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C:\Users\HayleyKunkle\Desktop\eps-us\InputData\add-outputs\FoIPMbDT\"/>
    </mc:Choice>
  </mc:AlternateContent>
  <xr:revisionPtr revIDLastSave="0" documentId="13_ncr:1_{BAE326BD-3064-4562-AD9D-906FC7123832}" xr6:coauthVersionLast="47" xr6:coauthVersionMax="47" xr10:uidLastSave="{00000000-0000-0000-0000-000000000000}"/>
  <bookViews>
    <workbookView xWindow="-110" yWindow="-110" windowWidth="19420" windowHeight="11500" tabRatio="888" firstSheet="30" activeTab="32" xr2:uid="{03020BD7-F837-4508-8D37-910AA2E5F801}"/>
  </bookViews>
  <sheets>
    <sheet name="About" sheetId="1" r:id="rId1"/>
    <sheet name="EPA Data" sheetId="2" r:id="rId2"/>
    <sheet name="Census Data" sheetId="3" r:id="rId3"/>
    <sheet name="First Year Calculations" sheetId="5" r:id="rId4"/>
    <sheet name="Census Projection" sheetId="9" r:id="rId5"/>
    <sheet name="Projections" sheetId="8" r:id="rId6"/>
    <sheet name="PM25" sheetId="18" r:id="rId7"/>
    <sheet name="FoIPMbDT-PM25-male" sheetId="10" r:id="rId8"/>
    <sheet name="FoIPMbDT-PM25-female" sheetId="11" r:id="rId9"/>
    <sheet name="FoIPMbDT-PM25-white" sheetId="12" r:id="rId10"/>
    <sheet name="FoIPMbDT-PM25-black" sheetId="13" r:id="rId11"/>
    <sheet name="FoIPMbDT-PM25-asian" sheetId="14" r:id="rId12"/>
    <sheet name="FoIPMbDT-PM25-otherrace" sheetId="15" r:id="rId13"/>
    <sheet name="FoIPMbDT-PM25-hispanic" sheetId="16" r:id="rId14"/>
    <sheet name="FoIPMbDT-PM25-nonhispanic" sheetId="17" r:id="rId15"/>
    <sheet name="NOx" sheetId="27" r:id="rId16"/>
    <sheet name="FoIPMbDT-NOx-male" sheetId="19" r:id="rId17"/>
    <sheet name="FoIPMbDT-NOx-female" sheetId="20" r:id="rId18"/>
    <sheet name="FoIPMbDT-NOx-white" sheetId="21" r:id="rId19"/>
    <sheet name="FoIPMbDT-NOx-black" sheetId="22" r:id="rId20"/>
    <sheet name="FoIPMbDT-NOx-asian" sheetId="23" r:id="rId21"/>
    <sheet name="FoIPMbDT-NOx-otherrace" sheetId="24" r:id="rId22"/>
    <sheet name="FoIPMbDT-NOx-hispanic" sheetId="25" r:id="rId23"/>
    <sheet name="FoIPMbDT-NOx-nonhispanic" sheetId="26" r:id="rId24"/>
    <sheet name="SOx" sheetId="28" r:id="rId25"/>
    <sheet name="FoIPMbDT-SOx-male" sheetId="29" r:id="rId26"/>
    <sheet name="FoIPMbDT-SOx-female" sheetId="30" r:id="rId27"/>
    <sheet name="FoIPMbDT-SOx-white" sheetId="31" r:id="rId28"/>
    <sheet name="FoIPMbDT-SOx-black" sheetId="32" r:id="rId29"/>
    <sheet name="FoIPMbDT-SOx-asian" sheetId="33" r:id="rId30"/>
    <sheet name="FoIPMbDT-SOx-otherrace" sheetId="34" r:id="rId31"/>
    <sheet name="FoIPMbDT-SOx-hispanic" sheetId="35" r:id="rId32"/>
    <sheet name="FoIPMbDT-SOx-nonhispanic" sheetId="36" r:id="rId33"/>
  </sheets>
  <definedNames>
    <definedName name="_xlnm._FilterDatabase" localSheetId="2" hidden="1">'Census Data'!$A$1:$X$3145</definedName>
    <definedName name="_xlnm._FilterDatabase" localSheetId="3" hidden="1">'First Year Calculations'!$A$1:$X$3109</definedName>
    <definedName name="_xlnm.Print_Titles" localSheetId="4">'Census Projection'!$2:$6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9" i="8" l="1"/>
  <c r="B8" i="8"/>
  <c r="B7" i="8"/>
  <c r="B6" i="8"/>
  <c r="G17" i="8" s="1" a="1"/>
  <c r="G17" i="8" s="1"/>
  <c r="B5" i="8"/>
  <c r="B3" i="8"/>
  <c r="B4" i="8" s="1"/>
  <c r="H9" i="8"/>
  <c r="H7" i="8"/>
  <c r="H6" i="8"/>
  <c r="H5" i="8"/>
  <c r="G9" i="8"/>
  <c r="G7" i="8"/>
  <c r="G6" i="8"/>
  <c r="G5" i="8"/>
  <c r="F9" i="8"/>
  <c r="F7" i="8"/>
  <c r="F6" i="8"/>
  <c r="F5" i="8"/>
  <c r="E9" i="8"/>
  <c r="E7" i="8"/>
  <c r="E6" i="8"/>
  <c r="E5" i="8"/>
  <c r="D9" i="8"/>
  <c r="D10" i="8" s="1"/>
  <c r="D8" i="8"/>
  <c r="D7" i="8"/>
  <c r="D6" i="8"/>
  <c r="D5" i="8"/>
  <c r="H3" i="8"/>
  <c r="G3" i="8"/>
  <c r="F3" i="8"/>
  <c r="F4" i="8" s="1"/>
  <c r="E3" i="8"/>
  <c r="D3" i="8"/>
  <c r="E4" i="8"/>
  <c r="G4" i="8"/>
  <c r="H4" i="8"/>
  <c r="F8" i="8"/>
  <c r="G8" i="8"/>
  <c r="H8" i="8"/>
  <c r="E10" i="8"/>
  <c r="F10" i="8"/>
  <c r="G10" i="8"/>
  <c r="H10" i="8"/>
  <c r="W18" i="8" a="1"/>
  <c r="W18" i="8" s="1"/>
  <c r="D4" i="8"/>
  <c r="C9" i="8"/>
  <c r="C10" i="8" s="1"/>
  <c r="C8" i="8"/>
  <c r="C7" i="8"/>
  <c r="C6" i="8"/>
  <c r="C5" i="8"/>
  <c r="C3" i="8"/>
  <c r="A3144" i="3"/>
  <c r="A3145" i="3"/>
  <c r="C4" i="8"/>
  <c r="H16" i="8" a="1"/>
  <c r="H16" i="8" s="1"/>
  <c r="H18" i="8" a="1"/>
  <c r="H18" i="8" s="1"/>
  <c r="M2" i="5"/>
  <c r="N2" i="5"/>
  <c r="O2" i="5"/>
  <c r="P2" i="5"/>
  <c r="Q2" i="5"/>
  <c r="R2" i="5"/>
  <c r="S2" i="5"/>
  <c r="T2" i="5"/>
  <c r="U2" i="5"/>
  <c r="V2" i="5"/>
  <c r="W2" i="5"/>
  <c r="X2" i="5"/>
  <c r="M3" i="5"/>
  <c r="N3" i="5"/>
  <c r="O3" i="5"/>
  <c r="P3" i="5"/>
  <c r="Q3" i="5"/>
  <c r="R3" i="5"/>
  <c r="S3" i="5"/>
  <c r="T3" i="5"/>
  <c r="U3" i="5"/>
  <c r="V3" i="5"/>
  <c r="W3" i="5"/>
  <c r="X3" i="5"/>
  <c r="M4" i="5"/>
  <c r="N4" i="5"/>
  <c r="O4" i="5"/>
  <c r="P4" i="5"/>
  <c r="Q4" i="5"/>
  <c r="R4" i="5"/>
  <c r="S4" i="5"/>
  <c r="T4" i="5"/>
  <c r="U4" i="5"/>
  <c r="V4" i="5"/>
  <c r="W4" i="5"/>
  <c r="X4" i="5"/>
  <c r="M5" i="5"/>
  <c r="N5" i="5"/>
  <c r="O5" i="5"/>
  <c r="P5" i="5"/>
  <c r="Q5" i="5"/>
  <c r="R5" i="5"/>
  <c r="S5" i="5"/>
  <c r="T5" i="5"/>
  <c r="U5" i="5"/>
  <c r="V5" i="5"/>
  <c r="W5" i="5"/>
  <c r="X5" i="5"/>
  <c r="M6" i="5"/>
  <c r="N6" i="5"/>
  <c r="O6" i="5"/>
  <c r="P6" i="5"/>
  <c r="Q6" i="5"/>
  <c r="R6" i="5"/>
  <c r="S6" i="5"/>
  <c r="T6" i="5"/>
  <c r="U6" i="5"/>
  <c r="V6" i="5"/>
  <c r="W6" i="5"/>
  <c r="X6" i="5"/>
  <c r="M7" i="5"/>
  <c r="N7" i="5"/>
  <c r="O7" i="5"/>
  <c r="P7" i="5"/>
  <c r="Q7" i="5"/>
  <c r="R7" i="5"/>
  <c r="S7" i="5"/>
  <c r="T7" i="5"/>
  <c r="U7" i="5"/>
  <c r="V7" i="5"/>
  <c r="W7" i="5"/>
  <c r="X7" i="5"/>
  <c r="M8" i="5"/>
  <c r="N8" i="5"/>
  <c r="O8" i="5"/>
  <c r="P8" i="5"/>
  <c r="Q8" i="5"/>
  <c r="R8" i="5"/>
  <c r="S8" i="5"/>
  <c r="T8" i="5"/>
  <c r="U8" i="5"/>
  <c r="V8" i="5"/>
  <c r="W8" i="5"/>
  <c r="X8" i="5"/>
  <c r="M9" i="5"/>
  <c r="N9" i="5"/>
  <c r="O9" i="5"/>
  <c r="P9" i="5"/>
  <c r="Q9" i="5"/>
  <c r="R9" i="5"/>
  <c r="S9" i="5"/>
  <c r="T9" i="5"/>
  <c r="U9" i="5"/>
  <c r="V9" i="5"/>
  <c r="W9" i="5"/>
  <c r="X9" i="5"/>
  <c r="M10" i="5"/>
  <c r="N10" i="5"/>
  <c r="O10" i="5"/>
  <c r="P10" i="5"/>
  <c r="Q10" i="5"/>
  <c r="R10" i="5"/>
  <c r="S10" i="5"/>
  <c r="T10" i="5"/>
  <c r="U10" i="5"/>
  <c r="V10" i="5"/>
  <c r="W10" i="5"/>
  <c r="X10" i="5"/>
  <c r="M11" i="5"/>
  <c r="N11" i="5"/>
  <c r="O11" i="5"/>
  <c r="P11" i="5"/>
  <c r="Q11" i="5"/>
  <c r="R11" i="5"/>
  <c r="S11" i="5"/>
  <c r="T11" i="5"/>
  <c r="U11" i="5"/>
  <c r="V11" i="5"/>
  <c r="W11" i="5"/>
  <c r="X11" i="5"/>
  <c r="M12" i="5"/>
  <c r="N12" i="5"/>
  <c r="O12" i="5"/>
  <c r="P12" i="5"/>
  <c r="Q12" i="5"/>
  <c r="R12" i="5"/>
  <c r="S12" i="5"/>
  <c r="T12" i="5"/>
  <c r="U12" i="5"/>
  <c r="V12" i="5"/>
  <c r="W12" i="5"/>
  <c r="X12" i="5"/>
  <c r="M13" i="5"/>
  <c r="N13" i="5"/>
  <c r="O13" i="5"/>
  <c r="P13" i="5"/>
  <c r="Q13" i="5"/>
  <c r="R13" i="5"/>
  <c r="S13" i="5"/>
  <c r="T13" i="5"/>
  <c r="U13" i="5"/>
  <c r="V13" i="5"/>
  <c r="W13" i="5"/>
  <c r="X13" i="5"/>
  <c r="M14" i="5"/>
  <c r="N14" i="5"/>
  <c r="O14" i="5"/>
  <c r="P14" i="5"/>
  <c r="Q14" i="5"/>
  <c r="R14" i="5"/>
  <c r="S14" i="5"/>
  <c r="T14" i="5"/>
  <c r="U14" i="5"/>
  <c r="V14" i="5"/>
  <c r="W14" i="5"/>
  <c r="X14" i="5"/>
  <c r="M15" i="5"/>
  <c r="N15" i="5"/>
  <c r="O15" i="5"/>
  <c r="P15" i="5"/>
  <c r="Q15" i="5"/>
  <c r="R15" i="5"/>
  <c r="S15" i="5"/>
  <c r="T15" i="5"/>
  <c r="U15" i="5"/>
  <c r="V15" i="5"/>
  <c r="W15" i="5"/>
  <c r="X15" i="5"/>
  <c r="M16" i="5"/>
  <c r="N16" i="5"/>
  <c r="O16" i="5"/>
  <c r="P16" i="5"/>
  <c r="Q16" i="5"/>
  <c r="R16" i="5"/>
  <c r="S16" i="5"/>
  <c r="T16" i="5"/>
  <c r="U16" i="5"/>
  <c r="V16" i="5"/>
  <c r="W16" i="5"/>
  <c r="X16" i="5"/>
  <c r="M17" i="5"/>
  <c r="N17" i="5"/>
  <c r="O17" i="5"/>
  <c r="P17" i="5"/>
  <c r="Q17" i="5"/>
  <c r="R17" i="5"/>
  <c r="S17" i="5"/>
  <c r="T17" i="5"/>
  <c r="U17" i="5"/>
  <c r="V17" i="5"/>
  <c r="W17" i="5"/>
  <c r="X17" i="5"/>
  <c r="M18" i="5"/>
  <c r="N18" i="5"/>
  <c r="O18" i="5"/>
  <c r="P18" i="5"/>
  <c r="Q18" i="5"/>
  <c r="R18" i="5"/>
  <c r="S18" i="5"/>
  <c r="T18" i="5"/>
  <c r="U18" i="5"/>
  <c r="V18" i="5"/>
  <c r="W18" i="5"/>
  <c r="X18" i="5"/>
  <c r="M19" i="5"/>
  <c r="N19" i="5"/>
  <c r="O19" i="5"/>
  <c r="P19" i="5"/>
  <c r="Q19" i="5"/>
  <c r="R19" i="5"/>
  <c r="S19" i="5"/>
  <c r="T19" i="5"/>
  <c r="U19" i="5"/>
  <c r="V19" i="5"/>
  <c r="W19" i="5"/>
  <c r="X19" i="5"/>
  <c r="M20" i="5"/>
  <c r="N20" i="5"/>
  <c r="O20" i="5"/>
  <c r="P20" i="5"/>
  <c r="Q20" i="5"/>
  <c r="R20" i="5"/>
  <c r="S20" i="5"/>
  <c r="T20" i="5"/>
  <c r="U20" i="5"/>
  <c r="V20" i="5"/>
  <c r="W20" i="5"/>
  <c r="X20" i="5"/>
  <c r="M21" i="5"/>
  <c r="N21" i="5"/>
  <c r="O21" i="5"/>
  <c r="P21" i="5"/>
  <c r="Q21" i="5"/>
  <c r="R21" i="5"/>
  <c r="S21" i="5"/>
  <c r="T21" i="5"/>
  <c r="U21" i="5"/>
  <c r="V21" i="5"/>
  <c r="W21" i="5"/>
  <c r="X21" i="5"/>
  <c r="M22" i="5"/>
  <c r="N22" i="5"/>
  <c r="O22" i="5"/>
  <c r="P22" i="5"/>
  <c r="Q22" i="5"/>
  <c r="R22" i="5"/>
  <c r="S22" i="5"/>
  <c r="T22" i="5"/>
  <c r="U22" i="5"/>
  <c r="V22" i="5"/>
  <c r="W22" i="5"/>
  <c r="X22" i="5"/>
  <c r="M23" i="5"/>
  <c r="N23" i="5"/>
  <c r="O23" i="5"/>
  <c r="P23" i="5"/>
  <c r="Q23" i="5"/>
  <c r="R23" i="5"/>
  <c r="S23" i="5"/>
  <c r="T23" i="5"/>
  <c r="U23" i="5"/>
  <c r="V23" i="5"/>
  <c r="W23" i="5"/>
  <c r="X23" i="5"/>
  <c r="M24" i="5"/>
  <c r="N24" i="5"/>
  <c r="O24" i="5"/>
  <c r="P24" i="5"/>
  <c r="Q24" i="5"/>
  <c r="R24" i="5"/>
  <c r="S24" i="5"/>
  <c r="T24" i="5"/>
  <c r="U24" i="5"/>
  <c r="V24" i="5"/>
  <c r="W24" i="5"/>
  <c r="X24" i="5"/>
  <c r="M25" i="5"/>
  <c r="N25" i="5"/>
  <c r="O25" i="5"/>
  <c r="P25" i="5"/>
  <c r="Q25" i="5"/>
  <c r="R25" i="5"/>
  <c r="S25" i="5"/>
  <c r="T25" i="5"/>
  <c r="U25" i="5"/>
  <c r="V25" i="5"/>
  <c r="W25" i="5"/>
  <c r="X25" i="5"/>
  <c r="M26" i="5"/>
  <c r="N26" i="5"/>
  <c r="O26" i="5"/>
  <c r="P26" i="5"/>
  <c r="Q26" i="5"/>
  <c r="R26" i="5"/>
  <c r="S26" i="5"/>
  <c r="T26" i="5"/>
  <c r="U26" i="5"/>
  <c r="V26" i="5"/>
  <c r="W26" i="5"/>
  <c r="X26" i="5"/>
  <c r="M27" i="5"/>
  <c r="N27" i="5"/>
  <c r="O27" i="5"/>
  <c r="P27" i="5"/>
  <c r="Q27" i="5"/>
  <c r="R27" i="5"/>
  <c r="S27" i="5"/>
  <c r="T27" i="5"/>
  <c r="U27" i="5"/>
  <c r="V27" i="5"/>
  <c r="W27" i="5"/>
  <c r="X27" i="5"/>
  <c r="M28" i="5"/>
  <c r="N28" i="5"/>
  <c r="O28" i="5"/>
  <c r="P28" i="5"/>
  <c r="Q28" i="5"/>
  <c r="R28" i="5"/>
  <c r="S28" i="5"/>
  <c r="T28" i="5"/>
  <c r="U28" i="5"/>
  <c r="V28" i="5"/>
  <c r="W28" i="5"/>
  <c r="X28" i="5"/>
  <c r="M29" i="5"/>
  <c r="N29" i="5"/>
  <c r="O29" i="5"/>
  <c r="P29" i="5"/>
  <c r="Q29" i="5"/>
  <c r="R29" i="5"/>
  <c r="S29" i="5"/>
  <c r="T29" i="5"/>
  <c r="U29" i="5"/>
  <c r="V29" i="5"/>
  <c r="W29" i="5"/>
  <c r="X29" i="5"/>
  <c r="M30" i="5"/>
  <c r="N30" i="5"/>
  <c r="O30" i="5"/>
  <c r="P30" i="5"/>
  <c r="Q30" i="5"/>
  <c r="R30" i="5"/>
  <c r="S30" i="5"/>
  <c r="T30" i="5"/>
  <c r="U30" i="5"/>
  <c r="V30" i="5"/>
  <c r="W30" i="5"/>
  <c r="X30" i="5"/>
  <c r="M31" i="5"/>
  <c r="N31" i="5"/>
  <c r="O31" i="5"/>
  <c r="P31" i="5"/>
  <c r="Q31" i="5"/>
  <c r="R31" i="5"/>
  <c r="S31" i="5"/>
  <c r="T31" i="5"/>
  <c r="U31" i="5"/>
  <c r="V31" i="5"/>
  <c r="W31" i="5"/>
  <c r="X31" i="5"/>
  <c r="M32" i="5"/>
  <c r="N32" i="5"/>
  <c r="O32" i="5"/>
  <c r="P32" i="5"/>
  <c r="Q32" i="5"/>
  <c r="R32" i="5"/>
  <c r="S32" i="5"/>
  <c r="T32" i="5"/>
  <c r="U32" i="5"/>
  <c r="V32" i="5"/>
  <c r="W32" i="5"/>
  <c r="X32" i="5"/>
  <c r="M33" i="5"/>
  <c r="N33" i="5"/>
  <c r="O33" i="5"/>
  <c r="P33" i="5"/>
  <c r="Q33" i="5"/>
  <c r="R33" i="5"/>
  <c r="S33" i="5"/>
  <c r="T33" i="5"/>
  <c r="U33" i="5"/>
  <c r="V33" i="5"/>
  <c r="W33" i="5"/>
  <c r="X33" i="5"/>
  <c r="M34" i="5"/>
  <c r="N34" i="5"/>
  <c r="O34" i="5"/>
  <c r="P34" i="5"/>
  <c r="Q34" i="5"/>
  <c r="R34" i="5"/>
  <c r="S34" i="5"/>
  <c r="T34" i="5"/>
  <c r="U34" i="5"/>
  <c r="V34" i="5"/>
  <c r="W34" i="5"/>
  <c r="X34" i="5"/>
  <c r="M35" i="5"/>
  <c r="N35" i="5"/>
  <c r="O35" i="5"/>
  <c r="P35" i="5"/>
  <c r="Q35" i="5"/>
  <c r="R35" i="5"/>
  <c r="S35" i="5"/>
  <c r="T35" i="5"/>
  <c r="U35" i="5"/>
  <c r="V35" i="5"/>
  <c r="W35" i="5"/>
  <c r="X35" i="5"/>
  <c r="M36" i="5"/>
  <c r="N36" i="5"/>
  <c r="O36" i="5"/>
  <c r="P36" i="5"/>
  <c r="Q36" i="5"/>
  <c r="R36" i="5"/>
  <c r="S36" i="5"/>
  <c r="T36" i="5"/>
  <c r="U36" i="5"/>
  <c r="V36" i="5"/>
  <c r="W36" i="5"/>
  <c r="X36" i="5"/>
  <c r="M37" i="5"/>
  <c r="N37" i="5"/>
  <c r="O37" i="5"/>
  <c r="P37" i="5"/>
  <c r="Q37" i="5"/>
  <c r="R37" i="5"/>
  <c r="S37" i="5"/>
  <c r="T37" i="5"/>
  <c r="U37" i="5"/>
  <c r="V37" i="5"/>
  <c r="W37" i="5"/>
  <c r="X37" i="5"/>
  <c r="M38" i="5"/>
  <c r="N38" i="5"/>
  <c r="O38" i="5"/>
  <c r="P38" i="5"/>
  <c r="Q38" i="5"/>
  <c r="R38" i="5"/>
  <c r="S38" i="5"/>
  <c r="T38" i="5"/>
  <c r="U38" i="5"/>
  <c r="V38" i="5"/>
  <c r="W38" i="5"/>
  <c r="X38" i="5"/>
  <c r="M39" i="5"/>
  <c r="N39" i="5"/>
  <c r="O39" i="5"/>
  <c r="P39" i="5"/>
  <c r="Q39" i="5"/>
  <c r="R39" i="5"/>
  <c r="S39" i="5"/>
  <c r="T39" i="5"/>
  <c r="U39" i="5"/>
  <c r="V39" i="5"/>
  <c r="W39" i="5"/>
  <c r="X39" i="5"/>
  <c r="M40" i="5"/>
  <c r="N40" i="5"/>
  <c r="O40" i="5"/>
  <c r="P40" i="5"/>
  <c r="Q40" i="5"/>
  <c r="R40" i="5"/>
  <c r="S40" i="5"/>
  <c r="T40" i="5"/>
  <c r="U40" i="5"/>
  <c r="V40" i="5"/>
  <c r="W40" i="5"/>
  <c r="X40" i="5"/>
  <c r="M41" i="5"/>
  <c r="N41" i="5"/>
  <c r="O41" i="5"/>
  <c r="P41" i="5"/>
  <c r="Q41" i="5"/>
  <c r="R41" i="5"/>
  <c r="S41" i="5"/>
  <c r="T41" i="5"/>
  <c r="U41" i="5"/>
  <c r="V41" i="5"/>
  <c r="W41" i="5"/>
  <c r="X41" i="5"/>
  <c r="M42" i="5"/>
  <c r="N42" i="5"/>
  <c r="O42" i="5"/>
  <c r="P42" i="5"/>
  <c r="Q42" i="5"/>
  <c r="R42" i="5"/>
  <c r="S42" i="5"/>
  <c r="T42" i="5"/>
  <c r="U42" i="5"/>
  <c r="V42" i="5"/>
  <c r="W42" i="5"/>
  <c r="X42" i="5"/>
  <c r="M43" i="5"/>
  <c r="N43" i="5"/>
  <c r="O43" i="5"/>
  <c r="P43" i="5"/>
  <c r="Q43" i="5"/>
  <c r="R43" i="5"/>
  <c r="S43" i="5"/>
  <c r="T43" i="5"/>
  <c r="U43" i="5"/>
  <c r="V43" i="5"/>
  <c r="W43" i="5"/>
  <c r="X43" i="5"/>
  <c r="M44" i="5"/>
  <c r="N44" i="5"/>
  <c r="O44" i="5"/>
  <c r="P44" i="5"/>
  <c r="Q44" i="5"/>
  <c r="R44" i="5"/>
  <c r="S44" i="5"/>
  <c r="T44" i="5"/>
  <c r="U44" i="5"/>
  <c r="V44" i="5"/>
  <c r="W44" i="5"/>
  <c r="X44" i="5"/>
  <c r="M45" i="5"/>
  <c r="N45" i="5"/>
  <c r="O45" i="5"/>
  <c r="P45" i="5"/>
  <c r="Q45" i="5"/>
  <c r="R45" i="5"/>
  <c r="S45" i="5"/>
  <c r="T45" i="5"/>
  <c r="U45" i="5"/>
  <c r="V45" i="5"/>
  <c r="W45" i="5"/>
  <c r="X45" i="5"/>
  <c r="M46" i="5"/>
  <c r="N46" i="5"/>
  <c r="O46" i="5"/>
  <c r="P46" i="5"/>
  <c r="Q46" i="5"/>
  <c r="R46" i="5"/>
  <c r="S46" i="5"/>
  <c r="T46" i="5"/>
  <c r="U46" i="5"/>
  <c r="V46" i="5"/>
  <c r="W46" i="5"/>
  <c r="X46" i="5"/>
  <c r="M47" i="5"/>
  <c r="N47" i="5"/>
  <c r="O47" i="5"/>
  <c r="P47" i="5"/>
  <c r="Q47" i="5"/>
  <c r="R47" i="5"/>
  <c r="S47" i="5"/>
  <c r="T47" i="5"/>
  <c r="U47" i="5"/>
  <c r="V47" i="5"/>
  <c r="W47" i="5"/>
  <c r="X47" i="5"/>
  <c r="M48" i="5"/>
  <c r="N48" i="5"/>
  <c r="O48" i="5"/>
  <c r="P48" i="5"/>
  <c r="Q48" i="5"/>
  <c r="R48" i="5"/>
  <c r="S48" i="5"/>
  <c r="T48" i="5"/>
  <c r="U48" i="5"/>
  <c r="V48" i="5"/>
  <c r="W48" i="5"/>
  <c r="X48" i="5"/>
  <c r="M49" i="5"/>
  <c r="N49" i="5"/>
  <c r="O49" i="5"/>
  <c r="P49" i="5"/>
  <c r="Q49" i="5"/>
  <c r="R49" i="5"/>
  <c r="S49" i="5"/>
  <c r="T49" i="5"/>
  <c r="U49" i="5"/>
  <c r="V49" i="5"/>
  <c r="W49" i="5"/>
  <c r="X49" i="5"/>
  <c r="M50" i="5"/>
  <c r="N50" i="5"/>
  <c r="O50" i="5"/>
  <c r="P50" i="5"/>
  <c r="Q50" i="5"/>
  <c r="R50" i="5"/>
  <c r="S50" i="5"/>
  <c r="T50" i="5"/>
  <c r="U50" i="5"/>
  <c r="V50" i="5"/>
  <c r="W50" i="5"/>
  <c r="X50" i="5"/>
  <c r="M51" i="5"/>
  <c r="N51" i="5"/>
  <c r="O51" i="5"/>
  <c r="P51" i="5"/>
  <c r="Q51" i="5"/>
  <c r="R51" i="5"/>
  <c r="S51" i="5"/>
  <c r="T51" i="5"/>
  <c r="U51" i="5"/>
  <c r="V51" i="5"/>
  <c r="W51" i="5"/>
  <c r="X51" i="5"/>
  <c r="M52" i="5"/>
  <c r="N52" i="5"/>
  <c r="O52" i="5"/>
  <c r="P52" i="5"/>
  <c r="Q52" i="5"/>
  <c r="R52" i="5"/>
  <c r="S52" i="5"/>
  <c r="T52" i="5"/>
  <c r="U52" i="5"/>
  <c r="V52" i="5"/>
  <c r="W52" i="5"/>
  <c r="X52" i="5"/>
  <c r="M53" i="5"/>
  <c r="N53" i="5"/>
  <c r="O53" i="5"/>
  <c r="P53" i="5"/>
  <c r="Q53" i="5"/>
  <c r="R53" i="5"/>
  <c r="S53" i="5"/>
  <c r="T53" i="5"/>
  <c r="U53" i="5"/>
  <c r="V53" i="5"/>
  <c r="W53" i="5"/>
  <c r="X53" i="5"/>
  <c r="M54" i="5"/>
  <c r="N54" i="5"/>
  <c r="O54" i="5"/>
  <c r="P54" i="5"/>
  <c r="Q54" i="5"/>
  <c r="R54" i="5"/>
  <c r="S54" i="5"/>
  <c r="T54" i="5"/>
  <c r="U54" i="5"/>
  <c r="V54" i="5"/>
  <c r="W54" i="5"/>
  <c r="X54" i="5"/>
  <c r="M55" i="5"/>
  <c r="N55" i="5"/>
  <c r="O55" i="5"/>
  <c r="P55" i="5"/>
  <c r="Q55" i="5"/>
  <c r="R55" i="5"/>
  <c r="S55" i="5"/>
  <c r="T55" i="5"/>
  <c r="U55" i="5"/>
  <c r="V55" i="5"/>
  <c r="W55" i="5"/>
  <c r="X55" i="5"/>
  <c r="M56" i="5"/>
  <c r="N56" i="5"/>
  <c r="O56" i="5"/>
  <c r="P56" i="5"/>
  <c r="Q56" i="5"/>
  <c r="R56" i="5"/>
  <c r="S56" i="5"/>
  <c r="T56" i="5"/>
  <c r="U56" i="5"/>
  <c r="V56" i="5"/>
  <c r="W56" i="5"/>
  <c r="X56" i="5"/>
  <c r="M57" i="5"/>
  <c r="N57" i="5"/>
  <c r="O57" i="5"/>
  <c r="P57" i="5"/>
  <c r="Q57" i="5"/>
  <c r="R57" i="5"/>
  <c r="S57" i="5"/>
  <c r="T57" i="5"/>
  <c r="U57" i="5"/>
  <c r="V57" i="5"/>
  <c r="W57" i="5"/>
  <c r="X57" i="5"/>
  <c r="M58" i="5"/>
  <c r="N58" i="5"/>
  <c r="O58" i="5"/>
  <c r="P58" i="5"/>
  <c r="Q58" i="5"/>
  <c r="R58" i="5"/>
  <c r="S58" i="5"/>
  <c r="T58" i="5"/>
  <c r="U58" i="5"/>
  <c r="V58" i="5"/>
  <c r="W58" i="5"/>
  <c r="X58" i="5"/>
  <c r="M59" i="5"/>
  <c r="N59" i="5"/>
  <c r="O59" i="5"/>
  <c r="P59" i="5"/>
  <c r="Q59" i="5"/>
  <c r="R59" i="5"/>
  <c r="S59" i="5"/>
  <c r="T59" i="5"/>
  <c r="U59" i="5"/>
  <c r="V59" i="5"/>
  <c r="W59" i="5"/>
  <c r="X59" i="5"/>
  <c r="M60" i="5"/>
  <c r="N60" i="5"/>
  <c r="O60" i="5"/>
  <c r="P60" i="5"/>
  <c r="Q60" i="5"/>
  <c r="R60" i="5"/>
  <c r="S60" i="5"/>
  <c r="T60" i="5"/>
  <c r="U60" i="5"/>
  <c r="V60" i="5"/>
  <c r="W60" i="5"/>
  <c r="X60" i="5"/>
  <c r="M61" i="5"/>
  <c r="N61" i="5"/>
  <c r="O61" i="5"/>
  <c r="P61" i="5"/>
  <c r="Q61" i="5"/>
  <c r="R61" i="5"/>
  <c r="S61" i="5"/>
  <c r="T61" i="5"/>
  <c r="U61" i="5"/>
  <c r="V61" i="5"/>
  <c r="W61" i="5"/>
  <c r="X61" i="5"/>
  <c r="M62" i="5"/>
  <c r="N62" i="5"/>
  <c r="O62" i="5"/>
  <c r="P62" i="5"/>
  <c r="Q62" i="5"/>
  <c r="R62" i="5"/>
  <c r="S62" i="5"/>
  <c r="T62" i="5"/>
  <c r="U62" i="5"/>
  <c r="V62" i="5"/>
  <c r="W62" i="5"/>
  <c r="X62" i="5"/>
  <c r="M63" i="5"/>
  <c r="N63" i="5"/>
  <c r="O63" i="5"/>
  <c r="P63" i="5"/>
  <c r="Q63" i="5"/>
  <c r="R63" i="5"/>
  <c r="S63" i="5"/>
  <c r="T63" i="5"/>
  <c r="U63" i="5"/>
  <c r="V63" i="5"/>
  <c r="W63" i="5"/>
  <c r="X63" i="5"/>
  <c r="M64" i="5"/>
  <c r="N64" i="5"/>
  <c r="O64" i="5"/>
  <c r="P64" i="5"/>
  <c r="Q64" i="5"/>
  <c r="R64" i="5"/>
  <c r="S64" i="5"/>
  <c r="T64" i="5"/>
  <c r="U64" i="5"/>
  <c r="V64" i="5"/>
  <c r="W64" i="5"/>
  <c r="X64" i="5"/>
  <c r="M65" i="5"/>
  <c r="N65" i="5"/>
  <c r="O65" i="5"/>
  <c r="P65" i="5"/>
  <c r="Q65" i="5"/>
  <c r="R65" i="5"/>
  <c r="S65" i="5"/>
  <c r="T65" i="5"/>
  <c r="U65" i="5"/>
  <c r="V65" i="5"/>
  <c r="W65" i="5"/>
  <c r="X65" i="5"/>
  <c r="M66" i="5"/>
  <c r="N66" i="5"/>
  <c r="O66" i="5"/>
  <c r="P66" i="5"/>
  <c r="Q66" i="5"/>
  <c r="R66" i="5"/>
  <c r="S66" i="5"/>
  <c r="T66" i="5"/>
  <c r="U66" i="5"/>
  <c r="V66" i="5"/>
  <c r="W66" i="5"/>
  <c r="X66" i="5"/>
  <c r="M67" i="5"/>
  <c r="N67" i="5"/>
  <c r="O67" i="5"/>
  <c r="P67" i="5"/>
  <c r="Q67" i="5"/>
  <c r="R67" i="5"/>
  <c r="S67" i="5"/>
  <c r="T67" i="5"/>
  <c r="U67" i="5"/>
  <c r="V67" i="5"/>
  <c r="W67" i="5"/>
  <c r="X67" i="5"/>
  <c r="M68" i="5"/>
  <c r="N68" i="5"/>
  <c r="O68" i="5"/>
  <c r="P68" i="5"/>
  <c r="Q68" i="5"/>
  <c r="R68" i="5"/>
  <c r="S68" i="5"/>
  <c r="T68" i="5"/>
  <c r="U68" i="5"/>
  <c r="V68" i="5"/>
  <c r="W68" i="5"/>
  <c r="X68" i="5"/>
  <c r="M69" i="5"/>
  <c r="N69" i="5"/>
  <c r="O69" i="5"/>
  <c r="P69" i="5"/>
  <c r="Q69" i="5"/>
  <c r="R69" i="5"/>
  <c r="S69" i="5"/>
  <c r="T69" i="5"/>
  <c r="U69" i="5"/>
  <c r="V69" i="5"/>
  <c r="W69" i="5"/>
  <c r="X69" i="5"/>
  <c r="M70" i="5"/>
  <c r="N70" i="5"/>
  <c r="O70" i="5"/>
  <c r="P70" i="5"/>
  <c r="Q70" i="5"/>
  <c r="R70" i="5"/>
  <c r="S70" i="5"/>
  <c r="T70" i="5"/>
  <c r="U70" i="5"/>
  <c r="V70" i="5"/>
  <c r="W70" i="5"/>
  <c r="X70" i="5"/>
  <c r="M71" i="5"/>
  <c r="N71" i="5"/>
  <c r="O71" i="5"/>
  <c r="P71" i="5"/>
  <c r="Q71" i="5"/>
  <c r="R71" i="5"/>
  <c r="S71" i="5"/>
  <c r="T71" i="5"/>
  <c r="U71" i="5"/>
  <c r="V71" i="5"/>
  <c r="W71" i="5"/>
  <c r="X71" i="5"/>
  <c r="M72" i="5"/>
  <c r="N72" i="5"/>
  <c r="O72" i="5"/>
  <c r="P72" i="5"/>
  <c r="Q72" i="5"/>
  <c r="R72" i="5"/>
  <c r="S72" i="5"/>
  <c r="T72" i="5"/>
  <c r="U72" i="5"/>
  <c r="V72" i="5"/>
  <c r="W72" i="5"/>
  <c r="X72" i="5"/>
  <c r="M73" i="5"/>
  <c r="N73" i="5"/>
  <c r="O73" i="5"/>
  <c r="P73" i="5"/>
  <c r="Q73" i="5"/>
  <c r="R73" i="5"/>
  <c r="S73" i="5"/>
  <c r="T73" i="5"/>
  <c r="U73" i="5"/>
  <c r="V73" i="5"/>
  <c r="W73" i="5"/>
  <c r="X73" i="5"/>
  <c r="M74" i="5"/>
  <c r="N74" i="5"/>
  <c r="O74" i="5"/>
  <c r="P74" i="5"/>
  <c r="Q74" i="5"/>
  <c r="R74" i="5"/>
  <c r="S74" i="5"/>
  <c r="T74" i="5"/>
  <c r="U74" i="5"/>
  <c r="V74" i="5"/>
  <c r="W74" i="5"/>
  <c r="X74" i="5"/>
  <c r="M75" i="5"/>
  <c r="N75" i="5"/>
  <c r="O75" i="5"/>
  <c r="P75" i="5"/>
  <c r="Q75" i="5"/>
  <c r="R75" i="5"/>
  <c r="S75" i="5"/>
  <c r="T75" i="5"/>
  <c r="U75" i="5"/>
  <c r="V75" i="5"/>
  <c r="W75" i="5"/>
  <c r="X75" i="5"/>
  <c r="M76" i="5"/>
  <c r="N76" i="5"/>
  <c r="O76" i="5"/>
  <c r="P76" i="5"/>
  <c r="Q76" i="5"/>
  <c r="R76" i="5"/>
  <c r="S76" i="5"/>
  <c r="T76" i="5"/>
  <c r="U76" i="5"/>
  <c r="V76" i="5"/>
  <c r="W76" i="5"/>
  <c r="X76" i="5"/>
  <c r="M77" i="5"/>
  <c r="N77" i="5"/>
  <c r="O77" i="5"/>
  <c r="P77" i="5"/>
  <c r="Q77" i="5"/>
  <c r="R77" i="5"/>
  <c r="S77" i="5"/>
  <c r="T77" i="5"/>
  <c r="U77" i="5"/>
  <c r="V77" i="5"/>
  <c r="W77" i="5"/>
  <c r="X77" i="5"/>
  <c r="M78" i="5"/>
  <c r="N78" i="5"/>
  <c r="O78" i="5"/>
  <c r="P78" i="5"/>
  <c r="Q78" i="5"/>
  <c r="R78" i="5"/>
  <c r="S78" i="5"/>
  <c r="T78" i="5"/>
  <c r="U78" i="5"/>
  <c r="V78" i="5"/>
  <c r="W78" i="5"/>
  <c r="X78" i="5"/>
  <c r="M79" i="5"/>
  <c r="N79" i="5"/>
  <c r="O79" i="5"/>
  <c r="P79" i="5"/>
  <c r="Q79" i="5"/>
  <c r="R79" i="5"/>
  <c r="S79" i="5"/>
  <c r="T79" i="5"/>
  <c r="U79" i="5"/>
  <c r="V79" i="5"/>
  <c r="W79" i="5"/>
  <c r="X79" i="5"/>
  <c r="M80" i="5"/>
  <c r="N80" i="5"/>
  <c r="O80" i="5"/>
  <c r="P80" i="5"/>
  <c r="Q80" i="5"/>
  <c r="R80" i="5"/>
  <c r="S80" i="5"/>
  <c r="T80" i="5"/>
  <c r="U80" i="5"/>
  <c r="V80" i="5"/>
  <c r="W80" i="5"/>
  <c r="X80" i="5"/>
  <c r="M81" i="5"/>
  <c r="N81" i="5"/>
  <c r="O81" i="5"/>
  <c r="P81" i="5"/>
  <c r="Q81" i="5"/>
  <c r="R81" i="5"/>
  <c r="S81" i="5"/>
  <c r="T81" i="5"/>
  <c r="U81" i="5"/>
  <c r="V81" i="5"/>
  <c r="W81" i="5"/>
  <c r="X81" i="5"/>
  <c r="M82" i="5"/>
  <c r="N82" i="5"/>
  <c r="O82" i="5"/>
  <c r="P82" i="5"/>
  <c r="Q82" i="5"/>
  <c r="R82" i="5"/>
  <c r="S82" i="5"/>
  <c r="T82" i="5"/>
  <c r="U82" i="5"/>
  <c r="V82" i="5"/>
  <c r="W82" i="5"/>
  <c r="X82" i="5"/>
  <c r="M83" i="5"/>
  <c r="N83" i="5"/>
  <c r="O83" i="5"/>
  <c r="P83" i="5"/>
  <c r="Q83" i="5"/>
  <c r="R83" i="5"/>
  <c r="S83" i="5"/>
  <c r="T83" i="5"/>
  <c r="U83" i="5"/>
  <c r="V83" i="5"/>
  <c r="W83" i="5"/>
  <c r="X83" i="5"/>
  <c r="M84" i="5"/>
  <c r="N84" i="5"/>
  <c r="O84" i="5"/>
  <c r="P84" i="5"/>
  <c r="Q84" i="5"/>
  <c r="R84" i="5"/>
  <c r="S84" i="5"/>
  <c r="T84" i="5"/>
  <c r="U84" i="5"/>
  <c r="V84" i="5"/>
  <c r="W84" i="5"/>
  <c r="X84" i="5"/>
  <c r="M85" i="5"/>
  <c r="N85" i="5"/>
  <c r="O85" i="5"/>
  <c r="P85" i="5"/>
  <c r="Q85" i="5"/>
  <c r="R85" i="5"/>
  <c r="S85" i="5"/>
  <c r="T85" i="5"/>
  <c r="U85" i="5"/>
  <c r="V85" i="5"/>
  <c r="W85" i="5"/>
  <c r="X85" i="5"/>
  <c r="M86" i="5"/>
  <c r="N86" i="5"/>
  <c r="O86" i="5"/>
  <c r="P86" i="5"/>
  <c r="Q86" i="5"/>
  <c r="R86" i="5"/>
  <c r="S86" i="5"/>
  <c r="T86" i="5"/>
  <c r="U86" i="5"/>
  <c r="V86" i="5"/>
  <c r="W86" i="5"/>
  <c r="X86" i="5"/>
  <c r="M87" i="5"/>
  <c r="N87" i="5"/>
  <c r="O87" i="5"/>
  <c r="P87" i="5"/>
  <c r="Q87" i="5"/>
  <c r="R87" i="5"/>
  <c r="S87" i="5"/>
  <c r="T87" i="5"/>
  <c r="U87" i="5"/>
  <c r="V87" i="5"/>
  <c r="W87" i="5"/>
  <c r="X87" i="5"/>
  <c r="M88" i="5"/>
  <c r="N88" i="5"/>
  <c r="O88" i="5"/>
  <c r="P88" i="5"/>
  <c r="Q88" i="5"/>
  <c r="R88" i="5"/>
  <c r="S88" i="5"/>
  <c r="T88" i="5"/>
  <c r="U88" i="5"/>
  <c r="V88" i="5"/>
  <c r="W88" i="5"/>
  <c r="X88" i="5"/>
  <c r="M89" i="5"/>
  <c r="N89" i="5"/>
  <c r="O89" i="5"/>
  <c r="P89" i="5"/>
  <c r="Q89" i="5"/>
  <c r="R89" i="5"/>
  <c r="S89" i="5"/>
  <c r="T89" i="5"/>
  <c r="U89" i="5"/>
  <c r="V89" i="5"/>
  <c r="W89" i="5"/>
  <c r="X89" i="5"/>
  <c r="M90" i="5"/>
  <c r="N90" i="5"/>
  <c r="O90" i="5"/>
  <c r="P90" i="5"/>
  <c r="Q90" i="5"/>
  <c r="R90" i="5"/>
  <c r="S90" i="5"/>
  <c r="T90" i="5"/>
  <c r="U90" i="5"/>
  <c r="V90" i="5"/>
  <c r="W90" i="5"/>
  <c r="X90" i="5"/>
  <c r="M91" i="5"/>
  <c r="N91" i="5"/>
  <c r="O91" i="5"/>
  <c r="P91" i="5"/>
  <c r="Q91" i="5"/>
  <c r="R91" i="5"/>
  <c r="S91" i="5"/>
  <c r="T91" i="5"/>
  <c r="U91" i="5"/>
  <c r="V91" i="5"/>
  <c r="W91" i="5"/>
  <c r="X91" i="5"/>
  <c r="M92" i="5"/>
  <c r="N92" i="5"/>
  <c r="O92" i="5"/>
  <c r="P92" i="5"/>
  <c r="Q92" i="5"/>
  <c r="R92" i="5"/>
  <c r="S92" i="5"/>
  <c r="T92" i="5"/>
  <c r="U92" i="5"/>
  <c r="V92" i="5"/>
  <c r="W92" i="5"/>
  <c r="X92" i="5"/>
  <c r="M93" i="5"/>
  <c r="N93" i="5"/>
  <c r="O93" i="5"/>
  <c r="P93" i="5"/>
  <c r="Q93" i="5"/>
  <c r="R93" i="5"/>
  <c r="S93" i="5"/>
  <c r="T93" i="5"/>
  <c r="U93" i="5"/>
  <c r="V93" i="5"/>
  <c r="W93" i="5"/>
  <c r="X93" i="5"/>
  <c r="M94" i="5"/>
  <c r="N94" i="5"/>
  <c r="O94" i="5"/>
  <c r="P94" i="5"/>
  <c r="Q94" i="5"/>
  <c r="R94" i="5"/>
  <c r="S94" i="5"/>
  <c r="T94" i="5"/>
  <c r="U94" i="5"/>
  <c r="V94" i="5"/>
  <c r="W94" i="5"/>
  <c r="X94" i="5"/>
  <c r="M95" i="5"/>
  <c r="N95" i="5"/>
  <c r="O95" i="5"/>
  <c r="P95" i="5"/>
  <c r="Q95" i="5"/>
  <c r="R95" i="5"/>
  <c r="S95" i="5"/>
  <c r="T95" i="5"/>
  <c r="U95" i="5"/>
  <c r="V95" i="5"/>
  <c r="W95" i="5"/>
  <c r="X95" i="5"/>
  <c r="M96" i="5"/>
  <c r="N96" i="5"/>
  <c r="O96" i="5"/>
  <c r="P96" i="5"/>
  <c r="Q96" i="5"/>
  <c r="R96" i="5"/>
  <c r="S96" i="5"/>
  <c r="T96" i="5"/>
  <c r="U96" i="5"/>
  <c r="V96" i="5"/>
  <c r="W96" i="5"/>
  <c r="X96" i="5"/>
  <c r="M97" i="5"/>
  <c r="N97" i="5"/>
  <c r="O97" i="5"/>
  <c r="P97" i="5"/>
  <c r="Q97" i="5"/>
  <c r="R97" i="5"/>
  <c r="S97" i="5"/>
  <c r="T97" i="5"/>
  <c r="U97" i="5"/>
  <c r="V97" i="5"/>
  <c r="W97" i="5"/>
  <c r="X97" i="5"/>
  <c r="M98" i="5"/>
  <c r="N98" i="5"/>
  <c r="O98" i="5"/>
  <c r="P98" i="5"/>
  <c r="Q98" i="5"/>
  <c r="R98" i="5"/>
  <c r="S98" i="5"/>
  <c r="T98" i="5"/>
  <c r="U98" i="5"/>
  <c r="V98" i="5"/>
  <c r="W98" i="5"/>
  <c r="X98" i="5"/>
  <c r="M99" i="5"/>
  <c r="N99" i="5"/>
  <c r="O99" i="5"/>
  <c r="P99" i="5"/>
  <c r="Q99" i="5"/>
  <c r="R99" i="5"/>
  <c r="S99" i="5"/>
  <c r="T99" i="5"/>
  <c r="U99" i="5"/>
  <c r="V99" i="5"/>
  <c r="W99" i="5"/>
  <c r="X99" i="5"/>
  <c r="M100" i="5"/>
  <c r="N100" i="5"/>
  <c r="O100" i="5"/>
  <c r="P100" i="5"/>
  <c r="Q100" i="5"/>
  <c r="R100" i="5"/>
  <c r="S100" i="5"/>
  <c r="T100" i="5"/>
  <c r="U100" i="5"/>
  <c r="V100" i="5"/>
  <c r="W100" i="5"/>
  <c r="X100" i="5"/>
  <c r="M101" i="5"/>
  <c r="N101" i="5"/>
  <c r="O101" i="5"/>
  <c r="P101" i="5"/>
  <c r="Q101" i="5"/>
  <c r="R101" i="5"/>
  <c r="S101" i="5"/>
  <c r="T101" i="5"/>
  <c r="U101" i="5"/>
  <c r="V101" i="5"/>
  <c r="W101" i="5"/>
  <c r="X101" i="5"/>
  <c r="M102" i="5"/>
  <c r="N102" i="5"/>
  <c r="O102" i="5"/>
  <c r="P102" i="5"/>
  <c r="Q102" i="5"/>
  <c r="R102" i="5"/>
  <c r="S102" i="5"/>
  <c r="T102" i="5"/>
  <c r="U102" i="5"/>
  <c r="V102" i="5"/>
  <c r="W102" i="5"/>
  <c r="X102" i="5"/>
  <c r="M103" i="5"/>
  <c r="N103" i="5"/>
  <c r="O103" i="5"/>
  <c r="P103" i="5"/>
  <c r="Q103" i="5"/>
  <c r="R103" i="5"/>
  <c r="S103" i="5"/>
  <c r="T103" i="5"/>
  <c r="U103" i="5"/>
  <c r="V103" i="5"/>
  <c r="W103" i="5"/>
  <c r="X103" i="5"/>
  <c r="M104" i="5"/>
  <c r="N104" i="5"/>
  <c r="O104" i="5"/>
  <c r="P104" i="5"/>
  <c r="Q104" i="5"/>
  <c r="R104" i="5"/>
  <c r="S104" i="5"/>
  <c r="T104" i="5"/>
  <c r="U104" i="5"/>
  <c r="V104" i="5"/>
  <c r="W104" i="5"/>
  <c r="X104" i="5"/>
  <c r="M105" i="5"/>
  <c r="N105" i="5"/>
  <c r="O105" i="5"/>
  <c r="P105" i="5"/>
  <c r="Q105" i="5"/>
  <c r="R105" i="5"/>
  <c r="S105" i="5"/>
  <c r="T105" i="5"/>
  <c r="U105" i="5"/>
  <c r="V105" i="5"/>
  <c r="W105" i="5"/>
  <c r="X105" i="5"/>
  <c r="M106" i="5"/>
  <c r="N106" i="5"/>
  <c r="O106" i="5"/>
  <c r="P106" i="5"/>
  <c r="Q106" i="5"/>
  <c r="R106" i="5"/>
  <c r="S106" i="5"/>
  <c r="T106" i="5"/>
  <c r="U106" i="5"/>
  <c r="V106" i="5"/>
  <c r="W106" i="5"/>
  <c r="X106" i="5"/>
  <c r="M107" i="5"/>
  <c r="N107" i="5"/>
  <c r="O107" i="5"/>
  <c r="P107" i="5"/>
  <c r="Q107" i="5"/>
  <c r="R107" i="5"/>
  <c r="S107" i="5"/>
  <c r="T107" i="5"/>
  <c r="U107" i="5"/>
  <c r="V107" i="5"/>
  <c r="W107" i="5"/>
  <c r="X107" i="5"/>
  <c r="M108" i="5"/>
  <c r="N108" i="5"/>
  <c r="O108" i="5"/>
  <c r="P108" i="5"/>
  <c r="Q108" i="5"/>
  <c r="R108" i="5"/>
  <c r="S108" i="5"/>
  <c r="T108" i="5"/>
  <c r="U108" i="5"/>
  <c r="V108" i="5"/>
  <c r="W108" i="5"/>
  <c r="X108" i="5"/>
  <c r="M109" i="5"/>
  <c r="N109" i="5"/>
  <c r="O109" i="5"/>
  <c r="P109" i="5"/>
  <c r="Q109" i="5"/>
  <c r="R109" i="5"/>
  <c r="S109" i="5"/>
  <c r="T109" i="5"/>
  <c r="U109" i="5"/>
  <c r="V109" i="5"/>
  <c r="W109" i="5"/>
  <c r="X109" i="5"/>
  <c r="M110" i="5"/>
  <c r="N110" i="5"/>
  <c r="O110" i="5"/>
  <c r="P110" i="5"/>
  <c r="Q110" i="5"/>
  <c r="R110" i="5"/>
  <c r="S110" i="5"/>
  <c r="T110" i="5"/>
  <c r="U110" i="5"/>
  <c r="V110" i="5"/>
  <c r="W110" i="5"/>
  <c r="X110" i="5"/>
  <c r="M111" i="5"/>
  <c r="N111" i="5"/>
  <c r="O111" i="5"/>
  <c r="P111" i="5"/>
  <c r="Q111" i="5"/>
  <c r="R111" i="5"/>
  <c r="S111" i="5"/>
  <c r="T111" i="5"/>
  <c r="U111" i="5"/>
  <c r="V111" i="5"/>
  <c r="W111" i="5"/>
  <c r="X111" i="5"/>
  <c r="M112" i="5"/>
  <c r="N112" i="5"/>
  <c r="O112" i="5"/>
  <c r="P112" i="5"/>
  <c r="Q112" i="5"/>
  <c r="R112" i="5"/>
  <c r="S112" i="5"/>
  <c r="T112" i="5"/>
  <c r="U112" i="5"/>
  <c r="V112" i="5"/>
  <c r="W112" i="5"/>
  <c r="X112" i="5"/>
  <c r="M113" i="5"/>
  <c r="N113" i="5"/>
  <c r="O113" i="5"/>
  <c r="P113" i="5"/>
  <c r="Q113" i="5"/>
  <c r="R113" i="5"/>
  <c r="S113" i="5"/>
  <c r="T113" i="5"/>
  <c r="U113" i="5"/>
  <c r="V113" i="5"/>
  <c r="W113" i="5"/>
  <c r="X113" i="5"/>
  <c r="M114" i="5"/>
  <c r="N114" i="5"/>
  <c r="O114" i="5"/>
  <c r="P114" i="5"/>
  <c r="Q114" i="5"/>
  <c r="R114" i="5"/>
  <c r="S114" i="5"/>
  <c r="T114" i="5"/>
  <c r="U114" i="5"/>
  <c r="V114" i="5"/>
  <c r="W114" i="5"/>
  <c r="X114" i="5"/>
  <c r="M115" i="5"/>
  <c r="N115" i="5"/>
  <c r="O115" i="5"/>
  <c r="P115" i="5"/>
  <c r="Q115" i="5"/>
  <c r="R115" i="5"/>
  <c r="S115" i="5"/>
  <c r="T115" i="5"/>
  <c r="U115" i="5"/>
  <c r="V115" i="5"/>
  <c r="W115" i="5"/>
  <c r="X115" i="5"/>
  <c r="M116" i="5"/>
  <c r="N116" i="5"/>
  <c r="O116" i="5"/>
  <c r="P116" i="5"/>
  <c r="Q116" i="5"/>
  <c r="R116" i="5"/>
  <c r="S116" i="5"/>
  <c r="T116" i="5"/>
  <c r="U116" i="5"/>
  <c r="V116" i="5"/>
  <c r="W116" i="5"/>
  <c r="X116" i="5"/>
  <c r="M117" i="5"/>
  <c r="N117" i="5"/>
  <c r="O117" i="5"/>
  <c r="P117" i="5"/>
  <c r="Q117" i="5"/>
  <c r="R117" i="5"/>
  <c r="S117" i="5"/>
  <c r="T117" i="5"/>
  <c r="U117" i="5"/>
  <c r="V117" i="5"/>
  <c r="W117" i="5"/>
  <c r="X117" i="5"/>
  <c r="M118" i="5"/>
  <c r="N118" i="5"/>
  <c r="O118" i="5"/>
  <c r="P118" i="5"/>
  <c r="Q118" i="5"/>
  <c r="R118" i="5"/>
  <c r="S118" i="5"/>
  <c r="T118" i="5"/>
  <c r="U118" i="5"/>
  <c r="V118" i="5"/>
  <c r="W118" i="5"/>
  <c r="X118" i="5"/>
  <c r="M119" i="5"/>
  <c r="N119" i="5"/>
  <c r="O119" i="5"/>
  <c r="P119" i="5"/>
  <c r="Q119" i="5"/>
  <c r="R119" i="5"/>
  <c r="S119" i="5"/>
  <c r="T119" i="5"/>
  <c r="U119" i="5"/>
  <c r="V119" i="5"/>
  <c r="W119" i="5"/>
  <c r="X119" i="5"/>
  <c r="M120" i="5"/>
  <c r="N120" i="5"/>
  <c r="O120" i="5"/>
  <c r="P120" i="5"/>
  <c r="Q120" i="5"/>
  <c r="R120" i="5"/>
  <c r="S120" i="5"/>
  <c r="T120" i="5"/>
  <c r="U120" i="5"/>
  <c r="V120" i="5"/>
  <c r="W120" i="5"/>
  <c r="X120" i="5"/>
  <c r="M121" i="5"/>
  <c r="N121" i="5"/>
  <c r="O121" i="5"/>
  <c r="P121" i="5"/>
  <c r="Q121" i="5"/>
  <c r="R121" i="5"/>
  <c r="S121" i="5"/>
  <c r="T121" i="5"/>
  <c r="U121" i="5"/>
  <c r="V121" i="5"/>
  <c r="W121" i="5"/>
  <c r="X121" i="5"/>
  <c r="M122" i="5"/>
  <c r="N122" i="5"/>
  <c r="O122" i="5"/>
  <c r="P122" i="5"/>
  <c r="Q122" i="5"/>
  <c r="R122" i="5"/>
  <c r="S122" i="5"/>
  <c r="T122" i="5"/>
  <c r="U122" i="5"/>
  <c r="V122" i="5"/>
  <c r="W122" i="5"/>
  <c r="X122" i="5"/>
  <c r="M123" i="5"/>
  <c r="N123" i="5"/>
  <c r="O123" i="5"/>
  <c r="P123" i="5"/>
  <c r="Q123" i="5"/>
  <c r="R123" i="5"/>
  <c r="S123" i="5"/>
  <c r="T123" i="5"/>
  <c r="U123" i="5"/>
  <c r="V123" i="5"/>
  <c r="W123" i="5"/>
  <c r="X123" i="5"/>
  <c r="M124" i="5"/>
  <c r="N124" i="5"/>
  <c r="O124" i="5"/>
  <c r="P124" i="5"/>
  <c r="Q124" i="5"/>
  <c r="R124" i="5"/>
  <c r="S124" i="5"/>
  <c r="T124" i="5"/>
  <c r="U124" i="5"/>
  <c r="V124" i="5"/>
  <c r="W124" i="5"/>
  <c r="X124" i="5"/>
  <c r="M125" i="5"/>
  <c r="N125" i="5"/>
  <c r="O125" i="5"/>
  <c r="P125" i="5"/>
  <c r="Q125" i="5"/>
  <c r="R125" i="5"/>
  <c r="S125" i="5"/>
  <c r="T125" i="5"/>
  <c r="U125" i="5"/>
  <c r="V125" i="5"/>
  <c r="W125" i="5"/>
  <c r="X125" i="5"/>
  <c r="M126" i="5"/>
  <c r="N126" i="5"/>
  <c r="O126" i="5"/>
  <c r="P126" i="5"/>
  <c r="Q126" i="5"/>
  <c r="R126" i="5"/>
  <c r="S126" i="5"/>
  <c r="T126" i="5"/>
  <c r="U126" i="5"/>
  <c r="V126" i="5"/>
  <c r="W126" i="5"/>
  <c r="X126" i="5"/>
  <c r="M127" i="5"/>
  <c r="N127" i="5"/>
  <c r="O127" i="5"/>
  <c r="P127" i="5"/>
  <c r="Q127" i="5"/>
  <c r="R127" i="5"/>
  <c r="S127" i="5"/>
  <c r="T127" i="5"/>
  <c r="U127" i="5"/>
  <c r="V127" i="5"/>
  <c r="W127" i="5"/>
  <c r="X127" i="5"/>
  <c r="M128" i="5"/>
  <c r="N128" i="5"/>
  <c r="O128" i="5"/>
  <c r="P128" i="5"/>
  <c r="Q128" i="5"/>
  <c r="R128" i="5"/>
  <c r="S128" i="5"/>
  <c r="T128" i="5"/>
  <c r="U128" i="5"/>
  <c r="V128" i="5"/>
  <c r="W128" i="5"/>
  <c r="X128" i="5"/>
  <c r="M129" i="5"/>
  <c r="N129" i="5"/>
  <c r="O129" i="5"/>
  <c r="P129" i="5"/>
  <c r="Q129" i="5"/>
  <c r="R129" i="5"/>
  <c r="S129" i="5"/>
  <c r="T129" i="5"/>
  <c r="U129" i="5"/>
  <c r="V129" i="5"/>
  <c r="W129" i="5"/>
  <c r="X129" i="5"/>
  <c r="M130" i="5"/>
  <c r="N130" i="5"/>
  <c r="O130" i="5"/>
  <c r="P130" i="5"/>
  <c r="Q130" i="5"/>
  <c r="R130" i="5"/>
  <c r="S130" i="5"/>
  <c r="T130" i="5"/>
  <c r="U130" i="5"/>
  <c r="V130" i="5"/>
  <c r="W130" i="5"/>
  <c r="X130" i="5"/>
  <c r="M131" i="5"/>
  <c r="N131" i="5"/>
  <c r="O131" i="5"/>
  <c r="P131" i="5"/>
  <c r="Q131" i="5"/>
  <c r="R131" i="5"/>
  <c r="S131" i="5"/>
  <c r="T131" i="5"/>
  <c r="U131" i="5"/>
  <c r="V131" i="5"/>
  <c r="W131" i="5"/>
  <c r="X131" i="5"/>
  <c r="M132" i="5"/>
  <c r="N132" i="5"/>
  <c r="O132" i="5"/>
  <c r="P132" i="5"/>
  <c r="Q132" i="5"/>
  <c r="R132" i="5"/>
  <c r="S132" i="5"/>
  <c r="T132" i="5"/>
  <c r="U132" i="5"/>
  <c r="V132" i="5"/>
  <c r="W132" i="5"/>
  <c r="X132" i="5"/>
  <c r="M133" i="5"/>
  <c r="N133" i="5"/>
  <c r="O133" i="5"/>
  <c r="P133" i="5"/>
  <c r="Q133" i="5"/>
  <c r="R133" i="5"/>
  <c r="S133" i="5"/>
  <c r="T133" i="5"/>
  <c r="U133" i="5"/>
  <c r="V133" i="5"/>
  <c r="W133" i="5"/>
  <c r="X133" i="5"/>
  <c r="M134" i="5"/>
  <c r="N134" i="5"/>
  <c r="O134" i="5"/>
  <c r="P134" i="5"/>
  <c r="Q134" i="5"/>
  <c r="R134" i="5"/>
  <c r="S134" i="5"/>
  <c r="T134" i="5"/>
  <c r="U134" i="5"/>
  <c r="V134" i="5"/>
  <c r="W134" i="5"/>
  <c r="X134" i="5"/>
  <c r="M135" i="5"/>
  <c r="N135" i="5"/>
  <c r="O135" i="5"/>
  <c r="P135" i="5"/>
  <c r="Q135" i="5"/>
  <c r="R135" i="5"/>
  <c r="S135" i="5"/>
  <c r="T135" i="5"/>
  <c r="U135" i="5"/>
  <c r="V135" i="5"/>
  <c r="W135" i="5"/>
  <c r="X135" i="5"/>
  <c r="M136" i="5"/>
  <c r="N136" i="5"/>
  <c r="O136" i="5"/>
  <c r="P136" i="5"/>
  <c r="Q136" i="5"/>
  <c r="R136" i="5"/>
  <c r="S136" i="5"/>
  <c r="T136" i="5"/>
  <c r="U136" i="5"/>
  <c r="V136" i="5"/>
  <c r="W136" i="5"/>
  <c r="X136" i="5"/>
  <c r="M137" i="5"/>
  <c r="N137" i="5"/>
  <c r="O137" i="5"/>
  <c r="P137" i="5"/>
  <c r="Q137" i="5"/>
  <c r="R137" i="5"/>
  <c r="S137" i="5"/>
  <c r="T137" i="5"/>
  <c r="U137" i="5"/>
  <c r="V137" i="5"/>
  <c r="W137" i="5"/>
  <c r="X137" i="5"/>
  <c r="M138" i="5"/>
  <c r="N138" i="5"/>
  <c r="O138" i="5"/>
  <c r="P138" i="5"/>
  <c r="Q138" i="5"/>
  <c r="R138" i="5"/>
  <c r="S138" i="5"/>
  <c r="T138" i="5"/>
  <c r="U138" i="5"/>
  <c r="V138" i="5"/>
  <c r="W138" i="5"/>
  <c r="X138" i="5"/>
  <c r="M139" i="5"/>
  <c r="N139" i="5"/>
  <c r="O139" i="5"/>
  <c r="P139" i="5"/>
  <c r="Q139" i="5"/>
  <c r="R139" i="5"/>
  <c r="S139" i="5"/>
  <c r="T139" i="5"/>
  <c r="U139" i="5"/>
  <c r="V139" i="5"/>
  <c r="W139" i="5"/>
  <c r="X139" i="5"/>
  <c r="M140" i="5"/>
  <c r="N140" i="5"/>
  <c r="O140" i="5"/>
  <c r="P140" i="5"/>
  <c r="Q140" i="5"/>
  <c r="R140" i="5"/>
  <c r="S140" i="5"/>
  <c r="T140" i="5"/>
  <c r="U140" i="5"/>
  <c r="V140" i="5"/>
  <c r="W140" i="5"/>
  <c r="X140" i="5"/>
  <c r="M141" i="5"/>
  <c r="N141" i="5"/>
  <c r="O141" i="5"/>
  <c r="P141" i="5"/>
  <c r="Q141" i="5"/>
  <c r="R141" i="5"/>
  <c r="S141" i="5"/>
  <c r="T141" i="5"/>
  <c r="U141" i="5"/>
  <c r="V141" i="5"/>
  <c r="W141" i="5"/>
  <c r="X141" i="5"/>
  <c r="M142" i="5"/>
  <c r="N142" i="5"/>
  <c r="O142" i="5"/>
  <c r="P142" i="5"/>
  <c r="Q142" i="5"/>
  <c r="R142" i="5"/>
  <c r="S142" i="5"/>
  <c r="T142" i="5"/>
  <c r="U142" i="5"/>
  <c r="V142" i="5"/>
  <c r="W142" i="5"/>
  <c r="X142" i="5"/>
  <c r="M143" i="5"/>
  <c r="N143" i="5"/>
  <c r="O143" i="5"/>
  <c r="P143" i="5"/>
  <c r="Q143" i="5"/>
  <c r="R143" i="5"/>
  <c r="S143" i="5"/>
  <c r="T143" i="5"/>
  <c r="U143" i="5"/>
  <c r="V143" i="5"/>
  <c r="W143" i="5"/>
  <c r="X143" i="5"/>
  <c r="M144" i="5"/>
  <c r="N144" i="5"/>
  <c r="O144" i="5"/>
  <c r="P144" i="5"/>
  <c r="Q144" i="5"/>
  <c r="R144" i="5"/>
  <c r="S144" i="5"/>
  <c r="T144" i="5"/>
  <c r="U144" i="5"/>
  <c r="V144" i="5"/>
  <c r="W144" i="5"/>
  <c r="X144" i="5"/>
  <c r="M145" i="5"/>
  <c r="N145" i="5"/>
  <c r="O145" i="5"/>
  <c r="P145" i="5"/>
  <c r="Q145" i="5"/>
  <c r="R145" i="5"/>
  <c r="S145" i="5"/>
  <c r="T145" i="5"/>
  <c r="U145" i="5"/>
  <c r="V145" i="5"/>
  <c r="W145" i="5"/>
  <c r="X145" i="5"/>
  <c r="M146" i="5"/>
  <c r="N146" i="5"/>
  <c r="O146" i="5"/>
  <c r="P146" i="5"/>
  <c r="Q146" i="5"/>
  <c r="R146" i="5"/>
  <c r="S146" i="5"/>
  <c r="T146" i="5"/>
  <c r="U146" i="5"/>
  <c r="V146" i="5"/>
  <c r="W146" i="5"/>
  <c r="X146" i="5"/>
  <c r="M147" i="5"/>
  <c r="N147" i="5"/>
  <c r="O147" i="5"/>
  <c r="P147" i="5"/>
  <c r="Q147" i="5"/>
  <c r="R147" i="5"/>
  <c r="S147" i="5"/>
  <c r="T147" i="5"/>
  <c r="U147" i="5"/>
  <c r="V147" i="5"/>
  <c r="W147" i="5"/>
  <c r="X147" i="5"/>
  <c r="M148" i="5"/>
  <c r="N148" i="5"/>
  <c r="O148" i="5"/>
  <c r="P148" i="5"/>
  <c r="Q148" i="5"/>
  <c r="R148" i="5"/>
  <c r="S148" i="5"/>
  <c r="T148" i="5"/>
  <c r="U148" i="5"/>
  <c r="V148" i="5"/>
  <c r="W148" i="5"/>
  <c r="X148" i="5"/>
  <c r="M149" i="5"/>
  <c r="N149" i="5"/>
  <c r="O149" i="5"/>
  <c r="P149" i="5"/>
  <c r="Q149" i="5"/>
  <c r="R149" i="5"/>
  <c r="S149" i="5"/>
  <c r="T149" i="5"/>
  <c r="U149" i="5"/>
  <c r="V149" i="5"/>
  <c r="W149" i="5"/>
  <c r="X149" i="5"/>
  <c r="M150" i="5"/>
  <c r="N150" i="5"/>
  <c r="O150" i="5"/>
  <c r="P150" i="5"/>
  <c r="Q150" i="5"/>
  <c r="R150" i="5"/>
  <c r="S150" i="5"/>
  <c r="T150" i="5"/>
  <c r="U150" i="5"/>
  <c r="V150" i="5"/>
  <c r="W150" i="5"/>
  <c r="X150" i="5"/>
  <c r="M151" i="5"/>
  <c r="N151" i="5"/>
  <c r="O151" i="5"/>
  <c r="P151" i="5"/>
  <c r="Q151" i="5"/>
  <c r="R151" i="5"/>
  <c r="S151" i="5"/>
  <c r="T151" i="5"/>
  <c r="U151" i="5"/>
  <c r="V151" i="5"/>
  <c r="W151" i="5"/>
  <c r="X151" i="5"/>
  <c r="M152" i="5"/>
  <c r="N152" i="5"/>
  <c r="O152" i="5"/>
  <c r="P152" i="5"/>
  <c r="Q152" i="5"/>
  <c r="R152" i="5"/>
  <c r="S152" i="5"/>
  <c r="T152" i="5"/>
  <c r="U152" i="5"/>
  <c r="V152" i="5"/>
  <c r="W152" i="5"/>
  <c r="X152" i="5"/>
  <c r="M153" i="5"/>
  <c r="N153" i="5"/>
  <c r="O153" i="5"/>
  <c r="P153" i="5"/>
  <c r="Q153" i="5"/>
  <c r="R153" i="5"/>
  <c r="S153" i="5"/>
  <c r="T153" i="5"/>
  <c r="U153" i="5"/>
  <c r="V153" i="5"/>
  <c r="W153" i="5"/>
  <c r="X153" i="5"/>
  <c r="M154" i="5"/>
  <c r="N154" i="5"/>
  <c r="O154" i="5"/>
  <c r="P154" i="5"/>
  <c r="Q154" i="5"/>
  <c r="R154" i="5"/>
  <c r="S154" i="5"/>
  <c r="T154" i="5"/>
  <c r="U154" i="5"/>
  <c r="V154" i="5"/>
  <c r="W154" i="5"/>
  <c r="X154" i="5"/>
  <c r="M155" i="5"/>
  <c r="N155" i="5"/>
  <c r="O155" i="5"/>
  <c r="P155" i="5"/>
  <c r="Q155" i="5"/>
  <c r="R155" i="5"/>
  <c r="S155" i="5"/>
  <c r="T155" i="5"/>
  <c r="U155" i="5"/>
  <c r="V155" i="5"/>
  <c r="W155" i="5"/>
  <c r="X155" i="5"/>
  <c r="M156" i="5"/>
  <c r="N156" i="5"/>
  <c r="O156" i="5"/>
  <c r="P156" i="5"/>
  <c r="Q156" i="5"/>
  <c r="R156" i="5"/>
  <c r="S156" i="5"/>
  <c r="T156" i="5"/>
  <c r="U156" i="5"/>
  <c r="V156" i="5"/>
  <c r="W156" i="5"/>
  <c r="X156" i="5"/>
  <c r="M157" i="5"/>
  <c r="N157" i="5"/>
  <c r="O157" i="5"/>
  <c r="P157" i="5"/>
  <c r="Q157" i="5"/>
  <c r="R157" i="5"/>
  <c r="S157" i="5"/>
  <c r="T157" i="5"/>
  <c r="U157" i="5"/>
  <c r="V157" i="5"/>
  <c r="W157" i="5"/>
  <c r="X157" i="5"/>
  <c r="M158" i="5"/>
  <c r="N158" i="5"/>
  <c r="O158" i="5"/>
  <c r="P158" i="5"/>
  <c r="Q158" i="5"/>
  <c r="R158" i="5"/>
  <c r="S158" i="5"/>
  <c r="T158" i="5"/>
  <c r="U158" i="5"/>
  <c r="V158" i="5"/>
  <c r="W158" i="5"/>
  <c r="X158" i="5"/>
  <c r="M159" i="5"/>
  <c r="N159" i="5"/>
  <c r="O159" i="5"/>
  <c r="P159" i="5"/>
  <c r="Q159" i="5"/>
  <c r="R159" i="5"/>
  <c r="S159" i="5"/>
  <c r="T159" i="5"/>
  <c r="U159" i="5"/>
  <c r="V159" i="5"/>
  <c r="W159" i="5"/>
  <c r="X159" i="5"/>
  <c r="M160" i="5"/>
  <c r="N160" i="5"/>
  <c r="O160" i="5"/>
  <c r="P160" i="5"/>
  <c r="Q160" i="5"/>
  <c r="R160" i="5"/>
  <c r="S160" i="5"/>
  <c r="T160" i="5"/>
  <c r="U160" i="5"/>
  <c r="V160" i="5"/>
  <c r="W160" i="5"/>
  <c r="X160" i="5"/>
  <c r="M161" i="5"/>
  <c r="N161" i="5"/>
  <c r="O161" i="5"/>
  <c r="P161" i="5"/>
  <c r="Q161" i="5"/>
  <c r="R161" i="5"/>
  <c r="S161" i="5"/>
  <c r="T161" i="5"/>
  <c r="U161" i="5"/>
  <c r="V161" i="5"/>
  <c r="W161" i="5"/>
  <c r="X161" i="5"/>
  <c r="M162" i="5"/>
  <c r="N162" i="5"/>
  <c r="O162" i="5"/>
  <c r="P162" i="5"/>
  <c r="Q162" i="5"/>
  <c r="R162" i="5"/>
  <c r="S162" i="5"/>
  <c r="T162" i="5"/>
  <c r="U162" i="5"/>
  <c r="V162" i="5"/>
  <c r="W162" i="5"/>
  <c r="X162" i="5"/>
  <c r="M163" i="5"/>
  <c r="N163" i="5"/>
  <c r="O163" i="5"/>
  <c r="P163" i="5"/>
  <c r="Q163" i="5"/>
  <c r="R163" i="5"/>
  <c r="S163" i="5"/>
  <c r="T163" i="5"/>
  <c r="U163" i="5"/>
  <c r="V163" i="5"/>
  <c r="W163" i="5"/>
  <c r="X163" i="5"/>
  <c r="M164" i="5"/>
  <c r="N164" i="5"/>
  <c r="O164" i="5"/>
  <c r="P164" i="5"/>
  <c r="Q164" i="5"/>
  <c r="R164" i="5"/>
  <c r="S164" i="5"/>
  <c r="T164" i="5"/>
  <c r="U164" i="5"/>
  <c r="V164" i="5"/>
  <c r="W164" i="5"/>
  <c r="X164" i="5"/>
  <c r="M165" i="5"/>
  <c r="N165" i="5"/>
  <c r="O165" i="5"/>
  <c r="P165" i="5"/>
  <c r="Q165" i="5"/>
  <c r="R165" i="5"/>
  <c r="S165" i="5"/>
  <c r="T165" i="5"/>
  <c r="U165" i="5"/>
  <c r="V165" i="5"/>
  <c r="W165" i="5"/>
  <c r="X165" i="5"/>
  <c r="M166" i="5"/>
  <c r="N166" i="5"/>
  <c r="O166" i="5"/>
  <c r="P166" i="5"/>
  <c r="Q166" i="5"/>
  <c r="R166" i="5"/>
  <c r="S166" i="5"/>
  <c r="T166" i="5"/>
  <c r="U166" i="5"/>
  <c r="V166" i="5"/>
  <c r="W166" i="5"/>
  <c r="X166" i="5"/>
  <c r="M167" i="5"/>
  <c r="N167" i="5"/>
  <c r="O167" i="5"/>
  <c r="P167" i="5"/>
  <c r="Q167" i="5"/>
  <c r="R167" i="5"/>
  <c r="S167" i="5"/>
  <c r="T167" i="5"/>
  <c r="U167" i="5"/>
  <c r="V167" i="5"/>
  <c r="W167" i="5"/>
  <c r="X167" i="5"/>
  <c r="M168" i="5"/>
  <c r="N168" i="5"/>
  <c r="O168" i="5"/>
  <c r="P168" i="5"/>
  <c r="Q168" i="5"/>
  <c r="R168" i="5"/>
  <c r="S168" i="5"/>
  <c r="T168" i="5"/>
  <c r="U168" i="5"/>
  <c r="V168" i="5"/>
  <c r="W168" i="5"/>
  <c r="X168" i="5"/>
  <c r="M169" i="5"/>
  <c r="N169" i="5"/>
  <c r="O169" i="5"/>
  <c r="P169" i="5"/>
  <c r="Q169" i="5"/>
  <c r="R169" i="5"/>
  <c r="S169" i="5"/>
  <c r="T169" i="5"/>
  <c r="U169" i="5"/>
  <c r="V169" i="5"/>
  <c r="W169" i="5"/>
  <c r="X169" i="5"/>
  <c r="M170" i="5"/>
  <c r="N170" i="5"/>
  <c r="O170" i="5"/>
  <c r="P170" i="5"/>
  <c r="Q170" i="5"/>
  <c r="R170" i="5"/>
  <c r="S170" i="5"/>
  <c r="T170" i="5"/>
  <c r="U170" i="5"/>
  <c r="V170" i="5"/>
  <c r="W170" i="5"/>
  <c r="X170" i="5"/>
  <c r="M171" i="5"/>
  <c r="N171" i="5"/>
  <c r="O171" i="5"/>
  <c r="P171" i="5"/>
  <c r="Q171" i="5"/>
  <c r="R171" i="5"/>
  <c r="S171" i="5"/>
  <c r="T171" i="5"/>
  <c r="U171" i="5"/>
  <c r="V171" i="5"/>
  <c r="W171" i="5"/>
  <c r="X171" i="5"/>
  <c r="M172" i="5"/>
  <c r="N172" i="5"/>
  <c r="O172" i="5"/>
  <c r="P172" i="5"/>
  <c r="Q172" i="5"/>
  <c r="R172" i="5"/>
  <c r="S172" i="5"/>
  <c r="T172" i="5"/>
  <c r="U172" i="5"/>
  <c r="V172" i="5"/>
  <c r="W172" i="5"/>
  <c r="X172" i="5"/>
  <c r="M173" i="5"/>
  <c r="N173" i="5"/>
  <c r="O173" i="5"/>
  <c r="P173" i="5"/>
  <c r="Q173" i="5"/>
  <c r="R173" i="5"/>
  <c r="S173" i="5"/>
  <c r="T173" i="5"/>
  <c r="U173" i="5"/>
  <c r="V173" i="5"/>
  <c r="W173" i="5"/>
  <c r="X173" i="5"/>
  <c r="M174" i="5"/>
  <c r="N174" i="5"/>
  <c r="O174" i="5"/>
  <c r="P174" i="5"/>
  <c r="Q174" i="5"/>
  <c r="R174" i="5"/>
  <c r="S174" i="5"/>
  <c r="T174" i="5"/>
  <c r="U174" i="5"/>
  <c r="V174" i="5"/>
  <c r="W174" i="5"/>
  <c r="X174" i="5"/>
  <c r="M175" i="5"/>
  <c r="N175" i="5"/>
  <c r="O175" i="5"/>
  <c r="P175" i="5"/>
  <c r="Q175" i="5"/>
  <c r="R175" i="5"/>
  <c r="S175" i="5"/>
  <c r="T175" i="5"/>
  <c r="U175" i="5"/>
  <c r="V175" i="5"/>
  <c r="W175" i="5"/>
  <c r="X175" i="5"/>
  <c r="M176" i="5"/>
  <c r="N176" i="5"/>
  <c r="O176" i="5"/>
  <c r="P176" i="5"/>
  <c r="Q176" i="5"/>
  <c r="R176" i="5"/>
  <c r="S176" i="5"/>
  <c r="T176" i="5"/>
  <c r="U176" i="5"/>
  <c r="V176" i="5"/>
  <c r="W176" i="5"/>
  <c r="X176" i="5"/>
  <c r="M177" i="5"/>
  <c r="N177" i="5"/>
  <c r="O177" i="5"/>
  <c r="P177" i="5"/>
  <c r="Q177" i="5"/>
  <c r="R177" i="5"/>
  <c r="S177" i="5"/>
  <c r="T177" i="5"/>
  <c r="U177" i="5"/>
  <c r="V177" i="5"/>
  <c r="W177" i="5"/>
  <c r="X177" i="5"/>
  <c r="M178" i="5"/>
  <c r="N178" i="5"/>
  <c r="O178" i="5"/>
  <c r="P178" i="5"/>
  <c r="Q178" i="5"/>
  <c r="R178" i="5"/>
  <c r="S178" i="5"/>
  <c r="T178" i="5"/>
  <c r="U178" i="5"/>
  <c r="V178" i="5"/>
  <c r="W178" i="5"/>
  <c r="X178" i="5"/>
  <c r="M179" i="5"/>
  <c r="N179" i="5"/>
  <c r="O179" i="5"/>
  <c r="P179" i="5"/>
  <c r="Q179" i="5"/>
  <c r="R179" i="5"/>
  <c r="S179" i="5"/>
  <c r="T179" i="5"/>
  <c r="U179" i="5"/>
  <c r="V179" i="5"/>
  <c r="W179" i="5"/>
  <c r="X179" i="5"/>
  <c r="M180" i="5"/>
  <c r="N180" i="5"/>
  <c r="O180" i="5"/>
  <c r="P180" i="5"/>
  <c r="Q180" i="5"/>
  <c r="R180" i="5"/>
  <c r="S180" i="5"/>
  <c r="T180" i="5"/>
  <c r="U180" i="5"/>
  <c r="V180" i="5"/>
  <c r="W180" i="5"/>
  <c r="X180" i="5"/>
  <c r="M181" i="5"/>
  <c r="N181" i="5"/>
  <c r="O181" i="5"/>
  <c r="P181" i="5"/>
  <c r="Q181" i="5"/>
  <c r="R181" i="5"/>
  <c r="S181" i="5"/>
  <c r="T181" i="5"/>
  <c r="U181" i="5"/>
  <c r="V181" i="5"/>
  <c r="W181" i="5"/>
  <c r="X181" i="5"/>
  <c r="M182" i="5"/>
  <c r="N182" i="5"/>
  <c r="O182" i="5"/>
  <c r="P182" i="5"/>
  <c r="Q182" i="5"/>
  <c r="R182" i="5"/>
  <c r="S182" i="5"/>
  <c r="T182" i="5"/>
  <c r="U182" i="5"/>
  <c r="V182" i="5"/>
  <c r="W182" i="5"/>
  <c r="X182" i="5"/>
  <c r="M183" i="5"/>
  <c r="N183" i="5"/>
  <c r="O183" i="5"/>
  <c r="P183" i="5"/>
  <c r="Q183" i="5"/>
  <c r="R183" i="5"/>
  <c r="S183" i="5"/>
  <c r="T183" i="5"/>
  <c r="U183" i="5"/>
  <c r="V183" i="5"/>
  <c r="W183" i="5"/>
  <c r="X183" i="5"/>
  <c r="M184" i="5"/>
  <c r="N184" i="5"/>
  <c r="O184" i="5"/>
  <c r="P184" i="5"/>
  <c r="Q184" i="5"/>
  <c r="R184" i="5"/>
  <c r="S184" i="5"/>
  <c r="T184" i="5"/>
  <c r="U184" i="5"/>
  <c r="V184" i="5"/>
  <c r="W184" i="5"/>
  <c r="X184" i="5"/>
  <c r="M185" i="5"/>
  <c r="N185" i="5"/>
  <c r="O185" i="5"/>
  <c r="P185" i="5"/>
  <c r="Q185" i="5"/>
  <c r="R185" i="5"/>
  <c r="S185" i="5"/>
  <c r="T185" i="5"/>
  <c r="U185" i="5"/>
  <c r="V185" i="5"/>
  <c r="W185" i="5"/>
  <c r="X185" i="5"/>
  <c r="M186" i="5"/>
  <c r="N186" i="5"/>
  <c r="O186" i="5"/>
  <c r="P186" i="5"/>
  <c r="Q186" i="5"/>
  <c r="R186" i="5"/>
  <c r="S186" i="5"/>
  <c r="T186" i="5"/>
  <c r="U186" i="5"/>
  <c r="V186" i="5"/>
  <c r="W186" i="5"/>
  <c r="X186" i="5"/>
  <c r="M187" i="5"/>
  <c r="N187" i="5"/>
  <c r="O187" i="5"/>
  <c r="P187" i="5"/>
  <c r="Q187" i="5"/>
  <c r="R187" i="5"/>
  <c r="S187" i="5"/>
  <c r="T187" i="5"/>
  <c r="U187" i="5"/>
  <c r="V187" i="5"/>
  <c r="W187" i="5"/>
  <c r="X187" i="5"/>
  <c r="M188" i="5"/>
  <c r="N188" i="5"/>
  <c r="O188" i="5"/>
  <c r="P188" i="5"/>
  <c r="Q188" i="5"/>
  <c r="R188" i="5"/>
  <c r="S188" i="5"/>
  <c r="T188" i="5"/>
  <c r="U188" i="5"/>
  <c r="V188" i="5"/>
  <c r="W188" i="5"/>
  <c r="X188" i="5"/>
  <c r="M189" i="5"/>
  <c r="N189" i="5"/>
  <c r="O189" i="5"/>
  <c r="P189" i="5"/>
  <c r="Q189" i="5"/>
  <c r="R189" i="5"/>
  <c r="S189" i="5"/>
  <c r="T189" i="5"/>
  <c r="U189" i="5"/>
  <c r="V189" i="5"/>
  <c r="W189" i="5"/>
  <c r="X189" i="5"/>
  <c r="M190" i="5"/>
  <c r="N190" i="5"/>
  <c r="O190" i="5"/>
  <c r="P190" i="5"/>
  <c r="Q190" i="5"/>
  <c r="R190" i="5"/>
  <c r="S190" i="5"/>
  <c r="T190" i="5"/>
  <c r="U190" i="5"/>
  <c r="V190" i="5"/>
  <c r="W190" i="5"/>
  <c r="X190" i="5"/>
  <c r="M191" i="5"/>
  <c r="N191" i="5"/>
  <c r="O191" i="5"/>
  <c r="P191" i="5"/>
  <c r="Q191" i="5"/>
  <c r="R191" i="5"/>
  <c r="S191" i="5"/>
  <c r="T191" i="5"/>
  <c r="U191" i="5"/>
  <c r="V191" i="5"/>
  <c r="W191" i="5"/>
  <c r="X191" i="5"/>
  <c r="M192" i="5"/>
  <c r="N192" i="5"/>
  <c r="O192" i="5"/>
  <c r="P192" i="5"/>
  <c r="Q192" i="5"/>
  <c r="R192" i="5"/>
  <c r="S192" i="5"/>
  <c r="T192" i="5"/>
  <c r="U192" i="5"/>
  <c r="V192" i="5"/>
  <c r="W192" i="5"/>
  <c r="X192" i="5"/>
  <c r="M193" i="5"/>
  <c r="N193" i="5"/>
  <c r="O193" i="5"/>
  <c r="P193" i="5"/>
  <c r="Q193" i="5"/>
  <c r="R193" i="5"/>
  <c r="S193" i="5"/>
  <c r="T193" i="5"/>
  <c r="U193" i="5"/>
  <c r="V193" i="5"/>
  <c r="W193" i="5"/>
  <c r="X193" i="5"/>
  <c r="M194" i="5"/>
  <c r="N194" i="5"/>
  <c r="O194" i="5"/>
  <c r="P194" i="5"/>
  <c r="Q194" i="5"/>
  <c r="R194" i="5"/>
  <c r="S194" i="5"/>
  <c r="T194" i="5"/>
  <c r="U194" i="5"/>
  <c r="V194" i="5"/>
  <c r="W194" i="5"/>
  <c r="X194" i="5"/>
  <c r="M195" i="5"/>
  <c r="N195" i="5"/>
  <c r="O195" i="5"/>
  <c r="P195" i="5"/>
  <c r="Q195" i="5"/>
  <c r="R195" i="5"/>
  <c r="S195" i="5"/>
  <c r="T195" i="5"/>
  <c r="U195" i="5"/>
  <c r="V195" i="5"/>
  <c r="W195" i="5"/>
  <c r="X195" i="5"/>
  <c r="M196" i="5"/>
  <c r="N196" i="5"/>
  <c r="O196" i="5"/>
  <c r="P196" i="5"/>
  <c r="Q196" i="5"/>
  <c r="R196" i="5"/>
  <c r="S196" i="5"/>
  <c r="T196" i="5"/>
  <c r="U196" i="5"/>
  <c r="V196" i="5"/>
  <c r="W196" i="5"/>
  <c r="X196" i="5"/>
  <c r="M197" i="5"/>
  <c r="N197" i="5"/>
  <c r="O197" i="5"/>
  <c r="P197" i="5"/>
  <c r="Q197" i="5"/>
  <c r="R197" i="5"/>
  <c r="S197" i="5"/>
  <c r="T197" i="5"/>
  <c r="U197" i="5"/>
  <c r="V197" i="5"/>
  <c r="W197" i="5"/>
  <c r="X197" i="5"/>
  <c r="M198" i="5"/>
  <c r="N198" i="5"/>
  <c r="O198" i="5"/>
  <c r="P198" i="5"/>
  <c r="Q198" i="5"/>
  <c r="R198" i="5"/>
  <c r="S198" i="5"/>
  <c r="T198" i="5"/>
  <c r="U198" i="5"/>
  <c r="V198" i="5"/>
  <c r="W198" i="5"/>
  <c r="X198" i="5"/>
  <c r="M199" i="5"/>
  <c r="N199" i="5"/>
  <c r="O199" i="5"/>
  <c r="P199" i="5"/>
  <c r="Q199" i="5"/>
  <c r="R199" i="5"/>
  <c r="S199" i="5"/>
  <c r="T199" i="5"/>
  <c r="U199" i="5"/>
  <c r="V199" i="5"/>
  <c r="W199" i="5"/>
  <c r="X199" i="5"/>
  <c r="M200" i="5"/>
  <c r="N200" i="5"/>
  <c r="O200" i="5"/>
  <c r="P200" i="5"/>
  <c r="Q200" i="5"/>
  <c r="R200" i="5"/>
  <c r="S200" i="5"/>
  <c r="T200" i="5"/>
  <c r="U200" i="5"/>
  <c r="V200" i="5"/>
  <c r="W200" i="5"/>
  <c r="X200" i="5"/>
  <c r="M201" i="5"/>
  <c r="N201" i="5"/>
  <c r="O201" i="5"/>
  <c r="P201" i="5"/>
  <c r="Q201" i="5"/>
  <c r="R201" i="5"/>
  <c r="S201" i="5"/>
  <c r="T201" i="5"/>
  <c r="U201" i="5"/>
  <c r="V201" i="5"/>
  <c r="W201" i="5"/>
  <c r="X201" i="5"/>
  <c r="M202" i="5"/>
  <c r="N202" i="5"/>
  <c r="O202" i="5"/>
  <c r="P202" i="5"/>
  <c r="Q202" i="5"/>
  <c r="R202" i="5"/>
  <c r="S202" i="5"/>
  <c r="T202" i="5"/>
  <c r="U202" i="5"/>
  <c r="V202" i="5"/>
  <c r="W202" i="5"/>
  <c r="X202" i="5"/>
  <c r="M203" i="5"/>
  <c r="N203" i="5"/>
  <c r="O203" i="5"/>
  <c r="P203" i="5"/>
  <c r="Q203" i="5"/>
  <c r="R203" i="5"/>
  <c r="S203" i="5"/>
  <c r="T203" i="5"/>
  <c r="U203" i="5"/>
  <c r="V203" i="5"/>
  <c r="W203" i="5"/>
  <c r="X203" i="5"/>
  <c r="M204" i="5"/>
  <c r="N204" i="5"/>
  <c r="O204" i="5"/>
  <c r="P204" i="5"/>
  <c r="Q204" i="5"/>
  <c r="R204" i="5"/>
  <c r="S204" i="5"/>
  <c r="T204" i="5"/>
  <c r="U204" i="5"/>
  <c r="V204" i="5"/>
  <c r="W204" i="5"/>
  <c r="X204" i="5"/>
  <c r="M205" i="5"/>
  <c r="N205" i="5"/>
  <c r="O205" i="5"/>
  <c r="P205" i="5"/>
  <c r="Q205" i="5"/>
  <c r="R205" i="5"/>
  <c r="S205" i="5"/>
  <c r="T205" i="5"/>
  <c r="U205" i="5"/>
  <c r="V205" i="5"/>
  <c r="W205" i="5"/>
  <c r="X205" i="5"/>
  <c r="M206" i="5"/>
  <c r="N206" i="5"/>
  <c r="O206" i="5"/>
  <c r="P206" i="5"/>
  <c r="Q206" i="5"/>
  <c r="R206" i="5"/>
  <c r="S206" i="5"/>
  <c r="T206" i="5"/>
  <c r="U206" i="5"/>
  <c r="V206" i="5"/>
  <c r="W206" i="5"/>
  <c r="X206" i="5"/>
  <c r="M207" i="5"/>
  <c r="N207" i="5"/>
  <c r="O207" i="5"/>
  <c r="P207" i="5"/>
  <c r="Q207" i="5"/>
  <c r="R207" i="5"/>
  <c r="S207" i="5"/>
  <c r="T207" i="5"/>
  <c r="U207" i="5"/>
  <c r="V207" i="5"/>
  <c r="W207" i="5"/>
  <c r="X207" i="5"/>
  <c r="M208" i="5"/>
  <c r="N208" i="5"/>
  <c r="O208" i="5"/>
  <c r="P208" i="5"/>
  <c r="Q208" i="5"/>
  <c r="R208" i="5"/>
  <c r="S208" i="5"/>
  <c r="T208" i="5"/>
  <c r="U208" i="5"/>
  <c r="V208" i="5"/>
  <c r="W208" i="5"/>
  <c r="X208" i="5"/>
  <c r="M209" i="5"/>
  <c r="N209" i="5"/>
  <c r="O209" i="5"/>
  <c r="P209" i="5"/>
  <c r="Q209" i="5"/>
  <c r="R209" i="5"/>
  <c r="S209" i="5"/>
  <c r="T209" i="5"/>
  <c r="U209" i="5"/>
  <c r="V209" i="5"/>
  <c r="W209" i="5"/>
  <c r="X209" i="5"/>
  <c r="M210" i="5"/>
  <c r="N210" i="5"/>
  <c r="O210" i="5"/>
  <c r="P210" i="5"/>
  <c r="Q210" i="5"/>
  <c r="R210" i="5"/>
  <c r="S210" i="5"/>
  <c r="T210" i="5"/>
  <c r="U210" i="5"/>
  <c r="V210" i="5"/>
  <c r="W210" i="5"/>
  <c r="X210" i="5"/>
  <c r="M211" i="5"/>
  <c r="N211" i="5"/>
  <c r="O211" i="5"/>
  <c r="P211" i="5"/>
  <c r="Q211" i="5"/>
  <c r="R211" i="5"/>
  <c r="S211" i="5"/>
  <c r="T211" i="5"/>
  <c r="U211" i="5"/>
  <c r="V211" i="5"/>
  <c r="W211" i="5"/>
  <c r="X211" i="5"/>
  <c r="M212" i="5"/>
  <c r="N212" i="5"/>
  <c r="O212" i="5"/>
  <c r="P212" i="5"/>
  <c r="Q212" i="5"/>
  <c r="R212" i="5"/>
  <c r="S212" i="5"/>
  <c r="T212" i="5"/>
  <c r="U212" i="5"/>
  <c r="V212" i="5"/>
  <c r="W212" i="5"/>
  <c r="X212" i="5"/>
  <c r="M213" i="5"/>
  <c r="N213" i="5"/>
  <c r="O213" i="5"/>
  <c r="P213" i="5"/>
  <c r="Q213" i="5"/>
  <c r="R213" i="5"/>
  <c r="S213" i="5"/>
  <c r="T213" i="5"/>
  <c r="U213" i="5"/>
  <c r="V213" i="5"/>
  <c r="W213" i="5"/>
  <c r="X213" i="5"/>
  <c r="M214" i="5"/>
  <c r="N214" i="5"/>
  <c r="O214" i="5"/>
  <c r="P214" i="5"/>
  <c r="Q214" i="5"/>
  <c r="R214" i="5"/>
  <c r="S214" i="5"/>
  <c r="T214" i="5"/>
  <c r="U214" i="5"/>
  <c r="V214" i="5"/>
  <c r="W214" i="5"/>
  <c r="X214" i="5"/>
  <c r="M215" i="5"/>
  <c r="N215" i="5"/>
  <c r="O215" i="5"/>
  <c r="P215" i="5"/>
  <c r="Q215" i="5"/>
  <c r="R215" i="5"/>
  <c r="S215" i="5"/>
  <c r="T215" i="5"/>
  <c r="U215" i="5"/>
  <c r="V215" i="5"/>
  <c r="W215" i="5"/>
  <c r="X215" i="5"/>
  <c r="M216" i="5"/>
  <c r="N216" i="5"/>
  <c r="O216" i="5"/>
  <c r="P216" i="5"/>
  <c r="Q216" i="5"/>
  <c r="R216" i="5"/>
  <c r="S216" i="5"/>
  <c r="T216" i="5"/>
  <c r="U216" i="5"/>
  <c r="V216" i="5"/>
  <c r="W216" i="5"/>
  <c r="X216" i="5"/>
  <c r="M217" i="5"/>
  <c r="N217" i="5"/>
  <c r="O217" i="5"/>
  <c r="P217" i="5"/>
  <c r="Q217" i="5"/>
  <c r="R217" i="5"/>
  <c r="S217" i="5"/>
  <c r="T217" i="5"/>
  <c r="U217" i="5"/>
  <c r="V217" i="5"/>
  <c r="W217" i="5"/>
  <c r="X217" i="5"/>
  <c r="M218" i="5"/>
  <c r="N218" i="5"/>
  <c r="O218" i="5"/>
  <c r="P218" i="5"/>
  <c r="Q218" i="5"/>
  <c r="R218" i="5"/>
  <c r="S218" i="5"/>
  <c r="T218" i="5"/>
  <c r="U218" i="5"/>
  <c r="V218" i="5"/>
  <c r="W218" i="5"/>
  <c r="X218" i="5"/>
  <c r="M219" i="5"/>
  <c r="N219" i="5"/>
  <c r="O219" i="5"/>
  <c r="P219" i="5"/>
  <c r="Q219" i="5"/>
  <c r="R219" i="5"/>
  <c r="S219" i="5"/>
  <c r="T219" i="5"/>
  <c r="U219" i="5"/>
  <c r="V219" i="5"/>
  <c r="W219" i="5"/>
  <c r="X219" i="5"/>
  <c r="M220" i="5"/>
  <c r="N220" i="5"/>
  <c r="O220" i="5"/>
  <c r="P220" i="5"/>
  <c r="Q220" i="5"/>
  <c r="R220" i="5"/>
  <c r="S220" i="5"/>
  <c r="T220" i="5"/>
  <c r="U220" i="5"/>
  <c r="V220" i="5"/>
  <c r="W220" i="5"/>
  <c r="X220" i="5"/>
  <c r="M221" i="5"/>
  <c r="N221" i="5"/>
  <c r="O221" i="5"/>
  <c r="P221" i="5"/>
  <c r="Q221" i="5"/>
  <c r="R221" i="5"/>
  <c r="S221" i="5"/>
  <c r="T221" i="5"/>
  <c r="U221" i="5"/>
  <c r="V221" i="5"/>
  <c r="W221" i="5"/>
  <c r="X221" i="5"/>
  <c r="M222" i="5"/>
  <c r="N222" i="5"/>
  <c r="O222" i="5"/>
  <c r="P222" i="5"/>
  <c r="Q222" i="5"/>
  <c r="R222" i="5"/>
  <c r="S222" i="5"/>
  <c r="T222" i="5"/>
  <c r="U222" i="5"/>
  <c r="V222" i="5"/>
  <c r="W222" i="5"/>
  <c r="X222" i="5"/>
  <c r="M223" i="5"/>
  <c r="N223" i="5"/>
  <c r="O223" i="5"/>
  <c r="P223" i="5"/>
  <c r="Q223" i="5"/>
  <c r="R223" i="5"/>
  <c r="S223" i="5"/>
  <c r="T223" i="5"/>
  <c r="U223" i="5"/>
  <c r="V223" i="5"/>
  <c r="W223" i="5"/>
  <c r="X223" i="5"/>
  <c r="M224" i="5"/>
  <c r="N224" i="5"/>
  <c r="O224" i="5"/>
  <c r="P224" i="5"/>
  <c r="Q224" i="5"/>
  <c r="R224" i="5"/>
  <c r="S224" i="5"/>
  <c r="T224" i="5"/>
  <c r="U224" i="5"/>
  <c r="V224" i="5"/>
  <c r="W224" i="5"/>
  <c r="X224" i="5"/>
  <c r="M225" i="5"/>
  <c r="N225" i="5"/>
  <c r="O225" i="5"/>
  <c r="P225" i="5"/>
  <c r="Q225" i="5"/>
  <c r="R225" i="5"/>
  <c r="S225" i="5"/>
  <c r="T225" i="5"/>
  <c r="U225" i="5"/>
  <c r="V225" i="5"/>
  <c r="W225" i="5"/>
  <c r="X225" i="5"/>
  <c r="M226" i="5"/>
  <c r="N226" i="5"/>
  <c r="O226" i="5"/>
  <c r="P226" i="5"/>
  <c r="Q226" i="5"/>
  <c r="R226" i="5"/>
  <c r="S226" i="5"/>
  <c r="T226" i="5"/>
  <c r="U226" i="5"/>
  <c r="V226" i="5"/>
  <c r="W226" i="5"/>
  <c r="X226" i="5"/>
  <c r="M227" i="5"/>
  <c r="N227" i="5"/>
  <c r="O227" i="5"/>
  <c r="P227" i="5"/>
  <c r="Q227" i="5"/>
  <c r="R227" i="5"/>
  <c r="S227" i="5"/>
  <c r="T227" i="5"/>
  <c r="U227" i="5"/>
  <c r="V227" i="5"/>
  <c r="W227" i="5"/>
  <c r="X227" i="5"/>
  <c r="M228" i="5"/>
  <c r="N228" i="5"/>
  <c r="O228" i="5"/>
  <c r="P228" i="5"/>
  <c r="Q228" i="5"/>
  <c r="R228" i="5"/>
  <c r="S228" i="5"/>
  <c r="T228" i="5"/>
  <c r="U228" i="5"/>
  <c r="V228" i="5"/>
  <c r="W228" i="5"/>
  <c r="X228" i="5"/>
  <c r="M229" i="5"/>
  <c r="N229" i="5"/>
  <c r="O229" i="5"/>
  <c r="P229" i="5"/>
  <c r="Q229" i="5"/>
  <c r="R229" i="5"/>
  <c r="S229" i="5"/>
  <c r="T229" i="5"/>
  <c r="U229" i="5"/>
  <c r="V229" i="5"/>
  <c r="W229" i="5"/>
  <c r="X229" i="5"/>
  <c r="M230" i="5"/>
  <c r="N230" i="5"/>
  <c r="O230" i="5"/>
  <c r="P230" i="5"/>
  <c r="Q230" i="5"/>
  <c r="R230" i="5"/>
  <c r="S230" i="5"/>
  <c r="T230" i="5"/>
  <c r="U230" i="5"/>
  <c r="V230" i="5"/>
  <c r="W230" i="5"/>
  <c r="X230" i="5"/>
  <c r="M231" i="5"/>
  <c r="N231" i="5"/>
  <c r="O231" i="5"/>
  <c r="P231" i="5"/>
  <c r="Q231" i="5"/>
  <c r="R231" i="5"/>
  <c r="S231" i="5"/>
  <c r="T231" i="5"/>
  <c r="U231" i="5"/>
  <c r="V231" i="5"/>
  <c r="W231" i="5"/>
  <c r="X231" i="5"/>
  <c r="M232" i="5"/>
  <c r="N232" i="5"/>
  <c r="O232" i="5"/>
  <c r="P232" i="5"/>
  <c r="Q232" i="5"/>
  <c r="R232" i="5"/>
  <c r="S232" i="5"/>
  <c r="T232" i="5"/>
  <c r="U232" i="5"/>
  <c r="V232" i="5"/>
  <c r="W232" i="5"/>
  <c r="X232" i="5"/>
  <c r="M233" i="5"/>
  <c r="N233" i="5"/>
  <c r="O233" i="5"/>
  <c r="P233" i="5"/>
  <c r="Q233" i="5"/>
  <c r="R233" i="5"/>
  <c r="S233" i="5"/>
  <c r="T233" i="5"/>
  <c r="U233" i="5"/>
  <c r="V233" i="5"/>
  <c r="W233" i="5"/>
  <c r="X233" i="5"/>
  <c r="M234" i="5"/>
  <c r="N234" i="5"/>
  <c r="O234" i="5"/>
  <c r="P234" i="5"/>
  <c r="Q234" i="5"/>
  <c r="R234" i="5"/>
  <c r="S234" i="5"/>
  <c r="T234" i="5"/>
  <c r="U234" i="5"/>
  <c r="V234" i="5"/>
  <c r="W234" i="5"/>
  <c r="X234" i="5"/>
  <c r="M235" i="5"/>
  <c r="N235" i="5"/>
  <c r="O235" i="5"/>
  <c r="P235" i="5"/>
  <c r="Q235" i="5"/>
  <c r="R235" i="5"/>
  <c r="S235" i="5"/>
  <c r="T235" i="5"/>
  <c r="U235" i="5"/>
  <c r="V235" i="5"/>
  <c r="W235" i="5"/>
  <c r="X235" i="5"/>
  <c r="M236" i="5"/>
  <c r="N236" i="5"/>
  <c r="O236" i="5"/>
  <c r="P236" i="5"/>
  <c r="Q236" i="5"/>
  <c r="R236" i="5"/>
  <c r="S236" i="5"/>
  <c r="T236" i="5"/>
  <c r="U236" i="5"/>
  <c r="V236" i="5"/>
  <c r="W236" i="5"/>
  <c r="X236" i="5"/>
  <c r="M237" i="5"/>
  <c r="N237" i="5"/>
  <c r="O237" i="5"/>
  <c r="P237" i="5"/>
  <c r="Q237" i="5"/>
  <c r="R237" i="5"/>
  <c r="S237" i="5"/>
  <c r="T237" i="5"/>
  <c r="U237" i="5"/>
  <c r="V237" i="5"/>
  <c r="W237" i="5"/>
  <c r="X237" i="5"/>
  <c r="M238" i="5"/>
  <c r="N238" i="5"/>
  <c r="O238" i="5"/>
  <c r="P238" i="5"/>
  <c r="Q238" i="5"/>
  <c r="R238" i="5"/>
  <c r="S238" i="5"/>
  <c r="T238" i="5"/>
  <c r="U238" i="5"/>
  <c r="V238" i="5"/>
  <c r="W238" i="5"/>
  <c r="X238" i="5"/>
  <c r="M239" i="5"/>
  <c r="N239" i="5"/>
  <c r="O239" i="5"/>
  <c r="P239" i="5"/>
  <c r="Q239" i="5"/>
  <c r="R239" i="5"/>
  <c r="S239" i="5"/>
  <c r="T239" i="5"/>
  <c r="U239" i="5"/>
  <c r="V239" i="5"/>
  <c r="W239" i="5"/>
  <c r="X239" i="5"/>
  <c r="M240" i="5"/>
  <c r="N240" i="5"/>
  <c r="O240" i="5"/>
  <c r="P240" i="5"/>
  <c r="Q240" i="5"/>
  <c r="R240" i="5"/>
  <c r="S240" i="5"/>
  <c r="T240" i="5"/>
  <c r="U240" i="5"/>
  <c r="V240" i="5"/>
  <c r="W240" i="5"/>
  <c r="X240" i="5"/>
  <c r="M241" i="5"/>
  <c r="N241" i="5"/>
  <c r="O241" i="5"/>
  <c r="P241" i="5"/>
  <c r="Q241" i="5"/>
  <c r="R241" i="5"/>
  <c r="S241" i="5"/>
  <c r="T241" i="5"/>
  <c r="U241" i="5"/>
  <c r="V241" i="5"/>
  <c r="W241" i="5"/>
  <c r="X241" i="5"/>
  <c r="M242" i="5"/>
  <c r="N242" i="5"/>
  <c r="O242" i="5"/>
  <c r="P242" i="5"/>
  <c r="Q242" i="5"/>
  <c r="R242" i="5"/>
  <c r="S242" i="5"/>
  <c r="T242" i="5"/>
  <c r="U242" i="5"/>
  <c r="V242" i="5"/>
  <c r="W242" i="5"/>
  <c r="X242" i="5"/>
  <c r="M243" i="5"/>
  <c r="N243" i="5"/>
  <c r="O243" i="5"/>
  <c r="P243" i="5"/>
  <c r="Q243" i="5"/>
  <c r="R243" i="5"/>
  <c r="S243" i="5"/>
  <c r="T243" i="5"/>
  <c r="U243" i="5"/>
  <c r="V243" i="5"/>
  <c r="W243" i="5"/>
  <c r="X243" i="5"/>
  <c r="M244" i="5"/>
  <c r="N244" i="5"/>
  <c r="O244" i="5"/>
  <c r="P244" i="5"/>
  <c r="Q244" i="5"/>
  <c r="R244" i="5"/>
  <c r="S244" i="5"/>
  <c r="T244" i="5"/>
  <c r="U244" i="5"/>
  <c r="V244" i="5"/>
  <c r="W244" i="5"/>
  <c r="X244" i="5"/>
  <c r="M245" i="5"/>
  <c r="N245" i="5"/>
  <c r="O245" i="5"/>
  <c r="P245" i="5"/>
  <c r="Q245" i="5"/>
  <c r="R245" i="5"/>
  <c r="S245" i="5"/>
  <c r="T245" i="5"/>
  <c r="U245" i="5"/>
  <c r="V245" i="5"/>
  <c r="W245" i="5"/>
  <c r="X245" i="5"/>
  <c r="M246" i="5"/>
  <c r="N246" i="5"/>
  <c r="O246" i="5"/>
  <c r="P246" i="5"/>
  <c r="Q246" i="5"/>
  <c r="R246" i="5"/>
  <c r="S246" i="5"/>
  <c r="T246" i="5"/>
  <c r="U246" i="5"/>
  <c r="V246" i="5"/>
  <c r="W246" i="5"/>
  <c r="X246" i="5"/>
  <c r="M247" i="5"/>
  <c r="N247" i="5"/>
  <c r="O247" i="5"/>
  <c r="P247" i="5"/>
  <c r="Q247" i="5"/>
  <c r="R247" i="5"/>
  <c r="S247" i="5"/>
  <c r="T247" i="5"/>
  <c r="U247" i="5"/>
  <c r="V247" i="5"/>
  <c r="W247" i="5"/>
  <c r="X247" i="5"/>
  <c r="M248" i="5"/>
  <c r="N248" i="5"/>
  <c r="O248" i="5"/>
  <c r="P248" i="5"/>
  <c r="Q248" i="5"/>
  <c r="R248" i="5"/>
  <c r="S248" i="5"/>
  <c r="T248" i="5"/>
  <c r="U248" i="5"/>
  <c r="V248" i="5"/>
  <c r="W248" i="5"/>
  <c r="X248" i="5"/>
  <c r="M249" i="5"/>
  <c r="N249" i="5"/>
  <c r="O249" i="5"/>
  <c r="P249" i="5"/>
  <c r="Q249" i="5"/>
  <c r="R249" i="5"/>
  <c r="S249" i="5"/>
  <c r="T249" i="5"/>
  <c r="U249" i="5"/>
  <c r="V249" i="5"/>
  <c r="W249" i="5"/>
  <c r="X249" i="5"/>
  <c r="M250" i="5"/>
  <c r="N250" i="5"/>
  <c r="O250" i="5"/>
  <c r="P250" i="5"/>
  <c r="Q250" i="5"/>
  <c r="R250" i="5"/>
  <c r="S250" i="5"/>
  <c r="T250" i="5"/>
  <c r="U250" i="5"/>
  <c r="V250" i="5"/>
  <c r="W250" i="5"/>
  <c r="X250" i="5"/>
  <c r="M251" i="5"/>
  <c r="N251" i="5"/>
  <c r="O251" i="5"/>
  <c r="P251" i="5"/>
  <c r="Q251" i="5"/>
  <c r="R251" i="5"/>
  <c r="S251" i="5"/>
  <c r="T251" i="5"/>
  <c r="U251" i="5"/>
  <c r="V251" i="5"/>
  <c r="W251" i="5"/>
  <c r="X251" i="5"/>
  <c r="M252" i="5"/>
  <c r="N252" i="5"/>
  <c r="O252" i="5"/>
  <c r="P252" i="5"/>
  <c r="Q252" i="5"/>
  <c r="R252" i="5"/>
  <c r="S252" i="5"/>
  <c r="T252" i="5"/>
  <c r="U252" i="5"/>
  <c r="V252" i="5"/>
  <c r="W252" i="5"/>
  <c r="X252" i="5"/>
  <c r="M253" i="5"/>
  <c r="N253" i="5"/>
  <c r="O253" i="5"/>
  <c r="P253" i="5"/>
  <c r="Q253" i="5"/>
  <c r="R253" i="5"/>
  <c r="S253" i="5"/>
  <c r="T253" i="5"/>
  <c r="U253" i="5"/>
  <c r="V253" i="5"/>
  <c r="W253" i="5"/>
  <c r="X253" i="5"/>
  <c r="M254" i="5"/>
  <c r="N254" i="5"/>
  <c r="O254" i="5"/>
  <c r="P254" i="5"/>
  <c r="Q254" i="5"/>
  <c r="R254" i="5"/>
  <c r="S254" i="5"/>
  <c r="T254" i="5"/>
  <c r="U254" i="5"/>
  <c r="V254" i="5"/>
  <c r="W254" i="5"/>
  <c r="X254" i="5"/>
  <c r="M255" i="5"/>
  <c r="N255" i="5"/>
  <c r="O255" i="5"/>
  <c r="P255" i="5"/>
  <c r="Q255" i="5"/>
  <c r="R255" i="5"/>
  <c r="S255" i="5"/>
  <c r="T255" i="5"/>
  <c r="U255" i="5"/>
  <c r="V255" i="5"/>
  <c r="W255" i="5"/>
  <c r="X255" i="5"/>
  <c r="M256" i="5"/>
  <c r="N256" i="5"/>
  <c r="O256" i="5"/>
  <c r="P256" i="5"/>
  <c r="Q256" i="5"/>
  <c r="R256" i="5"/>
  <c r="S256" i="5"/>
  <c r="T256" i="5"/>
  <c r="U256" i="5"/>
  <c r="V256" i="5"/>
  <c r="W256" i="5"/>
  <c r="X256" i="5"/>
  <c r="M257" i="5"/>
  <c r="N257" i="5"/>
  <c r="O257" i="5"/>
  <c r="P257" i="5"/>
  <c r="Q257" i="5"/>
  <c r="R257" i="5"/>
  <c r="S257" i="5"/>
  <c r="T257" i="5"/>
  <c r="U257" i="5"/>
  <c r="V257" i="5"/>
  <c r="W257" i="5"/>
  <c r="X257" i="5"/>
  <c r="M258" i="5"/>
  <c r="N258" i="5"/>
  <c r="O258" i="5"/>
  <c r="P258" i="5"/>
  <c r="Q258" i="5"/>
  <c r="R258" i="5"/>
  <c r="S258" i="5"/>
  <c r="T258" i="5"/>
  <c r="U258" i="5"/>
  <c r="V258" i="5"/>
  <c r="W258" i="5"/>
  <c r="X258" i="5"/>
  <c r="M259" i="5"/>
  <c r="N259" i="5"/>
  <c r="O259" i="5"/>
  <c r="P259" i="5"/>
  <c r="Q259" i="5"/>
  <c r="R259" i="5"/>
  <c r="S259" i="5"/>
  <c r="T259" i="5"/>
  <c r="U259" i="5"/>
  <c r="V259" i="5"/>
  <c r="W259" i="5"/>
  <c r="X259" i="5"/>
  <c r="M260" i="5"/>
  <c r="N260" i="5"/>
  <c r="O260" i="5"/>
  <c r="P260" i="5"/>
  <c r="Q260" i="5"/>
  <c r="R260" i="5"/>
  <c r="S260" i="5"/>
  <c r="T260" i="5"/>
  <c r="U260" i="5"/>
  <c r="V260" i="5"/>
  <c r="W260" i="5"/>
  <c r="X260" i="5"/>
  <c r="M261" i="5"/>
  <c r="N261" i="5"/>
  <c r="O261" i="5"/>
  <c r="P261" i="5"/>
  <c r="Q261" i="5"/>
  <c r="R261" i="5"/>
  <c r="S261" i="5"/>
  <c r="T261" i="5"/>
  <c r="U261" i="5"/>
  <c r="V261" i="5"/>
  <c r="W261" i="5"/>
  <c r="X261" i="5"/>
  <c r="M262" i="5"/>
  <c r="N262" i="5"/>
  <c r="O262" i="5"/>
  <c r="P262" i="5"/>
  <c r="Q262" i="5"/>
  <c r="R262" i="5"/>
  <c r="S262" i="5"/>
  <c r="T262" i="5"/>
  <c r="U262" i="5"/>
  <c r="V262" i="5"/>
  <c r="W262" i="5"/>
  <c r="X262" i="5"/>
  <c r="M263" i="5"/>
  <c r="N263" i="5"/>
  <c r="O263" i="5"/>
  <c r="P263" i="5"/>
  <c r="Q263" i="5"/>
  <c r="R263" i="5"/>
  <c r="S263" i="5"/>
  <c r="T263" i="5"/>
  <c r="U263" i="5"/>
  <c r="V263" i="5"/>
  <c r="W263" i="5"/>
  <c r="X263" i="5"/>
  <c r="M264" i="5"/>
  <c r="N264" i="5"/>
  <c r="O264" i="5"/>
  <c r="P264" i="5"/>
  <c r="Q264" i="5"/>
  <c r="R264" i="5"/>
  <c r="S264" i="5"/>
  <c r="T264" i="5"/>
  <c r="U264" i="5"/>
  <c r="V264" i="5"/>
  <c r="W264" i="5"/>
  <c r="X264" i="5"/>
  <c r="M265" i="5"/>
  <c r="N265" i="5"/>
  <c r="O265" i="5"/>
  <c r="P265" i="5"/>
  <c r="Q265" i="5"/>
  <c r="R265" i="5"/>
  <c r="S265" i="5"/>
  <c r="T265" i="5"/>
  <c r="U265" i="5"/>
  <c r="V265" i="5"/>
  <c r="W265" i="5"/>
  <c r="X265" i="5"/>
  <c r="M266" i="5"/>
  <c r="N266" i="5"/>
  <c r="O266" i="5"/>
  <c r="P266" i="5"/>
  <c r="Q266" i="5"/>
  <c r="R266" i="5"/>
  <c r="S266" i="5"/>
  <c r="T266" i="5"/>
  <c r="U266" i="5"/>
  <c r="V266" i="5"/>
  <c r="W266" i="5"/>
  <c r="X266" i="5"/>
  <c r="M267" i="5"/>
  <c r="N267" i="5"/>
  <c r="O267" i="5"/>
  <c r="P267" i="5"/>
  <c r="Q267" i="5"/>
  <c r="R267" i="5"/>
  <c r="S267" i="5"/>
  <c r="T267" i="5"/>
  <c r="U267" i="5"/>
  <c r="V267" i="5"/>
  <c r="W267" i="5"/>
  <c r="X267" i="5"/>
  <c r="M268" i="5"/>
  <c r="N268" i="5"/>
  <c r="O268" i="5"/>
  <c r="P268" i="5"/>
  <c r="Q268" i="5"/>
  <c r="R268" i="5"/>
  <c r="S268" i="5"/>
  <c r="T268" i="5"/>
  <c r="U268" i="5"/>
  <c r="V268" i="5"/>
  <c r="W268" i="5"/>
  <c r="X268" i="5"/>
  <c r="M269" i="5"/>
  <c r="N269" i="5"/>
  <c r="O269" i="5"/>
  <c r="P269" i="5"/>
  <c r="Q269" i="5"/>
  <c r="R269" i="5"/>
  <c r="S269" i="5"/>
  <c r="T269" i="5"/>
  <c r="U269" i="5"/>
  <c r="V269" i="5"/>
  <c r="W269" i="5"/>
  <c r="X269" i="5"/>
  <c r="M270" i="5"/>
  <c r="N270" i="5"/>
  <c r="O270" i="5"/>
  <c r="P270" i="5"/>
  <c r="Q270" i="5"/>
  <c r="R270" i="5"/>
  <c r="S270" i="5"/>
  <c r="T270" i="5"/>
  <c r="U270" i="5"/>
  <c r="V270" i="5"/>
  <c r="W270" i="5"/>
  <c r="X270" i="5"/>
  <c r="M271" i="5"/>
  <c r="N271" i="5"/>
  <c r="O271" i="5"/>
  <c r="P271" i="5"/>
  <c r="Q271" i="5"/>
  <c r="R271" i="5"/>
  <c r="S271" i="5"/>
  <c r="T271" i="5"/>
  <c r="U271" i="5"/>
  <c r="V271" i="5"/>
  <c r="W271" i="5"/>
  <c r="X271" i="5"/>
  <c r="M272" i="5"/>
  <c r="N272" i="5"/>
  <c r="O272" i="5"/>
  <c r="P272" i="5"/>
  <c r="Q272" i="5"/>
  <c r="R272" i="5"/>
  <c r="S272" i="5"/>
  <c r="T272" i="5"/>
  <c r="U272" i="5"/>
  <c r="V272" i="5"/>
  <c r="W272" i="5"/>
  <c r="X272" i="5"/>
  <c r="M273" i="5"/>
  <c r="N273" i="5"/>
  <c r="O273" i="5"/>
  <c r="P273" i="5"/>
  <c r="Q273" i="5"/>
  <c r="R273" i="5"/>
  <c r="S273" i="5"/>
  <c r="T273" i="5"/>
  <c r="U273" i="5"/>
  <c r="V273" i="5"/>
  <c r="W273" i="5"/>
  <c r="X273" i="5"/>
  <c r="M274" i="5"/>
  <c r="N274" i="5"/>
  <c r="O274" i="5"/>
  <c r="P274" i="5"/>
  <c r="Q274" i="5"/>
  <c r="R274" i="5"/>
  <c r="S274" i="5"/>
  <c r="T274" i="5"/>
  <c r="U274" i="5"/>
  <c r="V274" i="5"/>
  <c r="W274" i="5"/>
  <c r="X274" i="5"/>
  <c r="M275" i="5"/>
  <c r="N275" i="5"/>
  <c r="O275" i="5"/>
  <c r="P275" i="5"/>
  <c r="Q275" i="5"/>
  <c r="R275" i="5"/>
  <c r="S275" i="5"/>
  <c r="T275" i="5"/>
  <c r="U275" i="5"/>
  <c r="V275" i="5"/>
  <c r="W275" i="5"/>
  <c r="X275" i="5"/>
  <c r="M276" i="5"/>
  <c r="N276" i="5"/>
  <c r="O276" i="5"/>
  <c r="P276" i="5"/>
  <c r="Q276" i="5"/>
  <c r="R276" i="5"/>
  <c r="S276" i="5"/>
  <c r="T276" i="5"/>
  <c r="U276" i="5"/>
  <c r="V276" i="5"/>
  <c r="W276" i="5"/>
  <c r="X276" i="5"/>
  <c r="M277" i="5"/>
  <c r="N277" i="5"/>
  <c r="O277" i="5"/>
  <c r="P277" i="5"/>
  <c r="Q277" i="5"/>
  <c r="R277" i="5"/>
  <c r="S277" i="5"/>
  <c r="T277" i="5"/>
  <c r="U277" i="5"/>
  <c r="V277" i="5"/>
  <c r="W277" i="5"/>
  <c r="X277" i="5"/>
  <c r="M278" i="5"/>
  <c r="N278" i="5"/>
  <c r="O278" i="5"/>
  <c r="P278" i="5"/>
  <c r="Q278" i="5"/>
  <c r="R278" i="5"/>
  <c r="S278" i="5"/>
  <c r="T278" i="5"/>
  <c r="U278" i="5"/>
  <c r="V278" i="5"/>
  <c r="W278" i="5"/>
  <c r="X278" i="5"/>
  <c r="M279" i="5"/>
  <c r="N279" i="5"/>
  <c r="O279" i="5"/>
  <c r="P279" i="5"/>
  <c r="Q279" i="5"/>
  <c r="R279" i="5"/>
  <c r="S279" i="5"/>
  <c r="T279" i="5"/>
  <c r="U279" i="5"/>
  <c r="V279" i="5"/>
  <c r="W279" i="5"/>
  <c r="X279" i="5"/>
  <c r="M280" i="5"/>
  <c r="N280" i="5"/>
  <c r="O280" i="5"/>
  <c r="P280" i="5"/>
  <c r="Q280" i="5"/>
  <c r="R280" i="5"/>
  <c r="S280" i="5"/>
  <c r="T280" i="5"/>
  <c r="U280" i="5"/>
  <c r="V280" i="5"/>
  <c r="W280" i="5"/>
  <c r="X280" i="5"/>
  <c r="M281" i="5"/>
  <c r="N281" i="5"/>
  <c r="O281" i="5"/>
  <c r="P281" i="5"/>
  <c r="Q281" i="5"/>
  <c r="R281" i="5"/>
  <c r="S281" i="5"/>
  <c r="T281" i="5"/>
  <c r="U281" i="5"/>
  <c r="V281" i="5"/>
  <c r="W281" i="5"/>
  <c r="X281" i="5"/>
  <c r="M282" i="5"/>
  <c r="N282" i="5"/>
  <c r="O282" i="5"/>
  <c r="P282" i="5"/>
  <c r="Q282" i="5"/>
  <c r="R282" i="5"/>
  <c r="S282" i="5"/>
  <c r="T282" i="5"/>
  <c r="U282" i="5"/>
  <c r="V282" i="5"/>
  <c r="W282" i="5"/>
  <c r="X282" i="5"/>
  <c r="M283" i="5"/>
  <c r="N283" i="5"/>
  <c r="O283" i="5"/>
  <c r="P283" i="5"/>
  <c r="Q283" i="5"/>
  <c r="R283" i="5"/>
  <c r="S283" i="5"/>
  <c r="T283" i="5"/>
  <c r="U283" i="5"/>
  <c r="V283" i="5"/>
  <c r="W283" i="5"/>
  <c r="X283" i="5"/>
  <c r="M284" i="5"/>
  <c r="N284" i="5"/>
  <c r="O284" i="5"/>
  <c r="P284" i="5"/>
  <c r="Q284" i="5"/>
  <c r="R284" i="5"/>
  <c r="S284" i="5"/>
  <c r="T284" i="5"/>
  <c r="U284" i="5"/>
  <c r="V284" i="5"/>
  <c r="W284" i="5"/>
  <c r="X284" i="5"/>
  <c r="M285" i="5"/>
  <c r="N285" i="5"/>
  <c r="O285" i="5"/>
  <c r="P285" i="5"/>
  <c r="Q285" i="5"/>
  <c r="R285" i="5"/>
  <c r="S285" i="5"/>
  <c r="T285" i="5"/>
  <c r="U285" i="5"/>
  <c r="V285" i="5"/>
  <c r="W285" i="5"/>
  <c r="X285" i="5"/>
  <c r="M286" i="5"/>
  <c r="N286" i="5"/>
  <c r="O286" i="5"/>
  <c r="P286" i="5"/>
  <c r="Q286" i="5"/>
  <c r="R286" i="5"/>
  <c r="S286" i="5"/>
  <c r="T286" i="5"/>
  <c r="U286" i="5"/>
  <c r="V286" i="5"/>
  <c r="W286" i="5"/>
  <c r="X286" i="5"/>
  <c r="M287" i="5"/>
  <c r="N287" i="5"/>
  <c r="O287" i="5"/>
  <c r="P287" i="5"/>
  <c r="Q287" i="5"/>
  <c r="R287" i="5"/>
  <c r="S287" i="5"/>
  <c r="T287" i="5"/>
  <c r="U287" i="5"/>
  <c r="V287" i="5"/>
  <c r="W287" i="5"/>
  <c r="X287" i="5"/>
  <c r="M288" i="5"/>
  <c r="N288" i="5"/>
  <c r="O288" i="5"/>
  <c r="P288" i="5"/>
  <c r="Q288" i="5"/>
  <c r="R288" i="5"/>
  <c r="S288" i="5"/>
  <c r="T288" i="5"/>
  <c r="U288" i="5"/>
  <c r="V288" i="5"/>
  <c r="W288" i="5"/>
  <c r="X288" i="5"/>
  <c r="M289" i="5"/>
  <c r="N289" i="5"/>
  <c r="O289" i="5"/>
  <c r="P289" i="5"/>
  <c r="Q289" i="5"/>
  <c r="R289" i="5"/>
  <c r="S289" i="5"/>
  <c r="T289" i="5"/>
  <c r="U289" i="5"/>
  <c r="V289" i="5"/>
  <c r="W289" i="5"/>
  <c r="X289" i="5"/>
  <c r="M290" i="5"/>
  <c r="N290" i="5"/>
  <c r="O290" i="5"/>
  <c r="P290" i="5"/>
  <c r="Q290" i="5"/>
  <c r="R290" i="5"/>
  <c r="S290" i="5"/>
  <c r="T290" i="5"/>
  <c r="U290" i="5"/>
  <c r="V290" i="5"/>
  <c r="W290" i="5"/>
  <c r="X290" i="5"/>
  <c r="M291" i="5"/>
  <c r="N291" i="5"/>
  <c r="O291" i="5"/>
  <c r="P291" i="5"/>
  <c r="Q291" i="5"/>
  <c r="R291" i="5"/>
  <c r="S291" i="5"/>
  <c r="T291" i="5"/>
  <c r="U291" i="5"/>
  <c r="V291" i="5"/>
  <c r="W291" i="5"/>
  <c r="X291" i="5"/>
  <c r="M292" i="5"/>
  <c r="N292" i="5"/>
  <c r="O292" i="5"/>
  <c r="P292" i="5"/>
  <c r="Q292" i="5"/>
  <c r="R292" i="5"/>
  <c r="S292" i="5"/>
  <c r="T292" i="5"/>
  <c r="U292" i="5"/>
  <c r="V292" i="5"/>
  <c r="W292" i="5"/>
  <c r="X292" i="5"/>
  <c r="M293" i="5"/>
  <c r="N293" i="5"/>
  <c r="O293" i="5"/>
  <c r="P293" i="5"/>
  <c r="Q293" i="5"/>
  <c r="R293" i="5"/>
  <c r="S293" i="5"/>
  <c r="T293" i="5"/>
  <c r="U293" i="5"/>
  <c r="V293" i="5"/>
  <c r="W293" i="5"/>
  <c r="X293" i="5"/>
  <c r="M294" i="5"/>
  <c r="N294" i="5"/>
  <c r="O294" i="5"/>
  <c r="P294" i="5"/>
  <c r="Q294" i="5"/>
  <c r="R294" i="5"/>
  <c r="S294" i="5"/>
  <c r="T294" i="5"/>
  <c r="U294" i="5"/>
  <c r="V294" i="5"/>
  <c r="W294" i="5"/>
  <c r="X294" i="5"/>
  <c r="M295" i="5"/>
  <c r="N295" i="5"/>
  <c r="O295" i="5"/>
  <c r="P295" i="5"/>
  <c r="Q295" i="5"/>
  <c r="R295" i="5"/>
  <c r="S295" i="5"/>
  <c r="T295" i="5"/>
  <c r="U295" i="5"/>
  <c r="V295" i="5"/>
  <c r="W295" i="5"/>
  <c r="X295" i="5"/>
  <c r="M296" i="5"/>
  <c r="N296" i="5"/>
  <c r="O296" i="5"/>
  <c r="P296" i="5"/>
  <c r="Q296" i="5"/>
  <c r="R296" i="5"/>
  <c r="S296" i="5"/>
  <c r="T296" i="5"/>
  <c r="U296" i="5"/>
  <c r="V296" i="5"/>
  <c r="W296" i="5"/>
  <c r="X296" i="5"/>
  <c r="M297" i="5"/>
  <c r="N297" i="5"/>
  <c r="O297" i="5"/>
  <c r="P297" i="5"/>
  <c r="Q297" i="5"/>
  <c r="R297" i="5"/>
  <c r="S297" i="5"/>
  <c r="T297" i="5"/>
  <c r="U297" i="5"/>
  <c r="V297" i="5"/>
  <c r="W297" i="5"/>
  <c r="X297" i="5"/>
  <c r="M298" i="5"/>
  <c r="N298" i="5"/>
  <c r="O298" i="5"/>
  <c r="P298" i="5"/>
  <c r="Q298" i="5"/>
  <c r="R298" i="5"/>
  <c r="S298" i="5"/>
  <c r="T298" i="5"/>
  <c r="U298" i="5"/>
  <c r="V298" i="5"/>
  <c r="W298" i="5"/>
  <c r="X298" i="5"/>
  <c r="M299" i="5"/>
  <c r="N299" i="5"/>
  <c r="O299" i="5"/>
  <c r="P299" i="5"/>
  <c r="Q299" i="5"/>
  <c r="R299" i="5"/>
  <c r="S299" i="5"/>
  <c r="T299" i="5"/>
  <c r="U299" i="5"/>
  <c r="V299" i="5"/>
  <c r="W299" i="5"/>
  <c r="X299" i="5"/>
  <c r="M300" i="5"/>
  <c r="N300" i="5"/>
  <c r="O300" i="5"/>
  <c r="P300" i="5"/>
  <c r="Q300" i="5"/>
  <c r="R300" i="5"/>
  <c r="S300" i="5"/>
  <c r="T300" i="5"/>
  <c r="U300" i="5"/>
  <c r="V300" i="5"/>
  <c r="W300" i="5"/>
  <c r="X300" i="5"/>
  <c r="M301" i="5"/>
  <c r="N301" i="5"/>
  <c r="O301" i="5"/>
  <c r="P301" i="5"/>
  <c r="Q301" i="5"/>
  <c r="R301" i="5"/>
  <c r="S301" i="5"/>
  <c r="T301" i="5"/>
  <c r="U301" i="5"/>
  <c r="V301" i="5"/>
  <c r="W301" i="5"/>
  <c r="X301" i="5"/>
  <c r="M302" i="5"/>
  <c r="N302" i="5"/>
  <c r="O302" i="5"/>
  <c r="P302" i="5"/>
  <c r="Q302" i="5"/>
  <c r="R302" i="5"/>
  <c r="S302" i="5"/>
  <c r="T302" i="5"/>
  <c r="U302" i="5"/>
  <c r="V302" i="5"/>
  <c r="W302" i="5"/>
  <c r="X302" i="5"/>
  <c r="M303" i="5"/>
  <c r="N303" i="5"/>
  <c r="O303" i="5"/>
  <c r="P303" i="5"/>
  <c r="Q303" i="5"/>
  <c r="R303" i="5"/>
  <c r="S303" i="5"/>
  <c r="T303" i="5"/>
  <c r="U303" i="5"/>
  <c r="V303" i="5"/>
  <c r="W303" i="5"/>
  <c r="X303" i="5"/>
  <c r="M304" i="5"/>
  <c r="N304" i="5"/>
  <c r="O304" i="5"/>
  <c r="P304" i="5"/>
  <c r="Q304" i="5"/>
  <c r="R304" i="5"/>
  <c r="S304" i="5"/>
  <c r="T304" i="5"/>
  <c r="U304" i="5"/>
  <c r="V304" i="5"/>
  <c r="W304" i="5"/>
  <c r="X304" i="5"/>
  <c r="M305" i="5"/>
  <c r="N305" i="5"/>
  <c r="O305" i="5"/>
  <c r="P305" i="5"/>
  <c r="Q305" i="5"/>
  <c r="R305" i="5"/>
  <c r="S305" i="5"/>
  <c r="T305" i="5"/>
  <c r="U305" i="5"/>
  <c r="V305" i="5"/>
  <c r="W305" i="5"/>
  <c r="X305" i="5"/>
  <c r="M306" i="5"/>
  <c r="N306" i="5"/>
  <c r="O306" i="5"/>
  <c r="P306" i="5"/>
  <c r="Q306" i="5"/>
  <c r="R306" i="5"/>
  <c r="S306" i="5"/>
  <c r="T306" i="5"/>
  <c r="U306" i="5"/>
  <c r="V306" i="5"/>
  <c r="W306" i="5"/>
  <c r="X306" i="5"/>
  <c r="M307" i="5"/>
  <c r="N307" i="5"/>
  <c r="O307" i="5"/>
  <c r="P307" i="5"/>
  <c r="Q307" i="5"/>
  <c r="R307" i="5"/>
  <c r="S307" i="5"/>
  <c r="T307" i="5"/>
  <c r="U307" i="5"/>
  <c r="V307" i="5"/>
  <c r="W307" i="5"/>
  <c r="X307" i="5"/>
  <c r="M308" i="5"/>
  <c r="N308" i="5"/>
  <c r="O308" i="5"/>
  <c r="P308" i="5"/>
  <c r="Q308" i="5"/>
  <c r="R308" i="5"/>
  <c r="S308" i="5"/>
  <c r="T308" i="5"/>
  <c r="U308" i="5"/>
  <c r="V308" i="5"/>
  <c r="W308" i="5"/>
  <c r="X308" i="5"/>
  <c r="M309" i="5"/>
  <c r="N309" i="5"/>
  <c r="O309" i="5"/>
  <c r="P309" i="5"/>
  <c r="Q309" i="5"/>
  <c r="R309" i="5"/>
  <c r="S309" i="5"/>
  <c r="T309" i="5"/>
  <c r="U309" i="5"/>
  <c r="V309" i="5"/>
  <c r="W309" i="5"/>
  <c r="X309" i="5"/>
  <c r="M310" i="5"/>
  <c r="N310" i="5"/>
  <c r="O310" i="5"/>
  <c r="P310" i="5"/>
  <c r="Q310" i="5"/>
  <c r="R310" i="5"/>
  <c r="S310" i="5"/>
  <c r="T310" i="5"/>
  <c r="U310" i="5"/>
  <c r="V310" i="5"/>
  <c r="W310" i="5"/>
  <c r="X310" i="5"/>
  <c r="M311" i="5"/>
  <c r="N311" i="5"/>
  <c r="O311" i="5"/>
  <c r="P311" i="5"/>
  <c r="Q311" i="5"/>
  <c r="R311" i="5"/>
  <c r="S311" i="5"/>
  <c r="T311" i="5"/>
  <c r="U311" i="5"/>
  <c r="V311" i="5"/>
  <c r="W311" i="5"/>
  <c r="X311" i="5"/>
  <c r="M312" i="5"/>
  <c r="N312" i="5"/>
  <c r="O312" i="5"/>
  <c r="P312" i="5"/>
  <c r="Q312" i="5"/>
  <c r="R312" i="5"/>
  <c r="S312" i="5"/>
  <c r="T312" i="5"/>
  <c r="U312" i="5"/>
  <c r="V312" i="5"/>
  <c r="W312" i="5"/>
  <c r="X312" i="5"/>
  <c r="M313" i="5"/>
  <c r="N313" i="5"/>
  <c r="O313" i="5"/>
  <c r="P313" i="5"/>
  <c r="Q313" i="5"/>
  <c r="R313" i="5"/>
  <c r="S313" i="5"/>
  <c r="T313" i="5"/>
  <c r="U313" i="5"/>
  <c r="V313" i="5"/>
  <c r="W313" i="5"/>
  <c r="X313" i="5"/>
  <c r="M314" i="5"/>
  <c r="N314" i="5"/>
  <c r="O314" i="5"/>
  <c r="P314" i="5"/>
  <c r="Q314" i="5"/>
  <c r="R314" i="5"/>
  <c r="S314" i="5"/>
  <c r="T314" i="5"/>
  <c r="U314" i="5"/>
  <c r="V314" i="5"/>
  <c r="W314" i="5"/>
  <c r="X314" i="5"/>
  <c r="M315" i="5"/>
  <c r="N315" i="5"/>
  <c r="O315" i="5"/>
  <c r="P315" i="5"/>
  <c r="Q315" i="5"/>
  <c r="R315" i="5"/>
  <c r="S315" i="5"/>
  <c r="T315" i="5"/>
  <c r="U315" i="5"/>
  <c r="V315" i="5"/>
  <c r="W315" i="5"/>
  <c r="X315" i="5"/>
  <c r="M316" i="5"/>
  <c r="N316" i="5"/>
  <c r="O316" i="5"/>
  <c r="P316" i="5"/>
  <c r="Q316" i="5"/>
  <c r="R316" i="5"/>
  <c r="S316" i="5"/>
  <c r="T316" i="5"/>
  <c r="U316" i="5"/>
  <c r="V316" i="5"/>
  <c r="W316" i="5"/>
  <c r="X316" i="5"/>
  <c r="M317" i="5"/>
  <c r="N317" i="5"/>
  <c r="O317" i="5"/>
  <c r="P317" i="5"/>
  <c r="Q317" i="5"/>
  <c r="R317" i="5"/>
  <c r="S317" i="5"/>
  <c r="T317" i="5"/>
  <c r="U317" i="5"/>
  <c r="V317" i="5"/>
  <c r="W317" i="5"/>
  <c r="X317" i="5"/>
  <c r="M318" i="5"/>
  <c r="N318" i="5"/>
  <c r="O318" i="5"/>
  <c r="P318" i="5"/>
  <c r="Q318" i="5"/>
  <c r="R318" i="5"/>
  <c r="S318" i="5"/>
  <c r="T318" i="5"/>
  <c r="U318" i="5"/>
  <c r="V318" i="5"/>
  <c r="W318" i="5"/>
  <c r="X318" i="5"/>
  <c r="M319" i="5"/>
  <c r="N319" i="5"/>
  <c r="O319" i="5"/>
  <c r="P319" i="5"/>
  <c r="Q319" i="5"/>
  <c r="R319" i="5"/>
  <c r="S319" i="5"/>
  <c r="T319" i="5"/>
  <c r="U319" i="5"/>
  <c r="V319" i="5"/>
  <c r="W319" i="5"/>
  <c r="X319" i="5"/>
  <c r="M320" i="5"/>
  <c r="N320" i="5"/>
  <c r="O320" i="5"/>
  <c r="P320" i="5"/>
  <c r="Q320" i="5"/>
  <c r="R320" i="5"/>
  <c r="S320" i="5"/>
  <c r="T320" i="5"/>
  <c r="U320" i="5"/>
  <c r="V320" i="5"/>
  <c r="W320" i="5"/>
  <c r="X320" i="5"/>
  <c r="M321" i="5"/>
  <c r="N321" i="5"/>
  <c r="O321" i="5"/>
  <c r="P321" i="5"/>
  <c r="Q321" i="5"/>
  <c r="R321" i="5"/>
  <c r="S321" i="5"/>
  <c r="T321" i="5"/>
  <c r="U321" i="5"/>
  <c r="V321" i="5"/>
  <c r="W321" i="5"/>
  <c r="X321" i="5"/>
  <c r="M322" i="5"/>
  <c r="N322" i="5"/>
  <c r="O322" i="5"/>
  <c r="P322" i="5"/>
  <c r="Q322" i="5"/>
  <c r="R322" i="5"/>
  <c r="S322" i="5"/>
  <c r="T322" i="5"/>
  <c r="U322" i="5"/>
  <c r="V322" i="5"/>
  <c r="W322" i="5"/>
  <c r="X322" i="5"/>
  <c r="M323" i="5"/>
  <c r="N323" i="5"/>
  <c r="O323" i="5"/>
  <c r="P323" i="5"/>
  <c r="Q323" i="5"/>
  <c r="R323" i="5"/>
  <c r="S323" i="5"/>
  <c r="T323" i="5"/>
  <c r="U323" i="5"/>
  <c r="V323" i="5"/>
  <c r="W323" i="5"/>
  <c r="X323" i="5"/>
  <c r="M324" i="5"/>
  <c r="N324" i="5"/>
  <c r="O324" i="5"/>
  <c r="P324" i="5"/>
  <c r="Q324" i="5"/>
  <c r="R324" i="5"/>
  <c r="S324" i="5"/>
  <c r="T324" i="5"/>
  <c r="U324" i="5"/>
  <c r="V324" i="5"/>
  <c r="W324" i="5"/>
  <c r="X324" i="5"/>
  <c r="M325" i="5"/>
  <c r="N325" i="5"/>
  <c r="O325" i="5"/>
  <c r="P325" i="5"/>
  <c r="Q325" i="5"/>
  <c r="R325" i="5"/>
  <c r="S325" i="5"/>
  <c r="T325" i="5"/>
  <c r="U325" i="5"/>
  <c r="V325" i="5"/>
  <c r="W325" i="5"/>
  <c r="X325" i="5"/>
  <c r="M326" i="5"/>
  <c r="N326" i="5"/>
  <c r="O326" i="5"/>
  <c r="P326" i="5"/>
  <c r="Q326" i="5"/>
  <c r="R326" i="5"/>
  <c r="S326" i="5"/>
  <c r="T326" i="5"/>
  <c r="U326" i="5"/>
  <c r="V326" i="5"/>
  <c r="W326" i="5"/>
  <c r="X326" i="5"/>
  <c r="M327" i="5"/>
  <c r="N327" i="5"/>
  <c r="O327" i="5"/>
  <c r="P327" i="5"/>
  <c r="Q327" i="5"/>
  <c r="R327" i="5"/>
  <c r="S327" i="5"/>
  <c r="T327" i="5"/>
  <c r="U327" i="5"/>
  <c r="V327" i="5"/>
  <c r="W327" i="5"/>
  <c r="X327" i="5"/>
  <c r="M328" i="5"/>
  <c r="N328" i="5"/>
  <c r="O328" i="5"/>
  <c r="P328" i="5"/>
  <c r="Q328" i="5"/>
  <c r="R328" i="5"/>
  <c r="S328" i="5"/>
  <c r="T328" i="5"/>
  <c r="U328" i="5"/>
  <c r="V328" i="5"/>
  <c r="W328" i="5"/>
  <c r="X328" i="5"/>
  <c r="M329" i="5"/>
  <c r="N329" i="5"/>
  <c r="O329" i="5"/>
  <c r="P329" i="5"/>
  <c r="Q329" i="5"/>
  <c r="R329" i="5"/>
  <c r="S329" i="5"/>
  <c r="T329" i="5"/>
  <c r="U329" i="5"/>
  <c r="V329" i="5"/>
  <c r="W329" i="5"/>
  <c r="X329" i="5"/>
  <c r="M330" i="5"/>
  <c r="N330" i="5"/>
  <c r="O330" i="5"/>
  <c r="P330" i="5"/>
  <c r="Q330" i="5"/>
  <c r="R330" i="5"/>
  <c r="S330" i="5"/>
  <c r="T330" i="5"/>
  <c r="U330" i="5"/>
  <c r="V330" i="5"/>
  <c r="W330" i="5"/>
  <c r="X330" i="5"/>
  <c r="M331" i="5"/>
  <c r="N331" i="5"/>
  <c r="O331" i="5"/>
  <c r="P331" i="5"/>
  <c r="Q331" i="5"/>
  <c r="R331" i="5"/>
  <c r="S331" i="5"/>
  <c r="T331" i="5"/>
  <c r="U331" i="5"/>
  <c r="V331" i="5"/>
  <c r="W331" i="5"/>
  <c r="X331" i="5"/>
  <c r="M332" i="5"/>
  <c r="N332" i="5"/>
  <c r="O332" i="5"/>
  <c r="P332" i="5"/>
  <c r="Q332" i="5"/>
  <c r="R332" i="5"/>
  <c r="S332" i="5"/>
  <c r="T332" i="5"/>
  <c r="U332" i="5"/>
  <c r="V332" i="5"/>
  <c r="W332" i="5"/>
  <c r="X332" i="5"/>
  <c r="M333" i="5"/>
  <c r="N333" i="5"/>
  <c r="O333" i="5"/>
  <c r="P333" i="5"/>
  <c r="Q333" i="5"/>
  <c r="R333" i="5"/>
  <c r="S333" i="5"/>
  <c r="T333" i="5"/>
  <c r="U333" i="5"/>
  <c r="V333" i="5"/>
  <c r="W333" i="5"/>
  <c r="X333" i="5"/>
  <c r="M334" i="5"/>
  <c r="N334" i="5"/>
  <c r="O334" i="5"/>
  <c r="P334" i="5"/>
  <c r="Q334" i="5"/>
  <c r="R334" i="5"/>
  <c r="S334" i="5"/>
  <c r="T334" i="5"/>
  <c r="U334" i="5"/>
  <c r="V334" i="5"/>
  <c r="W334" i="5"/>
  <c r="X334" i="5"/>
  <c r="M335" i="5"/>
  <c r="N335" i="5"/>
  <c r="O335" i="5"/>
  <c r="P335" i="5"/>
  <c r="Q335" i="5"/>
  <c r="R335" i="5"/>
  <c r="S335" i="5"/>
  <c r="T335" i="5"/>
  <c r="U335" i="5"/>
  <c r="V335" i="5"/>
  <c r="W335" i="5"/>
  <c r="X335" i="5"/>
  <c r="M336" i="5"/>
  <c r="N336" i="5"/>
  <c r="O336" i="5"/>
  <c r="P336" i="5"/>
  <c r="Q336" i="5"/>
  <c r="R336" i="5"/>
  <c r="S336" i="5"/>
  <c r="T336" i="5"/>
  <c r="U336" i="5"/>
  <c r="V336" i="5"/>
  <c r="W336" i="5"/>
  <c r="X336" i="5"/>
  <c r="M337" i="5"/>
  <c r="N337" i="5"/>
  <c r="O337" i="5"/>
  <c r="P337" i="5"/>
  <c r="Q337" i="5"/>
  <c r="R337" i="5"/>
  <c r="S337" i="5"/>
  <c r="T337" i="5"/>
  <c r="U337" i="5"/>
  <c r="V337" i="5"/>
  <c r="W337" i="5"/>
  <c r="X337" i="5"/>
  <c r="M338" i="5"/>
  <c r="N338" i="5"/>
  <c r="O338" i="5"/>
  <c r="P338" i="5"/>
  <c r="Q338" i="5"/>
  <c r="R338" i="5"/>
  <c r="S338" i="5"/>
  <c r="T338" i="5"/>
  <c r="U338" i="5"/>
  <c r="V338" i="5"/>
  <c r="W338" i="5"/>
  <c r="X338" i="5"/>
  <c r="M339" i="5"/>
  <c r="N339" i="5"/>
  <c r="O339" i="5"/>
  <c r="P339" i="5"/>
  <c r="Q339" i="5"/>
  <c r="R339" i="5"/>
  <c r="S339" i="5"/>
  <c r="T339" i="5"/>
  <c r="U339" i="5"/>
  <c r="V339" i="5"/>
  <c r="W339" i="5"/>
  <c r="X339" i="5"/>
  <c r="M340" i="5"/>
  <c r="N340" i="5"/>
  <c r="O340" i="5"/>
  <c r="P340" i="5"/>
  <c r="Q340" i="5"/>
  <c r="R340" i="5"/>
  <c r="S340" i="5"/>
  <c r="T340" i="5"/>
  <c r="U340" i="5"/>
  <c r="V340" i="5"/>
  <c r="W340" i="5"/>
  <c r="X340" i="5"/>
  <c r="M341" i="5"/>
  <c r="N341" i="5"/>
  <c r="O341" i="5"/>
  <c r="P341" i="5"/>
  <c r="Q341" i="5"/>
  <c r="R341" i="5"/>
  <c r="S341" i="5"/>
  <c r="T341" i="5"/>
  <c r="U341" i="5"/>
  <c r="V341" i="5"/>
  <c r="W341" i="5"/>
  <c r="X341" i="5"/>
  <c r="M342" i="5"/>
  <c r="N342" i="5"/>
  <c r="O342" i="5"/>
  <c r="P342" i="5"/>
  <c r="Q342" i="5"/>
  <c r="R342" i="5"/>
  <c r="S342" i="5"/>
  <c r="T342" i="5"/>
  <c r="U342" i="5"/>
  <c r="V342" i="5"/>
  <c r="W342" i="5"/>
  <c r="X342" i="5"/>
  <c r="M343" i="5"/>
  <c r="N343" i="5"/>
  <c r="O343" i="5"/>
  <c r="P343" i="5"/>
  <c r="Q343" i="5"/>
  <c r="R343" i="5"/>
  <c r="S343" i="5"/>
  <c r="T343" i="5"/>
  <c r="U343" i="5"/>
  <c r="V343" i="5"/>
  <c r="W343" i="5"/>
  <c r="X343" i="5"/>
  <c r="M344" i="5"/>
  <c r="N344" i="5"/>
  <c r="O344" i="5"/>
  <c r="P344" i="5"/>
  <c r="Q344" i="5"/>
  <c r="R344" i="5"/>
  <c r="S344" i="5"/>
  <c r="T344" i="5"/>
  <c r="U344" i="5"/>
  <c r="V344" i="5"/>
  <c r="W344" i="5"/>
  <c r="X344" i="5"/>
  <c r="M345" i="5"/>
  <c r="N345" i="5"/>
  <c r="O345" i="5"/>
  <c r="P345" i="5"/>
  <c r="Q345" i="5"/>
  <c r="R345" i="5"/>
  <c r="S345" i="5"/>
  <c r="T345" i="5"/>
  <c r="U345" i="5"/>
  <c r="V345" i="5"/>
  <c r="W345" i="5"/>
  <c r="X345" i="5"/>
  <c r="M346" i="5"/>
  <c r="N346" i="5"/>
  <c r="O346" i="5"/>
  <c r="P346" i="5"/>
  <c r="Q346" i="5"/>
  <c r="R346" i="5"/>
  <c r="S346" i="5"/>
  <c r="T346" i="5"/>
  <c r="U346" i="5"/>
  <c r="V346" i="5"/>
  <c r="W346" i="5"/>
  <c r="X346" i="5"/>
  <c r="M347" i="5"/>
  <c r="N347" i="5"/>
  <c r="O347" i="5"/>
  <c r="P347" i="5"/>
  <c r="Q347" i="5"/>
  <c r="R347" i="5"/>
  <c r="S347" i="5"/>
  <c r="T347" i="5"/>
  <c r="U347" i="5"/>
  <c r="V347" i="5"/>
  <c r="W347" i="5"/>
  <c r="X347" i="5"/>
  <c r="M348" i="5"/>
  <c r="N348" i="5"/>
  <c r="O348" i="5"/>
  <c r="P348" i="5"/>
  <c r="Q348" i="5"/>
  <c r="R348" i="5"/>
  <c r="S348" i="5"/>
  <c r="T348" i="5"/>
  <c r="U348" i="5"/>
  <c r="V348" i="5"/>
  <c r="W348" i="5"/>
  <c r="X348" i="5"/>
  <c r="M349" i="5"/>
  <c r="N349" i="5"/>
  <c r="O349" i="5"/>
  <c r="P349" i="5"/>
  <c r="Q349" i="5"/>
  <c r="R349" i="5"/>
  <c r="S349" i="5"/>
  <c r="T349" i="5"/>
  <c r="U349" i="5"/>
  <c r="V349" i="5"/>
  <c r="W349" i="5"/>
  <c r="X349" i="5"/>
  <c r="M350" i="5"/>
  <c r="N350" i="5"/>
  <c r="O350" i="5"/>
  <c r="P350" i="5"/>
  <c r="Q350" i="5"/>
  <c r="R350" i="5"/>
  <c r="S350" i="5"/>
  <c r="T350" i="5"/>
  <c r="U350" i="5"/>
  <c r="V350" i="5"/>
  <c r="W350" i="5"/>
  <c r="X350" i="5"/>
  <c r="M351" i="5"/>
  <c r="N351" i="5"/>
  <c r="O351" i="5"/>
  <c r="P351" i="5"/>
  <c r="Q351" i="5"/>
  <c r="R351" i="5"/>
  <c r="S351" i="5"/>
  <c r="T351" i="5"/>
  <c r="U351" i="5"/>
  <c r="V351" i="5"/>
  <c r="W351" i="5"/>
  <c r="X351" i="5"/>
  <c r="M352" i="5"/>
  <c r="N352" i="5"/>
  <c r="O352" i="5"/>
  <c r="P352" i="5"/>
  <c r="Q352" i="5"/>
  <c r="R352" i="5"/>
  <c r="S352" i="5"/>
  <c r="T352" i="5"/>
  <c r="U352" i="5"/>
  <c r="V352" i="5"/>
  <c r="W352" i="5"/>
  <c r="X352" i="5"/>
  <c r="M353" i="5"/>
  <c r="N353" i="5"/>
  <c r="O353" i="5"/>
  <c r="P353" i="5"/>
  <c r="Q353" i="5"/>
  <c r="R353" i="5"/>
  <c r="S353" i="5"/>
  <c r="T353" i="5"/>
  <c r="U353" i="5"/>
  <c r="V353" i="5"/>
  <c r="W353" i="5"/>
  <c r="X353" i="5"/>
  <c r="M354" i="5"/>
  <c r="N354" i="5"/>
  <c r="O354" i="5"/>
  <c r="P354" i="5"/>
  <c r="Q354" i="5"/>
  <c r="R354" i="5"/>
  <c r="S354" i="5"/>
  <c r="T354" i="5"/>
  <c r="U354" i="5"/>
  <c r="V354" i="5"/>
  <c r="W354" i="5"/>
  <c r="X354" i="5"/>
  <c r="M355" i="5"/>
  <c r="N355" i="5"/>
  <c r="O355" i="5"/>
  <c r="P355" i="5"/>
  <c r="Q355" i="5"/>
  <c r="R355" i="5"/>
  <c r="S355" i="5"/>
  <c r="T355" i="5"/>
  <c r="U355" i="5"/>
  <c r="V355" i="5"/>
  <c r="W355" i="5"/>
  <c r="X355" i="5"/>
  <c r="M356" i="5"/>
  <c r="N356" i="5"/>
  <c r="O356" i="5"/>
  <c r="P356" i="5"/>
  <c r="Q356" i="5"/>
  <c r="R356" i="5"/>
  <c r="S356" i="5"/>
  <c r="T356" i="5"/>
  <c r="U356" i="5"/>
  <c r="V356" i="5"/>
  <c r="W356" i="5"/>
  <c r="X356" i="5"/>
  <c r="M357" i="5"/>
  <c r="N357" i="5"/>
  <c r="O357" i="5"/>
  <c r="P357" i="5"/>
  <c r="Q357" i="5"/>
  <c r="R357" i="5"/>
  <c r="S357" i="5"/>
  <c r="T357" i="5"/>
  <c r="U357" i="5"/>
  <c r="V357" i="5"/>
  <c r="W357" i="5"/>
  <c r="X357" i="5"/>
  <c r="M358" i="5"/>
  <c r="N358" i="5"/>
  <c r="O358" i="5"/>
  <c r="P358" i="5"/>
  <c r="Q358" i="5"/>
  <c r="R358" i="5"/>
  <c r="S358" i="5"/>
  <c r="T358" i="5"/>
  <c r="U358" i="5"/>
  <c r="V358" i="5"/>
  <c r="W358" i="5"/>
  <c r="X358" i="5"/>
  <c r="M359" i="5"/>
  <c r="N359" i="5"/>
  <c r="O359" i="5"/>
  <c r="P359" i="5"/>
  <c r="Q359" i="5"/>
  <c r="R359" i="5"/>
  <c r="S359" i="5"/>
  <c r="T359" i="5"/>
  <c r="U359" i="5"/>
  <c r="V359" i="5"/>
  <c r="W359" i="5"/>
  <c r="X359" i="5"/>
  <c r="M360" i="5"/>
  <c r="N360" i="5"/>
  <c r="O360" i="5"/>
  <c r="P360" i="5"/>
  <c r="Q360" i="5"/>
  <c r="R360" i="5"/>
  <c r="S360" i="5"/>
  <c r="T360" i="5"/>
  <c r="U360" i="5"/>
  <c r="V360" i="5"/>
  <c r="W360" i="5"/>
  <c r="X360" i="5"/>
  <c r="M361" i="5"/>
  <c r="N361" i="5"/>
  <c r="O361" i="5"/>
  <c r="P361" i="5"/>
  <c r="Q361" i="5"/>
  <c r="R361" i="5"/>
  <c r="S361" i="5"/>
  <c r="T361" i="5"/>
  <c r="U361" i="5"/>
  <c r="V361" i="5"/>
  <c r="W361" i="5"/>
  <c r="X361" i="5"/>
  <c r="M362" i="5"/>
  <c r="N362" i="5"/>
  <c r="O362" i="5"/>
  <c r="P362" i="5"/>
  <c r="Q362" i="5"/>
  <c r="R362" i="5"/>
  <c r="S362" i="5"/>
  <c r="T362" i="5"/>
  <c r="U362" i="5"/>
  <c r="V362" i="5"/>
  <c r="W362" i="5"/>
  <c r="X362" i="5"/>
  <c r="M363" i="5"/>
  <c r="N363" i="5"/>
  <c r="O363" i="5"/>
  <c r="P363" i="5"/>
  <c r="Q363" i="5"/>
  <c r="R363" i="5"/>
  <c r="S363" i="5"/>
  <c r="T363" i="5"/>
  <c r="U363" i="5"/>
  <c r="V363" i="5"/>
  <c r="W363" i="5"/>
  <c r="X363" i="5"/>
  <c r="M364" i="5"/>
  <c r="N364" i="5"/>
  <c r="O364" i="5"/>
  <c r="P364" i="5"/>
  <c r="Q364" i="5"/>
  <c r="R364" i="5"/>
  <c r="S364" i="5"/>
  <c r="T364" i="5"/>
  <c r="U364" i="5"/>
  <c r="V364" i="5"/>
  <c r="W364" i="5"/>
  <c r="X364" i="5"/>
  <c r="M365" i="5"/>
  <c r="N365" i="5"/>
  <c r="O365" i="5"/>
  <c r="P365" i="5"/>
  <c r="Q365" i="5"/>
  <c r="R365" i="5"/>
  <c r="S365" i="5"/>
  <c r="T365" i="5"/>
  <c r="U365" i="5"/>
  <c r="V365" i="5"/>
  <c r="W365" i="5"/>
  <c r="X365" i="5"/>
  <c r="M366" i="5"/>
  <c r="N366" i="5"/>
  <c r="O366" i="5"/>
  <c r="P366" i="5"/>
  <c r="Q366" i="5"/>
  <c r="R366" i="5"/>
  <c r="S366" i="5"/>
  <c r="T366" i="5"/>
  <c r="U366" i="5"/>
  <c r="V366" i="5"/>
  <c r="W366" i="5"/>
  <c r="X366" i="5"/>
  <c r="M367" i="5"/>
  <c r="N367" i="5"/>
  <c r="O367" i="5"/>
  <c r="P367" i="5"/>
  <c r="Q367" i="5"/>
  <c r="R367" i="5"/>
  <c r="S367" i="5"/>
  <c r="T367" i="5"/>
  <c r="U367" i="5"/>
  <c r="V367" i="5"/>
  <c r="W367" i="5"/>
  <c r="X367" i="5"/>
  <c r="M368" i="5"/>
  <c r="N368" i="5"/>
  <c r="O368" i="5"/>
  <c r="P368" i="5"/>
  <c r="Q368" i="5"/>
  <c r="R368" i="5"/>
  <c r="S368" i="5"/>
  <c r="T368" i="5"/>
  <c r="U368" i="5"/>
  <c r="V368" i="5"/>
  <c r="W368" i="5"/>
  <c r="X368" i="5"/>
  <c r="M369" i="5"/>
  <c r="N369" i="5"/>
  <c r="O369" i="5"/>
  <c r="P369" i="5"/>
  <c r="Q369" i="5"/>
  <c r="R369" i="5"/>
  <c r="S369" i="5"/>
  <c r="T369" i="5"/>
  <c r="U369" i="5"/>
  <c r="V369" i="5"/>
  <c r="W369" i="5"/>
  <c r="X369" i="5"/>
  <c r="M370" i="5"/>
  <c r="N370" i="5"/>
  <c r="O370" i="5"/>
  <c r="P370" i="5"/>
  <c r="Q370" i="5"/>
  <c r="R370" i="5"/>
  <c r="S370" i="5"/>
  <c r="T370" i="5"/>
  <c r="U370" i="5"/>
  <c r="V370" i="5"/>
  <c r="W370" i="5"/>
  <c r="X370" i="5"/>
  <c r="M371" i="5"/>
  <c r="N371" i="5"/>
  <c r="O371" i="5"/>
  <c r="P371" i="5"/>
  <c r="Q371" i="5"/>
  <c r="R371" i="5"/>
  <c r="S371" i="5"/>
  <c r="T371" i="5"/>
  <c r="U371" i="5"/>
  <c r="V371" i="5"/>
  <c r="W371" i="5"/>
  <c r="X371" i="5"/>
  <c r="M372" i="5"/>
  <c r="N372" i="5"/>
  <c r="O372" i="5"/>
  <c r="P372" i="5"/>
  <c r="Q372" i="5"/>
  <c r="R372" i="5"/>
  <c r="S372" i="5"/>
  <c r="T372" i="5"/>
  <c r="U372" i="5"/>
  <c r="V372" i="5"/>
  <c r="W372" i="5"/>
  <c r="X372" i="5"/>
  <c r="M373" i="5"/>
  <c r="N373" i="5"/>
  <c r="O373" i="5"/>
  <c r="P373" i="5"/>
  <c r="Q373" i="5"/>
  <c r="R373" i="5"/>
  <c r="S373" i="5"/>
  <c r="T373" i="5"/>
  <c r="U373" i="5"/>
  <c r="V373" i="5"/>
  <c r="W373" i="5"/>
  <c r="X373" i="5"/>
  <c r="M374" i="5"/>
  <c r="N374" i="5"/>
  <c r="O374" i="5"/>
  <c r="P374" i="5"/>
  <c r="Q374" i="5"/>
  <c r="R374" i="5"/>
  <c r="S374" i="5"/>
  <c r="T374" i="5"/>
  <c r="U374" i="5"/>
  <c r="V374" i="5"/>
  <c r="W374" i="5"/>
  <c r="X374" i="5"/>
  <c r="M375" i="5"/>
  <c r="N375" i="5"/>
  <c r="O375" i="5"/>
  <c r="P375" i="5"/>
  <c r="Q375" i="5"/>
  <c r="R375" i="5"/>
  <c r="S375" i="5"/>
  <c r="T375" i="5"/>
  <c r="U375" i="5"/>
  <c r="V375" i="5"/>
  <c r="W375" i="5"/>
  <c r="X375" i="5"/>
  <c r="M376" i="5"/>
  <c r="N376" i="5"/>
  <c r="O376" i="5"/>
  <c r="P376" i="5"/>
  <c r="Q376" i="5"/>
  <c r="R376" i="5"/>
  <c r="S376" i="5"/>
  <c r="T376" i="5"/>
  <c r="U376" i="5"/>
  <c r="V376" i="5"/>
  <c r="W376" i="5"/>
  <c r="X376" i="5"/>
  <c r="M377" i="5"/>
  <c r="N377" i="5"/>
  <c r="O377" i="5"/>
  <c r="P377" i="5"/>
  <c r="Q377" i="5"/>
  <c r="R377" i="5"/>
  <c r="S377" i="5"/>
  <c r="T377" i="5"/>
  <c r="U377" i="5"/>
  <c r="V377" i="5"/>
  <c r="W377" i="5"/>
  <c r="X377" i="5"/>
  <c r="M378" i="5"/>
  <c r="N378" i="5"/>
  <c r="O378" i="5"/>
  <c r="P378" i="5"/>
  <c r="Q378" i="5"/>
  <c r="R378" i="5"/>
  <c r="S378" i="5"/>
  <c r="T378" i="5"/>
  <c r="U378" i="5"/>
  <c r="V378" i="5"/>
  <c r="W378" i="5"/>
  <c r="X378" i="5"/>
  <c r="M379" i="5"/>
  <c r="N379" i="5"/>
  <c r="O379" i="5"/>
  <c r="P379" i="5"/>
  <c r="Q379" i="5"/>
  <c r="R379" i="5"/>
  <c r="S379" i="5"/>
  <c r="T379" i="5"/>
  <c r="U379" i="5"/>
  <c r="V379" i="5"/>
  <c r="W379" i="5"/>
  <c r="X379" i="5"/>
  <c r="M380" i="5"/>
  <c r="N380" i="5"/>
  <c r="O380" i="5"/>
  <c r="P380" i="5"/>
  <c r="Q380" i="5"/>
  <c r="R380" i="5"/>
  <c r="S380" i="5"/>
  <c r="T380" i="5"/>
  <c r="U380" i="5"/>
  <c r="V380" i="5"/>
  <c r="W380" i="5"/>
  <c r="X380" i="5"/>
  <c r="M381" i="5"/>
  <c r="N381" i="5"/>
  <c r="O381" i="5"/>
  <c r="P381" i="5"/>
  <c r="Q381" i="5"/>
  <c r="R381" i="5"/>
  <c r="S381" i="5"/>
  <c r="T381" i="5"/>
  <c r="U381" i="5"/>
  <c r="V381" i="5"/>
  <c r="W381" i="5"/>
  <c r="X381" i="5"/>
  <c r="M382" i="5"/>
  <c r="N382" i="5"/>
  <c r="O382" i="5"/>
  <c r="P382" i="5"/>
  <c r="Q382" i="5"/>
  <c r="R382" i="5"/>
  <c r="S382" i="5"/>
  <c r="T382" i="5"/>
  <c r="U382" i="5"/>
  <c r="V382" i="5"/>
  <c r="W382" i="5"/>
  <c r="X382" i="5"/>
  <c r="M383" i="5"/>
  <c r="N383" i="5"/>
  <c r="O383" i="5"/>
  <c r="P383" i="5"/>
  <c r="Q383" i="5"/>
  <c r="R383" i="5"/>
  <c r="S383" i="5"/>
  <c r="T383" i="5"/>
  <c r="U383" i="5"/>
  <c r="V383" i="5"/>
  <c r="W383" i="5"/>
  <c r="X383" i="5"/>
  <c r="M384" i="5"/>
  <c r="N384" i="5"/>
  <c r="O384" i="5"/>
  <c r="P384" i="5"/>
  <c r="Q384" i="5"/>
  <c r="R384" i="5"/>
  <c r="S384" i="5"/>
  <c r="T384" i="5"/>
  <c r="U384" i="5"/>
  <c r="V384" i="5"/>
  <c r="W384" i="5"/>
  <c r="X384" i="5"/>
  <c r="M385" i="5"/>
  <c r="N385" i="5"/>
  <c r="O385" i="5"/>
  <c r="P385" i="5"/>
  <c r="Q385" i="5"/>
  <c r="R385" i="5"/>
  <c r="S385" i="5"/>
  <c r="T385" i="5"/>
  <c r="U385" i="5"/>
  <c r="V385" i="5"/>
  <c r="W385" i="5"/>
  <c r="X385" i="5"/>
  <c r="M386" i="5"/>
  <c r="N386" i="5"/>
  <c r="O386" i="5"/>
  <c r="P386" i="5"/>
  <c r="Q386" i="5"/>
  <c r="R386" i="5"/>
  <c r="S386" i="5"/>
  <c r="T386" i="5"/>
  <c r="U386" i="5"/>
  <c r="V386" i="5"/>
  <c r="W386" i="5"/>
  <c r="X386" i="5"/>
  <c r="M387" i="5"/>
  <c r="N387" i="5"/>
  <c r="O387" i="5"/>
  <c r="P387" i="5"/>
  <c r="Q387" i="5"/>
  <c r="R387" i="5"/>
  <c r="S387" i="5"/>
  <c r="T387" i="5"/>
  <c r="U387" i="5"/>
  <c r="V387" i="5"/>
  <c r="W387" i="5"/>
  <c r="X387" i="5"/>
  <c r="M388" i="5"/>
  <c r="N388" i="5"/>
  <c r="O388" i="5"/>
  <c r="P388" i="5"/>
  <c r="Q388" i="5"/>
  <c r="R388" i="5"/>
  <c r="S388" i="5"/>
  <c r="T388" i="5"/>
  <c r="U388" i="5"/>
  <c r="V388" i="5"/>
  <c r="W388" i="5"/>
  <c r="X388" i="5"/>
  <c r="M389" i="5"/>
  <c r="N389" i="5"/>
  <c r="O389" i="5"/>
  <c r="P389" i="5"/>
  <c r="Q389" i="5"/>
  <c r="R389" i="5"/>
  <c r="S389" i="5"/>
  <c r="T389" i="5"/>
  <c r="U389" i="5"/>
  <c r="V389" i="5"/>
  <c r="W389" i="5"/>
  <c r="X389" i="5"/>
  <c r="M390" i="5"/>
  <c r="N390" i="5"/>
  <c r="O390" i="5"/>
  <c r="P390" i="5"/>
  <c r="Q390" i="5"/>
  <c r="R390" i="5"/>
  <c r="S390" i="5"/>
  <c r="T390" i="5"/>
  <c r="U390" i="5"/>
  <c r="V390" i="5"/>
  <c r="W390" i="5"/>
  <c r="X390" i="5"/>
  <c r="M391" i="5"/>
  <c r="N391" i="5"/>
  <c r="O391" i="5"/>
  <c r="P391" i="5"/>
  <c r="Q391" i="5"/>
  <c r="R391" i="5"/>
  <c r="S391" i="5"/>
  <c r="T391" i="5"/>
  <c r="U391" i="5"/>
  <c r="V391" i="5"/>
  <c r="W391" i="5"/>
  <c r="X391" i="5"/>
  <c r="M392" i="5"/>
  <c r="N392" i="5"/>
  <c r="O392" i="5"/>
  <c r="P392" i="5"/>
  <c r="Q392" i="5"/>
  <c r="R392" i="5"/>
  <c r="S392" i="5"/>
  <c r="T392" i="5"/>
  <c r="U392" i="5"/>
  <c r="V392" i="5"/>
  <c r="W392" i="5"/>
  <c r="X392" i="5"/>
  <c r="M393" i="5"/>
  <c r="N393" i="5"/>
  <c r="O393" i="5"/>
  <c r="P393" i="5"/>
  <c r="Q393" i="5"/>
  <c r="R393" i="5"/>
  <c r="S393" i="5"/>
  <c r="T393" i="5"/>
  <c r="U393" i="5"/>
  <c r="V393" i="5"/>
  <c r="W393" i="5"/>
  <c r="X393" i="5"/>
  <c r="M394" i="5"/>
  <c r="N394" i="5"/>
  <c r="O394" i="5"/>
  <c r="P394" i="5"/>
  <c r="Q394" i="5"/>
  <c r="R394" i="5"/>
  <c r="S394" i="5"/>
  <c r="T394" i="5"/>
  <c r="U394" i="5"/>
  <c r="V394" i="5"/>
  <c r="W394" i="5"/>
  <c r="X394" i="5"/>
  <c r="M395" i="5"/>
  <c r="N395" i="5"/>
  <c r="O395" i="5"/>
  <c r="P395" i="5"/>
  <c r="Q395" i="5"/>
  <c r="R395" i="5"/>
  <c r="S395" i="5"/>
  <c r="T395" i="5"/>
  <c r="U395" i="5"/>
  <c r="V395" i="5"/>
  <c r="W395" i="5"/>
  <c r="X395" i="5"/>
  <c r="M396" i="5"/>
  <c r="N396" i="5"/>
  <c r="O396" i="5"/>
  <c r="P396" i="5"/>
  <c r="Q396" i="5"/>
  <c r="R396" i="5"/>
  <c r="S396" i="5"/>
  <c r="T396" i="5"/>
  <c r="U396" i="5"/>
  <c r="V396" i="5"/>
  <c r="W396" i="5"/>
  <c r="X396" i="5"/>
  <c r="M397" i="5"/>
  <c r="N397" i="5"/>
  <c r="O397" i="5"/>
  <c r="P397" i="5"/>
  <c r="Q397" i="5"/>
  <c r="R397" i="5"/>
  <c r="S397" i="5"/>
  <c r="T397" i="5"/>
  <c r="U397" i="5"/>
  <c r="V397" i="5"/>
  <c r="W397" i="5"/>
  <c r="X397" i="5"/>
  <c r="M398" i="5"/>
  <c r="N398" i="5"/>
  <c r="O398" i="5"/>
  <c r="P398" i="5"/>
  <c r="Q398" i="5"/>
  <c r="R398" i="5"/>
  <c r="S398" i="5"/>
  <c r="T398" i="5"/>
  <c r="U398" i="5"/>
  <c r="V398" i="5"/>
  <c r="W398" i="5"/>
  <c r="X398" i="5"/>
  <c r="M399" i="5"/>
  <c r="N399" i="5"/>
  <c r="O399" i="5"/>
  <c r="P399" i="5"/>
  <c r="Q399" i="5"/>
  <c r="R399" i="5"/>
  <c r="S399" i="5"/>
  <c r="T399" i="5"/>
  <c r="U399" i="5"/>
  <c r="V399" i="5"/>
  <c r="W399" i="5"/>
  <c r="X399" i="5"/>
  <c r="M400" i="5"/>
  <c r="N400" i="5"/>
  <c r="O400" i="5"/>
  <c r="P400" i="5"/>
  <c r="Q400" i="5"/>
  <c r="R400" i="5"/>
  <c r="S400" i="5"/>
  <c r="T400" i="5"/>
  <c r="U400" i="5"/>
  <c r="V400" i="5"/>
  <c r="W400" i="5"/>
  <c r="X400" i="5"/>
  <c r="M401" i="5"/>
  <c r="N401" i="5"/>
  <c r="O401" i="5"/>
  <c r="P401" i="5"/>
  <c r="Q401" i="5"/>
  <c r="R401" i="5"/>
  <c r="S401" i="5"/>
  <c r="T401" i="5"/>
  <c r="U401" i="5"/>
  <c r="V401" i="5"/>
  <c r="W401" i="5"/>
  <c r="X401" i="5"/>
  <c r="M402" i="5"/>
  <c r="N402" i="5"/>
  <c r="O402" i="5"/>
  <c r="P402" i="5"/>
  <c r="Q402" i="5"/>
  <c r="R402" i="5"/>
  <c r="S402" i="5"/>
  <c r="T402" i="5"/>
  <c r="U402" i="5"/>
  <c r="V402" i="5"/>
  <c r="W402" i="5"/>
  <c r="X402" i="5"/>
  <c r="M403" i="5"/>
  <c r="N403" i="5"/>
  <c r="O403" i="5"/>
  <c r="P403" i="5"/>
  <c r="Q403" i="5"/>
  <c r="R403" i="5"/>
  <c r="S403" i="5"/>
  <c r="T403" i="5"/>
  <c r="U403" i="5"/>
  <c r="V403" i="5"/>
  <c r="W403" i="5"/>
  <c r="X403" i="5"/>
  <c r="M404" i="5"/>
  <c r="N404" i="5"/>
  <c r="O404" i="5"/>
  <c r="P404" i="5"/>
  <c r="Q404" i="5"/>
  <c r="R404" i="5"/>
  <c r="S404" i="5"/>
  <c r="T404" i="5"/>
  <c r="U404" i="5"/>
  <c r="V404" i="5"/>
  <c r="W404" i="5"/>
  <c r="X404" i="5"/>
  <c r="M405" i="5"/>
  <c r="N405" i="5"/>
  <c r="O405" i="5"/>
  <c r="P405" i="5"/>
  <c r="Q405" i="5"/>
  <c r="R405" i="5"/>
  <c r="S405" i="5"/>
  <c r="T405" i="5"/>
  <c r="U405" i="5"/>
  <c r="V405" i="5"/>
  <c r="W405" i="5"/>
  <c r="X405" i="5"/>
  <c r="M406" i="5"/>
  <c r="N406" i="5"/>
  <c r="O406" i="5"/>
  <c r="P406" i="5"/>
  <c r="Q406" i="5"/>
  <c r="R406" i="5"/>
  <c r="S406" i="5"/>
  <c r="T406" i="5"/>
  <c r="U406" i="5"/>
  <c r="V406" i="5"/>
  <c r="W406" i="5"/>
  <c r="X406" i="5"/>
  <c r="M407" i="5"/>
  <c r="N407" i="5"/>
  <c r="O407" i="5"/>
  <c r="P407" i="5"/>
  <c r="Q407" i="5"/>
  <c r="R407" i="5"/>
  <c r="S407" i="5"/>
  <c r="T407" i="5"/>
  <c r="U407" i="5"/>
  <c r="V407" i="5"/>
  <c r="W407" i="5"/>
  <c r="X407" i="5"/>
  <c r="M408" i="5"/>
  <c r="N408" i="5"/>
  <c r="O408" i="5"/>
  <c r="P408" i="5"/>
  <c r="Q408" i="5"/>
  <c r="R408" i="5"/>
  <c r="S408" i="5"/>
  <c r="T408" i="5"/>
  <c r="U408" i="5"/>
  <c r="V408" i="5"/>
  <c r="W408" i="5"/>
  <c r="X408" i="5"/>
  <c r="M409" i="5"/>
  <c r="N409" i="5"/>
  <c r="O409" i="5"/>
  <c r="P409" i="5"/>
  <c r="Q409" i="5"/>
  <c r="R409" i="5"/>
  <c r="S409" i="5"/>
  <c r="T409" i="5"/>
  <c r="U409" i="5"/>
  <c r="V409" i="5"/>
  <c r="W409" i="5"/>
  <c r="X409" i="5"/>
  <c r="M410" i="5"/>
  <c r="N410" i="5"/>
  <c r="O410" i="5"/>
  <c r="P410" i="5"/>
  <c r="Q410" i="5"/>
  <c r="R410" i="5"/>
  <c r="S410" i="5"/>
  <c r="T410" i="5"/>
  <c r="U410" i="5"/>
  <c r="V410" i="5"/>
  <c r="W410" i="5"/>
  <c r="X410" i="5"/>
  <c r="M411" i="5"/>
  <c r="N411" i="5"/>
  <c r="O411" i="5"/>
  <c r="P411" i="5"/>
  <c r="Q411" i="5"/>
  <c r="R411" i="5"/>
  <c r="S411" i="5"/>
  <c r="T411" i="5"/>
  <c r="U411" i="5"/>
  <c r="V411" i="5"/>
  <c r="W411" i="5"/>
  <c r="X411" i="5"/>
  <c r="M412" i="5"/>
  <c r="N412" i="5"/>
  <c r="O412" i="5"/>
  <c r="P412" i="5"/>
  <c r="Q412" i="5"/>
  <c r="R412" i="5"/>
  <c r="S412" i="5"/>
  <c r="T412" i="5"/>
  <c r="U412" i="5"/>
  <c r="V412" i="5"/>
  <c r="W412" i="5"/>
  <c r="X412" i="5"/>
  <c r="M413" i="5"/>
  <c r="N413" i="5"/>
  <c r="O413" i="5"/>
  <c r="P413" i="5"/>
  <c r="Q413" i="5"/>
  <c r="R413" i="5"/>
  <c r="S413" i="5"/>
  <c r="T413" i="5"/>
  <c r="U413" i="5"/>
  <c r="V413" i="5"/>
  <c r="W413" i="5"/>
  <c r="X413" i="5"/>
  <c r="M414" i="5"/>
  <c r="N414" i="5"/>
  <c r="O414" i="5"/>
  <c r="P414" i="5"/>
  <c r="Q414" i="5"/>
  <c r="R414" i="5"/>
  <c r="S414" i="5"/>
  <c r="T414" i="5"/>
  <c r="U414" i="5"/>
  <c r="V414" i="5"/>
  <c r="W414" i="5"/>
  <c r="X414" i="5"/>
  <c r="M415" i="5"/>
  <c r="N415" i="5"/>
  <c r="O415" i="5"/>
  <c r="P415" i="5"/>
  <c r="Q415" i="5"/>
  <c r="R415" i="5"/>
  <c r="S415" i="5"/>
  <c r="T415" i="5"/>
  <c r="U415" i="5"/>
  <c r="V415" i="5"/>
  <c r="W415" i="5"/>
  <c r="X415" i="5"/>
  <c r="M416" i="5"/>
  <c r="N416" i="5"/>
  <c r="O416" i="5"/>
  <c r="P416" i="5"/>
  <c r="Q416" i="5"/>
  <c r="R416" i="5"/>
  <c r="S416" i="5"/>
  <c r="T416" i="5"/>
  <c r="U416" i="5"/>
  <c r="V416" i="5"/>
  <c r="W416" i="5"/>
  <c r="X416" i="5"/>
  <c r="M417" i="5"/>
  <c r="N417" i="5"/>
  <c r="O417" i="5"/>
  <c r="P417" i="5"/>
  <c r="Q417" i="5"/>
  <c r="R417" i="5"/>
  <c r="S417" i="5"/>
  <c r="T417" i="5"/>
  <c r="U417" i="5"/>
  <c r="V417" i="5"/>
  <c r="W417" i="5"/>
  <c r="X417" i="5"/>
  <c r="M418" i="5"/>
  <c r="N418" i="5"/>
  <c r="O418" i="5"/>
  <c r="P418" i="5"/>
  <c r="Q418" i="5"/>
  <c r="R418" i="5"/>
  <c r="S418" i="5"/>
  <c r="T418" i="5"/>
  <c r="U418" i="5"/>
  <c r="V418" i="5"/>
  <c r="W418" i="5"/>
  <c r="X418" i="5"/>
  <c r="M419" i="5"/>
  <c r="N419" i="5"/>
  <c r="O419" i="5"/>
  <c r="P419" i="5"/>
  <c r="Q419" i="5"/>
  <c r="R419" i="5"/>
  <c r="S419" i="5"/>
  <c r="T419" i="5"/>
  <c r="U419" i="5"/>
  <c r="V419" i="5"/>
  <c r="W419" i="5"/>
  <c r="X419" i="5"/>
  <c r="M420" i="5"/>
  <c r="N420" i="5"/>
  <c r="O420" i="5"/>
  <c r="P420" i="5"/>
  <c r="Q420" i="5"/>
  <c r="R420" i="5"/>
  <c r="S420" i="5"/>
  <c r="T420" i="5"/>
  <c r="U420" i="5"/>
  <c r="V420" i="5"/>
  <c r="W420" i="5"/>
  <c r="X420" i="5"/>
  <c r="M421" i="5"/>
  <c r="N421" i="5"/>
  <c r="O421" i="5"/>
  <c r="P421" i="5"/>
  <c r="Q421" i="5"/>
  <c r="R421" i="5"/>
  <c r="S421" i="5"/>
  <c r="T421" i="5"/>
  <c r="U421" i="5"/>
  <c r="V421" i="5"/>
  <c r="W421" i="5"/>
  <c r="X421" i="5"/>
  <c r="M422" i="5"/>
  <c r="N422" i="5"/>
  <c r="O422" i="5"/>
  <c r="P422" i="5"/>
  <c r="Q422" i="5"/>
  <c r="R422" i="5"/>
  <c r="S422" i="5"/>
  <c r="T422" i="5"/>
  <c r="U422" i="5"/>
  <c r="V422" i="5"/>
  <c r="W422" i="5"/>
  <c r="X422" i="5"/>
  <c r="M423" i="5"/>
  <c r="N423" i="5"/>
  <c r="O423" i="5"/>
  <c r="P423" i="5"/>
  <c r="Q423" i="5"/>
  <c r="R423" i="5"/>
  <c r="S423" i="5"/>
  <c r="T423" i="5"/>
  <c r="U423" i="5"/>
  <c r="V423" i="5"/>
  <c r="W423" i="5"/>
  <c r="X423" i="5"/>
  <c r="M424" i="5"/>
  <c r="N424" i="5"/>
  <c r="O424" i="5"/>
  <c r="P424" i="5"/>
  <c r="Q424" i="5"/>
  <c r="R424" i="5"/>
  <c r="S424" i="5"/>
  <c r="T424" i="5"/>
  <c r="U424" i="5"/>
  <c r="V424" i="5"/>
  <c r="W424" i="5"/>
  <c r="X424" i="5"/>
  <c r="M425" i="5"/>
  <c r="N425" i="5"/>
  <c r="O425" i="5"/>
  <c r="P425" i="5"/>
  <c r="Q425" i="5"/>
  <c r="R425" i="5"/>
  <c r="S425" i="5"/>
  <c r="T425" i="5"/>
  <c r="U425" i="5"/>
  <c r="V425" i="5"/>
  <c r="W425" i="5"/>
  <c r="X425" i="5"/>
  <c r="M426" i="5"/>
  <c r="N426" i="5"/>
  <c r="O426" i="5"/>
  <c r="P426" i="5"/>
  <c r="Q426" i="5"/>
  <c r="R426" i="5"/>
  <c r="S426" i="5"/>
  <c r="T426" i="5"/>
  <c r="U426" i="5"/>
  <c r="V426" i="5"/>
  <c r="W426" i="5"/>
  <c r="X426" i="5"/>
  <c r="M427" i="5"/>
  <c r="N427" i="5"/>
  <c r="O427" i="5"/>
  <c r="P427" i="5"/>
  <c r="Q427" i="5"/>
  <c r="R427" i="5"/>
  <c r="S427" i="5"/>
  <c r="T427" i="5"/>
  <c r="U427" i="5"/>
  <c r="V427" i="5"/>
  <c r="W427" i="5"/>
  <c r="X427" i="5"/>
  <c r="M428" i="5"/>
  <c r="N428" i="5"/>
  <c r="O428" i="5"/>
  <c r="P428" i="5"/>
  <c r="Q428" i="5"/>
  <c r="R428" i="5"/>
  <c r="S428" i="5"/>
  <c r="T428" i="5"/>
  <c r="U428" i="5"/>
  <c r="V428" i="5"/>
  <c r="W428" i="5"/>
  <c r="X428" i="5"/>
  <c r="M429" i="5"/>
  <c r="N429" i="5"/>
  <c r="O429" i="5"/>
  <c r="P429" i="5"/>
  <c r="Q429" i="5"/>
  <c r="R429" i="5"/>
  <c r="S429" i="5"/>
  <c r="T429" i="5"/>
  <c r="U429" i="5"/>
  <c r="V429" i="5"/>
  <c r="W429" i="5"/>
  <c r="X429" i="5"/>
  <c r="M430" i="5"/>
  <c r="N430" i="5"/>
  <c r="O430" i="5"/>
  <c r="P430" i="5"/>
  <c r="Q430" i="5"/>
  <c r="R430" i="5"/>
  <c r="S430" i="5"/>
  <c r="T430" i="5"/>
  <c r="U430" i="5"/>
  <c r="V430" i="5"/>
  <c r="W430" i="5"/>
  <c r="X430" i="5"/>
  <c r="M431" i="5"/>
  <c r="N431" i="5"/>
  <c r="O431" i="5"/>
  <c r="P431" i="5"/>
  <c r="Q431" i="5"/>
  <c r="R431" i="5"/>
  <c r="S431" i="5"/>
  <c r="T431" i="5"/>
  <c r="U431" i="5"/>
  <c r="V431" i="5"/>
  <c r="W431" i="5"/>
  <c r="X431" i="5"/>
  <c r="M432" i="5"/>
  <c r="N432" i="5"/>
  <c r="O432" i="5"/>
  <c r="P432" i="5"/>
  <c r="Q432" i="5"/>
  <c r="R432" i="5"/>
  <c r="S432" i="5"/>
  <c r="T432" i="5"/>
  <c r="U432" i="5"/>
  <c r="V432" i="5"/>
  <c r="W432" i="5"/>
  <c r="X432" i="5"/>
  <c r="M433" i="5"/>
  <c r="N433" i="5"/>
  <c r="O433" i="5"/>
  <c r="P433" i="5"/>
  <c r="Q433" i="5"/>
  <c r="R433" i="5"/>
  <c r="S433" i="5"/>
  <c r="T433" i="5"/>
  <c r="U433" i="5"/>
  <c r="V433" i="5"/>
  <c r="W433" i="5"/>
  <c r="X433" i="5"/>
  <c r="M434" i="5"/>
  <c r="N434" i="5"/>
  <c r="O434" i="5"/>
  <c r="P434" i="5"/>
  <c r="Q434" i="5"/>
  <c r="R434" i="5"/>
  <c r="S434" i="5"/>
  <c r="T434" i="5"/>
  <c r="U434" i="5"/>
  <c r="V434" i="5"/>
  <c r="W434" i="5"/>
  <c r="X434" i="5"/>
  <c r="M435" i="5"/>
  <c r="N435" i="5"/>
  <c r="O435" i="5"/>
  <c r="P435" i="5"/>
  <c r="Q435" i="5"/>
  <c r="R435" i="5"/>
  <c r="S435" i="5"/>
  <c r="T435" i="5"/>
  <c r="U435" i="5"/>
  <c r="V435" i="5"/>
  <c r="W435" i="5"/>
  <c r="X435" i="5"/>
  <c r="M436" i="5"/>
  <c r="N436" i="5"/>
  <c r="O436" i="5"/>
  <c r="P436" i="5"/>
  <c r="Q436" i="5"/>
  <c r="R436" i="5"/>
  <c r="S436" i="5"/>
  <c r="T436" i="5"/>
  <c r="U436" i="5"/>
  <c r="V436" i="5"/>
  <c r="W436" i="5"/>
  <c r="X436" i="5"/>
  <c r="M437" i="5"/>
  <c r="N437" i="5"/>
  <c r="O437" i="5"/>
  <c r="P437" i="5"/>
  <c r="Q437" i="5"/>
  <c r="R437" i="5"/>
  <c r="S437" i="5"/>
  <c r="T437" i="5"/>
  <c r="U437" i="5"/>
  <c r="V437" i="5"/>
  <c r="W437" i="5"/>
  <c r="X437" i="5"/>
  <c r="M438" i="5"/>
  <c r="N438" i="5"/>
  <c r="O438" i="5"/>
  <c r="P438" i="5"/>
  <c r="Q438" i="5"/>
  <c r="R438" i="5"/>
  <c r="S438" i="5"/>
  <c r="T438" i="5"/>
  <c r="U438" i="5"/>
  <c r="V438" i="5"/>
  <c r="W438" i="5"/>
  <c r="X438" i="5"/>
  <c r="M439" i="5"/>
  <c r="N439" i="5"/>
  <c r="O439" i="5"/>
  <c r="P439" i="5"/>
  <c r="Q439" i="5"/>
  <c r="R439" i="5"/>
  <c r="S439" i="5"/>
  <c r="T439" i="5"/>
  <c r="U439" i="5"/>
  <c r="V439" i="5"/>
  <c r="W439" i="5"/>
  <c r="X439" i="5"/>
  <c r="M440" i="5"/>
  <c r="N440" i="5"/>
  <c r="O440" i="5"/>
  <c r="P440" i="5"/>
  <c r="Q440" i="5"/>
  <c r="R440" i="5"/>
  <c r="S440" i="5"/>
  <c r="T440" i="5"/>
  <c r="U440" i="5"/>
  <c r="V440" i="5"/>
  <c r="W440" i="5"/>
  <c r="X440" i="5"/>
  <c r="M441" i="5"/>
  <c r="N441" i="5"/>
  <c r="O441" i="5"/>
  <c r="P441" i="5"/>
  <c r="Q441" i="5"/>
  <c r="R441" i="5"/>
  <c r="S441" i="5"/>
  <c r="T441" i="5"/>
  <c r="U441" i="5"/>
  <c r="V441" i="5"/>
  <c r="W441" i="5"/>
  <c r="X441" i="5"/>
  <c r="M442" i="5"/>
  <c r="N442" i="5"/>
  <c r="O442" i="5"/>
  <c r="P442" i="5"/>
  <c r="Q442" i="5"/>
  <c r="R442" i="5"/>
  <c r="S442" i="5"/>
  <c r="T442" i="5"/>
  <c r="U442" i="5"/>
  <c r="V442" i="5"/>
  <c r="W442" i="5"/>
  <c r="X442" i="5"/>
  <c r="M443" i="5"/>
  <c r="N443" i="5"/>
  <c r="O443" i="5"/>
  <c r="P443" i="5"/>
  <c r="Q443" i="5"/>
  <c r="R443" i="5"/>
  <c r="S443" i="5"/>
  <c r="T443" i="5"/>
  <c r="U443" i="5"/>
  <c r="V443" i="5"/>
  <c r="W443" i="5"/>
  <c r="X443" i="5"/>
  <c r="M444" i="5"/>
  <c r="N444" i="5"/>
  <c r="O444" i="5"/>
  <c r="P444" i="5"/>
  <c r="Q444" i="5"/>
  <c r="R444" i="5"/>
  <c r="S444" i="5"/>
  <c r="T444" i="5"/>
  <c r="U444" i="5"/>
  <c r="V444" i="5"/>
  <c r="W444" i="5"/>
  <c r="X444" i="5"/>
  <c r="M445" i="5"/>
  <c r="N445" i="5"/>
  <c r="O445" i="5"/>
  <c r="P445" i="5"/>
  <c r="Q445" i="5"/>
  <c r="R445" i="5"/>
  <c r="S445" i="5"/>
  <c r="T445" i="5"/>
  <c r="U445" i="5"/>
  <c r="V445" i="5"/>
  <c r="W445" i="5"/>
  <c r="X445" i="5"/>
  <c r="M446" i="5"/>
  <c r="N446" i="5"/>
  <c r="O446" i="5"/>
  <c r="P446" i="5"/>
  <c r="Q446" i="5"/>
  <c r="R446" i="5"/>
  <c r="S446" i="5"/>
  <c r="T446" i="5"/>
  <c r="U446" i="5"/>
  <c r="V446" i="5"/>
  <c r="W446" i="5"/>
  <c r="X446" i="5"/>
  <c r="M447" i="5"/>
  <c r="N447" i="5"/>
  <c r="O447" i="5"/>
  <c r="P447" i="5"/>
  <c r="Q447" i="5"/>
  <c r="R447" i="5"/>
  <c r="S447" i="5"/>
  <c r="T447" i="5"/>
  <c r="U447" i="5"/>
  <c r="V447" i="5"/>
  <c r="W447" i="5"/>
  <c r="X447" i="5"/>
  <c r="M448" i="5"/>
  <c r="N448" i="5"/>
  <c r="O448" i="5"/>
  <c r="P448" i="5"/>
  <c r="Q448" i="5"/>
  <c r="R448" i="5"/>
  <c r="S448" i="5"/>
  <c r="T448" i="5"/>
  <c r="U448" i="5"/>
  <c r="V448" i="5"/>
  <c r="W448" i="5"/>
  <c r="X448" i="5"/>
  <c r="M449" i="5"/>
  <c r="N449" i="5"/>
  <c r="O449" i="5"/>
  <c r="P449" i="5"/>
  <c r="Q449" i="5"/>
  <c r="R449" i="5"/>
  <c r="S449" i="5"/>
  <c r="T449" i="5"/>
  <c r="U449" i="5"/>
  <c r="V449" i="5"/>
  <c r="W449" i="5"/>
  <c r="X449" i="5"/>
  <c r="M450" i="5"/>
  <c r="N450" i="5"/>
  <c r="O450" i="5"/>
  <c r="P450" i="5"/>
  <c r="Q450" i="5"/>
  <c r="R450" i="5"/>
  <c r="S450" i="5"/>
  <c r="T450" i="5"/>
  <c r="U450" i="5"/>
  <c r="V450" i="5"/>
  <c r="W450" i="5"/>
  <c r="X450" i="5"/>
  <c r="M451" i="5"/>
  <c r="N451" i="5"/>
  <c r="O451" i="5"/>
  <c r="P451" i="5"/>
  <c r="Q451" i="5"/>
  <c r="R451" i="5"/>
  <c r="S451" i="5"/>
  <c r="T451" i="5"/>
  <c r="U451" i="5"/>
  <c r="V451" i="5"/>
  <c r="W451" i="5"/>
  <c r="X451" i="5"/>
  <c r="M452" i="5"/>
  <c r="N452" i="5"/>
  <c r="O452" i="5"/>
  <c r="P452" i="5"/>
  <c r="Q452" i="5"/>
  <c r="R452" i="5"/>
  <c r="S452" i="5"/>
  <c r="T452" i="5"/>
  <c r="U452" i="5"/>
  <c r="V452" i="5"/>
  <c r="W452" i="5"/>
  <c r="X452" i="5"/>
  <c r="M453" i="5"/>
  <c r="N453" i="5"/>
  <c r="O453" i="5"/>
  <c r="P453" i="5"/>
  <c r="Q453" i="5"/>
  <c r="R453" i="5"/>
  <c r="S453" i="5"/>
  <c r="T453" i="5"/>
  <c r="U453" i="5"/>
  <c r="V453" i="5"/>
  <c r="W453" i="5"/>
  <c r="X453" i="5"/>
  <c r="M454" i="5"/>
  <c r="N454" i="5"/>
  <c r="O454" i="5"/>
  <c r="P454" i="5"/>
  <c r="Q454" i="5"/>
  <c r="R454" i="5"/>
  <c r="S454" i="5"/>
  <c r="T454" i="5"/>
  <c r="U454" i="5"/>
  <c r="V454" i="5"/>
  <c r="W454" i="5"/>
  <c r="X454" i="5"/>
  <c r="M455" i="5"/>
  <c r="N455" i="5"/>
  <c r="O455" i="5"/>
  <c r="P455" i="5"/>
  <c r="Q455" i="5"/>
  <c r="R455" i="5"/>
  <c r="S455" i="5"/>
  <c r="T455" i="5"/>
  <c r="U455" i="5"/>
  <c r="V455" i="5"/>
  <c r="W455" i="5"/>
  <c r="X455" i="5"/>
  <c r="M456" i="5"/>
  <c r="N456" i="5"/>
  <c r="O456" i="5"/>
  <c r="P456" i="5"/>
  <c r="Q456" i="5"/>
  <c r="R456" i="5"/>
  <c r="S456" i="5"/>
  <c r="T456" i="5"/>
  <c r="U456" i="5"/>
  <c r="V456" i="5"/>
  <c r="W456" i="5"/>
  <c r="X456" i="5"/>
  <c r="M457" i="5"/>
  <c r="N457" i="5"/>
  <c r="O457" i="5"/>
  <c r="P457" i="5"/>
  <c r="Q457" i="5"/>
  <c r="R457" i="5"/>
  <c r="S457" i="5"/>
  <c r="T457" i="5"/>
  <c r="U457" i="5"/>
  <c r="V457" i="5"/>
  <c r="W457" i="5"/>
  <c r="X457" i="5"/>
  <c r="M458" i="5"/>
  <c r="N458" i="5"/>
  <c r="O458" i="5"/>
  <c r="P458" i="5"/>
  <c r="Q458" i="5"/>
  <c r="R458" i="5"/>
  <c r="S458" i="5"/>
  <c r="T458" i="5"/>
  <c r="U458" i="5"/>
  <c r="V458" i="5"/>
  <c r="W458" i="5"/>
  <c r="X458" i="5"/>
  <c r="M459" i="5"/>
  <c r="N459" i="5"/>
  <c r="O459" i="5"/>
  <c r="P459" i="5"/>
  <c r="Q459" i="5"/>
  <c r="R459" i="5"/>
  <c r="S459" i="5"/>
  <c r="T459" i="5"/>
  <c r="U459" i="5"/>
  <c r="V459" i="5"/>
  <c r="W459" i="5"/>
  <c r="X459" i="5"/>
  <c r="M460" i="5"/>
  <c r="N460" i="5"/>
  <c r="O460" i="5"/>
  <c r="P460" i="5"/>
  <c r="Q460" i="5"/>
  <c r="R460" i="5"/>
  <c r="S460" i="5"/>
  <c r="T460" i="5"/>
  <c r="U460" i="5"/>
  <c r="V460" i="5"/>
  <c r="W460" i="5"/>
  <c r="X460" i="5"/>
  <c r="M461" i="5"/>
  <c r="N461" i="5"/>
  <c r="O461" i="5"/>
  <c r="P461" i="5"/>
  <c r="Q461" i="5"/>
  <c r="R461" i="5"/>
  <c r="S461" i="5"/>
  <c r="T461" i="5"/>
  <c r="U461" i="5"/>
  <c r="V461" i="5"/>
  <c r="W461" i="5"/>
  <c r="X461" i="5"/>
  <c r="M462" i="5"/>
  <c r="N462" i="5"/>
  <c r="O462" i="5"/>
  <c r="P462" i="5"/>
  <c r="Q462" i="5"/>
  <c r="R462" i="5"/>
  <c r="S462" i="5"/>
  <c r="T462" i="5"/>
  <c r="U462" i="5"/>
  <c r="V462" i="5"/>
  <c r="W462" i="5"/>
  <c r="X462" i="5"/>
  <c r="M463" i="5"/>
  <c r="N463" i="5"/>
  <c r="O463" i="5"/>
  <c r="P463" i="5"/>
  <c r="Q463" i="5"/>
  <c r="R463" i="5"/>
  <c r="S463" i="5"/>
  <c r="T463" i="5"/>
  <c r="U463" i="5"/>
  <c r="V463" i="5"/>
  <c r="W463" i="5"/>
  <c r="X463" i="5"/>
  <c r="M464" i="5"/>
  <c r="N464" i="5"/>
  <c r="O464" i="5"/>
  <c r="P464" i="5"/>
  <c r="Q464" i="5"/>
  <c r="R464" i="5"/>
  <c r="S464" i="5"/>
  <c r="T464" i="5"/>
  <c r="U464" i="5"/>
  <c r="V464" i="5"/>
  <c r="W464" i="5"/>
  <c r="X464" i="5"/>
  <c r="M465" i="5"/>
  <c r="N465" i="5"/>
  <c r="O465" i="5"/>
  <c r="P465" i="5"/>
  <c r="Q465" i="5"/>
  <c r="R465" i="5"/>
  <c r="S465" i="5"/>
  <c r="T465" i="5"/>
  <c r="U465" i="5"/>
  <c r="V465" i="5"/>
  <c r="W465" i="5"/>
  <c r="X465" i="5"/>
  <c r="M466" i="5"/>
  <c r="N466" i="5"/>
  <c r="O466" i="5"/>
  <c r="P466" i="5"/>
  <c r="Q466" i="5"/>
  <c r="R466" i="5"/>
  <c r="S466" i="5"/>
  <c r="T466" i="5"/>
  <c r="U466" i="5"/>
  <c r="V466" i="5"/>
  <c r="W466" i="5"/>
  <c r="X466" i="5"/>
  <c r="M467" i="5"/>
  <c r="N467" i="5"/>
  <c r="O467" i="5"/>
  <c r="P467" i="5"/>
  <c r="Q467" i="5"/>
  <c r="R467" i="5"/>
  <c r="S467" i="5"/>
  <c r="T467" i="5"/>
  <c r="U467" i="5"/>
  <c r="V467" i="5"/>
  <c r="W467" i="5"/>
  <c r="X467" i="5"/>
  <c r="M468" i="5"/>
  <c r="N468" i="5"/>
  <c r="O468" i="5"/>
  <c r="P468" i="5"/>
  <c r="Q468" i="5"/>
  <c r="R468" i="5"/>
  <c r="S468" i="5"/>
  <c r="T468" i="5"/>
  <c r="U468" i="5"/>
  <c r="V468" i="5"/>
  <c r="W468" i="5"/>
  <c r="X468" i="5"/>
  <c r="M469" i="5"/>
  <c r="N469" i="5"/>
  <c r="O469" i="5"/>
  <c r="P469" i="5"/>
  <c r="Q469" i="5"/>
  <c r="R469" i="5"/>
  <c r="S469" i="5"/>
  <c r="T469" i="5"/>
  <c r="U469" i="5"/>
  <c r="V469" i="5"/>
  <c r="W469" i="5"/>
  <c r="X469" i="5"/>
  <c r="M470" i="5"/>
  <c r="N470" i="5"/>
  <c r="O470" i="5"/>
  <c r="P470" i="5"/>
  <c r="Q470" i="5"/>
  <c r="R470" i="5"/>
  <c r="S470" i="5"/>
  <c r="T470" i="5"/>
  <c r="U470" i="5"/>
  <c r="V470" i="5"/>
  <c r="W470" i="5"/>
  <c r="X470" i="5"/>
  <c r="M471" i="5"/>
  <c r="N471" i="5"/>
  <c r="O471" i="5"/>
  <c r="P471" i="5"/>
  <c r="Q471" i="5"/>
  <c r="R471" i="5"/>
  <c r="S471" i="5"/>
  <c r="T471" i="5"/>
  <c r="U471" i="5"/>
  <c r="V471" i="5"/>
  <c r="W471" i="5"/>
  <c r="X471" i="5"/>
  <c r="M472" i="5"/>
  <c r="N472" i="5"/>
  <c r="O472" i="5"/>
  <c r="P472" i="5"/>
  <c r="Q472" i="5"/>
  <c r="R472" i="5"/>
  <c r="S472" i="5"/>
  <c r="T472" i="5"/>
  <c r="U472" i="5"/>
  <c r="V472" i="5"/>
  <c r="W472" i="5"/>
  <c r="X472" i="5"/>
  <c r="M473" i="5"/>
  <c r="N473" i="5"/>
  <c r="O473" i="5"/>
  <c r="P473" i="5"/>
  <c r="Q473" i="5"/>
  <c r="R473" i="5"/>
  <c r="S473" i="5"/>
  <c r="T473" i="5"/>
  <c r="U473" i="5"/>
  <c r="V473" i="5"/>
  <c r="W473" i="5"/>
  <c r="X473" i="5"/>
  <c r="M474" i="5"/>
  <c r="N474" i="5"/>
  <c r="O474" i="5"/>
  <c r="P474" i="5"/>
  <c r="Q474" i="5"/>
  <c r="R474" i="5"/>
  <c r="S474" i="5"/>
  <c r="T474" i="5"/>
  <c r="U474" i="5"/>
  <c r="V474" i="5"/>
  <c r="W474" i="5"/>
  <c r="X474" i="5"/>
  <c r="M475" i="5"/>
  <c r="N475" i="5"/>
  <c r="O475" i="5"/>
  <c r="P475" i="5"/>
  <c r="Q475" i="5"/>
  <c r="R475" i="5"/>
  <c r="S475" i="5"/>
  <c r="T475" i="5"/>
  <c r="U475" i="5"/>
  <c r="V475" i="5"/>
  <c r="W475" i="5"/>
  <c r="X475" i="5"/>
  <c r="M476" i="5"/>
  <c r="N476" i="5"/>
  <c r="O476" i="5"/>
  <c r="P476" i="5"/>
  <c r="Q476" i="5"/>
  <c r="R476" i="5"/>
  <c r="S476" i="5"/>
  <c r="T476" i="5"/>
  <c r="U476" i="5"/>
  <c r="V476" i="5"/>
  <c r="W476" i="5"/>
  <c r="X476" i="5"/>
  <c r="M477" i="5"/>
  <c r="N477" i="5"/>
  <c r="O477" i="5"/>
  <c r="P477" i="5"/>
  <c r="Q477" i="5"/>
  <c r="R477" i="5"/>
  <c r="S477" i="5"/>
  <c r="T477" i="5"/>
  <c r="U477" i="5"/>
  <c r="V477" i="5"/>
  <c r="W477" i="5"/>
  <c r="X477" i="5"/>
  <c r="M478" i="5"/>
  <c r="N478" i="5"/>
  <c r="O478" i="5"/>
  <c r="P478" i="5"/>
  <c r="Q478" i="5"/>
  <c r="R478" i="5"/>
  <c r="S478" i="5"/>
  <c r="T478" i="5"/>
  <c r="U478" i="5"/>
  <c r="V478" i="5"/>
  <c r="W478" i="5"/>
  <c r="X478" i="5"/>
  <c r="M479" i="5"/>
  <c r="N479" i="5"/>
  <c r="O479" i="5"/>
  <c r="P479" i="5"/>
  <c r="Q479" i="5"/>
  <c r="R479" i="5"/>
  <c r="S479" i="5"/>
  <c r="T479" i="5"/>
  <c r="U479" i="5"/>
  <c r="V479" i="5"/>
  <c r="W479" i="5"/>
  <c r="X479" i="5"/>
  <c r="M480" i="5"/>
  <c r="N480" i="5"/>
  <c r="O480" i="5"/>
  <c r="P480" i="5"/>
  <c r="Q480" i="5"/>
  <c r="R480" i="5"/>
  <c r="S480" i="5"/>
  <c r="T480" i="5"/>
  <c r="U480" i="5"/>
  <c r="V480" i="5"/>
  <c r="W480" i="5"/>
  <c r="X480" i="5"/>
  <c r="M481" i="5"/>
  <c r="N481" i="5"/>
  <c r="O481" i="5"/>
  <c r="P481" i="5"/>
  <c r="Q481" i="5"/>
  <c r="R481" i="5"/>
  <c r="S481" i="5"/>
  <c r="T481" i="5"/>
  <c r="U481" i="5"/>
  <c r="V481" i="5"/>
  <c r="W481" i="5"/>
  <c r="X481" i="5"/>
  <c r="M482" i="5"/>
  <c r="N482" i="5"/>
  <c r="O482" i="5"/>
  <c r="P482" i="5"/>
  <c r="Q482" i="5"/>
  <c r="R482" i="5"/>
  <c r="S482" i="5"/>
  <c r="T482" i="5"/>
  <c r="U482" i="5"/>
  <c r="V482" i="5"/>
  <c r="W482" i="5"/>
  <c r="X482" i="5"/>
  <c r="M483" i="5"/>
  <c r="N483" i="5"/>
  <c r="O483" i="5"/>
  <c r="P483" i="5"/>
  <c r="Q483" i="5"/>
  <c r="R483" i="5"/>
  <c r="S483" i="5"/>
  <c r="T483" i="5"/>
  <c r="U483" i="5"/>
  <c r="V483" i="5"/>
  <c r="W483" i="5"/>
  <c r="X483" i="5"/>
  <c r="M484" i="5"/>
  <c r="N484" i="5"/>
  <c r="O484" i="5"/>
  <c r="P484" i="5"/>
  <c r="Q484" i="5"/>
  <c r="R484" i="5"/>
  <c r="S484" i="5"/>
  <c r="T484" i="5"/>
  <c r="U484" i="5"/>
  <c r="V484" i="5"/>
  <c r="W484" i="5"/>
  <c r="X484" i="5"/>
  <c r="M485" i="5"/>
  <c r="N485" i="5"/>
  <c r="O485" i="5"/>
  <c r="P485" i="5"/>
  <c r="Q485" i="5"/>
  <c r="R485" i="5"/>
  <c r="S485" i="5"/>
  <c r="T485" i="5"/>
  <c r="U485" i="5"/>
  <c r="V485" i="5"/>
  <c r="W485" i="5"/>
  <c r="X485" i="5"/>
  <c r="M486" i="5"/>
  <c r="N486" i="5"/>
  <c r="O486" i="5"/>
  <c r="P486" i="5"/>
  <c r="Q486" i="5"/>
  <c r="R486" i="5"/>
  <c r="S486" i="5"/>
  <c r="T486" i="5"/>
  <c r="U486" i="5"/>
  <c r="V486" i="5"/>
  <c r="W486" i="5"/>
  <c r="X486" i="5"/>
  <c r="M487" i="5"/>
  <c r="N487" i="5"/>
  <c r="O487" i="5"/>
  <c r="P487" i="5"/>
  <c r="Q487" i="5"/>
  <c r="R487" i="5"/>
  <c r="S487" i="5"/>
  <c r="T487" i="5"/>
  <c r="U487" i="5"/>
  <c r="V487" i="5"/>
  <c r="W487" i="5"/>
  <c r="X487" i="5"/>
  <c r="M488" i="5"/>
  <c r="N488" i="5"/>
  <c r="O488" i="5"/>
  <c r="P488" i="5"/>
  <c r="Q488" i="5"/>
  <c r="R488" i="5"/>
  <c r="S488" i="5"/>
  <c r="T488" i="5"/>
  <c r="U488" i="5"/>
  <c r="V488" i="5"/>
  <c r="W488" i="5"/>
  <c r="X488" i="5"/>
  <c r="M489" i="5"/>
  <c r="N489" i="5"/>
  <c r="O489" i="5"/>
  <c r="P489" i="5"/>
  <c r="Q489" i="5"/>
  <c r="R489" i="5"/>
  <c r="S489" i="5"/>
  <c r="T489" i="5"/>
  <c r="U489" i="5"/>
  <c r="V489" i="5"/>
  <c r="W489" i="5"/>
  <c r="X489" i="5"/>
  <c r="M490" i="5"/>
  <c r="N490" i="5"/>
  <c r="O490" i="5"/>
  <c r="P490" i="5"/>
  <c r="Q490" i="5"/>
  <c r="R490" i="5"/>
  <c r="S490" i="5"/>
  <c r="T490" i="5"/>
  <c r="U490" i="5"/>
  <c r="V490" i="5"/>
  <c r="W490" i="5"/>
  <c r="X490" i="5"/>
  <c r="M491" i="5"/>
  <c r="N491" i="5"/>
  <c r="O491" i="5"/>
  <c r="P491" i="5"/>
  <c r="Q491" i="5"/>
  <c r="R491" i="5"/>
  <c r="S491" i="5"/>
  <c r="T491" i="5"/>
  <c r="U491" i="5"/>
  <c r="V491" i="5"/>
  <c r="W491" i="5"/>
  <c r="X491" i="5"/>
  <c r="M492" i="5"/>
  <c r="N492" i="5"/>
  <c r="O492" i="5"/>
  <c r="P492" i="5"/>
  <c r="Q492" i="5"/>
  <c r="R492" i="5"/>
  <c r="S492" i="5"/>
  <c r="T492" i="5"/>
  <c r="U492" i="5"/>
  <c r="V492" i="5"/>
  <c r="W492" i="5"/>
  <c r="X492" i="5"/>
  <c r="M493" i="5"/>
  <c r="N493" i="5"/>
  <c r="O493" i="5"/>
  <c r="P493" i="5"/>
  <c r="Q493" i="5"/>
  <c r="R493" i="5"/>
  <c r="S493" i="5"/>
  <c r="T493" i="5"/>
  <c r="U493" i="5"/>
  <c r="V493" i="5"/>
  <c r="W493" i="5"/>
  <c r="X493" i="5"/>
  <c r="M494" i="5"/>
  <c r="N494" i="5"/>
  <c r="O494" i="5"/>
  <c r="P494" i="5"/>
  <c r="Q494" i="5"/>
  <c r="R494" i="5"/>
  <c r="S494" i="5"/>
  <c r="T494" i="5"/>
  <c r="U494" i="5"/>
  <c r="V494" i="5"/>
  <c r="W494" i="5"/>
  <c r="X494" i="5"/>
  <c r="M495" i="5"/>
  <c r="N495" i="5"/>
  <c r="O495" i="5"/>
  <c r="P495" i="5"/>
  <c r="Q495" i="5"/>
  <c r="R495" i="5"/>
  <c r="S495" i="5"/>
  <c r="T495" i="5"/>
  <c r="U495" i="5"/>
  <c r="V495" i="5"/>
  <c r="W495" i="5"/>
  <c r="X495" i="5"/>
  <c r="M496" i="5"/>
  <c r="N496" i="5"/>
  <c r="O496" i="5"/>
  <c r="P496" i="5"/>
  <c r="Q496" i="5"/>
  <c r="R496" i="5"/>
  <c r="S496" i="5"/>
  <c r="T496" i="5"/>
  <c r="U496" i="5"/>
  <c r="V496" i="5"/>
  <c r="W496" i="5"/>
  <c r="X496" i="5"/>
  <c r="M497" i="5"/>
  <c r="N497" i="5"/>
  <c r="O497" i="5"/>
  <c r="P497" i="5"/>
  <c r="Q497" i="5"/>
  <c r="R497" i="5"/>
  <c r="S497" i="5"/>
  <c r="T497" i="5"/>
  <c r="U497" i="5"/>
  <c r="V497" i="5"/>
  <c r="W497" i="5"/>
  <c r="X497" i="5"/>
  <c r="M498" i="5"/>
  <c r="N498" i="5"/>
  <c r="O498" i="5"/>
  <c r="P498" i="5"/>
  <c r="Q498" i="5"/>
  <c r="R498" i="5"/>
  <c r="S498" i="5"/>
  <c r="T498" i="5"/>
  <c r="U498" i="5"/>
  <c r="V498" i="5"/>
  <c r="W498" i="5"/>
  <c r="X498" i="5"/>
  <c r="M499" i="5"/>
  <c r="N499" i="5"/>
  <c r="O499" i="5"/>
  <c r="P499" i="5"/>
  <c r="Q499" i="5"/>
  <c r="R499" i="5"/>
  <c r="S499" i="5"/>
  <c r="T499" i="5"/>
  <c r="U499" i="5"/>
  <c r="V499" i="5"/>
  <c r="W499" i="5"/>
  <c r="X499" i="5"/>
  <c r="M500" i="5"/>
  <c r="N500" i="5"/>
  <c r="O500" i="5"/>
  <c r="P500" i="5"/>
  <c r="Q500" i="5"/>
  <c r="R500" i="5"/>
  <c r="S500" i="5"/>
  <c r="T500" i="5"/>
  <c r="U500" i="5"/>
  <c r="V500" i="5"/>
  <c r="W500" i="5"/>
  <c r="X500" i="5"/>
  <c r="M501" i="5"/>
  <c r="N501" i="5"/>
  <c r="O501" i="5"/>
  <c r="P501" i="5"/>
  <c r="Q501" i="5"/>
  <c r="R501" i="5"/>
  <c r="S501" i="5"/>
  <c r="T501" i="5"/>
  <c r="U501" i="5"/>
  <c r="V501" i="5"/>
  <c r="W501" i="5"/>
  <c r="X501" i="5"/>
  <c r="M502" i="5"/>
  <c r="N502" i="5"/>
  <c r="O502" i="5"/>
  <c r="P502" i="5"/>
  <c r="Q502" i="5"/>
  <c r="R502" i="5"/>
  <c r="S502" i="5"/>
  <c r="T502" i="5"/>
  <c r="U502" i="5"/>
  <c r="V502" i="5"/>
  <c r="W502" i="5"/>
  <c r="X502" i="5"/>
  <c r="M503" i="5"/>
  <c r="N503" i="5"/>
  <c r="O503" i="5"/>
  <c r="P503" i="5"/>
  <c r="Q503" i="5"/>
  <c r="R503" i="5"/>
  <c r="S503" i="5"/>
  <c r="T503" i="5"/>
  <c r="U503" i="5"/>
  <c r="V503" i="5"/>
  <c r="W503" i="5"/>
  <c r="X503" i="5"/>
  <c r="M504" i="5"/>
  <c r="N504" i="5"/>
  <c r="O504" i="5"/>
  <c r="P504" i="5"/>
  <c r="Q504" i="5"/>
  <c r="R504" i="5"/>
  <c r="S504" i="5"/>
  <c r="T504" i="5"/>
  <c r="U504" i="5"/>
  <c r="V504" i="5"/>
  <c r="W504" i="5"/>
  <c r="X504" i="5"/>
  <c r="M505" i="5"/>
  <c r="N505" i="5"/>
  <c r="O505" i="5"/>
  <c r="P505" i="5"/>
  <c r="Q505" i="5"/>
  <c r="R505" i="5"/>
  <c r="S505" i="5"/>
  <c r="T505" i="5"/>
  <c r="U505" i="5"/>
  <c r="V505" i="5"/>
  <c r="W505" i="5"/>
  <c r="X505" i="5"/>
  <c r="M506" i="5"/>
  <c r="N506" i="5"/>
  <c r="O506" i="5"/>
  <c r="P506" i="5"/>
  <c r="Q506" i="5"/>
  <c r="R506" i="5"/>
  <c r="S506" i="5"/>
  <c r="T506" i="5"/>
  <c r="U506" i="5"/>
  <c r="V506" i="5"/>
  <c r="W506" i="5"/>
  <c r="X506" i="5"/>
  <c r="M507" i="5"/>
  <c r="N507" i="5"/>
  <c r="O507" i="5"/>
  <c r="P507" i="5"/>
  <c r="Q507" i="5"/>
  <c r="R507" i="5"/>
  <c r="S507" i="5"/>
  <c r="T507" i="5"/>
  <c r="U507" i="5"/>
  <c r="V507" i="5"/>
  <c r="W507" i="5"/>
  <c r="X507" i="5"/>
  <c r="M508" i="5"/>
  <c r="N508" i="5"/>
  <c r="O508" i="5"/>
  <c r="P508" i="5"/>
  <c r="Q508" i="5"/>
  <c r="R508" i="5"/>
  <c r="S508" i="5"/>
  <c r="T508" i="5"/>
  <c r="U508" i="5"/>
  <c r="V508" i="5"/>
  <c r="W508" i="5"/>
  <c r="X508" i="5"/>
  <c r="M509" i="5"/>
  <c r="N509" i="5"/>
  <c r="O509" i="5"/>
  <c r="P509" i="5"/>
  <c r="Q509" i="5"/>
  <c r="R509" i="5"/>
  <c r="S509" i="5"/>
  <c r="T509" i="5"/>
  <c r="U509" i="5"/>
  <c r="V509" i="5"/>
  <c r="W509" i="5"/>
  <c r="X509" i="5"/>
  <c r="M510" i="5"/>
  <c r="N510" i="5"/>
  <c r="O510" i="5"/>
  <c r="P510" i="5"/>
  <c r="Q510" i="5"/>
  <c r="R510" i="5"/>
  <c r="S510" i="5"/>
  <c r="T510" i="5"/>
  <c r="U510" i="5"/>
  <c r="V510" i="5"/>
  <c r="W510" i="5"/>
  <c r="X510" i="5"/>
  <c r="M511" i="5"/>
  <c r="N511" i="5"/>
  <c r="O511" i="5"/>
  <c r="P511" i="5"/>
  <c r="Q511" i="5"/>
  <c r="R511" i="5"/>
  <c r="S511" i="5"/>
  <c r="T511" i="5"/>
  <c r="U511" i="5"/>
  <c r="V511" i="5"/>
  <c r="W511" i="5"/>
  <c r="X511" i="5"/>
  <c r="M512" i="5"/>
  <c r="N512" i="5"/>
  <c r="O512" i="5"/>
  <c r="P512" i="5"/>
  <c r="Q512" i="5"/>
  <c r="R512" i="5"/>
  <c r="S512" i="5"/>
  <c r="T512" i="5"/>
  <c r="U512" i="5"/>
  <c r="V512" i="5"/>
  <c r="W512" i="5"/>
  <c r="X512" i="5"/>
  <c r="M513" i="5"/>
  <c r="N513" i="5"/>
  <c r="O513" i="5"/>
  <c r="P513" i="5"/>
  <c r="Q513" i="5"/>
  <c r="R513" i="5"/>
  <c r="S513" i="5"/>
  <c r="T513" i="5"/>
  <c r="U513" i="5"/>
  <c r="V513" i="5"/>
  <c r="W513" i="5"/>
  <c r="X513" i="5"/>
  <c r="M514" i="5"/>
  <c r="N514" i="5"/>
  <c r="O514" i="5"/>
  <c r="P514" i="5"/>
  <c r="Q514" i="5"/>
  <c r="R514" i="5"/>
  <c r="S514" i="5"/>
  <c r="T514" i="5"/>
  <c r="U514" i="5"/>
  <c r="V514" i="5"/>
  <c r="W514" i="5"/>
  <c r="X514" i="5"/>
  <c r="M515" i="5"/>
  <c r="N515" i="5"/>
  <c r="O515" i="5"/>
  <c r="P515" i="5"/>
  <c r="Q515" i="5"/>
  <c r="R515" i="5"/>
  <c r="S515" i="5"/>
  <c r="T515" i="5"/>
  <c r="U515" i="5"/>
  <c r="V515" i="5"/>
  <c r="W515" i="5"/>
  <c r="X515" i="5"/>
  <c r="M516" i="5"/>
  <c r="N516" i="5"/>
  <c r="O516" i="5"/>
  <c r="P516" i="5"/>
  <c r="Q516" i="5"/>
  <c r="R516" i="5"/>
  <c r="S516" i="5"/>
  <c r="T516" i="5"/>
  <c r="U516" i="5"/>
  <c r="V516" i="5"/>
  <c r="W516" i="5"/>
  <c r="X516" i="5"/>
  <c r="M517" i="5"/>
  <c r="N517" i="5"/>
  <c r="O517" i="5"/>
  <c r="P517" i="5"/>
  <c r="Q517" i="5"/>
  <c r="R517" i="5"/>
  <c r="S517" i="5"/>
  <c r="T517" i="5"/>
  <c r="U517" i="5"/>
  <c r="V517" i="5"/>
  <c r="W517" i="5"/>
  <c r="X517" i="5"/>
  <c r="M518" i="5"/>
  <c r="N518" i="5"/>
  <c r="O518" i="5"/>
  <c r="P518" i="5"/>
  <c r="Q518" i="5"/>
  <c r="R518" i="5"/>
  <c r="S518" i="5"/>
  <c r="T518" i="5"/>
  <c r="U518" i="5"/>
  <c r="V518" i="5"/>
  <c r="W518" i="5"/>
  <c r="X518" i="5"/>
  <c r="M519" i="5"/>
  <c r="N519" i="5"/>
  <c r="O519" i="5"/>
  <c r="P519" i="5"/>
  <c r="Q519" i="5"/>
  <c r="R519" i="5"/>
  <c r="S519" i="5"/>
  <c r="T519" i="5"/>
  <c r="U519" i="5"/>
  <c r="V519" i="5"/>
  <c r="W519" i="5"/>
  <c r="X519" i="5"/>
  <c r="M520" i="5"/>
  <c r="N520" i="5"/>
  <c r="O520" i="5"/>
  <c r="P520" i="5"/>
  <c r="Q520" i="5"/>
  <c r="R520" i="5"/>
  <c r="S520" i="5"/>
  <c r="T520" i="5"/>
  <c r="U520" i="5"/>
  <c r="V520" i="5"/>
  <c r="W520" i="5"/>
  <c r="X520" i="5"/>
  <c r="M521" i="5"/>
  <c r="N521" i="5"/>
  <c r="O521" i="5"/>
  <c r="P521" i="5"/>
  <c r="Q521" i="5"/>
  <c r="R521" i="5"/>
  <c r="S521" i="5"/>
  <c r="T521" i="5"/>
  <c r="U521" i="5"/>
  <c r="V521" i="5"/>
  <c r="W521" i="5"/>
  <c r="X521" i="5"/>
  <c r="M522" i="5"/>
  <c r="N522" i="5"/>
  <c r="O522" i="5"/>
  <c r="P522" i="5"/>
  <c r="Q522" i="5"/>
  <c r="R522" i="5"/>
  <c r="S522" i="5"/>
  <c r="T522" i="5"/>
  <c r="U522" i="5"/>
  <c r="V522" i="5"/>
  <c r="W522" i="5"/>
  <c r="X522" i="5"/>
  <c r="M523" i="5"/>
  <c r="N523" i="5"/>
  <c r="O523" i="5"/>
  <c r="P523" i="5"/>
  <c r="Q523" i="5"/>
  <c r="R523" i="5"/>
  <c r="S523" i="5"/>
  <c r="T523" i="5"/>
  <c r="U523" i="5"/>
  <c r="V523" i="5"/>
  <c r="W523" i="5"/>
  <c r="X523" i="5"/>
  <c r="M524" i="5"/>
  <c r="N524" i="5"/>
  <c r="O524" i="5"/>
  <c r="P524" i="5"/>
  <c r="Q524" i="5"/>
  <c r="R524" i="5"/>
  <c r="S524" i="5"/>
  <c r="T524" i="5"/>
  <c r="U524" i="5"/>
  <c r="V524" i="5"/>
  <c r="W524" i="5"/>
  <c r="X524" i="5"/>
  <c r="M525" i="5"/>
  <c r="N525" i="5"/>
  <c r="O525" i="5"/>
  <c r="P525" i="5"/>
  <c r="Q525" i="5"/>
  <c r="R525" i="5"/>
  <c r="S525" i="5"/>
  <c r="T525" i="5"/>
  <c r="U525" i="5"/>
  <c r="V525" i="5"/>
  <c r="W525" i="5"/>
  <c r="X525" i="5"/>
  <c r="M526" i="5"/>
  <c r="N526" i="5"/>
  <c r="O526" i="5"/>
  <c r="P526" i="5"/>
  <c r="Q526" i="5"/>
  <c r="R526" i="5"/>
  <c r="S526" i="5"/>
  <c r="T526" i="5"/>
  <c r="U526" i="5"/>
  <c r="V526" i="5"/>
  <c r="W526" i="5"/>
  <c r="X526" i="5"/>
  <c r="M527" i="5"/>
  <c r="N527" i="5"/>
  <c r="O527" i="5"/>
  <c r="P527" i="5"/>
  <c r="Q527" i="5"/>
  <c r="R527" i="5"/>
  <c r="S527" i="5"/>
  <c r="T527" i="5"/>
  <c r="U527" i="5"/>
  <c r="V527" i="5"/>
  <c r="W527" i="5"/>
  <c r="X527" i="5"/>
  <c r="M528" i="5"/>
  <c r="N528" i="5"/>
  <c r="O528" i="5"/>
  <c r="P528" i="5"/>
  <c r="Q528" i="5"/>
  <c r="R528" i="5"/>
  <c r="S528" i="5"/>
  <c r="T528" i="5"/>
  <c r="U528" i="5"/>
  <c r="V528" i="5"/>
  <c r="W528" i="5"/>
  <c r="X528" i="5"/>
  <c r="M529" i="5"/>
  <c r="N529" i="5"/>
  <c r="O529" i="5"/>
  <c r="P529" i="5"/>
  <c r="Q529" i="5"/>
  <c r="R529" i="5"/>
  <c r="S529" i="5"/>
  <c r="T529" i="5"/>
  <c r="U529" i="5"/>
  <c r="V529" i="5"/>
  <c r="W529" i="5"/>
  <c r="X529" i="5"/>
  <c r="M530" i="5"/>
  <c r="N530" i="5"/>
  <c r="O530" i="5"/>
  <c r="P530" i="5"/>
  <c r="Q530" i="5"/>
  <c r="R530" i="5"/>
  <c r="S530" i="5"/>
  <c r="T530" i="5"/>
  <c r="U530" i="5"/>
  <c r="V530" i="5"/>
  <c r="W530" i="5"/>
  <c r="X530" i="5"/>
  <c r="M531" i="5"/>
  <c r="N531" i="5"/>
  <c r="O531" i="5"/>
  <c r="P531" i="5"/>
  <c r="Q531" i="5"/>
  <c r="R531" i="5"/>
  <c r="S531" i="5"/>
  <c r="T531" i="5"/>
  <c r="U531" i="5"/>
  <c r="V531" i="5"/>
  <c r="W531" i="5"/>
  <c r="X531" i="5"/>
  <c r="M532" i="5"/>
  <c r="N532" i="5"/>
  <c r="O532" i="5"/>
  <c r="P532" i="5"/>
  <c r="Q532" i="5"/>
  <c r="R532" i="5"/>
  <c r="S532" i="5"/>
  <c r="T532" i="5"/>
  <c r="U532" i="5"/>
  <c r="V532" i="5"/>
  <c r="W532" i="5"/>
  <c r="X532" i="5"/>
  <c r="M533" i="5"/>
  <c r="N533" i="5"/>
  <c r="O533" i="5"/>
  <c r="P533" i="5"/>
  <c r="Q533" i="5"/>
  <c r="R533" i="5"/>
  <c r="S533" i="5"/>
  <c r="T533" i="5"/>
  <c r="U533" i="5"/>
  <c r="V533" i="5"/>
  <c r="W533" i="5"/>
  <c r="X533" i="5"/>
  <c r="M534" i="5"/>
  <c r="N534" i="5"/>
  <c r="O534" i="5"/>
  <c r="P534" i="5"/>
  <c r="Q534" i="5"/>
  <c r="R534" i="5"/>
  <c r="S534" i="5"/>
  <c r="T534" i="5"/>
  <c r="U534" i="5"/>
  <c r="V534" i="5"/>
  <c r="W534" i="5"/>
  <c r="X534" i="5"/>
  <c r="M535" i="5"/>
  <c r="N535" i="5"/>
  <c r="O535" i="5"/>
  <c r="P535" i="5"/>
  <c r="Q535" i="5"/>
  <c r="R535" i="5"/>
  <c r="S535" i="5"/>
  <c r="T535" i="5"/>
  <c r="U535" i="5"/>
  <c r="V535" i="5"/>
  <c r="W535" i="5"/>
  <c r="X535" i="5"/>
  <c r="M536" i="5"/>
  <c r="N536" i="5"/>
  <c r="O536" i="5"/>
  <c r="P536" i="5"/>
  <c r="Q536" i="5"/>
  <c r="R536" i="5"/>
  <c r="S536" i="5"/>
  <c r="T536" i="5"/>
  <c r="U536" i="5"/>
  <c r="V536" i="5"/>
  <c r="W536" i="5"/>
  <c r="X536" i="5"/>
  <c r="M537" i="5"/>
  <c r="N537" i="5"/>
  <c r="O537" i="5"/>
  <c r="P537" i="5"/>
  <c r="Q537" i="5"/>
  <c r="R537" i="5"/>
  <c r="S537" i="5"/>
  <c r="T537" i="5"/>
  <c r="U537" i="5"/>
  <c r="V537" i="5"/>
  <c r="W537" i="5"/>
  <c r="X537" i="5"/>
  <c r="M538" i="5"/>
  <c r="N538" i="5"/>
  <c r="O538" i="5"/>
  <c r="P538" i="5"/>
  <c r="Q538" i="5"/>
  <c r="R538" i="5"/>
  <c r="S538" i="5"/>
  <c r="T538" i="5"/>
  <c r="U538" i="5"/>
  <c r="V538" i="5"/>
  <c r="W538" i="5"/>
  <c r="X538" i="5"/>
  <c r="M539" i="5"/>
  <c r="N539" i="5"/>
  <c r="O539" i="5"/>
  <c r="P539" i="5"/>
  <c r="Q539" i="5"/>
  <c r="R539" i="5"/>
  <c r="S539" i="5"/>
  <c r="T539" i="5"/>
  <c r="U539" i="5"/>
  <c r="V539" i="5"/>
  <c r="W539" i="5"/>
  <c r="X539" i="5"/>
  <c r="M540" i="5"/>
  <c r="N540" i="5"/>
  <c r="O540" i="5"/>
  <c r="P540" i="5"/>
  <c r="Q540" i="5"/>
  <c r="R540" i="5"/>
  <c r="S540" i="5"/>
  <c r="T540" i="5"/>
  <c r="U540" i="5"/>
  <c r="V540" i="5"/>
  <c r="W540" i="5"/>
  <c r="X540" i="5"/>
  <c r="M541" i="5"/>
  <c r="N541" i="5"/>
  <c r="O541" i="5"/>
  <c r="P541" i="5"/>
  <c r="Q541" i="5"/>
  <c r="R541" i="5"/>
  <c r="S541" i="5"/>
  <c r="T541" i="5"/>
  <c r="U541" i="5"/>
  <c r="V541" i="5"/>
  <c r="W541" i="5"/>
  <c r="X541" i="5"/>
  <c r="M542" i="5"/>
  <c r="N542" i="5"/>
  <c r="O542" i="5"/>
  <c r="P542" i="5"/>
  <c r="Q542" i="5"/>
  <c r="R542" i="5"/>
  <c r="S542" i="5"/>
  <c r="T542" i="5"/>
  <c r="U542" i="5"/>
  <c r="V542" i="5"/>
  <c r="W542" i="5"/>
  <c r="X542" i="5"/>
  <c r="M543" i="5"/>
  <c r="N543" i="5"/>
  <c r="O543" i="5"/>
  <c r="P543" i="5"/>
  <c r="Q543" i="5"/>
  <c r="R543" i="5"/>
  <c r="S543" i="5"/>
  <c r="T543" i="5"/>
  <c r="U543" i="5"/>
  <c r="V543" i="5"/>
  <c r="W543" i="5"/>
  <c r="X543" i="5"/>
  <c r="M544" i="5"/>
  <c r="N544" i="5"/>
  <c r="O544" i="5"/>
  <c r="P544" i="5"/>
  <c r="Q544" i="5"/>
  <c r="R544" i="5"/>
  <c r="S544" i="5"/>
  <c r="T544" i="5"/>
  <c r="U544" i="5"/>
  <c r="V544" i="5"/>
  <c r="W544" i="5"/>
  <c r="X544" i="5"/>
  <c r="M545" i="5"/>
  <c r="N545" i="5"/>
  <c r="O545" i="5"/>
  <c r="P545" i="5"/>
  <c r="Q545" i="5"/>
  <c r="R545" i="5"/>
  <c r="S545" i="5"/>
  <c r="T545" i="5"/>
  <c r="U545" i="5"/>
  <c r="V545" i="5"/>
  <c r="W545" i="5"/>
  <c r="X545" i="5"/>
  <c r="M546" i="5"/>
  <c r="N546" i="5"/>
  <c r="O546" i="5"/>
  <c r="P546" i="5"/>
  <c r="Q546" i="5"/>
  <c r="R546" i="5"/>
  <c r="S546" i="5"/>
  <c r="T546" i="5"/>
  <c r="U546" i="5"/>
  <c r="V546" i="5"/>
  <c r="W546" i="5"/>
  <c r="X546" i="5"/>
  <c r="M547" i="5"/>
  <c r="N547" i="5"/>
  <c r="O547" i="5"/>
  <c r="P547" i="5"/>
  <c r="Q547" i="5"/>
  <c r="R547" i="5"/>
  <c r="S547" i="5"/>
  <c r="T547" i="5"/>
  <c r="U547" i="5"/>
  <c r="V547" i="5"/>
  <c r="W547" i="5"/>
  <c r="X547" i="5"/>
  <c r="M548" i="5"/>
  <c r="N548" i="5"/>
  <c r="O548" i="5"/>
  <c r="P548" i="5"/>
  <c r="Q548" i="5"/>
  <c r="R548" i="5"/>
  <c r="S548" i="5"/>
  <c r="T548" i="5"/>
  <c r="U548" i="5"/>
  <c r="V548" i="5"/>
  <c r="W548" i="5"/>
  <c r="X548" i="5"/>
  <c r="M549" i="5"/>
  <c r="N549" i="5"/>
  <c r="O549" i="5"/>
  <c r="P549" i="5"/>
  <c r="Q549" i="5"/>
  <c r="R549" i="5"/>
  <c r="S549" i="5"/>
  <c r="T549" i="5"/>
  <c r="U549" i="5"/>
  <c r="V549" i="5"/>
  <c r="W549" i="5"/>
  <c r="X549" i="5"/>
  <c r="M550" i="5"/>
  <c r="N550" i="5"/>
  <c r="O550" i="5"/>
  <c r="P550" i="5"/>
  <c r="Q550" i="5"/>
  <c r="R550" i="5"/>
  <c r="S550" i="5"/>
  <c r="T550" i="5"/>
  <c r="U550" i="5"/>
  <c r="V550" i="5"/>
  <c r="W550" i="5"/>
  <c r="X550" i="5"/>
  <c r="M551" i="5"/>
  <c r="N551" i="5"/>
  <c r="O551" i="5"/>
  <c r="P551" i="5"/>
  <c r="Q551" i="5"/>
  <c r="R551" i="5"/>
  <c r="S551" i="5"/>
  <c r="T551" i="5"/>
  <c r="U551" i="5"/>
  <c r="V551" i="5"/>
  <c r="W551" i="5"/>
  <c r="X551" i="5"/>
  <c r="M552" i="5"/>
  <c r="N552" i="5"/>
  <c r="O552" i="5"/>
  <c r="P552" i="5"/>
  <c r="Q552" i="5"/>
  <c r="R552" i="5"/>
  <c r="S552" i="5"/>
  <c r="T552" i="5"/>
  <c r="U552" i="5"/>
  <c r="V552" i="5"/>
  <c r="W552" i="5"/>
  <c r="X552" i="5"/>
  <c r="M553" i="5"/>
  <c r="N553" i="5"/>
  <c r="O553" i="5"/>
  <c r="P553" i="5"/>
  <c r="Q553" i="5"/>
  <c r="R553" i="5"/>
  <c r="S553" i="5"/>
  <c r="T553" i="5"/>
  <c r="U553" i="5"/>
  <c r="V553" i="5"/>
  <c r="W553" i="5"/>
  <c r="X553" i="5"/>
  <c r="M554" i="5"/>
  <c r="N554" i="5"/>
  <c r="O554" i="5"/>
  <c r="P554" i="5"/>
  <c r="Q554" i="5"/>
  <c r="R554" i="5"/>
  <c r="S554" i="5"/>
  <c r="T554" i="5"/>
  <c r="U554" i="5"/>
  <c r="V554" i="5"/>
  <c r="W554" i="5"/>
  <c r="X554" i="5"/>
  <c r="M555" i="5"/>
  <c r="N555" i="5"/>
  <c r="O555" i="5"/>
  <c r="P555" i="5"/>
  <c r="Q555" i="5"/>
  <c r="R555" i="5"/>
  <c r="S555" i="5"/>
  <c r="T555" i="5"/>
  <c r="U555" i="5"/>
  <c r="V555" i="5"/>
  <c r="W555" i="5"/>
  <c r="X555" i="5"/>
  <c r="M556" i="5"/>
  <c r="N556" i="5"/>
  <c r="O556" i="5"/>
  <c r="P556" i="5"/>
  <c r="Q556" i="5"/>
  <c r="R556" i="5"/>
  <c r="S556" i="5"/>
  <c r="T556" i="5"/>
  <c r="U556" i="5"/>
  <c r="V556" i="5"/>
  <c r="W556" i="5"/>
  <c r="X556" i="5"/>
  <c r="M557" i="5"/>
  <c r="N557" i="5"/>
  <c r="O557" i="5"/>
  <c r="P557" i="5"/>
  <c r="Q557" i="5"/>
  <c r="R557" i="5"/>
  <c r="S557" i="5"/>
  <c r="T557" i="5"/>
  <c r="U557" i="5"/>
  <c r="V557" i="5"/>
  <c r="W557" i="5"/>
  <c r="X557" i="5"/>
  <c r="M558" i="5"/>
  <c r="N558" i="5"/>
  <c r="O558" i="5"/>
  <c r="P558" i="5"/>
  <c r="Q558" i="5"/>
  <c r="R558" i="5"/>
  <c r="S558" i="5"/>
  <c r="T558" i="5"/>
  <c r="U558" i="5"/>
  <c r="V558" i="5"/>
  <c r="W558" i="5"/>
  <c r="X558" i="5"/>
  <c r="M559" i="5"/>
  <c r="N559" i="5"/>
  <c r="O559" i="5"/>
  <c r="P559" i="5"/>
  <c r="Q559" i="5"/>
  <c r="R559" i="5"/>
  <c r="S559" i="5"/>
  <c r="T559" i="5"/>
  <c r="U559" i="5"/>
  <c r="V559" i="5"/>
  <c r="W559" i="5"/>
  <c r="X559" i="5"/>
  <c r="M560" i="5"/>
  <c r="N560" i="5"/>
  <c r="O560" i="5"/>
  <c r="P560" i="5"/>
  <c r="Q560" i="5"/>
  <c r="R560" i="5"/>
  <c r="S560" i="5"/>
  <c r="T560" i="5"/>
  <c r="U560" i="5"/>
  <c r="V560" i="5"/>
  <c r="W560" i="5"/>
  <c r="X560" i="5"/>
  <c r="M561" i="5"/>
  <c r="N561" i="5"/>
  <c r="O561" i="5"/>
  <c r="P561" i="5"/>
  <c r="Q561" i="5"/>
  <c r="R561" i="5"/>
  <c r="S561" i="5"/>
  <c r="T561" i="5"/>
  <c r="U561" i="5"/>
  <c r="V561" i="5"/>
  <c r="W561" i="5"/>
  <c r="X561" i="5"/>
  <c r="M562" i="5"/>
  <c r="N562" i="5"/>
  <c r="O562" i="5"/>
  <c r="P562" i="5"/>
  <c r="Q562" i="5"/>
  <c r="R562" i="5"/>
  <c r="S562" i="5"/>
  <c r="T562" i="5"/>
  <c r="U562" i="5"/>
  <c r="V562" i="5"/>
  <c r="W562" i="5"/>
  <c r="X562" i="5"/>
  <c r="M563" i="5"/>
  <c r="N563" i="5"/>
  <c r="O563" i="5"/>
  <c r="P563" i="5"/>
  <c r="Q563" i="5"/>
  <c r="R563" i="5"/>
  <c r="S563" i="5"/>
  <c r="T563" i="5"/>
  <c r="U563" i="5"/>
  <c r="V563" i="5"/>
  <c r="W563" i="5"/>
  <c r="X563" i="5"/>
  <c r="M564" i="5"/>
  <c r="N564" i="5"/>
  <c r="O564" i="5"/>
  <c r="P564" i="5"/>
  <c r="Q564" i="5"/>
  <c r="R564" i="5"/>
  <c r="S564" i="5"/>
  <c r="T564" i="5"/>
  <c r="U564" i="5"/>
  <c r="V564" i="5"/>
  <c r="W564" i="5"/>
  <c r="X564" i="5"/>
  <c r="M565" i="5"/>
  <c r="N565" i="5"/>
  <c r="O565" i="5"/>
  <c r="P565" i="5"/>
  <c r="Q565" i="5"/>
  <c r="R565" i="5"/>
  <c r="S565" i="5"/>
  <c r="T565" i="5"/>
  <c r="U565" i="5"/>
  <c r="V565" i="5"/>
  <c r="W565" i="5"/>
  <c r="X565" i="5"/>
  <c r="M566" i="5"/>
  <c r="N566" i="5"/>
  <c r="O566" i="5"/>
  <c r="P566" i="5"/>
  <c r="Q566" i="5"/>
  <c r="R566" i="5"/>
  <c r="S566" i="5"/>
  <c r="T566" i="5"/>
  <c r="U566" i="5"/>
  <c r="V566" i="5"/>
  <c r="W566" i="5"/>
  <c r="X566" i="5"/>
  <c r="M567" i="5"/>
  <c r="N567" i="5"/>
  <c r="O567" i="5"/>
  <c r="P567" i="5"/>
  <c r="Q567" i="5"/>
  <c r="R567" i="5"/>
  <c r="S567" i="5"/>
  <c r="T567" i="5"/>
  <c r="U567" i="5"/>
  <c r="V567" i="5"/>
  <c r="W567" i="5"/>
  <c r="X567" i="5"/>
  <c r="M568" i="5"/>
  <c r="N568" i="5"/>
  <c r="O568" i="5"/>
  <c r="P568" i="5"/>
  <c r="Q568" i="5"/>
  <c r="R568" i="5"/>
  <c r="S568" i="5"/>
  <c r="T568" i="5"/>
  <c r="U568" i="5"/>
  <c r="V568" i="5"/>
  <c r="W568" i="5"/>
  <c r="X568" i="5"/>
  <c r="M569" i="5"/>
  <c r="N569" i="5"/>
  <c r="O569" i="5"/>
  <c r="P569" i="5"/>
  <c r="Q569" i="5"/>
  <c r="R569" i="5"/>
  <c r="S569" i="5"/>
  <c r="T569" i="5"/>
  <c r="U569" i="5"/>
  <c r="V569" i="5"/>
  <c r="W569" i="5"/>
  <c r="X569" i="5"/>
  <c r="M570" i="5"/>
  <c r="N570" i="5"/>
  <c r="O570" i="5"/>
  <c r="P570" i="5"/>
  <c r="Q570" i="5"/>
  <c r="R570" i="5"/>
  <c r="S570" i="5"/>
  <c r="T570" i="5"/>
  <c r="U570" i="5"/>
  <c r="V570" i="5"/>
  <c r="W570" i="5"/>
  <c r="X570" i="5"/>
  <c r="M571" i="5"/>
  <c r="N571" i="5"/>
  <c r="O571" i="5"/>
  <c r="P571" i="5"/>
  <c r="Q571" i="5"/>
  <c r="R571" i="5"/>
  <c r="S571" i="5"/>
  <c r="T571" i="5"/>
  <c r="U571" i="5"/>
  <c r="V571" i="5"/>
  <c r="W571" i="5"/>
  <c r="X571" i="5"/>
  <c r="M572" i="5"/>
  <c r="N572" i="5"/>
  <c r="O572" i="5"/>
  <c r="P572" i="5"/>
  <c r="Q572" i="5"/>
  <c r="R572" i="5"/>
  <c r="S572" i="5"/>
  <c r="T572" i="5"/>
  <c r="U572" i="5"/>
  <c r="V572" i="5"/>
  <c r="W572" i="5"/>
  <c r="X572" i="5"/>
  <c r="M573" i="5"/>
  <c r="N573" i="5"/>
  <c r="O573" i="5"/>
  <c r="P573" i="5"/>
  <c r="Q573" i="5"/>
  <c r="R573" i="5"/>
  <c r="S573" i="5"/>
  <c r="T573" i="5"/>
  <c r="U573" i="5"/>
  <c r="V573" i="5"/>
  <c r="W573" i="5"/>
  <c r="X573" i="5"/>
  <c r="M574" i="5"/>
  <c r="N574" i="5"/>
  <c r="O574" i="5"/>
  <c r="P574" i="5"/>
  <c r="Q574" i="5"/>
  <c r="R574" i="5"/>
  <c r="S574" i="5"/>
  <c r="T574" i="5"/>
  <c r="U574" i="5"/>
  <c r="V574" i="5"/>
  <c r="W574" i="5"/>
  <c r="X574" i="5"/>
  <c r="M575" i="5"/>
  <c r="N575" i="5"/>
  <c r="O575" i="5"/>
  <c r="P575" i="5"/>
  <c r="Q575" i="5"/>
  <c r="R575" i="5"/>
  <c r="S575" i="5"/>
  <c r="T575" i="5"/>
  <c r="U575" i="5"/>
  <c r="V575" i="5"/>
  <c r="W575" i="5"/>
  <c r="X575" i="5"/>
  <c r="M576" i="5"/>
  <c r="N576" i="5"/>
  <c r="O576" i="5"/>
  <c r="P576" i="5"/>
  <c r="Q576" i="5"/>
  <c r="R576" i="5"/>
  <c r="S576" i="5"/>
  <c r="T576" i="5"/>
  <c r="U576" i="5"/>
  <c r="V576" i="5"/>
  <c r="W576" i="5"/>
  <c r="X576" i="5"/>
  <c r="M577" i="5"/>
  <c r="N577" i="5"/>
  <c r="O577" i="5"/>
  <c r="P577" i="5"/>
  <c r="Q577" i="5"/>
  <c r="R577" i="5"/>
  <c r="S577" i="5"/>
  <c r="T577" i="5"/>
  <c r="U577" i="5"/>
  <c r="V577" i="5"/>
  <c r="W577" i="5"/>
  <c r="X577" i="5"/>
  <c r="M578" i="5"/>
  <c r="N578" i="5"/>
  <c r="O578" i="5"/>
  <c r="P578" i="5"/>
  <c r="Q578" i="5"/>
  <c r="R578" i="5"/>
  <c r="S578" i="5"/>
  <c r="T578" i="5"/>
  <c r="U578" i="5"/>
  <c r="V578" i="5"/>
  <c r="W578" i="5"/>
  <c r="X578" i="5"/>
  <c r="M579" i="5"/>
  <c r="N579" i="5"/>
  <c r="O579" i="5"/>
  <c r="P579" i="5"/>
  <c r="Q579" i="5"/>
  <c r="R579" i="5"/>
  <c r="S579" i="5"/>
  <c r="T579" i="5"/>
  <c r="U579" i="5"/>
  <c r="V579" i="5"/>
  <c r="W579" i="5"/>
  <c r="X579" i="5"/>
  <c r="M580" i="5"/>
  <c r="N580" i="5"/>
  <c r="O580" i="5"/>
  <c r="P580" i="5"/>
  <c r="Q580" i="5"/>
  <c r="R580" i="5"/>
  <c r="S580" i="5"/>
  <c r="T580" i="5"/>
  <c r="U580" i="5"/>
  <c r="V580" i="5"/>
  <c r="W580" i="5"/>
  <c r="X580" i="5"/>
  <c r="M581" i="5"/>
  <c r="N581" i="5"/>
  <c r="O581" i="5"/>
  <c r="P581" i="5"/>
  <c r="Q581" i="5"/>
  <c r="R581" i="5"/>
  <c r="S581" i="5"/>
  <c r="T581" i="5"/>
  <c r="U581" i="5"/>
  <c r="V581" i="5"/>
  <c r="W581" i="5"/>
  <c r="X581" i="5"/>
  <c r="M582" i="5"/>
  <c r="N582" i="5"/>
  <c r="O582" i="5"/>
  <c r="P582" i="5"/>
  <c r="Q582" i="5"/>
  <c r="R582" i="5"/>
  <c r="S582" i="5"/>
  <c r="T582" i="5"/>
  <c r="U582" i="5"/>
  <c r="V582" i="5"/>
  <c r="W582" i="5"/>
  <c r="X582" i="5"/>
  <c r="M583" i="5"/>
  <c r="N583" i="5"/>
  <c r="O583" i="5"/>
  <c r="P583" i="5"/>
  <c r="Q583" i="5"/>
  <c r="R583" i="5"/>
  <c r="S583" i="5"/>
  <c r="T583" i="5"/>
  <c r="U583" i="5"/>
  <c r="V583" i="5"/>
  <c r="W583" i="5"/>
  <c r="X583" i="5"/>
  <c r="M584" i="5"/>
  <c r="N584" i="5"/>
  <c r="O584" i="5"/>
  <c r="P584" i="5"/>
  <c r="Q584" i="5"/>
  <c r="R584" i="5"/>
  <c r="S584" i="5"/>
  <c r="T584" i="5"/>
  <c r="U584" i="5"/>
  <c r="V584" i="5"/>
  <c r="W584" i="5"/>
  <c r="X584" i="5"/>
  <c r="M585" i="5"/>
  <c r="N585" i="5"/>
  <c r="O585" i="5"/>
  <c r="P585" i="5"/>
  <c r="Q585" i="5"/>
  <c r="R585" i="5"/>
  <c r="S585" i="5"/>
  <c r="T585" i="5"/>
  <c r="U585" i="5"/>
  <c r="V585" i="5"/>
  <c r="W585" i="5"/>
  <c r="X585" i="5"/>
  <c r="M586" i="5"/>
  <c r="N586" i="5"/>
  <c r="O586" i="5"/>
  <c r="P586" i="5"/>
  <c r="Q586" i="5"/>
  <c r="R586" i="5"/>
  <c r="S586" i="5"/>
  <c r="T586" i="5"/>
  <c r="U586" i="5"/>
  <c r="V586" i="5"/>
  <c r="W586" i="5"/>
  <c r="X586" i="5"/>
  <c r="M587" i="5"/>
  <c r="N587" i="5"/>
  <c r="O587" i="5"/>
  <c r="P587" i="5"/>
  <c r="Q587" i="5"/>
  <c r="R587" i="5"/>
  <c r="S587" i="5"/>
  <c r="T587" i="5"/>
  <c r="U587" i="5"/>
  <c r="V587" i="5"/>
  <c r="W587" i="5"/>
  <c r="X587" i="5"/>
  <c r="M588" i="5"/>
  <c r="N588" i="5"/>
  <c r="O588" i="5"/>
  <c r="P588" i="5"/>
  <c r="Q588" i="5"/>
  <c r="R588" i="5"/>
  <c r="S588" i="5"/>
  <c r="T588" i="5"/>
  <c r="U588" i="5"/>
  <c r="V588" i="5"/>
  <c r="W588" i="5"/>
  <c r="X588" i="5"/>
  <c r="M589" i="5"/>
  <c r="N589" i="5"/>
  <c r="O589" i="5"/>
  <c r="P589" i="5"/>
  <c r="Q589" i="5"/>
  <c r="R589" i="5"/>
  <c r="S589" i="5"/>
  <c r="T589" i="5"/>
  <c r="U589" i="5"/>
  <c r="V589" i="5"/>
  <c r="W589" i="5"/>
  <c r="X589" i="5"/>
  <c r="M590" i="5"/>
  <c r="N590" i="5"/>
  <c r="O590" i="5"/>
  <c r="P590" i="5"/>
  <c r="Q590" i="5"/>
  <c r="R590" i="5"/>
  <c r="S590" i="5"/>
  <c r="T590" i="5"/>
  <c r="U590" i="5"/>
  <c r="V590" i="5"/>
  <c r="W590" i="5"/>
  <c r="X590" i="5"/>
  <c r="M591" i="5"/>
  <c r="N591" i="5"/>
  <c r="O591" i="5"/>
  <c r="P591" i="5"/>
  <c r="Q591" i="5"/>
  <c r="R591" i="5"/>
  <c r="S591" i="5"/>
  <c r="T591" i="5"/>
  <c r="U591" i="5"/>
  <c r="V591" i="5"/>
  <c r="W591" i="5"/>
  <c r="X591" i="5"/>
  <c r="M592" i="5"/>
  <c r="N592" i="5"/>
  <c r="O592" i="5"/>
  <c r="P592" i="5"/>
  <c r="Q592" i="5"/>
  <c r="R592" i="5"/>
  <c r="S592" i="5"/>
  <c r="T592" i="5"/>
  <c r="U592" i="5"/>
  <c r="V592" i="5"/>
  <c r="W592" i="5"/>
  <c r="X592" i="5"/>
  <c r="M593" i="5"/>
  <c r="N593" i="5"/>
  <c r="O593" i="5"/>
  <c r="P593" i="5"/>
  <c r="Q593" i="5"/>
  <c r="R593" i="5"/>
  <c r="S593" i="5"/>
  <c r="T593" i="5"/>
  <c r="U593" i="5"/>
  <c r="V593" i="5"/>
  <c r="W593" i="5"/>
  <c r="X593" i="5"/>
  <c r="M594" i="5"/>
  <c r="N594" i="5"/>
  <c r="O594" i="5"/>
  <c r="P594" i="5"/>
  <c r="Q594" i="5"/>
  <c r="R594" i="5"/>
  <c r="S594" i="5"/>
  <c r="T594" i="5"/>
  <c r="U594" i="5"/>
  <c r="V594" i="5"/>
  <c r="W594" i="5"/>
  <c r="X594" i="5"/>
  <c r="M595" i="5"/>
  <c r="N595" i="5"/>
  <c r="O595" i="5"/>
  <c r="P595" i="5"/>
  <c r="Q595" i="5"/>
  <c r="R595" i="5"/>
  <c r="S595" i="5"/>
  <c r="T595" i="5"/>
  <c r="U595" i="5"/>
  <c r="V595" i="5"/>
  <c r="W595" i="5"/>
  <c r="X595" i="5"/>
  <c r="M596" i="5"/>
  <c r="N596" i="5"/>
  <c r="O596" i="5"/>
  <c r="P596" i="5"/>
  <c r="Q596" i="5"/>
  <c r="R596" i="5"/>
  <c r="S596" i="5"/>
  <c r="T596" i="5"/>
  <c r="U596" i="5"/>
  <c r="V596" i="5"/>
  <c r="W596" i="5"/>
  <c r="X596" i="5"/>
  <c r="M597" i="5"/>
  <c r="N597" i="5"/>
  <c r="O597" i="5"/>
  <c r="P597" i="5"/>
  <c r="Q597" i="5"/>
  <c r="R597" i="5"/>
  <c r="S597" i="5"/>
  <c r="T597" i="5"/>
  <c r="U597" i="5"/>
  <c r="V597" i="5"/>
  <c r="W597" i="5"/>
  <c r="X597" i="5"/>
  <c r="M598" i="5"/>
  <c r="N598" i="5"/>
  <c r="O598" i="5"/>
  <c r="P598" i="5"/>
  <c r="Q598" i="5"/>
  <c r="R598" i="5"/>
  <c r="S598" i="5"/>
  <c r="T598" i="5"/>
  <c r="U598" i="5"/>
  <c r="V598" i="5"/>
  <c r="W598" i="5"/>
  <c r="X598" i="5"/>
  <c r="M599" i="5"/>
  <c r="N599" i="5"/>
  <c r="O599" i="5"/>
  <c r="P599" i="5"/>
  <c r="Q599" i="5"/>
  <c r="R599" i="5"/>
  <c r="S599" i="5"/>
  <c r="T599" i="5"/>
  <c r="U599" i="5"/>
  <c r="V599" i="5"/>
  <c r="W599" i="5"/>
  <c r="X599" i="5"/>
  <c r="M600" i="5"/>
  <c r="N600" i="5"/>
  <c r="O600" i="5"/>
  <c r="P600" i="5"/>
  <c r="Q600" i="5"/>
  <c r="R600" i="5"/>
  <c r="S600" i="5"/>
  <c r="T600" i="5"/>
  <c r="U600" i="5"/>
  <c r="V600" i="5"/>
  <c r="W600" i="5"/>
  <c r="X600" i="5"/>
  <c r="M601" i="5"/>
  <c r="N601" i="5"/>
  <c r="O601" i="5"/>
  <c r="P601" i="5"/>
  <c r="Q601" i="5"/>
  <c r="R601" i="5"/>
  <c r="S601" i="5"/>
  <c r="T601" i="5"/>
  <c r="U601" i="5"/>
  <c r="V601" i="5"/>
  <c r="W601" i="5"/>
  <c r="X601" i="5"/>
  <c r="M602" i="5"/>
  <c r="N602" i="5"/>
  <c r="O602" i="5"/>
  <c r="P602" i="5"/>
  <c r="Q602" i="5"/>
  <c r="R602" i="5"/>
  <c r="S602" i="5"/>
  <c r="T602" i="5"/>
  <c r="U602" i="5"/>
  <c r="V602" i="5"/>
  <c r="W602" i="5"/>
  <c r="X602" i="5"/>
  <c r="M603" i="5"/>
  <c r="N603" i="5"/>
  <c r="O603" i="5"/>
  <c r="P603" i="5"/>
  <c r="Q603" i="5"/>
  <c r="R603" i="5"/>
  <c r="S603" i="5"/>
  <c r="T603" i="5"/>
  <c r="U603" i="5"/>
  <c r="V603" i="5"/>
  <c r="W603" i="5"/>
  <c r="X603" i="5"/>
  <c r="M604" i="5"/>
  <c r="N604" i="5"/>
  <c r="O604" i="5"/>
  <c r="P604" i="5"/>
  <c r="Q604" i="5"/>
  <c r="R604" i="5"/>
  <c r="S604" i="5"/>
  <c r="T604" i="5"/>
  <c r="U604" i="5"/>
  <c r="V604" i="5"/>
  <c r="W604" i="5"/>
  <c r="X604" i="5"/>
  <c r="M605" i="5"/>
  <c r="N605" i="5"/>
  <c r="O605" i="5"/>
  <c r="P605" i="5"/>
  <c r="Q605" i="5"/>
  <c r="R605" i="5"/>
  <c r="S605" i="5"/>
  <c r="T605" i="5"/>
  <c r="U605" i="5"/>
  <c r="V605" i="5"/>
  <c r="W605" i="5"/>
  <c r="X605" i="5"/>
  <c r="M606" i="5"/>
  <c r="N606" i="5"/>
  <c r="O606" i="5"/>
  <c r="P606" i="5"/>
  <c r="Q606" i="5"/>
  <c r="R606" i="5"/>
  <c r="S606" i="5"/>
  <c r="T606" i="5"/>
  <c r="U606" i="5"/>
  <c r="V606" i="5"/>
  <c r="W606" i="5"/>
  <c r="X606" i="5"/>
  <c r="M607" i="5"/>
  <c r="N607" i="5"/>
  <c r="O607" i="5"/>
  <c r="P607" i="5"/>
  <c r="Q607" i="5"/>
  <c r="R607" i="5"/>
  <c r="S607" i="5"/>
  <c r="T607" i="5"/>
  <c r="U607" i="5"/>
  <c r="V607" i="5"/>
  <c r="W607" i="5"/>
  <c r="X607" i="5"/>
  <c r="M608" i="5"/>
  <c r="N608" i="5"/>
  <c r="O608" i="5"/>
  <c r="P608" i="5"/>
  <c r="Q608" i="5"/>
  <c r="R608" i="5"/>
  <c r="S608" i="5"/>
  <c r="T608" i="5"/>
  <c r="U608" i="5"/>
  <c r="V608" i="5"/>
  <c r="W608" i="5"/>
  <c r="X608" i="5"/>
  <c r="M609" i="5"/>
  <c r="N609" i="5"/>
  <c r="O609" i="5"/>
  <c r="P609" i="5"/>
  <c r="Q609" i="5"/>
  <c r="R609" i="5"/>
  <c r="S609" i="5"/>
  <c r="T609" i="5"/>
  <c r="U609" i="5"/>
  <c r="V609" i="5"/>
  <c r="W609" i="5"/>
  <c r="X609" i="5"/>
  <c r="M610" i="5"/>
  <c r="N610" i="5"/>
  <c r="O610" i="5"/>
  <c r="P610" i="5"/>
  <c r="Q610" i="5"/>
  <c r="R610" i="5"/>
  <c r="S610" i="5"/>
  <c r="T610" i="5"/>
  <c r="U610" i="5"/>
  <c r="V610" i="5"/>
  <c r="W610" i="5"/>
  <c r="X610" i="5"/>
  <c r="M611" i="5"/>
  <c r="N611" i="5"/>
  <c r="O611" i="5"/>
  <c r="P611" i="5"/>
  <c r="Q611" i="5"/>
  <c r="R611" i="5"/>
  <c r="S611" i="5"/>
  <c r="T611" i="5"/>
  <c r="U611" i="5"/>
  <c r="V611" i="5"/>
  <c r="W611" i="5"/>
  <c r="X611" i="5"/>
  <c r="M612" i="5"/>
  <c r="N612" i="5"/>
  <c r="O612" i="5"/>
  <c r="P612" i="5"/>
  <c r="Q612" i="5"/>
  <c r="R612" i="5"/>
  <c r="S612" i="5"/>
  <c r="T612" i="5"/>
  <c r="U612" i="5"/>
  <c r="V612" i="5"/>
  <c r="W612" i="5"/>
  <c r="X612" i="5"/>
  <c r="M613" i="5"/>
  <c r="N613" i="5"/>
  <c r="O613" i="5"/>
  <c r="P613" i="5"/>
  <c r="Q613" i="5"/>
  <c r="R613" i="5"/>
  <c r="S613" i="5"/>
  <c r="T613" i="5"/>
  <c r="U613" i="5"/>
  <c r="V613" i="5"/>
  <c r="W613" i="5"/>
  <c r="X613" i="5"/>
  <c r="M614" i="5"/>
  <c r="N614" i="5"/>
  <c r="O614" i="5"/>
  <c r="P614" i="5"/>
  <c r="Q614" i="5"/>
  <c r="R614" i="5"/>
  <c r="S614" i="5"/>
  <c r="T614" i="5"/>
  <c r="U614" i="5"/>
  <c r="V614" i="5"/>
  <c r="W614" i="5"/>
  <c r="X614" i="5"/>
  <c r="M615" i="5"/>
  <c r="N615" i="5"/>
  <c r="O615" i="5"/>
  <c r="P615" i="5"/>
  <c r="Q615" i="5"/>
  <c r="R615" i="5"/>
  <c r="S615" i="5"/>
  <c r="T615" i="5"/>
  <c r="U615" i="5"/>
  <c r="V615" i="5"/>
  <c r="W615" i="5"/>
  <c r="X615" i="5"/>
  <c r="M616" i="5"/>
  <c r="N616" i="5"/>
  <c r="O616" i="5"/>
  <c r="P616" i="5"/>
  <c r="Q616" i="5"/>
  <c r="R616" i="5"/>
  <c r="S616" i="5"/>
  <c r="T616" i="5"/>
  <c r="U616" i="5"/>
  <c r="V616" i="5"/>
  <c r="W616" i="5"/>
  <c r="X616" i="5"/>
  <c r="M617" i="5"/>
  <c r="N617" i="5"/>
  <c r="O617" i="5"/>
  <c r="P617" i="5"/>
  <c r="Q617" i="5"/>
  <c r="R617" i="5"/>
  <c r="S617" i="5"/>
  <c r="T617" i="5"/>
  <c r="U617" i="5"/>
  <c r="V617" i="5"/>
  <c r="W617" i="5"/>
  <c r="X617" i="5"/>
  <c r="M618" i="5"/>
  <c r="N618" i="5"/>
  <c r="O618" i="5"/>
  <c r="P618" i="5"/>
  <c r="Q618" i="5"/>
  <c r="R618" i="5"/>
  <c r="S618" i="5"/>
  <c r="T618" i="5"/>
  <c r="U618" i="5"/>
  <c r="V618" i="5"/>
  <c r="W618" i="5"/>
  <c r="X618" i="5"/>
  <c r="M619" i="5"/>
  <c r="N619" i="5"/>
  <c r="O619" i="5"/>
  <c r="P619" i="5"/>
  <c r="Q619" i="5"/>
  <c r="R619" i="5"/>
  <c r="S619" i="5"/>
  <c r="T619" i="5"/>
  <c r="U619" i="5"/>
  <c r="V619" i="5"/>
  <c r="W619" i="5"/>
  <c r="X619" i="5"/>
  <c r="M620" i="5"/>
  <c r="N620" i="5"/>
  <c r="O620" i="5"/>
  <c r="P620" i="5"/>
  <c r="Q620" i="5"/>
  <c r="R620" i="5"/>
  <c r="S620" i="5"/>
  <c r="T620" i="5"/>
  <c r="U620" i="5"/>
  <c r="V620" i="5"/>
  <c r="W620" i="5"/>
  <c r="X620" i="5"/>
  <c r="M621" i="5"/>
  <c r="N621" i="5"/>
  <c r="O621" i="5"/>
  <c r="P621" i="5"/>
  <c r="Q621" i="5"/>
  <c r="R621" i="5"/>
  <c r="S621" i="5"/>
  <c r="T621" i="5"/>
  <c r="U621" i="5"/>
  <c r="V621" i="5"/>
  <c r="W621" i="5"/>
  <c r="X621" i="5"/>
  <c r="M622" i="5"/>
  <c r="N622" i="5"/>
  <c r="O622" i="5"/>
  <c r="P622" i="5"/>
  <c r="Q622" i="5"/>
  <c r="R622" i="5"/>
  <c r="S622" i="5"/>
  <c r="T622" i="5"/>
  <c r="U622" i="5"/>
  <c r="V622" i="5"/>
  <c r="W622" i="5"/>
  <c r="X622" i="5"/>
  <c r="M623" i="5"/>
  <c r="N623" i="5"/>
  <c r="O623" i="5"/>
  <c r="P623" i="5"/>
  <c r="Q623" i="5"/>
  <c r="R623" i="5"/>
  <c r="S623" i="5"/>
  <c r="T623" i="5"/>
  <c r="U623" i="5"/>
  <c r="V623" i="5"/>
  <c r="W623" i="5"/>
  <c r="X623" i="5"/>
  <c r="M624" i="5"/>
  <c r="N624" i="5"/>
  <c r="O624" i="5"/>
  <c r="P624" i="5"/>
  <c r="Q624" i="5"/>
  <c r="R624" i="5"/>
  <c r="S624" i="5"/>
  <c r="T624" i="5"/>
  <c r="U624" i="5"/>
  <c r="V624" i="5"/>
  <c r="W624" i="5"/>
  <c r="X624" i="5"/>
  <c r="M625" i="5"/>
  <c r="N625" i="5"/>
  <c r="O625" i="5"/>
  <c r="P625" i="5"/>
  <c r="Q625" i="5"/>
  <c r="R625" i="5"/>
  <c r="S625" i="5"/>
  <c r="T625" i="5"/>
  <c r="U625" i="5"/>
  <c r="V625" i="5"/>
  <c r="W625" i="5"/>
  <c r="X625" i="5"/>
  <c r="M626" i="5"/>
  <c r="N626" i="5"/>
  <c r="O626" i="5"/>
  <c r="P626" i="5"/>
  <c r="Q626" i="5"/>
  <c r="R626" i="5"/>
  <c r="S626" i="5"/>
  <c r="T626" i="5"/>
  <c r="U626" i="5"/>
  <c r="V626" i="5"/>
  <c r="W626" i="5"/>
  <c r="X626" i="5"/>
  <c r="M627" i="5"/>
  <c r="N627" i="5"/>
  <c r="O627" i="5"/>
  <c r="P627" i="5"/>
  <c r="Q627" i="5"/>
  <c r="R627" i="5"/>
  <c r="S627" i="5"/>
  <c r="T627" i="5"/>
  <c r="U627" i="5"/>
  <c r="V627" i="5"/>
  <c r="W627" i="5"/>
  <c r="X627" i="5"/>
  <c r="M628" i="5"/>
  <c r="N628" i="5"/>
  <c r="O628" i="5"/>
  <c r="P628" i="5"/>
  <c r="Q628" i="5"/>
  <c r="R628" i="5"/>
  <c r="S628" i="5"/>
  <c r="T628" i="5"/>
  <c r="U628" i="5"/>
  <c r="V628" i="5"/>
  <c r="W628" i="5"/>
  <c r="X628" i="5"/>
  <c r="M629" i="5"/>
  <c r="N629" i="5"/>
  <c r="O629" i="5"/>
  <c r="P629" i="5"/>
  <c r="Q629" i="5"/>
  <c r="R629" i="5"/>
  <c r="S629" i="5"/>
  <c r="T629" i="5"/>
  <c r="U629" i="5"/>
  <c r="V629" i="5"/>
  <c r="W629" i="5"/>
  <c r="X629" i="5"/>
  <c r="M630" i="5"/>
  <c r="N630" i="5"/>
  <c r="O630" i="5"/>
  <c r="P630" i="5"/>
  <c r="Q630" i="5"/>
  <c r="R630" i="5"/>
  <c r="S630" i="5"/>
  <c r="T630" i="5"/>
  <c r="U630" i="5"/>
  <c r="V630" i="5"/>
  <c r="W630" i="5"/>
  <c r="X630" i="5"/>
  <c r="M631" i="5"/>
  <c r="N631" i="5"/>
  <c r="O631" i="5"/>
  <c r="P631" i="5"/>
  <c r="Q631" i="5"/>
  <c r="R631" i="5"/>
  <c r="S631" i="5"/>
  <c r="T631" i="5"/>
  <c r="U631" i="5"/>
  <c r="V631" i="5"/>
  <c r="W631" i="5"/>
  <c r="X631" i="5"/>
  <c r="M632" i="5"/>
  <c r="N632" i="5"/>
  <c r="O632" i="5"/>
  <c r="P632" i="5"/>
  <c r="Q632" i="5"/>
  <c r="R632" i="5"/>
  <c r="S632" i="5"/>
  <c r="T632" i="5"/>
  <c r="U632" i="5"/>
  <c r="V632" i="5"/>
  <c r="W632" i="5"/>
  <c r="X632" i="5"/>
  <c r="M633" i="5"/>
  <c r="N633" i="5"/>
  <c r="O633" i="5"/>
  <c r="P633" i="5"/>
  <c r="Q633" i="5"/>
  <c r="R633" i="5"/>
  <c r="S633" i="5"/>
  <c r="T633" i="5"/>
  <c r="U633" i="5"/>
  <c r="V633" i="5"/>
  <c r="W633" i="5"/>
  <c r="X633" i="5"/>
  <c r="M634" i="5"/>
  <c r="N634" i="5"/>
  <c r="O634" i="5"/>
  <c r="P634" i="5"/>
  <c r="Q634" i="5"/>
  <c r="R634" i="5"/>
  <c r="S634" i="5"/>
  <c r="T634" i="5"/>
  <c r="U634" i="5"/>
  <c r="V634" i="5"/>
  <c r="W634" i="5"/>
  <c r="X634" i="5"/>
  <c r="M635" i="5"/>
  <c r="N635" i="5"/>
  <c r="O635" i="5"/>
  <c r="P635" i="5"/>
  <c r="Q635" i="5"/>
  <c r="R635" i="5"/>
  <c r="S635" i="5"/>
  <c r="T635" i="5"/>
  <c r="U635" i="5"/>
  <c r="V635" i="5"/>
  <c r="W635" i="5"/>
  <c r="X635" i="5"/>
  <c r="M636" i="5"/>
  <c r="N636" i="5"/>
  <c r="O636" i="5"/>
  <c r="P636" i="5"/>
  <c r="Q636" i="5"/>
  <c r="R636" i="5"/>
  <c r="S636" i="5"/>
  <c r="T636" i="5"/>
  <c r="U636" i="5"/>
  <c r="V636" i="5"/>
  <c r="W636" i="5"/>
  <c r="X636" i="5"/>
  <c r="M637" i="5"/>
  <c r="N637" i="5"/>
  <c r="O637" i="5"/>
  <c r="P637" i="5"/>
  <c r="Q637" i="5"/>
  <c r="R637" i="5"/>
  <c r="S637" i="5"/>
  <c r="T637" i="5"/>
  <c r="U637" i="5"/>
  <c r="V637" i="5"/>
  <c r="W637" i="5"/>
  <c r="X637" i="5"/>
  <c r="M638" i="5"/>
  <c r="N638" i="5"/>
  <c r="O638" i="5"/>
  <c r="P638" i="5"/>
  <c r="Q638" i="5"/>
  <c r="R638" i="5"/>
  <c r="S638" i="5"/>
  <c r="T638" i="5"/>
  <c r="U638" i="5"/>
  <c r="V638" i="5"/>
  <c r="W638" i="5"/>
  <c r="X638" i="5"/>
  <c r="M639" i="5"/>
  <c r="N639" i="5"/>
  <c r="O639" i="5"/>
  <c r="P639" i="5"/>
  <c r="Q639" i="5"/>
  <c r="R639" i="5"/>
  <c r="S639" i="5"/>
  <c r="T639" i="5"/>
  <c r="U639" i="5"/>
  <c r="V639" i="5"/>
  <c r="W639" i="5"/>
  <c r="X639" i="5"/>
  <c r="M640" i="5"/>
  <c r="N640" i="5"/>
  <c r="O640" i="5"/>
  <c r="P640" i="5"/>
  <c r="Q640" i="5"/>
  <c r="R640" i="5"/>
  <c r="S640" i="5"/>
  <c r="T640" i="5"/>
  <c r="U640" i="5"/>
  <c r="V640" i="5"/>
  <c r="W640" i="5"/>
  <c r="X640" i="5"/>
  <c r="M641" i="5"/>
  <c r="N641" i="5"/>
  <c r="O641" i="5"/>
  <c r="P641" i="5"/>
  <c r="Q641" i="5"/>
  <c r="R641" i="5"/>
  <c r="S641" i="5"/>
  <c r="T641" i="5"/>
  <c r="U641" i="5"/>
  <c r="V641" i="5"/>
  <c r="W641" i="5"/>
  <c r="X641" i="5"/>
  <c r="M642" i="5"/>
  <c r="N642" i="5"/>
  <c r="O642" i="5"/>
  <c r="P642" i="5"/>
  <c r="Q642" i="5"/>
  <c r="R642" i="5"/>
  <c r="S642" i="5"/>
  <c r="T642" i="5"/>
  <c r="U642" i="5"/>
  <c r="V642" i="5"/>
  <c r="W642" i="5"/>
  <c r="X642" i="5"/>
  <c r="M643" i="5"/>
  <c r="N643" i="5"/>
  <c r="O643" i="5"/>
  <c r="P643" i="5"/>
  <c r="Q643" i="5"/>
  <c r="R643" i="5"/>
  <c r="S643" i="5"/>
  <c r="T643" i="5"/>
  <c r="U643" i="5"/>
  <c r="V643" i="5"/>
  <c r="W643" i="5"/>
  <c r="X643" i="5"/>
  <c r="M644" i="5"/>
  <c r="N644" i="5"/>
  <c r="O644" i="5"/>
  <c r="P644" i="5"/>
  <c r="Q644" i="5"/>
  <c r="R644" i="5"/>
  <c r="S644" i="5"/>
  <c r="T644" i="5"/>
  <c r="U644" i="5"/>
  <c r="V644" i="5"/>
  <c r="W644" i="5"/>
  <c r="X644" i="5"/>
  <c r="M645" i="5"/>
  <c r="N645" i="5"/>
  <c r="O645" i="5"/>
  <c r="P645" i="5"/>
  <c r="Q645" i="5"/>
  <c r="R645" i="5"/>
  <c r="S645" i="5"/>
  <c r="T645" i="5"/>
  <c r="U645" i="5"/>
  <c r="V645" i="5"/>
  <c r="W645" i="5"/>
  <c r="X645" i="5"/>
  <c r="M646" i="5"/>
  <c r="N646" i="5"/>
  <c r="O646" i="5"/>
  <c r="P646" i="5"/>
  <c r="Q646" i="5"/>
  <c r="R646" i="5"/>
  <c r="S646" i="5"/>
  <c r="T646" i="5"/>
  <c r="U646" i="5"/>
  <c r="V646" i="5"/>
  <c r="W646" i="5"/>
  <c r="X646" i="5"/>
  <c r="M647" i="5"/>
  <c r="N647" i="5"/>
  <c r="O647" i="5"/>
  <c r="P647" i="5"/>
  <c r="Q647" i="5"/>
  <c r="R647" i="5"/>
  <c r="S647" i="5"/>
  <c r="T647" i="5"/>
  <c r="U647" i="5"/>
  <c r="V647" i="5"/>
  <c r="W647" i="5"/>
  <c r="X647" i="5"/>
  <c r="M648" i="5"/>
  <c r="N648" i="5"/>
  <c r="O648" i="5"/>
  <c r="P648" i="5"/>
  <c r="Q648" i="5"/>
  <c r="R648" i="5"/>
  <c r="S648" i="5"/>
  <c r="T648" i="5"/>
  <c r="U648" i="5"/>
  <c r="V648" i="5"/>
  <c r="W648" i="5"/>
  <c r="X648" i="5"/>
  <c r="M649" i="5"/>
  <c r="N649" i="5"/>
  <c r="O649" i="5"/>
  <c r="P649" i="5"/>
  <c r="Q649" i="5"/>
  <c r="R649" i="5"/>
  <c r="S649" i="5"/>
  <c r="T649" i="5"/>
  <c r="U649" i="5"/>
  <c r="V649" i="5"/>
  <c r="W649" i="5"/>
  <c r="X649" i="5"/>
  <c r="M650" i="5"/>
  <c r="N650" i="5"/>
  <c r="O650" i="5"/>
  <c r="P650" i="5"/>
  <c r="Q650" i="5"/>
  <c r="R650" i="5"/>
  <c r="S650" i="5"/>
  <c r="T650" i="5"/>
  <c r="U650" i="5"/>
  <c r="V650" i="5"/>
  <c r="W650" i="5"/>
  <c r="X650" i="5"/>
  <c r="M651" i="5"/>
  <c r="N651" i="5"/>
  <c r="O651" i="5"/>
  <c r="P651" i="5"/>
  <c r="Q651" i="5"/>
  <c r="R651" i="5"/>
  <c r="S651" i="5"/>
  <c r="T651" i="5"/>
  <c r="U651" i="5"/>
  <c r="V651" i="5"/>
  <c r="W651" i="5"/>
  <c r="X651" i="5"/>
  <c r="M652" i="5"/>
  <c r="N652" i="5"/>
  <c r="O652" i="5"/>
  <c r="P652" i="5"/>
  <c r="Q652" i="5"/>
  <c r="R652" i="5"/>
  <c r="S652" i="5"/>
  <c r="T652" i="5"/>
  <c r="U652" i="5"/>
  <c r="V652" i="5"/>
  <c r="W652" i="5"/>
  <c r="X652" i="5"/>
  <c r="M653" i="5"/>
  <c r="N653" i="5"/>
  <c r="O653" i="5"/>
  <c r="P653" i="5"/>
  <c r="Q653" i="5"/>
  <c r="R653" i="5"/>
  <c r="S653" i="5"/>
  <c r="T653" i="5"/>
  <c r="U653" i="5"/>
  <c r="V653" i="5"/>
  <c r="W653" i="5"/>
  <c r="X653" i="5"/>
  <c r="M654" i="5"/>
  <c r="N654" i="5"/>
  <c r="O654" i="5"/>
  <c r="P654" i="5"/>
  <c r="Q654" i="5"/>
  <c r="R654" i="5"/>
  <c r="S654" i="5"/>
  <c r="T654" i="5"/>
  <c r="U654" i="5"/>
  <c r="V654" i="5"/>
  <c r="W654" i="5"/>
  <c r="X654" i="5"/>
  <c r="M655" i="5"/>
  <c r="N655" i="5"/>
  <c r="O655" i="5"/>
  <c r="P655" i="5"/>
  <c r="Q655" i="5"/>
  <c r="R655" i="5"/>
  <c r="S655" i="5"/>
  <c r="T655" i="5"/>
  <c r="U655" i="5"/>
  <c r="V655" i="5"/>
  <c r="W655" i="5"/>
  <c r="X655" i="5"/>
  <c r="M656" i="5"/>
  <c r="N656" i="5"/>
  <c r="O656" i="5"/>
  <c r="P656" i="5"/>
  <c r="Q656" i="5"/>
  <c r="R656" i="5"/>
  <c r="S656" i="5"/>
  <c r="T656" i="5"/>
  <c r="U656" i="5"/>
  <c r="V656" i="5"/>
  <c r="W656" i="5"/>
  <c r="X656" i="5"/>
  <c r="M657" i="5"/>
  <c r="N657" i="5"/>
  <c r="O657" i="5"/>
  <c r="P657" i="5"/>
  <c r="Q657" i="5"/>
  <c r="R657" i="5"/>
  <c r="S657" i="5"/>
  <c r="T657" i="5"/>
  <c r="U657" i="5"/>
  <c r="V657" i="5"/>
  <c r="W657" i="5"/>
  <c r="X657" i="5"/>
  <c r="M658" i="5"/>
  <c r="N658" i="5"/>
  <c r="O658" i="5"/>
  <c r="P658" i="5"/>
  <c r="Q658" i="5"/>
  <c r="R658" i="5"/>
  <c r="S658" i="5"/>
  <c r="T658" i="5"/>
  <c r="U658" i="5"/>
  <c r="V658" i="5"/>
  <c r="W658" i="5"/>
  <c r="X658" i="5"/>
  <c r="M659" i="5"/>
  <c r="N659" i="5"/>
  <c r="O659" i="5"/>
  <c r="P659" i="5"/>
  <c r="Q659" i="5"/>
  <c r="R659" i="5"/>
  <c r="S659" i="5"/>
  <c r="T659" i="5"/>
  <c r="U659" i="5"/>
  <c r="V659" i="5"/>
  <c r="W659" i="5"/>
  <c r="X659" i="5"/>
  <c r="M660" i="5"/>
  <c r="N660" i="5"/>
  <c r="O660" i="5"/>
  <c r="P660" i="5"/>
  <c r="Q660" i="5"/>
  <c r="R660" i="5"/>
  <c r="S660" i="5"/>
  <c r="T660" i="5"/>
  <c r="U660" i="5"/>
  <c r="V660" i="5"/>
  <c r="W660" i="5"/>
  <c r="X660" i="5"/>
  <c r="M661" i="5"/>
  <c r="N661" i="5"/>
  <c r="O661" i="5"/>
  <c r="P661" i="5"/>
  <c r="Q661" i="5"/>
  <c r="R661" i="5"/>
  <c r="S661" i="5"/>
  <c r="T661" i="5"/>
  <c r="U661" i="5"/>
  <c r="V661" i="5"/>
  <c r="W661" i="5"/>
  <c r="X661" i="5"/>
  <c r="M662" i="5"/>
  <c r="N662" i="5"/>
  <c r="O662" i="5"/>
  <c r="P662" i="5"/>
  <c r="Q662" i="5"/>
  <c r="R662" i="5"/>
  <c r="S662" i="5"/>
  <c r="T662" i="5"/>
  <c r="U662" i="5"/>
  <c r="V662" i="5"/>
  <c r="W662" i="5"/>
  <c r="X662" i="5"/>
  <c r="M663" i="5"/>
  <c r="N663" i="5"/>
  <c r="O663" i="5"/>
  <c r="P663" i="5"/>
  <c r="Q663" i="5"/>
  <c r="R663" i="5"/>
  <c r="S663" i="5"/>
  <c r="T663" i="5"/>
  <c r="U663" i="5"/>
  <c r="V663" i="5"/>
  <c r="W663" i="5"/>
  <c r="X663" i="5"/>
  <c r="M664" i="5"/>
  <c r="N664" i="5"/>
  <c r="O664" i="5"/>
  <c r="P664" i="5"/>
  <c r="Q664" i="5"/>
  <c r="R664" i="5"/>
  <c r="S664" i="5"/>
  <c r="T664" i="5"/>
  <c r="U664" i="5"/>
  <c r="V664" i="5"/>
  <c r="W664" i="5"/>
  <c r="X664" i="5"/>
  <c r="M665" i="5"/>
  <c r="N665" i="5"/>
  <c r="O665" i="5"/>
  <c r="P665" i="5"/>
  <c r="Q665" i="5"/>
  <c r="R665" i="5"/>
  <c r="S665" i="5"/>
  <c r="T665" i="5"/>
  <c r="U665" i="5"/>
  <c r="V665" i="5"/>
  <c r="W665" i="5"/>
  <c r="X665" i="5"/>
  <c r="M666" i="5"/>
  <c r="N666" i="5"/>
  <c r="O666" i="5"/>
  <c r="P666" i="5"/>
  <c r="Q666" i="5"/>
  <c r="R666" i="5"/>
  <c r="S666" i="5"/>
  <c r="T666" i="5"/>
  <c r="U666" i="5"/>
  <c r="V666" i="5"/>
  <c r="W666" i="5"/>
  <c r="X666" i="5"/>
  <c r="M667" i="5"/>
  <c r="N667" i="5"/>
  <c r="O667" i="5"/>
  <c r="P667" i="5"/>
  <c r="Q667" i="5"/>
  <c r="R667" i="5"/>
  <c r="S667" i="5"/>
  <c r="T667" i="5"/>
  <c r="U667" i="5"/>
  <c r="V667" i="5"/>
  <c r="W667" i="5"/>
  <c r="X667" i="5"/>
  <c r="M668" i="5"/>
  <c r="N668" i="5"/>
  <c r="O668" i="5"/>
  <c r="P668" i="5"/>
  <c r="Q668" i="5"/>
  <c r="R668" i="5"/>
  <c r="S668" i="5"/>
  <c r="T668" i="5"/>
  <c r="U668" i="5"/>
  <c r="V668" i="5"/>
  <c r="W668" i="5"/>
  <c r="X668" i="5"/>
  <c r="M669" i="5"/>
  <c r="N669" i="5"/>
  <c r="O669" i="5"/>
  <c r="P669" i="5"/>
  <c r="Q669" i="5"/>
  <c r="R669" i="5"/>
  <c r="S669" i="5"/>
  <c r="T669" i="5"/>
  <c r="U669" i="5"/>
  <c r="V669" i="5"/>
  <c r="W669" i="5"/>
  <c r="X669" i="5"/>
  <c r="M670" i="5"/>
  <c r="N670" i="5"/>
  <c r="O670" i="5"/>
  <c r="P670" i="5"/>
  <c r="Q670" i="5"/>
  <c r="R670" i="5"/>
  <c r="S670" i="5"/>
  <c r="T670" i="5"/>
  <c r="U670" i="5"/>
  <c r="V670" i="5"/>
  <c r="W670" i="5"/>
  <c r="X670" i="5"/>
  <c r="M671" i="5"/>
  <c r="N671" i="5"/>
  <c r="O671" i="5"/>
  <c r="P671" i="5"/>
  <c r="Q671" i="5"/>
  <c r="R671" i="5"/>
  <c r="S671" i="5"/>
  <c r="T671" i="5"/>
  <c r="U671" i="5"/>
  <c r="V671" i="5"/>
  <c r="W671" i="5"/>
  <c r="X671" i="5"/>
  <c r="M672" i="5"/>
  <c r="N672" i="5"/>
  <c r="O672" i="5"/>
  <c r="P672" i="5"/>
  <c r="Q672" i="5"/>
  <c r="R672" i="5"/>
  <c r="S672" i="5"/>
  <c r="T672" i="5"/>
  <c r="U672" i="5"/>
  <c r="V672" i="5"/>
  <c r="W672" i="5"/>
  <c r="X672" i="5"/>
  <c r="M673" i="5"/>
  <c r="N673" i="5"/>
  <c r="O673" i="5"/>
  <c r="P673" i="5"/>
  <c r="Q673" i="5"/>
  <c r="R673" i="5"/>
  <c r="S673" i="5"/>
  <c r="T673" i="5"/>
  <c r="U673" i="5"/>
  <c r="V673" i="5"/>
  <c r="W673" i="5"/>
  <c r="X673" i="5"/>
  <c r="M674" i="5"/>
  <c r="N674" i="5"/>
  <c r="O674" i="5"/>
  <c r="P674" i="5"/>
  <c r="Q674" i="5"/>
  <c r="R674" i="5"/>
  <c r="S674" i="5"/>
  <c r="T674" i="5"/>
  <c r="U674" i="5"/>
  <c r="V674" i="5"/>
  <c r="W674" i="5"/>
  <c r="X674" i="5"/>
  <c r="M675" i="5"/>
  <c r="N675" i="5"/>
  <c r="O675" i="5"/>
  <c r="P675" i="5"/>
  <c r="Q675" i="5"/>
  <c r="R675" i="5"/>
  <c r="S675" i="5"/>
  <c r="T675" i="5"/>
  <c r="U675" i="5"/>
  <c r="V675" i="5"/>
  <c r="W675" i="5"/>
  <c r="X675" i="5"/>
  <c r="M676" i="5"/>
  <c r="N676" i="5"/>
  <c r="O676" i="5"/>
  <c r="P676" i="5"/>
  <c r="Q676" i="5"/>
  <c r="R676" i="5"/>
  <c r="S676" i="5"/>
  <c r="T676" i="5"/>
  <c r="U676" i="5"/>
  <c r="V676" i="5"/>
  <c r="W676" i="5"/>
  <c r="X676" i="5"/>
  <c r="M677" i="5"/>
  <c r="N677" i="5"/>
  <c r="O677" i="5"/>
  <c r="P677" i="5"/>
  <c r="Q677" i="5"/>
  <c r="R677" i="5"/>
  <c r="S677" i="5"/>
  <c r="T677" i="5"/>
  <c r="U677" i="5"/>
  <c r="V677" i="5"/>
  <c r="W677" i="5"/>
  <c r="X677" i="5"/>
  <c r="M678" i="5"/>
  <c r="N678" i="5"/>
  <c r="O678" i="5"/>
  <c r="P678" i="5"/>
  <c r="Q678" i="5"/>
  <c r="R678" i="5"/>
  <c r="S678" i="5"/>
  <c r="T678" i="5"/>
  <c r="U678" i="5"/>
  <c r="V678" i="5"/>
  <c r="W678" i="5"/>
  <c r="X678" i="5"/>
  <c r="M679" i="5"/>
  <c r="N679" i="5"/>
  <c r="O679" i="5"/>
  <c r="P679" i="5"/>
  <c r="Q679" i="5"/>
  <c r="R679" i="5"/>
  <c r="S679" i="5"/>
  <c r="T679" i="5"/>
  <c r="U679" i="5"/>
  <c r="V679" i="5"/>
  <c r="W679" i="5"/>
  <c r="X679" i="5"/>
  <c r="M680" i="5"/>
  <c r="N680" i="5"/>
  <c r="O680" i="5"/>
  <c r="P680" i="5"/>
  <c r="Q680" i="5"/>
  <c r="R680" i="5"/>
  <c r="S680" i="5"/>
  <c r="T680" i="5"/>
  <c r="U680" i="5"/>
  <c r="V680" i="5"/>
  <c r="W680" i="5"/>
  <c r="X680" i="5"/>
  <c r="M681" i="5"/>
  <c r="N681" i="5"/>
  <c r="O681" i="5"/>
  <c r="P681" i="5"/>
  <c r="Q681" i="5"/>
  <c r="R681" i="5"/>
  <c r="S681" i="5"/>
  <c r="T681" i="5"/>
  <c r="U681" i="5"/>
  <c r="V681" i="5"/>
  <c r="W681" i="5"/>
  <c r="X681" i="5"/>
  <c r="M682" i="5"/>
  <c r="N682" i="5"/>
  <c r="O682" i="5"/>
  <c r="P682" i="5"/>
  <c r="Q682" i="5"/>
  <c r="R682" i="5"/>
  <c r="S682" i="5"/>
  <c r="T682" i="5"/>
  <c r="U682" i="5"/>
  <c r="V682" i="5"/>
  <c r="W682" i="5"/>
  <c r="X682" i="5"/>
  <c r="M683" i="5"/>
  <c r="N683" i="5"/>
  <c r="O683" i="5"/>
  <c r="P683" i="5"/>
  <c r="Q683" i="5"/>
  <c r="R683" i="5"/>
  <c r="S683" i="5"/>
  <c r="T683" i="5"/>
  <c r="U683" i="5"/>
  <c r="V683" i="5"/>
  <c r="W683" i="5"/>
  <c r="X683" i="5"/>
  <c r="M684" i="5"/>
  <c r="N684" i="5"/>
  <c r="O684" i="5"/>
  <c r="P684" i="5"/>
  <c r="Q684" i="5"/>
  <c r="R684" i="5"/>
  <c r="S684" i="5"/>
  <c r="T684" i="5"/>
  <c r="U684" i="5"/>
  <c r="V684" i="5"/>
  <c r="W684" i="5"/>
  <c r="X684" i="5"/>
  <c r="M685" i="5"/>
  <c r="N685" i="5"/>
  <c r="O685" i="5"/>
  <c r="P685" i="5"/>
  <c r="Q685" i="5"/>
  <c r="R685" i="5"/>
  <c r="S685" i="5"/>
  <c r="T685" i="5"/>
  <c r="U685" i="5"/>
  <c r="V685" i="5"/>
  <c r="W685" i="5"/>
  <c r="X685" i="5"/>
  <c r="M686" i="5"/>
  <c r="N686" i="5"/>
  <c r="O686" i="5"/>
  <c r="P686" i="5"/>
  <c r="Q686" i="5"/>
  <c r="R686" i="5"/>
  <c r="S686" i="5"/>
  <c r="T686" i="5"/>
  <c r="U686" i="5"/>
  <c r="V686" i="5"/>
  <c r="W686" i="5"/>
  <c r="X686" i="5"/>
  <c r="M687" i="5"/>
  <c r="N687" i="5"/>
  <c r="O687" i="5"/>
  <c r="P687" i="5"/>
  <c r="Q687" i="5"/>
  <c r="R687" i="5"/>
  <c r="S687" i="5"/>
  <c r="T687" i="5"/>
  <c r="U687" i="5"/>
  <c r="V687" i="5"/>
  <c r="W687" i="5"/>
  <c r="X687" i="5"/>
  <c r="M688" i="5"/>
  <c r="N688" i="5"/>
  <c r="O688" i="5"/>
  <c r="P688" i="5"/>
  <c r="Q688" i="5"/>
  <c r="R688" i="5"/>
  <c r="S688" i="5"/>
  <c r="T688" i="5"/>
  <c r="U688" i="5"/>
  <c r="V688" i="5"/>
  <c r="W688" i="5"/>
  <c r="X688" i="5"/>
  <c r="M689" i="5"/>
  <c r="N689" i="5"/>
  <c r="O689" i="5"/>
  <c r="P689" i="5"/>
  <c r="Q689" i="5"/>
  <c r="R689" i="5"/>
  <c r="S689" i="5"/>
  <c r="T689" i="5"/>
  <c r="U689" i="5"/>
  <c r="V689" i="5"/>
  <c r="W689" i="5"/>
  <c r="X689" i="5"/>
  <c r="M690" i="5"/>
  <c r="N690" i="5"/>
  <c r="O690" i="5"/>
  <c r="P690" i="5"/>
  <c r="Q690" i="5"/>
  <c r="R690" i="5"/>
  <c r="S690" i="5"/>
  <c r="T690" i="5"/>
  <c r="U690" i="5"/>
  <c r="V690" i="5"/>
  <c r="W690" i="5"/>
  <c r="X690" i="5"/>
  <c r="M691" i="5"/>
  <c r="N691" i="5"/>
  <c r="O691" i="5"/>
  <c r="P691" i="5"/>
  <c r="Q691" i="5"/>
  <c r="R691" i="5"/>
  <c r="S691" i="5"/>
  <c r="T691" i="5"/>
  <c r="U691" i="5"/>
  <c r="V691" i="5"/>
  <c r="W691" i="5"/>
  <c r="X691" i="5"/>
  <c r="M692" i="5"/>
  <c r="N692" i="5"/>
  <c r="O692" i="5"/>
  <c r="P692" i="5"/>
  <c r="Q692" i="5"/>
  <c r="R692" i="5"/>
  <c r="S692" i="5"/>
  <c r="T692" i="5"/>
  <c r="U692" i="5"/>
  <c r="V692" i="5"/>
  <c r="W692" i="5"/>
  <c r="X692" i="5"/>
  <c r="M693" i="5"/>
  <c r="N693" i="5"/>
  <c r="O693" i="5"/>
  <c r="P693" i="5"/>
  <c r="Q693" i="5"/>
  <c r="R693" i="5"/>
  <c r="S693" i="5"/>
  <c r="T693" i="5"/>
  <c r="U693" i="5"/>
  <c r="V693" i="5"/>
  <c r="W693" i="5"/>
  <c r="X693" i="5"/>
  <c r="M694" i="5"/>
  <c r="N694" i="5"/>
  <c r="O694" i="5"/>
  <c r="P694" i="5"/>
  <c r="Q694" i="5"/>
  <c r="R694" i="5"/>
  <c r="S694" i="5"/>
  <c r="T694" i="5"/>
  <c r="U694" i="5"/>
  <c r="V694" i="5"/>
  <c r="W694" i="5"/>
  <c r="X694" i="5"/>
  <c r="M695" i="5"/>
  <c r="N695" i="5"/>
  <c r="O695" i="5"/>
  <c r="P695" i="5"/>
  <c r="Q695" i="5"/>
  <c r="R695" i="5"/>
  <c r="S695" i="5"/>
  <c r="T695" i="5"/>
  <c r="U695" i="5"/>
  <c r="V695" i="5"/>
  <c r="W695" i="5"/>
  <c r="X695" i="5"/>
  <c r="M696" i="5"/>
  <c r="N696" i="5"/>
  <c r="O696" i="5"/>
  <c r="P696" i="5"/>
  <c r="Q696" i="5"/>
  <c r="R696" i="5"/>
  <c r="S696" i="5"/>
  <c r="T696" i="5"/>
  <c r="U696" i="5"/>
  <c r="V696" i="5"/>
  <c r="W696" i="5"/>
  <c r="X696" i="5"/>
  <c r="M697" i="5"/>
  <c r="N697" i="5"/>
  <c r="O697" i="5"/>
  <c r="P697" i="5"/>
  <c r="Q697" i="5"/>
  <c r="R697" i="5"/>
  <c r="S697" i="5"/>
  <c r="T697" i="5"/>
  <c r="U697" i="5"/>
  <c r="V697" i="5"/>
  <c r="W697" i="5"/>
  <c r="X697" i="5"/>
  <c r="M698" i="5"/>
  <c r="N698" i="5"/>
  <c r="O698" i="5"/>
  <c r="P698" i="5"/>
  <c r="Q698" i="5"/>
  <c r="R698" i="5"/>
  <c r="S698" i="5"/>
  <c r="T698" i="5"/>
  <c r="U698" i="5"/>
  <c r="V698" i="5"/>
  <c r="W698" i="5"/>
  <c r="X698" i="5"/>
  <c r="M699" i="5"/>
  <c r="N699" i="5"/>
  <c r="O699" i="5"/>
  <c r="P699" i="5"/>
  <c r="Q699" i="5"/>
  <c r="R699" i="5"/>
  <c r="S699" i="5"/>
  <c r="T699" i="5"/>
  <c r="U699" i="5"/>
  <c r="V699" i="5"/>
  <c r="W699" i="5"/>
  <c r="X699" i="5"/>
  <c r="M700" i="5"/>
  <c r="N700" i="5"/>
  <c r="O700" i="5"/>
  <c r="P700" i="5"/>
  <c r="Q700" i="5"/>
  <c r="R700" i="5"/>
  <c r="S700" i="5"/>
  <c r="T700" i="5"/>
  <c r="U700" i="5"/>
  <c r="V700" i="5"/>
  <c r="W700" i="5"/>
  <c r="X700" i="5"/>
  <c r="M701" i="5"/>
  <c r="N701" i="5"/>
  <c r="O701" i="5"/>
  <c r="P701" i="5"/>
  <c r="Q701" i="5"/>
  <c r="R701" i="5"/>
  <c r="S701" i="5"/>
  <c r="T701" i="5"/>
  <c r="U701" i="5"/>
  <c r="V701" i="5"/>
  <c r="W701" i="5"/>
  <c r="X701" i="5"/>
  <c r="M702" i="5"/>
  <c r="N702" i="5"/>
  <c r="O702" i="5"/>
  <c r="P702" i="5"/>
  <c r="Q702" i="5"/>
  <c r="R702" i="5"/>
  <c r="S702" i="5"/>
  <c r="T702" i="5"/>
  <c r="U702" i="5"/>
  <c r="V702" i="5"/>
  <c r="W702" i="5"/>
  <c r="X702" i="5"/>
  <c r="M703" i="5"/>
  <c r="N703" i="5"/>
  <c r="O703" i="5"/>
  <c r="P703" i="5"/>
  <c r="Q703" i="5"/>
  <c r="R703" i="5"/>
  <c r="S703" i="5"/>
  <c r="T703" i="5"/>
  <c r="U703" i="5"/>
  <c r="V703" i="5"/>
  <c r="W703" i="5"/>
  <c r="X703" i="5"/>
  <c r="M704" i="5"/>
  <c r="N704" i="5"/>
  <c r="O704" i="5"/>
  <c r="P704" i="5"/>
  <c r="Q704" i="5"/>
  <c r="R704" i="5"/>
  <c r="S704" i="5"/>
  <c r="T704" i="5"/>
  <c r="U704" i="5"/>
  <c r="V704" i="5"/>
  <c r="W704" i="5"/>
  <c r="X704" i="5"/>
  <c r="M705" i="5"/>
  <c r="N705" i="5"/>
  <c r="O705" i="5"/>
  <c r="P705" i="5"/>
  <c r="Q705" i="5"/>
  <c r="R705" i="5"/>
  <c r="S705" i="5"/>
  <c r="T705" i="5"/>
  <c r="U705" i="5"/>
  <c r="V705" i="5"/>
  <c r="W705" i="5"/>
  <c r="X705" i="5"/>
  <c r="M706" i="5"/>
  <c r="N706" i="5"/>
  <c r="O706" i="5"/>
  <c r="P706" i="5"/>
  <c r="Q706" i="5"/>
  <c r="R706" i="5"/>
  <c r="S706" i="5"/>
  <c r="T706" i="5"/>
  <c r="U706" i="5"/>
  <c r="V706" i="5"/>
  <c r="W706" i="5"/>
  <c r="X706" i="5"/>
  <c r="M707" i="5"/>
  <c r="N707" i="5"/>
  <c r="O707" i="5"/>
  <c r="P707" i="5"/>
  <c r="Q707" i="5"/>
  <c r="R707" i="5"/>
  <c r="S707" i="5"/>
  <c r="T707" i="5"/>
  <c r="U707" i="5"/>
  <c r="V707" i="5"/>
  <c r="W707" i="5"/>
  <c r="X707" i="5"/>
  <c r="M708" i="5"/>
  <c r="N708" i="5"/>
  <c r="O708" i="5"/>
  <c r="P708" i="5"/>
  <c r="Q708" i="5"/>
  <c r="R708" i="5"/>
  <c r="S708" i="5"/>
  <c r="T708" i="5"/>
  <c r="U708" i="5"/>
  <c r="V708" i="5"/>
  <c r="W708" i="5"/>
  <c r="X708" i="5"/>
  <c r="M709" i="5"/>
  <c r="N709" i="5"/>
  <c r="O709" i="5"/>
  <c r="P709" i="5"/>
  <c r="Q709" i="5"/>
  <c r="R709" i="5"/>
  <c r="S709" i="5"/>
  <c r="T709" i="5"/>
  <c r="U709" i="5"/>
  <c r="V709" i="5"/>
  <c r="W709" i="5"/>
  <c r="X709" i="5"/>
  <c r="M710" i="5"/>
  <c r="N710" i="5"/>
  <c r="O710" i="5"/>
  <c r="P710" i="5"/>
  <c r="Q710" i="5"/>
  <c r="R710" i="5"/>
  <c r="S710" i="5"/>
  <c r="T710" i="5"/>
  <c r="U710" i="5"/>
  <c r="V710" i="5"/>
  <c r="W710" i="5"/>
  <c r="X710" i="5"/>
  <c r="M711" i="5"/>
  <c r="N711" i="5"/>
  <c r="O711" i="5"/>
  <c r="P711" i="5"/>
  <c r="Q711" i="5"/>
  <c r="R711" i="5"/>
  <c r="S711" i="5"/>
  <c r="T711" i="5"/>
  <c r="U711" i="5"/>
  <c r="V711" i="5"/>
  <c r="W711" i="5"/>
  <c r="X711" i="5"/>
  <c r="M712" i="5"/>
  <c r="N712" i="5"/>
  <c r="O712" i="5"/>
  <c r="P712" i="5"/>
  <c r="Q712" i="5"/>
  <c r="R712" i="5"/>
  <c r="S712" i="5"/>
  <c r="T712" i="5"/>
  <c r="U712" i="5"/>
  <c r="V712" i="5"/>
  <c r="W712" i="5"/>
  <c r="X712" i="5"/>
  <c r="M713" i="5"/>
  <c r="N713" i="5"/>
  <c r="O713" i="5"/>
  <c r="P713" i="5"/>
  <c r="Q713" i="5"/>
  <c r="R713" i="5"/>
  <c r="S713" i="5"/>
  <c r="T713" i="5"/>
  <c r="U713" i="5"/>
  <c r="V713" i="5"/>
  <c r="W713" i="5"/>
  <c r="X713" i="5"/>
  <c r="M714" i="5"/>
  <c r="N714" i="5"/>
  <c r="O714" i="5"/>
  <c r="P714" i="5"/>
  <c r="Q714" i="5"/>
  <c r="R714" i="5"/>
  <c r="S714" i="5"/>
  <c r="T714" i="5"/>
  <c r="U714" i="5"/>
  <c r="V714" i="5"/>
  <c r="W714" i="5"/>
  <c r="X714" i="5"/>
  <c r="M715" i="5"/>
  <c r="N715" i="5"/>
  <c r="O715" i="5"/>
  <c r="P715" i="5"/>
  <c r="Q715" i="5"/>
  <c r="R715" i="5"/>
  <c r="S715" i="5"/>
  <c r="T715" i="5"/>
  <c r="U715" i="5"/>
  <c r="V715" i="5"/>
  <c r="W715" i="5"/>
  <c r="X715" i="5"/>
  <c r="M716" i="5"/>
  <c r="N716" i="5"/>
  <c r="O716" i="5"/>
  <c r="P716" i="5"/>
  <c r="Q716" i="5"/>
  <c r="R716" i="5"/>
  <c r="S716" i="5"/>
  <c r="T716" i="5"/>
  <c r="U716" i="5"/>
  <c r="V716" i="5"/>
  <c r="W716" i="5"/>
  <c r="X716" i="5"/>
  <c r="M717" i="5"/>
  <c r="N717" i="5"/>
  <c r="O717" i="5"/>
  <c r="P717" i="5"/>
  <c r="Q717" i="5"/>
  <c r="R717" i="5"/>
  <c r="S717" i="5"/>
  <c r="T717" i="5"/>
  <c r="U717" i="5"/>
  <c r="V717" i="5"/>
  <c r="W717" i="5"/>
  <c r="X717" i="5"/>
  <c r="M718" i="5"/>
  <c r="N718" i="5"/>
  <c r="O718" i="5"/>
  <c r="P718" i="5"/>
  <c r="Q718" i="5"/>
  <c r="R718" i="5"/>
  <c r="S718" i="5"/>
  <c r="T718" i="5"/>
  <c r="U718" i="5"/>
  <c r="V718" i="5"/>
  <c r="W718" i="5"/>
  <c r="X718" i="5"/>
  <c r="M719" i="5"/>
  <c r="N719" i="5"/>
  <c r="O719" i="5"/>
  <c r="P719" i="5"/>
  <c r="Q719" i="5"/>
  <c r="R719" i="5"/>
  <c r="S719" i="5"/>
  <c r="T719" i="5"/>
  <c r="U719" i="5"/>
  <c r="V719" i="5"/>
  <c r="W719" i="5"/>
  <c r="X719" i="5"/>
  <c r="M720" i="5"/>
  <c r="N720" i="5"/>
  <c r="O720" i="5"/>
  <c r="P720" i="5"/>
  <c r="Q720" i="5"/>
  <c r="R720" i="5"/>
  <c r="S720" i="5"/>
  <c r="T720" i="5"/>
  <c r="U720" i="5"/>
  <c r="V720" i="5"/>
  <c r="W720" i="5"/>
  <c r="X720" i="5"/>
  <c r="M721" i="5"/>
  <c r="N721" i="5"/>
  <c r="O721" i="5"/>
  <c r="P721" i="5"/>
  <c r="Q721" i="5"/>
  <c r="R721" i="5"/>
  <c r="S721" i="5"/>
  <c r="T721" i="5"/>
  <c r="U721" i="5"/>
  <c r="V721" i="5"/>
  <c r="W721" i="5"/>
  <c r="X721" i="5"/>
  <c r="M722" i="5"/>
  <c r="N722" i="5"/>
  <c r="O722" i="5"/>
  <c r="P722" i="5"/>
  <c r="Q722" i="5"/>
  <c r="R722" i="5"/>
  <c r="S722" i="5"/>
  <c r="T722" i="5"/>
  <c r="U722" i="5"/>
  <c r="V722" i="5"/>
  <c r="W722" i="5"/>
  <c r="X722" i="5"/>
  <c r="M723" i="5"/>
  <c r="N723" i="5"/>
  <c r="O723" i="5"/>
  <c r="P723" i="5"/>
  <c r="Q723" i="5"/>
  <c r="R723" i="5"/>
  <c r="S723" i="5"/>
  <c r="T723" i="5"/>
  <c r="U723" i="5"/>
  <c r="V723" i="5"/>
  <c r="W723" i="5"/>
  <c r="X723" i="5"/>
  <c r="M724" i="5"/>
  <c r="N724" i="5"/>
  <c r="O724" i="5"/>
  <c r="P724" i="5"/>
  <c r="Q724" i="5"/>
  <c r="R724" i="5"/>
  <c r="S724" i="5"/>
  <c r="T724" i="5"/>
  <c r="U724" i="5"/>
  <c r="V724" i="5"/>
  <c r="W724" i="5"/>
  <c r="X724" i="5"/>
  <c r="M725" i="5"/>
  <c r="N725" i="5"/>
  <c r="O725" i="5"/>
  <c r="P725" i="5"/>
  <c r="Q725" i="5"/>
  <c r="R725" i="5"/>
  <c r="S725" i="5"/>
  <c r="T725" i="5"/>
  <c r="U725" i="5"/>
  <c r="V725" i="5"/>
  <c r="W725" i="5"/>
  <c r="X725" i="5"/>
  <c r="M726" i="5"/>
  <c r="N726" i="5"/>
  <c r="O726" i="5"/>
  <c r="P726" i="5"/>
  <c r="Q726" i="5"/>
  <c r="R726" i="5"/>
  <c r="S726" i="5"/>
  <c r="T726" i="5"/>
  <c r="U726" i="5"/>
  <c r="V726" i="5"/>
  <c r="W726" i="5"/>
  <c r="X726" i="5"/>
  <c r="M727" i="5"/>
  <c r="N727" i="5"/>
  <c r="O727" i="5"/>
  <c r="P727" i="5"/>
  <c r="Q727" i="5"/>
  <c r="R727" i="5"/>
  <c r="S727" i="5"/>
  <c r="T727" i="5"/>
  <c r="U727" i="5"/>
  <c r="V727" i="5"/>
  <c r="W727" i="5"/>
  <c r="X727" i="5"/>
  <c r="M728" i="5"/>
  <c r="N728" i="5"/>
  <c r="O728" i="5"/>
  <c r="P728" i="5"/>
  <c r="Q728" i="5"/>
  <c r="R728" i="5"/>
  <c r="S728" i="5"/>
  <c r="T728" i="5"/>
  <c r="U728" i="5"/>
  <c r="V728" i="5"/>
  <c r="W728" i="5"/>
  <c r="X728" i="5"/>
  <c r="M729" i="5"/>
  <c r="N729" i="5"/>
  <c r="O729" i="5"/>
  <c r="P729" i="5"/>
  <c r="Q729" i="5"/>
  <c r="R729" i="5"/>
  <c r="S729" i="5"/>
  <c r="T729" i="5"/>
  <c r="U729" i="5"/>
  <c r="V729" i="5"/>
  <c r="W729" i="5"/>
  <c r="X729" i="5"/>
  <c r="M730" i="5"/>
  <c r="N730" i="5"/>
  <c r="O730" i="5"/>
  <c r="P730" i="5"/>
  <c r="Q730" i="5"/>
  <c r="R730" i="5"/>
  <c r="S730" i="5"/>
  <c r="T730" i="5"/>
  <c r="U730" i="5"/>
  <c r="V730" i="5"/>
  <c r="W730" i="5"/>
  <c r="X730" i="5"/>
  <c r="M731" i="5"/>
  <c r="N731" i="5"/>
  <c r="O731" i="5"/>
  <c r="P731" i="5"/>
  <c r="Q731" i="5"/>
  <c r="R731" i="5"/>
  <c r="S731" i="5"/>
  <c r="T731" i="5"/>
  <c r="U731" i="5"/>
  <c r="V731" i="5"/>
  <c r="W731" i="5"/>
  <c r="X731" i="5"/>
  <c r="M732" i="5"/>
  <c r="N732" i="5"/>
  <c r="O732" i="5"/>
  <c r="P732" i="5"/>
  <c r="Q732" i="5"/>
  <c r="R732" i="5"/>
  <c r="S732" i="5"/>
  <c r="T732" i="5"/>
  <c r="U732" i="5"/>
  <c r="V732" i="5"/>
  <c r="W732" i="5"/>
  <c r="X732" i="5"/>
  <c r="M733" i="5"/>
  <c r="N733" i="5"/>
  <c r="O733" i="5"/>
  <c r="P733" i="5"/>
  <c r="Q733" i="5"/>
  <c r="R733" i="5"/>
  <c r="S733" i="5"/>
  <c r="T733" i="5"/>
  <c r="U733" i="5"/>
  <c r="V733" i="5"/>
  <c r="W733" i="5"/>
  <c r="X733" i="5"/>
  <c r="M734" i="5"/>
  <c r="N734" i="5"/>
  <c r="O734" i="5"/>
  <c r="P734" i="5"/>
  <c r="Q734" i="5"/>
  <c r="R734" i="5"/>
  <c r="S734" i="5"/>
  <c r="T734" i="5"/>
  <c r="U734" i="5"/>
  <c r="V734" i="5"/>
  <c r="W734" i="5"/>
  <c r="X734" i="5"/>
  <c r="M735" i="5"/>
  <c r="N735" i="5"/>
  <c r="O735" i="5"/>
  <c r="P735" i="5"/>
  <c r="Q735" i="5"/>
  <c r="R735" i="5"/>
  <c r="S735" i="5"/>
  <c r="T735" i="5"/>
  <c r="U735" i="5"/>
  <c r="V735" i="5"/>
  <c r="W735" i="5"/>
  <c r="X735" i="5"/>
  <c r="M736" i="5"/>
  <c r="N736" i="5"/>
  <c r="O736" i="5"/>
  <c r="P736" i="5"/>
  <c r="Q736" i="5"/>
  <c r="R736" i="5"/>
  <c r="S736" i="5"/>
  <c r="T736" i="5"/>
  <c r="U736" i="5"/>
  <c r="V736" i="5"/>
  <c r="W736" i="5"/>
  <c r="X736" i="5"/>
  <c r="M737" i="5"/>
  <c r="N737" i="5"/>
  <c r="O737" i="5"/>
  <c r="P737" i="5"/>
  <c r="Q737" i="5"/>
  <c r="R737" i="5"/>
  <c r="S737" i="5"/>
  <c r="T737" i="5"/>
  <c r="U737" i="5"/>
  <c r="V737" i="5"/>
  <c r="W737" i="5"/>
  <c r="X737" i="5"/>
  <c r="M738" i="5"/>
  <c r="N738" i="5"/>
  <c r="O738" i="5"/>
  <c r="P738" i="5"/>
  <c r="Q738" i="5"/>
  <c r="R738" i="5"/>
  <c r="S738" i="5"/>
  <c r="T738" i="5"/>
  <c r="U738" i="5"/>
  <c r="V738" i="5"/>
  <c r="W738" i="5"/>
  <c r="X738" i="5"/>
  <c r="M739" i="5"/>
  <c r="N739" i="5"/>
  <c r="O739" i="5"/>
  <c r="P739" i="5"/>
  <c r="Q739" i="5"/>
  <c r="R739" i="5"/>
  <c r="S739" i="5"/>
  <c r="T739" i="5"/>
  <c r="U739" i="5"/>
  <c r="V739" i="5"/>
  <c r="W739" i="5"/>
  <c r="X739" i="5"/>
  <c r="M740" i="5"/>
  <c r="N740" i="5"/>
  <c r="O740" i="5"/>
  <c r="P740" i="5"/>
  <c r="Q740" i="5"/>
  <c r="R740" i="5"/>
  <c r="S740" i="5"/>
  <c r="T740" i="5"/>
  <c r="U740" i="5"/>
  <c r="V740" i="5"/>
  <c r="W740" i="5"/>
  <c r="X740" i="5"/>
  <c r="M741" i="5"/>
  <c r="N741" i="5"/>
  <c r="O741" i="5"/>
  <c r="P741" i="5"/>
  <c r="Q741" i="5"/>
  <c r="R741" i="5"/>
  <c r="S741" i="5"/>
  <c r="T741" i="5"/>
  <c r="U741" i="5"/>
  <c r="V741" i="5"/>
  <c r="W741" i="5"/>
  <c r="X741" i="5"/>
  <c r="M742" i="5"/>
  <c r="N742" i="5"/>
  <c r="O742" i="5"/>
  <c r="P742" i="5"/>
  <c r="Q742" i="5"/>
  <c r="R742" i="5"/>
  <c r="S742" i="5"/>
  <c r="T742" i="5"/>
  <c r="U742" i="5"/>
  <c r="V742" i="5"/>
  <c r="W742" i="5"/>
  <c r="X742" i="5"/>
  <c r="M743" i="5"/>
  <c r="N743" i="5"/>
  <c r="O743" i="5"/>
  <c r="P743" i="5"/>
  <c r="Q743" i="5"/>
  <c r="R743" i="5"/>
  <c r="S743" i="5"/>
  <c r="T743" i="5"/>
  <c r="U743" i="5"/>
  <c r="V743" i="5"/>
  <c r="W743" i="5"/>
  <c r="X743" i="5"/>
  <c r="M744" i="5"/>
  <c r="N744" i="5"/>
  <c r="O744" i="5"/>
  <c r="P744" i="5"/>
  <c r="Q744" i="5"/>
  <c r="R744" i="5"/>
  <c r="S744" i="5"/>
  <c r="T744" i="5"/>
  <c r="U744" i="5"/>
  <c r="V744" i="5"/>
  <c r="W744" i="5"/>
  <c r="X744" i="5"/>
  <c r="M745" i="5"/>
  <c r="N745" i="5"/>
  <c r="O745" i="5"/>
  <c r="P745" i="5"/>
  <c r="Q745" i="5"/>
  <c r="R745" i="5"/>
  <c r="S745" i="5"/>
  <c r="T745" i="5"/>
  <c r="U745" i="5"/>
  <c r="V745" i="5"/>
  <c r="W745" i="5"/>
  <c r="X745" i="5"/>
  <c r="M746" i="5"/>
  <c r="N746" i="5"/>
  <c r="O746" i="5"/>
  <c r="P746" i="5"/>
  <c r="Q746" i="5"/>
  <c r="R746" i="5"/>
  <c r="S746" i="5"/>
  <c r="T746" i="5"/>
  <c r="U746" i="5"/>
  <c r="V746" i="5"/>
  <c r="W746" i="5"/>
  <c r="X746" i="5"/>
  <c r="M747" i="5"/>
  <c r="N747" i="5"/>
  <c r="O747" i="5"/>
  <c r="P747" i="5"/>
  <c r="Q747" i="5"/>
  <c r="R747" i="5"/>
  <c r="S747" i="5"/>
  <c r="T747" i="5"/>
  <c r="U747" i="5"/>
  <c r="V747" i="5"/>
  <c r="W747" i="5"/>
  <c r="X747" i="5"/>
  <c r="M748" i="5"/>
  <c r="N748" i="5"/>
  <c r="O748" i="5"/>
  <c r="P748" i="5"/>
  <c r="Q748" i="5"/>
  <c r="R748" i="5"/>
  <c r="S748" i="5"/>
  <c r="T748" i="5"/>
  <c r="U748" i="5"/>
  <c r="V748" i="5"/>
  <c r="W748" i="5"/>
  <c r="X748" i="5"/>
  <c r="M749" i="5"/>
  <c r="N749" i="5"/>
  <c r="O749" i="5"/>
  <c r="P749" i="5"/>
  <c r="Q749" i="5"/>
  <c r="R749" i="5"/>
  <c r="S749" i="5"/>
  <c r="T749" i="5"/>
  <c r="U749" i="5"/>
  <c r="V749" i="5"/>
  <c r="W749" i="5"/>
  <c r="X749" i="5"/>
  <c r="M750" i="5"/>
  <c r="N750" i="5"/>
  <c r="O750" i="5"/>
  <c r="P750" i="5"/>
  <c r="Q750" i="5"/>
  <c r="R750" i="5"/>
  <c r="S750" i="5"/>
  <c r="T750" i="5"/>
  <c r="U750" i="5"/>
  <c r="V750" i="5"/>
  <c r="W750" i="5"/>
  <c r="X750" i="5"/>
  <c r="M751" i="5"/>
  <c r="N751" i="5"/>
  <c r="O751" i="5"/>
  <c r="P751" i="5"/>
  <c r="Q751" i="5"/>
  <c r="R751" i="5"/>
  <c r="S751" i="5"/>
  <c r="T751" i="5"/>
  <c r="U751" i="5"/>
  <c r="V751" i="5"/>
  <c r="W751" i="5"/>
  <c r="X751" i="5"/>
  <c r="M752" i="5"/>
  <c r="N752" i="5"/>
  <c r="O752" i="5"/>
  <c r="P752" i="5"/>
  <c r="Q752" i="5"/>
  <c r="R752" i="5"/>
  <c r="S752" i="5"/>
  <c r="T752" i="5"/>
  <c r="U752" i="5"/>
  <c r="V752" i="5"/>
  <c r="W752" i="5"/>
  <c r="X752" i="5"/>
  <c r="M753" i="5"/>
  <c r="N753" i="5"/>
  <c r="O753" i="5"/>
  <c r="P753" i="5"/>
  <c r="Q753" i="5"/>
  <c r="R753" i="5"/>
  <c r="S753" i="5"/>
  <c r="T753" i="5"/>
  <c r="U753" i="5"/>
  <c r="V753" i="5"/>
  <c r="W753" i="5"/>
  <c r="X753" i="5"/>
  <c r="M754" i="5"/>
  <c r="N754" i="5"/>
  <c r="O754" i="5"/>
  <c r="P754" i="5"/>
  <c r="Q754" i="5"/>
  <c r="R754" i="5"/>
  <c r="S754" i="5"/>
  <c r="T754" i="5"/>
  <c r="U754" i="5"/>
  <c r="V754" i="5"/>
  <c r="W754" i="5"/>
  <c r="X754" i="5"/>
  <c r="M755" i="5"/>
  <c r="N755" i="5"/>
  <c r="O755" i="5"/>
  <c r="P755" i="5"/>
  <c r="Q755" i="5"/>
  <c r="R755" i="5"/>
  <c r="S755" i="5"/>
  <c r="T755" i="5"/>
  <c r="U755" i="5"/>
  <c r="V755" i="5"/>
  <c r="W755" i="5"/>
  <c r="X755" i="5"/>
  <c r="M756" i="5"/>
  <c r="N756" i="5"/>
  <c r="O756" i="5"/>
  <c r="P756" i="5"/>
  <c r="Q756" i="5"/>
  <c r="R756" i="5"/>
  <c r="S756" i="5"/>
  <c r="T756" i="5"/>
  <c r="U756" i="5"/>
  <c r="V756" i="5"/>
  <c r="W756" i="5"/>
  <c r="X756" i="5"/>
  <c r="M757" i="5"/>
  <c r="N757" i="5"/>
  <c r="O757" i="5"/>
  <c r="P757" i="5"/>
  <c r="Q757" i="5"/>
  <c r="R757" i="5"/>
  <c r="S757" i="5"/>
  <c r="T757" i="5"/>
  <c r="U757" i="5"/>
  <c r="V757" i="5"/>
  <c r="W757" i="5"/>
  <c r="X757" i="5"/>
  <c r="M758" i="5"/>
  <c r="N758" i="5"/>
  <c r="O758" i="5"/>
  <c r="P758" i="5"/>
  <c r="Q758" i="5"/>
  <c r="R758" i="5"/>
  <c r="S758" i="5"/>
  <c r="T758" i="5"/>
  <c r="U758" i="5"/>
  <c r="V758" i="5"/>
  <c r="W758" i="5"/>
  <c r="X758" i="5"/>
  <c r="M759" i="5"/>
  <c r="N759" i="5"/>
  <c r="O759" i="5"/>
  <c r="P759" i="5"/>
  <c r="Q759" i="5"/>
  <c r="R759" i="5"/>
  <c r="S759" i="5"/>
  <c r="T759" i="5"/>
  <c r="U759" i="5"/>
  <c r="V759" i="5"/>
  <c r="W759" i="5"/>
  <c r="X759" i="5"/>
  <c r="M760" i="5"/>
  <c r="N760" i="5"/>
  <c r="O760" i="5"/>
  <c r="P760" i="5"/>
  <c r="Q760" i="5"/>
  <c r="R760" i="5"/>
  <c r="S760" i="5"/>
  <c r="T760" i="5"/>
  <c r="U760" i="5"/>
  <c r="V760" i="5"/>
  <c r="W760" i="5"/>
  <c r="X760" i="5"/>
  <c r="M761" i="5"/>
  <c r="N761" i="5"/>
  <c r="O761" i="5"/>
  <c r="P761" i="5"/>
  <c r="Q761" i="5"/>
  <c r="R761" i="5"/>
  <c r="S761" i="5"/>
  <c r="T761" i="5"/>
  <c r="U761" i="5"/>
  <c r="V761" i="5"/>
  <c r="W761" i="5"/>
  <c r="X761" i="5"/>
  <c r="M762" i="5"/>
  <c r="N762" i="5"/>
  <c r="O762" i="5"/>
  <c r="P762" i="5"/>
  <c r="Q762" i="5"/>
  <c r="R762" i="5"/>
  <c r="S762" i="5"/>
  <c r="T762" i="5"/>
  <c r="U762" i="5"/>
  <c r="V762" i="5"/>
  <c r="W762" i="5"/>
  <c r="X762" i="5"/>
  <c r="M763" i="5"/>
  <c r="N763" i="5"/>
  <c r="O763" i="5"/>
  <c r="P763" i="5"/>
  <c r="Q763" i="5"/>
  <c r="R763" i="5"/>
  <c r="S763" i="5"/>
  <c r="T763" i="5"/>
  <c r="U763" i="5"/>
  <c r="V763" i="5"/>
  <c r="W763" i="5"/>
  <c r="X763" i="5"/>
  <c r="M764" i="5"/>
  <c r="N764" i="5"/>
  <c r="O764" i="5"/>
  <c r="P764" i="5"/>
  <c r="Q764" i="5"/>
  <c r="R764" i="5"/>
  <c r="S764" i="5"/>
  <c r="T764" i="5"/>
  <c r="U764" i="5"/>
  <c r="V764" i="5"/>
  <c r="W764" i="5"/>
  <c r="X764" i="5"/>
  <c r="M765" i="5"/>
  <c r="N765" i="5"/>
  <c r="O765" i="5"/>
  <c r="P765" i="5"/>
  <c r="Q765" i="5"/>
  <c r="R765" i="5"/>
  <c r="S765" i="5"/>
  <c r="T765" i="5"/>
  <c r="U765" i="5"/>
  <c r="V765" i="5"/>
  <c r="W765" i="5"/>
  <c r="X765" i="5"/>
  <c r="M766" i="5"/>
  <c r="N766" i="5"/>
  <c r="O766" i="5"/>
  <c r="P766" i="5"/>
  <c r="Q766" i="5"/>
  <c r="R766" i="5"/>
  <c r="S766" i="5"/>
  <c r="T766" i="5"/>
  <c r="U766" i="5"/>
  <c r="V766" i="5"/>
  <c r="W766" i="5"/>
  <c r="X766" i="5"/>
  <c r="M767" i="5"/>
  <c r="N767" i="5"/>
  <c r="O767" i="5"/>
  <c r="P767" i="5"/>
  <c r="Q767" i="5"/>
  <c r="R767" i="5"/>
  <c r="S767" i="5"/>
  <c r="T767" i="5"/>
  <c r="U767" i="5"/>
  <c r="V767" i="5"/>
  <c r="W767" i="5"/>
  <c r="X767" i="5"/>
  <c r="M768" i="5"/>
  <c r="N768" i="5"/>
  <c r="O768" i="5"/>
  <c r="P768" i="5"/>
  <c r="Q768" i="5"/>
  <c r="R768" i="5"/>
  <c r="S768" i="5"/>
  <c r="T768" i="5"/>
  <c r="U768" i="5"/>
  <c r="V768" i="5"/>
  <c r="W768" i="5"/>
  <c r="X768" i="5"/>
  <c r="M769" i="5"/>
  <c r="N769" i="5"/>
  <c r="O769" i="5"/>
  <c r="P769" i="5"/>
  <c r="Q769" i="5"/>
  <c r="R769" i="5"/>
  <c r="S769" i="5"/>
  <c r="T769" i="5"/>
  <c r="U769" i="5"/>
  <c r="V769" i="5"/>
  <c r="W769" i="5"/>
  <c r="X769" i="5"/>
  <c r="M770" i="5"/>
  <c r="N770" i="5"/>
  <c r="O770" i="5"/>
  <c r="P770" i="5"/>
  <c r="Q770" i="5"/>
  <c r="R770" i="5"/>
  <c r="S770" i="5"/>
  <c r="T770" i="5"/>
  <c r="U770" i="5"/>
  <c r="V770" i="5"/>
  <c r="W770" i="5"/>
  <c r="X770" i="5"/>
  <c r="M771" i="5"/>
  <c r="N771" i="5"/>
  <c r="O771" i="5"/>
  <c r="P771" i="5"/>
  <c r="Q771" i="5"/>
  <c r="R771" i="5"/>
  <c r="S771" i="5"/>
  <c r="T771" i="5"/>
  <c r="U771" i="5"/>
  <c r="V771" i="5"/>
  <c r="W771" i="5"/>
  <c r="X771" i="5"/>
  <c r="M772" i="5"/>
  <c r="N772" i="5"/>
  <c r="O772" i="5"/>
  <c r="P772" i="5"/>
  <c r="Q772" i="5"/>
  <c r="R772" i="5"/>
  <c r="S772" i="5"/>
  <c r="T772" i="5"/>
  <c r="U772" i="5"/>
  <c r="V772" i="5"/>
  <c r="W772" i="5"/>
  <c r="X772" i="5"/>
  <c r="M773" i="5"/>
  <c r="N773" i="5"/>
  <c r="O773" i="5"/>
  <c r="P773" i="5"/>
  <c r="Q773" i="5"/>
  <c r="R773" i="5"/>
  <c r="S773" i="5"/>
  <c r="T773" i="5"/>
  <c r="U773" i="5"/>
  <c r="V773" i="5"/>
  <c r="W773" i="5"/>
  <c r="X773" i="5"/>
  <c r="M774" i="5"/>
  <c r="N774" i="5"/>
  <c r="O774" i="5"/>
  <c r="P774" i="5"/>
  <c r="Q774" i="5"/>
  <c r="R774" i="5"/>
  <c r="S774" i="5"/>
  <c r="T774" i="5"/>
  <c r="U774" i="5"/>
  <c r="V774" i="5"/>
  <c r="W774" i="5"/>
  <c r="X774" i="5"/>
  <c r="M775" i="5"/>
  <c r="N775" i="5"/>
  <c r="O775" i="5"/>
  <c r="P775" i="5"/>
  <c r="Q775" i="5"/>
  <c r="R775" i="5"/>
  <c r="S775" i="5"/>
  <c r="T775" i="5"/>
  <c r="U775" i="5"/>
  <c r="V775" i="5"/>
  <c r="W775" i="5"/>
  <c r="X775" i="5"/>
  <c r="M776" i="5"/>
  <c r="N776" i="5"/>
  <c r="O776" i="5"/>
  <c r="P776" i="5"/>
  <c r="Q776" i="5"/>
  <c r="R776" i="5"/>
  <c r="S776" i="5"/>
  <c r="T776" i="5"/>
  <c r="U776" i="5"/>
  <c r="V776" i="5"/>
  <c r="W776" i="5"/>
  <c r="X776" i="5"/>
  <c r="M777" i="5"/>
  <c r="N777" i="5"/>
  <c r="O777" i="5"/>
  <c r="P777" i="5"/>
  <c r="Q777" i="5"/>
  <c r="R777" i="5"/>
  <c r="S777" i="5"/>
  <c r="T777" i="5"/>
  <c r="U777" i="5"/>
  <c r="V777" i="5"/>
  <c r="W777" i="5"/>
  <c r="X777" i="5"/>
  <c r="M778" i="5"/>
  <c r="N778" i="5"/>
  <c r="O778" i="5"/>
  <c r="P778" i="5"/>
  <c r="Q778" i="5"/>
  <c r="R778" i="5"/>
  <c r="S778" i="5"/>
  <c r="T778" i="5"/>
  <c r="U778" i="5"/>
  <c r="V778" i="5"/>
  <c r="W778" i="5"/>
  <c r="X778" i="5"/>
  <c r="M779" i="5"/>
  <c r="N779" i="5"/>
  <c r="O779" i="5"/>
  <c r="P779" i="5"/>
  <c r="Q779" i="5"/>
  <c r="R779" i="5"/>
  <c r="S779" i="5"/>
  <c r="T779" i="5"/>
  <c r="U779" i="5"/>
  <c r="V779" i="5"/>
  <c r="W779" i="5"/>
  <c r="X779" i="5"/>
  <c r="M780" i="5"/>
  <c r="N780" i="5"/>
  <c r="O780" i="5"/>
  <c r="P780" i="5"/>
  <c r="Q780" i="5"/>
  <c r="R780" i="5"/>
  <c r="S780" i="5"/>
  <c r="T780" i="5"/>
  <c r="U780" i="5"/>
  <c r="V780" i="5"/>
  <c r="W780" i="5"/>
  <c r="X780" i="5"/>
  <c r="M781" i="5"/>
  <c r="N781" i="5"/>
  <c r="O781" i="5"/>
  <c r="P781" i="5"/>
  <c r="Q781" i="5"/>
  <c r="R781" i="5"/>
  <c r="S781" i="5"/>
  <c r="T781" i="5"/>
  <c r="U781" i="5"/>
  <c r="V781" i="5"/>
  <c r="W781" i="5"/>
  <c r="X781" i="5"/>
  <c r="M782" i="5"/>
  <c r="N782" i="5"/>
  <c r="O782" i="5"/>
  <c r="P782" i="5"/>
  <c r="Q782" i="5"/>
  <c r="R782" i="5"/>
  <c r="S782" i="5"/>
  <c r="T782" i="5"/>
  <c r="U782" i="5"/>
  <c r="V782" i="5"/>
  <c r="W782" i="5"/>
  <c r="X782" i="5"/>
  <c r="M783" i="5"/>
  <c r="N783" i="5"/>
  <c r="O783" i="5"/>
  <c r="P783" i="5"/>
  <c r="Q783" i="5"/>
  <c r="R783" i="5"/>
  <c r="S783" i="5"/>
  <c r="T783" i="5"/>
  <c r="U783" i="5"/>
  <c r="V783" i="5"/>
  <c r="W783" i="5"/>
  <c r="X783" i="5"/>
  <c r="M784" i="5"/>
  <c r="N784" i="5"/>
  <c r="O784" i="5"/>
  <c r="P784" i="5"/>
  <c r="Q784" i="5"/>
  <c r="R784" i="5"/>
  <c r="S784" i="5"/>
  <c r="T784" i="5"/>
  <c r="U784" i="5"/>
  <c r="V784" i="5"/>
  <c r="W784" i="5"/>
  <c r="X784" i="5"/>
  <c r="M785" i="5"/>
  <c r="N785" i="5"/>
  <c r="O785" i="5"/>
  <c r="P785" i="5"/>
  <c r="Q785" i="5"/>
  <c r="R785" i="5"/>
  <c r="S785" i="5"/>
  <c r="T785" i="5"/>
  <c r="U785" i="5"/>
  <c r="V785" i="5"/>
  <c r="W785" i="5"/>
  <c r="X785" i="5"/>
  <c r="M786" i="5"/>
  <c r="N786" i="5"/>
  <c r="O786" i="5"/>
  <c r="P786" i="5"/>
  <c r="Q786" i="5"/>
  <c r="R786" i="5"/>
  <c r="S786" i="5"/>
  <c r="T786" i="5"/>
  <c r="U786" i="5"/>
  <c r="V786" i="5"/>
  <c r="W786" i="5"/>
  <c r="X786" i="5"/>
  <c r="M787" i="5"/>
  <c r="N787" i="5"/>
  <c r="O787" i="5"/>
  <c r="P787" i="5"/>
  <c r="Q787" i="5"/>
  <c r="R787" i="5"/>
  <c r="S787" i="5"/>
  <c r="T787" i="5"/>
  <c r="U787" i="5"/>
  <c r="V787" i="5"/>
  <c r="W787" i="5"/>
  <c r="X787" i="5"/>
  <c r="M788" i="5"/>
  <c r="N788" i="5"/>
  <c r="O788" i="5"/>
  <c r="P788" i="5"/>
  <c r="Q788" i="5"/>
  <c r="R788" i="5"/>
  <c r="S788" i="5"/>
  <c r="T788" i="5"/>
  <c r="U788" i="5"/>
  <c r="V788" i="5"/>
  <c r="W788" i="5"/>
  <c r="X788" i="5"/>
  <c r="M789" i="5"/>
  <c r="N789" i="5"/>
  <c r="O789" i="5"/>
  <c r="P789" i="5"/>
  <c r="Q789" i="5"/>
  <c r="R789" i="5"/>
  <c r="S789" i="5"/>
  <c r="T789" i="5"/>
  <c r="U789" i="5"/>
  <c r="V789" i="5"/>
  <c r="W789" i="5"/>
  <c r="X789" i="5"/>
  <c r="M790" i="5"/>
  <c r="N790" i="5"/>
  <c r="O790" i="5"/>
  <c r="P790" i="5"/>
  <c r="Q790" i="5"/>
  <c r="R790" i="5"/>
  <c r="S790" i="5"/>
  <c r="T790" i="5"/>
  <c r="U790" i="5"/>
  <c r="V790" i="5"/>
  <c r="W790" i="5"/>
  <c r="X790" i="5"/>
  <c r="M791" i="5"/>
  <c r="N791" i="5"/>
  <c r="O791" i="5"/>
  <c r="P791" i="5"/>
  <c r="Q791" i="5"/>
  <c r="R791" i="5"/>
  <c r="S791" i="5"/>
  <c r="T791" i="5"/>
  <c r="U791" i="5"/>
  <c r="V791" i="5"/>
  <c r="W791" i="5"/>
  <c r="X791" i="5"/>
  <c r="M792" i="5"/>
  <c r="N792" i="5"/>
  <c r="O792" i="5"/>
  <c r="P792" i="5"/>
  <c r="Q792" i="5"/>
  <c r="R792" i="5"/>
  <c r="S792" i="5"/>
  <c r="T792" i="5"/>
  <c r="U792" i="5"/>
  <c r="V792" i="5"/>
  <c r="W792" i="5"/>
  <c r="X792" i="5"/>
  <c r="M793" i="5"/>
  <c r="N793" i="5"/>
  <c r="O793" i="5"/>
  <c r="P793" i="5"/>
  <c r="Q793" i="5"/>
  <c r="R793" i="5"/>
  <c r="S793" i="5"/>
  <c r="T793" i="5"/>
  <c r="U793" i="5"/>
  <c r="V793" i="5"/>
  <c r="W793" i="5"/>
  <c r="X793" i="5"/>
  <c r="M794" i="5"/>
  <c r="N794" i="5"/>
  <c r="O794" i="5"/>
  <c r="P794" i="5"/>
  <c r="Q794" i="5"/>
  <c r="R794" i="5"/>
  <c r="S794" i="5"/>
  <c r="T794" i="5"/>
  <c r="U794" i="5"/>
  <c r="V794" i="5"/>
  <c r="W794" i="5"/>
  <c r="X794" i="5"/>
  <c r="M795" i="5"/>
  <c r="N795" i="5"/>
  <c r="O795" i="5"/>
  <c r="P795" i="5"/>
  <c r="Q795" i="5"/>
  <c r="R795" i="5"/>
  <c r="S795" i="5"/>
  <c r="T795" i="5"/>
  <c r="U795" i="5"/>
  <c r="V795" i="5"/>
  <c r="W795" i="5"/>
  <c r="X795" i="5"/>
  <c r="M796" i="5"/>
  <c r="N796" i="5"/>
  <c r="O796" i="5"/>
  <c r="P796" i="5"/>
  <c r="Q796" i="5"/>
  <c r="R796" i="5"/>
  <c r="S796" i="5"/>
  <c r="T796" i="5"/>
  <c r="U796" i="5"/>
  <c r="V796" i="5"/>
  <c r="W796" i="5"/>
  <c r="X796" i="5"/>
  <c r="M797" i="5"/>
  <c r="N797" i="5"/>
  <c r="O797" i="5"/>
  <c r="P797" i="5"/>
  <c r="Q797" i="5"/>
  <c r="R797" i="5"/>
  <c r="S797" i="5"/>
  <c r="T797" i="5"/>
  <c r="U797" i="5"/>
  <c r="V797" i="5"/>
  <c r="W797" i="5"/>
  <c r="X797" i="5"/>
  <c r="M798" i="5"/>
  <c r="N798" i="5"/>
  <c r="O798" i="5"/>
  <c r="P798" i="5"/>
  <c r="Q798" i="5"/>
  <c r="R798" i="5"/>
  <c r="S798" i="5"/>
  <c r="T798" i="5"/>
  <c r="U798" i="5"/>
  <c r="V798" i="5"/>
  <c r="W798" i="5"/>
  <c r="X798" i="5"/>
  <c r="M799" i="5"/>
  <c r="N799" i="5"/>
  <c r="O799" i="5"/>
  <c r="P799" i="5"/>
  <c r="Q799" i="5"/>
  <c r="R799" i="5"/>
  <c r="S799" i="5"/>
  <c r="T799" i="5"/>
  <c r="U799" i="5"/>
  <c r="V799" i="5"/>
  <c r="W799" i="5"/>
  <c r="X799" i="5"/>
  <c r="M800" i="5"/>
  <c r="N800" i="5"/>
  <c r="O800" i="5"/>
  <c r="P800" i="5"/>
  <c r="Q800" i="5"/>
  <c r="R800" i="5"/>
  <c r="S800" i="5"/>
  <c r="T800" i="5"/>
  <c r="U800" i="5"/>
  <c r="V800" i="5"/>
  <c r="W800" i="5"/>
  <c r="X800" i="5"/>
  <c r="M801" i="5"/>
  <c r="N801" i="5"/>
  <c r="O801" i="5"/>
  <c r="P801" i="5"/>
  <c r="Q801" i="5"/>
  <c r="R801" i="5"/>
  <c r="S801" i="5"/>
  <c r="T801" i="5"/>
  <c r="U801" i="5"/>
  <c r="V801" i="5"/>
  <c r="W801" i="5"/>
  <c r="X801" i="5"/>
  <c r="M802" i="5"/>
  <c r="N802" i="5"/>
  <c r="O802" i="5"/>
  <c r="P802" i="5"/>
  <c r="Q802" i="5"/>
  <c r="R802" i="5"/>
  <c r="S802" i="5"/>
  <c r="T802" i="5"/>
  <c r="U802" i="5"/>
  <c r="V802" i="5"/>
  <c r="W802" i="5"/>
  <c r="X802" i="5"/>
  <c r="M803" i="5"/>
  <c r="N803" i="5"/>
  <c r="O803" i="5"/>
  <c r="P803" i="5"/>
  <c r="Q803" i="5"/>
  <c r="R803" i="5"/>
  <c r="S803" i="5"/>
  <c r="T803" i="5"/>
  <c r="U803" i="5"/>
  <c r="V803" i="5"/>
  <c r="W803" i="5"/>
  <c r="X803" i="5"/>
  <c r="M804" i="5"/>
  <c r="N804" i="5"/>
  <c r="O804" i="5"/>
  <c r="P804" i="5"/>
  <c r="Q804" i="5"/>
  <c r="R804" i="5"/>
  <c r="S804" i="5"/>
  <c r="T804" i="5"/>
  <c r="U804" i="5"/>
  <c r="V804" i="5"/>
  <c r="W804" i="5"/>
  <c r="X804" i="5"/>
  <c r="M805" i="5"/>
  <c r="N805" i="5"/>
  <c r="O805" i="5"/>
  <c r="P805" i="5"/>
  <c r="Q805" i="5"/>
  <c r="R805" i="5"/>
  <c r="S805" i="5"/>
  <c r="T805" i="5"/>
  <c r="U805" i="5"/>
  <c r="V805" i="5"/>
  <c r="W805" i="5"/>
  <c r="X805" i="5"/>
  <c r="M806" i="5"/>
  <c r="N806" i="5"/>
  <c r="O806" i="5"/>
  <c r="P806" i="5"/>
  <c r="Q806" i="5"/>
  <c r="R806" i="5"/>
  <c r="S806" i="5"/>
  <c r="T806" i="5"/>
  <c r="U806" i="5"/>
  <c r="V806" i="5"/>
  <c r="W806" i="5"/>
  <c r="X806" i="5"/>
  <c r="M807" i="5"/>
  <c r="N807" i="5"/>
  <c r="O807" i="5"/>
  <c r="P807" i="5"/>
  <c r="Q807" i="5"/>
  <c r="R807" i="5"/>
  <c r="S807" i="5"/>
  <c r="T807" i="5"/>
  <c r="U807" i="5"/>
  <c r="V807" i="5"/>
  <c r="W807" i="5"/>
  <c r="X807" i="5"/>
  <c r="M808" i="5"/>
  <c r="N808" i="5"/>
  <c r="O808" i="5"/>
  <c r="P808" i="5"/>
  <c r="Q808" i="5"/>
  <c r="R808" i="5"/>
  <c r="S808" i="5"/>
  <c r="T808" i="5"/>
  <c r="U808" i="5"/>
  <c r="V808" i="5"/>
  <c r="W808" i="5"/>
  <c r="X808" i="5"/>
  <c r="M809" i="5"/>
  <c r="N809" i="5"/>
  <c r="O809" i="5"/>
  <c r="P809" i="5"/>
  <c r="Q809" i="5"/>
  <c r="R809" i="5"/>
  <c r="S809" i="5"/>
  <c r="T809" i="5"/>
  <c r="U809" i="5"/>
  <c r="V809" i="5"/>
  <c r="W809" i="5"/>
  <c r="X809" i="5"/>
  <c r="M810" i="5"/>
  <c r="N810" i="5"/>
  <c r="O810" i="5"/>
  <c r="P810" i="5"/>
  <c r="Q810" i="5"/>
  <c r="R810" i="5"/>
  <c r="S810" i="5"/>
  <c r="T810" i="5"/>
  <c r="U810" i="5"/>
  <c r="V810" i="5"/>
  <c r="W810" i="5"/>
  <c r="X810" i="5"/>
  <c r="M811" i="5"/>
  <c r="N811" i="5"/>
  <c r="O811" i="5"/>
  <c r="P811" i="5"/>
  <c r="Q811" i="5"/>
  <c r="R811" i="5"/>
  <c r="S811" i="5"/>
  <c r="T811" i="5"/>
  <c r="U811" i="5"/>
  <c r="V811" i="5"/>
  <c r="W811" i="5"/>
  <c r="X811" i="5"/>
  <c r="M812" i="5"/>
  <c r="N812" i="5"/>
  <c r="O812" i="5"/>
  <c r="P812" i="5"/>
  <c r="Q812" i="5"/>
  <c r="R812" i="5"/>
  <c r="S812" i="5"/>
  <c r="T812" i="5"/>
  <c r="U812" i="5"/>
  <c r="V812" i="5"/>
  <c r="W812" i="5"/>
  <c r="X812" i="5"/>
  <c r="M813" i="5"/>
  <c r="N813" i="5"/>
  <c r="O813" i="5"/>
  <c r="P813" i="5"/>
  <c r="Q813" i="5"/>
  <c r="R813" i="5"/>
  <c r="S813" i="5"/>
  <c r="T813" i="5"/>
  <c r="U813" i="5"/>
  <c r="V813" i="5"/>
  <c r="W813" i="5"/>
  <c r="X813" i="5"/>
  <c r="M814" i="5"/>
  <c r="N814" i="5"/>
  <c r="O814" i="5"/>
  <c r="P814" i="5"/>
  <c r="Q814" i="5"/>
  <c r="R814" i="5"/>
  <c r="S814" i="5"/>
  <c r="T814" i="5"/>
  <c r="U814" i="5"/>
  <c r="V814" i="5"/>
  <c r="W814" i="5"/>
  <c r="X814" i="5"/>
  <c r="M815" i="5"/>
  <c r="N815" i="5"/>
  <c r="O815" i="5"/>
  <c r="P815" i="5"/>
  <c r="Q815" i="5"/>
  <c r="R815" i="5"/>
  <c r="S815" i="5"/>
  <c r="T815" i="5"/>
  <c r="U815" i="5"/>
  <c r="V815" i="5"/>
  <c r="W815" i="5"/>
  <c r="X815" i="5"/>
  <c r="M816" i="5"/>
  <c r="N816" i="5"/>
  <c r="O816" i="5"/>
  <c r="P816" i="5"/>
  <c r="Q816" i="5"/>
  <c r="R816" i="5"/>
  <c r="S816" i="5"/>
  <c r="T816" i="5"/>
  <c r="U816" i="5"/>
  <c r="V816" i="5"/>
  <c r="W816" i="5"/>
  <c r="X816" i="5"/>
  <c r="M817" i="5"/>
  <c r="N817" i="5"/>
  <c r="O817" i="5"/>
  <c r="P817" i="5"/>
  <c r="Q817" i="5"/>
  <c r="R817" i="5"/>
  <c r="S817" i="5"/>
  <c r="T817" i="5"/>
  <c r="U817" i="5"/>
  <c r="V817" i="5"/>
  <c r="W817" i="5"/>
  <c r="X817" i="5"/>
  <c r="M818" i="5"/>
  <c r="N818" i="5"/>
  <c r="O818" i="5"/>
  <c r="P818" i="5"/>
  <c r="Q818" i="5"/>
  <c r="R818" i="5"/>
  <c r="S818" i="5"/>
  <c r="T818" i="5"/>
  <c r="U818" i="5"/>
  <c r="V818" i="5"/>
  <c r="W818" i="5"/>
  <c r="X818" i="5"/>
  <c r="M819" i="5"/>
  <c r="N819" i="5"/>
  <c r="O819" i="5"/>
  <c r="P819" i="5"/>
  <c r="Q819" i="5"/>
  <c r="R819" i="5"/>
  <c r="S819" i="5"/>
  <c r="T819" i="5"/>
  <c r="U819" i="5"/>
  <c r="V819" i="5"/>
  <c r="W819" i="5"/>
  <c r="X819" i="5"/>
  <c r="M820" i="5"/>
  <c r="N820" i="5"/>
  <c r="O820" i="5"/>
  <c r="P820" i="5"/>
  <c r="Q820" i="5"/>
  <c r="R820" i="5"/>
  <c r="S820" i="5"/>
  <c r="T820" i="5"/>
  <c r="U820" i="5"/>
  <c r="V820" i="5"/>
  <c r="W820" i="5"/>
  <c r="X820" i="5"/>
  <c r="M821" i="5"/>
  <c r="N821" i="5"/>
  <c r="O821" i="5"/>
  <c r="P821" i="5"/>
  <c r="Q821" i="5"/>
  <c r="R821" i="5"/>
  <c r="S821" i="5"/>
  <c r="T821" i="5"/>
  <c r="U821" i="5"/>
  <c r="V821" i="5"/>
  <c r="W821" i="5"/>
  <c r="X821" i="5"/>
  <c r="M822" i="5"/>
  <c r="N822" i="5"/>
  <c r="O822" i="5"/>
  <c r="P822" i="5"/>
  <c r="Q822" i="5"/>
  <c r="R822" i="5"/>
  <c r="S822" i="5"/>
  <c r="T822" i="5"/>
  <c r="U822" i="5"/>
  <c r="V822" i="5"/>
  <c r="W822" i="5"/>
  <c r="X822" i="5"/>
  <c r="M823" i="5"/>
  <c r="N823" i="5"/>
  <c r="O823" i="5"/>
  <c r="P823" i="5"/>
  <c r="Q823" i="5"/>
  <c r="R823" i="5"/>
  <c r="S823" i="5"/>
  <c r="T823" i="5"/>
  <c r="U823" i="5"/>
  <c r="V823" i="5"/>
  <c r="W823" i="5"/>
  <c r="X823" i="5"/>
  <c r="M824" i="5"/>
  <c r="N824" i="5"/>
  <c r="O824" i="5"/>
  <c r="P824" i="5"/>
  <c r="Q824" i="5"/>
  <c r="R824" i="5"/>
  <c r="S824" i="5"/>
  <c r="T824" i="5"/>
  <c r="U824" i="5"/>
  <c r="V824" i="5"/>
  <c r="W824" i="5"/>
  <c r="X824" i="5"/>
  <c r="M825" i="5"/>
  <c r="N825" i="5"/>
  <c r="O825" i="5"/>
  <c r="P825" i="5"/>
  <c r="Q825" i="5"/>
  <c r="R825" i="5"/>
  <c r="S825" i="5"/>
  <c r="T825" i="5"/>
  <c r="U825" i="5"/>
  <c r="V825" i="5"/>
  <c r="W825" i="5"/>
  <c r="X825" i="5"/>
  <c r="M826" i="5"/>
  <c r="N826" i="5"/>
  <c r="O826" i="5"/>
  <c r="P826" i="5"/>
  <c r="Q826" i="5"/>
  <c r="R826" i="5"/>
  <c r="S826" i="5"/>
  <c r="T826" i="5"/>
  <c r="U826" i="5"/>
  <c r="V826" i="5"/>
  <c r="W826" i="5"/>
  <c r="X826" i="5"/>
  <c r="M827" i="5"/>
  <c r="N827" i="5"/>
  <c r="O827" i="5"/>
  <c r="P827" i="5"/>
  <c r="Q827" i="5"/>
  <c r="R827" i="5"/>
  <c r="S827" i="5"/>
  <c r="T827" i="5"/>
  <c r="U827" i="5"/>
  <c r="V827" i="5"/>
  <c r="W827" i="5"/>
  <c r="X827" i="5"/>
  <c r="M828" i="5"/>
  <c r="N828" i="5"/>
  <c r="O828" i="5"/>
  <c r="P828" i="5"/>
  <c r="Q828" i="5"/>
  <c r="R828" i="5"/>
  <c r="S828" i="5"/>
  <c r="T828" i="5"/>
  <c r="U828" i="5"/>
  <c r="V828" i="5"/>
  <c r="W828" i="5"/>
  <c r="X828" i="5"/>
  <c r="M829" i="5"/>
  <c r="N829" i="5"/>
  <c r="O829" i="5"/>
  <c r="P829" i="5"/>
  <c r="Q829" i="5"/>
  <c r="R829" i="5"/>
  <c r="S829" i="5"/>
  <c r="T829" i="5"/>
  <c r="U829" i="5"/>
  <c r="V829" i="5"/>
  <c r="W829" i="5"/>
  <c r="X829" i="5"/>
  <c r="M830" i="5"/>
  <c r="N830" i="5"/>
  <c r="O830" i="5"/>
  <c r="P830" i="5"/>
  <c r="Q830" i="5"/>
  <c r="R830" i="5"/>
  <c r="S830" i="5"/>
  <c r="T830" i="5"/>
  <c r="U830" i="5"/>
  <c r="V830" i="5"/>
  <c r="W830" i="5"/>
  <c r="X830" i="5"/>
  <c r="M831" i="5"/>
  <c r="N831" i="5"/>
  <c r="O831" i="5"/>
  <c r="P831" i="5"/>
  <c r="Q831" i="5"/>
  <c r="R831" i="5"/>
  <c r="S831" i="5"/>
  <c r="T831" i="5"/>
  <c r="U831" i="5"/>
  <c r="V831" i="5"/>
  <c r="W831" i="5"/>
  <c r="X831" i="5"/>
  <c r="M832" i="5"/>
  <c r="N832" i="5"/>
  <c r="O832" i="5"/>
  <c r="P832" i="5"/>
  <c r="Q832" i="5"/>
  <c r="R832" i="5"/>
  <c r="S832" i="5"/>
  <c r="T832" i="5"/>
  <c r="U832" i="5"/>
  <c r="V832" i="5"/>
  <c r="W832" i="5"/>
  <c r="X832" i="5"/>
  <c r="M833" i="5"/>
  <c r="N833" i="5"/>
  <c r="O833" i="5"/>
  <c r="P833" i="5"/>
  <c r="Q833" i="5"/>
  <c r="R833" i="5"/>
  <c r="S833" i="5"/>
  <c r="T833" i="5"/>
  <c r="U833" i="5"/>
  <c r="V833" i="5"/>
  <c r="W833" i="5"/>
  <c r="X833" i="5"/>
  <c r="M834" i="5"/>
  <c r="N834" i="5"/>
  <c r="O834" i="5"/>
  <c r="P834" i="5"/>
  <c r="Q834" i="5"/>
  <c r="R834" i="5"/>
  <c r="S834" i="5"/>
  <c r="T834" i="5"/>
  <c r="U834" i="5"/>
  <c r="V834" i="5"/>
  <c r="W834" i="5"/>
  <c r="X834" i="5"/>
  <c r="M835" i="5"/>
  <c r="N835" i="5"/>
  <c r="O835" i="5"/>
  <c r="P835" i="5"/>
  <c r="Q835" i="5"/>
  <c r="R835" i="5"/>
  <c r="S835" i="5"/>
  <c r="T835" i="5"/>
  <c r="U835" i="5"/>
  <c r="V835" i="5"/>
  <c r="W835" i="5"/>
  <c r="X835" i="5"/>
  <c r="M836" i="5"/>
  <c r="N836" i="5"/>
  <c r="O836" i="5"/>
  <c r="P836" i="5"/>
  <c r="Q836" i="5"/>
  <c r="R836" i="5"/>
  <c r="S836" i="5"/>
  <c r="T836" i="5"/>
  <c r="U836" i="5"/>
  <c r="V836" i="5"/>
  <c r="W836" i="5"/>
  <c r="X836" i="5"/>
  <c r="M837" i="5"/>
  <c r="N837" i="5"/>
  <c r="O837" i="5"/>
  <c r="P837" i="5"/>
  <c r="Q837" i="5"/>
  <c r="R837" i="5"/>
  <c r="S837" i="5"/>
  <c r="T837" i="5"/>
  <c r="U837" i="5"/>
  <c r="V837" i="5"/>
  <c r="W837" i="5"/>
  <c r="X837" i="5"/>
  <c r="M838" i="5"/>
  <c r="N838" i="5"/>
  <c r="O838" i="5"/>
  <c r="P838" i="5"/>
  <c r="Q838" i="5"/>
  <c r="R838" i="5"/>
  <c r="S838" i="5"/>
  <c r="T838" i="5"/>
  <c r="U838" i="5"/>
  <c r="V838" i="5"/>
  <c r="W838" i="5"/>
  <c r="X838" i="5"/>
  <c r="M839" i="5"/>
  <c r="N839" i="5"/>
  <c r="O839" i="5"/>
  <c r="P839" i="5"/>
  <c r="Q839" i="5"/>
  <c r="R839" i="5"/>
  <c r="S839" i="5"/>
  <c r="T839" i="5"/>
  <c r="U839" i="5"/>
  <c r="V839" i="5"/>
  <c r="W839" i="5"/>
  <c r="X839" i="5"/>
  <c r="M840" i="5"/>
  <c r="N840" i="5"/>
  <c r="O840" i="5"/>
  <c r="P840" i="5"/>
  <c r="Q840" i="5"/>
  <c r="R840" i="5"/>
  <c r="S840" i="5"/>
  <c r="T840" i="5"/>
  <c r="U840" i="5"/>
  <c r="V840" i="5"/>
  <c r="W840" i="5"/>
  <c r="X840" i="5"/>
  <c r="M841" i="5"/>
  <c r="N841" i="5"/>
  <c r="O841" i="5"/>
  <c r="P841" i="5"/>
  <c r="Q841" i="5"/>
  <c r="R841" i="5"/>
  <c r="S841" i="5"/>
  <c r="T841" i="5"/>
  <c r="U841" i="5"/>
  <c r="V841" i="5"/>
  <c r="W841" i="5"/>
  <c r="X841" i="5"/>
  <c r="M842" i="5"/>
  <c r="N842" i="5"/>
  <c r="O842" i="5"/>
  <c r="P842" i="5"/>
  <c r="Q842" i="5"/>
  <c r="R842" i="5"/>
  <c r="S842" i="5"/>
  <c r="T842" i="5"/>
  <c r="U842" i="5"/>
  <c r="V842" i="5"/>
  <c r="W842" i="5"/>
  <c r="X842" i="5"/>
  <c r="M843" i="5"/>
  <c r="N843" i="5"/>
  <c r="O843" i="5"/>
  <c r="P843" i="5"/>
  <c r="Q843" i="5"/>
  <c r="R843" i="5"/>
  <c r="S843" i="5"/>
  <c r="T843" i="5"/>
  <c r="U843" i="5"/>
  <c r="V843" i="5"/>
  <c r="W843" i="5"/>
  <c r="X843" i="5"/>
  <c r="M844" i="5"/>
  <c r="N844" i="5"/>
  <c r="O844" i="5"/>
  <c r="P844" i="5"/>
  <c r="Q844" i="5"/>
  <c r="R844" i="5"/>
  <c r="S844" i="5"/>
  <c r="T844" i="5"/>
  <c r="U844" i="5"/>
  <c r="V844" i="5"/>
  <c r="W844" i="5"/>
  <c r="X844" i="5"/>
  <c r="M845" i="5"/>
  <c r="N845" i="5"/>
  <c r="O845" i="5"/>
  <c r="P845" i="5"/>
  <c r="Q845" i="5"/>
  <c r="R845" i="5"/>
  <c r="S845" i="5"/>
  <c r="T845" i="5"/>
  <c r="U845" i="5"/>
  <c r="V845" i="5"/>
  <c r="W845" i="5"/>
  <c r="X845" i="5"/>
  <c r="M846" i="5"/>
  <c r="N846" i="5"/>
  <c r="O846" i="5"/>
  <c r="P846" i="5"/>
  <c r="Q846" i="5"/>
  <c r="R846" i="5"/>
  <c r="S846" i="5"/>
  <c r="T846" i="5"/>
  <c r="U846" i="5"/>
  <c r="V846" i="5"/>
  <c r="W846" i="5"/>
  <c r="X846" i="5"/>
  <c r="M847" i="5"/>
  <c r="N847" i="5"/>
  <c r="O847" i="5"/>
  <c r="P847" i="5"/>
  <c r="Q847" i="5"/>
  <c r="R847" i="5"/>
  <c r="S847" i="5"/>
  <c r="T847" i="5"/>
  <c r="U847" i="5"/>
  <c r="V847" i="5"/>
  <c r="W847" i="5"/>
  <c r="X847" i="5"/>
  <c r="M848" i="5"/>
  <c r="N848" i="5"/>
  <c r="O848" i="5"/>
  <c r="P848" i="5"/>
  <c r="Q848" i="5"/>
  <c r="R848" i="5"/>
  <c r="S848" i="5"/>
  <c r="T848" i="5"/>
  <c r="U848" i="5"/>
  <c r="V848" i="5"/>
  <c r="W848" i="5"/>
  <c r="X848" i="5"/>
  <c r="M849" i="5"/>
  <c r="N849" i="5"/>
  <c r="O849" i="5"/>
  <c r="P849" i="5"/>
  <c r="Q849" i="5"/>
  <c r="R849" i="5"/>
  <c r="S849" i="5"/>
  <c r="T849" i="5"/>
  <c r="U849" i="5"/>
  <c r="V849" i="5"/>
  <c r="W849" i="5"/>
  <c r="X849" i="5"/>
  <c r="M850" i="5"/>
  <c r="N850" i="5"/>
  <c r="O850" i="5"/>
  <c r="P850" i="5"/>
  <c r="Q850" i="5"/>
  <c r="R850" i="5"/>
  <c r="S850" i="5"/>
  <c r="T850" i="5"/>
  <c r="U850" i="5"/>
  <c r="V850" i="5"/>
  <c r="W850" i="5"/>
  <c r="X850" i="5"/>
  <c r="M851" i="5"/>
  <c r="N851" i="5"/>
  <c r="O851" i="5"/>
  <c r="P851" i="5"/>
  <c r="Q851" i="5"/>
  <c r="R851" i="5"/>
  <c r="S851" i="5"/>
  <c r="T851" i="5"/>
  <c r="U851" i="5"/>
  <c r="V851" i="5"/>
  <c r="W851" i="5"/>
  <c r="X851" i="5"/>
  <c r="M852" i="5"/>
  <c r="N852" i="5"/>
  <c r="O852" i="5"/>
  <c r="P852" i="5"/>
  <c r="Q852" i="5"/>
  <c r="R852" i="5"/>
  <c r="S852" i="5"/>
  <c r="T852" i="5"/>
  <c r="U852" i="5"/>
  <c r="V852" i="5"/>
  <c r="W852" i="5"/>
  <c r="X852" i="5"/>
  <c r="M853" i="5"/>
  <c r="N853" i="5"/>
  <c r="O853" i="5"/>
  <c r="P853" i="5"/>
  <c r="Q853" i="5"/>
  <c r="R853" i="5"/>
  <c r="S853" i="5"/>
  <c r="T853" i="5"/>
  <c r="U853" i="5"/>
  <c r="V853" i="5"/>
  <c r="W853" i="5"/>
  <c r="X853" i="5"/>
  <c r="M854" i="5"/>
  <c r="N854" i="5"/>
  <c r="O854" i="5"/>
  <c r="P854" i="5"/>
  <c r="Q854" i="5"/>
  <c r="R854" i="5"/>
  <c r="S854" i="5"/>
  <c r="T854" i="5"/>
  <c r="U854" i="5"/>
  <c r="V854" i="5"/>
  <c r="W854" i="5"/>
  <c r="X854" i="5"/>
  <c r="M855" i="5"/>
  <c r="N855" i="5"/>
  <c r="O855" i="5"/>
  <c r="P855" i="5"/>
  <c r="Q855" i="5"/>
  <c r="R855" i="5"/>
  <c r="S855" i="5"/>
  <c r="T855" i="5"/>
  <c r="U855" i="5"/>
  <c r="V855" i="5"/>
  <c r="W855" i="5"/>
  <c r="X855" i="5"/>
  <c r="M856" i="5"/>
  <c r="N856" i="5"/>
  <c r="O856" i="5"/>
  <c r="P856" i="5"/>
  <c r="Q856" i="5"/>
  <c r="R856" i="5"/>
  <c r="S856" i="5"/>
  <c r="T856" i="5"/>
  <c r="U856" i="5"/>
  <c r="V856" i="5"/>
  <c r="W856" i="5"/>
  <c r="X856" i="5"/>
  <c r="M857" i="5"/>
  <c r="N857" i="5"/>
  <c r="O857" i="5"/>
  <c r="P857" i="5"/>
  <c r="Q857" i="5"/>
  <c r="R857" i="5"/>
  <c r="S857" i="5"/>
  <c r="T857" i="5"/>
  <c r="U857" i="5"/>
  <c r="V857" i="5"/>
  <c r="W857" i="5"/>
  <c r="X857" i="5"/>
  <c r="M858" i="5"/>
  <c r="N858" i="5"/>
  <c r="O858" i="5"/>
  <c r="P858" i="5"/>
  <c r="Q858" i="5"/>
  <c r="R858" i="5"/>
  <c r="S858" i="5"/>
  <c r="T858" i="5"/>
  <c r="U858" i="5"/>
  <c r="V858" i="5"/>
  <c r="W858" i="5"/>
  <c r="X858" i="5"/>
  <c r="M859" i="5"/>
  <c r="N859" i="5"/>
  <c r="O859" i="5"/>
  <c r="P859" i="5"/>
  <c r="Q859" i="5"/>
  <c r="R859" i="5"/>
  <c r="S859" i="5"/>
  <c r="T859" i="5"/>
  <c r="U859" i="5"/>
  <c r="V859" i="5"/>
  <c r="W859" i="5"/>
  <c r="X859" i="5"/>
  <c r="M860" i="5"/>
  <c r="N860" i="5"/>
  <c r="O860" i="5"/>
  <c r="P860" i="5"/>
  <c r="Q860" i="5"/>
  <c r="R860" i="5"/>
  <c r="S860" i="5"/>
  <c r="T860" i="5"/>
  <c r="U860" i="5"/>
  <c r="V860" i="5"/>
  <c r="W860" i="5"/>
  <c r="X860" i="5"/>
  <c r="M861" i="5"/>
  <c r="N861" i="5"/>
  <c r="O861" i="5"/>
  <c r="P861" i="5"/>
  <c r="Q861" i="5"/>
  <c r="R861" i="5"/>
  <c r="S861" i="5"/>
  <c r="T861" i="5"/>
  <c r="U861" i="5"/>
  <c r="V861" i="5"/>
  <c r="W861" i="5"/>
  <c r="X861" i="5"/>
  <c r="M862" i="5"/>
  <c r="N862" i="5"/>
  <c r="O862" i="5"/>
  <c r="P862" i="5"/>
  <c r="Q862" i="5"/>
  <c r="R862" i="5"/>
  <c r="S862" i="5"/>
  <c r="T862" i="5"/>
  <c r="U862" i="5"/>
  <c r="V862" i="5"/>
  <c r="W862" i="5"/>
  <c r="X862" i="5"/>
  <c r="M863" i="5"/>
  <c r="N863" i="5"/>
  <c r="O863" i="5"/>
  <c r="P863" i="5"/>
  <c r="Q863" i="5"/>
  <c r="R863" i="5"/>
  <c r="S863" i="5"/>
  <c r="T863" i="5"/>
  <c r="U863" i="5"/>
  <c r="V863" i="5"/>
  <c r="W863" i="5"/>
  <c r="X863" i="5"/>
  <c r="M864" i="5"/>
  <c r="N864" i="5"/>
  <c r="O864" i="5"/>
  <c r="P864" i="5"/>
  <c r="Q864" i="5"/>
  <c r="R864" i="5"/>
  <c r="S864" i="5"/>
  <c r="T864" i="5"/>
  <c r="U864" i="5"/>
  <c r="V864" i="5"/>
  <c r="W864" i="5"/>
  <c r="X864" i="5"/>
  <c r="M865" i="5"/>
  <c r="N865" i="5"/>
  <c r="O865" i="5"/>
  <c r="P865" i="5"/>
  <c r="Q865" i="5"/>
  <c r="R865" i="5"/>
  <c r="S865" i="5"/>
  <c r="T865" i="5"/>
  <c r="U865" i="5"/>
  <c r="V865" i="5"/>
  <c r="W865" i="5"/>
  <c r="X865" i="5"/>
  <c r="M866" i="5"/>
  <c r="N866" i="5"/>
  <c r="O866" i="5"/>
  <c r="P866" i="5"/>
  <c r="Q866" i="5"/>
  <c r="R866" i="5"/>
  <c r="S866" i="5"/>
  <c r="T866" i="5"/>
  <c r="U866" i="5"/>
  <c r="V866" i="5"/>
  <c r="W866" i="5"/>
  <c r="X866" i="5"/>
  <c r="M867" i="5"/>
  <c r="N867" i="5"/>
  <c r="O867" i="5"/>
  <c r="P867" i="5"/>
  <c r="Q867" i="5"/>
  <c r="R867" i="5"/>
  <c r="S867" i="5"/>
  <c r="T867" i="5"/>
  <c r="U867" i="5"/>
  <c r="V867" i="5"/>
  <c r="W867" i="5"/>
  <c r="X867" i="5"/>
  <c r="M868" i="5"/>
  <c r="N868" i="5"/>
  <c r="O868" i="5"/>
  <c r="P868" i="5"/>
  <c r="Q868" i="5"/>
  <c r="R868" i="5"/>
  <c r="S868" i="5"/>
  <c r="T868" i="5"/>
  <c r="U868" i="5"/>
  <c r="V868" i="5"/>
  <c r="W868" i="5"/>
  <c r="X868" i="5"/>
  <c r="M869" i="5"/>
  <c r="N869" i="5"/>
  <c r="O869" i="5"/>
  <c r="P869" i="5"/>
  <c r="Q869" i="5"/>
  <c r="R869" i="5"/>
  <c r="S869" i="5"/>
  <c r="T869" i="5"/>
  <c r="U869" i="5"/>
  <c r="V869" i="5"/>
  <c r="W869" i="5"/>
  <c r="X869" i="5"/>
  <c r="M870" i="5"/>
  <c r="N870" i="5"/>
  <c r="O870" i="5"/>
  <c r="P870" i="5"/>
  <c r="Q870" i="5"/>
  <c r="R870" i="5"/>
  <c r="S870" i="5"/>
  <c r="T870" i="5"/>
  <c r="U870" i="5"/>
  <c r="V870" i="5"/>
  <c r="W870" i="5"/>
  <c r="X870" i="5"/>
  <c r="M871" i="5"/>
  <c r="N871" i="5"/>
  <c r="O871" i="5"/>
  <c r="P871" i="5"/>
  <c r="Q871" i="5"/>
  <c r="R871" i="5"/>
  <c r="S871" i="5"/>
  <c r="T871" i="5"/>
  <c r="U871" i="5"/>
  <c r="V871" i="5"/>
  <c r="W871" i="5"/>
  <c r="X871" i="5"/>
  <c r="M872" i="5"/>
  <c r="N872" i="5"/>
  <c r="O872" i="5"/>
  <c r="P872" i="5"/>
  <c r="Q872" i="5"/>
  <c r="R872" i="5"/>
  <c r="S872" i="5"/>
  <c r="T872" i="5"/>
  <c r="U872" i="5"/>
  <c r="V872" i="5"/>
  <c r="W872" i="5"/>
  <c r="X872" i="5"/>
  <c r="M873" i="5"/>
  <c r="N873" i="5"/>
  <c r="O873" i="5"/>
  <c r="P873" i="5"/>
  <c r="Q873" i="5"/>
  <c r="R873" i="5"/>
  <c r="S873" i="5"/>
  <c r="T873" i="5"/>
  <c r="U873" i="5"/>
  <c r="V873" i="5"/>
  <c r="W873" i="5"/>
  <c r="X873" i="5"/>
  <c r="M874" i="5"/>
  <c r="N874" i="5"/>
  <c r="O874" i="5"/>
  <c r="P874" i="5"/>
  <c r="Q874" i="5"/>
  <c r="R874" i="5"/>
  <c r="S874" i="5"/>
  <c r="T874" i="5"/>
  <c r="U874" i="5"/>
  <c r="V874" i="5"/>
  <c r="W874" i="5"/>
  <c r="X874" i="5"/>
  <c r="M875" i="5"/>
  <c r="N875" i="5"/>
  <c r="O875" i="5"/>
  <c r="P875" i="5"/>
  <c r="Q875" i="5"/>
  <c r="R875" i="5"/>
  <c r="S875" i="5"/>
  <c r="T875" i="5"/>
  <c r="U875" i="5"/>
  <c r="V875" i="5"/>
  <c r="W875" i="5"/>
  <c r="X875" i="5"/>
  <c r="M876" i="5"/>
  <c r="N876" i="5"/>
  <c r="O876" i="5"/>
  <c r="P876" i="5"/>
  <c r="Q876" i="5"/>
  <c r="R876" i="5"/>
  <c r="S876" i="5"/>
  <c r="T876" i="5"/>
  <c r="U876" i="5"/>
  <c r="V876" i="5"/>
  <c r="W876" i="5"/>
  <c r="X876" i="5"/>
  <c r="M877" i="5"/>
  <c r="N877" i="5"/>
  <c r="O877" i="5"/>
  <c r="P877" i="5"/>
  <c r="Q877" i="5"/>
  <c r="R877" i="5"/>
  <c r="S877" i="5"/>
  <c r="T877" i="5"/>
  <c r="U877" i="5"/>
  <c r="V877" i="5"/>
  <c r="W877" i="5"/>
  <c r="X877" i="5"/>
  <c r="M878" i="5"/>
  <c r="N878" i="5"/>
  <c r="O878" i="5"/>
  <c r="P878" i="5"/>
  <c r="Q878" i="5"/>
  <c r="R878" i="5"/>
  <c r="S878" i="5"/>
  <c r="T878" i="5"/>
  <c r="U878" i="5"/>
  <c r="V878" i="5"/>
  <c r="W878" i="5"/>
  <c r="X878" i="5"/>
  <c r="M879" i="5"/>
  <c r="N879" i="5"/>
  <c r="O879" i="5"/>
  <c r="P879" i="5"/>
  <c r="Q879" i="5"/>
  <c r="R879" i="5"/>
  <c r="S879" i="5"/>
  <c r="T879" i="5"/>
  <c r="U879" i="5"/>
  <c r="V879" i="5"/>
  <c r="W879" i="5"/>
  <c r="X879" i="5"/>
  <c r="M880" i="5"/>
  <c r="N880" i="5"/>
  <c r="O880" i="5"/>
  <c r="P880" i="5"/>
  <c r="Q880" i="5"/>
  <c r="R880" i="5"/>
  <c r="S880" i="5"/>
  <c r="T880" i="5"/>
  <c r="U880" i="5"/>
  <c r="V880" i="5"/>
  <c r="W880" i="5"/>
  <c r="X880" i="5"/>
  <c r="M881" i="5"/>
  <c r="N881" i="5"/>
  <c r="O881" i="5"/>
  <c r="P881" i="5"/>
  <c r="Q881" i="5"/>
  <c r="R881" i="5"/>
  <c r="S881" i="5"/>
  <c r="T881" i="5"/>
  <c r="U881" i="5"/>
  <c r="V881" i="5"/>
  <c r="W881" i="5"/>
  <c r="X881" i="5"/>
  <c r="M882" i="5"/>
  <c r="N882" i="5"/>
  <c r="O882" i="5"/>
  <c r="P882" i="5"/>
  <c r="Q882" i="5"/>
  <c r="R882" i="5"/>
  <c r="S882" i="5"/>
  <c r="T882" i="5"/>
  <c r="U882" i="5"/>
  <c r="V882" i="5"/>
  <c r="W882" i="5"/>
  <c r="X882" i="5"/>
  <c r="M883" i="5"/>
  <c r="N883" i="5"/>
  <c r="O883" i="5"/>
  <c r="P883" i="5"/>
  <c r="Q883" i="5"/>
  <c r="R883" i="5"/>
  <c r="S883" i="5"/>
  <c r="T883" i="5"/>
  <c r="U883" i="5"/>
  <c r="V883" i="5"/>
  <c r="W883" i="5"/>
  <c r="X883" i="5"/>
  <c r="M884" i="5"/>
  <c r="N884" i="5"/>
  <c r="O884" i="5"/>
  <c r="P884" i="5"/>
  <c r="Q884" i="5"/>
  <c r="R884" i="5"/>
  <c r="S884" i="5"/>
  <c r="T884" i="5"/>
  <c r="U884" i="5"/>
  <c r="V884" i="5"/>
  <c r="W884" i="5"/>
  <c r="X884" i="5"/>
  <c r="M885" i="5"/>
  <c r="N885" i="5"/>
  <c r="O885" i="5"/>
  <c r="P885" i="5"/>
  <c r="Q885" i="5"/>
  <c r="R885" i="5"/>
  <c r="S885" i="5"/>
  <c r="T885" i="5"/>
  <c r="U885" i="5"/>
  <c r="V885" i="5"/>
  <c r="W885" i="5"/>
  <c r="X885" i="5"/>
  <c r="M886" i="5"/>
  <c r="N886" i="5"/>
  <c r="O886" i="5"/>
  <c r="P886" i="5"/>
  <c r="Q886" i="5"/>
  <c r="R886" i="5"/>
  <c r="S886" i="5"/>
  <c r="T886" i="5"/>
  <c r="U886" i="5"/>
  <c r="V886" i="5"/>
  <c r="W886" i="5"/>
  <c r="X886" i="5"/>
  <c r="M887" i="5"/>
  <c r="N887" i="5"/>
  <c r="O887" i="5"/>
  <c r="P887" i="5"/>
  <c r="Q887" i="5"/>
  <c r="R887" i="5"/>
  <c r="S887" i="5"/>
  <c r="T887" i="5"/>
  <c r="U887" i="5"/>
  <c r="V887" i="5"/>
  <c r="W887" i="5"/>
  <c r="X887" i="5"/>
  <c r="M888" i="5"/>
  <c r="N888" i="5"/>
  <c r="O888" i="5"/>
  <c r="P888" i="5"/>
  <c r="Q888" i="5"/>
  <c r="R888" i="5"/>
  <c r="S888" i="5"/>
  <c r="T888" i="5"/>
  <c r="U888" i="5"/>
  <c r="V888" i="5"/>
  <c r="W888" i="5"/>
  <c r="X888" i="5"/>
  <c r="M889" i="5"/>
  <c r="N889" i="5"/>
  <c r="O889" i="5"/>
  <c r="P889" i="5"/>
  <c r="Q889" i="5"/>
  <c r="R889" i="5"/>
  <c r="S889" i="5"/>
  <c r="T889" i="5"/>
  <c r="U889" i="5"/>
  <c r="V889" i="5"/>
  <c r="W889" i="5"/>
  <c r="X889" i="5"/>
  <c r="M890" i="5"/>
  <c r="N890" i="5"/>
  <c r="O890" i="5"/>
  <c r="P890" i="5"/>
  <c r="Q890" i="5"/>
  <c r="R890" i="5"/>
  <c r="S890" i="5"/>
  <c r="T890" i="5"/>
  <c r="U890" i="5"/>
  <c r="V890" i="5"/>
  <c r="W890" i="5"/>
  <c r="X890" i="5"/>
  <c r="M891" i="5"/>
  <c r="N891" i="5"/>
  <c r="O891" i="5"/>
  <c r="P891" i="5"/>
  <c r="Q891" i="5"/>
  <c r="R891" i="5"/>
  <c r="S891" i="5"/>
  <c r="T891" i="5"/>
  <c r="U891" i="5"/>
  <c r="V891" i="5"/>
  <c r="W891" i="5"/>
  <c r="X891" i="5"/>
  <c r="M892" i="5"/>
  <c r="N892" i="5"/>
  <c r="O892" i="5"/>
  <c r="P892" i="5"/>
  <c r="Q892" i="5"/>
  <c r="R892" i="5"/>
  <c r="S892" i="5"/>
  <c r="T892" i="5"/>
  <c r="U892" i="5"/>
  <c r="V892" i="5"/>
  <c r="W892" i="5"/>
  <c r="X892" i="5"/>
  <c r="M893" i="5"/>
  <c r="N893" i="5"/>
  <c r="O893" i="5"/>
  <c r="P893" i="5"/>
  <c r="Q893" i="5"/>
  <c r="R893" i="5"/>
  <c r="S893" i="5"/>
  <c r="T893" i="5"/>
  <c r="U893" i="5"/>
  <c r="V893" i="5"/>
  <c r="W893" i="5"/>
  <c r="X893" i="5"/>
  <c r="M894" i="5"/>
  <c r="N894" i="5"/>
  <c r="O894" i="5"/>
  <c r="P894" i="5"/>
  <c r="Q894" i="5"/>
  <c r="R894" i="5"/>
  <c r="S894" i="5"/>
  <c r="T894" i="5"/>
  <c r="U894" i="5"/>
  <c r="V894" i="5"/>
  <c r="W894" i="5"/>
  <c r="X894" i="5"/>
  <c r="M895" i="5"/>
  <c r="N895" i="5"/>
  <c r="O895" i="5"/>
  <c r="P895" i="5"/>
  <c r="Q895" i="5"/>
  <c r="R895" i="5"/>
  <c r="S895" i="5"/>
  <c r="T895" i="5"/>
  <c r="U895" i="5"/>
  <c r="V895" i="5"/>
  <c r="W895" i="5"/>
  <c r="X895" i="5"/>
  <c r="M896" i="5"/>
  <c r="N896" i="5"/>
  <c r="O896" i="5"/>
  <c r="P896" i="5"/>
  <c r="Q896" i="5"/>
  <c r="R896" i="5"/>
  <c r="S896" i="5"/>
  <c r="T896" i="5"/>
  <c r="U896" i="5"/>
  <c r="V896" i="5"/>
  <c r="W896" i="5"/>
  <c r="X896" i="5"/>
  <c r="M897" i="5"/>
  <c r="N897" i="5"/>
  <c r="O897" i="5"/>
  <c r="P897" i="5"/>
  <c r="Q897" i="5"/>
  <c r="R897" i="5"/>
  <c r="S897" i="5"/>
  <c r="T897" i="5"/>
  <c r="U897" i="5"/>
  <c r="V897" i="5"/>
  <c r="W897" i="5"/>
  <c r="X897" i="5"/>
  <c r="M898" i="5"/>
  <c r="N898" i="5"/>
  <c r="O898" i="5"/>
  <c r="P898" i="5"/>
  <c r="Q898" i="5"/>
  <c r="R898" i="5"/>
  <c r="S898" i="5"/>
  <c r="T898" i="5"/>
  <c r="U898" i="5"/>
  <c r="V898" i="5"/>
  <c r="W898" i="5"/>
  <c r="X898" i="5"/>
  <c r="M899" i="5"/>
  <c r="N899" i="5"/>
  <c r="O899" i="5"/>
  <c r="P899" i="5"/>
  <c r="Q899" i="5"/>
  <c r="R899" i="5"/>
  <c r="S899" i="5"/>
  <c r="T899" i="5"/>
  <c r="U899" i="5"/>
  <c r="V899" i="5"/>
  <c r="W899" i="5"/>
  <c r="X899" i="5"/>
  <c r="M900" i="5"/>
  <c r="N900" i="5"/>
  <c r="O900" i="5"/>
  <c r="P900" i="5"/>
  <c r="Q900" i="5"/>
  <c r="R900" i="5"/>
  <c r="S900" i="5"/>
  <c r="T900" i="5"/>
  <c r="U900" i="5"/>
  <c r="V900" i="5"/>
  <c r="W900" i="5"/>
  <c r="X900" i="5"/>
  <c r="M901" i="5"/>
  <c r="N901" i="5"/>
  <c r="O901" i="5"/>
  <c r="P901" i="5"/>
  <c r="Q901" i="5"/>
  <c r="R901" i="5"/>
  <c r="S901" i="5"/>
  <c r="T901" i="5"/>
  <c r="U901" i="5"/>
  <c r="V901" i="5"/>
  <c r="W901" i="5"/>
  <c r="X901" i="5"/>
  <c r="M902" i="5"/>
  <c r="N902" i="5"/>
  <c r="O902" i="5"/>
  <c r="P902" i="5"/>
  <c r="Q902" i="5"/>
  <c r="R902" i="5"/>
  <c r="S902" i="5"/>
  <c r="T902" i="5"/>
  <c r="U902" i="5"/>
  <c r="V902" i="5"/>
  <c r="W902" i="5"/>
  <c r="X902" i="5"/>
  <c r="M903" i="5"/>
  <c r="N903" i="5"/>
  <c r="O903" i="5"/>
  <c r="P903" i="5"/>
  <c r="Q903" i="5"/>
  <c r="R903" i="5"/>
  <c r="S903" i="5"/>
  <c r="T903" i="5"/>
  <c r="U903" i="5"/>
  <c r="V903" i="5"/>
  <c r="W903" i="5"/>
  <c r="X903" i="5"/>
  <c r="M904" i="5"/>
  <c r="N904" i="5"/>
  <c r="O904" i="5"/>
  <c r="P904" i="5"/>
  <c r="Q904" i="5"/>
  <c r="R904" i="5"/>
  <c r="S904" i="5"/>
  <c r="T904" i="5"/>
  <c r="U904" i="5"/>
  <c r="V904" i="5"/>
  <c r="W904" i="5"/>
  <c r="X904" i="5"/>
  <c r="M905" i="5"/>
  <c r="N905" i="5"/>
  <c r="O905" i="5"/>
  <c r="P905" i="5"/>
  <c r="Q905" i="5"/>
  <c r="R905" i="5"/>
  <c r="S905" i="5"/>
  <c r="T905" i="5"/>
  <c r="U905" i="5"/>
  <c r="V905" i="5"/>
  <c r="W905" i="5"/>
  <c r="X905" i="5"/>
  <c r="M906" i="5"/>
  <c r="N906" i="5"/>
  <c r="O906" i="5"/>
  <c r="P906" i="5"/>
  <c r="Q906" i="5"/>
  <c r="R906" i="5"/>
  <c r="S906" i="5"/>
  <c r="T906" i="5"/>
  <c r="U906" i="5"/>
  <c r="V906" i="5"/>
  <c r="W906" i="5"/>
  <c r="X906" i="5"/>
  <c r="M907" i="5"/>
  <c r="N907" i="5"/>
  <c r="O907" i="5"/>
  <c r="P907" i="5"/>
  <c r="Q907" i="5"/>
  <c r="R907" i="5"/>
  <c r="S907" i="5"/>
  <c r="T907" i="5"/>
  <c r="U907" i="5"/>
  <c r="V907" i="5"/>
  <c r="W907" i="5"/>
  <c r="X907" i="5"/>
  <c r="M908" i="5"/>
  <c r="N908" i="5"/>
  <c r="O908" i="5"/>
  <c r="P908" i="5"/>
  <c r="Q908" i="5"/>
  <c r="R908" i="5"/>
  <c r="S908" i="5"/>
  <c r="T908" i="5"/>
  <c r="U908" i="5"/>
  <c r="V908" i="5"/>
  <c r="W908" i="5"/>
  <c r="X908" i="5"/>
  <c r="M909" i="5"/>
  <c r="N909" i="5"/>
  <c r="O909" i="5"/>
  <c r="P909" i="5"/>
  <c r="Q909" i="5"/>
  <c r="R909" i="5"/>
  <c r="S909" i="5"/>
  <c r="T909" i="5"/>
  <c r="U909" i="5"/>
  <c r="V909" i="5"/>
  <c r="W909" i="5"/>
  <c r="X909" i="5"/>
  <c r="M910" i="5"/>
  <c r="N910" i="5"/>
  <c r="O910" i="5"/>
  <c r="P910" i="5"/>
  <c r="Q910" i="5"/>
  <c r="R910" i="5"/>
  <c r="S910" i="5"/>
  <c r="T910" i="5"/>
  <c r="U910" i="5"/>
  <c r="V910" i="5"/>
  <c r="W910" i="5"/>
  <c r="X910" i="5"/>
  <c r="M911" i="5"/>
  <c r="N911" i="5"/>
  <c r="O911" i="5"/>
  <c r="P911" i="5"/>
  <c r="Q911" i="5"/>
  <c r="R911" i="5"/>
  <c r="S911" i="5"/>
  <c r="T911" i="5"/>
  <c r="U911" i="5"/>
  <c r="V911" i="5"/>
  <c r="W911" i="5"/>
  <c r="X911" i="5"/>
  <c r="M912" i="5"/>
  <c r="N912" i="5"/>
  <c r="O912" i="5"/>
  <c r="P912" i="5"/>
  <c r="Q912" i="5"/>
  <c r="R912" i="5"/>
  <c r="S912" i="5"/>
  <c r="T912" i="5"/>
  <c r="U912" i="5"/>
  <c r="V912" i="5"/>
  <c r="W912" i="5"/>
  <c r="X912" i="5"/>
  <c r="M913" i="5"/>
  <c r="N913" i="5"/>
  <c r="O913" i="5"/>
  <c r="P913" i="5"/>
  <c r="Q913" i="5"/>
  <c r="R913" i="5"/>
  <c r="S913" i="5"/>
  <c r="T913" i="5"/>
  <c r="U913" i="5"/>
  <c r="V913" i="5"/>
  <c r="W913" i="5"/>
  <c r="X913" i="5"/>
  <c r="M914" i="5"/>
  <c r="N914" i="5"/>
  <c r="O914" i="5"/>
  <c r="P914" i="5"/>
  <c r="Q914" i="5"/>
  <c r="R914" i="5"/>
  <c r="S914" i="5"/>
  <c r="T914" i="5"/>
  <c r="U914" i="5"/>
  <c r="V914" i="5"/>
  <c r="W914" i="5"/>
  <c r="X914" i="5"/>
  <c r="M915" i="5"/>
  <c r="N915" i="5"/>
  <c r="O915" i="5"/>
  <c r="P915" i="5"/>
  <c r="Q915" i="5"/>
  <c r="R915" i="5"/>
  <c r="S915" i="5"/>
  <c r="T915" i="5"/>
  <c r="U915" i="5"/>
  <c r="V915" i="5"/>
  <c r="W915" i="5"/>
  <c r="X915" i="5"/>
  <c r="M916" i="5"/>
  <c r="N916" i="5"/>
  <c r="O916" i="5"/>
  <c r="P916" i="5"/>
  <c r="Q916" i="5"/>
  <c r="R916" i="5"/>
  <c r="S916" i="5"/>
  <c r="T916" i="5"/>
  <c r="U916" i="5"/>
  <c r="V916" i="5"/>
  <c r="W916" i="5"/>
  <c r="X916" i="5"/>
  <c r="M917" i="5"/>
  <c r="N917" i="5"/>
  <c r="O917" i="5"/>
  <c r="P917" i="5"/>
  <c r="Q917" i="5"/>
  <c r="R917" i="5"/>
  <c r="S917" i="5"/>
  <c r="T917" i="5"/>
  <c r="U917" i="5"/>
  <c r="V917" i="5"/>
  <c r="W917" i="5"/>
  <c r="X917" i="5"/>
  <c r="M918" i="5"/>
  <c r="N918" i="5"/>
  <c r="O918" i="5"/>
  <c r="P918" i="5"/>
  <c r="Q918" i="5"/>
  <c r="R918" i="5"/>
  <c r="S918" i="5"/>
  <c r="T918" i="5"/>
  <c r="U918" i="5"/>
  <c r="V918" i="5"/>
  <c r="W918" i="5"/>
  <c r="X918" i="5"/>
  <c r="M919" i="5"/>
  <c r="N919" i="5"/>
  <c r="O919" i="5"/>
  <c r="P919" i="5"/>
  <c r="Q919" i="5"/>
  <c r="R919" i="5"/>
  <c r="S919" i="5"/>
  <c r="T919" i="5"/>
  <c r="U919" i="5"/>
  <c r="V919" i="5"/>
  <c r="W919" i="5"/>
  <c r="X919" i="5"/>
  <c r="M920" i="5"/>
  <c r="N920" i="5"/>
  <c r="O920" i="5"/>
  <c r="P920" i="5"/>
  <c r="Q920" i="5"/>
  <c r="R920" i="5"/>
  <c r="S920" i="5"/>
  <c r="T920" i="5"/>
  <c r="U920" i="5"/>
  <c r="V920" i="5"/>
  <c r="W920" i="5"/>
  <c r="X920" i="5"/>
  <c r="M921" i="5"/>
  <c r="N921" i="5"/>
  <c r="O921" i="5"/>
  <c r="P921" i="5"/>
  <c r="Q921" i="5"/>
  <c r="R921" i="5"/>
  <c r="S921" i="5"/>
  <c r="T921" i="5"/>
  <c r="U921" i="5"/>
  <c r="V921" i="5"/>
  <c r="W921" i="5"/>
  <c r="X921" i="5"/>
  <c r="M922" i="5"/>
  <c r="N922" i="5"/>
  <c r="O922" i="5"/>
  <c r="P922" i="5"/>
  <c r="Q922" i="5"/>
  <c r="R922" i="5"/>
  <c r="S922" i="5"/>
  <c r="T922" i="5"/>
  <c r="U922" i="5"/>
  <c r="V922" i="5"/>
  <c r="W922" i="5"/>
  <c r="X922" i="5"/>
  <c r="M923" i="5"/>
  <c r="N923" i="5"/>
  <c r="O923" i="5"/>
  <c r="P923" i="5"/>
  <c r="Q923" i="5"/>
  <c r="R923" i="5"/>
  <c r="S923" i="5"/>
  <c r="T923" i="5"/>
  <c r="U923" i="5"/>
  <c r="V923" i="5"/>
  <c r="W923" i="5"/>
  <c r="X923" i="5"/>
  <c r="M924" i="5"/>
  <c r="N924" i="5"/>
  <c r="O924" i="5"/>
  <c r="P924" i="5"/>
  <c r="Q924" i="5"/>
  <c r="R924" i="5"/>
  <c r="S924" i="5"/>
  <c r="T924" i="5"/>
  <c r="U924" i="5"/>
  <c r="V924" i="5"/>
  <c r="W924" i="5"/>
  <c r="X924" i="5"/>
  <c r="M925" i="5"/>
  <c r="N925" i="5"/>
  <c r="O925" i="5"/>
  <c r="P925" i="5"/>
  <c r="Q925" i="5"/>
  <c r="R925" i="5"/>
  <c r="S925" i="5"/>
  <c r="T925" i="5"/>
  <c r="U925" i="5"/>
  <c r="V925" i="5"/>
  <c r="W925" i="5"/>
  <c r="X925" i="5"/>
  <c r="M926" i="5"/>
  <c r="N926" i="5"/>
  <c r="O926" i="5"/>
  <c r="P926" i="5"/>
  <c r="Q926" i="5"/>
  <c r="R926" i="5"/>
  <c r="S926" i="5"/>
  <c r="T926" i="5"/>
  <c r="U926" i="5"/>
  <c r="V926" i="5"/>
  <c r="W926" i="5"/>
  <c r="X926" i="5"/>
  <c r="M927" i="5"/>
  <c r="N927" i="5"/>
  <c r="O927" i="5"/>
  <c r="P927" i="5"/>
  <c r="Q927" i="5"/>
  <c r="R927" i="5"/>
  <c r="S927" i="5"/>
  <c r="T927" i="5"/>
  <c r="U927" i="5"/>
  <c r="V927" i="5"/>
  <c r="W927" i="5"/>
  <c r="X927" i="5"/>
  <c r="M928" i="5"/>
  <c r="N928" i="5"/>
  <c r="O928" i="5"/>
  <c r="P928" i="5"/>
  <c r="Q928" i="5"/>
  <c r="R928" i="5"/>
  <c r="S928" i="5"/>
  <c r="T928" i="5"/>
  <c r="U928" i="5"/>
  <c r="V928" i="5"/>
  <c r="W928" i="5"/>
  <c r="X928" i="5"/>
  <c r="M929" i="5"/>
  <c r="N929" i="5"/>
  <c r="O929" i="5"/>
  <c r="P929" i="5"/>
  <c r="Q929" i="5"/>
  <c r="R929" i="5"/>
  <c r="S929" i="5"/>
  <c r="T929" i="5"/>
  <c r="U929" i="5"/>
  <c r="V929" i="5"/>
  <c r="W929" i="5"/>
  <c r="X929" i="5"/>
  <c r="M930" i="5"/>
  <c r="N930" i="5"/>
  <c r="O930" i="5"/>
  <c r="P930" i="5"/>
  <c r="Q930" i="5"/>
  <c r="R930" i="5"/>
  <c r="S930" i="5"/>
  <c r="T930" i="5"/>
  <c r="U930" i="5"/>
  <c r="V930" i="5"/>
  <c r="W930" i="5"/>
  <c r="X930" i="5"/>
  <c r="M931" i="5"/>
  <c r="N931" i="5"/>
  <c r="O931" i="5"/>
  <c r="P931" i="5"/>
  <c r="Q931" i="5"/>
  <c r="R931" i="5"/>
  <c r="S931" i="5"/>
  <c r="T931" i="5"/>
  <c r="U931" i="5"/>
  <c r="V931" i="5"/>
  <c r="W931" i="5"/>
  <c r="X931" i="5"/>
  <c r="M932" i="5"/>
  <c r="N932" i="5"/>
  <c r="O932" i="5"/>
  <c r="P932" i="5"/>
  <c r="Q932" i="5"/>
  <c r="R932" i="5"/>
  <c r="S932" i="5"/>
  <c r="T932" i="5"/>
  <c r="U932" i="5"/>
  <c r="V932" i="5"/>
  <c r="W932" i="5"/>
  <c r="X932" i="5"/>
  <c r="M933" i="5"/>
  <c r="N933" i="5"/>
  <c r="O933" i="5"/>
  <c r="P933" i="5"/>
  <c r="Q933" i="5"/>
  <c r="R933" i="5"/>
  <c r="S933" i="5"/>
  <c r="T933" i="5"/>
  <c r="U933" i="5"/>
  <c r="V933" i="5"/>
  <c r="W933" i="5"/>
  <c r="X933" i="5"/>
  <c r="M934" i="5"/>
  <c r="N934" i="5"/>
  <c r="O934" i="5"/>
  <c r="P934" i="5"/>
  <c r="Q934" i="5"/>
  <c r="R934" i="5"/>
  <c r="S934" i="5"/>
  <c r="T934" i="5"/>
  <c r="U934" i="5"/>
  <c r="V934" i="5"/>
  <c r="W934" i="5"/>
  <c r="X934" i="5"/>
  <c r="M935" i="5"/>
  <c r="N935" i="5"/>
  <c r="O935" i="5"/>
  <c r="P935" i="5"/>
  <c r="Q935" i="5"/>
  <c r="R935" i="5"/>
  <c r="S935" i="5"/>
  <c r="T935" i="5"/>
  <c r="U935" i="5"/>
  <c r="V935" i="5"/>
  <c r="W935" i="5"/>
  <c r="X935" i="5"/>
  <c r="M936" i="5"/>
  <c r="N936" i="5"/>
  <c r="O936" i="5"/>
  <c r="P936" i="5"/>
  <c r="Q936" i="5"/>
  <c r="R936" i="5"/>
  <c r="S936" i="5"/>
  <c r="T936" i="5"/>
  <c r="U936" i="5"/>
  <c r="V936" i="5"/>
  <c r="W936" i="5"/>
  <c r="X936" i="5"/>
  <c r="M937" i="5"/>
  <c r="N937" i="5"/>
  <c r="O937" i="5"/>
  <c r="P937" i="5"/>
  <c r="Q937" i="5"/>
  <c r="R937" i="5"/>
  <c r="S937" i="5"/>
  <c r="T937" i="5"/>
  <c r="U937" i="5"/>
  <c r="V937" i="5"/>
  <c r="W937" i="5"/>
  <c r="X937" i="5"/>
  <c r="M938" i="5"/>
  <c r="N938" i="5"/>
  <c r="O938" i="5"/>
  <c r="P938" i="5"/>
  <c r="Q938" i="5"/>
  <c r="R938" i="5"/>
  <c r="S938" i="5"/>
  <c r="T938" i="5"/>
  <c r="U938" i="5"/>
  <c r="V938" i="5"/>
  <c r="W938" i="5"/>
  <c r="X938" i="5"/>
  <c r="M939" i="5"/>
  <c r="N939" i="5"/>
  <c r="O939" i="5"/>
  <c r="P939" i="5"/>
  <c r="Q939" i="5"/>
  <c r="R939" i="5"/>
  <c r="S939" i="5"/>
  <c r="T939" i="5"/>
  <c r="U939" i="5"/>
  <c r="V939" i="5"/>
  <c r="W939" i="5"/>
  <c r="X939" i="5"/>
  <c r="M940" i="5"/>
  <c r="N940" i="5"/>
  <c r="O940" i="5"/>
  <c r="P940" i="5"/>
  <c r="Q940" i="5"/>
  <c r="R940" i="5"/>
  <c r="S940" i="5"/>
  <c r="T940" i="5"/>
  <c r="U940" i="5"/>
  <c r="V940" i="5"/>
  <c r="W940" i="5"/>
  <c r="X940" i="5"/>
  <c r="M941" i="5"/>
  <c r="N941" i="5"/>
  <c r="O941" i="5"/>
  <c r="P941" i="5"/>
  <c r="Q941" i="5"/>
  <c r="R941" i="5"/>
  <c r="S941" i="5"/>
  <c r="T941" i="5"/>
  <c r="U941" i="5"/>
  <c r="V941" i="5"/>
  <c r="W941" i="5"/>
  <c r="X941" i="5"/>
  <c r="M942" i="5"/>
  <c r="N942" i="5"/>
  <c r="O942" i="5"/>
  <c r="P942" i="5"/>
  <c r="Q942" i="5"/>
  <c r="R942" i="5"/>
  <c r="S942" i="5"/>
  <c r="T942" i="5"/>
  <c r="U942" i="5"/>
  <c r="V942" i="5"/>
  <c r="W942" i="5"/>
  <c r="X942" i="5"/>
  <c r="M943" i="5"/>
  <c r="N943" i="5"/>
  <c r="O943" i="5"/>
  <c r="P943" i="5"/>
  <c r="Q943" i="5"/>
  <c r="R943" i="5"/>
  <c r="S943" i="5"/>
  <c r="T943" i="5"/>
  <c r="U943" i="5"/>
  <c r="V943" i="5"/>
  <c r="W943" i="5"/>
  <c r="X943" i="5"/>
  <c r="M944" i="5"/>
  <c r="N944" i="5"/>
  <c r="O944" i="5"/>
  <c r="P944" i="5"/>
  <c r="Q944" i="5"/>
  <c r="R944" i="5"/>
  <c r="S944" i="5"/>
  <c r="T944" i="5"/>
  <c r="U944" i="5"/>
  <c r="V944" i="5"/>
  <c r="W944" i="5"/>
  <c r="X944" i="5"/>
  <c r="M945" i="5"/>
  <c r="N945" i="5"/>
  <c r="O945" i="5"/>
  <c r="P945" i="5"/>
  <c r="Q945" i="5"/>
  <c r="R945" i="5"/>
  <c r="S945" i="5"/>
  <c r="T945" i="5"/>
  <c r="U945" i="5"/>
  <c r="V945" i="5"/>
  <c r="W945" i="5"/>
  <c r="X945" i="5"/>
  <c r="M946" i="5"/>
  <c r="N946" i="5"/>
  <c r="O946" i="5"/>
  <c r="P946" i="5"/>
  <c r="Q946" i="5"/>
  <c r="R946" i="5"/>
  <c r="S946" i="5"/>
  <c r="T946" i="5"/>
  <c r="U946" i="5"/>
  <c r="V946" i="5"/>
  <c r="W946" i="5"/>
  <c r="X946" i="5"/>
  <c r="M947" i="5"/>
  <c r="N947" i="5"/>
  <c r="O947" i="5"/>
  <c r="P947" i="5"/>
  <c r="Q947" i="5"/>
  <c r="R947" i="5"/>
  <c r="S947" i="5"/>
  <c r="T947" i="5"/>
  <c r="U947" i="5"/>
  <c r="V947" i="5"/>
  <c r="W947" i="5"/>
  <c r="X947" i="5"/>
  <c r="M948" i="5"/>
  <c r="N948" i="5"/>
  <c r="O948" i="5"/>
  <c r="P948" i="5"/>
  <c r="Q948" i="5"/>
  <c r="R948" i="5"/>
  <c r="S948" i="5"/>
  <c r="T948" i="5"/>
  <c r="U948" i="5"/>
  <c r="V948" i="5"/>
  <c r="W948" i="5"/>
  <c r="X948" i="5"/>
  <c r="M949" i="5"/>
  <c r="N949" i="5"/>
  <c r="O949" i="5"/>
  <c r="P949" i="5"/>
  <c r="Q949" i="5"/>
  <c r="R949" i="5"/>
  <c r="S949" i="5"/>
  <c r="T949" i="5"/>
  <c r="U949" i="5"/>
  <c r="V949" i="5"/>
  <c r="W949" i="5"/>
  <c r="X949" i="5"/>
  <c r="M950" i="5"/>
  <c r="N950" i="5"/>
  <c r="O950" i="5"/>
  <c r="P950" i="5"/>
  <c r="Q950" i="5"/>
  <c r="R950" i="5"/>
  <c r="S950" i="5"/>
  <c r="T950" i="5"/>
  <c r="U950" i="5"/>
  <c r="V950" i="5"/>
  <c r="W950" i="5"/>
  <c r="X950" i="5"/>
  <c r="M951" i="5"/>
  <c r="N951" i="5"/>
  <c r="O951" i="5"/>
  <c r="P951" i="5"/>
  <c r="Q951" i="5"/>
  <c r="R951" i="5"/>
  <c r="S951" i="5"/>
  <c r="T951" i="5"/>
  <c r="U951" i="5"/>
  <c r="V951" i="5"/>
  <c r="W951" i="5"/>
  <c r="X951" i="5"/>
  <c r="M952" i="5"/>
  <c r="N952" i="5"/>
  <c r="O952" i="5"/>
  <c r="P952" i="5"/>
  <c r="Q952" i="5"/>
  <c r="R952" i="5"/>
  <c r="S952" i="5"/>
  <c r="T952" i="5"/>
  <c r="U952" i="5"/>
  <c r="V952" i="5"/>
  <c r="W952" i="5"/>
  <c r="X952" i="5"/>
  <c r="M953" i="5"/>
  <c r="N953" i="5"/>
  <c r="O953" i="5"/>
  <c r="P953" i="5"/>
  <c r="Q953" i="5"/>
  <c r="R953" i="5"/>
  <c r="S953" i="5"/>
  <c r="T953" i="5"/>
  <c r="U953" i="5"/>
  <c r="V953" i="5"/>
  <c r="W953" i="5"/>
  <c r="X953" i="5"/>
  <c r="M954" i="5"/>
  <c r="N954" i="5"/>
  <c r="O954" i="5"/>
  <c r="P954" i="5"/>
  <c r="Q954" i="5"/>
  <c r="R954" i="5"/>
  <c r="S954" i="5"/>
  <c r="T954" i="5"/>
  <c r="U954" i="5"/>
  <c r="V954" i="5"/>
  <c r="W954" i="5"/>
  <c r="X954" i="5"/>
  <c r="M955" i="5"/>
  <c r="N955" i="5"/>
  <c r="O955" i="5"/>
  <c r="P955" i="5"/>
  <c r="Q955" i="5"/>
  <c r="R955" i="5"/>
  <c r="S955" i="5"/>
  <c r="T955" i="5"/>
  <c r="U955" i="5"/>
  <c r="V955" i="5"/>
  <c r="W955" i="5"/>
  <c r="X955" i="5"/>
  <c r="M956" i="5"/>
  <c r="N956" i="5"/>
  <c r="O956" i="5"/>
  <c r="P956" i="5"/>
  <c r="Q956" i="5"/>
  <c r="R956" i="5"/>
  <c r="S956" i="5"/>
  <c r="T956" i="5"/>
  <c r="U956" i="5"/>
  <c r="V956" i="5"/>
  <c r="W956" i="5"/>
  <c r="X956" i="5"/>
  <c r="M957" i="5"/>
  <c r="N957" i="5"/>
  <c r="O957" i="5"/>
  <c r="P957" i="5"/>
  <c r="Q957" i="5"/>
  <c r="R957" i="5"/>
  <c r="S957" i="5"/>
  <c r="T957" i="5"/>
  <c r="U957" i="5"/>
  <c r="V957" i="5"/>
  <c r="W957" i="5"/>
  <c r="X957" i="5"/>
  <c r="M958" i="5"/>
  <c r="N958" i="5"/>
  <c r="O958" i="5"/>
  <c r="P958" i="5"/>
  <c r="Q958" i="5"/>
  <c r="R958" i="5"/>
  <c r="S958" i="5"/>
  <c r="T958" i="5"/>
  <c r="U958" i="5"/>
  <c r="V958" i="5"/>
  <c r="W958" i="5"/>
  <c r="X958" i="5"/>
  <c r="M959" i="5"/>
  <c r="N959" i="5"/>
  <c r="O959" i="5"/>
  <c r="P959" i="5"/>
  <c r="Q959" i="5"/>
  <c r="R959" i="5"/>
  <c r="S959" i="5"/>
  <c r="T959" i="5"/>
  <c r="U959" i="5"/>
  <c r="V959" i="5"/>
  <c r="W959" i="5"/>
  <c r="X959" i="5"/>
  <c r="M960" i="5"/>
  <c r="N960" i="5"/>
  <c r="O960" i="5"/>
  <c r="P960" i="5"/>
  <c r="Q960" i="5"/>
  <c r="R960" i="5"/>
  <c r="S960" i="5"/>
  <c r="T960" i="5"/>
  <c r="U960" i="5"/>
  <c r="V960" i="5"/>
  <c r="W960" i="5"/>
  <c r="X960" i="5"/>
  <c r="M961" i="5"/>
  <c r="N961" i="5"/>
  <c r="O961" i="5"/>
  <c r="P961" i="5"/>
  <c r="Q961" i="5"/>
  <c r="R961" i="5"/>
  <c r="S961" i="5"/>
  <c r="T961" i="5"/>
  <c r="U961" i="5"/>
  <c r="V961" i="5"/>
  <c r="W961" i="5"/>
  <c r="X961" i="5"/>
  <c r="M962" i="5"/>
  <c r="N962" i="5"/>
  <c r="O962" i="5"/>
  <c r="P962" i="5"/>
  <c r="Q962" i="5"/>
  <c r="R962" i="5"/>
  <c r="S962" i="5"/>
  <c r="T962" i="5"/>
  <c r="U962" i="5"/>
  <c r="V962" i="5"/>
  <c r="W962" i="5"/>
  <c r="X962" i="5"/>
  <c r="M963" i="5"/>
  <c r="N963" i="5"/>
  <c r="O963" i="5"/>
  <c r="P963" i="5"/>
  <c r="Q963" i="5"/>
  <c r="R963" i="5"/>
  <c r="S963" i="5"/>
  <c r="T963" i="5"/>
  <c r="U963" i="5"/>
  <c r="V963" i="5"/>
  <c r="W963" i="5"/>
  <c r="X963" i="5"/>
  <c r="M964" i="5"/>
  <c r="N964" i="5"/>
  <c r="O964" i="5"/>
  <c r="P964" i="5"/>
  <c r="Q964" i="5"/>
  <c r="R964" i="5"/>
  <c r="S964" i="5"/>
  <c r="T964" i="5"/>
  <c r="U964" i="5"/>
  <c r="V964" i="5"/>
  <c r="W964" i="5"/>
  <c r="X964" i="5"/>
  <c r="M965" i="5"/>
  <c r="N965" i="5"/>
  <c r="O965" i="5"/>
  <c r="P965" i="5"/>
  <c r="Q965" i="5"/>
  <c r="R965" i="5"/>
  <c r="S965" i="5"/>
  <c r="T965" i="5"/>
  <c r="U965" i="5"/>
  <c r="V965" i="5"/>
  <c r="W965" i="5"/>
  <c r="X965" i="5"/>
  <c r="M966" i="5"/>
  <c r="N966" i="5"/>
  <c r="O966" i="5"/>
  <c r="P966" i="5"/>
  <c r="Q966" i="5"/>
  <c r="R966" i="5"/>
  <c r="S966" i="5"/>
  <c r="T966" i="5"/>
  <c r="U966" i="5"/>
  <c r="V966" i="5"/>
  <c r="W966" i="5"/>
  <c r="X966" i="5"/>
  <c r="M967" i="5"/>
  <c r="N967" i="5"/>
  <c r="O967" i="5"/>
  <c r="P967" i="5"/>
  <c r="Q967" i="5"/>
  <c r="R967" i="5"/>
  <c r="S967" i="5"/>
  <c r="T967" i="5"/>
  <c r="U967" i="5"/>
  <c r="V967" i="5"/>
  <c r="W967" i="5"/>
  <c r="X967" i="5"/>
  <c r="M968" i="5"/>
  <c r="N968" i="5"/>
  <c r="O968" i="5"/>
  <c r="P968" i="5"/>
  <c r="Q968" i="5"/>
  <c r="R968" i="5"/>
  <c r="S968" i="5"/>
  <c r="T968" i="5"/>
  <c r="U968" i="5"/>
  <c r="V968" i="5"/>
  <c r="W968" i="5"/>
  <c r="X968" i="5"/>
  <c r="M969" i="5"/>
  <c r="N969" i="5"/>
  <c r="O969" i="5"/>
  <c r="P969" i="5"/>
  <c r="Q969" i="5"/>
  <c r="R969" i="5"/>
  <c r="S969" i="5"/>
  <c r="T969" i="5"/>
  <c r="U969" i="5"/>
  <c r="V969" i="5"/>
  <c r="W969" i="5"/>
  <c r="X969" i="5"/>
  <c r="M970" i="5"/>
  <c r="N970" i="5"/>
  <c r="O970" i="5"/>
  <c r="P970" i="5"/>
  <c r="Q970" i="5"/>
  <c r="R970" i="5"/>
  <c r="S970" i="5"/>
  <c r="T970" i="5"/>
  <c r="U970" i="5"/>
  <c r="V970" i="5"/>
  <c r="W970" i="5"/>
  <c r="X970" i="5"/>
  <c r="M971" i="5"/>
  <c r="N971" i="5"/>
  <c r="O971" i="5"/>
  <c r="P971" i="5"/>
  <c r="Q971" i="5"/>
  <c r="R971" i="5"/>
  <c r="S971" i="5"/>
  <c r="T971" i="5"/>
  <c r="U971" i="5"/>
  <c r="V971" i="5"/>
  <c r="W971" i="5"/>
  <c r="X971" i="5"/>
  <c r="M972" i="5"/>
  <c r="N972" i="5"/>
  <c r="O972" i="5"/>
  <c r="P972" i="5"/>
  <c r="Q972" i="5"/>
  <c r="R972" i="5"/>
  <c r="S972" i="5"/>
  <c r="T972" i="5"/>
  <c r="U972" i="5"/>
  <c r="V972" i="5"/>
  <c r="W972" i="5"/>
  <c r="X972" i="5"/>
  <c r="M973" i="5"/>
  <c r="N973" i="5"/>
  <c r="O973" i="5"/>
  <c r="P973" i="5"/>
  <c r="Q973" i="5"/>
  <c r="R973" i="5"/>
  <c r="S973" i="5"/>
  <c r="T973" i="5"/>
  <c r="U973" i="5"/>
  <c r="V973" i="5"/>
  <c r="W973" i="5"/>
  <c r="X973" i="5"/>
  <c r="M974" i="5"/>
  <c r="N974" i="5"/>
  <c r="O974" i="5"/>
  <c r="P974" i="5"/>
  <c r="Q974" i="5"/>
  <c r="R974" i="5"/>
  <c r="S974" i="5"/>
  <c r="T974" i="5"/>
  <c r="U974" i="5"/>
  <c r="V974" i="5"/>
  <c r="W974" i="5"/>
  <c r="X974" i="5"/>
  <c r="M975" i="5"/>
  <c r="N975" i="5"/>
  <c r="O975" i="5"/>
  <c r="P975" i="5"/>
  <c r="Q975" i="5"/>
  <c r="R975" i="5"/>
  <c r="S975" i="5"/>
  <c r="T975" i="5"/>
  <c r="U975" i="5"/>
  <c r="V975" i="5"/>
  <c r="W975" i="5"/>
  <c r="X975" i="5"/>
  <c r="M976" i="5"/>
  <c r="N976" i="5"/>
  <c r="O976" i="5"/>
  <c r="P976" i="5"/>
  <c r="Q976" i="5"/>
  <c r="R976" i="5"/>
  <c r="S976" i="5"/>
  <c r="T976" i="5"/>
  <c r="U976" i="5"/>
  <c r="V976" i="5"/>
  <c r="W976" i="5"/>
  <c r="X976" i="5"/>
  <c r="M977" i="5"/>
  <c r="N977" i="5"/>
  <c r="O977" i="5"/>
  <c r="P977" i="5"/>
  <c r="Q977" i="5"/>
  <c r="R977" i="5"/>
  <c r="S977" i="5"/>
  <c r="T977" i="5"/>
  <c r="U977" i="5"/>
  <c r="V977" i="5"/>
  <c r="W977" i="5"/>
  <c r="X977" i="5"/>
  <c r="M978" i="5"/>
  <c r="N978" i="5"/>
  <c r="O978" i="5"/>
  <c r="P978" i="5"/>
  <c r="Q978" i="5"/>
  <c r="R978" i="5"/>
  <c r="S978" i="5"/>
  <c r="T978" i="5"/>
  <c r="U978" i="5"/>
  <c r="V978" i="5"/>
  <c r="W978" i="5"/>
  <c r="X978" i="5"/>
  <c r="M979" i="5"/>
  <c r="N979" i="5"/>
  <c r="O979" i="5"/>
  <c r="P979" i="5"/>
  <c r="Q979" i="5"/>
  <c r="R979" i="5"/>
  <c r="S979" i="5"/>
  <c r="T979" i="5"/>
  <c r="U979" i="5"/>
  <c r="V979" i="5"/>
  <c r="W979" i="5"/>
  <c r="X979" i="5"/>
  <c r="M980" i="5"/>
  <c r="N980" i="5"/>
  <c r="O980" i="5"/>
  <c r="P980" i="5"/>
  <c r="Q980" i="5"/>
  <c r="R980" i="5"/>
  <c r="S980" i="5"/>
  <c r="T980" i="5"/>
  <c r="U980" i="5"/>
  <c r="V980" i="5"/>
  <c r="W980" i="5"/>
  <c r="X980" i="5"/>
  <c r="M981" i="5"/>
  <c r="N981" i="5"/>
  <c r="O981" i="5"/>
  <c r="P981" i="5"/>
  <c r="Q981" i="5"/>
  <c r="R981" i="5"/>
  <c r="S981" i="5"/>
  <c r="T981" i="5"/>
  <c r="U981" i="5"/>
  <c r="V981" i="5"/>
  <c r="W981" i="5"/>
  <c r="X981" i="5"/>
  <c r="M982" i="5"/>
  <c r="N982" i="5"/>
  <c r="O982" i="5"/>
  <c r="P982" i="5"/>
  <c r="Q982" i="5"/>
  <c r="R982" i="5"/>
  <c r="S982" i="5"/>
  <c r="T982" i="5"/>
  <c r="U982" i="5"/>
  <c r="V982" i="5"/>
  <c r="W982" i="5"/>
  <c r="X982" i="5"/>
  <c r="M983" i="5"/>
  <c r="N983" i="5"/>
  <c r="O983" i="5"/>
  <c r="P983" i="5"/>
  <c r="Q983" i="5"/>
  <c r="R983" i="5"/>
  <c r="S983" i="5"/>
  <c r="T983" i="5"/>
  <c r="U983" i="5"/>
  <c r="V983" i="5"/>
  <c r="W983" i="5"/>
  <c r="X983" i="5"/>
  <c r="M984" i="5"/>
  <c r="N984" i="5"/>
  <c r="O984" i="5"/>
  <c r="P984" i="5"/>
  <c r="Q984" i="5"/>
  <c r="R984" i="5"/>
  <c r="S984" i="5"/>
  <c r="T984" i="5"/>
  <c r="U984" i="5"/>
  <c r="V984" i="5"/>
  <c r="W984" i="5"/>
  <c r="X984" i="5"/>
  <c r="M985" i="5"/>
  <c r="N985" i="5"/>
  <c r="O985" i="5"/>
  <c r="P985" i="5"/>
  <c r="Q985" i="5"/>
  <c r="R985" i="5"/>
  <c r="S985" i="5"/>
  <c r="T985" i="5"/>
  <c r="U985" i="5"/>
  <c r="V985" i="5"/>
  <c r="W985" i="5"/>
  <c r="X985" i="5"/>
  <c r="M986" i="5"/>
  <c r="N986" i="5"/>
  <c r="O986" i="5"/>
  <c r="P986" i="5"/>
  <c r="Q986" i="5"/>
  <c r="R986" i="5"/>
  <c r="S986" i="5"/>
  <c r="T986" i="5"/>
  <c r="U986" i="5"/>
  <c r="V986" i="5"/>
  <c r="W986" i="5"/>
  <c r="X986" i="5"/>
  <c r="M987" i="5"/>
  <c r="N987" i="5"/>
  <c r="O987" i="5"/>
  <c r="P987" i="5"/>
  <c r="Q987" i="5"/>
  <c r="R987" i="5"/>
  <c r="S987" i="5"/>
  <c r="T987" i="5"/>
  <c r="U987" i="5"/>
  <c r="V987" i="5"/>
  <c r="W987" i="5"/>
  <c r="X987" i="5"/>
  <c r="M988" i="5"/>
  <c r="N988" i="5"/>
  <c r="O988" i="5"/>
  <c r="P988" i="5"/>
  <c r="Q988" i="5"/>
  <c r="R988" i="5"/>
  <c r="S988" i="5"/>
  <c r="T988" i="5"/>
  <c r="U988" i="5"/>
  <c r="V988" i="5"/>
  <c r="W988" i="5"/>
  <c r="X988" i="5"/>
  <c r="M989" i="5"/>
  <c r="N989" i="5"/>
  <c r="O989" i="5"/>
  <c r="P989" i="5"/>
  <c r="Q989" i="5"/>
  <c r="R989" i="5"/>
  <c r="S989" i="5"/>
  <c r="T989" i="5"/>
  <c r="U989" i="5"/>
  <c r="V989" i="5"/>
  <c r="W989" i="5"/>
  <c r="X989" i="5"/>
  <c r="M990" i="5"/>
  <c r="N990" i="5"/>
  <c r="O990" i="5"/>
  <c r="P990" i="5"/>
  <c r="Q990" i="5"/>
  <c r="R990" i="5"/>
  <c r="S990" i="5"/>
  <c r="T990" i="5"/>
  <c r="U990" i="5"/>
  <c r="V990" i="5"/>
  <c r="W990" i="5"/>
  <c r="X990" i="5"/>
  <c r="M991" i="5"/>
  <c r="N991" i="5"/>
  <c r="O991" i="5"/>
  <c r="P991" i="5"/>
  <c r="Q991" i="5"/>
  <c r="R991" i="5"/>
  <c r="S991" i="5"/>
  <c r="T991" i="5"/>
  <c r="U991" i="5"/>
  <c r="V991" i="5"/>
  <c r="W991" i="5"/>
  <c r="X991" i="5"/>
  <c r="M992" i="5"/>
  <c r="N992" i="5"/>
  <c r="O992" i="5"/>
  <c r="P992" i="5"/>
  <c r="Q992" i="5"/>
  <c r="R992" i="5"/>
  <c r="S992" i="5"/>
  <c r="T992" i="5"/>
  <c r="U992" i="5"/>
  <c r="V992" i="5"/>
  <c r="W992" i="5"/>
  <c r="X992" i="5"/>
  <c r="M993" i="5"/>
  <c r="N993" i="5"/>
  <c r="O993" i="5"/>
  <c r="P993" i="5"/>
  <c r="Q993" i="5"/>
  <c r="R993" i="5"/>
  <c r="S993" i="5"/>
  <c r="T993" i="5"/>
  <c r="U993" i="5"/>
  <c r="V993" i="5"/>
  <c r="W993" i="5"/>
  <c r="X993" i="5"/>
  <c r="M994" i="5"/>
  <c r="N994" i="5"/>
  <c r="O994" i="5"/>
  <c r="P994" i="5"/>
  <c r="Q994" i="5"/>
  <c r="R994" i="5"/>
  <c r="S994" i="5"/>
  <c r="T994" i="5"/>
  <c r="U994" i="5"/>
  <c r="V994" i="5"/>
  <c r="W994" i="5"/>
  <c r="X994" i="5"/>
  <c r="M995" i="5"/>
  <c r="N995" i="5"/>
  <c r="O995" i="5"/>
  <c r="P995" i="5"/>
  <c r="Q995" i="5"/>
  <c r="R995" i="5"/>
  <c r="S995" i="5"/>
  <c r="T995" i="5"/>
  <c r="U995" i="5"/>
  <c r="V995" i="5"/>
  <c r="W995" i="5"/>
  <c r="X995" i="5"/>
  <c r="M996" i="5"/>
  <c r="N996" i="5"/>
  <c r="O996" i="5"/>
  <c r="P996" i="5"/>
  <c r="Q996" i="5"/>
  <c r="R996" i="5"/>
  <c r="S996" i="5"/>
  <c r="T996" i="5"/>
  <c r="U996" i="5"/>
  <c r="V996" i="5"/>
  <c r="W996" i="5"/>
  <c r="X996" i="5"/>
  <c r="M997" i="5"/>
  <c r="N997" i="5"/>
  <c r="O997" i="5"/>
  <c r="P997" i="5"/>
  <c r="Q997" i="5"/>
  <c r="R997" i="5"/>
  <c r="S997" i="5"/>
  <c r="T997" i="5"/>
  <c r="U997" i="5"/>
  <c r="V997" i="5"/>
  <c r="W997" i="5"/>
  <c r="X997" i="5"/>
  <c r="M998" i="5"/>
  <c r="N998" i="5"/>
  <c r="O998" i="5"/>
  <c r="P998" i="5"/>
  <c r="Q998" i="5"/>
  <c r="R998" i="5"/>
  <c r="S998" i="5"/>
  <c r="T998" i="5"/>
  <c r="U998" i="5"/>
  <c r="V998" i="5"/>
  <c r="W998" i="5"/>
  <c r="X998" i="5"/>
  <c r="M999" i="5"/>
  <c r="N999" i="5"/>
  <c r="O999" i="5"/>
  <c r="P999" i="5"/>
  <c r="Q999" i="5"/>
  <c r="R999" i="5"/>
  <c r="S999" i="5"/>
  <c r="T999" i="5"/>
  <c r="U999" i="5"/>
  <c r="V999" i="5"/>
  <c r="W999" i="5"/>
  <c r="X999" i="5"/>
  <c r="M1000" i="5"/>
  <c r="N1000" i="5"/>
  <c r="O1000" i="5"/>
  <c r="P1000" i="5"/>
  <c r="Q1000" i="5"/>
  <c r="R1000" i="5"/>
  <c r="S1000" i="5"/>
  <c r="T1000" i="5"/>
  <c r="U1000" i="5"/>
  <c r="V1000" i="5"/>
  <c r="W1000" i="5"/>
  <c r="X1000" i="5"/>
  <c r="M1001" i="5"/>
  <c r="N1001" i="5"/>
  <c r="O1001" i="5"/>
  <c r="P1001" i="5"/>
  <c r="Q1001" i="5"/>
  <c r="R1001" i="5"/>
  <c r="S1001" i="5"/>
  <c r="T1001" i="5"/>
  <c r="U1001" i="5"/>
  <c r="V1001" i="5"/>
  <c r="W1001" i="5"/>
  <c r="X1001" i="5"/>
  <c r="M1002" i="5"/>
  <c r="N1002" i="5"/>
  <c r="O1002" i="5"/>
  <c r="P1002" i="5"/>
  <c r="Q1002" i="5"/>
  <c r="R1002" i="5"/>
  <c r="S1002" i="5"/>
  <c r="T1002" i="5"/>
  <c r="U1002" i="5"/>
  <c r="V1002" i="5"/>
  <c r="W1002" i="5"/>
  <c r="X1002" i="5"/>
  <c r="M1003" i="5"/>
  <c r="N1003" i="5"/>
  <c r="O1003" i="5"/>
  <c r="P1003" i="5"/>
  <c r="Q1003" i="5"/>
  <c r="R1003" i="5"/>
  <c r="S1003" i="5"/>
  <c r="T1003" i="5"/>
  <c r="U1003" i="5"/>
  <c r="V1003" i="5"/>
  <c r="W1003" i="5"/>
  <c r="X1003" i="5"/>
  <c r="M1004" i="5"/>
  <c r="N1004" i="5"/>
  <c r="O1004" i="5"/>
  <c r="P1004" i="5"/>
  <c r="Q1004" i="5"/>
  <c r="R1004" i="5"/>
  <c r="S1004" i="5"/>
  <c r="T1004" i="5"/>
  <c r="U1004" i="5"/>
  <c r="V1004" i="5"/>
  <c r="W1004" i="5"/>
  <c r="X1004" i="5"/>
  <c r="M1005" i="5"/>
  <c r="N1005" i="5"/>
  <c r="O1005" i="5"/>
  <c r="P1005" i="5"/>
  <c r="Q1005" i="5"/>
  <c r="R1005" i="5"/>
  <c r="S1005" i="5"/>
  <c r="T1005" i="5"/>
  <c r="U1005" i="5"/>
  <c r="V1005" i="5"/>
  <c r="W1005" i="5"/>
  <c r="X1005" i="5"/>
  <c r="M1006" i="5"/>
  <c r="N1006" i="5"/>
  <c r="O1006" i="5"/>
  <c r="P1006" i="5"/>
  <c r="Q1006" i="5"/>
  <c r="R1006" i="5"/>
  <c r="S1006" i="5"/>
  <c r="T1006" i="5"/>
  <c r="U1006" i="5"/>
  <c r="V1006" i="5"/>
  <c r="W1006" i="5"/>
  <c r="X1006" i="5"/>
  <c r="M1007" i="5"/>
  <c r="N1007" i="5"/>
  <c r="O1007" i="5"/>
  <c r="P1007" i="5"/>
  <c r="Q1007" i="5"/>
  <c r="R1007" i="5"/>
  <c r="S1007" i="5"/>
  <c r="T1007" i="5"/>
  <c r="U1007" i="5"/>
  <c r="V1007" i="5"/>
  <c r="W1007" i="5"/>
  <c r="X1007" i="5"/>
  <c r="M1008" i="5"/>
  <c r="N1008" i="5"/>
  <c r="O1008" i="5"/>
  <c r="P1008" i="5"/>
  <c r="Q1008" i="5"/>
  <c r="R1008" i="5"/>
  <c r="S1008" i="5"/>
  <c r="T1008" i="5"/>
  <c r="U1008" i="5"/>
  <c r="V1008" i="5"/>
  <c r="W1008" i="5"/>
  <c r="X1008" i="5"/>
  <c r="M1009" i="5"/>
  <c r="N1009" i="5"/>
  <c r="O1009" i="5"/>
  <c r="P1009" i="5"/>
  <c r="Q1009" i="5"/>
  <c r="R1009" i="5"/>
  <c r="S1009" i="5"/>
  <c r="T1009" i="5"/>
  <c r="U1009" i="5"/>
  <c r="V1009" i="5"/>
  <c r="W1009" i="5"/>
  <c r="X1009" i="5"/>
  <c r="M1010" i="5"/>
  <c r="N1010" i="5"/>
  <c r="O1010" i="5"/>
  <c r="P1010" i="5"/>
  <c r="Q1010" i="5"/>
  <c r="R1010" i="5"/>
  <c r="S1010" i="5"/>
  <c r="T1010" i="5"/>
  <c r="U1010" i="5"/>
  <c r="V1010" i="5"/>
  <c r="W1010" i="5"/>
  <c r="X1010" i="5"/>
  <c r="M1011" i="5"/>
  <c r="N1011" i="5"/>
  <c r="O1011" i="5"/>
  <c r="P1011" i="5"/>
  <c r="Q1011" i="5"/>
  <c r="R1011" i="5"/>
  <c r="S1011" i="5"/>
  <c r="T1011" i="5"/>
  <c r="U1011" i="5"/>
  <c r="V1011" i="5"/>
  <c r="W1011" i="5"/>
  <c r="X1011" i="5"/>
  <c r="M1012" i="5"/>
  <c r="N1012" i="5"/>
  <c r="O1012" i="5"/>
  <c r="P1012" i="5"/>
  <c r="Q1012" i="5"/>
  <c r="R1012" i="5"/>
  <c r="S1012" i="5"/>
  <c r="T1012" i="5"/>
  <c r="U1012" i="5"/>
  <c r="V1012" i="5"/>
  <c r="W1012" i="5"/>
  <c r="X1012" i="5"/>
  <c r="M1013" i="5"/>
  <c r="N1013" i="5"/>
  <c r="O1013" i="5"/>
  <c r="P1013" i="5"/>
  <c r="Q1013" i="5"/>
  <c r="R1013" i="5"/>
  <c r="S1013" i="5"/>
  <c r="T1013" i="5"/>
  <c r="U1013" i="5"/>
  <c r="V1013" i="5"/>
  <c r="W1013" i="5"/>
  <c r="X1013" i="5"/>
  <c r="M1014" i="5"/>
  <c r="N1014" i="5"/>
  <c r="O1014" i="5"/>
  <c r="P1014" i="5"/>
  <c r="Q1014" i="5"/>
  <c r="R1014" i="5"/>
  <c r="S1014" i="5"/>
  <c r="T1014" i="5"/>
  <c r="U1014" i="5"/>
  <c r="V1014" i="5"/>
  <c r="W1014" i="5"/>
  <c r="X1014" i="5"/>
  <c r="M1015" i="5"/>
  <c r="N1015" i="5"/>
  <c r="O1015" i="5"/>
  <c r="P1015" i="5"/>
  <c r="Q1015" i="5"/>
  <c r="R1015" i="5"/>
  <c r="S1015" i="5"/>
  <c r="T1015" i="5"/>
  <c r="U1015" i="5"/>
  <c r="V1015" i="5"/>
  <c r="W1015" i="5"/>
  <c r="X1015" i="5"/>
  <c r="M1016" i="5"/>
  <c r="N1016" i="5"/>
  <c r="O1016" i="5"/>
  <c r="P1016" i="5"/>
  <c r="Q1016" i="5"/>
  <c r="R1016" i="5"/>
  <c r="S1016" i="5"/>
  <c r="T1016" i="5"/>
  <c r="U1016" i="5"/>
  <c r="V1016" i="5"/>
  <c r="W1016" i="5"/>
  <c r="X1016" i="5"/>
  <c r="M1017" i="5"/>
  <c r="N1017" i="5"/>
  <c r="O1017" i="5"/>
  <c r="P1017" i="5"/>
  <c r="Q1017" i="5"/>
  <c r="R1017" i="5"/>
  <c r="S1017" i="5"/>
  <c r="T1017" i="5"/>
  <c r="U1017" i="5"/>
  <c r="V1017" i="5"/>
  <c r="W1017" i="5"/>
  <c r="X1017" i="5"/>
  <c r="M1018" i="5"/>
  <c r="N1018" i="5"/>
  <c r="O1018" i="5"/>
  <c r="P1018" i="5"/>
  <c r="Q1018" i="5"/>
  <c r="R1018" i="5"/>
  <c r="S1018" i="5"/>
  <c r="T1018" i="5"/>
  <c r="U1018" i="5"/>
  <c r="V1018" i="5"/>
  <c r="W1018" i="5"/>
  <c r="X1018" i="5"/>
  <c r="M1019" i="5"/>
  <c r="N1019" i="5"/>
  <c r="O1019" i="5"/>
  <c r="P1019" i="5"/>
  <c r="Q1019" i="5"/>
  <c r="R1019" i="5"/>
  <c r="S1019" i="5"/>
  <c r="T1019" i="5"/>
  <c r="U1019" i="5"/>
  <c r="V1019" i="5"/>
  <c r="W1019" i="5"/>
  <c r="X1019" i="5"/>
  <c r="M1020" i="5"/>
  <c r="N1020" i="5"/>
  <c r="O1020" i="5"/>
  <c r="P1020" i="5"/>
  <c r="Q1020" i="5"/>
  <c r="R1020" i="5"/>
  <c r="S1020" i="5"/>
  <c r="T1020" i="5"/>
  <c r="U1020" i="5"/>
  <c r="V1020" i="5"/>
  <c r="W1020" i="5"/>
  <c r="X1020" i="5"/>
  <c r="M1021" i="5"/>
  <c r="N1021" i="5"/>
  <c r="O1021" i="5"/>
  <c r="P1021" i="5"/>
  <c r="Q1021" i="5"/>
  <c r="R1021" i="5"/>
  <c r="S1021" i="5"/>
  <c r="T1021" i="5"/>
  <c r="U1021" i="5"/>
  <c r="V1021" i="5"/>
  <c r="W1021" i="5"/>
  <c r="X1021" i="5"/>
  <c r="M1022" i="5"/>
  <c r="N1022" i="5"/>
  <c r="O1022" i="5"/>
  <c r="P1022" i="5"/>
  <c r="Q1022" i="5"/>
  <c r="R1022" i="5"/>
  <c r="S1022" i="5"/>
  <c r="T1022" i="5"/>
  <c r="U1022" i="5"/>
  <c r="V1022" i="5"/>
  <c r="W1022" i="5"/>
  <c r="X1022" i="5"/>
  <c r="M1023" i="5"/>
  <c r="N1023" i="5"/>
  <c r="O1023" i="5"/>
  <c r="P1023" i="5"/>
  <c r="Q1023" i="5"/>
  <c r="R1023" i="5"/>
  <c r="S1023" i="5"/>
  <c r="T1023" i="5"/>
  <c r="U1023" i="5"/>
  <c r="V1023" i="5"/>
  <c r="W1023" i="5"/>
  <c r="X1023" i="5"/>
  <c r="M1024" i="5"/>
  <c r="N1024" i="5"/>
  <c r="O1024" i="5"/>
  <c r="P1024" i="5"/>
  <c r="Q1024" i="5"/>
  <c r="R1024" i="5"/>
  <c r="S1024" i="5"/>
  <c r="T1024" i="5"/>
  <c r="U1024" i="5"/>
  <c r="V1024" i="5"/>
  <c r="W1024" i="5"/>
  <c r="X1024" i="5"/>
  <c r="M1025" i="5"/>
  <c r="N1025" i="5"/>
  <c r="O1025" i="5"/>
  <c r="P1025" i="5"/>
  <c r="Q1025" i="5"/>
  <c r="R1025" i="5"/>
  <c r="S1025" i="5"/>
  <c r="T1025" i="5"/>
  <c r="U1025" i="5"/>
  <c r="V1025" i="5"/>
  <c r="W1025" i="5"/>
  <c r="X1025" i="5"/>
  <c r="M1026" i="5"/>
  <c r="N1026" i="5"/>
  <c r="O1026" i="5"/>
  <c r="P1026" i="5"/>
  <c r="Q1026" i="5"/>
  <c r="R1026" i="5"/>
  <c r="S1026" i="5"/>
  <c r="T1026" i="5"/>
  <c r="U1026" i="5"/>
  <c r="V1026" i="5"/>
  <c r="W1026" i="5"/>
  <c r="X1026" i="5"/>
  <c r="M1027" i="5"/>
  <c r="N1027" i="5"/>
  <c r="O1027" i="5"/>
  <c r="P1027" i="5"/>
  <c r="Q1027" i="5"/>
  <c r="R1027" i="5"/>
  <c r="S1027" i="5"/>
  <c r="T1027" i="5"/>
  <c r="U1027" i="5"/>
  <c r="V1027" i="5"/>
  <c r="W1027" i="5"/>
  <c r="X1027" i="5"/>
  <c r="M1028" i="5"/>
  <c r="N1028" i="5"/>
  <c r="O1028" i="5"/>
  <c r="P1028" i="5"/>
  <c r="Q1028" i="5"/>
  <c r="R1028" i="5"/>
  <c r="S1028" i="5"/>
  <c r="T1028" i="5"/>
  <c r="U1028" i="5"/>
  <c r="V1028" i="5"/>
  <c r="W1028" i="5"/>
  <c r="X1028" i="5"/>
  <c r="M1029" i="5"/>
  <c r="N1029" i="5"/>
  <c r="O1029" i="5"/>
  <c r="P1029" i="5"/>
  <c r="Q1029" i="5"/>
  <c r="R1029" i="5"/>
  <c r="S1029" i="5"/>
  <c r="T1029" i="5"/>
  <c r="U1029" i="5"/>
  <c r="V1029" i="5"/>
  <c r="W1029" i="5"/>
  <c r="X1029" i="5"/>
  <c r="M1030" i="5"/>
  <c r="N1030" i="5"/>
  <c r="O1030" i="5"/>
  <c r="P1030" i="5"/>
  <c r="Q1030" i="5"/>
  <c r="R1030" i="5"/>
  <c r="S1030" i="5"/>
  <c r="T1030" i="5"/>
  <c r="U1030" i="5"/>
  <c r="V1030" i="5"/>
  <c r="W1030" i="5"/>
  <c r="X1030" i="5"/>
  <c r="M1031" i="5"/>
  <c r="N1031" i="5"/>
  <c r="O1031" i="5"/>
  <c r="P1031" i="5"/>
  <c r="Q1031" i="5"/>
  <c r="R1031" i="5"/>
  <c r="S1031" i="5"/>
  <c r="T1031" i="5"/>
  <c r="U1031" i="5"/>
  <c r="V1031" i="5"/>
  <c r="W1031" i="5"/>
  <c r="X1031" i="5"/>
  <c r="M1032" i="5"/>
  <c r="N1032" i="5"/>
  <c r="O1032" i="5"/>
  <c r="P1032" i="5"/>
  <c r="Q1032" i="5"/>
  <c r="R1032" i="5"/>
  <c r="S1032" i="5"/>
  <c r="T1032" i="5"/>
  <c r="U1032" i="5"/>
  <c r="V1032" i="5"/>
  <c r="W1032" i="5"/>
  <c r="X1032" i="5"/>
  <c r="M1033" i="5"/>
  <c r="N1033" i="5"/>
  <c r="O1033" i="5"/>
  <c r="P1033" i="5"/>
  <c r="Q1033" i="5"/>
  <c r="R1033" i="5"/>
  <c r="S1033" i="5"/>
  <c r="T1033" i="5"/>
  <c r="U1033" i="5"/>
  <c r="V1033" i="5"/>
  <c r="W1033" i="5"/>
  <c r="X1033" i="5"/>
  <c r="M1034" i="5"/>
  <c r="N1034" i="5"/>
  <c r="O1034" i="5"/>
  <c r="P1034" i="5"/>
  <c r="Q1034" i="5"/>
  <c r="R1034" i="5"/>
  <c r="S1034" i="5"/>
  <c r="T1034" i="5"/>
  <c r="U1034" i="5"/>
  <c r="V1034" i="5"/>
  <c r="W1034" i="5"/>
  <c r="X1034" i="5"/>
  <c r="M1035" i="5"/>
  <c r="N1035" i="5"/>
  <c r="O1035" i="5"/>
  <c r="P1035" i="5"/>
  <c r="Q1035" i="5"/>
  <c r="R1035" i="5"/>
  <c r="S1035" i="5"/>
  <c r="T1035" i="5"/>
  <c r="U1035" i="5"/>
  <c r="V1035" i="5"/>
  <c r="W1035" i="5"/>
  <c r="X1035" i="5"/>
  <c r="M1036" i="5"/>
  <c r="N1036" i="5"/>
  <c r="O1036" i="5"/>
  <c r="P1036" i="5"/>
  <c r="Q1036" i="5"/>
  <c r="R1036" i="5"/>
  <c r="S1036" i="5"/>
  <c r="T1036" i="5"/>
  <c r="U1036" i="5"/>
  <c r="V1036" i="5"/>
  <c r="W1036" i="5"/>
  <c r="X1036" i="5"/>
  <c r="M1037" i="5"/>
  <c r="N1037" i="5"/>
  <c r="O1037" i="5"/>
  <c r="P1037" i="5"/>
  <c r="Q1037" i="5"/>
  <c r="R1037" i="5"/>
  <c r="S1037" i="5"/>
  <c r="T1037" i="5"/>
  <c r="U1037" i="5"/>
  <c r="V1037" i="5"/>
  <c r="W1037" i="5"/>
  <c r="X1037" i="5"/>
  <c r="M1038" i="5"/>
  <c r="N1038" i="5"/>
  <c r="O1038" i="5"/>
  <c r="P1038" i="5"/>
  <c r="Q1038" i="5"/>
  <c r="R1038" i="5"/>
  <c r="S1038" i="5"/>
  <c r="T1038" i="5"/>
  <c r="U1038" i="5"/>
  <c r="V1038" i="5"/>
  <c r="W1038" i="5"/>
  <c r="X1038" i="5"/>
  <c r="M1039" i="5"/>
  <c r="N1039" i="5"/>
  <c r="O1039" i="5"/>
  <c r="P1039" i="5"/>
  <c r="Q1039" i="5"/>
  <c r="R1039" i="5"/>
  <c r="S1039" i="5"/>
  <c r="T1039" i="5"/>
  <c r="U1039" i="5"/>
  <c r="V1039" i="5"/>
  <c r="W1039" i="5"/>
  <c r="X1039" i="5"/>
  <c r="M1040" i="5"/>
  <c r="N1040" i="5"/>
  <c r="O1040" i="5"/>
  <c r="P1040" i="5"/>
  <c r="Q1040" i="5"/>
  <c r="R1040" i="5"/>
  <c r="S1040" i="5"/>
  <c r="T1040" i="5"/>
  <c r="U1040" i="5"/>
  <c r="V1040" i="5"/>
  <c r="W1040" i="5"/>
  <c r="X1040" i="5"/>
  <c r="M1041" i="5"/>
  <c r="N1041" i="5"/>
  <c r="O1041" i="5"/>
  <c r="P1041" i="5"/>
  <c r="Q1041" i="5"/>
  <c r="R1041" i="5"/>
  <c r="S1041" i="5"/>
  <c r="T1041" i="5"/>
  <c r="U1041" i="5"/>
  <c r="V1041" i="5"/>
  <c r="W1041" i="5"/>
  <c r="X1041" i="5"/>
  <c r="M1042" i="5"/>
  <c r="N1042" i="5"/>
  <c r="O1042" i="5"/>
  <c r="P1042" i="5"/>
  <c r="Q1042" i="5"/>
  <c r="R1042" i="5"/>
  <c r="S1042" i="5"/>
  <c r="T1042" i="5"/>
  <c r="U1042" i="5"/>
  <c r="V1042" i="5"/>
  <c r="W1042" i="5"/>
  <c r="X1042" i="5"/>
  <c r="M1043" i="5"/>
  <c r="N1043" i="5"/>
  <c r="O1043" i="5"/>
  <c r="P1043" i="5"/>
  <c r="Q1043" i="5"/>
  <c r="R1043" i="5"/>
  <c r="S1043" i="5"/>
  <c r="T1043" i="5"/>
  <c r="U1043" i="5"/>
  <c r="V1043" i="5"/>
  <c r="W1043" i="5"/>
  <c r="X1043" i="5"/>
  <c r="M1044" i="5"/>
  <c r="N1044" i="5"/>
  <c r="O1044" i="5"/>
  <c r="P1044" i="5"/>
  <c r="Q1044" i="5"/>
  <c r="R1044" i="5"/>
  <c r="S1044" i="5"/>
  <c r="T1044" i="5"/>
  <c r="U1044" i="5"/>
  <c r="V1044" i="5"/>
  <c r="W1044" i="5"/>
  <c r="X1044" i="5"/>
  <c r="M1045" i="5"/>
  <c r="N1045" i="5"/>
  <c r="O1045" i="5"/>
  <c r="P1045" i="5"/>
  <c r="Q1045" i="5"/>
  <c r="R1045" i="5"/>
  <c r="S1045" i="5"/>
  <c r="T1045" i="5"/>
  <c r="U1045" i="5"/>
  <c r="V1045" i="5"/>
  <c r="W1045" i="5"/>
  <c r="X1045" i="5"/>
  <c r="M1046" i="5"/>
  <c r="N1046" i="5"/>
  <c r="O1046" i="5"/>
  <c r="P1046" i="5"/>
  <c r="Q1046" i="5"/>
  <c r="R1046" i="5"/>
  <c r="S1046" i="5"/>
  <c r="T1046" i="5"/>
  <c r="U1046" i="5"/>
  <c r="V1046" i="5"/>
  <c r="W1046" i="5"/>
  <c r="X1046" i="5"/>
  <c r="M1047" i="5"/>
  <c r="N1047" i="5"/>
  <c r="O1047" i="5"/>
  <c r="P1047" i="5"/>
  <c r="Q1047" i="5"/>
  <c r="R1047" i="5"/>
  <c r="S1047" i="5"/>
  <c r="T1047" i="5"/>
  <c r="U1047" i="5"/>
  <c r="V1047" i="5"/>
  <c r="W1047" i="5"/>
  <c r="X1047" i="5"/>
  <c r="M1048" i="5"/>
  <c r="N1048" i="5"/>
  <c r="O1048" i="5"/>
  <c r="P1048" i="5"/>
  <c r="Q1048" i="5"/>
  <c r="R1048" i="5"/>
  <c r="S1048" i="5"/>
  <c r="T1048" i="5"/>
  <c r="U1048" i="5"/>
  <c r="V1048" i="5"/>
  <c r="W1048" i="5"/>
  <c r="X1048" i="5"/>
  <c r="M1049" i="5"/>
  <c r="N1049" i="5"/>
  <c r="O1049" i="5"/>
  <c r="P1049" i="5"/>
  <c r="Q1049" i="5"/>
  <c r="R1049" i="5"/>
  <c r="S1049" i="5"/>
  <c r="T1049" i="5"/>
  <c r="U1049" i="5"/>
  <c r="V1049" i="5"/>
  <c r="W1049" i="5"/>
  <c r="X1049" i="5"/>
  <c r="M1050" i="5"/>
  <c r="N1050" i="5"/>
  <c r="O1050" i="5"/>
  <c r="P1050" i="5"/>
  <c r="Q1050" i="5"/>
  <c r="R1050" i="5"/>
  <c r="S1050" i="5"/>
  <c r="T1050" i="5"/>
  <c r="U1050" i="5"/>
  <c r="V1050" i="5"/>
  <c r="W1050" i="5"/>
  <c r="X1050" i="5"/>
  <c r="M1051" i="5"/>
  <c r="N1051" i="5"/>
  <c r="O1051" i="5"/>
  <c r="P1051" i="5"/>
  <c r="Q1051" i="5"/>
  <c r="R1051" i="5"/>
  <c r="S1051" i="5"/>
  <c r="T1051" i="5"/>
  <c r="U1051" i="5"/>
  <c r="V1051" i="5"/>
  <c r="W1051" i="5"/>
  <c r="X1051" i="5"/>
  <c r="M1052" i="5"/>
  <c r="N1052" i="5"/>
  <c r="O1052" i="5"/>
  <c r="P1052" i="5"/>
  <c r="Q1052" i="5"/>
  <c r="R1052" i="5"/>
  <c r="S1052" i="5"/>
  <c r="T1052" i="5"/>
  <c r="U1052" i="5"/>
  <c r="V1052" i="5"/>
  <c r="W1052" i="5"/>
  <c r="X1052" i="5"/>
  <c r="M1053" i="5"/>
  <c r="N1053" i="5"/>
  <c r="O1053" i="5"/>
  <c r="P1053" i="5"/>
  <c r="Q1053" i="5"/>
  <c r="R1053" i="5"/>
  <c r="S1053" i="5"/>
  <c r="T1053" i="5"/>
  <c r="U1053" i="5"/>
  <c r="V1053" i="5"/>
  <c r="W1053" i="5"/>
  <c r="X1053" i="5"/>
  <c r="M1054" i="5"/>
  <c r="N1054" i="5"/>
  <c r="O1054" i="5"/>
  <c r="P1054" i="5"/>
  <c r="Q1054" i="5"/>
  <c r="R1054" i="5"/>
  <c r="S1054" i="5"/>
  <c r="T1054" i="5"/>
  <c r="U1054" i="5"/>
  <c r="V1054" i="5"/>
  <c r="W1054" i="5"/>
  <c r="X1054" i="5"/>
  <c r="M1055" i="5"/>
  <c r="N1055" i="5"/>
  <c r="O1055" i="5"/>
  <c r="P1055" i="5"/>
  <c r="Q1055" i="5"/>
  <c r="R1055" i="5"/>
  <c r="S1055" i="5"/>
  <c r="T1055" i="5"/>
  <c r="U1055" i="5"/>
  <c r="V1055" i="5"/>
  <c r="W1055" i="5"/>
  <c r="X1055" i="5"/>
  <c r="M1056" i="5"/>
  <c r="N1056" i="5"/>
  <c r="O1056" i="5"/>
  <c r="P1056" i="5"/>
  <c r="Q1056" i="5"/>
  <c r="R1056" i="5"/>
  <c r="S1056" i="5"/>
  <c r="T1056" i="5"/>
  <c r="U1056" i="5"/>
  <c r="V1056" i="5"/>
  <c r="W1056" i="5"/>
  <c r="X1056" i="5"/>
  <c r="M1057" i="5"/>
  <c r="N1057" i="5"/>
  <c r="O1057" i="5"/>
  <c r="P1057" i="5"/>
  <c r="Q1057" i="5"/>
  <c r="R1057" i="5"/>
  <c r="S1057" i="5"/>
  <c r="T1057" i="5"/>
  <c r="U1057" i="5"/>
  <c r="V1057" i="5"/>
  <c r="W1057" i="5"/>
  <c r="X1057" i="5"/>
  <c r="M1058" i="5"/>
  <c r="N1058" i="5"/>
  <c r="O1058" i="5"/>
  <c r="P1058" i="5"/>
  <c r="Q1058" i="5"/>
  <c r="R1058" i="5"/>
  <c r="S1058" i="5"/>
  <c r="T1058" i="5"/>
  <c r="U1058" i="5"/>
  <c r="V1058" i="5"/>
  <c r="W1058" i="5"/>
  <c r="X1058" i="5"/>
  <c r="M1059" i="5"/>
  <c r="N1059" i="5"/>
  <c r="O1059" i="5"/>
  <c r="P1059" i="5"/>
  <c r="Q1059" i="5"/>
  <c r="R1059" i="5"/>
  <c r="S1059" i="5"/>
  <c r="T1059" i="5"/>
  <c r="U1059" i="5"/>
  <c r="V1059" i="5"/>
  <c r="W1059" i="5"/>
  <c r="X1059" i="5"/>
  <c r="M1060" i="5"/>
  <c r="N1060" i="5"/>
  <c r="O1060" i="5"/>
  <c r="P1060" i="5"/>
  <c r="Q1060" i="5"/>
  <c r="R1060" i="5"/>
  <c r="S1060" i="5"/>
  <c r="T1060" i="5"/>
  <c r="U1060" i="5"/>
  <c r="V1060" i="5"/>
  <c r="W1060" i="5"/>
  <c r="X1060" i="5"/>
  <c r="M1061" i="5"/>
  <c r="N1061" i="5"/>
  <c r="O1061" i="5"/>
  <c r="P1061" i="5"/>
  <c r="Q1061" i="5"/>
  <c r="R1061" i="5"/>
  <c r="S1061" i="5"/>
  <c r="T1061" i="5"/>
  <c r="U1061" i="5"/>
  <c r="V1061" i="5"/>
  <c r="W1061" i="5"/>
  <c r="X1061" i="5"/>
  <c r="M1062" i="5"/>
  <c r="N1062" i="5"/>
  <c r="O1062" i="5"/>
  <c r="P1062" i="5"/>
  <c r="Q1062" i="5"/>
  <c r="R1062" i="5"/>
  <c r="S1062" i="5"/>
  <c r="T1062" i="5"/>
  <c r="U1062" i="5"/>
  <c r="V1062" i="5"/>
  <c r="W1062" i="5"/>
  <c r="X1062" i="5"/>
  <c r="M1063" i="5"/>
  <c r="N1063" i="5"/>
  <c r="O1063" i="5"/>
  <c r="P1063" i="5"/>
  <c r="Q1063" i="5"/>
  <c r="R1063" i="5"/>
  <c r="S1063" i="5"/>
  <c r="T1063" i="5"/>
  <c r="U1063" i="5"/>
  <c r="V1063" i="5"/>
  <c r="W1063" i="5"/>
  <c r="X1063" i="5"/>
  <c r="M1064" i="5"/>
  <c r="N1064" i="5"/>
  <c r="O1064" i="5"/>
  <c r="P1064" i="5"/>
  <c r="Q1064" i="5"/>
  <c r="R1064" i="5"/>
  <c r="S1064" i="5"/>
  <c r="T1064" i="5"/>
  <c r="U1064" i="5"/>
  <c r="V1064" i="5"/>
  <c r="W1064" i="5"/>
  <c r="X1064" i="5"/>
  <c r="M1065" i="5"/>
  <c r="N1065" i="5"/>
  <c r="O1065" i="5"/>
  <c r="P1065" i="5"/>
  <c r="Q1065" i="5"/>
  <c r="R1065" i="5"/>
  <c r="S1065" i="5"/>
  <c r="T1065" i="5"/>
  <c r="U1065" i="5"/>
  <c r="V1065" i="5"/>
  <c r="W1065" i="5"/>
  <c r="X1065" i="5"/>
  <c r="M1066" i="5"/>
  <c r="N1066" i="5"/>
  <c r="O1066" i="5"/>
  <c r="P1066" i="5"/>
  <c r="Q1066" i="5"/>
  <c r="R1066" i="5"/>
  <c r="S1066" i="5"/>
  <c r="T1066" i="5"/>
  <c r="U1066" i="5"/>
  <c r="V1066" i="5"/>
  <c r="W1066" i="5"/>
  <c r="X1066" i="5"/>
  <c r="M1067" i="5"/>
  <c r="N1067" i="5"/>
  <c r="O1067" i="5"/>
  <c r="P1067" i="5"/>
  <c r="Q1067" i="5"/>
  <c r="R1067" i="5"/>
  <c r="S1067" i="5"/>
  <c r="T1067" i="5"/>
  <c r="U1067" i="5"/>
  <c r="V1067" i="5"/>
  <c r="W1067" i="5"/>
  <c r="X1067" i="5"/>
  <c r="M1068" i="5"/>
  <c r="N1068" i="5"/>
  <c r="O1068" i="5"/>
  <c r="P1068" i="5"/>
  <c r="Q1068" i="5"/>
  <c r="R1068" i="5"/>
  <c r="S1068" i="5"/>
  <c r="T1068" i="5"/>
  <c r="U1068" i="5"/>
  <c r="V1068" i="5"/>
  <c r="W1068" i="5"/>
  <c r="X1068" i="5"/>
  <c r="M1069" i="5"/>
  <c r="N1069" i="5"/>
  <c r="O1069" i="5"/>
  <c r="P1069" i="5"/>
  <c r="Q1069" i="5"/>
  <c r="R1069" i="5"/>
  <c r="S1069" i="5"/>
  <c r="T1069" i="5"/>
  <c r="U1069" i="5"/>
  <c r="V1069" i="5"/>
  <c r="W1069" i="5"/>
  <c r="X1069" i="5"/>
  <c r="M1070" i="5"/>
  <c r="N1070" i="5"/>
  <c r="O1070" i="5"/>
  <c r="P1070" i="5"/>
  <c r="Q1070" i="5"/>
  <c r="R1070" i="5"/>
  <c r="S1070" i="5"/>
  <c r="T1070" i="5"/>
  <c r="U1070" i="5"/>
  <c r="V1070" i="5"/>
  <c r="W1070" i="5"/>
  <c r="X1070" i="5"/>
  <c r="M1071" i="5"/>
  <c r="N1071" i="5"/>
  <c r="O1071" i="5"/>
  <c r="P1071" i="5"/>
  <c r="Q1071" i="5"/>
  <c r="R1071" i="5"/>
  <c r="S1071" i="5"/>
  <c r="T1071" i="5"/>
  <c r="U1071" i="5"/>
  <c r="V1071" i="5"/>
  <c r="W1071" i="5"/>
  <c r="X1071" i="5"/>
  <c r="M1072" i="5"/>
  <c r="N1072" i="5"/>
  <c r="O1072" i="5"/>
  <c r="P1072" i="5"/>
  <c r="Q1072" i="5"/>
  <c r="R1072" i="5"/>
  <c r="S1072" i="5"/>
  <c r="T1072" i="5"/>
  <c r="U1072" i="5"/>
  <c r="V1072" i="5"/>
  <c r="W1072" i="5"/>
  <c r="X1072" i="5"/>
  <c r="M1073" i="5"/>
  <c r="N1073" i="5"/>
  <c r="O1073" i="5"/>
  <c r="P1073" i="5"/>
  <c r="Q1073" i="5"/>
  <c r="R1073" i="5"/>
  <c r="S1073" i="5"/>
  <c r="T1073" i="5"/>
  <c r="U1073" i="5"/>
  <c r="V1073" i="5"/>
  <c r="W1073" i="5"/>
  <c r="X1073" i="5"/>
  <c r="M1074" i="5"/>
  <c r="N1074" i="5"/>
  <c r="O1074" i="5"/>
  <c r="P1074" i="5"/>
  <c r="Q1074" i="5"/>
  <c r="R1074" i="5"/>
  <c r="S1074" i="5"/>
  <c r="T1074" i="5"/>
  <c r="U1074" i="5"/>
  <c r="V1074" i="5"/>
  <c r="W1074" i="5"/>
  <c r="X1074" i="5"/>
  <c r="M1075" i="5"/>
  <c r="N1075" i="5"/>
  <c r="O1075" i="5"/>
  <c r="P1075" i="5"/>
  <c r="Q1075" i="5"/>
  <c r="R1075" i="5"/>
  <c r="S1075" i="5"/>
  <c r="T1075" i="5"/>
  <c r="U1075" i="5"/>
  <c r="V1075" i="5"/>
  <c r="W1075" i="5"/>
  <c r="X1075" i="5"/>
  <c r="M1076" i="5"/>
  <c r="N1076" i="5"/>
  <c r="O1076" i="5"/>
  <c r="P1076" i="5"/>
  <c r="Q1076" i="5"/>
  <c r="R1076" i="5"/>
  <c r="S1076" i="5"/>
  <c r="T1076" i="5"/>
  <c r="U1076" i="5"/>
  <c r="V1076" i="5"/>
  <c r="W1076" i="5"/>
  <c r="X1076" i="5"/>
  <c r="M1077" i="5"/>
  <c r="N1077" i="5"/>
  <c r="O1077" i="5"/>
  <c r="P1077" i="5"/>
  <c r="Q1077" i="5"/>
  <c r="R1077" i="5"/>
  <c r="S1077" i="5"/>
  <c r="T1077" i="5"/>
  <c r="U1077" i="5"/>
  <c r="V1077" i="5"/>
  <c r="W1077" i="5"/>
  <c r="X1077" i="5"/>
  <c r="M1078" i="5"/>
  <c r="N1078" i="5"/>
  <c r="O1078" i="5"/>
  <c r="P1078" i="5"/>
  <c r="Q1078" i="5"/>
  <c r="R1078" i="5"/>
  <c r="S1078" i="5"/>
  <c r="T1078" i="5"/>
  <c r="U1078" i="5"/>
  <c r="V1078" i="5"/>
  <c r="W1078" i="5"/>
  <c r="X1078" i="5"/>
  <c r="M1079" i="5"/>
  <c r="N1079" i="5"/>
  <c r="O1079" i="5"/>
  <c r="P1079" i="5"/>
  <c r="Q1079" i="5"/>
  <c r="R1079" i="5"/>
  <c r="S1079" i="5"/>
  <c r="T1079" i="5"/>
  <c r="U1079" i="5"/>
  <c r="V1079" i="5"/>
  <c r="W1079" i="5"/>
  <c r="X1079" i="5"/>
  <c r="M1080" i="5"/>
  <c r="N1080" i="5"/>
  <c r="O1080" i="5"/>
  <c r="P1080" i="5"/>
  <c r="Q1080" i="5"/>
  <c r="R1080" i="5"/>
  <c r="S1080" i="5"/>
  <c r="T1080" i="5"/>
  <c r="U1080" i="5"/>
  <c r="V1080" i="5"/>
  <c r="W1080" i="5"/>
  <c r="X1080" i="5"/>
  <c r="M1081" i="5"/>
  <c r="N1081" i="5"/>
  <c r="O1081" i="5"/>
  <c r="P1081" i="5"/>
  <c r="Q1081" i="5"/>
  <c r="R1081" i="5"/>
  <c r="S1081" i="5"/>
  <c r="T1081" i="5"/>
  <c r="U1081" i="5"/>
  <c r="V1081" i="5"/>
  <c r="W1081" i="5"/>
  <c r="X1081" i="5"/>
  <c r="M1082" i="5"/>
  <c r="N1082" i="5"/>
  <c r="O1082" i="5"/>
  <c r="P1082" i="5"/>
  <c r="Q1082" i="5"/>
  <c r="R1082" i="5"/>
  <c r="S1082" i="5"/>
  <c r="T1082" i="5"/>
  <c r="U1082" i="5"/>
  <c r="V1082" i="5"/>
  <c r="W1082" i="5"/>
  <c r="X1082" i="5"/>
  <c r="M1083" i="5"/>
  <c r="N1083" i="5"/>
  <c r="O1083" i="5"/>
  <c r="P1083" i="5"/>
  <c r="Q1083" i="5"/>
  <c r="R1083" i="5"/>
  <c r="S1083" i="5"/>
  <c r="T1083" i="5"/>
  <c r="U1083" i="5"/>
  <c r="V1083" i="5"/>
  <c r="W1083" i="5"/>
  <c r="X1083" i="5"/>
  <c r="M1084" i="5"/>
  <c r="N1084" i="5"/>
  <c r="O1084" i="5"/>
  <c r="P1084" i="5"/>
  <c r="Q1084" i="5"/>
  <c r="R1084" i="5"/>
  <c r="S1084" i="5"/>
  <c r="T1084" i="5"/>
  <c r="U1084" i="5"/>
  <c r="V1084" i="5"/>
  <c r="W1084" i="5"/>
  <c r="X1084" i="5"/>
  <c r="M1085" i="5"/>
  <c r="N1085" i="5"/>
  <c r="O1085" i="5"/>
  <c r="P1085" i="5"/>
  <c r="Q1085" i="5"/>
  <c r="R1085" i="5"/>
  <c r="S1085" i="5"/>
  <c r="T1085" i="5"/>
  <c r="U1085" i="5"/>
  <c r="V1085" i="5"/>
  <c r="W1085" i="5"/>
  <c r="X1085" i="5"/>
  <c r="M1086" i="5"/>
  <c r="N1086" i="5"/>
  <c r="O1086" i="5"/>
  <c r="P1086" i="5"/>
  <c r="Q1086" i="5"/>
  <c r="R1086" i="5"/>
  <c r="S1086" i="5"/>
  <c r="T1086" i="5"/>
  <c r="U1086" i="5"/>
  <c r="V1086" i="5"/>
  <c r="W1086" i="5"/>
  <c r="X1086" i="5"/>
  <c r="M1087" i="5"/>
  <c r="N1087" i="5"/>
  <c r="O1087" i="5"/>
  <c r="P1087" i="5"/>
  <c r="Q1087" i="5"/>
  <c r="R1087" i="5"/>
  <c r="S1087" i="5"/>
  <c r="T1087" i="5"/>
  <c r="U1087" i="5"/>
  <c r="V1087" i="5"/>
  <c r="W1087" i="5"/>
  <c r="X1087" i="5"/>
  <c r="M1088" i="5"/>
  <c r="N1088" i="5"/>
  <c r="O1088" i="5"/>
  <c r="P1088" i="5"/>
  <c r="Q1088" i="5"/>
  <c r="R1088" i="5"/>
  <c r="S1088" i="5"/>
  <c r="T1088" i="5"/>
  <c r="U1088" i="5"/>
  <c r="V1088" i="5"/>
  <c r="W1088" i="5"/>
  <c r="X1088" i="5"/>
  <c r="M1089" i="5"/>
  <c r="N1089" i="5"/>
  <c r="O1089" i="5"/>
  <c r="P1089" i="5"/>
  <c r="Q1089" i="5"/>
  <c r="R1089" i="5"/>
  <c r="S1089" i="5"/>
  <c r="T1089" i="5"/>
  <c r="U1089" i="5"/>
  <c r="V1089" i="5"/>
  <c r="W1089" i="5"/>
  <c r="X1089" i="5"/>
  <c r="M1090" i="5"/>
  <c r="N1090" i="5"/>
  <c r="O1090" i="5"/>
  <c r="P1090" i="5"/>
  <c r="Q1090" i="5"/>
  <c r="R1090" i="5"/>
  <c r="S1090" i="5"/>
  <c r="T1090" i="5"/>
  <c r="U1090" i="5"/>
  <c r="V1090" i="5"/>
  <c r="W1090" i="5"/>
  <c r="X1090" i="5"/>
  <c r="M1091" i="5"/>
  <c r="N1091" i="5"/>
  <c r="O1091" i="5"/>
  <c r="P1091" i="5"/>
  <c r="Q1091" i="5"/>
  <c r="R1091" i="5"/>
  <c r="S1091" i="5"/>
  <c r="T1091" i="5"/>
  <c r="U1091" i="5"/>
  <c r="V1091" i="5"/>
  <c r="W1091" i="5"/>
  <c r="X1091" i="5"/>
  <c r="M1092" i="5"/>
  <c r="N1092" i="5"/>
  <c r="O1092" i="5"/>
  <c r="P1092" i="5"/>
  <c r="Q1092" i="5"/>
  <c r="R1092" i="5"/>
  <c r="S1092" i="5"/>
  <c r="T1092" i="5"/>
  <c r="U1092" i="5"/>
  <c r="V1092" i="5"/>
  <c r="W1092" i="5"/>
  <c r="X1092" i="5"/>
  <c r="M1093" i="5"/>
  <c r="N1093" i="5"/>
  <c r="O1093" i="5"/>
  <c r="P1093" i="5"/>
  <c r="Q1093" i="5"/>
  <c r="R1093" i="5"/>
  <c r="S1093" i="5"/>
  <c r="T1093" i="5"/>
  <c r="U1093" i="5"/>
  <c r="V1093" i="5"/>
  <c r="W1093" i="5"/>
  <c r="X1093" i="5"/>
  <c r="M1094" i="5"/>
  <c r="N1094" i="5"/>
  <c r="O1094" i="5"/>
  <c r="P1094" i="5"/>
  <c r="Q1094" i="5"/>
  <c r="R1094" i="5"/>
  <c r="S1094" i="5"/>
  <c r="T1094" i="5"/>
  <c r="U1094" i="5"/>
  <c r="V1094" i="5"/>
  <c r="W1094" i="5"/>
  <c r="X1094" i="5"/>
  <c r="M1095" i="5"/>
  <c r="N1095" i="5"/>
  <c r="O1095" i="5"/>
  <c r="P1095" i="5"/>
  <c r="Q1095" i="5"/>
  <c r="R1095" i="5"/>
  <c r="S1095" i="5"/>
  <c r="T1095" i="5"/>
  <c r="U1095" i="5"/>
  <c r="V1095" i="5"/>
  <c r="W1095" i="5"/>
  <c r="X1095" i="5"/>
  <c r="M1096" i="5"/>
  <c r="N1096" i="5"/>
  <c r="O1096" i="5"/>
  <c r="P1096" i="5"/>
  <c r="Q1096" i="5"/>
  <c r="R1096" i="5"/>
  <c r="S1096" i="5"/>
  <c r="T1096" i="5"/>
  <c r="U1096" i="5"/>
  <c r="V1096" i="5"/>
  <c r="W1096" i="5"/>
  <c r="X1096" i="5"/>
  <c r="M1097" i="5"/>
  <c r="N1097" i="5"/>
  <c r="O1097" i="5"/>
  <c r="P1097" i="5"/>
  <c r="Q1097" i="5"/>
  <c r="R1097" i="5"/>
  <c r="S1097" i="5"/>
  <c r="T1097" i="5"/>
  <c r="U1097" i="5"/>
  <c r="V1097" i="5"/>
  <c r="W1097" i="5"/>
  <c r="X1097" i="5"/>
  <c r="M1098" i="5"/>
  <c r="N1098" i="5"/>
  <c r="O1098" i="5"/>
  <c r="P1098" i="5"/>
  <c r="Q1098" i="5"/>
  <c r="R1098" i="5"/>
  <c r="S1098" i="5"/>
  <c r="T1098" i="5"/>
  <c r="U1098" i="5"/>
  <c r="V1098" i="5"/>
  <c r="W1098" i="5"/>
  <c r="X1098" i="5"/>
  <c r="M1099" i="5"/>
  <c r="N1099" i="5"/>
  <c r="O1099" i="5"/>
  <c r="P1099" i="5"/>
  <c r="Q1099" i="5"/>
  <c r="R1099" i="5"/>
  <c r="S1099" i="5"/>
  <c r="T1099" i="5"/>
  <c r="U1099" i="5"/>
  <c r="V1099" i="5"/>
  <c r="W1099" i="5"/>
  <c r="X1099" i="5"/>
  <c r="M1100" i="5"/>
  <c r="N1100" i="5"/>
  <c r="O1100" i="5"/>
  <c r="P1100" i="5"/>
  <c r="Q1100" i="5"/>
  <c r="R1100" i="5"/>
  <c r="S1100" i="5"/>
  <c r="T1100" i="5"/>
  <c r="U1100" i="5"/>
  <c r="V1100" i="5"/>
  <c r="W1100" i="5"/>
  <c r="X1100" i="5"/>
  <c r="M1101" i="5"/>
  <c r="N1101" i="5"/>
  <c r="O1101" i="5"/>
  <c r="P1101" i="5"/>
  <c r="Q1101" i="5"/>
  <c r="R1101" i="5"/>
  <c r="S1101" i="5"/>
  <c r="T1101" i="5"/>
  <c r="U1101" i="5"/>
  <c r="V1101" i="5"/>
  <c r="W1101" i="5"/>
  <c r="X1101" i="5"/>
  <c r="M1102" i="5"/>
  <c r="N1102" i="5"/>
  <c r="O1102" i="5"/>
  <c r="P1102" i="5"/>
  <c r="Q1102" i="5"/>
  <c r="R1102" i="5"/>
  <c r="S1102" i="5"/>
  <c r="T1102" i="5"/>
  <c r="U1102" i="5"/>
  <c r="V1102" i="5"/>
  <c r="W1102" i="5"/>
  <c r="X1102" i="5"/>
  <c r="M1103" i="5"/>
  <c r="N1103" i="5"/>
  <c r="O1103" i="5"/>
  <c r="P1103" i="5"/>
  <c r="Q1103" i="5"/>
  <c r="R1103" i="5"/>
  <c r="S1103" i="5"/>
  <c r="T1103" i="5"/>
  <c r="U1103" i="5"/>
  <c r="V1103" i="5"/>
  <c r="W1103" i="5"/>
  <c r="X1103" i="5"/>
  <c r="M1104" i="5"/>
  <c r="N1104" i="5"/>
  <c r="O1104" i="5"/>
  <c r="P1104" i="5"/>
  <c r="Q1104" i="5"/>
  <c r="R1104" i="5"/>
  <c r="S1104" i="5"/>
  <c r="T1104" i="5"/>
  <c r="U1104" i="5"/>
  <c r="V1104" i="5"/>
  <c r="W1104" i="5"/>
  <c r="X1104" i="5"/>
  <c r="M1105" i="5"/>
  <c r="N1105" i="5"/>
  <c r="O1105" i="5"/>
  <c r="P1105" i="5"/>
  <c r="Q1105" i="5"/>
  <c r="R1105" i="5"/>
  <c r="S1105" i="5"/>
  <c r="T1105" i="5"/>
  <c r="U1105" i="5"/>
  <c r="V1105" i="5"/>
  <c r="W1105" i="5"/>
  <c r="X1105" i="5"/>
  <c r="M1106" i="5"/>
  <c r="N1106" i="5"/>
  <c r="O1106" i="5"/>
  <c r="P1106" i="5"/>
  <c r="Q1106" i="5"/>
  <c r="R1106" i="5"/>
  <c r="S1106" i="5"/>
  <c r="T1106" i="5"/>
  <c r="U1106" i="5"/>
  <c r="V1106" i="5"/>
  <c r="W1106" i="5"/>
  <c r="X1106" i="5"/>
  <c r="M1107" i="5"/>
  <c r="N1107" i="5"/>
  <c r="O1107" i="5"/>
  <c r="P1107" i="5"/>
  <c r="Q1107" i="5"/>
  <c r="R1107" i="5"/>
  <c r="S1107" i="5"/>
  <c r="T1107" i="5"/>
  <c r="U1107" i="5"/>
  <c r="V1107" i="5"/>
  <c r="W1107" i="5"/>
  <c r="X1107" i="5"/>
  <c r="M1108" i="5"/>
  <c r="N1108" i="5"/>
  <c r="O1108" i="5"/>
  <c r="P1108" i="5"/>
  <c r="Q1108" i="5"/>
  <c r="R1108" i="5"/>
  <c r="S1108" i="5"/>
  <c r="T1108" i="5"/>
  <c r="U1108" i="5"/>
  <c r="V1108" i="5"/>
  <c r="W1108" i="5"/>
  <c r="X1108" i="5"/>
  <c r="M1109" i="5"/>
  <c r="N1109" i="5"/>
  <c r="O1109" i="5"/>
  <c r="P1109" i="5"/>
  <c r="Q1109" i="5"/>
  <c r="R1109" i="5"/>
  <c r="S1109" i="5"/>
  <c r="T1109" i="5"/>
  <c r="U1109" i="5"/>
  <c r="V1109" i="5"/>
  <c r="W1109" i="5"/>
  <c r="X1109" i="5"/>
  <c r="M1110" i="5"/>
  <c r="N1110" i="5"/>
  <c r="O1110" i="5"/>
  <c r="P1110" i="5"/>
  <c r="Q1110" i="5"/>
  <c r="R1110" i="5"/>
  <c r="S1110" i="5"/>
  <c r="T1110" i="5"/>
  <c r="U1110" i="5"/>
  <c r="V1110" i="5"/>
  <c r="W1110" i="5"/>
  <c r="X1110" i="5"/>
  <c r="M1111" i="5"/>
  <c r="N1111" i="5"/>
  <c r="O1111" i="5"/>
  <c r="P1111" i="5"/>
  <c r="Q1111" i="5"/>
  <c r="R1111" i="5"/>
  <c r="S1111" i="5"/>
  <c r="T1111" i="5"/>
  <c r="U1111" i="5"/>
  <c r="V1111" i="5"/>
  <c r="W1111" i="5"/>
  <c r="X1111" i="5"/>
  <c r="M1112" i="5"/>
  <c r="N1112" i="5"/>
  <c r="O1112" i="5"/>
  <c r="P1112" i="5"/>
  <c r="Q1112" i="5"/>
  <c r="R1112" i="5"/>
  <c r="S1112" i="5"/>
  <c r="T1112" i="5"/>
  <c r="U1112" i="5"/>
  <c r="V1112" i="5"/>
  <c r="W1112" i="5"/>
  <c r="X1112" i="5"/>
  <c r="M1113" i="5"/>
  <c r="N1113" i="5"/>
  <c r="O1113" i="5"/>
  <c r="P1113" i="5"/>
  <c r="Q1113" i="5"/>
  <c r="R1113" i="5"/>
  <c r="S1113" i="5"/>
  <c r="T1113" i="5"/>
  <c r="U1113" i="5"/>
  <c r="V1113" i="5"/>
  <c r="W1113" i="5"/>
  <c r="X1113" i="5"/>
  <c r="M1114" i="5"/>
  <c r="N1114" i="5"/>
  <c r="O1114" i="5"/>
  <c r="P1114" i="5"/>
  <c r="Q1114" i="5"/>
  <c r="R1114" i="5"/>
  <c r="S1114" i="5"/>
  <c r="T1114" i="5"/>
  <c r="U1114" i="5"/>
  <c r="V1114" i="5"/>
  <c r="W1114" i="5"/>
  <c r="X1114" i="5"/>
  <c r="M1115" i="5"/>
  <c r="N1115" i="5"/>
  <c r="O1115" i="5"/>
  <c r="P1115" i="5"/>
  <c r="Q1115" i="5"/>
  <c r="R1115" i="5"/>
  <c r="S1115" i="5"/>
  <c r="T1115" i="5"/>
  <c r="U1115" i="5"/>
  <c r="V1115" i="5"/>
  <c r="W1115" i="5"/>
  <c r="X1115" i="5"/>
  <c r="M1116" i="5"/>
  <c r="N1116" i="5"/>
  <c r="O1116" i="5"/>
  <c r="P1116" i="5"/>
  <c r="Q1116" i="5"/>
  <c r="R1116" i="5"/>
  <c r="S1116" i="5"/>
  <c r="T1116" i="5"/>
  <c r="U1116" i="5"/>
  <c r="V1116" i="5"/>
  <c r="W1116" i="5"/>
  <c r="X1116" i="5"/>
  <c r="M1117" i="5"/>
  <c r="N1117" i="5"/>
  <c r="O1117" i="5"/>
  <c r="P1117" i="5"/>
  <c r="Q1117" i="5"/>
  <c r="R1117" i="5"/>
  <c r="S1117" i="5"/>
  <c r="T1117" i="5"/>
  <c r="U1117" i="5"/>
  <c r="V1117" i="5"/>
  <c r="W1117" i="5"/>
  <c r="X1117" i="5"/>
  <c r="M1118" i="5"/>
  <c r="N1118" i="5"/>
  <c r="O1118" i="5"/>
  <c r="P1118" i="5"/>
  <c r="Q1118" i="5"/>
  <c r="R1118" i="5"/>
  <c r="S1118" i="5"/>
  <c r="T1118" i="5"/>
  <c r="U1118" i="5"/>
  <c r="V1118" i="5"/>
  <c r="W1118" i="5"/>
  <c r="X1118" i="5"/>
  <c r="M1119" i="5"/>
  <c r="N1119" i="5"/>
  <c r="O1119" i="5"/>
  <c r="P1119" i="5"/>
  <c r="Q1119" i="5"/>
  <c r="R1119" i="5"/>
  <c r="S1119" i="5"/>
  <c r="T1119" i="5"/>
  <c r="U1119" i="5"/>
  <c r="V1119" i="5"/>
  <c r="W1119" i="5"/>
  <c r="X1119" i="5"/>
  <c r="M1120" i="5"/>
  <c r="N1120" i="5"/>
  <c r="O1120" i="5"/>
  <c r="P1120" i="5"/>
  <c r="Q1120" i="5"/>
  <c r="R1120" i="5"/>
  <c r="S1120" i="5"/>
  <c r="T1120" i="5"/>
  <c r="U1120" i="5"/>
  <c r="V1120" i="5"/>
  <c r="W1120" i="5"/>
  <c r="X1120" i="5"/>
  <c r="M1121" i="5"/>
  <c r="N1121" i="5"/>
  <c r="O1121" i="5"/>
  <c r="P1121" i="5"/>
  <c r="Q1121" i="5"/>
  <c r="R1121" i="5"/>
  <c r="S1121" i="5"/>
  <c r="T1121" i="5"/>
  <c r="U1121" i="5"/>
  <c r="V1121" i="5"/>
  <c r="W1121" i="5"/>
  <c r="X1121" i="5"/>
  <c r="M1122" i="5"/>
  <c r="N1122" i="5"/>
  <c r="O1122" i="5"/>
  <c r="P1122" i="5"/>
  <c r="Q1122" i="5"/>
  <c r="R1122" i="5"/>
  <c r="S1122" i="5"/>
  <c r="T1122" i="5"/>
  <c r="U1122" i="5"/>
  <c r="V1122" i="5"/>
  <c r="W1122" i="5"/>
  <c r="X1122" i="5"/>
  <c r="M1123" i="5"/>
  <c r="N1123" i="5"/>
  <c r="O1123" i="5"/>
  <c r="P1123" i="5"/>
  <c r="Q1123" i="5"/>
  <c r="R1123" i="5"/>
  <c r="S1123" i="5"/>
  <c r="T1123" i="5"/>
  <c r="U1123" i="5"/>
  <c r="V1123" i="5"/>
  <c r="W1123" i="5"/>
  <c r="X1123" i="5"/>
  <c r="M1124" i="5"/>
  <c r="N1124" i="5"/>
  <c r="O1124" i="5"/>
  <c r="P1124" i="5"/>
  <c r="Q1124" i="5"/>
  <c r="R1124" i="5"/>
  <c r="S1124" i="5"/>
  <c r="T1124" i="5"/>
  <c r="U1124" i="5"/>
  <c r="V1124" i="5"/>
  <c r="W1124" i="5"/>
  <c r="X1124" i="5"/>
  <c r="M1125" i="5"/>
  <c r="N1125" i="5"/>
  <c r="O1125" i="5"/>
  <c r="P1125" i="5"/>
  <c r="Q1125" i="5"/>
  <c r="R1125" i="5"/>
  <c r="S1125" i="5"/>
  <c r="T1125" i="5"/>
  <c r="U1125" i="5"/>
  <c r="V1125" i="5"/>
  <c r="W1125" i="5"/>
  <c r="X1125" i="5"/>
  <c r="M1126" i="5"/>
  <c r="N1126" i="5"/>
  <c r="O1126" i="5"/>
  <c r="P1126" i="5"/>
  <c r="Q1126" i="5"/>
  <c r="R1126" i="5"/>
  <c r="S1126" i="5"/>
  <c r="T1126" i="5"/>
  <c r="U1126" i="5"/>
  <c r="V1126" i="5"/>
  <c r="W1126" i="5"/>
  <c r="X1126" i="5"/>
  <c r="M1127" i="5"/>
  <c r="N1127" i="5"/>
  <c r="O1127" i="5"/>
  <c r="P1127" i="5"/>
  <c r="Q1127" i="5"/>
  <c r="R1127" i="5"/>
  <c r="S1127" i="5"/>
  <c r="T1127" i="5"/>
  <c r="U1127" i="5"/>
  <c r="V1127" i="5"/>
  <c r="W1127" i="5"/>
  <c r="X1127" i="5"/>
  <c r="M1128" i="5"/>
  <c r="N1128" i="5"/>
  <c r="O1128" i="5"/>
  <c r="P1128" i="5"/>
  <c r="Q1128" i="5"/>
  <c r="R1128" i="5"/>
  <c r="S1128" i="5"/>
  <c r="T1128" i="5"/>
  <c r="U1128" i="5"/>
  <c r="V1128" i="5"/>
  <c r="W1128" i="5"/>
  <c r="X1128" i="5"/>
  <c r="M1129" i="5"/>
  <c r="N1129" i="5"/>
  <c r="O1129" i="5"/>
  <c r="P1129" i="5"/>
  <c r="Q1129" i="5"/>
  <c r="R1129" i="5"/>
  <c r="S1129" i="5"/>
  <c r="T1129" i="5"/>
  <c r="U1129" i="5"/>
  <c r="V1129" i="5"/>
  <c r="W1129" i="5"/>
  <c r="X1129" i="5"/>
  <c r="M1130" i="5"/>
  <c r="N1130" i="5"/>
  <c r="O1130" i="5"/>
  <c r="P1130" i="5"/>
  <c r="Q1130" i="5"/>
  <c r="R1130" i="5"/>
  <c r="S1130" i="5"/>
  <c r="T1130" i="5"/>
  <c r="U1130" i="5"/>
  <c r="V1130" i="5"/>
  <c r="W1130" i="5"/>
  <c r="X1130" i="5"/>
  <c r="M1131" i="5"/>
  <c r="N1131" i="5"/>
  <c r="O1131" i="5"/>
  <c r="P1131" i="5"/>
  <c r="Q1131" i="5"/>
  <c r="R1131" i="5"/>
  <c r="S1131" i="5"/>
  <c r="T1131" i="5"/>
  <c r="U1131" i="5"/>
  <c r="V1131" i="5"/>
  <c r="W1131" i="5"/>
  <c r="X1131" i="5"/>
  <c r="M1132" i="5"/>
  <c r="N1132" i="5"/>
  <c r="O1132" i="5"/>
  <c r="P1132" i="5"/>
  <c r="Q1132" i="5"/>
  <c r="R1132" i="5"/>
  <c r="S1132" i="5"/>
  <c r="T1132" i="5"/>
  <c r="U1132" i="5"/>
  <c r="V1132" i="5"/>
  <c r="W1132" i="5"/>
  <c r="X1132" i="5"/>
  <c r="M1133" i="5"/>
  <c r="N1133" i="5"/>
  <c r="O1133" i="5"/>
  <c r="P1133" i="5"/>
  <c r="Q1133" i="5"/>
  <c r="R1133" i="5"/>
  <c r="S1133" i="5"/>
  <c r="T1133" i="5"/>
  <c r="U1133" i="5"/>
  <c r="V1133" i="5"/>
  <c r="W1133" i="5"/>
  <c r="X1133" i="5"/>
  <c r="M1134" i="5"/>
  <c r="N1134" i="5"/>
  <c r="O1134" i="5"/>
  <c r="P1134" i="5"/>
  <c r="Q1134" i="5"/>
  <c r="R1134" i="5"/>
  <c r="S1134" i="5"/>
  <c r="T1134" i="5"/>
  <c r="U1134" i="5"/>
  <c r="V1134" i="5"/>
  <c r="W1134" i="5"/>
  <c r="X1134" i="5"/>
  <c r="M1135" i="5"/>
  <c r="N1135" i="5"/>
  <c r="O1135" i="5"/>
  <c r="P1135" i="5"/>
  <c r="Q1135" i="5"/>
  <c r="R1135" i="5"/>
  <c r="S1135" i="5"/>
  <c r="T1135" i="5"/>
  <c r="U1135" i="5"/>
  <c r="V1135" i="5"/>
  <c r="W1135" i="5"/>
  <c r="X1135" i="5"/>
  <c r="M1136" i="5"/>
  <c r="N1136" i="5"/>
  <c r="O1136" i="5"/>
  <c r="P1136" i="5"/>
  <c r="Q1136" i="5"/>
  <c r="R1136" i="5"/>
  <c r="S1136" i="5"/>
  <c r="T1136" i="5"/>
  <c r="U1136" i="5"/>
  <c r="V1136" i="5"/>
  <c r="W1136" i="5"/>
  <c r="X1136" i="5"/>
  <c r="M1137" i="5"/>
  <c r="N1137" i="5"/>
  <c r="O1137" i="5"/>
  <c r="P1137" i="5"/>
  <c r="Q1137" i="5"/>
  <c r="R1137" i="5"/>
  <c r="S1137" i="5"/>
  <c r="T1137" i="5"/>
  <c r="U1137" i="5"/>
  <c r="V1137" i="5"/>
  <c r="W1137" i="5"/>
  <c r="X1137" i="5"/>
  <c r="M1138" i="5"/>
  <c r="N1138" i="5"/>
  <c r="O1138" i="5"/>
  <c r="P1138" i="5"/>
  <c r="Q1138" i="5"/>
  <c r="R1138" i="5"/>
  <c r="S1138" i="5"/>
  <c r="T1138" i="5"/>
  <c r="U1138" i="5"/>
  <c r="V1138" i="5"/>
  <c r="W1138" i="5"/>
  <c r="X1138" i="5"/>
  <c r="M1139" i="5"/>
  <c r="N1139" i="5"/>
  <c r="O1139" i="5"/>
  <c r="P1139" i="5"/>
  <c r="Q1139" i="5"/>
  <c r="R1139" i="5"/>
  <c r="S1139" i="5"/>
  <c r="T1139" i="5"/>
  <c r="U1139" i="5"/>
  <c r="V1139" i="5"/>
  <c r="W1139" i="5"/>
  <c r="X1139" i="5"/>
  <c r="M1140" i="5"/>
  <c r="N1140" i="5"/>
  <c r="O1140" i="5"/>
  <c r="P1140" i="5"/>
  <c r="Q1140" i="5"/>
  <c r="R1140" i="5"/>
  <c r="S1140" i="5"/>
  <c r="T1140" i="5"/>
  <c r="U1140" i="5"/>
  <c r="V1140" i="5"/>
  <c r="W1140" i="5"/>
  <c r="X1140" i="5"/>
  <c r="M1141" i="5"/>
  <c r="N1141" i="5"/>
  <c r="O1141" i="5"/>
  <c r="P1141" i="5"/>
  <c r="Q1141" i="5"/>
  <c r="R1141" i="5"/>
  <c r="S1141" i="5"/>
  <c r="T1141" i="5"/>
  <c r="U1141" i="5"/>
  <c r="V1141" i="5"/>
  <c r="W1141" i="5"/>
  <c r="X1141" i="5"/>
  <c r="M1142" i="5"/>
  <c r="N1142" i="5"/>
  <c r="O1142" i="5"/>
  <c r="P1142" i="5"/>
  <c r="Q1142" i="5"/>
  <c r="R1142" i="5"/>
  <c r="S1142" i="5"/>
  <c r="T1142" i="5"/>
  <c r="U1142" i="5"/>
  <c r="V1142" i="5"/>
  <c r="W1142" i="5"/>
  <c r="X1142" i="5"/>
  <c r="M1143" i="5"/>
  <c r="N1143" i="5"/>
  <c r="O1143" i="5"/>
  <c r="P1143" i="5"/>
  <c r="Q1143" i="5"/>
  <c r="R1143" i="5"/>
  <c r="S1143" i="5"/>
  <c r="T1143" i="5"/>
  <c r="U1143" i="5"/>
  <c r="V1143" i="5"/>
  <c r="W1143" i="5"/>
  <c r="X1143" i="5"/>
  <c r="M1144" i="5"/>
  <c r="N1144" i="5"/>
  <c r="O1144" i="5"/>
  <c r="P1144" i="5"/>
  <c r="Q1144" i="5"/>
  <c r="R1144" i="5"/>
  <c r="S1144" i="5"/>
  <c r="T1144" i="5"/>
  <c r="U1144" i="5"/>
  <c r="V1144" i="5"/>
  <c r="W1144" i="5"/>
  <c r="X1144" i="5"/>
  <c r="M1145" i="5"/>
  <c r="N1145" i="5"/>
  <c r="O1145" i="5"/>
  <c r="P1145" i="5"/>
  <c r="Q1145" i="5"/>
  <c r="R1145" i="5"/>
  <c r="S1145" i="5"/>
  <c r="T1145" i="5"/>
  <c r="U1145" i="5"/>
  <c r="V1145" i="5"/>
  <c r="W1145" i="5"/>
  <c r="X1145" i="5"/>
  <c r="M1146" i="5"/>
  <c r="N1146" i="5"/>
  <c r="O1146" i="5"/>
  <c r="P1146" i="5"/>
  <c r="Q1146" i="5"/>
  <c r="R1146" i="5"/>
  <c r="S1146" i="5"/>
  <c r="T1146" i="5"/>
  <c r="U1146" i="5"/>
  <c r="V1146" i="5"/>
  <c r="W1146" i="5"/>
  <c r="X1146" i="5"/>
  <c r="M1147" i="5"/>
  <c r="N1147" i="5"/>
  <c r="O1147" i="5"/>
  <c r="P1147" i="5"/>
  <c r="Q1147" i="5"/>
  <c r="R1147" i="5"/>
  <c r="S1147" i="5"/>
  <c r="T1147" i="5"/>
  <c r="U1147" i="5"/>
  <c r="V1147" i="5"/>
  <c r="W1147" i="5"/>
  <c r="X1147" i="5"/>
  <c r="M1148" i="5"/>
  <c r="N1148" i="5"/>
  <c r="O1148" i="5"/>
  <c r="P1148" i="5"/>
  <c r="Q1148" i="5"/>
  <c r="R1148" i="5"/>
  <c r="S1148" i="5"/>
  <c r="T1148" i="5"/>
  <c r="U1148" i="5"/>
  <c r="V1148" i="5"/>
  <c r="W1148" i="5"/>
  <c r="X1148" i="5"/>
  <c r="M1149" i="5"/>
  <c r="N1149" i="5"/>
  <c r="O1149" i="5"/>
  <c r="P1149" i="5"/>
  <c r="Q1149" i="5"/>
  <c r="R1149" i="5"/>
  <c r="S1149" i="5"/>
  <c r="T1149" i="5"/>
  <c r="U1149" i="5"/>
  <c r="V1149" i="5"/>
  <c r="W1149" i="5"/>
  <c r="X1149" i="5"/>
  <c r="M1150" i="5"/>
  <c r="N1150" i="5"/>
  <c r="O1150" i="5"/>
  <c r="P1150" i="5"/>
  <c r="Q1150" i="5"/>
  <c r="R1150" i="5"/>
  <c r="S1150" i="5"/>
  <c r="T1150" i="5"/>
  <c r="U1150" i="5"/>
  <c r="V1150" i="5"/>
  <c r="W1150" i="5"/>
  <c r="X1150" i="5"/>
  <c r="M1151" i="5"/>
  <c r="N1151" i="5"/>
  <c r="O1151" i="5"/>
  <c r="P1151" i="5"/>
  <c r="Q1151" i="5"/>
  <c r="R1151" i="5"/>
  <c r="S1151" i="5"/>
  <c r="T1151" i="5"/>
  <c r="U1151" i="5"/>
  <c r="V1151" i="5"/>
  <c r="W1151" i="5"/>
  <c r="X1151" i="5"/>
  <c r="M1152" i="5"/>
  <c r="N1152" i="5"/>
  <c r="O1152" i="5"/>
  <c r="P1152" i="5"/>
  <c r="Q1152" i="5"/>
  <c r="R1152" i="5"/>
  <c r="S1152" i="5"/>
  <c r="T1152" i="5"/>
  <c r="U1152" i="5"/>
  <c r="V1152" i="5"/>
  <c r="W1152" i="5"/>
  <c r="X1152" i="5"/>
  <c r="M1153" i="5"/>
  <c r="N1153" i="5"/>
  <c r="O1153" i="5"/>
  <c r="P1153" i="5"/>
  <c r="Q1153" i="5"/>
  <c r="R1153" i="5"/>
  <c r="S1153" i="5"/>
  <c r="T1153" i="5"/>
  <c r="U1153" i="5"/>
  <c r="V1153" i="5"/>
  <c r="W1153" i="5"/>
  <c r="X1153" i="5"/>
  <c r="M1154" i="5"/>
  <c r="N1154" i="5"/>
  <c r="O1154" i="5"/>
  <c r="P1154" i="5"/>
  <c r="Q1154" i="5"/>
  <c r="R1154" i="5"/>
  <c r="S1154" i="5"/>
  <c r="T1154" i="5"/>
  <c r="U1154" i="5"/>
  <c r="V1154" i="5"/>
  <c r="W1154" i="5"/>
  <c r="X1154" i="5"/>
  <c r="M1155" i="5"/>
  <c r="N1155" i="5"/>
  <c r="O1155" i="5"/>
  <c r="P1155" i="5"/>
  <c r="Q1155" i="5"/>
  <c r="R1155" i="5"/>
  <c r="S1155" i="5"/>
  <c r="T1155" i="5"/>
  <c r="U1155" i="5"/>
  <c r="V1155" i="5"/>
  <c r="W1155" i="5"/>
  <c r="X1155" i="5"/>
  <c r="M1156" i="5"/>
  <c r="N1156" i="5"/>
  <c r="O1156" i="5"/>
  <c r="P1156" i="5"/>
  <c r="Q1156" i="5"/>
  <c r="R1156" i="5"/>
  <c r="S1156" i="5"/>
  <c r="T1156" i="5"/>
  <c r="U1156" i="5"/>
  <c r="V1156" i="5"/>
  <c r="W1156" i="5"/>
  <c r="X1156" i="5"/>
  <c r="M1157" i="5"/>
  <c r="N1157" i="5"/>
  <c r="O1157" i="5"/>
  <c r="P1157" i="5"/>
  <c r="Q1157" i="5"/>
  <c r="R1157" i="5"/>
  <c r="S1157" i="5"/>
  <c r="T1157" i="5"/>
  <c r="U1157" i="5"/>
  <c r="V1157" i="5"/>
  <c r="W1157" i="5"/>
  <c r="X1157" i="5"/>
  <c r="M1158" i="5"/>
  <c r="N1158" i="5"/>
  <c r="O1158" i="5"/>
  <c r="P1158" i="5"/>
  <c r="Q1158" i="5"/>
  <c r="R1158" i="5"/>
  <c r="S1158" i="5"/>
  <c r="T1158" i="5"/>
  <c r="U1158" i="5"/>
  <c r="V1158" i="5"/>
  <c r="W1158" i="5"/>
  <c r="X1158" i="5"/>
  <c r="M1159" i="5"/>
  <c r="N1159" i="5"/>
  <c r="O1159" i="5"/>
  <c r="P1159" i="5"/>
  <c r="Q1159" i="5"/>
  <c r="R1159" i="5"/>
  <c r="S1159" i="5"/>
  <c r="T1159" i="5"/>
  <c r="U1159" i="5"/>
  <c r="V1159" i="5"/>
  <c r="W1159" i="5"/>
  <c r="X1159" i="5"/>
  <c r="M1160" i="5"/>
  <c r="N1160" i="5"/>
  <c r="O1160" i="5"/>
  <c r="P1160" i="5"/>
  <c r="Q1160" i="5"/>
  <c r="R1160" i="5"/>
  <c r="S1160" i="5"/>
  <c r="T1160" i="5"/>
  <c r="U1160" i="5"/>
  <c r="V1160" i="5"/>
  <c r="W1160" i="5"/>
  <c r="X1160" i="5"/>
  <c r="M1161" i="5"/>
  <c r="N1161" i="5"/>
  <c r="O1161" i="5"/>
  <c r="P1161" i="5"/>
  <c r="Q1161" i="5"/>
  <c r="R1161" i="5"/>
  <c r="S1161" i="5"/>
  <c r="T1161" i="5"/>
  <c r="U1161" i="5"/>
  <c r="V1161" i="5"/>
  <c r="W1161" i="5"/>
  <c r="X1161" i="5"/>
  <c r="M1162" i="5"/>
  <c r="N1162" i="5"/>
  <c r="O1162" i="5"/>
  <c r="P1162" i="5"/>
  <c r="Q1162" i="5"/>
  <c r="R1162" i="5"/>
  <c r="S1162" i="5"/>
  <c r="T1162" i="5"/>
  <c r="U1162" i="5"/>
  <c r="V1162" i="5"/>
  <c r="W1162" i="5"/>
  <c r="X1162" i="5"/>
  <c r="M1163" i="5"/>
  <c r="N1163" i="5"/>
  <c r="O1163" i="5"/>
  <c r="P1163" i="5"/>
  <c r="Q1163" i="5"/>
  <c r="R1163" i="5"/>
  <c r="S1163" i="5"/>
  <c r="T1163" i="5"/>
  <c r="U1163" i="5"/>
  <c r="V1163" i="5"/>
  <c r="W1163" i="5"/>
  <c r="X1163" i="5"/>
  <c r="M1164" i="5"/>
  <c r="N1164" i="5"/>
  <c r="O1164" i="5"/>
  <c r="P1164" i="5"/>
  <c r="Q1164" i="5"/>
  <c r="R1164" i="5"/>
  <c r="S1164" i="5"/>
  <c r="T1164" i="5"/>
  <c r="U1164" i="5"/>
  <c r="V1164" i="5"/>
  <c r="W1164" i="5"/>
  <c r="X1164" i="5"/>
  <c r="M1165" i="5"/>
  <c r="N1165" i="5"/>
  <c r="O1165" i="5"/>
  <c r="P1165" i="5"/>
  <c r="Q1165" i="5"/>
  <c r="R1165" i="5"/>
  <c r="S1165" i="5"/>
  <c r="T1165" i="5"/>
  <c r="U1165" i="5"/>
  <c r="V1165" i="5"/>
  <c r="W1165" i="5"/>
  <c r="X1165" i="5"/>
  <c r="M1166" i="5"/>
  <c r="N1166" i="5"/>
  <c r="O1166" i="5"/>
  <c r="P1166" i="5"/>
  <c r="Q1166" i="5"/>
  <c r="R1166" i="5"/>
  <c r="S1166" i="5"/>
  <c r="T1166" i="5"/>
  <c r="U1166" i="5"/>
  <c r="V1166" i="5"/>
  <c r="W1166" i="5"/>
  <c r="X1166" i="5"/>
  <c r="M1167" i="5"/>
  <c r="N1167" i="5"/>
  <c r="O1167" i="5"/>
  <c r="P1167" i="5"/>
  <c r="Q1167" i="5"/>
  <c r="R1167" i="5"/>
  <c r="S1167" i="5"/>
  <c r="T1167" i="5"/>
  <c r="U1167" i="5"/>
  <c r="V1167" i="5"/>
  <c r="W1167" i="5"/>
  <c r="X1167" i="5"/>
  <c r="M1168" i="5"/>
  <c r="N1168" i="5"/>
  <c r="O1168" i="5"/>
  <c r="P1168" i="5"/>
  <c r="Q1168" i="5"/>
  <c r="R1168" i="5"/>
  <c r="S1168" i="5"/>
  <c r="T1168" i="5"/>
  <c r="U1168" i="5"/>
  <c r="V1168" i="5"/>
  <c r="W1168" i="5"/>
  <c r="X1168" i="5"/>
  <c r="M1169" i="5"/>
  <c r="N1169" i="5"/>
  <c r="O1169" i="5"/>
  <c r="P1169" i="5"/>
  <c r="Q1169" i="5"/>
  <c r="R1169" i="5"/>
  <c r="S1169" i="5"/>
  <c r="T1169" i="5"/>
  <c r="U1169" i="5"/>
  <c r="V1169" i="5"/>
  <c r="W1169" i="5"/>
  <c r="X1169" i="5"/>
  <c r="M1170" i="5"/>
  <c r="N1170" i="5"/>
  <c r="O1170" i="5"/>
  <c r="P1170" i="5"/>
  <c r="Q1170" i="5"/>
  <c r="R1170" i="5"/>
  <c r="S1170" i="5"/>
  <c r="T1170" i="5"/>
  <c r="U1170" i="5"/>
  <c r="V1170" i="5"/>
  <c r="W1170" i="5"/>
  <c r="X1170" i="5"/>
  <c r="M1171" i="5"/>
  <c r="N1171" i="5"/>
  <c r="O1171" i="5"/>
  <c r="P1171" i="5"/>
  <c r="Q1171" i="5"/>
  <c r="R1171" i="5"/>
  <c r="S1171" i="5"/>
  <c r="T1171" i="5"/>
  <c r="U1171" i="5"/>
  <c r="V1171" i="5"/>
  <c r="W1171" i="5"/>
  <c r="X1171" i="5"/>
  <c r="M1172" i="5"/>
  <c r="N1172" i="5"/>
  <c r="O1172" i="5"/>
  <c r="P1172" i="5"/>
  <c r="Q1172" i="5"/>
  <c r="R1172" i="5"/>
  <c r="S1172" i="5"/>
  <c r="T1172" i="5"/>
  <c r="U1172" i="5"/>
  <c r="V1172" i="5"/>
  <c r="W1172" i="5"/>
  <c r="X1172" i="5"/>
  <c r="M1173" i="5"/>
  <c r="N1173" i="5"/>
  <c r="O1173" i="5"/>
  <c r="P1173" i="5"/>
  <c r="Q1173" i="5"/>
  <c r="R1173" i="5"/>
  <c r="S1173" i="5"/>
  <c r="T1173" i="5"/>
  <c r="U1173" i="5"/>
  <c r="V1173" i="5"/>
  <c r="W1173" i="5"/>
  <c r="X1173" i="5"/>
  <c r="M1174" i="5"/>
  <c r="N1174" i="5"/>
  <c r="O1174" i="5"/>
  <c r="P1174" i="5"/>
  <c r="Q1174" i="5"/>
  <c r="R1174" i="5"/>
  <c r="S1174" i="5"/>
  <c r="T1174" i="5"/>
  <c r="U1174" i="5"/>
  <c r="V1174" i="5"/>
  <c r="W1174" i="5"/>
  <c r="X1174" i="5"/>
  <c r="M1175" i="5"/>
  <c r="N1175" i="5"/>
  <c r="O1175" i="5"/>
  <c r="P1175" i="5"/>
  <c r="Q1175" i="5"/>
  <c r="R1175" i="5"/>
  <c r="S1175" i="5"/>
  <c r="T1175" i="5"/>
  <c r="U1175" i="5"/>
  <c r="V1175" i="5"/>
  <c r="W1175" i="5"/>
  <c r="X1175" i="5"/>
  <c r="M1176" i="5"/>
  <c r="N1176" i="5"/>
  <c r="O1176" i="5"/>
  <c r="P1176" i="5"/>
  <c r="Q1176" i="5"/>
  <c r="R1176" i="5"/>
  <c r="S1176" i="5"/>
  <c r="T1176" i="5"/>
  <c r="U1176" i="5"/>
  <c r="V1176" i="5"/>
  <c r="W1176" i="5"/>
  <c r="X1176" i="5"/>
  <c r="M1177" i="5"/>
  <c r="N1177" i="5"/>
  <c r="O1177" i="5"/>
  <c r="P1177" i="5"/>
  <c r="Q1177" i="5"/>
  <c r="R1177" i="5"/>
  <c r="S1177" i="5"/>
  <c r="T1177" i="5"/>
  <c r="U1177" i="5"/>
  <c r="V1177" i="5"/>
  <c r="W1177" i="5"/>
  <c r="X1177" i="5"/>
  <c r="M1178" i="5"/>
  <c r="N1178" i="5"/>
  <c r="O1178" i="5"/>
  <c r="P1178" i="5"/>
  <c r="Q1178" i="5"/>
  <c r="R1178" i="5"/>
  <c r="S1178" i="5"/>
  <c r="T1178" i="5"/>
  <c r="U1178" i="5"/>
  <c r="V1178" i="5"/>
  <c r="W1178" i="5"/>
  <c r="X1178" i="5"/>
  <c r="M1179" i="5"/>
  <c r="N1179" i="5"/>
  <c r="O1179" i="5"/>
  <c r="P1179" i="5"/>
  <c r="Q1179" i="5"/>
  <c r="R1179" i="5"/>
  <c r="S1179" i="5"/>
  <c r="T1179" i="5"/>
  <c r="U1179" i="5"/>
  <c r="V1179" i="5"/>
  <c r="W1179" i="5"/>
  <c r="X1179" i="5"/>
  <c r="M1180" i="5"/>
  <c r="N1180" i="5"/>
  <c r="O1180" i="5"/>
  <c r="P1180" i="5"/>
  <c r="Q1180" i="5"/>
  <c r="R1180" i="5"/>
  <c r="S1180" i="5"/>
  <c r="T1180" i="5"/>
  <c r="U1180" i="5"/>
  <c r="V1180" i="5"/>
  <c r="W1180" i="5"/>
  <c r="X1180" i="5"/>
  <c r="M1181" i="5"/>
  <c r="N1181" i="5"/>
  <c r="O1181" i="5"/>
  <c r="P1181" i="5"/>
  <c r="Q1181" i="5"/>
  <c r="R1181" i="5"/>
  <c r="S1181" i="5"/>
  <c r="T1181" i="5"/>
  <c r="U1181" i="5"/>
  <c r="V1181" i="5"/>
  <c r="W1181" i="5"/>
  <c r="X1181" i="5"/>
  <c r="M1182" i="5"/>
  <c r="N1182" i="5"/>
  <c r="O1182" i="5"/>
  <c r="P1182" i="5"/>
  <c r="Q1182" i="5"/>
  <c r="R1182" i="5"/>
  <c r="S1182" i="5"/>
  <c r="T1182" i="5"/>
  <c r="U1182" i="5"/>
  <c r="V1182" i="5"/>
  <c r="W1182" i="5"/>
  <c r="X1182" i="5"/>
  <c r="M1183" i="5"/>
  <c r="N1183" i="5"/>
  <c r="O1183" i="5"/>
  <c r="P1183" i="5"/>
  <c r="Q1183" i="5"/>
  <c r="R1183" i="5"/>
  <c r="S1183" i="5"/>
  <c r="T1183" i="5"/>
  <c r="U1183" i="5"/>
  <c r="V1183" i="5"/>
  <c r="W1183" i="5"/>
  <c r="X1183" i="5"/>
  <c r="M1184" i="5"/>
  <c r="N1184" i="5"/>
  <c r="O1184" i="5"/>
  <c r="P1184" i="5"/>
  <c r="Q1184" i="5"/>
  <c r="R1184" i="5"/>
  <c r="S1184" i="5"/>
  <c r="T1184" i="5"/>
  <c r="U1184" i="5"/>
  <c r="V1184" i="5"/>
  <c r="W1184" i="5"/>
  <c r="X1184" i="5"/>
  <c r="M1185" i="5"/>
  <c r="N1185" i="5"/>
  <c r="O1185" i="5"/>
  <c r="P1185" i="5"/>
  <c r="Q1185" i="5"/>
  <c r="R1185" i="5"/>
  <c r="S1185" i="5"/>
  <c r="T1185" i="5"/>
  <c r="U1185" i="5"/>
  <c r="V1185" i="5"/>
  <c r="W1185" i="5"/>
  <c r="X1185" i="5"/>
  <c r="M1186" i="5"/>
  <c r="N1186" i="5"/>
  <c r="O1186" i="5"/>
  <c r="P1186" i="5"/>
  <c r="Q1186" i="5"/>
  <c r="R1186" i="5"/>
  <c r="S1186" i="5"/>
  <c r="T1186" i="5"/>
  <c r="U1186" i="5"/>
  <c r="V1186" i="5"/>
  <c r="W1186" i="5"/>
  <c r="X1186" i="5"/>
  <c r="M1187" i="5"/>
  <c r="N1187" i="5"/>
  <c r="O1187" i="5"/>
  <c r="P1187" i="5"/>
  <c r="Q1187" i="5"/>
  <c r="R1187" i="5"/>
  <c r="S1187" i="5"/>
  <c r="T1187" i="5"/>
  <c r="U1187" i="5"/>
  <c r="V1187" i="5"/>
  <c r="W1187" i="5"/>
  <c r="X1187" i="5"/>
  <c r="M1188" i="5"/>
  <c r="N1188" i="5"/>
  <c r="O1188" i="5"/>
  <c r="P1188" i="5"/>
  <c r="Q1188" i="5"/>
  <c r="R1188" i="5"/>
  <c r="S1188" i="5"/>
  <c r="T1188" i="5"/>
  <c r="U1188" i="5"/>
  <c r="V1188" i="5"/>
  <c r="W1188" i="5"/>
  <c r="X1188" i="5"/>
  <c r="M1189" i="5"/>
  <c r="N1189" i="5"/>
  <c r="O1189" i="5"/>
  <c r="P1189" i="5"/>
  <c r="Q1189" i="5"/>
  <c r="R1189" i="5"/>
  <c r="S1189" i="5"/>
  <c r="T1189" i="5"/>
  <c r="U1189" i="5"/>
  <c r="V1189" i="5"/>
  <c r="W1189" i="5"/>
  <c r="X1189" i="5"/>
  <c r="M1190" i="5"/>
  <c r="N1190" i="5"/>
  <c r="O1190" i="5"/>
  <c r="P1190" i="5"/>
  <c r="Q1190" i="5"/>
  <c r="R1190" i="5"/>
  <c r="S1190" i="5"/>
  <c r="T1190" i="5"/>
  <c r="U1190" i="5"/>
  <c r="V1190" i="5"/>
  <c r="W1190" i="5"/>
  <c r="X1190" i="5"/>
  <c r="M1191" i="5"/>
  <c r="N1191" i="5"/>
  <c r="O1191" i="5"/>
  <c r="P1191" i="5"/>
  <c r="Q1191" i="5"/>
  <c r="R1191" i="5"/>
  <c r="S1191" i="5"/>
  <c r="T1191" i="5"/>
  <c r="U1191" i="5"/>
  <c r="V1191" i="5"/>
  <c r="W1191" i="5"/>
  <c r="X1191" i="5"/>
  <c r="M1192" i="5"/>
  <c r="N1192" i="5"/>
  <c r="O1192" i="5"/>
  <c r="P1192" i="5"/>
  <c r="Q1192" i="5"/>
  <c r="R1192" i="5"/>
  <c r="S1192" i="5"/>
  <c r="T1192" i="5"/>
  <c r="U1192" i="5"/>
  <c r="V1192" i="5"/>
  <c r="W1192" i="5"/>
  <c r="X1192" i="5"/>
  <c r="M1193" i="5"/>
  <c r="N1193" i="5"/>
  <c r="O1193" i="5"/>
  <c r="P1193" i="5"/>
  <c r="Q1193" i="5"/>
  <c r="R1193" i="5"/>
  <c r="S1193" i="5"/>
  <c r="T1193" i="5"/>
  <c r="U1193" i="5"/>
  <c r="V1193" i="5"/>
  <c r="W1193" i="5"/>
  <c r="X1193" i="5"/>
  <c r="M1194" i="5"/>
  <c r="N1194" i="5"/>
  <c r="O1194" i="5"/>
  <c r="P1194" i="5"/>
  <c r="Q1194" i="5"/>
  <c r="R1194" i="5"/>
  <c r="S1194" i="5"/>
  <c r="T1194" i="5"/>
  <c r="U1194" i="5"/>
  <c r="V1194" i="5"/>
  <c r="W1194" i="5"/>
  <c r="X1194" i="5"/>
  <c r="M1195" i="5"/>
  <c r="N1195" i="5"/>
  <c r="O1195" i="5"/>
  <c r="P1195" i="5"/>
  <c r="Q1195" i="5"/>
  <c r="R1195" i="5"/>
  <c r="S1195" i="5"/>
  <c r="T1195" i="5"/>
  <c r="U1195" i="5"/>
  <c r="V1195" i="5"/>
  <c r="W1195" i="5"/>
  <c r="X1195" i="5"/>
  <c r="M1196" i="5"/>
  <c r="N1196" i="5"/>
  <c r="O1196" i="5"/>
  <c r="P1196" i="5"/>
  <c r="Q1196" i="5"/>
  <c r="R1196" i="5"/>
  <c r="S1196" i="5"/>
  <c r="T1196" i="5"/>
  <c r="U1196" i="5"/>
  <c r="V1196" i="5"/>
  <c r="W1196" i="5"/>
  <c r="X1196" i="5"/>
  <c r="M1197" i="5"/>
  <c r="N1197" i="5"/>
  <c r="O1197" i="5"/>
  <c r="P1197" i="5"/>
  <c r="Q1197" i="5"/>
  <c r="R1197" i="5"/>
  <c r="S1197" i="5"/>
  <c r="T1197" i="5"/>
  <c r="U1197" i="5"/>
  <c r="V1197" i="5"/>
  <c r="W1197" i="5"/>
  <c r="X1197" i="5"/>
  <c r="M1198" i="5"/>
  <c r="N1198" i="5"/>
  <c r="O1198" i="5"/>
  <c r="P1198" i="5"/>
  <c r="Q1198" i="5"/>
  <c r="R1198" i="5"/>
  <c r="S1198" i="5"/>
  <c r="T1198" i="5"/>
  <c r="U1198" i="5"/>
  <c r="V1198" i="5"/>
  <c r="W1198" i="5"/>
  <c r="X1198" i="5"/>
  <c r="M1199" i="5"/>
  <c r="N1199" i="5"/>
  <c r="O1199" i="5"/>
  <c r="P1199" i="5"/>
  <c r="Q1199" i="5"/>
  <c r="R1199" i="5"/>
  <c r="S1199" i="5"/>
  <c r="T1199" i="5"/>
  <c r="U1199" i="5"/>
  <c r="V1199" i="5"/>
  <c r="W1199" i="5"/>
  <c r="X1199" i="5"/>
  <c r="M1200" i="5"/>
  <c r="N1200" i="5"/>
  <c r="O1200" i="5"/>
  <c r="P1200" i="5"/>
  <c r="Q1200" i="5"/>
  <c r="R1200" i="5"/>
  <c r="S1200" i="5"/>
  <c r="T1200" i="5"/>
  <c r="U1200" i="5"/>
  <c r="V1200" i="5"/>
  <c r="W1200" i="5"/>
  <c r="X1200" i="5"/>
  <c r="M1201" i="5"/>
  <c r="N1201" i="5"/>
  <c r="O1201" i="5"/>
  <c r="P1201" i="5"/>
  <c r="Q1201" i="5"/>
  <c r="R1201" i="5"/>
  <c r="S1201" i="5"/>
  <c r="T1201" i="5"/>
  <c r="U1201" i="5"/>
  <c r="V1201" i="5"/>
  <c r="W1201" i="5"/>
  <c r="X1201" i="5"/>
  <c r="M1202" i="5"/>
  <c r="N1202" i="5"/>
  <c r="O1202" i="5"/>
  <c r="P1202" i="5"/>
  <c r="Q1202" i="5"/>
  <c r="R1202" i="5"/>
  <c r="S1202" i="5"/>
  <c r="T1202" i="5"/>
  <c r="U1202" i="5"/>
  <c r="V1202" i="5"/>
  <c r="W1202" i="5"/>
  <c r="X1202" i="5"/>
  <c r="M1203" i="5"/>
  <c r="N1203" i="5"/>
  <c r="O1203" i="5"/>
  <c r="P1203" i="5"/>
  <c r="Q1203" i="5"/>
  <c r="R1203" i="5"/>
  <c r="S1203" i="5"/>
  <c r="T1203" i="5"/>
  <c r="U1203" i="5"/>
  <c r="V1203" i="5"/>
  <c r="W1203" i="5"/>
  <c r="X1203" i="5"/>
  <c r="M1204" i="5"/>
  <c r="N1204" i="5"/>
  <c r="O1204" i="5"/>
  <c r="P1204" i="5"/>
  <c r="Q1204" i="5"/>
  <c r="R1204" i="5"/>
  <c r="S1204" i="5"/>
  <c r="T1204" i="5"/>
  <c r="U1204" i="5"/>
  <c r="V1204" i="5"/>
  <c r="W1204" i="5"/>
  <c r="X1204" i="5"/>
  <c r="M1205" i="5"/>
  <c r="N1205" i="5"/>
  <c r="O1205" i="5"/>
  <c r="P1205" i="5"/>
  <c r="Q1205" i="5"/>
  <c r="R1205" i="5"/>
  <c r="S1205" i="5"/>
  <c r="T1205" i="5"/>
  <c r="U1205" i="5"/>
  <c r="V1205" i="5"/>
  <c r="W1205" i="5"/>
  <c r="X1205" i="5"/>
  <c r="M1206" i="5"/>
  <c r="N1206" i="5"/>
  <c r="O1206" i="5"/>
  <c r="P1206" i="5"/>
  <c r="Q1206" i="5"/>
  <c r="R1206" i="5"/>
  <c r="S1206" i="5"/>
  <c r="T1206" i="5"/>
  <c r="U1206" i="5"/>
  <c r="V1206" i="5"/>
  <c r="W1206" i="5"/>
  <c r="X1206" i="5"/>
  <c r="M1207" i="5"/>
  <c r="N1207" i="5"/>
  <c r="O1207" i="5"/>
  <c r="P1207" i="5"/>
  <c r="Q1207" i="5"/>
  <c r="R1207" i="5"/>
  <c r="S1207" i="5"/>
  <c r="T1207" i="5"/>
  <c r="U1207" i="5"/>
  <c r="V1207" i="5"/>
  <c r="W1207" i="5"/>
  <c r="X1207" i="5"/>
  <c r="M1208" i="5"/>
  <c r="N1208" i="5"/>
  <c r="O1208" i="5"/>
  <c r="P1208" i="5"/>
  <c r="Q1208" i="5"/>
  <c r="R1208" i="5"/>
  <c r="S1208" i="5"/>
  <c r="T1208" i="5"/>
  <c r="U1208" i="5"/>
  <c r="V1208" i="5"/>
  <c r="W1208" i="5"/>
  <c r="X1208" i="5"/>
  <c r="M1209" i="5"/>
  <c r="N1209" i="5"/>
  <c r="O1209" i="5"/>
  <c r="P1209" i="5"/>
  <c r="Q1209" i="5"/>
  <c r="R1209" i="5"/>
  <c r="S1209" i="5"/>
  <c r="T1209" i="5"/>
  <c r="U1209" i="5"/>
  <c r="V1209" i="5"/>
  <c r="W1209" i="5"/>
  <c r="X1209" i="5"/>
  <c r="M1210" i="5"/>
  <c r="N1210" i="5"/>
  <c r="O1210" i="5"/>
  <c r="P1210" i="5"/>
  <c r="Q1210" i="5"/>
  <c r="R1210" i="5"/>
  <c r="S1210" i="5"/>
  <c r="T1210" i="5"/>
  <c r="U1210" i="5"/>
  <c r="V1210" i="5"/>
  <c r="W1210" i="5"/>
  <c r="X1210" i="5"/>
  <c r="M1211" i="5"/>
  <c r="N1211" i="5"/>
  <c r="O1211" i="5"/>
  <c r="P1211" i="5"/>
  <c r="Q1211" i="5"/>
  <c r="R1211" i="5"/>
  <c r="S1211" i="5"/>
  <c r="T1211" i="5"/>
  <c r="U1211" i="5"/>
  <c r="V1211" i="5"/>
  <c r="W1211" i="5"/>
  <c r="X1211" i="5"/>
  <c r="M1212" i="5"/>
  <c r="N1212" i="5"/>
  <c r="O1212" i="5"/>
  <c r="P1212" i="5"/>
  <c r="Q1212" i="5"/>
  <c r="R1212" i="5"/>
  <c r="S1212" i="5"/>
  <c r="T1212" i="5"/>
  <c r="U1212" i="5"/>
  <c r="V1212" i="5"/>
  <c r="W1212" i="5"/>
  <c r="X1212" i="5"/>
  <c r="M1213" i="5"/>
  <c r="N1213" i="5"/>
  <c r="O1213" i="5"/>
  <c r="P1213" i="5"/>
  <c r="Q1213" i="5"/>
  <c r="R1213" i="5"/>
  <c r="S1213" i="5"/>
  <c r="T1213" i="5"/>
  <c r="U1213" i="5"/>
  <c r="V1213" i="5"/>
  <c r="W1213" i="5"/>
  <c r="X1213" i="5"/>
  <c r="M1214" i="5"/>
  <c r="N1214" i="5"/>
  <c r="O1214" i="5"/>
  <c r="P1214" i="5"/>
  <c r="Q1214" i="5"/>
  <c r="R1214" i="5"/>
  <c r="S1214" i="5"/>
  <c r="T1214" i="5"/>
  <c r="U1214" i="5"/>
  <c r="V1214" i="5"/>
  <c r="W1214" i="5"/>
  <c r="X1214" i="5"/>
  <c r="M1215" i="5"/>
  <c r="N1215" i="5"/>
  <c r="O1215" i="5"/>
  <c r="P1215" i="5"/>
  <c r="Q1215" i="5"/>
  <c r="R1215" i="5"/>
  <c r="S1215" i="5"/>
  <c r="T1215" i="5"/>
  <c r="U1215" i="5"/>
  <c r="V1215" i="5"/>
  <c r="W1215" i="5"/>
  <c r="X1215" i="5"/>
  <c r="M1216" i="5"/>
  <c r="N1216" i="5"/>
  <c r="O1216" i="5"/>
  <c r="P1216" i="5"/>
  <c r="Q1216" i="5"/>
  <c r="R1216" i="5"/>
  <c r="S1216" i="5"/>
  <c r="T1216" i="5"/>
  <c r="U1216" i="5"/>
  <c r="V1216" i="5"/>
  <c r="W1216" i="5"/>
  <c r="X1216" i="5"/>
  <c r="M1217" i="5"/>
  <c r="N1217" i="5"/>
  <c r="O1217" i="5"/>
  <c r="P1217" i="5"/>
  <c r="Q1217" i="5"/>
  <c r="R1217" i="5"/>
  <c r="S1217" i="5"/>
  <c r="T1217" i="5"/>
  <c r="U1217" i="5"/>
  <c r="V1217" i="5"/>
  <c r="W1217" i="5"/>
  <c r="X1217" i="5"/>
  <c r="M1218" i="5"/>
  <c r="N1218" i="5"/>
  <c r="O1218" i="5"/>
  <c r="P1218" i="5"/>
  <c r="Q1218" i="5"/>
  <c r="R1218" i="5"/>
  <c r="S1218" i="5"/>
  <c r="T1218" i="5"/>
  <c r="U1218" i="5"/>
  <c r="V1218" i="5"/>
  <c r="W1218" i="5"/>
  <c r="X1218" i="5"/>
  <c r="M1219" i="5"/>
  <c r="N1219" i="5"/>
  <c r="O1219" i="5"/>
  <c r="P1219" i="5"/>
  <c r="Q1219" i="5"/>
  <c r="R1219" i="5"/>
  <c r="S1219" i="5"/>
  <c r="T1219" i="5"/>
  <c r="U1219" i="5"/>
  <c r="V1219" i="5"/>
  <c r="W1219" i="5"/>
  <c r="X1219" i="5"/>
  <c r="M1220" i="5"/>
  <c r="N1220" i="5"/>
  <c r="O1220" i="5"/>
  <c r="P1220" i="5"/>
  <c r="Q1220" i="5"/>
  <c r="R1220" i="5"/>
  <c r="S1220" i="5"/>
  <c r="T1220" i="5"/>
  <c r="U1220" i="5"/>
  <c r="V1220" i="5"/>
  <c r="W1220" i="5"/>
  <c r="X1220" i="5"/>
  <c r="M1221" i="5"/>
  <c r="N1221" i="5"/>
  <c r="O1221" i="5"/>
  <c r="P1221" i="5"/>
  <c r="Q1221" i="5"/>
  <c r="R1221" i="5"/>
  <c r="S1221" i="5"/>
  <c r="T1221" i="5"/>
  <c r="U1221" i="5"/>
  <c r="V1221" i="5"/>
  <c r="W1221" i="5"/>
  <c r="X1221" i="5"/>
  <c r="M1222" i="5"/>
  <c r="N1222" i="5"/>
  <c r="O1222" i="5"/>
  <c r="P1222" i="5"/>
  <c r="Q1222" i="5"/>
  <c r="R1222" i="5"/>
  <c r="S1222" i="5"/>
  <c r="T1222" i="5"/>
  <c r="U1222" i="5"/>
  <c r="V1222" i="5"/>
  <c r="W1222" i="5"/>
  <c r="X1222" i="5"/>
  <c r="M1223" i="5"/>
  <c r="N1223" i="5"/>
  <c r="O1223" i="5"/>
  <c r="P1223" i="5"/>
  <c r="Q1223" i="5"/>
  <c r="R1223" i="5"/>
  <c r="S1223" i="5"/>
  <c r="T1223" i="5"/>
  <c r="U1223" i="5"/>
  <c r="V1223" i="5"/>
  <c r="W1223" i="5"/>
  <c r="X1223" i="5"/>
  <c r="M1224" i="5"/>
  <c r="N1224" i="5"/>
  <c r="O1224" i="5"/>
  <c r="P1224" i="5"/>
  <c r="Q1224" i="5"/>
  <c r="R1224" i="5"/>
  <c r="S1224" i="5"/>
  <c r="T1224" i="5"/>
  <c r="U1224" i="5"/>
  <c r="V1224" i="5"/>
  <c r="W1224" i="5"/>
  <c r="X1224" i="5"/>
  <c r="M1225" i="5"/>
  <c r="N1225" i="5"/>
  <c r="O1225" i="5"/>
  <c r="P1225" i="5"/>
  <c r="Q1225" i="5"/>
  <c r="R1225" i="5"/>
  <c r="S1225" i="5"/>
  <c r="T1225" i="5"/>
  <c r="U1225" i="5"/>
  <c r="V1225" i="5"/>
  <c r="W1225" i="5"/>
  <c r="X1225" i="5"/>
  <c r="M1226" i="5"/>
  <c r="N1226" i="5"/>
  <c r="O1226" i="5"/>
  <c r="P1226" i="5"/>
  <c r="Q1226" i="5"/>
  <c r="R1226" i="5"/>
  <c r="S1226" i="5"/>
  <c r="T1226" i="5"/>
  <c r="U1226" i="5"/>
  <c r="V1226" i="5"/>
  <c r="W1226" i="5"/>
  <c r="X1226" i="5"/>
  <c r="M1227" i="5"/>
  <c r="N1227" i="5"/>
  <c r="O1227" i="5"/>
  <c r="P1227" i="5"/>
  <c r="Q1227" i="5"/>
  <c r="R1227" i="5"/>
  <c r="S1227" i="5"/>
  <c r="T1227" i="5"/>
  <c r="U1227" i="5"/>
  <c r="V1227" i="5"/>
  <c r="W1227" i="5"/>
  <c r="X1227" i="5"/>
  <c r="M1228" i="5"/>
  <c r="N1228" i="5"/>
  <c r="O1228" i="5"/>
  <c r="P1228" i="5"/>
  <c r="Q1228" i="5"/>
  <c r="R1228" i="5"/>
  <c r="S1228" i="5"/>
  <c r="T1228" i="5"/>
  <c r="U1228" i="5"/>
  <c r="V1228" i="5"/>
  <c r="W1228" i="5"/>
  <c r="X1228" i="5"/>
  <c r="M1229" i="5"/>
  <c r="N1229" i="5"/>
  <c r="O1229" i="5"/>
  <c r="P1229" i="5"/>
  <c r="Q1229" i="5"/>
  <c r="R1229" i="5"/>
  <c r="S1229" i="5"/>
  <c r="T1229" i="5"/>
  <c r="U1229" i="5"/>
  <c r="V1229" i="5"/>
  <c r="W1229" i="5"/>
  <c r="X1229" i="5"/>
  <c r="M1230" i="5"/>
  <c r="N1230" i="5"/>
  <c r="O1230" i="5"/>
  <c r="P1230" i="5"/>
  <c r="Q1230" i="5"/>
  <c r="R1230" i="5"/>
  <c r="S1230" i="5"/>
  <c r="T1230" i="5"/>
  <c r="U1230" i="5"/>
  <c r="V1230" i="5"/>
  <c r="W1230" i="5"/>
  <c r="X1230" i="5"/>
  <c r="M1231" i="5"/>
  <c r="N1231" i="5"/>
  <c r="O1231" i="5"/>
  <c r="P1231" i="5"/>
  <c r="Q1231" i="5"/>
  <c r="R1231" i="5"/>
  <c r="S1231" i="5"/>
  <c r="T1231" i="5"/>
  <c r="U1231" i="5"/>
  <c r="V1231" i="5"/>
  <c r="W1231" i="5"/>
  <c r="X1231" i="5"/>
  <c r="M1232" i="5"/>
  <c r="N1232" i="5"/>
  <c r="O1232" i="5"/>
  <c r="P1232" i="5"/>
  <c r="Q1232" i="5"/>
  <c r="R1232" i="5"/>
  <c r="S1232" i="5"/>
  <c r="T1232" i="5"/>
  <c r="U1232" i="5"/>
  <c r="V1232" i="5"/>
  <c r="W1232" i="5"/>
  <c r="X1232" i="5"/>
  <c r="M1233" i="5"/>
  <c r="N1233" i="5"/>
  <c r="O1233" i="5"/>
  <c r="P1233" i="5"/>
  <c r="Q1233" i="5"/>
  <c r="R1233" i="5"/>
  <c r="S1233" i="5"/>
  <c r="T1233" i="5"/>
  <c r="U1233" i="5"/>
  <c r="V1233" i="5"/>
  <c r="W1233" i="5"/>
  <c r="X1233" i="5"/>
  <c r="M1234" i="5"/>
  <c r="N1234" i="5"/>
  <c r="O1234" i="5"/>
  <c r="P1234" i="5"/>
  <c r="Q1234" i="5"/>
  <c r="R1234" i="5"/>
  <c r="S1234" i="5"/>
  <c r="T1234" i="5"/>
  <c r="U1234" i="5"/>
  <c r="V1234" i="5"/>
  <c r="W1234" i="5"/>
  <c r="X1234" i="5"/>
  <c r="M1235" i="5"/>
  <c r="N1235" i="5"/>
  <c r="O1235" i="5"/>
  <c r="P1235" i="5"/>
  <c r="Q1235" i="5"/>
  <c r="R1235" i="5"/>
  <c r="S1235" i="5"/>
  <c r="T1235" i="5"/>
  <c r="U1235" i="5"/>
  <c r="V1235" i="5"/>
  <c r="W1235" i="5"/>
  <c r="X1235" i="5"/>
  <c r="M1236" i="5"/>
  <c r="N1236" i="5"/>
  <c r="O1236" i="5"/>
  <c r="P1236" i="5"/>
  <c r="Q1236" i="5"/>
  <c r="R1236" i="5"/>
  <c r="S1236" i="5"/>
  <c r="T1236" i="5"/>
  <c r="U1236" i="5"/>
  <c r="V1236" i="5"/>
  <c r="W1236" i="5"/>
  <c r="X1236" i="5"/>
  <c r="M1237" i="5"/>
  <c r="N1237" i="5"/>
  <c r="O1237" i="5"/>
  <c r="P1237" i="5"/>
  <c r="Q1237" i="5"/>
  <c r="R1237" i="5"/>
  <c r="S1237" i="5"/>
  <c r="T1237" i="5"/>
  <c r="U1237" i="5"/>
  <c r="V1237" i="5"/>
  <c r="W1237" i="5"/>
  <c r="X1237" i="5"/>
  <c r="M1238" i="5"/>
  <c r="N1238" i="5"/>
  <c r="O1238" i="5"/>
  <c r="P1238" i="5"/>
  <c r="Q1238" i="5"/>
  <c r="R1238" i="5"/>
  <c r="S1238" i="5"/>
  <c r="T1238" i="5"/>
  <c r="U1238" i="5"/>
  <c r="V1238" i="5"/>
  <c r="W1238" i="5"/>
  <c r="X1238" i="5"/>
  <c r="M1239" i="5"/>
  <c r="N1239" i="5"/>
  <c r="O1239" i="5"/>
  <c r="P1239" i="5"/>
  <c r="Q1239" i="5"/>
  <c r="R1239" i="5"/>
  <c r="S1239" i="5"/>
  <c r="T1239" i="5"/>
  <c r="U1239" i="5"/>
  <c r="V1239" i="5"/>
  <c r="W1239" i="5"/>
  <c r="X1239" i="5"/>
  <c r="M1240" i="5"/>
  <c r="N1240" i="5"/>
  <c r="O1240" i="5"/>
  <c r="P1240" i="5"/>
  <c r="Q1240" i="5"/>
  <c r="R1240" i="5"/>
  <c r="S1240" i="5"/>
  <c r="T1240" i="5"/>
  <c r="U1240" i="5"/>
  <c r="V1240" i="5"/>
  <c r="W1240" i="5"/>
  <c r="X1240" i="5"/>
  <c r="M1241" i="5"/>
  <c r="N1241" i="5"/>
  <c r="O1241" i="5"/>
  <c r="P1241" i="5"/>
  <c r="Q1241" i="5"/>
  <c r="R1241" i="5"/>
  <c r="S1241" i="5"/>
  <c r="T1241" i="5"/>
  <c r="U1241" i="5"/>
  <c r="V1241" i="5"/>
  <c r="W1241" i="5"/>
  <c r="X1241" i="5"/>
  <c r="M1242" i="5"/>
  <c r="N1242" i="5"/>
  <c r="O1242" i="5"/>
  <c r="P1242" i="5"/>
  <c r="Q1242" i="5"/>
  <c r="R1242" i="5"/>
  <c r="S1242" i="5"/>
  <c r="T1242" i="5"/>
  <c r="U1242" i="5"/>
  <c r="V1242" i="5"/>
  <c r="W1242" i="5"/>
  <c r="X1242" i="5"/>
  <c r="M1243" i="5"/>
  <c r="N1243" i="5"/>
  <c r="O1243" i="5"/>
  <c r="P1243" i="5"/>
  <c r="Q1243" i="5"/>
  <c r="R1243" i="5"/>
  <c r="S1243" i="5"/>
  <c r="T1243" i="5"/>
  <c r="U1243" i="5"/>
  <c r="V1243" i="5"/>
  <c r="W1243" i="5"/>
  <c r="X1243" i="5"/>
  <c r="M1244" i="5"/>
  <c r="N1244" i="5"/>
  <c r="O1244" i="5"/>
  <c r="P1244" i="5"/>
  <c r="Q1244" i="5"/>
  <c r="R1244" i="5"/>
  <c r="S1244" i="5"/>
  <c r="T1244" i="5"/>
  <c r="U1244" i="5"/>
  <c r="V1244" i="5"/>
  <c r="W1244" i="5"/>
  <c r="X1244" i="5"/>
  <c r="M1245" i="5"/>
  <c r="N1245" i="5"/>
  <c r="O1245" i="5"/>
  <c r="P1245" i="5"/>
  <c r="Q1245" i="5"/>
  <c r="R1245" i="5"/>
  <c r="S1245" i="5"/>
  <c r="T1245" i="5"/>
  <c r="U1245" i="5"/>
  <c r="V1245" i="5"/>
  <c r="W1245" i="5"/>
  <c r="X1245" i="5"/>
  <c r="M1246" i="5"/>
  <c r="N1246" i="5"/>
  <c r="O1246" i="5"/>
  <c r="P1246" i="5"/>
  <c r="Q1246" i="5"/>
  <c r="R1246" i="5"/>
  <c r="S1246" i="5"/>
  <c r="T1246" i="5"/>
  <c r="U1246" i="5"/>
  <c r="V1246" i="5"/>
  <c r="W1246" i="5"/>
  <c r="X1246" i="5"/>
  <c r="M1247" i="5"/>
  <c r="N1247" i="5"/>
  <c r="O1247" i="5"/>
  <c r="P1247" i="5"/>
  <c r="Q1247" i="5"/>
  <c r="R1247" i="5"/>
  <c r="S1247" i="5"/>
  <c r="T1247" i="5"/>
  <c r="U1247" i="5"/>
  <c r="V1247" i="5"/>
  <c r="W1247" i="5"/>
  <c r="X1247" i="5"/>
  <c r="M1248" i="5"/>
  <c r="N1248" i="5"/>
  <c r="O1248" i="5"/>
  <c r="P1248" i="5"/>
  <c r="Q1248" i="5"/>
  <c r="R1248" i="5"/>
  <c r="S1248" i="5"/>
  <c r="T1248" i="5"/>
  <c r="U1248" i="5"/>
  <c r="V1248" i="5"/>
  <c r="W1248" i="5"/>
  <c r="X1248" i="5"/>
  <c r="M1249" i="5"/>
  <c r="N1249" i="5"/>
  <c r="O1249" i="5"/>
  <c r="P1249" i="5"/>
  <c r="Q1249" i="5"/>
  <c r="R1249" i="5"/>
  <c r="S1249" i="5"/>
  <c r="T1249" i="5"/>
  <c r="U1249" i="5"/>
  <c r="V1249" i="5"/>
  <c r="W1249" i="5"/>
  <c r="X1249" i="5"/>
  <c r="M1250" i="5"/>
  <c r="N1250" i="5"/>
  <c r="O1250" i="5"/>
  <c r="P1250" i="5"/>
  <c r="Q1250" i="5"/>
  <c r="R1250" i="5"/>
  <c r="S1250" i="5"/>
  <c r="T1250" i="5"/>
  <c r="U1250" i="5"/>
  <c r="V1250" i="5"/>
  <c r="W1250" i="5"/>
  <c r="X1250" i="5"/>
  <c r="M1251" i="5"/>
  <c r="N1251" i="5"/>
  <c r="O1251" i="5"/>
  <c r="P1251" i="5"/>
  <c r="Q1251" i="5"/>
  <c r="R1251" i="5"/>
  <c r="S1251" i="5"/>
  <c r="T1251" i="5"/>
  <c r="U1251" i="5"/>
  <c r="V1251" i="5"/>
  <c r="W1251" i="5"/>
  <c r="X1251" i="5"/>
  <c r="M1252" i="5"/>
  <c r="N1252" i="5"/>
  <c r="O1252" i="5"/>
  <c r="P1252" i="5"/>
  <c r="Q1252" i="5"/>
  <c r="R1252" i="5"/>
  <c r="S1252" i="5"/>
  <c r="T1252" i="5"/>
  <c r="U1252" i="5"/>
  <c r="V1252" i="5"/>
  <c r="W1252" i="5"/>
  <c r="X1252" i="5"/>
  <c r="M1253" i="5"/>
  <c r="N1253" i="5"/>
  <c r="O1253" i="5"/>
  <c r="P1253" i="5"/>
  <c r="Q1253" i="5"/>
  <c r="R1253" i="5"/>
  <c r="S1253" i="5"/>
  <c r="T1253" i="5"/>
  <c r="U1253" i="5"/>
  <c r="V1253" i="5"/>
  <c r="W1253" i="5"/>
  <c r="X1253" i="5"/>
  <c r="M1254" i="5"/>
  <c r="N1254" i="5"/>
  <c r="O1254" i="5"/>
  <c r="P1254" i="5"/>
  <c r="Q1254" i="5"/>
  <c r="R1254" i="5"/>
  <c r="S1254" i="5"/>
  <c r="T1254" i="5"/>
  <c r="U1254" i="5"/>
  <c r="V1254" i="5"/>
  <c r="W1254" i="5"/>
  <c r="X1254" i="5"/>
  <c r="M1255" i="5"/>
  <c r="N1255" i="5"/>
  <c r="O1255" i="5"/>
  <c r="P1255" i="5"/>
  <c r="Q1255" i="5"/>
  <c r="R1255" i="5"/>
  <c r="S1255" i="5"/>
  <c r="T1255" i="5"/>
  <c r="U1255" i="5"/>
  <c r="V1255" i="5"/>
  <c r="W1255" i="5"/>
  <c r="X1255" i="5"/>
  <c r="M1256" i="5"/>
  <c r="N1256" i="5"/>
  <c r="O1256" i="5"/>
  <c r="P1256" i="5"/>
  <c r="Q1256" i="5"/>
  <c r="R1256" i="5"/>
  <c r="S1256" i="5"/>
  <c r="T1256" i="5"/>
  <c r="U1256" i="5"/>
  <c r="V1256" i="5"/>
  <c r="W1256" i="5"/>
  <c r="X1256" i="5"/>
  <c r="M1257" i="5"/>
  <c r="N1257" i="5"/>
  <c r="O1257" i="5"/>
  <c r="P1257" i="5"/>
  <c r="Q1257" i="5"/>
  <c r="R1257" i="5"/>
  <c r="S1257" i="5"/>
  <c r="T1257" i="5"/>
  <c r="U1257" i="5"/>
  <c r="V1257" i="5"/>
  <c r="W1257" i="5"/>
  <c r="X1257" i="5"/>
  <c r="M1258" i="5"/>
  <c r="N1258" i="5"/>
  <c r="O1258" i="5"/>
  <c r="P1258" i="5"/>
  <c r="Q1258" i="5"/>
  <c r="R1258" i="5"/>
  <c r="S1258" i="5"/>
  <c r="T1258" i="5"/>
  <c r="U1258" i="5"/>
  <c r="V1258" i="5"/>
  <c r="W1258" i="5"/>
  <c r="X1258" i="5"/>
  <c r="M1259" i="5"/>
  <c r="N1259" i="5"/>
  <c r="O1259" i="5"/>
  <c r="P1259" i="5"/>
  <c r="Q1259" i="5"/>
  <c r="R1259" i="5"/>
  <c r="S1259" i="5"/>
  <c r="T1259" i="5"/>
  <c r="U1259" i="5"/>
  <c r="V1259" i="5"/>
  <c r="W1259" i="5"/>
  <c r="X1259" i="5"/>
  <c r="M1260" i="5"/>
  <c r="N1260" i="5"/>
  <c r="O1260" i="5"/>
  <c r="P1260" i="5"/>
  <c r="Q1260" i="5"/>
  <c r="R1260" i="5"/>
  <c r="S1260" i="5"/>
  <c r="T1260" i="5"/>
  <c r="U1260" i="5"/>
  <c r="V1260" i="5"/>
  <c r="W1260" i="5"/>
  <c r="X1260" i="5"/>
  <c r="M1261" i="5"/>
  <c r="N1261" i="5"/>
  <c r="O1261" i="5"/>
  <c r="P1261" i="5"/>
  <c r="Q1261" i="5"/>
  <c r="R1261" i="5"/>
  <c r="S1261" i="5"/>
  <c r="T1261" i="5"/>
  <c r="U1261" i="5"/>
  <c r="V1261" i="5"/>
  <c r="W1261" i="5"/>
  <c r="X1261" i="5"/>
  <c r="M1262" i="5"/>
  <c r="N1262" i="5"/>
  <c r="O1262" i="5"/>
  <c r="P1262" i="5"/>
  <c r="Q1262" i="5"/>
  <c r="R1262" i="5"/>
  <c r="S1262" i="5"/>
  <c r="T1262" i="5"/>
  <c r="U1262" i="5"/>
  <c r="V1262" i="5"/>
  <c r="W1262" i="5"/>
  <c r="X1262" i="5"/>
  <c r="M1263" i="5"/>
  <c r="N1263" i="5"/>
  <c r="O1263" i="5"/>
  <c r="P1263" i="5"/>
  <c r="Q1263" i="5"/>
  <c r="R1263" i="5"/>
  <c r="S1263" i="5"/>
  <c r="T1263" i="5"/>
  <c r="U1263" i="5"/>
  <c r="V1263" i="5"/>
  <c r="W1263" i="5"/>
  <c r="X1263" i="5"/>
  <c r="M1264" i="5"/>
  <c r="N1264" i="5"/>
  <c r="O1264" i="5"/>
  <c r="P1264" i="5"/>
  <c r="Q1264" i="5"/>
  <c r="R1264" i="5"/>
  <c r="S1264" i="5"/>
  <c r="T1264" i="5"/>
  <c r="U1264" i="5"/>
  <c r="V1264" i="5"/>
  <c r="W1264" i="5"/>
  <c r="X1264" i="5"/>
  <c r="M1265" i="5"/>
  <c r="N1265" i="5"/>
  <c r="O1265" i="5"/>
  <c r="P1265" i="5"/>
  <c r="Q1265" i="5"/>
  <c r="R1265" i="5"/>
  <c r="S1265" i="5"/>
  <c r="T1265" i="5"/>
  <c r="U1265" i="5"/>
  <c r="V1265" i="5"/>
  <c r="W1265" i="5"/>
  <c r="X1265" i="5"/>
  <c r="M1266" i="5"/>
  <c r="N1266" i="5"/>
  <c r="O1266" i="5"/>
  <c r="P1266" i="5"/>
  <c r="Q1266" i="5"/>
  <c r="R1266" i="5"/>
  <c r="S1266" i="5"/>
  <c r="T1266" i="5"/>
  <c r="U1266" i="5"/>
  <c r="V1266" i="5"/>
  <c r="W1266" i="5"/>
  <c r="X1266" i="5"/>
  <c r="M1267" i="5"/>
  <c r="N1267" i="5"/>
  <c r="O1267" i="5"/>
  <c r="P1267" i="5"/>
  <c r="Q1267" i="5"/>
  <c r="R1267" i="5"/>
  <c r="S1267" i="5"/>
  <c r="T1267" i="5"/>
  <c r="U1267" i="5"/>
  <c r="V1267" i="5"/>
  <c r="W1267" i="5"/>
  <c r="X1267" i="5"/>
  <c r="M1268" i="5"/>
  <c r="N1268" i="5"/>
  <c r="O1268" i="5"/>
  <c r="P1268" i="5"/>
  <c r="Q1268" i="5"/>
  <c r="R1268" i="5"/>
  <c r="S1268" i="5"/>
  <c r="T1268" i="5"/>
  <c r="U1268" i="5"/>
  <c r="V1268" i="5"/>
  <c r="W1268" i="5"/>
  <c r="X1268" i="5"/>
  <c r="M1269" i="5"/>
  <c r="N1269" i="5"/>
  <c r="O1269" i="5"/>
  <c r="P1269" i="5"/>
  <c r="Q1269" i="5"/>
  <c r="R1269" i="5"/>
  <c r="S1269" i="5"/>
  <c r="T1269" i="5"/>
  <c r="U1269" i="5"/>
  <c r="V1269" i="5"/>
  <c r="W1269" i="5"/>
  <c r="X1269" i="5"/>
  <c r="M1270" i="5"/>
  <c r="N1270" i="5"/>
  <c r="O1270" i="5"/>
  <c r="P1270" i="5"/>
  <c r="Q1270" i="5"/>
  <c r="R1270" i="5"/>
  <c r="S1270" i="5"/>
  <c r="T1270" i="5"/>
  <c r="U1270" i="5"/>
  <c r="V1270" i="5"/>
  <c r="W1270" i="5"/>
  <c r="X1270" i="5"/>
  <c r="M1271" i="5"/>
  <c r="N1271" i="5"/>
  <c r="O1271" i="5"/>
  <c r="P1271" i="5"/>
  <c r="Q1271" i="5"/>
  <c r="R1271" i="5"/>
  <c r="S1271" i="5"/>
  <c r="T1271" i="5"/>
  <c r="U1271" i="5"/>
  <c r="V1271" i="5"/>
  <c r="W1271" i="5"/>
  <c r="X1271" i="5"/>
  <c r="M1272" i="5"/>
  <c r="N1272" i="5"/>
  <c r="O1272" i="5"/>
  <c r="P1272" i="5"/>
  <c r="Q1272" i="5"/>
  <c r="R1272" i="5"/>
  <c r="S1272" i="5"/>
  <c r="T1272" i="5"/>
  <c r="U1272" i="5"/>
  <c r="V1272" i="5"/>
  <c r="W1272" i="5"/>
  <c r="X1272" i="5"/>
  <c r="M1273" i="5"/>
  <c r="N1273" i="5"/>
  <c r="O1273" i="5"/>
  <c r="P1273" i="5"/>
  <c r="Q1273" i="5"/>
  <c r="R1273" i="5"/>
  <c r="S1273" i="5"/>
  <c r="T1273" i="5"/>
  <c r="U1273" i="5"/>
  <c r="V1273" i="5"/>
  <c r="W1273" i="5"/>
  <c r="X1273" i="5"/>
  <c r="M1274" i="5"/>
  <c r="N1274" i="5"/>
  <c r="O1274" i="5"/>
  <c r="P1274" i="5"/>
  <c r="Q1274" i="5"/>
  <c r="R1274" i="5"/>
  <c r="S1274" i="5"/>
  <c r="T1274" i="5"/>
  <c r="U1274" i="5"/>
  <c r="V1274" i="5"/>
  <c r="W1274" i="5"/>
  <c r="X1274" i="5"/>
  <c r="M1275" i="5"/>
  <c r="N1275" i="5"/>
  <c r="O1275" i="5"/>
  <c r="P1275" i="5"/>
  <c r="Q1275" i="5"/>
  <c r="R1275" i="5"/>
  <c r="S1275" i="5"/>
  <c r="T1275" i="5"/>
  <c r="U1275" i="5"/>
  <c r="V1275" i="5"/>
  <c r="W1275" i="5"/>
  <c r="X1275" i="5"/>
  <c r="M1276" i="5"/>
  <c r="N1276" i="5"/>
  <c r="O1276" i="5"/>
  <c r="P1276" i="5"/>
  <c r="Q1276" i="5"/>
  <c r="R1276" i="5"/>
  <c r="S1276" i="5"/>
  <c r="T1276" i="5"/>
  <c r="U1276" i="5"/>
  <c r="V1276" i="5"/>
  <c r="W1276" i="5"/>
  <c r="X1276" i="5"/>
  <c r="M1277" i="5"/>
  <c r="N1277" i="5"/>
  <c r="O1277" i="5"/>
  <c r="P1277" i="5"/>
  <c r="Q1277" i="5"/>
  <c r="R1277" i="5"/>
  <c r="S1277" i="5"/>
  <c r="T1277" i="5"/>
  <c r="U1277" i="5"/>
  <c r="V1277" i="5"/>
  <c r="W1277" i="5"/>
  <c r="X1277" i="5"/>
  <c r="M1278" i="5"/>
  <c r="N1278" i="5"/>
  <c r="O1278" i="5"/>
  <c r="P1278" i="5"/>
  <c r="Q1278" i="5"/>
  <c r="R1278" i="5"/>
  <c r="S1278" i="5"/>
  <c r="T1278" i="5"/>
  <c r="U1278" i="5"/>
  <c r="V1278" i="5"/>
  <c r="W1278" i="5"/>
  <c r="X1278" i="5"/>
  <c r="M1279" i="5"/>
  <c r="N1279" i="5"/>
  <c r="O1279" i="5"/>
  <c r="P1279" i="5"/>
  <c r="Q1279" i="5"/>
  <c r="R1279" i="5"/>
  <c r="S1279" i="5"/>
  <c r="T1279" i="5"/>
  <c r="U1279" i="5"/>
  <c r="V1279" i="5"/>
  <c r="W1279" i="5"/>
  <c r="X1279" i="5"/>
  <c r="M1280" i="5"/>
  <c r="N1280" i="5"/>
  <c r="O1280" i="5"/>
  <c r="P1280" i="5"/>
  <c r="Q1280" i="5"/>
  <c r="R1280" i="5"/>
  <c r="S1280" i="5"/>
  <c r="T1280" i="5"/>
  <c r="U1280" i="5"/>
  <c r="V1280" i="5"/>
  <c r="W1280" i="5"/>
  <c r="X1280" i="5"/>
  <c r="M1281" i="5"/>
  <c r="N1281" i="5"/>
  <c r="O1281" i="5"/>
  <c r="P1281" i="5"/>
  <c r="Q1281" i="5"/>
  <c r="R1281" i="5"/>
  <c r="S1281" i="5"/>
  <c r="T1281" i="5"/>
  <c r="U1281" i="5"/>
  <c r="V1281" i="5"/>
  <c r="W1281" i="5"/>
  <c r="X1281" i="5"/>
  <c r="M1282" i="5"/>
  <c r="N1282" i="5"/>
  <c r="O1282" i="5"/>
  <c r="P1282" i="5"/>
  <c r="Q1282" i="5"/>
  <c r="R1282" i="5"/>
  <c r="S1282" i="5"/>
  <c r="T1282" i="5"/>
  <c r="U1282" i="5"/>
  <c r="V1282" i="5"/>
  <c r="W1282" i="5"/>
  <c r="X1282" i="5"/>
  <c r="M1283" i="5"/>
  <c r="N1283" i="5"/>
  <c r="O1283" i="5"/>
  <c r="P1283" i="5"/>
  <c r="Q1283" i="5"/>
  <c r="R1283" i="5"/>
  <c r="S1283" i="5"/>
  <c r="T1283" i="5"/>
  <c r="U1283" i="5"/>
  <c r="V1283" i="5"/>
  <c r="W1283" i="5"/>
  <c r="X1283" i="5"/>
  <c r="M1284" i="5"/>
  <c r="N1284" i="5"/>
  <c r="O1284" i="5"/>
  <c r="P1284" i="5"/>
  <c r="Q1284" i="5"/>
  <c r="R1284" i="5"/>
  <c r="S1284" i="5"/>
  <c r="T1284" i="5"/>
  <c r="U1284" i="5"/>
  <c r="V1284" i="5"/>
  <c r="W1284" i="5"/>
  <c r="X1284" i="5"/>
  <c r="M1285" i="5"/>
  <c r="N1285" i="5"/>
  <c r="O1285" i="5"/>
  <c r="P1285" i="5"/>
  <c r="Q1285" i="5"/>
  <c r="R1285" i="5"/>
  <c r="S1285" i="5"/>
  <c r="T1285" i="5"/>
  <c r="U1285" i="5"/>
  <c r="V1285" i="5"/>
  <c r="W1285" i="5"/>
  <c r="X1285" i="5"/>
  <c r="M1286" i="5"/>
  <c r="N1286" i="5"/>
  <c r="O1286" i="5"/>
  <c r="P1286" i="5"/>
  <c r="Q1286" i="5"/>
  <c r="R1286" i="5"/>
  <c r="S1286" i="5"/>
  <c r="T1286" i="5"/>
  <c r="U1286" i="5"/>
  <c r="V1286" i="5"/>
  <c r="W1286" i="5"/>
  <c r="X1286" i="5"/>
  <c r="M1287" i="5"/>
  <c r="N1287" i="5"/>
  <c r="O1287" i="5"/>
  <c r="P1287" i="5"/>
  <c r="Q1287" i="5"/>
  <c r="R1287" i="5"/>
  <c r="S1287" i="5"/>
  <c r="T1287" i="5"/>
  <c r="U1287" i="5"/>
  <c r="V1287" i="5"/>
  <c r="W1287" i="5"/>
  <c r="X1287" i="5"/>
  <c r="M1288" i="5"/>
  <c r="N1288" i="5"/>
  <c r="O1288" i="5"/>
  <c r="P1288" i="5"/>
  <c r="Q1288" i="5"/>
  <c r="R1288" i="5"/>
  <c r="S1288" i="5"/>
  <c r="T1288" i="5"/>
  <c r="U1288" i="5"/>
  <c r="V1288" i="5"/>
  <c r="W1288" i="5"/>
  <c r="X1288" i="5"/>
  <c r="M1289" i="5"/>
  <c r="N1289" i="5"/>
  <c r="O1289" i="5"/>
  <c r="P1289" i="5"/>
  <c r="Q1289" i="5"/>
  <c r="R1289" i="5"/>
  <c r="S1289" i="5"/>
  <c r="T1289" i="5"/>
  <c r="U1289" i="5"/>
  <c r="V1289" i="5"/>
  <c r="W1289" i="5"/>
  <c r="X1289" i="5"/>
  <c r="M1290" i="5"/>
  <c r="N1290" i="5"/>
  <c r="O1290" i="5"/>
  <c r="P1290" i="5"/>
  <c r="Q1290" i="5"/>
  <c r="R1290" i="5"/>
  <c r="S1290" i="5"/>
  <c r="T1290" i="5"/>
  <c r="U1290" i="5"/>
  <c r="V1290" i="5"/>
  <c r="W1290" i="5"/>
  <c r="X1290" i="5"/>
  <c r="M1291" i="5"/>
  <c r="N1291" i="5"/>
  <c r="O1291" i="5"/>
  <c r="P1291" i="5"/>
  <c r="Q1291" i="5"/>
  <c r="R1291" i="5"/>
  <c r="S1291" i="5"/>
  <c r="T1291" i="5"/>
  <c r="U1291" i="5"/>
  <c r="V1291" i="5"/>
  <c r="W1291" i="5"/>
  <c r="X1291" i="5"/>
  <c r="M1292" i="5"/>
  <c r="N1292" i="5"/>
  <c r="O1292" i="5"/>
  <c r="P1292" i="5"/>
  <c r="Q1292" i="5"/>
  <c r="R1292" i="5"/>
  <c r="S1292" i="5"/>
  <c r="T1292" i="5"/>
  <c r="U1292" i="5"/>
  <c r="V1292" i="5"/>
  <c r="W1292" i="5"/>
  <c r="X1292" i="5"/>
  <c r="M1293" i="5"/>
  <c r="N1293" i="5"/>
  <c r="O1293" i="5"/>
  <c r="P1293" i="5"/>
  <c r="Q1293" i="5"/>
  <c r="R1293" i="5"/>
  <c r="S1293" i="5"/>
  <c r="T1293" i="5"/>
  <c r="U1293" i="5"/>
  <c r="V1293" i="5"/>
  <c r="W1293" i="5"/>
  <c r="X1293" i="5"/>
  <c r="M1294" i="5"/>
  <c r="N1294" i="5"/>
  <c r="O1294" i="5"/>
  <c r="P1294" i="5"/>
  <c r="Q1294" i="5"/>
  <c r="R1294" i="5"/>
  <c r="S1294" i="5"/>
  <c r="T1294" i="5"/>
  <c r="U1294" i="5"/>
  <c r="V1294" i="5"/>
  <c r="W1294" i="5"/>
  <c r="X1294" i="5"/>
  <c r="M1295" i="5"/>
  <c r="N1295" i="5"/>
  <c r="O1295" i="5"/>
  <c r="P1295" i="5"/>
  <c r="Q1295" i="5"/>
  <c r="R1295" i="5"/>
  <c r="S1295" i="5"/>
  <c r="T1295" i="5"/>
  <c r="U1295" i="5"/>
  <c r="V1295" i="5"/>
  <c r="W1295" i="5"/>
  <c r="X1295" i="5"/>
  <c r="M1296" i="5"/>
  <c r="N1296" i="5"/>
  <c r="O1296" i="5"/>
  <c r="P1296" i="5"/>
  <c r="Q1296" i="5"/>
  <c r="R1296" i="5"/>
  <c r="S1296" i="5"/>
  <c r="T1296" i="5"/>
  <c r="U1296" i="5"/>
  <c r="V1296" i="5"/>
  <c r="W1296" i="5"/>
  <c r="X1296" i="5"/>
  <c r="M1297" i="5"/>
  <c r="N1297" i="5"/>
  <c r="O1297" i="5"/>
  <c r="P1297" i="5"/>
  <c r="Q1297" i="5"/>
  <c r="R1297" i="5"/>
  <c r="S1297" i="5"/>
  <c r="T1297" i="5"/>
  <c r="U1297" i="5"/>
  <c r="V1297" i="5"/>
  <c r="W1297" i="5"/>
  <c r="X1297" i="5"/>
  <c r="M1298" i="5"/>
  <c r="N1298" i="5"/>
  <c r="O1298" i="5"/>
  <c r="P1298" i="5"/>
  <c r="Q1298" i="5"/>
  <c r="R1298" i="5"/>
  <c r="S1298" i="5"/>
  <c r="T1298" i="5"/>
  <c r="U1298" i="5"/>
  <c r="V1298" i="5"/>
  <c r="W1298" i="5"/>
  <c r="X1298" i="5"/>
  <c r="M1299" i="5"/>
  <c r="N1299" i="5"/>
  <c r="O1299" i="5"/>
  <c r="P1299" i="5"/>
  <c r="Q1299" i="5"/>
  <c r="R1299" i="5"/>
  <c r="S1299" i="5"/>
  <c r="T1299" i="5"/>
  <c r="U1299" i="5"/>
  <c r="V1299" i="5"/>
  <c r="W1299" i="5"/>
  <c r="X1299" i="5"/>
  <c r="M1300" i="5"/>
  <c r="N1300" i="5"/>
  <c r="O1300" i="5"/>
  <c r="P1300" i="5"/>
  <c r="Q1300" i="5"/>
  <c r="R1300" i="5"/>
  <c r="S1300" i="5"/>
  <c r="T1300" i="5"/>
  <c r="U1300" i="5"/>
  <c r="V1300" i="5"/>
  <c r="W1300" i="5"/>
  <c r="X1300" i="5"/>
  <c r="M1301" i="5"/>
  <c r="N1301" i="5"/>
  <c r="O1301" i="5"/>
  <c r="P1301" i="5"/>
  <c r="Q1301" i="5"/>
  <c r="R1301" i="5"/>
  <c r="S1301" i="5"/>
  <c r="T1301" i="5"/>
  <c r="U1301" i="5"/>
  <c r="V1301" i="5"/>
  <c r="W1301" i="5"/>
  <c r="X1301" i="5"/>
  <c r="M1302" i="5"/>
  <c r="N1302" i="5"/>
  <c r="O1302" i="5"/>
  <c r="P1302" i="5"/>
  <c r="Q1302" i="5"/>
  <c r="R1302" i="5"/>
  <c r="S1302" i="5"/>
  <c r="T1302" i="5"/>
  <c r="U1302" i="5"/>
  <c r="V1302" i="5"/>
  <c r="W1302" i="5"/>
  <c r="X1302" i="5"/>
  <c r="M1303" i="5"/>
  <c r="N1303" i="5"/>
  <c r="O1303" i="5"/>
  <c r="P1303" i="5"/>
  <c r="Q1303" i="5"/>
  <c r="R1303" i="5"/>
  <c r="S1303" i="5"/>
  <c r="T1303" i="5"/>
  <c r="U1303" i="5"/>
  <c r="V1303" i="5"/>
  <c r="W1303" i="5"/>
  <c r="X1303" i="5"/>
  <c r="M1304" i="5"/>
  <c r="N1304" i="5"/>
  <c r="O1304" i="5"/>
  <c r="P1304" i="5"/>
  <c r="Q1304" i="5"/>
  <c r="R1304" i="5"/>
  <c r="S1304" i="5"/>
  <c r="T1304" i="5"/>
  <c r="U1304" i="5"/>
  <c r="V1304" i="5"/>
  <c r="W1304" i="5"/>
  <c r="X1304" i="5"/>
  <c r="M1305" i="5"/>
  <c r="N1305" i="5"/>
  <c r="O1305" i="5"/>
  <c r="P1305" i="5"/>
  <c r="Q1305" i="5"/>
  <c r="R1305" i="5"/>
  <c r="S1305" i="5"/>
  <c r="T1305" i="5"/>
  <c r="U1305" i="5"/>
  <c r="V1305" i="5"/>
  <c r="W1305" i="5"/>
  <c r="X1305" i="5"/>
  <c r="M1306" i="5"/>
  <c r="N1306" i="5"/>
  <c r="O1306" i="5"/>
  <c r="P1306" i="5"/>
  <c r="Q1306" i="5"/>
  <c r="R1306" i="5"/>
  <c r="S1306" i="5"/>
  <c r="T1306" i="5"/>
  <c r="U1306" i="5"/>
  <c r="V1306" i="5"/>
  <c r="W1306" i="5"/>
  <c r="X1306" i="5"/>
  <c r="M1307" i="5"/>
  <c r="N1307" i="5"/>
  <c r="O1307" i="5"/>
  <c r="P1307" i="5"/>
  <c r="Q1307" i="5"/>
  <c r="R1307" i="5"/>
  <c r="S1307" i="5"/>
  <c r="T1307" i="5"/>
  <c r="U1307" i="5"/>
  <c r="V1307" i="5"/>
  <c r="W1307" i="5"/>
  <c r="X1307" i="5"/>
  <c r="M1308" i="5"/>
  <c r="N1308" i="5"/>
  <c r="O1308" i="5"/>
  <c r="P1308" i="5"/>
  <c r="Q1308" i="5"/>
  <c r="R1308" i="5"/>
  <c r="S1308" i="5"/>
  <c r="T1308" i="5"/>
  <c r="U1308" i="5"/>
  <c r="V1308" i="5"/>
  <c r="W1308" i="5"/>
  <c r="X1308" i="5"/>
  <c r="M1309" i="5"/>
  <c r="N1309" i="5"/>
  <c r="O1309" i="5"/>
  <c r="P1309" i="5"/>
  <c r="Q1309" i="5"/>
  <c r="R1309" i="5"/>
  <c r="S1309" i="5"/>
  <c r="T1309" i="5"/>
  <c r="U1309" i="5"/>
  <c r="V1309" i="5"/>
  <c r="W1309" i="5"/>
  <c r="X1309" i="5"/>
  <c r="M1310" i="5"/>
  <c r="N1310" i="5"/>
  <c r="O1310" i="5"/>
  <c r="P1310" i="5"/>
  <c r="Q1310" i="5"/>
  <c r="R1310" i="5"/>
  <c r="S1310" i="5"/>
  <c r="T1310" i="5"/>
  <c r="U1310" i="5"/>
  <c r="V1310" i="5"/>
  <c r="W1310" i="5"/>
  <c r="X1310" i="5"/>
  <c r="M1311" i="5"/>
  <c r="N1311" i="5"/>
  <c r="O1311" i="5"/>
  <c r="P1311" i="5"/>
  <c r="Q1311" i="5"/>
  <c r="R1311" i="5"/>
  <c r="S1311" i="5"/>
  <c r="T1311" i="5"/>
  <c r="U1311" i="5"/>
  <c r="V1311" i="5"/>
  <c r="W1311" i="5"/>
  <c r="X1311" i="5"/>
  <c r="M1312" i="5"/>
  <c r="N1312" i="5"/>
  <c r="O1312" i="5"/>
  <c r="P1312" i="5"/>
  <c r="Q1312" i="5"/>
  <c r="R1312" i="5"/>
  <c r="S1312" i="5"/>
  <c r="T1312" i="5"/>
  <c r="U1312" i="5"/>
  <c r="V1312" i="5"/>
  <c r="W1312" i="5"/>
  <c r="X1312" i="5"/>
  <c r="M1313" i="5"/>
  <c r="N1313" i="5"/>
  <c r="O1313" i="5"/>
  <c r="P1313" i="5"/>
  <c r="Q1313" i="5"/>
  <c r="R1313" i="5"/>
  <c r="S1313" i="5"/>
  <c r="T1313" i="5"/>
  <c r="U1313" i="5"/>
  <c r="V1313" i="5"/>
  <c r="W1313" i="5"/>
  <c r="X1313" i="5"/>
  <c r="M1314" i="5"/>
  <c r="N1314" i="5"/>
  <c r="O1314" i="5"/>
  <c r="P1314" i="5"/>
  <c r="Q1314" i="5"/>
  <c r="R1314" i="5"/>
  <c r="S1314" i="5"/>
  <c r="T1314" i="5"/>
  <c r="U1314" i="5"/>
  <c r="V1314" i="5"/>
  <c r="W1314" i="5"/>
  <c r="X1314" i="5"/>
  <c r="M1315" i="5"/>
  <c r="N1315" i="5"/>
  <c r="O1315" i="5"/>
  <c r="P1315" i="5"/>
  <c r="Q1315" i="5"/>
  <c r="R1315" i="5"/>
  <c r="S1315" i="5"/>
  <c r="T1315" i="5"/>
  <c r="U1315" i="5"/>
  <c r="V1315" i="5"/>
  <c r="W1315" i="5"/>
  <c r="X1315" i="5"/>
  <c r="M1316" i="5"/>
  <c r="N1316" i="5"/>
  <c r="O1316" i="5"/>
  <c r="P1316" i="5"/>
  <c r="Q1316" i="5"/>
  <c r="R1316" i="5"/>
  <c r="S1316" i="5"/>
  <c r="T1316" i="5"/>
  <c r="U1316" i="5"/>
  <c r="V1316" i="5"/>
  <c r="W1316" i="5"/>
  <c r="X1316" i="5"/>
  <c r="M1317" i="5"/>
  <c r="N1317" i="5"/>
  <c r="O1317" i="5"/>
  <c r="P1317" i="5"/>
  <c r="Q1317" i="5"/>
  <c r="R1317" i="5"/>
  <c r="S1317" i="5"/>
  <c r="T1317" i="5"/>
  <c r="U1317" i="5"/>
  <c r="V1317" i="5"/>
  <c r="W1317" i="5"/>
  <c r="X1317" i="5"/>
  <c r="M1318" i="5"/>
  <c r="N1318" i="5"/>
  <c r="O1318" i="5"/>
  <c r="P1318" i="5"/>
  <c r="Q1318" i="5"/>
  <c r="R1318" i="5"/>
  <c r="S1318" i="5"/>
  <c r="T1318" i="5"/>
  <c r="U1318" i="5"/>
  <c r="V1318" i="5"/>
  <c r="W1318" i="5"/>
  <c r="X1318" i="5"/>
  <c r="M1319" i="5"/>
  <c r="N1319" i="5"/>
  <c r="O1319" i="5"/>
  <c r="P1319" i="5"/>
  <c r="Q1319" i="5"/>
  <c r="R1319" i="5"/>
  <c r="S1319" i="5"/>
  <c r="T1319" i="5"/>
  <c r="U1319" i="5"/>
  <c r="V1319" i="5"/>
  <c r="W1319" i="5"/>
  <c r="X1319" i="5"/>
  <c r="M1320" i="5"/>
  <c r="N1320" i="5"/>
  <c r="O1320" i="5"/>
  <c r="P1320" i="5"/>
  <c r="Q1320" i="5"/>
  <c r="R1320" i="5"/>
  <c r="S1320" i="5"/>
  <c r="T1320" i="5"/>
  <c r="U1320" i="5"/>
  <c r="V1320" i="5"/>
  <c r="W1320" i="5"/>
  <c r="X1320" i="5"/>
  <c r="M1321" i="5"/>
  <c r="N1321" i="5"/>
  <c r="O1321" i="5"/>
  <c r="P1321" i="5"/>
  <c r="Q1321" i="5"/>
  <c r="R1321" i="5"/>
  <c r="S1321" i="5"/>
  <c r="T1321" i="5"/>
  <c r="U1321" i="5"/>
  <c r="V1321" i="5"/>
  <c r="W1321" i="5"/>
  <c r="X1321" i="5"/>
  <c r="M1322" i="5"/>
  <c r="N1322" i="5"/>
  <c r="O1322" i="5"/>
  <c r="P1322" i="5"/>
  <c r="Q1322" i="5"/>
  <c r="R1322" i="5"/>
  <c r="S1322" i="5"/>
  <c r="T1322" i="5"/>
  <c r="U1322" i="5"/>
  <c r="V1322" i="5"/>
  <c r="W1322" i="5"/>
  <c r="X1322" i="5"/>
  <c r="M1323" i="5"/>
  <c r="N1323" i="5"/>
  <c r="O1323" i="5"/>
  <c r="P1323" i="5"/>
  <c r="Q1323" i="5"/>
  <c r="R1323" i="5"/>
  <c r="S1323" i="5"/>
  <c r="T1323" i="5"/>
  <c r="U1323" i="5"/>
  <c r="V1323" i="5"/>
  <c r="W1323" i="5"/>
  <c r="X1323" i="5"/>
  <c r="M1324" i="5"/>
  <c r="N1324" i="5"/>
  <c r="O1324" i="5"/>
  <c r="P1324" i="5"/>
  <c r="Q1324" i="5"/>
  <c r="R1324" i="5"/>
  <c r="S1324" i="5"/>
  <c r="T1324" i="5"/>
  <c r="U1324" i="5"/>
  <c r="V1324" i="5"/>
  <c r="W1324" i="5"/>
  <c r="X1324" i="5"/>
  <c r="M1325" i="5"/>
  <c r="N1325" i="5"/>
  <c r="O1325" i="5"/>
  <c r="P1325" i="5"/>
  <c r="Q1325" i="5"/>
  <c r="R1325" i="5"/>
  <c r="S1325" i="5"/>
  <c r="T1325" i="5"/>
  <c r="U1325" i="5"/>
  <c r="V1325" i="5"/>
  <c r="W1325" i="5"/>
  <c r="X1325" i="5"/>
  <c r="M1326" i="5"/>
  <c r="N1326" i="5"/>
  <c r="O1326" i="5"/>
  <c r="P1326" i="5"/>
  <c r="Q1326" i="5"/>
  <c r="R1326" i="5"/>
  <c r="S1326" i="5"/>
  <c r="T1326" i="5"/>
  <c r="U1326" i="5"/>
  <c r="V1326" i="5"/>
  <c r="W1326" i="5"/>
  <c r="X1326" i="5"/>
  <c r="M1327" i="5"/>
  <c r="N1327" i="5"/>
  <c r="O1327" i="5"/>
  <c r="P1327" i="5"/>
  <c r="Q1327" i="5"/>
  <c r="R1327" i="5"/>
  <c r="S1327" i="5"/>
  <c r="T1327" i="5"/>
  <c r="U1327" i="5"/>
  <c r="V1327" i="5"/>
  <c r="W1327" i="5"/>
  <c r="X1327" i="5"/>
  <c r="M1328" i="5"/>
  <c r="N1328" i="5"/>
  <c r="O1328" i="5"/>
  <c r="P1328" i="5"/>
  <c r="Q1328" i="5"/>
  <c r="R1328" i="5"/>
  <c r="S1328" i="5"/>
  <c r="T1328" i="5"/>
  <c r="U1328" i="5"/>
  <c r="V1328" i="5"/>
  <c r="W1328" i="5"/>
  <c r="X1328" i="5"/>
  <c r="M1329" i="5"/>
  <c r="N1329" i="5"/>
  <c r="O1329" i="5"/>
  <c r="P1329" i="5"/>
  <c r="Q1329" i="5"/>
  <c r="R1329" i="5"/>
  <c r="S1329" i="5"/>
  <c r="T1329" i="5"/>
  <c r="U1329" i="5"/>
  <c r="V1329" i="5"/>
  <c r="W1329" i="5"/>
  <c r="X1329" i="5"/>
  <c r="M1330" i="5"/>
  <c r="N1330" i="5"/>
  <c r="O1330" i="5"/>
  <c r="P1330" i="5"/>
  <c r="Q1330" i="5"/>
  <c r="R1330" i="5"/>
  <c r="S1330" i="5"/>
  <c r="T1330" i="5"/>
  <c r="U1330" i="5"/>
  <c r="V1330" i="5"/>
  <c r="W1330" i="5"/>
  <c r="X1330" i="5"/>
  <c r="M1331" i="5"/>
  <c r="N1331" i="5"/>
  <c r="O1331" i="5"/>
  <c r="P1331" i="5"/>
  <c r="Q1331" i="5"/>
  <c r="R1331" i="5"/>
  <c r="S1331" i="5"/>
  <c r="T1331" i="5"/>
  <c r="U1331" i="5"/>
  <c r="V1331" i="5"/>
  <c r="W1331" i="5"/>
  <c r="X1331" i="5"/>
  <c r="M1332" i="5"/>
  <c r="N1332" i="5"/>
  <c r="O1332" i="5"/>
  <c r="P1332" i="5"/>
  <c r="Q1332" i="5"/>
  <c r="R1332" i="5"/>
  <c r="S1332" i="5"/>
  <c r="T1332" i="5"/>
  <c r="U1332" i="5"/>
  <c r="V1332" i="5"/>
  <c r="W1332" i="5"/>
  <c r="X1332" i="5"/>
  <c r="M1333" i="5"/>
  <c r="N1333" i="5"/>
  <c r="O1333" i="5"/>
  <c r="P1333" i="5"/>
  <c r="Q1333" i="5"/>
  <c r="R1333" i="5"/>
  <c r="S1333" i="5"/>
  <c r="T1333" i="5"/>
  <c r="U1333" i="5"/>
  <c r="V1333" i="5"/>
  <c r="W1333" i="5"/>
  <c r="X1333" i="5"/>
  <c r="M1334" i="5"/>
  <c r="N1334" i="5"/>
  <c r="O1334" i="5"/>
  <c r="P1334" i="5"/>
  <c r="Q1334" i="5"/>
  <c r="R1334" i="5"/>
  <c r="S1334" i="5"/>
  <c r="T1334" i="5"/>
  <c r="U1334" i="5"/>
  <c r="V1334" i="5"/>
  <c r="W1334" i="5"/>
  <c r="X1334" i="5"/>
  <c r="M1335" i="5"/>
  <c r="N1335" i="5"/>
  <c r="O1335" i="5"/>
  <c r="P1335" i="5"/>
  <c r="Q1335" i="5"/>
  <c r="R1335" i="5"/>
  <c r="S1335" i="5"/>
  <c r="T1335" i="5"/>
  <c r="U1335" i="5"/>
  <c r="V1335" i="5"/>
  <c r="W1335" i="5"/>
  <c r="X1335" i="5"/>
  <c r="M1336" i="5"/>
  <c r="N1336" i="5"/>
  <c r="O1336" i="5"/>
  <c r="P1336" i="5"/>
  <c r="Q1336" i="5"/>
  <c r="R1336" i="5"/>
  <c r="S1336" i="5"/>
  <c r="T1336" i="5"/>
  <c r="U1336" i="5"/>
  <c r="V1336" i="5"/>
  <c r="W1336" i="5"/>
  <c r="X1336" i="5"/>
  <c r="M1337" i="5"/>
  <c r="N1337" i="5"/>
  <c r="O1337" i="5"/>
  <c r="P1337" i="5"/>
  <c r="Q1337" i="5"/>
  <c r="R1337" i="5"/>
  <c r="S1337" i="5"/>
  <c r="T1337" i="5"/>
  <c r="U1337" i="5"/>
  <c r="V1337" i="5"/>
  <c r="W1337" i="5"/>
  <c r="X1337" i="5"/>
  <c r="M1338" i="5"/>
  <c r="N1338" i="5"/>
  <c r="O1338" i="5"/>
  <c r="P1338" i="5"/>
  <c r="Q1338" i="5"/>
  <c r="R1338" i="5"/>
  <c r="S1338" i="5"/>
  <c r="T1338" i="5"/>
  <c r="U1338" i="5"/>
  <c r="V1338" i="5"/>
  <c r="W1338" i="5"/>
  <c r="X1338" i="5"/>
  <c r="M1339" i="5"/>
  <c r="N1339" i="5"/>
  <c r="O1339" i="5"/>
  <c r="P1339" i="5"/>
  <c r="Q1339" i="5"/>
  <c r="R1339" i="5"/>
  <c r="S1339" i="5"/>
  <c r="T1339" i="5"/>
  <c r="U1339" i="5"/>
  <c r="V1339" i="5"/>
  <c r="W1339" i="5"/>
  <c r="X1339" i="5"/>
  <c r="M1340" i="5"/>
  <c r="N1340" i="5"/>
  <c r="O1340" i="5"/>
  <c r="P1340" i="5"/>
  <c r="Q1340" i="5"/>
  <c r="R1340" i="5"/>
  <c r="S1340" i="5"/>
  <c r="T1340" i="5"/>
  <c r="U1340" i="5"/>
  <c r="V1340" i="5"/>
  <c r="W1340" i="5"/>
  <c r="X1340" i="5"/>
  <c r="M1341" i="5"/>
  <c r="N1341" i="5"/>
  <c r="O1341" i="5"/>
  <c r="P1341" i="5"/>
  <c r="Q1341" i="5"/>
  <c r="R1341" i="5"/>
  <c r="S1341" i="5"/>
  <c r="T1341" i="5"/>
  <c r="U1341" i="5"/>
  <c r="V1341" i="5"/>
  <c r="W1341" i="5"/>
  <c r="X1341" i="5"/>
  <c r="M1342" i="5"/>
  <c r="N1342" i="5"/>
  <c r="O1342" i="5"/>
  <c r="P1342" i="5"/>
  <c r="Q1342" i="5"/>
  <c r="R1342" i="5"/>
  <c r="S1342" i="5"/>
  <c r="T1342" i="5"/>
  <c r="U1342" i="5"/>
  <c r="V1342" i="5"/>
  <c r="W1342" i="5"/>
  <c r="X1342" i="5"/>
  <c r="M1343" i="5"/>
  <c r="N1343" i="5"/>
  <c r="O1343" i="5"/>
  <c r="P1343" i="5"/>
  <c r="Q1343" i="5"/>
  <c r="R1343" i="5"/>
  <c r="S1343" i="5"/>
  <c r="T1343" i="5"/>
  <c r="U1343" i="5"/>
  <c r="V1343" i="5"/>
  <c r="W1343" i="5"/>
  <c r="X1343" i="5"/>
  <c r="M1344" i="5"/>
  <c r="N1344" i="5"/>
  <c r="O1344" i="5"/>
  <c r="P1344" i="5"/>
  <c r="Q1344" i="5"/>
  <c r="R1344" i="5"/>
  <c r="S1344" i="5"/>
  <c r="T1344" i="5"/>
  <c r="U1344" i="5"/>
  <c r="V1344" i="5"/>
  <c r="W1344" i="5"/>
  <c r="X1344" i="5"/>
  <c r="M1345" i="5"/>
  <c r="N1345" i="5"/>
  <c r="O1345" i="5"/>
  <c r="P1345" i="5"/>
  <c r="Q1345" i="5"/>
  <c r="R1345" i="5"/>
  <c r="S1345" i="5"/>
  <c r="T1345" i="5"/>
  <c r="U1345" i="5"/>
  <c r="V1345" i="5"/>
  <c r="W1345" i="5"/>
  <c r="X1345" i="5"/>
  <c r="M1346" i="5"/>
  <c r="N1346" i="5"/>
  <c r="O1346" i="5"/>
  <c r="P1346" i="5"/>
  <c r="Q1346" i="5"/>
  <c r="R1346" i="5"/>
  <c r="S1346" i="5"/>
  <c r="T1346" i="5"/>
  <c r="U1346" i="5"/>
  <c r="V1346" i="5"/>
  <c r="W1346" i="5"/>
  <c r="X1346" i="5"/>
  <c r="M1347" i="5"/>
  <c r="N1347" i="5"/>
  <c r="O1347" i="5"/>
  <c r="P1347" i="5"/>
  <c r="Q1347" i="5"/>
  <c r="R1347" i="5"/>
  <c r="S1347" i="5"/>
  <c r="T1347" i="5"/>
  <c r="U1347" i="5"/>
  <c r="V1347" i="5"/>
  <c r="W1347" i="5"/>
  <c r="X1347" i="5"/>
  <c r="M1348" i="5"/>
  <c r="N1348" i="5"/>
  <c r="O1348" i="5"/>
  <c r="P1348" i="5"/>
  <c r="Q1348" i="5"/>
  <c r="R1348" i="5"/>
  <c r="S1348" i="5"/>
  <c r="T1348" i="5"/>
  <c r="U1348" i="5"/>
  <c r="V1348" i="5"/>
  <c r="W1348" i="5"/>
  <c r="X1348" i="5"/>
  <c r="M1349" i="5"/>
  <c r="N1349" i="5"/>
  <c r="O1349" i="5"/>
  <c r="P1349" i="5"/>
  <c r="Q1349" i="5"/>
  <c r="R1349" i="5"/>
  <c r="S1349" i="5"/>
  <c r="T1349" i="5"/>
  <c r="U1349" i="5"/>
  <c r="V1349" i="5"/>
  <c r="W1349" i="5"/>
  <c r="X1349" i="5"/>
  <c r="M1350" i="5"/>
  <c r="N1350" i="5"/>
  <c r="O1350" i="5"/>
  <c r="P1350" i="5"/>
  <c r="Q1350" i="5"/>
  <c r="R1350" i="5"/>
  <c r="S1350" i="5"/>
  <c r="T1350" i="5"/>
  <c r="U1350" i="5"/>
  <c r="V1350" i="5"/>
  <c r="W1350" i="5"/>
  <c r="X1350" i="5"/>
  <c r="M1351" i="5"/>
  <c r="N1351" i="5"/>
  <c r="O1351" i="5"/>
  <c r="P1351" i="5"/>
  <c r="Q1351" i="5"/>
  <c r="R1351" i="5"/>
  <c r="S1351" i="5"/>
  <c r="T1351" i="5"/>
  <c r="U1351" i="5"/>
  <c r="V1351" i="5"/>
  <c r="W1351" i="5"/>
  <c r="X1351" i="5"/>
  <c r="M1352" i="5"/>
  <c r="N1352" i="5"/>
  <c r="O1352" i="5"/>
  <c r="P1352" i="5"/>
  <c r="Q1352" i="5"/>
  <c r="R1352" i="5"/>
  <c r="S1352" i="5"/>
  <c r="T1352" i="5"/>
  <c r="U1352" i="5"/>
  <c r="V1352" i="5"/>
  <c r="W1352" i="5"/>
  <c r="X1352" i="5"/>
  <c r="M1353" i="5"/>
  <c r="N1353" i="5"/>
  <c r="O1353" i="5"/>
  <c r="P1353" i="5"/>
  <c r="Q1353" i="5"/>
  <c r="R1353" i="5"/>
  <c r="S1353" i="5"/>
  <c r="T1353" i="5"/>
  <c r="U1353" i="5"/>
  <c r="V1353" i="5"/>
  <c r="W1353" i="5"/>
  <c r="X1353" i="5"/>
  <c r="M1354" i="5"/>
  <c r="N1354" i="5"/>
  <c r="O1354" i="5"/>
  <c r="P1354" i="5"/>
  <c r="Q1354" i="5"/>
  <c r="R1354" i="5"/>
  <c r="S1354" i="5"/>
  <c r="T1354" i="5"/>
  <c r="U1354" i="5"/>
  <c r="V1354" i="5"/>
  <c r="W1354" i="5"/>
  <c r="X1354" i="5"/>
  <c r="M1355" i="5"/>
  <c r="N1355" i="5"/>
  <c r="O1355" i="5"/>
  <c r="P1355" i="5"/>
  <c r="Q1355" i="5"/>
  <c r="R1355" i="5"/>
  <c r="S1355" i="5"/>
  <c r="T1355" i="5"/>
  <c r="U1355" i="5"/>
  <c r="V1355" i="5"/>
  <c r="W1355" i="5"/>
  <c r="X1355" i="5"/>
  <c r="M1356" i="5"/>
  <c r="N1356" i="5"/>
  <c r="O1356" i="5"/>
  <c r="P1356" i="5"/>
  <c r="Q1356" i="5"/>
  <c r="R1356" i="5"/>
  <c r="S1356" i="5"/>
  <c r="T1356" i="5"/>
  <c r="U1356" i="5"/>
  <c r="V1356" i="5"/>
  <c r="W1356" i="5"/>
  <c r="X1356" i="5"/>
  <c r="M1357" i="5"/>
  <c r="N1357" i="5"/>
  <c r="O1357" i="5"/>
  <c r="P1357" i="5"/>
  <c r="Q1357" i="5"/>
  <c r="R1357" i="5"/>
  <c r="S1357" i="5"/>
  <c r="T1357" i="5"/>
  <c r="U1357" i="5"/>
  <c r="V1357" i="5"/>
  <c r="W1357" i="5"/>
  <c r="X1357" i="5"/>
  <c r="M1358" i="5"/>
  <c r="N1358" i="5"/>
  <c r="O1358" i="5"/>
  <c r="P1358" i="5"/>
  <c r="Q1358" i="5"/>
  <c r="R1358" i="5"/>
  <c r="S1358" i="5"/>
  <c r="T1358" i="5"/>
  <c r="U1358" i="5"/>
  <c r="V1358" i="5"/>
  <c r="W1358" i="5"/>
  <c r="X1358" i="5"/>
  <c r="M1359" i="5"/>
  <c r="N1359" i="5"/>
  <c r="O1359" i="5"/>
  <c r="P1359" i="5"/>
  <c r="Q1359" i="5"/>
  <c r="R1359" i="5"/>
  <c r="S1359" i="5"/>
  <c r="T1359" i="5"/>
  <c r="U1359" i="5"/>
  <c r="V1359" i="5"/>
  <c r="W1359" i="5"/>
  <c r="X1359" i="5"/>
  <c r="M1360" i="5"/>
  <c r="N1360" i="5"/>
  <c r="O1360" i="5"/>
  <c r="P1360" i="5"/>
  <c r="Q1360" i="5"/>
  <c r="R1360" i="5"/>
  <c r="S1360" i="5"/>
  <c r="T1360" i="5"/>
  <c r="U1360" i="5"/>
  <c r="V1360" i="5"/>
  <c r="W1360" i="5"/>
  <c r="X1360" i="5"/>
  <c r="M1361" i="5"/>
  <c r="N1361" i="5"/>
  <c r="O1361" i="5"/>
  <c r="P1361" i="5"/>
  <c r="Q1361" i="5"/>
  <c r="R1361" i="5"/>
  <c r="S1361" i="5"/>
  <c r="T1361" i="5"/>
  <c r="U1361" i="5"/>
  <c r="V1361" i="5"/>
  <c r="W1361" i="5"/>
  <c r="X1361" i="5"/>
  <c r="M1362" i="5"/>
  <c r="N1362" i="5"/>
  <c r="O1362" i="5"/>
  <c r="P1362" i="5"/>
  <c r="Q1362" i="5"/>
  <c r="R1362" i="5"/>
  <c r="S1362" i="5"/>
  <c r="T1362" i="5"/>
  <c r="U1362" i="5"/>
  <c r="V1362" i="5"/>
  <c r="W1362" i="5"/>
  <c r="X1362" i="5"/>
  <c r="M1363" i="5"/>
  <c r="N1363" i="5"/>
  <c r="O1363" i="5"/>
  <c r="P1363" i="5"/>
  <c r="Q1363" i="5"/>
  <c r="R1363" i="5"/>
  <c r="S1363" i="5"/>
  <c r="T1363" i="5"/>
  <c r="U1363" i="5"/>
  <c r="V1363" i="5"/>
  <c r="W1363" i="5"/>
  <c r="X1363" i="5"/>
  <c r="M1364" i="5"/>
  <c r="N1364" i="5"/>
  <c r="O1364" i="5"/>
  <c r="P1364" i="5"/>
  <c r="Q1364" i="5"/>
  <c r="R1364" i="5"/>
  <c r="S1364" i="5"/>
  <c r="T1364" i="5"/>
  <c r="U1364" i="5"/>
  <c r="V1364" i="5"/>
  <c r="W1364" i="5"/>
  <c r="X1364" i="5"/>
  <c r="M1365" i="5"/>
  <c r="N1365" i="5"/>
  <c r="O1365" i="5"/>
  <c r="P1365" i="5"/>
  <c r="Q1365" i="5"/>
  <c r="R1365" i="5"/>
  <c r="S1365" i="5"/>
  <c r="T1365" i="5"/>
  <c r="U1365" i="5"/>
  <c r="V1365" i="5"/>
  <c r="W1365" i="5"/>
  <c r="X1365" i="5"/>
  <c r="M1366" i="5"/>
  <c r="N1366" i="5"/>
  <c r="O1366" i="5"/>
  <c r="P1366" i="5"/>
  <c r="Q1366" i="5"/>
  <c r="R1366" i="5"/>
  <c r="S1366" i="5"/>
  <c r="T1366" i="5"/>
  <c r="U1366" i="5"/>
  <c r="V1366" i="5"/>
  <c r="W1366" i="5"/>
  <c r="X1366" i="5"/>
  <c r="M1367" i="5"/>
  <c r="N1367" i="5"/>
  <c r="O1367" i="5"/>
  <c r="P1367" i="5"/>
  <c r="Q1367" i="5"/>
  <c r="R1367" i="5"/>
  <c r="S1367" i="5"/>
  <c r="T1367" i="5"/>
  <c r="U1367" i="5"/>
  <c r="V1367" i="5"/>
  <c r="W1367" i="5"/>
  <c r="X1367" i="5"/>
  <c r="M1368" i="5"/>
  <c r="N1368" i="5"/>
  <c r="O1368" i="5"/>
  <c r="P1368" i="5"/>
  <c r="Q1368" i="5"/>
  <c r="R1368" i="5"/>
  <c r="S1368" i="5"/>
  <c r="T1368" i="5"/>
  <c r="U1368" i="5"/>
  <c r="V1368" i="5"/>
  <c r="W1368" i="5"/>
  <c r="X1368" i="5"/>
  <c r="M1369" i="5"/>
  <c r="N1369" i="5"/>
  <c r="O1369" i="5"/>
  <c r="P1369" i="5"/>
  <c r="Q1369" i="5"/>
  <c r="R1369" i="5"/>
  <c r="S1369" i="5"/>
  <c r="T1369" i="5"/>
  <c r="U1369" i="5"/>
  <c r="V1369" i="5"/>
  <c r="W1369" i="5"/>
  <c r="X1369" i="5"/>
  <c r="M1370" i="5"/>
  <c r="N1370" i="5"/>
  <c r="O1370" i="5"/>
  <c r="P1370" i="5"/>
  <c r="Q1370" i="5"/>
  <c r="R1370" i="5"/>
  <c r="S1370" i="5"/>
  <c r="T1370" i="5"/>
  <c r="U1370" i="5"/>
  <c r="V1370" i="5"/>
  <c r="W1370" i="5"/>
  <c r="X1370" i="5"/>
  <c r="M1371" i="5"/>
  <c r="N1371" i="5"/>
  <c r="O1371" i="5"/>
  <c r="P1371" i="5"/>
  <c r="Q1371" i="5"/>
  <c r="R1371" i="5"/>
  <c r="S1371" i="5"/>
  <c r="T1371" i="5"/>
  <c r="U1371" i="5"/>
  <c r="V1371" i="5"/>
  <c r="W1371" i="5"/>
  <c r="X1371" i="5"/>
  <c r="M1372" i="5"/>
  <c r="N1372" i="5"/>
  <c r="O1372" i="5"/>
  <c r="P1372" i="5"/>
  <c r="Q1372" i="5"/>
  <c r="R1372" i="5"/>
  <c r="S1372" i="5"/>
  <c r="T1372" i="5"/>
  <c r="U1372" i="5"/>
  <c r="V1372" i="5"/>
  <c r="W1372" i="5"/>
  <c r="X1372" i="5"/>
  <c r="M1373" i="5"/>
  <c r="N1373" i="5"/>
  <c r="O1373" i="5"/>
  <c r="P1373" i="5"/>
  <c r="Q1373" i="5"/>
  <c r="R1373" i="5"/>
  <c r="S1373" i="5"/>
  <c r="T1373" i="5"/>
  <c r="U1373" i="5"/>
  <c r="V1373" i="5"/>
  <c r="W1373" i="5"/>
  <c r="X1373" i="5"/>
  <c r="M1374" i="5"/>
  <c r="N1374" i="5"/>
  <c r="O1374" i="5"/>
  <c r="P1374" i="5"/>
  <c r="Q1374" i="5"/>
  <c r="R1374" i="5"/>
  <c r="S1374" i="5"/>
  <c r="T1374" i="5"/>
  <c r="U1374" i="5"/>
  <c r="V1374" i="5"/>
  <c r="W1374" i="5"/>
  <c r="X1374" i="5"/>
  <c r="M1375" i="5"/>
  <c r="N1375" i="5"/>
  <c r="O1375" i="5"/>
  <c r="P1375" i="5"/>
  <c r="Q1375" i="5"/>
  <c r="R1375" i="5"/>
  <c r="S1375" i="5"/>
  <c r="T1375" i="5"/>
  <c r="U1375" i="5"/>
  <c r="V1375" i="5"/>
  <c r="W1375" i="5"/>
  <c r="X1375" i="5"/>
  <c r="M1376" i="5"/>
  <c r="N1376" i="5"/>
  <c r="O1376" i="5"/>
  <c r="P1376" i="5"/>
  <c r="Q1376" i="5"/>
  <c r="R1376" i="5"/>
  <c r="S1376" i="5"/>
  <c r="T1376" i="5"/>
  <c r="U1376" i="5"/>
  <c r="V1376" i="5"/>
  <c r="W1376" i="5"/>
  <c r="X1376" i="5"/>
  <c r="M1377" i="5"/>
  <c r="N1377" i="5"/>
  <c r="O1377" i="5"/>
  <c r="P1377" i="5"/>
  <c r="Q1377" i="5"/>
  <c r="R1377" i="5"/>
  <c r="S1377" i="5"/>
  <c r="T1377" i="5"/>
  <c r="U1377" i="5"/>
  <c r="V1377" i="5"/>
  <c r="W1377" i="5"/>
  <c r="X1377" i="5"/>
  <c r="M1378" i="5"/>
  <c r="N1378" i="5"/>
  <c r="O1378" i="5"/>
  <c r="P1378" i="5"/>
  <c r="Q1378" i="5"/>
  <c r="R1378" i="5"/>
  <c r="S1378" i="5"/>
  <c r="T1378" i="5"/>
  <c r="U1378" i="5"/>
  <c r="V1378" i="5"/>
  <c r="W1378" i="5"/>
  <c r="X1378" i="5"/>
  <c r="M1379" i="5"/>
  <c r="N1379" i="5"/>
  <c r="O1379" i="5"/>
  <c r="P1379" i="5"/>
  <c r="Q1379" i="5"/>
  <c r="R1379" i="5"/>
  <c r="S1379" i="5"/>
  <c r="T1379" i="5"/>
  <c r="U1379" i="5"/>
  <c r="V1379" i="5"/>
  <c r="W1379" i="5"/>
  <c r="X1379" i="5"/>
  <c r="M1380" i="5"/>
  <c r="N1380" i="5"/>
  <c r="O1380" i="5"/>
  <c r="P1380" i="5"/>
  <c r="Q1380" i="5"/>
  <c r="R1380" i="5"/>
  <c r="S1380" i="5"/>
  <c r="T1380" i="5"/>
  <c r="U1380" i="5"/>
  <c r="V1380" i="5"/>
  <c r="W1380" i="5"/>
  <c r="X1380" i="5"/>
  <c r="M1381" i="5"/>
  <c r="N1381" i="5"/>
  <c r="O1381" i="5"/>
  <c r="P1381" i="5"/>
  <c r="Q1381" i="5"/>
  <c r="R1381" i="5"/>
  <c r="S1381" i="5"/>
  <c r="T1381" i="5"/>
  <c r="U1381" i="5"/>
  <c r="V1381" i="5"/>
  <c r="W1381" i="5"/>
  <c r="X1381" i="5"/>
  <c r="M1382" i="5"/>
  <c r="N1382" i="5"/>
  <c r="O1382" i="5"/>
  <c r="P1382" i="5"/>
  <c r="Q1382" i="5"/>
  <c r="R1382" i="5"/>
  <c r="S1382" i="5"/>
  <c r="T1382" i="5"/>
  <c r="U1382" i="5"/>
  <c r="V1382" i="5"/>
  <c r="W1382" i="5"/>
  <c r="X1382" i="5"/>
  <c r="M1383" i="5"/>
  <c r="N1383" i="5"/>
  <c r="O1383" i="5"/>
  <c r="P1383" i="5"/>
  <c r="Q1383" i="5"/>
  <c r="R1383" i="5"/>
  <c r="S1383" i="5"/>
  <c r="T1383" i="5"/>
  <c r="U1383" i="5"/>
  <c r="V1383" i="5"/>
  <c r="W1383" i="5"/>
  <c r="X1383" i="5"/>
  <c r="M1384" i="5"/>
  <c r="N1384" i="5"/>
  <c r="O1384" i="5"/>
  <c r="P1384" i="5"/>
  <c r="Q1384" i="5"/>
  <c r="R1384" i="5"/>
  <c r="S1384" i="5"/>
  <c r="T1384" i="5"/>
  <c r="U1384" i="5"/>
  <c r="V1384" i="5"/>
  <c r="W1384" i="5"/>
  <c r="X1384" i="5"/>
  <c r="M1385" i="5"/>
  <c r="N1385" i="5"/>
  <c r="O1385" i="5"/>
  <c r="P1385" i="5"/>
  <c r="Q1385" i="5"/>
  <c r="R1385" i="5"/>
  <c r="S1385" i="5"/>
  <c r="T1385" i="5"/>
  <c r="U1385" i="5"/>
  <c r="V1385" i="5"/>
  <c r="W1385" i="5"/>
  <c r="X1385" i="5"/>
  <c r="M1386" i="5"/>
  <c r="N1386" i="5"/>
  <c r="O1386" i="5"/>
  <c r="P1386" i="5"/>
  <c r="Q1386" i="5"/>
  <c r="R1386" i="5"/>
  <c r="S1386" i="5"/>
  <c r="T1386" i="5"/>
  <c r="U1386" i="5"/>
  <c r="V1386" i="5"/>
  <c r="W1386" i="5"/>
  <c r="X1386" i="5"/>
  <c r="M1387" i="5"/>
  <c r="N1387" i="5"/>
  <c r="O1387" i="5"/>
  <c r="P1387" i="5"/>
  <c r="Q1387" i="5"/>
  <c r="R1387" i="5"/>
  <c r="S1387" i="5"/>
  <c r="T1387" i="5"/>
  <c r="U1387" i="5"/>
  <c r="V1387" i="5"/>
  <c r="W1387" i="5"/>
  <c r="X1387" i="5"/>
  <c r="M1388" i="5"/>
  <c r="N1388" i="5"/>
  <c r="O1388" i="5"/>
  <c r="P1388" i="5"/>
  <c r="Q1388" i="5"/>
  <c r="R1388" i="5"/>
  <c r="S1388" i="5"/>
  <c r="T1388" i="5"/>
  <c r="U1388" i="5"/>
  <c r="V1388" i="5"/>
  <c r="W1388" i="5"/>
  <c r="X1388" i="5"/>
  <c r="M1389" i="5"/>
  <c r="N1389" i="5"/>
  <c r="O1389" i="5"/>
  <c r="P1389" i="5"/>
  <c r="Q1389" i="5"/>
  <c r="R1389" i="5"/>
  <c r="S1389" i="5"/>
  <c r="T1389" i="5"/>
  <c r="U1389" i="5"/>
  <c r="V1389" i="5"/>
  <c r="W1389" i="5"/>
  <c r="X1389" i="5"/>
  <c r="M1390" i="5"/>
  <c r="N1390" i="5"/>
  <c r="O1390" i="5"/>
  <c r="P1390" i="5"/>
  <c r="Q1390" i="5"/>
  <c r="R1390" i="5"/>
  <c r="S1390" i="5"/>
  <c r="T1390" i="5"/>
  <c r="U1390" i="5"/>
  <c r="V1390" i="5"/>
  <c r="W1390" i="5"/>
  <c r="X1390" i="5"/>
  <c r="M1391" i="5"/>
  <c r="N1391" i="5"/>
  <c r="O1391" i="5"/>
  <c r="P1391" i="5"/>
  <c r="Q1391" i="5"/>
  <c r="R1391" i="5"/>
  <c r="S1391" i="5"/>
  <c r="T1391" i="5"/>
  <c r="U1391" i="5"/>
  <c r="V1391" i="5"/>
  <c r="W1391" i="5"/>
  <c r="X1391" i="5"/>
  <c r="M1392" i="5"/>
  <c r="N1392" i="5"/>
  <c r="O1392" i="5"/>
  <c r="P1392" i="5"/>
  <c r="Q1392" i="5"/>
  <c r="R1392" i="5"/>
  <c r="S1392" i="5"/>
  <c r="T1392" i="5"/>
  <c r="U1392" i="5"/>
  <c r="V1392" i="5"/>
  <c r="W1392" i="5"/>
  <c r="X1392" i="5"/>
  <c r="M1393" i="5"/>
  <c r="N1393" i="5"/>
  <c r="O1393" i="5"/>
  <c r="P1393" i="5"/>
  <c r="Q1393" i="5"/>
  <c r="R1393" i="5"/>
  <c r="S1393" i="5"/>
  <c r="T1393" i="5"/>
  <c r="U1393" i="5"/>
  <c r="V1393" i="5"/>
  <c r="W1393" i="5"/>
  <c r="X1393" i="5"/>
  <c r="M1394" i="5"/>
  <c r="N1394" i="5"/>
  <c r="O1394" i="5"/>
  <c r="P1394" i="5"/>
  <c r="Q1394" i="5"/>
  <c r="R1394" i="5"/>
  <c r="S1394" i="5"/>
  <c r="T1394" i="5"/>
  <c r="U1394" i="5"/>
  <c r="V1394" i="5"/>
  <c r="W1394" i="5"/>
  <c r="X1394" i="5"/>
  <c r="M1395" i="5"/>
  <c r="N1395" i="5"/>
  <c r="O1395" i="5"/>
  <c r="P1395" i="5"/>
  <c r="Q1395" i="5"/>
  <c r="R1395" i="5"/>
  <c r="S1395" i="5"/>
  <c r="T1395" i="5"/>
  <c r="U1395" i="5"/>
  <c r="V1395" i="5"/>
  <c r="W1395" i="5"/>
  <c r="X1395" i="5"/>
  <c r="M1396" i="5"/>
  <c r="N1396" i="5"/>
  <c r="O1396" i="5"/>
  <c r="P1396" i="5"/>
  <c r="Q1396" i="5"/>
  <c r="R1396" i="5"/>
  <c r="S1396" i="5"/>
  <c r="T1396" i="5"/>
  <c r="U1396" i="5"/>
  <c r="V1396" i="5"/>
  <c r="W1396" i="5"/>
  <c r="X1396" i="5"/>
  <c r="M1397" i="5"/>
  <c r="N1397" i="5"/>
  <c r="O1397" i="5"/>
  <c r="P1397" i="5"/>
  <c r="Q1397" i="5"/>
  <c r="R1397" i="5"/>
  <c r="S1397" i="5"/>
  <c r="T1397" i="5"/>
  <c r="U1397" i="5"/>
  <c r="V1397" i="5"/>
  <c r="W1397" i="5"/>
  <c r="X1397" i="5"/>
  <c r="M1398" i="5"/>
  <c r="N1398" i="5"/>
  <c r="O1398" i="5"/>
  <c r="P1398" i="5"/>
  <c r="Q1398" i="5"/>
  <c r="R1398" i="5"/>
  <c r="S1398" i="5"/>
  <c r="T1398" i="5"/>
  <c r="U1398" i="5"/>
  <c r="V1398" i="5"/>
  <c r="W1398" i="5"/>
  <c r="X1398" i="5"/>
  <c r="M1399" i="5"/>
  <c r="N1399" i="5"/>
  <c r="O1399" i="5"/>
  <c r="P1399" i="5"/>
  <c r="Q1399" i="5"/>
  <c r="R1399" i="5"/>
  <c r="S1399" i="5"/>
  <c r="T1399" i="5"/>
  <c r="U1399" i="5"/>
  <c r="V1399" i="5"/>
  <c r="W1399" i="5"/>
  <c r="X1399" i="5"/>
  <c r="M1400" i="5"/>
  <c r="N1400" i="5"/>
  <c r="O1400" i="5"/>
  <c r="P1400" i="5"/>
  <c r="Q1400" i="5"/>
  <c r="R1400" i="5"/>
  <c r="S1400" i="5"/>
  <c r="T1400" i="5"/>
  <c r="U1400" i="5"/>
  <c r="V1400" i="5"/>
  <c r="W1400" i="5"/>
  <c r="X1400" i="5"/>
  <c r="M1401" i="5"/>
  <c r="N1401" i="5"/>
  <c r="O1401" i="5"/>
  <c r="P1401" i="5"/>
  <c r="Q1401" i="5"/>
  <c r="R1401" i="5"/>
  <c r="S1401" i="5"/>
  <c r="T1401" i="5"/>
  <c r="U1401" i="5"/>
  <c r="V1401" i="5"/>
  <c r="W1401" i="5"/>
  <c r="X1401" i="5"/>
  <c r="M1402" i="5"/>
  <c r="N1402" i="5"/>
  <c r="O1402" i="5"/>
  <c r="P1402" i="5"/>
  <c r="Q1402" i="5"/>
  <c r="R1402" i="5"/>
  <c r="S1402" i="5"/>
  <c r="T1402" i="5"/>
  <c r="U1402" i="5"/>
  <c r="V1402" i="5"/>
  <c r="W1402" i="5"/>
  <c r="X1402" i="5"/>
  <c r="M1403" i="5"/>
  <c r="N1403" i="5"/>
  <c r="O1403" i="5"/>
  <c r="P1403" i="5"/>
  <c r="Q1403" i="5"/>
  <c r="R1403" i="5"/>
  <c r="S1403" i="5"/>
  <c r="T1403" i="5"/>
  <c r="U1403" i="5"/>
  <c r="V1403" i="5"/>
  <c r="W1403" i="5"/>
  <c r="X1403" i="5"/>
  <c r="M1404" i="5"/>
  <c r="N1404" i="5"/>
  <c r="O1404" i="5"/>
  <c r="P1404" i="5"/>
  <c r="Q1404" i="5"/>
  <c r="R1404" i="5"/>
  <c r="S1404" i="5"/>
  <c r="T1404" i="5"/>
  <c r="U1404" i="5"/>
  <c r="V1404" i="5"/>
  <c r="W1404" i="5"/>
  <c r="X1404" i="5"/>
  <c r="M1405" i="5"/>
  <c r="N1405" i="5"/>
  <c r="O1405" i="5"/>
  <c r="P1405" i="5"/>
  <c r="Q1405" i="5"/>
  <c r="R1405" i="5"/>
  <c r="S1405" i="5"/>
  <c r="T1405" i="5"/>
  <c r="U1405" i="5"/>
  <c r="V1405" i="5"/>
  <c r="W1405" i="5"/>
  <c r="X1405" i="5"/>
  <c r="M1406" i="5"/>
  <c r="N1406" i="5"/>
  <c r="O1406" i="5"/>
  <c r="P1406" i="5"/>
  <c r="Q1406" i="5"/>
  <c r="R1406" i="5"/>
  <c r="S1406" i="5"/>
  <c r="T1406" i="5"/>
  <c r="U1406" i="5"/>
  <c r="V1406" i="5"/>
  <c r="W1406" i="5"/>
  <c r="X1406" i="5"/>
  <c r="M1407" i="5"/>
  <c r="N1407" i="5"/>
  <c r="O1407" i="5"/>
  <c r="P1407" i="5"/>
  <c r="Q1407" i="5"/>
  <c r="R1407" i="5"/>
  <c r="S1407" i="5"/>
  <c r="T1407" i="5"/>
  <c r="U1407" i="5"/>
  <c r="V1407" i="5"/>
  <c r="W1407" i="5"/>
  <c r="X1407" i="5"/>
  <c r="M1408" i="5"/>
  <c r="N1408" i="5"/>
  <c r="O1408" i="5"/>
  <c r="P1408" i="5"/>
  <c r="Q1408" i="5"/>
  <c r="R1408" i="5"/>
  <c r="S1408" i="5"/>
  <c r="T1408" i="5"/>
  <c r="U1408" i="5"/>
  <c r="V1408" i="5"/>
  <c r="W1408" i="5"/>
  <c r="X1408" i="5"/>
  <c r="M1409" i="5"/>
  <c r="N1409" i="5"/>
  <c r="O1409" i="5"/>
  <c r="P1409" i="5"/>
  <c r="Q1409" i="5"/>
  <c r="R1409" i="5"/>
  <c r="S1409" i="5"/>
  <c r="T1409" i="5"/>
  <c r="U1409" i="5"/>
  <c r="V1409" i="5"/>
  <c r="W1409" i="5"/>
  <c r="X1409" i="5"/>
  <c r="M1410" i="5"/>
  <c r="N1410" i="5"/>
  <c r="O1410" i="5"/>
  <c r="P1410" i="5"/>
  <c r="Q1410" i="5"/>
  <c r="R1410" i="5"/>
  <c r="S1410" i="5"/>
  <c r="T1410" i="5"/>
  <c r="U1410" i="5"/>
  <c r="V1410" i="5"/>
  <c r="W1410" i="5"/>
  <c r="X1410" i="5"/>
  <c r="M1411" i="5"/>
  <c r="N1411" i="5"/>
  <c r="O1411" i="5"/>
  <c r="P1411" i="5"/>
  <c r="Q1411" i="5"/>
  <c r="R1411" i="5"/>
  <c r="S1411" i="5"/>
  <c r="T1411" i="5"/>
  <c r="U1411" i="5"/>
  <c r="V1411" i="5"/>
  <c r="W1411" i="5"/>
  <c r="X1411" i="5"/>
  <c r="M1412" i="5"/>
  <c r="N1412" i="5"/>
  <c r="O1412" i="5"/>
  <c r="P1412" i="5"/>
  <c r="Q1412" i="5"/>
  <c r="R1412" i="5"/>
  <c r="S1412" i="5"/>
  <c r="T1412" i="5"/>
  <c r="U1412" i="5"/>
  <c r="V1412" i="5"/>
  <c r="W1412" i="5"/>
  <c r="X1412" i="5"/>
  <c r="M1413" i="5"/>
  <c r="N1413" i="5"/>
  <c r="O1413" i="5"/>
  <c r="P1413" i="5"/>
  <c r="Q1413" i="5"/>
  <c r="R1413" i="5"/>
  <c r="S1413" i="5"/>
  <c r="T1413" i="5"/>
  <c r="U1413" i="5"/>
  <c r="V1413" i="5"/>
  <c r="W1413" i="5"/>
  <c r="X1413" i="5"/>
  <c r="M1414" i="5"/>
  <c r="N1414" i="5"/>
  <c r="O1414" i="5"/>
  <c r="P1414" i="5"/>
  <c r="Q1414" i="5"/>
  <c r="R1414" i="5"/>
  <c r="S1414" i="5"/>
  <c r="T1414" i="5"/>
  <c r="U1414" i="5"/>
  <c r="V1414" i="5"/>
  <c r="W1414" i="5"/>
  <c r="X1414" i="5"/>
  <c r="M1415" i="5"/>
  <c r="N1415" i="5"/>
  <c r="O1415" i="5"/>
  <c r="P1415" i="5"/>
  <c r="Q1415" i="5"/>
  <c r="R1415" i="5"/>
  <c r="S1415" i="5"/>
  <c r="T1415" i="5"/>
  <c r="U1415" i="5"/>
  <c r="V1415" i="5"/>
  <c r="W1415" i="5"/>
  <c r="X1415" i="5"/>
  <c r="M1416" i="5"/>
  <c r="N1416" i="5"/>
  <c r="O1416" i="5"/>
  <c r="P1416" i="5"/>
  <c r="Q1416" i="5"/>
  <c r="R1416" i="5"/>
  <c r="S1416" i="5"/>
  <c r="T1416" i="5"/>
  <c r="U1416" i="5"/>
  <c r="V1416" i="5"/>
  <c r="W1416" i="5"/>
  <c r="X1416" i="5"/>
  <c r="M1417" i="5"/>
  <c r="N1417" i="5"/>
  <c r="O1417" i="5"/>
  <c r="P1417" i="5"/>
  <c r="Q1417" i="5"/>
  <c r="R1417" i="5"/>
  <c r="S1417" i="5"/>
  <c r="T1417" i="5"/>
  <c r="U1417" i="5"/>
  <c r="V1417" i="5"/>
  <c r="W1417" i="5"/>
  <c r="X1417" i="5"/>
  <c r="M1418" i="5"/>
  <c r="N1418" i="5"/>
  <c r="O1418" i="5"/>
  <c r="P1418" i="5"/>
  <c r="Q1418" i="5"/>
  <c r="R1418" i="5"/>
  <c r="S1418" i="5"/>
  <c r="T1418" i="5"/>
  <c r="U1418" i="5"/>
  <c r="V1418" i="5"/>
  <c r="W1418" i="5"/>
  <c r="X1418" i="5"/>
  <c r="M1419" i="5"/>
  <c r="N1419" i="5"/>
  <c r="O1419" i="5"/>
  <c r="P1419" i="5"/>
  <c r="Q1419" i="5"/>
  <c r="R1419" i="5"/>
  <c r="S1419" i="5"/>
  <c r="T1419" i="5"/>
  <c r="U1419" i="5"/>
  <c r="V1419" i="5"/>
  <c r="W1419" i="5"/>
  <c r="X1419" i="5"/>
  <c r="M1420" i="5"/>
  <c r="N1420" i="5"/>
  <c r="O1420" i="5"/>
  <c r="P1420" i="5"/>
  <c r="Q1420" i="5"/>
  <c r="R1420" i="5"/>
  <c r="S1420" i="5"/>
  <c r="T1420" i="5"/>
  <c r="U1420" i="5"/>
  <c r="V1420" i="5"/>
  <c r="W1420" i="5"/>
  <c r="X1420" i="5"/>
  <c r="M1421" i="5"/>
  <c r="N1421" i="5"/>
  <c r="O1421" i="5"/>
  <c r="P1421" i="5"/>
  <c r="Q1421" i="5"/>
  <c r="R1421" i="5"/>
  <c r="S1421" i="5"/>
  <c r="T1421" i="5"/>
  <c r="U1421" i="5"/>
  <c r="V1421" i="5"/>
  <c r="W1421" i="5"/>
  <c r="X1421" i="5"/>
  <c r="M1422" i="5"/>
  <c r="N1422" i="5"/>
  <c r="O1422" i="5"/>
  <c r="P1422" i="5"/>
  <c r="Q1422" i="5"/>
  <c r="R1422" i="5"/>
  <c r="S1422" i="5"/>
  <c r="T1422" i="5"/>
  <c r="U1422" i="5"/>
  <c r="V1422" i="5"/>
  <c r="W1422" i="5"/>
  <c r="X1422" i="5"/>
  <c r="M1423" i="5"/>
  <c r="N1423" i="5"/>
  <c r="O1423" i="5"/>
  <c r="P1423" i="5"/>
  <c r="Q1423" i="5"/>
  <c r="R1423" i="5"/>
  <c r="S1423" i="5"/>
  <c r="T1423" i="5"/>
  <c r="U1423" i="5"/>
  <c r="V1423" i="5"/>
  <c r="W1423" i="5"/>
  <c r="X1423" i="5"/>
  <c r="M1424" i="5"/>
  <c r="N1424" i="5"/>
  <c r="O1424" i="5"/>
  <c r="P1424" i="5"/>
  <c r="Q1424" i="5"/>
  <c r="R1424" i="5"/>
  <c r="S1424" i="5"/>
  <c r="T1424" i="5"/>
  <c r="U1424" i="5"/>
  <c r="V1424" i="5"/>
  <c r="W1424" i="5"/>
  <c r="X1424" i="5"/>
  <c r="M1425" i="5"/>
  <c r="N1425" i="5"/>
  <c r="O1425" i="5"/>
  <c r="P1425" i="5"/>
  <c r="Q1425" i="5"/>
  <c r="R1425" i="5"/>
  <c r="S1425" i="5"/>
  <c r="T1425" i="5"/>
  <c r="U1425" i="5"/>
  <c r="V1425" i="5"/>
  <c r="W1425" i="5"/>
  <c r="X1425" i="5"/>
  <c r="M1426" i="5"/>
  <c r="N1426" i="5"/>
  <c r="O1426" i="5"/>
  <c r="P1426" i="5"/>
  <c r="Q1426" i="5"/>
  <c r="R1426" i="5"/>
  <c r="S1426" i="5"/>
  <c r="T1426" i="5"/>
  <c r="U1426" i="5"/>
  <c r="V1426" i="5"/>
  <c r="W1426" i="5"/>
  <c r="X1426" i="5"/>
  <c r="M1427" i="5"/>
  <c r="N1427" i="5"/>
  <c r="O1427" i="5"/>
  <c r="P1427" i="5"/>
  <c r="Q1427" i="5"/>
  <c r="R1427" i="5"/>
  <c r="S1427" i="5"/>
  <c r="T1427" i="5"/>
  <c r="U1427" i="5"/>
  <c r="V1427" i="5"/>
  <c r="W1427" i="5"/>
  <c r="X1427" i="5"/>
  <c r="M1428" i="5"/>
  <c r="N1428" i="5"/>
  <c r="O1428" i="5"/>
  <c r="P1428" i="5"/>
  <c r="Q1428" i="5"/>
  <c r="R1428" i="5"/>
  <c r="S1428" i="5"/>
  <c r="T1428" i="5"/>
  <c r="U1428" i="5"/>
  <c r="V1428" i="5"/>
  <c r="W1428" i="5"/>
  <c r="X1428" i="5"/>
  <c r="M1429" i="5"/>
  <c r="N1429" i="5"/>
  <c r="O1429" i="5"/>
  <c r="P1429" i="5"/>
  <c r="Q1429" i="5"/>
  <c r="R1429" i="5"/>
  <c r="S1429" i="5"/>
  <c r="T1429" i="5"/>
  <c r="U1429" i="5"/>
  <c r="V1429" i="5"/>
  <c r="W1429" i="5"/>
  <c r="X1429" i="5"/>
  <c r="M1430" i="5"/>
  <c r="N1430" i="5"/>
  <c r="O1430" i="5"/>
  <c r="P1430" i="5"/>
  <c r="Q1430" i="5"/>
  <c r="R1430" i="5"/>
  <c r="S1430" i="5"/>
  <c r="T1430" i="5"/>
  <c r="U1430" i="5"/>
  <c r="V1430" i="5"/>
  <c r="W1430" i="5"/>
  <c r="X1430" i="5"/>
  <c r="M1431" i="5"/>
  <c r="N1431" i="5"/>
  <c r="O1431" i="5"/>
  <c r="P1431" i="5"/>
  <c r="Q1431" i="5"/>
  <c r="R1431" i="5"/>
  <c r="S1431" i="5"/>
  <c r="T1431" i="5"/>
  <c r="U1431" i="5"/>
  <c r="V1431" i="5"/>
  <c r="W1431" i="5"/>
  <c r="X1431" i="5"/>
  <c r="M1432" i="5"/>
  <c r="N1432" i="5"/>
  <c r="O1432" i="5"/>
  <c r="P1432" i="5"/>
  <c r="Q1432" i="5"/>
  <c r="R1432" i="5"/>
  <c r="S1432" i="5"/>
  <c r="T1432" i="5"/>
  <c r="U1432" i="5"/>
  <c r="V1432" i="5"/>
  <c r="W1432" i="5"/>
  <c r="X1432" i="5"/>
  <c r="M1433" i="5"/>
  <c r="N1433" i="5"/>
  <c r="O1433" i="5"/>
  <c r="P1433" i="5"/>
  <c r="Q1433" i="5"/>
  <c r="R1433" i="5"/>
  <c r="S1433" i="5"/>
  <c r="T1433" i="5"/>
  <c r="U1433" i="5"/>
  <c r="V1433" i="5"/>
  <c r="W1433" i="5"/>
  <c r="X1433" i="5"/>
  <c r="M1434" i="5"/>
  <c r="N1434" i="5"/>
  <c r="O1434" i="5"/>
  <c r="P1434" i="5"/>
  <c r="Q1434" i="5"/>
  <c r="R1434" i="5"/>
  <c r="S1434" i="5"/>
  <c r="T1434" i="5"/>
  <c r="U1434" i="5"/>
  <c r="V1434" i="5"/>
  <c r="W1434" i="5"/>
  <c r="X1434" i="5"/>
  <c r="M1435" i="5"/>
  <c r="N1435" i="5"/>
  <c r="O1435" i="5"/>
  <c r="P1435" i="5"/>
  <c r="Q1435" i="5"/>
  <c r="R1435" i="5"/>
  <c r="S1435" i="5"/>
  <c r="T1435" i="5"/>
  <c r="U1435" i="5"/>
  <c r="V1435" i="5"/>
  <c r="W1435" i="5"/>
  <c r="X1435" i="5"/>
  <c r="M1436" i="5"/>
  <c r="N1436" i="5"/>
  <c r="O1436" i="5"/>
  <c r="P1436" i="5"/>
  <c r="Q1436" i="5"/>
  <c r="R1436" i="5"/>
  <c r="S1436" i="5"/>
  <c r="T1436" i="5"/>
  <c r="U1436" i="5"/>
  <c r="V1436" i="5"/>
  <c r="W1436" i="5"/>
  <c r="X1436" i="5"/>
  <c r="M1437" i="5"/>
  <c r="N1437" i="5"/>
  <c r="O1437" i="5"/>
  <c r="P1437" i="5"/>
  <c r="Q1437" i="5"/>
  <c r="R1437" i="5"/>
  <c r="S1437" i="5"/>
  <c r="T1437" i="5"/>
  <c r="U1437" i="5"/>
  <c r="V1437" i="5"/>
  <c r="W1437" i="5"/>
  <c r="X1437" i="5"/>
  <c r="M1438" i="5"/>
  <c r="N1438" i="5"/>
  <c r="O1438" i="5"/>
  <c r="P1438" i="5"/>
  <c r="Q1438" i="5"/>
  <c r="R1438" i="5"/>
  <c r="S1438" i="5"/>
  <c r="T1438" i="5"/>
  <c r="U1438" i="5"/>
  <c r="V1438" i="5"/>
  <c r="W1438" i="5"/>
  <c r="X1438" i="5"/>
  <c r="M1439" i="5"/>
  <c r="N1439" i="5"/>
  <c r="O1439" i="5"/>
  <c r="P1439" i="5"/>
  <c r="Q1439" i="5"/>
  <c r="R1439" i="5"/>
  <c r="S1439" i="5"/>
  <c r="T1439" i="5"/>
  <c r="U1439" i="5"/>
  <c r="V1439" i="5"/>
  <c r="W1439" i="5"/>
  <c r="X1439" i="5"/>
  <c r="M1440" i="5"/>
  <c r="N1440" i="5"/>
  <c r="O1440" i="5"/>
  <c r="P1440" i="5"/>
  <c r="Q1440" i="5"/>
  <c r="R1440" i="5"/>
  <c r="S1440" i="5"/>
  <c r="T1440" i="5"/>
  <c r="U1440" i="5"/>
  <c r="V1440" i="5"/>
  <c r="W1440" i="5"/>
  <c r="X1440" i="5"/>
  <c r="M1441" i="5"/>
  <c r="N1441" i="5"/>
  <c r="O1441" i="5"/>
  <c r="P1441" i="5"/>
  <c r="Q1441" i="5"/>
  <c r="R1441" i="5"/>
  <c r="S1441" i="5"/>
  <c r="T1441" i="5"/>
  <c r="U1441" i="5"/>
  <c r="V1441" i="5"/>
  <c r="W1441" i="5"/>
  <c r="X1441" i="5"/>
  <c r="M1442" i="5"/>
  <c r="N1442" i="5"/>
  <c r="O1442" i="5"/>
  <c r="P1442" i="5"/>
  <c r="Q1442" i="5"/>
  <c r="R1442" i="5"/>
  <c r="S1442" i="5"/>
  <c r="T1442" i="5"/>
  <c r="U1442" i="5"/>
  <c r="V1442" i="5"/>
  <c r="W1442" i="5"/>
  <c r="X1442" i="5"/>
  <c r="M1443" i="5"/>
  <c r="N1443" i="5"/>
  <c r="O1443" i="5"/>
  <c r="P1443" i="5"/>
  <c r="Q1443" i="5"/>
  <c r="R1443" i="5"/>
  <c r="S1443" i="5"/>
  <c r="T1443" i="5"/>
  <c r="U1443" i="5"/>
  <c r="V1443" i="5"/>
  <c r="W1443" i="5"/>
  <c r="X1443" i="5"/>
  <c r="M1444" i="5"/>
  <c r="N1444" i="5"/>
  <c r="O1444" i="5"/>
  <c r="P1444" i="5"/>
  <c r="Q1444" i="5"/>
  <c r="R1444" i="5"/>
  <c r="S1444" i="5"/>
  <c r="T1444" i="5"/>
  <c r="U1444" i="5"/>
  <c r="V1444" i="5"/>
  <c r="W1444" i="5"/>
  <c r="X1444" i="5"/>
  <c r="M1445" i="5"/>
  <c r="N1445" i="5"/>
  <c r="O1445" i="5"/>
  <c r="P1445" i="5"/>
  <c r="Q1445" i="5"/>
  <c r="R1445" i="5"/>
  <c r="S1445" i="5"/>
  <c r="T1445" i="5"/>
  <c r="U1445" i="5"/>
  <c r="V1445" i="5"/>
  <c r="W1445" i="5"/>
  <c r="X1445" i="5"/>
  <c r="M1446" i="5"/>
  <c r="N1446" i="5"/>
  <c r="O1446" i="5"/>
  <c r="P1446" i="5"/>
  <c r="Q1446" i="5"/>
  <c r="R1446" i="5"/>
  <c r="S1446" i="5"/>
  <c r="T1446" i="5"/>
  <c r="U1446" i="5"/>
  <c r="V1446" i="5"/>
  <c r="W1446" i="5"/>
  <c r="X1446" i="5"/>
  <c r="M1447" i="5"/>
  <c r="N1447" i="5"/>
  <c r="O1447" i="5"/>
  <c r="P1447" i="5"/>
  <c r="Q1447" i="5"/>
  <c r="R1447" i="5"/>
  <c r="S1447" i="5"/>
  <c r="T1447" i="5"/>
  <c r="U1447" i="5"/>
  <c r="V1447" i="5"/>
  <c r="W1447" i="5"/>
  <c r="X1447" i="5"/>
  <c r="M1448" i="5"/>
  <c r="N1448" i="5"/>
  <c r="O1448" i="5"/>
  <c r="P1448" i="5"/>
  <c r="Q1448" i="5"/>
  <c r="R1448" i="5"/>
  <c r="S1448" i="5"/>
  <c r="T1448" i="5"/>
  <c r="U1448" i="5"/>
  <c r="V1448" i="5"/>
  <c r="W1448" i="5"/>
  <c r="X1448" i="5"/>
  <c r="M1449" i="5"/>
  <c r="N1449" i="5"/>
  <c r="O1449" i="5"/>
  <c r="P1449" i="5"/>
  <c r="Q1449" i="5"/>
  <c r="R1449" i="5"/>
  <c r="S1449" i="5"/>
  <c r="T1449" i="5"/>
  <c r="U1449" i="5"/>
  <c r="V1449" i="5"/>
  <c r="W1449" i="5"/>
  <c r="X1449" i="5"/>
  <c r="M1450" i="5"/>
  <c r="N1450" i="5"/>
  <c r="O1450" i="5"/>
  <c r="P1450" i="5"/>
  <c r="Q1450" i="5"/>
  <c r="R1450" i="5"/>
  <c r="S1450" i="5"/>
  <c r="T1450" i="5"/>
  <c r="U1450" i="5"/>
  <c r="V1450" i="5"/>
  <c r="W1450" i="5"/>
  <c r="X1450" i="5"/>
  <c r="M1451" i="5"/>
  <c r="N1451" i="5"/>
  <c r="O1451" i="5"/>
  <c r="P1451" i="5"/>
  <c r="Q1451" i="5"/>
  <c r="R1451" i="5"/>
  <c r="S1451" i="5"/>
  <c r="T1451" i="5"/>
  <c r="U1451" i="5"/>
  <c r="V1451" i="5"/>
  <c r="W1451" i="5"/>
  <c r="X1451" i="5"/>
  <c r="M1452" i="5"/>
  <c r="N1452" i="5"/>
  <c r="O1452" i="5"/>
  <c r="P1452" i="5"/>
  <c r="Q1452" i="5"/>
  <c r="R1452" i="5"/>
  <c r="S1452" i="5"/>
  <c r="T1452" i="5"/>
  <c r="U1452" i="5"/>
  <c r="V1452" i="5"/>
  <c r="W1452" i="5"/>
  <c r="X1452" i="5"/>
  <c r="M1453" i="5"/>
  <c r="N1453" i="5"/>
  <c r="O1453" i="5"/>
  <c r="P1453" i="5"/>
  <c r="Q1453" i="5"/>
  <c r="R1453" i="5"/>
  <c r="S1453" i="5"/>
  <c r="T1453" i="5"/>
  <c r="U1453" i="5"/>
  <c r="V1453" i="5"/>
  <c r="W1453" i="5"/>
  <c r="X1453" i="5"/>
  <c r="M1454" i="5"/>
  <c r="N1454" i="5"/>
  <c r="O1454" i="5"/>
  <c r="P1454" i="5"/>
  <c r="Q1454" i="5"/>
  <c r="R1454" i="5"/>
  <c r="S1454" i="5"/>
  <c r="T1454" i="5"/>
  <c r="U1454" i="5"/>
  <c r="V1454" i="5"/>
  <c r="W1454" i="5"/>
  <c r="X1454" i="5"/>
  <c r="M1455" i="5"/>
  <c r="N1455" i="5"/>
  <c r="O1455" i="5"/>
  <c r="P1455" i="5"/>
  <c r="Q1455" i="5"/>
  <c r="R1455" i="5"/>
  <c r="S1455" i="5"/>
  <c r="T1455" i="5"/>
  <c r="U1455" i="5"/>
  <c r="V1455" i="5"/>
  <c r="W1455" i="5"/>
  <c r="X1455" i="5"/>
  <c r="M1456" i="5"/>
  <c r="N1456" i="5"/>
  <c r="O1456" i="5"/>
  <c r="P1456" i="5"/>
  <c r="Q1456" i="5"/>
  <c r="R1456" i="5"/>
  <c r="S1456" i="5"/>
  <c r="T1456" i="5"/>
  <c r="U1456" i="5"/>
  <c r="V1456" i="5"/>
  <c r="W1456" i="5"/>
  <c r="X1456" i="5"/>
  <c r="M1457" i="5"/>
  <c r="N1457" i="5"/>
  <c r="O1457" i="5"/>
  <c r="P1457" i="5"/>
  <c r="Q1457" i="5"/>
  <c r="R1457" i="5"/>
  <c r="S1457" i="5"/>
  <c r="T1457" i="5"/>
  <c r="U1457" i="5"/>
  <c r="V1457" i="5"/>
  <c r="W1457" i="5"/>
  <c r="X1457" i="5"/>
  <c r="M1458" i="5"/>
  <c r="N1458" i="5"/>
  <c r="O1458" i="5"/>
  <c r="P1458" i="5"/>
  <c r="Q1458" i="5"/>
  <c r="R1458" i="5"/>
  <c r="S1458" i="5"/>
  <c r="T1458" i="5"/>
  <c r="U1458" i="5"/>
  <c r="V1458" i="5"/>
  <c r="W1458" i="5"/>
  <c r="X1458" i="5"/>
  <c r="M1459" i="5"/>
  <c r="N1459" i="5"/>
  <c r="O1459" i="5"/>
  <c r="P1459" i="5"/>
  <c r="Q1459" i="5"/>
  <c r="R1459" i="5"/>
  <c r="S1459" i="5"/>
  <c r="T1459" i="5"/>
  <c r="U1459" i="5"/>
  <c r="V1459" i="5"/>
  <c r="W1459" i="5"/>
  <c r="X1459" i="5"/>
  <c r="M1460" i="5"/>
  <c r="N1460" i="5"/>
  <c r="O1460" i="5"/>
  <c r="P1460" i="5"/>
  <c r="Q1460" i="5"/>
  <c r="R1460" i="5"/>
  <c r="S1460" i="5"/>
  <c r="T1460" i="5"/>
  <c r="U1460" i="5"/>
  <c r="V1460" i="5"/>
  <c r="W1460" i="5"/>
  <c r="X1460" i="5"/>
  <c r="M1461" i="5"/>
  <c r="N1461" i="5"/>
  <c r="O1461" i="5"/>
  <c r="P1461" i="5"/>
  <c r="Q1461" i="5"/>
  <c r="R1461" i="5"/>
  <c r="S1461" i="5"/>
  <c r="T1461" i="5"/>
  <c r="U1461" i="5"/>
  <c r="V1461" i="5"/>
  <c r="W1461" i="5"/>
  <c r="X1461" i="5"/>
  <c r="M1462" i="5"/>
  <c r="N1462" i="5"/>
  <c r="O1462" i="5"/>
  <c r="P1462" i="5"/>
  <c r="Q1462" i="5"/>
  <c r="R1462" i="5"/>
  <c r="S1462" i="5"/>
  <c r="T1462" i="5"/>
  <c r="U1462" i="5"/>
  <c r="V1462" i="5"/>
  <c r="W1462" i="5"/>
  <c r="X1462" i="5"/>
  <c r="M1463" i="5"/>
  <c r="N1463" i="5"/>
  <c r="O1463" i="5"/>
  <c r="P1463" i="5"/>
  <c r="Q1463" i="5"/>
  <c r="R1463" i="5"/>
  <c r="S1463" i="5"/>
  <c r="T1463" i="5"/>
  <c r="U1463" i="5"/>
  <c r="V1463" i="5"/>
  <c r="W1463" i="5"/>
  <c r="X1463" i="5"/>
  <c r="M1464" i="5"/>
  <c r="N1464" i="5"/>
  <c r="O1464" i="5"/>
  <c r="P1464" i="5"/>
  <c r="Q1464" i="5"/>
  <c r="R1464" i="5"/>
  <c r="S1464" i="5"/>
  <c r="T1464" i="5"/>
  <c r="U1464" i="5"/>
  <c r="V1464" i="5"/>
  <c r="W1464" i="5"/>
  <c r="X1464" i="5"/>
  <c r="M1465" i="5"/>
  <c r="N1465" i="5"/>
  <c r="O1465" i="5"/>
  <c r="P1465" i="5"/>
  <c r="Q1465" i="5"/>
  <c r="R1465" i="5"/>
  <c r="S1465" i="5"/>
  <c r="T1465" i="5"/>
  <c r="U1465" i="5"/>
  <c r="V1465" i="5"/>
  <c r="W1465" i="5"/>
  <c r="X1465" i="5"/>
  <c r="M1466" i="5"/>
  <c r="N1466" i="5"/>
  <c r="O1466" i="5"/>
  <c r="P1466" i="5"/>
  <c r="Q1466" i="5"/>
  <c r="R1466" i="5"/>
  <c r="S1466" i="5"/>
  <c r="T1466" i="5"/>
  <c r="U1466" i="5"/>
  <c r="V1466" i="5"/>
  <c r="W1466" i="5"/>
  <c r="X1466" i="5"/>
  <c r="M1467" i="5"/>
  <c r="N1467" i="5"/>
  <c r="O1467" i="5"/>
  <c r="P1467" i="5"/>
  <c r="Q1467" i="5"/>
  <c r="R1467" i="5"/>
  <c r="S1467" i="5"/>
  <c r="T1467" i="5"/>
  <c r="U1467" i="5"/>
  <c r="V1467" i="5"/>
  <c r="W1467" i="5"/>
  <c r="X1467" i="5"/>
  <c r="M1468" i="5"/>
  <c r="N1468" i="5"/>
  <c r="O1468" i="5"/>
  <c r="P1468" i="5"/>
  <c r="Q1468" i="5"/>
  <c r="R1468" i="5"/>
  <c r="S1468" i="5"/>
  <c r="T1468" i="5"/>
  <c r="U1468" i="5"/>
  <c r="V1468" i="5"/>
  <c r="W1468" i="5"/>
  <c r="X1468" i="5"/>
  <c r="M1469" i="5"/>
  <c r="N1469" i="5"/>
  <c r="O1469" i="5"/>
  <c r="P1469" i="5"/>
  <c r="Q1469" i="5"/>
  <c r="R1469" i="5"/>
  <c r="S1469" i="5"/>
  <c r="T1469" i="5"/>
  <c r="U1469" i="5"/>
  <c r="V1469" i="5"/>
  <c r="W1469" i="5"/>
  <c r="X1469" i="5"/>
  <c r="M1470" i="5"/>
  <c r="N1470" i="5"/>
  <c r="O1470" i="5"/>
  <c r="P1470" i="5"/>
  <c r="Q1470" i="5"/>
  <c r="R1470" i="5"/>
  <c r="S1470" i="5"/>
  <c r="T1470" i="5"/>
  <c r="U1470" i="5"/>
  <c r="V1470" i="5"/>
  <c r="W1470" i="5"/>
  <c r="X1470" i="5"/>
  <c r="M1471" i="5"/>
  <c r="N1471" i="5"/>
  <c r="O1471" i="5"/>
  <c r="P1471" i="5"/>
  <c r="Q1471" i="5"/>
  <c r="R1471" i="5"/>
  <c r="S1471" i="5"/>
  <c r="T1471" i="5"/>
  <c r="U1471" i="5"/>
  <c r="V1471" i="5"/>
  <c r="W1471" i="5"/>
  <c r="X1471" i="5"/>
  <c r="M1472" i="5"/>
  <c r="N1472" i="5"/>
  <c r="O1472" i="5"/>
  <c r="P1472" i="5"/>
  <c r="Q1472" i="5"/>
  <c r="R1472" i="5"/>
  <c r="S1472" i="5"/>
  <c r="T1472" i="5"/>
  <c r="U1472" i="5"/>
  <c r="V1472" i="5"/>
  <c r="W1472" i="5"/>
  <c r="X1472" i="5"/>
  <c r="M1473" i="5"/>
  <c r="N1473" i="5"/>
  <c r="O1473" i="5"/>
  <c r="P1473" i="5"/>
  <c r="Q1473" i="5"/>
  <c r="R1473" i="5"/>
  <c r="S1473" i="5"/>
  <c r="T1473" i="5"/>
  <c r="U1473" i="5"/>
  <c r="V1473" i="5"/>
  <c r="W1473" i="5"/>
  <c r="X1473" i="5"/>
  <c r="M1474" i="5"/>
  <c r="N1474" i="5"/>
  <c r="O1474" i="5"/>
  <c r="P1474" i="5"/>
  <c r="Q1474" i="5"/>
  <c r="R1474" i="5"/>
  <c r="S1474" i="5"/>
  <c r="T1474" i="5"/>
  <c r="U1474" i="5"/>
  <c r="V1474" i="5"/>
  <c r="W1474" i="5"/>
  <c r="X1474" i="5"/>
  <c r="M1475" i="5"/>
  <c r="N1475" i="5"/>
  <c r="O1475" i="5"/>
  <c r="P1475" i="5"/>
  <c r="Q1475" i="5"/>
  <c r="R1475" i="5"/>
  <c r="S1475" i="5"/>
  <c r="T1475" i="5"/>
  <c r="U1475" i="5"/>
  <c r="V1475" i="5"/>
  <c r="W1475" i="5"/>
  <c r="X1475" i="5"/>
  <c r="M1476" i="5"/>
  <c r="N1476" i="5"/>
  <c r="O1476" i="5"/>
  <c r="P1476" i="5"/>
  <c r="Q1476" i="5"/>
  <c r="R1476" i="5"/>
  <c r="S1476" i="5"/>
  <c r="T1476" i="5"/>
  <c r="U1476" i="5"/>
  <c r="V1476" i="5"/>
  <c r="W1476" i="5"/>
  <c r="X1476" i="5"/>
  <c r="M1477" i="5"/>
  <c r="N1477" i="5"/>
  <c r="O1477" i="5"/>
  <c r="P1477" i="5"/>
  <c r="Q1477" i="5"/>
  <c r="R1477" i="5"/>
  <c r="S1477" i="5"/>
  <c r="T1477" i="5"/>
  <c r="U1477" i="5"/>
  <c r="V1477" i="5"/>
  <c r="W1477" i="5"/>
  <c r="X1477" i="5"/>
  <c r="M1478" i="5"/>
  <c r="N1478" i="5"/>
  <c r="O1478" i="5"/>
  <c r="P1478" i="5"/>
  <c r="Q1478" i="5"/>
  <c r="R1478" i="5"/>
  <c r="S1478" i="5"/>
  <c r="T1478" i="5"/>
  <c r="U1478" i="5"/>
  <c r="V1478" i="5"/>
  <c r="W1478" i="5"/>
  <c r="X1478" i="5"/>
  <c r="M1479" i="5"/>
  <c r="N1479" i="5"/>
  <c r="O1479" i="5"/>
  <c r="P1479" i="5"/>
  <c r="Q1479" i="5"/>
  <c r="R1479" i="5"/>
  <c r="S1479" i="5"/>
  <c r="T1479" i="5"/>
  <c r="U1479" i="5"/>
  <c r="V1479" i="5"/>
  <c r="W1479" i="5"/>
  <c r="X1479" i="5"/>
  <c r="M1480" i="5"/>
  <c r="N1480" i="5"/>
  <c r="O1480" i="5"/>
  <c r="P1480" i="5"/>
  <c r="Q1480" i="5"/>
  <c r="R1480" i="5"/>
  <c r="S1480" i="5"/>
  <c r="T1480" i="5"/>
  <c r="U1480" i="5"/>
  <c r="V1480" i="5"/>
  <c r="W1480" i="5"/>
  <c r="X1480" i="5"/>
  <c r="M1481" i="5"/>
  <c r="N1481" i="5"/>
  <c r="O1481" i="5"/>
  <c r="P1481" i="5"/>
  <c r="Q1481" i="5"/>
  <c r="R1481" i="5"/>
  <c r="S1481" i="5"/>
  <c r="T1481" i="5"/>
  <c r="U1481" i="5"/>
  <c r="V1481" i="5"/>
  <c r="W1481" i="5"/>
  <c r="X1481" i="5"/>
  <c r="M1482" i="5"/>
  <c r="N1482" i="5"/>
  <c r="O1482" i="5"/>
  <c r="P1482" i="5"/>
  <c r="Q1482" i="5"/>
  <c r="R1482" i="5"/>
  <c r="S1482" i="5"/>
  <c r="T1482" i="5"/>
  <c r="U1482" i="5"/>
  <c r="V1482" i="5"/>
  <c r="W1482" i="5"/>
  <c r="X1482" i="5"/>
  <c r="M1483" i="5"/>
  <c r="N1483" i="5"/>
  <c r="O1483" i="5"/>
  <c r="P1483" i="5"/>
  <c r="Q1483" i="5"/>
  <c r="R1483" i="5"/>
  <c r="S1483" i="5"/>
  <c r="T1483" i="5"/>
  <c r="U1483" i="5"/>
  <c r="V1483" i="5"/>
  <c r="W1483" i="5"/>
  <c r="X1483" i="5"/>
  <c r="M1484" i="5"/>
  <c r="N1484" i="5"/>
  <c r="O1484" i="5"/>
  <c r="P1484" i="5"/>
  <c r="Q1484" i="5"/>
  <c r="R1484" i="5"/>
  <c r="S1484" i="5"/>
  <c r="T1484" i="5"/>
  <c r="U1484" i="5"/>
  <c r="V1484" i="5"/>
  <c r="W1484" i="5"/>
  <c r="X1484" i="5"/>
  <c r="M1485" i="5"/>
  <c r="N1485" i="5"/>
  <c r="O1485" i="5"/>
  <c r="P1485" i="5"/>
  <c r="Q1485" i="5"/>
  <c r="R1485" i="5"/>
  <c r="S1485" i="5"/>
  <c r="T1485" i="5"/>
  <c r="U1485" i="5"/>
  <c r="V1485" i="5"/>
  <c r="W1485" i="5"/>
  <c r="X1485" i="5"/>
  <c r="M1486" i="5"/>
  <c r="N1486" i="5"/>
  <c r="O1486" i="5"/>
  <c r="P1486" i="5"/>
  <c r="Q1486" i="5"/>
  <c r="R1486" i="5"/>
  <c r="S1486" i="5"/>
  <c r="T1486" i="5"/>
  <c r="U1486" i="5"/>
  <c r="V1486" i="5"/>
  <c r="W1486" i="5"/>
  <c r="X1486" i="5"/>
  <c r="M1487" i="5"/>
  <c r="N1487" i="5"/>
  <c r="O1487" i="5"/>
  <c r="P1487" i="5"/>
  <c r="Q1487" i="5"/>
  <c r="R1487" i="5"/>
  <c r="S1487" i="5"/>
  <c r="T1487" i="5"/>
  <c r="U1487" i="5"/>
  <c r="V1487" i="5"/>
  <c r="W1487" i="5"/>
  <c r="X1487" i="5"/>
  <c r="M1488" i="5"/>
  <c r="N1488" i="5"/>
  <c r="O1488" i="5"/>
  <c r="P1488" i="5"/>
  <c r="Q1488" i="5"/>
  <c r="R1488" i="5"/>
  <c r="S1488" i="5"/>
  <c r="T1488" i="5"/>
  <c r="U1488" i="5"/>
  <c r="V1488" i="5"/>
  <c r="W1488" i="5"/>
  <c r="X1488" i="5"/>
  <c r="M1489" i="5"/>
  <c r="N1489" i="5"/>
  <c r="O1489" i="5"/>
  <c r="P1489" i="5"/>
  <c r="Q1489" i="5"/>
  <c r="R1489" i="5"/>
  <c r="S1489" i="5"/>
  <c r="T1489" i="5"/>
  <c r="U1489" i="5"/>
  <c r="V1489" i="5"/>
  <c r="W1489" i="5"/>
  <c r="X1489" i="5"/>
  <c r="M1490" i="5"/>
  <c r="N1490" i="5"/>
  <c r="O1490" i="5"/>
  <c r="P1490" i="5"/>
  <c r="Q1490" i="5"/>
  <c r="R1490" i="5"/>
  <c r="S1490" i="5"/>
  <c r="T1490" i="5"/>
  <c r="U1490" i="5"/>
  <c r="V1490" i="5"/>
  <c r="W1490" i="5"/>
  <c r="X1490" i="5"/>
  <c r="M1491" i="5"/>
  <c r="N1491" i="5"/>
  <c r="O1491" i="5"/>
  <c r="P1491" i="5"/>
  <c r="Q1491" i="5"/>
  <c r="R1491" i="5"/>
  <c r="S1491" i="5"/>
  <c r="T1491" i="5"/>
  <c r="U1491" i="5"/>
  <c r="V1491" i="5"/>
  <c r="W1491" i="5"/>
  <c r="X1491" i="5"/>
  <c r="M1492" i="5"/>
  <c r="N1492" i="5"/>
  <c r="O1492" i="5"/>
  <c r="P1492" i="5"/>
  <c r="Q1492" i="5"/>
  <c r="R1492" i="5"/>
  <c r="S1492" i="5"/>
  <c r="T1492" i="5"/>
  <c r="U1492" i="5"/>
  <c r="V1492" i="5"/>
  <c r="W1492" i="5"/>
  <c r="X1492" i="5"/>
  <c r="M1493" i="5"/>
  <c r="N1493" i="5"/>
  <c r="O1493" i="5"/>
  <c r="P1493" i="5"/>
  <c r="Q1493" i="5"/>
  <c r="R1493" i="5"/>
  <c r="S1493" i="5"/>
  <c r="T1493" i="5"/>
  <c r="U1493" i="5"/>
  <c r="V1493" i="5"/>
  <c r="W1493" i="5"/>
  <c r="X1493" i="5"/>
  <c r="M1494" i="5"/>
  <c r="N1494" i="5"/>
  <c r="O1494" i="5"/>
  <c r="P1494" i="5"/>
  <c r="Q1494" i="5"/>
  <c r="R1494" i="5"/>
  <c r="S1494" i="5"/>
  <c r="T1494" i="5"/>
  <c r="U1494" i="5"/>
  <c r="V1494" i="5"/>
  <c r="W1494" i="5"/>
  <c r="X1494" i="5"/>
  <c r="M1495" i="5"/>
  <c r="N1495" i="5"/>
  <c r="O1495" i="5"/>
  <c r="P1495" i="5"/>
  <c r="Q1495" i="5"/>
  <c r="R1495" i="5"/>
  <c r="S1495" i="5"/>
  <c r="T1495" i="5"/>
  <c r="U1495" i="5"/>
  <c r="V1495" i="5"/>
  <c r="W1495" i="5"/>
  <c r="X1495" i="5"/>
  <c r="M1496" i="5"/>
  <c r="N1496" i="5"/>
  <c r="O1496" i="5"/>
  <c r="P1496" i="5"/>
  <c r="Q1496" i="5"/>
  <c r="R1496" i="5"/>
  <c r="S1496" i="5"/>
  <c r="T1496" i="5"/>
  <c r="U1496" i="5"/>
  <c r="V1496" i="5"/>
  <c r="W1496" i="5"/>
  <c r="X1496" i="5"/>
  <c r="M1497" i="5"/>
  <c r="N1497" i="5"/>
  <c r="O1497" i="5"/>
  <c r="P1497" i="5"/>
  <c r="Q1497" i="5"/>
  <c r="R1497" i="5"/>
  <c r="S1497" i="5"/>
  <c r="T1497" i="5"/>
  <c r="U1497" i="5"/>
  <c r="V1497" i="5"/>
  <c r="W1497" i="5"/>
  <c r="X1497" i="5"/>
  <c r="M1498" i="5"/>
  <c r="N1498" i="5"/>
  <c r="O1498" i="5"/>
  <c r="P1498" i="5"/>
  <c r="Q1498" i="5"/>
  <c r="R1498" i="5"/>
  <c r="S1498" i="5"/>
  <c r="T1498" i="5"/>
  <c r="U1498" i="5"/>
  <c r="V1498" i="5"/>
  <c r="W1498" i="5"/>
  <c r="X1498" i="5"/>
  <c r="M1499" i="5"/>
  <c r="N1499" i="5"/>
  <c r="O1499" i="5"/>
  <c r="P1499" i="5"/>
  <c r="Q1499" i="5"/>
  <c r="R1499" i="5"/>
  <c r="S1499" i="5"/>
  <c r="T1499" i="5"/>
  <c r="U1499" i="5"/>
  <c r="V1499" i="5"/>
  <c r="W1499" i="5"/>
  <c r="X1499" i="5"/>
  <c r="M1500" i="5"/>
  <c r="N1500" i="5"/>
  <c r="O1500" i="5"/>
  <c r="P1500" i="5"/>
  <c r="Q1500" i="5"/>
  <c r="R1500" i="5"/>
  <c r="S1500" i="5"/>
  <c r="T1500" i="5"/>
  <c r="U1500" i="5"/>
  <c r="V1500" i="5"/>
  <c r="W1500" i="5"/>
  <c r="X1500" i="5"/>
  <c r="M1501" i="5"/>
  <c r="N1501" i="5"/>
  <c r="O1501" i="5"/>
  <c r="P1501" i="5"/>
  <c r="Q1501" i="5"/>
  <c r="R1501" i="5"/>
  <c r="S1501" i="5"/>
  <c r="T1501" i="5"/>
  <c r="U1501" i="5"/>
  <c r="V1501" i="5"/>
  <c r="W1501" i="5"/>
  <c r="X1501" i="5"/>
  <c r="M1502" i="5"/>
  <c r="N1502" i="5"/>
  <c r="O1502" i="5"/>
  <c r="P1502" i="5"/>
  <c r="Q1502" i="5"/>
  <c r="R1502" i="5"/>
  <c r="S1502" i="5"/>
  <c r="T1502" i="5"/>
  <c r="U1502" i="5"/>
  <c r="V1502" i="5"/>
  <c r="W1502" i="5"/>
  <c r="X1502" i="5"/>
  <c r="M1503" i="5"/>
  <c r="N1503" i="5"/>
  <c r="O1503" i="5"/>
  <c r="P1503" i="5"/>
  <c r="Q1503" i="5"/>
  <c r="R1503" i="5"/>
  <c r="S1503" i="5"/>
  <c r="T1503" i="5"/>
  <c r="U1503" i="5"/>
  <c r="V1503" i="5"/>
  <c r="W1503" i="5"/>
  <c r="X1503" i="5"/>
  <c r="M1504" i="5"/>
  <c r="N1504" i="5"/>
  <c r="O1504" i="5"/>
  <c r="P1504" i="5"/>
  <c r="Q1504" i="5"/>
  <c r="R1504" i="5"/>
  <c r="S1504" i="5"/>
  <c r="T1504" i="5"/>
  <c r="U1504" i="5"/>
  <c r="V1504" i="5"/>
  <c r="W1504" i="5"/>
  <c r="X1504" i="5"/>
  <c r="M1505" i="5"/>
  <c r="N1505" i="5"/>
  <c r="O1505" i="5"/>
  <c r="P1505" i="5"/>
  <c r="Q1505" i="5"/>
  <c r="R1505" i="5"/>
  <c r="S1505" i="5"/>
  <c r="T1505" i="5"/>
  <c r="U1505" i="5"/>
  <c r="V1505" i="5"/>
  <c r="W1505" i="5"/>
  <c r="X1505" i="5"/>
  <c r="M1506" i="5"/>
  <c r="N1506" i="5"/>
  <c r="O1506" i="5"/>
  <c r="P1506" i="5"/>
  <c r="Q1506" i="5"/>
  <c r="R1506" i="5"/>
  <c r="S1506" i="5"/>
  <c r="T1506" i="5"/>
  <c r="U1506" i="5"/>
  <c r="V1506" i="5"/>
  <c r="W1506" i="5"/>
  <c r="X1506" i="5"/>
  <c r="M1507" i="5"/>
  <c r="N1507" i="5"/>
  <c r="O1507" i="5"/>
  <c r="P1507" i="5"/>
  <c r="Q1507" i="5"/>
  <c r="R1507" i="5"/>
  <c r="S1507" i="5"/>
  <c r="T1507" i="5"/>
  <c r="U1507" i="5"/>
  <c r="V1507" i="5"/>
  <c r="W1507" i="5"/>
  <c r="X1507" i="5"/>
  <c r="M1508" i="5"/>
  <c r="N1508" i="5"/>
  <c r="O1508" i="5"/>
  <c r="P1508" i="5"/>
  <c r="Q1508" i="5"/>
  <c r="R1508" i="5"/>
  <c r="S1508" i="5"/>
  <c r="T1508" i="5"/>
  <c r="U1508" i="5"/>
  <c r="V1508" i="5"/>
  <c r="W1508" i="5"/>
  <c r="X1508" i="5"/>
  <c r="M1509" i="5"/>
  <c r="N1509" i="5"/>
  <c r="O1509" i="5"/>
  <c r="P1509" i="5"/>
  <c r="Q1509" i="5"/>
  <c r="R1509" i="5"/>
  <c r="S1509" i="5"/>
  <c r="T1509" i="5"/>
  <c r="U1509" i="5"/>
  <c r="V1509" i="5"/>
  <c r="W1509" i="5"/>
  <c r="X1509" i="5"/>
  <c r="M1510" i="5"/>
  <c r="N1510" i="5"/>
  <c r="O1510" i="5"/>
  <c r="P1510" i="5"/>
  <c r="Q1510" i="5"/>
  <c r="R1510" i="5"/>
  <c r="S1510" i="5"/>
  <c r="T1510" i="5"/>
  <c r="U1510" i="5"/>
  <c r="V1510" i="5"/>
  <c r="W1510" i="5"/>
  <c r="X1510" i="5"/>
  <c r="M1511" i="5"/>
  <c r="N1511" i="5"/>
  <c r="O1511" i="5"/>
  <c r="P1511" i="5"/>
  <c r="Q1511" i="5"/>
  <c r="R1511" i="5"/>
  <c r="S1511" i="5"/>
  <c r="T1511" i="5"/>
  <c r="U1511" i="5"/>
  <c r="V1511" i="5"/>
  <c r="W1511" i="5"/>
  <c r="X1511" i="5"/>
  <c r="M1512" i="5"/>
  <c r="N1512" i="5"/>
  <c r="O1512" i="5"/>
  <c r="P1512" i="5"/>
  <c r="Q1512" i="5"/>
  <c r="R1512" i="5"/>
  <c r="S1512" i="5"/>
  <c r="T1512" i="5"/>
  <c r="U1512" i="5"/>
  <c r="V1512" i="5"/>
  <c r="W1512" i="5"/>
  <c r="X1512" i="5"/>
  <c r="M1513" i="5"/>
  <c r="N1513" i="5"/>
  <c r="O1513" i="5"/>
  <c r="P1513" i="5"/>
  <c r="Q1513" i="5"/>
  <c r="R1513" i="5"/>
  <c r="S1513" i="5"/>
  <c r="T1513" i="5"/>
  <c r="U1513" i="5"/>
  <c r="V1513" i="5"/>
  <c r="W1513" i="5"/>
  <c r="X1513" i="5"/>
  <c r="M1514" i="5"/>
  <c r="N1514" i="5"/>
  <c r="O1514" i="5"/>
  <c r="P1514" i="5"/>
  <c r="Q1514" i="5"/>
  <c r="R1514" i="5"/>
  <c r="S1514" i="5"/>
  <c r="T1514" i="5"/>
  <c r="U1514" i="5"/>
  <c r="V1514" i="5"/>
  <c r="W1514" i="5"/>
  <c r="X1514" i="5"/>
  <c r="M1515" i="5"/>
  <c r="N1515" i="5"/>
  <c r="O1515" i="5"/>
  <c r="P1515" i="5"/>
  <c r="Q1515" i="5"/>
  <c r="R1515" i="5"/>
  <c r="S1515" i="5"/>
  <c r="T1515" i="5"/>
  <c r="U1515" i="5"/>
  <c r="V1515" i="5"/>
  <c r="W1515" i="5"/>
  <c r="X1515" i="5"/>
  <c r="M1516" i="5"/>
  <c r="N1516" i="5"/>
  <c r="O1516" i="5"/>
  <c r="P1516" i="5"/>
  <c r="Q1516" i="5"/>
  <c r="R1516" i="5"/>
  <c r="S1516" i="5"/>
  <c r="T1516" i="5"/>
  <c r="U1516" i="5"/>
  <c r="V1516" i="5"/>
  <c r="W1516" i="5"/>
  <c r="X1516" i="5"/>
  <c r="M1517" i="5"/>
  <c r="N1517" i="5"/>
  <c r="O1517" i="5"/>
  <c r="P1517" i="5"/>
  <c r="Q1517" i="5"/>
  <c r="R1517" i="5"/>
  <c r="S1517" i="5"/>
  <c r="T1517" i="5"/>
  <c r="U1517" i="5"/>
  <c r="V1517" i="5"/>
  <c r="W1517" i="5"/>
  <c r="X1517" i="5"/>
  <c r="M1518" i="5"/>
  <c r="N1518" i="5"/>
  <c r="O1518" i="5"/>
  <c r="P1518" i="5"/>
  <c r="Q1518" i="5"/>
  <c r="R1518" i="5"/>
  <c r="S1518" i="5"/>
  <c r="T1518" i="5"/>
  <c r="U1518" i="5"/>
  <c r="V1518" i="5"/>
  <c r="W1518" i="5"/>
  <c r="X1518" i="5"/>
  <c r="M1519" i="5"/>
  <c r="N1519" i="5"/>
  <c r="O1519" i="5"/>
  <c r="P1519" i="5"/>
  <c r="Q1519" i="5"/>
  <c r="R1519" i="5"/>
  <c r="S1519" i="5"/>
  <c r="T1519" i="5"/>
  <c r="U1519" i="5"/>
  <c r="V1519" i="5"/>
  <c r="W1519" i="5"/>
  <c r="X1519" i="5"/>
  <c r="M1520" i="5"/>
  <c r="N1520" i="5"/>
  <c r="O1520" i="5"/>
  <c r="P1520" i="5"/>
  <c r="Q1520" i="5"/>
  <c r="R1520" i="5"/>
  <c r="S1520" i="5"/>
  <c r="T1520" i="5"/>
  <c r="U1520" i="5"/>
  <c r="V1520" i="5"/>
  <c r="W1520" i="5"/>
  <c r="X1520" i="5"/>
  <c r="M1521" i="5"/>
  <c r="N1521" i="5"/>
  <c r="O1521" i="5"/>
  <c r="P1521" i="5"/>
  <c r="Q1521" i="5"/>
  <c r="R1521" i="5"/>
  <c r="S1521" i="5"/>
  <c r="T1521" i="5"/>
  <c r="U1521" i="5"/>
  <c r="V1521" i="5"/>
  <c r="W1521" i="5"/>
  <c r="X1521" i="5"/>
  <c r="M1522" i="5"/>
  <c r="N1522" i="5"/>
  <c r="O1522" i="5"/>
  <c r="P1522" i="5"/>
  <c r="Q1522" i="5"/>
  <c r="R1522" i="5"/>
  <c r="S1522" i="5"/>
  <c r="T1522" i="5"/>
  <c r="U1522" i="5"/>
  <c r="V1522" i="5"/>
  <c r="W1522" i="5"/>
  <c r="X1522" i="5"/>
  <c r="M1523" i="5"/>
  <c r="N1523" i="5"/>
  <c r="O1523" i="5"/>
  <c r="P1523" i="5"/>
  <c r="Q1523" i="5"/>
  <c r="R1523" i="5"/>
  <c r="S1523" i="5"/>
  <c r="T1523" i="5"/>
  <c r="U1523" i="5"/>
  <c r="V1523" i="5"/>
  <c r="W1523" i="5"/>
  <c r="X1523" i="5"/>
  <c r="M1524" i="5"/>
  <c r="N1524" i="5"/>
  <c r="O1524" i="5"/>
  <c r="P1524" i="5"/>
  <c r="Q1524" i="5"/>
  <c r="R1524" i="5"/>
  <c r="S1524" i="5"/>
  <c r="T1524" i="5"/>
  <c r="U1524" i="5"/>
  <c r="V1524" i="5"/>
  <c r="W1524" i="5"/>
  <c r="X1524" i="5"/>
  <c r="M1525" i="5"/>
  <c r="N1525" i="5"/>
  <c r="O1525" i="5"/>
  <c r="P1525" i="5"/>
  <c r="Q1525" i="5"/>
  <c r="R1525" i="5"/>
  <c r="S1525" i="5"/>
  <c r="T1525" i="5"/>
  <c r="U1525" i="5"/>
  <c r="V1525" i="5"/>
  <c r="W1525" i="5"/>
  <c r="X1525" i="5"/>
  <c r="M1526" i="5"/>
  <c r="N1526" i="5"/>
  <c r="O1526" i="5"/>
  <c r="P1526" i="5"/>
  <c r="Q1526" i="5"/>
  <c r="R1526" i="5"/>
  <c r="S1526" i="5"/>
  <c r="T1526" i="5"/>
  <c r="U1526" i="5"/>
  <c r="V1526" i="5"/>
  <c r="W1526" i="5"/>
  <c r="X1526" i="5"/>
  <c r="M1527" i="5"/>
  <c r="N1527" i="5"/>
  <c r="O1527" i="5"/>
  <c r="P1527" i="5"/>
  <c r="Q1527" i="5"/>
  <c r="R1527" i="5"/>
  <c r="S1527" i="5"/>
  <c r="T1527" i="5"/>
  <c r="U1527" i="5"/>
  <c r="V1527" i="5"/>
  <c r="W1527" i="5"/>
  <c r="X1527" i="5"/>
  <c r="M1528" i="5"/>
  <c r="N1528" i="5"/>
  <c r="O1528" i="5"/>
  <c r="P1528" i="5"/>
  <c r="Q1528" i="5"/>
  <c r="R1528" i="5"/>
  <c r="S1528" i="5"/>
  <c r="T1528" i="5"/>
  <c r="U1528" i="5"/>
  <c r="V1528" i="5"/>
  <c r="W1528" i="5"/>
  <c r="X1528" i="5"/>
  <c r="M1529" i="5"/>
  <c r="N1529" i="5"/>
  <c r="O1529" i="5"/>
  <c r="P1529" i="5"/>
  <c r="Q1529" i="5"/>
  <c r="R1529" i="5"/>
  <c r="S1529" i="5"/>
  <c r="T1529" i="5"/>
  <c r="U1529" i="5"/>
  <c r="V1529" i="5"/>
  <c r="W1529" i="5"/>
  <c r="X1529" i="5"/>
  <c r="M1530" i="5"/>
  <c r="N1530" i="5"/>
  <c r="O1530" i="5"/>
  <c r="P1530" i="5"/>
  <c r="Q1530" i="5"/>
  <c r="R1530" i="5"/>
  <c r="S1530" i="5"/>
  <c r="T1530" i="5"/>
  <c r="U1530" i="5"/>
  <c r="V1530" i="5"/>
  <c r="W1530" i="5"/>
  <c r="X1530" i="5"/>
  <c r="M1531" i="5"/>
  <c r="N1531" i="5"/>
  <c r="O1531" i="5"/>
  <c r="P1531" i="5"/>
  <c r="Q1531" i="5"/>
  <c r="R1531" i="5"/>
  <c r="S1531" i="5"/>
  <c r="T1531" i="5"/>
  <c r="U1531" i="5"/>
  <c r="V1531" i="5"/>
  <c r="W1531" i="5"/>
  <c r="X1531" i="5"/>
  <c r="M1532" i="5"/>
  <c r="N1532" i="5"/>
  <c r="O1532" i="5"/>
  <c r="P1532" i="5"/>
  <c r="Q1532" i="5"/>
  <c r="R1532" i="5"/>
  <c r="S1532" i="5"/>
  <c r="T1532" i="5"/>
  <c r="U1532" i="5"/>
  <c r="V1532" i="5"/>
  <c r="W1532" i="5"/>
  <c r="X1532" i="5"/>
  <c r="M1533" i="5"/>
  <c r="N1533" i="5"/>
  <c r="O1533" i="5"/>
  <c r="P1533" i="5"/>
  <c r="Q1533" i="5"/>
  <c r="R1533" i="5"/>
  <c r="S1533" i="5"/>
  <c r="T1533" i="5"/>
  <c r="U1533" i="5"/>
  <c r="V1533" i="5"/>
  <c r="W1533" i="5"/>
  <c r="X1533" i="5"/>
  <c r="M1534" i="5"/>
  <c r="N1534" i="5"/>
  <c r="O1534" i="5"/>
  <c r="P1534" i="5"/>
  <c r="Q1534" i="5"/>
  <c r="R1534" i="5"/>
  <c r="S1534" i="5"/>
  <c r="T1534" i="5"/>
  <c r="U1534" i="5"/>
  <c r="V1534" i="5"/>
  <c r="W1534" i="5"/>
  <c r="X1534" i="5"/>
  <c r="M1535" i="5"/>
  <c r="N1535" i="5"/>
  <c r="O1535" i="5"/>
  <c r="P1535" i="5"/>
  <c r="Q1535" i="5"/>
  <c r="R1535" i="5"/>
  <c r="S1535" i="5"/>
  <c r="T1535" i="5"/>
  <c r="U1535" i="5"/>
  <c r="V1535" i="5"/>
  <c r="W1535" i="5"/>
  <c r="X1535" i="5"/>
  <c r="M1536" i="5"/>
  <c r="N1536" i="5"/>
  <c r="O1536" i="5"/>
  <c r="P1536" i="5"/>
  <c r="Q1536" i="5"/>
  <c r="R1536" i="5"/>
  <c r="S1536" i="5"/>
  <c r="T1536" i="5"/>
  <c r="U1536" i="5"/>
  <c r="V1536" i="5"/>
  <c r="W1536" i="5"/>
  <c r="X1536" i="5"/>
  <c r="M1537" i="5"/>
  <c r="N1537" i="5"/>
  <c r="O1537" i="5"/>
  <c r="P1537" i="5"/>
  <c r="Q1537" i="5"/>
  <c r="R1537" i="5"/>
  <c r="S1537" i="5"/>
  <c r="T1537" i="5"/>
  <c r="U1537" i="5"/>
  <c r="V1537" i="5"/>
  <c r="W1537" i="5"/>
  <c r="X1537" i="5"/>
  <c r="M1538" i="5"/>
  <c r="N1538" i="5"/>
  <c r="O1538" i="5"/>
  <c r="P1538" i="5"/>
  <c r="Q1538" i="5"/>
  <c r="R1538" i="5"/>
  <c r="S1538" i="5"/>
  <c r="T1538" i="5"/>
  <c r="U1538" i="5"/>
  <c r="V1538" i="5"/>
  <c r="W1538" i="5"/>
  <c r="X1538" i="5"/>
  <c r="M1539" i="5"/>
  <c r="N1539" i="5"/>
  <c r="O1539" i="5"/>
  <c r="P1539" i="5"/>
  <c r="Q1539" i="5"/>
  <c r="R1539" i="5"/>
  <c r="S1539" i="5"/>
  <c r="T1539" i="5"/>
  <c r="U1539" i="5"/>
  <c r="V1539" i="5"/>
  <c r="W1539" i="5"/>
  <c r="X1539" i="5"/>
  <c r="M1540" i="5"/>
  <c r="N1540" i="5"/>
  <c r="O1540" i="5"/>
  <c r="P1540" i="5"/>
  <c r="Q1540" i="5"/>
  <c r="R1540" i="5"/>
  <c r="S1540" i="5"/>
  <c r="T1540" i="5"/>
  <c r="U1540" i="5"/>
  <c r="V1540" i="5"/>
  <c r="W1540" i="5"/>
  <c r="X1540" i="5"/>
  <c r="M1541" i="5"/>
  <c r="N1541" i="5"/>
  <c r="O1541" i="5"/>
  <c r="P1541" i="5"/>
  <c r="Q1541" i="5"/>
  <c r="R1541" i="5"/>
  <c r="S1541" i="5"/>
  <c r="T1541" i="5"/>
  <c r="U1541" i="5"/>
  <c r="V1541" i="5"/>
  <c r="W1541" i="5"/>
  <c r="X1541" i="5"/>
  <c r="M1542" i="5"/>
  <c r="N1542" i="5"/>
  <c r="O1542" i="5"/>
  <c r="P1542" i="5"/>
  <c r="Q1542" i="5"/>
  <c r="R1542" i="5"/>
  <c r="S1542" i="5"/>
  <c r="T1542" i="5"/>
  <c r="U1542" i="5"/>
  <c r="V1542" i="5"/>
  <c r="W1542" i="5"/>
  <c r="X1542" i="5"/>
  <c r="M1543" i="5"/>
  <c r="N1543" i="5"/>
  <c r="O1543" i="5"/>
  <c r="P1543" i="5"/>
  <c r="Q1543" i="5"/>
  <c r="R1543" i="5"/>
  <c r="S1543" i="5"/>
  <c r="T1543" i="5"/>
  <c r="U1543" i="5"/>
  <c r="V1543" i="5"/>
  <c r="W1543" i="5"/>
  <c r="X1543" i="5"/>
  <c r="M1544" i="5"/>
  <c r="N1544" i="5"/>
  <c r="O1544" i="5"/>
  <c r="P1544" i="5"/>
  <c r="Q1544" i="5"/>
  <c r="R1544" i="5"/>
  <c r="S1544" i="5"/>
  <c r="T1544" i="5"/>
  <c r="U1544" i="5"/>
  <c r="V1544" i="5"/>
  <c r="W1544" i="5"/>
  <c r="X1544" i="5"/>
  <c r="M1545" i="5"/>
  <c r="N1545" i="5"/>
  <c r="O1545" i="5"/>
  <c r="P1545" i="5"/>
  <c r="Q1545" i="5"/>
  <c r="R1545" i="5"/>
  <c r="S1545" i="5"/>
  <c r="T1545" i="5"/>
  <c r="U1545" i="5"/>
  <c r="V1545" i="5"/>
  <c r="W1545" i="5"/>
  <c r="X1545" i="5"/>
  <c r="M1546" i="5"/>
  <c r="N1546" i="5"/>
  <c r="O1546" i="5"/>
  <c r="P1546" i="5"/>
  <c r="Q1546" i="5"/>
  <c r="R1546" i="5"/>
  <c r="S1546" i="5"/>
  <c r="T1546" i="5"/>
  <c r="U1546" i="5"/>
  <c r="V1546" i="5"/>
  <c r="W1546" i="5"/>
  <c r="X1546" i="5"/>
  <c r="M1547" i="5"/>
  <c r="N1547" i="5"/>
  <c r="O1547" i="5"/>
  <c r="P1547" i="5"/>
  <c r="Q1547" i="5"/>
  <c r="R1547" i="5"/>
  <c r="S1547" i="5"/>
  <c r="T1547" i="5"/>
  <c r="U1547" i="5"/>
  <c r="V1547" i="5"/>
  <c r="W1547" i="5"/>
  <c r="X1547" i="5"/>
  <c r="M1548" i="5"/>
  <c r="N1548" i="5"/>
  <c r="O1548" i="5"/>
  <c r="P1548" i="5"/>
  <c r="Q1548" i="5"/>
  <c r="R1548" i="5"/>
  <c r="S1548" i="5"/>
  <c r="T1548" i="5"/>
  <c r="U1548" i="5"/>
  <c r="V1548" i="5"/>
  <c r="W1548" i="5"/>
  <c r="X1548" i="5"/>
  <c r="M1549" i="5"/>
  <c r="N1549" i="5"/>
  <c r="O1549" i="5"/>
  <c r="P1549" i="5"/>
  <c r="Q1549" i="5"/>
  <c r="R1549" i="5"/>
  <c r="S1549" i="5"/>
  <c r="T1549" i="5"/>
  <c r="U1549" i="5"/>
  <c r="V1549" i="5"/>
  <c r="W1549" i="5"/>
  <c r="X1549" i="5"/>
  <c r="M1550" i="5"/>
  <c r="N1550" i="5"/>
  <c r="O1550" i="5"/>
  <c r="P1550" i="5"/>
  <c r="Q1550" i="5"/>
  <c r="R1550" i="5"/>
  <c r="S1550" i="5"/>
  <c r="T1550" i="5"/>
  <c r="U1550" i="5"/>
  <c r="V1550" i="5"/>
  <c r="W1550" i="5"/>
  <c r="X1550" i="5"/>
  <c r="M1551" i="5"/>
  <c r="N1551" i="5"/>
  <c r="O1551" i="5"/>
  <c r="P1551" i="5"/>
  <c r="Q1551" i="5"/>
  <c r="R1551" i="5"/>
  <c r="S1551" i="5"/>
  <c r="T1551" i="5"/>
  <c r="U1551" i="5"/>
  <c r="V1551" i="5"/>
  <c r="W1551" i="5"/>
  <c r="X1551" i="5"/>
  <c r="M1552" i="5"/>
  <c r="N1552" i="5"/>
  <c r="O1552" i="5"/>
  <c r="P1552" i="5"/>
  <c r="Q1552" i="5"/>
  <c r="R1552" i="5"/>
  <c r="S1552" i="5"/>
  <c r="T1552" i="5"/>
  <c r="U1552" i="5"/>
  <c r="V1552" i="5"/>
  <c r="W1552" i="5"/>
  <c r="X1552" i="5"/>
  <c r="M1553" i="5"/>
  <c r="N1553" i="5"/>
  <c r="O1553" i="5"/>
  <c r="P1553" i="5"/>
  <c r="Q1553" i="5"/>
  <c r="R1553" i="5"/>
  <c r="S1553" i="5"/>
  <c r="T1553" i="5"/>
  <c r="U1553" i="5"/>
  <c r="V1553" i="5"/>
  <c r="W1553" i="5"/>
  <c r="X1553" i="5"/>
  <c r="M1554" i="5"/>
  <c r="N1554" i="5"/>
  <c r="O1554" i="5"/>
  <c r="P1554" i="5"/>
  <c r="Q1554" i="5"/>
  <c r="R1554" i="5"/>
  <c r="S1554" i="5"/>
  <c r="T1554" i="5"/>
  <c r="U1554" i="5"/>
  <c r="V1554" i="5"/>
  <c r="W1554" i="5"/>
  <c r="X1554" i="5"/>
  <c r="M1555" i="5"/>
  <c r="N1555" i="5"/>
  <c r="O1555" i="5"/>
  <c r="P1555" i="5"/>
  <c r="Q1555" i="5"/>
  <c r="R1555" i="5"/>
  <c r="S1555" i="5"/>
  <c r="T1555" i="5"/>
  <c r="U1555" i="5"/>
  <c r="V1555" i="5"/>
  <c r="W1555" i="5"/>
  <c r="X1555" i="5"/>
  <c r="M1556" i="5"/>
  <c r="N1556" i="5"/>
  <c r="O1556" i="5"/>
  <c r="P1556" i="5"/>
  <c r="Q1556" i="5"/>
  <c r="R1556" i="5"/>
  <c r="S1556" i="5"/>
  <c r="T1556" i="5"/>
  <c r="U1556" i="5"/>
  <c r="V1556" i="5"/>
  <c r="W1556" i="5"/>
  <c r="X1556" i="5"/>
  <c r="M1557" i="5"/>
  <c r="N1557" i="5"/>
  <c r="O1557" i="5"/>
  <c r="P1557" i="5"/>
  <c r="Q1557" i="5"/>
  <c r="R1557" i="5"/>
  <c r="S1557" i="5"/>
  <c r="T1557" i="5"/>
  <c r="U1557" i="5"/>
  <c r="V1557" i="5"/>
  <c r="W1557" i="5"/>
  <c r="X1557" i="5"/>
  <c r="M1558" i="5"/>
  <c r="N1558" i="5"/>
  <c r="O1558" i="5"/>
  <c r="P1558" i="5"/>
  <c r="Q1558" i="5"/>
  <c r="R1558" i="5"/>
  <c r="S1558" i="5"/>
  <c r="T1558" i="5"/>
  <c r="U1558" i="5"/>
  <c r="V1558" i="5"/>
  <c r="W1558" i="5"/>
  <c r="X1558" i="5"/>
  <c r="M1559" i="5"/>
  <c r="N1559" i="5"/>
  <c r="O1559" i="5"/>
  <c r="P1559" i="5"/>
  <c r="Q1559" i="5"/>
  <c r="R1559" i="5"/>
  <c r="S1559" i="5"/>
  <c r="T1559" i="5"/>
  <c r="U1559" i="5"/>
  <c r="V1559" i="5"/>
  <c r="W1559" i="5"/>
  <c r="X1559" i="5"/>
  <c r="M1560" i="5"/>
  <c r="N1560" i="5"/>
  <c r="O1560" i="5"/>
  <c r="P1560" i="5"/>
  <c r="Q1560" i="5"/>
  <c r="R1560" i="5"/>
  <c r="S1560" i="5"/>
  <c r="T1560" i="5"/>
  <c r="U1560" i="5"/>
  <c r="V1560" i="5"/>
  <c r="W1560" i="5"/>
  <c r="X1560" i="5"/>
  <c r="M1561" i="5"/>
  <c r="N1561" i="5"/>
  <c r="O1561" i="5"/>
  <c r="P1561" i="5"/>
  <c r="Q1561" i="5"/>
  <c r="R1561" i="5"/>
  <c r="S1561" i="5"/>
  <c r="T1561" i="5"/>
  <c r="U1561" i="5"/>
  <c r="V1561" i="5"/>
  <c r="W1561" i="5"/>
  <c r="X1561" i="5"/>
  <c r="M1562" i="5"/>
  <c r="N1562" i="5"/>
  <c r="O1562" i="5"/>
  <c r="P1562" i="5"/>
  <c r="Q1562" i="5"/>
  <c r="R1562" i="5"/>
  <c r="S1562" i="5"/>
  <c r="T1562" i="5"/>
  <c r="U1562" i="5"/>
  <c r="V1562" i="5"/>
  <c r="W1562" i="5"/>
  <c r="X1562" i="5"/>
  <c r="M1563" i="5"/>
  <c r="N1563" i="5"/>
  <c r="O1563" i="5"/>
  <c r="P1563" i="5"/>
  <c r="Q1563" i="5"/>
  <c r="R1563" i="5"/>
  <c r="S1563" i="5"/>
  <c r="T1563" i="5"/>
  <c r="U1563" i="5"/>
  <c r="V1563" i="5"/>
  <c r="W1563" i="5"/>
  <c r="X1563" i="5"/>
  <c r="M1564" i="5"/>
  <c r="N1564" i="5"/>
  <c r="O1564" i="5"/>
  <c r="P1564" i="5"/>
  <c r="Q1564" i="5"/>
  <c r="R1564" i="5"/>
  <c r="S1564" i="5"/>
  <c r="T1564" i="5"/>
  <c r="U1564" i="5"/>
  <c r="V1564" i="5"/>
  <c r="W1564" i="5"/>
  <c r="X1564" i="5"/>
  <c r="M1565" i="5"/>
  <c r="N1565" i="5"/>
  <c r="O1565" i="5"/>
  <c r="P1565" i="5"/>
  <c r="Q1565" i="5"/>
  <c r="R1565" i="5"/>
  <c r="S1565" i="5"/>
  <c r="T1565" i="5"/>
  <c r="U1565" i="5"/>
  <c r="V1565" i="5"/>
  <c r="W1565" i="5"/>
  <c r="X1565" i="5"/>
  <c r="M1566" i="5"/>
  <c r="N1566" i="5"/>
  <c r="O1566" i="5"/>
  <c r="P1566" i="5"/>
  <c r="Q1566" i="5"/>
  <c r="R1566" i="5"/>
  <c r="S1566" i="5"/>
  <c r="T1566" i="5"/>
  <c r="U1566" i="5"/>
  <c r="V1566" i="5"/>
  <c r="W1566" i="5"/>
  <c r="X1566" i="5"/>
  <c r="M1567" i="5"/>
  <c r="N1567" i="5"/>
  <c r="O1567" i="5"/>
  <c r="P1567" i="5"/>
  <c r="Q1567" i="5"/>
  <c r="R1567" i="5"/>
  <c r="S1567" i="5"/>
  <c r="T1567" i="5"/>
  <c r="U1567" i="5"/>
  <c r="V1567" i="5"/>
  <c r="W1567" i="5"/>
  <c r="X1567" i="5"/>
  <c r="M1568" i="5"/>
  <c r="N1568" i="5"/>
  <c r="O1568" i="5"/>
  <c r="P1568" i="5"/>
  <c r="Q1568" i="5"/>
  <c r="R1568" i="5"/>
  <c r="S1568" i="5"/>
  <c r="T1568" i="5"/>
  <c r="U1568" i="5"/>
  <c r="V1568" i="5"/>
  <c r="W1568" i="5"/>
  <c r="X1568" i="5"/>
  <c r="M1569" i="5"/>
  <c r="N1569" i="5"/>
  <c r="O1569" i="5"/>
  <c r="P1569" i="5"/>
  <c r="Q1569" i="5"/>
  <c r="R1569" i="5"/>
  <c r="S1569" i="5"/>
  <c r="T1569" i="5"/>
  <c r="U1569" i="5"/>
  <c r="V1569" i="5"/>
  <c r="W1569" i="5"/>
  <c r="X1569" i="5"/>
  <c r="M1570" i="5"/>
  <c r="N1570" i="5"/>
  <c r="O1570" i="5"/>
  <c r="P1570" i="5"/>
  <c r="Q1570" i="5"/>
  <c r="R1570" i="5"/>
  <c r="S1570" i="5"/>
  <c r="T1570" i="5"/>
  <c r="U1570" i="5"/>
  <c r="V1570" i="5"/>
  <c r="W1570" i="5"/>
  <c r="X1570" i="5"/>
  <c r="M1571" i="5"/>
  <c r="N1571" i="5"/>
  <c r="O1571" i="5"/>
  <c r="P1571" i="5"/>
  <c r="Q1571" i="5"/>
  <c r="R1571" i="5"/>
  <c r="S1571" i="5"/>
  <c r="T1571" i="5"/>
  <c r="U1571" i="5"/>
  <c r="V1571" i="5"/>
  <c r="W1571" i="5"/>
  <c r="X1571" i="5"/>
  <c r="M1572" i="5"/>
  <c r="N1572" i="5"/>
  <c r="O1572" i="5"/>
  <c r="P1572" i="5"/>
  <c r="Q1572" i="5"/>
  <c r="R1572" i="5"/>
  <c r="S1572" i="5"/>
  <c r="T1572" i="5"/>
  <c r="U1572" i="5"/>
  <c r="V1572" i="5"/>
  <c r="W1572" i="5"/>
  <c r="X1572" i="5"/>
  <c r="M1573" i="5"/>
  <c r="N1573" i="5"/>
  <c r="O1573" i="5"/>
  <c r="P1573" i="5"/>
  <c r="Q1573" i="5"/>
  <c r="R1573" i="5"/>
  <c r="S1573" i="5"/>
  <c r="T1573" i="5"/>
  <c r="U1573" i="5"/>
  <c r="V1573" i="5"/>
  <c r="W1573" i="5"/>
  <c r="X1573" i="5"/>
  <c r="M1574" i="5"/>
  <c r="N1574" i="5"/>
  <c r="O1574" i="5"/>
  <c r="P1574" i="5"/>
  <c r="Q1574" i="5"/>
  <c r="R1574" i="5"/>
  <c r="S1574" i="5"/>
  <c r="T1574" i="5"/>
  <c r="U1574" i="5"/>
  <c r="V1574" i="5"/>
  <c r="W1574" i="5"/>
  <c r="X1574" i="5"/>
  <c r="M1575" i="5"/>
  <c r="N1575" i="5"/>
  <c r="O1575" i="5"/>
  <c r="P1575" i="5"/>
  <c r="Q1575" i="5"/>
  <c r="R1575" i="5"/>
  <c r="S1575" i="5"/>
  <c r="T1575" i="5"/>
  <c r="U1575" i="5"/>
  <c r="V1575" i="5"/>
  <c r="W1575" i="5"/>
  <c r="X1575" i="5"/>
  <c r="M1576" i="5"/>
  <c r="N1576" i="5"/>
  <c r="O1576" i="5"/>
  <c r="P1576" i="5"/>
  <c r="Q1576" i="5"/>
  <c r="R1576" i="5"/>
  <c r="S1576" i="5"/>
  <c r="T1576" i="5"/>
  <c r="U1576" i="5"/>
  <c r="V1576" i="5"/>
  <c r="W1576" i="5"/>
  <c r="X1576" i="5"/>
  <c r="M1577" i="5"/>
  <c r="N1577" i="5"/>
  <c r="O1577" i="5"/>
  <c r="P1577" i="5"/>
  <c r="Q1577" i="5"/>
  <c r="R1577" i="5"/>
  <c r="S1577" i="5"/>
  <c r="T1577" i="5"/>
  <c r="U1577" i="5"/>
  <c r="V1577" i="5"/>
  <c r="W1577" i="5"/>
  <c r="X1577" i="5"/>
  <c r="M1578" i="5"/>
  <c r="N1578" i="5"/>
  <c r="O1578" i="5"/>
  <c r="P1578" i="5"/>
  <c r="Q1578" i="5"/>
  <c r="R1578" i="5"/>
  <c r="S1578" i="5"/>
  <c r="T1578" i="5"/>
  <c r="U1578" i="5"/>
  <c r="V1578" i="5"/>
  <c r="W1578" i="5"/>
  <c r="X1578" i="5"/>
  <c r="M1579" i="5"/>
  <c r="N1579" i="5"/>
  <c r="O1579" i="5"/>
  <c r="P1579" i="5"/>
  <c r="Q1579" i="5"/>
  <c r="R1579" i="5"/>
  <c r="S1579" i="5"/>
  <c r="T1579" i="5"/>
  <c r="U1579" i="5"/>
  <c r="V1579" i="5"/>
  <c r="W1579" i="5"/>
  <c r="X1579" i="5"/>
  <c r="M1580" i="5"/>
  <c r="N1580" i="5"/>
  <c r="O1580" i="5"/>
  <c r="P1580" i="5"/>
  <c r="Q1580" i="5"/>
  <c r="R1580" i="5"/>
  <c r="S1580" i="5"/>
  <c r="T1580" i="5"/>
  <c r="U1580" i="5"/>
  <c r="V1580" i="5"/>
  <c r="W1580" i="5"/>
  <c r="X1580" i="5"/>
  <c r="M1581" i="5"/>
  <c r="N1581" i="5"/>
  <c r="O1581" i="5"/>
  <c r="P1581" i="5"/>
  <c r="Q1581" i="5"/>
  <c r="R1581" i="5"/>
  <c r="S1581" i="5"/>
  <c r="T1581" i="5"/>
  <c r="U1581" i="5"/>
  <c r="V1581" i="5"/>
  <c r="W1581" i="5"/>
  <c r="X1581" i="5"/>
  <c r="M1582" i="5"/>
  <c r="N1582" i="5"/>
  <c r="O1582" i="5"/>
  <c r="P1582" i="5"/>
  <c r="Q1582" i="5"/>
  <c r="R1582" i="5"/>
  <c r="S1582" i="5"/>
  <c r="T1582" i="5"/>
  <c r="U1582" i="5"/>
  <c r="V1582" i="5"/>
  <c r="W1582" i="5"/>
  <c r="X1582" i="5"/>
  <c r="M1583" i="5"/>
  <c r="N1583" i="5"/>
  <c r="O1583" i="5"/>
  <c r="P1583" i="5"/>
  <c r="Q1583" i="5"/>
  <c r="R1583" i="5"/>
  <c r="S1583" i="5"/>
  <c r="T1583" i="5"/>
  <c r="U1583" i="5"/>
  <c r="V1583" i="5"/>
  <c r="W1583" i="5"/>
  <c r="X1583" i="5"/>
  <c r="M1584" i="5"/>
  <c r="N1584" i="5"/>
  <c r="O1584" i="5"/>
  <c r="P1584" i="5"/>
  <c r="Q1584" i="5"/>
  <c r="R1584" i="5"/>
  <c r="S1584" i="5"/>
  <c r="T1584" i="5"/>
  <c r="U1584" i="5"/>
  <c r="V1584" i="5"/>
  <c r="W1584" i="5"/>
  <c r="X1584" i="5"/>
  <c r="M1585" i="5"/>
  <c r="N1585" i="5"/>
  <c r="O1585" i="5"/>
  <c r="P1585" i="5"/>
  <c r="Q1585" i="5"/>
  <c r="R1585" i="5"/>
  <c r="S1585" i="5"/>
  <c r="T1585" i="5"/>
  <c r="U1585" i="5"/>
  <c r="V1585" i="5"/>
  <c r="W1585" i="5"/>
  <c r="X1585" i="5"/>
  <c r="M1586" i="5"/>
  <c r="N1586" i="5"/>
  <c r="O1586" i="5"/>
  <c r="P1586" i="5"/>
  <c r="Q1586" i="5"/>
  <c r="R1586" i="5"/>
  <c r="S1586" i="5"/>
  <c r="T1586" i="5"/>
  <c r="U1586" i="5"/>
  <c r="V1586" i="5"/>
  <c r="W1586" i="5"/>
  <c r="X1586" i="5"/>
  <c r="M1587" i="5"/>
  <c r="N1587" i="5"/>
  <c r="O1587" i="5"/>
  <c r="P1587" i="5"/>
  <c r="Q1587" i="5"/>
  <c r="R1587" i="5"/>
  <c r="S1587" i="5"/>
  <c r="T1587" i="5"/>
  <c r="U1587" i="5"/>
  <c r="V1587" i="5"/>
  <c r="W1587" i="5"/>
  <c r="X1587" i="5"/>
  <c r="M1588" i="5"/>
  <c r="N1588" i="5"/>
  <c r="O1588" i="5"/>
  <c r="P1588" i="5"/>
  <c r="Q1588" i="5"/>
  <c r="R1588" i="5"/>
  <c r="S1588" i="5"/>
  <c r="T1588" i="5"/>
  <c r="U1588" i="5"/>
  <c r="V1588" i="5"/>
  <c r="W1588" i="5"/>
  <c r="X1588" i="5"/>
  <c r="M1589" i="5"/>
  <c r="N1589" i="5"/>
  <c r="O1589" i="5"/>
  <c r="P1589" i="5"/>
  <c r="Q1589" i="5"/>
  <c r="R1589" i="5"/>
  <c r="S1589" i="5"/>
  <c r="T1589" i="5"/>
  <c r="U1589" i="5"/>
  <c r="V1589" i="5"/>
  <c r="W1589" i="5"/>
  <c r="X1589" i="5"/>
  <c r="M1590" i="5"/>
  <c r="N1590" i="5"/>
  <c r="O1590" i="5"/>
  <c r="P1590" i="5"/>
  <c r="Q1590" i="5"/>
  <c r="R1590" i="5"/>
  <c r="S1590" i="5"/>
  <c r="T1590" i="5"/>
  <c r="U1590" i="5"/>
  <c r="V1590" i="5"/>
  <c r="W1590" i="5"/>
  <c r="X1590" i="5"/>
  <c r="M1591" i="5"/>
  <c r="N1591" i="5"/>
  <c r="O1591" i="5"/>
  <c r="P1591" i="5"/>
  <c r="Q1591" i="5"/>
  <c r="R1591" i="5"/>
  <c r="S1591" i="5"/>
  <c r="T1591" i="5"/>
  <c r="U1591" i="5"/>
  <c r="V1591" i="5"/>
  <c r="W1591" i="5"/>
  <c r="X1591" i="5"/>
  <c r="M1592" i="5"/>
  <c r="N1592" i="5"/>
  <c r="O1592" i="5"/>
  <c r="P1592" i="5"/>
  <c r="Q1592" i="5"/>
  <c r="R1592" i="5"/>
  <c r="S1592" i="5"/>
  <c r="T1592" i="5"/>
  <c r="U1592" i="5"/>
  <c r="V1592" i="5"/>
  <c r="W1592" i="5"/>
  <c r="X1592" i="5"/>
  <c r="M1593" i="5"/>
  <c r="N1593" i="5"/>
  <c r="O1593" i="5"/>
  <c r="P1593" i="5"/>
  <c r="Q1593" i="5"/>
  <c r="R1593" i="5"/>
  <c r="S1593" i="5"/>
  <c r="T1593" i="5"/>
  <c r="U1593" i="5"/>
  <c r="V1593" i="5"/>
  <c r="W1593" i="5"/>
  <c r="X1593" i="5"/>
  <c r="M1594" i="5"/>
  <c r="N1594" i="5"/>
  <c r="O1594" i="5"/>
  <c r="P1594" i="5"/>
  <c r="Q1594" i="5"/>
  <c r="R1594" i="5"/>
  <c r="S1594" i="5"/>
  <c r="T1594" i="5"/>
  <c r="U1594" i="5"/>
  <c r="V1594" i="5"/>
  <c r="W1594" i="5"/>
  <c r="X1594" i="5"/>
  <c r="M1595" i="5"/>
  <c r="N1595" i="5"/>
  <c r="O1595" i="5"/>
  <c r="P1595" i="5"/>
  <c r="Q1595" i="5"/>
  <c r="R1595" i="5"/>
  <c r="S1595" i="5"/>
  <c r="T1595" i="5"/>
  <c r="U1595" i="5"/>
  <c r="V1595" i="5"/>
  <c r="W1595" i="5"/>
  <c r="X1595" i="5"/>
  <c r="M1596" i="5"/>
  <c r="N1596" i="5"/>
  <c r="O1596" i="5"/>
  <c r="P1596" i="5"/>
  <c r="Q1596" i="5"/>
  <c r="R1596" i="5"/>
  <c r="S1596" i="5"/>
  <c r="T1596" i="5"/>
  <c r="U1596" i="5"/>
  <c r="V1596" i="5"/>
  <c r="W1596" i="5"/>
  <c r="X1596" i="5"/>
  <c r="M1597" i="5"/>
  <c r="N1597" i="5"/>
  <c r="O1597" i="5"/>
  <c r="P1597" i="5"/>
  <c r="Q1597" i="5"/>
  <c r="R1597" i="5"/>
  <c r="S1597" i="5"/>
  <c r="T1597" i="5"/>
  <c r="U1597" i="5"/>
  <c r="V1597" i="5"/>
  <c r="W1597" i="5"/>
  <c r="X1597" i="5"/>
  <c r="M1598" i="5"/>
  <c r="N1598" i="5"/>
  <c r="O1598" i="5"/>
  <c r="P1598" i="5"/>
  <c r="Q1598" i="5"/>
  <c r="R1598" i="5"/>
  <c r="S1598" i="5"/>
  <c r="T1598" i="5"/>
  <c r="U1598" i="5"/>
  <c r="V1598" i="5"/>
  <c r="W1598" i="5"/>
  <c r="X1598" i="5"/>
  <c r="M1599" i="5"/>
  <c r="N1599" i="5"/>
  <c r="O1599" i="5"/>
  <c r="P1599" i="5"/>
  <c r="Q1599" i="5"/>
  <c r="R1599" i="5"/>
  <c r="S1599" i="5"/>
  <c r="T1599" i="5"/>
  <c r="U1599" i="5"/>
  <c r="V1599" i="5"/>
  <c r="W1599" i="5"/>
  <c r="X1599" i="5"/>
  <c r="M1600" i="5"/>
  <c r="N1600" i="5"/>
  <c r="O1600" i="5"/>
  <c r="P1600" i="5"/>
  <c r="Q1600" i="5"/>
  <c r="R1600" i="5"/>
  <c r="S1600" i="5"/>
  <c r="T1600" i="5"/>
  <c r="U1600" i="5"/>
  <c r="V1600" i="5"/>
  <c r="W1600" i="5"/>
  <c r="X1600" i="5"/>
  <c r="M1601" i="5"/>
  <c r="N1601" i="5"/>
  <c r="O1601" i="5"/>
  <c r="P1601" i="5"/>
  <c r="Q1601" i="5"/>
  <c r="R1601" i="5"/>
  <c r="S1601" i="5"/>
  <c r="T1601" i="5"/>
  <c r="U1601" i="5"/>
  <c r="V1601" i="5"/>
  <c r="W1601" i="5"/>
  <c r="X1601" i="5"/>
  <c r="M1602" i="5"/>
  <c r="N1602" i="5"/>
  <c r="O1602" i="5"/>
  <c r="P1602" i="5"/>
  <c r="Q1602" i="5"/>
  <c r="R1602" i="5"/>
  <c r="S1602" i="5"/>
  <c r="T1602" i="5"/>
  <c r="U1602" i="5"/>
  <c r="V1602" i="5"/>
  <c r="W1602" i="5"/>
  <c r="X1602" i="5"/>
  <c r="M1603" i="5"/>
  <c r="N1603" i="5"/>
  <c r="O1603" i="5"/>
  <c r="P1603" i="5"/>
  <c r="Q1603" i="5"/>
  <c r="R1603" i="5"/>
  <c r="S1603" i="5"/>
  <c r="T1603" i="5"/>
  <c r="U1603" i="5"/>
  <c r="V1603" i="5"/>
  <c r="W1603" i="5"/>
  <c r="X1603" i="5"/>
  <c r="M1604" i="5"/>
  <c r="N1604" i="5"/>
  <c r="O1604" i="5"/>
  <c r="P1604" i="5"/>
  <c r="Q1604" i="5"/>
  <c r="R1604" i="5"/>
  <c r="S1604" i="5"/>
  <c r="T1604" i="5"/>
  <c r="U1604" i="5"/>
  <c r="V1604" i="5"/>
  <c r="W1604" i="5"/>
  <c r="X1604" i="5"/>
  <c r="M1605" i="5"/>
  <c r="N1605" i="5"/>
  <c r="O1605" i="5"/>
  <c r="P1605" i="5"/>
  <c r="Q1605" i="5"/>
  <c r="R1605" i="5"/>
  <c r="S1605" i="5"/>
  <c r="T1605" i="5"/>
  <c r="U1605" i="5"/>
  <c r="V1605" i="5"/>
  <c r="W1605" i="5"/>
  <c r="X1605" i="5"/>
  <c r="M1606" i="5"/>
  <c r="N1606" i="5"/>
  <c r="O1606" i="5"/>
  <c r="P1606" i="5"/>
  <c r="Q1606" i="5"/>
  <c r="R1606" i="5"/>
  <c r="S1606" i="5"/>
  <c r="T1606" i="5"/>
  <c r="U1606" i="5"/>
  <c r="V1606" i="5"/>
  <c r="W1606" i="5"/>
  <c r="X1606" i="5"/>
  <c r="M1607" i="5"/>
  <c r="N1607" i="5"/>
  <c r="O1607" i="5"/>
  <c r="P1607" i="5"/>
  <c r="Q1607" i="5"/>
  <c r="R1607" i="5"/>
  <c r="S1607" i="5"/>
  <c r="T1607" i="5"/>
  <c r="U1607" i="5"/>
  <c r="V1607" i="5"/>
  <c r="W1607" i="5"/>
  <c r="X1607" i="5"/>
  <c r="M1608" i="5"/>
  <c r="N1608" i="5"/>
  <c r="O1608" i="5"/>
  <c r="P1608" i="5"/>
  <c r="Q1608" i="5"/>
  <c r="R1608" i="5"/>
  <c r="S1608" i="5"/>
  <c r="T1608" i="5"/>
  <c r="U1608" i="5"/>
  <c r="V1608" i="5"/>
  <c r="W1608" i="5"/>
  <c r="X1608" i="5"/>
  <c r="M1609" i="5"/>
  <c r="N1609" i="5"/>
  <c r="O1609" i="5"/>
  <c r="P1609" i="5"/>
  <c r="Q1609" i="5"/>
  <c r="R1609" i="5"/>
  <c r="S1609" i="5"/>
  <c r="T1609" i="5"/>
  <c r="U1609" i="5"/>
  <c r="V1609" i="5"/>
  <c r="W1609" i="5"/>
  <c r="X1609" i="5"/>
  <c r="M1610" i="5"/>
  <c r="N1610" i="5"/>
  <c r="O1610" i="5"/>
  <c r="P1610" i="5"/>
  <c r="Q1610" i="5"/>
  <c r="R1610" i="5"/>
  <c r="S1610" i="5"/>
  <c r="T1610" i="5"/>
  <c r="U1610" i="5"/>
  <c r="V1610" i="5"/>
  <c r="W1610" i="5"/>
  <c r="X1610" i="5"/>
  <c r="M1611" i="5"/>
  <c r="N1611" i="5"/>
  <c r="O1611" i="5"/>
  <c r="P1611" i="5"/>
  <c r="Q1611" i="5"/>
  <c r="R1611" i="5"/>
  <c r="S1611" i="5"/>
  <c r="T1611" i="5"/>
  <c r="U1611" i="5"/>
  <c r="V1611" i="5"/>
  <c r="W1611" i="5"/>
  <c r="X1611" i="5"/>
  <c r="M1612" i="5"/>
  <c r="N1612" i="5"/>
  <c r="O1612" i="5"/>
  <c r="P1612" i="5"/>
  <c r="Q1612" i="5"/>
  <c r="R1612" i="5"/>
  <c r="S1612" i="5"/>
  <c r="T1612" i="5"/>
  <c r="U1612" i="5"/>
  <c r="V1612" i="5"/>
  <c r="W1612" i="5"/>
  <c r="X1612" i="5"/>
  <c r="M1613" i="5"/>
  <c r="N1613" i="5"/>
  <c r="O1613" i="5"/>
  <c r="P1613" i="5"/>
  <c r="Q1613" i="5"/>
  <c r="R1613" i="5"/>
  <c r="S1613" i="5"/>
  <c r="T1613" i="5"/>
  <c r="U1613" i="5"/>
  <c r="V1613" i="5"/>
  <c r="W1613" i="5"/>
  <c r="X1613" i="5"/>
  <c r="M1614" i="5"/>
  <c r="N1614" i="5"/>
  <c r="O1614" i="5"/>
  <c r="P1614" i="5"/>
  <c r="Q1614" i="5"/>
  <c r="R1614" i="5"/>
  <c r="S1614" i="5"/>
  <c r="T1614" i="5"/>
  <c r="U1614" i="5"/>
  <c r="V1614" i="5"/>
  <c r="W1614" i="5"/>
  <c r="X1614" i="5"/>
  <c r="M1615" i="5"/>
  <c r="N1615" i="5"/>
  <c r="O1615" i="5"/>
  <c r="P1615" i="5"/>
  <c r="Q1615" i="5"/>
  <c r="R1615" i="5"/>
  <c r="S1615" i="5"/>
  <c r="T1615" i="5"/>
  <c r="U1615" i="5"/>
  <c r="V1615" i="5"/>
  <c r="W1615" i="5"/>
  <c r="X1615" i="5"/>
  <c r="M1616" i="5"/>
  <c r="N1616" i="5"/>
  <c r="O1616" i="5"/>
  <c r="P1616" i="5"/>
  <c r="Q1616" i="5"/>
  <c r="R1616" i="5"/>
  <c r="S1616" i="5"/>
  <c r="T1616" i="5"/>
  <c r="U1616" i="5"/>
  <c r="V1616" i="5"/>
  <c r="W1616" i="5"/>
  <c r="X1616" i="5"/>
  <c r="M1617" i="5"/>
  <c r="N1617" i="5"/>
  <c r="O1617" i="5"/>
  <c r="P1617" i="5"/>
  <c r="Q1617" i="5"/>
  <c r="R1617" i="5"/>
  <c r="S1617" i="5"/>
  <c r="T1617" i="5"/>
  <c r="U1617" i="5"/>
  <c r="V1617" i="5"/>
  <c r="W1617" i="5"/>
  <c r="X1617" i="5"/>
  <c r="M1618" i="5"/>
  <c r="N1618" i="5"/>
  <c r="O1618" i="5"/>
  <c r="P1618" i="5"/>
  <c r="Q1618" i="5"/>
  <c r="R1618" i="5"/>
  <c r="S1618" i="5"/>
  <c r="T1618" i="5"/>
  <c r="U1618" i="5"/>
  <c r="V1618" i="5"/>
  <c r="W1618" i="5"/>
  <c r="X1618" i="5"/>
  <c r="M1619" i="5"/>
  <c r="N1619" i="5"/>
  <c r="O1619" i="5"/>
  <c r="P1619" i="5"/>
  <c r="Q1619" i="5"/>
  <c r="R1619" i="5"/>
  <c r="S1619" i="5"/>
  <c r="T1619" i="5"/>
  <c r="U1619" i="5"/>
  <c r="V1619" i="5"/>
  <c r="W1619" i="5"/>
  <c r="X1619" i="5"/>
  <c r="M1620" i="5"/>
  <c r="N1620" i="5"/>
  <c r="O1620" i="5"/>
  <c r="P1620" i="5"/>
  <c r="Q1620" i="5"/>
  <c r="R1620" i="5"/>
  <c r="S1620" i="5"/>
  <c r="T1620" i="5"/>
  <c r="U1620" i="5"/>
  <c r="V1620" i="5"/>
  <c r="W1620" i="5"/>
  <c r="X1620" i="5"/>
  <c r="M1621" i="5"/>
  <c r="N1621" i="5"/>
  <c r="O1621" i="5"/>
  <c r="P1621" i="5"/>
  <c r="Q1621" i="5"/>
  <c r="R1621" i="5"/>
  <c r="S1621" i="5"/>
  <c r="T1621" i="5"/>
  <c r="U1621" i="5"/>
  <c r="V1621" i="5"/>
  <c r="W1621" i="5"/>
  <c r="X1621" i="5"/>
  <c r="M1622" i="5"/>
  <c r="N1622" i="5"/>
  <c r="O1622" i="5"/>
  <c r="P1622" i="5"/>
  <c r="Q1622" i="5"/>
  <c r="R1622" i="5"/>
  <c r="S1622" i="5"/>
  <c r="T1622" i="5"/>
  <c r="U1622" i="5"/>
  <c r="V1622" i="5"/>
  <c r="W1622" i="5"/>
  <c r="X1622" i="5"/>
  <c r="M1623" i="5"/>
  <c r="N1623" i="5"/>
  <c r="O1623" i="5"/>
  <c r="P1623" i="5"/>
  <c r="Q1623" i="5"/>
  <c r="R1623" i="5"/>
  <c r="S1623" i="5"/>
  <c r="T1623" i="5"/>
  <c r="U1623" i="5"/>
  <c r="V1623" i="5"/>
  <c r="W1623" i="5"/>
  <c r="X1623" i="5"/>
  <c r="M1624" i="5"/>
  <c r="N1624" i="5"/>
  <c r="O1624" i="5"/>
  <c r="P1624" i="5"/>
  <c r="Q1624" i="5"/>
  <c r="R1624" i="5"/>
  <c r="S1624" i="5"/>
  <c r="T1624" i="5"/>
  <c r="U1624" i="5"/>
  <c r="V1624" i="5"/>
  <c r="W1624" i="5"/>
  <c r="X1624" i="5"/>
  <c r="M1625" i="5"/>
  <c r="N1625" i="5"/>
  <c r="O1625" i="5"/>
  <c r="P1625" i="5"/>
  <c r="Q1625" i="5"/>
  <c r="R1625" i="5"/>
  <c r="S1625" i="5"/>
  <c r="T1625" i="5"/>
  <c r="U1625" i="5"/>
  <c r="V1625" i="5"/>
  <c r="W1625" i="5"/>
  <c r="X1625" i="5"/>
  <c r="M1626" i="5"/>
  <c r="N1626" i="5"/>
  <c r="O1626" i="5"/>
  <c r="P1626" i="5"/>
  <c r="Q1626" i="5"/>
  <c r="R1626" i="5"/>
  <c r="S1626" i="5"/>
  <c r="T1626" i="5"/>
  <c r="U1626" i="5"/>
  <c r="V1626" i="5"/>
  <c r="W1626" i="5"/>
  <c r="X1626" i="5"/>
  <c r="M1627" i="5"/>
  <c r="N1627" i="5"/>
  <c r="O1627" i="5"/>
  <c r="P1627" i="5"/>
  <c r="Q1627" i="5"/>
  <c r="R1627" i="5"/>
  <c r="S1627" i="5"/>
  <c r="T1627" i="5"/>
  <c r="U1627" i="5"/>
  <c r="V1627" i="5"/>
  <c r="W1627" i="5"/>
  <c r="X1627" i="5"/>
  <c r="M1628" i="5"/>
  <c r="N1628" i="5"/>
  <c r="O1628" i="5"/>
  <c r="P1628" i="5"/>
  <c r="Q1628" i="5"/>
  <c r="R1628" i="5"/>
  <c r="S1628" i="5"/>
  <c r="T1628" i="5"/>
  <c r="U1628" i="5"/>
  <c r="V1628" i="5"/>
  <c r="W1628" i="5"/>
  <c r="X1628" i="5"/>
  <c r="M1629" i="5"/>
  <c r="N1629" i="5"/>
  <c r="O1629" i="5"/>
  <c r="P1629" i="5"/>
  <c r="Q1629" i="5"/>
  <c r="R1629" i="5"/>
  <c r="S1629" i="5"/>
  <c r="T1629" i="5"/>
  <c r="U1629" i="5"/>
  <c r="V1629" i="5"/>
  <c r="W1629" i="5"/>
  <c r="X1629" i="5"/>
  <c r="M1630" i="5"/>
  <c r="N1630" i="5"/>
  <c r="O1630" i="5"/>
  <c r="P1630" i="5"/>
  <c r="Q1630" i="5"/>
  <c r="R1630" i="5"/>
  <c r="S1630" i="5"/>
  <c r="T1630" i="5"/>
  <c r="U1630" i="5"/>
  <c r="V1630" i="5"/>
  <c r="W1630" i="5"/>
  <c r="X1630" i="5"/>
  <c r="M1631" i="5"/>
  <c r="N1631" i="5"/>
  <c r="O1631" i="5"/>
  <c r="P1631" i="5"/>
  <c r="Q1631" i="5"/>
  <c r="R1631" i="5"/>
  <c r="S1631" i="5"/>
  <c r="T1631" i="5"/>
  <c r="U1631" i="5"/>
  <c r="V1631" i="5"/>
  <c r="W1631" i="5"/>
  <c r="X1631" i="5"/>
  <c r="M1632" i="5"/>
  <c r="N1632" i="5"/>
  <c r="O1632" i="5"/>
  <c r="P1632" i="5"/>
  <c r="Q1632" i="5"/>
  <c r="R1632" i="5"/>
  <c r="S1632" i="5"/>
  <c r="T1632" i="5"/>
  <c r="U1632" i="5"/>
  <c r="V1632" i="5"/>
  <c r="W1632" i="5"/>
  <c r="X1632" i="5"/>
  <c r="M1633" i="5"/>
  <c r="N1633" i="5"/>
  <c r="O1633" i="5"/>
  <c r="P1633" i="5"/>
  <c r="Q1633" i="5"/>
  <c r="R1633" i="5"/>
  <c r="S1633" i="5"/>
  <c r="T1633" i="5"/>
  <c r="U1633" i="5"/>
  <c r="V1633" i="5"/>
  <c r="W1633" i="5"/>
  <c r="X1633" i="5"/>
  <c r="M1634" i="5"/>
  <c r="N1634" i="5"/>
  <c r="O1634" i="5"/>
  <c r="P1634" i="5"/>
  <c r="Q1634" i="5"/>
  <c r="R1634" i="5"/>
  <c r="S1634" i="5"/>
  <c r="T1634" i="5"/>
  <c r="U1634" i="5"/>
  <c r="V1634" i="5"/>
  <c r="W1634" i="5"/>
  <c r="X1634" i="5"/>
  <c r="M1635" i="5"/>
  <c r="N1635" i="5"/>
  <c r="O1635" i="5"/>
  <c r="P1635" i="5"/>
  <c r="Q1635" i="5"/>
  <c r="R1635" i="5"/>
  <c r="S1635" i="5"/>
  <c r="T1635" i="5"/>
  <c r="U1635" i="5"/>
  <c r="V1635" i="5"/>
  <c r="W1635" i="5"/>
  <c r="X1635" i="5"/>
  <c r="M1636" i="5"/>
  <c r="N1636" i="5"/>
  <c r="O1636" i="5"/>
  <c r="P1636" i="5"/>
  <c r="Q1636" i="5"/>
  <c r="R1636" i="5"/>
  <c r="S1636" i="5"/>
  <c r="T1636" i="5"/>
  <c r="U1636" i="5"/>
  <c r="V1636" i="5"/>
  <c r="W1636" i="5"/>
  <c r="X1636" i="5"/>
  <c r="M1637" i="5"/>
  <c r="N1637" i="5"/>
  <c r="O1637" i="5"/>
  <c r="P1637" i="5"/>
  <c r="Q1637" i="5"/>
  <c r="R1637" i="5"/>
  <c r="S1637" i="5"/>
  <c r="T1637" i="5"/>
  <c r="U1637" i="5"/>
  <c r="V1637" i="5"/>
  <c r="W1637" i="5"/>
  <c r="X1637" i="5"/>
  <c r="M1638" i="5"/>
  <c r="N1638" i="5"/>
  <c r="O1638" i="5"/>
  <c r="P1638" i="5"/>
  <c r="Q1638" i="5"/>
  <c r="R1638" i="5"/>
  <c r="S1638" i="5"/>
  <c r="T1638" i="5"/>
  <c r="U1638" i="5"/>
  <c r="V1638" i="5"/>
  <c r="W1638" i="5"/>
  <c r="X1638" i="5"/>
  <c r="M1639" i="5"/>
  <c r="N1639" i="5"/>
  <c r="O1639" i="5"/>
  <c r="P1639" i="5"/>
  <c r="Q1639" i="5"/>
  <c r="R1639" i="5"/>
  <c r="S1639" i="5"/>
  <c r="T1639" i="5"/>
  <c r="U1639" i="5"/>
  <c r="V1639" i="5"/>
  <c r="W1639" i="5"/>
  <c r="X1639" i="5"/>
  <c r="M1640" i="5"/>
  <c r="N1640" i="5"/>
  <c r="O1640" i="5"/>
  <c r="P1640" i="5"/>
  <c r="Q1640" i="5"/>
  <c r="R1640" i="5"/>
  <c r="S1640" i="5"/>
  <c r="T1640" i="5"/>
  <c r="U1640" i="5"/>
  <c r="V1640" i="5"/>
  <c r="W1640" i="5"/>
  <c r="X1640" i="5"/>
  <c r="M1641" i="5"/>
  <c r="N1641" i="5"/>
  <c r="O1641" i="5"/>
  <c r="P1641" i="5"/>
  <c r="Q1641" i="5"/>
  <c r="R1641" i="5"/>
  <c r="S1641" i="5"/>
  <c r="T1641" i="5"/>
  <c r="U1641" i="5"/>
  <c r="V1641" i="5"/>
  <c r="W1641" i="5"/>
  <c r="X1641" i="5"/>
  <c r="M1642" i="5"/>
  <c r="N1642" i="5"/>
  <c r="O1642" i="5"/>
  <c r="P1642" i="5"/>
  <c r="Q1642" i="5"/>
  <c r="R1642" i="5"/>
  <c r="S1642" i="5"/>
  <c r="T1642" i="5"/>
  <c r="U1642" i="5"/>
  <c r="V1642" i="5"/>
  <c r="W1642" i="5"/>
  <c r="X1642" i="5"/>
  <c r="M1643" i="5"/>
  <c r="N1643" i="5"/>
  <c r="O1643" i="5"/>
  <c r="P1643" i="5"/>
  <c r="Q1643" i="5"/>
  <c r="R1643" i="5"/>
  <c r="S1643" i="5"/>
  <c r="T1643" i="5"/>
  <c r="U1643" i="5"/>
  <c r="V1643" i="5"/>
  <c r="W1643" i="5"/>
  <c r="X1643" i="5"/>
  <c r="M1644" i="5"/>
  <c r="N1644" i="5"/>
  <c r="O1644" i="5"/>
  <c r="P1644" i="5"/>
  <c r="Q1644" i="5"/>
  <c r="R1644" i="5"/>
  <c r="S1644" i="5"/>
  <c r="T1644" i="5"/>
  <c r="U1644" i="5"/>
  <c r="V1644" i="5"/>
  <c r="W1644" i="5"/>
  <c r="X1644" i="5"/>
  <c r="M1645" i="5"/>
  <c r="N1645" i="5"/>
  <c r="O1645" i="5"/>
  <c r="P1645" i="5"/>
  <c r="Q1645" i="5"/>
  <c r="R1645" i="5"/>
  <c r="S1645" i="5"/>
  <c r="T1645" i="5"/>
  <c r="U1645" i="5"/>
  <c r="V1645" i="5"/>
  <c r="W1645" i="5"/>
  <c r="X1645" i="5"/>
  <c r="M1646" i="5"/>
  <c r="N1646" i="5"/>
  <c r="O1646" i="5"/>
  <c r="P1646" i="5"/>
  <c r="Q1646" i="5"/>
  <c r="R1646" i="5"/>
  <c r="S1646" i="5"/>
  <c r="T1646" i="5"/>
  <c r="U1646" i="5"/>
  <c r="V1646" i="5"/>
  <c r="W1646" i="5"/>
  <c r="X1646" i="5"/>
  <c r="M1647" i="5"/>
  <c r="N1647" i="5"/>
  <c r="O1647" i="5"/>
  <c r="P1647" i="5"/>
  <c r="Q1647" i="5"/>
  <c r="R1647" i="5"/>
  <c r="S1647" i="5"/>
  <c r="T1647" i="5"/>
  <c r="U1647" i="5"/>
  <c r="V1647" i="5"/>
  <c r="W1647" i="5"/>
  <c r="X1647" i="5"/>
  <c r="M1648" i="5"/>
  <c r="N1648" i="5"/>
  <c r="O1648" i="5"/>
  <c r="P1648" i="5"/>
  <c r="Q1648" i="5"/>
  <c r="R1648" i="5"/>
  <c r="S1648" i="5"/>
  <c r="T1648" i="5"/>
  <c r="U1648" i="5"/>
  <c r="V1648" i="5"/>
  <c r="W1648" i="5"/>
  <c r="X1648" i="5"/>
  <c r="M1649" i="5"/>
  <c r="N1649" i="5"/>
  <c r="O1649" i="5"/>
  <c r="P1649" i="5"/>
  <c r="Q1649" i="5"/>
  <c r="R1649" i="5"/>
  <c r="S1649" i="5"/>
  <c r="T1649" i="5"/>
  <c r="U1649" i="5"/>
  <c r="V1649" i="5"/>
  <c r="W1649" i="5"/>
  <c r="X1649" i="5"/>
  <c r="M1650" i="5"/>
  <c r="N1650" i="5"/>
  <c r="O1650" i="5"/>
  <c r="P1650" i="5"/>
  <c r="Q1650" i="5"/>
  <c r="R1650" i="5"/>
  <c r="S1650" i="5"/>
  <c r="T1650" i="5"/>
  <c r="U1650" i="5"/>
  <c r="V1650" i="5"/>
  <c r="W1650" i="5"/>
  <c r="X1650" i="5"/>
  <c r="M1651" i="5"/>
  <c r="N1651" i="5"/>
  <c r="O1651" i="5"/>
  <c r="P1651" i="5"/>
  <c r="Q1651" i="5"/>
  <c r="R1651" i="5"/>
  <c r="S1651" i="5"/>
  <c r="T1651" i="5"/>
  <c r="U1651" i="5"/>
  <c r="V1651" i="5"/>
  <c r="W1651" i="5"/>
  <c r="X1651" i="5"/>
  <c r="M1652" i="5"/>
  <c r="N1652" i="5"/>
  <c r="O1652" i="5"/>
  <c r="P1652" i="5"/>
  <c r="Q1652" i="5"/>
  <c r="R1652" i="5"/>
  <c r="S1652" i="5"/>
  <c r="T1652" i="5"/>
  <c r="U1652" i="5"/>
  <c r="V1652" i="5"/>
  <c r="W1652" i="5"/>
  <c r="X1652" i="5"/>
  <c r="M1653" i="5"/>
  <c r="N1653" i="5"/>
  <c r="O1653" i="5"/>
  <c r="P1653" i="5"/>
  <c r="Q1653" i="5"/>
  <c r="R1653" i="5"/>
  <c r="S1653" i="5"/>
  <c r="T1653" i="5"/>
  <c r="U1653" i="5"/>
  <c r="V1653" i="5"/>
  <c r="W1653" i="5"/>
  <c r="X1653" i="5"/>
  <c r="M1654" i="5"/>
  <c r="N1654" i="5"/>
  <c r="O1654" i="5"/>
  <c r="P1654" i="5"/>
  <c r="Q1654" i="5"/>
  <c r="R1654" i="5"/>
  <c r="S1654" i="5"/>
  <c r="T1654" i="5"/>
  <c r="U1654" i="5"/>
  <c r="V1654" i="5"/>
  <c r="W1654" i="5"/>
  <c r="X1654" i="5"/>
  <c r="M1655" i="5"/>
  <c r="N1655" i="5"/>
  <c r="O1655" i="5"/>
  <c r="P1655" i="5"/>
  <c r="Q1655" i="5"/>
  <c r="R1655" i="5"/>
  <c r="S1655" i="5"/>
  <c r="T1655" i="5"/>
  <c r="U1655" i="5"/>
  <c r="V1655" i="5"/>
  <c r="W1655" i="5"/>
  <c r="X1655" i="5"/>
  <c r="M1656" i="5"/>
  <c r="N1656" i="5"/>
  <c r="O1656" i="5"/>
  <c r="P1656" i="5"/>
  <c r="Q1656" i="5"/>
  <c r="R1656" i="5"/>
  <c r="S1656" i="5"/>
  <c r="T1656" i="5"/>
  <c r="U1656" i="5"/>
  <c r="V1656" i="5"/>
  <c r="W1656" i="5"/>
  <c r="X1656" i="5"/>
  <c r="M1657" i="5"/>
  <c r="N1657" i="5"/>
  <c r="O1657" i="5"/>
  <c r="P1657" i="5"/>
  <c r="Q1657" i="5"/>
  <c r="R1657" i="5"/>
  <c r="S1657" i="5"/>
  <c r="T1657" i="5"/>
  <c r="U1657" i="5"/>
  <c r="V1657" i="5"/>
  <c r="W1657" i="5"/>
  <c r="X1657" i="5"/>
  <c r="M1658" i="5"/>
  <c r="N1658" i="5"/>
  <c r="O1658" i="5"/>
  <c r="P1658" i="5"/>
  <c r="Q1658" i="5"/>
  <c r="R1658" i="5"/>
  <c r="S1658" i="5"/>
  <c r="T1658" i="5"/>
  <c r="U1658" i="5"/>
  <c r="V1658" i="5"/>
  <c r="W1658" i="5"/>
  <c r="X1658" i="5"/>
  <c r="M1659" i="5"/>
  <c r="N1659" i="5"/>
  <c r="O1659" i="5"/>
  <c r="P1659" i="5"/>
  <c r="Q1659" i="5"/>
  <c r="R1659" i="5"/>
  <c r="S1659" i="5"/>
  <c r="T1659" i="5"/>
  <c r="U1659" i="5"/>
  <c r="V1659" i="5"/>
  <c r="W1659" i="5"/>
  <c r="X1659" i="5"/>
  <c r="M1660" i="5"/>
  <c r="N1660" i="5"/>
  <c r="O1660" i="5"/>
  <c r="P1660" i="5"/>
  <c r="Q1660" i="5"/>
  <c r="R1660" i="5"/>
  <c r="S1660" i="5"/>
  <c r="T1660" i="5"/>
  <c r="U1660" i="5"/>
  <c r="V1660" i="5"/>
  <c r="W1660" i="5"/>
  <c r="X1660" i="5"/>
  <c r="M1661" i="5"/>
  <c r="N1661" i="5"/>
  <c r="O1661" i="5"/>
  <c r="P1661" i="5"/>
  <c r="Q1661" i="5"/>
  <c r="R1661" i="5"/>
  <c r="S1661" i="5"/>
  <c r="T1661" i="5"/>
  <c r="U1661" i="5"/>
  <c r="V1661" i="5"/>
  <c r="W1661" i="5"/>
  <c r="X1661" i="5"/>
  <c r="M1662" i="5"/>
  <c r="N1662" i="5"/>
  <c r="O1662" i="5"/>
  <c r="P1662" i="5"/>
  <c r="Q1662" i="5"/>
  <c r="R1662" i="5"/>
  <c r="S1662" i="5"/>
  <c r="T1662" i="5"/>
  <c r="U1662" i="5"/>
  <c r="V1662" i="5"/>
  <c r="W1662" i="5"/>
  <c r="X1662" i="5"/>
  <c r="M1663" i="5"/>
  <c r="N1663" i="5"/>
  <c r="O1663" i="5"/>
  <c r="P1663" i="5"/>
  <c r="Q1663" i="5"/>
  <c r="R1663" i="5"/>
  <c r="S1663" i="5"/>
  <c r="T1663" i="5"/>
  <c r="U1663" i="5"/>
  <c r="V1663" i="5"/>
  <c r="W1663" i="5"/>
  <c r="X1663" i="5"/>
  <c r="M1664" i="5"/>
  <c r="N1664" i="5"/>
  <c r="O1664" i="5"/>
  <c r="P1664" i="5"/>
  <c r="Q1664" i="5"/>
  <c r="R1664" i="5"/>
  <c r="S1664" i="5"/>
  <c r="T1664" i="5"/>
  <c r="U1664" i="5"/>
  <c r="V1664" i="5"/>
  <c r="W1664" i="5"/>
  <c r="X1664" i="5"/>
  <c r="M1665" i="5"/>
  <c r="N1665" i="5"/>
  <c r="O1665" i="5"/>
  <c r="P1665" i="5"/>
  <c r="Q1665" i="5"/>
  <c r="R1665" i="5"/>
  <c r="S1665" i="5"/>
  <c r="T1665" i="5"/>
  <c r="U1665" i="5"/>
  <c r="V1665" i="5"/>
  <c r="W1665" i="5"/>
  <c r="X1665" i="5"/>
  <c r="M1666" i="5"/>
  <c r="N1666" i="5"/>
  <c r="O1666" i="5"/>
  <c r="P1666" i="5"/>
  <c r="Q1666" i="5"/>
  <c r="R1666" i="5"/>
  <c r="S1666" i="5"/>
  <c r="T1666" i="5"/>
  <c r="U1666" i="5"/>
  <c r="V1666" i="5"/>
  <c r="W1666" i="5"/>
  <c r="X1666" i="5"/>
  <c r="M1667" i="5"/>
  <c r="N1667" i="5"/>
  <c r="O1667" i="5"/>
  <c r="P1667" i="5"/>
  <c r="Q1667" i="5"/>
  <c r="R1667" i="5"/>
  <c r="S1667" i="5"/>
  <c r="T1667" i="5"/>
  <c r="U1667" i="5"/>
  <c r="V1667" i="5"/>
  <c r="W1667" i="5"/>
  <c r="X1667" i="5"/>
  <c r="M1668" i="5"/>
  <c r="N1668" i="5"/>
  <c r="O1668" i="5"/>
  <c r="P1668" i="5"/>
  <c r="Q1668" i="5"/>
  <c r="R1668" i="5"/>
  <c r="S1668" i="5"/>
  <c r="T1668" i="5"/>
  <c r="U1668" i="5"/>
  <c r="V1668" i="5"/>
  <c r="W1668" i="5"/>
  <c r="X1668" i="5"/>
  <c r="M1669" i="5"/>
  <c r="N1669" i="5"/>
  <c r="O1669" i="5"/>
  <c r="P1669" i="5"/>
  <c r="Q1669" i="5"/>
  <c r="R1669" i="5"/>
  <c r="S1669" i="5"/>
  <c r="T1669" i="5"/>
  <c r="U1669" i="5"/>
  <c r="V1669" i="5"/>
  <c r="W1669" i="5"/>
  <c r="X1669" i="5"/>
  <c r="M1670" i="5"/>
  <c r="N1670" i="5"/>
  <c r="O1670" i="5"/>
  <c r="P1670" i="5"/>
  <c r="Q1670" i="5"/>
  <c r="R1670" i="5"/>
  <c r="S1670" i="5"/>
  <c r="T1670" i="5"/>
  <c r="U1670" i="5"/>
  <c r="V1670" i="5"/>
  <c r="W1670" i="5"/>
  <c r="X1670" i="5"/>
  <c r="M1671" i="5"/>
  <c r="N1671" i="5"/>
  <c r="O1671" i="5"/>
  <c r="P1671" i="5"/>
  <c r="Q1671" i="5"/>
  <c r="R1671" i="5"/>
  <c r="S1671" i="5"/>
  <c r="T1671" i="5"/>
  <c r="U1671" i="5"/>
  <c r="V1671" i="5"/>
  <c r="W1671" i="5"/>
  <c r="X1671" i="5"/>
  <c r="M1672" i="5"/>
  <c r="N1672" i="5"/>
  <c r="O1672" i="5"/>
  <c r="P1672" i="5"/>
  <c r="Q1672" i="5"/>
  <c r="R1672" i="5"/>
  <c r="S1672" i="5"/>
  <c r="T1672" i="5"/>
  <c r="U1672" i="5"/>
  <c r="V1672" i="5"/>
  <c r="W1672" i="5"/>
  <c r="X1672" i="5"/>
  <c r="M1673" i="5"/>
  <c r="N1673" i="5"/>
  <c r="O1673" i="5"/>
  <c r="P1673" i="5"/>
  <c r="Q1673" i="5"/>
  <c r="R1673" i="5"/>
  <c r="S1673" i="5"/>
  <c r="T1673" i="5"/>
  <c r="U1673" i="5"/>
  <c r="V1673" i="5"/>
  <c r="W1673" i="5"/>
  <c r="X1673" i="5"/>
  <c r="M1674" i="5"/>
  <c r="N1674" i="5"/>
  <c r="O1674" i="5"/>
  <c r="P1674" i="5"/>
  <c r="Q1674" i="5"/>
  <c r="R1674" i="5"/>
  <c r="S1674" i="5"/>
  <c r="T1674" i="5"/>
  <c r="U1674" i="5"/>
  <c r="V1674" i="5"/>
  <c r="W1674" i="5"/>
  <c r="X1674" i="5"/>
  <c r="M1675" i="5"/>
  <c r="N1675" i="5"/>
  <c r="O1675" i="5"/>
  <c r="P1675" i="5"/>
  <c r="Q1675" i="5"/>
  <c r="R1675" i="5"/>
  <c r="S1675" i="5"/>
  <c r="T1675" i="5"/>
  <c r="U1675" i="5"/>
  <c r="V1675" i="5"/>
  <c r="W1675" i="5"/>
  <c r="X1675" i="5"/>
  <c r="M1676" i="5"/>
  <c r="N1676" i="5"/>
  <c r="O1676" i="5"/>
  <c r="P1676" i="5"/>
  <c r="Q1676" i="5"/>
  <c r="R1676" i="5"/>
  <c r="S1676" i="5"/>
  <c r="T1676" i="5"/>
  <c r="U1676" i="5"/>
  <c r="V1676" i="5"/>
  <c r="W1676" i="5"/>
  <c r="X1676" i="5"/>
  <c r="M1677" i="5"/>
  <c r="N1677" i="5"/>
  <c r="O1677" i="5"/>
  <c r="P1677" i="5"/>
  <c r="Q1677" i="5"/>
  <c r="R1677" i="5"/>
  <c r="S1677" i="5"/>
  <c r="T1677" i="5"/>
  <c r="U1677" i="5"/>
  <c r="V1677" i="5"/>
  <c r="W1677" i="5"/>
  <c r="X1677" i="5"/>
  <c r="M1678" i="5"/>
  <c r="N1678" i="5"/>
  <c r="O1678" i="5"/>
  <c r="P1678" i="5"/>
  <c r="Q1678" i="5"/>
  <c r="R1678" i="5"/>
  <c r="S1678" i="5"/>
  <c r="T1678" i="5"/>
  <c r="U1678" i="5"/>
  <c r="V1678" i="5"/>
  <c r="W1678" i="5"/>
  <c r="X1678" i="5"/>
  <c r="M1679" i="5"/>
  <c r="N1679" i="5"/>
  <c r="O1679" i="5"/>
  <c r="P1679" i="5"/>
  <c r="Q1679" i="5"/>
  <c r="R1679" i="5"/>
  <c r="S1679" i="5"/>
  <c r="T1679" i="5"/>
  <c r="U1679" i="5"/>
  <c r="V1679" i="5"/>
  <c r="W1679" i="5"/>
  <c r="X1679" i="5"/>
  <c r="M1680" i="5"/>
  <c r="N1680" i="5"/>
  <c r="O1680" i="5"/>
  <c r="P1680" i="5"/>
  <c r="Q1680" i="5"/>
  <c r="R1680" i="5"/>
  <c r="S1680" i="5"/>
  <c r="T1680" i="5"/>
  <c r="U1680" i="5"/>
  <c r="V1680" i="5"/>
  <c r="W1680" i="5"/>
  <c r="X1680" i="5"/>
  <c r="M1681" i="5"/>
  <c r="N1681" i="5"/>
  <c r="O1681" i="5"/>
  <c r="P1681" i="5"/>
  <c r="Q1681" i="5"/>
  <c r="R1681" i="5"/>
  <c r="S1681" i="5"/>
  <c r="T1681" i="5"/>
  <c r="U1681" i="5"/>
  <c r="V1681" i="5"/>
  <c r="W1681" i="5"/>
  <c r="X1681" i="5"/>
  <c r="M1682" i="5"/>
  <c r="N1682" i="5"/>
  <c r="O1682" i="5"/>
  <c r="P1682" i="5"/>
  <c r="Q1682" i="5"/>
  <c r="R1682" i="5"/>
  <c r="S1682" i="5"/>
  <c r="T1682" i="5"/>
  <c r="U1682" i="5"/>
  <c r="V1682" i="5"/>
  <c r="W1682" i="5"/>
  <c r="X1682" i="5"/>
  <c r="M1683" i="5"/>
  <c r="N1683" i="5"/>
  <c r="O1683" i="5"/>
  <c r="P1683" i="5"/>
  <c r="Q1683" i="5"/>
  <c r="R1683" i="5"/>
  <c r="S1683" i="5"/>
  <c r="T1683" i="5"/>
  <c r="U1683" i="5"/>
  <c r="V1683" i="5"/>
  <c r="W1683" i="5"/>
  <c r="X1683" i="5"/>
  <c r="M1684" i="5"/>
  <c r="N1684" i="5"/>
  <c r="O1684" i="5"/>
  <c r="P1684" i="5"/>
  <c r="Q1684" i="5"/>
  <c r="R1684" i="5"/>
  <c r="S1684" i="5"/>
  <c r="T1684" i="5"/>
  <c r="U1684" i="5"/>
  <c r="V1684" i="5"/>
  <c r="W1684" i="5"/>
  <c r="X1684" i="5"/>
  <c r="M1685" i="5"/>
  <c r="N1685" i="5"/>
  <c r="O1685" i="5"/>
  <c r="P1685" i="5"/>
  <c r="Q1685" i="5"/>
  <c r="R1685" i="5"/>
  <c r="S1685" i="5"/>
  <c r="T1685" i="5"/>
  <c r="U1685" i="5"/>
  <c r="V1685" i="5"/>
  <c r="W1685" i="5"/>
  <c r="X1685" i="5"/>
  <c r="M1686" i="5"/>
  <c r="N1686" i="5"/>
  <c r="O1686" i="5"/>
  <c r="P1686" i="5"/>
  <c r="Q1686" i="5"/>
  <c r="R1686" i="5"/>
  <c r="S1686" i="5"/>
  <c r="T1686" i="5"/>
  <c r="U1686" i="5"/>
  <c r="V1686" i="5"/>
  <c r="W1686" i="5"/>
  <c r="X1686" i="5"/>
  <c r="M1687" i="5"/>
  <c r="N1687" i="5"/>
  <c r="O1687" i="5"/>
  <c r="P1687" i="5"/>
  <c r="Q1687" i="5"/>
  <c r="R1687" i="5"/>
  <c r="S1687" i="5"/>
  <c r="T1687" i="5"/>
  <c r="U1687" i="5"/>
  <c r="V1687" i="5"/>
  <c r="W1687" i="5"/>
  <c r="X1687" i="5"/>
  <c r="M1688" i="5"/>
  <c r="N1688" i="5"/>
  <c r="O1688" i="5"/>
  <c r="P1688" i="5"/>
  <c r="Q1688" i="5"/>
  <c r="R1688" i="5"/>
  <c r="S1688" i="5"/>
  <c r="T1688" i="5"/>
  <c r="U1688" i="5"/>
  <c r="V1688" i="5"/>
  <c r="W1688" i="5"/>
  <c r="X1688" i="5"/>
  <c r="M1689" i="5"/>
  <c r="N1689" i="5"/>
  <c r="O1689" i="5"/>
  <c r="P1689" i="5"/>
  <c r="Q1689" i="5"/>
  <c r="R1689" i="5"/>
  <c r="S1689" i="5"/>
  <c r="T1689" i="5"/>
  <c r="U1689" i="5"/>
  <c r="V1689" i="5"/>
  <c r="W1689" i="5"/>
  <c r="X1689" i="5"/>
  <c r="M1690" i="5"/>
  <c r="N1690" i="5"/>
  <c r="O1690" i="5"/>
  <c r="P1690" i="5"/>
  <c r="Q1690" i="5"/>
  <c r="R1690" i="5"/>
  <c r="S1690" i="5"/>
  <c r="T1690" i="5"/>
  <c r="U1690" i="5"/>
  <c r="V1690" i="5"/>
  <c r="W1690" i="5"/>
  <c r="X1690" i="5"/>
  <c r="M1691" i="5"/>
  <c r="N1691" i="5"/>
  <c r="O1691" i="5"/>
  <c r="P1691" i="5"/>
  <c r="Q1691" i="5"/>
  <c r="R1691" i="5"/>
  <c r="S1691" i="5"/>
  <c r="T1691" i="5"/>
  <c r="U1691" i="5"/>
  <c r="V1691" i="5"/>
  <c r="W1691" i="5"/>
  <c r="X1691" i="5"/>
  <c r="M1692" i="5"/>
  <c r="N1692" i="5"/>
  <c r="O1692" i="5"/>
  <c r="P1692" i="5"/>
  <c r="Q1692" i="5"/>
  <c r="R1692" i="5"/>
  <c r="S1692" i="5"/>
  <c r="T1692" i="5"/>
  <c r="U1692" i="5"/>
  <c r="V1692" i="5"/>
  <c r="W1692" i="5"/>
  <c r="X1692" i="5"/>
  <c r="M1693" i="5"/>
  <c r="N1693" i="5"/>
  <c r="O1693" i="5"/>
  <c r="P1693" i="5"/>
  <c r="Q1693" i="5"/>
  <c r="R1693" i="5"/>
  <c r="S1693" i="5"/>
  <c r="T1693" i="5"/>
  <c r="U1693" i="5"/>
  <c r="V1693" i="5"/>
  <c r="W1693" i="5"/>
  <c r="X1693" i="5"/>
  <c r="M1694" i="5"/>
  <c r="N1694" i="5"/>
  <c r="O1694" i="5"/>
  <c r="P1694" i="5"/>
  <c r="Q1694" i="5"/>
  <c r="R1694" i="5"/>
  <c r="S1694" i="5"/>
  <c r="T1694" i="5"/>
  <c r="U1694" i="5"/>
  <c r="V1694" i="5"/>
  <c r="W1694" i="5"/>
  <c r="X1694" i="5"/>
  <c r="M1695" i="5"/>
  <c r="N1695" i="5"/>
  <c r="O1695" i="5"/>
  <c r="P1695" i="5"/>
  <c r="Q1695" i="5"/>
  <c r="R1695" i="5"/>
  <c r="S1695" i="5"/>
  <c r="T1695" i="5"/>
  <c r="U1695" i="5"/>
  <c r="V1695" i="5"/>
  <c r="W1695" i="5"/>
  <c r="X1695" i="5"/>
  <c r="M1696" i="5"/>
  <c r="N1696" i="5"/>
  <c r="O1696" i="5"/>
  <c r="P1696" i="5"/>
  <c r="Q1696" i="5"/>
  <c r="R1696" i="5"/>
  <c r="S1696" i="5"/>
  <c r="T1696" i="5"/>
  <c r="U1696" i="5"/>
  <c r="V1696" i="5"/>
  <c r="W1696" i="5"/>
  <c r="X1696" i="5"/>
  <c r="M1697" i="5"/>
  <c r="N1697" i="5"/>
  <c r="O1697" i="5"/>
  <c r="P1697" i="5"/>
  <c r="Q1697" i="5"/>
  <c r="R1697" i="5"/>
  <c r="S1697" i="5"/>
  <c r="T1697" i="5"/>
  <c r="U1697" i="5"/>
  <c r="V1697" i="5"/>
  <c r="W1697" i="5"/>
  <c r="X1697" i="5"/>
  <c r="M1698" i="5"/>
  <c r="N1698" i="5"/>
  <c r="O1698" i="5"/>
  <c r="P1698" i="5"/>
  <c r="Q1698" i="5"/>
  <c r="R1698" i="5"/>
  <c r="S1698" i="5"/>
  <c r="T1698" i="5"/>
  <c r="U1698" i="5"/>
  <c r="V1698" i="5"/>
  <c r="W1698" i="5"/>
  <c r="X1698" i="5"/>
  <c r="M1699" i="5"/>
  <c r="N1699" i="5"/>
  <c r="O1699" i="5"/>
  <c r="P1699" i="5"/>
  <c r="Q1699" i="5"/>
  <c r="R1699" i="5"/>
  <c r="S1699" i="5"/>
  <c r="T1699" i="5"/>
  <c r="U1699" i="5"/>
  <c r="V1699" i="5"/>
  <c r="W1699" i="5"/>
  <c r="X1699" i="5"/>
  <c r="M1700" i="5"/>
  <c r="N1700" i="5"/>
  <c r="O1700" i="5"/>
  <c r="P1700" i="5"/>
  <c r="Q1700" i="5"/>
  <c r="R1700" i="5"/>
  <c r="S1700" i="5"/>
  <c r="T1700" i="5"/>
  <c r="U1700" i="5"/>
  <c r="V1700" i="5"/>
  <c r="W1700" i="5"/>
  <c r="X1700" i="5"/>
  <c r="M1701" i="5"/>
  <c r="N1701" i="5"/>
  <c r="O1701" i="5"/>
  <c r="P1701" i="5"/>
  <c r="Q1701" i="5"/>
  <c r="R1701" i="5"/>
  <c r="S1701" i="5"/>
  <c r="T1701" i="5"/>
  <c r="U1701" i="5"/>
  <c r="V1701" i="5"/>
  <c r="W1701" i="5"/>
  <c r="X1701" i="5"/>
  <c r="M1702" i="5"/>
  <c r="N1702" i="5"/>
  <c r="O1702" i="5"/>
  <c r="P1702" i="5"/>
  <c r="Q1702" i="5"/>
  <c r="R1702" i="5"/>
  <c r="S1702" i="5"/>
  <c r="T1702" i="5"/>
  <c r="U1702" i="5"/>
  <c r="V1702" i="5"/>
  <c r="W1702" i="5"/>
  <c r="X1702" i="5"/>
  <c r="M1703" i="5"/>
  <c r="N1703" i="5"/>
  <c r="O1703" i="5"/>
  <c r="P1703" i="5"/>
  <c r="Q1703" i="5"/>
  <c r="R1703" i="5"/>
  <c r="S1703" i="5"/>
  <c r="T1703" i="5"/>
  <c r="U1703" i="5"/>
  <c r="V1703" i="5"/>
  <c r="W1703" i="5"/>
  <c r="X1703" i="5"/>
  <c r="M1704" i="5"/>
  <c r="N1704" i="5"/>
  <c r="O1704" i="5"/>
  <c r="P1704" i="5"/>
  <c r="Q1704" i="5"/>
  <c r="R1704" i="5"/>
  <c r="S1704" i="5"/>
  <c r="T1704" i="5"/>
  <c r="U1704" i="5"/>
  <c r="V1704" i="5"/>
  <c r="W1704" i="5"/>
  <c r="X1704" i="5"/>
  <c r="M1705" i="5"/>
  <c r="N1705" i="5"/>
  <c r="O1705" i="5"/>
  <c r="P1705" i="5"/>
  <c r="Q1705" i="5"/>
  <c r="R1705" i="5"/>
  <c r="S1705" i="5"/>
  <c r="T1705" i="5"/>
  <c r="U1705" i="5"/>
  <c r="V1705" i="5"/>
  <c r="W1705" i="5"/>
  <c r="X1705" i="5"/>
  <c r="M1706" i="5"/>
  <c r="N1706" i="5"/>
  <c r="O1706" i="5"/>
  <c r="P1706" i="5"/>
  <c r="Q1706" i="5"/>
  <c r="R1706" i="5"/>
  <c r="S1706" i="5"/>
  <c r="T1706" i="5"/>
  <c r="U1706" i="5"/>
  <c r="V1706" i="5"/>
  <c r="W1706" i="5"/>
  <c r="X1706" i="5"/>
  <c r="M1707" i="5"/>
  <c r="N1707" i="5"/>
  <c r="O1707" i="5"/>
  <c r="P1707" i="5"/>
  <c r="Q1707" i="5"/>
  <c r="R1707" i="5"/>
  <c r="S1707" i="5"/>
  <c r="T1707" i="5"/>
  <c r="U1707" i="5"/>
  <c r="V1707" i="5"/>
  <c r="W1707" i="5"/>
  <c r="X1707" i="5"/>
  <c r="M1708" i="5"/>
  <c r="N1708" i="5"/>
  <c r="O1708" i="5"/>
  <c r="P1708" i="5"/>
  <c r="Q1708" i="5"/>
  <c r="R1708" i="5"/>
  <c r="S1708" i="5"/>
  <c r="T1708" i="5"/>
  <c r="U1708" i="5"/>
  <c r="V1708" i="5"/>
  <c r="W1708" i="5"/>
  <c r="X1708" i="5"/>
  <c r="M1709" i="5"/>
  <c r="N1709" i="5"/>
  <c r="O1709" i="5"/>
  <c r="P1709" i="5"/>
  <c r="Q1709" i="5"/>
  <c r="R1709" i="5"/>
  <c r="S1709" i="5"/>
  <c r="T1709" i="5"/>
  <c r="U1709" i="5"/>
  <c r="V1709" i="5"/>
  <c r="W1709" i="5"/>
  <c r="X1709" i="5"/>
  <c r="M1710" i="5"/>
  <c r="N1710" i="5"/>
  <c r="O1710" i="5"/>
  <c r="P1710" i="5"/>
  <c r="Q1710" i="5"/>
  <c r="R1710" i="5"/>
  <c r="S1710" i="5"/>
  <c r="T1710" i="5"/>
  <c r="U1710" i="5"/>
  <c r="V1710" i="5"/>
  <c r="W1710" i="5"/>
  <c r="X1710" i="5"/>
  <c r="M1711" i="5"/>
  <c r="N1711" i="5"/>
  <c r="O1711" i="5"/>
  <c r="P1711" i="5"/>
  <c r="Q1711" i="5"/>
  <c r="R1711" i="5"/>
  <c r="S1711" i="5"/>
  <c r="T1711" i="5"/>
  <c r="U1711" i="5"/>
  <c r="V1711" i="5"/>
  <c r="W1711" i="5"/>
  <c r="X1711" i="5"/>
  <c r="M1712" i="5"/>
  <c r="N1712" i="5"/>
  <c r="O1712" i="5"/>
  <c r="P1712" i="5"/>
  <c r="Q1712" i="5"/>
  <c r="R1712" i="5"/>
  <c r="S1712" i="5"/>
  <c r="T1712" i="5"/>
  <c r="U1712" i="5"/>
  <c r="V1712" i="5"/>
  <c r="W1712" i="5"/>
  <c r="X1712" i="5"/>
  <c r="M1713" i="5"/>
  <c r="N1713" i="5"/>
  <c r="O1713" i="5"/>
  <c r="P1713" i="5"/>
  <c r="Q1713" i="5"/>
  <c r="R1713" i="5"/>
  <c r="S1713" i="5"/>
  <c r="T1713" i="5"/>
  <c r="U1713" i="5"/>
  <c r="V1713" i="5"/>
  <c r="W1713" i="5"/>
  <c r="X1713" i="5"/>
  <c r="M1714" i="5"/>
  <c r="N1714" i="5"/>
  <c r="O1714" i="5"/>
  <c r="P1714" i="5"/>
  <c r="Q1714" i="5"/>
  <c r="R1714" i="5"/>
  <c r="S1714" i="5"/>
  <c r="T1714" i="5"/>
  <c r="U1714" i="5"/>
  <c r="V1714" i="5"/>
  <c r="W1714" i="5"/>
  <c r="X1714" i="5"/>
  <c r="M1715" i="5"/>
  <c r="N1715" i="5"/>
  <c r="O1715" i="5"/>
  <c r="P1715" i="5"/>
  <c r="Q1715" i="5"/>
  <c r="R1715" i="5"/>
  <c r="S1715" i="5"/>
  <c r="T1715" i="5"/>
  <c r="U1715" i="5"/>
  <c r="V1715" i="5"/>
  <c r="W1715" i="5"/>
  <c r="X1715" i="5"/>
  <c r="M1716" i="5"/>
  <c r="N1716" i="5"/>
  <c r="O1716" i="5"/>
  <c r="P1716" i="5"/>
  <c r="Q1716" i="5"/>
  <c r="R1716" i="5"/>
  <c r="S1716" i="5"/>
  <c r="T1716" i="5"/>
  <c r="U1716" i="5"/>
  <c r="V1716" i="5"/>
  <c r="W1716" i="5"/>
  <c r="X1716" i="5"/>
  <c r="M1717" i="5"/>
  <c r="N1717" i="5"/>
  <c r="O1717" i="5"/>
  <c r="P1717" i="5"/>
  <c r="Q1717" i="5"/>
  <c r="R1717" i="5"/>
  <c r="S1717" i="5"/>
  <c r="T1717" i="5"/>
  <c r="U1717" i="5"/>
  <c r="V1717" i="5"/>
  <c r="W1717" i="5"/>
  <c r="X1717" i="5"/>
  <c r="M1718" i="5"/>
  <c r="N1718" i="5"/>
  <c r="O1718" i="5"/>
  <c r="P1718" i="5"/>
  <c r="Q1718" i="5"/>
  <c r="R1718" i="5"/>
  <c r="S1718" i="5"/>
  <c r="T1718" i="5"/>
  <c r="U1718" i="5"/>
  <c r="V1718" i="5"/>
  <c r="W1718" i="5"/>
  <c r="X1718" i="5"/>
  <c r="M1719" i="5"/>
  <c r="N1719" i="5"/>
  <c r="O1719" i="5"/>
  <c r="P1719" i="5"/>
  <c r="Q1719" i="5"/>
  <c r="R1719" i="5"/>
  <c r="S1719" i="5"/>
  <c r="T1719" i="5"/>
  <c r="U1719" i="5"/>
  <c r="V1719" i="5"/>
  <c r="W1719" i="5"/>
  <c r="X1719" i="5"/>
  <c r="M1720" i="5"/>
  <c r="N1720" i="5"/>
  <c r="O1720" i="5"/>
  <c r="P1720" i="5"/>
  <c r="Q1720" i="5"/>
  <c r="R1720" i="5"/>
  <c r="S1720" i="5"/>
  <c r="T1720" i="5"/>
  <c r="U1720" i="5"/>
  <c r="V1720" i="5"/>
  <c r="W1720" i="5"/>
  <c r="X1720" i="5"/>
  <c r="M1721" i="5"/>
  <c r="N1721" i="5"/>
  <c r="O1721" i="5"/>
  <c r="P1721" i="5"/>
  <c r="Q1721" i="5"/>
  <c r="R1721" i="5"/>
  <c r="S1721" i="5"/>
  <c r="T1721" i="5"/>
  <c r="U1721" i="5"/>
  <c r="V1721" i="5"/>
  <c r="W1721" i="5"/>
  <c r="X1721" i="5"/>
  <c r="M1722" i="5"/>
  <c r="N1722" i="5"/>
  <c r="O1722" i="5"/>
  <c r="P1722" i="5"/>
  <c r="Q1722" i="5"/>
  <c r="R1722" i="5"/>
  <c r="S1722" i="5"/>
  <c r="T1722" i="5"/>
  <c r="U1722" i="5"/>
  <c r="V1722" i="5"/>
  <c r="W1722" i="5"/>
  <c r="X1722" i="5"/>
  <c r="M1723" i="5"/>
  <c r="N1723" i="5"/>
  <c r="O1723" i="5"/>
  <c r="P1723" i="5"/>
  <c r="Q1723" i="5"/>
  <c r="R1723" i="5"/>
  <c r="S1723" i="5"/>
  <c r="T1723" i="5"/>
  <c r="U1723" i="5"/>
  <c r="V1723" i="5"/>
  <c r="W1723" i="5"/>
  <c r="X1723" i="5"/>
  <c r="M1724" i="5"/>
  <c r="N1724" i="5"/>
  <c r="O1724" i="5"/>
  <c r="P1724" i="5"/>
  <c r="Q1724" i="5"/>
  <c r="R1724" i="5"/>
  <c r="S1724" i="5"/>
  <c r="T1724" i="5"/>
  <c r="U1724" i="5"/>
  <c r="V1724" i="5"/>
  <c r="W1724" i="5"/>
  <c r="X1724" i="5"/>
  <c r="M1725" i="5"/>
  <c r="N1725" i="5"/>
  <c r="O1725" i="5"/>
  <c r="P1725" i="5"/>
  <c r="Q1725" i="5"/>
  <c r="R1725" i="5"/>
  <c r="S1725" i="5"/>
  <c r="T1725" i="5"/>
  <c r="U1725" i="5"/>
  <c r="V1725" i="5"/>
  <c r="W1725" i="5"/>
  <c r="X1725" i="5"/>
  <c r="M1726" i="5"/>
  <c r="N1726" i="5"/>
  <c r="O1726" i="5"/>
  <c r="P1726" i="5"/>
  <c r="Q1726" i="5"/>
  <c r="R1726" i="5"/>
  <c r="S1726" i="5"/>
  <c r="T1726" i="5"/>
  <c r="U1726" i="5"/>
  <c r="V1726" i="5"/>
  <c r="W1726" i="5"/>
  <c r="X1726" i="5"/>
  <c r="M1727" i="5"/>
  <c r="N1727" i="5"/>
  <c r="O1727" i="5"/>
  <c r="P1727" i="5"/>
  <c r="Q1727" i="5"/>
  <c r="R1727" i="5"/>
  <c r="S1727" i="5"/>
  <c r="T1727" i="5"/>
  <c r="U1727" i="5"/>
  <c r="V1727" i="5"/>
  <c r="W1727" i="5"/>
  <c r="X1727" i="5"/>
  <c r="M1728" i="5"/>
  <c r="N1728" i="5"/>
  <c r="O1728" i="5"/>
  <c r="P1728" i="5"/>
  <c r="Q1728" i="5"/>
  <c r="R1728" i="5"/>
  <c r="S1728" i="5"/>
  <c r="T1728" i="5"/>
  <c r="U1728" i="5"/>
  <c r="V1728" i="5"/>
  <c r="W1728" i="5"/>
  <c r="X1728" i="5"/>
  <c r="M1729" i="5"/>
  <c r="N1729" i="5"/>
  <c r="O1729" i="5"/>
  <c r="P1729" i="5"/>
  <c r="Q1729" i="5"/>
  <c r="R1729" i="5"/>
  <c r="S1729" i="5"/>
  <c r="T1729" i="5"/>
  <c r="U1729" i="5"/>
  <c r="V1729" i="5"/>
  <c r="W1729" i="5"/>
  <c r="X1729" i="5"/>
  <c r="M1730" i="5"/>
  <c r="N1730" i="5"/>
  <c r="O1730" i="5"/>
  <c r="P1730" i="5"/>
  <c r="Q1730" i="5"/>
  <c r="R1730" i="5"/>
  <c r="S1730" i="5"/>
  <c r="T1730" i="5"/>
  <c r="U1730" i="5"/>
  <c r="V1730" i="5"/>
  <c r="W1730" i="5"/>
  <c r="X1730" i="5"/>
  <c r="M1731" i="5"/>
  <c r="N1731" i="5"/>
  <c r="O1731" i="5"/>
  <c r="P1731" i="5"/>
  <c r="Q1731" i="5"/>
  <c r="R1731" i="5"/>
  <c r="S1731" i="5"/>
  <c r="T1731" i="5"/>
  <c r="U1731" i="5"/>
  <c r="V1731" i="5"/>
  <c r="W1731" i="5"/>
  <c r="X1731" i="5"/>
  <c r="M1732" i="5"/>
  <c r="N1732" i="5"/>
  <c r="O1732" i="5"/>
  <c r="P1732" i="5"/>
  <c r="Q1732" i="5"/>
  <c r="R1732" i="5"/>
  <c r="S1732" i="5"/>
  <c r="T1732" i="5"/>
  <c r="U1732" i="5"/>
  <c r="V1732" i="5"/>
  <c r="W1732" i="5"/>
  <c r="X1732" i="5"/>
  <c r="M1733" i="5"/>
  <c r="N1733" i="5"/>
  <c r="O1733" i="5"/>
  <c r="P1733" i="5"/>
  <c r="Q1733" i="5"/>
  <c r="R1733" i="5"/>
  <c r="S1733" i="5"/>
  <c r="T1733" i="5"/>
  <c r="U1733" i="5"/>
  <c r="V1733" i="5"/>
  <c r="W1733" i="5"/>
  <c r="X1733" i="5"/>
  <c r="M1734" i="5"/>
  <c r="N1734" i="5"/>
  <c r="O1734" i="5"/>
  <c r="P1734" i="5"/>
  <c r="Q1734" i="5"/>
  <c r="R1734" i="5"/>
  <c r="S1734" i="5"/>
  <c r="T1734" i="5"/>
  <c r="U1734" i="5"/>
  <c r="V1734" i="5"/>
  <c r="W1734" i="5"/>
  <c r="X1734" i="5"/>
  <c r="M1735" i="5"/>
  <c r="N1735" i="5"/>
  <c r="O1735" i="5"/>
  <c r="P1735" i="5"/>
  <c r="Q1735" i="5"/>
  <c r="R1735" i="5"/>
  <c r="S1735" i="5"/>
  <c r="T1735" i="5"/>
  <c r="U1735" i="5"/>
  <c r="V1735" i="5"/>
  <c r="W1735" i="5"/>
  <c r="X1735" i="5"/>
  <c r="M1736" i="5"/>
  <c r="N1736" i="5"/>
  <c r="O1736" i="5"/>
  <c r="P1736" i="5"/>
  <c r="Q1736" i="5"/>
  <c r="R1736" i="5"/>
  <c r="S1736" i="5"/>
  <c r="T1736" i="5"/>
  <c r="U1736" i="5"/>
  <c r="V1736" i="5"/>
  <c r="W1736" i="5"/>
  <c r="X1736" i="5"/>
  <c r="M1737" i="5"/>
  <c r="N1737" i="5"/>
  <c r="O1737" i="5"/>
  <c r="P1737" i="5"/>
  <c r="Q1737" i="5"/>
  <c r="R1737" i="5"/>
  <c r="S1737" i="5"/>
  <c r="T1737" i="5"/>
  <c r="U1737" i="5"/>
  <c r="V1737" i="5"/>
  <c r="W1737" i="5"/>
  <c r="X1737" i="5"/>
  <c r="M1738" i="5"/>
  <c r="N1738" i="5"/>
  <c r="O1738" i="5"/>
  <c r="P1738" i="5"/>
  <c r="Q1738" i="5"/>
  <c r="R1738" i="5"/>
  <c r="S1738" i="5"/>
  <c r="T1738" i="5"/>
  <c r="U1738" i="5"/>
  <c r="V1738" i="5"/>
  <c r="W1738" i="5"/>
  <c r="X1738" i="5"/>
  <c r="M1739" i="5"/>
  <c r="N1739" i="5"/>
  <c r="O1739" i="5"/>
  <c r="P1739" i="5"/>
  <c r="Q1739" i="5"/>
  <c r="R1739" i="5"/>
  <c r="S1739" i="5"/>
  <c r="T1739" i="5"/>
  <c r="U1739" i="5"/>
  <c r="V1739" i="5"/>
  <c r="W1739" i="5"/>
  <c r="X1739" i="5"/>
  <c r="M1740" i="5"/>
  <c r="N1740" i="5"/>
  <c r="O1740" i="5"/>
  <c r="P1740" i="5"/>
  <c r="Q1740" i="5"/>
  <c r="R1740" i="5"/>
  <c r="S1740" i="5"/>
  <c r="T1740" i="5"/>
  <c r="U1740" i="5"/>
  <c r="V1740" i="5"/>
  <c r="W1740" i="5"/>
  <c r="X1740" i="5"/>
  <c r="M1741" i="5"/>
  <c r="N1741" i="5"/>
  <c r="O1741" i="5"/>
  <c r="P1741" i="5"/>
  <c r="Q1741" i="5"/>
  <c r="R1741" i="5"/>
  <c r="S1741" i="5"/>
  <c r="T1741" i="5"/>
  <c r="U1741" i="5"/>
  <c r="V1741" i="5"/>
  <c r="W1741" i="5"/>
  <c r="X1741" i="5"/>
  <c r="M1742" i="5"/>
  <c r="N1742" i="5"/>
  <c r="O1742" i="5"/>
  <c r="P1742" i="5"/>
  <c r="Q1742" i="5"/>
  <c r="R1742" i="5"/>
  <c r="S1742" i="5"/>
  <c r="T1742" i="5"/>
  <c r="U1742" i="5"/>
  <c r="V1742" i="5"/>
  <c r="W1742" i="5"/>
  <c r="X1742" i="5"/>
  <c r="M1743" i="5"/>
  <c r="N1743" i="5"/>
  <c r="O1743" i="5"/>
  <c r="P1743" i="5"/>
  <c r="Q1743" i="5"/>
  <c r="R1743" i="5"/>
  <c r="S1743" i="5"/>
  <c r="T1743" i="5"/>
  <c r="U1743" i="5"/>
  <c r="V1743" i="5"/>
  <c r="W1743" i="5"/>
  <c r="X1743" i="5"/>
  <c r="M1744" i="5"/>
  <c r="N1744" i="5"/>
  <c r="O1744" i="5"/>
  <c r="P1744" i="5"/>
  <c r="Q1744" i="5"/>
  <c r="R1744" i="5"/>
  <c r="S1744" i="5"/>
  <c r="T1744" i="5"/>
  <c r="U1744" i="5"/>
  <c r="V1744" i="5"/>
  <c r="W1744" i="5"/>
  <c r="X1744" i="5"/>
  <c r="M1745" i="5"/>
  <c r="N1745" i="5"/>
  <c r="O1745" i="5"/>
  <c r="P1745" i="5"/>
  <c r="Q1745" i="5"/>
  <c r="R1745" i="5"/>
  <c r="S1745" i="5"/>
  <c r="T1745" i="5"/>
  <c r="U1745" i="5"/>
  <c r="V1745" i="5"/>
  <c r="W1745" i="5"/>
  <c r="X1745" i="5"/>
  <c r="M1746" i="5"/>
  <c r="N1746" i="5"/>
  <c r="O1746" i="5"/>
  <c r="P1746" i="5"/>
  <c r="Q1746" i="5"/>
  <c r="R1746" i="5"/>
  <c r="S1746" i="5"/>
  <c r="T1746" i="5"/>
  <c r="U1746" i="5"/>
  <c r="V1746" i="5"/>
  <c r="W1746" i="5"/>
  <c r="X1746" i="5"/>
  <c r="M1747" i="5"/>
  <c r="N1747" i="5"/>
  <c r="O1747" i="5"/>
  <c r="P1747" i="5"/>
  <c r="Q1747" i="5"/>
  <c r="R1747" i="5"/>
  <c r="S1747" i="5"/>
  <c r="T1747" i="5"/>
  <c r="U1747" i="5"/>
  <c r="V1747" i="5"/>
  <c r="W1747" i="5"/>
  <c r="X1747" i="5"/>
  <c r="M1748" i="5"/>
  <c r="N1748" i="5"/>
  <c r="O1748" i="5"/>
  <c r="P1748" i="5"/>
  <c r="Q1748" i="5"/>
  <c r="R1748" i="5"/>
  <c r="S1748" i="5"/>
  <c r="T1748" i="5"/>
  <c r="U1748" i="5"/>
  <c r="V1748" i="5"/>
  <c r="W1748" i="5"/>
  <c r="X1748" i="5"/>
  <c r="M1749" i="5"/>
  <c r="N1749" i="5"/>
  <c r="O1749" i="5"/>
  <c r="P1749" i="5"/>
  <c r="Q1749" i="5"/>
  <c r="R1749" i="5"/>
  <c r="S1749" i="5"/>
  <c r="T1749" i="5"/>
  <c r="U1749" i="5"/>
  <c r="V1749" i="5"/>
  <c r="W1749" i="5"/>
  <c r="X1749" i="5"/>
  <c r="M1750" i="5"/>
  <c r="N1750" i="5"/>
  <c r="O1750" i="5"/>
  <c r="P1750" i="5"/>
  <c r="Q1750" i="5"/>
  <c r="R1750" i="5"/>
  <c r="S1750" i="5"/>
  <c r="T1750" i="5"/>
  <c r="U1750" i="5"/>
  <c r="V1750" i="5"/>
  <c r="W1750" i="5"/>
  <c r="X1750" i="5"/>
  <c r="M1751" i="5"/>
  <c r="N1751" i="5"/>
  <c r="O1751" i="5"/>
  <c r="P1751" i="5"/>
  <c r="Q1751" i="5"/>
  <c r="R1751" i="5"/>
  <c r="S1751" i="5"/>
  <c r="T1751" i="5"/>
  <c r="U1751" i="5"/>
  <c r="V1751" i="5"/>
  <c r="W1751" i="5"/>
  <c r="X1751" i="5"/>
  <c r="M1752" i="5"/>
  <c r="N1752" i="5"/>
  <c r="O1752" i="5"/>
  <c r="P1752" i="5"/>
  <c r="Q1752" i="5"/>
  <c r="R1752" i="5"/>
  <c r="S1752" i="5"/>
  <c r="T1752" i="5"/>
  <c r="U1752" i="5"/>
  <c r="V1752" i="5"/>
  <c r="W1752" i="5"/>
  <c r="X1752" i="5"/>
  <c r="M1753" i="5"/>
  <c r="N1753" i="5"/>
  <c r="O1753" i="5"/>
  <c r="P1753" i="5"/>
  <c r="Q1753" i="5"/>
  <c r="R1753" i="5"/>
  <c r="S1753" i="5"/>
  <c r="T1753" i="5"/>
  <c r="U1753" i="5"/>
  <c r="V1753" i="5"/>
  <c r="W1753" i="5"/>
  <c r="X1753" i="5"/>
  <c r="M1754" i="5"/>
  <c r="N1754" i="5"/>
  <c r="O1754" i="5"/>
  <c r="P1754" i="5"/>
  <c r="Q1754" i="5"/>
  <c r="R1754" i="5"/>
  <c r="S1754" i="5"/>
  <c r="T1754" i="5"/>
  <c r="U1754" i="5"/>
  <c r="V1754" i="5"/>
  <c r="W1754" i="5"/>
  <c r="X1754" i="5"/>
  <c r="M1755" i="5"/>
  <c r="N1755" i="5"/>
  <c r="O1755" i="5"/>
  <c r="P1755" i="5"/>
  <c r="Q1755" i="5"/>
  <c r="R1755" i="5"/>
  <c r="S1755" i="5"/>
  <c r="T1755" i="5"/>
  <c r="U1755" i="5"/>
  <c r="V1755" i="5"/>
  <c r="W1755" i="5"/>
  <c r="X1755" i="5"/>
  <c r="M1756" i="5"/>
  <c r="N1756" i="5"/>
  <c r="O1756" i="5"/>
  <c r="P1756" i="5"/>
  <c r="Q1756" i="5"/>
  <c r="R1756" i="5"/>
  <c r="S1756" i="5"/>
  <c r="T1756" i="5"/>
  <c r="U1756" i="5"/>
  <c r="V1756" i="5"/>
  <c r="W1756" i="5"/>
  <c r="X1756" i="5"/>
  <c r="M1757" i="5"/>
  <c r="N1757" i="5"/>
  <c r="O1757" i="5"/>
  <c r="P1757" i="5"/>
  <c r="Q1757" i="5"/>
  <c r="R1757" i="5"/>
  <c r="S1757" i="5"/>
  <c r="T1757" i="5"/>
  <c r="U1757" i="5"/>
  <c r="V1757" i="5"/>
  <c r="W1757" i="5"/>
  <c r="X1757" i="5"/>
  <c r="M1758" i="5"/>
  <c r="N1758" i="5"/>
  <c r="O1758" i="5"/>
  <c r="P1758" i="5"/>
  <c r="Q1758" i="5"/>
  <c r="R1758" i="5"/>
  <c r="S1758" i="5"/>
  <c r="T1758" i="5"/>
  <c r="U1758" i="5"/>
  <c r="V1758" i="5"/>
  <c r="W1758" i="5"/>
  <c r="X1758" i="5"/>
  <c r="M1759" i="5"/>
  <c r="N1759" i="5"/>
  <c r="O1759" i="5"/>
  <c r="P1759" i="5"/>
  <c r="Q1759" i="5"/>
  <c r="R1759" i="5"/>
  <c r="S1759" i="5"/>
  <c r="T1759" i="5"/>
  <c r="U1759" i="5"/>
  <c r="V1759" i="5"/>
  <c r="W1759" i="5"/>
  <c r="X1759" i="5"/>
  <c r="M1760" i="5"/>
  <c r="N1760" i="5"/>
  <c r="O1760" i="5"/>
  <c r="P1760" i="5"/>
  <c r="Q1760" i="5"/>
  <c r="R1760" i="5"/>
  <c r="S1760" i="5"/>
  <c r="T1760" i="5"/>
  <c r="U1760" i="5"/>
  <c r="V1760" i="5"/>
  <c r="W1760" i="5"/>
  <c r="X1760" i="5"/>
  <c r="M1761" i="5"/>
  <c r="N1761" i="5"/>
  <c r="O1761" i="5"/>
  <c r="P1761" i="5"/>
  <c r="Q1761" i="5"/>
  <c r="R1761" i="5"/>
  <c r="S1761" i="5"/>
  <c r="T1761" i="5"/>
  <c r="U1761" i="5"/>
  <c r="V1761" i="5"/>
  <c r="W1761" i="5"/>
  <c r="X1761" i="5"/>
  <c r="M1762" i="5"/>
  <c r="N1762" i="5"/>
  <c r="O1762" i="5"/>
  <c r="P1762" i="5"/>
  <c r="Q1762" i="5"/>
  <c r="R1762" i="5"/>
  <c r="S1762" i="5"/>
  <c r="T1762" i="5"/>
  <c r="U1762" i="5"/>
  <c r="V1762" i="5"/>
  <c r="W1762" i="5"/>
  <c r="X1762" i="5"/>
  <c r="M1763" i="5"/>
  <c r="N1763" i="5"/>
  <c r="O1763" i="5"/>
  <c r="P1763" i="5"/>
  <c r="Q1763" i="5"/>
  <c r="R1763" i="5"/>
  <c r="S1763" i="5"/>
  <c r="T1763" i="5"/>
  <c r="U1763" i="5"/>
  <c r="V1763" i="5"/>
  <c r="W1763" i="5"/>
  <c r="X1763" i="5"/>
  <c r="M1764" i="5"/>
  <c r="N1764" i="5"/>
  <c r="O1764" i="5"/>
  <c r="P1764" i="5"/>
  <c r="Q1764" i="5"/>
  <c r="R1764" i="5"/>
  <c r="S1764" i="5"/>
  <c r="T1764" i="5"/>
  <c r="U1764" i="5"/>
  <c r="V1764" i="5"/>
  <c r="W1764" i="5"/>
  <c r="X1764" i="5"/>
  <c r="M1765" i="5"/>
  <c r="N1765" i="5"/>
  <c r="O1765" i="5"/>
  <c r="P1765" i="5"/>
  <c r="Q1765" i="5"/>
  <c r="R1765" i="5"/>
  <c r="S1765" i="5"/>
  <c r="T1765" i="5"/>
  <c r="U1765" i="5"/>
  <c r="V1765" i="5"/>
  <c r="W1765" i="5"/>
  <c r="X1765" i="5"/>
  <c r="M1766" i="5"/>
  <c r="N1766" i="5"/>
  <c r="O1766" i="5"/>
  <c r="P1766" i="5"/>
  <c r="Q1766" i="5"/>
  <c r="R1766" i="5"/>
  <c r="S1766" i="5"/>
  <c r="T1766" i="5"/>
  <c r="U1766" i="5"/>
  <c r="V1766" i="5"/>
  <c r="W1766" i="5"/>
  <c r="X1766" i="5"/>
  <c r="M1767" i="5"/>
  <c r="N1767" i="5"/>
  <c r="O1767" i="5"/>
  <c r="P1767" i="5"/>
  <c r="Q1767" i="5"/>
  <c r="R1767" i="5"/>
  <c r="S1767" i="5"/>
  <c r="T1767" i="5"/>
  <c r="U1767" i="5"/>
  <c r="V1767" i="5"/>
  <c r="W1767" i="5"/>
  <c r="X1767" i="5"/>
  <c r="M1768" i="5"/>
  <c r="N1768" i="5"/>
  <c r="O1768" i="5"/>
  <c r="P1768" i="5"/>
  <c r="Q1768" i="5"/>
  <c r="R1768" i="5"/>
  <c r="S1768" i="5"/>
  <c r="T1768" i="5"/>
  <c r="U1768" i="5"/>
  <c r="V1768" i="5"/>
  <c r="W1768" i="5"/>
  <c r="X1768" i="5"/>
  <c r="M1769" i="5"/>
  <c r="N1769" i="5"/>
  <c r="O1769" i="5"/>
  <c r="P1769" i="5"/>
  <c r="Q1769" i="5"/>
  <c r="R1769" i="5"/>
  <c r="S1769" i="5"/>
  <c r="T1769" i="5"/>
  <c r="U1769" i="5"/>
  <c r="V1769" i="5"/>
  <c r="W1769" i="5"/>
  <c r="X1769" i="5"/>
  <c r="M1770" i="5"/>
  <c r="N1770" i="5"/>
  <c r="O1770" i="5"/>
  <c r="P1770" i="5"/>
  <c r="Q1770" i="5"/>
  <c r="R1770" i="5"/>
  <c r="S1770" i="5"/>
  <c r="T1770" i="5"/>
  <c r="U1770" i="5"/>
  <c r="V1770" i="5"/>
  <c r="W1770" i="5"/>
  <c r="X1770" i="5"/>
  <c r="M1771" i="5"/>
  <c r="N1771" i="5"/>
  <c r="O1771" i="5"/>
  <c r="P1771" i="5"/>
  <c r="Q1771" i="5"/>
  <c r="R1771" i="5"/>
  <c r="S1771" i="5"/>
  <c r="T1771" i="5"/>
  <c r="U1771" i="5"/>
  <c r="V1771" i="5"/>
  <c r="W1771" i="5"/>
  <c r="X1771" i="5"/>
  <c r="M1772" i="5"/>
  <c r="N1772" i="5"/>
  <c r="O1772" i="5"/>
  <c r="P1772" i="5"/>
  <c r="Q1772" i="5"/>
  <c r="R1772" i="5"/>
  <c r="S1772" i="5"/>
  <c r="T1772" i="5"/>
  <c r="U1772" i="5"/>
  <c r="V1772" i="5"/>
  <c r="W1772" i="5"/>
  <c r="X1772" i="5"/>
  <c r="M1773" i="5"/>
  <c r="N1773" i="5"/>
  <c r="O1773" i="5"/>
  <c r="P1773" i="5"/>
  <c r="Q1773" i="5"/>
  <c r="R1773" i="5"/>
  <c r="S1773" i="5"/>
  <c r="T1773" i="5"/>
  <c r="U1773" i="5"/>
  <c r="V1773" i="5"/>
  <c r="W1773" i="5"/>
  <c r="X1773" i="5"/>
  <c r="M1774" i="5"/>
  <c r="N1774" i="5"/>
  <c r="O1774" i="5"/>
  <c r="P1774" i="5"/>
  <c r="Q1774" i="5"/>
  <c r="R1774" i="5"/>
  <c r="S1774" i="5"/>
  <c r="T1774" i="5"/>
  <c r="U1774" i="5"/>
  <c r="V1774" i="5"/>
  <c r="W1774" i="5"/>
  <c r="X1774" i="5"/>
  <c r="M1775" i="5"/>
  <c r="N1775" i="5"/>
  <c r="O1775" i="5"/>
  <c r="P1775" i="5"/>
  <c r="Q1775" i="5"/>
  <c r="R1775" i="5"/>
  <c r="S1775" i="5"/>
  <c r="T1775" i="5"/>
  <c r="U1775" i="5"/>
  <c r="V1775" i="5"/>
  <c r="W1775" i="5"/>
  <c r="X1775" i="5"/>
  <c r="M1776" i="5"/>
  <c r="N1776" i="5"/>
  <c r="O1776" i="5"/>
  <c r="P1776" i="5"/>
  <c r="Q1776" i="5"/>
  <c r="R1776" i="5"/>
  <c r="S1776" i="5"/>
  <c r="T1776" i="5"/>
  <c r="U1776" i="5"/>
  <c r="V1776" i="5"/>
  <c r="W1776" i="5"/>
  <c r="X1776" i="5"/>
  <c r="M1777" i="5"/>
  <c r="N1777" i="5"/>
  <c r="O1777" i="5"/>
  <c r="P1777" i="5"/>
  <c r="Q1777" i="5"/>
  <c r="R1777" i="5"/>
  <c r="S1777" i="5"/>
  <c r="T1777" i="5"/>
  <c r="U1777" i="5"/>
  <c r="V1777" i="5"/>
  <c r="W1777" i="5"/>
  <c r="X1777" i="5"/>
  <c r="M1778" i="5"/>
  <c r="N1778" i="5"/>
  <c r="O1778" i="5"/>
  <c r="P1778" i="5"/>
  <c r="Q1778" i="5"/>
  <c r="R1778" i="5"/>
  <c r="S1778" i="5"/>
  <c r="T1778" i="5"/>
  <c r="U1778" i="5"/>
  <c r="V1778" i="5"/>
  <c r="W1778" i="5"/>
  <c r="X1778" i="5"/>
  <c r="M1779" i="5"/>
  <c r="N1779" i="5"/>
  <c r="O1779" i="5"/>
  <c r="P1779" i="5"/>
  <c r="Q1779" i="5"/>
  <c r="R1779" i="5"/>
  <c r="S1779" i="5"/>
  <c r="T1779" i="5"/>
  <c r="U1779" i="5"/>
  <c r="V1779" i="5"/>
  <c r="W1779" i="5"/>
  <c r="X1779" i="5"/>
  <c r="M1780" i="5"/>
  <c r="N1780" i="5"/>
  <c r="O1780" i="5"/>
  <c r="P1780" i="5"/>
  <c r="Q1780" i="5"/>
  <c r="R1780" i="5"/>
  <c r="S1780" i="5"/>
  <c r="T1780" i="5"/>
  <c r="U1780" i="5"/>
  <c r="V1780" i="5"/>
  <c r="W1780" i="5"/>
  <c r="X1780" i="5"/>
  <c r="M1781" i="5"/>
  <c r="N1781" i="5"/>
  <c r="O1781" i="5"/>
  <c r="P1781" i="5"/>
  <c r="Q1781" i="5"/>
  <c r="R1781" i="5"/>
  <c r="S1781" i="5"/>
  <c r="T1781" i="5"/>
  <c r="U1781" i="5"/>
  <c r="V1781" i="5"/>
  <c r="W1781" i="5"/>
  <c r="X1781" i="5"/>
  <c r="M1782" i="5"/>
  <c r="N1782" i="5"/>
  <c r="O1782" i="5"/>
  <c r="P1782" i="5"/>
  <c r="Q1782" i="5"/>
  <c r="R1782" i="5"/>
  <c r="S1782" i="5"/>
  <c r="T1782" i="5"/>
  <c r="U1782" i="5"/>
  <c r="V1782" i="5"/>
  <c r="W1782" i="5"/>
  <c r="X1782" i="5"/>
  <c r="M1783" i="5"/>
  <c r="N1783" i="5"/>
  <c r="O1783" i="5"/>
  <c r="P1783" i="5"/>
  <c r="Q1783" i="5"/>
  <c r="R1783" i="5"/>
  <c r="S1783" i="5"/>
  <c r="T1783" i="5"/>
  <c r="U1783" i="5"/>
  <c r="V1783" i="5"/>
  <c r="W1783" i="5"/>
  <c r="X1783" i="5"/>
  <c r="M1784" i="5"/>
  <c r="N1784" i="5"/>
  <c r="O1784" i="5"/>
  <c r="P1784" i="5"/>
  <c r="Q1784" i="5"/>
  <c r="R1784" i="5"/>
  <c r="S1784" i="5"/>
  <c r="T1784" i="5"/>
  <c r="U1784" i="5"/>
  <c r="V1784" i="5"/>
  <c r="W1784" i="5"/>
  <c r="X1784" i="5"/>
  <c r="M1785" i="5"/>
  <c r="N1785" i="5"/>
  <c r="O1785" i="5"/>
  <c r="P1785" i="5"/>
  <c r="Q1785" i="5"/>
  <c r="R1785" i="5"/>
  <c r="S1785" i="5"/>
  <c r="T1785" i="5"/>
  <c r="U1785" i="5"/>
  <c r="V1785" i="5"/>
  <c r="W1785" i="5"/>
  <c r="X1785" i="5"/>
  <c r="M1786" i="5"/>
  <c r="N1786" i="5"/>
  <c r="O1786" i="5"/>
  <c r="P1786" i="5"/>
  <c r="Q1786" i="5"/>
  <c r="R1786" i="5"/>
  <c r="S1786" i="5"/>
  <c r="T1786" i="5"/>
  <c r="U1786" i="5"/>
  <c r="V1786" i="5"/>
  <c r="W1786" i="5"/>
  <c r="X1786" i="5"/>
  <c r="M1787" i="5"/>
  <c r="N1787" i="5"/>
  <c r="O1787" i="5"/>
  <c r="P1787" i="5"/>
  <c r="Q1787" i="5"/>
  <c r="R1787" i="5"/>
  <c r="S1787" i="5"/>
  <c r="T1787" i="5"/>
  <c r="U1787" i="5"/>
  <c r="V1787" i="5"/>
  <c r="W1787" i="5"/>
  <c r="X1787" i="5"/>
  <c r="M1788" i="5"/>
  <c r="N1788" i="5"/>
  <c r="O1788" i="5"/>
  <c r="P1788" i="5"/>
  <c r="Q1788" i="5"/>
  <c r="R1788" i="5"/>
  <c r="S1788" i="5"/>
  <c r="T1788" i="5"/>
  <c r="U1788" i="5"/>
  <c r="V1788" i="5"/>
  <c r="W1788" i="5"/>
  <c r="X1788" i="5"/>
  <c r="M1789" i="5"/>
  <c r="N1789" i="5"/>
  <c r="O1789" i="5"/>
  <c r="P1789" i="5"/>
  <c r="Q1789" i="5"/>
  <c r="R1789" i="5"/>
  <c r="S1789" i="5"/>
  <c r="T1789" i="5"/>
  <c r="U1789" i="5"/>
  <c r="V1789" i="5"/>
  <c r="W1789" i="5"/>
  <c r="X1789" i="5"/>
  <c r="M1790" i="5"/>
  <c r="N1790" i="5"/>
  <c r="O1790" i="5"/>
  <c r="P1790" i="5"/>
  <c r="Q1790" i="5"/>
  <c r="R1790" i="5"/>
  <c r="S1790" i="5"/>
  <c r="T1790" i="5"/>
  <c r="U1790" i="5"/>
  <c r="V1790" i="5"/>
  <c r="W1790" i="5"/>
  <c r="X1790" i="5"/>
  <c r="M1791" i="5"/>
  <c r="N1791" i="5"/>
  <c r="O1791" i="5"/>
  <c r="P1791" i="5"/>
  <c r="Q1791" i="5"/>
  <c r="R1791" i="5"/>
  <c r="S1791" i="5"/>
  <c r="T1791" i="5"/>
  <c r="U1791" i="5"/>
  <c r="V1791" i="5"/>
  <c r="W1791" i="5"/>
  <c r="X1791" i="5"/>
  <c r="M1792" i="5"/>
  <c r="N1792" i="5"/>
  <c r="O1792" i="5"/>
  <c r="P1792" i="5"/>
  <c r="Q1792" i="5"/>
  <c r="R1792" i="5"/>
  <c r="S1792" i="5"/>
  <c r="T1792" i="5"/>
  <c r="U1792" i="5"/>
  <c r="V1792" i="5"/>
  <c r="W1792" i="5"/>
  <c r="X1792" i="5"/>
  <c r="M1793" i="5"/>
  <c r="N1793" i="5"/>
  <c r="O1793" i="5"/>
  <c r="P1793" i="5"/>
  <c r="Q1793" i="5"/>
  <c r="R1793" i="5"/>
  <c r="S1793" i="5"/>
  <c r="T1793" i="5"/>
  <c r="U1793" i="5"/>
  <c r="V1793" i="5"/>
  <c r="W1793" i="5"/>
  <c r="X1793" i="5"/>
  <c r="M1794" i="5"/>
  <c r="N1794" i="5"/>
  <c r="O1794" i="5"/>
  <c r="P1794" i="5"/>
  <c r="Q1794" i="5"/>
  <c r="R1794" i="5"/>
  <c r="S1794" i="5"/>
  <c r="T1794" i="5"/>
  <c r="U1794" i="5"/>
  <c r="V1794" i="5"/>
  <c r="W1794" i="5"/>
  <c r="X1794" i="5"/>
  <c r="M1795" i="5"/>
  <c r="N1795" i="5"/>
  <c r="O1795" i="5"/>
  <c r="P1795" i="5"/>
  <c r="Q1795" i="5"/>
  <c r="R1795" i="5"/>
  <c r="S1795" i="5"/>
  <c r="T1795" i="5"/>
  <c r="U1795" i="5"/>
  <c r="V1795" i="5"/>
  <c r="W1795" i="5"/>
  <c r="X1795" i="5"/>
  <c r="M1796" i="5"/>
  <c r="N1796" i="5"/>
  <c r="O1796" i="5"/>
  <c r="P1796" i="5"/>
  <c r="Q1796" i="5"/>
  <c r="R1796" i="5"/>
  <c r="S1796" i="5"/>
  <c r="T1796" i="5"/>
  <c r="U1796" i="5"/>
  <c r="V1796" i="5"/>
  <c r="W1796" i="5"/>
  <c r="X1796" i="5"/>
  <c r="M1797" i="5"/>
  <c r="N1797" i="5"/>
  <c r="O1797" i="5"/>
  <c r="P1797" i="5"/>
  <c r="Q1797" i="5"/>
  <c r="R1797" i="5"/>
  <c r="S1797" i="5"/>
  <c r="T1797" i="5"/>
  <c r="U1797" i="5"/>
  <c r="V1797" i="5"/>
  <c r="W1797" i="5"/>
  <c r="X1797" i="5"/>
  <c r="M1798" i="5"/>
  <c r="N1798" i="5"/>
  <c r="O1798" i="5"/>
  <c r="P1798" i="5"/>
  <c r="Q1798" i="5"/>
  <c r="R1798" i="5"/>
  <c r="S1798" i="5"/>
  <c r="T1798" i="5"/>
  <c r="U1798" i="5"/>
  <c r="V1798" i="5"/>
  <c r="W1798" i="5"/>
  <c r="X1798" i="5"/>
  <c r="M1799" i="5"/>
  <c r="N1799" i="5"/>
  <c r="O1799" i="5"/>
  <c r="P1799" i="5"/>
  <c r="Q1799" i="5"/>
  <c r="R1799" i="5"/>
  <c r="S1799" i="5"/>
  <c r="T1799" i="5"/>
  <c r="U1799" i="5"/>
  <c r="V1799" i="5"/>
  <c r="W1799" i="5"/>
  <c r="X1799" i="5"/>
  <c r="M1800" i="5"/>
  <c r="N1800" i="5"/>
  <c r="O1800" i="5"/>
  <c r="P1800" i="5"/>
  <c r="Q1800" i="5"/>
  <c r="R1800" i="5"/>
  <c r="S1800" i="5"/>
  <c r="T1800" i="5"/>
  <c r="U1800" i="5"/>
  <c r="V1800" i="5"/>
  <c r="W1800" i="5"/>
  <c r="X1800" i="5"/>
  <c r="M1801" i="5"/>
  <c r="N1801" i="5"/>
  <c r="O1801" i="5"/>
  <c r="P1801" i="5"/>
  <c r="Q1801" i="5"/>
  <c r="R1801" i="5"/>
  <c r="S1801" i="5"/>
  <c r="T1801" i="5"/>
  <c r="U1801" i="5"/>
  <c r="V1801" i="5"/>
  <c r="W1801" i="5"/>
  <c r="X1801" i="5"/>
  <c r="M1802" i="5"/>
  <c r="N1802" i="5"/>
  <c r="O1802" i="5"/>
  <c r="P1802" i="5"/>
  <c r="Q1802" i="5"/>
  <c r="R1802" i="5"/>
  <c r="S1802" i="5"/>
  <c r="T1802" i="5"/>
  <c r="U1802" i="5"/>
  <c r="V1802" i="5"/>
  <c r="W1802" i="5"/>
  <c r="X1802" i="5"/>
  <c r="M1803" i="5"/>
  <c r="N1803" i="5"/>
  <c r="O1803" i="5"/>
  <c r="P1803" i="5"/>
  <c r="Q1803" i="5"/>
  <c r="R1803" i="5"/>
  <c r="S1803" i="5"/>
  <c r="T1803" i="5"/>
  <c r="U1803" i="5"/>
  <c r="V1803" i="5"/>
  <c r="W1803" i="5"/>
  <c r="X1803" i="5"/>
  <c r="M1804" i="5"/>
  <c r="N1804" i="5"/>
  <c r="O1804" i="5"/>
  <c r="P1804" i="5"/>
  <c r="Q1804" i="5"/>
  <c r="R1804" i="5"/>
  <c r="S1804" i="5"/>
  <c r="T1804" i="5"/>
  <c r="U1804" i="5"/>
  <c r="V1804" i="5"/>
  <c r="W1804" i="5"/>
  <c r="X1804" i="5"/>
  <c r="M1805" i="5"/>
  <c r="N1805" i="5"/>
  <c r="O1805" i="5"/>
  <c r="P1805" i="5"/>
  <c r="Q1805" i="5"/>
  <c r="R1805" i="5"/>
  <c r="S1805" i="5"/>
  <c r="T1805" i="5"/>
  <c r="U1805" i="5"/>
  <c r="V1805" i="5"/>
  <c r="W1805" i="5"/>
  <c r="X1805" i="5"/>
  <c r="M1806" i="5"/>
  <c r="N1806" i="5"/>
  <c r="O1806" i="5"/>
  <c r="P1806" i="5"/>
  <c r="Q1806" i="5"/>
  <c r="R1806" i="5"/>
  <c r="S1806" i="5"/>
  <c r="T1806" i="5"/>
  <c r="U1806" i="5"/>
  <c r="V1806" i="5"/>
  <c r="W1806" i="5"/>
  <c r="X1806" i="5"/>
  <c r="M1807" i="5"/>
  <c r="N1807" i="5"/>
  <c r="O1807" i="5"/>
  <c r="P1807" i="5"/>
  <c r="Q1807" i="5"/>
  <c r="R1807" i="5"/>
  <c r="S1807" i="5"/>
  <c r="T1807" i="5"/>
  <c r="U1807" i="5"/>
  <c r="V1807" i="5"/>
  <c r="W1807" i="5"/>
  <c r="X1807" i="5"/>
  <c r="M1808" i="5"/>
  <c r="N1808" i="5"/>
  <c r="O1808" i="5"/>
  <c r="P1808" i="5"/>
  <c r="Q1808" i="5"/>
  <c r="R1808" i="5"/>
  <c r="S1808" i="5"/>
  <c r="T1808" i="5"/>
  <c r="U1808" i="5"/>
  <c r="V1808" i="5"/>
  <c r="W1808" i="5"/>
  <c r="X1808" i="5"/>
  <c r="M1809" i="5"/>
  <c r="N1809" i="5"/>
  <c r="O1809" i="5"/>
  <c r="P1809" i="5"/>
  <c r="Q1809" i="5"/>
  <c r="R1809" i="5"/>
  <c r="S1809" i="5"/>
  <c r="T1809" i="5"/>
  <c r="U1809" i="5"/>
  <c r="V1809" i="5"/>
  <c r="W1809" i="5"/>
  <c r="X1809" i="5"/>
  <c r="M1810" i="5"/>
  <c r="N1810" i="5"/>
  <c r="O1810" i="5"/>
  <c r="P1810" i="5"/>
  <c r="Q1810" i="5"/>
  <c r="R1810" i="5"/>
  <c r="S1810" i="5"/>
  <c r="T1810" i="5"/>
  <c r="U1810" i="5"/>
  <c r="V1810" i="5"/>
  <c r="W1810" i="5"/>
  <c r="X1810" i="5"/>
  <c r="M1811" i="5"/>
  <c r="N1811" i="5"/>
  <c r="O1811" i="5"/>
  <c r="P1811" i="5"/>
  <c r="Q1811" i="5"/>
  <c r="R1811" i="5"/>
  <c r="S1811" i="5"/>
  <c r="T1811" i="5"/>
  <c r="U1811" i="5"/>
  <c r="V1811" i="5"/>
  <c r="W1811" i="5"/>
  <c r="X1811" i="5"/>
  <c r="M1812" i="5"/>
  <c r="N1812" i="5"/>
  <c r="O1812" i="5"/>
  <c r="P1812" i="5"/>
  <c r="Q1812" i="5"/>
  <c r="R1812" i="5"/>
  <c r="S1812" i="5"/>
  <c r="T1812" i="5"/>
  <c r="U1812" i="5"/>
  <c r="V1812" i="5"/>
  <c r="W1812" i="5"/>
  <c r="X1812" i="5"/>
  <c r="M1813" i="5"/>
  <c r="N1813" i="5"/>
  <c r="O1813" i="5"/>
  <c r="P1813" i="5"/>
  <c r="Q1813" i="5"/>
  <c r="R1813" i="5"/>
  <c r="S1813" i="5"/>
  <c r="T1813" i="5"/>
  <c r="U1813" i="5"/>
  <c r="V1813" i="5"/>
  <c r="W1813" i="5"/>
  <c r="X1813" i="5"/>
  <c r="M1814" i="5"/>
  <c r="N1814" i="5"/>
  <c r="O1814" i="5"/>
  <c r="P1814" i="5"/>
  <c r="Q1814" i="5"/>
  <c r="R1814" i="5"/>
  <c r="S1814" i="5"/>
  <c r="T1814" i="5"/>
  <c r="U1814" i="5"/>
  <c r="V1814" i="5"/>
  <c r="W1814" i="5"/>
  <c r="X1814" i="5"/>
  <c r="M1815" i="5"/>
  <c r="N1815" i="5"/>
  <c r="O1815" i="5"/>
  <c r="P1815" i="5"/>
  <c r="Q1815" i="5"/>
  <c r="R1815" i="5"/>
  <c r="S1815" i="5"/>
  <c r="T1815" i="5"/>
  <c r="U1815" i="5"/>
  <c r="V1815" i="5"/>
  <c r="W1815" i="5"/>
  <c r="X1815" i="5"/>
  <c r="M1816" i="5"/>
  <c r="N1816" i="5"/>
  <c r="O1816" i="5"/>
  <c r="P1816" i="5"/>
  <c r="Q1816" i="5"/>
  <c r="R1816" i="5"/>
  <c r="S1816" i="5"/>
  <c r="T1816" i="5"/>
  <c r="U1816" i="5"/>
  <c r="V1816" i="5"/>
  <c r="W1816" i="5"/>
  <c r="X1816" i="5"/>
  <c r="M1817" i="5"/>
  <c r="N1817" i="5"/>
  <c r="O1817" i="5"/>
  <c r="P1817" i="5"/>
  <c r="Q1817" i="5"/>
  <c r="R1817" i="5"/>
  <c r="S1817" i="5"/>
  <c r="T1817" i="5"/>
  <c r="U1817" i="5"/>
  <c r="V1817" i="5"/>
  <c r="W1817" i="5"/>
  <c r="X1817" i="5"/>
  <c r="M1818" i="5"/>
  <c r="N1818" i="5"/>
  <c r="O1818" i="5"/>
  <c r="P1818" i="5"/>
  <c r="Q1818" i="5"/>
  <c r="R1818" i="5"/>
  <c r="S1818" i="5"/>
  <c r="T1818" i="5"/>
  <c r="U1818" i="5"/>
  <c r="V1818" i="5"/>
  <c r="W1818" i="5"/>
  <c r="X1818" i="5"/>
  <c r="M1819" i="5"/>
  <c r="N1819" i="5"/>
  <c r="O1819" i="5"/>
  <c r="P1819" i="5"/>
  <c r="Q1819" i="5"/>
  <c r="R1819" i="5"/>
  <c r="S1819" i="5"/>
  <c r="T1819" i="5"/>
  <c r="U1819" i="5"/>
  <c r="V1819" i="5"/>
  <c r="W1819" i="5"/>
  <c r="X1819" i="5"/>
  <c r="M1820" i="5"/>
  <c r="N1820" i="5"/>
  <c r="O1820" i="5"/>
  <c r="P1820" i="5"/>
  <c r="Q1820" i="5"/>
  <c r="R1820" i="5"/>
  <c r="S1820" i="5"/>
  <c r="T1820" i="5"/>
  <c r="U1820" i="5"/>
  <c r="V1820" i="5"/>
  <c r="W1820" i="5"/>
  <c r="X1820" i="5"/>
  <c r="M1821" i="5"/>
  <c r="N1821" i="5"/>
  <c r="O1821" i="5"/>
  <c r="P1821" i="5"/>
  <c r="Q1821" i="5"/>
  <c r="R1821" i="5"/>
  <c r="S1821" i="5"/>
  <c r="T1821" i="5"/>
  <c r="U1821" i="5"/>
  <c r="V1821" i="5"/>
  <c r="W1821" i="5"/>
  <c r="X1821" i="5"/>
  <c r="M1822" i="5"/>
  <c r="N1822" i="5"/>
  <c r="O1822" i="5"/>
  <c r="P1822" i="5"/>
  <c r="Q1822" i="5"/>
  <c r="R1822" i="5"/>
  <c r="S1822" i="5"/>
  <c r="T1822" i="5"/>
  <c r="U1822" i="5"/>
  <c r="V1822" i="5"/>
  <c r="W1822" i="5"/>
  <c r="X1822" i="5"/>
  <c r="M1823" i="5"/>
  <c r="N1823" i="5"/>
  <c r="O1823" i="5"/>
  <c r="P1823" i="5"/>
  <c r="Q1823" i="5"/>
  <c r="R1823" i="5"/>
  <c r="S1823" i="5"/>
  <c r="T1823" i="5"/>
  <c r="U1823" i="5"/>
  <c r="V1823" i="5"/>
  <c r="W1823" i="5"/>
  <c r="X1823" i="5"/>
  <c r="M1824" i="5"/>
  <c r="N1824" i="5"/>
  <c r="O1824" i="5"/>
  <c r="P1824" i="5"/>
  <c r="Q1824" i="5"/>
  <c r="R1824" i="5"/>
  <c r="S1824" i="5"/>
  <c r="T1824" i="5"/>
  <c r="U1824" i="5"/>
  <c r="V1824" i="5"/>
  <c r="W1824" i="5"/>
  <c r="X1824" i="5"/>
  <c r="M1825" i="5"/>
  <c r="N1825" i="5"/>
  <c r="O1825" i="5"/>
  <c r="P1825" i="5"/>
  <c r="Q1825" i="5"/>
  <c r="R1825" i="5"/>
  <c r="S1825" i="5"/>
  <c r="T1825" i="5"/>
  <c r="U1825" i="5"/>
  <c r="V1825" i="5"/>
  <c r="W1825" i="5"/>
  <c r="X1825" i="5"/>
  <c r="M1826" i="5"/>
  <c r="N1826" i="5"/>
  <c r="O1826" i="5"/>
  <c r="P1826" i="5"/>
  <c r="Q1826" i="5"/>
  <c r="R1826" i="5"/>
  <c r="S1826" i="5"/>
  <c r="T1826" i="5"/>
  <c r="U1826" i="5"/>
  <c r="V1826" i="5"/>
  <c r="W1826" i="5"/>
  <c r="X1826" i="5"/>
  <c r="M1827" i="5"/>
  <c r="N1827" i="5"/>
  <c r="O1827" i="5"/>
  <c r="P1827" i="5"/>
  <c r="Q1827" i="5"/>
  <c r="R1827" i="5"/>
  <c r="S1827" i="5"/>
  <c r="T1827" i="5"/>
  <c r="U1827" i="5"/>
  <c r="V1827" i="5"/>
  <c r="W1827" i="5"/>
  <c r="X1827" i="5"/>
  <c r="M1828" i="5"/>
  <c r="N1828" i="5"/>
  <c r="O1828" i="5"/>
  <c r="P1828" i="5"/>
  <c r="Q1828" i="5"/>
  <c r="R1828" i="5"/>
  <c r="S1828" i="5"/>
  <c r="T1828" i="5"/>
  <c r="U1828" i="5"/>
  <c r="V1828" i="5"/>
  <c r="W1828" i="5"/>
  <c r="X1828" i="5"/>
  <c r="M1829" i="5"/>
  <c r="N1829" i="5"/>
  <c r="O1829" i="5"/>
  <c r="P1829" i="5"/>
  <c r="Q1829" i="5"/>
  <c r="R1829" i="5"/>
  <c r="S1829" i="5"/>
  <c r="T1829" i="5"/>
  <c r="U1829" i="5"/>
  <c r="V1829" i="5"/>
  <c r="W1829" i="5"/>
  <c r="X1829" i="5"/>
  <c r="M1830" i="5"/>
  <c r="N1830" i="5"/>
  <c r="O1830" i="5"/>
  <c r="P1830" i="5"/>
  <c r="Q1830" i="5"/>
  <c r="R1830" i="5"/>
  <c r="S1830" i="5"/>
  <c r="T1830" i="5"/>
  <c r="U1830" i="5"/>
  <c r="V1830" i="5"/>
  <c r="W1830" i="5"/>
  <c r="X1830" i="5"/>
  <c r="M1831" i="5"/>
  <c r="N1831" i="5"/>
  <c r="O1831" i="5"/>
  <c r="P1831" i="5"/>
  <c r="Q1831" i="5"/>
  <c r="R1831" i="5"/>
  <c r="S1831" i="5"/>
  <c r="T1831" i="5"/>
  <c r="U1831" i="5"/>
  <c r="V1831" i="5"/>
  <c r="W1831" i="5"/>
  <c r="X1831" i="5"/>
  <c r="M1832" i="5"/>
  <c r="N1832" i="5"/>
  <c r="O1832" i="5"/>
  <c r="P1832" i="5"/>
  <c r="Q1832" i="5"/>
  <c r="R1832" i="5"/>
  <c r="S1832" i="5"/>
  <c r="T1832" i="5"/>
  <c r="U1832" i="5"/>
  <c r="V1832" i="5"/>
  <c r="W1832" i="5"/>
  <c r="X1832" i="5"/>
  <c r="M1833" i="5"/>
  <c r="N1833" i="5"/>
  <c r="O1833" i="5"/>
  <c r="P1833" i="5"/>
  <c r="Q1833" i="5"/>
  <c r="R1833" i="5"/>
  <c r="S1833" i="5"/>
  <c r="T1833" i="5"/>
  <c r="U1833" i="5"/>
  <c r="V1833" i="5"/>
  <c r="W1833" i="5"/>
  <c r="X1833" i="5"/>
  <c r="M1834" i="5"/>
  <c r="N1834" i="5"/>
  <c r="O1834" i="5"/>
  <c r="P1834" i="5"/>
  <c r="Q1834" i="5"/>
  <c r="R1834" i="5"/>
  <c r="S1834" i="5"/>
  <c r="T1834" i="5"/>
  <c r="U1834" i="5"/>
  <c r="V1834" i="5"/>
  <c r="W1834" i="5"/>
  <c r="X1834" i="5"/>
  <c r="M1835" i="5"/>
  <c r="N1835" i="5"/>
  <c r="O1835" i="5"/>
  <c r="P1835" i="5"/>
  <c r="Q1835" i="5"/>
  <c r="R1835" i="5"/>
  <c r="S1835" i="5"/>
  <c r="T1835" i="5"/>
  <c r="U1835" i="5"/>
  <c r="V1835" i="5"/>
  <c r="W1835" i="5"/>
  <c r="X1835" i="5"/>
  <c r="M1836" i="5"/>
  <c r="N1836" i="5"/>
  <c r="O1836" i="5"/>
  <c r="P1836" i="5"/>
  <c r="Q1836" i="5"/>
  <c r="R1836" i="5"/>
  <c r="S1836" i="5"/>
  <c r="T1836" i="5"/>
  <c r="U1836" i="5"/>
  <c r="V1836" i="5"/>
  <c r="W1836" i="5"/>
  <c r="X1836" i="5"/>
  <c r="M1837" i="5"/>
  <c r="N1837" i="5"/>
  <c r="O1837" i="5"/>
  <c r="P1837" i="5"/>
  <c r="Q1837" i="5"/>
  <c r="R1837" i="5"/>
  <c r="S1837" i="5"/>
  <c r="T1837" i="5"/>
  <c r="U1837" i="5"/>
  <c r="V1837" i="5"/>
  <c r="W1837" i="5"/>
  <c r="X1837" i="5"/>
  <c r="M1838" i="5"/>
  <c r="N1838" i="5"/>
  <c r="O1838" i="5"/>
  <c r="P1838" i="5"/>
  <c r="Q1838" i="5"/>
  <c r="R1838" i="5"/>
  <c r="S1838" i="5"/>
  <c r="T1838" i="5"/>
  <c r="U1838" i="5"/>
  <c r="V1838" i="5"/>
  <c r="W1838" i="5"/>
  <c r="X1838" i="5"/>
  <c r="M1839" i="5"/>
  <c r="N1839" i="5"/>
  <c r="O1839" i="5"/>
  <c r="P1839" i="5"/>
  <c r="Q1839" i="5"/>
  <c r="R1839" i="5"/>
  <c r="S1839" i="5"/>
  <c r="T1839" i="5"/>
  <c r="U1839" i="5"/>
  <c r="V1839" i="5"/>
  <c r="W1839" i="5"/>
  <c r="X1839" i="5"/>
  <c r="M1840" i="5"/>
  <c r="N1840" i="5"/>
  <c r="O1840" i="5"/>
  <c r="P1840" i="5"/>
  <c r="Q1840" i="5"/>
  <c r="R1840" i="5"/>
  <c r="S1840" i="5"/>
  <c r="T1840" i="5"/>
  <c r="U1840" i="5"/>
  <c r="V1840" i="5"/>
  <c r="W1840" i="5"/>
  <c r="X1840" i="5"/>
  <c r="M1841" i="5"/>
  <c r="N1841" i="5"/>
  <c r="O1841" i="5"/>
  <c r="P1841" i="5"/>
  <c r="Q1841" i="5"/>
  <c r="R1841" i="5"/>
  <c r="S1841" i="5"/>
  <c r="T1841" i="5"/>
  <c r="U1841" i="5"/>
  <c r="V1841" i="5"/>
  <c r="W1841" i="5"/>
  <c r="X1841" i="5"/>
  <c r="M1842" i="5"/>
  <c r="N1842" i="5"/>
  <c r="O1842" i="5"/>
  <c r="P1842" i="5"/>
  <c r="Q1842" i="5"/>
  <c r="R1842" i="5"/>
  <c r="S1842" i="5"/>
  <c r="T1842" i="5"/>
  <c r="U1842" i="5"/>
  <c r="V1842" i="5"/>
  <c r="W1842" i="5"/>
  <c r="X1842" i="5"/>
  <c r="M1843" i="5"/>
  <c r="N1843" i="5"/>
  <c r="O1843" i="5"/>
  <c r="P1843" i="5"/>
  <c r="Q1843" i="5"/>
  <c r="R1843" i="5"/>
  <c r="S1843" i="5"/>
  <c r="T1843" i="5"/>
  <c r="U1843" i="5"/>
  <c r="V1843" i="5"/>
  <c r="W1843" i="5"/>
  <c r="X1843" i="5"/>
  <c r="M1844" i="5"/>
  <c r="N1844" i="5"/>
  <c r="O1844" i="5"/>
  <c r="P1844" i="5"/>
  <c r="Q1844" i="5"/>
  <c r="R1844" i="5"/>
  <c r="S1844" i="5"/>
  <c r="T1844" i="5"/>
  <c r="U1844" i="5"/>
  <c r="V1844" i="5"/>
  <c r="W1844" i="5"/>
  <c r="X1844" i="5"/>
  <c r="M1845" i="5"/>
  <c r="N1845" i="5"/>
  <c r="O1845" i="5"/>
  <c r="P1845" i="5"/>
  <c r="Q1845" i="5"/>
  <c r="R1845" i="5"/>
  <c r="S1845" i="5"/>
  <c r="T1845" i="5"/>
  <c r="U1845" i="5"/>
  <c r="V1845" i="5"/>
  <c r="W1845" i="5"/>
  <c r="X1845" i="5"/>
  <c r="M1846" i="5"/>
  <c r="N1846" i="5"/>
  <c r="O1846" i="5"/>
  <c r="P1846" i="5"/>
  <c r="Q1846" i="5"/>
  <c r="R1846" i="5"/>
  <c r="S1846" i="5"/>
  <c r="T1846" i="5"/>
  <c r="U1846" i="5"/>
  <c r="V1846" i="5"/>
  <c r="W1846" i="5"/>
  <c r="X1846" i="5"/>
  <c r="M1847" i="5"/>
  <c r="N1847" i="5"/>
  <c r="O1847" i="5"/>
  <c r="P1847" i="5"/>
  <c r="Q1847" i="5"/>
  <c r="R1847" i="5"/>
  <c r="S1847" i="5"/>
  <c r="T1847" i="5"/>
  <c r="U1847" i="5"/>
  <c r="V1847" i="5"/>
  <c r="W1847" i="5"/>
  <c r="X1847" i="5"/>
  <c r="M1848" i="5"/>
  <c r="N1848" i="5"/>
  <c r="O1848" i="5"/>
  <c r="P1848" i="5"/>
  <c r="Q1848" i="5"/>
  <c r="R1848" i="5"/>
  <c r="S1848" i="5"/>
  <c r="T1848" i="5"/>
  <c r="U1848" i="5"/>
  <c r="V1848" i="5"/>
  <c r="W1848" i="5"/>
  <c r="X1848" i="5"/>
  <c r="M1849" i="5"/>
  <c r="N1849" i="5"/>
  <c r="O1849" i="5"/>
  <c r="P1849" i="5"/>
  <c r="Q1849" i="5"/>
  <c r="R1849" i="5"/>
  <c r="S1849" i="5"/>
  <c r="T1849" i="5"/>
  <c r="U1849" i="5"/>
  <c r="V1849" i="5"/>
  <c r="W1849" i="5"/>
  <c r="X1849" i="5"/>
  <c r="M1850" i="5"/>
  <c r="N1850" i="5"/>
  <c r="O1850" i="5"/>
  <c r="P1850" i="5"/>
  <c r="Q1850" i="5"/>
  <c r="R1850" i="5"/>
  <c r="S1850" i="5"/>
  <c r="T1850" i="5"/>
  <c r="U1850" i="5"/>
  <c r="V1850" i="5"/>
  <c r="W1850" i="5"/>
  <c r="X1850" i="5"/>
  <c r="M1851" i="5"/>
  <c r="N1851" i="5"/>
  <c r="O1851" i="5"/>
  <c r="P1851" i="5"/>
  <c r="Q1851" i="5"/>
  <c r="R1851" i="5"/>
  <c r="S1851" i="5"/>
  <c r="T1851" i="5"/>
  <c r="U1851" i="5"/>
  <c r="V1851" i="5"/>
  <c r="W1851" i="5"/>
  <c r="X1851" i="5"/>
  <c r="M1852" i="5"/>
  <c r="N1852" i="5"/>
  <c r="O1852" i="5"/>
  <c r="P1852" i="5"/>
  <c r="Q1852" i="5"/>
  <c r="R1852" i="5"/>
  <c r="S1852" i="5"/>
  <c r="T1852" i="5"/>
  <c r="U1852" i="5"/>
  <c r="V1852" i="5"/>
  <c r="W1852" i="5"/>
  <c r="X1852" i="5"/>
  <c r="M1853" i="5"/>
  <c r="N1853" i="5"/>
  <c r="O1853" i="5"/>
  <c r="P1853" i="5"/>
  <c r="Q1853" i="5"/>
  <c r="R1853" i="5"/>
  <c r="S1853" i="5"/>
  <c r="T1853" i="5"/>
  <c r="U1853" i="5"/>
  <c r="V1853" i="5"/>
  <c r="W1853" i="5"/>
  <c r="X1853" i="5"/>
  <c r="M1854" i="5"/>
  <c r="N1854" i="5"/>
  <c r="O1854" i="5"/>
  <c r="P1854" i="5"/>
  <c r="Q1854" i="5"/>
  <c r="R1854" i="5"/>
  <c r="S1854" i="5"/>
  <c r="T1854" i="5"/>
  <c r="U1854" i="5"/>
  <c r="V1854" i="5"/>
  <c r="W1854" i="5"/>
  <c r="X1854" i="5"/>
  <c r="M1855" i="5"/>
  <c r="N1855" i="5"/>
  <c r="O1855" i="5"/>
  <c r="P1855" i="5"/>
  <c r="Q1855" i="5"/>
  <c r="R1855" i="5"/>
  <c r="S1855" i="5"/>
  <c r="T1855" i="5"/>
  <c r="U1855" i="5"/>
  <c r="V1855" i="5"/>
  <c r="W1855" i="5"/>
  <c r="X1855" i="5"/>
  <c r="M1856" i="5"/>
  <c r="N1856" i="5"/>
  <c r="O1856" i="5"/>
  <c r="P1856" i="5"/>
  <c r="Q1856" i="5"/>
  <c r="R1856" i="5"/>
  <c r="S1856" i="5"/>
  <c r="T1856" i="5"/>
  <c r="U1856" i="5"/>
  <c r="V1856" i="5"/>
  <c r="W1856" i="5"/>
  <c r="X1856" i="5"/>
  <c r="M1857" i="5"/>
  <c r="N1857" i="5"/>
  <c r="O1857" i="5"/>
  <c r="P1857" i="5"/>
  <c r="Q1857" i="5"/>
  <c r="R1857" i="5"/>
  <c r="S1857" i="5"/>
  <c r="T1857" i="5"/>
  <c r="U1857" i="5"/>
  <c r="V1857" i="5"/>
  <c r="W1857" i="5"/>
  <c r="X1857" i="5"/>
  <c r="M1858" i="5"/>
  <c r="N1858" i="5"/>
  <c r="O1858" i="5"/>
  <c r="P1858" i="5"/>
  <c r="Q1858" i="5"/>
  <c r="R1858" i="5"/>
  <c r="S1858" i="5"/>
  <c r="T1858" i="5"/>
  <c r="U1858" i="5"/>
  <c r="V1858" i="5"/>
  <c r="W1858" i="5"/>
  <c r="X1858" i="5"/>
  <c r="M1859" i="5"/>
  <c r="N1859" i="5"/>
  <c r="O1859" i="5"/>
  <c r="P1859" i="5"/>
  <c r="Q1859" i="5"/>
  <c r="R1859" i="5"/>
  <c r="S1859" i="5"/>
  <c r="T1859" i="5"/>
  <c r="U1859" i="5"/>
  <c r="V1859" i="5"/>
  <c r="W1859" i="5"/>
  <c r="X1859" i="5"/>
  <c r="M1860" i="5"/>
  <c r="N1860" i="5"/>
  <c r="O1860" i="5"/>
  <c r="P1860" i="5"/>
  <c r="Q1860" i="5"/>
  <c r="R1860" i="5"/>
  <c r="S1860" i="5"/>
  <c r="T1860" i="5"/>
  <c r="U1860" i="5"/>
  <c r="V1860" i="5"/>
  <c r="W1860" i="5"/>
  <c r="X1860" i="5"/>
  <c r="M1861" i="5"/>
  <c r="N1861" i="5"/>
  <c r="O1861" i="5"/>
  <c r="P1861" i="5"/>
  <c r="Q1861" i="5"/>
  <c r="R1861" i="5"/>
  <c r="S1861" i="5"/>
  <c r="T1861" i="5"/>
  <c r="U1861" i="5"/>
  <c r="V1861" i="5"/>
  <c r="W1861" i="5"/>
  <c r="X1861" i="5"/>
  <c r="M1862" i="5"/>
  <c r="N1862" i="5"/>
  <c r="O1862" i="5"/>
  <c r="P1862" i="5"/>
  <c r="Q1862" i="5"/>
  <c r="R1862" i="5"/>
  <c r="S1862" i="5"/>
  <c r="T1862" i="5"/>
  <c r="U1862" i="5"/>
  <c r="V1862" i="5"/>
  <c r="W1862" i="5"/>
  <c r="X1862" i="5"/>
  <c r="M1863" i="5"/>
  <c r="N1863" i="5"/>
  <c r="O1863" i="5"/>
  <c r="P1863" i="5"/>
  <c r="Q1863" i="5"/>
  <c r="R1863" i="5"/>
  <c r="S1863" i="5"/>
  <c r="T1863" i="5"/>
  <c r="U1863" i="5"/>
  <c r="V1863" i="5"/>
  <c r="W1863" i="5"/>
  <c r="X1863" i="5"/>
  <c r="M1864" i="5"/>
  <c r="N1864" i="5"/>
  <c r="O1864" i="5"/>
  <c r="P1864" i="5"/>
  <c r="Q1864" i="5"/>
  <c r="R1864" i="5"/>
  <c r="S1864" i="5"/>
  <c r="T1864" i="5"/>
  <c r="U1864" i="5"/>
  <c r="V1864" i="5"/>
  <c r="W1864" i="5"/>
  <c r="X1864" i="5"/>
  <c r="M1865" i="5"/>
  <c r="N1865" i="5"/>
  <c r="O1865" i="5"/>
  <c r="P1865" i="5"/>
  <c r="Q1865" i="5"/>
  <c r="R1865" i="5"/>
  <c r="S1865" i="5"/>
  <c r="T1865" i="5"/>
  <c r="U1865" i="5"/>
  <c r="V1865" i="5"/>
  <c r="W1865" i="5"/>
  <c r="X1865" i="5"/>
  <c r="M1866" i="5"/>
  <c r="N1866" i="5"/>
  <c r="O1866" i="5"/>
  <c r="P1866" i="5"/>
  <c r="Q1866" i="5"/>
  <c r="R1866" i="5"/>
  <c r="S1866" i="5"/>
  <c r="T1866" i="5"/>
  <c r="U1866" i="5"/>
  <c r="V1866" i="5"/>
  <c r="W1866" i="5"/>
  <c r="X1866" i="5"/>
  <c r="M1867" i="5"/>
  <c r="N1867" i="5"/>
  <c r="O1867" i="5"/>
  <c r="P1867" i="5"/>
  <c r="Q1867" i="5"/>
  <c r="R1867" i="5"/>
  <c r="S1867" i="5"/>
  <c r="T1867" i="5"/>
  <c r="U1867" i="5"/>
  <c r="V1867" i="5"/>
  <c r="W1867" i="5"/>
  <c r="X1867" i="5"/>
  <c r="M1868" i="5"/>
  <c r="N1868" i="5"/>
  <c r="O1868" i="5"/>
  <c r="P1868" i="5"/>
  <c r="Q1868" i="5"/>
  <c r="R1868" i="5"/>
  <c r="S1868" i="5"/>
  <c r="T1868" i="5"/>
  <c r="U1868" i="5"/>
  <c r="V1868" i="5"/>
  <c r="W1868" i="5"/>
  <c r="X1868" i="5"/>
  <c r="M1869" i="5"/>
  <c r="N1869" i="5"/>
  <c r="O1869" i="5"/>
  <c r="P1869" i="5"/>
  <c r="Q1869" i="5"/>
  <c r="R1869" i="5"/>
  <c r="S1869" i="5"/>
  <c r="T1869" i="5"/>
  <c r="U1869" i="5"/>
  <c r="V1869" i="5"/>
  <c r="W1869" i="5"/>
  <c r="X1869" i="5"/>
  <c r="M1870" i="5"/>
  <c r="N1870" i="5"/>
  <c r="O1870" i="5"/>
  <c r="P1870" i="5"/>
  <c r="Q1870" i="5"/>
  <c r="R1870" i="5"/>
  <c r="S1870" i="5"/>
  <c r="T1870" i="5"/>
  <c r="U1870" i="5"/>
  <c r="V1870" i="5"/>
  <c r="W1870" i="5"/>
  <c r="X1870" i="5"/>
  <c r="M1871" i="5"/>
  <c r="N1871" i="5"/>
  <c r="O1871" i="5"/>
  <c r="P1871" i="5"/>
  <c r="Q1871" i="5"/>
  <c r="R1871" i="5"/>
  <c r="S1871" i="5"/>
  <c r="T1871" i="5"/>
  <c r="U1871" i="5"/>
  <c r="V1871" i="5"/>
  <c r="W1871" i="5"/>
  <c r="X1871" i="5"/>
  <c r="M1872" i="5"/>
  <c r="N1872" i="5"/>
  <c r="O1872" i="5"/>
  <c r="P1872" i="5"/>
  <c r="Q1872" i="5"/>
  <c r="R1872" i="5"/>
  <c r="S1872" i="5"/>
  <c r="T1872" i="5"/>
  <c r="U1872" i="5"/>
  <c r="V1872" i="5"/>
  <c r="W1872" i="5"/>
  <c r="X1872" i="5"/>
  <c r="M1873" i="5"/>
  <c r="N1873" i="5"/>
  <c r="O1873" i="5"/>
  <c r="P1873" i="5"/>
  <c r="Q1873" i="5"/>
  <c r="R1873" i="5"/>
  <c r="S1873" i="5"/>
  <c r="T1873" i="5"/>
  <c r="U1873" i="5"/>
  <c r="V1873" i="5"/>
  <c r="W1873" i="5"/>
  <c r="X1873" i="5"/>
  <c r="M1874" i="5"/>
  <c r="N1874" i="5"/>
  <c r="O1874" i="5"/>
  <c r="P1874" i="5"/>
  <c r="Q1874" i="5"/>
  <c r="R1874" i="5"/>
  <c r="S1874" i="5"/>
  <c r="T1874" i="5"/>
  <c r="U1874" i="5"/>
  <c r="V1874" i="5"/>
  <c r="W1874" i="5"/>
  <c r="X1874" i="5"/>
  <c r="M1875" i="5"/>
  <c r="N1875" i="5"/>
  <c r="O1875" i="5"/>
  <c r="P1875" i="5"/>
  <c r="Q1875" i="5"/>
  <c r="R1875" i="5"/>
  <c r="S1875" i="5"/>
  <c r="T1875" i="5"/>
  <c r="U1875" i="5"/>
  <c r="V1875" i="5"/>
  <c r="W1875" i="5"/>
  <c r="X1875" i="5"/>
  <c r="M1876" i="5"/>
  <c r="N1876" i="5"/>
  <c r="O1876" i="5"/>
  <c r="P1876" i="5"/>
  <c r="Q1876" i="5"/>
  <c r="R1876" i="5"/>
  <c r="S1876" i="5"/>
  <c r="T1876" i="5"/>
  <c r="U1876" i="5"/>
  <c r="V1876" i="5"/>
  <c r="W1876" i="5"/>
  <c r="X1876" i="5"/>
  <c r="M1877" i="5"/>
  <c r="N1877" i="5"/>
  <c r="O1877" i="5"/>
  <c r="P1877" i="5"/>
  <c r="Q1877" i="5"/>
  <c r="R1877" i="5"/>
  <c r="S1877" i="5"/>
  <c r="T1877" i="5"/>
  <c r="U1877" i="5"/>
  <c r="V1877" i="5"/>
  <c r="W1877" i="5"/>
  <c r="X1877" i="5"/>
  <c r="M1878" i="5"/>
  <c r="N1878" i="5"/>
  <c r="O1878" i="5"/>
  <c r="P1878" i="5"/>
  <c r="Q1878" i="5"/>
  <c r="R1878" i="5"/>
  <c r="S1878" i="5"/>
  <c r="T1878" i="5"/>
  <c r="U1878" i="5"/>
  <c r="V1878" i="5"/>
  <c r="W1878" i="5"/>
  <c r="X1878" i="5"/>
  <c r="M1879" i="5"/>
  <c r="N1879" i="5"/>
  <c r="O1879" i="5"/>
  <c r="P1879" i="5"/>
  <c r="Q1879" i="5"/>
  <c r="R1879" i="5"/>
  <c r="S1879" i="5"/>
  <c r="T1879" i="5"/>
  <c r="U1879" i="5"/>
  <c r="V1879" i="5"/>
  <c r="W1879" i="5"/>
  <c r="X1879" i="5"/>
  <c r="M1880" i="5"/>
  <c r="N1880" i="5"/>
  <c r="O1880" i="5"/>
  <c r="P1880" i="5"/>
  <c r="Q1880" i="5"/>
  <c r="R1880" i="5"/>
  <c r="S1880" i="5"/>
  <c r="T1880" i="5"/>
  <c r="U1880" i="5"/>
  <c r="V1880" i="5"/>
  <c r="W1880" i="5"/>
  <c r="X1880" i="5"/>
  <c r="M1881" i="5"/>
  <c r="N1881" i="5"/>
  <c r="O1881" i="5"/>
  <c r="P1881" i="5"/>
  <c r="Q1881" i="5"/>
  <c r="R1881" i="5"/>
  <c r="S1881" i="5"/>
  <c r="T1881" i="5"/>
  <c r="U1881" i="5"/>
  <c r="V1881" i="5"/>
  <c r="W1881" i="5"/>
  <c r="X1881" i="5"/>
  <c r="M1882" i="5"/>
  <c r="N1882" i="5"/>
  <c r="O1882" i="5"/>
  <c r="P1882" i="5"/>
  <c r="Q1882" i="5"/>
  <c r="R1882" i="5"/>
  <c r="S1882" i="5"/>
  <c r="T1882" i="5"/>
  <c r="U1882" i="5"/>
  <c r="V1882" i="5"/>
  <c r="W1882" i="5"/>
  <c r="X1882" i="5"/>
  <c r="M1883" i="5"/>
  <c r="N1883" i="5"/>
  <c r="O1883" i="5"/>
  <c r="P1883" i="5"/>
  <c r="Q1883" i="5"/>
  <c r="R1883" i="5"/>
  <c r="S1883" i="5"/>
  <c r="T1883" i="5"/>
  <c r="U1883" i="5"/>
  <c r="V1883" i="5"/>
  <c r="W1883" i="5"/>
  <c r="X1883" i="5"/>
  <c r="M1884" i="5"/>
  <c r="N1884" i="5"/>
  <c r="O1884" i="5"/>
  <c r="P1884" i="5"/>
  <c r="Q1884" i="5"/>
  <c r="R1884" i="5"/>
  <c r="S1884" i="5"/>
  <c r="T1884" i="5"/>
  <c r="U1884" i="5"/>
  <c r="V1884" i="5"/>
  <c r="W1884" i="5"/>
  <c r="X1884" i="5"/>
  <c r="M1885" i="5"/>
  <c r="N1885" i="5"/>
  <c r="O1885" i="5"/>
  <c r="P1885" i="5"/>
  <c r="Q1885" i="5"/>
  <c r="R1885" i="5"/>
  <c r="S1885" i="5"/>
  <c r="T1885" i="5"/>
  <c r="U1885" i="5"/>
  <c r="V1885" i="5"/>
  <c r="W1885" i="5"/>
  <c r="X1885" i="5"/>
  <c r="M1886" i="5"/>
  <c r="N1886" i="5"/>
  <c r="O1886" i="5"/>
  <c r="P1886" i="5"/>
  <c r="Q1886" i="5"/>
  <c r="R1886" i="5"/>
  <c r="S1886" i="5"/>
  <c r="T1886" i="5"/>
  <c r="U1886" i="5"/>
  <c r="V1886" i="5"/>
  <c r="W1886" i="5"/>
  <c r="X1886" i="5"/>
  <c r="M1887" i="5"/>
  <c r="N1887" i="5"/>
  <c r="O1887" i="5"/>
  <c r="P1887" i="5"/>
  <c r="Q1887" i="5"/>
  <c r="R1887" i="5"/>
  <c r="S1887" i="5"/>
  <c r="T1887" i="5"/>
  <c r="U1887" i="5"/>
  <c r="V1887" i="5"/>
  <c r="W1887" i="5"/>
  <c r="X1887" i="5"/>
  <c r="M1888" i="5"/>
  <c r="N1888" i="5"/>
  <c r="O1888" i="5"/>
  <c r="P1888" i="5"/>
  <c r="Q1888" i="5"/>
  <c r="R1888" i="5"/>
  <c r="S1888" i="5"/>
  <c r="T1888" i="5"/>
  <c r="U1888" i="5"/>
  <c r="V1888" i="5"/>
  <c r="W1888" i="5"/>
  <c r="X1888" i="5"/>
  <c r="M1889" i="5"/>
  <c r="N1889" i="5"/>
  <c r="O1889" i="5"/>
  <c r="P1889" i="5"/>
  <c r="Q1889" i="5"/>
  <c r="R1889" i="5"/>
  <c r="S1889" i="5"/>
  <c r="T1889" i="5"/>
  <c r="U1889" i="5"/>
  <c r="V1889" i="5"/>
  <c r="W1889" i="5"/>
  <c r="X1889" i="5"/>
  <c r="M1890" i="5"/>
  <c r="N1890" i="5"/>
  <c r="O1890" i="5"/>
  <c r="P1890" i="5"/>
  <c r="Q1890" i="5"/>
  <c r="R1890" i="5"/>
  <c r="S1890" i="5"/>
  <c r="T1890" i="5"/>
  <c r="U1890" i="5"/>
  <c r="V1890" i="5"/>
  <c r="W1890" i="5"/>
  <c r="X1890" i="5"/>
  <c r="M1891" i="5"/>
  <c r="N1891" i="5"/>
  <c r="O1891" i="5"/>
  <c r="P1891" i="5"/>
  <c r="Q1891" i="5"/>
  <c r="R1891" i="5"/>
  <c r="S1891" i="5"/>
  <c r="T1891" i="5"/>
  <c r="U1891" i="5"/>
  <c r="V1891" i="5"/>
  <c r="W1891" i="5"/>
  <c r="X1891" i="5"/>
  <c r="M1892" i="5"/>
  <c r="N1892" i="5"/>
  <c r="O1892" i="5"/>
  <c r="P1892" i="5"/>
  <c r="Q1892" i="5"/>
  <c r="R1892" i="5"/>
  <c r="S1892" i="5"/>
  <c r="T1892" i="5"/>
  <c r="U1892" i="5"/>
  <c r="V1892" i="5"/>
  <c r="W1892" i="5"/>
  <c r="X1892" i="5"/>
  <c r="M1893" i="5"/>
  <c r="N1893" i="5"/>
  <c r="O1893" i="5"/>
  <c r="P1893" i="5"/>
  <c r="Q1893" i="5"/>
  <c r="R1893" i="5"/>
  <c r="S1893" i="5"/>
  <c r="T1893" i="5"/>
  <c r="U1893" i="5"/>
  <c r="V1893" i="5"/>
  <c r="W1893" i="5"/>
  <c r="X1893" i="5"/>
  <c r="M1894" i="5"/>
  <c r="N1894" i="5"/>
  <c r="O1894" i="5"/>
  <c r="P1894" i="5"/>
  <c r="Q1894" i="5"/>
  <c r="R1894" i="5"/>
  <c r="S1894" i="5"/>
  <c r="T1894" i="5"/>
  <c r="U1894" i="5"/>
  <c r="V1894" i="5"/>
  <c r="W1894" i="5"/>
  <c r="X1894" i="5"/>
  <c r="M1895" i="5"/>
  <c r="N1895" i="5"/>
  <c r="O1895" i="5"/>
  <c r="P1895" i="5"/>
  <c r="Q1895" i="5"/>
  <c r="R1895" i="5"/>
  <c r="S1895" i="5"/>
  <c r="T1895" i="5"/>
  <c r="U1895" i="5"/>
  <c r="V1895" i="5"/>
  <c r="W1895" i="5"/>
  <c r="X1895" i="5"/>
  <c r="M1896" i="5"/>
  <c r="N1896" i="5"/>
  <c r="O1896" i="5"/>
  <c r="P1896" i="5"/>
  <c r="Q1896" i="5"/>
  <c r="R1896" i="5"/>
  <c r="S1896" i="5"/>
  <c r="T1896" i="5"/>
  <c r="U1896" i="5"/>
  <c r="V1896" i="5"/>
  <c r="W1896" i="5"/>
  <c r="X1896" i="5"/>
  <c r="M1897" i="5"/>
  <c r="N1897" i="5"/>
  <c r="O1897" i="5"/>
  <c r="P1897" i="5"/>
  <c r="Q1897" i="5"/>
  <c r="R1897" i="5"/>
  <c r="S1897" i="5"/>
  <c r="T1897" i="5"/>
  <c r="U1897" i="5"/>
  <c r="V1897" i="5"/>
  <c r="W1897" i="5"/>
  <c r="X1897" i="5"/>
  <c r="M1898" i="5"/>
  <c r="N1898" i="5"/>
  <c r="O1898" i="5"/>
  <c r="P1898" i="5"/>
  <c r="Q1898" i="5"/>
  <c r="R1898" i="5"/>
  <c r="S1898" i="5"/>
  <c r="T1898" i="5"/>
  <c r="U1898" i="5"/>
  <c r="V1898" i="5"/>
  <c r="W1898" i="5"/>
  <c r="X1898" i="5"/>
  <c r="M1899" i="5"/>
  <c r="N1899" i="5"/>
  <c r="O1899" i="5"/>
  <c r="P1899" i="5"/>
  <c r="Q1899" i="5"/>
  <c r="R1899" i="5"/>
  <c r="S1899" i="5"/>
  <c r="T1899" i="5"/>
  <c r="U1899" i="5"/>
  <c r="V1899" i="5"/>
  <c r="W1899" i="5"/>
  <c r="X1899" i="5"/>
  <c r="M1900" i="5"/>
  <c r="N1900" i="5"/>
  <c r="O1900" i="5"/>
  <c r="P1900" i="5"/>
  <c r="Q1900" i="5"/>
  <c r="R1900" i="5"/>
  <c r="S1900" i="5"/>
  <c r="T1900" i="5"/>
  <c r="U1900" i="5"/>
  <c r="V1900" i="5"/>
  <c r="W1900" i="5"/>
  <c r="X1900" i="5"/>
  <c r="M1901" i="5"/>
  <c r="N1901" i="5"/>
  <c r="O1901" i="5"/>
  <c r="P1901" i="5"/>
  <c r="Q1901" i="5"/>
  <c r="R1901" i="5"/>
  <c r="S1901" i="5"/>
  <c r="T1901" i="5"/>
  <c r="U1901" i="5"/>
  <c r="V1901" i="5"/>
  <c r="W1901" i="5"/>
  <c r="X1901" i="5"/>
  <c r="M1902" i="5"/>
  <c r="N1902" i="5"/>
  <c r="O1902" i="5"/>
  <c r="P1902" i="5"/>
  <c r="Q1902" i="5"/>
  <c r="R1902" i="5"/>
  <c r="S1902" i="5"/>
  <c r="T1902" i="5"/>
  <c r="U1902" i="5"/>
  <c r="V1902" i="5"/>
  <c r="W1902" i="5"/>
  <c r="X1902" i="5"/>
  <c r="M1903" i="5"/>
  <c r="N1903" i="5"/>
  <c r="O1903" i="5"/>
  <c r="P1903" i="5"/>
  <c r="Q1903" i="5"/>
  <c r="R1903" i="5"/>
  <c r="S1903" i="5"/>
  <c r="T1903" i="5"/>
  <c r="U1903" i="5"/>
  <c r="V1903" i="5"/>
  <c r="W1903" i="5"/>
  <c r="X1903" i="5"/>
  <c r="M1904" i="5"/>
  <c r="N1904" i="5"/>
  <c r="O1904" i="5"/>
  <c r="P1904" i="5"/>
  <c r="Q1904" i="5"/>
  <c r="R1904" i="5"/>
  <c r="S1904" i="5"/>
  <c r="T1904" i="5"/>
  <c r="U1904" i="5"/>
  <c r="V1904" i="5"/>
  <c r="W1904" i="5"/>
  <c r="X1904" i="5"/>
  <c r="M1905" i="5"/>
  <c r="N1905" i="5"/>
  <c r="O1905" i="5"/>
  <c r="P1905" i="5"/>
  <c r="Q1905" i="5"/>
  <c r="R1905" i="5"/>
  <c r="S1905" i="5"/>
  <c r="T1905" i="5"/>
  <c r="U1905" i="5"/>
  <c r="V1905" i="5"/>
  <c r="W1905" i="5"/>
  <c r="X1905" i="5"/>
  <c r="M1906" i="5"/>
  <c r="N1906" i="5"/>
  <c r="O1906" i="5"/>
  <c r="P1906" i="5"/>
  <c r="Q1906" i="5"/>
  <c r="R1906" i="5"/>
  <c r="S1906" i="5"/>
  <c r="T1906" i="5"/>
  <c r="U1906" i="5"/>
  <c r="V1906" i="5"/>
  <c r="W1906" i="5"/>
  <c r="X1906" i="5"/>
  <c r="M1907" i="5"/>
  <c r="N1907" i="5"/>
  <c r="O1907" i="5"/>
  <c r="P1907" i="5"/>
  <c r="Q1907" i="5"/>
  <c r="R1907" i="5"/>
  <c r="S1907" i="5"/>
  <c r="T1907" i="5"/>
  <c r="U1907" i="5"/>
  <c r="V1907" i="5"/>
  <c r="W1907" i="5"/>
  <c r="X1907" i="5"/>
  <c r="M1908" i="5"/>
  <c r="N1908" i="5"/>
  <c r="O1908" i="5"/>
  <c r="P1908" i="5"/>
  <c r="Q1908" i="5"/>
  <c r="R1908" i="5"/>
  <c r="S1908" i="5"/>
  <c r="T1908" i="5"/>
  <c r="U1908" i="5"/>
  <c r="V1908" i="5"/>
  <c r="W1908" i="5"/>
  <c r="X1908" i="5"/>
  <c r="M1909" i="5"/>
  <c r="N1909" i="5"/>
  <c r="O1909" i="5"/>
  <c r="P1909" i="5"/>
  <c r="Q1909" i="5"/>
  <c r="R1909" i="5"/>
  <c r="S1909" i="5"/>
  <c r="T1909" i="5"/>
  <c r="U1909" i="5"/>
  <c r="V1909" i="5"/>
  <c r="W1909" i="5"/>
  <c r="X1909" i="5"/>
  <c r="M1910" i="5"/>
  <c r="N1910" i="5"/>
  <c r="O1910" i="5"/>
  <c r="P1910" i="5"/>
  <c r="Q1910" i="5"/>
  <c r="R1910" i="5"/>
  <c r="S1910" i="5"/>
  <c r="T1910" i="5"/>
  <c r="U1910" i="5"/>
  <c r="V1910" i="5"/>
  <c r="W1910" i="5"/>
  <c r="X1910" i="5"/>
  <c r="M1911" i="5"/>
  <c r="N1911" i="5"/>
  <c r="O1911" i="5"/>
  <c r="P1911" i="5"/>
  <c r="Q1911" i="5"/>
  <c r="R1911" i="5"/>
  <c r="S1911" i="5"/>
  <c r="T1911" i="5"/>
  <c r="U1911" i="5"/>
  <c r="V1911" i="5"/>
  <c r="W1911" i="5"/>
  <c r="X1911" i="5"/>
  <c r="M1912" i="5"/>
  <c r="N1912" i="5"/>
  <c r="O1912" i="5"/>
  <c r="P1912" i="5"/>
  <c r="Q1912" i="5"/>
  <c r="R1912" i="5"/>
  <c r="S1912" i="5"/>
  <c r="T1912" i="5"/>
  <c r="U1912" i="5"/>
  <c r="V1912" i="5"/>
  <c r="W1912" i="5"/>
  <c r="X1912" i="5"/>
  <c r="M1913" i="5"/>
  <c r="N1913" i="5"/>
  <c r="O1913" i="5"/>
  <c r="P1913" i="5"/>
  <c r="Q1913" i="5"/>
  <c r="R1913" i="5"/>
  <c r="S1913" i="5"/>
  <c r="T1913" i="5"/>
  <c r="U1913" i="5"/>
  <c r="V1913" i="5"/>
  <c r="W1913" i="5"/>
  <c r="X1913" i="5"/>
  <c r="M1914" i="5"/>
  <c r="N1914" i="5"/>
  <c r="O1914" i="5"/>
  <c r="P1914" i="5"/>
  <c r="Q1914" i="5"/>
  <c r="R1914" i="5"/>
  <c r="S1914" i="5"/>
  <c r="T1914" i="5"/>
  <c r="U1914" i="5"/>
  <c r="V1914" i="5"/>
  <c r="W1914" i="5"/>
  <c r="X1914" i="5"/>
  <c r="M1915" i="5"/>
  <c r="N1915" i="5"/>
  <c r="O1915" i="5"/>
  <c r="P1915" i="5"/>
  <c r="Q1915" i="5"/>
  <c r="R1915" i="5"/>
  <c r="S1915" i="5"/>
  <c r="T1915" i="5"/>
  <c r="U1915" i="5"/>
  <c r="V1915" i="5"/>
  <c r="W1915" i="5"/>
  <c r="X1915" i="5"/>
  <c r="M1916" i="5"/>
  <c r="N1916" i="5"/>
  <c r="O1916" i="5"/>
  <c r="P1916" i="5"/>
  <c r="Q1916" i="5"/>
  <c r="R1916" i="5"/>
  <c r="S1916" i="5"/>
  <c r="T1916" i="5"/>
  <c r="U1916" i="5"/>
  <c r="V1916" i="5"/>
  <c r="W1916" i="5"/>
  <c r="X1916" i="5"/>
  <c r="M1917" i="5"/>
  <c r="N1917" i="5"/>
  <c r="O1917" i="5"/>
  <c r="P1917" i="5"/>
  <c r="Q1917" i="5"/>
  <c r="R1917" i="5"/>
  <c r="S1917" i="5"/>
  <c r="T1917" i="5"/>
  <c r="U1917" i="5"/>
  <c r="V1917" i="5"/>
  <c r="W1917" i="5"/>
  <c r="X1917" i="5"/>
  <c r="M1918" i="5"/>
  <c r="N1918" i="5"/>
  <c r="O1918" i="5"/>
  <c r="P1918" i="5"/>
  <c r="Q1918" i="5"/>
  <c r="R1918" i="5"/>
  <c r="S1918" i="5"/>
  <c r="T1918" i="5"/>
  <c r="U1918" i="5"/>
  <c r="V1918" i="5"/>
  <c r="W1918" i="5"/>
  <c r="X1918" i="5"/>
  <c r="M1919" i="5"/>
  <c r="N1919" i="5"/>
  <c r="O1919" i="5"/>
  <c r="P1919" i="5"/>
  <c r="Q1919" i="5"/>
  <c r="R1919" i="5"/>
  <c r="S1919" i="5"/>
  <c r="T1919" i="5"/>
  <c r="U1919" i="5"/>
  <c r="V1919" i="5"/>
  <c r="W1919" i="5"/>
  <c r="X1919" i="5"/>
  <c r="M1920" i="5"/>
  <c r="N1920" i="5"/>
  <c r="O1920" i="5"/>
  <c r="P1920" i="5"/>
  <c r="Q1920" i="5"/>
  <c r="R1920" i="5"/>
  <c r="S1920" i="5"/>
  <c r="T1920" i="5"/>
  <c r="U1920" i="5"/>
  <c r="V1920" i="5"/>
  <c r="W1920" i="5"/>
  <c r="X1920" i="5"/>
  <c r="M1921" i="5"/>
  <c r="N1921" i="5"/>
  <c r="O1921" i="5"/>
  <c r="P1921" i="5"/>
  <c r="Q1921" i="5"/>
  <c r="R1921" i="5"/>
  <c r="S1921" i="5"/>
  <c r="T1921" i="5"/>
  <c r="U1921" i="5"/>
  <c r="V1921" i="5"/>
  <c r="W1921" i="5"/>
  <c r="X1921" i="5"/>
  <c r="M1922" i="5"/>
  <c r="N1922" i="5"/>
  <c r="O1922" i="5"/>
  <c r="P1922" i="5"/>
  <c r="Q1922" i="5"/>
  <c r="R1922" i="5"/>
  <c r="S1922" i="5"/>
  <c r="T1922" i="5"/>
  <c r="U1922" i="5"/>
  <c r="V1922" i="5"/>
  <c r="W1922" i="5"/>
  <c r="X1922" i="5"/>
  <c r="M1923" i="5"/>
  <c r="N1923" i="5"/>
  <c r="O1923" i="5"/>
  <c r="P1923" i="5"/>
  <c r="Q1923" i="5"/>
  <c r="R1923" i="5"/>
  <c r="S1923" i="5"/>
  <c r="T1923" i="5"/>
  <c r="U1923" i="5"/>
  <c r="V1923" i="5"/>
  <c r="W1923" i="5"/>
  <c r="X1923" i="5"/>
  <c r="M1924" i="5"/>
  <c r="N1924" i="5"/>
  <c r="O1924" i="5"/>
  <c r="P1924" i="5"/>
  <c r="Q1924" i="5"/>
  <c r="R1924" i="5"/>
  <c r="S1924" i="5"/>
  <c r="T1924" i="5"/>
  <c r="U1924" i="5"/>
  <c r="V1924" i="5"/>
  <c r="W1924" i="5"/>
  <c r="X1924" i="5"/>
  <c r="M1925" i="5"/>
  <c r="N1925" i="5"/>
  <c r="O1925" i="5"/>
  <c r="P1925" i="5"/>
  <c r="Q1925" i="5"/>
  <c r="R1925" i="5"/>
  <c r="S1925" i="5"/>
  <c r="T1925" i="5"/>
  <c r="U1925" i="5"/>
  <c r="V1925" i="5"/>
  <c r="W1925" i="5"/>
  <c r="X1925" i="5"/>
  <c r="M1926" i="5"/>
  <c r="N1926" i="5"/>
  <c r="O1926" i="5"/>
  <c r="P1926" i="5"/>
  <c r="Q1926" i="5"/>
  <c r="R1926" i="5"/>
  <c r="S1926" i="5"/>
  <c r="T1926" i="5"/>
  <c r="U1926" i="5"/>
  <c r="V1926" i="5"/>
  <c r="W1926" i="5"/>
  <c r="X1926" i="5"/>
  <c r="M1927" i="5"/>
  <c r="N1927" i="5"/>
  <c r="O1927" i="5"/>
  <c r="P1927" i="5"/>
  <c r="Q1927" i="5"/>
  <c r="R1927" i="5"/>
  <c r="S1927" i="5"/>
  <c r="T1927" i="5"/>
  <c r="U1927" i="5"/>
  <c r="V1927" i="5"/>
  <c r="W1927" i="5"/>
  <c r="X1927" i="5"/>
  <c r="M1928" i="5"/>
  <c r="N1928" i="5"/>
  <c r="O1928" i="5"/>
  <c r="P1928" i="5"/>
  <c r="Q1928" i="5"/>
  <c r="R1928" i="5"/>
  <c r="S1928" i="5"/>
  <c r="T1928" i="5"/>
  <c r="U1928" i="5"/>
  <c r="V1928" i="5"/>
  <c r="W1928" i="5"/>
  <c r="X1928" i="5"/>
  <c r="M1929" i="5"/>
  <c r="N1929" i="5"/>
  <c r="O1929" i="5"/>
  <c r="P1929" i="5"/>
  <c r="Q1929" i="5"/>
  <c r="R1929" i="5"/>
  <c r="S1929" i="5"/>
  <c r="T1929" i="5"/>
  <c r="U1929" i="5"/>
  <c r="V1929" i="5"/>
  <c r="W1929" i="5"/>
  <c r="X1929" i="5"/>
  <c r="M1930" i="5"/>
  <c r="N1930" i="5"/>
  <c r="O1930" i="5"/>
  <c r="P1930" i="5"/>
  <c r="Q1930" i="5"/>
  <c r="R1930" i="5"/>
  <c r="S1930" i="5"/>
  <c r="T1930" i="5"/>
  <c r="U1930" i="5"/>
  <c r="V1930" i="5"/>
  <c r="W1930" i="5"/>
  <c r="X1930" i="5"/>
  <c r="M1931" i="5"/>
  <c r="N1931" i="5"/>
  <c r="O1931" i="5"/>
  <c r="P1931" i="5"/>
  <c r="Q1931" i="5"/>
  <c r="R1931" i="5"/>
  <c r="S1931" i="5"/>
  <c r="T1931" i="5"/>
  <c r="U1931" i="5"/>
  <c r="V1931" i="5"/>
  <c r="W1931" i="5"/>
  <c r="X1931" i="5"/>
  <c r="M1932" i="5"/>
  <c r="N1932" i="5"/>
  <c r="O1932" i="5"/>
  <c r="P1932" i="5"/>
  <c r="Q1932" i="5"/>
  <c r="R1932" i="5"/>
  <c r="S1932" i="5"/>
  <c r="T1932" i="5"/>
  <c r="U1932" i="5"/>
  <c r="V1932" i="5"/>
  <c r="W1932" i="5"/>
  <c r="X1932" i="5"/>
  <c r="M1933" i="5"/>
  <c r="N1933" i="5"/>
  <c r="O1933" i="5"/>
  <c r="P1933" i="5"/>
  <c r="Q1933" i="5"/>
  <c r="R1933" i="5"/>
  <c r="S1933" i="5"/>
  <c r="T1933" i="5"/>
  <c r="U1933" i="5"/>
  <c r="V1933" i="5"/>
  <c r="W1933" i="5"/>
  <c r="X1933" i="5"/>
  <c r="M1934" i="5"/>
  <c r="N1934" i="5"/>
  <c r="O1934" i="5"/>
  <c r="P1934" i="5"/>
  <c r="Q1934" i="5"/>
  <c r="R1934" i="5"/>
  <c r="S1934" i="5"/>
  <c r="T1934" i="5"/>
  <c r="U1934" i="5"/>
  <c r="V1934" i="5"/>
  <c r="W1934" i="5"/>
  <c r="X1934" i="5"/>
  <c r="M1935" i="5"/>
  <c r="N1935" i="5"/>
  <c r="O1935" i="5"/>
  <c r="P1935" i="5"/>
  <c r="Q1935" i="5"/>
  <c r="R1935" i="5"/>
  <c r="S1935" i="5"/>
  <c r="T1935" i="5"/>
  <c r="U1935" i="5"/>
  <c r="V1935" i="5"/>
  <c r="W1935" i="5"/>
  <c r="X1935" i="5"/>
  <c r="M1936" i="5"/>
  <c r="N1936" i="5"/>
  <c r="O1936" i="5"/>
  <c r="P1936" i="5"/>
  <c r="Q1936" i="5"/>
  <c r="R1936" i="5"/>
  <c r="S1936" i="5"/>
  <c r="T1936" i="5"/>
  <c r="U1936" i="5"/>
  <c r="V1936" i="5"/>
  <c r="W1936" i="5"/>
  <c r="X1936" i="5"/>
  <c r="M1937" i="5"/>
  <c r="N1937" i="5"/>
  <c r="O1937" i="5"/>
  <c r="P1937" i="5"/>
  <c r="Q1937" i="5"/>
  <c r="R1937" i="5"/>
  <c r="S1937" i="5"/>
  <c r="T1937" i="5"/>
  <c r="U1937" i="5"/>
  <c r="V1937" i="5"/>
  <c r="W1937" i="5"/>
  <c r="X1937" i="5"/>
  <c r="M1938" i="5"/>
  <c r="N1938" i="5"/>
  <c r="O1938" i="5"/>
  <c r="P1938" i="5"/>
  <c r="Q1938" i="5"/>
  <c r="R1938" i="5"/>
  <c r="S1938" i="5"/>
  <c r="T1938" i="5"/>
  <c r="U1938" i="5"/>
  <c r="V1938" i="5"/>
  <c r="W1938" i="5"/>
  <c r="X1938" i="5"/>
  <c r="M1939" i="5"/>
  <c r="N1939" i="5"/>
  <c r="O1939" i="5"/>
  <c r="P1939" i="5"/>
  <c r="Q1939" i="5"/>
  <c r="R1939" i="5"/>
  <c r="S1939" i="5"/>
  <c r="T1939" i="5"/>
  <c r="U1939" i="5"/>
  <c r="V1939" i="5"/>
  <c r="W1939" i="5"/>
  <c r="X1939" i="5"/>
  <c r="M1940" i="5"/>
  <c r="N1940" i="5"/>
  <c r="O1940" i="5"/>
  <c r="P1940" i="5"/>
  <c r="Q1940" i="5"/>
  <c r="R1940" i="5"/>
  <c r="S1940" i="5"/>
  <c r="T1940" i="5"/>
  <c r="U1940" i="5"/>
  <c r="V1940" i="5"/>
  <c r="W1940" i="5"/>
  <c r="X1940" i="5"/>
  <c r="M1941" i="5"/>
  <c r="N1941" i="5"/>
  <c r="O1941" i="5"/>
  <c r="P1941" i="5"/>
  <c r="Q1941" i="5"/>
  <c r="R1941" i="5"/>
  <c r="S1941" i="5"/>
  <c r="T1941" i="5"/>
  <c r="U1941" i="5"/>
  <c r="V1941" i="5"/>
  <c r="W1941" i="5"/>
  <c r="X1941" i="5"/>
  <c r="M1942" i="5"/>
  <c r="N1942" i="5"/>
  <c r="O1942" i="5"/>
  <c r="P1942" i="5"/>
  <c r="Q1942" i="5"/>
  <c r="R1942" i="5"/>
  <c r="S1942" i="5"/>
  <c r="T1942" i="5"/>
  <c r="U1942" i="5"/>
  <c r="V1942" i="5"/>
  <c r="W1942" i="5"/>
  <c r="X1942" i="5"/>
  <c r="M1943" i="5"/>
  <c r="N1943" i="5"/>
  <c r="O1943" i="5"/>
  <c r="P1943" i="5"/>
  <c r="Q1943" i="5"/>
  <c r="R1943" i="5"/>
  <c r="S1943" i="5"/>
  <c r="T1943" i="5"/>
  <c r="U1943" i="5"/>
  <c r="V1943" i="5"/>
  <c r="W1943" i="5"/>
  <c r="X1943" i="5"/>
  <c r="M1944" i="5"/>
  <c r="N1944" i="5"/>
  <c r="O1944" i="5"/>
  <c r="P1944" i="5"/>
  <c r="Q1944" i="5"/>
  <c r="R1944" i="5"/>
  <c r="S1944" i="5"/>
  <c r="T1944" i="5"/>
  <c r="U1944" i="5"/>
  <c r="V1944" i="5"/>
  <c r="W1944" i="5"/>
  <c r="X1944" i="5"/>
  <c r="M1945" i="5"/>
  <c r="N1945" i="5"/>
  <c r="O1945" i="5"/>
  <c r="P1945" i="5"/>
  <c r="Q1945" i="5"/>
  <c r="R1945" i="5"/>
  <c r="S1945" i="5"/>
  <c r="T1945" i="5"/>
  <c r="U1945" i="5"/>
  <c r="V1945" i="5"/>
  <c r="W1945" i="5"/>
  <c r="X1945" i="5"/>
  <c r="M1946" i="5"/>
  <c r="N1946" i="5"/>
  <c r="O1946" i="5"/>
  <c r="P1946" i="5"/>
  <c r="Q1946" i="5"/>
  <c r="R1946" i="5"/>
  <c r="S1946" i="5"/>
  <c r="T1946" i="5"/>
  <c r="U1946" i="5"/>
  <c r="V1946" i="5"/>
  <c r="W1946" i="5"/>
  <c r="X1946" i="5"/>
  <c r="M1947" i="5"/>
  <c r="N1947" i="5"/>
  <c r="O1947" i="5"/>
  <c r="P1947" i="5"/>
  <c r="Q1947" i="5"/>
  <c r="R1947" i="5"/>
  <c r="S1947" i="5"/>
  <c r="T1947" i="5"/>
  <c r="U1947" i="5"/>
  <c r="V1947" i="5"/>
  <c r="W1947" i="5"/>
  <c r="X1947" i="5"/>
  <c r="M1948" i="5"/>
  <c r="N1948" i="5"/>
  <c r="O1948" i="5"/>
  <c r="P1948" i="5"/>
  <c r="Q1948" i="5"/>
  <c r="R1948" i="5"/>
  <c r="S1948" i="5"/>
  <c r="T1948" i="5"/>
  <c r="U1948" i="5"/>
  <c r="V1948" i="5"/>
  <c r="W1948" i="5"/>
  <c r="X1948" i="5"/>
  <c r="M1949" i="5"/>
  <c r="N1949" i="5"/>
  <c r="O1949" i="5"/>
  <c r="P1949" i="5"/>
  <c r="Q1949" i="5"/>
  <c r="R1949" i="5"/>
  <c r="S1949" i="5"/>
  <c r="T1949" i="5"/>
  <c r="U1949" i="5"/>
  <c r="V1949" i="5"/>
  <c r="W1949" i="5"/>
  <c r="X1949" i="5"/>
  <c r="M1950" i="5"/>
  <c r="N1950" i="5"/>
  <c r="O1950" i="5"/>
  <c r="P1950" i="5"/>
  <c r="Q1950" i="5"/>
  <c r="R1950" i="5"/>
  <c r="S1950" i="5"/>
  <c r="T1950" i="5"/>
  <c r="U1950" i="5"/>
  <c r="V1950" i="5"/>
  <c r="W1950" i="5"/>
  <c r="X1950" i="5"/>
  <c r="M1951" i="5"/>
  <c r="N1951" i="5"/>
  <c r="O1951" i="5"/>
  <c r="P1951" i="5"/>
  <c r="Q1951" i="5"/>
  <c r="R1951" i="5"/>
  <c r="S1951" i="5"/>
  <c r="T1951" i="5"/>
  <c r="U1951" i="5"/>
  <c r="V1951" i="5"/>
  <c r="W1951" i="5"/>
  <c r="X1951" i="5"/>
  <c r="M1952" i="5"/>
  <c r="N1952" i="5"/>
  <c r="O1952" i="5"/>
  <c r="P1952" i="5"/>
  <c r="Q1952" i="5"/>
  <c r="R1952" i="5"/>
  <c r="S1952" i="5"/>
  <c r="T1952" i="5"/>
  <c r="U1952" i="5"/>
  <c r="V1952" i="5"/>
  <c r="W1952" i="5"/>
  <c r="X1952" i="5"/>
  <c r="M1953" i="5"/>
  <c r="N1953" i="5"/>
  <c r="O1953" i="5"/>
  <c r="P1953" i="5"/>
  <c r="Q1953" i="5"/>
  <c r="R1953" i="5"/>
  <c r="S1953" i="5"/>
  <c r="T1953" i="5"/>
  <c r="U1953" i="5"/>
  <c r="V1953" i="5"/>
  <c r="W1953" i="5"/>
  <c r="X1953" i="5"/>
  <c r="M1954" i="5"/>
  <c r="N1954" i="5"/>
  <c r="O1954" i="5"/>
  <c r="P1954" i="5"/>
  <c r="Q1954" i="5"/>
  <c r="R1954" i="5"/>
  <c r="S1954" i="5"/>
  <c r="T1954" i="5"/>
  <c r="U1954" i="5"/>
  <c r="V1954" i="5"/>
  <c r="W1954" i="5"/>
  <c r="X1954" i="5"/>
  <c r="M1955" i="5"/>
  <c r="N1955" i="5"/>
  <c r="O1955" i="5"/>
  <c r="P1955" i="5"/>
  <c r="Q1955" i="5"/>
  <c r="R1955" i="5"/>
  <c r="S1955" i="5"/>
  <c r="T1955" i="5"/>
  <c r="U1955" i="5"/>
  <c r="V1955" i="5"/>
  <c r="W1955" i="5"/>
  <c r="X1955" i="5"/>
  <c r="M1956" i="5"/>
  <c r="N1956" i="5"/>
  <c r="O1956" i="5"/>
  <c r="P1956" i="5"/>
  <c r="Q1956" i="5"/>
  <c r="R1956" i="5"/>
  <c r="S1956" i="5"/>
  <c r="T1956" i="5"/>
  <c r="U1956" i="5"/>
  <c r="V1956" i="5"/>
  <c r="W1956" i="5"/>
  <c r="X1956" i="5"/>
  <c r="M1957" i="5"/>
  <c r="N1957" i="5"/>
  <c r="O1957" i="5"/>
  <c r="P1957" i="5"/>
  <c r="Q1957" i="5"/>
  <c r="R1957" i="5"/>
  <c r="S1957" i="5"/>
  <c r="T1957" i="5"/>
  <c r="U1957" i="5"/>
  <c r="V1957" i="5"/>
  <c r="W1957" i="5"/>
  <c r="X1957" i="5"/>
  <c r="M1958" i="5"/>
  <c r="N1958" i="5"/>
  <c r="O1958" i="5"/>
  <c r="P1958" i="5"/>
  <c r="Q1958" i="5"/>
  <c r="R1958" i="5"/>
  <c r="S1958" i="5"/>
  <c r="T1958" i="5"/>
  <c r="U1958" i="5"/>
  <c r="V1958" i="5"/>
  <c r="W1958" i="5"/>
  <c r="X1958" i="5"/>
  <c r="M1959" i="5"/>
  <c r="N1959" i="5"/>
  <c r="O1959" i="5"/>
  <c r="P1959" i="5"/>
  <c r="Q1959" i="5"/>
  <c r="R1959" i="5"/>
  <c r="S1959" i="5"/>
  <c r="T1959" i="5"/>
  <c r="U1959" i="5"/>
  <c r="V1959" i="5"/>
  <c r="W1959" i="5"/>
  <c r="X1959" i="5"/>
  <c r="M1960" i="5"/>
  <c r="N1960" i="5"/>
  <c r="O1960" i="5"/>
  <c r="P1960" i="5"/>
  <c r="Q1960" i="5"/>
  <c r="R1960" i="5"/>
  <c r="S1960" i="5"/>
  <c r="T1960" i="5"/>
  <c r="U1960" i="5"/>
  <c r="V1960" i="5"/>
  <c r="W1960" i="5"/>
  <c r="X1960" i="5"/>
  <c r="M1961" i="5"/>
  <c r="N1961" i="5"/>
  <c r="O1961" i="5"/>
  <c r="P1961" i="5"/>
  <c r="Q1961" i="5"/>
  <c r="R1961" i="5"/>
  <c r="S1961" i="5"/>
  <c r="T1961" i="5"/>
  <c r="U1961" i="5"/>
  <c r="V1961" i="5"/>
  <c r="W1961" i="5"/>
  <c r="X1961" i="5"/>
  <c r="M1962" i="5"/>
  <c r="N1962" i="5"/>
  <c r="O1962" i="5"/>
  <c r="P1962" i="5"/>
  <c r="Q1962" i="5"/>
  <c r="R1962" i="5"/>
  <c r="S1962" i="5"/>
  <c r="T1962" i="5"/>
  <c r="U1962" i="5"/>
  <c r="V1962" i="5"/>
  <c r="W1962" i="5"/>
  <c r="X1962" i="5"/>
  <c r="M1963" i="5"/>
  <c r="N1963" i="5"/>
  <c r="O1963" i="5"/>
  <c r="P1963" i="5"/>
  <c r="Q1963" i="5"/>
  <c r="R1963" i="5"/>
  <c r="S1963" i="5"/>
  <c r="T1963" i="5"/>
  <c r="U1963" i="5"/>
  <c r="V1963" i="5"/>
  <c r="W1963" i="5"/>
  <c r="X1963" i="5"/>
  <c r="M1964" i="5"/>
  <c r="N1964" i="5"/>
  <c r="O1964" i="5"/>
  <c r="P1964" i="5"/>
  <c r="Q1964" i="5"/>
  <c r="R1964" i="5"/>
  <c r="S1964" i="5"/>
  <c r="T1964" i="5"/>
  <c r="U1964" i="5"/>
  <c r="V1964" i="5"/>
  <c r="W1964" i="5"/>
  <c r="X1964" i="5"/>
  <c r="M1965" i="5"/>
  <c r="N1965" i="5"/>
  <c r="O1965" i="5"/>
  <c r="P1965" i="5"/>
  <c r="Q1965" i="5"/>
  <c r="R1965" i="5"/>
  <c r="S1965" i="5"/>
  <c r="T1965" i="5"/>
  <c r="U1965" i="5"/>
  <c r="V1965" i="5"/>
  <c r="W1965" i="5"/>
  <c r="X1965" i="5"/>
  <c r="M1966" i="5"/>
  <c r="N1966" i="5"/>
  <c r="O1966" i="5"/>
  <c r="P1966" i="5"/>
  <c r="Q1966" i="5"/>
  <c r="R1966" i="5"/>
  <c r="S1966" i="5"/>
  <c r="T1966" i="5"/>
  <c r="U1966" i="5"/>
  <c r="V1966" i="5"/>
  <c r="W1966" i="5"/>
  <c r="X1966" i="5"/>
  <c r="M1967" i="5"/>
  <c r="N1967" i="5"/>
  <c r="O1967" i="5"/>
  <c r="P1967" i="5"/>
  <c r="Q1967" i="5"/>
  <c r="R1967" i="5"/>
  <c r="S1967" i="5"/>
  <c r="T1967" i="5"/>
  <c r="U1967" i="5"/>
  <c r="V1967" i="5"/>
  <c r="W1967" i="5"/>
  <c r="X1967" i="5"/>
  <c r="M1968" i="5"/>
  <c r="N1968" i="5"/>
  <c r="O1968" i="5"/>
  <c r="P1968" i="5"/>
  <c r="Q1968" i="5"/>
  <c r="R1968" i="5"/>
  <c r="S1968" i="5"/>
  <c r="T1968" i="5"/>
  <c r="U1968" i="5"/>
  <c r="V1968" i="5"/>
  <c r="W1968" i="5"/>
  <c r="X1968" i="5"/>
  <c r="M1969" i="5"/>
  <c r="N1969" i="5"/>
  <c r="O1969" i="5"/>
  <c r="P1969" i="5"/>
  <c r="Q1969" i="5"/>
  <c r="R1969" i="5"/>
  <c r="S1969" i="5"/>
  <c r="T1969" i="5"/>
  <c r="U1969" i="5"/>
  <c r="V1969" i="5"/>
  <c r="W1969" i="5"/>
  <c r="X1969" i="5"/>
  <c r="M1970" i="5"/>
  <c r="N1970" i="5"/>
  <c r="O1970" i="5"/>
  <c r="P1970" i="5"/>
  <c r="Q1970" i="5"/>
  <c r="R1970" i="5"/>
  <c r="S1970" i="5"/>
  <c r="T1970" i="5"/>
  <c r="U1970" i="5"/>
  <c r="V1970" i="5"/>
  <c r="W1970" i="5"/>
  <c r="X1970" i="5"/>
  <c r="M1971" i="5"/>
  <c r="N1971" i="5"/>
  <c r="O1971" i="5"/>
  <c r="P1971" i="5"/>
  <c r="Q1971" i="5"/>
  <c r="R1971" i="5"/>
  <c r="S1971" i="5"/>
  <c r="T1971" i="5"/>
  <c r="U1971" i="5"/>
  <c r="V1971" i="5"/>
  <c r="W1971" i="5"/>
  <c r="X1971" i="5"/>
  <c r="M1972" i="5"/>
  <c r="N1972" i="5"/>
  <c r="O1972" i="5"/>
  <c r="P1972" i="5"/>
  <c r="Q1972" i="5"/>
  <c r="R1972" i="5"/>
  <c r="S1972" i="5"/>
  <c r="T1972" i="5"/>
  <c r="U1972" i="5"/>
  <c r="V1972" i="5"/>
  <c r="W1972" i="5"/>
  <c r="X1972" i="5"/>
  <c r="M1973" i="5"/>
  <c r="N1973" i="5"/>
  <c r="O1973" i="5"/>
  <c r="P1973" i="5"/>
  <c r="Q1973" i="5"/>
  <c r="R1973" i="5"/>
  <c r="S1973" i="5"/>
  <c r="T1973" i="5"/>
  <c r="U1973" i="5"/>
  <c r="V1973" i="5"/>
  <c r="W1973" i="5"/>
  <c r="X1973" i="5"/>
  <c r="M1974" i="5"/>
  <c r="N1974" i="5"/>
  <c r="O1974" i="5"/>
  <c r="P1974" i="5"/>
  <c r="Q1974" i="5"/>
  <c r="R1974" i="5"/>
  <c r="S1974" i="5"/>
  <c r="T1974" i="5"/>
  <c r="U1974" i="5"/>
  <c r="V1974" i="5"/>
  <c r="W1974" i="5"/>
  <c r="X1974" i="5"/>
  <c r="M1975" i="5"/>
  <c r="N1975" i="5"/>
  <c r="O1975" i="5"/>
  <c r="P1975" i="5"/>
  <c r="Q1975" i="5"/>
  <c r="R1975" i="5"/>
  <c r="S1975" i="5"/>
  <c r="T1975" i="5"/>
  <c r="U1975" i="5"/>
  <c r="V1975" i="5"/>
  <c r="W1975" i="5"/>
  <c r="X1975" i="5"/>
  <c r="M1976" i="5"/>
  <c r="N1976" i="5"/>
  <c r="O1976" i="5"/>
  <c r="P1976" i="5"/>
  <c r="Q1976" i="5"/>
  <c r="R1976" i="5"/>
  <c r="S1976" i="5"/>
  <c r="T1976" i="5"/>
  <c r="U1976" i="5"/>
  <c r="V1976" i="5"/>
  <c r="W1976" i="5"/>
  <c r="X1976" i="5"/>
  <c r="M1977" i="5"/>
  <c r="N1977" i="5"/>
  <c r="O1977" i="5"/>
  <c r="P1977" i="5"/>
  <c r="Q1977" i="5"/>
  <c r="R1977" i="5"/>
  <c r="S1977" i="5"/>
  <c r="T1977" i="5"/>
  <c r="U1977" i="5"/>
  <c r="V1977" i="5"/>
  <c r="W1977" i="5"/>
  <c r="X1977" i="5"/>
  <c r="M1978" i="5"/>
  <c r="N1978" i="5"/>
  <c r="O1978" i="5"/>
  <c r="P1978" i="5"/>
  <c r="Q1978" i="5"/>
  <c r="R1978" i="5"/>
  <c r="S1978" i="5"/>
  <c r="T1978" i="5"/>
  <c r="U1978" i="5"/>
  <c r="V1978" i="5"/>
  <c r="W1978" i="5"/>
  <c r="X1978" i="5"/>
  <c r="M1979" i="5"/>
  <c r="N1979" i="5"/>
  <c r="O1979" i="5"/>
  <c r="P1979" i="5"/>
  <c r="Q1979" i="5"/>
  <c r="R1979" i="5"/>
  <c r="S1979" i="5"/>
  <c r="T1979" i="5"/>
  <c r="U1979" i="5"/>
  <c r="V1979" i="5"/>
  <c r="W1979" i="5"/>
  <c r="X1979" i="5"/>
  <c r="M1980" i="5"/>
  <c r="N1980" i="5"/>
  <c r="O1980" i="5"/>
  <c r="P1980" i="5"/>
  <c r="Q1980" i="5"/>
  <c r="R1980" i="5"/>
  <c r="S1980" i="5"/>
  <c r="T1980" i="5"/>
  <c r="U1980" i="5"/>
  <c r="V1980" i="5"/>
  <c r="W1980" i="5"/>
  <c r="X1980" i="5"/>
  <c r="M1981" i="5"/>
  <c r="N1981" i="5"/>
  <c r="O1981" i="5"/>
  <c r="P1981" i="5"/>
  <c r="Q1981" i="5"/>
  <c r="R1981" i="5"/>
  <c r="S1981" i="5"/>
  <c r="T1981" i="5"/>
  <c r="U1981" i="5"/>
  <c r="V1981" i="5"/>
  <c r="W1981" i="5"/>
  <c r="X1981" i="5"/>
  <c r="M1982" i="5"/>
  <c r="N1982" i="5"/>
  <c r="O1982" i="5"/>
  <c r="P1982" i="5"/>
  <c r="Q1982" i="5"/>
  <c r="R1982" i="5"/>
  <c r="S1982" i="5"/>
  <c r="T1982" i="5"/>
  <c r="U1982" i="5"/>
  <c r="V1982" i="5"/>
  <c r="W1982" i="5"/>
  <c r="X1982" i="5"/>
  <c r="M1983" i="5"/>
  <c r="N1983" i="5"/>
  <c r="O1983" i="5"/>
  <c r="P1983" i="5"/>
  <c r="Q1983" i="5"/>
  <c r="R1983" i="5"/>
  <c r="S1983" i="5"/>
  <c r="T1983" i="5"/>
  <c r="U1983" i="5"/>
  <c r="V1983" i="5"/>
  <c r="W1983" i="5"/>
  <c r="X1983" i="5"/>
  <c r="M1984" i="5"/>
  <c r="N1984" i="5"/>
  <c r="O1984" i="5"/>
  <c r="P1984" i="5"/>
  <c r="Q1984" i="5"/>
  <c r="R1984" i="5"/>
  <c r="S1984" i="5"/>
  <c r="T1984" i="5"/>
  <c r="U1984" i="5"/>
  <c r="V1984" i="5"/>
  <c r="W1984" i="5"/>
  <c r="X1984" i="5"/>
  <c r="M1985" i="5"/>
  <c r="N1985" i="5"/>
  <c r="O1985" i="5"/>
  <c r="P1985" i="5"/>
  <c r="Q1985" i="5"/>
  <c r="R1985" i="5"/>
  <c r="S1985" i="5"/>
  <c r="T1985" i="5"/>
  <c r="U1985" i="5"/>
  <c r="V1985" i="5"/>
  <c r="W1985" i="5"/>
  <c r="X1985" i="5"/>
  <c r="M1986" i="5"/>
  <c r="N1986" i="5"/>
  <c r="O1986" i="5"/>
  <c r="P1986" i="5"/>
  <c r="Q1986" i="5"/>
  <c r="R1986" i="5"/>
  <c r="S1986" i="5"/>
  <c r="T1986" i="5"/>
  <c r="U1986" i="5"/>
  <c r="V1986" i="5"/>
  <c r="W1986" i="5"/>
  <c r="X1986" i="5"/>
  <c r="M1987" i="5"/>
  <c r="N1987" i="5"/>
  <c r="O1987" i="5"/>
  <c r="P1987" i="5"/>
  <c r="Q1987" i="5"/>
  <c r="R1987" i="5"/>
  <c r="S1987" i="5"/>
  <c r="T1987" i="5"/>
  <c r="U1987" i="5"/>
  <c r="V1987" i="5"/>
  <c r="W1987" i="5"/>
  <c r="X1987" i="5"/>
  <c r="M1988" i="5"/>
  <c r="N1988" i="5"/>
  <c r="O1988" i="5"/>
  <c r="P1988" i="5"/>
  <c r="Q1988" i="5"/>
  <c r="R1988" i="5"/>
  <c r="S1988" i="5"/>
  <c r="T1988" i="5"/>
  <c r="U1988" i="5"/>
  <c r="V1988" i="5"/>
  <c r="W1988" i="5"/>
  <c r="X1988" i="5"/>
  <c r="M1989" i="5"/>
  <c r="N1989" i="5"/>
  <c r="O1989" i="5"/>
  <c r="P1989" i="5"/>
  <c r="Q1989" i="5"/>
  <c r="R1989" i="5"/>
  <c r="S1989" i="5"/>
  <c r="T1989" i="5"/>
  <c r="U1989" i="5"/>
  <c r="V1989" i="5"/>
  <c r="W1989" i="5"/>
  <c r="X1989" i="5"/>
  <c r="M1990" i="5"/>
  <c r="N1990" i="5"/>
  <c r="O1990" i="5"/>
  <c r="P1990" i="5"/>
  <c r="Q1990" i="5"/>
  <c r="R1990" i="5"/>
  <c r="S1990" i="5"/>
  <c r="T1990" i="5"/>
  <c r="U1990" i="5"/>
  <c r="V1990" i="5"/>
  <c r="W1990" i="5"/>
  <c r="X1990" i="5"/>
  <c r="M1991" i="5"/>
  <c r="N1991" i="5"/>
  <c r="O1991" i="5"/>
  <c r="P1991" i="5"/>
  <c r="Q1991" i="5"/>
  <c r="R1991" i="5"/>
  <c r="S1991" i="5"/>
  <c r="T1991" i="5"/>
  <c r="U1991" i="5"/>
  <c r="V1991" i="5"/>
  <c r="W1991" i="5"/>
  <c r="X1991" i="5"/>
  <c r="M1992" i="5"/>
  <c r="N1992" i="5"/>
  <c r="O1992" i="5"/>
  <c r="P1992" i="5"/>
  <c r="Q1992" i="5"/>
  <c r="R1992" i="5"/>
  <c r="S1992" i="5"/>
  <c r="T1992" i="5"/>
  <c r="U1992" i="5"/>
  <c r="V1992" i="5"/>
  <c r="W1992" i="5"/>
  <c r="X1992" i="5"/>
  <c r="M1993" i="5"/>
  <c r="N1993" i="5"/>
  <c r="O1993" i="5"/>
  <c r="P1993" i="5"/>
  <c r="Q1993" i="5"/>
  <c r="R1993" i="5"/>
  <c r="S1993" i="5"/>
  <c r="T1993" i="5"/>
  <c r="U1993" i="5"/>
  <c r="V1993" i="5"/>
  <c r="W1993" i="5"/>
  <c r="X1993" i="5"/>
  <c r="M1994" i="5"/>
  <c r="N1994" i="5"/>
  <c r="O1994" i="5"/>
  <c r="P1994" i="5"/>
  <c r="Q1994" i="5"/>
  <c r="R1994" i="5"/>
  <c r="S1994" i="5"/>
  <c r="T1994" i="5"/>
  <c r="U1994" i="5"/>
  <c r="V1994" i="5"/>
  <c r="W1994" i="5"/>
  <c r="X1994" i="5"/>
  <c r="M1995" i="5"/>
  <c r="N1995" i="5"/>
  <c r="O1995" i="5"/>
  <c r="P1995" i="5"/>
  <c r="Q1995" i="5"/>
  <c r="R1995" i="5"/>
  <c r="S1995" i="5"/>
  <c r="T1995" i="5"/>
  <c r="U1995" i="5"/>
  <c r="V1995" i="5"/>
  <c r="W1995" i="5"/>
  <c r="X1995" i="5"/>
  <c r="M1996" i="5"/>
  <c r="N1996" i="5"/>
  <c r="O1996" i="5"/>
  <c r="P1996" i="5"/>
  <c r="Q1996" i="5"/>
  <c r="R1996" i="5"/>
  <c r="S1996" i="5"/>
  <c r="T1996" i="5"/>
  <c r="U1996" i="5"/>
  <c r="V1996" i="5"/>
  <c r="W1996" i="5"/>
  <c r="X1996" i="5"/>
  <c r="M1997" i="5"/>
  <c r="N1997" i="5"/>
  <c r="O1997" i="5"/>
  <c r="P1997" i="5"/>
  <c r="Q1997" i="5"/>
  <c r="R1997" i="5"/>
  <c r="S1997" i="5"/>
  <c r="T1997" i="5"/>
  <c r="U1997" i="5"/>
  <c r="V1997" i="5"/>
  <c r="W1997" i="5"/>
  <c r="X1997" i="5"/>
  <c r="M1998" i="5"/>
  <c r="N1998" i="5"/>
  <c r="O1998" i="5"/>
  <c r="P1998" i="5"/>
  <c r="Q1998" i="5"/>
  <c r="R1998" i="5"/>
  <c r="S1998" i="5"/>
  <c r="T1998" i="5"/>
  <c r="U1998" i="5"/>
  <c r="V1998" i="5"/>
  <c r="W1998" i="5"/>
  <c r="X1998" i="5"/>
  <c r="M1999" i="5"/>
  <c r="N1999" i="5"/>
  <c r="O1999" i="5"/>
  <c r="P1999" i="5"/>
  <c r="Q1999" i="5"/>
  <c r="R1999" i="5"/>
  <c r="S1999" i="5"/>
  <c r="T1999" i="5"/>
  <c r="U1999" i="5"/>
  <c r="V1999" i="5"/>
  <c r="W1999" i="5"/>
  <c r="X1999" i="5"/>
  <c r="M2000" i="5"/>
  <c r="N2000" i="5"/>
  <c r="O2000" i="5"/>
  <c r="P2000" i="5"/>
  <c r="Q2000" i="5"/>
  <c r="R2000" i="5"/>
  <c r="S2000" i="5"/>
  <c r="T2000" i="5"/>
  <c r="U2000" i="5"/>
  <c r="V2000" i="5"/>
  <c r="W2000" i="5"/>
  <c r="X2000" i="5"/>
  <c r="M2001" i="5"/>
  <c r="N2001" i="5"/>
  <c r="O2001" i="5"/>
  <c r="P2001" i="5"/>
  <c r="Q2001" i="5"/>
  <c r="R2001" i="5"/>
  <c r="S2001" i="5"/>
  <c r="T2001" i="5"/>
  <c r="U2001" i="5"/>
  <c r="V2001" i="5"/>
  <c r="W2001" i="5"/>
  <c r="X2001" i="5"/>
  <c r="M2002" i="5"/>
  <c r="N2002" i="5"/>
  <c r="O2002" i="5"/>
  <c r="P2002" i="5"/>
  <c r="Q2002" i="5"/>
  <c r="R2002" i="5"/>
  <c r="S2002" i="5"/>
  <c r="T2002" i="5"/>
  <c r="U2002" i="5"/>
  <c r="V2002" i="5"/>
  <c r="W2002" i="5"/>
  <c r="X2002" i="5"/>
  <c r="M2003" i="5"/>
  <c r="N2003" i="5"/>
  <c r="O2003" i="5"/>
  <c r="P2003" i="5"/>
  <c r="Q2003" i="5"/>
  <c r="R2003" i="5"/>
  <c r="S2003" i="5"/>
  <c r="T2003" i="5"/>
  <c r="U2003" i="5"/>
  <c r="V2003" i="5"/>
  <c r="W2003" i="5"/>
  <c r="X2003" i="5"/>
  <c r="M2004" i="5"/>
  <c r="N2004" i="5"/>
  <c r="O2004" i="5"/>
  <c r="P2004" i="5"/>
  <c r="Q2004" i="5"/>
  <c r="R2004" i="5"/>
  <c r="S2004" i="5"/>
  <c r="T2004" i="5"/>
  <c r="U2004" i="5"/>
  <c r="V2004" i="5"/>
  <c r="W2004" i="5"/>
  <c r="X2004" i="5"/>
  <c r="M2005" i="5"/>
  <c r="N2005" i="5"/>
  <c r="O2005" i="5"/>
  <c r="P2005" i="5"/>
  <c r="Q2005" i="5"/>
  <c r="R2005" i="5"/>
  <c r="S2005" i="5"/>
  <c r="T2005" i="5"/>
  <c r="U2005" i="5"/>
  <c r="V2005" i="5"/>
  <c r="W2005" i="5"/>
  <c r="X2005" i="5"/>
  <c r="M2006" i="5"/>
  <c r="N2006" i="5"/>
  <c r="O2006" i="5"/>
  <c r="P2006" i="5"/>
  <c r="Q2006" i="5"/>
  <c r="R2006" i="5"/>
  <c r="S2006" i="5"/>
  <c r="T2006" i="5"/>
  <c r="U2006" i="5"/>
  <c r="V2006" i="5"/>
  <c r="W2006" i="5"/>
  <c r="X2006" i="5"/>
  <c r="M2007" i="5"/>
  <c r="N2007" i="5"/>
  <c r="O2007" i="5"/>
  <c r="P2007" i="5"/>
  <c r="Q2007" i="5"/>
  <c r="R2007" i="5"/>
  <c r="S2007" i="5"/>
  <c r="T2007" i="5"/>
  <c r="U2007" i="5"/>
  <c r="V2007" i="5"/>
  <c r="W2007" i="5"/>
  <c r="X2007" i="5"/>
  <c r="M2008" i="5"/>
  <c r="N2008" i="5"/>
  <c r="O2008" i="5"/>
  <c r="P2008" i="5"/>
  <c r="Q2008" i="5"/>
  <c r="R2008" i="5"/>
  <c r="S2008" i="5"/>
  <c r="T2008" i="5"/>
  <c r="U2008" i="5"/>
  <c r="V2008" i="5"/>
  <c r="W2008" i="5"/>
  <c r="X2008" i="5"/>
  <c r="M2009" i="5"/>
  <c r="N2009" i="5"/>
  <c r="O2009" i="5"/>
  <c r="P2009" i="5"/>
  <c r="Q2009" i="5"/>
  <c r="R2009" i="5"/>
  <c r="S2009" i="5"/>
  <c r="T2009" i="5"/>
  <c r="U2009" i="5"/>
  <c r="V2009" i="5"/>
  <c r="W2009" i="5"/>
  <c r="X2009" i="5"/>
  <c r="M2010" i="5"/>
  <c r="N2010" i="5"/>
  <c r="O2010" i="5"/>
  <c r="P2010" i="5"/>
  <c r="Q2010" i="5"/>
  <c r="R2010" i="5"/>
  <c r="S2010" i="5"/>
  <c r="T2010" i="5"/>
  <c r="U2010" i="5"/>
  <c r="V2010" i="5"/>
  <c r="W2010" i="5"/>
  <c r="X2010" i="5"/>
  <c r="M2011" i="5"/>
  <c r="N2011" i="5"/>
  <c r="O2011" i="5"/>
  <c r="P2011" i="5"/>
  <c r="Q2011" i="5"/>
  <c r="R2011" i="5"/>
  <c r="S2011" i="5"/>
  <c r="T2011" i="5"/>
  <c r="U2011" i="5"/>
  <c r="V2011" i="5"/>
  <c r="W2011" i="5"/>
  <c r="X2011" i="5"/>
  <c r="M2012" i="5"/>
  <c r="N2012" i="5"/>
  <c r="O2012" i="5"/>
  <c r="P2012" i="5"/>
  <c r="Q2012" i="5"/>
  <c r="R2012" i="5"/>
  <c r="S2012" i="5"/>
  <c r="T2012" i="5"/>
  <c r="U2012" i="5"/>
  <c r="V2012" i="5"/>
  <c r="W2012" i="5"/>
  <c r="X2012" i="5"/>
  <c r="M2013" i="5"/>
  <c r="N2013" i="5"/>
  <c r="O2013" i="5"/>
  <c r="P2013" i="5"/>
  <c r="Q2013" i="5"/>
  <c r="R2013" i="5"/>
  <c r="S2013" i="5"/>
  <c r="T2013" i="5"/>
  <c r="U2013" i="5"/>
  <c r="V2013" i="5"/>
  <c r="W2013" i="5"/>
  <c r="X2013" i="5"/>
  <c r="M2014" i="5"/>
  <c r="N2014" i="5"/>
  <c r="O2014" i="5"/>
  <c r="P2014" i="5"/>
  <c r="Q2014" i="5"/>
  <c r="R2014" i="5"/>
  <c r="S2014" i="5"/>
  <c r="T2014" i="5"/>
  <c r="U2014" i="5"/>
  <c r="V2014" i="5"/>
  <c r="W2014" i="5"/>
  <c r="X2014" i="5"/>
  <c r="M2015" i="5"/>
  <c r="N2015" i="5"/>
  <c r="O2015" i="5"/>
  <c r="P2015" i="5"/>
  <c r="Q2015" i="5"/>
  <c r="R2015" i="5"/>
  <c r="S2015" i="5"/>
  <c r="T2015" i="5"/>
  <c r="U2015" i="5"/>
  <c r="V2015" i="5"/>
  <c r="W2015" i="5"/>
  <c r="X2015" i="5"/>
  <c r="M2016" i="5"/>
  <c r="N2016" i="5"/>
  <c r="O2016" i="5"/>
  <c r="P2016" i="5"/>
  <c r="Q2016" i="5"/>
  <c r="R2016" i="5"/>
  <c r="S2016" i="5"/>
  <c r="T2016" i="5"/>
  <c r="U2016" i="5"/>
  <c r="V2016" i="5"/>
  <c r="W2016" i="5"/>
  <c r="X2016" i="5"/>
  <c r="M2017" i="5"/>
  <c r="N2017" i="5"/>
  <c r="O2017" i="5"/>
  <c r="P2017" i="5"/>
  <c r="Q2017" i="5"/>
  <c r="R2017" i="5"/>
  <c r="S2017" i="5"/>
  <c r="T2017" i="5"/>
  <c r="U2017" i="5"/>
  <c r="V2017" i="5"/>
  <c r="W2017" i="5"/>
  <c r="X2017" i="5"/>
  <c r="M2018" i="5"/>
  <c r="N2018" i="5"/>
  <c r="O2018" i="5"/>
  <c r="P2018" i="5"/>
  <c r="Q2018" i="5"/>
  <c r="R2018" i="5"/>
  <c r="S2018" i="5"/>
  <c r="T2018" i="5"/>
  <c r="U2018" i="5"/>
  <c r="V2018" i="5"/>
  <c r="W2018" i="5"/>
  <c r="X2018" i="5"/>
  <c r="M2019" i="5"/>
  <c r="N2019" i="5"/>
  <c r="O2019" i="5"/>
  <c r="P2019" i="5"/>
  <c r="Q2019" i="5"/>
  <c r="R2019" i="5"/>
  <c r="S2019" i="5"/>
  <c r="T2019" i="5"/>
  <c r="U2019" i="5"/>
  <c r="V2019" i="5"/>
  <c r="W2019" i="5"/>
  <c r="X2019" i="5"/>
  <c r="M2020" i="5"/>
  <c r="N2020" i="5"/>
  <c r="O2020" i="5"/>
  <c r="P2020" i="5"/>
  <c r="Q2020" i="5"/>
  <c r="R2020" i="5"/>
  <c r="S2020" i="5"/>
  <c r="T2020" i="5"/>
  <c r="U2020" i="5"/>
  <c r="V2020" i="5"/>
  <c r="W2020" i="5"/>
  <c r="X2020" i="5"/>
  <c r="M2021" i="5"/>
  <c r="N2021" i="5"/>
  <c r="O2021" i="5"/>
  <c r="P2021" i="5"/>
  <c r="Q2021" i="5"/>
  <c r="R2021" i="5"/>
  <c r="S2021" i="5"/>
  <c r="T2021" i="5"/>
  <c r="U2021" i="5"/>
  <c r="V2021" i="5"/>
  <c r="W2021" i="5"/>
  <c r="X2021" i="5"/>
  <c r="M2022" i="5"/>
  <c r="N2022" i="5"/>
  <c r="O2022" i="5"/>
  <c r="P2022" i="5"/>
  <c r="Q2022" i="5"/>
  <c r="R2022" i="5"/>
  <c r="S2022" i="5"/>
  <c r="T2022" i="5"/>
  <c r="U2022" i="5"/>
  <c r="V2022" i="5"/>
  <c r="W2022" i="5"/>
  <c r="X2022" i="5"/>
  <c r="M2023" i="5"/>
  <c r="N2023" i="5"/>
  <c r="O2023" i="5"/>
  <c r="P2023" i="5"/>
  <c r="Q2023" i="5"/>
  <c r="R2023" i="5"/>
  <c r="S2023" i="5"/>
  <c r="T2023" i="5"/>
  <c r="U2023" i="5"/>
  <c r="V2023" i="5"/>
  <c r="W2023" i="5"/>
  <c r="X2023" i="5"/>
  <c r="M2024" i="5"/>
  <c r="N2024" i="5"/>
  <c r="O2024" i="5"/>
  <c r="P2024" i="5"/>
  <c r="Q2024" i="5"/>
  <c r="R2024" i="5"/>
  <c r="S2024" i="5"/>
  <c r="T2024" i="5"/>
  <c r="U2024" i="5"/>
  <c r="V2024" i="5"/>
  <c r="W2024" i="5"/>
  <c r="X2024" i="5"/>
  <c r="M2025" i="5"/>
  <c r="N2025" i="5"/>
  <c r="O2025" i="5"/>
  <c r="P2025" i="5"/>
  <c r="Q2025" i="5"/>
  <c r="R2025" i="5"/>
  <c r="S2025" i="5"/>
  <c r="T2025" i="5"/>
  <c r="U2025" i="5"/>
  <c r="V2025" i="5"/>
  <c r="W2025" i="5"/>
  <c r="X2025" i="5"/>
  <c r="M2026" i="5"/>
  <c r="N2026" i="5"/>
  <c r="O2026" i="5"/>
  <c r="P2026" i="5"/>
  <c r="Q2026" i="5"/>
  <c r="R2026" i="5"/>
  <c r="S2026" i="5"/>
  <c r="T2026" i="5"/>
  <c r="U2026" i="5"/>
  <c r="V2026" i="5"/>
  <c r="W2026" i="5"/>
  <c r="X2026" i="5"/>
  <c r="M2027" i="5"/>
  <c r="N2027" i="5"/>
  <c r="O2027" i="5"/>
  <c r="P2027" i="5"/>
  <c r="Q2027" i="5"/>
  <c r="R2027" i="5"/>
  <c r="S2027" i="5"/>
  <c r="T2027" i="5"/>
  <c r="U2027" i="5"/>
  <c r="V2027" i="5"/>
  <c r="W2027" i="5"/>
  <c r="X2027" i="5"/>
  <c r="M2028" i="5"/>
  <c r="N2028" i="5"/>
  <c r="O2028" i="5"/>
  <c r="P2028" i="5"/>
  <c r="Q2028" i="5"/>
  <c r="R2028" i="5"/>
  <c r="S2028" i="5"/>
  <c r="T2028" i="5"/>
  <c r="U2028" i="5"/>
  <c r="V2028" i="5"/>
  <c r="W2028" i="5"/>
  <c r="X2028" i="5"/>
  <c r="M2029" i="5"/>
  <c r="N2029" i="5"/>
  <c r="O2029" i="5"/>
  <c r="P2029" i="5"/>
  <c r="Q2029" i="5"/>
  <c r="R2029" i="5"/>
  <c r="S2029" i="5"/>
  <c r="T2029" i="5"/>
  <c r="U2029" i="5"/>
  <c r="V2029" i="5"/>
  <c r="W2029" i="5"/>
  <c r="X2029" i="5"/>
  <c r="M2030" i="5"/>
  <c r="N2030" i="5"/>
  <c r="O2030" i="5"/>
  <c r="P2030" i="5"/>
  <c r="Q2030" i="5"/>
  <c r="R2030" i="5"/>
  <c r="S2030" i="5"/>
  <c r="T2030" i="5"/>
  <c r="U2030" i="5"/>
  <c r="V2030" i="5"/>
  <c r="W2030" i="5"/>
  <c r="X2030" i="5"/>
  <c r="M2031" i="5"/>
  <c r="N2031" i="5"/>
  <c r="O2031" i="5"/>
  <c r="P2031" i="5"/>
  <c r="Q2031" i="5"/>
  <c r="R2031" i="5"/>
  <c r="S2031" i="5"/>
  <c r="T2031" i="5"/>
  <c r="U2031" i="5"/>
  <c r="V2031" i="5"/>
  <c r="W2031" i="5"/>
  <c r="X2031" i="5"/>
  <c r="M2032" i="5"/>
  <c r="N2032" i="5"/>
  <c r="O2032" i="5"/>
  <c r="P2032" i="5"/>
  <c r="Q2032" i="5"/>
  <c r="R2032" i="5"/>
  <c r="S2032" i="5"/>
  <c r="T2032" i="5"/>
  <c r="U2032" i="5"/>
  <c r="V2032" i="5"/>
  <c r="W2032" i="5"/>
  <c r="X2032" i="5"/>
  <c r="M2033" i="5"/>
  <c r="N2033" i="5"/>
  <c r="O2033" i="5"/>
  <c r="P2033" i="5"/>
  <c r="Q2033" i="5"/>
  <c r="R2033" i="5"/>
  <c r="S2033" i="5"/>
  <c r="T2033" i="5"/>
  <c r="U2033" i="5"/>
  <c r="V2033" i="5"/>
  <c r="W2033" i="5"/>
  <c r="X2033" i="5"/>
  <c r="M2034" i="5"/>
  <c r="N2034" i="5"/>
  <c r="O2034" i="5"/>
  <c r="P2034" i="5"/>
  <c r="Q2034" i="5"/>
  <c r="R2034" i="5"/>
  <c r="S2034" i="5"/>
  <c r="T2034" i="5"/>
  <c r="U2034" i="5"/>
  <c r="V2034" i="5"/>
  <c r="W2034" i="5"/>
  <c r="X2034" i="5"/>
  <c r="M2035" i="5"/>
  <c r="N2035" i="5"/>
  <c r="O2035" i="5"/>
  <c r="P2035" i="5"/>
  <c r="Q2035" i="5"/>
  <c r="R2035" i="5"/>
  <c r="S2035" i="5"/>
  <c r="T2035" i="5"/>
  <c r="U2035" i="5"/>
  <c r="V2035" i="5"/>
  <c r="W2035" i="5"/>
  <c r="X2035" i="5"/>
  <c r="M2036" i="5"/>
  <c r="N2036" i="5"/>
  <c r="O2036" i="5"/>
  <c r="P2036" i="5"/>
  <c r="Q2036" i="5"/>
  <c r="R2036" i="5"/>
  <c r="S2036" i="5"/>
  <c r="T2036" i="5"/>
  <c r="U2036" i="5"/>
  <c r="V2036" i="5"/>
  <c r="W2036" i="5"/>
  <c r="X2036" i="5"/>
  <c r="M2037" i="5"/>
  <c r="N2037" i="5"/>
  <c r="O2037" i="5"/>
  <c r="P2037" i="5"/>
  <c r="Q2037" i="5"/>
  <c r="R2037" i="5"/>
  <c r="S2037" i="5"/>
  <c r="T2037" i="5"/>
  <c r="U2037" i="5"/>
  <c r="V2037" i="5"/>
  <c r="W2037" i="5"/>
  <c r="X2037" i="5"/>
  <c r="M2038" i="5"/>
  <c r="N2038" i="5"/>
  <c r="O2038" i="5"/>
  <c r="P2038" i="5"/>
  <c r="Q2038" i="5"/>
  <c r="R2038" i="5"/>
  <c r="S2038" i="5"/>
  <c r="T2038" i="5"/>
  <c r="U2038" i="5"/>
  <c r="V2038" i="5"/>
  <c r="W2038" i="5"/>
  <c r="X2038" i="5"/>
  <c r="M2039" i="5"/>
  <c r="N2039" i="5"/>
  <c r="O2039" i="5"/>
  <c r="P2039" i="5"/>
  <c r="Q2039" i="5"/>
  <c r="R2039" i="5"/>
  <c r="S2039" i="5"/>
  <c r="T2039" i="5"/>
  <c r="U2039" i="5"/>
  <c r="V2039" i="5"/>
  <c r="W2039" i="5"/>
  <c r="X2039" i="5"/>
  <c r="M2040" i="5"/>
  <c r="N2040" i="5"/>
  <c r="O2040" i="5"/>
  <c r="P2040" i="5"/>
  <c r="Q2040" i="5"/>
  <c r="R2040" i="5"/>
  <c r="S2040" i="5"/>
  <c r="T2040" i="5"/>
  <c r="U2040" i="5"/>
  <c r="V2040" i="5"/>
  <c r="W2040" i="5"/>
  <c r="X2040" i="5"/>
  <c r="M2041" i="5"/>
  <c r="N2041" i="5"/>
  <c r="O2041" i="5"/>
  <c r="P2041" i="5"/>
  <c r="Q2041" i="5"/>
  <c r="R2041" i="5"/>
  <c r="S2041" i="5"/>
  <c r="T2041" i="5"/>
  <c r="U2041" i="5"/>
  <c r="V2041" i="5"/>
  <c r="W2041" i="5"/>
  <c r="X2041" i="5"/>
  <c r="M2042" i="5"/>
  <c r="N2042" i="5"/>
  <c r="O2042" i="5"/>
  <c r="P2042" i="5"/>
  <c r="Q2042" i="5"/>
  <c r="R2042" i="5"/>
  <c r="S2042" i="5"/>
  <c r="T2042" i="5"/>
  <c r="U2042" i="5"/>
  <c r="V2042" i="5"/>
  <c r="W2042" i="5"/>
  <c r="X2042" i="5"/>
  <c r="M2043" i="5"/>
  <c r="N2043" i="5"/>
  <c r="O2043" i="5"/>
  <c r="P2043" i="5"/>
  <c r="Q2043" i="5"/>
  <c r="R2043" i="5"/>
  <c r="S2043" i="5"/>
  <c r="T2043" i="5"/>
  <c r="U2043" i="5"/>
  <c r="V2043" i="5"/>
  <c r="W2043" i="5"/>
  <c r="X2043" i="5"/>
  <c r="M2044" i="5"/>
  <c r="N2044" i="5"/>
  <c r="O2044" i="5"/>
  <c r="P2044" i="5"/>
  <c r="Q2044" i="5"/>
  <c r="R2044" i="5"/>
  <c r="S2044" i="5"/>
  <c r="T2044" i="5"/>
  <c r="U2044" i="5"/>
  <c r="V2044" i="5"/>
  <c r="W2044" i="5"/>
  <c r="X2044" i="5"/>
  <c r="M2045" i="5"/>
  <c r="N2045" i="5"/>
  <c r="O2045" i="5"/>
  <c r="P2045" i="5"/>
  <c r="Q2045" i="5"/>
  <c r="R2045" i="5"/>
  <c r="S2045" i="5"/>
  <c r="T2045" i="5"/>
  <c r="U2045" i="5"/>
  <c r="V2045" i="5"/>
  <c r="W2045" i="5"/>
  <c r="X2045" i="5"/>
  <c r="M2046" i="5"/>
  <c r="N2046" i="5"/>
  <c r="O2046" i="5"/>
  <c r="P2046" i="5"/>
  <c r="Q2046" i="5"/>
  <c r="R2046" i="5"/>
  <c r="S2046" i="5"/>
  <c r="T2046" i="5"/>
  <c r="U2046" i="5"/>
  <c r="V2046" i="5"/>
  <c r="W2046" i="5"/>
  <c r="X2046" i="5"/>
  <c r="M2047" i="5"/>
  <c r="N2047" i="5"/>
  <c r="O2047" i="5"/>
  <c r="P2047" i="5"/>
  <c r="Q2047" i="5"/>
  <c r="R2047" i="5"/>
  <c r="S2047" i="5"/>
  <c r="T2047" i="5"/>
  <c r="U2047" i="5"/>
  <c r="V2047" i="5"/>
  <c r="W2047" i="5"/>
  <c r="X2047" i="5"/>
  <c r="M2048" i="5"/>
  <c r="N2048" i="5"/>
  <c r="O2048" i="5"/>
  <c r="P2048" i="5"/>
  <c r="Q2048" i="5"/>
  <c r="R2048" i="5"/>
  <c r="S2048" i="5"/>
  <c r="T2048" i="5"/>
  <c r="U2048" i="5"/>
  <c r="V2048" i="5"/>
  <c r="W2048" i="5"/>
  <c r="X2048" i="5"/>
  <c r="M2049" i="5"/>
  <c r="N2049" i="5"/>
  <c r="O2049" i="5"/>
  <c r="P2049" i="5"/>
  <c r="Q2049" i="5"/>
  <c r="R2049" i="5"/>
  <c r="S2049" i="5"/>
  <c r="T2049" i="5"/>
  <c r="U2049" i="5"/>
  <c r="V2049" i="5"/>
  <c r="W2049" i="5"/>
  <c r="X2049" i="5"/>
  <c r="M2050" i="5"/>
  <c r="N2050" i="5"/>
  <c r="O2050" i="5"/>
  <c r="P2050" i="5"/>
  <c r="Q2050" i="5"/>
  <c r="R2050" i="5"/>
  <c r="S2050" i="5"/>
  <c r="T2050" i="5"/>
  <c r="U2050" i="5"/>
  <c r="V2050" i="5"/>
  <c r="W2050" i="5"/>
  <c r="X2050" i="5"/>
  <c r="M2051" i="5"/>
  <c r="N2051" i="5"/>
  <c r="O2051" i="5"/>
  <c r="P2051" i="5"/>
  <c r="Q2051" i="5"/>
  <c r="R2051" i="5"/>
  <c r="S2051" i="5"/>
  <c r="T2051" i="5"/>
  <c r="U2051" i="5"/>
  <c r="V2051" i="5"/>
  <c r="W2051" i="5"/>
  <c r="X2051" i="5"/>
  <c r="M2052" i="5"/>
  <c r="N2052" i="5"/>
  <c r="O2052" i="5"/>
  <c r="P2052" i="5"/>
  <c r="Q2052" i="5"/>
  <c r="R2052" i="5"/>
  <c r="S2052" i="5"/>
  <c r="T2052" i="5"/>
  <c r="U2052" i="5"/>
  <c r="V2052" i="5"/>
  <c r="W2052" i="5"/>
  <c r="X2052" i="5"/>
  <c r="M2053" i="5"/>
  <c r="N2053" i="5"/>
  <c r="O2053" i="5"/>
  <c r="P2053" i="5"/>
  <c r="Q2053" i="5"/>
  <c r="R2053" i="5"/>
  <c r="S2053" i="5"/>
  <c r="T2053" i="5"/>
  <c r="U2053" i="5"/>
  <c r="V2053" i="5"/>
  <c r="W2053" i="5"/>
  <c r="X2053" i="5"/>
  <c r="M2054" i="5"/>
  <c r="N2054" i="5"/>
  <c r="O2054" i="5"/>
  <c r="P2054" i="5"/>
  <c r="Q2054" i="5"/>
  <c r="R2054" i="5"/>
  <c r="S2054" i="5"/>
  <c r="T2054" i="5"/>
  <c r="U2054" i="5"/>
  <c r="V2054" i="5"/>
  <c r="W2054" i="5"/>
  <c r="X2054" i="5"/>
  <c r="M2055" i="5"/>
  <c r="N2055" i="5"/>
  <c r="O2055" i="5"/>
  <c r="P2055" i="5"/>
  <c r="Q2055" i="5"/>
  <c r="R2055" i="5"/>
  <c r="S2055" i="5"/>
  <c r="T2055" i="5"/>
  <c r="U2055" i="5"/>
  <c r="V2055" i="5"/>
  <c r="W2055" i="5"/>
  <c r="X2055" i="5"/>
  <c r="M2056" i="5"/>
  <c r="N2056" i="5"/>
  <c r="O2056" i="5"/>
  <c r="P2056" i="5"/>
  <c r="Q2056" i="5"/>
  <c r="R2056" i="5"/>
  <c r="S2056" i="5"/>
  <c r="T2056" i="5"/>
  <c r="U2056" i="5"/>
  <c r="V2056" i="5"/>
  <c r="W2056" i="5"/>
  <c r="X2056" i="5"/>
  <c r="M2057" i="5"/>
  <c r="N2057" i="5"/>
  <c r="O2057" i="5"/>
  <c r="P2057" i="5"/>
  <c r="Q2057" i="5"/>
  <c r="R2057" i="5"/>
  <c r="S2057" i="5"/>
  <c r="T2057" i="5"/>
  <c r="U2057" i="5"/>
  <c r="V2057" i="5"/>
  <c r="W2057" i="5"/>
  <c r="X2057" i="5"/>
  <c r="M2058" i="5"/>
  <c r="N2058" i="5"/>
  <c r="O2058" i="5"/>
  <c r="P2058" i="5"/>
  <c r="Q2058" i="5"/>
  <c r="R2058" i="5"/>
  <c r="S2058" i="5"/>
  <c r="T2058" i="5"/>
  <c r="U2058" i="5"/>
  <c r="V2058" i="5"/>
  <c r="W2058" i="5"/>
  <c r="X2058" i="5"/>
  <c r="M2059" i="5"/>
  <c r="N2059" i="5"/>
  <c r="O2059" i="5"/>
  <c r="P2059" i="5"/>
  <c r="Q2059" i="5"/>
  <c r="R2059" i="5"/>
  <c r="S2059" i="5"/>
  <c r="T2059" i="5"/>
  <c r="U2059" i="5"/>
  <c r="V2059" i="5"/>
  <c r="W2059" i="5"/>
  <c r="X2059" i="5"/>
  <c r="M2060" i="5"/>
  <c r="N2060" i="5"/>
  <c r="O2060" i="5"/>
  <c r="P2060" i="5"/>
  <c r="Q2060" i="5"/>
  <c r="R2060" i="5"/>
  <c r="S2060" i="5"/>
  <c r="T2060" i="5"/>
  <c r="U2060" i="5"/>
  <c r="V2060" i="5"/>
  <c r="W2060" i="5"/>
  <c r="X2060" i="5"/>
  <c r="M2061" i="5"/>
  <c r="N2061" i="5"/>
  <c r="O2061" i="5"/>
  <c r="P2061" i="5"/>
  <c r="Q2061" i="5"/>
  <c r="R2061" i="5"/>
  <c r="S2061" i="5"/>
  <c r="T2061" i="5"/>
  <c r="U2061" i="5"/>
  <c r="V2061" i="5"/>
  <c r="W2061" i="5"/>
  <c r="X2061" i="5"/>
  <c r="M2062" i="5"/>
  <c r="N2062" i="5"/>
  <c r="O2062" i="5"/>
  <c r="P2062" i="5"/>
  <c r="Q2062" i="5"/>
  <c r="R2062" i="5"/>
  <c r="S2062" i="5"/>
  <c r="T2062" i="5"/>
  <c r="U2062" i="5"/>
  <c r="V2062" i="5"/>
  <c r="W2062" i="5"/>
  <c r="X2062" i="5"/>
  <c r="M2063" i="5"/>
  <c r="N2063" i="5"/>
  <c r="O2063" i="5"/>
  <c r="P2063" i="5"/>
  <c r="Q2063" i="5"/>
  <c r="R2063" i="5"/>
  <c r="S2063" i="5"/>
  <c r="T2063" i="5"/>
  <c r="U2063" i="5"/>
  <c r="V2063" i="5"/>
  <c r="W2063" i="5"/>
  <c r="X2063" i="5"/>
  <c r="M2064" i="5"/>
  <c r="N2064" i="5"/>
  <c r="O2064" i="5"/>
  <c r="P2064" i="5"/>
  <c r="Q2064" i="5"/>
  <c r="R2064" i="5"/>
  <c r="S2064" i="5"/>
  <c r="T2064" i="5"/>
  <c r="U2064" i="5"/>
  <c r="V2064" i="5"/>
  <c r="W2064" i="5"/>
  <c r="X2064" i="5"/>
  <c r="M2065" i="5"/>
  <c r="N2065" i="5"/>
  <c r="O2065" i="5"/>
  <c r="P2065" i="5"/>
  <c r="Q2065" i="5"/>
  <c r="R2065" i="5"/>
  <c r="S2065" i="5"/>
  <c r="T2065" i="5"/>
  <c r="U2065" i="5"/>
  <c r="V2065" i="5"/>
  <c r="W2065" i="5"/>
  <c r="X2065" i="5"/>
  <c r="M2066" i="5"/>
  <c r="N2066" i="5"/>
  <c r="O2066" i="5"/>
  <c r="P2066" i="5"/>
  <c r="Q2066" i="5"/>
  <c r="R2066" i="5"/>
  <c r="S2066" i="5"/>
  <c r="T2066" i="5"/>
  <c r="U2066" i="5"/>
  <c r="V2066" i="5"/>
  <c r="W2066" i="5"/>
  <c r="X2066" i="5"/>
  <c r="M2067" i="5"/>
  <c r="N2067" i="5"/>
  <c r="O2067" i="5"/>
  <c r="P2067" i="5"/>
  <c r="Q2067" i="5"/>
  <c r="R2067" i="5"/>
  <c r="S2067" i="5"/>
  <c r="T2067" i="5"/>
  <c r="U2067" i="5"/>
  <c r="V2067" i="5"/>
  <c r="W2067" i="5"/>
  <c r="X2067" i="5"/>
  <c r="M2068" i="5"/>
  <c r="N2068" i="5"/>
  <c r="O2068" i="5"/>
  <c r="P2068" i="5"/>
  <c r="Q2068" i="5"/>
  <c r="R2068" i="5"/>
  <c r="S2068" i="5"/>
  <c r="T2068" i="5"/>
  <c r="U2068" i="5"/>
  <c r="V2068" i="5"/>
  <c r="W2068" i="5"/>
  <c r="X2068" i="5"/>
  <c r="M2069" i="5"/>
  <c r="N2069" i="5"/>
  <c r="O2069" i="5"/>
  <c r="P2069" i="5"/>
  <c r="Q2069" i="5"/>
  <c r="R2069" i="5"/>
  <c r="S2069" i="5"/>
  <c r="T2069" i="5"/>
  <c r="U2069" i="5"/>
  <c r="V2069" i="5"/>
  <c r="W2069" i="5"/>
  <c r="X2069" i="5"/>
  <c r="M2070" i="5"/>
  <c r="N2070" i="5"/>
  <c r="O2070" i="5"/>
  <c r="P2070" i="5"/>
  <c r="Q2070" i="5"/>
  <c r="R2070" i="5"/>
  <c r="S2070" i="5"/>
  <c r="T2070" i="5"/>
  <c r="U2070" i="5"/>
  <c r="V2070" i="5"/>
  <c r="W2070" i="5"/>
  <c r="X2070" i="5"/>
  <c r="M2071" i="5"/>
  <c r="N2071" i="5"/>
  <c r="O2071" i="5"/>
  <c r="P2071" i="5"/>
  <c r="Q2071" i="5"/>
  <c r="R2071" i="5"/>
  <c r="S2071" i="5"/>
  <c r="T2071" i="5"/>
  <c r="U2071" i="5"/>
  <c r="V2071" i="5"/>
  <c r="W2071" i="5"/>
  <c r="X2071" i="5"/>
  <c r="M2072" i="5"/>
  <c r="N2072" i="5"/>
  <c r="O2072" i="5"/>
  <c r="P2072" i="5"/>
  <c r="Q2072" i="5"/>
  <c r="R2072" i="5"/>
  <c r="S2072" i="5"/>
  <c r="T2072" i="5"/>
  <c r="U2072" i="5"/>
  <c r="V2072" i="5"/>
  <c r="W2072" i="5"/>
  <c r="X2072" i="5"/>
  <c r="M2073" i="5"/>
  <c r="N2073" i="5"/>
  <c r="O2073" i="5"/>
  <c r="P2073" i="5"/>
  <c r="Q2073" i="5"/>
  <c r="R2073" i="5"/>
  <c r="S2073" i="5"/>
  <c r="T2073" i="5"/>
  <c r="U2073" i="5"/>
  <c r="V2073" i="5"/>
  <c r="W2073" i="5"/>
  <c r="X2073" i="5"/>
  <c r="M2074" i="5"/>
  <c r="N2074" i="5"/>
  <c r="O2074" i="5"/>
  <c r="P2074" i="5"/>
  <c r="Q2074" i="5"/>
  <c r="R2074" i="5"/>
  <c r="S2074" i="5"/>
  <c r="T2074" i="5"/>
  <c r="U2074" i="5"/>
  <c r="V2074" i="5"/>
  <c r="W2074" i="5"/>
  <c r="X2074" i="5"/>
  <c r="M2075" i="5"/>
  <c r="N2075" i="5"/>
  <c r="O2075" i="5"/>
  <c r="P2075" i="5"/>
  <c r="Q2075" i="5"/>
  <c r="R2075" i="5"/>
  <c r="S2075" i="5"/>
  <c r="T2075" i="5"/>
  <c r="U2075" i="5"/>
  <c r="V2075" i="5"/>
  <c r="W2075" i="5"/>
  <c r="X2075" i="5"/>
  <c r="M2076" i="5"/>
  <c r="N2076" i="5"/>
  <c r="O2076" i="5"/>
  <c r="P2076" i="5"/>
  <c r="Q2076" i="5"/>
  <c r="R2076" i="5"/>
  <c r="S2076" i="5"/>
  <c r="T2076" i="5"/>
  <c r="U2076" i="5"/>
  <c r="V2076" i="5"/>
  <c r="W2076" i="5"/>
  <c r="X2076" i="5"/>
  <c r="M2077" i="5"/>
  <c r="N2077" i="5"/>
  <c r="O2077" i="5"/>
  <c r="P2077" i="5"/>
  <c r="Q2077" i="5"/>
  <c r="R2077" i="5"/>
  <c r="S2077" i="5"/>
  <c r="T2077" i="5"/>
  <c r="U2077" i="5"/>
  <c r="V2077" i="5"/>
  <c r="W2077" i="5"/>
  <c r="X2077" i="5"/>
  <c r="M2078" i="5"/>
  <c r="N2078" i="5"/>
  <c r="O2078" i="5"/>
  <c r="P2078" i="5"/>
  <c r="Q2078" i="5"/>
  <c r="R2078" i="5"/>
  <c r="S2078" i="5"/>
  <c r="T2078" i="5"/>
  <c r="U2078" i="5"/>
  <c r="V2078" i="5"/>
  <c r="W2078" i="5"/>
  <c r="X2078" i="5"/>
  <c r="M2079" i="5"/>
  <c r="N2079" i="5"/>
  <c r="O2079" i="5"/>
  <c r="P2079" i="5"/>
  <c r="Q2079" i="5"/>
  <c r="R2079" i="5"/>
  <c r="S2079" i="5"/>
  <c r="T2079" i="5"/>
  <c r="U2079" i="5"/>
  <c r="V2079" i="5"/>
  <c r="W2079" i="5"/>
  <c r="X2079" i="5"/>
  <c r="M2080" i="5"/>
  <c r="N2080" i="5"/>
  <c r="O2080" i="5"/>
  <c r="P2080" i="5"/>
  <c r="Q2080" i="5"/>
  <c r="R2080" i="5"/>
  <c r="S2080" i="5"/>
  <c r="T2080" i="5"/>
  <c r="U2080" i="5"/>
  <c r="V2080" i="5"/>
  <c r="W2080" i="5"/>
  <c r="X2080" i="5"/>
  <c r="M2081" i="5"/>
  <c r="N2081" i="5"/>
  <c r="O2081" i="5"/>
  <c r="P2081" i="5"/>
  <c r="Q2081" i="5"/>
  <c r="R2081" i="5"/>
  <c r="S2081" i="5"/>
  <c r="T2081" i="5"/>
  <c r="U2081" i="5"/>
  <c r="V2081" i="5"/>
  <c r="W2081" i="5"/>
  <c r="X2081" i="5"/>
  <c r="M2082" i="5"/>
  <c r="N2082" i="5"/>
  <c r="O2082" i="5"/>
  <c r="P2082" i="5"/>
  <c r="Q2082" i="5"/>
  <c r="R2082" i="5"/>
  <c r="S2082" i="5"/>
  <c r="T2082" i="5"/>
  <c r="U2082" i="5"/>
  <c r="V2082" i="5"/>
  <c r="W2082" i="5"/>
  <c r="X2082" i="5"/>
  <c r="M2083" i="5"/>
  <c r="N2083" i="5"/>
  <c r="O2083" i="5"/>
  <c r="P2083" i="5"/>
  <c r="Q2083" i="5"/>
  <c r="R2083" i="5"/>
  <c r="S2083" i="5"/>
  <c r="T2083" i="5"/>
  <c r="U2083" i="5"/>
  <c r="V2083" i="5"/>
  <c r="W2083" i="5"/>
  <c r="X2083" i="5"/>
  <c r="M2084" i="5"/>
  <c r="N2084" i="5"/>
  <c r="O2084" i="5"/>
  <c r="P2084" i="5"/>
  <c r="Q2084" i="5"/>
  <c r="R2084" i="5"/>
  <c r="S2084" i="5"/>
  <c r="T2084" i="5"/>
  <c r="U2084" i="5"/>
  <c r="V2084" i="5"/>
  <c r="W2084" i="5"/>
  <c r="X2084" i="5"/>
  <c r="M2085" i="5"/>
  <c r="N2085" i="5"/>
  <c r="O2085" i="5"/>
  <c r="P2085" i="5"/>
  <c r="Q2085" i="5"/>
  <c r="R2085" i="5"/>
  <c r="S2085" i="5"/>
  <c r="T2085" i="5"/>
  <c r="U2085" i="5"/>
  <c r="V2085" i="5"/>
  <c r="W2085" i="5"/>
  <c r="X2085" i="5"/>
  <c r="M2086" i="5"/>
  <c r="N2086" i="5"/>
  <c r="O2086" i="5"/>
  <c r="P2086" i="5"/>
  <c r="Q2086" i="5"/>
  <c r="R2086" i="5"/>
  <c r="S2086" i="5"/>
  <c r="T2086" i="5"/>
  <c r="U2086" i="5"/>
  <c r="V2086" i="5"/>
  <c r="W2086" i="5"/>
  <c r="X2086" i="5"/>
  <c r="M2087" i="5"/>
  <c r="N2087" i="5"/>
  <c r="O2087" i="5"/>
  <c r="P2087" i="5"/>
  <c r="Q2087" i="5"/>
  <c r="R2087" i="5"/>
  <c r="S2087" i="5"/>
  <c r="T2087" i="5"/>
  <c r="U2087" i="5"/>
  <c r="V2087" i="5"/>
  <c r="W2087" i="5"/>
  <c r="X2087" i="5"/>
  <c r="M2088" i="5"/>
  <c r="N2088" i="5"/>
  <c r="O2088" i="5"/>
  <c r="P2088" i="5"/>
  <c r="Q2088" i="5"/>
  <c r="R2088" i="5"/>
  <c r="S2088" i="5"/>
  <c r="T2088" i="5"/>
  <c r="U2088" i="5"/>
  <c r="V2088" i="5"/>
  <c r="W2088" i="5"/>
  <c r="X2088" i="5"/>
  <c r="M2089" i="5"/>
  <c r="N2089" i="5"/>
  <c r="O2089" i="5"/>
  <c r="P2089" i="5"/>
  <c r="Q2089" i="5"/>
  <c r="R2089" i="5"/>
  <c r="S2089" i="5"/>
  <c r="T2089" i="5"/>
  <c r="U2089" i="5"/>
  <c r="V2089" i="5"/>
  <c r="W2089" i="5"/>
  <c r="X2089" i="5"/>
  <c r="M2090" i="5"/>
  <c r="N2090" i="5"/>
  <c r="O2090" i="5"/>
  <c r="P2090" i="5"/>
  <c r="Q2090" i="5"/>
  <c r="R2090" i="5"/>
  <c r="S2090" i="5"/>
  <c r="T2090" i="5"/>
  <c r="U2090" i="5"/>
  <c r="V2090" i="5"/>
  <c r="W2090" i="5"/>
  <c r="X2090" i="5"/>
  <c r="M2091" i="5"/>
  <c r="N2091" i="5"/>
  <c r="O2091" i="5"/>
  <c r="P2091" i="5"/>
  <c r="Q2091" i="5"/>
  <c r="R2091" i="5"/>
  <c r="S2091" i="5"/>
  <c r="T2091" i="5"/>
  <c r="U2091" i="5"/>
  <c r="V2091" i="5"/>
  <c r="W2091" i="5"/>
  <c r="X2091" i="5"/>
  <c r="M2092" i="5"/>
  <c r="N2092" i="5"/>
  <c r="O2092" i="5"/>
  <c r="P2092" i="5"/>
  <c r="Q2092" i="5"/>
  <c r="R2092" i="5"/>
  <c r="S2092" i="5"/>
  <c r="T2092" i="5"/>
  <c r="U2092" i="5"/>
  <c r="V2092" i="5"/>
  <c r="W2092" i="5"/>
  <c r="X2092" i="5"/>
  <c r="M2093" i="5"/>
  <c r="N2093" i="5"/>
  <c r="O2093" i="5"/>
  <c r="P2093" i="5"/>
  <c r="Q2093" i="5"/>
  <c r="R2093" i="5"/>
  <c r="S2093" i="5"/>
  <c r="T2093" i="5"/>
  <c r="U2093" i="5"/>
  <c r="V2093" i="5"/>
  <c r="W2093" i="5"/>
  <c r="X2093" i="5"/>
  <c r="M2094" i="5"/>
  <c r="N2094" i="5"/>
  <c r="O2094" i="5"/>
  <c r="P2094" i="5"/>
  <c r="Q2094" i="5"/>
  <c r="R2094" i="5"/>
  <c r="S2094" i="5"/>
  <c r="T2094" i="5"/>
  <c r="U2094" i="5"/>
  <c r="V2094" i="5"/>
  <c r="W2094" i="5"/>
  <c r="X2094" i="5"/>
  <c r="M2095" i="5"/>
  <c r="N2095" i="5"/>
  <c r="O2095" i="5"/>
  <c r="P2095" i="5"/>
  <c r="Q2095" i="5"/>
  <c r="R2095" i="5"/>
  <c r="S2095" i="5"/>
  <c r="T2095" i="5"/>
  <c r="U2095" i="5"/>
  <c r="V2095" i="5"/>
  <c r="W2095" i="5"/>
  <c r="X2095" i="5"/>
  <c r="M2096" i="5"/>
  <c r="N2096" i="5"/>
  <c r="O2096" i="5"/>
  <c r="P2096" i="5"/>
  <c r="Q2096" i="5"/>
  <c r="R2096" i="5"/>
  <c r="S2096" i="5"/>
  <c r="T2096" i="5"/>
  <c r="U2096" i="5"/>
  <c r="V2096" i="5"/>
  <c r="W2096" i="5"/>
  <c r="X2096" i="5"/>
  <c r="M2097" i="5"/>
  <c r="N2097" i="5"/>
  <c r="O2097" i="5"/>
  <c r="P2097" i="5"/>
  <c r="Q2097" i="5"/>
  <c r="R2097" i="5"/>
  <c r="S2097" i="5"/>
  <c r="T2097" i="5"/>
  <c r="U2097" i="5"/>
  <c r="V2097" i="5"/>
  <c r="W2097" i="5"/>
  <c r="X2097" i="5"/>
  <c r="M2098" i="5"/>
  <c r="N2098" i="5"/>
  <c r="O2098" i="5"/>
  <c r="P2098" i="5"/>
  <c r="Q2098" i="5"/>
  <c r="R2098" i="5"/>
  <c r="S2098" i="5"/>
  <c r="T2098" i="5"/>
  <c r="U2098" i="5"/>
  <c r="V2098" i="5"/>
  <c r="W2098" i="5"/>
  <c r="X2098" i="5"/>
  <c r="M2099" i="5"/>
  <c r="N2099" i="5"/>
  <c r="O2099" i="5"/>
  <c r="P2099" i="5"/>
  <c r="Q2099" i="5"/>
  <c r="R2099" i="5"/>
  <c r="S2099" i="5"/>
  <c r="T2099" i="5"/>
  <c r="U2099" i="5"/>
  <c r="V2099" i="5"/>
  <c r="W2099" i="5"/>
  <c r="X2099" i="5"/>
  <c r="M2100" i="5"/>
  <c r="N2100" i="5"/>
  <c r="O2100" i="5"/>
  <c r="P2100" i="5"/>
  <c r="Q2100" i="5"/>
  <c r="R2100" i="5"/>
  <c r="S2100" i="5"/>
  <c r="T2100" i="5"/>
  <c r="U2100" i="5"/>
  <c r="V2100" i="5"/>
  <c r="W2100" i="5"/>
  <c r="X2100" i="5"/>
  <c r="M2101" i="5"/>
  <c r="N2101" i="5"/>
  <c r="O2101" i="5"/>
  <c r="P2101" i="5"/>
  <c r="Q2101" i="5"/>
  <c r="R2101" i="5"/>
  <c r="S2101" i="5"/>
  <c r="T2101" i="5"/>
  <c r="U2101" i="5"/>
  <c r="V2101" i="5"/>
  <c r="W2101" i="5"/>
  <c r="X2101" i="5"/>
  <c r="M2102" i="5"/>
  <c r="N2102" i="5"/>
  <c r="O2102" i="5"/>
  <c r="P2102" i="5"/>
  <c r="Q2102" i="5"/>
  <c r="R2102" i="5"/>
  <c r="S2102" i="5"/>
  <c r="T2102" i="5"/>
  <c r="U2102" i="5"/>
  <c r="V2102" i="5"/>
  <c r="W2102" i="5"/>
  <c r="X2102" i="5"/>
  <c r="M2103" i="5"/>
  <c r="N2103" i="5"/>
  <c r="O2103" i="5"/>
  <c r="P2103" i="5"/>
  <c r="Q2103" i="5"/>
  <c r="R2103" i="5"/>
  <c r="S2103" i="5"/>
  <c r="T2103" i="5"/>
  <c r="U2103" i="5"/>
  <c r="V2103" i="5"/>
  <c r="W2103" i="5"/>
  <c r="X2103" i="5"/>
  <c r="M2104" i="5"/>
  <c r="N2104" i="5"/>
  <c r="O2104" i="5"/>
  <c r="P2104" i="5"/>
  <c r="Q2104" i="5"/>
  <c r="R2104" i="5"/>
  <c r="S2104" i="5"/>
  <c r="T2104" i="5"/>
  <c r="U2104" i="5"/>
  <c r="V2104" i="5"/>
  <c r="W2104" i="5"/>
  <c r="X2104" i="5"/>
  <c r="M2105" i="5"/>
  <c r="N2105" i="5"/>
  <c r="O2105" i="5"/>
  <c r="P2105" i="5"/>
  <c r="Q2105" i="5"/>
  <c r="R2105" i="5"/>
  <c r="S2105" i="5"/>
  <c r="T2105" i="5"/>
  <c r="U2105" i="5"/>
  <c r="V2105" i="5"/>
  <c r="W2105" i="5"/>
  <c r="X2105" i="5"/>
  <c r="M2106" i="5"/>
  <c r="N2106" i="5"/>
  <c r="O2106" i="5"/>
  <c r="P2106" i="5"/>
  <c r="Q2106" i="5"/>
  <c r="R2106" i="5"/>
  <c r="S2106" i="5"/>
  <c r="T2106" i="5"/>
  <c r="U2106" i="5"/>
  <c r="V2106" i="5"/>
  <c r="W2106" i="5"/>
  <c r="X2106" i="5"/>
  <c r="M2107" i="5"/>
  <c r="N2107" i="5"/>
  <c r="O2107" i="5"/>
  <c r="P2107" i="5"/>
  <c r="Q2107" i="5"/>
  <c r="R2107" i="5"/>
  <c r="S2107" i="5"/>
  <c r="T2107" i="5"/>
  <c r="U2107" i="5"/>
  <c r="V2107" i="5"/>
  <c r="W2107" i="5"/>
  <c r="X2107" i="5"/>
  <c r="M2108" i="5"/>
  <c r="N2108" i="5"/>
  <c r="O2108" i="5"/>
  <c r="P2108" i="5"/>
  <c r="Q2108" i="5"/>
  <c r="R2108" i="5"/>
  <c r="S2108" i="5"/>
  <c r="T2108" i="5"/>
  <c r="U2108" i="5"/>
  <c r="V2108" i="5"/>
  <c r="W2108" i="5"/>
  <c r="X2108" i="5"/>
  <c r="M2109" i="5"/>
  <c r="N2109" i="5"/>
  <c r="O2109" i="5"/>
  <c r="P2109" i="5"/>
  <c r="Q2109" i="5"/>
  <c r="R2109" i="5"/>
  <c r="S2109" i="5"/>
  <c r="T2109" i="5"/>
  <c r="U2109" i="5"/>
  <c r="V2109" i="5"/>
  <c r="W2109" i="5"/>
  <c r="X2109" i="5"/>
  <c r="M2110" i="5"/>
  <c r="N2110" i="5"/>
  <c r="O2110" i="5"/>
  <c r="P2110" i="5"/>
  <c r="Q2110" i="5"/>
  <c r="R2110" i="5"/>
  <c r="S2110" i="5"/>
  <c r="T2110" i="5"/>
  <c r="U2110" i="5"/>
  <c r="V2110" i="5"/>
  <c r="W2110" i="5"/>
  <c r="X2110" i="5"/>
  <c r="M2111" i="5"/>
  <c r="N2111" i="5"/>
  <c r="O2111" i="5"/>
  <c r="P2111" i="5"/>
  <c r="Q2111" i="5"/>
  <c r="R2111" i="5"/>
  <c r="S2111" i="5"/>
  <c r="T2111" i="5"/>
  <c r="U2111" i="5"/>
  <c r="V2111" i="5"/>
  <c r="W2111" i="5"/>
  <c r="X2111" i="5"/>
  <c r="M2112" i="5"/>
  <c r="N2112" i="5"/>
  <c r="O2112" i="5"/>
  <c r="P2112" i="5"/>
  <c r="Q2112" i="5"/>
  <c r="R2112" i="5"/>
  <c r="S2112" i="5"/>
  <c r="T2112" i="5"/>
  <c r="U2112" i="5"/>
  <c r="V2112" i="5"/>
  <c r="W2112" i="5"/>
  <c r="X2112" i="5"/>
  <c r="M2113" i="5"/>
  <c r="N2113" i="5"/>
  <c r="O2113" i="5"/>
  <c r="P2113" i="5"/>
  <c r="Q2113" i="5"/>
  <c r="R2113" i="5"/>
  <c r="S2113" i="5"/>
  <c r="T2113" i="5"/>
  <c r="U2113" i="5"/>
  <c r="V2113" i="5"/>
  <c r="W2113" i="5"/>
  <c r="X2113" i="5"/>
  <c r="M2114" i="5"/>
  <c r="N2114" i="5"/>
  <c r="O2114" i="5"/>
  <c r="P2114" i="5"/>
  <c r="Q2114" i="5"/>
  <c r="R2114" i="5"/>
  <c r="S2114" i="5"/>
  <c r="T2114" i="5"/>
  <c r="U2114" i="5"/>
  <c r="V2114" i="5"/>
  <c r="W2114" i="5"/>
  <c r="X2114" i="5"/>
  <c r="M2115" i="5"/>
  <c r="N2115" i="5"/>
  <c r="O2115" i="5"/>
  <c r="P2115" i="5"/>
  <c r="Q2115" i="5"/>
  <c r="R2115" i="5"/>
  <c r="S2115" i="5"/>
  <c r="T2115" i="5"/>
  <c r="U2115" i="5"/>
  <c r="V2115" i="5"/>
  <c r="W2115" i="5"/>
  <c r="X2115" i="5"/>
  <c r="M2116" i="5"/>
  <c r="N2116" i="5"/>
  <c r="O2116" i="5"/>
  <c r="P2116" i="5"/>
  <c r="Q2116" i="5"/>
  <c r="R2116" i="5"/>
  <c r="S2116" i="5"/>
  <c r="T2116" i="5"/>
  <c r="U2116" i="5"/>
  <c r="V2116" i="5"/>
  <c r="W2116" i="5"/>
  <c r="X2116" i="5"/>
  <c r="M2117" i="5"/>
  <c r="N2117" i="5"/>
  <c r="O2117" i="5"/>
  <c r="P2117" i="5"/>
  <c r="Q2117" i="5"/>
  <c r="R2117" i="5"/>
  <c r="S2117" i="5"/>
  <c r="T2117" i="5"/>
  <c r="U2117" i="5"/>
  <c r="V2117" i="5"/>
  <c r="W2117" i="5"/>
  <c r="X2117" i="5"/>
  <c r="M2118" i="5"/>
  <c r="N2118" i="5"/>
  <c r="O2118" i="5"/>
  <c r="P2118" i="5"/>
  <c r="Q2118" i="5"/>
  <c r="R2118" i="5"/>
  <c r="S2118" i="5"/>
  <c r="T2118" i="5"/>
  <c r="U2118" i="5"/>
  <c r="V2118" i="5"/>
  <c r="W2118" i="5"/>
  <c r="X2118" i="5"/>
  <c r="M2119" i="5"/>
  <c r="N2119" i="5"/>
  <c r="O2119" i="5"/>
  <c r="P2119" i="5"/>
  <c r="Q2119" i="5"/>
  <c r="R2119" i="5"/>
  <c r="S2119" i="5"/>
  <c r="T2119" i="5"/>
  <c r="U2119" i="5"/>
  <c r="V2119" i="5"/>
  <c r="W2119" i="5"/>
  <c r="X2119" i="5"/>
  <c r="M2120" i="5"/>
  <c r="N2120" i="5"/>
  <c r="O2120" i="5"/>
  <c r="P2120" i="5"/>
  <c r="Q2120" i="5"/>
  <c r="R2120" i="5"/>
  <c r="S2120" i="5"/>
  <c r="T2120" i="5"/>
  <c r="U2120" i="5"/>
  <c r="V2120" i="5"/>
  <c r="W2120" i="5"/>
  <c r="X2120" i="5"/>
  <c r="M2121" i="5"/>
  <c r="N2121" i="5"/>
  <c r="O2121" i="5"/>
  <c r="P2121" i="5"/>
  <c r="Q2121" i="5"/>
  <c r="R2121" i="5"/>
  <c r="S2121" i="5"/>
  <c r="T2121" i="5"/>
  <c r="U2121" i="5"/>
  <c r="V2121" i="5"/>
  <c r="W2121" i="5"/>
  <c r="X2121" i="5"/>
  <c r="M2122" i="5"/>
  <c r="N2122" i="5"/>
  <c r="O2122" i="5"/>
  <c r="P2122" i="5"/>
  <c r="Q2122" i="5"/>
  <c r="R2122" i="5"/>
  <c r="S2122" i="5"/>
  <c r="T2122" i="5"/>
  <c r="U2122" i="5"/>
  <c r="V2122" i="5"/>
  <c r="W2122" i="5"/>
  <c r="X2122" i="5"/>
  <c r="M2123" i="5"/>
  <c r="N2123" i="5"/>
  <c r="O2123" i="5"/>
  <c r="P2123" i="5"/>
  <c r="Q2123" i="5"/>
  <c r="R2123" i="5"/>
  <c r="S2123" i="5"/>
  <c r="T2123" i="5"/>
  <c r="U2123" i="5"/>
  <c r="V2123" i="5"/>
  <c r="W2123" i="5"/>
  <c r="X2123" i="5"/>
  <c r="M2124" i="5"/>
  <c r="N2124" i="5"/>
  <c r="O2124" i="5"/>
  <c r="P2124" i="5"/>
  <c r="Q2124" i="5"/>
  <c r="R2124" i="5"/>
  <c r="S2124" i="5"/>
  <c r="T2124" i="5"/>
  <c r="U2124" i="5"/>
  <c r="V2124" i="5"/>
  <c r="W2124" i="5"/>
  <c r="X2124" i="5"/>
  <c r="M2125" i="5"/>
  <c r="N2125" i="5"/>
  <c r="O2125" i="5"/>
  <c r="P2125" i="5"/>
  <c r="Q2125" i="5"/>
  <c r="R2125" i="5"/>
  <c r="S2125" i="5"/>
  <c r="T2125" i="5"/>
  <c r="U2125" i="5"/>
  <c r="V2125" i="5"/>
  <c r="W2125" i="5"/>
  <c r="X2125" i="5"/>
  <c r="M2126" i="5"/>
  <c r="N2126" i="5"/>
  <c r="O2126" i="5"/>
  <c r="P2126" i="5"/>
  <c r="Q2126" i="5"/>
  <c r="R2126" i="5"/>
  <c r="S2126" i="5"/>
  <c r="T2126" i="5"/>
  <c r="U2126" i="5"/>
  <c r="V2126" i="5"/>
  <c r="W2126" i="5"/>
  <c r="X2126" i="5"/>
  <c r="M2127" i="5"/>
  <c r="N2127" i="5"/>
  <c r="O2127" i="5"/>
  <c r="P2127" i="5"/>
  <c r="Q2127" i="5"/>
  <c r="R2127" i="5"/>
  <c r="S2127" i="5"/>
  <c r="T2127" i="5"/>
  <c r="U2127" i="5"/>
  <c r="V2127" i="5"/>
  <c r="W2127" i="5"/>
  <c r="X2127" i="5"/>
  <c r="M2128" i="5"/>
  <c r="N2128" i="5"/>
  <c r="O2128" i="5"/>
  <c r="P2128" i="5"/>
  <c r="Q2128" i="5"/>
  <c r="R2128" i="5"/>
  <c r="S2128" i="5"/>
  <c r="T2128" i="5"/>
  <c r="U2128" i="5"/>
  <c r="V2128" i="5"/>
  <c r="W2128" i="5"/>
  <c r="X2128" i="5"/>
  <c r="M2129" i="5"/>
  <c r="N2129" i="5"/>
  <c r="O2129" i="5"/>
  <c r="P2129" i="5"/>
  <c r="Q2129" i="5"/>
  <c r="R2129" i="5"/>
  <c r="S2129" i="5"/>
  <c r="T2129" i="5"/>
  <c r="U2129" i="5"/>
  <c r="V2129" i="5"/>
  <c r="W2129" i="5"/>
  <c r="X2129" i="5"/>
  <c r="M2130" i="5"/>
  <c r="N2130" i="5"/>
  <c r="O2130" i="5"/>
  <c r="P2130" i="5"/>
  <c r="Q2130" i="5"/>
  <c r="R2130" i="5"/>
  <c r="S2130" i="5"/>
  <c r="T2130" i="5"/>
  <c r="U2130" i="5"/>
  <c r="V2130" i="5"/>
  <c r="W2130" i="5"/>
  <c r="X2130" i="5"/>
  <c r="M2131" i="5"/>
  <c r="N2131" i="5"/>
  <c r="O2131" i="5"/>
  <c r="P2131" i="5"/>
  <c r="Q2131" i="5"/>
  <c r="R2131" i="5"/>
  <c r="S2131" i="5"/>
  <c r="T2131" i="5"/>
  <c r="U2131" i="5"/>
  <c r="V2131" i="5"/>
  <c r="W2131" i="5"/>
  <c r="X2131" i="5"/>
  <c r="M2132" i="5"/>
  <c r="N2132" i="5"/>
  <c r="O2132" i="5"/>
  <c r="P2132" i="5"/>
  <c r="Q2132" i="5"/>
  <c r="R2132" i="5"/>
  <c r="S2132" i="5"/>
  <c r="T2132" i="5"/>
  <c r="U2132" i="5"/>
  <c r="V2132" i="5"/>
  <c r="W2132" i="5"/>
  <c r="X2132" i="5"/>
  <c r="M2133" i="5"/>
  <c r="N2133" i="5"/>
  <c r="O2133" i="5"/>
  <c r="P2133" i="5"/>
  <c r="Q2133" i="5"/>
  <c r="R2133" i="5"/>
  <c r="S2133" i="5"/>
  <c r="T2133" i="5"/>
  <c r="U2133" i="5"/>
  <c r="V2133" i="5"/>
  <c r="W2133" i="5"/>
  <c r="X2133" i="5"/>
  <c r="M2134" i="5"/>
  <c r="N2134" i="5"/>
  <c r="O2134" i="5"/>
  <c r="P2134" i="5"/>
  <c r="Q2134" i="5"/>
  <c r="R2134" i="5"/>
  <c r="S2134" i="5"/>
  <c r="T2134" i="5"/>
  <c r="U2134" i="5"/>
  <c r="V2134" i="5"/>
  <c r="W2134" i="5"/>
  <c r="X2134" i="5"/>
  <c r="M2135" i="5"/>
  <c r="N2135" i="5"/>
  <c r="O2135" i="5"/>
  <c r="P2135" i="5"/>
  <c r="Q2135" i="5"/>
  <c r="R2135" i="5"/>
  <c r="S2135" i="5"/>
  <c r="T2135" i="5"/>
  <c r="U2135" i="5"/>
  <c r="V2135" i="5"/>
  <c r="W2135" i="5"/>
  <c r="X2135" i="5"/>
  <c r="M2136" i="5"/>
  <c r="N2136" i="5"/>
  <c r="O2136" i="5"/>
  <c r="P2136" i="5"/>
  <c r="Q2136" i="5"/>
  <c r="R2136" i="5"/>
  <c r="S2136" i="5"/>
  <c r="T2136" i="5"/>
  <c r="U2136" i="5"/>
  <c r="V2136" i="5"/>
  <c r="W2136" i="5"/>
  <c r="X2136" i="5"/>
  <c r="M2137" i="5"/>
  <c r="N2137" i="5"/>
  <c r="O2137" i="5"/>
  <c r="P2137" i="5"/>
  <c r="Q2137" i="5"/>
  <c r="R2137" i="5"/>
  <c r="S2137" i="5"/>
  <c r="T2137" i="5"/>
  <c r="U2137" i="5"/>
  <c r="V2137" i="5"/>
  <c r="W2137" i="5"/>
  <c r="X2137" i="5"/>
  <c r="M2138" i="5"/>
  <c r="N2138" i="5"/>
  <c r="O2138" i="5"/>
  <c r="P2138" i="5"/>
  <c r="Q2138" i="5"/>
  <c r="R2138" i="5"/>
  <c r="S2138" i="5"/>
  <c r="T2138" i="5"/>
  <c r="U2138" i="5"/>
  <c r="V2138" i="5"/>
  <c r="W2138" i="5"/>
  <c r="X2138" i="5"/>
  <c r="M2139" i="5"/>
  <c r="N2139" i="5"/>
  <c r="O2139" i="5"/>
  <c r="P2139" i="5"/>
  <c r="Q2139" i="5"/>
  <c r="R2139" i="5"/>
  <c r="S2139" i="5"/>
  <c r="T2139" i="5"/>
  <c r="U2139" i="5"/>
  <c r="V2139" i="5"/>
  <c r="W2139" i="5"/>
  <c r="X2139" i="5"/>
  <c r="M2140" i="5"/>
  <c r="N2140" i="5"/>
  <c r="O2140" i="5"/>
  <c r="P2140" i="5"/>
  <c r="Q2140" i="5"/>
  <c r="R2140" i="5"/>
  <c r="S2140" i="5"/>
  <c r="T2140" i="5"/>
  <c r="U2140" i="5"/>
  <c r="V2140" i="5"/>
  <c r="W2140" i="5"/>
  <c r="X2140" i="5"/>
  <c r="M2141" i="5"/>
  <c r="N2141" i="5"/>
  <c r="O2141" i="5"/>
  <c r="P2141" i="5"/>
  <c r="Q2141" i="5"/>
  <c r="R2141" i="5"/>
  <c r="S2141" i="5"/>
  <c r="T2141" i="5"/>
  <c r="U2141" i="5"/>
  <c r="V2141" i="5"/>
  <c r="W2141" i="5"/>
  <c r="X2141" i="5"/>
  <c r="M2142" i="5"/>
  <c r="N2142" i="5"/>
  <c r="O2142" i="5"/>
  <c r="P2142" i="5"/>
  <c r="Q2142" i="5"/>
  <c r="R2142" i="5"/>
  <c r="S2142" i="5"/>
  <c r="T2142" i="5"/>
  <c r="U2142" i="5"/>
  <c r="V2142" i="5"/>
  <c r="W2142" i="5"/>
  <c r="X2142" i="5"/>
  <c r="M2143" i="5"/>
  <c r="N2143" i="5"/>
  <c r="O2143" i="5"/>
  <c r="P2143" i="5"/>
  <c r="Q2143" i="5"/>
  <c r="R2143" i="5"/>
  <c r="S2143" i="5"/>
  <c r="T2143" i="5"/>
  <c r="U2143" i="5"/>
  <c r="V2143" i="5"/>
  <c r="W2143" i="5"/>
  <c r="X2143" i="5"/>
  <c r="M2144" i="5"/>
  <c r="N2144" i="5"/>
  <c r="O2144" i="5"/>
  <c r="P2144" i="5"/>
  <c r="Q2144" i="5"/>
  <c r="R2144" i="5"/>
  <c r="S2144" i="5"/>
  <c r="T2144" i="5"/>
  <c r="U2144" i="5"/>
  <c r="V2144" i="5"/>
  <c r="W2144" i="5"/>
  <c r="X2144" i="5"/>
  <c r="M2145" i="5"/>
  <c r="N2145" i="5"/>
  <c r="O2145" i="5"/>
  <c r="P2145" i="5"/>
  <c r="Q2145" i="5"/>
  <c r="R2145" i="5"/>
  <c r="S2145" i="5"/>
  <c r="T2145" i="5"/>
  <c r="U2145" i="5"/>
  <c r="V2145" i="5"/>
  <c r="W2145" i="5"/>
  <c r="X2145" i="5"/>
  <c r="M2146" i="5"/>
  <c r="N2146" i="5"/>
  <c r="O2146" i="5"/>
  <c r="P2146" i="5"/>
  <c r="Q2146" i="5"/>
  <c r="R2146" i="5"/>
  <c r="S2146" i="5"/>
  <c r="T2146" i="5"/>
  <c r="U2146" i="5"/>
  <c r="V2146" i="5"/>
  <c r="W2146" i="5"/>
  <c r="X2146" i="5"/>
  <c r="M2147" i="5"/>
  <c r="N2147" i="5"/>
  <c r="O2147" i="5"/>
  <c r="P2147" i="5"/>
  <c r="Q2147" i="5"/>
  <c r="R2147" i="5"/>
  <c r="S2147" i="5"/>
  <c r="T2147" i="5"/>
  <c r="U2147" i="5"/>
  <c r="V2147" i="5"/>
  <c r="W2147" i="5"/>
  <c r="X2147" i="5"/>
  <c r="M2148" i="5"/>
  <c r="N2148" i="5"/>
  <c r="O2148" i="5"/>
  <c r="P2148" i="5"/>
  <c r="Q2148" i="5"/>
  <c r="R2148" i="5"/>
  <c r="S2148" i="5"/>
  <c r="T2148" i="5"/>
  <c r="U2148" i="5"/>
  <c r="V2148" i="5"/>
  <c r="W2148" i="5"/>
  <c r="X2148" i="5"/>
  <c r="M2149" i="5"/>
  <c r="N2149" i="5"/>
  <c r="O2149" i="5"/>
  <c r="P2149" i="5"/>
  <c r="Q2149" i="5"/>
  <c r="R2149" i="5"/>
  <c r="S2149" i="5"/>
  <c r="T2149" i="5"/>
  <c r="U2149" i="5"/>
  <c r="V2149" i="5"/>
  <c r="W2149" i="5"/>
  <c r="X2149" i="5"/>
  <c r="M2150" i="5"/>
  <c r="N2150" i="5"/>
  <c r="O2150" i="5"/>
  <c r="P2150" i="5"/>
  <c r="Q2150" i="5"/>
  <c r="R2150" i="5"/>
  <c r="S2150" i="5"/>
  <c r="T2150" i="5"/>
  <c r="U2150" i="5"/>
  <c r="V2150" i="5"/>
  <c r="W2150" i="5"/>
  <c r="X2150" i="5"/>
  <c r="M2151" i="5"/>
  <c r="N2151" i="5"/>
  <c r="O2151" i="5"/>
  <c r="P2151" i="5"/>
  <c r="Q2151" i="5"/>
  <c r="R2151" i="5"/>
  <c r="S2151" i="5"/>
  <c r="T2151" i="5"/>
  <c r="U2151" i="5"/>
  <c r="V2151" i="5"/>
  <c r="W2151" i="5"/>
  <c r="X2151" i="5"/>
  <c r="M2152" i="5"/>
  <c r="N2152" i="5"/>
  <c r="O2152" i="5"/>
  <c r="P2152" i="5"/>
  <c r="Q2152" i="5"/>
  <c r="R2152" i="5"/>
  <c r="S2152" i="5"/>
  <c r="T2152" i="5"/>
  <c r="U2152" i="5"/>
  <c r="V2152" i="5"/>
  <c r="W2152" i="5"/>
  <c r="X2152" i="5"/>
  <c r="M2153" i="5"/>
  <c r="N2153" i="5"/>
  <c r="O2153" i="5"/>
  <c r="P2153" i="5"/>
  <c r="Q2153" i="5"/>
  <c r="R2153" i="5"/>
  <c r="S2153" i="5"/>
  <c r="T2153" i="5"/>
  <c r="U2153" i="5"/>
  <c r="V2153" i="5"/>
  <c r="W2153" i="5"/>
  <c r="X2153" i="5"/>
  <c r="M2154" i="5"/>
  <c r="N2154" i="5"/>
  <c r="O2154" i="5"/>
  <c r="P2154" i="5"/>
  <c r="Q2154" i="5"/>
  <c r="R2154" i="5"/>
  <c r="S2154" i="5"/>
  <c r="T2154" i="5"/>
  <c r="U2154" i="5"/>
  <c r="V2154" i="5"/>
  <c r="W2154" i="5"/>
  <c r="X2154" i="5"/>
  <c r="M2155" i="5"/>
  <c r="N2155" i="5"/>
  <c r="O2155" i="5"/>
  <c r="P2155" i="5"/>
  <c r="Q2155" i="5"/>
  <c r="R2155" i="5"/>
  <c r="S2155" i="5"/>
  <c r="T2155" i="5"/>
  <c r="U2155" i="5"/>
  <c r="V2155" i="5"/>
  <c r="W2155" i="5"/>
  <c r="X2155" i="5"/>
  <c r="M2156" i="5"/>
  <c r="N2156" i="5"/>
  <c r="O2156" i="5"/>
  <c r="P2156" i="5"/>
  <c r="Q2156" i="5"/>
  <c r="R2156" i="5"/>
  <c r="S2156" i="5"/>
  <c r="T2156" i="5"/>
  <c r="U2156" i="5"/>
  <c r="V2156" i="5"/>
  <c r="W2156" i="5"/>
  <c r="X2156" i="5"/>
  <c r="M2157" i="5"/>
  <c r="N2157" i="5"/>
  <c r="O2157" i="5"/>
  <c r="P2157" i="5"/>
  <c r="Q2157" i="5"/>
  <c r="R2157" i="5"/>
  <c r="S2157" i="5"/>
  <c r="T2157" i="5"/>
  <c r="U2157" i="5"/>
  <c r="V2157" i="5"/>
  <c r="W2157" i="5"/>
  <c r="X2157" i="5"/>
  <c r="M2158" i="5"/>
  <c r="N2158" i="5"/>
  <c r="O2158" i="5"/>
  <c r="P2158" i="5"/>
  <c r="Q2158" i="5"/>
  <c r="R2158" i="5"/>
  <c r="S2158" i="5"/>
  <c r="T2158" i="5"/>
  <c r="U2158" i="5"/>
  <c r="V2158" i="5"/>
  <c r="W2158" i="5"/>
  <c r="X2158" i="5"/>
  <c r="M2159" i="5"/>
  <c r="N2159" i="5"/>
  <c r="O2159" i="5"/>
  <c r="P2159" i="5"/>
  <c r="Q2159" i="5"/>
  <c r="R2159" i="5"/>
  <c r="S2159" i="5"/>
  <c r="T2159" i="5"/>
  <c r="U2159" i="5"/>
  <c r="V2159" i="5"/>
  <c r="W2159" i="5"/>
  <c r="X2159" i="5"/>
  <c r="M2160" i="5"/>
  <c r="N2160" i="5"/>
  <c r="O2160" i="5"/>
  <c r="P2160" i="5"/>
  <c r="Q2160" i="5"/>
  <c r="R2160" i="5"/>
  <c r="S2160" i="5"/>
  <c r="T2160" i="5"/>
  <c r="U2160" i="5"/>
  <c r="V2160" i="5"/>
  <c r="W2160" i="5"/>
  <c r="X2160" i="5"/>
  <c r="M2161" i="5"/>
  <c r="N2161" i="5"/>
  <c r="O2161" i="5"/>
  <c r="P2161" i="5"/>
  <c r="Q2161" i="5"/>
  <c r="R2161" i="5"/>
  <c r="S2161" i="5"/>
  <c r="T2161" i="5"/>
  <c r="U2161" i="5"/>
  <c r="V2161" i="5"/>
  <c r="W2161" i="5"/>
  <c r="X2161" i="5"/>
  <c r="M2162" i="5"/>
  <c r="N2162" i="5"/>
  <c r="O2162" i="5"/>
  <c r="P2162" i="5"/>
  <c r="Q2162" i="5"/>
  <c r="R2162" i="5"/>
  <c r="S2162" i="5"/>
  <c r="T2162" i="5"/>
  <c r="U2162" i="5"/>
  <c r="V2162" i="5"/>
  <c r="W2162" i="5"/>
  <c r="X2162" i="5"/>
  <c r="M2163" i="5"/>
  <c r="N2163" i="5"/>
  <c r="O2163" i="5"/>
  <c r="P2163" i="5"/>
  <c r="Q2163" i="5"/>
  <c r="R2163" i="5"/>
  <c r="S2163" i="5"/>
  <c r="T2163" i="5"/>
  <c r="U2163" i="5"/>
  <c r="V2163" i="5"/>
  <c r="W2163" i="5"/>
  <c r="X2163" i="5"/>
  <c r="M2164" i="5"/>
  <c r="N2164" i="5"/>
  <c r="O2164" i="5"/>
  <c r="P2164" i="5"/>
  <c r="Q2164" i="5"/>
  <c r="R2164" i="5"/>
  <c r="S2164" i="5"/>
  <c r="T2164" i="5"/>
  <c r="U2164" i="5"/>
  <c r="V2164" i="5"/>
  <c r="W2164" i="5"/>
  <c r="X2164" i="5"/>
  <c r="M2165" i="5"/>
  <c r="N2165" i="5"/>
  <c r="O2165" i="5"/>
  <c r="P2165" i="5"/>
  <c r="Q2165" i="5"/>
  <c r="R2165" i="5"/>
  <c r="S2165" i="5"/>
  <c r="T2165" i="5"/>
  <c r="U2165" i="5"/>
  <c r="V2165" i="5"/>
  <c r="W2165" i="5"/>
  <c r="X2165" i="5"/>
  <c r="M2166" i="5"/>
  <c r="N2166" i="5"/>
  <c r="O2166" i="5"/>
  <c r="P2166" i="5"/>
  <c r="Q2166" i="5"/>
  <c r="R2166" i="5"/>
  <c r="S2166" i="5"/>
  <c r="T2166" i="5"/>
  <c r="U2166" i="5"/>
  <c r="V2166" i="5"/>
  <c r="W2166" i="5"/>
  <c r="X2166" i="5"/>
  <c r="M2167" i="5"/>
  <c r="N2167" i="5"/>
  <c r="O2167" i="5"/>
  <c r="P2167" i="5"/>
  <c r="Q2167" i="5"/>
  <c r="R2167" i="5"/>
  <c r="S2167" i="5"/>
  <c r="T2167" i="5"/>
  <c r="U2167" i="5"/>
  <c r="V2167" i="5"/>
  <c r="W2167" i="5"/>
  <c r="X2167" i="5"/>
  <c r="M2168" i="5"/>
  <c r="N2168" i="5"/>
  <c r="O2168" i="5"/>
  <c r="P2168" i="5"/>
  <c r="Q2168" i="5"/>
  <c r="R2168" i="5"/>
  <c r="S2168" i="5"/>
  <c r="T2168" i="5"/>
  <c r="U2168" i="5"/>
  <c r="V2168" i="5"/>
  <c r="W2168" i="5"/>
  <c r="X2168" i="5"/>
  <c r="M2169" i="5"/>
  <c r="N2169" i="5"/>
  <c r="O2169" i="5"/>
  <c r="P2169" i="5"/>
  <c r="Q2169" i="5"/>
  <c r="R2169" i="5"/>
  <c r="S2169" i="5"/>
  <c r="T2169" i="5"/>
  <c r="U2169" i="5"/>
  <c r="V2169" i="5"/>
  <c r="W2169" i="5"/>
  <c r="X2169" i="5"/>
  <c r="M2170" i="5"/>
  <c r="N2170" i="5"/>
  <c r="O2170" i="5"/>
  <c r="P2170" i="5"/>
  <c r="Q2170" i="5"/>
  <c r="R2170" i="5"/>
  <c r="S2170" i="5"/>
  <c r="T2170" i="5"/>
  <c r="U2170" i="5"/>
  <c r="V2170" i="5"/>
  <c r="W2170" i="5"/>
  <c r="X2170" i="5"/>
  <c r="M2171" i="5"/>
  <c r="N2171" i="5"/>
  <c r="O2171" i="5"/>
  <c r="P2171" i="5"/>
  <c r="Q2171" i="5"/>
  <c r="R2171" i="5"/>
  <c r="S2171" i="5"/>
  <c r="T2171" i="5"/>
  <c r="U2171" i="5"/>
  <c r="V2171" i="5"/>
  <c r="W2171" i="5"/>
  <c r="X2171" i="5"/>
  <c r="M2172" i="5"/>
  <c r="N2172" i="5"/>
  <c r="O2172" i="5"/>
  <c r="P2172" i="5"/>
  <c r="Q2172" i="5"/>
  <c r="R2172" i="5"/>
  <c r="S2172" i="5"/>
  <c r="T2172" i="5"/>
  <c r="U2172" i="5"/>
  <c r="V2172" i="5"/>
  <c r="W2172" i="5"/>
  <c r="X2172" i="5"/>
  <c r="M2173" i="5"/>
  <c r="N2173" i="5"/>
  <c r="O2173" i="5"/>
  <c r="P2173" i="5"/>
  <c r="Q2173" i="5"/>
  <c r="R2173" i="5"/>
  <c r="S2173" i="5"/>
  <c r="T2173" i="5"/>
  <c r="U2173" i="5"/>
  <c r="V2173" i="5"/>
  <c r="W2173" i="5"/>
  <c r="X2173" i="5"/>
  <c r="M2174" i="5"/>
  <c r="N2174" i="5"/>
  <c r="O2174" i="5"/>
  <c r="P2174" i="5"/>
  <c r="Q2174" i="5"/>
  <c r="R2174" i="5"/>
  <c r="S2174" i="5"/>
  <c r="T2174" i="5"/>
  <c r="U2174" i="5"/>
  <c r="V2174" i="5"/>
  <c r="W2174" i="5"/>
  <c r="X2174" i="5"/>
  <c r="M2175" i="5"/>
  <c r="N2175" i="5"/>
  <c r="O2175" i="5"/>
  <c r="P2175" i="5"/>
  <c r="Q2175" i="5"/>
  <c r="R2175" i="5"/>
  <c r="S2175" i="5"/>
  <c r="T2175" i="5"/>
  <c r="U2175" i="5"/>
  <c r="V2175" i="5"/>
  <c r="W2175" i="5"/>
  <c r="X2175" i="5"/>
  <c r="M2176" i="5"/>
  <c r="N2176" i="5"/>
  <c r="O2176" i="5"/>
  <c r="P2176" i="5"/>
  <c r="Q2176" i="5"/>
  <c r="R2176" i="5"/>
  <c r="S2176" i="5"/>
  <c r="T2176" i="5"/>
  <c r="U2176" i="5"/>
  <c r="V2176" i="5"/>
  <c r="W2176" i="5"/>
  <c r="X2176" i="5"/>
  <c r="M2177" i="5"/>
  <c r="N2177" i="5"/>
  <c r="O2177" i="5"/>
  <c r="P2177" i="5"/>
  <c r="Q2177" i="5"/>
  <c r="R2177" i="5"/>
  <c r="S2177" i="5"/>
  <c r="T2177" i="5"/>
  <c r="U2177" i="5"/>
  <c r="V2177" i="5"/>
  <c r="W2177" i="5"/>
  <c r="X2177" i="5"/>
  <c r="M2178" i="5"/>
  <c r="N2178" i="5"/>
  <c r="O2178" i="5"/>
  <c r="P2178" i="5"/>
  <c r="Q2178" i="5"/>
  <c r="R2178" i="5"/>
  <c r="S2178" i="5"/>
  <c r="T2178" i="5"/>
  <c r="U2178" i="5"/>
  <c r="V2178" i="5"/>
  <c r="W2178" i="5"/>
  <c r="X2178" i="5"/>
  <c r="M2179" i="5"/>
  <c r="N2179" i="5"/>
  <c r="O2179" i="5"/>
  <c r="P2179" i="5"/>
  <c r="Q2179" i="5"/>
  <c r="R2179" i="5"/>
  <c r="S2179" i="5"/>
  <c r="T2179" i="5"/>
  <c r="U2179" i="5"/>
  <c r="V2179" i="5"/>
  <c r="W2179" i="5"/>
  <c r="X2179" i="5"/>
  <c r="M2180" i="5"/>
  <c r="N2180" i="5"/>
  <c r="O2180" i="5"/>
  <c r="P2180" i="5"/>
  <c r="Q2180" i="5"/>
  <c r="R2180" i="5"/>
  <c r="S2180" i="5"/>
  <c r="T2180" i="5"/>
  <c r="U2180" i="5"/>
  <c r="V2180" i="5"/>
  <c r="W2180" i="5"/>
  <c r="X2180" i="5"/>
  <c r="M2181" i="5"/>
  <c r="N2181" i="5"/>
  <c r="O2181" i="5"/>
  <c r="P2181" i="5"/>
  <c r="Q2181" i="5"/>
  <c r="R2181" i="5"/>
  <c r="S2181" i="5"/>
  <c r="T2181" i="5"/>
  <c r="U2181" i="5"/>
  <c r="V2181" i="5"/>
  <c r="W2181" i="5"/>
  <c r="X2181" i="5"/>
  <c r="M2182" i="5"/>
  <c r="N2182" i="5"/>
  <c r="O2182" i="5"/>
  <c r="P2182" i="5"/>
  <c r="Q2182" i="5"/>
  <c r="R2182" i="5"/>
  <c r="S2182" i="5"/>
  <c r="T2182" i="5"/>
  <c r="U2182" i="5"/>
  <c r="V2182" i="5"/>
  <c r="W2182" i="5"/>
  <c r="X2182" i="5"/>
  <c r="M2183" i="5"/>
  <c r="N2183" i="5"/>
  <c r="O2183" i="5"/>
  <c r="P2183" i="5"/>
  <c r="Q2183" i="5"/>
  <c r="R2183" i="5"/>
  <c r="S2183" i="5"/>
  <c r="T2183" i="5"/>
  <c r="U2183" i="5"/>
  <c r="V2183" i="5"/>
  <c r="W2183" i="5"/>
  <c r="X2183" i="5"/>
  <c r="M2184" i="5"/>
  <c r="N2184" i="5"/>
  <c r="O2184" i="5"/>
  <c r="P2184" i="5"/>
  <c r="Q2184" i="5"/>
  <c r="R2184" i="5"/>
  <c r="S2184" i="5"/>
  <c r="T2184" i="5"/>
  <c r="U2184" i="5"/>
  <c r="V2184" i="5"/>
  <c r="W2184" i="5"/>
  <c r="X2184" i="5"/>
  <c r="M2185" i="5"/>
  <c r="N2185" i="5"/>
  <c r="O2185" i="5"/>
  <c r="P2185" i="5"/>
  <c r="Q2185" i="5"/>
  <c r="R2185" i="5"/>
  <c r="S2185" i="5"/>
  <c r="T2185" i="5"/>
  <c r="U2185" i="5"/>
  <c r="V2185" i="5"/>
  <c r="W2185" i="5"/>
  <c r="X2185" i="5"/>
  <c r="M2186" i="5"/>
  <c r="N2186" i="5"/>
  <c r="O2186" i="5"/>
  <c r="P2186" i="5"/>
  <c r="Q2186" i="5"/>
  <c r="R2186" i="5"/>
  <c r="S2186" i="5"/>
  <c r="T2186" i="5"/>
  <c r="U2186" i="5"/>
  <c r="V2186" i="5"/>
  <c r="W2186" i="5"/>
  <c r="X2186" i="5"/>
  <c r="M2187" i="5"/>
  <c r="N2187" i="5"/>
  <c r="O2187" i="5"/>
  <c r="P2187" i="5"/>
  <c r="Q2187" i="5"/>
  <c r="R2187" i="5"/>
  <c r="S2187" i="5"/>
  <c r="T2187" i="5"/>
  <c r="U2187" i="5"/>
  <c r="V2187" i="5"/>
  <c r="W2187" i="5"/>
  <c r="X2187" i="5"/>
  <c r="M2188" i="5"/>
  <c r="N2188" i="5"/>
  <c r="O2188" i="5"/>
  <c r="P2188" i="5"/>
  <c r="Q2188" i="5"/>
  <c r="R2188" i="5"/>
  <c r="S2188" i="5"/>
  <c r="T2188" i="5"/>
  <c r="U2188" i="5"/>
  <c r="V2188" i="5"/>
  <c r="W2188" i="5"/>
  <c r="X2188" i="5"/>
  <c r="M2189" i="5"/>
  <c r="N2189" i="5"/>
  <c r="O2189" i="5"/>
  <c r="P2189" i="5"/>
  <c r="Q2189" i="5"/>
  <c r="R2189" i="5"/>
  <c r="S2189" i="5"/>
  <c r="T2189" i="5"/>
  <c r="U2189" i="5"/>
  <c r="V2189" i="5"/>
  <c r="W2189" i="5"/>
  <c r="X2189" i="5"/>
  <c r="M2190" i="5"/>
  <c r="N2190" i="5"/>
  <c r="O2190" i="5"/>
  <c r="P2190" i="5"/>
  <c r="Q2190" i="5"/>
  <c r="R2190" i="5"/>
  <c r="S2190" i="5"/>
  <c r="T2190" i="5"/>
  <c r="U2190" i="5"/>
  <c r="V2190" i="5"/>
  <c r="W2190" i="5"/>
  <c r="X2190" i="5"/>
  <c r="M2191" i="5"/>
  <c r="N2191" i="5"/>
  <c r="O2191" i="5"/>
  <c r="P2191" i="5"/>
  <c r="Q2191" i="5"/>
  <c r="R2191" i="5"/>
  <c r="S2191" i="5"/>
  <c r="T2191" i="5"/>
  <c r="U2191" i="5"/>
  <c r="V2191" i="5"/>
  <c r="W2191" i="5"/>
  <c r="X2191" i="5"/>
  <c r="M2192" i="5"/>
  <c r="N2192" i="5"/>
  <c r="O2192" i="5"/>
  <c r="P2192" i="5"/>
  <c r="Q2192" i="5"/>
  <c r="R2192" i="5"/>
  <c r="S2192" i="5"/>
  <c r="T2192" i="5"/>
  <c r="U2192" i="5"/>
  <c r="V2192" i="5"/>
  <c r="W2192" i="5"/>
  <c r="X2192" i="5"/>
  <c r="M2193" i="5"/>
  <c r="N2193" i="5"/>
  <c r="O2193" i="5"/>
  <c r="P2193" i="5"/>
  <c r="Q2193" i="5"/>
  <c r="R2193" i="5"/>
  <c r="S2193" i="5"/>
  <c r="T2193" i="5"/>
  <c r="U2193" i="5"/>
  <c r="V2193" i="5"/>
  <c r="W2193" i="5"/>
  <c r="X2193" i="5"/>
  <c r="M2194" i="5"/>
  <c r="N2194" i="5"/>
  <c r="O2194" i="5"/>
  <c r="P2194" i="5"/>
  <c r="Q2194" i="5"/>
  <c r="R2194" i="5"/>
  <c r="S2194" i="5"/>
  <c r="T2194" i="5"/>
  <c r="U2194" i="5"/>
  <c r="V2194" i="5"/>
  <c r="W2194" i="5"/>
  <c r="X2194" i="5"/>
  <c r="M2195" i="5"/>
  <c r="N2195" i="5"/>
  <c r="O2195" i="5"/>
  <c r="P2195" i="5"/>
  <c r="Q2195" i="5"/>
  <c r="R2195" i="5"/>
  <c r="S2195" i="5"/>
  <c r="T2195" i="5"/>
  <c r="U2195" i="5"/>
  <c r="V2195" i="5"/>
  <c r="W2195" i="5"/>
  <c r="X2195" i="5"/>
  <c r="M2196" i="5"/>
  <c r="N2196" i="5"/>
  <c r="O2196" i="5"/>
  <c r="P2196" i="5"/>
  <c r="Q2196" i="5"/>
  <c r="R2196" i="5"/>
  <c r="S2196" i="5"/>
  <c r="T2196" i="5"/>
  <c r="U2196" i="5"/>
  <c r="V2196" i="5"/>
  <c r="W2196" i="5"/>
  <c r="X2196" i="5"/>
  <c r="M2197" i="5"/>
  <c r="N2197" i="5"/>
  <c r="O2197" i="5"/>
  <c r="P2197" i="5"/>
  <c r="Q2197" i="5"/>
  <c r="R2197" i="5"/>
  <c r="S2197" i="5"/>
  <c r="T2197" i="5"/>
  <c r="U2197" i="5"/>
  <c r="V2197" i="5"/>
  <c r="W2197" i="5"/>
  <c r="X2197" i="5"/>
  <c r="M2198" i="5"/>
  <c r="N2198" i="5"/>
  <c r="O2198" i="5"/>
  <c r="P2198" i="5"/>
  <c r="Q2198" i="5"/>
  <c r="R2198" i="5"/>
  <c r="S2198" i="5"/>
  <c r="T2198" i="5"/>
  <c r="U2198" i="5"/>
  <c r="V2198" i="5"/>
  <c r="W2198" i="5"/>
  <c r="X2198" i="5"/>
  <c r="M2199" i="5"/>
  <c r="N2199" i="5"/>
  <c r="O2199" i="5"/>
  <c r="P2199" i="5"/>
  <c r="Q2199" i="5"/>
  <c r="R2199" i="5"/>
  <c r="S2199" i="5"/>
  <c r="T2199" i="5"/>
  <c r="U2199" i="5"/>
  <c r="V2199" i="5"/>
  <c r="W2199" i="5"/>
  <c r="X2199" i="5"/>
  <c r="M2200" i="5"/>
  <c r="N2200" i="5"/>
  <c r="O2200" i="5"/>
  <c r="P2200" i="5"/>
  <c r="Q2200" i="5"/>
  <c r="R2200" i="5"/>
  <c r="S2200" i="5"/>
  <c r="T2200" i="5"/>
  <c r="U2200" i="5"/>
  <c r="V2200" i="5"/>
  <c r="W2200" i="5"/>
  <c r="X2200" i="5"/>
  <c r="M2201" i="5"/>
  <c r="N2201" i="5"/>
  <c r="O2201" i="5"/>
  <c r="P2201" i="5"/>
  <c r="Q2201" i="5"/>
  <c r="R2201" i="5"/>
  <c r="S2201" i="5"/>
  <c r="T2201" i="5"/>
  <c r="U2201" i="5"/>
  <c r="V2201" i="5"/>
  <c r="W2201" i="5"/>
  <c r="X2201" i="5"/>
  <c r="M2202" i="5"/>
  <c r="N2202" i="5"/>
  <c r="O2202" i="5"/>
  <c r="P2202" i="5"/>
  <c r="Q2202" i="5"/>
  <c r="R2202" i="5"/>
  <c r="S2202" i="5"/>
  <c r="T2202" i="5"/>
  <c r="U2202" i="5"/>
  <c r="V2202" i="5"/>
  <c r="W2202" i="5"/>
  <c r="X2202" i="5"/>
  <c r="M2203" i="5"/>
  <c r="N2203" i="5"/>
  <c r="O2203" i="5"/>
  <c r="P2203" i="5"/>
  <c r="Q2203" i="5"/>
  <c r="R2203" i="5"/>
  <c r="S2203" i="5"/>
  <c r="T2203" i="5"/>
  <c r="U2203" i="5"/>
  <c r="V2203" i="5"/>
  <c r="W2203" i="5"/>
  <c r="X2203" i="5"/>
  <c r="M2204" i="5"/>
  <c r="N2204" i="5"/>
  <c r="O2204" i="5"/>
  <c r="P2204" i="5"/>
  <c r="Q2204" i="5"/>
  <c r="R2204" i="5"/>
  <c r="S2204" i="5"/>
  <c r="T2204" i="5"/>
  <c r="U2204" i="5"/>
  <c r="V2204" i="5"/>
  <c r="W2204" i="5"/>
  <c r="X2204" i="5"/>
  <c r="M2205" i="5"/>
  <c r="N2205" i="5"/>
  <c r="O2205" i="5"/>
  <c r="P2205" i="5"/>
  <c r="Q2205" i="5"/>
  <c r="R2205" i="5"/>
  <c r="S2205" i="5"/>
  <c r="T2205" i="5"/>
  <c r="U2205" i="5"/>
  <c r="V2205" i="5"/>
  <c r="W2205" i="5"/>
  <c r="X2205" i="5"/>
  <c r="M2206" i="5"/>
  <c r="N2206" i="5"/>
  <c r="O2206" i="5"/>
  <c r="P2206" i="5"/>
  <c r="Q2206" i="5"/>
  <c r="R2206" i="5"/>
  <c r="S2206" i="5"/>
  <c r="T2206" i="5"/>
  <c r="U2206" i="5"/>
  <c r="V2206" i="5"/>
  <c r="W2206" i="5"/>
  <c r="X2206" i="5"/>
  <c r="M2207" i="5"/>
  <c r="N2207" i="5"/>
  <c r="O2207" i="5"/>
  <c r="P2207" i="5"/>
  <c r="Q2207" i="5"/>
  <c r="R2207" i="5"/>
  <c r="S2207" i="5"/>
  <c r="T2207" i="5"/>
  <c r="U2207" i="5"/>
  <c r="V2207" i="5"/>
  <c r="W2207" i="5"/>
  <c r="X2207" i="5"/>
  <c r="M2208" i="5"/>
  <c r="N2208" i="5"/>
  <c r="O2208" i="5"/>
  <c r="P2208" i="5"/>
  <c r="Q2208" i="5"/>
  <c r="R2208" i="5"/>
  <c r="S2208" i="5"/>
  <c r="T2208" i="5"/>
  <c r="U2208" i="5"/>
  <c r="V2208" i="5"/>
  <c r="W2208" i="5"/>
  <c r="X2208" i="5"/>
  <c r="M2209" i="5"/>
  <c r="N2209" i="5"/>
  <c r="O2209" i="5"/>
  <c r="P2209" i="5"/>
  <c r="Q2209" i="5"/>
  <c r="R2209" i="5"/>
  <c r="S2209" i="5"/>
  <c r="T2209" i="5"/>
  <c r="U2209" i="5"/>
  <c r="V2209" i="5"/>
  <c r="W2209" i="5"/>
  <c r="X2209" i="5"/>
  <c r="M2210" i="5"/>
  <c r="N2210" i="5"/>
  <c r="O2210" i="5"/>
  <c r="P2210" i="5"/>
  <c r="Q2210" i="5"/>
  <c r="R2210" i="5"/>
  <c r="S2210" i="5"/>
  <c r="T2210" i="5"/>
  <c r="U2210" i="5"/>
  <c r="V2210" i="5"/>
  <c r="W2210" i="5"/>
  <c r="X2210" i="5"/>
  <c r="M2211" i="5"/>
  <c r="N2211" i="5"/>
  <c r="O2211" i="5"/>
  <c r="P2211" i="5"/>
  <c r="Q2211" i="5"/>
  <c r="R2211" i="5"/>
  <c r="S2211" i="5"/>
  <c r="T2211" i="5"/>
  <c r="U2211" i="5"/>
  <c r="V2211" i="5"/>
  <c r="W2211" i="5"/>
  <c r="X2211" i="5"/>
  <c r="M2212" i="5"/>
  <c r="N2212" i="5"/>
  <c r="O2212" i="5"/>
  <c r="P2212" i="5"/>
  <c r="Q2212" i="5"/>
  <c r="R2212" i="5"/>
  <c r="S2212" i="5"/>
  <c r="T2212" i="5"/>
  <c r="U2212" i="5"/>
  <c r="V2212" i="5"/>
  <c r="W2212" i="5"/>
  <c r="X2212" i="5"/>
  <c r="M2213" i="5"/>
  <c r="N2213" i="5"/>
  <c r="O2213" i="5"/>
  <c r="P2213" i="5"/>
  <c r="Q2213" i="5"/>
  <c r="R2213" i="5"/>
  <c r="S2213" i="5"/>
  <c r="T2213" i="5"/>
  <c r="U2213" i="5"/>
  <c r="V2213" i="5"/>
  <c r="W2213" i="5"/>
  <c r="X2213" i="5"/>
  <c r="M2214" i="5"/>
  <c r="N2214" i="5"/>
  <c r="O2214" i="5"/>
  <c r="P2214" i="5"/>
  <c r="Q2214" i="5"/>
  <c r="R2214" i="5"/>
  <c r="S2214" i="5"/>
  <c r="T2214" i="5"/>
  <c r="U2214" i="5"/>
  <c r="V2214" i="5"/>
  <c r="W2214" i="5"/>
  <c r="X2214" i="5"/>
  <c r="M2215" i="5"/>
  <c r="N2215" i="5"/>
  <c r="O2215" i="5"/>
  <c r="P2215" i="5"/>
  <c r="Q2215" i="5"/>
  <c r="R2215" i="5"/>
  <c r="S2215" i="5"/>
  <c r="T2215" i="5"/>
  <c r="U2215" i="5"/>
  <c r="V2215" i="5"/>
  <c r="W2215" i="5"/>
  <c r="X2215" i="5"/>
  <c r="M2216" i="5"/>
  <c r="N2216" i="5"/>
  <c r="O2216" i="5"/>
  <c r="P2216" i="5"/>
  <c r="Q2216" i="5"/>
  <c r="R2216" i="5"/>
  <c r="S2216" i="5"/>
  <c r="T2216" i="5"/>
  <c r="U2216" i="5"/>
  <c r="V2216" i="5"/>
  <c r="W2216" i="5"/>
  <c r="X2216" i="5"/>
  <c r="M2217" i="5"/>
  <c r="N2217" i="5"/>
  <c r="O2217" i="5"/>
  <c r="P2217" i="5"/>
  <c r="Q2217" i="5"/>
  <c r="R2217" i="5"/>
  <c r="S2217" i="5"/>
  <c r="T2217" i="5"/>
  <c r="U2217" i="5"/>
  <c r="V2217" i="5"/>
  <c r="W2217" i="5"/>
  <c r="X2217" i="5"/>
  <c r="M2218" i="5"/>
  <c r="N2218" i="5"/>
  <c r="O2218" i="5"/>
  <c r="P2218" i="5"/>
  <c r="Q2218" i="5"/>
  <c r="R2218" i="5"/>
  <c r="S2218" i="5"/>
  <c r="T2218" i="5"/>
  <c r="U2218" i="5"/>
  <c r="V2218" i="5"/>
  <c r="W2218" i="5"/>
  <c r="X2218" i="5"/>
  <c r="M2219" i="5"/>
  <c r="N2219" i="5"/>
  <c r="O2219" i="5"/>
  <c r="P2219" i="5"/>
  <c r="Q2219" i="5"/>
  <c r="R2219" i="5"/>
  <c r="S2219" i="5"/>
  <c r="T2219" i="5"/>
  <c r="U2219" i="5"/>
  <c r="V2219" i="5"/>
  <c r="W2219" i="5"/>
  <c r="X2219" i="5"/>
  <c r="M2220" i="5"/>
  <c r="N2220" i="5"/>
  <c r="O2220" i="5"/>
  <c r="P2220" i="5"/>
  <c r="Q2220" i="5"/>
  <c r="R2220" i="5"/>
  <c r="S2220" i="5"/>
  <c r="T2220" i="5"/>
  <c r="U2220" i="5"/>
  <c r="V2220" i="5"/>
  <c r="W2220" i="5"/>
  <c r="X2220" i="5"/>
  <c r="M2221" i="5"/>
  <c r="N2221" i="5"/>
  <c r="O2221" i="5"/>
  <c r="P2221" i="5"/>
  <c r="Q2221" i="5"/>
  <c r="R2221" i="5"/>
  <c r="S2221" i="5"/>
  <c r="T2221" i="5"/>
  <c r="U2221" i="5"/>
  <c r="V2221" i="5"/>
  <c r="W2221" i="5"/>
  <c r="X2221" i="5"/>
  <c r="M2222" i="5"/>
  <c r="N2222" i="5"/>
  <c r="O2222" i="5"/>
  <c r="P2222" i="5"/>
  <c r="Q2222" i="5"/>
  <c r="R2222" i="5"/>
  <c r="S2222" i="5"/>
  <c r="T2222" i="5"/>
  <c r="U2222" i="5"/>
  <c r="V2222" i="5"/>
  <c r="W2222" i="5"/>
  <c r="X2222" i="5"/>
  <c r="M2223" i="5"/>
  <c r="N2223" i="5"/>
  <c r="O2223" i="5"/>
  <c r="P2223" i="5"/>
  <c r="Q2223" i="5"/>
  <c r="R2223" i="5"/>
  <c r="S2223" i="5"/>
  <c r="T2223" i="5"/>
  <c r="U2223" i="5"/>
  <c r="V2223" i="5"/>
  <c r="W2223" i="5"/>
  <c r="X2223" i="5"/>
  <c r="M2224" i="5"/>
  <c r="N2224" i="5"/>
  <c r="O2224" i="5"/>
  <c r="P2224" i="5"/>
  <c r="Q2224" i="5"/>
  <c r="R2224" i="5"/>
  <c r="S2224" i="5"/>
  <c r="T2224" i="5"/>
  <c r="U2224" i="5"/>
  <c r="V2224" i="5"/>
  <c r="W2224" i="5"/>
  <c r="X2224" i="5"/>
  <c r="M2225" i="5"/>
  <c r="N2225" i="5"/>
  <c r="O2225" i="5"/>
  <c r="P2225" i="5"/>
  <c r="Q2225" i="5"/>
  <c r="R2225" i="5"/>
  <c r="S2225" i="5"/>
  <c r="T2225" i="5"/>
  <c r="U2225" i="5"/>
  <c r="V2225" i="5"/>
  <c r="W2225" i="5"/>
  <c r="X2225" i="5"/>
  <c r="M2226" i="5"/>
  <c r="N2226" i="5"/>
  <c r="O2226" i="5"/>
  <c r="P2226" i="5"/>
  <c r="Q2226" i="5"/>
  <c r="R2226" i="5"/>
  <c r="S2226" i="5"/>
  <c r="T2226" i="5"/>
  <c r="U2226" i="5"/>
  <c r="V2226" i="5"/>
  <c r="W2226" i="5"/>
  <c r="X2226" i="5"/>
  <c r="M2227" i="5"/>
  <c r="N2227" i="5"/>
  <c r="O2227" i="5"/>
  <c r="P2227" i="5"/>
  <c r="Q2227" i="5"/>
  <c r="R2227" i="5"/>
  <c r="S2227" i="5"/>
  <c r="T2227" i="5"/>
  <c r="U2227" i="5"/>
  <c r="V2227" i="5"/>
  <c r="W2227" i="5"/>
  <c r="X2227" i="5"/>
  <c r="M2228" i="5"/>
  <c r="N2228" i="5"/>
  <c r="O2228" i="5"/>
  <c r="P2228" i="5"/>
  <c r="Q2228" i="5"/>
  <c r="R2228" i="5"/>
  <c r="S2228" i="5"/>
  <c r="T2228" i="5"/>
  <c r="U2228" i="5"/>
  <c r="V2228" i="5"/>
  <c r="W2228" i="5"/>
  <c r="X2228" i="5"/>
  <c r="M2229" i="5"/>
  <c r="N2229" i="5"/>
  <c r="O2229" i="5"/>
  <c r="P2229" i="5"/>
  <c r="Q2229" i="5"/>
  <c r="R2229" i="5"/>
  <c r="S2229" i="5"/>
  <c r="T2229" i="5"/>
  <c r="U2229" i="5"/>
  <c r="V2229" i="5"/>
  <c r="W2229" i="5"/>
  <c r="X2229" i="5"/>
  <c r="M2230" i="5"/>
  <c r="N2230" i="5"/>
  <c r="O2230" i="5"/>
  <c r="P2230" i="5"/>
  <c r="Q2230" i="5"/>
  <c r="R2230" i="5"/>
  <c r="S2230" i="5"/>
  <c r="T2230" i="5"/>
  <c r="U2230" i="5"/>
  <c r="V2230" i="5"/>
  <c r="W2230" i="5"/>
  <c r="X2230" i="5"/>
  <c r="M2231" i="5"/>
  <c r="N2231" i="5"/>
  <c r="O2231" i="5"/>
  <c r="P2231" i="5"/>
  <c r="Q2231" i="5"/>
  <c r="R2231" i="5"/>
  <c r="S2231" i="5"/>
  <c r="T2231" i="5"/>
  <c r="U2231" i="5"/>
  <c r="V2231" i="5"/>
  <c r="W2231" i="5"/>
  <c r="X2231" i="5"/>
  <c r="M2232" i="5"/>
  <c r="N2232" i="5"/>
  <c r="O2232" i="5"/>
  <c r="P2232" i="5"/>
  <c r="Q2232" i="5"/>
  <c r="R2232" i="5"/>
  <c r="S2232" i="5"/>
  <c r="T2232" i="5"/>
  <c r="U2232" i="5"/>
  <c r="V2232" i="5"/>
  <c r="W2232" i="5"/>
  <c r="X2232" i="5"/>
  <c r="M2233" i="5"/>
  <c r="N2233" i="5"/>
  <c r="O2233" i="5"/>
  <c r="P2233" i="5"/>
  <c r="Q2233" i="5"/>
  <c r="R2233" i="5"/>
  <c r="S2233" i="5"/>
  <c r="T2233" i="5"/>
  <c r="U2233" i="5"/>
  <c r="V2233" i="5"/>
  <c r="W2233" i="5"/>
  <c r="X2233" i="5"/>
  <c r="M2234" i="5"/>
  <c r="N2234" i="5"/>
  <c r="O2234" i="5"/>
  <c r="P2234" i="5"/>
  <c r="Q2234" i="5"/>
  <c r="R2234" i="5"/>
  <c r="S2234" i="5"/>
  <c r="T2234" i="5"/>
  <c r="U2234" i="5"/>
  <c r="V2234" i="5"/>
  <c r="W2234" i="5"/>
  <c r="X2234" i="5"/>
  <c r="M2235" i="5"/>
  <c r="N2235" i="5"/>
  <c r="O2235" i="5"/>
  <c r="P2235" i="5"/>
  <c r="Q2235" i="5"/>
  <c r="R2235" i="5"/>
  <c r="S2235" i="5"/>
  <c r="T2235" i="5"/>
  <c r="U2235" i="5"/>
  <c r="V2235" i="5"/>
  <c r="W2235" i="5"/>
  <c r="X2235" i="5"/>
  <c r="M2236" i="5"/>
  <c r="N2236" i="5"/>
  <c r="O2236" i="5"/>
  <c r="P2236" i="5"/>
  <c r="Q2236" i="5"/>
  <c r="R2236" i="5"/>
  <c r="S2236" i="5"/>
  <c r="T2236" i="5"/>
  <c r="U2236" i="5"/>
  <c r="V2236" i="5"/>
  <c r="W2236" i="5"/>
  <c r="X2236" i="5"/>
  <c r="M2237" i="5"/>
  <c r="N2237" i="5"/>
  <c r="O2237" i="5"/>
  <c r="P2237" i="5"/>
  <c r="Q2237" i="5"/>
  <c r="R2237" i="5"/>
  <c r="S2237" i="5"/>
  <c r="T2237" i="5"/>
  <c r="U2237" i="5"/>
  <c r="V2237" i="5"/>
  <c r="W2237" i="5"/>
  <c r="X2237" i="5"/>
  <c r="M2238" i="5"/>
  <c r="N2238" i="5"/>
  <c r="O2238" i="5"/>
  <c r="P2238" i="5"/>
  <c r="Q2238" i="5"/>
  <c r="R2238" i="5"/>
  <c r="S2238" i="5"/>
  <c r="T2238" i="5"/>
  <c r="U2238" i="5"/>
  <c r="V2238" i="5"/>
  <c r="W2238" i="5"/>
  <c r="X2238" i="5"/>
  <c r="M2239" i="5"/>
  <c r="N2239" i="5"/>
  <c r="O2239" i="5"/>
  <c r="P2239" i="5"/>
  <c r="Q2239" i="5"/>
  <c r="R2239" i="5"/>
  <c r="S2239" i="5"/>
  <c r="T2239" i="5"/>
  <c r="U2239" i="5"/>
  <c r="V2239" i="5"/>
  <c r="W2239" i="5"/>
  <c r="X2239" i="5"/>
  <c r="M2240" i="5"/>
  <c r="N2240" i="5"/>
  <c r="O2240" i="5"/>
  <c r="P2240" i="5"/>
  <c r="Q2240" i="5"/>
  <c r="R2240" i="5"/>
  <c r="S2240" i="5"/>
  <c r="T2240" i="5"/>
  <c r="U2240" i="5"/>
  <c r="V2240" i="5"/>
  <c r="W2240" i="5"/>
  <c r="X2240" i="5"/>
  <c r="M2241" i="5"/>
  <c r="N2241" i="5"/>
  <c r="O2241" i="5"/>
  <c r="P2241" i="5"/>
  <c r="Q2241" i="5"/>
  <c r="R2241" i="5"/>
  <c r="S2241" i="5"/>
  <c r="T2241" i="5"/>
  <c r="U2241" i="5"/>
  <c r="V2241" i="5"/>
  <c r="W2241" i="5"/>
  <c r="X2241" i="5"/>
  <c r="M2242" i="5"/>
  <c r="N2242" i="5"/>
  <c r="O2242" i="5"/>
  <c r="P2242" i="5"/>
  <c r="Q2242" i="5"/>
  <c r="R2242" i="5"/>
  <c r="S2242" i="5"/>
  <c r="T2242" i="5"/>
  <c r="U2242" i="5"/>
  <c r="V2242" i="5"/>
  <c r="W2242" i="5"/>
  <c r="X2242" i="5"/>
  <c r="M2243" i="5"/>
  <c r="N2243" i="5"/>
  <c r="O2243" i="5"/>
  <c r="P2243" i="5"/>
  <c r="Q2243" i="5"/>
  <c r="R2243" i="5"/>
  <c r="S2243" i="5"/>
  <c r="T2243" i="5"/>
  <c r="U2243" i="5"/>
  <c r="V2243" i="5"/>
  <c r="W2243" i="5"/>
  <c r="X2243" i="5"/>
  <c r="M2244" i="5"/>
  <c r="N2244" i="5"/>
  <c r="O2244" i="5"/>
  <c r="P2244" i="5"/>
  <c r="Q2244" i="5"/>
  <c r="R2244" i="5"/>
  <c r="S2244" i="5"/>
  <c r="T2244" i="5"/>
  <c r="U2244" i="5"/>
  <c r="V2244" i="5"/>
  <c r="W2244" i="5"/>
  <c r="X2244" i="5"/>
  <c r="M2245" i="5"/>
  <c r="N2245" i="5"/>
  <c r="O2245" i="5"/>
  <c r="P2245" i="5"/>
  <c r="Q2245" i="5"/>
  <c r="R2245" i="5"/>
  <c r="S2245" i="5"/>
  <c r="T2245" i="5"/>
  <c r="U2245" i="5"/>
  <c r="V2245" i="5"/>
  <c r="W2245" i="5"/>
  <c r="X2245" i="5"/>
  <c r="M2246" i="5"/>
  <c r="N2246" i="5"/>
  <c r="O2246" i="5"/>
  <c r="P2246" i="5"/>
  <c r="Q2246" i="5"/>
  <c r="R2246" i="5"/>
  <c r="S2246" i="5"/>
  <c r="T2246" i="5"/>
  <c r="U2246" i="5"/>
  <c r="V2246" i="5"/>
  <c r="W2246" i="5"/>
  <c r="X2246" i="5"/>
  <c r="M2247" i="5"/>
  <c r="N2247" i="5"/>
  <c r="O2247" i="5"/>
  <c r="P2247" i="5"/>
  <c r="Q2247" i="5"/>
  <c r="R2247" i="5"/>
  <c r="S2247" i="5"/>
  <c r="T2247" i="5"/>
  <c r="U2247" i="5"/>
  <c r="V2247" i="5"/>
  <c r="W2247" i="5"/>
  <c r="X2247" i="5"/>
  <c r="M2248" i="5"/>
  <c r="N2248" i="5"/>
  <c r="O2248" i="5"/>
  <c r="P2248" i="5"/>
  <c r="Q2248" i="5"/>
  <c r="R2248" i="5"/>
  <c r="S2248" i="5"/>
  <c r="T2248" i="5"/>
  <c r="U2248" i="5"/>
  <c r="V2248" i="5"/>
  <c r="W2248" i="5"/>
  <c r="X2248" i="5"/>
  <c r="M2249" i="5"/>
  <c r="N2249" i="5"/>
  <c r="O2249" i="5"/>
  <c r="P2249" i="5"/>
  <c r="Q2249" i="5"/>
  <c r="R2249" i="5"/>
  <c r="S2249" i="5"/>
  <c r="T2249" i="5"/>
  <c r="U2249" i="5"/>
  <c r="V2249" i="5"/>
  <c r="W2249" i="5"/>
  <c r="X2249" i="5"/>
  <c r="M2250" i="5"/>
  <c r="N2250" i="5"/>
  <c r="O2250" i="5"/>
  <c r="P2250" i="5"/>
  <c r="Q2250" i="5"/>
  <c r="R2250" i="5"/>
  <c r="S2250" i="5"/>
  <c r="T2250" i="5"/>
  <c r="U2250" i="5"/>
  <c r="V2250" i="5"/>
  <c r="W2250" i="5"/>
  <c r="X2250" i="5"/>
  <c r="M2251" i="5"/>
  <c r="N2251" i="5"/>
  <c r="O2251" i="5"/>
  <c r="P2251" i="5"/>
  <c r="Q2251" i="5"/>
  <c r="R2251" i="5"/>
  <c r="S2251" i="5"/>
  <c r="T2251" i="5"/>
  <c r="U2251" i="5"/>
  <c r="V2251" i="5"/>
  <c r="W2251" i="5"/>
  <c r="X2251" i="5"/>
  <c r="M2252" i="5"/>
  <c r="N2252" i="5"/>
  <c r="O2252" i="5"/>
  <c r="P2252" i="5"/>
  <c r="Q2252" i="5"/>
  <c r="R2252" i="5"/>
  <c r="S2252" i="5"/>
  <c r="T2252" i="5"/>
  <c r="U2252" i="5"/>
  <c r="V2252" i="5"/>
  <c r="W2252" i="5"/>
  <c r="X2252" i="5"/>
  <c r="M2253" i="5"/>
  <c r="N2253" i="5"/>
  <c r="O2253" i="5"/>
  <c r="P2253" i="5"/>
  <c r="Q2253" i="5"/>
  <c r="R2253" i="5"/>
  <c r="S2253" i="5"/>
  <c r="T2253" i="5"/>
  <c r="U2253" i="5"/>
  <c r="V2253" i="5"/>
  <c r="W2253" i="5"/>
  <c r="X2253" i="5"/>
  <c r="M2254" i="5"/>
  <c r="N2254" i="5"/>
  <c r="O2254" i="5"/>
  <c r="P2254" i="5"/>
  <c r="Q2254" i="5"/>
  <c r="R2254" i="5"/>
  <c r="S2254" i="5"/>
  <c r="T2254" i="5"/>
  <c r="U2254" i="5"/>
  <c r="V2254" i="5"/>
  <c r="W2254" i="5"/>
  <c r="X2254" i="5"/>
  <c r="M2255" i="5"/>
  <c r="N2255" i="5"/>
  <c r="O2255" i="5"/>
  <c r="P2255" i="5"/>
  <c r="Q2255" i="5"/>
  <c r="R2255" i="5"/>
  <c r="S2255" i="5"/>
  <c r="T2255" i="5"/>
  <c r="U2255" i="5"/>
  <c r="V2255" i="5"/>
  <c r="W2255" i="5"/>
  <c r="X2255" i="5"/>
  <c r="M2256" i="5"/>
  <c r="N2256" i="5"/>
  <c r="O2256" i="5"/>
  <c r="P2256" i="5"/>
  <c r="Q2256" i="5"/>
  <c r="R2256" i="5"/>
  <c r="S2256" i="5"/>
  <c r="T2256" i="5"/>
  <c r="U2256" i="5"/>
  <c r="V2256" i="5"/>
  <c r="W2256" i="5"/>
  <c r="X2256" i="5"/>
  <c r="M2257" i="5"/>
  <c r="N2257" i="5"/>
  <c r="O2257" i="5"/>
  <c r="P2257" i="5"/>
  <c r="Q2257" i="5"/>
  <c r="R2257" i="5"/>
  <c r="S2257" i="5"/>
  <c r="T2257" i="5"/>
  <c r="U2257" i="5"/>
  <c r="V2257" i="5"/>
  <c r="W2257" i="5"/>
  <c r="X2257" i="5"/>
  <c r="M2258" i="5"/>
  <c r="N2258" i="5"/>
  <c r="O2258" i="5"/>
  <c r="P2258" i="5"/>
  <c r="Q2258" i="5"/>
  <c r="R2258" i="5"/>
  <c r="S2258" i="5"/>
  <c r="T2258" i="5"/>
  <c r="U2258" i="5"/>
  <c r="V2258" i="5"/>
  <c r="W2258" i="5"/>
  <c r="X2258" i="5"/>
  <c r="M2259" i="5"/>
  <c r="N2259" i="5"/>
  <c r="O2259" i="5"/>
  <c r="P2259" i="5"/>
  <c r="Q2259" i="5"/>
  <c r="R2259" i="5"/>
  <c r="S2259" i="5"/>
  <c r="T2259" i="5"/>
  <c r="U2259" i="5"/>
  <c r="V2259" i="5"/>
  <c r="W2259" i="5"/>
  <c r="X2259" i="5"/>
  <c r="M2260" i="5"/>
  <c r="N2260" i="5"/>
  <c r="O2260" i="5"/>
  <c r="P2260" i="5"/>
  <c r="Q2260" i="5"/>
  <c r="R2260" i="5"/>
  <c r="S2260" i="5"/>
  <c r="T2260" i="5"/>
  <c r="U2260" i="5"/>
  <c r="V2260" i="5"/>
  <c r="W2260" i="5"/>
  <c r="X2260" i="5"/>
  <c r="M2261" i="5"/>
  <c r="N2261" i="5"/>
  <c r="O2261" i="5"/>
  <c r="P2261" i="5"/>
  <c r="Q2261" i="5"/>
  <c r="R2261" i="5"/>
  <c r="S2261" i="5"/>
  <c r="T2261" i="5"/>
  <c r="U2261" i="5"/>
  <c r="V2261" i="5"/>
  <c r="W2261" i="5"/>
  <c r="X2261" i="5"/>
  <c r="M2262" i="5"/>
  <c r="N2262" i="5"/>
  <c r="O2262" i="5"/>
  <c r="P2262" i="5"/>
  <c r="Q2262" i="5"/>
  <c r="R2262" i="5"/>
  <c r="S2262" i="5"/>
  <c r="T2262" i="5"/>
  <c r="U2262" i="5"/>
  <c r="V2262" i="5"/>
  <c r="W2262" i="5"/>
  <c r="X2262" i="5"/>
  <c r="M2263" i="5"/>
  <c r="N2263" i="5"/>
  <c r="O2263" i="5"/>
  <c r="P2263" i="5"/>
  <c r="Q2263" i="5"/>
  <c r="R2263" i="5"/>
  <c r="S2263" i="5"/>
  <c r="T2263" i="5"/>
  <c r="U2263" i="5"/>
  <c r="V2263" i="5"/>
  <c r="W2263" i="5"/>
  <c r="X2263" i="5"/>
  <c r="M2264" i="5"/>
  <c r="N2264" i="5"/>
  <c r="O2264" i="5"/>
  <c r="P2264" i="5"/>
  <c r="Q2264" i="5"/>
  <c r="R2264" i="5"/>
  <c r="S2264" i="5"/>
  <c r="T2264" i="5"/>
  <c r="U2264" i="5"/>
  <c r="V2264" i="5"/>
  <c r="W2264" i="5"/>
  <c r="X2264" i="5"/>
  <c r="M2265" i="5"/>
  <c r="N2265" i="5"/>
  <c r="O2265" i="5"/>
  <c r="P2265" i="5"/>
  <c r="Q2265" i="5"/>
  <c r="R2265" i="5"/>
  <c r="S2265" i="5"/>
  <c r="T2265" i="5"/>
  <c r="U2265" i="5"/>
  <c r="V2265" i="5"/>
  <c r="W2265" i="5"/>
  <c r="X2265" i="5"/>
  <c r="M2266" i="5"/>
  <c r="N2266" i="5"/>
  <c r="O2266" i="5"/>
  <c r="P2266" i="5"/>
  <c r="Q2266" i="5"/>
  <c r="R2266" i="5"/>
  <c r="S2266" i="5"/>
  <c r="T2266" i="5"/>
  <c r="U2266" i="5"/>
  <c r="V2266" i="5"/>
  <c r="W2266" i="5"/>
  <c r="X2266" i="5"/>
  <c r="M2267" i="5"/>
  <c r="N2267" i="5"/>
  <c r="O2267" i="5"/>
  <c r="P2267" i="5"/>
  <c r="Q2267" i="5"/>
  <c r="R2267" i="5"/>
  <c r="S2267" i="5"/>
  <c r="T2267" i="5"/>
  <c r="U2267" i="5"/>
  <c r="V2267" i="5"/>
  <c r="W2267" i="5"/>
  <c r="X2267" i="5"/>
  <c r="M2268" i="5"/>
  <c r="N2268" i="5"/>
  <c r="O2268" i="5"/>
  <c r="P2268" i="5"/>
  <c r="Q2268" i="5"/>
  <c r="R2268" i="5"/>
  <c r="S2268" i="5"/>
  <c r="T2268" i="5"/>
  <c r="U2268" i="5"/>
  <c r="V2268" i="5"/>
  <c r="W2268" i="5"/>
  <c r="X2268" i="5"/>
  <c r="M2269" i="5"/>
  <c r="N2269" i="5"/>
  <c r="O2269" i="5"/>
  <c r="P2269" i="5"/>
  <c r="Q2269" i="5"/>
  <c r="R2269" i="5"/>
  <c r="S2269" i="5"/>
  <c r="T2269" i="5"/>
  <c r="U2269" i="5"/>
  <c r="V2269" i="5"/>
  <c r="W2269" i="5"/>
  <c r="X2269" i="5"/>
  <c r="M2270" i="5"/>
  <c r="N2270" i="5"/>
  <c r="O2270" i="5"/>
  <c r="P2270" i="5"/>
  <c r="Q2270" i="5"/>
  <c r="R2270" i="5"/>
  <c r="S2270" i="5"/>
  <c r="T2270" i="5"/>
  <c r="U2270" i="5"/>
  <c r="V2270" i="5"/>
  <c r="W2270" i="5"/>
  <c r="X2270" i="5"/>
  <c r="M2271" i="5"/>
  <c r="N2271" i="5"/>
  <c r="O2271" i="5"/>
  <c r="P2271" i="5"/>
  <c r="Q2271" i="5"/>
  <c r="R2271" i="5"/>
  <c r="S2271" i="5"/>
  <c r="T2271" i="5"/>
  <c r="U2271" i="5"/>
  <c r="V2271" i="5"/>
  <c r="W2271" i="5"/>
  <c r="X2271" i="5"/>
  <c r="M2272" i="5"/>
  <c r="N2272" i="5"/>
  <c r="O2272" i="5"/>
  <c r="P2272" i="5"/>
  <c r="Q2272" i="5"/>
  <c r="R2272" i="5"/>
  <c r="S2272" i="5"/>
  <c r="T2272" i="5"/>
  <c r="U2272" i="5"/>
  <c r="V2272" i="5"/>
  <c r="W2272" i="5"/>
  <c r="X2272" i="5"/>
  <c r="M2273" i="5"/>
  <c r="N2273" i="5"/>
  <c r="O2273" i="5"/>
  <c r="P2273" i="5"/>
  <c r="Q2273" i="5"/>
  <c r="R2273" i="5"/>
  <c r="S2273" i="5"/>
  <c r="T2273" i="5"/>
  <c r="U2273" i="5"/>
  <c r="V2273" i="5"/>
  <c r="W2273" i="5"/>
  <c r="X2273" i="5"/>
  <c r="M2274" i="5"/>
  <c r="N2274" i="5"/>
  <c r="O2274" i="5"/>
  <c r="P2274" i="5"/>
  <c r="Q2274" i="5"/>
  <c r="R2274" i="5"/>
  <c r="S2274" i="5"/>
  <c r="T2274" i="5"/>
  <c r="U2274" i="5"/>
  <c r="V2274" i="5"/>
  <c r="W2274" i="5"/>
  <c r="X2274" i="5"/>
  <c r="M2275" i="5"/>
  <c r="N2275" i="5"/>
  <c r="O2275" i="5"/>
  <c r="P2275" i="5"/>
  <c r="Q2275" i="5"/>
  <c r="R2275" i="5"/>
  <c r="S2275" i="5"/>
  <c r="T2275" i="5"/>
  <c r="U2275" i="5"/>
  <c r="V2275" i="5"/>
  <c r="W2275" i="5"/>
  <c r="X2275" i="5"/>
  <c r="M2276" i="5"/>
  <c r="N2276" i="5"/>
  <c r="O2276" i="5"/>
  <c r="P2276" i="5"/>
  <c r="Q2276" i="5"/>
  <c r="R2276" i="5"/>
  <c r="S2276" i="5"/>
  <c r="T2276" i="5"/>
  <c r="U2276" i="5"/>
  <c r="V2276" i="5"/>
  <c r="W2276" i="5"/>
  <c r="X2276" i="5"/>
  <c r="M2277" i="5"/>
  <c r="N2277" i="5"/>
  <c r="O2277" i="5"/>
  <c r="P2277" i="5"/>
  <c r="Q2277" i="5"/>
  <c r="R2277" i="5"/>
  <c r="S2277" i="5"/>
  <c r="T2277" i="5"/>
  <c r="U2277" i="5"/>
  <c r="V2277" i="5"/>
  <c r="W2277" i="5"/>
  <c r="X2277" i="5"/>
  <c r="M2278" i="5"/>
  <c r="N2278" i="5"/>
  <c r="O2278" i="5"/>
  <c r="P2278" i="5"/>
  <c r="Q2278" i="5"/>
  <c r="R2278" i="5"/>
  <c r="S2278" i="5"/>
  <c r="T2278" i="5"/>
  <c r="U2278" i="5"/>
  <c r="V2278" i="5"/>
  <c r="W2278" i="5"/>
  <c r="X2278" i="5"/>
  <c r="M2279" i="5"/>
  <c r="N2279" i="5"/>
  <c r="O2279" i="5"/>
  <c r="P2279" i="5"/>
  <c r="Q2279" i="5"/>
  <c r="R2279" i="5"/>
  <c r="S2279" i="5"/>
  <c r="T2279" i="5"/>
  <c r="U2279" i="5"/>
  <c r="V2279" i="5"/>
  <c r="W2279" i="5"/>
  <c r="X2279" i="5"/>
  <c r="M2280" i="5"/>
  <c r="N2280" i="5"/>
  <c r="O2280" i="5"/>
  <c r="P2280" i="5"/>
  <c r="Q2280" i="5"/>
  <c r="R2280" i="5"/>
  <c r="S2280" i="5"/>
  <c r="T2280" i="5"/>
  <c r="U2280" i="5"/>
  <c r="V2280" i="5"/>
  <c r="W2280" i="5"/>
  <c r="X2280" i="5"/>
  <c r="M2281" i="5"/>
  <c r="N2281" i="5"/>
  <c r="O2281" i="5"/>
  <c r="P2281" i="5"/>
  <c r="Q2281" i="5"/>
  <c r="R2281" i="5"/>
  <c r="S2281" i="5"/>
  <c r="T2281" i="5"/>
  <c r="U2281" i="5"/>
  <c r="V2281" i="5"/>
  <c r="W2281" i="5"/>
  <c r="X2281" i="5"/>
  <c r="M2282" i="5"/>
  <c r="N2282" i="5"/>
  <c r="O2282" i="5"/>
  <c r="P2282" i="5"/>
  <c r="Q2282" i="5"/>
  <c r="R2282" i="5"/>
  <c r="S2282" i="5"/>
  <c r="T2282" i="5"/>
  <c r="U2282" i="5"/>
  <c r="V2282" i="5"/>
  <c r="W2282" i="5"/>
  <c r="X2282" i="5"/>
  <c r="M2283" i="5"/>
  <c r="N2283" i="5"/>
  <c r="O2283" i="5"/>
  <c r="P2283" i="5"/>
  <c r="Q2283" i="5"/>
  <c r="R2283" i="5"/>
  <c r="S2283" i="5"/>
  <c r="T2283" i="5"/>
  <c r="U2283" i="5"/>
  <c r="V2283" i="5"/>
  <c r="W2283" i="5"/>
  <c r="X2283" i="5"/>
  <c r="M2284" i="5"/>
  <c r="N2284" i="5"/>
  <c r="O2284" i="5"/>
  <c r="P2284" i="5"/>
  <c r="Q2284" i="5"/>
  <c r="R2284" i="5"/>
  <c r="S2284" i="5"/>
  <c r="T2284" i="5"/>
  <c r="U2284" i="5"/>
  <c r="V2284" i="5"/>
  <c r="W2284" i="5"/>
  <c r="X2284" i="5"/>
  <c r="M2285" i="5"/>
  <c r="N2285" i="5"/>
  <c r="O2285" i="5"/>
  <c r="P2285" i="5"/>
  <c r="Q2285" i="5"/>
  <c r="R2285" i="5"/>
  <c r="S2285" i="5"/>
  <c r="T2285" i="5"/>
  <c r="U2285" i="5"/>
  <c r="V2285" i="5"/>
  <c r="W2285" i="5"/>
  <c r="X2285" i="5"/>
  <c r="M2286" i="5"/>
  <c r="N2286" i="5"/>
  <c r="O2286" i="5"/>
  <c r="P2286" i="5"/>
  <c r="Q2286" i="5"/>
  <c r="R2286" i="5"/>
  <c r="S2286" i="5"/>
  <c r="T2286" i="5"/>
  <c r="U2286" i="5"/>
  <c r="V2286" i="5"/>
  <c r="W2286" i="5"/>
  <c r="X2286" i="5"/>
  <c r="M2287" i="5"/>
  <c r="N2287" i="5"/>
  <c r="O2287" i="5"/>
  <c r="P2287" i="5"/>
  <c r="Q2287" i="5"/>
  <c r="R2287" i="5"/>
  <c r="S2287" i="5"/>
  <c r="T2287" i="5"/>
  <c r="U2287" i="5"/>
  <c r="V2287" i="5"/>
  <c r="W2287" i="5"/>
  <c r="X2287" i="5"/>
  <c r="M2288" i="5"/>
  <c r="N2288" i="5"/>
  <c r="O2288" i="5"/>
  <c r="P2288" i="5"/>
  <c r="Q2288" i="5"/>
  <c r="R2288" i="5"/>
  <c r="S2288" i="5"/>
  <c r="T2288" i="5"/>
  <c r="U2288" i="5"/>
  <c r="V2288" i="5"/>
  <c r="W2288" i="5"/>
  <c r="X2288" i="5"/>
  <c r="M2289" i="5"/>
  <c r="N2289" i="5"/>
  <c r="O2289" i="5"/>
  <c r="P2289" i="5"/>
  <c r="Q2289" i="5"/>
  <c r="R2289" i="5"/>
  <c r="S2289" i="5"/>
  <c r="T2289" i="5"/>
  <c r="U2289" i="5"/>
  <c r="V2289" i="5"/>
  <c r="W2289" i="5"/>
  <c r="X2289" i="5"/>
  <c r="M2290" i="5"/>
  <c r="N2290" i="5"/>
  <c r="O2290" i="5"/>
  <c r="P2290" i="5"/>
  <c r="Q2290" i="5"/>
  <c r="R2290" i="5"/>
  <c r="S2290" i="5"/>
  <c r="T2290" i="5"/>
  <c r="U2290" i="5"/>
  <c r="V2290" i="5"/>
  <c r="W2290" i="5"/>
  <c r="X2290" i="5"/>
  <c r="M2291" i="5"/>
  <c r="N2291" i="5"/>
  <c r="O2291" i="5"/>
  <c r="P2291" i="5"/>
  <c r="Q2291" i="5"/>
  <c r="R2291" i="5"/>
  <c r="S2291" i="5"/>
  <c r="T2291" i="5"/>
  <c r="U2291" i="5"/>
  <c r="V2291" i="5"/>
  <c r="W2291" i="5"/>
  <c r="X2291" i="5"/>
  <c r="M2292" i="5"/>
  <c r="N2292" i="5"/>
  <c r="O2292" i="5"/>
  <c r="P2292" i="5"/>
  <c r="Q2292" i="5"/>
  <c r="R2292" i="5"/>
  <c r="S2292" i="5"/>
  <c r="T2292" i="5"/>
  <c r="U2292" i="5"/>
  <c r="V2292" i="5"/>
  <c r="W2292" i="5"/>
  <c r="X2292" i="5"/>
  <c r="M2293" i="5"/>
  <c r="N2293" i="5"/>
  <c r="O2293" i="5"/>
  <c r="P2293" i="5"/>
  <c r="Q2293" i="5"/>
  <c r="R2293" i="5"/>
  <c r="S2293" i="5"/>
  <c r="T2293" i="5"/>
  <c r="U2293" i="5"/>
  <c r="V2293" i="5"/>
  <c r="W2293" i="5"/>
  <c r="X2293" i="5"/>
  <c r="M2294" i="5"/>
  <c r="N2294" i="5"/>
  <c r="O2294" i="5"/>
  <c r="P2294" i="5"/>
  <c r="Q2294" i="5"/>
  <c r="R2294" i="5"/>
  <c r="S2294" i="5"/>
  <c r="T2294" i="5"/>
  <c r="U2294" i="5"/>
  <c r="V2294" i="5"/>
  <c r="W2294" i="5"/>
  <c r="X2294" i="5"/>
  <c r="M2295" i="5"/>
  <c r="N2295" i="5"/>
  <c r="O2295" i="5"/>
  <c r="P2295" i="5"/>
  <c r="Q2295" i="5"/>
  <c r="R2295" i="5"/>
  <c r="S2295" i="5"/>
  <c r="T2295" i="5"/>
  <c r="U2295" i="5"/>
  <c r="V2295" i="5"/>
  <c r="W2295" i="5"/>
  <c r="X2295" i="5"/>
  <c r="M2296" i="5"/>
  <c r="N2296" i="5"/>
  <c r="O2296" i="5"/>
  <c r="P2296" i="5"/>
  <c r="Q2296" i="5"/>
  <c r="R2296" i="5"/>
  <c r="S2296" i="5"/>
  <c r="T2296" i="5"/>
  <c r="U2296" i="5"/>
  <c r="V2296" i="5"/>
  <c r="W2296" i="5"/>
  <c r="X2296" i="5"/>
  <c r="M2297" i="5"/>
  <c r="N2297" i="5"/>
  <c r="O2297" i="5"/>
  <c r="P2297" i="5"/>
  <c r="Q2297" i="5"/>
  <c r="R2297" i="5"/>
  <c r="S2297" i="5"/>
  <c r="T2297" i="5"/>
  <c r="U2297" i="5"/>
  <c r="V2297" i="5"/>
  <c r="W2297" i="5"/>
  <c r="X2297" i="5"/>
  <c r="M2298" i="5"/>
  <c r="N2298" i="5"/>
  <c r="O2298" i="5"/>
  <c r="P2298" i="5"/>
  <c r="Q2298" i="5"/>
  <c r="R2298" i="5"/>
  <c r="S2298" i="5"/>
  <c r="T2298" i="5"/>
  <c r="U2298" i="5"/>
  <c r="V2298" i="5"/>
  <c r="W2298" i="5"/>
  <c r="X2298" i="5"/>
  <c r="M2299" i="5"/>
  <c r="N2299" i="5"/>
  <c r="O2299" i="5"/>
  <c r="P2299" i="5"/>
  <c r="Q2299" i="5"/>
  <c r="R2299" i="5"/>
  <c r="S2299" i="5"/>
  <c r="T2299" i="5"/>
  <c r="U2299" i="5"/>
  <c r="V2299" i="5"/>
  <c r="W2299" i="5"/>
  <c r="X2299" i="5"/>
  <c r="M2300" i="5"/>
  <c r="N2300" i="5"/>
  <c r="O2300" i="5"/>
  <c r="P2300" i="5"/>
  <c r="Q2300" i="5"/>
  <c r="R2300" i="5"/>
  <c r="S2300" i="5"/>
  <c r="T2300" i="5"/>
  <c r="U2300" i="5"/>
  <c r="V2300" i="5"/>
  <c r="W2300" i="5"/>
  <c r="X2300" i="5"/>
  <c r="M2301" i="5"/>
  <c r="N2301" i="5"/>
  <c r="O2301" i="5"/>
  <c r="P2301" i="5"/>
  <c r="Q2301" i="5"/>
  <c r="R2301" i="5"/>
  <c r="S2301" i="5"/>
  <c r="T2301" i="5"/>
  <c r="U2301" i="5"/>
  <c r="V2301" i="5"/>
  <c r="W2301" i="5"/>
  <c r="X2301" i="5"/>
  <c r="M2302" i="5"/>
  <c r="N2302" i="5"/>
  <c r="O2302" i="5"/>
  <c r="P2302" i="5"/>
  <c r="Q2302" i="5"/>
  <c r="R2302" i="5"/>
  <c r="S2302" i="5"/>
  <c r="T2302" i="5"/>
  <c r="U2302" i="5"/>
  <c r="V2302" i="5"/>
  <c r="W2302" i="5"/>
  <c r="X2302" i="5"/>
  <c r="M2303" i="5"/>
  <c r="N2303" i="5"/>
  <c r="O2303" i="5"/>
  <c r="P2303" i="5"/>
  <c r="Q2303" i="5"/>
  <c r="R2303" i="5"/>
  <c r="S2303" i="5"/>
  <c r="T2303" i="5"/>
  <c r="U2303" i="5"/>
  <c r="V2303" i="5"/>
  <c r="W2303" i="5"/>
  <c r="X2303" i="5"/>
  <c r="M2304" i="5"/>
  <c r="N2304" i="5"/>
  <c r="O2304" i="5"/>
  <c r="P2304" i="5"/>
  <c r="Q2304" i="5"/>
  <c r="R2304" i="5"/>
  <c r="S2304" i="5"/>
  <c r="T2304" i="5"/>
  <c r="U2304" i="5"/>
  <c r="V2304" i="5"/>
  <c r="W2304" i="5"/>
  <c r="X2304" i="5"/>
  <c r="M2305" i="5"/>
  <c r="N2305" i="5"/>
  <c r="O2305" i="5"/>
  <c r="P2305" i="5"/>
  <c r="Q2305" i="5"/>
  <c r="R2305" i="5"/>
  <c r="S2305" i="5"/>
  <c r="T2305" i="5"/>
  <c r="U2305" i="5"/>
  <c r="V2305" i="5"/>
  <c r="W2305" i="5"/>
  <c r="X2305" i="5"/>
  <c r="M2306" i="5"/>
  <c r="N2306" i="5"/>
  <c r="O2306" i="5"/>
  <c r="P2306" i="5"/>
  <c r="Q2306" i="5"/>
  <c r="R2306" i="5"/>
  <c r="S2306" i="5"/>
  <c r="T2306" i="5"/>
  <c r="U2306" i="5"/>
  <c r="V2306" i="5"/>
  <c r="W2306" i="5"/>
  <c r="X2306" i="5"/>
  <c r="M2307" i="5"/>
  <c r="N2307" i="5"/>
  <c r="O2307" i="5"/>
  <c r="P2307" i="5"/>
  <c r="Q2307" i="5"/>
  <c r="R2307" i="5"/>
  <c r="S2307" i="5"/>
  <c r="T2307" i="5"/>
  <c r="U2307" i="5"/>
  <c r="V2307" i="5"/>
  <c r="W2307" i="5"/>
  <c r="X2307" i="5"/>
  <c r="M2308" i="5"/>
  <c r="N2308" i="5"/>
  <c r="O2308" i="5"/>
  <c r="P2308" i="5"/>
  <c r="Q2308" i="5"/>
  <c r="R2308" i="5"/>
  <c r="S2308" i="5"/>
  <c r="T2308" i="5"/>
  <c r="U2308" i="5"/>
  <c r="V2308" i="5"/>
  <c r="W2308" i="5"/>
  <c r="X2308" i="5"/>
  <c r="M2309" i="5"/>
  <c r="N2309" i="5"/>
  <c r="O2309" i="5"/>
  <c r="P2309" i="5"/>
  <c r="Q2309" i="5"/>
  <c r="R2309" i="5"/>
  <c r="S2309" i="5"/>
  <c r="T2309" i="5"/>
  <c r="U2309" i="5"/>
  <c r="V2309" i="5"/>
  <c r="W2309" i="5"/>
  <c r="X2309" i="5"/>
  <c r="M2310" i="5"/>
  <c r="N2310" i="5"/>
  <c r="O2310" i="5"/>
  <c r="P2310" i="5"/>
  <c r="Q2310" i="5"/>
  <c r="R2310" i="5"/>
  <c r="S2310" i="5"/>
  <c r="T2310" i="5"/>
  <c r="U2310" i="5"/>
  <c r="V2310" i="5"/>
  <c r="W2310" i="5"/>
  <c r="X2310" i="5"/>
  <c r="M2311" i="5"/>
  <c r="N2311" i="5"/>
  <c r="O2311" i="5"/>
  <c r="P2311" i="5"/>
  <c r="Q2311" i="5"/>
  <c r="R2311" i="5"/>
  <c r="S2311" i="5"/>
  <c r="T2311" i="5"/>
  <c r="U2311" i="5"/>
  <c r="V2311" i="5"/>
  <c r="W2311" i="5"/>
  <c r="X2311" i="5"/>
  <c r="M2312" i="5"/>
  <c r="N2312" i="5"/>
  <c r="O2312" i="5"/>
  <c r="P2312" i="5"/>
  <c r="Q2312" i="5"/>
  <c r="R2312" i="5"/>
  <c r="S2312" i="5"/>
  <c r="T2312" i="5"/>
  <c r="U2312" i="5"/>
  <c r="V2312" i="5"/>
  <c r="W2312" i="5"/>
  <c r="X2312" i="5"/>
  <c r="M2313" i="5"/>
  <c r="N2313" i="5"/>
  <c r="O2313" i="5"/>
  <c r="P2313" i="5"/>
  <c r="Q2313" i="5"/>
  <c r="R2313" i="5"/>
  <c r="S2313" i="5"/>
  <c r="T2313" i="5"/>
  <c r="U2313" i="5"/>
  <c r="V2313" i="5"/>
  <c r="W2313" i="5"/>
  <c r="X2313" i="5"/>
  <c r="M2314" i="5"/>
  <c r="N2314" i="5"/>
  <c r="O2314" i="5"/>
  <c r="P2314" i="5"/>
  <c r="Q2314" i="5"/>
  <c r="R2314" i="5"/>
  <c r="S2314" i="5"/>
  <c r="T2314" i="5"/>
  <c r="U2314" i="5"/>
  <c r="V2314" i="5"/>
  <c r="W2314" i="5"/>
  <c r="X2314" i="5"/>
  <c r="M2315" i="5"/>
  <c r="N2315" i="5"/>
  <c r="O2315" i="5"/>
  <c r="P2315" i="5"/>
  <c r="Q2315" i="5"/>
  <c r="R2315" i="5"/>
  <c r="S2315" i="5"/>
  <c r="T2315" i="5"/>
  <c r="U2315" i="5"/>
  <c r="V2315" i="5"/>
  <c r="W2315" i="5"/>
  <c r="X2315" i="5"/>
  <c r="M2316" i="5"/>
  <c r="N2316" i="5"/>
  <c r="O2316" i="5"/>
  <c r="P2316" i="5"/>
  <c r="Q2316" i="5"/>
  <c r="R2316" i="5"/>
  <c r="S2316" i="5"/>
  <c r="T2316" i="5"/>
  <c r="U2316" i="5"/>
  <c r="V2316" i="5"/>
  <c r="W2316" i="5"/>
  <c r="X2316" i="5"/>
  <c r="M2317" i="5"/>
  <c r="N2317" i="5"/>
  <c r="O2317" i="5"/>
  <c r="P2317" i="5"/>
  <c r="Q2317" i="5"/>
  <c r="R2317" i="5"/>
  <c r="S2317" i="5"/>
  <c r="T2317" i="5"/>
  <c r="U2317" i="5"/>
  <c r="V2317" i="5"/>
  <c r="W2317" i="5"/>
  <c r="X2317" i="5"/>
  <c r="M2318" i="5"/>
  <c r="N2318" i="5"/>
  <c r="O2318" i="5"/>
  <c r="P2318" i="5"/>
  <c r="Q2318" i="5"/>
  <c r="R2318" i="5"/>
  <c r="S2318" i="5"/>
  <c r="T2318" i="5"/>
  <c r="U2318" i="5"/>
  <c r="V2318" i="5"/>
  <c r="W2318" i="5"/>
  <c r="X2318" i="5"/>
  <c r="M2319" i="5"/>
  <c r="N2319" i="5"/>
  <c r="O2319" i="5"/>
  <c r="P2319" i="5"/>
  <c r="Q2319" i="5"/>
  <c r="R2319" i="5"/>
  <c r="S2319" i="5"/>
  <c r="T2319" i="5"/>
  <c r="U2319" i="5"/>
  <c r="V2319" i="5"/>
  <c r="W2319" i="5"/>
  <c r="X2319" i="5"/>
  <c r="M2320" i="5"/>
  <c r="N2320" i="5"/>
  <c r="O2320" i="5"/>
  <c r="P2320" i="5"/>
  <c r="Q2320" i="5"/>
  <c r="R2320" i="5"/>
  <c r="S2320" i="5"/>
  <c r="T2320" i="5"/>
  <c r="U2320" i="5"/>
  <c r="V2320" i="5"/>
  <c r="W2320" i="5"/>
  <c r="X2320" i="5"/>
  <c r="M2321" i="5"/>
  <c r="N2321" i="5"/>
  <c r="O2321" i="5"/>
  <c r="P2321" i="5"/>
  <c r="Q2321" i="5"/>
  <c r="R2321" i="5"/>
  <c r="S2321" i="5"/>
  <c r="T2321" i="5"/>
  <c r="U2321" i="5"/>
  <c r="V2321" i="5"/>
  <c r="W2321" i="5"/>
  <c r="X2321" i="5"/>
  <c r="M2322" i="5"/>
  <c r="N2322" i="5"/>
  <c r="O2322" i="5"/>
  <c r="P2322" i="5"/>
  <c r="Q2322" i="5"/>
  <c r="R2322" i="5"/>
  <c r="S2322" i="5"/>
  <c r="T2322" i="5"/>
  <c r="U2322" i="5"/>
  <c r="V2322" i="5"/>
  <c r="W2322" i="5"/>
  <c r="X2322" i="5"/>
  <c r="M2323" i="5"/>
  <c r="N2323" i="5"/>
  <c r="O2323" i="5"/>
  <c r="P2323" i="5"/>
  <c r="Q2323" i="5"/>
  <c r="R2323" i="5"/>
  <c r="S2323" i="5"/>
  <c r="T2323" i="5"/>
  <c r="U2323" i="5"/>
  <c r="V2323" i="5"/>
  <c r="W2323" i="5"/>
  <c r="X2323" i="5"/>
  <c r="M2324" i="5"/>
  <c r="N2324" i="5"/>
  <c r="O2324" i="5"/>
  <c r="P2324" i="5"/>
  <c r="Q2324" i="5"/>
  <c r="R2324" i="5"/>
  <c r="S2324" i="5"/>
  <c r="T2324" i="5"/>
  <c r="U2324" i="5"/>
  <c r="V2324" i="5"/>
  <c r="W2324" i="5"/>
  <c r="X2324" i="5"/>
  <c r="M2325" i="5"/>
  <c r="N2325" i="5"/>
  <c r="O2325" i="5"/>
  <c r="P2325" i="5"/>
  <c r="Q2325" i="5"/>
  <c r="R2325" i="5"/>
  <c r="S2325" i="5"/>
  <c r="T2325" i="5"/>
  <c r="U2325" i="5"/>
  <c r="V2325" i="5"/>
  <c r="W2325" i="5"/>
  <c r="X2325" i="5"/>
  <c r="M2326" i="5"/>
  <c r="N2326" i="5"/>
  <c r="O2326" i="5"/>
  <c r="P2326" i="5"/>
  <c r="Q2326" i="5"/>
  <c r="R2326" i="5"/>
  <c r="S2326" i="5"/>
  <c r="T2326" i="5"/>
  <c r="U2326" i="5"/>
  <c r="V2326" i="5"/>
  <c r="W2326" i="5"/>
  <c r="X2326" i="5"/>
  <c r="M2327" i="5"/>
  <c r="N2327" i="5"/>
  <c r="O2327" i="5"/>
  <c r="P2327" i="5"/>
  <c r="Q2327" i="5"/>
  <c r="R2327" i="5"/>
  <c r="S2327" i="5"/>
  <c r="T2327" i="5"/>
  <c r="U2327" i="5"/>
  <c r="V2327" i="5"/>
  <c r="W2327" i="5"/>
  <c r="X2327" i="5"/>
  <c r="M2328" i="5"/>
  <c r="N2328" i="5"/>
  <c r="O2328" i="5"/>
  <c r="P2328" i="5"/>
  <c r="Q2328" i="5"/>
  <c r="R2328" i="5"/>
  <c r="S2328" i="5"/>
  <c r="T2328" i="5"/>
  <c r="U2328" i="5"/>
  <c r="V2328" i="5"/>
  <c r="W2328" i="5"/>
  <c r="X2328" i="5"/>
  <c r="M2329" i="5"/>
  <c r="N2329" i="5"/>
  <c r="O2329" i="5"/>
  <c r="P2329" i="5"/>
  <c r="Q2329" i="5"/>
  <c r="R2329" i="5"/>
  <c r="S2329" i="5"/>
  <c r="T2329" i="5"/>
  <c r="U2329" i="5"/>
  <c r="V2329" i="5"/>
  <c r="W2329" i="5"/>
  <c r="X2329" i="5"/>
  <c r="M2330" i="5"/>
  <c r="N2330" i="5"/>
  <c r="O2330" i="5"/>
  <c r="P2330" i="5"/>
  <c r="Q2330" i="5"/>
  <c r="R2330" i="5"/>
  <c r="S2330" i="5"/>
  <c r="T2330" i="5"/>
  <c r="U2330" i="5"/>
  <c r="V2330" i="5"/>
  <c r="W2330" i="5"/>
  <c r="X2330" i="5"/>
  <c r="M2331" i="5"/>
  <c r="N2331" i="5"/>
  <c r="O2331" i="5"/>
  <c r="P2331" i="5"/>
  <c r="Q2331" i="5"/>
  <c r="R2331" i="5"/>
  <c r="S2331" i="5"/>
  <c r="T2331" i="5"/>
  <c r="U2331" i="5"/>
  <c r="V2331" i="5"/>
  <c r="W2331" i="5"/>
  <c r="X2331" i="5"/>
  <c r="M2332" i="5"/>
  <c r="N2332" i="5"/>
  <c r="O2332" i="5"/>
  <c r="P2332" i="5"/>
  <c r="Q2332" i="5"/>
  <c r="R2332" i="5"/>
  <c r="S2332" i="5"/>
  <c r="T2332" i="5"/>
  <c r="U2332" i="5"/>
  <c r="V2332" i="5"/>
  <c r="W2332" i="5"/>
  <c r="X2332" i="5"/>
  <c r="M2333" i="5"/>
  <c r="N2333" i="5"/>
  <c r="O2333" i="5"/>
  <c r="P2333" i="5"/>
  <c r="Q2333" i="5"/>
  <c r="R2333" i="5"/>
  <c r="S2333" i="5"/>
  <c r="T2333" i="5"/>
  <c r="U2333" i="5"/>
  <c r="V2333" i="5"/>
  <c r="W2333" i="5"/>
  <c r="X2333" i="5"/>
  <c r="M2334" i="5"/>
  <c r="N2334" i="5"/>
  <c r="O2334" i="5"/>
  <c r="P2334" i="5"/>
  <c r="Q2334" i="5"/>
  <c r="R2334" i="5"/>
  <c r="S2334" i="5"/>
  <c r="T2334" i="5"/>
  <c r="U2334" i="5"/>
  <c r="V2334" i="5"/>
  <c r="W2334" i="5"/>
  <c r="X2334" i="5"/>
  <c r="M2335" i="5"/>
  <c r="N2335" i="5"/>
  <c r="O2335" i="5"/>
  <c r="P2335" i="5"/>
  <c r="Q2335" i="5"/>
  <c r="R2335" i="5"/>
  <c r="S2335" i="5"/>
  <c r="T2335" i="5"/>
  <c r="U2335" i="5"/>
  <c r="V2335" i="5"/>
  <c r="W2335" i="5"/>
  <c r="X2335" i="5"/>
  <c r="M2336" i="5"/>
  <c r="N2336" i="5"/>
  <c r="O2336" i="5"/>
  <c r="P2336" i="5"/>
  <c r="Q2336" i="5"/>
  <c r="R2336" i="5"/>
  <c r="S2336" i="5"/>
  <c r="T2336" i="5"/>
  <c r="U2336" i="5"/>
  <c r="V2336" i="5"/>
  <c r="W2336" i="5"/>
  <c r="X2336" i="5"/>
  <c r="M2337" i="5"/>
  <c r="N2337" i="5"/>
  <c r="O2337" i="5"/>
  <c r="P2337" i="5"/>
  <c r="Q2337" i="5"/>
  <c r="R2337" i="5"/>
  <c r="S2337" i="5"/>
  <c r="T2337" i="5"/>
  <c r="U2337" i="5"/>
  <c r="V2337" i="5"/>
  <c r="W2337" i="5"/>
  <c r="X2337" i="5"/>
  <c r="M2338" i="5"/>
  <c r="N2338" i="5"/>
  <c r="O2338" i="5"/>
  <c r="P2338" i="5"/>
  <c r="Q2338" i="5"/>
  <c r="R2338" i="5"/>
  <c r="S2338" i="5"/>
  <c r="T2338" i="5"/>
  <c r="U2338" i="5"/>
  <c r="V2338" i="5"/>
  <c r="W2338" i="5"/>
  <c r="X2338" i="5"/>
  <c r="M2339" i="5"/>
  <c r="N2339" i="5"/>
  <c r="O2339" i="5"/>
  <c r="P2339" i="5"/>
  <c r="Q2339" i="5"/>
  <c r="R2339" i="5"/>
  <c r="S2339" i="5"/>
  <c r="T2339" i="5"/>
  <c r="U2339" i="5"/>
  <c r="V2339" i="5"/>
  <c r="W2339" i="5"/>
  <c r="X2339" i="5"/>
  <c r="M2340" i="5"/>
  <c r="N2340" i="5"/>
  <c r="O2340" i="5"/>
  <c r="P2340" i="5"/>
  <c r="Q2340" i="5"/>
  <c r="R2340" i="5"/>
  <c r="S2340" i="5"/>
  <c r="T2340" i="5"/>
  <c r="U2340" i="5"/>
  <c r="V2340" i="5"/>
  <c r="W2340" i="5"/>
  <c r="X2340" i="5"/>
  <c r="M2341" i="5"/>
  <c r="N2341" i="5"/>
  <c r="O2341" i="5"/>
  <c r="P2341" i="5"/>
  <c r="Q2341" i="5"/>
  <c r="R2341" i="5"/>
  <c r="S2341" i="5"/>
  <c r="T2341" i="5"/>
  <c r="U2341" i="5"/>
  <c r="V2341" i="5"/>
  <c r="W2341" i="5"/>
  <c r="X2341" i="5"/>
  <c r="M2342" i="5"/>
  <c r="N2342" i="5"/>
  <c r="O2342" i="5"/>
  <c r="P2342" i="5"/>
  <c r="Q2342" i="5"/>
  <c r="R2342" i="5"/>
  <c r="S2342" i="5"/>
  <c r="T2342" i="5"/>
  <c r="U2342" i="5"/>
  <c r="V2342" i="5"/>
  <c r="W2342" i="5"/>
  <c r="X2342" i="5"/>
  <c r="M2343" i="5"/>
  <c r="N2343" i="5"/>
  <c r="O2343" i="5"/>
  <c r="P2343" i="5"/>
  <c r="Q2343" i="5"/>
  <c r="R2343" i="5"/>
  <c r="S2343" i="5"/>
  <c r="T2343" i="5"/>
  <c r="U2343" i="5"/>
  <c r="V2343" i="5"/>
  <c r="W2343" i="5"/>
  <c r="X2343" i="5"/>
  <c r="M2344" i="5"/>
  <c r="N2344" i="5"/>
  <c r="O2344" i="5"/>
  <c r="P2344" i="5"/>
  <c r="Q2344" i="5"/>
  <c r="R2344" i="5"/>
  <c r="S2344" i="5"/>
  <c r="T2344" i="5"/>
  <c r="U2344" i="5"/>
  <c r="V2344" i="5"/>
  <c r="W2344" i="5"/>
  <c r="X2344" i="5"/>
  <c r="M2345" i="5"/>
  <c r="N2345" i="5"/>
  <c r="O2345" i="5"/>
  <c r="P2345" i="5"/>
  <c r="Q2345" i="5"/>
  <c r="R2345" i="5"/>
  <c r="S2345" i="5"/>
  <c r="T2345" i="5"/>
  <c r="U2345" i="5"/>
  <c r="V2345" i="5"/>
  <c r="W2345" i="5"/>
  <c r="X2345" i="5"/>
  <c r="M2346" i="5"/>
  <c r="N2346" i="5"/>
  <c r="O2346" i="5"/>
  <c r="P2346" i="5"/>
  <c r="Q2346" i="5"/>
  <c r="R2346" i="5"/>
  <c r="S2346" i="5"/>
  <c r="T2346" i="5"/>
  <c r="U2346" i="5"/>
  <c r="V2346" i="5"/>
  <c r="W2346" i="5"/>
  <c r="X2346" i="5"/>
  <c r="M2347" i="5"/>
  <c r="N2347" i="5"/>
  <c r="O2347" i="5"/>
  <c r="P2347" i="5"/>
  <c r="Q2347" i="5"/>
  <c r="R2347" i="5"/>
  <c r="S2347" i="5"/>
  <c r="T2347" i="5"/>
  <c r="U2347" i="5"/>
  <c r="V2347" i="5"/>
  <c r="W2347" i="5"/>
  <c r="X2347" i="5"/>
  <c r="M2348" i="5"/>
  <c r="N2348" i="5"/>
  <c r="O2348" i="5"/>
  <c r="P2348" i="5"/>
  <c r="Q2348" i="5"/>
  <c r="R2348" i="5"/>
  <c r="S2348" i="5"/>
  <c r="T2348" i="5"/>
  <c r="U2348" i="5"/>
  <c r="V2348" i="5"/>
  <c r="W2348" i="5"/>
  <c r="X2348" i="5"/>
  <c r="M2349" i="5"/>
  <c r="N2349" i="5"/>
  <c r="O2349" i="5"/>
  <c r="P2349" i="5"/>
  <c r="Q2349" i="5"/>
  <c r="R2349" i="5"/>
  <c r="S2349" i="5"/>
  <c r="T2349" i="5"/>
  <c r="U2349" i="5"/>
  <c r="V2349" i="5"/>
  <c r="W2349" i="5"/>
  <c r="X2349" i="5"/>
  <c r="M2350" i="5"/>
  <c r="N2350" i="5"/>
  <c r="O2350" i="5"/>
  <c r="P2350" i="5"/>
  <c r="Q2350" i="5"/>
  <c r="R2350" i="5"/>
  <c r="S2350" i="5"/>
  <c r="T2350" i="5"/>
  <c r="U2350" i="5"/>
  <c r="V2350" i="5"/>
  <c r="W2350" i="5"/>
  <c r="X2350" i="5"/>
  <c r="M2351" i="5"/>
  <c r="N2351" i="5"/>
  <c r="O2351" i="5"/>
  <c r="P2351" i="5"/>
  <c r="Q2351" i="5"/>
  <c r="R2351" i="5"/>
  <c r="S2351" i="5"/>
  <c r="T2351" i="5"/>
  <c r="U2351" i="5"/>
  <c r="V2351" i="5"/>
  <c r="W2351" i="5"/>
  <c r="X2351" i="5"/>
  <c r="M2352" i="5"/>
  <c r="N2352" i="5"/>
  <c r="O2352" i="5"/>
  <c r="P2352" i="5"/>
  <c r="Q2352" i="5"/>
  <c r="R2352" i="5"/>
  <c r="S2352" i="5"/>
  <c r="T2352" i="5"/>
  <c r="U2352" i="5"/>
  <c r="V2352" i="5"/>
  <c r="W2352" i="5"/>
  <c r="X2352" i="5"/>
  <c r="M2353" i="5"/>
  <c r="N2353" i="5"/>
  <c r="O2353" i="5"/>
  <c r="P2353" i="5"/>
  <c r="Q2353" i="5"/>
  <c r="R2353" i="5"/>
  <c r="S2353" i="5"/>
  <c r="T2353" i="5"/>
  <c r="U2353" i="5"/>
  <c r="V2353" i="5"/>
  <c r="W2353" i="5"/>
  <c r="X2353" i="5"/>
  <c r="M2354" i="5"/>
  <c r="N2354" i="5"/>
  <c r="O2354" i="5"/>
  <c r="P2354" i="5"/>
  <c r="Q2354" i="5"/>
  <c r="R2354" i="5"/>
  <c r="S2354" i="5"/>
  <c r="T2354" i="5"/>
  <c r="U2354" i="5"/>
  <c r="V2354" i="5"/>
  <c r="W2354" i="5"/>
  <c r="X2354" i="5"/>
  <c r="M2355" i="5"/>
  <c r="N2355" i="5"/>
  <c r="O2355" i="5"/>
  <c r="P2355" i="5"/>
  <c r="Q2355" i="5"/>
  <c r="R2355" i="5"/>
  <c r="S2355" i="5"/>
  <c r="T2355" i="5"/>
  <c r="U2355" i="5"/>
  <c r="V2355" i="5"/>
  <c r="W2355" i="5"/>
  <c r="X2355" i="5"/>
  <c r="M2356" i="5"/>
  <c r="N2356" i="5"/>
  <c r="O2356" i="5"/>
  <c r="P2356" i="5"/>
  <c r="Q2356" i="5"/>
  <c r="R2356" i="5"/>
  <c r="S2356" i="5"/>
  <c r="T2356" i="5"/>
  <c r="U2356" i="5"/>
  <c r="V2356" i="5"/>
  <c r="W2356" i="5"/>
  <c r="X2356" i="5"/>
  <c r="M2357" i="5"/>
  <c r="N2357" i="5"/>
  <c r="O2357" i="5"/>
  <c r="P2357" i="5"/>
  <c r="Q2357" i="5"/>
  <c r="R2357" i="5"/>
  <c r="S2357" i="5"/>
  <c r="T2357" i="5"/>
  <c r="U2357" i="5"/>
  <c r="V2357" i="5"/>
  <c r="W2357" i="5"/>
  <c r="X2357" i="5"/>
  <c r="M2358" i="5"/>
  <c r="N2358" i="5"/>
  <c r="O2358" i="5"/>
  <c r="P2358" i="5"/>
  <c r="Q2358" i="5"/>
  <c r="R2358" i="5"/>
  <c r="S2358" i="5"/>
  <c r="T2358" i="5"/>
  <c r="U2358" i="5"/>
  <c r="V2358" i="5"/>
  <c r="W2358" i="5"/>
  <c r="X2358" i="5"/>
  <c r="M2359" i="5"/>
  <c r="N2359" i="5"/>
  <c r="O2359" i="5"/>
  <c r="P2359" i="5"/>
  <c r="Q2359" i="5"/>
  <c r="R2359" i="5"/>
  <c r="S2359" i="5"/>
  <c r="T2359" i="5"/>
  <c r="U2359" i="5"/>
  <c r="V2359" i="5"/>
  <c r="W2359" i="5"/>
  <c r="X2359" i="5"/>
  <c r="M2360" i="5"/>
  <c r="N2360" i="5"/>
  <c r="O2360" i="5"/>
  <c r="P2360" i="5"/>
  <c r="Q2360" i="5"/>
  <c r="R2360" i="5"/>
  <c r="S2360" i="5"/>
  <c r="T2360" i="5"/>
  <c r="U2360" i="5"/>
  <c r="V2360" i="5"/>
  <c r="W2360" i="5"/>
  <c r="X2360" i="5"/>
  <c r="M2361" i="5"/>
  <c r="N2361" i="5"/>
  <c r="O2361" i="5"/>
  <c r="P2361" i="5"/>
  <c r="Q2361" i="5"/>
  <c r="R2361" i="5"/>
  <c r="S2361" i="5"/>
  <c r="T2361" i="5"/>
  <c r="U2361" i="5"/>
  <c r="V2361" i="5"/>
  <c r="W2361" i="5"/>
  <c r="X2361" i="5"/>
  <c r="M2362" i="5"/>
  <c r="N2362" i="5"/>
  <c r="O2362" i="5"/>
  <c r="P2362" i="5"/>
  <c r="Q2362" i="5"/>
  <c r="R2362" i="5"/>
  <c r="S2362" i="5"/>
  <c r="T2362" i="5"/>
  <c r="U2362" i="5"/>
  <c r="V2362" i="5"/>
  <c r="W2362" i="5"/>
  <c r="X2362" i="5"/>
  <c r="M2363" i="5"/>
  <c r="N2363" i="5"/>
  <c r="O2363" i="5"/>
  <c r="P2363" i="5"/>
  <c r="Q2363" i="5"/>
  <c r="R2363" i="5"/>
  <c r="S2363" i="5"/>
  <c r="T2363" i="5"/>
  <c r="U2363" i="5"/>
  <c r="V2363" i="5"/>
  <c r="W2363" i="5"/>
  <c r="X2363" i="5"/>
  <c r="M2364" i="5"/>
  <c r="N2364" i="5"/>
  <c r="O2364" i="5"/>
  <c r="P2364" i="5"/>
  <c r="Q2364" i="5"/>
  <c r="R2364" i="5"/>
  <c r="S2364" i="5"/>
  <c r="T2364" i="5"/>
  <c r="U2364" i="5"/>
  <c r="V2364" i="5"/>
  <c r="W2364" i="5"/>
  <c r="X2364" i="5"/>
  <c r="M2365" i="5"/>
  <c r="N2365" i="5"/>
  <c r="O2365" i="5"/>
  <c r="P2365" i="5"/>
  <c r="Q2365" i="5"/>
  <c r="R2365" i="5"/>
  <c r="S2365" i="5"/>
  <c r="T2365" i="5"/>
  <c r="U2365" i="5"/>
  <c r="V2365" i="5"/>
  <c r="W2365" i="5"/>
  <c r="X2365" i="5"/>
  <c r="M2366" i="5"/>
  <c r="N2366" i="5"/>
  <c r="O2366" i="5"/>
  <c r="P2366" i="5"/>
  <c r="Q2366" i="5"/>
  <c r="R2366" i="5"/>
  <c r="S2366" i="5"/>
  <c r="T2366" i="5"/>
  <c r="U2366" i="5"/>
  <c r="V2366" i="5"/>
  <c r="W2366" i="5"/>
  <c r="X2366" i="5"/>
  <c r="M2367" i="5"/>
  <c r="N2367" i="5"/>
  <c r="O2367" i="5"/>
  <c r="P2367" i="5"/>
  <c r="Q2367" i="5"/>
  <c r="R2367" i="5"/>
  <c r="S2367" i="5"/>
  <c r="T2367" i="5"/>
  <c r="U2367" i="5"/>
  <c r="V2367" i="5"/>
  <c r="W2367" i="5"/>
  <c r="X2367" i="5"/>
  <c r="M2368" i="5"/>
  <c r="N2368" i="5"/>
  <c r="O2368" i="5"/>
  <c r="P2368" i="5"/>
  <c r="Q2368" i="5"/>
  <c r="R2368" i="5"/>
  <c r="S2368" i="5"/>
  <c r="T2368" i="5"/>
  <c r="U2368" i="5"/>
  <c r="V2368" i="5"/>
  <c r="W2368" i="5"/>
  <c r="X2368" i="5"/>
  <c r="M2369" i="5"/>
  <c r="N2369" i="5"/>
  <c r="O2369" i="5"/>
  <c r="P2369" i="5"/>
  <c r="Q2369" i="5"/>
  <c r="R2369" i="5"/>
  <c r="S2369" i="5"/>
  <c r="T2369" i="5"/>
  <c r="U2369" i="5"/>
  <c r="V2369" i="5"/>
  <c r="W2369" i="5"/>
  <c r="X2369" i="5"/>
  <c r="M2370" i="5"/>
  <c r="N2370" i="5"/>
  <c r="O2370" i="5"/>
  <c r="P2370" i="5"/>
  <c r="Q2370" i="5"/>
  <c r="R2370" i="5"/>
  <c r="S2370" i="5"/>
  <c r="T2370" i="5"/>
  <c r="U2370" i="5"/>
  <c r="V2370" i="5"/>
  <c r="W2370" i="5"/>
  <c r="X2370" i="5"/>
  <c r="M2371" i="5"/>
  <c r="N2371" i="5"/>
  <c r="O2371" i="5"/>
  <c r="P2371" i="5"/>
  <c r="Q2371" i="5"/>
  <c r="R2371" i="5"/>
  <c r="S2371" i="5"/>
  <c r="T2371" i="5"/>
  <c r="U2371" i="5"/>
  <c r="V2371" i="5"/>
  <c r="W2371" i="5"/>
  <c r="X2371" i="5"/>
  <c r="M2372" i="5"/>
  <c r="N2372" i="5"/>
  <c r="O2372" i="5"/>
  <c r="P2372" i="5"/>
  <c r="Q2372" i="5"/>
  <c r="R2372" i="5"/>
  <c r="S2372" i="5"/>
  <c r="T2372" i="5"/>
  <c r="U2372" i="5"/>
  <c r="V2372" i="5"/>
  <c r="W2372" i="5"/>
  <c r="X2372" i="5"/>
  <c r="M2373" i="5"/>
  <c r="N2373" i="5"/>
  <c r="O2373" i="5"/>
  <c r="P2373" i="5"/>
  <c r="Q2373" i="5"/>
  <c r="R2373" i="5"/>
  <c r="S2373" i="5"/>
  <c r="T2373" i="5"/>
  <c r="U2373" i="5"/>
  <c r="V2373" i="5"/>
  <c r="W2373" i="5"/>
  <c r="X2373" i="5"/>
  <c r="M2374" i="5"/>
  <c r="N2374" i="5"/>
  <c r="O2374" i="5"/>
  <c r="P2374" i="5"/>
  <c r="Q2374" i="5"/>
  <c r="R2374" i="5"/>
  <c r="S2374" i="5"/>
  <c r="T2374" i="5"/>
  <c r="U2374" i="5"/>
  <c r="V2374" i="5"/>
  <c r="W2374" i="5"/>
  <c r="X2374" i="5"/>
  <c r="M2375" i="5"/>
  <c r="N2375" i="5"/>
  <c r="O2375" i="5"/>
  <c r="P2375" i="5"/>
  <c r="Q2375" i="5"/>
  <c r="R2375" i="5"/>
  <c r="S2375" i="5"/>
  <c r="T2375" i="5"/>
  <c r="U2375" i="5"/>
  <c r="V2375" i="5"/>
  <c r="W2375" i="5"/>
  <c r="X2375" i="5"/>
  <c r="M2376" i="5"/>
  <c r="N2376" i="5"/>
  <c r="O2376" i="5"/>
  <c r="P2376" i="5"/>
  <c r="Q2376" i="5"/>
  <c r="R2376" i="5"/>
  <c r="S2376" i="5"/>
  <c r="T2376" i="5"/>
  <c r="U2376" i="5"/>
  <c r="V2376" i="5"/>
  <c r="W2376" i="5"/>
  <c r="X2376" i="5"/>
  <c r="M2377" i="5"/>
  <c r="N2377" i="5"/>
  <c r="O2377" i="5"/>
  <c r="P2377" i="5"/>
  <c r="Q2377" i="5"/>
  <c r="R2377" i="5"/>
  <c r="S2377" i="5"/>
  <c r="T2377" i="5"/>
  <c r="U2377" i="5"/>
  <c r="V2377" i="5"/>
  <c r="W2377" i="5"/>
  <c r="X2377" i="5"/>
  <c r="M2378" i="5"/>
  <c r="N2378" i="5"/>
  <c r="O2378" i="5"/>
  <c r="P2378" i="5"/>
  <c r="Q2378" i="5"/>
  <c r="R2378" i="5"/>
  <c r="S2378" i="5"/>
  <c r="T2378" i="5"/>
  <c r="U2378" i="5"/>
  <c r="V2378" i="5"/>
  <c r="W2378" i="5"/>
  <c r="X2378" i="5"/>
  <c r="M2379" i="5"/>
  <c r="N2379" i="5"/>
  <c r="O2379" i="5"/>
  <c r="P2379" i="5"/>
  <c r="Q2379" i="5"/>
  <c r="R2379" i="5"/>
  <c r="S2379" i="5"/>
  <c r="T2379" i="5"/>
  <c r="U2379" i="5"/>
  <c r="V2379" i="5"/>
  <c r="W2379" i="5"/>
  <c r="X2379" i="5"/>
  <c r="M2380" i="5"/>
  <c r="N2380" i="5"/>
  <c r="O2380" i="5"/>
  <c r="P2380" i="5"/>
  <c r="Q2380" i="5"/>
  <c r="R2380" i="5"/>
  <c r="S2380" i="5"/>
  <c r="T2380" i="5"/>
  <c r="U2380" i="5"/>
  <c r="V2380" i="5"/>
  <c r="W2380" i="5"/>
  <c r="X2380" i="5"/>
  <c r="M2381" i="5"/>
  <c r="N2381" i="5"/>
  <c r="O2381" i="5"/>
  <c r="P2381" i="5"/>
  <c r="Q2381" i="5"/>
  <c r="R2381" i="5"/>
  <c r="S2381" i="5"/>
  <c r="T2381" i="5"/>
  <c r="U2381" i="5"/>
  <c r="V2381" i="5"/>
  <c r="W2381" i="5"/>
  <c r="X2381" i="5"/>
  <c r="M2382" i="5"/>
  <c r="N2382" i="5"/>
  <c r="O2382" i="5"/>
  <c r="P2382" i="5"/>
  <c r="Q2382" i="5"/>
  <c r="R2382" i="5"/>
  <c r="S2382" i="5"/>
  <c r="T2382" i="5"/>
  <c r="U2382" i="5"/>
  <c r="V2382" i="5"/>
  <c r="W2382" i="5"/>
  <c r="X2382" i="5"/>
  <c r="M2383" i="5"/>
  <c r="N2383" i="5"/>
  <c r="O2383" i="5"/>
  <c r="P2383" i="5"/>
  <c r="Q2383" i="5"/>
  <c r="R2383" i="5"/>
  <c r="S2383" i="5"/>
  <c r="T2383" i="5"/>
  <c r="U2383" i="5"/>
  <c r="V2383" i="5"/>
  <c r="W2383" i="5"/>
  <c r="X2383" i="5"/>
  <c r="M2384" i="5"/>
  <c r="N2384" i="5"/>
  <c r="O2384" i="5"/>
  <c r="P2384" i="5"/>
  <c r="Q2384" i="5"/>
  <c r="R2384" i="5"/>
  <c r="S2384" i="5"/>
  <c r="T2384" i="5"/>
  <c r="U2384" i="5"/>
  <c r="V2384" i="5"/>
  <c r="W2384" i="5"/>
  <c r="X2384" i="5"/>
  <c r="M2385" i="5"/>
  <c r="N2385" i="5"/>
  <c r="O2385" i="5"/>
  <c r="P2385" i="5"/>
  <c r="Q2385" i="5"/>
  <c r="R2385" i="5"/>
  <c r="S2385" i="5"/>
  <c r="T2385" i="5"/>
  <c r="U2385" i="5"/>
  <c r="V2385" i="5"/>
  <c r="W2385" i="5"/>
  <c r="X2385" i="5"/>
  <c r="M2386" i="5"/>
  <c r="N2386" i="5"/>
  <c r="O2386" i="5"/>
  <c r="P2386" i="5"/>
  <c r="Q2386" i="5"/>
  <c r="R2386" i="5"/>
  <c r="S2386" i="5"/>
  <c r="T2386" i="5"/>
  <c r="U2386" i="5"/>
  <c r="V2386" i="5"/>
  <c r="W2386" i="5"/>
  <c r="X2386" i="5"/>
  <c r="M2387" i="5"/>
  <c r="N2387" i="5"/>
  <c r="O2387" i="5"/>
  <c r="P2387" i="5"/>
  <c r="Q2387" i="5"/>
  <c r="R2387" i="5"/>
  <c r="S2387" i="5"/>
  <c r="T2387" i="5"/>
  <c r="U2387" i="5"/>
  <c r="V2387" i="5"/>
  <c r="W2387" i="5"/>
  <c r="X2387" i="5"/>
  <c r="M2388" i="5"/>
  <c r="N2388" i="5"/>
  <c r="O2388" i="5"/>
  <c r="P2388" i="5"/>
  <c r="Q2388" i="5"/>
  <c r="R2388" i="5"/>
  <c r="S2388" i="5"/>
  <c r="T2388" i="5"/>
  <c r="U2388" i="5"/>
  <c r="V2388" i="5"/>
  <c r="W2388" i="5"/>
  <c r="X2388" i="5"/>
  <c r="M2389" i="5"/>
  <c r="N2389" i="5"/>
  <c r="O2389" i="5"/>
  <c r="P2389" i="5"/>
  <c r="Q2389" i="5"/>
  <c r="R2389" i="5"/>
  <c r="S2389" i="5"/>
  <c r="T2389" i="5"/>
  <c r="U2389" i="5"/>
  <c r="V2389" i="5"/>
  <c r="W2389" i="5"/>
  <c r="X2389" i="5"/>
  <c r="M2390" i="5"/>
  <c r="N2390" i="5"/>
  <c r="O2390" i="5"/>
  <c r="P2390" i="5"/>
  <c r="Q2390" i="5"/>
  <c r="R2390" i="5"/>
  <c r="S2390" i="5"/>
  <c r="T2390" i="5"/>
  <c r="U2390" i="5"/>
  <c r="V2390" i="5"/>
  <c r="W2390" i="5"/>
  <c r="X2390" i="5"/>
  <c r="M2391" i="5"/>
  <c r="N2391" i="5"/>
  <c r="O2391" i="5"/>
  <c r="P2391" i="5"/>
  <c r="Q2391" i="5"/>
  <c r="R2391" i="5"/>
  <c r="S2391" i="5"/>
  <c r="T2391" i="5"/>
  <c r="U2391" i="5"/>
  <c r="V2391" i="5"/>
  <c r="W2391" i="5"/>
  <c r="X2391" i="5"/>
  <c r="M2392" i="5"/>
  <c r="N2392" i="5"/>
  <c r="O2392" i="5"/>
  <c r="P2392" i="5"/>
  <c r="Q2392" i="5"/>
  <c r="R2392" i="5"/>
  <c r="S2392" i="5"/>
  <c r="T2392" i="5"/>
  <c r="U2392" i="5"/>
  <c r="V2392" i="5"/>
  <c r="W2392" i="5"/>
  <c r="X2392" i="5"/>
  <c r="M2393" i="5"/>
  <c r="N2393" i="5"/>
  <c r="O2393" i="5"/>
  <c r="P2393" i="5"/>
  <c r="Q2393" i="5"/>
  <c r="R2393" i="5"/>
  <c r="S2393" i="5"/>
  <c r="T2393" i="5"/>
  <c r="U2393" i="5"/>
  <c r="V2393" i="5"/>
  <c r="W2393" i="5"/>
  <c r="X2393" i="5"/>
  <c r="M2394" i="5"/>
  <c r="N2394" i="5"/>
  <c r="O2394" i="5"/>
  <c r="P2394" i="5"/>
  <c r="Q2394" i="5"/>
  <c r="R2394" i="5"/>
  <c r="S2394" i="5"/>
  <c r="T2394" i="5"/>
  <c r="U2394" i="5"/>
  <c r="V2394" i="5"/>
  <c r="W2394" i="5"/>
  <c r="X2394" i="5"/>
  <c r="M2395" i="5"/>
  <c r="N2395" i="5"/>
  <c r="O2395" i="5"/>
  <c r="P2395" i="5"/>
  <c r="Q2395" i="5"/>
  <c r="R2395" i="5"/>
  <c r="S2395" i="5"/>
  <c r="T2395" i="5"/>
  <c r="U2395" i="5"/>
  <c r="V2395" i="5"/>
  <c r="W2395" i="5"/>
  <c r="X2395" i="5"/>
  <c r="M2396" i="5"/>
  <c r="N2396" i="5"/>
  <c r="O2396" i="5"/>
  <c r="P2396" i="5"/>
  <c r="Q2396" i="5"/>
  <c r="R2396" i="5"/>
  <c r="S2396" i="5"/>
  <c r="T2396" i="5"/>
  <c r="U2396" i="5"/>
  <c r="V2396" i="5"/>
  <c r="W2396" i="5"/>
  <c r="X2396" i="5"/>
  <c r="M2397" i="5"/>
  <c r="N2397" i="5"/>
  <c r="O2397" i="5"/>
  <c r="P2397" i="5"/>
  <c r="Q2397" i="5"/>
  <c r="R2397" i="5"/>
  <c r="S2397" i="5"/>
  <c r="T2397" i="5"/>
  <c r="U2397" i="5"/>
  <c r="V2397" i="5"/>
  <c r="W2397" i="5"/>
  <c r="X2397" i="5"/>
  <c r="M2398" i="5"/>
  <c r="N2398" i="5"/>
  <c r="O2398" i="5"/>
  <c r="P2398" i="5"/>
  <c r="Q2398" i="5"/>
  <c r="R2398" i="5"/>
  <c r="S2398" i="5"/>
  <c r="T2398" i="5"/>
  <c r="U2398" i="5"/>
  <c r="V2398" i="5"/>
  <c r="W2398" i="5"/>
  <c r="X2398" i="5"/>
  <c r="M2399" i="5"/>
  <c r="N2399" i="5"/>
  <c r="O2399" i="5"/>
  <c r="P2399" i="5"/>
  <c r="Q2399" i="5"/>
  <c r="R2399" i="5"/>
  <c r="S2399" i="5"/>
  <c r="T2399" i="5"/>
  <c r="U2399" i="5"/>
  <c r="V2399" i="5"/>
  <c r="W2399" i="5"/>
  <c r="X2399" i="5"/>
  <c r="M2400" i="5"/>
  <c r="N2400" i="5"/>
  <c r="O2400" i="5"/>
  <c r="P2400" i="5"/>
  <c r="Q2400" i="5"/>
  <c r="R2400" i="5"/>
  <c r="S2400" i="5"/>
  <c r="T2400" i="5"/>
  <c r="U2400" i="5"/>
  <c r="V2400" i="5"/>
  <c r="W2400" i="5"/>
  <c r="X2400" i="5"/>
  <c r="M2401" i="5"/>
  <c r="N2401" i="5"/>
  <c r="O2401" i="5"/>
  <c r="P2401" i="5"/>
  <c r="Q2401" i="5"/>
  <c r="R2401" i="5"/>
  <c r="S2401" i="5"/>
  <c r="T2401" i="5"/>
  <c r="U2401" i="5"/>
  <c r="V2401" i="5"/>
  <c r="W2401" i="5"/>
  <c r="X2401" i="5"/>
  <c r="M2402" i="5"/>
  <c r="N2402" i="5"/>
  <c r="O2402" i="5"/>
  <c r="P2402" i="5"/>
  <c r="Q2402" i="5"/>
  <c r="R2402" i="5"/>
  <c r="S2402" i="5"/>
  <c r="T2402" i="5"/>
  <c r="U2402" i="5"/>
  <c r="V2402" i="5"/>
  <c r="W2402" i="5"/>
  <c r="X2402" i="5"/>
  <c r="M2403" i="5"/>
  <c r="N2403" i="5"/>
  <c r="O2403" i="5"/>
  <c r="P2403" i="5"/>
  <c r="Q2403" i="5"/>
  <c r="R2403" i="5"/>
  <c r="S2403" i="5"/>
  <c r="T2403" i="5"/>
  <c r="U2403" i="5"/>
  <c r="V2403" i="5"/>
  <c r="W2403" i="5"/>
  <c r="X2403" i="5"/>
  <c r="M2404" i="5"/>
  <c r="N2404" i="5"/>
  <c r="O2404" i="5"/>
  <c r="P2404" i="5"/>
  <c r="Q2404" i="5"/>
  <c r="R2404" i="5"/>
  <c r="S2404" i="5"/>
  <c r="T2404" i="5"/>
  <c r="U2404" i="5"/>
  <c r="V2404" i="5"/>
  <c r="W2404" i="5"/>
  <c r="X2404" i="5"/>
  <c r="M2405" i="5"/>
  <c r="N2405" i="5"/>
  <c r="O2405" i="5"/>
  <c r="P2405" i="5"/>
  <c r="Q2405" i="5"/>
  <c r="R2405" i="5"/>
  <c r="S2405" i="5"/>
  <c r="T2405" i="5"/>
  <c r="U2405" i="5"/>
  <c r="V2405" i="5"/>
  <c r="W2405" i="5"/>
  <c r="X2405" i="5"/>
  <c r="M2406" i="5"/>
  <c r="N2406" i="5"/>
  <c r="O2406" i="5"/>
  <c r="P2406" i="5"/>
  <c r="Q2406" i="5"/>
  <c r="R2406" i="5"/>
  <c r="S2406" i="5"/>
  <c r="T2406" i="5"/>
  <c r="U2406" i="5"/>
  <c r="V2406" i="5"/>
  <c r="W2406" i="5"/>
  <c r="X2406" i="5"/>
  <c r="M2407" i="5"/>
  <c r="N2407" i="5"/>
  <c r="O2407" i="5"/>
  <c r="P2407" i="5"/>
  <c r="Q2407" i="5"/>
  <c r="R2407" i="5"/>
  <c r="S2407" i="5"/>
  <c r="T2407" i="5"/>
  <c r="U2407" i="5"/>
  <c r="V2407" i="5"/>
  <c r="W2407" i="5"/>
  <c r="X2407" i="5"/>
  <c r="M2408" i="5"/>
  <c r="N2408" i="5"/>
  <c r="O2408" i="5"/>
  <c r="P2408" i="5"/>
  <c r="Q2408" i="5"/>
  <c r="R2408" i="5"/>
  <c r="S2408" i="5"/>
  <c r="T2408" i="5"/>
  <c r="U2408" i="5"/>
  <c r="V2408" i="5"/>
  <c r="W2408" i="5"/>
  <c r="X2408" i="5"/>
  <c r="M2409" i="5"/>
  <c r="N2409" i="5"/>
  <c r="O2409" i="5"/>
  <c r="P2409" i="5"/>
  <c r="Q2409" i="5"/>
  <c r="R2409" i="5"/>
  <c r="S2409" i="5"/>
  <c r="T2409" i="5"/>
  <c r="U2409" i="5"/>
  <c r="V2409" i="5"/>
  <c r="W2409" i="5"/>
  <c r="X2409" i="5"/>
  <c r="M2410" i="5"/>
  <c r="N2410" i="5"/>
  <c r="O2410" i="5"/>
  <c r="P2410" i="5"/>
  <c r="Q2410" i="5"/>
  <c r="R2410" i="5"/>
  <c r="S2410" i="5"/>
  <c r="T2410" i="5"/>
  <c r="U2410" i="5"/>
  <c r="V2410" i="5"/>
  <c r="W2410" i="5"/>
  <c r="X2410" i="5"/>
  <c r="M2411" i="5"/>
  <c r="N2411" i="5"/>
  <c r="O2411" i="5"/>
  <c r="P2411" i="5"/>
  <c r="Q2411" i="5"/>
  <c r="R2411" i="5"/>
  <c r="S2411" i="5"/>
  <c r="T2411" i="5"/>
  <c r="U2411" i="5"/>
  <c r="V2411" i="5"/>
  <c r="W2411" i="5"/>
  <c r="X2411" i="5"/>
  <c r="M2412" i="5"/>
  <c r="N2412" i="5"/>
  <c r="O2412" i="5"/>
  <c r="P2412" i="5"/>
  <c r="Q2412" i="5"/>
  <c r="R2412" i="5"/>
  <c r="S2412" i="5"/>
  <c r="T2412" i="5"/>
  <c r="U2412" i="5"/>
  <c r="V2412" i="5"/>
  <c r="W2412" i="5"/>
  <c r="X2412" i="5"/>
  <c r="M2413" i="5"/>
  <c r="N2413" i="5"/>
  <c r="O2413" i="5"/>
  <c r="P2413" i="5"/>
  <c r="Q2413" i="5"/>
  <c r="R2413" i="5"/>
  <c r="S2413" i="5"/>
  <c r="T2413" i="5"/>
  <c r="U2413" i="5"/>
  <c r="V2413" i="5"/>
  <c r="W2413" i="5"/>
  <c r="X2413" i="5"/>
  <c r="M2414" i="5"/>
  <c r="N2414" i="5"/>
  <c r="O2414" i="5"/>
  <c r="P2414" i="5"/>
  <c r="Q2414" i="5"/>
  <c r="R2414" i="5"/>
  <c r="S2414" i="5"/>
  <c r="T2414" i="5"/>
  <c r="U2414" i="5"/>
  <c r="V2414" i="5"/>
  <c r="W2414" i="5"/>
  <c r="X2414" i="5"/>
  <c r="M2415" i="5"/>
  <c r="N2415" i="5"/>
  <c r="O2415" i="5"/>
  <c r="P2415" i="5"/>
  <c r="Q2415" i="5"/>
  <c r="R2415" i="5"/>
  <c r="S2415" i="5"/>
  <c r="T2415" i="5"/>
  <c r="U2415" i="5"/>
  <c r="V2415" i="5"/>
  <c r="W2415" i="5"/>
  <c r="X2415" i="5"/>
  <c r="M2416" i="5"/>
  <c r="N2416" i="5"/>
  <c r="O2416" i="5"/>
  <c r="P2416" i="5"/>
  <c r="Q2416" i="5"/>
  <c r="R2416" i="5"/>
  <c r="S2416" i="5"/>
  <c r="T2416" i="5"/>
  <c r="U2416" i="5"/>
  <c r="V2416" i="5"/>
  <c r="W2416" i="5"/>
  <c r="X2416" i="5"/>
  <c r="M2417" i="5"/>
  <c r="N2417" i="5"/>
  <c r="O2417" i="5"/>
  <c r="P2417" i="5"/>
  <c r="Q2417" i="5"/>
  <c r="R2417" i="5"/>
  <c r="S2417" i="5"/>
  <c r="T2417" i="5"/>
  <c r="U2417" i="5"/>
  <c r="V2417" i="5"/>
  <c r="W2417" i="5"/>
  <c r="X2417" i="5"/>
  <c r="M2418" i="5"/>
  <c r="N2418" i="5"/>
  <c r="O2418" i="5"/>
  <c r="P2418" i="5"/>
  <c r="Q2418" i="5"/>
  <c r="R2418" i="5"/>
  <c r="S2418" i="5"/>
  <c r="T2418" i="5"/>
  <c r="U2418" i="5"/>
  <c r="V2418" i="5"/>
  <c r="W2418" i="5"/>
  <c r="X2418" i="5"/>
  <c r="M2419" i="5"/>
  <c r="N2419" i="5"/>
  <c r="O2419" i="5"/>
  <c r="P2419" i="5"/>
  <c r="Q2419" i="5"/>
  <c r="R2419" i="5"/>
  <c r="S2419" i="5"/>
  <c r="T2419" i="5"/>
  <c r="U2419" i="5"/>
  <c r="V2419" i="5"/>
  <c r="W2419" i="5"/>
  <c r="X2419" i="5"/>
  <c r="M2420" i="5"/>
  <c r="N2420" i="5"/>
  <c r="O2420" i="5"/>
  <c r="P2420" i="5"/>
  <c r="Q2420" i="5"/>
  <c r="R2420" i="5"/>
  <c r="S2420" i="5"/>
  <c r="T2420" i="5"/>
  <c r="U2420" i="5"/>
  <c r="V2420" i="5"/>
  <c r="W2420" i="5"/>
  <c r="X2420" i="5"/>
  <c r="M2421" i="5"/>
  <c r="N2421" i="5"/>
  <c r="O2421" i="5"/>
  <c r="P2421" i="5"/>
  <c r="Q2421" i="5"/>
  <c r="R2421" i="5"/>
  <c r="S2421" i="5"/>
  <c r="T2421" i="5"/>
  <c r="U2421" i="5"/>
  <c r="V2421" i="5"/>
  <c r="W2421" i="5"/>
  <c r="X2421" i="5"/>
  <c r="M2422" i="5"/>
  <c r="N2422" i="5"/>
  <c r="O2422" i="5"/>
  <c r="P2422" i="5"/>
  <c r="Q2422" i="5"/>
  <c r="R2422" i="5"/>
  <c r="S2422" i="5"/>
  <c r="T2422" i="5"/>
  <c r="U2422" i="5"/>
  <c r="V2422" i="5"/>
  <c r="W2422" i="5"/>
  <c r="X2422" i="5"/>
  <c r="M2423" i="5"/>
  <c r="N2423" i="5"/>
  <c r="O2423" i="5"/>
  <c r="P2423" i="5"/>
  <c r="Q2423" i="5"/>
  <c r="R2423" i="5"/>
  <c r="S2423" i="5"/>
  <c r="T2423" i="5"/>
  <c r="U2423" i="5"/>
  <c r="V2423" i="5"/>
  <c r="W2423" i="5"/>
  <c r="X2423" i="5"/>
  <c r="M2424" i="5"/>
  <c r="N2424" i="5"/>
  <c r="O2424" i="5"/>
  <c r="P2424" i="5"/>
  <c r="Q2424" i="5"/>
  <c r="R2424" i="5"/>
  <c r="S2424" i="5"/>
  <c r="T2424" i="5"/>
  <c r="U2424" i="5"/>
  <c r="V2424" i="5"/>
  <c r="W2424" i="5"/>
  <c r="X2424" i="5"/>
  <c r="M2425" i="5"/>
  <c r="N2425" i="5"/>
  <c r="O2425" i="5"/>
  <c r="P2425" i="5"/>
  <c r="Q2425" i="5"/>
  <c r="R2425" i="5"/>
  <c r="S2425" i="5"/>
  <c r="T2425" i="5"/>
  <c r="U2425" i="5"/>
  <c r="V2425" i="5"/>
  <c r="W2425" i="5"/>
  <c r="X2425" i="5"/>
  <c r="M2426" i="5"/>
  <c r="N2426" i="5"/>
  <c r="O2426" i="5"/>
  <c r="P2426" i="5"/>
  <c r="Q2426" i="5"/>
  <c r="R2426" i="5"/>
  <c r="S2426" i="5"/>
  <c r="T2426" i="5"/>
  <c r="U2426" i="5"/>
  <c r="V2426" i="5"/>
  <c r="W2426" i="5"/>
  <c r="X2426" i="5"/>
  <c r="M2427" i="5"/>
  <c r="N2427" i="5"/>
  <c r="O2427" i="5"/>
  <c r="P2427" i="5"/>
  <c r="Q2427" i="5"/>
  <c r="R2427" i="5"/>
  <c r="S2427" i="5"/>
  <c r="T2427" i="5"/>
  <c r="U2427" i="5"/>
  <c r="V2427" i="5"/>
  <c r="W2427" i="5"/>
  <c r="X2427" i="5"/>
  <c r="M2428" i="5"/>
  <c r="N2428" i="5"/>
  <c r="O2428" i="5"/>
  <c r="P2428" i="5"/>
  <c r="Q2428" i="5"/>
  <c r="R2428" i="5"/>
  <c r="S2428" i="5"/>
  <c r="T2428" i="5"/>
  <c r="U2428" i="5"/>
  <c r="V2428" i="5"/>
  <c r="W2428" i="5"/>
  <c r="X2428" i="5"/>
  <c r="M2429" i="5"/>
  <c r="N2429" i="5"/>
  <c r="O2429" i="5"/>
  <c r="P2429" i="5"/>
  <c r="Q2429" i="5"/>
  <c r="R2429" i="5"/>
  <c r="S2429" i="5"/>
  <c r="T2429" i="5"/>
  <c r="U2429" i="5"/>
  <c r="V2429" i="5"/>
  <c r="W2429" i="5"/>
  <c r="X2429" i="5"/>
  <c r="M2430" i="5"/>
  <c r="N2430" i="5"/>
  <c r="O2430" i="5"/>
  <c r="P2430" i="5"/>
  <c r="Q2430" i="5"/>
  <c r="R2430" i="5"/>
  <c r="S2430" i="5"/>
  <c r="T2430" i="5"/>
  <c r="U2430" i="5"/>
  <c r="V2430" i="5"/>
  <c r="W2430" i="5"/>
  <c r="X2430" i="5"/>
  <c r="M2431" i="5"/>
  <c r="N2431" i="5"/>
  <c r="O2431" i="5"/>
  <c r="P2431" i="5"/>
  <c r="Q2431" i="5"/>
  <c r="R2431" i="5"/>
  <c r="S2431" i="5"/>
  <c r="T2431" i="5"/>
  <c r="U2431" i="5"/>
  <c r="V2431" i="5"/>
  <c r="W2431" i="5"/>
  <c r="X2431" i="5"/>
  <c r="M2432" i="5"/>
  <c r="N2432" i="5"/>
  <c r="O2432" i="5"/>
  <c r="P2432" i="5"/>
  <c r="Q2432" i="5"/>
  <c r="R2432" i="5"/>
  <c r="S2432" i="5"/>
  <c r="T2432" i="5"/>
  <c r="U2432" i="5"/>
  <c r="V2432" i="5"/>
  <c r="W2432" i="5"/>
  <c r="X2432" i="5"/>
  <c r="M2433" i="5"/>
  <c r="N2433" i="5"/>
  <c r="O2433" i="5"/>
  <c r="P2433" i="5"/>
  <c r="Q2433" i="5"/>
  <c r="R2433" i="5"/>
  <c r="S2433" i="5"/>
  <c r="T2433" i="5"/>
  <c r="U2433" i="5"/>
  <c r="V2433" i="5"/>
  <c r="W2433" i="5"/>
  <c r="X2433" i="5"/>
  <c r="M2434" i="5"/>
  <c r="N2434" i="5"/>
  <c r="O2434" i="5"/>
  <c r="P2434" i="5"/>
  <c r="Q2434" i="5"/>
  <c r="R2434" i="5"/>
  <c r="S2434" i="5"/>
  <c r="T2434" i="5"/>
  <c r="U2434" i="5"/>
  <c r="V2434" i="5"/>
  <c r="W2434" i="5"/>
  <c r="X2434" i="5"/>
  <c r="M2435" i="5"/>
  <c r="N2435" i="5"/>
  <c r="O2435" i="5"/>
  <c r="P2435" i="5"/>
  <c r="Q2435" i="5"/>
  <c r="R2435" i="5"/>
  <c r="S2435" i="5"/>
  <c r="T2435" i="5"/>
  <c r="U2435" i="5"/>
  <c r="V2435" i="5"/>
  <c r="W2435" i="5"/>
  <c r="X2435" i="5"/>
  <c r="M2436" i="5"/>
  <c r="N2436" i="5"/>
  <c r="O2436" i="5"/>
  <c r="P2436" i="5"/>
  <c r="Q2436" i="5"/>
  <c r="R2436" i="5"/>
  <c r="S2436" i="5"/>
  <c r="T2436" i="5"/>
  <c r="U2436" i="5"/>
  <c r="V2436" i="5"/>
  <c r="W2436" i="5"/>
  <c r="X2436" i="5"/>
  <c r="M2437" i="5"/>
  <c r="N2437" i="5"/>
  <c r="O2437" i="5"/>
  <c r="P2437" i="5"/>
  <c r="Q2437" i="5"/>
  <c r="R2437" i="5"/>
  <c r="S2437" i="5"/>
  <c r="T2437" i="5"/>
  <c r="U2437" i="5"/>
  <c r="V2437" i="5"/>
  <c r="W2437" i="5"/>
  <c r="X2437" i="5"/>
  <c r="M2438" i="5"/>
  <c r="N2438" i="5"/>
  <c r="O2438" i="5"/>
  <c r="P2438" i="5"/>
  <c r="Q2438" i="5"/>
  <c r="R2438" i="5"/>
  <c r="S2438" i="5"/>
  <c r="T2438" i="5"/>
  <c r="U2438" i="5"/>
  <c r="V2438" i="5"/>
  <c r="W2438" i="5"/>
  <c r="X2438" i="5"/>
  <c r="M2439" i="5"/>
  <c r="N2439" i="5"/>
  <c r="O2439" i="5"/>
  <c r="P2439" i="5"/>
  <c r="Q2439" i="5"/>
  <c r="R2439" i="5"/>
  <c r="S2439" i="5"/>
  <c r="T2439" i="5"/>
  <c r="U2439" i="5"/>
  <c r="V2439" i="5"/>
  <c r="W2439" i="5"/>
  <c r="X2439" i="5"/>
  <c r="M2440" i="5"/>
  <c r="N2440" i="5"/>
  <c r="O2440" i="5"/>
  <c r="P2440" i="5"/>
  <c r="Q2440" i="5"/>
  <c r="R2440" i="5"/>
  <c r="S2440" i="5"/>
  <c r="T2440" i="5"/>
  <c r="U2440" i="5"/>
  <c r="V2440" i="5"/>
  <c r="W2440" i="5"/>
  <c r="X2440" i="5"/>
  <c r="M2441" i="5"/>
  <c r="N2441" i="5"/>
  <c r="O2441" i="5"/>
  <c r="P2441" i="5"/>
  <c r="Q2441" i="5"/>
  <c r="R2441" i="5"/>
  <c r="S2441" i="5"/>
  <c r="T2441" i="5"/>
  <c r="U2441" i="5"/>
  <c r="V2441" i="5"/>
  <c r="W2441" i="5"/>
  <c r="X2441" i="5"/>
  <c r="M2442" i="5"/>
  <c r="N2442" i="5"/>
  <c r="O2442" i="5"/>
  <c r="P2442" i="5"/>
  <c r="Q2442" i="5"/>
  <c r="R2442" i="5"/>
  <c r="S2442" i="5"/>
  <c r="T2442" i="5"/>
  <c r="U2442" i="5"/>
  <c r="V2442" i="5"/>
  <c r="W2442" i="5"/>
  <c r="X2442" i="5"/>
  <c r="M2443" i="5"/>
  <c r="N2443" i="5"/>
  <c r="O2443" i="5"/>
  <c r="P2443" i="5"/>
  <c r="Q2443" i="5"/>
  <c r="R2443" i="5"/>
  <c r="S2443" i="5"/>
  <c r="T2443" i="5"/>
  <c r="U2443" i="5"/>
  <c r="V2443" i="5"/>
  <c r="W2443" i="5"/>
  <c r="X2443" i="5"/>
  <c r="M2444" i="5"/>
  <c r="N2444" i="5"/>
  <c r="O2444" i="5"/>
  <c r="P2444" i="5"/>
  <c r="Q2444" i="5"/>
  <c r="R2444" i="5"/>
  <c r="S2444" i="5"/>
  <c r="T2444" i="5"/>
  <c r="U2444" i="5"/>
  <c r="V2444" i="5"/>
  <c r="W2444" i="5"/>
  <c r="X2444" i="5"/>
  <c r="M2445" i="5"/>
  <c r="N2445" i="5"/>
  <c r="O2445" i="5"/>
  <c r="P2445" i="5"/>
  <c r="Q2445" i="5"/>
  <c r="R2445" i="5"/>
  <c r="S2445" i="5"/>
  <c r="T2445" i="5"/>
  <c r="U2445" i="5"/>
  <c r="V2445" i="5"/>
  <c r="W2445" i="5"/>
  <c r="X2445" i="5"/>
  <c r="M2446" i="5"/>
  <c r="N2446" i="5"/>
  <c r="O2446" i="5"/>
  <c r="P2446" i="5"/>
  <c r="Q2446" i="5"/>
  <c r="R2446" i="5"/>
  <c r="S2446" i="5"/>
  <c r="T2446" i="5"/>
  <c r="U2446" i="5"/>
  <c r="V2446" i="5"/>
  <c r="W2446" i="5"/>
  <c r="X2446" i="5"/>
  <c r="M2447" i="5"/>
  <c r="N2447" i="5"/>
  <c r="O2447" i="5"/>
  <c r="P2447" i="5"/>
  <c r="Q2447" i="5"/>
  <c r="R2447" i="5"/>
  <c r="S2447" i="5"/>
  <c r="T2447" i="5"/>
  <c r="U2447" i="5"/>
  <c r="V2447" i="5"/>
  <c r="W2447" i="5"/>
  <c r="X2447" i="5"/>
  <c r="M2448" i="5"/>
  <c r="N2448" i="5"/>
  <c r="O2448" i="5"/>
  <c r="P2448" i="5"/>
  <c r="Q2448" i="5"/>
  <c r="R2448" i="5"/>
  <c r="S2448" i="5"/>
  <c r="T2448" i="5"/>
  <c r="U2448" i="5"/>
  <c r="V2448" i="5"/>
  <c r="W2448" i="5"/>
  <c r="X2448" i="5"/>
  <c r="M2449" i="5"/>
  <c r="N2449" i="5"/>
  <c r="O2449" i="5"/>
  <c r="P2449" i="5"/>
  <c r="Q2449" i="5"/>
  <c r="R2449" i="5"/>
  <c r="S2449" i="5"/>
  <c r="T2449" i="5"/>
  <c r="U2449" i="5"/>
  <c r="V2449" i="5"/>
  <c r="W2449" i="5"/>
  <c r="X2449" i="5"/>
  <c r="M2450" i="5"/>
  <c r="N2450" i="5"/>
  <c r="O2450" i="5"/>
  <c r="P2450" i="5"/>
  <c r="Q2450" i="5"/>
  <c r="R2450" i="5"/>
  <c r="S2450" i="5"/>
  <c r="T2450" i="5"/>
  <c r="U2450" i="5"/>
  <c r="V2450" i="5"/>
  <c r="W2450" i="5"/>
  <c r="X2450" i="5"/>
  <c r="M2451" i="5"/>
  <c r="N2451" i="5"/>
  <c r="O2451" i="5"/>
  <c r="P2451" i="5"/>
  <c r="Q2451" i="5"/>
  <c r="R2451" i="5"/>
  <c r="S2451" i="5"/>
  <c r="T2451" i="5"/>
  <c r="U2451" i="5"/>
  <c r="V2451" i="5"/>
  <c r="W2451" i="5"/>
  <c r="X2451" i="5"/>
  <c r="M2452" i="5"/>
  <c r="N2452" i="5"/>
  <c r="O2452" i="5"/>
  <c r="P2452" i="5"/>
  <c r="Q2452" i="5"/>
  <c r="R2452" i="5"/>
  <c r="S2452" i="5"/>
  <c r="T2452" i="5"/>
  <c r="U2452" i="5"/>
  <c r="V2452" i="5"/>
  <c r="W2452" i="5"/>
  <c r="X2452" i="5"/>
  <c r="M2453" i="5"/>
  <c r="N2453" i="5"/>
  <c r="O2453" i="5"/>
  <c r="P2453" i="5"/>
  <c r="Q2453" i="5"/>
  <c r="R2453" i="5"/>
  <c r="S2453" i="5"/>
  <c r="T2453" i="5"/>
  <c r="U2453" i="5"/>
  <c r="V2453" i="5"/>
  <c r="W2453" i="5"/>
  <c r="X2453" i="5"/>
  <c r="M2454" i="5"/>
  <c r="N2454" i="5"/>
  <c r="O2454" i="5"/>
  <c r="P2454" i="5"/>
  <c r="Q2454" i="5"/>
  <c r="R2454" i="5"/>
  <c r="S2454" i="5"/>
  <c r="T2454" i="5"/>
  <c r="U2454" i="5"/>
  <c r="V2454" i="5"/>
  <c r="W2454" i="5"/>
  <c r="X2454" i="5"/>
  <c r="M2455" i="5"/>
  <c r="N2455" i="5"/>
  <c r="O2455" i="5"/>
  <c r="P2455" i="5"/>
  <c r="Q2455" i="5"/>
  <c r="R2455" i="5"/>
  <c r="S2455" i="5"/>
  <c r="T2455" i="5"/>
  <c r="U2455" i="5"/>
  <c r="V2455" i="5"/>
  <c r="W2455" i="5"/>
  <c r="X2455" i="5"/>
  <c r="M2456" i="5"/>
  <c r="N2456" i="5"/>
  <c r="O2456" i="5"/>
  <c r="P2456" i="5"/>
  <c r="Q2456" i="5"/>
  <c r="R2456" i="5"/>
  <c r="S2456" i="5"/>
  <c r="T2456" i="5"/>
  <c r="U2456" i="5"/>
  <c r="V2456" i="5"/>
  <c r="W2456" i="5"/>
  <c r="X2456" i="5"/>
  <c r="M2457" i="5"/>
  <c r="N2457" i="5"/>
  <c r="O2457" i="5"/>
  <c r="P2457" i="5"/>
  <c r="Q2457" i="5"/>
  <c r="R2457" i="5"/>
  <c r="S2457" i="5"/>
  <c r="T2457" i="5"/>
  <c r="U2457" i="5"/>
  <c r="V2457" i="5"/>
  <c r="W2457" i="5"/>
  <c r="X2457" i="5"/>
  <c r="M2458" i="5"/>
  <c r="N2458" i="5"/>
  <c r="O2458" i="5"/>
  <c r="P2458" i="5"/>
  <c r="Q2458" i="5"/>
  <c r="R2458" i="5"/>
  <c r="S2458" i="5"/>
  <c r="T2458" i="5"/>
  <c r="U2458" i="5"/>
  <c r="V2458" i="5"/>
  <c r="W2458" i="5"/>
  <c r="X2458" i="5"/>
  <c r="M2459" i="5"/>
  <c r="N2459" i="5"/>
  <c r="O2459" i="5"/>
  <c r="P2459" i="5"/>
  <c r="Q2459" i="5"/>
  <c r="R2459" i="5"/>
  <c r="S2459" i="5"/>
  <c r="T2459" i="5"/>
  <c r="U2459" i="5"/>
  <c r="V2459" i="5"/>
  <c r="W2459" i="5"/>
  <c r="X2459" i="5"/>
  <c r="M2460" i="5"/>
  <c r="N2460" i="5"/>
  <c r="O2460" i="5"/>
  <c r="P2460" i="5"/>
  <c r="Q2460" i="5"/>
  <c r="R2460" i="5"/>
  <c r="S2460" i="5"/>
  <c r="T2460" i="5"/>
  <c r="U2460" i="5"/>
  <c r="V2460" i="5"/>
  <c r="W2460" i="5"/>
  <c r="X2460" i="5"/>
  <c r="M2461" i="5"/>
  <c r="N2461" i="5"/>
  <c r="O2461" i="5"/>
  <c r="P2461" i="5"/>
  <c r="Q2461" i="5"/>
  <c r="R2461" i="5"/>
  <c r="S2461" i="5"/>
  <c r="T2461" i="5"/>
  <c r="U2461" i="5"/>
  <c r="V2461" i="5"/>
  <c r="W2461" i="5"/>
  <c r="X2461" i="5"/>
  <c r="M2462" i="5"/>
  <c r="N2462" i="5"/>
  <c r="O2462" i="5"/>
  <c r="P2462" i="5"/>
  <c r="Q2462" i="5"/>
  <c r="R2462" i="5"/>
  <c r="S2462" i="5"/>
  <c r="T2462" i="5"/>
  <c r="U2462" i="5"/>
  <c r="V2462" i="5"/>
  <c r="W2462" i="5"/>
  <c r="X2462" i="5"/>
  <c r="M2463" i="5"/>
  <c r="N2463" i="5"/>
  <c r="O2463" i="5"/>
  <c r="P2463" i="5"/>
  <c r="Q2463" i="5"/>
  <c r="R2463" i="5"/>
  <c r="S2463" i="5"/>
  <c r="T2463" i="5"/>
  <c r="U2463" i="5"/>
  <c r="V2463" i="5"/>
  <c r="W2463" i="5"/>
  <c r="X2463" i="5"/>
  <c r="M2464" i="5"/>
  <c r="N2464" i="5"/>
  <c r="O2464" i="5"/>
  <c r="P2464" i="5"/>
  <c r="Q2464" i="5"/>
  <c r="R2464" i="5"/>
  <c r="S2464" i="5"/>
  <c r="T2464" i="5"/>
  <c r="U2464" i="5"/>
  <c r="V2464" i="5"/>
  <c r="W2464" i="5"/>
  <c r="X2464" i="5"/>
  <c r="M2465" i="5"/>
  <c r="N2465" i="5"/>
  <c r="O2465" i="5"/>
  <c r="P2465" i="5"/>
  <c r="Q2465" i="5"/>
  <c r="R2465" i="5"/>
  <c r="S2465" i="5"/>
  <c r="T2465" i="5"/>
  <c r="U2465" i="5"/>
  <c r="V2465" i="5"/>
  <c r="W2465" i="5"/>
  <c r="X2465" i="5"/>
  <c r="M2466" i="5"/>
  <c r="N2466" i="5"/>
  <c r="O2466" i="5"/>
  <c r="P2466" i="5"/>
  <c r="Q2466" i="5"/>
  <c r="R2466" i="5"/>
  <c r="S2466" i="5"/>
  <c r="T2466" i="5"/>
  <c r="U2466" i="5"/>
  <c r="V2466" i="5"/>
  <c r="W2466" i="5"/>
  <c r="X2466" i="5"/>
  <c r="M2467" i="5"/>
  <c r="N2467" i="5"/>
  <c r="O2467" i="5"/>
  <c r="P2467" i="5"/>
  <c r="Q2467" i="5"/>
  <c r="R2467" i="5"/>
  <c r="S2467" i="5"/>
  <c r="T2467" i="5"/>
  <c r="U2467" i="5"/>
  <c r="V2467" i="5"/>
  <c r="W2467" i="5"/>
  <c r="X2467" i="5"/>
  <c r="M2468" i="5"/>
  <c r="N2468" i="5"/>
  <c r="O2468" i="5"/>
  <c r="P2468" i="5"/>
  <c r="Q2468" i="5"/>
  <c r="R2468" i="5"/>
  <c r="S2468" i="5"/>
  <c r="T2468" i="5"/>
  <c r="U2468" i="5"/>
  <c r="V2468" i="5"/>
  <c r="W2468" i="5"/>
  <c r="X2468" i="5"/>
  <c r="M2469" i="5"/>
  <c r="N2469" i="5"/>
  <c r="O2469" i="5"/>
  <c r="P2469" i="5"/>
  <c r="Q2469" i="5"/>
  <c r="R2469" i="5"/>
  <c r="S2469" i="5"/>
  <c r="T2469" i="5"/>
  <c r="U2469" i="5"/>
  <c r="V2469" i="5"/>
  <c r="W2469" i="5"/>
  <c r="X2469" i="5"/>
  <c r="M2470" i="5"/>
  <c r="N2470" i="5"/>
  <c r="O2470" i="5"/>
  <c r="P2470" i="5"/>
  <c r="Q2470" i="5"/>
  <c r="R2470" i="5"/>
  <c r="S2470" i="5"/>
  <c r="T2470" i="5"/>
  <c r="U2470" i="5"/>
  <c r="V2470" i="5"/>
  <c r="W2470" i="5"/>
  <c r="X2470" i="5"/>
  <c r="M2471" i="5"/>
  <c r="N2471" i="5"/>
  <c r="O2471" i="5"/>
  <c r="P2471" i="5"/>
  <c r="Q2471" i="5"/>
  <c r="R2471" i="5"/>
  <c r="S2471" i="5"/>
  <c r="T2471" i="5"/>
  <c r="U2471" i="5"/>
  <c r="V2471" i="5"/>
  <c r="W2471" i="5"/>
  <c r="X2471" i="5"/>
  <c r="M2472" i="5"/>
  <c r="N2472" i="5"/>
  <c r="O2472" i="5"/>
  <c r="P2472" i="5"/>
  <c r="Q2472" i="5"/>
  <c r="R2472" i="5"/>
  <c r="S2472" i="5"/>
  <c r="T2472" i="5"/>
  <c r="U2472" i="5"/>
  <c r="V2472" i="5"/>
  <c r="W2472" i="5"/>
  <c r="X2472" i="5"/>
  <c r="M2473" i="5"/>
  <c r="N2473" i="5"/>
  <c r="O2473" i="5"/>
  <c r="P2473" i="5"/>
  <c r="Q2473" i="5"/>
  <c r="R2473" i="5"/>
  <c r="S2473" i="5"/>
  <c r="T2473" i="5"/>
  <c r="U2473" i="5"/>
  <c r="V2473" i="5"/>
  <c r="W2473" i="5"/>
  <c r="X2473" i="5"/>
  <c r="M2474" i="5"/>
  <c r="N2474" i="5"/>
  <c r="O2474" i="5"/>
  <c r="P2474" i="5"/>
  <c r="Q2474" i="5"/>
  <c r="R2474" i="5"/>
  <c r="S2474" i="5"/>
  <c r="T2474" i="5"/>
  <c r="U2474" i="5"/>
  <c r="V2474" i="5"/>
  <c r="W2474" i="5"/>
  <c r="X2474" i="5"/>
  <c r="M2475" i="5"/>
  <c r="N2475" i="5"/>
  <c r="O2475" i="5"/>
  <c r="P2475" i="5"/>
  <c r="Q2475" i="5"/>
  <c r="R2475" i="5"/>
  <c r="S2475" i="5"/>
  <c r="T2475" i="5"/>
  <c r="U2475" i="5"/>
  <c r="V2475" i="5"/>
  <c r="W2475" i="5"/>
  <c r="X2475" i="5"/>
  <c r="M2476" i="5"/>
  <c r="N2476" i="5"/>
  <c r="O2476" i="5"/>
  <c r="P2476" i="5"/>
  <c r="Q2476" i="5"/>
  <c r="R2476" i="5"/>
  <c r="S2476" i="5"/>
  <c r="T2476" i="5"/>
  <c r="U2476" i="5"/>
  <c r="V2476" i="5"/>
  <c r="W2476" i="5"/>
  <c r="X2476" i="5"/>
  <c r="M2477" i="5"/>
  <c r="N2477" i="5"/>
  <c r="O2477" i="5"/>
  <c r="P2477" i="5"/>
  <c r="Q2477" i="5"/>
  <c r="R2477" i="5"/>
  <c r="S2477" i="5"/>
  <c r="T2477" i="5"/>
  <c r="U2477" i="5"/>
  <c r="V2477" i="5"/>
  <c r="W2477" i="5"/>
  <c r="X2477" i="5"/>
  <c r="M2478" i="5"/>
  <c r="N2478" i="5"/>
  <c r="O2478" i="5"/>
  <c r="P2478" i="5"/>
  <c r="Q2478" i="5"/>
  <c r="R2478" i="5"/>
  <c r="S2478" i="5"/>
  <c r="T2478" i="5"/>
  <c r="U2478" i="5"/>
  <c r="V2478" i="5"/>
  <c r="W2478" i="5"/>
  <c r="X2478" i="5"/>
  <c r="M2479" i="5"/>
  <c r="N2479" i="5"/>
  <c r="O2479" i="5"/>
  <c r="P2479" i="5"/>
  <c r="Q2479" i="5"/>
  <c r="R2479" i="5"/>
  <c r="S2479" i="5"/>
  <c r="T2479" i="5"/>
  <c r="U2479" i="5"/>
  <c r="V2479" i="5"/>
  <c r="W2479" i="5"/>
  <c r="X2479" i="5"/>
  <c r="M2480" i="5"/>
  <c r="N2480" i="5"/>
  <c r="O2480" i="5"/>
  <c r="P2480" i="5"/>
  <c r="Q2480" i="5"/>
  <c r="R2480" i="5"/>
  <c r="S2480" i="5"/>
  <c r="T2480" i="5"/>
  <c r="U2480" i="5"/>
  <c r="V2480" i="5"/>
  <c r="W2480" i="5"/>
  <c r="X2480" i="5"/>
  <c r="M2481" i="5"/>
  <c r="N2481" i="5"/>
  <c r="O2481" i="5"/>
  <c r="P2481" i="5"/>
  <c r="Q2481" i="5"/>
  <c r="R2481" i="5"/>
  <c r="S2481" i="5"/>
  <c r="T2481" i="5"/>
  <c r="U2481" i="5"/>
  <c r="V2481" i="5"/>
  <c r="W2481" i="5"/>
  <c r="X2481" i="5"/>
  <c r="M2482" i="5"/>
  <c r="N2482" i="5"/>
  <c r="O2482" i="5"/>
  <c r="P2482" i="5"/>
  <c r="Q2482" i="5"/>
  <c r="R2482" i="5"/>
  <c r="S2482" i="5"/>
  <c r="T2482" i="5"/>
  <c r="U2482" i="5"/>
  <c r="V2482" i="5"/>
  <c r="W2482" i="5"/>
  <c r="X2482" i="5"/>
  <c r="M2483" i="5"/>
  <c r="N2483" i="5"/>
  <c r="O2483" i="5"/>
  <c r="P2483" i="5"/>
  <c r="Q2483" i="5"/>
  <c r="R2483" i="5"/>
  <c r="S2483" i="5"/>
  <c r="T2483" i="5"/>
  <c r="U2483" i="5"/>
  <c r="V2483" i="5"/>
  <c r="W2483" i="5"/>
  <c r="X2483" i="5"/>
  <c r="M2484" i="5"/>
  <c r="N2484" i="5"/>
  <c r="O2484" i="5"/>
  <c r="P2484" i="5"/>
  <c r="Q2484" i="5"/>
  <c r="R2484" i="5"/>
  <c r="S2484" i="5"/>
  <c r="T2484" i="5"/>
  <c r="U2484" i="5"/>
  <c r="V2484" i="5"/>
  <c r="W2484" i="5"/>
  <c r="X2484" i="5"/>
  <c r="M2485" i="5"/>
  <c r="N2485" i="5"/>
  <c r="O2485" i="5"/>
  <c r="P2485" i="5"/>
  <c r="Q2485" i="5"/>
  <c r="R2485" i="5"/>
  <c r="S2485" i="5"/>
  <c r="T2485" i="5"/>
  <c r="U2485" i="5"/>
  <c r="V2485" i="5"/>
  <c r="W2485" i="5"/>
  <c r="X2485" i="5"/>
  <c r="M2486" i="5"/>
  <c r="N2486" i="5"/>
  <c r="O2486" i="5"/>
  <c r="P2486" i="5"/>
  <c r="Q2486" i="5"/>
  <c r="R2486" i="5"/>
  <c r="S2486" i="5"/>
  <c r="T2486" i="5"/>
  <c r="U2486" i="5"/>
  <c r="V2486" i="5"/>
  <c r="W2486" i="5"/>
  <c r="X2486" i="5"/>
  <c r="M2487" i="5"/>
  <c r="N2487" i="5"/>
  <c r="O2487" i="5"/>
  <c r="P2487" i="5"/>
  <c r="Q2487" i="5"/>
  <c r="R2487" i="5"/>
  <c r="S2487" i="5"/>
  <c r="T2487" i="5"/>
  <c r="U2487" i="5"/>
  <c r="V2487" i="5"/>
  <c r="W2487" i="5"/>
  <c r="X2487" i="5"/>
  <c r="M2488" i="5"/>
  <c r="N2488" i="5"/>
  <c r="O2488" i="5"/>
  <c r="P2488" i="5"/>
  <c r="Q2488" i="5"/>
  <c r="R2488" i="5"/>
  <c r="S2488" i="5"/>
  <c r="T2488" i="5"/>
  <c r="U2488" i="5"/>
  <c r="V2488" i="5"/>
  <c r="W2488" i="5"/>
  <c r="X2488" i="5"/>
  <c r="M2489" i="5"/>
  <c r="N2489" i="5"/>
  <c r="O2489" i="5"/>
  <c r="P2489" i="5"/>
  <c r="Q2489" i="5"/>
  <c r="R2489" i="5"/>
  <c r="S2489" i="5"/>
  <c r="T2489" i="5"/>
  <c r="U2489" i="5"/>
  <c r="V2489" i="5"/>
  <c r="W2489" i="5"/>
  <c r="X2489" i="5"/>
  <c r="M2490" i="5"/>
  <c r="N2490" i="5"/>
  <c r="O2490" i="5"/>
  <c r="P2490" i="5"/>
  <c r="Q2490" i="5"/>
  <c r="R2490" i="5"/>
  <c r="S2490" i="5"/>
  <c r="T2490" i="5"/>
  <c r="U2490" i="5"/>
  <c r="V2490" i="5"/>
  <c r="W2490" i="5"/>
  <c r="X2490" i="5"/>
  <c r="M2491" i="5"/>
  <c r="N2491" i="5"/>
  <c r="O2491" i="5"/>
  <c r="P2491" i="5"/>
  <c r="Q2491" i="5"/>
  <c r="R2491" i="5"/>
  <c r="S2491" i="5"/>
  <c r="T2491" i="5"/>
  <c r="U2491" i="5"/>
  <c r="V2491" i="5"/>
  <c r="W2491" i="5"/>
  <c r="X2491" i="5"/>
  <c r="M2492" i="5"/>
  <c r="N2492" i="5"/>
  <c r="O2492" i="5"/>
  <c r="P2492" i="5"/>
  <c r="Q2492" i="5"/>
  <c r="R2492" i="5"/>
  <c r="S2492" i="5"/>
  <c r="T2492" i="5"/>
  <c r="U2492" i="5"/>
  <c r="V2492" i="5"/>
  <c r="W2492" i="5"/>
  <c r="X2492" i="5"/>
  <c r="M2493" i="5"/>
  <c r="N2493" i="5"/>
  <c r="O2493" i="5"/>
  <c r="P2493" i="5"/>
  <c r="Q2493" i="5"/>
  <c r="R2493" i="5"/>
  <c r="S2493" i="5"/>
  <c r="T2493" i="5"/>
  <c r="U2493" i="5"/>
  <c r="V2493" i="5"/>
  <c r="W2493" i="5"/>
  <c r="X2493" i="5"/>
  <c r="M2494" i="5"/>
  <c r="N2494" i="5"/>
  <c r="O2494" i="5"/>
  <c r="P2494" i="5"/>
  <c r="Q2494" i="5"/>
  <c r="R2494" i="5"/>
  <c r="S2494" i="5"/>
  <c r="T2494" i="5"/>
  <c r="U2494" i="5"/>
  <c r="V2494" i="5"/>
  <c r="W2494" i="5"/>
  <c r="X2494" i="5"/>
  <c r="M2495" i="5"/>
  <c r="N2495" i="5"/>
  <c r="O2495" i="5"/>
  <c r="P2495" i="5"/>
  <c r="Q2495" i="5"/>
  <c r="R2495" i="5"/>
  <c r="S2495" i="5"/>
  <c r="T2495" i="5"/>
  <c r="U2495" i="5"/>
  <c r="V2495" i="5"/>
  <c r="W2495" i="5"/>
  <c r="X2495" i="5"/>
  <c r="M2496" i="5"/>
  <c r="N2496" i="5"/>
  <c r="O2496" i="5"/>
  <c r="P2496" i="5"/>
  <c r="Q2496" i="5"/>
  <c r="R2496" i="5"/>
  <c r="S2496" i="5"/>
  <c r="T2496" i="5"/>
  <c r="U2496" i="5"/>
  <c r="V2496" i="5"/>
  <c r="W2496" i="5"/>
  <c r="X2496" i="5"/>
  <c r="M2497" i="5"/>
  <c r="N2497" i="5"/>
  <c r="O2497" i="5"/>
  <c r="P2497" i="5"/>
  <c r="Q2497" i="5"/>
  <c r="R2497" i="5"/>
  <c r="S2497" i="5"/>
  <c r="T2497" i="5"/>
  <c r="U2497" i="5"/>
  <c r="V2497" i="5"/>
  <c r="W2497" i="5"/>
  <c r="X2497" i="5"/>
  <c r="M2498" i="5"/>
  <c r="N2498" i="5"/>
  <c r="O2498" i="5"/>
  <c r="P2498" i="5"/>
  <c r="Q2498" i="5"/>
  <c r="R2498" i="5"/>
  <c r="S2498" i="5"/>
  <c r="T2498" i="5"/>
  <c r="U2498" i="5"/>
  <c r="V2498" i="5"/>
  <c r="W2498" i="5"/>
  <c r="X2498" i="5"/>
  <c r="M2499" i="5"/>
  <c r="N2499" i="5"/>
  <c r="O2499" i="5"/>
  <c r="P2499" i="5"/>
  <c r="Q2499" i="5"/>
  <c r="R2499" i="5"/>
  <c r="S2499" i="5"/>
  <c r="T2499" i="5"/>
  <c r="U2499" i="5"/>
  <c r="V2499" i="5"/>
  <c r="W2499" i="5"/>
  <c r="X2499" i="5"/>
  <c r="M2500" i="5"/>
  <c r="N2500" i="5"/>
  <c r="O2500" i="5"/>
  <c r="P2500" i="5"/>
  <c r="Q2500" i="5"/>
  <c r="R2500" i="5"/>
  <c r="S2500" i="5"/>
  <c r="T2500" i="5"/>
  <c r="U2500" i="5"/>
  <c r="V2500" i="5"/>
  <c r="W2500" i="5"/>
  <c r="X2500" i="5"/>
  <c r="M2501" i="5"/>
  <c r="N2501" i="5"/>
  <c r="O2501" i="5"/>
  <c r="P2501" i="5"/>
  <c r="Q2501" i="5"/>
  <c r="R2501" i="5"/>
  <c r="S2501" i="5"/>
  <c r="T2501" i="5"/>
  <c r="U2501" i="5"/>
  <c r="V2501" i="5"/>
  <c r="W2501" i="5"/>
  <c r="X2501" i="5"/>
  <c r="M2502" i="5"/>
  <c r="N2502" i="5"/>
  <c r="O2502" i="5"/>
  <c r="P2502" i="5"/>
  <c r="Q2502" i="5"/>
  <c r="R2502" i="5"/>
  <c r="S2502" i="5"/>
  <c r="T2502" i="5"/>
  <c r="U2502" i="5"/>
  <c r="V2502" i="5"/>
  <c r="W2502" i="5"/>
  <c r="X2502" i="5"/>
  <c r="M2503" i="5"/>
  <c r="N2503" i="5"/>
  <c r="O2503" i="5"/>
  <c r="P2503" i="5"/>
  <c r="Q2503" i="5"/>
  <c r="R2503" i="5"/>
  <c r="S2503" i="5"/>
  <c r="T2503" i="5"/>
  <c r="U2503" i="5"/>
  <c r="V2503" i="5"/>
  <c r="W2503" i="5"/>
  <c r="X2503" i="5"/>
  <c r="M2504" i="5"/>
  <c r="N2504" i="5"/>
  <c r="O2504" i="5"/>
  <c r="P2504" i="5"/>
  <c r="Q2504" i="5"/>
  <c r="R2504" i="5"/>
  <c r="S2504" i="5"/>
  <c r="T2504" i="5"/>
  <c r="U2504" i="5"/>
  <c r="V2504" i="5"/>
  <c r="W2504" i="5"/>
  <c r="X2504" i="5"/>
  <c r="M2505" i="5"/>
  <c r="N2505" i="5"/>
  <c r="O2505" i="5"/>
  <c r="P2505" i="5"/>
  <c r="Q2505" i="5"/>
  <c r="R2505" i="5"/>
  <c r="S2505" i="5"/>
  <c r="T2505" i="5"/>
  <c r="U2505" i="5"/>
  <c r="V2505" i="5"/>
  <c r="W2505" i="5"/>
  <c r="X2505" i="5"/>
  <c r="M2506" i="5"/>
  <c r="N2506" i="5"/>
  <c r="O2506" i="5"/>
  <c r="P2506" i="5"/>
  <c r="Q2506" i="5"/>
  <c r="R2506" i="5"/>
  <c r="S2506" i="5"/>
  <c r="T2506" i="5"/>
  <c r="U2506" i="5"/>
  <c r="V2506" i="5"/>
  <c r="W2506" i="5"/>
  <c r="X2506" i="5"/>
  <c r="M2507" i="5"/>
  <c r="N2507" i="5"/>
  <c r="O2507" i="5"/>
  <c r="P2507" i="5"/>
  <c r="Q2507" i="5"/>
  <c r="R2507" i="5"/>
  <c r="S2507" i="5"/>
  <c r="T2507" i="5"/>
  <c r="U2507" i="5"/>
  <c r="V2507" i="5"/>
  <c r="W2507" i="5"/>
  <c r="X2507" i="5"/>
  <c r="M2508" i="5"/>
  <c r="N2508" i="5"/>
  <c r="O2508" i="5"/>
  <c r="P2508" i="5"/>
  <c r="Q2508" i="5"/>
  <c r="R2508" i="5"/>
  <c r="S2508" i="5"/>
  <c r="T2508" i="5"/>
  <c r="U2508" i="5"/>
  <c r="V2508" i="5"/>
  <c r="W2508" i="5"/>
  <c r="X2508" i="5"/>
  <c r="M2509" i="5"/>
  <c r="N2509" i="5"/>
  <c r="O2509" i="5"/>
  <c r="P2509" i="5"/>
  <c r="Q2509" i="5"/>
  <c r="R2509" i="5"/>
  <c r="S2509" i="5"/>
  <c r="T2509" i="5"/>
  <c r="U2509" i="5"/>
  <c r="V2509" i="5"/>
  <c r="W2509" i="5"/>
  <c r="X2509" i="5"/>
  <c r="M2510" i="5"/>
  <c r="N2510" i="5"/>
  <c r="O2510" i="5"/>
  <c r="P2510" i="5"/>
  <c r="Q2510" i="5"/>
  <c r="R2510" i="5"/>
  <c r="S2510" i="5"/>
  <c r="T2510" i="5"/>
  <c r="U2510" i="5"/>
  <c r="V2510" i="5"/>
  <c r="W2510" i="5"/>
  <c r="X2510" i="5"/>
  <c r="M2511" i="5"/>
  <c r="N2511" i="5"/>
  <c r="O2511" i="5"/>
  <c r="P2511" i="5"/>
  <c r="Q2511" i="5"/>
  <c r="R2511" i="5"/>
  <c r="S2511" i="5"/>
  <c r="T2511" i="5"/>
  <c r="U2511" i="5"/>
  <c r="V2511" i="5"/>
  <c r="W2511" i="5"/>
  <c r="X2511" i="5"/>
  <c r="M2512" i="5"/>
  <c r="N2512" i="5"/>
  <c r="O2512" i="5"/>
  <c r="P2512" i="5"/>
  <c r="Q2512" i="5"/>
  <c r="R2512" i="5"/>
  <c r="S2512" i="5"/>
  <c r="T2512" i="5"/>
  <c r="U2512" i="5"/>
  <c r="V2512" i="5"/>
  <c r="W2512" i="5"/>
  <c r="X2512" i="5"/>
  <c r="M2513" i="5"/>
  <c r="N2513" i="5"/>
  <c r="O2513" i="5"/>
  <c r="P2513" i="5"/>
  <c r="Q2513" i="5"/>
  <c r="R2513" i="5"/>
  <c r="S2513" i="5"/>
  <c r="T2513" i="5"/>
  <c r="U2513" i="5"/>
  <c r="V2513" i="5"/>
  <c r="W2513" i="5"/>
  <c r="X2513" i="5"/>
  <c r="M2514" i="5"/>
  <c r="N2514" i="5"/>
  <c r="O2514" i="5"/>
  <c r="P2514" i="5"/>
  <c r="Q2514" i="5"/>
  <c r="R2514" i="5"/>
  <c r="S2514" i="5"/>
  <c r="T2514" i="5"/>
  <c r="U2514" i="5"/>
  <c r="V2514" i="5"/>
  <c r="W2514" i="5"/>
  <c r="X2514" i="5"/>
  <c r="M2515" i="5"/>
  <c r="N2515" i="5"/>
  <c r="O2515" i="5"/>
  <c r="P2515" i="5"/>
  <c r="Q2515" i="5"/>
  <c r="R2515" i="5"/>
  <c r="S2515" i="5"/>
  <c r="T2515" i="5"/>
  <c r="U2515" i="5"/>
  <c r="V2515" i="5"/>
  <c r="W2515" i="5"/>
  <c r="X2515" i="5"/>
  <c r="M2516" i="5"/>
  <c r="N2516" i="5"/>
  <c r="O2516" i="5"/>
  <c r="P2516" i="5"/>
  <c r="Q2516" i="5"/>
  <c r="R2516" i="5"/>
  <c r="S2516" i="5"/>
  <c r="T2516" i="5"/>
  <c r="U2516" i="5"/>
  <c r="V2516" i="5"/>
  <c r="W2516" i="5"/>
  <c r="X2516" i="5"/>
  <c r="M2517" i="5"/>
  <c r="N2517" i="5"/>
  <c r="O2517" i="5"/>
  <c r="P2517" i="5"/>
  <c r="Q2517" i="5"/>
  <c r="R2517" i="5"/>
  <c r="S2517" i="5"/>
  <c r="T2517" i="5"/>
  <c r="U2517" i="5"/>
  <c r="V2517" i="5"/>
  <c r="W2517" i="5"/>
  <c r="X2517" i="5"/>
  <c r="M2518" i="5"/>
  <c r="N2518" i="5"/>
  <c r="O2518" i="5"/>
  <c r="P2518" i="5"/>
  <c r="Q2518" i="5"/>
  <c r="R2518" i="5"/>
  <c r="S2518" i="5"/>
  <c r="T2518" i="5"/>
  <c r="U2518" i="5"/>
  <c r="V2518" i="5"/>
  <c r="W2518" i="5"/>
  <c r="X2518" i="5"/>
  <c r="M2519" i="5"/>
  <c r="N2519" i="5"/>
  <c r="O2519" i="5"/>
  <c r="P2519" i="5"/>
  <c r="Q2519" i="5"/>
  <c r="R2519" i="5"/>
  <c r="S2519" i="5"/>
  <c r="T2519" i="5"/>
  <c r="U2519" i="5"/>
  <c r="V2519" i="5"/>
  <c r="W2519" i="5"/>
  <c r="X2519" i="5"/>
  <c r="M2520" i="5"/>
  <c r="N2520" i="5"/>
  <c r="O2520" i="5"/>
  <c r="P2520" i="5"/>
  <c r="Q2520" i="5"/>
  <c r="R2520" i="5"/>
  <c r="S2520" i="5"/>
  <c r="T2520" i="5"/>
  <c r="U2520" i="5"/>
  <c r="V2520" i="5"/>
  <c r="W2520" i="5"/>
  <c r="X2520" i="5"/>
  <c r="M2521" i="5"/>
  <c r="N2521" i="5"/>
  <c r="O2521" i="5"/>
  <c r="P2521" i="5"/>
  <c r="Q2521" i="5"/>
  <c r="R2521" i="5"/>
  <c r="S2521" i="5"/>
  <c r="T2521" i="5"/>
  <c r="U2521" i="5"/>
  <c r="V2521" i="5"/>
  <c r="W2521" i="5"/>
  <c r="X2521" i="5"/>
  <c r="M2522" i="5"/>
  <c r="N2522" i="5"/>
  <c r="O2522" i="5"/>
  <c r="P2522" i="5"/>
  <c r="Q2522" i="5"/>
  <c r="R2522" i="5"/>
  <c r="S2522" i="5"/>
  <c r="T2522" i="5"/>
  <c r="U2522" i="5"/>
  <c r="V2522" i="5"/>
  <c r="W2522" i="5"/>
  <c r="X2522" i="5"/>
  <c r="M2523" i="5"/>
  <c r="N2523" i="5"/>
  <c r="O2523" i="5"/>
  <c r="P2523" i="5"/>
  <c r="Q2523" i="5"/>
  <c r="R2523" i="5"/>
  <c r="S2523" i="5"/>
  <c r="T2523" i="5"/>
  <c r="U2523" i="5"/>
  <c r="V2523" i="5"/>
  <c r="W2523" i="5"/>
  <c r="X2523" i="5"/>
  <c r="M2524" i="5"/>
  <c r="N2524" i="5"/>
  <c r="O2524" i="5"/>
  <c r="P2524" i="5"/>
  <c r="Q2524" i="5"/>
  <c r="R2524" i="5"/>
  <c r="S2524" i="5"/>
  <c r="T2524" i="5"/>
  <c r="U2524" i="5"/>
  <c r="V2524" i="5"/>
  <c r="W2524" i="5"/>
  <c r="X2524" i="5"/>
  <c r="M2525" i="5"/>
  <c r="N2525" i="5"/>
  <c r="O2525" i="5"/>
  <c r="P2525" i="5"/>
  <c r="Q2525" i="5"/>
  <c r="R2525" i="5"/>
  <c r="S2525" i="5"/>
  <c r="T2525" i="5"/>
  <c r="U2525" i="5"/>
  <c r="V2525" i="5"/>
  <c r="W2525" i="5"/>
  <c r="X2525" i="5"/>
  <c r="M2526" i="5"/>
  <c r="N2526" i="5"/>
  <c r="O2526" i="5"/>
  <c r="P2526" i="5"/>
  <c r="Q2526" i="5"/>
  <c r="R2526" i="5"/>
  <c r="S2526" i="5"/>
  <c r="T2526" i="5"/>
  <c r="U2526" i="5"/>
  <c r="V2526" i="5"/>
  <c r="W2526" i="5"/>
  <c r="X2526" i="5"/>
  <c r="M2527" i="5"/>
  <c r="N2527" i="5"/>
  <c r="O2527" i="5"/>
  <c r="P2527" i="5"/>
  <c r="Q2527" i="5"/>
  <c r="R2527" i="5"/>
  <c r="S2527" i="5"/>
  <c r="T2527" i="5"/>
  <c r="U2527" i="5"/>
  <c r="V2527" i="5"/>
  <c r="W2527" i="5"/>
  <c r="X2527" i="5"/>
  <c r="M2528" i="5"/>
  <c r="N2528" i="5"/>
  <c r="O2528" i="5"/>
  <c r="P2528" i="5"/>
  <c r="Q2528" i="5"/>
  <c r="R2528" i="5"/>
  <c r="S2528" i="5"/>
  <c r="T2528" i="5"/>
  <c r="U2528" i="5"/>
  <c r="V2528" i="5"/>
  <c r="W2528" i="5"/>
  <c r="X2528" i="5"/>
  <c r="M2529" i="5"/>
  <c r="N2529" i="5"/>
  <c r="O2529" i="5"/>
  <c r="P2529" i="5"/>
  <c r="Q2529" i="5"/>
  <c r="R2529" i="5"/>
  <c r="S2529" i="5"/>
  <c r="T2529" i="5"/>
  <c r="U2529" i="5"/>
  <c r="V2529" i="5"/>
  <c r="W2529" i="5"/>
  <c r="X2529" i="5"/>
  <c r="M2530" i="5"/>
  <c r="N2530" i="5"/>
  <c r="O2530" i="5"/>
  <c r="P2530" i="5"/>
  <c r="Q2530" i="5"/>
  <c r="R2530" i="5"/>
  <c r="S2530" i="5"/>
  <c r="T2530" i="5"/>
  <c r="U2530" i="5"/>
  <c r="V2530" i="5"/>
  <c r="W2530" i="5"/>
  <c r="X2530" i="5"/>
  <c r="M2531" i="5"/>
  <c r="N2531" i="5"/>
  <c r="O2531" i="5"/>
  <c r="P2531" i="5"/>
  <c r="Q2531" i="5"/>
  <c r="R2531" i="5"/>
  <c r="S2531" i="5"/>
  <c r="T2531" i="5"/>
  <c r="U2531" i="5"/>
  <c r="V2531" i="5"/>
  <c r="W2531" i="5"/>
  <c r="X2531" i="5"/>
  <c r="M2532" i="5"/>
  <c r="N2532" i="5"/>
  <c r="O2532" i="5"/>
  <c r="P2532" i="5"/>
  <c r="Q2532" i="5"/>
  <c r="R2532" i="5"/>
  <c r="S2532" i="5"/>
  <c r="T2532" i="5"/>
  <c r="U2532" i="5"/>
  <c r="V2532" i="5"/>
  <c r="W2532" i="5"/>
  <c r="X2532" i="5"/>
  <c r="M2533" i="5"/>
  <c r="N2533" i="5"/>
  <c r="O2533" i="5"/>
  <c r="P2533" i="5"/>
  <c r="Q2533" i="5"/>
  <c r="R2533" i="5"/>
  <c r="S2533" i="5"/>
  <c r="T2533" i="5"/>
  <c r="U2533" i="5"/>
  <c r="V2533" i="5"/>
  <c r="W2533" i="5"/>
  <c r="X2533" i="5"/>
  <c r="M2534" i="5"/>
  <c r="N2534" i="5"/>
  <c r="O2534" i="5"/>
  <c r="P2534" i="5"/>
  <c r="Q2534" i="5"/>
  <c r="R2534" i="5"/>
  <c r="S2534" i="5"/>
  <c r="T2534" i="5"/>
  <c r="U2534" i="5"/>
  <c r="V2534" i="5"/>
  <c r="W2534" i="5"/>
  <c r="X2534" i="5"/>
  <c r="M2535" i="5"/>
  <c r="N2535" i="5"/>
  <c r="O2535" i="5"/>
  <c r="P2535" i="5"/>
  <c r="Q2535" i="5"/>
  <c r="R2535" i="5"/>
  <c r="S2535" i="5"/>
  <c r="T2535" i="5"/>
  <c r="U2535" i="5"/>
  <c r="V2535" i="5"/>
  <c r="W2535" i="5"/>
  <c r="X2535" i="5"/>
  <c r="M2536" i="5"/>
  <c r="N2536" i="5"/>
  <c r="O2536" i="5"/>
  <c r="P2536" i="5"/>
  <c r="Q2536" i="5"/>
  <c r="R2536" i="5"/>
  <c r="S2536" i="5"/>
  <c r="T2536" i="5"/>
  <c r="U2536" i="5"/>
  <c r="V2536" i="5"/>
  <c r="W2536" i="5"/>
  <c r="X2536" i="5"/>
  <c r="M2537" i="5"/>
  <c r="N2537" i="5"/>
  <c r="O2537" i="5"/>
  <c r="P2537" i="5"/>
  <c r="Q2537" i="5"/>
  <c r="R2537" i="5"/>
  <c r="S2537" i="5"/>
  <c r="T2537" i="5"/>
  <c r="U2537" i="5"/>
  <c r="V2537" i="5"/>
  <c r="W2537" i="5"/>
  <c r="X2537" i="5"/>
  <c r="M2538" i="5"/>
  <c r="N2538" i="5"/>
  <c r="O2538" i="5"/>
  <c r="P2538" i="5"/>
  <c r="Q2538" i="5"/>
  <c r="R2538" i="5"/>
  <c r="S2538" i="5"/>
  <c r="T2538" i="5"/>
  <c r="U2538" i="5"/>
  <c r="V2538" i="5"/>
  <c r="W2538" i="5"/>
  <c r="X2538" i="5"/>
  <c r="M2539" i="5"/>
  <c r="N2539" i="5"/>
  <c r="O2539" i="5"/>
  <c r="P2539" i="5"/>
  <c r="Q2539" i="5"/>
  <c r="R2539" i="5"/>
  <c r="S2539" i="5"/>
  <c r="T2539" i="5"/>
  <c r="U2539" i="5"/>
  <c r="V2539" i="5"/>
  <c r="W2539" i="5"/>
  <c r="X2539" i="5"/>
  <c r="M2540" i="5"/>
  <c r="N2540" i="5"/>
  <c r="O2540" i="5"/>
  <c r="P2540" i="5"/>
  <c r="Q2540" i="5"/>
  <c r="R2540" i="5"/>
  <c r="S2540" i="5"/>
  <c r="T2540" i="5"/>
  <c r="U2540" i="5"/>
  <c r="V2540" i="5"/>
  <c r="W2540" i="5"/>
  <c r="X2540" i="5"/>
  <c r="M2541" i="5"/>
  <c r="N2541" i="5"/>
  <c r="O2541" i="5"/>
  <c r="P2541" i="5"/>
  <c r="Q2541" i="5"/>
  <c r="R2541" i="5"/>
  <c r="S2541" i="5"/>
  <c r="T2541" i="5"/>
  <c r="U2541" i="5"/>
  <c r="V2541" i="5"/>
  <c r="W2541" i="5"/>
  <c r="X2541" i="5"/>
  <c r="M2542" i="5"/>
  <c r="N2542" i="5"/>
  <c r="O2542" i="5"/>
  <c r="P2542" i="5"/>
  <c r="Q2542" i="5"/>
  <c r="R2542" i="5"/>
  <c r="S2542" i="5"/>
  <c r="T2542" i="5"/>
  <c r="U2542" i="5"/>
  <c r="V2542" i="5"/>
  <c r="W2542" i="5"/>
  <c r="X2542" i="5"/>
  <c r="M2543" i="5"/>
  <c r="N2543" i="5"/>
  <c r="O2543" i="5"/>
  <c r="P2543" i="5"/>
  <c r="Q2543" i="5"/>
  <c r="R2543" i="5"/>
  <c r="S2543" i="5"/>
  <c r="T2543" i="5"/>
  <c r="U2543" i="5"/>
  <c r="V2543" i="5"/>
  <c r="W2543" i="5"/>
  <c r="X2543" i="5"/>
  <c r="M2544" i="5"/>
  <c r="N2544" i="5"/>
  <c r="O2544" i="5"/>
  <c r="P2544" i="5"/>
  <c r="Q2544" i="5"/>
  <c r="R2544" i="5"/>
  <c r="S2544" i="5"/>
  <c r="T2544" i="5"/>
  <c r="U2544" i="5"/>
  <c r="V2544" i="5"/>
  <c r="W2544" i="5"/>
  <c r="X2544" i="5"/>
  <c r="M2545" i="5"/>
  <c r="N2545" i="5"/>
  <c r="O2545" i="5"/>
  <c r="P2545" i="5"/>
  <c r="Q2545" i="5"/>
  <c r="R2545" i="5"/>
  <c r="S2545" i="5"/>
  <c r="T2545" i="5"/>
  <c r="U2545" i="5"/>
  <c r="V2545" i="5"/>
  <c r="W2545" i="5"/>
  <c r="X2545" i="5"/>
  <c r="M2546" i="5"/>
  <c r="N2546" i="5"/>
  <c r="O2546" i="5"/>
  <c r="P2546" i="5"/>
  <c r="Q2546" i="5"/>
  <c r="R2546" i="5"/>
  <c r="S2546" i="5"/>
  <c r="T2546" i="5"/>
  <c r="U2546" i="5"/>
  <c r="V2546" i="5"/>
  <c r="W2546" i="5"/>
  <c r="X2546" i="5"/>
  <c r="M2547" i="5"/>
  <c r="N2547" i="5"/>
  <c r="O2547" i="5"/>
  <c r="P2547" i="5"/>
  <c r="Q2547" i="5"/>
  <c r="R2547" i="5"/>
  <c r="S2547" i="5"/>
  <c r="T2547" i="5"/>
  <c r="U2547" i="5"/>
  <c r="V2547" i="5"/>
  <c r="W2547" i="5"/>
  <c r="X2547" i="5"/>
  <c r="M2548" i="5"/>
  <c r="N2548" i="5"/>
  <c r="O2548" i="5"/>
  <c r="P2548" i="5"/>
  <c r="Q2548" i="5"/>
  <c r="R2548" i="5"/>
  <c r="S2548" i="5"/>
  <c r="T2548" i="5"/>
  <c r="U2548" i="5"/>
  <c r="V2548" i="5"/>
  <c r="W2548" i="5"/>
  <c r="X2548" i="5"/>
  <c r="M2549" i="5"/>
  <c r="N2549" i="5"/>
  <c r="O2549" i="5"/>
  <c r="P2549" i="5"/>
  <c r="Q2549" i="5"/>
  <c r="R2549" i="5"/>
  <c r="S2549" i="5"/>
  <c r="T2549" i="5"/>
  <c r="U2549" i="5"/>
  <c r="V2549" i="5"/>
  <c r="W2549" i="5"/>
  <c r="X2549" i="5"/>
  <c r="M2550" i="5"/>
  <c r="N2550" i="5"/>
  <c r="O2550" i="5"/>
  <c r="P2550" i="5"/>
  <c r="Q2550" i="5"/>
  <c r="R2550" i="5"/>
  <c r="S2550" i="5"/>
  <c r="T2550" i="5"/>
  <c r="U2550" i="5"/>
  <c r="V2550" i="5"/>
  <c r="W2550" i="5"/>
  <c r="X2550" i="5"/>
  <c r="M2551" i="5"/>
  <c r="N2551" i="5"/>
  <c r="O2551" i="5"/>
  <c r="P2551" i="5"/>
  <c r="Q2551" i="5"/>
  <c r="R2551" i="5"/>
  <c r="S2551" i="5"/>
  <c r="T2551" i="5"/>
  <c r="U2551" i="5"/>
  <c r="V2551" i="5"/>
  <c r="W2551" i="5"/>
  <c r="X2551" i="5"/>
  <c r="M2552" i="5"/>
  <c r="N2552" i="5"/>
  <c r="O2552" i="5"/>
  <c r="P2552" i="5"/>
  <c r="Q2552" i="5"/>
  <c r="R2552" i="5"/>
  <c r="S2552" i="5"/>
  <c r="T2552" i="5"/>
  <c r="U2552" i="5"/>
  <c r="V2552" i="5"/>
  <c r="W2552" i="5"/>
  <c r="X2552" i="5"/>
  <c r="M2553" i="5"/>
  <c r="N2553" i="5"/>
  <c r="O2553" i="5"/>
  <c r="P2553" i="5"/>
  <c r="Q2553" i="5"/>
  <c r="R2553" i="5"/>
  <c r="S2553" i="5"/>
  <c r="T2553" i="5"/>
  <c r="U2553" i="5"/>
  <c r="V2553" i="5"/>
  <c r="W2553" i="5"/>
  <c r="X2553" i="5"/>
  <c r="M2554" i="5"/>
  <c r="N2554" i="5"/>
  <c r="O2554" i="5"/>
  <c r="P2554" i="5"/>
  <c r="Q2554" i="5"/>
  <c r="R2554" i="5"/>
  <c r="S2554" i="5"/>
  <c r="T2554" i="5"/>
  <c r="U2554" i="5"/>
  <c r="V2554" i="5"/>
  <c r="W2554" i="5"/>
  <c r="X2554" i="5"/>
  <c r="M2555" i="5"/>
  <c r="N2555" i="5"/>
  <c r="O2555" i="5"/>
  <c r="P2555" i="5"/>
  <c r="Q2555" i="5"/>
  <c r="R2555" i="5"/>
  <c r="S2555" i="5"/>
  <c r="T2555" i="5"/>
  <c r="U2555" i="5"/>
  <c r="V2555" i="5"/>
  <c r="W2555" i="5"/>
  <c r="X2555" i="5"/>
  <c r="M2556" i="5"/>
  <c r="N2556" i="5"/>
  <c r="O2556" i="5"/>
  <c r="P2556" i="5"/>
  <c r="Q2556" i="5"/>
  <c r="R2556" i="5"/>
  <c r="S2556" i="5"/>
  <c r="T2556" i="5"/>
  <c r="U2556" i="5"/>
  <c r="V2556" i="5"/>
  <c r="W2556" i="5"/>
  <c r="X2556" i="5"/>
  <c r="M2557" i="5"/>
  <c r="N2557" i="5"/>
  <c r="O2557" i="5"/>
  <c r="P2557" i="5"/>
  <c r="Q2557" i="5"/>
  <c r="R2557" i="5"/>
  <c r="S2557" i="5"/>
  <c r="T2557" i="5"/>
  <c r="U2557" i="5"/>
  <c r="V2557" i="5"/>
  <c r="W2557" i="5"/>
  <c r="X2557" i="5"/>
  <c r="M2558" i="5"/>
  <c r="N2558" i="5"/>
  <c r="O2558" i="5"/>
  <c r="P2558" i="5"/>
  <c r="Q2558" i="5"/>
  <c r="R2558" i="5"/>
  <c r="S2558" i="5"/>
  <c r="T2558" i="5"/>
  <c r="U2558" i="5"/>
  <c r="V2558" i="5"/>
  <c r="W2558" i="5"/>
  <c r="X2558" i="5"/>
  <c r="M2559" i="5"/>
  <c r="N2559" i="5"/>
  <c r="O2559" i="5"/>
  <c r="P2559" i="5"/>
  <c r="Q2559" i="5"/>
  <c r="R2559" i="5"/>
  <c r="S2559" i="5"/>
  <c r="T2559" i="5"/>
  <c r="U2559" i="5"/>
  <c r="V2559" i="5"/>
  <c r="W2559" i="5"/>
  <c r="X2559" i="5"/>
  <c r="M2560" i="5"/>
  <c r="N2560" i="5"/>
  <c r="O2560" i="5"/>
  <c r="P2560" i="5"/>
  <c r="Q2560" i="5"/>
  <c r="R2560" i="5"/>
  <c r="S2560" i="5"/>
  <c r="T2560" i="5"/>
  <c r="U2560" i="5"/>
  <c r="V2560" i="5"/>
  <c r="W2560" i="5"/>
  <c r="X2560" i="5"/>
  <c r="M2561" i="5"/>
  <c r="N2561" i="5"/>
  <c r="O2561" i="5"/>
  <c r="P2561" i="5"/>
  <c r="Q2561" i="5"/>
  <c r="R2561" i="5"/>
  <c r="S2561" i="5"/>
  <c r="T2561" i="5"/>
  <c r="U2561" i="5"/>
  <c r="V2561" i="5"/>
  <c r="W2561" i="5"/>
  <c r="X2561" i="5"/>
  <c r="M2562" i="5"/>
  <c r="N2562" i="5"/>
  <c r="O2562" i="5"/>
  <c r="P2562" i="5"/>
  <c r="Q2562" i="5"/>
  <c r="R2562" i="5"/>
  <c r="S2562" i="5"/>
  <c r="T2562" i="5"/>
  <c r="U2562" i="5"/>
  <c r="V2562" i="5"/>
  <c r="W2562" i="5"/>
  <c r="X2562" i="5"/>
  <c r="M2563" i="5"/>
  <c r="N2563" i="5"/>
  <c r="O2563" i="5"/>
  <c r="P2563" i="5"/>
  <c r="Q2563" i="5"/>
  <c r="R2563" i="5"/>
  <c r="S2563" i="5"/>
  <c r="T2563" i="5"/>
  <c r="U2563" i="5"/>
  <c r="V2563" i="5"/>
  <c r="W2563" i="5"/>
  <c r="X2563" i="5"/>
  <c r="M2564" i="5"/>
  <c r="N2564" i="5"/>
  <c r="O2564" i="5"/>
  <c r="P2564" i="5"/>
  <c r="Q2564" i="5"/>
  <c r="R2564" i="5"/>
  <c r="S2564" i="5"/>
  <c r="T2564" i="5"/>
  <c r="U2564" i="5"/>
  <c r="V2564" i="5"/>
  <c r="W2564" i="5"/>
  <c r="X2564" i="5"/>
  <c r="M2565" i="5"/>
  <c r="N2565" i="5"/>
  <c r="O2565" i="5"/>
  <c r="P2565" i="5"/>
  <c r="Q2565" i="5"/>
  <c r="R2565" i="5"/>
  <c r="S2565" i="5"/>
  <c r="T2565" i="5"/>
  <c r="U2565" i="5"/>
  <c r="V2565" i="5"/>
  <c r="W2565" i="5"/>
  <c r="X2565" i="5"/>
  <c r="M2566" i="5"/>
  <c r="N2566" i="5"/>
  <c r="O2566" i="5"/>
  <c r="P2566" i="5"/>
  <c r="Q2566" i="5"/>
  <c r="R2566" i="5"/>
  <c r="S2566" i="5"/>
  <c r="T2566" i="5"/>
  <c r="U2566" i="5"/>
  <c r="V2566" i="5"/>
  <c r="W2566" i="5"/>
  <c r="X2566" i="5"/>
  <c r="M2567" i="5"/>
  <c r="N2567" i="5"/>
  <c r="O2567" i="5"/>
  <c r="P2567" i="5"/>
  <c r="Q2567" i="5"/>
  <c r="R2567" i="5"/>
  <c r="S2567" i="5"/>
  <c r="T2567" i="5"/>
  <c r="U2567" i="5"/>
  <c r="V2567" i="5"/>
  <c r="W2567" i="5"/>
  <c r="X2567" i="5"/>
  <c r="M2568" i="5"/>
  <c r="N2568" i="5"/>
  <c r="O2568" i="5"/>
  <c r="P2568" i="5"/>
  <c r="Q2568" i="5"/>
  <c r="R2568" i="5"/>
  <c r="S2568" i="5"/>
  <c r="T2568" i="5"/>
  <c r="U2568" i="5"/>
  <c r="V2568" i="5"/>
  <c r="W2568" i="5"/>
  <c r="X2568" i="5"/>
  <c r="M2569" i="5"/>
  <c r="N2569" i="5"/>
  <c r="O2569" i="5"/>
  <c r="P2569" i="5"/>
  <c r="Q2569" i="5"/>
  <c r="R2569" i="5"/>
  <c r="S2569" i="5"/>
  <c r="T2569" i="5"/>
  <c r="U2569" i="5"/>
  <c r="V2569" i="5"/>
  <c r="W2569" i="5"/>
  <c r="X2569" i="5"/>
  <c r="M2570" i="5"/>
  <c r="N2570" i="5"/>
  <c r="O2570" i="5"/>
  <c r="P2570" i="5"/>
  <c r="Q2570" i="5"/>
  <c r="R2570" i="5"/>
  <c r="S2570" i="5"/>
  <c r="T2570" i="5"/>
  <c r="U2570" i="5"/>
  <c r="V2570" i="5"/>
  <c r="W2570" i="5"/>
  <c r="X2570" i="5"/>
  <c r="M2571" i="5"/>
  <c r="N2571" i="5"/>
  <c r="O2571" i="5"/>
  <c r="P2571" i="5"/>
  <c r="Q2571" i="5"/>
  <c r="R2571" i="5"/>
  <c r="S2571" i="5"/>
  <c r="T2571" i="5"/>
  <c r="U2571" i="5"/>
  <c r="V2571" i="5"/>
  <c r="W2571" i="5"/>
  <c r="X2571" i="5"/>
  <c r="M2572" i="5"/>
  <c r="N2572" i="5"/>
  <c r="O2572" i="5"/>
  <c r="P2572" i="5"/>
  <c r="Q2572" i="5"/>
  <c r="R2572" i="5"/>
  <c r="S2572" i="5"/>
  <c r="T2572" i="5"/>
  <c r="U2572" i="5"/>
  <c r="V2572" i="5"/>
  <c r="W2572" i="5"/>
  <c r="X2572" i="5"/>
  <c r="M2573" i="5"/>
  <c r="N2573" i="5"/>
  <c r="O2573" i="5"/>
  <c r="P2573" i="5"/>
  <c r="Q2573" i="5"/>
  <c r="R2573" i="5"/>
  <c r="S2573" i="5"/>
  <c r="T2573" i="5"/>
  <c r="U2573" i="5"/>
  <c r="V2573" i="5"/>
  <c r="W2573" i="5"/>
  <c r="X2573" i="5"/>
  <c r="M2574" i="5"/>
  <c r="N2574" i="5"/>
  <c r="O2574" i="5"/>
  <c r="P2574" i="5"/>
  <c r="Q2574" i="5"/>
  <c r="R2574" i="5"/>
  <c r="S2574" i="5"/>
  <c r="T2574" i="5"/>
  <c r="U2574" i="5"/>
  <c r="V2574" i="5"/>
  <c r="W2574" i="5"/>
  <c r="X2574" i="5"/>
  <c r="M2575" i="5"/>
  <c r="N2575" i="5"/>
  <c r="O2575" i="5"/>
  <c r="P2575" i="5"/>
  <c r="Q2575" i="5"/>
  <c r="R2575" i="5"/>
  <c r="S2575" i="5"/>
  <c r="T2575" i="5"/>
  <c r="U2575" i="5"/>
  <c r="V2575" i="5"/>
  <c r="W2575" i="5"/>
  <c r="X2575" i="5"/>
  <c r="M2576" i="5"/>
  <c r="N2576" i="5"/>
  <c r="O2576" i="5"/>
  <c r="P2576" i="5"/>
  <c r="Q2576" i="5"/>
  <c r="R2576" i="5"/>
  <c r="S2576" i="5"/>
  <c r="T2576" i="5"/>
  <c r="U2576" i="5"/>
  <c r="V2576" i="5"/>
  <c r="W2576" i="5"/>
  <c r="X2576" i="5"/>
  <c r="M2577" i="5"/>
  <c r="N2577" i="5"/>
  <c r="O2577" i="5"/>
  <c r="P2577" i="5"/>
  <c r="Q2577" i="5"/>
  <c r="R2577" i="5"/>
  <c r="S2577" i="5"/>
  <c r="T2577" i="5"/>
  <c r="U2577" i="5"/>
  <c r="V2577" i="5"/>
  <c r="W2577" i="5"/>
  <c r="X2577" i="5"/>
  <c r="M2578" i="5"/>
  <c r="N2578" i="5"/>
  <c r="O2578" i="5"/>
  <c r="P2578" i="5"/>
  <c r="Q2578" i="5"/>
  <c r="R2578" i="5"/>
  <c r="S2578" i="5"/>
  <c r="T2578" i="5"/>
  <c r="U2578" i="5"/>
  <c r="V2578" i="5"/>
  <c r="W2578" i="5"/>
  <c r="X2578" i="5"/>
  <c r="M2579" i="5"/>
  <c r="N2579" i="5"/>
  <c r="O2579" i="5"/>
  <c r="P2579" i="5"/>
  <c r="Q2579" i="5"/>
  <c r="R2579" i="5"/>
  <c r="S2579" i="5"/>
  <c r="T2579" i="5"/>
  <c r="U2579" i="5"/>
  <c r="V2579" i="5"/>
  <c r="W2579" i="5"/>
  <c r="X2579" i="5"/>
  <c r="M2580" i="5"/>
  <c r="N2580" i="5"/>
  <c r="O2580" i="5"/>
  <c r="P2580" i="5"/>
  <c r="Q2580" i="5"/>
  <c r="R2580" i="5"/>
  <c r="S2580" i="5"/>
  <c r="T2580" i="5"/>
  <c r="U2580" i="5"/>
  <c r="V2580" i="5"/>
  <c r="W2580" i="5"/>
  <c r="X2580" i="5"/>
  <c r="M2581" i="5"/>
  <c r="N2581" i="5"/>
  <c r="O2581" i="5"/>
  <c r="P2581" i="5"/>
  <c r="Q2581" i="5"/>
  <c r="R2581" i="5"/>
  <c r="S2581" i="5"/>
  <c r="T2581" i="5"/>
  <c r="U2581" i="5"/>
  <c r="V2581" i="5"/>
  <c r="W2581" i="5"/>
  <c r="X2581" i="5"/>
  <c r="M2582" i="5"/>
  <c r="N2582" i="5"/>
  <c r="O2582" i="5"/>
  <c r="P2582" i="5"/>
  <c r="Q2582" i="5"/>
  <c r="R2582" i="5"/>
  <c r="S2582" i="5"/>
  <c r="T2582" i="5"/>
  <c r="U2582" i="5"/>
  <c r="V2582" i="5"/>
  <c r="W2582" i="5"/>
  <c r="X2582" i="5"/>
  <c r="M2583" i="5"/>
  <c r="N2583" i="5"/>
  <c r="O2583" i="5"/>
  <c r="P2583" i="5"/>
  <c r="Q2583" i="5"/>
  <c r="R2583" i="5"/>
  <c r="S2583" i="5"/>
  <c r="T2583" i="5"/>
  <c r="U2583" i="5"/>
  <c r="V2583" i="5"/>
  <c r="W2583" i="5"/>
  <c r="X2583" i="5"/>
  <c r="M2584" i="5"/>
  <c r="N2584" i="5"/>
  <c r="O2584" i="5"/>
  <c r="P2584" i="5"/>
  <c r="Q2584" i="5"/>
  <c r="R2584" i="5"/>
  <c r="S2584" i="5"/>
  <c r="T2584" i="5"/>
  <c r="U2584" i="5"/>
  <c r="V2584" i="5"/>
  <c r="W2584" i="5"/>
  <c r="X2584" i="5"/>
  <c r="M2585" i="5"/>
  <c r="N2585" i="5"/>
  <c r="O2585" i="5"/>
  <c r="P2585" i="5"/>
  <c r="Q2585" i="5"/>
  <c r="R2585" i="5"/>
  <c r="S2585" i="5"/>
  <c r="T2585" i="5"/>
  <c r="U2585" i="5"/>
  <c r="V2585" i="5"/>
  <c r="W2585" i="5"/>
  <c r="X2585" i="5"/>
  <c r="M2586" i="5"/>
  <c r="N2586" i="5"/>
  <c r="O2586" i="5"/>
  <c r="P2586" i="5"/>
  <c r="Q2586" i="5"/>
  <c r="R2586" i="5"/>
  <c r="S2586" i="5"/>
  <c r="T2586" i="5"/>
  <c r="U2586" i="5"/>
  <c r="V2586" i="5"/>
  <c r="W2586" i="5"/>
  <c r="X2586" i="5"/>
  <c r="M2587" i="5"/>
  <c r="N2587" i="5"/>
  <c r="O2587" i="5"/>
  <c r="P2587" i="5"/>
  <c r="Q2587" i="5"/>
  <c r="R2587" i="5"/>
  <c r="S2587" i="5"/>
  <c r="T2587" i="5"/>
  <c r="U2587" i="5"/>
  <c r="V2587" i="5"/>
  <c r="W2587" i="5"/>
  <c r="X2587" i="5"/>
  <c r="M2588" i="5"/>
  <c r="N2588" i="5"/>
  <c r="O2588" i="5"/>
  <c r="P2588" i="5"/>
  <c r="Q2588" i="5"/>
  <c r="R2588" i="5"/>
  <c r="S2588" i="5"/>
  <c r="T2588" i="5"/>
  <c r="U2588" i="5"/>
  <c r="V2588" i="5"/>
  <c r="W2588" i="5"/>
  <c r="X2588" i="5"/>
  <c r="M2589" i="5"/>
  <c r="N2589" i="5"/>
  <c r="O2589" i="5"/>
  <c r="P2589" i="5"/>
  <c r="Q2589" i="5"/>
  <c r="R2589" i="5"/>
  <c r="S2589" i="5"/>
  <c r="T2589" i="5"/>
  <c r="U2589" i="5"/>
  <c r="V2589" i="5"/>
  <c r="W2589" i="5"/>
  <c r="X2589" i="5"/>
  <c r="M2590" i="5"/>
  <c r="N2590" i="5"/>
  <c r="O2590" i="5"/>
  <c r="P2590" i="5"/>
  <c r="Q2590" i="5"/>
  <c r="R2590" i="5"/>
  <c r="S2590" i="5"/>
  <c r="T2590" i="5"/>
  <c r="U2590" i="5"/>
  <c r="V2590" i="5"/>
  <c r="W2590" i="5"/>
  <c r="X2590" i="5"/>
  <c r="M2591" i="5"/>
  <c r="N2591" i="5"/>
  <c r="O2591" i="5"/>
  <c r="P2591" i="5"/>
  <c r="Q2591" i="5"/>
  <c r="R2591" i="5"/>
  <c r="S2591" i="5"/>
  <c r="T2591" i="5"/>
  <c r="U2591" i="5"/>
  <c r="V2591" i="5"/>
  <c r="W2591" i="5"/>
  <c r="X2591" i="5"/>
  <c r="M2592" i="5"/>
  <c r="N2592" i="5"/>
  <c r="O2592" i="5"/>
  <c r="P2592" i="5"/>
  <c r="Q2592" i="5"/>
  <c r="R2592" i="5"/>
  <c r="S2592" i="5"/>
  <c r="T2592" i="5"/>
  <c r="U2592" i="5"/>
  <c r="V2592" i="5"/>
  <c r="W2592" i="5"/>
  <c r="X2592" i="5"/>
  <c r="M2593" i="5"/>
  <c r="N2593" i="5"/>
  <c r="O2593" i="5"/>
  <c r="P2593" i="5"/>
  <c r="Q2593" i="5"/>
  <c r="R2593" i="5"/>
  <c r="S2593" i="5"/>
  <c r="T2593" i="5"/>
  <c r="U2593" i="5"/>
  <c r="V2593" i="5"/>
  <c r="W2593" i="5"/>
  <c r="X2593" i="5"/>
  <c r="M2594" i="5"/>
  <c r="N2594" i="5"/>
  <c r="O2594" i="5"/>
  <c r="P2594" i="5"/>
  <c r="Q2594" i="5"/>
  <c r="R2594" i="5"/>
  <c r="S2594" i="5"/>
  <c r="T2594" i="5"/>
  <c r="U2594" i="5"/>
  <c r="V2594" i="5"/>
  <c r="W2594" i="5"/>
  <c r="X2594" i="5"/>
  <c r="M2595" i="5"/>
  <c r="N2595" i="5"/>
  <c r="O2595" i="5"/>
  <c r="P2595" i="5"/>
  <c r="Q2595" i="5"/>
  <c r="R2595" i="5"/>
  <c r="S2595" i="5"/>
  <c r="T2595" i="5"/>
  <c r="U2595" i="5"/>
  <c r="V2595" i="5"/>
  <c r="W2595" i="5"/>
  <c r="X2595" i="5"/>
  <c r="M2596" i="5"/>
  <c r="N2596" i="5"/>
  <c r="O2596" i="5"/>
  <c r="P2596" i="5"/>
  <c r="Q2596" i="5"/>
  <c r="R2596" i="5"/>
  <c r="S2596" i="5"/>
  <c r="T2596" i="5"/>
  <c r="U2596" i="5"/>
  <c r="V2596" i="5"/>
  <c r="W2596" i="5"/>
  <c r="X2596" i="5"/>
  <c r="M2597" i="5"/>
  <c r="N2597" i="5"/>
  <c r="O2597" i="5"/>
  <c r="P2597" i="5"/>
  <c r="Q2597" i="5"/>
  <c r="R2597" i="5"/>
  <c r="S2597" i="5"/>
  <c r="T2597" i="5"/>
  <c r="U2597" i="5"/>
  <c r="V2597" i="5"/>
  <c r="W2597" i="5"/>
  <c r="X2597" i="5"/>
  <c r="M2598" i="5"/>
  <c r="N2598" i="5"/>
  <c r="O2598" i="5"/>
  <c r="P2598" i="5"/>
  <c r="Q2598" i="5"/>
  <c r="R2598" i="5"/>
  <c r="S2598" i="5"/>
  <c r="T2598" i="5"/>
  <c r="U2598" i="5"/>
  <c r="V2598" i="5"/>
  <c r="W2598" i="5"/>
  <c r="X2598" i="5"/>
  <c r="M2599" i="5"/>
  <c r="N2599" i="5"/>
  <c r="O2599" i="5"/>
  <c r="P2599" i="5"/>
  <c r="Q2599" i="5"/>
  <c r="R2599" i="5"/>
  <c r="S2599" i="5"/>
  <c r="T2599" i="5"/>
  <c r="U2599" i="5"/>
  <c r="V2599" i="5"/>
  <c r="W2599" i="5"/>
  <c r="X2599" i="5"/>
  <c r="M2600" i="5"/>
  <c r="N2600" i="5"/>
  <c r="O2600" i="5"/>
  <c r="P2600" i="5"/>
  <c r="Q2600" i="5"/>
  <c r="R2600" i="5"/>
  <c r="S2600" i="5"/>
  <c r="T2600" i="5"/>
  <c r="U2600" i="5"/>
  <c r="V2600" i="5"/>
  <c r="W2600" i="5"/>
  <c r="X2600" i="5"/>
  <c r="M2601" i="5"/>
  <c r="N2601" i="5"/>
  <c r="O2601" i="5"/>
  <c r="P2601" i="5"/>
  <c r="Q2601" i="5"/>
  <c r="R2601" i="5"/>
  <c r="S2601" i="5"/>
  <c r="T2601" i="5"/>
  <c r="U2601" i="5"/>
  <c r="V2601" i="5"/>
  <c r="W2601" i="5"/>
  <c r="X2601" i="5"/>
  <c r="M2602" i="5"/>
  <c r="N2602" i="5"/>
  <c r="O2602" i="5"/>
  <c r="P2602" i="5"/>
  <c r="Q2602" i="5"/>
  <c r="R2602" i="5"/>
  <c r="S2602" i="5"/>
  <c r="T2602" i="5"/>
  <c r="U2602" i="5"/>
  <c r="V2602" i="5"/>
  <c r="W2602" i="5"/>
  <c r="X2602" i="5"/>
  <c r="M2603" i="5"/>
  <c r="N2603" i="5"/>
  <c r="O2603" i="5"/>
  <c r="P2603" i="5"/>
  <c r="Q2603" i="5"/>
  <c r="R2603" i="5"/>
  <c r="S2603" i="5"/>
  <c r="T2603" i="5"/>
  <c r="U2603" i="5"/>
  <c r="V2603" i="5"/>
  <c r="W2603" i="5"/>
  <c r="X2603" i="5"/>
  <c r="M2604" i="5"/>
  <c r="N2604" i="5"/>
  <c r="O2604" i="5"/>
  <c r="P2604" i="5"/>
  <c r="Q2604" i="5"/>
  <c r="R2604" i="5"/>
  <c r="S2604" i="5"/>
  <c r="T2604" i="5"/>
  <c r="U2604" i="5"/>
  <c r="V2604" i="5"/>
  <c r="W2604" i="5"/>
  <c r="X2604" i="5"/>
  <c r="M2605" i="5"/>
  <c r="N2605" i="5"/>
  <c r="O2605" i="5"/>
  <c r="P2605" i="5"/>
  <c r="Q2605" i="5"/>
  <c r="R2605" i="5"/>
  <c r="S2605" i="5"/>
  <c r="T2605" i="5"/>
  <c r="U2605" i="5"/>
  <c r="V2605" i="5"/>
  <c r="W2605" i="5"/>
  <c r="X2605" i="5"/>
  <c r="M2606" i="5"/>
  <c r="N2606" i="5"/>
  <c r="O2606" i="5"/>
  <c r="P2606" i="5"/>
  <c r="Q2606" i="5"/>
  <c r="R2606" i="5"/>
  <c r="S2606" i="5"/>
  <c r="T2606" i="5"/>
  <c r="U2606" i="5"/>
  <c r="V2606" i="5"/>
  <c r="W2606" i="5"/>
  <c r="X2606" i="5"/>
  <c r="M2607" i="5"/>
  <c r="N2607" i="5"/>
  <c r="O2607" i="5"/>
  <c r="P2607" i="5"/>
  <c r="Q2607" i="5"/>
  <c r="R2607" i="5"/>
  <c r="S2607" i="5"/>
  <c r="T2607" i="5"/>
  <c r="U2607" i="5"/>
  <c r="V2607" i="5"/>
  <c r="W2607" i="5"/>
  <c r="X2607" i="5"/>
  <c r="M2608" i="5"/>
  <c r="N2608" i="5"/>
  <c r="O2608" i="5"/>
  <c r="P2608" i="5"/>
  <c r="Q2608" i="5"/>
  <c r="R2608" i="5"/>
  <c r="S2608" i="5"/>
  <c r="T2608" i="5"/>
  <c r="U2608" i="5"/>
  <c r="V2608" i="5"/>
  <c r="W2608" i="5"/>
  <c r="X2608" i="5"/>
  <c r="M2609" i="5"/>
  <c r="N2609" i="5"/>
  <c r="O2609" i="5"/>
  <c r="P2609" i="5"/>
  <c r="Q2609" i="5"/>
  <c r="R2609" i="5"/>
  <c r="S2609" i="5"/>
  <c r="T2609" i="5"/>
  <c r="U2609" i="5"/>
  <c r="V2609" i="5"/>
  <c r="W2609" i="5"/>
  <c r="X2609" i="5"/>
  <c r="M2610" i="5"/>
  <c r="N2610" i="5"/>
  <c r="O2610" i="5"/>
  <c r="P2610" i="5"/>
  <c r="Q2610" i="5"/>
  <c r="R2610" i="5"/>
  <c r="S2610" i="5"/>
  <c r="T2610" i="5"/>
  <c r="U2610" i="5"/>
  <c r="V2610" i="5"/>
  <c r="W2610" i="5"/>
  <c r="X2610" i="5"/>
  <c r="M2611" i="5"/>
  <c r="N2611" i="5"/>
  <c r="O2611" i="5"/>
  <c r="P2611" i="5"/>
  <c r="Q2611" i="5"/>
  <c r="R2611" i="5"/>
  <c r="S2611" i="5"/>
  <c r="T2611" i="5"/>
  <c r="U2611" i="5"/>
  <c r="V2611" i="5"/>
  <c r="W2611" i="5"/>
  <c r="X2611" i="5"/>
  <c r="M2612" i="5"/>
  <c r="N2612" i="5"/>
  <c r="O2612" i="5"/>
  <c r="P2612" i="5"/>
  <c r="Q2612" i="5"/>
  <c r="R2612" i="5"/>
  <c r="S2612" i="5"/>
  <c r="T2612" i="5"/>
  <c r="U2612" i="5"/>
  <c r="V2612" i="5"/>
  <c r="W2612" i="5"/>
  <c r="X2612" i="5"/>
  <c r="M2613" i="5"/>
  <c r="N2613" i="5"/>
  <c r="O2613" i="5"/>
  <c r="P2613" i="5"/>
  <c r="Q2613" i="5"/>
  <c r="R2613" i="5"/>
  <c r="S2613" i="5"/>
  <c r="T2613" i="5"/>
  <c r="U2613" i="5"/>
  <c r="V2613" i="5"/>
  <c r="W2613" i="5"/>
  <c r="X2613" i="5"/>
  <c r="M2614" i="5"/>
  <c r="N2614" i="5"/>
  <c r="O2614" i="5"/>
  <c r="P2614" i="5"/>
  <c r="Q2614" i="5"/>
  <c r="R2614" i="5"/>
  <c r="S2614" i="5"/>
  <c r="T2614" i="5"/>
  <c r="U2614" i="5"/>
  <c r="V2614" i="5"/>
  <c r="W2614" i="5"/>
  <c r="X2614" i="5"/>
  <c r="M2615" i="5"/>
  <c r="N2615" i="5"/>
  <c r="O2615" i="5"/>
  <c r="P2615" i="5"/>
  <c r="Q2615" i="5"/>
  <c r="R2615" i="5"/>
  <c r="S2615" i="5"/>
  <c r="T2615" i="5"/>
  <c r="U2615" i="5"/>
  <c r="V2615" i="5"/>
  <c r="W2615" i="5"/>
  <c r="X2615" i="5"/>
  <c r="M2616" i="5"/>
  <c r="N2616" i="5"/>
  <c r="O2616" i="5"/>
  <c r="P2616" i="5"/>
  <c r="Q2616" i="5"/>
  <c r="R2616" i="5"/>
  <c r="S2616" i="5"/>
  <c r="T2616" i="5"/>
  <c r="U2616" i="5"/>
  <c r="V2616" i="5"/>
  <c r="W2616" i="5"/>
  <c r="X2616" i="5"/>
  <c r="M2617" i="5"/>
  <c r="N2617" i="5"/>
  <c r="O2617" i="5"/>
  <c r="P2617" i="5"/>
  <c r="Q2617" i="5"/>
  <c r="R2617" i="5"/>
  <c r="S2617" i="5"/>
  <c r="T2617" i="5"/>
  <c r="U2617" i="5"/>
  <c r="V2617" i="5"/>
  <c r="W2617" i="5"/>
  <c r="X2617" i="5"/>
  <c r="M2618" i="5"/>
  <c r="N2618" i="5"/>
  <c r="O2618" i="5"/>
  <c r="P2618" i="5"/>
  <c r="Q2618" i="5"/>
  <c r="R2618" i="5"/>
  <c r="S2618" i="5"/>
  <c r="T2618" i="5"/>
  <c r="U2618" i="5"/>
  <c r="V2618" i="5"/>
  <c r="W2618" i="5"/>
  <c r="X2618" i="5"/>
  <c r="M2619" i="5"/>
  <c r="N2619" i="5"/>
  <c r="O2619" i="5"/>
  <c r="P2619" i="5"/>
  <c r="Q2619" i="5"/>
  <c r="R2619" i="5"/>
  <c r="S2619" i="5"/>
  <c r="T2619" i="5"/>
  <c r="U2619" i="5"/>
  <c r="V2619" i="5"/>
  <c r="W2619" i="5"/>
  <c r="X2619" i="5"/>
  <c r="M2620" i="5"/>
  <c r="N2620" i="5"/>
  <c r="O2620" i="5"/>
  <c r="P2620" i="5"/>
  <c r="Q2620" i="5"/>
  <c r="R2620" i="5"/>
  <c r="S2620" i="5"/>
  <c r="T2620" i="5"/>
  <c r="U2620" i="5"/>
  <c r="V2620" i="5"/>
  <c r="W2620" i="5"/>
  <c r="X2620" i="5"/>
  <c r="M2621" i="5"/>
  <c r="N2621" i="5"/>
  <c r="O2621" i="5"/>
  <c r="P2621" i="5"/>
  <c r="Q2621" i="5"/>
  <c r="R2621" i="5"/>
  <c r="S2621" i="5"/>
  <c r="T2621" i="5"/>
  <c r="U2621" i="5"/>
  <c r="V2621" i="5"/>
  <c r="W2621" i="5"/>
  <c r="X2621" i="5"/>
  <c r="M2622" i="5"/>
  <c r="N2622" i="5"/>
  <c r="O2622" i="5"/>
  <c r="P2622" i="5"/>
  <c r="Q2622" i="5"/>
  <c r="R2622" i="5"/>
  <c r="S2622" i="5"/>
  <c r="T2622" i="5"/>
  <c r="U2622" i="5"/>
  <c r="V2622" i="5"/>
  <c r="W2622" i="5"/>
  <c r="X2622" i="5"/>
  <c r="M2623" i="5"/>
  <c r="N2623" i="5"/>
  <c r="O2623" i="5"/>
  <c r="P2623" i="5"/>
  <c r="Q2623" i="5"/>
  <c r="R2623" i="5"/>
  <c r="S2623" i="5"/>
  <c r="T2623" i="5"/>
  <c r="U2623" i="5"/>
  <c r="V2623" i="5"/>
  <c r="W2623" i="5"/>
  <c r="X2623" i="5"/>
  <c r="M2624" i="5"/>
  <c r="N2624" i="5"/>
  <c r="O2624" i="5"/>
  <c r="P2624" i="5"/>
  <c r="Q2624" i="5"/>
  <c r="R2624" i="5"/>
  <c r="S2624" i="5"/>
  <c r="T2624" i="5"/>
  <c r="U2624" i="5"/>
  <c r="V2624" i="5"/>
  <c r="W2624" i="5"/>
  <c r="X2624" i="5"/>
  <c r="M2625" i="5"/>
  <c r="N2625" i="5"/>
  <c r="O2625" i="5"/>
  <c r="P2625" i="5"/>
  <c r="Q2625" i="5"/>
  <c r="R2625" i="5"/>
  <c r="S2625" i="5"/>
  <c r="T2625" i="5"/>
  <c r="U2625" i="5"/>
  <c r="V2625" i="5"/>
  <c r="W2625" i="5"/>
  <c r="X2625" i="5"/>
  <c r="M2626" i="5"/>
  <c r="N2626" i="5"/>
  <c r="O2626" i="5"/>
  <c r="P2626" i="5"/>
  <c r="Q2626" i="5"/>
  <c r="R2626" i="5"/>
  <c r="S2626" i="5"/>
  <c r="T2626" i="5"/>
  <c r="U2626" i="5"/>
  <c r="V2626" i="5"/>
  <c r="W2626" i="5"/>
  <c r="X2626" i="5"/>
  <c r="M2627" i="5"/>
  <c r="N2627" i="5"/>
  <c r="O2627" i="5"/>
  <c r="P2627" i="5"/>
  <c r="Q2627" i="5"/>
  <c r="R2627" i="5"/>
  <c r="S2627" i="5"/>
  <c r="T2627" i="5"/>
  <c r="U2627" i="5"/>
  <c r="V2627" i="5"/>
  <c r="W2627" i="5"/>
  <c r="X2627" i="5"/>
  <c r="M2628" i="5"/>
  <c r="N2628" i="5"/>
  <c r="O2628" i="5"/>
  <c r="P2628" i="5"/>
  <c r="Q2628" i="5"/>
  <c r="R2628" i="5"/>
  <c r="S2628" i="5"/>
  <c r="T2628" i="5"/>
  <c r="U2628" i="5"/>
  <c r="V2628" i="5"/>
  <c r="W2628" i="5"/>
  <c r="X2628" i="5"/>
  <c r="M2629" i="5"/>
  <c r="N2629" i="5"/>
  <c r="O2629" i="5"/>
  <c r="P2629" i="5"/>
  <c r="Q2629" i="5"/>
  <c r="R2629" i="5"/>
  <c r="S2629" i="5"/>
  <c r="T2629" i="5"/>
  <c r="U2629" i="5"/>
  <c r="V2629" i="5"/>
  <c r="W2629" i="5"/>
  <c r="X2629" i="5"/>
  <c r="M2630" i="5"/>
  <c r="N2630" i="5"/>
  <c r="O2630" i="5"/>
  <c r="P2630" i="5"/>
  <c r="Q2630" i="5"/>
  <c r="R2630" i="5"/>
  <c r="S2630" i="5"/>
  <c r="T2630" i="5"/>
  <c r="U2630" i="5"/>
  <c r="V2630" i="5"/>
  <c r="W2630" i="5"/>
  <c r="X2630" i="5"/>
  <c r="M2631" i="5"/>
  <c r="N2631" i="5"/>
  <c r="O2631" i="5"/>
  <c r="P2631" i="5"/>
  <c r="Q2631" i="5"/>
  <c r="R2631" i="5"/>
  <c r="S2631" i="5"/>
  <c r="T2631" i="5"/>
  <c r="U2631" i="5"/>
  <c r="V2631" i="5"/>
  <c r="W2631" i="5"/>
  <c r="X2631" i="5"/>
  <c r="M2632" i="5"/>
  <c r="N2632" i="5"/>
  <c r="O2632" i="5"/>
  <c r="P2632" i="5"/>
  <c r="Q2632" i="5"/>
  <c r="R2632" i="5"/>
  <c r="S2632" i="5"/>
  <c r="T2632" i="5"/>
  <c r="U2632" i="5"/>
  <c r="V2632" i="5"/>
  <c r="W2632" i="5"/>
  <c r="X2632" i="5"/>
  <c r="M2633" i="5"/>
  <c r="N2633" i="5"/>
  <c r="O2633" i="5"/>
  <c r="P2633" i="5"/>
  <c r="Q2633" i="5"/>
  <c r="R2633" i="5"/>
  <c r="S2633" i="5"/>
  <c r="T2633" i="5"/>
  <c r="U2633" i="5"/>
  <c r="V2633" i="5"/>
  <c r="W2633" i="5"/>
  <c r="X2633" i="5"/>
  <c r="M2634" i="5"/>
  <c r="N2634" i="5"/>
  <c r="O2634" i="5"/>
  <c r="P2634" i="5"/>
  <c r="Q2634" i="5"/>
  <c r="R2634" i="5"/>
  <c r="S2634" i="5"/>
  <c r="T2634" i="5"/>
  <c r="U2634" i="5"/>
  <c r="V2634" i="5"/>
  <c r="W2634" i="5"/>
  <c r="X2634" i="5"/>
  <c r="M2635" i="5"/>
  <c r="N2635" i="5"/>
  <c r="O2635" i="5"/>
  <c r="P2635" i="5"/>
  <c r="Q2635" i="5"/>
  <c r="R2635" i="5"/>
  <c r="S2635" i="5"/>
  <c r="T2635" i="5"/>
  <c r="U2635" i="5"/>
  <c r="V2635" i="5"/>
  <c r="W2635" i="5"/>
  <c r="X2635" i="5"/>
  <c r="M2636" i="5"/>
  <c r="N2636" i="5"/>
  <c r="O2636" i="5"/>
  <c r="P2636" i="5"/>
  <c r="Q2636" i="5"/>
  <c r="R2636" i="5"/>
  <c r="S2636" i="5"/>
  <c r="T2636" i="5"/>
  <c r="U2636" i="5"/>
  <c r="V2636" i="5"/>
  <c r="W2636" i="5"/>
  <c r="X2636" i="5"/>
  <c r="M2637" i="5"/>
  <c r="N2637" i="5"/>
  <c r="O2637" i="5"/>
  <c r="P2637" i="5"/>
  <c r="Q2637" i="5"/>
  <c r="R2637" i="5"/>
  <c r="S2637" i="5"/>
  <c r="T2637" i="5"/>
  <c r="U2637" i="5"/>
  <c r="V2637" i="5"/>
  <c r="W2637" i="5"/>
  <c r="X2637" i="5"/>
  <c r="M2638" i="5"/>
  <c r="N2638" i="5"/>
  <c r="O2638" i="5"/>
  <c r="P2638" i="5"/>
  <c r="Q2638" i="5"/>
  <c r="R2638" i="5"/>
  <c r="S2638" i="5"/>
  <c r="T2638" i="5"/>
  <c r="U2638" i="5"/>
  <c r="V2638" i="5"/>
  <c r="W2638" i="5"/>
  <c r="X2638" i="5"/>
  <c r="M2639" i="5"/>
  <c r="N2639" i="5"/>
  <c r="O2639" i="5"/>
  <c r="P2639" i="5"/>
  <c r="Q2639" i="5"/>
  <c r="R2639" i="5"/>
  <c r="S2639" i="5"/>
  <c r="T2639" i="5"/>
  <c r="U2639" i="5"/>
  <c r="V2639" i="5"/>
  <c r="W2639" i="5"/>
  <c r="X2639" i="5"/>
  <c r="M2640" i="5"/>
  <c r="N2640" i="5"/>
  <c r="O2640" i="5"/>
  <c r="P2640" i="5"/>
  <c r="Q2640" i="5"/>
  <c r="R2640" i="5"/>
  <c r="S2640" i="5"/>
  <c r="T2640" i="5"/>
  <c r="U2640" i="5"/>
  <c r="V2640" i="5"/>
  <c r="W2640" i="5"/>
  <c r="X2640" i="5"/>
  <c r="M2641" i="5"/>
  <c r="N2641" i="5"/>
  <c r="O2641" i="5"/>
  <c r="P2641" i="5"/>
  <c r="Q2641" i="5"/>
  <c r="R2641" i="5"/>
  <c r="S2641" i="5"/>
  <c r="T2641" i="5"/>
  <c r="U2641" i="5"/>
  <c r="V2641" i="5"/>
  <c r="W2641" i="5"/>
  <c r="X2641" i="5"/>
  <c r="M2642" i="5"/>
  <c r="N2642" i="5"/>
  <c r="O2642" i="5"/>
  <c r="P2642" i="5"/>
  <c r="Q2642" i="5"/>
  <c r="R2642" i="5"/>
  <c r="S2642" i="5"/>
  <c r="T2642" i="5"/>
  <c r="U2642" i="5"/>
  <c r="V2642" i="5"/>
  <c r="W2642" i="5"/>
  <c r="X2642" i="5"/>
  <c r="M2643" i="5"/>
  <c r="N2643" i="5"/>
  <c r="O2643" i="5"/>
  <c r="P2643" i="5"/>
  <c r="Q2643" i="5"/>
  <c r="R2643" i="5"/>
  <c r="S2643" i="5"/>
  <c r="T2643" i="5"/>
  <c r="U2643" i="5"/>
  <c r="V2643" i="5"/>
  <c r="W2643" i="5"/>
  <c r="X2643" i="5"/>
  <c r="M2644" i="5"/>
  <c r="N2644" i="5"/>
  <c r="O2644" i="5"/>
  <c r="P2644" i="5"/>
  <c r="Q2644" i="5"/>
  <c r="R2644" i="5"/>
  <c r="S2644" i="5"/>
  <c r="T2644" i="5"/>
  <c r="U2644" i="5"/>
  <c r="V2644" i="5"/>
  <c r="W2644" i="5"/>
  <c r="X2644" i="5"/>
  <c r="M2645" i="5"/>
  <c r="N2645" i="5"/>
  <c r="O2645" i="5"/>
  <c r="P2645" i="5"/>
  <c r="Q2645" i="5"/>
  <c r="R2645" i="5"/>
  <c r="S2645" i="5"/>
  <c r="T2645" i="5"/>
  <c r="U2645" i="5"/>
  <c r="V2645" i="5"/>
  <c r="W2645" i="5"/>
  <c r="X2645" i="5"/>
  <c r="M2646" i="5"/>
  <c r="N2646" i="5"/>
  <c r="O2646" i="5"/>
  <c r="P2646" i="5"/>
  <c r="Q2646" i="5"/>
  <c r="R2646" i="5"/>
  <c r="S2646" i="5"/>
  <c r="T2646" i="5"/>
  <c r="U2646" i="5"/>
  <c r="V2646" i="5"/>
  <c r="W2646" i="5"/>
  <c r="X2646" i="5"/>
  <c r="M2647" i="5"/>
  <c r="N2647" i="5"/>
  <c r="O2647" i="5"/>
  <c r="P2647" i="5"/>
  <c r="Q2647" i="5"/>
  <c r="R2647" i="5"/>
  <c r="S2647" i="5"/>
  <c r="T2647" i="5"/>
  <c r="U2647" i="5"/>
  <c r="V2647" i="5"/>
  <c r="W2647" i="5"/>
  <c r="X2647" i="5"/>
  <c r="M2648" i="5"/>
  <c r="N2648" i="5"/>
  <c r="O2648" i="5"/>
  <c r="P2648" i="5"/>
  <c r="Q2648" i="5"/>
  <c r="R2648" i="5"/>
  <c r="S2648" i="5"/>
  <c r="T2648" i="5"/>
  <c r="U2648" i="5"/>
  <c r="V2648" i="5"/>
  <c r="W2648" i="5"/>
  <c r="X2648" i="5"/>
  <c r="M2649" i="5"/>
  <c r="N2649" i="5"/>
  <c r="O2649" i="5"/>
  <c r="P2649" i="5"/>
  <c r="Q2649" i="5"/>
  <c r="R2649" i="5"/>
  <c r="S2649" i="5"/>
  <c r="T2649" i="5"/>
  <c r="U2649" i="5"/>
  <c r="V2649" i="5"/>
  <c r="W2649" i="5"/>
  <c r="X2649" i="5"/>
  <c r="M2650" i="5"/>
  <c r="N2650" i="5"/>
  <c r="O2650" i="5"/>
  <c r="P2650" i="5"/>
  <c r="Q2650" i="5"/>
  <c r="R2650" i="5"/>
  <c r="S2650" i="5"/>
  <c r="T2650" i="5"/>
  <c r="U2650" i="5"/>
  <c r="V2650" i="5"/>
  <c r="W2650" i="5"/>
  <c r="X2650" i="5"/>
  <c r="M2651" i="5"/>
  <c r="N2651" i="5"/>
  <c r="O2651" i="5"/>
  <c r="P2651" i="5"/>
  <c r="Q2651" i="5"/>
  <c r="R2651" i="5"/>
  <c r="S2651" i="5"/>
  <c r="T2651" i="5"/>
  <c r="U2651" i="5"/>
  <c r="V2651" i="5"/>
  <c r="W2651" i="5"/>
  <c r="X2651" i="5"/>
  <c r="M2652" i="5"/>
  <c r="N2652" i="5"/>
  <c r="O2652" i="5"/>
  <c r="P2652" i="5"/>
  <c r="Q2652" i="5"/>
  <c r="R2652" i="5"/>
  <c r="S2652" i="5"/>
  <c r="T2652" i="5"/>
  <c r="U2652" i="5"/>
  <c r="V2652" i="5"/>
  <c r="W2652" i="5"/>
  <c r="X2652" i="5"/>
  <c r="M2653" i="5"/>
  <c r="N2653" i="5"/>
  <c r="O2653" i="5"/>
  <c r="P2653" i="5"/>
  <c r="Q2653" i="5"/>
  <c r="R2653" i="5"/>
  <c r="S2653" i="5"/>
  <c r="T2653" i="5"/>
  <c r="U2653" i="5"/>
  <c r="V2653" i="5"/>
  <c r="W2653" i="5"/>
  <c r="X2653" i="5"/>
  <c r="M2654" i="5"/>
  <c r="N2654" i="5"/>
  <c r="O2654" i="5"/>
  <c r="P2654" i="5"/>
  <c r="Q2654" i="5"/>
  <c r="R2654" i="5"/>
  <c r="S2654" i="5"/>
  <c r="T2654" i="5"/>
  <c r="U2654" i="5"/>
  <c r="V2654" i="5"/>
  <c r="W2654" i="5"/>
  <c r="X2654" i="5"/>
  <c r="M2655" i="5"/>
  <c r="N2655" i="5"/>
  <c r="O2655" i="5"/>
  <c r="P2655" i="5"/>
  <c r="Q2655" i="5"/>
  <c r="R2655" i="5"/>
  <c r="S2655" i="5"/>
  <c r="T2655" i="5"/>
  <c r="U2655" i="5"/>
  <c r="V2655" i="5"/>
  <c r="W2655" i="5"/>
  <c r="X2655" i="5"/>
  <c r="M2656" i="5"/>
  <c r="N2656" i="5"/>
  <c r="O2656" i="5"/>
  <c r="P2656" i="5"/>
  <c r="Q2656" i="5"/>
  <c r="R2656" i="5"/>
  <c r="S2656" i="5"/>
  <c r="T2656" i="5"/>
  <c r="U2656" i="5"/>
  <c r="V2656" i="5"/>
  <c r="W2656" i="5"/>
  <c r="X2656" i="5"/>
  <c r="M2657" i="5"/>
  <c r="N2657" i="5"/>
  <c r="O2657" i="5"/>
  <c r="P2657" i="5"/>
  <c r="Q2657" i="5"/>
  <c r="R2657" i="5"/>
  <c r="S2657" i="5"/>
  <c r="T2657" i="5"/>
  <c r="U2657" i="5"/>
  <c r="V2657" i="5"/>
  <c r="W2657" i="5"/>
  <c r="X2657" i="5"/>
  <c r="M2658" i="5"/>
  <c r="N2658" i="5"/>
  <c r="O2658" i="5"/>
  <c r="P2658" i="5"/>
  <c r="Q2658" i="5"/>
  <c r="R2658" i="5"/>
  <c r="S2658" i="5"/>
  <c r="T2658" i="5"/>
  <c r="U2658" i="5"/>
  <c r="V2658" i="5"/>
  <c r="W2658" i="5"/>
  <c r="X2658" i="5"/>
  <c r="M2659" i="5"/>
  <c r="N2659" i="5"/>
  <c r="O2659" i="5"/>
  <c r="P2659" i="5"/>
  <c r="Q2659" i="5"/>
  <c r="R2659" i="5"/>
  <c r="S2659" i="5"/>
  <c r="T2659" i="5"/>
  <c r="U2659" i="5"/>
  <c r="V2659" i="5"/>
  <c r="W2659" i="5"/>
  <c r="X2659" i="5"/>
  <c r="M2660" i="5"/>
  <c r="N2660" i="5"/>
  <c r="O2660" i="5"/>
  <c r="P2660" i="5"/>
  <c r="Q2660" i="5"/>
  <c r="R2660" i="5"/>
  <c r="S2660" i="5"/>
  <c r="T2660" i="5"/>
  <c r="U2660" i="5"/>
  <c r="V2660" i="5"/>
  <c r="W2660" i="5"/>
  <c r="X2660" i="5"/>
  <c r="M2661" i="5"/>
  <c r="N2661" i="5"/>
  <c r="O2661" i="5"/>
  <c r="P2661" i="5"/>
  <c r="Q2661" i="5"/>
  <c r="R2661" i="5"/>
  <c r="S2661" i="5"/>
  <c r="T2661" i="5"/>
  <c r="U2661" i="5"/>
  <c r="V2661" i="5"/>
  <c r="W2661" i="5"/>
  <c r="X2661" i="5"/>
  <c r="M2662" i="5"/>
  <c r="N2662" i="5"/>
  <c r="O2662" i="5"/>
  <c r="P2662" i="5"/>
  <c r="Q2662" i="5"/>
  <c r="R2662" i="5"/>
  <c r="S2662" i="5"/>
  <c r="T2662" i="5"/>
  <c r="U2662" i="5"/>
  <c r="V2662" i="5"/>
  <c r="W2662" i="5"/>
  <c r="X2662" i="5"/>
  <c r="M2663" i="5"/>
  <c r="N2663" i="5"/>
  <c r="O2663" i="5"/>
  <c r="P2663" i="5"/>
  <c r="Q2663" i="5"/>
  <c r="R2663" i="5"/>
  <c r="S2663" i="5"/>
  <c r="T2663" i="5"/>
  <c r="U2663" i="5"/>
  <c r="V2663" i="5"/>
  <c r="W2663" i="5"/>
  <c r="X2663" i="5"/>
  <c r="M2664" i="5"/>
  <c r="N2664" i="5"/>
  <c r="O2664" i="5"/>
  <c r="P2664" i="5"/>
  <c r="Q2664" i="5"/>
  <c r="R2664" i="5"/>
  <c r="S2664" i="5"/>
  <c r="T2664" i="5"/>
  <c r="U2664" i="5"/>
  <c r="V2664" i="5"/>
  <c r="W2664" i="5"/>
  <c r="X2664" i="5"/>
  <c r="M2665" i="5"/>
  <c r="N2665" i="5"/>
  <c r="O2665" i="5"/>
  <c r="P2665" i="5"/>
  <c r="Q2665" i="5"/>
  <c r="R2665" i="5"/>
  <c r="S2665" i="5"/>
  <c r="T2665" i="5"/>
  <c r="U2665" i="5"/>
  <c r="V2665" i="5"/>
  <c r="W2665" i="5"/>
  <c r="X2665" i="5"/>
  <c r="M2666" i="5"/>
  <c r="N2666" i="5"/>
  <c r="O2666" i="5"/>
  <c r="P2666" i="5"/>
  <c r="Q2666" i="5"/>
  <c r="R2666" i="5"/>
  <c r="S2666" i="5"/>
  <c r="T2666" i="5"/>
  <c r="U2666" i="5"/>
  <c r="V2666" i="5"/>
  <c r="W2666" i="5"/>
  <c r="X2666" i="5"/>
  <c r="M2667" i="5"/>
  <c r="N2667" i="5"/>
  <c r="O2667" i="5"/>
  <c r="P2667" i="5"/>
  <c r="Q2667" i="5"/>
  <c r="R2667" i="5"/>
  <c r="S2667" i="5"/>
  <c r="T2667" i="5"/>
  <c r="U2667" i="5"/>
  <c r="V2667" i="5"/>
  <c r="W2667" i="5"/>
  <c r="X2667" i="5"/>
  <c r="M2668" i="5"/>
  <c r="N2668" i="5"/>
  <c r="O2668" i="5"/>
  <c r="P2668" i="5"/>
  <c r="Q2668" i="5"/>
  <c r="R2668" i="5"/>
  <c r="S2668" i="5"/>
  <c r="T2668" i="5"/>
  <c r="U2668" i="5"/>
  <c r="V2668" i="5"/>
  <c r="W2668" i="5"/>
  <c r="X2668" i="5"/>
  <c r="M2669" i="5"/>
  <c r="N2669" i="5"/>
  <c r="O2669" i="5"/>
  <c r="P2669" i="5"/>
  <c r="Q2669" i="5"/>
  <c r="R2669" i="5"/>
  <c r="S2669" i="5"/>
  <c r="T2669" i="5"/>
  <c r="U2669" i="5"/>
  <c r="V2669" i="5"/>
  <c r="W2669" i="5"/>
  <c r="X2669" i="5"/>
  <c r="M2670" i="5"/>
  <c r="N2670" i="5"/>
  <c r="O2670" i="5"/>
  <c r="P2670" i="5"/>
  <c r="Q2670" i="5"/>
  <c r="R2670" i="5"/>
  <c r="S2670" i="5"/>
  <c r="T2670" i="5"/>
  <c r="U2670" i="5"/>
  <c r="V2670" i="5"/>
  <c r="W2670" i="5"/>
  <c r="X2670" i="5"/>
  <c r="M2671" i="5"/>
  <c r="N2671" i="5"/>
  <c r="O2671" i="5"/>
  <c r="P2671" i="5"/>
  <c r="Q2671" i="5"/>
  <c r="R2671" i="5"/>
  <c r="S2671" i="5"/>
  <c r="T2671" i="5"/>
  <c r="U2671" i="5"/>
  <c r="V2671" i="5"/>
  <c r="W2671" i="5"/>
  <c r="X2671" i="5"/>
  <c r="M2672" i="5"/>
  <c r="N2672" i="5"/>
  <c r="O2672" i="5"/>
  <c r="P2672" i="5"/>
  <c r="Q2672" i="5"/>
  <c r="R2672" i="5"/>
  <c r="S2672" i="5"/>
  <c r="T2672" i="5"/>
  <c r="U2672" i="5"/>
  <c r="V2672" i="5"/>
  <c r="W2672" i="5"/>
  <c r="X2672" i="5"/>
  <c r="M2673" i="5"/>
  <c r="N2673" i="5"/>
  <c r="O2673" i="5"/>
  <c r="P2673" i="5"/>
  <c r="Q2673" i="5"/>
  <c r="R2673" i="5"/>
  <c r="S2673" i="5"/>
  <c r="T2673" i="5"/>
  <c r="U2673" i="5"/>
  <c r="V2673" i="5"/>
  <c r="W2673" i="5"/>
  <c r="X2673" i="5"/>
  <c r="M2674" i="5"/>
  <c r="N2674" i="5"/>
  <c r="O2674" i="5"/>
  <c r="P2674" i="5"/>
  <c r="Q2674" i="5"/>
  <c r="R2674" i="5"/>
  <c r="S2674" i="5"/>
  <c r="T2674" i="5"/>
  <c r="U2674" i="5"/>
  <c r="V2674" i="5"/>
  <c r="W2674" i="5"/>
  <c r="X2674" i="5"/>
  <c r="M2675" i="5"/>
  <c r="N2675" i="5"/>
  <c r="O2675" i="5"/>
  <c r="P2675" i="5"/>
  <c r="Q2675" i="5"/>
  <c r="R2675" i="5"/>
  <c r="S2675" i="5"/>
  <c r="T2675" i="5"/>
  <c r="U2675" i="5"/>
  <c r="V2675" i="5"/>
  <c r="W2675" i="5"/>
  <c r="X2675" i="5"/>
  <c r="M2676" i="5"/>
  <c r="N2676" i="5"/>
  <c r="O2676" i="5"/>
  <c r="P2676" i="5"/>
  <c r="Q2676" i="5"/>
  <c r="R2676" i="5"/>
  <c r="S2676" i="5"/>
  <c r="T2676" i="5"/>
  <c r="U2676" i="5"/>
  <c r="V2676" i="5"/>
  <c r="W2676" i="5"/>
  <c r="X2676" i="5"/>
  <c r="M2677" i="5"/>
  <c r="N2677" i="5"/>
  <c r="O2677" i="5"/>
  <c r="P2677" i="5"/>
  <c r="Q2677" i="5"/>
  <c r="R2677" i="5"/>
  <c r="S2677" i="5"/>
  <c r="T2677" i="5"/>
  <c r="U2677" i="5"/>
  <c r="V2677" i="5"/>
  <c r="W2677" i="5"/>
  <c r="X2677" i="5"/>
  <c r="M2678" i="5"/>
  <c r="N2678" i="5"/>
  <c r="O2678" i="5"/>
  <c r="P2678" i="5"/>
  <c r="Q2678" i="5"/>
  <c r="R2678" i="5"/>
  <c r="S2678" i="5"/>
  <c r="T2678" i="5"/>
  <c r="U2678" i="5"/>
  <c r="V2678" i="5"/>
  <c r="W2678" i="5"/>
  <c r="X2678" i="5"/>
  <c r="M2679" i="5"/>
  <c r="N2679" i="5"/>
  <c r="O2679" i="5"/>
  <c r="P2679" i="5"/>
  <c r="Q2679" i="5"/>
  <c r="R2679" i="5"/>
  <c r="S2679" i="5"/>
  <c r="T2679" i="5"/>
  <c r="U2679" i="5"/>
  <c r="V2679" i="5"/>
  <c r="W2679" i="5"/>
  <c r="X2679" i="5"/>
  <c r="M2680" i="5"/>
  <c r="N2680" i="5"/>
  <c r="O2680" i="5"/>
  <c r="P2680" i="5"/>
  <c r="Q2680" i="5"/>
  <c r="R2680" i="5"/>
  <c r="S2680" i="5"/>
  <c r="T2680" i="5"/>
  <c r="U2680" i="5"/>
  <c r="V2680" i="5"/>
  <c r="W2680" i="5"/>
  <c r="X2680" i="5"/>
  <c r="M2681" i="5"/>
  <c r="N2681" i="5"/>
  <c r="O2681" i="5"/>
  <c r="P2681" i="5"/>
  <c r="Q2681" i="5"/>
  <c r="R2681" i="5"/>
  <c r="S2681" i="5"/>
  <c r="T2681" i="5"/>
  <c r="U2681" i="5"/>
  <c r="V2681" i="5"/>
  <c r="W2681" i="5"/>
  <c r="X2681" i="5"/>
  <c r="M2682" i="5"/>
  <c r="N2682" i="5"/>
  <c r="O2682" i="5"/>
  <c r="P2682" i="5"/>
  <c r="Q2682" i="5"/>
  <c r="R2682" i="5"/>
  <c r="S2682" i="5"/>
  <c r="T2682" i="5"/>
  <c r="U2682" i="5"/>
  <c r="V2682" i="5"/>
  <c r="W2682" i="5"/>
  <c r="X2682" i="5"/>
  <c r="M2683" i="5"/>
  <c r="N2683" i="5"/>
  <c r="O2683" i="5"/>
  <c r="P2683" i="5"/>
  <c r="Q2683" i="5"/>
  <c r="R2683" i="5"/>
  <c r="S2683" i="5"/>
  <c r="T2683" i="5"/>
  <c r="U2683" i="5"/>
  <c r="V2683" i="5"/>
  <c r="W2683" i="5"/>
  <c r="X2683" i="5"/>
  <c r="M2684" i="5"/>
  <c r="N2684" i="5"/>
  <c r="O2684" i="5"/>
  <c r="P2684" i="5"/>
  <c r="Q2684" i="5"/>
  <c r="R2684" i="5"/>
  <c r="S2684" i="5"/>
  <c r="T2684" i="5"/>
  <c r="U2684" i="5"/>
  <c r="V2684" i="5"/>
  <c r="W2684" i="5"/>
  <c r="X2684" i="5"/>
  <c r="M2685" i="5"/>
  <c r="N2685" i="5"/>
  <c r="O2685" i="5"/>
  <c r="P2685" i="5"/>
  <c r="Q2685" i="5"/>
  <c r="R2685" i="5"/>
  <c r="S2685" i="5"/>
  <c r="T2685" i="5"/>
  <c r="U2685" i="5"/>
  <c r="V2685" i="5"/>
  <c r="W2685" i="5"/>
  <c r="X2685" i="5"/>
  <c r="M2686" i="5"/>
  <c r="N2686" i="5"/>
  <c r="O2686" i="5"/>
  <c r="P2686" i="5"/>
  <c r="Q2686" i="5"/>
  <c r="R2686" i="5"/>
  <c r="S2686" i="5"/>
  <c r="T2686" i="5"/>
  <c r="U2686" i="5"/>
  <c r="V2686" i="5"/>
  <c r="W2686" i="5"/>
  <c r="X2686" i="5"/>
  <c r="M2687" i="5"/>
  <c r="N2687" i="5"/>
  <c r="O2687" i="5"/>
  <c r="P2687" i="5"/>
  <c r="Q2687" i="5"/>
  <c r="R2687" i="5"/>
  <c r="S2687" i="5"/>
  <c r="T2687" i="5"/>
  <c r="U2687" i="5"/>
  <c r="V2687" i="5"/>
  <c r="W2687" i="5"/>
  <c r="X2687" i="5"/>
  <c r="M2688" i="5"/>
  <c r="N2688" i="5"/>
  <c r="O2688" i="5"/>
  <c r="P2688" i="5"/>
  <c r="Q2688" i="5"/>
  <c r="R2688" i="5"/>
  <c r="S2688" i="5"/>
  <c r="T2688" i="5"/>
  <c r="U2688" i="5"/>
  <c r="V2688" i="5"/>
  <c r="W2688" i="5"/>
  <c r="X2688" i="5"/>
  <c r="M2689" i="5"/>
  <c r="N2689" i="5"/>
  <c r="O2689" i="5"/>
  <c r="P2689" i="5"/>
  <c r="Q2689" i="5"/>
  <c r="R2689" i="5"/>
  <c r="S2689" i="5"/>
  <c r="T2689" i="5"/>
  <c r="U2689" i="5"/>
  <c r="V2689" i="5"/>
  <c r="W2689" i="5"/>
  <c r="X2689" i="5"/>
  <c r="M2690" i="5"/>
  <c r="N2690" i="5"/>
  <c r="O2690" i="5"/>
  <c r="P2690" i="5"/>
  <c r="Q2690" i="5"/>
  <c r="R2690" i="5"/>
  <c r="S2690" i="5"/>
  <c r="T2690" i="5"/>
  <c r="U2690" i="5"/>
  <c r="V2690" i="5"/>
  <c r="W2690" i="5"/>
  <c r="X2690" i="5"/>
  <c r="M2691" i="5"/>
  <c r="N2691" i="5"/>
  <c r="O2691" i="5"/>
  <c r="P2691" i="5"/>
  <c r="Q2691" i="5"/>
  <c r="R2691" i="5"/>
  <c r="S2691" i="5"/>
  <c r="T2691" i="5"/>
  <c r="U2691" i="5"/>
  <c r="V2691" i="5"/>
  <c r="W2691" i="5"/>
  <c r="X2691" i="5"/>
  <c r="M2692" i="5"/>
  <c r="N2692" i="5"/>
  <c r="O2692" i="5"/>
  <c r="P2692" i="5"/>
  <c r="Q2692" i="5"/>
  <c r="R2692" i="5"/>
  <c r="S2692" i="5"/>
  <c r="T2692" i="5"/>
  <c r="U2692" i="5"/>
  <c r="V2692" i="5"/>
  <c r="W2692" i="5"/>
  <c r="X2692" i="5"/>
  <c r="M2693" i="5"/>
  <c r="N2693" i="5"/>
  <c r="O2693" i="5"/>
  <c r="P2693" i="5"/>
  <c r="Q2693" i="5"/>
  <c r="R2693" i="5"/>
  <c r="S2693" i="5"/>
  <c r="T2693" i="5"/>
  <c r="U2693" i="5"/>
  <c r="V2693" i="5"/>
  <c r="W2693" i="5"/>
  <c r="X2693" i="5"/>
  <c r="M2694" i="5"/>
  <c r="N2694" i="5"/>
  <c r="O2694" i="5"/>
  <c r="P2694" i="5"/>
  <c r="Q2694" i="5"/>
  <c r="R2694" i="5"/>
  <c r="S2694" i="5"/>
  <c r="T2694" i="5"/>
  <c r="U2694" i="5"/>
  <c r="V2694" i="5"/>
  <c r="W2694" i="5"/>
  <c r="X2694" i="5"/>
  <c r="M2695" i="5"/>
  <c r="N2695" i="5"/>
  <c r="O2695" i="5"/>
  <c r="P2695" i="5"/>
  <c r="Q2695" i="5"/>
  <c r="R2695" i="5"/>
  <c r="S2695" i="5"/>
  <c r="T2695" i="5"/>
  <c r="U2695" i="5"/>
  <c r="V2695" i="5"/>
  <c r="W2695" i="5"/>
  <c r="X2695" i="5"/>
  <c r="M2696" i="5"/>
  <c r="N2696" i="5"/>
  <c r="O2696" i="5"/>
  <c r="P2696" i="5"/>
  <c r="Q2696" i="5"/>
  <c r="R2696" i="5"/>
  <c r="S2696" i="5"/>
  <c r="T2696" i="5"/>
  <c r="U2696" i="5"/>
  <c r="V2696" i="5"/>
  <c r="W2696" i="5"/>
  <c r="X2696" i="5"/>
  <c r="M2697" i="5"/>
  <c r="N2697" i="5"/>
  <c r="O2697" i="5"/>
  <c r="P2697" i="5"/>
  <c r="Q2697" i="5"/>
  <c r="R2697" i="5"/>
  <c r="S2697" i="5"/>
  <c r="T2697" i="5"/>
  <c r="U2697" i="5"/>
  <c r="V2697" i="5"/>
  <c r="W2697" i="5"/>
  <c r="X2697" i="5"/>
  <c r="M2698" i="5"/>
  <c r="N2698" i="5"/>
  <c r="O2698" i="5"/>
  <c r="P2698" i="5"/>
  <c r="Q2698" i="5"/>
  <c r="R2698" i="5"/>
  <c r="S2698" i="5"/>
  <c r="T2698" i="5"/>
  <c r="U2698" i="5"/>
  <c r="V2698" i="5"/>
  <c r="W2698" i="5"/>
  <c r="X2698" i="5"/>
  <c r="M2699" i="5"/>
  <c r="N2699" i="5"/>
  <c r="O2699" i="5"/>
  <c r="P2699" i="5"/>
  <c r="Q2699" i="5"/>
  <c r="R2699" i="5"/>
  <c r="S2699" i="5"/>
  <c r="T2699" i="5"/>
  <c r="U2699" i="5"/>
  <c r="V2699" i="5"/>
  <c r="W2699" i="5"/>
  <c r="X2699" i="5"/>
  <c r="M2700" i="5"/>
  <c r="N2700" i="5"/>
  <c r="O2700" i="5"/>
  <c r="P2700" i="5"/>
  <c r="Q2700" i="5"/>
  <c r="R2700" i="5"/>
  <c r="S2700" i="5"/>
  <c r="T2700" i="5"/>
  <c r="U2700" i="5"/>
  <c r="V2700" i="5"/>
  <c r="W2700" i="5"/>
  <c r="X2700" i="5"/>
  <c r="M2701" i="5"/>
  <c r="N2701" i="5"/>
  <c r="O2701" i="5"/>
  <c r="P2701" i="5"/>
  <c r="Q2701" i="5"/>
  <c r="R2701" i="5"/>
  <c r="S2701" i="5"/>
  <c r="T2701" i="5"/>
  <c r="U2701" i="5"/>
  <c r="V2701" i="5"/>
  <c r="W2701" i="5"/>
  <c r="X2701" i="5"/>
  <c r="M2702" i="5"/>
  <c r="N2702" i="5"/>
  <c r="O2702" i="5"/>
  <c r="P2702" i="5"/>
  <c r="Q2702" i="5"/>
  <c r="R2702" i="5"/>
  <c r="S2702" i="5"/>
  <c r="T2702" i="5"/>
  <c r="U2702" i="5"/>
  <c r="V2702" i="5"/>
  <c r="W2702" i="5"/>
  <c r="X2702" i="5"/>
  <c r="M2703" i="5"/>
  <c r="N2703" i="5"/>
  <c r="O2703" i="5"/>
  <c r="P2703" i="5"/>
  <c r="Q2703" i="5"/>
  <c r="R2703" i="5"/>
  <c r="S2703" i="5"/>
  <c r="T2703" i="5"/>
  <c r="U2703" i="5"/>
  <c r="V2703" i="5"/>
  <c r="W2703" i="5"/>
  <c r="X2703" i="5"/>
  <c r="M2704" i="5"/>
  <c r="N2704" i="5"/>
  <c r="O2704" i="5"/>
  <c r="P2704" i="5"/>
  <c r="Q2704" i="5"/>
  <c r="R2704" i="5"/>
  <c r="S2704" i="5"/>
  <c r="T2704" i="5"/>
  <c r="U2704" i="5"/>
  <c r="V2704" i="5"/>
  <c r="W2704" i="5"/>
  <c r="X2704" i="5"/>
  <c r="M2705" i="5"/>
  <c r="N2705" i="5"/>
  <c r="O2705" i="5"/>
  <c r="P2705" i="5"/>
  <c r="Q2705" i="5"/>
  <c r="R2705" i="5"/>
  <c r="S2705" i="5"/>
  <c r="T2705" i="5"/>
  <c r="U2705" i="5"/>
  <c r="V2705" i="5"/>
  <c r="W2705" i="5"/>
  <c r="X2705" i="5"/>
  <c r="M2706" i="5"/>
  <c r="N2706" i="5"/>
  <c r="O2706" i="5"/>
  <c r="P2706" i="5"/>
  <c r="Q2706" i="5"/>
  <c r="R2706" i="5"/>
  <c r="S2706" i="5"/>
  <c r="T2706" i="5"/>
  <c r="U2706" i="5"/>
  <c r="V2706" i="5"/>
  <c r="W2706" i="5"/>
  <c r="X2706" i="5"/>
  <c r="M2707" i="5"/>
  <c r="N2707" i="5"/>
  <c r="O2707" i="5"/>
  <c r="P2707" i="5"/>
  <c r="Q2707" i="5"/>
  <c r="R2707" i="5"/>
  <c r="S2707" i="5"/>
  <c r="T2707" i="5"/>
  <c r="U2707" i="5"/>
  <c r="V2707" i="5"/>
  <c r="W2707" i="5"/>
  <c r="X2707" i="5"/>
  <c r="M2708" i="5"/>
  <c r="N2708" i="5"/>
  <c r="O2708" i="5"/>
  <c r="P2708" i="5"/>
  <c r="Q2708" i="5"/>
  <c r="R2708" i="5"/>
  <c r="S2708" i="5"/>
  <c r="T2708" i="5"/>
  <c r="U2708" i="5"/>
  <c r="V2708" i="5"/>
  <c r="W2708" i="5"/>
  <c r="X2708" i="5"/>
  <c r="M2709" i="5"/>
  <c r="N2709" i="5"/>
  <c r="O2709" i="5"/>
  <c r="P2709" i="5"/>
  <c r="Q2709" i="5"/>
  <c r="R2709" i="5"/>
  <c r="S2709" i="5"/>
  <c r="T2709" i="5"/>
  <c r="U2709" i="5"/>
  <c r="V2709" i="5"/>
  <c r="W2709" i="5"/>
  <c r="X2709" i="5"/>
  <c r="M2710" i="5"/>
  <c r="N2710" i="5"/>
  <c r="O2710" i="5"/>
  <c r="P2710" i="5"/>
  <c r="Q2710" i="5"/>
  <c r="R2710" i="5"/>
  <c r="S2710" i="5"/>
  <c r="T2710" i="5"/>
  <c r="U2710" i="5"/>
  <c r="V2710" i="5"/>
  <c r="W2710" i="5"/>
  <c r="X2710" i="5"/>
  <c r="M2711" i="5"/>
  <c r="N2711" i="5"/>
  <c r="O2711" i="5"/>
  <c r="P2711" i="5"/>
  <c r="Q2711" i="5"/>
  <c r="R2711" i="5"/>
  <c r="S2711" i="5"/>
  <c r="T2711" i="5"/>
  <c r="U2711" i="5"/>
  <c r="V2711" i="5"/>
  <c r="W2711" i="5"/>
  <c r="X2711" i="5"/>
  <c r="M2712" i="5"/>
  <c r="N2712" i="5"/>
  <c r="O2712" i="5"/>
  <c r="P2712" i="5"/>
  <c r="Q2712" i="5"/>
  <c r="R2712" i="5"/>
  <c r="S2712" i="5"/>
  <c r="T2712" i="5"/>
  <c r="U2712" i="5"/>
  <c r="V2712" i="5"/>
  <c r="W2712" i="5"/>
  <c r="X2712" i="5"/>
  <c r="M2713" i="5"/>
  <c r="N2713" i="5"/>
  <c r="O2713" i="5"/>
  <c r="P2713" i="5"/>
  <c r="Q2713" i="5"/>
  <c r="R2713" i="5"/>
  <c r="S2713" i="5"/>
  <c r="T2713" i="5"/>
  <c r="U2713" i="5"/>
  <c r="V2713" i="5"/>
  <c r="W2713" i="5"/>
  <c r="X2713" i="5"/>
  <c r="M2714" i="5"/>
  <c r="N2714" i="5"/>
  <c r="O2714" i="5"/>
  <c r="P2714" i="5"/>
  <c r="Q2714" i="5"/>
  <c r="R2714" i="5"/>
  <c r="S2714" i="5"/>
  <c r="T2714" i="5"/>
  <c r="U2714" i="5"/>
  <c r="V2714" i="5"/>
  <c r="W2714" i="5"/>
  <c r="X2714" i="5"/>
  <c r="M2715" i="5"/>
  <c r="N2715" i="5"/>
  <c r="O2715" i="5"/>
  <c r="P2715" i="5"/>
  <c r="Q2715" i="5"/>
  <c r="R2715" i="5"/>
  <c r="S2715" i="5"/>
  <c r="T2715" i="5"/>
  <c r="U2715" i="5"/>
  <c r="V2715" i="5"/>
  <c r="W2715" i="5"/>
  <c r="X2715" i="5"/>
  <c r="M2716" i="5"/>
  <c r="N2716" i="5"/>
  <c r="O2716" i="5"/>
  <c r="P2716" i="5"/>
  <c r="Q2716" i="5"/>
  <c r="R2716" i="5"/>
  <c r="S2716" i="5"/>
  <c r="T2716" i="5"/>
  <c r="U2716" i="5"/>
  <c r="V2716" i="5"/>
  <c r="W2716" i="5"/>
  <c r="X2716" i="5"/>
  <c r="M2717" i="5"/>
  <c r="N2717" i="5"/>
  <c r="O2717" i="5"/>
  <c r="P2717" i="5"/>
  <c r="Q2717" i="5"/>
  <c r="R2717" i="5"/>
  <c r="S2717" i="5"/>
  <c r="T2717" i="5"/>
  <c r="U2717" i="5"/>
  <c r="V2717" i="5"/>
  <c r="W2717" i="5"/>
  <c r="X2717" i="5"/>
  <c r="M2718" i="5"/>
  <c r="N2718" i="5"/>
  <c r="O2718" i="5"/>
  <c r="P2718" i="5"/>
  <c r="Q2718" i="5"/>
  <c r="R2718" i="5"/>
  <c r="S2718" i="5"/>
  <c r="T2718" i="5"/>
  <c r="U2718" i="5"/>
  <c r="V2718" i="5"/>
  <c r="W2718" i="5"/>
  <c r="X2718" i="5"/>
  <c r="M2719" i="5"/>
  <c r="N2719" i="5"/>
  <c r="O2719" i="5"/>
  <c r="P2719" i="5"/>
  <c r="Q2719" i="5"/>
  <c r="R2719" i="5"/>
  <c r="S2719" i="5"/>
  <c r="T2719" i="5"/>
  <c r="U2719" i="5"/>
  <c r="V2719" i="5"/>
  <c r="W2719" i="5"/>
  <c r="X2719" i="5"/>
  <c r="M2720" i="5"/>
  <c r="N2720" i="5"/>
  <c r="O2720" i="5"/>
  <c r="P2720" i="5"/>
  <c r="Q2720" i="5"/>
  <c r="R2720" i="5"/>
  <c r="S2720" i="5"/>
  <c r="T2720" i="5"/>
  <c r="U2720" i="5"/>
  <c r="V2720" i="5"/>
  <c r="W2720" i="5"/>
  <c r="X2720" i="5"/>
  <c r="M2721" i="5"/>
  <c r="N2721" i="5"/>
  <c r="O2721" i="5"/>
  <c r="P2721" i="5"/>
  <c r="Q2721" i="5"/>
  <c r="R2721" i="5"/>
  <c r="S2721" i="5"/>
  <c r="T2721" i="5"/>
  <c r="U2721" i="5"/>
  <c r="V2721" i="5"/>
  <c r="W2721" i="5"/>
  <c r="X2721" i="5"/>
  <c r="M2722" i="5"/>
  <c r="N2722" i="5"/>
  <c r="O2722" i="5"/>
  <c r="P2722" i="5"/>
  <c r="Q2722" i="5"/>
  <c r="R2722" i="5"/>
  <c r="S2722" i="5"/>
  <c r="T2722" i="5"/>
  <c r="U2722" i="5"/>
  <c r="V2722" i="5"/>
  <c r="W2722" i="5"/>
  <c r="X2722" i="5"/>
  <c r="M2723" i="5"/>
  <c r="N2723" i="5"/>
  <c r="O2723" i="5"/>
  <c r="P2723" i="5"/>
  <c r="Q2723" i="5"/>
  <c r="R2723" i="5"/>
  <c r="S2723" i="5"/>
  <c r="T2723" i="5"/>
  <c r="U2723" i="5"/>
  <c r="V2723" i="5"/>
  <c r="W2723" i="5"/>
  <c r="X2723" i="5"/>
  <c r="M2724" i="5"/>
  <c r="N2724" i="5"/>
  <c r="O2724" i="5"/>
  <c r="P2724" i="5"/>
  <c r="Q2724" i="5"/>
  <c r="R2724" i="5"/>
  <c r="S2724" i="5"/>
  <c r="T2724" i="5"/>
  <c r="U2724" i="5"/>
  <c r="V2724" i="5"/>
  <c r="W2724" i="5"/>
  <c r="X2724" i="5"/>
  <c r="M2725" i="5"/>
  <c r="N2725" i="5"/>
  <c r="O2725" i="5"/>
  <c r="P2725" i="5"/>
  <c r="Q2725" i="5"/>
  <c r="R2725" i="5"/>
  <c r="S2725" i="5"/>
  <c r="T2725" i="5"/>
  <c r="U2725" i="5"/>
  <c r="V2725" i="5"/>
  <c r="W2725" i="5"/>
  <c r="X2725" i="5"/>
  <c r="M2726" i="5"/>
  <c r="N2726" i="5"/>
  <c r="O2726" i="5"/>
  <c r="P2726" i="5"/>
  <c r="Q2726" i="5"/>
  <c r="R2726" i="5"/>
  <c r="S2726" i="5"/>
  <c r="T2726" i="5"/>
  <c r="U2726" i="5"/>
  <c r="V2726" i="5"/>
  <c r="W2726" i="5"/>
  <c r="X2726" i="5"/>
  <c r="M2727" i="5"/>
  <c r="N2727" i="5"/>
  <c r="O2727" i="5"/>
  <c r="P2727" i="5"/>
  <c r="Q2727" i="5"/>
  <c r="R2727" i="5"/>
  <c r="S2727" i="5"/>
  <c r="T2727" i="5"/>
  <c r="U2727" i="5"/>
  <c r="V2727" i="5"/>
  <c r="W2727" i="5"/>
  <c r="X2727" i="5"/>
  <c r="M2728" i="5"/>
  <c r="N2728" i="5"/>
  <c r="O2728" i="5"/>
  <c r="P2728" i="5"/>
  <c r="Q2728" i="5"/>
  <c r="R2728" i="5"/>
  <c r="S2728" i="5"/>
  <c r="T2728" i="5"/>
  <c r="U2728" i="5"/>
  <c r="V2728" i="5"/>
  <c r="W2728" i="5"/>
  <c r="X2728" i="5"/>
  <c r="M2729" i="5"/>
  <c r="N2729" i="5"/>
  <c r="O2729" i="5"/>
  <c r="P2729" i="5"/>
  <c r="Q2729" i="5"/>
  <c r="R2729" i="5"/>
  <c r="S2729" i="5"/>
  <c r="T2729" i="5"/>
  <c r="U2729" i="5"/>
  <c r="V2729" i="5"/>
  <c r="W2729" i="5"/>
  <c r="X2729" i="5"/>
  <c r="M2730" i="5"/>
  <c r="N2730" i="5"/>
  <c r="O2730" i="5"/>
  <c r="P2730" i="5"/>
  <c r="Q2730" i="5"/>
  <c r="R2730" i="5"/>
  <c r="S2730" i="5"/>
  <c r="T2730" i="5"/>
  <c r="U2730" i="5"/>
  <c r="V2730" i="5"/>
  <c r="W2730" i="5"/>
  <c r="X2730" i="5"/>
  <c r="M2731" i="5"/>
  <c r="N2731" i="5"/>
  <c r="O2731" i="5"/>
  <c r="P2731" i="5"/>
  <c r="Q2731" i="5"/>
  <c r="R2731" i="5"/>
  <c r="S2731" i="5"/>
  <c r="T2731" i="5"/>
  <c r="U2731" i="5"/>
  <c r="V2731" i="5"/>
  <c r="W2731" i="5"/>
  <c r="X2731" i="5"/>
  <c r="M2732" i="5"/>
  <c r="N2732" i="5"/>
  <c r="O2732" i="5"/>
  <c r="P2732" i="5"/>
  <c r="Q2732" i="5"/>
  <c r="R2732" i="5"/>
  <c r="S2732" i="5"/>
  <c r="T2732" i="5"/>
  <c r="U2732" i="5"/>
  <c r="V2732" i="5"/>
  <c r="W2732" i="5"/>
  <c r="X2732" i="5"/>
  <c r="M2733" i="5"/>
  <c r="N2733" i="5"/>
  <c r="O2733" i="5"/>
  <c r="P2733" i="5"/>
  <c r="Q2733" i="5"/>
  <c r="R2733" i="5"/>
  <c r="S2733" i="5"/>
  <c r="T2733" i="5"/>
  <c r="U2733" i="5"/>
  <c r="V2733" i="5"/>
  <c r="W2733" i="5"/>
  <c r="X2733" i="5"/>
  <c r="M2734" i="5"/>
  <c r="N2734" i="5"/>
  <c r="O2734" i="5"/>
  <c r="P2734" i="5"/>
  <c r="Q2734" i="5"/>
  <c r="R2734" i="5"/>
  <c r="S2734" i="5"/>
  <c r="T2734" i="5"/>
  <c r="U2734" i="5"/>
  <c r="V2734" i="5"/>
  <c r="W2734" i="5"/>
  <c r="X2734" i="5"/>
  <c r="M2735" i="5"/>
  <c r="N2735" i="5"/>
  <c r="O2735" i="5"/>
  <c r="P2735" i="5"/>
  <c r="Q2735" i="5"/>
  <c r="R2735" i="5"/>
  <c r="S2735" i="5"/>
  <c r="T2735" i="5"/>
  <c r="U2735" i="5"/>
  <c r="V2735" i="5"/>
  <c r="W2735" i="5"/>
  <c r="X2735" i="5"/>
  <c r="M2736" i="5"/>
  <c r="N2736" i="5"/>
  <c r="O2736" i="5"/>
  <c r="P2736" i="5"/>
  <c r="Q2736" i="5"/>
  <c r="R2736" i="5"/>
  <c r="S2736" i="5"/>
  <c r="T2736" i="5"/>
  <c r="U2736" i="5"/>
  <c r="V2736" i="5"/>
  <c r="W2736" i="5"/>
  <c r="X2736" i="5"/>
  <c r="M2737" i="5"/>
  <c r="N2737" i="5"/>
  <c r="O2737" i="5"/>
  <c r="P2737" i="5"/>
  <c r="Q2737" i="5"/>
  <c r="R2737" i="5"/>
  <c r="S2737" i="5"/>
  <c r="T2737" i="5"/>
  <c r="U2737" i="5"/>
  <c r="V2737" i="5"/>
  <c r="W2737" i="5"/>
  <c r="X2737" i="5"/>
  <c r="M2738" i="5"/>
  <c r="N2738" i="5"/>
  <c r="O2738" i="5"/>
  <c r="P2738" i="5"/>
  <c r="Q2738" i="5"/>
  <c r="R2738" i="5"/>
  <c r="S2738" i="5"/>
  <c r="T2738" i="5"/>
  <c r="U2738" i="5"/>
  <c r="V2738" i="5"/>
  <c r="W2738" i="5"/>
  <c r="X2738" i="5"/>
  <c r="M2739" i="5"/>
  <c r="N2739" i="5"/>
  <c r="O2739" i="5"/>
  <c r="P2739" i="5"/>
  <c r="Q2739" i="5"/>
  <c r="R2739" i="5"/>
  <c r="S2739" i="5"/>
  <c r="T2739" i="5"/>
  <c r="U2739" i="5"/>
  <c r="V2739" i="5"/>
  <c r="W2739" i="5"/>
  <c r="X2739" i="5"/>
  <c r="M2740" i="5"/>
  <c r="N2740" i="5"/>
  <c r="O2740" i="5"/>
  <c r="P2740" i="5"/>
  <c r="Q2740" i="5"/>
  <c r="R2740" i="5"/>
  <c r="S2740" i="5"/>
  <c r="T2740" i="5"/>
  <c r="U2740" i="5"/>
  <c r="V2740" i="5"/>
  <c r="W2740" i="5"/>
  <c r="X2740" i="5"/>
  <c r="M2741" i="5"/>
  <c r="N2741" i="5"/>
  <c r="O2741" i="5"/>
  <c r="P2741" i="5"/>
  <c r="Q2741" i="5"/>
  <c r="R2741" i="5"/>
  <c r="S2741" i="5"/>
  <c r="T2741" i="5"/>
  <c r="U2741" i="5"/>
  <c r="V2741" i="5"/>
  <c r="W2741" i="5"/>
  <c r="X2741" i="5"/>
  <c r="M2742" i="5"/>
  <c r="N2742" i="5"/>
  <c r="O2742" i="5"/>
  <c r="P2742" i="5"/>
  <c r="Q2742" i="5"/>
  <c r="R2742" i="5"/>
  <c r="S2742" i="5"/>
  <c r="T2742" i="5"/>
  <c r="U2742" i="5"/>
  <c r="V2742" i="5"/>
  <c r="W2742" i="5"/>
  <c r="X2742" i="5"/>
  <c r="M2743" i="5"/>
  <c r="N2743" i="5"/>
  <c r="O2743" i="5"/>
  <c r="P2743" i="5"/>
  <c r="Q2743" i="5"/>
  <c r="R2743" i="5"/>
  <c r="S2743" i="5"/>
  <c r="T2743" i="5"/>
  <c r="U2743" i="5"/>
  <c r="V2743" i="5"/>
  <c r="W2743" i="5"/>
  <c r="X2743" i="5"/>
  <c r="M2744" i="5"/>
  <c r="N2744" i="5"/>
  <c r="O2744" i="5"/>
  <c r="P2744" i="5"/>
  <c r="Q2744" i="5"/>
  <c r="R2744" i="5"/>
  <c r="S2744" i="5"/>
  <c r="T2744" i="5"/>
  <c r="U2744" i="5"/>
  <c r="V2744" i="5"/>
  <c r="W2744" i="5"/>
  <c r="X2744" i="5"/>
  <c r="M2745" i="5"/>
  <c r="N2745" i="5"/>
  <c r="O2745" i="5"/>
  <c r="P2745" i="5"/>
  <c r="Q2745" i="5"/>
  <c r="R2745" i="5"/>
  <c r="S2745" i="5"/>
  <c r="T2745" i="5"/>
  <c r="U2745" i="5"/>
  <c r="V2745" i="5"/>
  <c r="W2745" i="5"/>
  <c r="X2745" i="5"/>
  <c r="M2746" i="5"/>
  <c r="N2746" i="5"/>
  <c r="O2746" i="5"/>
  <c r="P2746" i="5"/>
  <c r="Q2746" i="5"/>
  <c r="R2746" i="5"/>
  <c r="S2746" i="5"/>
  <c r="T2746" i="5"/>
  <c r="U2746" i="5"/>
  <c r="V2746" i="5"/>
  <c r="W2746" i="5"/>
  <c r="X2746" i="5"/>
  <c r="M2747" i="5"/>
  <c r="N2747" i="5"/>
  <c r="O2747" i="5"/>
  <c r="P2747" i="5"/>
  <c r="Q2747" i="5"/>
  <c r="R2747" i="5"/>
  <c r="S2747" i="5"/>
  <c r="T2747" i="5"/>
  <c r="U2747" i="5"/>
  <c r="V2747" i="5"/>
  <c r="W2747" i="5"/>
  <c r="X2747" i="5"/>
  <c r="M2748" i="5"/>
  <c r="N2748" i="5"/>
  <c r="O2748" i="5"/>
  <c r="P2748" i="5"/>
  <c r="Q2748" i="5"/>
  <c r="R2748" i="5"/>
  <c r="S2748" i="5"/>
  <c r="T2748" i="5"/>
  <c r="U2748" i="5"/>
  <c r="V2748" i="5"/>
  <c r="W2748" i="5"/>
  <c r="X2748" i="5"/>
  <c r="M2749" i="5"/>
  <c r="N2749" i="5"/>
  <c r="O2749" i="5"/>
  <c r="P2749" i="5"/>
  <c r="Q2749" i="5"/>
  <c r="R2749" i="5"/>
  <c r="S2749" i="5"/>
  <c r="T2749" i="5"/>
  <c r="U2749" i="5"/>
  <c r="V2749" i="5"/>
  <c r="W2749" i="5"/>
  <c r="X2749" i="5"/>
  <c r="M2750" i="5"/>
  <c r="N2750" i="5"/>
  <c r="O2750" i="5"/>
  <c r="P2750" i="5"/>
  <c r="Q2750" i="5"/>
  <c r="R2750" i="5"/>
  <c r="S2750" i="5"/>
  <c r="T2750" i="5"/>
  <c r="U2750" i="5"/>
  <c r="V2750" i="5"/>
  <c r="W2750" i="5"/>
  <c r="X2750" i="5"/>
  <c r="M2751" i="5"/>
  <c r="N2751" i="5"/>
  <c r="O2751" i="5"/>
  <c r="P2751" i="5"/>
  <c r="Q2751" i="5"/>
  <c r="R2751" i="5"/>
  <c r="S2751" i="5"/>
  <c r="T2751" i="5"/>
  <c r="U2751" i="5"/>
  <c r="V2751" i="5"/>
  <c r="W2751" i="5"/>
  <c r="X2751" i="5"/>
  <c r="M2752" i="5"/>
  <c r="N2752" i="5"/>
  <c r="O2752" i="5"/>
  <c r="P2752" i="5"/>
  <c r="Q2752" i="5"/>
  <c r="R2752" i="5"/>
  <c r="S2752" i="5"/>
  <c r="T2752" i="5"/>
  <c r="U2752" i="5"/>
  <c r="V2752" i="5"/>
  <c r="W2752" i="5"/>
  <c r="X2752" i="5"/>
  <c r="M2753" i="5"/>
  <c r="N2753" i="5"/>
  <c r="O2753" i="5"/>
  <c r="P2753" i="5"/>
  <c r="Q2753" i="5"/>
  <c r="R2753" i="5"/>
  <c r="S2753" i="5"/>
  <c r="T2753" i="5"/>
  <c r="U2753" i="5"/>
  <c r="V2753" i="5"/>
  <c r="W2753" i="5"/>
  <c r="X2753" i="5"/>
  <c r="M2754" i="5"/>
  <c r="N2754" i="5"/>
  <c r="O2754" i="5"/>
  <c r="P2754" i="5"/>
  <c r="Q2754" i="5"/>
  <c r="R2754" i="5"/>
  <c r="S2754" i="5"/>
  <c r="T2754" i="5"/>
  <c r="U2754" i="5"/>
  <c r="V2754" i="5"/>
  <c r="W2754" i="5"/>
  <c r="X2754" i="5"/>
  <c r="M2755" i="5"/>
  <c r="N2755" i="5"/>
  <c r="O2755" i="5"/>
  <c r="P2755" i="5"/>
  <c r="Q2755" i="5"/>
  <c r="R2755" i="5"/>
  <c r="S2755" i="5"/>
  <c r="T2755" i="5"/>
  <c r="U2755" i="5"/>
  <c r="V2755" i="5"/>
  <c r="W2755" i="5"/>
  <c r="X2755" i="5"/>
  <c r="M2756" i="5"/>
  <c r="N2756" i="5"/>
  <c r="O2756" i="5"/>
  <c r="P2756" i="5"/>
  <c r="Q2756" i="5"/>
  <c r="R2756" i="5"/>
  <c r="S2756" i="5"/>
  <c r="T2756" i="5"/>
  <c r="U2756" i="5"/>
  <c r="V2756" i="5"/>
  <c r="W2756" i="5"/>
  <c r="X2756" i="5"/>
  <c r="M2757" i="5"/>
  <c r="N2757" i="5"/>
  <c r="O2757" i="5"/>
  <c r="P2757" i="5"/>
  <c r="Q2757" i="5"/>
  <c r="R2757" i="5"/>
  <c r="S2757" i="5"/>
  <c r="T2757" i="5"/>
  <c r="U2757" i="5"/>
  <c r="V2757" i="5"/>
  <c r="W2757" i="5"/>
  <c r="X2757" i="5"/>
  <c r="M2758" i="5"/>
  <c r="N2758" i="5"/>
  <c r="O2758" i="5"/>
  <c r="P2758" i="5"/>
  <c r="Q2758" i="5"/>
  <c r="R2758" i="5"/>
  <c r="S2758" i="5"/>
  <c r="T2758" i="5"/>
  <c r="U2758" i="5"/>
  <c r="V2758" i="5"/>
  <c r="W2758" i="5"/>
  <c r="X2758" i="5"/>
  <c r="M2759" i="5"/>
  <c r="N2759" i="5"/>
  <c r="O2759" i="5"/>
  <c r="P2759" i="5"/>
  <c r="Q2759" i="5"/>
  <c r="R2759" i="5"/>
  <c r="S2759" i="5"/>
  <c r="T2759" i="5"/>
  <c r="U2759" i="5"/>
  <c r="V2759" i="5"/>
  <c r="W2759" i="5"/>
  <c r="X2759" i="5"/>
  <c r="M2760" i="5"/>
  <c r="N2760" i="5"/>
  <c r="O2760" i="5"/>
  <c r="P2760" i="5"/>
  <c r="Q2760" i="5"/>
  <c r="R2760" i="5"/>
  <c r="S2760" i="5"/>
  <c r="T2760" i="5"/>
  <c r="U2760" i="5"/>
  <c r="V2760" i="5"/>
  <c r="W2760" i="5"/>
  <c r="X2760" i="5"/>
  <c r="M2761" i="5"/>
  <c r="N2761" i="5"/>
  <c r="O2761" i="5"/>
  <c r="P2761" i="5"/>
  <c r="Q2761" i="5"/>
  <c r="R2761" i="5"/>
  <c r="S2761" i="5"/>
  <c r="T2761" i="5"/>
  <c r="U2761" i="5"/>
  <c r="V2761" i="5"/>
  <c r="W2761" i="5"/>
  <c r="X2761" i="5"/>
  <c r="M2762" i="5"/>
  <c r="N2762" i="5"/>
  <c r="O2762" i="5"/>
  <c r="P2762" i="5"/>
  <c r="Q2762" i="5"/>
  <c r="R2762" i="5"/>
  <c r="S2762" i="5"/>
  <c r="T2762" i="5"/>
  <c r="U2762" i="5"/>
  <c r="V2762" i="5"/>
  <c r="W2762" i="5"/>
  <c r="X2762" i="5"/>
  <c r="M2763" i="5"/>
  <c r="N2763" i="5"/>
  <c r="O2763" i="5"/>
  <c r="P2763" i="5"/>
  <c r="Q2763" i="5"/>
  <c r="R2763" i="5"/>
  <c r="S2763" i="5"/>
  <c r="T2763" i="5"/>
  <c r="U2763" i="5"/>
  <c r="V2763" i="5"/>
  <c r="W2763" i="5"/>
  <c r="X2763" i="5"/>
  <c r="M2764" i="5"/>
  <c r="N2764" i="5"/>
  <c r="O2764" i="5"/>
  <c r="P2764" i="5"/>
  <c r="Q2764" i="5"/>
  <c r="R2764" i="5"/>
  <c r="S2764" i="5"/>
  <c r="T2764" i="5"/>
  <c r="U2764" i="5"/>
  <c r="V2764" i="5"/>
  <c r="W2764" i="5"/>
  <c r="X2764" i="5"/>
  <c r="M2765" i="5"/>
  <c r="N2765" i="5"/>
  <c r="O2765" i="5"/>
  <c r="P2765" i="5"/>
  <c r="Q2765" i="5"/>
  <c r="R2765" i="5"/>
  <c r="S2765" i="5"/>
  <c r="T2765" i="5"/>
  <c r="U2765" i="5"/>
  <c r="V2765" i="5"/>
  <c r="W2765" i="5"/>
  <c r="X2765" i="5"/>
  <c r="M2766" i="5"/>
  <c r="N2766" i="5"/>
  <c r="O2766" i="5"/>
  <c r="P2766" i="5"/>
  <c r="Q2766" i="5"/>
  <c r="R2766" i="5"/>
  <c r="S2766" i="5"/>
  <c r="T2766" i="5"/>
  <c r="U2766" i="5"/>
  <c r="V2766" i="5"/>
  <c r="W2766" i="5"/>
  <c r="X2766" i="5"/>
  <c r="M2767" i="5"/>
  <c r="N2767" i="5"/>
  <c r="O2767" i="5"/>
  <c r="P2767" i="5"/>
  <c r="Q2767" i="5"/>
  <c r="R2767" i="5"/>
  <c r="S2767" i="5"/>
  <c r="T2767" i="5"/>
  <c r="U2767" i="5"/>
  <c r="V2767" i="5"/>
  <c r="W2767" i="5"/>
  <c r="X2767" i="5"/>
  <c r="M2768" i="5"/>
  <c r="N2768" i="5"/>
  <c r="O2768" i="5"/>
  <c r="P2768" i="5"/>
  <c r="Q2768" i="5"/>
  <c r="R2768" i="5"/>
  <c r="S2768" i="5"/>
  <c r="T2768" i="5"/>
  <c r="U2768" i="5"/>
  <c r="V2768" i="5"/>
  <c r="W2768" i="5"/>
  <c r="X2768" i="5"/>
  <c r="M2769" i="5"/>
  <c r="N2769" i="5"/>
  <c r="O2769" i="5"/>
  <c r="P2769" i="5"/>
  <c r="Q2769" i="5"/>
  <c r="R2769" i="5"/>
  <c r="S2769" i="5"/>
  <c r="T2769" i="5"/>
  <c r="U2769" i="5"/>
  <c r="V2769" i="5"/>
  <c r="W2769" i="5"/>
  <c r="X2769" i="5"/>
  <c r="M2770" i="5"/>
  <c r="N2770" i="5"/>
  <c r="O2770" i="5"/>
  <c r="P2770" i="5"/>
  <c r="Q2770" i="5"/>
  <c r="R2770" i="5"/>
  <c r="S2770" i="5"/>
  <c r="T2770" i="5"/>
  <c r="U2770" i="5"/>
  <c r="V2770" i="5"/>
  <c r="W2770" i="5"/>
  <c r="X2770" i="5"/>
  <c r="M2771" i="5"/>
  <c r="N2771" i="5"/>
  <c r="O2771" i="5"/>
  <c r="P2771" i="5"/>
  <c r="Q2771" i="5"/>
  <c r="R2771" i="5"/>
  <c r="S2771" i="5"/>
  <c r="T2771" i="5"/>
  <c r="U2771" i="5"/>
  <c r="V2771" i="5"/>
  <c r="W2771" i="5"/>
  <c r="X2771" i="5"/>
  <c r="M2772" i="5"/>
  <c r="N2772" i="5"/>
  <c r="O2772" i="5"/>
  <c r="P2772" i="5"/>
  <c r="Q2772" i="5"/>
  <c r="R2772" i="5"/>
  <c r="S2772" i="5"/>
  <c r="T2772" i="5"/>
  <c r="U2772" i="5"/>
  <c r="V2772" i="5"/>
  <c r="W2772" i="5"/>
  <c r="X2772" i="5"/>
  <c r="M2773" i="5"/>
  <c r="N2773" i="5"/>
  <c r="O2773" i="5"/>
  <c r="P2773" i="5"/>
  <c r="Q2773" i="5"/>
  <c r="R2773" i="5"/>
  <c r="S2773" i="5"/>
  <c r="T2773" i="5"/>
  <c r="U2773" i="5"/>
  <c r="V2773" i="5"/>
  <c r="W2773" i="5"/>
  <c r="X2773" i="5"/>
  <c r="M2774" i="5"/>
  <c r="N2774" i="5"/>
  <c r="O2774" i="5"/>
  <c r="P2774" i="5"/>
  <c r="Q2774" i="5"/>
  <c r="R2774" i="5"/>
  <c r="S2774" i="5"/>
  <c r="T2774" i="5"/>
  <c r="U2774" i="5"/>
  <c r="V2774" i="5"/>
  <c r="W2774" i="5"/>
  <c r="X2774" i="5"/>
  <c r="M2775" i="5"/>
  <c r="N2775" i="5"/>
  <c r="O2775" i="5"/>
  <c r="P2775" i="5"/>
  <c r="Q2775" i="5"/>
  <c r="R2775" i="5"/>
  <c r="S2775" i="5"/>
  <c r="T2775" i="5"/>
  <c r="U2775" i="5"/>
  <c r="V2775" i="5"/>
  <c r="W2775" i="5"/>
  <c r="X2775" i="5"/>
  <c r="M2776" i="5"/>
  <c r="N2776" i="5"/>
  <c r="O2776" i="5"/>
  <c r="P2776" i="5"/>
  <c r="Q2776" i="5"/>
  <c r="R2776" i="5"/>
  <c r="S2776" i="5"/>
  <c r="T2776" i="5"/>
  <c r="U2776" i="5"/>
  <c r="V2776" i="5"/>
  <c r="W2776" i="5"/>
  <c r="X2776" i="5"/>
  <c r="M2777" i="5"/>
  <c r="N2777" i="5"/>
  <c r="O2777" i="5"/>
  <c r="P2777" i="5"/>
  <c r="Q2777" i="5"/>
  <c r="R2777" i="5"/>
  <c r="S2777" i="5"/>
  <c r="T2777" i="5"/>
  <c r="U2777" i="5"/>
  <c r="V2777" i="5"/>
  <c r="W2777" i="5"/>
  <c r="X2777" i="5"/>
  <c r="M2778" i="5"/>
  <c r="N2778" i="5"/>
  <c r="O2778" i="5"/>
  <c r="P2778" i="5"/>
  <c r="Q2778" i="5"/>
  <c r="R2778" i="5"/>
  <c r="S2778" i="5"/>
  <c r="T2778" i="5"/>
  <c r="U2778" i="5"/>
  <c r="V2778" i="5"/>
  <c r="W2778" i="5"/>
  <c r="X2778" i="5"/>
  <c r="M2779" i="5"/>
  <c r="N2779" i="5"/>
  <c r="O2779" i="5"/>
  <c r="P2779" i="5"/>
  <c r="Q2779" i="5"/>
  <c r="R2779" i="5"/>
  <c r="S2779" i="5"/>
  <c r="T2779" i="5"/>
  <c r="U2779" i="5"/>
  <c r="V2779" i="5"/>
  <c r="W2779" i="5"/>
  <c r="X2779" i="5"/>
  <c r="M2780" i="5"/>
  <c r="N2780" i="5"/>
  <c r="O2780" i="5"/>
  <c r="P2780" i="5"/>
  <c r="Q2780" i="5"/>
  <c r="R2780" i="5"/>
  <c r="S2780" i="5"/>
  <c r="T2780" i="5"/>
  <c r="U2780" i="5"/>
  <c r="V2780" i="5"/>
  <c r="W2780" i="5"/>
  <c r="X2780" i="5"/>
  <c r="M2781" i="5"/>
  <c r="N2781" i="5"/>
  <c r="O2781" i="5"/>
  <c r="P2781" i="5"/>
  <c r="Q2781" i="5"/>
  <c r="R2781" i="5"/>
  <c r="S2781" i="5"/>
  <c r="T2781" i="5"/>
  <c r="U2781" i="5"/>
  <c r="V2781" i="5"/>
  <c r="W2781" i="5"/>
  <c r="X2781" i="5"/>
  <c r="M2782" i="5"/>
  <c r="N2782" i="5"/>
  <c r="O2782" i="5"/>
  <c r="P2782" i="5"/>
  <c r="Q2782" i="5"/>
  <c r="R2782" i="5"/>
  <c r="S2782" i="5"/>
  <c r="T2782" i="5"/>
  <c r="U2782" i="5"/>
  <c r="V2782" i="5"/>
  <c r="W2782" i="5"/>
  <c r="X2782" i="5"/>
  <c r="M2783" i="5"/>
  <c r="N2783" i="5"/>
  <c r="O2783" i="5"/>
  <c r="P2783" i="5"/>
  <c r="Q2783" i="5"/>
  <c r="R2783" i="5"/>
  <c r="S2783" i="5"/>
  <c r="T2783" i="5"/>
  <c r="U2783" i="5"/>
  <c r="V2783" i="5"/>
  <c r="W2783" i="5"/>
  <c r="X2783" i="5"/>
  <c r="M2784" i="5"/>
  <c r="N2784" i="5"/>
  <c r="O2784" i="5"/>
  <c r="P2784" i="5"/>
  <c r="Q2784" i="5"/>
  <c r="R2784" i="5"/>
  <c r="S2784" i="5"/>
  <c r="T2784" i="5"/>
  <c r="U2784" i="5"/>
  <c r="V2784" i="5"/>
  <c r="W2784" i="5"/>
  <c r="X2784" i="5"/>
  <c r="M2785" i="5"/>
  <c r="N2785" i="5"/>
  <c r="O2785" i="5"/>
  <c r="P2785" i="5"/>
  <c r="Q2785" i="5"/>
  <c r="R2785" i="5"/>
  <c r="S2785" i="5"/>
  <c r="T2785" i="5"/>
  <c r="U2785" i="5"/>
  <c r="V2785" i="5"/>
  <c r="W2785" i="5"/>
  <c r="X2785" i="5"/>
  <c r="M2786" i="5"/>
  <c r="N2786" i="5"/>
  <c r="O2786" i="5"/>
  <c r="P2786" i="5"/>
  <c r="Q2786" i="5"/>
  <c r="R2786" i="5"/>
  <c r="S2786" i="5"/>
  <c r="T2786" i="5"/>
  <c r="U2786" i="5"/>
  <c r="V2786" i="5"/>
  <c r="W2786" i="5"/>
  <c r="X2786" i="5"/>
  <c r="M2787" i="5"/>
  <c r="N2787" i="5"/>
  <c r="O2787" i="5"/>
  <c r="P2787" i="5"/>
  <c r="Q2787" i="5"/>
  <c r="R2787" i="5"/>
  <c r="S2787" i="5"/>
  <c r="T2787" i="5"/>
  <c r="U2787" i="5"/>
  <c r="V2787" i="5"/>
  <c r="W2787" i="5"/>
  <c r="X2787" i="5"/>
  <c r="M2788" i="5"/>
  <c r="N2788" i="5"/>
  <c r="O2788" i="5"/>
  <c r="P2788" i="5"/>
  <c r="Q2788" i="5"/>
  <c r="R2788" i="5"/>
  <c r="S2788" i="5"/>
  <c r="T2788" i="5"/>
  <c r="U2788" i="5"/>
  <c r="V2788" i="5"/>
  <c r="W2788" i="5"/>
  <c r="X2788" i="5"/>
  <c r="M2789" i="5"/>
  <c r="N2789" i="5"/>
  <c r="O2789" i="5"/>
  <c r="P2789" i="5"/>
  <c r="Q2789" i="5"/>
  <c r="R2789" i="5"/>
  <c r="S2789" i="5"/>
  <c r="T2789" i="5"/>
  <c r="U2789" i="5"/>
  <c r="V2789" i="5"/>
  <c r="W2789" i="5"/>
  <c r="X2789" i="5"/>
  <c r="M2790" i="5"/>
  <c r="N2790" i="5"/>
  <c r="O2790" i="5"/>
  <c r="P2790" i="5"/>
  <c r="Q2790" i="5"/>
  <c r="R2790" i="5"/>
  <c r="S2790" i="5"/>
  <c r="T2790" i="5"/>
  <c r="U2790" i="5"/>
  <c r="V2790" i="5"/>
  <c r="W2790" i="5"/>
  <c r="X2790" i="5"/>
  <c r="M2791" i="5"/>
  <c r="N2791" i="5"/>
  <c r="O2791" i="5"/>
  <c r="P2791" i="5"/>
  <c r="Q2791" i="5"/>
  <c r="R2791" i="5"/>
  <c r="S2791" i="5"/>
  <c r="T2791" i="5"/>
  <c r="U2791" i="5"/>
  <c r="V2791" i="5"/>
  <c r="W2791" i="5"/>
  <c r="X2791" i="5"/>
  <c r="M2792" i="5"/>
  <c r="N2792" i="5"/>
  <c r="O2792" i="5"/>
  <c r="P2792" i="5"/>
  <c r="Q2792" i="5"/>
  <c r="R2792" i="5"/>
  <c r="S2792" i="5"/>
  <c r="T2792" i="5"/>
  <c r="U2792" i="5"/>
  <c r="V2792" i="5"/>
  <c r="W2792" i="5"/>
  <c r="X2792" i="5"/>
  <c r="M2793" i="5"/>
  <c r="N2793" i="5"/>
  <c r="O2793" i="5"/>
  <c r="P2793" i="5"/>
  <c r="Q2793" i="5"/>
  <c r="R2793" i="5"/>
  <c r="S2793" i="5"/>
  <c r="T2793" i="5"/>
  <c r="U2793" i="5"/>
  <c r="V2793" i="5"/>
  <c r="W2793" i="5"/>
  <c r="X2793" i="5"/>
  <c r="M2794" i="5"/>
  <c r="N2794" i="5"/>
  <c r="O2794" i="5"/>
  <c r="P2794" i="5"/>
  <c r="Q2794" i="5"/>
  <c r="R2794" i="5"/>
  <c r="S2794" i="5"/>
  <c r="T2794" i="5"/>
  <c r="U2794" i="5"/>
  <c r="V2794" i="5"/>
  <c r="W2794" i="5"/>
  <c r="X2794" i="5"/>
  <c r="M2795" i="5"/>
  <c r="N2795" i="5"/>
  <c r="O2795" i="5"/>
  <c r="P2795" i="5"/>
  <c r="Q2795" i="5"/>
  <c r="R2795" i="5"/>
  <c r="S2795" i="5"/>
  <c r="T2795" i="5"/>
  <c r="U2795" i="5"/>
  <c r="V2795" i="5"/>
  <c r="W2795" i="5"/>
  <c r="X2795" i="5"/>
  <c r="M2796" i="5"/>
  <c r="N2796" i="5"/>
  <c r="O2796" i="5"/>
  <c r="P2796" i="5"/>
  <c r="Q2796" i="5"/>
  <c r="R2796" i="5"/>
  <c r="S2796" i="5"/>
  <c r="T2796" i="5"/>
  <c r="U2796" i="5"/>
  <c r="V2796" i="5"/>
  <c r="W2796" i="5"/>
  <c r="X2796" i="5"/>
  <c r="M2797" i="5"/>
  <c r="N2797" i="5"/>
  <c r="O2797" i="5"/>
  <c r="P2797" i="5"/>
  <c r="Q2797" i="5"/>
  <c r="R2797" i="5"/>
  <c r="S2797" i="5"/>
  <c r="T2797" i="5"/>
  <c r="U2797" i="5"/>
  <c r="V2797" i="5"/>
  <c r="W2797" i="5"/>
  <c r="X2797" i="5"/>
  <c r="M2798" i="5"/>
  <c r="N2798" i="5"/>
  <c r="O2798" i="5"/>
  <c r="P2798" i="5"/>
  <c r="Q2798" i="5"/>
  <c r="R2798" i="5"/>
  <c r="S2798" i="5"/>
  <c r="T2798" i="5"/>
  <c r="U2798" i="5"/>
  <c r="V2798" i="5"/>
  <c r="W2798" i="5"/>
  <c r="X2798" i="5"/>
  <c r="M2799" i="5"/>
  <c r="N2799" i="5"/>
  <c r="O2799" i="5"/>
  <c r="P2799" i="5"/>
  <c r="Q2799" i="5"/>
  <c r="R2799" i="5"/>
  <c r="S2799" i="5"/>
  <c r="T2799" i="5"/>
  <c r="U2799" i="5"/>
  <c r="V2799" i="5"/>
  <c r="W2799" i="5"/>
  <c r="X2799" i="5"/>
  <c r="M2800" i="5"/>
  <c r="N2800" i="5"/>
  <c r="O2800" i="5"/>
  <c r="P2800" i="5"/>
  <c r="Q2800" i="5"/>
  <c r="R2800" i="5"/>
  <c r="S2800" i="5"/>
  <c r="T2800" i="5"/>
  <c r="U2800" i="5"/>
  <c r="V2800" i="5"/>
  <c r="W2800" i="5"/>
  <c r="X2800" i="5"/>
  <c r="M2801" i="5"/>
  <c r="N2801" i="5"/>
  <c r="O2801" i="5"/>
  <c r="P2801" i="5"/>
  <c r="Q2801" i="5"/>
  <c r="R2801" i="5"/>
  <c r="S2801" i="5"/>
  <c r="T2801" i="5"/>
  <c r="U2801" i="5"/>
  <c r="V2801" i="5"/>
  <c r="W2801" i="5"/>
  <c r="X2801" i="5"/>
  <c r="M2802" i="5"/>
  <c r="N2802" i="5"/>
  <c r="O2802" i="5"/>
  <c r="P2802" i="5"/>
  <c r="Q2802" i="5"/>
  <c r="R2802" i="5"/>
  <c r="S2802" i="5"/>
  <c r="T2802" i="5"/>
  <c r="U2802" i="5"/>
  <c r="V2802" i="5"/>
  <c r="W2802" i="5"/>
  <c r="X2802" i="5"/>
  <c r="M2803" i="5"/>
  <c r="N2803" i="5"/>
  <c r="O2803" i="5"/>
  <c r="P2803" i="5"/>
  <c r="Q2803" i="5"/>
  <c r="R2803" i="5"/>
  <c r="S2803" i="5"/>
  <c r="T2803" i="5"/>
  <c r="U2803" i="5"/>
  <c r="V2803" i="5"/>
  <c r="W2803" i="5"/>
  <c r="X2803" i="5"/>
  <c r="M2804" i="5"/>
  <c r="N2804" i="5"/>
  <c r="O2804" i="5"/>
  <c r="P2804" i="5"/>
  <c r="Q2804" i="5"/>
  <c r="R2804" i="5"/>
  <c r="S2804" i="5"/>
  <c r="T2804" i="5"/>
  <c r="U2804" i="5"/>
  <c r="V2804" i="5"/>
  <c r="W2804" i="5"/>
  <c r="X2804" i="5"/>
  <c r="M2805" i="5"/>
  <c r="N2805" i="5"/>
  <c r="O2805" i="5"/>
  <c r="P2805" i="5"/>
  <c r="Q2805" i="5"/>
  <c r="R2805" i="5"/>
  <c r="S2805" i="5"/>
  <c r="T2805" i="5"/>
  <c r="U2805" i="5"/>
  <c r="V2805" i="5"/>
  <c r="W2805" i="5"/>
  <c r="X2805" i="5"/>
  <c r="M2806" i="5"/>
  <c r="N2806" i="5"/>
  <c r="O2806" i="5"/>
  <c r="P2806" i="5"/>
  <c r="Q2806" i="5"/>
  <c r="R2806" i="5"/>
  <c r="S2806" i="5"/>
  <c r="T2806" i="5"/>
  <c r="U2806" i="5"/>
  <c r="V2806" i="5"/>
  <c r="W2806" i="5"/>
  <c r="X2806" i="5"/>
  <c r="M2807" i="5"/>
  <c r="N2807" i="5"/>
  <c r="O2807" i="5"/>
  <c r="P2807" i="5"/>
  <c r="Q2807" i="5"/>
  <c r="R2807" i="5"/>
  <c r="S2807" i="5"/>
  <c r="T2807" i="5"/>
  <c r="U2807" i="5"/>
  <c r="V2807" i="5"/>
  <c r="W2807" i="5"/>
  <c r="X2807" i="5"/>
  <c r="M2808" i="5"/>
  <c r="N2808" i="5"/>
  <c r="O2808" i="5"/>
  <c r="P2808" i="5"/>
  <c r="Q2808" i="5"/>
  <c r="R2808" i="5"/>
  <c r="S2808" i="5"/>
  <c r="T2808" i="5"/>
  <c r="U2808" i="5"/>
  <c r="V2808" i="5"/>
  <c r="W2808" i="5"/>
  <c r="X2808" i="5"/>
  <c r="M2809" i="5"/>
  <c r="N2809" i="5"/>
  <c r="O2809" i="5"/>
  <c r="P2809" i="5"/>
  <c r="Q2809" i="5"/>
  <c r="R2809" i="5"/>
  <c r="S2809" i="5"/>
  <c r="T2809" i="5"/>
  <c r="U2809" i="5"/>
  <c r="V2809" i="5"/>
  <c r="W2809" i="5"/>
  <c r="X2809" i="5"/>
  <c r="M2810" i="5"/>
  <c r="N2810" i="5"/>
  <c r="O2810" i="5"/>
  <c r="P2810" i="5"/>
  <c r="Q2810" i="5"/>
  <c r="R2810" i="5"/>
  <c r="S2810" i="5"/>
  <c r="T2810" i="5"/>
  <c r="U2810" i="5"/>
  <c r="V2810" i="5"/>
  <c r="W2810" i="5"/>
  <c r="X2810" i="5"/>
  <c r="M2811" i="5"/>
  <c r="N2811" i="5"/>
  <c r="O2811" i="5"/>
  <c r="P2811" i="5"/>
  <c r="Q2811" i="5"/>
  <c r="R2811" i="5"/>
  <c r="S2811" i="5"/>
  <c r="T2811" i="5"/>
  <c r="U2811" i="5"/>
  <c r="V2811" i="5"/>
  <c r="W2811" i="5"/>
  <c r="X2811" i="5"/>
  <c r="M2812" i="5"/>
  <c r="N2812" i="5"/>
  <c r="O2812" i="5"/>
  <c r="P2812" i="5"/>
  <c r="Q2812" i="5"/>
  <c r="R2812" i="5"/>
  <c r="S2812" i="5"/>
  <c r="T2812" i="5"/>
  <c r="U2812" i="5"/>
  <c r="V2812" i="5"/>
  <c r="W2812" i="5"/>
  <c r="X2812" i="5"/>
  <c r="M2813" i="5"/>
  <c r="N2813" i="5"/>
  <c r="O2813" i="5"/>
  <c r="P2813" i="5"/>
  <c r="Q2813" i="5"/>
  <c r="R2813" i="5"/>
  <c r="S2813" i="5"/>
  <c r="T2813" i="5"/>
  <c r="U2813" i="5"/>
  <c r="V2813" i="5"/>
  <c r="W2813" i="5"/>
  <c r="X2813" i="5"/>
  <c r="M2814" i="5"/>
  <c r="N2814" i="5"/>
  <c r="O2814" i="5"/>
  <c r="P2814" i="5"/>
  <c r="Q2814" i="5"/>
  <c r="R2814" i="5"/>
  <c r="S2814" i="5"/>
  <c r="T2814" i="5"/>
  <c r="U2814" i="5"/>
  <c r="V2814" i="5"/>
  <c r="W2814" i="5"/>
  <c r="X2814" i="5"/>
  <c r="M2815" i="5"/>
  <c r="N2815" i="5"/>
  <c r="O2815" i="5"/>
  <c r="P2815" i="5"/>
  <c r="Q2815" i="5"/>
  <c r="R2815" i="5"/>
  <c r="S2815" i="5"/>
  <c r="T2815" i="5"/>
  <c r="U2815" i="5"/>
  <c r="V2815" i="5"/>
  <c r="W2815" i="5"/>
  <c r="X2815" i="5"/>
  <c r="M2816" i="5"/>
  <c r="N2816" i="5"/>
  <c r="O2816" i="5"/>
  <c r="P2816" i="5"/>
  <c r="Q2816" i="5"/>
  <c r="R2816" i="5"/>
  <c r="S2816" i="5"/>
  <c r="T2816" i="5"/>
  <c r="U2816" i="5"/>
  <c r="V2816" i="5"/>
  <c r="W2816" i="5"/>
  <c r="X2816" i="5"/>
  <c r="M2817" i="5"/>
  <c r="N2817" i="5"/>
  <c r="O2817" i="5"/>
  <c r="P2817" i="5"/>
  <c r="Q2817" i="5"/>
  <c r="R2817" i="5"/>
  <c r="S2817" i="5"/>
  <c r="T2817" i="5"/>
  <c r="U2817" i="5"/>
  <c r="V2817" i="5"/>
  <c r="W2817" i="5"/>
  <c r="X2817" i="5"/>
  <c r="M2818" i="5"/>
  <c r="N2818" i="5"/>
  <c r="O2818" i="5"/>
  <c r="P2818" i="5"/>
  <c r="Q2818" i="5"/>
  <c r="R2818" i="5"/>
  <c r="S2818" i="5"/>
  <c r="T2818" i="5"/>
  <c r="U2818" i="5"/>
  <c r="V2818" i="5"/>
  <c r="W2818" i="5"/>
  <c r="X2818" i="5"/>
  <c r="M2819" i="5"/>
  <c r="N2819" i="5"/>
  <c r="O2819" i="5"/>
  <c r="P2819" i="5"/>
  <c r="Q2819" i="5"/>
  <c r="R2819" i="5"/>
  <c r="S2819" i="5"/>
  <c r="T2819" i="5"/>
  <c r="U2819" i="5"/>
  <c r="V2819" i="5"/>
  <c r="W2819" i="5"/>
  <c r="X2819" i="5"/>
  <c r="M2820" i="5"/>
  <c r="N2820" i="5"/>
  <c r="O2820" i="5"/>
  <c r="P2820" i="5"/>
  <c r="Q2820" i="5"/>
  <c r="R2820" i="5"/>
  <c r="S2820" i="5"/>
  <c r="T2820" i="5"/>
  <c r="U2820" i="5"/>
  <c r="V2820" i="5"/>
  <c r="W2820" i="5"/>
  <c r="X2820" i="5"/>
  <c r="M2821" i="5"/>
  <c r="N2821" i="5"/>
  <c r="O2821" i="5"/>
  <c r="P2821" i="5"/>
  <c r="Q2821" i="5"/>
  <c r="R2821" i="5"/>
  <c r="S2821" i="5"/>
  <c r="T2821" i="5"/>
  <c r="U2821" i="5"/>
  <c r="V2821" i="5"/>
  <c r="W2821" i="5"/>
  <c r="X2821" i="5"/>
  <c r="M2822" i="5"/>
  <c r="N2822" i="5"/>
  <c r="O2822" i="5"/>
  <c r="P2822" i="5"/>
  <c r="Q2822" i="5"/>
  <c r="R2822" i="5"/>
  <c r="S2822" i="5"/>
  <c r="T2822" i="5"/>
  <c r="U2822" i="5"/>
  <c r="V2822" i="5"/>
  <c r="W2822" i="5"/>
  <c r="X2822" i="5"/>
  <c r="M2823" i="5"/>
  <c r="N2823" i="5"/>
  <c r="O2823" i="5"/>
  <c r="P2823" i="5"/>
  <c r="Q2823" i="5"/>
  <c r="R2823" i="5"/>
  <c r="S2823" i="5"/>
  <c r="T2823" i="5"/>
  <c r="U2823" i="5"/>
  <c r="V2823" i="5"/>
  <c r="W2823" i="5"/>
  <c r="X2823" i="5"/>
  <c r="M2824" i="5"/>
  <c r="N2824" i="5"/>
  <c r="O2824" i="5"/>
  <c r="P2824" i="5"/>
  <c r="Q2824" i="5"/>
  <c r="R2824" i="5"/>
  <c r="S2824" i="5"/>
  <c r="T2824" i="5"/>
  <c r="U2824" i="5"/>
  <c r="V2824" i="5"/>
  <c r="W2824" i="5"/>
  <c r="X2824" i="5"/>
  <c r="M2825" i="5"/>
  <c r="N2825" i="5"/>
  <c r="O2825" i="5"/>
  <c r="P2825" i="5"/>
  <c r="Q2825" i="5"/>
  <c r="R2825" i="5"/>
  <c r="S2825" i="5"/>
  <c r="T2825" i="5"/>
  <c r="U2825" i="5"/>
  <c r="V2825" i="5"/>
  <c r="W2825" i="5"/>
  <c r="X2825" i="5"/>
  <c r="M2826" i="5"/>
  <c r="N2826" i="5"/>
  <c r="O2826" i="5"/>
  <c r="P2826" i="5"/>
  <c r="Q2826" i="5"/>
  <c r="R2826" i="5"/>
  <c r="S2826" i="5"/>
  <c r="T2826" i="5"/>
  <c r="U2826" i="5"/>
  <c r="V2826" i="5"/>
  <c r="W2826" i="5"/>
  <c r="X2826" i="5"/>
  <c r="M2827" i="5"/>
  <c r="N2827" i="5"/>
  <c r="O2827" i="5"/>
  <c r="P2827" i="5"/>
  <c r="Q2827" i="5"/>
  <c r="R2827" i="5"/>
  <c r="S2827" i="5"/>
  <c r="T2827" i="5"/>
  <c r="U2827" i="5"/>
  <c r="V2827" i="5"/>
  <c r="W2827" i="5"/>
  <c r="X2827" i="5"/>
  <c r="M2828" i="5"/>
  <c r="N2828" i="5"/>
  <c r="O2828" i="5"/>
  <c r="P2828" i="5"/>
  <c r="Q2828" i="5"/>
  <c r="R2828" i="5"/>
  <c r="S2828" i="5"/>
  <c r="T2828" i="5"/>
  <c r="U2828" i="5"/>
  <c r="V2828" i="5"/>
  <c r="W2828" i="5"/>
  <c r="X2828" i="5"/>
  <c r="M2829" i="5"/>
  <c r="N2829" i="5"/>
  <c r="O2829" i="5"/>
  <c r="P2829" i="5"/>
  <c r="Q2829" i="5"/>
  <c r="R2829" i="5"/>
  <c r="S2829" i="5"/>
  <c r="T2829" i="5"/>
  <c r="U2829" i="5"/>
  <c r="V2829" i="5"/>
  <c r="W2829" i="5"/>
  <c r="X2829" i="5"/>
  <c r="M2830" i="5"/>
  <c r="N2830" i="5"/>
  <c r="O2830" i="5"/>
  <c r="P2830" i="5"/>
  <c r="Q2830" i="5"/>
  <c r="R2830" i="5"/>
  <c r="S2830" i="5"/>
  <c r="T2830" i="5"/>
  <c r="U2830" i="5"/>
  <c r="V2830" i="5"/>
  <c r="W2830" i="5"/>
  <c r="X2830" i="5"/>
  <c r="M2831" i="5"/>
  <c r="N2831" i="5"/>
  <c r="O2831" i="5"/>
  <c r="P2831" i="5"/>
  <c r="Q2831" i="5"/>
  <c r="R2831" i="5"/>
  <c r="S2831" i="5"/>
  <c r="T2831" i="5"/>
  <c r="U2831" i="5"/>
  <c r="V2831" i="5"/>
  <c r="W2831" i="5"/>
  <c r="X2831" i="5"/>
  <c r="M2832" i="5"/>
  <c r="N2832" i="5"/>
  <c r="O2832" i="5"/>
  <c r="P2832" i="5"/>
  <c r="Q2832" i="5"/>
  <c r="R2832" i="5"/>
  <c r="S2832" i="5"/>
  <c r="T2832" i="5"/>
  <c r="U2832" i="5"/>
  <c r="V2832" i="5"/>
  <c r="W2832" i="5"/>
  <c r="X2832" i="5"/>
  <c r="M2833" i="5"/>
  <c r="N2833" i="5"/>
  <c r="O2833" i="5"/>
  <c r="P2833" i="5"/>
  <c r="Q2833" i="5"/>
  <c r="R2833" i="5"/>
  <c r="S2833" i="5"/>
  <c r="T2833" i="5"/>
  <c r="U2833" i="5"/>
  <c r="V2833" i="5"/>
  <c r="W2833" i="5"/>
  <c r="X2833" i="5"/>
  <c r="M2834" i="5"/>
  <c r="N2834" i="5"/>
  <c r="O2834" i="5"/>
  <c r="P2834" i="5"/>
  <c r="Q2834" i="5"/>
  <c r="R2834" i="5"/>
  <c r="S2834" i="5"/>
  <c r="T2834" i="5"/>
  <c r="U2834" i="5"/>
  <c r="V2834" i="5"/>
  <c r="W2834" i="5"/>
  <c r="X2834" i="5"/>
  <c r="M2835" i="5"/>
  <c r="N2835" i="5"/>
  <c r="O2835" i="5"/>
  <c r="P2835" i="5"/>
  <c r="Q2835" i="5"/>
  <c r="R2835" i="5"/>
  <c r="S2835" i="5"/>
  <c r="T2835" i="5"/>
  <c r="U2835" i="5"/>
  <c r="V2835" i="5"/>
  <c r="W2835" i="5"/>
  <c r="X2835" i="5"/>
  <c r="M2836" i="5"/>
  <c r="N2836" i="5"/>
  <c r="O2836" i="5"/>
  <c r="P2836" i="5"/>
  <c r="Q2836" i="5"/>
  <c r="R2836" i="5"/>
  <c r="S2836" i="5"/>
  <c r="T2836" i="5"/>
  <c r="U2836" i="5"/>
  <c r="V2836" i="5"/>
  <c r="W2836" i="5"/>
  <c r="X2836" i="5"/>
  <c r="M2837" i="5"/>
  <c r="N2837" i="5"/>
  <c r="O2837" i="5"/>
  <c r="P2837" i="5"/>
  <c r="Q2837" i="5"/>
  <c r="R2837" i="5"/>
  <c r="S2837" i="5"/>
  <c r="T2837" i="5"/>
  <c r="U2837" i="5"/>
  <c r="V2837" i="5"/>
  <c r="W2837" i="5"/>
  <c r="X2837" i="5"/>
  <c r="M2838" i="5"/>
  <c r="N2838" i="5"/>
  <c r="O2838" i="5"/>
  <c r="P2838" i="5"/>
  <c r="Q2838" i="5"/>
  <c r="R2838" i="5"/>
  <c r="S2838" i="5"/>
  <c r="T2838" i="5"/>
  <c r="U2838" i="5"/>
  <c r="V2838" i="5"/>
  <c r="W2838" i="5"/>
  <c r="X2838" i="5"/>
  <c r="M2839" i="5"/>
  <c r="N2839" i="5"/>
  <c r="O2839" i="5"/>
  <c r="P2839" i="5"/>
  <c r="Q2839" i="5"/>
  <c r="R2839" i="5"/>
  <c r="S2839" i="5"/>
  <c r="T2839" i="5"/>
  <c r="U2839" i="5"/>
  <c r="V2839" i="5"/>
  <c r="W2839" i="5"/>
  <c r="X2839" i="5"/>
  <c r="M2840" i="5"/>
  <c r="N2840" i="5"/>
  <c r="O2840" i="5"/>
  <c r="P2840" i="5"/>
  <c r="Q2840" i="5"/>
  <c r="R2840" i="5"/>
  <c r="S2840" i="5"/>
  <c r="T2840" i="5"/>
  <c r="U2840" i="5"/>
  <c r="V2840" i="5"/>
  <c r="W2840" i="5"/>
  <c r="X2840" i="5"/>
  <c r="M2841" i="5"/>
  <c r="N2841" i="5"/>
  <c r="O2841" i="5"/>
  <c r="P2841" i="5"/>
  <c r="Q2841" i="5"/>
  <c r="R2841" i="5"/>
  <c r="S2841" i="5"/>
  <c r="T2841" i="5"/>
  <c r="U2841" i="5"/>
  <c r="V2841" i="5"/>
  <c r="W2841" i="5"/>
  <c r="X2841" i="5"/>
  <c r="M2842" i="5"/>
  <c r="N2842" i="5"/>
  <c r="O2842" i="5"/>
  <c r="P2842" i="5"/>
  <c r="Q2842" i="5"/>
  <c r="R2842" i="5"/>
  <c r="S2842" i="5"/>
  <c r="T2842" i="5"/>
  <c r="U2842" i="5"/>
  <c r="V2842" i="5"/>
  <c r="W2842" i="5"/>
  <c r="X2842" i="5"/>
  <c r="M2843" i="5"/>
  <c r="N2843" i="5"/>
  <c r="O2843" i="5"/>
  <c r="P2843" i="5"/>
  <c r="Q2843" i="5"/>
  <c r="R2843" i="5"/>
  <c r="S2843" i="5"/>
  <c r="T2843" i="5"/>
  <c r="U2843" i="5"/>
  <c r="V2843" i="5"/>
  <c r="W2843" i="5"/>
  <c r="X2843" i="5"/>
  <c r="M2844" i="5"/>
  <c r="N2844" i="5"/>
  <c r="O2844" i="5"/>
  <c r="P2844" i="5"/>
  <c r="Q2844" i="5"/>
  <c r="R2844" i="5"/>
  <c r="S2844" i="5"/>
  <c r="T2844" i="5"/>
  <c r="U2844" i="5"/>
  <c r="V2844" i="5"/>
  <c r="W2844" i="5"/>
  <c r="X2844" i="5"/>
  <c r="M2845" i="5"/>
  <c r="N2845" i="5"/>
  <c r="O2845" i="5"/>
  <c r="P2845" i="5"/>
  <c r="Q2845" i="5"/>
  <c r="R2845" i="5"/>
  <c r="S2845" i="5"/>
  <c r="T2845" i="5"/>
  <c r="U2845" i="5"/>
  <c r="V2845" i="5"/>
  <c r="W2845" i="5"/>
  <c r="X2845" i="5"/>
  <c r="M2846" i="5"/>
  <c r="N2846" i="5"/>
  <c r="O2846" i="5"/>
  <c r="P2846" i="5"/>
  <c r="Q2846" i="5"/>
  <c r="R2846" i="5"/>
  <c r="S2846" i="5"/>
  <c r="T2846" i="5"/>
  <c r="U2846" i="5"/>
  <c r="V2846" i="5"/>
  <c r="W2846" i="5"/>
  <c r="X2846" i="5"/>
  <c r="M2847" i="5"/>
  <c r="N2847" i="5"/>
  <c r="O2847" i="5"/>
  <c r="P2847" i="5"/>
  <c r="Q2847" i="5"/>
  <c r="R2847" i="5"/>
  <c r="S2847" i="5"/>
  <c r="T2847" i="5"/>
  <c r="U2847" i="5"/>
  <c r="V2847" i="5"/>
  <c r="W2847" i="5"/>
  <c r="X2847" i="5"/>
  <c r="M2848" i="5"/>
  <c r="N2848" i="5"/>
  <c r="O2848" i="5"/>
  <c r="P2848" i="5"/>
  <c r="Q2848" i="5"/>
  <c r="R2848" i="5"/>
  <c r="S2848" i="5"/>
  <c r="T2848" i="5"/>
  <c r="U2848" i="5"/>
  <c r="V2848" i="5"/>
  <c r="W2848" i="5"/>
  <c r="X2848" i="5"/>
  <c r="M2849" i="5"/>
  <c r="N2849" i="5"/>
  <c r="O2849" i="5"/>
  <c r="P2849" i="5"/>
  <c r="Q2849" i="5"/>
  <c r="R2849" i="5"/>
  <c r="S2849" i="5"/>
  <c r="T2849" i="5"/>
  <c r="U2849" i="5"/>
  <c r="V2849" i="5"/>
  <c r="W2849" i="5"/>
  <c r="X2849" i="5"/>
  <c r="M2850" i="5"/>
  <c r="N2850" i="5"/>
  <c r="O2850" i="5"/>
  <c r="P2850" i="5"/>
  <c r="Q2850" i="5"/>
  <c r="R2850" i="5"/>
  <c r="S2850" i="5"/>
  <c r="T2850" i="5"/>
  <c r="U2850" i="5"/>
  <c r="V2850" i="5"/>
  <c r="W2850" i="5"/>
  <c r="X2850" i="5"/>
  <c r="M2851" i="5"/>
  <c r="N2851" i="5"/>
  <c r="O2851" i="5"/>
  <c r="P2851" i="5"/>
  <c r="Q2851" i="5"/>
  <c r="R2851" i="5"/>
  <c r="S2851" i="5"/>
  <c r="T2851" i="5"/>
  <c r="U2851" i="5"/>
  <c r="V2851" i="5"/>
  <c r="W2851" i="5"/>
  <c r="X2851" i="5"/>
  <c r="M2852" i="5"/>
  <c r="N2852" i="5"/>
  <c r="O2852" i="5"/>
  <c r="P2852" i="5"/>
  <c r="Q2852" i="5"/>
  <c r="R2852" i="5"/>
  <c r="S2852" i="5"/>
  <c r="T2852" i="5"/>
  <c r="U2852" i="5"/>
  <c r="V2852" i="5"/>
  <c r="W2852" i="5"/>
  <c r="X2852" i="5"/>
  <c r="M2853" i="5"/>
  <c r="N2853" i="5"/>
  <c r="O2853" i="5"/>
  <c r="P2853" i="5"/>
  <c r="Q2853" i="5"/>
  <c r="R2853" i="5"/>
  <c r="S2853" i="5"/>
  <c r="T2853" i="5"/>
  <c r="U2853" i="5"/>
  <c r="V2853" i="5"/>
  <c r="W2853" i="5"/>
  <c r="X2853" i="5"/>
  <c r="M2854" i="5"/>
  <c r="N2854" i="5"/>
  <c r="O2854" i="5"/>
  <c r="P2854" i="5"/>
  <c r="Q2854" i="5"/>
  <c r="R2854" i="5"/>
  <c r="S2854" i="5"/>
  <c r="T2854" i="5"/>
  <c r="U2854" i="5"/>
  <c r="V2854" i="5"/>
  <c r="W2854" i="5"/>
  <c r="X2854" i="5"/>
  <c r="M2855" i="5"/>
  <c r="N2855" i="5"/>
  <c r="O2855" i="5"/>
  <c r="P2855" i="5"/>
  <c r="Q2855" i="5"/>
  <c r="R2855" i="5"/>
  <c r="S2855" i="5"/>
  <c r="T2855" i="5"/>
  <c r="U2855" i="5"/>
  <c r="V2855" i="5"/>
  <c r="W2855" i="5"/>
  <c r="X2855" i="5"/>
  <c r="M2856" i="5"/>
  <c r="N2856" i="5"/>
  <c r="O2856" i="5"/>
  <c r="P2856" i="5"/>
  <c r="Q2856" i="5"/>
  <c r="R2856" i="5"/>
  <c r="S2856" i="5"/>
  <c r="T2856" i="5"/>
  <c r="U2856" i="5"/>
  <c r="V2856" i="5"/>
  <c r="W2856" i="5"/>
  <c r="X2856" i="5"/>
  <c r="M2857" i="5"/>
  <c r="N2857" i="5"/>
  <c r="O2857" i="5"/>
  <c r="P2857" i="5"/>
  <c r="Q2857" i="5"/>
  <c r="R2857" i="5"/>
  <c r="S2857" i="5"/>
  <c r="T2857" i="5"/>
  <c r="U2857" i="5"/>
  <c r="V2857" i="5"/>
  <c r="W2857" i="5"/>
  <c r="X2857" i="5"/>
  <c r="M2858" i="5"/>
  <c r="N2858" i="5"/>
  <c r="O2858" i="5"/>
  <c r="P2858" i="5"/>
  <c r="Q2858" i="5"/>
  <c r="R2858" i="5"/>
  <c r="S2858" i="5"/>
  <c r="T2858" i="5"/>
  <c r="U2858" i="5"/>
  <c r="V2858" i="5"/>
  <c r="W2858" i="5"/>
  <c r="X2858" i="5"/>
  <c r="M2859" i="5"/>
  <c r="N2859" i="5"/>
  <c r="O2859" i="5"/>
  <c r="P2859" i="5"/>
  <c r="Q2859" i="5"/>
  <c r="R2859" i="5"/>
  <c r="S2859" i="5"/>
  <c r="T2859" i="5"/>
  <c r="U2859" i="5"/>
  <c r="V2859" i="5"/>
  <c r="W2859" i="5"/>
  <c r="X2859" i="5"/>
  <c r="M2860" i="5"/>
  <c r="N2860" i="5"/>
  <c r="O2860" i="5"/>
  <c r="P2860" i="5"/>
  <c r="Q2860" i="5"/>
  <c r="R2860" i="5"/>
  <c r="S2860" i="5"/>
  <c r="T2860" i="5"/>
  <c r="U2860" i="5"/>
  <c r="V2860" i="5"/>
  <c r="W2860" i="5"/>
  <c r="X2860" i="5"/>
  <c r="M2861" i="5"/>
  <c r="N2861" i="5"/>
  <c r="O2861" i="5"/>
  <c r="P2861" i="5"/>
  <c r="Q2861" i="5"/>
  <c r="R2861" i="5"/>
  <c r="S2861" i="5"/>
  <c r="T2861" i="5"/>
  <c r="U2861" i="5"/>
  <c r="V2861" i="5"/>
  <c r="W2861" i="5"/>
  <c r="X2861" i="5"/>
  <c r="M2862" i="5"/>
  <c r="N2862" i="5"/>
  <c r="O2862" i="5"/>
  <c r="P2862" i="5"/>
  <c r="Q2862" i="5"/>
  <c r="R2862" i="5"/>
  <c r="S2862" i="5"/>
  <c r="T2862" i="5"/>
  <c r="U2862" i="5"/>
  <c r="V2862" i="5"/>
  <c r="W2862" i="5"/>
  <c r="X2862" i="5"/>
  <c r="M2863" i="5"/>
  <c r="N2863" i="5"/>
  <c r="O2863" i="5"/>
  <c r="P2863" i="5"/>
  <c r="Q2863" i="5"/>
  <c r="R2863" i="5"/>
  <c r="S2863" i="5"/>
  <c r="T2863" i="5"/>
  <c r="U2863" i="5"/>
  <c r="V2863" i="5"/>
  <c r="W2863" i="5"/>
  <c r="X2863" i="5"/>
  <c r="M2864" i="5"/>
  <c r="N2864" i="5"/>
  <c r="O2864" i="5"/>
  <c r="P2864" i="5"/>
  <c r="Q2864" i="5"/>
  <c r="R2864" i="5"/>
  <c r="S2864" i="5"/>
  <c r="T2864" i="5"/>
  <c r="U2864" i="5"/>
  <c r="V2864" i="5"/>
  <c r="W2864" i="5"/>
  <c r="X2864" i="5"/>
  <c r="M2865" i="5"/>
  <c r="N2865" i="5"/>
  <c r="O2865" i="5"/>
  <c r="P2865" i="5"/>
  <c r="Q2865" i="5"/>
  <c r="R2865" i="5"/>
  <c r="S2865" i="5"/>
  <c r="T2865" i="5"/>
  <c r="U2865" i="5"/>
  <c r="V2865" i="5"/>
  <c r="W2865" i="5"/>
  <c r="X2865" i="5"/>
  <c r="M2866" i="5"/>
  <c r="N2866" i="5"/>
  <c r="O2866" i="5"/>
  <c r="P2866" i="5"/>
  <c r="Q2866" i="5"/>
  <c r="R2866" i="5"/>
  <c r="S2866" i="5"/>
  <c r="T2866" i="5"/>
  <c r="U2866" i="5"/>
  <c r="V2866" i="5"/>
  <c r="W2866" i="5"/>
  <c r="X2866" i="5"/>
  <c r="M2867" i="5"/>
  <c r="N2867" i="5"/>
  <c r="O2867" i="5"/>
  <c r="P2867" i="5"/>
  <c r="Q2867" i="5"/>
  <c r="R2867" i="5"/>
  <c r="S2867" i="5"/>
  <c r="T2867" i="5"/>
  <c r="U2867" i="5"/>
  <c r="V2867" i="5"/>
  <c r="W2867" i="5"/>
  <c r="X2867" i="5"/>
  <c r="M2868" i="5"/>
  <c r="N2868" i="5"/>
  <c r="O2868" i="5"/>
  <c r="P2868" i="5"/>
  <c r="Q2868" i="5"/>
  <c r="R2868" i="5"/>
  <c r="S2868" i="5"/>
  <c r="T2868" i="5"/>
  <c r="U2868" i="5"/>
  <c r="V2868" i="5"/>
  <c r="W2868" i="5"/>
  <c r="X2868" i="5"/>
  <c r="M2869" i="5"/>
  <c r="N2869" i="5"/>
  <c r="O2869" i="5"/>
  <c r="P2869" i="5"/>
  <c r="Q2869" i="5"/>
  <c r="R2869" i="5"/>
  <c r="S2869" i="5"/>
  <c r="T2869" i="5"/>
  <c r="U2869" i="5"/>
  <c r="V2869" i="5"/>
  <c r="W2869" i="5"/>
  <c r="X2869" i="5"/>
  <c r="M2870" i="5"/>
  <c r="N2870" i="5"/>
  <c r="O2870" i="5"/>
  <c r="P2870" i="5"/>
  <c r="Q2870" i="5"/>
  <c r="R2870" i="5"/>
  <c r="S2870" i="5"/>
  <c r="T2870" i="5"/>
  <c r="U2870" i="5"/>
  <c r="V2870" i="5"/>
  <c r="W2870" i="5"/>
  <c r="X2870" i="5"/>
  <c r="M2871" i="5"/>
  <c r="N2871" i="5"/>
  <c r="O2871" i="5"/>
  <c r="P2871" i="5"/>
  <c r="Q2871" i="5"/>
  <c r="R2871" i="5"/>
  <c r="S2871" i="5"/>
  <c r="T2871" i="5"/>
  <c r="U2871" i="5"/>
  <c r="V2871" i="5"/>
  <c r="W2871" i="5"/>
  <c r="X2871" i="5"/>
  <c r="M2872" i="5"/>
  <c r="N2872" i="5"/>
  <c r="O2872" i="5"/>
  <c r="P2872" i="5"/>
  <c r="Q2872" i="5"/>
  <c r="R2872" i="5"/>
  <c r="S2872" i="5"/>
  <c r="T2872" i="5"/>
  <c r="U2872" i="5"/>
  <c r="V2872" i="5"/>
  <c r="W2872" i="5"/>
  <c r="X2872" i="5"/>
  <c r="M2873" i="5"/>
  <c r="N2873" i="5"/>
  <c r="O2873" i="5"/>
  <c r="P2873" i="5"/>
  <c r="Q2873" i="5"/>
  <c r="R2873" i="5"/>
  <c r="S2873" i="5"/>
  <c r="T2873" i="5"/>
  <c r="U2873" i="5"/>
  <c r="V2873" i="5"/>
  <c r="W2873" i="5"/>
  <c r="X2873" i="5"/>
  <c r="M2874" i="5"/>
  <c r="N2874" i="5"/>
  <c r="O2874" i="5"/>
  <c r="P2874" i="5"/>
  <c r="Q2874" i="5"/>
  <c r="R2874" i="5"/>
  <c r="S2874" i="5"/>
  <c r="T2874" i="5"/>
  <c r="U2874" i="5"/>
  <c r="V2874" i="5"/>
  <c r="W2874" i="5"/>
  <c r="X2874" i="5"/>
  <c r="M2875" i="5"/>
  <c r="N2875" i="5"/>
  <c r="O2875" i="5"/>
  <c r="P2875" i="5"/>
  <c r="Q2875" i="5"/>
  <c r="R2875" i="5"/>
  <c r="S2875" i="5"/>
  <c r="T2875" i="5"/>
  <c r="U2875" i="5"/>
  <c r="V2875" i="5"/>
  <c r="W2875" i="5"/>
  <c r="X2875" i="5"/>
  <c r="M2876" i="5"/>
  <c r="N2876" i="5"/>
  <c r="O2876" i="5"/>
  <c r="P2876" i="5"/>
  <c r="Q2876" i="5"/>
  <c r="R2876" i="5"/>
  <c r="S2876" i="5"/>
  <c r="T2876" i="5"/>
  <c r="U2876" i="5"/>
  <c r="V2876" i="5"/>
  <c r="W2876" i="5"/>
  <c r="X2876" i="5"/>
  <c r="M2877" i="5"/>
  <c r="N2877" i="5"/>
  <c r="O2877" i="5"/>
  <c r="P2877" i="5"/>
  <c r="Q2877" i="5"/>
  <c r="R2877" i="5"/>
  <c r="S2877" i="5"/>
  <c r="T2877" i="5"/>
  <c r="U2877" i="5"/>
  <c r="V2877" i="5"/>
  <c r="W2877" i="5"/>
  <c r="X2877" i="5"/>
  <c r="M2878" i="5"/>
  <c r="N2878" i="5"/>
  <c r="O2878" i="5"/>
  <c r="P2878" i="5"/>
  <c r="Q2878" i="5"/>
  <c r="R2878" i="5"/>
  <c r="S2878" i="5"/>
  <c r="T2878" i="5"/>
  <c r="U2878" i="5"/>
  <c r="V2878" i="5"/>
  <c r="W2878" i="5"/>
  <c r="X2878" i="5"/>
  <c r="M2879" i="5"/>
  <c r="N2879" i="5"/>
  <c r="O2879" i="5"/>
  <c r="P2879" i="5"/>
  <c r="Q2879" i="5"/>
  <c r="R2879" i="5"/>
  <c r="S2879" i="5"/>
  <c r="T2879" i="5"/>
  <c r="U2879" i="5"/>
  <c r="V2879" i="5"/>
  <c r="W2879" i="5"/>
  <c r="X2879" i="5"/>
  <c r="M2880" i="5"/>
  <c r="N2880" i="5"/>
  <c r="O2880" i="5"/>
  <c r="P2880" i="5"/>
  <c r="Q2880" i="5"/>
  <c r="R2880" i="5"/>
  <c r="S2880" i="5"/>
  <c r="T2880" i="5"/>
  <c r="U2880" i="5"/>
  <c r="V2880" i="5"/>
  <c r="W2880" i="5"/>
  <c r="X2880" i="5"/>
  <c r="M2881" i="5"/>
  <c r="N2881" i="5"/>
  <c r="O2881" i="5"/>
  <c r="P2881" i="5"/>
  <c r="Q2881" i="5"/>
  <c r="R2881" i="5"/>
  <c r="S2881" i="5"/>
  <c r="T2881" i="5"/>
  <c r="U2881" i="5"/>
  <c r="V2881" i="5"/>
  <c r="W2881" i="5"/>
  <c r="X2881" i="5"/>
  <c r="M2882" i="5"/>
  <c r="N2882" i="5"/>
  <c r="O2882" i="5"/>
  <c r="P2882" i="5"/>
  <c r="Q2882" i="5"/>
  <c r="R2882" i="5"/>
  <c r="S2882" i="5"/>
  <c r="T2882" i="5"/>
  <c r="U2882" i="5"/>
  <c r="V2882" i="5"/>
  <c r="W2882" i="5"/>
  <c r="X2882" i="5"/>
  <c r="M2883" i="5"/>
  <c r="N2883" i="5"/>
  <c r="O2883" i="5"/>
  <c r="P2883" i="5"/>
  <c r="Q2883" i="5"/>
  <c r="R2883" i="5"/>
  <c r="S2883" i="5"/>
  <c r="T2883" i="5"/>
  <c r="U2883" i="5"/>
  <c r="V2883" i="5"/>
  <c r="W2883" i="5"/>
  <c r="X2883" i="5"/>
  <c r="M2884" i="5"/>
  <c r="N2884" i="5"/>
  <c r="O2884" i="5"/>
  <c r="P2884" i="5"/>
  <c r="Q2884" i="5"/>
  <c r="R2884" i="5"/>
  <c r="S2884" i="5"/>
  <c r="T2884" i="5"/>
  <c r="U2884" i="5"/>
  <c r="V2884" i="5"/>
  <c r="W2884" i="5"/>
  <c r="X2884" i="5"/>
  <c r="M2885" i="5"/>
  <c r="N2885" i="5"/>
  <c r="O2885" i="5"/>
  <c r="P2885" i="5"/>
  <c r="Q2885" i="5"/>
  <c r="R2885" i="5"/>
  <c r="S2885" i="5"/>
  <c r="T2885" i="5"/>
  <c r="U2885" i="5"/>
  <c r="V2885" i="5"/>
  <c r="W2885" i="5"/>
  <c r="X2885" i="5"/>
  <c r="M2886" i="5"/>
  <c r="N2886" i="5"/>
  <c r="O2886" i="5"/>
  <c r="P2886" i="5"/>
  <c r="Q2886" i="5"/>
  <c r="R2886" i="5"/>
  <c r="S2886" i="5"/>
  <c r="T2886" i="5"/>
  <c r="U2886" i="5"/>
  <c r="V2886" i="5"/>
  <c r="W2886" i="5"/>
  <c r="X2886" i="5"/>
  <c r="M2887" i="5"/>
  <c r="N2887" i="5"/>
  <c r="O2887" i="5"/>
  <c r="P2887" i="5"/>
  <c r="Q2887" i="5"/>
  <c r="R2887" i="5"/>
  <c r="S2887" i="5"/>
  <c r="T2887" i="5"/>
  <c r="U2887" i="5"/>
  <c r="V2887" i="5"/>
  <c r="W2887" i="5"/>
  <c r="X2887" i="5"/>
  <c r="M2888" i="5"/>
  <c r="N2888" i="5"/>
  <c r="O2888" i="5"/>
  <c r="P2888" i="5"/>
  <c r="Q2888" i="5"/>
  <c r="R2888" i="5"/>
  <c r="S2888" i="5"/>
  <c r="T2888" i="5"/>
  <c r="U2888" i="5"/>
  <c r="V2888" i="5"/>
  <c r="W2888" i="5"/>
  <c r="X2888" i="5"/>
  <c r="M2889" i="5"/>
  <c r="N2889" i="5"/>
  <c r="O2889" i="5"/>
  <c r="P2889" i="5"/>
  <c r="Q2889" i="5"/>
  <c r="R2889" i="5"/>
  <c r="S2889" i="5"/>
  <c r="T2889" i="5"/>
  <c r="U2889" i="5"/>
  <c r="V2889" i="5"/>
  <c r="W2889" i="5"/>
  <c r="X2889" i="5"/>
  <c r="M2890" i="5"/>
  <c r="N2890" i="5"/>
  <c r="O2890" i="5"/>
  <c r="P2890" i="5"/>
  <c r="Q2890" i="5"/>
  <c r="R2890" i="5"/>
  <c r="S2890" i="5"/>
  <c r="T2890" i="5"/>
  <c r="U2890" i="5"/>
  <c r="V2890" i="5"/>
  <c r="W2890" i="5"/>
  <c r="X2890" i="5"/>
  <c r="M2891" i="5"/>
  <c r="N2891" i="5"/>
  <c r="O2891" i="5"/>
  <c r="P2891" i="5"/>
  <c r="Q2891" i="5"/>
  <c r="R2891" i="5"/>
  <c r="S2891" i="5"/>
  <c r="T2891" i="5"/>
  <c r="U2891" i="5"/>
  <c r="V2891" i="5"/>
  <c r="W2891" i="5"/>
  <c r="X2891" i="5"/>
  <c r="M2892" i="5"/>
  <c r="N2892" i="5"/>
  <c r="O2892" i="5"/>
  <c r="P2892" i="5"/>
  <c r="Q2892" i="5"/>
  <c r="R2892" i="5"/>
  <c r="S2892" i="5"/>
  <c r="T2892" i="5"/>
  <c r="U2892" i="5"/>
  <c r="V2892" i="5"/>
  <c r="W2892" i="5"/>
  <c r="X2892" i="5"/>
  <c r="M2893" i="5"/>
  <c r="N2893" i="5"/>
  <c r="O2893" i="5"/>
  <c r="P2893" i="5"/>
  <c r="Q2893" i="5"/>
  <c r="R2893" i="5"/>
  <c r="S2893" i="5"/>
  <c r="T2893" i="5"/>
  <c r="U2893" i="5"/>
  <c r="V2893" i="5"/>
  <c r="W2893" i="5"/>
  <c r="X2893" i="5"/>
  <c r="M2894" i="5"/>
  <c r="N2894" i="5"/>
  <c r="O2894" i="5"/>
  <c r="P2894" i="5"/>
  <c r="Q2894" i="5"/>
  <c r="R2894" i="5"/>
  <c r="S2894" i="5"/>
  <c r="T2894" i="5"/>
  <c r="U2894" i="5"/>
  <c r="V2894" i="5"/>
  <c r="W2894" i="5"/>
  <c r="X2894" i="5"/>
  <c r="M2895" i="5"/>
  <c r="N2895" i="5"/>
  <c r="O2895" i="5"/>
  <c r="P2895" i="5"/>
  <c r="Q2895" i="5"/>
  <c r="R2895" i="5"/>
  <c r="S2895" i="5"/>
  <c r="T2895" i="5"/>
  <c r="U2895" i="5"/>
  <c r="V2895" i="5"/>
  <c r="W2895" i="5"/>
  <c r="X2895" i="5"/>
  <c r="M2896" i="5"/>
  <c r="N2896" i="5"/>
  <c r="O2896" i="5"/>
  <c r="P2896" i="5"/>
  <c r="Q2896" i="5"/>
  <c r="R2896" i="5"/>
  <c r="S2896" i="5"/>
  <c r="T2896" i="5"/>
  <c r="U2896" i="5"/>
  <c r="V2896" i="5"/>
  <c r="W2896" i="5"/>
  <c r="X2896" i="5"/>
  <c r="M2897" i="5"/>
  <c r="N2897" i="5"/>
  <c r="O2897" i="5"/>
  <c r="P2897" i="5"/>
  <c r="Q2897" i="5"/>
  <c r="R2897" i="5"/>
  <c r="S2897" i="5"/>
  <c r="T2897" i="5"/>
  <c r="U2897" i="5"/>
  <c r="V2897" i="5"/>
  <c r="W2897" i="5"/>
  <c r="X2897" i="5"/>
  <c r="M2898" i="5"/>
  <c r="N2898" i="5"/>
  <c r="O2898" i="5"/>
  <c r="P2898" i="5"/>
  <c r="Q2898" i="5"/>
  <c r="R2898" i="5"/>
  <c r="S2898" i="5"/>
  <c r="T2898" i="5"/>
  <c r="U2898" i="5"/>
  <c r="V2898" i="5"/>
  <c r="W2898" i="5"/>
  <c r="X2898" i="5"/>
  <c r="M2899" i="5"/>
  <c r="N2899" i="5"/>
  <c r="O2899" i="5"/>
  <c r="P2899" i="5"/>
  <c r="Q2899" i="5"/>
  <c r="R2899" i="5"/>
  <c r="S2899" i="5"/>
  <c r="T2899" i="5"/>
  <c r="U2899" i="5"/>
  <c r="V2899" i="5"/>
  <c r="W2899" i="5"/>
  <c r="X2899" i="5"/>
  <c r="M2900" i="5"/>
  <c r="N2900" i="5"/>
  <c r="O2900" i="5"/>
  <c r="P2900" i="5"/>
  <c r="Q2900" i="5"/>
  <c r="R2900" i="5"/>
  <c r="S2900" i="5"/>
  <c r="T2900" i="5"/>
  <c r="U2900" i="5"/>
  <c r="V2900" i="5"/>
  <c r="W2900" i="5"/>
  <c r="X2900" i="5"/>
  <c r="M2901" i="5"/>
  <c r="N2901" i="5"/>
  <c r="O2901" i="5"/>
  <c r="P2901" i="5"/>
  <c r="Q2901" i="5"/>
  <c r="R2901" i="5"/>
  <c r="S2901" i="5"/>
  <c r="T2901" i="5"/>
  <c r="U2901" i="5"/>
  <c r="V2901" i="5"/>
  <c r="W2901" i="5"/>
  <c r="X2901" i="5"/>
  <c r="M2902" i="5"/>
  <c r="N2902" i="5"/>
  <c r="O2902" i="5"/>
  <c r="P2902" i="5"/>
  <c r="Q2902" i="5"/>
  <c r="R2902" i="5"/>
  <c r="S2902" i="5"/>
  <c r="T2902" i="5"/>
  <c r="U2902" i="5"/>
  <c r="V2902" i="5"/>
  <c r="W2902" i="5"/>
  <c r="X2902" i="5"/>
  <c r="M2903" i="5"/>
  <c r="N2903" i="5"/>
  <c r="O2903" i="5"/>
  <c r="P2903" i="5"/>
  <c r="Q2903" i="5"/>
  <c r="R2903" i="5"/>
  <c r="S2903" i="5"/>
  <c r="T2903" i="5"/>
  <c r="U2903" i="5"/>
  <c r="V2903" i="5"/>
  <c r="W2903" i="5"/>
  <c r="X2903" i="5"/>
  <c r="M2904" i="5"/>
  <c r="N2904" i="5"/>
  <c r="O2904" i="5"/>
  <c r="P2904" i="5"/>
  <c r="Q2904" i="5"/>
  <c r="R2904" i="5"/>
  <c r="S2904" i="5"/>
  <c r="T2904" i="5"/>
  <c r="U2904" i="5"/>
  <c r="V2904" i="5"/>
  <c r="W2904" i="5"/>
  <c r="X2904" i="5"/>
  <c r="M2905" i="5"/>
  <c r="N2905" i="5"/>
  <c r="O2905" i="5"/>
  <c r="P2905" i="5"/>
  <c r="Q2905" i="5"/>
  <c r="R2905" i="5"/>
  <c r="S2905" i="5"/>
  <c r="T2905" i="5"/>
  <c r="U2905" i="5"/>
  <c r="V2905" i="5"/>
  <c r="W2905" i="5"/>
  <c r="X2905" i="5"/>
  <c r="M2906" i="5"/>
  <c r="N2906" i="5"/>
  <c r="O2906" i="5"/>
  <c r="P2906" i="5"/>
  <c r="Q2906" i="5"/>
  <c r="R2906" i="5"/>
  <c r="S2906" i="5"/>
  <c r="T2906" i="5"/>
  <c r="U2906" i="5"/>
  <c r="V2906" i="5"/>
  <c r="W2906" i="5"/>
  <c r="X2906" i="5"/>
  <c r="M2907" i="5"/>
  <c r="N2907" i="5"/>
  <c r="O2907" i="5"/>
  <c r="P2907" i="5"/>
  <c r="Q2907" i="5"/>
  <c r="R2907" i="5"/>
  <c r="S2907" i="5"/>
  <c r="T2907" i="5"/>
  <c r="U2907" i="5"/>
  <c r="V2907" i="5"/>
  <c r="W2907" i="5"/>
  <c r="X2907" i="5"/>
  <c r="M2908" i="5"/>
  <c r="N2908" i="5"/>
  <c r="O2908" i="5"/>
  <c r="P2908" i="5"/>
  <c r="Q2908" i="5"/>
  <c r="R2908" i="5"/>
  <c r="S2908" i="5"/>
  <c r="T2908" i="5"/>
  <c r="U2908" i="5"/>
  <c r="V2908" i="5"/>
  <c r="W2908" i="5"/>
  <c r="X2908" i="5"/>
  <c r="M2909" i="5"/>
  <c r="N2909" i="5"/>
  <c r="O2909" i="5"/>
  <c r="P2909" i="5"/>
  <c r="Q2909" i="5"/>
  <c r="R2909" i="5"/>
  <c r="S2909" i="5"/>
  <c r="T2909" i="5"/>
  <c r="U2909" i="5"/>
  <c r="V2909" i="5"/>
  <c r="W2909" i="5"/>
  <c r="X2909" i="5"/>
  <c r="M2910" i="5"/>
  <c r="N2910" i="5"/>
  <c r="O2910" i="5"/>
  <c r="P2910" i="5"/>
  <c r="Q2910" i="5"/>
  <c r="R2910" i="5"/>
  <c r="S2910" i="5"/>
  <c r="T2910" i="5"/>
  <c r="U2910" i="5"/>
  <c r="V2910" i="5"/>
  <c r="W2910" i="5"/>
  <c r="X2910" i="5"/>
  <c r="M2911" i="5"/>
  <c r="N2911" i="5"/>
  <c r="O2911" i="5"/>
  <c r="P2911" i="5"/>
  <c r="Q2911" i="5"/>
  <c r="R2911" i="5"/>
  <c r="S2911" i="5"/>
  <c r="T2911" i="5"/>
  <c r="U2911" i="5"/>
  <c r="V2911" i="5"/>
  <c r="W2911" i="5"/>
  <c r="X2911" i="5"/>
  <c r="M2912" i="5"/>
  <c r="N2912" i="5"/>
  <c r="O2912" i="5"/>
  <c r="P2912" i="5"/>
  <c r="Q2912" i="5"/>
  <c r="R2912" i="5"/>
  <c r="S2912" i="5"/>
  <c r="T2912" i="5"/>
  <c r="U2912" i="5"/>
  <c r="V2912" i="5"/>
  <c r="W2912" i="5"/>
  <c r="X2912" i="5"/>
  <c r="M2913" i="5"/>
  <c r="N2913" i="5"/>
  <c r="O2913" i="5"/>
  <c r="P2913" i="5"/>
  <c r="Q2913" i="5"/>
  <c r="R2913" i="5"/>
  <c r="S2913" i="5"/>
  <c r="T2913" i="5"/>
  <c r="U2913" i="5"/>
  <c r="V2913" i="5"/>
  <c r="W2913" i="5"/>
  <c r="X2913" i="5"/>
  <c r="M2914" i="5"/>
  <c r="N2914" i="5"/>
  <c r="O2914" i="5"/>
  <c r="P2914" i="5"/>
  <c r="Q2914" i="5"/>
  <c r="R2914" i="5"/>
  <c r="S2914" i="5"/>
  <c r="T2914" i="5"/>
  <c r="U2914" i="5"/>
  <c r="V2914" i="5"/>
  <c r="W2914" i="5"/>
  <c r="X2914" i="5"/>
  <c r="M2915" i="5"/>
  <c r="N2915" i="5"/>
  <c r="O2915" i="5"/>
  <c r="P2915" i="5"/>
  <c r="Q2915" i="5"/>
  <c r="R2915" i="5"/>
  <c r="S2915" i="5"/>
  <c r="T2915" i="5"/>
  <c r="U2915" i="5"/>
  <c r="V2915" i="5"/>
  <c r="W2915" i="5"/>
  <c r="X2915" i="5"/>
  <c r="M2916" i="5"/>
  <c r="N2916" i="5"/>
  <c r="O2916" i="5"/>
  <c r="P2916" i="5"/>
  <c r="Q2916" i="5"/>
  <c r="R2916" i="5"/>
  <c r="S2916" i="5"/>
  <c r="T2916" i="5"/>
  <c r="U2916" i="5"/>
  <c r="V2916" i="5"/>
  <c r="W2916" i="5"/>
  <c r="X2916" i="5"/>
  <c r="M2917" i="5"/>
  <c r="N2917" i="5"/>
  <c r="O2917" i="5"/>
  <c r="P2917" i="5"/>
  <c r="Q2917" i="5"/>
  <c r="R2917" i="5"/>
  <c r="S2917" i="5"/>
  <c r="T2917" i="5"/>
  <c r="U2917" i="5"/>
  <c r="V2917" i="5"/>
  <c r="W2917" i="5"/>
  <c r="X2917" i="5"/>
  <c r="M2918" i="5"/>
  <c r="N2918" i="5"/>
  <c r="O2918" i="5"/>
  <c r="P2918" i="5"/>
  <c r="Q2918" i="5"/>
  <c r="R2918" i="5"/>
  <c r="S2918" i="5"/>
  <c r="T2918" i="5"/>
  <c r="U2918" i="5"/>
  <c r="V2918" i="5"/>
  <c r="W2918" i="5"/>
  <c r="X2918" i="5"/>
  <c r="M2919" i="5"/>
  <c r="N2919" i="5"/>
  <c r="O2919" i="5"/>
  <c r="P2919" i="5"/>
  <c r="Q2919" i="5"/>
  <c r="R2919" i="5"/>
  <c r="S2919" i="5"/>
  <c r="T2919" i="5"/>
  <c r="U2919" i="5"/>
  <c r="V2919" i="5"/>
  <c r="W2919" i="5"/>
  <c r="X2919" i="5"/>
  <c r="M2920" i="5"/>
  <c r="N2920" i="5"/>
  <c r="O2920" i="5"/>
  <c r="P2920" i="5"/>
  <c r="Q2920" i="5"/>
  <c r="R2920" i="5"/>
  <c r="S2920" i="5"/>
  <c r="T2920" i="5"/>
  <c r="U2920" i="5"/>
  <c r="V2920" i="5"/>
  <c r="W2920" i="5"/>
  <c r="X2920" i="5"/>
  <c r="M2921" i="5"/>
  <c r="N2921" i="5"/>
  <c r="O2921" i="5"/>
  <c r="P2921" i="5"/>
  <c r="Q2921" i="5"/>
  <c r="R2921" i="5"/>
  <c r="S2921" i="5"/>
  <c r="T2921" i="5"/>
  <c r="U2921" i="5"/>
  <c r="V2921" i="5"/>
  <c r="W2921" i="5"/>
  <c r="X2921" i="5"/>
  <c r="M2922" i="5"/>
  <c r="N2922" i="5"/>
  <c r="O2922" i="5"/>
  <c r="P2922" i="5"/>
  <c r="Q2922" i="5"/>
  <c r="R2922" i="5"/>
  <c r="S2922" i="5"/>
  <c r="T2922" i="5"/>
  <c r="U2922" i="5"/>
  <c r="V2922" i="5"/>
  <c r="W2922" i="5"/>
  <c r="X2922" i="5"/>
  <c r="M2923" i="5"/>
  <c r="N2923" i="5"/>
  <c r="O2923" i="5"/>
  <c r="P2923" i="5"/>
  <c r="Q2923" i="5"/>
  <c r="R2923" i="5"/>
  <c r="S2923" i="5"/>
  <c r="T2923" i="5"/>
  <c r="U2923" i="5"/>
  <c r="V2923" i="5"/>
  <c r="W2923" i="5"/>
  <c r="X2923" i="5"/>
  <c r="M2924" i="5"/>
  <c r="N2924" i="5"/>
  <c r="O2924" i="5"/>
  <c r="P2924" i="5"/>
  <c r="Q2924" i="5"/>
  <c r="R2924" i="5"/>
  <c r="S2924" i="5"/>
  <c r="T2924" i="5"/>
  <c r="U2924" i="5"/>
  <c r="V2924" i="5"/>
  <c r="W2924" i="5"/>
  <c r="X2924" i="5"/>
  <c r="M2925" i="5"/>
  <c r="N2925" i="5"/>
  <c r="O2925" i="5"/>
  <c r="P2925" i="5"/>
  <c r="Q2925" i="5"/>
  <c r="R2925" i="5"/>
  <c r="S2925" i="5"/>
  <c r="T2925" i="5"/>
  <c r="U2925" i="5"/>
  <c r="V2925" i="5"/>
  <c r="W2925" i="5"/>
  <c r="X2925" i="5"/>
  <c r="M2926" i="5"/>
  <c r="N2926" i="5"/>
  <c r="O2926" i="5"/>
  <c r="P2926" i="5"/>
  <c r="Q2926" i="5"/>
  <c r="R2926" i="5"/>
  <c r="S2926" i="5"/>
  <c r="T2926" i="5"/>
  <c r="U2926" i="5"/>
  <c r="V2926" i="5"/>
  <c r="W2926" i="5"/>
  <c r="X2926" i="5"/>
  <c r="M2927" i="5"/>
  <c r="N2927" i="5"/>
  <c r="O2927" i="5"/>
  <c r="P2927" i="5"/>
  <c r="Q2927" i="5"/>
  <c r="R2927" i="5"/>
  <c r="S2927" i="5"/>
  <c r="T2927" i="5"/>
  <c r="U2927" i="5"/>
  <c r="V2927" i="5"/>
  <c r="W2927" i="5"/>
  <c r="X2927" i="5"/>
  <c r="M2928" i="5"/>
  <c r="N2928" i="5"/>
  <c r="O2928" i="5"/>
  <c r="P2928" i="5"/>
  <c r="Q2928" i="5"/>
  <c r="R2928" i="5"/>
  <c r="S2928" i="5"/>
  <c r="T2928" i="5"/>
  <c r="U2928" i="5"/>
  <c r="V2928" i="5"/>
  <c r="W2928" i="5"/>
  <c r="X2928" i="5"/>
  <c r="M2929" i="5"/>
  <c r="N2929" i="5"/>
  <c r="O2929" i="5"/>
  <c r="P2929" i="5"/>
  <c r="Q2929" i="5"/>
  <c r="R2929" i="5"/>
  <c r="S2929" i="5"/>
  <c r="T2929" i="5"/>
  <c r="U2929" i="5"/>
  <c r="V2929" i="5"/>
  <c r="W2929" i="5"/>
  <c r="X2929" i="5"/>
  <c r="M2930" i="5"/>
  <c r="N2930" i="5"/>
  <c r="O2930" i="5"/>
  <c r="P2930" i="5"/>
  <c r="Q2930" i="5"/>
  <c r="R2930" i="5"/>
  <c r="S2930" i="5"/>
  <c r="T2930" i="5"/>
  <c r="U2930" i="5"/>
  <c r="V2930" i="5"/>
  <c r="W2930" i="5"/>
  <c r="X2930" i="5"/>
  <c r="M2931" i="5"/>
  <c r="N2931" i="5"/>
  <c r="O2931" i="5"/>
  <c r="P2931" i="5"/>
  <c r="Q2931" i="5"/>
  <c r="R2931" i="5"/>
  <c r="S2931" i="5"/>
  <c r="T2931" i="5"/>
  <c r="U2931" i="5"/>
  <c r="V2931" i="5"/>
  <c r="W2931" i="5"/>
  <c r="X2931" i="5"/>
  <c r="M2932" i="5"/>
  <c r="N2932" i="5"/>
  <c r="O2932" i="5"/>
  <c r="P2932" i="5"/>
  <c r="Q2932" i="5"/>
  <c r="R2932" i="5"/>
  <c r="S2932" i="5"/>
  <c r="T2932" i="5"/>
  <c r="U2932" i="5"/>
  <c r="V2932" i="5"/>
  <c r="W2932" i="5"/>
  <c r="X2932" i="5"/>
  <c r="M2933" i="5"/>
  <c r="N2933" i="5"/>
  <c r="O2933" i="5"/>
  <c r="P2933" i="5"/>
  <c r="Q2933" i="5"/>
  <c r="R2933" i="5"/>
  <c r="S2933" i="5"/>
  <c r="T2933" i="5"/>
  <c r="U2933" i="5"/>
  <c r="V2933" i="5"/>
  <c r="W2933" i="5"/>
  <c r="X2933" i="5"/>
  <c r="M2934" i="5"/>
  <c r="N2934" i="5"/>
  <c r="O2934" i="5"/>
  <c r="P2934" i="5"/>
  <c r="Q2934" i="5"/>
  <c r="R2934" i="5"/>
  <c r="S2934" i="5"/>
  <c r="T2934" i="5"/>
  <c r="U2934" i="5"/>
  <c r="V2934" i="5"/>
  <c r="W2934" i="5"/>
  <c r="X2934" i="5"/>
  <c r="M2935" i="5"/>
  <c r="N2935" i="5"/>
  <c r="O2935" i="5"/>
  <c r="P2935" i="5"/>
  <c r="Q2935" i="5"/>
  <c r="R2935" i="5"/>
  <c r="S2935" i="5"/>
  <c r="T2935" i="5"/>
  <c r="U2935" i="5"/>
  <c r="V2935" i="5"/>
  <c r="W2935" i="5"/>
  <c r="X2935" i="5"/>
  <c r="M2936" i="5"/>
  <c r="N2936" i="5"/>
  <c r="O2936" i="5"/>
  <c r="P2936" i="5"/>
  <c r="Q2936" i="5"/>
  <c r="R2936" i="5"/>
  <c r="S2936" i="5"/>
  <c r="T2936" i="5"/>
  <c r="U2936" i="5"/>
  <c r="V2936" i="5"/>
  <c r="W2936" i="5"/>
  <c r="X2936" i="5"/>
  <c r="M2937" i="5"/>
  <c r="N2937" i="5"/>
  <c r="O2937" i="5"/>
  <c r="P2937" i="5"/>
  <c r="Q2937" i="5"/>
  <c r="R2937" i="5"/>
  <c r="S2937" i="5"/>
  <c r="T2937" i="5"/>
  <c r="U2937" i="5"/>
  <c r="V2937" i="5"/>
  <c r="W2937" i="5"/>
  <c r="X2937" i="5"/>
  <c r="M2938" i="5"/>
  <c r="N2938" i="5"/>
  <c r="O2938" i="5"/>
  <c r="P2938" i="5"/>
  <c r="Q2938" i="5"/>
  <c r="R2938" i="5"/>
  <c r="S2938" i="5"/>
  <c r="T2938" i="5"/>
  <c r="U2938" i="5"/>
  <c r="V2938" i="5"/>
  <c r="W2938" i="5"/>
  <c r="X2938" i="5"/>
  <c r="M2939" i="5"/>
  <c r="N2939" i="5"/>
  <c r="O2939" i="5"/>
  <c r="P2939" i="5"/>
  <c r="Q2939" i="5"/>
  <c r="R2939" i="5"/>
  <c r="S2939" i="5"/>
  <c r="T2939" i="5"/>
  <c r="U2939" i="5"/>
  <c r="V2939" i="5"/>
  <c r="W2939" i="5"/>
  <c r="X2939" i="5"/>
  <c r="M2940" i="5"/>
  <c r="N2940" i="5"/>
  <c r="O2940" i="5"/>
  <c r="P2940" i="5"/>
  <c r="Q2940" i="5"/>
  <c r="R2940" i="5"/>
  <c r="S2940" i="5"/>
  <c r="T2940" i="5"/>
  <c r="U2940" i="5"/>
  <c r="V2940" i="5"/>
  <c r="W2940" i="5"/>
  <c r="X2940" i="5"/>
  <c r="M2941" i="5"/>
  <c r="N2941" i="5"/>
  <c r="O2941" i="5"/>
  <c r="P2941" i="5"/>
  <c r="Q2941" i="5"/>
  <c r="R2941" i="5"/>
  <c r="S2941" i="5"/>
  <c r="T2941" i="5"/>
  <c r="U2941" i="5"/>
  <c r="V2941" i="5"/>
  <c r="W2941" i="5"/>
  <c r="X2941" i="5"/>
  <c r="M2942" i="5"/>
  <c r="N2942" i="5"/>
  <c r="O2942" i="5"/>
  <c r="P2942" i="5"/>
  <c r="Q2942" i="5"/>
  <c r="R2942" i="5"/>
  <c r="S2942" i="5"/>
  <c r="T2942" i="5"/>
  <c r="U2942" i="5"/>
  <c r="V2942" i="5"/>
  <c r="W2942" i="5"/>
  <c r="X2942" i="5"/>
  <c r="M2943" i="5"/>
  <c r="N2943" i="5"/>
  <c r="O2943" i="5"/>
  <c r="P2943" i="5"/>
  <c r="Q2943" i="5"/>
  <c r="R2943" i="5"/>
  <c r="S2943" i="5"/>
  <c r="T2943" i="5"/>
  <c r="U2943" i="5"/>
  <c r="V2943" i="5"/>
  <c r="W2943" i="5"/>
  <c r="X2943" i="5"/>
  <c r="M2944" i="5"/>
  <c r="N2944" i="5"/>
  <c r="O2944" i="5"/>
  <c r="P2944" i="5"/>
  <c r="Q2944" i="5"/>
  <c r="R2944" i="5"/>
  <c r="S2944" i="5"/>
  <c r="T2944" i="5"/>
  <c r="U2944" i="5"/>
  <c r="V2944" i="5"/>
  <c r="W2944" i="5"/>
  <c r="X2944" i="5"/>
  <c r="M2945" i="5"/>
  <c r="N2945" i="5"/>
  <c r="O2945" i="5"/>
  <c r="P2945" i="5"/>
  <c r="Q2945" i="5"/>
  <c r="R2945" i="5"/>
  <c r="S2945" i="5"/>
  <c r="T2945" i="5"/>
  <c r="U2945" i="5"/>
  <c r="V2945" i="5"/>
  <c r="W2945" i="5"/>
  <c r="X2945" i="5"/>
  <c r="M2946" i="5"/>
  <c r="N2946" i="5"/>
  <c r="O2946" i="5"/>
  <c r="P2946" i="5"/>
  <c r="Q2946" i="5"/>
  <c r="R2946" i="5"/>
  <c r="S2946" i="5"/>
  <c r="T2946" i="5"/>
  <c r="U2946" i="5"/>
  <c r="V2946" i="5"/>
  <c r="W2946" i="5"/>
  <c r="X2946" i="5"/>
  <c r="M2947" i="5"/>
  <c r="N2947" i="5"/>
  <c r="O2947" i="5"/>
  <c r="P2947" i="5"/>
  <c r="Q2947" i="5"/>
  <c r="R2947" i="5"/>
  <c r="S2947" i="5"/>
  <c r="T2947" i="5"/>
  <c r="U2947" i="5"/>
  <c r="V2947" i="5"/>
  <c r="W2947" i="5"/>
  <c r="X2947" i="5"/>
  <c r="M2948" i="5"/>
  <c r="N2948" i="5"/>
  <c r="O2948" i="5"/>
  <c r="P2948" i="5"/>
  <c r="Q2948" i="5"/>
  <c r="R2948" i="5"/>
  <c r="S2948" i="5"/>
  <c r="T2948" i="5"/>
  <c r="U2948" i="5"/>
  <c r="V2948" i="5"/>
  <c r="W2948" i="5"/>
  <c r="X2948" i="5"/>
  <c r="M2949" i="5"/>
  <c r="N2949" i="5"/>
  <c r="O2949" i="5"/>
  <c r="P2949" i="5"/>
  <c r="Q2949" i="5"/>
  <c r="R2949" i="5"/>
  <c r="S2949" i="5"/>
  <c r="T2949" i="5"/>
  <c r="U2949" i="5"/>
  <c r="V2949" i="5"/>
  <c r="W2949" i="5"/>
  <c r="X2949" i="5"/>
  <c r="M2950" i="5"/>
  <c r="N2950" i="5"/>
  <c r="O2950" i="5"/>
  <c r="P2950" i="5"/>
  <c r="Q2950" i="5"/>
  <c r="R2950" i="5"/>
  <c r="S2950" i="5"/>
  <c r="T2950" i="5"/>
  <c r="U2950" i="5"/>
  <c r="V2950" i="5"/>
  <c r="W2950" i="5"/>
  <c r="X2950" i="5"/>
  <c r="M2951" i="5"/>
  <c r="N2951" i="5"/>
  <c r="O2951" i="5"/>
  <c r="P2951" i="5"/>
  <c r="Q2951" i="5"/>
  <c r="R2951" i="5"/>
  <c r="S2951" i="5"/>
  <c r="T2951" i="5"/>
  <c r="U2951" i="5"/>
  <c r="V2951" i="5"/>
  <c r="W2951" i="5"/>
  <c r="X2951" i="5"/>
  <c r="M2952" i="5"/>
  <c r="N2952" i="5"/>
  <c r="O2952" i="5"/>
  <c r="P2952" i="5"/>
  <c r="Q2952" i="5"/>
  <c r="R2952" i="5"/>
  <c r="S2952" i="5"/>
  <c r="T2952" i="5"/>
  <c r="U2952" i="5"/>
  <c r="V2952" i="5"/>
  <c r="W2952" i="5"/>
  <c r="X2952" i="5"/>
  <c r="M2953" i="5"/>
  <c r="N2953" i="5"/>
  <c r="O2953" i="5"/>
  <c r="P2953" i="5"/>
  <c r="Q2953" i="5"/>
  <c r="R2953" i="5"/>
  <c r="S2953" i="5"/>
  <c r="T2953" i="5"/>
  <c r="U2953" i="5"/>
  <c r="V2953" i="5"/>
  <c r="W2953" i="5"/>
  <c r="X2953" i="5"/>
  <c r="M2954" i="5"/>
  <c r="N2954" i="5"/>
  <c r="O2954" i="5"/>
  <c r="P2954" i="5"/>
  <c r="Q2954" i="5"/>
  <c r="R2954" i="5"/>
  <c r="S2954" i="5"/>
  <c r="T2954" i="5"/>
  <c r="U2954" i="5"/>
  <c r="V2954" i="5"/>
  <c r="W2954" i="5"/>
  <c r="X2954" i="5"/>
  <c r="M2955" i="5"/>
  <c r="N2955" i="5"/>
  <c r="O2955" i="5"/>
  <c r="P2955" i="5"/>
  <c r="Q2955" i="5"/>
  <c r="R2955" i="5"/>
  <c r="S2955" i="5"/>
  <c r="T2955" i="5"/>
  <c r="U2955" i="5"/>
  <c r="V2955" i="5"/>
  <c r="W2955" i="5"/>
  <c r="X2955" i="5"/>
  <c r="M2956" i="5"/>
  <c r="N2956" i="5"/>
  <c r="O2956" i="5"/>
  <c r="P2956" i="5"/>
  <c r="Q2956" i="5"/>
  <c r="R2956" i="5"/>
  <c r="S2956" i="5"/>
  <c r="T2956" i="5"/>
  <c r="U2956" i="5"/>
  <c r="V2956" i="5"/>
  <c r="W2956" i="5"/>
  <c r="X2956" i="5"/>
  <c r="M2957" i="5"/>
  <c r="N2957" i="5"/>
  <c r="O2957" i="5"/>
  <c r="P2957" i="5"/>
  <c r="Q2957" i="5"/>
  <c r="R2957" i="5"/>
  <c r="S2957" i="5"/>
  <c r="T2957" i="5"/>
  <c r="U2957" i="5"/>
  <c r="V2957" i="5"/>
  <c r="W2957" i="5"/>
  <c r="X2957" i="5"/>
  <c r="M2958" i="5"/>
  <c r="N2958" i="5"/>
  <c r="O2958" i="5"/>
  <c r="P2958" i="5"/>
  <c r="Q2958" i="5"/>
  <c r="R2958" i="5"/>
  <c r="S2958" i="5"/>
  <c r="T2958" i="5"/>
  <c r="U2958" i="5"/>
  <c r="V2958" i="5"/>
  <c r="W2958" i="5"/>
  <c r="X2958" i="5"/>
  <c r="M2959" i="5"/>
  <c r="N2959" i="5"/>
  <c r="O2959" i="5"/>
  <c r="P2959" i="5"/>
  <c r="Q2959" i="5"/>
  <c r="R2959" i="5"/>
  <c r="S2959" i="5"/>
  <c r="T2959" i="5"/>
  <c r="U2959" i="5"/>
  <c r="V2959" i="5"/>
  <c r="W2959" i="5"/>
  <c r="X2959" i="5"/>
  <c r="M2960" i="5"/>
  <c r="N2960" i="5"/>
  <c r="O2960" i="5"/>
  <c r="P2960" i="5"/>
  <c r="Q2960" i="5"/>
  <c r="R2960" i="5"/>
  <c r="S2960" i="5"/>
  <c r="T2960" i="5"/>
  <c r="U2960" i="5"/>
  <c r="V2960" i="5"/>
  <c r="W2960" i="5"/>
  <c r="X2960" i="5"/>
  <c r="M2961" i="5"/>
  <c r="N2961" i="5"/>
  <c r="O2961" i="5"/>
  <c r="P2961" i="5"/>
  <c r="Q2961" i="5"/>
  <c r="R2961" i="5"/>
  <c r="S2961" i="5"/>
  <c r="T2961" i="5"/>
  <c r="U2961" i="5"/>
  <c r="V2961" i="5"/>
  <c r="W2961" i="5"/>
  <c r="X2961" i="5"/>
  <c r="M2962" i="5"/>
  <c r="N2962" i="5"/>
  <c r="O2962" i="5"/>
  <c r="P2962" i="5"/>
  <c r="Q2962" i="5"/>
  <c r="R2962" i="5"/>
  <c r="S2962" i="5"/>
  <c r="T2962" i="5"/>
  <c r="U2962" i="5"/>
  <c r="V2962" i="5"/>
  <c r="W2962" i="5"/>
  <c r="X2962" i="5"/>
  <c r="M2963" i="5"/>
  <c r="N2963" i="5"/>
  <c r="O2963" i="5"/>
  <c r="P2963" i="5"/>
  <c r="Q2963" i="5"/>
  <c r="R2963" i="5"/>
  <c r="S2963" i="5"/>
  <c r="T2963" i="5"/>
  <c r="U2963" i="5"/>
  <c r="V2963" i="5"/>
  <c r="W2963" i="5"/>
  <c r="X2963" i="5"/>
  <c r="M2964" i="5"/>
  <c r="N2964" i="5"/>
  <c r="O2964" i="5"/>
  <c r="P2964" i="5"/>
  <c r="Q2964" i="5"/>
  <c r="R2964" i="5"/>
  <c r="S2964" i="5"/>
  <c r="T2964" i="5"/>
  <c r="U2964" i="5"/>
  <c r="V2964" i="5"/>
  <c r="W2964" i="5"/>
  <c r="X2964" i="5"/>
  <c r="M2965" i="5"/>
  <c r="N2965" i="5"/>
  <c r="O2965" i="5"/>
  <c r="P2965" i="5"/>
  <c r="Q2965" i="5"/>
  <c r="R2965" i="5"/>
  <c r="S2965" i="5"/>
  <c r="T2965" i="5"/>
  <c r="U2965" i="5"/>
  <c r="V2965" i="5"/>
  <c r="W2965" i="5"/>
  <c r="X2965" i="5"/>
  <c r="M2966" i="5"/>
  <c r="N2966" i="5"/>
  <c r="O2966" i="5"/>
  <c r="P2966" i="5"/>
  <c r="Q2966" i="5"/>
  <c r="R2966" i="5"/>
  <c r="S2966" i="5"/>
  <c r="T2966" i="5"/>
  <c r="U2966" i="5"/>
  <c r="V2966" i="5"/>
  <c r="W2966" i="5"/>
  <c r="X2966" i="5"/>
  <c r="M2967" i="5"/>
  <c r="N2967" i="5"/>
  <c r="O2967" i="5"/>
  <c r="P2967" i="5"/>
  <c r="Q2967" i="5"/>
  <c r="R2967" i="5"/>
  <c r="S2967" i="5"/>
  <c r="T2967" i="5"/>
  <c r="U2967" i="5"/>
  <c r="V2967" i="5"/>
  <c r="W2967" i="5"/>
  <c r="X2967" i="5"/>
  <c r="M2968" i="5"/>
  <c r="N2968" i="5"/>
  <c r="O2968" i="5"/>
  <c r="P2968" i="5"/>
  <c r="Q2968" i="5"/>
  <c r="R2968" i="5"/>
  <c r="S2968" i="5"/>
  <c r="T2968" i="5"/>
  <c r="U2968" i="5"/>
  <c r="V2968" i="5"/>
  <c r="W2968" i="5"/>
  <c r="X2968" i="5"/>
  <c r="M2969" i="5"/>
  <c r="N2969" i="5"/>
  <c r="O2969" i="5"/>
  <c r="P2969" i="5"/>
  <c r="Q2969" i="5"/>
  <c r="R2969" i="5"/>
  <c r="S2969" i="5"/>
  <c r="T2969" i="5"/>
  <c r="U2969" i="5"/>
  <c r="V2969" i="5"/>
  <c r="W2969" i="5"/>
  <c r="X2969" i="5"/>
  <c r="M2970" i="5"/>
  <c r="N2970" i="5"/>
  <c r="O2970" i="5"/>
  <c r="P2970" i="5"/>
  <c r="Q2970" i="5"/>
  <c r="R2970" i="5"/>
  <c r="S2970" i="5"/>
  <c r="T2970" i="5"/>
  <c r="U2970" i="5"/>
  <c r="V2970" i="5"/>
  <c r="W2970" i="5"/>
  <c r="X2970" i="5"/>
  <c r="M2971" i="5"/>
  <c r="N2971" i="5"/>
  <c r="O2971" i="5"/>
  <c r="P2971" i="5"/>
  <c r="Q2971" i="5"/>
  <c r="R2971" i="5"/>
  <c r="S2971" i="5"/>
  <c r="T2971" i="5"/>
  <c r="U2971" i="5"/>
  <c r="V2971" i="5"/>
  <c r="W2971" i="5"/>
  <c r="X2971" i="5"/>
  <c r="M2972" i="5"/>
  <c r="N2972" i="5"/>
  <c r="O2972" i="5"/>
  <c r="P2972" i="5"/>
  <c r="Q2972" i="5"/>
  <c r="R2972" i="5"/>
  <c r="S2972" i="5"/>
  <c r="T2972" i="5"/>
  <c r="U2972" i="5"/>
  <c r="V2972" i="5"/>
  <c r="W2972" i="5"/>
  <c r="X2972" i="5"/>
  <c r="M2973" i="5"/>
  <c r="N2973" i="5"/>
  <c r="O2973" i="5"/>
  <c r="P2973" i="5"/>
  <c r="Q2973" i="5"/>
  <c r="R2973" i="5"/>
  <c r="S2973" i="5"/>
  <c r="T2973" i="5"/>
  <c r="U2973" i="5"/>
  <c r="V2973" i="5"/>
  <c r="W2973" i="5"/>
  <c r="X2973" i="5"/>
  <c r="M2974" i="5"/>
  <c r="N2974" i="5"/>
  <c r="O2974" i="5"/>
  <c r="P2974" i="5"/>
  <c r="Q2974" i="5"/>
  <c r="R2974" i="5"/>
  <c r="S2974" i="5"/>
  <c r="T2974" i="5"/>
  <c r="U2974" i="5"/>
  <c r="V2974" i="5"/>
  <c r="W2974" i="5"/>
  <c r="X2974" i="5"/>
  <c r="M2975" i="5"/>
  <c r="N2975" i="5"/>
  <c r="O2975" i="5"/>
  <c r="P2975" i="5"/>
  <c r="Q2975" i="5"/>
  <c r="R2975" i="5"/>
  <c r="S2975" i="5"/>
  <c r="T2975" i="5"/>
  <c r="U2975" i="5"/>
  <c r="V2975" i="5"/>
  <c r="W2975" i="5"/>
  <c r="X2975" i="5"/>
  <c r="M2976" i="5"/>
  <c r="N2976" i="5"/>
  <c r="O2976" i="5"/>
  <c r="P2976" i="5"/>
  <c r="Q2976" i="5"/>
  <c r="R2976" i="5"/>
  <c r="S2976" i="5"/>
  <c r="T2976" i="5"/>
  <c r="U2976" i="5"/>
  <c r="V2976" i="5"/>
  <c r="W2976" i="5"/>
  <c r="X2976" i="5"/>
  <c r="M2977" i="5"/>
  <c r="N2977" i="5"/>
  <c r="O2977" i="5"/>
  <c r="P2977" i="5"/>
  <c r="Q2977" i="5"/>
  <c r="R2977" i="5"/>
  <c r="S2977" i="5"/>
  <c r="T2977" i="5"/>
  <c r="U2977" i="5"/>
  <c r="V2977" i="5"/>
  <c r="W2977" i="5"/>
  <c r="X2977" i="5"/>
  <c r="M2978" i="5"/>
  <c r="N2978" i="5"/>
  <c r="O2978" i="5"/>
  <c r="P2978" i="5"/>
  <c r="Q2978" i="5"/>
  <c r="R2978" i="5"/>
  <c r="S2978" i="5"/>
  <c r="T2978" i="5"/>
  <c r="U2978" i="5"/>
  <c r="V2978" i="5"/>
  <c r="W2978" i="5"/>
  <c r="X2978" i="5"/>
  <c r="M2979" i="5"/>
  <c r="N2979" i="5"/>
  <c r="O2979" i="5"/>
  <c r="P2979" i="5"/>
  <c r="Q2979" i="5"/>
  <c r="R2979" i="5"/>
  <c r="S2979" i="5"/>
  <c r="T2979" i="5"/>
  <c r="U2979" i="5"/>
  <c r="V2979" i="5"/>
  <c r="W2979" i="5"/>
  <c r="X2979" i="5"/>
  <c r="M2980" i="5"/>
  <c r="N2980" i="5"/>
  <c r="O2980" i="5"/>
  <c r="P2980" i="5"/>
  <c r="Q2980" i="5"/>
  <c r="R2980" i="5"/>
  <c r="S2980" i="5"/>
  <c r="T2980" i="5"/>
  <c r="U2980" i="5"/>
  <c r="V2980" i="5"/>
  <c r="W2980" i="5"/>
  <c r="X2980" i="5"/>
  <c r="M2981" i="5"/>
  <c r="N2981" i="5"/>
  <c r="O2981" i="5"/>
  <c r="P2981" i="5"/>
  <c r="Q2981" i="5"/>
  <c r="R2981" i="5"/>
  <c r="S2981" i="5"/>
  <c r="T2981" i="5"/>
  <c r="U2981" i="5"/>
  <c r="V2981" i="5"/>
  <c r="W2981" i="5"/>
  <c r="X2981" i="5"/>
  <c r="M2982" i="5"/>
  <c r="N2982" i="5"/>
  <c r="O2982" i="5"/>
  <c r="P2982" i="5"/>
  <c r="Q2982" i="5"/>
  <c r="R2982" i="5"/>
  <c r="S2982" i="5"/>
  <c r="T2982" i="5"/>
  <c r="U2982" i="5"/>
  <c r="V2982" i="5"/>
  <c r="W2982" i="5"/>
  <c r="X2982" i="5"/>
  <c r="M2983" i="5"/>
  <c r="N2983" i="5"/>
  <c r="O2983" i="5"/>
  <c r="P2983" i="5"/>
  <c r="Q2983" i="5"/>
  <c r="R2983" i="5"/>
  <c r="S2983" i="5"/>
  <c r="T2983" i="5"/>
  <c r="U2983" i="5"/>
  <c r="V2983" i="5"/>
  <c r="W2983" i="5"/>
  <c r="X2983" i="5"/>
  <c r="M2984" i="5"/>
  <c r="N2984" i="5"/>
  <c r="O2984" i="5"/>
  <c r="P2984" i="5"/>
  <c r="Q2984" i="5"/>
  <c r="R2984" i="5"/>
  <c r="S2984" i="5"/>
  <c r="T2984" i="5"/>
  <c r="U2984" i="5"/>
  <c r="V2984" i="5"/>
  <c r="W2984" i="5"/>
  <c r="X2984" i="5"/>
  <c r="M2985" i="5"/>
  <c r="N2985" i="5"/>
  <c r="O2985" i="5"/>
  <c r="P2985" i="5"/>
  <c r="Q2985" i="5"/>
  <c r="R2985" i="5"/>
  <c r="S2985" i="5"/>
  <c r="T2985" i="5"/>
  <c r="U2985" i="5"/>
  <c r="V2985" i="5"/>
  <c r="W2985" i="5"/>
  <c r="X2985" i="5"/>
  <c r="M2986" i="5"/>
  <c r="N2986" i="5"/>
  <c r="O2986" i="5"/>
  <c r="P2986" i="5"/>
  <c r="Q2986" i="5"/>
  <c r="R2986" i="5"/>
  <c r="S2986" i="5"/>
  <c r="T2986" i="5"/>
  <c r="U2986" i="5"/>
  <c r="V2986" i="5"/>
  <c r="W2986" i="5"/>
  <c r="X2986" i="5"/>
  <c r="M2987" i="5"/>
  <c r="N2987" i="5"/>
  <c r="O2987" i="5"/>
  <c r="P2987" i="5"/>
  <c r="Q2987" i="5"/>
  <c r="R2987" i="5"/>
  <c r="S2987" i="5"/>
  <c r="T2987" i="5"/>
  <c r="U2987" i="5"/>
  <c r="V2987" i="5"/>
  <c r="W2987" i="5"/>
  <c r="X2987" i="5"/>
  <c r="M2988" i="5"/>
  <c r="N2988" i="5"/>
  <c r="O2988" i="5"/>
  <c r="P2988" i="5"/>
  <c r="Q2988" i="5"/>
  <c r="R2988" i="5"/>
  <c r="S2988" i="5"/>
  <c r="T2988" i="5"/>
  <c r="U2988" i="5"/>
  <c r="V2988" i="5"/>
  <c r="W2988" i="5"/>
  <c r="X2988" i="5"/>
  <c r="M2989" i="5"/>
  <c r="N2989" i="5"/>
  <c r="O2989" i="5"/>
  <c r="P2989" i="5"/>
  <c r="Q2989" i="5"/>
  <c r="R2989" i="5"/>
  <c r="S2989" i="5"/>
  <c r="T2989" i="5"/>
  <c r="U2989" i="5"/>
  <c r="V2989" i="5"/>
  <c r="W2989" i="5"/>
  <c r="X2989" i="5"/>
  <c r="M2990" i="5"/>
  <c r="N2990" i="5"/>
  <c r="O2990" i="5"/>
  <c r="P2990" i="5"/>
  <c r="Q2990" i="5"/>
  <c r="R2990" i="5"/>
  <c r="S2990" i="5"/>
  <c r="T2990" i="5"/>
  <c r="U2990" i="5"/>
  <c r="V2990" i="5"/>
  <c r="W2990" i="5"/>
  <c r="X2990" i="5"/>
  <c r="M2991" i="5"/>
  <c r="N2991" i="5"/>
  <c r="O2991" i="5"/>
  <c r="P2991" i="5"/>
  <c r="Q2991" i="5"/>
  <c r="R2991" i="5"/>
  <c r="S2991" i="5"/>
  <c r="T2991" i="5"/>
  <c r="U2991" i="5"/>
  <c r="V2991" i="5"/>
  <c r="W2991" i="5"/>
  <c r="X2991" i="5"/>
  <c r="M2992" i="5"/>
  <c r="N2992" i="5"/>
  <c r="O2992" i="5"/>
  <c r="P2992" i="5"/>
  <c r="Q2992" i="5"/>
  <c r="R2992" i="5"/>
  <c r="S2992" i="5"/>
  <c r="T2992" i="5"/>
  <c r="U2992" i="5"/>
  <c r="V2992" i="5"/>
  <c r="W2992" i="5"/>
  <c r="X2992" i="5"/>
  <c r="M2993" i="5"/>
  <c r="N2993" i="5"/>
  <c r="O2993" i="5"/>
  <c r="P2993" i="5"/>
  <c r="Q2993" i="5"/>
  <c r="R2993" i="5"/>
  <c r="S2993" i="5"/>
  <c r="T2993" i="5"/>
  <c r="U2993" i="5"/>
  <c r="V2993" i="5"/>
  <c r="W2993" i="5"/>
  <c r="X2993" i="5"/>
  <c r="M2994" i="5"/>
  <c r="N2994" i="5"/>
  <c r="O2994" i="5"/>
  <c r="P2994" i="5"/>
  <c r="Q2994" i="5"/>
  <c r="R2994" i="5"/>
  <c r="S2994" i="5"/>
  <c r="T2994" i="5"/>
  <c r="U2994" i="5"/>
  <c r="V2994" i="5"/>
  <c r="W2994" i="5"/>
  <c r="X2994" i="5"/>
  <c r="M2995" i="5"/>
  <c r="N2995" i="5"/>
  <c r="O2995" i="5"/>
  <c r="P2995" i="5"/>
  <c r="Q2995" i="5"/>
  <c r="R2995" i="5"/>
  <c r="S2995" i="5"/>
  <c r="T2995" i="5"/>
  <c r="U2995" i="5"/>
  <c r="V2995" i="5"/>
  <c r="W2995" i="5"/>
  <c r="X2995" i="5"/>
  <c r="M2996" i="5"/>
  <c r="N2996" i="5"/>
  <c r="O2996" i="5"/>
  <c r="P2996" i="5"/>
  <c r="Q2996" i="5"/>
  <c r="R2996" i="5"/>
  <c r="S2996" i="5"/>
  <c r="T2996" i="5"/>
  <c r="U2996" i="5"/>
  <c r="V2996" i="5"/>
  <c r="W2996" i="5"/>
  <c r="X2996" i="5"/>
  <c r="M2997" i="5"/>
  <c r="N2997" i="5"/>
  <c r="O2997" i="5"/>
  <c r="P2997" i="5"/>
  <c r="Q2997" i="5"/>
  <c r="R2997" i="5"/>
  <c r="S2997" i="5"/>
  <c r="T2997" i="5"/>
  <c r="U2997" i="5"/>
  <c r="V2997" i="5"/>
  <c r="W2997" i="5"/>
  <c r="X2997" i="5"/>
  <c r="M2998" i="5"/>
  <c r="N2998" i="5"/>
  <c r="O2998" i="5"/>
  <c r="P2998" i="5"/>
  <c r="Q2998" i="5"/>
  <c r="R2998" i="5"/>
  <c r="S2998" i="5"/>
  <c r="T2998" i="5"/>
  <c r="U2998" i="5"/>
  <c r="V2998" i="5"/>
  <c r="W2998" i="5"/>
  <c r="X2998" i="5"/>
  <c r="M2999" i="5"/>
  <c r="N2999" i="5"/>
  <c r="O2999" i="5"/>
  <c r="P2999" i="5"/>
  <c r="Q2999" i="5"/>
  <c r="R2999" i="5"/>
  <c r="S2999" i="5"/>
  <c r="T2999" i="5"/>
  <c r="U2999" i="5"/>
  <c r="V2999" i="5"/>
  <c r="W2999" i="5"/>
  <c r="X2999" i="5"/>
  <c r="M3000" i="5"/>
  <c r="N3000" i="5"/>
  <c r="O3000" i="5"/>
  <c r="P3000" i="5"/>
  <c r="Q3000" i="5"/>
  <c r="R3000" i="5"/>
  <c r="S3000" i="5"/>
  <c r="T3000" i="5"/>
  <c r="U3000" i="5"/>
  <c r="V3000" i="5"/>
  <c r="W3000" i="5"/>
  <c r="X3000" i="5"/>
  <c r="M3001" i="5"/>
  <c r="N3001" i="5"/>
  <c r="O3001" i="5"/>
  <c r="P3001" i="5"/>
  <c r="Q3001" i="5"/>
  <c r="R3001" i="5"/>
  <c r="S3001" i="5"/>
  <c r="T3001" i="5"/>
  <c r="U3001" i="5"/>
  <c r="V3001" i="5"/>
  <c r="W3001" i="5"/>
  <c r="X3001" i="5"/>
  <c r="M3002" i="5"/>
  <c r="N3002" i="5"/>
  <c r="O3002" i="5"/>
  <c r="P3002" i="5"/>
  <c r="Q3002" i="5"/>
  <c r="R3002" i="5"/>
  <c r="S3002" i="5"/>
  <c r="T3002" i="5"/>
  <c r="U3002" i="5"/>
  <c r="V3002" i="5"/>
  <c r="W3002" i="5"/>
  <c r="X3002" i="5"/>
  <c r="M3003" i="5"/>
  <c r="N3003" i="5"/>
  <c r="O3003" i="5"/>
  <c r="P3003" i="5"/>
  <c r="Q3003" i="5"/>
  <c r="R3003" i="5"/>
  <c r="S3003" i="5"/>
  <c r="T3003" i="5"/>
  <c r="U3003" i="5"/>
  <c r="V3003" i="5"/>
  <c r="W3003" i="5"/>
  <c r="X3003" i="5"/>
  <c r="M3004" i="5"/>
  <c r="N3004" i="5"/>
  <c r="O3004" i="5"/>
  <c r="P3004" i="5"/>
  <c r="Q3004" i="5"/>
  <c r="R3004" i="5"/>
  <c r="S3004" i="5"/>
  <c r="T3004" i="5"/>
  <c r="U3004" i="5"/>
  <c r="V3004" i="5"/>
  <c r="W3004" i="5"/>
  <c r="X3004" i="5"/>
  <c r="M3005" i="5"/>
  <c r="N3005" i="5"/>
  <c r="O3005" i="5"/>
  <c r="P3005" i="5"/>
  <c r="Q3005" i="5"/>
  <c r="R3005" i="5"/>
  <c r="S3005" i="5"/>
  <c r="T3005" i="5"/>
  <c r="U3005" i="5"/>
  <c r="V3005" i="5"/>
  <c r="W3005" i="5"/>
  <c r="X3005" i="5"/>
  <c r="M3006" i="5"/>
  <c r="N3006" i="5"/>
  <c r="O3006" i="5"/>
  <c r="P3006" i="5"/>
  <c r="Q3006" i="5"/>
  <c r="R3006" i="5"/>
  <c r="S3006" i="5"/>
  <c r="T3006" i="5"/>
  <c r="U3006" i="5"/>
  <c r="V3006" i="5"/>
  <c r="W3006" i="5"/>
  <c r="X3006" i="5"/>
  <c r="M3007" i="5"/>
  <c r="N3007" i="5"/>
  <c r="O3007" i="5"/>
  <c r="P3007" i="5"/>
  <c r="Q3007" i="5"/>
  <c r="R3007" i="5"/>
  <c r="S3007" i="5"/>
  <c r="T3007" i="5"/>
  <c r="U3007" i="5"/>
  <c r="V3007" i="5"/>
  <c r="W3007" i="5"/>
  <c r="X3007" i="5"/>
  <c r="M3008" i="5"/>
  <c r="N3008" i="5"/>
  <c r="O3008" i="5"/>
  <c r="P3008" i="5"/>
  <c r="Q3008" i="5"/>
  <c r="R3008" i="5"/>
  <c r="S3008" i="5"/>
  <c r="T3008" i="5"/>
  <c r="U3008" i="5"/>
  <c r="V3008" i="5"/>
  <c r="W3008" i="5"/>
  <c r="X3008" i="5"/>
  <c r="M3009" i="5"/>
  <c r="N3009" i="5"/>
  <c r="O3009" i="5"/>
  <c r="P3009" i="5"/>
  <c r="Q3009" i="5"/>
  <c r="R3009" i="5"/>
  <c r="S3009" i="5"/>
  <c r="T3009" i="5"/>
  <c r="U3009" i="5"/>
  <c r="V3009" i="5"/>
  <c r="W3009" i="5"/>
  <c r="X3009" i="5"/>
  <c r="M3010" i="5"/>
  <c r="N3010" i="5"/>
  <c r="O3010" i="5"/>
  <c r="P3010" i="5"/>
  <c r="Q3010" i="5"/>
  <c r="R3010" i="5"/>
  <c r="S3010" i="5"/>
  <c r="T3010" i="5"/>
  <c r="U3010" i="5"/>
  <c r="V3010" i="5"/>
  <c r="W3010" i="5"/>
  <c r="X3010" i="5"/>
  <c r="M3011" i="5"/>
  <c r="N3011" i="5"/>
  <c r="O3011" i="5"/>
  <c r="P3011" i="5"/>
  <c r="Q3011" i="5"/>
  <c r="R3011" i="5"/>
  <c r="S3011" i="5"/>
  <c r="T3011" i="5"/>
  <c r="U3011" i="5"/>
  <c r="V3011" i="5"/>
  <c r="W3011" i="5"/>
  <c r="X3011" i="5"/>
  <c r="M3012" i="5"/>
  <c r="N3012" i="5"/>
  <c r="O3012" i="5"/>
  <c r="P3012" i="5"/>
  <c r="Q3012" i="5"/>
  <c r="R3012" i="5"/>
  <c r="S3012" i="5"/>
  <c r="T3012" i="5"/>
  <c r="U3012" i="5"/>
  <c r="V3012" i="5"/>
  <c r="W3012" i="5"/>
  <c r="X3012" i="5"/>
  <c r="M3013" i="5"/>
  <c r="N3013" i="5"/>
  <c r="O3013" i="5"/>
  <c r="P3013" i="5"/>
  <c r="Q3013" i="5"/>
  <c r="R3013" i="5"/>
  <c r="S3013" i="5"/>
  <c r="T3013" i="5"/>
  <c r="U3013" i="5"/>
  <c r="V3013" i="5"/>
  <c r="W3013" i="5"/>
  <c r="X3013" i="5"/>
  <c r="M3014" i="5"/>
  <c r="N3014" i="5"/>
  <c r="O3014" i="5"/>
  <c r="P3014" i="5"/>
  <c r="Q3014" i="5"/>
  <c r="R3014" i="5"/>
  <c r="S3014" i="5"/>
  <c r="T3014" i="5"/>
  <c r="U3014" i="5"/>
  <c r="V3014" i="5"/>
  <c r="W3014" i="5"/>
  <c r="X3014" i="5"/>
  <c r="M3015" i="5"/>
  <c r="N3015" i="5"/>
  <c r="O3015" i="5"/>
  <c r="P3015" i="5"/>
  <c r="Q3015" i="5"/>
  <c r="R3015" i="5"/>
  <c r="S3015" i="5"/>
  <c r="T3015" i="5"/>
  <c r="U3015" i="5"/>
  <c r="V3015" i="5"/>
  <c r="W3015" i="5"/>
  <c r="X3015" i="5"/>
  <c r="M3016" i="5"/>
  <c r="N3016" i="5"/>
  <c r="O3016" i="5"/>
  <c r="P3016" i="5"/>
  <c r="Q3016" i="5"/>
  <c r="R3016" i="5"/>
  <c r="S3016" i="5"/>
  <c r="T3016" i="5"/>
  <c r="U3016" i="5"/>
  <c r="V3016" i="5"/>
  <c r="W3016" i="5"/>
  <c r="X3016" i="5"/>
  <c r="M3017" i="5"/>
  <c r="N3017" i="5"/>
  <c r="O3017" i="5"/>
  <c r="P3017" i="5"/>
  <c r="Q3017" i="5"/>
  <c r="R3017" i="5"/>
  <c r="S3017" i="5"/>
  <c r="T3017" i="5"/>
  <c r="U3017" i="5"/>
  <c r="V3017" i="5"/>
  <c r="W3017" i="5"/>
  <c r="X3017" i="5"/>
  <c r="M3018" i="5"/>
  <c r="N3018" i="5"/>
  <c r="O3018" i="5"/>
  <c r="P3018" i="5"/>
  <c r="Q3018" i="5"/>
  <c r="R3018" i="5"/>
  <c r="S3018" i="5"/>
  <c r="T3018" i="5"/>
  <c r="U3018" i="5"/>
  <c r="V3018" i="5"/>
  <c r="W3018" i="5"/>
  <c r="X3018" i="5"/>
  <c r="M3019" i="5"/>
  <c r="N3019" i="5"/>
  <c r="O3019" i="5"/>
  <c r="P3019" i="5"/>
  <c r="Q3019" i="5"/>
  <c r="R3019" i="5"/>
  <c r="S3019" i="5"/>
  <c r="T3019" i="5"/>
  <c r="U3019" i="5"/>
  <c r="V3019" i="5"/>
  <c r="W3019" i="5"/>
  <c r="X3019" i="5"/>
  <c r="M3020" i="5"/>
  <c r="N3020" i="5"/>
  <c r="O3020" i="5"/>
  <c r="P3020" i="5"/>
  <c r="Q3020" i="5"/>
  <c r="R3020" i="5"/>
  <c r="S3020" i="5"/>
  <c r="T3020" i="5"/>
  <c r="U3020" i="5"/>
  <c r="V3020" i="5"/>
  <c r="W3020" i="5"/>
  <c r="X3020" i="5"/>
  <c r="M3021" i="5"/>
  <c r="N3021" i="5"/>
  <c r="O3021" i="5"/>
  <c r="P3021" i="5"/>
  <c r="Q3021" i="5"/>
  <c r="R3021" i="5"/>
  <c r="S3021" i="5"/>
  <c r="T3021" i="5"/>
  <c r="U3021" i="5"/>
  <c r="V3021" i="5"/>
  <c r="W3021" i="5"/>
  <c r="X3021" i="5"/>
  <c r="M3022" i="5"/>
  <c r="N3022" i="5"/>
  <c r="O3022" i="5"/>
  <c r="P3022" i="5"/>
  <c r="Q3022" i="5"/>
  <c r="R3022" i="5"/>
  <c r="S3022" i="5"/>
  <c r="T3022" i="5"/>
  <c r="U3022" i="5"/>
  <c r="V3022" i="5"/>
  <c r="W3022" i="5"/>
  <c r="X3022" i="5"/>
  <c r="M3023" i="5"/>
  <c r="N3023" i="5"/>
  <c r="O3023" i="5"/>
  <c r="P3023" i="5"/>
  <c r="Q3023" i="5"/>
  <c r="R3023" i="5"/>
  <c r="S3023" i="5"/>
  <c r="T3023" i="5"/>
  <c r="U3023" i="5"/>
  <c r="V3023" i="5"/>
  <c r="W3023" i="5"/>
  <c r="X3023" i="5"/>
  <c r="M3024" i="5"/>
  <c r="N3024" i="5"/>
  <c r="O3024" i="5"/>
  <c r="P3024" i="5"/>
  <c r="Q3024" i="5"/>
  <c r="R3024" i="5"/>
  <c r="S3024" i="5"/>
  <c r="T3024" i="5"/>
  <c r="U3024" i="5"/>
  <c r="V3024" i="5"/>
  <c r="W3024" i="5"/>
  <c r="X3024" i="5"/>
  <c r="M3025" i="5"/>
  <c r="N3025" i="5"/>
  <c r="O3025" i="5"/>
  <c r="P3025" i="5"/>
  <c r="Q3025" i="5"/>
  <c r="R3025" i="5"/>
  <c r="S3025" i="5"/>
  <c r="T3025" i="5"/>
  <c r="U3025" i="5"/>
  <c r="V3025" i="5"/>
  <c r="W3025" i="5"/>
  <c r="X3025" i="5"/>
  <c r="M3026" i="5"/>
  <c r="N3026" i="5"/>
  <c r="O3026" i="5"/>
  <c r="P3026" i="5"/>
  <c r="Q3026" i="5"/>
  <c r="R3026" i="5"/>
  <c r="S3026" i="5"/>
  <c r="T3026" i="5"/>
  <c r="U3026" i="5"/>
  <c r="V3026" i="5"/>
  <c r="W3026" i="5"/>
  <c r="X3026" i="5"/>
  <c r="M3027" i="5"/>
  <c r="N3027" i="5"/>
  <c r="O3027" i="5"/>
  <c r="P3027" i="5"/>
  <c r="Q3027" i="5"/>
  <c r="R3027" i="5"/>
  <c r="S3027" i="5"/>
  <c r="T3027" i="5"/>
  <c r="U3027" i="5"/>
  <c r="V3027" i="5"/>
  <c r="W3027" i="5"/>
  <c r="X3027" i="5"/>
  <c r="M3028" i="5"/>
  <c r="N3028" i="5"/>
  <c r="O3028" i="5"/>
  <c r="P3028" i="5"/>
  <c r="Q3028" i="5"/>
  <c r="R3028" i="5"/>
  <c r="S3028" i="5"/>
  <c r="T3028" i="5"/>
  <c r="U3028" i="5"/>
  <c r="V3028" i="5"/>
  <c r="W3028" i="5"/>
  <c r="X3028" i="5"/>
  <c r="M3029" i="5"/>
  <c r="N3029" i="5"/>
  <c r="O3029" i="5"/>
  <c r="P3029" i="5"/>
  <c r="Q3029" i="5"/>
  <c r="R3029" i="5"/>
  <c r="S3029" i="5"/>
  <c r="T3029" i="5"/>
  <c r="U3029" i="5"/>
  <c r="V3029" i="5"/>
  <c r="W3029" i="5"/>
  <c r="X3029" i="5"/>
  <c r="M3030" i="5"/>
  <c r="N3030" i="5"/>
  <c r="O3030" i="5"/>
  <c r="P3030" i="5"/>
  <c r="Q3030" i="5"/>
  <c r="R3030" i="5"/>
  <c r="S3030" i="5"/>
  <c r="T3030" i="5"/>
  <c r="U3030" i="5"/>
  <c r="V3030" i="5"/>
  <c r="W3030" i="5"/>
  <c r="X3030" i="5"/>
  <c r="M3031" i="5"/>
  <c r="N3031" i="5"/>
  <c r="O3031" i="5"/>
  <c r="P3031" i="5"/>
  <c r="Q3031" i="5"/>
  <c r="R3031" i="5"/>
  <c r="S3031" i="5"/>
  <c r="T3031" i="5"/>
  <c r="U3031" i="5"/>
  <c r="V3031" i="5"/>
  <c r="W3031" i="5"/>
  <c r="X3031" i="5"/>
  <c r="M3032" i="5"/>
  <c r="N3032" i="5"/>
  <c r="O3032" i="5"/>
  <c r="P3032" i="5"/>
  <c r="Q3032" i="5"/>
  <c r="R3032" i="5"/>
  <c r="S3032" i="5"/>
  <c r="T3032" i="5"/>
  <c r="U3032" i="5"/>
  <c r="V3032" i="5"/>
  <c r="W3032" i="5"/>
  <c r="X3032" i="5"/>
  <c r="M3033" i="5"/>
  <c r="N3033" i="5"/>
  <c r="O3033" i="5"/>
  <c r="P3033" i="5"/>
  <c r="Q3033" i="5"/>
  <c r="R3033" i="5"/>
  <c r="S3033" i="5"/>
  <c r="T3033" i="5"/>
  <c r="U3033" i="5"/>
  <c r="V3033" i="5"/>
  <c r="W3033" i="5"/>
  <c r="X3033" i="5"/>
  <c r="M3034" i="5"/>
  <c r="N3034" i="5"/>
  <c r="O3034" i="5"/>
  <c r="P3034" i="5"/>
  <c r="Q3034" i="5"/>
  <c r="R3034" i="5"/>
  <c r="S3034" i="5"/>
  <c r="T3034" i="5"/>
  <c r="U3034" i="5"/>
  <c r="V3034" i="5"/>
  <c r="W3034" i="5"/>
  <c r="X3034" i="5"/>
  <c r="M3035" i="5"/>
  <c r="N3035" i="5"/>
  <c r="O3035" i="5"/>
  <c r="P3035" i="5"/>
  <c r="Q3035" i="5"/>
  <c r="R3035" i="5"/>
  <c r="S3035" i="5"/>
  <c r="T3035" i="5"/>
  <c r="U3035" i="5"/>
  <c r="V3035" i="5"/>
  <c r="W3035" i="5"/>
  <c r="X3035" i="5"/>
  <c r="M3036" i="5"/>
  <c r="N3036" i="5"/>
  <c r="O3036" i="5"/>
  <c r="P3036" i="5"/>
  <c r="Q3036" i="5"/>
  <c r="R3036" i="5"/>
  <c r="S3036" i="5"/>
  <c r="T3036" i="5"/>
  <c r="U3036" i="5"/>
  <c r="V3036" i="5"/>
  <c r="W3036" i="5"/>
  <c r="X3036" i="5"/>
  <c r="M3037" i="5"/>
  <c r="N3037" i="5"/>
  <c r="O3037" i="5"/>
  <c r="P3037" i="5"/>
  <c r="Q3037" i="5"/>
  <c r="R3037" i="5"/>
  <c r="S3037" i="5"/>
  <c r="T3037" i="5"/>
  <c r="U3037" i="5"/>
  <c r="V3037" i="5"/>
  <c r="W3037" i="5"/>
  <c r="X3037" i="5"/>
  <c r="M3038" i="5"/>
  <c r="N3038" i="5"/>
  <c r="O3038" i="5"/>
  <c r="P3038" i="5"/>
  <c r="Q3038" i="5"/>
  <c r="R3038" i="5"/>
  <c r="S3038" i="5"/>
  <c r="T3038" i="5"/>
  <c r="U3038" i="5"/>
  <c r="V3038" i="5"/>
  <c r="W3038" i="5"/>
  <c r="X3038" i="5"/>
  <c r="M3039" i="5"/>
  <c r="N3039" i="5"/>
  <c r="O3039" i="5"/>
  <c r="P3039" i="5"/>
  <c r="Q3039" i="5"/>
  <c r="R3039" i="5"/>
  <c r="S3039" i="5"/>
  <c r="T3039" i="5"/>
  <c r="U3039" i="5"/>
  <c r="V3039" i="5"/>
  <c r="W3039" i="5"/>
  <c r="X3039" i="5"/>
  <c r="M3040" i="5"/>
  <c r="N3040" i="5"/>
  <c r="O3040" i="5"/>
  <c r="P3040" i="5"/>
  <c r="Q3040" i="5"/>
  <c r="R3040" i="5"/>
  <c r="S3040" i="5"/>
  <c r="T3040" i="5"/>
  <c r="U3040" i="5"/>
  <c r="V3040" i="5"/>
  <c r="W3040" i="5"/>
  <c r="X3040" i="5"/>
  <c r="M3041" i="5"/>
  <c r="N3041" i="5"/>
  <c r="O3041" i="5"/>
  <c r="P3041" i="5"/>
  <c r="Q3041" i="5"/>
  <c r="R3041" i="5"/>
  <c r="S3041" i="5"/>
  <c r="T3041" i="5"/>
  <c r="U3041" i="5"/>
  <c r="V3041" i="5"/>
  <c r="W3041" i="5"/>
  <c r="X3041" i="5"/>
  <c r="M3042" i="5"/>
  <c r="N3042" i="5"/>
  <c r="O3042" i="5"/>
  <c r="P3042" i="5"/>
  <c r="Q3042" i="5"/>
  <c r="R3042" i="5"/>
  <c r="S3042" i="5"/>
  <c r="T3042" i="5"/>
  <c r="U3042" i="5"/>
  <c r="V3042" i="5"/>
  <c r="W3042" i="5"/>
  <c r="X3042" i="5"/>
  <c r="M3043" i="5"/>
  <c r="N3043" i="5"/>
  <c r="O3043" i="5"/>
  <c r="P3043" i="5"/>
  <c r="Q3043" i="5"/>
  <c r="R3043" i="5"/>
  <c r="S3043" i="5"/>
  <c r="T3043" i="5"/>
  <c r="U3043" i="5"/>
  <c r="V3043" i="5"/>
  <c r="W3043" i="5"/>
  <c r="X3043" i="5"/>
  <c r="M3044" i="5"/>
  <c r="N3044" i="5"/>
  <c r="O3044" i="5"/>
  <c r="P3044" i="5"/>
  <c r="Q3044" i="5"/>
  <c r="R3044" i="5"/>
  <c r="S3044" i="5"/>
  <c r="T3044" i="5"/>
  <c r="U3044" i="5"/>
  <c r="V3044" i="5"/>
  <c r="W3044" i="5"/>
  <c r="X3044" i="5"/>
  <c r="M3045" i="5"/>
  <c r="N3045" i="5"/>
  <c r="O3045" i="5"/>
  <c r="P3045" i="5"/>
  <c r="Q3045" i="5"/>
  <c r="R3045" i="5"/>
  <c r="S3045" i="5"/>
  <c r="T3045" i="5"/>
  <c r="U3045" i="5"/>
  <c r="V3045" i="5"/>
  <c r="W3045" i="5"/>
  <c r="X3045" i="5"/>
  <c r="M3046" i="5"/>
  <c r="N3046" i="5"/>
  <c r="O3046" i="5"/>
  <c r="P3046" i="5"/>
  <c r="Q3046" i="5"/>
  <c r="R3046" i="5"/>
  <c r="S3046" i="5"/>
  <c r="T3046" i="5"/>
  <c r="U3046" i="5"/>
  <c r="V3046" i="5"/>
  <c r="W3046" i="5"/>
  <c r="X3046" i="5"/>
  <c r="M3047" i="5"/>
  <c r="N3047" i="5"/>
  <c r="O3047" i="5"/>
  <c r="P3047" i="5"/>
  <c r="Q3047" i="5"/>
  <c r="R3047" i="5"/>
  <c r="S3047" i="5"/>
  <c r="T3047" i="5"/>
  <c r="U3047" i="5"/>
  <c r="V3047" i="5"/>
  <c r="W3047" i="5"/>
  <c r="X3047" i="5"/>
  <c r="M3048" i="5"/>
  <c r="N3048" i="5"/>
  <c r="O3048" i="5"/>
  <c r="P3048" i="5"/>
  <c r="Q3048" i="5"/>
  <c r="R3048" i="5"/>
  <c r="S3048" i="5"/>
  <c r="T3048" i="5"/>
  <c r="U3048" i="5"/>
  <c r="V3048" i="5"/>
  <c r="W3048" i="5"/>
  <c r="X3048" i="5"/>
  <c r="M3049" i="5"/>
  <c r="N3049" i="5"/>
  <c r="O3049" i="5"/>
  <c r="P3049" i="5"/>
  <c r="Q3049" i="5"/>
  <c r="R3049" i="5"/>
  <c r="S3049" i="5"/>
  <c r="T3049" i="5"/>
  <c r="U3049" i="5"/>
  <c r="V3049" i="5"/>
  <c r="W3049" i="5"/>
  <c r="X3049" i="5"/>
  <c r="M3050" i="5"/>
  <c r="N3050" i="5"/>
  <c r="O3050" i="5"/>
  <c r="P3050" i="5"/>
  <c r="Q3050" i="5"/>
  <c r="R3050" i="5"/>
  <c r="S3050" i="5"/>
  <c r="T3050" i="5"/>
  <c r="U3050" i="5"/>
  <c r="V3050" i="5"/>
  <c r="W3050" i="5"/>
  <c r="X3050" i="5"/>
  <c r="M3051" i="5"/>
  <c r="N3051" i="5"/>
  <c r="O3051" i="5"/>
  <c r="P3051" i="5"/>
  <c r="Q3051" i="5"/>
  <c r="R3051" i="5"/>
  <c r="S3051" i="5"/>
  <c r="T3051" i="5"/>
  <c r="U3051" i="5"/>
  <c r="V3051" i="5"/>
  <c r="W3051" i="5"/>
  <c r="X3051" i="5"/>
  <c r="M3052" i="5"/>
  <c r="N3052" i="5"/>
  <c r="O3052" i="5"/>
  <c r="P3052" i="5"/>
  <c r="Q3052" i="5"/>
  <c r="R3052" i="5"/>
  <c r="S3052" i="5"/>
  <c r="T3052" i="5"/>
  <c r="U3052" i="5"/>
  <c r="V3052" i="5"/>
  <c r="W3052" i="5"/>
  <c r="X3052" i="5"/>
  <c r="M3053" i="5"/>
  <c r="N3053" i="5"/>
  <c r="O3053" i="5"/>
  <c r="P3053" i="5"/>
  <c r="Q3053" i="5"/>
  <c r="R3053" i="5"/>
  <c r="S3053" i="5"/>
  <c r="T3053" i="5"/>
  <c r="U3053" i="5"/>
  <c r="V3053" i="5"/>
  <c r="W3053" i="5"/>
  <c r="X3053" i="5"/>
  <c r="M3054" i="5"/>
  <c r="N3054" i="5"/>
  <c r="O3054" i="5"/>
  <c r="P3054" i="5"/>
  <c r="Q3054" i="5"/>
  <c r="R3054" i="5"/>
  <c r="S3054" i="5"/>
  <c r="T3054" i="5"/>
  <c r="U3054" i="5"/>
  <c r="V3054" i="5"/>
  <c r="W3054" i="5"/>
  <c r="X3054" i="5"/>
  <c r="M3055" i="5"/>
  <c r="N3055" i="5"/>
  <c r="O3055" i="5"/>
  <c r="P3055" i="5"/>
  <c r="Q3055" i="5"/>
  <c r="R3055" i="5"/>
  <c r="S3055" i="5"/>
  <c r="T3055" i="5"/>
  <c r="U3055" i="5"/>
  <c r="V3055" i="5"/>
  <c r="W3055" i="5"/>
  <c r="X3055" i="5"/>
  <c r="M3056" i="5"/>
  <c r="N3056" i="5"/>
  <c r="O3056" i="5"/>
  <c r="P3056" i="5"/>
  <c r="Q3056" i="5"/>
  <c r="R3056" i="5"/>
  <c r="S3056" i="5"/>
  <c r="T3056" i="5"/>
  <c r="U3056" i="5"/>
  <c r="V3056" i="5"/>
  <c r="W3056" i="5"/>
  <c r="X3056" i="5"/>
  <c r="M3057" i="5"/>
  <c r="N3057" i="5"/>
  <c r="O3057" i="5"/>
  <c r="P3057" i="5"/>
  <c r="Q3057" i="5"/>
  <c r="R3057" i="5"/>
  <c r="S3057" i="5"/>
  <c r="T3057" i="5"/>
  <c r="U3057" i="5"/>
  <c r="V3057" i="5"/>
  <c r="W3057" i="5"/>
  <c r="X3057" i="5"/>
  <c r="M3058" i="5"/>
  <c r="N3058" i="5"/>
  <c r="O3058" i="5"/>
  <c r="P3058" i="5"/>
  <c r="Q3058" i="5"/>
  <c r="R3058" i="5"/>
  <c r="S3058" i="5"/>
  <c r="T3058" i="5"/>
  <c r="U3058" i="5"/>
  <c r="V3058" i="5"/>
  <c r="W3058" i="5"/>
  <c r="X3058" i="5"/>
  <c r="M3059" i="5"/>
  <c r="N3059" i="5"/>
  <c r="O3059" i="5"/>
  <c r="P3059" i="5"/>
  <c r="Q3059" i="5"/>
  <c r="R3059" i="5"/>
  <c r="S3059" i="5"/>
  <c r="T3059" i="5"/>
  <c r="U3059" i="5"/>
  <c r="V3059" i="5"/>
  <c r="W3059" i="5"/>
  <c r="X3059" i="5"/>
  <c r="M3060" i="5"/>
  <c r="N3060" i="5"/>
  <c r="O3060" i="5"/>
  <c r="P3060" i="5"/>
  <c r="Q3060" i="5"/>
  <c r="R3060" i="5"/>
  <c r="S3060" i="5"/>
  <c r="T3060" i="5"/>
  <c r="U3060" i="5"/>
  <c r="V3060" i="5"/>
  <c r="W3060" i="5"/>
  <c r="X3060" i="5"/>
  <c r="M3061" i="5"/>
  <c r="N3061" i="5"/>
  <c r="O3061" i="5"/>
  <c r="P3061" i="5"/>
  <c r="Q3061" i="5"/>
  <c r="R3061" i="5"/>
  <c r="S3061" i="5"/>
  <c r="T3061" i="5"/>
  <c r="U3061" i="5"/>
  <c r="V3061" i="5"/>
  <c r="W3061" i="5"/>
  <c r="X3061" i="5"/>
  <c r="M3062" i="5"/>
  <c r="N3062" i="5"/>
  <c r="O3062" i="5"/>
  <c r="P3062" i="5"/>
  <c r="Q3062" i="5"/>
  <c r="R3062" i="5"/>
  <c r="S3062" i="5"/>
  <c r="T3062" i="5"/>
  <c r="U3062" i="5"/>
  <c r="V3062" i="5"/>
  <c r="W3062" i="5"/>
  <c r="X3062" i="5"/>
  <c r="M3063" i="5"/>
  <c r="N3063" i="5"/>
  <c r="O3063" i="5"/>
  <c r="P3063" i="5"/>
  <c r="Q3063" i="5"/>
  <c r="R3063" i="5"/>
  <c r="S3063" i="5"/>
  <c r="T3063" i="5"/>
  <c r="U3063" i="5"/>
  <c r="V3063" i="5"/>
  <c r="W3063" i="5"/>
  <c r="X3063" i="5"/>
  <c r="M3064" i="5"/>
  <c r="N3064" i="5"/>
  <c r="O3064" i="5"/>
  <c r="P3064" i="5"/>
  <c r="Q3064" i="5"/>
  <c r="R3064" i="5"/>
  <c r="S3064" i="5"/>
  <c r="T3064" i="5"/>
  <c r="U3064" i="5"/>
  <c r="V3064" i="5"/>
  <c r="W3064" i="5"/>
  <c r="X3064" i="5"/>
  <c r="M3065" i="5"/>
  <c r="N3065" i="5"/>
  <c r="O3065" i="5"/>
  <c r="P3065" i="5"/>
  <c r="Q3065" i="5"/>
  <c r="R3065" i="5"/>
  <c r="S3065" i="5"/>
  <c r="T3065" i="5"/>
  <c r="U3065" i="5"/>
  <c r="V3065" i="5"/>
  <c r="W3065" i="5"/>
  <c r="X3065" i="5"/>
  <c r="M3066" i="5"/>
  <c r="N3066" i="5"/>
  <c r="O3066" i="5"/>
  <c r="P3066" i="5"/>
  <c r="Q3066" i="5"/>
  <c r="R3066" i="5"/>
  <c r="S3066" i="5"/>
  <c r="T3066" i="5"/>
  <c r="U3066" i="5"/>
  <c r="V3066" i="5"/>
  <c r="W3066" i="5"/>
  <c r="X3066" i="5"/>
  <c r="M3067" i="5"/>
  <c r="N3067" i="5"/>
  <c r="O3067" i="5"/>
  <c r="P3067" i="5"/>
  <c r="Q3067" i="5"/>
  <c r="R3067" i="5"/>
  <c r="S3067" i="5"/>
  <c r="T3067" i="5"/>
  <c r="U3067" i="5"/>
  <c r="V3067" i="5"/>
  <c r="W3067" i="5"/>
  <c r="X3067" i="5"/>
  <c r="M3068" i="5"/>
  <c r="N3068" i="5"/>
  <c r="O3068" i="5"/>
  <c r="P3068" i="5"/>
  <c r="Q3068" i="5"/>
  <c r="R3068" i="5"/>
  <c r="S3068" i="5"/>
  <c r="T3068" i="5"/>
  <c r="U3068" i="5"/>
  <c r="V3068" i="5"/>
  <c r="W3068" i="5"/>
  <c r="X3068" i="5"/>
  <c r="M3069" i="5"/>
  <c r="N3069" i="5"/>
  <c r="O3069" i="5"/>
  <c r="P3069" i="5"/>
  <c r="Q3069" i="5"/>
  <c r="R3069" i="5"/>
  <c r="S3069" i="5"/>
  <c r="T3069" i="5"/>
  <c r="U3069" i="5"/>
  <c r="V3069" i="5"/>
  <c r="W3069" i="5"/>
  <c r="X3069" i="5"/>
  <c r="M3070" i="5"/>
  <c r="N3070" i="5"/>
  <c r="O3070" i="5"/>
  <c r="P3070" i="5"/>
  <c r="Q3070" i="5"/>
  <c r="R3070" i="5"/>
  <c r="S3070" i="5"/>
  <c r="T3070" i="5"/>
  <c r="U3070" i="5"/>
  <c r="V3070" i="5"/>
  <c r="W3070" i="5"/>
  <c r="X3070" i="5"/>
  <c r="M3071" i="5"/>
  <c r="N3071" i="5"/>
  <c r="O3071" i="5"/>
  <c r="P3071" i="5"/>
  <c r="Q3071" i="5"/>
  <c r="R3071" i="5"/>
  <c r="S3071" i="5"/>
  <c r="T3071" i="5"/>
  <c r="U3071" i="5"/>
  <c r="V3071" i="5"/>
  <c r="W3071" i="5"/>
  <c r="X3071" i="5"/>
  <c r="M3072" i="5"/>
  <c r="N3072" i="5"/>
  <c r="O3072" i="5"/>
  <c r="P3072" i="5"/>
  <c r="Q3072" i="5"/>
  <c r="R3072" i="5"/>
  <c r="S3072" i="5"/>
  <c r="T3072" i="5"/>
  <c r="U3072" i="5"/>
  <c r="V3072" i="5"/>
  <c r="W3072" i="5"/>
  <c r="X3072" i="5"/>
  <c r="M3073" i="5"/>
  <c r="N3073" i="5"/>
  <c r="O3073" i="5"/>
  <c r="P3073" i="5"/>
  <c r="Q3073" i="5"/>
  <c r="R3073" i="5"/>
  <c r="S3073" i="5"/>
  <c r="T3073" i="5"/>
  <c r="U3073" i="5"/>
  <c r="V3073" i="5"/>
  <c r="W3073" i="5"/>
  <c r="X3073" i="5"/>
  <c r="M3074" i="5"/>
  <c r="N3074" i="5"/>
  <c r="O3074" i="5"/>
  <c r="P3074" i="5"/>
  <c r="Q3074" i="5"/>
  <c r="R3074" i="5"/>
  <c r="S3074" i="5"/>
  <c r="T3074" i="5"/>
  <c r="U3074" i="5"/>
  <c r="V3074" i="5"/>
  <c r="W3074" i="5"/>
  <c r="X3074" i="5"/>
  <c r="M3075" i="5"/>
  <c r="N3075" i="5"/>
  <c r="O3075" i="5"/>
  <c r="P3075" i="5"/>
  <c r="Q3075" i="5"/>
  <c r="R3075" i="5"/>
  <c r="S3075" i="5"/>
  <c r="T3075" i="5"/>
  <c r="U3075" i="5"/>
  <c r="V3075" i="5"/>
  <c r="W3075" i="5"/>
  <c r="X3075" i="5"/>
  <c r="M3076" i="5"/>
  <c r="N3076" i="5"/>
  <c r="O3076" i="5"/>
  <c r="P3076" i="5"/>
  <c r="Q3076" i="5"/>
  <c r="R3076" i="5"/>
  <c r="S3076" i="5"/>
  <c r="T3076" i="5"/>
  <c r="U3076" i="5"/>
  <c r="V3076" i="5"/>
  <c r="W3076" i="5"/>
  <c r="X3076" i="5"/>
  <c r="M3077" i="5"/>
  <c r="N3077" i="5"/>
  <c r="O3077" i="5"/>
  <c r="P3077" i="5"/>
  <c r="Q3077" i="5"/>
  <c r="R3077" i="5"/>
  <c r="S3077" i="5"/>
  <c r="T3077" i="5"/>
  <c r="U3077" i="5"/>
  <c r="V3077" i="5"/>
  <c r="W3077" i="5"/>
  <c r="X3077" i="5"/>
  <c r="M3078" i="5"/>
  <c r="N3078" i="5"/>
  <c r="O3078" i="5"/>
  <c r="P3078" i="5"/>
  <c r="Q3078" i="5"/>
  <c r="R3078" i="5"/>
  <c r="S3078" i="5"/>
  <c r="T3078" i="5"/>
  <c r="U3078" i="5"/>
  <c r="V3078" i="5"/>
  <c r="W3078" i="5"/>
  <c r="X3078" i="5"/>
  <c r="M3079" i="5"/>
  <c r="N3079" i="5"/>
  <c r="O3079" i="5"/>
  <c r="P3079" i="5"/>
  <c r="Q3079" i="5"/>
  <c r="R3079" i="5"/>
  <c r="S3079" i="5"/>
  <c r="T3079" i="5"/>
  <c r="U3079" i="5"/>
  <c r="V3079" i="5"/>
  <c r="W3079" i="5"/>
  <c r="X3079" i="5"/>
  <c r="M3080" i="5"/>
  <c r="N3080" i="5"/>
  <c r="O3080" i="5"/>
  <c r="P3080" i="5"/>
  <c r="Q3080" i="5"/>
  <c r="R3080" i="5"/>
  <c r="S3080" i="5"/>
  <c r="T3080" i="5"/>
  <c r="U3080" i="5"/>
  <c r="V3080" i="5"/>
  <c r="W3080" i="5"/>
  <c r="X3080" i="5"/>
  <c r="M3081" i="5"/>
  <c r="N3081" i="5"/>
  <c r="O3081" i="5"/>
  <c r="P3081" i="5"/>
  <c r="Q3081" i="5"/>
  <c r="R3081" i="5"/>
  <c r="S3081" i="5"/>
  <c r="T3081" i="5"/>
  <c r="U3081" i="5"/>
  <c r="V3081" i="5"/>
  <c r="W3081" i="5"/>
  <c r="X3081" i="5"/>
  <c r="M3082" i="5"/>
  <c r="N3082" i="5"/>
  <c r="O3082" i="5"/>
  <c r="P3082" i="5"/>
  <c r="Q3082" i="5"/>
  <c r="R3082" i="5"/>
  <c r="S3082" i="5"/>
  <c r="T3082" i="5"/>
  <c r="U3082" i="5"/>
  <c r="V3082" i="5"/>
  <c r="W3082" i="5"/>
  <c r="X3082" i="5"/>
  <c r="M3083" i="5"/>
  <c r="N3083" i="5"/>
  <c r="O3083" i="5"/>
  <c r="P3083" i="5"/>
  <c r="Q3083" i="5"/>
  <c r="R3083" i="5"/>
  <c r="S3083" i="5"/>
  <c r="T3083" i="5"/>
  <c r="U3083" i="5"/>
  <c r="V3083" i="5"/>
  <c r="W3083" i="5"/>
  <c r="X3083" i="5"/>
  <c r="M3084" i="5"/>
  <c r="N3084" i="5"/>
  <c r="O3084" i="5"/>
  <c r="P3084" i="5"/>
  <c r="Q3084" i="5"/>
  <c r="R3084" i="5"/>
  <c r="S3084" i="5"/>
  <c r="T3084" i="5"/>
  <c r="U3084" i="5"/>
  <c r="V3084" i="5"/>
  <c r="W3084" i="5"/>
  <c r="X3084" i="5"/>
  <c r="M3085" i="5"/>
  <c r="N3085" i="5"/>
  <c r="O3085" i="5"/>
  <c r="P3085" i="5"/>
  <c r="Q3085" i="5"/>
  <c r="R3085" i="5"/>
  <c r="S3085" i="5"/>
  <c r="T3085" i="5"/>
  <c r="U3085" i="5"/>
  <c r="V3085" i="5"/>
  <c r="W3085" i="5"/>
  <c r="X3085" i="5"/>
  <c r="M3086" i="5"/>
  <c r="N3086" i="5"/>
  <c r="O3086" i="5"/>
  <c r="P3086" i="5"/>
  <c r="Q3086" i="5"/>
  <c r="R3086" i="5"/>
  <c r="S3086" i="5"/>
  <c r="T3086" i="5"/>
  <c r="U3086" i="5"/>
  <c r="V3086" i="5"/>
  <c r="W3086" i="5"/>
  <c r="X3086" i="5"/>
  <c r="M3087" i="5"/>
  <c r="N3087" i="5"/>
  <c r="O3087" i="5"/>
  <c r="P3087" i="5"/>
  <c r="Q3087" i="5"/>
  <c r="R3087" i="5"/>
  <c r="S3087" i="5"/>
  <c r="T3087" i="5"/>
  <c r="U3087" i="5"/>
  <c r="V3087" i="5"/>
  <c r="W3087" i="5"/>
  <c r="X3087" i="5"/>
  <c r="M3088" i="5"/>
  <c r="N3088" i="5"/>
  <c r="O3088" i="5"/>
  <c r="P3088" i="5"/>
  <c r="Q3088" i="5"/>
  <c r="R3088" i="5"/>
  <c r="S3088" i="5"/>
  <c r="T3088" i="5"/>
  <c r="U3088" i="5"/>
  <c r="V3088" i="5"/>
  <c r="W3088" i="5"/>
  <c r="X3088" i="5"/>
  <c r="M3089" i="5"/>
  <c r="N3089" i="5"/>
  <c r="O3089" i="5"/>
  <c r="P3089" i="5"/>
  <c r="Q3089" i="5"/>
  <c r="R3089" i="5"/>
  <c r="S3089" i="5"/>
  <c r="T3089" i="5"/>
  <c r="U3089" i="5"/>
  <c r="V3089" i="5"/>
  <c r="W3089" i="5"/>
  <c r="X3089" i="5"/>
  <c r="M3090" i="5"/>
  <c r="N3090" i="5"/>
  <c r="O3090" i="5"/>
  <c r="P3090" i="5"/>
  <c r="Q3090" i="5"/>
  <c r="R3090" i="5"/>
  <c r="S3090" i="5"/>
  <c r="T3090" i="5"/>
  <c r="U3090" i="5"/>
  <c r="V3090" i="5"/>
  <c r="W3090" i="5"/>
  <c r="X3090" i="5"/>
  <c r="M3091" i="5"/>
  <c r="N3091" i="5"/>
  <c r="O3091" i="5"/>
  <c r="P3091" i="5"/>
  <c r="Q3091" i="5"/>
  <c r="R3091" i="5"/>
  <c r="S3091" i="5"/>
  <c r="T3091" i="5"/>
  <c r="U3091" i="5"/>
  <c r="V3091" i="5"/>
  <c r="W3091" i="5"/>
  <c r="X3091" i="5"/>
  <c r="M3092" i="5"/>
  <c r="N3092" i="5"/>
  <c r="O3092" i="5"/>
  <c r="P3092" i="5"/>
  <c r="Q3092" i="5"/>
  <c r="R3092" i="5"/>
  <c r="S3092" i="5"/>
  <c r="T3092" i="5"/>
  <c r="U3092" i="5"/>
  <c r="V3092" i="5"/>
  <c r="W3092" i="5"/>
  <c r="X3092" i="5"/>
  <c r="M3093" i="5"/>
  <c r="N3093" i="5"/>
  <c r="O3093" i="5"/>
  <c r="P3093" i="5"/>
  <c r="Q3093" i="5"/>
  <c r="R3093" i="5"/>
  <c r="S3093" i="5"/>
  <c r="T3093" i="5"/>
  <c r="U3093" i="5"/>
  <c r="V3093" i="5"/>
  <c r="W3093" i="5"/>
  <c r="X3093" i="5"/>
  <c r="M3094" i="5"/>
  <c r="N3094" i="5"/>
  <c r="O3094" i="5"/>
  <c r="P3094" i="5"/>
  <c r="Q3094" i="5"/>
  <c r="R3094" i="5"/>
  <c r="S3094" i="5"/>
  <c r="T3094" i="5"/>
  <c r="U3094" i="5"/>
  <c r="V3094" i="5"/>
  <c r="W3094" i="5"/>
  <c r="X3094" i="5"/>
  <c r="M3095" i="5"/>
  <c r="N3095" i="5"/>
  <c r="O3095" i="5"/>
  <c r="P3095" i="5"/>
  <c r="Q3095" i="5"/>
  <c r="R3095" i="5"/>
  <c r="S3095" i="5"/>
  <c r="T3095" i="5"/>
  <c r="U3095" i="5"/>
  <c r="V3095" i="5"/>
  <c r="W3095" i="5"/>
  <c r="X3095" i="5"/>
  <c r="M3096" i="5"/>
  <c r="N3096" i="5"/>
  <c r="O3096" i="5"/>
  <c r="P3096" i="5"/>
  <c r="Q3096" i="5"/>
  <c r="R3096" i="5"/>
  <c r="S3096" i="5"/>
  <c r="T3096" i="5"/>
  <c r="U3096" i="5"/>
  <c r="V3096" i="5"/>
  <c r="W3096" i="5"/>
  <c r="X3096" i="5"/>
  <c r="M3097" i="5"/>
  <c r="N3097" i="5"/>
  <c r="O3097" i="5"/>
  <c r="P3097" i="5"/>
  <c r="Q3097" i="5"/>
  <c r="R3097" i="5"/>
  <c r="S3097" i="5"/>
  <c r="T3097" i="5"/>
  <c r="U3097" i="5"/>
  <c r="V3097" i="5"/>
  <c r="W3097" i="5"/>
  <c r="X3097" i="5"/>
  <c r="M3098" i="5"/>
  <c r="N3098" i="5"/>
  <c r="O3098" i="5"/>
  <c r="P3098" i="5"/>
  <c r="Q3098" i="5"/>
  <c r="R3098" i="5"/>
  <c r="S3098" i="5"/>
  <c r="T3098" i="5"/>
  <c r="U3098" i="5"/>
  <c r="V3098" i="5"/>
  <c r="W3098" i="5"/>
  <c r="X3098" i="5"/>
  <c r="M3099" i="5"/>
  <c r="N3099" i="5"/>
  <c r="O3099" i="5"/>
  <c r="P3099" i="5"/>
  <c r="Q3099" i="5"/>
  <c r="R3099" i="5"/>
  <c r="S3099" i="5"/>
  <c r="T3099" i="5"/>
  <c r="U3099" i="5"/>
  <c r="V3099" i="5"/>
  <c r="W3099" i="5"/>
  <c r="X3099" i="5"/>
  <c r="M3100" i="5"/>
  <c r="N3100" i="5"/>
  <c r="O3100" i="5"/>
  <c r="P3100" i="5"/>
  <c r="Q3100" i="5"/>
  <c r="R3100" i="5"/>
  <c r="S3100" i="5"/>
  <c r="T3100" i="5"/>
  <c r="U3100" i="5"/>
  <c r="V3100" i="5"/>
  <c r="W3100" i="5"/>
  <c r="X3100" i="5"/>
  <c r="M3101" i="5"/>
  <c r="N3101" i="5"/>
  <c r="O3101" i="5"/>
  <c r="P3101" i="5"/>
  <c r="Q3101" i="5"/>
  <c r="R3101" i="5"/>
  <c r="S3101" i="5"/>
  <c r="T3101" i="5"/>
  <c r="U3101" i="5"/>
  <c r="V3101" i="5"/>
  <c r="W3101" i="5"/>
  <c r="X3101" i="5"/>
  <c r="M3102" i="5"/>
  <c r="N3102" i="5"/>
  <c r="O3102" i="5"/>
  <c r="P3102" i="5"/>
  <c r="Q3102" i="5"/>
  <c r="R3102" i="5"/>
  <c r="S3102" i="5"/>
  <c r="T3102" i="5"/>
  <c r="U3102" i="5"/>
  <c r="V3102" i="5"/>
  <c r="W3102" i="5"/>
  <c r="X3102" i="5"/>
  <c r="M3103" i="5"/>
  <c r="N3103" i="5"/>
  <c r="O3103" i="5"/>
  <c r="P3103" i="5"/>
  <c r="Q3103" i="5"/>
  <c r="R3103" i="5"/>
  <c r="S3103" i="5"/>
  <c r="T3103" i="5"/>
  <c r="U3103" i="5"/>
  <c r="V3103" i="5"/>
  <c r="W3103" i="5"/>
  <c r="X3103" i="5"/>
  <c r="M3104" i="5"/>
  <c r="N3104" i="5"/>
  <c r="O3104" i="5"/>
  <c r="P3104" i="5"/>
  <c r="Q3104" i="5"/>
  <c r="R3104" i="5"/>
  <c r="S3104" i="5"/>
  <c r="T3104" i="5"/>
  <c r="U3104" i="5"/>
  <c r="V3104" i="5"/>
  <c r="W3104" i="5"/>
  <c r="X3104" i="5"/>
  <c r="M3105" i="5"/>
  <c r="N3105" i="5"/>
  <c r="O3105" i="5"/>
  <c r="P3105" i="5"/>
  <c r="Q3105" i="5"/>
  <c r="R3105" i="5"/>
  <c r="S3105" i="5"/>
  <c r="T3105" i="5"/>
  <c r="U3105" i="5"/>
  <c r="V3105" i="5"/>
  <c r="W3105" i="5"/>
  <c r="X3105" i="5"/>
  <c r="M3106" i="5"/>
  <c r="N3106" i="5"/>
  <c r="O3106" i="5"/>
  <c r="P3106" i="5"/>
  <c r="Q3106" i="5"/>
  <c r="R3106" i="5"/>
  <c r="S3106" i="5"/>
  <c r="T3106" i="5"/>
  <c r="U3106" i="5"/>
  <c r="V3106" i="5"/>
  <c r="W3106" i="5"/>
  <c r="X3106" i="5"/>
  <c r="M3107" i="5"/>
  <c r="N3107" i="5"/>
  <c r="O3107" i="5"/>
  <c r="P3107" i="5"/>
  <c r="Q3107" i="5"/>
  <c r="R3107" i="5"/>
  <c r="S3107" i="5"/>
  <c r="T3107" i="5"/>
  <c r="U3107" i="5"/>
  <c r="V3107" i="5"/>
  <c r="W3107" i="5"/>
  <c r="X3107" i="5"/>
  <c r="M3108" i="5"/>
  <c r="N3108" i="5"/>
  <c r="O3108" i="5"/>
  <c r="P3108" i="5"/>
  <c r="Q3108" i="5"/>
  <c r="R3108" i="5"/>
  <c r="S3108" i="5"/>
  <c r="T3108" i="5"/>
  <c r="U3108" i="5"/>
  <c r="V3108" i="5"/>
  <c r="W3108" i="5"/>
  <c r="X3108" i="5"/>
  <c r="M3109" i="5"/>
  <c r="N3109" i="5"/>
  <c r="O3109" i="5"/>
  <c r="P3109" i="5"/>
  <c r="Q3109" i="5"/>
  <c r="R3109" i="5"/>
  <c r="S3109" i="5"/>
  <c r="T3109" i="5"/>
  <c r="U3109" i="5"/>
  <c r="V3109" i="5"/>
  <c r="W3109" i="5"/>
  <c r="X3109" i="5"/>
  <c r="L3" i="5"/>
  <c r="L4" i="5"/>
  <c r="L5" i="5"/>
  <c r="L6" i="5"/>
  <c r="L7"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56" i="5"/>
  <c r="L57" i="5"/>
  <c r="L58" i="5"/>
  <c r="L59" i="5"/>
  <c r="L60" i="5"/>
  <c r="L61" i="5"/>
  <c r="L62" i="5"/>
  <c r="L63" i="5"/>
  <c r="L64" i="5"/>
  <c r="L65" i="5"/>
  <c r="L66" i="5"/>
  <c r="L67" i="5"/>
  <c r="L68" i="5"/>
  <c r="L69" i="5"/>
  <c r="L70" i="5"/>
  <c r="L71" i="5"/>
  <c r="L72" i="5"/>
  <c r="L73" i="5"/>
  <c r="L74" i="5"/>
  <c r="L75" i="5"/>
  <c r="L76" i="5"/>
  <c r="L77" i="5"/>
  <c r="L78" i="5"/>
  <c r="L79" i="5"/>
  <c r="L80" i="5"/>
  <c r="L81" i="5"/>
  <c r="L82" i="5"/>
  <c r="L83" i="5"/>
  <c r="L84" i="5"/>
  <c r="L85" i="5"/>
  <c r="L86" i="5"/>
  <c r="L87" i="5"/>
  <c r="L88" i="5"/>
  <c r="L89" i="5"/>
  <c r="L90" i="5"/>
  <c r="L91" i="5"/>
  <c r="L92" i="5"/>
  <c r="L93" i="5"/>
  <c r="L94" i="5"/>
  <c r="L95" i="5"/>
  <c r="L96" i="5"/>
  <c r="L97" i="5"/>
  <c r="L98" i="5"/>
  <c r="L99" i="5"/>
  <c r="L100" i="5"/>
  <c r="L101" i="5"/>
  <c r="L102" i="5"/>
  <c r="L103" i="5"/>
  <c r="L104" i="5"/>
  <c r="L105" i="5"/>
  <c r="L106" i="5"/>
  <c r="L107" i="5"/>
  <c r="L108" i="5"/>
  <c r="L109" i="5"/>
  <c r="L110" i="5"/>
  <c r="L111" i="5"/>
  <c r="L112" i="5"/>
  <c r="L113" i="5"/>
  <c r="L114" i="5"/>
  <c r="L115" i="5"/>
  <c r="L116" i="5"/>
  <c r="L117" i="5"/>
  <c r="L118" i="5"/>
  <c r="L119" i="5"/>
  <c r="L120" i="5"/>
  <c r="L121" i="5"/>
  <c r="L122" i="5"/>
  <c r="L123" i="5"/>
  <c r="L124" i="5"/>
  <c r="L125" i="5"/>
  <c r="L126" i="5"/>
  <c r="L127" i="5"/>
  <c r="L128" i="5"/>
  <c r="L129" i="5"/>
  <c r="L130" i="5"/>
  <c r="L131" i="5"/>
  <c r="L132" i="5"/>
  <c r="L133" i="5"/>
  <c r="L134" i="5"/>
  <c r="L135" i="5"/>
  <c r="L136" i="5"/>
  <c r="L137" i="5"/>
  <c r="L138" i="5"/>
  <c r="L139" i="5"/>
  <c r="L140" i="5"/>
  <c r="L141" i="5"/>
  <c r="L142" i="5"/>
  <c r="L143" i="5"/>
  <c r="L144" i="5"/>
  <c r="L145" i="5"/>
  <c r="L146" i="5"/>
  <c r="L147" i="5"/>
  <c r="L148" i="5"/>
  <c r="L149" i="5"/>
  <c r="L150" i="5"/>
  <c r="L151" i="5"/>
  <c r="L152" i="5"/>
  <c r="L153" i="5"/>
  <c r="L154" i="5"/>
  <c r="L155" i="5"/>
  <c r="L156" i="5"/>
  <c r="L157" i="5"/>
  <c r="L158" i="5"/>
  <c r="L159" i="5"/>
  <c r="L160" i="5"/>
  <c r="L161" i="5"/>
  <c r="L162" i="5"/>
  <c r="L163" i="5"/>
  <c r="L164" i="5"/>
  <c r="L165" i="5"/>
  <c r="L166" i="5"/>
  <c r="L167" i="5"/>
  <c r="L168" i="5"/>
  <c r="L169" i="5"/>
  <c r="L170" i="5"/>
  <c r="L171" i="5"/>
  <c r="L172" i="5"/>
  <c r="L173" i="5"/>
  <c r="L174" i="5"/>
  <c r="L175" i="5"/>
  <c r="L176" i="5"/>
  <c r="L177" i="5"/>
  <c r="L178" i="5"/>
  <c r="L179" i="5"/>
  <c r="L180" i="5"/>
  <c r="L181" i="5"/>
  <c r="L182" i="5"/>
  <c r="L183" i="5"/>
  <c r="L184" i="5"/>
  <c r="L185" i="5"/>
  <c r="L186" i="5"/>
  <c r="L187" i="5"/>
  <c r="L188" i="5"/>
  <c r="L189" i="5"/>
  <c r="L190" i="5"/>
  <c r="L191" i="5"/>
  <c r="L192" i="5"/>
  <c r="L193" i="5"/>
  <c r="L194" i="5"/>
  <c r="L195" i="5"/>
  <c r="L196" i="5"/>
  <c r="L197" i="5"/>
  <c r="L198" i="5"/>
  <c r="L199" i="5"/>
  <c r="L200" i="5"/>
  <c r="L201" i="5"/>
  <c r="L202" i="5"/>
  <c r="L203" i="5"/>
  <c r="L204" i="5"/>
  <c r="L205" i="5"/>
  <c r="L206" i="5"/>
  <c r="L207" i="5"/>
  <c r="L208" i="5"/>
  <c r="L209" i="5"/>
  <c r="L210" i="5"/>
  <c r="L211" i="5"/>
  <c r="L212" i="5"/>
  <c r="L213" i="5"/>
  <c r="L214" i="5"/>
  <c r="L215" i="5"/>
  <c r="L216" i="5"/>
  <c r="L217" i="5"/>
  <c r="L218" i="5"/>
  <c r="L219" i="5"/>
  <c r="L220" i="5"/>
  <c r="L221" i="5"/>
  <c r="L222" i="5"/>
  <c r="L223" i="5"/>
  <c r="L224" i="5"/>
  <c r="L225" i="5"/>
  <c r="L226" i="5"/>
  <c r="L227" i="5"/>
  <c r="L228" i="5"/>
  <c r="L229" i="5"/>
  <c r="L230" i="5"/>
  <c r="L231" i="5"/>
  <c r="L232" i="5"/>
  <c r="L233" i="5"/>
  <c r="L234" i="5"/>
  <c r="L235" i="5"/>
  <c r="L236" i="5"/>
  <c r="L237" i="5"/>
  <c r="L238" i="5"/>
  <c r="L239" i="5"/>
  <c r="L240" i="5"/>
  <c r="L241" i="5"/>
  <c r="L242" i="5"/>
  <c r="L243" i="5"/>
  <c r="L244" i="5"/>
  <c r="L245" i="5"/>
  <c r="L246" i="5"/>
  <c r="L247" i="5"/>
  <c r="L248" i="5"/>
  <c r="L249" i="5"/>
  <c r="L250" i="5"/>
  <c r="L251" i="5"/>
  <c r="L252" i="5"/>
  <c r="L253" i="5"/>
  <c r="L254" i="5"/>
  <c r="L255" i="5"/>
  <c r="L256" i="5"/>
  <c r="L257" i="5"/>
  <c r="L258" i="5"/>
  <c r="L259" i="5"/>
  <c r="L260" i="5"/>
  <c r="L261" i="5"/>
  <c r="L262" i="5"/>
  <c r="L263" i="5"/>
  <c r="L264" i="5"/>
  <c r="L265" i="5"/>
  <c r="L266" i="5"/>
  <c r="L267" i="5"/>
  <c r="L268" i="5"/>
  <c r="L269" i="5"/>
  <c r="L270" i="5"/>
  <c r="L271" i="5"/>
  <c r="L272" i="5"/>
  <c r="L273" i="5"/>
  <c r="L274" i="5"/>
  <c r="L275" i="5"/>
  <c r="L276" i="5"/>
  <c r="L277" i="5"/>
  <c r="L278" i="5"/>
  <c r="L279" i="5"/>
  <c r="L280" i="5"/>
  <c r="L281" i="5"/>
  <c r="L282" i="5"/>
  <c r="L283" i="5"/>
  <c r="L284" i="5"/>
  <c r="L285" i="5"/>
  <c r="L286" i="5"/>
  <c r="L287" i="5"/>
  <c r="L288" i="5"/>
  <c r="L289" i="5"/>
  <c r="L290" i="5"/>
  <c r="L291" i="5"/>
  <c r="L292" i="5"/>
  <c r="L293" i="5"/>
  <c r="L294" i="5"/>
  <c r="L295" i="5"/>
  <c r="L296" i="5"/>
  <c r="L297" i="5"/>
  <c r="L298" i="5"/>
  <c r="L299" i="5"/>
  <c r="L300" i="5"/>
  <c r="L301" i="5"/>
  <c r="L302" i="5"/>
  <c r="L303" i="5"/>
  <c r="L304" i="5"/>
  <c r="L305" i="5"/>
  <c r="L306" i="5"/>
  <c r="L307" i="5"/>
  <c r="L308" i="5"/>
  <c r="L309" i="5"/>
  <c r="L310" i="5"/>
  <c r="L311" i="5"/>
  <c r="L312" i="5"/>
  <c r="L313" i="5"/>
  <c r="L314" i="5"/>
  <c r="L315" i="5"/>
  <c r="L316" i="5"/>
  <c r="L317" i="5"/>
  <c r="L318" i="5"/>
  <c r="L319" i="5"/>
  <c r="L320" i="5"/>
  <c r="L321" i="5"/>
  <c r="L322" i="5"/>
  <c r="L323" i="5"/>
  <c r="L324" i="5"/>
  <c r="L325" i="5"/>
  <c r="L326" i="5"/>
  <c r="L327" i="5"/>
  <c r="L328" i="5"/>
  <c r="L329" i="5"/>
  <c r="L330" i="5"/>
  <c r="L331" i="5"/>
  <c r="L332" i="5"/>
  <c r="L333" i="5"/>
  <c r="L334" i="5"/>
  <c r="L335" i="5"/>
  <c r="L336" i="5"/>
  <c r="L337" i="5"/>
  <c r="L338" i="5"/>
  <c r="L339" i="5"/>
  <c r="L340" i="5"/>
  <c r="L341" i="5"/>
  <c r="L342" i="5"/>
  <c r="L343" i="5"/>
  <c r="L344" i="5"/>
  <c r="L345" i="5"/>
  <c r="L346" i="5"/>
  <c r="L347" i="5"/>
  <c r="L348" i="5"/>
  <c r="L349" i="5"/>
  <c r="L350" i="5"/>
  <c r="L351" i="5"/>
  <c r="L352" i="5"/>
  <c r="L353" i="5"/>
  <c r="L354" i="5"/>
  <c r="L355" i="5"/>
  <c r="L356" i="5"/>
  <c r="L357" i="5"/>
  <c r="L358" i="5"/>
  <c r="L359" i="5"/>
  <c r="L360" i="5"/>
  <c r="L361" i="5"/>
  <c r="L362" i="5"/>
  <c r="L363" i="5"/>
  <c r="L364" i="5"/>
  <c r="L365" i="5"/>
  <c r="L366" i="5"/>
  <c r="L367" i="5"/>
  <c r="L368" i="5"/>
  <c r="L369" i="5"/>
  <c r="L370" i="5"/>
  <c r="L371" i="5"/>
  <c r="L372" i="5"/>
  <c r="L373" i="5"/>
  <c r="L374" i="5"/>
  <c r="L375" i="5"/>
  <c r="L376" i="5"/>
  <c r="L377" i="5"/>
  <c r="L378" i="5"/>
  <c r="L379" i="5"/>
  <c r="L380" i="5"/>
  <c r="L381" i="5"/>
  <c r="L382" i="5"/>
  <c r="L383" i="5"/>
  <c r="L384" i="5"/>
  <c r="L385" i="5"/>
  <c r="L386" i="5"/>
  <c r="L387" i="5"/>
  <c r="L388" i="5"/>
  <c r="L389" i="5"/>
  <c r="L390" i="5"/>
  <c r="L391" i="5"/>
  <c r="L392" i="5"/>
  <c r="L393" i="5"/>
  <c r="L394" i="5"/>
  <c r="L395" i="5"/>
  <c r="L396" i="5"/>
  <c r="L397" i="5"/>
  <c r="L398" i="5"/>
  <c r="L399" i="5"/>
  <c r="L400" i="5"/>
  <c r="L401" i="5"/>
  <c r="L402" i="5"/>
  <c r="L403" i="5"/>
  <c r="L404" i="5"/>
  <c r="L405" i="5"/>
  <c r="L406" i="5"/>
  <c r="L407" i="5"/>
  <c r="L408" i="5"/>
  <c r="L409" i="5"/>
  <c r="L410" i="5"/>
  <c r="L411" i="5"/>
  <c r="L412" i="5"/>
  <c r="L413" i="5"/>
  <c r="L414" i="5"/>
  <c r="L415" i="5"/>
  <c r="L416" i="5"/>
  <c r="L417" i="5"/>
  <c r="L418" i="5"/>
  <c r="L419" i="5"/>
  <c r="L420" i="5"/>
  <c r="L421" i="5"/>
  <c r="L422" i="5"/>
  <c r="L423" i="5"/>
  <c r="L424" i="5"/>
  <c r="L425" i="5"/>
  <c r="L426" i="5"/>
  <c r="L427" i="5"/>
  <c r="L428" i="5"/>
  <c r="L429" i="5"/>
  <c r="L430" i="5"/>
  <c r="L431" i="5"/>
  <c r="L432" i="5"/>
  <c r="L433" i="5"/>
  <c r="L434" i="5"/>
  <c r="L435" i="5"/>
  <c r="L436" i="5"/>
  <c r="L437" i="5"/>
  <c r="L438" i="5"/>
  <c r="L439" i="5"/>
  <c r="L440" i="5"/>
  <c r="L441" i="5"/>
  <c r="L442" i="5"/>
  <c r="L443" i="5"/>
  <c r="L444" i="5"/>
  <c r="L445" i="5"/>
  <c r="L446" i="5"/>
  <c r="L447" i="5"/>
  <c r="L448" i="5"/>
  <c r="L449" i="5"/>
  <c r="L450" i="5"/>
  <c r="L451" i="5"/>
  <c r="L452" i="5"/>
  <c r="L453" i="5"/>
  <c r="L454" i="5"/>
  <c r="L455" i="5"/>
  <c r="L456" i="5"/>
  <c r="L457" i="5"/>
  <c r="L458" i="5"/>
  <c r="L459" i="5"/>
  <c r="L460" i="5"/>
  <c r="L461" i="5"/>
  <c r="L462" i="5"/>
  <c r="L463" i="5"/>
  <c r="L464" i="5"/>
  <c r="L465" i="5"/>
  <c r="L466" i="5"/>
  <c r="L467" i="5"/>
  <c r="L468" i="5"/>
  <c r="L469" i="5"/>
  <c r="L470" i="5"/>
  <c r="L471" i="5"/>
  <c r="L472" i="5"/>
  <c r="L473" i="5"/>
  <c r="L474" i="5"/>
  <c r="L475" i="5"/>
  <c r="L476" i="5"/>
  <c r="L477" i="5"/>
  <c r="L478" i="5"/>
  <c r="L479" i="5"/>
  <c r="L480" i="5"/>
  <c r="L481" i="5"/>
  <c r="L482" i="5"/>
  <c r="L483" i="5"/>
  <c r="L484" i="5"/>
  <c r="L485" i="5"/>
  <c r="L486" i="5"/>
  <c r="L487" i="5"/>
  <c r="L488" i="5"/>
  <c r="L489" i="5"/>
  <c r="L490" i="5"/>
  <c r="L491" i="5"/>
  <c r="L492" i="5"/>
  <c r="L493" i="5"/>
  <c r="L494" i="5"/>
  <c r="L495" i="5"/>
  <c r="L496" i="5"/>
  <c r="L497" i="5"/>
  <c r="L498" i="5"/>
  <c r="L499" i="5"/>
  <c r="L500" i="5"/>
  <c r="L501" i="5"/>
  <c r="L502" i="5"/>
  <c r="L503" i="5"/>
  <c r="L504" i="5"/>
  <c r="L505" i="5"/>
  <c r="L506" i="5"/>
  <c r="L507" i="5"/>
  <c r="L508" i="5"/>
  <c r="L509" i="5"/>
  <c r="L510" i="5"/>
  <c r="L511" i="5"/>
  <c r="L512" i="5"/>
  <c r="L513" i="5"/>
  <c r="L514" i="5"/>
  <c r="L515" i="5"/>
  <c r="L516" i="5"/>
  <c r="L517" i="5"/>
  <c r="L518" i="5"/>
  <c r="L519" i="5"/>
  <c r="L520" i="5"/>
  <c r="L521" i="5"/>
  <c r="L522" i="5"/>
  <c r="L523" i="5"/>
  <c r="L524" i="5"/>
  <c r="L525" i="5"/>
  <c r="L526" i="5"/>
  <c r="L527" i="5"/>
  <c r="L528" i="5"/>
  <c r="L529" i="5"/>
  <c r="L530" i="5"/>
  <c r="L531" i="5"/>
  <c r="L532" i="5"/>
  <c r="L533" i="5"/>
  <c r="L534" i="5"/>
  <c r="L535" i="5"/>
  <c r="L536" i="5"/>
  <c r="L537" i="5"/>
  <c r="L538" i="5"/>
  <c r="L539" i="5"/>
  <c r="L540" i="5"/>
  <c r="L541" i="5"/>
  <c r="L542" i="5"/>
  <c r="L543" i="5"/>
  <c r="L544" i="5"/>
  <c r="L545" i="5"/>
  <c r="L546" i="5"/>
  <c r="L547" i="5"/>
  <c r="L548" i="5"/>
  <c r="L549" i="5"/>
  <c r="L550" i="5"/>
  <c r="L551" i="5"/>
  <c r="L552" i="5"/>
  <c r="L553" i="5"/>
  <c r="L554" i="5"/>
  <c r="L555" i="5"/>
  <c r="L556" i="5"/>
  <c r="L557" i="5"/>
  <c r="L558" i="5"/>
  <c r="L559" i="5"/>
  <c r="L560" i="5"/>
  <c r="L561" i="5"/>
  <c r="L562" i="5"/>
  <c r="L563" i="5"/>
  <c r="L564" i="5"/>
  <c r="L565" i="5"/>
  <c r="L566" i="5"/>
  <c r="L567" i="5"/>
  <c r="L568" i="5"/>
  <c r="L569" i="5"/>
  <c r="L570" i="5"/>
  <c r="L571" i="5"/>
  <c r="L572" i="5"/>
  <c r="L573" i="5"/>
  <c r="L574" i="5"/>
  <c r="L575" i="5"/>
  <c r="L576" i="5"/>
  <c r="L577" i="5"/>
  <c r="L578" i="5"/>
  <c r="L579" i="5"/>
  <c r="L580" i="5"/>
  <c r="L581" i="5"/>
  <c r="L582" i="5"/>
  <c r="L583" i="5"/>
  <c r="L584" i="5"/>
  <c r="L585" i="5"/>
  <c r="L586" i="5"/>
  <c r="L587" i="5"/>
  <c r="L588" i="5"/>
  <c r="L589" i="5"/>
  <c r="L590" i="5"/>
  <c r="L591" i="5"/>
  <c r="L592" i="5"/>
  <c r="L593" i="5"/>
  <c r="L594" i="5"/>
  <c r="L595" i="5"/>
  <c r="L596" i="5"/>
  <c r="L597" i="5"/>
  <c r="L598" i="5"/>
  <c r="L599" i="5"/>
  <c r="L600" i="5"/>
  <c r="L601" i="5"/>
  <c r="L602" i="5"/>
  <c r="L603" i="5"/>
  <c r="L604" i="5"/>
  <c r="L605" i="5"/>
  <c r="L606" i="5"/>
  <c r="L607" i="5"/>
  <c r="L608" i="5"/>
  <c r="L609" i="5"/>
  <c r="L610" i="5"/>
  <c r="L611" i="5"/>
  <c r="L612" i="5"/>
  <c r="L613" i="5"/>
  <c r="L614" i="5"/>
  <c r="L615" i="5"/>
  <c r="L616" i="5"/>
  <c r="L617" i="5"/>
  <c r="L618" i="5"/>
  <c r="L619" i="5"/>
  <c r="L620" i="5"/>
  <c r="L621" i="5"/>
  <c r="L622" i="5"/>
  <c r="L623" i="5"/>
  <c r="L624" i="5"/>
  <c r="L625" i="5"/>
  <c r="L626" i="5"/>
  <c r="L627" i="5"/>
  <c r="L628" i="5"/>
  <c r="L629" i="5"/>
  <c r="L630" i="5"/>
  <c r="L631" i="5"/>
  <c r="L632" i="5"/>
  <c r="L633" i="5"/>
  <c r="L634" i="5"/>
  <c r="L635" i="5"/>
  <c r="L636" i="5"/>
  <c r="L637" i="5"/>
  <c r="L638" i="5"/>
  <c r="L639" i="5"/>
  <c r="L640" i="5"/>
  <c r="L641" i="5"/>
  <c r="L642" i="5"/>
  <c r="L643" i="5"/>
  <c r="L644" i="5"/>
  <c r="L645" i="5"/>
  <c r="L646" i="5"/>
  <c r="L647" i="5"/>
  <c r="L648" i="5"/>
  <c r="L649" i="5"/>
  <c r="L650" i="5"/>
  <c r="L651" i="5"/>
  <c r="L652" i="5"/>
  <c r="L653" i="5"/>
  <c r="L654" i="5"/>
  <c r="L655" i="5"/>
  <c r="L656" i="5"/>
  <c r="L657" i="5"/>
  <c r="L658" i="5"/>
  <c r="L659" i="5"/>
  <c r="L660" i="5"/>
  <c r="L661" i="5"/>
  <c r="L662" i="5"/>
  <c r="L663" i="5"/>
  <c r="L664" i="5"/>
  <c r="L665" i="5"/>
  <c r="L666" i="5"/>
  <c r="L667" i="5"/>
  <c r="L668" i="5"/>
  <c r="L669" i="5"/>
  <c r="L670" i="5"/>
  <c r="L671" i="5"/>
  <c r="L672" i="5"/>
  <c r="L673" i="5"/>
  <c r="L674" i="5"/>
  <c r="L675" i="5"/>
  <c r="L676" i="5"/>
  <c r="L677" i="5"/>
  <c r="L678" i="5"/>
  <c r="L679" i="5"/>
  <c r="L680" i="5"/>
  <c r="L681" i="5"/>
  <c r="L682" i="5"/>
  <c r="L683" i="5"/>
  <c r="L684" i="5"/>
  <c r="L685" i="5"/>
  <c r="L686" i="5"/>
  <c r="L687" i="5"/>
  <c r="L688" i="5"/>
  <c r="L689" i="5"/>
  <c r="L690" i="5"/>
  <c r="L691" i="5"/>
  <c r="L692" i="5"/>
  <c r="L693" i="5"/>
  <c r="L694" i="5"/>
  <c r="L695" i="5"/>
  <c r="L696" i="5"/>
  <c r="L697" i="5"/>
  <c r="L698" i="5"/>
  <c r="L699" i="5"/>
  <c r="L700" i="5"/>
  <c r="L701" i="5"/>
  <c r="L702" i="5"/>
  <c r="L703" i="5"/>
  <c r="L704" i="5"/>
  <c r="L705" i="5"/>
  <c r="L706" i="5"/>
  <c r="L707" i="5"/>
  <c r="L708" i="5"/>
  <c r="L709" i="5"/>
  <c r="L710" i="5"/>
  <c r="L711" i="5"/>
  <c r="L712" i="5"/>
  <c r="L713" i="5"/>
  <c r="L714" i="5"/>
  <c r="L715" i="5"/>
  <c r="L716" i="5"/>
  <c r="L717" i="5"/>
  <c r="L718" i="5"/>
  <c r="L719" i="5"/>
  <c r="L720" i="5"/>
  <c r="L721" i="5"/>
  <c r="L722" i="5"/>
  <c r="L723" i="5"/>
  <c r="L724" i="5"/>
  <c r="L725" i="5"/>
  <c r="L726" i="5"/>
  <c r="L727" i="5"/>
  <c r="L728" i="5"/>
  <c r="L729" i="5"/>
  <c r="L730" i="5"/>
  <c r="L731" i="5"/>
  <c r="L732" i="5"/>
  <c r="L733" i="5"/>
  <c r="L734" i="5"/>
  <c r="L735" i="5"/>
  <c r="L736" i="5"/>
  <c r="L737" i="5"/>
  <c r="L738" i="5"/>
  <c r="L739" i="5"/>
  <c r="L740" i="5"/>
  <c r="L741" i="5"/>
  <c r="L742" i="5"/>
  <c r="L743" i="5"/>
  <c r="L744" i="5"/>
  <c r="L745" i="5"/>
  <c r="L746" i="5"/>
  <c r="L747" i="5"/>
  <c r="L748" i="5"/>
  <c r="L749" i="5"/>
  <c r="L750" i="5"/>
  <c r="L751" i="5"/>
  <c r="L752" i="5"/>
  <c r="L753" i="5"/>
  <c r="L754" i="5"/>
  <c r="L755" i="5"/>
  <c r="L756" i="5"/>
  <c r="L757" i="5"/>
  <c r="L758" i="5"/>
  <c r="L759" i="5"/>
  <c r="L760" i="5"/>
  <c r="L761" i="5"/>
  <c r="L762" i="5"/>
  <c r="L763" i="5"/>
  <c r="L764" i="5"/>
  <c r="L765" i="5"/>
  <c r="L766" i="5"/>
  <c r="L767" i="5"/>
  <c r="L768" i="5"/>
  <c r="L769" i="5"/>
  <c r="L770" i="5"/>
  <c r="L771" i="5"/>
  <c r="L772" i="5"/>
  <c r="L773" i="5"/>
  <c r="L774" i="5"/>
  <c r="L775" i="5"/>
  <c r="L776" i="5"/>
  <c r="L777" i="5"/>
  <c r="L778" i="5"/>
  <c r="L779" i="5"/>
  <c r="L780" i="5"/>
  <c r="L781" i="5"/>
  <c r="L782" i="5"/>
  <c r="L783" i="5"/>
  <c r="L784" i="5"/>
  <c r="L785" i="5"/>
  <c r="L786" i="5"/>
  <c r="L787" i="5"/>
  <c r="L788" i="5"/>
  <c r="L789" i="5"/>
  <c r="L790" i="5"/>
  <c r="L791" i="5"/>
  <c r="L792" i="5"/>
  <c r="L793" i="5"/>
  <c r="L794" i="5"/>
  <c r="L795" i="5"/>
  <c r="L796" i="5"/>
  <c r="L797" i="5"/>
  <c r="L798" i="5"/>
  <c r="L799" i="5"/>
  <c r="L800" i="5"/>
  <c r="L801" i="5"/>
  <c r="L802" i="5"/>
  <c r="L803" i="5"/>
  <c r="L804" i="5"/>
  <c r="L805" i="5"/>
  <c r="L806" i="5"/>
  <c r="L807" i="5"/>
  <c r="L808" i="5"/>
  <c r="L809" i="5"/>
  <c r="L810" i="5"/>
  <c r="L811" i="5"/>
  <c r="L812" i="5"/>
  <c r="L813" i="5"/>
  <c r="L814" i="5"/>
  <c r="L815" i="5"/>
  <c r="L816" i="5"/>
  <c r="L817" i="5"/>
  <c r="L818" i="5"/>
  <c r="L819" i="5"/>
  <c r="L820" i="5"/>
  <c r="L821" i="5"/>
  <c r="L822" i="5"/>
  <c r="L823" i="5"/>
  <c r="L824" i="5"/>
  <c r="L825" i="5"/>
  <c r="L826" i="5"/>
  <c r="L827" i="5"/>
  <c r="L828" i="5"/>
  <c r="L829" i="5"/>
  <c r="L830" i="5"/>
  <c r="L831" i="5"/>
  <c r="L832" i="5"/>
  <c r="L833" i="5"/>
  <c r="L834" i="5"/>
  <c r="L835" i="5"/>
  <c r="L836" i="5"/>
  <c r="L837" i="5"/>
  <c r="L838" i="5"/>
  <c r="L839" i="5"/>
  <c r="L840" i="5"/>
  <c r="L841" i="5"/>
  <c r="L842" i="5"/>
  <c r="L843" i="5"/>
  <c r="L844" i="5"/>
  <c r="L845" i="5"/>
  <c r="L846" i="5"/>
  <c r="L847" i="5"/>
  <c r="L848" i="5"/>
  <c r="L849" i="5"/>
  <c r="L850" i="5"/>
  <c r="L851" i="5"/>
  <c r="L852" i="5"/>
  <c r="L853" i="5"/>
  <c r="L854" i="5"/>
  <c r="L855" i="5"/>
  <c r="L856" i="5"/>
  <c r="L857" i="5"/>
  <c r="L858" i="5"/>
  <c r="L859" i="5"/>
  <c r="L860" i="5"/>
  <c r="L861" i="5"/>
  <c r="L862" i="5"/>
  <c r="L863" i="5"/>
  <c r="L864" i="5"/>
  <c r="L865" i="5"/>
  <c r="L866" i="5"/>
  <c r="L867" i="5"/>
  <c r="L868" i="5"/>
  <c r="L869" i="5"/>
  <c r="L870" i="5"/>
  <c r="L871" i="5"/>
  <c r="L872" i="5"/>
  <c r="L873" i="5"/>
  <c r="L874" i="5"/>
  <c r="L875" i="5"/>
  <c r="L876" i="5"/>
  <c r="L877" i="5"/>
  <c r="L878" i="5"/>
  <c r="L879" i="5"/>
  <c r="L880" i="5"/>
  <c r="L881" i="5"/>
  <c r="L882" i="5"/>
  <c r="L883" i="5"/>
  <c r="L884" i="5"/>
  <c r="L885" i="5"/>
  <c r="L886" i="5"/>
  <c r="L887" i="5"/>
  <c r="L888" i="5"/>
  <c r="L889" i="5"/>
  <c r="L890" i="5"/>
  <c r="L891" i="5"/>
  <c r="L892" i="5"/>
  <c r="L893" i="5"/>
  <c r="L894" i="5"/>
  <c r="L895" i="5"/>
  <c r="L896" i="5"/>
  <c r="L897" i="5"/>
  <c r="L898" i="5"/>
  <c r="L899" i="5"/>
  <c r="L900" i="5"/>
  <c r="L901" i="5"/>
  <c r="L902" i="5"/>
  <c r="L903" i="5"/>
  <c r="L904" i="5"/>
  <c r="L905" i="5"/>
  <c r="L906" i="5"/>
  <c r="L907" i="5"/>
  <c r="L908" i="5"/>
  <c r="L909" i="5"/>
  <c r="L910" i="5"/>
  <c r="L911" i="5"/>
  <c r="L912" i="5"/>
  <c r="L913" i="5"/>
  <c r="L914" i="5"/>
  <c r="L915" i="5"/>
  <c r="L916" i="5"/>
  <c r="L917" i="5"/>
  <c r="L918" i="5"/>
  <c r="L919" i="5"/>
  <c r="L920" i="5"/>
  <c r="L921" i="5"/>
  <c r="L922" i="5"/>
  <c r="L923" i="5"/>
  <c r="L924" i="5"/>
  <c r="L925" i="5"/>
  <c r="L926" i="5"/>
  <c r="L927" i="5"/>
  <c r="L928" i="5"/>
  <c r="L929" i="5"/>
  <c r="L930" i="5"/>
  <c r="L931" i="5"/>
  <c r="L932" i="5"/>
  <c r="L933" i="5"/>
  <c r="L934" i="5"/>
  <c r="L935" i="5"/>
  <c r="L936" i="5"/>
  <c r="L937" i="5"/>
  <c r="L938" i="5"/>
  <c r="L939" i="5"/>
  <c r="L940" i="5"/>
  <c r="L941" i="5"/>
  <c r="L942" i="5"/>
  <c r="L943" i="5"/>
  <c r="L944" i="5"/>
  <c r="L945" i="5"/>
  <c r="L946" i="5"/>
  <c r="L947" i="5"/>
  <c r="L948" i="5"/>
  <c r="L949" i="5"/>
  <c r="L950" i="5"/>
  <c r="L951" i="5"/>
  <c r="L952" i="5"/>
  <c r="L953" i="5"/>
  <c r="L954" i="5"/>
  <c r="L955" i="5"/>
  <c r="L956" i="5"/>
  <c r="L957" i="5"/>
  <c r="L958" i="5"/>
  <c r="L959" i="5"/>
  <c r="L960" i="5"/>
  <c r="L961" i="5"/>
  <c r="L962" i="5"/>
  <c r="L963" i="5"/>
  <c r="L964" i="5"/>
  <c r="L965" i="5"/>
  <c r="L966" i="5"/>
  <c r="L967" i="5"/>
  <c r="L968" i="5"/>
  <c r="L969" i="5"/>
  <c r="L970" i="5"/>
  <c r="L971" i="5"/>
  <c r="L972" i="5"/>
  <c r="L973" i="5"/>
  <c r="L974" i="5"/>
  <c r="L975" i="5"/>
  <c r="L976" i="5"/>
  <c r="L977" i="5"/>
  <c r="L978" i="5"/>
  <c r="L979" i="5"/>
  <c r="L980" i="5"/>
  <c r="L981" i="5"/>
  <c r="L982" i="5"/>
  <c r="L983" i="5"/>
  <c r="L984" i="5"/>
  <c r="L985" i="5"/>
  <c r="L986" i="5"/>
  <c r="L987" i="5"/>
  <c r="L988" i="5"/>
  <c r="L989" i="5"/>
  <c r="L990" i="5"/>
  <c r="L991" i="5"/>
  <c r="L992" i="5"/>
  <c r="L993" i="5"/>
  <c r="L994" i="5"/>
  <c r="L995" i="5"/>
  <c r="L996" i="5"/>
  <c r="L997" i="5"/>
  <c r="L998" i="5"/>
  <c r="L999" i="5"/>
  <c r="L1000" i="5"/>
  <c r="L1001" i="5"/>
  <c r="L1002" i="5"/>
  <c r="L1003" i="5"/>
  <c r="L1004" i="5"/>
  <c r="L1005" i="5"/>
  <c r="L1006" i="5"/>
  <c r="L1007" i="5"/>
  <c r="L1008" i="5"/>
  <c r="L1009" i="5"/>
  <c r="L1010" i="5"/>
  <c r="L1011" i="5"/>
  <c r="L1012" i="5"/>
  <c r="L1013" i="5"/>
  <c r="L1014" i="5"/>
  <c r="L1015" i="5"/>
  <c r="L1016" i="5"/>
  <c r="L1017" i="5"/>
  <c r="L1018" i="5"/>
  <c r="L1019" i="5"/>
  <c r="L1020" i="5"/>
  <c r="L1021" i="5"/>
  <c r="L1022" i="5"/>
  <c r="L1023" i="5"/>
  <c r="L1024" i="5"/>
  <c r="L1025" i="5"/>
  <c r="L1026" i="5"/>
  <c r="L1027" i="5"/>
  <c r="L1028" i="5"/>
  <c r="L1029" i="5"/>
  <c r="L1030" i="5"/>
  <c r="L1031" i="5"/>
  <c r="L1032" i="5"/>
  <c r="L1033" i="5"/>
  <c r="L1034" i="5"/>
  <c r="L1035" i="5"/>
  <c r="L1036" i="5"/>
  <c r="L1037" i="5"/>
  <c r="L1038" i="5"/>
  <c r="L1039" i="5"/>
  <c r="L1040" i="5"/>
  <c r="L1041" i="5"/>
  <c r="L1042" i="5"/>
  <c r="L1043" i="5"/>
  <c r="L1044" i="5"/>
  <c r="L1045" i="5"/>
  <c r="L1046" i="5"/>
  <c r="L1047" i="5"/>
  <c r="L1048" i="5"/>
  <c r="L1049" i="5"/>
  <c r="L1050" i="5"/>
  <c r="L1051" i="5"/>
  <c r="L1052" i="5"/>
  <c r="L1053" i="5"/>
  <c r="L1054" i="5"/>
  <c r="L1055" i="5"/>
  <c r="L1056" i="5"/>
  <c r="L1057" i="5"/>
  <c r="L1058" i="5"/>
  <c r="L1059" i="5"/>
  <c r="L1060" i="5"/>
  <c r="L1061" i="5"/>
  <c r="L1062" i="5"/>
  <c r="L1063" i="5"/>
  <c r="L1064" i="5"/>
  <c r="L1065" i="5"/>
  <c r="L1066" i="5"/>
  <c r="L1067" i="5"/>
  <c r="L1068" i="5"/>
  <c r="L1069" i="5"/>
  <c r="L1070" i="5"/>
  <c r="L1071" i="5"/>
  <c r="L1072" i="5"/>
  <c r="L1073" i="5"/>
  <c r="L1074" i="5"/>
  <c r="L1075" i="5"/>
  <c r="L1076" i="5"/>
  <c r="L1077" i="5"/>
  <c r="L1078" i="5"/>
  <c r="L1079" i="5"/>
  <c r="L1080" i="5"/>
  <c r="L1081" i="5"/>
  <c r="L1082" i="5"/>
  <c r="L1083" i="5"/>
  <c r="L1084" i="5"/>
  <c r="L1085" i="5"/>
  <c r="L1086" i="5"/>
  <c r="L1087" i="5"/>
  <c r="L1088" i="5"/>
  <c r="L1089" i="5"/>
  <c r="L1090" i="5"/>
  <c r="L1091" i="5"/>
  <c r="L1092" i="5"/>
  <c r="L1093" i="5"/>
  <c r="L1094" i="5"/>
  <c r="L1095" i="5"/>
  <c r="L1096" i="5"/>
  <c r="L1097" i="5"/>
  <c r="L1098" i="5"/>
  <c r="L1099" i="5"/>
  <c r="L1100" i="5"/>
  <c r="L1101" i="5"/>
  <c r="L1102" i="5"/>
  <c r="L1103" i="5"/>
  <c r="L1104" i="5"/>
  <c r="L1105" i="5"/>
  <c r="L1106" i="5"/>
  <c r="L1107" i="5"/>
  <c r="L1108" i="5"/>
  <c r="L1109" i="5"/>
  <c r="L1110" i="5"/>
  <c r="L1111" i="5"/>
  <c r="L1112" i="5"/>
  <c r="L1113" i="5"/>
  <c r="L1114" i="5"/>
  <c r="L1115" i="5"/>
  <c r="L1116" i="5"/>
  <c r="L1117" i="5"/>
  <c r="L1118" i="5"/>
  <c r="L1119" i="5"/>
  <c r="L1120" i="5"/>
  <c r="L1121" i="5"/>
  <c r="L1122" i="5"/>
  <c r="L1123" i="5"/>
  <c r="L1124" i="5"/>
  <c r="L1125" i="5"/>
  <c r="L1126" i="5"/>
  <c r="L1127" i="5"/>
  <c r="L1128" i="5"/>
  <c r="L1129" i="5"/>
  <c r="L1130" i="5"/>
  <c r="L1131" i="5"/>
  <c r="L1132" i="5"/>
  <c r="L1133" i="5"/>
  <c r="L1134" i="5"/>
  <c r="L1135" i="5"/>
  <c r="L1136" i="5"/>
  <c r="L1137" i="5"/>
  <c r="L1138" i="5"/>
  <c r="L1139" i="5"/>
  <c r="L1140" i="5"/>
  <c r="L1141" i="5"/>
  <c r="L1142" i="5"/>
  <c r="L1143" i="5"/>
  <c r="L1144" i="5"/>
  <c r="L1145" i="5"/>
  <c r="L1146" i="5"/>
  <c r="L1147" i="5"/>
  <c r="L1148" i="5"/>
  <c r="L1149" i="5"/>
  <c r="L1150" i="5"/>
  <c r="L1151" i="5"/>
  <c r="L1152" i="5"/>
  <c r="L1153" i="5"/>
  <c r="L1154" i="5"/>
  <c r="L1155" i="5"/>
  <c r="L1156" i="5"/>
  <c r="L1157" i="5"/>
  <c r="L1158" i="5"/>
  <c r="L1159" i="5"/>
  <c r="L1160" i="5"/>
  <c r="L1161" i="5"/>
  <c r="L1162" i="5"/>
  <c r="L1163" i="5"/>
  <c r="L1164" i="5"/>
  <c r="L1165" i="5"/>
  <c r="L1166" i="5"/>
  <c r="L1167" i="5"/>
  <c r="L1168" i="5"/>
  <c r="L1169" i="5"/>
  <c r="L1170" i="5"/>
  <c r="L1171" i="5"/>
  <c r="L1172" i="5"/>
  <c r="L1173" i="5"/>
  <c r="L1174" i="5"/>
  <c r="L1175" i="5"/>
  <c r="L1176" i="5"/>
  <c r="L1177" i="5"/>
  <c r="L1178" i="5"/>
  <c r="L1179" i="5"/>
  <c r="L1180" i="5"/>
  <c r="L1181" i="5"/>
  <c r="L1182" i="5"/>
  <c r="L1183" i="5"/>
  <c r="L1184" i="5"/>
  <c r="L1185" i="5"/>
  <c r="L1186" i="5"/>
  <c r="L1187" i="5"/>
  <c r="L1188" i="5"/>
  <c r="L1189" i="5"/>
  <c r="L1190" i="5"/>
  <c r="L1191" i="5"/>
  <c r="L1192" i="5"/>
  <c r="L1193" i="5"/>
  <c r="L1194" i="5"/>
  <c r="L1195" i="5"/>
  <c r="L1196" i="5"/>
  <c r="L1197" i="5"/>
  <c r="L1198" i="5"/>
  <c r="L1199" i="5"/>
  <c r="L1200" i="5"/>
  <c r="L1201" i="5"/>
  <c r="L1202" i="5"/>
  <c r="L1203" i="5"/>
  <c r="L1204" i="5"/>
  <c r="L1205" i="5"/>
  <c r="L1206" i="5"/>
  <c r="L1207" i="5"/>
  <c r="L1208" i="5"/>
  <c r="L1209" i="5"/>
  <c r="L1210" i="5"/>
  <c r="L1211" i="5"/>
  <c r="L1212" i="5"/>
  <c r="L1213" i="5"/>
  <c r="L1214" i="5"/>
  <c r="L1215" i="5"/>
  <c r="L1216" i="5"/>
  <c r="L1217" i="5"/>
  <c r="L1218" i="5"/>
  <c r="L1219" i="5"/>
  <c r="L1220" i="5"/>
  <c r="L1221" i="5"/>
  <c r="L1222" i="5"/>
  <c r="L1223" i="5"/>
  <c r="L1224" i="5"/>
  <c r="L1225" i="5"/>
  <c r="L1226" i="5"/>
  <c r="L1227" i="5"/>
  <c r="L1228" i="5"/>
  <c r="L1229" i="5"/>
  <c r="L1230" i="5"/>
  <c r="L1231" i="5"/>
  <c r="L1232" i="5"/>
  <c r="L1233" i="5"/>
  <c r="L1234" i="5"/>
  <c r="L1235" i="5"/>
  <c r="L1236" i="5"/>
  <c r="L1237" i="5"/>
  <c r="L1238" i="5"/>
  <c r="L1239" i="5"/>
  <c r="L1240" i="5"/>
  <c r="L1241" i="5"/>
  <c r="L1242" i="5"/>
  <c r="L1243" i="5"/>
  <c r="L1244" i="5"/>
  <c r="L1245" i="5"/>
  <c r="L1246" i="5"/>
  <c r="L1247" i="5"/>
  <c r="L1248" i="5"/>
  <c r="L1249" i="5"/>
  <c r="L1250" i="5"/>
  <c r="L1251" i="5"/>
  <c r="L1252" i="5"/>
  <c r="L1253" i="5"/>
  <c r="L1254" i="5"/>
  <c r="L1255" i="5"/>
  <c r="L1256" i="5"/>
  <c r="L1257" i="5"/>
  <c r="L1258" i="5"/>
  <c r="L1259" i="5"/>
  <c r="L1260" i="5"/>
  <c r="L1261" i="5"/>
  <c r="L1262" i="5"/>
  <c r="L1263" i="5"/>
  <c r="L1264" i="5"/>
  <c r="L1265" i="5"/>
  <c r="L1266" i="5"/>
  <c r="L1267" i="5"/>
  <c r="L1268" i="5"/>
  <c r="L1269" i="5"/>
  <c r="L1270" i="5"/>
  <c r="L1271" i="5"/>
  <c r="L1272" i="5"/>
  <c r="L1273" i="5"/>
  <c r="L1274" i="5"/>
  <c r="L1275" i="5"/>
  <c r="L1276" i="5"/>
  <c r="L1277" i="5"/>
  <c r="L1278" i="5"/>
  <c r="L1279" i="5"/>
  <c r="L1280" i="5"/>
  <c r="L1281" i="5"/>
  <c r="L1282" i="5"/>
  <c r="L1283" i="5"/>
  <c r="L1284" i="5"/>
  <c r="L1285" i="5"/>
  <c r="L1286" i="5"/>
  <c r="L1287" i="5"/>
  <c r="L1288" i="5"/>
  <c r="L1289" i="5"/>
  <c r="L1290" i="5"/>
  <c r="L1291" i="5"/>
  <c r="L1292" i="5"/>
  <c r="L1293" i="5"/>
  <c r="L1294" i="5"/>
  <c r="L1295" i="5"/>
  <c r="L1296" i="5"/>
  <c r="L1297" i="5"/>
  <c r="L1298" i="5"/>
  <c r="L1299" i="5"/>
  <c r="L1300" i="5"/>
  <c r="L1301" i="5"/>
  <c r="L1302" i="5"/>
  <c r="L1303" i="5"/>
  <c r="L1304" i="5"/>
  <c r="L1305" i="5"/>
  <c r="L1306" i="5"/>
  <c r="L1307" i="5"/>
  <c r="L1308" i="5"/>
  <c r="L1309" i="5"/>
  <c r="L1310" i="5"/>
  <c r="L1311" i="5"/>
  <c r="L1312" i="5"/>
  <c r="L1313" i="5"/>
  <c r="L1314" i="5"/>
  <c r="L1315" i="5"/>
  <c r="L1316" i="5"/>
  <c r="L1317" i="5"/>
  <c r="L1318" i="5"/>
  <c r="L1319" i="5"/>
  <c r="L1320" i="5"/>
  <c r="L1321" i="5"/>
  <c r="L1322" i="5"/>
  <c r="L1323" i="5"/>
  <c r="L1324" i="5"/>
  <c r="L1325" i="5"/>
  <c r="L1326" i="5"/>
  <c r="L1327" i="5"/>
  <c r="L1328" i="5"/>
  <c r="L1329" i="5"/>
  <c r="L1330" i="5"/>
  <c r="L1331" i="5"/>
  <c r="L1332" i="5"/>
  <c r="L1333" i="5"/>
  <c r="L1334" i="5"/>
  <c r="L1335" i="5"/>
  <c r="L1336" i="5"/>
  <c r="L1337" i="5"/>
  <c r="L1338" i="5"/>
  <c r="L1339" i="5"/>
  <c r="L1340" i="5"/>
  <c r="L1341" i="5"/>
  <c r="L1342" i="5"/>
  <c r="L1343" i="5"/>
  <c r="L1344" i="5"/>
  <c r="L1345" i="5"/>
  <c r="L1346" i="5"/>
  <c r="L1347" i="5"/>
  <c r="L1348" i="5"/>
  <c r="L1349" i="5"/>
  <c r="L1350" i="5"/>
  <c r="L1351" i="5"/>
  <c r="L1352" i="5"/>
  <c r="L1353" i="5"/>
  <c r="L1354" i="5"/>
  <c r="L1355" i="5"/>
  <c r="L1356" i="5"/>
  <c r="L1357" i="5"/>
  <c r="L1358" i="5"/>
  <c r="L1359" i="5"/>
  <c r="L1360" i="5"/>
  <c r="L1361" i="5"/>
  <c r="L1362" i="5"/>
  <c r="L1363" i="5"/>
  <c r="L1364" i="5"/>
  <c r="L1365" i="5"/>
  <c r="L1366" i="5"/>
  <c r="L1367" i="5"/>
  <c r="L1368" i="5"/>
  <c r="L1369" i="5"/>
  <c r="L1370" i="5"/>
  <c r="L1371" i="5"/>
  <c r="L1372" i="5"/>
  <c r="L1373" i="5"/>
  <c r="L1374" i="5"/>
  <c r="L1375" i="5"/>
  <c r="L1376" i="5"/>
  <c r="L1377" i="5"/>
  <c r="L1378" i="5"/>
  <c r="L1379" i="5"/>
  <c r="L1380" i="5"/>
  <c r="L1381" i="5"/>
  <c r="L1382" i="5"/>
  <c r="L1383" i="5"/>
  <c r="L1384" i="5"/>
  <c r="L1385" i="5"/>
  <c r="L1386" i="5"/>
  <c r="L1387" i="5"/>
  <c r="L1388" i="5"/>
  <c r="L1389" i="5"/>
  <c r="L1390" i="5"/>
  <c r="L1391" i="5"/>
  <c r="L1392" i="5"/>
  <c r="L1393" i="5"/>
  <c r="L1394" i="5"/>
  <c r="L1395" i="5"/>
  <c r="L1396" i="5"/>
  <c r="L1397" i="5"/>
  <c r="L1398" i="5"/>
  <c r="L1399" i="5"/>
  <c r="L1400" i="5"/>
  <c r="L1401" i="5"/>
  <c r="L1402" i="5"/>
  <c r="L1403" i="5"/>
  <c r="L1404" i="5"/>
  <c r="L1405" i="5"/>
  <c r="L1406" i="5"/>
  <c r="L1407" i="5"/>
  <c r="L1408" i="5"/>
  <c r="L1409" i="5"/>
  <c r="L1410" i="5"/>
  <c r="L1411" i="5"/>
  <c r="L1412" i="5"/>
  <c r="L1413" i="5"/>
  <c r="L1414" i="5"/>
  <c r="L1415" i="5"/>
  <c r="L1416" i="5"/>
  <c r="L1417" i="5"/>
  <c r="L1418" i="5"/>
  <c r="L1419" i="5"/>
  <c r="L1420" i="5"/>
  <c r="L1421" i="5"/>
  <c r="L1422" i="5"/>
  <c r="L1423" i="5"/>
  <c r="L1424" i="5"/>
  <c r="L1425" i="5"/>
  <c r="L1426" i="5"/>
  <c r="L1427" i="5"/>
  <c r="L1428" i="5"/>
  <c r="L1429" i="5"/>
  <c r="L1430" i="5"/>
  <c r="L1431" i="5"/>
  <c r="L1432" i="5"/>
  <c r="L1433" i="5"/>
  <c r="L1434" i="5"/>
  <c r="L1435" i="5"/>
  <c r="L1436" i="5"/>
  <c r="L1437" i="5"/>
  <c r="L1438" i="5"/>
  <c r="L1439" i="5"/>
  <c r="L1440" i="5"/>
  <c r="L1441" i="5"/>
  <c r="L1442" i="5"/>
  <c r="L1443" i="5"/>
  <c r="L1444" i="5"/>
  <c r="L1445" i="5"/>
  <c r="L1446" i="5"/>
  <c r="L1447" i="5"/>
  <c r="L1448" i="5"/>
  <c r="L1449" i="5"/>
  <c r="L1450" i="5"/>
  <c r="L1451" i="5"/>
  <c r="L1452" i="5"/>
  <c r="L1453" i="5"/>
  <c r="L1454" i="5"/>
  <c r="L1455" i="5"/>
  <c r="L1456" i="5"/>
  <c r="L1457" i="5"/>
  <c r="L1458" i="5"/>
  <c r="L1459" i="5"/>
  <c r="L1460" i="5"/>
  <c r="L1461" i="5"/>
  <c r="L1462" i="5"/>
  <c r="L1463" i="5"/>
  <c r="L1464" i="5"/>
  <c r="L1465" i="5"/>
  <c r="L1466" i="5"/>
  <c r="L1467" i="5"/>
  <c r="L1468" i="5"/>
  <c r="L1469" i="5"/>
  <c r="L1470" i="5"/>
  <c r="L1471" i="5"/>
  <c r="L1472" i="5"/>
  <c r="L1473" i="5"/>
  <c r="L1474" i="5"/>
  <c r="L1475" i="5"/>
  <c r="L1476" i="5"/>
  <c r="L1477" i="5"/>
  <c r="L1478" i="5"/>
  <c r="L1479" i="5"/>
  <c r="L1480" i="5"/>
  <c r="L1481" i="5"/>
  <c r="L1482" i="5"/>
  <c r="L1483" i="5"/>
  <c r="L1484" i="5"/>
  <c r="L1485" i="5"/>
  <c r="L1486" i="5"/>
  <c r="L1487" i="5"/>
  <c r="L1488" i="5"/>
  <c r="L1489" i="5"/>
  <c r="L1490" i="5"/>
  <c r="L1491" i="5"/>
  <c r="L1492" i="5"/>
  <c r="L1493" i="5"/>
  <c r="L1494" i="5"/>
  <c r="L1495" i="5"/>
  <c r="L1496" i="5"/>
  <c r="L1497" i="5"/>
  <c r="L1498" i="5"/>
  <c r="L1499" i="5"/>
  <c r="L1500" i="5"/>
  <c r="L1501" i="5"/>
  <c r="L1502" i="5"/>
  <c r="L1503" i="5"/>
  <c r="L1504" i="5"/>
  <c r="L1505" i="5"/>
  <c r="L1506" i="5"/>
  <c r="L1507" i="5"/>
  <c r="L1508" i="5"/>
  <c r="L1509" i="5"/>
  <c r="L1510" i="5"/>
  <c r="L1511" i="5"/>
  <c r="L1512" i="5"/>
  <c r="L1513" i="5"/>
  <c r="L1514" i="5"/>
  <c r="L1515" i="5"/>
  <c r="L1516" i="5"/>
  <c r="L1517" i="5"/>
  <c r="L1518" i="5"/>
  <c r="L1519" i="5"/>
  <c r="L1520" i="5"/>
  <c r="L1521" i="5"/>
  <c r="L1522" i="5"/>
  <c r="L1523" i="5"/>
  <c r="L1524" i="5"/>
  <c r="L1525" i="5"/>
  <c r="L1526" i="5"/>
  <c r="L1527" i="5"/>
  <c r="L1528" i="5"/>
  <c r="L1529" i="5"/>
  <c r="L1530" i="5"/>
  <c r="L1531" i="5"/>
  <c r="L1532" i="5"/>
  <c r="L1533" i="5"/>
  <c r="L1534" i="5"/>
  <c r="L1535" i="5"/>
  <c r="L1536" i="5"/>
  <c r="L1537" i="5"/>
  <c r="L1538" i="5"/>
  <c r="L1539" i="5"/>
  <c r="L1540" i="5"/>
  <c r="L1541" i="5"/>
  <c r="L1542" i="5"/>
  <c r="L1543" i="5"/>
  <c r="L1544" i="5"/>
  <c r="L1545" i="5"/>
  <c r="L1546" i="5"/>
  <c r="L1547" i="5"/>
  <c r="L1548" i="5"/>
  <c r="L1549" i="5"/>
  <c r="L1550" i="5"/>
  <c r="L1551" i="5"/>
  <c r="L1552" i="5"/>
  <c r="L1553" i="5"/>
  <c r="L1554" i="5"/>
  <c r="L1555" i="5"/>
  <c r="L1556" i="5"/>
  <c r="L1557" i="5"/>
  <c r="L1558" i="5"/>
  <c r="L1559" i="5"/>
  <c r="L1560" i="5"/>
  <c r="L1561" i="5"/>
  <c r="L1562" i="5"/>
  <c r="L1563" i="5"/>
  <c r="L1564" i="5"/>
  <c r="L1565" i="5"/>
  <c r="L1566" i="5"/>
  <c r="L1567" i="5"/>
  <c r="L1568" i="5"/>
  <c r="L1569" i="5"/>
  <c r="L1570" i="5"/>
  <c r="L1571" i="5"/>
  <c r="L1572" i="5"/>
  <c r="L1573" i="5"/>
  <c r="L1574" i="5"/>
  <c r="L1575" i="5"/>
  <c r="L1576" i="5"/>
  <c r="L1577" i="5"/>
  <c r="L1578" i="5"/>
  <c r="L1579" i="5"/>
  <c r="L1580" i="5"/>
  <c r="L1581" i="5"/>
  <c r="L1582" i="5"/>
  <c r="L1583" i="5"/>
  <c r="L1584" i="5"/>
  <c r="L1585" i="5"/>
  <c r="L1586" i="5"/>
  <c r="L1587" i="5"/>
  <c r="L1588" i="5"/>
  <c r="L1589" i="5"/>
  <c r="L1590" i="5"/>
  <c r="L1591" i="5"/>
  <c r="L1592" i="5"/>
  <c r="L1593" i="5"/>
  <c r="L1594" i="5"/>
  <c r="L1595" i="5"/>
  <c r="L1596" i="5"/>
  <c r="L1597" i="5"/>
  <c r="L1598" i="5"/>
  <c r="L1599" i="5"/>
  <c r="L1600" i="5"/>
  <c r="L1601" i="5"/>
  <c r="L1602" i="5"/>
  <c r="L1603" i="5"/>
  <c r="L1604" i="5"/>
  <c r="L1605" i="5"/>
  <c r="L1606" i="5"/>
  <c r="L1607" i="5"/>
  <c r="L1608" i="5"/>
  <c r="L1609" i="5"/>
  <c r="L1610" i="5"/>
  <c r="L1611" i="5"/>
  <c r="L1612" i="5"/>
  <c r="L1613" i="5"/>
  <c r="L1614" i="5"/>
  <c r="L1615" i="5"/>
  <c r="L1616" i="5"/>
  <c r="L1617" i="5"/>
  <c r="L1618" i="5"/>
  <c r="L1619" i="5"/>
  <c r="L1620" i="5"/>
  <c r="L1621" i="5"/>
  <c r="L1622" i="5"/>
  <c r="L1623" i="5"/>
  <c r="L1624" i="5"/>
  <c r="L1625" i="5"/>
  <c r="L1626" i="5"/>
  <c r="L1627" i="5"/>
  <c r="L1628" i="5"/>
  <c r="L1629" i="5"/>
  <c r="L1630" i="5"/>
  <c r="L1631" i="5"/>
  <c r="L1632" i="5"/>
  <c r="L1633" i="5"/>
  <c r="L1634" i="5"/>
  <c r="L1635" i="5"/>
  <c r="L1636" i="5"/>
  <c r="L1637" i="5"/>
  <c r="L1638" i="5"/>
  <c r="L1639" i="5"/>
  <c r="L1640" i="5"/>
  <c r="L1641" i="5"/>
  <c r="L1642" i="5"/>
  <c r="L1643" i="5"/>
  <c r="L1644" i="5"/>
  <c r="L1645" i="5"/>
  <c r="L1646" i="5"/>
  <c r="L1647" i="5"/>
  <c r="L1648" i="5"/>
  <c r="L1649" i="5"/>
  <c r="L1650" i="5"/>
  <c r="L1651" i="5"/>
  <c r="L1652" i="5"/>
  <c r="L1653" i="5"/>
  <c r="L1654" i="5"/>
  <c r="L1655" i="5"/>
  <c r="L1656" i="5"/>
  <c r="L1657" i="5"/>
  <c r="L1658" i="5"/>
  <c r="L1659" i="5"/>
  <c r="L1660" i="5"/>
  <c r="L1661" i="5"/>
  <c r="L1662" i="5"/>
  <c r="L1663" i="5"/>
  <c r="L1664" i="5"/>
  <c r="L1665" i="5"/>
  <c r="L1666" i="5"/>
  <c r="L1667" i="5"/>
  <c r="L1668" i="5"/>
  <c r="L1669" i="5"/>
  <c r="L1670" i="5"/>
  <c r="L1671" i="5"/>
  <c r="L1672" i="5"/>
  <c r="L1673" i="5"/>
  <c r="L1674" i="5"/>
  <c r="L1675" i="5"/>
  <c r="L1676" i="5"/>
  <c r="L1677" i="5"/>
  <c r="L1678" i="5"/>
  <c r="L1679" i="5"/>
  <c r="L1680" i="5"/>
  <c r="L1681" i="5"/>
  <c r="L1682" i="5"/>
  <c r="L1683" i="5"/>
  <c r="L1684" i="5"/>
  <c r="L1685" i="5"/>
  <c r="L1686" i="5"/>
  <c r="L1687" i="5"/>
  <c r="L1688" i="5"/>
  <c r="L1689" i="5"/>
  <c r="L1690" i="5"/>
  <c r="L1691" i="5"/>
  <c r="L1692" i="5"/>
  <c r="L1693" i="5"/>
  <c r="L1694" i="5"/>
  <c r="L1695" i="5"/>
  <c r="L1696" i="5"/>
  <c r="L1697" i="5"/>
  <c r="L1698" i="5"/>
  <c r="L1699" i="5"/>
  <c r="L1700" i="5"/>
  <c r="L1701" i="5"/>
  <c r="L1702" i="5"/>
  <c r="L1703" i="5"/>
  <c r="L1704" i="5"/>
  <c r="L1705" i="5"/>
  <c r="L1706" i="5"/>
  <c r="L1707" i="5"/>
  <c r="L1708" i="5"/>
  <c r="L1709" i="5"/>
  <c r="L1710" i="5"/>
  <c r="L1711" i="5"/>
  <c r="L1712" i="5"/>
  <c r="L1713" i="5"/>
  <c r="L1714" i="5"/>
  <c r="L1715" i="5"/>
  <c r="L1716" i="5"/>
  <c r="L1717" i="5"/>
  <c r="L1718" i="5"/>
  <c r="L1719" i="5"/>
  <c r="L1720" i="5"/>
  <c r="L1721" i="5"/>
  <c r="L1722" i="5"/>
  <c r="L1723" i="5"/>
  <c r="L1724" i="5"/>
  <c r="L1725" i="5"/>
  <c r="L1726" i="5"/>
  <c r="L1727" i="5"/>
  <c r="L1728" i="5"/>
  <c r="L1729" i="5"/>
  <c r="L1730" i="5"/>
  <c r="L1731" i="5"/>
  <c r="L1732" i="5"/>
  <c r="L1733" i="5"/>
  <c r="L1734" i="5"/>
  <c r="L1735" i="5"/>
  <c r="L1736" i="5"/>
  <c r="L1737" i="5"/>
  <c r="L1738" i="5"/>
  <c r="L1739" i="5"/>
  <c r="L1740" i="5"/>
  <c r="L1741" i="5"/>
  <c r="L1742" i="5"/>
  <c r="L1743" i="5"/>
  <c r="L1744" i="5"/>
  <c r="L1745" i="5"/>
  <c r="L1746" i="5"/>
  <c r="L1747" i="5"/>
  <c r="L1748" i="5"/>
  <c r="L1749" i="5"/>
  <c r="L1750" i="5"/>
  <c r="L1751" i="5"/>
  <c r="L1752" i="5"/>
  <c r="L1753" i="5"/>
  <c r="L1754" i="5"/>
  <c r="L1755" i="5"/>
  <c r="L1756" i="5"/>
  <c r="L1757" i="5"/>
  <c r="L1758" i="5"/>
  <c r="L1759" i="5"/>
  <c r="L1760" i="5"/>
  <c r="L1761" i="5"/>
  <c r="L1762" i="5"/>
  <c r="L1763" i="5"/>
  <c r="L1764" i="5"/>
  <c r="L1765" i="5"/>
  <c r="L1766" i="5"/>
  <c r="L1767" i="5"/>
  <c r="L1768" i="5"/>
  <c r="L1769" i="5"/>
  <c r="L1770" i="5"/>
  <c r="L1771" i="5"/>
  <c r="L1772" i="5"/>
  <c r="L1773" i="5"/>
  <c r="L1774" i="5"/>
  <c r="L1775" i="5"/>
  <c r="L1776" i="5"/>
  <c r="L1777" i="5"/>
  <c r="L1778" i="5"/>
  <c r="L1779" i="5"/>
  <c r="L1780" i="5"/>
  <c r="L1781" i="5"/>
  <c r="L1782" i="5"/>
  <c r="L1783" i="5"/>
  <c r="L1784" i="5"/>
  <c r="L1785" i="5"/>
  <c r="L1786" i="5"/>
  <c r="L1787" i="5"/>
  <c r="L1788" i="5"/>
  <c r="L1789" i="5"/>
  <c r="L1790" i="5"/>
  <c r="L1791" i="5"/>
  <c r="L1792" i="5"/>
  <c r="L1793" i="5"/>
  <c r="L1794" i="5"/>
  <c r="L1795" i="5"/>
  <c r="L1796" i="5"/>
  <c r="L1797" i="5"/>
  <c r="L1798" i="5"/>
  <c r="L1799" i="5"/>
  <c r="L1800" i="5"/>
  <c r="L1801" i="5"/>
  <c r="L1802" i="5"/>
  <c r="L1803" i="5"/>
  <c r="L1804" i="5"/>
  <c r="L1805" i="5"/>
  <c r="L1806" i="5"/>
  <c r="L1807" i="5"/>
  <c r="L1808" i="5"/>
  <c r="L1809" i="5"/>
  <c r="L1810" i="5"/>
  <c r="L1811" i="5"/>
  <c r="L1812" i="5"/>
  <c r="L1813" i="5"/>
  <c r="L1814" i="5"/>
  <c r="L1815" i="5"/>
  <c r="L1816" i="5"/>
  <c r="L1817" i="5"/>
  <c r="L1818" i="5"/>
  <c r="L1819" i="5"/>
  <c r="L1820" i="5"/>
  <c r="L1821" i="5"/>
  <c r="L1822" i="5"/>
  <c r="L1823" i="5"/>
  <c r="L1824" i="5"/>
  <c r="L1825" i="5"/>
  <c r="L1826" i="5"/>
  <c r="L1827" i="5"/>
  <c r="L1828" i="5"/>
  <c r="L1829" i="5"/>
  <c r="L1830" i="5"/>
  <c r="L1831" i="5"/>
  <c r="L1832" i="5"/>
  <c r="L1833" i="5"/>
  <c r="L1834" i="5"/>
  <c r="L1835" i="5"/>
  <c r="L1836" i="5"/>
  <c r="L1837" i="5"/>
  <c r="L1838" i="5"/>
  <c r="L1839" i="5"/>
  <c r="L1840" i="5"/>
  <c r="L1841" i="5"/>
  <c r="L1842" i="5"/>
  <c r="L1843" i="5"/>
  <c r="L1844" i="5"/>
  <c r="L1845" i="5"/>
  <c r="L1846" i="5"/>
  <c r="L1847" i="5"/>
  <c r="L1848" i="5"/>
  <c r="L1849" i="5"/>
  <c r="L1850" i="5"/>
  <c r="L1851" i="5"/>
  <c r="L1852" i="5"/>
  <c r="L1853" i="5"/>
  <c r="L1854" i="5"/>
  <c r="L1855" i="5"/>
  <c r="L1856" i="5"/>
  <c r="L1857" i="5"/>
  <c r="L1858" i="5"/>
  <c r="L1859" i="5"/>
  <c r="L1860" i="5"/>
  <c r="L1861" i="5"/>
  <c r="L1862" i="5"/>
  <c r="L1863" i="5"/>
  <c r="L1864" i="5"/>
  <c r="L1865" i="5"/>
  <c r="L1866" i="5"/>
  <c r="L1867" i="5"/>
  <c r="L1868" i="5"/>
  <c r="L1869" i="5"/>
  <c r="L1870" i="5"/>
  <c r="L1871" i="5"/>
  <c r="L1872" i="5"/>
  <c r="L1873" i="5"/>
  <c r="L1874" i="5"/>
  <c r="L1875" i="5"/>
  <c r="L1876" i="5"/>
  <c r="L1877" i="5"/>
  <c r="L1878" i="5"/>
  <c r="L1879" i="5"/>
  <c r="L1880" i="5"/>
  <c r="L1881" i="5"/>
  <c r="L1882" i="5"/>
  <c r="L1883" i="5"/>
  <c r="L1884" i="5"/>
  <c r="L1885" i="5"/>
  <c r="L1886" i="5"/>
  <c r="L1887" i="5"/>
  <c r="L1888" i="5"/>
  <c r="L1889" i="5"/>
  <c r="L1890" i="5"/>
  <c r="L1891" i="5"/>
  <c r="L1892" i="5"/>
  <c r="L1893" i="5"/>
  <c r="L1894" i="5"/>
  <c r="L1895" i="5"/>
  <c r="L1896" i="5"/>
  <c r="L1897" i="5"/>
  <c r="L1898" i="5"/>
  <c r="L1899" i="5"/>
  <c r="L1900" i="5"/>
  <c r="L1901" i="5"/>
  <c r="L1902" i="5"/>
  <c r="L1903" i="5"/>
  <c r="L1904" i="5"/>
  <c r="L1905" i="5"/>
  <c r="L1906" i="5"/>
  <c r="L1907" i="5"/>
  <c r="L1908" i="5"/>
  <c r="L1909" i="5"/>
  <c r="L1910" i="5"/>
  <c r="L1911" i="5"/>
  <c r="L1912" i="5"/>
  <c r="L1913" i="5"/>
  <c r="L1914" i="5"/>
  <c r="L1915" i="5"/>
  <c r="L1916" i="5"/>
  <c r="L1917" i="5"/>
  <c r="L1918" i="5"/>
  <c r="L1919" i="5"/>
  <c r="L1920" i="5"/>
  <c r="L1921" i="5"/>
  <c r="L1922" i="5"/>
  <c r="L1923" i="5"/>
  <c r="L1924" i="5"/>
  <c r="L1925" i="5"/>
  <c r="L1926" i="5"/>
  <c r="L1927" i="5"/>
  <c r="L1928" i="5"/>
  <c r="L1929" i="5"/>
  <c r="L1930" i="5"/>
  <c r="L1931" i="5"/>
  <c r="L1932" i="5"/>
  <c r="L1933" i="5"/>
  <c r="L1934" i="5"/>
  <c r="L1935" i="5"/>
  <c r="L1936" i="5"/>
  <c r="L1937" i="5"/>
  <c r="L1938" i="5"/>
  <c r="L1939" i="5"/>
  <c r="L1940" i="5"/>
  <c r="L1941" i="5"/>
  <c r="L1942" i="5"/>
  <c r="L1943" i="5"/>
  <c r="L1944" i="5"/>
  <c r="L1945" i="5"/>
  <c r="L1946" i="5"/>
  <c r="L1947" i="5"/>
  <c r="L1948" i="5"/>
  <c r="L1949" i="5"/>
  <c r="L1950" i="5"/>
  <c r="L1951" i="5"/>
  <c r="L1952" i="5"/>
  <c r="L1953" i="5"/>
  <c r="L1954" i="5"/>
  <c r="L1955" i="5"/>
  <c r="L1956" i="5"/>
  <c r="L1957" i="5"/>
  <c r="L1958" i="5"/>
  <c r="L1959" i="5"/>
  <c r="L1960" i="5"/>
  <c r="L1961" i="5"/>
  <c r="L1962" i="5"/>
  <c r="L1963" i="5"/>
  <c r="L1964" i="5"/>
  <c r="L1965" i="5"/>
  <c r="L1966" i="5"/>
  <c r="L1967" i="5"/>
  <c r="L1968" i="5"/>
  <c r="L1969" i="5"/>
  <c r="L1970" i="5"/>
  <c r="L1971" i="5"/>
  <c r="L1972" i="5"/>
  <c r="L1973" i="5"/>
  <c r="L1974" i="5"/>
  <c r="L1975" i="5"/>
  <c r="L1976" i="5"/>
  <c r="L1977" i="5"/>
  <c r="L1978" i="5"/>
  <c r="L1979" i="5"/>
  <c r="L1980" i="5"/>
  <c r="L1981" i="5"/>
  <c r="L1982" i="5"/>
  <c r="L1983" i="5"/>
  <c r="L1984" i="5"/>
  <c r="L1985" i="5"/>
  <c r="L1986" i="5"/>
  <c r="L1987" i="5"/>
  <c r="L1988" i="5"/>
  <c r="L1989" i="5"/>
  <c r="L1990" i="5"/>
  <c r="L1991" i="5"/>
  <c r="L1992" i="5"/>
  <c r="L1993" i="5"/>
  <c r="L1994" i="5"/>
  <c r="L1995" i="5"/>
  <c r="L1996" i="5"/>
  <c r="L1997" i="5"/>
  <c r="L1998" i="5"/>
  <c r="L1999" i="5"/>
  <c r="L2000" i="5"/>
  <c r="L2001" i="5"/>
  <c r="L2002" i="5"/>
  <c r="L2003" i="5"/>
  <c r="L2004" i="5"/>
  <c r="L2005" i="5"/>
  <c r="L2006" i="5"/>
  <c r="L2007" i="5"/>
  <c r="L2008" i="5"/>
  <c r="L2009" i="5"/>
  <c r="L2010" i="5"/>
  <c r="L2011" i="5"/>
  <c r="L2012" i="5"/>
  <c r="L2013" i="5"/>
  <c r="L2014" i="5"/>
  <c r="L2015" i="5"/>
  <c r="L2016" i="5"/>
  <c r="L2017" i="5"/>
  <c r="L2018" i="5"/>
  <c r="L2019" i="5"/>
  <c r="L2020" i="5"/>
  <c r="L2021" i="5"/>
  <c r="L2022" i="5"/>
  <c r="L2023" i="5"/>
  <c r="L2024" i="5"/>
  <c r="L2025" i="5"/>
  <c r="L2026" i="5"/>
  <c r="L2027" i="5"/>
  <c r="L2028" i="5"/>
  <c r="L2029" i="5"/>
  <c r="L2030" i="5"/>
  <c r="L2031" i="5"/>
  <c r="L2032" i="5"/>
  <c r="L2033" i="5"/>
  <c r="L2034" i="5"/>
  <c r="L2035" i="5"/>
  <c r="L2036" i="5"/>
  <c r="L2037" i="5"/>
  <c r="L2038" i="5"/>
  <c r="L2039" i="5"/>
  <c r="L2040" i="5"/>
  <c r="L2041" i="5"/>
  <c r="L2042" i="5"/>
  <c r="L2043" i="5"/>
  <c r="L2044" i="5"/>
  <c r="L2045" i="5"/>
  <c r="L2046" i="5"/>
  <c r="L2047" i="5"/>
  <c r="L2048" i="5"/>
  <c r="L2049" i="5"/>
  <c r="L2050" i="5"/>
  <c r="L2051" i="5"/>
  <c r="L2052" i="5"/>
  <c r="L2053" i="5"/>
  <c r="L2054" i="5"/>
  <c r="L2055" i="5"/>
  <c r="L2056" i="5"/>
  <c r="L2057" i="5"/>
  <c r="L2058" i="5"/>
  <c r="L2059" i="5"/>
  <c r="L2060" i="5"/>
  <c r="L2061" i="5"/>
  <c r="L2062" i="5"/>
  <c r="L2063" i="5"/>
  <c r="L2064" i="5"/>
  <c r="L2065" i="5"/>
  <c r="L2066" i="5"/>
  <c r="L2067" i="5"/>
  <c r="L2068" i="5"/>
  <c r="L2069" i="5"/>
  <c r="L2070" i="5"/>
  <c r="L2071" i="5"/>
  <c r="L2072" i="5"/>
  <c r="L2073" i="5"/>
  <c r="L2074" i="5"/>
  <c r="L2075" i="5"/>
  <c r="L2076" i="5"/>
  <c r="L2077" i="5"/>
  <c r="L2078" i="5"/>
  <c r="L2079" i="5"/>
  <c r="L2080" i="5"/>
  <c r="L2081" i="5"/>
  <c r="L2082" i="5"/>
  <c r="L2083" i="5"/>
  <c r="L2084" i="5"/>
  <c r="L2085" i="5"/>
  <c r="L2086" i="5"/>
  <c r="L2087" i="5"/>
  <c r="L2088" i="5"/>
  <c r="L2089" i="5"/>
  <c r="L2090" i="5"/>
  <c r="L2091" i="5"/>
  <c r="L2092" i="5"/>
  <c r="L2093" i="5"/>
  <c r="L2094" i="5"/>
  <c r="L2095" i="5"/>
  <c r="L2096" i="5"/>
  <c r="L2097" i="5"/>
  <c r="L2098" i="5"/>
  <c r="L2099" i="5"/>
  <c r="L2100" i="5"/>
  <c r="L2101" i="5"/>
  <c r="L2102" i="5"/>
  <c r="L2103" i="5"/>
  <c r="L2104" i="5"/>
  <c r="L2105" i="5"/>
  <c r="L2106" i="5"/>
  <c r="L2107" i="5"/>
  <c r="L2108" i="5"/>
  <c r="L2109" i="5"/>
  <c r="L2110" i="5"/>
  <c r="L2111" i="5"/>
  <c r="L2112" i="5"/>
  <c r="L2113" i="5"/>
  <c r="L2114" i="5"/>
  <c r="L2115" i="5"/>
  <c r="L2116" i="5"/>
  <c r="L2117" i="5"/>
  <c r="L2118" i="5"/>
  <c r="L2119" i="5"/>
  <c r="L2120" i="5"/>
  <c r="L2121" i="5"/>
  <c r="L2122" i="5"/>
  <c r="L2123" i="5"/>
  <c r="L2124" i="5"/>
  <c r="L2125" i="5"/>
  <c r="L2126" i="5"/>
  <c r="L2127" i="5"/>
  <c r="L2128" i="5"/>
  <c r="L2129" i="5"/>
  <c r="L2130" i="5"/>
  <c r="L2131" i="5"/>
  <c r="L2132" i="5"/>
  <c r="L2133" i="5"/>
  <c r="L2134" i="5"/>
  <c r="L2135" i="5"/>
  <c r="L2136" i="5"/>
  <c r="L2137" i="5"/>
  <c r="L2138" i="5"/>
  <c r="L2139" i="5"/>
  <c r="L2140" i="5"/>
  <c r="L2141" i="5"/>
  <c r="L2142" i="5"/>
  <c r="L2143" i="5"/>
  <c r="L2144" i="5"/>
  <c r="L2145" i="5"/>
  <c r="L2146" i="5"/>
  <c r="L2147" i="5"/>
  <c r="L2148" i="5"/>
  <c r="L2149" i="5"/>
  <c r="L2150" i="5"/>
  <c r="L2151" i="5"/>
  <c r="L2152" i="5"/>
  <c r="L2153" i="5"/>
  <c r="L2154" i="5"/>
  <c r="L2155" i="5"/>
  <c r="L2156" i="5"/>
  <c r="L2157" i="5"/>
  <c r="L2158" i="5"/>
  <c r="L2159" i="5"/>
  <c r="L2160" i="5"/>
  <c r="L2161" i="5"/>
  <c r="L2162" i="5"/>
  <c r="L2163" i="5"/>
  <c r="L2164" i="5"/>
  <c r="L2165" i="5"/>
  <c r="L2166" i="5"/>
  <c r="L2167" i="5"/>
  <c r="L2168" i="5"/>
  <c r="L2169" i="5"/>
  <c r="L2170" i="5"/>
  <c r="L2171" i="5"/>
  <c r="L2172" i="5"/>
  <c r="L2173" i="5"/>
  <c r="L2174" i="5"/>
  <c r="L2175" i="5"/>
  <c r="L2176" i="5"/>
  <c r="L2177" i="5"/>
  <c r="L2178" i="5"/>
  <c r="L2179" i="5"/>
  <c r="L2180" i="5"/>
  <c r="L2181" i="5"/>
  <c r="L2182" i="5"/>
  <c r="L2183" i="5"/>
  <c r="L2184" i="5"/>
  <c r="L2185" i="5"/>
  <c r="L2186" i="5"/>
  <c r="L2187" i="5"/>
  <c r="L2188" i="5"/>
  <c r="L2189" i="5"/>
  <c r="L2190" i="5"/>
  <c r="L2191" i="5"/>
  <c r="L2192" i="5"/>
  <c r="L2193" i="5"/>
  <c r="L2194" i="5"/>
  <c r="L2195" i="5"/>
  <c r="L2196" i="5"/>
  <c r="L2197" i="5"/>
  <c r="L2198" i="5"/>
  <c r="L2199" i="5"/>
  <c r="L2200" i="5"/>
  <c r="L2201" i="5"/>
  <c r="L2202" i="5"/>
  <c r="L2203" i="5"/>
  <c r="L2204" i="5"/>
  <c r="L2205" i="5"/>
  <c r="L2206" i="5"/>
  <c r="L2207" i="5"/>
  <c r="L2208" i="5"/>
  <c r="L2209" i="5"/>
  <c r="L2210" i="5"/>
  <c r="L2211" i="5"/>
  <c r="L2212" i="5"/>
  <c r="L2213" i="5"/>
  <c r="L2214" i="5"/>
  <c r="L2215" i="5"/>
  <c r="L2216" i="5"/>
  <c r="L2217" i="5"/>
  <c r="L2218" i="5"/>
  <c r="L2219" i="5"/>
  <c r="L2220" i="5"/>
  <c r="L2221" i="5"/>
  <c r="L2222" i="5"/>
  <c r="L2223" i="5"/>
  <c r="L2224" i="5"/>
  <c r="L2225" i="5"/>
  <c r="L2226" i="5"/>
  <c r="L2227" i="5"/>
  <c r="L2228" i="5"/>
  <c r="L2229" i="5"/>
  <c r="L2230" i="5"/>
  <c r="L2231" i="5"/>
  <c r="L2232" i="5"/>
  <c r="L2233" i="5"/>
  <c r="L2234" i="5"/>
  <c r="L2235" i="5"/>
  <c r="L2236" i="5"/>
  <c r="L2237" i="5"/>
  <c r="L2238" i="5"/>
  <c r="L2239" i="5"/>
  <c r="L2240" i="5"/>
  <c r="L2241" i="5"/>
  <c r="L2242" i="5"/>
  <c r="L2243" i="5"/>
  <c r="L2244" i="5"/>
  <c r="L2245" i="5"/>
  <c r="L2246" i="5"/>
  <c r="L2247" i="5"/>
  <c r="L2248" i="5"/>
  <c r="L2249" i="5"/>
  <c r="L2250" i="5"/>
  <c r="L2251" i="5"/>
  <c r="L2252" i="5"/>
  <c r="L2253" i="5"/>
  <c r="L2254" i="5"/>
  <c r="L2255" i="5"/>
  <c r="L2256" i="5"/>
  <c r="L2257" i="5"/>
  <c r="L2258" i="5"/>
  <c r="L2259" i="5"/>
  <c r="L2260" i="5"/>
  <c r="L2261" i="5"/>
  <c r="L2262" i="5"/>
  <c r="L2263" i="5"/>
  <c r="L2264" i="5"/>
  <c r="L2265" i="5"/>
  <c r="L2266" i="5"/>
  <c r="L2267" i="5"/>
  <c r="L2268" i="5"/>
  <c r="L2269" i="5"/>
  <c r="L2270" i="5"/>
  <c r="L2271" i="5"/>
  <c r="L2272" i="5"/>
  <c r="L2273" i="5"/>
  <c r="L2274" i="5"/>
  <c r="L2275" i="5"/>
  <c r="L2276" i="5"/>
  <c r="L2277" i="5"/>
  <c r="L2278" i="5"/>
  <c r="L2279" i="5"/>
  <c r="L2280" i="5"/>
  <c r="L2281" i="5"/>
  <c r="L2282" i="5"/>
  <c r="L2283" i="5"/>
  <c r="L2284" i="5"/>
  <c r="L2285" i="5"/>
  <c r="L2286" i="5"/>
  <c r="L2287" i="5"/>
  <c r="L2288" i="5"/>
  <c r="L2289" i="5"/>
  <c r="L2290" i="5"/>
  <c r="L2291" i="5"/>
  <c r="L2292" i="5"/>
  <c r="L2293" i="5"/>
  <c r="L2294" i="5"/>
  <c r="L2295" i="5"/>
  <c r="L2296" i="5"/>
  <c r="L2297" i="5"/>
  <c r="L2298" i="5"/>
  <c r="L2299" i="5"/>
  <c r="L2300" i="5"/>
  <c r="L2301" i="5"/>
  <c r="L2302" i="5"/>
  <c r="L2303" i="5"/>
  <c r="L2304" i="5"/>
  <c r="L2305" i="5"/>
  <c r="L2306" i="5"/>
  <c r="L2307" i="5"/>
  <c r="L2308" i="5"/>
  <c r="L2309" i="5"/>
  <c r="L2310" i="5"/>
  <c r="L2311" i="5"/>
  <c r="L2312" i="5"/>
  <c r="L2313" i="5"/>
  <c r="L2314" i="5"/>
  <c r="L2315" i="5"/>
  <c r="L2316" i="5"/>
  <c r="L2317" i="5"/>
  <c r="L2318" i="5"/>
  <c r="L2319" i="5"/>
  <c r="L2320" i="5"/>
  <c r="L2321" i="5"/>
  <c r="L2322" i="5"/>
  <c r="L2323" i="5"/>
  <c r="L2324" i="5"/>
  <c r="L2325" i="5"/>
  <c r="L2326" i="5"/>
  <c r="L2327" i="5"/>
  <c r="L2328" i="5"/>
  <c r="L2329" i="5"/>
  <c r="L2330" i="5"/>
  <c r="L2331" i="5"/>
  <c r="L2332" i="5"/>
  <c r="L2333" i="5"/>
  <c r="L2334" i="5"/>
  <c r="L2335" i="5"/>
  <c r="L2336" i="5"/>
  <c r="L2337" i="5"/>
  <c r="L2338" i="5"/>
  <c r="L2339" i="5"/>
  <c r="L2340" i="5"/>
  <c r="L2341" i="5"/>
  <c r="L2342" i="5"/>
  <c r="L2343" i="5"/>
  <c r="L2344" i="5"/>
  <c r="L2345" i="5"/>
  <c r="L2346" i="5"/>
  <c r="L2347" i="5"/>
  <c r="L2348" i="5"/>
  <c r="L2349" i="5"/>
  <c r="L2350" i="5"/>
  <c r="L2351" i="5"/>
  <c r="L2352" i="5"/>
  <c r="L2353" i="5"/>
  <c r="L2354" i="5"/>
  <c r="L2355" i="5"/>
  <c r="L2356" i="5"/>
  <c r="L2357" i="5"/>
  <c r="L2358" i="5"/>
  <c r="L2359" i="5"/>
  <c r="L2360" i="5"/>
  <c r="L2361" i="5"/>
  <c r="L2362" i="5"/>
  <c r="L2363" i="5"/>
  <c r="L2364" i="5"/>
  <c r="L2365" i="5"/>
  <c r="L2366" i="5"/>
  <c r="L2367" i="5"/>
  <c r="L2368" i="5"/>
  <c r="L2369" i="5"/>
  <c r="L2370" i="5"/>
  <c r="L2371" i="5"/>
  <c r="L2372" i="5"/>
  <c r="L2373" i="5"/>
  <c r="L2374" i="5"/>
  <c r="L2375" i="5"/>
  <c r="L2376" i="5"/>
  <c r="L2377" i="5"/>
  <c r="L2378" i="5"/>
  <c r="L2379" i="5"/>
  <c r="L2380" i="5"/>
  <c r="L2381" i="5"/>
  <c r="L2382" i="5"/>
  <c r="L2383" i="5"/>
  <c r="L2384" i="5"/>
  <c r="L2385" i="5"/>
  <c r="L2386" i="5"/>
  <c r="L2387" i="5"/>
  <c r="L2388" i="5"/>
  <c r="L2389" i="5"/>
  <c r="L2390" i="5"/>
  <c r="L2391" i="5"/>
  <c r="L2392" i="5"/>
  <c r="L2393" i="5"/>
  <c r="L2394" i="5"/>
  <c r="L2395" i="5"/>
  <c r="L2396" i="5"/>
  <c r="L2397" i="5"/>
  <c r="L2398" i="5"/>
  <c r="L2399" i="5"/>
  <c r="L2400" i="5"/>
  <c r="L2401" i="5"/>
  <c r="L2402" i="5"/>
  <c r="L2403" i="5"/>
  <c r="L2404" i="5"/>
  <c r="L2405" i="5"/>
  <c r="L2406" i="5"/>
  <c r="L2407" i="5"/>
  <c r="L2408" i="5"/>
  <c r="L2409" i="5"/>
  <c r="L2410" i="5"/>
  <c r="L2411" i="5"/>
  <c r="L2412" i="5"/>
  <c r="L2413" i="5"/>
  <c r="L2414" i="5"/>
  <c r="L2415" i="5"/>
  <c r="L2416" i="5"/>
  <c r="L2417" i="5"/>
  <c r="L2418" i="5"/>
  <c r="L2419" i="5"/>
  <c r="L2420" i="5"/>
  <c r="L2421" i="5"/>
  <c r="L2422" i="5"/>
  <c r="L2423" i="5"/>
  <c r="L2424" i="5"/>
  <c r="L2425" i="5"/>
  <c r="L2426" i="5"/>
  <c r="L2427" i="5"/>
  <c r="L2428" i="5"/>
  <c r="L2429" i="5"/>
  <c r="L2430" i="5"/>
  <c r="L2431" i="5"/>
  <c r="L2432" i="5"/>
  <c r="L2433" i="5"/>
  <c r="L2434" i="5"/>
  <c r="L2435" i="5"/>
  <c r="L2436" i="5"/>
  <c r="L2437" i="5"/>
  <c r="L2438" i="5"/>
  <c r="L2439" i="5"/>
  <c r="L2440" i="5"/>
  <c r="L2441" i="5"/>
  <c r="L2442" i="5"/>
  <c r="L2443" i="5"/>
  <c r="L2444" i="5"/>
  <c r="L2445" i="5"/>
  <c r="L2446" i="5"/>
  <c r="L2447" i="5"/>
  <c r="L2448" i="5"/>
  <c r="L2449" i="5"/>
  <c r="L2450" i="5"/>
  <c r="L2451" i="5"/>
  <c r="L2452" i="5"/>
  <c r="L2453" i="5"/>
  <c r="L2454" i="5"/>
  <c r="L2455" i="5"/>
  <c r="L2456" i="5"/>
  <c r="L2457" i="5"/>
  <c r="L2458" i="5"/>
  <c r="L2459" i="5"/>
  <c r="L2460" i="5"/>
  <c r="L2461" i="5"/>
  <c r="L2462" i="5"/>
  <c r="L2463" i="5"/>
  <c r="L2464" i="5"/>
  <c r="L2465" i="5"/>
  <c r="L2466" i="5"/>
  <c r="L2467" i="5"/>
  <c r="L2468" i="5"/>
  <c r="L2469" i="5"/>
  <c r="L2470" i="5"/>
  <c r="L2471" i="5"/>
  <c r="L2472" i="5"/>
  <c r="L2473" i="5"/>
  <c r="L2474" i="5"/>
  <c r="L2475" i="5"/>
  <c r="L2476" i="5"/>
  <c r="L2477" i="5"/>
  <c r="L2478" i="5"/>
  <c r="L2479" i="5"/>
  <c r="L2480" i="5"/>
  <c r="L2481" i="5"/>
  <c r="L2482" i="5"/>
  <c r="L2483" i="5"/>
  <c r="L2484" i="5"/>
  <c r="L2485" i="5"/>
  <c r="L2486" i="5"/>
  <c r="L2487" i="5"/>
  <c r="L2488" i="5"/>
  <c r="L2489" i="5"/>
  <c r="L2490" i="5"/>
  <c r="L2491" i="5"/>
  <c r="L2492" i="5"/>
  <c r="L2493" i="5"/>
  <c r="L2494" i="5"/>
  <c r="L2495" i="5"/>
  <c r="L2496" i="5"/>
  <c r="L2497" i="5"/>
  <c r="L2498" i="5"/>
  <c r="L2499" i="5"/>
  <c r="L2500" i="5"/>
  <c r="L2501" i="5"/>
  <c r="L2502" i="5"/>
  <c r="L2503" i="5"/>
  <c r="L2504" i="5"/>
  <c r="L2505" i="5"/>
  <c r="L2506" i="5"/>
  <c r="L2507" i="5"/>
  <c r="L2508" i="5"/>
  <c r="L2509" i="5"/>
  <c r="L2510" i="5"/>
  <c r="L2511" i="5"/>
  <c r="L2512" i="5"/>
  <c r="L2513" i="5"/>
  <c r="L2514" i="5"/>
  <c r="L2515" i="5"/>
  <c r="L2516" i="5"/>
  <c r="L2517" i="5"/>
  <c r="L2518" i="5"/>
  <c r="L2519" i="5"/>
  <c r="L2520" i="5"/>
  <c r="L2521" i="5"/>
  <c r="L2522" i="5"/>
  <c r="L2523" i="5"/>
  <c r="L2524" i="5"/>
  <c r="L2525" i="5"/>
  <c r="L2526" i="5"/>
  <c r="L2527" i="5"/>
  <c r="L2528" i="5"/>
  <c r="L2529" i="5"/>
  <c r="L2530" i="5"/>
  <c r="L2531" i="5"/>
  <c r="L2532" i="5"/>
  <c r="L2533" i="5"/>
  <c r="L2534" i="5"/>
  <c r="L2535" i="5"/>
  <c r="L2536" i="5"/>
  <c r="L2537" i="5"/>
  <c r="L2538" i="5"/>
  <c r="L2539" i="5"/>
  <c r="L2540" i="5"/>
  <c r="L2541" i="5"/>
  <c r="L2542" i="5"/>
  <c r="L2543" i="5"/>
  <c r="L2544" i="5"/>
  <c r="L2545" i="5"/>
  <c r="L2546" i="5"/>
  <c r="L2547" i="5"/>
  <c r="L2548" i="5"/>
  <c r="L2549" i="5"/>
  <c r="L2550" i="5"/>
  <c r="L2551" i="5"/>
  <c r="L2552" i="5"/>
  <c r="L2553" i="5"/>
  <c r="L2554" i="5"/>
  <c r="L2555" i="5"/>
  <c r="L2556" i="5"/>
  <c r="L2557" i="5"/>
  <c r="L2558" i="5"/>
  <c r="L2559" i="5"/>
  <c r="L2560" i="5"/>
  <c r="L2561" i="5"/>
  <c r="L2562" i="5"/>
  <c r="L2563" i="5"/>
  <c r="L2564" i="5"/>
  <c r="L2565" i="5"/>
  <c r="L2566" i="5"/>
  <c r="L2567" i="5"/>
  <c r="L2568" i="5"/>
  <c r="L2569" i="5"/>
  <c r="L2570" i="5"/>
  <c r="L2571" i="5"/>
  <c r="L2572" i="5"/>
  <c r="L2573" i="5"/>
  <c r="L2574" i="5"/>
  <c r="L2575" i="5"/>
  <c r="L2576" i="5"/>
  <c r="L2577" i="5"/>
  <c r="L2578" i="5"/>
  <c r="L2579" i="5"/>
  <c r="L2580" i="5"/>
  <c r="L2581" i="5"/>
  <c r="L2582" i="5"/>
  <c r="L2583" i="5"/>
  <c r="L2584" i="5"/>
  <c r="L2585" i="5"/>
  <c r="L2586" i="5"/>
  <c r="L2587" i="5"/>
  <c r="L2588" i="5"/>
  <c r="L2589" i="5"/>
  <c r="L2590" i="5"/>
  <c r="L2591" i="5"/>
  <c r="L2592" i="5"/>
  <c r="L2593" i="5"/>
  <c r="L2594" i="5"/>
  <c r="L2595" i="5"/>
  <c r="L2596" i="5"/>
  <c r="L2597" i="5"/>
  <c r="L2598" i="5"/>
  <c r="L2599" i="5"/>
  <c r="L2600" i="5"/>
  <c r="L2601" i="5"/>
  <c r="L2602" i="5"/>
  <c r="L2603" i="5"/>
  <c r="L2604" i="5"/>
  <c r="L2605" i="5"/>
  <c r="L2606" i="5"/>
  <c r="L2607" i="5"/>
  <c r="L2608" i="5"/>
  <c r="L2609" i="5"/>
  <c r="L2610" i="5"/>
  <c r="L2611" i="5"/>
  <c r="L2612" i="5"/>
  <c r="L2613" i="5"/>
  <c r="L2614" i="5"/>
  <c r="L2615" i="5"/>
  <c r="L2616" i="5"/>
  <c r="L2617" i="5"/>
  <c r="L2618" i="5"/>
  <c r="L2619" i="5"/>
  <c r="L2620" i="5"/>
  <c r="L2621" i="5"/>
  <c r="L2622" i="5"/>
  <c r="L2623" i="5"/>
  <c r="L2624" i="5"/>
  <c r="L2625" i="5"/>
  <c r="L2626" i="5"/>
  <c r="L2627" i="5"/>
  <c r="L2628" i="5"/>
  <c r="L2629" i="5"/>
  <c r="L2630" i="5"/>
  <c r="L2631" i="5"/>
  <c r="L2632" i="5"/>
  <c r="L2633" i="5"/>
  <c r="L2634" i="5"/>
  <c r="L2635" i="5"/>
  <c r="L2636" i="5"/>
  <c r="L2637" i="5"/>
  <c r="L2638" i="5"/>
  <c r="L2639" i="5"/>
  <c r="L2640" i="5"/>
  <c r="L2641" i="5"/>
  <c r="L2642" i="5"/>
  <c r="L2643" i="5"/>
  <c r="L2644" i="5"/>
  <c r="L2645" i="5"/>
  <c r="L2646" i="5"/>
  <c r="L2647" i="5"/>
  <c r="L2648" i="5"/>
  <c r="L2649" i="5"/>
  <c r="L2650" i="5"/>
  <c r="L2651" i="5"/>
  <c r="L2652" i="5"/>
  <c r="L2653" i="5"/>
  <c r="L2654" i="5"/>
  <c r="L2655" i="5"/>
  <c r="L2656" i="5"/>
  <c r="L2657" i="5"/>
  <c r="L2658" i="5"/>
  <c r="L2659" i="5"/>
  <c r="L2660" i="5"/>
  <c r="L2661" i="5"/>
  <c r="L2662" i="5"/>
  <c r="L2663" i="5"/>
  <c r="L2664" i="5"/>
  <c r="L2665" i="5"/>
  <c r="L2666" i="5"/>
  <c r="L2667" i="5"/>
  <c r="L2668" i="5"/>
  <c r="L2669" i="5"/>
  <c r="L2670" i="5"/>
  <c r="L2671" i="5"/>
  <c r="L2672" i="5"/>
  <c r="L2673" i="5"/>
  <c r="L2674" i="5"/>
  <c r="L2675" i="5"/>
  <c r="L2676" i="5"/>
  <c r="L2677" i="5"/>
  <c r="L2678" i="5"/>
  <c r="L2679" i="5"/>
  <c r="L2680" i="5"/>
  <c r="L2681" i="5"/>
  <c r="L2682" i="5"/>
  <c r="L2683" i="5"/>
  <c r="L2684" i="5"/>
  <c r="L2685" i="5"/>
  <c r="L2686" i="5"/>
  <c r="L2687" i="5"/>
  <c r="L2688" i="5"/>
  <c r="L2689" i="5"/>
  <c r="L2690" i="5"/>
  <c r="L2691" i="5"/>
  <c r="L2692" i="5"/>
  <c r="L2693" i="5"/>
  <c r="L2694" i="5"/>
  <c r="L2695" i="5"/>
  <c r="L2696" i="5"/>
  <c r="L2697" i="5"/>
  <c r="L2698" i="5"/>
  <c r="L2699" i="5"/>
  <c r="L2700" i="5"/>
  <c r="L2701" i="5"/>
  <c r="L2702" i="5"/>
  <c r="L2703" i="5"/>
  <c r="L2704" i="5"/>
  <c r="L2705" i="5"/>
  <c r="L2706" i="5"/>
  <c r="L2707" i="5"/>
  <c r="L2708" i="5"/>
  <c r="L2709" i="5"/>
  <c r="L2710" i="5"/>
  <c r="L2711" i="5"/>
  <c r="L2712" i="5"/>
  <c r="L2713" i="5"/>
  <c r="L2714" i="5"/>
  <c r="L2715" i="5"/>
  <c r="L2716" i="5"/>
  <c r="L2717" i="5"/>
  <c r="L2718" i="5"/>
  <c r="L2719" i="5"/>
  <c r="L2720" i="5"/>
  <c r="L2721" i="5"/>
  <c r="L2722" i="5"/>
  <c r="L2723" i="5"/>
  <c r="L2724" i="5"/>
  <c r="L2725" i="5"/>
  <c r="L2726" i="5"/>
  <c r="L2727" i="5"/>
  <c r="L2728" i="5"/>
  <c r="L2729" i="5"/>
  <c r="L2730" i="5"/>
  <c r="L2731" i="5"/>
  <c r="L2732" i="5"/>
  <c r="L2733" i="5"/>
  <c r="L2734" i="5"/>
  <c r="L2735" i="5"/>
  <c r="L2736" i="5"/>
  <c r="L2737" i="5"/>
  <c r="L2738" i="5"/>
  <c r="L2739" i="5"/>
  <c r="L2740" i="5"/>
  <c r="L2741" i="5"/>
  <c r="L2742" i="5"/>
  <c r="L2743" i="5"/>
  <c r="L2744" i="5"/>
  <c r="L2745" i="5"/>
  <c r="L2746" i="5"/>
  <c r="L2747" i="5"/>
  <c r="L2748" i="5"/>
  <c r="L2749" i="5"/>
  <c r="L2750" i="5"/>
  <c r="L2751" i="5"/>
  <c r="L2752" i="5"/>
  <c r="L2753" i="5"/>
  <c r="L2754" i="5"/>
  <c r="L2755" i="5"/>
  <c r="L2756" i="5"/>
  <c r="L2757" i="5"/>
  <c r="L2758" i="5"/>
  <c r="L2759" i="5"/>
  <c r="L2760" i="5"/>
  <c r="L2761" i="5"/>
  <c r="L2762" i="5"/>
  <c r="L2763" i="5"/>
  <c r="L2764" i="5"/>
  <c r="L2765" i="5"/>
  <c r="L2766" i="5"/>
  <c r="L2767" i="5"/>
  <c r="L2768" i="5"/>
  <c r="L2769" i="5"/>
  <c r="L2770" i="5"/>
  <c r="L2771" i="5"/>
  <c r="L2772" i="5"/>
  <c r="L2773" i="5"/>
  <c r="L2774" i="5"/>
  <c r="L2775" i="5"/>
  <c r="L2776" i="5"/>
  <c r="L2777" i="5"/>
  <c r="L2778" i="5"/>
  <c r="L2779" i="5"/>
  <c r="L2780" i="5"/>
  <c r="L2781" i="5"/>
  <c r="L2782" i="5"/>
  <c r="L2783" i="5"/>
  <c r="L2784" i="5"/>
  <c r="L2785" i="5"/>
  <c r="L2786" i="5"/>
  <c r="L2787" i="5"/>
  <c r="L2788" i="5"/>
  <c r="L2789" i="5"/>
  <c r="L2790" i="5"/>
  <c r="L2791" i="5"/>
  <c r="L2792" i="5"/>
  <c r="L2793" i="5"/>
  <c r="L2794" i="5"/>
  <c r="L2795" i="5"/>
  <c r="L2796" i="5"/>
  <c r="L2797" i="5"/>
  <c r="L2798" i="5"/>
  <c r="L2799" i="5"/>
  <c r="L2800" i="5"/>
  <c r="L2801" i="5"/>
  <c r="L2802" i="5"/>
  <c r="L2803" i="5"/>
  <c r="L2804" i="5"/>
  <c r="L2805" i="5"/>
  <c r="L2806" i="5"/>
  <c r="L2807" i="5"/>
  <c r="L2808" i="5"/>
  <c r="L2809" i="5"/>
  <c r="L2810" i="5"/>
  <c r="L2811" i="5"/>
  <c r="L2812" i="5"/>
  <c r="L2813" i="5"/>
  <c r="L2814" i="5"/>
  <c r="L2815" i="5"/>
  <c r="L2816" i="5"/>
  <c r="L2817" i="5"/>
  <c r="L2818" i="5"/>
  <c r="L2819" i="5"/>
  <c r="L2820" i="5"/>
  <c r="L2821" i="5"/>
  <c r="L2822" i="5"/>
  <c r="L2823" i="5"/>
  <c r="L2824" i="5"/>
  <c r="L2825" i="5"/>
  <c r="L2826" i="5"/>
  <c r="L2827" i="5"/>
  <c r="L2828" i="5"/>
  <c r="L2829" i="5"/>
  <c r="L2830" i="5"/>
  <c r="L2831" i="5"/>
  <c r="L2832" i="5"/>
  <c r="L2833" i="5"/>
  <c r="L2834" i="5"/>
  <c r="L2835" i="5"/>
  <c r="L2836" i="5"/>
  <c r="L2837" i="5"/>
  <c r="L2838" i="5"/>
  <c r="L2839" i="5"/>
  <c r="L2840" i="5"/>
  <c r="L2841" i="5"/>
  <c r="L2842" i="5"/>
  <c r="L2843" i="5"/>
  <c r="L2844" i="5"/>
  <c r="L2845" i="5"/>
  <c r="L2846" i="5"/>
  <c r="L2847" i="5"/>
  <c r="L2848" i="5"/>
  <c r="L2849" i="5"/>
  <c r="L2850" i="5"/>
  <c r="L2851" i="5"/>
  <c r="L2852" i="5"/>
  <c r="L2853" i="5"/>
  <c r="L2854" i="5"/>
  <c r="L2855" i="5"/>
  <c r="L2856" i="5"/>
  <c r="L2857" i="5"/>
  <c r="L2858" i="5"/>
  <c r="L2859" i="5"/>
  <c r="L2860" i="5"/>
  <c r="L2861" i="5"/>
  <c r="L2862" i="5"/>
  <c r="L2863" i="5"/>
  <c r="L2864" i="5"/>
  <c r="L2865" i="5"/>
  <c r="L2866" i="5"/>
  <c r="L2867" i="5"/>
  <c r="L2868" i="5"/>
  <c r="L2869" i="5"/>
  <c r="L2870" i="5"/>
  <c r="L2871" i="5"/>
  <c r="L2872" i="5"/>
  <c r="L2873" i="5"/>
  <c r="L2874" i="5"/>
  <c r="L2875" i="5"/>
  <c r="L2876" i="5"/>
  <c r="L2877" i="5"/>
  <c r="L2878" i="5"/>
  <c r="L2879" i="5"/>
  <c r="L2880" i="5"/>
  <c r="L2881" i="5"/>
  <c r="L2882" i="5"/>
  <c r="L2883" i="5"/>
  <c r="L2884" i="5"/>
  <c r="L2885" i="5"/>
  <c r="L2886" i="5"/>
  <c r="L2887" i="5"/>
  <c r="L2888" i="5"/>
  <c r="L2889" i="5"/>
  <c r="L2890" i="5"/>
  <c r="L2891" i="5"/>
  <c r="L2892" i="5"/>
  <c r="L2893" i="5"/>
  <c r="L2894" i="5"/>
  <c r="L2895" i="5"/>
  <c r="L2896" i="5"/>
  <c r="L2897" i="5"/>
  <c r="L2898" i="5"/>
  <c r="L2899" i="5"/>
  <c r="L2900" i="5"/>
  <c r="L2901" i="5"/>
  <c r="L2902" i="5"/>
  <c r="L2903" i="5"/>
  <c r="L2904" i="5"/>
  <c r="L2905" i="5"/>
  <c r="L2906" i="5"/>
  <c r="L2907" i="5"/>
  <c r="L2908" i="5"/>
  <c r="L2909" i="5"/>
  <c r="L2910" i="5"/>
  <c r="L2911" i="5"/>
  <c r="L2912" i="5"/>
  <c r="L2913" i="5"/>
  <c r="L2914" i="5"/>
  <c r="L2915" i="5"/>
  <c r="L2916" i="5"/>
  <c r="L2917" i="5"/>
  <c r="L2918" i="5"/>
  <c r="L2919" i="5"/>
  <c r="L2920" i="5"/>
  <c r="L2921" i="5"/>
  <c r="L2922" i="5"/>
  <c r="L2923" i="5"/>
  <c r="L2924" i="5"/>
  <c r="L2925" i="5"/>
  <c r="L2926" i="5"/>
  <c r="L2927" i="5"/>
  <c r="L2928" i="5"/>
  <c r="L2929" i="5"/>
  <c r="L2930" i="5"/>
  <c r="L2931" i="5"/>
  <c r="L2932" i="5"/>
  <c r="L2933" i="5"/>
  <c r="L2934" i="5"/>
  <c r="L2935" i="5"/>
  <c r="L2936" i="5"/>
  <c r="L2937" i="5"/>
  <c r="L2938" i="5"/>
  <c r="L2939" i="5"/>
  <c r="L2940" i="5"/>
  <c r="L2941" i="5"/>
  <c r="L2942" i="5"/>
  <c r="L2943" i="5"/>
  <c r="L2944" i="5"/>
  <c r="L2945" i="5"/>
  <c r="L2946" i="5"/>
  <c r="L2947" i="5"/>
  <c r="L2948" i="5"/>
  <c r="L2949" i="5"/>
  <c r="L2950" i="5"/>
  <c r="L2951" i="5"/>
  <c r="L2952" i="5"/>
  <c r="L2953" i="5"/>
  <c r="L2954" i="5"/>
  <c r="L2955" i="5"/>
  <c r="L2956" i="5"/>
  <c r="L2957" i="5"/>
  <c r="L2958" i="5"/>
  <c r="L2959" i="5"/>
  <c r="L2960" i="5"/>
  <c r="L2961" i="5"/>
  <c r="L2962" i="5"/>
  <c r="L2963" i="5"/>
  <c r="L2964" i="5"/>
  <c r="L2965" i="5"/>
  <c r="L2966" i="5"/>
  <c r="L2967" i="5"/>
  <c r="L2968" i="5"/>
  <c r="L2969" i="5"/>
  <c r="L2970" i="5"/>
  <c r="L2971" i="5"/>
  <c r="L2972" i="5"/>
  <c r="L2973" i="5"/>
  <c r="L2974" i="5"/>
  <c r="L2975" i="5"/>
  <c r="L2976" i="5"/>
  <c r="L2977" i="5"/>
  <c r="L2978" i="5"/>
  <c r="L2979" i="5"/>
  <c r="L2980" i="5"/>
  <c r="L2981" i="5"/>
  <c r="L2982" i="5"/>
  <c r="L2983" i="5"/>
  <c r="L2984" i="5"/>
  <c r="L2985" i="5"/>
  <c r="L2986" i="5"/>
  <c r="L2987" i="5"/>
  <c r="L2988" i="5"/>
  <c r="L2989" i="5"/>
  <c r="L2990" i="5"/>
  <c r="L2991" i="5"/>
  <c r="L2992" i="5"/>
  <c r="L2993" i="5"/>
  <c r="L2994" i="5"/>
  <c r="L2995" i="5"/>
  <c r="L2996" i="5"/>
  <c r="L2997" i="5"/>
  <c r="L2998" i="5"/>
  <c r="L2999" i="5"/>
  <c r="L3000" i="5"/>
  <c r="L3001" i="5"/>
  <c r="L3002" i="5"/>
  <c r="L3003" i="5"/>
  <c r="L3004" i="5"/>
  <c r="L3005" i="5"/>
  <c r="L3006" i="5"/>
  <c r="L3007" i="5"/>
  <c r="L3008" i="5"/>
  <c r="L3009" i="5"/>
  <c r="L3010" i="5"/>
  <c r="L3011" i="5"/>
  <c r="L3012" i="5"/>
  <c r="L3013" i="5"/>
  <c r="L3014" i="5"/>
  <c r="L3015" i="5"/>
  <c r="L3016" i="5"/>
  <c r="L3017" i="5"/>
  <c r="L3018" i="5"/>
  <c r="L3019" i="5"/>
  <c r="L3020" i="5"/>
  <c r="L3021" i="5"/>
  <c r="L3022" i="5"/>
  <c r="L3023" i="5"/>
  <c r="L3024" i="5"/>
  <c r="L3025" i="5"/>
  <c r="L3026" i="5"/>
  <c r="L3027" i="5"/>
  <c r="L3028" i="5"/>
  <c r="L3029" i="5"/>
  <c r="L3030" i="5"/>
  <c r="L3031" i="5"/>
  <c r="L3032" i="5"/>
  <c r="L3033" i="5"/>
  <c r="L3034" i="5"/>
  <c r="L3035" i="5"/>
  <c r="L3036" i="5"/>
  <c r="L3037" i="5"/>
  <c r="L3038" i="5"/>
  <c r="L3039" i="5"/>
  <c r="L3040" i="5"/>
  <c r="L3041" i="5"/>
  <c r="L3042" i="5"/>
  <c r="L3043" i="5"/>
  <c r="L3044" i="5"/>
  <c r="L3045" i="5"/>
  <c r="L3046" i="5"/>
  <c r="L3047" i="5"/>
  <c r="L3048" i="5"/>
  <c r="L3049" i="5"/>
  <c r="L3050" i="5"/>
  <c r="L3051" i="5"/>
  <c r="L3052" i="5"/>
  <c r="L3053" i="5"/>
  <c r="L3054" i="5"/>
  <c r="L3055" i="5"/>
  <c r="L3056" i="5"/>
  <c r="L3057" i="5"/>
  <c r="L3058" i="5"/>
  <c r="L3059" i="5"/>
  <c r="L3060" i="5"/>
  <c r="L3061" i="5"/>
  <c r="L3062" i="5"/>
  <c r="L3063" i="5"/>
  <c r="L3064" i="5"/>
  <c r="L3065" i="5"/>
  <c r="L3066" i="5"/>
  <c r="L3067" i="5"/>
  <c r="L3068" i="5"/>
  <c r="L3069" i="5"/>
  <c r="L3070" i="5"/>
  <c r="L3071" i="5"/>
  <c r="L3072" i="5"/>
  <c r="L3073" i="5"/>
  <c r="L3074" i="5"/>
  <c r="L3075" i="5"/>
  <c r="L3076" i="5"/>
  <c r="L3077" i="5"/>
  <c r="L3078" i="5"/>
  <c r="L3079" i="5"/>
  <c r="L3080" i="5"/>
  <c r="L3081" i="5"/>
  <c r="L3082" i="5"/>
  <c r="L3083" i="5"/>
  <c r="L3084" i="5"/>
  <c r="L3085" i="5"/>
  <c r="L3086" i="5"/>
  <c r="L3087" i="5"/>
  <c r="L3088" i="5"/>
  <c r="L3089" i="5"/>
  <c r="L3090" i="5"/>
  <c r="L3091" i="5"/>
  <c r="L3092" i="5"/>
  <c r="L3093" i="5"/>
  <c r="L3094" i="5"/>
  <c r="L3095" i="5"/>
  <c r="L3096" i="5"/>
  <c r="L3097" i="5"/>
  <c r="L3098" i="5"/>
  <c r="L3099" i="5"/>
  <c r="L3100" i="5"/>
  <c r="L3101" i="5"/>
  <c r="L3102" i="5"/>
  <c r="L3103" i="5"/>
  <c r="L3104" i="5"/>
  <c r="L3105" i="5"/>
  <c r="L3106" i="5"/>
  <c r="L3107" i="5"/>
  <c r="L3108" i="5"/>
  <c r="L3109" i="5"/>
  <c r="L2" i="5"/>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670" i="3"/>
  <c r="A671" i="3"/>
  <c r="A672" i="3"/>
  <c r="A673" i="3"/>
  <c r="A674" i="3"/>
  <c r="A675" i="3"/>
  <c r="A676" i="3"/>
  <c r="A677" i="3"/>
  <c r="A678" i="3"/>
  <c r="A679" i="3"/>
  <c r="A680" i="3"/>
  <c r="A681" i="3"/>
  <c r="A682" i="3"/>
  <c r="A683" i="3"/>
  <c r="A684" i="3"/>
  <c r="A685" i="3"/>
  <c r="A686" i="3"/>
  <c r="A687" i="3"/>
  <c r="A688" i="3"/>
  <c r="A689" i="3"/>
  <c r="A690" i="3"/>
  <c r="A691" i="3"/>
  <c r="A692" i="3"/>
  <c r="A693" i="3"/>
  <c r="A694" i="3"/>
  <c r="A695" i="3"/>
  <c r="A696" i="3"/>
  <c r="A697" i="3"/>
  <c r="A698" i="3"/>
  <c r="A699" i="3"/>
  <c r="A700" i="3"/>
  <c r="A701" i="3"/>
  <c r="A702" i="3"/>
  <c r="A703" i="3"/>
  <c r="A704" i="3"/>
  <c r="A705" i="3"/>
  <c r="A706" i="3"/>
  <c r="A707" i="3"/>
  <c r="A708" i="3"/>
  <c r="A709" i="3"/>
  <c r="A710" i="3"/>
  <c r="A711" i="3"/>
  <c r="A712" i="3"/>
  <c r="A713" i="3"/>
  <c r="A714" i="3"/>
  <c r="A715" i="3"/>
  <c r="A716" i="3"/>
  <c r="A717" i="3"/>
  <c r="A718" i="3"/>
  <c r="A719" i="3"/>
  <c r="A720" i="3"/>
  <c r="A721" i="3"/>
  <c r="A722" i="3"/>
  <c r="A723" i="3"/>
  <c r="A724" i="3"/>
  <c r="A725" i="3"/>
  <c r="A726" i="3"/>
  <c r="A727" i="3"/>
  <c r="A728" i="3"/>
  <c r="A729" i="3"/>
  <c r="A730" i="3"/>
  <c r="A731" i="3"/>
  <c r="A732" i="3"/>
  <c r="A733" i="3"/>
  <c r="A734" i="3"/>
  <c r="A735" i="3"/>
  <c r="A736" i="3"/>
  <c r="A737" i="3"/>
  <c r="A738" i="3"/>
  <c r="A739" i="3"/>
  <c r="A740" i="3"/>
  <c r="A741" i="3"/>
  <c r="A742" i="3"/>
  <c r="A743" i="3"/>
  <c r="A744" i="3"/>
  <c r="A745" i="3"/>
  <c r="A746" i="3"/>
  <c r="A747" i="3"/>
  <c r="A748" i="3"/>
  <c r="A749" i="3"/>
  <c r="A750" i="3"/>
  <c r="A751" i="3"/>
  <c r="A752" i="3"/>
  <c r="A753" i="3"/>
  <c r="A754" i="3"/>
  <c r="A755" i="3"/>
  <c r="A756" i="3"/>
  <c r="A757" i="3"/>
  <c r="A758" i="3"/>
  <c r="A759" i="3"/>
  <c r="A760" i="3"/>
  <c r="A761" i="3"/>
  <c r="A762" i="3"/>
  <c r="A763" i="3"/>
  <c r="A764" i="3"/>
  <c r="A765" i="3"/>
  <c r="A766" i="3"/>
  <c r="A767" i="3"/>
  <c r="A768" i="3"/>
  <c r="A769" i="3"/>
  <c r="A770" i="3"/>
  <c r="A771" i="3"/>
  <c r="A772" i="3"/>
  <c r="A773" i="3"/>
  <c r="A774" i="3"/>
  <c r="A775" i="3"/>
  <c r="A776" i="3"/>
  <c r="A777" i="3"/>
  <c r="A778" i="3"/>
  <c r="A779" i="3"/>
  <c r="A780" i="3"/>
  <c r="A781" i="3"/>
  <c r="A782" i="3"/>
  <c r="A783" i="3"/>
  <c r="A784" i="3"/>
  <c r="A785" i="3"/>
  <c r="A786" i="3"/>
  <c r="A787" i="3"/>
  <c r="A788" i="3"/>
  <c r="A789" i="3"/>
  <c r="A790" i="3"/>
  <c r="A791" i="3"/>
  <c r="A792" i="3"/>
  <c r="A793" i="3"/>
  <c r="A794" i="3"/>
  <c r="A795" i="3"/>
  <c r="A796" i="3"/>
  <c r="A797" i="3"/>
  <c r="A798" i="3"/>
  <c r="A799" i="3"/>
  <c r="A800" i="3"/>
  <c r="A801" i="3"/>
  <c r="A802" i="3"/>
  <c r="A803" i="3"/>
  <c r="A804" i="3"/>
  <c r="A805" i="3"/>
  <c r="A806" i="3"/>
  <c r="A807" i="3"/>
  <c r="A808" i="3"/>
  <c r="A809" i="3"/>
  <c r="A810" i="3"/>
  <c r="A811" i="3"/>
  <c r="A812" i="3"/>
  <c r="A813" i="3"/>
  <c r="A814" i="3"/>
  <c r="A815" i="3"/>
  <c r="A816" i="3"/>
  <c r="A817" i="3"/>
  <c r="A818" i="3"/>
  <c r="A819" i="3"/>
  <c r="A820" i="3"/>
  <c r="A821" i="3"/>
  <c r="A822" i="3"/>
  <c r="A823" i="3"/>
  <c r="A824" i="3"/>
  <c r="A825" i="3"/>
  <c r="A826" i="3"/>
  <c r="A827" i="3"/>
  <c r="A828" i="3"/>
  <c r="A829" i="3"/>
  <c r="A830" i="3"/>
  <c r="A831" i="3"/>
  <c r="A832" i="3"/>
  <c r="A833" i="3"/>
  <c r="A834" i="3"/>
  <c r="A835" i="3"/>
  <c r="A836" i="3"/>
  <c r="A837" i="3"/>
  <c r="A838" i="3"/>
  <c r="A839" i="3"/>
  <c r="A840" i="3"/>
  <c r="A841" i="3"/>
  <c r="A842" i="3"/>
  <c r="A843" i="3"/>
  <c r="A844" i="3"/>
  <c r="A845" i="3"/>
  <c r="A846" i="3"/>
  <c r="A847" i="3"/>
  <c r="A848" i="3"/>
  <c r="A849" i="3"/>
  <c r="A850" i="3"/>
  <c r="A851" i="3"/>
  <c r="A852" i="3"/>
  <c r="A853" i="3"/>
  <c r="A854" i="3"/>
  <c r="A855" i="3"/>
  <c r="A856" i="3"/>
  <c r="A857" i="3"/>
  <c r="A858" i="3"/>
  <c r="A859" i="3"/>
  <c r="A860" i="3"/>
  <c r="A861" i="3"/>
  <c r="A862" i="3"/>
  <c r="A863" i="3"/>
  <c r="A864" i="3"/>
  <c r="A865" i="3"/>
  <c r="A866" i="3"/>
  <c r="A867" i="3"/>
  <c r="A868" i="3"/>
  <c r="A869" i="3"/>
  <c r="A870" i="3"/>
  <c r="A871" i="3"/>
  <c r="A872" i="3"/>
  <c r="A873" i="3"/>
  <c r="A874" i="3"/>
  <c r="A875" i="3"/>
  <c r="A876" i="3"/>
  <c r="A877" i="3"/>
  <c r="A878" i="3"/>
  <c r="A879" i="3"/>
  <c r="A880" i="3"/>
  <c r="A881" i="3"/>
  <c r="A882" i="3"/>
  <c r="A883" i="3"/>
  <c r="A884" i="3"/>
  <c r="A885" i="3"/>
  <c r="A886" i="3"/>
  <c r="A887" i="3"/>
  <c r="A888" i="3"/>
  <c r="A889" i="3"/>
  <c r="A890" i="3"/>
  <c r="A891" i="3"/>
  <c r="A892" i="3"/>
  <c r="A893" i="3"/>
  <c r="A894" i="3"/>
  <c r="A895" i="3"/>
  <c r="A896" i="3"/>
  <c r="A897" i="3"/>
  <c r="A898" i="3"/>
  <c r="A899" i="3"/>
  <c r="A900" i="3"/>
  <c r="A901" i="3"/>
  <c r="A902" i="3"/>
  <c r="A903" i="3"/>
  <c r="A904" i="3"/>
  <c r="A905" i="3"/>
  <c r="A906" i="3"/>
  <c r="A907" i="3"/>
  <c r="A908" i="3"/>
  <c r="A909" i="3"/>
  <c r="A910" i="3"/>
  <c r="A911" i="3"/>
  <c r="A912" i="3"/>
  <c r="A913" i="3"/>
  <c r="A914" i="3"/>
  <c r="A915" i="3"/>
  <c r="A916" i="3"/>
  <c r="A917" i="3"/>
  <c r="A918" i="3"/>
  <c r="A919" i="3"/>
  <c r="A920" i="3"/>
  <c r="A921" i="3"/>
  <c r="A922" i="3"/>
  <c r="A923" i="3"/>
  <c r="A924" i="3"/>
  <c r="A925" i="3"/>
  <c r="A926" i="3"/>
  <c r="A927" i="3"/>
  <c r="A928" i="3"/>
  <c r="A929" i="3"/>
  <c r="A930" i="3"/>
  <c r="A931" i="3"/>
  <c r="A932" i="3"/>
  <c r="A933" i="3"/>
  <c r="A934" i="3"/>
  <c r="A935" i="3"/>
  <c r="A936" i="3"/>
  <c r="A937" i="3"/>
  <c r="A938" i="3"/>
  <c r="A939" i="3"/>
  <c r="A940" i="3"/>
  <c r="A941" i="3"/>
  <c r="A942" i="3"/>
  <c r="A943" i="3"/>
  <c r="A944" i="3"/>
  <c r="A945" i="3"/>
  <c r="A946" i="3"/>
  <c r="A947" i="3"/>
  <c r="A948" i="3"/>
  <c r="A949" i="3"/>
  <c r="A950" i="3"/>
  <c r="A951" i="3"/>
  <c r="A952" i="3"/>
  <c r="A953" i="3"/>
  <c r="A954" i="3"/>
  <c r="A955" i="3"/>
  <c r="A956" i="3"/>
  <c r="A957" i="3"/>
  <c r="A958" i="3"/>
  <c r="A959" i="3"/>
  <c r="A960" i="3"/>
  <c r="A961" i="3"/>
  <c r="A962" i="3"/>
  <c r="A963" i="3"/>
  <c r="A964" i="3"/>
  <c r="A965" i="3"/>
  <c r="A966" i="3"/>
  <c r="A967" i="3"/>
  <c r="A968" i="3"/>
  <c r="A969" i="3"/>
  <c r="A970" i="3"/>
  <c r="A971" i="3"/>
  <c r="A972" i="3"/>
  <c r="A973" i="3"/>
  <c r="A974" i="3"/>
  <c r="A975" i="3"/>
  <c r="A976" i="3"/>
  <c r="A977" i="3"/>
  <c r="A978" i="3"/>
  <c r="A979" i="3"/>
  <c r="A980" i="3"/>
  <c r="A981" i="3"/>
  <c r="A982" i="3"/>
  <c r="A983" i="3"/>
  <c r="A984" i="3"/>
  <c r="A985" i="3"/>
  <c r="A986" i="3"/>
  <c r="A987" i="3"/>
  <c r="A988" i="3"/>
  <c r="A989" i="3"/>
  <c r="A990" i="3"/>
  <c r="A991" i="3"/>
  <c r="A992" i="3"/>
  <c r="A993" i="3"/>
  <c r="A994" i="3"/>
  <c r="A995" i="3"/>
  <c r="A996" i="3"/>
  <c r="A997" i="3"/>
  <c r="A998" i="3"/>
  <c r="A999" i="3"/>
  <c r="A1000" i="3"/>
  <c r="A1001" i="3"/>
  <c r="A1002" i="3"/>
  <c r="A1003" i="3"/>
  <c r="A1004" i="3"/>
  <c r="A1005" i="3"/>
  <c r="A1006" i="3"/>
  <c r="A1007" i="3"/>
  <c r="A1008" i="3"/>
  <c r="A1009" i="3"/>
  <c r="A1010" i="3"/>
  <c r="A1011" i="3"/>
  <c r="A1012" i="3"/>
  <c r="A1013" i="3"/>
  <c r="A1014" i="3"/>
  <c r="A1015" i="3"/>
  <c r="A1016" i="3"/>
  <c r="A1017" i="3"/>
  <c r="A1018" i="3"/>
  <c r="A1019" i="3"/>
  <c r="A1020" i="3"/>
  <c r="A1021" i="3"/>
  <c r="A1022" i="3"/>
  <c r="A1023" i="3"/>
  <c r="A1024" i="3"/>
  <c r="A1025" i="3"/>
  <c r="A1026" i="3"/>
  <c r="A1027" i="3"/>
  <c r="A1028" i="3"/>
  <c r="A1029" i="3"/>
  <c r="A1030" i="3"/>
  <c r="A1031" i="3"/>
  <c r="A1032" i="3"/>
  <c r="A1033" i="3"/>
  <c r="A1034" i="3"/>
  <c r="A1035" i="3"/>
  <c r="A1036" i="3"/>
  <c r="A1037" i="3"/>
  <c r="A1038" i="3"/>
  <c r="A1039" i="3"/>
  <c r="A1040" i="3"/>
  <c r="A1041" i="3"/>
  <c r="A1042" i="3"/>
  <c r="A1043" i="3"/>
  <c r="A1044" i="3"/>
  <c r="A1045" i="3"/>
  <c r="A1046" i="3"/>
  <c r="A1047" i="3"/>
  <c r="A1048" i="3"/>
  <c r="A1049" i="3"/>
  <c r="A1050" i="3"/>
  <c r="A1051" i="3"/>
  <c r="A1052" i="3"/>
  <c r="A1053" i="3"/>
  <c r="A1054" i="3"/>
  <c r="A1055" i="3"/>
  <c r="A1056" i="3"/>
  <c r="A1057" i="3"/>
  <c r="A1058" i="3"/>
  <c r="A1059" i="3"/>
  <c r="A1060" i="3"/>
  <c r="A1061" i="3"/>
  <c r="A1062" i="3"/>
  <c r="A1063" i="3"/>
  <c r="A1064" i="3"/>
  <c r="A1065" i="3"/>
  <c r="A1066" i="3"/>
  <c r="A1067" i="3"/>
  <c r="A1068" i="3"/>
  <c r="A1069" i="3"/>
  <c r="A1070" i="3"/>
  <c r="A1071" i="3"/>
  <c r="A1072" i="3"/>
  <c r="A1073" i="3"/>
  <c r="A1074" i="3"/>
  <c r="A1075" i="3"/>
  <c r="A1076" i="3"/>
  <c r="A1077" i="3"/>
  <c r="A1078" i="3"/>
  <c r="A1079" i="3"/>
  <c r="A1080" i="3"/>
  <c r="A1081" i="3"/>
  <c r="A1082" i="3"/>
  <c r="A1083" i="3"/>
  <c r="A1084" i="3"/>
  <c r="A1085" i="3"/>
  <c r="A1086" i="3"/>
  <c r="A1087" i="3"/>
  <c r="A1088" i="3"/>
  <c r="A1089" i="3"/>
  <c r="A1090" i="3"/>
  <c r="A1091" i="3"/>
  <c r="A1092" i="3"/>
  <c r="A1093" i="3"/>
  <c r="A1094" i="3"/>
  <c r="A1095" i="3"/>
  <c r="A1096" i="3"/>
  <c r="A1097" i="3"/>
  <c r="A1098" i="3"/>
  <c r="A1099" i="3"/>
  <c r="A1100" i="3"/>
  <c r="A1101" i="3"/>
  <c r="A1102" i="3"/>
  <c r="A1103" i="3"/>
  <c r="A1104" i="3"/>
  <c r="A1105" i="3"/>
  <c r="A1106" i="3"/>
  <c r="A1107" i="3"/>
  <c r="A1108" i="3"/>
  <c r="A1109" i="3"/>
  <c r="A1110" i="3"/>
  <c r="A1111" i="3"/>
  <c r="A1112" i="3"/>
  <c r="A1113" i="3"/>
  <c r="A1114" i="3"/>
  <c r="A1115" i="3"/>
  <c r="A1116" i="3"/>
  <c r="A1117" i="3"/>
  <c r="A1118" i="3"/>
  <c r="A1119" i="3"/>
  <c r="A1120" i="3"/>
  <c r="A1121" i="3"/>
  <c r="A1122" i="3"/>
  <c r="A1123" i="3"/>
  <c r="A1124" i="3"/>
  <c r="A1125" i="3"/>
  <c r="A1126" i="3"/>
  <c r="A1127" i="3"/>
  <c r="A1128" i="3"/>
  <c r="A1129" i="3"/>
  <c r="A1130" i="3"/>
  <c r="A1131" i="3"/>
  <c r="A1132" i="3"/>
  <c r="A1133" i="3"/>
  <c r="A1134" i="3"/>
  <c r="A1135" i="3"/>
  <c r="A1136" i="3"/>
  <c r="A1137" i="3"/>
  <c r="A1138" i="3"/>
  <c r="A1139" i="3"/>
  <c r="A1140" i="3"/>
  <c r="A1141" i="3"/>
  <c r="A1142" i="3"/>
  <c r="A1143" i="3"/>
  <c r="A1144" i="3"/>
  <c r="A1145" i="3"/>
  <c r="A1146" i="3"/>
  <c r="A1147" i="3"/>
  <c r="A1148" i="3"/>
  <c r="A1149" i="3"/>
  <c r="A1150" i="3"/>
  <c r="A1151" i="3"/>
  <c r="A1152" i="3"/>
  <c r="A1153" i="3"/>
  <c r="A1154" i="3"/>
  <c r="A1155" i="3"/>
  <c r="A1156" i="3"/>
  <c r="A1157" i="3"/>
  <c r="A1158" i="3"/>
  <c r="A1159" i="3"/>
  <c r="A1160" i="3"/>
  <c r="A1161" i="3"/>
  <c r="A1162" i="3"/>
  <c r="A1163" i="3"/>
  <c r="A1164" i="3"/>
  <c r="A1165" i="3"/>
  <c r="A1166" i="3"/>
  <c r="A1167" i="3"/>
  <c r="A1168" i="3"/>
  <c r="A1169" i="3"/>
  <c r="A1170" i="3"/>
  <c r="A1171" i="3"/>
  <c r="A1172" i="3"/>
  <c r="A1173" i="3"/>
  <c r="A1174" i="3"/>
  <c r="A1175" i="3"/>
  <c r="A1176" i="3"/>
  <c r="A1177" i="3"/>
  <c r="A1178" i="3"/>
  <c r="A1179" i="3"/>
  <c r="A1180" i="3"/>
  <c r="A1181" i="3"/>
  <c r="A1182" i="3"/>
  <c r="A1183" i="3"/>
  <c r="A1184" i="3"/>
  <c r="A1185" i="3"/>
  <c r="A1186" i="3"/>
  <c r="A1187" i="3"/>
  <c r="A1188" i="3"/>
  <c r="A1189" i="3"/>
  <c r="A1190" i="3"/>
  <c r="A1191" i="3"/>
  <c r="A1192" i="3"/>
  <c r="A1193" i="3"/>
  <c r="A1194" i="3"/>
  <c r="A1195" i="3"/>
  <c r="A1196" i="3"/>
  <c r="A1197" i="3"/>
  <c r="A1198" i="3"/>
  <c r="A1199" i="3"/>
  <c r="A1200" i="3"/>
  <c r="A1201" i="3"/>
  <c r="A1202" i="3"/>
  <c r="A1203" i="3"/>
  <c r="A1204" i="3"/>
  <c r="A1205" i="3"/>
  <c r="A1206" i="3"/>
  <c r="A1207" i="3"/>
  <c r="A1208" i="3"/>
  <c r="A1209" i="3"/>
  <c r="A1210" i="3"/>
  <c r="A1211" i="3"/>
  <c r="A1212" i="3"/>
  <c r="A1213" i="3"/>
  <c r="A1214" i="3"/>
  <c r="A1215" i="3"/>
  <c r="A1216" i="3"/>
  <c r="A1217" i="3"/>
  <c r="A1218" i="3"/>
  <c r="A1219" i="3"/>
  <c r="A1220" i="3"/>
  <c r="A1221" i="3"/>
  <c r="A1222" i="3"/>
  <c r="A1223" i="3"/>
  <c r="A1224" i="3"/>
  <c r="A1225" i="3"/>
  <c r="A1226" i="3"/>
  <c r="A1227" i="3"/>
  <c r="A1228" i="3"/>
  <c r="A1229" i="3"/>
  <c r="A1230" i="3"/>
  <c r="A1231" i="3"/>
  <c r="A1232" i="3"/>
  <c r="A1233" i="3"/>
  <c r="A1234" i="3"/>
  <c r="A1235" i="3"/>
  <c r="A1236" i="3"/>
  <c r="A1237" i="3"/>
  <c r="A1238" i="3"/>
  <c r="A1239" i="3"/>
  <c r="A1240" i="3"/>
  <c r="A1241" i="3"/>
  <c r="A1242" i="3"/>
  <c r="A1243" i="3"/>
  <c r="A1244" i="3"/>
  <c r="A1245" i="3"/>
  <c r="A1246" i="3"/>
  <c r="A1247" i="3"/>
  <c r="A1248" i="3"/>
  <c r="A1249" i="3"/>
  <c r="A1250" i="3"/>
  <c r="A1251" i="3"/>
  <c r="A1252" i="3"/>
  <c r="A1253" i="3"/>
  <c r="A1254" i="3"/>
  <c r="A1255" i="3"/>
  <c r="A1256" i="3"/>
  <c r="A1257" i="3"/>
  <c r="A1258" i="3"/>
  <c r="A1259" i="3"/>
  <c r="A1260" i="3"/>
  <c r="A1261" i="3"/>
  <c r="A1262" i="3"/>
  <c r="A1263" i="3"/>
  <c r="A1264" i="3"/>
  <c r="A1265" i="3"/>
  <c r="A1266" i="3"/>
  <c r="A1267" i="3"/>
  <c r="A1268" i="3"/>
  <c r="A1269" i="3"/>
  <c r="A1270" i="3"/>
  <c r="A1271" i="3"/>
  <c r="A1272" i="3"/>
  <c r="A1273" i="3"/>
  <c r="A1274" i="3"/>
  <c r="A1275" i="3"/>
  <c r="A1276" i="3"/>
  <c r="A1277" i="3"/>
  <c r="A1278" i="3"/>
  <c r="A1279" i="3"/>
  <c r="A1280" i="3"/>
  <c r="A1281" i="3"/>
  <c r="A1282" i="3"/>
  <c r="A1283" i="3"/>
  <c r="A1284" i="3"/>
  <c r="A1285" i="3"/>
  <c r="A1286" i="3"/>
  <c r="A1287" i="3"/>
  <c r="A1288" i="3"/>
  <c r="A1289" i="3"/>
  <c r="A1290" i="3"/>
  <c r="A1291" i="3"/>
  <c r="A1292" i="3"/>
  <c r="A1293" i="3"/>
  <c r="A1294" i="3"/>
  <c r="A1295" i="3"/>
  <c r="A1296" i="3"/>
  <c r="A1297" i="3"/>
  <c r="A1298" i="3"/>
  <c r="A1299" i="3"/>
  <c r="A1300" i="3"/>
  <c r="A1301" i="3"/>
  <c r="A1302" i="3"/>
  <c r="A1303" i="3"/>
  <c r="A1304" i="3"/>
  <c r="A1305" i="3"/>
  <c r="A1306" i="3"/>
  <c r="A1307" i="3"/>
  <c r="A1308" i="3"/>
  <c r="A1309" i="3"/>
  <c r="A1310" i="3"/>
  <c r="A1311" i="3"/>
  <c r="A1312" i="3"/>
  <c r="A1313" i="3"/>
  <c r="A1314" i="3"/>
  <c r="A1315" i="3"/>
  <c r="A1316" i="3"/>
  <c r="A1317" i="3"/>
  <c r="A1318" i="3"/>
  <c r="A1319" i="3"/>
  <c r="A1320" i="3"/>
  <c r="A1321" i="3"/>
  <c r="A1322" i="3"/>
  <c r="A1323" i="3"/>
  <c r="A1324" i="3"/>
  <c r="A1325" i="3"/>
  <c r="A1326" i="3"/>
  <c r="A1327" i="3"/>
  <c r="A1328" i="3"/>
  <c r="A1329" i="3"/>
  <c r="A1330" i="3"/>
  <c r="A1331" i="3"/>
  <c r="A1332" i="3"/>
  <c r="A1333" i="3"/>
  <c r="A1334" i="3"/>
  <c r="A1335" i="3"/>
  <c r="A1336" i="3"/>
  <c r="A1337" i="3"/>
  <c r="A1338" i="3"/>
  <c r="A1339" i="3"/>
  <c r="A1340" i="3"/>
  <c r="A1341" i="3"/>
  <c r="A1342" i="3"/>
  <c r="A1343" i="3"/>
  <c r="A1344" i="3"/>
  <c r="A1345" i="3"/>
  <c r="A1346" i="3"/>
  <c r="A1347" i="3"/>
  <c r="A1348" i="3"/>
  <c r="A1349" i="3"/>
  <c r="A1350" i="3"/>
  <c r="A1351" i="3"/>
  <c r="A1352" i="3"/>
  <c r="A1353" i="3"/>
  <c r="A1354" i="3"/>
  <c r="A1355" i="3"/>
  <c r="A1356" i="3"/>
  <c r="A1357" i="3"/>
  <c r="A1358" i="3"/>
  <c r="A1359" i="3"/>
  <c r="A1360" i="3"/>
  <c r="A1361" i="3"/>
  <c r="A1362" i="3"/>
  <c r="A1363" i="3"/>
  <c r="A1364" i="3"/>
  <c r="A1365" i="3"/>
  <c r="A1366" i="3"/>
  <c r="A1367" i="3"/>
  <c r="A1368" i="3"/>
  <c r="A1369" i="3"/>
  <c r="A1370" i="3"/>
  <c r="A1371" i="3"/>
  <c r="A1372" i="3"/>
  <c r="A1373" i="3"/>
  <c r="A1374" i="3"/>
  <c r="A1375" i="3"/>
  <c r="A1376" i="3"/>
  <c r="A1377" i="3"/>
  <c r="A1378" i="3"/>
  <c r="A1379" i="3"/>
  <c r="A1380" i="3"/>
  <c r="A1381" i="3"/>
  <c r="A1382" i="3"/>
  <c r="A1383" i="3"/>
  <c r="A1384" i="3"/>
  <c r="A1385" i="3"/>
  <c r="A1386" i="3"/>
  <c r="A1387" i="3"/>
  <c r="A1388" i="3"/>
  <c r="A1389" i="3"/>
  <c r="A1390" i="3"/>
  <c r="A1391" i="3"/>
  <c r="A1392" i="3"/>
  <c r="A1393" i="3"/>
  <c r="A1394" i="3"/>
  <c r="A1395" i="3"/>
  <c r="A1396" i="3"/>
  <c r="A1397" i="3"/>
  <c r="A1398" i="3"/>
  <c r="A1399" i="3"/>
  <c r="A1400" i="3"/>
  <c r="A1401" i="3"/>
  <c r="A1402" i="3"/>
  <c r="A1403" i="3"/>
  <c r="A1404" i="3"/>
  <c r="A1405" i="3"/>
  <c r="A1406" i="3"/>
  <c r="A1407" i="3"/>
  <c r="A1408" i="3"/>
  <c r="A1409" i="3"/>
  <c r="A1410" i="3"/>
  <c r="A1411" i="3"/>
  <c r="A1412" i="3"/>
  <c r="A1413" i="3"/>
  <c r="A1414" i="3"/>
  <c r="A1415" i="3"/>
  <c r="A1416" i="3"/>
  <c r="A1417" i="3"/>
  <c r="A1418" i="3"/>
  <c r="A1419" i="3"/>
  <c r="A1420" i="3"/>
  <c r="A1421" i="3"/>
  <c r="A1422" i="3"/>
  <c r="A1423" i="3"/>
  <c r="A1424" i="3"/>
  <c r="A1425" i="3"/>
  <c r="A1426" i="3"/>
  <c r="A1427" i="3"/>
  <c r="A1428" i="3"/>
  <c r="A1429" i="3"/>
  <c r="A1430" i="3"/>
  <c r="A1431" i="3"/>
  <c r="A1432" i="3"/>
  <c r="A1433" i="3"/>
  <c r="A1434" i="3"/>
  <c r="A1435" i="3"/>
  <c r="A1436" i="3"/>
  <c r="A1437" i="3"/>
  <c r="A1438" i="3"/>
  <c r="A1439" i="3"/>
  <c r="A1440" i="3"/>
  <c r="A1441" i="3"/>
  <c r="A1442" i="3"/>
  <c r="A1443" i="3"/>
  <c r="A1444" i="3"/>
  <c r="A1445" i="3"/>
  <c r="A1446" i="3"/>
  <c r="A1447" i="3"/>
  <c r="A1448" i="3"/>
  <c r="A1449" i="3"/>
  <c r="A1450" i="3"/>
  <c r="A1451" i="3"/>
  <c r="A1452" i="3"/>
  <c r="A1453" i="3"/>
  <c r="A1454" i="3"/>
  <c r="A1455" i="3"/>
  <c r="A1456" i="3"/>
  <c r="A1457" i="3"/>
  <c r="A1458" i="3"/>
  <c r="A1459" i="3"/>
  <c r="A1460" i="3"/>
  <c r="A1461" i="3"/>
  <c r="A1462" i="3"/>
  <c r="A1463" i="3"/>
  <c r="A1464" i="3"/>
  <c r="A1465" i="3"/>
  <c r="A1466" i="3"/>
  <c r="A1467" i="3"/>
  <c r="A1468" i="3"/>
  <c r="A1469" i="3"/>
  <c r="A1470" i="3"/>
  <c r="A1471" i="3"/>
  <c r="A1472" i="3"/>
  <c r="A1473" i="3"/>
  <c r="A1474" i="3"/>
  <c r="A1475" i="3"/>
  <c r="A1476" i="3"/>
  <c r="A1477" i="3"/>
  <c r="A1478" i="3"/>
  <c r="A1479" i="3"/>
  <c r="A1480" i="3"/>
  <c r="A1481" i="3"/>
  <c r="A1482" i="3"/>
  <c r="A1483" i="3"/>
  <c r="A1484" i="3"/>
  <c r="A1485" i="3"/>
  <c r="A1486" i="3"/>
  <c r="A1487" i="3"/>
  <c r="A1488" i="3"/>
  <c r="A1489" i="3"/>
  <c r="A1490" i="3"/>
  <c r="A1491" i="3"/>
  <c r="A1492" i="3"/>
  <c r="A1493" i="3"/>
  <c r="A1494" i="3"/>
  <c r="A1495" i="3"/>
  <c r="A1496" i="3"/>
  <c r="A1497" i="3"/>
  <c r="A1498" i="3"/>
  <c r="A1499" i="3"/>
  <c r="A1500" i="3"/>
  <c r="A1501" i="3"/>
  <c r="A1502" i="3"/>
  <c r="A1503" i="3"/>
  <c r="A1504" i="3"/>
  <c r="A1505" i="3"/>
  <c r="A1506" i="3"/>
  <c r="A1507" i="3"/>
  <c r="A1508" i="3"/>
  <c r="A1509" i="3"/>
  <c r="A1510" i="3"/>
  <c r="A1511" i="3"/>
  <c r="A1512" i="3"/>
  <c r="A1513" i="3"/>
  <c r="A1514" i="3"/>
  <c r="A1515" i="3"/>
  <c r="A1516" i="3"/>
  <c r="A1517" i="3"/>
  <c r="A1518" i="3"/>
  <c r="A1519" i="3"/>
  <c r="A1520" i="3"/>
  <c r="A1521" i="3"/>
  <c r="A1522" i="3"/>
  <c r="A1523" i="3"/>
  <c r="A1524" i="3"/>
  <c r="A1525" i="3"/>
  <c r="A1526" i="3"/>
  <c r="A1527" i="3"/>
  <c r="A1528" i="3"/>
  <c r="A1529" i="3"/>
  <c r="A1530" i="3"/>
  <c r="A1531" i="3"/>
  <c r="A1532" i="3"/>
  <c r="A1533" i="3"/>
  <c r="A1534" i="3"/>
  <c r="A1535" i="3"/>
  <c r="A1536" i="3"/>
  <c r="A1537" i="3"/>
  <c r="A1538" i="3"/>
  <c r="A1539" i="3"/>
  <c r="A1540" i="3"/>
  <c r="A1541" i="3"/>
  <c r="A1542" i="3"/>
  <c r="A1543" i="3"/>
  <c r="A1544" i="3"/>
  <c r="A1545" i="3"/>
  <c r="A1546" i="3"/>
  <c r="A1547" i="3"/>
  <c r="A1548" i="3"/>
  <c r="A1549" i="3"/>
  <c r="A1550" i="3"/>
  <c r="A1551" i="3"/>
  <c r="A1552" i="3"/>
  <c r="A1553" i="3"/>
  <c r="A1554" i="3"/>
  <c r="A1555" i="3"/>
  <c r="A1556" i="3"/>
  <c r="A1557" i="3"/>
  <c r="A1558" i="3"/>
  <c r="A1559" i="3"/>
  <c r="A1560" i="3"/>
  <c r="A1561" i="3"/>
  <c r="A1562" i="3"/>
  <c r="A1563" i="3"/>
  <c r="A1564" i="3"/>
  <c r="A1565" i="3"/>
  <c r="A1566" i="3"/>
  <c r="A1567" i="3"/>
  <c r="A1568" i="3"/>
  <c r="A1569" i="3"/>
  <c r="A1570" i="3"/>
  <c r="A1571" i="3"/>
  <c r="A1572" i="3"/>
  <c r="A1573" i="3"/>
  <c r="A1574" i="3"/>
  <c r="A1575" i="3"/>
  <c r="A1576" i="3"/>
  <c r="A1577" i="3"/>
  <c r="A1578" i="3"/>
  <c r="A1579" i="3"/>
  <c r="A1580" i="3"/>
  <c r="A1581" i="3"/>
  <c r="A1582" i="3"/>
  <c r="A1583" i="3"/>
  <c r="A1584" i="3"/>
  <c r="A1585" i="3"/>
  <c r="A1586" i="3"/>
  <c r="A1587" i="3"/>
  <c r="A1588" i="3"/>
  <c r="A1589" i="3"/>
  <c r="A1590" i="3"/>
  <c r="A1591" i="3"/>
  <c r="A1592" i="3"/>
  <c r="A1593" i="3"/>
  <c r="A1594" i="3"/>
  <c r="A1595" i="3"/>
  <c r="A1596" i="3"/>
  <c r="A1597" i="3"/>
  <c r="A1598" i="3"/>
  <c r="A1599" i="3"/>
  <c r="A1600" i="3"/>
  <c r="A1601" i="3"/>
  <c r="A1602" i="3"/>
  <c r="A1603" i="3"/>
  <c r="A1604" i="3"/>
  <c r="A1605" i="3"/>
  <c r="A1606" i="3"/>
  <c r="A1607" i="3"/>
  <c r="A1608" i="3"/>
  <c r="A1609" i="3"/>
  <c r="A1610" i="3"/>
  <c r="A1611" i="3"/>
  <c r="A1612" i="3"/>
  <c r="A1613" i="3"/>
  <c r="A1614" i="3"/>
  <c r="A1615" i="3"/>
  <c r="A1616" i="3"/>
  <c r="A1617" i="3"/>
  <c r="A1618" i="3"/>
  <c r="A1619" i="3"/>
  <c r="A1620" i="3"/>
  <c r="A1621" i="3"/>
  <c r="A1622" i="3"/>
  <c r="A1623" i="3"/>
  <c r="A1624" i="3"/>
  <c r="A1625" i="3"/>
  <c r="A1626" i="3"/>
  <c r="A1627" i="3"/>
  <c r="A1628" i="3"/>
  <c r="A1629" i="3"/>
  <c r="A1630" i="3"/>
  <c r="A1631" i="3"/>
  <c r="A1632" i="3"/>
  <c r="A1633" i="3"/>
  <c r="A1634" i="3"/>
  <c r="A1635" i="3"/>
  <c r="A1636" i="3"/>
  <c r="A1637" i="3"/>
  <c r="A1638" i="3"/>
  <c r="A1639" i="3"/>
  <c r="A1640" i="3"/>
  <c r="A1641" i="3"/>
  <c r="A1642" i="3"/>
  <c r="A1643" i="3"/>
  <c r="A1644" i="3"/>
  <c r="A1645" i="3"/>
  <c r="A1646" i="3"/>
  <c r="A1647" i="3"/>
  <c r="A1648" i="3"/>
  <c r="A1649" i="3"/>
  <c r="A1650" i="3"/>
  <c r="A1651" i="3"/>
  <c r="A1652" i="3"/>
  <c r="A1653" i="3"/>
  <c r="A1654" i="3"/>
  <c r="A1655" i="3"/>
  <c r="A1656" i="3"/>
  <c r="A1657" i="3"/>
  <c r="A1658" i="3"/>
  <c r="A1659" i="3"/>
  <c r="A1660" i="3"/>
  <c r="A1661" i="3"/>
  <c r="A1662" i="3"/>
  <c r="A1663" i="3"/>
  <c r="A1664" i="3"/>
  <c r="A1665" i="3"/>
  <c r="A1666" i="3"/>
  <c r="A1667" i="3"/>
  <c r="A1668" i="3"/>
  <c r="A1669" i="3"/>
  <c r="A1670" i="3"/>
  <c r="A1671" i="3"/>
  <c r="A1672" i="3"/>
  <c r="A1673" i="3"/>
  <c r="A1674" i="3"/>
  <c r="A1675" i="3"/>
  <c r="A1676" i="3"/>
  <c r="A1677" i="3"/>
  <c r="A1678" i="3"/>
  <c r="A1679" i="3"/>
  <c r="A1680" i="3"/>
  <c r="A1681" i="3"/>
  <c r="A1682" i="3"/>
  <c r="A1683" i="3"/>
  <c r="A1684" i="3"/>
  <c r="A1685" i="3"/>
  <c r="A1686" i="3"/>
  <c r="A1687" i="3"/>
  <c r="A1688" i="3"/>
  <c r="A1689" i="3"/>
  <c r="A1690" i="3"/>
  <c r="A1691" i="3"/>
  <c r="A1692" i="3"/>
  <c r="A1693" i="3"/>
  <c r="A1694" i="3"/>
  <c r="A1695" i="3"/>
  <c r="A1696" i="3"/>
  <c r="A1697" i="3"/>
  <c r="A1698" i="3"/>
  <c r="A1699" i="3"/>
  <c r="A1700" i="3"/>
  <c r="A1701" i="3"/>
  <c r="A1702" i="3"/>
  <c r="A1703" i="3"/>
  <c r="A1704" i="3"/>
  <c r="A1705" i="3"/>
  <c r="A1706" i="3"/>
  <c r="A1707" i="3"/>
  <c r="A1708" i="3"/>
  <c r="A1709" i="3"/>
  <c r="A1710" i="3"/>
  <c r="A1711" i="3"/>
  <c r="A1712" i="3"/>
  <c r="A1713" i="3"/>
  <c r="A1714" i="3"/>
  <c r="A1715" i="3"/>
  <c r="A1716" i="3"/>
  <c r="A1717" i="3"/>
  <c r="A1718" i="3"/>
  <c r="A1719" i="3"/>
  <c r="A1720" i="3"/>
  <c r="A1721" i="3"/>
  <c r="A1722" i="3"/>
  <c r="A1723" i="3"/>
  <c r="A1724" i="3"/>
  <c r="A1725" i="3"/>
  <c r="A1726" i="3"/>
  <c r="A1727" i="3"/>
  <c r="A1728" i="3"/>
  <c r="A1729" i="3"/>
  <c r="A1730" i="3"/>
  <c r="A1731" i="3"/>
  <c r="A1732" i="3"/>
  <c r="A1733" i="3"/>
  <c r="A1734" i="3"/>
  <c r="A1735" i="3"/>
  <c r="A1736" i="3"/>
  <c r="A1737" i="3"/>
  <c r="A1738" i="3"/>
  <c r="A1739" i="3"/>
  <c r="A1740" i="3"/>
  <c r="A1741" i="3"/>
  <c r="A1742" i="3"/>
  <c r="A1743" i="3"/>
  <c r="A1744" i="3"/>
  <c r="A1745" i="3"/>
  <c r="A1746" i="3"/>
  <c r="A1747" i="3"/>
  <c r="A1748" i="3"/>
  <c r="A1749" i="3"/>
  <c r="A1750" i="3"/>
  <c r="A1751" i="3"/>
  <c r="A1752" i="3"/>
  <c r="A1753" i="3"/>
  <c r="A1754" i="3"/>
  <c r="A1755" i="3"/>
  <c r="A1756" i="3"/>
  <c r="A1757" i="3"/>
  <c r="A1758" i="3"/>
  <c r="A1759" i="3"/>
  <c r="A1760" i="3"/>
  <c r="A1761" i="3"/>
  <c r="A1762" i="3"/>
  <c r="A1763" i="3"/>
  <c r="A1764" i="3"/>
  <c r="A1765" i="3"/>
  <c r="A1766" i="3"/>
  <c r="A1767" i="3"/>
  <c r="A1768" i="3"/>
  <c r="A1769" i="3"/>
  <c r="A1770" i="3"/>
  <c r="A1771" i="3"/>
  <c r="A1772" i="3"/>
  <c r="A1773" i="3"/>
  <c r="A1774" i="3"/>
  <c r="A1775" i="3"/>
  <c r="A1776" i="3"/>
  <c r="A1777" i="3"/>
  <c r="A1778" i="3"/>
  <c r="A1779" i="3"/>
  <c r="A1780" i="3"/>
  <c r="A1781" i="3"/>
  <c r="A1782" i="3"/>
  <c r="A1783" i="3"/>
  <c r="A1784" i="3"/>
  <c r="A1785" i="3"/>
  <c r="A1786" i="3"/>
  <c r="A1787" i="3"/>
  <c r="A1788" i="3"/>
  <c r="A1789" i="3"/>
  <c r="A1790" i="3"/>
  <c r="A1791" i="3"/>
  <c r="A1792" i="3"/>
  <c r="A1793" i="3"/>
  <c r="A1794" i="3"/>
  <c r="A1795" i="3"/>
  <c r="A1796" i="3"/>
  <c r="A1797" i="3"/>
  <c r="A1798" i="3"/>
  <c r="A1799" i="3"/>
  <c r="A1800" i="3"/>
  <c r="A1801" i="3"/>
  <c r="A1802" i="3"/>
  <c r="A1803" i="3"/>
  <c r="A1804" i="3"/>
  <c r="A1805" i="3"/>
  <c r="A1806" i="3"/>
  <c r="A1807" i="3"/>
  <c r="A1808" i="3"/>
  <c r="A1809" i="3"/>
  <c r="A1810" i="3"/>
  <c r="A1811" i="3"/>
  <c r="A1812" i="3"/>
  <c r="A1813" i="3"/>
  <c r="A1814" i="3"/>
  <c r="A1815" i="3"/>
  <c r="A1816" i="3"/>
  <c r="A1817" i="3"/>
  <c r="A1818" i="3"/>
  <c r="A1819" i="3"/>
  <c r="A1820" i="3"/>
  <c r="A1821" i="3"/>
  <c r="A1822" i="3"/>
  <c r="A1823" i="3"/>
  <c r="A1824" i="3"/>
  <c r="A1825" i="3"/>
  <c r="A1826" i="3"/>
  <c r="A1827" i="3"/>
  <c r="A1828" i="3"/>
  <c r="A1829" i="3"/>
  <c r="A1830" i="3"/>
  <c r="A1831" i="3"/>
  <c r="A1832" i="3"/>
  <c r="A1833" i="3"/>
  <c r="A1834" i="3"/>
  <c r="A1835" i="3"/>
  <c r="A1836" i="3"/>
  <c r="A1837" i="3"/>
  <c r="A1838" i="3"/>
  <c r="A1839" i="3"/>
  <c r="A1840" i="3"/>
  <c r="A1841" i="3"/>
  <c r="A1842" i="3"/>
  <c r="A1843" i="3"/>
  <c r="A1844" i="3"/>
  <c r="A1845" i="3"/>
  <c r="A1846" i="3"/>
  <c r="A1847" i="3"/>
  <c r="A1848" i="3"/>
  <c r="A1849" i="3"/>
  <c r="A1850" i="3"/>
  <c r="A1851" i="3"/>
  <c r="A1852" i="3"/>
  <c r="A1853" i="3"/>
  <c r="A1854" i="3"/>
  <c r="A1855" i="3"/>
  <c r="A1856" i="3"/>
  <c r="A1857" i="3"/>
  <c r="A1858" i="3"/>
  <c r="A1859" i="3"/>
  <c r="A1860" i="3"/>
  <c r="A1861" i="3"/>
  <c r="A1862" i="3"/>
  <c r="A1863" i="3"/>
  <c r="A1864" i="3"/>
  <c r="A1865" i="3"/>
  <c r="A1866" i="3"/>
  <c r="A1867" i="3"/>
  <c r="A1868" i="3"/>
  <c r="A1869" i="3"/>
  <c r="A1870" i="3"/>
  <c r="A1871" i="3"/>
  <c r="A1872" i="3"/>
  <c r="A1873" i="3"/>
  <c r="A1874" i="3"/>
  <c r="A1875" i="3"/>
  <c r="A1876" i="3"/>
  <c r="A1877" i="3"/>
  <c r="A1878" i="3"/>
  <c r="A1879" i="3"/>
  <c r="A1880" i="3"/>
  <c r="A1881" i="3"/>
  <c r="A1882" i="3"/>
  <c r="A1883" i="3"/>
  <c r="A1884" i="3"/>
  <c r="A1885" i="3"/>
  <c r="A1886" i="3"/>
  <c r="A1887" i="3"/>
  <c r="A1888" i="3"/>
  <c r="A1889" i="3"/>
  <c r="A1890" i="3"/>
  <c r="A1891" i="3"/>
  <c r="A1892" i="3"/>
  <c r="A1893" i="3"/>
  <c r="A1894" i="3"/>
  <c r="A1895" i="3"/>
  <c r="A1896" i="3"/>
  <c r="A1897" i="3"/>
  <c r="A1898" i="3"/>
  <c r="A1899" i="3"/>
  <c r="A1900" i="3"/>
  <c r="A1901" i="3"/>
  <c r="A1902" i="3"/>
  <c r="A1903" i="3"/>
  <c r="A1904" i="3"/>
  <c r="A1905" i="3"/>
  <c r="A1906" i="3"/>
  <c r="A1907" i="3"/>
  <c r="A1908" i="3"/>
  <c r="A1909" i="3"/>
  <c r="A1910" i="3"/>
  <c r="A1911" i="3"/>
  <c r="A1912" i="3"/>
  <c r="A1913" i="3"/>
  <c r="A1914" i="3"/>
  <c r="A1915" i="3"/>
  <c r="A1916" i="3"/>
  <c r="A1917" i="3"/>
  <c r="A1918" i="3"/>
  <c r="A1919" i="3"/>
  <c r="A1920" i="3"/>
  <c r="A1921" i="3"/>
  <c r="A1922" i="3"/>
  <c r="A1923" i="3"/>
  <c r="A1924" i="3"/>
  <c r="A1925" i="3"/>
  <c r="A1926" i="3"/>
  <c r="A1927" i="3"/>
  <c r="A1928" i="3"/>
  <c r="A1929" i="3"/>
  <c r="A1930" i="3"/>
  <c r="A1931" i="3"/>
  <c r="A1932" i="3"/>
  <c r="A1933" i="3"/>
  <c r="A1934" i="3"/>
  <c r="A1935" i="3"/>
  <c r="A1936" i="3"/>
  <c r="A1937" i="3"/>
  <c r="A1938" i="3"/>
  <c r="A1939" i="3"/>
  <c r="A1940" i="3"/>
  <c r="A1941" i="3"/>
  <c r="A1942" i="3"/>
  <c r="A1943" i="3"/>
  <c r="A1944" i="3"/>
  <c r="A1945" i="3"/>
  <c r="A1946" i="3"/>
  <c r="A1947" i="3"/>
  <c r="A1948" i="3"/>
  <c r="A1949" i="3"/>
  <c r="A1950" i="3"/>
  <c r="A1951" i="3"/>
  <c r="A1952" i="3"/>
  <c r="A1953" i="3"/>
  <c r="A1954" i="3"/>
  <c r="A1955" i="3"/>
  <c r="A1956" i="3"/>
  <c r="A1957" i="3"/>
  <c r="A1958" i="3"/>
  <c r="A1959" i="3"/>
  <c r="A1960" i="3"/>
  <c r="A1961" i="3"/>
  <c r="A1962" i="3"/>
  <c r="A1963" i="3"/>
  <c r="A1964" i="3"/>
  <c r="A1965" i="3"/>
  <c r="A1966" i="3"/>
  <c r="A1967" i="3"/>
  <c r="A1968" i="3"/>
  <c r="A1969" i="3"/>
  <c r="A1970" i="3"/>
  <c r="A1971" i="3"/>
  <c r="A1972" i="3"/>
  <c r="A1973" i="3"/>
  <c r="A1974" i="3"/>
  <c r="A1975" i="3"/>
  <c r="A1976" i="3"/>
  <c r="A1977" i="3"/>
  <c r="A1978" i="3"/>
  <c r="A1979" i="3"/>
  <c r="A1980" i="3"/>
  <c r="A1981" i="3"/>
  <c r="A1982" i="3"/>
  <c r="A1983" i="3"/>
  <c r="A1984" i="3"/>
  <c r="A1985" i="3"/>
  <c r="A1986" i="3"/>
  <c r="A1987" i="3"/>
  <c r="A1988" i="3"/>
  <c r="A1989" i="3"/>
  <c r="A1990" i="3"/>
  <c r="A1991" i="3"/>
  <c r="A1992" i="3"/>
  <c r="A1993" i="3"/>
  <c r="A1994" i="3"/>
  <c r="A1995" i="3"/>
  <c r="A1996" i="3"/>
  <c r="A1997" i="3"/>
  <c r="A1998" i="3"/>
  <c r="A1999" i="3"/>
  <c r="A2000" i="3"/>
  <c r="A2001" i="3"/>
  <c r="A2002" i="3"/>
  <c r="A2003" i="3"/>
  <c r="A2004" i="3"/>
  <c r="A2005" i="3"/>
  <c r="A2006" i="3"/>
  <c r="A2007" i="3"/>
  <c r="A2008" i="3"/>
  <c r="A2009" i="3"/>
  <c r="A2010" i="3"/>
  <c r="A2011" i="3"/>
  <c r="A2012" i="3"/>
  <c r="A2013" i="3"/>
  <c r="A2014" i="3"/>
  <c r="A2015" i="3"/>
  <c r="A2016" i="3"/>
  <c r="A2017" i="3"/>
  <c r="A2018" i="3"/>
  <c r="A2019" i="3"/>
  <c r="A2020" i="3"/>
  <c r="A2021" i="3"/>
  <c r="A2022" i="3"/>
  <c r="A2023" i="3"/>
  <c r="A2024" i="3"/>
  <c r="A2025" i="3"/>
  <c r="A2026" i="3"/>
  <c r="A2027" i="3"/>
  <c r="A2028" i="3"/>
  <c r="A2029" i="3"/>
  <c r="A2030" i="3"/>
  <c r="A2031" i="3"/>
  <c r="A2032" i="3"/>
  <c r="A2033" i="3"/>
  <c r="A2034" i="3"/>
  <c r="A2035" i="3"/>
  <c r="A2036" i="3"/>
  <c r="A2037" i="3"/>
  <c r="A2038" i="3"/>
  <c r="A2039" i="3"/>
  <c r="A2040" i="3"/>
  <c r="A2041" i="3"/>
  <c r="A2042" i="3"/>
  <c r="A2043" i="3"/>
  <c r="A2044" i="3"/>
  <c r="A2045" i="3"/>
  <c r="A2046" i="3"/>
  <c r="A2047" i="3"/>
  <c r="A2048" i="3"/>
  <c r="A2049" i="3"/>
  <c r="A2050" i="3"/>
  <c r="A2051" i="3"/>
  <c r="A2052" i="3"/>
  <c r="A2053" i="3"/>
  <c r="A2054" i="3"/>
  <c r="A2055" i="3"/>
  <c r="A2056" i="3"/>
  <c r="A2057" i="3"/>
  <c r="A2058" i="3"/>
  <c r="A2059" i="3"/>
  <c r="A2060" i="3"/>
  <c r="A2061" i="3"/>
  <c r="A2062" i="3"/>
  <c r="A2063" i="3"/>
  <c r="A2064" i="3"/>
  <c r="A2065" i="3"/>
  <c r="A2066" i="3"/>
  <c r="A2067" i="3"/>
  <c r="A2068" i="3"/>
  <c r="A2069" i="3"/>
  <c r="A2070" i="3"/>
  <c r="A2071" i="3"/>
  <c r="A2072" i="3"/>
  <c r="A2073" i="3"/>
  <c r="A2074" i="3"/>
  <c r="A2075" i="3"/>
  <c r="A2076" i="3"/>
  <c r="A2077" i="3"/>
  <c r="A2078" i="3"/>
  <c r="A2079" i="3"/>
  <c r="A2080" i="3"/>
  <c r="A2081" i="3"/>
  <c r="A2082" i="3"/>
  <c r="A2083" i="3"/>
  <c r="A2084" i="3"/>
  <c r="A2085" i="3"/>
  <c r="A2086" i="3"/>
  <c r="A2087" i="3"/>
  <c r="A2088" i="3"/>
  <c r="A2089" i="3"/>
  <c r="A2090" i="3"/>
  <c r="A2091" i="3"/>
  <c r="A2092" i="3"/>
  <c r="A2093" i="3"/>
  <c r="A2094" i="3"/>
  <c r="A2095" i="3"/>
  <c r="A2096" i="3"/>
  <c r="A2097" i="3"/>
  <c r="A2098" i="3"/>
  <c r="A2099" i="3"/>
  <c r="A2100" i="3"/>
  <c r="A2101" i="3"/>
  <c r="A2102" i="3"/>
  <c r="A2103" i="3"/>
  <c r="A2104" i="3"/>
  <c r="A2105" i="3"/>
  <c r="A2106" i="3"/>
  <c r="A2107" i="3"/>
  <c r="A2108" i="3"/>
  <c r="A2109" i="3"/>
  <c r="A2110" i="3"/>
  <c r="A2111" i="3"/>
  <c r="A2112" i="3"/>
  <c r="A2113" i="3"/>
  <c r="A2114" i="3"/>
  <c r="A2115" i="3"/>
  <c r="A2116" i="3"/>
  <c r="A2117" i="3"/>
  <c r="A2118" i="3"/>
  <c r="A2119" i="3"/>
  <c r="A2120" i="3"/>
  <c r="A2121" i="3"/>
  <c r="A2122" i="3"/>
  <c r="A2123" i="3"/>
  <c r="A2124" i="3"/>
  <c r="A2125" i="3"/>
  <c r="A2126" i="3"/>
  <c r="A2127" i="3"/>
  <c r="A2128" i="3"/>
  <c r="A2129" i="3"/>
  <c r="A2130" i="3"/>
  <c r="A2131" i="3"/>
  <c r="A2132" i="3"/>
  <c r="A2133" i="3"/>
  <c r="A2134" i="3"/>
  <c r="A2135" i="3"/>
  <c r="A2136" i="3"/>
  <c r="A2137" i="3"/>
  <c r="A2138" i="3"/>
  <c r="A2139" i="3"/>
  <c r="A2140" i="3"/>
  <c r="A2141" i="3"/>
  <c r="A2142" i="3"/>
  <c r="A2143" i="3"/>
  <c r="A2144" i="3"/>
  <c r="A2145" i="3"/>
  <c r="A2146" i="3"/>
  <c r="A2147" i="3"/>
  <c r="A2148" i="3"/>
  <c r="A2149" i="3"/>
  <c r="A2150" i="3"/>
  <c r="A2151" i="3"/>
  <c r="A2152" i="3"/>
  <c r="A2153" i="3"/>
  <c r="A2154" i="3"/>
  <c r="A2155" i="3"/>
  <c r="A2156" i="3"/>
  <c r="A2157" i="3"/>
  <c r="A2158" i="3"/>
  <c r="A2159" i="3"/>
  <c r="A2160" i="3"/>
  <c r="A2161" i="3"/>
  <c r="A2162" i="3"/>
  <c r="A2163" i="3"/>
  <c r="A2164" i="3"/>
  <c r="A2165" i="3"/>
  <c r="A2166" i="3"/>
  <c r="A2167" i="3"/>
  <c r="A2168" i="3"/>
  <c r="A2169" i="3"/>
  <c r="A2170" i="3"/>
  <c r="A2171" i="3"/>
  <c r="A2172" i="3"/>
  <c r="A2173" i="3"/>
  <c r="A2174" i="3"/>
  <c r="A2175" i="3"/>
  <c r="A2176" i="3"/>
  <c r="A2177" i="3"/>
  <c r="A2178" i="3"/>
  <c r="A2179" i="3"/>
  <c r="A2180" i="3"/>
  <c r="A2181" i="3"/>
  <c r="A2182" i="3"/>
  <c r="A2183" i="3"/>
  <c r="A2184" i="3"/>
  <c r="A2185" i="3"/>
  <c r="A2186" i="3"/>
  <c r="A2187" i="3"/>
  <c r="A2188" i="3"/>
  <c r="A2189" i="3"/>
  <c r="A2190" i="3"/>
  <c r="A2191" i="3"/>
  <c r="A2192" i="3"/>
  <c r="A2193" i="3"/>
  <c r="A2194" i="3"/>
  <c r="A2195" i="3"/>
  <c r="A2196" i="3"/>
  <c r="A2197" i="3"/>
  <c r="A2198" i="3"/>
  <c r="A2199" i="3"/>
  <c r="A2200" i="3"/>
  <c r="A2201" i="3"/>
  <c r="A2202" i="3"/>
  <c r="A2203" i="3"/>
  <c r="A2204" i="3"/>
  <c r="A2205" i="3"/>
  <c r="A2206" i="3"/>
  <c r="A2207" i="3"/>
  <c r="A2208" i="3"/>
  <c r="A2209" i="3"/>
  <c r="A2210" i="3"/>
  <c r="A2211" i="3"/>
  <c r="A2212" i="3"/>
  <c r="A2213" i="3"/>
  <c r="A2214" i="3"/>
  <c r="A2215" i="3"/>
  <c r="A2216" i="3"/>
  <c r="A2217" i="3"/>
  <c r="A2218" i="3"/>
  <c r="A2219" i="3"/>
  <c r="A2220" i="3"/>
  <c r="A2221" i="3"/>
  <c r="A2222" i="3"/>
  <c r="A2223" i="3"/>
  <c r="A2224" i="3"/>
  <c r="A2225" i="3"/>
  <c r="A2226" i="3"/>
  <c r="A2227" i="3"/>
  <c r="A2228" i="3"/>
  <c r="A2229" i="3"/>
  <c r="A2230" i="3"/>
  <c r="A2231" i="3"/>
  <c r="A2232" i="3"/>
  <c r="A2233" i="3"/>
  <c r="A2234" i="3"/>
  <c r="A2235" i="3"/>
  <c r="A2236" i="3"/>
  <c r="A2237" i="3"/>
  <c r="A2238" i="3"/>
  <c r="A2239" i="3"/>
  <c r="A2240" i="3"/>
  <c r="A2241" i="3"/>
  <c r="A2242" i="3"/>
  <c r="A2243" i="3"/>
  <c r="A2244" i="3"/>
  <c r="A2245" i="3"/>
  <c r="A2246" i="3"/>
  <c r="A2247" i="3"/>
  <c r="A2248" i="3"/>
  <c r="A2249" i="3"/>
  <c r="A2250" i="3"/>
  <c r="A2251" i="3"/>
  <c r="A2252" i="3"/>
  <c r="A2253" i="3"/>
  <c r="A2254" i="3"/>
  <c r="A2255" i="3"/>
  <c r="A2256" i="3"/>
  <c r="A2257" i="3"/>
  <c r="A2258" i="3"/>
  <c r="A2259" i="3"/>
  <c r="A2260" i="3"/>
  <c r="A2261" i="3"/>
  <c r="A2262" i="3"/>
  <c r="A2263" i="3"/>
  <c r="A2264" i="3"/>
  <c r="A2265" i="3"/>
  <c r="A2266" i="3"/>
  <c r="A2267" i="3"/>
  <c r="A2268" i="3"/>
  <c r="A2269" i="3"/>
  <c r="A2270" i="3"/>
  <c r="A2271" i="3"/>
  <c r="A2272" i="3"/>
  <c r="A2273" i="3"/>
  <c r="A2274" i="3"/>
  <c r="A2275" i="3"/>
  <c r="A2276" i="3"/>
  <c r="A2277" i="3"/>
  <c r="A2278" i="3"/>
  <c r="A2279" i="3"/>
  <c r="A2280" i="3"/>
  <c r="A2281" i="3"/>
  <c r="A2282" i="3"/>
  <c r="A2283" i="3"/>
  <c r="A2284" i="3"/>
  <c r="A2285" i="3"/>
  <c r="A2286" i="3"/>
  <c r="A2287" i="3"/>
  <c r="A2288" i="3"/>
  <c r="A2289" i="3"/>
  <c r="A2290" i="3"/>
  <c r="A2291" i="3"/>
  <c r="A2292" i="3"/>
  <c r="A2293" i="3"/>
  <c r="A2294" i="3"/>
  <c r="A2295" i="3"/>
  <c r="A2296" i="3"/>
  <c r="A2297" i="3"/>
  <c r="A2298" i="3"/>
  <c r="A2299" i="3"/>
  <c r="A2300" i="3"/>
  <c r="A2301" i="3"/>
  <c r="A2302" i="3"/>
  <c r="A2303" i="3"/>
  <c r="A2304" i="3"/>
  <c r="A2305" i="3"/>
  <c r="A2306" i="3"/>
  <c r="A2307" i="3"/>
  <c r="A2308" i="3"/>
  <c r="A2309" i="3"/>
  <c r="A2310" i="3"/>
  <c r="A2311" i="3"/>
  <c r="A2312" i="3"/>
  <c r="A2313" i="3"/>
  <c r="A2314" i="3"/>
  <c r="A2315" i="3"/>
  <c r="A2316" i="3"/>
  <c r="A2317" i="3"/>
  <c r="A2318" i="3"/>
  <c r="A2319" i="3"/>
  <c r="A2320" i="3"/>
  <c r="A2321" i="3"/>
  <c r="A2322" i="3"/>
  <c r="A2323" i="3"/>
  <c r="A2324" i="3"/>
  <c r="A2325" i="3"/>
  <c r="A2326" i="3"/>
  <c r="A2327" i="3"/>
  <c r="A2328" i="3"/>
  <c r="A2329" i="3"/>
  <c r="A2330" i="3"/>
  <c r="A2331" i="3"/>
  <c r="A2332" i="3"/>
  <c r="A2333" i="3"/>
  <c r="A2334" i="3"/>
  <c r="A2335" i="3"/>
  <c r="A2336" i="3"/>
  <c r="A2337" i="3"/>
  <c r="A2338" i="3"/>
  <c r="A2339" i="3"/>
  <c r="A2340" i="3"/>
  <c r="A2341" i="3"/>
  <c r="A2342" i="3"/>
  <c r="A2343" i="3"/>
  <c r="A2344" i="3"/>
  <c r="A2345" i="3"/>
  <c r="A2346" i="3"/>
  <c r="A2347" i="3"/>
  <c r="A2348" i="3"/>
  <c r="A2349" i="3"/>
  <c r="A2350" i="3"/>
  <c r="A2351" i="3"/>
  <c r="A2352" i="3"/>
  <c r="A2353" i="3"/>
  <c r="A2354" i="3"/>
  <c r="A2355" i="3"/>
  <c r="A2356" i="3"/>
  <c r="A2357" i="3"/>
  <c r="A2358" i="3"/>
  <c r="A2359" i="3"/>
  <c r="A2360" i="3"/>
  <c r="A2361" i="3"/>
  <c r="A2362" i="3"/>
  <c r="A2363" i="3"/>
  <c r="A2364" i="3"/>
  <c r="A2365" i="3"/>
  <c r="A2366" i="3"/>
  <c r="A2367" i="3"/>
  <c r="A2368" i="3"/>
  <c r="A2369" i="3"/>
  <c r="A2370" i="3"/>
  <c r="A2371" i="3"/>
  <c r="A2372" i="3"/>
  <c r="A2373" i="3"/>
  <c r="A2374" i="3"/>
  <c r="A2375" i="3"/>
  <c r="A2376" i="3"/>
  <c r="A2377" i="3"/>
  <c r="A2378" i="3"/>
  <c r="A2379" i="3"/>
  <c r="A2380" i="3"/>
  <c r="A2381" i="3"/>
  <c r="A2382" i="3"/>
  <c r="A2383" i="3"/>
  <c r="A2384" i="3"/>
  <c r="A2385" i="3"/>
  <c r="A2386" i="3"/>
  <c r="A2387" i="3"/>
  <c r="A2388" i="3"/>
  <c r="A2389" i="3"/>
  <c r="A2390" i="3"/>
  <c r="A2391" i="3"/>
  <c r="A2392" i="3"/>
  <c r="A2393" i="3"/>
  <c r="A2394" i="3"/>
  <c r="A2395" i="3"/>
  <c r="A2396" i="3"/>
  <c r="A2397" i="3"/>
  <c r="A2398" i="3"/>
  <c r="A2399" i="3"/>
  <c r="A2400" i="3"/>
  <c r="A2401" i="3"/>
  <c r="A2402" i="3"/>
  <c r="A2403" i="3"/>
  <c r="A2404" i="3"/>
  <c r="A2405" i="3"/>
  <c r="A2406" i="3"/>
  <c r="A2407" i="3"/>
  <c r="A2408" i="3"/>
  <c r="A2409" i="3"/>
  <c r="A2410" i="3"/>
  <c r="A2411" i="3"/>
  <c r="A2412" i="3"/>
  <c r="A2413" i="3"/>
  <c r="A2414" i="3"/>
  <c r="A2415" i="3"/>
  <c r="A2416" i="3"/>
  <c r="A2417" i="3"/>
  <c r="A2418" i="3"/>
  <c r="A2419" i="3"/>
  <c r="A2420" i="3"/>
  <c r="A2421" i="3"/>
  <c r="A2422" i="3"/>
  <c r="A2423" i="3"/>
  <c r="A2424" i="3"/>
  <c r="A2425" i="3"/>
  <c r="A2426" i="3"/>
  <c r="A2427" i="3"/>
  <c r="A2428" i="3"/>
  <c r="A2429" i="3"/>
  <c r="A2430" i="3"/>
  <c r="A2431" i="3"/>
  <c r="A2432" i="3"/>
  <c r="A2433" i="3"/>
  <c r="A2434" i="3"/>
  <c r="A2435" i="3"/>
  <c r="A2436" i="3"/>
  <c r="A2437" i="3"/>
  <c r="A2438" i="3"/>
  <c r="A2439" i="3"/>
  <c r="A2440" i="3"/>
  <c r="A2441" i="3"/>
  <c r="A2442" i="3"/>
  <c r="A2443" i="3"/>
  <c r="A2444" i="3"/>
  <c r="A2445" i="3"/>
  <c r="A2446" i="3"/>
  <c r="A2447" i="3"/>
  <c r="A2448" i="3"/>
  <c r="A2449" i="3"/>
  <c r="A2450" i="3"/>
  <c r="A2451" i="3"/>
  <c r="A2452" i="3"/>
  <c r="A2453" i="3"/>
  <c r="A2454" i="3"/>
  <c r="A2455" i="3"/>
  <c r="A2456" i="3"/>
  <c r="A2457" i="3"/>
  <c r="A2458" i="3"/>
  <c r="A2459" i="3"/>
  <c r="A2460" i="3"/>
  <c r="A2461" i="3"/>
  <c r="A2462" i="3"/>
  <c r="A2463" i="3"/>
  <c r="A2464" i="3"/>
  <c r="A2465" i="3"/>
  <c r="A2466" i="3"/>
  <c r="A2467" i="3"/>
  <c r="A2468" i="3"/>
  <c r="A2469" i="3"/>
  <c r="A2470" i="3"/>
  <c r="A2471" i="3"/>
  <c r="A2472" i="3"/>
  <c r="A2473" i="3"/>
  <c r="A2474" i="3"/>
  <c r="A2475" i="3"/>
  <c r="A2476" i="3"/>
  <c r="A2477" i="3"/>
  <c r="A2478" i="3"/>
  <c r="A2479" i="3"/>
  <c r="A2480" i="3"/>
  <c r="A2481" i="3"/>
  <c r="A2482" i="3"/>
  <c r="A2483" i="3"/>
  <c r="A2484" i="3"/>
  <c r="A2485" i="3"/>
  <c r="A2486" i="3"/>
  <c r="A2487" i="3"/>
  <c r="A2488" i="3"/>
  <c r="A2489" i="3"/>
  <c r="A2490" i="3"/>
  <c r="A2491" i="3"/>
  <c r="A2492" i="3"/>
  <c r="A2493" i="3"/>
  <c r="A2494" i="3"/>
  <c r="A2495" i="3"/>
  <c r="A2496" i="3"/>
  <c r="A2497" i="3"/>
  <c r="A2498" i="3"/>
  <c r="A2499" i="3"/>
  <c r="A2500" i="3"/>
  <c r="A2501" i="3"/>
  <c r="A2502" i="3"/>
  <c r="A2503" i="3"/>
  <c r="A2504" i="3"/>
  <c r="A2505" i="3"/>
  <c r="A2506" i="3"/>
  <c r="A2507" i="3"/>
  <c r="A2508" i="3"/>
  <c r="A2509" i="3"/>
  <c r="A2510" i="3"/>
  <c r="A2511" i="3"/>
  <c r="A2512" i="3"/>
  <c r="A2513" i="3"/>
  <c r="A2514" i="3"/>
  <c r="A2515" i="3"/>
  <c r="A2516" i="3"/>
  <c r="A2517" i="3"/>
  <c r="A2518" i="3"/>
  <c r="A2519" i="3"/>
  <c r="A2520" i="3"/>
  <c r="A2521" i="3"/>
  <c r="A2522" i="3"/>
  <c r="A2523" i="3"/>
  <c r="A2524" i="3"/>
  <c r="A2525" i="3"/>
  <c r="A2526" i="3"/>
  <c r="A2527" i="3"/>
  <c r="A2528" i="3"/>
  <c r="A2529" i="3"/>
  <c r="A2530" i="3"/>
  <c r="A2531" i="3"/>
  <c r="A2532" i="3"/>
  <c r="A2533" i="3"/>
  <c r="A2534" i="3"/>
  <c r="A2535" i="3"/>
  <c r="A2536" i="3"/>
  <c r="A2537" i="3"/>
  <c r="A2538" i="3"/>
  <c r="A2539" i="3"/>
  <c r="A2540" i="3"/>
  <c r="A2541" i="3"/>
  <c r="A2542" i="3"/>
  <c r="A2543" i="3"/>
  <c r="A2544" i="3"/>
  <c r="A2545" i="3"/>
  <c r="A2546" i="3"/>
  <c r="A2547" i="3"/>
  <c r="A2548" i="3"/>
  <c r="A2549" i="3"/>
  <c r="A2550" i="3"/>
  <c r="A2551" i="3"/>
  <c r="A2552" i="3"/>
  <c r="A2553" i="3"/>
  <c r="A2554" i="3"/>
  <c r="A2555" i="3"/>
  <c r="A2556" i="3"/>
  <c r="A2557" i="3"/>
  <c r="A2558" i="3"/>
  <c r="A2559" i="3"/>
  <c r="A2560" i="3"/>
  <c r="A2561" i="3"/>
  <c r="A2562" i="3"/>
  <c r="A2563" i="3"/>
  <c r="A2564" i="3"/>
  <c r="A2565" i="3"/>
  <c r="A2566" i="3"/>
  <c r="A2567" i="3"/>
  <c r="A2568" i="3"/>
  <c r="A2569" i="3"/>
  <c r="A2570" i="3"/>
  <c r="A2571" i="3"/>
  <c r="A2572" i="3"/>
  <c r="A2573" i="3"/>
  <c r="A2574" i="3"/>
  <c r="A2575" i="3"/>
  <c r="A2576" i="3"/>
  <c r="A2577" i="3"/>
  <c r="A2578" i="3"/>
  <c r="A2579" i="3"/>
  <c r="A2580" i="3"/>
  <c r="A2581" i="3"/>
  <c r="A2582" i="3"/>
  <c r="A2583" i="3"/>
  <c r="A2584" i="3"/>
  <c r="A2585" i="3"/>
  <c r="A2586" i="3"/>
  <c r="A2587" i="3"/>
  <c r="A2588" i="3"/>
  <c r="A2589" i="3"/>
  <c r="A2590" i="3"/>
  <c r="A2591" i="3"/>
  <c r="A2592" i="3"/>
  <c r="A2593" i="3"/>
  <c r="A2594" i="3"/>
  <c r="A2595" i="3"/>
  <c r="A2596" i="3"/>
  <c r="A2597" i="3"/>
  <c r="A2598" i="3"/>
  <c r="A2599" i="3"/>
  <c r="A2600" i="3"/>
  <c r="A2601" i="3"/>
  <c r="A2602" i="3"/>
  <c r="A2603" i="3"/>
  <c r="A2604" i="3"/>
  <c r="A2605" i="3"/>
  <c r="A2606" i="3"/>
  <c r="A2607" i="3"/>
  <c r="A2608" i="3"/>
  <c r="A2609" i="3"/>
  <c r="A2610" i="3"/>
  <c r="A2611" i="3"/>
  <c r="A2612" i="3"/>
  <c r="A2613" i="3"/>
  <c r="A2614" i="3"/>
  <c r="A2615" i="3"/>
  <c r="A2616" i="3"/>
  <c r="A2617" i="3"/>
  <c r="A2618" i="3"/>
  <c r="A2619" i="3"/>
  <c r="A2620" i="3"/>
  <c r="A2621" i="3"/>
  <c r="A2622" i="3"/>
  <c r="A2623" i="3"/>
  <c r="A2624" i="3"/>
  <c r="A2625" i="3"/>
  <c r="A2626" i="3"/>
  <c r="A2627" i="3"/>
  <c r="A2628" i="3"/>
  <c r="A2629" i="3"/>
  <c r="A2630" i="3"/>
  <c r="A2631" i="3"/>
  <c r="A2632" i="3"/>
  <c r="A2633" i="3"/>
  <c r="A2634" i="3"/>
  <c r="A2635" i="3"/>
  <c r="A2636" i="3"/>
  <c r="A2637" i="3"/>
  <c r="A2638" i="3"/>
  <c r="A2639" i="3"/>
  <c r="A2640" i="3"/>
  <c r="A2641" i="3"/>
  <c r="A2642" i="3"/>
  <c r="A2643" i="3"/>
  <c r="A2644" i="3"/>
  <c r="A2645" i="3"/>
  <c r="A2646" i="3"/>
  <c r="A2647" i="3"/>
  <c r="A2648" i="3"/>
  <c r="A2649" i="3"/>
  <c r="A2650" i="3"/>
  <c r="A2651" i="3"/>
  <c r="A2652" i="3"/>
  <c r="A2653" i="3"/>
  <c r="A2654" i="3"/>
  <c r="A2655" i="3"/>
  <c r="A2656" i="3"/>
  <c r="A2657" i="3"/>
  <c r="A2658" i="3"/>
  <c r="A2659" i="3"/>
  <c r="A2660" i="3"/>
  <c r="A2661" i="3"/>
  <c r="A2662" i="3"/>
  <c r="A2663" i="3"/>
  <c r="A2664" i="3"/>
  <c r="A2665" i="3"/>
  <c r="A2666" i="3"/>
  <c r="A2667" i="3"/>
  <c r="A2668" i="3"/>
  <c r="A2669" i="3"/>
  <c r="A2670" i="3"/>
  <c r="A2671" i="3"/>
  <c r="A2672" i="3"/>
  <c r="A2673" i="3"/>
  <c r="A2674" i="3"/>
  <c r="A2675" i="3"/>
  <c r="A2676" i="3"/>
  <c r="A2677" i="3"/>
  <c r="A2678" i="3"/>
  <c r="A2679" i="3"/>
  <c r="A2680" i="3"/>
  <c r="A2681" i="3"/>
  <c r="A2682" i="3"/>
  <c r="A2683" i="3"/>
  <c r="A2684" i="3"/>
  <c r="A2685" i="3"/>
  <c r="A2686" i="3"/>
  <c r="A2687" i="3"/>
  <c r="A2688" i="3"/>
  <c r="A2689" i="3"/>
  <c r="A2690" i="3"/>
  <c r="A2691" i="3"/>
  <c r="A2692" i="3"/>
  <c r="A2693" i="3"/>
  <c r="A2694" i="3"/>
  <c r="A2695" i="3"/>
  <c r="A2696" i="3"/>
  <c r="A2697" i="3"/>
  <c r="A2698" i="3"/>
  <c r="A2699" i="3"/>
  <c r="A2700" i="3"/>
  <c r="A2701" i="3"/>
  <c r="A2702" i="3"/>
  <c r="A2703" i="3"/>
  <c r="A2704" i="3"/>
  <c r="A2705" i="3"/>
  <c r="A2706" i="3"/>
  <c r="A2707" i="3"/>
  <c r="A2708" i="3"/>
  <c r="A2709" i="3"/>
  <c r="A2710" i="3"/>
  <c r="A2711" i="3"/>
  <c r="A2712" i="3"/>
  <c r="A2713" i="3"/>
  <c r="A2714" i="3"/>
  <c r="A2715" i="3"/>
  <c r="A2716" i="3"/>
  <c r="A2717" i="3"/>
  <c r="A2718" i="3"/>
  <c r="A2719" i="3"/>
  <c r="A2720" i="3"/>
  <c r="A2721" i="3"/>
  <c r="A2722" i="3"/>
  <c r="A2723" i="3"/>
  <c r="A2724" i="3"/>
  <c r="A2725" i="3"/>
  <c r="A2726" i="3"/>
  <c r="A2727" i="3"/>
  <c r="A2728" i="3"/>
  <c r="A2729" i="3"/>
  <c r="A2730" i="3"/>
  <c r="A2731" i="3"/>
  <c r="A2732" i="3"/>
  <c r="A2733" i="3"/>
  <c r="A2734" i="3"/>
  <c r="A2735" i="3"/>
  <c r="A2736" i="3"/>
  <c r="A2737" i="3"/>
  <c r="A2738" i="3"/>
  <c r="A2739" i="3"/>
  <c r="A2740" i="3"/>
  <c r="A2741" i="3"/>
  <c r="A2742" i="3"/>
  <c r="A2743" i="3"/>
  <c r="A2744" i="3"/>
  <c r="A2745" i="3"/>
  <c r="A2746" i="3"/>
  <c r="A2747" i="3"/>
  <c r="A2748" i="3"/>
  <c r="A2749" i="3"/>
  <c r="A2750" i="3"/>
  <c r="A2751" i="3"/>
  <c r="A2752" i="3"/>
  <c r="A2753" i="3"/>
  <c r="A2754" i="3"/>
  <c r="A2755" i="3"/>
  <c r="A2756" i="3"/>
  <c r="A2757" i="3"/>
  <c r="A2758" i="3"/>
  <c r="A2759" i="3"/>
  <c r="A2760" i="3"/>
  <c r="A2761" i="3"/>
  <c r="A2762" i="3"/>
  <c r="A2763" i="3"/>
  <c r="A2764" i="3"/>
  <c r="A2765" i="3"/>
  <c r="A2766" i="3"/>
  <c r="A2767" i="3"/>
  <c r="A2768" i="3"/>
  <c r="A2769" i="3"/>
  <c r="A2770" i="3"/>
  <c r="A2771" i="3"/>
  <c r="A2772" i="3"/>
  <c r="A2773" i="3"/>
  <c r="A2774" i="3"/>
  <c r="A2775" i="3"/>
  <c r="A2776" i="3"/>
  <c r="A2777" i="3"/>
  <c r="A2778" i="3"/>
  <c r="A2779" i="3"/>
  <c r="A2780" i="3"/>
  <c r="A2781" i="3"/>
  <c r="A2782" i="3"/>
  <c r="A2783" i="3"/>
  <c r="A2784" i="3"/>
  <c r="A2785" i="3"/>
  <c r="A2786" i="3"/>
  <c r="A2787" i="3"/>
  <c r="A2788" i="3"/>
  <c r="A2789" i="3"/>
  <c r="A2790" i="3"/>
  <c r="A2791" i="3"/>
  <c r="A2792" i="3"/>
  <c r="A2793" i="3"/>
  <c r="A2794" i="3"/>
  <c r="A2795" i="3"/>
  <c r="A2796" i="3"/>
  <c r="A2797" i="3"/>
  <c r="A2798" i="3"/>
  <c r="A2799" i="3"/>
  <c r="A2800" i="3"/>
  <c r="A2801" i="3"/>
  <c r="A2802" i="3"/>
  <c r="A2803" i="3"/>
  <c r="A2804" i="3"/>
  <c r="A2805" i="3"/>
  <c r="A2806" i="3"/>
  <c r="A2807" i="3"/>
  <c r="A2808" i="3"/>
  <c r="A2809" i="3"/>
  <c r="A2810" i="3"/>
  <c r="A2811" i="3"/>
  <c r="A2812" i="3"/>
  <c r="A2813" i="3"/>
  <c r="A2814" i="3"/>
  <c r="A2815" i="3"/>
  <c r="A2816" i="3"/>
  <c r="A2817" i="3"/>
  <c r="A2818" i="3"/>
  <c r="A2819" i="3"/>
  <c r="A2820" i="3"/>
  <c r="A2821" i="3"/>
  <c r="A2822" i="3"/>
  <c r="A2823" i="3"/>
  <c r="A2824" i="3"/>
  <c r="A2825" i="3"/>
  <c r="A2826" i="3"/>
  <c r="A2827" i="3"/>
  <c r="A2828" i="3"/>
  <c r="A2829" i="3"/>
  <c r="A2830" i="3"/>
  <c r="A2831" i="3"/>
  <c r="A2832" i="3"/>
  <c r="A2833" i="3"/>
  <c r="A2834" i="3"/>
  <c r="A2835" i="3"/>
  <c r="A2836" i="3"/>
  <c r="A2837" i="3"/>
  <c r="A2838" i="3"/>
  <c r="A2839" i="3"/>
  <c r="A2840" i="3"/>
  <c r="A2841" i="3"/>
  <c r="A2842" i="3"/>
  <c r="A2843" i="3"/>
  <c r="A2844" i="3"/>
  <c r="A2845" i="3"/>
  <c r="A2846" i="3"/>
  <c r="A2847" i="3"/>
  <c r="A2848" i="3"/>
  <c r="A2849" i="3"/>
  <c r="A2850" i="3"/>
  <c r="A2851" i="3"/>
  <c r="A2852" i="3"/>
  <c r="A2853" i="3"/>
  <c r="A2854" i="3"/>
  <c r="A2855" i="3"/>
  <c r="A2856" i="3"/>
  <c r="A2857" i="3"/>
  <c r="A2858" i="3"/>
  <c r="A2859" i="3"/>
  <c r="A2860" i="3"/>
  <c r="A2861" i="3"/>
  <c r="A2862" i="3"/>
  <c r="A2863" i="3"/>
  <c r="A2864" i="3"/>
  <c r="A2865" i="3"/>
  <c r="A2866" i="3"/>
  <c r="A2867" i="3"/>
  <c r="A2868" i="3"/>
  <c r="A2869" i="3"/>
  <c r="A2870" i="3"/>
  <c r="A2871" i="3"/>
  <c r="A2872" i="3"/>
  <c r="A2873" i="3"/>
  <c r="A2874" i="3"/>
  <c r="A2875" i="3"/>
  <c r="A2876" i="3"/>
  <c r="A2877" i="3"/>
  <c r="A2878" i="3"/>
  <c r="A2879" i="3"/>
  <c r="A2880" i="3"/>
  <c r="A2881" i="3"/>
  <c r="A2882" i="3"/>
  <c r="A2883" i="3"/>
  <c r="A2884" i="3"/>
  <c r="A2885" i="3"/>
  <c r="A2886" i="3"/>
  <c r="A2887" i="3"/>
  <c r="A2888" i="3"/>
  <c r="A2889" i="3"/>
  <c r="A2890" i="3"/>
  <c r="A2891" i="3"/>
  <c r="A2892" i="3"/>
  <c r="A2893" i="3"/>
  <c r="A2894" i="3"/>
  <c r="A2895" i="3"/>
  <c r="A2896" i="3"/>
  <c r="A2897" i="3"/>
  <c r="A2898" i="3"/>
  <c r="A2899" i="3"/>
  <c r="A2900" i="3"/>
  <c r="A2901" i="3"/>
  <c r="A2902" i="3"/>
  <c r="A2903" i="3"/>
  <c r="A2904" i="3"/>
  <c r="A2905" i="3"/>
  <c r="A2906" i="3"/>
  <c r="A2907" i="3"/>
  <c r="A2908" i="3"/>
  <c r="A2909" i="3"/>
  <c r="A2910" i="3"/>
  <c r="A2911" i="3"/>
  <c r="A2912" i="3"/>
  <c r="A2913" i="3"/>
  <c r="A2914" i="3"/>
  <c r="A2915" i="3"/>
  <c r="A2916" i="3"/>
  <c r="A2917" i="3"/>
  <c r="A2918" i="3"/>
  <c r="A2919" i="3"/>
  <c r="A2920" i="3"/>
  <c r="A2921" i="3"/>
  <c r="A2922" i="3"/>
  <c r="A2923" i="3"/>
  <c r="A2924" i="3"/>
  <c r="A2925" i="3"/>
  <c r="A2926" i="3"/>
  <c r="A2927" i="3"/>
  <c r="A2928" i="3"/>
  <c r="A2929" i="3"/>
  <c r="A2930" i="3"/>
  <c r="A2931" i="3"/>
  <c r="A2932" i="3"/>
  <c r="A2933" i="3"/>
  <c r="A2934" i="3"/>
  <c r="A2935" i="3"/>
  <c r="A2936" i="3"/>
  <c r="A2937" i="3"/>
  <c r="A2938" i="3"/>
  <c r="A2939" i="3"/>
  <c r="A2940" i="3"/>
  <c r="A2941" i="3"/>
  <c r="A2942" i="3"/>
  <c r="A2943" i="3"/>
  <c r="A2944" i="3"/>
  <c r="A2945" i="3"/>
  <c r="A2946" i="3"/>
  <c r="A2947" i="3"/>
  <c r="A2948" i="3"/>
  <c r="A2949" i="3"/>
  <c r="A2950" i="3"/>
  <c r="A2951" i="3"/>
  <c r="A2952" i="3"/>
  <c r="A2953" i="3"/>
  <c r="A2954" i="3"/>
  <c r="A2955" i="3"/>
  <c r="A2956" i="3"/>
  <c r="A2957" i="3"/>
  <c r="A2958" i="3"/>
  <c r="A2959" i="3"/>
  <c r="A2960" i="3"/>
  <c r="A2961" i="3"/>
  <c r="A2962" i="3"/>
  <c r="A2963" i="3"/>
  <c r="A2964" i="3"/>
  <c r="A2965" i="3"/>
  <c r="A2966" i="3"/>
  <c r="A2967" i="3"/>
  <c r="A2968" i="3"/>
  <c r="A2969" i="3"/>
  <c r="A2970" i="3"/>
  <c r="A2971" i="3"/>
  <c r="A2972" i="3"/>
  <c r="A2973" i="3"/>
  <c r="A2974" i="3"/>
  <c r="A2975" i="3"/>
  <c r="A2976" i="3"/>
  <c r="A2977" i="3"/>
  <c r="A2978" i="3"/>
  <c r="A2979" i="3"/>
  <c r="A2980" i="3"/>
  <c r="A2981" i="3"/>
  <c r="A2982" i="3"/>
  <c r="A2983" i="3"/>
  <c r="A2984" i="3"/>
  <c r="A2985" i="3"/>
  <c r="A2986" i="3"/>
  <c r="A2987" i="3"/>
  <c r="A2988" i="3"/>
  <c r="A2989" i="3"/>
  <c r="A2990" i="3"/>
  <c r="A2991" i="3"/>
  <c r="A2992" i="3"/>
  <c r="A2993" i="3"/>
  <c r="A2994" i="3"/>
  <c r="A2995" i="3"/>
  <c r="A2996" i="3"/>
  <c r="A2997" i="3"/>
  <c r="A2998" i="3"/>
  <c r="A2999" i="3"/>
  <c r="A3000" i="3"/>
  <c r="A3001" i="3"/>
  <c r="A3002" i="3"/>
  <c r="A3003" i="3"/>
  <c r="A3004" i="3"/>
  <c r="A3005" i="3"/>
  <c r="A3006" i="3"/>
  <c r="A3007" i="3"/>
  <c r="A3008" i="3"/>
  <c r="A3009" i="3"/>
  <c r="A3010" i="3"/>
  <c r="A3011" i="3"/>
  <c r="A3012" i="3"/>
  <c r="A3013" i="3"/>
  <c r="A3014" i="3"/>
  <c r="A3015" i="3"/>
  <c r="A3016" i="3"/>
  <c r="A3017" i="3"/>
  <c r="A3018" i="3"/>
  <c r="A3019" i="3"/>
  <c r="A3020" i="3"/>
  <c r="A3021" i="3"/>
  <c r="A3022" i="3"/>
  <c r="A3023" i="3"/>
  <c r="A3024" i="3"/>
  <c r="A3025" i="3"/>
  <c r="A3026" i="3"/>
  <c r="A3027" i="3"/>
  <c r="A3028" i="3"/>
  <c r="A3029" i="3"/>
  <c r="A3030" i="3"/>
  <c r="A3031" i="3"/>
  <c r="A3032" i="3"/>
  <c r="A3033" i="3"/>
  <c r="A3034" i="3"/>
  <c r="A3035" i="3"/>
  <c r="A3036" i="3"/>
  <c r="A3037" i="3"/>
  <c r="A3038" i="3"/>
  <c r="A3039" i="3"/>
  <c r="A3040" i="3"/>
  <c r="A3041" i="3"/>
  <c r="A3042" i="3"/>
  <c r="A3043" i="3"/>
  <c r="A3044" i="3"/>
  <c r="A3045" i="3"/>
  <c r="A3046" i="3"/>
  <c r="A3047" i="3"/>
  <c r="A3048" i="3"/>
  <c r="A3049" i="3"/>
  <c r="A3050" i="3"/>
  <c r="A3051" i="3"/>
  <c r="A3052" i="3"/>
  <c r="A3053" i="3"/>
  <c r="A3054" i="3"/>
  <c r="A3055" i="3"/>
  <c r="A3056" i="3"/>
  <c r="A3057" i="3"/>
  <c r="A3058" i="3"/>
  <c r="A3059" i="3"/>
  <c r="A3060" i="3"/>
  <c r="A3061" i="3"/>
  <c r="A3062" i="3"/>
  <c r="A3063" i="3"/>
  <c r="A3064" i="3"/>
  <c r="A3065" i="3"/>
  <c r="A3066" i="3"/>
  <c r="A3067" i="3"/>
  <c r="A3068" i="3"/>
  <c r="A3069" i="3"/>
  <c r="A3070" i="3"/>
  <c r="A3071" i="3"/>
  <c r="A3072" i="3"/>
  <c r="A3073" i="3"/>
  <c r="A3074" i="3"/>
  <c r="A3075" i="3"/>
  <c r="A3076" i="3"/>
  <c r="A3077" i="3"/>
  <c r="A3078" i="3"/>
  <c r="A3079" i="3"/>
  <c r="A3080" i="3"/>
  <c r="A3081" i="3"/>
  <c r="A3082" i="3"/>
  <c r="A3083" i="3"/>
  <c r="A3084" i="3"/>
  <c r="A3085" i="3"/>
  <c r="A3086" i="3"/>
  <c r="A3087" i="3"/>
  <c r="A3088" i="3"/>
  <c r="A3089" i="3"/>
  <c r="A3090" i="3"/>
  <c r="A3091" i="3"/>
  <c r="A3092" i="3"/>
  <c r="A3093" i="3"/>
  <c r="A3094" i="3"/>
  <c r="A3095" i="3"/>
  <c r="A3096" i="3"/>
  <c r="A3097" i="3"/>
  <c r="A3098" i="3"/>
  <c r="A3099" i="3"/>
  <c r="A3100" i="3"/>
  <c r="A3101" i="3"/>
  <c r="A3102" i="3"/>
  <c r="A3103" i="3"/>
  <c r="A3104" i="3"/>
  <c r="A3105" i="3"/>
  <c r="A3106" i="3"/>
  <c r="A3107" i="3"/>
  <c r="A3108" i="3"/>
  <c r="A3109" i="3"/>
  <c r="A3110" i="3"/>
  <c r="A3111" i="3"/>
  <c r="A3112" i="3"/>
  <c r="A3113" i="3"/>
  <c r="A3114" i="3"/>
  <c r="A3115" i="3"/>
  <c r="A3116" i="3"/>
  <c r="A3117" i="3"/>
  <c r="A3118" i="3"/>
  <c r="A3119" i="3"/>
  <c r="A3120" i="3"/>
  <c r="A3121" i="3"/>
  <c r="A3122" i="3"/>
  <c r="A3123" i="3"/>
  <c r="A3124" i="3"/>
  <c r="A3125" i="3"/>
  <c r="A3126" i="3"/>
  <c r="A3127" i="3"/>
  <c r="A3128" i="3"/>
  <c r="A3129" i="3"/>
  <c r="A3130" i="3"/>
  <c r="A3131" i="3"/>
  <c r="A3132" i="3"/>
  <c r="A3133" i="3"/>
  <c r="A3134" i="3"/>
  <c r="A3135" i="3"/>
  <c r="A3136" i="3"/>
  <c r="A3137" i="3"/>
  <c r="A3138" i="3"/>
  <c r="A3139" i="3"/>
  <c r="A3140" i="3"/>
  <c r="A3141" i="3"/>
  <c r="A3142" i="3"/>
  <c r="A3143" i="3"/>
  <c r="A3" i="3"/>
  <c r="A4" i="3"/>
  <c r="A5" i="3"/>
  <c r="A6" i="3"/>
  <c r="A7" i="3"/>
  <c r="A8" i="3"/>
  <c r="A9" i="3"/>
  <c r="A10" i="3"/>
  <c r="A11" i="3"/>
  <c r="A12" i="3"/>
  <c r="A2" i="3"/>
  <c r="E8" i="8" l="1"/>
  <c r="K21" i="8" a="1"/>
  <c r="K21" i="8" s="1"/>
  <c r="X16" i="8" a="1"/>
  <c r="X16" i="8" s="1"/>
  <c r="R16" i="8" a="1"/>
  <c r="R16" i="8" s="1"/>
  <c r="R18" i="8" a="1"/>
  <c r="R18" i="8" s="1"/>
  <c r="H14" i="8" a="1"/>
  <c r="H14" i="8" s="1"/>
  <c r="P21" i="8" a="1"/>
  <c r="P21" i="8" s="1"/>
  <c r="D18" i="8" a="1"/>
  <c r="D18" i="8" s="1"/>
  <c r="AC21" i="8" a="1"/>
  <c r="AC21" i="8" s="1"/>
  <c r="AC17" i="8" a="1"/>
  <c r="AC17" i="8" s="1"/>
  <c r="V21" i="8" a="1"/>
  <c r="V21" i="8" s="1"/>
  <c r="W14" i="8" a="1"/>
  <c r="W14" i="8" s="1"/>
  <c r="P15" i="8" a="1"/>
  <c r="P15" i="8" s="1"/>
  <c r="H15" i="8" a="1"/>
  <c r="H15" i="8" s="1"/>
  <c r="C17" i="8" a="1"/>
  <c r="C17" i="8" s="1"/>
  <c r="H21" i="8" a="1"/>
  <c r="H21" i="8" s="1"/>
  <c r="E15" i="8" a="1"/>
  <c r="E15" i="8" s="1"/>
  <c r="G20" i="8" a="1"/>
  <c r="G20" i="8" s="1"/>
  <c r="I20" i="8" a="1"/>
  <c r="I20" i="8" s="1"/>
  <c r="AB18" i="8" a="1"/>
  <c r="AB18" i="8" s="1"/>
  <c r="AD16" i="8" a="1"/>
  <c r="AD16" i="8" s="1"/>
  <c r="B14" i="8" a="1"/>
  <c r="B14" i="8" s="1"/>
  <c r="B26" i="8" s="1"/>
  <c r="AE17" i="8" a="1"/>
  <c r="AE17" i="8" s="1"/>
  <c r="Z17" i="8" a="1"/>
  <c r="Z17" i="8" s="1"/>
  <c r="AD14" i="8" a="1"/>
  <c r="AD14" i="8" s="1"/>
  <c r="X15" i="8" a="1"/>
  <c r="X15" i="8" s="1"/>
  <c r="F20" i="8" a="1"/>
  <c r="F20" i="8" s="1"/>
  <c r="R21" i="8" a="1"/>
  <c r="R21" i="8" s="1"/>
  <c r="AC15" i="8" a="1"/>
  <c r="AC15" i="8" s="1"/>
  <c r="B10" i="8"/>
  <c r="N18" i="8" a="1"/>
  <c r="N18" i="8" s="1"/>
  <c r="N16" i="8" a="1"/>
  <c r="N16" i="8" s="1"/>
  <c r="C20" i="8" a="1"/>
  <c r="C20" i="8" s="1"/>
  <c r="T20" i="8" a="1"/>
  <c r="T20" i="8" s="1"/>
  <c r="X21" i="8" a="1"/>
  <c r="X21" i="8" s="1"/>
  <c r="V15" i="8" a="1"/>
  <c r="V15" i="8" s="1"/>
  <c r="D15" i="8" a="1"/>
  <c r="D15" i="8" s="1"/>
  <c r="V18" i="8" a="1"/>
  <c r="V18" i="8" s="1"/>
  <c r="U15" i="8" a="1"/>
  <c r="U15" i="8" s="1"/>
  <c r="W15" i="8" a="1"/>
  <c r="W15" i="8" s="1"/>
  <c r="T17" i="8" a="1"/>
  <c r="T17" i="8" s="1"/>
  <c r="N21" i="8" a="1"/>
  <c r="N21" i="8" s="1"/>
  <c r="M17" i="8" a="1"/>
  <c r="M17" i="8" s="1"/>
  <c r="T14" i="8" a="1"/>
  <c r="T14" i="8" s="1"/>
  <c r="K18" i="8" a="1"/>
  <c r="K18" i="8" s="1"/>
  <c r="X14" i="8" a="1"/>
  <c r="X14" i="8" s="1"/>
  <c r="C14" i="8" a="1"/>
  <c r="C14" i="8" s="1"/>
  <c r="S21" i="8" a="1"/>
  <c r="S21" i="8" s="1"/>
  <c r="I21" i="8" a="1"/>
  <c r="I21" i="8" s="1"/>
  <c r="J17" i="8" a="1"/>
  <c r="J17" i="8" s="1"/>
  <c r="M15" i="8" a="1"/>
  <c r="M15" i="8" s="1"/>
  <c r="J15" i="8" a="1"/>
  <c r="J15" i="8" s="1"/>
  <c r="AB16" i="8" a="1"/>
  <c r="AB16" i="8" s="1"/>
  <c r="G16" i="8" a="1"/>
  <c r="G16" i="8" s="1"/>
  <c r="M21" i="8" a="1"/>
  <c r="M21" i="8" s="1"/>
  <c r="AF20" i="8" a="1"/>
  <c r="AF20" i="8" s="1"/>
  <c r="D2" i="5"/>
  <c r="D281" i="5"/>
  <c r="D2894" i="5"/>
  <c r="D12" i="5"/>
  <c r="D3109" i="5"/>
  <c r="D3076" i="5"/>
  <c r="D3050" i="5"/>
  <c r="D3015" i="5"/>
  <c r="D2967" i="5"/>
  <c r="H3" i="5"/>
  <c r="J3" i="5"/>
  <c r="K3" i="5" s="1"/>
  <c r="J6" i="5"/>
  <c r="K6" i="5" s="1"/>
  <c r="J9" i="5"/>
  <c r="K9" i="5" s="1"/>
  <c r="J12" i="5"/>
  <c r="K12" i="5" s="1"/>
  <c r="J15" i="5"/>
  <c r="K15" i="5" s="1"/>
  <c r="J18" i="5"/>
  <c r="K18" i="5" s="1"/>
  <c r="J21" i="5"/>
  <c r="K21" i="5" s="1"/>
  <c r="J24" i="5"/>
  <c r="K24" i="5" s="1"/>
  <c r="J27" i="5"/>
  <c r="K27" i="5" s="1"/>
  <c r="J30" i="5"/>
  <c r="K30" i="5" s="1"/>
  <c r="J33" i="5"/>
  <c r="K33" i="5" s="1"/>
  <c r="J36" i="5"/>
  <c r="K36" i="5" s="1"/>
  <c r="J39" i="5"/>
  <c r="K39" i="5" s="1"/>
  <c r="F4" i="5"/>
  <c r="G4" i="5"/>
  <c r="G7" i="5"/>
  <c r="G10" i="5"/>
  <c r="G13" i="5"/>
  <c r="G16" i="5"/>
  <c r="G19" i="5"/>
  <c r="G22" i="5"/>
  <c r="G25" i="5"/>
  <c r="G28" i="5"/>
  <c r="G31" i="5"/>
  <c r="G34" i="5"/>
  <c r="G37" i="5"/>
  <c r="G40" i="5"/>
  <c r="G43" i="5"/>
  <c r="G46" i="5"/>
  <c r="G49" i="5"/>
  <c r="G52" i="5"/>
  <c r="G55" i="5"/>
  <c r="G58" i="5"/>
  <c r="G61" i="5"/>
  <c r="G64" i="5"/>
  <c r="G67" i="5"/>
  <c r="G70" i="5"/>
  <c r="G73" i="5"/>
  <c r="G76" i="5"/>
  <c r="G79" i="5"/>
  <c r="G82" i="5"/>
  <c r="G85" i="5"/>
  <c r="G88" i="5"/>
  <c r="G91" i="5"/>
  <c r="G94" i="5"/>
  <c r="G97" i="5"/>
  <c r="G100" i="5"/>
  <c r="G103" i="5"/>
  <c r="G106" i="5"/>
  <c r="G109" i="5"/>
  <c r="G112" i="5"/>
  <c r="G115" i="5"/>
  <c r="G118" i="5"/>
  <c r="G121" i="5"/>
  <c r="G124" i="5"/>
  <c r="G127" i="5"/>
  <c r="G130" i="5"/>
  <c r="G133" i="5"/>
  <c r="G136" i="5"/>
  <c r="G139" i="5"/>
  <c r="G142" i="5"/>
  <c r="G145" i="5"/>
  <c r="G148" i="5"/>
  <c r="G151" i="5"/>
  <c r="G154" i="5"/>
  <c r="G157" i="5"/>
  <c r="G160" i="5"/>
  <c r="G163" i="5"/>
  <c r="G166" i="5"/>
  <c r="G169" i="5"/>
  <c r="G172" i="5"/>
  <c r="F175" i="5"/>
  <c r="J177" i="5"/>
  <c r="K177" i="5" s="1"/>
  <c r="J180" i="5"/>
  <c r="K180" i="5" s="1"/>
  <c r="J183" i="5"/>
  <c r="K183" i="5" s="1"/>
  <c r="J186" i="5"/>
  <c r="K186" i="5" s="1"/>
  <c r="J189" i="5"/>
  <c r="K189" i="5" s="1"/>
  <c r="J192" i="5"/>
  <c r="K192" i="5" s="1"/>
  <c r="J195" i="5"/>
  <c r="K195" i="5" s="1"/>
  <c r="J198" i="5"/>
  <c r="K198" i="5" s="1"/>
  <c r="H201" i="5"/>
  <c r="H204" i="5"/>
  <c r="H207" i="5"/>
  <c r="G210" i="5"/>
  <c r="G213" i="5"/>
  <c r="G216" i="5"/>
  <c r="G219" i="5"/>
  <c r="G222" i="5"/>
  <c r="G225" i="5"/>
  <c r="G228" i="5"/>
  <c r="G231" i="5"/>
  <c r="G234" i="5"/>
  <c r="G237" i="5"/>
  <c r="G240" i="5"/>
  <c r="G243" i="5"/>
  <c r="G246" i="5"/>
  <c r="G249" i="5"/>
  <c r="G252" i="5"/>
  <c r="J4" i="5"/>
  <c r="K4" i="5" s="1"/>
  <c r="J7" i="5"/>
  <c r="K7" i="5" s="1"/>
  <c r="J10" i="5"/>
  <c r="K10" i="5" s="1"/>
  <c r="J13" i="5"/>
  <c r="K13" i="5" s="1"/>
  <c r="J16" i="5"/>
  <c r="K16" i="5" s="1"/>
  <c r="J19" i="5"/>
  <c r="K19" i="5" s="1"/>
  <c r="J22" i="5"/>
  <c r="K22" i="5" s="1"/>
  <c r="J25" i="5"/>
  <c r="K25" i="5" s="1"/>
  <c r="J28" i="5"/>
  <c r="K28" i="5" s="1"/>
  <c r="J31" i="5"/>
  <c r="K31" i="5" s="1"/>
  <c r="J34" i="5"/>
  <c r="K34" i="5" s="1"/>
  <c r="J37" i="5"/>
  <c r="K37" i="5" s="1"/>
  <c r="J40" i="5"/>
  <c r="K40" i="5" s="1"/>
  <c r="J43" i="5"/>
  <c r="K43" i="5" s="1"/>
  <c r="J46" i="5"/>
  <c r="K46" i="5" s="1"/>
  <c r="J49" i="5"/>
  <c r="K49" i="5" s="1"/>
  <c r="J52" i="5"/>
  <c r="K52" i="5" s="1"/>
  <c r="J55" i="5"/>
  <c r="K55" i="5" s="1"/>
  <c r="J58" i="5"/>
  <c r="K58" i="5" s="1"/>
  <c r="J61" i="5"/>
  <c r="K61" i="5" s="1"/>
  <c r="J64" i="5"/>
  <c r="K64" i="5" s="1"/>
  <c r="J67" i="5"/>
  <c r="K67" i="5" s="1"/>
  <c r="J70" i="5"/>
  <c r="K70" i="5" s="1"/>
  <c r="J73" i="5"/>
  <c r="K73" i="5" s="1"/>
  <c r="J76" i="5"/>
  <c r="K76" i="5" s="1"/>
  <c r="J79" i="5"/>
  <c r="K79" i="5" s="1"/>
  <c r="J82" i="5"/>
  <c r="K82" i="5" s="1"/>
  <c r="J85" i="5"/>
  <c r="K85" i="5" s="1"/>
  <c r="H6" i="5"/>
  <c r="F11" i="5"/>
  <c r="J14" i="5"/>
  <c r="K14" i="5" s="1"/>
  <c r="H18" i="5"/>
  <c r="F23" i="5"/>
  <c r="J26" i="5"/>
  <c r="K26" i="5" s="1"/>
  <c r="H30" i="5"/>
  <c r="F35" i="5"/>
  <c r="J38" i="5"/>
  <c r="K38" i="5" s="1"/>
  <c r="H42" i="5"/>
  <c r="F46" i="5"/>
  <c r="F50" i="5"/>
  <c r="H53" i="5"/>
  <c r="F57" i="5"/>
  <c r="H60" i="5"/>
  <c r="F64" i="5"/>
  <c r="F68" i="5"/>
  <c r="H71" i="5"/>
  <c r="F75" i="5"/>
  <c r="H78" i="5"/>
  <c r="F82" i="5"/>
  <c r="F86" i="5"/>
  <c r="G89" i="5"/>
  <c r="H92" i="5"/>
  <c r="J95" i="5"/>
  <c r="K95" i="5" s="1"/>
  <c r="F99" i="5"/>
  <c r="G102" i="5"/>
  <c r="H105" i="5"/>
  <c r="J108" i="5"/>
  <c r="K108" i="5" s="1"/>
  <c r="F112" i="5"/>
  <c r="H115" i="5"/>
  <c r="J118" i="5"/>
  <c r="K118" i="5" s="1"/>
  <c r="F122" i="5"/>
  <c r="G125" i="5"/>
  <c r="F7" i="5"/>
  <c r="G11" i="5"/>
  <c r="F15" i="5"/>
  <c r="F19" i="5"/>
  <c r="G23" i="5"/>
  <c r="F27" i="5"/>
  <c r="F31" i="5"/>
  <c r="G35" i="5"/>
  <c r="F39" i="5"/>
  <c r="J42" i="5"/>
  <c r="K42" i="5" s="1"/>
  <c r="H46" i="5"/>
  <c r="G50" i="5"/>
  <c r="J53" i="5"/>
  <c r="K53" i="5" s="1"/>
  <c r="G57" i="5"/>
  <c r="J60" i="5"/>
  <c r="K60" i="5" s="1"/>
  <c r="H64" i="5"/>
  <c r="G68" i="5"/>
  <c r="J71" i="5"/>
  <c r="K71" i="5" s="1"/>
  <c r="G75" i="5"/>
  <c r="J78" i="5"/>
  <c r="K78" i="5" s="1"/>
  <c r="H82" i="5"/>
  <c r="G86" i="5"/>
  <c r="H89" i="5"/>
  <c r="J92" i="5"/>
  <c r="K92" i="5" s="1"/>
  <c r="F96" i="5"/>
  <c r="G99" i="5"/>
  <c r="H102" i="5"/>
  <c r="J105" i="5"/>
  <c r="K105" i="5" s="1"/>
  <c r="F109" i="5"/>
  <c r="H112" i="5"/>
  <c r="J115" i="5"/>
  <c r="K115" i="5" s="1"/>
  <c r="F119" i="5"/>
  <c r="G3" i="5"/>
  <c r="G8" i="5"/>
  <c r="F12" i="5"/>
  <c r="F16" i="5"/>
  <c r="G20" i="5"/>
  <c r="F24" i="5"/>
  <c r="F28" i="5"/>
  <c r="G32" i="5"/>
  <c r="F36" i="5"/>
  <c r="F40" i="5"/>
  <c r="F44" i="5"/>
  <c r="H47" i="5"/>
  <c r="F51" i="5"/>
  <c r="H54" i="5"/>
  <c r="F58" i="5"/>
  <c r="F62" i="5"/>
  <c r="H65" i="5"/>
  <c r="F69" i="5"/>
  <c r="H72" i="5"/>
  <c r="F76" i="5"/>
  <c r="F80" i="5"/>
  <c r="H83" i="5"/>
  <c r="F87" i="5"/>
  <c r="G90" i="5"/>
  <c r="H93" i="5"/>
  <c r="J96" i="5"/>
  <c r="K96" i="5" s="1"/>
  <c r="F100" i="5"/>
  <c r="H103" i="5"/>
  <c r="J106" i="5"/>
  <c r="K106" i="5" s="1"/>
  <c r="F110" i="5"/>
  <c r="G113" i="5"/>
  <c r="H116" i="5"/>
  <c r="J119" i="5"/>
  <c r="K119" i="5" s="1"/>
  <c r="F123" i="5"/>
  <c r="G126" i="5"/>
  <c r="H129" i="5"/>
  <c r="J132" i="5"/>
  <c r="K132" i="5" s="1"/>
  <c r="F136" i="5"/>
  <c r="H139" i="5"/>
  <c r="J142" i="5"/>
  <c r="K142" i="5" s="1"/>
  <c r="F146" i="5"/>
  <c r="G149" i="5"/>
  <c r="H152" i="5"/>
  <c r="J155" i="5"/>
  <c r="K155" i="5" s="1"/>
  <c r="F159" i="5"/>
  <c r="G162" i="5"/>
  <c r="H165" i="5"/>
  <c r="J168" i="5"/>
  <c r="K168" i="5" s="1"/>
  <c r="F172" i="5"/>
  <c r="G175" i="5"/>
  <c r="G178" i="5"/>
  <c r="H181" i="5"/>
  <c r="J184" i="5"/>
  <c r="K184" i="5" s="1"/>
  <c r="F188" i="5"/>
  <c r="G191" i="5"/>
  <c r="H194" i="5"/>
  <c r="J197" i="5"/>
  <c r="K197" i="5" s="1"/>
  <c r="F204" i="5"/>
  <c r="G207" i="5"/>
  <c r="H210" i="5"/>
  <c r="J213" i="5"/>
  <c r="K213" i="5" s="1"/>
  <c r="F217" i="5"/>
  <c r="G220" i="5"/>
  <c r="H223" i="5"/>
  <c r="J226" i="5"/>
  <c r="K226" i="5" s="1"/>
  <c r="F230" i="5"/>
  <c r="G233" i="5"/>
  <c r="H236" i="5"/>
  <c r="J239" i="5"/>
  <c r="K239" i="5" s="1"/>
  <c r="F243" i="5"/>
  <c r="H246" i="5"/>
  <c r="J249" i="5"/>
  <c r="K249" i="5" s="1"/>
  <c r="F253" i="5"/>
  <c r="F256" i="5"/>
  <c r="F259" i="5"/>
  <c r="F262" i="5"/>
  <c r="F265" i="5"/>
  <c r="F268" i="5"/>
  <c r="F271" i="5"/>
  <c r="F274" i="5"/>
  <c r="F277" i="5"/>
  <c r="F280" i="5"/>
  <c r="F283" i="5"/>
  <c r="F286" i="5"/>
  <c r="H4" i="5"/>
  <c r="H8" i="5"/>
  <c r="G12" i="5"/>
  <c r="H16" i="5"/>
  <c r="H20" i="5"/>
  <c r="G24" i="5"/>
  <c r="H28" i="5"/>
  <c r="H32" i="5"/>
  <c r="G36" i="5"/>
  <c r="H40" i="5"/>
  <c r="G44" i="5"/>
  <c r="J47" i="5"/>
  <c r="K47" i="5" s="1"/>
  <c r="G51" i="5"/>
  <c r="J54" i="5"/>
  <c r="K54" i="5" s="1"/>
  <c r="H58" i="5"/>
  <c r="G62" i="5"/>
  <c r="J65" i="5"/>
  <c r="K65" i="5" s="1"/>
  <c r="G69" i="5"/>
  <c r="J72" i="5"/>
  <c r="K72" i="5" s="1"/>
  <c r="H76" i="5"/>
  <c r="G80" i="5"/>
  <c r="J83" i="5"/>
  <c r="K83" i="5" s="1"/>
  <c r="G87" i="5"/>
  <c r="H90" i="5"/>
  <c r="F5" i="5"/>
  <c r="J8" i="5"/>
  <c r="K8" i="5" s="1"/>
  <c r="H12" i="5"/>
  <c r="F17" i="5"/>
  <c r="J20" i="5"/>
  <c r="K20" i="5" s="1"/>
  <c r="H24" i="5"/>
  <c r="F29" i="5"/>
  <c r="J32" i="5"/>
  <c r="K32" i="5" s="1"/>
  <c r="H36" i="5"/>
  <c r="F41" i="5"/>
  <c r="H44" i="5"/>
  <c r="F48" i="5"/>
  <c r="H51" i="5"/>
  <c r="F55" i="5"/>
  <c r="F59" i="5"/>
  <c r="H62" i="5"/>
  <c r="F66" i="5"/>
  <c r="H69" i="5"/>
  <c r="F73" i="5"/>
  <c r="F77" i="5"/>
  <c r="H80" i="5"/>
  <c r="F84" i="5"/>
  <c r="H87" i="5"/>
  <c r="J90" i="5"/>
  <c r="K90" i="5" s="1"/>
  <c r="F94" i="5"/>
  <c r="H97" i="5"/>
  <c r="J100" i="5"/>
  <c r="K100" i="5" s="1"/>
  <c r="F104" i="5"/>
  <c r="G107" i="5"/>
  <c r="H110" i="5"/>
  <c r="J113" i="5"/>
  <c r="K113" i="5" s="1"/>
  <c r="F117" i="5"/>
  <c r="G120" i="5"/>
  <c r="H123" i="5"/>
  <c r="J126" i="5"/>
  <c r="K126" i="5" s="1"/>
  <c r="F130" i="5"/>
  <c r="H133" i="5"/>
  <c r="J136" i="5"/>
  <c r="K136" i="5" s="1"/>
  <c r="F140" i="5"/>
  <c r="G143" i="5"/>
  <c r="H146" i="5"/>
  <c r="J149" i="5"/>
  <c r="K149" i="5" s="1"/>
  <c r="F153" i="5"/>
  <c r="G156" i="5"/>
  <c r="H159" i="5"/>
  <c r="J162" i="5"/>
  <c r="K162" i="5" s="1"/>
  <c r="F166" i="5"/>
  <c r="H169" i="5"/>
  <c r="J172" i="5"/>
  <c r="K172" i="5" s="1"/>
  <c r="J175" i="5"/>
  <c r="K175" i="5" s="1"/>
  <c r="J178" i="5"/>
  <c r="K178" i="5" s="1"/>
  <c r="F182" i="5"/>
  <c r="G185" i="5"/>
  <c r="H188" i="5"/>
  <c r="J191" i="5"/>
  <c r="K191" i="5" s="1"/>
  <c r="F195" i="5"/>
  <c r="G198" i="5"/>
  <c r="G201" i="5"/>
  <c r="J204" i="5"/>
  <c r="K204" i="5" s="1"/>
  <c r="F208" i="5"/>
  <c r="F211" i="5"/>
  <c r="G214" i="5"/>
  <c r="H217" i="5"/>
  <c r="J220" i="5"/>
  <c r="K220" i="5" s="1"/>
  <c r="F224" i="5"/>
  <c r="G227" i="5"/>
  <c r="H230" i="5"/>
  <c r="J233" i="5"/>
  <c r="K233" i="5" s="1"/>
  <c r="F237" i="5"/>
  <c r="H240" i="5"/>
  <c r="J243" i="5"/>
  <c r="K243" i="5" s="1"/>
  <c r="F247" i="5"/>
  <c r="G250" i="5"/>
  <c r="H253" i="5"/>
  <c r="H256" i="5"/>
  <c r="H259" i="5"/>
  <c r="H262" i="5"/>
  <c r="H265" i="5"/>
  <c r="H268" i="5"/>
  <c r="H271" i="5"/>
  <c r="H274" i="5"/>
  <c r="G5" i="5"/>
  <c r="F9" i="5"/>
  <c r="F13" i="5"/>
  <c r="G17" i="5"/>
  <c r="F21" i="5"/>
  <c r="F25" i="5"/>
  <c r="G29" i="5"/>
  <c r="F33" i="5"/>
  <c r="F37" i="5"/>
  <c r="G41" i="5"/>
  <c r="J44" i="5"/>
  <c r="K44" i="5" s="1"/>
  <c r="G48" i="5"/>
  <c r="J51" i="5"/>
  <c r="K51" i="5" s="1"/>
  <c r="H55" i="5"/>
  <c r="G59" i="5"/>
  <c r="J62" i="5"/>
  <c r="K62" i="5" s="1"/>
  <c r="G66" i="5"/>
  <c r="J69" i="5"/>
  <c r="K69" i="5" s="1"/>
  <c r="H73" i="5"/>
  <c r="G77" i="5"/>
  <c r="J80" i="5"/>
  <c r="K80" i="5" s="1"/>
  <c r="G84" i="5"/>
  <c r="J87" i="5"/>
  <c r="K87" i="5" s="1"/>
  <c r="F91" i="5"/>
  <c r="H94" i="5"/>
  <c r="J97" i="5"/>
  <c r="K97" i="5" s="1"/>
  <c r="F101" i="5"/>
  <c r="G104" i="5"/>
  <c r="H107" i="5"/>
  <c r="J110" i="5"/>
  <c r="K110" i="5" s="1"/>
  <c r="F114" i="5"/>
  <c r="G117" i="5"/>
  <c r="H120" i="5"/>
  <c r="J123" i="5"/>
  <c r="K123" i="5" s="1"/>
  <c r="F127" i="5"/>
  <c r="J5" i="5"/>
  <c r="K5" i="5" s="1"/>
  <c r="H9" i="5"/>
  <c r="F14" i="5"/>
  <c r="J17" i="5"/>
  <c r="K17" i="5" s="1"/>
  <c r="H21" i="5"/>
  <c r="F26" i="5"/>
  <c r="J29" i="5"/>
  <c r="K29" i="5" s="1"/>
  <c r="H33" i="5"/>
  <c r="F38" i="5"/>
  <c r="J41" i="5"/>
  <c r="K41" i="5" s="1"/>
  <c r="G45" i="5"/>
  <c r="J48" i="5"/>
  <c r="K48" i="5" s="1"/>
  <c r="H52" i="5"/>
  <c r="G56" i="5"/>
  <c r="J59" i="5"/>
  <c r="K59" i="5" s="1"/>
  <c r="G63" i="5"/>
  <c r="J66" i="5"/>
  <c r="K66" i="5" s="1"/>
  <c r="H70" i="5"/>
  <c r="G74" i="5"/>
  <c r="J77" i="5"/>
  <c r="K77" i="5" s="1"/>
  <c r="G81" i="5"/>
  <c r="J84" i="5"/>
  <c r="K84" i="5" s="1"/>
  <c r="H88" i="5"/>
  <c r="J91" i="5"/>
  <c r="K91" i="5" s="1"/>
  <c r="F95" i="5"/>
  <c r="G98" i="5"/>
  <c r="H101" i="5"/>
  <c r="F6" i="5"/>
  <c r="F10" i="5"/>
  <c r="G14" i="5"/>
  <c r="F18" i="5"/>
  <c r="F22" i="5"/>
  <c r="G26" i="5"/>
  <c r="F30" i="5"/>
  <c r="F34" i="5"/>
  <c r="G38" i="5"/>
  <c r="F42" i="5"/>
  <c r="H45" i="5"/>
  <c r="F49" i="5"/>
  <c r="F53" i="5"/>
  <c r="H56" i="5"/>
  <c r="F60" i="5"/>
  <c r="H63" i="5"/>
  <c r="F67" i="5"/>
  <c r="F71" i="5"/>
  <c r="H74" i="5"/>
  <c r="F78" i="5"/>
  <c r="H81" i="5"/>
  <c r="F85" i="5"/>
  <c r="J88" i="5"/>
  <c r="K88" i="5" s="1"/>
  <c r="F92" i="5"/>
  <c r="G95" i="5"/>
  <c r="H98" i="5"/>
  <c r="J101" i="5"/>
  <c r="K101" i="5" s="1"/>
  <c r="F105" i="5"/>
  <c r="G108" i="5"/>
  <c r="H111" i="5"/>
  <c r="H5" i="5"/>
  <c r="H17" i="5"/>
  <c r="H29" i="5"/>
  <c r="H41" i="5"/>
  <c r="F52" i="5"/>
  <c r="F63" i="5"/>
  <c r="F74" i="5"/>
  <c r="H84" i="5"/>
  <c r="J93" i="5"/>
  <c r="K93" i="5" s="1"/>
  <c r="F102" i="5"/>
  <c r="H108" i="5"/>
  <c r="J114" i="5"/>
  <c r="K114" i="5" s="1"/>
  <c r="J120" i="5"/>
  <c r="K120" i="5" s="1"/>
  <c r="H125" i="5"/>
  <c r="J129" i="5"/>
  <c r="K129" i="5" s="1"/>
  <c r="F134" i="5"/>
  <c r="J137" i="5"/>
  <c r="K137" i="5" s="1"/>
  <c r="H141" i="5"/>
  <c r="H145" i="5"/>
  <c r="H149" i="5"/>
  <c r="H153" i="5"/>
  <c r="H157" i="5"/>
  <c r="G161" i="5"/>
  <c r="F165" i="5"/>
  <c r="F169" i="5"/>
  <c r="G173" i="5"/>
  <c r="J176" i="5"/>
  <c r="K176" i="5" s="1"/>
  <c r="G180" i="5"/>
  <c r="G184" i="5"/>
  <c r="G188" i="5"/>
  <c r="G192" i="5"/>
  <c r="G196" i="5"/>
  <c r="F200" i="5"/>
  <c r="H203" i="5"/>
  <c r="J207" i="5"/>
  <c r="K207" i="5" s="1"/>
  <c r="H211" i="5"/>
  <c r="G215" i="5"/>
  <c r="F219" i="5"/>
  <c r="F223" i="5"/>
  <c r="F227" i="5"/>
  <c r="F231" i="5"/>
  <c r="F235" i="5"/>
  <c r="J238" i="5"/>
  <c r="K238" i="5" s="1"/>
  <c r="H242" i="5"/>
  <c r="J246" i="5"/>
  <c r="K246" i="5" s="1"/>
  <c r="J250" i="5"/>
  <c r="K250" i="5" s="1"/>
  <c r="H254" i="5"/>
  <c r="F258" i="5"/>
  <c r="H261" i="5"/>
  <c r="G265" i="5"/>
  <c r="F269" i="5"/>
  <c r="H272" i="5"/>
  <c r="F276" i="5"/>
  <c r="G279" i="5"/>
  <c r="H282" i="5"/>
  <c r="J285" i="5"/>
  <c r="K285" i="5" s="1"/>
  <c r="F289" i="5"/>
  <c r="F292" i="5"/>
  <c r="F295" i="5"/>
  <c r="F298" i="5"/>
  <c r="F301" i="5"/>
  <c r="F304" i="5"/>
  <c r="F307" i="5"/>
  <c r="F310" i="5"/>
  <c r="F313" i="5"/>
  <c r="F316" i="5"/>
  <c r="F319" i="5"/>
  <c r="F322" i="5"/>
  <c r="F325" i="5"/>
  <c r="F328" i="5"/>
  <c r="F331" i="5"/>
  <c r="F334" i="5"/>
  <c r="J339" i="5"/>
  <c r="K339" i="5" s="1"/>
  <c r="J342" i="5"/>
  <c r="K342" i="5" s="1"/>
  <c r="H345" i="5"/>
  <c r="H348" i="5"/>
  <c r="G351" i="5"/>
  <c r="G354" i="5"/>
  <c r="G357" i="5"/>
  <c r="G360" i="5"/>
  <c r="G363" i="5"/>
  <c r="F366" i="5"/>
  <c r="H371" i="5"/>
  <c r="G6" i="5"/>
  <c r="G18" i="5"/>
  <c r="G30" i="5"/>
  <c r="G42" i="5"/>
  <c r="G53" i="5"/>
  <c r="J63" i="5"/>
  <c r="K63" i="5" s="1"/>
  <c r="J74" i="5"/>
  <c r="K74" i="5" s="1"/>
  <c r="H85" i="5"/>
  <c r="J94" i="5"/>
  <c r="K94" i="5" s="1"/>
  <c r="J102" i="5"/>
  <c r="K102" i="5" s="1"/>
  <c r="H109" i="5"/>
  <c r="H7" i="5"/>
  <c r="H19" i="5"/>
  <c r="H31" i="5"/>
  <c r="F43" i="5"/>
  <c r="F54" i="5"/>
  <c r="F65" i="5"/>
  <c r="H75" i="5"/>
  <c r="H86" i="5"/>
  <c r="H95" i="5"/>
  <c r="F103" i="5"/>
  <c r="J109" i="5"/>
  <c r="K109" i="5" s="1"/>
  <c r="F116" i="5"/>
  <c r="H121" i="5"/>
  <c r="F126" i="5"/>
  <c r="J130" i="5"/>
  <c r="K130" i="5" s="1"/>
  <c r="H134" i="5"/>
  <c r="G138" i="5"/>
  <c r="F142" i="5"/>
  <c r="G146" i="5"/>
  <c r="G150" i="5"/>
  <c r="F154" i="5"/>
  <c r="F158" i="5"/>
  <c r="J161" i="5"/>
  <c r="K161" i="5" s="1"/>
  <c r="J165" i="5"/>
  <c r="K165" i="5" s="1"/>
  <c r="F170" i="5"/>
  <c r="F177" i="5"/>
  <c r="F181" i="5"/>
  <c r="F185" i="5"/>
  <c r="F189" i="5"/>
  <c r="F8" i="5"/>
  <c r="F20" i="5"/>
  <c r="F32" i="5"/>
  <c r="H43" i="5"/>
  <c r="G54" i="5"/>
  <c r="G65" i="5"/>
  <c r="J75" i="5"/>
  <c r="K75" i="5" s="1"/>
  <c r="J86" i="5"/>
  <c r="K86" i="5" s="1"/>
  <c r="G96" i="5"/>
  <c r="J103" i="5"/>
  <c r="K103" i="5" s="1"/>
  <c r="G110" i="5"/>
  <c r="G116" i="5"/>
  <c r="J121" i="5"/>
  <c r="K121" i="5" s="1"/>
  <c r="H126" i="5"/>
  <c r="F131" i="5"/>
  <c r="J134" i="5"/>
  <c r="K134" i="5" s="1"/>
  <c r="H138" i="5"/>
  <c r="H142" i="5"/>
  <c r="J146" i="5"/>
  <c r="K146" i="5" s="1"/>
  <c r="H150" i="5"/>
  <c r="H154" i="5"/>
  <c r="G158" i="5"/>
  <c r="F162" i="5"/>
  <c r="H166" i="5"/>
  <c r="G170" i="5"/>
  <c r="G9" i="5"/>
  <c r="G21" i="5"/>
  <c r="G33" i="5"/>
  <c r="F45" i="5"/>
  <c r="F56" i="5"/>
  <c r="H66" i="5"/>
  <c r="H77" i="5"/>
  <c r="F88" i="5"/>
  <c r="H96" i="5"/>
  <c r="H10" i="5"/>
  <c r="H22" i="5"/>
  <c r="H34" i="5"/>
  <c r="J45" i="5"/>
  <c r="K45" i="5" s="1"/>
  <c r="J56" i="5"/>
  <c r="K56" i="5" s="1"/>
  <c r="H67" i="5"/>
  <c r="G78" i="5"/>
  <c r="H11" i="5"/>
  <c r="H23" i="5"/>
  <c r="H35" i="5"/>
  <c r="F47" i="5"/>
  <c r="H57" i="5"/>
  <c r="H68" i="5"/>
  <c r="F79" i="5"/>
  <c r="J89" i="5"/>
  <c r="K89" i="5" s="1"/>
  <c r="F98" i="5"/>
  <c r="G105" i="5"/>
  <c r="J111" i="5"/>
  <c r="K111" i="5" s="1"/>
  <c r="J117" i="5"/>
  <c r="K117" i="5" s="1"/>
  <c r="J11" i="5"/>
  <c r="K11" i="5" s="1"/>
  <c r="J23" i="5"/>
  <c r="K23" i="5" s="1"/>
  <c r="J35" i="5"/>
  <c r="K35" i="5" s="1"/>
  <c r="G47" i="5"/>
  <c r="J57" i="5"/>
  <c r="K57" i="5" s="1"/>
  <c r="J68" i="5"/>
  <c r="K68" i="5" s="1"/>
  <c r="H79" i="5"/>
  <c r="F90" i="5"/>
  <c r="J98" i="5"/>
  <c r="K98" i="5" s="1"/>
  <c r="F106" i="5"/>
  <c r="J112" i="5"/>
  <c r="K112" i="5" s="1"/>
  <c r="F118" i="5"/>
  <c r="G123" i="5"/>
  <c r="G128" i="5"/>
  <c r="F132" i="5"/>
  <c r="J135" i="5"/>
  <c r="K135" i="5" s="1"/>
  <c r="G140" i="5"/>
  <c r="F144" i="5"/>
  <c r="J147" i="5"/>
  <c r="K147" i="5" s="1"/>
  <c r="J151" i="5"/>
  <c r="K151" i="5" s="1"/>
  <c r="H155" i="5"/>
  <c r="J159" i="5"/>
  <c r="K159" i="5" s="1"/>
  <c r="J163" i="5"/>
  <c r="K163" i="5" s="1"/>
  <c r="H167" i="5"/>
  <c r="G171" i="5"/>
  <c r="J174" i="5"/>
  <c r="K174" i="5" s="1"/>
  <c r="F179" i="5"/>
  <c r="J182" i="5"/>
  <c r="K182" i="5" s="1"/>
  <c r="H186" i="5"/>
  <c r="H190" i="5"/>
  <c r="G194" i="5"/>
  <c r="H198" i="5"/>
  <c r="G202" i="5"/>
  <c r="F206" i="5"/>
  <c r="H209" i="5"/>
  <c r="H213" i="5"/>
  <c r="J217" i="5"/>
  <c r="K217" i="5" s="1"/>
  <c r="H221" i="5"/>
  <c r="H225" i="5"/>
  <c r="G229" i="5"/>
  <c r="F233" i="5"/>
  <c r="H237" i="5"/>
  <c r="G241" i="5"/>
  <c r="F245" i="5"/>
  <c r="J248" i="5"/>
  <c r="K248" i="5" s="1"/>
  <c r="J252" i="5"/>
  <c r="K252" i="5" s="1"/>
  <c r="J256" i="5"/>
  <c r="K256" i="5" s="1"/>
  <c r="G260" i="5"/>
  <c r="J263" i="5"/>
  <c r="K263" i="5" s="1"/>
  <c r="G267" i="5"/>
  <c r="J270" i="5"/>
  <c r="K270" i="5" s="1"/>
  <c r="J274" i="5"/>
  <c r="K274" i="5" s="1"/>
  <c r="F278" i="5"/>
  <c r="G281" i="5"/>
  <c r="H284" i="5"/>
  <c r="J287" i="5"/>
  <c r="K287" i="5" s="1"/>
  <c r="J290" i="5"/>
  <c r="K290" i="5" s="1"/>
  <c r="J293" i="5"/>
  <c r="K293" i="5" s="1"/>
  <c r="J296" i="5"/>
  <c r="K296" i="5" s="1"/>
  <c r="J299" i="5"/>
  <c r="K299" i="5" s="1"/>
  <c r="J302" i="5"/>
  <c r="K302" i="5" s="1"/>
  <c r="J305" i="5"/>
  <c r="K305" i="5" s="1"/>
  <c r="H13" i="5"/>
  <c r="H25" i="5"/>
  <c r="H37" i="5"/>
  <c r="H48" i="5"/>
  <c r="H59" i="5"/>
  <c r="F70" i="5"/>
  <c r="F81" i="5"/>
  <c r="H91" i="5"/>
  <c r="H99" i="5"/>
  <c r="H106" i="5"/>
  <c r="F113" i="5"/>
  <c r="H118" i="5"/>
  <c r="F124" i="5"/>
  <c r="H128" i="5"/>
  <c r="G132" i="5"/>
  <c r="H136" i="5"/>
  <c r="H140" i="5"/>
  <c r="G144" i="5"/>
  <c r="F148" i="5"/>
  <c r="F152" i="5"/>
  <c r="F156" i="5"/>
  <c r="F160" i="5"/>
  <c r="F164" i="5"/>
  <c r="J167" i="5"/>
  <c r="K167" i="5" s="1"/>
  <c r="H171" i="5"/>
  <c r="H175" i="5"/>
  <c r="G179" i="5"/>
  <c r="F183" i="5"/>
  <c r="F187" i="5"/>
  <c r="J190" i="5"/>
  <c r="K190" i="5" s="1"/>
  <c r="J194" i="5"/>
  <c r="K194" i="5" s="1"/>
  <c r="F199" i="5"/>
  <c r="H202" i="5"/>
  <c r="G206" i="5"/>
  <c r="J209" i="5"/>
  <c r="K209" i="5" s="1"/>
  <c r="F214" i="5"/>
  <c r="F218" i="5"/>
  <c r="J221" i="5"/>
  <c r="K221" i="5" s="1"/>
  <c r="J225" i="5"/>
  <c r="K225" i="5" s="1"/>
  <c r="H229" i="5"/>
  <c r="H233" i="5"/>
  <c r="J237" i="5"/>
  <c r="K237" i="5" s="1"/>
  <c r="H241" i="5"/>
  <c r="G245" i="5"/>
  <c r="F249" i="5"/>
  <c r="G253" i="5"/>
  <c r="F257" i="5"/>
  <c r="H260" i="5"/>
  <c r="F264" i="5"/>
  <c r="H267" i="5"/>
  <c r="G271" i="5"/>
  <c r="F275" i="5"/>
  <c r="G278" i="5"/>
  <c r="H281" i="5"/>
  <c r="J284" i="5"/>
  <c r="K284" i="5" s="1"/>
  <c r="F288" i="5"/>
  <c r="F291" i="5"/>
  <c r="F294" i="5"/>
  <c r="F297" i="5"/>
  <c r="F3" i="5"/>
  <c r="H15" i="5"/>
  <c r="H27" i="5"/>
  <c r="H39" i="5"/>
  <c r="J50" i="5"/>
  <c r="K50" i="5" s="1"/>
  <c r="H61" i="5"/>
  <c r="G72" i="5"/>
  <c r="G83" i="5"/>
  <c r="G93" i="5"/>
  <c r="G101" i="5"/>
  <c r="F108" i="5"/>
  <c r="H114" i="5"/>
  <c r="F120" i="5"/>
  <c r="F125" i="5"/>
  <c r="G129" i="5"/>
  <c r="J133" i="5"/>
  <c r="K133" i="5" s="1"/>
  <c r="H137" i="5"/>
  <c r="G141" i="5"/>
  <c r="F145" i="5"/>
  <c r="F149" i="5"/>
  <c r="G153" i="5"/>
  <c r="F157" i="5"/>
  <c r="F161" i="5"/>
  <c r="J164" i="5"/>
  <c r="K164" i="5" s="1"/>
  <c r="H168" i="5"/>
  <c r="F173" i="5"/>
  <c r="H176" i="5"/>
  <c r="F180" i="5"/>
  <c r="F184" i="5"/>
  <c r="J187" i="5"/>
  <c r="K187" i="5" s="1"/>
  <c r="F192" i="5"/>
  <c r="G15" i="5"/>
  <c r="F83" i="5"/>
  <c r="G111" i="5"/>
  <c r="H124" i="5"/>
  <c r="H132" i="5"/>
  <c r="J140" i="5"/>
  <c r="K140" i="5" s="1"/>
  <c r="H148" i="5"/>
  <c r="H156" i="5"/>
  <c r="G164" i="5"/>
  <c r="J171" i="5"/>
  <c r="K171" i="5" s="1"/>
  <c r="F178" i="5"/>
  <c r="H185" i="5"/>
  <c r="H191" i="5"/>
  <c r="F197" i="5"/>
  <c r="F202" i="5"/>
  <c r="F207" i="5"/>
  <c r="I207" i="5" s="1"/>
  <c r="G212" i="5"/>
  <c r="G217" i="5"/>
  <c r="J222" i="5"/>
  <c r="K222" i="5" s="1"/>
  <c r="F228" i="5"/>
  <c r="J232" i="5"/>
  <c r="K232" i="5" s="1"/>
  <c r="H238" i="5"/>
  <c r="F244" i="5"/>
  <c r="H248" i="5"/>
  <c r="G254" i="5"/>
  <c r="J258" i="5"/>
  <c r="K258" i="5" s="1"/>
  <c r="H263" i="5"/>
  <c r="J268" i="5"/>
  <c r="K268" i="5" s="1"/>
  <c r="G273" i="5"/>
  <c r="J277" i="5"/>
  <c r="K277" i="5" s="1"/>
  <c r="G282" i="5"/>
  <c r="J286" i="5"/>
  <c r="K286" i="5" s="1"/>
  <c r="H290" i="5"/>
  <c r="J294" i="5"/>
  <c r="K294" i="5" s="1"/>
  <c r="J298" i="5"/>
  <c r="K298" i="5" s="1"/>
  <c r="G302" i="5"/>
  <c r="F306" i="5"/>
  <c r="G309" i="5"/>
  <c r="H312" i="5"/>
  <c r="J315" i="5"/>
  <c r="K315" i="5" s="1"/>
  <c r="G319" i="5"/>
  <c r="H322" i="5"/>
  <c r="J325" i="5"/>
  <c r="K325" i="5" s="1"/>
  <c r="F329" i="5"/>
  <c r="G332" i="5"/>
  <c r="H335" i="5"/>
  <c r="H338" i="5"/>
  <c r="J341" i="5"/>
  <c r="K341" i="5" s="1"/>
  <c r="F348" i="5"/>
  <c r="F351" i="5"/>
  <c r="H354" i="5"/>
  <c r="J357" i="5"/>
  <c r="K357" i="5" s="1"/>
  <c r="F361" i="5"/>
  <c r="G364" i="5"/>
  <c r="G367" i="5"/>
  <c r="F370" i="5"/>
  <c r="F373" i="5"/>
  <c r="F376" i="5"/>
  <c r="F379" i="5"/>
  <c r="J381" i="5"/>
  <c r="K381" i="5" s="1"/>
  <c r="J384" i="5"/>
  <c r="K384" i="5" s="1"/>
  <c r="J387" i="5"/>
  <c r="K387" i="5" s="1"/>
  <c r="J390" i="5"/>
  <c r="K390" i="5" s="1"/>
  <c r="J393" i="5"/>
  <c r="K393" i="5" s="1"/>
  <c r="J396" i="5"/>
  <c r="K396" i="5" s="1"/>
  <c r="J399" i="5"/>
  <c r="K399" i="5" s="1"/>
  <c r="J402" i="5"/>
  <c r="K402" i="5" s="1"/>
  <c r="J405" i="5"/>
  <c r="K405" i="5" s="1"/>
  <c r="J408" i="5"/>
  <c r="K408" i="5" s="1"/>
  <c r="J411" i="5"/>
  <c r="K411" i="5" s="1"/>
  <c r="J414" i="5"/>
  <c r="K414" i="5" s="1"/>
  <c r="J417" i="5"/>
  <c r="K417" i="5" s="1"/>
  <c r="J420" i="5"/>
  <c r="K420" i="5" s="1"/>
  <c r="J423" i="5"/>
  <c r="K423" i="5" s="1"/>
  <c r="J426" i="5"/>
  <c r="K426" i="5" s="1"/>
  <c r="H429" i="5"/>
  <c r="H432" i="5"/>
  <c r="H435" i="5"/>
  <c r="H438" i="5"/>
  <c r="H441" i="5"/>
  <c r="H444" i="5"/>
  <c r="H447" i="5"/>
  <c r="H450" i="5"/>
  <c r="H453" i="5"/>
  <c r="H456" i="5"/>
  <c r="F459" i="5"/>
  <c r="G461" i="5"/>
  <c r="G464" i="5"/>
  <c r="G467" i="5"/>
  <c r="G470" i="5"/>
  <c r="G473" i="5"/>
  <c r="F476" i="5"/>
  <c r="F479" i="5"/>
  <c r="F482" i="5"/>
  <c r="J484" i="5"/>
  <c r="K484" i="5" s="1"/>
  <c r="H487" i="5"/>
  <c r="F490" i="5"/>
  <c r="J492" i="5"/>
  <c r="K492" i="5" s="1"/>
  <c r="H495" i="5"/>
  <c r="G498" i="5"/>
  <c r="J503" i="5"/>
  <c r="K503" i="5" s="1"/>
  <c r="H506" i="5"/>
  <c r="G509" i="5"/>
  <c r="G512" i="5"/>
  <c r="G515" i="5"/>
  <c r="F518" i="5"/>
  <c r="J520" i="5"/>
  <c r="K520" i="5" s="1"/>
  <c r="J523" i="5"/>
  <c r="K523" i="5" s="1"/>
  <c r="J526" i="5"/>
  <c r="K526" i="5" s="1"/>
  <c r="J529" i="5"/>
  <c r="K529" i="5" s="1"/>
  <c r="H26" i="5"/>
  <c r="F89" i="5"/>
  <c r="H113" i="5"/>
  <c r="J124" i="5"/>
  <c r="K124" i="5" s="1"/>
  <c r="F133" i="5"/>
  <c r="F141" i="5"/>
  <c r="J148" i="5"/>
  <c r="K148" i="5" s="1"/>
  <c r="J156" i="5"/>
  <c r="K156" i="5" s="1"/>
  <c r="H164" i="5"/>
  <c r="H172" i="5"/>
  <c r="H178" i="5"/>
  <c r="J185" i="5"/>
  <c r="K185" i="5" s="1"/>
  <c r="H192" i="5"/>
  <c r="G197" i="5"/>
  <c r="J202" i="5"/>
  <c r="K202" i="5" s="1"/>
  <c r="G208" i="5"/>
  <c r="H212" i="5"/>
  <c r="G218" i="5"/>
  <c r="G223" i="5"/>
  <c r="H228" i="5"/>
  <c r="F234" i="5"/>
  <c r="F239" i="5"/>
  <c r="G244" i="5"/>
  <c r="H249" i="5"/>
  <c r="J254" i="5"/>
  <c r="K254" i="5" s="1"/>
  <c r="G259" i="5"/>
  <c r="G264" i="5"/>
  <c r="G269" i="5"/>
  <c r="H273" i="5"/>
  <c r="H278" i="5"/>
  <c r="J282" i="5"/>
  <c r="K282" i="5" s="1"/>
  <c r="F287" i="5"/>
  <c r="G291" i="5"/>
  <c r="G295" i="5"/>
  <c r="F299" i="5"/>
  <c r="H302" i="5"/>
  <c r="G306" i="5"/>
  <c r="H309" i="5"/>
  <c r="J312" i="5"/>
  <c r="K312" i="5" s="1"/>
  <c r="G316" i="5"/>
  <c r="H319" i="5"/>
  <c r="J322" i="5"/>
  <c r="K322" i="5" s="1"/>
  <c r="F326" i="5"/>
  <c r="G329" i="5"/>
  <c r="H332" i="5"/>
  <c r="J335" i="5"/>
  <c r="K335" i="5" s="1"/>
  <c r="J338" i="5"/>
  <c r="K338" i="5" s="1"/>
  <c r="F342" i="5"/>
  <c r="F345" i="5"/>
  <c r="G348" i="5"/>
  <c r="H351" i="5"/>
  <c r="G27" i="5"/>
  <c r="G92" i="5"/>
  <c r="G114" i="5"/>
  <c r="J125" i="5"/>
  <c r="K125" i="5" s="1"/>
  <c r="G134" i="5"/>
  <c r="J141" i="5"/>
  <c r="K141" i="5" s="1"/>
  <c r="F150" i="5"/>
  <c r="J157" i="5"/>
  <c r="K157" i="5" s="1"/>
  <c r="G165" i="5"/>
  <c r="H173" i="5"/>
  <c r="H179" i="5"/>
  <c r="F186" i="5"/>
  <c r="F193" i="5"/>
  <c r="H197" i="5"/>
  <c r="F203" i="5"/>
  <c r="H208" i="5"/>
  <c r="J212" i="5"/>
  <c r="K212" i="5" s="1"/>
  <c r="H218" i="5"/>
  <c r="J223" i="5"/>
  <c r="K223" i="5" s="1"/>
  <c r="J228" i="5"/>
  <c r="K228" i="5" s="1"/>
  <c r="H234" i="5"/>
  <c r="G239" i="5"/>
  <c r="H244" i="5"/>
  <c r="F250" i="5"/>
  <c r="F255" i="5"/>
  <c r="J259" i="5"/>
  <c r="K259" i="5" s="1"/>
  <c r="H264" i="5"/>
  <c r="H269" i="5"/>
  <c r="J273" i="5"/>
  <c r="K273" i="5" s="1"/>
  <c r="J278" i="5"/>
  <c r="K278" i="5" s="1"/>
  <c r="G283" i="5"/>
  <c r="G287" i="5"/>
  <c r="H291" i="5"/>
  <c r="H295" i="5"/>
  <c r="G299" i="5"/>
  <c r="F303" i="5"/>
  <c r="H306" i="5"/>
  <c r="J309" i="5"/>
  <c r="K309" i="5" s="1"/>
  <c r="G313" i="5"/>
  <c r="H316" i="5"/>
  <c r="J319" i="5"/>
  <c r="K319" i="5" s="1"/>
  <c r="F323" i="5"/>
  <c r="G326" i="5"/>
  <c r="H329" i="5"/>
  <c r="J332" i="5"/>
  <c r="K332" i="5" s="1"/>
  <c r="F336" i="5"/>
  <c r="F339" i="5"/>
  <c r="G342" i="5"/>
  <c r="H38" i="5"/>
  <c r="F93" i="5"/>
  <c r="F115" i="5"/>
  <c r="H127" i="5"/>
  <c r="F135" i="5"/>
  <c r="F143" i="5"/>
  <c r="J150" i="5"/>
  <c r="K150" i="5" s="1"/>
  <c r="H158" i="5"/>
  <c r="J166" i="5"/>
  <c r="K166" i="5" s="1"/>
  <c r="J173" i="5"/>
  <c r="K173" i="5" s="1"/>
  <c r="J179" i="5"/>
  <c r="K179" i="5" s="1"/>
  <c r="G186" i="5"/>
  <c r="G193" i="5"/>
  <c r="F198" i="5"/>
  <c r="G203" i="5"/>
  <c r="J208" i="5"/>
  <c r="K208" i="5" s="1"/>
  <c r="F213" i="5"/>
  <c r="J218" i="5"/>
  <c r="K218" i="5" s="1"/>
  <c r="G224" i="5"/>
  <c r="F229" i="5"/>
  <c r="J234" i="5"/>
  <c r="K234" i="5" s="1"/>
  <c r="H239" i="5"/>
  <c r="J244" i="5"/>
  <c r="K244" i="5" s="1"/>
  <c r="H250" i="5"/>
  <c r="G255" i="5"/>
  <c r="F260" i="5"/>
  <c r="J264" i="5"/>
  <c r="K264" i="5" s="1"/>
  <c r="J269" i="5"/>
  <c r="K269" i="5" s="1"/>
  <c r="G274" i="5"/>
  <c r="F279" i="5"/>
  <c r="H283" i="5"/>
  <c r="H287" i="5"/>
  <c r="J291" i="5"/>
  <c r="K291" i="5" s="1"/>
  <c r="J295" i="5"/>
  <c r="K295" i="5" s="1"/>
  <c r="H299" i="5"/>
  <c r="G303" i="5"/>
  <c r="J306" i="5"/>
  <c r="K306" i="5" s="1"/>
  <c r="G310" i="5"/>
  <c r="H313" i="5"/>
  <c r="J316" i="5"/>
  <c r="K316" i="5" s="1"/>
  <c r="F320" i="5"/>
  <c r="G323" i="5"/>
  <c r="H326" i="5"/>
  <c r="J329" i="5"/>
  <c r="K329" i="5" s="1"/>
  <c r="F333" i="5"/>
  <c r="G336" i="5"/>
  <c r="G339" i="5"/>
  <c r="H342" i="5"/>
  <c r="J345" i="5"/>
  <c r="K345" i="5" s="1"/>
  <c r="F352" i="5"/>
  <c r="G355" i="5"/>
  <c r="H358" i="5"/>
  <c r="G39" i="5"/>
  <c r="F97" i="5"/>
  <c r="J116" i="5"/>
  <c r="K116" i="5" s="1"/>
  <c r="J127" i="5"/>
  <c r="K127" i="5" s="1"/>
  <c r="G135" i="5"/>
  <c r="H143" i="5"/>
  <c r="F151" i="5"/>
  <c r="J158" i="5"/>
  <c r="K158" i="5" s="1"/>
  <c r="F167" i="5"/>
  <c r="F174" i="5"/>
  <c r="H180" i="5"/>
  <c r="G187" i="5"/>
  <c r="H193" i="5"/>
  <c r="G199" i="5"/>
  <c r="J203" i="5"/>
  <c r="K203" i="5" s="1"/>
  <c r="H214" i="5"/>
  <c r="H219" i="5"/>
  <c r="H224" i="5"/>
  <c r="J229" i="5"/>
  <c r="K229" i="5" s="1"/>
  <c r="G235" i="5"/>
  <c r="F240" i="5"/>
  <c r="H245" i="5"/>
  <c r="F251" i="5"/>
  <c r="H255" i="5"/>
  <c r="J260" i="5"/>
  <c r="K260" i="5" s="1"/>
  <c r="J265" i="5"/>
  <c r="K265" i="5" s="1"/>
  <c r="F270" i="5"/>
  <c r="G275" i="5"/>
  <c r="H279" i="5"/>
  <c r="J283" i="5"/>
  <c r="K283" i="5" s="1"/>
  <c r="G288" i="5"/>
  <c r="G292" i="5"/>
  <c r="F296" i="5"/>
  <c r="F300" i="5"/>
  <c r="H303" i="5"/>
  <c r="G307" i="5"/>
  <c r="H310" i="5"/>
  <c r="J313" i="5"/>
  <c r="K313" i="5" s="1"/>
  <c r="F317" i="5"/>
  <c r="G320" i="5"/>
  <c r="H323" i="5"/>
  <c r="J326" i="5"/>
  <c r="K326" i="5" s="1"/>
  <c r="F330" i="5"/>
  <c r="G333" i="5"/>
  <c r="H336" i="5"/>
  <c r="H49" i="5"/>
  <c r="J99" i="5"/>
  <c r="K99" i="5" s="1"/>
  <c r="H117" i="5"/>
  <c r="F128" i="5"/>
  <c r="H135" i="5"/>
  <c r="J143" i="5"/>
  <c r="K143" i="5" s="1"/>
  <c r="H151" i="5"/>
  <c r="G159" i="5"/>
  <c r="G167" i="5"/>
  <c r="G174" i="5"/>
  <c r="G181" i="5"/>
  <c r="H187" i="5"/>
  <c r="J193" i="5"/>
  <c r="K193" i="5" s="1"/>
  <c r="H199" i="5"/>
  <c r="G204" i="5"/>
  <c r="F209" i="5"/>
  <c r="J214" i="5"/>
  <c r="K214" i="5" s="1"/>
  <c r="J219" i="5"/>
  <c r="K219" i="5" s="1"/>
  <c r="J224" i="5"/>
  <c r="K224" i="5" s="1"/>
  <c r="G230" i="5"/>
  <c r="H235" i="5"/>
  <c r="J240" i="5"/>
  <c r="K240" i="5" s="1"/>
  <c r="J245" i="5"/>
  <c r="K245" i="5" s="1"/>
  <c r="G251" i="5"/>
  <c r="J255" i="5"/>
  <c r="K255" i="5" s="1"/>
  <c r="F261" i="5"/>
  <c r="F266" i="5"/>
  <c r="G270" i="5"/>
  <c r="H275" i="5"/>
  <c r="J279" i="5"/>
  <c r="K279" i="5" s="1"/>
  <c r="F284" i="5"/>
  <c r="H288" i="5"/>
  <c r="H292" i="5"/>
  <c r="G296" i="5"/>
  <c r="G300" i="5"/>
  <c r="J303" i="5"/>
  <c r="K303" i="5" s="1"/>
  <c r="H307" i="5"/>
  <c r="J310" i="5"/>
  <c r="K310" i="5" s="1"/>
  <c r="F314" i="5"/>
  <c r="G317" i="5"/>
  <c r="H320" i="5"/>
  <c r="J323" i="5"/>
  <c r="K323" i="5" s="1"/>
  <c r="F327" i="5"/>
  <c r="G330" i="5"/>
  <c r="H333" i="5"/>
  <c r="J336" i="5"/>
  <c r="K336" i="5" s="1"/>
  <c r="F340" i="5"/>
  <c r="G343" i="5"/>
  <c r="G346" i="5"/>
  <c r="G349" i="5"/>
  <c r="H352" i="5"/>
  <c r="J355" i="5"/>
  <c r="K355" i="5" s="1"/>
  <c r="F359" i="5"/>
  <c r="G362" i="5"/>
  <c r="G365" i="5"/>
  <c r="H368" i="5"/>
  <c r="G371" i="5"/>
  <c r="G374" i="5"/>
  <c r="G377" i="5"/>
  <c r="F380" i="5"/>
  <c r="F383" i="5"/>
  <c r="F386" i="5"/>
  <c r="F389" i="5"/>
  <c r="F392" i="5"/>
  <c r="F395" i="5"/>
  <c r="F398" i="5"/>
  <c r="F401" i="5"/>
  <c r="F404" i="5"/>
  <c r="F407" i="5"/>
  <c r="F410" i="5"/>
  <c r="F413" i="5"/>
  <c r="F416" i="5"/>
  <c r="F419" i="5"/>
  <c r="F422" i="5"/>
  <c r="F425" i="5"/>
  <c r="J430" i="5"/>
  <c r="K430" i="5" s="1"/>
  <c r="J433" i="5"/>
  <c r="K433" i="5" s="1"/>
  <c r="J436" i="5"/>
  <c r="K436" i="5" s="1"/>
  <c r="J439" i="5"/>
  <c r="K439" i="5" s="1"/>
  <c r="J442" i="5"/>
  <c r="K442" i="5" s="1"/>
  <c r="J445" i="5"/>
  <c r="K445" i="5" s="1"/>
  <c r="J448" i="5"/>
  <c r="K448" i="5" s="1"/>
  <c r="J451" i="5"/>
  <c r="K451" i="5" s="1"/>
  <c r="J454" i="5"/>
  <c r="K454" i="5" s="1"/>
  <c r="H50" i="5"/>
  <c r="H100" i="5"/>
  <c r="G119" i="5"/>
  <c r="J128" i="5"/>
  <c r="K128" i="5" s="1"/>
  <c r="F137" i="5"/>
  <c r="H144" i="5"/>
  <c r="G152" i="5"/>
  <c r="H160" i="5"/>
  <c r="F168" i="5"/>
  <c r="H174" i="5"/>
  <c r="J181" i="5"/>
  <c r="K181" i="5" s="1"/>
  <c r="J188" i="5"/>
  <c r="K188" i="5" s="1"/>
  <c r="F194" i="5"/>
  <c r="J199" i="5"/>
  <c r="K199" i="5" s="1"/>
  <c r="F205" i="5"/>
  <c r="G209" i="5"/>
  <c r="F215" i="5"/>
  <c r="F220" i="5"/>
  <c r="F225" i="5"/>
  <c r="J230" i="5"/>
  <c r="K230" i="5" s="1"/>
  <c r="J235" i="5"/>
  <c r="K235" i="5" s="1"/>
  <c r="F241" i="5"/>
  <c r="F246" i="5"/>
  <c r="H251" i="5"/>
  <c r="G256" i="5"/>
  <c r="G261" i="5"/>
  <c r="G266" i="5"/>
  <c r="H270" i="5"/>
  <c r="J275" i="5"/>
  <c r="K275" i="5" s="1"/>
  <c r="G280" i="5"/>
  <c r="G284" i="5"/>
  <c r="J288" i="5"/>
  <c r="K288" i="5" s="1"/>
  <c r="J292" i="5"/>
  <c r="K292" i="5" s="1"/>
  <c r="H296" i="5"/>
  <c r="H300" i="5"/>
  <c r="G304" i="5"/>
  <c r="J307" i="5"/>
  <c r="K307" i="5" s="1"/>
  <c r="F311" i="5"/>
  <c r="G314" i="5"/>
  <c r="H317" i="5"/>
  <c r="J320" i="5"/>
  <c r="K320" i="5" s="1"/>
  <c r="F324" i="5"/>
  <c r="G327" i="5"/>
  <c r="H330" i="5"/>
  <c r="J333" i="5"/>
  <c r="K333" i="5" s="1"/>
  <c r="F337" i="5"/>
  <c r="G340" i="5"/>
  <c r="H343" i="5"/>
  <c r="H346" i="5"/>
  <c r="H349" i="5"/>
  <c r="J352" i="5"/>
  <c r="K352" i="5" s="1"/>
  <c r="F356" i="5"/>
  <c r="G359" i="5"/>
  <c r="H362" i="5"/>
  <c r="H365" i="5"/>
  <c r="J368" i="5"/>
  <c r="K368" i="5" s="1"/>
  <c r="J371" i="5"/>
  <c r="K371" i="5" s="1"/>
  <c r="H374" i="5"/>
  <c r="H377" i="5"/>
  <c r="G380" i="5"/>
  <c r="G383" i="5"/>
  <c r="G386" i="5"/>
  <c r="G389" i="5"/>
  <c r="G392" i="5"/>
  <c r="G395" i="5"/>
  <c r="G398" i="5"/>
  <c r="G401" i="5"/>
  <c r="G404" i="5"/>
  <c r="G407" i="5"/>
  <c r="G410" i="5"/>
  <c r="G413" i="5"/>
  <c r="G416" i="5"/>
  <c r="G419" i="5"/>
  <c r="G422" i="5"/>
  <c r="G425" i="5"/>
  <c r="F428" i="5"/>
  <c r="F431" i="5"/>
  <c r="F434" i="5"/>
  <c r="F437" i="5"/>
  <c r="F440" i="5"/>
  <c r="F443" i="5"/>
  <c r="F446" i="5"/>
  <c r="G60" i="5"/>
  <c r="H104" i="5"/>
  <c r="H119" i="5"/>
  <c r="F129" i="5"/>
  <c r="G137" i="5"/>
  <c r="J144" i="5"/>
  <c r="K144" i="5" s="1"/>
  <c r="J152" i="5"/>
  <c r="K152" i="5" s="1"/>
  <c r="J160" i="5"/>
  <c r="K160" i="5" s="1"/>
  <c r="G168" i="5"/>
  <c r="F176" i="5"/>
  <c r="G182" i="5"/>
  <c r="G189" i="5"/>
  <c r="G195" i="5"/>
  <c r="G200" i="5"/>
  <c r="G205" i="5"/>
  <c r="F210" i="5"/>
  <c r="H215" i="5"/>
  <c r="H220" i="5"/>
  <c r="F226" i="5"/>
  <c r="H231" i="5"/>
  <c r="F236" i="5"/>
  <c r="J241" i="5"/>
  <c r="K241" i="5" s="1"/>
  <c r="G247" i="5"/>
  <c r="J251" i="5"/>
  <c r="K251" i="5" s="1"/>
  <c r="G257" i="5"/>
  <c r="J261" i="5"/>
  <c r="K261" i="5" s="1"/>
  <c r="H266" i="5"/>
  <c r="J271" i="5"/>
  <c r="K271" i="5" s="1"/>
  <c r="G276" i="5"/>
  <c r="H280" i="5"/>
  <c r="F285" i="5"/>
  <c r="G289" i="5"/>
  <c r="F293" i="5"/>
  <c r="G297" i="5"/>
  <c r="J300" i="5"/>
  <c r="K300" i="5" s="1"/>
  <c r="H304" i="5"/>
  <c r="H14" i="5"/>
  <c r="J81" i="5"/>
  <c r="K81" i="5" s="1"/>
  <c r="F111" i="5"/>
  <c r="J122" i="5"/>
  <c r="K122" i="5" s="1"/>
  <c r="J131" i="5"/>
  <c r="K131" i="5" s="1"/>
  <c r="J139" i="5"/>
  <c r="K139" i="5" s="1"/>
  <c r="H147" i="5"/>
  <c r="G155" i="5"/>
  <c r="H163" i="5"/>
  <c r="F171" i="5"/>
  <c r="H177" i="5"/>
  <c r="H184" i="5"/>
  <c r="F191" i="5"/>
  <c r="J196" i="5"/>
  <c r="K196" i="5" s="1"/>
  <c r="J201" i="5"/>
  <c r="K201" i="5" s="1"/>
  <c r="J206" i="5"/>
  <c r="K206" i="5" s="1"/>
  <c r="F212" i="5"/>
  <c r="J216" i="5"/>
  <c r="K216" i="5" s="1"/>
  <c r="H222" i="5"/>
  <c r="J227" i="5"/>
  <c r="K227" i="5" s="1"/>
  <c r="H232" i="5"/>
  <c r="G238" i="5"/>
  <c r="H243" i="5"/>
  <c r="G248" i="5"/>
  <c r="F254" i="5"/>
  <c r="H258" i="5"/>
  <c r="G263" i="5"/>
  <c r="G268" i="5"/>
  <c r="F273" i="5"/>
  <c r="H277" i="5"/>
  <c r="F282" i="5"/>
  <c r="H286" i="5"/>
  <c r="G290" i="5"/>
  <c r="H294" i="5"/>
  <c r="H298" i="5"/>
  <c r="F302" i="5"/>
  <c r="H305" i="5"/>
  <c r="F309" i="5"/>
  <c r="G312" i="5"/>
  <c r="H315" i="5"/>
  <c r="J318" i="5"/>
  <c r="K318" i="5" s="1"/>
  <c r="G322" i="5"/>
  <c r="H325" i="5"/>
  <c r="J328" i="5"/>
  <c r="K328" i="5" s="1"/>
  <c r="F332" i="5"/>
  <c r="G335" i="5"/>
  <c r="G338" i="5"/>
  <c r="H341" i="5"/>
  <c r="J344" i="5"/>
  <c r="K344" i="5" s="1"/>
  <c r="J347" i="5"/>
  <c r="K347" i="5" s="1"/>
  <c r="J350" i="5"/>
  <c r="K350" i="5" s="1"/>
  <c r="F354" i="5"/>
  <c r="G71" i="5"/>
  <c r="J138" i="5"/>
  <c r="K138" i="5" s="1"/>
  <c r="H170" i="5"/>
  <c r="F196" i="5"/>
  <c r="F216" i="5"/>
  <c r="J236" i="5"/>
  <c r="K236" i="5" s="1"/>
  <c r="J257" i="5"/>
  <c r="K257" i="5" s="1"/>
  <c r="J276" i="5"/>
  <c r="K276" i="5" s="1"/>
  <c r="H293" i="5"/>
  <c r="G308" i="5"/>
  <c r="F318" i="5"/>
  <c r="J327" i="5"/>
  <c r="K327" i="5" s="1"/>
  <c r="H337" i="5"/>
  <c r="H344" i="5"/>
  <c r="H350" i="5"/>
  <c r="J356" i="5"/>
  <c r="K356" i="5" s="1"/>
  <c r="H361" i="5"/>
  <c r="J365" i="5"/>
  <c r="K365" i="5" s="1"/>
  <c r="H373" i="5"/>
  <c r="J377" i="5"/>
  <c r="K377" i="5" s="1"/>
  <c r="G381" i="5"/>
  <c r="G385" i="5"/>
  <c r="H389" i="5"/>
  <c r="G393" i="5"/>
  <c r="G397" i="5"/>
  <c r="H401" i="5"/>
  <c r="G405" i="5"/>
  <c r="G409" i="5"/>
  <c r="H413" i="5"/>
  <c r="G417" i="5"/>
  <c r="G421" i="5"/>
  <c r="H425" i="5"/>
  <c r="F429" i="5"/>
  <c r="F433" i="5"/>
  <c r="G437" i="5"/>
  <c r="F441" i="5"/>
  <c r="F445" i="5"/>
  <c r="F449" i="5"/>
  <c r="H452" i="5"/>
  <c r="F456" i="5"/>
  <c r="J458" i="5"/>
  <c r="K458" i="5" s="1"/>
  <c r="H461" i="5"/>
  <c r="J464" i="5"/>
  <c r="K464" i="5" s="1"/>
  <c r="F468" i="5"/>
  <c r="G471" i="5"/>
  <c r="H474" i="5"/>
  <c r="H477" i="5"/>
  <c r="J480" i="5"/>
  <c r="K480" i="5" s="1"/>
  <c r="J486" i="5"/>
  <c r="K486" i="5" s="1"/>
  <c r="J489" i="5"/>
  <c r="K489" i="5" s="1"/>
  <c r="J495" i="5"/>
  <c r="K495" i="5" s="1"/>
  <c r="J498" i="5"/>
  <c r="K498" i="5" s="1"/>
  <c r="H501" i="5"/>
  <c r="J504" i="5"/>
  <c r="K504" i="5" s="1"/>
  <c r="J507" i="5"/>
  <c r="K507" i="5" s="1"/>
  <c r="J510" i="5"/>
  <c r="K510" i="5" s="1"/>
  <c r="F514" i="5"/>
  <c r="F517" i="5"/>
  <c r="F520" i="5"/>
  <c r="G523" i="5"/>
  <c r="H526" i="5"/>
  <c r="F530" i="5"/>
  <c r="J532" i="5"/>
  <c r="K532" i="5" s="1"/>
  <c r="J535" i="5"/>
  <c r="K535" i="5" s="1"/>
  <c r="J538" i="5"/>
  <c r="K538" i="5" s="1"/>
  <c r="J541" i="5"/>
  <c r="K541" i="5" s="1"/>
  <c r="J544" i="5"/>
  <c r="K544" i="5" s="1"/>
  <c r="J547" i="5"/>
  <c r="K547" i="5" s="1"/>
  <c r="J550" i="5"/>
  <c r="K550" i="5" s="1"/>
  <c r="J553" i="5"/>
  <c r="K553" i="5" s="1"/>
  <c r="J556" i="5"/>
  <c r="K556" i="5" s="1"/>
  <c r="J559" i="5"/>
  <c r="K559" i="5" s="1"/>
  <c r="J562" i="5"/>
  <c r="K562" i="5" s="1"/>
  <c r="J565" i="5"/>
  <c r="K565" i="5" s="1"/>
  <c r="J568" i="5"/>
  <c r="K568" i="5" s="1"/>
  <c r="J571" i="5"/>
  <c r="K571" i="5" s="1"/>
  <c r="J574" i="5"/>
  <c r="K574" i="5" s="1"/>
  <c r="J577" i="5"/>
  <c r="K577" i="5" s="1"/>
  <c r="J580" i="5"/>
  <c r="K580" i="5" s="1"/>
  <c r="H583" i="5"/>
  <c r="F72" i="5"/>
  <c r="F139" i="5"/>
  <c r="J170" i="5"/>
  <c r="K170" i="5" s="1"/>
  <c r="H196" i="5"/>
  <c r="H216" i="5"/>
  <c r="F238" i="5"/>
  <c r="G258" i="5"/>
  <c r="G277" i="5"/>
  <c r="G294" i="5"/>
  <c r="H308" i="5"/>
  <c r="G318" i="5"/>
  <c r="G328" i="5"/>
  <c r="J337" i="5"/>
  <c r="K337" i="5" s="1"/>
  <c r="G345" i="5"/>
  <c r="J351" i="5"/>
  <c r="K351" i="5" s="1"/>
  <c r="F357" i="5"/>
  <c r="J361" i="5"/>
  <c r="K361" i="5" s="1"/>
  <c r="G366" i="5"/>
  <c r="J369" i="5"/>
  <c r="K369" i="5" s="1"/>
  <c r="J373" i="5"/>
  <c r="K373" i="5" s="1"/>
  <c r="F378" i="5"/>
  <c r="H381" i="5"/>
  <c r="H385" i="5"/>
  <c r="J389" i="5"/>
  <c r="K389" i="5" s="1"/>
  <c r="H393" i="5"/>
  <c r="H397" i="5"/>
  <c r="J401" i="5"/>
  <c r="K401" i="5" s="1"/>
  <c r="H405" i="5"/>
  <c r="H409" i="5"/>
  <c r="J413" i="5"/>
  <c r="K413" i="5" s="1"/>
  <c r="H417" i="5"/>
  <c r="H421" i="5"/>
  <c r="J425" i="5"/>
  <c r="K425" i="5" s="1"/>
  <c r="G429" i="5"/>
  <c r="G433" i="5"/>
  <c r="H437" i="5"/>
  <c r="G441" i="5"/>
  <c r="G445" i="5"/>
  <c r="G449" i="5"/>
  <c r="J104" i="5"/>
  <c r="K104" i="5" s="1"/>
  <c r="J145" i="5"/>
  <c r="K145" i="5" s="1"/>
  <c r="G176" i="5"/>
  <c r="H200" i="5"/>
  <c r="F221" i="5"/>
  <c r="F242" i="5"/>
  <c r="G262" i="5"/>
  <c r="J280" i="5"/>
  <c r="K280" i="5" s="1"/>
  <c r="H297" i="5"/>
  <c r="J308" i="5"/>
  <c r="K308" i="5" s="1"/>
  <c r="H318" i="5"/>
  <c r="H328" i="5"/>
  <c r="F338" i="5"/>
  <c r="F346" i="5"/>
  <c r="G352" i="5"/>
  <c r="H357" i="5"/>
  <c r="F362" i="5"/>
  <c r="H366" i="5"/>
  <c r="G370" i="5"/>
  <c r="F374" i="5"/>
  <c r="G378" i="5"/>
  <c r="F382" i="5"/>
  <c r="J385" i="5"/>
  <c r="K385" i="5" s="1"/>
  <c r="F390" i="5"/>
  <c r="F394" i="5"/>
  <c r="J397" i="5"/>
  <c r="K397" i="5" s="1"/>
  <c r="F402" i="5"/>
  <c r="F406" i="5"/>
  <c r="J409" i="5"/>
  <c r="K409" i="5" s="1"/>
  <c r="F414" i="5"/>
  <c r="F418" i="5"/>
  <c r="J421" i="5"/>
  <c r="K421" i="5" s="1"/>
  <c r="F426" i="5"/>
  <c r="J429" i="5"/>
  <c r="K429" i="5" s="1"/>
  <c r="H433" i="5"/>
  <c r="J437" i="5"/>
  <c r="K437" i="5" s="1"/>
  <c r="J441" i="5"/>
  <c r="K441" i="5" s="1"/>
  <c r="H445" i="5"/>
  <c r="H449" i="5"/>
  <c r="F453" i="5"/>
  <c r="H459" i="5"/>
  <c r="F462" i="5"/>
  <c r="G465" i="5"/>
  <c r="F107" i="5"/>
  <c r="F147" i="5"/>
  <c r="J200" i="5"/>
  <c r="K200" i="5" s="1"/>
  <c r="G221" i="5"/>
  <c r="G242" i="5"/>
  <c r="J262" i="5"/>
  <c r="K262" i="5" s="1"/>
  <c r="F281" i="5"/>
  <c r="J297" i="5"/>
  <c r="K297" i="5" s="1"/>
  <c r="G311" i="5"/>
  <c r="F321" i="5"/>
  <c r="J330" i="5"/>
  <c r="K330" i="5" s="1"/>
  <c r="H339" i="5"/>
  <c r="J346" i="5"/>
  <c r="K346" i="5" s="1"/>
  <c r="F353" i="5"/>
  <c r="F358" i="5"/>
  <c r="J362" i="5"/>
  <c r="K362" i="5" s="1"/>
  <c r="J366" i="5"/>
  <c r="K366" i="5" s="1"/>
  <c r="H370" i="5"/>
  <c r="J374" i="5"/>
  <c r="K374" i="5" s="1"/>
  <c r="H378" i="5"/>
  <c r="G382" i="5"/>
  <c r="H386" i="5"/>
  <c r="G390" i="5"/>
  <c r="G394" i="5"/>
  <c r="H398" i="5"/>
  <c r="G402" i="5"/>
  <c r="G406" i="5"/>
  <c r="H410" i="5"/>
  <c r="G414" i="5"/>
  <c r="G418" i="5"/>
  <c r="H422" i="5"/>
  <c r="G426" i="5"/>
  <c r="F430" i="5"/>
  <c r="G434" i="5"/>
  <c r="F438" i="5"/>
  <c r="F442" i="5"/>
  <c r="G446" i="5"/>
  <c r="J449" i="5"/>
  <c r="K449" i="5" s="1"/>
  <c r="G453" i="5"/>
  <c r="J107" i="5"/>
  <c r="K107" i="5" s="1"/>
  <c r="G147" i="5"/>
  <c r="G177" i="5"/>
  <c r="F201" i="5"/>
  <c r="I201" i="5" s="1"/>
  <c r="F222" i="5"/>
  <c r="J242" i="5"/>
  <c r="K242" i="5" s="1"/>
  <c r="F263" i="5"/>
  <c r="J281" i="5"/>
  <c r="K281" i="5" s="1"/>
  <c r="G298" i="5"/>
  <c r="H311" i="5"/>
  <c r="G321" i="5"/>
  <c r="G331" i="5"/>
  <c r="H340" i="5"/>
  <c r="F347" i="5"/>
  <c r="G353" i="5"/>
  <c r="G358" i="5"/>
  <c r="F363" i="5"/>
  <c r="F367" i="5"/>
  <c r="J370" i="5"/>
  <c r="K370" i="5" s="1"/>
  <c r="F375" i="5"/>
  <c r="J378" i="5"/>
  <c r="K378" i="5" s="1"/>
  <c r="H382" i="5"/>
  <c r="J386" i="5"/>
  <c r="K386" i="5" s="1"/>
  <c r="H390" i="5"/>
  <c r="H394" i="5"/>
  <c r="J398" i="5"/>
  <c r="K398" i="5" s="1"/>
  <c r="H402" i="5"/>
  <c r="H406" i="5"/>
  <c r="J410" i="5"/>
  <c r="K410" i="5" s="1"/>
  <c r="H414" i="5"/>
  <c r="H418" i="5"/>
  <c r="J422" i="5"/>
  <c r="K422" i="5" s="1"/>
  <c r="H426" i="5"/>
  <c r="G430" i="5"/>
  <c r="H434" i="5"/>
  <c r="G438" i="5"/>
  <c r="G442" i="5"/>
  <c r="H446" i="5"/>
  <c r="F450" i="5"/>
  <c r="J453" i="5"/>
  <c r="K453" i="5" s="1"/>
  <c r="J459" i="5"/>
  <c r="K459" i="5" s="1"/>
  <c r="H462" i="5"/>
  <c r="J465" i="5"/>
  <c r="K465" i="5" s="1"/>
  <c r="F121" i="5"/>
  <c r="J153" i="5"/>
  <c r="K153" i="5" s="1"/>
  <c r="H182" i="5"/>
  <c r="H205" i="5"/>
  <c r="G226" i="5"/>
  <c r="H247" i="5"/>
  <c r="J266" i="5"/>
  <c r="K266" i="5" s="1"/>
  <c r="G285" i="5"/>
  <c r="G301" i="5"/>
  <c r="J311" i="5"/>
  <c r="K311" i="5" s="1"/>
  <c r="H321" i="5"/>
  <c r="H331" i="5"/>
  <c r="J340" i="5"/>
  <c r="K340" i="5" s="1"/>
  <c r="G347" i="5"/>
  <c r="H353" i="5"/>
  <c r="J358" i="5"/>
  <c r="K358" i="5" s="1"/>
  <c r="H363" i="5"/>
  <c r="H367" i="5"/>
  <c r="F371" i="5"/>
  <c r="G375" i="5"/>
  <c r="G379" i="5"/>
  <c r="J382" i="5"/>
  <c r="K382" i="5" s="1"/>
  <c r="F387" i="5"/>
  <c r="F391" i="5"/>
  <c r="J394" i="5"/>
  <c r="K394" i="5" s="1"/>
  <c r="F399" i="5"/>
  <c r="F403" i="5"/>
  <c r="J406" i="5"/>
  <c r="K406" i="5" s="1"/>
  <c r="F411" i="5"/>
  <c r="F415" i="5"/>
  <c r="J418" i="5"/>
  <c r="K418" i="5" s="1"/>
  <c r="F423" i="5"/>
  <c r="F427" i="5"/>
  <c r="H430" i="5"/>
  <c r="J434" i="5"/>
  <c r="K434" i="5" s="1"/>
  <c r="J438" i="5"/>
  <c r="K438" i="5" s="1"/>
  <c r="H442" i="5"/>
  <c r="J446" i="5"/>
  <c r="K446" i="5" s="1"/>
  <c r="G450" i="5"/>
  <c r="F454" i="5"/>
  <c r="F457" i="5"/>
  <c r="G122" i="5"/>
  <c r="J154" i="5"/>
  <c r="K154" i="5" s="1"/>
  <c r="G183" i="5"/>
  <c r="J205" i="5"/>
  <c r="K205" i="5" s="1"/>
  <c r="H226" i="5"/>
  <c r="J247" i="5"/>
  <c r="K247" i="5" s="1"/>
  <c r="F267" i="5"/>
  <c r="H285" i="5"/>
  <c r="H301" i="5"/>
  <c r="F312" i="5"/>
  <c r="J321" i="5"/>
  <c r="K321" i="5" s="1"/>
  <c r="J331" i="5"/>
  <c r="K331" i="5" s="1"/>
  <c r="F341" i="5"/>
  <c r="H347" i="5"/>
  <c r="J353" i="5"/>
  <c r="K353" i="5" s="1"/>
  <c r="H359" i="5"/>
  <c r="J363" i="5"/>
  <c r="K363" i="5" s="1"/>
  <c r="J367" i="5"/>
  <c r="K367" i="5" s="1"/>
  <c r="F372" i="5"/>
  <c r="H375" i="5"/>
  <c r="H379" i="5"/>
  <c r="H383" i="5"/>
  <c r="G387" i="5"/>
  <c r="G391" i="5"/>
  <c r="H395" i="5"/>
  <c r="G399" i="5"/>
  <c r="G403" i="5"/>
  <c r="H407" i="5"/>
  <c r="G411" i="5"/>
  <c r="G415" i="5"/>
  <c r="H419" i="5"/>
  <c r="G423" i="5"/>
  <c r="G427" i="5"/>
  <c r="G431" i="5"/>
  <c r="F435" i="5"/>
  <c r="F439" i="5"/>
  <c r="G443" i="5"/>
  <c r="F447" i="5"/>
  <c r="J450" i="5"/>
  <c r="K450" i="5" s="1"/>
  <c r="G454" i="5"/>
  <c r="G457" i="5"/>
  <c r="F460" i="5"/>
  <c r="H122" i="5"/>
  <c r="F155" i="5"/>
  <c r="H183" i="5"/>
  <c r="H206" i="5"/>
  <c r="H227" i="5"/>
  <c r="F248" i="5"/>
  <c r="J267" i="5"/>
  <c r="K267" i="5" s="1"/>
  <c r="G286" i="5"/>
  <c r="J301" i="5"/>
  <c r="K301" i="5" s="1"/>
  <c r="H314" i="5"/>
  <c r="G324" i="5"/>
  <c r="G334" i="5"/>
  <c r="G341" i="5"/>
  <c r="J348" i="5"/>
  <c r="K348" i="5" s="1"/>
  <c r="J354" i="5"/>
  <c r="K354" i="5" s="1"/>
  <c r="J359" i="5"/>
  <c r="K359" i="5" s="1"/>
  <c r="F364" i="5"/>
  <c r="F368" i="5"/>
  <c r="G372" i="5"/>
  <c r="J375" i="5"/>
  <c r="K375" i="5" s="1"/>
  <c r="J379" i="5"/>
  <c r="K379" i="5" s="1"/>
  <c r="J383" i="5"/>
  <c r="K383" i="5" s="1"/>
  <c r="H387" i="5"/>
  <c r="H391" i="5"/>
  <c r="J395" i="5"/>
  <c r="K395" i="5" s="1"/>
  <c r="H399" i="5"/>
  <c r="H403" i="5"/>
  <c r="J407" i="5"/>
  <c r="K407" i="5" s="1"/>
  <c r="H411" i="5"/>
  <c r="H415" i="5"/>
  <c r="J419" i="5"/>
  <c r="K419" i="5" s="1"/>
  <c r="H423" i="5"/>
  <c r="H427" i="5"/>
  <c r="H431" i="5"/>
  <c r="G435" i="5"/>
  <c r="G439" i="5"/>
  <c r="H443" i="5"/>
  <c r="G447" i="5"/>
  <c r="F451" i="5"/>
  <c r="H454" i="5"/>
  <c r="H457" i="5"/>
  <c r="H130" i="5"/>
  <c r="H161" i="5"/>
  <c r="H189" i="5"/>
  <c r="J210" i="5"/>
  <c r="K210" i="5" s="1"/>
  <c r="J231" i="5"/>
  <c r="K231" i="5" s="1"/>
  <c r="F252" i="5"/>
  <c r="F272" i="5"/>
  <c r="H289" i="5"/>
  <c r="J304" i="5"/>
  <c r="K304" i="5" s="1"/>
  <c r="J314" i="5"/>
  <c r="K314" i="5" s="1"/>
  <c r="H324" i="5"/>
  <c r="H334" i="5"/>
  <c r="F343" i="5"/>
  <c r="F349" i="5"/>
  <c r="F355" i="5"/>
  <c r="F360" i="5"/>
  <c r="H364" i="5"/>
  <c r="G368" i="5"/>
  <c r="H372" i="5"/>
  <c r="G376" i="5"/>
  <c r="F384" i="5"/>
  <c r="F388" i="5"/>
  <c r="J391" i="5"/>
  <c r="K391" i="5" s="1"/>
  <c r="F396" i="5"/>
  <c r="F400" i="5"/>
  <c r="J403" i="5"/>
  <c r="K403" i="5" s="1"/>
  <c r="F408" i="5"/>
  <c r="F412" i="5"/>
  <c r="J415" i="5"/>
  <c r="K415" i="5" s="1"/>
  <c r="F420" i="5"/>
  <c r="F424" i="5"/>
  <c r="J427" i="5"/>
  <c r="K427" i="5" s="1"/>
  <c r="J431" i="5"/>
  <c r="K431" i="5" s="1"/>
  <c r="J435" i="5"/>
  <c r="K435" i="5" s="1"/>
  <c r="H439" i="5"/>
  <c r="J443" i="5"/>
  <c r="K443" i="5" s="1"/>
  <c r="J447" i="5"/>
  <c r="K447" i="5" s="1"/>
  <c r="G451" i="5"/>
  <c r="F455" i="5"/>
  <c r="J457" i="5"/>
  <c r="K457" i="5" s="1"/>
  <c r="H460" i="5"/>
  <c r="H463" i="5"/>
  <c r="J466" i="5"/>
  <c r="K466" i="5" s="1"/>
  <c r="F470" i="5"/>
  <c r="H473" i="5"/>
  <c r="H476" i="5"/>
  <c r="J479" i="5"/>
  <c r="K479" i="5" s="1"/>
  <c r="F483" i="5"/>
  <c r="J485" i="5"/>
  <c r="K485" i="5" s="1"/>
  <c r="J491" i="5"/>
  <c r="K491" i="5" s="1"/>
  <c r="H494" i="5"/>
  <c r="H497" i="5"/>
  <c r="H500" i="5"/>
  <c r="H503" i="5"/>
  <c r="J506" i="5"/>
  <c r="K506" i="5" s="1"/>
  <c r="J509" i="5"/>
  <c r="K509" i="5" s="1"/>
  <c r="F513" i="5"/>
  <c r="G516" i="5"/>
  <c r="F519" i="5"/>
  <c r="G522" i="5"/>
  <c r="H525" i="5"/>
  <c r="J528" i="5"/>
  <c r="K528" i="5" s="1"/>
  <c r="J531" i="5"/>
  <c r="K531" i="5" s="1"/>
  <c r="J534" i="5"/>
  <c r="K534" i="5" s="1"/>
  <c r="J537" i="5"/>
  <c r="K537" i="5" s="1"/>
  <c r="J540" i="5"/>
  <c r="K540" i="5" s="1"/>
  <c r="J543" i="5"/>
  <c r="K543" i="5" s="1"/>
  <c r="J546" i="5"/>
  <c r="K546" i="5" s="1"/>
  <c r="J549" i="5"/>
  <c r="K549" i="5" s="1"/>
  <c r="J552" i="5"/>
  <c r="K552" i="5" s="1"/>
  <c r="J555" i="5"/>
  <c r="K555" i="5" s="1"/>
  <c r="J558" i="5"/>
  <c r="K558" i="5" s="1"/>
  <c r="J561" i="5"/>
  <c r="K561" i="5" s="1"/>
  <c r="J564" i="5"/>
  <c r="K564" i="5" s="1"/>
  <c r="J567" i="5"/>
  <c r="K567" i="5" s="1"/>
  <c r="G131" i="5"/>
  <c r="H162" i="5"/>
  <c r="F190" i="5"/>
  <c r="G211" i="5"/>
  <c r="F232" i="5"/>
  <c r="H252" i="5"/>
  <c r="G272" i="5"/>
  <c r="J289" i="5"/>
  <c r="K289" i="5" s="1"/>
  <c r="F305" i="5"/>
  <c r="F315" i="5"/>
  <c r="J324" i="5"/>
  <c r="K324" i="5" s="1"/>
  <c r="J334" i="5"/>
  <c r="K334" i="5" s="1"/>
  <c r="J343" i="5"/>
  <c r="K343" i="5" s="1"/>
  <c r="J349" i="5"/>
  <c r="K349" i="5" s="1"/>
  <c r="H355" i="5"/>
  <c r="H360" i="5"/>
  <c r="J364" i="5"/>
  <c r="K364" i="5" s="1"/>
  <c r="F369" i="5"/>
  <c r="J372" i="5"/>
  <c r="K372" i="5" s="1"/>
  <c r="H376" i="5"/>
  <c r="H380" i="5"/>
  <c r="G384" i="5"/>
  <c r="G388" i="5"/>
  <c r="H392" i="5"/>
  <c r="G396" i="5"/>
  <c r="G400" i="5"/>
  <c r="H404" i="5"/>
  <c r="G408" i="5"/>
  <c r="G412" i="5"/>
  <c r="H416" i="5"/>
  <c r="G420" i="5"/>
  <c r="G424" i="5"/>
  <c r="G428" i="5"/>
  <c r="F432" i="5"/>
  <c r="F436" i="5"/>
  <c r="G440" i="5"/>
  <c r="F444" i="5"/>
  <c r="F448" i="5"/>
  <c r="H451" i="5"/>
  <c r="G455" i="5"/>
  <c r="F458" i="5"/>
  <c r="J460" i="5"/>
  <c r="K460" i="5" s="1"/>
  <c r="J463" i="5"/>
  <c r="K463" i="5" s="1"/>
  <c r="F467" i="5"/>
  <c r="H470" i="5"/>
  <c r="J473" i="5"/>
  <c r="K473" i="5" s="1"/>
  <c r="J476" i="5"/>
  <c r="K476" i="5" s="1"/>
  <c r="F480" i="5"/>
  <c r="G483" i="5"/>
  <c r="F486" i="5"/>
  <c r="F489" i="5"/>
  <c r="F492" i="5"/>
  <c r="J494" i="5"/>
  <c r="K494" i="5" s="1"/>
  <c r="J497" i="5"/>
  <c r="K497" i="5" s="1"/>
  <c r="J500" i="5"/>
  <c r="K500" i="5" s="1"/>
  <c r="F504" i="5"/>
  <c r="F507" i="5"/>
  <c r="F510" i="5"/>
  <c r="G513" i="5"/>
  <c r="H516" i="5"/>
  <c r="G519" i="5"/>
  <c r="H522" i="5"/>
  <c r="J525" i="5"/>
  <c r="K525" i="5" s="1"/>
  <c r="F529" i="5"/>
  <c r="F532" i="5"/>
  <c r="F535" i="5"/>
  <c r="F538" i="5"/>
  <c r="F541" i="5"/>
  <c r="F544" i="5"/>
  <c r="F547" i="5"/>
  <c r="F550" i="5"/>
  <c r="F553" i="5"/>
  <c r="F556" i="5"/>
  <c r="F559" i="5"/>
  <c r="F562" i="5"/>
  <c r="F565" i="5"/>
  <c r="F568" i="5"/>
  <c r="F571" i="5"/>
  <c r="F574" i="5"/>
  <c r="F577" i="5"/>
  <c r="F580" i="5"/>
  <c r="J585" i="5"/>
  <c r="K585" i="5" s="1"/>
  <c r="J588" i="5"/>
  <c r="K588" i="5" s="1"/>
  <c r="J591" i="5"/>
  <c r="K591" i="5" s="1"/>
  <c r="F61" i="5"/>
  <c r="F138" i="5"/>
  <c r="J169" i="5"/>
  <c r="K169" i="5" s="1"/>
  <c r="H195" i="5"/>
  <c r="J215" i="5"/>
  <c r="K215" i="5" s="1"/>
  <c r="G236" i="5"/>
  <c r="H257" i="5"/>
  <c r="H276" i="5"/>
  <c r="G293" i="5"/>
  <c r="F308" i="5"/>
  <c r="J317" i="5"/>
  <c r="K317" i="5" s="1"/>
  <c r="H327" i="5"/>
  <c r="G337" i="5"/>
  <c r="G344" i="5"/>
  <c r="G350" i="5"/>
  <c r="H356" i="5"/>
  <c r="G361" i="5"/>
  <c r="F365" i="5"/>
  <c r="H369" i="5"/>
  <c r="G373" i="5"/>
  <c r="F377" i="5"/>
  <c r="F381" i="5"/>
  <c r="F385" i="5"/>
  <c r="J388" i="5"/>
  <c r="K388" i="5" s="1"/>
  <c r="F393" i="5"/>
  <c r="F397" i="5"/>
  <c r="J400" i="5"/>
  <c r="K400" i="5" s="1"/>
  <c r="F405" i="5"/>
  <c r="F409" i="5"/>
  <c r="J412" i="5"/>
  <c r="K412" i="5" s="1"/>
  <c r="F417" i="5"/>
  <c r="F421" i="5"/>
  <c r="J424" i="5"/>
  <c r="K424" i="5" s="1"/>
  <c r="J428" i="5"/>
  <c r="K428" i="5" s="1"/>
  <c r="J432" i="5"/>
  <c r="K432" i="5" s="1"/>
  <c r="H436" i="5"/>
  <c r="J440" i="5"/>
  <c r="K440" i="5" s="1"/>
  <c r="J444" i="5"/>
  <c r="K444" i="5" s="1"/>
  <c r="H448" i="5"/>
  <c r="G452" i="5"/>
  <c r="J455" i="5"/>
  <c r="K455" i="5" s="1"/>
  <c r="H458" i="5"/>
  <c r="F461" i="5"/>
  <c r="H464" i="5"/>
  <c r="J467" i="5"/>
  <c r="K467" i="5" s="1"/>
  <c r="F471" i="5"/>
  <c r="G474" i="5"/>
  <c r="G477" i="5"/>
  <c r="H480" i="5"/>
  <c r="J483" i="5"/>
  <c r="K483" i="5" s="1"/>
  <c r="H486" i="5"/>
  <c r="H489" i="5"/>
  <c r="H492" i="5"/>
  <c r="G495" i="5"/>
  <c r="H498" i="5"/>
  <c r="G501" i="5"/>
  <c r="H504" i="5"/>
  <c r="H507" i="5"/>
  <c r="H510" i="5"/>
  <c r="J513" i="5"/>
  <c r="K513" i="5" s="1"/>
  <c r="J519" i="5"/>
  <c r="K519" i="5" s="1"/>
  <c r="F523" i="5"/>
  <c r="G526" i="5"/>
  <c r="H529" i="5"/>
  <c r="H532" i="5"/>
  <c r="H535" i="5"/>
  <c r="H538" i="5"/>
  <c r="H541" i="5"/>
  <c r="H544" i="5"/>
  <c r="H547" i="5"/>
  <c r="H550" i="5"/>
  <c r="H553" i="5"/>
  <c r="H556" i="5"/>
  <c r="H559" i="5"/>
  <c r="H562" i="5"/>
  <c r="H565" i="5"/>
  <c r="H568" i="5"/>
  <c r="H571" i="5"/>
  <c r="H574" i="5"/>
  <c r="F163" i="5"/>
  <c r="F350" i="5"/>
  <c r="H400" i="5"/>
  <c r="G448" i="5"/>
  <c r="G462" i="5"/>
  <c r="H468" i="5"/>
  <c r="J472" i="5"/>
  <c r="K472" i="5" s="1"/>
  <c r="F478" i="5"/>
  <c r="H482" i="5"/>
  <c r="G487" i="5"/>
  <c r="G491" i="5"/>
  <c r="G496" i="5"/>
  <c r="F500" i="5"/>
  <c r="F505" i="5"/>
  <c r="F509" i="5"/>
  <c r="H514" i="5"/>
  <c r="J518" i="5"/>
  <c r="K518" i="5" s="1"/>
  <c r="F524" i="5"/>
  <c r="G528" i="5"/>
  <c r="G533" i="5"/>
  <c r="G537" i="5"/>
  <c r="G542" i="5"/>
  <c r="G546" i="5"/>
  <c r="G551" i="5"/>
  <c r="G555" i="5"/>
  <c r="G560" i="5"/>
  <c r="G564" i="5"/>
  <c r="G569" i="5"/>
  <c r="F573" i="5"/>
  <c r="J576" i="5"/>
  <c r="K576" i="5" s="1"/>
  <c r="H580" i="5"/>
  <c r="F584" i="5"/>
  <c r="G587" i="5"/>
  <c r="H590" i="5"/>
  <c r="J593" i="5"/>
  <c r="K593" i="5" s="1"/>
  <c r="J596" i="5"/>
  <c r="K596" i="5" s="1"/>
  <c r="J599" i="5"/>
  <c r="K599" i="5" s="1"/>
  <c r="J602" i="5"/>
  <c r="K602" i="5" s="1"/>
  <c r="J605" i="5"/>
  <c r="K605" i="5" s="1"/>
  <c r="J608" i="5"/>
  <c r="K608" i="5" s="1"/>
  <c r="J611" i="5"/>
  <c r="K611" i="5" s="1"/>
  <c r="J614" i="5"/>
  <c r="K614" i="5" s="1"/>
  <c r="J617" i="5"/>
  <c r="K617" i="5" s="1"/>
  <c r="J620" i="5"/>
  <c r="K620" i="5" s="1"/>
  <c r="G623" i="5"/>
  <c r="F626" i="5"/>
  <c r="G190" i="5"/>
  <c r="G356" i="5"/>
  <c r="J404" i="5"/>
  <c r="K404" i="5" s="1"/>
  <c r="F452" i="5"/>
  <c r="J462" i="5"/>
  <c r="K462" i="5" s="1"/>
  <c r="J468" i="5"/>
  <c r="K468" i="5" s="1"/>
  <c r="F473" i="5"/>
  <c r="G478" i="5"/>
  <c r="J482" i="5"/>
  <c r="K482" i="5" s="1"/>
  <c r="J487" i="5"/>
  <c r="K487" i="5" s="1"/>
  <c r="H491" i="5"/>
  <c r="H496" i="5"/>
  <c r="G500" i="5"/>
  <c r="G505" i="5"/>
  <c r="H509" i="5"/>
  <c r="J514" i="5"/>
  <c r="K514" i="5" s="1"/>
  <c r="G524" i="5"/>
  <c r="H528" i="5"/>
  <c r="H533" i="5"/>
  <c r="H537" i="5"/>
  <c r="H542" i="5"/>
  <c r="H546" i="5"/>
  <c r="H551" i="5"/>
  <c r="H555" i="5"/>
  <c r="H560" i="5"/>
  <c r="H564" i="5"/>
  <c r="H569" i="5"/>
  <c r="G573" i="5"/>
  <c r="G577" i="5"/>
  <c r="F581" i="5"/>
  <c r="G584" i="5"/>
  <c r="H587" i="5"/>
  <c r="J590" i="5"/>
  <c r="K590" i="5" s="1"/>
  <c r="F594" i="5"/>
  <c r="F597" i="5"/>
  <c r="F600" i="5"/>
  <c r="F603" i="5"/>
  <c r="F606" i="5"/>
  <c r="F609" i="5"/>
  <c r="F612" i="5"/>
  <c r="F615" i="5"/>
  <c r="F618" i="5"/>
  <c r="H623" i="5"/>
  <c r="G626" i="5"/>
  <c r="G629" i="5"/>
  <c r="G632" i="5"/>
  <c r="J211" i="5"/>
  <c r="K211" i="5" s="1"/>
  <c r="J360" i="5"/>
  <c r="K360" i="5" s="1"/>
  <c r="H408" i="5"/>
  <c r="J452" i="5"/>
  <c r="K452" i="5" s="1"/>
  <c r="F463" i="5"/>
  <c r="F469" i="5"/>
  <c r="F474" i="5"/>
  <c r="H478" i="5"/>
  <c r="H483" i="5"/>
  <c r="F488" i="5"/>
  <c r="G492" i="5"/>
  <c r="J496" i="5"/>
  <c r="K496" i="5" s="1"/>
  <c r="F501" i="5"/>
  <c r="H505" i="5"/>
  <c r="G510" i="5"/>
  <c r="F515" i="5"/>
  <c r="H519" i="5"/>
  <c r="H524" i="5"/>
  <c r="G529" i="5"/>
  <c r="J533" i="5"/>
  <c r="K533" i="5" s="1"/>
  <c r="G538" i="5"/>
  <c r="J542" i="5"/>
  <c r="K542" i="5" s="1"/>
  <c r="G547" i="5"/>
  <c r="J551" i="5"/>
  <c r="K551" i="5" s="1"/>
  <c r="G556" i="5"/>
  <c r="J560" i="5"/>
  <c r="K560" i="5" s="1"/>
  <c r="G565" i="5"/>
  <c r="J569" i="5"/>
  <c r="K569" i="5" s="1"/>
  <c r="H573" i="5"/>
  <c r="H577" i="5"/>
  <c r="G581" i="5"/>
  <c r="H584" i="5"/>
  <c r="J587" i="5"/>
  <c r="K587" i="5" s="1"/>
  <c r="F591" i="5"/>
  <c r="G594" i="5"/>
  <c r="G597" i="5"/>
  <c r="G600" i="5"/>
  <c r="G603" i="5"/>
  <c r="G606" i="5"/>
  <c r="G609" i="5"/>
  <c r="G612" i="5"/>
  <c r="G615" i="5"/>
  <c r="G618" i="5"/>
  <c r="F621" i="5"/>
  <c r="J623" i="5"/>
  <c r="K623" i="5" s="1"/>
  <c r="H626" i="5"/>
  <c r="H629" i="5"/>
  <c r="H632" i="5"/>
  <c r="G635" i="5"/>
  <c r="F638" i="5"/>
  <c r="G232" i="5"/>
  <c r="H412" i="5"/>
  <c r="H455" i="5"/>
  <c r="G463" i="5"/>
  <c r="G469" i="5"/>
  <c r="J474" i="5"/>
  <c r="K474" i="5" s="1"/>
  <c r="J478" i="5"/>
  <c r="K478" i="5" s="1"/>
  <c r="F484" i="5"/>
  <c r="G488" i="5"/>
  <c r="J501" i="5"/>
  <c r="K501" i="5" s="1"/>
  <c r="J505" i="5"/>
  <c r="K505" i="5" s="1"/>
  <c r="F511" i="5"/>
  <c r="H515" i="5"/>
  <c r="G520" i="5"/>
  <c r="J524" i="5"/>
  <c r="K524" i="5" s="1"/>
  <c r="G530" i="5"/>
  <c r="F534" i="5"/>
  <c r="F539" i="5"/>
  <c r="F543" i="5"/>
  <c r="F548" i="5"/>
  <c r="F552" i="5"/>
  <c r="F557" i="5"/>
  <c r="F561" i="5"/>
  <c r="F566" i="5"/>
  <c r="F570" i="5"/>
  <c r="J573" i="5"/>
  <c r="K573" i="5" s="1"/>
  <c r="F578" i="5"/>
  <c r="H581" i="5"/>
  <c r="J584" i="5"/>
  <c r="K584" i="5" s="1"/>
  <c r="F588" i="5"/>
  <c r="G591" i="5"/>
  <c r="H594" i="5"/>
  <c r="H597" i="5"/>
  <c r="H600" i="5"/>
  <c r="H603" i="5"/>
  <c r="H606" i="5"/>
  <c r="H609" i="5"/>
  <c r="H612" i="5"/>
  <c r="H615" i="5"/>
  <c r="H618" i="5"/>
  <c r="G621" i="5"/>
  <c r="F624" i="5"/>
  <c r="J626" i="5"/>
  <c r="K626" i="5" s="1"/>
  <c r="J629" i="5"/>
  <c r="K629" i="5" s="1"/>
  <c r="J632" i="5"/>
  <c r="K632" i="5" s="1"/>
  <c r="H635" i="5"/>
  <c r="J253" i="5"/>
  <c r="K253" i="5" s="1"/>
  <c r="G369" i="5"/>
  <c r="J416" i="5"/>
  <c r="K416" i="5" s="1"/>
  <c r="G456" i="5"/>
  <c r="F464" i="5"/>
  <c r="H469" i="5"/>
  <c r="F475" i="5"/>
  <c r="G479" i="5"/>
  <c r="G484" i="5"/>
  <c r="H488" i="5"/>
  <c r="F493" i="5"/>
  <c r="F497" i="5"/>
  <c r="F502" i="5"/>
  <c r="F506" i="5"/>
  <c r="G511" i="5"/>
  <c r="J515" i="5"/>
  <c r="K515" i="5" s="1"/>
  <c r="H520" i="5"/>
  <c r="F525" i="5"/>
  <c r="H530" i="5"/>
  <c r="G534" i="5"/>
  <c r="G539" i="5"/>
  <c r="G543" i="5"/>
  <c r="G548" i="5"/>
  <c r="G552" i="5"/>
  <c r="G557" i="5"/>
  <c r="G561" i="5"/>
  <c r="G566" i="5"/>
  <c r="G570" i="5"/>
  <c r="G574" i="5"/>
  <c r="G578" i="5"/>
  <c r="J581" i="5"/>
  <c r="K581" i="5" s="1"/>
  <c r="F585" i="5"/>
  <c r="G588" i="5"/>
  <c r="H591" i="5"/>
  <c r="J594" i="5"/>
  <c r="K594" i="5" s="1"/>
  <c r="J597" i="5"/>
  <c r="K597" i="5" s="1"/>
  <c r="J600" i="5"/>
  <c r="K600" i="5" s="1"/>
  <c r="J603" i="5"/>
  <c r="K603" i="5" s="1"/>
  <c r="J606" i="5"/>
  <c r="K606" i="5" s="1"/>
  <c r="J609" i="5"/>
  <c r="K609" i="5" s="1"/>
  <c r="J612" i="5"/>
  <c r="K612" i="5" s="1"/>
  <c r="J615" i="5"/>
  <c r="K615" i="5" s="1"/>
  <c r="J618" i="5"/>
  <c r="K618" i="5" s="1"/>
  <c r="H621" i="5"/>
  <c r="G624" i="5"/>
  <c r="F627" i="5"/>
  <c r="F630" i="5"/>
  <c r="F633" i="5"/>
  <c r="J635" i="5"/>
  <c r="K635" i="5" s="1"/>
  <c r="H638" i="5"/>
  <c r="J272" i="5"/>
  <c r="K272" i="5" s="1"/>
  <c r="H420" i="5"/>
  <c r="J456" i="5"/>
  <c r="K456" i="5" s="1"/>
  <c r="F465" i="5"/>
  <c r="J469" i="5"/>
  <c r="K469" i="5" s="1"/>
  <c r="G475" i="5"/>
  <c r="H479" i="5"/>
  <c r="H484" i="5"/>
  <c r="J488" i="5"/>
  <c r="K488" i="5" s="1"/>
  <c r="G493" i="5"/>
  <c r="G497" i="5"/>
  <c r="G502" i="5"/>
  <c r="G506" i="5"/>
  <c r="H511" i="5"/>
  <c r="F516" i="5"/>
  <c r="F521" i="5"/>
  <c r="G525" i="5"/>
  <c r="J530" i="5"/>
  <c r="K530" i="5" s="1"/>
  <c r="H534" i="5"/>
  <c r="H539" i="5"/>
  <c r="H543" i="5"/>
  <c r="H548" i="5"/>
  <c r="H552" i="5"/>
  <c r="H557" i="5"/>
  <c r="H561" i="5"/>
  <c r="H566" i="5"/>
  <c r="H570" i="5"/>
  <c r="F575" i="5"/>
  <c r="H578" i="5"/>
  <c r="F582" i="5"/>
  <c r="G585" i="5"/>
  <c r="H588" i="5"/>
  <c r="F592" i="5"/>
  <c r="F595" i="5"/>
  <c r="F598" i="5"/>
  <c r="F601" i="5"/>
  <c r="F604" i="5"/>
  <c r="F607" i="5"/>
  <c r="F610" i="5"/>
  <c r="F613" i="5"/>
  <c r="F616" i="5"/>
  <c r="F619" i="5"/>
  <c r="J621" i="5"/>
  <c r="K621" i="5" s="1"/>
  <c r="H624" i="5"/>
  <c r="G627" i="5"/>
  <c r="G630" i="5"/>
  <c r="G633" i="5"/>
  <c r="F636" i="5"/>
  <c r="J638" i="5"/>
  <c r="K638" i="5" s="1"/>
  <c r="J641" i="5"/>
  <c r="K641" i="5" s="1"/>
  <c r="H644" i="5"/>
  <c r="G647" i="5"/>
  <c r="F650" i="5"/>
  <c r="F653" i="5"/>
  <c r="F656" i="5"/>
  <c r="F659" i="5"/>
  <c r="J661" i="5"/>
  <c r="K661" i="5" s="1"/>
  <c r="J664" i="5"/>
  <c r="K664" i="5" s="1"/>
  <c r="J667" i="5"/>
  <c r="K667" i="5" s="1"/>
  <c r="H670" i="5"/>
  <c r="H673" i="5"/>
  <c r="H676" i="5"/>
  <c r="H679" i="5"/>
  <c r="H682" i="5"/>
  <c r="H685" i="5"/>
  <c r="H688" i="5"/>
  <c r="H691" i="5"/>
  <c r="H694" i="5"/>
  <c r="H697" i="5"/>
  <c r="H700" i="5"/>
  <c r="H703" i="5"/>
  <c r="H706" i="5"/>
  <c r="H709" i="5"/>
  <c r="H712" i="5"/>
  <c r="H715" i="5"/>
  <c r="H718" i="5"/>
  <c r="H721" i="5"/>
  <c r="H724" i="5"/>
  <c r="H727" i="5"/>
  <c r="H730" i="5"/>
  <c r="F290" i="5"/>
  <c r="J376" i="5"/>
  <c r="K376" i="5" s="1"/>
  <c r="H424" i="5"/>
  <c r="G458" i="5"/>
  <c r="H465" i="5"/>
  <c r="J470" i="5"/>
  <c r="K470" i="5" s="1"/>
  <c r="H475" i="5"/>
  <c r="G480" i="5"/>
  <c r="G489" i="5"/>
  <c r="H493" i="5"/>
  <c r="F498" i="5"/>
  <c r="H502" i="5"/>
  <c r="G507" i="5"/>
  <c r="J511" i="5"/>
  <c r="K511" i="5" s="1"/>
  <c r="J516" i="5"/>
  <c r="K516" i="5" s="1"/>
  <c r="G521" i="5"/>
  <c r="F526" i="5"/>
  <c r="G535" i="5"/>
  <c r="J539" i="5"/>
  <c r="K539" i="5" s="1"/>
  <c r="G544" i="5"/>
  <c r="J548" i="5"/>
  <c r="K548" i="5" s="1"/>
  <c r="G553" i="5"/>
  <c r="J557" i="5"/>
  <c r="K557" i="5" s="1"/>
  <c r="G562" i="5"/>
  <c r="J566" i="5"/>
  <c r="K566" i="5" s="1"/>
  <c r="J570" i="5"/>
  <c r="K570" i="5" s="1"/>
  <c r="G575" i="5"/>
  <c r="J578" i="5"/>
  <c r="K578" i="5" s="1"/>
  <c r="G582" i="5"/>
  <c r="H585" i="5"/>
  <c r="F589" i="5"/>
  <c r="G592" i="5"/>
  <c r="G595" i="5"/>
  <c r="G598" i="5"/>
  <c r="G601" i="5"/>
  <c r="G604" i="5"/>
  <c r="G607" i="5"/>
  <c r="G610" i="5"/>
  <c r="G613" i="5"/>
  <c r="G616" i="5"/>
  <c r="G619" i="5"/>
  <c r="F622" i="5"/>
  <c r="J624" i="5"/>
  <c r="K624" i="5" s="1"/>
  <c r="H627" i="5"/>
  <c r="H630" i="5"/>
  <c r="H633" i="5"/>
  <c r="G636" i="5"/>
  <c r="F639" i="5"/>
  <c r="J644" i="5"/>
  <c r="K644" i="5" s="1"/>
  <c r="H647" i="5"/>
  <c r="G650" i="5"/>
  <c r="G653" i="5"/>
  <c r="G656" i="5"/>
  <c r="G305" i="5"/>
  <c r="J380" i="5"/>
  <c r="K380" i="5" s="1"/>
  <c r="H428" i="5"/>
  <c r="G459" i="5"/>
  <c r="F466" i="5"/>
  <c r="H471" i="5"/>
  <c r="J475" i="5"/>
  <c r="K475" i="5" s="1"/>
  <c r="F481" i="5"/>
  <c r="F485" i="5"/>
  <c r="J493" i="5"/>
  <c r="K493" i="5" s="1"/>
  <c r="F499" i="5"/>
  <c r="J502" i="5"/>
  <c r="K502" i="5" s="1"/>
  <c r="F512" i="5"/>
  <c r="G517" i="5"/>
  <c r="H521" i="5"/>
  <c r="F527" i="5"/>
  <c r="F531" i="5"/>
  <c r="F536" i="5"/>
  <c r="F540" i="5"/>
  <c r="F545" i="5"/>
  <c r="F549" i="5"/>
  <c r="F554" i="5"/>
  <c r="F558" i="5"/>
  <c r="F563" i="5"/>
  <c r="F567" i="5"/>
  <c r="G571" i="5"/>
  <c r="H575" i="5"/>
  <c r="F579" i="5"/>
  <c r="H582" i="5"/>
  <c r="F586" i="5"/>
  <c r="G589" i="5"/>
  <c r="H592" i="5"/>
  <c r="H595" i="5"/>
  <c r="H598" i="5"/>
  <c r="H601" i="5"/>
  <c r="H604" i="5"/>
  <c r="H607" i="5"/>
  <c r="H610" i="5"/>
  <c r="H613" i="5"/>
  <c r="H616" i="5"/>
  <c r="H619" i="5"/>
  <c r="G622" i="5"/>
  <c r="J627" i="5"/>
  <c r="K627" i="5" s="1"/>
  <c r="J630" i="5"/>
  <c r="K630" i="5" s="1"/>
  <c r="J633" i="5"/>
  <c r="K633" i="5" s="1"/>
  <c r="H636" i="5"/>
  <c r="G639" i="5"/>
  <c r="F642" i="5"/>
  <c r="F645" i="5"/>
  <c r="J647" i="5"/>
  <c r="K647" i="5" s="1"/>
  <c r="H650" i="5"/>
  <c r="H653" i="5"/>
  <c r="H656" i="5"/>
  <c r="H659" i="5"/>
  <c r="G662" i="5"/>
  <c r="G665" i="5"/>
  <c r="G668" i="5"/>
  <c r="F671" i="5"/>
  <c r="F674" i="5"/>
  <c r="F677" i="5"/>
  <c r="F680" i="5"/>
  <c r="F683" i="5"/>
  <c r="F686" i="5"/>
  <c r="F689" i="5"/>
  <c r="F692" i="5"/>
  <c r="F695" i="5"/>
  <c r="F698" i="5"/>
  <c r="F701" i="5"/>
  <c r="F704" i="5"/>
  <c r="F707" i="5"/>
  <c r="F710" i="5"/>
  <c r="F713" i="5"/>
  <c r="F716" i="5"/>
  <c r="F719" i="5"/>
  <c r="F722" i="5"/>
  <c r="F725" i="5"/>
  <c r="F728" i="5"/>
  <c r="F731" i="5"/>
  <c r="F734" i="5"/>
  <c r="G315" i="5"/>
  <c r="H384" i="5"/>
  <c r="G432" i="5"/>
  <c r="G466" i="5"/>
  <c r="J471" i="5"/>
  <c r="K471" i="5" s="1"/>
  <c r="G481" i="5"/>
  <c r="G485" i="5"/>
  <c r="G490" i="5"/>
  <c r="F494" i="5"/>
  <c r="G499" i="5"/>
  <c r="F503" i="5"/>
  <c r="F508" i="5"/>
  <c r="H512" i="5"/>
  <c r="H517" i="5"/>
  <c r="J521" i="5"/>
  <c r="K521" i="5" s="1"/>
  <c r="G527" i="5"/>
  <c r="G531" i="5"/>
  <c r="G536" i="5"/>
  <c r="G540" i="5"/>
  <c r="G545" i="5"/>
  <c r="G549" i="5"/>
  <c r="G554" i="5"/>
  <c r="G558" i="5"/>
  <c r="G563" i="5"/>
  <c r="G567" i="5"/>
  <c r="F572" i="5"/>
  <c r="J575" i="5"/>
  <c r="K575" i="5" s="1"/>
  <c r="G579" i="5"/>
  <c r="J582" i="5"/>
  <c r="K582" i="5" s="1"/>
  <c r="G586" i="5"/>
  <c r="H589" i="5"/>
  <c r="J592" i="5"/>
  <c r="K592" i="5" s="1"/>
  <c r="J595" i="5"/>
  <c r="K595" i="5" s="1"/>
  <c r="J598" i="5"/>
  <c r="K598" i="5" s="1"/>
  <c r="J601" i="5"/>
  <c r="K601" i="5" s="1"/>
  <c r="J604" i="5"/>
  <c r="K604" i="5" s="1"/>
  <c r="J607" i="5"/>
  <c r="K607" i="5" s="1"/>
  <c r="J610" i="5"/>
  <c r="K610" i="5" s="1"/>
  <c r="J613" i="5"/>
  <c r="K613" i="5" s="1"/>
  <c r="J616" i="5"/>
  <c r="K616" i="5" s="1"/>
  <c r="J619" i="5"/>
  <c r="K619" i="5" s="1"/>
  <c r="H622" i="5"/>
  <c r="F625" i="5"/>
  <c r="F628" i="5"/>
  <c r="F631" i="5"/>
  <c r="J636" i="5"/>
  <c r="K636" i="5" s="1"/>
  <c r="H639" i="5"/>
  <c r="G642" i="5"/>
  <c r="G645" i="5"/>
  <c r="F648" i="5"/>
  <c r="J650" i="5"/>
  <c r="K650" i="5" s="1"/>
  <c r="J653" i="5"/>
  <c r="K653" i="5" s="1"/>
  <c r="J656" i="5"/>
  <c r="K656" i="5" s="1"/>
  <c r="J659" i="5"/>
  <c r="K659" i="5" s="1"/>
  <c r="H662" i="5"/>
  <c r="H665" i="5"/>
  <c r="H668" i="5"/>
  <c r="G671" i="5"/>
  <c r="G674" i="5"/>
  <c r="G677" i="5"/>
  <c r="G680" i="5"/>
  <c r="G683" i="5"/>
  <c r="G686" i="5"/>
  <c r="G689" i="5"/>
  <c r="G692" i="5"/>
  <c r="G695" i="5"/>
  <c r="G698" i="5"/>
  <c r="G701" i="5"/>
  <c r="G704" i="5"/>
  <c r="G707" i="5"/>
  <c r="G710" i="5"/>
  <c r="G713" i="5"/>
  <c r="G716" i="5"/>
  <c r="G719" i="5"/>
  <c r="G722" i="5"/>
  <c r="G725" i="5"/>
  <c r="G728" i="5"/>
  <c r="G731" i="5"/>
  <c r="G734" i="5"/>
  <c r="G737" i="5"/>
  <c r="G740" i="5"/>
  <c r="G743" i="5"/>
  <c r="G325" i="5"/>
  <c r="H388" i="5"/>
  <c r="G436" i="5"/>
  <c r="G460" i="5"/>
  <c r="H466" i="5"/>
  <c r="F472" i="5"/>
  <c r="G476" i="5"/>
  <c r="I476" i="5" s="1"/>
  <c r="H481" i="5"/>
  <c r="H485" i="5"/>
  <c r="H490" i="5"/>
  <c r="G494" i="5"/>
  <c r="H499" i="5"/>
  <c r="G503" i="5"/>
  <c r="G508" i="5"/>
  <c r="J512" i="5"/>
  <c r="K512" i="5" s="1"/>
  <c r="J517" i="5"/>
  <c r="K517" i="5" s="1"/>
  <c r="F522" i="5"/>
  <c r="H527" i="5"/>
  <c r="H531" i="5"/>
  <c r="H536" i="5"/>
  <c r="H540" i="5"/>
  <c r="H545" i="5"/>
  <c r="H549" i="5"/>
  <c r="H554" i="5"/>
  <c r="H558" i="5"/>
  <c r="H563" i="5"/>
  <c r="H567" i="5"/>
  <c r="G572" i="5"/>
  <c r="F576" i="5"/>
  <c r="H579" i="5"/>
  <c r="F583" i="5"/>
  <c r="H586" i="5"/>
  <c r="J589" i="5"/>
  <c r="K589" i="5" s="1"/>
  <c r="F593" i="5"/>
  <c r="F596" i="5"/>
  <c r="F599" i="5"/>
  <c r="F602" i="5"/>
  <c r="F605" i="5"/>
  <c r="F608" i="5"/>
  <c r="F611" i="5"/>
  <c r="F614" i="5"/>
  <c r="F617" i="5"/>
  <c r="F620" i="5"/>
  <c r="J622" i="5"/>
  <c r="K622" i="5" s="1"/>
  <c r="G625" i="5"/>
  <c r="G628" i="5"/>
  <c r="G631" i="5"/>
  <c r="F634" i="5"/>
  <c r="F637" i="5"/>
  <c r="J639" i="5"/>
  <c r="K639" i="5" s="1"/>
  <c r="H642" i="5"/>
  <c r="H645" i="5"/>
  <c r="G648" i="5"/>
  <c r="F651" i="5"/>
  <c r="F654" i="5"/>
  <c r="F657" i="5"/>
  <c r="F660" i="5"/>
  <c r="J662" i="5"/>
  <c r="K662" i="5" s="1"/>
  <c r="J665" i="5"/>
  <c r="K665" i="5" s="1"/>
  <c r="J668" i="5"/>
  <c r="K668" i="5" s="1"/>
  <c r="H671" i="5"/>
  <c r="H674" i="5"/>
  <c r="H677" i="5"/>
  <c r="H680" i="5"/>
  <c r="H683" i="5"/>
  <c r="H686" i="5"/>
  <c r="H689" i="5"/>
  <c r="H692" i="5"/>
  <c r="H695" i="5"/>
  <c r="H698" i="5"/>
  <c r="H701" i="5"/>
  <c r="H704" i="5"/>
  <c r="H707" i="5"/>
  <c r="H710" i="5"/>
  <c r="H713" i="5"/>
  <c r="H716" i="5"/>
  <c r="H719" i="5"/>
  <c r="H722" i="5"/>
  <c r="H725" i="5"/>
  <c r="H728" i="5"/>
  <c r="H731" i="5"/>
  <c r="H734" i="5"/>
  <c r="H737" i="5"/>
  <c r="H740" i="5"/>
  <c r="H743" i="5"/>
  <c r="H131" i="5"/>
  <c r="F344" i="5"/>
  <c r="J477" i="5"/>
  <c r="K477" i="5" s="1"/>
  <c r="F533" i="5"/>
  <c r="F560" i="5"/>
  <c r="J583" i="5"/>
  <c r="K583" i="5" s="1"/>
  <c r="H602" i="5"/>
  <c r="H620" i="5"/>
  <c r="H634" i="5"/>
  <c r="F641" i="5"/>
  <c r="F646" i="5"/>
  <c r="G651" i="5"/>
  <c r="H655" i="5"/>
  <c r="J660" i="5"/>
  <c r="K660" i="5" s="1"/>
  <c r="H664" i="5"/>
  <c r="G669" i="5"/>
  <c r="G673" i="5"/>
  <c r="G678" i="5"/>
  <c r="G682" i="5"/>
  <c r="G687" i="5"/>
  <c r="G691" i="5"/>
  <c r="G696" i="5"/>
  <c r="G700" i="5"/>
  <c r="G705" i="5"/>
  <c r="G709" i="5"/>
  <c r="G714" i="5"/>
  <c r="G718" i="5"/>
  <c r="G723" i="5"/>
  <c r="G727" i="5"/>
  <c r="G732" i="5"/>
  <c r="F736" i="5"/>
  <c r="H739" i="5"/>
  <c r="F743" i="5"/>
  <c r="H746" i="5"/>
  <c r="H749" i="5"/>
  <c r="H752" i="5"/>
  <c r="H755" i="5"/>
  <c r="H758" i="5"/>
  <c r="H761" i="5"/>
  <c r="F764" i="5"/>
  <c r="F769" i="5"/>
  <c r="H774" i="5"/>
  <c r="H777" i="5"/>
  <c r="G780" i="5"/>
  <c r="F783" i="5"/>
  <c r="F786" i="5"/>
  <c r="F789" i="5"/>
  <c r="F792" i="5"/>
  <c r="F795" i="5"/>
  <c r="F798" i="5"/>
  <c r="F801" i="5"/>
  <c r="F804" i="5"/>
  <c r="F807" i="5"/>
  <c r="F810" i="5"/>
  <c r="F813" i="5"/>
  <c r="F816" i="5"/>
  <c r="F819" i="5"/>
  <c r="F822" i="5"/>
  <c r="F825" i="5"/>
  <c r="F828" i="5"/>
  <c r="F831" i="5"/>
  <c r="F834" i="5"/>
  <c r="F837" i="5"/>
  <c r="F840" i="5"/>
  <c r="F843" i="5"/>
  <c r="F846" i="5"/>
  <c r="F849" i="5"/>
  <c r="F852" i="5"/>
  <c r="F855" i="5"/>
  <c r="F858" i="5"/>
  <c r="F861" i="5"/>
  <c r="F864" i="5"/>
  <c r="F867" i="5"/>
  <c r="F870" i="5"/>
  <c r="F873" i="5"/>
  <c r="F876" i="5"/>
  <c r="F879" i="5"/>
  <c r="F882" i="5"/>
  <c r="F885" i="5"/>
  <c r="F888" i="5"/>
  <c r="F891" i="5"/>
  <c r="F894" i="5"/>
  <c r="F897" i="5"/>
  <c r="F900" i="5"/>
  <c r="F903" i="5"/>
  <c r="J392" i="5"/>
  <c r="K392" i="5" s="1"/>
  <c r="J481" i="5"/>
  <c r="K481" i="5" s="1"/>
  <c r="H508" i="5"/>
  <c r="J536" i="5"/>
  <c r="K536" i="5" s="1"/>
  <c r="J563" i="5"/>
  <c r="K563" i="5" s="1"/>
  <c r="J586" i="5"/>
  <c r="K586" i="5" s="1"/>
  <c r="G605" i="5"/>
  <c r="J634" i="5"/>
  <c r="K634" i="5" s="1"/>
  <c r="G641" i="5"/>
  <c r="G646" i="5"/>
  <c r="H651" i="5"/>
  <c r="J655" i="5"/>
  <c r="K655" i="5" s="1"/>
  <c r="F665" i="5"/>
  <c r="H669" i="5"/>
  <c r="J673" i="5"/>
  <c r="K673" i="5" s="1"/>
  <c r="H678" i="5"/>
  <c r="J682" i="5"/>
  <c r="K682" i="5" s="1"/>
  <c r="H687" i="5"/>
  <c r="J691" i="5"/>
  <c r="K691" i="5" s="1"/>
  <c r="H696" i="5"/>
  <c r="J700" i="5"/>
  <c r="K700" i="5" s="1"/>
  <c r="H705" i="5"/>
  <c r="J709" i="5"/>
  <c r="K709" i="5" s="1"/>
  <c r="H714" i="5"/>
  <c r="H396" i="5"/>
  <c r="G482" i="5"/>
  <c r="J508" i="5"/>
  <c r="K508" i="5" s="1"/>
  <c r="F537" i="5"/>
  <c r="F564" i="5"/>
  <c r="F587" i="5"/>
  <c r="H605" i="5"/>
  <c r="F623" i="5"/>
  <c r="F635" i="5"/>
  <c r="H641" i="5"/>
  <c r="H646" i="5"/>
  <c r="J651" i="5"/>
  <c r="K651" i="5" s="1"/>
  <c r="G657" i="5"/>
  <c r="F661" i="5"/>
  <c r="F666" i="5"/>
  <c r="J669" i="5"/>
  <c r="K669" i="5" s="1"/>
  <c r="J674" i="5"/>
  <c r="K674" i="5" s="1"/>
  <c r="J678" i="5"/>
  <c r="K678" i="5" s="1"/>
  <c r="J683" i="5"/>
  <c r="K683" i="5" s="1"/>
  <c r="J687" i="5"/>
  <c r="K687" i="5" s="1"/>
  <c r="J692" i="5"/>
  <c r="K692" i="5" s="1"/>
  <c r="J696" i="5"/>
  <c r="K696" i="5" s="1"/>
  <c r="J701" i="5"/>
  <c r="K701" i="5" s="1"/>
  <c r="J705" i="5"/>
  <c r="K705" i="5" s="1"/>
  <c r="J710" i="5"/>
  <c r="K710" i="5" s="1"/>
  <c r="J714" i="5"/>
  <c r="K714" i="5" s="1"/>
  <c r="J719" i="5"/>
  <c r="K719" i="5" s="1"/>
  <c r="J723" i="5"/>
  <c r="K723" i="5" s="1"/>
  <c r="J728" i="5"/>
  <c r="K728" i="5" s="1"/>
  <c r="J732" i="5"/>
  <c r="K732" i="5" s="1"/>
  <c r="H736" i="5"/>
  <c r="F740" i="5"/>
  <c r="F744" i="5"/>
  <c r="F747" i="5"/>
  <c r="F750" i="5"/>
  <c r="F753" i="5"/>
  <c r="F756" i="5"/>
  <c r="F759" i="5"/>
  <c r="F762" i="5"/>
  <c r="H764" i="5"/>
  <c r="H769" i="5"/>
  <c r="G772" i="5"/>
  <c r="F775" i="5"/>
  <c r="F778" i="5"/>
  <c r="J780" i="5"/>
  <c r="K780" i="5" s="1"/>
  <c r="H783" i="5"/>
  <c r="H786" i="5"/>
  <c r="H789" i="5"/>
  <c r="H792" i="5"/>
  <c r="H440" i="5"/>
  <c r="G486" i="5"/>
  <c r="H513" i="5"/>
  <c r="G541" i="5"/>
  <c r="G568" i="5"/>
  <c r="F590" i="5"/>
  <c r="G608" i="5"/>
  <c r="H625" i="5"/>
  <c r="G637" i="5"/>
  <c r="J642" i="5"/>
  <c r="K642" i="5" s="1"/>
  <c r="J646" i="5"/>
  <c r="K646" i="5" s="1"/>
  <c r="F652" i="5"/>
  <c r="H657" i="5"/>
  <c r="G661" i="5"/>
  <c r="G666" i="5"/>
  <c r="F670" i="5"/>
  <c r="F675" i="5"/>
  <c r="F679" i="5"/>
  <c r="F684" i="5"/>
  <c r="F688" i="5"/>
  <c r="F693" i="5"/>
  <c r="F697" i="5"/>
  <c r="F702" i="5"/>
  <c r="F706" i="5"/>
  <c r="F711" i="5"/>
  <c r="F715" i="5"/>
  <c r="F720" i="5"/>
  <c r="F724" i="5"/>
  <c r="F729" i="5"/>
  <c r="F733" i="5"/>
  <c r="J736" i="5"/>
  <c r="K736" i="5" s="1"/>
  <c r="J740" i="5"/>
  <c r="K740" i="5" s="1"/>
  <c r="G744" i="5"/>
  <c r="G747" i="5"/>
  <c r="G750" i="5"/>
  <c r="G753" i="5"/>
  <c r="G756" i="5"/>
  <c r="G759" i="5"/>
  <c r="G762" i="5"/>
  <c r="J764" i="5"/>
  <c r="K764" i="5" s="1"/>
  <c r="F767" i="5"/>
  <c r="J769" i="5"/>
  <c r="K769" i="5" s="1"/>
  <c r="H772" i="5"/>
  <c r="G775" i="5"/>
  <c r="G778" i="5"/>
  <c r="F781" i="5"/>
  <c r="J783" i="5"/>
  <c r="K783" i="5" s="1"/>
  <c r="G444" i="5"/>
  <c r="F487" i="5"/>
  <c r="G514" i="5"/>
  <c r="F542" i="5"/>
  <c r="F569" i="5"/>
  <c r="G590" i="5"/>
  <c r="H608" i="5"/>
  <c r="J625" i="5"/>
  <c r="K625" i="5" s="1"/>
  <c r="H637" i="5"/>
  <c r="F643" i="5"/>
  <c r="F647" i="5"/>
  <c r="G652" i="5"/>
  <c r="J657" i="5"/>
  <c r="K657" i="5" s="1"/>
  <c r="H661" i="5"/>
  <c r="H666" i="5"/>
  <c r="G670" i="5"/>
  <c r="G675" i="5"/>
  <c r="G679" i="5"/>
  <c r="G684" i="5"/>
  <c r="G688" i="5"/>
  <c r="G693" i="5"/>
  <c r="G697" i="5"/>
  <c r="G702" i="5"/>
  <c r="G706" i="5"/>
  <c r="J490" i="5"/>
  <c r="K490" i="5" s="1"/>
  <c r="G518" i="5"/>
  <c r="J545" i="5"/>
  <c r="K545" i="5" s="1"/>
  <c r="H572" i="5"/>
  <c r="G593" i="5"/>
  <c r="G611" i="5"/>
  <c r="H628" i="5"/>
  <c r="J637" i="5"/>
  <c r="K637" i="5" s="1"/>
  <c r="G643" i="5"/>
  <c r="H648" i="5"/>
  <c r="H652" i="5"/>
  <c r="F658" i="5"/>
  <c r="F662" i="5"/>
  <c r="J666" i="5"/>
  <c r="K666" i="5" s="1"/>
  <c r="J670" i="5"/>
  <c r="K670" i="5" s="1"/>
  <c r="H675" i="5"/>
  <c r="J679" i="5"/>
  <c r="K679" i="5" s="1"/>
  <c r="H684" i="5"/>
  <c r="J688" i="5"/>
  <c r="K688" i="5" s="1"/>
  <c r="H693" i="5"/>
  <c r="J697" i="5"/>
  <c r="K697" i="5" s="1"/>
  <c r="H702" i="5"/>
  <c r="J706" i="5"/>
  <c r="K706" i="5" s="1"/>
  <c r="H711" i="5"/>
  <c r="J461" i="5"/>
  <c r="K461" i="5" s="1"/>
  <c r="F491" i="5"/>
  <c r="H518" i="5"/>
  <c r="F546" i="5"/>
  <c r="J572" i="5"/>
  <c r="K572" i="5" s="1"/>
  <c r="H593" i="5"/>
  <c r="H611" i="5"/>
  <c r="J628" i="5"/>
  <c r="K628" i="5" s="1"/>
  <c r="H643" i="5"/>
  <c r="J648" i="5"/>
  <c r="K648" i="5" s="1"/>
  <c r="J652" i="5"/>
  <c r="K652" i="5" s="1"/>
  <c r="G658" i="5"/>
  <c r="F663" i="5"/>
  <c r="F667" i="5"/>
  <c r="J671" i="5"/>
  <c r="K671" i="5" s="1"/>
  <c r="J675" i="5"/>
  <c r="K675" i="5" s="1"/>
  <c r="J680" i="5"/>
  <c r="K680" i="5" s="1"/>
  <c r="J684" i="5"/>
  <c r="K684" i="5" s="1"/>
  <c r="J689" i="5"/>
  <c r="K689" i="5" s="1"/>
  <c r="J693" i="5"/>
  <c r="K693" i="5" s="1"/>
  <c r="J698" i="5"/>
  <c r="K698" i="5" s="1"/>
  <c r="J702" i="5"/>
  <c r="K702" i="5" s="1"/>
  <c r="H467" i="5"/>
  <c r="F495" i="5"/>
  <c r="J522" i="5"/>
  <c r="K522" i="5" s="1"/>
  <c r="G550" i="5"/>
  <c r="G576" i="5"/>
  <c r="G596" i="5"/>
  <c r="G614" i="5"/>
  <c r="F629" i="5"/>
  <c r="G638" i="5"/>
  <c r="J643" i="5"/>
  <c r="K643" i="5" s="1"/>
  <c r="F649" i="5"/>
  <c r="G654" i="5"/>
  <c r="H658" i="5"/>
  <c r="G663" i="5"/>
  <c r="G667" i="5"/>
  <c r="F672" i="5"/>
  <c r="F676" i="5"/>
  <c r="F681" i="5"/>
  <c r="F685" i="5"/>
  <c r="F690" i="5"/>
  <c r="F694" i="5"/>
  <c r="F699" i="5"/>
  <c r="F703" i="5"/>
  <c r="F708" i="5"/>
  <c r="F712" i="5"/>
  <c r="F717" i="5"/>
  <c r="F721" i="5"/>
  <c r="F726" i="5"/>
  <c r="F730" i="5"/>
  <c r="J734" i="5"/>
  <c r="K734" i="5" s="1"/>
  <c r="G738" i="5"/>
  <c r="J741" i="5"/>
  <c r="K741" i="5" s="1"/>
  <c r="G745" i="5"/>
  <c r="G748" i="5"/>
  <c r="G751" i="5"/>
  <c r="G754" i="5"/>
  <c r="G757" i="5"/>
  <c r="G760" i="5"/>
  <c r="F763" i="5"/>
  <c r="H765" i="5"/>
  <c r="J770" i="5"/>
  <c r="K770" i="5" s="1"/>
  <c r="H773" i="5"/>
  <c r="G776" i="5"/>
  <c r="F779" i="5"/>
  <c r="F782" i="5"/>
  <c r="G468" i="5"/>
  <c r="F496" i="5"/>
  <c r="H523" i="5"/>
  <c r="F551" i="5"/>
  <c r="H576" i="5"/>
  <c r="H596" i="5"/>
  <c r="H614" i="5"/>
  <c r="H631" i="5"/>
  <c r="F640" i="5"/>
  <c r="F644" i="5"/>
  <c r="G649" i="5"/>
  <c r="H654" i="5"/>
  <c r="J658" i="5"/>
  <c r="K658" i="5" s="1"/>
  <c r="H663" i="5"/>
  <c r="H667" i="5"/>
  <c r="G672" i="5"/>
  <c r="G676" i="5"/>
  <c r="G681" i="5"/>
  <c r="G685" i="5"/>
  <c r="G690" i="5"/>
  <c r="G694" i="5"/>
  <c r="G699" i="5"/>
  <c r="G703" i="5"/>
  <c r="G708" i="5"/>
  <c r="G712" i="5"/>
  <c r="G717" i="5"/>
  <c r="G721" i="5"/>
  <c r="G726" i="5"/>
  <c r="G730" i="5"/>
  <c r="F735" i="5"/>
  <c r="H738" i="5"/>
  <c r="F742" i="5"/>
  <c r="H745" i="5"/>
  <c r="H748" i="5"/>
  <c r="H751" i="5"/>
  <c r="H754" i="5"/>
  <c r="H757" i="5"/>
  <c r="H760" i="5"/>
  <c r="G763" i="5"/>
  <c r="J765" i="5"/>
  <c r="K765" i="5" s="1"/>
  <c r="F768" i="5"/>
  <c r="F771" i="5"/>
  <c r="H776" i="5"/>
  <c r="G779" i="5"/>
  <c r="G782" i="5"/>
  <c r="F785" i="5"/>
  <c r="F788" i="5"/>
  <c r="F791" i="5"/>
  <c r="F794" i="5"/>
  <c r="F797" i="5"/>
  <c r="F800" i="5"/>
  <c r="F803" i="5"/>
  <c r="F806" i="5"/>
  <c r="F809" i="5"/>
  <c r="F812" i="5"/>
  <c r="F815" i="5"/>
  <c r="F818" i="5"/>
  <c r="F821" i="5"/>
  <c r="F824" i="5"/>
  <c r="F827" i="5"/>
  <c r="F830" i="5"/>
  <c r="F833" i="5"/>
  <c r="F836" i="5"/>
  <c r="F839" i="5"/>
  <c r="F842" i="5"/>
  <c r="F845" i="5"/>
  <c r="F848" i="5"/>
  <c r="F851" i="5"/>
  <c r="F854" i="5"/>
  <c r="F857" i="5"/>
  <c r="F860" i="5"/>
  <c r="F863" i="5"/>
  <c r="F866" i="5"/>
  <c r="F869" i="5"/>
  <c r="F872" i="5"/>
  <c r="F875" i="5"/>
  <c r="F878" i="5"/>
  <c r="F881" i="5"/>
  <c r="F884" i="5"/>
  <c r="F887" i="5"/>
  <c r="F890" i="5"/>
  <c r="F893" i="5"/>
  <c r="F896" i="5"/>
  <c r="F899" i="5"/>
  <c r="F902" i="5"/>
  <c r="F905" i="5"/>
  <c r="F908" i="5"/>
  <c r="F911" i="5"/>
  <c r="F914" i="5"/>
  <c r="F917" i="5"/>
  <c r="F920" i="5"/>
  <c r="G472" i="5"/>
  <c r="J499" i="5"/>
  <c r="K499" i="5" s="1"/>
  <c r="J527" i="5"/>
  <c r="K527" i="5" s="1"/>
  <c r="J554" i="5"/>
  <c r="K554" i="5" s="1"/>
  <c r="J579" i="5"/>
  <c r="K579" i="5" s="1"/>
  <c r="G599" i="5"/>
  <c r="G617" i="5"/>
  <c r="J631" i="5"/>
  <c r="K631" i="5" s="1"/>
  <c r="G640" i="5"/>
  <c r="G644" i="5"/>
  <c r="H649" i="5"/>
  <c r="J654" i="5"/>
  <c r="K654" i="5" s="1"/>
  <c r="G659" i="5"/>
  <c r="J663" i="5"/>
  <c r="K663" i="5" s="1"/>
  <c r="F668" i="5"/>
  <c r="H672" i="5"/>
  <c r="J676" i="5"/>
  <c r="K676" i="5" s="1"/>
  <c r="H681" i="5"/>
  <c r="J685" i="5"/>
  <c r="K685" i="5" s="1"/>
  <c r="H690" i="5"/>
  <c r="J694" i="5"/>
  <c r="K694" i="5" s="1"/>
  <c r="H699" i="5"/>
  <c r="J703" i="5"/>
  <c r="K703" i="5" s="1"/>
  <c r="H708" i="5"/>
  <c r="J712" i="5"/>
  <c r="K712" i="5" s="1"/>
  <c r="H717" i="5"/>
  <c r="J721" i="5"/>
  <c r="K721" i="5" s="1"/>
  <c r="H726" i="5"/>
  <c r="J730" i="5"/>
  <c r="K730" i="5" s="1"/>
  <c r="G735" i="5"/>
  <c r="J738" i="5"/>
  <c r="K738" i="5" s="1"/>
  <c r="G742" i="5"/>
  <c r="J745" i="5"/>
  <c r="K745" i="5" s="1"/>
  <c r="J748" i="5"/>
  <c r="K748" i="5" s="1"/>
  <c r="J751" i="5"/>
  <c r="K751" i="5" s="1"/>
  <c r="J754" i="5"/>
  <c r="K754" i="5" s="1"/>
  <c r="J757" i="5"/>
  <c r="K757" i="5" s="1"/>
  <c r="J760" i="5"/>
  <c r="K760" i="5" s="1"/>
  <c r="H763" i="5"/>
  <c r="F766" i="5"/>
  <c r="G768" i="5"/>
  <c r="G771" i="5"/>
  <c r="J773" i="5"/>
  <c r="K773" i="5" s="1"/>
  <c r="J776" i="5"/>
  <c r="K776" i="5" s="1"/>
  <c r="H779" i="5"/>
  <c r="H782" i="5"/>
  <c r="G785" i="5"/>
  <c r="G788" i="5"/>
  <c r="G791" i="5"/>
  <c r="G794" i="5"/>
  <c r="G797" i="5"/>
  <c r="G800" i="5"/>
  <c r="G803" i="5"/>
  <c r="G806" i="5"/>
  <c r="G809" i="5"/>
  <c r="G812" i="5"/>
  <c r="G815" i="5"/>
  <c r="G818" i="5"/>
  <c r="G821" i="5"/>
  <c r="G824" i="5"/>
  <c r="G827" i="5"/>
  <c r="G830" i="5"/>
  <c r="G833" i="5"/>
  <c r="G836" i="5"/>
  <c r="G839" i="5"/>
  <c r="G842" i="5"/>
  <c r="G845" i="5"/>
  <c r="G848" i="5"/>
  <c r="G851" i="5"/>
  <c r="G854" i="5"/>
  <c r="G857" i="5"/>
  <c r="G860" i="5"/>
  <c r="G863" i="5"/>
  <c r="G866" i="5"/>
  <c r="G869" i="5"/>
  <c r="G872" i="5"/>
  <c r="G875" i="5"/>
  <c r="G878" i="5"/>
  <c r="F335" i="5"/>
  <c r="F477" i="5"/>
  <c r="G504" i="5"/>
  <c r="G532" i="5"/>
  <c r="G559" i="5"/>
  <c r="G583" i="5"/>
  <c r="G602" i="5"/>
  <c r="G620" i="5"/>
  <c r="G634" i="5"/>
  <c r="J640" i="5"/>
  <c r="K640" i="5" s="1"/>
  <c r="G655" i="5"/>
  <c r="H660" i="5"/>
  <c r="G664" i="5"/>
  <c r="F669" i="5"/>
  <c r="F673" i="5"/>
  <c r="F678" i="5"/>
  <c r="F682" i="5"/>
  <c r="F687" i="5"/>
  <c r="F691" i="5"/>
  <c r="F696" i="5"/>
  <c r="F700" i="5"/>
  <c r="F705" i="5"/>
  <c r="F709" i="5"/>
  <c r="F714" i="5"/>
  <c r="F718" i="5"/>
  <c r="F723" i="5"/>
  <c r="F727" i="5"/>
  <c r="F732" i="5"/>
  <c r="J735" i="5"/>
  <c r="K735" i="5" s="1"/>
  <c r="G739" i="5"/>
  <c r="J742" i="5"/>
  <c r="K742" i="5" s="1"/>
  <c r="G746" i="5"/>
  <c r="G749" i="5"/>
  <c r="G752" i="5"/>
  <c r="G755" i="5"/>
  <c r="G758" i="5"/>
  <c r="G761" i="5"/>
  <c r="H766" i="5"/>
  <c r="J768" i="5"/>
  <c r="K768" i="5" s="1"/>
  <c r="J771" i="5"/>
  <c r="K771" i="5" s="1"/>
  <c r="G774" i="5"/>
  <c r="G777" i="5"/>
  <c r="F780" i="5"/>
  <c r="J785" i="5"/>
  <c r="K785" i="5" s="1"/>
  <c r="J788" i="5"/>
  <c r="K788" i="5" s="1"/>
  <c r="J791" i="5"/>
  <c r="K791" i="5" s="1"/>
  <c r="J794" i="5"/>
  <c r="K794" i="5" s="1"/>
  <c r="J797" i="5"/>
  <c r="K797" i="5" s="1"/>
  <c r="J800" i="5"/>
  <c r="K800" i="5" s="1"/>
  <c r="J803" i="5"/>
  <c r="K803" i="5" s="1"/>
  <c r="J806" i="5"/>
  <c r="K806" i="5" s="1"/>
  <c r="J809" i="5"/>
  <c r="K809" i="5" s="1"/>
  <c r="J812" i="5"/>
  <c r="K812" i="5" s="1"/>
  <c r="J815" i="5"/>
  <c r="K815" i="5" s="1"/>
  <c r="J818" i="5"/>
  <c r="K818" i="5" s="1"/>
  <c r="J821" i="5"/>
  <c r="K821" i="5" s="1"/>
  <c r="J824" i="5"/>
  <c r="K824" i="5" s="1"/>
  <c r="J827" i="5"/>
  <c r="K827" i="5" s="1"/>
  <c r="J830" i="5"/>
  <c r="K830" i="5" s="1"/>
  <c r="J833" i="5"/>
  <c r="K833" i="5" s="1"/>
  <c r="J836" i="5"/>
  <c r="K836" i="5" s="1"/>
  <c r="J839" i="5"/>
  <c r="K839" i="5" s="1"/>
  <c r="J842" i="5"/>
  <c r="K842" i="5" s="1"/>
  <c r="J845" i="5"/>
  <c r="K845" i="5" s="1"/>
  <c r="J848" i="5"/>
  <c r="K848" i="5" s="1"/>
  <c r="J851" i="5"/>
  <c r="K851" i="5" s="1"/>
  <c r="J854" i="5"/>
  <c r="K854" i="5" s="1"/>
  <c r="J857" i="5"/>
  <c r="K857" i="5" s="1"/>
  <c r="J860" i="5"/>
  <c r="K860" i="5" s="1"/>
  <c r="J863" i="5"/>
  <c r="K863" i="5" s="1"/>
  <c r="J866" i="5"/>
  <c r="K866" i="5" s="1"/>
  <c r="J869" i="5"/>
  <c r="K869" i="5" s="1"/>
  <c r="J872" i="5"/>
  <c r="K872" i="5" s="1"/>
  <c r="J875" i="5"/>
  <c r="K875" i="5" s="1"/>
  <c r="J878" i="5"/>
  <c r="K878" i="5" s="1"/>
  <c r="J881" i="5"/>
  <c r="K881" i="5" s="1"/>
  <c r="J884" i="5"/>
  <c r="K884" i="5" s="1"/>
  <c r="J887" i="5"/>
  <c r="K887" i="5" s="1"/>
  <c r="J890" i="5"/>
  <c r="K890" i="5" s="1"/>
  <c r="J893" i="5"/>
  <c r="K893" i="5" s="1"/>
  <c r="J896" i="5"/>
  <c r="K896" i="5" s="1"/>
  <c r="F664" i="5"/>
  <c r="G711" i="5"/>
  <c r="H723" i="5"/>
  <c r="H733" i="5"/>
  <c r="H742" i="5"/>
  <c r="H750" i="5"/>
  <c r="F757" i="5"/>
  <c r="G764" i="5"/>
  <c r="G770" i="5"/>
  <c r="F777" i="5"/>
  <c r="F784" i="5"/>
  <c r="G789" i="5"/>
  <c r="J793" i="5"/>
  <c r="K793" i="5" s="1"/>
  <c r="J798" i="5"/>
  <c r="K798" i="5" s="1"/>
  <c r="J802" i="5"/>
  <c r="K802" i="5" s="1"/>
  <c r="J807" i="5"/>
  <c r="K807" i="5" s="1"/>
  <c r="J811" i="5"/>
  <c r="K811" i="5" s="1"/>
  <c r="J816" i="5"/>
  <c r="K816" i="5" s="1"/>
  <c r="J820" i="5"/>
  <c r="K820" i="5" s="1"/>
  <c r="J825" i="5"/>
  <c r="K825" i="5" s="1"/>
  <c r="J829" i="5"/>
  <c r="K829" i="5" s="1"/>
  <c r="J834" i="5"/>
  <c r="K834" i="5" s="1"/>
  <c r="J838" i="5"/>
  <c r="K838" i="5" s="1"/>
  <c r="J843" i="5"/>
  <c r="K843" i="5" s="1"/>
  <c r="J847" i="5"/>
  <c r="K847" i="5" s="1"/>
  <c r="J852" i="5"/>
  <c r="K852" i="5" s="1"/>
  <c r="J856" i="5"/>
  <c r="K856" i="5" s="1"/>
  <c r="J861" i="5"/>
  <c r="K861" i="5" s="1"/>
  <c r="J865" i="5"/>
  <c r="K865" i="5" s="1"/>
  <c r="J870" i="5"/>
  <c r="K870" i="5" s="1"/>
  <c r="J874" i="5"/>
  <c r="K874" i="5" s="1"/>
  <c r="J879" i="5"/>
  <c r="K879" i="5" s="1"/>
  <c r="H883" i="5"/>
  <c r="H887" i="5"/>
  <c r="J891" i="5"/>
  <c r="K891" i="5" s="1"/>
  <c r="H895" i="5"/>
  <c r="H899" i="5"/>
  <c r="G903" i="5"/>
  <c r="H906" i="5"/>
  <c r="J909" i="5"/>
  <c r="K909" i="5" s="1"/>
  <c r="F913" i="5"/>
  <c r="G916" i="5"/>
  <c r="H919" i="5"/>
  <c r="J922" i="5"/>
  <c r="K922" i="5" s="1"/>
  <c r="J925" i="5"/>
  <c r="K925" i="5" s="1"/>
  <c r="J928" i="5"/>
  <c r="K928" i="5" s="1"/>
  <c r="J931" i="5"/>
  <c r="K931" i="5" s="1"/>
  <c r="J934" i="5"/>
  <c r="K934" i="5" s="1"/>
  <c r="J937" i="5"/>
  <c r="K937" i="5" s="1"/>
  <c r="J940" i="5"/>
  <c r="K940" i="5" s="1"/>
  <c r="J943" i="5"/>
  <c r="K943" i="5" s="1"/>
  <c r="J946" i="5"/>
  <c r="K946" i="5" s="1"/>
  <c r="J949" i="5"/>
  <c r="K949" i="5" s="1"/>
  <c r="J952" i="5"/>
  <c r="K952" i="5" s="1"/>
  <c r="J955" i="5"/>
  <c r="K955" i="5" s="1"/>
  <c r="J958" i="5"/>
  <c r="K958" i="5" s="1"/>
  <c r="J961" i="5"/>
  <c r="K961" i="5" s="1"/>
  <c r="J964" i="5"/>
  <c r="K964" i="5" s="1"/>
  <c r="J967" i="5"/>
  <c r="K967" i="5" s="1"/>
  <c r="J970" i="5"/>
  <c r="K970" i="5" s="1"/>
  <c r="J973" i="5"/>
  <c r="K973" i="5" s="1"/>
  <c r="J976" i="5"/>
  <c r="K976" i="5" s="1"/>
  <c r="J979" i="5"/>
  <c r="K979" i="5" s="1"/>
  <c r="J982" i="5"/>
  <c r="K982" i="5" s="1"/>
  <c r="J985" i="5"/>
  <c r="K985" i="5" s="1"/>
  <c r="J988" i="5"/>
  <c r="K988" i="5" s="1"/>
  <c r="J991" i="5"/>
  <c r="K991" i="5" s="1"/>
  <c r="J994" i="5"/>
  <c r="K994" i="5" s="1"/>
  <c r="J997" i="5"/>
  <c r="K997" i="5" s="1"/>
  <c r="J1000" i="5"/>
  <c r="K1000" i="5" s="1"/>
  <c r="J1003" i="5"/>
  <c r="K1003" i="5" s="1"/>
  <c r="J1006" i="5"/>
  <c r="K1006" i="5" s="1"/>
  <c r="J1009" i="5"/>
  <c r="K1009" i="5" s="1"/>
  <c r="J1012" i="5"/>
  <c r="K1012" i="5" s="1"/>
  <c r="J1015" i="5"/>
  <c r="K1015" i="5" s="1"/>
  <c r="J1018" i="5"/>
  <c r="K1018" i="5" s="1"/>
  <c r="J1021" i="5"/>
  <c r="K1021" i="5" s="1"/>
  <c r="J1024" i="5"/>
  <c r="K1024" i="5" s="1"/>
  <c r="J1027" i="5"/>
  <c r="K1027" i="5" s="1"/>
  <c r="H1030" i="5"/>
  <c r="H1033" i="5"/>
  <c r="G1036" i="5"/>
  <c r="F1039" i="5"/>
  <c r="J1041" i="5"/>
  <c r="K1041" i="5" s="1"/>
  <c r="J1044" i="5"/>
  <c r="K1044" i="5" s="1"/>
  <c r="H1047" i="5"/>
  <c r="H1050" i="5"/>
  <c r="G1053" i="5"/>
  <c r="F1056" i="5"/>
  <c r="J1058" i="5"/>
  <c r="K1058" i="5" s="1"/>
  <c r="F1061" i="5"/>
  <c r="H1063" i="5"/>
  <c r="F1066" i="5"/>
  <c r="J1068" i="5"/>
  <c r="K1068" i="5" s="1"/>
  <c r="H1071" i="5"/>
  <c r="G1074" i="5"/>
  <c r="G1077" i="5"/>
  <c r="F1080" i="5"/>
  <c r="F1083" i="5"/>
  <c r="G1088" i="5"/>
  <c r="G1093" i="5"/>
  <c r="F1096" i="5"/>
  <c r="F1099" i="5"/>
  <c r="J1101" i="5"/>
  <c r="K1101" i="5" s="1"/>
  <c r="H1104" i="5"/>
  <c r="G1107" i="5"/>
  <c r="G1110" i="5"/>
  <c r="F1113" i="5"/>
  <c r="J1115" i="5"/>
  <c r="K1115" i="5" s="1"/>
  <c r="J1118" i="5"/>
  <c r="K1118" i="5" s="1"/>
  <c r="H1121" i="5"/>
  <c r="F1124" i="5"/>
  <c r="J1126" i="5"/>
  <c r="K1126" i="5" s="1"/>
  <c r="J1129" i="5"/>
  <c r="K1129" i="5" s="1"/>
  <c r="H1132" i="5"/>
  <c r="H1135" i="5"/>
  <c r="H1138" i="5"/>
  <c r="G1141" i="5"/>
  <c r="F1144" i="5"/>
  <c r="F1147" i="5"/>
  <c r="F1150" i="5"/>
  <c r="J1152" i="5"/>
  <c r="K1152" i="5" s="1"/>
  <c r="J1155" i="5"/>
  <c r="K1155" i="5" s="1"/>
  <c r="J1158" i="5"/>
  <c r="K1158" i="5" s="1"/>
  <c r="J1161" i="5"/>
  <c r="K1161" i="5" s="1"/>
  <c r="F528" i="5"/>
  <c r="J711" i="5"/>
  <c r="K711" i="5" s="1"/>
  <c r="G724" i="5"/>
  <c r="J733" i="5"/>
  <c r="K733" i="5" s="1"/>
  <c r="J743" i="5"/>
  <c r="K743" i="5" s="1"/>
  <c r="J750" i="5"/>
  <c r="K750" i="5" s="1"/>
  <c r="F758" i="5"/>
  <c r="H770" i="5"/>
  <c r="J777" i="5"/>
  <c r="K777" i="5" s="1"/>
  <c r="G784" i="5"/>
  <c r="J789" i="5"/>
  <c r="K789" i="5" s="1"/>
  <c r="H794" i="5"/>
  <c r="F799" i="5"/>
  <c r="H803" i="5"/>
  <c r="F808" i="5"/>
  <c r="H812" i="5"/>
  <c r="F817" i="5"/>
  <c r="H821" i="5"/>
  <c r="F826" i="5"/>
  <c r="H830" i="5"/>
  <c r="F835" i="5"/>
  <c r="H839" i="5"/>
  <c r="F844" i="5"/>
  <c r="H848" i="5"/>
  <c r="F853" i="5"/>
  <c r="H857" i="5"/>
  <c r="F862" i="5"/>
  <c r="H866" i="5"/>
  <c r="F871" i="5"/>
  <c r="H875" i="5"/>
  <c r="F880" i="5"/>
  <c r="J883" i="5"/>
  <c r="K883" i="5" s="1"/>
  <c r="G888" i="5"/>
  <c r="F892" i="5"/>
  <c r="J895" i="5"/>
  <c r="K895" i="5" s="1"/>
  <c r="J899" i="5"/>
  <c r="K899" i="5" s="1"/>
  <c r="H903" i="5"/>
  <c r="J906" i="5"/>
  <c r="K906" i="5" s="1"/>
  <c r="F910" i="5"/>
  <c r="G913" i="5"/>
  <c r="H916" i="5"/>
  <c r="J919" i="5"/>
  <c r="K919" i="5" s="1"/>
  <c r="F923" i="5"/>
  <c r="F926" i="5"/>
  <c r="F929" i="5"/>
  <c r="F932" i="5"/>
  <c r="F935" i="5"/>
  <c r="F938" i="5"/>
  <c r="F941" i="5"/>
  <c r="F944" i="5"/>
  <c r="F947" i="5"/>
  <c r="F950" i="5"/>
  <c r="F555" i="5"/>
  <c r="J672" i="5"/>
  <c r="K672" i="5" s="1"/>
  <c r="J713" i="5"/>
  <c r="K713" i="5" s="1"/>
  <c r="J724" i="5"/>
  <c r="K724" i="5" s="1"/>
  <c r="H735" i="5"/>
  <c r="H744" i="5"/>
  <c r="F751" i="5"/>
  <c r="J758" i="5"/>
  <c r="K758" i="5" s="1"/>
  <c r="F765" i="5"/>
  <c r="H771" i="5"/>
  <c r="H778" i="5"/>
  <c r="H784" i="5"/>
  <c r="F790" i="5"/>
  <c r="G795" i="5"/>
  <c r="G799" i="5"/>
  <c r="G804" i="5"/>
  <c r="G808" i="5"/>
  <c r="G813" i="5"/>
  <c r="G817" i="5"/>
  <c r="G822" i="5"/>
  <c r="G826" i="5"/>
  <c r="G831" i="5"/>
  <c r="G835" i="5"/>
  <c r="G840" i="5"/>
  <c r="G844" i="5"/>
  <c r="G849" i="5"/>
  <c r="G853" i="5"/>
  <c r="G858" i="5"/>
  <c r="G862" i="5"/>
  <c r="G867" i="5"/>
  <c r="G871" i="5"/>
  <c r="G876" i="5"/>
  <c r="G880" i="5"/>
  <c r="G884" i="5"/>
  <c r="H888" i="5"/>
  <c r="G892" i="5"/>
  <c r="G896" i="5"/>
  <c r="G900" i="5"/>
  <c r="J903" i="5"/>
  <c r="K903" i="5" s="1"/>
  <c r="F907" i="5"/>
  <c r="G910" i="5"/>
  <c r="H913" i="5"/>
  <c r="J916" i="5"/>
  <c r="K916" i="5" s="1"/>
  <c r="G920" i="5"/>
  <c r="G923" i="5"/>
  <c r="G926" i="5"/>
  <c r="G929" i="5"/>
  <c r="G932" i="5"/>
  <c r="G935" i="5"/>
  <c r="G938" i="5"/>
  <c r="G941" i="5"/>
  <c r="G944" i="5"/>
  <c r="G947" i="5"/>
  <c r="G950" i="5"/>
  <c r="G953" i="5"/>
  <c r="G956" i="5"/>
  <c r="G959" i="5"/>
  <c r="G962" i="5"/>
  <c r="G965" i="5"/>
  <c r="G968" i="5"/>
  <c r="G971" i="5"/>
  <c r="G974" i="5"/>
  <c r="G977" i="5"/>
  <c r="G980" i="5"/>
  <c r="G983" i="5"/>
  <c r="G986" i="5"/>
  <c r="G989" i="5"/>
  <c r="G992" i="5"/>
  <c r="G995" i="5"/>
  <c r="G998" i="5"/>
  <c r="G1001" i="5"/>
  <c r="G1004" i="5"/>
  <c r="G1007" i="5"/>
  <c r="G1010" i="5"/>
  <c r="G1013" i="5"/>
  <c r="G1016" i="5"/>
  <c r="G1019" i="5"/>
  <c r="G580" i="5"/>
  <c r="J677" i="5"/>
  <c r="K677" i="5" s="1"/>
  <c r="G715" i="5"/>
  <c r="J725" i="5"/>
  <c r="K725" i="5" s="1"/>
  <c r="G736" i="5"/>
  <c r="J744" i="5"/>
  <c r="K744" i="5" s="1"/>
  <c r="F752" i="5"/>
  <c r="H759" i="5"/>
  <c r="G765" i="5"/>
  <c r="F772" i="5"/>
  <c r="J778" i="5"/>
  <c r="K778" i="5" s="1"/>
  <c r="J784" i="5"/>
  <c r="K784" i="5" s="1"/>
  <c r="G790" i="5"/>
  <c r="H795" i="5"/>
  <c r="H799" i="5"/>
  <c r="H804" i="5"/>
  <c r="H808" i="5"/>
  <c r="H813" i="5"/>
  <c r="H817" i="5"/>
  <c r="H822" i="5"/>
  <c r="H826" i="5"/>
  <c r="H831" i="5"/>
  <c r="H835" i="5"/>
  <c r="H840" i="5"/>
  <c r="H844" i="5"/>
  <c r="H849" i="5"/>
  <c r="H853" i="5"/>
  <c r="H858" i="5"/>
  <c r="H862" i="5"/>
  <c r="H867" i="5"/>
  <c r="H871" i="5"/>
  <c r="H876" i="5"/>
  <c r="H880" i="5"/>
  <c r="H884" i="5"/>
  <c r="J888" i="5"/>
  <c r="K888" i="5" s="1"/>
  <c r="H892" i="5"/>
  <c r="H896" i="5"/>
  <c r="H900" i="5"/>
  <c r="F904" i="5"/>
  <c r="G907" i="5"/>
  <c r="H910" i="5"/>
  <c r="J913" i="5"/>
  <c r="K913" i="5" s="1"/>
  <c r="G917" i="5"/>
  <c r="H920" i="5"/>
  <c r="H923" i="5"/>
  <c r="H926" i="5"/>
  <c r="H929" i="5"/>
  <c r="H932" i="5"/>
  <c r="H935" i="5"/>
  <c r="H938" i="5"/>
  <c r="H941" i="5"/>
  <c r="H944" i="5"/>
  <c r="H947" i="5"/>
  <c r="H950" i="5"/>
  <c r="H953" i="5"/>
  <c r="H956" i="5"/>
  <c r="H959" i="5"/>
  <c r="H962" i="5"/>
  <c r="H965" i="5"/>
  <c r="H968" i="5"/>
  <c r="H971" i="5"/>
  <c r="H974" i="5"/>
  <c r="H977" i="5"/>
  <c r="H980" i="5"/>
  <c r="H983" i="5"/>
  <c r="H986" i="5"/>
  <c r="H989" i="5"/>
  <c r="H992" i="5"/>
  <c r="H995" i="5"/>
  <c r="H998" i="5"/>
  <c r="H1001" i="5"/>
  <c r="H1004" i="5"/>
  <c r="H1007" i="5"/>
  <c r="H1010" i="5"/>
  <c r="H1013" i="5"/>
  <c r="H1016" i="5"/>
  <c r="H1019" i="5"/>
  <c r="H1022" i="5"/>
  <c r="H1025" i="5"/>
  <c r="H1028" i="5"/>
  <c r="G1031" i="5"/>
  <c r="F1034" i="5"/>
  <c r="F1037" i="5"/>
  <c r="J1039" i="5"/>
  <c r="K1039" i="5" s="1"/>
  <c r="H1042" i="5"/>
  <c r="H599" i="5"/>
  <c r="J681" i="5"/>
  <c r="K681" i="5" s="1"/>
  <c r="J715" i="5"/>
  <c r="K715" i="5" s="1"/>
  <c r="J726" i="5"/>
  <c r="K726" i="5" s="1"/>
  <c r="F737" i="5"/>
  <c r="F745" i="5"/>
  <c r="J752" i="5"/>
  <c r="K752" i="5" s="1"/>
  <c r="J759" i="5"/>
  <c r="K759" i="5" s="1"/>
  <c r="G766" i="5"/>
  <c r="J772" i="5"/>
  <c r="K772" i="5" s="1"/>
  <c r="H785" i="5"/>
  <c r="H790" i="5"/>
  <c r="J795" i="5"/>
  <c r="K795" i="5" s="1"/>
  <c r="J799" i="5"/>
  <c r="K799" i="5" s="1"/>
  <c r="J804" i="5"/>
  <c r="K804" i="5" s="1"/>
  <c r="J808" i="5"/>
  <c r="K808" i="5" s="1"/>
  <c r="J813" i="5"/>
  <c r="K813" i="5" s="1"/>
  <c r="J817" i="5"/>
  <c r="K817" i="5" s="1"/>
  <c r="J822" i="5"/>
  <c r="K822" i="5" s="1"/>
  <c r="J826" i="5"/>
  <c r="K826" i="5" s="1"/>
  <c r="J831" i="5"/>
  <c r="K831" i="5" s="1"/>
  <c r="J835" i="5"/>
  <c r="K835" i="5" s="1"/>
  <c r="J840" i="5"/>
  <c r="K840" i="5" s="1"/>
  <c r="J844" i="5"/>
  <c r="K844" i="5" s="1"/>
  <c r="J849" i="5"/>
  <c r="K849" i="5" s="1"/>
  <c r="J853" i="5"/>
  <c r="K853" i="5" s="1"/>
  <c r="J858" i="5"/>
  <c r="K858" i="5" s="1"/>
  <c r="J862" i="5"/>
  <c r="K862" i="5" s="1"/>
  <c r="J867" i="5"/>
  <c r="K867" i="5" s="1"/>
  <c r="J871" i="5"/>
  <c r="K871" i="5" s="1"/>
  <c r="J876" i="5"/>
  <c r="K876" i="5" s="1"/>
  <c r="J880" i="5"/>
  <c r="K880" i="5" s="1"/>
  <c r="G885" i="5"/>
  <c r="F889" i="5"/>
  <c r="J892" i="5"/>
  <c r="K892" i="5" s="1"/>
  <c r="G897" i="5"/>
  <c r="J900" i="5"/>
  <c r="K900" i="5" s="1"/>
  <c r="G904" i="5"/>
  <c r="H907" i="5"/>
  <c r="J910" i="5"/>
  <c r="K910" i="5" s="1"/>
  <c r="G914" i="5"/>
  <c r="H917" i="5"/>
  <c r="J920" i="5"/>
  <c r="K920" i="5" s="1"/>
  <c r="J923" i="5"/>
  <c r="K923" i="5" s="1"/>
  <c r="J926" i="5"/>
  <c r="K926" i="5" s="1"/>
  <c r="J929" i="5"/>
  <c r="K929" i="5" s="1"/>
  <c r="J932" i="5"/>
  <c r="K932" i="5" s="1"/>
  <c r="J935" i="5"/>
  <c r="K935" i="5" s="1"/>
  <c r="J938" i="5"/>
  <c r="K938" i="5" s="1"/>
  <c r="H617" i="5"/>
  <c r="J686" i="5"/>
  <c r="K686" i="5" s="1"/>
  <c r="J716" i="5"/>
  <c r="K716" i="5" s="1"/>
  <c r="J727" i="5"/>
  <c r="K727" i="5" s="1"/>
  <c r="J737" i="5"/>
  <c r="K737" i="5" s="1"/>
  <c r="F746" i="5"/>
  <c r="H753" i="5"/>
  <c r="F760" i="5"/>
  <c r="J766" i="5"/>
  <c r="K766" i="5" s="1"/>
  <c r="F773" i="5"/>
  <c r="J779" i="5"/>
  <c r="K779" i="5" s="1"/>
  <c r="G786" i="5"/>
  <c r="J790" i="5"/>
  <c r="K790" i="5" s="1"/>
  <c r="F796" i="5"/>
  <c r="H800" i="5"/>
  <c r="F805" i="5"/>
  <c r="H809" i="5"/>
  <c r="F814" i="5"/>
  <c r="H818" i="5"/>
  <c r="F823" i="5"/>
  <c r="H827" i="5"/>
  <c r="F832" i="5"/>
  <c r="H836" i="5"/>
  <c r="F841" i="5"/>
  <c r="H845" i="5"/>
  <c r="F850" i="5"/>
  <c r="H854" i="5"/>
  <c r="F859" i="5"/>
  <c r="H863" i="5"/>
  <c r="F868" i="5"/>
  <c r="H872" i="5"/>
  <c r="F877" i="5"/>
  <c r="G881" i="5"/>
  <c r="H885" i="5"/>
  <c r="G889" i="5"/>
  <c r="G893" i="5"/>
  <c r="H897" i="5"/>
  <c r="F901" i="5"/>
  <c r="H904" i="5"/>
  <c r="J907" i="5"/>
  <c r="K907" i="5" s="1"/>
  <c r="G911" i="5"/>
  <c r="H914" i="5"/>
  <c r="J917" i="5"/>
  <c r="K917" i="5" s="1"/>
  <c r="F921" i="5"/>
  <c r="F924" i="5"/>
  <c r="F927" i="5"/>
  <c r="F930" i="5"/>
  <c r="F933" i="5"/>
  <c r="F936" i="5"/>
  <c r="F939" i="5"/>
  <c r="F942" i="5"/>
  <c r="F945" i="5"/>
  <c r="F948" i="5"/>
  <c r="F951" i="5"/>
  <c r="F954" i="5"/>
  <c r="F632" i="5"/>
  <c r="J690" i="5"/>
  <c r="K690" i="5" s="1"/>
  <c r="J717" i="5"/>
  <c r="K717" i="5" s="1"/>
  <c r="G729" i="5"/>
  <c r="F738" i="5"/>
  <c r="J746" i="5"/>
  <c r="K746" i="5" s="1"/>
  <c r="J753" i="5"/>
  <c r="K753" i="5" s="1"/>
  <c r="F761" i="5"/>
  <c r="G767" i="5"/>
  <c r="G773" i="5"/>
  <c r="H780" i="5"/>
  <c r="J786" i="5"/>
  <c r="K786" i="5" s="1"/>
  <c r="H791" i="5"/>
  <c r="G796" i="5"/>
  <c r="G801" i="5"/>
  <c r="G805" i="5"/>
  <c r="G810" i="5"/>
  <c r="G814" i="5"/>
  <c r="G819" i="5"/>
  <c r="G823" i="5"/>
  <c r="G828" i="5"/>
  <c r="G832" i="5"/>
  <c r="G837" i="5"/>
  <c r="G841" i="5"/>
  <c r="G846" i="5"/>
  <c r="G850" i="5"/>
  <c r="G855" i="5"/>
  <c r="G859" i="5"/>
  <c r="G864" i="5"/>
  <c r="G868" i="5"/>
  <c r="G873" i="5"/>
  <c r="G877" i="5"/>
  <c r="H881" i="5"/>
  <c r="J885" i="5"/>
  <c r="K885" i="5" s="1"/>
  <c r="H889" i="5"/>
  <c r="H893" i="5"/>
  <c r="J897" i="5"/>
  <c r="K897" i="5" s="1"/>
  <c r="G901" i="5"/>
  <c r="J904" i="5"/>
  <c r="K904" i="5" s="1"/>
  <c r="G908" i="5"/>
  <c r="H911" i="5"/>
  <c r="J914" i="5"/>
  <c r="K914" i="5" s="1"/>
  <c r="F918" i="5"/>
  <c r="G921" i="5"/>
  <c r="G924" i="5"/>
  <c r="G927" i="5"/>
  <c r="G930" i="5"/>
  <c r="G933" i="5"/>
  <c r="G936" i="5"/>
  <c r="H640" i="5"/>
  <c r="J695" i="5"/>
  <c r="K695" i="5" s="1"/>
  <c r="J718" i="5"/>
  <c r="K718" i="5" s="1"/>
  <c r="H729" i="5"/>
  <c r="F739" i="5"/>
  <c r="H747" i="5"/>
  <c r="F754" i="5"/>
  <c r="J761" i="5"/>
  <c r="K761" i="5" s="1"/>
  <c r="H767" i="5"/>
  <c r="F774" i="5"/>
  <c r="G781" i="5"/>
  <c r="F787" i="5"/>
  <c r="G792" i="5"/>
  <c r="H796" i="5"/>
  <c r="H801" i="5"/>
  <c r="H805" i="5"/>
  <c r="H810" i="5"/>
  <c r="H814" i="5"/>
  <c r="H819" i="5"/>
  <c r="H823" i="5"/>
  <c r="H828" i="5"/>
  <c r="H832" i="5"/>
  <c r="H837" i="5"/>
  <c r="H841" i="5"/>
  <c r="H846" i="5"/>
  <c r="H850" i="5"/>
  <c r="H855" i="5"/>
  <c r="H859" i="5"/>
  <c r="H864" i="5"/>
  <c r="H868" i="5"/>
  <c r="H873" i="5"/>
  <c r="H877" i="5"/>
  <c r="G882" i="5"/>
  <c r="F886" i="5"/>
  <c r="J889" i="5"/>
  <c r="K889" i="5" s="1"/>
  <c r="G894" i="5"/>
  <c r="F898" i="5"/>
  <c r="H901" i="5"/>
  <c r="G905" i="5"/>
  <c r="H908" i="5"/>
  <c r="J911" i="5"/>
  <c r="K911" i="5" s="1"/>
  <c r="F915" i="5"/>
  <c r="G918" i="5"/>
  <c r="H921" i="5"/>
  <c r="H924" i="5"/>
  <c r="H927" i="5"/>
  <c r="H930" i="5"/>
  <c r="H933" i="5"/>
  <c r="H936" i="5"/>
  <c r="H939" i="5"/>
  <c r="H942" i="5"/>
  <c r="H945" i="5"/>
  <c r="H948" i="5"/>
  <c r="H951" i="5"/>
  <c r="H954" i="5"/>
  <c r="H957" i="5"/>
  <c r="H960" i="5"/>
  <c r="H963" i="5"/>
  <c r="H966" i="5"/>
  <c r="H969" i="5"/>
  <c r="H972" i="5"/>
  <c r="H975" i="5"/>
  <c r="H978" i="5"/>
  <c r="H981" i="5"/>
  <c r="H984" i="5"/>
  <c r="H987" i="5"/>
  <c r="H990" i="5"/>
  <c r="H993" i="5"/>
  <c r="H996" i="5"/>
  <c r="H999" i="5"/>
  <c r="H1002" i="5"/>
  <c r="H1005" i="5"/>
  <c r="H1008" i="5"/>
  <c r="H1011" i="5"/>
  <c r="H1014" i="5"/>
  <c r="H1017" i="5"/>
  <c r="H1020" i="5"/>
  <c r="H1023" i="5"/>
  <c r="H1026" i="5"/>
  <c r="H1029" i="5"/>
  <c r="G1032" i="5"/>
  <c r="F1035" i="5"/>
  <c r="J1040" i="5"/>
  <c r="K1040" i="5" s="1"/>
  <c r="J645" i="5"/>
  <c r="K645" i="5" s="1"/>
  <c r="J699" i="5"/>
  <c r="K699" i="5" s="1"/>
  <c r="G720" i="5"/>
  <c r="J729" i="5"/>
  <c r="K729" i="5" s="1"/>
  <c r="J739" i="5"/>
  <c r="K739" i="5" s="1"/>
  <c r="J747" i="5"/>
  <c r="K747" i="5" s="1"/>
  <c r="F755" i="5"/>
  <c r="H762" i="5"/>
  <c r="J767" i="5"/>
  <c r="K767" i="5" s="1"/>
  <c r="J774" i="5"/>
  <c r="K774" i="5" s="1"/>
  <c r="H781" i="5"/>
  <c r="G787" i="5"/>
  <c r="J792" i="5"/>
  <c r="K792" i="5" s="1"/>
  <c r="J796" i="5"/>
  <c r="K796" i="5" s="1"/>
  <c r="J801" i="5"/>
  <c r="K801" i="5" s="1"/>
  <c r="J805" i="5"/>
  <c r="K805" i="5" s="1"/>
  <c r="J810" i="5"/>
  <c r="K810" i="5" s="1"/>
  <c r="J814" i="5"/>
  <c r="K814" i="5" s="1"/>
  <c r="J819" i="5"/>
  <c r="K819" i="5" s="1"/>
  <c r="J823" i="5"/>
  <c r="K823" i="5" s="1"/>
  <c r="J828" i="5"/>
  <c r="K828" i="5" s="1"/>
  <c r="J832" i="5"/>
  <c r="K832" i="5" s="1"/>
  <c r="J837" i="5"/>
  <c r="K837" i="5" s="1"/>
  <c r="J841" i="5"/>
  <c r="K841" i="5" s="1"/>
  <c r="J846" i="5"/>
  <c r="K846" i="5" s="1"/>
  <c r="J850" i="5"/>
  <c r="K850" i="5" s="1"/>
  <c r="J855" i="5"/>
  <c r="K855" i="5" s="1"/>
  <c r="J859" i="5"/>
  <c r="K859" i="5" s="1"/>
  <c r="J864" i="5"/>
  <c r="K864" i="5" s="1"/>
  <c r="J868" i="5"/>
  <c r="K868" i="5" s="1"/>
  <c r="J873" i="5"/>
  <c r="K873" i="5" s="1"/>
  <c r="J877" i="5"/>
  <c r="K877" i="5" s="1"/>
  <c r="H882" i="5"/>
  <c r="G886" i="5"/>
  <c r="G890" i="5"/>
  <c r="H894" i="5"/>
  <c r="G898" i="5"/>
  <c r="J901" i="5"/>
  <c r="K901" i="5" s="1"/>
  <c r="H905" i="5"/>
  <c r="J908" i="5"/>
  <c r="K908" i="5" s="1"/>
  <c r="F912" i="5"/>
  <c r="G915" i="5"/>
  <c r="H918" i="5"/>
  <c r="J921" i="5"/>
  <c r="K921" i="5" s="1"/>
  <c r="J924" i="5"/>
  <c r="K924" i="5" s="1"/>
  <c r="J927" i="5"/>
  <c r="K927" i="5" s="1"/>
  <c r="J930" i="5"/>
  <c r="K930" i="5" s="1"/>
  <c r="J933" i="5"/>
  <c r="K933" i="5" s="1"/>
  <c r="J936" i="5"/>
  <c r="K936" i="5" s="1"/>
  <c r="J939" i="5"/>
  <c r="K939" i="5" s="1"/>
  <c r="J942" i="5"/>
  <c r="K942" i="5" s="1"/>
  <c r="J945" i="5"/>
  <c r="K945" i="5" s="1"/>
  <c r="J948" i="5"/>
  <c r="K948" i="5" s="1"/>
  <c r="J951" i="5"/>
  <c r="K951" i="5" s="1"/>
  <c r="J954" i="5"/>
  <c r="K954" i="5" s="1"/>
  <c r="J957" i="5"/>
  <c r="K957" i="5" s="1"/>
  <c r="J960" i="5"/>
  <c r="K960" i="5" s="1"/>
  <c r="J963" i="5"/>
  <c r="K963" i="5" s="1"/>
  <c r="J966" i="5"/>
  <c r="K966" i="5" s="1"/>
  <c r="J969" i="5"/>
  <c r="K969" i="5" s="1"/>
  <c r="J972" i="5"/>
  <c r="K972" i="5" s="1"/>
  <c r="J975" i="5"/>
  <c r="K975" i="5" s="1"/>
  <c r="J978" i="5"/>
  <c r="K978" i="5" s="1"/>
  <c r="J981" i="5"/>
  <c r="K981" i="5" s="1"/>
  <c r="J984" i="5"/>
  <c r="K984" i="5" s="1"/>
  <c r="J987" i="5"/>
  <c r="K987" i="5" s="1"/>
  <c r="J990" i="5"/>
  <c r="K990" i="5" s="1"/>
  <c r="J993" i="5"/>
  <c r="K993" i="5" s="1"/>
  <c r="J996" i="5"/>
  <c r="K996" i="5" s="1"/>
  <c r="J999" i="5"/>
  <c r="K999" i="5" s="1"/>
  <c r="J1002" i="5"/>
  <c r="K1002" i="5" s="1"/>
  <c r="J1005" i="5"/>
  <c r="K1005" i="5" s="1"/>
  <c r="J1008" i="5"/>
  <c r="K1008" i="5" s="1"/>
  <c r="J1011" i="5"/>
  <c r="K1011" i="5" s="1"/>
  <c r="J1014" i="5"/>
  <c r="K1014" i="5" s="1"/>
  <c r="J1017" i="5"/>
  <c r="K1017" i="5" s="1"/>
  <c r="J1020" i="5"/>
  <c r="K1020" i="5" s="1"/>
  <c r="J1023" i="5"/>
  <c r="K1023" i="5" s="1"/>
  <c r="J1026" i="5"/>
  <c r="K1026" i="5" s="1"/>
  <c r="H1032" i="5"/>
  <c r="G1035" i="5"/>
  <c r="F1038" i="5"/>
  <c r="F1041" i="5"/>
  <c r="J1043" i="5"/>
  <c r="K1043" i="5" s="1"/>
  <c r="H1046" i="5"/>
  <c r="H1049" i="5"/>
  <c r="H1052" i="5"/>
  <c r="G1055" i="5"/>
  <c r="J1057" i="5"/>
  <c r="K1057" i="5" s="1"/>
  <c r="G1060" i="5"/>
  <c r="J1062" i="5"/>
  <c r="K1062" i="5" s="1"/>
  <c r="G1065" i="5"/>
  <c r="J1067" i="5"/>
  <c r="K1067" i="5" s="1"/>
  <c r="H1070" i="5"/>
  <c r="H1073" i="5"/>
  <c r="G1076" i="5"/>
  <c r="F1079" i="5"/>
  <c r="F1082" i="5"/>
  <c r="J1084" i="5"/>
  <c r="K1084" i="5" s="1"/>
  <c r="H1087" i="5"/>
  <c r="F1090" i="5"/>
  <c r="H1092" i="5"/>
  <c r="F1095" i="5"/>
  <c r="F1098" i="5"/>
  <c r="J1100" i="5"/>
  <c r="K1100" i="5" s="1"/>
  <c r="J1103" i="5"/>
  <c r="K1103" i="5" s="1"/>
  <c r="G1106" i="5"/>
  <c r="G1109" i="5"/>
  <c r="F1112" i="5"/>
  <c r="J1114" i="5"/>
  <c r="K1114" i="5" s="1"/>
  <c r="J1117" i="5"/>
  <c r="K1117" i="5" s="1"/>
  <c r="H1120" i="5"/>
  <c r="G1123" i="5"/>
  <c r="J1125" i="5"/>
  <c r="K1125" i="5" s="1"/>
  <c r="J1128" i="5"/>
  <c r="K1128" i="5" s="1"/>
  <c r="J1131" i="5"/>
  <c r="K1131" i="5" s="1"/>
  <c r="H1134" i="5"/>
  <c r="H1137" i="5"/>
  <c r="G1140" i="5"/>
  <c r="G1143" i="5"/>
  <c r="F1146" i="5"/>
  <c r="F1149" i="5"/>
  <c r="J1154" i="5"/>
  <c r="K1154" i="5" s="1"/>
  <c r="J649" i="5"/>
  <c r="K649" i="5" s="1"/>
  <c r="J704" i="5"/>
  <c r="K704" i="5" s="1"/>
  <c r="H720" i="5"/>
  <c r="J731" i="5"/>
  <c r="K731" i="5" s="1"/>
  <c r="F741" i="5"/>
  <c r="F748" i="5"/>
  <c r="J755" i="5"/>
  <c r="K755" i="5" s="1"/>
  <c r="H768" i="5"/>
  <c r="H775" i="5"/>
  <c r="J781" i="5"/>
  <c r="K781" i="5" s="1"/>
  <c r="H787" i="5"/>
  <c r="F793" i="5"/>
  <c r="H797" i="5"/>
  <c r="F802" i="5"/>
  <c r="H806" i="5"/>
  <c r="F811" i="5"/>
  <c r="H815" i="5"/>
  <c r="F820" i="5"/>
  <c r="H824" i="5"/>
  <c r="F829" i="5"/>
  <c r="H833" i="5"/>
  <c r="F838" i="5"/>
  <c r="H842" i="5"/>
  <c r="F847" i="5"/>
  <c r="H851" i="5"/>
  <c r="F856" i="5"/>
  <c r="H860" i="5"/>
  <c r="F865" i="5"/>
  <c r="H869" i="5"/>
  <c r="F874" i="5"/>
  <c r="H878" i="5"/>
  <c r="J882" i="5"/>
  <c r="K882" i="5" s="1"/>
  <c r="H886" i="5"/>
  <c r="H890" i="5"/>
  <c r="J894" i="5"/>
  <c r="K894" i="5" s="1"/>
  <c r="H898" i="5"/>
  <c r="G902" i="5"/>
  <c r="J905" i="5"/>
  <c r="K905" i="5" s="1"/>
  <c r="F909" i="5"/>
  <c r="G912" i="5"/>
  <c r="H915" i="5"/>
  <c r="J918" i="5"/>
  <c r="K918" i="5" s="1"/>
  <c r="F922" i="5"/>
  <c r="F925" i="5"/>
  <c r="F928" i="5"/>
  <c r="F931" i="5"/>
  <c r="F934" i="5"/>
  <c r="F937" i="5"/>
  <c r="F940" i="5"/>
  <c r="F943" i="5"/>
  <c r="F946" i="5"/>
  <c r="F949" i="5"/>
  <c r="F952" i="5"/>
  <c r="F955" i="5"/>
  <c r="F958" i="5"/>
  <c r="F961" i="5"/>
  <c r="F964" i="5"/>
  <c r="F967" i="5"/>
  <c r="F970" i="5"/>
  <c r="F973" i="5"/>
  <c r="F976" i="5"/>
  <c r="F979" i="5"/>
  <c r="F982" i="5"/>
  <c r="F985" i="5"/>
  <c r="F988" i="5"/>
  <c r="F991" i="5"/>
  <c r="F994" i="5"/>
  <c r="F997" i="5"/>
  <c r="F1000" i="5"/>
  <c r="F1003" i="5"/>
  <c r="F1006" i="5"/>
  <c r="F1009" i="5"/>
  <c r="F1012" i="5"/>
  <c r="F1015" i="5"/>
  <c r="F1018" i="5"/>
  <c r="F1021" i="5"/>
  <c r="F1024" i="5"/>
  <c r="F1027" i="5"/>
  <c r="J1029" i="5"/>
  <c r="K1029" i="5" s="1"/>
  <c r="J1032" i="5"/>
  <c r="K1032" i="5" s="1"/>
  <c r="H1035" i="5"/>
  <c r="G1038" i="5"/>
  <c r="G1041" i="5"/>
  <c r="F1044" i="5"/>
  <c r="J1046" i="5"/>
  <c r="K1046" i="5" s="1"/>
  <c r="J1049" i="5"/>
  <c r="K1049" i="5" s="1"/>
  <c r="J1052" i="5"/>
  <c r="K1052" i="5" s="1"/>
  <c r="H1055" i="5"/>
  <c r="F1058" i="5"/>
  <c r="H1060" i="5"/>
  <c r="H1065" i="5"/>
  <c r="F1068" i="5"/>
  <c r="J1070" i="5"/>
  <c r="K1070" i="5" s="1"/>
  <c r="H1076" i="5"/>
  <c r="G1079" i="5"/>
  <c r="G1082" i="5"/>
  <c r="F1085" i="5"/>
  <c r="J1087" i="5"/>
  <c r="K1087" i="5" s="1"/>
  <c r="G1090" i="5"/>
  <c r="J1092" i="5"/>
  <c r="K1092" i="5" s="1"/>
  <c r="G1095" i="5"/>
  <c r="G1098" i="5"/>
  <c r="F1101" i="5"/>
  <c r="H1106" i="5"/>
  <c r="H1109" i="5"/>
  <c r="G1112" i="5"/>
  <c r="F1115" i="5"/>
  <c r="F1118" i="5"/>
  <c r="J1120" i="5"/>
  <c r="K1120" i="5" s="1"/>
  <c r="H1123" i="5"/>
  <c r="F1126" i="5"/>
  <c r="F1129" i="5"/>
  <c r="J1134" i="5"/>
  <c r="K1134" i="5" s="1"/>
  <c r="J1137" i="5"/>
  <c r="K1137" i="5" s="1"/>
  <c r="H1140" i="5"/>
  <c r="H1143" i="5"/>
  <c r="G1146" i="5"/>
  <c r="G1149" i="5"/>
  <c r="F1152" i="5"/>
  <c r="F1155" i="5"/>
  <c r="F1158" i="5"/>
  <c r="F1161" i="5"/>
  <c r="J1166" i="5"/>
  <c r="K1166" i="5" s="1"/>
  <c r="J1169" i="5"/>
  <c r="K1169" i="5" s="1"/>
  <c r="H1172" i="5"/>
  <c r="H1175" i="5"/>
  <c r="G1178" i="5"/>
  <c r="G1181" i="5"/>
  <c r="G1184" i="5"/>
  <c r="G1187" i="5"/>
  <c r="G1190" i="5"/>
  <c r="G1193" i="5"/>
  <c r="F655" i="5"/>
  <c r="J707" i="5"/>
  <c r="K707" i="5" s="1"/>
  <c r="J720" i="5"/>
  <c r="K720" i="5" s="1"/>
  <c r="H732" i="5"/>
  <c r="G741" i="5"/>
  <c r="F749" i="5"/>
  <c r="H756" i="5"/>
  <c r="J762" i="5"/>
  <c r="K762" i="5" s="1"/>
  <c r="G769" i="5"/>
  <c r="J775" i="5"/>
  <c r="K775" i="5" s="1"/>
  <c r="J782" i="5"/>
  <c r="K782" i="5" s="1"/>
  <c r="J787" i="5"/>
  <c r="K787" i="5" s="1"/>
  <c r="G793" i="5"/>
  <c r="G798" i="5"/>
  <c r="G802" i="5"/>
  <c r="G807" i="5"/>
  <c r="G811" i="5"/>
  <c r="G816" i="5"/>
  <c r="G820" i="5"/>
  <c r="G825" i="5"/>
  <c r="G829" i="5"/>
  <c r="G834" i="5"/>
  <c r="G838" i="5"/>
  <c r="G843" i="5"/>
  <c r="G847" i="5"/>
  <c r="G852" i="5"/>
  <c r="G856" i="5"/>
  <c r="G861" i="5"/>
  <c r="G865" i="5"/>
  <c r="G870" i="5"/>
  <c r="G874" i="5"/>
  <c r="G879" i="5"/>
  <c r="F883" i="5"/>
  <c r="J886" i="5"/>
  <c r="K886" i="5" s="1"/>
  <c r="G891" i="5"/>
  <c r="F895" i="5"/>
  <c r="J898" i="5"/>
  <c r="K898" i="5" s="1"/>
  <c r="H902" i="5"/>
  <c r="F906" i="5"/>
  <c r="G909" i="5"/>
  <c r="H912" i="5"/>
  <c r="J915" i="5"/>
  <c r="K915" i="5" s="1"/>
  <c r="F919" i="5"/>
  <c r="G922" i="5"/>
  <c r="G925" i="5"/>
  <c r="G928" i="5"/>
  <c r="G931" i="5"/>
  <c r="G934" i="5"/>
  <c r="G937" i="5"/>
  <c r="G940" i="5"/>
  <c r="G943" i="5"/>
  <c r="G946" i="5"/>
  <c r="G949" i="5"/>
  <c r="G952" i="5"/>
  <c r="G955" i="5"/>
  <c r="G958" i="5"/>
  <c r="G961" i="5"/>
  <c r="G964" i="5"/>
  <c r="G967" i="5"/>
  <c r="G970" i="5"/>
  <c r="G973" i="5"/>
  <c r="G976" i="5"/>
  <c r="G979" i="5"/>
  <c r="G982" i="5"/>
  <c r="G985" i="5"/>
  <c r="G988" i="5"/>
  <c r="G991" i="5"/>
  <c r="G994" i="5"/>
  <c r="G997" i="5"/>
  <c r="G1000" i="5"/>
  <c r="G1003" i="5"/>
  <c r="G1006" i="5"/>
  <c r="G1009" i="5"/>
  <c r="G1012" i="5"/>
  <c r="G1015" i="5"/>
  <c r="G1018" i="5"/>
  <c r="G1021" i="5"/>
  <c r="G1024" i="5"/>
  <c r="H472" i="5"/>
  <c r="G660" i="5"/>
  <c r="J708" i="5"/>
  <c r="K708" i="5" s="1"/>
  <c r="J722" i="5"/>
  <c r="K722" i="5" s="1"/>
  <c r="G733" i="5"/>
  <c r="H741" i="5"/>
  <c r="J749" i="5"/>
  <c r="K749" i="5" s="1"/>
  <c r="J756" i="5"/>
  <c r="K756" i="5" s="1"/>
  <c r="J763" i="5"/>
  <c r="K763" i="5" s="1"/>
  <c r="F770" i="5"/>
  <c r="F776" i="5"/>
  <c r="G783" i="5"/>
  <c r="H788" i="5"/>
  <c r="H793" i="5"/>
  <c r="H798" i="5"/>
  <c r="H802" i="5"/>
  <c r="H807" i="5"/>
  <c r="H811" i="5"/>
  <c r="H816" i="5"/>
  <c r="H820" i="5"/>
  <c r="H825" i="5"/>
  <c r="H829" i="5"/>
  <c r="H834" i="5"/>
  <c r="H838" i="5"/>
  <c r="H843" i="5"/>
  <c r="H847" i="5"/>
  <c r="H852" i="5"/>
  <c r="H856" i="5"/>
  <c r="H861" i="5"/>
  <c r="H865" i="5"/>
  <c r="H870" i="5"/>
  <c r="H874" i="5"/>
  <c r="H879" i="5"/>
  <c r="G883" i="5"/>
  <c r="G887" i="5"/>
  <c r="H891" i="5"/>
  <c r="G895" i="5"/>
  <c r="G899" i="5"/>
  <c r="J902" i="5"/>
  <c r="K902" i="5" s="1"/>
  <c r="G906" i="5"/>
  <c r="H909" i="5"/>
  <c r="J912" i="5"/>
  <c r="K912" i="5" s="1"/>
  <c r="F916" i="5"/>
  <c r="G919" i="5"/>
  <c r="H922" i="5"/>
  <c r="H925" i="5"/>
  <c r="H928" i="5"/>
  <c r="H931" i="5"/>
  <c r="H934" i="5"/>
  <c r="H937" i="5"/>
  <c r="H940" i="5"/>
  <c r="H943" i="5"/>
  <c r="H946" i="5"/>
  <c r="H949" i="5"/>
  <c r="H952" i="5"/>
  <c r="H955" i="5"/>
  <c r="H958" i="5"/>
  <c r="H961" i="5"/>
  <c r="H964" i="5"/>
  <c r="H967" i="5"/>
  <c r="H970" i="5"/>
  <c r="H973" i="5"/>
  <c r="H976" i="5"/>
  <c r="H979" i="5"/>
  <c r="H982" i="5"/>
  <c r="H985" i="5"/>
  <c r="H988" i="5"/>
  <c r="H991" i="5"/>
  <c r="H994" i="5"/>
  <c r="H997" i="5"/>
  <c r="H1000" i="5"/>
  <c r="H1003" i="5"/>
  <c r="H1006" i="5"/>
  <c r="H1009" i="5"/>
  <c r="H1012" i="5"/>
  <c r="H1015" i="5"/>
  <c r="H1018" i="5"/>
  <c r="H1021" i="5"/>
  <c r="H1024" i="5"/>
  <c r="H1027" i="5"/>
  <c r="G1030" i="5"/>
  <c r="G1033" i="5"/>
  <c r="F1036" i="5"/>
  <c r="J1038" i="5"/>
  <c r="K1038" i="5" s="1"/>
  <c r="H1044" i="5"/>
  <c r="G1047" i="5"/>
  <c r="G1050" i="5"/>
  <c r="F1053" i="5"/>
  <c r="H1058" i="5"/>
  <c r="G1063" i="5"/>
  <c r="H1068" i="5"/>
  <c r="G1071" i="5"/>
  <c r="F1074" i="5"/>
  <c r="F1077" i="5"/>
  <c r="J1079" i="5"/>
  <c r="K1079" i="5" s="1"/>
  <c r="J1082" i="5"/>
  <c r="K1082" i="5" s="1"/>
  <c r="H1085" i="5"/>
  <c r="F1088" i="5"/>
  <c r="J1090" i="5"/>
  <c r="K1090" i="5" s="1"/>
  <c r="F1093" i="5"/>
  <c r="J1095" i="5"/>
  <c r="K1095" i="5" s="1"/>
  <c r="J1098" i="5"/>
  <c r="K1098" i="5" s="1"/>
  <c r="H1101" i="5"/>
  <c r="G1104" i="5"/>
  <c r="F1107" i="5"/>
  <c r="F1110" i="5"/>
  <c r="J1112" i="5"/>
  <c r="K1112" i="5" s="1"/>
  <c r="H1115" i="5"/>
  <c r="H1118" i="5"/>
  <c r="G1121" i="5"/>
  <c r="H1126" i="5"/>
  <c r="H1129" i="5"/>
  <c r="G1132" i="5"/>
  <c r="G1135" i="5"/>
  <c r="G1138" i="5"/>
  <c r="F1141" i="5"/>
  <c r="J1146" i="5"/>
  <c r="K1146" i="5" s="1"/>
  <c r="J1149" i="5"/>
  <c r="K1149" i="5" s="1"/>
  <c r="H1152" i="5"/>
  <c r="H1155" i="5"/>
  <c r="H1158" i="5"/>
  <c r="H1161" i="5"/>
  <c r="G1164" i="5"/>
  <c r="G1167" i="5"/>
  <c r="G1170" i="5"/>
  <c r="F1173" i="5"/>
  <c r="J1178" i="5"/>
  <c r="K1178" i="5" s="1"/>
  <c r="J1181" i="5"/>
  <c r="K1181" i="5" s="1"/>
  <c r="J1184" i="5"/>
  <c r="K1184" i="5" s="1"/>
  <c r="J1187" i="5"/>
  <c r="K1187" i="5" s="1"/>
  <c r="J941" i="5"/>
  <c r="K941" i="5" s="1"/>
  <c r="J956" i="5"/>
  <c r="K956" i="5" s="1"/>
  <c r="J965" i="5"/>
  <c r="K965" i="5" s="1"/>
  <c r="J974" i="5"/>
  <c r="K974" i="5" s="1"/>
  <c r="J983" i="5"/>
  <c r="K983" i="5" s="1"/>
  <c r="J992" i="5"/>
  <c r="K992" i="5" s="1"/>
  <c r="J1001" i="5"/>
  <c r="K1001" i="5" s="1"/>
  <c r="J1010" i="5"/>
  <c r="K1010" i="5" s="1"/>
  <c r="J1019" i="5"/>
  <c r="K1019" i="5" s="1"/>
  <c r="G1026" i="5"/>
  <c r="F1032" i="5"/>
  <c r="J1037" i="5"/>
  <c r="K1037" i="5" s="1"/>
  <c r="G1043" i="5"/>
  <c r="F1048" i="5"/>
  <c r="F1052" i="5"/>
  <c r="H1056" i="5"/>
  <c r="G1067" i="5"/>
  <c r="F1072" i="5"/>
  <c r="J1075" i="5"/>
  <c r="K1075" i="5" s="1"/>
  <c r="H1080" i="5"/>
  <c r="G1084" i="5"/>
  <c r="J1088" i="5"/>
  <c r="K1088" i="5" s="1"/>
  <c r="F1092" i="5"/>
  <c r="H1096" i="5"/>
  <c r="G1100" i="5"/>
  <c r="F1105" i="5"/>
  <c r="J1108" i="5"/>
  <c r="K1108" i="5" s="1"/>
  <c r="H1113" i="5"/>
  <c r="G1117" i="5"/>
  <c r="F1122" i="5"/>
  <c r="H1125" i="5"/>
  <c r="G1130" i="5"/>
  <c r="F1134" i="5"/>
  <c r="F1139" i="5"/>
  <c r="J1142" i="5"/>
  <c r="K1142" i="5" s="1"/>
  <c r="H1147" i="5"/>
  <c r="H1151" i="5"/>
  <c r="G1156" i="5"/>
  <c r="F1160" i="5"/>
  <c r="J1163" i="5"/>
  <c r="K1163" i="5" s="1"/>
  <c r="H1167" i="5"/>
  <c r="F1171" i="5"/>
  <c r="G1174" i="5"/>
  <c r="H1177" i="5"/>
  <c r="F1181" i="5"/>
  <c r="F1185" i="5"/>
  <c r="H1188" i="5"/>
  <c r="J1191" i="5"/>
  <c r="K1191" i="5" s="1"/>
  <c r="F1195" i="5"/>
  <c r="F1198" i="5"/>
  <c r="F1201" i="5"/>
  <c r="F1204" i="5"/>
  <c r="F1207" i="5"/>
  <c r="F1210" i="5"/>
  <c r="F1213" i="5"/>
  <c r="F1216" i="5"/>
  <c r="F1219" i="5"/>
  <c r="F1222" i="5"/>
  <c r="F1225" i="5"/>
  <c r="F1228" i="5"/>
  <c r="F1231" i="5"/>
  <c r="F1234" i="5"/>
  <c r="F1237" i="5"/>
  <c r="F1240" i="5"/>
  <c r="F1243" i="5"/>
  <c r="F1246" i="5"/>
  <c r="F1249" i="5"/>
  <c r="F1252" i="5"/>
  <c r="F1255" i="5"/>
  <c r="F1258" i="5"/>
  <c r="F1261" i="5"/>
  <c r="F1264" i="5"/>
  <c r="F1267" i="5"/>
  <c r="F1270" i="5"/>
  <c r="F1273" i="5"/>
  <c r="F1276" i="5"/>
  <c r="F1279" i="5"/>
  <c r="F1282" i="5"/>
  <c r="F1285" i="5"/>
  <c r="F1288" i="5"/>
  <c r="F1291" i="5"/>
  <c r="F1294" i="5"/>
  <c r="F1297" i="5"/>
  <c r="F1300" i="5"/>
  <c r="F1303" i="5"/>
  <c r="F1306" i="5"/>
  <c r="F1309" i="5"/>
  <c r="F1312" i="5"/>
  <c r="J1317" i="5"/>
  <c r="K1317" i="5" s="1"/>
  <c r="J1320" i="5"/>
  <c r="K1320" i="5" s="1"/>
  <c r="J1323" i="5"/>
  <c r="K1323" i="5" s="1"/>
  <c r="J1326" i="5"/>
  <c r="K1326" i="5" s="1"/>
  <c r="H1329" i="5"/>
  <c r="G1332" i="5"/>
  <c r="F1335" i="5"/>
  <c r="F1338" i="5"/>
  <c r="F1341" i="5"/>
  <c r="H1343" i="5"/>
  <c r="G1346" i="5"/>
  <c r="G1349" i="5"/>
  <c r="J1351" i="5"/>
  <c r="K1351" i="5" s="1"/>
  <c r="H1354" i="5"/>
  <c r="H1357" i="5"/>
  <c r="J1362" i="5"/>
  <c r="K1362" i="5" s="1"/>
  <c r="J1365" i="5"/>
  <c r="K1365" i="5" s="1"/>
  <c r="F1368" i="5"/>
  <c r="F1371" i="5"/>
  <c r="J1373" i="5"/>
  <c r="K1373" i="5" s="1"/>
  <c r="H1376" i="5"/>
  <c r="G1379" i="5"/>
  <c r="F1382" i="5"/>
  <c r="J1384" i="5"/>
  <c r="K1384" i="5" s="1"/>
  <c r="J1387" i="5"/>
  <c r="K1387" i="5" s="1"/>
  <c r="H1390" i="5"/>
  <c r="G1393" i="5"/>
  <c r="F1396" i="5"/>
  <c r="J1398" i="5"/>
  <c r="K1398" i="5" s="1"/>
  <c r="H1401" i="5"/>
  <c r="G1404" i="5"/>
  <c r="G1407" i="5"/>
  <c r="J1412" i="5"/>
  <c r="K1412" i="5" s="1"/>
  <c r="H1415" i="5"/>
  <c r="G1418" i="5"/>
  <c r="F1421" i="5"/>
  <c r="H1426" i="5"/>
  <c r="H1429" i="5"/>
  <c r="G1432" i="5"/>
  <c r="G1435" i="5"/>
  <c r="F1438" i="5"/>
  <c r="F1441" i="5"/>
  <c r="J1446" i="5"/>
  <c r="K1446" i="5" s="1"/>
  <c r="J1449" i="5"/>
  <c r="K1449" i="5" s="1"/>
  <c r="H1452" i="5"/>
  <c r="H1455" i="5"/>
  <c r="G1458" i="5"/>
  <c r="G1461" i="5"/>
  <c r="G1464" i="5"/>
  <c r="G1467" i="5"/>
  <c r="G1470" i="5"/>
  <c r="G1473" i="5"/>
  <c r="G1476" i="5"/>
  <c r="F1479" i="5"/>
  <c r="F1482" i="5"/>
  <c r="F1485" i="5"/>
  <c r="J1490" i="5"/>
  <c r="K1490" i="5" s="1"/>
  <c r="J1493" i="5"/>
  <c r="K1493" i="5" s="1"/>
  <c r="J1496" i="5"/>
  <c r="K1496" i="5" s="1"/>
  <c r="J1499" i="5"/>
  <c r="K1499" i="5" s="1"/>
  <c r="J1502" i="5"/>
  <c r="K1502" i="5" s="1"/>
  <c r="H1505" i="5"/>
  <c r="H1508" i="5"/>
  <c r="H1511" i="5"/>
  <c r="G1514" i="5"/>
  <c r="G1517" i="5"/>
  <c r="G1520" i="5"/>
  <c r="G1523" i="5"/>
  <c r="G1526" i="5"/>
  <c r="F1529" i="5"/>
  <c r="F1532" i="5"/>
  <c r="G942" i="5"/>
  <c r="F957" i="5"/>
  <c r="F966" i="5"/>
  <c r="F975" i="5"/>
  <c r="F984" i="5"/>
  <c r="F993" i="5"/>
  <c r="F1002" i="5"/>
  <c r="F1011" i="5"/>
  <c r="F1020" i="5"/>
  <c r="G1027" i="5"/>
  <c r="F1033" i="5"/>
  <c r="H1038" i="5"/>
  <c r="H1043" i="5"/>
  <c r="G1048" i="5"/>
  <c r="G1052" i="5"/>
  <c r="J1056" i="5"/>
  <c r="K1056" i="5" s="1"/>
  <c r="F1060" i="5"/>
  <c r="F1064" i="5"/>
  <c r="H1067" i="5"/>
  <c r="G1072" i="5"/>
  <c r="F1076" i="5"/>
  <c r="J1080" i="5"/>
  <c r="K1080" i="5" s="1"/>
  <c r="H1084" i="5"/>
  <c r="F1089" i="5"/>
  <c r="G1092" i="5"/>
  <c r="J1096" i="5"/>
  <c r="K1096" i="5" s="1"/>
  <c r="H1100" i="5"/>
  <c r="G1105" i="5"/>
  <c r="F1109" i="5"/>
  <c r="J1113" i="5"/>
  <c r="K1113" i="5" s="1"/>
  <c r="H1117" i="5"/>
  <c r="G1122" i="5"/>
  <c r="H1130" i="5"/>
  <c r="G1134" i="5"/>
  <c r="G1139" i="5"/>
  <c r="F1143" i="5"/>
  <c r="J1147" i="5"/>
  <c r="K1147" i="5" s="1"/>
  <c r="J944" i="5"/>
  <c r="K944" i="5" s="1"/>
  <c r="G957" i="5"/>
  <c r="G966" i="5"/>
  <c r="G975" i="5"/>
  <c r="G984" i="5"/>
  <c r="G993" i="5"/>
  <c r="G1002" i="5"/>
  <c r="G1011" i="5"/>
  <c r="G1020" i="5"/>
  <c r="F1028" i="5"/>
  <c r="G1039" i="5"/>
  <c r="G1044" i="5"/>
  <c r="H1048" i="5"/>
  <c r="J1060" i="5"/>
  <c r="K1060" i="5" s="1"/>
  <c r="G1064" i="5"/>
  <c r="G1068" i="5"/>
  <c r="H1072" i="5"/>
  <c r="J1076" i="5"/>
  <c r="K1076" i="5" s="1"/>
  <c r="F1081" i="5"/>
  <c r="G1085" i="5"/>
  <c r="G1089" i="5"/>
  <c r="F1097" i="5"/>
  <c r="G1101" i="5"/>
  <c r="H1105" i="5"/>
  <c r="J1109" i="5"/>
  <c r="K1109" i="5" s="1"/>
  <c r="G1118" i="5"/>
  <c r="H1122" i="5"/>
  <c r="G1126" i="5"/>
  <c r="J1130" i="5"/>
  <c r="K1130" i="5" s="1"/>
  <c r="F1135" i="5"/>
  <c r="H1139" i="5"/>
  <c r="J1143" i="5"/>
  <c r="K1143" i="5" s="1"/>
  <c r="F1148" i="5"/>
  <c r="G1152" i="5"/>
  <c r="J1156" i="5"/>
  <c r="K1156" i="5" s="1"/>
  <c r="H1160" i="5"/>
  <c r="H1164" i="5"/>
  <c r="F1168" i="5"/>
  <c r="H1171" i="5"/>
  <c r="J1174" i="5"/>
  <c r="K1174" i="5" s="1"/>
  <c r="F1178" i="5"/>
  <c r="F1182" i="5"/>
  <c r="H1185" i="5"/>
  <c r="F1189" i="5"/>
  <c r="G1192" i="5"/>
  <c r="H1195" i="5"/>
  <c r="H1198" i="5"/>
  <c r="H1201" i="5"/>
  <c r="H1204" i="5"/>
  <c r="H1207" i="5"/>
  <c r="H1210" i="5"/>
  <c r="H1213" i="5"/>
  <c r="H1216" i="5"/>
  <c r="H1219" i="5"/>
  <c r="H1222" i="5"/>
  <c r="H1225" i="5"/>
  <c r="H1228" i="5"/>
  <c r="H1231" i="5"/>
  <c r="G945" i="5"/>
  <c r="F959" i="5"/>
  <c r="F968" i="5"/>
  <c r="F977" i="5"/>
  <c r="F986" i="5"/>
  <c r="F995" i="5"/>
  <c r="F1004" i="5"/>
  <c r="F1013" i="5"/>
  <c r="F1022" i="5"/>
  <c r="G1028" i="5"/>
  <c r="J1033" i="5"/>
  <c r="K1033" i="5" s="1"/>
  <c r="H1039" i="5"/>
  <c r="F1045" i="5"/>
  <c r="J1048" i="5"/>
  <c r="K1048" i="5" s="1"/>
  <c r="H1053" i="5"/>
  <c r="F1057" i="5"/>
  <c r="G1061" i="5"/>
  <c r="H1064" i="5"/>
  <c r="F1069" i="5"/>
  <c r="J1072" i="5"/>
  <c r="K1072" i="5" s="1"/>
  <c r="H1077" i="5"/>
  <c r="G1081" i="5"/>
  <c r="J1085" i="5"/>
  <c r="K1085" i="5" s="1"/>
  <c r="H1089" i="5"/>
  <c r="H1093" i="5"/>
  <c r="G1097" i="5"/>
  <c r="F1102" i="5"/>
  <c r="J1105" i="5"/>
  <c r="K1105" i="5" s="1"/>
  <c r="H1110" i="5"/>
  <c r="F1114" i="5"/>
  <c r="J1122" i="5"/>
  <c r="K1122" i="5" s="1"/>
  <c r="F1127" i="5"/>
  <c r="F1131" i="5"/>
  <c r="J1135" i="5"/>
  <c r="K1135" i="5" s="1"/>
  <c r="J1139" i="5"/>
  <c r="K1139" i="5" s="1"/>
  <c r="G1144" i="5"/>
  <c r="G1148" i="5"/>
  <c r="F1153" i="5"/>
  <c r="F1157" i="5"/>
  <c r="J1160" i="5"/>
  <c r="K1160" i="5" s="1"/>
  <c r="J1164" i="5"/>
  <c r="K1164" i="5" s="1"/>
  <c r="G1168" i="5"/>
  <c r="J1171" i="5"/>
  <c r="K1171" i="5" s="1"/>
  <c r="F1175" i="5"/>
  <c r="H1178" i="5"/>
  <c r="G1182" i="5"/>
  <c r="J1185" i="5"/>
  <c r="K1185" i="5" s="1"/>
  <c r="G1189" i="5"/>
  <c r="H1192" i="5"/>
  <c r="J1195" i="5"/>
  <c r="K1195" i="5" s="1"/>
  <c r="J1198" i="5"/>
  <c r="K1198" i="5" s="1"/>
  <c r="J1201" i="5"/>
  <c r="K1201" i="5" s="1"/>
  <c r="J1204" i="5"/>
  <c r="K1204" i="5" s="1"/>
  <c r="J1207" i="5"/>
  <c r="K1207" i="5" s="1"/>
  <c r="J1210" i="5"/>
  <c r="K1210" i="5" s="1"/>
  <c r="J947" i="5"/>
  <c r="K947" i="5" s="1"/>
  <c r="J959" i="5"/>
  <c r="K959" i="5" s="1"/>
  <c r="J968" i="5"/>
  <c r="K968" i="5" s="1"/>
  <c r="J977" i="5"/>
  <c r="K977" i="5" s="1"/>
  <c r="J986" i="5"/>
  <c r="K986" i="5" s="1"/>
  <c r="J995" i="5"/>
  <c r="K995" i="5" s="1"/>
  <c r="J1004" i="5"/>
  <c r="K1004" i="5" s="1"/>
  <c r="J1013" i="5"/>
  <c r="K1013" i="5" s="1"/>
  <c r="G1022" i="5"/>
  <c r="J1028" i="5"/>
  <c r="K1028" i="5" s="1"/>
  <c r="G1034" i="5"/>
  <c r="F1040" i="5"/>
  <c r="G1045" i="5"/>
  <c r="F1049" i="5"/>
  <c r="J1053" i="5"/>
  <c r="K1053" i="5" s="1"/>
  <c r="G1057" i="5"/>
  <c r="H1061" i="5"/>
  <c r="J1064" i="5"/>
  <c r="K1064" i="5" s="1"/>
  <c r="G1069" i="5"/>
  <c r="F1073" i="5"/>
  <c r="H1081" i="5"/>
  <c r="F1086" i="5"/>
  <c r="J1089" i="5"/>
  <c r="K1089" i="5" s="1"/>
  <c r="J1093" i="5"/>
  <c r="K1093" i="5" s="1"/>
  <c r="H1097" i="5"/>
  <c r="G1102" i="5"/>
  <c r="J1110" i="5"/>
  <c r="K1110" i="5" s="1"/>
  <c r="G1114" i="5"/>
  <c r="F1119" i="5"/>
  <c r="G1127" i="5"/>
  <c r="G1131" i="5"/>
  <c r="F1136" i="5"/>
  <c r="H1144" i="5"/>
  <c r="H1148" i="5"/>
  <c r="G1153" i="5"/>
  <c r="G1157" i="5"/>
  <c r="G1161" i="5"/>
  <c r="F1165" i="5"/>
  <c r="H1168" i="5"/>
  <c r="G948" i="5"/>
  <c r="F960" i="5"/>
  <c r="F969" i="5"/>
  <c r="F978" i="5"/>
  <c r="F987" i="5"/>
  <c r="F996" i="5"/>
  <c r="F1005" i="5"/>
  <c r="F1014" i="5"/>
  <c r="J1022" i="5"/>
  <c r="K1022" i="5" s="1"/>
  <c r="F1029" i="5"/>
  <c r="H1034" i="5"/>
  <c r="G1040" i="5"/>
  <c r="H1045" i="5"/>
  <c r="G1049" i="5"/>
  <c r="F1054" i="5"/>
  <c r="H1057" i="5"/>
  <c r="J1061" i="5"/>
  <c r="K1061" i="5" s="1"/>
  <c r="F1065" i="5"/>
  <c r="H1069" i="5"/>
  <c r="G1073" i="5"/>
  <c r="J1077" i="5"/>
  <c r="K1077" i="5" s="1"/>
  <c r="J1081" i="5"/>
  <c r="K1081" i="5" s="1"/>
  <c r="G1086" i="5"/>
  <c r="F1094" i="5"/>
  <c r="J1097" i="5"/>
  <c r="K1097" i="5" s="1"/>
  <c r="H1102" i="5"/>
  <c r="F1106" i="5"/>
  <c r="F1111" i="5"/>
  <c r="H1114" i="5"/>
  <c r="G1119" i="5"/>
  <c r="F1123" i="5"/>
  <c r="H1127" i="5"/>
  <c r="H1131" i="5"/>
  <c r="G1136" i="5"/>
  <c r="F1140" i="5"/>
  <c r="J950" i="5"/>
  <c r="K950" i="5" s="1"/>
  <c r="G960" i="5"/>
  <c r="G969" i="5"/>
  <c r="G978" i="5"/>
  <c r="G987" i="5"/>
  <c r="G996" i="5"/>
  <c r="G1005" i="5"/>
  <c r="G1014" i="5"/>
  <c r="F1023" i="5"/>
  <c r="G1029" i="5"/>
  <c r="J1034" i="5"/>
  <c r="K1034" i="5" s="1"/>
  <c r="H1040" i="5"/>
  <c r="F1050" i="5"/>
  <c r="G1054" i="5"/>
  <c r="G1058" i="5"/>
  <c r="J1065" i="5"/>
  <c r="K1065" i="5" s="1"/>
  <c r="J1069" i="5"/>
  <c r="K1069" i="5" s="1"/>
  <c r="J1073" i="5"/>
  <c r="K1073" i="5" s="1"/>
  <c r="F1078" i="5"/>
  <c r="H1082" i="5"/>
  <c r="H1086" i="5"/>
  <c r="H1090" i="5"/>
  <c r="G1094" i="5"/>
  <c r="H1098" i="5"/>
  <c r="J1102" i="5"/>
  <c r="K1102" i="5" s="1"/>
  <c r="J1106" i="5"/>
  <c r="K1106" i="5" s="1"/>
  <c r="G1111" i="5"/>
  <c r="G1115" i="5"/>
  <c r="H1119" i="5"/>
  <c r="J1123" i="5"/>
  <c r="K1123" i="5" s="1"/>
  <c r="J1127" i="5"/>
  <c r="K1127" i="5" s="1"/>
  <c r="F1132" i="5"/>
  <c r="H1136" i="5"/>
  <c r="J1140" i="5"/>
  <c r="K1140" i="5" s="1"/>
  <c r="F1145" i="5"/>
  <c r="G951" i="5"/>
  <c r="F962" i="5"/>
  <c r="F971" i="5"/>
  <c r="F980" i="5"/>
  <c r="F989" i="5"/>
  <c r="F998" i="5"/>
  <c r="F1007" i="5"/>
  <c r="F1016" i="5"/>
  <c r="G1023" i="5"/>
  <c r="F1030" i="5"/>
  <c r="J1035" i="5"/>
  <c r="K1035" i="5" s="1"/>
  <c r="H1041" i="5"/>
  <c r="J1045" i="5"/>
  <c r="K1045" i="5" s="1"/>
  <c r="J1050" i="5"/>
  <c r="K1050" i="5" s="1"/>
  <c r="H1054" i="5"/>
  <c r="F1062" i="5"/>
  <c r="G1066" i="5"/>
  <c r="H1074" i="5"/>
  <c r="G1078" i="5"/>
  <c r="G1083" i="5"/>
  <c r="J1086" i="5"/>
  <c r="K1086" i="5" s="1"/>
  <c r="F1091" i="5"/>
  <c r="H1094" i="5"/>
  <c r="G1099" i="5"/>
  <c r="F1103" i="5"/>
  <c r="H1107" i="5"/>
  <c r="I1107" i="5" s="1"/>
  <c r="H1111" i="5"/>
  <c r="F1116" i="5"/>
  <c r="J1119" i="5"/>
  <c r="K1119" i="5" s="1"/>
  <c r="G1124" i="5"/>
  <c r="F1128" i="5"/>
  <c r="J1132" i="5"/>
  <c r="K1132" i="5" s="1"/>
  <c r="J1136" i="5"/>
  <c r="K1136" i="5" s="1"/>
  <c r="H1141" i="5"/>
  <c r="G1145" i="5"/>
  <c r="G1150" i="5"/>
  <c r="F1154" i="5"/>
  <c r="G1158" i="5"/>
  <c r="H1162" i="5"/>
  <c r="J1165" i="5"/>
  <c r="K1165" i="5" s="1"/>
  <c r="G1169" i="5"/>
  <c r="J1172" i="5"/>
  <c r="K1172" i="5" s="1"/>
  <c r="G1176" i="5"/>
  <c r="J1179" i="5"/>
  <c r="K1179" i="5" s="1"/>
  <c r="G1183" i="5"/>
  <c r="J1186" i="5"/>
  <c r="K1186" i="5" s="1"/>
  <c r="H1190" i="5"/>
  <c r="J1193" i="5"/>
  <c r="K1193" i="5" s="1"/>
  <c r="J1196" i="5"/>
  <c r="K1196" i="5" s="1"/>
  <c r="J1199" i="5"/>
  <c r="K1199" i="5" s="1"/>
  <c r="J1202" i="5"/>
  <c r="K1202" i="5" s="1"/>
  <c r="J1205" i="5"/>
  <c r="K1205" i="5" s="1"/>
  <c r="J1208" i="5"/>
  <c r="K1208" i="5" s="1"/>
  <c r="J1211" i="5"/>
  <c r="K1211" i="5" s="1"/>
  <c r="F953" i="5"/>
  <c r="J962" i="5"/>
  <c r="K962" i="5" s="1"/>
  <c r="J971" i="5"/>
  <c r="K971" i="5" s="1"/>
  <c r="J980" i="5"/>
  <c r="K980" i="5" s="1"/>
  <c r="J989" i="5"/>
  <c r="K989" i="5" s="1"/>
  <c r="J998" i="5"/>
  <c r="K998" i="5" s="1"/>
  <c r="J1007" i="5"/>
  <c r="K1007" i="5" s="1"/>
  <c r="J1016" i="5"/>
  <c r="K1016" i="5" s="1"/>
  <c r="F1025" i="5"/>
  <c r="J1030" i="5"/>
  <c r="K1030" i="5" s="1"/>
  <c r="H1036" i="5"/>
  <c r="F1042" i="5"/>
  <c r="F1046" i="5"/>
  <c r="F1051" i="5"/>
  <c r="J1054" i="5"/>
  <c r="K1054" i="5" s="1"/>
  <c r="F1059" i="5"/>
  <c r="G1062" i="5"/>
  <c r="H1066" i="5"/>
  <c r="F1070" i="5"/>
  <c r="J1074" i="5"/>
  <c r="K1074" i="5" s="1"/>
  <c r="H1078" i="5"/>
  <c r="H1083" i="5"/>
  <c r="F1087" i="5"/>
  <c r="G1091" i="5"/>
  <c r="J1094" i="5"/>
  <c r="K1094" i="5" s="1"/>
  <c r="H1099" i="5"/>
  <c r="G1103" i="5"/>
  <c r="J1107" i="5"/>
  <c r="K1107" i="5" s="1"/>
  <c r="J1111" i="5"/>
  <c r="K1111" i="5" s="1"/>
  <c r="G1116" i="5"/>
  <c r="F1120" i="5"/>
  <c r="H1124" i="5"/>
  <c r="G1128" i="5"/>
  <c r="F1133" i="5"/>
  <c r="F1137" i="5"/>
  <c r="J1141" i="5"/>
  <c r="K1141" i="5" s="1"/>
  <c r="H1145" i="5"/>
  <c r="H1150" i="5"/>
  <c r="G1154" i="5"/>
  <c r="F1159" i="5"/>
  <c r="J1162" i="5"/>
  <c r="K1162" i="5" s="1"/>
  <c r="F1166" i="5"/>
  <c r="H1169" i="5"/>
  <c r="G1173" i="5"/>
  <c r="H1176" i="5"/>
  <c r="F1180" i="5"/>
  <c r="H1183" i="5"/>
  <c r="F1187" i="5"/>
  <c r="J1190" i="5"/>
  <c r="K1190" i="5" s="1"/>
  <c r="F1194" i="5"/>
  <c r="F1197" i="5"/>
  <c r="F1200" i="5"/>
  <c r="F1203" i="5"/>
  <c r="F1206" i="5"/>
  <c r="F1209" i="5"/>
  <c r="F1212" i="5"/>
  <c r="F1215" i="5"/>
  <c r="F1218" i="5"/>
  <c r="F1221" i="5"/>
  <c r="F1224" i="5"/>
  <c r="F1227" i="5"/>
  <c r="F1230" i="5"/>
  <c r="F1233" i="5"/>
  <c r="F1236" i="5"/>
  <c r="F1239" i="5"/>
  <c r="F1242" i="5"/>
  <c r="F1245" i="5"/>
  <c r="F1248" i="5"/>
  <c r="F1251" i="5"/>
  <c r="F1254" i="5"/>
  <c r="F1257" i="5"/>
  <c r="F1260" i="5"/>
  <c r="F1263" i="5"/>
  <c r="F1266" i="5"/>
  <c r="F1269" i="5"/>
  <c r="F1272" i="5"/>
  <c r="F1275" i="5"/>
  <c r="F1278" i="5"/>
  <c r="F1281" i="5"/>
  <c r="F1284" i="5"/>
  <c r="F1287" i="5"/>
  <c r="F1290" i="5"/>
  <c r="F1293" i="5"/>
  <c r="F1296" i="5"/>
  <c r="F1299" i="5"/>
  <c r="F1302" i="5"/>
  <c r="F1305" i="5"/>
  <c r="F1308" i="5"/>
  <c r="F1311" i="5"/>
  <c r="F1314" i="5"/>
  <c r="J1316" i="5"/>
  <c r="K1316" i="5" s="1"/>
  <c r="J1319" i="5"/>
  <c r="K1319" i="5" s="1"/>
  <c r="J1322" i="5"/>
  <c r="K1322" i="5" s="1"/>
  <c r="J1325" i="5"/>
  <c r="K1325" i="5" s="1"/>
  <c r="J1328" i="5"/>
  <c r="K1328" i="5" s="1"/>
  <c r="G1331" i="5"/>
  <c r="F1334" i="5"/>
  <c r="F1337" i="5"/>
  <c r="F1340" i="5"/>
  <c r="J1342" i="5"/>
  <c r="K1342" i="5" s="1"/>
  <c r="G1345" i="5"/>
  <c r="G1348" i="5"/>
  <c r="H1353" i="5"/>
  <c r="H1356" i="5"/>
  <c r="F1359" i="5"/>
  <c r="J1361" i="5"/>
  <c r="K1361" i="5" s="1"/>
  <c r="J1364" i="5"/>
  <c r="K1364" i="5" s="1"/>
  <c r="G1367" i="5"/>
  <c r="F1370" i="5"/>
  <c r="J1372" i="5"/>
  <c r="K1372" i="5" s="1"/>
  <c r="J1375" i="5"/>
  <c r="K1375" i="5" s="1"/>
  <c r="G1378" i="5"/>
  <c r="G1381" i="5"/>
  <c r="J1386" i="5"/>
  <c r="K1386" i="5" s="1"/>
  <c r="H1389" i="5"/>
  <c r="G1392" i="5"/>
  <c r="F1395" i="5"/>
  <c r="H1400" i="5"/>
  <c r="H1403" i="5"/>
  <c r="G1406" i="5"/>
  <c r="F1409" i="5"/>
  <c r="J1411" i="5"/>
  <c r="K1411" i="5" s="1"/>
  <c r="H1414" i="5"/>
  <c r="G1417" i="5"/>
  <c r="F1420" i="5"/>
  <c r="F1423" i="5"/>
  <c r="J1425" i="5"/>
  <c r="K1425" i="5" s="1"/>
  <c r="H1428" i="5"/>
  <c r="H1431" i="5"/>
  <c r="G1434" i="5"/>
  <c r="F1437" i="5"/>
  <c r="F1440" i="5"/>
  <c r="F1443" i="5"/>
  <c r="J1445" i="5"/>
  <c r="K1445" i="5" s="1"/>
  <c r="J1448" i="5"/>
  <c r="K1448" i="5" s="1"/>
  <c r="J1451" i="5"/>
  <c r="K1451" i="5" s="1"/>
  <c r="H1454" i="5"/>
  <c r="G1457" i="5"/>
  <c r="G1460" i="5"/>
  <c r="G1463" i="5"/>
  <c r="G1466" i="5"/>
  <c r="G1469" i="5"/>
  <c r="G1472" i="5"/>
  <c r="G1475" i="5"/>
  <c r="G1478" i="5"/>
  <c r="F1481" i="5"/>
  <c r="F1484" i="5"/>
  <c r="F1487" i="5"/>
  <c r="J1489" i="5"/>
  <c r="K1489" i="5" s="1"/>
  <c r="J1492" i="5"/>
  <c r="K1492" i="5" s="1"/>
  <c r="J1495" i="5"/>
  <c r="K1495" i="5" s="1"/>
  <c r="J1498" i="5"/>
  <c r="K1498" i="5" s="1"/>
  <c r="J1501" i="5"/>
  <c r="K1501" i="5" s="1"/>
  <c r="H1504" i="5"/>
  <c r="H1507" i="5"/>
  <c r="H1510" i="5"/>
  <c r="G1513" i="5"/>
  <c r="G1516" i="5"/>
  <c r="G1519" i="5"/>
  <c r="G1522" i="5"/>
  <c r="G1525" i="5"/>
  <c r="F1528" i="5"/>
  <c r="F1531" i="5"/>
  <c r="F1534" i="5"/>
  <c r="J1536" i="5"/>
  <c r="K1536" i="5" s="1"/>
  <c r="J1539" i="5"/>
  <c r="K1539" i="5" s="1"/>
  <c r="J1542" i="5"/>
  <c r="K1542" i="5" s="1"/>
  <c r="J953" i="5"/>
  <c r="K953" i="5" s="1"/>
  <c r="F963" i="5"/>
  <c r="F972" i="5"/>
  <c r="F981" i="5"/>
  <c r="F990" i="5"/>
  <c r="F999" i="5"/>
  <c r="F1008" i="5"/>
  <c r="F1017" i="5"/>
  <c r="G1025" i="5"/>
  <c r="F1031" i="5"/>
  <c r="J1036" i="5"/>
  <c r="K1036" i="5" s="1"/>
  <c r="G1042" i="5"/>
  <c r="G1046" i="5"/>
  <c r="G1051" i="5"/>
  <c r="F1055" i="5"/>
  <c r="G1059" i="5"/>
  <c r="H1062" i="5"/>
  <c r="J1066" i="5"/>
  <c r="K1066" i="5" s="1"/>
  <c r="G1070" i="5"/>
  <c r="F1075" i="5"/>
  <c r="J1078" i="5"/>
  <c r="K1078" i="5" s="1"/>
  <c r="G1087" i="5"/>
  <c r="H1091" i="5"/>
  <c r="H1103" i="5"/>
  <c r="F1108" i="5"/>
  <c r="H1116" i="5"/>
  <c r="G1120" i="5"/>
  <c r="J1124" i="5"/>
  <c r="K1124" i="5" s="1"/>
  <c r="H1128" i="5"/>
  <c r="G1133" i="5"/>
  <c r="G1137" i="5"/>
  <c r="F1142" i="5"/>
  <c r="J1145" i="5"/>
  <c r="K1145" i="5" s="1"/>
  <c r="J1150" i="5"/>
  <c r="K1150" i="5" s="1"/>
  <c r="H1154" i="5"/>
  <c r="G1159" i="5"/>
  <c r="F1163" i="5"/>
  <c r="G1166" i="5"/>
  <c r="F1170" i="5"/>
  <c r="H1173" i="5"/>
  <c r="J1176" i="5"/>
  <c r="K1176" i="5" s="1"/>
  <c r="G1180" i="5"/>
  <c r="J1183" i="5"/>
  <c r="K1183" i="5" s="1"/>
  <c r="H1187" i="5"/>
  <c r="F1191" i="5"/>
  <c r="G1194" i="5"/>
  <c r="G1197" i="5"/>
  <c r="G1200" i="5"/>
  <c r="G1203" i="5"/>
  <c r="G1206" i="5"/>
  <c r="G1209" i="5"/>
  <c r="G1212" i="5"/>
  <c r="G1215" i="5"/>
  <c r="G1218" i="5"/>
  <c r="G1221" i="5"/>
  <c r="G1224" i="5"/>
  <c r="G1227" i="5"/>
  <c r="G1230" i="5"/>
  <c r="G1233" i="5"/>
  <c r="G1236" i="5"/>
  <c r="G1239" i="5"/>
  <c r="G1242" i="5"/>
  <c r="G1245" i="5"/>
  <c r="G1248" i="5"/>
  <c r="G1251" i="5"/>
  <c r="G1254" i="5"/>
  <c r="G1257" i="5"/>
  <c r="G1260" i="5"/>
  <c r="G1263" i="5"/>
  <c r="G1266" i="5"/>
  <c r="G1269" i="5"/>
  <c r="G1272" i="5"/>
  <c r="G1275" i="5"/>
  <c r="G1278" i="5"/>
  <c r="G1281" i="5"/>
  <c r="G1284" i="5"/>
  <c r="G1287" i="5"/>
  <c r="G1290" i="5"/>
  <c r="G1293" i="5"/>
  <c r="G1296" i="5"/>
  <c r="G1299" i="5"/>
  <c r="G1302" i="5"/>
  <c r="G1305" i="5"/>
  <c r="G1308" i="5"/>
  <c r="G1311" i="5"/>
  <c r="G1314" i="5"/>
  <c r="F1317" i="5"/>
  <c r="F1320" i="5"/>
  <c r="F1323" i="5"/>
  <c r="F1326" i="5"/>
  <c r="H1331" i="5"/>
  <c r="G1334" i="5"/>
  <c r="G1337" i="5"/>
  <c r="G1340" i="5"/>
  <c r="H1345" i="5"/>
  <c r="H1348" i="5"/>
  <c r="F1351" i="5"/>
  <c r="J1353" i="5"/>
  <c r="K1353" i="5" s="1"/>
  <c r="J1356" i="5"/>
  <c r="K1356" i="5" s="1"/>
  <c r="G1359" i="5"/>
  <c r="F1362" i="5"/>
  <c r="F1365" i="5"/>
  <c r="H1367" i="5"/>
  <c r="G1370" i="5"/>
  <c r="F1373" i="5"/>
  <c r="H1378" i="5"/>
  <c r="H1381" i="5"/>
  <c r="F1384" i="5"/>
  <c r="F1387" i="5"/>
  <c r="J1389" i="5"/>
  <c r="K1389" i="5" s="1"/>
  <c r="H1392" i="5"/>
  <c r="G1395" i="5"/>
  <c r="F1398" i="5"/>
  <c r="J1400" i="5"/>
  <c r="K1400" i="5" s="1"/>
  <c r="J1403" i="5"/>
  <c r="K1403" i="5" s="1"/>
  <c r="H1406" i="5"/>
  <c r="G1409" i="5"/>
  <c r="F1412" i="5"/>
  <c r="J1414" i="5"/>
  <c r="K1414" i="5" s="1"/>
  <c r="H1417" i="5"/>
  <c r="G1420" i="5"/>
  <c r="G1423" i="5"/>
  <c r="J1428" i="5"/>
  <c r="K1428" i="5" s="1"/>
  <c r="J1431" i="5"/>
  <c r="K1431" i="5" s="1"/>
  <c r="H1434" i="5"/>
  <c r="G1437" i="5"/>
  <c r="G1440" i="5"/>
  <c r="G1443" i="5"/>
  <c r="F1446" i="5"/>
  <c r="F1449" i="5"/>
  <c r="J1454" i="5"/>
  <c r="K1454" i="5" s="1"/>
  <c r="H1457" i="5"/>
  <c r="H1460" i="5"/>
  <c r="H1463" i="5"/>
  <c r="H1466" i="5"/>
  <c r="H1469" i="5"/>
  <c r="H1472" i="5"/>
  <c r="H1475" i="5"/>
  <c r="H1478" i="5"/>
  <c r="G1481" i="5"/>
  <c r="G1484" i="5"/>
  <c r="G1487" i="5"/>
  <c r="F1490" i="5"/>
  <c r="F1493" i="5"/>
  <c r="F1496" i="5"/>
  <c r="F1499" i="5"/>
  <c r="F1502" i="5"/>
  <c r="J1504" i="5"/>
  <c r="K1504" i="5" s="1"/>
  <c r="J1507" i="5"/>
  <c r="K1507" i="5" s="1"/>
  <c r="J1510" i="5"/>
  <c r="K1510" i="5" s="1"/>
  <c r="H1513" i="5"/>
  <c r="H1516" i="5"/>
  <c r="H1519" i="5"/>
  <c r="H1522" i="5"/>
  <c r="H1525" i="5"/>
  <c r="G1528" i="5"/>
  <c r="G1531" i="5"/>
  <c r="G1534" i="5"/>
  <c r="F1537" i="5"/>
  <c r="F1540" i="5"/>
  <c r="F1543" i="5"/>
  <c r="G954" i="5"/>
  <c r="G963" i="5"/>
  <c r="G972" i="5"/>
  <c r="G981" i="5"/>
  <c r="G990" i="5"/>
  <c r="G999" i="5"/>
  <c r="G1008" i="5"/>
  <c r="G1017" i="5"/>
  <c r="J1025" i="5"/>
  <c r="K1025" i="5" s="1"/>
  <c r="H1031" i="5"/>
  <c r="G1037" i="5"/>
  <c r="J1042" i="5"/>
  <c r="K1042" i="5" s="1"/>
  <c r="F1047" i="5"/>
  <c r="H1051" i="5"/>
  <c r="J1055" i="5"/>
  <c r="K1055" i="5" s="1"/>
  <c r="H1059" i="5"/>
  <c r="F1063" i="5"/>
  <c r="F1071" i="5"/>
  <c r="G1075" i="5"/>
  <c r="H1079" i="5"/>
  <c r="J1083" i="5"/>
  <c r="K1083" i="5" s="1"/>
  <c r="J1091" i="5"/>
  <c r="K1091" i="5" s="1"/>
  <c r="H1095" i="5"/>
  <c r="J1099" i="5"/>
  <c r="K1099" i="5" s="1"/>
  <c r="F1104" i="5"/>
  <c r="G1108" i="5"/>
  <c r="H1112" i="5"/>
  <c r="J1116" i="5"/>
  <c r="K1116" i="5" s="1"/>
  <c r="F1121" i="5"/>
  <c r="F1125" i="5"/>
  <c r="G1129" i="5"/>
  <c r="H1133" i="5"/>
  <c r="F1138" i="5"/>
  <c r="G1142" i="5"/>
  <c r="H1146" i="5"/>
  <c r="F1151" i="5"/>
  <c r="G1155" i="5"/>
  <c r="H1159" i="5"/>
  <c r="G1163" i="5"/>
  <c r="H1166" i="5"/>
  <c r="H1170" i="5"/>
  <c r="J1173" i="5"/>
  <c r="K1173" i="5" s="1"/>
  <c r="F1177" i="5"/>
  <c r="H1180" i="5"/>
  <c r="F1184" i="5"/>
  <c r="F1188" i="5"/>
  <c r="G1191" i="5"/>
  <c r="H1194" i="5"/>
  <c r="H1197" i="5"/>
  <c r="H1200" i="5"/>
  <c r="H1203" i="5"/>
  <c r="H1206" i="5"/>
  <c r="H1209" i="5"/>
  <c r="H1212" i="5"/>
  <c r="H1215" i="5"/>
  <c r="H1218" i="5"/>
  <c r="H1221" i="5"/>
  <c r="H1224" i="5"/>
  <c r="H1227" i="5"/>
  <c r="H1230" i="5"/>
  <c r="H1233" i="5"/>
  <c r="H1236" i="5"/>
  <c r="H1239" i="5"/>
  <c r="H1242" i="5"/>
  <c r="G939" i="5"/>
  <c r="F956" i="5"/>
  <c r="F965" i="5"/>
  <c r="F974" i="5"/>
  <c r="F983" i="5"/>
  <c r="I983" i="5" s="1"/>
  <c r="F992" i="5"/>
  <c r="F1001" i="5"/>
  <c r="F1010" i="5"/>
  <c r="F1019" i="5"/>
  <c r="F1026" i="5"/>
  <c r="J1031" i="5"/>
  <c r="K1031" i="5" s="1"/>
  <c r="H1037" i="5"/>
  <c r="F1043" i="5"/>
  <c r="J1047" i="5"/>
  <c r="K1047" i="5" s="1"/>
  <c r="J1051" i="5"/>
  <c r="K1051" i="5" s="1"/>
  <c r="G1056" i="5"/>
  <c r="J1059" i="5"/>
  <c r="K1059" i="5" s="1"/>
  <c r="J1063" i="5"/>
  <c r="K1063" i="5" s="1"/>
  <c r="F1067" i="5"/>
  <c r="J1071" i="5"/>
  <c r="K1071" i="5" s="1"/>
  <c r="H1075" i="5"/>
  <c r="G1080" i="5"/>
  <c r="F1084" i="5"/>
  <c r="H1088" i="5"/>
  <c r="G1096" i="5"/>
  <c r="F1100" i="5"/>
  <c r="J1104" i="5"/>
  <c r="K1104" i="5" s="1"/>
  <c r="H1108" i="5"/>
  <c r="G1113" i="5"/>
  <c r="F1117" i="5"/>
  <c r="J1121" i="5"/>
  <c r="K1121" i="5" s="1"/>
  <c r="G1125" i="5"/>
  <c r="F1130" i="5"/>
  <c r="J1133" i="5"/>
  <c r="K1133" i="5" s="1"/>
  <c r="J1138" i="5"/>
  <c r="K1138" i="5" s="1"/>
  <c r="H1142" i="5"/>
  <c r="G1147" i="5"/>
  <c r="G1151" i="5"/>
  <c r="F1156" i="5"/>
  <c r="J1159" i="5"/>
  <c r="K1159" i="5" s="1"/>
  <c r="H1163" i="5"/>
  <c r="F1167" i="5"/>
  <c r="I1167" i="5" s="1"/>
  <c r="J1170" i="5"/>
  <c r="K1170" i="5" s="1"/>
  <c r="F1174" i="5"/>
  <c r="G1177" i="5"/>
  <c r="J1180" i="5"/>
  <c r="K1180" i="5" s="1"/>
  <c r="H1184" i="5"/>
  <c r="G1188" i="5"/>
  <c r="H1191" i="5"/>
  <c r="J1194" i="5"/>
  <c r="K1194" i="5" s="1"/>
  <c r="J1197" i="5"/>
  <c r="K1197" i="5" s="1"/>
  <c r="J1200" i="5"/>
  <c r="K1200" i="5" s="1"/>
  <c r="J1203" i="5"/>
  <c r="K1203" i="5" s="1"/>
  <c r="J1206" i="5"/>
  <c r="K1206" i="5" s="1"/>
  <c r="J1209" i="5"/>
  <c r="K1209" i="5" s="1"/>
  <c r="J1212" i="5"/>
  <c r="K1212" i="5" s="1"/>
  <c r="J1215" i="5"/>
  <c r="K1215" i="5" s="1"/>
  <c r="J1218" i="5"/>
  <c r="K1218" i="5" s="1"/>
  <c r="J1221" i="5"/>
  <c r="K1221" i="5" s="1"/>
  <c r="J1224" i="5"/>
  <c r="K1224" i="5" s="1"/>
  <c r="J1227" i="5"/>
  <c r="K1227" i="5" s="1"/>
  <c r="J1230" i="5"/>
  <c r="K1230" i="5" s="1"/>
  <c r="J1233" i="5"/>
  <c r="K1233" i="5" s="1"/>
  <c r="J1236" i="5"/>
  <c r="K1236" i="5" s="1"/>
  <c r="J1239" i="5"/>
  <c r="K1239" i="5" s="1"/>
  <c r="J1242" i="5"/>
  <c r="K1242" i="5" s="1"/>
  <c r="J1245" i="5"/>
  <c r="K1245" i="5" s="1"/>
  <c r="J1248" i="5"/>
  <c r="K1248" i="5" s="1"/>
  <c r="J1251" i="5"/>
  <c r="K1251" i="5" s="1"/>
  <c r="J1254" i="5"/>
  <c r="K1254" i="5" s="1"/>
  <c r="J1257" i="5"/>
  <c r="K1257" i="5" s="1"/>
  <c r="J1260" i="5"/>
  <c r="K1260" i="5" s="1"/>
  <c r="J1263" i="5"/>
  <c r="K1263" i="5" s="1"/>
  <c r="J1266" i="5"/>
  <c r="K1266" i="5" s="1"/>
  <c r="J1269" i="5"/>
  <c r="K1269" i="5" s="1"/>
  <c r="J1272" i="5"/>
  <c r="K1272" i="5" s="1"/>
  <c r="J1275" i="5"/>
  <c r="K1275" i="5" s="1"/>
  <c r="J1278" i="5"/>
  <c r="K1278" i="5" s="1"/>
  <c r="J1281" i="5"/>
  <c r="K1281" i="5" s="1"/>
  <c r="J1284" i="5"/>
  <c r="K1284" i="5" s="1"/>
  <c r="J1287" i="5"/>
  <c r="K1287" i="5" s="1"/>
  <c r="J1290" i="5"/>
  <c r="K1290" i="5" s="1"/>
  <c r="J1293" i="5"/>
  <c r="K1293" i="5" s="1"/>
  <c r="J1296" i="5"/>
  <c r="K1296" i="5" s="1"/>
  <c r="J1299" i="5"/>
  <c r="K1299" i="5" s="1"/>
  <c r="J1302" i="5"/>
  <c r="K1302" i="5" s="1"/>
  <c r="J1305" i="5"/>
  <c r="K1305" i="5" s="1"/>
  <c r="J1308" i="5"/>
  <c r="K1308" i="5" s="1"/>
  <c r="J1311" i="5"/>
  <c r="K1311" i="5" s="1"/>
  <c r="J1314" i="5"/>
  <c r="K1314" i="5" s="1"/>
  <c r="H1317" i="5"/>
  <c r="H1320" i="5"/>
  <c r="H1323" i="5"/>
  <c r="H1326" i="5"/>
  <c r="G1329" i="5"/>
  <c r="F1332" i="5"/>
  <c r="J1334" i="5"/>
  <c r="K1334" i="5" s="1"/>
  <c r="J1337" i="5"/>
  <c r="K1337" i="5" s="1"/>
  <c r="J1340" i="5"/>
  <c r="K1340" i="5" s="1"/>
  <c r="G1343" i="5"/>
  <c r="F1346" i="5"/>
  <c r="F1349" i="5"/>
  <c r="H1351" i="5"/>
  <c r="G1354" i="5"/>
  <c r="G1357" i="5"/>
  <c r="J1359" i="5"/>
  <c r="K1359" i="5" s="1"/>
  <c r="H1362" i="5"/>
  <c r="H1365" i="5"/>
  <c r="J1370" i="5"/>
  <c r="K1370" i="5" s="1"/>
  <c r="H1373" i="5"/>
  <c r="G1376" i="5"/>
  <c r="F1379" i="5"/>
  <c r="H1384" i="5"/>
  <c r="H1387" i="5"/>
  <c r="G1390" i="5"/>
  <c r="F1393" i="5"/>
  <c r="J1395" i="5"/>
  <c r="K1395" i="5" s="1"/>
  <c r="H1398" i="5"/>
  <c r="G1401" i="5"/>
  <c r="F1404" i="5"/>
  <c r="F1407" i="5"/>
  <c r="J1409" i="5"/>
  <c r="K1409" i="5" s="1"/>
  <c r="H1412" i="5"/>
  <c r="G1415" i="5"/>
  <c r="F1418" i="5"/>
  <c r="J1420" i="5"/>
  <c r="K1420" i="5" s="1"/>
  <c r="J1423" i="5"/>
  <c r="K1423" i="5" s="1"/>
  <c r="G1426" i="5"/>
  <c r="G1429" i="5"/>
  <c r="F1432" i="5"/>
  <c r="F1435" i="5"/>
  <c r="J1437" i="5"/>
  <c r="K1437" i="5" s="1"/>
  <c r="J1440" i="5"/>
  <c r="K1440" i="5" s="1"/>
  <c r="J1443" i="5"/>
  <c r="K1443" i="5" s="1"/>
  <c r="H1446" i="5"/>
  <c r="H1449" i="5"/>
  <c r="G1452" i="5"/>
  <c r="G1455" i="5"/>
  <c r="F1458" i="5"/>
  <c r="F1461" i="5"/>
  <c r="F1464" i="5"/>
  <c r="F1467" i="5"/>
  <c r="F1470" i="5"/>
  <c r="F1473" i="5"/>
  <c r="F1476" i="5"/>
  <c r="J1478" i="5"/>
  <c r="K1478" i="5" s="1"/>
  <c r="J1481" i="5"/>
  <c r="K1481" i="5" s="1"/>
  <c r="J1484" i="5"/>
  <c r="K1484" i="5" s="1"/>
  <c r="J1487" i="5"/>
  <c r="K1487" i="5" s="1"/>
  <c r="H1490" i="5"/>
  <c r="H1493" i="5"/>
  <c r="H1496" i="5"/>
  <c r="H1499" i="5"/>
  <c r="H1502" i="5"/>
  <c r="G1505" i="5"/>
  <c r="G1508" i="5"/>
  <c r="G1511" i="5"/>
  <c r="F1514" i="5"/>
  <c r="F1517" i="5"/>
  <c r="F1520" i="5"/>
  <c r="F1523" i="5"/>
  <c r="F1526" i="5"/>
  <c r="J1528" i="5"/>
  <c r="K1528" i="5" s="1"/>
  <c r="J1531" i="5"/>
  <c r="K1531" i="5" s="1"/>
  <c r="J1534" i="5"/>
  <c r="K1534" i="5" s="1"/>
  <c r="H1537" i="5"/>
  <c r="H1540" i="5"/>
  <c r="J1148" i="5"/>
  <c r="K1148" i="5" s="1"/>
  <c r="G1165" i="5"/>
  <c r="F1176" i="5"/>
  <c r="H1186" i="5"/>
  <c r="H1196" i="5"/>
  <c r="H1205" i="5"/>
  <c r="G1214" i="5"/>
  <c r="G1220" i="5"/>
  <c r="G1226" i="5"/>
  <c r="G1232" i="5"/>
  <c r="J1237" i="5"/>
  <c r="K1237" i="5" s="1"/>
  <c r="G1243" i="5"/>
  <c r="G1247" i="5"/>
  <c r="G1252" i="5"/>
  <c r="G1256" i="5"/>
  <c r="G1261" i="5"/>
  <c r="G1265" i="5"/>
  <c r="G1270" i="5"/>
  <c r="G1274" i="5"/>
  <c r="G1279" i="5"/>
  <c r="G1283" i="5"/>
  <c r="G1288" i="5"/>
  <c r="G1292" i="5"/>
  <c r="G1297" i="5"/>
  <c r="G1301" i="5"/>
  <c r="G1306" i="5"/>
  <c r="G1310" i="5"/>
  <c r="F1315" i="5"/>
  <c r="F1319" i="5"/>
  <c r="F1324" i="5"/>
  <c r="F1328" i="5"/>
  <c r="H1332" i="5"/>
  <c r="G1336" i="5"/>
  <c r="G1341" i="5"/>
  <c r="H1344" i="5"/>
  <c r="H1349" i="5"/>
  <c r="J1352" i="5"/>
  <c r="K1352" i="5" s="1"/>
  <c r="J1357" i="5"/>
  <c r="K1357" i="5" s="1"/>
  <c r="F1361" i="5"/>
  <c r="G1369" i="5"/>
  <c r="F1374" i="5"/>
  <c r="J1377" i="5"/>
  <c r="K1377" i="5" s="1"/>
  <c r="G1382" i="5"/>
  <c r="F1386" i="5"/>
  <c r="J1390" i="5"/>
  <c r="K1390" i="5" s="1"/>
  <c r="G1394" i="5"/>
  <c r="F1399" i="5"/>
  <c r="J1402" i="5"/>
  <c r="K1402" i="5" s="1"/>
  <c r="H1407" i="5"/>
  <c r="F1411" i="5"/>
  <c r="J1415" i="5"/>
  <c r="K1415" i="5" s="1"/>
  <c r="H1419" i="5"/>
  <c r="F1424" i="5"/>
  <c r="J1427" i="5"/>
  <c r="K1427" i="5" s="1"/>
  <c r="H1432" i="5"/>
  <c r="G1436" i="5"/>
  <c r="G1441" i="5"/>
  <c r="F1445" i="5"/>
  <c r="F1450" i="5"/>
  <c r="J1453" i="5"/>
  <c r="K1453" i="5" s="1"/>
  <c r="H1458" i="5"/>
  <c r="H1462" i="5"/>
  <c r="H1467" i="5"/>
  <c r="H1471" i="5"/>
  <c r="H1476" i="5"/>
  <c r="G1480" i="5"/>
  <c r="G1485" i="5"/>
  <c r="F1489" i="5"/>
  <c r="F1494" i="5"/>
  <c r="F1498" i="5"/>
  <c r="F1503" i="5"/>
  <c r="J1506" i="5"/>
  <c r="K1506" i="5" s="1"/>
  <c r="J1511" i="5"/>
  <c r="K1511" i="5" s="1"/>
  <c r="H1515" i="5"/>
  <c r="H1520" i="5"/>
  <c r="H1524" i="5"/>
  <c r="G1529" i="5"/>
  <c r="G1533" i="5"/>
  <c r="G1537" i="5"/>
  <c r="G1541" i="5"/>
  <c r="J1544" i="5"/>
  <c r="K1544" i="5" s="1"/>
  <c r="J1547" i="5"/>
  <c r="K1547" i="5" s="1"/>
  <c r="J1550" i="5"/>
  <c r="K1550" i="5" s="1"/>
  <c r="G1553" i="5"/>
  <c r="F1556" i="5"/>
  <c r="J1558" i="5"/>
  <c r="K1558" i="5" s="1"/>
  <c r="J1561" i="5"/>
  <c r="K1561" i="5" s="1"/>
  <c r="H1564" i="5"/>
  <c r="H1567" i="5"/>
  <c r="G1570" i="5"/>
  <c r="G1573" i="5"/>
  <c r="J1575" i="5"/>
  <c r="K1575" i="5" s="1"/>
  <c r="H1578" i="5"/>
  <c r="H1581" i="5"/>
  <c r="F1584" i="5"/>
  <c r="J1586" i="5"/>
  <c r="K1586" i="5" s="1"/>
  <c r="J1589" i="5"/>
  <c r="K1589" i="5" s="1"/>
  <c r="J1592" i="5"/>
  <c r="K1592" i="5" s="1"/>
  <c r="H1595" i="5"/>
  <c r="H1598" i="5"/>
  <c r="H1601" i="5"/>
  <c r="H1604" i="5"/>
  <c r="H1607" i="5"/>
  <c r="H1610" i="5"/>
  <c r="H1613" i="5"/>
  <c r="H1616" i="5"/>
  <c r="H1619" i="5"/>
  <c r="H1622" i="5"/>
  <c r="H1625" i="5"/>
  <c r="H1628" i="5"/>
  <c r="H1631" i="5"/>
  <c r="H1634" i="5"/>
  <c r="H1637" i="5"/>
  <c r="H1640" i="5"/>
  <c r="H1643" i="5"/>
  <c r="H1646" i="5"/>
  <c r="H1649" i="5"/>
  <c r="H1652" i="5"/>
  <c r="H1655" i="5"/>
  <c r="H1658" i="5"/>
  <c r="H1661" i="5"/>
  <c r="H1664" i="5"/>
  <c r="H1667" i="5"/>
  <c r="H1670" i="5"/>
  <c r="H1673" i="5"/>
  <c r="H1676" i="5"/>
  <c r="H1679" i="5"/>
  <c r="H1682" i="5"/>
  <c r="H1685" i="5"/>
  <c r="H1688" i="5"/>
  <c r="H1691" i="5"/>
  <c r="H1694" i="5"/>
  <c r="H1697" i="5"/>
  <c r="H1700" i="5"/>
  <c r="H1703" i="5"/>
  <c r="H1706" i="5"/>
  <c r="H1709" i="5"/>
  <c r="H1712" i="5"/>
  <c r="H1715" i="5"/>
  <c r="H1718" i="5"/>
  <c r="H1721" i="5"/>
  <c r="H1724" i="5"/>
  <c r="H1727" i="5"/>
  <c r="H1730" i="5"/>
  <c r="H1733" i="5"/>
  <c r="H1736" i="5"/>
  <c r="H1739" i="5"/>
  <c r="H1742" i="5"/>
  <c r="H1745" i="5"/>
  <c r="H1748" i="5"/>
  <c r="H1751" i="5"/>
  <c r="H1754" i="5"/>
  <c r="H1757" i="5"/>
  <c r="H1760" i="5"/>
  <c r="H1763" i="5"/>
  <c r="G1766" i="5"/>
  <c r="G1769" i="5"/>
  <c r="G1772" i="5"/>
  <c r="G1775" i="5"/>
  <c r="G1778" i="5"/>
  <c r="G1781" i="5"/>
  <c r="G1784" i="5"/>
  <c r="H1149" i="5"/>
  <c r="I1149" i="5" s="1"/>
  <c r="H1165" i="5"/>
  <c r="J1177" i="5"/>
  <c r="K1177" i="5" s="1"/>
  <c r="J1188" i="5"/>
  <c r="K1188" i="5" s="1"/>
  <c r="G1198" i="5"/>
  <c r="G1207" i="5"/>
  <c r="H1214" i="5"/>
  <c r="H1220" i="5"/>
  <c r="H1226" i="5"/>
  <c r="H1232" i="5"/>
  <c r="F1238" i="5"/>
  <c r="H1243" i="5"/>
  <c r="H1247" i="5"/>
  <c r="H1252" i="5"/>
  <c r="H1256" i="5"/>
  <c r="H1261" i="5"/>
  <c r="H1265" i="5"/>
  <c r="H1270" i="5"/>
  <c r="H1274" i="5"/>
  <c r="H1279" i="5"/>
  <c r="H1283" i="5"/>
  <c r="H1288" i="5"/>
  <c r="H1292" i="5"/>
  <c r="H1297" i="5"/>
  <c r="H1301" i="5"/>
  <c r="H1306" i="5"/>
  <c r="H1310" i="5"/>
  <c r="G1315" i="5"/>
  <c r="G1319" i="5"/>
  <c r="G1324" i="5"/>
  <c r="G1328" i="5"/>
  <c r="J1332" i="5"/>
  <c r="K1332" i="5" s="1"/>
  <c r="H1336" i="5"/>
  <c r="H1341" i="5"/>
  <c r="J1344" i="5"/>
  <c r="K1344" i="5" s="1"/>
  <c r="J1349" i="5"/>
  <c r="K1349" i="5" s="1"/>
  <c r="F1353" i="5"/>
  <c r="G1361" i="5"/>
  <c r="F1366" i="5"/>
  <c r="H1369" i="5"/>
  <c r="G1374" i="5"/>
  <c r="H1382" i="5"/>
  <c r="G1386" i="5"/>
  <c r="F1391" i="5"/>
  <c r="H1394" i="5"/>
  <c r="G1399" i="5"/>
  <c r="F1403" i="5"/>
  <c r="J1407" i="5"/>
  <c r="K1407" i="5" s="1"/>
  <c r="G1411" i="5"/>
  <c r="J1419" i="5"/>
  <c r="K1419" i="5" s="1"/>
  <c r="G1424" i="5"/>
  <c r="F1428" i="5"/>
  <c r="J1432" i="5"/>
  <c r="K1432" i="5" s="1"/>
  <c r="H1436" i="5"/>
  <c r="J1151" i="5"/>
  <c r="K1151" i="5" s="1"/>
  <c r="J1167" i="5"/>
  <c r="K1167" i="5" s="1"/>
  <c r="F1179" i="5"/>
  <c r="H1189" i="5"/>
  <c r="F1199" i="5"/>
  <c r="F1208" i="5"/>
  <c r="J1214" i="5"/>
  <c r="K1214" i="5" s="1"/>
  <c r="J1220" i="5"/>
  <c r="K1220" i="5" s="1"/>
  <c r="J1226" i="5"/>
  <c r="K1226" i="5" s="1"/>
  <c r="J1232" i="5"/>
  <c r="K1232" i="5" s="1"/>
  <c r="G1238" i="5"/>
  <c r="J1243" i="5"/>
  <c r="K1243" i="5" s="1"/>
  <c r="J1247" i="5"/>
  <c r="K1247" i="5" s="1"/>
  <c r="J1252" i="5"/>
  <c r="K1252" i="5" s="1"/>
  <c r="J1256" i="5"/>
  <c r="K1256" i="5" s="1"/>
  <c r="J1261" i="5"/>
  <c r="K1261" i="5" s="1"/>
  <c r="J1265" i="5"/>
  <c r="K1265" i="5" s="1"/>
  <c r="J1270" i="5"/>
  <c r="K1270" i="5" s="1"/>
  <c r="J1274" i="5"/>
  <c r="K1274" i="5" s="1"/>
  <c r="J1279" i="5"/>
  <c r="K1279" i="5" s="1"/>
  <c r="J1283" i="5"/>
  <c r="K1283" i="5" s="1"/>
  <c r="J1288" i="5"/>
  <c r="K1288" i="5" s="1"/>
  <c r="J1292" i="5"/>
  <c r="K1292" i="5" s="1"/>
  <c r="J1297" i="5"/>
  <c r="K1297" i="5" s="1"/>
  <c r="J1301" i="5"/>
  <c r="K1301" i="5" s="1"/>
  <c r="J1306" i="5"/>
  <c r="K1306" i="5" s="1"/>
  <c r="J1310" i="5"/>
  <c r="K1310" i="5" s="1"/>
  <c r="H1315" i="5"/>
  <c r="H1319" i="5"/>
  <c r="H1324" i="5"/>
  <c r="H1328" i="5"/>
  <c r="J1336" i="5"/>
  <c r="K1336" i="5" s="1"/>
  <c r="J1341" i="5"/>
  <c r="K1341" i="5" s="1"/>
  <c r="F1345" i="5"/>
  <c r="G1353" i="5"/>
  <c r="F1358" i="5"/>
  <c r="H1361" i="5"/>
  <c r="G1366" i="5"/>
  <c r="J1369" i="5"/>
  <c r="K1369" i="5" s="1"/>
  <c r="H1374" i="5"/>
  <c r="F1378" i="5"/>
  <c r="J1382" i="5"/>
  <c r="K1382" i="5" s="1"/>
  <c r="H1386" i="5"/>
  <c r="G1391" i="5"/>
  <c r="J1394" i="5"/>
  <c r="K1394" i="5" s="1"/>
  <c r="H1399" i="5"/>
  <c r="G1403" i="5"/>
  <c r="H1411" i="5"/>
  <c r="F1416" i="5"/>
  <c r="H1424" i="5"/>
  <c r="G1428" i="5"/>
  <c r="F1433" i="5"/>
  <c r="J1436" i="5"/>
  <c r="K1436" i="5" s="1"/>
  <c r="J1441" i="5"/>
  <c r="K1441" i="5" s="1"/>
  <c r="H1445" i="5"/>
  <c r="H1450" i="5"/>
  <c r="G1454" i="5"/>
  <c r="F1459" i="5"/>
  <c r="F1463" i="5"/>
  <c r="F1468" i="5"/>
  <c r="F1472" i="5"/>
  <c r="F1477" i="5"/>
  <c r="J1480" i="5"/>
  <c r="K1480" i="5" s="1"/>
  <c r="J1485" i="5"/>
  <c r="K1485" i="5" s="1"/>
  <c r="H1489" i="5"/>
  <c r="H1494" i="5"/>
  <c r="H1498" i="5"/>
  <c r="H1503" i="5"/>
  <c r="G1507" i="5"/>
  <c r="F1512" i="5"/>
  <c r="F1516" i="5"/>
  <c r="F1521" i="5"/>
  <c r="F1525" i="5"/>
  <c r="J1529" i="5"/>
  <c r="K1529" i="5" s="1"/>
  <c r="J1533" i="5"/>
  <c r="K1533" i="5" s="1"/>
  <c r="F1538" i="5"/>
  <c r="H1153" i="5"/>
  <c r="J1168" i="5"/>
  <c r="K1168" i="5" s="1"/>
  <c r="G1179" i="5"/>
  <c r="J1189" i="5"/>
  <c r="K1189" i="5" s="1"/>
  <c r="G1199" i="5"/>
  <c r="G1208" i="5"/>
  <c r="G1216" i="5"/>
  <c r="G1222" i="5"/>
  <c r="G1228" i="5"/>
  <c r="G1234" i="5"/>
  <c r="H1238" i="5"/>
  <c r="F1244" i="5"/>
  <c r="H1248" i="5"/>
  <c r="F1253" i="5"/>
  <c r="H1257" i="5"/>
  <c r="F1262" i="5"/>
  <c r="H1266" i="5"/>
  <c r="F1271" i="5"/>
  <c r="H1275" i="5"/>
  <c r="F1280" i="5"/>
  <c r="H1284" i="5"/>
  <c r="F1289" i="5"/>
  <c r="H1293" i="5"/>
  <c r="F1298" i="5"/>
  <c r="H1302" i="5"/>
  <c r="F1307" i="5"/>
  <c r="H1311" i="5"/>
  <c r="J1315" i="5"/>
  <c r="K1315" i="5" s="1"/>
  <c r="G1320" i="5"/>
  <c r="J1324" i="5"/>
  <c r="K1324" i="5" s="1"/>
  <c r="F1329" i="5"/>
  <c r="F1333" i="5"/>
  <c r="H1337" i="5"/>
  <c r="J1345" i="5"/>
  <c r="K1345" i="5" s="1"/>
  <c r="F1350" i="5"/>
  <c r="F1354" i="5"/>
  <c r="G1358" i="5"/>
  <c r="G1362" i="5"/>
  <c r="H1366" i="5"/>
  <c r="H1370" i="5"/>
  <c r="J1374" i="5"/>
  <c r="K1374" i="5" s="1"/>
  <c r="J1378" i="5"/>
  <c r="K1378" i="5" s="1"/>
  <c r="F1383" i="5"/>
  <c r="G1387" i="5"/>
  <c r="H1391" i="5"/>
  <c r="H1395" i="5"/>
  <c r="J1399" i="5"/>
  <c r="K1399" i="5" s="1"/>
  <c r="F1408" i="5"/>
  <c r="G1412" i="5"/>
  <c r="G1416" i="5"/>
  <c r="H1420" i="5"/>
  <c r="J1424" i="5"/>
  <c r="K1424" i="5" s="1"/>
  <c r="F1429" i="5"/>
  <c r="G1433" i="5"/>
  <c r="H1437" i="5"/>
  <c r="F1442" i="5"/>
  <c r="G1446" i="5"/>
  <c r="J1450" i="5"/>
  <c r="K1450" i="5" s="1"/>
  <c r="F1455" i="5"/>
  <c r="G1459" i="5"/>
  <c r="J1463" i="5"/>
  <c r="K1463" i="5" s="1"/>
  <c r="G1468" i="5"/>
  <c r="J1472" i="5"/>
  <c r="K1472" i="5" s="1"/>
  <c r="G1477" i="5"/>
  <c r="H1481" i="5"/>
  <c r="F1486" i="5"/>
  <c r="G1490" i="5"/>
  <c r="J1494" i="5"/>
  <c r="K1494" i="5" s="1"/>
  <c r="G1499" i="5"/>
  <c r="J1503" i="5"/>
  <c r="K1503" i="5" s="1"/>
  <c r="F1508" i="5"/>
  <c r="G1512" i="5"/>
  <c r="J1516" i="5"/>
  <c r="K1516" i="5" s="1"/>
  <c r="G1521" i="5"/>
  <c r="J1525" i="5"/>
  <c r="K1525" i="5" s="1"/>
  <c r="F1530" i="5"/>
  <c r="H1534" i="5"/>
  <c r="G1538" i="5"/>
  <c r="F1542" i="5"/>
  <c r="H1156" i="5"/>
  <c r="G1171" i="5"/>
  <c r="H1181" i="5"/>
  <c r="F1192" i="5"/>
  <c r="G1201" i="5"/>
  <c r="G1210" i="5"/>
  <c r="F1217" i="5"/>
  <c r="F1223" i="5"/>
  <c r="F1229" i="5"/>
  <c r="J1234" i="5"/>
  <c r="K1234" i="5" s="1"/>
  <c r="G1240" i="5"/>
  <c r="H1244" i="5"/>
  <c r="H1249" i="5"/>
  <c r="H1253" i="5"/>
  <c r="H1258" i="5"/>
  <c r="H1262" i="5"/>
  <c r="H1267" i="5"/>
  <c r="H1271" i="5"/>
  <c r="H1276" i="5"/>
  <c r="H1280" i="5"/>
  <c r="H1285" i="5"/>
  <c r="H1289" i="5"/>
  <c r="H1294" i="5"/>
  <c r="H1298" i="5"/>
  <c r="H1303" i="5"/>
  <c r="H1307" i="5"/>
  <c r="H1312" i="5"/>
  <c r="G1316" i="5"/>
  <c r="G1321" i="5"/>
  <c r="G1325" i="5"/>
  <c r="H1333" i="5"/>
  <c r="H1338" i="5"/>
  <c r="G1342" i="5"/>
  <c r="J1346" i="5"/>
  <c r="K1346" i="5" s="1"/>
  <c r="H1350" i="5"/>
  <c r="F1355" i="5"/>
  <c r="J1358" i="5"/>
  <c r="K1358" i="5" s="1"/>
  <c r="G1363" i="5"/>
  <c r="H1371" i="5"/>
  <c r="G1375" i="5"/>
  <c r="J1379" i="5"/>
  <c r="K1379" i="5" s="1"/>
  <c r="H1383" i="5"/>
  <c r="F1388" i="5"/>
  <c r="H1396" i="5"/>
  <c r="F1400" i="5"/>
  <c r="J1404" i="5"/>
  <c r="K1404" i="5" s="1"/>
  <c r="H1408" i="5"/>
  <c r="G1413" i="5"/>
  <c r="J1416" i="5"/>
  <c r="K1416" i="5" s="1"/>
  <c r="H1421" i="5"/>
  <c r="G1425" i="5"/>
  <c r="F1430" i="5"/>
  <c r="J1433" i="5"/>
  <c r="K1433" i="5" s="1"/>
  <c r="H1157" i="5"/>
  <c r="H1182" i="5"/>
  <c r="J1192" i="5"/>
  <c r="K1192" i="5" s="1"/>
  <c r="F1202" i="5"/>
  <c r="F1211" i="5"/>
  <c r="G1217" i="5"/>
  <c r="G1223" i="5"/>
  <c r="G1229" i="5"/>
  <c r="F1235" i="5"/>
  <c r="H1240" i="5"/>
  <c r="J1244" i="5"/>
  <c r="K1244" i="5" s="1"/>
  <c r="J1249" i="5"/>
  <c r="K1249" i="5" s="1"/>
  <c r="J1253" i="5"/>
  <c r="K1253" i="5" s="1"/>
  <c r="J1258" i="5"/>
  <c r="K1258" i="5" s="1"/>
  <c r="J1262" i="5"/>
  <c r="K1262" i="5" s="1"/>
  <c r="J1267" i="5"/>
  <c r="K1267" i="5" s="1"/>
  <c r="J1271" i="5"/>
  <c r="K1271" i="5" s="1"/>
  <c r="J1276" i="5"/>
  <c r="K1276" i="5" s="1"/>
  <c r="J1280" i="5"/>
  <c r="K1280" i="5" s="1"/>
  <c r="J1285" i="5"/>
  <c r="K1285" i="5" s="1"/>
  <c r="J1289" i="5"/>
  <c r="K1289" i="5" s="1"/>
  <c r="J1294" i="5"/>
  <c r="K1294" i="5" s="1"/>
  <c r="J1298" i="5"/>
  <c r="K1298" i="5" s="1"/>
  <c r="J1303" i="5"/>
  <c r="K1303" i="5" s="1"/>
  <c r="J1307" i="5"/>
  <c r="K1307" i="5" s="1"/>
  <c r="J1312" i="5"/>
  <c r="K1312" i="5" s="1"/>
  <c r="H1316" i="5"/>
  <c r="H1321" i="5"/>
  <c r="H1325" i="5"/>
  <c r="F1330" i="5"/>
  <c r="J1333" i="5"/>
  <c r="K1333" i="5" s="1"/>
  <c r="J1338" i="5"/>
  <c r="K1338" i="5" s="1"/>
  <c r="H1342" i="5"/>
  <c r="F1347" i="5"/>
  <c r="J1350" i="5"/>
  <c r="K1350" i="5" s="1"/>
  <c r="G1355" i="5"/>
  <c r="H1363" i="5"/>
  <c r="F1367" i="5"/>
  <c r="J1371" i="5"/>
  <c r="K1371" i="5" s="1"/>
  <c r="H1375" i="5"/>
  <c r="F1380" i="5"/>
  <c r="J1383" i="5"/>
  <c r="K1383" i="5" s="1"/>
  <c r="G1388" i="5"/>
  <c r="F1392" i="5"/>
  <c r="J1396" i="5"/>
  <c r="K1396" i="5" s="1"/>
  <c r="G1400" i="5"/>
  <c r="F1405" i="5"/>
  <c r="J1408" i="5"/>
  <c r="K1408" i="5" s="1"/>
  <c r="H1413" i="5"/>
  <c r="F1417" i="5"/>
  <c r="J1421" i="5"/>
  <c r="K1421" i="5" s="1"/>
  <c r="H1425" i="5"/>
  <c r="G1430" i="5"/>
  <c r="F1434" i="5"/>
  <c r="J1157" i="5"/>
  <c r="K1157" i="5" s="1"/>
  <c r="F1172" i="5"/>
  <c r="J1182" i="5"/>
  <c r="K1182" i="5" s="1"/>
  <c r="F1193" i="5"/>
  <c r="G1202" i="5"/>
  <c r="G1211" i="5"/>
  <c r="H1217" i="5"/>
  <c r="H1223" i="5"/>
  <c r="H1229" i="5"/>
  <c r="G1235" i="5"/>
  <c r="J1240" i="5"/>
  <c r="K1240" i="5" s="1"/>
  <c r="H1245" i="5"/>
  <c r="F1250" i="5"/>
  <c r="H1254" i="5"/>
  <c r="F1259" i="5"/>
  <c r="H1263" i="5"/>
  <c r="F1268" i="5"/>
  <c r="H1272" i="5"/>
  <c r="F1277" i="5"/>
  <c r="H1281" i="5"/>
  <c r="F1286" i="5"/>
  <c r="H1290" i="5"/>
  <c r="F1295" i="5"/>
  <c r="H1299" i="5"/>
  <c r="F1304" i="5"/>
  <c r="H1308" i="5"/>
  <c r="F1313" i="5"/>
  <c r="G1317" i="5"/>
  <c r="J1321" i="5"/>
  <c r="K1321" i="5" s="1"/>
  <c r="G1326" i="5"/>
  <c r="G1330" i="5"/>
  <c r="H1334" i="5"/>
  <c r="F1339" i="5"/>
  <c r="F1343" i="5"/>
  <c r="G1347" i="5"/>
  <c r="G1351" i="5"/>
  <c r="H1355" i="5"/>
  <c r="H1359" i="5"/>
  <c r="J1363" i="5"/>
  <c r="K1363" i="5" s="1"/>
  <c r="J1367" i="5"/>
  <c r="K1367" i="5" s="1"/>
  <c r="F1376" i="5"/>
  <c r="G1380" i="5"/>
  <c r="G1384" i="5"/>
  <c r="H1388" i="5"/>
  <c r="J1392" i="5"/>
  <c r="K1392" i="5" s="1"/>
  <c r="F1397" i="5"/>
  <c r="F1401" i="5"/>
  <c r="G1405" i="5"/>
  <c r="H1409" i="5"/>
  <c r="J1413" i="5"/>
  <c r="K1413" i="5" s="1"/>
  <c r="J1417" i="5"/>
  <c r="K1417" i="5" s="1"/>
  <c r="F1422" i="5"/>
  <c r="F1426" i="5"/>
  <c r="H1430" i="5"/>
  <c r="J1434" i="5"/>
  <c r="K1434" i="5" s="1"/>
  <c r="F1439" i="5"/>
  <c r="H1443" i="5"/>
  <c r="J1447" i="5"/>
  <c r="K1447" i="5" s="1"/>
  <c r="F1452" i="5"/>
  <c r="G1456" i="5"/>
  <c r="J1460" i="5"/>
  <c r="K1460" i="5" s="1"/>
  <c r="G1465" i="5"/>
  <c r="J1469" i="5"/>
  <c r="K1469" i="5" s="1"/>
  <c r="G1474" i="5"/>
  <c r="F1483" i="5"/>
  <c r="H1487" i="5"/>
  <c r="J1491" i="5"/>
  <c r="K1491" i="5" s="1"/>
  <c r="G1496" i="5"/>
  <c r="J1500" i="5"/>
  <c r="K1500" i="5" s="1"/>
  <c r="F1505" i="5"/>
  <c r="H1509" i="5"/>
  <c r="J1513" i="5"/>
  <c r="K1513" i="5" s="1"/>
  <c r="G1518" i="5"/>
  <c r="J1522" i="5"/>
  <c r="K1522" i="5" s="1"/>
  <c r="G1527" i="5"/>
  <c r="H1531" i="5"/>
  <c r="J1535" i="5"/>
  <c r="K1535" i="5" s="1"/>
  <c r="G1539" i="5"/>
  <c r="H1543" i="5"/>
  <c r="H1546" i="5"/>
  <c r="G1160" i="5"/>
  <c r="G1172" i="5"/>
  <c r="F1183" i="5"/>
  <c r="H1193" i="5"/>
  <c r="H1202" i="5"/>
  <c r="H1211" i="5"/>
  <c r="J1217" i="5"/>
  <c r="K1217" i="5" s="1"/>
  <c r="J1223" i="5"/>
  <c r="K1223" i="5" s="1"/>
  <c r="J1229" i="5"/>
  <c r="K1229" i="5" s="1"/>
  <c r="H1235" i="5"/>
  <c r="F1241" i="5"/>
  <c r="G1246" i="5"/>
  <c r="G1250" i="5"/>
  <c r="G1255" i="5"/>
  <c r="G1259" i="5"/>
  <c r="G1264" i="5"/>
  <c r="G1268" i="5"/>
  <c r="G1273" i="5"/>
  <c r="G1277" i="5"/>
  <c r="G1282" i="5"/>
  <c r="G1286" i="5"/>
  <c r="G1291" i="5"/>
  <c r="G1295" i="5"/>
  <c r="G1300" i="5"/>
  <c r="G1304" i="5"/>
  <c r="G1309" i="5"/>
  <c r="G1313" i="5"/>
  <c r="F1318" i="5"/>
  <c r="F1322" i="5"/>
  <c r="F1327" i="5"/>
  <c r="H1330" i="5"/>
  <c r="G1335" i="5"/>
  <c r="G1339" i="5"/>
  <c r="J1343" i="5"/>
  <c r="K1343" i="5" s="1"/>
  <c r="H1347" i="5"/>
  <c r="J1355" i="5"/>
  <c r="K1355" i="5" s="1"/>
  <c r="F1360" i="5"/>
  <c r="F1364" i="5"/>
  <c r="G1368" i="5"/>
  <c r="F1372" i="5"/>
  <c r="J1376" i="5"/>
  <c r="K1376" i="5" s="1"/>
  <c r="H1380" i="5"/>
  <c r="F1385" i="5"/>
  <c r="J1388" i="5"/>
  <c r="K1388" i="5" s="1"/>
  <c r="H1393" i="5"/>
  <c r="G1397" i="5"/>
  <c r="J1401" i="5"/>
  <c r="K1401" i="5" s="1"/>
  <c r="H1405" i="5"/>
  <c r="F1410" i="5"/>
  <c r="H1418" i="5"/>
  <c r="G1422" i="5"/>
  <c r="J1426" i="5"/>
  <c r="K1426" i="5" s="1"/>
  <c r="J1430" i="5"/>
  <c r="K1430" i="5" s="1"/>
  <c r="H1435" i="5"/>
  <c r="G1439" i="5"/>
  <c r="F1444" i="5"/>
  <c r="F1448" i="5"/>
  <c r="J1452" i="5"/>
  <c r="K1452" i="5" s="1"/>
  <c r="H1456" i="5"/>
  <c r="H1461" i="5"/>
  <c r="H1465" i="5"/>
  <c r="H1470" i="5"/>
  <c r="H1474" i="5"/>
  <c r="G1479" i="5"/>
  <c r="G1483" i="5"/>
  <c r="F1488" i="5"/>
  <c r="F1492" i="5"/>
  <c r="F1497" i="5"/>
  <c r="F1501" i="5"/>
  <c r="J1505" i="5"/>
  <c r="K1505" i="5" s="1"/>
  <c r="J1509" i="5"/>
  <c r="K1509" i="5" s="1"/>
  <c r="H1514" i="5"/>
  <c r="H1518" i="5"/>
  <c r="H1523" i="5"/>
  <c r="H1527" i="5"/>
  <c r="G1532" i="5"/>
  <c r="H1539" i="5"/>
  <c r="J1543" i="5"/>
  <c r="K1543" i="5" s="1"/>
  <c r="J1546" i="5"/>
  <c r="K1546" i="5" s="1"/>
  <c r="J1549" i="5"/>
  <c r="K1549" i="5" s="1"/>
  <c r="H1552" i="5"/>
  <c r="G1555" i="5"/>
  <c r="J1560" i="5"/>
  <c r="K1560" i="5" s="1"/>
  <c r="J1563" i="5"/>
  <c r="K1563" i="5" s="1"/>
  <c r="H1566" i="5"/>
  <c r="G1569" i="5"/>
  <c r="G1572" i="5"/>
  <c r="J1574" i="5"/>
  <c r="K1574" i="5" s="1"/>
  <c r="J1577" i="5"/>
  <c r="K1577" i="5" s="1"/>
  <c r="H1580" i="5"/>
  <c r="G1583" i="5"/>
  <c r="J1588" i="5"/>
  <c r="K1588" i="5" s="1"/>
  <c r="J1591" i="5"/>
  <c r="K1591" i="5" s="1"/>
  <c r="H1594" i="5"/>
  <c r="H1597" i="5"/>
  <c r="H1600" i="5"/>
  <c r="H1603" i="5"/>
  <c r="H1606" i="5"/>
  <c r="H1609" i="5"/>
  <c r="H1612" i="5"/>
  <c r="H1615" i="5"/>
  <c r="H1618" i="5"/>
  <c r="H1621" i="5"/>
  <c r="H1624" i="5"/>
  <c r="H1627" i="5"/>
  <c r="H1630" i="5"/>
  <c r="H1633" i="5"/>
  <c r="H1636" i="5"/>
  <c r="H1639" i="5"/>
  <c r="H1642" i="5"/>
  <c r="H1645" i="5"/>
  <c r="H1648" i="5"/>
  <c r="H1651" i="5"/>
  <c r="H1654" i="5"/>
  <c r="H1657" i="5"/>
  <c r="H1660" i="5"/>
  <c r="H1663" i="5"/>
  <c r="H1666" i="5"/>
  <c r="H1669" i="5"/>
  <c r="H1672" i="5"/>
  <c r="H1675" i="5"/>
  <c r="H1678" i="5"/>
  <c r="H1681" i="5"/>
  <c r="H1684" i="5"/>
  <c r="H1687" i="5"/>
  <c r="H1690" i="5"/>
  <c r="H1693" i="5"/>
  <c r="H1696" i="5"/>
  <c r="H1699" i="5"/>
  <c r="H1702" i="5"/>
  <c r="H1705" i="5"/>
  <c r="H1708" i="5"/>
  <c r="H1711" i="5"/>
  <c r="H1714" i="5"/>
  <c r="H1717" i="5"/>
  <c r="H1720" i="5"/>
  <c r="H1723" i="5"/>
  <c r="H1726" i="5"/>
  <c r="H1729" i="5"/>
  <c r="H1732" i="5"/>
  <c r="H1735" i="5"/>
  <c r="H1738" i="5"/>
  <c r="H1741" i="5"/>
  <c r="H1744" i="5"/>
  <c r="H1747" i="5"/>
  <c r="H1750" i="5"/>
  <c r="H1753" i="5"/>
  <c r="H1756" i="5"/>
  <c r="H1759" i="5"/>
  <c r="H1762" i="5"/>
  <c r="G1765" i="5"/>
  <c r="G1768" i="5"/>
  <c r="G1771" i="5"/>
  <c r="G1774" i="5"/>
  <c r="G1777" i="5"/>
  <c r="G1780" i="5"/>
  <c r="G1783" i="5"/>
  <c r="G1786" i="5"/>
  <c r="G1789" i="5"/>
  <c r="G1792" i="5"/>
  <c r="F1162" i="5"/>
  <c r="H1174" i="5"/>
  <c r="G1185" i="5"/>
  <c r="G1195" i="5"/>
  <c r="G1204" i="5"/>
  <c r="G1213" i="5"/>
  <c r="G1219" i="5"/>
  <c r="G1225" i="5"/>
  <c r="G1231" i="5"/>
  <c r="J1235" i="5"/>
  <c r="K1235" i="5" s="1"/>
  <c r="G1241" i="5"/>
  <c r="H1246" i="5"/>
  <c r="H1250" i="5"/>
  <c r="H1255" i="5"/>
  <c r="H1259" i="5"/>
  <c r="H1264" i="5"/>
  <c r="H1268" i="5"/>
  <c r="H1273" i="5"/>
  <c r="H1277" i="5"/>
  <c r="H1282" i="5"/>
  <c r="H1286" i="5"/>
  <c r="H1291" i="5"/>
  <c r="H1295" i="5"/>
  <c r="H1300" i="5"/>
  <c r="H1304" i="5"/>
  <c r="H1309" i="5"/>
  <c r="H1313" i="5"/>
  <c r="G1318" i="5"/>
  <c r="G1322" i="5"/>
  <c r="G1327" i="5"/>
  <c r="J1330" i="5"/>
  <c r="K1330" i="5" s="1"/>
  <c r="H1335" i="5"/>
  <c r="H1339" i="5"/>
  <c r="J1347" i="5"/>
  <c r="K1347" i="5" s="1"/>
  <c r="F1352" i="5"/>
  <c r="F1356" i="5"/>
  <c r="G1360" i="5"/>
  <c r="G1364" i="5"/>
  <c r="H1368" i="5"/>
  <c r="G1372" i="5"/>
  <c r="F1377" i="5"/>
  <c r="J1380" i="5"/>
  <c r="K1380" i="5" s="1"/>
  <c r="G1385" i="5"/>
  <c r="F1389" i="5"/>
  <c r="J1393" i="5"/>
  <c r="K1393" i="5" s="1"/>
  <c r="H1397" i="5"/>
  <c r="F1402" i="5"/>
  <c r="J1405" i="5"/>
  <c r="K1405" i="5" s="1"/>
  <c r="G1410" i="5"/>
  <c r="F1414" i="5"/>
  <c r="J1418" i="5"/>
  <c r="K1418" i="5" s="1"/>
  <c r="H1422" i="5"/>
  <c r="F1427" i="5"/>
  <c r="F1431" i="5"/>
  <c r="J1435" i="5"/>
  <c r="K1435" i="5" s="1"/>
  <c r="H1439" i="5"/>
  <c r="G1444" i="5"/>
  <c r="G1448" i="5"/>
  <c r="F1453" i="5"/>
  <c r="J1456" i="5"/>
  <c r="K1456" i="5" s="1"/>
  <c r="J1461" i="5"/>
  <c r="K1461" i="5" s="1"/>
  <c r="J1465" i="5"/>
  <c r="K1465" i="5" s="1"/>
  <c r="J1470" i="5"/>
  <c r="K1470" i="5" s="1"/>
  <c r="J1474" i="5"/>
  <c r="K1474" i="5" s="1"/>
  <c r="H1479" i="5"/>
  <c r="H1483" i="5"/>
  <c r="G1488" i="5"/>
  <c r="G1492" i="5"/>
  <c r="G1497" i="5"/>
  <c r="G1501" i="5"/>
  <c r="F1506" i="5"/>
  <c r="F1510" i="5"/>
  <c r="J1514" i="5"/>
  <c r="K1514" i="5" s="1"/>
  <c r="J1518" i="5"/>
  <c r="K1518" i="5" s="1"/>
  <c r="J1523" i="5"/>
  <c r="K1523" i="5" s="1"/>
  <c r="J1527" i="5"/>
  <c r="K1527" i="5" s="1"/>
  <c r="H1532" i="5"/>
  <c r="F1536" i="5"/>
  <c r="G1540" i="5"/>
  <c r="F1544" i="5"/>
  <c r="F1547" i="5"/>
  <c r="F1550" i="5"/>
  <c r="J1552" i="5"/>
  <c r="K1552" i="5" s="1"/>
  <c r="H1555" i="5"/>
  <c r="F1558" i="5"/>
  <c r="F1561" i="5"/>
  <c r="J1566" i="5"/>
  <c r="K1566" i="5" s="1"/>
  <c r="H1569" i="5"/>
  <c r="H1572" i="5"/>
  <c r="F1575" i="5"/>
  <c r="J1580" i="5"/>
  <c r="K1580" i="5" s="1"/>
  <c r="H1583" i="5"/>
  <c r="F1586" i="5"/>
  <c r="F1589" i="5"/>
  <c r="F1592" i="5"/>
  <c r="J1594" i="5"/>
  <c r="K1594" i="5" s="1"/>
  <c r="J1597" i="5"/>
  <c r="K1597" i="5" s="1"/>
  <c r="J1600" i="5"/>
  <c r="K1600" i="5" s="1"/>
  <c r="J1603" i="5"/>
  <c r="K1603" i="5" s="1"/>
  <c r="J1606" i="5"/>
  <c r="K1606" i="5" s="1"/>
  <c r="J1609" i="5"/>
  <c r="K1609" i="5" s="1"/>
  <c r="J1612" i="5"/>
  <c r="K1612" i="5" s="1"/>
  <c r="J1615" i="5"/>
  <c r="K1615" i="5" s="1"/>
  <c r="J1618" i="5"/>
  <c r="K1618" i="5" s="1"/>
  <c r="J1621" i="5"/>
  <c r="K1621" i="5" s="1"/>
  <c r="J1624" i="5"/>
  <c r="K1624" i="5" s="1"/>
  <c r="J1627" i="5"/>
  <c r="K1627" i="5" s="1"/>
  <c r="J1630" i="5"/>
  <c r="K1630" i="5" s="1"/>
  <c r="J1633" i="5"/>
  <c r="K1633" i="5" s="1"/>
  <c r="J1636" i="5"/>
  <c r="K1636" i="5" s="1"/>
  <c r="J1639" i="5"/>
  <c r="K1639" i="5" s="1"/>
  <c r="J1642" i="5"/>
  <c r="K1642" i="5" s="1"/>
  <c r="J1645" i="5"/>
  <c r="K1645" i="5" s="1"/>
  <c r="J1648" i="5"/>
  <c r="K1648" i="5" s="1"/>
  <c r="J1651" i="5"/>
  <c r="K1651" i="5" s="1"/>
  <c r="J1654" i="5"/>
  <c r="K1654" i="5" s="1"/>
  <c r="J1657" i="5"/>
  <c r="K1657" i="5" s="1"/>
  <c r="J1660" i="5"/>
  <c r="K1660" i="5" s="1"/>
  <c r="J1663" i="5"/>
  <c r="K1663" i="5" s="1"/>
  <c r="J1666" i="5"/>
  <c r="K1666" i="5" s="1"/>
  <c r="J1669" i="5"/>
  <c r="K1669" i="5" s="1"/>
  <c r="J1672" i="5"/>
  <c r="K1672" i="5" s="1"/>
  <c r="J1675" i="5"/>
  <c r="K1675" i="5" s="1"/>
  <c r="J1678" i="5"/>
  <c r="K1678" i="5" s="1"/>
  <c r="J1681" i="5"/>
  <c r="K1681" i="5" s="1"/>
  <c r="J1684" i="5"/>
  <c r="K1684" i="5" s="1"/>
  <c r="J1687" i="5"/>
  <c r="K1687" i="5" s="1"/>
  <c r="J1690" i="5"/>
  <c r="K1690" i="5" s="1"/>
  <c r="J1693" i="5"/>
  <c r="K1693" i="5" s="1"/>
  <c r="J1696" i="5"/>
  <c r="K1696" i="5" s="1"/>
  <c r="J1699" i="5"/>
  <c r="K1699" i="5" s="1"/>
  <c r="J1702" i="5"/>
  <c r="K1702" i="5" s="1"/>
  <c r="J1705" i="5"/>
  <c r="K1705" i="5" s="1"/>
  <c r="J1708" i="5"/>
  <c r="K1708" i="5" s="1"/>
  <c r="J1711" i="5"/>
  <c r="K1711" i="5" s="1"/>
  <c r="J1714" i="5"/>
  <c r="K1714" i="5" s="1"/>
  <c r="J1717" i="5"/>
  <c r="K1717" i="5" s="1"/>
  <c r="J1720" i="5"/>
  <c r="K1720" i="5" s="1"/>
  <c r="J1723" i="5"/>
  <c r="K1723" i="5" s="1"/>
  <c r="J1726" i="5"/>
  <c r="K1726" i="5" s="1"/>
  <c r="J1729" i="5"/>
  <c r="K1729" i="5" s="1"/>
  <c r="J1732" i="5"/>
  <c r="K1732" i="5" s="1"/>
  <c r="J1735" i="5"/>
  <c r="K1735" i="5" s="1"/>
  <c r="J1738" i="5"/>
  <c r="K1738" i="5" s="1"/>
  <c r="J1741" i="5"/>
  <c r="K1741" i="5" s="1"/>
  <c r="J1744" i="5"/>
  <c r="K1744" i="5" s="1"/>
  <c r="J1747" i="5"/>
  <c r="K1747" i="5" s="1"/>
  <c r="J1750" i="5"/>
  <c r="K1750" i="5" s="1"/>
  <c r="J1753" i="5"/>
  <c r="K1753" i="5" s="1"/>
  <c r="J1756" i="5"/>
  <c r="K1756" i="5" s="1"/>
  <c r="J1759" i="5"/>
  <c r="K1759" i="5" s="1"/>
  <c r="J1762" i="5"/>
  <c r="K1762" i="5" s="1"/>
  <c r="H1765" i="5"/>
  <c r="H1768" i="5"/>
  <c r="H1771" i="5"/>
  <c r="H1774" i="5"/>
  <c r="H1777" i="5"/>
  <c r="H1780" i="5"/>
  <c r="H1783" i="5"/>
  <c r="H1786" i="5"/>
  <c r="H1789" i="5"/>
  <c r="H1792" i="5"/>
  <c r="H1795" i="5"/>
  <c r="H1798" i="5"/>
  <c r="H1801" i="5"/>
  <c r="H1804" i="5"/>
  <c r="H1807" i="5"/>
  <c r="H1810" i="5"/>
  <c r="H1813" i="5"/>
  <c r="H1816" i="5"/>
  <c r="H1819" i="5"/>
  <c r="H1822" i="5"/>
  <c r="H1825" i="5"/>
  <c r="H1828" i="5"/>
  <c r="F1831" i="5"/>
  <c r="G1162" i="5"/>
  <c r="G1175" i="5"/>
  <c r="F1186" i="5"/>
  <c r="F1196" i="5"/>
  <c r="F1205" i="5"/>
  <c r="J1213" i="5"/>
  <c r="K1213" i="5" s="1"/>
  <c r="J1219" i="5"/>
  <c r="K1219" i="5" s="1"/>
  <c r="J1225" i="5"/>
  <c r="K1225" i="5" s="1"/>
  <c r="J1231" i="5"/>
  <c r="K1231" i="5" s="1"/>
  <c r="G1237" i="5"/>
  <c r="H1241" i="5"/>
  <c r="J1246" i="5"/>
  <c r="K1246" i="5" s="1"/>
  <c r="J1250" i="5"/>
  <c r="K1250" i="5" s="1"/>
  <c r="J1255" i="5"/>
  <c r="K1255" i="5" s="1"/>
  <c r="J1259" i="5"/>
  <c r="K1259" i="5" s="1"/>
  <c r="J1264" i="5"/>
  <c r="K1264" i="5" s="1"/>
  <c r="J1268" i="5"/>
  <c r="K1268" i="5" s="1"/>
  <c r="J1273" i="5"/>
  <c r="K1273" i="5" s="1"/>
  <c r="J1277" i="5"/>
  <c r="K1277" i="5" s="1"/>
  <c r="J1282" i="5"/>
  <c r="K1282" i="5" s="1"/>
  <c r="J1286" i="5"/>
  <c r="K1286" i="5" s="1"/>
  <c r="J1291" i="5"/>
  <c r="K1291" i="5" s="1"/>
  <c r="J1295" i="5"/>
  <c r="K1295" i="5" s="1"/>
  <c r="J1300" i="5"/>
  <c r="K1300" i="5" s="1"/>
  <c r="J1304" i="5"/>
  <c r="K1304" i="5" s="1"/>
  <c r="J1309" i="5"/>
  <c r="K1309" i="5" s="1"/>
  <c r="J1313" i="5"/>
  <c r="K1313" i="5" s="1"/>
  <c r="H1318" i="5"/>
  <c r="H1322" i="5"/>
  <c r="H1327" i="5"/>
  <c r="F1331" i="5"/>
  <c r="J1335" i="5"/>
  <c r="K1335" i="5" s="1"/>
  <c r="J1339" i="5"/>
  <c r="K1339" i="5" s="1"/>
  <c r="F1344" i="5"/>
  <c r="F1348" i="5"/>
  <c r="G1352" i="5"/>
  <c r="G1356" i="5"/>
  <c r="H1360" i="5"/>
  <c r="H1364" i="5"/>
  <c r="J1368" i="5"/>
  <c r="K1368" i="5" s="1"/>
  <c r="H1372" i="5"/>
  <c r="G1377" i="5"/>
  <c r="F1381" i="5"/>
  <c r="H1385" i="5"/>
  <c r="G1389" i="5"/>
  <c r="J1397" i="5"/>
  <c r="K1397" i="5" s="1"/>
  <c r="G1402" i="5"/>
  <c r="F1406" i="5"/>
  <c r="H1410" i="5"/>
  <c r="G1414" i="5"/>
  <c r="F1419" i="5"/>
  <c r="J1422" i="5"/>
  <c r="K1422" i="5" s="1"/>
  <c r="G1427" i="5"/>
  <c r="G1431" i="5"/>
  <c r="J1439" i="5"/>
  <c r="K1439" i="5" s="1"/>
  <c r="H1444" i="5"/>
  <c r="H1448" i="5"/>
  <c r="G1453" i="5"/>
  <c r="F1457" i="5"/>
  <c r="F1462" i="5"/>
  <c r="F1466" i="5"/>
  <c r="F1471" i="5"/>
  <c r="F1475" i="5"/>
  <c r="J1479" i="5"/>
  <c r="K1479" i="5" s="1"/>
  <c r="J1483" i="5"/>
  <c r="K1483" i="5" s="1"/>
  <c r="H1488" i="5"/>
  <c r="H1492" i="5"/>
  <c r="H1497" i="5"/>
  <c r="H1501" i="5"/>
  <c r="G1506" i="5"/>
  <c r="G1510" i="5"/>
  <c r="F1515" i="5"/>
  <c r="F1519" i="5"/>
  <c r="F1524" i="5"/>
  <c r="J1532" i="5"/>
  <c r="K1532" i="5" s="1"/>
  <c r="G1536" i="5"/>
  <c r="J1540" i="5"/>
  <c r="K1540" i="5" s="1"/>
  <c r="G1544" i="5"/>
  <c r="G1547" i="5"/>
  <c r="G1550" i="5"/>
  <c r="J1555" i="5"/>
  <c r="K1555" i="5" s="1"/>
  <c r="J1144" i="5"/>
  <c r="K1144" i="5" s="1"/>
  <c r="F1164" i="5"/>
  <c r="J1175" i="5"/>
  <c r="K1175" i="5" s="1"/>
  <c r="G1186" i="5"/>
  <c r="G1196" i="5"/>
  <c r="G1205" i="5"/>
  <c r="F1214" i="5"/>
  <c r="F1220" i="5"/>
  <c r="F1226" i="5"/>
  <c r="F1232" i="5"/>
  <c r="H1237" i="5"/>
  <c r="J1241" i="5"/>
  <c r="K1241" i="5" s="1"/>
  <c r="F1247" i="5"/>
  <c r="H1251" i="5"/>
  <c r="F1256" i="5"/>
  <c r="H1260" i="5"/>
  <c r="F1265" i="5"/>
  <c r="H1269" i="5"/>
  <c r="F1274" i="5"/>
  <c r="H1278" i="5"/>
  <c r="F1283" i="5"/>
  <c r="H1287" i="5"/>
  <c r="F1292" i="5"/>
  <c r="H1296" i="5"/>
  <c r="F1301" i="5"/>
  <c r="H1305" i="5"/>
  <c r="F1310" i="5"/>
  <c r="H1314" i="5"/>
  <c r="J1318" i="5"/>
  <c r="K1318" i="5" s="1"/>
  <c r="G1323" i="5"/>
  <c r="J1327" i="5"/>
  <c r="K1327" i="5" s="1"/>
  <c r="J1331" i="5"/>
  <c r="K1331" i="5" s="1"/>
  <c r="F1336" i="5"/>
  <c r="H1340" i="5"/>
  <c r="G1344" i="5"/>
  <c r="J1348" i="5"/>
  <c r="K1348" i="5" s="1"/>
  <c r="H1352" i="5"/>
  <c r="F1357" i="5"/>
  <c r="J1360" i="5"/>
  <c r="K1360" i="5" s="1"/>
  <c r="G1365" i="5"/>
  <c r="F1369" i="5"/>
  <c r="G1373" i="5"/>
  <c r="H1377" i="5"/>
  <c r="J1381" i="5"/>
  <c r="K1381" i="5" s="1"/>
  <c r="J1385" i="5"/>
  <c r="K1385" i="5" s="1"/>
  <c r="F1390" i="5"/>
  <c r="F1394" i="5"/>
  <c r="G1398" i="5"/>
  <c r="H1402" i="5"/>
  <c r="J1406" i="5"/>
  <c r="K1406" i="5" s="1"/>
  <c r="J1410" i="5"/>
  <c r="K1410" i="5" s="1"/>
  <c r="F1415" i="5"/>
  <c r="G1419" i="5"/>
  <c r="H1423" i="5"/>
  <c r="H1427" i="5"/>
  <c r="F1436" i="5"/>
  <c r="H1440" i="5"/>
  <c r="J1444" i="5"/>
  <c r="K1444" i="5" s="1"/>
  <c r="G1449" i="5"/>
  <c r="H1453" i="5"/>
  <c r="J1457" i="5"/>
  <c r="K1457" i="5" s="1"/>
  <c r="G1462" i="5"/>
  <c r="J1466" i="5"/>
  <c r="K1466" i="5" s="1"/>
  <c r="G1471" i="5"/>
  <c r="J1475" i="5"/>
  <c r="K1475" i="5" s="1"/>
  <c r="F1480" i="5"/>
  <c r="H1484" i="5"/>
  <c r="J1488" i="5"/>
  <c r="K1488" i="5" s="1"/>
  <c r="G1493" i="5"/>
  <c r="J1497" i="5"/>
  <c r="K1497" i="5" s="1"/>
  <c r="G1502" i="5"/>
  <c r="H1506" i="5"/>
  <c r="F1511" i="5"/>
  <c r="G1515" i="5"/>
  <c r="J1519" i="5"/>
  <c r="K1519" i="5" s="1"/>
  <c r="G1524" i="5"/>
  <c r="H1528" i="5"/>
  <c r="F1533" i="5"/>
  <c r="H1536" i="5"/>
  <c r="F1541" i="5"/>
  <c r="H1544" i="5"/>
  <c r="H1547" i="5"/>
  <c r="H1550" i="5"/>
  <c r="F1553" i="5"/>
  <c r="H1558" i="5"/>
  <c r="H1561" i="5"/>
  <c r="G1564" i="5"/>
  <c r="G1567" i="5"/>
  <c r="F1570" i="5"/>
  <c r="F1573" i="5"/>
  <c r="H1575" i="5"/>
  <c r="G1578" i="5"/>
  <c r="G1581" i="5"/>
  <c r="H1586" i="5"/>
  <c r="H1589" i="5"/>
  <c r="H1592" i="5"/>
  <c r="G1595" i="5"/>
  <c r="G1598" i="5"/>
  <c r="G1601" i="5"/>
  <c r="G1604" i="5"/>
  <c r="G1607" i="5"/>
  <c r="G1610" i="5"/>
  <c r="G1613" i="5"/>
  <c r="G1616" i="5"/>
  <c r="G1619" i="5"/>
  <c r="G1622" i="5"/>
  <c r="G1625" i="5"/>
  <c r="G1628" i="5"/>
  <c r="G1631" i="5"/>
  <c r="G1634" i="5"/>
  <c r="G1637" i="5"/>
  <c r="G1640" i="5"/>
  <c r="G1643" i="5"/>
  <c r="G1646" i="5"/>
  <c r="G1649" i="5"/>
  <c r="G1652" i="5"/>
  <c r="G1655" i="5"/>
  <c r="G1658" i="5"/>
  <c r="G1661" i="5"/>
  <c r="G1664" i="5"/>
  <c r="G1667" i="5"/>
  <c r="G1670" i="5"/>
  <c r="G1673" i="5"/>
  <c r="G1676" i="5"/>
  <c r="G1679" i="5"/>
  <c r="G1682" i="5"/>
  <c r="G1685" i="5"/>
  <c r="G1688" i="5"/>
  <c r="G1691" i="5"/>
  <c r="G1694" i="5"/>
  <c r="G1697" i="5"/>
  <c r="G1700" i="5"/>
  <c r="G1703" i="5"/>
  <c r="G1706" i="5"/>
  <c r="G1709" i="5"/>
  <c r="G1712" i="5"/>
  <c r="G1715" i="5"/>
  <c r="G1718" i="5"/>
  <c r="G1721" i="5"/>
  <c r="G1724" i="5"/>
  <c r="G1727" i="5"/>
  <c r="G1730" i="5"/>
  <c r="G1733" i="5"/>
  <c r="G1736" i="5"/>
  <c r="G1739" i="5"/>
  <c r="G1742" i="5"/>
  <c r="G1745" i="5"/>
  <c r="G1748" i="5"/>
  <c r="G1751" i="5"/>
  <c r="G1754" i="5"/>
  <c r="G1757" i="5"/>
  <c r="G1760" i="5"/>
  <c r="G1763" i="5"/>
  <c r="F1766" i="5"/>
  <c r="F1769" i="5"/>
  <c r="F1772" i="5"/>
  <c r="F1775" i="5"/>
  <c r="F1778" i="5"/>
  <c r="F1781" i="5"/>
  <c r="F1784" i="5"/>
  <c r="F1787" i="5"/>
  <c r="F1790" i="5"/>
  <c r="F1793" i="5"/>
  <c r="F1796" i="5"/>
  <c r="F1799" i="5"/>
  <c r="F1802" i="5"/>
  <c r="F1805" i="5"/>
  <c r="F1808" i="5"/>
  <c r="F1811" i="5"/>
  <c r="F1814" i="5"/>
  <c r="F1817" i="5"/>
  <c r="F1820" i="5"/>
  <c r="F1823" i="5"/>
  <c r="F1826" i="5"/>
  <c r="F1829" i="5"/>
  <c r="H1831" i="5"/>
  <c r="H1834" i="5"/>
  <c r="F1169" i="5"/>
  <c r="H1179" i="5"/>
  <c r="G1258" i="5"/>
  <c r="G1312" i="5"/>
  <c r="F1363" i="5"/>
  <c r="F1413" i="5"/>
  <c r="J1442" i="5"/>
  <c r="K1442" i="5" s="1"/>
  <c r="F1456" i="5"/>
  <c r="F1469" i="5"/>
  <c r="J1482" i="5"/>
  <c r="K1482" i="5" s="1"/>
  <c r="H1495" i="5"/>
  <c r="G1509" i="5"/>
  <c r="F1522" i="5"/>
  <c r="H1535" i="5"/>
  <c r="H1545" i="5"/>
  <c r="G1551" i="5"/>
  <c r="F1555" i="5"/>
  <c r="J1559" i="5"/>
  <c r="K1559" i="5" s="1"/>
  <c r="F1564" i="5"/>
  <c r="G1568" i="5"/>
  <c r="J1572" i="5"/>
  <c r="K1572" i="5" s="1"/>
  <c r="F1190" i="5"/>
  <c r="G1262" i="5"/>
  <c r="F1316" i="5"/>
  <c r="J1366" i="5"/>
  <c r="K1366" i="5" s="1"/>
  <c r="H1416" i="5"/>
  <c r="G1445" i="5"/>
  <c r="J1458" i="5"/>
  <c r="K1458" i="5" s="1"/>
  <c r="J1471" i="5"/>
  <c r="K1471" i="5" s="1"/>
  <c r="H1485" i="5"/>
  <c r="G1498" i="5"/>
  <c r="J1524" i="5"/>
  <c r="K1524" i="5" s="1"/>
  <c r="J1537" i="5"/>
  <c r="K1537" i="5" s="1"/>
  <c r="J1545" i="5"/>
  <c r="K1545" i="5" s="1"/>
  <c r="H1551" i="5"/>
  <c r="G1556" i="5"/>
  <c r="F1560" i="5"/>
  <c r="H1199" i="5"/>
  <c r="G1267" i="5"/>
  <c r="F1321" i="5"/>
  <c r="G1371" i="5"/>
  <c r="G1421" i="5"/>
  <c r="F1447" i="5"/>
  <c r="H1459" i="5"/>
  <c r="H1473" i="5"/>
  <c r="G1486" i="5"/>
  <c r="F1500" i="5"/>
  <c r="H1512" i="5"/>
  <c r="H1526" i="5"/>
  <c r="H1538" i="5"/>
  <c r="F1546" i="5"/>
  <c r="J1551" i="5"/>
  <c r="K1551" i="5" s="1"/>
  <c r="H1556" i="5"/>
  <c r="H1208" i="5"/>
  <c r="J1216" i="5"/>
  <c r="K1216" i="5" s="1"/>
  <c r="J1222" i="5"/>
  <c r="K1222" i="5" s="1"/>
  <c r="J1228" i="5"/>
  <c r="K1228" i="5" s="1"/>
  <c r="G1285" i="5"/>
  <c r="G1338" i="5"/>
  <c r="G1438" i="5"/>
  <c r="F1451" i="5"/>
  <c r="H1464" i="5"/>
  <c r="H1477" i="5"/>
  <c r="F1491" i="5"/>
  <c r="H1517" i="5"/>
  <c r="G1530" i="5"/>
  <c r="J1541" i="5"/>
  <c r="K1541" i="5" s="1"/>
  <c r="H1548" i="5"/>
  <c r="H1553" i="5"/>
  <c r="H1557" i="5"/>
  <c r="G1562" i="5"/>
  <c r="F1566" i="5"/>
  <c r="J1570" i="5"/>
  <c r="K1570" i="5" s="1"/>
  <c r="H1574" i="5"/>
  <c r="F1579" i="5"/>
  <c r="J1582" i="5"/>
  <c r="K1582" i="5" s="1"/>
  <c r="G1587" i="5"/>
  <c r="G1591" i="5"/>
  <c r="F1596" i="5"/>
  <c r="F1600" i="5"/>
  <c r="F1605" i="5"/>
  <c r="F1609" i="5"/>
  <c r="F1614" i="5"/>
  <c r="F1618" i="5"/>
  <c r="F1623" i="5"/>
  <c r="F1627" i="5"/>
  <c r="F1632" i="5"/>
  <c r="F1636" i="5"/>
  <c r="F1641" i="5"/>
  <c r="F1645" i="5"/>
  <c r="F1650" i="5"/>
  <c r="F1654" i="5"/>
  <c r="F1659" i="5"/>
  <c r="F1663" i="5"/>
  <c r="F1668" i="5"/>
  <c r="F1672" i="5"/>
  <c r="F1677" i="5"/>
  <c r="F1681" i="5"/>
  <c r="F1686" i="5"/>
  <c r="F1690" i="5"/>
  <c r="F1695" i="5"/>
  <c r="F1699" i="5"/>
  <c r="F1704" i="5"/>
  <c r="F1708" i="5"/>
  <c r="F1713" i="5"/>
  <c r="F1717" i="5"/>
  <c r="F1722" i="5"/>
  <c r="F1726" i="5"/>
  <c r="F1731" i="5"/>
  <c r="F1735" i="5"/>
  <c r="F1740" i="5"/>
  <c r="F1744" i="5"/>
  <c r="F1749" i="5"/>
  <c r="F1753" i="5"/>
  <c r="F1758" i="5"/>
  <c r="F1762" i="5"/>
  <c r="J1766" i="5"/>
  <c r="K1766" i="5" s="1"/>
  <c r="J1770" i="5"/>
  <c r="K1770" i="5" s="1"/>
  <c r="J1775" i="5"/>
  <c r="K1775" i="5" s="1"/>
  <c r="J1779" i="5"/>
  <c r="K1779" i="5" s="1"/>
  <c r="J1784" i="5"/>
  <c r="K1784" i="5" s="1"/>
  <c r="H1788" i="5"/>
  <c r="J1792" i="5"/>
  <c r="K1792" i="5" s="1"/>
  <c r="H1796" i="5"/>
  <c r="F1800" i="5"/>
  <c r="H1803" i="5"/>
  <c r="F1807" i="5"/>
  <c r="J1810" i="5"/>
  <c r="K1810" i="5" s="1"/>
  <c r="H1814" i="5"/>
  <c r="F1818" i="5"/>
  <c r="H1821" i="5"/>
  <c r="F1825" i="5"/>
  <c r="J1828" i="5"/>
  <c r="K1828" i="5" s="1"/>
  <c r="F1832" i="5"/>
  <c r="G1835" i="5"/>
  <c r="G1838" i="5"/>
  <c r="H1840" i="5"/>
  <c r="G1843" i="5"/>
  <c r="G1846" i="5"/>
  <c r="H1234" i="5"/>
  <c r="G1289" i="5"/>
  <c r="F1342" i="5"/>
  <c r="J1391" i="5"/>
  <c r="K1391" i="5" s="1"/>
  <c r="H1438" i="5"/>
  <c r="G1451" i="5"/>
  <c r="J1464" i="5"/>
  <c r="K1464" i="5" s="1"/>
  <c r="J1477" i="5"/>
  <c r="K1477" i="5" s="1"/>
  <c r="G1491" i="5"/>
  <c r="F1504" i="5"/>
  <c r="J1517" i="5"/>
  <c r="K1517" i="5" s="1"/>
  <c r="H1530" i="5"/>
  <c r="G1542" i="5"/>
  <c r="J1548" i="5"/>
  <c r="K1548" i="5" s="1"/>
  <c r="J1553" i="5"/>
  <c r="K1553" i="5" s="1"/>
  <c r="J1557" i="5"/>
  <c r="K1557" i="5" s="1"/>
  <c r="H1562" i="5"/>
  <c r="G1566" i="5"/>
  <c r="F1571" i="5"/>
  <c r="G1579" i="5"/>
  <c r="F1583" i="5"/>
  <c r="H1587" i="5"/>
  <c r="H1591" i="5"/>
  <c r="G1596" i="5"/>
  <c r="G1600" i="5"/>
  <c r="G1605" i="5"/>
  <c r="G1609" i="5"/>
  <c r="G1614" i="5"/>
  <c r="G1618" i="5"/>
  <c r="G1623" i="5"/>
  <c r="G1627" i="5"/>
  <c r="G1632" i="5"/>
  <c r="G1636" i="5"/>
  <c r="G1641" i="5"/>
  <c r="G1645" i="5"/>
  <c r="G1650" i="5"/>
  <c r="G1654" i="5"/>
  <c r="G1659" i="5"/>
  <c r="G1663" i="5"/>
  <c r="G1668" i="5"/>
  <c r="G1672" i="5"/>
  <c r="G1677" i="5"/>
  <c r="G1681" i="5"/>
  <c r="G1686" i="5"/>
  <c r="G1690" i="5"/>
  <c r="G1695" i="5"/>
  <c r="G1699" i="5"/>
  <c r="G1704" i="5"/>
  <c r="G1708" i="5"/>
  <c r="G1713" i="5"/>
  <c r="G1717" i="5"/>
  <c r="G1722" i="5"/>
  <c r="G1726" i="5"/>
  <c r="G1731" i="5"/>
  <c r="G1735" i="5"/>
  <c r="G1740" i="5"/>
  <c r="G1744" i="5"/>
  <c r="G1749" i="5"/>
  <c r="G1753" i="5"/>
  <c r="G1758" i="5"/>
  <c r="G1762" i="5"/>
  <c r="F1767" i="5"/>
  <c r="F1771" i="5"/>
  <c r="F1776" i="5"/>
  <c r="F1780" i="5"/>
  <c r="F1785" i="5"/>
  <c r="J1788" i="5"/>
  <c r="K1788" i="5" s="1"/>
  <c r="G1793" i="5"/>
  <c r="J1796" i="5"/>
  <c r="K1796" i="5" s="1"/>
  <c r="G1800" i="5"/>
  <c r="J1803" i="5"/>
  <c r="K1803" i="5" s="1"/>
  <c r="G1807" i="5"/>
  <c r="G1811" i="5"/>
  <c r="J1238" i="5"/>
  <c r="K1238" i="5" s="1"/>
  <c r="G1294" i="5"/>
  <c r="H1346" i="5"/>
  <c r="G1396" i="5"/>
  <c r="J1438" i="5"/>
  <c r="K1438" i="5" s="1"/>
  <c r="H1451" i="5"/>
  <c r="F1465" i="5"/>
  <c r="F1478" i="5"/>
  <c r="H1491" i="5"/>
  <c r="G1504" i="5"/>
  <c r="F1518" i="5"/>
  <c r="J1530" i="5"/>
  <c r="K1530" i="5" s="1"/>
  <c r="H1542" i="5"/>
  <c r="F1549" i="5"/>
  <c r="F1554" i="5"/>
  <c r="G1558" i="5"/>
  <c r="J1562" i="5"/>
  <c r="K1562" i="5" s="1"/>
  <c r="F1567" i="5"/>
  <c r="G1571" i="5"/>
  <c r="G1575" i="5"/>
  <c r="H1579" i="5"/>
  <c r="J1583" i="5"/>
  <c r="K1583" i="5" s="1"/>
  <c r="J1587" i="5"/>
  <c r="K1587" i="5" s="1"/>
  <c r="G1592" i="5"/>
  <c r="H1596" i="5"/>
  <c r="F1601" i="5"/>
  <c r="H1605" i="5"/>
  <c r="F1610" i="5"/>
  <c r="H1614" i="5"/>
  <c r="F1619" i="5"/>
  <c r="H1623" i="5"/>
  <c r="F1628" i="5"/>
  <c r="H1632" i="5"/>
  <c r="F1637" i="5"/>
  <c r="H1641" i="5"/>
  <c r="F1646" i="5"/>
  <c r="H1650" i="5"/>
  <c r="F1655" i="5"/>
  <c r="H1659" i="5"/>
  <c r="F1664" i="5"/>
  <c r="H1668" i="5"/>
  <c r="F1673" i="5"/>
  <c r="H1677" i="5"/>
  <c r="F1682" i="5"/>
  <c r="H1686" i="5"/>
  <c r="F1691" i="5"/>
  <c r="H1695" i="5"/>
  <c r="F1700" i="5"/>
  <c r="H1704" i="5"/>
  <c r="F1709" i="5"/>
  <c r="H1713" i="5"/>
  <c r="F1718" i="5"/>
  <c r="H1722" i="5"/>
  <c r="F1727" i="5"/>
  <c r="H1731" i="5"/>
  <c r="F1736" i="5"/>
  <c r="H1740" i="5"/>
  <c r="F1745" i="5"/>
  <c r="H1749" i="5"/>
  <c r="F1754" i="5"/>
  <c r="H1758" i="5"/>
  <c r="F1763" i="5"/>
  <c r="G1767" i="5"/>
  <c r="J1771" i="5"/>
  <c r="K1771" i="5" s="1"/>
  <c r="G1776" i="5"/>
  <c r="J1780" i="5"/>
  <c r="K1780" i="5" s="1"/>
  <c r="G1244" i="5"/>
  <c r="G1298" i="5"/>
  <c r="G1350" i="5"/>
  <c r="H1441" i="5"/>
  <c r="F1454" i="5"/>
  <c r="J1467" i="5"/>
  <c r="K1467" i="5" s="1"/>
  <c r="H1480" i="5"/>
  <c r="G1494" i="5"/>
  <c r="F1507" i="5"/>
  <c r="J1520" i="5"/>
  <c r="K1520" i="5" s="1"/>
  <c r="H1533" i="5"/>
  <c r="G1543" i="5"/>
  <c r="G1549" i="5"/>
  <c r="G1554" i="5"/>
  <c r="F1559" i="5"/>
  <c r="F1563" i="5"/>
  <c r="J1567" i="5"/>
  <c r="K1567" i="5" s="1"/>
  <c r="H1571" i="5"/>
  <c r="F1576" i="5"/>
  <c r="G1249" i="5"/>
  <c r="F1375" i="5"/>
  <c r="G1450" i="5"/>
  <c r="H1482" i="5"/>
  <c r="F1513" i="5"/>
  <c r="F1545" i="5"/>
  <c r="J1556" i="5"/>
  <c r="K1556" i="5" s="1"/>
  <c r="F1565" i="5"/>
  <c r="F1572" i="5"/>
  <c r="F1578" i="5"/>
  <c r="H1584" i="5"/>
  <c r="F1590" i="5"/>
  <c r="F1595" i="5"/>
  <c r="F1602" i="5"/>
  <c r="J1607" i="5"/>
  <c r="K1607" i="5" s="1"/>
  <c r="F1613" i="5"/>
  <c r="F1620" i="5"/>
  <c r="J1625" i="5"/>
  <c r="K1625" i="5" s="1"/>
  <c r="F1631" i="5"/>
  <c r="F1638" i="5"/>
  <c r="J1643" i="5"/>
  <c r="K1643" i="5" s="1"/>
  <c r="F1649" i="5"/>
  <c r="F1656" i="5"/>
  <c r="J1661" i="5"/>
  <c r="K1661" i="5" s="1"/>
  <c r="F1667" i="5"/>
  <c r="F1674" i="5"/>
  <c r="J1679" i="5"/>
  <c r="K1679" i="5" s="1"/>
  <c r="F1685" i="5"/>
  <c r="F1692" i="5"/>
  <c r="J1697" i="5"/>
  <c r="K1697" i="5" s="1"/>
  <c r="F1703" i="5"/>
  <c r="F1710" i="5"/>
  <c r="J1715" i="5"/>
  <c r="K1715" i="5" s="1"/>
  <c r="F1721" i="5"/>
  <c r="F1728" i="5"/>
  <c r="J1733" i="5"/>
  <c r="K1733" i="5" s="1"/>
  <c r="F1739" i="5"/>
  <c r="F1746" i="5"/>
  <c r="J1751" i="5"/>
  <c r="K1751" i="5" s="1"/>
  <c r="F1757" i="5"/>
  <c r="H1769" i="5"/>
  <c r="J1774" i="5"/>
  <c r="K1774" i="5" s="1"/>
  <c r="J1781" i="5"/>
  <c r="K1781" i="5" s="1"/>
  <c r="J1786" i="5"/>
  <c r="K1786" i="5" s="1"/>
  <c r="G1791" i="5"/>
  <c r="J1795" i="5"/>
  <c r="K1795" i="5" s="1"/>
  <c r="H1800" i="5"/>
  <c r="J1804" i="5"/>
  <c r="K1804" i="5" s="1"/>
  <c r="F1809" i="5"/>
  <c r="F1813" i="5"/>
  <c r="G1817" i="5"/>
  <c r="F1821" i="5"/>
  <c r="J1824" i="5"/>
  <c r="K1824" i="5" s="1"/>
  <c r="G1829" i="5"/>
  <c r="H1832" i="5"/>
  <c r="F1836" i="5"/>
  <c r="F1839" i="5"/>
  <c r="J1841" i="5"/>
  <c r="K1841" i="5" s="1"/>
  <c r="J1844" i="5"/>
  <c r="K1844" i="5" s="1"/>
  <c r="J1847" i="5"/>
  <c r="K1847" i="5" s="1"/>
  <c r="G1850" i="5"/>
  <c r="G1855" i="5"/>
  <c r="J1857" i="5"/>
  <c r="K1857" i="5" s="1"/>
  <c r="G1860" i="5"/>
  <c r="G1863" i="5"/>
  <c r="G1866" i="5"/>
  <c r="F1869" i="5"/>
  <c r="H1871" i="5"/>
  <c r="G1874" i="5"/>
  <c r="F1877" i="5"/>
  <c r="J1879" i="5"/>
  <c r="K1879" i="5" s="1"/>
  <c r="G1882" i="5"/>
  <c r="G1885" i="5"/>
  <c r="H1890" i="5"/>
  <c r="H1893" i="5"/>
  <c r="G1896" i="5"/>
  <c r="F1899" i="5"/>
  <c r="J1901" i="5"/>
  <c r="K1901" i="5" s="1"/>
  <c r="H1904" i="5"/>
  <c r="F1907" i="5"/>
  <c r="J1909" i="5"/>
  <c r="K1909" i="5" s="1"/>
  <c r="J1912" i="5"/>
  <c r="K1912" i="5" s="1"/>
  <c r="H1915" i="5"/>
  <c r="F1918" i="5"/>
  <c r="J1920" i="5"/>
  <c r="K1920" i="5" s="1"/>
  <c r="H1923" i="5"/>
  <c r="H1926" i="5"/>
  <c r="G1929" i="5"/>
  <c r="F1932" i="5"/>
  <c r="J1934" i="5"/>
  <c r="K1934" i="5" s="1"/>
  <c r="G1937" i="5"/>
  <c r="F1940" i="5"/>
  <c r="J1942" i="5"/>
  <c r="K1942" i="5" s="1"/>
  <c r="H1945" i="5"/>
  <c r="G1948" i="5"/>
  <c r="F1951" i="5"/>
  <c r="J1953" i="5"/>
  <c r="K1953" i="5" s="1"/>
  <c r="H1956" i="5"/>
  <c r="G1959" i="5"/>
  <c r="F1962" i="5"/>
  <c r="J1967" i="5"/>
  <c r="K1967" i="5" s="1"/>
  <c r="H1970" i="5"/>
  <c r="F1973" i="5"/>
  <c r="F1976" i="5"/>
  <c r="H1981" i="5"/>
  <c r="G1984" i="5"/>
  <c r="F1987" i="5"/>
  <c r="F1990" i="5"/>
  <c r="F1993" i="5"/>
  <c r="J1995" i="5"/>
  <c r="K1995" i="5" s="1"/>
  <c r="J1998" i="5"/>
  <c r="K1998" i="5" s="1"/>
  <c r="H2001" i="5"/>
  <c r="H2004" i="5"/>
  <c r="H2007" i="5"/>
  <c r="G2010" i="5"/>
  <c r="G2013" i="5"/>
  <c r="G2016" i="5"/>
  <c r="F2019" i="5"/>
  <c r="F2022" i="5"/>
  <c r="J2027" i="5"/>
  <c r="K2027" i="5" s="1"/>
  <c r="J2030" i="5"/>
  <c r="K2030" i="5" s="1"/>
  <c r="J2033" i="5"/>
  <c r="K2033" i="5" s="1"/>
  <c r="J2036" i="5"/>
  <c r="K2036" i="5" s="1"/>
  <c r="J2039" i="5"/>
  <c r="K2039" i="5" s="1"/>
  <c r="J2042" i="5"/>
  <c r="K2042" i="5" s="1"/>
  <c r="J2045" i="5"/>
  <c r="K2045" i="5" s="1"/>
  <c r="J2048" i="5"/>
  <c r="K2048" i="5" s="1"/>
  <c r="J2051" i="5"/>
  <c r="K2051" i="5" s="1"/>
  <c r="J2054" i="5"/>
  <c r="K2054" i="5" s="1"/>
  <c r="J2057" i="5"/>
  <c r="K2057" i="5" s="1"/>
  <c r="J2060" i="5"/>
  <c r="K2060" i="5" s="1"/>
  <c r="J2063" i="5"/>
  <c r="K2063" i="5" s="1"/>
  <c r="J2066" i="5"/>
  <c r="K2066" i="5" s="1"/>
  <c r="J2069" i="5"/>
  <c r="K2069" i="5" s="1"/>
  <c r="J2072" i="5"/>
  <c r="K2072" i="5" s="1"/>
  <c r="J2075" i="5"/>
  <c r="K2075" i="5" s="1"/>
  <c r="J2078" i="5"/>
  <c r="K2078" i="5" s="1"/>
  <c r="J2081" i="5"/>
  <c r="K2081" i="5" s="1"/>
  <c r="H2084" i="5"/>
  <c r="H2087" i="5"/>
  <c r="F2090" i="5"/>
  <c r="F2093" i="5"/>
  <c r="F2096" i="5"/>
  <c r="F2099" i="5"/>
  <c r="J2101" i="5"/>
  <c r="K2101" i="5" s="1"/>
  <c r="J2104" i="5"/>
  <c r="K2104" i="5" s="1"/>
  <c r="F2107" i="5"/>
  <c r="J2109" i="5"/>
  <c r="K2109" i="5" s="1"/>
  <c r="H2112" i="5"/>
  <c r="H2115" i="5"/>
  <c r="G2118" i="5"/>
  <c r="G2121" i="5"/>
  <c r="G1253" i="5"/>
  <c r="H1379" i="5"/>
  <c r="J1455" i="5"/>
  <c r="K1455" i="5" s="1"/>
  <c r="H1486" i="5"/>
  <c r="J1515" i="5"/>
  <c r="K1515" i="5" s="1"/>
  <c r="G1545" i="5"/>
  <c r="F1557" i="5"/>
  <c r="G1565" i="5"/>
  <c r="H1573" i="5"/>
  <c r="J1578" i="5"/>
  <c r="K1578" i="5" s="1"/>
  <c r="J1584" i="5"/>
  <c r="K1584" i="5" s="1"/>
  <c r="G1590" i="5"/>
  <c r="J1595" i="5"/>
  <c r="K1595" i="5" s="1"/>
  <c r="G1602" i="5"/>
  <c r="F1608" i="5"/>
  <c r="J1613" i="5"/>
  <c r="K1613" i="5" s="1"/>
  <c r="G1620" i="5"/>
  <c r="F1626" i="5"/>
  <c r="J1631" i="5"/>
  <c r="K1631" i="5" s="1"/>
  <c r="G1638" i="5"/>
  <c r="F1644" i="5"/>
  <c r="J1649" i="5"/>
  <c r="K1649" i="5" s="1"/>
  <c r="G1656" i="5"/>
  <c r="F1662" i="5"/>
  <c r="J1667" i="5"/>
  <c r="K1667" i="5" s="1"/>
  <c r="G1674" i="5"/>
  <c r="F1680" i="5"/>
  <c r="J1685" i="5"/>
  <c r="K1685" i="5" s="1"/>
  <c r="G1692" i="5"/>
  <c r="F1698" i="5"/>
  <c r="J1703" i="5"/>
  <c r="K1703" i="5" s="1"/>
  <c r="G1710" i="5"/>
  <c r="F1716" i="5"/>
  <c r="J1721" i="5"/>
  <c r="K1721" i="5" s="1"/>
  <c r="G1728" i="5"/>
  <c r="F1734" i="5"/>
  <c r="J1739" i="5"/>
  <c r="K1739" i="5" s="1"/>
  <c r="G1746" i="5"/>
  <c r="F1752" i="5"/>
  <c r="J1757" i="5"/>
  <c r="K1757" i="5" s="1"/>
  <c r="F1764" i="5"/>
  <c r="J1769" i="5"/>
  <c r="K1769" i="5" s="1"/>
  <c r="H1775" i="5"/>
  <c r="F1782" i="5"/>
  <c r="G1787" i="5"/>
  <c r="H1791" i="5"/>
  <c r="G1796" i="5"/>
  <c r="J1800" i="5"/>
  <c r="K1800" i="5" s="1"/>
  <c r="G1805" i="5"/>
  <c r="G1809" i="5"/>
  <c r="G1271" i="5"/>
  <c r="G1383" i="5"/>
  <c r="J1486" i="5"/>
  <c r="K1486" i="5" s="1"/>
  <c r="H1521" i="5"/>
  <c r="G1546" i="5"/>
  <c r="G1557" i="5"/>
  <c r="H1565" i="5"/>
  <c r="J1573" i="5"/>
  <c r="K1573" i="5" s="1"/>
  <c r="J1579" i="5"/>
  <c r="K1579" i="5" s="1"/>
  <c r="F1585" i="5"/>
  <c r="H1590" i="5"/>
  <c r="J1596" i="5"/>
  <c r="K1596" i="5" s="1"/>
  <c r="H1602" i="5"/>
  <c r="G1608" i="5"/>
  <c r="J1614" i="5"/>
  <c r="K1614" i="5" s="1"/>
  <c r="H1620" i="5"/>
  <c r="G1626" i="5"/>
  <c r="J1632" i="5"/>
  <c r="K1632" i="5" s="1"/>
  <c r="H1638" i="5"/>
  <c r="G1644" i="5"/>
  <c r="J1650" i="5"/>
  <c r="K1650" i="5" s="1"/>
  <c r="H1656" i="5"/>
  <c r="G1662" i="5"/>
  <c r="J1668" i="5"/>
  <c r="K1668" i="5" s="1"/>
  <c r="H1674" i="5"/>
  <c r="G1680" i="5"/>
  <c r="J1686" i="5"/>
  <c r="K1686" i="5" s="1"/>
  <c r="H1692" i="5"/>
  <c r="G1698" i="5"/>
  <c r="J1704" i="5"/>
  <c r="K1704" i="5" s="1"/>
  <c r="H1710" i="5"/>
  <c r="G1716" i="5"/>
  <c r="J1722" i="5"/>
  <c r="K1722" i="5" s="1"/>
  <c r="H1728" i="5"/>
  <c r="G1734" i="5"/>
  <c r="J1740" i="5"/>
  <c r="K1740" i="5" s="1"/>
  <c r="H1746" i="5"/>
  <c r="G1752" i="5"/>
  <c r="J1758" i="5"/>
  <c r="K1758" i="5" s="1"/>
  <c r="G1764" i="5"/>
  <c r="F1770" i="5"/>
  <c r="H1776" i="5"/>
  <c r="G1782" i="5"/>
  <c r="H1787" i="5"/>
  <c r="J1791" i="5"/>
  <c r="K1791" i="5" s="1"/>
  <c r="F1797" i="5"/>
  <c r="F1801" i="5"/>
  <c r="H1805" i="5"/>
  <c r="H1809" i="5"/>
  <c r="J1813" i="5"/>
  <c r="K1813" i="5" s="1"/>
  <c r="J1817" i="5"/>
  <c r="K1817" i="5" s="1"/>
  <c r="G1276" i="5"/>
  <c r="H1404" i="5"/>
  <c r="J1459" i="5"/>
  <c r="K1459" i="5" s="1"/>
  <c r="G1489" i="5"/>
  <c r="J1521" i="5"/>
  <c r="K1521" i="5" s="1"/>
  <c r="F1548" i="5"/>
  <c r="G1559" i="5"/>
  <c r="J1565" i="5"/>
  <c r="K1565" i="5" s="1"/>
  <c r="F1580" i="5"/>
  <c r="G1585" i="5"/>
  <c r="J1590" i="5"/>
  <c r="K1590" i="5" s="1"/>
  <c r="F1597" i="5"/>
  <c r="J1602" i="5"/>
  <c r="K1602" i="5" s="1"/>
  <c r="H1608" i="5"/>
  <c r="F1615" i="5"/>
  <c r="J1620" i="5"/>
  <c r="K1620" i="5" s="1"/>
  <c r="H1626" i="5"/>
  <c r="F1633" i="5"/>
  <c r="J1638" i="5"/>
  <c r="K1638" i="5" s="1"/>
  <c r="H1644" i="5"/>
  <c r="F1651" i="5"/>
  <c r="J1656" i="5"/>
  <c r="K1656" i="5" s="1"/>
  <c r="H1662" i="5"/>
  <c r="F1669" i="5"/>
  <c r="J1674" i="5"/>
  <c r="K1674" i="5" s="1"/>
  <c r="H1680" i="5"/>
  <c r="F1687" i="5"/>
  <c r="J1692" i="5"/>
  <c r="K1692" i="5" s="1"/>
  <c r="H1698" i="5"/>
  <c r="F1705" i="5"/>
  <c r="J1710" i="5"/>
  <c r="K1710" i="5" s="1"/>
  <c r="H1716" i="5"/>
  <c r="F1723" i="5"/>
  <c r="J1728" i="5"/>
  <c r="K1728" i="5" s="1"/>
  <c r="H1734" i="5"/>
  <c r="F1741" i="5"/>
  <c r="J1746" i="5"/>
  <c r="K1746" i="5" s="1"/>
  <c r="H1752" i="5"/>
  <c r="F1759" i="5"/>
  <c r="H1764" i="5"/>
  <c r="G1770" i="5"/>
  <c r="J1776" i="5"/>
  <c r="K1776" i="5" s="1"/>
  <c r="H1782" i="5"/>
  <c r="J1787" i="5"/>
  <c r="K1787" i="5" s="1"/>
  <c r="F1792" i="5"/>
  <c r="G1797" i="5"/>
  <c r="G1801" i="5"/>
  <c r="J1805" i="5"/>
  <c r="K1805" i="5" s="1"/>
  <c r="J1809" i="5"/>
  <c r="K1809" i="5" s="1"/>
  <c r="G1814" i="5"/>
  <c r="G1280" i="5"/>
  <c r="G1408" i="5"/>
  <c r="F1460" i="5"/>
  <c r="F1495" i="5"/>
  <c r="J1526" i="5"/>
  <c r="K1526" i="5" s="1"/>
  <c r="G1548" i="5"/>
  <c r="H1559" i="5"/>
  <c r="F1574" i="5"/>
  <c r="G1580" i="5"/>
  <c r="H1585" i="5"/>
  <c r="F1591" i="5"/>
  <c r="G1597" i="5"/>
  <c r="F1603" i="5"/>
  <c r="J1608" i="5"/>
  <c r="K1608" i="5" s="1"/>
  <c r="G1615" i="5"/>
  <c r="F1621" i="5"/>
  <c r="J1626" i="5"/>
  <c r="K1626" i="5" s="1"/>
  <c r="G1633" i="5"/>
  <c r="F1639" i="5"/>
  <c r="J1644" i="5"/>
  <c r="K1644" i="5" s="1"/>
  <c r="G1651" i="5"/>
  <c r="F1657" i="5"/>
  <c r="J1662" i="5"/>
  <c r="K1662" i="5" s="1"/>
  <c r="G1669" i="5"/>
  <c r="F1675" i="5"/>
  <c r="J1680" i="5"/>
  <c r="K1680" i="5" s="1"/>
  <c r="G1687" i="5"/>
  <c r="F1693" i="5"/>
  <c r="J1698" i="5"/>
  <c r="K1698" i="5" s="1"/>
  <c r="G1705" i="5"/>
  <c r="F1711" i="5"/>
  <c r="J1716" i="5"/>
  <c r="K1716" i="5" s="1"/>
  <c r="G1723" i="5"/>
  <c r="F1729" i="5"/>
  <c r="J1734" i="5"/>
  <c r="K1734" i="5" s="1"/>
  <c r="G1741" i="5"/>
  <c r="F1747" i="5"/>
  <c r="J1752" i="5"/>
  <c r="K1752" i="5" s="1"/>
  <c r="G1759" i="5"/>
  <c r="J1764" i="5"/>
  <c r="K1764" i="5" s="1"/>
  <c r="H1770" i="5"/>
  <c r="F1777" i="5"/>
  <c r="J1782" i="5"/>
  <c r="K1782" i="5" s="1"/>
  <c r="F1788" i="5"/>
  <c r="G1303" i="5"/>
  <c r="F1425" i="5"/>
  <c r="J1462" i="5"/>
  <c r="K1462" i="5" s="1"/>
  <c r="G1495" i="5"/>
  <c r="F1527" i="5"/>
  <c r="H1549" i="5"/>
  <c r="G1560" i="5"/>
  <c r="F1568" i="5"/>
  <c r="G1574" i="5"/>
  <c r="F1581" i="5"/>
  <c r="J1585" i="5"/>
  <c r="K1585" i="5" s="1"/>
  <c r="F1593" i="5"/>
  <c r="F1598" i="5"/>
  <c r="G1603" i="5"/>
  <c r="J1610" i="5"/>
  <c r="K1610" i="5" s="1"/>
  <c r="F1616" i="5"/>
  <c r="G1621" i="5"/>
  <c r="J1628" i="5"/>
  <c r="K1628" i="5" s="1"/>
  <c r="F1634" i="5"/>
  <c r="G1639" i="5"/>
  <c r="J1646" i="5"/>
  <c r="K1646" i="5" s="1"/>
  <c r="F1652" i="5"/>
  <c r="G1657" i="5"/>
  <c r="J1664" i="5"/>
  <c r="K1664" i="5" s="1"/>
  <c r="F1670" i="5"/>
  <c r="G1675" i="5"/>
  <c r="J1682" i="5"/>
  <c r="K1682" i="5" s="1"/>
  <c r="F1688" i="5"/>
  <c r="G1693" i="5"/>
  <c r="J1700" i="5"/>
  <c r="K1700" i="5" s="1"/>
  <c r="F1706" i="5"/>
  <c r="G1711" i="5"/>
  <c r="J1718" i="5"/>
  <c r="K1718" i="5" s="1"/>
  <c r="F1724" i="5"/>
  <c r="G1729" i="5"/>
  <c r="J1736" i="5"/>
  <c r="K1736" i="5" s="1"/>
  <c r="F1742" i="5"/>
  <c r="G1747" i="5"/>
  <c r="J1754" i="5"/>
  <c r="K1754" i="5" s="1"/>
  <c r="F1760" i="5"/>
  <c r="F1765" i="5"/>
  <c r="H1772" i="5"/>
  <c r="J1777" i="5"/>
  <c r="K1777" i="5" s="1"/>
  <c r="F1783" i="5"/>
  <c r="G1788" i="5"/>
  <c r="J1793" i="5"/>
  <c r="K1793" i="5" s="1"/>
  <c r="J1797" i="5"/>
  <c r="K1797" i="5" s="1"/>
  <c r="G1802" i="5"/>
  <c r="G1806" i="5"/>
  <c r="G1810" i="5"/>
  <c r="F1815" i="5"/>
  <c r="J1818" i="5"/>
  <c r="K1818" i="5" s="1"/>
  <c r="J1822" i="5"/>
  <c r="K1822" i="5" s="1"/>
  <c r="J1826" i="5"/>
  <c r="K1826" i="5" s="1"/>
  <c r="F1830" i="5"/>
  <c r="J1833" i="5"/>
  <c r="K1833" i="5" s="1"/>
  <c r="G1837" i="5"/>
  <c r="F1846" i="5"/>
  <c r="J1848" i="5"/>
  <c r="K1848" i="5" s="1"/>
  <c r="H1851" i="5"/>
  <c r="G1856" i="5"/>
  <c r="G1307" i="5"/>
  <c r="J1429" i="5"/>
  <c r="K1429" i="5" s="1"/>
  <c r="H1468" i="5"/>
  <c r="G1500" i="5"/>
  <c r="H1529" i="5"/>
  <c r="F1551" i="5"/>
  <c r="H1560" i="5"/>
  <c r="H1568" i="5"/>
  <c r="G1576" i="5"/>
  <c r="J1581" i="5"/>
  <c r="K1581" i="5" s="1"/>
  <c r="G1586" i="5"/>
  <c r="G1593" i="5"/>
  <c r="J1598" i="5"/>
  <c r="K1598" i="5" s="1"/>
  <c r="F1604" i="5"/>
  <c r="F1611" i="5"/>
  <c r="J1616" i="5"/>
  <c r="K1616" i="5" s="1"/>
  <c r="F1622" i="5"/>
  <c r="F1629" i="5"/>
  <c r="J1634" i="5"/>
  <c r="K1634" i="5" s="1"/>
  <c r="F1640" i="5"/>
  <c r="F1647" i="5"/>
  <c r="J1652" i="5"/>
  <c r="K1652" i="5" s="1"/>
  <c r="F1658" i="5"/>
  <c r="F1665" i="5"/>
  <c r="J1670" i="5"/>
  <c r="K1670" i="5" s="1"/>
  <c r="F1676" i="5"/>
  <c r="F1683" i="5"/>
  <c r="J1688" i="5"/>
  <c r="K1688" i="5" s="1"/>
  <c r="F1694" i="5"/>
  <c r="F1701" i="5"/>
  <c r="J1706" i="5"/>
  <c r="K1706" i="5" s="1"/>
  <c r="F1712" i="5"/>
  <c r="F1719" i="5"/>
  <c r="J1724" i="5"/>
  <c r="K1724" i="5" s="1"/>
  <c r="F1730" i="5"/>
  <c r="F1737" i="5"/>
  <c r="J1742" i="5"/>
  <c r="K1742" i="5" s="1"/>
  <c r="F1748" i="5"/>
  <c r="F1755" i="5"/>
  <c r="J1760" i="5"/>
  <c r="K1760" i="5" s="1"/>
  <c r="J1765" i="5"/>
  <c r="K1765" i="5" s="1"/>
  <c r="J1772" i="5"/>
  <c r="K1772" i="5" s="1"/>
  <c r="H1778" i="5"/>
  <c r="J1783" i="5"/>
  <c r="K1783" i="5" s="1"/>
  <c r="F1789" i="5"/>
  <c r="F1794" i="5"/>
  <c r="F1798" i="5"/>
  <c r="H1802" i="5"/>
  <c r="H1806" i="5"/>
  <c r="H1811" i="5"/>
  <c r="G1815" i="5"/>
  <c r="F1819" i="5"/>
  <c r="G1823" i="5"/>
  <c r="F1827" i="5"/>
  <c r="G1830" i="5"/>
  <c r="F1834" i="5"/>
  <c r="H1837" i="5"/>
  <c r="F1840" i="5"/>
  <c r="F1843" i="5"/>
  <c r="H1846" i="5"/>
  <c r="J1851" i="5"/>
  <c r="K1851" i="5" s="1"/>
  <c r="F1854" i="5"/>
  <c r="F1325" i="5"/>
  <c r="H1433" i="5"/>
  <c r="J1468" i="5"/>
  <c r="K1468" i="5" s="1"/>
  <c r="H1500" i="5"/>
  <c r="F1535" i="5"/>
  <c r="G1561" i="5"/>
  <c r="J1568" i="5"/>
  <c r="K1568" i="5" s="1"/>
  <c r="H1576" i="5"/>
  <c r="F1587" i="5"/>
  <c r="H1593" i="5"/>
  <c r="F1599" i="5"/>
  <c r="J1604" i="5"/>
  <c r="K1604" i="5" s="1"/>
  <c r="G1611" i="5"/>
  <c r="F1617" i="5"/>
  <c r="J1622" i="5"/>
  <c r="K1622" i="5" s="1"/>
  <c r="G1629" i="5"/>
  <c r="F1635" i="5"/>
  <c r="J1640" i="5"/>
  <c r="K1640" i="5" s="1"/>
  <c r="G1647" i="5"/>
  <c r="F1653" i="5"/>
  <c r="J1658" i="5"/>
  <c r="K1658" i="5" s="1"/>
  <c r="G1665" i="5"/>
  <c r="F1671" i="5"/>
  <c r="J1676" i="5"/>
  <c r="K1676" i="5" s="1"/>
  <c r="G1683" i="5"/>
  <c r="F1689" i="5"/>
  <c r="J1694" i="5"/>
  <c r="K1694" i="5" s="1"/>
  <c r="G1701" i="5"/>
  <c r="F1707" i="5"/>
  <c r="J1712" i="5"/>
  <c r="K1712" i="5" s="1"/>
  <c r="G1719" i="5"/>
  <c r="F1725" i="5"/>
  <c r="J1730" i="5"/>
  <c r="K1730" i="5" s="1"/>
  <c r="G1737" i="5"/>
  <c r="F1743" i="5"/>
  <c r="J1748" i="5"/>
  <c r="K1748" i="5" s="1"/>
  <c r="G1755" i="5"/>
  <c r="F1761" i="5"/>
  <c r="H1766" i="5"/>
  <c r="F1773" i="5"/>
  <c r="J1778" i="5"/>
  <c r="K1778" i="5" s="1"/>
  <c r="H1784" i="5"/>
  <c r="J1789" i="5"/>
  <c r="K1789" i="5" s="1"/>
  <c r="G1794" i="5"/>
  <c r="G1798" i="5"/>
  <c r="J1802" i="5"/>
  <c r="K1802" i="5" s="1"/>
  <c r="J1806" i="5"/>
  <c r="K1806" i="5" s="1"/>
  <c r="J1811" i="5"/>
  <c r="K1811" i="5" s="1"/>
  <c r="H1815" i="5"/>
  <c r="G1819" i="5"/>
  <c r="H1823" i="5"/>
  <c r="G1827" i="5"/>
  <c r="H1830" i="5"/>
  <c r="G1834" i="5"/>
  <c r="J1837" i="5"/>
  <c r="K1837" i="5" s="1"/>
  <c r="G1840" i="5"/>
  <c r="H1843" i="5"/>
  <c r="J1846" i="5"/>
  <c r="K1846" i="5" s="1"/>
  <c r="F1849" i="5"/>
  <c r="G1854" i="5"/>
  <c r="J1856" i="5"/>
  <c r="K1856" i="5" s="1"/>
  <c r="F1859" i="5"/>
  <c r="F1862" i="5"/>
  <c r="F1865" i="5"/>
  <c r="H1870" i="5"/>
  <c r="G1873" i="5"/>
  <c r="J1875" i="5"/>
  <c r="K1875" i="5" s="1"/>
  <c r="J1878" i="5"/>
  <c r="K1878" i="5" s="1"/>
  <c r="F1881" i="5"/>
  <c r="F1884" i="5"/>
  <c r="G1889" i="5"/>
  <c r="G1892" i="5"/>
  <c r="F1895" i="5"/>
  <c r="F1898" i="5"/>
  <c r="J1900" i="5"/>
  <c r="K1900" i="5" s="1"/>
  <c r="G1903" i="5"/>
  <c r="F1906" i="5"/>
  <c r="J1908" i="5"/>
  <c r="K1908" i="5" s="1"/>
  <c r="H1911" i="5"/>
  <c r="G1914" i="5"/>
  <c r="H1922" i="5"/>
  <c r="G1925" i="5"/>
  <c r="F1928" i="5"/>
  <c r="H1933" i="5"/>
  <c r="G1936" i="5"/>
  <c r="H1941" i="5"/>
  <c r="H1944" i="5"/>
  <c r="G1947" i="5"/>
  <c r="J1949" i="5"/>
  <c r="K1949" i="5" s="1"/>
  <c r="H1952" i="5"/>
  <c r="G1955" i="5"/>
  <c r="F1958" i="5"/>
  <c r="J1963" i="5"/>
  <c r="K1963" i="5" s="1"/>
  <c r="H1966" i="5"/>
  <c r="G1969" i="5"/>
  <c r="F1972" i="5"/>
  <c r="J1974" i="5"/>
  <c r="K1974" i="5" s="1"/>
  <c r="J1977" i="5"/>
  <c r="K1977" i="5" s="1"/>
  <c r="H1980" i="5"/>
  <c r="F1983" i="5"/>
  <c r="J1985" i="5"/>
  <c r="K1985" i="5" s="1"/>
  <c r="J1988" i="5"/>
  <c r="K1988" i="5" s="1"/>
  <c r="J1991" i="5"/>
  <c r="K1991" i="5" s="1"/>
  <c r="J1994" i="5"/>
  <c r="K1994" i="5" s="1"/>
  <c r="H1997" i="5"/>
  <c r="H2000" i="5"/>
  <c r="G2003" i="5"/>
  <c r="G2006" i="5"/>
  <c r="F2009" i="5"/>
  <c r="F2012" i="5"/>
  <c r="F2015" i="5"/>
  <c r="J2017" i="5"/>
  <c r="K2017" i="5" s="1"/>
  <c r="J2020" i="5"/>
  <c r="K2020" i="5" s="1"/>
  <c r="J2023" i="5"/>
  <c r="K2023" i="5" s="1"/>
  <c r="H2026" i="5"/>
  <c r="H2029" i="5"/>
  <c r="H2032" i="5"/>
  <c r="H2035" i="5"/>
  <c r="H2038" i="5"/>
  <c r="H2041" i="5"/>
  <c r="H2044" i="5"/>
  <c r="H2047" i="5"/>
  <c r="H2050" i="5"/>
  <c r="H2053" i="5"/>
  <c r="H2056" i="5"/>
  <c r="H2059" i="5"/>
  <c r="H2062" i="5"/>
  <c r="H2065" i="5"/>
  <c r="H2068" i="5"/>
  <c r="H2071" i="5"/>
  <c r="H2074" i="5"/>
  <c r="H2077" i="5"/>
  <c r="H2080" i="5"/>
  <c r="H2083" i="5"/>
  <c r="G2086" i="5"/>
  <c r="J2088" i="5"/>
  <c r="K2088" i="5" s="1"/>
  <c r="J2091" i="5"/>
  <c r="K2091" i="5" s="1"/>
  <c r="J2094" i="5"/>
  <c r="K2094" i="5" s="1"/>
  <c r="J2097" i="5"/>
  <c r="K2097" i="5" s="1"/>
  <c r="H2100" i="5"/>
  <c r="H2103" i="5"/>
  <c r="G2106" i="5"/>
  <c r="H2108" i="5"/>
  <c r="G2111" i="5"/>
  <c r="G2114" i="5"/>
  <c r="G2117" i="5"/>
  <c r="F2120" i="5"/>
  <c r="F2125" i="5"/>
  <c r="J2127" i="5"/>
  <c r="K2127" i="5" s="1"/>
  <c r="J2130" i="5"/>
  <c r="K2130" i="5" s="1"/>
  <c r="J2133" i="5"/>
  <c r="K2133" i="5" s="1"/>
  <c r="H2136" i="5"/>
  <c r="G2139" i="5"/>
  <c r="F2142" i="5"/>
  <c r="H2144" i="5"/>
  <c r="H2147" i="5"/>
  <c r="H2150" i="5"/>
  <c r="G2153" i="5"/>
  <c r="F2156" i="5"/>
  <c r="J1329" i="5"/>
  <c r="K1329" i="5" s="1"/>
  <c r="G1442" i="5"/>
  <c r="J1473" i="5"/>
  <c r="K1473" i="5" s="1"/>
  <c r="G1503" i="5"/>
  <c r="G1535" i="5"/>
  <c r="F1552" i="5"/>
  <c r="F1562" i="5"/>
  <c r="F1569" i="5"/>
  <c r="J1576" i="5"/>
  <c r="K1576" i="5" s="1"/>
  <c r="F1582" i="5"/>
  <c r="F1588" i="5"/>
  <c r="J1593" i="5"/>
  <c r="K1593" i="5" s="1"/>
  <c r="G1599" i="5"/>
  <c r="J1605" i="5"/>
  <c r="K1605" i="5" s="1"/>
  <c r="H1611" i="5"/>
  <c r="G1617" i="5"/>
  <c r="J1623" i="5"/>
  <c r="K1623" i="5" s="1"/>
  <c r="H1629" i="5"/>
  <c r="G1635" i="5"/>
  <c r="J1641" i="5"/>
  <c r="K1641" i="5" s="1"/>
  <c r="H1647" i="5"/>
  <c r="G1653" i="5"/>
  <c r="J1659" i="5"/>
  <c r="K1659" i="5" s="1"/>
  <c r="H1665" i="5"/>
  <c r="G1671" i="5"/>
  <c r="J1677" i="5"/>
  <c r="K1677" i="5" s="1"/>
  <c r="H1683" i="5"/>
  <c r="G1689" i="5"/>
  <c r="J1695" i="5"/>
  <c r="K1695" i="5" s="1"/>
  <c r="H1701" i="5"/>
  <c r="G1707" i="5"/>
  <c r="J1713" i="5"/>
  <c r="K1713" i="5" s="1"/>
  <c r="H1719" i="5"/>
  <c r="G1725" i="5"/>
  <c r="J1731" i="5"/>
  <c r="K1731" i="5" s="1"/>
  <c r="H1737" i="5"/>
  <c r="G1743" i="5"/>
  <c r="J1749" i="5"/>
  <c r="K1749" i="5" s="1"/>
  <c r="H1755" i="5"/>
  <c r="G1761" i="5"/>
  <c r="H1767" i="5"/>
  <c r="G1773" i="5"/>
  <c r="F1779" i="5"/>
  <c r="G1785" i="5"/>
  <c r="G1790" i="5"/>
  <c r="H1794" i="5"/>
  <c r="J1798" i="5"/>
  <c r="K1798" i="5" s="1"/>
  <c r="F1803" i="5"/>
  <c r="J1807" i="5"/>
  <c r="K1807" i="5" s="1"/>
  <c r="F1812" i="5"/>
  <c r="J1815" i="5"/>
  <c r="K1815" i="5" s="1"/>
  <c r="J1819" i="5"/>
  <c r="K1819" i="5" s="1"/>
  <c r="J1823" i="5"/>
  <c r="K1823" i="5" s="1"/>
  <c r="H1827" i="5"/>
  <c r="J1830" i="5"/>
  <c r="K1830" i="5" s="1"/>
  <c r="J1834" i="5"/>
  <c r="K1834" i="5" s="1"/>
  <c r="F1838" i="5"/>
  <c r="J1840" i="5"/>
  <c r="K1840" i="5" s="1"/>
  <c r="J1843" i="5"/>
  <c r="K1843" i="5" s="1"/>
  <c r="F1847" i="5"/>
  <c r="G1849" i="5"/>
  <c r="F1852" i="5"/>
  <c r="H1854" i="5"/>
  <c r="G1859" i="5"/>
  <c r="G1862" i="5"/>
  <c r="G1865" i="5"/>
  <c r="F1868" i="5"/>
  <c r="J1870" i="5"/>
  <c r="K1870" i="5" s="1"/>
  <c r="H1873" i="5"/>
  <c r="F1876" i="5"/>
  <c r="G1881" i="5"/>
  <c r="G1884" i="5"/>
  <c r="F1887" i="5"/>
  <c r="H1889" i="5"/>
  <c r="H1892" i="5"/>
  <c r="G1895" i="5"/>
  <c r="G1898" i="5"/>
  <c r="H1903" i="5"/>
  <c r="G1906" i="5"/>
  <c r="J1911" i="5"/>
  <c r="K1911" i="5" s="1"/>
  <c r="H1914" i="5"/>
  <c r="F1917" i="5"/>
  <c r="J1919" i="5"/>
  <c r="K1919" i="5" s="1"/>
  <c r="J1922" i="5"/>
  <c r="K1922" i="5" s="1"/>
  <c r="H1925" i="5"/>
  <c r="G1928" i="5"/>
  <c r="F1931" i="5"/>
  <c r="J1933" i="5"/>
  <c r="K1933" i="5" s="1"/>
  <c r="H1936" i="5"/>
  <c r="F1939" i="5"/>
  <c r="J1941" i="5"/>
  <c r="K1941" i="5" s="1"/>
  <c r="J1944" i="5"/>
  <c r="K1944" i="5" s="1"/>
  <c r="H1947" i="5"/>
  <c r="F1950" i="5"/>
  <c r="J1952" i="5"/>
  <c r="K1952" i="5" s="1"/>
  <c r="H1955" i="5"/>
  <c r="G1958" i="5"/>
  <c r="F1961" i="5"/>
  <c r="F1964" i="5"/>
  <c r="J1966" i="5"/>
  <c r="K1966" i="5" s="1"/>
  <c r="H1969" i="5"/>
  <c r="G1972" i="5"/>
  <c r="F1975" i="5"/>
  <c r="F1978" i="5"/>
  <c r="J1980" i="5"/>
  <c r="K1980" i="5" s="1"/>
  <c r="G1983" i="5"/>
  <c r="F1986" i="5"/>
  <c r="F1989" i="5"/>
  <c r="F1992" i="5"/>
  <c r="F1995" i="5"/>
  <c r="J1997" i="5"/>
  <c r="K1997" i="5" s="1"/>
  <c r="J2000" i="5"/>
  <c r="K2000" i="5" s="1"/>
  <c r="H2003" i="5"/>
  <c r="H2006" i="5"/>
  <c r="G2009" i="5"/>
  <c r="G2012" i="5"/>
  <c r="G2015" i="5"/>
  <c r="F2018" i="5"/>
  <c r="F2021" i="5"/>
  <c r="F2024" i="5"/>
  <c r="J2026" i="5"/>
  <c r="K2026" i="5" s="1"/>
  <c r="J2029" i="5"/>
  <c r="K2029" i="5" s="1"/>
  <c r="J2032" i="5"/>
  <c r="K2032" i="5" s="1"/>
  <c r="J2035" i="5"/>
  <c r="K2035" i="5" s="1"/>
  <c r="J2038" i="5"/>
  <c r="K2038" i="5" s="1"/>
  <c r="J2041" i="5"/>
  <c r="K2041" i="5" s="1"/>
  <c r="J2044" i="5"/>
  <c r="K2044" i="5" s="1"/>
  <c r="J2047" i="5"/>
  <c r="K2047" i="5" s="1"/>
  <c r="J2050" i="5"/>
  <c r="K2050" i="5" s="1"/>
  <c r="G1333" i="5"/>
  <c r="H1442" i="5"/>
  <c r="F1474" i="5"/>
  <c r="J1508" i="5"/>
  <c r="K1508" i="5" s="1"/>
  <c r="J1538" i="5"/>
  <c r="K1538" i="5" s="1"/>
  <c r="G1552" i="5"/>
  <c r="G1563" i="5"/>
  <c r="J1569" i="5"/>
  <c r="K1569" i="5" s="1"/>
  <c r="F1577" i="5"/>
  <c r="G1582" i="5"/>
  <c r="G1588" i="5"/>
  <c r="H1599" i="5"/>
  <c r="F1606" i="5"/>
  <c r="J1611" i="5"/>
  <c r="K1611" i="5" s="1"/>
  <c r="H1617" i="5"/>
  <c r="F1624" i="5"/>
  <c r="J1629" i="5"/>
  <c r="K1629" i="5" s="1"/>
  <c r="H1635" i="5"/>
  <c r="F1642" i="5"/>
  <c r="J1647" i="5"/>
  <c r="K1647" i="5" s="1"/>
  <c r="H1653" i="5"/>
  <c r="F1660" i="5"/>
  <c r="J1665" i="5"/>
  <c r="K1665" i="5" s="1"/>
  <c r="H1671" i="5"/>
  <c r="F1678" i="5"/>
  <c r="J1683" i="5"/>
  <c r="K1683" i="5" s="1"/>
  <c r="H1689" i="5"/>
  <c r="F1696" i="5"/>
  <c r="J1701" i="5"/>
  <c r="K1701" i="5" s="1"/>
  <c r="H1707" i="5"/>
  <c r="F1714" i="5"/>
  <c r="J1719" i="5"/>
  <c r="K1719" i="5" s="1"/>
  <c r="H1725" i="5"/>
  <c r="F1732" i="5"/>
  <c r="J1737" i="5"/>
  <c r="K1737" i="5" s="1"/>
  <c r="H1743" i="5"/>
  <c r="F1750" i="5"/>
  <c r="J1755" i="5"/>
  <c r="K1755" i="5" s="1"/>
  <c r="H1761" i="5"/>
  <c r="J1767" i="5"/>
  <c r="K1767" i="5" s="1"/>
  <c r="H1773" i="5"/>
  <c r="G1779" i="5"/>
  <c r="H1785" i="5"/>
  <c r="H1790" i="5"/>
  <c r="J1794" i="5"/>
  <c r="K1794" i="5" s="1"/>
  <c r="G1799" i="5"/>
  <c r="G1803" i="5"/>
  <c r="G1808" i="5"/>
  <c r="G1812" i="5"/>
  <c r="F1816" i="5"/>
  <c r="G1820" i="5"/>
  <c r="F1824" i="5"/>
  <c r="J1827" i="5"/>
  <c r="K1827" i="5" s="1"/>
  <c r="G1831" i="5"/>
  <c r="F1835" i="5"/>
  <c r="H1838" i="5"/>
  <c r="F1841" i="5"/>
  <c r="F1844" i="5"/>
  <c r="G1847" i="5"/>
  <c r="H1849" i="5"/>
  <c r="G1852" i="5"/>
  <c r="J1854" i="5"/>
  <c r="K1854" i="5" s="1"/>
  <c r="F1857" i="5"/>
  <c r="H1859" i="5"/>
  <c r="H1862" i="5"/>
  <c r="H1865" i="5"/>
  <c r="G1868" i="5"/>
  <c r="J1354" i="5"/>
  <c r="K1354" i="5" s="1"/>
  <c r="G1447" i="5"/>
  <c r="J1476" i="5"/>
  <c r="K1476" i="5" s="1"/>
  <c r="F1509" i="5"/>
  <c r="F1539" i="5"/>
  <c r="H1554" i="5"/>
  <c r="H1563" i="5"/>
  <c r="H1570" i="5"/>
  <c r="G1577" i="5"/>
  <c r="H1582" i="5"/>
  <c r="H1588" i="5"/>
  <c r="F1594" i="5"/>
  <c r="J1599" i="5"/>
  <c r="K1599" i="5" s="1"/>
  <c r="G1606" i="5"/>
  <c r="F1612" i="5"/>
  <c r="J1617" i="5"/>
  <c r="K1617" i="5" s="1"/>
  <c r="G1624" i="5"/>
  <c r="F1630" i="5"/>
  <c r="J1635" i="5"/>
  <c r="K1635" i="5" s="1"/>
  <c r="G1642" i="5"/>
  <c r="F1648" i="5"/>
  <c r="J1653" i="5"/>
  <c r="K1653" i="5" s="1"/>
  <c r="G1660" i="5"/>
  <c r="F1666" i="5"/>
  <c r="J1671" i="5"/>
  <c r="K1671" i="5" s="1"/>
  <c r="G1678" i="5"/>
  <c r="F1684" i="5"/>
  <c r="J1689" i="5"/>
  <c r="K1689" i="5" s="1"/>
  <c r="G1696" i="5"/>
  <c r="F1702" i="5"/>
  <c r="J1707" i="5"/>
  <c r="K1707" i="5" s="1"/>
  <c r="G1714" i="5"/>
  <c r="F1720" i="5"/>
  <c r="J1725" i="5"/>
  <c r="K1725" i="5" s="1"/>
  <c r="G1732" i="5"/>
  <c r="F1738" i="5"/>
  <c r="J1743" i="5"/>
  <c r="K1743" i="5" s="1"/>
  <c r="G1750" i="5"/>
  <c r="F1756" i="5"/>
  <c r="J1761" i="5"/>
  <c r="K1761" i="5" s="1"/>
  <c r="F1768" i="5"/>
  <c r="J1773" i="5"/>
  <c r="K1773" i="5" s="1"/>
  <c r="H1779" i="5"/>
  <c r="J1785" i="5"/>
  <c r="K1785" i="5" s="1"/>
  <c r="J1790" i="5"/>
  <c r="K1790" i="5" s="1"/>
  <c r="F1795" i="5"/>
  <c r="H1799" i="5"/>
  <c r="F1804" i="5"/>
  <c r="H1808" i="5"/>
  <c r="H1812" i="5"/>
  <c r="G1816" i="5"/>
  <c r="H1820" i="5"/>
  <c r="G1824" i="5"/>
  <c r="F1828" i="5"/>
  <c r="J1831" i="5"/>
  <c r="K1831" i="5" s="1"/>
  <c r="H1835" i="5"/>
  <c r="J1838" i="5"/>
  <c r="K1838" i="5" s="1"/>
  <c r="G1841" i="5"/>
  <c r="G1844" i="5"/>
  <c r="H1847" i="5"/>
  <c r="J1849" i="5"/>
  <c r="K1849" i="5" s="1"/>
  <c r="H1852" i="5"/>
  <c r="G1857" i="5"/>
  <c r="J1859" i="5"/>
  <c r="K1859" i="5" s="1"/>
  <c r="J1862" i="5"/>
  <c r="K1862" i="5" s="1"/>
  <c r="J1865" i="5"/>
  <c r="K1865" i="5" s="1"/>
  <c r="J1153" i="5"/>
  <c r="K1153" i="5" s="1"/>
  <c r="H1358" i="5"/>
  <c r="H1447" i="5"/>
  <c r="G1482" i="5"/>
  <c r="J1512" i="5"/>
  <c r="K1512" i="5" s="1"/>
  <c r="H1541" i="5"/>
  <c r="J1554" i="5"/>
  <c r="K1554" i="5" s="1"/>
  <c r="J1564" i="5"/>
  <c r="K1564" i="5" s="1"/>
  <c r="J1571" i="5"/>
  <c r="K1571" i="5" s="1"/>
  <c r="H1577" i="5"/>
  <c r="G1584" i="5"/>
  <c r="G1589" i="5"/>
  <c r="G1594" i="5"/>
  <c r="J1601" i="5"/>
  <c r="K1601" i="5" s="1"/>
  <c r="F1607" i="5"/>
  <c r="G1612" i="5"/>
  <c r="J1619" i="5"/>
  <c r="K1619" i="5" s="1"/>
  <c r="F1625" i="5"/>
  <c r="G1630" i="5"/>
  <c r="J1637" i="5"/>
  <c r="K1637" i="5" s="1"/>
  <c r="F1643" i="5"/>
  <c r="G1648" i="5"/>
  <c r="J1655" i="5"/>
  <c r="K1655" i="5" s="1"/>
  <c r="F1661" i="5"/>
  <c r="G1666" i="5"/>
  <c r="J1673" i="5"/>
  <c r="K1673" i="5" s="1"/>
  <c r="F1679" i="5"/>
  <c r="G1684" i="5"/>
  <c r="J1691" i="5"/>
  <c r="K1691" i="5" s="1"/>
  <c r="F1697" i="5"/>
  <c r="G1702" i="5"/>
  <c r="J1709" i="5"/>
  <c r="K1709" i="5" s="1"/>
  <c r="F1715" i="5"/>
  <c r="G1720" i="5"/>
  <c r="J1727" i="5"/>
  <c r="K1727" i="5" s="1"/>
  <c r="F1733" i="5"/>
  <c r="G1738" i="5"/>
  <c r="J1745" i="5"/>
  <c r="K1745" i="5" s="1"/>
  <c r="F1751" i="5"/>
  <c r="G1756" i="5"/>
  <c r="J1763" i="5"/>
  <c r="K1763" i="5" s="1"/>
  <c r="J1768" i="5"/>
  <c r="K1768" i="5" s="1"/>
  <c r="F1774" i="5"/>
  <c r="H1781" i="5"/>
  <c r="F1786" i="5"/>
  <c r="F1791" i="5"/>
  <c r="G1795" i="5"/>
  <c r="J1799" i="5"/>
  <c r="K1799" i="5" s="1"/>
  <c r="G1804" i="5"/>
  <c r="J1808" i="5"/>
  <c r="K1808" i="5" s="1"/>
  <c r="J1812" i="5"/>
  <c r="K1812" i="5" s="1"/>
  <c r="J1816" i="5"/>
  <c r="K1816" i="5" s="1"/>
  <c r="J1820" i="5"/>
  <c r="K1820" i="5" s="1"/>
  <c r="H1824" i="5"/>
  <c r="G1828" i="5"/>
  <c r="G1832" i="5"/>
  <c r="J1835" i="5"/>
  <c r="K1835" i="5" s="1"/>
  <c r="H1841" i="5"/>
  <c r="H1844" i="5"/>
  <c r="F1850" i="5"/>
  <c r="J1852" i="5"/>
  <c r="K1852" i="5" s="1"/>
  <c r="F1855" i="5"/>
  <c r="H1857" i="5"/>
  <c r="F1860" i="5"/>
  <c r="F1863" i="5"/>
  <c r="F1866" i="5"/>
  <c r="J1868" i="5"/>
  <c r="K1868" i="5" s="1"/>
  <c r="G1871" i="5"/>
  <c r="F1874" i="5"/>
  <c r="J1876" i="5"/>
  <c r="K1876" i="5" s="1"/>
  <c r="H1879" i="5"/>
  <c r="F1882" i="5"/>
  <c r="F1885" i="5"/>
  <c r="J1887" i="5"/>
  <c r="K1887" i="5" s="1"/>
  <c r="G1890" i="5"/>
  <c r="G1893" i="5"/>
  <c r="F1896" i="5"/>
  <c r="H1901" i="5"/>
  <c r="G1904" i="5"/>
  <c r="H1909" i="5"/>
  <c r="H1912" i="5"/>
  <c r="G1915" i="5"/>
  <c r="H1797" i="5"/>
  <c r="G1822" i="5"/>
  <c r="H1833" i="5"/>
  <c r="J1842" i="5"/>
  <c r="K1842" i="5" s="1"/>
  <c r="G1851" i="5"/>
  <c r="G1858" i="5"/>
  <c r="F1864" i="5"/>
  <c r="H1869" i="5"/>
  <c r="F1873" i="5"/>
  <c r="H1877" i="5"/>
  <c r="J1885" i="5"/>
  <c r="K1885" i="5" s="1"/>
  <c r="F1889" i="5"/>
  <c r="F1894" i="5"/>
  <c r="J1897" i="5"/>
  <c r="K1897" i="5" s="1"/>
  <c r="G1902" i="5"/>
  <c r="J1905" i="5"/>
  <c r="K1905" i="5" s="1"/>
  <c r="G1910" i="5"/>
  <c r="F1914" i="5"/>
  <c r="G1918" i="5"/>
  <c r="J1921" i="5"/>
  <c r="K1921" i="5" s="1"/>
  <c r="J1925" i="5"/>
  <c r="K1925" i="5" s="1"/>
  <c r="H1929" i="5"/>
  <c r="J1936" i="5"/>
  <c r="K1936" i="5" s="1"/>
  <c r="G1940" i="5"/>
  <c r="J1943" i="5"/>
  <c r="K1943" i="5" s="1"/>
  <c r="G1951" i="5"/>
  <c r="J1954" i="5"/>
  <c r="K1954" i="5" s="1"/>
  <c r="H1958" i="5"/>
  <c r="G1962" i="5"/>
  <c r="J1965" i="5"/>
  <c r="K1965" i="5" s="1"/>
  <c r="J1969" i="5"/>
  <c r="K1969" i="5" s="1"/>
  <c r="G1973" i="5"/>
  <c r="F1977" i="5"/>
  <c r="H1984" i="5"/>
  <c r="F1988" i="5"/>
  <c r="G1992" i="5"/>
  <c r="F1996" i="5"/>
  <c r="J1999" i="5"/>
  <c r="K1999" i="5" s="1"/>
  <c r="J2003" i="5"/>
  <c r="K2003" i="5" s="1"/>
  <c r="J2007" i="5"/>
  <c r="K2007" i="5" s="1"/>
  <c r="G2011" i="5"/>
  <c r="H2015" i="5"/>
  <c r="G2019" i="5"/>
  <c r="F2023" i="5"/>
  <c r="F2027" i="5"/>
  <c r="F2031" i="5"/>
  <c r="J2034" i="5"/>
  <c r="K2034" i="5" s="1"/>
  <c r="F2039" i="5"/>
  <c r="F2043" i="5"/>
  <c r="J2046" i="5"/>
  <c r="K2046" i="5" s="1"/>
  <c r="F2051" i="5"/>
  <c r="H2054" i="5"/>
  <c r="G2058" i="5"/>
  <c r="J2061" i="5"/>
  <c r="K2061" i="5" s="1"/>
  <c r="G2065" i="5"/>
  <c r="F2069" i="5"/>
  <c r="H2072" i="5"/>
  <c r="G2076" i="5"/>
  <c r="J2079" i="5"/>
  <c r="K2079" i="5" s="1"/>
  <c r="G2083" i="5"/>
  <c r="J2086" i="5"/>
  <c r="K2086" i="5" s="1"/>
  <c r="J2089" i="5"/>
  <c r="K2089" i="5" s="1"/>
  <c r="H2093" i="5"/>
  <c r="F2097" i="5"/>
  <c r="G2100" i="5"/>
  <c r="F2104" i="5"/>
  <c r="G2110" i="5"/>
  <c r="H2113" i="5"/>
  <c r="F2117" i="5"/>
  <c r="H2120" i="5"/>
  <c r="G2123" i="5"/>
  <c r="F2126" i="5"/>
  <c r="G2129" i="5"/>
  <c r="H2132" i="5"/>
  <c r="H2135" i="5"/>
  <c r="H2141" i="5"/>
  <c r="G2144" i="5"/>
  <c r="J2147" i="5"/>
  <c r="K2147" i="5" s="1"/>
  <c r="J2150" i="5"/>
  <c r="K2150" i="5" s="1"/>
  <c r="F2154" i="5"/>
  <c r="F2157" i="5"/>
  <c r="F2160" i="5"/>
  <c r="F2163" i="5"/>
  <c r="F2166" i="5"/>
  <c r="J2168" i="5"/>
  <c r="K2168" i="5" s="1"/>
  <c r="J2171" i="5"/>
  <c r="K2171" i="5" s="1"/>
  <c r="H2174" i="5"/>
  <c r="H2177" i="5"/>
  <c r="H2180" i="5"/>
  <c r="G2183" i="5"/>
  <c r="G2186" i="5"/>
  <c r="F2189" i="5"/>
  <c r="F2192" i="5"/>
  <c r="F2195" i="5"/>
  <c r="F2198" i="5"/>
  <c r="J2200" i="5"/>
  <c r="K2200" i="5" s="1"/>
  <c r="J2203" i="5"/>
  <c r="K2203" i="5" s="1"/>
  <c r="H2206" i="5"/>
  <c r="H2209" i="5"/>
  <c r="H2212" i="5"/>
  <c r="G2215" i="5"/>
  <c r="G2218" i="5"/>
  <c r="F2221" i="5"/>
  <c r="F2224" i="5"/>
  <c r="F2227" i="5"/>
  <c r="F2230" i="5"/>
  <c r="F2233" i="5"/>
  <c r="F2236" i="5"/>
  <c r="F2239" i="5"/>
  <c r="F2242" i="5"/>
  <c r="F2245" i="5"/>
  <c r="F2248" i="5"/>
  <c r="F2251" i="5"/>
  <c r="F2254" i="5"/>
  <c r="H2256" i="5"/>
  <c r="H2259" i="5"/>
  <c r="H2262" i="5"/>
  <c r="H2265" i="5"/>
  <c r="H2268" i="5"/>
  <c r="H2271" i="5"/>
  <c r="H2274" i="5"/>
  <c r="H2277" i="5"/>
  <c r="H2280" i="5"/>
  <c r="H2283" i="5"/>
  <c r="H2286" i="5"/>
  <c r="H2289" i="5"/>
  <c r="H2292" i="5"/>
  <c r="H2295" i="5"/>
  <c r="H2298" i="5"/>
  <c r="H2301" i="5"/>
  <c r="H2304" i="5"/>
  <c r="H2307" i="5"/>
  <c r="H2310" i="5"/>
  <c r="H2313" i="5"/>
  <c r="H2316" i="5"/>
  <c r="H2319" i="5"/>
  <c r="H2322" i="5"/>
  <c r="H2325" i="5"/>
  <c r="H2328" i="5"/>
  <c r="H2331" i="5"/>
  <c r="H2334" i="5"/>
  <c r="H2337" i="5"/>
  <c r="H2340" i="5"/>
  <c r="H2343" i="5"/>
  <c r="H2346" i="5"/>
  <c r="H2349" i="5"/>
  <c r="H2352" i="5"/>
  <c r="H2355" i="5"/>
  <c r="H2358" i="5"/>
  <c r="H2361" i="5"/>
  <c r="H2364" i="5"/>
  <c r="H2367" i="5"/>
  <c r="H2370" i="5"/>
  <c r="H2373" i="5"/>
  <c r="H2376" i="5"/>
  <c r="H2379" i="5"/>
  <c r="H2382" i="5"/>
  <c r="H2385" i="5"/>
  <c r="H2388" i="5"/>
  <c r="H2391" i="5"/>
  <c r="H2394" i="5"/>
  <c r="H2397" i="5"/>
  <c r="H2400" i="5"/>
  <c r="H2403" i="5"/>
  <c r="J1801" i="5"/>
  <c r="K1801" i="5" s="1"/>
  <c r="G1825" i="5"/>
  <c r="G1836" i="5"/>
  <c r="F1845" i="5"/>
  <c r="F1853" i="5"/>
  <c r="H1858" i="5"/>
  <c r="G1864" i="5"/>
  <c r="J1869" i="5"/>
  <c r="K1869" i="5" s="1"/>
  <c r="J1873" i="5"/>
  <c r="K1873" i="5" s="1"/>
  <c r="J1877" i="5"/>
  <c r="K1877" i="5" s="1"/>
  <c r="H1881" i="5"/>
  <c r="F1886" i="5"/>
  <c r="J1889" i="5"/>
  <c r="K1889" i="5" s="1"/>
  <c r="G1894" i="5"/>
  <c r="H1898" i="5"/>
  <c r="H1902" i="5"/>
  <c r="H1906" i="5"/>
  <c r="H1910" i="5"/>
  <c r="J1914" i="5"/>
  <c r="K1914" i="5" s="1"/>
  <c r="H1918" i="5"/>
  <c r="F1922" i="5"/>
  <c r="F1926" i="5"/>
  <c r="J1929" i="5"/>
  <c r="K1929" i="5" s="1"/>
  <c r="F1933" i="5"/>
  <c r="H1940" i="5"/>
  <c r="F1944" i="5"/>
  <c r="J1947" i="5"/>
  <c r="K1947" i="5" s="1"/>
  <c r="H1951" i="5"/>
  <c r="J1958" i="5"/>
  <c r="K1958" i="5" s="1"/>
  <c r="H1962" i="5"/>
  <c r="F1966" i="5"/>
  <c r="F1970" i="5"/>
  <c r="H1973" i="5"/>
  <c r="G1977" i="5"/>
  <c r="F1981" i="5"/>
  <c r="J1984" i="5"/>
  <c r="K1984" i="5" s="1"/>
  <c r="G1988" i="5"/>
  <c r="H1992" i="5"/>
  <c r="F1806" i="5"/>
  <c r="J1825" i="5"/>
  <c r="K1825" i="5" s="1"/>
  <c r="H1836" i="5"/>
  <c r="G1845" i="5"/>
  <c r="G1853" i="5"/>
  <c r="J1858" i="5"/>
  <c r="K1858" i="5" s="1"/>
  <c r="H1864" i="5"/>
  <c r="F1878" i="5"/>
  <c r="J1881" i="5"/>
  <c r="K1881" i="5" s="1"/>
  <c r="G1886" i="5"/>
  <c r="F1890" i="5"/>
  <c r="H1894" i="5"/>
  <c r="J1898" i="5"/>
  <c r="K1898" i="5" s="1"/>
  <c r="J1902" i="5"/>
  <c r="K1902" i="5" s="1"/>
  <c r="J1906" i="5"/>
  <c r="K1906" i="5" s="1"/>
  <c r="J1910" i="5"/>
  <c r="K1910" i="5" s="1"/>
  <c r="F1915" i="5"/>
  <c r="J1918" i="5"/>
  <c r="K1918" i="5" s="1"/>
  <c r="G1922" i="5"/>
  <c r="G1926" i="5"/>
  <c r="F1930" i="5"/>
  <c r="G1933" i="5"/>
  <c r="F1937" i="5"/>
  <c r="J1940" i="5"/>
  <c r="K1940" i="5" s="1"/>
  <c r="G1944" i="5"/>
  <c r="F1948" i="5"/>
  <c r="F1955" i="5"/>
  <c r="F1959" i="5"/>
  <c r="J1962" i="5"/>
  <c r="K1962" i="5" s="1"/>
  <c r="G1966" i="5"/>
  <c r="G1970" i="5"/>
  <c r="J1973" i="5"/>
  <c r="K1973" i="5" s="1"/>
  <c r="H1977" i="5"/>
  <c r="G1981" i="5"/>
  <c r="H1988" i="5"/>
  <c r="J1992" i="5"/>
  <c r="K1992" i="5" s="1"/>
  <c r="F1810" i="5"/>
  <c r="G1826" i="5"/>
  <c r="J1836" i="5"/>
  <c r="K1836" i="5" s="1"/>
  <c r="H1845" i="5"/>
  <c r="H1853" i="5"/>
  <c r="J1864" i="5"/>
  <c r="K1864" i="5" s="1"/>
  <c r="F1870" i="5"/>
  <c r="H1874" i="5"/>
  <c r="G1878" i="5"/>
  <c r="H1882" i="5"/>
  <c r="H1886" i="5"/>
  <c r="J1890" i="5"/>
  <c r="K1890" i="5" s="1"/>
  <c r="J1894" i="5"/>
  <c r="K1894" i="5" s="1"/>
  <c r="G1899" i="5"/>
  <c r="G1907" i="5"/>
  <c r="F1911" i="5"/>
  <c r="F1919" i="5"/>
  <c r="J1926" i="5"/>
  <c r="K1926" i="5" s="1"/>
  <c r="G1930" i="5"/>
  <c r="F1934" i="5"/>
  <c r="H1937" i="5"/>
  <c r="H1948" i="5"/>
  <c r="J1951" i="5"/>
  <c r="K1951" i="5" s="1"/>
  <c r="J1955" i="5"/>
  <c r="K1955" i="5" s="1"/>
  <c r="H1959" i="5"/>
  <c r="F1963" i="5"/>
  <c r="F1967" i="5"/>
  <c r="J1970" i="5"/>
  <c r="K1970" i="5" s="1"/>
  <c r="F1974" i="5"/>
  <c r="G1978" i="5"/>
  <c r="J1981" i="5"/>
  <c r="K1981" i="5" s="1"/>
  <c r="F1985" i="5"/>
  <c r="G1989" i="5"/>
  <c r="G1993" i="5"/>
  <c r="J1996" i="5"/>
  <c r="K1996" i="5" s="1"/>
  <c r="J2004" i="5"/>
  <c r="K2004" i="5" s="1"/>
  <c r="H2008" i="5"/>
  <c r="H2012" i="5"/>
  <c r="G1813" i="5"/>
  <c r="H1826" i="5"/>
  <c r="F1837" i="5"/>
  <c r="J1845" i="5"/>
  <c r="K1845" i="5" s="1"/>
  <c r="J1853" i="5"/>
  <c r="K1853" i="5" s="1"/>
  <c r="H1860" i="5"/>
  <c r="H1866" i="5"/>
  <c r="G1870" i="5"/>
  <c r="J1874" i="5"/>
  <c r="K1874" i="5" s="1"/>
  <c r="H1878" i="5"/>
  <c r="J1882" i="5"/>
  <c r="K1882" i="5" s="1"/>
  <c r="J1886" i="5"/>
  <c r="K1886" i="5" s="1"/>
  <c r="F1891" i="5"/>
  <c r="H1899" i="5"/>
  <c r="F1903" i="5"/>
  <c r="H1907" i="5"/>
  <c r="G1911" i="5"/>
  <c r="J1915" i="5"/>
  <c r="K1915" i="5" s="1"/>
  <c r="G1919" i="5"/>
  <c r="F1923" i="5"/>
  <c r="H1930" i="5"/>
  <c r="G1934" i="5"/>
  <c r="J1937" i="5"/>
  <c r="K1937" i="5" s="1"/>
  <c r="F1941" i="5"/>
  <c r="F1945" i="5"/>
  <c r="J1948" i="5"/>
  <c r="K1948" i="5" s="1"/>
  <c r="F1952" i="5"/>
  <c r="F1956" i="5"/>
  <c r="J1959" i="5"/>
  <c r="K1959" i="5" s="1"/>
  <c r="G1963" i="5"/>
  <c r="G1967" i="5"/>
  <c r="G1974" i="5"/>
  <c r="H1978" i="5"/>
  <c r="F1982" i="5"/>
  <c r="G1985" i="5"/>
  <c r="H1989" i="5"/>
  <c r="H1993" i="5"/>
  <c r="F1997" i="5"/>
  <c r="J1814" i="5"/>
  <c r="K1814" i="5" s="1"/>
  <c r="H1829" i="5"/>
  <c r="G1839" i="5"/>
  <c r="F1848" i="5"/>
  <c r="H1855" i="5"/>
  <c r="J1860" i="5"/>
  <c r="K1860" i="5" s="1"/>
  <c r="J1866" i="5"/>
  <c r="K1866" i="5" s="1"/>
  <c r="F1879" i="5"/>
  <c r="F1883" i="5"/>
  <c r="G1887" i="5"/>
  <c r="G1891" i="5"/>
  <c r="H1895" i="5"/>
  <c r="J1899" i="5"/>
  <c r="K1899" i="5" s="1"/>
  <c r="J1903" i="5"/>
  <c r="K1903" i="5" s="1"/>
  <c r="J1907" i="5"/>
  <c r="K1907" i="5" s="1"/>
  <c r="F1912" i="5"/>
  <c r="F1916" i="5"/>
  <c r="H1919" i="5"/>
  <c r="G1923" i="5"/>
  <c r="F1927" i="5"/>
  <c r="J1930" i="5"/>
  <c r="K1930" i="5" s="1"/>
  <c r="H1934" i="5"/>
  <c r="F1938" i="5"/>
  <c r="G1941" i="5"/>
  <c r="I1941" i="5" s="1"/>
  <c r="G1945" i="5"/>
  <c r="G1952" i="5"/>
  <c r="G1956" i="5"/>
  <c r="F1960" i="5"/>
  <c r="H1963" i="5"/>
  <c r="H1967" i="5"/>
  <c r="F1971" i="5"/>
  <c r="H1974" i="5"/>
  <c r="J1978" i="5"/>
  <c r="K1978" i="5" s="1"/>
  <c r="G1982" i="5"/>
  <c r="H1985" i="5"/>
  <c r="J1989" i="5"/>
  <c r="K1989" i="5" s="1"/>
  <c r="J1993" i="5"/>
  <c r="K1993" i="5" s="1"/>
  <c r="G1997" i="5"/>
  <c r="G2001" i="5"/>
  <c r="G2005" i="5"/>
  <c r="F2013" i="5"/>
  <c r="H2020" i="5"/>
  <c r="J2024" i="5"/>
  <c r="K2024" i="5" s="1"/>
  <c r="H1817" i="5"/>
  <c r="H1839" i="5"/>
  <c r="G1848" i="5"/>
  <c r="J1855" i="5"/>
  <c r="K1855" i="5" s="1"/>
  <c r="F1861" i="5"/>
  <c r="F1867" i="5"/>
  <c r="F1871" i="5"/>
  <c r="F1875" i="5"/>
  <c r="G1879" i="5"/>
  <c r="G1883" i="5"/>
  <c r="H1887" i="5"/>
  <c r="H1891" i="5"/>
  <c r="J1895" i="5"/>
  <c r="K1895" i="5" s="1"/>
  <c r="F1900" i="5"/>
  <c r="F1904" i="5"/>
  <c r="F1908" i="5"/>
  <c r="G1912" i="5"/>
  <c r="G1916" i="5"/>
  <c r="F1920" i="5"/>
  <c r="J1923" i="5"/>
  <c r="K1923" i="5" s="1"/>
  <c r="G1927" i="5"/>
  <c r="G1931" i="5"/>
  <c r="G1938" i="5"/>
  <c r="F1942" i="5"/>
  <c r="J1945" i="5"/>
  <c r="K1945" i="5" s="1"/>
  <c r="F1949" i="5"/>
  <c r="F1953" i="5"/>
  <c r="J1956" i="5"/>
  <c r="K1956" i="5" s="1"/>
  <c r="G1960" i="5"/>
  <c r="G1964" i="5"/>
  <c r="F1968" i="5"/>
  <c r="G1971" i="5"/>
  <c r="G1818" i="5"/>
  <c r="J1829" i="5"/>
  <c r="K1829" i="5" s="1"/>
  <c r="H1848" i="5"/>
  <c r="G1861" i="5"/>
  <c r="G1867" i="5"/>
  <c r="J1871" i="5"/>
  <c r="K1871" i="5" s="1"/>
  <c r="G1875" i="5"/>
  <c r="H1883" i="5"/>
  <c r="F1888" i="5"/>
  <c r="J1891" i="5"/>
  <c r="K1891" i="5" s="1"/>
  <c r="H1896" i="5"/>
  <c r="G1900" i="5"/>
  <c r="J1904" i="5"/>
  <c r="K1904" i="5" s="1"/>
  <c r="G1908" i="5"/>
  <c r="H1916" i="5"/>
  <c r="G1920" i="5"/>
  <c r="F1924" i="5"/>
  <c r="H1927" i="5"/>
  <c r="H1931" i="5"/>
  <c r="F1935" i="5"/>
  <c r="H1938" i="5"/>
  <c r="G1942" i="5"/>
  <c r="F1946" i="5"/>
  <c r="G1949" i="5"/>
  <c r="G1953" i="5"/>
  <c r="H1960" i="5"/>
  <c r="H1964" i="5"/>
  <c r="G1968" i="5"/>
  <c r="H1971" i="5"/>
  <c r="H1975" i="5"/>
  <c r="G1979" i="5"/>
  <c r="J1982" i="5"/>
  <c r="K1982" i="5" s="1"/>
  <c r="H1986" i="5"/>
  <c r="H1990" i="5"/>
  <c r="G1994" i="5"/>
  <c r="G1998" i="5"/>
  <c r="F2002" i="5"/>
  <c r="J2005" i="5"/>
  <c r="K2005" i="5" s="1"/>
  <c r="H1818" i="5"/>
  <c r="J1839" i="5"/>
  <c r="K1839" i="5" s="1"/>
  <c r="F1856" i="5"/>
  <c r="H1861" i="5"/>
  <c r="H1867" i="5"/>
  <c r="F1872" i="5"/>
  <c r="H1875" i="5"/>
  <c r="F1880" i="5"/>
  <c r="J1883" i="5"/>
  <c r="K1883" i="5" s="1"/>
  <c r="G1888" i="5"/>
  <c r="F1892" i="5"/>
  <c r="J1896" i="5"/>
  <c r="K1896" i="5" s="1"/>
  <c r="H1900" i="5"/>
  <c r="H1908" i="5"/>
  <c r="F1913" i="5"/>
  <c r="J1916" i="5"/>
  <c r="K1916" i="5" s="1"/>
  <c r="H1920" i="5"/>
  <c r="G1924" i="5"/>
  <c r="J1927" i="5"/>
  <c r="K1927" i="5" s="1"/>
  <c r="J1931" i="5"/>
  <c r="K1931" i="5" s="1"/>
  <c r="G1935" i="5"/>
  <c r="J1938" i="5"/>
  <c r="K1938" i="5" s="1"/>
  <c r="H1942" i="5"/>
  <c r="G1946" i="5"/>
  <c r="H1949" i="5"/>
  <c r="H1953" i="5"/>
  <c r="F1957" i="5"/>
  <c r="J1960" i="5"/>
  <c r="K1960" i="5" s="1"/>
  <c r="J1964" i="5"/>
  <c r="K1964" i="5" s="1"/>
  <c r="H1968" i="5"/>
  <c r="J1971" i="5"/>
  <c r="K1971" i="5" s="1"/>
  <c r="J1975" i="5"/>
  <c r="K1975" i="5" s="1"/>
  <c r="H1979" i="5"/>
  <c r="J1986" i="5"/>
  <c r="K1986" i="5" s="1"/>
  <c r="J1990" i="5"/>
  <c r="K1990" i="5" s="1"/>
  <c r="H1994" i="5"/>
  <c r="H1998" i="5"/>
  <c r="G2002" i="5"/>
  <c r="F2006" i="5"/>
  <c r="F2010" i="5"/>
  <c r="F2014" i="5"/>
  <c r="H2017" i="5"/>
  <c r="J2021" i="5"/>
  <c r="K2021" i="5" s="1"/>
  <c r="H2025" i="5"/>
  <c r="G2029" i="5"/>
  <c r="H2033" i="5"/>
  <c r="H2037" i="5"/>
  <c r="G2041" i="5"/>
  <c r="H2045" i="5"/>
  <c r="H2049" i="5"/>
  <c r="G2053" i="5"/>
  <c r="F2057" i="5"/>
  <c r="H2060" i="5"/>
  <c r="G2064" i="5"/>
  <c r="J2067" i="5"/>
  <c r="K2067" i="5" s="1"/>
  <c r="G2071" i="5"/>
  <c r="F2075" i="5"/>
  <c r="H2078" i="5"/>
  <c r="G2082" i="5"/>
  <c r="H2085" i="5"/>
  <c r="H2088" i="5"/>
  <c r="G2092" i="5"/>
  <c r="J2095" i="5"/>
  <c r="K2095" i="5" s="1"/>
  <c r="H2099" i="5"/>
  <c r="J2102" i="5"/>
  <c r="K2102" i="5" s="1"/>
  <c r="F2106" i="5"/>
  <c r="F2109" i="5"/>
  <c r="G2112" i="5"/>
  <c r="F2116" i="5"/>
  <c r="G2119" i="5"/>
  <c r="H2122" i="5"/>
  <c r="G2125" i="5"/>
  <c r="G2128" i="5"/>
  <c r="H2131" i="5"/>
  <c r="J2134" i="5"/>
  <c r="K2134" i="5" s="1"/>
  <c r="J2137" i="5"/>
  <c r="K2137" i="5" s="1"/>
  <c r="H2140" i="5"/>
  <c r="G2143" i="5"/>
  <c r="H2146" i="5"/>
  <c r="J2149" i="5"/>
  <c r="K2149" i="5" s="1"/>
  <c r="J2152" i="5"/>
  <c r="K2152" i="5" s="1"/>
  <c r="F2159" i="5"/>
  <c r="F2162" i="5"/>
  <c r="F2165" i="5"/>
  <c r="J2167" i="5"/>
  <c r="K2167" i="5" s="1"/>
  <c r="J2170" i="5"/>
  <c r="K2170" i="5" s="1"/>
  <c r="H2173" i="5"/>
  <c r="H2176" i="5"/>
  <c r="H2179" i="5"/>
  <c r="H2182" i="5"/>
  <c r="G2185" i="5"/>
  <c r="F2188" i="5"/>
  <c r="F2191" i="5"/>
  <c r="F2194" i="5"/>
  <c r="F2197" i="5"/>
  <c r="J2199" i="5"/>
  <c r="K2199" i="5" s="1"/>
  <c r="J2202" i="5"/>
  <c r="K2202" i="5" s="1"/>
  <c r="H2205" i="5"/>
  <c r="H2208" i="5"/>
  <c r="H2211" i="5"/>
  <c r="H2214" i="5"/>
  <c r="G2217" i="5"/>
  <c r="F2220" i="5"/>
  <c r="F2223" i="5"/>
  <c r="F2226" i="5"/>
  <c r="F2229" i="5"/>
  <c r="F2232" i="5"/>
  <c r="F2235" i="5"/>
  <c r="F2238" i="5"/>
  <c r="F2241" i="5"/>
  <c r="F2244" i="5"/>
  <c r="F2247" i="5"/>
  <c r="F2250" i="5"/>
  <c r="F2253" i="5"/>
  <c r="J2255" i="5"/>
  <c r="K2255" i="5" s="1"/>
  <c r="H2258" i="5"/>
  <c r="H2261" i="5"/>
  <c r="H2264" i="5"/>
  <c r="H2267" i="5"/>
  <c r="H2270" i="5"/>
  <c r="H2273" i="5"/>
  <c r="H2276" i="5"/>
  <c r="H2279" i="5"/>
  <c r="H2282" i="5"/>
  <c r="H2285" i="5"/>
  <c r="H2288" i="5"/>
  <c r="H2291" i="5"/>
  <c r="H2294" i="5"/>
  <c r="H2297" i="5"/>
  <c r="H2300" i="5"/>
  <c r="H2303" i="5"/>
  <c r="H2306" i="5"/>
  <c r="H2309" i="5"/>
  <c r="H2312" i="5"/>
  <c r="H2315" i="5"/>
  <c r="H2318" i="5"/>
  <c r="H2321" i="5"/>
  <c r="H2324" i="5"/>
  <c r="H2327" i="5"/>
  <c r="H2330" i="5"/>
  <c r="H2333" i="5"/>
  <c r="H2336" i="5"/>
  <c r="H2339" i="5"/>
  <c r="H2342" i="5"/>
  <c r="H2345" i="5"/>
  <c r="H2348" i="5"/>
  <c r="H2351" i="5"/>
  <c r="H2354" i="5"/>
  <c r="H2357" i="5"/>
  <c r="H2360" i="5"/>
  <c r="H2363" i="5"/>
  <c r="H2366" i="5"/>
  <c r="H2369" i="5"/>
  <c r="H2372" i="5"/>
  <c r="H2375" i="5"/>
  <c r="H2378" i="5"/>
  <c r="H2381" i="5"/>
  <c r="H2384" i="5"/>
  <c r="G1821" i="5"/>
  <c r="J1832" i="5"/>
  <c r="K1832" i="5" s="1"/>
  <c r="F1842" i="5"/>
  <c r="H1850" i="5"/>
  <c r="H1856" i="5"/>
  <c r="J1861" i="5"/>
  <c r="K1861" i="5" s="1"/>
  <c r="J1867" i="5"/>
  <c r="K1867" i="5" s="1"/>
  <c r="G1872" i="5"/>
  <c r="G1876" i="5"/>
  <c r="G1880" i="5"/>
  <c r="H1884" i="5"/>
  <c r="H1888" i="5"/>
  <c r="J1892" i="5"/>
  <c r="K1892" i="5" s="1"/>
  <c r="F1897" i="5"/>
  <c r="F1901" i="5"/>
  <c r="F1905" i="5"/>
  <c r="F1909" i="5"/>
  <c r="G1913" i="5"/>
  <c r="G1917" i="5"/>
  <c r="F1921" i="5"/>
  <c r="H1924" i="5"/>
  <c r="H1928" i="5"/>
  <c r="G1932" i="5"/>
  <c r="H1935" i="5"/>
  <c r="G1939" i="5"/>
  <c r="F1943" i="5"/>
  <c r="H1946" i="5"/>
  <c r="G1950" i="5"/>
  <c r="F1954" i="5"/>
  <c r="G1957" i="5"/>
  <c r="G1961" i="5"/>
  <c r="F1965" i="5"/>
  <c r="J1968" i="5"/>
  <c r="K1968" i="5" s="1"/>
  <c r="H1972" i="5"/>
  <c r="G1976" i="5"/>
  <c r="J1979" i="5"/>
  <c r="K1979" i="5" s="1"/>
  <c r="H1983" i="5"/>
  <c r="G1987" i="5"/>
  <c r="F1991" i="5"/>
  <c r="G1995" i="5"/>
  <c r="F1999" i="5"/>
  <c r="H2002" i="5"/>
  <c r="J2006" i="5"/>
  <c r="K2006" i="5" s="1"/>
  <c r="H2010" i="5"/>
  <c r="G2014" i="5"/>
  <c r="G2018" i="5"/>
  <c r="G2022" i="5"/>
  <c r="J2025" i="5"/>
  <c r="K2025" i="5" s="1"/>
  <c r="F2030" i="5"/>
  <c r="F2034" i="5"/>
  <c r="J2037" i="5"/>
  <c r="K2037" i="5" s="1"/>
  <c r="F2042" i="5"/>
  <c r="F2046" i="5"/>
  <c r="J2049" i="5"/>
  <c r="K2049" i="5" s="1"/>
  <c r="J2053" i="5"/>
  <c r="K2053" i="5" s="1"/>
  <c r="G2057" i="5"/>
  <c r="F2061" i="5"/>
  <c r="H2064" i="5"/>
  <c r="F2068" i="5"/>
  <c r="J2071" i="5"/>
  <c r="K2071" i="5" s="1"/>
  <c r="G2075" i="5"/>
  <c r="F2079" i="5"/>
  <c r="H2082" i="5"/>
  <c r="J2085" i="5"/>
  <c r="K2085" i="5" s="1"/>
  <c r="F2089" i="5"/>
  <c r="H2092" i="5"/>
  <c r="G2096" i="5"/>
  <c r="J2099" i="5"/>
  <c r="K2099" i="5" s="1"/>
  <c r="F2103" i="5"/>
  <c r="H2106" i="5"/>
  <c r="G2109" i="5"/>
  <c r="J2112" i="5"/>
  <c r="K2112" i="5" s="1"/>
  <c r="G2116" i="5"/>
  <c r="H2119" i="5"/>
  <c r="J2122" i="5"/>
  <c r="K2122" i="5" s="1"/>
  <c r="H2125" i="5"/>
  <c r="H2128" i="5"/>
  <c r="J2131" i="5"/>
  <c r="K2131" i="5" s="1"/>
  <c r="F2138" i="5"/>
  <c r="J2140" i="5"/>
  <c r="K2140" i="5" s="1"/>
  <c r="H2143" i="5"/>
  <c r="J2146" i="5"/>
  <c r="K2146" i="5" s="1"/>
  <c r="F2150" i="5"/>
  <c r="F2153" i="5"/>
  <c r="G2156" i="5"/>
  <c r="G2159" i="5"/>
  <c r="G2162" i="5"/>
  <c r="G2165" i="5"/>
  <c r="F2168" i="5"/>
  <c r="F2171" i="5"/>
  <c r="J2173" i="5"/>
  <c r="K2173" i="5" s="1"/>
  <c r="J2176" i="5"/>
  <c r="K2176" i="5" s="1"/>
  <c r="J2179" i="5"/>
  <c r="K2179" i="5" s="1"/>
  <c r="H2185" i="5"/>
  <c r="G2188" i="5"/>
  <c r="G2191" i="5"/>
  <c r="G2194" i="5"/>
  <c r="G2197" i="5"/>
  <c r="F2200" i="5"/>
  <c r="F2203" i="5"/>
  <c r="J2205" i="5"/>
  <c r="K2205" i="5" s="1"/>
  <c r="J2208" i="5"/>
  <c r="K2208" i="5" s="1"/>
  <c r="J2211" i="5"/>
  <c r="K2211" i="5" s="1"/>
  <c r="H2217" i="5"/>
  <c r="G2220" i="5"/>
  <c r="G2223" i="5"/>
  <c r="G2226" i="5"/>
  <c r="G2229" i="5"/>
  <c r="G2232" i="5"/>
  <c r="G2235" i="5"/>
  <c r="G2238" i="5"/>
  <c r="G2241" i="5"/>
  <c r="G2244" i="5"/>
  <c r="G2247" i="5"/>
  <c r="G2250" i="5"/>
  <c r="G2253" i="5"/>
  <c r="J2258" i="5"/>
  <c r="K2258" i="5" s="1"/>
  <c r="J2261" i="5"/>
  <c r="K2261" i="5" s="1"/>
  <c r="J2264" i="5"/>
  <c r="K2264" i="5" s="1"/>
  <c r="J2267" i="5"/>
  <c r="K2267" i="5" s="1"/>
  <c r="J2270" i="5"/>
  <c r="K2270" i="5" s="1"/>
  <c r="J2273" i="5"/>
  <c r="K2273" i="5" s="1"/>
  <c r="J2276" i="5"/>
  <c r="K2276" i="5" s="1"/>
  <c r="J2279" i="5"/>
  <c r="K2279" i="5" s="1"/>
  <c r="J2282" i="5"/>
  <c r="K2282" i="5" s="1"/>
  <c r="J2285" i="5"/>
  <c r="K2285" i="5" s="1"/>
  <c r="J2288" i="5"/>
  <c r="K2288" i="5" s="1"/>
  <c r="J2291" i="5"/>
  <c r="K2291" i="5" s="1"/>
  <c r="J2294" i="5"/>
  <c r="K2294" i="5" s="1"/>
  <c r="J2297" i="5"/>
  <c r="K2297" i="5" s="1"/>
  <c r="J2300" i="5"/>
  <c r="K2300" i="5" s="1"/>
  <c r="J2303" i="5"/>
  <c r="K2303" i="5" s="1"/>
  <c r="J2306" i="5"/>
  <c r="K2306" i="5" s="1"/>
  <c r="J2309" i="5"/>
  <c r="K2309" i="5" s="1"/>
  <c r="J2312" i="5"/>
  <c r="K2312" i="5" s="1"/>
  <c r="J2315" i="5"/>
  <c r="K2315" i="5" s="1"/>
  <c r="J2318" i="5"/>
  <c r="K2318" i="5" s="1"/>
  <c r="J2321" i="5"/>
  <c r="K2321" i="5" s="1"/>
  <c r="J2324" i="5"/>
  <c r="K2324" i="5" s="1"/>
  <c r="J2327" i="5"/>
  <c r="K2327" i="5" s="1"/>
  <c r="J2330" i="5"/>
  <c r="K2330" i="5" s="1"/>
  <c r="J2333" i="5"/>
  <c r="K2333" i="5" s="1"/>
  <c r="J2336" i="5"/>
  <c r="K2336" i="5" s="1"/>
  <c r="J2339" i="5"/>
  <c r="K2339" i="5" s="1"/>
  <c r="J2342" i="5"/>
  <c r="K2342" i="5" s="1"/>
  <c r="J2345" i="5"/>
  <c r="K2345" i="5" s="1"/>
  <c r="J2348" i="5"/>
  <c r="K2348" i="5" s="1"/>
  <c r="J2351" i="5"/>
  <c r="K2351" i="5" s="1"/>
  <c r="J2354" i="5"/>
  <c r="K2354" i="5" s="1"/>
  <c r="J2357" i="5"/>
  <c r="K2357" i="5" s="1"/>
  <c r="J2360" i="5"/>
  <c r="K2360" i="5" s="1"/>
  <c r="J2363" i="5"/>
  <c r="K2363" i="5" s="1"/>
  <c r="J2366" i="5"/>
  <c r="K2366" i="5" s="1"/>
  <c r="J2369" i="5"/>
  <c r="K2369" i="5" s="1"/>
  <c r="J2372" i="5"/>
  <c r="K2372" i="5" s="1"/>
  <c r="J1821" i="5"/>
  <c r="K1821" i="5" s="1"/>
  <c r="F1833" i="5"/>
  <c r="G1842" i="5"/>
  <c r="J1850" i="5"/>
  <c r="K1850" i="5" s="1"/>
  <c r="H1863" i="5"/>
  <c r="H1868" i="5"/>
  <c r="H1872" i="5"/>
  <c r="H1876" i="5"/>
  <c r="H1880" i="5"/>
  <c r="J1884" i="5"/>
  <c r="K1884" i="5" s="1"/>
  <c r="J1888" i="5"/>
  <c r="K1888" i="5" s="1"/>
  <c r="F1893" i="5"/>
  <c r="G1897" i="5"/>
  <c r="G1901" i="5"/>
  <c r="G1905" i="5"/>
  <c r="G1909" i="5"/>
  <c r="H1913" i="5"/>
  <c r="H1917" i="5"/>
  <c r="G1921" i="5"/>
  <c r="J1924" i="5"/>
  <c r="K1924" i="5" s="1"/>
  <c r="J1928" i="5"/>
  <c r="K1928" i="5" s="1"/>
  <c r="H1932" i="5"/>
  <c r="J1935" i="5"/>
  <c r="K1935" i="5" s="1"/>
  <c r="H1939" i="5"/>
  <c r="G1943" i="5"/>
  <c r="J1946" i="5"/>
  <c r="K1946" i="5" s="1"/>
  <c r="H1950" i="5"/>
  <c r="G1954" i="5"/>
  <c r="H1957" i="5"/>
  <c r="H1961" i="5"/>
  <c r="G1965" i="5"/>
  <c r="J1972" i="5"/>
  <c r="K1972" i="5" s="1"/>
  <c r="H1976" i="5"/>
  <c r="F1980" i="5"/>
  <c r="J1983" i="5"/>
  <c r="K1983" i="5" s="1"/>
  <c r="H1987" i="5"/>
  <c r="G1991" i="5"/>
  <c r="H1995" i="5"/>
  <c r="G1999" i="5"/>
  <c r="J2002" i="5"/>
  <c r="K2002" i="5" s="1"/>
  <c r="F2007" i="5"/>
  <c r="J2010" i="5"/>
  <c r="K2010" i="5" s="1"/>
  <c r="H2014" i="5"/>
  <c r="H2018" i="5"/>
  <c r="H2022" i="5"/>
  <c r="F2026" i="5"/>
  <c r="G2030" i="5"/>
  <c r="G2034" i="5"/>
  <c r="F2038" i="5"/>
  <c r="G2042" i="5"/>
  <c r="G2046" i="5"/>
  <c r="F2050" i="5"/>
  <c r="F2054" i="5"/>
  <c r="H2057" i="5"/>
  <c r="G2061" i="5"/>
  <c r="J2064" i="5"/>
  <c r="K2064" i="5" s="1"/>
  <c r="G2068" i="5"/>
  <c r="F2072" i="5"/>
  <c r="H2075" i="5"/>
  <c r="G2079" i="5"/>
  <c r="J2082" i="5"/>
  <c r="K2082" i="5" s="1"/>
  <c r="F2086" i="5"/>
  <c r="G2089" i="5"/>
  <c r="H1793" i="5"/>
  <c r="F1822" i="5"/>
  <c r="G1833" i="5"/>
  <c r="H1842" i="5"/>
  <c r="F1851" i="5"/>
  <c r="F1858" i="5"/>
  <c r="J1863" i="5"/>
  <c r="K1863" i="5" s="1"/>
  <c r="G1869" i="5"/>
  <c r="J1872" i="5"/>
  <c r="K1872" i="5" s="1"/>
  <c r="G1877" i="5"/>
  <c r="J1880" i="5"/>
  <c r="K1880" i="5" s="1"/>
  <c r="H1885" i="5"/>
  <c r="J1893" i="5"/>
  <c r="K1893" i="5" s="1"/>
  <c r="H1897" i="5"/>
  <c r="F1902" i="5"/>
  <c r="H1905" i="5"/>
  <c r="F1910" i="5"/>
  <c r="J1913" i="5"/>
  <c r="K1913" i="5" s="1"/>
  <c r="J1917" i="5"/>
  <c r="K1917" i="5" s="1"/>
  <c r="H1921" i="5"/>
  <c r="F1925" i="5"/>
  <c r="F1929" i="5"/>
  <c r="J1932" i="5"/>
  <c r="K1932" i="5" s="1"/>
  <c r="F1936" i="5"/>
  <c r="J1939" i="5"/>
  <c r="K1939" i="5" s="1"/>
  <c r="H1943" i="5"/>
  <c r="F1947" i="5"/>
  <c r="J1950" i="5"/>
  <c r="K1950" i="5" s="1"/>
  <c r="H1954" i="5"/>
  <c r="J1957" i="5"/>
  <c r="K1957" i="5" s="1"/>
  <c r="J1961" i="5"/>
  <c r="K1961" i="5" s="1"/>
  <c r="H1965" i="5"/>
  <c r="F1969" i="5"/>
  <c r="J1976" i="5"/>
  <c r="K1976" i="5" s="1"/>
  <c r="G1980" i="5"/>
  <c r="F1984" i="5"/>
  <c r="J1987" i="5"/>
  <c r="K1987" i="5" s="1"/>
  <c r="H1991" i="5"/>
  <c r="H1999" i="5"/>
  <c r="F2003" i="5"/>
  <c r="G2007" i="5"/>
  <c r="F2011" i="5"/>
  <c r="J2014" i="5"/>
  <c r="K2014" i="5" s="1"/>
  <c r="J2018" i="5"/>
  <c r="K2018" i="5" s="1"/>
  <c r="J2022" i="5"/>
  <c r="K2022" i="5" s="1"/>
  <c r="G2026" i="5"/>
  <c r="H2030" i="5"/>
  <c r="H2034" i="5"/>
  <c r="G2038" i="5"/>
  <c r="H2042" i="5"/>
  <c r="H2046" i="5"/>
  <c r="G2050" i="5"/>
  <c r="G2054" i="5"/>
  <c r="F2058" i="5"/>
  <c r="H2061" i="5"/>
  <c r="F2065" i="5"/>
  <c r="J2068" i="5"/>
  <c r="K2068" i="5" s="1"/>
  <c r="G2072" i="5"/>
  <c r="F2076" i="5"/>
  <c r="H2079" i="5"/>
  <c r="F2083" i="5"/>
  <c r="H2086" i="5"/>
  <c r="H2089" i="5"/>
  <c r="G2093" i="5"/>
  <c r="J2096" i="5"/>
  <c r="K2096" i="5" s="1"/>
  <c r="F2100" i="5"/>
  <c r="J2103" i="5"/>
  <c r="K2103" i="5" s="1"/>
  <c r="J2106" i="5"/>
  <c r="K2106" i="5" s="1"/>
  <c r="F2110" i="5"/>
  <c r="G2113" i="5"/>
  <c r="J2116" i="5"/>
  <c r="K2116" i="5" s="1"/>
  <c r="G2120" i="5"/>
  <c r="F2123" i="5"/>
  <c r="F2129" i="5"/>
  <c r="G2132" i="5"/>
  <c r="G2135" i="5"/>
  <c r="H2138" i="5"/>
  <c r="G2141" i="5"/>
  <c r="F2144" i="5"/>
  <c r="G2147" i="5"/>
  <c r="J2153" i="5"/>
  <c r="K2153" i="5" s="1"/>
  <c r="J2156" i="5"/>
  <c r="K2156" i="5" s="1"/>
  <c r="J2159" i="5"/>
  <c r="K2159" i="5" s="1"/>
  <c r="J2162" i="5"/>
  <c r="K2162" i="5" s="1"/>
  <c r="J2165" i="5"/>
  <c r="K2165" i="5" s="1"/>
  <c r="H2168" i="5"/>
  <c r="H2171" i="5"/>
  <c r="G2174" i="5"/>
  <c r="G2177" i="5"/>
  <c r="G2180" i="5"/>
  <c r="F2183" i="5"/>
  <c r="F2186" i="5"/>
  <c r="J2188" i="5"/>
  <c r="K2188" i="5" s="1"/>
  <c r="J2191" i="5"/>
  <c r="K2191" i="5" s="1"/>
  <c r="J2194" i="5"/>
  <c r="K2194" i="5" s="1"/>
  <c r="J2197" i="5"/>
  <c r="K2197" i="5" s="1"/>
  <c r="H2200" i="5"/>
  <c r="H2203" i="5"/>
  <c r="G2206" i="5"/>
  <c r="G2209" i="5"/>
  <c r="G2212" i="5"/>
  <c r="F2215" i="5"/>
  <c r="F2218" i="5"/>
  <c r="J2220" i="5"/>
  <c r="K2220" i="5" s="1"/>
  <c r="J2223" i="5"/>
  <c r="K2223" i="5" s="1"/>
  <c r="J2226" i="5"/>
  <c r="K2226" i="5" s="1"/>
  <c r="J2229" i="5"/>
  <c r="K2229" i="5" s="1"/>
  <c r="J2232" i="5"/>
  <c r="K2232" i="5" s="1"/>
  <c r="J2235" i="5"/>
  <c r="K2235" i="5" s="1"/>
  <c r="J2238" i="5"/>
  <c r="K2238" i="5" s="1"/>
  <c r="J2241" i="5"/>
  <c r="K2241" i="5" s="1"/>
  <c r="J2244" i="5"/>
  <c r="K2244" i="5" s="1"/>
  <c r="J2247" i="5"/>
  <c r="K2247" i="5" s="1"/>
  <c r="J2250" i="5"/>
  <c r="K2250" i="5" s="1"/>
  <c r="J2253" i="5"/>
  <c r="K2253" i="5" s="1"/>
  <c r="G2256" i="5"/>
  <c r="G2259" i="5"/>
  <c r="G2262" i="5"/>
  <c r="G2265" i="5"/>
  <c r="G2268" i="5"/>
  <c r="G2271" i="5"/>
  <c r="G2274" i="5"/>
  <c r="G2277" i="5"/>
  <c r="G2280" i="5"/>
  <c r="G2283" i="5"/>
  <c r="G2286" i="5"/>
  <c r="G2289" i="5"/>
  <c r="G2292" i="5"/>
  <c r="G2295" i="5"/>
  <c r="G2298" i="5"/>
  <c r="G2301" i="5"/>
  <c r="G2304" i="5"/>
  <c r="G2307" i="5"/>
  <c r="G2310" i="5"/>
  <c r="G2313" i="5"/>
  <c r="G2316" i="5"/>
  <c r="G2319" i="5"/>
  <c r="G2322" i="5"/>
  <c r="G2325" i="5"/>
  <c r="G2328" i="5"/>
  <c r="G2331" i="5"/>
  <c r="G2334" i="5"/>
  <c r="G2337" i="5"/>
  <c r="G2340" i="5"/>
  <c r="G2343" i="5"/>
  <c r="G2346" i="5"/>
  <c r="G2349" i="5"/>
  <c r="G2352" i="5"/>
  <c r="G2355" i="5"/>
  <c r="G2358" i="5"/>
  <c r="G2361" i="5"/>
  <c r="G2364" i="5"/>
  <c r="G2367" i="5"/>
  <c r="G2370" i="5"/>
  <c r="G2373" i="5"/>
  <c r="G2376" i="5"/>
  <c r="G2379" i="5"/>
  <c r="G2382" i="5"/>
  <c r="G2385" i="5"/>
  <c r="G2388" i="5"/>
  <c r="G2391" i="5"/>
  <c r="G2394" i="5"/>
  <c r="G2397" i="5"/>
  <c r="G2400" i="5"/>
  <c r="G2403" i="5"/>
  <c r="G2406" i="5"/>
  <c r="G2409" i="5"/>
  <c r="G2412" i="5"/>
  <c r="G2415" i="5"/>
  <c r="G2418" i="5"/>
  <c r="F1979" i="5"/>
  <c r="F2004" i="5"/>
  <c r="H2013" i="5"/>
  <c r="G2021" i="5"/>
  <c r="H2028" i="5"/>
  <c r="F2036" i="5"/>
  <c r="G2043" i="5"/>
  <c r="F2049" i="5"/>
  <c r="J2055" i="5"/>
  <c r="K2055" i="5" s="1"/>
  <c r="G2062" i="5"/>
  <c r="H2067" i="5"/>
  <c r="F2074" i="5"/>
  <c r="J2080" i="5"/>
  <c r="K2080" i="5" s="1"/>
  <c r="F2087" i="5"/>
  <c r="H2091" i="5"/>
  <c r="H2097" i="5"/>
  <c r="G2102" i="5"/>
  <c r="H2107" i="5"/>
  <c r="J2111" i="5"/>
  <c r="K2111" i="5" s="1"/>
  <c r="J2117" i="5"/>
  <c r="K2117" i="5" s="1"/>
  <c r="F2122" i="5"/>
  <c r="H2126" i="5"/>
  <c r="F2131" i="5"/>
  <c r="F2136" i="5"/>
  <c r="F2140" i="5"/>
  <c r="F2145" i="5"/>
  <c r="G2149" i="5"/>
  <c r="H2154" i="5"/>
  <c r="H2158" i="5"/>
  <c r="H2163" i="5"/>
  <c r="G2167" i="5"/>
  <c r="F2172" i="5"/>
  <c r="F2176" i="5"/>
  <c r="F2181" i="5"/>
  <c r="J2184" i="5"/>
  <c r="K2184" i="5" s="1"/>
  <c r="H2189" i="5"/>
  <c r="H2193" i="5"/>
  <c r="H2198" i="5"/>
  <c r="G2202" i="5"/>
  <c r="F2207" i="5"/>
  <c r="F2211" i="5"/>
  <c r="J2215" i="5"/>
  <c r="K2215" i="5" s="1"/>
  <c r="J2219" i="5"/>
  <c r="K2219" i="5" s="1"/>
  <c r="H2224" i="5"/>
  <c r="H2228" i="5"/>
  <c r="H2233" i="5"/>
  <c r="H2237" i="5"/>
  <c r="H2242" i="5"/>
  <c r="H2246" i="5"/>
  <c r="H2251" i="5"/>
  <c r="G2255" i="5"/>
  <c r="F2260" i="5"/>
  <c r="F2264" i="5"/>
  <c r="F2269" i="5"/>
  <c r="F2273" i="5"/>
  <c r="F2278" i="5"/>
  <c r="F2282" i="5"/>
  <c r="F2287" i="5"/>
  <c r="F2291" i="5"/>
  <c r="F2296" i="5"/>
  <c r="F2300" i="5"/>
  <c r="F2305" i="5"/>
  <c r="F2309" i="5"/>
  <c r="F2314" i="5"/>
  <c r="F2318" i="5"/>
  <c r="F2323" i="5"/>
  <c r="F2327" i="5"/>
  <c r="F2332" i="5"/>
  <c r="F2336" i="5"/>
  <c r="F2341" i="5"/>
  <c r="F2345" i="5"/>
  <c r="F2350" i="5"/>
  <c r="F2354" i="5"/>
  <c r="F2359" i="5"/>
  <c r="F2363" i="5"/>
  <c r="F2368" i="5"/>
  <c r="F2372" i="5"/>
  <c r="J2376" i="5"/>
  <c r="K2376" i="5" s="1"/>
  <c r="H2380" i="5"/>
  <c r="G2384" i="5"/>
  <c r="F2388" i="5"/>
  <c r="F2392" i="5"/>
  <c r="H2395" i="5"/>
  <c r="F2399" i="5"/>
  <c r="H2402" i="5"/>
  <c r="F2406" i="5"/>
  <c r="H2409" i="5"/>
  <c r="J2412" i="5"/>
  <c r="K2412" i="5" s="1"/>
  <c r="F2416" i="5"/>
  <c r="G2419" i="5"/>
  <c r="G2422" i="5"/>
  <c r="G2425" i="5"/>
  <c r="G2428" i="5"/>
  <c r="G2431" i="5"/>
  <c r="G2434" i="5"/>
  <c r="G2437" i="5"/>
  <c r="G2440" i="5"/>
  <c r="G2443" i="5"/>
  <c r="G2446" i="5"/>
  <c r="G2449" i="5"/>
  <c r="G2452" i="5"/>
  <c r="G2455" i="5"/>
  <c r="G2458" i="5"/>
  <c r="G2461" i="5"/>
  <c r="F2464" i="5"/>
  <c r="F2467" i="5"/>
  <c r="F2470" i="5"/>
  <c r="F2473" i="5"/>
  <c r="F2476" i="5"/>
  <c r="F2479" i="5"/>
  <c r="F2482" i="5"/>
  <c r="F2485" i="5"/>
  <c r="F2488" i="5"/>
  <c r="F2491" i="5"/>
  <c r="F2494" i="5"/>
  <c r="F2497" i="5"/>
  <c r="F2500" i="5"/>
  <c r="F2503" i="5"/>
  <c r="F2506" i="5"/>
  <c r="F2509" i="5"/>
  <c r="F2512" i="5"/>
  <c r="F2515" i="5"/>
  <c r="F2518" i="5"/>
  <c r="F2521" i="5"/>
  <c r="F2524" i="5"/>
  <c r="F2527" i="5"/>
  <c r="F2530" i="5"/>
  <c r="F2533" i="5"/>
  <c r="F2536" i="5"/>
  <c r="F2539" i="5"/>
  <c r="F2542" i="5"/>
  <c r="F2545" i="5"/>
  <c r="F2548" i="5"/>
  <c r="F2551" i="5"/>
  <c r="F2554" i="5"/>
  <c r="F2557" i="5"/>
  <c r="F2560" i="5"/>
  <c r="F2563" i="5"/>
  <c r="F2566" i="5"/>
  <c r="F2569" i="5"/>
  <c r="F2572" i="5"/>
  <c r="F2575" i="5"/>
  <c r="F2578" i="5"/>
  <c r="F2581" i="5"/>
  <c r="F2584" i="5"/>
  <c r="F2587" i="5"/>
  <c r="F2590" i="5"/>
  <c r="F2593" i="5"/>
  <c r="F2596" i="5"/>
  <c r="F2599" i="5"/>
  <c r="F2602" i="5"/>
  <c r="F2605" i="5"/>
  <c r="F2608" i="5"/>
  <c r="F2611" i="5"/>
  <c r="F2614" i="5"/>
  <c r="F2617" i="5"/>
  <c r="F2620" i="5"/>
  <c r="F2623" i="5"/>
  <c r="F2626" i="5"/>
  <c r="F2629" i="5"/>
  <c r="F2632" i="5"/>
  <c r="F2635" i="5"/>
  <c r="F2638" i="5"/>
  <c r="F2641" i="5"/>
  <c r="F2644" i="5"/>
  <c r="F2647" i="5"/>
  <c r="F2650" i="5"/>
  <c r="F2653" i="5"/>
  <c r="F2656" i="5"/>
  <c r="F2659" i="5"/>
  <c r="F2662" i="5"/>
  <c r="F2665" i="5"/>
  <c r="F2668" i="5"/>
  <c r="F2671" i="5"/>
  <c r="F2674" i="5"/>
  <c r="F2677" i="5"/>
  <c r="F2680" i="5"/>
  <c r="F2683" i="5"/>
  <c r="F2686" i="5"/>
  <c r="F2689" i="5"/>
  <c r="F2692" i="5"/>
  <c r="F2695" i="5"/>
  <c r="F2698" i="5"/>
  <c r="F2701" i="5"/>
  <c r="F2704" i="5"/>
  <c r="F2707" i="5"/>
  <c r="F2710" i="5"/>
  <c r="F2713" i="5"/>
  <c r="F2716" i="5"/>
  <c r="F2719" i="5"/>
  <c r="F2722" i="5"/>
  <c r="F2725" i="5"/>
  <c r="F2728" i="5"/>
  <c r="F2731" i="5"/>
  <c r="F2734" i="5"/>
  <c r="F2737" i="5"/>
  <c r="F2740" i="5"/>
  <c r="F2743" i="5"/>
  <c r="F2746" i="5"/>
  <c r="F2749" i="5"/>
  <c r="F2752" i="5"/>
  <c r="F2755" i="5"/>
  <c r="F2758" i="5"/>
  <c r="F2761" i="5"/>
  <c r="F2764" i="5"/>
  <c r="F2767" i="5"/>
  <c r="F2770" i="5"/>
  <c r="F2773" i="5"/>
  <c r="F2776" i="5"/>
  <c r="J2778" i="5"/>
  <c r="K2778" i="5" s="1"/>
  <c r="H2784" i="5"/>
  <c r="H2789" i="5"/>
  <c r="H1982" i="5"/>
  <c r="G2004" i="5"/>
  <c r="J2013" i="5"/>
  <c r="K2013" i="5" s="1"/>
  <c r="H2021" i="5"/>
  <c r="J2028" i="5"/>
  <c r="K2028" i="5" s="1"/>
  <c r="G2036" i="5"/>
  <c r="H2043" i="5"/>
  <c r="G2049" i="5"/>
  <c r="F2056" i="5"/>
  <c r="J2062" i="5"/>
  <c r="K2062" i="5" s="1"/>
  <c r="G2069" i="5"/>
  <c r="G2074" i="5"/>
  <c r="F2081" i="5"/>
  <c r="G2087" i="5"/>
  <c r="F2092" i="5"/>
  <c r="F2098" i="5"/>
  <c r="H2102" i="5"/>
  <c r="J2107" i="5"/>
  <c r="K2107" i="5" s="1"/>
  <c r="F2112" i="5"/>
  <c r="G2122" i="5"/>
  <c r="J2126" i="5"/>
  <c r="K2126" i="5" s="1"/>
  <c r="G2131" i="5"/>
  <c r="G2136" i="5"/>
  <c r="G2140" i="5"/>
  <c r="G2145" i="5"/>
  <c r="H2149" i="5"/>
  <c r="J2154" i="5"/>
  <c r="K2154" i="5" s="1"/>
  <c r="J2158" i="5"/>
  <c r="K2158" i="5" s="1"/>
  <c r="J2163" i="5"/>
  <c r="K2163" i="5" s="1"/>
  <c r="H2167" i="5"/>
  <c r="G2172" i="5"/>
  <c r="G2176" i="5"/>
  <c r="G2181" i="5"/>
  <c r="F2185" i="5"/>
  <c r="J2189" i="5"/>
  <c r="K2189" i="5" s="1"/>
  <c r="J2193" i="5"/>
  <c r="K2193" i="5" s="1"/>
  <c r="H2202" i="5"/>
  <c r="G2207" i="5"/>
  <c r="G2211" i="5"/>
  <c r="F2216" i="5"/>
  <c r="J2224" i="5"/>
  <c r="K2224" i="5" s="1"/>
  <c r="J2228" i="5"/>
  <c r="K2228" i="5" s="1"/>
  <c r="J2233" i="5"/>
  <c r="K2233" i="5" s="1"/>
  <c r="J2237" i="5"/>
  <c r="K2237" i="5" s="1"/>
  <c r="J2242" i="5"/>
  <c r="K2242" i="5" s="1"/>
  <c r="J2246" i="5"/>
  <c r="K2246" i="5" s="1"/>
  <c r="J2251" i="5"/>
  <c r="K2251" i="5" s="1"/>
  <c r="H2255" i="5"/>
  <c r="G2260" i="5"/>
  <c r="G2264" i="5"/>
  <c r="G2269" i="5"/>
  <c r="G2273" i="5"/>
  <c r="G2278" i="5"/>
  <c r="G2282" i="5"/>
  <c r="G2287" i="5"/>
  <c r="G2291" i="5"/>
  <c r="G2296" i="5"/>
  <c r="G2300" i="5"/>
  <c r="G2305" i="5"/>
  <c r="G2309" i="5"/>
  <c r="G2314" i="5"/>
  <c r="G2318" i="5"/>
  <c r="G2323" i="5"/>
  <c r="G2327" i="5"/>
  <c r="G2332" i="5"/>
  <c r="G2336" i="5"/>
  <c r="G2341" i="5"/>
  <c r="G2345" i="5"/>
  <c r="G2350" i="5"/>
  <c r="G2354" i="5"/>
  <c r="G2359" i="5"/>
  <c r="G2363" i="5"/>
  <c r="G2368" i="5"/>
  <c r="G2372" i="5"/>
  <c r="F2377" i="5"/>
  <c r="J2380" i="5"/>
  <c r="K2380" i="5" s="1"/>
  <c r="J2384" i="5"/>
  <c r="K2384" i="5" s="1"/>
  <c r="J2388" i="5"/>
  <c r="K2388" i="5" s="1"/>
  <c r="G2392" i="5"/>
  <c r="J2395" i="5"/>
  <c r="K2395" i="5" s="1"/>
  <c r="G2399" i="5"/>
  <c r="J2402" i="5"/>
  <c r="K2402" i="5" s="1"/>
  <c r="G1986" i="5"/>
  <c r="F2005" i="5"/>
  <c r="J2015" i="5"/>
  <c r="K2015" i="5" s="1"/>
  <c r="G2023" i="5"/>
  <c r="F2029" i="5"/>
  <c r="H2036" i="5"/>
  <c r="J2043" i="5"/>
  <c r="K2043" i="5" s="1"/>
  <c r="G2051" i="5"/>
  <c r="G2056" i="5"/>
  <c r="F2063" i="5"/>
  <c r="H2069" i="5"/>
  <c r="J2074" i="5"/>
  <c r="K2074" i="5" s="1"/>
  <c r="G2081" i="5"/>
  <c r="J2092" i="5"/>
  <c r="K2092" i="5" s="1"/>
  <c r="G2098" i="5"/>
  <c r="G2103" i="5"/>
  <c r="F2113" i="5"/>
  <c r="F2118" i="5"/>
  <c r="F2127" i="5"/>
  <c r="F2132" i="5"/>
  <c r="J2136" i="5"/>
  <c r="K2136" i="5" s="1"/>
  <c r="F2141" i="5"/>
  <c r="H2145" i="5"/>
  <c r="G2150" i="5"/>
  <c r="F2155" i="5"/>
  <c r="H2159" i="5"/>
  <c r="F2164" i="5"/>
  <c r="G2168" i="5"/>
  <c r="H2172" i="5"/>
  <c r="F2177" i="5"/>
  <c r="H2181" i="5"/>
  <c r="J2185" i="5"/>
  <c r="K2185" i="5" s="1"/>
  <c r="F2190" i="5"/>
  <c r="H2194" i="5"/>
  <c r="J2198" i="5"/>
  <c r="K2198" i="5" s="1"/>
  <c r="G2203" i="5"/>
  <c r="H2207" i="5"/>
  <c r="F2212" i="5"/>
  <c r="G2216" i="5"/>
  <c r="H2220" i="5"/>
  <c r="F2225" i="5"/>
  <c r="H2229" i="5"/>
  <c r="F2234" i="5"/>
  <c r="H2238" i="5"/>
  <c r="F2243" i="5"/>
  <c r="H2247" i="5"/>
  <c r="F2252" i="5"/>
  <c r="F2256" i="5"/>
  <c r="H2260" i="5"/>
  <c r="F2265" i="5"/>
  <c r="H2269" i="5"/>
  <c r="F2274" i="5"/>
  <c r="H2278" i="5"/>
  <c r="F2283" i="5"/>
  <c r="H2287" i="5"/>
  <c r="F2292" i="5"/>
  <c r="H2296" i="5"/>
  <c r="F2301" i="5"/>
  <c r="H2305" i="5"/>
  <c r="F2310" i="5"/>
  <c r="H2314" i="5"/>
  <c r="F2319" i="5"/>
  <c r="H2323" i="5"/>
  <c r="F2328" i="5"/>
  <c r="H2332" i="5"/>
  <c r="F2337" i="5"/>
  <c r="H2341" i="5"/>
  <c r="F2346" i="5"/>
  <c r="H2350" i="5"/>
  <c r="F2355" i="5"/>
  <c r="H2359" i="5"/>
  <c r="F2364" i="5"/>
  <c r="H2368" i="5"/>
  <c r="F2373" i="5"/>
  <c r="G2377" i="5"/>
  <c r="F2381" i="5"/>
  <c r="F2385" i="5"/>
  <c r="F2389" i="5"/>
  <c r="H2392" i="5"/>
  <c r="F2396" i="5"/>
  <c r="H2399" i="5"/>
  <c r="F2403" i="5"/>
  <c r="G1990" i="5"/>
  <c r="H2005" i="5"/>
  <c r="F2016" i="5"/>
  <c r="H2023" i="5"/>
  <c r="G2031" i="5"/>
  <c r="F2037" i="5"/>
  <c r="F2044" i="5"/>
  <c r="H2051" i="5"/>
  <c r="J2056" i="5"/>
  <c r="K2056" i="5" s="1"/>
  <c r="G2063" i="5"/>
  <c r="F2070" i="5"/>
  <c r="H2076" i="5"/>
  <c r="H2081" i="5"/>
  <c r="J2087" i="5"/>
  <c r="K2087" i="5" s="1"/>
  <c r="J2093" i="5"/>
  <c r="K2093" i="5" s="1"/>
  <c r="H2098" i="5"/>
  <c r="G2104" i="5"/>
  <c r="F2108" i="5"/>
  <c r="J2113" i="5"/>
  <c r="K2113" i="5" s="1"/>
  <c r="H2118" i="5"/>
  <c r="H2123" i="5"/>
  <c r="G2127" i="5"/>
  <c r="J2132" i="5"/>
  <c r="K2132" i="5" s="1"/>
  <c r="F2137" i="5"/>
  <c r="J2141" i="5"/>
  <c r="K2141" i="5" s="1"/>
  <c r="J2145" i="5"/>
  <c r="K2145" i="5" s="1"/>
  <c r="F2151" i="5"/>
  <c r="G2155" i="5"/>
  <c r="G2160" i="5"/>
  <c r="G2164" i="5"/>
  <c r="F2169" i="5"/>
  <c r="J2172" i="5"/>
  <c r="K2172" i="5" s="1"/>
  <c r="J2177" i="5"/>
  <c r="K2177" i="5" s="1"/>
  <c r="J2181" i="5"/>
  <c r="K2181" i="5" s="1"/>
  <c r="H2186" i="5"/>
  <c r="G2190" i="5"/>
  <c r="G2195" i="5"/>
  <c r="F2199" i="5"/>
  <c r="J2207" i="5"/>
  <c r="K2207" i="5" s="1"/>
  <c r="J2212" i="5"/>
  <c r="K2212" i="5" s="1"/>
  <c r="H2216" i="5"/>
  <c r="G2221" i="5"/>
  <c r="G2225" i="5"/>
  <c r="G2230" i="5"/>
  <c r="G2234" i="5"/>
  <c r="G2239" i="5"/>
  <c r="G2243" i="5"/>
  <c r="G2248" i="5"/>
  <c r="G2252" i="5"/>
  <c r="J2256" i="5"/>
  <c r="K2256" i="5" s="1"/>
  <c r="J2260" i="5"/>
  <c r="K2260" i="5" s="1"/>
  <c r="J2265" i="5"/>
  <c r="K2265" i="5" s="1"/>
  <c r="J2269" i="5"/>
  <c r="K2269" i="5" s="1"/>
  <c r="J2274" i="5"/>
  <c r="K2274" i="5" s="1"/>
  <c r="J2278" i="5"/>
  <c r="K2278" i="5" s="1"/>
  <c r="J2283" i="5"/>
  <c r="K2283" i="5" s="1"/>
  <c r="J2287" i="5"/>
  <c r="K2287" i="5" s="1"/>
  <c r="J2292" i="5"/>
  <c r="K2292" i="5" s="1"/>
  <c r="J2296" i="5"/>
  <c r="K2296" i="5" s="1"/>
  <c r="J2301" i="5"/>
  <c r="K2301" i="5" s="1"/>
  <c r="J2305" i="5"/>
  <c r="K2305" i="5" s="1"/>
  <c r="J2310" i="5"/>
  <c r="K2310" i="5" s="1"/>
  <c r="J2314" i="5"/>
  <c r="K2314" i="5" s="1"/>
  <c r="J2319" i="5"/>
  <c r="K2319" i="5" s="1"/>
  <c r="J2323" i="5"/>
  <c r="K2323" i="5" s="1"/>
  <c r="J2328" i="5"/>
  <c r="K2328" i="5" s="1"/>
  <c r="J2332" i="5"/>
  <c r="K2332" i="5" s="1"/>
  <c r="J2337" i="5"/>
  <c r="K2337" i="5" s="1"/>
  <c r="J2341" i="5"/>
  <c r="K2341" i="5" s="1"/>
  <c r="J2346" i="5"/>
  <c r="K2346" i="5" s="1"/>
  <c r="F1994" i="5"/>
  <c r="F2008" i="5"/>
  <c r="H2016" i="5"/>
  <c r="G2024" i="5"/>
  <c r="H2031" i="5"/>
  <c r="G2037" i="5"/>
  <c r="G2044" i="5"/>
  <c r="F2052" i="5"/>
  <c r="H2058" i="5"/>
  <c r="H2063" i="5"/>
  <c r="G2070" i="5"/>
  <c r="J2076" i="5"/>
  <c r="K2076" i="5" s="1"/>
  <c r="F2082" i="5"/>
  <c r="F2094" i="5"/>
  <c r="J2098" i="5"/>
  <c r="K2098" i="5" s="1"/>
  <c r="H2104" i="5"/>
  <c r="G2108" i="5"/>
  <c r="F2114" i="5"/>
  <c r="J2118" i="5"/>
  <c r="K2118" i="5" s="1"/>
  <c r="J2123" i="5"/>
  <c r="K2123" i="5" s="1"/>
  <c r="H2127" i="5"/>
  <c r="F2133" i="5"/>
  <c r="G2137" i="5"/>
  <c r="G2142" i="5"/>
  <c r="F2146" i="5"/>
  <c r="G2151" i="5"/>
  <c r="H2155" i="5"/>
  <c r="H2160" i="5"/>
  <c r="H2164" i="5"/>
  <c r="G2169" i="5"/>
  <c r="F2173" i="5"/>
  <c r="F2178" i="5"/>
  <c r="F2182" i="5"/>
  <c r="J2186" i="5"/>
  <c r="K2186" i="5" s="1"/>
  <c r="H2190" i="5"/>
  <c r="H2195" i="5"/>
  <c r="G2199" i="5"/>
  <c r="F2204" i="5"/>
  <c r="F2208" i="5"/>
  <c r="F2213" i="5"/>
  <c r="J2216" i="5"/>
  <c r="K2216" i="5" s="1"/>
  <c r="H2221" i="5"/>
  <c r="H2225" i="5"/>
  <c r="H2230" i="5"/>
  <c r="H2234" i="5"/>
  <c r="H2239" i="5"/>
  <c r="H2243" i="5"/>
  <c r="H2248" i="5"/>
  <c r="H2252" i="5"/>
  <c r="F2257" i="5"/>
  <c r="F2261" i="5"/>
  <c r="F2266" i="5"/>
  <c r="F2270" i="5"/>
  <c r="F2275" i="5"/>
  <c r="F2279" i="5"/>
  <c r="F2284" i="5"/>
  <c r="F2288" i="5"/>
  <c r="F2293" i="5"/>
  <c r="F2297" i="5"/>
  <c r="F2302" i="5"/>
  <c r="F2306" i="5"/>
  <c r="F2311" i="5"/>
  <c r="F2315" i="5"/>
  <c r="F2320" i="5"/>
  <c r="F2324" i="5"/>
  <c r="F2329" i="5"/>
  <c r="F2333" i="5"/>
  <c r="F2338" i="5"/>
  <c r="F2342" i="5"/>
  <c r="F2347" i="5"/>
  <c r="F2351" i="5"/>
  <c r="F2356" i="5"/>
  <c r="F2360" i="5"/>
  <c r="F2365" i="5"/>
  <c r="F2369" i="5"/>
  <c r="F2374" i="5"/>
  <c r="J2377" i="5"/>
  <c r="K2377" i="5" s="1"/>
  <c r="J2381" i="5"/>
  <c r="K2381" i="5" s="1"/>
  <c r="G1996" i="5"/>
  <c r="G2008" i="5"/>
  <c r="J2016" i="5"/>
  <c r="K2016" i="5" s="1"/>
  <c r="H2024" i="5"/>
  <c r="J2031" i="5"/>
  <c r="K2031" i="5" s="1"/>
  <c r="G2039" i="5"/>
  <c r="F2045" i="5"/>
  <c r="G2052" i="5"/>
  <c r="J2058" i="5"/>
  <c r="K2058" i="5" s="1"/>
  <c r="F2064" i="5"/>
  <c r="H2070" i="5"/>
  <c r="F2077" i="5"/>
  <c r="J2083" i="5"/>
  <c r="K2083" i="5" s="1"/>
  <c r="F2088" i="5"/>
  <c r="G2094" i="5"/>
  <c r="G2099" i="5"/>
  <c r="J2108" i="5"/>
  <c r="K2108" i="5" s="1"/>
  <c r="H2114" i="5"/>
  <c r="F2119" i="5"/>
  <c r="F2128" i="5"/>
  <c r="G2133" i="5"/>
  <c r="H2137" i="5"/>
  <c r="H2142" i="5"/>
  <c r="G2146" i="5"/>
  <c r="H2151" i="5"/>
  <c r="J2155" i="5"/>
  <c r="K2155" i="5" s="1"/>
  <c r="J2160" i="5"/>
  <c r="K2160" i="5" s="1"/>
  <c r="J2164" i="5"/>
  <c r="K2164" i="5" s="1"/>
  <c r="H2169" i="5"/>
  <c r="G2173" i="5"/>
  <c r="G2178" i="5"/>
  <c r="G2182" i="5"/>
  <c r="F2187" i="5"/>
  <c r="J2190" i="5"/>
  <c r="K2190" i="5" s="1"/>
  <c r="J2195" i="5"/>
  <c r="K2195" i="5" s="1"/>
  <c r="H2199" i="5"/>
  <c r="G2204" i="5"/>
  <c r="G2208" i="5"/>
  <c r="G2213" i="5"/>
  <c r="F2217" i="5"/>
  <c r="J2221" i="5"/>
  <c r="K2221" i="5" s="1"/>
  <c r="J2225" i="5"/>
  <c r="K2225" i="5" s="1"/>
  <c r="J2230" i="5"/>
  <c r="K2230" i="5" s="1"/>
  <c r="J2234" i="5"/>
  <c r="K2234" i="5" s="1"/>
  <c r="J2239" i="5"/>
  <c r="K2239" i="5" s="1"/>
  <c r="J2243" i="5"/>
  <c r="K2243" i="5" s="1"/>
  <c r="J2248" i="5"/>
  <c r="K2248" i="5" s="1"/>
  <c r="J2252" i="5"/>
  <c r="K2252" i="5" s="1"/>
  <c r="G2257" i="5"/>
  <c r="G2261" i="5"/>
  <c r="G2266" i="5"/>
  <c r="G2270" i="5"/>
  <c r="G2275" i="5"/>
  <c r="G2279" i="5"/>
  <c r="G2284" i="5"/>
  <c r="G2288" i="5"/>
  <c r="G2293" i="5"/>
  <c r="G2297" i="5"/>
  <c r="G2302" i="5"/>
  <c r="G2306" i="5"/>
  <c r="G2311" i="5"/>
  <c r="G2315" i="5"/>
  <c r="G2320" i="5"/>
  <c r="G2324" i="5"/>
  <c r="G2329" i="5"/>
  <c r="G2333" i="5"/>
  <c r="G2338" i="5"/>
  <c r="G2342" i="5"/>
  <c r="G2347" i="5"/>
  <c r="G2351" i="5"/>
  <c r="G2356" i="5"/>
  <c r="G2360" i="5"/>
  <c r="G2365" i="5"/>
  <c r="G2369" i="5"/>
  <c r="G2374" i="5"/>
  <c r="F2378" i="5"/>
  <c r="F2382" i="5"/>
  <c r="G2386" i="5"/>
  <c r="J2389" i="5"/>
  <c r="K2389" i="5" s="1"/>
  <c r="H1996" i="5"/>
  <c r="J2008" i="5"/>
  <c r="K2008" i="5" s="1"/>
  <c r="F2017" i="5"/>
  <c r="F2025" i="5"/>
  <c r="F2032" i="5"/>
  <c r="H2039" i="5"/>
  <c r="G2045" i="5"/>
  <c r="H2052" i="5"/>
  <c r="F2059" i="5"/>
  <c r="J2065" i="5"/>
  <c r="K2065" i="5" s="1"/>
  <c r="J2070" i="5"/>
  <c r="K2070" i="5" s="1"/>
  <c r="G2077" i="5"/>
  <c r="G2088" i="5"/>
  <c r="H2094" i="5"/>
  <c r="F2105" i="5"/>
  <c r="H2109" i="5"/>
  <c r="J2114" i="5"/>
  <c r="K2114" i="5" s="1"/>
  <c r="J2119" i="5"/>
  <c r="K2119" i="5" s="1"/>
  <c r="F2124" i="5"/>
  <c r="J2128" i="5"/>
  <c r="K2128" i="5" s="1"/>
  <c r="H2133" i="5"/>
  <c r="G2138" i="5"/>
  <c r="F2147" i="5"/>
  <c r="J2151" i="5"/>
  <c r="K2151" i="5" s="1"/>
  <c r="H2156" i="5"/>
  <c r="F2161" i="5"/>
  <c r="H2165" i="5"/>
  <c r="J2169" i="5"/>
  <c r="K2169" i="5" s="1"/>
  <c r="F2174" i="5"/>
  <c r="H2178" i="5"/>
  <c r="J2182" i="5"/>
  <c r="K2182" i="5" s="1"/>
  <c r="G2187" i="5"/>
  <c r="H2191" i="5"/>
  <c r="F2196" i="5"/>
  <c r="G2200" i="5"/>
  <c r="H2204" i="5"/>
  <c r="F2209" i="5"/>
  <c r="H2213" i="5"/>
  <c r="J2217" i="5"/>
  <c r="K2217" i="5" s="1"/>
  <c r="F2222" i="5"/>
  <c r="H2226" i="5"/>
  <c r="F2231" i="5"/>
  <c r="H2235" i="5"/>
  <c r="F2240" i="5"/>
  <c r="H2244" i="5"/>
  <c r="F2249" i="5"/>
  <c r="H2253" i="5"/>
  <c r="H2257" i="5"/>
  <c r="F2262" i="5"/>
  <c r="H2266" i="5"/>
  <c r="F2271" i="5"/>
  <c r="H2275" i="5"/>
  <c r="F2280" i="5"/>
  <c r="H2284" i="5"/>
  <c r="F2289" i="5"/>
  <c r="H2293" i="5"/>
  <c r="F2298" i="5"/>
  <c r="H2302" i="5"/>
  <c r="F2307" i="5"/>
  <c r="H2311" i="5"/>
  <c r="F2316" i="5"/>
  <c r="H2320" i="5"/>
  <c r="F2325" i="5"/>
  <c r="H2329" i="5"/>
  <c r="F2334" i="5"/>
  <c r="H2338" i="5"/>
  <c r="F2343" i="5"/>
  <c r="H2347" i="5"/>
  <c r="F2352" i="5"/>
  <c r="H2356" i="5"/>
  <c r="F2361" i="5"/>
  <c r="H2365" i="5"/>
  <c r="F2370" i="5"/>
  <c r="H2374" i="5"/>
  <c r="G2378" i="5"/>
  <c r="J2382" i="5"/>
  <c r="K2382" i="5" s="1"/>
  <c r="H2386" i="5"/>
  <c r="F2390" i="5"/>
  <c r="H2393" i="5"/>
  <c r="F2397" i="5"/>
  <c r="F2401" i="5"/>
  <c r="F1998" i="5"/>
  <c r="H2009" i="5"/>
  <c r="G2017" i="5"/>
  <c r="G2025" i="5"/>
  <c r="G2032" i="5"/>
  <c r="F2040" i="5"/>
  <c r="F2047" i="5"/>
  <c r="J2052" i="5"/>
  <c r="K2052" i="5" s="1"/>
  <c r="G2059" i="5"/>
  <c r="F2066" i="5"/>
  <c r="F2071" i="5"/>
  <c r="J2077" i="5"/>
  <c r="K2077" i="5" s="1"/>
  <c r="F2084" i="5"/>
  <c r="G2090" i="5"/>
  <c r="F2095" i="5"/>
  <c r="J2100" i="5"/>
  <c r="K2100" i="5" s="1"/>
  <c r="G2105" i="5"/>
  <c r="H2110" i="5"/>
  <c r="F2115" i="5"/>
  <c r="J2120" i="5"/>
  <c r="K2120" i="5" s="1"/>
  <c r="G2124" i="5"/>
  <c r="H2129" i="5"/>
  <c r="F2134" i="5"/>
  <c r="J2138" i="5"/>
  <c r="K2138" i="5" s="1"/>
  <c r="J2142" i="5"/>
  <c r="K2142" i="5" s="1"/>
  <c r="F2148" i="5"/>
  <c r="F2152" i="5"/>
  <c r="G2157" i="5"/>
  <c r="G2161" i="5"/>
  <c r="G2166" i="5"/>
  <c r="F2170" i="5"/>
  <c r="J2174" i="5"/>
  <c r="K2174" i="5" s="1"/>
  <c r="J2178" i="5"/>
  <c r="K2178" i="5" s="1"/>
  <c r="H2183" i="5"/>
  <c r="H2187" i="5"/>
  <c r="G2192" i="5"/>
  <c r="G2196" i="5"/>
  <c r="F2201" i="5"/>
  <c r="J2204" i="5"/>
  <c r="K2204" i="5" s="1"/>
  <c r="J2209" i="5"/>
  <c r="K2209" i="5" s="1"/>
  <c r="J2213" i="5"/>
  <c r="K2213" i="5" s="1"/>
  <c r="H2218" i="5"/>
  <c r="G2222" i="5"/>
  <c r="G2227" i="5"/>
  <c r="G2231" i="5"/>
  <c r="G2236" i="5"/>
  <c r="G2240" i="5"/>
  <c r="G2245" i="5"/>
  <c r="G2249" i="5"/>
  <c r="G2254" i="5"/>
  <c r="J2257" i="5"/>
  <c r="K2257" i="5" s="1"/>
  <c r="J2262" i="5"/>
  <c r="K2262" i="5" s="1"/>
  <c r="J2266" i="5"/>
  <c r="K2266" i="5" s="1"/>
  <c r="J2271" i="5"/>
  <c r="K2271" i="5" s="1"/>
  <c r="J2275" i="5"/>
  <c r="K2275" i="5" s="1"/>
  <c r="J2280" i="5"/>
  <c r="K2280" i="5" s="1"/>
  <c r="J2284" i="5"/>
  <c r="K2284" i="5" s="1"/>
  <c r="J2289" i="5"/>
  <c r="K2289" i="5" s="1"/>
  <c r="J2293" i="5"/>
  <c r="K2293" i="5" s="1"/>
  <c r="J2298" i="5"/>
  <c r="K2298" i="5" s="1"/>
  <c r="J2302" i="5"/>
  <c r="K2302" i="5" s="1"/>
  <c r="J2307" i="5"/>
  <c r="K2307" i="5" s="1"/>
  <c r="J2311" i="5"/>
  <c r="K2311" i="5" s="1"/>
  <c r="J2316" i="5"/>
  <c r="K2316" i="5" s="1"/>
  <c r="J2320" i="5"/>
  <c r="K2320" i="5" s="1"/>
  <c r="J2325" i="5"/>
  <c r="K2325" i="5" s="1"/>
  <c r="J2329" i="5"/>
  <c r="K2329" i="5" s="1"/>
  <c r="J2334" i="5"/>
  <c r="K2334" i="5" s="1"/>
  <c r="J2338" i="5"/>
  <c r="K2338" i="5" s="1"/>
  <c r="J2343" i="5"/>
  <c r="K2343" i="5" s="1"/>
  <c r="J2347" i="5"/>
  <c r="K2347" i="5" s="1"/>
  <c r="J2352" i="5"/>
  <c r="K2352" i="5" s="1"/>
  <c r="J2356" i="5"/>
  <c r="K2356" i="5" s="1"/>
  <c r="F2000" i="5"/>
  <c r="J2009" i="5"/>
  <c r="K2009" i="5" s="1"/>
  <c r="H2019" i="5"/>
  <c r="G2027" i="5"/>
  <c r="F2033" i="5"/>
  <c r="G2040" i="5"/>
  <c r="G2047" i="5"/>
  <c r="F2053" i="5"/>
  <c r="J2059" i="5"/>
  <c r="K2059" i="5" s="1"/>
  <c r="G2066" i="5"/>
  <c r="F2073" i="5"/>
  <c r="F2078" i="5"/>
  <c r="G2084" i="5"/>
  <c r="H2090" i="5"/>
  <c r="G2095" i="5"/>
  <c r="F2101" i="5"/>
  <c r="H2105" i="5"/>
  <c r="J2110" i="5"/>
  <c r="K2110" i="5" s="1"/>
  <c r="G2115" i="5"/>
  <c r="F2121" i="5"/>
  <c r="H2124" i="5"/>
  <c r="J2129" i="5"/>
  <c r="K2129" i="5" s="1"/>
  <c r="G2134" i="5"/>
  <c r="F2139" i="5"/>
  <c r="G2148" i="5"/>
  <c r="G2152" i="5"/>
  <c r="H2157" i="5"/>
  <c r="H2161" i="5"/>
  <c r="H2166" i="5"/>
  <c r="G2170" i="5"/>
  <c r="F2175" i="5"/>
  <c r="F2179" i="5"/>
  <c r="J2183" i="5"/>
  <c r="K2183" i="5" s="1"/>
  <c r="J2187" i="5"/>
  <c r="K2187" i="5" s="1"/>
  <c r="H2192" i="5"/>
  <c r="H2196" i="5"/>
  <c r="G2201" i="5"/>
  <c r="F2205" i="5"/>
  <c r="F2210" i="5"/>
  <c r="F2214" i="5"/>
  <c r="J2218" i="5"/>
  <c r="K2218" i="5" s="1"/>
  <c r="H2222" i="5"/>
  <c r="H2227" i="5"/>
  <c r="H2231" i="5"/>
  <c r="H2236" i="5"/>
  <c r="H2240" i="5"/>
  <c r="H2245" i="5"/>
  <c r="H2249" i="5"/>
  <c r="H2254" i="5"/>
  <c r="F2258" i="5"/>
  <c r="F2263" i="5"/>
  <c r="F2267" i="5"/>
  <c r="F2272" i="5"/>
  <c r="F2276" i="5"/>
  <c r="F2281" i="5"/>
  <c r="F2285" i="5"/>
  <c r="F2290" i="5"/>
  <c r="F2294" i="5"/>
  <c r="F2299" i="5"/>
  <c r="F2303" i="5"/>
  <c r="F2308" i="5"/>
  <c r="F2312" i="5"/>
  <c r="F2317" i="5"/>
  <c r="F2321" i="5"/>
  <c r="F2326" i="5"/>
  <c r="F2330" i="5"/>
  <c r="F2335" i="5"/>
  <c r="F2339" i="5"/>
  <c r="F2344" i="5"/>
  <c r="F2348" i="5"/>
  <c r="F2353" i="5"/>
  <c r="F2357" i="5"/>
  <c r="F2362" i="5"/>
  <c r="F2366" i="5"/>
  <c r="F2371" i="5"/>
  <c r="F2375" i="5"/>
  <c r="F2379" i="5"/>
  <c r="G2383" i="5"/>
  <c r="F2387" i="5"/>
  <c r="H2390" i="5"/>
  <c r="F2394" i="5"/>
  <c r="F2398" i="5"/>
  <c r="H2401" i="5"/>
  <c r="F2405" i="5"/>
  <c r="G2408" i="5"/>
  <c r="H2411" i="5"/>
  <c r="J2414" i="5"/>
  <c r="K2414" i="5" s="1"/>
  <c r="F2418" i="5"/>
  <c r="G2421" i="5"/>
  <c r="G2424" i="5"/>
  <c r="G2427" i="5"/>
  <c r="G2430" i="5"/>
  <c r="G2433" i="5"/>
  <c r="G2436" i="5"/>
  <c r="G2439" i="5"/>
  <c r="G2442" i="5"/>
  <c r="G2445" i="5"/>
  <c r="G2448" i="5"/>
  <c r="G2451" i="5"/>
  <c r="G2454" i="5"/>
  <c r="G2457" i="5"/>
  <c r="G2460" i="5"/>
  <c r="G2463" i="5"/>
  <c r="F2466" i="5"/>
  <c r="F2469" i="5"/>
  <c r="F2472" i="5"/>
  <c r="F2475" i="5"/>
  <c r="F2478" i="5"/>
  <c r="F2481" i="5"/>
  <c r="F2484" i="5"/>
  <c r="F2487" i="5"/>
  <c r="F2490" i="5"/>
  <c r="F2493" i="5"/>
  <c r="F2496" i="5"/>
  <c r="F2499" i="5"/>
  <c r="F2502" i="5"/>
  <c r="F2505" i="5"/>
  <c r="F2508" i="5"/>
  <c r="F2511" i="5"/>
  <c r="F2514" i="5"/>
  <c r="F2517" i="5"/>
  <c r="F2520" i="5"/>
  <c r="F2523" i="5"/>
  <c r="F2526" i="5"/>
  <c r="F2529" i="5"/>
  <c r="F2532" i="5"/>
  <c r="F2535" i="5"/>
  <c r="F2538" i="5"/>
  <c r="F2541" i="5"/>
  <c r="F2544" i="5"/>
  <c r="F2547" i="5"/>
  <c r="F2550" i="5"/>
  <c r="F2553" i="5"/>
  <c r="F2556" i="5"/>
  <c r="F2559" i="5"/>
  <c r="F2562" i="5"/>
  <c r="F2565" i="5"/>
  <c r="F2568" i="5"/>
  <c r="F2571" i="5"/>
  <c r="F2574" i="5"/>
  <c r="F2577" i="5"/>
  <c r="F2580" i="5"/>
  <c r="F2583" i="5"/>
  <c r="F2586" i="5"/>
  <c r="F2589" i="5"/>
  <c r="F2592" i="5"/>
  <c r="F2595" i="5"/>
  <c r="F2598" i="5"/>
  <c r="F2601" i="5"/>
  <c r="F2604" i="5"/>
  <c r="F2607" i="5"/>
  <c r="F2610" i="5"/>
  <c r="F2613" i="5"/>
  <c r="F2616" i="5"/>
  <c r="F2619" i="5"/>
  <c r="F2622" i="5"/>
  <c r="F2625" i="5"/>
  <c r="F2628" i="5"/>
  <c r="F2631" i="5"/>
  <c r="F2634" i="5"/>
  <c r="F2637" i="5"/>
  <c r="F2640" i="5"/>
  <c r="F2643" i="5"/>
  <c r="F2646" i="5"/>
  <c r="F2649" i="5"/>
  <c r="F2652" i="5"/>
  <c r="F2655" i="5"/>
  <c r="F2658" i="5"/>
  <c r="F2661" i="5"/>
  <c r="F2664" i="5"/>
  <c r="F2667" i="5"/>
  <c r="F2670" i="5"/>
  <c r="F2673" i="5"/>
  <c r="F2676" i="5"/>
  <c r="F2679" i="5"/>
  <c r="F2682" i="5"/>
  <c r="F2685" i="5"/>
  <c r="F2688" i="5"/>
  <c r="F2691" i="5"/>
  <c r="F2694" i="5"/>
  <c r="F2697" i="5"/>
  <c r="F2700" i="5"/>
  <c r="F2703" i="5"/>
  <c r="F2706" i="5"/>
  <c r="F2709" i="5"/>
  <c r="F2712" i="5"/>
  <c r="F2715" i="5"/>
  <c r="F2718" i="5"/>
  <c r="F2721" i="5"/>
  <c r="G2000" i="5"/>
  <c r="H2011" i="5"/>
  <c r="J2019" i="5"/>
  <c r="K2019" i="5" s="1"/>
  <c r="H2027" i="5"/>
  <c r="G2033" i="5"/>
  <c r="H2040" i="5"/>
  <c r="F2048" i="5"/>
  <c r="F2055" i="5"/>
  <c r="F2060" i="5"/>
  <c r="H2066" i="5"/>
  <c r="G2073" i="5"/>
  <c r="G2078" i="5"/>
  <c r="J2084" i="5"/>
  <c r="K2084" i="5" s="1"/>
  <c r="J2090" i="5"/>
  <c r="K2090" i="5" s="1"/>
  <c r="H2095" i="5"/>
  <c r="G2101" i="5"/>
  <c r="J2105" i="5"/>
  <c r="K2105" i="5" s="1"/>
  <c r="J2115" i="5"/>
  <c r="K2115" i="5" s="1"/>
  <c r="H2121" i="5"/>
  <c r="J2124" i="5"/>
  <c r="K2124" i="5" s="1"/>
  <c r="F2130" i="5"/>
  <c r="H2134" i="5"/>
  <c r="H2139" i="5"/>
  <c r="F2143" i="5"/>
  <c r="H2148" i="5"/>
  <c r="H2152" i="5"/>
  <c r="J2157" i="5"/>
  <c r="K2157" i="5" s="1"/>
  <c r="J2161" i="5"/>
  <c r="K2161" i="5" s="1"/>
  <c r="H2170" i="5"/>
  <c r="G2175" i="5"/>
  <c r="G2179" i="5"/>
  <c r="F2184" i="5"/>
  <c r="J2192" i="5"/>
  <c r="K2192" i="5" s="1"/>
  <c r="J2196" i="5"/>
  <c r="K2196" i="5" s="1"/>
  <c r="H2201" i="5"/>
  <c r="G2205" i="5"/>
  <c r="G2210" i="5"/>
  <c r="G2214" i="5"/>
  <c r="F2219" i="5"/>
  <c r="J2222" i="5"/>
  <c r="K2222" i="5" s="1"/>
  <c r="J2227" i="5"/>
  <c r="K2227" i="5" s="1"/>
  <c r="J2231" i="5"/>
  <c r="K2231" i="5" s="1"/>
  <c r="J2236" i="5"/>
  <c r="K2236" i="5" s="1"/>
  <c r="J2240" i="5"/>
  <c r="K2240" i="5" s="1"/>
  <c r="J2245" i="5"/>
  <c r="K2245" i="5" s="1"/>
  <c r="J2249" i="5"/>
  <c r="K2249" i="5" s="1"/>
  <c r="G2258" i="5"/>
  <c r="G2263" i="5"/>
  <c r="G2267" i="5"/>
  <c r="G2272" i="5"/>
  <c r="G2276" i="5"/>
  <c r="G2281" i="5"/>
  <c r="G2285" i="5"/>
  <c r="G2290" i="5"/>
  <c r="G2294" i="5"/>
  <c r="G2299" i="5"/>
  <c r="G2303" i="5"/>
  <c r="G2308" i="5"/>
  <c r="G2312" i="5"/>
  <c r="G2317" i="5"/>
  <c r="G2321" i="5"/>
  <c r="G2326" i="5"/>
  <c r="G2330" i="5"/>
  <c r="G2335" i="5"/>
  <c r="G2339" i="5"/>
  <c r="G2344" i="5"/>
  <c r="G2348" i="5"/>
  <c r="G2353" i="5"/>
  <c r="G2357" i="5"/>
  <c r="G2362" i="5"/>
  <c r="G2366" i="5"/>
  <c r="G2371" i="5"/>
  <c r="G2375" i="5"/>
  <c r="J2379" i="5"/>
  <c r="K2379" i="5" s="1"/>
  <c r="H2383" i="5"/>
  <c r="G2387" i="5"/>
  <c r="J2390" i="5"/>
  <c r="K2390" i="5" s="1"/>
  <c r="J2394" i="5"/>
  <c r="K2394" i="5" s="1"/>
  <c r="G2398" i="5"/>
  <c r="J2401" i="5"/>
  <c r="K2401" i="5" s="1"/>
  <c r="G2405" i="5"/>
  <c r="H2408" i="5"/>
  <c r="J2411" i="5"/>
  <c r="K2411" i="5" s="1"/>
  <c r="F2415" i="5"/>
  <c r="H2418" i="5"/>
  <c r="H2421" i="5"/>
  <c r="H2424" i="5"/>
  <c r="H2427" i="5"/>
  <c r="H2430" i="5"/>
  <c r="H2433" i="5"/>
  <c r="H2436" i="5"/>
  <c r="H2439" i="5"/>
  <c r="H2442" i="5"/>
  <c r="H2445" i="5"/>
  <c r="H2448" i="5"/>
  <c r="H2451" i="5"/>
  <c r="H2454" i="5"/>
  <c r="H2457" i="5"/>
  <c r="H2460" i="5"/>
  <c r="H2463" i="5"/>
  <c r="G2466" i="5"/>
  <c r="G2469" i="5"/>
  <c r="G2472" i="5"/>
  <c r="G2475" i="5"/>
  <c r="G2478" i="5"/>
  <c r="G2481" i="5"/>
  <c r="G2484" i="5"/>
  <c r="G2487" i="5"/>
  <c r="G2490" i="5"/>
  <c r="G2493" i="5"/>
  <c r="G2496" i="5"/>
  <c r="G2499" i="5"/>
  <c r="G2502" i="5"/>
  <c r="G2505" i="5"/>
  <c r="G2508" i="5"/>
  <c r="G2511" i="5"/>
  <c r="G2514" i="5"/>
  <c r="G2517" i="5"/>
  <c r="G2520" i="5"/>
  <c r="G2523" i="5"/>
  <c r="G2526" i="5"/>
  <c r="G2529" i="5"/>
  <c r="G2532" i="5"/>
  <c r="G2535" i="5"/>
  <c r="G2538" i="5"/>
  <c r="G2541" i="5"/>
  <c r="G2544" i="5"/>
  <c r="G2547" i="5"/>
  <c r="G2550" i="5"/>
  <c r="G2553" i="5"/>
  <c r="G2556" i="5"/>
  <c r="G2559" i="5"/>
  <c r="G2562" i="5"/>
  <c r="G2565" i="5"/>
  <c r="G2568" i="5"/>
  <c r="G2571" i="5"/>
  <c r="G2574" i="5"/>
  <c r="G2577" i="5"/>
  <c r="G2580" i="5"/>
  <c r="G2583" i="5"/>
  <c r="G2586" i="5"/>
  <c r="G2589" i="5"/>
  <c r="G2592" i="5"/>
  <c r="G2595" i="5"/>
  <c r="G2598" i="5"/>
  <c r="G2601" i="5"/>
  <c r="G2604" i="5"/>
  <c r="G2607" i="5"/>
  <c r="G2610" i="5"/>
  <c r="G2613" i="5"/>
  <c r="G2616" i="5"/>
  <c r="G2619" i="5"/>
  <c r="G2622" i="5"/>
  <c r="F2001" i="5"/>
  <c r="J2011" i="5"/>
  <c r="K2011" i="5" s="1"/>
  <c r="F2020" i="5"/>
  <c r="F2028" i="5"/>
  <c r="F2035" i="5"/>
  <c r="J2040" i="5"/>
  <c r="K2040" i="5" s="1"/>
  <c r="G2048" i="5"/>
  <c r="G2055" i="5"/>
  <c r="G2060" i="5"/>
  <c r="F2067" i="5"/>
  <c r="H2073" i="5"/>
  <c r="F2080" i="5"/>
  <c r="F2085" i="5"/>
  <c r="F2091" i="5"/>
  <c r="H2096" i="5"/>
  <c r="H2101" i="5"/>
  <c r="F2111" i="5"/>
  <c r="H2116" i="5"/>
  <c r="J2121" i="5"/>
  <c r="K2121" i="5" s="1"/>
  <c r="J2125" i="5"/>
  <c r="K2125" i="5" s="1"/>
  <c r="G2130" i="5"/>
  <c r="F2135" i="5"/>
  <c r="J2139" i="5"/>
  <c r="K2139" i="5" s="1"/>
  <c r="J2143" i="5"/>
  <c r="K2143" i="5" s="1"/>
  <c r="J2148" i="5"/>
  <c r="K2148" i="5" s="1"/>
  <c r="H2153" i="5"/>
  <c r="F2158" i="5"/>
  <c r="H2162" i="5"/>
  <c r="J2166" i="5"/>
  <c r="K2166" i="5" s="1"/>
  <c r="G2171" i="5"/>
  <c r="H2175" i="5"/>
  <c r="F2180" i="5"/>
  <c r="G2184" i="5"/>
  <c r="H2188" i="5"/>
  <c r="F2193" i="5"/>
  <c r="H2197" i="5"/>
  <c r="J2201" i="5"/>
  <c r="K2201" i="5" s="1"/>
  <c r="F2206" i="5"/>
  <c r="H2210" i="5"/>
  <c r="J2214" i="5"/>
  <c r="K2214" i="5" s="1"/>
  <c r="G2219" i="5"/>
  <c r="H2223" i="5"/>
  <c r="F2228" i="5"/>
  <c r="H2232" i="5"/>
  <c r="F2237" i="5"/>
  <c r="H2241" i="5"/>
  <c r="F2246" i="5"/>
  <c r="H2250" i="5"/>
  <c r="J2254" i="5"/>
  <c r="K2254" i="5" s="1"/>
  <c r="F2259" i="5"/>
  <c r="H2263" i="5"/>
  <c r="F2268" i="5"/>
  <c r="H2272" i="5"/>
  <c r="F2277" i="5"/>
  <c r="I2277" i="5" s="1"/>
  <c r="H2281" i="5"/>
  <c r="F2286" i="5"/>
  <c r="H2290" i="5"/>
  <c r="F2295" i="5"/>
  <c r="H2299" i="5"/>
  <c r="F2304" i="5"/>
  <c r="H2308" i="5"/>
  <c r="F2313" i="5"/>
  <c r="H2317" i="5"/>
  <c r="F2322" i="5"/>
  <c r="H2326" i="5"/>
  <c r="F2331" i="5"/>
  <c r="H2335" i="5"/>
  <c r="F2340" i="5"/>
  <c r="H2344" i="5"/>
  <c r="F2349" i="5"/>
  <c r="H2353" i="5"/>
  <c r="F2358" i="5"/>
  <c r="H2362" i="5"/>
  <c r="F2367" i="5"/>
  <c r="H2371" i="5"/>
  <c r="J2375" i="5"/>
  <c r="K2375" i="5" s="1"/>
  <c r="F2380" i="5"/>
  <c r="J2383" i="5"/>
  <c r="K2383" i="5" s="1"/>
  <c r="H2387" i="5"/>
  <c r="F2391" i="5"/>
  <c r="I2391" i="5" s="1"/>
  <c r="F2395" i="5"/>
  <c r="H2398" i="5"/>
  <c r="F2402" i="5"/>
  <c r="H2405" i="5"/>
  <c r="J2408" i="5"/>
  <c r="K2408" i="5" s="1"/>
  <c r="F2412" i="5"/>
  <c r="H2415" i="5"/>
  <c r="J2418" i="5"/>
  <c r="K2418" i="5" s="1"/>
  <c r="J2421" i="5"/>
  <c r="K2421" i="5" s="1"/>
  <c r="J2424" i="5"/>
  <c r="K2424" i="5" s="1"/>
  <c r="G1975" i="5"/>
  <c r="J2001" i="5"/>
  <c r="K2001" i="5" s="1"/>
  <c r="J2012" i="5"/>
  <c r="K2012" i="5" s="1"/>
  <c r="G2020" i="5"/>
  <c r="G2028" i="5"/>
  <c r="G2035" i="5"/>
  <c r="F2041" i="5"/>
  <c r="H2048" i="5"/>
  <c r="H2055" i="5"/>
  <c r="F2062" i="5"/>
  <c r="G2067" i="5"/>
  <c r="J2073" i="5"/>
  <c r="K2073" i="5" s="1"/>
  <c r="G2080" i="5"/>
  <c r="G2085" i="5"/>
  <c r="G2091" i="5"/>
  <c r="G2097" i="5"/>
  <c r="F2102" i="5"/>
  <c r="G2107" i="5"/>
  <c r="H2111" i="5"/>
  <c r="H2117" i="5"/>
  <c r="G2126" i="5"/>
  <c r="I2126" i="5" s="1"/>
  <c r="H2130" i="5"/>
  <c r="J2135" i="5"/>
  <c r="K2135" i="5" s="1"/>
  <c r="J2144" i="5"/>
  <c r="K2144" i="5" s="1"/>
  <c r="F2149" i="5"/>
  <c r="G2154" i="5"/>
  <c r="G2158" i="5"/>
  <c r="G2163" i="5"/>
  <c r="F2167" i="5"/>
  <c r="J2175" i="5"/>
  <c r="K2175" i="5" s="1"/>
  <c r="J2180" i="5"/>
  <c r="K2180" i="5" s="1"/>
  <c r="H2184" i="5"/>
  <c r="G2189" i="5"/>
  <c r="G2193" i="5"/>
  <c r="G2198" i="5"/>
  <c r="F2202" i="5"/>
  <c r="J2206" i="5"/>
  <c r="K2206" i="5" s="1"/>
  <c r="J2210" i="5"/>
  <c r="K2210" i="5" s="1"/>
  <c r="H2215" i="5"/>
  <c r="H2219" i="5"/>
  <c r="G2224" i="5"/>
  <c r="G2228" i="5"/>
  <c r="G2233" i="5"/>
  <c r="G2237" i="5"/>
  <c r="G2242" i="5"/>
  <c r="G2246" i="5"/>
  <c r="G2251" i="5"/>
  <c r="F2255" i="5"/>
  <c r="J2259" i="5"/>
  <c r="K2259" i="5" s="1"/>
  <c r="J2263" i="5"/>
  <c r="K2263" i="5" s="1"/>
  <c r="J2268" i="5"/>
  <c r="K2268" i="5" s="1"/>
  <c r="J2272" i="5"/>
  <c r="K2272" i="5" s="1"/>
  <c r="J2277" i="5"/>
  <c r="K2277" i="5" s="1"/>
  <c r="J2281" i="5"/>
  <c r="K2281" i="5" s="1"/>
  <c r="J2286" i="5"/>
  <c r="K2286" i="5" s="1"/>
  <c r="J2290" i="5"/>
  <c r="K2290" i="5" s="1"/>
  <c r="J2295" i="5"/>
  <c r="K2295" i="5" s="1"/>
  <c r="J2299" i="5"/>
  <c r="K2299" i="5" s="1"/>
  <c r="J2304" i="5"/>
  <c r="K2304" i="5" s="1"/>
  <c r="J2308" i="5"/>
  <c r="K2308" i="5" s="1"/>
  <c r="J2313" i="5"/>
  <c r="K2313" i="5" s="1"/>
  <c r="J2317" i="5"/>
  <c r="K2317" i="5" s="1"/>
  <c r="J2322" i="5"/>
  <c r="K2322" i="5" s="1"/>
  <c r="J2326" i="5"/>
  <c r="K2326" i="5" s="1"/>
  <c r="J2331" i="5"/>
  <c r="K2331" i="5" s="1"/>
  <c r="J2335" i="5"/>
  <c r="K2335" i="5" s="1"/>
  <c r="J2340" i="5"/>
  <c r="K2340" i="5" s="1"/>
  <c r="J2344" i="5"/>
  <c r="K2344" i="5" s="1"/>
  <c r="J2349" i="5"/>
  <c r="K2349" i="5" s="1"/>
  <c r="J2353" i="5"/>
  <c r="K2353" i="5" s="1"/>
  <c r="J2358" i="5"/>
  <c r="K2358" i="5" s="1"/>
  <c r="J2362" i="5"/>
  <c r="K2362" i="5" s="1"/>
  <c r="J2367" i="5"/>
  <c r="K2367" i="5" s="1"/>
  <c r="J2371" i="5"/>
  <c r="K2371" i="5" s="1"/>
  <c r="F2376" i="5"/>
  <c r="G2380" i="5"/>
  <c r="F2384" i="5"/>
  <c r="J2387" i="5"/>
  <c r="K2387" i="5" s="1"/>
  <c r="J2391" i="5"/>
  <c r="K2391" i="5" s="1"/>
  <c r="G2395" i="5"/>
  <c r="J2398" i="5"/>
  <c r="K2398" i="5" s="1"/>
  <c r="G2402" i="5"/>
  <c r="J2405" i="5"/>
  <c r="K2405" i="5" s="1"/>
  <c r="F2409" i="5"/>
  <c r="H2412" i="5"/>
  <c r="J2415" i="5"/>
  <c r="K2415" i="5" s="1"/>
  <c r="F2419" i="5"/>
  <c r="F2422" i="5"/>
  <c r="F2425" i="5"/>
  <c r="F2428" i="5"/>
  <c r="F2431" i="5"/>
  <c r="F2434" i="5"/>
  <c r="F2437" i="5"/>
  <c r="F2440" i="5"/>
  <c r="F2443" i="5"/>
  <c r="F2446" i="5"/>
  <c r="F2449" i="5"/>
  <c r="F2452" i="5"/>
  <c r="F2455" i="5"/>
  <c r="F2458" i="5"/>
  <c r="F2461" i="5"/>
  <c r="J2466" i="5"/>
  <c r="K2466" i="5" s="1"/>
  <c r="J2469" i="5"/>
  <c r="K2469" i="5" s="1"/>
  <c r="J2472" i="5"/>
  <c r="K2472" i="5" s="1"/>
  <c r="J2475" i="5"/>
  <c r="K2475" i="5" s="1"/>
  <c r="J2478" i="5"/>
  <c r="K2478" i="5" s="1"/>
  <c r="J2481" i="5"/>
  <c r="K2481" i="5" s="1"/>
  <c r="J2484" i="5"/>
  <c r="K2484" i="5" s="1"/>
  <c r="J2487" i="5"/>
  <c r="K2487" i="5" s="1"/>
  <c r="J2490" i="5"/>
  <c r="K2490" i="5" s="1"/>
  <c r="J2493" i="5"/>
  <c r="K2493" i="5" s="1"/>
  <c r="J2496" i="5"/>
  <c r="K2496" i="5" s="1"/>
  <c r="J2499" i="5"/>
  <c r="K2499" i="5" s="1"/>
  <c r="J2502" i="5"/>
  <c r="K2502" i="5" s="1"/>
  <c r="J2505" i="5"/>
  <c r="K2505" i="5" s="1"/>
  <c r="J2508" i="5"/>
  <c r="K2508" i="5" s="1"/>
  <c r="J2511" i="5"/>
  <c r="K2511" i="5" s="1"/>
  <c r="J2514" i="5"/>
  <c r="K2514" i="5" s="1"/>
  <c r="J2517" i="5"/>
  <c r="K2517" i="5" s="1"/>
  <c r="J2520" i="5"/>
  <c r="K2520" i="5" s="1"/>
  <c r="J2523" i="5"/>
  <c r="K2523" i="5" s="1"/>
  <c r="J2526" i="5"/>
  <c r="K2526" i="5" s="1"/>
  <c r="J2529" i="5"/>
  <c r="K2529" i="5" s="1"/>
  <c r="J2532" i="5"/>
  <c r="K2532" i="5" s="1"/>
  <c r="J2535" i="5"/>
  <c r="K2535" i="5" s="1"/>
  <c r="J2538" i="5"/>
  <c r="K2538" i="5" s="1"/>
  <c r="J2541" i="5"/>
  <c r="K2541" i="5" s="1"/>
  <c r="J2544" i="5"/>
  <c r="K2544" i="5" s="1"/>
  <c r="J2547" i="5"/>
  <c r="K2547" i="5" s="1"/>
  <c r="J2550" i="5"/>
  <c r="K2550" i="5" s="1"/>
  <c r="J2553" i="5"/>
  <c r="K2553" i="5" s="1"/>
  <c r="J2556" i="5"/>
  <c r="K2556" i="5" s="1"/>
  <c r="J2559" i="5"/>
  <c r="K2559" i="5" s="1"/>
  <c r="J2562" i="5"/>
  <c r="K2562" i="5" s="1"/>
  <c r="J2565" i="5"/>
  <c r="K2565" i="5" s="1"/>
  <c r="J2568" i="5"/>
  <c r="K2568" i="5" s="1"/>
  <c r="J2571" i="5"/>
  <c r="K2571" i="5" s="1"/>
  <c r="J2574" i="5"/>
  <c r="K2574" i="5" s="1"/>
  <c r="J2577" i="5"/>
  <c r="K2577" i="5" s="1"/>
  <c r="J2580" i="5"/>
  <c r="K2580" i="5" s="1"/>
  <c r="J2583" i="5"/>
  <c r="K2583" i="5" s="1"/>
  <c r="J2586" i="5"/>
  <c r="K2586" i="5" s="1"/>
  <c r="J2589" i="5"/>
  <c r="K2589" i="5" s="1"/>
  <c r="J2592" i="5"/>
  <c r="K2592" i="5" s="1"/>
  <c r="J2595" i="5"/>
  <c r="K2595" i="5" s="1"/>
  <c r="J2598" i="5"/>
  <c r="K2598" i="5" s="1"/>
  <c r="J2601" i="5"/>
  <c r="K2601" i="5" s="1"/>
  <c r="J2604" i="5"/>
  <c r="K2604" i="5" s="1"/>
  <c r="J2607" i="5"/>
  <c r="K2607" i="5" s="1"/>
  <c r="J2610" i="5"/>
  <c r="K2610" i="5" s="1"/>
  <c r="J2613" i="5"/>
  <c r="K2613" i="5" s="1"/>
  <c r="J2616" i="5"/>
  <c r="K2616" i="5" s="1"/>
  <c r="J2619" i="5"/>
  <c r="K2619" i="5" s="1"/>
  <c r="J2622" i="5"/>
  <c r="K2622" i="5" s="1"/>
  <c r="J2625" i="5"/>
  <c r="K2625" i="5" s="1"/>
  <c r="J2628" i="5"/>
  <c r="K2628" i="5" s="1"/>
  <c r="J2631" i="5"/>
  <c r="K2631" i="5" s="1"/>
  <c r="J2634" i="5"/>
  <c r="K2634" i="5" s="1"/>
  <c r="J2637" i="5"/>
  <c r="K2637" i="5" s="1"/>
  <c r="J2640" i="5"/>
  <c r="K2640" i="5" s="1"/>
  <c r="J2643" i="5"/>
  <c r="K2643" i="5" s="1"/>
  <c r="J2646" i="5"/>
  <c r="K2646" i="5" s="1"/>
  <c r="J2649" i="5"/>
  <c r="K2649" i="5" s="1"/>
  <c r="J2652" i="5"/>
  <c r="K2652" i="5" s="1"/>
  <c r="J2655" i="5"/>
  <c r="K2655" i="5" s="1"/>
  <c r="J2658" i="5"/>
  <c r="K2658" i="5" s="1"/>
  <c r="J2661" i="5"/>
  <c r="K2661" i="5" s="1"/>
  <c r="J2664" i="5"/>
  <c r="K2664" i="5" s="1"/>
  <c r="J2667" i="5"/>
  <c r="K2667" i="5" s="1"/>
  <c r="J2670" i="5"/>
  <c r="K2670" i="5" s="1"/>
  <c r="J2673" i="5"/>
  <c r="K2673" i="5" s="1"/>
  <c r="J2676" i="5"/>
  <c r="K2676" i="5" s="1"/>
  <c r="J2679" i="5"/>
  <c r="K2679" i="5" s="1"/>
  <c r="J2682" i="5"/>
  <c r="K2682" i="5" s="1"/>
  <c r="J2685" i="5"/>
  <c r="K2685" i="5" s="1"/>
  <c r="J2688" i="5"/>
  <c r="K2688" i="5" s="1"/>
  <c r="J2691" i="5"/>
  <c r="K2691" i="5" s="1"/>
  <c r="J2694" i="5"/>
  <c r="K2694" i="5" s="1"/>
  <c r="J2697" i="5"/>
  <c r="K2697" i="5" s="1"/>
  <c r="J2700" i="5"/>
  <c r="K2700" i="5" s="1"/>
  <c r="J2703" i="5"/>
  <c r="K2703" i="5" s="1"/>
  <c r="J2706" i="5"/>
  <c r="K2706" i="5" s="1"/>
  <c r="J2709" i="5"/>
  <c r="K2709" i="5" s="1"/>
  <c r="J2712" i="5"/>
  <c r="K2712" i="5" s="1"/>
  <c r="J2715" i="5"/>
  <c r="K2715" i="5" s="1"/>
  <c r="J2718" i="5"/>
  <c r="K2718" i="5" s="1"/>
  <c r="J2721" i="5"/>
  <c r="K2721" i="5" s="1"/>
  <c r="J2724" i="5"/>
  <c r="K2724" i="5" s="1"/>
  <c r="J2727" i="5"/>
  <c r="K2727" i="5" s="1"/>
  <c r="J2730" i="5"/>
  <c r="K2730" i="5" s="1"/>
  <c r="J2733" i="5"/>
  <c r="K2733" i="5" s="1"/>
  <c r="J2736" i="5"/>
  <c r="K2736" i="5" s="1"/>
  <c r="J2739" i="5"/>
  <c r="K2739" i="5" s="1"/>
  <c r="J2742" i="5"/>
  <c r="K2742" i="5" s="1"/>
  <c r="J2745" i="5"/>
  <c r="K2745" i="5" s="1"/>
  <c r="J2748" i="5"/>
  <c r="K2748" i="5" s="1"/>
  <c r="J2751" i="5"/>
  <c r="K2751" i="5" s="1"/>
  <c r="J2754" i="5"/>
  <c r="K2754" i="5" s="1"/>
  <c r="J2757" i="5"/>
  <c r="K2757" i="5" s="1"/>
  <c r="J2760" i="5"/>
  <c r="K2760" i="5" s="1"/>
  <c r="J2763" i="5"/>
  <c r="K2763" i="5" s="1"/>
  <c r="J2766" i="5"/>
  <c r="K2766" i="5" s="1"/>
  <c r="J2769" i="5"/>
  <c r="K2769" i="5" s="1"/>
  <c r="J2772" i="5"/>
  <c r="K2772" i="5" s="1"/>
  <c r="J2775" i="5"/>
  <c r="K2775" i="5" s="1"/>
  <c r="H2778" i="5"/>
  <c r="H2781" i="5"/>
  <c r="G2784" i="5"/>
  <c r="J2355" i="5"/>
  <c r="K2355" i="5" s="1"/>
  <c r="F2383" i="5"/>
  <c r="H2396" i="5"/>
  <c r="H2406" i="5"/>
  <c r="F2411" i="5"/>
  <c r="F2417" i="5"/>
  <c r="J2422" i="5"/>
  <c r="K2422" i="5" s="1"/>
  <c r="F2427" i="5"/>
  <c r="F2432" i="5"/>
  <c r="F2436" i="5"/>
  <c r="F2441" i="5"/>
  <c r="F2445" i="5"/>
  <c r="F2450" i="5"/>
  <c r="F2454" i="5"/>
  <c r="F2459" i="5"/>
  <c r="F2463" i="5"/>
  <c r="J2467" i="5"/>
  <c r="K2467" i="5" s="1"/>
  <c r="J2471" i="5"/>
  <c r="K2471" i="5" s="1"/>
  <c r="J2476" i="5"/>
  <c r="K2476" i="5" s="1"/>
  <c r="J2480" i="5"/>
  <c r="K2480" i="5" s="1"/>
  <c r="J2485" i="5"/>
  <c r="K2485" i="5" s="1"/>
  <c r="J2489" i="5"/>
  <c r="K2489" i="5" s="1"/>
  <c r="J2494" i="5"/>
  <c r="K2494" i="5" s="1"/>
  <c r="J2498" i="5"/>
  <c r="K2498" i="5" s="1"/>
  <c r="J2503" i="5"/>
  <c r="K2503" i="5" s="1"/>
  <c r="J2507" i="5"/>
  <c r="K2507" i="5" s="1"/>
  <c r="J2512" i="5"/>
  <c r="K2512" i="5" s="1"/>
  <c r="J2516" i="5"/>
  <c r="K2516" i="5" s="1"/>
  <c r="J2521" i="5"/>
  <c r="K2521" i="5" s="1"/>
  <c r="J2525" i="5"/>
  <c r="K2525" i="5" s="1"/>
  <c r="J2530" i="5"/>
  <c r="K2530" i="5" s="1"/>
  <c r="J2534" i="5"/>
  <c r="K2534" i="5" s="1"/>
  <c r="J2539" i="5"/>
  <c r="K2539" i="5" s="1"/>
  <c r="J2543" i="5"/>
  <c r="K2543" i="5" s="1"/>
  <c r="J2548" i="5"/>
  <c r="K2548" i="5" s="1"/>
  <c r="J2552" i="5"/>
  <c r="K2552" i="5" s="1"/>
  <c r="J2557" i="5"/>
  <c r="K2557" i="5" s="1"/>
  <c r="J2561" i="5"/>
  <c r="K2561" i="5" s="1"/>
  <c r="J2566" i="5"/>
  <c r="K2566" i="5" s="1"/>
  <c r="J2570" i="5"/>
  <c r="K2570" i="5" s="1"/>
  <c r="J2575" i="5"/>
  <c r="K2575" i="5" s="1"/>
  <c r="J2579" i="5"/>
  <c r="K2579" i="5" s="1"/>
  <c r="J2584" i="5"/>
  <c r="K2584" i="5" s="1"/>
  <c r="J2588" i="5"/>
  <c r="K2588" i="5" s="1"/>
  <c r="J2593" i="5"/>
  <c r="K2593" i="5" s="1"/>
  <c r="J2597" i="5"/>
  <c r="K2597" i="5" s="1"/>
  <c r="J2602" i="5"/>
  <c r="K2602" i="5" s="1"/>
  <c r="J2606" i="5"/>
  <c r="K2606" i="5" s="1"/>
  <c r="J2611" i="5"/>
  <c r="K2611" i="5" s="1"/>
  <c r="J2615" i="5"/>
  <c r="K2615" i="5" s="1"/>
  <c r="J2620" i="5"/>
  <c r="K2620" i="5" s="1"/>
  <c r="J2624" i="5"/>
  <c r="K2624" i="5" s="1"/>
  <c r="G2629" i="5"/>
  <c r="F2633" i="5"/>
  <c r="J2636" i="5"/>
  <c r="K2636" i="5" s="1"/>
  <c r="G2641" i="5"/>
  <c r="F2645" i="5"/>
  <c r="J2648" i="5"/>
  <c r="K2648" i="5" s="1"/>
  <c r="G2653" i="5"/>
  <c r="F2657" i="5"/>
  <c r="J2660" i="5"/>
  <c r="K2660" i="5" s="1"/>
  <c r="G2665" i="5"/>
  <c r="F2669" i="5"/>
  <c r="J2672" i="5"/>
  <c r="K2672" i="5" s="1"/>
  <c r="G2677" i="5"/>
  <c r="F2681" i="5"/>
  <c r="J2684" i="5"/>
  <c r="K2684" i="5" s="1"/>
  <c r="G2689" i="5"/>
  <c r="F2693" i="5"/>
  <c r="J2696" i="5"/>
  <c r="K2696" i="5" s="1"/>
  <c r="G2701" i="5"/>
  <c r="F2705" i="5"/>
  <c r="J2708" i="5"/>
  <c r="K2708" i="5" s="1"/>
  <c r="G2713" i="5"/>
  <c r="F2717" i="5"/>
  <c r="J2720" i="5"/>
  <c r="K2720" i="5" s="1"/>
  <c r="H2724" i="5"/>
  <c r="H2728" i="5"/>
  <c r="F2732" i="5"/>
  <c r="H2735" i="5"/>
  <c r="F2739" i="5"/>
  <c r="H2742" i="5"/>
  <c r="H2746" i="5"/>
  <c r="F2750" i="5"/>
  <c r="H2753" i="5"/>
  <c r="F2757" i="5"/>
  <c r="H2760" i="5"/>
  <c r="H2764" i="5"/>
  <c r="F2768" i="5"/>
  <c r="H2771" i="5"/>
  <c r="F2775" i="5"/>
  <c r="G2778" i="5"/>
  <c r="F2782" i="5"/>
  <c r="H2785" i="5"/>
  <c r="J2790" i="5"/>
  <c r="K2790" i="5" s="1"/>
  <c r="H2793" i="5"/>
  <c r="H2796" i="5"/>
  <c r="G2799" i="5"/>
  <c r="F2802" i="5"/>
  <c r="F2805" i="5"/>
  <c r="J2807" i="5"/>
  <c r="K2807" i="5" s="1"/>
  <c r="F2810" i="5"/>
  <c r="H2812" i="5"/>
  <c r="F2815" i="5"/>
  <c r="J2817" i="5"/>
  <c r="K2817" i="5" s="1"/>
  <c r="H2822" i="5"/>
  <c r="F2825" i="5"/>
  <c r="J2827" i="5"/>
  <c r="K2827" i="5" s="1"/>
  <c r="H2833" i="5"/>
  <c r="G2836" i="5"/>
  <c r="F2839" i="5"/>
  <c r="H2846" i="5"/>
  <c r="F2849" i="5"/>
  <c r="G2851" i="5"/>
  <c r="J2853" i="5"/>
  <c r="K2853" i="5" s="1"/>
  <c r="G2856" i="5"/>
  <c r="F2859" i="5"/>
  <c r="F2862" i="5"/>
  <c r="J2864" i="5"/>
  <c r="K2864" i="5" s="1"/>
  <c r="H2867" i="5"/>
  <c r="G2870" i="5"/>
  <c r="F2873" i="5"/>
  <c r="G2875" i="5"/>
  <c r="G2880" i="5"/>
  <c r="J2882" i="5"/>
  <c r="K2882" i="5" s="1"/>
  <c r="G2885" i="5"/>
  <c r="H2890" i="5"/>
  <c r="G2893" i="5"/>
  <c r="J2898" i="5"/>
  <c r="K2898" i="5" s="1"/>
  <c r="H2901" i="5"/>
  <c r="F2904" i="5"/>
  <c r="J2909" i="5"/>
  <c r="K2909" i="5" s="1"/>
  <c r="G2912" i="5"/>
  <c r="F2915" i="5"/>
  <c r="F2918" i="5"/>
  <c r="H2920" i="5"/>
  <c r="G2923" i="5"/>
  <c r="G2926" i="5"/>
  <c r="J2928" i="5"/>
  <c r="K2928" i="5" s="1"/>
  <c r="H2931" i="5"/>
  <c r="H2934" i="5"/>
  <c r="F2937" i="5"/>
  <c r="J2939" i="5"/>
  <c r="K2939" i="5" s="1"/>
  <c r="J2942" i="5"/>
  <c r="K2942" i="5" s="1"/>
  <c r="G2945" i="5"/>
  <c r="F2948" i="5"/>
  <c r="H2953" i="5"/>
  <c r="G2956" i="5"/>
  <c r="F2959" i="5"/>
  <c r="F2962" i="5"/>
  <c r="J2964" i="5"/>
  <c r="K2964" i="5" s="1"/>
  <c r="H2967" i="5"/>
  <c r="H2970" i="5"/>
  <c r="G2973" i="5"/>
  <c r="F2976" i="5"/>
  <c r="J2981" i="5"/>
  <c r="K2981" i="5" s="1"/>
  <c r="H2984" i="5"/>
  <c r="G2987" i="5"/>
  <c r="G2990" i="5"/>
  <c r="F2993" i="5"/>
  <c r="J2995" i="5"/>
  <c r="K2995" i="5" s="1"/>
  <c r="J2998" i="5"/>
  <c r="K2998" i="5" s="1"/>
  <c r="H3001" i="5"/>
  <c r="G3004" i="5"/>
  <c r="F3007" i="5"/>
  <c r="F3010" i="5"/>
  <c r="J3012" i="5"/>
  <c r="K3012" i="5" s="1"/>
  <c r="H3015" i="5"/>
  <c r="H3018" i="5"/>
  <c r="G3021" i="5"/>
  <c r="F3024" i="5"/>
  <c r="J3029" i="5"/>
  <c r="K3029" i="5" s="1"/>
  <c r="H3032" i="5"/>
  <c r="G3035" i="5"/>
  <c r="G3038" i="5"/>
  <c r="F3041" i="5"/>
  <c r="J3043" i="5"/>
  <c r="K3043" i="5" s="1"/>
  <c r="J3046" i="5"/>
  <c r="K3046" i="5" s="1"/>
  <c r="H3049" i="5"/>
  <c r="G3052" i="5"/>
  <c r="G3055" i="5"/>
  <c r="F3058" i="5"/>
  <c r="J3060" i="5"/>
  <c r="K3060" i="5" s="1"/>
  <c r="J3063" i="5"/>
  <c r="K3063" i="5" s="1"/>
  <c r="H3066" i="5"/>
  <c r="G3069" i="5"/>
  <c r="F3072" i="5"/>
  <c r="J3077" i="5"/>
  <c r="K3077" i="5" s="1"/>
  <c r="H3080" i="5"/>
  <c r="F3083" i="5"/>
  <c r="F3086" i="5"/>
  <c r="J3088" i="5"/>
  <c r="K3088" i="5" s="1"/>
  <c r="H3091" i="5"/>
  <c r="H3094" i="5"/>
  <c r="G3097" i="5"/>
  <c r="F3100" i="5"/>
  <c r="F3103" i="5"/>
  <c r="J3105" i="5"/>
  <c r="K3105" i="5" s="1"/>
  <c r="H3108" i="5"/>
  <c r="E5" i="5"/>
  <c r="E17" i="5"/>
  <c r="E29" i="5"/>
  <c r="E41" i="5"/>
  <c r="E53" i="5"/>
  <c r="E65" i="5"/>
  <c r="E77" i="5"/>
  <c r="E89" i="5"/>
  <c r="E101" i="5"/>
  <c r="E113" i="5"/>
  <c r="E125" i="5"/>
  <c r="E137" i="5"/>
  <c r="E149" i="5"/>
  <c r="E161" i="5"/>
  <c r="E173" i="5"/>
  <c r="E185" i="5"/>
  <c r="E197" i="5"/>
  <c r="E209" i="5"/>
  <c r="E221" i="5"/>
  <c r="E233" i="5"/>
  <c r="E245" i="5"/>
  <c r="E257" i="5"/>
  <c r="E269" i="5"/>
  <c r="E281" i="5"/>
  <c r="E293" i="5"/>
  <c r="E305" i="5"/>
  <c r="E317" i="5"/>
  <c r="E329" i="5"/>
  <c r="E341" i="5"/>
  <c r="E353" i="5"/>
  <c r="E365" i="5"/>
  <c r="E377" i="5"/>
  <c r="E389" i="5"/>
  <c r="E401" i="5"/>
  <c r="E413" i="5"/>
  <c r="E425" i="5"/>
  <c r="E437" i="5"/>
  <c r="E449" i="5"/>
  <c r="E461" i="5"/>
  <c r="E473" i="5"/>
  <c r="E485" i="5"/>
  <c r="E497" i="5"/>
  <c r="E509" i="5"/>
  <c r="E521" i="5"/>
  <c r="E533" i="5"/>
  <c r="E545" i="5"/>
  <c r="E557" i="5"/>
  <c r="E569" i="5"/>
  <c r="E581" i="5"/>
  <c r="E593" i="5"/>
  <c r="E605" i="5"/>
  <c r="E617" i="5"/>
  <c r="E629" i="5"/>
  <c r="E641" i="5"/>
  <c r="E653" i="5"/>
  <c r="E665" i="5"/>
  <c r="E677" i="5"/>
  <c r="E689" i="5"/>
  <c r="E701" i="5"/>
  <c r="E713" i="5"/>
  <c r="E725" i="5"/>
  <c r="E737" i="5"/>
  <c r="E749" i="5"/>
  <c r="E761" i="5"/>
  <c r="E773" i="5"/>
  <c r="E785" i="5"/>
  <c r="E797" i="5"/>
  <c r="E809" i="5"/>
  <c r="E821" i="5"/>
  <c r="E833" i="5"/>
  <c r="E845" i="5"/>
  <c r="E857" i="5"/>
  <c r="E869" i="5"/>
  <c r="E881" i="5"/>
  <c r="E893" i="5"/>
  <c r="E905" i="5"/>
  <c r="E917" i="5"/>
  <c r="E929" i="5"/>
  <c r="E941" i="5"/>
  <c r="E953" i="5"/>
  <c r="E965" i="5"/>
  <c r="E977" i="5"/>
  <c r="E989" i="5"/>
  <c r="E1001" i="5"/>
  <c r="E1013" i="5"/>
  <c r="E1025" i="5"/>
  <c r="E1037" i="5"/>
  <c r="E1049" i="5"/>
  <c r="E1061" i="5"/>
  <c r="E1073" i="5"/>
  <c r="E1085" i="5"/>
  <c r="E1097" i="5"/>
  <c r="E1109" i="5"/>
  <c r="E1121" i="5"/>
  <c r="E1133" i="5"/>
  <c r="E1145" i="5"/>
  <c r="E1157" i="5"/>
  <c r="E1169" i="5"/>
  <c r="E1181" i="5"/>
  <c r="E1193" i="5"/>
  <c r="E1205" i="5"/>
  <c r="E1217" i="5"/>
  <c r="E1229" i="5"/>
  <c r="E1241" i="5"/>
  <c r="E1253" i="5"/>
  <c r="E1265" i="5"/>
  <c r="E1277" i="5"/>
  <c r="E1289" i="5"/>
  <c r="E1301" i="5"/>
  <c r="E1313" i="5"/>
  <c r="E1325" i="5"/>
  <c r="E1337" i="5"/>
  <c r="E1349" i="5"/>
  <c r="E1361" i="5"/>
  <c r="E1373" i="5"/>
  <c r="E1385" i="5"/>
  <c r="E1397" i="5"/>
  <c r="E1409" i="5"/>
  <c r="E1421" i="5"/>
  <c r="E1433" i="5"/>
  <c r="E1445" i="5"/>
  <c r="E1457" i="5"/>
  <c r="E1469" i="5"/>
  <c r="E1481" i="5"/>
  <c r="E1493" i="5"/>
  <c r="E1505" i="5"/>
  <c r="E1517" i="5"/>
  <c r="E1529" i="5"/>
  <c r="J2359" i="5"/>
  <c r="K2359" i="5" s="1"/>
  <c r="J2385" i="5"/>
  <c r="K2385" i="5" s="1"/>
  <c r="J2396" i="5"/>
  <c r="K2396" i="5" s="1"/>
  <c r="J2406" i="5"/>
  <c r="K2406" i="5" s="1"/>
  <c r="G2411" i="5"/>
  <c r="G2417" i="5"/>
  <c r="F2423" i="5"/>
  <c r="J2427" i="5"/>
  <c r="K2427" i="5" s="1"/>
  <c r="G2432" i="5"/>
  <c r="J2436" i="5"/>
  <c r="K2436" i="5" s="1"/>
  <c r="G2441" i="5"/>
  <c r="J2445" i="5"/>
  <c r="K2445" i="5" s="1"/>
  <c r="G2450" i="5"/>
  <c r="J2454" i="5"/>
  <c r="K2454" i="5" s="1"/>
  <c r="G2459" i="5"/>
  <c r="J2463" i="5"/>
  <c r="K2463" i="5" s="1"/>
  <c r="F2468" i="5"/>
  <c r="H2472" i="5"/>
  <c r="F2477" i="5"/>
  <c r="H2481" i="5"/>
  <c r="F2486" i="5"/>
  <c r="H2490" i="5"/>
  <c r="F2495" i="5"/>
  <c r="H2499" i="5"/>
  <c r="F2504" i="5"/>
  <c r="H2508" i="5"/>
  <c r="F2513" i="5"/>
  <c r="H2517" i="5"/>
  <c r="F2522" i="5"/>
  <c r="H2526" i="5"/>
  <c r="F2531" i="5"/>
  <c r="H2535" i="5"/>
  <c r="F2540" i="5"/>
  <c r="H2544" i="5"/>
  <c r="F2549" i="5"/>
  <c r="H2553" i="5"/>
  <c r="F2558" i="5"/>
  <c r="H2562" i="5"/>
  <c r="F2567" i="5"/>
  <c r="H2571" i="5"/>
  <c r="F2576" i="5"/>
  <c r="H2580" i="5"/>
  <c r="F2585" i="5"/>
  <c r="H2589" i="5"/>
  <c r="F2594" i="5"/>
  <c r="H2598" i="5"/>
  <c r="F2603" i="5"/>
  <c r="H2607" i="5"/>
  <c r="F2612" i="5"/>
  <c r="H2616" i="5"/>
  <c r="F2621" i="5"/>
  <c r="G2625" i="5"/>
  <c r="I2625" i="5" s="1"/>
  <c r="H2629" i="5"/>
  <c r="G2633" i="5"/>
  <c r="G2637" i="5"/>
  <c r="H2641" i="5"/>
  <c r="G2645" i="5"/>
  <c r="G2649" i="5"/>
  <c r="H2653" i="5"/>
  <c r="G2657" i="5"/>
  <c r="G2661" i="5"/>
  <c r="H2665" i="5"/>
  <c r="G2669" i="5"/>
  <c r="G2673" i="5"/>
  <c r="H2677" i="5"/>
  <c r="G2681" i="5"/>
  <c r="G2685" i="5"/>
  <c r="H2689" i="5"/>
  <c r="G2693" i="5"/>
  <c r="G2697" i="5"/>
  <c r="H2701" i="5"/>
  <c r="G2705" i="5"/>
  <c r="G2709" i="5"/>
  <c r="H2713" i="5"/>
  <c r="G2717" i="5"/>
  <c r="G2721" i="5"/>
  <c r="G2725" i="5"/>
  <c r="J2728" i="5"/>
  <c r="K2728" i="5" s="1"/>
  <c r="G2732" i="5"/>
  <c r="J2735" i="5"/>
  <c r="K2735" i="5" s="1"/>
  <c r="G2739" i="5"/>
  <c r="G2743" i="5"/>
  <c r="J2746" i="5"/>
  <c r="K2746" i="5" s="1"/>
  <c r="G2750" i="5"/>
  <c r="J2753" i="5"/>
  <c r="K2753" i="5" s="1"/>
  <c r="G2757" i="5"/>
  <c r="G2761" i="5"/>
  <c r="J2764" i="5"/>
  <c r="K2764" i="5" s="1"/>
  <c r="G2768" i="5"/>
  <c r="J2771" i="5"/>
  <c r="K2771" i="5" s="1"/>
  <c r="G2775" i="5"/>
  <c r="F2779" i="5"/>
  <c r="G2782" i="5"/>
  <c r="J2785" i="5"/>
  <c r="K2785" i="5" s="1"/>
  <c r="F2788" i="5"/>
  <c r="J2793" i="5"/>
  <c r="K2793" i="5" s="1"/>
  <c r="J2796" i="5"/>
  <c r="K2796" i="5" s="1"/>
  <c r="H2799" i="5"/>
  <c r="G2802" i="5"/>
  <c r="G2805" i="5"/>
  <c r="G2810" i="5"/>
  <c r="J2812" i="5"/>
  <c r="K2812" i="5" s="1"/>
  <c r="G2815" i="5"/>
  <c r="F2820" i="5"/>
  <c r="J2822" i="5"/>
  <c r="K2822" i="5" s="1"/>
  <c r="G2825" i="5"/>
  <c r="F2828" i="5"/>
  <c r="J2830" i="5"/>
  <c r="K2830" i="5" s="1"/>
  <c r="J2833" i="5"/>
  <c r="K2833" i="5" s="1"/>
  <c r="H2836" i="5"/>
  <c r="G2839" i="5"/>
  <c r="J2841" i="5"/>
  <c r="K2841" i="5" s="1"/>
  <c r="F2844" i="5"/>
  <c r="J2846" i="5"/>
  <c r="K2846" i="5" s="1"/>
  <c r="G2849" i="5"/>
  <c r="H2851" i="5"/>
  <c r="F2854" i="5"/>
  <c r="H2856" i="5"/>
  <c r="G2859" i="5"/>
  <c r="G2862" i="5"/>
  <c r="F2865" i="5"/>
  <c r="J2867" i="5"/>
  <c r="K2867" i="5" s="1"/>
  <c r="H2870" i="5"/>
  <c r="G2873" i="5"/>
  <c r="H2875" i="5"/>
  <c r="F2878" i="5"/>
  <c r="H2880" i="5"/>
  <c r="H2885" i="5"/>
  <c r="F2888" i="5"/>
  <c r="J2890" i="5"/>
  <c r="K2890" i="5" s="1"/>
  <c r="H2893" i="5"/>
  <c r="F2896" i="5"/>
  <c r="J2901" i="5"/>
  <c r="K2901" i="5" s="1"/>
  <c r="G2904" i="5"/>
  <c r="F2907" i="5"/>
  <c r="F2910" i="5"/>
  <c r="H2912" i="5"/>
  <c r="G2915" i="5"/>
  <c r="G2918" i="5"/>
  <c r="J2920" i="5"/>
  <c r="K2920" i="5" s="1"/>
  <c r="H2923" i="5"/>
  <c r="H2926" i="5"/>
  <c r="F2929" i="5"/>
  <c r="J2931" i="5"/>
  <c r="K2931" i="5" s="1"/>
  <c r="J2934" i="5"/>
  <c r="K2934" i="5" s="1"/>
  <c r="G2937" i="5"/>
  <c r="F2940" i="5"/>
  <c r="H2945" i="5"/>
  <c r="G2948" i="5"/>
  <c r="F2951" i="5"/>
  <c r="J2953" i="5"/>
  <c r="K2953" i="5" s="1"/>
  <c r="H2956" i="5"/>
  <c r="G2959" i="5"/>
  <c r="G2962" i="5"/>
  <c r="F2965" i="5"/>
  <c r="J2967" i="5"/>
  <c r="K2967" i="5" s="1"/>
  <c r="J2970" i="5"/>
  <c r="K2970" i="5" s="1"/>
  <c r="J2361" i="5"/>
  <c r="K2361" i="5" s="1"/>
  <c r="F2386" i="5"/>
  <c r="J2397" i="5"/>
  <c r="K2397" i="5" s="1"/>
  <c r="F2407" i="5"/>
  <c r="F2413" i="5"/>
  <c r="H2417" i="5"/>
  <c r="G2423" i="5"/>
  <c r="H2428" i="5"/>
  <c r="H2432" i="5"/>
  <c r="H2437" i="5"/>
  <c r="H2441" i="5"/>
  <c r="H2446" i="5"/>
  <c r="H2450" i="5"/>
  <c r="H2455" i="5"/>
  <c r="H2459" i="5"/>
  <c r="G2464" i="5"/>
  <c r="G2468" i="5"/>
  <c r="G2473" i="5"/>
  <c r="G2477" i="5"/>
  <c r="G2482" i="5"/>
  <c r="G2486" i="5"/>
  <c r="G2491" i="5"/>
  <c r="G2495" i="5"/>
  <c r="G2500" i="5"/>
  <c r="G2504" i="5"/>
  <c r="G2509" i="5"/>
  <c r="G2513" i="5"/>
  <c r="G2518" i="5"/>
  <c r="G2522" i="5"/>
  <c r="G2527" i="5"/>
  <c r="G2531" i="5"/>
  <c r="G2536" i="5"/>
  <c r="G2540" i="5"/>
  <c r="G2545" i="5"/>
  <c r="G2549" i="5"/>
  <c r="G2554" i="5"/>
  <c r="G2558" i="5"/>
  <c r="G2563" i="5"/>
  <c r="G2567" i="5"/>
  <c r="G2572" i="5"/>
  <c r="G2576" i="5"/>
  <c r="G2581" i="5"/>
  <c r="G2585" i="5"/>
  <c r="G2590" i="5"/>
  <c r="G2594" i="5"/>
  <c r="G2599" i="5"/>
  <c r="G2603" i="5"/>
  <c r="G2608" i="5"/>
  <c r="G2612" i="5"/>
  <c r="G2617" i="5"/>
  <c r="G2621" i="5"/>
  <c r="H2625" i="5"/>
  <c r="J2629" i="5"/>
  <c r="K2629" i="5" s="1"/>
  <c r="H2633" i="5"/>
  <c r="H2637" i="5"/>
  <c r="J2641" i="5"/>
  <c r="K2641" i="5" s="1"/>
  <c r="H2645" i="5"/>
  <c r="H2649" i="5"/>
  <c r="J2653" i="5"/>
  <c r="K2653" i="5" s="1"/>
  <c r="H2657" i="5"/>
  <c r="H2661" i="5"/>
  <c r="J2665" i="5"/>
  <c r="K2665" i="5" s="1"/>
  <c r="H2669" i="5"/>
  <c r="H2673" i="5"/>
  <c r="J2677" i="5"/>
  <c r="K2677" i="5" s="1"/>
  <c r="H2681" i="5"/>
  <c r="H2685" i="5"/>
  <c r="J2689" i="5"/>
  <c r="K2689" i="5" s="1"/>
  <c r="H2693" i="5"/>
  <c r="H2697" i="5"/>
  <c r="J2701" i="5"/>
  <c r="K2701" i="5" s="1"/>
  <c r="H2705" i="5"/>
  <c r="H2709" i="5"/>
  <c r="J2713" i="5"/>
  <c r="K2713" i="5" s="1"/>
  <c r="H2717" i="5"/>
  <c r="H2721" i="5"/>
  <c r="H2725" i="5"/>
  <c r="F2729" i="5"/>
  <c r="H2732" i="5"/>
  <c r="F2736" i="5"/>
  <c r="H2739" i="5"/>
  <c r="H2743" i="5"/>
  <c r="F2747" i="5"/>
  <c r="H2750" i="5"/>
  <c r="F2754" i="5"/>
  <c r="H2757" i="5"/>
  <c r="H2761" i="5"/>
  <c r="F2765" i="5"/>
  <c r="H2768" i="5"/>
  <c r="F2772" i="5"/>
  <c r="H2775" i="5"/>
  <c r="G2779" i="5"/>
  <c r="H2782" i="5"/>
  <c r="G2788" i="5"/>
  <c r="F2791" i="5"/>
  <c r="F2794" i="5"/>
  <c r="F2797" i="5"/>
  <c r="J2799" i="5"/>
  <c r="K2799" i="5" s="1"/>
  <c r="H2802" i="5"/>
  <c r="H2805" i="5"/>
  <c r="F2808" i="5"/>
  <c r="H2810" i="5"/>
  <c r="F2813" i="5"/>
  <c r="H2815" i="5"/>
  <c r="F2818" i="5"/>
  <c r="G2820" i="5"/>
  <c r="H2825" i="5"/>
  <c r="G2828" i="5"/>
  <c r="F2831" i="5"/>
  <c r="J2836" i="5"/>
  <c r="K2836" i="5" s="1"/>
  <c r="H2839" i="5"/>
  <c r="G2844" i="5"/>
  <c r="H2849" i="5"/>
  <c r="J2851" i="5"/>
  <c r="K2851" i="5" s="1"/>
  <c r="G2854" i="5"/>
  <c r="J2856" i="5"/>
  <c r="K2856" i="5" s="1"/>
  <c r="H2859" i="5"/>
  <c r="I2859" i="5" s="1"/>
  <c r="H2862" i="5"/>
  <c r="G2865" i="5"/>
  <c r="F2868" i="5"/>
  <c r="J2870" i="5"/>
  <c r="K2870" i="5" s="1"/>
  <c r="H2873" i="5"/>
  <c r="J2875" i="5"/>
  <c r="K2875" i="5" s="1"/>
  <c r="G2878" i="5"/>
  <c r="J2880" i="5"/>
  <c r="K2880" i="5" s="1"/>
  <c r="F2883" i="5"/>
  <c r="G2888" i="5"/>
  <c r="J2893" i="5"/>
  <c r="K2893" i="5" s="1"/>
  <c r="G2896" i="5"/>
  <c r="F2899" i="5"/>
  <c r="F2902" i="5"/>
  <c r="H2904" i="5"/>
  <c r="G2907" i="5"/>
  <c r="G2910" i="5"/>
  <c r="J2912" i="5"/>
  <c r="K2912" i="5" s="1"/>
  <c r="H2915" i="5"/>
  <c r="H2918" i="5"/>
  <c r="F2921" i="5"/>
  <c r="J2923" i="5"/>
  <c r="K2923" i="5" s="1"/>
  <c r="J2926" i="5"/>
  <c r="K2926" i="5" s="1"/>
  <c r="G2929" i="5"/>
  <c r="F2932" i="5"/>
  <c r="H2937" i="5"/>
  <c r="G2940" i="5"/>
  <c r="F2943" i="5"/>
  <c r="J2945" i="5"/>
  <c r="K2945" i="5" s="1"/>
  <c r="H2948" i="5"/>
  <c r="G2951" i="5"/>
  <c r="F2954" i="5"/>
  <c r="J2956" i="5"/>
  <c r="K2956" i="5" s="1"/>
  <c r="H2959" i="5"/>
  <c r="H2962" i="5"/>
  <c r="G2965" i="5"/>
  <c r="F2968" i="5"/>
  <c r="J2973" i="5"/>
  <c r="K2973" i="5" s="1"/>
  <c r="H2976" i="5"/>
  <c r="J2364" i="5"/>
  <c r="K2364" i="5" s="1"/>
  <c r="J2386" i="5"/>
  <c r="K2386" i="5" s="1"/>
  <c r="J2399" i="5"/>
  <c r="K2399" i="5" s="1"/>
  <c r="G2407" i="5"/>
  <c r="G2413" i="5"/>
  <c r="J2417" i="5"/>
  <c r="K2417" i="5" s="1"/>
  <c r="H2423" i="5"/>
  <c r="J2428" i="5"/>
  <c r="K2428" i="5" s="1"/>
  <c r="J2432" i="5"/>
  <c r="K2432" i="5" s="1"/>
  <c r="J2437" i="5"/>
  <c r="K2437" i="5" s="1"/>
  <c r="J2441" i="5"/>
  <c r="K2441" i="5" s="1"/>
  <c r="J2446" i="5"/>
  <c r="K2446" i="5" s="1"/>
  <c r="J2450" i="5"/>
  <c r="K2450" i="5" s="1"/>
  <c r="J2455" i="5"/>
  <c r="K2455" i="5" s="1"/>
  <c r="J2459" i="5"/>
  <c r="K2459" i="5" s="1"/>
  <c r="H2464" i="5"/>
  <c r="H2468" i="5"/>
  <c r="H2473" i="5"/>
  <c r="H2477" i="5"/>
  <c r="H2482" i="5"/>
  <c r="H2486" i="5"/>
  <c r="H2491" i="5"/>
  <c r="H2495" i="5"/>
  <c r="H2500" i="5"/>
  <c r="H2504" i="5"/>
  <c r="H2509" i="5"/>
  <c r="H2513" i="5"/>
  <c r="H2518" i="5"/>
  <c r="H2522" i="5"/>
  <c r="H2527" i="5"/>
  <c r="H2531" i="5"/>
  <c r="H2536" i="5"/>
  <c r="H2540" i="5"/>
  <c r="H2545" i="5"/>
  <c r="H2549" i="5"/>
  <c r="H2554" i="5"/>
  <c r="H2558" i="5"/>
  <c r="H2563" i="5"/>
  <c r="H2567" i="5"/>
  <c r="H2572" i="5"/>
  <c r="H2576" i="5"/>
  <c r="H2581" i="5"/>
  <c r="H2585" i="5"/>
  <c r="H2590" i="5"/>
  <c r="H2594" i="5"/>
  <c r="H2599" i="5"/>
  <c r="H2603" i="5"/>
  <c r="H2608" i="5"/>
  <c r="H2612" i="5"/>
  <c r="H2617" i="5"/>
  <c r="H2621" i="5"/>
  <c r="G2626" i="5"/>
  <c r="F2630" i="5"/>
  <c r="J2633" i="5"/>
  <c r="K2633" i="5" s="1"/>
  <c r="G2638" i="5"/>
  <c r="F2642" i="5"/>
  <c r="J2645" i="5"/>
  <c r="K2645" i="5" s="1"/>
  <c r="G2650" i="5"/>
  <c r="F2654" i="5"/>
  <c r="J2657" i="5"/>
  <c r="K2657" i="5" s="1"/>
  <c r="G2662" i="5"/>
  <c r="F2666" i="5"/>
  <c r="J2669" i="5"/>
  <c r="K2669" i="5" s="1"/>
  <c r="G2674" i="5"/>
  <c r="F2678" i="5"/>
  <c r="J2681" i="5"/>
  <c r="K2681" i="5" s="1"/>
  <c r="G2686" i="5"/>
  <c r="F2690" i="5"/>
  <c r="J2693" i="5"/>
  <c r="K2693" i="5" s="1"/>
  <c r="G2698" i="5"/>
  <c r="F2702" i="5"/>
  <c r="J2705" i="5"/>
  <c r="K2705" i="5" s="1"/>
  <c r="G2710" i="5"/>
  <c r="F2714" i="5"/>
  <c r="J2717" i="5"/>
  <c r="K2717" i="5" s="1"/>
  <c r="G2722" i="5"/>
  <c r="J2725" i="5"/>
  <c r="K2725" i="5" s="1"/>
  <c r="G2729" i="5"/>
  <c r="J2732" i="5"/>
  <c r="K2732" i="5" s="1"/>
  <c r="G2736" i="5"/>
  <c r="G2740" i="5"/>
  <c r="J2743" i="5"/>
  <c r="K2743" i="5" s="1"/>
  <c r="G2747" i="5"/>
  <c r="J2750" i="5"/>
  <c r="K2750" i="5" s="1"/>
  <c r="G2754" i="5"/>
  <c r="G2758" i="5"/>
  <c r="J2761" i="5"/>
  <c r="K2761" i="5" s="1"/>
  <c r="G2765" i="5"/>
  <c r="J2768" i="5"/>
  <c r="K2768" i="5" s="1"/>
  <c r="G2772" i="5"/>
  <c r="G2776" i="5"/>
  <c r="H2779" i="5"/>
  <c r="J2782" i="5"/>
  <c r="K2782" i="5" s="1"/>
  <c r="F2786" i="5"/>
  <c r="H2788" i="5"/>
  <c r="G2791" i="5"/>
  <c r="G2794" i="5"/>
  <c r="G2797" i="5"/>
  <c r="F2800" i="5"/>
  <c r="J2802" i="5"/>
  <c r="K2802" i="5" s="1"/>
  <c r="J2805" i="5"/>
  <c r="K2805" i="5" s="1"/>
  <c r="G2808" i="5"/>
  <c r="J2810" i="5"/>
  <c r="K2810" i="5" s="1"/>
  <c r="G2813" i="5"/>
  <c r="J2815" i="5"/>
  <c r="K2815" i="5" s="1"/>
  <c r="G2818" i="5"/>
  <c r="H2820" i="5"/>
  <c r="F2823" i="5"/>
  <c r="J2825" i="5"/>
  <c r="K2825" i="5" s="1"/>
  <c r="H2828" i="5"/>
  <c r="G2831" i="5"/>
  <c r="F2834" i="5"/>
  <c r="F2837" i="5"/>
  <c r="J2839" i="5"/>
  <c r="K2839" i="5" s="1"/>
  <c r="F2842" i="5"/>
  <c r="H2844" i="5"/>
  <c r="F2847" i="5"/>
  <c r="J2849" i="5"/>
  <c r="K2849" i="5" s="1"/>
  <c r="H2854" i="5"/>
  <c r="F2857" i="5"/>
  <c r="J2859" i="5"/>
  <c r="K2859" i="5" s="1"/>
  <c r="J2862" i="5"/>
  <c r="K2862" i="5" s="1"/>
  <c r="H2865" i="5"/>
  <c r="G2868" i="5"/>
  <c r="F2871" i="5"/>
  <c r="H2878" i="5"/>
  <c r="F2881" i="5"/>
  <c r="G2883" i="5"/>
  <c r="J2885" i="5"/>
  <c r="K2885" i="5" s="1"/>
  <c r="H2888" i="5"/>
  <c r="F2891" i="5"/>
  <c r="F2894" i="5"/>
  <c r="H2896" i="5"/>
  <c r="G2899" i="5"/>
  <c r="G2902" i="5"/>
  <c r="J2904" i="5"/>
  <c r="K2904" i="5" s="1"/>
  <c r="H2907" i="5"/>
  <c r="H2910" i="5"/>
  <c r="F2913" i="5"/>
  <c r="J2915" i="5"/>
  <c r="K2915" i="5" s="1"/>
  <c r="J2918" i="5"/>
  <c r="K2918" i="5" s="1"/>
  <c r="G2921" i="5"/>
  <c r="F2924" i="5"/>
  <c r="J2365" i="5"/>
  <c r="K2365" i="5" s="1"/>
  <c r="G2389" i="5"/>
  <c r="F2400" i="5"/>
  <c r="H2407" i="5"/>
  <c r="H2413" i="5"/>
  <c r="H2419" i="5"/>
  <c r="J2423" i="5"/>
  <c r="K2423" i="5" s="1"/>
  <c r="F2429" i="5"/>
  <c r="F2433" i="5"/>
  <c r="F2438" i="5"/>
  <c r="F2442" i="5"/>
  <c r="F2447" i="5"/>
  <c r="F2451" i="5"/>
  <c r="F2456" i="5"/>
  <c r="F2460" i="5"/>
  <c r="J2464" i="5"/>
  <c r="K2464" i="5" s="1"/>
  <c r="J2468" i="5"/>
  <c r="K2468" i="5" s="1"/>
  <c r="J2473" i="5"/>
  <c r="K2473" i="5" s="1"/>
  <c r="J2477" i="5"/>
  <c r="K2477" i="5" s="1"/>
  <c r="J2482" i="5"/>
  <c r="K2482" i="5" s="1"/>
  <c r="J2486" i="5"/>
  <c r="K2486" i="5" s="1"/>
  <c r="J2491" i="5"/>
  <c r="K2491" i="5" s="1"/>
  <c r="J2495" i="5"/>
  <c r="K2495" i="5" s="1"/>
  <c r="J2500" i="5"/>
  <c r="K2500" i="5" s="1"/>
  <c r="J2504" i="5"/>
  <c r="K2504" i="5" s="1"/>
  <c r="J2509" i="5"/>
  <c r="K2509" i="5" s="1"/>
  <c r="J2513" i="5"/>
  <c r="K2513" i="5" s="1"/>
  <c r="J2518" i="5"/>
  <c r="K2518" i="5" s="1"/>
  <c r="J2522" i="5"/>
  <c r="K2522" i="5" s="1"/>
  <c r="J2527" i="5"/>
  <c r="K2527" i="5" s="1"/>
  <c r="J2531" i="5"/>
  <c r="K2531" i="5" s="1"/>
  <c r="J2536" i="5"/>
  <c r="K2536" i="5" s="1"/>
  <c r="J2540" i="5"/>
  <c r="K2540" i="5" s="1"/>
  <c r="J2545" i="5"/>
  <c r="K2545" i="5" s="1"/>
  <c r="J2549" i="5"/>
  <c r="K2549" i="5" s="1"/>
  <c r="J2554" i="5"/>
  <c r="K2554" i="5" s="1"/>
  <c r="J2558" i="5"/>
  <c r="K2558" i="5" s="1"/>
  <c r="J2563" i="5"/>
  <c r="K2563" i="5" s="1"/>
  <c r="J2567" i="5"/>
  <c r="K2567" i="5" s="1"/>
  <c r="J2572" i="5"/>
  <c r="K2572" i="5" s="1"/>
  <c r="J2576" i="5"/>
  <c r="K2576" i="5" s="1"/>
  <c r="J2581" i="5"/>
  <c r="K2581" i="5" s="1"/>
  <c r="J2585" i="5"/>
  <c r="K2585" i="5" s="1"/>
  <c r="J2590" i="5"/>
  <c r="K2590" i="5" s="1"/>
  <c r="J2594" i="5"/>
  <c r="K2594" i="5" s="1"/>
  <c r="J2599" i="5"/>
  <c r="K2599" i="5" s="1"/>
  <c r="J2603" i="5"/>
  <c r="K2603" i="5" s="1"/>
  <c r="J2608" i="5"/>
  <c r="K2608" i="5" s="1"/>
  <c r="J2612" i="5"/>
  <c r="K2612" i="5" s="1"/>
  <c r="J2617" i="5"/>
  <c r="K2617" i="5" s="1"/>
  <c r="J2621" i="5"/>
  <c r="K2621" i="5" s="1"/>
  <c r="H2626" i="5"/>
  <c r="G2630" i="5"/>
  <c r="G2634" i="5"/>
  <c r="H2638" i="5"/>
  <c r="G2642" i="5"/>
  <c r="G2646" i="5"/>
  <c r="H2650" i="5"/>
  <c r="I2650" i="5" s="1"/>
  <c r="G2654" i="5"/>
  <c r="G2658" i="5"/>
  <c r="H2662" i="5"/>
  <c r="G2666" i="5"/>
  <c r="G2670" i="5"/>
  <c r="H2674" i="5"/>
  <c r="G2678" i="5"/>
  <c r="G2682" i="5"/>
  <c r="H2686" i="5"/>
  <c r="G2690" i="5"/>
  <c r="G2694" i="5"/>
  <c r="H2698" i="5"/>
  <c r="I2698" i="5" s="1"/>
  <c r="G2702" i="5"/>
  <c r="G2706" i="5"/>
  <c r="H2710" i="5"/>
  <c r="G2714" i="5"/>
  <c r="G2718" i="5"/>
  <c r="H2722" i="5"/>
  <c r="F2726" i="5"/>
  <c r="H2729" i="5"/>
  <c r="F2733" i="5"/>
  <c r="H2736" i="5"/>
  <c r="H2740" i="5"/>
  <c r="F2744" i="5"/>
  <c r="H2747" i="5"/>
  <c r="F2751" i="5"/>
  <c r="H2754" i="5"/>
  <c r="H2758" i="5"/>
  <c r="F2762" i="5"/>
  <c r="H2765" i="5"/>
  <c r="F2769" i="5"/>
  <c r="H2772" i="5"/>
  <c r="H2776" i="5"/>
  <c r="J2779" i="5"/>
  <c r="K2779" i="5" s="1"/>
  <c r="F2783" i="5"/>
  <c r="G2786" i="5"/>
  <c r="J2788" i="5"/>
  <c r="K2788" i="5" s="1"/>
  <c r="H2791" i="5"/>
  <c r="H2794" i="5"/>
  <c r="H2797" i="5"/>
  <c r="G2800" i="5"/>
  <c r="F2803" i="5"/>
  <c r="H2808" i="5"/>
  <c r="H2813" i="5"/>
  <c r="H2818" i="5"/>
  <c r="J2820" i="5"/>
  <c r="K2820" i="5" s="1"/>
  <c r="G2823" i="5"/>
  <c r="F2826" i="5"/>
  <c r="J2828" i="5"/>
  <c r="K2828" i="5" s="1"/>
  <c r="H2831" i="5"/>
  <c r="G2834" i="5"/>
  <c r="G2837" i="5"/>
  <c r="G2842" i="5"/>
  <c r="J2844" i="5"/>
  <c r="K2844" i="5" s="1"/>
  <c r="G2847" i="5"/>
  <c r="F2852" i="5"/>
  <c r="J2854" i="5"/>
  <c r="K2854" i="5" s="1"/>
  <c r="G2857" i="5"/>
  <c r="F2860" i="5"/>
  <c r="F2863" i="5"/>
  <c r="J2865" i="5"/>
  <c r="K2865" i="5" s="1"/>
  <c r="H2868" i="5"/>
  <c r="G2871" i="5"/>
  <c r="J2873" i="5"/>
  <c r="K2873" i="5" s="1"/>
  <c r="F2876" i="5"/>
  <c r="J2878" i="5"/>
  <c r="K2878" i="5" s="1"/>
  <c r="G2881" i="5"/>
  <c r="H2883" i="5"/>
  <c r="F2886" i="5"/>
  <c r="J2888" i="5"/>
  <c r="K2888" i="5" s="1"/>
  <c r="G2891" i="5"/>
  <c r="G2894" i="5"/>
  <c r="J2896" i="5"/>
  <c r="K2896" i="5" s="1"/>
  <c r="H2899" i="5"/>
  <c r="H2902" i="5"/>
  <c r="F2905" i="5"/>
  <c r="J2907" i="5"/>
  <c r="K2907" i="5" s="1"/>
  <c r="J2910" i="5"/>
  <c r="K2910" i="5" s="1"/>
  <c r="G2913" i="5"/>
  <c r="F2916" i="5"/>
  <c r="H2921" i="5"/>
  <c r="G2924" i="5"/>
  <c r="F2927" i="5"/>
  <c r="J2929" i="5"/>
  <c r="K2929" i="5" s="1"/>
  <c r="H2932" i="5"/>
  <c r="G2935" i="5"/>
  <c r="F2938" i="5"/>
  <c r="J2940" i="5"/>
  <c r="K2940" i="5" s="1"/>
  <c r="H2943" i="5"/>
  <c r="G2946" i="5"/>
  <c r="F2949" i="5"/>
  <c r="J2951" i="5"/>
  <c r="K2951" i="5" s="1"/>
  <c r="H2954" i="5"/>
  <c r="G2957" i="5"/>
  <c r="F2960" i="5"/>
  <c r="J2965" i="5"/>
  <c r="K2965" i="5" s="1"/>
  <c r="H2968" i="5"/>
  <c r="G2971" i="5"/>
  <c r="J2368" i="5"/>
  <c r="K2368" i="5" s="1"/>
  <c r="H2389" i="5"/>
  <c r="J2400" i="5"/>
  <c r="K2400" i="5" s="1"/>
  <c r="J2407" i="5"/>
  <c r="K2407" i="5" s="1"/>
  <c r="J2413" i="5"/>
  <c r="K2413" i="5" s="1"/>
  <c r="J2419" i="5"/>
  <c r="K2419" i="5" s="1"/>
  <c r="F2424" i="5"/>
  <c r="G2429" i="5"/>
  <c r="J2433" i="5"/>
  <c r="K2433" i="5" s="1"/>
  <c r="G2438" i="5"/>
  <c r="I2438" i="5" s="1"/>
  <c r="J2442" i="5"/>
  <c r="K2442" i="5" s="1"/>
  <c r="G2447" i="5"/>
  <c r="J2451" i="5"/>
  <c r="K2451" i="5" s="1"/>
  <c r="G2456" i="5"/>
  <c r="J2460" i="5"/>
  <c r="K2460" i="5" s="1"/>
  <c r="F2465" i="5"/>
  <c r="H2469" i="5"/>
  <c r="F2474" i="5"/>
  <c r="H2478" i="5"/>
  <c r="F2483" i="5"/>
  <c r="H2487" i="5"/>
  <c r="F2492" i="5"/>
  <c r="H2496" i="5"/>
  <c r="F2501" i="5"/>
  <c r="H2505" i="5"/>
  <c r="F2510" i="5"/>
  <c r="H2514" i="5"/>
  <c r="F2519" i="5"/>
  <c r="H2523" i="5"/>
  <c r="F2528" i="5"/>
  <c r="H2532" i="5"/>
  <c r="F2537" i="5"/>
  <c r="H2541" i="5"/>
  <c r="F2546" i="5"/>
  <c r="H2550" i="5"/>
  <c r="F2555" i="5"/>
  <c r="H2559" i="5"/>
  <c r="F2564" i="5"/>
  <c r="H2568" i="5"/>
  <c r="F2573" i="5"/>
  <c r="H2577" i="5"/>
  <c r="F2582" i="5"/>
  <c r="H2586" i="5"/>
  <c r="F2591" i="5"/>
  <c r="H2595" i="5"/>
  <c r="F2600" i="5"/>
  <c r="H2604" i="5"/>
  <c r="F2609" i="5"/>
  <c r="H2613" i="5"/>
  <c r="F2618" i="5"/>
  <c r="H2622" i="5"/>
  <c r="J2626" i="5"/>
  <c r="K2626" i="5" s="1"/>
  <c r="H2630" i="5"/>
  <c r="H2634" i="5"/>
  <c r="J2638" i="5"/>
  <c r="K2638" i="5" s="1"/>
  <c r="H2642" i="5"/>
  <c r="H2646" i="5"/>
  <c r="J2650" i="5"/>
  <c r="K2650" i="5" s="1"/>
  <c r="H2654" i="5"/>
  <c r="H2658" i="5"/>
  <c r="J2662" i="5"/>
  <c r="K2662" i="5" s="1"/>
  <c r="H2666" i="5"/>
  <c r="H2670" i="5"/>
  <c r="J2674" i="5"/>
  <c r="K2674" i="5" s="1"/>
  <c r="H2678" i="5"/>
  <c r="H2682" i="5"/>
  <c r="J2686" i="5"/>
  <c r="K2686" i="5" s="1"/>
  <c r="H2690" i="5"/>
  <c r="H2694" i="5"/>
  <c r="J2698" i="5"/>
  <c r="K2698" i="5" s="1"/>
  <c r="H2702" i="5"/>
  <c r="H2706" i="5"/>
  <c r="J2710" i="5"/>
  <c r="K2710" i="5" s="1"/>
  <c r="H2714" i="5"/>
  <c r="H2718" i="5"/>
  <c r="J2722" i="5"/>
  <c r="K2722" i="5" s="1"/>
  <c r="G2726" i="5"/>
  <c r="J2729" i="5"/>
  <c r="K2729" i="5" s="1"/>
  <c r="G2733" i="5"/>
  <c r="G2737" i="5"/>
  <c r="J2740" i="5"/>
  <c r="K2740" i="5" s="1"/>
  <c r="G2744" i="5"/>
  <c r="J2747" i="5"/>
  <c r="K2747" i="5" s="1"/>
  <c r="G2751" i="5"/>
  <c r="G2755" i="5"/>
  <c r="J2758" i="5"/>
  <c r="K2758" i="5" s="1"/>
  <c r="G2762" i="5"/>
  <c r="J2765" i="5"/>
  <c r="K2765" i="5" s="1"/>
  <c r="G2769" i="5"/>
  <c r="G2773" i="5"/>
  <c r="J2776" i="5"/>
  <c r="K2776" i="5" s="1"/>
  <c r="F2780" i="5"/>
  <c r="G2783" i="5"/>
  <c r="H2786" i="5"/>
  <c r="F2789" i="5"/>
  <c r="J2791" i="5"/>
  <c r="K2791" i="5" s="1"/>
  <c r="J2794" i="5"/>
  <c r="K2794" i="5" s="1"/>
  <c r="J2797" i="5"/>
  <c r="K2797" i="5" s="1"/>
  <c r="H2800" i="5"/>
  <c r="G2803" i="5"/>
  <c r="F2806" i="5"/>
  <c r="J2808" i="5"/>
  <c r="K2808" i="5" s="1"/>
  <c r="F2811" i="5"/>
  <c r="J2813" i="5"/>
  <c r="K2813" i="5" s="1"/>
  <c r="F2816" i="5"/>
  <c r="F2821" i="5"/>
  <c r="H2823" i="5"/>
  <c r="G2826" i="5"/>
  <c r="F2829" i="5"/>
  <c r="J2831" i="5"/>
  <c r="K2831" i="5" s="1"/>
  <c r="H2834" i="5"/>
  <c r="H2837" i="5"/>
  <c r="F2840" i="5"/>
  <c r="H2842" i="5"/>
  <c r="F2845" i="5"/>
  <c r="H2847" i="5"/>
  <c r="F2850" i="5"/>
  <c r="G2852" i="5"/>
  <c r="H2857" i="5"/>
  <c r="G2860" i="5"/>
  <c r="G2863" i="5"/>
  <c r="J2868" i="5"/>
  <c r="K2868" i="5" s="1"/>
  <c r="H2871" i="5"/>
  <c r="G2876" i="5"/>
  <c r="H2881" i="5"/>
  <c r="J2883" i="5"/>
  <c r="K2883" i="5" s="1"/>
  <c r="G2886" i="5"/>
  <c r="F2889" i="5"/>
  <c r="H2891" i="5"/>
  <c r="H2894" i="5"/>
  <c r="F2897" i="5"/>
  <c r="J2899" i="5"/>
  <c r="K2899" i="5" s="1"/>
  <c r="J2902" i="5"/>
  <c r="K2902" i="5" s="1"/>
  <c r="G2905" i="5"/>
  <c r="F2908" i="5"/>
  <c r="H2913" i="5"/>
  <c r="G2916" i="5"/>
  <c r="F2919" i="5"/>
  <c r="J2921" i="5"/>
  <c r="K2921" i="5" s="1"/>
  <c r="H2924" i="5"/>
  <c r="G2927" i="5"/>
  <c r="F2930" i="5"/>
  <c r="J2932" i="5"/>
  <c r="K2932" i="5" s="1"/>
  <c r="H2935" i="5"/>
  <c r="G2938" i="5"/>
  <c r="F2941" i="5"/>
  <c r="J2943" i="5"/>
  <c r="K2943" i="5" s="1"/>
  <c r="H2946" i="5"/>
  <c r="G2949" i="5"/>
  <c r="J2954" i="5"/>
  <c r="K2954" i="5" s="1"/>
  <c r="H2957" i="5"/>
  <c r="G2960" i="5"/>
  <c r="F2963" i="5"/>
  <c r="F2966" i="5"/>
  <c r="J2968" i="5"/>
  <c r="K2968" i="5" s="1"/>
  <c r="H2971" i="5"/>
  <c r="H2974" i="5"/>
  <c r="G2977" i="5"/>
  <c r="F2980" i="5"/>
  <c r="J2985" i="5"/>
  <c r="K2985" i="5" s="1"/>
  <c r="H2988" i="5"/>
  <c r="G2991" i="5"/>
  <c r="J2370" i="5"/>
  <c r="K2370" i="5" s="1"/>
  <c r="G2390" i="5"/>
  <c r="G2401" i="5"/>
  <c r="F2408" i="5"/>
  <c r="F2414" i="5"/>
  <c r="F2420" i="5"/>
  <c r="H2425" i="5"/>
  <c r="H2429" i="5"/>
  <c r="H2434" i="5"/>
  <c r="H2438" i="5"/>
  <c r="H2443" i="5"/>
  <c r="H2447" i="5"/>
  <c r="H2452" i="5"/>
  <c r="H2456" i="5"/>
  <c r="H2461" i="5"/>
  <c r="G2465" i="5"/>
  <c r="G2470" i="5"/>
  <c r="G2474" i="5"/>
  <c r="G2479" i="5"/>
  <c r="G2483" i="5"/>
  <c r="G2488" i="5"/>
  <c r="G2492" i="5"/>
  <c r="G2497" i="5"/>
  <c r="G2501" i="5"/>
  <c r="G2506" i="5"/>
  <c r="G2510" i="5"/>
  <c r="G2515" i="5"/>
  <c r="G2519" i="5"/>
  <c r="I2519" i="5" s="1"/>
  <c r="G2524" i="5"/>
  <c r="G2528" i="5"/>
  <c r="G2533" i="5"/>
  <c r="G2537" i="5"/>
  <c r="G2542" i="5"/>
  <c r="G2546" i="5"/>
  <c r="G2551" i="5"/>
  <c r="G2555" i="5"/>
  <c r="G2560" i="5"/>
  <c r="G2564" i="5"/>
  <c r="G2569" i="5"/>
  <c r="G2573" i="5"/>
  <c r="G2578" i="5"/>
  <c r="G2582" i="5"/>
  <c r="G2587" i="5"/>
  <c r="G2591" i="5"/>
  <c r="G2596" i="5"/>
  <c r="G2600" i="5"/>
  <c r="G2605" i="5"/>
  <c r="G2609" i="5"/>
  <c r="G2614" i="5"/>
  <c r="G2618" i="5"/>
  <c r="G2623" i="5"/>
  <c r="F2627" i="5"/>
  <c r="J2630" i="5"/>
  <c r="K2630" i="5" s="1"/>
  <c r="G2635" i="5"/>
  <c r="F2639" i="5"/>
  <c r="J2642" i="5"/>
  <c r="K2642" i="5" s="1"/>
  <c r="G2647" i="5"/>
  <c r="F2651" i="5"/>
  <c r="J2654" i="5"/>
  <c r="K2654" i="5" s="1"/>
  <c r="G2659" i="5"/>
  <c r="F2663" i="5"/>
  <c r="J2666" i="5"/>
  <c r="K2666" i="5" s="1"/>
  <c r="G2671" i="5"/>
  <c r="F2675" i="5"/>
  <c r="J2678" i="5"/>
  <c r="K2678" i="5" s="1"/>
  <c r="G2683" i="5"/>
  <c r="F2687" i="5"/>
  <c r="J2690" i="5"/>
  <c r="K2690" i="5" s="1"/>
  <c r="G2695" i="5"/>
  <c r="F2699" i="5"/>
  <c r="J2702" i="5"/>
  <c r="K2702" i="5" s="1"/>
  <c r="G2707" i="5"/>
  <c r="F2711" i="5"/>
  <c r="J2714" i="5"/>
  <c r="K2714" i="5" s="1"/>
  <c r="G2719" i="5"/>
  <c r="F2723" i="5"/>
  <c r="H2726" i="5"/>
  <c r="F2730" i="5"/>
  <c r="H2733" i="5"/>
  <c r="H2737" i="5"/>
  <c r="F2741" i="5"/>
  <c r="H2744" i="5"/>
  <c r="F2748" i="5"/>
  <c r="H2751" i="5"/>
  <c r="H2755" i="5"/>
  <c r="F2759" i="5"/>
  <c r="H2762" i="5"/>
  <c r="F2766" i="5"/>
  <c r="H2769" i="5"/>
  <c r="H2773" i="5"/>
  <c r="F2777" i="5"/>
  <c r="G2780" i="5"/>
  <c r="H2783" i="5"/>
  <c r="G2789" i="5"/>
  <c r="F2792" i="5"/>
  <c r="F2795" i="5"/>
  <c r="F2798" i="5"/>
  <c r="J2800" i="5"/>
  <c r="K2800" i="5" s="1"/>
  <c r="H2803" i="5"/>
  <c r="G2806" i="5"/>
  <c r="F2809" i="5"/>
  <c r="G2811" i="5"/>
  <c r="G2816" i="5"/>
  <c r="J2818" i="5"/>
  <c r="K2818" i="5" s="1"/>
  <c r="G2821" i="5"/>
  <c r="J2823" i="5"/>
  <c r="K2823" i="5" s="1"/>
  <c r="H2826" i="5"/>
  <c r="G2829" i="5"/>
  <c r="F2832" i="5"/>
  <c r="J2834" i="5"/>
  <c r="K2834" i="5" s="1"/>
  <c r="J2837" i="5"/>
  <c r="K2837" i="5" s="1"/>
  <c r="G2840" i="5"/>
  <c r="I2840" i="5" s="1"/>
  <c r="J2842" i="5"/>
  <c r="K2842" i="5" s="1"/>
  <c r="G2845" i="5"/>
  <c r="J2847" i="5"/>
  <c r="K2847" i="5" s="1"/>
  <c r="G2850" i="5"/>
  <c r="H2852" i="5"/>
  <c r="F2855" i="5"/>
  <c r="J2857" i="5"/>
  <c r="K2857" i="5" s="1"/>
  <c r="H2860" i="5"/>
  <c r="H2863" i="5"/>
  <c r="F2866" i="5"/>
  <c r="F2869" i="5"/>
  <c r="J2871" i="5"/>
  <c r="K2871" i="5" s="1"/>
  <c r="F2874" i="5"/>
  <c r="H2876" i="5"/>
  <c r="F2879" i="5"/>
  <c r="J2881" i="5"/>
  <c r="K2881" i="5" s="1"/>
  <c r="H2886" i="5"/>
  <c r="G2889" i="5"/>
  <c r="J2891" i="5"/>
  <c r="K2891" i="5" s="1"/>
  <c r="J2894" i="5"/>
  <c r="K2894" i="5" s="1"/>
  <c r="G2897" i="5"/>
  <c r="F2900" i="5"/>
  <c r="H2905" i="5"/>
  <c r="G2908" i="5"/>
  <c r="F2911" i="5"/>
  <c r="J2913" i="5"/>
  <c r="K2913" i="5" s="1"/>
  <c r="H2916" i="5"/>
  <c r="G2919" i="5"/>
  <c r="F2922" i="5"/>
  <c r="J2924" i="5"/>
  <c r="K2924" i="5" s="1"/>
  <c r="H2927" i="5"/>
  <c r="G2930" i="5"/>
  <c r="F2933" i="5"/>
  <c r="J2935" i="5"/>
  <c r="K2935" i="5" s="1"/>
  <c r="H2938" i="5"/>
  <c r="G2941" i="5"/>
  <c r="J2946" i="5"/>
  <c r="K2946" i="5" s="1"/>
  <c r="H2949" i="5"/>
  <c r="F2952" i="5"/>
  <c r="J2957" i="5"/>
  <c r="K2957" i="5" s="1"/>
  <c r="H2960" i="5"/>
  <c r="G2963" i="5"/>
  <c r="J2373" i="5"/>
  <c r="K2373" i="5" s="1"/>
  <c r="J2392" i="5"/>
  <c r="K2392" i="5" s="1"/>
  <c r="J2403" i="5"/>
  <c r="K2403" i="5" s="1"/>
  <c r="J2409" i="5"/>
  <c r="K2409" i="5" s="1"/>
  <c r="G2414" i="5"/>
  <c r="G2420" i="5"/>
  <c r="B4" i="13" s="1"/>
  <c r="J2425" i="5"/>
  <c r="K2425" i="5" s="1"/>
  <c r="J2429" i="5"/>
  <c r="K2429" i="5" s="1"/>
  <c r="J2434" i="5"/>
  <c r="K2434" i="5" s="1"/>
  <c r="J2438" i="5"/>
  <c r="K2438" i="5" s="1"/>
  <c r="J2443" i="5"/>
  <c r="K2443" i="5" s="1"/>
  <c r="J2447" i="5"/>
  <c r="K2447" i="5" s="1"/>
  <c r="J2452" i="5"/>
  <c r="K2452" i="5" s="1"/>
  <c r="J2456" i="5"/>
  <c r="K2456" i="5" s="1"/>
  <c r="J2461" i="5"/>
  <c r="K2461" i="5" s="1"/>
  <c r="H2465" i="5"/>
  <c r="H2470" i="5"/>
  <c r="H2474" i="5"/>
  <c r="H2479" i="5"/>
  <c r="H2483" i="5"/>
  <c r="H2488" i="5"/>
  <c r="H2492" i="5"/>
  <c r="H2497" i="5"/>
  <c r="H2501" i="5"/>
  <c r="H2506" i="5"/>
  <c r="H2510" i="5"/>
  <c r="H2515" i="5"/>
  <c r="H2519" i="5"/>
  <c r="H2524" i="5"/>
  <c r="H2528" i="5"/>
  <c r="H2533" i="5"/>
  <c r="H2537" i="5"/>
  <c r="H2542" i="5"/>
  <c r="H2546" i="5"/>
  <c r="H2551" i="5"/>
  <c r="H2555" i="5"/>
  <c r="H2560" i="5"/>
  <c r="H2564" i="5"/>
  <c r="H2569" i="5"/>
  <c r="H2573" i="5"/>
  <c r="H2578" i="5"/>
  <c r="H2582" i="5"/>
  <c r="H2587" i="5"/>
  <c r="H2591" i="5"/>
  <c r="H2596" i="5"/>
  <c r="H2600" i="5"/>
  <c r="H2605" i="5"/>
  <c r="H2609" i="5"/>
  <c r="H2614" i="5"/>
  <c r="H2618" i="5"/>
  <c r="H2623" i="5"/>
  <c r="G2627" i="5"/>
  <c r="G2631" i="5"/>
  <c r="H2635" i="5"/>
  <c r="G2639" i="5"/>
  <c r="G2643" i="5"/>
  <c r="H2647" i="5"/>
  <c r="G2651" i="5"/>
  <c r="G2655" i="5"/>
  <c r="H2659" i="5"/>
  <c r="G2663" i="5"/>
  <c r="G2667" i="5"/>
  <c r="H2671" i="5"/>
  <c r="G2675" i="5"/>
  <c r="G2679" i="5"/>
  <c r="H2683" i="5"/>
  <c r="G2687" i="5"/>
  <c r="G2691" i="5"/>
  <c r="H2695" i="5"/>
  <c r="G2699" i="5"/>
  <c r="G2703" i="5"/>
  <c r="H2707" i="5"/>
  <c r="G2711" i="5"/>
  <c r="G2715" i="5"/>
  <c r="H2719" i="5"/>
  <c r="G2723" i="5"/>
  <c r="J2726" i="5"/>
  <c r="K2726" i="5" s="1"/>
  <c r="G2730" i="5"/>
  <c r="G2734" i="5"/>
  <c r="J2737" i="5"/>
  <c r="K2737" i="5" s="1"/>
  <c r="G2741" i="5"/>
  <c r="J2744" i="5"/>
  <c r="K2744" i="5" s="1"/>
  <c r="G2748" i="5"/>
  <c r="G2752" i="5"/>
  <c r="J2755" i="5"/>
  <c r="K2755" i="5" s="1"/>
  <c r="G2759" i="5"/>
  <c r="J2762" i="5"/>
  <c r="K2762" i="5" s="1"/>
  <c r="G2766" i="5"/>
  <c r="G2770" i="5"/>
  <c r="J2773" i="5"/>
  <c r="K2773" i="5" s="1"/>
  <c r="G2777" i="5"/>
  <c r="H2780" i="5"/>
  <c r="J2783" i="5"/>
  <c r="K2783" i="5" s="1"/>
  <c r="J2786" i="5"/>
  <c r="K2786" i="5" s="1"/>
  <c r="G2792" i="5"/>
  <c r="G2795" i="5"/>
  <c r="G2798" i="5"/>
  <c r="F2801" i="5"/>
  <c r="J2803" i="5"/>
  <c r="K2803" i="5" s="1"/>
  <c r="H2806" i="5"/>
  <c r="G2809" i="5"/>
  <c r="H2811" i="5"/>
  <c r="F2814" i="5"/>
  <c r="H2816" i="5"/>
  <c r="H2821" i="5"/>
  <c r="J2826" i="5"/>
  <c r="K2826" i="5" s="1"/>
  <c r="H2829" i="5"/>
  <c r="G2832" i="5"/>
  <c r="F2835" i="5"/>
  <c r="H2840" i="5"/>
  <c r="H2845" i="5"/>
  <c r="H2850" i="5"/>
  <c r="J2852" i="5"/>
  <c r="K2852" i="5" s="1"/>
  <c r="G2855" i="5"/>
  <c r="F2858" i="5"/>
  <c r="J2860" i="5"/>
  <c r="K2860" i="5" s="1"/>
  <c r="J2863" i="5"/>
  <c r="K2863" i="5" s="1"/>
  <c r="G2866" i="5"/>
  <c r="G2869" i="5"/>
  <c r="G2874" i="5"/>
  <c r="J2876" i="5"/>
  <c r="K2876" i="5" s="1"/>
  <c r="G2879" i="5"/>
  <c r="F2884" i="5"/>
  <c r="J2886" i="5"/>
  <c r="K2886" i="5" s="1"/>
  <c r="H2889" i="5"/>
  <c r="F2892" i="5"/>
  <c r="H2897" i="5"/>
  <c r="G2900" i="5"/>
  <c r="F2903" i="5"/>
  <c r="J2905" i="5"/>
  <c r="K2905" i="5" s="1"/>
  <c r="H2908" i="5"/>
  <c r="G2911" i="5"/>
  <c r="F2914" i="5"/>
  <c r="J2916" i="5"/>
  <c r="K2916" i="5" s="1"/>
  <c r="H2919" i="5"/>
  <c r="G2922" i="5"/>
  <c r="F2925" i="5"/>
  <c r="J2927" i="5"/>
  <c r="K2927" i="5" s="1"/>
  <c r="H2930" i="5"/>
  <c r="G2933" i="5"/>
  <c r="J2938" i="5"/>
  <c r="K2938" i="5" s="1"/>
  <c r="H2941" i="5"/>
  <c r="F2944" i="5"/>
  <c r="J2949" i="5"/>
  <c r="K2949" i="5" s="1"/>
  <c r="G2952" i="5"/>
  <c r="F2955" i="5"/>
  <c r="F2958" i="5"/>
  <c r="J2960" i="5"/>
  <c r="K2960" i="5" s="1"/>
  <c r="H2963" i="5"/>
  <c r="H2966" i="5"/>
  <c r="G2969" i="5"/>
  <c r="F2972" i="5"/>
  <c r="J2977" i="5"/>
  <c r="K2977" i="5" s="1"/>
  <c r="J2374" i="5"/>
  <c r="K2374" i="5" s="1"/>
  <c r="F2393" i="5"/>
  <c r="F2404" i="5"/>
  <c r="F2410" i="5"/>
  <c r="H2414" i="5"/>
  <c r="H2420" i="5"/>
  <c r="F2426" i="5"/>
  <c r="F2430" i="5"/>
  <c r="F2435" i="5"/>
  <c r="F2439" i="5"/>
  <c r="F2444" i="5"/>
  <c r="F2448" i="5"/>
  <c r="F2453" i="5"/>
  <c r="F2457" i="5"/>
  <c r="F2462" i="5"/>
  <c r="J2465" i="5"/>
  <c r="K2465" i="5" s="1"/>
  <c r="J2470" i="5"/>
  <c r="K2470" i="5" s="1"/>
  <c r="J2474" i="5"/>
  <c r="K2474" i="5" s="1"/>
  <c r="J2479" i="5"/>
  <c r="K2479" i="5" s="1"/>
  <c r="J2483" i="5"/>
  <c r="K2483" i="5" s="1"/>
  <c r="J2488" i="5"/>
  <c r="K2488" i="5" s="1"/>
  <c r="J2492" i="5"/>
  <c r="K2492" i="5" s="1"/>
  <c r="J2497" i="5"/>
  <c r="K2497" i="5" s="1"/>
  <c r="J2501" i="5"/>
  <c r="K2501" i="5" s="1"/>
  <c r="J2506" i="5"/>
  <c r="K2506" i="5" s="1"/>
  <c r="J2510" i="5"/>
  <c r="K2510" i="5" s="1"/>
  <c r="J2515" i="5"/>
  <c r="K2515" i="5" s="1"/>
  <c r="J2519" i="5"/>
  <c r="K2519" i="5" s="1"/>
  <c r="J2524" i="5"/>
  <c r="K2524" i="5" s="1"/>
  <c r="J2528" i="5"/>
  <c r="K2528" i="5" s="1"/>
  <c r="J2533" i="5"/>
  <c r="K2533" i="5" s="1"/>
  <c r="J2537" i="5"/>
  <c r="K2537" i="5" s="1"/>
  <c r="J2542" i="5"/>
  <c r="K2542" i="5" s="1"/>
  <c r="J2546" i="5"/>
  <c r="K2546" i="5" s="1"/>
  <c r="J2551" i="5"/>
  <c r="K2551" i="5" s="1"/>
  <c r="J2555" i="5"/>
  <c r="K2555" i="5" s="1"/>
  <c r="J2560" i="5"/>
  <c r="K2560" i="5" s="1"/>
  <c r="J2564" i="5"/>
  <c r="K2564" i="5" s="1"/>
  <c r="J2569" i="5"/>
  <c r="K2569" i="5" s="1"/>
  <c r="J2573" i="5"/>
  <c r="K2573" i="5" s="1"/>
  <c r="J2578" i="5"/>
  <c r="K2578" i="5" s="1"/>
  <c r="J2582" i="5"/>
  <c r="K2582" i="5" s="1"/>
  <c r="J2587" i="5"/>
  <c r="K2587" i="5" s="1"/>
  <c r="J2591" i="5"/>
  <c r="K2591" i="5" s="1"/>
  <c r="J2596" i="5"/>
  <c r="K2596" i="5" s="1"/>
  <c r="J2600" i="5"/>
  <c r="K2600" i="5" s="1"/>
  <c r="J2605" i="5"/>
  <c r="K2605" i="5" s="1"/>
  <c r="J2609" i="5"/>
  <c r="K2609" i="5" s="1"/>
  <c r="J2614" i="5"/>
  <c r="K2614" i="5" s="1"/>
  <c r="J2618" i="5"/>
  <c r="K2618" i="5" s="1"/>
  <c r="J2623" i="5"/>
  <c r="K2623" i="5" s="1"/>
  <c r="H2627" i="5"/>
  <c r="H2631" i="5"/>
  <c r="J2635" i="5"/>
  <c r="K2635" i="5" s="1"/>
  <c r="H2639" i="5"/>
  <c r="H2643" i="5"/>
  <c r="J2647" i="5"/>
  <c r="K2647" i="5" s="1"/>
  <c r="H2651" i="5"/>
  <c r="H2655" i="5"/>
  <c r="J2659" i="5"/>
  <c r="K2659" i="5" s="1"/>
  <c r="H2663" i="5"/>
  <c r="H2667" i="5"/>
  <c r="J2671" i="5"/>
  <c r="K2671" i="5" s="1"/>
  <c r="H2675" i="5"/>
  <c r="H2679" i="5"/>
  <c r="J2683" i="5"/>
  <c r="K2683" i="5" s="1"/>
  <c r="H2687" i="5"/>
  <c r="H2691" i="5"/>
  <c r="J2695" i="5"/>
  <c r="K2695" i="5" s="1"/>
  <c r="H2699" i="5"/>
  <c r="H2703" i="5"/>
  <c r="J2707" i="5"/>
  <c r="K2707" i="5" s="1"/>
  <c r="H2711" i="5"/>
  <c r="H2715" i="5"/>
  <c r="J2719" i="5"/>
  <c r="K2719" i="5" s="1"/>
  <c r="H2723" i="5"/>
  <c r="F2727" i="5"/>
  <c r="H2730" i="5"/>
  <c r="H2734" i="5"/>
  <c r="F2738" i="5"/>
  <c r="H2741" i="5"/>
  <c r="F2745" i="5"/>
  <c r="H2748" i="5"/>
  <c r="H2752" i="5"/>
  <c r="F2756" i="5"/>
  <c r="H2759" i="5"/>
  <c r="F2763" i="5"/>
  <c r="H2766" i="5"/>
  <c r="H2770" i="5"/>
  <c r="F2774" i="5"/>
  <c r="H2777" i="5"/>
  <c r="J2780" i="5"/>
  <c r="K2780" i="5" s="1"/>
  <c r="F2784" i="5"/>
  <c r="I2784" i="5" s="1"/>
  <c r="F2787" i="5"/>
  <c r="J2789" i="5"/>
  <c r="K2789" i="5" s="1"/>
  <c r="H2792" i="5"/>
  <c r="H2795" i="5"/>
  <c r="H2798" i="5"/>
  <c r="G2801" i="5"/>
  <c r="F2804" i="5"/>
  <c r="J2806" i="5"/>
  <c r="K2806" i="5" s="1"/>
  <c r="H2809" i="5"/>
  <c r="J2811" i="5"/>
  <c r="K2811" i="5" s="1"/>
  <c r="G2814" i="5"/>
  <c r="J2816" i="5"/>
  <c r="K2816" i="5" s="1"/>
  <c r="F2819" i="5"/>
  <c r="F2824" i="5"/>
  <c r="J2829" i="5"/>
  <c r="K2829" i="5" s="1"/>
  <c r="H2832" i="5"/>
  <c r="G2835" i="5"/>
  <c r="F2838" i="5"/>
  <c r="J2840" i="5"/>
  <c r="K2840" i="5" s="1"/>
  <c r="F2843" i="5"/>
  <c r="J2845" i="5"/>
  <c r="K2845" i="5" s="1"/>
  <c r="F2848" i="5"/>
  <c r="F2853" i="5"/>
  <c r="H2855" i="5"/>
  <c r="G2858" i="5"/>
  <c r="F2861" i="5"/>
  <c r="H2866" i="5"/>
  <c r="H2869" i="5"/>
  <c r="F2872" i="5"/>
  <c r="H2874" i="5"/>
  <c r="F2877" i="5"/>
  <c r="H2879" i="5"/>
  <c r="F2882" i="5"/>
  <c r="G2884" i="5"/>
  <c r="F2887" i="5"/>
  <c r="J2889" i="5"/>
  <c r="K2889" i="5" s="1"/>
  <c r="G2892" i="5"/>
  <c r="F2895" i="5"/>
  <c r="J2897" i="5"/>
  <c r="K2897" i="5" s="1"/>
  <c r="H2900" i="5"/>
  <c r="G2903" i="5"/>
  <c r="F2906" i="5"/>
  <c r="J2908" i="5"/>
  <c r="K2908" i="5" s="1"/>
  <c r="H2911" i="5"/>
  <c r="G2914" i="5"/>
  <c r="F2917" i="5"/>
  <c r="J2919" i="5"/>
  <c r="K2919" i="5" s="1"/>
  <c r="H2922" i="5"/>
  <c r="G2925" i="5"/>
  <c r="J2930" i="5"/>
  <c r="K2930" i="5" s="1"/>
  <c r="H2933" i="5"/>
  <c r="F2936" i="5"/>
  <c r="J2941" i="5"/>
  <c r="K2941" i="5" s="1"/>
  <c r="G2944" i="5"/>
  <c r="F2947" i="5"/>
  <c r="F2950" i="5"/>
  <c r="H2952" i="5"/>
  <c r="G2955" i="5"/>
  <c r="G2958" i="5"/>
  <c r="F2961" i="5"/>
  <c r="J2963" i="5"/>
  <c r="K2963" i="5" s="1"/>
  <c r="J2966" i="5"/>
  <c r="K2966" i="5" s="1"/>
  <c r="H2969" i="5"/>
  <c r="G2972" i="5"/>
  <c r="F2975" i="5"/>
  <c r="F2978" i="5"/>
  <c r="J2980" i="5"/>
  <c r="K2980" i="5" s="1"/>
  <c r="H2983" i="5"/>
  <c r="H2986" i="5"/>
  <c r="G2989" i="5"/>
  <c r="F2992" i="5"/>
  <c r="J2997" i="5"/>
  <c r="K2997" i="5" s="1"/>
  <c r="H3000" i="5"/>
  <c r="G3003" i="5"/>
  <c r="G3006" i="5"/>
  <c r="F3009" i="5"/>
  <c r="J3011" i="5"/>
  <c r="K3011" i="5" s="1"/>
  <c r="J3014" i="5"/>
  <c r="K3014" i="5" s="1"/>
  <c r="H3017" i="5"/>
  <c r="G3020" i="5"/>
  <c r="F3023" i="5"/>
  <c r="F3026" i="5"/>
  <c r="J3028" i="5"/>
  <c r="K3028" i="5" s="1"/>
  <c r="H3031" i="5"/>
  <c r="H3034" i="5"/>
  <c r="G3037" i="5"/>
  <c r="F3040" i="5"/>
  <c r="J3045" i="5"/>
  <c r="K3045" i="5" s="1"/>
  <c r="H3048" i="5"/>
  <c r="G3051" i="5"/>
  <c r="G3054" i="5"/>
  <c r="F3057" i="5"/>
  <c r="J3059" i="5"/>
  <c r="K3059" i="5" s="1"/>
  <c r="J3062" i="5"/>
  <c r="K3062" i="5" s="1"/>
  <c r="H3065" i="5"/>
  <c r="G3068" i="5"/>
  <c r="G3071" i="5"/>
  <c r="F3074" i="5"/>
  <c r="J3076" i="5"/>
  <c r="K3076" i="5" s="1"/>
  <c r="J3079" i="5"/>
  <c r="K3079" i="5" s="1"/>
  <c r="G3082" i="5"/>
  <c r="F3085" i="5"/>
  <c r="J3090" i="5"/>
  <c r="K3090" i="5" s="1"/>
  <c r="H3093" i="5"/>
  <c r="G3096" i="5"/>
  <c r="F3099" i="5"/>
  <c r="F3102" i="5"/>
  <c r="J3104" i="5"/>
  <c r="K3104" i="5" s="1"/>
  <c r="H3107" i="5"/>
  <c r="G2" i="5"/>
  <c r="E13" i="5"/>
  <c r="E25" i="5"/>
  <c r="E37" i="5"/>
  <c r="E49" i="5"/>
  <c r="E61" i="5"/>
  <c r="E73" i="5"/>
  <c r="E85" i="5"/>
  <c r="E97" i="5"/>
  <c r="E109" i="5"/>
  <c r="E121" i="5"/>
  <c r="E133" i="5"/>
  <c r="E145" i="5"/>
  <c r="E157" i="5"/>
  <c r="E169" i="5"/>
  <c r="E181" i="5"/>
  <c r="E193" i="5"/>
  <c r="E205" i="5"/>
  <c r="E217" i="5"/>
  <c r="E229" i="5"/>
  <c r="E241" i="5"/>
  <c r="E253" i="5"/>
  <c r="E265" i="5"/>
  <c r="E277" i="5"/>
  <c r="E289" i="5"/>
  <c r="E301" i="5"/>
  <c r="E313" i="5"/>
  <c r="E325" i="5"/>
  <c r="E337" i="5"/>
  <c r="E349" i="5"/>
  <c r="E361" i="5"/>
  <c r="E373" i="5"/>
  <c r="E385" i="5"/>
  <c r="E397" i="5"/>
  <c r="E409" i="5"/>
  <c r="E421" i="5"/>
  <c r="E433" i="5"/>
  <c r="E445" i="5"/>
  <c r="E457" i="5"/>
  <c r="E469" i="5"/>
  <c r="E481" i="5"/>
  <c r="E493" i="5"/>
  <c r="E505" i="5"/>
  <c r="E517" i="5"/>
  <c r="E529" i="5"/>
  <c r="E541" i="5"/>
  <c r="E553" i="5"/>
  <c r="E565" i="5"/>
  <c r="E577" i="5"/>
  <c r="E589" i="5"/>
  <c r="E601" i="5"/>
  <c r="E613" i="5"/>
  <c r="E625" i="5"/>
  <c r="E637" i="5"/>
  <c r="E649" i="5"/>
  <c r="E661" i="5"/>
  <c r="E673" i="5"/>
  <c r="E685" i="5"/>
  <c r="E697" i="5"/>
  <c r="E709" i="5"/>
  <c r="E721" i="5"/>
  <c r="E733" i="5"/>
  <c r="E745" i="5"/>
  <c r="E757" i="5"/>
  <c r="E769" i="5"/>
  <c r="E781" i="5"/>
  <c r="E793" i="5"/>
  <c r="E805" i="5"/>
  <c r="E817" i="5"/>
  <c r="E829" i="5"/>
  <c r="E841" i="5"/>
  <c r="E853" i="5"/>
  <c r="E865" i="5"/>
  <c r="E877" i="5"/>
  <c r="E889" i="5"/>
  <c r="E901" i="5"/>
  <c r="E913" i="5"/>
  <c r="E925" i="5"/>
  <c r="E937" i="5"/>
  <c r="E949" i="5"/>
  <c r="E961" i="5"/>
  <c r="E973" i="5"/>
  <c r="E985" i="5"/>
  <c r="E997" i="5"/>
  <c r="E1009" i="5"/>
  <c r="E1021" i="5"/>
  <c r="E1033" i="5"/>
  <c r="E1045" i="5"/>
  <c r="E1057" i="5"/>
  <c r="E1069" i="5"/>
  <c r="E1081" i="5"/>
  <c r="E1093" i="5"/>
  <c r="E1105" i="5"/>
  <c r="E1117" i="5"/>
  <c r="E1129" i="5"/>
  <c r="E1141" i="5"/>
  <c r="E1153" i="5"/>
  <c r="E1165" i="5"/>
  <c r="E1177" i="5"/>
  <c r="E1189" i="5"/>
  <c r="E1201" i="5"/>
  <c r="E1213" i="5"/>
  <c r="E1225" i="5"/>
  <c r="E1237" i="5"/>
  <c r="E1249" i="5"/>
  <c r="E1261" i="5"/>
  <c r="E1273" i="5"/>
  <c r="E1285" i="5"/>
  <c r="E1297" i="5"/>
  <c r="E1309" i="5"/>
  <c r="E1321" i="5"/>
  <c r="E1333" i="5"/>
  <c r="E1345" i="5"/>
  <c r="E1357" i="5"/>
  <c r="E1369" i="5"/>
  <c r="E1381" i="5"/>
  <c r="E1393" i="5"/>
  <c r="E1405" i="5"/>
  <c r="E1417" i="5"/>
  <c r="E1429" i="5"/>
  <c r="E1441" i="5"/>
  <c r="E1453" i="5"/>
  <c r="E1465" i="5"/>
  <c r="E1477" i="5"/>
  <c r="E1489" i="5"/>
  <c r="E1501" i="5"/>
  <c r="E1513" i="5"/>
  <c r="E1525" i="5"/>
  <c r="E1537" i="5"/>
  <c r="E1549" i="5"/>
  <c r="H2377" i="5"/>
  <c r="I2377" i="5" s="1"/>
  <c r="G2393" i="5"/>
  <c r="G2404" i="5"/>
  <c r="G2410" i="5"/>
  <c r="G2416" i="5"/>
  <c r="J2420" i="5"/>
  <c r="K2420" i="5" s="1"/>
  <c r="G2426" i="5"/>
  <c r="J2430" i="5"/>
  <c r="K2430" i="5" s="1"/>
  <c r="G2435" i="5"/>
  <c r="J2439" i="5"/>
  <c r="K2439" i="5" s="1"/>
  <c r="G2444" i="5"/>
  <c r="J2448" i="5"/>
  <c r="K2448" i="5" s="1"/>
  <c r="G2453" i="5"/>
  <c r="J2457" i="5"/>
  <c r="K2457" i="5" s="1"/>
  <c r="G2462" i="5"/>
  <c r="H2466" i="5"/>
  <c r="F2471" i="5"/>
  <c r="H2475" i="5"/>
  <c r="F2480" i="5"/>
  <c r="H2484" i="5"/>
  <c r="F2489" i="5"/>
  <c r="H2493" i="5"/>
  <c r="F2498" i="5"/>
  <c r="H2502" i="5"/>
  <c r="F2507" i="5"/>
  <c r="H2511" i="5"/>
  <c r="F2516" i="5"/>
  <c r="H2520" i="5"/>
  <c r="F2525" i="5"/>
  <c r="H2529" i="5"/>
  <c r="F2534" i="5"/>
  <c r="H2538" i="5"/>
  <c r="F2543" i="5"/>
  <c r="H2547" i="5"/>
  <c r="F2552" i="5"/>
  <c r="I2552" i="5" s="1"/>
  <c r="H2556" i="5"/>
  <c r="F2561" i="5"/>
  <c r="H2565" i="5"/>
  <c r="F2570" i="5"/>
  <c r="H2574" i="5"/>
  <c r="I2574" i="5" s="1"/>
  <c r="F2579" i="5"/>
  <c r="H2583" i="5"/>
  <c r="F2588" i="5"/>
  <c r="H2592" i="5"/>
  <c r="F2597" i="5"/>
  <c r="H2601" i="5"/>
  <c r="F2606" i="5"/>
  <c r="H2610" i="5"/>
  <c r="F2615" i="5"/>
  <c r="H2619" i="5"/>
  <c r="F2624" i="5"/>
  <c r="J2627" i="5"/>
  <c r="K2627" i="5" s="1"/>
  <c r="G2632" i="5"/>
  <c r="F2636" i="5"/>
  <c r="J2639" i="5"/>
  <c r="K2639" i="5" s="1"/>
  <c r="G2644" i="5"/>
  <c r="F2648" i="5"/>
  <c r="J2651" i="5"/>
  <c r="K2651" i="5" s="1"/>
  <c r="G2656" i="5"/>
  <c r="F2660" i="5"/>
  <c r="J2663" i="5"/>
  <c r="K2663" i="5" s="1"/>
  <c r="G2668" i="5"/>
  <c r="F2672" i="5"/>
  <c r="J2675" i="5"/>
  <c r="K2675" i="5" s="1"/>
  <c r="G2680" i="5"/>
  <c r="F2684" i="5"/>
  <c r="J2687" i="5"/>
  <c r="K2687" i="5" s="1"/>
  <c r="G2692" i="5"/>
  <c r="F2696" i="5"/>
  <c r="J2699" i="5"/>
  <c r="K2699" i="5" s="1"/>
  <c r="G2704" i="5"/>
  <c r="F2708" i="5"/>
  <c r="J2711" i="5"/>
  <c r="K2711" i="5" s="1"/>
  <c r="G2716" i="5"/>
  <c r="F2720" i="5"/>
  <c r="J2723" i="5"/>
  <c r="K2723" i="5" s="1"/>
  <c r="G2727" i="5"/>
  <c r="G2731" i="5"/>
  <c r="J2734" i="5"/>
  <c r="K2734" i="5" s="1"/>
  <c r="G2738" i="5"/>
  <c r="J2741" i="5"/>
  <c r="K2741" i="5" s="1"/>
  <c r="G2745" i="5"/>
  <c r="G2749" i="5"/>
  <c r="J2752" i="5"/>
  <c r="K2752" i="5" s="1"/>
  <c r="G2756" i="5"/>
  <c r="I2756" i="5" s="1"/>
  <c r="J2759" i="5"/>
  <c r="K2759" i="5" s="1"/>
  <c r="G2763" i="5"/>
  <c r="G2767" i="5"/>
  <c r="J2770" i="5"/>
  <c r="K2770" i="5" s="1"/>
  <c r="G2774" i="5"/>
  <c r="J2777" i="5"/>
  <c r="K2777" i="5" s="1"/>
  <c r="F2781" i="5"/>
  <c r="J2784" i="5"/>
  <c r="K2784" i="5" s="1"/>
  <c r="G2787" i="5"/>
  <c r="F2790" i="5"/>
  <c r="J2792" i="5"/>
  <c r="K2792" i="5" s="1"/>
  <c r="J2795" i="5"/>
  <c r="K2795" i="5" s="1"/>
  <c r="H2801" i="5"/>
  <c r="G2804" i="5"/>
  <c r="F2807" i="5"/>
  <c r="H2814" i="5"/>
  <c r="F2817" i="5"/>
  <c r="G2819" i="5"/>
  <c r="J2821" i="5"/>
  <c r="K2821" i="5" s="1"/>
  <c r="G2824" i="5"/>
  <c r="F2827" i="5"/>
  <c r="F2830" i="5"/>
  <c r="J2832" i="5"/>
  <c r="K2832" i="5" s="1"/>
  <c r="H2835" i="5"/>
  <c r="G2838" i="5"/>
  <c r="F2841" i="5"/>
  <c r="G2843" i="5"/>
  <c r="G2848" i="5"/>
  <c r="J2850" i="5"/>
  <c r="K2850" i="5" s="1"/>
  <c r="G2853" i="5"/>
  <c r="J2855" i="5"/>
  <c r="K2855" i="5" s="1"/>
  <c r="H2858" i="5"/>
  <c r="G2861" i="5"/>
  <c r="F2864" i="5"/>
  <c r="J2866" i="5"/>
  <c r="K2866" i="5" s="1"/>
  <c r="J2869" i="5"/>
  <c r="K2869" i="5" s="1"/>
  <c r="G2872" i="5"/>
  <c r="J2874" i="5"/>
  <c r="K2874" i="5" s="1"/>
  <c r="G2877" i="5"/>
  <c r="J2879" i="5"/>
  <c r="K2879" i="5" s="1"/>
  <c r="G2882" i="5"/>
  <c r="H2884" i="5"/>
  <c r="G2887" i="5"/>
  <c r="H2892" i="5"/>
  <c r="G2895" i="5"/>
  <c r="F2898" i="5"/>
  <c r="J2900" i="5"/>
  <c r="K2900" i="5" s="1"/>
  <c r="H2903" i="5"/>
  <c r="G2906" i="5"/>
  <c r="F2909" i="5"/>
  <c r="J2911" i="5"/>
  <c r="K2911" i="5" s="1"/>
  <c r="H2914" i="5"/>
  <c r="G2917" i="5"/>
  <c r="J2922" i="5"/>
  <c r="K2922" i="5" s="1"/>
  <c r="H2925" i="5"/>
  <c r="F2928" i="5"/>
  <c r="J2933" i="5"/>
  <c r="K2933" i="5" s="1"/>
  <c r="G2936" i="5"/>
  <c r="F2939" i="5"/>
  <c r="F2942" i="5"/>
  <c r="H2944" i="5"/>
  <c r="G2947" i="5"/>
  <c r="G2950" i="5"/>
  <c r="J2952" i="5"/>
  <c r="K2952" i="5" s="1"/>
  <c r="H2955" i="5"/>
  <c r="H2958" i="5"/>
  <c r="G2961" i="5"/>
  <c r="F2964" i="5"/>
  <c r="J2969" i="5"/>
  <c r="K2969" i="5" s="1"/>
  <c r="H2972" i="5"/>
  <c r="G2975" i="5"/>
  <c r="G2978" i="5"/>
  <c r="F2981" i="5"/>
  <c r="J2983" i="5"/>
  <c r="K2983" i="5" s="1"/>
  <c r="J2986" i="5"/>
  <c r="K2986" i="5" s="1"/>
  <c r="H2989" i="5"/>
  <c r="G2992" i="5"/>
  <c r="F2995" i="5"/>
  <c r="F2998" i="5"/>
  <c r="J3000" i="5"/>
  <c r="K3000" i="5" s="1"/>
  <c r="H3003" i="5"/>
  <c r="H3006" i="5"/>
  <c r="G3009" i="5"/>
  <c r="F3012" i="5"/>
  <c r="J3017" i="5"/>
  <c r="K3017" i="5" s="1"/>
  <c r="H3020" i="5"/>
  <c r="G3023" i="5"/>
  <c r="G3026" i="5"/>
  <c r="F3029" i="5"/>
  <c r="J3031" i="5"/>
  <c r="K3031" i="5" s="1"/>
  <c r="J3034" i="5"/>
  <c r="K3034" i="5" s="1"/>
  <c r="H3037" i="5"/>
  <c r="G3040" i="5"/>
  <c r="F3043" i="5"/>
  <c r="F3046" i="5"/>
  <c r="J3048" i="5"/>
  <c r="K3048" i="5" s="1"/>
  <c r="H3051" i="5"/>
  <c r="H3054" i="5"/>
  <c r="G3057" i="5"/>
  <c r="F3060" i="5"/>
  <c r="F3063" i="5"/>
  <c r="J3065" i="5"/>
  <c r="K3065" i="5" s="1"/>
  <c r="H3068" i="5"/>
  <c r="H3071" i="5"/>
  <c r="G3074" i="5"/>
  <c r="F3077" i="5"/>
  <c r="H3082" i="5"/>
  <c r="G3085" i="5"/>
  <c r="F3088" i="5"/>
  <c r="J3093" i="5"/>
  <c r="K3093" i="5" s="1"/>
  <c r="H3096" i="5"/>
  <c r="G3099" i="5"/>
  <c r="G3102" i="5"/>
  <c r="F3105" i="5"/>
  <c r="J3107" i="5"/>
  <c r="K3107" i="5" s="1"/>
  <c r="F2" i="5"/>
  <c r="E14" i="5"/>
  <c r="E26" i="5"/>
  <c r="E38" i="5"/>
  <c r="E50" i="5"/>
  <c r="E62" i="5"/>
  <c r="E74" i="5"/>
  <c r="E86" i="5"/>
  <c r="E98" i="5"/>
  <c r="E110" i="5"/>
  <c r="E122" i="5"/>
  <c r="E134" i="5"/>
  <c r="E146" i="5"/>
  <c r="E158" i="5"/>
  <c r="E170" i="5"/>
  <c r="E182" i="5"/>
  <c r="E194" i="5"/>
  <c r="E206" i="5"/>
  <c r="E218" i="5"/>
  <c r="E230" i="5"/>
  <c r="E242" i="5"/>
  <c r="E254" i="5"/>
  <c r="E266" i="5"/>
  <c r="E278" i="5"/>
  <c r="E290" i="5"/>
  <c r="E302" i="5"/>
  <c r="E314" i="5"/>
  <c r="E326" i="5"/>
  <c r="E338" i="5"/>
  <c r="E350" i="5"/>
  <c r="E362" i="5"/>
  <c r="E374" i="5"/>
  <c r="E386" i="5"/>
  <c r="E398" i="5"/>
  <c r="E410" i="5"/>
  <c r="E422" i="5"/>
  <c r="E434" i="5"/>
  <c r="E446" i="5"/>
  <c r="E458" i="5"/>
  <c r="E470" i="5"/>
  <c r="E482" i="5"/>
  <c r="E494" i="5"/>
  <c r="E506" i="5"/>
  <c r="E518" i="5"/>
  <c r="E530" i="5"/>
  <c r="E542" i="5"/>
  <c r="E554" i="5"/>
  <c r="E566" i="5"/>
  <c r="E578" i="5"/>
  <c r="E590" i="5"/>
  <c r="E602" i="5"/>
  <c r="E614" i="5"/>
  <c r="E626" i="5"/>
  <c r="E638" i="5"/>
  <c r="E650" i="5"/>
  <c r="E662" i="5"/>
  <c r="E674" i="5"/>
  <c r="E686" i="5"/>
  <c r="E698" i="5"/>
  <c r="E710" i="5"/>
  <c r="E722" i="5"/>
  <c r="E734" i="5"/>
  <c r="E746" i="5"/>
  <c r="E758" i="5"/>
  <c r="E770" i="5"/>
  <c r="E782" i="5"/>
  <c r="E794" i="5"/>
  <c r="E806" i="5"/>
  <c r="E818" i="5"/>
  <c r="E830" i="5"/>
  <c r="E842" i="5"/>
  <c r="E854" i="5"/>
  <c r="E866" i="5"/>
  <c r="E878" i="5"/>
  <c r="E890" i="5"/>
  <c r="E902" i="5"/>
  <c r="E914" i="5"/>
  <c r="E926" i="5"/>
  <c r="E938" i="5"/>
  <c r="E950" i="5"/>
  <c r="E962" i="5"/>
  <c r="E974" i="5"/>
  <c r="E986" i="5"/>
  <c r="E998" i="5"/>
  <c r="E1010" i="5"/>
  <c r="E1022" i="5"/>
  <c r="E1034" i="5"/>
  <c r="E1046" i="5"/>
  <c r="E1058" i="5"/>
  <c r="E1070" i="5"/>
  <c r="E1082" i="5"/>
  <c r="E1094" i="5"/>
  <c r="E1106" i="5"/>
  <c r="E1118" i="5"/>
  <c r="E1130" i="5"/>
  <c r="E1142" i="5"/>
  <c r="E1154" i="5"/>
  <c r="E1166" i="5"/>
  <c r="E1178" i="5"/>
  <c r="E1190" i="5"/>
  <c r="E1202" i="5"/>
  <c r="E1214" i="5"/>
  <c r="E1226" i="5"/>
  <c r="E1238" i="5"/>
  <c r="E1250" i="5"/>
  <c r="E1262" i="5"/>
  <c r="E1274" i="5"/>
  <c r="E1286" i="5"/>
  <c r="E1298" i="5"/>
  <c r="E1310" i="5"/>
  <c r="E1322" i="5"/>
  <c r="E1334" i="5"/>
  <c r="E1346" i="5"/>
  <c r="E1358" i="5"/>
  <c r="E1370" i="5"/>
  <c r="E1382" i="5"/>
  <c r="E1394" i="5"/>
  <c r="E1406" i="5"/>
  <c r="E1418" i="5"/>
  <c r="E1430" i="5"/>
  <c r="E1442" i="5"/>
  <c r="E1454" i="5"/>
  <c r="E1466" i="5"/>
  <c r="E1478" i="5"/>
  <c r="E1490" i="5"/>
  <c r="J2378" i="5"/>
  <c r="K2378" i="5" s="1"/>
  <c r="J2393" i="5"/>
  <c r="K2393" i="5" s="1"/>
  <c r="H2404" i="5"/>
  <c r="H2410" i="5"/>
  <c r="H2416" i="5"/>
  <c r="F2421" i="5"/>
  <c r="H2426" i="5"/>
  <c r="H2431" i="5"/>
  <c r="H2435" i="5"/>
  <c r="H2440" i="5"/>
  <c r="H2444" i="5"/>
  <c r="H2449" i="5"/>
  <c r="H2453" i="5"/>
  <c r="H2458" i="5"/>
  <c r="H2462" i="5"/>
  <c r="G2467" i="5"/>
  <c r="G2471" i="5"/>
  <c r="G2476" i="5"/>
  <c r="G2480" i="5"/>
  <c r="G2485" i="5"/>
  <c r="G2489" i="5"/>
  <c r="G2494" i="5"/>
  <c r="I2494" i="5" s="1"/>
  <c r="G2498" i="5"/>
  <c r="G2503" i="5"/>
  <c r="I2503" i="5" s="1"/>
  <c r="G2507" i="5"/>
  <c r="G2512" i="5"/>
  <c r="G2516" i="5"/>
  <c r="I2516" i="5" s="1"/>
  <c r="G2521" i="5"/>
  <c r="G2525" i="5"/>
  <c r="G2530" i="5"/>
  <c r="G2534" i="5"/>
  <c r="G2539" i="5"/>
  <c r="G2543" i="5"/>
  <c r="G2548" i="5"/>
  <c r="G2552" i="5"/>
  <c r="G2557" i="5"/>
  <c r="G2561" i="5"/>
  <c r="G2566" i="5"/>
  <c r="G2570" i="5"/>
  <c r="G2575" i="5"/>
  <c r="G2579" i="5"/>
  <c r="G2584" i="5"/>
  <c r="G2588" i="5"/>
  <c r="G2593" i="5"/>
  <c r="G2597" i="5"/>
  <c r="G2602" i="5"/>
  <c r="I2602" i="5" s="1"/>
  <c r="G2606" i="5"/>
  <c r="G2611" i="5"/>
  <c r="I2611" i="5" s="1"/>
  <c r="G2615" i="5"/>
  <c r="G2620" i="5"/>
  <c r="G2624" i="5"/>
  <c r="G2628" i="5"/>
  <c r="H2632" i="5"/>
  <c r="G2636" i="5"/>
  <c r="G2640" i="5"/>
  <c r="H2644" i="5"/>
  <c r="G2648" i="5"/>
  <c r="G2652" i="5"/>
  <c r="H2656" i="5"/>
  <c r="G2660" i="5"/>
  <c r="I2660" i="5" s="1"/>
  <c r="G2664" i="5"/>
  <c r="H2668" i="5"/>
  <c r="G2672" i="5"/>
  <c r="G2676" i="5"/>
  <c r="H2680" i="5"/>
  <c r="G2684" i="5"/>
  <c r="G2688" i="5"/>
  <c r="H2692" i="5"/>
  <c r="G2696" i="5"/>
  <c r="G2700" i="5"/>
  <c r="H2704" i="5"/>
  <c r="G2708" i="5"/>
  <c r="G2712" i="5"/>
  <c r="H2716" i="5"/>
  <c r="G2720" i="5"/>
  <c r="F2724" i="5"/>
  <c r="H2727" i="5"/>
  <c r="H2731" i="5"/>
  <c r="F2735" i="5"/>
  <c r="H2738" i="5"/>
  <c r="F2742" i="5"/>
  <c r="H2745" i="5"/>
  <c r="H2749" i="5"/>
  <c r="F2753" i="5"/>
  <c r="H2756" i="5"/>
  <c r="F2760" i="5"/>
  <c r="H2763" i="5"/>
  <c r="H2767" i="5"/>
  <c r="F2771" i="5"/>
  <c r="H2774" i="5"/>
  <c r="G2781" i="5"/>
  <c r="F2785" i="5"/>
  <c r="H2787" i="5"/>
  <c r="G2790" i="5"/>
  <c r="F2793" i="5"/>
  <c r="F2796" i="5"/>
  <c r="J2798" i="5"/>
  <c r="K2798" i="5" s="1"/>
  <c r="J2801" i="5"/>
  <c r="K2801" i="5" s="1"/>
  <c r="H2804" i="5"/>
  <c r="G2807" i="5"/>
  <c r="J2809" i="5"/>
  <c r="K2809" i="5" s="1"/>
  <c r="F2812" i="5"/>
  <c r="J2814" i="5"/>
  <c r="K2814" i="5" s="1"/>
  <c r="G2817" i="5"/>
  <c r="H2819" i="5"/>
  <c r="F2822" i="5"/>
  <c r="H2824" i="5"/>
  <c r="G2827" i="5"/>
  <c r="G2830" i="5"/>
  <c r="F2833" i="5"/>
  <c r="J2835" i="5"/>
  <c r="K2835" i="5" s="1"/>
  <c r="H2838" i="5"/>
  <c r="G2841" i="5"/>
  <c r="H2843" i="5"/>
  <c r="F2846" i="5"/>
  <c r="H2848" i="5"/>
  <c r="H2853" i="5"/>
  <c r="J2858" i="5"/>
  <c r="K2858" i="5" s="1"/>
  <c r="H2861" i="5"/>
  <c r="G2864" i="5"/>
  <c r="I2864" i="5" s="1"/>
  <c r="F2867" i="5"/>
  <c r="H2872" i="5"/>
  <c r="H2877" i="5"/>
  <c r="H2882" i="5"/>
  <c r="J2884" i="5"/>
  <c r="K2884" i="5" s="1"/>
  <c r="H2887" i="5"/>
  <c r="F2890" i="5"/>
  <c r="J2892" i="5"/>
  <c r="K2892" i="5" s="1"/>
  <c r="H2895" i="5"/>
  <c r="G2898" i="5"/>
  <c r="F2901" i="5"/>
  <c r="J2903" i="5"/>
  <c r="K2903" i="5" s="1"/>
  <c r="H2906" i="5"/>
  <c r="G2909" i="5"/>
  <c r="J2350" i="5"/>
  <c r="K2350" i="5" s="1"/>
  <c r="G2381" i="5"/>
  <c r="G2396" i="5"/>
  <c r="I2396" i="5" s="1"/>
  <c r="J2404" i="5"/>
  <c r="K2404" i="5" s="1"/>
  <c r="J2410" i="5"/>
  <c r="K2410" i="5" s="1"/>
  <c r="J2416" i="5"/>
  <c r="K2416" i="5" s="1"/>
  <c r="H2422" i="5"/>
  <c r="J2426" i="5"/>
  <c r="K2426" i="5" s="1"/>
  <c r="J2431" i="5"/>
  <c r="K2431" i="5" s="1"/>
  <c r="J2435" i="5"/>
  <c r="K2435" i="5" s="1"/>
  <c r="J2440" i="5"/>
  <c r="K2440" i="5" s="1"/>
  <c r="J2444" i="5"/>
  <c r="K2444" i="5" s="1"/>
  <c r="J2449" i="5"/>
  <c r="K2449" i="5" s="1"/>
  <c r="J2453" i="5"/>
  <c r="K2453" i="5" s="1"/>
  <c r="J2458" i="5"/>
  <c r="K2458" i="5" s="1"/>
  <c r="J2462" i="5"/>
  <c r="K2462" i="5" s="1"/>
  <c r="H2467" i="5"/>
  <c r="H2471" i="5"/>
  <c r="H2476" i="5"/>
  <c r="H2480" i="5"/>
  <c r="H2485" i="5"/>
  <c r="H2489" i="5"/>
  <c r="H2494" i="5"/>
  <c r="H2498" i="5"/>
  <c r="H2503" i="5"/>
  <c r="H2507" i="5"/>
  <c r="H2512" i="5"/>
  <c r="H2516" i="5"/>
  <c r="H2521" i="5"/>
  <c r="H2525" i="5"/>
  <c r="H2530" i="5"/>
  <c r="H2534" i="5"/>
  <c r="H2539" i="5"/>
  <c r="H2543" i="5"/>
  <c r="H2548" i="5"/>
  <c r="H2552" i="5"/>
  <c r="H2557" i="5"/>
  <c r="H2561" i="5"/>
  <c r="H2566" i="5"/>
  <c r="H2570" i="5"/>
  <c r="H2575" i="5"/>
  <c r="H2579" i="5"/>
  <c r="H2584" i="5"/>
  <c r="H2588" i="5"/>
  <c r="H2593" i="5"/>
  <c r="H2597" i="5"/>
  <c r="H2602" i="5"/>
  <c r="H2606" i="5"/>
  <c r="H2611" i="5"/>
  <c r="H2615" i="5"/>
  <c r="H2620" i="5"/>
  <c r="H2624" i="5"/>
  <c r="H2628" i="5"/>
  <c r="J2632" i="5"/>
  <c r="K2632" i="5" s="1"/>
  <c r="H2636" i="5"/>
  <c r="H2640" i="5"/>
  <c r="J2644" i="5"/>
  <c r="K2644" i="5" s="1"/>
  <c r="H2648" i="5"/>
  <c r="H2652" i="5"/>
  <c r="J2656" i="5"/>
  <c r="K2656" i="5" s="1"/>
  <c r="H2660" i="5"/>
  <c r="H2664" i="5"/>
  <c r="J2668" i="5"/>
  <c r="K2668" i="5" s="1"/>
  <c r="H2672" i="5"/>
  <c r="H2676" i="5"/>
  <c r="J2680" i="5"/>
  <c r="K2680" i="5" s="1"/>
  <c r="H2684" i="5"/>
  <c r="H2688" i="5"/>
  <c r="J2692" i="5"/>
  <c r="K2692" i="5" s="1"/>
  <c r="H2696" i="5"/>
  <c r="H2700" i="5"/>
  <c r="J2704" i="5"/>
  <c r="K2704" i="5" s="1"/>
  <c r="H2708" i="5"/>
  <c r="H2712" i="5"/>
  <c r="J2716" i="5"/>
  <c r="K2716" i="5" s="1"/>
  <c r="H2720" i="5"/>
  <c r="G2724" i="5"/>
  <c r="G2728" i="5"/>
  <c r="J2731" i="5"/>
  <c r="K2731" i="5" s="1"/>
  <c r="G2735" i="5"/>
  <c r="J2738" i="5"/>
  <c r="K2738" i="5" s="1"/>
  <c r="G2742" i="5"/>
  <c r="G2746" i="5"/>
  <c r="J2749" i="5"/>
  <c r="K2749" i="5" s="1"/>
  <c r="G2753" i="5"/>
  <c r="J2756" i="5"/>
  <c r="K2756" i="5" s="1"/>
  <c r="G2760" i="5"/>
  <c r="G2764" i="5"/>
  <c r="J2767" i="5"/>
  <c r="K2767" i="5" s="1"/>
  <c r="G2771" i="5"/>
  <c r="J2774" i="5"/>
  <c r="K2774" i="5" s="1"/>
  <c r="F2778" i="5"/>
  <c r="I2778" i="5" s="1"/>
  <c r="J2781" i="5"/>
  <c r="K2781" i="5" s="1"/>
  <c r="G2785" i="5"/>
  <c r="J2787" i="5"/>
  <c r="K2787" i="5" s="1"/>
  <c r="H2790" i="5"/>
  <c r="G2793" i="5"/>
  <c r="G2796" i="5"/>
  <c r="F2799" i="5"/>
  <c r="I2799" i="5" s="1"/>
  <c r="J2804" i="5"/>
  <c r="K2804" i="5" s="1"/>
  <c r="H2807" i="5"/>
  <c r="G2812" i="5"/>
  <c r="H2817" i="5"/>
  <c r="J2819" i="5"/>
  <c r="K2819" i="5" s="1"/>
  <c r="G2822" i="5"/>
  <c r="J2824" i="5"/>
  <c r="K2824" i="5" s="1"/>
  <c r="H2827" i="5"/>
  <c r="H2830" i="5"/>
  <c r="G2833" i="5"/>
  <c r="F2836" i="5"/>
  <c r="J2838" i="5"/>
  <c r="K2838" i="5" s="1"/>
  <c r="H2841" i="5"/>
  <c r="J2843" i="5"/>
  <c r="K2843" i="5" s="1"/>
  <c r="G2846" i="5"/>
  <c r="J2848" i="5"/>
  <c r="K2848" i="5" s="1"/>
  <c r="F2851" i="5"/>
  <c r="F2856" i="5"/>
  <c r="J2861" i="5"/>
  <c r="K2861" i="5" s="1"/>
  <c r="H2864" i="5"/>
  <c r="G2867" i="5"/>
  <c r="F2870" i="5"/>
  <c r="J2872" i="5"/>
  <c r="K2872" i="5" s="1"/>
  <c r="F2875" i="5"/>
  <c r="J2877" i="5"/>
  <c r="K2877" i="5" s="1"/>
  <c r="F2880" i="5"/>
  <c r="F2885" i="5"/>
  <c r="J2887" i="5"/>
  <c r="K2887" i="5" s="1"/>
  <c r="G2890" i="5"/>
  <c r="F2893" i="5"/>
  <c r="J2895" i="5"/>
  <c r="K2895" i="5" s="1"/>
  <c r="H2898" i="5"/>
  <c r="G2901" i="5"/>
  <c r="J2906" i="5"/>
  <c r="K2906" i="5" s="1"/>
  <c r="H2909" i="5"/>
  <c r="F2912" i="5"/>
  <c r="J2917" i="5"/>
  <c r="K2917" i="5" s="1"/>
  <c r="G2920" i="5"/>
  <c r="F2923" i="5"/>
  <c r="F2926" i="5"/>
  <c r="H2928" i="5"/>
  <c r="I2928" i="5" s="1"/>
  <c r="G2931" i="5"/>
  <c r="G2934" i="5"/>
  <c r="J2936" i="5"/>
  <c r="K2936" i="5" s="1"/>
  <c r="H2939" i="5"/>
  <c r="H2942" i="5"/>
  <c r="F2945" i="5"/>
  <c r="J2947" i="5"/>
  <c r="K2947" i="5" s="1"/>
  <c r="J2950" i="5"/>
  <c r="K2950" i="5" s="1"/>
  <c r="G2953" i="5"/>
  <c r="F2956" i="5"/>
  <c r="J2961" i="5"/>
  <c r="K2961" i="5" s="1"/>
  <c r="H2964" i="5"/>
  <c r="G2967" i="5"/>
  <c r="G2970" i="5"/>
  <c r="F2973" i="5"/>
  <c r="J2975" i="5"/>
  <c r="K2975" i="5" s="1"/>
  <c r="J2978" i="5"/>
  <c r="K2978" i="5" s="1"/>
  <c r="H2981" i="5"/>
  <c r="G2984" i="5"/>
  <c r="F2987" i="5"/>
  <c r="F2990" i="5"/>
  <c r="J2992" i="5"/>
  <c r="K2992" i="5" s="1"/>
  <c r="H2995" i="5"/>
  <c r="H2998" i="5"/>
  <c r="G3001" i="5"/>
  <c r="F3004" i="5"/>
  <c r="J3009" i="5"/>
  <c r="K3009" i="5" s="1"/>
  <c r="H3012" i="5"/>
  <c r="G3015" i="5"/>
  <c r="G3018" i="5"/>
  <c r="F3021" i="5"/>
  <c r="J3023" i="5"/>
  <c r="K3023" i="5" s="1"/>
  <c r="J3026" i="5"/>
  <c r="K3026" i="5" s="1"/>
  <c r="H3029" i="5"/>
  <c r="G3032" i="5"/>
  <c r="F3035" i="5"/>
  <c r="F3038" i="5"/>
  <c r="J3040" i="5"/>
  <c r="K3040" i="5" s="1"/>
  <c r="H3043" i="5"/>
  <c r="H3046" i="5"/>
  <c r="G3049" i="5"/>
  <c r="F3052" i="5"/>
  <c r="F3055" i="5"/>
  <c r="J3057" i="5"/>
  <c r="K3057" i="5" s="1"/>
  <c r="H3060" i="5"/>
  <c r="H3063" i="5"/>
  <c r="G3066" i="5"/>
  <c r="F3069" i="5"/>
  <c r="J3074" i="5"/>
  <c r="K3074" i="5" s="1"/>
  <c r="H3077" i="5"/>
  <c r="G3080" i="5"/>
  <c r="J3085" i="5"/>
  <c r="K3085" i="5" s="1"/>
  <c r="H3088" i="5"/>
  <c r="G3091" i="5"/>
  <c r="G3094" i="5"/>
  <c r="F3097" i="5"/>
  <c r="J3099" i="5"/>
  <c r="K3099" i="5" s="1"/>
  <c r="J3102" i="5"/>
  <c r="K3102" i="5" s="1"/>
  <c r="H3105" i="5"/>
  <c r="G3108" i="5"/>
  <c r="E4" i="5"/>
  <c r="E16" i="5"/>
  <c r="E28" i="5"/>
  <c r="E40" i="5"/>
  <c r="E52" i="5"/>
  <c r="E64" i="5"/>
  <c r="E76" i="5"/>
  <c r="E88" i="5"/>
  <c r="E100" i="5"/>
  <c r="E112" i="5"/>
  <c r="E124" i="5"/>
  <c r="E136" i="5"/>
  <c r="E148" i="5"/>
  <c r="E160" i="5"/>
  <c r="E172" i="5"/>
  <c r="E184" i="5"/>
  <c r="E196" i="5"/>
  <c r="E208" i="5"/>
  <c r="E220" i="5"/>
  <c r="E232" i="5"/>
  <c r="E244" i="5"/>
  <c r="E256" i="5"/>
  <c r="E268" i="5"/>
  <c r="E280" i="5"/>
  <c r="E292" i="5"/>
  <c r="E304" i="5"/>
  <c r="E316" i="5"/>
  <c r="E328" i="5"/>
  <c r="E340" i="5"/>
  <c r="E352" i="5"/>
  <c r="E364" i="5"/>
  <c r="E376" i="5"/>
  <c r="E388" i="5"/>
  <c r="E400" i="5"/>
  <c r="E412" i="5"/>
  <c r="E424" i="5"/>
  <c r="E436" i="5"/>
  <c r="E448" i="5"/>
  <c r="E460" i="5"/>
  <c r="E472" i="5"/>
  <c r="E484" i="5"/>
  <c r="E496" i="5"/>
  <c r="E508" i="5"/>
  <c r="E520" i="5"/>
  <c r="E532" i="5"/>
  <c r="E544" i="5"/>
  <c r="E556" i="5"/>
  <c r="E568" i="5"/>
  <c r="E580" i="5"/>
  <c r="E592" i="5"/>
  <c r="E604" i="5"/>
  <c r="E616" i="5"/>
  <c r="E628" i="5"/>
  <c r="E640" i="5"/>
  <c r="E652" i="5"/>
  <c r="E664" i="5"/>
  <c r="E676" i="5"/>
  <c r="E688" i="5"/>
  <c r="E700" i="5"/>
  <c r="E712" i="5"/>
  <c r="E724" i="5"/>
  <c r="E736" i="5"/>
  <c r="E748" i="5"/>
  <c r="E760" i="5"/>
  <c r="E772" i="5"/>
  <c r="E784" i="5"/>
  <c r="E796" i="5"/>
  <c r="E808" i="5"/>
  <c r="E820" i="5"/>
  <c r="E832" i="5"/>
  <c r="E844" i="5"/>
  <c r="E856" i="5"/>
  <c r="E868" i="5"/>
  <c r="E880" i="5"/>
  <c r="E892" i="5"/>
  <c r="E904" i="5"/>
  <c r="E916" i="5"/>
  <c r="E928" i="5"/>
  <c r="E940" i="5"/>
  <c r="E952" i="5"/>
  <c r="E964" i="5"/>
  <c r="E976" i="5"/>
  <c r="E988" i="5"/>
  <c r="E1000" i="5"/>
  <c r="E1012" i="5"/>
  <c r="E1024" i="5"/>
  <c r="E1036" i="5"/>
  <c r="E1048" i="5"/>
  <c r="E1060" i="5"/>
  <c r="E1072" i="5"/>
  <c r="E1084" i="5"/>
  <c r="E1096" i="5"/>
  <c r="E1108" i="5"/>
  <c r="E1120" i="5"/>
  <c r="E1132" i="5"/>
  <c r="E1144" i="5"/>
  <c r="E1156" i="5"/>
  <c r="E1168" i="5"/>
  <c r="E1180" i="5"/>
  <c r="E1192" i="5"/>
  <c r="E1204" i="5"/>
  <c r="E1216" i="5"/>
  <c r="E1228" i="5"/>
  <c r="E1240" i="5"/>
  <c r="E1252" i="5"/>
  <c r="E1264" i="5"/>
  <c r="E1276" i="5"/>
  <c r="E1288" i="5"/>
  <c r="E1300" i="5"/>
  <c r="E1312" i="5"/>
  <c r="E1324" i="5"/>
  <c r="J2914" i="5"/>
  <c r="K2914" i="5" s="1"/>
  <c r="H2936" i="5"/>
  <c r="F2953" i="5"/>
  <c r="G2968" i="5"/>
  <c r="J2976" i="5"/>
  <c r="K2976" i="5" s="1"/>
  <c r="G2982" i="5"/>
  <c r="H2991" i="5"/>
  <c r="G2996" i="5"/>
  <c r="F3000" i="5"/>
  <c r="J3004" i="5"/>
  <c r="K3004" i="5" s="1"/>
  <c r="H3008" i="5"/>
  <c r="G3013" i="5"/>
  <c r="F3017" i="5"/>
  <c r="J3021" i="5"/>
  <c r="K3021" i="5" s="1"/>
  <c r="H3025" i="5"/>
  <c r="G3030" i="5"/>
  <c r="F3034" i="5"/>
  <c r="J3038" i="5"/>
  <c r="K3038" i="5" s="1"/>
  <c r="H3042" i="5"/>
  <c r="F3047" i="5"/>
  <c r="J3055" i="5"/>
  <c r="K3055" i="5" s="1"/>
  <c r="G3059" i="5"/>
  <c r="F3064" i="5"/>
  <c r="J3067" i="5"/>
  <c r="K3067" i="5" s="1"/>
  <c r="H3072" i="5"/>
  <c r="G3076" i="5"/>
  <c r="F3081" i="5"/>
  <c r="H3084" i="5"/>
  <c r="G3089" i="5"/>
  <c r="F3093" i="5"/>
  <c r="J3097" i="5"/>
  <c r="K3097" i="5" s="1"/>
  <c r="H3101" i="5"/>
  <c r="G3106" i="5"/>
  <c r="J2" i="5"/>
  <c r="K2" i="5" s="1"/>
  <c r="E19" i="5"/>
  <c r="E35" i="5"/>
  <c r="E55" i="5"/>
  <c r="E71" i="5"/>
  <c r="E91" i="5"/>
  <c r="E107" i="5"/>
  <c r="E127" i="5"/>
  <c r="E143" i="5"/>
  <c r="E163" i="5"/>
  <c r="E179" i="5"/>
  <c r="E199" i="5"/>
  <c r="E215" i="5"/>
  <c r="E235" i="5"/>
  <c r="E251" i="5"/>
  <c r="E271" i="5"/>
  <c r="E287" i="5"/>
  <c r="E307" i="5"/>
  <c r="E323" i="5"/>
  <c r="E343" i="5"/>
  <c r="E359" i="5"/>
  <c r="E379" i="5"/>
  <c r="E395" i="5"/>
  <c r="E415" i="5"/>
  <c r="E431" i="5"/>
  <c r="E451" i="5"/>
  <c r="E467" i="5"/>
  <c r="E487" i="5"/>
  <c r="E503" i="5"/>
  <c r="E523" i="5"/>
  <c r="E539" i="5"/>
  <c r="E559" i="5"/>
  <c r="E575" i="5"/>
  <c r="E595" i="5"/>
  <c r="E611" i="5"/>
  <c r="E631" i="5"/>
  <c r="E647" i="5"/>
  <c r="E667" i="5"/>
  <c r="E683" i="5"/>
  <c r="E703" i="5"/>
  <c r="E719" i="5"/>
  <c r="E739" i="5"/>
  <c r="E755" i="5"/>
  <c r="E775" i="5"/>
  <c r="E791" i="5"/>
  <c r="E811" i="5"/>
  <c r="E827" i="5"/>
  <c r="E847" i="5"/>
  <c r="E863" i="5"/>
  <c r="E883" i="5"/>
  <c r="E899" i="5"/>
  <c r="E919" i="5"/>
  <c r="E935" i="5"/>
  <c r="E955" i="5"/>
  <c r="E971" i="5"/>
  <c r="E991" i="5"/>
  <c r="E1007" i="5"/>
  <c r="E1027" i="5"/>
  <c r="E1043" i="5"/>
  <c r="E1063" i="5"/>
  <c r="E1079" i="5"/>
  <c r="E1099" i="5"/>
  <c r="E1115" i="5"/>
  <c r="E1135" i="5"/>
  <c r="E1151" i="5"/>
  <c r="E1171" i="5"/>
  <c r="E1187" i="5"/>
  <c r="E1207" i="5"/>
  <c r="E1223" i="5"/>
  <c r="E1243" i="5"/>
  <c r="E1259" i="5"/>
  <c r="E1279" i="5"/>
  <c r="E1295" i="5"/>
  <c r="E1315" i="5"/>
  <c r="E1331" i="5"/>
  <c r="E1348" i="5"/>
  <c r="E1364" i="5"/>
  <c r="E1379" i="5"/>
  <c r="E1396" i="5"/>
  <c r="E1412" i="5"/>
  <c r="E1427" i="5"/>
  <c r="E1444" i="5"/>
  <c r="E1460" i="5"/>
  <c r="E1475" i="5"/>
  <c r="E1492" i="5"/>
  <c r="E1507" i="5"/>
  <c r="E1521" i="5"/>
  <c r="E1535" i="5"/>
  <c r="E1548" i="5"/>
  <c r="E1561" i="5"/>
  <c r="E1573" i="5"/>
  <c r="E1585" i="5"/>
  <c r="E1597" i="5"/>
  <c r="E1609" i="5"/>
  <c r="E1621" i="5"/>
  <c r="E1633" i="5"/>
  <c r="E1645" i="5"/>
  <c r="E1657" i="5"/>
  <c r="E1669" i="5"/>
  <c r="E1681" i="5"/>
  <c r="E1693" i="5"/>
  <c r="E1705" i="5"/>
  <c r="E1717" i="5"/>
  <c r="E1729" i="5"/>
  <c r="E1741" i="5"/>
  <c r="E1753" i="5"/>
  <c r="E1765" i="5"/>
  <c r="E1777" i="5"/>
  <c r="E1789" i="5"/>
  <c r="E1801" i="5"/>
  <c r="E1813" i="5"/>
  <c r="E1825" i="5"/>
  <c r="E1837" i="5"/>
  <c r="E1849" i="5"/>
  <c r="E1861" i="5"/>
  <c r="E1873" i="5"/>
  <c r="E1885" i="5"/>
  <c r="E1897" i="5"/>
  <c r="E1909" i="5"/>
  <c r="E1921" i="5"/>
  <c r="E1933" i="5"/>
  <c r="E1945" i="5"/>
  <c r="E1957" i="5"/>
  <c r="H2917" i="5"/>
  <c r="J2937" i="5"/>
  <c r="K2937" i="5" s="1"/>
  <c r="G2954" i="5"/>
  <c r="F2969" i="5"/>
  <c r="F2977" i="5"/>
  <c r="H2982" i="5"/>
  <c r="H2987" i="5"/>
  <c r="J2991" i="5"/>
  <c r="K2991" i="5" s="1"/>
  <c r="H2996" i="5"/>
  <c r="G3000" i="5"/>
  <c r="F3005" i="5"/>
  <c r="J3008" i="5"/>
  <c r="K3008" i="5" s="1"/>
  <c r="H3013" i="5"/>
  <c r="G3017" i="5"/>
  <c r="F3022" i="5"/>
  <c r="J3025" i="5"/>
  <c r="K3025" i="5" s="1"/>
  <c r="H3030" i="5"/>
  <c r="G3034" i="5"/>
  <c r="J3042" i="5"/>
  <c r="K3042" i="5" s="1"/>
  <c r="G3047" i="5"/>
  <c r="F3051" i="5"/>
  <c r="I3051" i="5" s="1"/>
  <c r="H3059" i="5"/>
  <c r="G3064" i="5"/>
  <c r="I3064" i="5" s="1"/>
  <c r="F3068" i="5"/>
  <c r="J3072" i="5"/>
  <c r="K3072" i="5" s="1"/>
  <c r="H3076" i="5"/>
  <c r="G3081" i="5"/>
  <c r="J3084" i="5"/>
  <c r="K3084" i="5" s="1"/>
  <c r="H3089" i="5"/>
  <c r="G3093" i="5"/>
  <c r="F3098" i="5"/>
  <c r="J3101" i="5"/>
  <c r="K3101" i="5" s="1"/>
  <c r="H3106" i="5"/>
  <c r="H2" i="5"/>
  <c r="E20" i="5"/>
  <c r="E36" i="5"/>
  <c r="E56" i="5"/>
  <c r="E72" i="5"/>
  <c r="E92" i="5"/>
  <c r="E108" i="5"/>
  <c r="E128" i="5"/>
  <c r="E144" i="5"/>
  <c r="E164" i="5"/>
  <c r="E180" i="5"/>
  <c r="E200" i="5"/>
  <c r="E216" i="5"/>
  <c r="E236" i="5"/>
  <c r="E252" i="5"/>
  <c r="E272" i="5"/>
  <c r="E288" i="5"/>
  <c r="E308" i="5"/>
  <c r="E324" i="5"/>
  <c r="E344" i="5"/>
  <c r="E360" i="5"/>
  <c r="E380" i="5"/>
  <c r="E396" i="5"/>
  <c r="E416" i="5"/>
  <c r="E432" i="5"/>
  <c r="E452" i="5"/>
  <c r="E468" i="5"/>
  <c r="E488" i="5"/>
  <c r="E504" i="5"/>
  <c r="E524" i="5"/>
  <c r="E540" i="5"/>
  <c r="E560" i="5"/>
  <c r="E576" i="5"/>
  <c r="E596" i="5"/>
  <c r="E612" i="5"/>
  <c r="E632" i="5"/>
  <c r="E648" i="5"/>
  <c r="E668" i="5"/>
  <c r="F2920" i="5"/>
  <c r="G2939" i="5"/>
  <c r="J2955" i="5"/>
  <c r="K2955" i="5" s="1"/>
  <c r="F2970" i="5"/>
  <c r="H2977" i="5"/>
  <c r="J2982" i="5"/>
  <c r="K2982" i="5" s="1"/>
  <c r="J2987" i="5"/>
  <c r="K2987" i="5" s="1"/>
  <c r="H2992" i="5"/>
  <c r="J2996" i="5"/>
  <c r="K2996" i="5" s="1"/>
  <c r="F3001" i="5"/>
  <c r="G3005" i="5"/>
  <c r="H3009" i="5"/>
  <c r="J3013" i="5"/>
  <c r="K3013" i="5" s="1"/>
  <c r="F3018" i="5"/>
  <c r="G3022" i="5"/>
  <c r="H3026" i="5"/>
  <c r="J3030" i="5"/>
  <c r="K3030" i="5" s="1"/>
  <c r="F3039" i="5"/>
  <c r="G3043" i="5"/>
  <c r="H3047" i="5"/>
  <c r="J3051" i="5"/>
  <c r="K3051" i="5" s="1"/>
  <c r="F3056" i="5"/>
  <c r="G3060" i="5"/>
  <c r="H3064" i="5"/>
  <c r="J3068" i="5"/>
  <c r="K3068" i="5" s="1"/>
  <c r="F3073" i="5"/>
  <c r="G3077" i="5"/>
  <c r="H3081" i="5"/>
  <c r="H3085" i="5"/>
  <c r="J3089" i="5"/>
  <c r="K3089" i="5" s="1"/>
  <c r="F3094" i="5"/>
  <c r="G3098" i="5"/>
  <c r="H3102" i="5"/>
  <c r="J3106" i="5"/>
  <c r="K3106" i="5" s="1"/>
  <c r="E3" i="5"/>
  <c r="E21" i="5"/>
  <c r="E39" i="5"/>
  <c r="E57" i="5"/>
  <c r="E75" i="5"/>
  <c r="E93" i="5"/>
  <c r="E111" i="5"/>
  <c r="E129" i="5"/>
  <c r="E147" i="5"/>
  <c r="E165" i="5"/>
  <c r="E183" i="5"/>
  <c r="E201" i="5"/>
  <c r="E219" i="5"/>
  <c r="E237" i="5"/>
  <c r="E255" i="5"/>
  <c r="E273" i="5"/>
  <c r="E291" i="5"/>
  <c r="E309" i="5"/>
  <c r="E327" i="5"/>
  <c r="E345" i="5"/>
  <c r="E363" i="5"/>
  <c r="E381" i="5"/>
  <c r="E399" i="5"/>
  <c r="E417" i="5"/>
  <c r="E435" i="5"/>
  <c r="E453" i="5"/>
  <c r="E471" i="5"/>
  <c r="E489" i="5"/>
  <c r="E507" i="5"/>
  <c r="E525" i="5"/>
  <c r="E543" i="5"/>
  <c r="E561" i="5"/>
  <c r="E579" i="5"/>
  <c r="E597" i="5"/>
  <c r="E615" i="5"/>
  <c r="E633" i="5"/>
  <c r="E651" i="5"/>
  <c r="E669" i="5"/>
  <c r="E687" i="5"/>
  <c r="E705" i="5"/>
  <c r="E723" i="5"/>
  <c r="E741" i="5"/>
  <c r="E759" i="5"/>
  <c r="E777" i="5"/>
  <c r="E795" i="5"/>
  <c r="E813" i="5"/>
  <c r="E831" i="5"/>
  <c r="H2940" i="5"/>
  <c r="F2957" i="5"/>
  <c r="F2971" i="5"/>
  <c r="H2978" i="5"/>
  <c r="F2983" i="5"/>
  <c r="F2988" i="5"/>
  <c r="G2993" i="5"/>
  <c r="F2997" i="5"/>
  <c r="J3001" i="5"/>
  <c r="K3001" i="5" s="1"/>
  <c r="H3005" i="5"/>
  <c r="G3010" i="5"/>
  <c r="F3014" i="5"/>
  <c r="J3018" i="5"/>
  <c r="K3018" i="5" s="1"/>
  <c r="H3022" i="5"/>
  <c r="F3027" i="5"/>
  <c r="H3035" i="5"/>
  <c r="G3039" i="5"/>
  <c r="F3044" i="5"/>
  <c r="J3047" i="5"/>
  <c r="K3047" i="5" s="1"/>
  <c r="H3052" i="5"/>
  <c r="G3056" i="5"/>
  <c r="F3061" i="5"/>
  <c r="J3064" i="5"/>
  <c r="K3064" i="5" s="1"/>
  <c r="H3069" i="5"/>
  <c r="G3073" i="5"/>
  <c r="F3078" i="5"/>
  <c r="G3086" i="5"/>
  <c r="I3086" i="5" s="1"/>
  <c r="F3090" i="5"/>
  <c r="J3094" i="5"/>
  <c r="K3094" i="5" s="1"/>
  <c r="H3098" i="5"/>
  <c r="G3103" i="5"/>
  <c r="E6" i="5"/>
  <c r="E22" i="5"/>
  <c r="E42" i="5"/>
  <c r="E58" i="5"/>
  <c r="E78" i="5"/>
  <c r="E94" i="5"/>
  <c r="E114" i="5"/>
  <c r="E130" i="5"/>
  <c r="E150" i="5"/>
  <c r="E166" i="5"/>
  <c r="E186" i="5"/>
  <c r="E202" i="5"/>
  <c r="E222" i="5"/>
  <c r="E238" i="5"/>
  <c r="E258" i="5"/>
  <c r="E274" i="5"/>
  <c r="E294" i="5"/>
  <c r="E310" i="5"/>
  <c r="E330" i="5"/>
  <c r="E346" i="5"/>
  <c r="E366" i="5"/>
  <c r="E382" i="5"/>
  <c r="E402" i="5"/>
  <c r="E418" i="5"/>
  <c r="E438" i="5"/>
  <c r="E454" i="5"/>
  <c r="E474" i="5"/>
  <c r="E490" i="5"/>
  <c r="E510" i="5"/>
  <c r="E526" i="5"/>
  <c r="E546" i="5"/>
  <c r="E562" i="5"/>
  <c r="E582" i="5"/>
  <c r="E598" i="5"/>
  <c r="E618" i="5"/>
  <c r="E634" i="5"/>
  <c r="E654" i="5"/>
  <c r="E670" i="5"/>
  <c r="E690" i="5"/>
  <c r="E706" i="5"/>
  <c r="E726" i="5"/>
  <c r="E742" i="5"/>
  <c r="E762" i="5"/>
  <c r="E778" i="5"/>
  <c r="E798" i="5"/>
  <c r="E814" i="5"/>
  <c r="J2925" i="5"/>
  <c r="K2925" i="5" s="1"/>
  <c r="G2942" i="5"/>
  <c r="J2958" i="5"/>
  <c r="K2958" i="5" s="1"/>
  <c r="J2971" i="5"/>
  <c r="K2971" i="5" s="1"/>
  <c r="F2979" i="5"/>
  <c r="G2983" i="5"/>
  <c r="G2988" i="5"/>
  <c r="H2993" i="5"/>
  <c r="G2997" i="5"/>
  <c r="F3002" i="5"/>
  <c r="J3005" i="5"/>
  <c r="K3005" i="5" s="1"/>
  <c r="H3010" i="5"/>
  <c r="G3014" i="5"/>
  <c r="J3022" i="5"/>
  <c r="K3022" i="5" s="1"/>
  <c r="G3027" i="5"/>
  <c r="F3031" i="5"/>
  <c r="J3035" i="5"/>
  <c r="K3035" i="5" s="1"/>
  <c r="H3039" i="5"/>
  <c r="G3044" i="5"/>
  <c r="F3048" i="5"/>
  <c r="J3052" i="5"/>
  <c r="K3052" i="5" s="1"/>
  <c r="H3056" i="5"/>
  <c r="G3061" i="5"/>
  <c r="F3065" i="5"/>
  <c r="J3069" i="5"/>
  <c r="K3069" i="5" s="1"/>
  <c r="H3073" i="5"/>
  <c r="G3078" i="5"/>
  <c r="J3081" i="5"/>
  <c r="K3081" i="5" s="1"/>
  <c r="H3086" i="5"/>
  <c r="G3090" i="5"/>
  <c r="F3095" i="5"/>
  <c r="J3098" i="5"/>
  <c r="K3098" i="5" s="1"/>
  <c r="H3103" i="5"/>
  <c r="F3107" i="5"/>
  <c r="I3107" i="5" s="1"/>
  <c r="E7" i="5"/>
  <c r="E23" i="5"/>
  <c r="E43" i="5"/>
  <c r="E59" i="5"/>
  <c r="E79" i="5"/>
  <c r="E95" i="5"/>
  <c r="E115" i="5"/>
  <c r="E131" i="5"/>
  <c r="E151" i="5"/>
  <c r="E167" i="5"/>
  <c r="E187" i="5"/>
  <c r="E203" i="5"/>
  <c r="E223" i="5"/>
  <c r="E239" i="5"/>
  <c r="E259" i="5"/>
  <c r="E275" i="5"/>
  <c r="E295" i="5"/>
  <c r="E311" i="5"/>
  <c r="E331" i="5"/>
  <c r="E347" i="5"/>
  <c r="E367" i="5"/>
  <c r="E383" i="5"/>
  <c r="E403" i="5"/>
  <c r="E419" i="5"/>
  <c r="E439" i="5"/>
  <c r="E455" i="5"/>
  <c r="E475" i="5"/>
  <c r="E491" i="5"/>
  <c r="E511" i="5"/>
  <c r="E527" i="5"/>
  <c r="E547" i="5"/>
  <c r="E563" i="5"/>
  <c r="E583" i="5"/>
  <c r="E599" i="5"/>
  <c r="E619" i="5"/>
  <c r="E635" i="5"/>
  <c r="E655" i="5"/>
  <c r="E671" i="5"/>
  <c r="E691" i="5"/>
  <c r="E707" i="5"/>
  <c r="E727" i="5"/>
  <c r="E743" i="5"/>
  <c r="E763" i="5"/>
  <c r="E779" i="5"/>
  <c r="G2943" i="5"/>
  <c r="I2943" i="5" s="1"/>
  <c r="J2959" i="5"/>
  <c r="K2959" i="5" s="1"/>
  <c r="J2972" i="5"/>
  <c r="K2972" i="5" s="1"/>
  <c r="G2979" i="5"/>
  <c r="F2984" i="5"/>
  <c r="J2988" i="5"/>
  <c r="K2988" i="5" s="1"/>
  <c r="J2993" i="5"/>
  <c r="K2993" i="5" s="1"/>
  <c r="H2997" i="5"/>
  <c r="G3002" i="5"/>
  <c r="F3006" i="5"/>
  <c r="J3010" i="5"/>
  <c r="K3010" i="5" s="1"/>
  <c r="H3014" i="5"/>
  <c r="F3019" i="5"/>
  <c r="H3027" i="5"/>
  <c r="G3031" i="5"/>
  <c r="F3036" i="5"/>
  <c r="J3039" i="5"/>
  <c r="K3039" i="5" s="1"/>
  <c r="H3044" i="5"/>
  <c r="G3048" i="5"/>
  <c r="F3053" i="5"/>
  <c r="J3056" i="5"/>
  <c r="K3056" i="5" s="1"/>
  <c r="H3061" i="5"/>
  <c r="G3065" i="5"/>
  <c r="F3070" i="5"/>
  <c r="J3073" i="5"/>
  <c r="K3073" i="5" s="1"/>
  <c r="H3078" i="5"/>
  <c r="F3082" i="5"/>
  <c r="J3086" i="5"/>
  <c r="K3086" i="5" s="1"/>
  <c r="H3090" i="5"/>
  <c r="G3095" i="5"/>
  <c r="J3103" i="5"/>
  <c r="K3103" i="5" s="1"/>
  <c r="G3107" i="5"/>
  <c r="E8" i="5"/>
  <c r="E24" i="5"/>
  <c r="E44" i="5"/>
  <c r="E60" i="5"/>
  <c r="E80" i="5"/>
  <c r="E96" i="5"/>
  <c r="E116" i="5"/>
  <c r="E132" i="5"/>
  <c r="E152" i="5"/>
  <c r="E168" i="5"/>
  <c r="E188" i="5"/>
  <c r="E204" i="5"/>
  <c r="E224" i="5"/>
  <c r="E240" i="5"/>
  <c r="E260" i="5"/>
  <c r="E276" i="5"/>
  <c r="E296" i="5"/>
  <c r="E312" i="5"/>
  <c r="E332" i="5"/>
  <c r="E348" i="5"/>
  <c r="E368" i="5"/>
  <c r="E384" i="5"/>
  <c r="E404" i="5"/>
  <c r="E420" i="5"/>
  <c r="E440" i="5"/>
  <c r="E456" i="5"/>
  <c r="E476" i="5"/>
  <c r="E492" i="5"/>
  <c r="E512" i="5"/>
  <c r="E528" i="5"/>
  <c r="E548" i="5"/>
  <c r="E564" i="5"/>
  <c r="E584" i="5"/>
  <c r="E600" i="5"/>
  <c r="E620" i="5"/>
  <c r="E636" i="5"/>
  <c r="E656" i="5"/>
  <c r="E672" i="5"/>
  <c r="E692" i="5"/>
  <c r="E708" i="5"/>
  <c r="E728" i="5"/>
  <c r="E744" i="5"/>
  <c r="E764" i="5"/>
  <c r="E780" i="5"/>
  <c r="E800" i="5"/>
  <c r="E816" i="5"/>
  <c r="E836" i="5"/>
  <c r="G2928" i="5"/>
  <c r="J2944" i="5"/>
  <c r="K2944" i="5" s="1"/>
  <c r="H2961" i="5"/>
  <c r="H2973" i="5"/>
  <c r="H2979" i="5"/>
  <c r="J2984" i="5"/>
  <c r="K2984" i="5" s="1"/>
  <c r="F2989" i="5"/>
  <c r="F2994" i="5"/>
  <c r="G2998" i="5"/>
  <c r="I2998" i="5" s="1"/>
  <c r="H3002" i="5"/>
  <c r="J3006" i="5"/>
  <c r="K3006" i="5" s="1"/>
  <c r="F3015" i="5"/>
  <c r="I3015" i="5" s="1"/>
  <c r="G3019" i="5"/>
  <c r="H3023" i="5"/>
  <c r="J3027" i="5"/>
  <c r="K3027" i="5" s="1"/>
  <c r="F3032" i="5"/>
  <c r="G3036" i="5"/>
  <c r="H3040" i="5"/>
  <c r="J3044" i="5"/>
  <c r="K3044" i="5" s="1"/>
  <c r="F3049" i="5"/>
  <c r="G3053" i="5"/>
  <c r="H3057" i="5"/>
  <c r="J3061" i="5"/>
  <c r="K3061" i="5" s="1"/>
  <c r="F3066" i="5"/>
  <c r="G3070" i="5"/>
  <c r="H3074" i="5"/>
  <c r="J3078" i="5"/>
  <c r="K3078" i="5" s="1"/>
  <c r="J3082" i="5"/>
  <c r="K3082" i="5" s="1"/>
  <c r="F3087" i="5"/>
  <c r="F3091" i="5"/>
  <c r="H3095" i="5"/>
  <c r="H3099" i="5"/>
  <c r="F3108" i="5"/>
  <c r="I3108" i="5" s="1"/>
  <c r="E9" i="5"/>
  <c r="E27" i="5"/>
  <c r="E45" i="5"/>
  <c r="E63" i="5"/>
  <c r="E81" i="5"/>
  <c r="E99" i="5"/>
  <c r="E117" i="5"/>
  <c r="E135" i="5"/>
  <c r="E153" i="5"/>
  <c r="E171" i="5"/>
  <c r="E189" i="5"/>
  <c r="E207" i="5"/>
  <c r="E225" i="5"/>
  <c r="E243" i="5"/>
  <c r="E261" i="5"/>
  <c r="E279" i="5"/>
  <c r="E297" i="5"/>
  <c r="E315" i="5"/>
  <c r="E333" i="5"/>
  <c r="E351" i="5"/>
  <c r="E369" i="5"/>
  <c r="E387" i="5"/>
  <c r="E405" i="5"/>
  <c r="E423" i="5"/>
  <c r="E441" i="5"/>
  <c r="E459" i="5"/>
  <c r="E477" i="5"/>
  <c r="E495" i="5"/>
  <c r="E513" i="5"/>
  <c r="E531" i="5"/>
  <c r="E549" i="5"/>
  <c r="E567" i="5"/>
  <c r="E585" i="5"/>
  <c r="E603" i="5"/>
  <c r="E621" i="5"/>
  <c r="E639" i="5"/>
  <c r="E657" i="5"/>
  <c r="E675" i="5"/>
  <c r="E693" i="5"/>
  <c r="E711" i="5"/>
  <c r="E729" i="5"/>
  <c r="E747" i="5"/>
  <c r="E765" i="5"/>
  <c r="E783" i="5"/>
  <c r="E801" i="5"/>
  <c r="E819" i="5"/>
  <c r="E837" i="5"/>
  <c r="E855" i="5"/>
  <c r="E873" i="5"/>
  <c r="E891" i="5"/>
  <c r="E909" i="5"/>
  <c r="E927" i="5"/>
  <c r="E945" i="5"/>
  <c r="E963" i="5"/>
  <c r="E981" i="5"/>
  <c r="E999" i="5"/>
  <c r="E1017" i="5"/>
  <c r="E1035" i="5"/>
  <c r="E1053" i="5"/>
  <c r="E1071" i="5"/>
  <c r="E1089" i="5"/>
  <c r="E1107" i="5"/>
  <c r="E1125" i="5"/>
  <c r="E1143" i="5"/>
  <c r="E1161" i="5"/>
  <c r="E1179" i="5"/>
  <c r="E1197" i="5"/>
  <c r="E1215" i="5"/>
  <c r="E1233" i="5"/>
  <c r="E1251" i="5"/>
  <c r="E1269" i="5"/>
  <c r="E1287" i="5"/>
  <c r="E1305" i="5"/>
  <c r="E1323" i="5"/>
  <c r="E1340" i="5"/>
  <c r="E1355" i="5"/>
  <c r="E1372" i="5"/>
  <c r="E1388" i="5"/>
  <c r="E1403" i="5"/>
  <c r="E1420" i="5"/>
  <c r="E1436" i="5"/>
  <c r="E1451" i="5"/>
  <c r="E1468" i="5"/>
  <c r="E1484" i="5"/>
  <c r="E1499" i="5"/>
  <c r="E1514" i="5"/>
  <c r="E1528" i="5"/>
  <c r="E1542" i="5"/>
  <c r="E1555" i="5"/>
  <c r="E1567" i="5"/>
  <c r="E1579" i="5"/>
  <c r="E1591" i="5"/>
  <c r="E1603" i="5"/>
  <c r="E1615" i="5"/>
  <c r="E1627" i="5"/>
  <c r="E1639" i="5"/>
  <c r="E1651" i="5"/>
  <c r="E1663" i="5"/>
  <c r="E1675" i="5"/>
  <c r="E1687" i="5"/>
  <c r="E1699" i="5"/>
  <c r="E1711" i="5"/>
  <c r="E1723" i="5"/>
  <c r="E1735" i="5"/>
  <c r="E1747" i="5"/>
  <c r="E1759" i="5"/>
  <c r="E1771" i="5"/>
  <c r="E1783" i="5"/>
  <c r="E1795" i="5"/>
  <c r="E1807" i="5"/>
  <c r="E1819" i="5"/>
  <c r="E1831" i="5"/>
  <c r="E1843" i="5"/>
  <c r="E1855" i="5"/>
  <c r="E1867" i="5"/>
  <c r="E1879" i="5"/>
  <c r="E1891" i="5"/>
  <c r="E1903" i="5"/>
  <c r="E1915" i="5"/>
  <c r="E1927" i="5"/>
  <c r="E1939" i="5"/>
  <c r="E1951" i="5"/>
  <c r="E1963" i="5"/>
  <c r="E1975" i="5"/>
  <c r="E1987" i="5"/>
  <c r="E1999" i="5"/>
  <c r="E2011" i="5"/>
  <c r="E2023" i="5"/>
  <c r="E2035" i="5"/>
  <c r="E2047" i="5"/>
  <c r="E2059" i="5"/>
  <c r="E2071" i="5"/>
  <c r="E2083" i="5"/>
  <c r="E2095" i="5"/>
  <c r="E2107" i="5"/>
  <c r="H2929" i="5"/>
  <c r="F2946" i="5"/>
  <c r="J2962" i="5"/>
  <c r="K2962" i="5" s="1"/>
  <c r="F2974" i="5"/>
  <c r="J2979" i="5"/>
  <c r="K2979" i="5" s="1"/>
  <c r="F2985" i="5"/>
  <c r="J2989" i="5"/>
  <c r="K2989" i="5" s="1"/>
  <c r="G2994" i="5"/>
  <c r="J3002" i="5"/>
  <c r="K3002" i="5" s="1"/>
  <c r="G3007" i="5"/>
  <c r="F3011" i="5"/>
  <c r="J3015" i="5"/>
  <c r="K3015" i="5" s="1"/>
  <c r="H3019" i="5"/>
  <c r="G3024" i="5"/>
  <c r="F3028" i="5"/>
  <c r="J3032" i="5"/>
  <c r="K3032" i="5" s="1"/>
  <c r="H3036" i="5"/>
  <c r="G3041" i="5"/>
  <c r="F3045" i="5"/>
  <c r="J3049" i="5"/>
  <c r="K3049" i="5" s="1"/>
  <c r="H3053" i="5"/>
  <c r="G3058" i="5"/>
  <c r="F3062" i="5"/>
  <c r="J3066" i="5"/>
  <c r="K3066" i="5" s="1"/>
  <c r="H3070" i="5"/>
  <c r="F3075" i="5"/>
  <c r="F3079" i="5"/>
  <c r="G3083" i="5"/>
  <c r="G3087" i="5"/>
  <c r="J3091" i="5"/>
  <c r="K3091" i="5" s="1"/>
  <c r="J3095" i="5"/>
  <c r="K3095" i="5" s="1"/>
  <c r="G3100" i="5"/>
  <c r="F3104" i="5"/>
  <c r="J3108" i="5"/>
  <c r="K3108" i="5" s="1"/>
  <c r="E10" i="5"/>
  <c r="E30" i="5"/>
  <c r="E46" i="5"/>
  <c r="E66" i="5"/>
  <c r="E82" i="5"/>
  <c r="E102" i="5"/>
  <c r="E118" i="5"/>
  <c r="E138" i="5"/>
  <c r="E154" i="5"/>
  <c r="E174" i="5"/>
  <c r="E190" i="5"/>
  <c r="E210" i="5"/>
  <c r="E226" i="5"/>
  <c r="E246" i="5"/>
  <c r="E262" i="5"/>
  <c r="E282" i="5"/>
  <c r="E298" i="5"/>
  <c r="E318" i="5"/>
  <c r="E334" i="5"/>
  <c r="E354" i="5"/>
  <c r="E370" i="5"/>
  <c r="E390" i="5"/>
  <c r="E406" i="5"/>
  <c r="E426" i="5"/>
  <c r="E442" i="5"/>
  <c r="E462" i="5"/>
  <c r="E478" i="5"/>
  <c r="E498" i="5"/>
  <c r="E514" i="5"/>
  <c r="E534" i="5"/>
  <c r="E550" i="5"/>
  <c r="E570" i="5"/>
  <c r="E586" i="5"/>
  <c r="E606" i="5"/>
  <c r="E622" i="5"/>
  <c r="E642" i="5"/>
  <c r="E658" i="5"/>
  <c r="E678" i="5"/>
  <c r="E694" i="5"/>
  <c r="E714" i="5"/>
  <c r="F2931" i="5"/>
  <c r="H2947" i="5"/>
  <c r="G2964" i="5"/>
  <c r="G2974" i="5"/>
  <c r="G2980" i="5"/>
  <c r="G2985" i="5"/>
  <c r="H2990" i="5"/>
  <c r="I2990" i="5" s="1"/>
  <c r="H2994" i="5"/>
  <c r="F2999" i="5"/>
  <c r="H3007" i="5"/>
  <c r="G3011" i="5"/>
  <c r="F3016" i="5"/>
  <c r="J3019" i="5"/>
  <c r="K3019" i="5" s="1"/>
  <c r="H3024" i="5"/>
  <c r="G3028" i="5"/>
  <c r="F3033" i="5"/>
  <c r="J3036" i="5"/>
  <c r="K3036" i="5" s="1"/>
  <c r="H3041" i="5"/>
  <c r="G3045" i="5"/>
  <c r="F3050" i="5"/>
  <c r="J3053" i="5"/>
  <c r="K3053" i="5" s="1"/>
  <c r="H3058" i="5"/>
  <c r="G3062" i="5"/>
  <c r="J3070" i="5"/>
  <c r="K3070" i="5" s="1"/>
  <c r="G3075" i="5"/>
  <c r="G3079" i="5"/>
  <c r="H3083" i="5"/>
  <c r="H3087" i="5"/>
  <c r="F3092" i="5"/>
  <c r="H3100" i="5"/>
  <c r="G3104" i="5"/>
  <c r="F3109" i="5"/>
  <c r="E11" i="5"/>
  <c r="E31" i="5"/>
  <c r="E47" i="5"/>
  <c r="E67" i="5"/>
  <c r="E83" i="5"/>
  <c r="E103" i="5"/>
  <c r="E119" i="5"/>
  <c r="E139" i="5"/>
  <c r="E155" i="5"/>
  <c r="E175" i="5"/>
  <c r="E191" i="5"/>
  <c r="E211" i="5"/>
  <c r="E227" i="5"/>
  <c r="E247" i="5"/>
  <c r="E263" i="5"/>
  <c r="E283" i="5"/>
  <c r="E299" i="5"/>
  <c r="E319" i="5"/>
  <c r="E335" i="5"/>
  <c r="E355" i="5"/>
  <c r="E371" i="5"/>
  <c r="E391" i="5"/>
  <c r="E407" i="5"/>
  <c r="E427" i="5"/>
  <c r="E443" i="5"/>
  <c r="E463" i="5"/>
  <c r="E479" i="5"/>
  <c r="E499" i="5"/>
  <c r="E515" i="5"/>
  <c r="E535" i="5"/>
  <c r="E551" i="5"/>
  <c r="E571" i="5"/>
  <c r="E587" i="5"/>
  <c r="E607" i="5"/>
  <c r="E623" i="5"/>
  <c r="E643" i="5"/>
  <c r="E659" i="5"/>
  <c r="E679" i="5"/>
  <c r="E695" i="5"/>
  <c r="E715" i="5"/>
  <c r="E731" i="5"/>
  <c r="E751" i="5"/>
  <c r="E767" i="5"/>
  <c r="E787" i="5"/>
  <c r="E803" i="5"/>
  <c r="E823" i="5"/>
  <c r="E839" i="5"/>
  <c r="E859" i="5"/>
  <c r="E875" i="5"/>
  <c r="E895" i="5"/>
  <c r="E911" i="5"/>
  <c r="E931" i="5"/>
  <c r="E947" i="5"/>
  <c r="E967" i="5"/>
  <c r="E983" i="5"/>
  <c r="E1003" i="5"/>
  <c r="E1019" i="5"/>
  <c r="E1039" i="5"/>
  <c r="E1055" i="5"/>
  <c r="E1075" i="5"/>
  <c r="E1091" i="5"/>
  <c r="E1111" i="5"/>
  <c r="E1127" i="5"/>
  <c r="E1147" i="5"/>
  <c r="E1163" i="5"/>
  <c r="E1183" i="5"/>
  <c r="E1199" i="5"/>
  <c r="E1219" i="5"/>
  <c r="E1235" i="5"/>
  <c r="E1255" i="5"/>
  <c r="E1271" i="5"/>
  <c r="E1291" i="5"/>
  <c r="E1307" i="5"/>
  <c r="E1327" i="5"/>
  <c r="E1342" i="5"/>
  <c r="E1359" i="5"/>
  <c r="E1375" i="5"/>
  <c r="E1390" i="5"/>
  <c r="E1407" i="5"/>
  <c r="E1423" i="5"/>
  <c r="E1438" i="5"/>
  <c r="E1455" i="5"/>
  <c r="E1471" i="5"/>
  <c r="E1486" i="5"/>
  <c r="E1502" i="5"/>
  <c r="E1516" i="5"/>
  <c r="E1531" i="5"/>
  <c r="E1544" i="5"/>
  <c r="E1557" i="5"/>
  <c r="E1569" i="5"/>
  <c r="E1581" i="5"/>
  <c r="E1593" i="5"/>
  <c r="E1605" i="5"/>
  <c r="E1617" i="5"/>
  <c r="E1629" i="5"/>
  <c r="E1641" i="5"/>
  <c r="E1653" i="5"/>
  <c r="E1665" i="5"/>
  <c r="E1677" i="5"/>
  <c r="E1689" i="5"/>
  <c r="E1701" i="5"/>
  <c r="E1713" i="5"/>
  <c r="E1725" i="5"/>
  <c r="E1737" i="5"/>
  <c r="E1749" i="5"/>
  <c r="E1761" i="5"/>
  <c r="E1773" i="5"/>
  <c r="E1785" i="5"/>
  <c r="E1797" i="5"/>
  <c r="E1809" i="5"/>
  <c r="E1821" i="5"/>
  <c r="E1833" i="5"/>
  <c r="E1845" i="5"/>
  <c r="E1857" i="5"/>
  <c r="E1869" i="5"/>
  <c r="E1881" i="5"/>
  <c r="E1893" i="5"/>
  <c r="E1905" i="5"/>
  <c r="E1917" i="5"/>
  <c r="E1929" i="5"/>
  <c r="E1941" i="5"/>
  <c r="E1953" i="5"/>
  <c r="E1965" i="5"/>
  <c r="E1977" i="5"/>
  <c r="E1989" i="5"/>
  <c r="E2001" i="5"/>
  <c r="E2013" i="5"/>
  <c r="G2932" i="5"/>
  <c r="J2948" i="5"/>
  <c r="K2948" i="5" s="1"/>
  <c r="H2965" i="5"/>
  <c r="J2974" i="5"/>
  <c r="K2974" i="5" s="1"/>
  <c r="H2980" i="5"/>
  <c r="H2985" i="5"/>
  <c r="J2990" i="5"/>
  <c r="K2990" i="5" s="1"/>
  <c r="J2994" i="5"/>
  <c r="K2994" i="5" s="1"/>
  <c r="G2999" i="5"/>
  <c r="F3003" i="5"/>
  <c r="J3007" i="5"/>
  <c r="K3007" i="5" s="1"/>
  <c r="H3011" i="5"/>
  <c r="G3016" i="5"/>
  <c r="F3020" i="5"/>
  <c r="J3024" i="5"/>
  <c r="K3024" i="5" s="1"/>
  <c r="H3028" i="5"/>
  <c r="G3033" i="5"/>
  <c r="F3037" i="5"/>
  <c r="J3041" i="5"/>
  <c r="K3041" i="5" s="1"/>
  <c r="H3045" i="5"/>
  <c r="G3050" i="5"/>
  <c r="F3054" i="5"/>
  <c r="J3058" i="5"/>
  <c r="K3058" i="5" s="1"/>
  <c r="H3062" i="5"/>
  <c r="F3067" i="5"/>
  <c r="F3071" i="5"/>
  <c r="I3071" i="5" s="1"/>
  <c r="H3075" i="5"/>
  <c r="H3079" i="5"/>
  <c r="J3083" i="5"/>
  <c r="K3083" i="5" s="1"/>
  <c r="J3087" i="5"/>
  <c r="K3087" i="5" s="1"/>
  <c r="G3092" i="5"/>
  <c r="F3096" i="5"/>
  <c r="J3100" i="5"/>
  <c r="K3100" i="5" s="1"/>
  <c r="H3104" i="5"/>
  <c r="G3109" i="5"/>
  <c r="E12" i="5"/>
  <c r="E32" i="5"/>
  <c r="E48" i="5"/>
  <c r="E68" i="5"/>
  <c r="E84" i="5"/>
  <c r="E104" i="5"/>
  <c r="E120" i="5"/>
  <c r="E140" i="5"/>
  <c r="E156" i="5"/>
  <c r="E176" i="5"/>
  <c r="E192" i="5"/>
  <c r="E212" i="5"/>
  <c r="E228" i="5"/>
  <c r="E248" i="5"/>
  <c r="E264" i="5"/>
  <c r="E284" i="5"/>
  <c r="E300" i="5"/>
  <c r="E320" i="5"/>
  <c r="E336" i="5"/>
  <c r="E356" i="5"/>
  <c r="E372" i="5"/>
  <c r="E392" i="5"/>
  <c r="E408" i="5"/>
  <c r="E428" i="5"/>
  <c r="E444" i="5"/>
  <c r="E464" i="5"/>
  <c r="E480" i="5"/>
  <c r="E500" i="5"/>
  <c r="E516" i="5"/>
  <c r="E536" i="5"/>
  <c r="E552" i="5"/>
  <c r="E572" i="5"/>
  <c r="E588" i="5"/>
  <c r="E608" i="5"/>
  <c r="E624" i="5"/>
  <c r="E644" i="5"/>
  <c r="E660" i="5"/>
  <c r="E680" i="5"/>
  <c r="E696" i="5"/>
  <c r="E716" i="5"/>
  <c r="E732" i="5"/>
  <c r="E752" i="5"/>
  <c r="E768" i="5"/>
  <c r="E788" i="5"/>
  <c r="E804" i="5"/>
  <c r="E824" i="5"/>
  <c r="E840" i="5"/>
  <c r="E860" i="5"/>
  <c r="E876" i="5"/>
  <c r="E896" i="5"/>
  <c r="E912" i="5"/>
  <c r="E932" i="5"/>
  <c r="E948" i="5"/>
  <c r="E968" i="5"/>
  <c r="E984" i="5"/>
  <c r="E1004" i="5"/>
  <c r="E1020" i="5"/>
  <c r="E1040" i="5"/>
  <c r="E1056" i="5"/>
  <c r="E1076" i="5"/>
  <c r="E1092" i="5"/>
  <c r="E1112" i="5"/>
  <c r="E1128" i="5"/>
  <c r="E1148" i="5"/>
  <c r="E1164" i="5"/>
  <c r="E1184" i="5"/>
  <c r="E1200" i="5"/>
  <c r="E1220" i="5"/>
  <c r="E1236" i="5"/>
  <c r="E1256" i="5"/>
  <c r="E1272" i="5"/>
  <c r="E1292" i="5"/>
  <c r="E1308" i="5"/>
  <c r="E1328" i="5"/>
  <c r="E1343" i="5"/>
  <c r="E1360" i="5"/>
  <c r="E1376" i="5"/>
  <c r="E1391" i="5"/>
  <c r="E1408" i="5"/>
  <c r="E1424" i="5"/>
  <c r="E1439" i="5"/>
  <c r="E1456" i="5"/>
  <c r="E1472" i="5"/>
  <c r="E1487" i="5"/>
  <c r="E1503" i="5"/>
  <c r="E1518" i="5"/>
  <c r="E1532" i="5"/>
  <c r="E1545" i="5"/>
  <c r="E1558" i="5"/>
  <c r="E1570" i="5"/>
  <c r="E1582" i="5"/>
  <c r="E1594" i="5"/>
  <c r="E1606" i="5"/>
  <c r="E1618" i="5"/>
  <c r="E1630" i="5"/>
  <c r="E1642" i="5"/>
  <c r="E1654" i="5"/>
  <c r="E1666" i="5"/>
  <c r="E1678" i="5"/>
  <c r="E1690" i="5"/>
  <c r="E1702" i="5"/>
  <c r="E1714" i="5"/>
  <c r="E1726" i="5"/>
  <c r="E1738" i="5"/>
  <c r="E1750" i="5"/>
  <c r="E1762" i="5"/>
  <c r="E1774" i="5"/>
  <c r="E1786" i="5"/>
  <c r="E1798" i="5"/>
  <c r="E1810" i="5"/>
  <c r="E1822" i="5"/>
  <c r="E1834" i="5"/>
  <c r="E1846" i="5"/>
  <c r="E1858" i="5"/>
  <c r="E1870" i="5"/>
  <c r="E1882" i="5"/>
  <c r="E1894" i="5"/>
  <c r="E1906" i="5"/>
  <c r="E1918" i="5"/>
  <c r="E1930" i="5"/>
  <c r="E1942" i="5"/>
  <c r="E1954" i="5"/>
  <c r="E1966" i="5"/>
  <c r="E1978" i="5"/>
  <c r="E1990" i="5"/>
  <c r="E2002" i="5"/>
  <c r="E2014" i="5"/>
  <c r="E2026" i="5"/>
  <c r="E2038" i="5"/>
  <c r="E2050" i="5"/>
  <c r="E2062" i="5"/>
  <c r="E2074" i="5"/>
  <c r="E2086" i="5"/>
  <c r="E2098" i="5"/>
  <c r="E2110" i="5"/>
  <c r="E2122" i="5"/>
  <c r="E2134" i="5"/>
  <c r="E2146" i="5"/>
  <c r="E2158" i="5"/>
  <c r="F2934" i="5"/>
  <c r="I2934" i="5" s="1"/>
  <c r="H2950" i="5"/>
  <c r="G2966" i="5"/>
  <c r="H2975" i="5"/>
  <c r="G2981" i="5"/>
  <c r="F2986" i="5"/>
  <c r="G2995" i="5"/>
  <c r="H2999" i="5"/>
  <c r="J3003" i="5"/>
  <c r="K3003" i="5" s="1"/>
  <c r="F3008" i="5"/>
  <c r="G3012" i="5"/>
  <c r="H3016" i="5"/>
  <c r="J3020" i="5"/>
  <c r="K3020" i="5" s="1"/>
  <c r="F3025" i="5"/>
  <c r="G3029" i="5"/>
  <c r="H3033" i="5"/>
  <c r="J3037" i="5"/>
  <c r="K3037" i="5" s="1"/>
  <c r="F3042" i="5"/>
  <c r="G3046" i="5"/>
  <c r="H3050" i="5"/>
  <c r="J3054" i="5"/>
  <c r="K3054" i="5" s="1"/>
  <c r="G3063" i="5"/>
  <c r="G3067" i="5"/>
  <c r="J3071" i="5"/>
  <c r="K3071" i="5" s="1"/>
  <c r="J3075" i="5"/>
  <c r="K3075" i="5" s="1"/>
  <c r="F3080" i="5"/>
  <c r="F3084" i="5"/>
  <c r="G3088" i="5"/>
  <c r="H3092" i="5"/>
  <c r="J3096" i="5"/>
  <c r="K3096" i="5" s="1"/>
  <c r="F3101" i="5"/>
  <c r="G3105" i="5"/>
  <c r="H3109" i="5"/>
  <c r="E15" i="5"/>
  <c r="E33" i="5"/>
  <c r="E51" i="5"/>
  <c r="E69" i="5"/>
  <c r="E87" i="5"/>
  <c r="E105" i="5"/>
  <c r="E123" i="5"/>
  <c r="E141" i="5"/>
  <c r="E159" i="5"/>
  <c r="E177" i="5"/>
  <c r="E195" i="5"/>
  <c r="E213" i="5"/>
  <c r="E231" i="5"/>
  <c r="E249" i="5"/>
  <c r="E267" i="5"/>
  <c r="E285" i="5"/>
  <c r="E303" i="5"/>
  <c r="E321" i="5"/>
  <c r="E339" i="5"/>
  <c r="E357" i="5"/>
  <c r="E375" i="5"/>
  <c r="E393" i="5"/>
  <c r="E411" i="5"/>
  <c r="E429" i="5"/>
  <c r="E447" i="5"/>
  <c r="E465" i="5"/>
  <c r="E483" i="5"/>
  <c r="E501" i="5"/>
  <c r="E519" i="5"/>
  <c r="E537" i="5"/>
  <c r="E555" i="5"/>
  <c r="E573" i="5"/>
  <c r="E591" i="5"/>
  <c r="E609" i="5"/>
  <c r="E627" i="5"/>
  <c r="E645" i="5"/>
  <c r="E663" i="5"/>
  <c r="E681" i="5"/>
  <c r="E699" i="5"/>
  <c r="E717" i="5"/>
  <c r="E735" i="5"/>
  <c r="E753" i="5"/>
  <c r="E771" i="5"/>
  <c r="E789" i="5"/>
  <c r="E807" i="5"/>
  <c r="E825" i="5"/>
  <c r="E843" i="5"/>
  <c r="E861" i="5"/>
  <c r="F2935" i="5"/>
  <c r="H2951" i="5"/>
  <c r="F2967" i="5"/>
  <c r="G2976" i="5"/>
  <c r="F2982" i="5"/>
  <c r="G2986" i="5"/>
  <c r="F2991" i="5"/>
  <c r="F2996" i="5"/>
  <c r="J2999" i="5"/>
  <c r="K2999" i="5" s="1"/>
  <c r="H3004" i="5"/>
  <c r="G3008" i="5"/>
  <c r="F3013" i="5"/>
  <c r="J3016" i="5"/>
  <c r="K3016" i="5" s="1"/>
  <c r="H3021" i="5"/>
  <c r="G3025" i="5"/>
  <c r="F3030" i="5"/>
  <c r="J3033" i="5"/>
  <c r="K3033" i="5" s="1"/>
  <c r="H3038" i="5"/>
  <c r="G3042" i="5"/>
  <c r="I3042" i="5" s="1"/>
  <c r="J3050" i="5"/>
  <c r="K3050" i="5" s="1"/>
  <c r="H3055" i="5"/>
  <c r="F3059" i="5"/>
  <c r="H3067" i="5"/>
  <c r="G3072" i="5"/>
  <c r="F3076" i="5"/>
  <c r="I3076" i="5" s="1"/>
  <c r="J3080" i="5"/>
  <c r="K3080" i="5" s="1"/>
  <c r="G3084" i="5"/>
  <c r="F3089" i="5"/>
  <c r="J3092" i="5"/>
  <c r="K3092" i="5" s="1"/>
  <c r="H3097" i="5"/>
  <c r="G3101" i="5"/>
  <c r="F3106" i="5"/>
  <c r="J3109" i="5"/>
  <c r="K3109" i="5" s="1"/>
  <c r="E18" i="5"/>
  <c r="E34" i="5"/>
  <c r="E54" i="5"/>
  <c r="E70" i="5"/>
  <c r="E90" i="5"/>
  <c r="E106" i="5"/>
  <c r="E126" i="5"/>
  <c r="E142" i="5"/>
  <c r="E162" i="5"/>
  <c r="E178" i="5"/>
  <c r="E198" i="5"/>
  <c r="E214" i="5"/>
  <c r="E234" i="5"/>
  <c r="E250" i="5"/>
  <c r="E270" i="5"/>
  <c r="E286" i="5"/>
  <c r="E306" i="5"/>
  <c r="E322" i="5"/>
  <c r="E342" i="5"/>
  <c r="E358" i="5"/>
  <c r="E378" i="5"/>
  <c r="E394" i="5"/>
  <c r="E414" i="5"/>
  <c r="E430" i="5"/>
  <c r="E450" i="5"/>
  <c r="E466" i="5"/>
  <c r="E486" i="5"/>
  <c r="E502" i="5"/>
  <c r="E522" i="5"/>
  <c r="E538" i="5"/>
  <c r="E558" i="5"/>
  <c r="E574" i="5"/>
  <c r="E594" i="5"/>
  <c r="E610" i="5"/>
  <c r="E630" i="5"/>
  <c r="E646" i="5"/>
  <c r="E666" i="5"/>
  <c r="E682" i="5"/>
  <c r="E702" i="5"/>
  <c r="E718" i="5"/>
  <c r="E738" i="5"/>
  <c r="E754" i="5"/>
  <c r="E774" i="5"/>
  <c r="E704" i="5"/>
  <c r="E802" i="5"/>
  <c r="E849" i="5"/>
  <c r="E879" i="5"/>
  <c r="E906" i="5"/>
  <c r="E933" i="5"/>
  <c r="E958" i="5"/>
  <c r="E987" i="5"/>
  <c r="E1014" i="5"/>
  <c r="E1041" i="5"/>
  <c r="E1066" i="5"/>
  <c r="E1095" i="5"/>
  <c r="E1122" i="5"/>
  <c r="E1149" i="5"/>
  <c r="E1174" i="5"/>
  <c r="E1203" i="5"/>
  <c r="E1230" i="5"/>
  <c r="E1257" i="5"/>
  <c r="E1282" i="5"/>
  <c r="E1311" i="5"/>
  <c r="E1336" i="5"/>
  <c r="E1362" i="5"/>
  <c r="E1384" i="5"/>
  <c r="E1410" i="5"/>
  <c r="E1432" i="5"/>
  <c r="E1458" i="5"/>
  <c r="E1480" i="5"/>
  <c r="E1504" i="5"/>
  <c r="E1524" i="5"/>
  <c r="E1546" i="5"/>
  <c r="E1564" i="5"/>
  <c r="E1583" i="5"/>
  <c r="E1600" i="5"/>
  <c r="E1619" i="5"/>
  <c r="E1636" i="5"/>
  <c r="E1655" i="5"/>
  <c r="E1672" i="5"/>
  <c r="E1691" i="5"/>
  <c r="E1708" i="5"/>
  <c r="E1727" i="5"/>
  <c r="E1744" i="5"/>
  <c r="E1763" i="5"/>
  <c r="E1780" i="5"/>
  <c r="E1799" i="5"/>
  <c r="E1816" i="5"/>
  <c r="E1835" i="5"/>
  <c r="E1852" i="5"/>
  <c r="E1871" i="5"/>
  <c r="E1888" i="5"/>
  <c r="E1907" i="5"/>
  <c r="E1924" i="5"/>
  <c r="E1943" i="5"/>
  <c r="E1960" i="5"/>
  <c r="E1976" i="5"/>
  <c r="E1993" i="5"/>
  <c r="E2008" i="5"/>
  <c r="E2024" i="5"/>
  <c r="E2039" i="5"/>
  <c r="E2053" i="5"/>
  <c r="E2067" i="5"/>
  <c r="E2081" i="5"/>
  <c r="E2096" i="5"/>
  <c r="E2111" i="5"/>
  <c r="E2124" i="5"/>
  <c r="E2137" i="5"/>
  <c r="E2150" i="5"/>
  <c r="E2163" i="5"/>
  <c r="E2175" i="5"/>
  <c r="E2187" i="5"/>
  <c r="E2199" i="5"/>
  <c r="E2211" i="5"/>
  <c r="E2223" i="5"/>
  <c r="E2235" i="5"/>
  <c r="E2247" i="5"/>
  <c r="E2259" i="5"/>
  <c r="E2271" i="5"/>
  <c r="E2283" i="5"/>
  <c r="E2295" i="5"/>
  <c r="E2307" i="5"/>
  <c r="E2319" i="5"/>
  <c r="E2331" i="5"/>
  <c r="E2343" i="5"/>
  <c r="E2355" i="5"/>
  <c r="E2367" i="5"/>
  <c r="E2379" i="5"/>
  <c r="E2391" i="5"/>
  <c r="E2403" i="5"/>
  <c r="E2415" i="5"/>
  <c r="E2427" i="5"/>
  <c r="E2439" i="5"/>
  <c r="E2451" i="5"/>
  <c r="E2463" i="5"/>
  <c r="E2475" i="5"/>
  <c r="E2487" i="5"/>
  <c r="E2499" i="5"/>
  <c r="E2511" i="5"/>
  <c r="E2523" i="5"/>
  <c r="E2535" i="5"/>
  <c r="E2547" i="5"/>
  <c r="E2559" i="5"/>
  <c r="E2571" i="5"/>
  <c r="E2583" i="5"/>
  <c r="E2595" i="5"/>
  <c r="E2607" i="5"/>
  <c r="E2619" i="5"/>
  <c r="E2631" i="5"/>
  <c r="E2643" i="5"/>
  <c r="E2655" i="5"/>
  <c r="E2667" i="5"/>
  <c r="E2679" i="5"/>
  <c r="E2691" i="5"/>
  <c r="E2703" i="5"/>
  <c r="E2715" i="5"/>
  <c r="E2727" i="5"/>
  <c r="E2739" i="5"/>
  <c r="E2751" i="5"/>
  <c r="E2763" i="5"/>
  <c r="E2775" i="5"/>
  <c r="E2787" i="5"/>
  <c r="E2799" i="5"/>
  <c r="E2811" i="5"/>
  <c r="E2823" i="5"/>
  <c r="E2835" i="5"/>
  <c r="E2847" i="5"/>
  <c r="E2859" i="5"/>
  <c r="E2871" i="5"/>
  <c r="E2883" i="5"/>
  <c r="E2895" i="5"/>
  <c r="E2907" i="5"/>
  <c r="E2919" i="5"/>
  <c r="E2931" i="5"/>
  <c r="E2943" i="5"/>
  <c r="E2955" i="5"/>
  <c r="E2967" i="5"/>
  <c r="E2979" i="5"/>
  <c r="E2991" i="5"/>
  <c r="E3003" i="5"/>
  <c r="E3015" i="5"/>
  <c r="E3027" i="5"/>
  <c r="E3039" i="5"/>
  <c r="E3051" i="5"/>
  <c r="E3063" i="5"/>
  <c r="E3075" i="5"/>
  <c r="E3087" i="5"/>
  <c r="E3099" i="5"/>
  <c r="D3" i="5"/>
  <c r="D15" i="5"/>
  <c r="D27" i="5"/>
  <c r="D39" i="5"/>
  <c r="D51" i="5"/>
  <c r="D63" i="5"/>
  <c r="D75" i="5"/>
  <c r="D87" i="5"/>
  <c r="D99" i="5"/>
  <c r="D111" i="5"/>
  <c r="D123" i="5"/>
  <c r="D135" i="5"/>
  <c r="D147" i="5"/>
  <c r="D159" i="5"/>
  <c r="D171" i="5"/>
  <c r="D183" i="5"/>
  <c r="D195" i="5"/>
  <c r="D207" i="5"/>
  <c r="D219" i="5"/>
  <c r="D231" i="5"/>
  <c r="D243" i="5"/>
  <c r="D255" i="5"/>
  <c r="D267" i="5"/>
  <c r="D279" i="5"/>
  <c r="D291" i="5"/>
  <c r="D303" i="5"/>
  <c r="D315" i="5"/>
  <c r="D327" i="5"/>
  <c r="D339" i="5"/>
  <c r="D351" i="5"/>
  <c r="D363" i="5"/>
  <c r="D375" i="5"/>
  <c r="D387" i="5"/>
  <c r="D399" i="5"/>
  <c r="D411" i="5"/>
  <c r="D423" i="5"/>
  <c r="D435" i="5"/>
  <c r="D447" i="5"/>
  <c r="D459" i="5"/>
  <c r="D471" i="5"/>
  <c r="D483" i="5"/>
  <c r="D495" i="5"/>
  <c r="D507" i="5"/>
  <c r="D519" i="5"/>
  <c r="D531" i="5"/>
  <c r="D543" i="5"/>
  <c r="D555" i="5"/>
  <c r="D567" i="5"/>
  <c r="D579" i="5"/>
  <c r="D591" i="5"/>
  <c r="D603" i="5"/>
  <c r="D615" i="5"/>
  <c r="D627" i="5"/>
  <c r="D639" i="5"/>
  <c r="D651" i="5"/>
  <c r="D663" i="5"/>
  <c r="D675" i="5"/>
  <c r="D687" i="5"/>
  <c r="D699" i="5"/>
  <c r="D711" i="5"/>
  <c r="D723" i="5"/>
  <c r="D735" i="5"/>
  <c r="D747" i="5"/>
  <c r="D759" i="5"/>
  <c r="D771" i="5"/>
  <c r="D783" i="5"/>
  <c r="D795" i="5"/>
  <c r="D807" i="5"/>
  <c r="D819" i="5"/>
  <c r="D831" i="5"/>
  <c r="D843" i="5"/>
  <c r="D855" i="5"/>
  <c r="D867" i="5"/>
  <c r="D879" i="5"/>
  <c r="D891" i="5"/>
  <c r="D903" i="5"/>
  <c r="D915" i="5"/>
  <c r="D927" i="5"/>
  <c r="D939" i="5"/>
  <c r="D951" i="5"/>
  <c r="D963" i="5"/>
  <c r="D975" i="5"/>
  <c r="D987" i="5"/>
  <c r="D999" i="5"/>
  <c r="D1011" i="5"/>
  <c r="D1023" i="5"/>
  <c r="D1035" i="5"/>
  <c r="D1047" i="5"/>
  <c r="D1059" i="5"/>
  <c r="D1071" i="5"/>
  <c r="D1083" i="5"/>
  <c r="D1095" i="5"/>
  <c r="D1107" i="5"/>
  <c r="D1119" i="5"/>
  <c r="D1131" i="5"/>
  <c r="D1143" i="5"/>
  <c r="D1155" i="5"/>
  <c r="D1167" i="5"/>
  <c r="D1179" i="5"/>
  <c r="D1191" i="5"/>
  <c r="D1203" i="5"/>
  <c r="D1215" i="5"/>
  <c r="D1227" i="5"/>
  <c r="D1239" i="5"/>
  <c r="D1251" i="5"/>
  <c r="D1263" i="5"/>
  <c r="D1275" i="5"/>
  <c r="D1287" i="5"/>
  <c r="D1299" i="5"/>
  <c r="D1311" i="5"/>
  <c r="D1323" i="5"/>
  <c r="D1335" i="5"/>
  <c r="D1347" i="5"/>
  <c r="D1359" i="5"/>
  <c r="D1371" i="5"/>
  <c r="D1383" i="5"/>
  <c r="D1395" i="5"/>
  <c r="D1407" i="5"/>
  <c r="D1419" i="5"/>
  <c r="D1431" i="5"/>
  <c r="D1443" i="5"/>
  <c r="D1455" i="5"/>
  <c r="D1467" i="5"/>
  <c r="D1479" i="5"/>
  <c r="D1491" i="5"/>
  <c r="D1503" i="5"/>
  <c r="D1515" i="5"/>
  <c r="D1527" i="5"/>
  <c r="D1539" i="5"/>
  <c r="D1551" i="5"/>
  <c r="D1563" i="5"/>
  <c r="D1575" i="5"/>
  <c r="D1587" i="5"/>
  <c r="D1599" i="5"/>
  <c r="D1611" i="5"/>
  <c r="D1623" i="5"/>
  <c r="D1635" i="5"/>
  <c r="D1647" i="5"/>
  <c r="D1659" i="5"/>
  <c r="D1671" i="5"/>
  <c r="D1683" i="5"/>
  <c r="D1695" i="5"/>
  <c r="D1707" i="5"/>
  <c r="D1719" i="5"/>
  <c r="D1731" i="5"/>
  <c r="D1743" i="5"/>
  <c r="D1755" i="5"/>
  <c r="D1767" i="5"/>
  <c r="D1779" i="5"/>
  <c r="D1791" i="5"/>
  <c r="D1803" i="5"/>
  <c r="D1815" i="5"/>
  <c r="D1827" i="5"/>
  <c r="D1839" i="5"/>
  <c r="D1851" i="5"/>
  <c r="D1863" i="5"/>
  <c r="D1875" i="5"/>
  <c r="D1887" i="5"/>
  <c r="D1899" i="5"/>
  <c r="D1911" i="5"/>
  <c r="D1923" i="5"/>
  <c r="D1935" i="5"/>
  <c r="D1947" i="5"/>
  <c r="D1959" i="5"/>
  <c r="D1971" i="5"/>
  <c r="D1983" i="5"/>
  <c r="D1995" i="5"/>
  <c r="D2007" i="5"/>
  <c r="D2019" i="5"/>
  <c r="D2031" i="5"/>
  <c r="D2043" i="5"/>
  <c r="D2055" i="5"/>
  <c r="D2067" i="5"/>
  <c r="D2079" i="5"/>
  <c r="D2091" i="5"/>
  <c r="D2103" i="5"/>
  <c r="D2115" i="5"/>
  <c r="D2127" i="5"/>
  <c r="D2139" i="5"/>
  <c r="D2151" i="5"/>
  <c r="D2163" i="5"/>
  <c r="D2175" i="5"/>
  <c r="D2187" i="5"/>
  <c r="D2199" i="5"/>
  <c r="D2211" i="5"/>
  <c r="D2223" i="5"/>
  <c r="D2235" i="5"/>
  <c r="D2247" i="5"/>
  <c r="D2259" i="5"/>
  <c r="D2271" i="5"/>
  <c r="D2283" i="5"/>
  <c r="D2295" i="5"/>
  <c r="D2307" i="5"/>
  <c r="D2319" i="5"/>
  <c r="D2331" i="5"/>
  <c r="D2343" i="5"/>
  <c r="E720" i="5"/>
  <c r="E810" i="5"/>
  <c r="E850" i="5"/>
  <c r="E882" i="5"/>
  <c r="E907" i="5"/>
  <c r="E934" i="5"/>
  <c r="E959" i="5"/>
  <c r="E990" i="5"/>
  <c r="E1015" i="5"/>
  <c r="E1042" i="5"/>
  <c r="E1067" i="5"/>
  <c r="E1098" i="5"/>
  <c r="E1123" i="5"/>
  <c r="E1150" i="5"/>
  <c r="E1175" i="5"/>
  <c r="E1206" i="5"/>
  <c r="E1231" i="5"/>
  <c r="E1258" i="5"/>
  <c r="E1283" i="5"/>
  <c r="E1314" i="5"/>
  <c r="E1338" i="5"/>
  <c r="E1363" i="5"/>
  <c r="E1386" i="5"/>
  <c r="E1411" i="5"/>
  <c r="E1434" i="5"/>
  <c r="E1459" i="5"/>
  <c r="E1482" i="5"/>
  <c r="E1506" i="5"/>
  <c r="E1526" i="5"/>
  <c r="E1547" i="5"/>
  <c r="E1565" i="5"/>
  <c r="E1584" i="5"/>
  <c r="E1601" i="5"/>
  <c r="E1620" i="5"/>
  <c r="E1637" i="5"/>
  <c r="E1656" i="5"/>
  <c r="E1673" i="5"/>
  <c r="E1692" i="5"/>
  <c r="E1709" i="5"/>
  <c r="E1728" i="5"/>
  <c r="E1745" i="5"/>
  <c r="E1764" i="5"/>
  <c r="E1781" i="5"/>
  <c r="E1800" i="5"/>
  <c r="E1817" i="5"/>
  <c r="E1836" i="5"/>
  <c r="E1853" i="5"/>
  <c r="E1872" i="5"/>
  <c r="E1889" i="5"/>
  <c r="E1908" i="5"/>
  <c r="E1925" i="5"/>
  <c r="E1944" i="5"/>
  <c r="E1961" i="5"/>
  <c r="E1979" i="5"/>
  <c r="E1994" i="5"/>
  <c r="E2009" i="5"/>
  <c r="E2025" i="5"/>
  <c r="E2040" i="5"/>
  <c r="E2054" i="5"/>
  <c r="E2068" i="5"/>
  <c r="E2082" i="5"/>
  <c r="E2097" i="5"/>
  <c r="E2112" i="5"/>
  <c r="E2125" i="5"/>
  <c r="E2138" i="5"/>
  <c r="E2151" i="5"/>
  <c r="E2164" i="5"/>
  <c r="E2176" i="5"/>
  <c r="E2188" i="5"/>
  <c r="E2200" i="5"/>
  <c r="E2212" i="5"/>
  <c r="E2224" i="5"/>
  <c r="E2236" i="5"/>
  <c r="E2248" i="5"/>
  <c r="E2260" i="5"/>
  <c r="E2272" i="5"/>
  <c r="E2284" i="5"/>
  <c r="E2296" i="5"/>
  <c r="E2308" i="5"/>
  <c r="E2320" i="5"/>
  <c r="E2332" i="5"/>
  <c r="E2344" i="5"/>
  <c r="E2356" i="5"/>
  <c r="E2368" i="5"/>
  <c r="E2380" i="5"/>
  <c r="E2392" i="5"/>
  <c r="E2404" i="5"/>
  <c r="E2416" i="5"/>
  <c r="E2428" i="5"/>
  <c r="E2440" i="5"/>
  <c r="E2452" i="5"/>
  <c r="E2464" i="5"/>
  <c r="E2476" i="5"/>
  <c r="E2488" i="5"/>
  <c r="E2500" i="5"/>
  <c r="E2512" i="5"/>
  <c r="E2524" i="5"/>
  <c r="E2536" i="5"/>
  <c r="E2548" i="5"/>
  <c r="E2560" i="5"/>
  <c r="E2572" i="5"/>
  <c r="E2584" i="5"/>
  <c r="E2596" i="5"/>
  <c r="E2608" i="5"/>
  <c r="E2620" i="5"/>
  <c r="E2632" i="5"/>
  <c r="E2644" i="5"/>
  <c r="E2656" i="5"/>
  <c r="E2668" i="5"/>
  <c r="E2680" i="5"/>
  <c r="E2692" i="5"/>
  <c r="E2704" i="5"/>
  <c r="E2716" i="5"/>
  <c r="E2728" i="5"/>
  <c r="E2740" i="5"/>
  <c r="E2752" i="5"/>
  <c r="E2764" i="5"/>
  <c r="E2776" i="5"/>
  <c r="E2788" i="5"/>
  <c r="E2800" i="5"/>
  <c r="E2812" i="5"/>
  <c r="E2824" i="5"/>
  <c r="E2836" i="5"/>
  <c r="E2848" i="5"/>
  <c r="E2860" i="5"/>
  <c r="E2872" i="5"/>
  <c r="E2884" i="5"/>
  <c r="E2896" i="5"/>
  <c r="E2908" i="5"/>
  <c r="E2920" i="5"/>
  <c r="E2932" i="5"/>
  <c r="E2944" i="5"/>
  <c r="E2956" i="5"/>
  <c r="E2968" i="5"/>
  <c r="E2980" i="5"/>
  <c r="E2992" i="5"/>
  <c r="E3004" i="5"/>
  <c r="E3016" i="5"/>
  <c r="E3028" i="5"/>
  <c r="E3040" i="5"/>
  <c r="E3052" i="5"/>
  <c r="E3064" i="5"/>
  <c r="E3076" i="5"/>
  <c r="E3088" i="5"/>
  <c r="E3100" i="5"/>
  <c r="D4" i="5"/>
  <c r="D16" i="5"/>
  <c r="D28" i="5"/>
  <c r="D40" i="5"/>
  <c r="D52" i="5"/>
  <c r="D64" i="5"/>
  <c r="D76" i="5"/>
  <c r="D88" i="5"/>
  <c r="D100" i="5"/>
  <c r="D112" i="5"/>
  <c r="D124" i="5"/>
  <c r="D136" i="5"/>
  <c r="D148" i="5"/>
  <c r="D160" i="5"/>
  <c r="D172" i="5"/>
  <c r="D184" i="5"/>
  <c r="D196" i="5"/>
  <c r="D208" i="5"/>
  <c r="D220" i="5"/>
  <c r="D232" i="5"/>
  <c r="D244" i="5"/>
  <c r="D256" i="5"/>
  <c r="D268" i="5"/>
  <c r="D280" i="5"/>
  <c r="E730" i="5"/>
  <c r="E812" i="5"/>
  <c r="E851" i="5"/>
  <c r="E884" i="5"/>
  <c r="E908" i="5"/>
  <c r="E936" i="5"/>
  <c r="E960" i="5"/>
  <c r="E992" i="5"/>
  <c r="E1016" i="5"/>
  <c r="E1044" i="5"/>
  <c r="E1068" i="5"/>
  <c r="E1100" i="5"/>
  <c r="E1124" i="5"/>
  <c r="E1152" i="5"/>
  <c r="E1176" i="5"/>
  <c r="E1208" i="5"/>
  <c r="E1232" i="5"/>
  <c r="E1260" i="5"/>
  <c r="E1284" i="5"/>
  <c r="E1316" i="5"/>
  <c r="E1339" i="5"/>
  <c r="E1365" i="5"/>
  <c r="E1387" i="5"/>
  <c r="E1413" i="5"/>
  <c r="E1435" i="5"/>
  <c r="E1461" i="5"/>
  <c r="E1483" i="5"/>
  <c r="E1508" i="5"/>
  <c r="E1527" i="5"/>
  <c r="E1550" i="5"/>
  <c r="E1566" i="5"/>
  <c r="E1586" i="5"/>
  <c r="E1602" i="5"/>
  <c r="E1622" i="5"/>
  <c r="E1638" i="5"/>
  <c r="E1658" i="5"/>
  <c r="E1674" i="5"/>
  <c r="E1694" i="5"/>
  <c r="E1710" i="5"/>
  <c r="E1730" i="5"/>
  <c r="E1746" i="5"/>
  <c r="E1766" i="5"/>
  <c r="E1782" i="5"/>
  <c r="E1802" i="5"/>
  <c r="E1818" i="5"/>
  <c r="E1838" i="5"/>
  <c r="E1854" i="5"/>
  <c r="E1874" i="5"/>
  <c r="E1890" i="5"/>
  <c r="E1910" i="5"/>
  <c r="E1926" i="5"/>
  <c r="E1946" i="5"/>
  <c r="E1962" i="5"/>
  <c r="E1980" i="5"/>
  <c r="E1995" i="5"/>
  <c r="E2010" i="5"/>
  <c r="E2027" i="5"/>
  <c r="E2041" i="5"/>
  <c r="E2055" i="5"/>
  <c r="E2069" i="5"/>
  <c r="E2084" i="5"/>
  <c r="E2099" i="5"/>
  <c r="E2113" i="5"/>
  <c r="E2126" i="5"/>
  <c r="E2139" i="5"/>
  <c r="E2152" i="5"/>
  <c r="E2165" i="5"/>
  <c r="E2177" i="5"/>
  <c r="E2189" i="5"/>
  <c r="E2201" i="5"/>
  <c r="E2213" i="5"/>
  <c r="E2225" i="5"/>
  <c r="E2237" i="5"/>
  <c r="E2249" i="5"/>
  <c r="E2261" i="5"/>
  <c r="E2273" i="5"/>
  <c r="E2285" i="5"/>
  <c r="E2297" i="5"/>
  <c r="E2309" i="5"/>
  <c r="E2321" i="5"/>
  <c r="E2333" i="5"/>
  <c r="E2345" i="5"/>
  <c r="E2357" i="5"/>
  <c r="E2369" i="5"/>
  <c r="E2381" i="5"/>
  <c r="E2393" i="5"/>
  <c r="E2405" i="5"/>
  <c r="E2417" i="5"/>
  <c r="E2429" i="5"/>
  <c r="E2441" i="5"/>
  <c r="E2453" i="5"/>
  <c r="E2465" i="5"/>
  <c r="E2477" i="5"/>
  <c r="E2489" i="5"/>
  <c r="E2501" i="5"/>
  <c r="E2513" i="5"/>
  <c r="E2525" i="5"/>
  <c r="E2537" i="5"/>
  <c r="E2549" i="5"/>
  <c r="E2561" i="5"/>
  <c r="E2573" i="5"/>
  <c r="E2585" i="5"/>
  <c r="E2597" i="5"/>
  <c r="E2609" i="5"/>
  <c r="E2621" i="5"/>
  <c r="E2633" i="5"/>
  <c r="E2645" i="5"/>
  <c r="E2657" i="5"/>
  <c r="E2669" i="5"/>
  <c r="E2681" i="5"/>
  <c r="E2693" i="5"/>
  <c r="E2705" i="5"/>
  <c r="E2717" i="5"/>
  <c r="E2729" i="5"/>
  <c r="E2741" i="5"/>
  <c r="E2753" i="5"/>
  <c r="E2765" i="5"/>
  <c r="E2777" i="5"/>
  <c r="E2789" i="5"/>
  <c r="E2801" i="5"/>
  <c r="E2813" i="5"/>
  <c r="E2825" i="5"/>
  <c r="E2837" i="5"/>
  <c r="E2849" i="5"/>
  <c r="E2861" i="5"/>
  <c r="E2873" i="5"/>
  <c r="E2885" i="5"/>
  <c r="E2897" i="5"/>
  <c r="E2909" i="5"/>
  <c r="E2921" i="5"/>
  <c r="E2933" i="5"/>
  <c r="E2945" i="5"/>
  <c r="E2957" i="5"/>
  <c r="E2969" i="5"/>
  <c r="E2981" i="5"/>
  <c r="E2993" i="5"/>
  <c r="E3005" i="5"/>
  <c r="E3017" i="5"/>
  <c r="E3029" i="5"/>
  <c r="E3041" i="5"/>
  <c r="E3053" i="5"/>
  <c r="E3065" i="5"/>
  <c r="E3077" i="5"/>
  <c r="E3089" i="5"/>
  <c r="E3101" i="5"/>
  <c r="D5" i="5"/>
  <c r="D17" i="5"/>
  <c r="D29" i="5"/>
  <c r="D41" i="5"/>
  <c r="D53" i="5"/>
  <c r="D65" i="5"/>
  <c r="D77" i="5"/>
  <c r="D89" i="5"/>
  <c r="D101" i="5"/>
  <c r="D113" i="5"/>
  <c r="D125" i="5"/>
  <c r="D137" i="5"/>
  <c r="D149" i="5"/>
  <c r="D161" i="5"/>
  <c r="D173" i="5"/>
  <c r="D185" i="5"/>
  <c r="D197" i="5"/>
  <c r="D209" i="5"/>
  <c r="D221" i="5"/>
  <c r="D233" i="5"/>
  <c r="D245" i="5"/>
  <c r="E740" i="5"/>
  <c r="E815" i="5"/>
  <c r="E852" i="5"/>
  <c r="E885" i="5"/>
  <c r="E910" i="5"/>
  <c r="E939" i="5"/>
  <c r="E966" i="5"/>
  <c r="E993" i="5"/>
  <c r="E1018" i="5"/>
  <c r="E1047" i="5"/>
  <c r="E1074" i="5"/>
  <c r="E1101" i="5"/>
  <c r="E1126" i="5"/>
  <c r="E1155" i="5"/>
  <c r="E1182" i="5"/>
  <c r="E1209" i="5"/>
  <c r="E1234" i="5"/>
  <c r="E1263" i="5"/>
  <c r="E1290" i="5"/>
  <c r="E1317" i="5"/>
  <c r="E1341" i="5"/>
  <c r="E1366" i="5"/>
  <c r="E1389" i="5"/>
  <c r="E1414" i="5"/>
  <c r="E1437" i="5"/>
  <c r="E1462" i="5"/>
  <c r="E1485" i="5"/>
  <c r="E1509" i="5"/>
  <c r="E1530" i="5"/>
  <c r="E1551" i="5"/>
  <c r="E1568" i="5"/>
  <c r="E1587" i="5"/>
  <c r="E1604" i="5"/>
  <c r="E1623" i="5"/>
  <c r="E1640" i="5"/>
  <c r="E1659" i="5"/>
  <c r="E1676" i="5"/>
  <c r="E1695" i="5"/>
  <c r="E1712" i="5"/>
  <c r="E1731" i="5"/>
  <c r="E1748" i="5"/>
  <c r="E1767" i="5"/>
  <c r="E1784" i="5"/>
  <c r="E1803" i="5"/>
  <c r="E1820" i="5"/>
  <c r="E1839" i="5"/>
  <c r="E1856" i="5"/>
  <c r="E1875" i="5"/>
  <c r="E1892" i="5"/>
  <c r="E1911" i="5"/>
  <c r="E1928" i="5"/>
  <c r="E1947" i="5"/>
  <c r="E1964" i="5"/>
  <c r="E1981" i="5"/>
  <c r="E1996" i="5"/>
  <c r="E2012" i="5"/>
  <c r="E2028" i="5"/>
  <c r="E2042" i="5"/>
  <c r="E2056" i="5"/>
  <c r="E2070" i="5"/>
  <c r="E2085" i="5"/>
  <c r="E2100" i="5"/>
  <c r="E2114" i="5"/>
  <c r="E2127" i="5"/>
  <c r="E2140" i="5"/>
  <c r="E2153" i="5"/>
  <c r="E2166" i="5"/>
  <c r="E2178" i="5"/>
  <c r="E2190" i="5"/>
  <c r="E2202" i="5"/>
  <c r="E2214" i="5"/>
  <c r="E2226" i="5"/>
  <c r="E2238" i="5"/>
  <c r="E2250" i="5"/>
  <c r="E2262" i="5"/>
  <c r="E2274" i="5"/>
  <c r="E2286" i="5"/>
  <c r="E2298" i="5"/>
  <c r="E2310" i="5"/>
  <c r="E2322" i="5"/>
  <c r="E2334" i="5"/>
  <c r="E2346" i="5"/>
  <c r="E2358" i="5"/>
  <c r="E2370" i="5"/>
  <c r="E2382" i="5"/>
  <c r="E2394" i="5"/>
  <c r="E2406" i="5"/>
  <c r="E2418" i="5"/>
  <c r="E2430" i="5"/>
  <c r="E2442" i="5"/>
  <c r="E2454" i="5"/>
  <c r="E2466" i="5"/>
  <c r="E2478" i="5"/>
  <c r="E2490" i="5"/>
  <c r="E2502" i="5"/>
  <c r="E2514" i="5"/>
  <c r="E2526" i="5"/>
  <c r="E2538" i="5"/>
  <c r="E2550" i="5"/>
  <c r="E2562" i="5"/>
  <c r="E2574" i="5"/>
  <c r="E2586" i="5"/>
  <c r="E2598" i="5"/>
  <c r="E2610" i="5"/>
  <c r="E2622" i="5"/>
  <c r="E2634" i="5"/>
  <c r="E2646" i="5"/>
  <c r="E2658" i="5"/>
  <c r="E2670" i="5"/>
  <c r="E2682" i="5"/>
  <c r="E2694" i="5"/>
  <c r="E2706" i="5"/>
  <c r="E2718" i="5"/>
  <c r="E2730" i="5"/>
  <c r="E2742" i="5"/>
  <c r="E2754" i="5"/>
  <c r="E2766" i="5"/>
  <c r="E2778" i="5"/>
  <c r="E2790" i="5"/>
  <c r="E2802" i="5"/>
  <c r="E2814" i="5"/>
  <c r="E2826" i="5"/>
  <c r="E2838" i="5"/>
  <c r="E2850" i="5"/>
  <c r="E2862" i="5"/>
  <c r="E2874" i="5"/>
  <c r="E2886" i="5"/>
  <c r="E2898" i="5"/>
  <c r="E2910" i="5"/>
  <c r="E2922" i="5"/>
  <c r="E2934" i="5"/>
  <c r="E2946" i="5"/>
  <c r="E2958" i="5"/>
  <c r="E2970" i="5"/>
  <c r="E2982" i="5"/>
  <c r="E2994" i="5"/>
  <c r="E3006" i="5"/>
  <c r="E3018" i="5"/>
  <c r="E3030" i="5"/>
  <c r="E3042" i="5"/>
  <c r="E3054" i="5"/>
  <c r="E3066" i="5"/>
  <c r="E3078" i="5"/>
  <c r="E3090" i="5"/>
  <c r="E3102" i="5"/>
  <c r="D6" i="5"/>
  <c r="D18" i="5"/>
  <c r="D30" i="5"/>
  <c r="D42" i="5"/>
  <c r="D54" i="5"/>
  <c r="D66" i="5"/>
  <c r="D78" i="5"/>
  <c r="D90" i="5"/>
  <c r="D102" i="5"/>
  <c r="D114" i="5"/>
  <c r="D126" i="5"/>
  <c r="D138" i="5"/>
  <c r="D150" i="5"/>
  <c r="D162" i="5"/>
  <c r="D174" i="5"/>
  <c r="D186" i="5"/>
  <c r="D198" i="5"/>
  <c r="D210" i="5"/>
  <c r="D222" i="5"/>
  <c r="D234" i="5"/>
  <c r="D246" i="5"/>
  <c r="D258" i="5"/>
  <c r="D270" i="5"/>
  <c r="E750" i="5"/>
  <c r="E822" i="5"/>
  <c r="E858" i="5"/>
  <c r="E886" i="5"/>
  <c r="E915" i="5"/>
  <c r="E942" i="5"/>
  <c r="E969" i="5"/>
  <c r="E994" i="5"/>
  <c r="E1023" i="5"/>
  <c r="E1050" i="5"/>
  <c r="E1077" i="5"/>
  <c r="E1102" i="5"/>
  <c r="E1131" i="5"/>
  <c r="E1158" i="5"/>
  <c r="E1185" i="5"/>
  <c r="E1210" i="5"/>
  <c r="E1239" i="5"/>
  <c r="E1266" i="5"/>
  <c r="E1293" i="5"/>
  <c r="E1318" i="5"/>
  <c r="E1344" i="5"/>
  <c r="E1367" i="5"/>
  <c r="E1392" i="5"/>
  <c r="E1415" i="5"/>
  <c r="E1440" i="5"/>
  <c r="E1463" i="5"/>
  <c r="E1488" i="5"/>
  <c r="E1510" i="5"/>
  <c r="E1533" i="5"/>
  <c r="E1552" i="5"/>
  <c r="E1571" i="5"/>
  <c r="E1588" i="5"/>
  <c r="E1607" i="5"/>
  <c r="E1624" i="5"/>
  <c r="E1643" i="5"/>
  <c r="E1660" i="5"/>
  <c r="E1679" i="5"/>
  <c r="E1696" i="5"/>
  <c r="E1715" i="5"/>
  <c r="E1732" i="5"/>
  <c r="E1751" i="5"/>
  <c r="E1768" i="5"/>
  <c r="E1787" i="5"/>
  <c r="E1804" i="5"/>
  <c r="E1823" i="5"/>
  <c r="E1840" i="5"/>
  <c r="E1859" i="5"/>
  <c r="E1876" i="5"/>
  <c r="E1895" i="5"/>
  <c r="E1912" i="5"/>
  <c r="E1931" i="5"/>
  <c r="E1948" i="5"/>
  <c r="E1967" i="5"/>
  <c r="E1982" i="5"/>
  <c r="E1997" i="5"/>
  <c r="E2015" i="5"/>
  <c r="E2029" i="5"/>
  <c r="E2043" i="5"/>
  <c r="E2057" i="5"/>
  <c r="E2072" i="5"/>
  <c r="E2087" i="5"/>
  <c r="E2101" i="5"/>
  <c r="E2115" i="5"/>
  <c r="E2128" i="5"/>
  <c r="E2141" i="5"/>
  <c r="E2154" i="5"/>
  <c r="E2167" i="5"/>
  <c r="E2179" i="5"/>
  <c r="E2191" i="5"/>
  <c r="E2203" i="5"/>
  <c r="E2215" i="5"/>
  <c r="E2227" i="5"/>
  <c r="E2239" i="5"/>
  <c r="E2251" i="5"/>
  <c r="E2263" i="5"/>
  <c r="E2275" i="5"/>
  <c r="E2287" i="5"/>
  <c r="E2299" i="5"/>
  <c r="E2311" i="5"/>
  <c r="E2323" i="5"/>
  <c r="E2335" i="5"/>
  <c r="E2347" i="5"/>
  <c r="E2359" i="5"/>
  <c r="E2371" i="5"/>
  <c r="E2383" i="5"/>
  <c r="E2395" i="5"/>
  <c r="E2407" i="5"/>
  <c r="E2419" i="5"/>
  <c r="E2431" i="5"/>
  <c r="E2443" i="5"/>
  <c r="E2455" i="5"/>
  <c r="E2467" i="5"/>
  <c r="E2479" i="5"/>
  <c r="E2491" i="5"/>
  <c r="E2503" i="5"/>
  <c r="E2515" i="5"/>
  <c r="E2527" i="5"/>
  <c r="E2539" i="5"/>
  <c r="E2551" i="5"/>
  <c r="E2563" i="5"/>
  <c r="E2575" i="5"/>
  <c r="E2587" i="5"/>
  <c r="E2599" i="5"/>
  <c r="E2611" i="5"/>
  <c r="E2623" i="5"/>
  <c r="E2635" i="5"/>
  <c r="E2647" i="5"/>
  <c r="E2659" i="5"/>
  <c r="E2671" i="5"/>
  <c r="E2683" i="5"/>
  <c r="E2695" i="5"/>
  <c r="E2707" i="5"/>
  <c r="E2719" i="5"/>
  <c r="E2731" i="5"/>
  <c r="E2743" i="5"/>
  <c r="E2755" i="5"/>
  <c r="E2767" i="5"/>
  <c r="E2779" i="5"/>
  <c r="E2791" i="5"/>
  <c r="E2803" i="5"/>
  <c r="E2815" i="5"/>
  <c r="E2827" i="5"/>
  <c r="E2839" i="5"/>
  <c r="E2851" i="5"/>
  <c r="E2863" i="5"/>
  <c r="E2875" i="5"/>
  <c r="E2887" i="5"/>
  <c r="E2899" i="5"/>
  <c r="E2911" i="5"/>
  <c r="E2923" i="5"/>
  <c r="E2935" i="5"/>
  <c r="E2947" i="5"/>
  <c r="E2959" i="5"/>
  <c r="E2971" i="5"/>
  <c r="E2983" i="5"/>
  <c r="E2995" i="5"/>
  <c r="E3007" i="5"/>
  <c r="E3019" i="5"/>
  <c r="E3031" i="5"/>
  <c r="E3043" i="5"/>
  <c r="E3055" i="5"/>
  <c r="E3067" i="5"/>
  <c r="E3079" i="5"/>
  <c r="E3091" i="5"/>
  <c r="E3103" i="5"/>
  <c r="D7" i="5"/>
  <c r="D19" i="5"/>
  <c r="D31" i="5"/>
  <c r="D43" i="5"/>
  <c r="D55" i="5"/>
  <c r="D67" i="5"/>
  <c r="D79" i="5"/>
  <c r="D91" i="5"/>
  <c r="D103" i="5"/>
  <c r="D115" i="5"/>
  <c r="D127" i="5"/>
  <c r="D139" i="5"/>
  <c r="D151" i="5"/>
  <c r="D163" i="5"/>
  <c r="D175" i="5"/>
  <c r="D187" i="5"/>
  <c r="D199" i="5"/>
  <c r="D211" i="5"/>
  <c r="D223" i="5"/>
  <c r="D235" i="5"/>
  <c r="E756" i="5"/>
  <c r="E826" i="5"/>
  <c r="E862" i="5"/>
  <c r="E887" i="5"/>
  <c r="E918" i="5"/>
  <c r="E943" i="5"/>
  <c r="E970" i="5"/>
  <c r="E995" i="5"/>
  <c r="E1026" i="5"/>
  <c r="E1051" i="5"/>
  <c r="E1078" i="5"/>
  <c r="E1103" i="5"/>
  <c r="E1134" i="5"/>
  <c r="E1159" i="5"/>
  <c r="E1186" i="5"/>
  <c r="E1211" i="5"/>
  <c r="E1242" i="5"/>
  <c r="E1267" i="5"/>
  <c r="E1294" i="5"/>
  <c r="E1319" i="5"/>
  <c r="E1347" i="5"/>
  <c r="E1368" i="5"/>
  <c r="E1395" i="5"/>
  <c r="E1416" i="5"/>
  <c r="E1443" i="5"/>
  <c r="E1464" i="5"/>
  <c r="E1491" i="5"/>
  <c r="E1511" i="5"/>
  <c r="E1534" i="5"/>
  <c r="E1553" i="5"/>
  <c r="E1572" i="5"/>
  <c r="E1589" i="5"/>
  <c r="E1608" i="5"/>
  <c r="E1625" i="5"/>
  <c r="E1644" i="5"/>
  <c r="E1661" i="5"/>
  <c r="E1680" i="5"/>
  <c r="E1697" i="5"/>
  <c r="E1716" i="5"/>
  <c r="E1733" i="5"/>
  <c r="E1752" i="5"/>
  <c r="E1769" i="5"/>
  <c r="E1788" i="5"/>
  <c r="E1805" i="5"/>
  <c r="E1824" i="5"/>
  <c r="E1841" i="5"/>
  <c r="E1860" i="5"/>
  <c r="E1877" i="5"/>
  <c r="E1896" i="5"/>
  <c r="E1913" i="5"/>
  <c r="E1932" i="5"/>
  <c r="E1949" i="5"/>
  <c r="E1968" i="5"/>
  <c r="E1983" i="5"/>
  <c r="E1998" i="5"/>
  <c r="E2016" i="5"/>
  <c r="E2030" i="5"/>
  <c r="E2044" i="5"/>
  <c r="E2058" i="5"/>
  <c r="E2073" i="5"/>
  <c r="E2088" i="5"/>
  <c r="E2102" i="5"/>
  <c r="E2116" i="5"/>
  <c r="E2129" i="5"/>
  <c r="E2142" i="5"/>
  <c r="E2155" i="5"/>
  <c r="E2168" i="5"/>
  <c r="E2180" i="5"/>
  <c r="E2192" i="5"/>
  <c r="E2204" i="5"/>
  <c r="E2216" i="5"/>
  <c r="E2228" i="5"/>
  <c r="E2240" i="5"/>
  <c r="E2252" i="5"/>
  <c r="E2264" i="5"/>
  <c r="E2276" i="5"/>
  <c r="E2288" i="5"/>
  <c r="E2300" i="5"/>
  <c r="E2312" i="5"/>
  <c r="E2324" i="5"/>
  <c r="E2336" i="5"/>
  <c r="E2348" i="5"/>
  <c r="E2360" i="5"/>
  <c r="E2372" i="5"/>
  <c r="E2384" i="5"/>
  <c r="E2396" i="5"/>
  <c r="E2408" i="5"/>
  <c r="E2420" i="5"/>
  <c r="E2432" i="5"/>
  <c r="E2444" i="5"/>
  <c r="E2456" i="5"/>
  <c r="E2468" i="5"/>
  <c r="E2480" i="5"/>
  <c r="E2492" i="5"/>
  <c r="E2504" i="5"/>
  <c r="E2516" i="5"/>
  <c r="E2528" i="5"/>
  <c r="E2540" i="5"/>
  <c r="E2552" i="5"/>
  <c r="E2564" i="5"/>
  <c r="E2576" i="5"/>
  <c r="E2588" i="5"/>
  <c r="E2600" i="5"/>
  <c r="E2612" i="5"/>
  <c r="E2624" i="5"/>
  <c r="E2636" i="5"/>
  <c r="E2648" i="5"/>
  <c r="E2660" i="5"/>
  <c r="E2672" i="5"/>
  <c r="E2684" i="5"/>
  <c r="E2696" i="5"/>
  <c r="E2708" i="5"/>
  <c r="E2720" i="5"/>
  <c r="E2732" i="5"/>
  <c r="E2744" i="5"/>
  <c r="E2756" i="5"/>
  <c r="E2768" i="5"/>
  <c r="E2780" i="5"/>
  <c r="E2792" i="5"/>
  <c r="E2804" i="5"/>
  <c r="E2816" i="5"/>
  <c r="E2828" i="5"/>
  <c r="E2840" i="5"/>
  <c r="E2852" i="5"/>
  <c r="E2864" i="5"/>
  <c r="E2876" i="5"/>
  <c r="E2888" i="5"/>
  <c r="E2900" i="5"/>
  <c r="E2912" i="5"/>
  <c r="E2924" i="5"/>
  <c r="E2936" i="5"/>
  <c r="E2948" i="5"/>
  <c r="E2960" i="5"/>
  <c r="E2972" i="5"/>
  <c r="E2984" i="5"/>
  <c r="E2996" i="5"/>
  <c r="E3008" i="5"/>
  <c r="E3020" i="5"/>
  <c r="E3032" i="5"/>
  <c r="E3044" i="5"/>
  <c r="E3056" i="5"/>
  <c r="E3068" i="5"/>
  <c r="E3080" i="5"/>
  <c r="E3092" i="5"/>
  <c r="E3104" i="5"/>
  <c r="D8" i="5"/>
  <c r="D20" i="5"/>
  <c r="D32" i="5"/>
  <c r="D44" i="5"/>
  <c r="D56" i="5"/>
  <c r="D68" i="5"/>
  <c r="D80" i="5"/>
  <c r="D92" i="5"/>
  <c r="D104" i="5"/>
  <c r="D116" i="5"/>
  <c r="D128" i="5"/>
  <c r="D140" i="5"/>
  <c r="D152" i="5"/>
  <c r="D164" i="5"/>
  <c r="D176" i="5"/>
  <c r="E766" i="5"/>
  <c r="E828" i="5"/>
  <c r="E864" i="5"/>
  <c r="E888" i="5"/>
  <c r="E920" i="5"/>
  <c r="E944" i="5"/>
  <c r="E972" i="5"/>
  <c r="E996" i="5"/>
  <c r="E1028" i="5"/>
  <c r="E1052" i="5"/>
  <c r="E1080" i="5"/>
  <c r="E1104" i="5"/>
  <c r="E1136" i="5"/>
  <c r="E1160" i="5"/>
  <c r="E1188" i="5"/>
  <c r="E1212" i="5"/>
  <c r="E1244" i="5"/>
  <c r="E1268" i="5"/>
  <c r="E1296" i="5"/>
  <c r="E1320" i="5"/>
  <c r="E1350" i="5"/>
  <c r="E1371" i="5"/>
  <c r="E1398" i="5"/>
  <c r="E1419" i="5"/>
  <c r="E1446" i="5"/>
  <c r="E1467" i="5"/>
  <c r="E1494" i="5"/>
  <c r="E1512" i="5"/>
  <c r="E1536" i="5"/>
  <c r="E1554" i="5"/>
  <c r="E1574" i="5"/>
  <c r="E1590" i="5"/>
  <c r="E1610" i="5"/>
  <c r="E1626" i="5"/>
  <c r="E1646" i="5"/>
  <c r="E1662" i="5"/>
  <c r="E1682" i="5"/>
  <c r="E1698" i="5"/>
  <c r="E1718" i="5"/>
  <c r="E1734" i="5"/>
  <c r="E1754" i="5"/>
  <c r="E1770" i="5"/>
  <c r="E1790" i="5"/>
  <c r="E1806" i="5"/>
  <c r="E1826" i="5"/>
  <c r="E1842" i="5"/>
  <c r="E1862" i="5"/>
  <c r="E1878" i="5"/>
  <c r="E1898" i="5"/>
  <c r="E1914" i="5"/>
  <c r="E1934" i="5"/>
  <c r="E1950" i="5"/>
  <c r="E1969" i="5"/>
  <c r="E1984" i="5"/>
  <c r="E2000" i="5"/>
  <c r="E2017" i="5"/>
  <c r="E2031" i="5"/>
  <c r="E2045" i="5"/>
  <c r="E2060" i="5"/>
  <c r="E2075" i="5"/>
  <c r="E2089" i="5"/>
  <c r="E2103" i="5"/>
  <c r="E2117" i="5"/>
  <c r="E2130" i="5"/>
  <c r="E2143" i="5"/>
  <c r="E2156" i="5"/>
  <c r="E2169" i="5"/>
  <c r="E2181" i="5"/>
  <c r="E2193" i="5"/>
  <c r="E2205" i="5"/>
  <c r="E2217" i="5"/>
  <c r="E2229" i="5"/>
  <c r="E2241" i="5"/>
  <c r="E2253" i="5"/>
  <c r="E2265" i="5"/>
  <c r="E2277" i="5"/>
  <c r="E2289" i="5"/>
  <c r="E2301" i="5"/>
  <c r="E2313" i="5"/>
  <c r="E2325" i="5"/>
  <c r="E2337" i="5"/>
  <c r="E2349" i="5"/>
  <c r="E2361" i="5"/>
  <c r="E2373" i="5"/>
  <c r="E2385" i="5"/>
  <c r="E2397" i="5"/>
  <c r="E2409" i="5"/>
  <c r="E2421" i="5"/>
  <c r="E2433" i="5"/>
  <c r="E2445" i="5"/>
  <c r="E2457" i="5"/>
  <c r="E2469" i="5"/>
  <c r="E2481" i="5"/>
  <c r="E2493" i="5"/>
  <c r="E2505" i="5"/>
  <c r="E2517" i="5"/>
  <c r="E2529" i="5"/>
  <c r="E2541" i="5"/>
  <c r="E2553" i="5"/>
  <c r="E2565" i="5"/>
  <c r="E2577" i="5"/>
  <c r="E2589" i="5"/>
  <c r="E2601" i="5"/>
  <c r="E2613" i="5"/>
  <c r="E2625" i="5"/>
  <c r="E2637" i="5"/>
  <c r="E2649" i="5"/>
  <c r="E2661" i="5"/>
  <c r="E2673" i="5"/>
  <c r="E2685" i="5"/>
  <c r="E2697" i="5"/>
  <c r="E2709" i="5"/>
  <c r="E2721" i="5"/>
  <c r="E2733" i="5"/>
  <c r="E2745" i="5"/>
  <c r="E2757" i="5"/>
  <c r="E2769" i="5"/>
  <c r="E2781" i="5"/>
  <c r="E2793" i="5"/>
  <c r="E2805" i="5"/>
  <c r="E2817" i="5"/>
  <c r="E2829" i="5"/>
  <c r="E2841" i="5"/>
  <c r="E2853" i="5"/>
  <c r="E2865" i="5"/>
  <c r="E2877" i="5"/>
  <c r="E2889" i="5"/>
  <c r="E2901" i="5"/>
  <c r="E2913" i="5"/>
  <c r="E2925" i="5"/>
  <c r="E2937" i="5"/>
  <c r="E2949" i="5"/>
  <c r="E2961" i="5"/>
  <c r="E2973" i="5"/>
  <c r="E2985" i="5"/>
  <c r="E2997" i="5"/>
  <c r="E3009" i="5"/>
  <c r="E3021" i="5"/>
  <c r="E3033" i="5"/>
  <c r="E3045" i="5"/>
  <c r="E3057" i="5"/>
  <c r="E3069" i="5"/>
  <c r="E3081" i="5"/>
  <c r="E3093" i="5"/>
  <c r="E3105" i="5"/>
  <c r="D9" i="5"/>
  <c r="D21" i="5"/>
  <c r="D33" i="5"/>
  <c r="D45" i="5"/>
  <c r="D57" i="5"/>
  <c r="D69" i="5"/>
  <c r="D81" i="5"/>
  <c r="D93" i="5"/>
  <c r="D105" i="5"/>
  <c r="D117" i="5"/>
  <c r="D129" i="5"/>
  <c r="D141" i="5"/>
  <c r="D153" i="5"/>
  <c r="D165" i="5"/>
  <c r="D177" i="5"/>
  <c r="D189" i="5"/>
  <c r="D201" i="5"/>
  <c r="D213" i="5"/>
  <c r="E776" i="5"/>
  <c r="E834" i="5"/>
  <c r="E867" i="5"/>
  <c r="E894" i="5"/>
  <c r="E921" i="5"/>
  <c r="E946" i="5"/>
  <c r="E975" i="5"/>
  <c r="E1002" i="5"/>
  <c r="E1029" i="5"/>
  <c r="E1054" i="5"/>
  <c r="E1083" i="5"/>
  <c r="E1110" i="5"/>
  <c r="E1137" i="5"/>
  <c r="E1162" i="5"/>
  <c r="E1191" i="5"/>
  <c r="E1218" i="5"/>
  <c r="E1245" i="5"/>
  <c r="E1270" i="5"/>
  <c r="E1299" i="5"/>
  <c r="E1326" i="5"/>
  <c r="E1351" i="5"/>
  <c r="E1374" i="5"/>
  <c r="E1399" i="5"/>
  <c r="E1422" i="5"/>
  <c r="E1447" i="5"/>
  <c r="E1470" i="5"/>
  <c r="E1495" i="5"/>
  <c r="E1515" i="5"/>
  <c r="E1538" i="5"/>
  <c r="E1556" i="5"/>
  <c r="E1575" i="5"/>
  <c r="E1592" i="5"/>
  <c r="E1611" i="5"/>
  <c r="E1628" i="5"/>
  <c r="E1647" i="5"/>
  <c r="E1664" i="5"/>
  <c r="E1683" i="5"/>
  <c r="E1700" i="5"/>
  <c r="E1719" i="5"/>
  <c r="E1736" i="5"/>
  <c r="E1755" i="5"/>
  <c r="E1772" i="5"/>
  <c r="E1791" i="5"/>
  <c r="E1808" i="5"/>
  <c r="E1827" i="5"/>
  <c r="E1844" i="5"/>
  <c r="E1863" i="5"/>
  <c r="E1880" i="5"/>
  <c r="E1899" i="5"/>
  <c r="E1916" i="5"/>
  <c r="E1935" i="5"/>
  <c r="E1952" i="5"/>
  <c r="E1970" i="5"/>
  <c r="E1985" i="5"/>
  <c r="E2003" i="5"/>
  <c r="E2018" i="5"/>
  <c r="E2032" i="5"/>
  <c r="E2046" i="5"/>
  <c r="E2061" i="5"/>
  <c r="E2076" i="5"/>
  <c r="E2090" i="5"/>
  <c r="E2104" i="5"/>
  <c r="E2118" i="5"/>
  <c r="E2131" i="5"/>
  <c r="E2144" i="5"/>
  <c r="E2157" i="5"/>
  <c r="E2170" i="5"/>
  <c r="E2182" i="5"/>
  <c r="E2194" i="5"/>
  <c r="E2206" i="5"/>
  <c r="E2218" i="5"/>
  <c r="E2230" i="5"/>
  <c r="E2242" i="5"/>
  <c r="E2254" i="5"/>
  <c r="E2266" i="5"/>
  <c r="E2278" i="5"/>
  <c r="E2290" i="5"/>
  <c r="E2302" i="5"/>
  <c r="E2314" i="5"/>
  <c r="E2326" i="5"/>
  <c r="E2338" i="5"/>
  <c r="E2350" i="5"/>
  <c r="E2362" i="5"/>
  <c r="E2374" i="5"/>
  <c r="E2386" i="5"/>
  <c r="E2398" i="5"/>
  <c r="E2410" i="5"/>
  <c r="E2422" i="5"/>
  <c r="E2434" i="5"/>
  <c r="E2446" i="5"/>
  <c r="E2458" i="5"/>
  <c r="E2470" i="5"/>
  <c r="E2482" i="5"/>
  <c r="E2494" i="5"/>
  <c r="E2506" i="5"/>
  <c r="E2518" i="5"/>
  <c r="E2530" i="5"/>
  <c r="E2542" i="5"/>
  <c r="E2554" i="5"/>
  <c r="E2566" i="5"/>
  <c r="E2578" i="5"/>
  <c r="E2590" i="5"/>
  <c r="E2602" i="5"/>
  <c r="E2614" i="5"/>
  <c r="E2626" i="5"/>
  <c r="E2638" i="5"/>
  <c r="E2650" i="5"/>
  <c r="E2662" i="5"/>
  <c r="E2674" i="5"/>
  <c r="E2686" i="5"/>
  <c r="E2698" i="5"/>
  <c r="E2710" i="5"/>
  <c r="E2722" i="5"/>
  <c r="E2734" i="5"/>
  <c r="E2746" i="5"/>
  <c r="E2758" i="5"/>
  <c r="E2770" i="5"/>
  <c r="E2782" i="5"/>
  <c r="E2794" i="5"/>
  <c r="E2806" i="5"/>
  <c r="E2818" i="5"/>
  <c r="E2830" i="5"/>
  <c r="E2842" i="5"/>
  <c r="E2854" i="5"/>
  <c r="E2866" i="5"/>
  <c r="E2878" i="5"/>
  <c r="E2890" i="5"/>
  <c r="E2902" i="5"/>
  <c r="E2914" i="5"/>
  <c r="E2926" i="5"/>
  <c r="E2938" i="5"/>
  <c r="E2950" i="5"/>
  <c r="E2962" i="5"/>
  <c r="E2974" i="5"/>
  <c r="E2986" i="5"/>
  <c r="E2998" i="5"/>
  <c r="E3010" i="5"/>
  <c r="E3022" i="5"/>
  <c r="E3034" i="5"/>
  <c r="E3046" i="5"/>
  <c r="E3058" i="5"/>
  <c r="E3070" i="5"/>
  <c r="E3082" i="5"/>
  <c r="E3094" i="5"/>
  <c r="E3106" i="5"/>
  <c r="D10" i="5"/>
  <c r="D22" i="5"/>
  <c r="D34" i="5"/>
  <c r="D46" i="5"/>
  <c r="D58" i="5"/>
  <c r="D70" i="5"/>
  <c r="D82" i="5"/>
  <c r="D94" i="5"/>
  <c r="D106" i="5"/>
  <c r="D118" i="5"/>
  <c r="D130" i="5"/>
  <c r="D142" i="5"/>
  <c r="D154" i="5"/>
  <c r="D166" i="5"/>
  <c r="D178" i="5"/>
  <c r="D190" i="5"/>
  <c r="D202" i="5"/>
  <c r="D214" i="5"/>
  <c r="D226" i="5"/>
  <c r="D238" i="5"/>
  <c r="D250" i="5"/>
  <c r="D262" i="5"/>
  <c r="D274" i="5"/>
  <c r="D286" i="5"/>
  <c r="D298" i="5"/>
  <c r="D310" i="5"/>
  <c r="D322" i="5"/>
  <c r="D334" i="5"/>
  <c r="D346" i="5"/>
  <c r="D358" i="5"/>
  <c r="D370" i="5"/>
  <c r="D382" i="5"/>
  <c r="D394" i="5"/>
  <c r="D406" i="5"/>
  <c r="D418" i="5"/>
  <c r="D430" i="5"/>
  <c r="D442" i="5"/>
  <c r="D454" i="5"/>
  <c r="D466" i="5"/>
  <c r="D478" i="5"/>
  <c r="D490" i="5"/>
  <c r="D502" i="5"/>
  <c r="D514" i="5"/>
  <c r="D526" i="5"/>
  <c r="D538" i="5"/>
  <c r="D550" i="5"/>
  <c r="D562" i="5"/>
  <c r="D574" i="5"/>
  <c r="D586" i="5"/>
  <c r="D598" i="5"/>
  <c r="D610" i="5"/>
  <c r="D622" i="5"/>
  <c r="D634" i="5"/>
  <c r="D646" i="5"/>
  <c r="D658" i="5"/>
  <c r="D670" i="5"/>
  <c r="D682" i="5"/>
  <c r="D694" i="5"/>
  <c r="D706" i="5"/>
  <c r="D718" i="5"/>
  <c r="D730" i="5"/>
  <c r="D742" i="5"/>
  <c r="D754" i="5"/>
  <c r="D766" i="5"/>
  <c r="D778" i="5"/>
  <c r="D790" i="5"/>
  <c r="D802" i="5"/>
  <c r="D814" i="5"/>
  <c r="D826" i="5"/>
  <c r="D838" i="5"/>
  <c r="D850" i="5"/>
  <c r="D862" i="5"/>
  <c r="D874" i="5"/>
  <c r="D886" i="5"/>
  <c r="D898" i="5"/>
  <c r="D910" i="5"/>
  <c r="D922" i="5"/>
  <c r="D934" i="5"/>
  <c r="D946" i="5"/>
  <c r="D958" i="5"/>
  <c r="D970" i="5"/>
  <c r="D982" i="5"/>
  <c r="D994" i="5"/>
  <c r="D1006" i="5"/>
  <c r="D1018" i="5"/>
  <c r="D1030" i="5"/>
  <c r="D1042" i="5"/>
  <c r="D1054" i="5"/>
  <c r="D1066" i="5"/>
  <c r="D1078" i="5"/>
  <c r="D1090" i="5"/>
  <c r="D1102" i="5"/>
  <c r="D1114" i="5"/>
  <c r="D1126" i="5"/>
  <c r="D1138" i="5"/>
  <c r="D1150" i="5"/>
  <c r="D1162" i="5"/>
  <c r="D1174" i="5"/>
  <c r="D1186" i="5"/>
  <c r="D1198" i="5"/>
  <c r="D1210" i="5"/>
  <c r="D1222" i="5"/>
  <c r="D1234" i="5"/>
  <c r="D1246" i="5"/>
  <c r="D1258" i="5"/>
  <c r="D1270" i="5"/>
  <c r="D1282" i="5"/>
  <c r="D1294" i="5"/>
  <c r="D1306" i="5"/>
  <c r="D1318" i="5"/>
  <c r="D1330" i="5"/>
  <c r="D1342" i="5"/>
  <c r="D1354" i="5"/>
  <c r="D1366" i="5"/>
  <c r="D1378" i="5"/>
  <c r="D1390" i="5"/>
  <c r="D1402" i="5"/>
  <c r="D1414" i="5"/>
  <c r="D1426" i="5"/>
  <c r="D1438" i="5"/>
  <c r="D1450" i="5"/>
  <c r="D1462" i="5"/>
  <c r="D1474" i="5"/>
  <c r="D1486" i="5"/>
  <c r="D1498" i="5"/>
  <c r="D1510" i="5"/>
  <c r="D1522" i="5"/>
  <c r="D1534" i="5"/>
  <c r="D1546" i="5"/>
  <c r="D1558" i="5"/>
  <c r="D1570" i="5"/>
  <c r="D1582" i="5"/>
  <c r="D1594" i="5"/>
  <c r="D1606" i="5"/>
  <c r="D1618" i="5"/>
  <c r="D1630" i="5"/>
  <c r="D1642" i="5"/>
  <c r="D1654" i="5"/>
  <c r="D1666" i="5"/>
  <c r="D1678" i="5"/>
  <c r="D1690" i="5"/>
  <c r="D1702" i="5"/>
  <c r="D1714" i="5"/>
  <c r="D1726" i="5"/>
  <c r="D1738" i="5"/>
  <c r="D1750" i="5"/>
  <c r="D1762" i="5"/>
  <c r="D1774" i="5"/>
  <c r="D1786" i="5"/>
  <c r="D1798" i="5"/>
  <c r="D1810" i="5"/>
  <c r="D1822" i="5"/>
  <c r="D1834" i="5"/>
  <c r="D1846" i="5"/>
  <c r="D1858" i="5"/>
  <c r="D1870" i="5"/>
  <c r="D1882" i="5"/>
  <c r="D1894" i="5"/>
  <c r="D1906" i="5"/>
  <c r="D1918" i="5"/>
  <c r="D1930" i="5"/>
  <c r="D1942" i="5"/>
  <c r="D1954" i="5"/>
  <c r="E786" i="5"/>
  <c r="E835" i="5"/>
  <c r="E870" i="5"/>
  <c r="E897" i="5"/>
  <c r="E922" i="5"/>
  <c r="E951" i="5"/>
  <c r="E978" i="5"/>
  <c r="E1005" i="5"/>
  <c r="E1030" i="5"/>
  <c r="E1059" i="5"/>
  <c r="E1086" i="5"/>
  <c r="E1113" i="5"/>
  <c r="E1138" i="5"/>
  <c r="E1167" i="5"/>
  <c r="E1194" i="5"/>
  <c r="E1221" i="5"/>
  <c r="E1246" i="5"/>
  <c r="E1275" i="5"/>
  <c r="E1302" i="5"/>
  <c r="E1329" i="5"/>
  <c r="E1352" i="5"/>
  <c r="E1377" i="5"/>
  <c r="E1400" i="5"/>
  <c r="E1425" i="5"/>
  <c r="E1448" i="5"/>
  <c r="E1473" i="5"/>
  <c r="E1496" i="5"/>
  <c r="E1519" i="5"/>
  <c r="E1539" i="5"/>
  <c r="E1559" i="5"/>
  <c r="E1576" i="5"/>
  <c r="E1595" i="5"/>
  <c r="E1612" i="5"/>
  <c r="E1631" i="5"/>
  <c r="E1648" i="5"/>
  <c r="E1667" i="5"/>
  <c r="E1684" i="5"/>
  <c r="E1703" i="5"/>
  <c r="E1720" i="5"/>
  <c r="E1739" i="5"/>
  <c r="E1756" i="5"/>
  <c r="E1775" i="5"/>
  <c r="E1792" i="5"/>
  <c r="E1811" i="5"/>
  <c r="E1828" i="5"/>
  <c r="E1847" i="5"/>
  <c r="E1864" i="5"/>
  <c r="E1883" i="5"/>
  <c r="E1900" i="5"/>
  <c r="E1919" i="5"/>
  <c r="E1936" i="5"/>
  <c r="E1955" i="5"/>
  <c r="E1971" i="5"/>
  <c r="E1986" i="5"/>
  <c r="E2004" i="5"/>
  <c r="E2019" i="5"/>
  <c r="E2033" i="5"/>
  <c r="E2048" i="5"/>
  <c r="E2063" i="5"/>
  <c r="E2077" i="5"/>
  <c r="E2091" i="5"/>
  <c r="E2105" i="5"/>
  <c r="E2119" i="5"/>
  <c r="E2132" i="5"/>
  <c r="E2145" i="5"/>
  <c r="E2159" i="5"/>
  <c r="E2171" i="5"/>
  <c r="E2183" i="5"/>
  <c r="E2195" i="5"/>
  <c r="E2207" i="5"/>
  <c r="E2219" i="5"/>
  <c r="E2231" i="5"/>
  <c r="E2243" i="5"/>
  <c r="E2255" i="5"/>
  <c r="E2267" i="5"/>
  <c r="E2279" i="5"/>
  <c r="E2291" i="5"/>
  <c r="E2303" i="5"/>
  <c r="E2315" i="5"/>
  <c r="E2327" i="5"/>
  <c r="E2339" i="5"/>
  <c r="E2351" i="5"/>
  <c r="E2363" i="5"/>
  <c r="E2375" i="5"/>
  <c r="E2387" i="5"/>
  <c r="E2399" i="5"/>
  <c r="E2411" i="5"/>
  <c r="E2423" i="5"/>
  <c r="E2435" i="5"/>
  <c r="E2447" i="5"/>
  <c r="E2459" i="5"/>
  <c r="E2471" i="5"/>
  <c r="E2483" i="5"/>
  <c r="E2495" i="5"/>
  <c r="E2507" i="5"/>
  <c r="E2519" i="5"/>
  <c r="E2531" i="5"/>
  <c r="E2543" i="5"/>
  <c r="E2555" i="5"/>
  <c r="E2567" i="5"/>
  <c r="E2579" i="5"/>
  <c r="E2591" i="5"/>
  <c r="E2603" i="5"/>
  <c r="E2615" i="5"/>
  <c r="E2627" i="5"/>
  <c r="E2639" i="5"/>
  <c r="E2651" i="5"/>
  <c r="E2663" i="5"/>
  <c r="E2675" i="5"/>
  <c r="E2687" i="5"/>
  <c r="E2699" i="5"/>
  <c r="E2711" i="5"/>
  <c r="E2723" i="5"/>
  <c r="E2735" i="5"/>
  <c r="E2747" i="5"/>
  <c r="E2759" i="5"/>
  <c r="E2771" i="5"/>
  <c r="E2783" i="5"/>
  <c r="E2795" i="5"/>
  <c r="E2807" i="5"/>
  <c r="E2819" i="5"/>
  <c r="E2831" i="5"/>
  <c r="E2843" i="5"/>
  <c r="E2855" i="5"/>
  <c r="E2867" i="5"/>
  <c r="E2879" i="5"/>
  <c r="E2891" i="5"/>
  <c r="E2903" i="5"/>
  <c r="E2915" i="5"/>
  <c r="E2927" i="5"/>
  <c r="E2939" i="5"/>
  <c r="E2951" i="5"/>
  <c r="E2963" i="5"/>
  <c r="E2975" i="5"/>
  <c r="E2987" i="5"/>
  <c r="E2999" i="5"/>
  <c r="E3011" i="5"/>
  <c r="E3023" i="5"/>
  <c r="E3035" i="5"/>
  <c r="E3047" i="5"/>
  <c r="E3059" i="5"/>
  <c r="E3071" i="5"/>
  <c r="E3083" i="5"/>
  <c r="E3095" i="5"/>
  <c r="E3107" i="5"/>
  <c r="D11" i="5"/>
  <c r="D23" i="5"/>
  <c r="D35" i="5"/>
  <c r="D47" i="5"/>
  <c r="D59" i="5"/>
  <c r="D71" i="5"/>
  <c r="D83" i="5"/>
  <c r="D95" i="5"/>
  <c r="D107" i="5"/>
  <c r="D119" i="5"/>
  <c r="D131" i="5"/>
  <c r="D143" i="5"/>
  <c r="D155" i="5"/>
  <c r="D167" i="5"/>
  <c r="D179" i="5"/>
  <c r="D191" i="5"/>
  <c r="D203" i="5"/>
  <c r="D215" i="5"/>
  <c r="D227" i="5"/>
  <c r="D239" i="5"/>
  <c r="D251" i="5"/>
  <c r="D263" i="5"/>
  <c r="D275" i="5"/>
  <c r="D287" i="5"/>
  <c r="D299" i="5"/>
  <c r="D311" i="5"/>
  <c r="D323" i="5"/>
  <c r="D335" i="5"/>
  <c r="D347" i="5"/>
  <c r="D359" i="5"/>
  <c r="D371" i="5"/>
  <c r="D383" i="5"/>
  <c r="D395" i="5"/>
  <c r="D407" i="5"/>
  <c r="D419" i="5"/>
  <c r="D431" i="5"/>
  <c r="D443" i="5"/>
  <c r="D455" i="5"/>
  <c r="D467" i="5"/>
  <c r="D479" i="5"/>
  <c r="D491" i="5"/>
  <c r="D503" i="5"/>
  <c r="D515" i="5"/>
  <c r="D527" i="5"/>
  <c r="D539" i="5"/>
  <c r="D551" i="5"/>
  <c r="D563" i="5"/>
  <c r="D575" i="5"/>
  <c r="D587" i="5"/>
  <c r="D599" i="5"/>
  <c r="D611" i="5"/>
  <c r="D623" i="5"/>
  <c r="D635" i="5"/>
  <c r="D647" i="5"/>
  <c r="D659" i="5"/>
  <c r="D671" i="5"/>
  <c r="D683" i="5"/>
  <c r="D695" i="5"/>
  <c r="D707" i="5"/>
  <c r="D719" i="5"/>
  <c r="D731" i="5"/>
  <c r="D743" i="5"/>
  <c r="D755" i="5"/>
  <c r="D767" i="5"/>
  <c r="D779" i="5"/>
  <c r="D791" i="5"/>
  <c r="D803" i="5"/>
  <c r="D815" i="5"/>
  <c r="D827" i="5"/>
  <c r="D839" i="5"/>
  <c r="D851" i="5"/>
  <c r="D863" i="5"/>
  <c r="D875" i="5"/>
  <c r="D887" i="5"/>
  <c r="D899" i="5"/>
  <c r="D911" i="5"/>
  <c r="D923" i="5"/>
  <c r="D935" i="5"/>
  <c r="D947" i="5"/>
  <c r="D959" i="5"/>
  <c r="D971" i="5"/>
  <c r="D983" i="5"/>
  <c r="D995" i="5"/>
  <c r="D1007" i="5"/>
  <c r="D1019" i="5"/>
  <c r="D1031" i="5"/>
  <c r="D1043" i="5"/>
  <c r="D1055" i="5"/>
  <c r="D1067" i="5"/>
  <c r="D1079" i="5"/>
  <c r="D1091" i="5"/>
  <c r="D1103" i="5"/>
  <c r="D1115" i="5"/>
  <c r="D1127" i="5"/>
  <c r="D1139" i="5"/>
  <c r="D1151" i="5"/>
  <c r="D1163" i="5"/>
  <c r="D1175" i="5"/>
  <c r="D1187" i="5"/>
  <c r="D1199" i="5"/>
  <c r="D1211" i="5"/>
  <c r="D1223" i="5"/>
  <c r="D1235" i="5"/>
  <c r="D1247" i="5"/>
  <c r="D1259" i="5"/>
  <c r="D1271" i="5"/>
  <c r="D1283" i="5"/>
  <c r="D1295" i="5"/>
  <c r="D1307" i="5"/>
  <c r="D1319" i="5"/>
  <c r="D1331" i="5"/>
  <c r="D1343" i="5"/>
  <c r="D1355" i="5"/>
  <c r="D1367" i="5"/>
  <c r="D1379" i="5"/>
  <c r="D1391" i="5"/>
  <c r="D1403" i="5"/>
  <c r="D1415" i="5"/>
  <c r="D1427" i="5"/>
  <c r="D1439" i="5"/>
  <c r="D1451" i="5"/>
  <c r="D1463" i="5"/>
  <c r="D1475" i="5"/>
  <c r="D1487" i="5"/>
  <c r="D1499" i="5"/>
  <c r="D1511" i="5"/>
  <c r="D1523" i="5"/>
  <c r="D1535" i="5"/>
  <c r="D1547" i="5"/>
  <c r="D1559" i="5"/>
  <c r="D1571" i="5"/>
  <c r="D1583" i="5"/>
  <c r="D1595" i="5"/>
  <c r="D1607" i="5"/>
  <c r="D1619" i="5"/>
  <c r="D1631" i="5"/>
  <c r="D1643" i="5"/>
  <c r="D1655" i="5"/>
  <c r="D1667" i="5"/>
  <c r="D1679" i="5"/>
  <c r="D1691" i="5"/>
  <c r="D1703" i="5"/>
  <c r="D1715" i="5"/>
  <c r="D1727" i="5"/>
  <c r="D1739" i="5"/>
  <c r="D1751" i="5"/>
  <c r="D1763" i="5"/>
  <c r="D1775" i="5"/>
  <c r="D1787" i="5"/>
  <c r="D1799" i="5"/>
  <c r="D1811" i="5"/>
  <c r="D1823" i="5"/>
  <c r="D1835" i="5"/>
  <c r="D1847" i="5"/>
  <c r="D1859" i="5"/>
  <c r="D1871" i="5"/>
  <c r="D1883" i="5"/>
  <c r="D1895" i="5"/>
  <c r="D1907" i="5"/>
  <c r="D1919" i="5"/>
  <c r="D1931" i="5"/>
  <c r="D1943" i="5"/>
  <c r="D1955" i="5"/>
  <c r="D1967" i="5"/>
  <c r="D1979" i="5"/>
  <c r="D1991" i="5"/>
  <c r="D2003" i="5"/>
  <c r="D2015" i="5"/>
  <c r="D2027" i="5"/>
  <c r="D2039" i="5"/>
  <c r="D2051" i="5"/>
  <c r="D2063" i="5"/>
  <c r="D2075" i="5"/>
  <c r="D2087" i="5"/>
  <c r="D2099" i="5"/>
  <c r="D2111" i="5"/>
  <c r="D2123" i="5"/>
  <c r="D2135" i="5"/>
  <c r="D2147" i="5"/>
  <c r="D2159" i="5"/>
  <c r="D2171" i="5"/>
  <c r="D2183" i="5"/>
  <c r="D2195" i="5"/>
  <c r="D2207" i="5"/>
  <c r="D2219" i="5"/>
  <c r="D2231" i="5"/>
  <c r="D2243" i="5"/>
  <c r="D2255" i="5"/>
  <c r="D2267" i="5"/>
  <c r="D2279" i="5"/>
  <c r="D2291" i="5"/>
  <c r="D2303" i="5"/>
  <c r="D2315" i="5"/>
  <c r="D2327" i="5"/>
  <c r="D2339" i="5"/>
  <c r="D2351" i="5"/>
  <c r="E790" i="5"/>
  <c r="E838" i="5"/>
  <c r="E871" i="5"/>
  <c r="E898" i="5"/>
  <c r="E923" i="5"/>
  <c r="E954" i="5"/>
  <c r="E979" i="5"/>
  <c r="E1006" i="5"/>
  <c r="E1031" i="5"/>
  <c r="E1062" i="5"/>
  <c r="E1087" i="5"/>
  <c r="E1114" i="5"/>
  <c r="E1139" i="5"/>
  <c r="E1170" i="5"/>
  <c r="E1195" i="5"/>
  <c r="E1222" i="5"/>
  <c r="E1247" i="5"/>
  <c r="E1278" i="5"/>
  <c r="E1303" i="5"/>
  <c r="E1330" i="5"/>
  <c r="E1353" i="5"/>
  <c r="E1378" i="5"/>
  <c r="E1401" i="5"/>
  <c r="E1426" i="5"/>
  <c r="E1449" i="5"/>
  <c r="E1474" i="5"/>
  <c r="E1497" i="5"/>
  <c r="E1520" i="5"/>
  <c r="E1540" i="5"/>
  <c r="E1560" i="5"/>
  <c r="E1577" i="5"/>
  <c r="E1596" i="5"/>
  <c r="E1613" i="5"/>
  <c r="E1632" i="5"/>
  <c r="E1649" i="5"/>
  <c r="E1668" i="5"/>
  <c r="E1685" i="5"/>
  <c r="E1704" i="5"/>
  <c r="E1721" i="5"/>
  <c r="E1740" i="5"/>
  <c r="E1757" i="5"/>
  <c r="E1776" i="5"/>
  <c r="E1793" i="5"/>
  <c r="E1812" i="5"/>
  <c r="E1829" i="5"/>
  <c r="E1848" i="5"/>
  <c r="E1865" i="5"/>
  <c r="E1884" i="5"/>
  <c r="E1901" i="5"/>
  <c r="E1920" i="5"/>
  <c r="E1937" i="5"/>
  <c r="E1956" i="5"/>
  <c r="E1972" i="5"/>
  <c r="E1988" i="5"/>
  <c r="E2005" i="5"/>
  <c r="E2020" i="5"/>
  <c r="E2034" i="5"/>
  <c r="E2049" i="5"/>
  <c r="E2064" i="5"/>
  <c r="E2078" i="5"/>
  <c r="E2092" i="5"/>
  <c r="E2106" i="5"/>
  <c r="E2120" i="5"/>
  <c r="E2133" i="5"/>
  <c r="E2147" i="5"/>
  <c r="E2160" i="5"/>
  <c r="E2172" i="5"/>
  <c r="E2184" i="5"/>
  <c r="E2196" i="5"/>
  <c r="E2208" i="5"/>
  <c r="E2220" i="5"/>
  <c r="E2232" i="5"/>
  <c r="E2244" i="5"/>
  <c r="E2256" i="5"/>
  <c r="E2268" i="5"/>
  <c r="E2280" i="5"/>
  <c r="E2292" i="5"/>
  <c r="E2304" i="5"/>
  <c r="E2316" i="5"/>
  <c r="E2328" i="5"/>
  <c r="E2340" i="5"/>
  <c r="E2352" i="5"/>
  <c r="E2364" i="5"/>
  <c r="E2376" i="5"/>
  <c r="E2388" i="5"/>
  <c r="E2400" i="5"/>
  <c r="E2412" i="5"/>
  <c r="E2424" i="5"/>
  <c r="E2436" i="5"/>
  <c r="E2448" i="5"/>
  <c r="E2460" i="5"/>
  <c r="E2472" i="5"/>
  <c r="E2484" i="5"/>
  <c r="E2496" i="5"/>
  <c r="E2508" i="5"/>
  <c r="E2520" i="5"/>
  <c r="E2532" i="5"/>
  <c r="E2544" i="5"/>
  <c r="E2556" i="5"/>
  <c r="E2568" i="5"/>
  <c r="E2580" i="5"/>
  <c r="E2592" i="5"/>
  <c r="E2604" i="5"/>
  <c r="E2616" i="5"/>
  <c r="E2628" i="5"/>
  <c r="E2640" i="5"/>
  <c r="E2652" i="5"/>
  <c r="E2664" i="5"/>
  <c r="E2676" i="5"/>
  <c r="E2688" i="5"/>
  <c r="E2700" i="5"/>
  <c r="E2712" i="5"/>
  <c r="E2724" i="5"/>
  <c r="E2736" i="5"/>
  <c r="E2748" i="5"/>
  <c r="E2760" i="5"/>
  <c r="E2772" i="5"/>
  <c r="E2784" i="5"/>
  <c r="E2796" i="5"/>
  <c r="E2808" i="5"/>
  <c r="E2820" i="5"/>
  <c r="E2832" i="5"/>
  <c r="E2844" i="5"/>
  <c r="E2856" i="5"/>
  <c r="E2868" i="5"/>
  <c r="E2880" i="5"/>
  <c r="E2892" i="5"/>
  <c r="E2904" i="5"/>
  <c r="E2916" i="5"/>
  <c r="E2928" i="5"/>
  <c r="E2940" i="5"/>
  <c r="E2952" i="5"/>
  <c r="E2964" i="5"/>
  <c r="E2976" i="5"/>
  <c r="E2988" i="5"/>
  <c r="E3000" i="5"/>
  <c r="E3012" i="5"/>
  <c r="E3024" i="5"/>
  <c r="E3036" i="5"/>
  <c r="E3048" i="5"/>
  <c r="E3060" i="5"/>
  <c r="E3072" i="5"/>
  <c r="E3084" i="5"/>
  <c r="E3096" i="5"/>
  <c r="E3108" i="5"/>
  <c r="D24" i="5"/>
  <c r="D36" i="5"/>
  <c r="D48" i="5"/>
  <c r="D60" i="5"/>
  <c r="D72" i="5"/>
  <c r="D84" i="5"/>
  <c r="D96" i="5"/>
  <c r="D108" i="5"/>
  <c r="D120" i="5"/>
  <c r="D132" i="5"/>
  <c r="D144" i="5"/>
  <c r="D156" i="5"/>
  <c r="D168" i="5"/>
  <c r="D180" i="5"/>
  <c r="D192" i="5"/>
  <c r="D204" i="5"/>
  <c r="D216" i="5"/>
  <c r="D228" i="5"/>
  <c r="D240" i="5"/>
  <c r="D252" i="5"/>
  <c r="D264" i="5"/>
  <c r="D276" i="5"/>
  <c r="D288" i="5"/>
  <c r="D300" i="5"/>
  <c r="D312" i="5"/>
  <c r="D324" i="5"/>
  <c r="D336" i="5"/>
  <c r="D348" i="5"/>
  <c r="D360" i="5"/>
  <c r="D372" i="5"/>
  <c r="D384" i="5"/>
  <c r="D396" i="5"/>
  <c r="D408" i="5"/>
  <c r="D420" i="5"/>
  <c r="D432" i="5"/>
  <c r="D444" i="5"/>
  <c r="D456" i="5"/>
  <c r="D468" i="5"/>
  <c r="D480" i="5"/>
  <c r="D492" i="5"/>
  <c r="D504" i="5"/>
  <c r="D516" i="5"/>
  <c r="D528" i="5"/>
  <c r="D540" i="5"/>
  <c r="D552" i="5"/>
  <c r="D564" i="5"/>
  <c r="D576" i="5"/>
  <c r="D588" i="5"/>
  <c r="D600" i="5"/>
  <c r="D612" i="5"/>
  <c r="D624" i="5"/>
  <c r="D636" i="5"/>
  <c r="D648" i="5"/>
  <c r="D660" i="5"/>
  <c r="D672" i="5"/>
  <c r="D684" i="5"/>
  <c r="D696" i="5"/>
  <c r="D708" i="5"/>
  <c r="D720" i="5"/>
  <c r="D732" i="5"/>
  <c r="D744" i="5"/>
  <c r="D756" i="5"/>
  <c r="D768" i="5"/>
  <c r="D780" i="5"/>
  <c r="D792" i="5"/>
  <c r="D804" i="5"/>
  <c r="D816" i="5"/>
  <c r="D828" i="5"/>
  <c r="D840" i="5"/>
  <c r="D852" i="5"/>
  <c r="D864" i="5"/>
  <c r="D876" i="5"/>
  <c r="D888" i="5"/>
  <c r="D900" i="5"/>
  <c r="D912" i="5"/>
  <c r="D924" i="5"/>
  <c r="D936" i="5"/>
  <c r="D948" i="5"/>
  <c r="D960" i="5"/>
  <c r="D972" i="5"/>
  <c r="D984" i="5"/>
  <c r="D996" i="5"/>
  <c r="D1008" i="5"/>
  <c r="D1020" i="5"/>
  <c r="D1032" i="5"/>
  <c r="D1044" i="5"/>
  <c r="D1056" i="5"/>
  <c r="D1068" i="5"/>
  <c r="D1080" i="5"/>
  <c r="D1092" i="5"/>
  <c r="D1104" i="5"/>
  <c r="D1116" i="5"/>
  <c r="D1128" i="5"/>
  <c r="D1140" i="5"/>
  <c r="D1152" i="5"/>
  <c r="D1164" i="5"/>
  <c r="D1176" i="5"/>
  <c r="D1188" i="5"/>
  <c r="D1200" i="5"/>
  <c r="D1212" i="5"/>
  <c r="D1224" i="5"/>
  <c r="D1236" i="5"/>
  <c r="D1248" i="5"/>
  <c r="D1260" i="5"/>
  <c r="D1272" i="5"/>
  <c r="D1284" i="5"/>
  <c r="D1296" i="5"/>
  <c r="D1308" i="5"/>
  <c r="D1320" i="5"/>
  <c r="D1332" i="5"/>
  <c r="D1344" i="5"/>
  <c r="D1356" i="5"/>
  <c r="D1368" i="5"/>
  <c r="D1380" i="5"/>
  <c r="D1392" i="5"/>
  <c r="D1404" i="5"/>
  <c r="D1416" i="5"/>
  <c r="D1428" i="5"/>
  <c r="D1440" i="5"/>
  <c r="D1452" i="5"/>
  <c r="D1464" i="5"/>
  <c r="D1476" i="5"/>
  <c r="D1488" i="5"/>
  <c r="D1500" i="5"/>
  <c r="D1512" i="5"/>
  <c r="D1524" i="5"/>
  <c r="D1536" i="5"/>
  <c r="D1548" i="5"/>
  <c r="D1560" i="5"/>
  <c r="D1572" i="5"/>
  <c r="D1584" i="5"/>
  <c r="D1596" i="5"/>
  <c r="D1608" i="5"/>
  <c r="D1620" i="5"/>
  <c r="D1632" i="5"/>
  <c r="D1644" i="5"/>
  <c r="D1656" i="5"/>
  <c r="D1668" i="5"/>
  <c r="D1680" i="5"/>
  <c r="D1692" i="5"/>
  <c r="D1704" i="5"/>
  <c r="D1716" i="5"/>
  <c r="D1728" i="5"/>
  <c r="D1740" i="5"/>
  <c r="D1752" i="5"/>
  <c r="D1764" i="5"/>
  <c r="D1776" i="5"/>
  <c r="D1788" i="5"/>
  <c r="D1800" i="5"/>
  <c r="D1812" i="5"/>
  <c r="D1824" i="5"/>
  <c r="D1836" i="5"/>
  <c r="D1848" i="5"/>
  <c r="D1860" i="5"/>
  <c r="D1872" i="5"/>
  <c r="D1884" i="5"/>
  <c r="D1896" i="5"/>
  <c r="D1908" i="5"/>
  <c r="D1920" i="5"/>
  <c r="D1932" i="5"/>
  <c r="D1944" i="5"/>
  <c r="D1956" i="5"/>
  <c r="D1968" i="5"/>
  <c r="D1980" i="5"/>
  <c r="D1992" i="5"/>
  <c r="D2004" i="5"/>
  <c r="D2016" i="5"/>
  <c r="D2028" i="5"/>
  <c r="D2040" i="5"/>
  <c r="D2052" i="5"/>
  <c r="D2064" i="5"/>
  <c r="D2076" i="5"/>
  <c r="D2088" i="5"/>
  <c r="D2100" i="5"/>
  <c r="D2112" i="5"/>
  <c r="E792" i="5"/>
  <c r="E846" i="5"/>
  <c r="E872" i="5"/>
  <c r="E900" i="5"/>
  <c r="E924" i="5"/>
  <c r="E956" i="5"/>
  <c r="E980" i="5"/>
  <c r="E1008" i="5"/>
  <c r="E1032" i="5"/>
  <c r="E1064" i="5"/>
  <c r="E1088" i="5"/>
  <c r="E1116" i="5"/>
  <c r="E1140" i="5"/>
  <c r="E1172" i="5"/>
  <c r="E1196" i="5"/>
  <c r="E1224" i="5"/>
  <c r="E1248" i="5"/>
  <c r="E1280" i="5"/>
  <c r="E1304" i="5"/>
  <c r="E1332" i="5"/>
  <c r="E1354" i="5"/>
  <c r="E1380" i="5"/>
  <c r="E1402" i="5"/>
  <c r="E1428" i="5"/>
  <c r="E1450" i="5"/>
  <c r="E1476" i="5"/>
  <c r="E1498" i="5"/>
  <c r="E1522" i="5"/>
  <c r="E1541" i="5"/>
  <c r="E1562" i="5"/>
  <c r="E1578" i="5"/>
  <c r="E1598" i="5"/>
  <c r="E1614" i="5"/>
  <c r="E1634" i="5"/>
  <c r="E1650" i="5"/>
  <c r="E1670" i="5"/>
  <c r="E1686" i="5"/>
  <c r="E1706" i="5"/>
  <c r="E1722" i="5"/>
  <c r="E1742" i="5"/>
  <c r="E1758" i="5"/>
  <c r="E1778" i="5"/>
  <c r="E1794" i="5"/>
  <c r="E1814" i="5"/>
  <c r="E1830" i="5"/>
  <c r="E1850" i="5"/>
  <c r="E1866" i="5"/>
  <c r="E1886" i="5"/>
  <c r="E1902" i="5"/>
  <c r="E1922" i="5"/>
  <c r="E1938" i="5"/>
  <c r="E1958" i="5"/>
  <c r="E1973" i="5"/>
  <c r="E1991" i="5"/>
  <c r="E2006" i="5"/>
  <c r="E2021" i="5"/>
  <c r="E2036" i="5"/>
  <c r="E2051" i="5"/>
  <c r="E2065" i="5"/>
  <c r="E2079" i="5"/>
  <c r="E2093" i="5"/>
  <c r="E2108" i="5"/>
  <c r="E2121" i="5"/>
  <c r="E2135" i="5"/>
  <c r="E2148" i="5"/>
  <c r="E2161" i="5"/>
  <c r="E2173" i="5"/>
  <c r="E2185" i="5"/>
  <c r="E2197" i="5"/>
  <c r="E2209" i="5"/>
  <c r="E2221" i="5"/>
  <c r="E2233" i="5"/>
  <c r="E2245" i="5"/>
  <c r="E2257" i="5"/>
  <c r="E2269" i="5"/>
  <c r="E2281" i="5"/>
  <c r="E2293" i="5"/>
  <c r="E2305" i="5"/>
  <c r="E2317" i="5"/>
  <c r="E2329" i="5"/>
  <c r="E2341" i="5"/>
  <c r="E2353" i="5"/>
  <c r="E2365" i="5"/>
  <c r="E2377" i="5"/>
  <c r="E2389" i="5"/>
  <c r="E2401" i="5"/>
  <c r="E2413" i="5"/>
  <c r="E2425" i="5"/>
  <c r="E2437" i="5"/>
  <c r="E2449" i="5"/>
  <c r="E2461" i="5"/>
  <c r="E2473" i="5"/>
  <c r="E2485" i="5"/>
  <c r="E2497" i="5"/>
  <c r="E2509" i="5"/>
  <c r="E2521" i="5"/>
  <c r="E2533" i="5"/>
  <c r="E2545" i="5"/>
  <c r="E2557" i="5"/>
  <c r="E2569" i="5"/>
  <c r="E2581" i="5"/>
  <c r="E2593" i="5"/>
  <c r="E2605" i="5"/>
  <c r="E2617" i="5"/>
  <c r="E2629" i="5"/>
  <c r="E2641" i="5"/>
  <c r="E2653" i="5"/>
  <c r="E2665" i="5"/>
  <c r="E2677" i="5"/>
  <c r="E2689" i="5"/>
  <c r="E2701" i="5"/>
  <c r="E2713" i="5"/>
  <c r="E2725" i="5"/>
  <c r="E2737" i="5"/>
  <c r="E2749" i="5"/>
  <c r="E2761" i="5"/>
  <c r="E2773" i="5"/>
  <c r="E2785" i="5"/>
  <c r="E2797" i="5"/>
  <c r="E2809" i="5"/>
  <c r="E2821" i="5"/>
  <c r="E2833" i="5"/>
  <c r="E2845" i="5"/>
  <c r="E2857" i="5"/>
  <c r="E2869" i="5"/>
  <c r="E2881" i="5"/>
  <c r="E2893" i="5"/>
  <c r="E2905" i="5"/>
  <c r="E2917" i="5"/>
  <c r="E2929" i="5"/>
  <c r="E2941" i="5"/>
  <c r="E2953" i="5"/>
  <c r="E2965" i="5"/>
  <c r="E2977" i="5"/>
  <c r="E2989" i="5"/>
  <c r="E3001" i="5"/>
  <c r="E3013" i="5"/>
  <c r="E3025" i="5"/>
  <c r="E3037" i="5"/>
  <c r="E3049" i="5"/>
  <c r="E3061" i="5"/>
  <c r="E3073" i="5"/>
  <c r="E3085" i="5"/>
  <c r="E3097" i="5"/>
  <c r="E3109" i="5"/>
  <c r="D13" i="5"/>
  <c r="D25" i="5"/>
  <c r="D37" i="5"/>
  <c r="D49" i="5"/>
  <c r="D61" i="5"/>
  <c r="D73" i="5"/>
  <c r="D85" i="5"/>
  <c r="D97" i="5"/>
  <c r="D109" i="5"/>
  <c r="D121" i="5"/>
  <c r="D133" i="5"/>
  <c r="D145" i="5"/>
  <c r="D157" i="5"/>
  <c r="D169" i="5"/>
  <c r="D181" i="5"/>
  <c r="D193" i="5"/>
  <c r="D205" i="5"/>
  <c r="D217" i="5"/>
  <c r="D229" i="5"/>
  <c r="D241" i="5"/>
  <c r="D253" i="5"/>
  <c r="D265" i="5"/>
  <c r="E684" i="5"/>
  <c r="E799" i="5"/>
  <c r="E848" i="5"/>
  <c r="E874" i="5"/>
  <c r="E903" i="5"/>
  <c r="E930" i="5"/>
  <c r="E957" i="5"/>
  <c r="E982" i="5"/>
  <c r="E1011" i="5"/>
  <c r="E1038" i="5"/>
  <c r="E1065" i="5"/>
  <c r="E1090" i="5"/>
  <c r="E1119" i="5"/>
  <c r="E1146" i="5"/>
  <c r="E1173" i="5"/>
  <c r="E1198" i="5"/>
  <c r="E1227" i="5"/>
  <c r="E1254" i="5"/>
  <c r="E1281" i="5"/>
  <c r="E1306" i="5"/>
  <c r="E1335" i="5"/>
  <c r="E1356" i="5"/>
  <c r="E1383" i="5"/>
  <c r="E1404" i="5"/>
  <c r="E1431" i="5"/>
  <c r="E1452" i="5"/>
  <c r="E1479" i="5"/>
  <c r="E1500" i="5"/>
  <c r="E1523" i="5"/>
  <c r="E1543" i="5"/>
  <c r="E1563" i="5"/>
  <c r="E1580" i="5"/>
  <c r="E1599" i="5"/>
  <c r="E1616" i="5"/>
  <c r="E1635" i="5"/>
  <c r="E1652" i="5"/>
  <c r="E1671" i="5"/>
  <c r="E1688" i="5"/>
  <c r="E1707" i="5"/>
  <c r="E1724" i="5"/>
  <c r="E1743" i="5"/>
  <c r="E1760" i="5"/>
  <c r="E1779" i="5"/>
  <c r="E1796" i="5"/>
  <c r="E1815" i="5"/>
  <c r="E1832" i="5"/>
  <c r="E1851" i="5"/>
  <c r="E1868" i="5"/>
  <c r="E1887" i="5"/>
  <c r="E1904" i="5"/>
  <c r="E1923" i="5"/>
  <c r="E1940" i="5"/>
  <c r="E1959" i="5"/>
  <c r="E1974" i="5"/>
  <c r="E1992" i="5"/>
  <c r="E2007" i="5"/>
  <c r="E2022" i="5"/>
  <c r="E2037" i="5"/>
  <c r="E2052" i="5"/>
  <c r="E2066" i="5"/>
  <c r="E2080" i="5"/>
  <c r="E2094" i="5"/>
  <c r="E2109" i="5"/>
  <c r="E2123" i="5"/>
  <c r="E2136" i="5"/>
  <c r="E2149" i="5"/>
  <c r="E2162" i="5"/>
  <c r="E2174" i="5"/>
  <c r="E2186" i="5"/>
  <c r="E2198" i="5"/>
  <c r="E2210" i="5"/>
  <c r="E2222" i="5"/>
  <c r="E2234" i="5"/>
  <c r="E2246" i="5"/>
  <c r="E2258" i="5"/>
  <c r="E2270" i="5"/>
  <c r="E2282" i="5"/>
  <c r="E2294" i="5"/>
  <c r="E2306" i="5"/>
  <c r="E2318" i="5"/>
  <c r="E2330" i="5"/>
  <c r="E2342" i="5"/>
  <c r="E2354" i="5"/>
  <c r="E2366" i="5"/>
  <c r="E2378" i="5"/>
  <c r="E2390" i="5"/>
  <c r="E2402" i="5"/>
  <c r="E2414" i="5"/>
  <c r="E2426" i="5"/>
  <c r="E2438" i="5"/>
  <c r="E2450" i="5"/>
  <c r="E2462" i="5"/>
  <c r="E2474" i="5"/>
  <c r="E2486" i="5"/>
  <c r="E2498" i="5"/>
  <c r="E2510" i="5"/>
  <c r="E2522" i="5"/>
  <c r="E2534" i="5"/>
  <c r="E2546" i="5"/>
  <c r="E2558" i="5"/>
  <c r="E2570" i="5"/>
  <c r="E2582" i="5"/>
  <c r="E2594" i="5"/>
  <c r="E2606" i="5"/>
  <c r="E2618" i="5"/>
  <c r="E2630" i="5"/>
  <c r="E2642" i="5"/>
  <c r="E2654" i="5"/>
  <c r="E2666" i="5"/>
  <c r="E2678" i="5"/>
  <c r="E2690" i="5"/>
  <c r="E2702" i="5"/>
  <c r="E2714" i="5"/>
  <c r="E2726" i="5"/>
  <c r="E2738" i="5"/>
  <c r="E2750" i="5"/>
  <c r="E2762" i="5"/>
  <c r="E2774" i="5"/>
  <c r="E2786" i="5"/>
  <c r="E2798" i="5"/>
  <c r="E2810" i="5"/>
  <c r="E2822" i="5"/>
  <c r="E2834" i="5"/>
  <c r="E2846" i="5"/>
  <c r="E2858" i="5"/>
  <c r="E2870" i="5"/>
  <c r="E2882" i="5"/>
  <c r="E2894" i="5"/>
  <c r="E2906" i="5"/>
  <c r="E2918" i="5"/>
  <c r="E2930" i="5"/>
  <c r="E2942" i="5"/>
  <c r="E2954" i="5"/>
  <c r="E2966" i="5"/>
  <c r="E2978" i="5"/>
  <c r="E2990" i="5"/>
  <c r="E3002" i="5"/>
  <c r="E3014" i="5"/>
  <c r="E3026" i="5"/>
  <c r="E3038" i="5"/>
  <c r="E3050" i="5"/>
  <c r="E3062" i="5"/>
  <c r="E3074" i="5"/>
  <c r="E3086" i="5"/>
  <c r="E3098" i="5"/>
  <c r="E2" i="5"/>
  <c r="D14" i="5"/>
  <c r="D26" i="5"/>
  <c r="D38" i="5"/>
  <c r="D50" i="5"/>
  <c r="D62" i="5"/>
  <c r="D74" i="5"/>
  <c r="D86" i="5"/>
  <c r="D98" i="5"/>
  <c r="D110" i="5"/>
  <c r="D122" i="5"/>
  <c r="D134" i="5"/>
  <c r="D146" i="5"/>
  <c r="D158" i="5"/>
  <c r="D170" i="5"/>
  <c r="D182" i="5"/>
  <c r="D194" i="5"/>
  <c r="D206" i="5"/>
  <c r="D218" i="5"/>
  <c r="D230" i="5"/>
  <c r="D242" i="5"/>
  <c r="D254" i="5"/>
  <c r="D200" i="5"/>
  <c r="D261" i="5"/>
  <c r="D285" i="5"/>
  <c r="D305" i="5"/>
  <c r="D321" i="5"/>
  <c r="D341" i="5"/>
  <c r="D357" i="5"/>
  <c r="D377" i="5"/>
  <c r="D393" i="5"/>
  <c r="D413" i="5"/>
  <c r="D429" i="5"/>
  <c r="D449" i="5"/>
  <c r="D465" i="5"/>
  <c r="D485" i="5"/>
  <c r="D501" i="5"/>
  <c r="D521" i="5"/>
  <c r="D537" i="5"/>
  <c r="D557" i="5"/>
  <c r="D573" i="5"/>
  <c r="D593" i="5"/>
  <c r="D609" i="5"/>
  <c r="D629" i="5"/>
  <c r="D645" i="5"/>
  <c r="D665" i="5"/>
  <c r="D681" i="5"/>
  <c r="D701" i="5"/>
  <c r="D717" i="5"/>
  <c r="D737" i="5"/>
  <c r="D753" i="5"/>
  <c r="D773" i="5"/>
  <c r="D789" i="5"/>
  <c r="D809" i="5"/>
  <c r="D825" i="5"/>
  <c r="D845" i="5"/>
  <c r="D861" i="5"/>
  <c r="D881" i="5"/>
  <c r="D897" i="5"/>
  <c r="D917" i="5"/>
  <c r="D933" i="5"/>
  <c r="D953" i="5"/>
  <c r="D969" i="5"/>
  <c r="D989" i="5"/>
  <c r="D1005" i="5"/>
  <c r="D1025" i="5"/>
  <c r="D1041" i="5"/>
  <c r="D1061" i="5"/>
  <c r="D1077" i="5"/>
  <c r="D1097" i="5"/>
  <c r="D1113" i="5"/>
  <c r="D1133" i="5"/>
  <c r="D1149" i="5"/>
  <c r="D1169" i="5"/>
  <c r="D1185" i="5"/>
  <c r="D1205" i="5"/>
  <c r="D1221" i="5"/>
  <c r="D1241" i="5"/>
  <c r="D1257" i="5"/>
  <c r="D1277" i="5"/>
  <c r="D1293" i="5"/>
  <c r="D1313" i="5"/>
  <c r="D1329" i="5"/>
  <c r="D1349" i="5"/>
  <c r="D1365" i="5"/>
  <c r="D1385" i="5"/>
  <c r="D1401" i="5"/>
  <c r="D1421" i="5"/>
  <c r="D1437" i="5"/>
  <c r="D1457" i="5"/>
  <c r="D1473" i="5"/>
  <c r="D1493" i="5"/>
  <c r="D1509" i="5"/>
  <c r="D1529" i="5"/>
  <c r="D1545" i="5"/>
  <c r="D1565" i="5"/>
  <c r="D1581" i="5"/>
  <c r="D1601" i="5"/>
  <c r="D1617" i="5"/>
  <c r="D1637" i="5"/>
  <c r="D1653" i="5"/>
  <c r="D1673" i="5"/>
  <c r="D1689" i="5"/>
  <c r="D1709" i="5"/>
  <c r="D1725" i="5"/>
  <c r="D1745" i="5"/>
  <c r="D1761" i="5"/>
  <c r="D1781" i="5"/>
  <c r="D1797" i="5"/>
  <c r="D1817" i="5"/>
  <c r="D1833" i="5"/>
  <c r="D1853" i="5"/>
  <c r="D1869" i="5"/>
  <c r="D1889" i="5"/>
  <c r="D1905" i="5"/>
  <c r="D1925" i="5"/>
  <c r="D1941" i="5"/>
  <c r="D1961" i="5"/>
  <c r="D1976" i="5"/>
  <c r="D1993" i="5"/>
  <c r="D2009" i="5"/>
  <c r="D2024" i="5"/>
  <c r="D2041" i="5"/>
  <c r="D2057" i="5"/>
  <c r="D2072" i="5"/>
  <c r="D2089" i="5"/>
  <c r="D2105" i="5"/>
  <c r="D2120" i="5"/>
  <c r="D2134" i="5"/>
  <c r="D2149" i="5"/>
  <c r="D2164" i="5"/>
  <c r="D2178" i="5"/>
  <c r="D2192" i="5"/>
  <c r="D2206" i="5"/>
  <c r="D2221" i="5"/>
  <c r="D2236" i="5"/>
  <c r="D2250" i="5"/>
  <c r="D2264" i="5"/>
  <c r="D2278" i="5"/>
  <c r="D2293" i="5"/>
  <c r="D2308" i="5"/>
  <c r="D2322" i="5"/>
  <c r="D2336" i="5"/>
  <c r="D2350" i="5"/>
  <c r="D2363" i="5"/>
  <c r="D2375" i="5"/>
  <c r="D2387" i="5"/>
  <c r="D2399" i="5"/>
  <c r="D2411" i="5"/>
  <c r="D2423" i="5"/>
  <c r="D2435" i="5"/>
  <c r="D2447" i="5"/>
  <c r="D2459" i="5"/>
  <c r="D2471" i="5"/>
  <c r="D2483" i="5"/>
  <c r="D2495" i="5"/>
  <c r="D2507" i="5"/>
  <c r="D2519" i="5"/>
  <c r="D2531" i="5"/>
  <c r="D2543" i="5"/>
  <c r="D2555" i="5"/>
  <c r="D2567" i="5"/>
  <c r="D2579" i="5"/>
  <c r="D2591" i="5"/>
  <c r="D2603" i="5"/>
  <c r="D2615" i="5"/>
  <c r="D2627" i="5"/>
  <c r="D2639" i="5"/>
  <c r="D2651" i="5"/>
  <c r="D2663" i="5"/>
  <c r="D2675" i="5"/>
  <c r="D2687" i="5"/>
  <c r="D2699" i="5"/>
  <c r="D2711" i="5"/>
  <c r="D2723" i="5"/>
  <c r="D2735" i="5"/>
  <c r="D2747" i="5"/>
  <c r="D2759" i="5"/>
  <c r="D2771" i="5"/>
  <c r="D2783" i="5"/>
  <c r="D2795" i="5"/>
  <c r="D2807" i="5"/>
  <c r="D2819" i="5"/>
  <c r="D2831" i="5"/>
  <c r="D2843" i="5"/>
  <c r="D2855" i="5"/>
  <c r="D2867" i="5"/>
  <c r="D2879" i="5"/>
  <c r="D2891" i="5"/>
  <c r="D2903" i="5"/>
  <c r="D2915" i="5"/>
  <c r="D2927" i="5"/>
  <c r="D2939" i="5"/>
  <c r="D2951" i="5"/>
  <c r="D2963" i="5"/>
  <c r="D2975" i="5"/>
  <c r="D2987" i="5"/>
  <c r="D2999" i="5"/>
  <c r="D3011" i="5"/>
  <c r="D3023" i="5"/>
  <c r="D3035" i="5"/>
  <c r="D3047" i="5"/>
  <c r="D3059" i="5"/>
  <c r="D3071" i="5"/>
  <c r="D3083" i="5"/>
  <c r="D3095" i="5"/>
  <c r="D3107" i="5"/>
  <c r="D2496" i="5"/>
  <c r="D2544" i="5"/>
  <c r="D2568" i="5"/>
  <c r="D2580" i="5"/>
  <c r="D2628" i="5"/>
  <c r="D2652" i="5"/>
  <c r="D2676" i="5"/>
  <c r="D2688" i="5"/>
  <c r="D2712" i="5"/>
  <c r="D2724" i="5"/>
  <c r="D2748" i="5"/>
  <c r="D2772" i="5"/>
  <c r="D2784" i="5"/>
  <c r="D2808" i="5"/>
  <c r="D2832" i="5"/>
  <c r="D2856" i="5"/>
  <c r="D2868" i="5"/>
  <c r="D2916" i="5"/>
  <c r="D2928" i="5"/>
  <c r="D2952" i="5"/>
  <c r="D2964" i="5"/>
  <c r="D2988" i="5"/>
  <c r="D3012" i="5"/>
  <c r="D3024" i="5"/>
  <c r="D3048" i="5"/>
  <c r="D3072" i="5"/>
  <c r="D3084" i="5"/>
  <c r="D212" i="5"/>
  <c r="D266" i="5"/>
  <c r="D289" i="5"/>
  <c r="D306" i="5"/>
  <c r="D325" i="5"/>
  <c r="D342" i="5"/>
  <c r="D361" i="5"/>
  <c r="D378" i="5"/>
  <c r="D397" i="5"/>
  <c r="D414" i="5"/>
  <c r="D433" i="5"/>
  <c r="D450" i="5"/>
  <c r="D469" i="5"/>
  <c r="D486" i="5"/>
  <c r="D505" i="5"/>
  <c r="D522" i="5"/>
  <c r="D541" i="5"/>
  <c r="D558" i="5"/>
  <c r="D577" i="5"/>
  <c r="D594" i="5"/>
  <c r="D613" i="5"/>
  <c r="D630" i="5"/>
  <c r="D649" i="5"/>
  <c r="D666" i="5"/>
  <c r="D685" i="5"/>
  <c r="D702" i="5"/>
  <c r="D721" i="5"/>
  <c r="D738" i="5"/>
  <c r="D757" i="5"/>
  <c r="D774" i="5"/>
  <c r="D793" i="5"/>
  <c r="D810" i="5"/>
  <c r="D829" i="5"/>
  <c r="D846" i="5"/>
  <c r="D865" i="5"/>
  <c r="D882" i="5"/>
  <c r="D901" i="5"/>
  <c r="D918" i="5"/>
  <c r="D937" i="5"/>
  <c r="D954" i="5"/>
  <c r="D973" i="5"/>
  <c r="D990" i="5"/>
  <c r="D1009" i="5"/>
  <c r="D1026" i="5"/>
  <c r="D1045" i="5"/>
  <c r="D1062" i="5"/>
  <c r="D1081" i="5"/>
  <c r="D1098" i="5"/>
  <c r="D1117" i="5"/>
  <c r="D1134" i="5"/>
  <c r="D1153" i="5"/>
  <c r="D1170" i="5"/>
  <c r="D1189" i="5"/>
  <c r="D1206" i="5"/>
  <c r="D1225" i="5"/>
  <c r="D1242" i="5"/>
  <c r="D1261" i="5"/>
  <c r="D1278" i="5"/>
  <c r="D1297" i="5"/>
  <c r="D1314" i="5"/>
  <c r="D1333" i="5"/>
  <c r="D1350" i="5"/>
  <c r="D1369" i="5"/>
  <c r="D1386" i="5"/>
  <c r="D1405" i="5"/>
  <c r="D1422" i="5"/>
  <c r="D1441" i="5"/>
  <c r="D1458" i="5"/>
  <c r="D1477" i="5"/>
  <c r="D1494" i="5"/>
  <c r="D1513" i="5"/>
  <c r="D1530" i="5"/>
  <c r="D1549" i="5"/>
  <c r="D1566" i="5"/>
  <c r="D1585" i="5"/>
  <c r="D1602" i="5"/>
  <c r="D1621" i="5"/>
  <c r="D1638" i="5"/>
  <c r="D1657" i="5"/>
  <c r="D1674" i="5"/>
  <c r="D1693" i="5"/>
  <c r="D1710" i="5"/>
  <c r="D1729" i="5"/>
  <c r="D1746" i="5"/>
  <c r="D1765" i="5"/>
  <c r="D1782" i="5"/>
  <c r="D1801" i="5"/>
  <c r="D1818" i="5"/>
  <c r="D1837" i="5"/>
  <c r="D1854" i="5"/>
  <c r="D1873" i="5"/>
  <c r="D1890" i="5"/>
  <c r="D1909" i="5"/>
  <c r="D1926" i="5"/>
  <c r="D1945" i="5"/>
  <c r="D1962" i="5"/>
  <c r="D1977" i="5"/>
  <c r="D1994" i="5"/>
  <c r="D2010" i="5"/>
  <c r="D2025" i="5"/>
  <c r="D2042" i="5"/>
  <c r="D2058" i="5"/>
  <c r="D2073" i="5"/>
  <c r="D2090" i="5"/>
  <c r="D2106" i="5"/>
  <c r="D2121" i="5"/>
  <c r="D2136" i="5"/>
  <c r="D2150" i="5"/>
  <c r="D2165" i="5"/>
  <c r="D2179" i="5"/>
  <c r="D2193" i="5"/>
  <c r="D2208" i="5"/>
  <c r="D2222" i="5"/>
  <c r="D2237" i="5"/>
  <c r="D2251" i="5"/>
  <c r="D2265" i="5"/>
  <c r="D2280" i="5"/>
  <c r="D2294" i="5"/>
  <c r="D2309" i="5"/>
  <c r="D2323" i="5"/>
  <c r="D2337" i="5"/>
  <c r="D2352" i="5"/>
  <c r="D2364" i="5"/>
  <c r="D2376" i="5"/>
  <c r="D2388" i="5"/>
  <c r="D2400" i="5"/>
  <c r="D2412" i="5"/>
  <c r="D2424" i="5"/>
  <c r="D2436" i="5"/>
  <c r="D2448" i="5"/>
  <c r="D2460" i="5"/>
  <c r="D2472" i="5"/>
  <c r="D2484" i="5"/>
  <c r="D2508" i="5"/>
  <c r="D2520" i="5"/>
  <c r="D2532" i="5"/>
  <c r="D2556" i="5"/>
  <c r="D2592" i="5"/>
  <c r="D2604" i="5"/>
  <c r="D2616" i="5"/>
  <c r="D2640" i="5"/>
  <c r="D2664" i="5"/>
  <c r="D2700" i="5"/>
  <c r="D2736" i="5"/>
  <c r="D2760" i="5"/>
  <c r="D2796" i="5"/>
  <c r="D2820" i="5"/>
  <c r="D2844" i="5"/>
  <c r="D2880" i="5"/>
  <c r="D2892" i="5"/>
  <c r="D2904" i="5"/>
  <c r="D2940" i="5"/>
  <c r="D2976" i="5"/>
  <c r="D3000" i="5"/>
  <c r="D3036" i="5"/>
  <c r="D3060" i="5"/>
  <c r="D3096" i="5"/>
  <c r="D3108" i="5"/>
  <c r="D224" i="5"/>
  <c r="D269" i="5"/>
  <c r="D290" i="5"/>
  <c r="D307" i="5"/>
  <c r="D326" i="5"/>
  <c r="D343" i="5"/>
  <c r="D362" i="5"/>
  <c r="D379" i="5"/>
  <c r="D398" i="5"/>
  <c r="D415" i="5"/>
  <c r="D434" i="5"/>
  <c r="D451" i="5"/>
  <c r="D470" i="5"/>
  <c r="D487" i="5"/>
  <c r="D506" i="5"/>
  <c r="D523" i="5"/>
  <c r="D542" i="5"/>
  <c r="D559" i="5"/>
  <c r="D578" i="5"/>
  <c r="D595" i="5"/>
  <c r="D614" i="5"/>
  <c r="D631" i="5"/>
  <c r="D650" i="5"/>
  <c r="D667" i="5"/>
  <c r="D686" i="5"/>
  <c r="D703" i="5"/>
  <c r="D722" i="5"/>
  <c r="D739" i="5"/>
  <c r="D758" i="5"/>
  <c r="D775" i="5"/>
  <c r="D794" i="5"/>
  <c r="D811" i="5"/>
  <c r="D830" i="5"/>
  <c r="D847" i="5"/>
  <c r="D866" i="5"/>
  <c r="D883" i="5"/>
  <c r="D902" i="5"/>
  <c r="D919" i="5"/>
  <c r="D938" i="5"/>
  <c r="D955" i="5"/>
  <c r="D974" i="5"/>
  <c r="D991" i="5"/>
  <c r="D1010" i="5"/>
  <c r="D1027" i="5"/>
  <c r="D1046" i="5"/>
  <c r="D1063" i="5"/>
  <c r="D1082" i="5"/>
  <c r="D1099" i="5"/>
  <c r="D1118" i="5"/>
  <c r="D1135" i="5"/>
  <c r="D1154" i="5"/>
  <c r="D1171" i="5"/>
  <c r="D1190" i="5"/>
  <c r="D1207" i="5"/>
  <c r="D1226" i="5"/>
  <c r="D1243" i="5"/>
  <c r="D1262" i="5"/>
  <c r="D1279" i="5"/>
  <c r="D1298" i="5"/>
  <c r="D1315" i="5"/>
  <c r="D1334" i="5"/>
  <c r="D1351" i="5"/>
  <c r="D1370" i="5"/>
  <c r="D1387" i="5"/>
  <c r="D1406" i="5"/>
  <c r="D1423" i="5"/>
  <c r="D1442" i="5"/>
  <c r="D1459" i="5"/>
  <c r="D1478" i="5"/>
  <c r="D1495" i="5"/>
  <c r="D1514" i="5"/>
  <c r="D1531" i="5"/>
  <c r="D1550" i="5"/>
  <c r="D1567" i="5"/>
  <c r="D1586" i="5"/>
  <c r="D1603" i="5"/>
  <c r="D1622" i="5"/>
  <c r="D1639" i="5"/>
  <c r="D1658" i="5"/>
  <c r="D1675" i="5"/>
  <c r="D1694" i="5"/>
  <c r="D1711" i="5"/>
  <c r="D1730" i="5"/>
  <c r="D1747" i="5"/>
  <c r="D1766" i="5"/>
  <c r="D1783" i="5"/>
  <c r="D1802" i="5"/>
  <c r="D1819" i="5"/>
  <c r="D1838" i="5"/>
  <c r="D1855" i="5"/>
  <c r="D1874" i="5"/>
  <c r="D1891" i="5"/>
  <c r="D1910" i="5"/>
  <c r="D1927" i="5"/>
  <c r="D1946" i="5"/>
  <c r="D1963" i="5"/>
  <c r="D1978" i="5"/>
  <c r="D1996" i="5"/>
  <c r="D2011" i="5"/>
  <c r="D2026" i="5"/>
  <c r="D2044" i="5"/>
  <c r="D2059" i="5"/>
  <c r="D2074" i="5"/>
  <c r="D2092" i="5"/>
  <c r="D2107" i="5"/>
  <c r="D2122" i="5"/>
  <c r="D2137" i="5"/>
  <c r="D2152" i="5"/>
  <c r="D2166" i="5"/>
  <c r="D2180" i="5"/>
  <c r="D2194" i="5"/>
  <c r="D2209" i="5"/>
  <c r="D2224" i="5"/>
  <c r="D2238" i="5"/>
  <c r="D2252" i="5"/>
  <c r="D2266" i="5"/>
  <c r="D2281" i="5"/>
  <c r="D2296" i="5"/>
  <c r="D2310" i="5"/>
  <c r="D2324" i="5"/>
  <c r="D2338" i="5"/>
  <c r="D2353" i="5"/>
  <c r="D2365" i="5"/>
  <c r="D2377" i="5"/>
  <c r="D2389" i="5"/>
  <c r="D2401" i="5"/>
  <c r="D2413" i="5"/>
  <c r="D2425" i="5"/>
  <c r="D2437" i="5"/>
  <c r="D2449" i="5"/>
  <c r="D2461" i="5"/>
  <c r="D2473" i="5"/>
  <c r="D2485" i="5"/>
  <c r="D2497" i="5"/>
  <c r="D2509" i="5"/>
  <c r="D2521" i="5"/>
  <c r="D2533" i="5"/>
  <c r="D2545" i="5"/>
  <c r="D2557" i="5"/>
  <c r="D2569" i="5"/>
  <c r="D2581" i="5"/>
  <c r="D2593" i="5"/>
  <c r="D2605" i="5"/>
  <c r="D2617" i="5"/>
  <c r="D2629" i="5"/>
  <c r="D2641" i="5"/>
  <c r="D2653" i="5"/>
  <c r="D2665" i="5"/>
  <c r="D2677" i="5"/>
  <c r="D2689" i="5"/>
  <c r="D2701" i="5"/>
  <c r="D2713" i="5"/>
  <c r="D2725" i="5"/>
  <c r="D2737" i="5"/>
  <c r="D2749" i="5"/>
  <c r="D2761" i="5"/>
  <c r="D2773" i="5"/>
  <c r="D2785" i="5"/>
  <c r="D2797" i="5"/>
  <c r="D2809" i="5"/>
  <c r="D2821" i="5"/>
  <c r="D2833" i="5"/>
  <c r="D2845" i="5"/>
  <c r="D2857" i="5"/>
  <c r="D2869" i="5"/>
  <c r="D2881" i="5"/>
  <c r="D2893" i="5"/>
  <c r="D2905" i="5"/>
  <c r="D2917" i="5"/>
  <c r="D2929" i="5"/>
  <c r="D225" i="5"/>
  <c r="D271" i="5"/>
  <c r="D292" i="5"/>
  <c r="D308" i="5"/>
  <c r="D328" i="5"/>
  <c r="D344" i="5"/>
  <c r="D364" i="5"/>
  <c r="D380" i="5"/>
  <c r="D400" i="5"/>
  <c r="D416" i="5"/>
  <c r="D436" i="5"/>
  <c r="D452" i="5"/>
  <c r="D472" i="5"/>
  <c r="D488" i="5"/>
  <c r="D508" i="5"/>
  <c r="D524" i="5"/>
  <c r="D544" i="5"/>
  <c r="D560" i="5"/>
  <c r="D580" i="5"/>
  <c r="D596" i="5"/>
  <c r="D616" i="5"/>
  <c r="D632" i="5"/>
  <c r="D652" i="5"/>
  <c r="D668" i="5"/>
  <c r="D688" i="5"/>
  <c r="D704" i="5"/>
  <c r="D724" i="5"/>
  <c r="D740" i="5"/>
  <c r="D760" i="5"/>
  <c r="D776" i="5"/>
  <c r="D796" i="5"/>
  <c r="D812" i="5"/>
  <c r="D832" i="5"/>
  <c r="D848" i="5"/>
  <c r="D868" i="5"/>
  <c r="D884" i="5"/>
  <c r="D904" i="5"/>
  <c r="D920" i="5"/>
  <c r="D940" i="5"/>
  <c r="D956" i="5"/>
  <c r="D976" i="5"/>
  <c r="D992" i="5"/>
  <c r="D1012" i="5"/>
  <c r="D1028" i="5"/>
  <c r="D1048" i="5"/>
  <c r="D1064" i="5"/>
  <c r="D1084" i="5"/>
  <c r="D1100" i="5"/>
  <c r="D1120" i="5"/>
  <c r="D1136" i="5"/>
  <c r="D1156" i="5"/>
  <c r="D1172" i="5"/>
  <c r="D1192" i="5"/>
  <c r="D1208" i="5"/>
  <c r="D1228" i="5"/>
  <c r="D1244" i="5"/>
  <c r="D1264" i="5"/>
  <c r="D1280" i="5"/>
  <c r="D1300" i="5"/>
  <c r="D1316" i="5"/>
  <c r="D1336" i="5"/>
  <c r="D1352" i="5"/>
  <c r="D1372" i="5"/>
  <c r="D1388" i="5"/>
  <c r="D1408" i="5"/>
  <c r="D1424" i="5"/>
  <c r="D1444" i="5"/>
  <c r="D1460" i="5"/>
  <c r="D1480" i="5"/>
  <c r="D1496" i="5"/>
  <c r="D1516" i="5"/>
  <c r="D1532" i="5"/>
  <c r="D1552" i="5"/>
  <c r="D1568" i="5"/>
  <c r="D1588" i="5"/>
  <c r="D1604" i="5"/>
  <c r="D1624" i="5"/>
  <c r="D1640" i="5"/>
  <c r="D1660" i="5"/>
  <c r="D1676" i="5"/>
  <c r="D1696" i="5"/>
  <c r="D1712" i="5"/>
  <c r="D1732" i="5"/>
  <c r="D1748" i="5"/>
  <c r="D1768" i="5"/>
  <c r="D1784" i="5"/>
  <c r="D1804" i="5"/>
  <c r="D1820" i="5"/>
  <c r="D1840" i="5"/>
  <c r="D1856" i="5"/>
  <c r="D1876" i="5"/>
  <c r="D1892" i="5"/>
  <c r="D1912" i="5"/>
  <c r="D1928" i="5"/>
  <c r="D1948" i="5"/>
  <c r="D1964" i="5"/>
  <c r="D1981" i="5"/>
  <c r="D1997" i="5"/>
  <c r="D2012" i="5"/>
  <c r="D2029" i="5"/>
  <c r="D2045" i="5"/>
  <c r="D2060" i="5"/>
  <c r="D2077" i="5"/>
  <c r="D2093" i="5"/>
  <c r="D2108" i="5"/>
  <c r="D2124" i="5"/>
  <c r="D2138" i="5"/>
  <c r="D2153" i="5"/>
  <c r="D2167" i="5"/>
  <c r="D2181" i="5"/>
  <c r="D2196" i="5"/>
  <c r="D2210" i="5"/>
  <c r="D2225" i="5"/>
  <c r="D2239" i="5"/>
  <c r="D2253" i="5"/>
  <c r="D2268" i="5"/>
  <c r="D2282" i="5"/>
  <c r="D2297" i="5"/>
  <c r="D2311" i="5"/>
  <c r="D2325" i="5"/>
  <c r="D2340" i="5"/>
  <c r="D2354" i="5"/>
  <c r="D2366" i="5"/>
  <c r="D2378" i="5"/>
  <c r="D2390" i="5"/>
  <c r="D2402" i="5"/>
  <c r="D2414" i="5"/>
  <c r="D2426" i="5"/>
  <c r="D2438" i="5"/>
  <c r="D2450" i="5"/>
  <c r="D2462" i="5"/>
  <c r="D2474" i="5"/>
  <c r="D2486" i="5"/>
  <c r="D2498" i="5"/>
  <c r="D2510" i="5"/>
  <c r="D2522" i="5"/>
  <c r="D2534" i="5"/>
  <c r="D2546" i="5"/>
  <c r="D2558" i="5"/>
  <c r="D2570" i="5"/>
  <c r="D2582" i="5"/>
  <c r="D2594" i="5"/>
  <c r="D2606" i="5"/>
  <c r="D2618" i="5"/>
  <c r="D2630" i="5"/>
  <c r="D2642" i="5"/>
  <c r="D2654" i="5"/>
  <c r="D2666" i="5"/>
  <c r="D2678" i="5"/>
  <c r="D2690" i="5"/>
  <c r="D2702" i="5"/>
  <c r="D2714" i="5"/>
  <c r="D2726" i="5"/>
  <c r="D2738" i="5"/>
  <c r="D2750" i="5"/>
  <c r="D2762" i="5"/>
  <c r="D2774" i="5"/>
  <c r="D2786" i="5"/>
  <c r="D2798" i="5"/>
  <c r="D2810" i="5"/>
  <c r="D2822" i="5"/>
  <c r="D2834" i="5"/>
  <c r="D2846" i="5"/>
  <c r="D2858" i="5"/>
  <c r="D2870" i="5"/>
  <c r="D2882" i="5"/>
  <c r="D236" i="5"/>
  <c r="D272" i="5"/>
  <c r="D293" i="5"/>
  <c r="D309" i="5"/>
  <c r="D329" i="5"/>
  <c r="D345" i="5"/>
  <c r="D365" i="5"/>
  <c r="D381" i="5"/>
  <c r="D401" i="5"/>
  <c r="D417" i="5"/>
  <c r="D437" i="5"/>
  <c r="D453" i="5"/>
  <c r="D473" i="5"/>
  <c r="D489" i="5"/>
  <c r="D509" i="5"/>
  <c r="D525" i="5"/>
  <c r="D545" i="5"/>
  <c r="D561" i="5"/>
  <c r="D581" i="5"/>
  <c r="D597" i="5"/>
  <c r="D617" i="5"/>
  <c r="D633" i="5"/>
  <c r="D653" i="5"/>
  <c r="D669" i="5"/>
  <c r="D689" i="5"/>
  <c r="D705" i="5"/>
  <c r="D725" i="5"/>
  <c r="D741" i="5"/>
  <c r="D761" i="5"/>
  <c r="D777" i="5"/>
  <c r="D797" i="5"/>
  <c r="D813" i="5"/>
  <c r="D833" i="5"/>
  <c r="D849" i="5"/>
  <c r="D869" i="5"/>
  <c r="D885" i="5"/>
  <c r="D905" i="5"/>
  <c r="D921" i="5"/>
  <c r="D941" i="5"/>
  <c r="D957" i="5"/>
  <c r="D977" i="5"/>
  <c r="D993" i="5"/>
  <c r="D1013" i="5"/>
  <c r="D1029" i="5"/>
  <c r="D1049" i="5"/>
  <c r="D1065" i="5"/>
  <c r="D1085" i="5"/>
  <c r="D1101" i="5"/>
  <c r="D1121" i="5"/>
  <c r="D1137" i="5"/>
  <c r="D1157" i="5"/>
  <c r="D1173" i="5"/>
  <c r="D1193" i="5"/>
  <c r="D1209" i="5"/>
  <c r="D1229" i="5"/>
  <c r="D1245" i="5"/>
  <c r="D1265" i="5"/>
  <c r="D1281" i="5"/>
  <c r="D1301" i="5"/>
  <c r="D1317" i="5"/>
  <c r="D1337" i="5"/>
  <c r="D1353" i="5"/>
  <c r="D1373" i="5"/>
  <c r="D1389" i="5"/>
  <c r="D1409" i="5"/>
  <c r="D1425" i="5"/>
  <c r="D1445" i="5"/>
  <c r="D1461" i="5"/>
  <c r="D1481" i="5"/>
  <c r="D1497" i="5"/>
  <c r="D1517" i="5"/>
  <c r="D1533" i="5"/>
  <c r="D1553" i="5"/>
  <c r="D1569" i="5"/>
  <c r="D1589" i="5"/>
  <c r="D1605" i="5"/>
  <c r="D1625" i="5"/>
  <c r="D1641" i="5"/>
  <c r="D1661" i="5"/>
  <c r="D1677" i="5"/>
  <c r="D1697" i="5"/>
  <c r="D1713" i="5"/>
  <c r="D1733" i="5"/>
  <c r="D1749" i="5"/>
  <c r="D1769" i="5"/>
  <c r="D1785" i="5"/>
  <c r="D1805" i="5"/>
  <c r="D1821" i="5"/>
  <c r="D1841" i="5"/>
  <c r="D1857" i="5"/>
  <c r="D1877" i="5"/>
  <c r="D1893" i="5"/>
  <c r="D1913" i="5"/>
  <c r="D1929" i="5"/>
  <c r="D1949" i="5"/>
  <c r="D1965" i="5"/>
  <c r="D1982" i="5"/>
  <c r="D1998" i="5"/>
  <c r="D2013" i="5"/>
  <c r="D2030" i="5"/>
  <c r="D2046" i="5"/>
  <c r="D2061" i="5"/>
  <c r="D2078" i="5"/>
  <c r="D2094" i="5"/>
  <c r="D2109" i="5"/>
  <c r="D2125" i="5"/>
  <c r="D2140" i="5"/>
  <c r="D2154" i="5"/>
  <c r="D2168" i="5"/>
  <c r="D2182" i="5"/>
  <c r="D2197" i="5"/>
  <c r="D2212" i="5"/>
  <c r="D2226" i="5"/>
  <c r="D2240" i="5"/>
  <c r="D2254" i="5"/>
  <c r="D2269" i="5"/>
  <c r="D2284" i="5"/>
  <c r="D2298" i="5"/>
  <c r="D2312" i="5"/>
  <c r="D2326" i="5"/>
  <c r="D2341" i="5"/>
  <c r="D2355" i="5"/>
  <c r="D2367" i="5"/>
  <c r="D2379" i="5"/>
  <c r="D2391" i="5"/>
  <c r="D2403" i="5"/>
  <c r="D2415" i="5"/>
  <c r="D2427" i="5"/>
  <c r="D2439" i="5"/>
  <c r="D2451" i="5"/>
  <c r="D2463" i="5"/>
  <c r="D2475" i="5"/>
  <c r="D2487" i="5"/>
  <c r="D2499" i="5"/>
  <c r="D2511" i="5"/>
  <c r="D2523" i="5"/>
  <c r="D2535" i="5"/>
  <c r="D2547" i="5"/>
  <c r="D2559" i="5"/>
  <c r="D2571" i="5"/>
  <c r="D2583" i="5"/>
  <c r="D2595" i="5"/>
  <c r="D2607" i="5"/>
  <c r="D2619" i="5"/>
  <c r="D2631" i="5"/>
  <c r="D2643" i="5"/>
  <c r="D2655" i="5"/>
  <c r="D2667" i="5"/>
  <c r="D2679" i="5"/>
  <c r="D2691" i="5"/>
  <c r="D2703" i="5"/>
  <c r="D2715" i="5"/>
  <c r="D2727" i="5"/>
  <c r="D2739" i="5"/>
  <c r="D2751" i="5"/>
  <c r="D2763" i="5"/>
  <c r="D2775" i="5"/>
  <c r="D2787" i="5"/>
  <c r="D2799" i="5"/>
  <c r="D2811" i="5"/>
  <c r="D2823" i="5"/>
  <c r="D2835" i="5"/>
  <c r="D2847" i="5"/>
  <c r="D2859" i="5"/>
  <c r="D2871" i="5"/>
  <c r="D2883" i="5"/>
  <c r="D2895" i="5"/>
  <c r="D2907" i="5"/>
  <c r="D2919" i="5"/>
  <c r="D2931" i="5"/>
  <c r="D237" i="5"/>
  <c r="D273" i="5"/>
  <c r="D294" i="5"/>
  <c r="D313" i="5"/>
  <c r="D330" i="5"/>
  <c r="D349" i="5"/>
  <c r="D366" i="5"/>
  <c r="D385" i="5"/>
  <c r="D402" i="5"/>
  <c r="D421" i="5"/>
  <c r="D438" i="5"/>
  <c r="D457" i="5"/>
  <c r="D474" i="5"/>
  <c r="D493" i="5"/>
  <c r="D510" i="5"/>
  <c r="D529" i="5"/>
  <c r="D546" i="5"/>
  <c r="D565" i="5"/>
  <c r="D582" i="5"/>
  <c r="D601" i="5"/>
  <c r="D618" i="5"/>
  <c r="D637" i="5"/>
  <c r="D654" i="5"/>
  <c r="D673" i="5"/>
  <c r="D690" i="5"/>
  <c r="D709" i="5"/>
  <c r="D726" i="5"/>
  <c r="D745" i="5"/>
  <c r="D762" i="5"/>
  <c r="D781" i="5"/>
  <c r="D798" i="5"/>
  <c r="D817" i="5"/>
  <c r="D834" i="5"/>
  <c r="D853" i="5"/>
  <c r="D870" i="5"/>
  <c r="D889" i="5"/>
  <c r="D906" i="5"/>
  <c r="D925" i="5"/>
  <c r="D942" i="5"/>
  <c r="D961" i="5"/>
  <c r="D978" i="5"/>
  <c r="D997" i="5"/>
  <c r="D1014" i="5"/>
  <c r="D1033" i="5"/>
  <c r="D1050" i="5"/>
  <c r="D1069" i="5"/>
  <c r="D1086" i="5"/>
  <c r="D1105" i="5"/>
  <c r="D1122" i="5"/>
  <c r="D1141" i="5"/>
  <c r="D1158" i="5"/>
  <c r="D1177" i="5"/>
  <c r="D1194" i="5"/>
  <c r="D1213" i="5"/>
  <c r="D1230" i="5"/>
  <c r="D1249" i="5"/>
  <c r="D1266" i="5"/>
  <c r="D1285" i="5"/>
  <c r="D1302" i="5"/>
  <c r="D1321" i="5"/>
  <c r="D1338" i="5"/>
  <c r="D1357" i="5"/>
  <c r="D1374" i="5"/>
  <c r="D1393" i="5"/>
  <c r="D1410" i="5"/>
  <c r="D1429" i="5"/>
  <c r="D1446" i="5"/>
  <c r="D1465" i="5"/>
  <c r="D1482" i="5"/>
  <c r="D1501" i="5"/>
  <c r="D1518" i="5"/>
  <c r="D1537" i="5"/>
  <c r="D1554" i="5"/>
  <c r="D1573" i="5"/>
  <c r="D1590" i="5"/>
  <c r="D1609" i="5"/>
  <c r="D1626" i="5"/>
  <c r="D1645" i="5"/>
  <c r="D1662" i="5"/>
  <c r="D1681" i="5"/>
  <c r="D1698" i="5"/>
  <c r="D1717" i="5"/>
  <c r="D1734" i="5"/>
  <c r="D1753" i="5"/>
  <c r="D1770" i="5"/>
  <c r="D1789" i="5"/>
  <c r="D1806" i="5"/>
  <c r="D1825" i="5"/>
  <c r="D1842" i="5"/>
  <c r="D1861" i="5"/>
  <c r="D1878" i="5"/>
  <c r="D1897" i="5"/>
  <c r="D1914" i="5"/>
  <c r="D1933" i="5"/>
  <c r="D1950" i="5"/>
  <c r="D1966" i="5"/>
  <c r="D1984" i="5"/>
  <c r="D1999" i="5"/>
  <c r="D2014" i="5"/>
  <c r="D2032" i="5"/>
  <c r="D2047" i="5"/>
  <c r="D2062" i="5"/>
  <c r="D2080" i="5"/>
  <c r="D2095" i="5"/>
  <c r="D2110" i="5"/>
  <c r="D2126" i="5"/>
  <c r="D2141" i="5"/>
  <c r="D2155" i="5"/>
  <c r="D2169" i="5"/>
  <c r="D2184" i="5"/>
  <c r="D2198" i="5"/>
  <c r="D2213" i="5"/>
  <c r="D2227" i="5"/>
  <c r="D2241" i="5"/>
  <c r="D2256" i="5"/>
  <c r="D2270" i="5"/>
  <c r="D2285" i="5"/>
  <c r="D2299" i="5"/>
  <c r="D2313" i="5"/>
  <c r="D2328" i="5"/>
  <c r="D2342" i="5"/>
  <c r="D2356" i="5"/>
  <c r="D2368" i="5"/>
  <c r="D2380" i="5"/>
  <c r="D2392" i="5"/>
  <c r="D2404" i="5"/>
  <c r="D2416" i="5"/>
  <c r="D2428" i="5"/>
  <c r="D2440" i="5"/>
  <c r="D2452" i="5"/>
  <c r="D2464" i="5"/>
  <c r="D2476" i="5"/>
  <c r="D2488" i="5"/>
  <c r="D2500" i="5"/>
  <c r="D2512" i="5"/>
  <c r="D2524" i="5"/>
  <c r="D2536" i="5"/>
  <c r="D2548" i="5"/>
  <c r="D2560" i="5"/>
  <c r="D2572" i="5"/>
  <c r="D2584" i="5"/>
  <c r="D2596" i="5"/>
  <c r="D2608" i="5"/>
  <c r="D2620" i="5"/>
  <c r="D2632" i="5"/>
  <c r="D2644" i="5"/>
  <c r="D2656" i="5"/>
  <c r="D2668" i="5"/>
  <c r="D2680" i="5"/>
  <c r="D2692" i="5"/>
  <c r="D2704" i="5"/>
  <c r="D2716" i="5"/>
  <c r="D2728" i="5"/>
  <c r="D2740" i="5"/>
  <c r="D2752" i="5"/>
  <c r="D2764" i="5"/>
  <c r="D2776" i="5"/>
  <c r="D2788" i="5"/>
  <c r="D2800" i="5"/>
  <c r="D2812" i="5"/>
  <c r="D2824" i="5"/>
  <c r="D2836" i="5"/>
  <c r="D2848" i="5"/>
  <c r="D2860" i="5"/>
  <c r="D2872" i="5"/>
  <c r="D2884" i="5"/>
  <c r="D2896" i="5"/>
  <c r="D2908" i="5"/>
  <c r="D2920" i="5"/>
  <c r="D2932" i="5"/>
  <c r="D2944" i="5"/>
  <c r="D2956" i="5"/>
  <c r="D2968" i="5"/>
  <c r="D2980" i="5"/>
  <c r="D2992" i="5"/>
  <c r="D3004" i="5"/>
  <c r="D3016" i="5"/>
  <c r="D247" i="5"/>
  <c r="D277" i="5"/>
  <c r="D295" i="5"/>
  <c r="D314" i="5"/>
  <c r="D331" i="5"/>
  <c r="D350" i="5"/>
  <c r="D367" i="5"/>
  <c r="D386" i="5"/>
  <c r="D403" i="5"/>
  <c r="D422" i="5"/>
  <c r="D439" i="5"/>
  <c r="D458" i="5"/>
  <c r="D475" i="5"/>
  <c r="D494" i="5"/>
  <c r="D511" i="5"/>
  <c r="D530" i="5"/>
  <c r="D547" i="5"/>
  <c r="D566" i="5"/>
  <c r="D583" i="5"/>
  <c r="D602" i="5"/>
  <c r="D619" i="5"/>
  <c r="D638" i="5"/>
  <c r="D655" i="5"/>
  <c r="D674" i="5"/>
  <c r="D691" i="5"/>
  <c r="D710" i="5"/>
  <c r="D727" i="5"/>
  <c r="D746" i="5"/>
  <c r="D763" i="5"/>
  <c r="D782" i="5"/>
  <c r="D799" i="5"/>
  <c r="D818" i="5"/>
  <c r="D835" i="5"/>
  <c r="D854" i="5"/>
  <c r="D871" i="5"/>
  <c r="D890" i="5"/>
  <c r="D907" i="5"/>
  <c r="D926" i="5"/>
  <c r="D943" i="5"/>
  <c r="D962" i="5"/>
  <c r="D979" i="5"/>
  <c r="D998" i="5"/>
  <c r="D1015" i="5"/>
  <c r="D1034" i="5"/>
  <c r="D1051" i="5"/>
  <c r="D1070" i="5"/>
  <c r="D1087" i="5"/>
  <c r="D1106" i="5"/>
  <c r="D1123" i="5"/>
  <c r="D1142" i="5"/>
  <c r="D1159" i="5"/>
  <c r="D1178" i="5"/>
  <c r="D1195" i="5"/>
  <c r="D1214" i="5"/>
  <c r="D1231" i="5"/>
  <c r="D1250" i="5"/>
  <c r="D1267" i="5"/>
  <c r="D1286" i="5"/>
  <c r="D1303" i="5"/>
  <c r="D1322" i="5"/>
  <c r="D1339" i="5"/>
  <c r="D1358" i="5"/>
  <c r="D1375" i="5"/>
  <c r="D1394" i="5"/>
  <c r="D1411" i="5"/>
  <c r="D1430" i="5"/>
  <c r="D1447" i="5"/>
  <c r="D1466" i="5"/>
  <c r="D1483" i="5"/>
  <c r="D1502" i="5"/>
  <c r="D1519" i="5"/>
  <c r="D1538" i="5"/>
  <c r="D1555" i="5"/>
  <c r="D1574" i="5"/>
  <c r="D1591" i="5"/>
  <c r="D1610" i="5"/>
  <c r="D1627" i="5"/>
  <c r="D1646" i="5"/>
  <c r="D1663" i="5"/>
  <c r="D1682" i="5"/>
  <c r="D1699" i="5"/>
  <c r="D1718" i="5"/>
  <c r="D1735" i="5"/>
  <c r="D1754" i="5"/>
  <c r="D1771" i="5"/>
  <c r="D1790" i="5"/>
  <c r="D1807" i="5"/>
  <c r="D1826" i="5"/>
  <c r="D1843" i="5"/>
  <c r="D1862" i="5"/>
  <c r="D1879" i="5"/>
  <c r="D1898" i="5"/>
  <c r="D1915" i="5"/>
  <c r="D1934" i="5"/>
  <c r="D1951" i="5"/>
  <c r="D1969" i="5"/>
  <c r="D1985" i="5"/>
  <c r="D2000" i="5"/>
  <c r="D2017" i="5"/>
  <c r="D2033" i="5"/>
  <c r="D2048" i="5"/>
  <c r="D2065" i="5"/>
  <c r="D2081" i="5"/>
  <c r="D2096" i="5"/>
  <c r="D2113" i="5"/>
  <c r="D2128" i="5"/>
  <c r="D2142" i="5"/>
  <c r="D2156" i="5"/>
  <c r="D2170" i="5"/>
  <c r="D2185" i="5"/>
  <c r="D2200" i="5"/>
  <c r="D2214" i="5"/>
  <c r="D2228" i="5"/>
  <c r="D2242" i="5"/>
  <c r="D2257" i="5"/>
  <c r="D2272" i="5"/>
  <c r="D2286" i="5"/>
  <c r="D2300" i="5"/>
  <c r="D2314" i="5"/>
  <c r="D2329" i="5"/>
  <c r="D2344" i="5"/>
  <c r="D2357" i="5"/>
  <c r="D2369" i="5"/>
  <c r="D2381" i="5"/>
  <c r="D2393" i="5"/>
  <c r="D2405" i="5"/>
  <c r="D2417" i="5"/>
  <c r="D2429" i="5"/>
  <c r="D2441" i="5"/>
  <c r="D2453" i="5"/>
  <c r="D2465" i="5"/>
  <c r="D2477" i="5"/>
  <c r="D2489" i="5"/>
  <c r="D2501" i="5"/>
  <c r="D2513" i="5"/>
  <c r="D2525" i="5"/>
  <c r="D2537" i="5"/>
  <c r="D2549" i="5"/>
  <c r="D2561" i="5"/>
  <c r="D2573" i="5"/>
  <c r="D2585" i="5"/>
  <c r="D2597" i="5"/>
  <c r="D2609" i="5"/>
  <c r="D2621" i="5"/>
  <c r="D2633" i="5"/>
  <c r="D2645" i="5"/>
  <c r="D2657" i="5"/>
  <c r="D2669" i="5"/>
  <c r="D2681" i="5"/>
  <c r="D2693" i="5"/>
  <c r="D2705" i="5"/>
  <c r="D2717" i="5"/>
  <c r="D2729" i="5"/>
  <c r="D2741" i="5"/>
  <c r="D2753" i="5"/>
  <c r="D2765" i="5"/>
  <c r="D2777" i="5"/>
  <c r="D2789" i="5"/>
  <c r="D2801" i="5"/>
  <c r="D2813" i="5"/>
  <c r="D2825" i="5"/>
  <c r="D2837" i="5"/>
  <c r="D2849" i="5"/>
  <c r="D2861" i="5"/>
  <c r="D2873" i="5"/>
  <c r="D2885" i="5"/>
  <c r="D2897" i="5"/>
  <c r="D2909" i="5"/>
  <c r="D2921" i="5"/>
  <c r="D2933" i="5"/>
  <c r="D2945" i="5"/>
  <c r="D2957" i="5"/>
  <c r="D2969" i="5"/>
  <c r="D2981" i="5"/>
  <c r="D2993" i="5"/>
  <c r="D3005" i="5"/>
  <c r="D3017" i="5"/>
  <c r="D3029" i="5"/>
  <c r="D3041" i="5"/>
  <c r="D3053" i="5"/>
  <c r="D3065" i="5"/>
  <c r="D3077" i="5"/>
  <c r="D3089" i="5"/>
  <c r="D3101" i="5"/>
  <c r="D2623" i="5"/>
  <c r="D2683" i="5"/>
  <c r="D2719" i="5"/>
  <c r="D2743" i="5"/>
  <c r="D2767" i="5"/>
  <c r="D2839" i="5"/>
  <c r="D2875" i="5"/>
  <c r="D2899" i="5"/>
  <c r="D2935" i="5"/>
  <c r="D2959" i="5"/>
  <c r="D2995" i="5"/>
  <c r="D3019" i="5"/>
  <c r="D3043" i="5"/>
  <c r="D3079" i="5"/>
  <c r="D248" i="5"/>
  <c r="D278" i="5"/>
  <c r="D296" i="5"/>
  <c r="D316" i="5"/>
  <c r="D332" i="5"/>
  <c r="D352" i="5"/>
  <c r="D368" i="5"/>
  <c r="D388" i="5"/>
  <c r="D404" i="5"/>
  <c r="D424" i="5"/>
  <c r="D440" i="5"/>
  <c r="D460" i="5"/>
  <c r="D476" i="5"/>
  <c r="D496" i="5"/>
  <c r="D512" i="5"/>
  <c r="D532" i="5"/>
  <c r="D548" i="5"/>
  <c r="D568" i="5"/>
  <c r="D584" i="5"/>
  <c r="D604" i="5"/>
  <c r="D620" i="5"/>
  <c r="D640" i="5"/>
  <c r="D656" i="5"/>
  <c r="D676" i="5"/>
  <c r="D692" i="5"/>
  <c r="D712" i="5"/>
  <c r="D728" i="5"/>
  <c r="D748" i="5"/>
  <c r="D764" i="5"/>
  <c r="D784" i="5"/>
  <c r="D800" i="5"/>
  <c r="D820" i="5"/>
  <c r="D836" i="5"/>
  <c r="D856" i="5"/>
  <c r="D872" i="5"/>
  <c r="D892" i="5"/>
  <c r="D908" i="5"/>
  <c r="D928" i="5"/>
  <c r="D944" i="5"/>
  <c r="D964" i="5"/>
  <c r="D980" i="5"/>
  <c r="D1000" i="5"/>
  <c r="D1016" i="5"/>
  <c r="D1036" i="5"/>
  <c r="D1052" i="5"/>
  <c r="D1072" i="5"/>
  <c r="D1088" i="5"/>
  <c r="D1108" i="5"/>
  <c r="D1124" i="5"/>
  <c r="D1144" i="5"/>
  <c r="D1160" i="5"/>
  <c r="D1180" i="5"/>
  <c r="D1196" i="5"/>
  <c r="D1216" i="5"/>
  <c r="D1232" i="5"/>
  <c r="D1252" i="5"/>
  <c r="D1268" i="5"/>
  <c r="D1288" i="5"/>
  <c r="D1304" i="5"/>
  <c r="D1324" i="5"/>
  <c r="D1340" i="5"/>
  <c r="D1360" i="5"/>
  <c r="D1376" i="5"/>
  <c r="D1396" i="5"/>
  <c r="D1412" i="5"/>
  <c r="D1432" i="5"/>
  <c r="D1448" i="5"/>
  <c r="D1468" i="5"/>
  <c r="D1484" i="5"/>
  <c r="D1504" i="5"/>
  <c r="D1520" i="5"/>
  <c r="D1540" i="5"/>
  <c r="D1556" i="5"/>
  <c r="D1576" i="5"/>
  <c r="D1592" i="5"/>
  <c r="D1612" i="5"/>
  <c r="D1628" i="5"/>
  <c r="D1648" i="5"/>
  <c r="D1664" i="5"/>
  <c r="D1684" i="5"/>
  <c r="D1700" i="5"/>
  <c r="D1720" i="5"/>
  <c r="D1736" i="5"/>
  <c r="D1756" i="5"/>
  <c r="D1772" i="5"/>
  <c r="D1792" i="5"/>
  <c r="D1808" i="5"/>
  <c r="D1828" i="5"/>
  <c r="D1844" i="5"/>
  <c r="D1864" i="5"/>
  <c r="D1880" i="5"/>
  <c r="D1900" i="5"/>
  <c r="D1916" i="5"/>
  <c r="D1936" i="5"/>
  <c r="D1952" i="5"/>
  <c r="D1970" i="5"/>
  <c r="D1986" i="5"/>
  <c r="D2001" i="5"/>
  <c r="D2018" i="5"/>
  <c r="D2034" i="5"/>
  <c r="D2049" i="5"/>
  <c r="D2066" i="5"/>
  <c r="D2082" i="5"/>
  <c r="D2097" i="5"/>
  <c r="D2114" i="5"/>
  <c r="D2129" i="5"/>
  <c r="D2143" i="5"/>
  <c r="D2157" i="5"/>
  <c r="D2172" i="5"/>
  <c r="D2186" i="5"/>
  <c r="D2201" i="5"/>
  <c r="D2215" i="5"/>
  <c r="D2229" i="5"/>
  <c r="D2244" i="5"/>
  <c r="D2258" i="5"/>
  <c r="D2273" i="5"/>
  <c r="D2287" i="5"/>
  <c r="D2301" i="5"/>
  <c r="D2316" i="5"/>
  <c r="D2330" i="5"/>
  <c r="D2345" i="5"/>
  <c r="D2358" i="5"/>
  <c r="D2370" i="5"/>
  <c r="D2382" i="5"/>
  <c r="D2394" i="5"/>
  <c r="D2406" i="5"/>
  <c r="D2418" i="5"/>
  <c r="D2430" i="5"/>
  <c r="D2442" i="5"/>
  <c r="D2454" i="5"/>
  <c r="D2466" i="5"/>
  <c r="D2478" i="5"/>
  <c r="D2490" i="5"/>
  <c r="D2502" i="5"/>
  <c r="D2514" i="5"/>
  <c r="D2526" i="5"/>
  <c r="D2538" i="5"/>
  <c r="D2550" i="5"/>
  <c r="D2562" i="5"/>
  <c r="D2574" i="5"/>
  <c r="D2586" i="5"/>
  <c r="D2598" i="5"/>
  <c r="D2610" i="5"/>
  <c r="D2622" i="5"/>
  <c r="D2634" i="5"/>
  <c r="D2646" i="5"/>
  <c r="D2658" i="5"/>
  <c r="D2670" i="5"/>
  <c r="D2682" i="5"/>
  <c r="D2694" i="5"/>
  <c r="D2706" i="5"/>
  <c r="D2718" i="5"/>
  <c r="D2730" i="5"/>
  <c r="D2742" i="5"/>
  <c r="D2754" i="5"/>
  <c r="D2766" i="5"/>
  <c r="D2778" i="5"/>
  <c r="D2790" i="5"/>
  <c r="D2802" i="5"/>
  <c r="D2814" i="5"/>
  <c r="D2826" i="5"/>
  <c r="D2838" i="5"/>
  <c r="D2850" i="5"/>
  <c r="D2862" i="5"/>
  <c r="D2874" i="5"/>
  <c r="D2886" i="5"/>
  <c r="D2898" i="5"/>
  <c r="D2910" i="5"/>
  <c r="D2922" i="5"/>
  <c r="D2934" i="5"/>
  <c r="D2946" i="5"/>
  <c r="D2958" i="5"/>
  <c r="D2970" i="5"/>
  <c r="D2982" i="5"/>
  <c r="D2994" i="5"/>
  <c r="D3006" i="5"/>
  <c r="D3018" i="5"/>
  <c r="D3030" i="5"/>
  <c r="D3042" i="5"/>
  <c r="D3054" i="5"/>
  <c r="D3066" i="5"/>
  <c r="D3078" i="5"/>
  <c r="D3090" i="5"/>
  <c r="D3102" i="5"/>
  <c r="D2635" i="5"/>
  <c r="D2707" i="5"/>
  <c r="D2755" i="5"/>
  <c r="D2803" i="5"/>
  <c r="D2827" i="5"/>
  <c r="D2851" i="5"/>
  <c r="D2887" i="5"/>
  <c r="D2923" i="5"/>
  <c r="D2947" i="5"/>
  <c r="D2983" i="5"/>
  <c r="D3007" i="5"/>
  <c r="D3055" i="5"/>
  <c r="D3091" i="5"/>
  <c r="D249" i="5"/>
  <c r="D297" i="5"/>
  <c r="D317" i="5"/>
  <c r="D333" i="5"/>
  <c r="D353" i="5"/>
  <c r="D369" i="5"/>
  <c r="D389" i="5"/>
  <c r="D405" i="5"/>
  <c r="D425" i="5"/>
  <c r="D441" i="5"/>
  <c r="D461" i="5"/>
  <c r="D477" i="5"/>
  <c r="D497" i="5"/>
  <c r="D513" i="5"/>
  <c r="D533" i="5"/>
  <c r="D549" i="5"/>
  <c r="D569" i="5"/>
  <c r="D585" i="5"/>
  <c r="D605" i="5"/>
  <c r="D621" i="5"/>
  <c r="D641" i="5"/>
  <c r="D657" i="5"/>
  <c r="D677" i="5"/>
  <c r="D693" i="5"/>
  <c r="D713" i="5"/>
  <c r="D729" i="5"/>
  <c r="D749" i="5"/>
  <c r="D765" i="5"/>
  <c r="D785" i="5"/>
  <c r="D801" i="5"/>
  <c r="D821" i="5"/>
  <c r="D837" i="5"/>
  <c r="D857" i="5"/>
  <c r="D873" i="5"/>
  <c r="D893" i="5"/>
  <c r="D909" i="5"/>
  <c r="D929" i="5"/>
  <c r="D945" i="5"/>
  <c r="D965" i="5"/>
  <c r="D981" i="5"/>
  <c r="D1001" i="5"/>
  <c r="D1017" i="5"/>
  <c r="D1037" i="5"/>
  <c r="D1053" i="5"/>
  <c r="D1073" i="5"/>
  <c r="D1089" i="5"/>
  <c r="D1109" i="5"/>
  <c r="D1125" i="5"/>
  <c r="D1145" i="5"/>
  <c r="D1161" i="5"/>
  <c r="D1181" i="5"/>
  <c r="D1197" i="5"/>
  <c r="D1217" i="5"/>
  <c r="D1233" i="5"/>
  <c r="D1253" i="5"/>
  <c r="D1269" i="5"/>
  <c r="D1289" i="5"/>
  <c r="D1305" i="5"/>
  <c r="D1325" i="5"/>
  <c r="D1341" i="5"/>
  <c r="D1361" i="5"/>
  <c r="D1377" i="5"/>
  <c r="D1397" i="5"/>
  <c r="D1413" i="5"/>
  <c r="D1433" i="5"/>
  <c r="D1449" i="5"/>
  <c r="D1469" i="5"/>
  <c r="D1485" i="5"/>
  <c r="D1505" i="5"/>
  <c r="D1521" i="5"/>
  <c r="D1541" i="5"/>
  <c r="D1557" i="5"/>
  <c r="D1577" i="5"/>
  <c r="D1593" i="5"/>
  <c r="D1613" i="5"/>
  <c r="D1629" i="5"/>
  <c r="D1649" i="5"/>
  <c r="D1665" i="5"/>
  <c r="D1685" i="5"/>
  <c r="D1701" i="5"/>
  <c r="D1721" i="5"/>
  <c r="D1737" i="5"/>
  <c r="D1757" i="5"/>
  <c r="D1773" i="5"/>
  <c r="D1793" i="5"/>
  <c r="D1809" i="5"/>
  <c r="D1829" i="5"/>
  <c r="D1845" i="5"/>
  <c r="D1865" i="5"/>
  <c r="D1881" i="5"/>
  <c r="D1901" i="5"/>
  <c r="D1917" i="5"/>
  <c r="D1937" i="5"/>
  <c r="D1953" i="5"/>
  <c r="D1972" i="5"/>
  <c r="D1987" i="5"/>
  <c r="D2002" i="5"/>
  <c r="D2020" i="5"/>
  <c r="D2035" i="5"/>
  <c r="D2050" i="5"/>
  <c r="D2068" i="5"/>
  <c r="D2083" i="5"/>
  <c r="D2098" i="5"/>
  <c r="D2116" i="5"/>
  <c r="D2130" i="5"/>
  <c r="D2144" i="5"/>
  <c r="D2158" i="5"/>
  <c r="D2173" i="5"/>
  <c r="D2188" i="5"/>
  <c r="D2202" i="5"/>
  <c r="D2216" i="5"/>
  <c r="D2230" i="5"/>
  <c r="D2245" i="5"/>
  <c r="D2260" i="5"/>
  <c r="D2274" i="5"/>
  <c r="D2288" i="5"/>
  <c r="D2302" i="5"/>
  <c r="D2317" i="5"/>
  <c r="D2332" i="5"/>
  <c r="D2346" i="5"/>
  <c r="D2359" i="5"/>
  <c r="D2371" i="5"/>
  <c r="D2383" i="5"/>
  <c r="D2395" i="5"/>
  <c r="D2407" i="5"/>
  <c r="D2419" i="5"/>
  <c r="D2431" i="5"/>
  <c r="D2443" i="5"/>
  <c r="D2455" i="5"/>
  <c r="D2467" i="5"/>
  <c r="D2479" i="5"/>
  <c r="D2491" i="5"/>
  <c r="D2503" i="5"/>
  <c r="D2515" i="5"/>
  <c r="D2527" i="5"/>
  <c r="D2539" i="5"/>
  <c r="D2551" i="5"/>
  <c r="D2563" i="5"/>
  <c r="D2575" i="5"/>
  <c r="D2587" i="5"/>
  <c r="D2599" i="5"/>
  <c r="D2611" i="5"/>
  <c r="D2647" i="5"/>
  <c r="D2659" i="5"/>
  <c r="D2671" i="5"/>
  <c r="D2695" i="5"/>
  <c r="D2731" i="5"/>
  <c r="D2779" i="5"/>
  <c r="D2791" i="5"/>
  <c r="D2815" i="5"/>
  <c r="D2863" i="5"/>
  <c r="D2911" i="5"/>
  <c r="D2971" i="5"/>
  <c r="D3031" i="5"/>
  <c r="D3067" i="5"/>
  <c r="D3103" i="5"/>
  <c r="D257" i="5"/>
  <c r="D282" i="5"/>
  <c r="D301" i="5"/>
  <c r="D318" i="5"/>
  <c r="D337" i="5"/>
  <c r="D354" i="5"/>
  <c r="D373" i="5"/>
  <c r="D390" i="5"/>
  <c r="D409" i="5"/>
  <c r="D426" i="5"/>
  <c r="D445" i="5"/>
  <c r="D462" i="5"/>
  <c r="D481" i="5"/>
  <c r="D498" i="5"/>
  <c r="D517" i="5"/>
  <c r="D534" i="5"/>
  <c r="D553" i="5"/>
  <c r="D570" i="5"/>
  <c r="D589" i="5"/>
  <c r="D606" i="5"/>
  <c r="D625" i="5"/>
  <c r="D642" i="5"/>
  <c r="D661" i="5"/>
  <c r="D678" i="5"/>
  <c r="D697" i="5"/>
  <c r="D714" i="5"/>
  <c r="D733" i="5"/>
  <c r="D750" i="5"/>
  <c r="D769" i="5"/>
  <c r="D786" i="5"/>
  <c r="D805" i="5"/>
  <c r="D822" i="5"/>
  <c r="D841" i="5"/>
  <c r="D858" i="5"/>
  <c r="D877" i="5"/>
  <c r="D894" i="5"/>
  <c r="D913" i="5"/>
  <c r="D930" i="5"/>
  <c r="D949" i="5"/>
  <c r="D966" i="5"/>
  <c r="D985" i="5"/>
  <c r="D1002" i="5"/>
  <c r="D1021" i="5"/>
  <c r="D1038" i="5"/>
  <c r="D1057" i="5"/>
  <c r="D1074" i="5"/>
  <c r="D1093" i="5"/>
  <c r="D1110" i="5"/>
  <c r="D1129" i="5"/>
  <c r="D1146" i="5"/>
  <c r="D1165" i="5"/>
  <c r="D1182" i="5"/>
  <c r="D1201" i="5"/>
  <c r="D1218" i="5"/>
  <c r="D1237" i="5"/>
  <c r="D1254" i="5"/>
  <c r="D1273" i="5"/>
  <c r="D1290" i="5"/>
  <c r="D1309" i="5"/>
  <c r="D1326" i="5"/>
  <c r="D1345" i="5"/>
  <c r="D1362" i="5"/>
  <c r="D1381" i="5"/>
  <c r="D1398" i="5"/>
  <c r="D1417" i="5"/>
  <c r="D1434" i="5"/>
  <c r="D1453" i="5"/>
  <c r="D1470" i="5"/>
  <c r="D1489" i="5"/>
  <c r="D1506" i="5"/>
  <c r="D1525" i="5"/>
  <c r="D1542" i="5"/>
  <c r="D1561" i="5"/>
  <c r="D1578" i="5"/>
  <c r="D1597" i="5"/>
  <c r="D1614" i="5"/>
  <c r="D1633" i="5"/>
  <c r="D1650" i="5"/>
  <c r="D1669" i="5"/>
  <c r="D1686" i="5"/>
  <c r="D1705" i="5"/>
  <c r="D1722" i="5"/>
  <c r="D1741" i="5"/>
  <c r="D1758" i="5"/>
  <c r="D1777" i="5"/>
  <c r="D1794" i="5"/>
  <c r="D1813" i="5"/>
  <c r="D1830" i="5"/>
  <c r="D1849" i="5"/>
  <c r="D1866" i="5"/>
  <c r="D1885" i="5"/>
  <c r="D1902" i="5"/>
  <c r="D1921" i="5"/>
  <c r="D1938" i="5"/>
  <c r="D1957" i="5"/>
  <c r="D1973" i="5"/>
  <c r="D1988" i="5"/>
  <c r="D2005" i="5"/>
  <c r="D2021" i="5"/>
  <c r="D2036" i="5"/>
  <c r="D2053" i="5"/>
  <c r="D2069" i="5"/>
  <c r="D2084" i="5"/>
  <c r="D2101" i="5"/>
  <c r="D2117" i="5"/>
  <c r="D2131" i="5"/>
  <c r="D2145" i="5"/>
  <c r="D2160" i="5"/>
  <c r="D2174" i="5"/>
  <c r="D2189" i="5"/>
  <c r="D2203" i="5"/>
  <c r="D2217" i="5"/>
  <c r="D2232" i="5"/>
  <c r="D2246" i="5"/>
  <c r="D2261" i="5"/>
  <c r="D2275" i="5"/>
  <c r="D2289" i="5"/>
  <c r="D2304" i="5"/>
  <c r="D2318" i="5"/>
  <c r="D2333" i="5"/>
  <c r="D2347" i="5"/>
  <c r="D2360" i="5"/>
  <c r="D2372" i="5"/>
  <c r="D2384" i="5"/>
  <c r="D2396" i="5"/>
  <c r="D2408" i="5"/>
  <c r="D2420" i="5"/>
  <c r="D2432" i="5"/>
  <c r="D2444" i="5"/>
  <c r="D2456" i="5"/>
  <c r="D2468" i="5"/>
  <c r="D2480" i="5"/>
  <c r="D2492" i="5"/>
  <c r="D2504" i="5"/>
  <c r="D2516" i="5"/>
  <c r="D2528" i="5"/>
  <c r="D2540" i="5"/>
  <c r="D2552" i="5"/>
  <c r="D2564" i="5"/>
  <c r="D2576" i="5"/>
  <c r="D2588" i="5"/>
  <c r="D2600" i="5"/>
  <c r="D2612" i="5"/>
  <c r="D2624" i="5"/>
  <c r="D2636" i="5"/>
  <c r="D2648" i="5"/>
  <c r="D2660" i="5"/>
  <c r="D2672" i="5"/>
  <c r="D2684" i="5"/>
  <c r="D2696" i="5"/>
  <c r="D2708" i="5"/>
  <c r="D2720" i="5"/>
  <c r="D2732" i="5"/>
  <c r="D2744" i="5"/>
  <c r="D2756" i="5"/>
  <c r="D2768" i="5"/>
  <c r="D2780" i="5"/>
  <c r="D2792" i="5"/>
  <c r="D2804" i="5"/>
  <c r="D2816" i="5"/>
  <c r="D2828" i="5"/>
  <c r="D2840" i="5"/>
  <c r="D2852" i="5"/>
  <c r="D2864" i="5"/>
  <c r="D2876" i="5"/>
  <c r="D2888" i="5"/>
  <c r="D2900" i="5"/>
  <c r="D2912" i="5"/>
  <c r="D2924" i="5"/>
  <c r="D2936" i="5"/>
  <c r="D2948" i="5"/>
  <c r="D2960" i="5"/>
  <c r="D2972" i="5"/>
  <c r="D2984" i="5"/>
  <c r="D2996" i="5"/>
  <c r="D3008" i="5"/>
  <c r="D3020" i="5"/>
  <c r="D3032" i="5"/>
  <c r="D3044" i="5"/>
  <c r="D3056" i="5"/>
  <c r="D3068" i="5"/>
  <c r="D3080" i="5"/>
  <c r="D3092" i="5"/>
  <c r="D3104" i="5"/>
  <c r="D2541" i="5"/>
  <c r="D2601" i="5"/>
  <c r="D2613" i="5"/>
  <c r="D2637" i="5"/>
  <c r="D2649" i="5"/>
  <c r="D2673" i="5"/>
  <c r="D2685" i="5"/>
  <c r="D2709" i="5"/>
  <c r="D2733" i="5"/>
  <c r="D2745" i="5"/>
  <c r="D2769" i="5"/>
  <c r="D2781" i="5"/>
  <c r="D2805" i="5"/>
  <c r="D2817" i="5"/>
  <c r="D2841" i="5"/>
  <c r="D2865" i="5"/>
  <c r="D2877" i="5"/>
  <c r="D2901" i="5"/>
  <c r="D2913" i="5"/>
  <c r="D2925" i="5"/>
  <c r="D2949" i="5"/>
  <c r="D2961" i="5"/>
  <c r="D2985" i="5"/>
  <c r="D2997" i="5"/>
  <c r="D3021" i="5"/>
  <c r="D3045" i="5"/>
  <c r="D3057" i="5"/>
  <c r="D3081" i="5"/>
  <c r="D3105" i="5"/>
  <c r="D259" i="5"/>
  <c r="D283" i="5"/>
  <c r="D302" i="5"/>
  <c r="D319" i="5"/>
  <c r="D338" i="5"/>
  <c r="D355" i="5"/>
  <c r="D374" i="5"/>
  <c r="D391" i="5"/>
  <c r="D410" i="5"/>
  <c r="D427" i="5"/>
  <c r="D446" i="5"/>
  <c r="D463" i="5"/>
  <c r="D482" i="5"/>
  <c r="D499" i="5"/>
  <c r="D518" i="5"/>
  <c r="D535" i="5"/>
  <c r="D554" i="5"/>
  <c r="D571" i="5"/>
  <c r="D590" i="5"/>
  <c r="D607" i="5"/>
  <c r="D626" i="5"/>
  <c r="D643" i="5"/>
  <c r="D662" i="5"/>
  <c r="D679" i="5"/>
  <c r="D698" i="5"/>
  <c r="D715" i="5"/>
  <c r="D734" i="5"/>
  <c r="D751" i="5"/>
  <c r="D770" i="5"/>
  <c r="D787" i="5"/>
  <c r="D806" i="5"/>
  <c r="D823" i="5"/>
  <c r="D842" i="5"/>
  <c r="D859" i="5"/>
  <c r="D878" i="5"/>
  <c r="D895" i="5"/>
  <c r="D914" i="5"/>
  <c r="D931" i="5"/>
  <c r="D950" i="5"/>
  <c r="D967" i="5"/>
  <c r="D986" i="5"/>
  <c r="D1003" i="5"/>
  <c r="D1022" i="5"/>
  <c r="D1039" i="5"/>
  <c r="D1058" i="5"/>
  <c r="D1075" i="5"/>
  <c r="D1094" i="5"/>
  <c r="D1111" i="5"/>
  <c r="D1130" i="5"/>
  <c r="D1147" i="5"/>
  <c r="D1166" i="5"/>
  <c r="D1183" i="5"/>
  <c r="D1202" i="5"/>
  <c r="D1219" i="5"/>
  <c r="D1238" i="5"/>
  <c r="D1255" i="5"/>
  <c r="D1274" i="5"/>
  <c r="D1291" i="5"/>
  <c r="D1310" i="5"/>
  <c r="D1327" i="5"/>
  <c r="D1346" i="5"/>
  <c r="D1363" i="5"/>
  <c r="D1382" i="5"/>
  <c r="D1399" i="5"/>
  <c r="D1418" i="5"/>
  <c r="D1435" i="5"/>
  <c r="D1454" i="5"/>
  <c r="D1471" i="5"/>
  <c r="D1490" i="5"/>
  <c r="D1507" i="5"/>
  <c r="D1526" i="5"/>
  <c r="D1543" i="5"/>
  <c r="D1562" i="5"/>
  <c r="D1579" i="5"/>
  <c r="D1598" i="5"/>
  <c r="D1615" i="5"/>
  <c r="D1634" i="5"/>
  <c r="D1651" i="5"/>
  <c r="D1670" i="5"/>
  <c r="D1687" i="5"/>
  <c r="D1706" i="5"/>
  <c r="D1723" i="5"/>
  <c r="D1742" i="5"/>
  <c r="D1759" i="5"/>
  <c r="D1778" i="5"/>
  <c r="D1795" i="5"/>
  <c r="D1814" i="5"/>
  <c r="D1831" i="5"/>
  <c r="D1850" i="5"/>
  <c r="D1867" i="5"/>
  <c r="D1886" i="5"/>
  <c r="D1903" i="5"/>
  <c r="D1922" i="5"/>
  <c r="D1939" i="5"/>
  <c r="D1958" i="5"/>
  <c r="D1974" i="5"/>
  <c r="D1989" i="5"/>
  <c r="D2006" i="5"/>
  <c r="D2022" i="5"/>
  <c r="D2037" i="5"/>
  <c r="D2054" i="5"/>
  <c r="D2070" i="5"/>
  <c r="D2085" i="5"/>
  <c r="D2102" i="5"/>
  <c r="D2118" i="5"/>
  <c r="D2132" i="5"/>
  <c r="D2146" i="5"/>
  <c r="D2161" i="5"/>
  <c r="D2176" i="5"/>
  <c r="D2190" i="5"/>
  <c r="D2204" i="5"/>
  <c r="D2218" i="5"/>
  <c r="D2233" i="5"/>
  <c r="D2248" i="5"/>
  <c r="D2262" i="5"/>
  <c r="D2276" i="5"/>
  <c r="D2290" i="5"/>
  <c r="D2305" i="5"/>
  <c r="D2320" i="5"/>
  <c r="D2334" i="5"/>
  <c r="D2348" i="5"/>
  <c r="D2361" i="5"/>
  <c r="D2373" i="5"/>
  <c r="D2385" i="5"/>
  <c r="D2397" i="5"/>
  <c r="D2409" i="5"/>
  <c r="D2421" i="5"/>
  <c r="D2433" i="5"/>
  <c r="D2445" i="5"/>
  <c r="D2457" i="5"/>
  <c r="D2469" i="5"/>
  <c r="D2481" i="5"/>
  <c r="D2493" i="5"/>
  <c r="D2505" i="5"/>
  <c r="D2517" i="5"/>
  <c r="D2529" i="5"/>
  <c r="D2553" i="5"/>
  <c r="D2565" i="5"/>
  <c r="D2577" i="5"/>
  <c r="D2589" i="5"/>
  <c r="D2625" i="5"/>
  <c r="D2661" i="5"/>
  <c r="D2697" i="5"/>
  <c r="D2721" i="5"/>
  <c r="D2757" i="5"/>
  <c r="D2793" i="5"/>
  <c r="D2829" i="5"/>
  <c r="D2853" i="5"/>
  <c r="D2889" i="5"/>
  <c r="D2937" i="5"/>
  <c r="D2973" i="5"/>
  <c r="D3009" i="5"/>
  <c r="D3033" i="5"/>
  <c r="D3069" i="5"/>
  <c r="D3093" i="5"/>
  <c r="D188" i="5"/>
  <c r="D260" i="5"/>
  <c r="D284" i="5"/>
  <c r="D304" i="5"/>
  <c r="D320" i="5"/>
  <c r="D340" i="5"/>
  <c r="D356" i="5"/>
  <c r="D376" i="5"/>
  <c r="D392" i="5"/>
  <c r="D412" i="5"/>
  <c r="D428" i="5"/>
  <c r="D448" i="5"/>
  <c r="D464" i="5"/>
  <c r="D484" i="5"/>
  <c r="D500" i="5"/>
  <c r="D520" i="5"/>
  <c r="D536" i="5"/>
  <c r="D556" i="5"/>
  <c r="D572" i="5"/>
  <c r="D592" i="5"/>
  <c r="D608" i="5"/>
  <c r="D628" i="5"/>
  <c r="D644" i="5"/>
  <c r="D664" i="5"/>
  <c r="D680" i="5"/>
  <c r="D700" i="5"/>
  <c r="D716" i="5"/>
  <c r="D736" i="5"/>
  <c r="D752" i="5"/>
  <c r="D772" i="5"/>
  <c r="D788" i="5"/>
  <c r="D808" i="5"/>
  <c r="D824" i="5"/>
  <c r="D844" i="5"/>
  <c r="D860" i="5"/>
  <c r="D880" i="5"/>
  <c r="D896" i="5"/>
  <c r="D916" i="5"/>
  <c r="D932" i="5"/>
  <c r="D952" i="5"/>
  <c r="D968" i="5"/>
  <c r="D988" i="5"/>
  <c r="D1004" i="5"/>
  <c r="D1024" i="5"/>
  <c r="D1040" i="5"/>
  <c r="D1060" i="5"/>
  <c r="D1076" i="5"/>
  <c r="D1096" i="5"/>
  <c r="D1112" i="5"/>
  <c r="D1132" i="5"/>
  <c r="D1148" i="5"/>
  <c r="D1168" i="5"/>
  <c r="D1184" i="5"/>
  <c r="D1204" i="5"/>
  <c r="D1220" i="5"/>
  <c r="D1240" i="5"/>
  <c r="D1256" i="5"/>
  <c r="D1276" i="5"/>
  <c r="D1292" i="5"/>
  <c r="D1312" i="5"/>
  <c r="D1328" i="5"/>
  <c r="D1348" i="5"/>
  <c r="D1364" i="5"/>
  <c r="D1384" i="5"/>
  <c r="D1400" i="5"/>
  <c r="D1420" i="5"/>
  <c r="D1436" i="5"/>
  <c r="D1456" i="5"/>
  <c r="D1472" i="5"/>
  <c r="D1492" i="5"/>
  <c r="D1508" i="5"/>
  <c r="D1528" i="5"/>
  <c r="D1544" i="5"/>
  <c r="D1564" i="5"/>
  <c r="D1580" i="5"/>
  <c r="D1600" i="5"/>
  <c r="D1616" i="5"/>
  <c r="D1636" i="5"/>
  <c r="D1652" i="5"/>
  <c r="D1672" i="5"/>
  <c r="D1688" i="5"/>
  <c r="D1708" i="5"/>
  <c r="D1724" i="5"/>
  <c r="D1744" i="5"/>
  <c r="D1760" i="5"/>
  <c r="D1780" i="5"/>
  <c r="D1796" i="5"/>
  <c r="D1816" i="5"/>
  <c r="D1832" i="5"/>
  <c r="D1852" i="5"/>
  <c r="D1868" i="5"/>
  <c r="D1888" i="5"/>
  <c r="D1904" i="5"/>
  <c r="D1924" i="5"/>
  <c r="D1940" i="5"/>
  <c r="D1960" i="5"/>
  <c r="D1975" i="5"/>
  <c r="D1990" i="5"/>
  <c r="D2008" i="5"/>
  <c r="D2023" i="5"/>
  <c r="D2038" i="5"/>
  <c r="D2056" i="5"/>
  <c r="D2071" i="5"/>
  <c r="D2086" i="5"/>
  <c r="D2104" i="5"/>
  <c r="D2119" i="5"/>
  <c r="D2133" i="5"/>
  <c r="D2148" i="5"/>
  <c r="D2162" i="5"/>
  <c r="D2177" i="5"/>
  <c r="D2191" i="5"/>
  <c r="D2205" i="5"/>
  <c r="D2220" i="5"/>
  <c r="D2234" i="5"/>
  <c r="D2249" i="5"/>
  <c r="D2263" i="5"/>
  <c r="D2277" i="5"/>
  <c r="D2292" i="5"/>
  <c r="D2306" i="5"/>
  <c r="D2321" i="5"/>
  <c r="D2335" i="5"/>
  <c r="D2349" i="5"/>
  <c r="D2362" i="5"/>
  <c r="D2374" i="5"/>
  <c r="D2386" i="5"/>
  <c r="D2398" i="5"/>
  <c r="D2410" i="5"/>
  <c r="D2422" i="5"/>
  <c r="D2434" i="5"/>
  <c r="D2446" i="5"/>
  <c r="D2458" i="5"/>
  <c r="D2470" i="5"/>
  <c r="D2482" i="5"/>
  <c r="D2494" i="5"/>
  <c r="D2506" i="5"/>
  <c r="D2518" i="5"/>
  <c r="D2530" i="5"/>
  <c r="D2542" i="5"/>
  <c r="D2554" i="5"/>
  <c r="D2566" i="5"/>
  <c r="D2578" i="5"/>
  <c r="D2590" i="5"/>
  <c r="D2602" i="5"/>
  <c r="D2614" i="5"/>
  <c r="D2626" i="5"/>
  <c r="D2638" i="5"/>
  <c r="D2650" i="5"/>
  <c r="D2662" i="5"/>
  <c r="D2674" i="5"/>
  <c r="D2686" i="5"/>
  <c r="D2698" i="5"/>
  <c r="D2710" i="5"/>
  <c r="D2722" i="5"/>
  <c r="D2734" i="5"/>
  <c r="D2746" i="5"/>
  <c r="D2758" i="5"/>
  <c r="D2770" i="5"/>
  <c r="D2782" i="5"/>
  <c r="D2794" i="5"/>
  <c r="D2806" i="5"/>
  <c r="D2818" i="5"/>
  <c r="D2830" i="5"/>
  <c r="D2842" i="5"/>
  <c r="D2854" i="5"/>
  <c r="D2866" i="5"/>
  <c r="D2878" i="5"/>
  <c r="D2890" i="5"/>
  <c r="D2902" i="5"/>
  <c r="D2914" i="5"/>
  <c r="D2926" i="5"/>
  <c r="D2938" i="5"/>
  <c r="D2950" i="5"/>
  <c r="D2962" i="5"/>
  <c r="D2974" i="5"/>
  <c r="D2986" i="5"/>
  <c r="D2998" i="5"/>
  <c r="D3010" i="5"/>
  <c r="D3022" i="5"/>
  <c r="D3049" i="5"/>
  <c r="D2966" i="5"/>
  <c r="D3106" i="5"/>
  <c r="D3075" i="5"/>
  <c r="D3014" i="5"/>
  <c r="D3100" i="5"/>
  <c r="D3074" i="5"/>
  <c r="D3046" i="5"/>
  <c r="D3013" i="5"/>
  <c r="D2965" i="5"/>
  <c r="D3099" i="5"/>
  <c r="D3073" i="5"/>
  <c r="D3040" i="5"/>
  <c r="D3003" i="5"/>
  <c r="D2955" i="5"/>
  <c r="D3098" i="5"/>
  <c r="D3070" i="5"/>
  <c r="D3039" i="5"/>
  <c r="D3002" i="5"/>
  <c r="D2954" i="5"/>
  <c r="D3097" i="5"/>
  <c r="D3064" i="5"/>
  <c r="D3038" i="5"/>
  <c r="D3001" i="5"/>
  <c r="D2953" i="5"/>
  <c r="D3037" i="5"/>
  <c r="D2991" i="5"/>
  <c r="D2943" i="5"/>
  <c r="D3094" i="5"/>
  <c r="D2942" i="5"/>
  <c r="D3063" i="5"/>
  <c r="D3088" i="5"/>
  <c r="D3062" i="5"/>
  <c r="D3034" i="5"/>
  <c r="D2990" i="5"/>
  <c r="D3087" i="5"/>
  <c r="D3061" i="5"/>
  <c r="D3028" i="5"/>
  <c r="D2989" i="5"/>
  <c r="D2941" i="5"/>
  <c r="D3086" i="5"/>
  <c r="D3058" i="5"/>
  <c r="D3027" i="5"/>
  <c r="D2979" i="5"/>
  <c r="D2930" i="5"/>
  <c r="D3085" i="5"/>
  <c r="D3052" i="5"/>
  <c r="D3026" i="5"/>
  <c r="D2978" i="5"/>
  <c r="D2918" i="5"/>
  <c r="D3082" i="5"/>
  <c r="D3051" i="5"/>
  <c r="D3025" i="5"/>
  <c r="D2977" i="5"/>
  <c r="D2906" i="5"/>
  <c r="B15" i="8" a="1"/>
  <c r="B15" i="8" s="1"/>
  <c r="B27" i="8" s="1"/>
  <c r="C18" i="8" a="1"/>
  <c r="C18" i="8" s="1"/>
  <c r="L21" i="8" a="1"/>
  <c r="L21" i="8" s="1"/>
  <c r="J20" i="8" a="1"/>
  <c r="J20" i="8" s="1"/>
  <c r="L18" i="8" a="1"/>
  <c r="L18" i="8" s="1"/>
  <c r="I17" i="8" a="1"/>
  <c r="I17" i="8" s="1"/>
  <c r="K15" i="8" a="1"/>
  <c r="K15" i="8" s="1"/>
  <c r="M14" i="8" a="1"/>
  <c r="M14" i="8" s="1"/>
  <c r="Q21" i="8" a="1"/>
  <c r="Q21" i="8" s="1"/>
  <c r="Q17" i="8" a="1"/>
  <c r="Q17" i="8" s="1"/>
  <c r="Q15" i="8" a="1"/>
  <c r="Q15" i="8" s="1"/>
  <c r="R14" i="8" a="1"/>
  <c r="R14" i="8" s="1"/>
  <c r="R15" i="8" a="1"/>
  <c r="R15" i="8" s="1"/>
  <c r="S14" i="8" a="1"/>
  <c r="S14" i="8" s="1"/>
  <c r="W16" i="8" a="1"/>
  <c r="W16" i="8" s="1"/>
  <c r="Z20" i="8" a="1"/>
  <c r="Z20" i="8" s="1"/>
  <c r="Y17" i="8" a="1"/>
  <c r="Y17" i="8" s="1"/>
  <c r="AA15" i="8" a="1"/>
  <c r="AA15" i="8" s="1"/>
  <c r="Y14" i="8" a="1"/>
  <c r="Y14" i="8" s="1"/>
  <c r="AB17" i="8" a="1"/>
  <c r="AB17" i="8" s="1"/>
  <c r="AF17" i="8" a="1"/>
  <c r="AF17" i="8" s="1"/>
  <c r="AC16" i="8" a="1"/>
  <c r="AC16" i="8" s="1"/>
  <c r="AE14" i="8" a="1"/>
  <c r="AE14" i="8" s="1"/>
  <c r="F16" i="8" a="1"/>
  <c r="F16" i="8" s="1"/>
  <c r="B21" i="8" a="1"/>
  <c r="B21" i="8" s="1"/>
  <c r="B33" i="8" s="1"/>
  <c r="F21" i="8" a="1"/>
  <c r="F21" i="8" s="1"/>
  <c r="E20" i="8" a="1"/>
  <c r="E20" i="8" s="1"/>
  <c r="F17" i="8" a="1"/>
  <c r="F17" i="8" s="1"/>
  <c r="E16" i="8" a="1"/>
  <c r="E16" i="8" s="1"/>
  <c r="C15" i="8" a="1"/>
  <c r="C15" i="8" s="1"/>
  <c r="H20" i="8" a="1"/>
  <c r="H20" i="8" s="1"/>
  <c r="J21" i="8" a="1"/>
  <c r="J21" i="8" s="1"/>
  <c r="J18" i="8" a="1"/>
  <c r="J18" i="8" s="1"/>
  <c r="K16" i="8" a="1"/>
  <c r="K16" i="8" s="1"/>
  <c r="I15" i="8" a="1"/>
  <c r="I15" i="8" s="1"/>
  <c r="M20" i="8" a="1"/>
  <c r="M20" i="8" s="1"/>
  <c r="O21" i="8" a="1"/>
  <c r="O21" i="8" s="1"/>
  <c r="O17" i="8" a="1"/>
  <c r="O17" i="8" s="1"/>
  <c r="O15" i="8" a="1"/>
  <c r="O15" i="8" s="1"/>
  <c r="R20" i="8" a="1"/>
  <c r="R20" i="8" s="1"/>
  <c r="U21" i="8" a="1"/>
  <c r="U21" i="8" s="1"/>
  <c r="S20" i="8" a="1"/>
  <c r="S20" i="8" s="1"/>
  <c r="U18" i="8" a="1"/>
  <c r="U18" i="8" s="1"/>
  <c r="V16" i="8" a="1"/>
  <c r="V16" i="8" s="1"/>
  <c r="T15" i="8" a="1"/>
  <c r="T15" i="8" s="1"/>
  <c r="W21" i="8" a="1"/>
  <c r="W21" i="8" s="1"/>
  <c r="AA21" i="8" a="1"/>
  <c r="AA21" i="8" s="1"/>
  <c r="Y20" i="8" a="1"/>
  <c r="Y20" i="8" s="1"/>
  <c r="AA18" i="8" a="1"/>
  <c r="AA18" i="8" s="1"/>
  <c r="X17" i="8" a="1"/>
  <c r="X17" i="8" s="1"/>
  <c r="Z15" i="8" a="1"/>
  <c r="Z15" i="8" s="1"/>
  <c r="AB14" i="8" a="1"/>
  <c r="AB14" i="8" s="1"/>
  <c r="AB15" i="8" a="1"/>
  <c r="AB15" i="8" s="1"/>
  <c r="AE20" i="8" a="1"/>
  <c r="AE20" i="8" s="1"/>
  <c r="AD17" i="8" a="1"/>
  <c r="AD17" i="8" s="1"/>
  <c r="AF15" i="8" a="1"/>
  <c r="AF15" i="8" s="1"/>
  <c r="AC14" i="8" a="1"/>
  <c r="AC14" i="8" s="1"/>
  <c r="B20" i="8" a="1"/>
  <c r="B20" i="8" s="1"/>
  <c r="B32" i="8" s="1"/>
  <c r="E21" i="8" a="1"/>
  <c r="E21" i="8" s="1"/>
  <c r="D20" i="8" a="1"/>
  <c r="D20" i="8" s="1"/>
  <c r="G18" i="8" a="1"/>
  <c r="G18" i="8" s="1"/>
  <c r="E17" i="8" a="1"/>
  <c r="E17" i="8" s="1"/>
  <c r="D16" i="8" a="1"/>
  <c r="D16" i="8" s="1"/>
  <c r="G14" i="8" a="1"/>
  <c r="G14" i="8" s="1"/>
  <c r="I18" i="8" a="1"/>
  <c r="I18" i="8" s="1"/>
  <c r="N17" i="8" a="1"/>
  <c r="N17" i="8" s="1"/>
  <c r="N15" i="8" a="1"/>
  <c r="N15" i="8" s="1"/>
  <c r="T21" i="8" a="1"/>
  <c r="T21" i="8" s="1"/>
  <c r="T18" i="8" a="1"/>
  <c r="T18" i="8" s="1"/>
  <c r="U16" i="8" a="1"/>
  <c r="U16" i="8" s="1"/>
  <c r="S15" i="8" a="1"/>
  <c r="S15" i="8" s="1"/>
  <c r="W20" i="8" a="1"/>
  <c r="W20" i="8" s="1"/>
  <c r="Z21" i="8" a="1"/>
  <c r="Z21" i="8" s="1"/>
  <c r="X20" i="8" a="1"/>
  <c r="X20" i="8" s="1"/>
  <c r="Z18" i="8" a="1"/>
  <c r="Z18" i="8" s="1"/>
  <c r="AA16" i="8" a="1"/>
  <c r="AA16" i="8" s="1"/>
  <c r="Y15" i="8" a="1"/>
  <c r="Y15" i="8" s="1"/>
  <c r="AB21" i="8" a="1"/>
  <c r="AB21" i="8" s="1"/>
  <c r="AD20" i="8" a="1"/>
  <c r="AD20" i="8" s="1"/>
  <c r="AF18" i="8" a="1"/>
  <c r="AF18" i="8" s="1"/>
  <c r="AE15" i="8" a="1"/>
  <c r="AE15" i="8" s="1"/>
  <c r="C16" i="8" a="1"/>
  <c r="C16" i="8" s="1"/>
  <c r="L17" i="8" a="1"/>
  <c r="L17" i="8" s="1"/>
  <c r="J16" i="8" a="1"/>
  <c r="J16" i="8" s="1"/>
  <c r="L14" i="8" a="1"/>
  <c r="L14" i="8" s="1"/>
  <c r="M18" i="8" a="1"/>
  <c r="M18" i="8" s="1"/>
  <c r="Q20" i="8" a="1"/>
  <c r="Q20" i="8" s="1"/>
  <c r="Q18" i="8" a="1"/>
  <c r="Q18" i="8" s="1"/>
  <c r="Q16" i="8" a="1"/>
  <c r="Q16" i="8" s="1"/>
  <c r="Q14" i="8" a="1"/>
  <c r="Q14" i="8" s="1"/>
  <c r="S18" i="8" a="1"/>
  <c r="S18" i="8" s="1"/>
  <c r="Y21" i="8" a="1"/>
  <c r="Y21" i="8" s="1"/>
  <c r="Y18" i="8" a="1"/>
  <c r="Y18" i="8" s="1"/>
  <c r="Z16" i="8" a="1"/>
  <c r="Z16" i="8" s="1"/>
  <c r="AB20" i="8" a="1"/>
  <c r="AB20" i="8" s="1"/>
  <c r="AF21" i="8" a="1"/>
  <c r="AF21" i="8" s="1"/>
  <c r="AC20" i="8" a="1"/>
  <c r="AC20" i="8" s="1"/>
  <c r="AE18" i="8" a="1"/>
  <c r="AE18" i="8" s="1"/>
  <c r="AD15" i="8" a="1"/>
  <c r="AD15" i="8" s="1"/>
  <c r="L16" i="8" a="1"/>
  <c r="L16" i="8" s="1"/>
  <c r="B18" i="8" a="1"/>
  <c r="B18" i="8" s="1"/>
  <c r="B30" i="8" s="1"/>
  <c r="D21" i="8" a="1"/>
  <c r="D21" i="8" s="1"/>
  <c r="F18" i="8" a="1"/>
  <c r="F18" i="8" s="1"/>
  <c r="D17" i="8" a="1"/>
  <c r="D17" i="8" s="1"/>
  <c r="G15" i="8" a="1"/>
  <c r="G15" i="8" s="1"/>
  <c r="F14" i="8" a="1"/>
  <c r="F14" i="8" s="1"/>
  <c r="H17" i="8" a="1"/>
  <c r="H17" i="8" s="1"/>
  <c r="L20" i="8" a="1"/>
  <c r="L20" i="8" s="1"/>
  <c r="K17" i="8" a="1"/>
  <c r="K17" i="8" s="1"/>
  <c r="I16" i="8" a="1"/>
  <c r="I16" i="8" s="1"/>
  <c r="K14" i="8" a="1"/>
  <c r="K14" i="8" s="1"/>
  <c r="P20" i="8" a="1"/>
  <c r="P20" i="8" s="1"/>
  <c r="P18" i="8" a="1"/>
  <c r="P18" i="8" s="1"/>
  <c r="P30" i="8" s="1"/>
  <c r="P16" i="8" a="1"/>
  <c r="P16" i="8" s="1"/>
  <c r="P14" i="8" a="1"/>
  <c r="P14" i="8" s="1"/>
  <c r="V17" i="8" a="1"/>
  <c r="V17" i="8" s="1"/>
  <c r="T16" i="8" a="1"/>
  <c r="T16" i="8" s="1"/>
  <c r="V14" i="8" a="1"/>
  <c r="V14" i="8" s="1"/>
  <c r="X18" i="8" a="1"/>
  <c r="X18" i="8" s="1"/>
  <c r="AE21" i="8" a="1"/>
  <c r="AE21" i="8" s="1"/>
  <c r="AD18" i="8" a="1"/>
  <c r="AD18" i="8" s="1"/>
  <c r="AF16" i="8" a="1"/>
  <c r="AF16" i="8" s="1"/>
  <c r="B17" i="8" a="1"/>
  <c r="B17" i="8" s="1"/>
  <c r="B29" i="8" s="1"/>
  <c r="E18" i="8" a="1"/>
  <c r="E18" i="8" s="1"/>
  <c r="F15" i="8" a="1"/>
  <c r="F15" i="8" s="1"/>
  <c r="E14" i="8" a="1"/>
  <c r="E14" i="8" s="1"/>
  <c r="K20" i="8" a="1"/>
  <c r="K20" i="8" s="1"/>
  <c r="L15" i="8" a="1"/>
  <c r="L15" i="8" s="1"/>
  <c r="J14" i="8" a="1"/>
  <c r="J14" i="8" s="1"/>
  <c r="M16" i="8" a="1"/>
  <c r="M16" i="8" s="1"/>
  <c r="O20" i="8" a="1"/>
  <c r="O20" i="8" s="1"/>
  <c r="O18" i="8" a="1"/>
  <c r="O18" i="8" s="1"/>
  <c r="O16" i="8" a="1"/>
  <c r="O16" i="8" s="1"/>
  <c r="O14" i="8" a="1"/>
  <c r="O14" i="8" s="1"/>
  <c r="R17" i="8" a="1"/>
  <c r="R17" i="8" s="1"/>
  <c r="V20" i="8" a="1"/>
  <c r="V20" i="8" s="1"/>
  <c r="U17" i="8" a="1"/>
  <c r="U17" i="8" s="1"/>
  <c r="S16" i="8" a="1"/>
  <c r="S16" i="8" s="1"/>
  <c r="U14" i="8" a="1"/>
  <c r="U14" i="8" s="1"/>
  <c r="AA17" i="8" a="1"/>
  <c r="AA17" i="8" s="1"/>
  <c r="Y16" i="8" a="1"/>
  <c r="Y16" i="8" s="1"/>
  <c r="AA14" i="8" a="1"/>
  <c r="AA14" i="8" s="1"/>
  <c r="AD21" i="8" a="1"/>
  <c r="AD21" i="8" s="1"/>
  <c r="AC18" i="8" a="1"/>
  <c r="AC18" i="8" s="1"/>
  <c r="AE16" i="8" a="1"/>
  <c r="AE16" i="8" s="1"/>
  <c r="P17" i="8" a="1"/>
  <c r="P17" i="8" s="1"/>
  <c r="S17" i="8" a="1"/>
  <c r="S17" i="8" s="1"/>
  <c r="S29" i="8" s="1"/>
  <c r="B16" i="8" a="1"/>
  <c r="B16" i="8" s="1"/>
  <c r="B28" i="8" s="1"/>
  <c r="D14" i="8" a="1"/>
  <c r="D14" i="8" s="1"/>
  <c r="I14" i="8" a="1"/>
  <c r="I14" i="8" s="1"/>
  <c r="N20" i="8" a="1"/>
  <c r="N20" i="8" s="1"/>
  <c r="N14" i="8" a="1"/>
  <c r="N14" i="8" s="1"/>
  <c r="U20" i="8" a="1"/>
  <c r="U20" i="8" s="1"/>
  <c r="W17" i="8" a="1"/>
  <c r="W17" i="8" s="1"/>
  <c r="AA20" i="8" a="1"/>
  <c r="AA20" i="8" s="1"/>
  <c r="Z14" i="8" a="1"/>
  <c r="Z14" i="8" s="1"/>
  <c r="AF14" i="8" a="1"/>
  <c r="AF14" i="8" s="1"/>
  <c r="I3104" i="5"/>
  <c r="I3099" i="5"/>
  <c r="I3094" i="5"/>
  <c r="I3072" i="5"/>
  <c r="I3062" i="5"/>
  <c r="I3039" i="5"/>
  <c r="I3007" i="5"/>
  <c r="I2872" i="5"/>
  <c r="I2855" i="5"/>
  <c r="I2823" i="5"/>
  <c r="I2820" i="5"/>
  <c r="I2791" i="5"/>
  <c r="I2788" i="5"/>
  <c r="I3034" i="5"/>
  <c r="I3080" i="5"/>
  <c r="I3070" i="5"/>
  <c r="I2879" i="5"/>
  <c r="I2832" i="5"/>
  <c r="I2783" i="5"/>
  <c r="I2992" i="5"/>
  <c r="I2984" i="5"/>
  <c r="I2976" i="5"/>
  <c r="I2968" i="5"/>
  <c r="I2960" i="5"/>
  <c r="I2936" i="5"/>
  <c r="I2904" i="5"/>
  <c r="I2896" i="5"/>
  <c r="I2891" i="5"/>
  <c r="I2876" i="5"/>
  <c r="I2844" i="5"/>
  <c r="I2824" i="5"/>
  <c r="I2795" i="5"/>
  <c r="I2792" i="5"/>
  <c r="I3035" i="5"/>
  <c r="I2888" i="5"/>
  <c r="I2856" i="5"/>
  <c r="I3103" i="5"/>
  <c r="I3022" i="5"/>
  <c r="I3006" i="5"/>
  <c r="I2982" i="5"/>
  <c r="I2950" i="5"/>
  <c r="I2942" i="5"/>
  <c r="I2918" i="5"/>
  <c r="I2894" i="5"/>
  <c r="I2883" i="5"/>
  <c r="I2868" i="5"/>
  <c r="I2851" i="5"/>
  <c r="I2836" i="5"/>
  <c r="I2816" i="5"/>
  <c r="I2848" i="5"/>
  <c r="I2796" i="5"/>
  <c r="I2101" i="5"/>
  <c r="I2094" i="5"/>
  <c r="I1978" i="5"/>
  <c r="I1976" i="5"/>
  <c r="I1959" i="5"/>
  <c r="I1930" i="5"/>
  <c r="I1928" i="5"/>
  <c r="I1898" i="5"/>
  <c r="I2203" i="5"/>
  <c r="I2187" i="5"/>
  <c r="I2171" i="5"/>
  <c r="I2155" i="5"/>
  <c r="I2141" i="5"/>
  <c r="I2124" i="5"/>
  <c r="I2107" i="5"/>
  <c r="I2003" i="5"/>
  <c r="I2001" i="5"/>
  <c r="I1990" i="5"/>
  <c r="I1957" i="5"/>
  <c r="I1950" i="5"/>
  <c r="I1948" i="5"/>
  <c r="I1945" i="5"/>
  <c r="I1918" i="5"/>
  <c r="I1916" i="5"/>
  <c r="I1913" i="5"/>
  <c r="I1846" i="5"/>
  <c r="I2770" i="5"/>
  <c r="I2762" i="5"/>
  <c r="I2510" i="5"/>
  <c r="I2508" i="5"/>
  <c r="I2504" i="5"/>
  <c r="I2500" i="5"/>
  <c r="I2498" i="5"/>
  <c r="I2492" i="5"/>
  <c r="I2490" i="5"/>
  <c r="I2488" i="5"/>
  <c r="I2486" i="5"/>
  <c r="I2484" i="5"/>
  <c r="I2482" i="5"/>
  <c r="I2480" i="5"/>
  <c r="I2474" i="5"/>
  <c r="I2472" i="5"/>
  <c r="I2470" i="5"/>
  <c r="I2466" i="5"/>
  <c r="I2251" i="5"/>
  <c r="I2215" i="5"/>
  <c r="I2199" i="5"/>
  <c r="I2183" i="5"/>
  <c r="I2167" i="5"/>
  <c r="I2151" i="5"/>
  <c r="I2127" i="5"/>
  <c r="I2023" i="5"/>
  <c r="I2021" i="5"/>
  <c r="I2012" i="5"/>
  <c r="I1967" i="5"/>
  <c r="I1953" i="5"/>
  <c r="I1926" i="5"/>
  <c r="I1924" i="5"/>
  <c r="I1921" i="5"/>
  <c r="I1894" i="5"/>
  <c r="I1892" i="5"/>
  <c r="I1886" i="5"/>
  <c r="I1884" i="5"/>
  <c r="I1881" i="5"/>
  <c r="I1878" i="5"/>
  <c r="I1872" i="5"/>
  <c r="I2247" i="5"/>
  <c r="I2241" i="5"/>
  <c r="I2239" i="5"/>
  <c r="I2237" i="5"/>
  <c r="I2235" i="5"/>
  <c r="I2233" i="5"/>
  <c r="I2231" i="5"/>
  <c r="I2229" i="5"/>
  <c r="I2220" i="5"/>
  <c r="I2213" i="5"/>
  <c r="I2204" i="5"/>
  <c r="I2197" i="5"/>
  <c r="I2188" i="5"/>
  <c r="I2172" i="5"/>
  <c r="I2165" i="5"/>
  <c r="I2156" i="5"/>
  <c r="I2149" i="5"/>
  <c r="I2140" i="5"/>
  <c r="I2137" i="5"/>
  <c r="I2111" i="5"/>
  <c r="I2108" i="5"/>
  <c r="I2105" i="5"/>
  <c r="I2093" i="5"/>
  <c r="I2086" i="5"/>
  <c r="I2019" i="5"/>
  <c r="I2017" i="5"/>
  <c r="I2008" i="5"/>
  <c r="I1965" i="5"/>
  <c r="I1958" i="5"/>
  <c r="I1956" i="5"/>
  <c r="I1946" i="5"/>
  <c r="I1944" i="5"/>
  <c r="I1914" i="5"/>
  <c r="I1912" i="5"/>
  <c r="I1889" i="5"/>
  <c r="I1861" i="5"/>
  <c r="I1832" i="5"/>
  <c r="I2765" i="5"/>
  <c r="I2462" i="5"/>
  <c r="I2458" i="5"/>
  <c r="I2456" i="5"/>
  <c r="I2454" i="5"/>
  <c r="I2450" i="5"/>
  <c r="I2448" i="5"/>
  <c r="I2436" i="5"/>
  <c r="I2434" i="5"/>
  <c r="I2426" i="5"/>
  <c r="I2418" i="5"/>
  <c r="I2414" i="5"/>
  <c r="I2408" i="5"/>
  <c r="I2406" i="5"/>
  <c r="I2398" i="5"/>
  <c r="I2394" i="5"/>
  <c r="I2392" i="5"/>
  <c r="I2390" i="5"/>
  <c r="I2388" i="5"/>
  <c r="I2386" i="5"/>
  <c r="I2382" i="5"/>
  <c r="I2378" i="5"/>
  <c r="I2376" i="5"/>
  <c r="I2374" i="5"/>
  <c r="I2372" i="5"/>
  <c r="I2370" i="5"/>
  <c r="I2366" i="5"/>
  <c r="I2362" i="5"/>
  <c r="I2360" i="5"/>
  <c r="I2358" i="5"/>
  <c r="I2356" i="5"/>
  <c r="I2354" i="5"/>
  <c r="I2346" i="5"/>
  <c r="I2344" i="5"/>
  <c r="I2342" i="5"/>
  <c r="I2340" i="5"/>
  <c r="I2338" i="5"/>
  <c r="I2334" i="5"/>
  <c r="I2330" i="5"/>
  <c r="I2328" i="5"/>
  <c r="I2326" i="5"/>
  <c r="I2324" i="5"/>
  <c r="I2322" i="5"/>
  <c r="I2318" i="5"/>
  <c r="I2314" i="5"/>
  <c r="I2312" i="5"/>
  <c r="I2310" i="5"/>
  <c r="I2308" i="5"/>
  <c r="I2306" i="5"/>
  <c r="I2302" i="5"/>
  <c r="I2298" i="5"/>
  <c r="I2296" i="5"/>
  <c r="I2294" i="5"/>
  <c r="I2292" i="5"/>
  <c r="I2290" i="5"/>
  <c r="I2282" i="5"/>
  <c r="I2280" i="5"/>
  <c r="I2274" i="5"/>
  <c r="I2270" i="5"/>
  <c r="I2266" i="5"/>
  <c r="I2264" i="5"/>
  <c r="I2262" i="5"/>
  <c r="I2260" i="5"/>
  <c r="I2258" i="5"/>
  <c r="I2227" i="5"/>
  <c r="I2211" i="5"/>
  <c r="I2195" i="5"/>
  <c r="I2238" i="5"/>
  <c r="I2230" i="5"/>
  <c r="I2225" i="5"/>
  <c r="I2216" i="5"/>
  <c r="I2209" i="5"/>
  <c r="I2200" i="5"/>
  <c r="I2193" i="5"/>
  <c r="I2184" i="5"/>
  <c r="I2177" i="5"/>
  <c r="I2161" i="5"/>
  <c r="I2152" i="5"/>
  <c r="I2145" i="5"/>
  <c r="I2125" i="5"/>
  <c r="I2123" i="5"/>
  <c r="I2117" i="5"/>
  <c r="I2098" i="5"/>
  <c r="I2082" i="5"/>
  <c r="I2078" i="5"/>
  <c r="I2076" i="5"/>
  <c r="I2072" i="5"/>
  <c r="I2066" i="5"/>
  <c r="I2062" i="5"/>
  <c r="I2060" i="5"/>
  <c r="I2054" i="5"/>
  <c r="I2050" i="5"/>
  <c r="I2046" i="5"/>
  <c r="I2044" i="5"/>
  <c r="I2040" i="5"/>
  <c r="I2038" i="5"/>
  <c r="I2034" i="5"/>
  <c r="I2030" i="5"/>
  <c r="I2028" i="5"/>
  <c r="I2013" i="5"/>
  <c r="I2000" i="5"/>
  <c r="I1991" i="5"/>
  <c r="I1989" i="5"/>
  <c r="I1975" i="5"/>
  <c r="I1954" i="5"/>
  <c r="I1952" i="5"/>
  <c r="I1949" i="5"/>
  <c r="I1922" i="5"/>
  <c r="I1920" i="5"/>
  <c r="I2621" i="5"/>
  <c r="I2619" i="5"/>
  <c r="I2617" i="5"/>
  <c r="I2615" i="5"/>
  <c r="I2613" i="5"/>
  <c r="I2609" i="5"/>
  <c r="I2607" i="5"/>
  <c r="I2605" i="5"/>
  <c r="I2603" i="5"/>
  <c r="I2599" i="5"/>
  <c r="I2595" i="5"/>
  <c r="I2593" i="5"/>
  <c r="I2591" i="5"/>
  <c r="I2589" i="5"/>
  <c r="I2587" i="5"/>
  <c r="I2577" i="5"/>
  <c r="I2575" i="5"/>
  <c r="I2573" i="5"/>
  <c r="I2571" i="5"/>
  <c r="I2565" i="5"/>
  <c r="I2563" i="5"/>
  <c r="I2561" i="5"/>
  <c r="I2559" i="5"/>
  <c r="I2557" i="5"/>
  <c r="I2555" i="5"/>
  <c r="I2553" i="5"/>
  <c r="I2549" i="5"/>
  <c r="I2545" i="5"/>
  <c r="I2541" i="5"/>
  <c r="I2539" i="5"/>
  <c r="I2537" i="5"/>
  <c r="I2535" i="5"/>
  <c r="I2533" i="5"/>
  <c r="I2531" i="5"/>
  <c r="I2529" i="5"/>
  <c r="I2523" i="5"/>
  <c r="I2521" i="5"/>
  <c r="I2517" i="5"/>
  <c r="I2511" i="5"/>
  <c r="I2509" i="5"/>
  <c r="I2507" i="5"/>
  <c r="I2505" i="5"/>
  <c r="I2501" i="5"/>
  <c r="I2499" i="5"/>
  <c r="I2495" i="5"/>
  <c r="I2491" i="5"/>
  <c r="I2487" i="5"/>
  <c r="I2485" i="5"/>
  <c r="I2483" i="5"/>
  <c r="I2481" i="5"/>
  <c r="I2479" i="5"/>
  <c r="I2477" i="5"/>
  <c r="I2473" i="5"/>
  <c r="I2469" i="5"/>
  <c r="I2467" i="5"/>
  <c r="I2223" i="5"/>
  <c r="I2207" i="5"/>
  <c r="I2191" i="5"/>
  <c r="I2175" i="5"/>
  <c r="I2159" i="5"/>
  <c r="I2143" i="5"/>
  <c r="I2136" i="5"/>
  <c r="I2133" i="5"/>
  <c r="I2115" i="5"/>
  <c r="I2112" i="5"/>
  <c r="I2109" i="5"/>
  <c r="I2103" i="5"/>
  <c r="I2024" i="5"/>
  <c r="I2011" i="5"/>
  <c r="I2009" i="5"/>
  <c r="I1987" i="5"/>
  <c r="I1985" i="5"/>
  <c r="I1973" i="5"/>
  <c r="I1966" i="5"/>
  <c r="I1964" i="5"/>
  <c r="I1961" i="5"/>
  <c r="I1937" i="5"/>
  <c r="I1905" i="5"/>
  <c r="I1890" i="5"/>
  <c r="I1888" i="5"/>
  <c r="I1882" i="5"/>
  <c r="I1880" i="5"/>
  <c r="I1877" i="5"/>
  <c r="I1862" i="5"/>
  <c r="I1859" i="5"/>
  <c r="I1840" i="5"/>
  <c r="I1826" i="5"/>
  <c r="I1650" i="5"/>
  <c r="I1648" i="5"/>
  <c r="I1646" i="5"/>
  <c r="I1644" i="5"/>
  <c r="I1642" i="5"/>
  <c r="I1640" i="5"/>
  <c r="I1638" i="5"/>
  <c r="I1636" i="5"/>
  <c r="I1634" i="5"/>
  <c r="I1632" i="5"/>
  <c r="I1630" i="5"/>
  <c r="I1628" i="5"/>
  <c r="I1626" i="5"/>
  <c r="I1624" i="5"/>
  <c r="I1622" i="5"/>
  <c r="I1620" i="5"/>
  <c r="I1618" i="5"/>
  <c r="I1616" i="5"/>
  <c r="I1614" i="5"/>
  <c r="I1612" i="5"/>
  <c r="I1610" i="5"/>
  <c r="I1608" i="5"/>
  <c r="I1606" i="5"/>
  <c r="I1604" i="5"/>
  <c r="I1602" i="5"/>
  <c r="I1573" i="5"/>
  <c r="I1553" i="5"/>
  <c r="I1534" i="5"/>
  <c r="I1530" i="5"/>
  <c r="I1501" i="5"/>
  <c r="I1497" i="5"/>
  <c r="I1480" i="5"/>
  <c r="I1434" i="5"/>
  <c r="I1432" i="5"/>
  <c r="I1414" i="5"/>
  <c r="I1398" i="5"/>
  <c r="I1382" i="5"/>
  <c r="I1368" i="5"/>
  <c r="I1360" i="5"/>
  <c r="I1352" i="5"/>
  <c r="I1344" i="5"/>
  <c r="I1336" i="5"/>
  <c r="I1332" i="5"/>
  <c r="I1324" i="5"/>
  <c r="I1592" i="5"/>
  <c r="I1590" i="5"/>
  <c r="I1576" i="5"/>
  <c r="I1571" i="5"/>
  <c r="I1561" i="5"/>
  <c r="I1526" i="5"/>
  <c r="I1522" i="5"/>
  <c r="I1493" i="5"/>
  <c r="I1489" i="5"/>
  <c r="I1470" i="5"/>
  <c r="I1468" i="5"/>
  <c r="I1437" i="5"/>
  <c r="I1430" i="5"/>
  <c r="I1428" i="5"/>
  <c r="I1417" i="5"/>
  <c r="I1412" i="5"/>
  <c r="I1401" i="5"/>
  <c r="I1396" i="5"/>
  <c r="I1385" i="5"/>
  <c r="I1380" i="5"/>
  <c r="I1371" i="5"/>
  <c r="I1865" i="5"/>
  <c r="I1849" i="5"/>
  <c r="I1836" i="5"/>
  <c r="I1828" i="5"/>
  <c r="I1759" i="5"/>
  <c r="I1755" i="5"/>
  <c r="I1588" i="5"/>
  <c r="I1581" i="5"/>
  <c r="I1564" i="5"/>
  <c r="I1549" i="5"/>
  <c r="I1545" i="5"/>
  <c r="I1518" i="5"/>
  <c r="I1514" i="5"/>
  <c r="I1466" i="5"/>
  <c r="I1464" i="5"/>
  <c r="I1462" i="5"/>
  <c r="I1460" i="5"/>
  <c r="I1458" i="5"/>
  <c r="I1456" i="5"/>
  <c r="I1433" i="5"/>
  <c r="I1426" i="5"/>
  <c r="I1410" i="5"/>
  <c r="I1394" i="5"/>
  <c r="I1378" i="5"/>
  <c r="I1366" i="5"/>
  <c r="I1358" i="5"/>
  <c r="I1350" i="5"/>
  <c r="I1342" i="5"/>
  <c r="I1327" i="5"/>
  <c r="I1314" i="5"/>
  <c r="I1306" i="5"/>
  <c r="I1300" i="5"/>
  <c r="I1298" i="5"/>
  <c r="I1296" i="5"/>
  <c r="I1294" i="5"/>
  <c r="I1292" i="5"/>
  <c r="I1290" i="5"/>
  <c r="I1288" i="5"/>
  <c r="I1286" i="5"/>
  <c r="I1284" i="5"/>
  <c r="I1282" i="5"/>
  <c r="I1280" i="5"/>
  <c r="I1278" i="5"/>
  <c r="I1276" i="5"/>
  <c r="I1274" i="5"/>
  <c r="I1272" i="5"/>
  <c r="I1270" i="5"/>
  <c r="I1268" i="5"/>
  <c r="I1266" i="5"/>
  <c r="I1264" i="5"/>
  <c r="I1262" i="5"/>
  <c r="I1260" i="5"/>
  <c r="I1258" i="5"/>
  <c r="I1256" i="5"/>
  <c r="I1254" i="5"/>
  <c r="I1252" i="5"/>
  <c r="I1250" i="5"/>
  <c r="I1756" i="5"/>
  <c r="I1647" i="5"/>
  <c r="I1643" i="5"/>
  <c r="I1639" i="5"/>
  <c r="I1635" i="5"/>
  <c r="I1631" i="5"/>
  <c r="I1627" i="5"/>
  <c r="I1623" i="5"/>
  <c r="I1621" i="5"/>
  <c r="I1619" i="5"/>
  <c r="I1617" i="5"/>
  <c r="I1615" i="5"/>
  <c r="I1613" i="5"/>
  <c r="I1611" i="5"/>
  <c r="I1609" i="5"/>
  <c r="I1607" i="5"/>
  <c r="I1605" i="5"/>
  <c r="I1603" i="5"/>
  <c r="I1601" i="5"/>
  <c r="I1599" i="5"/>
  <c r="I1597" i="5"/>
  <c r="I1595" i="5"/>
  <c r="I1572" i="5"/>
  <c r="I1567" i="5"/>
  <c r="I1533" i="5"/>
  <c r="I1529" i="5"/>
  <c r="I1502" i="5"/>
  <c r="I1498" i="5"/>
  <c r="I1461" i="5"/>
  <c r="I1457" i="5"/>
  <c r="I1450" i="5"/>
  <c r="I1448" i="5"/>
  <c r="I1422" i="5"/>
  <c r="I1406" i="5"/>
  <c r="I1390" i="5"/>
  <c r="I1374" i="5"/>
  <c r="I1367" i="5"/>
  <c r="I1364" i="5"/>
  <c r="I1359" i="5"/>
  <c r="I1356" i="5"/>
  <c r="I1351" i="5"/>
  <c r="I1348" i="5"/>
  <c r="I1343" i="5"/>
  <c r="I1340" i="5"/>
  <c r="I1335" i="5"/>
  <c r="I1850" i="5"/>
  <c r="I1837" i="5"/>
  <c r="I1824" i="5"/>
  <c r="I1822" i="5"/>
  <c r="I1818" i="5"/>
  <c r="I1816" i="5"/>
  <c r="I1814" i="5"/>
  <c r="I1810" i="5"/>
  <c r="I1808" i="5"/>
  <c r="I1806" i="5"/>
  <c r="I1802" i="5"/>
  <c r="I1800" i="5"/>
  <c r="I1798" i="5"/>
  <c r="I1794" i="5"/>
  <c r="I1792" i="5"/>
  <c r="I1790" i="5"/>
  <c r="I1786" i="5"/>
  <c r="I1784" i="5"/>
  <c r="I1782" i="5"/>
  <c r="I1778" i="5"/>
  <c r="I1776" i="5"/>
  <c r="I1774" i="5"/>
  <c r="I1770" i="5"/>
  <c r="I1768" i="5"/>
  <c r="I1766" i="5"/>
  <c r="I1593" i="5"/>
  <c r="I1591" i="5"/>
  <c r="I1577" i="5"/>
  <c r="I1557" i="5"/>
  <c r="I1525" i="5"/>
  <c r="I1521" i="5"/>
  <c r="I1494" i="5"/>
  <c r="I1490" i="5"/>
  <c r="I1453" i="5"/>
  <c r="I1446" i="5"/>
  <c r="I1444" i="5"/>
  <c r="I1425" i="5"/>
  <c r="I1420" i="5"/>
  <c r="I1409" i="5"/>
  <c r="I1404" i="5"/>
  <c r="I1393" i="5"/>
  <c r="I1388" i="5"/>
  <c r="I1379" i="5"/>
  <c r="I1377" i="5"/>
  <c r="I1372" i="5"/>
  <c r="I1317" i="5"/>
  <c r="I1854" i="5"/>
  <c r="I1752" i="5"/>
  <c r="I1585" i="5"/>
  <c r="I1568" i="5"/>
  <c r="I1563" i="5"/>
  <c r="I1555" i="5"/>
  <c r="I1542" i="5"/>
  <c r="I1538" i="5"/>
  <c r="I1509" i="5"/>
  <c r="I1505" i="5"/>
  <c r="I1445" i="5"/>
  <c r="I1438" i="5"/>
  <c r="I1436" i="5"/>
  <c r="I1421" i="5"/>
  <c r="I1416" i="5"/>
  <c r="I1405" i="5"/>
  <c r="I1400" i="5"/>
  <c r="I1389" i="5"/>
  <c r="I1384" i="5"/>
  <c r="I1375" i="5"/>
  <c r="I1373" i="5"/>
  <c r="I1339" i="5"/>
  <c r="I1174" i="5"/>
  <c r="I1172" i="5"/>
  <c r="I1159" i="5"/>
  <c r="I1142" i="5"/>
  <c r="I1140" i="5"/>
  <c r="I1127" i="5"/>
  <c r="I1120" i="5"/>
  <c r="I887" i="5"/>
  <c r="I885" i="5"/>
  <c r="I883" i="5"/>
  <c r="I881" i="5"/>
  <c r="I879" i="5"/>
  <c r="I877" i="5"/>
  <c r="I875" i="5"/>
  <c r="I873" i="5"/>
  <c r="I871" i="5"/>
  <c r="I869" i="5"/>
  <c r="I867" i="5"/>
  <c r="I865" i="5"/>
  <c r="I863" i="5"/>
  <c r="I861" i="5"/>
  <c r="I859" i="5"/>
  <c r="I857" i="5"/>
  <c r="I855" i="5"/>
  <c r="I853" i="5"/>
  <c r="I851" i="5"/>
  <c r="I849" i="5"/>
  <c r="I847" i="5"/>
  <c r="I845" i="5"/>
  <c r="I843" i="5"/>
  <c r="I841" i="5"/>
  <c r="I839" i="5"/>
  <c r="I837" i="5"/>
  <c r="I835" i="5"/>
  <c r="I833" i="5"/>
  <c r="I831" i="5"/>
  <c r="I829" i="5"/>
  <c r="I827" i="5"/>
  <c r="I825" i="5"/>
  <c r="I823" i="5"/>
  <c r="I821" i="5"/>
  <c r="I819" i="5"/>
  <c r="I817" i="5"/>
  <c r="I815" i="5"/>
  <c r="I813" i="5"/>
  <c r="I811" i="5"/>
  <c r="I809" i="5"/>
  <c r="I807" i="5"/>
  <c r="I805" i="5"/>
  <c r="I803" i="5"/>
  <c r="I801" i="5"/>
  <c r="I799" i="5"/>
  <c r="I797" i="5"/>
  <c r="I795" i="5"/>
  <c r="I793" i="5"/>
  <c r="I791" i="5"/>
  <c r="I778" i="5"/>
  <c r="I776" i="5"/>
  <c r="I668" i="5"/>
  <c r="I1197" i="5"/>
  <c r="I1193" i="5"/>
  <c r="I1189" i="5"/>
  <c r="I1185" i="5"/>
  <c r="I1181" i="5"/>
  <c r="I1177" i="5"/>
  <c r="I1170" i="5"/>
  <c r="I1168" i="5"/>
  <c r="I1155" i="5"/>
  <c r="I1145" i="5"/>
  <c r="I1138" i="5"/>
  <c r="I1136" i="5"/>
  <c r="I1110" i="5"/>
  <c r="I1102" i="5"/>
  <c r="I1090" i="5"/>
  <c r="I1066" i="5"/>
  <c r="I1063" i="5"/>
  <c r="I1060" i="5"/>
  <c r="I789" i="5"/>
  <c r="I787" i="5"/>
  <c r="I774" i="5"/>
  <c r="I769" i="5"/>
  <c r="I1173" i="5"/>
  <c r="I1166" i="5"/>
  <c r="I1164" i="5"/>
  <c r="I1151" i="5"/>
  <c r="I1141" i="5"/>
  <c r="I1134" i="5"/>
  <c r="I1132" i="5"/>
  <c r="I1123" i="5"/>
  <c r="I1118" i="5"/>
  <c r="I1111" i="5"/>
  <c r="I1108" i="5"/>
  <c r="I1103" i="5"/>
  <c r="I1100" i="5"/>
  <c r="I1084" i="5"/>
  <c r="I1078" i="5"/>
  <c r="I1075" i="5"/>
  <c r="I1072" i="5"/>
  <c r="I1046" i="5"/>
  <c r="I1043" i="5"/>
  <c r="I1040" i="5"/>
  <c r="I1032" i="5"/>
  <c r="I1027" i="5"/>
  <c r="I928" i="5"/>
  <c r="I926" i="5"/>
  <c r="I918" i="5"/>
  <c r="I912" i="5"/>
  <c r="I910" i="5"/>
  <c r="I902" i="5"/>
  <c r="I896" i="5"/>
  <c r="I785" i="5"/>
  <c r="I783" i="5"/>
  <c r="I761" i="5"/>
  <c r="I1175" i="5"/>
  <c r="I1165" i="5"/>
  <c r="I1158" i="5"/>
  <c r="I1156" i="5"/>
  <c r="I1143" i="5"/>
  <c r="I1133" i="5"/>
  <c r="I1126" i="5"/>
  <c r="I1094" i="5"/>
  <c r="I1088" i="5"/>
  <c r="I1070" i="5"/>
  <c r="I1067" i="5"/>
  <c r="I1064" i="5"/>
  <c r="I1038" i="5"/>
  <c r="I1035" i="5"/>
  <c r="I814" i="5"/>
  <c r="I810" i="5"/>
  <c r="I806" i="5"/>
  <c r="I802" i="5"/>
  <c r="I800" i="5"/>
  <c r="I798" i="5"/>
  <c r="I796" i="5"/>
  <c r="I794" i="5"/>
  <c r="I792" i="5"/>
  <c r="I777" i="5"/>
  <c r="I775" i="5"/>
  <c r="I770" i="5"/>
  <c r="I1171" i="5"/>
  <c r="I1161" i="5"/>
  <c r="I1154" i="5"/>
  <c r="I1152" i="5"/>
  <c r="I1139" i="5"/>
  <c r="I1129" i="5"/>
  <c r="I1124" i="5"/>
  <c r="I1114" i="5"/>
  <c r="I1106" i="5"/>
  <c r="I1082" i="5"/>
  <c r="I1079" i="5"/>
  <c r="I1076" i="5"/>
  <c r="I1050" i="5"/>
  <c r="I1047" i="5"/>
  <c r="I1044" i="5"/>
  <c r="I1028" i="5"/>
  <c r="I790" i="5"/>
  <c r="I788" i="5"/>
  <c r="I765" i="5"/>
  <c r="I655" i="5"/>
  <c r="I653" i="5"/>
  <c r="I609" i="5"/>
  <c r="I1248" i="5"/>
  <c r="I1246" i="5"/>
  <c r="I1244" i="5"/>
  <c r="I1242" i="5"/>
  <c r="I1240" i="5"/>
  <c r="I1238" i="5"/>
  <c r="I1236" i="5"/>
  <c r="I1234" i="5"/>
  <c r="I1232" i="5"/>
  <c r="I1230" i="5"/>
  <c r="I1228" i="5"/>
  <c r="I1226" i="5"/>
  <c r="I1224" i="5"/>
  <c r="I1222" i="5"/>
  <c r="I1220" i="5"/>
  <c r="I1218" i="5"/>
  <c r="I1216" i="5"/>
  <c r="I1214" i="5"/>
  <c r="I1212" i="5"/>
  <c r="I1210" i="5"/>
  <c r="I1208" i="5"/>
  <c r="I1206" i="5"/>
  <c r="I1204" i="5"/>
  <c r="I1202" i="5"/>
  <c r="I1200" i="5"/>
  <c r="I1198" i="5"/>
  <c r="I1196" i="5"/>
  <c r="I1194" i="5"/>
  <c r="I1192" i="5"/>
  <c r="I1190" i="5"/>
  <c r="I1188" i="5"/>
  <c r="I1186" i="5"/>
  <c r="I1184" i="5"/>
  <c r="I1182" i="5"/>
  <c r="I1180" i="5"/>
  <c r="I1178" i="5"/>
  <c r="I1176" i="5"/>
  <c r="I1163" i="5"/>
  <c r="I1153" i="5"/>
  <c r="I1146" i="5"/>
  <c r="I1144" i="5"/>
  <c r="I1131" i="5"/>
  <c r="I1122" i="5"/>
  <c r="I1086" i="5"/>
  <c r="I1074" i="5"/>
  <c r="I1071" i="5"/>
  <c r="I1068" i="5"/>
  <c r="I1042" i="5"/>
  <c r="I1039" i="5"/>
  <c r="I1036" i="5"/>
  <c r="I1031" i="5"/>
  <c r="I893" i="5"/>
  <c r="I891" i="5"/>
  <c r="I782" i="5"/>
  <c r="I780" i="5"/>
  <c r="I756" i="5"/>
  <c r="I754" i="5"/>
  <c r="I752" i="5"/>
  <c r="I750" i="5"/>
  <c r="I748" i="5"/>
  <c r="I746" i="5"/>
  <c r="I744" i="5"/>
  <c r="I742" i="5"/>
  <c r="I740" i="5"/>
  <c r="I738" i="5"/>
  <c r="I736" i="5"/>
  <c r="I734" i="5"/>
  <c r="I645" i="5"/>
  <c r="I732" i="5"/>
  <c r="I730" i="5"/>
  <c r="I728" i="5"/>
  <c r="I726" i="5"/>
  <c r="I724" i="5"/>
  <c r="I722" i="5"/>
  <c r="I720" i="5"/>
  <c r="I718" i="5"/>
  <c r="I716" i="5"/>
  <c r="I714" i="5"/>
  <c r="I712" i="5"/>
  <c r="I710" i="5"/>
  <c r="I708" i="5"/>
  <c r="I706" i="5"/>
  <c r="I704" i="5"/>
  <c r="I702" i="5"/>
  <c r="I700" i="5"/>
  <c r="I698" i="5"/>
  <c r="I696" i="5"/>
  <c r="I694" i="5"/>
  <c r="I692" i="5"/>
  <c r="I690" i="5"/>
  <c r="I688" i="5"/>
  <c r="I686" i="5"/>
  <c r="I684" i="5"/>
  <c r="I682" i="5"/>
  <c r="I680" i="5"/>
  <c r="I678" i="5"/>
  <c r="I676" i="5"/>
  <c r="I672" i="5"/>
  <c r="I662" i="5"/>
  <c r="I613" i="5"/>
  <c r="I582" i="5"/>
  <c r="I580" i="5"/>
  <c r="I578" i="5"/>
  <c r="I533" i="5"/>
  <c r="I531" i="5"/>
  <c r="I518" i="5"/>
  <c r="I511" i="5"/>
  <c r="I494" i="5"/>
  <c r="I486" i="5"/>
  <c r="I458" i="5"/>
  <c r="I391" i="5"/>
  <c r="I389" i="5"/>
  <c r="I387" i="5"/>
  <c r="I381" i="5"/>
  <c r="I371" i="5"/>
  <c r="I339" i="5"/>
  <c r="I337" i="5"/>
  <c r="I328" i="5"/>
  <c r="I263" i="5"/>
  <c r="I261" i="5"/>
  <c r="I229" i="5"/>
  <c r="I204" i="5"/>
  <c r="I179" i="5"/>
  <c r="I177" i="5"/>
  <c r="I637" i="5"/>
  <c r="I605" i="5"/>
  <c r="I603" i="5"/>
  <c r="I601" i="5"/>
  <c r="I599" i="5"/>
  <c r="I576" i="5"/>
  <c r="I574" i="5"/>
  <c r="I529" i="5"/>
  <c r="I527" i="5"/>
  <c r="I516" i="5"/>
  <c r="I484" i="5"/>
  <c r="I466" i="5"/>
  <c r="I446" i="5"/>
  <c r="I444" i="5"/>
  <c r="I442" i="5"/>
  <c r="I438" i="5"/>
  <c r="I436" i="5"/>
  <c r="I430" i="5"/>
  <c r="I428" i="5"/>
  <c r="I375" i="5"/>
  <c r="I373" i="5"/>
  <c r="I324" i="5"/>
  <c r="I316" i="5"/>
  <c r="I300" i="5"/>
  <c r="I251" i="5"/>
  <c r="I249" i="5"/>
  <c r="I247" i="5"/>
  <c r="I239" i="5"/>
  <c r="I237" i="5"/>
  <c r="I235" i="5"/>
  <c r="I233" i="5"/>
  <c r="I175" i="5"/>
  <c r="I664" i="5"/>
  <c r="I646" i="5"/>
  <c r="I638" i="5"/>
  <c r="I597" i="5"/>
  <c r="I566" i="5"/>
  <c r="I562" i="5"/>
  <c r="I525" i="5"/>
  <c r="I523" i="5"/>
  <c r="I474" i="5"/>
  <c r="I471" i="5"/>
  <c r="I426" i="5"/>
  <c r="I422" i="5"/>
  <c r="I420" i="5"/>
  <c r="I414" i="5"/>
  <c r="I412" i="5"/>
  <c r="I366" i="5"/>
  <c r="I351" i="5"/>
  <c r="I346" i="5"/>
  <c r="I292" i="5"/>
  <c r="I231" i="5"/>
  <c r="I227" i="5"/>
  <c r="I223" i="5"/>
  <c r="I205" i="5"/>
  <c r="I196" i="5"/>
  <c r="I4" i="5"/>
  <c r="I660" i="5"/>
  <c r="I654" i="5"/>
  <c r="I630" i="5"/>
  <c r="I620" i="5"/>
  <c r="I589" i="5"/>
  <c r="I587" i="5"/>
  <c r="I585" i="5"/>
  <c r="I583" i="5"/>
  <c r="I560" i="5"/>
  <c r="I558" i="5"/>
  <c r="I521" i="5"/>
  <c r="I519" i="5"/>
  <c r="I514" i="5"/>
  <c r="I500" i="5"/>
  <c r="I495" i="5"/>
  <c r="I482" i="5"/>
  <c r="I449" i="5"/>
  <c r="I410" i="5"/>
  <c r="I406" i="5"/>
  <c r="I404" i="5"/>
  <c r="I398" i="5"/>
  <c r="I396" i="5"/>
  <c r="I355" i="5"/>
  <c r="I353" i="5"/>
  <c r="I284" i="5"/>
  <c r="I268" i="5"/>
  <c r="I219" i="5"/>
  <c r="I217" i="5"/>
  <c r="I215" i="5"/>
  <c r="I211" i="5"/>
  <c r="I209" i="5"/>
  <c r="I188" i="5"/>
  <c r="I165" i="5"/>
  <c r="I161" i="5"/>
  <c r="I159" i="5"/>
  <c r="I57" i="5"/>
  <c r="I55" i="5"/>
  <c r="I53" i="5"/>
  <c r="I51" i="5"/>
  <c r="I49" i="5"/>
  <c r="I47" i="5"/>
  <c r="I45" i="5"/>
  <c r="I43" i="5"/>
  <c r="I41" i="5"/>
  <c r="I39" i="5"/>
  <c r="I37" i="5"/>
  <c r="I35" i="5"/>
  <c r="I33" i="5"/>
  <c r="I31" i="5"/>
  <c r="I29" i="5"/>
  <c r="I27" i="5"/>
  <c r="I25" i="5"/>
  <c r="I23" i="5"/>
  <c r="I21" i="5"/>
  <c r="I19" i="5"/>
  <c r="I17" i="5"/>
  <c r="I15" i="5"/>
  <c r="I13" i="5"/>
  <c r="I667" i="5"/>
  <c r="I665" i="5"/>
  <c r="I608" i="5"/>
  <c r="I606" i="5"/>
  <c r="I573" i="5"/>
  <c r="I571" i="5"/>
  <c r="I569" i="5"/>
  <c r="I567" i="5"/>
  <c r="I528" i="5"/>
  <c r="I510" i="5"/>
  <c r="I498" i="5"/>
  <c r="I363" i="5"/>
  <c r="I327" i="5"/>
  <c r="I317" i="5"/>
  <c r="I315" i="5"/>
  <c r="I313" i="5"/>
  <c r="I311" i="5"/>
  <c r="I301" i="5"/>
  <c r="I252" i="5"/>
  <c r="I244" i="5"/>
  <c r="I236" i="5"/>
  <c r="I199" i="5"/>
  <c r="I9" i="5"/>
  <c r="I674" i="5"/>
  <c r="I670" i="5"/>
  <c r="I663" i="5"/>
  <c r="I661" i="5"/>
  <c r="I652" i="5"/>
  <c r="I650" i="5"/>
  <c r="I642" i="5"/>
  <c r="I634" i="5"/>
  <c r="I624" i="5"/>
  <c r="I598" i="5"/>
  <c r="I596" i="5"/>
  <c r="I594" i="5"/>
  <c r="I565" i="5"/>
  <c r="I563" i="5"/>
  <c r="I526" i="5"/>
  <c r="I524" i="5"/>
  <c r="I503" i="5"/>
  <c r="I478" i="5"/>
  <c r="I470" i="5"/>
  <c r="I455" i="5"/>
  <c r="I423" i="5"/>
  <c r="I421" i="5"/>
  <c r="I419" i="5"/>
  <c r="I413" i="5"/>
  <c r="I365" i="5"/>
  <c r="I345" i="5"/>
  <c r="I295" i="5"/>
  <c r="I293" i="5"/>
  <c r="I228" i="5"/>
  <c r="I195" i="5"/>
  <c r="I193" i="5"/>
  <c r="I191" i="5"/>
  <c r="I172" i="5"/>
  <c r="I170" i="5"/>
  <c r="I2779" i="5"/>
  <c r="I2767" i="5"/>
  <c r="I2760" i="5"/>
  <c r="I2774" i="5"/>
  <c r="I2758" i="5"/>
  <c r="I2772" i="5"/>
  <c r="I2763" i="5"/>
  <c r="I2754" i="5"/>
  <c r="I2752" i="5"/>
  <c r="I2750" i="5"/>
  <c r="I2746" i="5"/>
  <c r="I2740" i="5"/>
  <c r="I2736" i="5"/>
  <c r="I2734" i="5"/>
  <c r="I2732" i="5"/>
  <c r="I2728" i="5"/>
  <c r="I2726" i="5"/>
  <c r="I2718" i="5"/>
  <c r="I2714" i="5"/>
  <c r="I2712" i="5"/>
  <c r="I2710" i="5"/>
  <c r="I2708" i="5"/>
  <c r="I2706" i="5"/>
  <c r="I2704" i="5"/>
  <c r="I2702" i="5"/>
  <c r="I2700" i="5"/>
  <c r="I2690" i="5"/>
  <c r="I2682" i="5"/>
  <c r="I2678" i="5"/>
  <c r="I2676" i="5"/>
  <c r="I2674" i="5"/>
  <c r="I2672" i="5"/>
  <c r="I2670" i="5"/>
  <c r="I2668" i="5"/>
  <c r="I2666" i="5"/>
  <c r="I2664" i="5"/>
  <c r="I2662" i="5"/>
  <c r="I2656" i="5"/>
  <c r="I2654" i="5"/>
  <c r="I2652" i="5"/>
  <c r="I2646" i="5"/>
  <c r="I2644" i="5"/>
  <c r="I2642" i="5"/>
  <c r="I2634" i="5"/>
  <c r="I2632" i="5"/>
  <c r="I2624" i="5"/>
  <c r="I2622" i="5"/>
  <c r="I2620" i="5"/>
  <c r="I2618" i="5"/>
  <c r="I2616" i="5"/>
  <c r="I2612" i="5"/>
  <c r="I2610" i="5"/>
  <c r="I2608" i="5"/>
  <c r="I2606" i="5"/>
  <c r="I2598" i="5"/>
  <c r="I2596" i="5"/>
  <c r="I2594" i="5"/>
  <c r="I2592" i="5"/>
  <c r="I2590" i="5"/>
  <c r="I2588" i="5"/>
  <c r="I2582" i="5"/>
  <c r="I2580" i="5"/>
  <c r="I2578" i="5"/>
  <c r="I2570" i="5"/>
  <c r="I2568" i="5"/>
  <c r="I2566" i="5"/>
  <c r="I2564" i="5"/>
  <c r="I2562" i="5"/>
  <c r="I2560" i="5"/>
  <c r="I2558" i="5"/>
  <c r="I2556" i="5"/>
  <c r="I2554" i="5"/>
  <c r="I2546" i="5"/>
  <c r="I2544" i="5"/>
  <c r="I2542" i="5"/>
  <c r="I2540" i="5"/>
  <c r="I2538" i="5"/>
  <c r="I2536" i="5"/>
  <c r="I2528" i="5"/>
  <c r="I2526" i="5"/>
  <c r="I2524" i="5"/>
  <c r="I2520" i="5"/>
  <c r="I2766" i="5"/>
  <c r="I2659" i="5"/>
  <c r="I2657" i="5"/>
  <c r="I2655" i="5"/>
  <c r="I2653" i="5"/>
  <c r="I2649" i="5"/>
  <c r="I2647" i="5"/>
  <c r="I2645" i="5"/>
  <c r="I2643" i="5"/>
  <c r="I2639" i="5"/>
  <c r="I2635" i="5"/>
  <c r="I2631" i="5"/>
  <c r="I2629" i="5"/>
  <c r="I2453" i="5"/>
  <c r="I2444" i="5"/>
  <c r="I2437" i="5"/>
  <c r="I2428" i="5"/>
  <c r="I2421" i="5"/>
  <c r="I2412" i="5"/>
  <c r="I2405" i="5"/>
  <c r="I2389" i="5"/>
  <c r="I2380" i="5"/>
  <c r="I2373" i="5"/>
  <c r="I2364" i="5"/>
  <c r="I2348" i="5"/>
  <c r="I2341" i="5"/>
  <c r="I2332" i="5"/>
  <c r="I2325" i="5"/>
  <c r="I2316" i="5"/>
  <c r="I2309" i="5"/>
  <c r="I2300" i="5"/>
  <c r="I2293" i="5"/>
  <c r="I2268" i="5"/>
  <c r="I2261" i="5"/>
  <c r="I2252" i="5"/>
  <c r="I2245" i="5"/>
  <c r="I2451" i="5"/>
  <c r="I2419" i="5"/>
  <c r="I2403" i="5"/>
  <c r="I2387" i="5"/>
  <c r="I2371" i="5"/>
  <c r="I2355" i="5"/>
  <c r="I2323" i="5"/>
  <c r="I2307" i="5"/>
  <c r="I2259" i="5"/>
  <c r="I2243" i="5"/>
  <c r="I2447" i="5"/>
  <c r="I2431" i="5"/>
  <c r="I2415" i="5"/>
  <c r="I2399" i="5"/>
  <c r="I2383" i="5"/>
  <c r="I2367" i="5"/>
  <c r="I2335" i="5"/>
  <c r="I2319" i="5"/>
  <c r="I2271" i="5"/>
  <c r="I2255" i="5"/>
  <c r="I2365" i="5"/>
  <c r="I2349" i="5"/>
  <c r="I2333" i="5"/>
  <c r="I2317" i="5"/>
  <c r="I2301" i="5"/>
  <c r="I2285" i="5"/>
  <c r="I2269" i="5"/>
  <c r="I2253" i="5"/>
  <c r="I2441" i="5"/>
  <c r="I2432" i="5"/>
  <c r="I2425" i="5"/>
  <c r="I2416" i="5"/>
  <c r="I2409" i="5"/>
  <c r="I2400" i="5"/>
  <c r="I2384" i="5"/>
  <c r="I2368" i="5"/>
  <c r="I2361" i="5"/>
  <c r="I2352" i="5"/>
  <c r="I2345" i="5"/>
  <c r="I2336" i="5"/>
  <c r="I2329" i="5"/>
  <c r="I2320" i="5"/>
  <c r="I2313" i="5"/>
  <c r="I2304" i="5"/>
  <c r="I2288" i="5"/>
  <c r="I2281" i="5"/>
  <c r="I2272" i="5"/>
  <c r="I2265" i="5"/>
  <c r="I2256" i="5"/>
  <c r="I2249" i="5"/>
  <c r="I1970" i="5"/>
  <c r="I2097" i="5"/>
  <c r="I2089" i="5"/>
  <c r="I2081" i="5"/>
  <c r="I2074" i="5"/>
  <c r="I2065" i="5"/>
  <c r="I2058" i="5"/>
  <c r="I2049" i="5"/>
  <c r="I2042" i="5"/>
  <c r="I2033" i="5"/>
  <c r="I2026" i="5"/>
  <c r="I2010" i="5"/>
  <c r="I2100" i="5"/>
  <c r="I2092" i="5"/>
  <c r="I2084" i="5"/>
  <c r="I1820" i="5"/>
  <c r="I1812" i="5"/>
  <c r="I1804" i="5"/>
  <c r="I1796" i="5"/>
  <c r="I1788" i="5"/>
  <c r="I1780" i="5"/>
  <c r="I1772" i="5"/>
  <c r="I1764" i="5"/>
  <c r="I2022" i="5"/>
  <c r="I2006" i="5"/>
  <c r="I2068" i="5"/>
  <c r="I2052" i="5"/>
  <c r="I2036" i="5"/>
  <c r="I2020" i="5"/>
  <c r="I2004" i="5"/>
  <c r="I1988" i="5"/>
  <c r="I2096" i="5"/>
  <c r="I2088" i="5"/>
  <c r="I2080" i="5"/>
  <c r="I2064" i="5"/>
  <c r="I2048" i="5"/>
  <c r="I2032" i="5"/>
  <c r="I2016" i="5"/>
  <c r="I1962" i="5"/>
  <c r="I1835" i="5"/>
  <c r="I1817" i="5"/>
  <c r="I1809" i="5"/>
  <c r="I1801" i="5"/>
  <c r="I1793" i="5"/>
  <c r="I1785" i="5"/>
  <c r="I1777" i="5"/>
  <c r="I1769" i="5"/>
  <c r="I1761" i="5"/>
  <c r="I1749" i="5"/>
  <c r="I1754" i="5"/>
  <c r="I1747" i="5"/>
  <c r="I1745" i="5"/>
  <c r="I1743" i="5"/>
  <c r="I1741" i="5"/>
  <c r="I1739" i="5"/>
  <c r="I1737" i="5"/>
  <c r="I1735" i="5"/>
  <c r="I1733" i="5"/>
  <c r="I1731" i="5"/>
  <c r="I1729" i="5"/>
  <c r="I1727" i="5"/>
  <c r="I1725" i="5"/>
  <c r="I1723" i="5"/>
  <c r="I1721" i="5"/>
  <c r="I1719" i="5"/>
  <c r="I1717" i="5"/>
  <c r="I1715" i="5"/>
  <c r="I1713" i="5"/>
  <c r="I1711" i="5"/>
  <c r="I1709" i="5"/>
  <c r="I1707" i="5"/>
  <c r="I1705" i="5"/>
  <c r="I1703" i="5"/>
  <c r="I1701" i="5"/>
  <c r="I1699" i="5"/>
  <c r="I1697" i="5"/>
  <c r="I1695" i="5"/>
  <c r="I1693" i="5"/>
  <c r="I1691" i="5"/>
  <c r="I1689" i="5"/>
  <c r="I1687" i="5"/>
  <c r="I1685" i="5"/>
  <c r="I1683" i="5"/>
  <c r="I1681" i="5"/>
  <c r="I1679" i="5"/>
  <c r="I1677" i="5"/>
  <c r="I1675" i="5"/>
  <c r="I1673" i="5"/>
  <c r="I1671" i="5"/>
  <c r="I1669" i="5"/>
  <c r="I1667" i="5"/>
  <c r="I1665" i="5"/>
  <c r="I1663" i="5"/>
  <c r="I1661" i="5"/>
  <c r="I1659" i="5"/>
  <c r="I1657" i="5"/>
  <c r="I1655" i="5"/>
  <c r="I1653" i="5"/>
  <c r="I1651" i="5"/>
  <c r="I1649" i="5"/>
  <c r="I1645" i="5"/>
  <c r="I1641" i="5"/>
  <c r="I1637" i="5"/>
  <c r="I1633" i="5"/>
  <c r="I1629" i="5"/>
  <c r="I1625" i="5"/>
  <c r="I1823" i="5"/>
  <c r="I1815" i="5"/>
  <c r="I1807" i="5"/>
  <c r="I1799" i="5"/>
  <c r="I1791" i="5"/>
  <c r="I1783" i="5"/>
  <c r="I1775" i="5"/>
  <c r="I1767" i="5"/>
  <c r="I1750" i="5"/>
  <c r="I1827" i="5"/>
  <c r="I1821" i="5"/>
  <c r="I1813" i="5"/>
  <c r="I1805" i="5"/>
  <c r="I1797" i="5"/>
  <c r="I1789" i="5"/>
  <c r="I1781" i="5"/>
  <c r="I1773" i="5"/>
  <c r="I1765" i="5"/>
  <c r="I1757" i="5"/>
  <c r="I1831" i="5"/>
  <c r="I1819" i="5"/>
  <c r="I1811" i="5"/>
  <c r="I1803" i="5"/>
  <c r="I1795" i="5"/>
  <c r="I1787" i="5"/>
  <c r="I1779" i="5"/>
  <c r="I1771" i="5"/>
  <c r="I1763" i="5"/>
  <c r="I1443" i="5"/>
  <c r="I1552" i="5"/>
  <c r="I1544" i="5"/>
  <c r="I1536" i="5"/>
  <c r="I1528" i="5"/>
  <c r="I1520" i="5"/>
  <c r="I1512" i="5"/>
  <c r="I1504" i="5"/>
  <c r="I1496" i="5"/>
  <c r="I1488" i="5"/>
  <c r="I1481" i="5"/>
  <c r="I1439" i="5"/>
  <c r="I1415" i="5"/>
  <c r="I1399" i="5"/>
  <c r="I1547" i="5"/>
  <c r="I1539" i="5"/>
  <c r="I1531" i="5"/>
  <c r="I1523" i="5"/>
  <c r="I1515" i="5"/>
  <c r="I1507" i="5"/>
  <c r="I1499" i="5"/>
  <c r="I1491" i="5"/>
  <c r="I1479" i="5"/>
  <c r="I1435" i="5"/>
  <c r="I1484" i="5"/>
  <c r="I1477" i="5"/>
  <c r="I1475" i="5"/>
  <c r="I1473" i="5"/>
  <c r="I1471" i="5"/>
  <c r="I1469" i="5"/>
  <c r="I1431" i="5"/>
  <c r="I1427" i="5"/>
  <c r="I1411" i="5"/>
  <c r="I1395" i="5"/>
  <c r="I1467" i="5"/>
  <c r="I1465" i="5"/>
  <c r="I1463" i="5"/>
  <c r="I1459" i="5"/>
  <c r="I1548" i="5"/>
  <c r="I1540" i="5"/>
  <c r="I1532" i="5"/>
  <c r="I1524" i="5"/>
  <c r="I1516" i="5"/>
  <c r="I1508" i="5"/>
  <c r="I1500" i="5"/>
  <c r="I1492" i="5"/>
  <c r="I1455" i="5"/>
  <c r="I1423" i="5"/>
  <c r="I1407" i="5"/>
  <c r="I1391" i="5"/>
  <c r="I1551" i="5"/>
  <c r="I1543" i="5"/>
  <c r="I1535" i="5"/>
  <c r="I1527" i="5"/>
  <c r="I1519" i="5"/>
  <c r="I1511" i="5"/>
  <c r="I1503" i="5"/>
  <c r="I1495" i="5"/>
  <c r="I1487" i="5"/>
  <c r="I1451" i="5"/>
  <c r="I1485" i="5"/>
  <c r="I1476" i="5"/>
  <c r="I1474" i="5"/>
  <c r="I1472" i="5"/>
  <c r="I1447" i="5"/>
  <c r="I1419" i="5"/>
  <c r="I1403" i="5"/>
  <c r="I1387" i="5"/>
  <c r="I1330" i="5"/>
  <c r="I1319" i="5"/>
  <c r="I1312" i="5"/>
  <c r="I1303" i="5"/>
  <c r="I1334" i="5"/>
  <c r="I1322" i="5"/>
  <c r="I1310" i="5"/>
  <c r="I1315" i="5"/>
  <c r="I1308" i="5"/>
  <c r="I1299" i="5"/>
  <c r="I1297" i="5"/>
  <c r="I1295" i="5"/>
  <c r="I1293" i="5"/>
  <c r="I1291" i="5"/>
  <c r="I1289" i="5"/>
  <c r="I1287" i="5"/>
  <c r="I1285" i="5"/>
  <c r="I1283" i="5"/>
  <c r="I1281" i="5"/>
  <c r="I1279" i="5"/>
  <c r="I1277" i="5"/>
  <c r="I1275" i="5"/>
  <c r="I1273" i="5"/>
  <c r="I1271" i="5"/>
  <c r="I1269" i="5"/>
  <c r="I1267" i="5"/>
  <c r="I1265" i="5"/>
  <c r="I1263" i="5"/>
  <c r="I1261" i="5"/>
  <c r="I1259" i="5"/>
  <c r="I1257" i="5"/>
  <c r="I1255" i="5"/>
  <c r="I1253" i="5"/>
  <c r="I1251" i="5"/>
  <c r="I1249" i="5"/>
  <c r="I1247" i="5"/>
  <c r="I1245" i="5"/>
  <c r="I1243" i="5"/>
  <c r="I1241" i="5"/>
  <c r="I1239" i="5"/>
  <c r="I1237" i="5"/>
  <c r="I1235" i="5"/>
  <c r="I1233" i="5"/>
  <c r="I1231" i="5"/>
  <c r="I1229" i="5"/>
  <c r="I1227" i="5"/>
  <c r="I1225" i="5"/>
  <c r="I1223" i="5"/>
  <c r="I1221" i="5"/>
  <c r="I1219" i="5"/>
  <c r="I1217" i="5"/>
  <c r="I1215" i="5"/>
  <c r="I1213" i="5"/>
  <c r="I1211" i="5"/>
  <c r="I1209" i="5"/>
  <c r="I1207" i="5"/>
  <c r="I1205" i="5"/>
  <c r="I1203" i="5"/>
  <c r="I1201" i="5"/>
  <c r="I1199" i="5"/>
  <c r="I1195" i="5"/>
  <c r="I1191" i="5"/>
  <c r="I1187" i="5"/>
  <c r="I1183" i="5"/>
  <c r="I1179" i="5"/>
  <c r="I1323" i="5"/>
  <c r="I1311" i="5"/>
  <c r="I1304" i="5"/>
  <c r="I1326" i="5"/>
  <c r="I1318" i="5"/>
  <c r="I1302" i="5"/>
  <c r="I1026" i="5"/>
  <c r="I1020" i="5"/>
  <c r="I1012" i="5"/>
  <c r="I1004" i="5"/>
  <c r="I996" i="5"/>
  <c r="I988" i="5"/>
  <c r="I980" i="5"/>
  <c r="I972" i="5"/>
  <c r="I964" i="5"/>
  <c r="I956" i="5"/>
  <c r="I948" i="5"/>
  <c r="I940" i="5"/>
  <c r="I930" i="5"/>
  <c r="I914" i="5"/>
  <c r="I898" i="5"/>
  <c r="I1030" i="5"/>
  <c r="I1018" i="5"/>
  <c r="I1010" i="5"/>
  <c r="I1002" i="5"/>
  <c r="I994" i="5"/>
  <c r="I986" i="5"/>
  <c r="I978" i="5"/>
  <c r="I970" i="5"/>
  <c r="I962" i="5"/>
  <c r="I954" i="5"/>
  <c r="I946" i="5"/>
  <c r="I938" i="5"/>
  <c r="I931" i="5"/>
  <c r="I924" i="5"/>
  <c r="I915" i="5"/>
  <c r="I908" i="5"/>
  <c r="I899" i="5"/>
  <c r="I892" i="5"/>
  <c r="I1034" i="5"/>
  <c r="I1016" i="5"/>
  <c r="I1008" i="5"/>
  <c r="I1000" i="5"/>
  <c r="I992" i="5"/>
  <c r="I984" i="5"/>
  <c r="I976" i="5"/>
  <c r="I968" i="5"/>
  <c r="I960" i="5"/>
  <c r="I952" i="5"/>
  <c r="I944" i="5"/>
  <c r="I936" i="5"/>
  <c r="I922" i="5"/>
  <c r="I906" i="5"/>
  <c r="I890" i="5"/>
  <c r="I927" i="5"/>
  <c r="I920" i="5"/>
  <c r="I911" i="5"/>
  <c r="I904" i="5"/>
  <c r="I895" i="5"/>
  <c r="I888" i="5"/>
  <c r="I886" i="5"/>
  <c r="I884" i="5"/>
  <c r="I882" i="5"/>
  <c r="I880" i="5"/>
  <c r="I878" i="5"/>
  <c r="I876" i="5"/>
  <c r="I874" i="5"/>
  <c r="I872" i="5"/>
  <c r="I870" i="5"/>
  <c r="I868" i="5"/>
  <c r="I866" i="5"/>
  <c r="I864" i="5"/>
  <c r="I862" i="5"/>
  <c r="I860" i="5"/>
  <c r="I858" i="5"/>
  <c r="I856" i="5"/>
  <c r="I854" i="5"/>
  <c r="I852" i="5"/>
  <c r="I850" i="5"/>
  <c r="I848" i="5"/>
  <c r="I846" i="5"/>
  <c r="I844" i="5"/>
  <c r="I842" i="5"/>
  <c r="I840" i="5"/>
  <c r="I838" i="5"/>
  <c r="I836" i="5"/>
  <c r="I834" i="5"/>
  <c r="I832" i="5"/>
  <c r="I830" i="5"/>
  <c r="I828" i="5"/>
  <c r="I826" i="5"/>
  <c r="I824" i="5"/>
  <c r="I822" i="5"/>
  <c r="I820" i="5"/>
  <c r="I818" i="5"/>
  <c r="I816" i="5"/>
  <c r="I812" i="5"/>
  <c r="I808" i="5"/>
  <c r="I804" i="5"/>
  <c r="I1022" i="5"/>
  <c r="I1014" i="5"/>
  <c r="I1006" i="5"/>
  <c r="I998" i="5"/>
  <c r="I990" i="5"/>
  <c r="I982" i="5"/>
  <c r="I974" i="5"/>
  <c r="I966" i="5"/>
  <c r="I958" i="5"/>
  <c r="I950" i="5"/>
  <c r="I942" i="5"/>
  <c r="I934" i="5"/>
  <c r="I932" i="5"/>
  <c r="I916" i="5"/>
  <c r="I900" i="5"/>
  <c r="I772" i="5"/>
  <c r="I760" i="5"/>
  <c r="I753" i="5"/>
  <c r="I627" i="5"/>
  <c r="I751" i="5"/>
  <c r="I764" i="5"/>
  <c r="I768" i="5"/>
  <c r="I759" i="5"/>
  <c r="I611" i="5"/>
  <c r="I604" i="5"/>
  <c r="I595" i="5"/>
  <c r="I588" i="5"/>
  <c r="I572" i="5"/>
  <c r="I556" i="5"/>
  <c r="I434" i="5"/>
  <c r="I618" i="5"/>
  <c r="I602" i="5"/>
  <c r="I586" i="5"/>
  <c r="I570" i="5"/>
  <c r="I554" i="5"/>
  <c r="I502" i="5"/>
  <c r="I418" i="5"/>
  <c r="I616" i="5"/>
  <c r="I607" i="5"/>
  <c r="I600" i="5"/>
  <c r="I591" i="5"/>
  <c r="I584" i="5"/>
  <c r="I575" i="5"/>
  <c r="I568" i="5"/>
  <c r="I559" i="5"/>
  <c r="I552" i="5"/>
  <c r="I550" i="5"/>
  <c r="I548" i="5"/>
  <c r="I546" i="5"/>
  <c r="I544" i="5"/>
  <c r="I542" i="5"/>
  <c r="I540" i="5"/>
  <c r="I538" i="5"/>
  <c r="I536" i="5"/>
  <c r="I454" i="5"/>
  <c r="I402" i="5"/>
  <c r="I622" i="5"/>
  <c r="I386" i="5"/>
  <c r="I564" i="5"/>
  <c r="I530" i="5"/>
  <c r="I626" i="5"/>
  <c r="I522" i="5"/>
  <c r="I505" i="5"/>
  <c r="I489" i="5"/>
  <c r="I473" i="5"/>
  <c r="I457" i="5"/>
  <c r="I448" i="5"/>
  <c r="I443" i="5"/>
  <c r="I427" i="5"/>
  <c r="I411" i="5"/>
  <c r="I395" i="5"/>
  <c r="I379" i="5"/>
  <c r="I245" i="5"/>
  <c r="I441" i="5"/>
  <c r="I432" i="5"/>
  <c r="I425" i="5"/>
  <c r="I416" i="5"/>
  <c r="I409" i="5"/>
  <c r="I400" i="5"/>
  <c r="I393" i="5"/>
  <c r="I384" i="5"/>
  <c r="I377" i="5"/>
  <c r="I372" i="5"/>
  <c r="I364" i="5"/>
  <c r="I352" i="5"/>
  <c r="I336" i="5"/>
  <c r="I509" i="5"/>
  <c r="I493" i="5"/>
  <c r="I477" i="5"/>
  <c r="I461" i="5"/>
  <c r="I370" i="5"/>
  <c r="I362" i="5"/>
  <c r="I348" i="5"/>
  <c r="I332" i="5"/>
  <c r="I325" i="5"/>
  <c r="I497" i="5"/>
  <c r="I481" i="5"/>
  <c r="I465" i="5"/>
  <c r="I309" i="5"/>
  <c r="I440" i="5"/>
  <c r="I433" i="5"/>
  <c r="I424" i="5"/>
  <c r="I417" i="5"/>
  <c r="I408" i="5"/>
  <c r="I401" i="5"/>
  <c r="I392" i="5"/>
  <c r="I385" i="5"/>
  <c r="I376" i="5"/>
  <c r="I368" i="5"/>
  <c r="I360" i="5"/>
  <c r="I344" i="5"/>
  <c r="I517" i="5"/>
  <c r="I501" i="5"/>
  <c r="I485" i="5"/>
  <c r="I469" i="5"/>
  <c r="I453" i="5"/>
  <c r="I431" i="5"/>
  <c r="I415" i="5"/>
  <c r="I399" i="5"/>
  <c r="I383" i="5"/>
  <c r="I277" i="5"/>
  <c r="I307" i="5"/>
  <c r="I305" i="5"/>
  <c r="I275" i="5"/>
  <c r="I273" i="5"/>
  <c r="I243" i="5"/>
  <c r="I241" i="5"/>
  <c r="I357" i="5"/>
  <c r="I350" i="5"/>
  <c r="I341" i="5"/>
  <c r="I334" i="5"/>
  <c r="I303" i="5"/>
  <c r="I271" i="5"/>
  <c r="I299" i="5"/>
  <c r="I297" i="5"/>
  <c r="I267" i="5"/>
  <c r="I265" i="5"/>
  <c r="I323" i="5"/>
  <c r="I321" i="5"/>
  <c r="I308" i="5"/>
  <c r="I291" i="5"/>
  <c r="I289" i="5"/>
  <c r="I276" i="5"/>
  <c r="I259" i="5"/>
  <c r="I257" i="5"/>
  <c r="I225" i="5"/>
  <c r="I358" i="5"/>
  <c r="I349" i="5"/>
  <c r="I342" i="5"/>
  <c r="I333" i="5"/>
  <c r="I319" i="5"/>
  <c r="I287" i="5"/>
  <c r="I255" i="5"/>
  <c r="I354" i="5"/>
  <c r="I338" i="5"/>
  <c r="I322" i="5"/>
  <c r="I314" i="5"/>
  <c r="I306" i="5"/>
  <c r="I298" i="5"/>
  <c r="I290" i="5"/>
  <c r="I282" i="5"/>
  <c r="I274" i="5"/>
  <c r="I266" i="5"/>
  <c r="I258" i="5"/>
  <c r="I250" i="5"/>
  <c r="I242" i="5"/>
  <c r="I234" i="5"/>
  <c r="I226" i="5"/>
  <c r="I218" i="5"/>
  <c r="I210" i="5"/>
  <c r="I202" i="5"/>
  <c r="I194" i="5"/>
  <c r="I186" i="5"/>
  <c r="I178" i="5"/>
  <c r="I168" i="5"/>
  <c r="I157" i="5"/>
  <c r="I153" i="5"/>
  <c r="I151" i="5"/>
  <c r="I149" i="5"/>
  <c r="I147" i="5"/>
  <c r="I145" i="5"/>
  <c r="I143" i="5"/>
  <c r="I141" i="5"/>
  <c r="I139" i="5"/>
  <c r="I137" i="5"/>
  <c r="I135" i="5"/>
  <c r="I133" i="5"/>
  <c r="I131" i="5"/>
  <c r="I129" i="5"/>
  <c r="I127" i="5"/>
  <c r="I320" i="5"/>
  <c r="I312" i="5"/>
  <c r="I304" i="5"/>
  <c r="I296" i="5"/>
  <c r="I288" i="5"/>
  <c r="I280" i="5"/>
  <c r="I272" i="5"/>
  <c r="I264" i="5"/>
  <c r="I256" i="5"/>
  <c r="I248" i="5"/>
  <c r="I240" i="5"/>
  <c r="I232" i="5"/>
  <c r="I224" i="5"/>
  <c r="I216" i="5"/>
  <c r="I208" i="5"/>
  <c r="I200" i="5"/>
  <c r="I192" i="5"/>
  <c r="I184" i="5"/>
  <c r="I176" i="5"/>
  <c r="I326" i="5"/>
  <c r="I318" i="5"/>
  <c r="I310" i="5"/>
  <c r="I302" i="5"/>
  <c r="I294" i="5"/>
  <c r="I286" i="5"/>
  <c r="I278" i="5"/>
  <c r="I270" i="5"/>
  <c r="I262" i="5"/>
  <c r="I254" i="5"/>
  <c r="I246" i="5"/>
  <c r="I238" i="5"/>
  <c r="I230" i="5"/>
  <c r="I222" i="5"/>
  <c r="I214" i="5"/>
  <c r="I206" i="5"/>
  <c r="I198" i="5"/>
  <c r="I190" i="5"/>
  <c r="I182" i="5"/>
  <c r="I174" i="5"/>
  <c r="I169" i="5"/>
  <c r="I158" i="5"/>
  <c r="I156" i="5"/>
  <c r="I152" i="5"/>
  <c r="I150" i="5"/>
  <c r="I148" i="5"/>
  <c r="I146" i="5"/>
  <c r="I144" i="5"/>
  <c r="I167" i="5"/>
  <c r="I155" i="5"/>
  <c r="I125" i="5"/>
  <c r="I123" i="5"/>
  <c r="I121" i="5"/>
  <c r="I119" i="5"/>
  <c r="I117" i="5"/>
  <c r="I115" i="5"/>
  <c r="I113" i="5"/>
  <c r="I111" i="5"/>
  <c r="I109" i="5"/>
  <c r="I107" i="5"/>
  <c r="I105" i="5"/>
  <c r="I103" i="5"/>
  <c r="I101" i="5"/>
  <c r="I99" i="5"/>
  <c r="I97" i="5"/>
  <c r="I95" i="5"/>
  <c r="I93" i="5"/>
  <c r="I91" i="5"/>
  <c r="I89" i="5"/>
  <c r="I87" i="5"/>
  <c r="I85" i="5"/>
  <c r="I83" i="5"/>
  <c r="I81" i="5"/>
  <c r="I79" i="5"/>
  <c r="I77" i="5"/>
  <c r="I75" i="5"/>
  <c r="I73" i="5"/>
  <c r="I71" i="5"/>
  <c r="I69" i="5"/>
  <c r="I67" i="5"/>
  <c r="I65" i="5"/>
  <c r="I63" i="5"/>
  <c r="I61" i="5"/>
  <c r="I59" i="5"/>
  <c r="I171" i="5"/>
  <c r="I163" i="5"/>
  <c r="I142" i="5"/>
  <c r="I140" i="5"/>
  <c r="I138" i="5"/>
  <c r="I136" i="5"/>
  <c r="I134" i="5"/>
  <c r="I132" i="5"/>
  <c r="I130" i="5"/>
  <c r="I128" i="5"/>
  <c r="I126" i="5"/>
  <c r="I124" i="5"/>
  <c r="I122" i="5"/>
  <c r="I120" i="5"/>
  <c r="I118" i="5"/>
  <c r="I116" i="5"/>
  <c r="I114" i="5"/>
  <c r="I112" i="5"/>
  <c r="I110" i="5"/>
  <c r="I108" i="5"/>
  <c r="I106" i="5"/>
  <c r="I104" i="5"/>
  <c r="I102" i="5"/>
  <c r="I100" i="5"/>
  <c r="I98" i="5"/>
  <c r="I96" i="5"/>
  <c r="I94" i="5"/>
  <c r="I92" i="5"/>
  <c r="I90" i="5"/>
  <c r="I88" i="5"/>
  <c r="I86" i="5"/>
  <c r="I84" i="5"/>
  <c r="I82" i="5"/>
  <c r="I80" i="5"/>
  <c r="I78" i="5"/>
  <c r="I76" i="5"/>
  <c r="I74" i="5"/>
  <c r="I72" i="5"/>
  <c r="I70" i="5"/>
  <c r="I68" i="5"/>
  <c r="I66" i="5"/>
  <c r="I64" i="5"/>
  <c r="I62" i="5"/>
  <c r="I60" i="5"/>
  <c r="I56" i="5"/>
  <c r="I52" i="5"/>
  <c r="I48" i="5"/>
  <c r="I44" i="5"/>
  <c r="I40" i="5"/>
  <c r="I36" i="5"/>
  <c r="I32" i="5"/>
  <c r="I28" i="5"/>
  <c r="I24" i="5"/>
  <c r="I20" i="5"/>
  <c r="I16" i="5"/>
  <c r="Z33" i="8" l="1"/>
  <c r="O33" i="8"/>
  <c r="R29" i="8"/>
  <c r="K26" i="8"/>
  <c r="AF26" i="8"/>
  <c r="L26" i="8"/>
  <c r="X26" i="8"/>
  <c r="O26" i="8"/>
  <c r="S26" i="8"/>
  <c r="H26" i="8"/>
  <c r="AA26" i="8"/>
  <c r="F26" i="8"/>
  <c r="Z26" i="8"/>
  <c r="R26" i="8"/>
  <c r="AE26" i="8"/>
  <c r="J26" i="8"/>
  <c r="AC26" i="8"/>
  <c r="V26" i="8"/>
  <c r="N26" i="8"/>
  <c r="M26" i="8"/>
  <c r="U26" i="8"/>
  <c r="P26" i="8"/>
  <c r="Y26" i="8"/>
  <c r="I26" i="8"/>
  <c r="E26" i="8"/>
  <c r="Q26" i="8"/>
  <c r="D26" i="8"/>
  <c r="G26" i="8"/>
  <c r="AB26" i="8"/>
  <c r="I3092" i="5"/>
  <c r="I3056" i="5"/>
  <c r="I3059" i="5"/>
  <c r="I3046" i="5"/>
  <c r="I2995" i="5"/>
  <c r="I3067" i="5"/>
  <c r="I3087" i="5"/>
  <c r="I3091" i="5"/>
  <c r="I3019" i="5"/>
  <c r="I3014" i="5"/>
  <c r="I3102" i="5"/>
  <c r="I3066" i="5"/>
  <c r="I2422" i="5"/>
  <c r="I2742" i="5"/>
  <c r="I2601" i="5"/>
  <c r="I2547" i="5"/>
  <c r="I2493" i="5"/>
  <c r="I2730" i="5"/>
  <c r="I2420" i="5"/>
  <c r="I2863" i="5"/>
  <c r="I2506" i="5"/>
  <c r="I2452" i="5"/>
  <c r="I2633" i="5"/>
  <c r="I2527" i="5"/>
  <c r="I2637" i="5"/>
  <c r="I2585" i="5"/>
  <c r="I2154" i="5"/>
  <c r="I2286" i="5"/>
  <c r="I2180" i="5"/>
  <c r="I2502" i="5"/>
  <c r="I2430" i="5"/>
  <c r="I2339" i="5"/>
  <c r="I2284" i="5"/>
  <c r="I1994" i="5"/>
  <c r="I2350" i="5"/>
  <c r="I2056" i="5"/>
  <c r="I2287" i="5"/>
  <c r="I1896" i="5"/>
  <c r="I1871" i="5"/>
  <c r="I2966" i="5"/>
  <c r="I3075" i="5"/>
  <c r="I3027" i="5"/>
  <c r="I2680" i="5"/>
  <c r="I2525" i="5"/>
  <c r="I2583" i="5"/>
  <c r="I2475" i="5"/>
  <c r="I2457" i="5"/>
  <c r="I2393" i="5"/>
  <c r="I2944" i="5"/>
  <c r="I2551" i="5"/>
  <c r="I2497" i="5"/>
  <c r="I3011" i="5"/>
  <c r="I2716" i="5"/>
  <c r="I3082" i="5"/>
  <c r="I3038" i="5"/>
  <c r="I3050" i="5"/>
  <c r="I2999" i="5"/>
  <c r="I3078" i="5"/>
  <c r="I3055" i="5"/>
  <c r="I3098" i="5"/>
  <c r="B6" i="16"/>
  <c r="I3083" i="5"/>
  <c r="I3043" i="5"/>
  <c r="I3060" i="5"/>
  <c r="I2920" i="5"/>
  <c r="I2880" i="5"/>
  <c r="I2724" i="5"/>
  <c r="I2628" i="5"/>
  <c r="I2688" i="5"/>
  <c r="I2640" i="5"/>
  <c r="I2534" i="5"/>
  <c r="I2887" i="5"/>
  <c r="I2738" i="5"/>
  <c r="I2627" i="5"/>
  <c r="I2748" i="5"/>
  <c r="I2847" i="5"/>
  <c r="I2630" i="5"/>
  <c r="I2722" i="5"/>
  <c r="I2626" i="5"/>
  <c r="I2572" i="5"/>
  <c r="I2518" i="5"/>
  <c r="I2464" i="5"/>
  <c r="I2912" i="5"/>
  <c r="I2768" i="5"/>
  <c r="I2576" i="5"/>
  <c r="I2522" i="5"/>
  <c r="I2468" i="5"/>
  <c r="I2815" i="5"/>
  <c r="I2641" i="5"/>
  <c r="I2446" i="5"/>
  <c r="I2604" i="5"/>
  <c r="I2496" i="5"/>
  <c r="I2460" i="5"/>
  <c r="I2276" i="5"/>
  <c r="I2219" i="5"/>
  <c r="I2694" i="5"/>
  <c r="I2658" i="5"/>
  <c r="I2550" i="5"/>
  <c r="I2514" i="5"/>
  <c r="I2442" i="5"/>
  <c r="I2357" i="5"/>
  <c r="I2303" i="5"/>
  <c r="I1998" i="5"/>
  <c r="I2275" i="5"/>
  <c r="I2351" i="5"/>
  <c r="I2297" i="5"/>
  <c r="I2070" i="5"/>
  <c r="I2234" i="5"/>
  <c r="I2181" i="5"/>
  <c r="I2278" i="5"/>
  <c r="I2102" i="5"/>
  <c r="I2764" i="5"/>
  <c r="I2548" i="5"/>
  <c r="I2512" i="5"/>
  <c r="I2440" i="5"/>
  <c r="I2402" i="5"/>
  <c r="I1917" i="5"/>
  <c r="I2168" i="5"/>
  <c r="I1909" i="5"/>
  <c r="I1856" i="5"/>
  <c r="I2291" i="5"/>
  <c r="I1986" i="5"/>
  <c r="I1997" i="5"/>
  <c r="I1858" i="5"/>
  <c r="I3088" i="5"/>
  <c r="I3054" i="5"/>
  <c r="I3031" i="5"/>
  <c r="I3030" i="5"/>
  <c r="I2720" i="5"/>
  <c r="I2404" i="5"/>
  <c r="I2744" i="5"/>
  <c r="I2651" i="5"/>
  <c r="I2600" i="5"/>
  <c r="I2902" i="5"/>
  <c r="I2831" i="5"/>
  <c r="I2567" i="5"/>
  <c r="I2513" i="5"/>
  <c r="E33" i="8"/>
  <c r="AE33" i="8"/>
  <c r="AF33" i="8"/>
  <c r="AD33" i="8"/>
  <c r="L27" i="8"/>
  <c r="Y33" i="8"/>
  <c r="T33" i="8"/>
  <c r="J33" i="8"/>
  <c r="D33" i="8"/>
  <c r="AB33" i="8"/>
  <c r="AA33" i="8"/>
  <c r="W33" i="8"/>
  <c r="Q33" i="8"/>
  <c r="E30" i="8"/>
  <c r="Q30" i="8"/>
  <c r="AC30" i="8"/>
  <c r="O30" i="8"/>
  <c r="X30" i="8"/>
  <c r="Y30" i="8"/>
  <c r="T30" i="8"/>
  <c r="J30" i="8"/>
  <c r="W29" i="8"/>
  <c r="AF29" i="8"/>
  <c r="M28" i="8"/>
  <c r="Y28" i="8"/>
  <c r="T28" i="8"/>
  <c r="AD27" i="8"/>
  <c r="S27" i="8"/>
  <c r="G27" i="8"/>
  <c r="AE27" i="8"/>
  <c r="T27" i="8"/>
  <c r="T26" i="8"/>
  <c r="Z28" i="8"/>
  <c r="C28" i="8"/>
  <c r="U28" i="8"/>
  <c r="K28" i="8"/>
  <c r="AC28" i="8"/>
  <c r="N28" i="8"/>
  <c r="AB30" i="8"/>
  <c r="L32" i="8"/>
  <c r="J28" i="8"/>
  <c r="F28" i="8"/>
  <c r="AA32" i="8"/>
  <c r="O32" i="8"/>
  <c r="O6" i="16" s="1"/>
  <c r="H29" i="8"/>
  <c r="H4" i="13" s="1"/>
  <c r="AB32" i="8"/>
  <c r="L29" i="8"/>
  <c r="I27" i="8"/>
  <c r="Q27" i="8"/>
  <c r="D29" i="8"/>
  <c r="AF27" i="8"/>
  <c r="AB29" i="8"/>
  <c r="N30" i="8"/>
  <c r="E27" i="8"/>
  <c r="AA29" i="8"/>
  <c r="V29" i="8"/>
  <c r="AF30" i="8"/>
  <c r="N32" i="8"/>
  <c r="K32" i="8"/>
  <c r="F30" i="8"/>
  <c r="S30" i="8"/>
  <c r="N27" i="8"/>
  <c r="U30" i="8"/>
  <c r="K27" i="8"/>
  <c r="V28" i="8"/>
  <c r="S28" i="8"/>
  <c r="P28" i="8"/>
  <c r="N29" i="8"/>
  <c r="AE32" i="8"/>
  <c r="S32" i="8"/>
  <c r="C27" i="8"/>
  <c r="AA27" i="8"/>
  <c r="I29" i="8"/>
  <c r="I4" i="13" s="1"/>
  <c r="AF32" i="8"/>
  <c r="U32" i="8"/>
  <c r="Z30" i="8"/>
  <c r="D28" i="8"/>
  <c r="Z27" i="8"/>
  <c r="O27" i="8"/>
  <c r="W28" i="8"/>
  <c r="AF28" i="8"/>
  <c r="AE30" i="8"/>
  <c r="P29" i="8"/>
  <c r="I28" i="8"/>
  <c r="M30" i="8"/>
  <c r="AE28" i="8"/>
  <c r="O28" i="8"/>
  <c r="AD30" i="8"/>
  <c r="K29" i="8"/>
  <c r="AC32" i="8"/>
  <c r="G30" i="8"/>
  <c r="AA30" i="8"/>
  <c r="R27" i="8"/>
  <c r="C30" i="8"/>
  <c r="T32" i="8"/>
  <c r="R28" i="8"/>
  <c r="Q29" i="8"/>
  <c r="K30" i="8"/>
  <c r="C32" i="8"/>
  <c r="AD28" i="8"/>
  <c r="R30" i="8"/>
  <c r="M33" i="8"/>
  <c r="M29" i="8"/>
  <c r="AC29" i="8"/>
  <c r="H33" i="8"/>
  <c r="AD32" i="8"/>
  <c r="AD29" i="8"/>
  <c r="H32" i="8"/>
  <c r="G28" i="8"/>
  <c r="N33" i="8"/>
  <c r="C21" i="8" a="1"/>
  <c r="C21" i="8" s="1"/>
  <c r="C33" i="8" s="1"/>
  <c r="G21" i="8" a="1"/>
  <c r="G21" i="8" s="1"/>
  <c r="G33" i="8" s="1"/>
  <c r="AC33" i="8"/>
  <c r="X28" i="8"/>
  <c r="AB28" i="8"/>
  <c r="T29" i="8"/>
  <c r="AC27" i="8"/>
  <c r="W26" i="8"/>
  <c r="W30" i="8"/>
  <c r="U29" i="8"/>
  <c r="F27" i="8"/>
  <c r="Q28" i="8"/>
  <c r="Y27" i="8"/>
  <c r="I30" i="8"/>
  <c r="AB27" i="8"/>
  <c r="U33" i="8"/>
  <c r="E28" i="8"/>
  <c r="Y29" i="8"/>
  <c r="L30" i="8"/>
  <c r="J27" i="8"/>
  <c r="W27" i="8"/>
  <c r="R33" i="8"/>
  <c r="H28" i="8"/>
  <c r="C29" i="8"/>
  <c r="V32" i="8"/>
  <c r="P32" i="8"/>
  <c r="L28" i="8"/>
  <c r="AA28" i="8"/>
  <c r="R32" i="8"/>
  <c r="F29" i="8"/>
  <c r="F4" i="13" s="1"/>
  <c r="Z32" i="8"/>
  <c r="J32" i="8"/>
  <c r="M27" i="8"/>
  <c r="U27" i="8"/>
  <c r="F32" i="8"/>
  <c r="H30" i="8"/>
  <c r="G29" i="8"/>
  <c r="Q32" i="8"/>
  <c r="E32" i="8"/>
  <c r="L33" i="8"/>
  <c r="J29" i="8"/>
  <c r="V30" i="8"/>
  <c r="X27" i="8"/>
  <c r="D30" i="8"/>
  <c r="H27" i="8"/>
  <c r="X32" i="8"/>
  <c r="E29" i="8"/>
  <c r="X29" i="8"/>
  <c r="O29" i="8"/>
  <c r="F33" i="8"/>
  <c r="I33" i="8"/>
  <c r="D27" i="8"/>
  <c r="AD26" i="8"/>
  <c r="I32" i="8"/>
  <c r="I6" i="16" s="1"/>
  <c r="P27" i="8"/>
  <c r="S33" i="8"/>
  <c r="V27" i="8"/>
  <c r="Z29" i="8"/>
  <c r="G32" i="8"/>
  <c r="P33" i="8"/>
  <c r="W32" i="8"/>
  <c r="D32" i="8"/>
  <c r="Y32" i="8"/>
  <c r="M32" i="8"/>
  <c r="C26" i="8"/>
  <c r="X33" i="8"/>
  <c r="AE29" i="8"/>
  <c r="K33" i="8"/>
  <c r="V33" i="8"/>
  <c r="B4" i="31"/>
  <c r="B2" i="22"/>
  <c r="D2" i="22" s="1"/>
  <c r="B2" i="36"/>
  <c r="B2" i="26"/>
  <c r="I2939" i="5"/>
  <c r="B2" i="23"/>
  <c r="B8" i="32"/>
  <c r="S8" i="32" s="1"/>
  <c r="I2410" i="5"/>
  <c r="B2" i="32"/>
  <c r="I2974" i="5"/>
  <c r="B4" i="33"/>
  <c r="B3" i="26"/>
  <c r="B8" i="26"/>
  <c r="G8" i="26" s="1"/>
  <c r="I2684" i="5"/>
  <c r="I2636" i="5"/>
  <c r="I2584" i="5"/>
  <c r="I2530" i="5"/>
  <c r="I2476" i="5"/>
  <c r="I2819" i="5"/>
  <c r="I2696" i="5"/>
  <c r="I2648" i="5"/>
  <c r="I2597" i="5"/>
  <c r="I2543" i="5"/>
  <c r="I2489" i="5"/>
  <c r="I2435" i="5"/>
  <c r="I3003" i="5"/>
  <c r="I2827" i="5"/>
  <c r="I3023" i="5"/>
  <c r="I2958" i="5"/>
  <c r="I2623" i="5"/>
  <c r="I2569" i="5"/>
  <c r="I2515" i="5"/>
  <c r="I2776" i="5"/>
  <c r="I2686" i="5"/>
  <c r="I2638" i="5"/>
  <c r="I2910" i="5"/>
  <c r="B6" i="21"/>
  <c r="AD6" i="21" s="1"/>
  <c r="B3" i="31"/>
  <c r="B7" i="31" s="1"/>
  <c r="B8" i="17"/>
  <c r="Y8" i="17" s="1"/>
  <c r="I3096" i="5"/>
  <c r="B3" i="36"/>
  <c r="B6" i="22"/>
  <c r="B4" i="22"/>
  <c r="D4" i="22" s="1"/>
  <c r="B6" i="32"/>
  <c r="B9" i="32" s="1"/>
  <c r="B4" i="17"/>
  <c r="E4" i="17" s="1"/>
  <c r="B3" i="12"/>
  <c r="B3" i="15" s="1"/>
  <c r="I2579" i="5"/>
  <c r="I2471" i="5"/>
  <c r="I496" i="5"/>
  <c r="B2" i="30"/>
  <c r="B3" i="22"/>
  <c r="E3" i="22" s="1"/>
  <c r="B4" i="32"/>
  <c r="B8" i="14"/>
  <c r="B4" i="26"/>
  <c r="B5" i="26" s="1"/>
  <c r="B2" i="31"/>
  <c r="B8" i="36"/>
  <c r="Z8" i="36" s="1"/>
  <c r="I3018" i="5"/>
  <c r="B3" i="14"/>
  <c r="B7" i="14" s="1"/>
  <c r="X7" i="14" s="1"/>
  <c r="B3" i="13"/>
  <c r="AE3" i="13" s="1"/>
  <c r="B6" i="31"/>
  <c r="S6" i="31" s="1"/>
  <c r="B3" i="23"/>
  <c r="P3" i="23" s="1"/>
  <c r="B8" i="31"/>
  <c r="G8" i="31" s="1"/>
  <c r="I555" i="5"/>
  <c r="I666" i="5"/>
  <c r="B3" i="21"/>
  <c r="B2" i="17"/>
  <c r="I487" i="5"/>
  <c r="B6" i="35"/>
  <c r="L6" i="35" s="1"/>
  <c r="B4" i="35"/>
  <c r="B5" i="35" s="1"/>
  <c r="U5" i="35" s="1"/>
  <c r="B8" i="35"/>
  <c r="L8" i="35" s="1"/>
  <c r="I2989" i="5"/>
  <c r="I1751" i="5"/>
  <c r="S4" i="22"/>
  <c r="B5" i="22"/>
  <c r="C5" i="22" s="1"/>
  <c r="R4" i="22"/>
  <c r="B3" i="32"/>
  <c r="D3" i="32" s="1"/>
  <c r="B2" i="21"/>
  <c r="AD2" i="21" s="1"/>
  <c r="B6" i="33"/>
  <c r="V6" i="33" s="1"/>
  <c r="B2" i="33"/>
  <c r="X2" i="33" s="1"/>
  <c r="B4" i="14"/>
  <c r="B5" i="14" s="1"/>
  <c r="Z5" i="14" s="1"/>
  <c r="B2" i="14"/>
  <c r="X2" i="14" s="1"/>
  <c r="B8" i="33"/>
  <c r="X8" i="33" s="1"/>
  <c r="B2" i="35"/>
  <c r="B6" i="25"/>
  <c r="W6" i="25" s="1"/>
  <c r="B4" i="23"/>
  <c r="B6" i="14"/>
  <c r="I281" i="5"/>
  <c r="D4" i="26"/>
  <c r="B2" i="12"/>
  <c r="B6" i="26"/>
  <c r="AF6" i="26" s="1"/>
  <c r="I2952" i="5"/>
  <c r="I2614" i="5"/>
  <c r="I2586" i="5"/>
  <c r="I2532" i="5"/>
  <c r="I2478" i="5"/>
  <c r="I2424" i="5"/>
  <c r="B3" i="33"/>
  <c r="P3" i="33" s="1"/>
  <c r="B6" i="13"/>
  <c r="I1513" i="5"/>
  <c r="I2812" i="5"/>
  <c r="I2692" i="5"/>
  <c r="B8" i="23"/>
  <c r="N8" i="23" s="1"/>
  <c r="I2946" i="5"/>
  <c r="I2945" i="5"/>
  <c r="I2870" i="5"/>
  <c r="I2206" i="5"/>
  <c r="I1117" i="5"/>
  <c r="I2841" i="5"/>
  <c r="I2041" i="5"/>
  <c r="I1940" i="5"/>
  <c r="I1454" i="5"/>
  <c r="I953" i="5"/>
  <c r="I8" i="5"/>
  <c r="AF2" i="26"/>
  <c r="I2439" i="5"/>
  <c r="I1724" i="5"/>
  <c r="I1652" i="5"/>
  <c r="I1441" i="5"/>
  <c r="I1157" i="5"/>
  <c r="I2185" i="5"/>
  <c r="I989" i="5"/>
  <c r="I1478" i="5"/>
  <c r="I2455" i="5"/>
  <c r="I1720" i="5"/>
  <c r="I1706" i="5"/>
  <c r="O2" i="36"/>
  <c r="J2" i="36"/>
  <c r="AF2" i="36"/>
  <c r="Z2" i="36"/>
  <c r="B2" i="10"/>
  <c r="C2" i="10" s="1"/>
  <c r="B6" i="29"/>
  <c r="I3047" i="5"/>
  <c r="B9" i="16"/>
  <c r="C6" i="16"/>
  <c r="AF8" i="32"/>
  <c r="E8" i="32"/>
  <c r="C8" i="32"/>
  <c r="I2787" i="5"/>
  <c r="I2581" i="5"/>
  <c r="B6" i="36"/>
  <c r="C6" i="36" s="1"/>
  <c r="B6" i="23"/>
  <c r="B8" i="12"/>
  <c r="I1694" i="5"/>
  <c r="P8" i="14"/>
  <c r="Z2" i="26"/>
  <c r="B8" i="16"/>
  <c r="B6" i="12"/>
  <c r="B9" i="12" s="1"/>
  <c r="B4" i="12"/>
  <c r="B5" i="12" s="1"/>
  <c r="I2343" i="5"/>
  <c r="I1001" i="5"/>
  <c r="I629" i="5"/>
  <c r="B4" i="25"/>
  <c r="I2053" i="5"/>
  <c r="I1825" i="5"/>
  <c r="I1065" i="5"/>
  <c r="I3037" i="5"/>
  <c r="I405" i="5"/>
  <c r="I965" i="5"/>
  <c r="B3" i="30"/>
  <c r="B3" i="20"/>
  <c r="B7" i="20" s="1"/>
  <c r="B2" i="11"/>
  <c r="B4" i="30"/>
  <c r="G4" i="30" s="1"/>
  <c r="B6" i="20"/>
  <c r="B3" i="11"/>
  <c r="B8" i="20"/>
  <c r="B2" i="20"/>
  <c r="B6" i="30"/>
  <c r="B4" i="19"/>
  <c r="K4" i="19" s="1"/>
  <c r="B2" i="29"/>
  <c r="B3" i="10"/>
  <c r="B3" i="19"/>
  <c r="B8" i="29"/>
  <c r="F8" i="29" s="1"/>
  <c r="B6" i="19"/>
  <c r="P6" i="19" s="1"/>
  <c r="B8" i="19"/>
  <c r="R8" i="19" s="1"/>
  <c r="B4" i="29"/>
  <c r="I2926" i="5"/>
  <c r="AF3" i="26"/>
  <c r="I3048" i="5"/>
  <c r="I2395" i="5"/>
  <c r="I2130" i="5"/>
  <c r="I1121" i="5"/>
  <c r="I971" i="5"/>
  <c r="B3" i="17"/>
  <c r="B2" i="13"/>
  <c r="B8" i="13"/>
  <c r="B8" i="15" s="1"/>
  <c r="I1569" i="5"/>
  <c r="I709" i="5"/>
  <c r="I1383" i="5"/>
  <c r="B4" i="11"/>
  <c r="I3017" i="5"/>
  <c r="I2867" i="5"/>
  <c r="I2833" i="5"/>
  <c r="I2804" i="5"/>
  <c r="I1007" i="5"/>
  <c r="I537" i="5"/>
  <c r="Z8" i="17"/>
  <c r="AF8" i="17"/>
  <c r="O8" i="17"/>
  <c r="Q8" i="17"/>
  <c r="R2" i="32"/>
  <c r="C6" i="22"/>
  <c r="D6" i="22"/>
  <c r="E6" i="22"/>
  <c r="K6" i="22"/>
  <c r="R6" i="22"/>
  <c r="S6" i="22"/>
  <c r="B9" i="22"/>
  <c r="X9" i="22" s="1"/>
  <c r="G2" i="22"/>
  <c r="R2" i="22"/>
  <c r="S2" i="22"/>
  <c r="Q2" i="22"/>
  <c r="AF2" i="22"/>
  <c r="C2" i="22"/>
  <c r="B7" i="33"/>
  <c r="K2" i="32"/>
  <c r="B2" i="34"/>
  <c r="C2" i="32"/>
  <c r="Q2" i="32"/>
  <c r="E2" i="32"/>
  <c r="L6" i="25"/>
  <c r="B9" i="25"/>
  <c r="Z3" i="36"/>
  <c r="B7" i="36"/>
  <c r="C3" i="36"/>
  <c r="G3" i="36"/>
  <c r="AF3" i="36"/>
  <c r="O3" i="36"/>
  <c r="S2" i="32"/>
  <c r="P2" i="23"/>
  <c r="K2" i="22"/>
  <c r="B9" i="13"/>
  <c r="N8" i="14"/>
  <c r="O2" i="26"/>
  <c r="O3" i="26"/>
  <c r="B5" i="33"/>
  <c r="R8" i="32"/>
  <c r="Q8" i="32"/>
  <c r="B3" i="16"/>
  <c r="I2135" i="5"/>
  <c r="I1860" i="5"/>
  <c r="I749" i="5"/>
  <c r="I397" i="5"/>
  <c r="I212" i="5"/>
  <c r="B2" i="19"/>
  <c r="B4" i="20"/>
  <c r="B3" i="35"/>
  <c r="I3105" i="5"/>
  <c r="I3020" i="5"/>
  <c r="I3001" i="5"/>
  <c r="I3069" i="5"/>
  <c r="I2955" i="5"/>
  <c r="I2759" i="5"/>
  <c r="I2842" i="5"/>
  <c r="I2091" i="5"/>
  <c r="I2311" i="5"/>
  <c r="I2257" i="5"/>
  <c r="I2063" i="5"/>
  <c r="I1971" i="5"/>
  <c r="I1903" i="5"/>
  <c r="I1096" i="5"/>
  <c r="I1025" i="5"/>
  <c r="I639" i="5"/>
  <c r="I46" i="5"/>
  <c r="B4" i="36"/>
  <c r="I1013" i="5"/>
  <c r="I643" i="5"/>
  <c r="I181" i="5"/>
  <c r="B6" i="17"/>
  <c r="I2217" i="5"/>
  <c r="I2337" i="5"/>
  <c r="I2283" i="5"/>
  <c r="I1955" i="5"/>
  <c r="I1748" i="5"/>
  <c r="I1676" i="5"/>
  <c r="I1510" i="5"/>
  <c r="I1130" i="5"/>
  <c r="I1019" i="5"/>
  <c r="I999" i="5"/>
  <c r="I993" i="5"/>
  <c r="I623" i="5"/>
  <c r="I743" i="5"/>
  <c r="I463" i="5"/>
  <c r="I452" i="5"/>
  <c r="I435" i="5"/>
  <c r="B4" i="16"/>
  <c r="B2" i="16"/>
  <c r="I2771" i="5"/>
  <c r="I2071" i="5"/>
  <c r="I2029" i="5"/>
  <c r="I2083" i="5"/>
  <c r="I995" i="5"/>
  <c r="B2" i="25"/>
  <c r="B6" i="10"/>
  <c r="AB6" i="10" s="1"/>
  <c r="B3" i="25"/>
  <c r="I2907" i="5"/>
  <c r="I2289" i="5"/>
  <c r="I2120" i="5"/>
  <c r="I1842" i="5"/>
  <c r="I1927" i="5"/>
  <c r="I1742" i="5"/>
  <c r="I1670" i="5"/>
  <c r="I1598" i="5"/>
  <c r="I1397" i="5"/>
  <c r="I705" i="5"/>
  <c r="I283" i="5"/>
  <c r="B6" i="11"/>
  <c r="B4" i="21"/>
  <c r="B8" i="25"/>
  <c r="I2279" i="5"/>
  <c r="I2173" i="5"/>
  <c r="I1587" i="5"/>
  <c r="I1730" i="5"/>
  <c r="I1658" i="5"/>
  <c r="I1349" i="5"/>
  <c r="I977" i="5"/>
  <c r="I1052" i="5"/>
  <c r="I685" i="5"/>
  <c r="B4" i="10"/>
  <c r="B8" i="11"/>
  <c r="B8" i="22"/>
  <c r="I2085" i="5"/>
  <c r="I2174" i="5"/>
  <c r="I2077" i="5"/>
  <c r="I2212" i="5"/>
  <c r="I1929" i="5"/>
  <c r="I499" i="5"/>
  <c r="I3068" i="5"/>
  <c r="I2858" i="5"/>
  <c r="I1969" i="5"/>
  <c r="I1925" i="5"/>
  <c r="I1893" i="5"/>
  <c r="I1887" i="5"/>
  <c r="I1738" i="5"/>
  <c r="I1666" i="5"/>
  <c r="I1594" i="5"/>
  <c r="I1056" i="5"/>
  <c r="I1119" i="5"/>
  <c r="I959" i="5"/>
  <c r="I1092" i="5"/>
  <c r="I648" i="5"/>
  <c r="I367" i="5"/>
  <c r="I285" i="5"/>
  <c r="I969" i="5"/>
  <c r="D3" i="22"/>
  <c r="K3" i="22"/>
  <c r="B7" i="22"/>
  <c r="G3" i="23"/>
  <c r="R3" i="22"/>
  <c r="I737" i="5"/>
  <c r="X4" i="14"/>
  <c r="Q4" i="14"/>
  <c r="Z4" i="26"/>
  <c r="I3045" i="5"/>
  <c r="I3000" i="5"/>
  <c r="I2890" i="5"/>
  <c r="I2822" i="5"/>
  <c r="I2900" i="5"/>
  <c r="I2780" i="5"/>
  <c r="I2857" i="5"/>
  <c r="I2913" i="5"/>
  <c r="I2813" i="5"/>
  <c r="I2263" i="5"/>
  <c r="I2210" i="5"/>
  <c r="I1875" i="5"/>
  <c r="I1696" i="5"/>
  <c r="I1830" i="5"/>
  <c r="I1546" i="5"/>
  <c r="I1148" i="5"/>
  <c r="I1024" i="5"/>
  <c r="I1098" i="5"/>
  <c r="I757" i="5"/>
  <c r="I644" i="5"/>
  <c r="I717" i="5"/>
  <c r="I450" i="5"/>
  <c r="I394" i="5"/>
  <c r="I2808" i="5"/>
  <c r="I2849" i="5"/>
  <c r="I1851" i="5"/>
  <c r="I1855" i="5"/>
  <c r="I1077" i="5"/>
  <c r="I755" i="5"/>
  <c r="I727" i="5"/>
  <c r="I673" i="5"/>
  <c r="I551" i="5"/>
  <c r="I647" i="5"/>
  <c r="I697" i="5"/>
  <c r="I651" i="5"/>
  <c r="I260" i="5"/>
  <c r="I2147" i="5"/>
  <c r="I1331" i="5"/>
  <c r="I739" i="5"/>
  <c r="I621" i="5"/>
  <c r="I3" i="5"/>
  <c r="G4" i="17"/>
  <c r="E2" i="22"/>
  <c r="AE4" i="17"/>
  <c r="F4" i="33"/>
  <c r="I3079" i="5"/>
  <c r="I3028" i="5"/>
  <c r="I3061" i="5"/>
  <c r="I2874" i="5"/>
  <c r="I2911" i="5"/>
  <c r="I2963" i="5"/>
  <c r="I2803" i="5"/>
  <c r="I2443" i="5"/>
  <c r="I2353" i="5"/>
  <c r="I2299" i="5"/>
  <c r="I2725" i="5"/>
  <c r="I2106" i="5"/>
  <c r="I2015" i="5"/>
  <c r="B8" i="30"/>
  <c r="B3" i="29"/>
  <c r="I2969" i="5"/>
  <c r="I3063" i="5"/>
  <c r="I2903" i="5"/>
  <c r="I2835" i="5"/>
  <c r="I2962" i="5"/>
  <c r="I2397" i="5"/>
  <c r="I2385" i="5"/>
  <c r="I2131" i="5"/>
  <c r="I2014" i="5"/>
  <c r="I1867" i="5"/>
  <c r="I2166" i="5"/>
  <c r="I1402" i="5"/>
  <c r="I1452" i="5"/>
  <c r="I773" i="5"/>
  <c r="I374" i="5"/>
  <c r="I3053" i="5"/>
  <c r="I2970" i="5"/>
  <c r="I2953" i="5"/>
  <c r="I2807" i="5"/>
  <c r="I3009" i="5"/>
  <c r="I2923" i="5"/>
  <c r="I2411" i="5"/>
  <c r="I1684" i="5"/>
  <c r="I1732" i="5"/>
  <c r="I1660" i="5"/>
  <c r="I1582" i="5"/>
  <c r="I593" i="5"/>
  <c r="I657" i="5"/>
  <c r="I512" i="5"/>
  <c r="I2463" i="5"/>
  <c r="I2179" i="5"/>
  <c r="I2121" i="5"/>
  <c r="I1833" i="5"/>
  <c r="I2116" i="5"/>
  <c r="I1574" i="5"/>
  <c r="I1728" i="5"/>
  <c r="I1656" i="5"/>
  <c r="I1093" i="5"/>
  <c r="I2947" i="5"/>
  <c r="I2811" i="5"/>
  <c r="I2826" i="5"/>
  <c r="I2679" i="5"/>
  <c r="I2005" i="5"/>
  <c r="I1908" i="5"/>
  <c r="I2027" i="5"/>
  <c r="I1977" i="5"/>
  <c r="I1580" i="5"/>
  <c r="I1578" i="5"/>
  <c r="I1051" i="5"/>
  <c r="I963" i="5"/>
  <c r="I331" i="5"/>
  <c r="I220" i="5"/>
  <c r="I3109" i="5"/>
  <c r="I2973" i="5"/>
  <c r="I2786" i="5"/>
  <c r="I2110" i="5"/>
  <c r="I2150" i="5"/>
  <c r="I1938" i="5"/>
  <c r="I691" i="5"/>
  <c r="I2979" i="5"/>
  <c r="I3005" i="5"/>
  <c r="I1960" i="5"/>
  <c r="G2" i="17"/>
  <c r="I3013" i="5"/>
  <c r="I3049" i="5"/>
  <c r="I2994" i="5"/>
  <c r="I2957" i="5"/>
  <c r="I2967" i="5"/>
  <c r="I2931" i="5"/>
  <c r="I2893" i="5"/>
  <c r="I2901" i="5"/>
  <c r="I2793" i="5"/>
  <c r="I2975" i="5"/>
  <c r="I2853" i="5"/>
  <c r="I2925" i="5"/>
  <c r="I2869" i="5"/>
  <c r="I2927" i="5"/>
  <c r="I2850" i="5"/>
  <c r="I2860" i="5"/>
  <c r="I2433" i="5"/>
  <c r="I2959" i="5"/>
  <c r="I2854" i="5"/>
  <c r="I2782" i="5"/>
  <c r="I2705" i="5"/>
  <c r="I2445" i="5"/>
  <c r="I2295" i="5"/>
  <c r="I2067" i="5"/>
  <c r="I2375" i="5"/>
  <c r="I2321" i="5"/>
  <c r="I2267" i="5"/>
  <c r="I2214" i="5"/>
  <c r="I2369" i="5"/>
  <c r="I2315" i="5"/>
  <c r="I2208" i="5"/>
  <c r="I2218" i="5"/>
  <c r="I2144" i="5"/>
  <c r="I1932" i="5"/>
  <c r="I2061" i="5"/>
  <c r="I1876" i="5"/>
  <c r="I2232" i="5"/>
  <c r="I2162" i="5"/>
  <c r="I2002" i="5"/>
  <c r="I1848" i="5"/>
  <c r="I1963" i="5"/>
  <c r="I2254" i="5"/>
  <c r="I2104" i="5"/>
  <c r="I1841" i="5"/>
  <c r="I1995" i="5"/>
  <c r="I1852" i="5"/>
  <c r="I2118" i="5"/>
  <c r="I1904" i="5"/>
  <c r="I1554" i="5"/>
  <c r="I1736" i="5"/>
  <c r="I1682" i="5"/>
  <c r="I1583" i="5"/>
  <c r="I1838" i="5"/>
  <c r="I1744" i="5"/>
  <c r="I1690" i="5"/>
  <c r="I1321" i="5"/>
  <c r="I1301" i="5"/>
  <c r="I1483" i="5"/>
  <c r="I1376" i="5"/>
  <c r="I1125" i="5"/>
  <c r="I1381" i="5"/>
  <c r="I1116" i="5"/>
  <c r="I1058" i="5"/>
  <c r="I1097" i="5"/>
  <c r="I1033" i="5"/>
  <c r="I1105" i="5"/>
  <c r="I1115" i="5"/>
  <c r="I991" i="5"/>
  <c r="I955" i="5"/>
  <c r="I945" i="5"/>
  <c r="I947" i="5"/>
  <c r="I917" i="5"/>
  <c r="I771" i="5"/>
  <c r="I735" i="5"/>
  <c r="I763" i="5"/>
  <c r="I721" i="5"/>
  <c r="I701" i="5"/>
  <c r="I545" i="5"/>
  <c r="I592" i="5"/>
  <c r="I445" i="5"/>
  <c r="I180" i="5"/>
  <c r="I30" i="5"/>
  <c r="I50" i="5"/>
  <c r="I3073" i="5"/>
  <c r="I3077" i="5"/>
  <c r="I2898" i="5"/>
  <c r="I2830" i="5"/>
  <c r="I2790" i="5"/>
  <c r="I3026" i="5"/>
  <c r="I2917" i="5"/>
  <c r="I2429" i="5"/>
  <c r="I2703" i="5"/>
  <c r="I2667" i="5"/>
  <c r="I2773" i="5"/>
  <c r="I2737" i="5"/>
  <c r="I2701" i="5"/>
  <c r="I2665" i="5"/>
  <c r="I2194" i="5"/>
  <c r="I2119" i="5"/>
  <c r="I1910" i="5"/>
  <c r="I1992" i="5"/>
  <c r="I1866" i="5"/>
  <c r="I1740" i="5"/>
  <c r="I1686" i="5"/>
  <c r="I1579" i="5"/>
  <c r="I1054" i="5"/>
  <c r="I1341" i="5"/>
  <c r="I1095" i="5"/>
  <c r="I741" i="5"/>
  <c r="I1099" i="5"/>
  <c r="I1061" i="5"/>
  <c r="I903" i="5"/>
  <c r="I508" i="5"/>
  <c r="I659" i="5"/>
  <c r="I488" i="5"/>
  <c r="I203" i="5"/>
  <c r="I329" i="5"/>
  <c r="I38" i="5"/>
  <c r="I7" i="5"/>
  <c r="AF2" i="17"/>
  <c r="I3101" i="5"/>
  <c r="I3033" i="5"/>
  <c r="I2985" i="5"/>
  <c r="I3095" i="5"/>
  <c r="I2895" i="5"/>
  <c r="I2882" i="5"/>
  <c r="I2884" i="5"/>
  <c r="I2933" i="5"/>
  <c r="I2798" i="5"/>
  <c r="I2711" i="5"/>
  <c r="I2663" i="5"/>
  <c r="I2845" i="5"/>
  <c r="I2886" i="5"/>
  <c r="I2733" i="5"/>
  <c r="I2921" i="5"/>
  <c r="I2729" i="5"/>
  <c r="I2423" i="5"/>
  <c r="I3010" i="5"/>
  <c r="I2937" i="5"/>
  <c r="I2205" i="5"/>
  <c r="I2095" i="5"/>
  <c r="I2045" i="5"/>
  <c r="I2146" i="5"/>
  <c r="I2190" i="5"/>
  <c r="I2363" i="5"/>
  <c r="I2202" i="5"/>
  <c r="I2138" i="5"/>
  <c r="I2226" i="5"/>
  <c r="I2075" i="5"/>
  <c r="I1935" i="5"/>
  <c r="I2248" i="5"/>
  <c r="I1847" i="5"/>
  <c r="I1980" i="5"/>
  <c r="I1716" i="5"/>
  <c r="I1899" i="5"/>
  <c r="I1863" i="5"/>
  <c r="I1692" i="5"/>
  <c r="I1313" i="5"/>
  <c r="I1363" i="5"/>
  <c r="I1337" i="5"/>
  <c r="I1338" i="5"/>
  <c r="I1021" i="5"/>
  <c r="I985" i="5"/>
  <c r="I949" i="5"/>
  <c r="I939" i="5"/>
  <c r="I901" i="5"/>
  <c r="I941" i="5"/>
  <c r="I640" i="5"/>
  <c r="I658" i="5"/>
  <c r="I781" i="5"/>
  <c r="I731" i="5"/>
  <c r="I695" i="5"/>
  <c r="I636" i="5"/>
  <c r="I656" i="5"/>
  <c r="I543" i="5"/>
  <c r="I553" i="5"/>
  <c r="I480" i="5"/>
  <c r="I447" i="5"/>
  <c r="I347" i="5"/>
  <c r="I390" i="5"/>
  <c r="I520" i="5"/>
  <c r="I173" i="5"/>
  <c r="I22" i="5"/>
  <c r="AB6" i="33"/>
  <c r="C4" i="35"/>
  <c r="I2986" i="5"/>
  <c r="I2983" i="5"/>
  <c r="I2956" i="5"/>
  <c r="I2885" i="5"/>
  <c r="I2817" i="5"/>
  <c r="I2" i="5"/>
  <c r="B8" i="21"/>
  <c r="I2964" i="5"/>
  <c r="I3093" i="5"/>
  <c r="I2727" i="5"/>
  <c r="I2801" i="5"/>
  <c r="I2829" i="5"/>
  <c r="I2991" i="5"/>
  <c r="I2916" i="5"/>
  <c r="I2852" i="5"/>
  <c r="I2837" i="5"/>
  <c r="I2954" i="5"/>
  <c r="I2413" i="5"/>
  <c r="I2915" i="5"/>
  <c r="I2878" i="5"/>
  <c r="I2739" i="5"/>
  <c r="I2693" i="5"/>
  <c r="I2449" i="5"/>
  <c r="I2228" i="5"/>
  <c r="I2697" i="5"/>
  <c r="I2661" i="5"/>
  <c r="I2201" i="5"/>
  <c r="I2148" i="5"/>
  <c r="I2731" i="5"/>
  <c r="I2695" i="5"/>
  <c r="I2359" i="5"/>
  <c r="I2305" i="5"/>
  <c r="I2087" i="5"/>
  <c r="I1942" i="5"/>
  <c r="I1919" i="5"/>
  <c r="I1915" i="5"/>
  <c r="I1853" i="5"/>
  <c r="I1864" i="5"/>
  <c r="I2051" i="5"/>
  <c r="I1902" i="5"/>
  <c r="I1885" i="5"/>
  <c r="I1566" i="5"/>
  <c r="I1560" i="5"/>
  <c r="I1586" i="5"/>
  <c r="I1392" i="5"/>
  <c r="I1442" i="5"/>
  <c r="I1333" i="5"/>
  <c r="I1017" i="5"/>
  <c r="I1169" i="5"/>
  <c r="I1049" i="5"/>
  <c r="I1081" i="5"/>
  <c r="I1011" i="5"/>
  <c r="I1482" i="5"/>
  <c r="I909" i="5"/>
  <c r="I913" i="5"/>
  <c r="I723" i="5"/>
  <c r="I669" i="5"/>
  <c r="I693" i="5"/>
  <c r="I747" i="5"/>
  <c r="I897" i="5"/>
  <c r="I619" i="5"/>
  <c r="I479" i="5"/>
  <c r="I539" i="5"/>
  <c r="I581" i="5"/>
  <c r="I380" i="5"/>
  <c r="I343" i="5"/>
  <c r="I221" i="5"/>
  <c r="I18" i="5"/>
  <c r="I58" i="5"/>
  <c r="I12" i="5"/>
  <c r="AC2" i="14"/>
  <c r="O2" i="17"/>
  <c r="B8" i="34"/>
  <c r="F2" i="17"/>
  <c r="Z3" i="26"/>
  <c r="R4" i="32"/>
  <c r="AD2" i="14"/>
  <c r="Z4" i="17"/>
  <c r="Y3" i="26"/>
  <c r="X6" i="33"/>
  <c r="G4" i="32"/>
  <c r="I3106" i="5"/>
  <c r="I2996" i="5"/>
  <c r="I3032" i="5"/>
  <c r="I3065" i="5"/>
  <c r="I2846" i="5"/>
  <c r="I2735" i="5"/>
  <c r="I2781" i="5"/>
  <c r="I2877" i="5"/>
  <c r="I2914" i="5"/>
  <c r="I2949" i="5"/>
  <c r="I2881" i="5"/>
  <c r="I2769" i="5"/>
  <c r="I2951" i="5"/>
  <c r="I2407" i="5"/>
  <c r="I3041" i="5"/>
  <c r="I2427" i="5"/>
  <c r="I2331" i="5"/>
  <c r="I2139" i="5"/>
  <c r="I2196" i="5"/>
  <c r="I1979" i="5"/>
  <c r="I2132" i="5"/>
  <c r="I1947" i="5"/>
  <c r="I1868" i="5"/>
  <c r="I1999" i="5"/>
  <c r="I1911" i="5"/>
  <c r="I1845" i="5"/>
  <c r="I2242" i="5"/>
  <c r="I1702" i="5"/>
  <c r="I1678" i="5"/>
  <c r="I2018" i="5"/>
  <c r="I1983" i="5"/>
  <c r="I2114" i="5"/>
  <c r="I1895" i="5"/>
  <c r="I1760" i="5"/>
  <c r="I1688" i="5"/>
  <c r="I1718" i="5"/>
  <c r="I1664" i="5"/>
  <c r="I1726" i="5"/>
  <c r="I1672" i="5"/>
  <c r="I1556" i="5"/>
  <c r="I1316" i="5"/>
  <c r="I1558" i="5"/>
  <c r="I1162" i="5"/>
  <c r="I1353" i="5"/>
  <c r="I1584" i="5"/>
  <c r="I1080" i="5"/>
  <c r="I1029" i="5"/>
  <c r="I1135" i="5"/>
  <c r="I1104" i="5"/>
  <c r="I1015" i="5"/>
  <c r="I979" i="5"/>
  <c r="I943" i="5"/>
  <c r="I933" i="5"/>
  <c r="I935" i="5"/>
  <c r="I1053" i="5"/>
  <c r="I905" i="5"/>
  <c r="I703" i="5"/>
  <c r="I649" i="5"/>
  <c r="I625" i="5"/>
  <c r="I894" i="5"/>
  <c r="I786" i="5"/>
  <c r="I641" i="5"/>
  <c r="I631" i="5"/>
  <c r="I725" i="5"/>
  <c r="I689" i="5"/>
  <c r="I579" i="5"/>
  <c r="I475" i="5"/>
  <c r="I534" i="5"/>
  <c r="I615" i="5"/>
  <c r="I507" i="5"/>
  <c r="I547" i="5"/>
  <c r="I439" i="5"/>
  <c r="I382" i="5"/>
  <c r="I429" i="5"/>
  <c r="I340" i="5"/>
  <c r="I361" i="5"/>
  <c r="I164" i="5"/>
  <c r="I26" i="5"/>
  <c r="I2977" i="5"/>
  <c r="I3089" i="5"/>
  <c r="I3085" i="5"/>
  <c r="I2978" i="5"/>
  <c r="I2906" i="5"/>
  <c r="I2889" i="5"/>
  <c r="I2699" i="5"/>
  <c r="I2465" i="5"/>
  <c r="I2865" i="5"/>
  <c r="I2775" i="5"/>
  <c r="I2035" i="5"/>
  <c r="I2691" i="5"/>
  <c r="I2073" i="5"/>
  <c r="I2401" i="5"/>
  <c r="I2059" i="5"/>
  <c r="I2347" i="5"/>
  <c r="I2761" i="5"/>
  <c r="I2689" i="5"/>
  <c r="I2129" i="5"/>
  <c r="I2007" i="5"/>
  <c r="I1968" i="5"/>
  <c r="I1891" i="5"/>
  <c r="I1907" i="5"/>
  <c r="I2043" i="5"/>
  <c r="I1996" i="5"/>
  <c r="I1879" i="5"/>
  <c r="I1698" i="5"/>
  <c r="I1746" i="5"/>
  <c r="I1674" i="5"/>
  <c r="I1722" i="5"/>
  <c r="I1668" i="5"/>
  <c r="I1562" i="5"/>
  <c r="I1541" i="5"/>
  <c r="I1365" i="5"/>
  <c r="I1345" i="5"/>
  <c r="I1062" i="5"/>
  <c r="I1069" i="5"/>
  <c r="I1329" i="5"/>
  <c r="I1085" i="5"/>
  <c r="I1055" i="5"/>
  <c r="I1083" i="5"/>
  <c r="I758" i="5"/>
  <c r="I699" i="5"/>
  <c r="I628" i="5"/>
  <c r="I612" i="5"/>
  <c r="I504" i="5"/>
  <c r="I483" i="5"/>
  <c r="I468" i="5"/>
  <c r="I330" i="5"/>
  <c r="I160" i="5"/>
  <c r="I213" i="5"/>
  <c r="I10" i="5"/>
  <c r="I5" i="5"/>
  <c r="I253" i="5"/>
  <c r="B8" i="10"/>
  <c r="I3084" i="5"/>
  <c r="I3016" i="5"/>
  <c r="I2997" i="5"/>
  <c r="I3021" i="5"/>
  <c r="I3029" i="5"/>
  <c r="I2922" i="5"/>
  <c r="I2741" i="5"/>
  <c r="I2980" i="5"/>
  <c r="I2908" i="5"/>
  <c r="I2800" i="5"/>
  <c r="I2899" i="5"/>
  <c r="I2797" i="5"/>
  <c r="I2940" i="5"/>
  <c r="I2839" i="5"/>
  <c r="I2810" i="5"/>
  <c r="I2681" i="5"/>
  <c r="I2417" i="5"/>
  <c r="I2134" i="5"/>
  <c r="I2240" i="5"/>
  <c r="I2182" i="5"/>
  <c r="I2169" i="5"/>
  <c r="I1901" i="5"/>
  <c r="I2250" i="5"/>
  <c r="I1982" i="5"/>
  <c r="I2236" i="5"/>
  <c r="I2039" i="5"/>
  <c r="I1993" i="5"/>
  <c r="I1486" i="5"/>
  <c r="I1829" i="5"/>
  <c r="I1506" i="5"/>
  <c r="I1347" i="5"/>
  <c r="I1362" i="5"/>
  <c r="I1091" i="5"/>
  <c r="I1023" i="5"/>
  <c r="I1009" i="5"/>
  <c r="I973" i="5"/>
  <c r="I937" i="5"/>
  <c r="I929" i="5"/>
  <c r="I733" i="5"/>
  <c r="I679" i="5"/>
  <c r="I590" i="5"/>
  <c r="I719" i="5"/>
  <c r="I683" i="5"/>
  <c r="I610" i="5"/>
  <c r="I464" i="5"/>
  <c r="I577" i="5"/>
  <c r="I541" i="5"/>
  <c r="I467" i="5"/>
  <c r="I403" i="5"/>
  <c r="I407" i="5"/>
  <c r="I154" i="5"/>
  <c r="I6" i="5"/>
  <c r="I3025" i="5"/>
  <c r="I3081" i="5"/>
  <c r="I3052" i="5"/>
  <c r="I2866" i="5"/>
  <c r="I2919" i="5"/>
  <c r="I2941" i="5"/>
  <c r="I2905" i="5"/>
  <c r="I2794" i="5"/>
  <c r="I2158" i="5"/>
  <c r="I2721" i="5"/>
  <c r="I2685" i="5"/>
  <c r="I2178" i="5"/>
  <c r="I2037" i="5"/>
  <c r="I2381" i="5"/>
  <c r="I2755" i="5"/>
  <c r="I2719" i="5"/>
  <c r="I2683" i="5"/>
  <c r="I2079" i="5"/>
  <c r="I1943" i="5"/>
  <c r="I1897" i="5"/>
  <c r="I2057" i="5"/>
  <c r="I2198" i="5"/>
  <c r="I2163" i="5"/>
  <c r="I1857" i="5"/>
  <c r="I1906" i="5"/>
  <c r="I2142" i="5"/>
  <c r="I2099" i="5"/>
  <c r="I1951" i="5"/>
  <c r="I1589" i="5"/>
  <c r="I1550" i="5"/>
  <c r="I1361" i="5"/>
  <c r="I1386" i="5"/>
  <c r="I1320" i="5"/>
  <c r="I1059" i="5"/>
  <c r="I981" i="5"/>
  <c r="I1305" i="5"/>
  <c r="I1005" i="5"/>
  <c r="I975" i="5"/>
  <c r="I889" i="5"/>
  <c r="I1037" i="5"/>
  <c r="I907" i="5"/>
  <c r="I1150" i="5"/>
  <c r="I766" i="5"/>
  <c r="I779" i="5"/>
  <c r="I767" i="5"/>
  <c r="I729" i="5"/>
  <c r="I675" i="5"/>
  <c r="I515" i="5"/>
  <c r="I388" i="5"/>
  <c r="I459" i="5"/>
  <c r="I197" i="5"/>
  <c r="I14" i="5"/>
  <c r="I166" i="5"/>
  <c r="O8" i="36"/>
  <c r="C4" i="32"/>
  <c r="I4" i="32"/>
  <c r="L4" i="35"/>
  <c r="V8" i="35"/>
  <c r="J2" i="17"/>
  <c r="AB3" i="23"/>
  <c r="I3044" i="5"/>
  <c r="I2988" i="5"/>
  <c r="I3057" i="5"/>
  <c r="I2843" i="5"/>
  <c r="I3040" i="5"/>
  <c r="I2777" i="5"/>
  <c r="I2687" i="5"/>
  <c r="I2938" i="5"/>
  <c r="I2871" i="5"/>
  <c r="I2834" i="5"/>
  <c r="I3100" i="5"/>
  <c r="I2993" i="5"/>
  <c r="I2805" i="5"/>
  <c r="I2164" i="5"/>
  <c r="I2176" i="5"/>
  <c r="I2122" i="5"/>
  <c r="I1939" i="5"/>
  <c r="I2244" i="5"/>
  <c r="I1934" i="5"/>
  <c r="I2160" i="5"/>
  <c r="I2031" i="5"/>
  <c r="I1984" i="5"/>
  <c r="I1843" i="5"/>
  <c r="I1680" i="5"/>
  <c r="I1700" i="5"/>
  <c r="I1762" i="5"/>
  <c r="I1708" i="5"/>
  <c r="I1654" i="5"/>
  <c r="I1600" i="5"/>
  <c r="I1570" i="5"/>
  <c r="I1328" i="5"/>
  <c r="I1537" i="5"/>
  <c r="I1057" i="5"/>
  <c r="I1429" i="5"/>
  <c r="I1112" i="5"/>
  <c r="I1003" i="5"/>
  <c r="I967" i="5"/>
  <c r="I921" i="5"/>
  <c r="I923" i="5"/>
  <c r="I1147" i="5"/>
  <c r="I1113" i="5"/>
  <c r="I713" i="5"/>
  <c r="I677" i="5"/>
  <c r="I491" i="5"/>
  <c r="I535" i="5"/>
  <c r="I369" i="5"/>
  <c r="I513" i="5"/>
  <c r="I462" i="5"/>
  <c r="I378" i="5"/>
  <c r="I437" i="5"/>
  <c r="I490" i="5"/>
  <c r="I2909" i="5"/>
  <c r="I3074" i="5"/>
  <c r="I2861" i="5"/>
  <c r="I2972" i="5"/>
  <c r="I2971" i="5"/>
  <c r="I2935" i="5"/>
  <c r="I2751" i="5"/>
  <c r="I2924" i="5"/>
  <c r="I2747" i="5"/>
  <c r="I3097" i="5"/>
  <c r="I3024" i="5"/>
  <c r="I2875" i="5"/>
  <c r="I2802" i="5"/>
  <c r="I2717" i="5"/>
  <c r="I2669" i="5"/>
  <c r="I2459" i="5"/>
  <c r="I2715" i="5"/>
  <c r="I2749" i="5"/>
  <c r="I2713" i="5"/>
  <c r="I2677" i="5"/>
  <c r="I2113" i="5"/>
  <c r="I2153" i="5"/>
  <c r="I2192" i="5"/>
  <c r="I2157" i="5"/>
  <c r="I1936" i="5"/>
  <c r="I1758" i="5"/>
  <c r="I1704" i="5"/>
  <c r="I1596" i="5"/>
  <c r="I1307" i="5"/>
  <c r="I1418" i="5"/>
  <c r="I1346" i="5"/>
  <c r="I1370" i="5"/>
  <c r="I1128" i="5"/>
  <c r="I987" i="5"/>
  <c r="I1073" i="5"/>
  <c r="I1048" i="5"/>
  <c r="I957" i="5"/>
  <c r="I1109" i="5"/>
  <c r="I784" i="5"/>
  <c r="I681" i="5"/>
  <c r="I617" i="5"/>
  <c r="I472" i="5"/>
  <c r="I506" i="5"/>
  <c r="I532" i="5"/>
  <c r="I456" i="5"/>
  <c r="I42" i="5"/>
  <c r="I3090" i="5"/>
  <c r="I2981" i="5"/>
  <c r="I2838" i="5"/>
  <c r="I2745" i="5"/>
  <c r="I2814" i="5"/>
  <c r="I2809" i="5"/>
  <c r="I2897" i="5"/>
  <c r="I2789" i="5"/>
  <c r="I2932" i="5"/>
  <c r="I2862" i="5"/>
  <c r="I2965" i="5"/>
  <c r="I2929" i="5"/>
  <c r="I2828" i="5"/>
  <c r="I3058" i="5"/>
  <c r="I2987" i="5"/>
  <c r="I2948" i="5"/>
  <c r="I2873" i="5"/>
  <c r="I2757" i="5"/>
  <c r="I2170" i="5"/>
  <c r="I2047" i="5"/>
  <c r="I2222" i="5"/>
  <c r="I2025" i="5"/>
  <c r="I2327" i="5"/>
  <c r="I2273" i="5"/>
  <c r="I2128" i="5"/>
  <c r="I1900" i="5"/>
  <c r="I1974" i="5"/>
  <c r="I1923" i="5"/>
  <c r="I1870" i="5"/>
  <c r="I1933" i="5"/>
  <c r="I2224" i="5"/>
  <c r="I2189" i="5"/>
  <c r="I2069" i="5"/>
  <c r="I1714" i="5"/>
  <c r="I2090" i="5"/>
  <c r="I1874" i="5"/>
  <c r="I1839" i="5"/>
  <c r="I1753" i="5"/>
  <c r="I1413" i="5"/>
  <c r="I1325" i="5"/>
  <c r="I1424" i="5"/>
  <c r="I1449" i="5"/>
  <c r="I1440" i="5"/>
  <c r="I997" i="5"/>
  <c r="I961" i="5"/>
  <c r="I925" i="5"/>
  <c r="I1041" i="5"/>
  <c r="I951" i="5"/>
  <c r="I715" i="5"/>
  <c r="I762" i="5"/>
  <c r="I614" i="5"/>
  <c r="I707" i="5"/>
  <c r="I671" i="5"/>
  <c r="I561" i="5"/>
  <c r="I492" i="5"/>
  <c r="I460" i="5"/>
  <c r="I359" i="5"/>
  <c r="I279" i="5"/>
  <c r="I187" i="5"/>
  <c r="I189" i="5"/>
  <c r="I54" i="5"/>
  <c r="I269" i="5"/>
  <c r="I11" i="5"/>
  <c r="I3008" i="5"/>
  <c r="I3036" i="5"/>
  <c r="I3002" i="5"/>
  <c r="I3004" i="5"/>
  <c r="I2785" i="5"/>
  <c r="I2753" i="5"/>
  <c r="I3012" i="5"/>
  <c r="I2961" i="5"/>
  <c r="I2892" i="5"/>
  <c r="I2806" i="5"/>
  <c r="I2723" i="5"/>
  <c r="I2675" i="5"/>
  <c r="I2930" i="5"/>
  <c r="I2821" i="5"/>
  <c r="I2818" i="5"/>
  <c r="I2825" i="5"/>
  <c r="I2461" i="5"/>
  <c r="I2246" i="5"/>
  <c r="I2055" i="5"/>
  <c r="I2709" i="5"/>
  <c r="I2673" i="5"/>
  <c r="I2379" i="5"/>
  <c r="I2743" i="5"/>
  <c r="I2707" i="5"/>
  <c r="I2671" i="5"/>
  <c r="I1869" i="5"/>
  <c r="I1972" i="5"/>
  <c r="I1883" i="5"/>
  <c r="I1981" i="5"/>
  <c r="I2221" i="5"/>
  <c r="I2186" i="5"/>
  <c r="I1844" i="5"/>
  <c r="I1931" i="5"/>
  <c r="I1873" i="5"/>
  <c r="I1834" i="5"/>
  <c r="I1712" i="5"/>
  <c r="I1734" i="5"/>
  <c r="I1662" i="5"/>
  <c r="I1710" i="5"/>
  <c r="I1565" i="5"/>
  <c r="I1559" i="5"/>
  <c r="I1357" i="5"/>
  <c r="I1575" i="5"/>
  <c r="I1355" i="5"/>
  <c r="I1408" i="5"/>
  <c r="I1354" i="5"/>
  <c r="I1369" i="5"/>
  <c r="I1517" i="5"/>
  <c r="I1087" i="5"/>
  <c r="I1045" i="5"/>
  <c r="I1101" i="5"/>
  <c r="I1089" i="5"/>
  <c r="I1309" i="5"/>
  <c r="I1160" i="5"/>
  <c r="I919" i="5"/>
  <c r="I1137" i="5"/>
  <c r="I745" i="5"/>
  <c r="I687" i="5"/>
  <c r="I711" i="5"/>
  <c r="I549" i="5"/>
  <c r="I633" i="5"/>
  <c r="I635" i="5"/>
  <c r="I557" i="5"/>
  <c r="I632" i="5"/>
  <c r="I451" i="5"/>
  <c r="I356" i="5"/>
  <c r="I335" i="5"/>
  <c r="I183" i="5"/>
  <c r="I162" i="5"/>
  <c r="I185" i="5"/>
  <c r="I34" i="5"/>
  <c r="Q6" i="32"/>
  <c r="K6" i="32"/>
  <c r="U6" i="32"/>
  <c r="Z8" i="26"/>
  <c r="B5" i="13"/>
  <c r="P4" i="13"/>
  <c r="D4" i="13"/>
  <c r="K4" i="13"/>
  <c r="Q4" i="13"/>
  <c r="S4" i="13"/>
  <c r="R4" i="13"/>
  <c r="C4" i="13"/>
  <c r="B9" i="35"/>
  <c r="D6" i="35"/>
  <c r="K6" i="35"/>
  <c r="C6" i="35"/>
  <c r="W6" i="35"/>
  <c r="V6" i="35"/>
  <c r="AD6" i="31"/>
  <c r="B6" i="34"/>
  <c r="B9" i="31"/>
  <c r="E4" i="13"/>
  <c r="D6" i="32"/>
  <c r="E6" i="32"/>
  <c r="C6" i="32"/>
  <c r="S6" i="32"/>
  <c r="AF8" i="26"/>
  <c r="AD8" i="26"/>
  <c r="Y8" i="26"/>
  <c r="O8" i="26"/>
  <c r="R6" i="32"/>
  <c r="O6" i="33"/>
  <c r="Q6" i="33"/>
  <c r="B4" i="34"/>
  <c r="AF4" i="17"/>
  <c r="P6" i="33"/>
  <c r="AE4" i="31"/>
  <c r="AC6" i="33"/>
  <c r="AD6" i="33"/>
  <c r="B9" i="33"/>
  <c r="X9" i="33" s="1"/>
  <c r="N6" i="33"/>
  <c r="E4" i="32"/>
  <c r="K4" i="35"/>
  <c r="U4" i="35"/>
  <c r="AD4" i="31"/>
  <c r="B5" i="31"/>
  <c r="AF8" i="36"/>
  <c r="B7" i="21"/>
  <c r="Y8" i="36"/>
  <c r="B5" i="17"/>
  <c r="Y4" i="17"/>
  <c r="O4" i="17"/>
  <c r="AD4" i="17"/>
  <c r="S4" i="32"/>
  <c r="L4" i="32"/>
  <c r="B5" i="32"/>
  <c r="C8" i="36"/>
  <c r="G6" i="33"/>
  <c r="X4" i="32"/>
  <c r="R6" i="33"/>
  <c r="U6" i="33"/>
  <c r="Q4" i="32"/>
  <c r="K4" i="32"/>
  <c r="AD8" i="36"/>
  <c r="D4" i="32"/>
  <c r="E4" i="31"/>
  <c r="C2" i="14"/>
  <c r="P2" i="14"/>
  <c r="Z2" i="14"/>
  <c r="C2" i="17"/>
  <c r="B7" i="26"/>
  <c r="Q4" i="33"/>
  <c r="AD3" i="26"/>
  <c r="I2" i="14"/>
  <c r="Z2" i="17"/>
  <c r="L3" i="26"/>
  <c r="P4" i="33"/>
  <c r="S3" i="22"/>
  <c r="D8" i="32"/>
  <c r="K8" i="16"/>
  <c r="Z8" i="23"/>
  <c r="AC8" i="23"/>
  <c r="G8" i="23"/>
  <c r="U8" i="23"/>
  <c r="P8" i="23"/>
  <c r="O8" i="23"/>
  <c r="AD8" i="23"/>
  <c r="T7" i="36"/>
  <c r="Q5" i="33"/>
  <c r="AF5" i="35"/>
  <c r="V5" i="35"/>
  <c r="W5" i="35"/>
  <c r="K5" i="35"/>
  <c r="L5" i="35"/>
  <c r="C5" i="35"/>
  <c r="D5" i="22"/>
  <c r="AB5" i="22"/>
  <c r="L5" i="22"/>
  <c r="S5" i="22"/>
  <c r="E5" i="22"/>
  <c r="R5" i="22"/>
  <c r="C9" i="22"/>
  <c r="I19" i="8" a="1"/>
  <c r="I19" i="8" s="1"/>
  <c r="J19" i="8" a="1"/>
  <c r="J19" i="8" s="1"/>
  <c r="K19" i="8" a="1"/>
  <c r="K19" i="8" s="1"/>
  <c r="H19" i="8" a="1"/>
  <c r="H19" i="8" s="1"/>
  <c r="L19" i="8" a="1"/>
  <c r="L19" i="8" s="1"/>
  <c r="S19" i="8" a="1"/>
  <c r="S19" i="8" s="1"/>
  <c r="T19" i="8" a="1"/>
  <c r="T19" i="8" s="1"/>
  <c r="U19" i="8" a="1"/>
  <c r="U19" i="8" s="1"/>
  <c r="V19" i="8" a="1"/>
  <c r="V19" i="8" s="1"/>
  <c r="R19" i="8" a="1"/>
  <c r="R19" i="8" s="1"/>
  <c r="E19" i="8" a="1"/>
  <c r="E19" i="8" s="1"/>
  <c r="F19" i="8" a="1"/>
  <c r="F19" i="8" s="1"/>
  <c r="G19" i="8" a="1"/>
  <c r="G19" i="8" s="1"/>
  <c r="B19" i="8" a="1"/>
  <c r="B19" i="8" s="1"/>
  <c r="B31" i="8" s="1"/>
  <c r="D19" i="8" a="1"/>
  <c r="D19" i="8" s="1"/>
  <c r="C19" i="8" a="1"/>
  <c r="C19" i="8" s="1"/>
  <c r="AE19" i="8" a="1"/>
  <c r="AE19" i="8" s="1"/>
  <c r="AF19" i="8" a="1"/>
  <c r="AF19" i="8" s="1"/>
  <c r="AB19" i="8" a="1"/>
  <c r="AB19" i="8" s="1"/>
  <c r="AC19" i="8" a="1"/>
  <c r="AC19" i="8" s="1"/>
  <c r="AD19" i="8" a="1"/>
  <c r="AD19" i="8" s="1"/>
  <c r="Y19" i="8" a="1"/>
  <c r="Y19" i="8" s="1"/>
  <c r="Z19" i="8" a="1"/>
  <c r="Z19" i="8" s="1"/>
  <c r="AA19" i="8" a="1"/>
  <c r="AA19" i="8" s="1"/>
  <c r="W19" i="8" a="1"/>
  <c r="W19" i="8" s="1"/>
  <c r="X19" i="8" a="1"/>
  <c r="X19" i="8" s="1"/>
  <c r="P19" i="8" a="1"/>
  <c r="P19" i="8" s="1"/>
  <c r="N19" i="8" a="1"/>
  <c r="N19" i="8" s="1"/>
  <c r="M19" i="8" a="1"/>
  <c r="M19" i="8" s="1"/>
  <c r="O19" i="8" a="1"/>
  <c r="O19" i="8" s="1"/>
  <c r="Q19" i="8" a="1"/>
  <c r="Q19" i="8" s="1"/>
  <c r="C3" i="13" l="1"/>
  <c r="B7" i="12"/>
  <c r="K3" i="13"/>
  <c r="B7" i="13"/>
  <c r="E3" i="13"/>
  <c r="Q3" i="14"/>
  <c r="D3" i="13"/>
  <c r="P3" i="14"/>
  <c r="R3" i="13"/>
  <c r="G3" i="13"/>
  <c r="T5" i="26"/>
  <c r="Z5" i="26"/>
  <c r="C5" i="26"/>
  <c r="AD5" i="26"/>
  <c r="AF5" i="26"/>
  <c r="F5" i="26"/>
  <c r="O5" i="26"/>
  <c r="G5" i="26"/>
  <c r="Y5" i="26"/>
  <c r="P8" i="36"/>
  <c r="H3" i="23"/>
  <c r="Q4" i="31"/>
  <c r="K2" i="14"/>
  <c r="AE4" i="12"/>
  <c r="AF8" i="35"/>
  <c r="N4" i="31"/>
  <c r="T6" i="21"/>
  <c r="E8" i="23"/>
  <c r="AE8" i="36"/>
  <c r="G6" i="16"/>
  <c r="F6" i="25"/>
  <c r="H4" i="31"/>
  <c r="G4" i="12"/>
  <c r="AC4" i="31"/>
  <c r="Y3" i="31"/>
  <c r="Q3" i="26"/>
  <c r="E5" i="26"/>
  <c r="R3" i="21"/>
  <c r="I3" i="21"/>
  <c r="F5" i="14"/>
  <c r="M6" i="31"/>
  <c r="X5" i="22"/>
  <c r="AD4" i="12"/>
  <c r="H5" i="22"/>
  <c r="B3" i="24"/>
  <c r="C3" i="22"/>
  <c r="Q3" i="22"/>
  <c r="U5" i="26"/>
  <c r="AE3" i="20"/>
  <c r="Y2" i="17"/>
  <c r="K5" i="22"/>
  <c r="B6" i="15"/>
  <c r="C8" i="26"/>
  <c r="U6" i="35"/>
  <c r="O2" i="14"/>
  <c r="D9" i="21"/>
  <c r="V6" i="31"/>
  <c r="N2" i="23"/>
  <c r="J3" i="21"/>
  <c r="G3" i="20"/>
  <c r="O2" i="23"/>
  <c r="L2" i="30"/>
  <c r="Q5" i="22"/>
  <c r="AD8" i="31"/>
  <c r="X3" i="23"/>
  <c r="D8" i="35"/>
  <c r="F2" i="36"/>
  <c r="Q8" i="35"/>
  <c r="P6" i="16"/>
  <c r="I4" i="14"/>
  <c r="G3" i="26"/>
  <c r="AD2" i="31"/>
  <c r="AD2" i="33"/>
  <c r="Z3" i="14"/>
  <c r="K2" i="30"/>
  <c r="AB3" i="13"/>
  <c r="L6" i="16"/>
  <c r="S2" i="30"/>
  <c r="AC4" i="14"/>
  <c r="W8" i="35"/>
  <c r="B7" i="23"/>
  <c r="G4" i="14"/>
  <c r="AD5" i="22"/>
  <c r="C4" i="17"/>
  <c r="G8" i="36"/>
  <c r="N2" i="14"/>
  <c r="I3" i="23"/>
  <c r="P4" i="14"/>
  <c r="B9" i="21"/>
  <c r="O4" i="26"/>
  <c r="S3" i="13"/>
  <c r="O3" i="23"/>
  <c r="K6" i="25"/>
  <c r="B2" i="24"/>
  <c r="O5" i="22"/>
  <c r="G3" i="22"/>
  <c r="Y3" i="20"/>
  <c r="C4" i="26"/>
  <c r="O8" i="31"/>
  <c r="U2" i="23"/>
  <c r="AF2" i="30"/>
  <c r="AB2" i="14"/>
  <c r="Q3" i="23"/>
  <c r="F8" i="26"/>
  <c r="P6" i="35"/>
  <c r="Y3" i="36"/>
  <c r="E2" i="26"/>
  <c r="Q8" i="26"/>
  <c r="Q3" i="36"/>
  <c r="D4" i="35"/>
  <c r="E3" i="36"/>
  <c r="F4" i="26"/>
  <c r="F3" i="26"/>
  <c r="F4" i="35"/>
  <c r="G4" i="35"/>
  <c r="D5" i="35"/>
  <c r="K9" i="25"/>
  <c r="F5" i="35"/>
  <c r="E8" i="36"/>
  <c r="E8" i="26"/>
  <c r="F8" i="35"/>
  <c r="AE2" i="26"/>
  <c r="AE4" i="26"/>
  <c r="E2" i="17"/>
  <c r="Q2" i="17"/>
  <c r="AF6" i="16"/>
  <c r="P8" i="26"/>
  <c r="Q8" i="36"/>
  <c r="AE8" i="17"/>
  <c r="Q5" i="26"/>
  <c r="AE8" i="26"/>
  <c r="G8" i="25"/>
  <c r="F7" i="36"/>
  <c r="AE2" i="36"/>
  <c r="F2" i="35"/>
  <c r="AF6" i="25"/>
  <c r="G8" i="17"/>
  <c r="AE3" i="26"/>
  <c r="Q4" i="17"/>
  <c r="G6" i="35"/>
  <c r="AF6" i="35"/>
  <c r="F6" i="35"/>
  <c r="AE3" i="36"/>
  <c r="C3" i="26"/>
  <c r="C8" i="35"/>
  <c r="G5" i="35"/>
  <c r="E3" i="26"/>
  <c r="F2" i="26"/>
  <c r="F6" i="16"/>
  <c r="Q2" i="36"/>
  <c r="G4" i="26"/>
  <c r="C2" i="26"/>
  <c r="G8" i="35"/>
  <c r="C8" i="17"/>
  <c r="F4" i="17"/>
  <c r="AE2" i="17"/>
  <c r="D6" i="25"/>
  <c r="E8" i="17"/>
  <c r="F8" i="17"/>
  <c r="AE5" i="26"/>
  <c r="G8" i="16"/>
  <c r="F8" i="36"/>
  <c r="F3" i="36"/>
  <c r="G6" i="25"/>
  <c r="E4" i="26"/>
  <c r="I6" i="33"/>
  <c r="I4" i="33"/>
  <c r="I3" i="33"/>
  <c r="I7" i="14"/>
  <c r="E6" i="33"/>
  <c r="U4" i="33"/>
  <c r="E7" i="14"/>
  <c r="K6" i="33"/>
  <c r="Z4" i="33"/>
  <c r="K8" i="23"/>
  <c r="Z6" i="33"/>
  <c r="Z4" i="14"/>
  <c r="E5" i="33"/>
  <c r="K4" i="33"/>
  <c r="AD3" i="23"/>
  <c r="I8" i="14"/>
  <c r="E6" i="23"/>
  <c r="Q2" i="23"/>
  <c r="AC3" i="23"/>
  <c r="Z4" i="23"/>
  <c r="I2" i="23"/>
  <c r="E4" i="33"/>
  <c r="E8" i="14"/>
  <c r="H6" i="33"/>
  <c r="E4" i="14"/>
  <c r="Q2" i="14"/>
  <c r="H2" i="23"/>
  <c r="E3" i="14"/>
  <c r="Z7" i="14"/>
  <c r="E2" i="14"/>
  <c r="AD8" i="14"/>
  <c r="AC4" i="33"/>
  <c r="N3" i="23"/>
  <c r="AB2" i="23"/>
  <c r="AD7" i="14"/>
  <c r="N4" i="33"/>
  <c r="U2" i="14"/>
  <c r="AB4" i="14"/>
  <c r="Z3" i="23"/>
  <c r="F4" i="14"/>
  <c r="AD2" i="23"/>
  <c r="AD4" i="33"/>
  <c r="U7" i="14"/>
  <c r="O4" i="33"/>
  <c r="K3" i="23"/>
  <c r="N4" i="14"/>
  <c r="E3" i="23"/>
  <c r="AC8" i="14"/>
  <c r="K4" i="14"/>
  <c r="E2" i="23"/>
  <c r="AD3" i="14"/>
  <c r="O4" i="14"/>
  <c r="AB8" i="23"/>
  <c r="AB4" i="13"/>
  <c r="G8" i="32"/>
  <c r="F6" i="22"/>
  <c r="AB6" i="32"/>
  <c r="G4" i="13"/>
  <c r="O4" i="13"/>
  <c r="G5" i="22"/>
  <c r="AB9" i="22"/>
  <c r="AB4" i="32"/>
  <c r="O3" i="22"/>
  <c r="O3" i="32"/>
  <c r="O3" i="13"/>
  <c r="AB2" i="22"/>
  <c r="AB8" i="32"/>
  <c r="AB4" i="22"/>
  <c r="AB2" i="32"/>
  <c r="O6" i="32"/>
  <c r="G2" i="32"/>
  <c r="G6" i="32"/>
  <c r="AB3" i="22"/>
  <c r="G3" i="21"/>
  <c r="T8" i="31"/>
  <c r="Y4" i="31"/>
  <c r="Y4" i="12"/>
  <c r="AE6" i="21"/>
  <c r="N3" i="12"/>
  <c r="N3" i="31"/>
  <c r="Y6" i="21"/>
  <c r="T6" i="31"/>
  <c r="T3" i="21"/>
  <c r="AC3" i="21"/>
  <c r="Y6" i="31"/>
  <c r="D4" i="12"/>
  <c r="D6" i="31"/>
  <c r="J6" i="21"/>
  <c r="V6" i="21"/>
  <c r="D3" i="21"/>
  <c r="J4" i="31"/>
  <c r="V2" i="21"/>
  <c r="V3" i="12"/>
  <c r="AE8" i="31"/>
  <c r="AE3" i="21"/>
  <c r="N3" i="21"/>
  <c r="O6" i="31"/>
  <c r="AC6" i="31"/>
  <c r="T4" i="31"/>
  <c r="Y3" i="21"/>
  <c r="G3" i="31"/>
  <c r="H6" i="21"/>
  <c r="AE2" i="31"/>
  <c r="N6" i="21"/>
  <c r="Y2" i="31"/>
  <c r="H6" i="31"/>
  <c r="G3" i="12"/>
  <c r="AC9" i="21"/>
  <c r="D8" i="31"/>
  <c r="O3" i="21"/>
  <c r="D4" i="31"/>
  <c r="H3" i="21"/>
  <c r="AE6" i="31"/>
  <c r="N6" i="31"/>
  <c r="G4" i="31"/>
  <c r="N4" i="12"/>
  <c r="H4" i="12"/>
  <c r="AC3" i="12"/>
  <c r="H9" i="21"/>
  <c r="J8" i="31"/>
  <c r="G6" i="31"/>
  <c r="AC8" i="31"/>
  <c r="AC3" i="31"/>
  <c r="G6" i="21"/>
  <c r="H8" i="31"/>
  <c r="D3" i="31"/>
  <c r="J2" i="31"/>
  <c r="D3" i="12"/>
  <c r="N8" i="31"/>
  <c r="J6" i="31"/>
  <c r="V3" i="21"/>
  <c r="AE3" i="31"/>
  <c r="AC6" i="21"/>
  <c r="V9" i="21"/>
  <c r="J4" i="12"/>
  <c r="J3" i="31"/>
  <c r="J3" i="12"/>
  <c r="D9" i="31"/>
  <c r="D2" i="31"/>
  <c r="G2" i="11"/>
  <c r="Y2" i="11"/>
  <c r="Q3" i="10"/>
  <c r="S6" i="30"/>
  <c r="S3" i="20"/>
  <c r="L3" i="20"/>
  <c r="F3" i="29"/>
  <c r="E4" i="10"/>
  <c r="K8" i="20"/>
  <c r="AE2" i="11"/>
  <c r="N4" i="29"/>
  <c r="M6" i="29"/>
  <c r="U3" i="19"/>
  <c r="AB2" i="10"/>
  <c r="O2" i="29"/>
  <c r="T9" i="21"/>
  <c r="AB3" i="14"/>
  <c r="J6" i="36"/>
  <c r="Z2" i="22"/>
  <c r="X4" i="35"/>
  <c r="U3" i="20"/>
  <c r="R4" i="26"/>
  <c r="U5" i="22"/>
  <c r="H6" i="16"/>
  <c r="R6" i="31"/>
  <c r="I2" i="21"/>
  <c r="AA2" i="11"/>
  <c r="F3" i="33"/>
  <c r="I2" i="30"/>
  <c r="K4" i="12"/>
  <c r="K4" i="15" s="1"/>
  <c r="M3" i="12"/>
  <c r="W4" i="26"/>
  <c r="G2" i="35"/>
  <c r="B9" i="23"/>
  <c r="C6" i="25"/>
  <c r="E3" i="33"/>
  <c r="E6" i="36"/>
  <c r="D6" i="21"/>
  <c r="V3" i="26"/>
  <c r="V2" i="30"/>
  <c r="H2" i="11"/>
  <c r="M3" i="11"/>
  <c r="W2" i="30"/>
  <c r="W3" i="23"/>
  <c r="AD2" i="22"/>
  <c r="T2" i="35"/>
  <c r="P6" i="22"/>
  <c r="C2" i="30"/>
  <c r="K2" i="35"/>
  <c r="L4" i="22"/>
  <c r="U8" i="31"/>
  <c r="AF4" i="22"/>
  <c r="AA4" i="26"/>
  <c r="H3" i="33"/>
  <c r="K4" i="26"/>
  <c r="S3" i="26"/>
  <c r="D7" i="14"/>
  <c r="J6" i="16"/>
  <c r="J2" i="30"/>
  <c r="AD6" i="35"/>
  <c r="C3" i="23"/>
  <c r="AE8" i="23"/>
  <c r="S6" i="16"/>
  <c r="N4" i="35"/>
  <c r="AB8" i="35"/>
  <c r="C3" i="12"/>
  <c r="W2" i="22"/>
  <c r="AB2" i="17"/>
  <c r="AE6" i="22"/>
  <c r="P2" i="30"/>
  <c r="X3" i="20"/>
  <c r="Z2" i="35"/>
  <c r="L3" i="23"/>
  <c r="AC3" i="20"/>
  <c r="H3" i="36"/>
  <c r="R8" i="20"/>
  <c r="AF3" i="31"/>
  <c r="AE2" i="35"/>
  <c r="AF2" i="33"/>
  <c r="Z6" i="21"/>
  <c r="J2" i="33"/>
  <c r="D8" i="36"/>
  <c r="B3" i="34"/>
  <c r="N3" i="33"/>
  <c r="B6" i="24"/>
  <c r="S8" i="23"/>
  <c r="X3" i="26"/>
  <c r="V6" i="23"/>
  <c r="F4" i="32"/>
  <c r="Y6" i="22"/>
  <c r="T4" i="22"/>
  <c r="AC8" i="32"/>
  <c r="AA8" i="23"/>
  <c r="W3" i="12"/>
  <c r="N4" i="22"/>
  <c r="V4" i="22"/>
  <c r="T4" i="14"/>
  <c r="J4" i="17"/>
  <c r="J4" i="22"/>
  <c r="R6" i="16"/>
  <c r="E2" i="31"/>
  <c r="AB6" i="21"/>
  <c r="M2" i="22"/>
  <c r="G7" i="14"/>
  <c r="O8" i="20"/>
  <c r="P4" i="12"/>
  <c r="AA6" i="32"/>
  <c r="AA8" i="35"/>
  <c r="T8" i="20"/>
  <c r="Y8" i="14"/>
  <c r="T3" i="36"/>
  <c r="M6" i="16"/>
  <c r="D2" i="11"/>
  <c r="L3" i="36"/>
  <c r="AA6" i="21"/>
  <c r="U4" i="26"/>
  <c r="X2" i="31"/>
  <c r="M2" i="26"/>
  <c r="AC6" i="16"/>
  <c r="Z8" i="20"/>
  <c r="S2" i="31"/>
  <c r="E2" i="11"/>
  <c r="F3" i="31"/>
  <c r="AE2" i="30"/>
  <c r="X8" i="14"/>
  <c r="Y2" i="36"/>
  <c r="Y8" i="35"/>
  <c r="I4" i="17"/>
  <c r="E6" i="35"/>
  <c r="L6" i="31"/>
  <c r="AB3" i="20"/>
  <c r="AC2" i="17"/>
  <c r="R2" i="14"/>
  <c r="K8" i="32"/>
  <c r="V4" i="31"/>
  <c r="N3" i="14"/>
  <c r="G2" i="30"/>
  <c r="O3" i="14"/>
  <c r="L2" i="11"/>
  <c r="D6" i="16"/>
  <c r="Q2" i="35"/>
  <c r="P5" i="35"/>
  <c r="I3" i="14"/>
  <c r="G2" i="26"/>
  <c r="AD3" i="21"/>
  <c r="Z2" i="23"/>
  <c r="AB6" i="22"/>
  <c r="AC2" i="33"/>
  <c r="AD2" i="17"/>
  <c r="H8" i="23"/>
  <c r="S9" i="22"/>
  <c r="X8" i="23"/>
  <c r="W6" i="16"/>
  <c r="O4" i="22"/>
  <c r="G4" i="22"/>
  <c r="V6" i="16"/>
  <c r="Y2" i="30"/>
  <c r="C2" i="36"/>
  <c r="O3" i="12"/>
  <c r="U2" i="35"/>
  <c r="U3" i="14"/>
  <c r="AB3" i="33"/>
  <c r="AD2" i="30"/>
  <c r="Q7" i="14"/>
  <c r="P2" i="26"/>
  <c r="X8" i="32"/>
  <c r="H3" i="14"/>
  <c r="C4" i="22"/>
  <c r="Q3" i="12"/>
  <c r="N2" i="26"/>
  <c r="K8" i="14"/>
  <c r="AE3" i="12"/>
  <c r="N3" i="20"/>
  <c r="N2" i="31"/>
  <c r="T2" i="21"/>
  <c r="H3" i="12"/>
  <c r="F2" i="11"/>
  <c r="Q3" i="13"/>
  <c r="M7" i="14"/>
  <c r="S2" i="14"/>
  <c r="Q8" i="20"/>
  <c r="Y3" i="12"/>
  <c r="Q2" i="26"/>
  <c r="AD2" i="26"/>
  <c r="AD4" i="26"/>
  <c r="AD3" i="36"/>
  <c r="AD8" i="17"/>
  <c r="AE6" i="25"/>
  <c r="AB2" i="33"/>
  <c r="AB4" i="23"/>
  <c r="AB8" i="33"/>
  <c r="AB8" i="14"/>
  <c r="AD3" i="31"/>
  <c r="AD3" i="12"/>
  <c r="W2" i="17"/>
  <c r="AA3" i="26"/>
  <c r="W8" i="26"/>
  <c r="AA8" i="36"/>
  <c r="AA8" i="26"/>
  <c r="W4" i="17"/>
  <c r="AA2" i="17"/>
  <c r="AA6" i="36"/>
  <c r="W3" i="26"/>
  <c r="AA5" i="26"/>
  <c r="AA3" i="36"/>
  <c r="W5" i="26"/>
  <c r="W8" i="36"/>
  <c r="W3" i="36"/>
  <c r="X2" i="23"/>
  <c r="AB4" i="33"/>
  <c r="AB7" i="14"/>
  <c r="AF9" i="22"/>
  <c r="AF4" i="13"/>
  <c r="AF2" i="32"/>
  <c r="AF5" i="22"/>
  <c r="AD8" i="32"/>
  <c r="AD9" i="32"/>
  <c r="AF3" i="13"/>
  <c r="AF3" i="22"/>
  <c r="AF4" i="32"/>
  <c r="AF6" i="32"/>
  <c r="AD4" i="32"/>
  <c r="AA4" i="17"/>
  <c r="AA2" i="26"/>
  <c r="W4" i="35"/>
  <c r="T8" i="17"/>
  <c r="T2" i="17"/>
  <c r="U3" i="22"/>
  <c r="V2" i="31"/>
  <c r="V8" i="31"/>
  <c r="Z6" i="31"/>
  <c r="T3" i="31"/>
  <c r="R4" i="17"/>
  <c r="Q4" i="35"/>
  <c r="P6" i="25"/>
  <c r="Q6" i="35"/>
  <c r="P4" i="35"/>
  <c r="Q5" i="35"/>
  <c r="T4" i="35"/>
  <c r="U6" i="16"/>
  <c r="Q6" i="16"/>
  <c r="V4" i="17"/>
  <c r="U6" i="25"/>
  <c r="Q6" i="25"/>
  <c r="U8" i="35"/>
  <c r="V6" i="25"/>
  <c r="O4" i="32"/>
  <c r="V3" i="31"/>
  <c r="T4" i="12"/>
  <c r="T3" i="12"/>
  <c r="T2" i="31"/>
  <c r="K8" i="26"/>
  <c r="H5" i="26"/>
  <c r="K2" i="33"/>
  <c r="H8" i="14"/>
  <c r="K2" i="23"/>
  <c r="K3" i="33"/>
  <c r="H4" i="14"/>
  <c r="L8" i="23"/>
  <c r="H7" i="14"/>
  <c r="H4" i="33"/>
  <c r="J6" i="33"/>
  <c r="P3" i="13"/>
  <c r="L8" i="32"/>
  <c r="P4" i="32"/>
  <c r="P5" i="22"/>
  <c r="L4" i="13"/>
  <c r="P3" i="22"/>
  <c r="P3" i="32"/>
  <c r="L6" i="22"/>
  <c r="L6" i="32"/>
  <c r="L3" i="22"/>
  <c r="P6" i="32"/>
  <c r="L2" i="32"/>
  <c r="K6" i="31"/>
  <c r="I3" i="31"/>
  <c r="O2" i="31"/>
  <c r="M8" i="31"/>
  <c r="K6" i="21"/>
  <c r="M4" i="31"/>
  <c r="M3" i="31"/>
  <c r="I6" i="21"/>
  <c r="K2" i="31"/>
  <c r="K3" i="31"/>
  <c r="K8" i="31"/>
  <c r="K3" i="12"/>
  <c r="K3" i="21"/>
  <c r="M6" i="21"/>
  <c r="K4" i="31"/>
  <c r="K4" i="34" s="1"/>
  <c r="I4" i="31"/>
  <c r="I4" i="34" s="1"/>
  <c r="M3" i="21"/>
  <c r="AD6" i="32"/>
  <c r="AD6" i="34" s="1"/>
  <c r="P2" i="22"/>
  <c r="AF6" i="22"/>
  <c r="Z5" i="35"/>
  <c r="Z3" i="21"/>
  <c r="Z3" i="31"/>
  <c r="Z4" i="35"/>
  <c r="AE6" i="32"/>
  <c r="Z2" i="31"/>
  <c r="AF6" i="21"/>
  <c r="O2" i="22"/>
  <c r="W8" i="17"/>
  <c r="Q2" i="33"/>
  <c r="Q8" i="23"/>
  <c r="Y2" i="26"/>
  <c r="AF4" i="26"/>
  <c r="X7" i="20"/>
  <c r="U3" i="23"/>
  <c r="U6" i="23"/>
  <c r="P2" i="32"/>
  <c r="O6" i="22"/>
  <c r="W2" i="36"/>
  <c r="Y4" i="26"/>
  <c r="U8" i="14"/>
  <c r="AE2" i="22"/>
  <c r="AE5" i="22"/>
  <c r="AA8" i="17"/>
  <c r="W2" i="26"/>
  <c r="X4" i="33"/>
  <c r="Q4" i="23"/>
  <c r="AE4" i="33"/>
  <c r="AE6" i="16"/>
  <c r="Z4" i="31"/>
  <c r="AE4" i="13"/>
  <c r="V4" i="35"/>
  <c r="AA2" i="36"/>
  <c r="O2" i="32"/>
  <c r="O4" i="31"/>
  <c r="U4" i="23"/>
  <c r="AB2" i="35"/>
  <c r="N8" i="36"/>
  <c r="Q6" i="31"/>
  <c r="Q6" i="34" s="1"/>
  <c r="Q2" i="21"/>
  <c r="Q2" i="24" s="1"/>
  <c r="X3" i="22"/>
  <c r="Q3" i="31"/>
  <c r="Q6" i="21"/>
  <c r="P2" i="36"/>
  <c r="N3" i="26"/>
  <c r="W5" i="22"/>
  <c r="P4" i="17"/>
  <c r="X4" i="13"/>
  <c r="X6" i="32"/>
  <c r="N3" i="36"/>
  <c r="X6" i="22"/>
  <c r="N7" i="26"/>
  <c r="Q3" i="21"/>
  <c r="W3" i="22"/>
  <c r="P3" i="36"/>
  <c r="X2" i="22"/>
  <c r="N8" i="26"/>
  <c r="P3" i="26"/>
  <c r="N4" i="17"/>
  <c r="N4" i="26"/>
  <c r="W6" i="32"/>
  <c r="P8" i="32"/>
  <c r="AD4" i="14"/>
  <c r="AC2" i="23"/>
  <c r="N5" i="26"/>
  <c r="P4" i="26"/>
  <c r="P2" i="17"/>
  <c r="P5" i="26"/>
  <c r="X3" i="13"/>
  <c r="P8" i="17"/>
  <c r="Q4" i="22"/>
  <c r="N2" i="17"/>
  <c r="AB5" i="35"/>
  <c r="X2" i="32"/>
  <c r="X2" i="34" s="1"/>
  <c r="N8" i="17"/>
  <c r="N2" i="36"/>
  <c r="C4" i="12"/>
  <c r="W6" i="13"/>
  <c r="AA2" i="23"/>
  <c r="Z6" i="25"/>
  <c r="F2" i="22"/>
  <c r="T9" i="22"/>
  <c r="AB5" i="26"/>
  <c r="D2" i="14"/>
  <c r="D4" i="17"/>
  <c r="T8" i="36"/>
  <c r="T8" i="26"/>
  <c r="AB3" i="26"/>
  <c r="J8" i="36"/>
  <c r="G4" i="33"/>
  <c r="G4" i="34" s="1"/>
  <c r="AF4" i="12"/>
  <c r="F3" i="13"/>
  <c r="G3" i="33"/>
  <c r="AE4" i="35"/>
  <c r="H4" i="17"/>
  <c r="AE3" i="22"/>
  <c r="AF3" i="12"/>
  <c r="C8" i="23"/>
  <c r="AB4" i="17"/>
  <c r="D8" i="26"/>
  <c r="F6" i="32"/>
  <c r="H6" i="32"/>
  <c r="AF2" i="14"/>
  <c r="X2" i="11"/>
  <c r="H3" i="13"/>
  <c r="AB4" i="26"/>
  <c r="G8" i="14"/>
  <c r="AC2" i="11"/>
  <c r="F3" i="22"/>
  <c r="D3" i="26"/>
  <c r="D3" i="36"/>
  <c r="W6" i="22"/>
  <c r="AC2" i="30"/>
  <c r="AA2" i="22"/>
  <c r="D2" i="26"/>
  <c r="F8" i="32"/>
  <c r="AF7" i="14"/>
  <c r="G2" i="33"/>
  <c r="T2" i="26"/>
  <c r="S4" i="17"/>
  <c r="F5" i="22"/>
  <c r="S8" i="36"/>
  <c r="T4" i="17"/>
  <c r="AB8" i="36"/>
  <c r="J8" i="26"/>
  <c r="Z6" i="35"/>
  <c r="AE6" i="35"/>
  <c r="AE8" i="35"/>
  <c r="X8" i="20"/>
  <c r="J3" i="26"/>
  <c r="G2" i="23"/>
  <c r="C2" i="23"/>
  <c r="J8" i="17"/>
  <c r="AE2" i="32"/>
  <c r="F2" i="32"/>
  <c r="R2" i="30"/>
  <c r="D8" i="17"/>
  <c r="W8" i="32"/>
  <c r="W4" i="22"/>
  <c r="C6" i="31"/>
  <c r="W4" i="13"/>
  <c r="R3" i="20"/>
  <c r="W3" i="13"/>
  <c r="AF8" i="31"/>
  <c r="G2" i="14"/>
  <c r="J4" i="26"/>
  <c r="W4" i="32"/>
  <c r="T4" i="26"/>
  <c r="AB3" i="36"/>
  <c r="X2" i="30"/>
  <c r="AB8" i="17"/>
  <c r="AB2" i="26"/>
  <c r="T2" i="36"/>
  <c r="G3" i="14"/>
  <c r="J5" i="26"/>
  <c r="T8" i="23"/>
  <c r="AD5" i="35"/>
  <c r="P8" i="31"/>
  <c r="H4" i="32"/>
  <c r="W7" i="21"/>
  <c r="AB8" i="26"/>
  <c r="J8" i="35"/>
  <c r="AE4" i="32"/>
  <c r="J3" i="36"/>
  <c r="W2" i="32"/>
  <c r="AB2" i="36"/>
  <c r="AE4" i="22"/>
  <c r="AE5" i="35"/>
  <c r="Z8" i="31"/>
  <c r="H8" i="26"/>
  <c r="W4" i="12"/>
  <c r="S6" i="25"/>
  <c r="S6" i="36"/>
  <c r="T3" i="26"/>
  <c r="N2" i="35"/>
  <c r="AE6" i="13"/>
  <c r="Z9" i="21"/>
  <c r="D5" i="26"/>
  <c r="D2" i="17"/>
  <c r="C4" i="31"/>
  <c r="I4" i="23"/>
  <c r="AE7" i="14"/>
  <c r="H3" i="32"/>
  <c r="H2" i="31"/>
  <c r="H8" i="12"/>
  <c r="H3" i="31"/>
  <c r="H6" i="22"/>
  <c r="H8" i="17"/>
  <c r="H8" i="36"/>
  <c r="K8" i="36"/>
  <c r="J3" i="23"/>
  <c r="K3" i="26"/>
  <c r="L4" i="14"/>
  <c r="H2" i="22"/>
  <c r="H4" i="26"/>
  <c r="L2" i="14"/>
  <c r="H2" i="32"/>
  <c r="H3" i="22"/>
  <c r="K3" i="32"/>
  <c r="K4" i="22"/>
  <c r="H3" i="26"/>
  <c r="H8" i="32"/>
  <c r="H2" i="17"/>
  <c r="Y5" i="22"/>
  <c r="AC5" i="22"/>
  <c r="N4" i="13"/>
  <c r="N6" i="32"/>
  <c r="J6" i="32"/>
  <c r="X8" i="36"/>
  <c r="Y4" i="32"/>
  <c r="M4" i="32"/>
  <c r="M6" i="32"/>
  <c r="P3" i="21"/>
  <c r="Y2" i="14"/>
  <c r="AA4" i="23"/>
  <c r="V2" i="23"/>
  <c r="Y4" i="33"/>
  <c r="V5" i="22"/>
  <c r="M4" i="13"/>
  <c r="T2" i="14"/>
  <c r="T3" i="22"/>
  <c r="P6" i="21"/>
  <c r="M5" i="22"/>
  <c r="N2" i="32"/>
  <c r="Y3" i="13"/>
  <c r="N8" i="32"/>
  <c r="T4" i="13"/>
  <c r="T3" i="20"/>
  <c r="AA4" i="33"/>
  <c r="AC2" i="32"/>
  <c r="AC6" i="22"/>
  <c r="Y3" i="32"/>
  <c r="Y3" i="22"/>
  <c r="AC6" i="32"/>
  <c r="M3" i="13"/>
  <c r="AC3" i="22"/>
  <c r="AC3" i="24" s="1"/>
  <c r="AC3" i="13"/>
  <c r="AA4" i="13"/>
  <c r="Y6" i="33"/>
  <c r="T2" i="32"/>
  <c r="W2" i="35"/>
  <c r="T3" i="32"/>
  <c r="N3" i="22"/>
  <c r="Y3" i="23"/>
  <c r="Y4" i="13"/>
  <c r="V8" i="33"/>
  <c r="Y2" i="23"/>
  <c r="T2" i="30"/>
  <c r="T8" i="32"/>
  <c r="L4" i="33"/>
  <c r="H2" i="26"/>
  <c r="X4" i="22"/>
  <c r="W9" i="21"/>
  <c r="M5" i="32"/>
  <c r="Y2" i="22"/>
  <c r="AC2" i="22"/>
  <c r="Y3" i="14"/>
  <c r="Z6" i="16"/>
  <c r="Y7" i="14"/>
  <c r="V4" i="32"/>
  <c r="AB9" i="21"/>
  <c r="T3" i="23"/>
  <c r="V4" i="13"/>
  <c r="AB8" i="31"/>
  <c r="P4" i="31"/>
  <c r="AD6" i="25"/>
  <c r="T3" i="33"/>
  <c r="K4" i="17"/>
  <c r="V7" i="14"/>
  <c r="W4" i="31"/>
  <c r="V3" i="23"/>
  <c r="T3" i="13"/>
  <c r="T5" i="22"/>
  <c r="AC4" i="32"/>
  <c r="AB6" i="31"/>
  <c r="AC4" i="13"/>
  <c r="T6" i="32"/>
  <c r="Y6" i="32"/>
  <c r="Y4" i="14"/>
  <c r="Y3" i="33"/>
  <c r="Y8" i="32"/>
  <c r="AE8" i="32"/>
  <c r="T4" i="32"/>
  <c r="V6" i="32"/>
  <c r="V6" i="34" s="1"/>
  <c r="Y5" i="14"/>
  <c r="U3" i="36"/>
  <c r="Y2" i="32"/>
  <c r="N6" i="16"/>
  <c r="J3" i="20"/>
  <c r="O2" i="30"/>
  <c r="O2" i="11"/>
  <c r="J2" i="11"/>
  <c r="I4" i="35"/>
  <c r="X2" i="36"/>
  <c r="X3" i="36"/>
  <c r="N5" i="35"/>
  <c r="I8" i="16"/>
  <c r="AA4" i="35"/>
  <c r="N6" i="35"/>
  <c r="AD4" i="35"/>
  <c r="K3" i="36"/>
  <c r="X2" i="26"/>
  <c r="K5" i="26"/>
  <c r="S8" i="35"/>
  <c r="AB6" i="25"/>
  <c r="K6" i="36"/>
  <c r="S5" i="26"/>
  <c r="S5" i="35"/>
  <c r="R6" i="35"/>
  <c r="M6" i="36"/>
  <c r="AA6" i="25"/>
  <c r="AD2" i="35"/>
  <c r="U2" i="17"/>
  <c r="J6" i="25"/>
  <c r="J5" i="35"/>
  <c r="S4" i="35"/>
  <c r="X8" i="26"/>
  <c r="O6" i="35"/>
  <c r="I8" i="35"/>
  <c r="N6" i="25"/>
  <c r="X8" i="17"/>
  <c r="I2" i="35"/>
  <c r="AD6" i="16"/>
  <c r="X2" i="17"/>
  <c r="I5" i="35"/>
  <c r="AA5" i="35"/>
  <c r="R5" i="35"/>
  <c r="AC4" i="35"/>
  <c r="X4" i="17"/>
  <c r="O4" i="35"/>
  <c r="S8" i="26"/>
  <c r="AA6" i="35"/>
  <c r="AB4" i="35"/>
  <c r="R6" i="25"/>
  <c r="J2" i="35"/>
  <c r="R8" i="35"/>
  <c r="S6" i="35"/>
  <c r="AA9" i="35"/>
  <c r="N8" i="35"/>
  <c r="R4" i="25"/>
  <c r="X6" i="36"/>
  <c r="K2" i="36"/>
  <c r="AA2" i="35"/>
  <c r="L5" i="26"/>
  <c r="J4" i="35"/>
  <c r="V8" i="17"/>
  <c r="M8" i="17"/>
  <c r="AB6" i="16"/>
  <c r="K2" i="26"/>
  <c r="X4" i="26"/>
  <c r="AB6" i="35"/>
  <c r="I6" i="35"/>
  <c r="S3" i="36"/>
  <c r="I6" i="25"/>
  <c r="AA6" i="16"/>
  <c r="X5" i="26"/>
  <c r="J6" i="35"/>
  <c r="S2" i="17"/>
  <c r="K8" i="17"/>
  <c r="AF6" i="33"/>
  <c r="AE8" i="14"/>
  <c r="J4" i="33"/>
  <c r="J6" i="23"/>
  <c r="W4" i="14"/>
  <c r="L2" i="23"/>
  <c r="AE3" i="14"/>
  <c r="J7" i="14"/>
  <c r="C8" i="14"/>
  <c r="AF8" i="23"/>
  <c r="J5" i="33"/>
  <c r="V4" i="14"/>
  <c r="AF2" i="23"/>
  <c r="AE5" i="33"/>
  <c r="T4" i="33"/>
  <c r="T6" i="33"/>
  <c r="D6" i="23"/>
  <c r="J2" i="23"/>
  <c r="AF3" i="14"/>
  <c r="C3" i="14"/>
  <c r="L7" i="14"/>
  <c r="L3" i="33"/>
  <c r="S4" i="33"/>
  <c r="D6" i="33"/>
  <c r="D6" i="34" s="1"/>
  <c r="W5" i="14"/>
  <c r="W2" i="14"/>
  <c r="V8" i="14"/>
  <c r="T8" i="14"/>
  <c r="C6" i="23"/>
  <c r="L8" i="14"/>
  <c r="V4" i="33"/>
  <c r="T7" i="14"/>
  <c r="D8" i="23"/>
  <c r="AE9" i="23"/>
  <c r="J3" i="14"/>
  <c r="T5" i="33"/>
  <c r="V8" i="23"/>
  <c r="C4" i="14"/>
  <c r="F6" i="33"/>
  <c r="J4" i="14"/>
  <c r="C4" i="33"/>
  <c r="D3" i="23"/>
  <c r="D3" i="24" s="1"/>
  <c r="D4" i="14"/>
  <c r="AE2" i="23"/>
  <c r="W4" i="33"/>
  <c r="D4" i="33"/>
  <c r="AF3" i="23"/>
  <c r="C7" i="14"/>
  <c r="D2" i="23"/>
  <c r="AF4" i="33"/>
  <c r="C6" i="33"/>
  <c r="V2" i="14"/>
  <c r="AE4" i="14"/>
  <c r="AA3" i="23"/>
  <c r="AA2" i="33"/>
  <c r="T2" i="23"/>
  <c r="AE3" i="33"/>
  <c r="V3" i="14"/>
  <c r="O7" i="14"/>
  <c r="N7" i="14"/>
  <c r="AE2" i="14"/>
  <c r="W8" i="23"/>
  <c r="AF8" i="33"/>
  <c r="L6" i="33"/>
  <c r="AE6" i="33"/>
  <c r="AF4" i="14"/>
  <c r="AF8" i="14"/>
  <c r="AE3" i="23"/>
  <c r="AE2" i="33"/>
  <c r="T8" i="33"/>
  <c r="W6" i="33"/>
  <c r="J2" i="14"/>
  <c r="AA2" i="32"/>
  <c r="AA8" i="32"/>
  <c r="AA3" i="13"/>
  <c r="AA5" i="22"/>
  <c r="AA4" i="32"/>
  <c r="AA6" i="22"/>
  <c r="X31" i="8"/>
  <c r="AA4" i="22"/>
  <c r="AA3" i="22"/>
  <c r="N3" i="13"/>
  <c r="N3" i="15" s="1"/>
  <c r="M2" i="32"/>
  <c r="V6" i="22"/>
  <c r="J3" i="32"/>
  <c r="J3" i="13"/>
  <c r="T2" i="22"/>
  <c r="T6" i="22"/>
  <c r="U3" i="31"/>
  <c r="U6" i="21"/>
  <c r="U5" i="31"/>
  <c r="U4" i="31"/>
  <c r="AA3" i="21"/>
  <c r="C3" i="31"/>
  <c r="P3" i="31"/>
  <c r="P3" i="34" s="1"/>
  <c r="F6" i="31"/>
  <c r="AF6" i="31"/>
  <c r="P8" i="12"/>
  <c r="C7" i="31"/>
  <c r="U3" i="12"/>
  <c r="C3" i="21"/>
  <c r="C8" i="31"/>
  <c r="E3" i="31"/>
  <c r="X6" i="21"/>
  <c r="Z3" i="12"/>
  <c r="U2" i="12"/>
  <c r="P6" i="31"/>
  <c r="S3" i="31"/>
  <c r="S5" i="31"/>
  <c r="U6" i="31"/>
  <c r="U6" i="34" s="1"/>
  <c r="Z4" i="12"/>
  <c r="AF2" i="31"/>
  <c r="O3" i="31"/>
  <c r="O6" i="21"/>
  <c r="P3" i="12"/>
  <c r="S8" i="31"/>
  <c r="AF4" i="31"/>
  <c r="AF3" i="21"/>
  <c r="C2" i="31"/>
  <c r="F4" i="31"/>
  <c r="F4" i="34" s="1"/>
  <c r="AB3" i="31"/>
  <c r="C6" i="21"/>
  <c r="P2" i="31"/>
  <c r="U3" i="21"/>
  <c r="F8" i="31"/>
  <c r="U2" i="31"/>
  <c r="W3" i="20"/>
  <c r="H2" i="30"/>
  <c r="F3" i="30"/>
  <c r="C2" i="11"/>
  <c r="N2" i="30"/>
  <c r="F2" i="30"/>
  <c r="N2" i="11"/>
  <c r="AA3" i="11"/>
  <c r="H3" i="20"/>
  <c r="I3" i="20"/>
  <c r="F3" i="12"/>
  <c r="J5" i="22"/>
  <c r="W3" i="21"/>
  <c r="W3" i="24" s="1"/>
  <c r="J4" i="32"/>
  <c r="AA8" i="14"/>
  <c r="E4" i="12"/>
  <c r="E4" i="15" s="1"/>
  <c r="M3" i="22"/>
  <c r="N3" i="32"/>
  <c r="V8" i="32"/>
  <c r="AA3" i="14"/>
  <c r="E3" i="12"/>
  <c r="S4" i="31"/>
  <c r="V3" i="13"/>
  <c r="R4" i="14"/>
  <c r="AA4" i="14"/>
  <c r="V3" i="22"/>
  <c r="J3" i="22"/>
  <c r="J3" i="24" s="1"/>
  <c r="E2" i="30"/>
  <c r="V2" i="32"/>
  <c r="Z2" i="30"/>
  <c r="AB3" i="12"/>
  <c r="AB2" i="31"/>
  <c r="AB3" i="21"/>
  <c r="AB3" i="24" s="1"/>
  <c r="AB4" i="31"/>
  <c r="O8" i="35"/>
  <c r="R4" i="35"/>
  <c r="V2" i="22"/>
  <c r="W6" i="21"/>
  <c r="E6" i="21"/>
  <c r="E6" i="24" s="1"/>
  <c r="AB8" i="20"/>
  <c r="M8" i="32"/>
  <c r="AA6" i="33"/>
  <c r="N4" i="32"/>
  <c r="S3" i="21"/>
  <c r="L4" i="31"/>
  <c r="R9" i="25"/>
  <c r="O5" i="35"/>
  <c r="S9" i="21"/>
  <c r="N5" i="22"/>
  <c r="AC8" i="35"/>
  <c r="J4" i="13"/>
  <c r="Z2" i="11"/>
  <c r="S4" i="12"/>
  <c r="Y2" i="35"/>
  <c r="J2" i="22"/>
  <c r="E3" i="11"/>
  <c r="S2" i="26"/>
  <c r="M4" i="22"/>
  <c r="F6" i="21"/>
  <c r="J8" i="32"/>
  <c r="AA7" i="14"/>
  <c r="AC6" i="35"/>
  <c r="I8" i="36"/>
  <c r="F3" i="21"/>
  <c r="E6" i="31"/>
  <c r="E6" i="34" s="1"/>
  <c r="AA2" i="14"/>
  <c r="AB4" i="12"/>
  <c r="AB4" i="15" s="1"/>
  <c r="M7" i="22"/>
  <c r="O6" i="25"/>
  <c r="E3" i="20"/>
  <c r="AC6" i="25"/>
  <c r="J2" i="32"/>
  <c r="N6" i="22"/>
  <c r="M6" i="22"/>
  <c r="S6" i="21"/>
  <c r="W2" i="31"/>
  <c r="R2" i="35"/>
  <c r="V4" i="26"/>
  <c r="I3" i="26"/>
  <c r="AC5" i="35"/>
  <c r="W8" i="31"/>
  <c r="E3" i="21"/>
  <c r="W6" i="31"/>
  <c r="J6" i="22"/>
  <c r="W3" i="31"/>
  <c r="L6" i="21"/>
  <c r="S4" i="26"/>
  <c r="T6" i="16"/>
  <c r="K7" i="14"/>
  <c r="E8" i="20"/>
  <c r="N2" i="22"/>
  <c r="E8" i="31"/>
  <c r="AB31" i="8"/>
  <c r="Z5" i="22"/>
  <c r="AF31" i="8"/>
  <c r="R3" i="26"/>
  <c r="L31" i="8"/>
  <c r="F2" i="14"/>
  <c r="V8" i="36"/>
  <c r="U2" i="11"/>
  <c r="I8" i="32"/>
  <c r="Y6" i="25"/>
  <c r="Z2" i="32"/>
  <c r="M2" i="30"/>
  <c r="W2" i="33"/>
  <c r="E8" i="35"/>
  <c r="S3" i="14"/>
  <c r="S2" i="33"/>
  <c r="R8" i="31"/>
  <c r="X8" i="35"/>
  <c r="AD3" i="13"/>
  <c r="AD3" i="15" s="1"/>
  <c r="I8" i="31"/>
  <c r="M4" i="14"/>
  <c r="I2" i="22"/>
  <c r="T6" i="25"/>
  <c r="W3" i="33"/>
  <c r="Z6" i="22"/>
  <c r="R8" i="17"/>
  <c r="V3" i="17"/>
  <c r="X2" i="35"/>
  <c r="V2" i="17"/>
  <c r="R2" i="36"/>
  <c r="I3" i="13"/>
  <c r="W3" i="14"/>
  <c r="F3" i="14"/>
  <c r="D3" i="14"/>
  <c r="P4" i="22"/>
  <c r="K8" i="35"/>
  <c r="Z8" i="32"/>
  <c r="L2" i="22"/>
  <c r="S6" i="33"/>
  <c r="S6" i="34" s="1"/>
  <c r="Z3" i="22"/>
  <c r="R3" i="36"/>
  <c r="U6" i="22"/>
  <c r="M2" i="33"/>
  <c r="S8" i="14"/>
  <c r="R3" i="12"/>
  <c r="Z31" i="8"/>
  <c r="E31" i="8"/>
  <c r="V5" i="26"/>
  <c r="R7" i="26"/>
  <c r="F3" i="23"/>
  <c r="T8" i="35"/>
  <c r="F7" i="23"/>
  <c r="U3" i="32"/>
  <c r="R6" i="21"/>
  <c r="I3" i="32"/>
  <c r="I2" i="26"/>
  <c r="W7" i="14"/>
  <c r="M8" i="33"/>
  <c r="AD4" i="22"/>
  <c r="H5" i="35"/>
  <c r="V2" i="11"/>
  <c r="I3" i="12"/>
  <c r="K2" i="17"/>
  <c r="H2" i="35"/>
  <c r="Z3" i="32"/>
  <c r="L3" i="13"/>
  <c r="F2" i="33"/>
  <c r="T6" i="35"/>
  <c r="S2" i="23"/>
  <c r="H6" i="25"/>
  <c r="M4" i="33"/>
  <c r="M3" i="33"/>
  <c r="AD6" i="22"/>
  <c r="AD31" i="8"/>
  <c r="V31" i="8"/>
  <c r="I5" i="22"/>
  <c r="X6" i="35"/>
  <c r="Z6" i="32"/>
  <c r="R4" i="31"/>
  <c r="R8" i="36"/>
  <c r="S3" i="23"/>
  <c r="V2" i="36"/>
  <c r="D2" i="33"/>
  <c r="V3" i="36"/>
  <c r="M2" i="23"/>
  <c r="AD2" i="32"/>
  <c r="AD2" i="34" s="1"/>
  <c r="U2" i="22"/>
  <c r="X6" i="25"/>
  <c r="S8" i="17"/>
  <c r="Z3" i="20"/>
  <c r="G2" i="36"/>
  <c r="I2" i="33"/>
  <c r="E4" i="22"/>
  <c r="D2" i="32"/>
  <c r="M2" i="14"/>
  <c r="M8" i="23"/>
  <c r="I3" i="22"/>
  <c r="I3" i="24" s="1"/>
  <c r="H8" i="35"/>
  <c r="H4" i="35"/>
  <c r="Z4" i="13"/>
  <c r="AC31" i="8"/>
  <c r="U31" i="8"/>
  <c r="X5" i="35"/>
  <c r="F8" i="23"/>
  <c r="AD3" i="22"/>
  <c r="M3" i="20"/>
  <c r="AD4" i="13"/>
  <c r="AD4" i="15" s="1"/>
  <c r="Q3" i="11"/>
  <c r="Q2" i="30"/>
  <c r="I2" i="31"/>
  <c r="F7" i="14"/>
  <c r="X6" i="16"/>
  <c r="R2" i="26"/>
  <c r="Z4" i="22"/>
  <c r="U4" i="22"/>
  <c r="R2" i="17"/>
  <c r="I6" i="31"/>
  <c r="V8" i="26"/>
  <c r="Q3" i="20"/>
  <c r="Z4" i="32"/>
  <c r="S4" i="14"/>
  <c r="M2" i="11"/>
  <c r="W2" i="23"/>
  <c r="U2" i="30"/>
  <c r="I2" i="36"/>
  <c r="I4" i="22"/>
  <c r="AA31" i="8"/>
  <c r="W8" i="14"/>
  <c r="I4" i="12"/>
  <c r="I4" i="15" s="1"/>
  <c r="M3" i="23"/>
  <c r="F2" i="23"/>
  <c r="R3" i="31"/>
  <c r="U2" i="32"/>
  <c r="I6" i="22"/>
  <c r="F31" i="8"/>
  <c r="U4" i="13"/>
  <c r="Q31" i="8"/>
  <c r="T31" i="8"/>
  <c r="O31" i="8"/>
  <c r="R8" i="26"/>
  <c r="AE31" i="8"/>
  <c r="U3" i="13"/>
  <c r="R4" i="12"/>
  <c r="I2" i="32"/>
  <c r="F8" i="14"/>
  <c r="U8" i="32"/>
  <c r="U4" i="32"/>
  <c r="S31" i="8"/>
  <c r="M31" i="8"/>
  <c r="I6" i="32"/>
  <c r="N31" i="8"/>
  <c r="C31" i="8"/>
  <c r="H31" i="8"/>
  <c r="R5" i="26"/>
  <c r="T5" i="35"/>
  <c r="H6" i="35"/>
  <c r="M8" i="14"/>
  <c r="M6" i="30"/>
  <c r="M3" i="14"/>
  <c r="K6" i="16"/>
  <c r="F6" i="14"/>
  <c r="AA2" i="30"/>
  <c r="V2" i="26"/>
  <c r="U3" i="26"/>
  <c r="U8" i="36"/>
  <c r="E6" i="25"/>
  <c r="R8" i="14"/>
  <c r="E6" i="16"/>
  <c r="E2" i="35"/>
  <c r="R7" i="14"/>
  <c r="M3" i="36"/>
  <c r="AA6" i="31"/>
  <c r="M5" i="26"/>
  <c r="L8" i="31"/>
  <c r="M8" i="36"/>
  <c r="M3" i="26"/>
  <c r="M6" i="25"/>
  <c r="M8" i="16"/>
  <c r="M2" i="17"/>
  <c r="L4" i="26"/>
  <c r="X3" i="21"/>
  <c r="L7" i="36"/>
  <c r="M4" i="35"/>
  <c r="U2" i="36"/>
  <c r="M8" i="35"/>
  <c r="I8" i="17"/>
  <c r="X3" i="12"/>
  <c r="AA3" i="12"/>
  <c r="M2" i="36"/>
  <c r="AA2" i="31"/>
  <c r="D2" i="30"/>
  <c r="L8" i="36"/>
  <c r="AC8" i="36"/>
  <c r="P31" i="8"/>
  <c r="D31" i="8"/>
  <c r="K31" i="8"/>
  <c r="E5" i="35"/>
  <c r="M5" i="35"/>
  <c r="X8" i="31"/>
  <c r="U4" i="17"/>
  <c r="L4" i="17"/>
  <c r="AC8" i="26"/>
  <c r="L8" i="26"/>
  <c r="L2" i="17"/>
  <c r="L3" i="21"/>
  <c r="R3" i="23"/>
  <c r="R3" i="24" s="1"/>
  <c r="L8" i="12"/>
  <c r="L3" i="31"/>
  <c r="I3" i="36"/>
  <c r="L8" i="17"/>
  <c r="U8" i="17"/>
  <c r="I4" i="26"/>
  <c r="O8" i="32"/>
  <c r="L2" i="36"/>
  <c r="AA8" i="31"/>
  <c r="X3" i="31"/>
  <c r="I2" i="17"/>
  <c r="AC2" i="26"/>
  <c r="Y4" i="35"/>
  <c r="R4" i="33"/>
  <c r="AB2" i="30"/>
  <c r="Y6" i="16"/>
  <c r="Y5" i="35"/>
  <c r="J31" i="8"/>
  <c r="W31" i="8"/>
  <c r="G31" i="8"/>
  <c r="I31" i="8"/>
  <c r="AC5" i="26"/>
  <c r="E4" i="35"/>
  <c r="X6" i="31"/>
  <c r="X6" i="34" s="1"/>
  <c r="M6" i="35"/>
  <c r="AC3" i="26"/>
  <c r="AA3" i="31"/>
  <c r="M7" i="36"/>
  <c r="U2" i="26"/>
  <c r="AC2" i="36"/>
  <c r="I8" i="26"/>
  <c r="AA4" i="31"/>
  <c r="Y6" i="35"/>
  <c r="AC8" i="17"/>
  <c r="AC4" i="26"/>
  <c r="D2" i="35"/>
  <c r="L2" i="31"/>
  <c r="R5" i="33"/>
  <c r="M4" i="17"/>
  <c r="R2" i="23"/>
  <c r="AC3" i="36"/>
  <c r="X4" i="31"/>
  <c r="X4" i="34" s="1"/>
  <c r="L3" i="12"/>
  <c r="M8" i="26"/>
  <c r="I5" i="26"/>
  <c r="AC4" i="17"/>
  <c r="Y31" i="8"/>
  <c r="R31" i="8"/>
  <c r="U8" i="26"/>
  <c r="X2" i="21"/>
  <c r="W2" i="21"/>
  <c r="E2" i="36"/>
  <c r="K7" i="23"/>
  <c r="K3" i="20"/>
  <c r="AA3" i="20"/>
  <c r="AE5" i="14"/>
  <c r="T2" i="11"/>
  <c r="H3" i="11"/>
  <c r="M6" i="33"/>
  <c r="O8" i="14"/>
  <c r="H2" i="36"/>
  <c r="Y8" i="31"/>
  <c r="S2" i="36"/>
  <c r="Q8" i="14"/>
  <c r="AD2" i="36"/>
  <c r="Y8" i="33"/>
  <c r="N8" i="33"/>
  <c r="D2" i="36"/>
  <c r="J7" i="21"/>
  <c r="M9" i="23"/>
  <c r="J2" i="26"/>
  <c r="I9" i="22"/>
  <c r="D7" i="36"/>
  <c r="K3" i="14"/>
  <c r="AC3" i="32"/>
  <c r="AC3" i="14"/>
  <c r="O2" i="33"/>
  <c r="Z3" i="13"/>
  <c r="T3" i="14"/>
  <c r="L3" i="14"/>
  <c r="S7" i="14"/>
  <c r="AC7" i="14"/>
  <c r="S3" i="12"/>
  <c r="J8" i="14"/>
  <c r="F4" i="22"/>
  <c r="H4" i="22"/>
  <c r="Y4" i="22"/>
  <c r="L2" i="26"/>
  <c r="B2" i="15"/>
  <c r="D8" i="14"/>
  <c r="Q7" i="21"/>
  <c r="Q7" i="23"/>
  <c r="G3" i="24"/>
  <c r="AA8" i="33"/>
  <c r="AE8" i="12"/>
  <c r="Z6" i="23"/>
  <c r="AF3" i="33"/>
  <c r="AB2" i="21"/>
  <c r="C3" i="32"/>
  <c r="Q3" i="32"/>
  <c r="T7" i="21"/>
  <c r="U9" i="21"/>
  <c r="AE9" i="22"/>
  <c r="W9" i="25"/>
  <c r="N5" i="33"/>
  <c r="D2" i="12"/>
  <c r="P3" i="20"/>
  <c r="H2" i="14"/>
  <c r="N7" i="31"/>
  <c r="AF2" i="11"/>
  <c r="R2" i="11"/>
  <c r="I2" i="11"/>
  <c r="W2" i="11"/>
  <c r="I6" i="13"/>
  <c r="R6" i="13"/>
  <c r="C3" i="30"/>
  <c r="Q3" i="33"/>
  <c r="O3" i="33"/>
  <c r="G3" i="32"/>
  <c r="V3" i="32"/>
  <c r="AF2" i="35"/>
  <c r="M2" i="35"/>
  <c r="W3" i="32"/>
  <c r="N4" i="23"/>
  <c r="J2" i="21"/>
  <c r="Q9" i="21"/>
  <c r="AF9" i="25"/>
  <c r="C5" i="31"/>
  <c r="I5" i="33"/>
  <c r="W7" i="31"/>
  <c r="I9" i="21"/>
  <c r="K9" i="22"/>
  <c r="X9" i="25"/>
  <c r="X5" i="33"/>
  <c r="L6" i="13"/>
  <c r="Y6" i="13"/>
  <c r="O2" i="21"/>
  <c r="AA3" i="32"/>
  <c r="R3" i="32"/>
  <c r="B7" i="32"/>
  <c r="L4" i="23"/>
  <c r="Y2" i="21"/>
  <c r="M2" i="31"/>
  <c r="F2" i="31"/>
  <c r="J9" i="25"/>
  <c r="T6" i="13"/>
  <c r="R3" i="33"/>
  <c r="U3" i="33"/>
  <c r="C2" i="21"/>
  <c r="AF3" i="32"/>
  <c r="M3" i="32"/>
  <c r="U4" i="14"/>
  <c r="J8" i="33"/>
  <c r="U2" i="21"/>
  <c r="G6" i="22"/>
  <c r="Q6" i="22"/>
  <c r="E3" i="32"/>
  <c r="H2" i="33"/>
  <c r="M4" i="23"/>
  <c r="U2" i="33"/>
  <c r="P6" i="14"/>
  <c r="AC2" i="21"/>
  <c r="AB6" i="13"/>
  <c r="Z6" i="13"/>
  <c r="AE3" i="32"/>
  <c r="L3" i="32"/>
  <c r="W4" i="23"/>
  <c r="J6" i="14"/>
  <c r="L2" i="21"/>
  <c r="Z8" i="14"/>
  <c r="R2" i="31"/>
  <c r="D9" i="25"/>
  <c r="K9" i="21"/>
  <c r="AE9" i="21"/>
  <c r="U9" i="25"/>
  <c r="R5" i="14"/>
  <c r="AA5" i="14"/>
  <c r="L9" i="21"/>
  <c r="P9" i="21"/>
  <c r="AA9" i="25"/>
  <c r="AB5" i="14"/>
  <c r="L5" i="14"/>
  <c r="AD8" i="33"/>
  <c r="K6" i="14"/>
  <c r="E2" i="21"/>
  <c r="E2" i="24" s="1"/>
  <c r="AC2" i="31"/>
  <c r="V6" i="13"/>
  <c r="E6" i="13"/>
  <c r="AA9" i="21"/>
  <c r="R9" i="21"/>
  <c r="AD9" i="22"/>
  <c r="Y9" i="25"/>
  <c r="O5" i="31"/>
  <c r="AC5" i="33"/>
  <c r="U7" i="36"/>
  <c r="Z7" i="31"/>
  <c r="I5" i="14"/>
  <c r="F6" i="13"/>
  <c r="U6" i="13"/>
  <c r="D3" i="33"/>
  <c r="AD3" i="33"/>
  <c r="D8" i="33"/>
  <c r="D8" i="34" s="1"/>
  <c r="S6" i="14"/>
  <c r="H9" i="25"/>
  <c r="AD9" i="25"/>
  <c r="G2" i="31"/>
  <c r="N6" i="13"/>
  <c r="Q2" i="31"/>
  <c r="Q2" i="34" s="1"/>
  <c r="AD8" i="35"/>
  <c r="Z8" i="35"/>
  <c r="AC9" i="25"/>
  <c r="H6" i="13"/>
  <c r="C3" i="33"/>
  <c r="AA3" i="33"/>
  <c r="F9" i="21"/>
  <c r="E9" i="22"/>
  <c r="I9" i="25"/>
  <c r="H5" i="33"/>
  <c r="Q2" i="11"/>
  <c r="C6" i="13"/>
  <c r="J6" i="13"/>
  <c r="AC6" i="13"/>
  <c r="V3" i="33"/>
  <c r="X3" i="33"/>
  <c r="H2" i="21"/>
  <c r="T2" i="33"/>
  <c r="X3" i="14"/>
  <c r="X3" i="32"/>
  <c r="AF4" i="35"/>
  <c r="L2" i="35"/>
  <c r="C8" i="33"/>
  <c r="H4" i="23"/>
  <c r="AC8" i="33"/>
  <c r="R3" i="14"/>
  <c r="Q8" i="31"/>
  <c r="P2" i="21"/>
  <c r="P2" i="24" s="1"/>
  <c r="P7" i="14"/>
  <c r="Q4" i="26"/>
  <c r="M4" i="26"/>
  <c r="P8" i="35"/>
  <c r="AC4" i="22"/>
  <c r="H9" i="22"/>
  <c r="R9" i="22"/>
  <c r="L9" i="23"/>
  <c r="Z9" i="23"/>
  <c r="AE7" i="36"/>
  <c r="G7" i="31"/>
  <c r="D9" i="22"/>
  <c r="Q9" i="22"/>
  <c r="Z9" i="22"/>
  <c r="V9" i="23"/>
  <c r="H7" i="36"/>
  <c r="T6" i="30"/>
  <c r="Z8" i="33"/>
  <c r="U8" i="33"/>
  <c r="AD6" i="14"/>
  <c r="AF6" i="14"/>
  <c r="L6" i="14"/>
  <c r="P6" i="36"/>
  <c r="H6" i="36"/>
  <c r="W9" i="22"/>
  <c r="F9" i="22"/>
  <c r="I9" i="23"/>
  <c r="I7" i="36"/>
  <c r="AD7" i="36"/>
  <c r="H7" i="31"/>
  <c r="P6" i="30"/>
  <c r="G6" i="36"/>
  <c r="W6" i="36"/>
  <c r="O9" i="21"/>
  <c r="Y9" i="21"/>
  <c r="AC9" i="22"/>
  <c r="AA9" i="22"/>
  <c r="AF9" i="23"/>
  <c r="O9" i="25"/>
  <c r="Z9" i="25"/>
  <c r="C5" i="33"/>
  <c r="S7" i="36"/>
  <c r="B4" i="15"/>
  <c r="U7" i="31"/>
  <c r="F4" i="30"/>
  <c r="R3" i="11"/>
  <c r="L4" i="12"/>
  <c r="L4" i="15" s="1"/>
  <c r="U6" i="36"/>
  <c r="O6" i="36"/>
  <c r="G6" i="14"/>
  <c r="Z6" i="14"/>
  <c r="N6" i="14"/>
  <c r="H6" i="14"/>
  <c r="E6" i="14"/>
  <c r="T6" i="14"/>
  <c r="W3" i="11"/>
  <c r="I6" i="36"/>
  <c r="Z6" i="36"/>
  <c r="AE6" i="26"/>
  <c r="F8" i="33"/>
  <c r="V2" i="33"/>
  <c r="G8" i="33"/>
  <c r="G8" i="34" s="1"/>
  <c r="I6" i="14"/>
  <c r="C6" i="14"/>
  <c r="V6" i="14"/>
  <c r="AF2" i="21"/>
  <c r="S2" i="21"/>
  <c r="V2" i="35"/>
  <c r="O2" i="35"/>
  <c r="W6" i="14"/>
  <c r="M6" i="14"/>
  <c r="B9" i="14"/>
  <c r="Y9" i="14" s="1"/>
  <c r="N9" i="22"/>
  <c r="U9" i="22"/>
  <c r="AB9" i="23"/>
  <c r="E9" i="25"/>
  <c r="Z9" i="35"/>
  <c r="AB5" i="33"/>
  <c r="AC7" i="36"/>
  <c r="Q4" i="34"/>
  <c r="H5" i="14"/>
  <c r="U6" i="30"/>
  <c r="M4" i="12"/>
  <c r="X4" i="12"/>
  <c r="X4" i="15" s="1"/>
  <c r="AA4" i="12"/>
  <c r="V4" i="12"/>
  <c r="L8" i="33"/>
  <c r="P6" i="13"/>
  <c r="N6" i="36"/>
  <c r="AE6" i="36"/>
  <c r="E8" i="33"/>
  <c r="S3" i="32"/>
  <c r="I8" i="23"/>
  <c r="F3" i="32"/>
  <c r="S8" i="33"/>
  <c r="Q6" i="14"/>
  <c r="U6" i="14"/>
  <c r="D2" i="21"/>
  <c r="AE2" i="21"/>
  <c r="W9" i="23"/>
  <c r="B9" i="24"/>
  <c r="D9" i="23"/>
  <c r="P9" i="23"/>
  <c r="AC9" i="23"/>
  <c r="J8" i="23"/>
  <c r="Q6" i="36"/>
  <c r="D6" i="36"/>
  <c r="AC6" i="36"/>
  <c r="M2" i="21"/>
  <c r="O8" i="33"/>
  <c r="L2" i="33"/>
  <c r="P8" i="33"/>
  <c r="E2" i="33"/>
  <c r="E2" i="34" s="1"/>
  <c r="P2" i="33"/>
  <c r="R8" i="33"/>
  <c r="AE6" i="14"/>
  <c r="AC6" i="14"/>
  <c r="N2" i="21"/>
  <c r="C4" i="23"/>
  <c r="O4" i="23"/>
  <c r="F4" i="23"/>
  <c r="X4" i="23"/>
  <c r="B5" i="23"/>
  <c r="G4" i="23"/>
  <c r="AC4" i="23"/>
  <c r="J4" i="23"/>
  <c r="D4" i="23"/>
  <c r="S4" i="23"/>
  <c r="AF4" i="23"/>
  <c r="R4" i="23"/>
  <c r="P4" i="23"/>
  <c r="E4" i="23"/>
  <c r="V4" i="23"/>
  <c r="Y4" i="23"/>
  <c r="K4" i="23"/>
  <c r="AE4" i="23"/>
  <c r="T4" i="23"/>
  <c r="AD4" i="23"/>
  <c r="I8" i="33"/>
  <c r="X6" i="13"/>
  <c r="D6" i="13"/>
  <c r="R6" i="36"/>
  <c r="AA2" i="21"/>
  <c r="K8" i="33"/>
  <c r="AD3" i="32"/>
  <c r="AB3" i="32"/>
  <c r="C2" i="33"/>
  <c r="Y2" i="33"/>
  <c r="N2" i="33"/>
  <c r="X6" i="14"/>
  <c r="AA6" i="14"/>
  <c r="G9" i="22"/>
  <c r="O9" i="22"/>
  <c r="T9" i="23"/>
  <c r="J9" i="23"/>
  <c r="Z7" i="26"/>
  <c r="Y7" i="36"/>
  <c r="S7" i="31"/>
  <c r="P9" i="22"/>
  <c r="J9" i="22"/>
  <c r="H9" i="23"/>
  <c r="R9" i="23"/>
  <c r="R7" i="20"/>
  <c r="W7" i="36"/>
  <c r="P7" i="31"/>
  <c r="AB6" i="34"/>
  <c r="Q6" i="13"/>
  <c r="S6" i="13"/>
  <c r="B9" i="36"/>
  <c r="U9" i="36" s="1"/>
  <c r="Z2" i="21"/>
  <c r="AE8" i="33"/>
  <c r="H8" i="33"/>
  <c r="Q8" i="33"/>
  <c r="Z2" i="33"/>
  <c r="R2" i="21"/>
  <c r="R2" i="33"/>
  <c r="O6" i="14"/>
  <c r="Y6" i="14"/>
  <c r="D6" i="14"/>
  <c r="K2" i="21"/>
  <c r="F2" i="21"/>
  <c r="G2" i="21"/>
  <c r="G2" i="24" s="1"/>
  <c r="P2" i="35"/>
  <c r="AC2" i="35"/>
  <c r="S2" i="35"/>
  <c r="C2" i="35"/>
  <c r="Y6" i="36"/>
  <c r="W8" i="33"/>
  <c r="AB6" i="14"/>
  <c r="R6" i="14"/>
  <c r="O6" i="29"/>
  <c r="AB6" i="29"/>
  <c r="H6" i="29"/>
  <c r="N6" i="29"/>
  <c r="K6" i="29"/>
  <c r="Q6" i="29"/>
  <c r="AE6" i="29"/>
  <c r="D6" i="29"/>
  <c r="C6" i="29"/>
  <c r="U6" i="29"/>
  <c r="J6" i="29"/>
  <c r="AF6" i="29"/>
  <c r="Z6" i="29"/>
  <c r="L6" i="29"/>
  <c r="P6" i="29"/>
  <c r="AA6" i="29"/>
  <c r="AD6" i="29"/>
  <c r="W6" i="29"/>
  <c r="Y6" i="29"/>
  <c r="AC6" i="29"/>
  <c r="S6" i="29"/>
  <c r="R6" i="29"/>
  <c r="G6" i="29"/>
  <c r="T6" i="29"/>
  <c r="X6" i="29"/>
  <c r="F6" i="29"/>
  <c r="E6" i="29"/>
  <c r="V6" i="29"/>
  <c r="N4" i="19"/>
  <c r="S3" i="30"/>
  <c r="AB3" i="30"/>
  <c r="J3" i="30"/>
  <c r="R4" i="19"/>
  <c r="I6" i="26"/>
  <c r="J6" i="26"/>
  <c r="AB6" i="26"/>
  <c r="R2" i="12"/>
  <c r="AA2" i="12"/>
  <c r="Y2" i="12"/>
  <c r="W2" i="12"/>
  <c r="E2" i="12"/>
  <c r="AD2" i="12"/>
  <c r="V2" i="12"/>
  <c r="AB2" i="12"/>
  <c r="AC2" i="12"/>
  <c r="Z2" i="12"/>
  <c r="AF2" i="12"/>
  <c r="N2" i="12"/>
  <c r="T2" i="12"/>
  <c r="H2" i="12"/>
  <c r="AE2" i="12"/>
  <c r="M2" i="12"/>
  <c r="J2" i="12"/>
  <c r="X2" i="12"/>
  <c r="F2" i="12"/>
  <c r="L2" i="12"/>
  <c r="C2" i="12"/>
  <c r="P2" i="12"/>
  <c r="S2" i="12"/>
  <c r="Q2" i="12"/>
  <c r="O2" i="12"/>
  <c r="K2" i="12"/>
  <c r="I2" i="12"/>
  <c r="G2" i="12"/>
  <c r="K3" i="11"/>
  <c r="Z3" i="11"/>
  <c r="J3" i="11"/>
  <c r="AA7" i="20"/>
  <c r="J4" i="30"/>
  <c r="V3" i="11"/>
  <c r="C8" i="20"/>
  <c r="AF8" i="20"/>
  <c r="Y8" i="20"/>
  <c r="K3" i="30"/>
  <c r="AF3" i="30"/>
  <c r="M6" i="23"/>
  <c r="I3" i="30"/>
  <c r="M3" i="30"/>
  <c r="AB6" i="36"/>
  <c r="V6" i="36"/>
  <c r="S6" i="26"/>
  <c r="P6" i="26"/>
  <c r="G9" i="23"/>
  <c r="C9" i="25"/>
  <c r="T9" i="25"/>
  <c r="E9" i="36"/>
  <c r="S5" i="33"/>
  <c r="W8" i="20"/>
  <c r="S3" i="11"/>
  <c r="AB6" i="30"/>
  <c r="AD6" i="26"/>
  <c r="L6" i="23"/>
  <c r="AC3" i="30"/>
  <c r="W3" i="30"/>
  <c r="AD6" i="36"/>
  <c r="T6" i="36"/>
  <c r="F6" i="26"/>
  <c r="T6" i="26"/>
  <c r="P3" i="11"/>
  <c r="AB3" i="11"/>
  <c r="R9" i="36"/>
  <c r="X9" i="21"/>
  <c r="M9" i="21"/>
  <c r="Q9" i="23"/>
  <c r="P9" i="25"/>
  <c r="V9" i="25"/>
  <c r="AD5" i="33"/>
  <c r="U8" i="20"/>
  <c r="D3" i="20"/>
  <c r="AD3" i="20"/>
  <c r="AE7" i="22"/>
  <c r="O5" i="14"/>
  <c r="AD3" i="11"/>
  <c r="L8" i="20"/>
  <c r="AE8" i="20"/>
  <c r="X6" i="23"/>
  <c r="Q6" i="23"/>
  <c r="O6" i="13"/>
  <c r="V3" i="30"/>
  <c r="Q3" i="30"/>
  <c r="AF6" i="36"/>
  <c r="F6" i="36"/>
  <c r="V6" i="26"/>
  <c r="C6" i="26"/>
  <c r="Z6" i="26"/>
  <c r="AA7" i="31"/>
  <c r="AD4" i="30"/>
  <c r="X3" i="11"/>
  <c r="N3" i="11"/>
  <c r="AF3" i="11"/>
  <c r="U3" i="11"/>
  <c r="R3" i="30"/>
  <c r="AD3" i="30"/>
  <c r="B9" i="26"/>
  <c r="Q6" i="26"/>
  <c r="G6" i="26"/>
  <c r="W6" i="26"/>
  <c r="S7" i="21"/>
  <c r="Y9" i="35"/>
  <c r="G3" i="11"/>
  <c r="B7" i="11"/>
  <c r="Y7" i="11" s="1"/>
  <c r="L3" i="30"/>
  <c r="AA3" i="30"/>
  <c r="U6" i="26"/>
  <c r="AC6" i="26"/>
  <c r="D6" i="26"/>
  <c r="E6" i="26"/>
  <c r="M6" i="26"/>
  <c r="N6" i="26"/>
  <c r="K6" i="26"/>
  <c r="L6" i="26"/>
  <c r="AA6" i="26"/>
  <c r="R6" i="26"/>
  <c r="H3" i="30"/>
  <c r="X3" i="30"/>
  <c r="O6" i="26"/>
  <c r="L9" i="35"/>
  <c r="O3" i="30"/>
  <c r="E3" i="30"/>
  <c r="H6" i="26"/>
  <c r="AE3" i="30"/>
  <c r="Y3" i="30"/>
  <c r="AE4" i="19"/>
  <c r="Y6" i="26"/>
  <c r="X6" i="26"/>
  <c r="H7" i="21"/>
  <c r="O4" i="30"/>
  <c r="M7" i="21"/>
  <c r="P7" i="21"/>
  <c r="D4" i="30"/>
  <c r="E4" i="30"/>
  <c r="N3" i="30"/>
  <c r="Z3" i="30"/>
  <c r="F7" i="21"/>
  <c r="N9" i="21"/>
  <c r="AF9" i="21"/>
  <c r="J9" i="21"/>
  <c r="M9" i="22"/>
  <c r="Y9" i="22"/>
  <c r="Y9" i="23"/>
  <c r="AA9" i="23"/>
  <c r="S9" i="25"/>
  <c r="N9" i="25"/>
  <c r="J7" i="20"/>
  <c r="D9" i="35"/>
  <c r="AA5" i="33"/>
  <c r="L5" i="33"/>
  <c r="Z7" i="36"/>
  <c r="I8" i="20"/>
  <c r="I7" i="31"/>
  <c r="B9" i="29"/>
  <c r="AB9" i="29" s="1"/>
  <c r="I6" i="29"/>
  <c r="V3" i="20"/>
  <c r="C3" i="20"/>
  <c r="V5" i="14"/>
  <c r="O3" i="20"/>
  <c r="C3" i="11"/>
  <c r="Z4" i="30"/>
  <c r="AE3" i="11"/>
  <c r="U4" i="12"/>
  <c r="P2" i="11"/>
  <c r="V8" i="20"/>
  <c r="F4" i="12"/>
  <c r="F4" i="15" s="1"/>
  <c r="O4" i="12"/>
  <c r="O4" i="15" s="1"/>
  <c r="J5" i="14"/>
  <c r="Y3" i="11"/>
  <c r="AD2" i="11"/>
  <c r="W4" i="30"/>
  <c r="J3" i="33"/>
  <c r="P3" i="30"/>
  <c r="T3" i="30"/>
  <c r="Z3" i="33"/>
  <c r="L6" i="36"/>
  <c r="AE4" i="30"/>
  <c r="AE7" i="21"/>
  <c r="D7" i="20"/>
  <c r="B5" i="30"/>
  <c r="AC5" i="30" s="1"/>
  <c r="R8" i="23"/>
  <c r="N4" i="30"/>
  <c r="N5" i="14"/>
  <c r="V7" i="21"/>
  <c r="S7" i="20"/>
  <c r="G5" i="33"/>
  <c r="V5" i="33"/>
  <c r="Z5" i="33"/>
  <c r="M5" i="14"/>
  <c r="N7" i="21"/>
  <c r="C7" i="20"/>
  <c r="W5" i="33"/>
  <c r="AF5" i="33"/>
  <c r="C5" i="14"/>
  <c r="T5" i="14"/>
  <c r="Y8" i="23"/>
  <c r="E4" i="25"/>
  <c r="D3" i="30"/>
  <c r="G3" i="30"/>
  <c r="U3" i="30"/>
  <c r="AA6" i="13"/>
  <c r="G6" i="13"/>
  <c r="AD6" i="13"/>
  <c r="M6" i="13"/>
  <c r="K6" i="13"/>
  <c r="AF6" i="13"/>
  <c r="W8" i="12"/>
  <c r="AC3" i="33"/>
  <c r="S3" i="33"/>
  <c r="U7" i="21"/>
  <c r="X7" i="21"/>
  <c r="E9" i="23"/>
  <c r="K9" i="23"/>
  <c r="Q9" i="25"/>
  <c r="AB9" i="25"/>
  <c r="C7" i="26"/>
  <c r="M5" i="33"/>
  <c r="Y5" i="33"/>
  <c r="J7" i="36"/>
  <c r="M7" i="31"/>
  <c r="S5" i="14"/>
  <c r="K5" i="14"/>
  <c r="AF5" i="14"/>
  <c r="AB7" i="21"/>
  <c r="O9" i="23"/>
  <c r="S9" i="23"/>
  <c r="G9" i="25"/>
  <c r="F9" i="25"/>
  <c r="V7" i="26"/>
  <c r="X9" i="36"/>
  <c r="F5" i="33"/>
  <c r="D5" i="33"/>
  <c r="R7" i="36"/>
  <c r="O7" i="31"/>
  <c r="Z7" i="22"/>
  <c r="D5" i="14"/>
  <c r="E5" i="14"/>
  <c r="L4" i="30"/>
  <c r="W9" i="14"/>
  <c r="AD9" i="14"/>
  <c r="AA6" i="30"/>
  <c r="W6" i="12"/>
  <c r="AD6" i="12"/>
  <c r="P6" i="12"/>
  <c r="O6" i="12"/>
  <c r="V6" i="12"/>
  <c r="H6" i="12"/>
  <c r="M6" i="12"/>
  <c r="AB6" i="12"/>
  <c r="C6" i="12"/>
  <c r="Y6" i="12"/>
  <c r="AF6" i="12"/>
  <c r="Q6" i="12"/>
  <c r="X6" i="12"/>
  <c r="U6" i="12"/>
  <c r="L6" i="12"/>
  <c r="AA6" i="12"/>
  <c r="R6" i="12"/>
  <c r="AC6" i="12"/>
  <c r="T6" i="12"/>
  <c r="Z6" i="12"/>
  <c r="I6" i="12"/>
  <c r="N6" i="12"/>
  <c r="K6" i="12"/>
  <c r="F6" i="12"/>
  <c r="G6" i="12"/>
  <c r="E6" i="12"/>
  <c r="D6" i="12"/>
  <c r="S6" i="12"/>
  <c r="J6" i="12"/>
  <c r="AE6" i="12"/>
  <c r="AD9" i="23"/>
  <c r="F9" i="23"/>
  <c r="C9" i="23"/>
  <c r="K7" i="26"/>
  <c r="Z7" i="20"/>
  <c r="M5" i="31"/>
  <c r="C9" i="33"/>
  <c r="L9" i="36"/>
  <c r="W9" i="36"/>
  <c r="T9" i="35"/>
  <c r="Q7" i="36"/>
  <c r="C7" i="36"/>
  <c r="V7" i="36"/>
  <c r="C7" i="23"/>
  <c r="G7" i="22"/>
  <c r="AD8" i="20"/>
  <c r="T8" i="12"/>
  <c r="F8" i="16"/>
  <c r="W8" i="16"/>
  <c r="AF8" i="16"/>
  <c r="O8" i="16"/>
  <c r="C8" i="16"/>
  <c r="H8" i="16"/>
  <c r="S8" i="16"/>
  <c r="Y8" i="16"/>
  <c r="T8" i="16"/>
  <c r="AB8" i="16"/>
  <c r="Q8" i="16"/>
  <c r="D8" i="16"/>
  <c r="Z8" i="16"/>
  <c r="AC8" i="16"/>
  <c r="R8" i="16"/>
  <c r="E8" i="16"/>
  <c r="X8" i="16"/>
  <c r="AD8" i="16"/>
  <c r="L8" i="16"/>
  <c r="AE8" i="16"/>
  <c r="U8" i="16"/>
  <c r="J8" i="16"/>
  <c r="P8" i="16"/>
  <c r="V8" i="16"/>
  <c r="AA8" i="16"/>
  <c r="N8" i="16"/>
  <c r="G7" i="26"/>
  <c r="S7" i="26"/>
  <c r="AC7" i="20"/>
  <c r="V5" i="31"/>
  <c r="Y9" i="33"/>
  <c r="F9" i="35"/>
  <c r="O7" i="23"/>
  <c r="AD8" i="19"/>
  <c r="Q4" i="12"/>
  <c r="Q4" i="15" s="1"/>
  <c r="AC4" i="12"/>
  <c r="I7" i="26"/>
  <c r="AB7" i="26"/>
  <c r="E7" i="20"/>
  <c r="AE5" i="31"/>
  <c r="T9" i="33"/>
  <c r="G9" i="35"/>
  <c r="O7" i="36"/>
  <c r="AA7" i="36"/>
  <c r="X7" i="23"/>
  <c r="F8" i="12"/>
  <c r="S8" i="12"/>
  <c r="K8" i="12"/>
  <c r="Z8" i="12"/>
  <c r="Y8" i="12"/>
  <c r="C8" i="12"/>
  <c r="R8" i="12"/>
  <c r="AF8" i="12"/>
  <c r="AA8" i="12"/>
  <c r="J8" i="12"/>
  <c r="Q8" i="12"/>
  <c r="X8" i="12"/>
  <c r="AC8" i="12"/>
  <c r="AB8" i="12"/>
  <c r="I8" i="12"/>
  <c r="M8" i="12"/>
  <c r="E8" i="12"/>
  <c r="AD8" i="12"/>
  <c r="U8" i="12"/>
  <c r="D8" i="12"/>
  <c r="O8" i="12"/>
  <c r="V8" i="12"/>
  <c r="G8" i="12"/>
  <c r="N8" i="12"/>
  <c r="I6" i="23"/>
  <c r="N6" i="23"/>
  <c r="R6" i="23"/>
  <c r="AB6" i="23"/>
  <c r="AA6" i="23"/>
  <c r="F6" i="23"/>
  <c r="AF6" i="23"/>
  <c r="Y6" i="23"/>
  <c r="Y6" i="24" s="1"/>
  <c r="O6" i="23"/>
  <c r="G6" i="23"/>
  <c r="AD6" i="23"/>
  <c r="T6" i="23"/>
  <c r="H6" i="23"/>
  <c r="K6" i="23"/>
  <c r="P6" i="23"/>
  <c r="S6" i="23"/>
  <c r="AE6" i="23"/>
  <c r="AE6" i="24" s="1"/>
  <c r="I9" i="16"/>
  <c r="K9" i="16"/>
  <c r="C9" i="16"/>
  <c r="AC9" i="16"/>
  <c r="AB9" i="16"/>
  <c r="AF9" i="16"/>
  <c r="AE9" i="16"/>
  <c r="U9" i="16"/>
  <c r="T9" i="16"/>
  <c r="P9" i="16"/>
  <c r="O9" i="16"/>
  <c r="V9" i="16"/>
  <c r="E9" i="16"/>
  <c r="D9" i="16"/>
  <c r="W9" i="16"/>
  <c r="L9" i="16"/>
  <c r="G9" i="16"/>
  <c r="Z9" i="16"/>
  <c r="J9" i="16"/>
  <c r="R9" i="16"/>
  <c r="H9" i="16"/>
  <c r="AA9" i="16"/>
  <c r="AD9" i="16"/>
  <c r="Q9" i="16"/>
  <c r="N9" i="16"/>
  <c r="X9" i="16"/>
  <c r="M9" i="16"/>
  <c r="S9" i="16"/>
  <c r="Y9" i="16"/>
  <c r="F9" i="16"/>
  <c r="E7" i="23"/>
  <c r="Q7" i="26"/>
  <c r="E7" i="26"/>
  <c r="E5" i="31"/>
  <c r="O9" i="33"/>
  <c r="I7" i="23"/>
  <c r="J4" i="25"/>
  <c r="G4" i="25"/>
  <c r="AC4" i="25"/>
  <c r="U4" i="25"/>
  <c r="N4" i="25"/>
  <c r="S4" i="25"/>
  <c r="W4" i="25"/>
  <c r="V4" i="25"/>
  <c r="O4" i="25"/>
  <c r="Z4" i="25"/>
  <c r="AA4" i="25"/>
  <c r="H4" i="25"/>
  <c r="X4" i="25"/>
  <c r="M4" i="25"/>
  <c r="AB4" i="25"/>
  <c r="L4" i="25"/>
  <c r="D4" i="25"/>
  <c r="Y4" i="25"/>
  <c r="C4" i="25"/>
  <c r="T4" i="25"/>
  <c r="B5" i="25"/>
  <c r="AD4" i="25"/>
  <c r="Q4" i="25"/>
  <c r="I4" i="25"/>
  <c r="F4" i="25"/>
  <c r="AE4" i="25"/>
  <c r="AF4" i="25"/>
  <c r="X7" i="26"/>
  <c r="AC7" i="26"/>
  <c r="W7" i="20"/>
  <c r="T5" i="31"/>
  <c r="Q9" i="33"/>
  <c r="Z9" i="36"/>
  <c r="F9" i="36"/>
  <c r="AC9" i="35"/>
  <c r="AC5" i="32"/>
  <c r="P7" i="36"/>
  <c r="AB7" i="36"/>
  <c r="AA7" i="23"/>
  <c r="AE7" i="23"/>
  <c r="W7" i="23"/>
  <c r="N9" i="23"/>
  <c r="U9" i="23"/>
  <c r="AF7" i="26"/>
  <c r="F7" i="26"/>
  <c r="M7" i="20"/>
  <c r="AC5" i="31"/>
  <c r="C9" i="36"/>
  <c r="N9" i="36"/>
  <c r="AE9" i="35"/>
  <c r="X7" i="36"/>
  <c r="E7" i="36"/>
  <c r="T4" i="30"/>
  <c r="J8" i="20"/>
  <c r="W7" i="26"/>
  <c r="M7" i="26"/>
  <c r="G5" i="31"/>
  <c r="Z9" i="33"/>
  <c r="C9" i="35"/>
  <c r="G7" i="23"/>
  <c r="AE7" i="26"/>
  <c r="U7" i="26"/>
  <c r="F7" i="20"/>
  <c r="AB5" i="31"/>
  <c r="E9" i="33"/>
  <c r="P9" i="35"/>
  <c r="H7" i="23"/>
  <c r="P4" i="15"/>
  <c r="Y7" i="23"/>
  <c r="L3" i="11"/>
  <c r="D8" i="20"/>
  <c r="G8" i="20"/>
  <c r="I3" i="11"/>
  <c r="O3" i="11"/>
  <c r="AE6" i="30"/>
  <c r="X9" i="23"/>
  <c r="M9" i="25"/>
  <c r="J7" i="26"/>
  <c r="U7" i="20"/>
  <c r="L5" i="31"/>
  <c r="R5" i="31"/>
  <c r="K9" i="36"/>
  <c r="R9" i="35"/>
  <c r="U5" i="33"/>
  <c r="K5" i="33"/>
  <c r="AF7" i="36"/>
  <c r="Y4" i="30"/>
  <c r="AC8" i="20"/>
  <c r="N8" i="20"/>
  <c r="J6" i="30"/>
  <c r="AF6" i="30"/>
  <c r="AD6" i="30"/>
  <c r="X4" i="30"/>
  <c r="T3" i="11"/>
  <c r="M8" i="20"/>
  <c r="AC3" i="11"/>
  <c r="AA8" i="20"/>
  <c r="F3" i="11"/>
  <c r="P8" i="20"/>
  <c r="P4" i="30"/>
  <c r="Y3" i="17"/>
  <c r="P4" i="25"/>
  <c r="AB4" i="30"/>
  <c r="H3" i="17"/>
  <c r="K4" i="25"/>
  <c r="H4" i="30"/>
  <c r="W6" i="23"/>
  <c r="AC6" i="23"/>
  <c r="N8" i="19"/>
  <c r="M4" i="19"/>
  <c r="B5" i="19"/>
  <c r="C5" i="19" s="1"/>
  <c r="AF4" i="19"/>
  <c r="J4" i="19"/>
  <c r="P4" i="19"/>
  <c r="H4" i="19"/>
  <c r="AB4" i="19"/>
  <c r="S8" i="19"/>
  <c r="L8" i="29"/>
  <c r="L6" i="10"/>
  <c r="G2" i="10"/>
  <c r="V8" i="29"/>
  <c r="R3" i="19"/>
  <c r="J4" i="29"/>
  <c r="AB3" i="10"/>
  <c r="J3" i="10"/>
  <c r="B5" i="29"/>
  <c r="F5" i="29" s="1"/>
  <c r="Z4" i="29"/>
  <c r="L2" i="29"/>
  <c r="Q4" i="19"/>
  <c r="I4" i="19"/>
  <c r="C4" i="19"/>
  <c r="O6" i="10"/>
  <c r="B9" i="10"/>
  <c r="Z9" i="10" s="1"/>
  <c r="I3" i="19"/>
  <c r="S4" i="29"/>
  <c r="I3" i="10"/>
  <c r="W3" i="10"/>
  <c r="B7" i="10"/>
  <c r="L7" i="10" s="1"/>
  <c r="U2" i="29"/>
  <c r="AB8" i="19"/>
  <c r="F3" i="10"/>
  <c r="O8" i="29"/>
  <c r="X6" i="10"/>
  <c r="G4" i="29"/>
  <c r="J2" i="29"/>
  <c r="S4" i="19"/>
  <c r="V6" i="10"/>
  <c r="AD2" i="10"/>
  <c r="AB8" i="29"/>
  <c r="V4" i="29"/>
  <c r="P3" i="10"/>
  <c r="AF3" i="10"/>
  <c r="O4" i="29"/>
  <c r="G2" i="29"/>
  <c r="V4" i="19"/>
  <c r="AA4" i="19"/>
  <c r="G4" i="19"/>
  <c r="Y6" i="10"/>
  <c r="P6" i="10"/>
  <c r="AA8" i="19"/>
  <c r="R3" i="10"/>
  <c r="M3" i="10"/>
  <c r="E3" i="10"/>
  <c r="F8" i="19"/>
  <c r="F4" i="29"/>
  <c r="E6" i="19"/>
  <c r="S2" i="29"/>
  <c r="I2" i="29"/>
  <c r="AC8" i="19"/>
  <c r="Q4" i="29"/>
  <c r="H8" i="19"/>
  <c r="M2" i="29"/>
  <c r="Y8" i="19"/>
  <c r="AC4" i="19"/>
  <c r="M6" i="10"/>
  <c r="Q2" i="10"/>
  <c r="C8" i="29"/>
  <c r="T4" i="29"/>
  <c r="K3" i="10"/>
  <c r="I4" i="29"/>
  <c r="AC4" i="29"/>
  <c r="K2" i="29"/>
  <c r="C6" i="19"/>
  <c r="AD4" i="19"/>
  <c r="Z4" i="19"/>
  <c r="H2" i="10"/>
  <c r="AD3" i="10"/>
  <c r="H6" i="10"/>
  <c r="R2" i="10"/>
  <c r="AD4" i="29"/>
  <c r="D3" i="10"/>
  <c r="T3" i="10"/>
  <c r="AA2" i="29"/>
  <c r="W4" i="19"/>
  <c r="T4" i="19"/>
  <c r="U4" i="19"/>
  <c r="O4" i="19"/>
  <c r="F6" i="19"/>
  <c r="E2" i="29"/>
  <c r="Q3" i="19"/>
  <c r="V3" i="10"/>
  <c r="J8" i="19"/>
  <c r="R6" i="19"/>
  <c r="D4" i="19"/>
  <c r="G6" i="10"/>
  <c r="F2" i="10"/>
  <c r="K4" i="29"/>
  <c r="C3" i="10"/>
  <c r="H3" i="10"/>
  <c r="H4" i="29"/>
  <c r="K6" i="19"/>
  <c r="T6" i="19"/>
  <c r="AD2" i="29"/>
  <c r="P2" i="29"/>
  <c r="AF2" i="29"/>
  <c r="F4" i="19"/>
  <c r="E4" i="19"/>
  <c r="U6" i="19"/>
  <c r="X3" i="19"/>
  <c r="W2" i="29"/>
  <c r="AC6" i="10"/>
  <c r="J2" i="10"/>
  <c r="X4" i="29"/>
  <c r="C4" i="29"/>
  <c r="AA3" i="10"/>
  <c r="AE3" i="10"/>
  <c r="Y4" i="29"/>
  <c r="AD6" i="19"/>
  <c r="Y6" i="19"/>
  <c r="AD3" i="19"/>
  <c r="AB2" i="29"/>
  <c r="Z2" i="29"/>
  <c r="N2" i="29"/>
  <c r="C2" i="29"/>
  <c r="Q6" i="10"/>
  <c r="K3" i="19"/>
  <c r="AA4" i="29"/>
  <c r="M4" i="29"/>
  <c r="O3" i="10"/>
  <c r="S3" i="10"/>
  <c r="F3" i="19"/>
  <c r="AC6" i="19"/>
  <c r="D2" i="29"/>
  <c r="Q2" i="29"/>
  <c r="R2" i="29"/>
  <c r="AD6" i="10"/>
  <c r="E6" i="10"/>
  <c r="AE3" i="19"/>
  <c r="X3" i="10"/>
  <c r="Z3" i="10"/>
  <c r="G3" i="10"/>
  <c r="G6" i="19"/>
  <c r="F2" i="29"/>
  <c r="AE2" i="29"/>
  <c r="T2" i="29"/>
  <c r="AC2" i="29"/>
  <c r="V2" i="29"/>
  <c r="AA6" i="10"/>
  <c r="H3" i="19"/>
  <c r="U3" i="10"/>
  <c r="N3" i="10"/>
  <c r="AC7" i="23"/>
  <c r="V9" i="33"/>
  <c r="H9" i="32"/>
  <c r="R7" i="23"/>
  <c r="N7" i="23"/>
  <c r="S6" i="10"/>
  <c r="K6" i="10"/>
  <c r="L9" i="25"/>
  <c r="AE9" i="25"/>
  <c r="F8" i="13"/>
  <c r="U8" i="13"/>
  <c r="Z8" i="13"/>
  <c r="AE8" i="13"/>
  <c r="J8" i="13"/>
  <c r="C8" i="13"/>
  <c r="AF8" i="13"/>
  <c r="G8" i="13"/>
  <c r="M8" i="13"/>
  <c r="R8" i="13"/>
  <c r="W8" i="13"/>
  <c r="E8" i="13"/>
  <c r="O8" i="13"/>
  <c r="AC8" i="13"/>
  <c r="K8" i="13"/>
  <c r="V8" i="13"/>
  <c r="X8" i="13"/>
  <c r="AD8" i="13"/>
  <c r="H8" i="13"/>
  <c r="N8" i="13"/>
  <c r="Q8" i="13"/>
  <c r="T8" i="13"/>
  <c r="L8" i="13"/>
  <c r="D8" i="13"/>
  <c r="AA8" i="13"/>
  <c r="I8" i="13"/>
  <c r="S8" i="13"/>
  <c r="P8" i="13"/>
  <c r="Y8" i="13"/>
  <c r="M2" i="10"/>
  <c r="X2" i="10"/>
  <c r="W2" i="10"/>
  <c r="D2" i="13"/>
  <c r="Z2" i="13"/>
  <c r="W2" i="13"/>
  <c r="AF2" i="13"/>
  <c r="L2" i="13"/>
  <c r="R2" i="13"/>
  <c r="O2" i="13"/>
  <c r="AB2" i="13"/>
  <c r="J2" i="13"/>
  <c r="G2" i="13"/>
  <c r="T2" i="13"/>
  <c r="M2" i="13"/>
  <c r="Y2" i="13"/>
  <c r="AE2" i="13"/>
  <c r="E2" i="13"/>
  <c r="AA2" i="13"/>
  <c r="S2" i="13"/>
  <c r="Q2" i="13"/>
  <c r="K2" i="13"/>
  <c r="I2" i="13"/>
  <c r="F2" i="13"/>
  <c r="X2" i="13"/>
  <c r="P2" i="13"/>
  <c r="V2" i="13"/>
  <c r="H2" i="13"/>
  <c r="N2" i="13"/>
  <c r="AC2" i="13"/>
  <c r="C2" i="13"/>
  <c r="U2" i="13"/>
  <c r="Z9" i="32"/>
  <c r="P2" i="10"/>
  <c r="AC9" i="32"/>
  <c r="AC2" i="10"/>
  <c r="O2" i="10"/>
  <c r="G7" i="21"/>
  <c r="L7" i="21"/>
  <c r="I7" i="21"/>
  <c r="AD7" i="20"/>
  <c r="N7" i="20"/>
  <c r="Y7" i="21"/>
  <c r="Z7" i="21"/>
  <c r="Q7" i="20"/>
  <c r="P7" i="20"/>
  <c r="E7" i="22"/>
  <c r="W9" i="32"/>
  <c r="Z2" i="10"/>
  <c r="L2" i="10"/>
  <c r="C5" i="32"/>
  <c r="Q5" i="32"/>
  <c r="B5" i="11"/>
  <c r="Q4" i="11"/>
  <c r="K4" i="11"/>
  <c r="O4" i="11"/>
  <c r="L4" i="11"/>
  <c r="I4" i="11"/>
  <c r="AE4" i="11"/>
  <c r="AB4" i="11"/>
  <c r="W4" i="11"/>
  <c r="T4" i="11"/>
  <c r="J4" i="11"/>
  <c r="V4" i="11"/>
  <c r="Y4" i="11"/>
  <c r="AD4" i="11"/>
  <c r="D4" i="11"/>
  <c r="AF4" i="11"/>
  <c r="N4" i="11"/>
  <c r="X4" i="11"/>
  <c r="F4" i="11"/>
  <c r="E4" i="11"/>
  <c r="S4" i="11"/>
  <c r="P4" i="11"/>
  <c r="AC4" i="11"/>
  <c r="H4" i="11"/>
  <c r="U4" i="11"/>
  <c r="M4" i="11"/>
  <c r="AA4" i="11"/>
  <c r="G4" i="11"/>
  <c r="Z4" i="11"/>
  <c r="R4" i="11"/>
  <c r="C4" i="11"/>
  <c r="B7" i="17"/>
  <c r="M3" i="17"/>
  <c r="J3" i="17"/>
  <c r="O3" i="17"/>
  <c r="AD3" i="17"/>
  <c r="X3" i="17"/>
  <c r="E3" i="17"/>
  <c r="G3" i="17"/>
  <c r="AF3" i="17"/>
  <c r="T3" i="17"/>
  <c r="R3" i="17"/>
  <c r="C3" i="17"/>
  <c r="I3" i="17"/>
  <c r="N3" i="17"/>
  <c r="L3" i="17"/>
  <c r="F3" i="17"/>
  <c r="D3" i="17"/>
  <c r="Q3" i="17"/>
  <c r="W3" i="17"/>
  <c r="AA3" i="17"/>
  <c r="P3" i="17"/>
  <c r="S3" i="17"/>
  <c r="AC3" i="17"/>
  <c r="K3" i="17"/>
  <c r="U3" i="17"/>
  <c r="AB3" i="17"/>
  <c r="Z3" i="17"/>
  <c r="AE3" i="17"/>
  <c r="Z8" i="25"/>
  <c r="D7" i="21"/>
  <c r="K7" i="21"/>
  <c r="K7" i="20"/>
  <c r="G7" i="20"/>
  <c r="K7" i="22"/>
  <c r="G9" i="32"/>
  <c r="W6" i="10"/>
  <c r="U2" i="10"/>
  <c r="V2" i="10"/>
  <c r="T7" i="26"/>
  <c r="D7" i="26"/>
  <c r="O7" i="26"/>
  <c r="D7" i="23"/>
  <c r="N7" i="36"/>
  <c r="K7" i="36"/>
  <c r="G7" i="36"/>
  <c r="D4" i="29"/>
  <c r="AF4" i="29"/>
  <c r="E4" i="29"/>
  <c r="R4" i="29"/>
  <c r="W4" i="29"/>
  <c r="L4" i="29"/>
  <c r="U4" i="29"/>
  <c r="P4" i="29"/>
  <c r="AE4" i="29"/>
  <c r="V9" i="32"/>
  <c r="P9" i="36"/>
  <c r="J9" i="36"/>
  <c r="X8" i="19"/>
  <c r="I8" i="19"/>
  <c r="Q8" i="19"/>
  <c r="M8" i="19"/>
  <c r="W8" i="19"/>
  <c r="V8" i="19"/>
  <c r="AF8" i="19"/>
  <c r="AE8" i="19"/>
  <c r="L8" i="19"/>
  <c r="U8" i="19"/>
  <c r="Z8" i="19"/>
  <c r="G8" i="19"/>
  <c r="P8" i="19"/>
  <c r="K8" i="19"/>
  <c r="D8" i="19"/>
  <c r="T8" i="19"/>
  <c r="C8" i="19"/>
  <c r="AD7" i="21"/>
  <c r="AC7" i="21"/>
  <c r="T7" i="20"/>
  <c r="H7" i="20"/>
  <c r="N2" i="10"/>
  <c r="P7" i="22"/>
  <c r="F7" i="22"/>
  <c r="S7" i="23"/>
  <c r="AB7" i="23"/>
  <c r="AD7" i="23"/>
  <c r="P7" i="23"/>
  <c r="AB8" i="13"/>
  <c r="AB6" i="19"/>
  <c r="J6" i="19"/>
  <c r="W6" i="19"/>
  <c r="N6" i="19"/>
  <c r="B9" i="19"/>
  <c r="AE6" i="19"/>
  <c r="H6" i="19"/>
  <c r="Q6" i="19"/>
  <c r="S6" i="19"/>
  <c r="Z6" i="19"/>
  <c r="M6" i="19"/>
  <c r="V6" i="19"/>
  <c r="AF6" i="19"/>
  <c r="X6" i="19"/>
  <c r="O6" i="19"/>
  <c r="I6" i="19"/>
  <c r="L6" i="19"/>
  <c r="AA6" i="19"/>
  <c r="D6" i="19"/>
  <c r="O8" i="19"/>
  <c r="E8" i="19"/>
  <c r="AB4" i="29"/>
  <c r="AD2" i="13"/>
  <c r="R8" i="29"/>
  <c r="S8" i="29"/>
  <c r="Q8" i="29"/>
  <c r="AA8" i="29"/>
  <c r="J8" i="29"/>
  <c r="H8" i="29"/>
  <c r="U8" i="29"/>
  <c r="G8" i="29"/>
  <c r="M8" i="29"/>
  <c r="P8" i="29"/>
  <c r="K8" i="29"/>
  <c r="E8" i="29"/>
  <c r="Y8" i="29"/>
  <c r="T8" i="29"/>
  <c r="AE8" i="29"/>
  <c r="N8" i="29"/>
  <c r="D8" i="29"/>
  <c r="W8" i="29"/>
  <c r="X8" i="29"/>
  <c r="I8" i="29"/>
  <c r="AD8" i="29"/>
  <c r="Z8" i="29"/>
  <c r="AF8" i="29"/>
  <c r="J3" i="19"/>
  <c r="AC3" i="19"/>
  <c r="G3" i="19"/>
  <c r="Y3" i="19"/>
  <c r="M3" i="19"/>
  <c r="AB3" i="19"/>
  <c r="P3" i="19"/>
  <c r="D3" i="19"/>
  <c r="C3" i="19"/>
  <c r="S3" i="19"/>
  <c r="Z3" i="19"/>
  <c r="O3" i="19"/>
  <c r="W3" i="19"/>
  <c r="V3" i="19"/>
  <c r="E3" i="19"/>
  <c r="N3" i="19"/>
  <c r="AF3" i="19"/>
  <c r="AA3" i="19"/>
  <c r="L3" i="19"/>
  <c r="T3" i="19"/>
  <c r="B7" i="19"/>
  <c r="Z7" i="19" s="1"/>
  <c r="AC3" i="10"/>
  <c r="Y3" i="10"/>
  <c r="L3" i="10"/>
  <c r="O5" i="33"/>
  <c r="P5" i="33"/>
  <c r="AC8" i="29"/>
  <c r="G5" i="14"/>
  <c r="P5" i="14"/>
  <c r="F7" i="31"/>
  <c r="L9" i="22"/>
  <c r="V9" i="22"/>
  <c r="L4" i="19"/>
  <c r="X4" i="19"/>
  <c r="E9" i="21"/>
  <c r="C9" i="21"/>
  <c r="F3" i="20"/>
  <c r="AF3" i="20"/>
  <c r="E6" i="30"/>
  <c r="K6" i="30"/>
  <c r="R6" i="30"/>
  <c r="D3" i="11"/>
  <c r="F8" i="20"/>
  <c r="H8" i="20"/>
  <c r="S8" i="20"/>
  <c r="H2" i="29"/>
  <c r="B7" i="30"/>
  <c r="Y4" i="19"/>
  <c r="W6" i="30"/>
  <c r="V6" i="30"/>
  <c r="H6" i="30"/>
  <c r="N6" i="30"/>
  <c r="B9" i="30"/>
  <c r="Q6" i="30"/>
  <c r="X6" i="30"/>
  <c r="Z6" i="30"/>
  <c r="C6" i="30"/>
  <c r="Y6" i="30"/>
  <c r="G6" i="30"/>
  <c r="L6" i="30"/>
  <c r="I6" i="30"/>
  <c r="D6" i="30"/>
  <c r="O6" i="30"/>
  <c r="AC6" i="30"/>
  <c r="F6" i="30"/>
  <c r="AF2" i="20"/>
  <c r="G2" i="20"/>
  <c r="AD2" i="20"/>
  <c r="C2" i="20"/>
  <c r="Q2" i="20"/>
  <c r="U2" i="20"/>
  <c r="AB2" i="20"/>
  <c r="L2" i="20"/>
  <c r="V2" i="20"/>
  <c r="D2" i="20"/>
  <c r="N2" i="20"/>
  <c r="F2" i="20"/>
  <c r="AA2" i="20"/>
  <c r="X2" i="20"/>
  <c r="P2" i="20"/>
  <c r="S2" i="20"/>
  <c r="Z2" i="20"/>
  <c r="K2" i="20"/>
  <c r="AC2" i="20"/>
  <c r="E2" i="20"/>
  <c r="M2" i="20"/>
  <c r="O2" i="20"/>
  <c r="H2" i="20"/>
  <c r="W2" i="20"/>
  <c r="Y2" i="20"/>
  <c r="R2" i="20"/>
  <c r="AE2" i="20"/>
  <c r="I2" i="20"/>
  <c r="J2" i="20"/>
  <c r="T2" i="20"/>
  <c r="AC6" i="20"/>
  <c r="U6" i="20"/>
  <c r="I6" i="20"/>
  <c r="L6" i="20"/>
  <c r="B9" i="20"/>
  <c r="Y6" i="20"/>
  <c r="K6" i="20"/>
  <c r="O6" i="20"/>
  <c r="Q6" i="20"/>
  <c r="X6" i="20"/>
  <c r="AA6" i="20"/>
  <c r="AE6" i="20"/>
  <c r="P6" i="20"/>
  <c r="W6" i="20"/>
  <c r="F6" i="20"/>
  <c r="N6" i="20"/>
  <c r="AF6" i="20"/>
  <c r="Z6" i="20"/>
  <c r="G6" i="20"/>
  <c r="T6" i="20"/>
  <c r="V6" i="20"/>
  <c r="M6" i="20"/>
  <c r="J6" i="20"/>
  <c r="R6" i="20"/>
  <c r="H6" i="20"/>
  <c r="D6" i="20"/>
  <c r="AB6" i="20"/>
  <c r="S6" i="20"/>
  <c r="C6" i="20"/>
  <c r="AD6" i="20"/>
  <c r="E6" i="20"/>
  <c r="C4" i="30"/>
  <c r="U4" i="30"/>
  <c r="AA4" i="30"/>
  <c r="I4" i="30"/>
  <c r="V4" i="30"/>
  <c r="AC4" i="30"/>
  <c r="M4" i="30"/>
  <c r="Q4" i="30"/>
  <c r="S4" i="30"/>
  <c r="R4" i="30"/>
  <c r="K4" i="30"/>
  <c r="AF4" i="30"/>
  <c r="S2" i="11"/>
  <c r="K2" i="11"/>
  <c r="AB2" i="11"/>
  <c r="X2" i="29"/>
  <c r="Y2" i="29"/>
  <c r="AB7" i="22"/>
  <c r="S7" i="22"/>
  <c r="P4" i="10"/>
  <c r="J4" i="10"/>
  <c r="F8" i="11"/>
  <c r="M8" i="11"/>
  <c r="P8" i="11"/>
  <c r="AC8" i="11"/>
  <c r="AD8" i="11"/>
  <c r="AF8" i="11"/>
  <c r="N8" i="11"/>
  <c r="T8" i="11"/>
  <c r="Y8" i="11"/>
  <c r="G8" i="11"/>
  <c r="L8" i="11"/>
  <c r="C8" i="11"/>
  <c r="Q8" i="11"/>
  <c r="D8" i="11"/>
  <c r="I8" i="11"/>
  <c r="X8" i="11"/>
  <c r="AA8" i="11"/>
  <c r="H8" i="11"/>
  <c r="J8" i="11"/>
  <c r="AE8" i="11"/>
  <c r="W8" i="11"/>
  <c r="V8" i="11"/>
  <c r="Z8" i="11"/>
  <c r="O8" i="11"/>
  <c r="U8" i="11"/>
  <c r="S8" i="11"/>
  <c r="R8" i="11"/>
  <c r="K8" i="11"/>
  <c r="AB8" i="11"/>
  <c r="E8" i="11"/>
  <c r="V5" i="32"/>
  <c r="B5" i="34"/>
  <c r="J5" i="32"/>
  <c r="H4" i="10"/>
  <c r="O4" i="10"/>
  <c r="AD4" i="10"/>
  <c r="I7" i="22"/>
  <c r="Y7" i="22"/>
  <c r="U7" i="22"/>
  <c r="L7" i="22"/>
  <c r="AA7" i="22"/>
  <c r="D7" i="22"/>
  <c r="T7" i="22"/>
  <c r="V7" i="22"/>
  <c r="X7" i="22"/>
  <c r="R7" i="22"/>
  <c r="W7" i="22"/>
  <c r="AC7" i="22"/>
  <c r="E5" i="32"/>
  <c r="N7" i="22"/>
  <c r="L4" i="10"/>
  <c r="M4" i="10"/>
  <c r="Z8" i="22"/>
  <c r="AF8" i="22"/>
  <c r="R8" i="22"/>
  <c r="AA8" i="22"/>
  <c r="E8" i="22"/>
  <c r="N8" i="22"/>
  <c r="K8" i="22"/>
  <c r="T8" i="22"/>
  <c r="G8" i="22"/>
  <c r="H8" i="22"/>
  <c r="AC8" i="22"/>
  <c r="C8" i="22"/>
  <c r="F8" i="22"/>
  <c r="P8" i="22"/>
  <c r="Q8" i="22"/>
  <c r="AD8" i="22"/>
  <c r="J8" i="22"/>
  <c r="I8" i="22"/>
  <c r="D8" i="22"/>
  <c r="S8" i="22"/>
  <c r="M8" i="22"/>
  <c r="O8" i="22"/>
  <c r="AB8" i="22"/>
  <c r="V8" i="22"/>
  <c r="X8" i="22"/>
  <c r="AE8" i="22"/>
  <c r="L8" i="22"/>
  <c r="U8" i="22"/>
  <c r="Y8" i="22"/>
  <c r="W8" i="22"/>
  <c r="O4" i="21"/>
  <c r="W4" i="21"/>
  <c r="Y4" i="21"/>
  <c r="R4" i="21"/>
  <c r="B5" i="21"/>
  <c r="X4" i="21"/>
  <c r="M4" i="21"/>
  <c r="P4" i="21"/>
  <c r="J4" i="21"/>
  <c r="F4" i="21"/>
  <c r="B4" i="24"/>
  <c r="L4" i="21"/>
  <c r="N4" i="21"/>
  <c r="H4" i="21"/>
  <c r="AB4" i="21"/>
  <c r="AB4" i="24" s="1"/>
  <c r="AA4" i="21"/>
  <c r="AD4" i="21"/>
  <c r="I4" i="21"/>
  <c r="I4" i="24" s="1"/>
  <c r="D4" i="21"/>
  <c r="C4" i="21"/>
  <c r="G4" i="21"/>
  <c r="Z4" i="21"/>
  <c r="Q4" i="21"/>
  <c r="AC4" i="21"/>
  <c r="AE4" i="21"/>
  <c r="S4" i="21"/>
  <c r="K4" i="21"/>
  <c r="U4" i="21"/>
  <c r="E4" i="21"/>
  <c r="T4" i="21"/>
  <c r="AF4" i="21"/>
  <c r="V4" i="21"/>
  <c r="R3" i="25"/>
  <c r="AB3" i="25"/>
  <c r="U3" i="25"/>
  <c r="O3" i="25"/>
  <c r="T3" i="25"/>
  <c r="G3" i="25"/>
  <c r="AD3" i="25"/>
  <c r="S3" i="25"/>
  <c r="D3" i="25"/>
  <c r="AF3" i="25"/>
  <c r="M3" i="25"/>
  <c r="AA3" i="25"/>
  <c r="F3" i="25"/>
  <c r="W3" i="25"/>
  <c r="L3" i="25"/>
  <c r="X3" i="25"/>
  <c r="Z3" i="25"/>
  <c r="C3" i="25"/>
  <c r="Y3" i="25"/>
  <c r="K3" i="25"/>
  <c r="J3" i="25"/>
  <c r="AE3" i="25"/>
  <c r="Q3" i="25"/>
  <c r="B7" i="25"/>
  <c r="V3" i="25"/>
  <c r="I3" i="25"/>
  <c r="P3" i="25"/>
  <c r="H3" i="25"/>
  <c r="N3" i="25"/>
  <c r="AC3" i="25"/>
  <c r="E3" i="25"/>
  <c r="B9" i="11"/>
  <c r="V6" i="11"/>
  <c r="AB6" i="11"/>
  <c r="AF6" i="11"/>
  <c r="O6" i="11"/>
  <c r="AC6" i="11"/>
  <c r="S6" i="11"/>
  <c r="Y6" i="11"/>
  <c r="M6" i="11"/>
  <c r="I6" i="11"/>
  <c r="D6" i="11"/>
  <c r="X6" i="11"/>
  <c r="Q6" i="11"/>
  <c r="P6" i="11"/>
  <c r="H6" i="11"/>
  <c r="F6" i="11"/>
  <c r="AD6" i="11"/>
  <c r="AA6" i="11"/>
  <c r="N6" i="11"/>
  <c r="K6" i="11"/>
  <c r="AE6" i="11"/>
  <c r="E6" i="11"/>
  <c r="W6" i="11"/>
  <c r="T6" i="11"/>
  <c r="Z6" i="11"/>
  <c r="C6" i="11"/>
  <c r="R6" i="11"/>
  <c r="L6" i="11"/>
  <c r="J6" i="11"/>
  <c r="U6" i="11"/>
  <c r="G6" i="11"/>
  <c r="AF7" i="22"/>
  <c r="F9" i="32"/>
  <c r="M9" i="32"/>
  <c r="D9" i="32"/>
  <c r="R9" i="32"/>
  <c r="AE9" i="32"/>
  <c r="C9" i="32"/>
  <c r="K4" i="10"/>
  <c r="H5" i="32"/>
  <c r="Z5" i="32"/>
  <c r="AE5" i="32"/>
  <c r="R5" i="32"/>
  <c r="O5" i="32"/>
  <c r="AF5" i="32"/>
  <c r="G5" i="32"/>
  <c r="X5" i="32"/>
  <c r="Y5" i="32"/>
  <c r="P5" i="32"/>
  <c r="K5" i="32"/>
  <c r="I5" i="32"/>
  <c r="B5" i="10"/>
  <c r="H5" i="10" s="1"/>
  <c r="S5" i="32"/>
  <c r="Y4" i="10"/>
  <c r="Q4" i="10"/>
  <c r="AD7" i="22"/>
  <c r="J7" i="22"/>
  <c r="AB5" i="32"/>
  <c r="Q7" i="22"/>
  <c r="B7" i="24"/>
  <c r="D5" i="32"/>
  <c r="H9" i="33"/>
  <c r="F9" i="33"/>
  <c r="M9" i="33"/>
  <c r="AF9" i="33"/>
  <c r="K9" i="33"/>
  <c r="P9" i="33"/>
  <c r="AB9" i="33"/>
  <c r="G9" i="33"/>
  <c r="H7" i="22"/>
  <c r="I4" i="10"/>
  <c r="V4" i="10"/>
  <c r="G4" i="15"/>
  <c r="F4" i="10"/>
  <c r="T5" i="32"/>
  <c r="O7" i="22"/>
  <c r="Z4" i="10"/>
  <c r="AC4" i="10"/>
  <c r="X4" i="10"/>
  <c r="W4" i="10"/>
  <c r="T4" i="10"/>
  <c r="U4" i="10"/>
  <c r="D4" i="10"/>
  <c r="N4" i="10"/>
  <c r="AB4" i="10"/>
  <c r="R4" i="10"/>
  <c r="AF4" i="10"/>
  <c r="AA4" i="10"/>
  <c r="G4" i="10"/>
  <c r="C4" i="10"/>
  <c r="F5" i="32"/>
  <c r="C7" i="22"/>
  <c r="S4" i="10"/>
  <c r="AE4" i="10"/>
  <c r="Q5" i="14"/>
  <c r="U5" i="14"/>
  <c r="AC5" i="14"/>
  <c r="X5" i="14"/>
  <c r="AD5" i="14"/>
  <c r="N2" i="25"/>
  <c r="I2" i="25"/>
  <c r="Y2" i="25"/>
  <c r="O2" i="25"/>
  <c r="D2" i="25"/>
  <c r="Z2" i="25"/>
  <c r="G2" i="25"/>
  <c r="Q2" i="25"/>
  <c r="H2" i="25"/>
  <c r="M2" i="25"/>
  <c r="C2" i="25"/>
  <c r="AD2" i="25"/>
  <c r="R2" i="25"/>
  <c r="AC2" i="25"/>
  <c r="U2" i="25"/>
  <c r="V2" i="25"/>
  <c r="P2" i="25"/>
  <c r="E2" i="25"/>
  <c r="AA2" i="25"/>
  <c r="F2" i="25"/>
  <c r="K2" i="25"/>
  <c r="X2" i="25"/>
  <c r="S2" i="25"/>
  <c r="AF2" i="25"/>
  <c r="T2" i="25"/>
  <c r="L2" i="25"/>
  <c r="J2" i="25"/>
  <c r="AE2" i="25"/>
  <c r="AF4" i="36"/>
  <c r="W4" i="36"/>
  <c r="J4" i="36"/>
  <c r="F4" i="36"/>
  <c r="L4" i="36"/>
  <c r="Y4" i="36"/>
  <c r="H4" i="36"/>
  <c r="T4" i="36"/>
  <c r="B5" i="36"/>
  <c r="AA4" i="36"/>
  <c r="AC4" i="36"/>
  <c r="G4" i="36"/>
  <c r="N4" i="36"/>
  <c r="AE4" i="36"/>
  <c r="I4" i="36"/>
  <c r="C4" i="36"/>
  <c r="D4" i="36"/>
  <c r="Z4" i="36"/>
  <c r="AB4" i="36"/>
  <c r="X4" i="36"/>
  <c r="S4" i="36"/>
  <c r="P4" i="36"/>
  <c r="K4" i="36"/>
  <c r="V4" i="36"/>
  <c r="M4" i="36"/>
  <c r="O4" i="36"/>
  <c r="U4" i="36"/>
  <c r="Q4" i="36"/>
  <c r="AD4" i="36"/>
  <c r="E4" i="36"/>
  <c r="R4" i="36"/>
  <c r="I9" i="13"/>
  <c r="AD9" i="13"/>
  <c r="AA9" i="13"/>
  <c r="V9" i="13"/>
  <c r="S9" i="13"/>
  <c r="F9" i="13"/>
  <c r="AC9" i="13"/>
  <c r="AF9" i="13"/>
  <c r="D9" i="13"/>
  <c r="K9" i="13"/>
  <c r="P9" i="13"/>
  <c r="C9" i="13"/>
  <c r="R9" i="13"/>
  <c r="Q9" i="13"/>
  <c r="M9" i="13"/>
  <c r="H9" i="13"/>
  <c r="T9" i="13"/>
  <c r="W9" i="13"/>
  <c r="Y9" i="13"/>
  <c r="J9" i="13"/>
  <c r="X9" i="13"/>
  <c r="AE9" i="13"/>
  <c r="U9" i="13"/>
  <c r="AB9" i="13"/>
  <c r="Z9" i="13"/>
  <c r="N9" i="13"/>
  <c r="O9" i="13"/>
  <c r="G9" i="13"/>
  <c r="L9" i="13"/>
  <c r="E9" i="13"/>
  <c r="U6" i="10"/>
  <c r="J6" i="10"/>
  <c r="D6" i="10"/>
  <c r="I2" i="10"/>
  <c r="D2" i="10"/>
  <c r="L6" i="34"/>
  <c r="D4" i="15"/>
  <c r="E9" i="35"/>
  <c r="R6" i="10"/>
  <c r="AF6" i="10"/>
  <c r="Z6" i="10"/>
  <c r="AF2" i="10"/>
  <c r="W2" i="25"/>
  <c r="O7" i="21"/>
  <c r="C7" i="21"/>
  <c r="AF7" i="21"/>
  <c r="Y7" i="26"/>
  <c r="AA7" i="26"/>
  <c r="AD7" i="26"/>
  <c r="W5" i="31"/>
  <c r="Q9" i="35"/>
  <c r="C6" i="10"/>
  <c r="T6" i="10"/>
  <c r="N6" i="10"/>
  <c r="T2" i="10"/>
  <c r="AA2" i="10"/>
  <c r="E4" i="34"/>
  <c r="R6" i="34"/>
  <c r="V7" i="23"/>
  <c r="AB2" i="25"/>
  <c r="T7" i="23"/>
  <c r="B7" i="16"/>
  <c r="M3" i="16"/>
  <c r="K3" i="16"/>
  <c r="E3" i="16"/>
  <c r="AF3" i="16"/>
  <c r="T3" i="16"/>
  <c r="AD3" i="16"/>
  <c r="AA3" i="16"/>
  <c r="R3" i="16"/>
  <c r="N3" i="16"/>
  <c r="AE3" i="16"/>
  <c r="F3" i="16"/>
  <c r="AC3" i="16"/>
  <c r="D3" i="16"/>
  <c r="S3" i="16"/>
  <c r="W3" i="16"/>
  <c r="U3" i="16"/>
  <c r="O3" i="16"/>
  <c r="H3" i="16"/>
  <c r="G3" i="16"/>
  <c r="X3" i="16"/>
  <c r="P3" i="16"/>
  <c r="I3" i="16"/>
  <c r="C3" i="16"/>
  <c r="AB3" i="16"/>
  <c r="Z3" i="16"/>
  <c r="V3" i="16"/>
  <c r="J3" i="16"/>
  <c r="Y3" i="16"/>
  <c r="Q3" i="16"/>
  <c r="L3" i="16"/>
  <c r="X7" i="31"/>
  <c r="AD7" i="31"/>
  <c r="J7" i="31"/>
  <c r="R7" i="31"/>
  <c r="V7" i="31"/>
  <c r="AF7" i="31"/>
  <c r="AE7" i="31"/>
  <c r="AC7" i="31"/>
  <c r="Q7" i="31"/>
  <c r="K7" i="31"/>
  <c r="AB7" i="31"/>
  <c r="D7" i="31"/>
  <c r="Y7" i="31"/>
  <c r="E7" i="31"/>
  <c r="T7" i="31"/>
  <c r="L7" i="31"/>
  <c r="B5" i="16"/>
  <c r="AE4" i="16"/>
  <c r="U4" i="16"/>
  <c r="K4" i="16"/>
  <c r="Z4" i="16"/>
  <c r="W4" i="16"/>
  <c r="M4" i="16"/>
  <c r="R4" i="16"/>
  <c r="AB4" i="16"/>
  <c r="X4" i="16"/>
  <c r="L4" i="16"/>
  <c r="S4" i="16"/>
  <c r="AA4" i="16"/>
  <c r="T4" i="16"/>
  <c r="AC4" i="16"/>
  <c r="Q4" i="16"/>
  <c r="AF4" i="16"/>
  <c r="G4" i="16"/>
  <c r="V4" i="16"/>
  <c r="I4" i="16"/>
  <c r="P4" i="16"/>
  <c r="N4" i="16"/>
  <c r="Y4" i="16"/>
  <c r="F4" i="16"/>
  <c r="D4" i="16"/>
  <c r="H4" i="16"/>
  <c r="C4" i="16"/>
  <c r="J4" i="16"/>
  <c r="O4" i="16"/>
  <c r="AD4" i="16"/>
  <c r="E4" i="16"/>
  <c r="D2" i="16"/>
  <c r="AD2" i="16"/>
  <c r="AF2" i="16"/>
  <c r="V2" i="16"/>
  <c r="Z2" i="16"/>
  <c r="N2" i="16"/>
  <c r="U2" i="16"/>
  <c r="T2" i="16"/>
  <c r="I2" i="16"/>
  <c r="X2" i="16"/>
  <c r="AE2" i="16"/>
  <c r="AA2" i="16"/>
  <c r="Y2" i="16"/>
  <c r="P2" i="16"/>
  <c r="K2" i="16"/>
  <c r="R2" i="16"/>
  <c r="Q2" i="16"/>
  <c r="H2" i="16"/>
  <c r="J2" i="16"/>
  <c r="AB2" i="16"/>
  <c r="S2" i="16"/>
  <c r="L2" i="16"/>
  <c r="W2" i="16"/>
  <c r="O2" i="16"/>
  <c r="F2" i="16"/>
  <c r="G2" i="16"/>
  <c r="AC2" i="16"/>
  <c r="M2" i="16"/>
  <c r="E2" i="16"/>
  <c r="C2" i="16"/>
  <c r="E7" i="21"/>
  <c r="AA7" i="21"/>
  <c r="H7" i="26"/>
  <c r="L7" i="26"/>
  <c r="U9" i="35"/>
  <c r="I6" i="10"/>
  <c r="AE6" i="10"/>
  <c r="K2" i="10"/>
  <c r="AE2" i="10"/>
  <c r="Y2" i="10"/>
  <c r="R7" i="21"/>
  <c r="P7" i="26"/>
  <c r="H5" i="31"/>
  <c r="K5" i="31"/>
  <c r="J9" i="35"/>
  <c r="F6" i="10"/>
  <c r="E2" i="10"/>
  <c r="S2" i="10"/>
  <c r="J7" i="23"/>
  <c r="Z7" i="23"/>
  <c r="X8" i="25"/>
  <c r="AF8" i="25"/>
  <c r="T8" i="25"/>
  <c r="N8" i="25"/>
  <c r="AC8" i="25"/>
  <c r="AB8" i="25"/>
  <c r="U8" i="25"/>
  <c r="H8" i="25"/>
  <c r="L8" i="25"/>
  <c r="O8" i="25"/>
  <c r="R8" i="25"/>
  <c r="AA8" i="25"/>
  <c r="P8" i="25"/>
  <c r="K8" i="25"/>
  <c r="V8" i="25"/>
  <c r="S8" i="25"/>
  <c r="C8" i="25"/>
  <c r="Y8" i="25"/>
  <c r="Q8" i="25"/>
  <c r="I8" i="25"/>
  <c r="D8" i="25"/>
  <c r="AD8" i="25"/>
  <c r="J8" i="25"/>
  <c r="M8" i="25"/>
  <c r="F8" i="25"/>
  <c r="AE8" i="25"/>
  <c r="E8" i="25"/>
  <c r="W8" i="25"/>
  <c r="M3" i="35"/>
  <c r="S3" i="35"/>
  <c r="W3" i="35"/>
  <c r="B7" i="35"/>
  <c r="G3" i="35"/>
  <c r="H3" i="35"/>
  <c r="J3" i="35"/>
  <c r="AD3" i="35"/>
  <c r="Z3" i="35"/>
  <c r="L3" i="35"/>
  <c r="AE3" i="35"/>
  <c r="X3" i="35"/>
  <c r="V3" i="35"/>
  <c r="I3" i="35"/>
  <c r="D3" i="35"/>
  <c r="AC3" i="35"/>
  <c r="AF3" i="35"/>
  <c r="O3" i="35"/>
  <c r="AA3" i="35"/>
  <c r="C3" i="35"/>
  <c r="R3" i="35"/>
  <c r="K3" i="35"/>
  <c r="U3" i="35"/>
  <c r="Y3" i="35"/>
  <c r="F3" i="35"/>
  <c r="AB3" i="35"/>
  <c r="Q3" i="35"/>
  <c r="P3" i="35"/>
  <c r="E3" i="35"/>
  <c r="N3" i="35"/>
  <c r="T3" i="35"/>
  <c r="AF7" i="33"/>
  <c r="D7" i="33"/>
  <c r="P7" i="33"/>
  <c r="H7" i="33"/>
  <c r="R7" i="33"/>
  <c r="O7" i="33"/>
  <c r="V7" i="33"/>
  <c r="AE7" i="33"/>
  <c r="U7" i="33"/>
  <c r="F7" i="33"/>
  <c r="G7" i="33"/>
  <c r="W7" i="33"/>
  <c r="J7" i="33"/>
  <c r="X7" i="33"/>
  <c r="S7" i="33"/>
  <c r="Z7" i="33"/>
  <c r="K7" i="33"/>
  <c r="I7" i="33"/>
  <c r="AB7" i="33"/>
  <c r="E7" i="33"/>
  <c r="AC7" i="33"/>
  <c r="AD7" i="33"/>
  <c r="C7" i="33"/>
  <c r="Y7" i="33"/>
  <c r="N7" i="33"/>
  <c r="Q7" i="33"/>
  <c r="AA7" i="33"/>
  <c r="L7" i="33"/>
  <c r="T7" i="33"/>
  <c r="M7" i="33"/>
  <c r="X4" i="20"/>
  <c r="J4" i="20"/>
  <c r="F4" i="20"/>
  <c r="AE4" i="20"/>
  <c r="K4" i="20"/>
  <c r="C4" i="20"/>
  <c r="T4" i="20"/>
  <c r="AB4" i="20"/>
  <c r="D4" i="20"/>
  <c r="M4" i="20"/>
  <c r="S4" i="20"/>
  <c r="V4" i="20"/>
  <c r="Y4" i="20"/>
  <c r="N4" i="20"/>
  <c r="Z4" i="20"/>
  <c r="L4" i="20"/>
  <c r="W4" i="20"/>
  <c r="P4" i="20"/>
  <c r="AA4" i="20"/>
  <c r="AF4" i="20"/>
  <c r="AC4" i="20"/>
  <c r="E4" i="20"/>
  <c r="AD4" i="20"/>
  <c r="O4" i="20"/>
  <c r="U4" i="20"/>
  <c r="G4" i="20"/>
  <c r="Q4" i="20"/>
  <c r="I4" i="20"/>
  <c r="R4" i="20"/>
  <c r="B5" i="20"/>
  <c r="H4" i="20"/>
  <c r="B9" i="17"/>
  <c r="AC6" i="17"/>
  <c r="X6" i="17"/>
  <c r="U6" i="17"/>
  <c r="P6" i="17"/>
  <c r="AE6" i="17"/>
  <c r="R6" i="17"/>
  <c r="T6" i="17"/>
  <c r="G6" i="17"/>
  <c r="L6" i="17"/>
  <c r="AF6" i="17"/>
  <c r="V6" i="17"/>
  <c r="Z6" i="17"/>
  <c r="D6" i="17"/>
  <c r="H6" i="17"/>
  <c r="AA6" i="17"/>
  <c r="AD6" i="17"/>
  <c r="S6" i="17"/>
  <c r="K6" i="17"/>
  <c r="E6" i="17"/>
  <c r="I6" i="17"/>
  <c r="W6" i="17"/>
  <c r="M6" i="17"/>
  <c r="O6" i="17"/>
  <c r="N6" i="17"/>
  <c r="F6" i="17"/>
  <c r="C6" i="17"/>
  <c r="Y6" i="17"/>
  <c r="Q6" i="17"/>
  <c r="J6" i="17"/>
  <c r="AB6" i="17"/>
  <c r="AF2" i="19"/>
  <c r="Q2" i="19"/>
  <c r="Y2" i="19"/>
  <c r="E2" i="19"/>
  <c r="AE2" i="19"/>
  <c r="R2" i="19"/>
  <c r="D2" i="19"/>
  <c r="F2" i="19"/>
  <c r="P2" i="19"/>
  <c r="C2" i="19"/>
  <c r="K2" i="19"/>
  <c r="T2" i="19"/>
  <c r="S2" i="19"/>
  <c r="N2" i="19"/>
  <c r="G2" i="19"/>
  <c r="L2" i="19"/>
  <c r="AA2" i="19"/>
  <c r="V2" i="19"/>
  <c r="O2" i="19"/>
  <c r="I2" i="19"/>
  <c r="AD2" i="19"/>
  <c r="W2" i="19"/>
  <c r="M2" i="19"/>
  <c r="U2" i="19"/>
  <c r="H2" i="19"/>
  <c r="AC2" i="19"/>
  <c r="X2" i="19"/>
  <c r="Z2" i="19"/>
  <c r="J2" i="19"/>
  <c r="AB2" i="19"/>
  <c r="S3" i="29"/>
  <c r="X3" i="29"/>
  <c r="R3" i="29"/>
  <c r="B7" i="29"/>
  <c r="G3" i="29"/>
  <c r="M3" i="29"/>
  <c r="AD3" i="29"/>
  <c r="Z3" i="29"/>
  <c r="Y3" i="29"/>
  <c r="AF3" i="29"/>
  <c r="N3" i="29"/>
  <c r="K3" i="29"/>
  <c r="D3" i="29"/>
  <c r="T7" i="11"/>
  <c r="J7" i="11"/>
  <c r="D7" i="11"/>
  <c r="AA7" i="11"/>
  <c r="AD7" i="11"/>
  <c r="S7" i="11"/>
  <c r="X7" i="11"/>
  <c r="M7" i="11"/>
  <c r="E7" i="11"/>
  <c r="Q3" i="29"/>
  <c r="J3" i="29"/>
  <c r="C3" i="29"/>
  <c r="E3" i="29"/>
  <c r="I3" i="29"/>
  <c r="W3" i="29"/>
  <c r="AF7" i="23"/>
  <c r="U7" i="23"/>
  <c r="L7" i="23"/>
  <c r="M7" i="23"/>
  <c r="T3" i="29"/>
  <c r="AE3" i="29"/>
  <c r="O3" i="29"/>
  <c r="U3" i="29"/>
  <c r="AC3" i="29"/>
  <c r="L3" i="29"/>
  <c r="AB3" i="29"/>
  <c r="P3" i="29"/>
  <c r="AA3" i="29"/>
  <c r="H3" i="29"/>
  <c r="V3" i="29"/>
  <c r="Y8" i="30"/>
  <c r="E8" i="30"/>
  <c r="AB8" i="30"/>
  <c r="I8" i="30"/>
  <c r="S8" i="30"/>
  <c r="V8" i="30"/>
  <c r="J8" i="30"/>
  <c r="AF8" i="30"/>
  <c r="C8" i="30"/>
  <c r="K8" i="30"/>
  <c r="W8" i="30"/>
  <c r="F8" i="30"/>
  <c r="X8" i="30"/>
  <c r="N8" i="30"/>
  <c r="Q8" i="30"/>
  <c r="D8" i="30"/>
  <c r="AD8" i="30"/>
  <c r="AE8" i="30"/>
  <c r="M8" i="30"/>
  <c r="O8" i="30"/>
  <c r="P8" i="30"/>
  <c r="Z8" i="30"/>
  <c r="AA8" i="30"/>
  <c r="R8" i="30"/>
  <c r="T8" i="30"/>
  <c r="L8" i="30"/>
  <c r="G8" i="30"/>
  <c r="H8" i="30"/>
  <c r="AC8" i="30"/>
  <c r="U8" i="30"/>
  <c r="E9" i="31"/>
  <c r="I9" i="31"/>
  <c r="T9" i="31"/>
  <c r="Q5" i="31"/>
  <c r="N5" i="31"/>
  <c r="J5" i="31"/>
  <c r="U9" i="33"/>
  <c r="AA9" i="33"/>
  <c r="N9" i="33"/>
  <c r="K9" i="31"/>
  <c r="W9" i="31"/>
  <c r="AB9" i="31"/>
  <c r="Z8" i="21"/>
  <c r="AD8" i="21"/>
  <c r="F8" i="21"/>
  <c r="AB8" i="21"/>
  <c r="C8" i="21"/>
  <c r="G8" i="21"/>
  <c r="B8" i="24"/>
  <c r="X8" i="21"/>
  <c r="P8" i="21"/>
  <c r="Y8" i="21"/>
  <c r="Q8" i="21"/>
  <c r="J8" i="21"/>
  <c r="O8" i="21"/>
  <c r="AF8" i="21"/>
  <c r="D8" i="21"/>
  <c r="I8" i="21"/>
  <c r="M8" i="21"/>
  <c r="K8" i="21"/>
  <c r="R8" i="21"/>
  <c r="E8" i="21"/>
  <c r="V8" i="21"/>
  <c r="T8" i="21"/>
  <c r="W8" i="21"/>
  <c r="AA8" i="21"/>
  <c r="AE8" i="21"/>
  <c r="AC8" i="21"/>
  <c r="S8" i="21"/>
  <c r="U8" i="21"/>
  <c r="H8" i="21"/>
  <c r="L8" i="21"/>
  <c r="N8" i="21"/>
  <c r="U9" i="31"/>
  <c r="Q9" i="31"/>
  <c r="X5" i="31"/>
  <c r="AF5" i="31"/>
  <c r="Z5" i="31"/>
  <c r="J9" i="33"/>
  <c r="R9" i="33"/>
  <c r="AD9" i="33"/>
  <c r="X9" i="31"/>
  <c r="AA9" i="31"/>
  <c r="N9" i="31"/>
  <c r="AF9" i="35"/>
  <c r="H9" i="35"/>
  <c r="AB9" i="35"/>
  <c r="E9" i="32"/>
  <c r="AF9" i="32"/>
  <c r="F9" i="31"/>
  <c r="K5" i="30"/>
  <c r="AA5" i="31"/>
  <c r="P5" i="31"/>
  <c r="AE9" i="33"/>
  <c r="I9" i="33"/>
  <c r="G9" i="31"/>
  <c r="P9" i="31"/>
  <c r="AD9" i="31"/>
  <c r="I9" i="35"/>
  <c r="K9" i="35"/>
  <c r="N9" i="35"/>
  <c r="U9" i="32"/>
  <c r="P9" i="32"/>
  <c r="C9" i="31"/>
  <c r="V5" i="30"/>
  <c r="Z5" i="30"/>
  <c r="F5" i="31"/>
  <c r="Y5" i="31"/>
  <c r="L9" i="33"/>
  <c r="S9" i="33"/>
  <c r="Y9" i="31"/>
  <c r="AC9" i="31"/>
  <c r="B9" i="34"/>
  <c r="M9" i="35"/>
  <c r="X9" i="35"/>
  <c r="V9" i="35"/>
  <c r="I9" i="32"/>
  <c r="Y9" i="32"/>
  <c r="L9" i="31"/>
  <c r="O9" i="31"/>
  <c r="AD5" i="31"/>
  <c r="I5" i="31"/>
  <c r="W9" i="33"/>
  <c r="AC9" i="33"/>
  <c r="H9" i="31"/>
  <c r="J9" i="31"/>
  <c r="S9" i="35"/>
  <c r="O9" i="35"/>
  <c r="AD9" i="35"/>
  <c r="AA9" i="32"/>
  <c r="S9" i="32"/>
  <c r="AF9" i="31"/>
  <c r="V9" i="31"/>
  <c r="D5" i="31"/>
  <c r="D9" i="33"/>
  <c r="AE9" i="31"/>
  <c r="R9" i="31"/>
  <c r="W9" i="35"/>
  <c r="L9" i="32"/>
  <c r="N9" i="32"/>
  <c r="M9" i="31"/>
  <c r="Z9" i="31"/>
  <c r="S9" i="31"/>
  <c r="D8" i="10"/>
  <c r="E8" i="10"/>
  <c r="H8" i="10"/>
  <c r="K8" i="10"/>
  <c r="O8" i="10"/>
  <c r="T8" i="10"/>
  <c r="W8" i="10"/>
  <c r="Q8" i="10"/>
  <c r="AA8" i="10"/>
  <c r="AC8" i="10"/>
  <c r="AF8" i="10"/>
  <c r="AB8" i="10"/>
  <c r="U8" i="10"/>
  <c r="P8" i="10"/>
  <c r="X8" i="10"/>
  <c r="I8" i="10"/>
  <c r="C8" i="10"/>
  <c r="AD8" i="10"/>
  <c r="AE8" i="10"/>
  <c r="R8" i="10"/>
  <c r="S8" i="10"/>
  <c r="F8" i="10"/>
  <c r="L8" i="10"/>
  <c r="Z8" i="10"/>
  <c r="G8" i="10"/>
  <c r="N8" i="10"/>
  <c r="V8" i="10"/>
  <c r="Y8" i="10"/>
  <c r="J8" i="10"/>
  <c r="M8" i="10"/>
  <c r="K7" i="13"/>
  <c r="I7" i="13"/>
  <c r="G7" i="13"/>
  <c r="E7" i="13"/>
  <c r="L7" i="13"/>
  <c r="AF7" i="13"/>
  <c r="F7" i="13"/>
  <c r="V7" i="13"/>
  <c r="U7" i="13"/>
  <c r="C7" i="13"/>
  <c r="N7" i="13"/>
  <c r="AC7" i="13"/>
  <c r="R7" i="13"/>
  <c r="T7" i="13"/>
  <c r="AA7" i="13"/>
  <c r="P7" i="13"/>
  <c r="O7" i="13"/>
  <c r="AD7" i="13"/>
  <c r="W7" i="13"/>
  <c r="X7" i="13"/>
  <c r="S7" i="13"/>
  <c r="Z7" i="13"/>
  <c r="H7" i="13"/>
  <c r="Y7" i="13"/>
  <c r="Q7" i="13"/>
  <c r="AB7" i="13"/>
  <c r="J7" i="13"/>
  <c r="M7" i="13"/>
  <c r="AE7" i="13"/>
  <c r="D7" i="13"/>
  <c r="G6" i="34"/>
  <c r="S5" i="30"/>
  <c r="Q9" i="32"/>
  <c r="J9" i="32"/>
  <c r="AA5" i="32"/>
  <c r="N5" i="32"/>
  <c r="U5" i="32"/>
  <c r="O9" i="32"/>
  <c r="K9" i="32"/>
  <c r="AB9" i="32"/>
  <c r="W5" i="32"/>
  <c r="AD5" i="32"/>
  <c r="D5" i="30"/>
  <c r="N5" i="30"/>
  <c r="L5" i="30"/>
  <c r="X9" i="32"/>
  <c r="T9" i="32"/>
  <c r="L5" i="32"/>
  <c r="I9" i="12"/>
  <c r="G9" i="12"/>
  <c r="E9" i="12"/>
  <c r="H9" i="12"/>
  <c r="U9" i="12"/>
  <c r="O9" i="12"/>
  <c r="P9" i="12"/>
  <c r="C9" i="12"/>
  <c r="T9" i="12"/>
  <c r="W9" i="12"/>
  <c r="AE9" i="12"/>
  <c r="L9" i="12"/>
  <c r="V9" i="12"/>
  <c r="AA9" i="12"/>
  <c r="AC9" i="12"/>
  <c r="X9" i="12"/>
  <c r="AB9" i="12"/>
  <c r="J9" i="12"/>
  <c r="D9" i="12"/>
  <c r="Y9" i="12"/>
  <c r="S9" i="12"/>
  <c r="R9" i="12"/>
  <c r="Q9" i="12"/>
  <c r="AF9" i="12"/>
  <c r="N9" i="12"/>
  <c r="K9" i="12"/>
  <c r="AD9" i="12"/>
  <c r="F9" i="12"/>
  <c r="M9" i="12"/>
  <c r="Z9" i="12"/>
  <c r="E5" i="12"/>
  <c r="B5" i="15"/>
  <c r="AA5" i="12"/>
  <c r="Y5" i="12"/>
  <c r="W5" i="12"/>
  <c r="T5" i="12"/>
  <c r="S5" i="12"/>
  <c r="L5" i="12"/>
  <c r="AF5" i="12"/>
  <c r="N5" i="12"/>
  <c r="D5" i="12"/>
  <c r="X5" i="12"/>
  <c r="F5" i="12"/>
  <c r="AC5" i="12"/>
  <c r="G5" i="12"/>
  <c r="AB5" i="12"/>
  <c r="V5" i="12"/>
  <c r="K5" i="12"/>
  <c r="P5" i="12"/>
  <c r="O5" i="12"/>
  <c r="H5" i="12"/>
  <c r="J5" i="12"/>
  <c r="AE5" i="12"/>
  <c r="U5" i="12"/>
  <c r="AD5" i="12"/>
  <c r="M5" i="12"/>
  <c r="C5" i="12"/>
  <c r="Z5" i="12"/>
  <c r="Q5" i="12"/>
  <c r="R5" i="12"/>
  <c r="I5" i="12"/>
  <c r="I7" i="20"/>
  <c r="Y7" i="20"/>
  <c r="V7" i="20"/>
  <c r="AB7" i="20"/>
  <c r="AE7" i="20"/>
  <c r="AF7" i="20"/>
  <c r="L7" i="20"/>
  <c r="O7" i="20"/>
  <c r="I5" i="30"/>
  <c r="T5" i="30"/>
  <c r="AD5" i="30"/>
  <c r="O3" i="24"/>
  <c r="E5" i="13"/>
  <c r="T5" i="13"/>
  <c r="R5" i="13"/>
  <c r="P5" i="13"/>
  <c r="N5" i="13"/>
  <c r="Z5" i="13"/>
  <c r="AE5" i="13"/>
  <c r="L5" i="13"/>
  <c r="Y5" i="13"/>
  <c r="AA5" i="13"/>
  <c r="M5" i="13"/>
  <c r="S5" i="13"/>
  <c r="Q5" i="13"/>
  <c r="O5" i="13"/>
  <c r="D5" i="13"/>
  <c r="F5" i="13"/>
  <c r="U5" i="13"/>
  <c r="K5" i="13"/>
  <c r="J5" i="13"/>
  <c r="AB5" i="13"/>
  <c r="C5" i="13"/>
  <c r="W5" i="13"/>
  <c r="H5" i="13"/>
  <c r="AF5" i="13"/>
  <c r="G5" i="13"/>
  <c r="X5" i="13"/>
  <c r="I5" i="13"/>
  <c r="AC5" i="13"/>
  <c r="AD5" i="13"/>
  <c r="V5" i="13"/>
  <c r="AA5" i="30"/>
  <c r="K7" i="12"/>
  <c r="B7" i="15"/>
  <c r="R7" i="12"/>
  <c r="P7" i="12"/>
  <c r="N7" i="12"/>
  <c r="L7" i="12"/>
  <c r="H7" i="12"/>
  <c r="U7" i="12"/>
  <c r="E7" i="12"/>
  <c r="AE7" i="12"/>
  <c r="M7" i="12"/>
  <c r="G7" i="12"/>
  <c r="AB7" i="12"/>
  <c r="Q7" i="12"/>
  <c r="F7" i="12"/>
  <c r="S7" i="12"/>
  <c r="X7" i="12"/>
  <c r="AC7" i="12"/>
  <c r="W7" i="12"/>
  <c r="T7" i="12"/>
  <c r="AF7" i="12"/>
  <c r="AD7" i="12"/>
  <c r="D7" i="12"/>
  <c r="V7" i="12"/>
  <c r="O7" i="12"/>
  <c r="I7" i="12"/>
  <c r="Z7" i="12"/>
  <c r="J7" i="12"/>
  <c r="C7" i="12"/>
  <c r="AA7" i="12"/>
  <c r="Y7" i="12"/>
  <c r="E5" i="17"/>
  <c r="O5" i="17"/>
  <c r="K5" i="17"/>
  <c r="V5" i="17"/>
  <c r="Z5" i="17"/>
  <c r="G5" i="17"/>
  <c r="AD5" i="17"/>
  <c r="AC5" i="17"/>
  <c r="F5" i="17"/>
  <c r="R5" i="17"/>
  <c r="N5" i="17"/>
  <c r="U5" i="17"/>
  <c r="AB5" i="17"/>
  <c r="X5" i="17"/>
  <c r="W5" i="17"/>
  <c r="J5" i="17"/>
  <c r="M5" i="17"/>
  <c r="I5" i="17"/>
  <c r="T5" i="17"/>
  <c r="L5" i="17"/>
  <c r="C5" i="17"/>
  <c r="AA5" i="17"/>
  <c r="P5" i="17"/>
  <c r="S5" i="17"/>
  <c r="Y5" i="17"/>
  <c r="AE5" i="17"/>
  <c r="Q5" i="17"/>
  <c r="AF5" i="17"/>
  <c r="H5" i="17"/>
  <c r="D5" i="17"/>
  <c r="E9" i="29" l="1"/>
  <c r="K2" i="24"/>
  <c r="O6" i="34"/>
  <c r="U7" i="11"/>
  <c r="C9" i="24"/>
  <c r="F8" i="34"/>
  <c r="AE4" i="34"/>
  <c r="G9" i="21"/>
  <c r="AD9" i="21"/>
  <c r="G2" i="34"/>
  <c r="C4" i="15"/>
  <c r="Q3" i="24"/>
  <c r="AD4" i="34"/>
  <c r="C7" i="11"/>
  <c r="AD2" i="24"/>
  <c r="E3" i="24"/>
  <c r="H4" i="34"/>
  <c r="AC9" i="29"/>
  <c r="AB7" i="11"/>
  <c r="H7" i="11"/>
  <c r="C6" i="34"/>
  <c r="D6" i="24"/>
  <c r="T4" i="34"/>
  <c r="D3" i="15"/>
  <c r="AB2" i="24"/>
  <c r="K6" i="34"/>
  <c r="K4" i="24"/>
  <c r="G3" i="34"/>
  <c r="Y6" i="34"/>
  <c r="V4" i="15"/>
  <c r="N4" i="34"/>
  <c r="AB3" i="15"/>
  <c r="K3" i="24"/>
  <c r="C3" i="24"/>
  <c r="Y3" i="34"/>
  <c r="E3" i="15"/>
  <c r="AB2" i="34"/>
  <c r="AC4" i="34"/>
  <c r="F3" i="24"/>
  <c r="AC2" i="34"/>
  <c r="AD6" i="24"/>
  <c r="AC8" i="34"/>
  <c r="O3" i="15"/>
  <c r="T6" i="34"/>
  <c r="Z8" i="34"/>
  <c r="I2" i="24"/>
  <c r="Q3" i="15"/>
  <c r="Z6" i="24"/>
  <c r="P3" i="15"/>
  <c r="H3" i="34"/>
  <c r="N6" i="34"/>
  <c r="V6" i="24"/>
  <c r="AC6" i="34"/>
  <c r="H3" i="24"/>
  <c r="G3" i="15"/>
  <c r="K6" i="24"/>
  <c r="Z6" i="34"/>
  <c r="V3" i="24"/>
  <c r="C3" i="15"/>
  <c r="AE3" i="15"/>
  <c r="H6" i="34"/>
  <c r="C4" i="34"/>
  <c r="N3" i="24"/>
  <c r="F3" i="34"/>
  <c r="N4" i="15"/>
  <c r="D2" i="15"/>
  <c r="H8" i="34"/>
  <c r="H4" i="15"/>
  <c r="J2" i="34"/>
  <c r="F6" i="24"/>
  <c r="D3" i="34"/>
  <c r="AB6" i="24"/>
  <c r="D4" i="34"/>
  <c r="T2" i="34"/>
  <c r="H3" i="15"/>
  <c r="M9" i="29"/>
  <c r="L4" i="24"/>
  <c r="AB9" i="36"/>
  <c r="I3" i="34"/>
  <c r="V8" i="34"/>
  <c r="J8" i="34"/>
  <c r="H8" i="15"/>
  <c r="AE6" i="34"/>
  <c r="P5" i="30"/>
  <c r="E5" i="30"/>
  <c r="R5" i="30"/>
  <c r="U3" i="24"/>
  <c r="J6" i="24"/>
  <c r="T3" i="34"/>
  <c r="C8" i="34"/>
  <c r="AE5" i="30"/>
  <c r="V7" i="10"/>
  <c r="P6" i="24"/>
  <c r="AA9" i="36"/>
  <c r="AC9" i="36"/>
  <c r="U5" i="30"/>
  <c r="M5" i="30"/>
  <c r="W5" i="29"/>
  <c r="AF9" i="36"/>
  <c r="AD9" i="36"/>
  <c r="AB8" i="34"/>
  <c r="T9" i="29"/>
  <c r="C5" i="30"/>
  <c r="K7" i="10"/>
  <c r="G5" i="30"/>
  <c r="F5" i="30"/>
  <c r="Y5" i="30"/>
  <c r="M9" i="36"/>
  <c r="AE9" i="14"/>
  <c r="H9" i="36"/>
  <c r="D9" i="36"/>
  <c r="N3" i="34"/>
  <c r="F6" i="34"/>
  <c r="S9" i="36"/>
  <c r="Y9" i="36"/>
  <c r="T9" i="36"/>
  <c r="J3" i="15"/>
  <c r="K9" i="10"/>
  <c r="L9" i="14"/>
  <c r="L9" i="15" s="1"/>
  <c r="I9" i="14"/>
  <c r="AF3" i="34"/>
  <c r="N7" i="11"/>
  <c r="G9" i="14"/>
  <c r="G9" i="15" s="1"/>
  <c r="C2" i="24"/>
  <c r="S3" i="15"/>
  <c r="C8" i="24"/>
  <c r="Z7" i="11"/>
  <c r="I7" i="11"/>
  <c r="AF7" i="11"/>
  <c r="Q7" i="11"/>
  <c r="AB9" i="14"/>
  <c r="AB9" i="15" s="1"/>
  <c r="D2" i="24"/>
  <c r="AD3" i="24"/>
  <c r="F3" i="15"/>
  <c r="P3" i="24"/>
  <c r="F6" i="15"/>
  <c r="Q9" i="14"/>
  <c r="Z2" i="24"/>
  <c r="AF3" i="15"/>
  <c r="F9" i="24"/>
  <c r="S6" i="24"/>
  <c r="B9" i="15"/>
  <c r="AC7" i="11"/>
  <c r="O7" i="11"/>
  <c r="G7" i="11"/>
  <c r="S9" i="14"/>
  <c r="M9" i="14"/>
  <c r="M9" i="15" s="1"/>
  <c r="S2" i="34"/>
  <c r="J6" i="34"/>
  <c r="H6" i="24"/>
  <c r="I6" i="24"/>
  <c r="AF9" i="14"/>
  <c r="J9" i="14"/>
  <c r="J9" i="15" s="1"/>
  <c r="T4" i="15"/>
  <c r="H9" i="14"/>
  <c r="V7" i="11"/>
  <c r="L7" i="11"/>
  <c r="W5" i="30"/>
  <c r="D9" i="14"/>
  <c r="AC9" i="14"/>
  <c r="AC9" i="15" s="1"/>
  <c r="J3" i="34"/>
  <c r="X8" i="34"/>
  <c r="Z4" i="34"/>
  <c r="K3" i="34"/>
  <c r="Z9" i="14"/>
  <c r="Z9" i="15" s="1"/>
  <c r="G9" i="29"/>
  <c r="P7" i="11"/>
  <c r="AE7" i="11"/>
  <c r="F7" i="11"/>
  <c r="R7" i="11"/>
  <c r="F9" i="14"/>
  <c r="F9" i="15" s="1"/>
  <c r="R9" i="14"/>
  <c r="R9" i="15" s="1"/>
  <c r="K8" i="34"/>
  <c r="O8" i="34"/>
  <c r="X2" i="24"/>
  <c r="P4" i="34"/>
  <c r="Y4" i="34"/>
  <c r="K2" i="34"/>
  <c r="AF2" i="24"/>
  <c r="AE4" i="15"/>
  <c r="AB4" i="34"/>
  <c r="AF4" i="15"/>
  <c r="AC4" i="15"/>
  <c r="AD8" i="34"/>
  <c r="AF6" i="24"/>
  <c r="AC2" i="24"/>
  <c r="AC6" i="24"/>
  <c r="AF2" i="34"/>
  <c r="AE8" i="34"/>
  <c r="AE2" i="34"/>
  <c r="AE3" i="24"/>
  <c r="AF4" i="34"/>
  <c r="AF9" i="24"/>
  <c r="Y4" i="15"/>
  <c r="AF8" i="34"/>
  <c r="AF6" i="34"/>
  <c r="W3" i="15"/>
  <c r="AC3" i="15"/>
  <c r="W4" i="15"/>
  <c r="R4" i="15"/>
  <c r="AA6" i="24"/>
  <c r="T6" i="24"/>
  <c r="AA4" i="34"/>
  <c r="X3" i="24"/>
  <c r="Y2" i="24"/>
  <c r="Z3" i="24"/>
  <c r="T3" i="15"/>
  <c r="T8" i="34"/>
  <c r="S2" i="24"/>
  <c r="T3" i="24"/>
  <c r="O4" i="34"/>
  <c r="O2" i="34"/>
  <c r="T9" i="24"/>
  <c r="U4" i="24"/>
  <c r="U2" i="15"/>
  <c r="L8" i="15"/>
  <c r="J2" i="24"/>
  <c r="Q4" i="24"/>
  <c r="M2" i="24"/>
  <c r="J4" i="15"/>
  <c r="M6" i="34"/>
  <c r="L2" i="34"/>
  <c r="H2" i="24"/>
  <c r="M4" i="24"/>
  <c r="P6" i="34"/>
  <c r="L2" i="24"/>
  <c r="L3" i="24"/>
  <c r="O2" i="24"/>
  <c r="P8" i="34"/>
  <c r="K3" i="15"/>
  <c r="H2" i="34"/>
  <c r="M3" i="15"/>
  <c r="V2" i="24"/>
  <c r="AA3" i="15"/>
  <c r="U6" i="24"/>
  <c r="Y3" i="15"/>
  <c r="Y3" i="24"/>
  <c r="AA2" i="24"/>
  <c r="U9" i="24"/>
  <c r="M4" i="15"/>
  <c r="S4" i="15"/>
  <c r="AF3" i="24"/>
  <c r="O6" i="24"/>
  <c r="AA2" i="34"/>
  <c r="U4" i="34"/>
  <c r="AE2" i="24"/>
  <c r="AA4" i="24"/>
  <c r="S9" i="24"/>
  <c r="W4" i="34"/>
  <c r="Z4" i="24"/>
  <c r="U8" i="34"/>
  <c r="R3" i="15"/>
  <c r="N6" i="15"/>
  <c r="M4" i="34"/>
  <c r="M3" i="24"/>
  <c r="D9" i="24"/>
  <c r="I6" i="34"/>
  <c r="L4" i="34"/>
  <c r="N8" i="34"/>
  <c r="N2" i="24"/>
  <c r="AA4" i="15"/>
  <c r="V4" i="34"/>
  <c r="J4" i="34"/>
  <c r="T2" i="24"/>
  <c r="E4" i="24"/>
  <c r="Y2" i="34"/>
  <c r="W6" i="34"/>
  <c r="V3" i="15"/>
  <c r="AA3" i="24"/>
  <c r="W3" i="34"/>
  <c r="AB9" i="24"/>
  <c r="O3" i="34"/>
  <c r="Z3" i="15"/>
  <c r="X4" i="24"/>
  <c r="Z6" i="15"/>
  <c r="S8" i="34"/>
  <c r="N2" i="34"/>
  <c r="V2" i="34"/>
  <c r="E3" i="34"/>
  <c r="S3" i="24"/>
  <c r="C6" i="24"/>
  <c r="R6" i="15"/>
  <c r="P4" i="24"/>
  <c r="R9" i="24"/>
  <c r="C4" i="24"/>
  <c r="AA6" i="34"/>
  <c r="S4" i="34"/>
  <c r="V4" i="24"/>
  <c r="J9" i="34"/>
  <c r="F2" i="34"/>
  <c r="P5" i="34"/>
  <c r="O4" i="24"/>
  <c r="AE3" i="34"/>
  <c r="AD6" i="15"/>
  <c r="K8" i="24"/>
  <c r="K9" i="24"/>
  <c r="M2" i="34"/>
  <c r="M6" i="24"/>
  <c r="N6" i="24"/>
  <c r="M8" i="34"/>
  <c r="G9" i="34"/>
  <c r="J9" i="24"/>
  <c r="R4" i="34"/>
  <c r="Z4" i="15"/>
  <c r="F2" i="15"/>
  <c r="W6" i="24"/>
  <c r="U3" i="15"/>
  <c r="P2" i="34"/>
  <c r="Q8" i="34"/>
  <c r="P8" i="15"/>
  <c r="I8" i="34"/>
  <c r="X3" i="15"/>
  <c r="X6" i="24"/>
  <c r="L6" i="24"/>
  <c r="C2" i="34"/>
  <c r="S5" i="34"/>
  <c r="L5" i="34"/>
  <c r="Q7" i="24"/>
  <c r="AB3" i="34"/>
  <c r="N8" i="24"/>
  <c r="W8" i="34"/>
  <c r="R2" i="34"/>
  <c r="Z2" i="34"/>
  <c r="L8" i="34"/>
  <c r="I2" i="34"/>
  <c r="AE8" i="15"/>
  <c r="R6" i="24"/>
  <c r="E8" i="34"/>
  <c r="M3" i="34"/>
  <c r="S9" i="34"/>
  <c r="U4" i="15"/>
  <c r="I3" i="15"/>
  <c r="V7" i="24"/>
  <c r="N4" i="24"/>
  <c r="U2" i="34"/>
  <c r="W2" i="24"/>
  <c r="W2" i="34"/>
  <c r="AA7" i="15"/>
  <c r="V8" i="24"/>
  <c r="D2" i="34"/>
  <c r="I9" i="15"/>
  <c r="L9" i="34"/>
  <c r="AE4" i="24"/>
  <c r="F7" i="24"/>
  <c r="AD9" i="24"/>
  <c r="AC3" i="34"/>
  <c r="C3" i="34"/>
  <c r="G8" i="24"/>
  <c r="J5" i="34"/>
  <c r="V9" i="24"/>
  <c r="AC9" i="24"/>
  <c r="G4" i="24"/>
  <c r="F5" i="15"/>
  <c r="E5" i="15"/>
  <c r="O9" i="24"/>
  <c r="R8" i="34"/>
  <c r="U3" i="34"/>
  <c r="U5" i="34"/>
  <c r="S2" i="15"/>
  <c r="U6" i="15"/>
  <c r="Q3" i="34"/>
  <c r="AB8" i="15"/>
  <c r="K6" i="15"/>
  <c r="AF6" i="15"/>
  <c r="Y4" i="24"/>
  <c r="C5" i="34"/>
  <c r="Y6" i="15"/>
  <c r="Z3" i="34"/>
  <c r="L3" i="34"/>
  <c r="L3" i="15"/>
  <c r="H4" i="24"/>
  <c r="W7" i="24"/>
  <c r="U2" i="24"/>
  <c r="S3" i="34"/>
  <c r="F2" i="24"/>
  <c r="AA3" i="34"/>
  <c r="D9" i="34"/>
  <c r="AB8" i="24"/>
  <c r="AC5" i="34"/>
  <c r="I5" i="34"/>
  <c r="O8" i="24"/>
  <c r="M9" i="24"/>
  <c r="AB2" i="15"/>
  <c r="R2" i="24"/>
  <c r="AB7" i="24"/>
  <c r="M5" i="34"/>
  <c r="P7" i="24"/>
  <c r="Y9" i="24"/>
  <c r="I7" i="24"/>
  <c r="F8" i="15"/>
  <c r="H9" i="24"/>
  <c r="Z9" i="34"/>
  <c r="G5" i="34"/>
  <c r="S4" i="24"/>
  <c r="AB5" i="34"/>
  <c r="W5" i="34"/>
  <c r="X8" i="24"/>
  <c r="AB6" i="15"/>
  <c r="AA8" i="34"/>
  <c r="AF5" i="34"/>
  <c r="P2" i="15"/>
  <c r="Q9" i="15"/>
  <c r="Y7" i="24"/>
  <c r="R5" i="34"/>
  <c r="AE6" i="15"/>
  <c r="I8" i="24"/>
  <c r="N7" i="15"/>
  <c r="AA5" i="34"/>
  <c r="Z2" i="15"/>
  <c r="R3" i="34"/>
  <c r="AE9" i="24"/>
  <c r="F5" i="34"/>
  <c r="T5" i="34"/>
  <c r="AD2" i="15"/>
  <c r="Q6" i="15"/>
  <c r="V3" i="34"/>
  <c r="O5" i="34"/>
  <c r="Q8" i="15"/>
  <c r="AA7" i="24"/>
  <c r="G7" i="24"/>
  <c r="T7" i="15"/>
  <c r="S8" i="24"/>
  <c r="D8" i="24"/>
  <c r="O7" i="24"/>
  <c r="F4" i="24"/>
  <c r="G6" i="24"/>
  <c r="T6" i="15"/>
  <c r="Z9" i="24"/>
  <c r="T8" i="15"/>
  <c r="Q5" i="34"/>
  <c r="H7" i="24"/>
  <c r="L9" i="24"/>
  <c r="AA8" i="15"/>
  <c r="H6" i="15"/>
  <c r="Q9" i="24"/>
  <c r="Y8" i="34"/>
  <c r="D9" i="15"/>
  <c r="H7" i="15"/>
  <c r="AC7" i="15"/>
  <c r="L7" i="15"/>
  <c r="V6" i="15"/>
  <c r="X9" i="24"/>
  <c r="K5" i="34"/>
  <c r="D4" i="24"/>
  <c r="AD5" i="19"/>
  <c r="H9" i="34"/>
  <c r="T4" i="24"/>
  <c r="W9" i="24"/>
  <c r="AF9" i="15"/>
  <c r="M9" i="34"/>
  <c r="AD4" i="24"/>
  <c r="E6" i="15"/>
  <c r="Q6" i="24"/>
  <c r="P9" i="24"/>
  <c r="I9" i="24"/>
  <c r="E7" i="32"/>
  <c r="E7" i="34" s="1"/>
  <c r="P7" i="32"/>
  <c r="P7" i="34" s="1"/>
  <c r="AB7" i="32"/>
  <c r="AB7" i="34" s="1"/>
  <c r="U7" i="32"/>
  <c r="U7" i="34" s="1"/>
  <c r="J7" i="32"/>
  <c r="J7" i="34" s="1"/>
  <c r="Z7" i="32"/>
  <c r="Z7" i="34" s="1"/>
  <c r="I7" i="32"/>
  <c r="I7" i="34" s="1"/>
  <c r="AE7" i="32"/>
  <c r="AE7" i="34" s="1"/>
  <c r="T7" i="32"/>
  <c r="T7" i="34" s="1"/>
  <c r="K7" i="32"/>
  <c r="K7" i="34" s="1"/>
  <c r="O7" i="32"/>
  <c r="O7" i="34" s="1"/>
  <c r="H7" i="32"/>
  <c r="H7" i="34" s="1"/>
  <c r="G7" i="32"/>
  <c r="G7" i="34" s="1"/>
  <c r="L7" i="32"/>
  <c r="L7" i="34" s="1"/>
  <c r="AA7" i="32"/>
  <c r="AA7" i="34" s="1"/>
  <c r="M7" i="32"/>
  <c r="M7" i="34" s="1"/>
  <c r="D7" i="32"/>
  <c r="D7" i="34" s="1"/>
  <c r="R7" i="32"/>
  <c r="R7" i="34" s="1"/>
  <c r="C7" i="32"/>
  <c r="C7" i="34" s="1"/>
  <c r="Q7" i="32"/>
  <c r="Q7" i="34" s="1"/>
  <c r="Y7" i="32"/>
  <c r="Y7" i="34" s="1"/>
  <c r="V7" i="32"/>
  <c r="V7" i="34" s="1"/>
  <c r="AF7" i="32"/>
  <c r="AF7" i="34" s="1"/>
  <c r="X7" i="32"/>
  <c r="X7" i="34" s="1"/>
  <c r="W7" i="32"/>
  <c r="W7" i="34" s="1"/>
  <c r="F7" i="32"/>
  <c r="F7" i="34" s="1"/>
  <c r="AD7" i="32"/>
  <c r="AD7" i="34" s="1"/>
  <c r="AC7" i="32"/>
  <c r="AC7" i="34" s="1"/>
  <c r="N7" i="32"/>
  <c r="N7" i="34" s="1"/>
  <c r="S7" i="32"/>
  <c r="S7" i="34" s="1"/>
  <c r="D7" i="15"/>
  <c r="AD9" i="10"/>
  <c r="AD9" i="15"/>
  <c r="J8" i="24"/>
  <c r="AE7" i="15"/>
  <c r="S9" i="10"/>
  <c r="W8" i="24"/>
  <c r="E7" i="24"/>
  <c r="C7" i="24"/>
  <c r="G6" i="15"/>
  <c r="X6" i="15"/>
  <c r="S7" i="24"/>
  <c r="W9" i="10"/>
  <c r="Y8" i="24"/>
  <c r="AC4" i="24"/>
  <c r="I8" i="15"/>
  <c r="AE7" i="24"/>
  <c r="G9" i="24"/>
  <c r="J4" i="24"/>
  <c r="AC7" i="24"/>
  <c r="V2" i="15"/>
  <c r="X3" i="34"/>
  <c r="G8" i="15"/>
  <c r="X2" i="15"/>
  <c r="V8" i="15"/>
  <c r="U8" i="24"/>
  <c r="M7" i="24"/>
  <c r="X7" i="24"/>
  <c r="AC6" i="15"/>
  <c r="M2" i="15"/>
  <c r="W2" i="15"/>
  <c r="E8" i="24"/>
  <c r="H5" i="34"/>
  <c r="J6" i="15"/>
  <c r="AD3" i="34"/>
  <c r="D5" i="34"/>
  <c r="O7" i="15"/>
  <c r="AE5" i="15"/>
  <c r="AC9" i="34"/>
  <c r="AD8" i="24"/>
  <c r="U7" i="24"/>
  <c r="R4" i="24"/>
  <c r="T7" i="24"/>
  <c r="R8" i="15"/>
  <c r="S6" i="15"/>
  <c r="O6" i="15"/>
  <c r="AA9" i="24"/>
  <c r="C7" i="15"/>
  <c r="B7" i="34"/>
  <c r="V9" i="34"/>
  <c r="C9" i="10"/>
  <c r="Y9" i="34"/>
  <c r="Z8" i="24"/>
  <c r="E9" i="34"/>
  <c r="D6" i="15"/>
  <c r="O2" i="15"/>
  <c r="T2" i="15"/>
  <c r="AF4" i="24"/>
  <c r="F8" i="24"/>
  <c r="AA8" i="24"/>
  <c r="W4" i="24"/>
  <c r="Q2" i="15"/>
  <c r="N2" i="15"/>
  <c r="K7" i="15"/>
  <c r="Y9" i="15"/>
  <c r="Q9" i="34"/>
  <c r="P8" i="24"/>
  <c r="R7" i="24"/>
  <c r="M8" i="15"/>
  <c r="Z8" i="15"/>
  <c r="W6" i="15"/>
  <c r="V9" i="14"/>
  <c r="V9" i="15" s="1"/>
  <c r="U9" i="14"/>
  <c r="U9" i="15" s="1"/>
  <c r="C2" i="15"/>
  <c r="AC2" i="15"/>
  <c r="K8" i="15"/>
  <c r="L2" i="15"/>
  <c r="R8" i="24"/>
  <c r="S8" i="15"/>
  <c r="L8" i="24"/>
  <c r="AC8" i="15"/>
  <c r="AF7" i="15"/>
  <c r="G9" i="10"/>
  <c r="N5" i="15"/>
  <c r="H9" i="15"/>
  <c r="AA9" i="34"/>
  <c r="H8" i="24"/>
  <c r="M8" i="24"/>
  <c r="F9" i="29"/>
  <c r="N8" i="15"/>
  <c r="X8" i="15"/>
  <c r="I6" i="15"/>
  <c r="C6" i="15"/>
  <c r="K9" i="14"/>
  <c r="K9" i="15" s="1"/>
  <c r="O9" i="14"/>
  <c r="O9" i="15" s="1"/>
  <c r="P9" i="14"/>
  <c r="P9" i="15" s="1"/>
  <c r="J2" i="15"/>
  <c r="E2" i="15"/>
  <c r="C9" i="34"/>
  <c r="G2" i="15"/>
  <c r="J8" i="15"/>
  <c r="M6" i="15"/>
  <c r="AA9" i="14"/>
  <c r="AA9" i="15" s="1"/>
  <c r="E9" i="14"/>
  <c r="E9" i="15" s="1"/>
  <c r="X9" i="14"/>
  <c r="X9" i="15" s="1"/>
  <c r="I2" i="15"/>
  <c r="AE2" i="15"/>
  <c r="Y2" i="15"/>
  <c r="P5" i="15"/>
  <c r="AD5" i="34"/>
  <c r="F9" i="34"/>
  <c r="AC8" i="24"/>
  <c r="AF8" i="24"/>
  <c r="N7" i="24"/>
  <c r="O8" i="15"/>
  <c r="W8" i="15"/>
  <c r="K2" i="15"/>
  <c r="H2" i="15"/>
  <c r="AA2" i="15"/>
  <c r="AD7" i="24"/>
  <c r="K7" i="24"/>
  <c r="D8" i="15"/>
  <c r="AF8" i="15"/>
  <c r="V5" i="34"/>
  <c r="N9" i="24"/>
  <c r="R2" i="15"/>
  <c r="J7" i="24"/>
  <c r="Z5" i="34"/>
  <c r="E9" i="24"/>
  <c r="D7" i="24"/>
  <c r="U8" i="15"/>
  <c r="AA6" i="15"/>
  <c r="F7" i="15"/>
  <c r="R7" i="15"/>
  <c r="W9" i="15"/>
  <c r="F7" i="10"/>
  <c r="Y5" i="34"/>
  <c r="AD9" i="34"/>
  <c r="Q8" i="24"/>
  <c r="W9" i="34"/>
  <c r="AD8" i="15"/>
  <c r="C8" i="15"/>
  <c r="AE5" i="34"/>
  <c r="L6" i="15"/>
  <c r="P6" i="15"/>
  <c r="N9" i="14"/>
  <c r="N9" i="15" s="1"/>
  <c r="C9" i="14"/>
  <c r="C9" i="15" s="1"/>
  <c r="AF2" i="15"/>
  <c r="V9" i="36"/>
  <c r="AE9" i="36"/>
  <c r="G9" i="36"/>
  <c r="I9" i="36"/>
  <c r="Q9" i="36"/>
  <c r="O9" i="36"/>
  <c r="W7" i="15"/>
  <c r="AE8" i="24"/>
  <c r="AE9" i="15"/>
  <c r="I7" i="15"/>
  <c r="Q7" i="15"/>
  <c r="S9" i="15"/>
  <c r="R9" i="34"/>
  <c r="X5" i="34"/>
  <c r="T8" i="24"/>
  <c r="E5" i="34"/>
  <c r="E8" i="15"/>
  <c r="Y8" i="15"/>
  <c r="T9" i="14"/>
  <c r="T9" i="15" s="1"/>
  <c r="V5" i="23"/>
  <c r="AF5" i="23"/>
  <c r="R5" i="23"/>
  <c r="N5" i="23"/>
  <c r="W5" i="23"/>
  <c r="O5" i="23"/>
  <c r="H5" i="23"/>
  <c r="AC5" i="23"/>
  <c r="AB5" i="23"/>
  <c r="D5" i="23"/>
  <c r="AA5" i="23"/>
  <c r="J5" i="23"/>
  <c r="U5" i="23"/>
  <c r="Z5" i="23"/>
  <c r="L5" i="23"/>
  <c r="Q5" i="23"/>
  <c r="C5" i="23"/>
  <c r="S5" i="23"/>
  <c r="AE5" i="23"/>
  <c r="E5" i="23"/>
  <c r="Y5" i="23"/>
  <c r="T5" i="23"/>
  <c r="F5" i="23"/>
  <c r="M5" i="23"/>
  <c r="I5" i="23"/>
  <c r="P5" i="23"/>
  <c r="K5" i="23"/>
  <c r="AD5" i="23"/>
  <c r="G5" i="23"/>
  <c r="X5" i="23"/>
  <c r="U9" i="29"/>
  <c r="L9" i="10"/>
  <c r="N9" i="10"/>
  <c r="X9" i="29"/>
  <c r="O5" i="19"/>
  <c r="Q9" i="10"/>
  <c r="T9" i="10"/>
  <c r="J9" i="10"/>
  <c r="H9" i="10"/>
  <c r="Y9" i="10"/>
  <c r="F9" i="10"/>
  <c r="AE9" i="10"/>
  <c r="M9" i="10"/>
  <c r="V9" i="29"/>
  <c r="S5" i="19"/>
  <c r="Q5" i="19"/>
  <c r="T5" i="19"/>
  <c r="V9" i="10"/>
  <c r="E9" i="10"/>
  <c r="Y9" i="29"/>
  <c r="D9" i="29"/>
  <c r="Y5" i="19"/>
  <c r="Z9" i="29"/>
  <c r="O9" i="29"/>
  <c r="R9" i="10"/>
  <c r="AB9" i="10"/>
  <c r="K9" i="29"/>
  <c r="S9" i="29"/>
  <c r="Q9" i="29"/>
  <c r="R9" i="29"/>
  <c r="AC9" i="10"/>
  <c r="U9" i="10"/>
  <c r="P9" i="10"/>
  <c r="AD9" i="29"/>
  <c r="I9" i="29"/>
  <c r="C9" i="29"/>
  <c r="AC5" i="19"/>
  <c r="X9" i="10"/>
  <c r="I9" i="10"/>
  <c r="D9" i="10"/>
  <c r="P9" i="29"/>
  <c r="N9" i="29"/>
  <c r="L9" i="29"/>
  <c r="W9" i="29"/>
  <c r="AA9" i="29"/>
  <c r="AA9" i="10"/>
  <c r="H9" i="29"/>
  <c r="O9" i="10"/>
  <c r="AF9" i="10"/>
  <c r="AE9" i="29"/>
  <c r="AF9" i="29"/>
  <c r="J9" i="29"/>
  <c r="K7" i="11"/>
  <c r="W7" i="11"/>
  <c r="N9" i="26"/>
  <c r="K9" i="26"/>
  <c r="V9" i="26"/>
  <c r="S9" i="26"/>
  <c r="F9" i="26"/>
  <c r="C9" i="26"/>
  <c r="O9" i="26"/>
  <c r="L9" i="26"/>
  <c r="AF9" i="26"/>
  <c r="AC9" i="26"/>
  <c r="Z9" i="26"/>
  <c r="H9" i="26"/>
  <c r="E9" i="26"/>
  <c r="Y9" i="26"/>
  <c r="D9" i="26"/>
  <c r="X9" i="26"/>
  <c r="U9" i="26"/>
  <c r="R9" i="26"/>
  <c r="W9" i="26"/>
  <c r="T9" i="26"/>
  <c r="I9" i="26"/>
  <c r="P9" i="26"/>
  <c r="M9" i="26"/>
  <c r="J9" i="26"/>
  <c r="AD9" i="26"/>
  <c r="AA9" i="26"/>
  <c r="AE9" i="26"/>
  <c r="AB9" i="26"/>
  <c r="Q9" i="26"/>
  <c r="G9" i="26"/>
  <c r="O5" i="30"/>
  <c r="T9" i="34"/>
  <c r="G5" i="19"/>
  <c r="H5" i="30"/>
  <c r="P5" i="19"/>
  <c r="L5" i="19"/>
  <c r="Q5" i="30"/>
  <c r="N9" i="34"/>
  <c r="H5" i="19"/>
  <c r="X5" i="30"/>
  <c r="AB5" i="30"/>
  <c r="K5" i="19"/>
  <c r="L7" i="24"/>
  <c r="X5" i="19"/>
  <c r="U5" i="19"/>
  <c r="U9" i="34"/>
  <c r="J5" i="30"/>
  <c r="AF5" i="30"/>
  <c r="Z5" i="19"/>
  <c r="D5" i="19"/>
  <c r="AE5" i="19"/>
  <c r="J5" i="25"/>
  <c r="AA5" i="25"/>
  <c r="T5" i="25"/>
  <c r="P5" i="25"/>
  <c r="L5" i="25"/>
  <c r="K5" i="25"/>
  <c r="H5" i="25"/>
  <c r="U5" i="25"/>
  <c r="AF5" i="25"/>
  <c r="M5" i="25"/>
  <c r="S5" i="25"/>
  <c r="X5" i="25"/>
  <c r="Y5" i="25"/>
  <c r="Q5" i="25"/>
  <c r="AD5" i="25"/>
  <c r="I5" i="25"/>
  <c r="AB5" i="25"/>
  <c r="AC5" i="25"/>
  <c r="Z5" i="25"/>
  <c r="O5" i="25"/>
  <c r="D5" i="25"/>
  <c r="R5" i="25"/>
  <c r="C5" i="25"/>
  <c r="W5" i="25"/>
  <c r="V5" i="25"/>
  <c r="G5" i="25"/>
  <c r="N5" i="25"/>
  <c r="AE5" i="25"/>
  <c r="F5" i="25"/>
  <c r="E5" i="25"/>
  <c r="K9" i="34"/>
  <c r="I5" i="19"/>
  <c r="X7" i="10"/>
  <c r="AB7" i="10"/>
  <c r="AD7" i="10"/>
  <c r="C7" i="10"/>
  <c r="S5" i="29"/>
  <c r="R5" i="29"/>
  <c r="I7" i="10"/>
  <c r="Y7" i="10"/>
  <c r="R7" i="10"/>
  <c r="W7" i="10"/>
  <c r="AE5" i="29"/>
  <c r="Z5" i="29"/>
  <c r="AA5" i="29"/>
  <c r="AB5" i="29"/>
  <c r="AC7" i="10"/>
  <c r="M7" i="10"/>
  <c r="E7" i="10"/>
  <c r="C5" i="29"/>
  <c r="AA7" i="10"/>
  <c r="J7" i="10"/>
  <c r="H7" i="10"/>
  <c r="O7" i="10"/>
  <c r="P7" i="10"/>
  <c r="T7" i="10"/>
  <c r="U7" i="10"/>
  <c r="Q7" i="10"/>
  <c r="Z7" i="10"/>
  <c r="AE7" i="10"/>
  <c r="N7" i="10"/>
  <c r="N5" i="29"/>
  <c r="F5" i="19"/>
  <c r="W5" i="19"/>
  <c r="M5" i="19"/>
  <c r="V5" i="19"/>
  <c r="AF5" i="19"/>
  <c r="N5" i="19"/>
  <c r="AA5" i="19"/>
  <c r="R5" i="19"/>
  <c r="E5" i="19"/>
  <c r="AB5" i="19"/>
  <c r="J5" i="19"/>
  <c r="D7" i="10"/>
  <c r="S7" i="10"/>
  <c r="AF7" i="10"/>
  <c r="G7" i="10"/>
  <c r="P5" i="29"/>
  <c r="X5" i="29"/>
  <c r="O5" i="29"/>
  <c r="I5" i="29"/>
  <c r="Q5" i="29"/>
  <c r="H5" i="29"/>
  <c r="V5" i="29"/>
  <c r="G5" i="29"/>
  <c r="J5" i="29"/>
  <c r="AC5" i="29"/>
  <c r="K5" i="29"/>
  <c r="L5" i="29"/>
  <c r="AF5" i="29"/>
  <c r="AD5" i="29"/>
  <c r="T5" i="29"/>
  <c r="U5" i="29"/>
  <c r="E5" i="29"/>
  <c r="K7" i="19"/>
  <c r="M5" i="29"/>
  <c r="D5" i="29"/>
  <c r="N5" i="10"/>
  <c r="Y5" i="29"/>
  <c r="AD7" i="19"/>
  <c r="AC7" i="19"/>
  <c r="Q7" i="19"/>
  <c r="N7" i="19"/>
  <c r="H7" i="19"/>
  <c r="G7" i="19"/>
  <c r="AF7" i="19"/>
  <c r="AC9" i="30"/>
  <c r="Q9" i="30"/>
  <c r="AB9" i="30"/>
  <c r="I9" i="30"/>
  <c r="X9" i="30"/>
  <c r="G9" i="30"/>
  <c r="K9" i="30"/>
  <c r="O9" i="30"/>
  <c r="AA9" i="30"/>
  <c r="Z9" i="30"/>
  <c r="H9" i="30"/>
  <c r="F9" i="30"/>
  <c r="R9" i="30"/>
  <c r="U9" i="30"/>
  <c r="C9" i="30"/>
  <c r="AF9" i="30"/>
  <c r="W9" i="30"/>
  <c r="M9" i="30"/>
  <c r="E9" i="30"/>
  <c r="N9" i="30"/>
  <c r="P9" i="30"/>
  <c r="L9" i="30"/>
  <c r="J9" i="30"/>
  <c r="Y9" i="30"/>
  <c r="T9" i="30"/>
  <c r="V9" i="30"/>
  <c r="D9" i="30"/>
  <c r="S9" i="30"/>
  <c r="AE9" i="30"/>
  <c r="AD9" i="30"/>
  <c r="O9" i="19"/>
  <c r="G9" i="19"/>
  <c r="Q9" i="19"/>
  <c r="I9" i="19"/>
  <c r="J9" i="19"/>
  <c r="H9" i="19"/>
  <c r="AD9" i="19"/>
  <c r="U9" i="19"/>
  <c r="AF9" i="19"/>
  <c r="L9" i="19"/>
  <c r="W9" i="19"/>
  <c r="C9" i="19"/>
  <c r="N9" i="19"/>
  <c r="AC9" i="19"/>
  <c r="P9" i="19"/>
  <c r="X9" i="19"/>
  <c r="F9" i="19"/>
  <c r="E9" i="19"/>
  <c r="T9" i="19"/>
  <c r="AE9" i="19"/>
  <c r="K9" i="19"/>
  <c r="V9" i="19"/>
  <c r="AB9" i="19"/>
  <c r="M9" i="19"/>
  <c r="S9" i="19"/>
  <c r="Z9" i="19"/>
  <c r="D9" i="19"/>
  <c r="R9" i="19"/>
  <c r="Y9" i="19"/>
  <c r="AA9" i="19"/>
  <c r="E5" i="11"/>
  <c r="J5" i="11"/>
  <c r="AF5" i="11"/>
  <c r="G5" i="11"/>
  <c r="U5" i="11"/>
  <c r="AA5" i="11"/>
  <c r="H5" i="11"/>
  <c r="M5" i="11"/>
  <c r="X5" i="11"/>
  <c r="AC5" i="11"/>
  <c r="P5" i="11"/>
  <c r="D5" i="11"/>
  <c r="Q5" i="11"/>
  <c r="W5" i="11"/>
  <c r="I5" i="11"/>
  <c r="O5" i="11"/>
  <c r="K5" i="11"/>
  <c r="S5" i="11"/>
  <c r="AD5" i="11"/>
  <c r="V5" i="11"/>
  <c r="AB5" i="11"/>
  <c r="R5" i="11"/>
  <c r="N5" i="11"/>
  <c r="F5" i="11"/>
  <c r="Z5" i="11"/>
  <c r="T5" i="11"/>
  <c r="C5" i="11"/>
  <c r="L5" i="11"/>
  <c r="Y5" i="11"/>
  <c r="AE5" i="11"/>
  <c r="I7" i="19"/>
  <c r="L7" i="19"/>
  <c r="Y7" i="19"/>
  <c r="T7" i="19"/>
  <c r="Z9" i="20"/>
  <c r="N9" i="20"/>
  <c r="T9" i="20"/>
  <c r="AD9" i="20"/>
  <c r="L9" i="20"/>
  <c r="C9" i="20"/>
  <c r="Q9" i="20"/>
  <c r="I9" i="20"/>
  <c r="H9" i="20"/>
  <c r="V9" i="20"/>
  <c r="AF9" i="20"/>
  <c r="G9" i="20"/>
  <c r="Y9" i="20"/>
  <c r="K9" i="20"/>
  <c r="AA9" i="20"/>
  <c r="X9" i="20"/>
  <c r="W9" i="20"/>
  <c r="F9" i="20"/>
  <c r="E9" i="20"/>
  <c r="S9" i="20"/>
  <c r="R9" i="20"/>
  <c r="AC9" i="20"/>
  <c r="D9" i="20"/>
  <c r="J9" i="20"/>
  <c r="O9" i="20"/>
  <c r="AE9" i="20"/>
  <c r="AB9" i="20"/>
  <c r="P9" i="20"/>
  <c r="U9" i="20"/>
  <c r="M9" i="20"/>
  <c r="D7" i="19"/>
  <c r="U7" i="19"/>
  <c r="C7" i="19"/>
  <c r="J5" i="10"/>
  <c r="AA7" i="19"/>
  <c r="X7" i="19"/>
  <c r="U5" i="10"/>
  <c r="Q5" i="10"/>
  <c r="M7" i="19"/>
  <c r="S7" i="19"/>
  <c r="E5" i="10"/>
  <c r="AE9" i="34"/>
  <c r="Z7" i="24"/>
  <c r="J7" i="19"/>
  <c r="R7" i="19"/>
  <c r="K7" i="17"/>
  <c r="R7" i="17"/>
  <c r="W7" i="17"/>
  <c r="AF7" i="17"/>
  <c r="X7" i="17"/>
  <c r="M7" i="17"/>
  <c r="J7" i="17"/>
  <c r="O7" i="17"/>
  <c r="AC7" i="17"/>
  <c r="G7" i="17"/>
  <c r="U7" i="17"/>
  <c r="Z7" i="17"/>
  <c r="E7" i="17"/>
  <c r="AA7" i="17"/>
  <c r="C7" i="17"/>
  <c r="S7" i="17"/>
  <c r="Y7" i="17"/>
  <c r="AE7" i="17"/>
  <c r="Q7" i="17"/>
  <c r="P7" i="17"/>
  <c r="N7" i="17"/>
  <c r="I7" i="17"/>
  <c r="T7" i="17"/>
  <c r="L7" i="17"/>
  <c r="V7" i="17"/>
  <c r="D7" i="17"/>
  <c r="H7" i="17"/>
  <c r="F7" i="17"/>
  <c r="AB7" i="17"/>
  <c r="AD7" i="17"/>
  <c r="AE7" i="19"/>
  <c r="V7" i="19"/>
  <c r="P7" i="19"/>
  <c r="AF7" i="30"/>
  <c r="K7" i="30"/>
  <c r="C7" i="30"/>
  <c r="L7" i="30"/>
  <c r="W7" i="30"/>
  <c r="N7" i="30"/>
  <c r="J7" i="30"/>
  <c r="AE7" i="30"/>
  <c r="Z7" i="30"/>
  <c r="S7" i="30"/>
  <c r="Q7" i="30"/>
  <c r="G7" i="30"/>
  <c r="H7" i="30"/>
  <c r="AD7" i="30"/>
  <c r="V7" i="30"/>
  <c r="E7" i="30"/>
  <c r="AA7" i="30"/>
  <c r="R7" i="30"/>
  <c r="O7" i="30"/>
  <c r="F7" i="30"/>
  <c r="AB7" i="30"/>
  <c r="Y7" i="30"/>
  <c r="AC7" i="30"/>
  <c r="T7" i="30"/>
  <c r="M7" i="30"/>
  <c r="P7" i="30"/>
  <c r="X7" i="30"/>
  <c r="I7" i="30"/>
  <c r="D7" i="30"/>
  <c r="U7" i="30"/>
  <c r="AB7" i="19"/>
  <c r="O7" i="19"/>
  <c r="P5" i="10"/>
  <c r="I9" i="34"/>
  <c r="E7" i="19"/>
  <c r="W7" i="19"/>
  <c r="F7" i="19"/>
  <c r="J7" i="15"/>
  <c r="S7" i="15"/>
  <c r="P7" i="15"/>
  <c r="AB5" i="36"/>
  <c r="X5" i="36"/>
  <c r="Q5" i="36"/>
  <c r="T5" i="36"/>
  <c r="P5" i="36"/>
  <c r="I5" i="36"/>
  <c r="D5" i="36"/>
  <c r="AD5" i="36"/>
  <c r="O5" i="36"/>
  <c r="AA5" i="36"/>
  <c r="V5" i="36"/>
  <c r="AE5" i="36"/>
  <c r="S5" i="36"/>
  <c r="N5" i="36"/>
  <c r="W5" i="36"/>
  <c r="J5" i="36"/>
  <c r="AF5" i="36"/>
  <c r="H5" i="36"/>
  <c r="F5" i="36"/>
  <c r="E5" i="36"/>
  <c r="K5" i="36"/>
  <c r="M5" i="36"/>
  <c r="L5" i="36"/>
  <c r="Y5" i="36"/>
  <c r="AC5" i="36"/>
  <c r="C5" i="36"/>
  <c r="G5" i="36"/>
  <c r="Z5" i="36"/>
  <c r="R5" i="36"/>
  <c r="U5" i="36"/>
  <c r="N5" i="20"/>
  <c r="AD5" i="20"/>
  <c r="Y5" i="20"/>
  <c r="AC5" i="20"/>
  <c r="X5" i="20"/>
  <c r="Q5" i="20"/>
  <c r="Z5" i="20"/>
  <c r="R5" i="20"/>
  <c r="H5" i="20"/>
  <c r="AB5" i="20"/>
  <c r="O5" i="20"/>
  <c r="M5" i="20"/>
  <c r="F5" i="20"/>
  <c r="W5" i="20"/>
  <c r="J5" i="20"/>
  <c r="D5" i="20"/>
  <c r="AE5" i="20"/>
  <c r="V5" i="20"/>
  <c r="G5" i="20"/>
  <c r="S5" i="20"/>
  <c r="AA5" i="20"/>
  <c r="AF5" i="20"/>
  <c r="L5" i="20"/>
  <c r="I5" i="20"/>
  <c r="T5" i="20"/>
  <c r="C5" i="20"/>
  <c r="E5" i="20"/>
  <c r="K5" i="20"/>
  <c r="P5" i="20"/>
  <c r="U5" i="20"/>
  <c r="Z7" i="15"/>
  <c r="N5" i="21"/>
  <c r="O5" i="21"/>
  <c r="Q5" i="21"/>
  <c r="F5" i="21"/>
  <c r="D5" i="21"/>
  <c r="M5" i="21"/>
  <c r="R5" i="21"/>
  <c r="L5" i="21"/>
  <c r="C5" i="21"/>
  <c r="I5" i="21"/>
  <c r="AF5" i="21"/>
  <c r="B5" i="24"/>
  <c r="U5" i="21"/>
  <c r="AA5" i="21"/>
  <c r="AD5" i="21"/>
  <c r="K5" i="21"/>
  <c r="V5" i="21"/>
  <c r="AE5" i="21"/>
  <c r="X5" i="21"/>
  <c r="G5" i="21"/>
  <c r="P5" i="21"/>
  <c r="T5" i="21"/>
  <c r="AB5" i="21"/>
  <c r="H5" i="21"/>
  <c r="Z5" i="21"/>
  <c r="AC5" i="21"/>
  <c r="J5" i="21"/>
  <c r="E5" i="21"/>
  <c r="Y5" i="21"/>
  <c r="W5" i="21"/>
  <c r="S5" i="21"/>
  <c r="AB7" i="15"/>
  <c r="V5" i="15"/>
  <c r="AF9" i="34"/>
  <c r="X7" i="35"/>
  <c r="C7" i="35"/>
  <c r="P7" i="35"/>
  <c r="AA7" i="35"/>
  <c r="Y7" i="35"/>
  <c r="Q7" i="35"/>
  <c r="AB7" i="35"/>
  <c r="M7" i="35"/>
  <c r="K7" i="35"/>
  <c r="T7" i="35"/>
  <c r="V7" i="35"/>
  <c r="G7" i="35"/>
  <c r="AC7" i="35"/>
  <c r="L7" i="35"/>
  <c r="O7" i="35"/>
  <c r="E7" i="35"/>
  <c r="D7" i="35"/>
  <c r="N7" i="35"/>
  <c r="Z7" i="35"/>
  <c r="H7" i="35"/>
  <c r="I7" i="35"/>
  <c r="J7" i="35"/>
  <c r="W7" i="35"/>
  <c r="R7" i="35"/>
  <c r="AD7" i="35"/>
  <c r="AE7" i="35"/>
  <c r="F7" i="35"/>
  <c r="U7" i="35"/>
  <c r="AF7" i="35"/>
  <c r="S7" i="35"/>
  <c r="I9" i="11"/>
  <c r="V9" i="11"/>
  <c r="AB9" i="11"/>
  <c r="W9" i="11"/>
  <c r="U9" i="11"/>
  <c r="S9" i="11"/>
  <c r="G9" i="11"/>
  <c r="E9" i="11"/>
  <c r="AD9" i="11"/>
  <c r="AA9" i="11"/>
  <c r="AF9" i="11"/>
  <c r="N9" i="11"/>
  <c r="K9" i="11"/>
  <c r="X9" i="11"/>
  <c r="F9" i="11"/>
  <c r="P9" i="11"/>
  <c r="AC9" i="11"/>
  <c r="AE9" i="11"/>
  <c r="T9" i="11"/>
  <c r="Y9" i="11"/>
  <c r="O9" i="11"/>
  <c r="L9" i="11"/>
  <c r="Q9" i="11"/>
  <c r="Z9" i="11"/>
  <c r="R9" i="11"/>
  <c r="M9" i="11"/>
  <c r="D9" i="11"/>
  <c r="J9" i="11"/>
  <c r="H9" i="11"/>
  <c r="C9" i="11"/>
  <c r="G7" i="15"/>
  <c r="C5" i="10"/>
  <c r="I5" i="10"/>
  <c r="R5" i="10"/>
  <c r="V5" i="10"/>
  <c r="AD5" i="10"/>
  <c r="X5" i="10"/>
  <c r="W5" i="10"/>
  <c r="M5" i="10"/>
  <c r="Z5" i="10"/>
  <c r="Y5" i="10"/>
  <c r="AF5" i="10"/>
  <c r="AB5" i="10"/>
  <c r="AC5" i="10"/>
  <c r="F5" i="10"/>
  <c r="L5" i="10"/>
  <c r="T5" i="10"/>
  <c r="S5" i="10"/>
  <c r="K5" i="10"/>
  <c r="O5" i="10"/>
  <c r="D5" i="10"/>
  <c r="G5" i="10"/>
  <c r="AE5" i="10"/>
  <c r="AA5" i="10"/>
  <c r="X9" i="34"/>
  <c r="AD7" i="15"/>
  <c r="AB9" i="34"/>
  <c r="N5" i="34"/>
  <c r="E5" i="16"/>
  <c r="L5" i="16"/>
  <c r="D5" i="16"/>
  <c r="AE5" i="16"/>
  <c r="AB5" i="16"/>
  <c r="I5" i="16"/>
  <c r="P5" i="16"/>
  <c r="K5" i="16"/>
  <c r="F5" i="16"/>
  <c r="M5" i="16"/>
  <c r="R5" i="16"/>
  <c r="C5" i="16"/>
  <c r="V5" i="16"/>
  <c r="N5" i="16"/>
  <c r="AF5" i="16"/>
  <c r="W5" i="16"/>
  <c r="X5" i="16"/>
  <c r="O5" i="16"/>
  <c r="H5" i="16"/>
  <c r="G5" i="16"/>
  <c r="AC5" i="16"/>
  <c r="U5" i="16"/>
  <c r="AA5" i="16"/>
  <c r="S5" i="16"/>
  <c r="Y5" i="16"/>
  <c r="Z5" i="16"/>
  <c r="AD5" i="16"/>
  <c r="Q5" i="16"/>
  <c r="J5" i="16"/>
  <c r="T5" i="16"/>
  <c r="K7" i="16"/>
  <c r="AD7" i="16"/>
  <c r="T7" i="16"/>
  <c r="AF7" i="16"/>
  <c r="V7" i="16"/>
  <c r="L7" i="16"/>
  <c r="P7" i="16"/>
  <c r="Z7" i="16"/>
  <c r="G7" i="16"/>
  <c r="N7" i="16"/>
  <c r="J7" i="16"/>
  <c r="AC7" i="16"/>
  <c r="Y7" i="16"/>
  <c r="X7" i="16"/>
  <c r="W7" i="16"/>
  <c r="Q7" i="16"/>
  <c r="H7" i="16"/>
  <c r="O7" i="16"/>
  <c r="R7" i="16"/>
  <c r="I7" i="16"/>
  <c r="C7" i="16"/>
  <c r="AA7" i="16"/>
  <c r="S7" i="16"/>
  <c r="M7" i="16"/>
  <c r="F7" i="16"/>
  <c r="E7" i="16"/>
  <c r="AB7" i="16"/>
  <c r="D7" i="16"/>
  <c r="AE7" i="16"/>
  <c r="U7" i="16"/>
  <c r="H5" i="15"/>
  <c r="U7" i="15"/>
  <c r="U5" i="15"/>
  <c r="O9" i="34"/>
  <c r="P9" i="34"/>
  <c r="I9" i="17"/>
  <c r="E9" i="17"/>
  <c r="K9" i="17"/>
  <c r="AD9" i="17"/>
  <c r="O9" i="17"/>
  <c r="R9" i="17"/>
  <c r="P9" i="17"/>
  <c r="N9" i="17"/>
  <c r="L9" i="17"/>
  <c r="AA9" i="17"/>
  <c r="V9" i="17"/>
  <c r="J9" i="17"/>
  <c r="F9" i="17"/>
  <c r="H9" i="17"/>
  <c r="AF9" i="17"/>
  <c r="AC9" i="17"/>
  <c r="M9" i="17"/>
  <c r="X9" i="17"/>
  <c r="U9" i="17"/>
  <c r="G9" i="17"/>
  <c r="D9" i="17"/>
  <c r="S9" i="17"/>
  <c r="Z9" i="17"/>
  <c r="Y9" i="17"/>
  <c r="Q9" i="17"/>
  <c r="W9" i="17"/>
  <c r="AB9" i="17"/>
  <c r="T9" i="17"/>
  <c r="C9" i="17"/>
  <c r="AE9" i="17"/>
  <c r="AF5" i="15"/>
  <c r="M7" i="15"/>
  <c r="E7" i="15"/>
  <c r="AD5" i="15"/>
  <c r="Y7" i="15"/>
  <c r="AF7" i="24"/>
  <c r="H7" i="25"/>
  <c r="K7" i="25"/>
  <c r="V7" i="25"/>
  <c r="F7" i="25"/>
  <c r="T7" i="25"/>
  <c r="AD7" i="25"/>
  <c r="Y7" i="25"/>
  <c r="L7" i="25"/>
  <c r="Q7" i="25"/>
  <c r="U7" i="25"/>
  <c r="D7" i="25"/>
  <c r="E7" i="25"/>
  <c r="S7" i="25"/>
  <c r="AF7" i="25"/>
  <c r="G7" i="25"/>
  <c r="I7" i="25"/>
  <c r="X7" i="25"/>
  <c r="P7" i="25"/>
  <c r="AA7" i="25"/>
  <c r="N7" i="25"/>
  <c r="AB7" i="25"/>
  <c r="AC7" i="25"/>
  <c r="Z7" i="25"/>
  <c r="W7" i="25"/>
  <c r="R7" i="25"/>
  <c r="AE7" i="25"/>
  <c r="M7" i="25"/>
  <c r="O7" i="25"/>
  <c r="C7" i="25"/>
  <c r="J7" i="25"/>
  <c r="M7" i="29"/>
  <c r="H7" i="29"/>
  <c r="C7" i="29"/>
  <c r="AA7" i="29"/>
  <c r="Q7" i="29"/>
  <c r="R7" i="29"/>
  <c r="V7" i="29"/>
  <c r="AD7" i="29"/>
  <c r="I7" i="29"/>
  <c r="Z7" i="29"/>
  <c r="U7" i="29"/>
  <c r="P7" i="29"/>
  <c r="T7" i="29"/>
  <c r="K7" i="29"/>
  <c r="X7" i="29"/>
  <c r="AB7" i="29"/>
  <c r="Y7" i="29"/>
  <c r="O7" i="29"/>
  <c r="F7" i="29"/>
  <c r="G7" i="29"/>
  <c r="L7" i="29"/>
  <c r="AC7" i="29"/>
  <c r="AF7" i="29"/>
  <c r="J7" i="29"/>
  <c r="E7" i="29"/>
  <c r="D7" i="29"/>
  <c r="S7" i="29"/>
  <c r="W7" i="29"/>
  <c r="AE7" i="29"/>
  <c r="N7" i="29"/>
  <c r="M5" i="15"/>
  <c r="AC5" i="15"/>
  <c r="D5" i="15"/>
  <c r="X5" i="15"/>
  <c r="J5" i="15"/>
  <c r="X7" i="15"/>
  <c r="O5" i="15"/>
  <c r="L5" i="15"/>
  <c r="S5" i="15"/>
  <c r="R5" i="15"/>
  <c r="K5" i="15"/>
  <c r="T5" i="15"/>
  <c r="Q5" i="15"/>
  <c r="W5" i="15"/>
  <c r="I5" i="15"/>
  <c r="V7" i="15"/>
  <c r="Z5" i="15"/>
  <c r="AB5" i="15"/>
  <c r="Y5" i="15"/>
  <c r="C5" i="15"/>
  <c r="G5" i="15"/>
  <c r="AA5" i="15"/>
  <c r="Z5" i="24" l="1"/>
  <c r="AF5" i="24"/>
  <c r="P5" i="24"/>
  <c r="G5" i="24"/>
  <c r="AA5" i="24"/>
  <c r="T5" i="24"/>
  <c r="C5" i="24"/>
  <c r="L5" i="24"/>
  <c r="W5" i="24"/>
  <c r="H5" i="24"/>
  <c r="S5" i="24"/>
  <c r="X5" i="24"/>
  <c r="R5" i="24"/>
  <c r="K5" i="24"/>
  <c r="O5" i="24"/>
  <c r="AD5" i="24"/>
  <c r="Q5" i="24"/>
  <c r="N5" i="24"/>
  <c r="F5" i="24"/>
  <c r="J5" i="24"/>
  <c r="U5" i="24"/>
  <c r="I5" i="24"/>
  <c r="M5" i="24"/>
  <c r="Y5" i="24"/>
  <c r="V5" i="24"/>
  <c r="D5" i="24"/>
  <c r="AB5" i="24"/>
  <c r="AE5" i="24"/>
  <c r="E5" i="24"/>
  <c r="AC5"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<sst xmlns="http://schemas.openxmlformats.org/spreadsheetml/2006/main" count="25334" uniqueCount="5310">
  <si>
    <t>Source:</t>
  </si>
  <si>
    <t>U.S. Environmental Protection Agency</t>
  </si>
  <si>
    <t>COBRA</t>
  </si>
  <si>
    <t>https://www.epa.gov/cobra</t>
  </si>
  <si>
    <t>Use web edition at https://cobra.app.cloud.gov/</t>
  </si>
  <si>
    <t>Notes</t>
  </si>
  <si>
    <t>EPS Sector</t>
  </si>
  <si>
    <t>odd behavior near 0% and 100%, giving a representative apportionment.)</t>
  </si>
  <si>
    <t>transport</t>
  </si>
  <si>
    <t>electricity</t>
  </si>
  <si>
    <t>buildings</t>
  </si>
  <si>
    <t>industry</t>
  </si>
  <si>
    <t>LULUCF</t>
  </si>
  <si>
    <t>highway vehicles, off-highway</t>
  </si>
  <si>
    <t>fuel combustion: electric utility</t>
  </si>
  <si>
    <t>fuel combustion: other</t>
  </si>
  <si>
    <t>natural resources</t>
  </si>
  <si>
    <t>FIPS</t>
  </si>
  <si>
    <t>STATE</t>
  </si>
  <si>
    <t>COUNTY</t>
  </si>
  <si>
    <t>01001</t>
  </si>
  <si>
    <t>Alabama</t>
  </si>
  <si>
    <t>Autauga</t>
  </si>
  <si>
    <t>01003</t>
  </si>
  <si>
    <t>Baldwin</t>
  </si>
  <si>
    <t>01005</t>
  </si>
  <si>
    <t>Barbour</t>
  </si>
  <si>
    <t>01007</t>
  </si>
  <si>
    <t>Bibb</t>
  </si>
  <si>
    <t>01009</t>
  </si>
  <si>
    <t>Blount</t>
  </si>
  <si>
    <t>01011</t>
  </si>
  <si>
    <t>Bullock</t>
  </si>
  <si>
    <t>01013</t>
  </si>
  <si>
    <t>Butler</t>
  </si>
  <si>
    <t>01015</t>
  </si>
  <si>
    <t>Calhoun</t>
  </si>
  <si>
    <t>01017</t>
  </si>
  <si>
    <t>Chambers</t>
  </si>
  <si>
    <t>01019</t>
  </si>
  <si>
    <t>Cherokee</t>
  </si>
  <si>
    <t>01021</t>
  </si>
  <si>
    <t>Chilton</t>
  </si>
  <si>
    <t>01023</t>
  </si>
  <si>
    <t>Choctaw</t>
  </si>
  <si>
    <t>01025</t>
  </si>
  <si>
    <t>Clarke</t>
  </si>
  <si>
    <t>01027</t>
  </si>
  <si>
    <t>Clay</t>
  </si>
  <si>
    <t>01029</t>
  </si>
  <si>
    <t>Cleburne</t>
  </si>
  <si>
    <t>01031</t>
  </si>
  <si>
    <t>Coffee</t>
  </si>
  <si>
    <t>01033</t>
  </si>
  <si>
    <t>Colbert</t>
  </si>
  <si>
    <t>01035</t>
  </si>
  <si>
    <t>Conecuh</t>
  </si>
  <si>
    <t>01037</t>
  </si>
  <si>
    <t>Coosa</t>
  </si>
  <si>
    <t>01039</t>
  </si>
  <si>
    <t>Covington</t>
  </si>
  <si>
    <t>01041</t>
  </si>
  <si>
    <t>Crenshaw</t>
  </si>
  <si>
    <t>01043</t>
  </si>
  <si>
    <t>Cullman</t>
  </si>
  <si>
    <t>01045</t>
  </si>
  <si>
    <t>Dale</t>
  </si>
  <si>
    <t>01047</t>
  </si>
  <si>
    <t>Dallas</t>
  </si>
  <si>
    <t>01049</t>
  </si>
  <si>
    <t>De Kalb</t>
  </si>
  <si>
    <t>01051</t>
  </si>
  <si>
    <t>Elmore</t>
  </si>
  <si>
    <t>01053</t>
  </si>
  <si>
    <t>Escambia</t>
  </si>
  <si>
    <t>01055</t>
  </si>
  <si>
    <t>Etowah</t>
  </si>
  <si>
    <t>01057</t>
  </si>
  <si>
    <t>Fayette</t>
  </si>
  <si>
    <t>01059</t>
  </si>
  <si>
    <t>Franklin</t>
  </si>
  <si>
    <t>01061</t>
  </si>
  <si>
    <t>Geneva</t>
  </si>
  <si>
    <t>01063</t>
  </si>
  <si>
    <t>Greene</t>
  </si>
  <si>
    <t>01065</t>
  </si>
  <si>
    <t>Hale</t>
  </si>
  <si>
    <t>01067</t>
  </si>
  <si>
    <t>Henry</t>
  </si>
  <si>
    <t>01069</t>
  </si>
  <si>
    <t>Houston</t>
  </si>
  <si>
    <t>01071</t>
  </si>
  <si>
    <t>Jackson</t>
  </si>
  <si>
    <t>01073</t>
  </si>
  <si>
    <t>Jefferson</t>
  </si>
  <si>
    <t>01075</t>
  </si>
  <si>
    <t>Lamar</t>
  </si>
  <si>
    <t>01077</t>
  </si>
  <si>
    <t>Lauderdale</t>
  </si>
  <si>
    <t>01079</t>
  </si>
  <si>
    <t>Lawrence</t>
  </si>
  <si>
    <t>01081</t>
  </si>
  <si>
    <t>Lee</t>
  </si>
  <si>
    <t>01083</t>
  </si>
  <si>
    <t>Limestone</t>
  </si>
  <si>
    <t>01085</t>
  </si>
  <si>
    <t>Lowndes</t>
  </si>
  <si>
    <t>01087</t>
  </si>
  <si>
    <t>Macon</t>
  </si>
  <si>
    <t>01089</t>
  </si>
  <si>
    <t>Madison</t>
  </si>
  <si>
    <t>01091</t>
  </si>
  <si>
    <t>Marengo</t>
  </si>
  <si>
    <t>01093</t>
  </si>
  <si>
    <t>Marion</t>
  </si>
  <si>
    <t>01095</t>
  </si>
  <si>
    <t>Marshall</t>
  </si>
  <si>
    <t>01097</t>
  </si>
  <si>
    <t>Mobile</t>
  </si>
  <si>
    <t>01099</t>
  </si>
  <si>
    <t>Monroe</t>
  </si>
  <si>
    <t>01101</t>
  </si>
  <si>
    <t>Montgomery</t>
  </si>
  <si>
    <t>01103</t>
  </si>
  <si>
    <t>Morgan</t>
  </si>
  <si>
    <t>01105</t>
  </si>
  <si>
    <t>Perry</t>
  </si>
  <si>
    <t>01107</t>
  </si>
  <si>
    <t>Pickens</t>
  </si>
  <si>
    <t>01109</t>
  </si>
  <si>
    <t>Pike</t>
  </si>
  <si>
    <t>01111</t>
  </si>
  <si>
    <t>Randolph</t>
  </si>
  <si>
    <t>01113</t>
  </si>
  <si>
    <t>Russell</t>
  </si>
  <si>
    <t>01115</t>
  </si>
  <si>
    <t>St Clair</t>
  </si>
  <si>
    <t>01117</t>
  </si>
  <si>
    <t>Shelby</t>
  </si>
  <si>
    <t>01119</t>
  </si>
  <si>
    <t>Sumter</t>
  </si>
  <si>
    <t>01121</t>
  </si>
  <si>
    <t>Talladega</t>
  </si>
  <si>
    <t>01123</t>
  </si>
  <si>
    <t>Tallapoosa</t>
  </si>
  <si>
    <t>01125</t>
  </si>
  <si>
    <t>Tuscaloosa</t>
  </si>
  <si>
    <t>01127</t>
  </si>
  <si>
    <t>Walker</t>
  </si>
  <si>
    <t>01129</t>
  </si>
  <si>
    <t>Washington</t>
  </si>
  <si>
    <t>01131</t>
  </si>
  <si>
    <t>Wilcox</t>
  </si>
  <si>
    <t>01133</t>
  </si>
  <si>
    <t>Winston</t>
  </si>
  <si>
    <t>04001</t>
  </si>
  <si>
    <t>Arizona</t>
  </si>
  <si>
    <t>Apache</t>
  </si>
  <si>
    <t>04003</t>
  </si>
  <si>
    <t>Cochise</t>
  </si>
  <si>
    <t>04005</t>
  </si>
  <si>
    <t>Coconino</t>
  </si>
  <si>
    <t>04007</t>
  </si>
  <si>
    <t>Gila</t>
  </si>
  <si>
    <t>04009</t>
  </si>
  <si>
    <t>Graham</t>
  </si>
  <si>
    <t>04011</t>
  </si>
  <si>
    <t>Greenlee</t>
  </si>
  <si>
    <t>04012</t>
  </si>
  <si>
    <t>La Paz</t>
  </si>
  <si>
    <t>04013</t>
  </si>
  <si>
    <t>Maricopa</t>
  </si>
  <si>
    <t>04015</t>
  </si>
  <si>
    <t>Mohave</t>
  </si>
  <si>
    <t>04017</t>
  </si>
  <si>
    <t>Navajo</t>
  </si>
  <si>
    <t>04019</t>
  </si>
  <si>
    <t>Pima</t>
  </si>
  <si>
    <t>04021</t>
  </si>
  <si>
    <t>Pinal</t>
  </si>
  <si>
    <t>04023</t>
  </si>
  <si>
    <t>Santa Cruz</t>
  </si>
  <si>
    <t>04025</t>
  </si>
  <si>
    <t>Yavapai</t>
  </si>
  <si>
    <t>04027</t>
  </si>
  <si>
    <t>Yuma</t>
  </si>
  <si>
    <t>05001</t>
  </si>
  <si>
    <t>Arkansas</t>
  </si>
  <si>
    <t>05003</t>
  </si>
  <si>
    <t>Ashley</t>
  </si>
  <si>
    <t>05005</t>
  </si>
  <si>
    <t>Baxter</t>
  </si>
  <si>
    <t>05007</t>
  </si>
  <si>
    <t>Benton</t>
  </si>
  <si>
    <t>05009</t>
  </si>
  <si>
    <t>Boone</t>
  </si>
  <si>
    <t>05011</t>
  </si>
  <si>
    <t>Bradley</t>
  </si>
  <si>
    <t>05013</t>
  </si>
  <si>
    <t>05015</t>
  </si>
  <si>
    <t>Carroll</t>
  </si>
  <si>
    <t>05017</t>
  </si>
  <si>
    <t>Chicot</t>
  </si>
  <si>
    <t>05019</t>
  </si>
  <si>
    <t>Clark</t>
  </si>
  <si>
    <t>05021</t>
  </si>
  <si>
    <t>05023</t>
  </si>
  <si>
    <t>05025</t>
  </si>
  <si>
    <t>Cleveland</t>
  </si>
  <si>
    <t>05027</t>
  </si>
  <si>
    <t>Columbia</t>
  </si>
  <si>
    <t>05029</t>
  </si>
  <si>
    <t>Conway</t>
  </si>
  <si>
    <t>05031</t>
  </si>
  <si>
    <t>Craighead</t>
  </si>
  <si>
    <t>05033</t>
  </si>
  <si>
    <t>Crawford</t>
  </si>
  <si>
    <t>05035</t>
  </si>
  <si>
    <t>Crittenden</t>
  </si>
  <si>
    <t>05037</t>
  </si>
  <si>
    <t>Cross</t>
  </si>
  <si>
    <t>05039</t>
  </si>
  <si>
    <t>05041</t>
  </si>
  <si>
    <t>Desha</t>
  </si>
  <si>
    <t>05043</t>
  </si>
  <si>
    <t>Drew</t>
  </si>
  <si>
    <t>05045</t>
  </si>
  <si>
    <t>Faulkner</t>
  </si>
  <si>
    <t>05047</t>
  </si>
  <si>
    <t>05049</t>
  </si>
  <si>
    <t>Fulton</t>
  </si>
  <si>
    <t>05051</t>
  </si>
  <si>
    <t>Garland</t>
  </si>
  <si>
    <t>05053</t>
  </si>
  <si>
    <t>Grant</t>
  </si>
  <si>
    <t>05055</t>
  </si>
  <si>
    <t>05057</t>
  </si>
  <si>
    <t>Hempstead</t>
  </si>
  <si>
    <t>05059</t>
  </si>
  <si>
    <t>Hot Spring</t>
  </si>
  <si>
    <t>05061</t>
  </si>
  <si>
    <t>Howard</t>
  </si>
  <si>
    <t>05063</t>
  </si>
  <si>
    <t>Independence</t>
  </si>
  <si>
    <t>05065</t>
  </si>
  <si>
    <t>Izard</t>
  </si>
  <si>
    <t>05067</t>
  </si>
  <si>
    <t>05069</t>
  </si>
  <si>
    <t>05071</t>
  </si>
  <si>
    <t>Johnson</t>
  </si>
  <si>
    <t>05073</t>
  </si>
  <si>
    <t>Lafayette</t>
  </si>
  <si>
    <t>05075</t>
  </si>
  <si>
    <t>05077</t>
  </si>
  <si>
    <t>05079</t>
  </si>
  <si>
    <t>Lincoln</t>
  </si>
  <si>
    <t>05081</t>
  </si>
  <si>
    <t>Little River</t>
  </si>
  <si>
    <t>05083</t>
  </si>
  <si>
    <t>Logan</t>
  </si>
  <si>
    <t>05085</t>
  </si>
  <si>
    <t>Lonoke</t>
  </si>
  <si>
    <t>05087</t>
  </si>
  <si>
    <t>05089</t>
  </si>
  <si>
    <t>05091</t>
  </si>
  <si>
    <t>Miller</t>
  </si>
  <si>
    <t>05093</t>
  </si>
  <si>
    <t>Mississippi</t>
  </si>
  <si>
    <t>05095</t>
  </si>
  <si>
    <t>05097</t>
  </si>
  <si>
    <t>05099</t>
  </si>
  <si>
    <t>Nevada</t>
  </si>
  <si>
    <t>05101</t>
  </si>
  <si>
    <t>Newton</t>
  </si>
  <si>
    <t>05103</t>
  </si>
  <si>
    <t>Ouachita</t>
  </si>
  <si>
    <t>05105</t>
  </si>
  <si>
    <t>05107</t>
  </si>
  <si>
    <t>Phillips</t>
  </si>
  <si>
    <t>05109</t>
  </si>
  <si>
    <t>05111</t>
  </si>
  <si>
    <t>Poinsett</t>
  </si>
  <si>
    <t>05113</t>
  </si>
  <si>
    <t>Polk</t>
  </si>
  <si>
    <t>05115</t>
  </si>
  <si>
    <t>Pope</t>
  </si>
  <si>
    <t>05117</t>
  </si>
  <si>
    <t>Prairie</t>
  </si>
  <si>
    <t>05119</t>
  </si>
  <si>
    <t>Pulaski</t>
  </si>
  <si>
    <t>05121</t>
  </si>
  <si>
    <t>05123</t>
  </si>
  <si>
    <t>St Francis</t>
  </si>
  <si>
    <t>05125</t>
  </si>
  <si>
    <t>Saline</t>
  </si>
  <si>
    <t>05127</t>
  </si>
  <si>
    <t>Scott</t>
  </si>
  <si>
    <t>05129</t>
  </si>
  <si>
    <t>Searcy</t>
  </si>
  <si>
    <t>05131</t>
  </si>
  <si>
    <t>Sebastian</t>
  </si>
  <si>
    <t>05133</t>
  </si>
  <si>
    <t>Sevier</t>
  </si>
  <si>
    <t>05135</t>
  </si>
  <si>
    <t>Sharp</t>
  </si>
  <si>
    <t>05137</t>
  </si>
  <si>
    <t>Stone</t>
  </si>
  <si>
    <t>05139</t>
  </si>
  <si>
    <t>Union</t>
  </si>
  <si>
    <t>05141</t>
  </si>
  <si>
    <t>Van Buren</t>
  </si>
  <si>
    <t>05143</t>
  </si>
  <si>
    <t>05145</t>
  </si>
  <si>
    <t>White</t>
  </si>
  <si>
    <t>05147</t>
  </si>
  <si>
    <t>Woodruff</t>
  </si>
  <si>
    <t>05149</t>
  </si>
  <si>
    <t>Yell</t>
  </si>
  <si>
    <t>06001</t>
  </si>
  <si>
    <t>California</t>
  </si>
  <si>
    <t>Alameda</t>
  </si>
  <si>
    <t>06003</t>
  </si>
  <si>
    <t>Alpine</t>
  </si>
  <si>
    <t>06005</t>
  </si>
  <si>
    <t>Amador</t>
  </si>
  <si>
    <t>06007</t>
  </si>
  <si>
    <t>Butte</t>
  </si>
  <si>
    <t>06009</t>
  </si>
  <si>
    <t>Calaveras</t>
  </si>
  <si>
    <t>06011</t>
  </si>
  <si>
    <t>Colusa</t>
  </si>
  <si>
    <t>06013</t>
  </si>
  <si>
    <t>Contra Costa</t>
  </si>
  <si>
    <t>06015</t>
  </si>
  <si>
    <t>Del Norte</t>
  </si>
  <si>
    <t>06017</t>
  </si>
  <si>
    <t>El Dorado</t>
  </si>
  <si>
    <t>06019</t>
  </si>
  <si>
    <t>Fresno</t>
  </si>
  <si>
    <t>06021</t>
  </si>
  <si>
    <t>Glenn</t>
  </si>
  <si>
    <t>06023</t>
  </si>
  <si>
    <t>Humboldt</t>
  </si>
  <si>
    <t>06025</t>
  </si>
  <si>
    <t>Imperial</t>
  </si>
  <si>
    <t>06027</t>
  </si>
  <si>
    <t>Inyo</t>
  </si>
  <si>
    <t>06029</t>
  </si>
  <si>
    <t>Kern</t>
  </si>
  <si>
    <t>06031</t>
  </si>
  <si>
    <t>Kings</t>
  </si>
  <si>
    <t>06033</t>
  </si>
  <si>
    <t>Lake</t>
  </si>
  <si>
    <t>06035</t>
  </si>
  <si>
    <t>Lassen</t>
  </si>
  <si>
    <t>06037</t>
  </si>
  <si>
    <t>Los Angeles</t>
  </si>
  <si>
    <t>06039</t>
  </si>
  <si>
    <t>Madera</t>
  </si>
  <si>
    <t>06041</t>
  </si>
  <si>
    <t>Marin</t>
  </si>
  <si>
    <t>06043</t>
  </si>
  <si>
    <t>Mariposa</t>
  </si>
  <si>
    <t>06045</t>
  </si>
  <si>
    <t>Mendocino</t>
  </si>
  <si>
    <t>06047</t>
  </si>
  <si>
    <t>Merced</t>
  </si>
  <si>
    <t>06049</t>
  </si>
  <si>
    <t>Modoc</t>
  </si>
  <si>
    <t>06051</t>
  </si>
  <si>
    <t>Mono</t>
  </si>
  <si>
    <t>06053</t>
  </si>
  <si>
    <t>Monterey</t>
  </si>
  <si>
    <t>06055</t>
  </si>
  <si>
    <t>Napa</t>
  </si>
  <si>
    <t>06057</t>
  </si>
  <si>
    <t>06059</t>
  </si>
  <si>
    <t>Orange</t>
  </si>
  <si>
    <t>06061</t>
  </si>
  <si>
    <t>Placer</t>
  </si>
  <si>
    <t>06063</t>
  </si>
  <si>
    <t>Plumas</t>
  </si>
  <si>
    <t>06065</t>
  </si>
  <si>
    <t>Riverside</t>
  </si>
  <si>
    <t>06067</t>
  </si>
  <si>
    <t>Sacramento</t>
  </si>
  <si>
    <t>06069</t>
  </si>
  <si>
    <t>San Benito</t>
  </si>
  <si>
    <t>06071</t>
  </si>
  <si>
    <t>San Bernardino</t>
  </si>
  <si>
    <t>06073</t>
  </si>
  <si>
    <t>San Diego</t>
  </si>
  <si>
    <t>06075</t>
  </si>
  <si>
    <t>San Francisco</t>
  </si>
  <si>
    <t>06077</t>
  </si>
  <si>
    <t>San Joaquin</t>
  </si>
  <si>
    <t>06079</t>
  </si>
  <si>
    <t>San Luis Obispo</t>
  </si>
  <si>
    <t>06081</t>
  </si>
  <si>
    <t>San Mateo</t>
  </si>
  <si>
    <t>06083</t>
  </si>
  <si>
    <t>Santa Barbara</t>
  </si>
  <si>
    <t>06085</t>
  </si>
  <si>
    <t>Santa Clara</t>
  </si>
  <si>
    <t>06087</t>
  </si>
  <si>
    <t>06089</t>
  </si>
  <si>
    <t>Shasta</t>
  </si>
  <si>
    <t>06091</t>
  </si>
  <si>
    <t>Sierra</t>
  </si>
  <si>
    <t>06093</t>
  </si>
  <si>
    <t>Siskiyou</t>
  </si>
  <si>
    <t>06095</t>
  </si>
  <si>
    <t>Solano</t>
  </si>
  <si>
    <t>06097</t>
  </si>
  <si>
    <t>Sonoma</t>
  </si>
  <si>
    <t>06099</t>
  </si>
  <si>
    <t>Stanislaus</t>
  </si>
  <si>
    <t>06101</t>
  </si>
  <si>
    <t>Sutter</t>
  </si>
  <si>
    <t>06103</t>
  </si>
  <si>
    <t>Tehama</t>
  </si>
  <si>
    <t>06105</t>
  </si>
  <si>
    <t>Trinity</t>
  </si>
  <si>
    <t>06107</t>
  </si>
  <si>
    <t>Tulare</t>
  </si>
  <si>
    <t>06109</t>
  </si>
  <si>
    <t>Tuolumne</t>
  </si>
  <si>
    <t>06111</t>
  </si>
  <si>
    <t>Ventura</t>
  </si>
  <si>
    <t>06113</t>
  </si>
  <si>
    <t>Yolo</t>
  </si>
  <si>
    <t>06115</t>
  </si>
  <si>
    <t>Yuba</t>
  </si>
  <si>
    <t>08001</t>
  </si>
  <si>
    <t>Colorado</t>
  </si>
  <si>
    <t>Adams</t>
  </si>
  <si>
    <t>08003</t>
  </si>
  <si>
    <t>Alamosa</t>
  </si>
  <si>
    <t>08005</t>
  </si>
  <si>
    <t>Arapahoe</t>
  </si>
  <si>
    <t>08007</t>
  </si>
  <si>
    <t>Archuleta</t>
  </si>
  <si>
    <t>08009</t>
  </si>
  <si>
    <t>Baca</t>
  </si>
  <si>
    <t>08011</t>
  </si>
  <si>
    <t>Bent</t>
  </si>
  <si>
    <t>08013</t>
  </si>
  <si>
    <t>Boulder</t>
  </si>
  <si>
    <t>08014</t>
  </si>
  <si>
    <t>Broomfield</t>
  </si>
  <si>
    <t>08015</t>
  </si>
  <si>
    <t>Chaffee</t>
  </si>
  <si>
    <t>08017</t>
  </si>
  <si>
    <t>Cheyenne</t>
  </si>
  <si>
    <t>08019</t>
  </si>
  <si>
    <t>Clear Creek</t>
  </si>
  <si>
    <t>08021</t>
  </si>
  <si>
    <t>Conejos</t>
  </si>
  <si>
    <t>08023</t>
  </si>
  <si>
    <t>Costilla</t>
  </si>
  <si>
    <t>08025</t>
  </si>
  <si>
    <t>Crowley</t>
  </si>
  <si>
    <t>08027</t>
  </si>
  <si>
    <t>Custer</t>
  </si>
  <si>
    <t>08029</t>
  </si>
  <si>
    <t>Delta</t>
  </si>
  <si>
    <t>08031</t>
  </si>
  <si>
    <t>Denver</t>
  </si>
  <si>
    <t>08033</t>
  </si>
  <si>
    <t>Dolores</t>
  </si>
  <si>
    <t>08035</t>
  </si>
  <si>
    <t>Douglas</t>
  </si>
  <si>
    <t>08037</t>
  </si>
  <si>
    <t>Eagle</t>
  </si>
  <si>
    <t>08039</t>
  </si>
  <si>
    <t>Elbert</t>
  </si>
  <si>
    <t>08041</t>
  </si>
  <si>
    <t>El Paso</t>
  </si>
  <si>
    <t>08043</t>
  </si>
  <si>
    <t>Fremont</t>
  </si>
  <si>
    <t>08045</t>
  </si>
  <si>
    <t>Garfield</t>
  </si>
  <si>
    <t>08047</t>
  </si>
  <si>
    <t>Gilpin</t>
  </si>
  <si>
    <t>08049</t>
  </si>
  <si>
    <t>Grand</t>
  </si>
  <si>
    <t>08051</t>
  </si>
  <si>
    <t>Gunnison</t>
  </si>
  <si>
    <t>08053</t>
  </si>
  <si>
    <t>Hinsdale</t>
  </si>
  <si>
    <t>08055</t>
  </si>
  <si>
    <t>Huerfano</t>
  </si>
  <si>
    <t>08057</t>
  </si>
  <si>
    <t>08059</t>
  </si>
  <si>
    <t>08061</t>
  </si>
  <si>
    <t>Kiowa</t>
  </si>
  <si>
    <t>08063</t>
  </si>
  <si>
    <t>Kit Carson</t>
  </si>
  <si>
    <t>08065</t>
  </si>
  <si>
    <t>08067</t>
  </si>
  <si>
    <t>La Plata</t>
  </si>
  <si>
    <t>08069</t>
  </si>
  <si>
    <t>Larimer</t>
  </si>
  <si>
    <t>08071</t>
  </si>
  <si>
    <t>Las Animas</t>
  </si>
  <si>
    <t>08073</t>
  </si>
  <si>
    <t>08075</t>
  </si>
  <si>
    <t>08077</t>
  </si>
  <si>
    <t>Mesa</t>
  </si>
  <si>
    <t>08079</t>
  </si>
  <si>
    <t>Mineral</t>
  </si>
  <si>
    <t>08081</t>
  </si>
  <si>
    <t>Moffat</t>
  </si>
  <si>
    <t>08083</t>
  </si>
  <si>
    <t>Montezuma</t>
  </si>
  <si>
    <t>08085</t>
  </si>
  <si>
    <t>Montrose</t>
  </si>
  <si>
    <t>08087</t>
  </si>
  <si>
    <t>08089</t>
  </si>
  <si>
    <t>Otero</t>
  </si>
  <si>
    <t>08091</t>
  </si>
  <si>
    <t>Ouray</t>
  </si>
  <si>
    <t>08093</t>
  </si>
  <si>
    <t>Park</t>
  </si>
  <si>
    <t>08095</t>
  </si>
  <si>
    <t>08097</t>
  </si>
  <si>
    <t>Pitkin</t>
  </si>
  <si>
    <t>08099</t>
  </si>
  <si>
    <t>Prowers</t>
  </si>
  <si>
    <t>08101</t>
  </si>
  <si>
    <t>Pueblo</t>
  </si>
  <si>
    <t>08103</t>
  </si>
  <si>
    <t>Rio Blanco</t>
  </si>
  <si>
    <t>08105</t>
  </si>
  <si>
    <t>Rio Grande</t>
  </si>
  <si>
    <t>08107</t>
  </si>
  <si>
    <t>Routt</t>
  </si>
  <si>
    <t>08109</t>
  </si>
  <si>
    <t>Saguache</t>
  </si>
  <si>
    <t>08111</t>
  </si>
  <si>
    <t>San Juan</t>
  </si>
  <si>
    <t>08113</t>
  </si>
  <si>
    <t>San Miguel</t>
  </si>
  <si>
    <t>08115</t>
  </si>
  <si>
    <t>Sedgwick</t>
  </si>
  <si>
    <t>08117</t>
  </si>
  <si>
    <t>Summit</t>
  </si>
  <si>
    <t>08119</t>
  </si>
  <si>
    <t>Teller</t>
  </si>
  <si>
    <t>08121</t>
  </si>
  <si>
    <t>08123</t>
  </si>
  <si>
    <t>Weld</t>
  </si>
  <si>
    <t>08125</t>
  </si>
  <si>
    <t>09001</t>
  </si>
  <si>
    <t>Connecticut</t>
  </si>
  <si>
    <t>Fairfield</t>
  </si>
  <si>
    <t>09003</t>
  </si>
  <si>
    <t>Hartford</t>
  </si>
  <si>
    <t>09005</t>
  </si>
  <si>
    <t>Litchfield</t>
  </si>
  <si>
    <t>09007</t>
  </si>
  <si>
    <t>Middlesex</t>
  </si>
  <si>
    <t>09009</t>
  </si>
  <si>
    <t>New Haven</t>
  </si>
  <si>
    <t>09011</t>
  </si>
  <si>
    <t>New London</t>
  </si>
  <si>
    <t>09013</t>
  </si>
  <si>
    <t>Tolland</t>
  </si>
  <si>
    <t>09015</t>
  </si>
  <si>
    <t>Windham</t>
  </si>
  <si>
    <t>10001</t>
  </si>
  <si>
    <t>Delaware</t>
  </si>
  <si>
    <t>Kent</t>
  </si>
  <si>
    <t>10003</t>
  </si>
  <si>
    <t>New Castle</t>
  </si>
  <si>
    <t>10005</t>
  </si>
  <si>
    <t>Sussex</t>
  </si>
  <si>
    <t>11001</t>
  </si>
  <si>
    <t>District of Columbia</t>
  </si>
  <si>
    <t>12001</t>
  </si>
  <si>
    <t>Florida</t>
  </si>
  <si>
    <t>Alachua</t>
  </si>
  <si>
    <t>12003</t>
  </si>
  <si>
    <t>Baker</t>
  </si>
  <si>
    <t>12005</t>
  </si>
  <si>
    <t>Bay</t>
  </si>
  <si>
    <t>12007</t>
  </si>
  <si>
    <t>Bradford</t>
  </si>
  <si>
    <t>12009</t>
  </si>
  <si>
    <t>Brevard</t>
  </si>
  <si>
    <t>12011</t>
  </si>
  <si>
    <t>Broward</t>
  </si>
  <si>
    <t>12013</t>
  </si>
  <si>
    <t>12015</t>
  </si>
  <si>
    <t>Charlotte</t>
  </si>
  <si>
    <t>12017</t>
  </si>
  <si>
    <t>Citrus</t>
  </si>
  <si>
    <t>12019</t>
  </si>
  <si>
    <t>12021</t>
  </si>
  <si>
    <t>Collier</t>
  </si>
  <si>
    <t>12023</t>
  </si>
  <si>
    <t>12027</t>
  </si>
  <si>
    <t>De Soto</t>
  </si>
  <si>
    <t>12029</t>
  </si>
  <si>
    <t>Dixie</t>
  </si>
  <si>
    <t>12031</t>
  </si>
  <si>
    <t>Duval</t>
  </si>
  <si>
    <t>12033</t>
  </si>
  <si>
    <t>12035</t>
  </si>
  <si>
    <t>Flagler</t>
  </si>
  <si>
    <t>12037</t>
  </si>
  <si>
    <t>12039</t>
  </si>
  <si>
    <t>Gadsden</t>
  </si>
  <si>
    <t>12041</t>
  </si>
  <si>
    <t>Gilchrist</t>
  </si>
  <si>
    <t>12043</t>
  </si>
  <si>
    <t>Glades</t>
  </si>
  <si>
    <t>12045</t>
  </si>
  <si>
    <t>Gulf</t>
  </si>
  <si>
    <t>12047</t>
  </si>
  <si>
    <t>Hamilton</t>
  </si>
  <si>
    <t>12049</t>
  </si>
  <si>
    <t>Hardee</t>
  </si>
  <si>
    <t>12051</t>
  </si>
  <si>
    <t>Hendry</t>
  </si>
  <si>
    <t>12053</t>
  </si>
  <si>
    <t>Hernando</t>
  </si>
  <si>
    <t>12055</t>
  </si>
  <si>
    <t>Highlands</t>
  </si>
  <si>
    <t>12057</t>
  </si>
  <si>
    <t>Hillsborough</t>
  </si>
  <si>
    <t>12059</t>
  </si>
  <si>
    <t>Holmes</t>
  </si>
  <si>
    <t>12061</t>
  </si>
  <si>
    <t>Indian River</t>
  </si>
  <si>
    <t>12063</t>
  </si>
  <si>
    <t>12065</t>
  </si>
  <si>
    <t>12067</t>
  </si>
  <si>
    <t>12069</t>
  </si>
  <si>
    <t>12071</t>
  </si>
  <si>
    <t>12073</t>
  </si>
  <si>
    <t>Leon</t>
  </si>
  <si>
    <t>12075</t>
  </si>
  <si>
    <t>Levy</t>
  </si>
  <si>
    <t>12077</t>
  </si>
  <si>
    <t>Liberty</t>
  </si>
  <si>
    <t>12079</t>
  </si>
  <si>
    <t>12081</t>
  </si>
  <si>
    <t>Manatee</t>
  </si>
  <si>
    <t>12083</t>
  </si>
  <si>
    <t>12085</t>
  </si>
  <si>
    <t>Martin</t>
  </si>
  <si>
    <t>12086</t>
  </si>
  <si>
    <t>Miami-Dade</t>
  </si>
  <si>
    <t>12087</t>
  </si>
  <si>
    <t>12089</t>
  </si>
  <si>
    <t>Nassau</t>
  </si>
  <si>
    <t>12091</t>
  </si>
  <si>
    <t>Okaloosa</t>
  </si>
  <si>
    <t>12093</t>
  </si>
  <si>
    <t>Okeechobee</t>
  </si>
  <si>
    <t>12095</t>
  </si>
  <si>
    <t>12097</t>
  </si>
  <si>
    <t>Osceola</t>
  </si>
  <si>
    <t>12099</t>
  </si>
  <si>
    <t>Palm Beach</t>
  </si>
  <si>
    <t>12101</t>
  </si>
  <si>
    <t>Pasco</t>
  </si>
  <si>
    <t>12103</t>
  </si>
  <si>
    <t>Pinellas</t>
  </si>
  <si>
    <t>12105</t>
  </si>
  <si>
    <t>12107</t>
  </si>
  <si>
    <t>Putnam</t>
  </si>
  <si>
    <t>12109</t>
  </si>
  <si>
    <t>St Johns</t>
  </si>
  <si>
    <t>12111</t>
  </si>
  <si>
    <t>St Lucie</t>
  </si>
  <si>
    <t>12113</t>
  </si>
  <si>
    <t>Santa Rosa</t>
  </si>
  <si>
    <t>12115</t>
  </si>
  <si>
    <t>Sarasota</t>
  </si>
  <si>
    <t>12117</t>
  </si>
  <si>
    <t>Seminole</t>
  </si>
  <si>
    <t>12119</t>
  </si>
  <si>
    <t>12121</t>
  </si>
  <si>
    <t>Suwannee</t>
  </si>
  <si>
    <t>12123</t>
  </si>
  <si>
    <t>Taylor</t>
  </si>
  <si>
    <t>12125</t>
  </si>
  <si>
    <t>12127</t>
  </si>
  <si>
    <t>Volusia</t>
  </si>
  <si>
    <t>12129</t>
  </si>
  <si>
    <t>Wakulla</t>
  </si>
  <si>
    <t>12131</t>
  </si>
  <si>
    <t>Walton</t>
  </si>
  <si>
    <t>12133</t>
  </si>
  <si>
    <t>13001</t>
  </si>
  <si>
    <t>Georgia</t>
  </si>
  <si>
    <t>Appling</t>
  </si>
  <si>
    <t>13003</t>
  </si>
  <si>
    <t>Atkinson</t>
  </si>
  <si>
    <t>13005</t>
  </si>
  <si>
    <t>Bacon</t>
  </si>
  <si>
    <t>13007</t>
  </si>
  <si>
    <t>13009</t>
  </si>
  <si>
    <t>13011</t>
  </si>
  <si>
    <t>Banks</t>
  </si>
  <si>
    <t>13013</t>
  </si>
  <si>
    <t>Barrow</t>
  </si>
  <si>
    <t>13015</t>
  </si>
  <si>
    <t>Bartow</t>
  </si>
  <si>
    <t>13017</t>
  </si>
  <si>
    <t>Ben Hill</t>
  </si>
  <si>
    <t>13019</t>
  </si>
  <si>
    <t>Berrien</t>
  </si>
  <si>
    <t>13021</t>
  </si>
  <si>
    <t>13023</t>
  </si>
  <si>
    <t>Bleckley</t>
  </si>
  <si>
    <t>13025</t>
  </si>
  <si>
    <t>Brantley</t>
  </si>
  <si>
    <t>13027</t>
  </si>
  <si>
    <t>Brooks</t>
  </si>
  <si>
    <t>13029</t>
  </si>
  <si>
    <t>Bryan</t>
  </si>
  <si>
    <t>13031</t>
  </si>
  <si>
    <t>Bulloch</t>
  </si>
  <si>
    <t>13033</t>
  </si>
  <si>
    <t>Burke</t>
  </si>
  <si>
    <t>13035</t>
  </si>
  <si>
    <t>Butts</t>
  </si>
  <si>
    <t>13037</t>
  </si>
  <si>
    <t>13039</t>
  </si>
  <si>
    <t>Camden</t>
  </si>
  <si>
    <t>13043</t>
  </si>
  <si>
    <t>Candler</t>
  </si>
  <si>
    <t>13045</t>
  </si>
  <si>
    <t>13047</t>
  </si>
  <si>
    <t>Catoosa</t>
  </si>
  <si>
    <t>13049</t>
  </si>
  <si>
    <t>Charlton</t>
  </si>
  <si>
    <t>13051</t>
  </si>
  <si>
    <t>Chatham</t>
  </si>
  <si>
    <t>13053</t>
  </si>
  <si>
    <t>Chattahoochee</t>
  </si>
  <si>
    <t>13055</t>
  </si>
  <si>
    <t>Chattooga</t>
  </si>
  <si>
    <t>13057</t>
  </si>
  <si>
    <t>13059</t>
  </si>
  <si>
    <t>13061</t>
  </si>
  <si>
    <t>13063</t>
  </si>
  <si>
    <t>Clayton</t>
  </si>
  <si>
    <t>13065</t>
  </si>
  <si>
    <t>Clinch</t>
  </si>
  <si>
    <t>13067</t>
  </si>
  <si>
    <t>Cobb</t>
  </si>
  <si>
    <t>13069</t>
  </si>
  <si>
    <t>13071</t>
  </si>
  <si>
    <t>Colquitt</t>
  </si>
  <si>
    <t>13073</t>
  </si>
  <si>
    <t>13075</t>
  </si>
  <si>
    <t>Cook</t>
  </si>
  <si>
    <t>13077</t>
  </si>
  <si>
    <t>Coweta</t>
  </si>
  <si>
    <t>13079</t>
  </si>
  <si>
    <t>13081</t>
  </si>
  <si>
    <t>Crisp</t>
  </si>
  <si>
    <t>13083</t>
  </si>
  <si>
    <t>Dade</t>
  </si>
  <si>
    <t>13085</t>
  </si>
  <si>
    <t>Dawson</t>
  </si>
  <si>
    <t>13087</t>
  </si>
  <si>
    <t>Decatur</t>
  </si>
  <si>
    <t>13089</t>
  </si>
  <si>
    <t>13091</t>
  </si>
  <si>
    <t>Dodge</t>
  </si>
  <si>
    <t>13093</t>
  </si>
  <si>
    <t>Dooly</t>
  </si>
  <si>
    <t>13095</t>
  </si>
  <si>
    <t>Dougherty</t>
  </si>
  <si>
    <t>13097</t>
  </si>
  <si>
    <t>13099</t>
  </si>
  <si>
    <t>Early</t>
  </si>
  <si>
    <t>13101</t>
  </si>
  <si>
    <t>Echols</t>
  </si>
  <si>
    <t>13103</t>
  </si>
  <si>
    <t>Effingham</t>
  </si>
  <si>
    <t>13105</t>
  </si>
  <si>
    <t>13107</t>
  </si>
  <si>
    <t>Emanuel</t>
  </si>
  <si>
    <t>13109</t>
  </si>
  <si>
    <t>Evans</t>
  </si>
  <si>
    <t>13111</t>
  </si>
  <si>
    <t>Fannin</t>
  </si>
  <si>
    <t>13113</t>
  </si>
  <si>
    <t>13115</t>
  </si>
  <si>
    <t>Floyd</t>
  </si>
  <si>
    <t>13117</t>
  </si>
  <si>
    <t>Forsyth</t>
  </si>
  <si>
    <t>13119</t>
  </si>
  <si>
    <t>13121</t>
  </si>
  <si>
    <t>13123</t>
  </si>
  <si>
    <t>Gilmer</t>
  </si>
  <si>
    <t>13125</t>
  </si>
  <si>
    <t>Glascock</t>
  </si>
  <si>
    <t>13127</t>
  </si>
  <si>
    <t>Glynn</t>
  </si>
  <si>
    <t>13129</t>
  </si>
  <si>
    <t>Gordon</t>
  </si>
  <si>
    <t>13131</t>
  </si>
  <si>
    <t>Grady</t>
  </si>
  <si>
    <t>13133</t>
  </si>
  <si>
    <t>13135</t>
  </si>
  <si>
    <t>Gwinnett</t>
  </si>
  <si>
    <t>13137</t>
  </si>
  <si>
    <t>Habersham</t>
  </si>
  <si>
    <t>13139</t>
  </si>
  <si>
    <t>Hall</t>
  </si>
  <si>
    <t>13141</t>
  </si>
  <si>
    <t>Hancock</t>
  </si>
  <si>
    <t>13143</t>
  </si>
  <si>
    <t>Haralson</t>
  </si>
  <si>
    <t>13145</t>
  </si>
  <si>
    <t>Harris</t>
  </si>
  <si>
    <t>13147</t>
  </si>
  <si>
    <t>Hart</t>
  </si>
  <si>
    <t>13149</t>
  </si>
  <si>
    <t>Heard</t>
  </si>
  <si>
    <t>13151</t>
  </si>
  <si>
    <t>13153</t>
  </si>
  <si>
    <t>13155</t>
  </si>
  <si>
    <t>Irwin</t>
  </si>
  <si>
    <t>13157</t>
  </si>
  <si>
    <t>13159</t>
  </si>
  <si>
    <t>Jasper</t>
  </si>
  <si>
    <t>13161</t>
  </si>
  <si>
    <t>Jeff Davis</t>
  </si>
  <si>
    <t>13163</t>
  </si>
  <si>
    <t>13165</t>
  </si>
  <si>
    <t>Jenkins</t>
  </si>
  <si>
    <t>13167</t>
  </si>
  <si>
    <t>13169</t>
  </si>
  <si>
    <t>Jones</t>
  </si>
  <si>
    <t>13171</t>
  </si>
  <si>
    <t>13173</t>
  </si>
  <si>
    <t>Lanier</t>
  </si>
  <si>
    <t>13175</t>
  </si>
  <si>
    <t>Laurens</t>
  </si>
  <si>
    <t>13177</t>
  </si>
  <si>
    <t>13179</t>
  </si>
  <si>
    <t>13181</t>
  </si>
  <si>
    <t>13183</t>
  </si>
  <si>
    <t>Long</t>
  </si>
  <si>
    <t>13185</t>
  </si>
  <si>
    <t>13187</t>
  </si>
  <si>
    <t>Lumpkin</t>
  </si>
  <si>
    <t>13189</t>
  </si>
  <si>
    <t>McDuffie</t>
  </si>
  <si>
    <t>13191</t>
  </si>
  <si>
    <t>McIntosh</t>
  </si>
  <si>
    <t>13193</t>
  </si>
  <si>
    <t>13195</t>
  </si>
  <si>
    <t>13197</t>
  </si>
  <si>
    <t>13199</t>
  </si>
  <si>
    <t>Meriwether</t>
  </si>
  <si>
    <t>13201</t>
  </si>
  <si>
    <t>13205</t>
  </si>
  <si>
    <t>Mitchell</t>
  </si>
  <si>
    <t>13207</t>
  </si>
  <si>
    <t>13209</t>
  </si>
  <si>
    <t>13211</t>
  </si>
  <si>
    <t>13213</t>
  </si>
  <si>
    <t>Murray</t>
  </si>
  <si>
    <t>13215</t>
  </si>
  <si>
    <t>Muscogee</t>
  </si>
  <si>
    <t>13217</t>
  </si>
  <si>
    <t>13219</t>
  </si>
  <si>
    <t>Oconee</t>
  </si>
  <si>
    <t>13221</t>
  </si>
  <si>
    <t>Oglethorpe</t>
  </si>
  <si>
    <t>13223</t>
  </si>
  <si>
    <t>Paulding</t>
  </si>
  <si>
    <t>13225</t>
  </si>
  <si>
    <t>Peach</t>
  </si>
  <si>
    <t>13227</t>
  </si>
  <si>
    <t>13229</t>
  </si>
  <si>
    <t>Pierce</t>
  </si>
  <si>
    <t>13231</t>
  </si>
  <si>
    <t>13233</t>
  </si>
  <si>
    <t>13235</t>
  </si>
  <si>
    <t>13237</t>
  </si>
  <si>
    <t>13239</t>
  </si>
  <si>
    <t>Quitman</t>
  </si>
  <si>
    <t>13241</t>
  </si>
  <si>
    <t>Rabun</t>
  </si>
  <si>
    <t>13243</t>
  </si>
  <si>
    <t>13245</t>
  </si>
  <si>
    <t>Richmond</t>
  </si>
  <si>
    <t>13247</t>
  </si>
  <si>
    <t>Rockdale</t>
  </si>
  <si>
    <t>13249</t>
  </si>
  <si>
    <t>Schley</t>
  </si>
  <si>
    <t>13251</t>
  </si>
  <si>
    <t>Screven</t>
  </si>
  <si>
    <t>13253</t>
  </si>
  <si>
    <t>13255</t>
  </si>
  <si>
    <t>Spalding</t>
  </si>
  <si>
    <t>13257</t>
  </si>
  <si>
    <t>Stephens</t>
  </si>
  <si>
    <t>13259</t>
  </si>
  <si>
    <t>Stewart</t>
  </si>
  <si>
    <t>13261</t>
  </si>
  <si>
    <t>13263</t>
  </si>
  <si>
    <t>Talbot</t>
  </si>
  <si>
    <t>13265</t>
  </si>
  <si>
    <t>Taliaferro</t>
  </si>
  <si>
    <t>13267</t>
  </si>
  <si>
    <t>Tattnall</t>
  </si>
  <si>
    <t>13269</t>
  </si>
  <si>
    <t>13271</t>
  </si>
  <si>
    <t>Telfair</t>
  </si>
  <si>
    <t>13273</t>
  </si>
  <si>
    <t>Terrell</t>
  </si>
  <si>
    <t>13275</t>
  </si>
  <si>
    <t>Thomas</t>
  </si>
  <si>
    <t>13277</t>
  </si>
  <si>
    <t>Tift</t>
  </si>
  <si>
    <t>13279</t>
  </si>
  <si>
    <t>Toombs</t>
  </si>
  <si>
    <t>13281</t>
  </si>
  <si>
    <t>Towns</t>
  </si>
  <si>
    <t>13283</t>
  </si>
  <si>
    <t>Treutlen</t>
  </si>
  <si>
    <t>13285</t>
  </si>
  <si>
    <t>Troup</t>
  </si>
  <si>
    <t>13287</t>
  </si>
  <si>
    <t>Turner</t>
  </si>
  <si>
    <t>13289</t>
  </si>
  <si>
    <t>Twiggs</t>
  </si>
  <si>
    <t>13291</t>
  </si>
  <si>
    <t>13293</t>
  </si>
  <si>
    <t>Upson</t>
  </si>
  <si>
    <t>13295</t>
  </si>
  <si>
    <t>13297</t>
  </si>
  <si>
    <t>13299</t>
  </si>
  <si>
    <t>Ware</t>
  </si>
  <si>
    <t>13301</t>
  </si>
  <si>
    <t>Warren</t>
  </si>
  <si>
    <t>13303</t>
  </si>
  <si>
    <t>13305</t>
  </si>
  <si>
    <t>Wayne</t>
  </si>
  <si>
    <t>13307</t>
  </si>
  <si>
    <t>Webster</t>
  </si>
  <si>
    <t>13309</t>
  </si>
  <si>
    <t>Wheeler</t>
  </si>
  <si>
    <t>13311</t>
  </si>
  <si>
    <t>13313</t>
  </si>
  <si>
    <t>Whitfield</t>
  </si>
  <si>
    <t>13315</t>
  </si>
  <si>
    <t>13317</t>
  </si>
  <si>
    <t>Wilkes</t>
  </si>
  <si>
    <t>13319</t>
  </si>
  <si>
    <t>Wilkinson</t>
  </si>
  <si>
    <t>13321</t>
  </si>
  <si>
    <t>Worth</t>
  </si>
  <si>
    <t>16001</t>
  </si>
  <si>
    <t>Idaho</t>
  </si>
  <si>
    <t>Ada</t>
  </si>
  <si>
    <t>16003</t>
  </si>
  <si>
    <t>16005</t>
  </si>
  <si>
    <t>Bannock</t>
  </si>
  <si>
    <t>16007</t>
  </si>
  <si>
    <t>Bear Lake</t>
  </si>
  <si>
    <t>16009</t>
  </si>
  <si>
    <t>Benewah</t>
  </si>
  <si>
    <t>16011</t>
  </si>
  <si>
    <t>Bingham</t>
  </si>
  <si>
    <t>16013</t>
  </si>
  <si>
    <t>Blaine</t>
  </si>
  <si>
    <t>16015</t>
  </si>
  <si>
    <t>Boise</t>
  </si>
  <si>
    <t>16017</t>
  </si>
  <si>
    <t>Bonner</t>
  </si>
  <si>
    <t>16019</t>
  </si>
  <si>
    <t>Bonneville</t>
  </si>
  <si>
    <t>16021</t>
  </si>
  <si>
    <t>Boundary</t>
  </si>
  <si>
    <t>16023</t>
  </si>
  <si>
    <t>16025</t>
  </si>
  <si>
    <t>Camas</t>
  </si>
  <si>
    <t>16027</t>
  </si>
  <si>
    <t>Canyon</t>
  </si>
  <si>
    <t>16029</t>
  </si>
  <si>
    <t>Caribou</t>
  </si>
  <si>
    <t>16031</t>
  </si>
  <si>
    <t>Cassia</t>
  </si>
  <si>
    <t>16033</t>
  </si>
  <si>
    <t>16035</t>
  </si>
  <si>
    <t>Clearwater</t>
  </si>
  <si>
    <t>16037</t>
  </si>
  <si>
    <t>16039</t>
  </si>
  <si>
    <t>16041</t>
  </si>
  <si>
    <t>16043</t>
  </si>
  <si>
    <t>16045</t>
  </si>
  <si>
    <t>Gem</t>
  </si>
  <si>
    <t>16047</t>
  </si>
  <si>
    <t>Gooding</t>
  </si>
  <si>
    <t>16049</t>
  </si>
  <si>
    <t>16051</t>
  </si>
  <si>
    <t>16053</t>
  </si>
  <si>
    <t>Jerome</t>
  </si>
  <si>
    <t>16055</t>
  </si>
  <si>
    <t>Kootenai</t>
  </si>
  <si>
    <t>16057</t>
  </si>
  <si>
    <t>Latah</t>
  </si>
  <si>
    <t>16059</t>
  </si>
  <si>
    <t>Lemhi</t>
  </si>
  <si>
    <t>16061</t>
  </si>
  <si>
    <t>Lewis</t>
  </si>
  <si>
    <t>16063</t>
  </si>
  <si>
    <t>16065</t>
  </si>
  <si>
    <t>16067</t>
  </si>
  <si>
    <t>Minidoka</t>
  </si>
  <si>
    <t>16069</t>
  </si>
  <si>
    <t>Nez Perce</t>
  </si>
  <si>
    <t>16071</t>
  </si>
  <si>
    <t>Oneida</t>
  </si>
  <si>
    <t>16073</t>
  </si>
  <si>
    <t>Owyhee</t>
  </si>
  <si>
    <t>16075</t>
  </si>
  <si>
    <t>Payette</t>
  </si>
  <si>
    <t>16077</t>
  </si>
  <si>
    <t>Power</t>
  </si>
  <si>
    <t>16079</t>
  </si>
  <si>
    <t>Shoshone</t>
  </si>
  <si>
    <t>16081</t>
  </si>
  <si>
    <t>Teton</t>
  </si>
  <si>
    <t>16083</t>
  </si>
  <si>
    <t>Twin Falls</t>
  </si>
  <si>
    <t>16085</t>
  </si>
  <si>
    <t>Valley</t>
  </si>
  <si>
    <t>16087</t>
  </si>
  <si>
    <t>17001</t>
  </si>
  <si>
    <t>Illinois</t>
  </si>
  <si>
    <t>17003</t>
  </si>
  <si>
    <t>Alexander</t>
  </si>
  <si>
    <t>17005</t>
  </si>
  <si>
    <t>Bond</t>
  </si>
  <si>
    <t>17007</t>
  </si>
  <si>
    <t>17009</t>
  </si>
  <si>
    <t>Brown</t>
  </si>
  <si>
    <t>17011</t>
  </si>
  <si>
    <t>Bureau</t>
  </si>
  <si>
    <t>17013</t>
  </si>
  <si>
    <t>17015</t>
  </si>
  <si>
    <t>17017</t>
  </si>
  <si>
    <t>Cass</t>
  </si>
  <si>
    <t>17019</t>
  </si>
  <si>
    <t>Champaign</t>
  </si>
  <si>
    <t>17021</t>
  </si>
  <si>
    <t>Christian</t>
  </si>
  <si>
    <t>17023</t>
  </si>
  <si>
    <t>17025</t>
  </si>
  <si>
    <t>17027</t>
  </si>
  <si>
    <t>Clinton</t>
  </si>
  <si>
    <t>17029</t>
  </si>
  <si>
    <t>Coles</t>
  </si>
  <si>
    <t>17031</t>
  </si>
  <si>
    <t>17033</t>
  </si>
  <si>
    <t>17035</t>
  </si>
  <si>
    <t>Cumberland</t>
  </si>
  <si>
    <t>17037</t>
  </si>
  <si>
    <t>17039</t>
  </si>
  <si>
    <t>Dewitt</t>
  </si>
  <si>
    <t>17041</t>
  </si>
  <si>
    <t>17043</t>
  </si>
  <si>
    <t>Du Page</t>
  </si>
  <si>
    <t>17045</t>
  </si>
  <si>
    <t>Edgar</t>
  </si>
  <si>
    <t>17047</t>
  </si>
  <si>
    <t>Edwards</t>
  </si>
  <si>
    <t>17049</t>
  </si>
  <si>
    <t>17051</t>
  </si>
  <si>
    <t>17053</t>
  </si>
  <si>
    <t>Ford</t>
  </si>
  <si>
    <t>17055</t>
  </si>
  <si>
    <t>17057</t>
  </si>
  <si>
    <t>17059</t>
  </si>
  <si>
    <t>Gallatin</t>
  </si>
  <si>
    <t>17061</t>
  </si>
  <si>
    <t>17063</t>
  </si>
  <si>
    <t>Grundy</t>
  </si>
  <si>
    <t>17065</t>
  </si>
  <si>
    <t>17067</t>
  </si>
  <si>
    <t>17069</t>
  </si>
  <si>
    <t>Hardin</t>
  </si>
  <si>
    <t>17071</t>
  </si>
  <si>
    <t>Henderson</t>
  </si>
  <si>
    <t>17073</t>
  </si>
  <si>
    <t>17075</t>
  </si>
  <si>
    <t>Iroquois</t>
  </si>
  <si>
    <t>17077</t>
  </si>
  <si>
    <t>17079</t>
  </si>
  <si>
    <t>17081</t>
  </si>
  <si>
    <t>17083</t>
  </si>
  <si>
    <t>Jersey</t>
  </si>
  <si>
    <t>17085</t>
  </si>
  <si>
    <t>Jo Daviess</t>
  </si>
  <si>
    <t>17087</t>
  </si>
  <si>
    <t>17089</t>
  </si>
  <si>
    <t>Kane</t>
  </si>
  <si>
    <t>17091</t>
  </si>
  <si>
    <t>Kankakee</t>
  </si>
  <si>
    <t>17093</t>
  </si>
  <si>
    <t>Kendall</t>
  </si>
  <si>
    <t>17095</t>
  </si>
  <si>
    <t>Knox</t>
  </si>
  <si>
    <t>17097</t>
  </si>
  <si>
    <t>17099</t>
  </si>
  <si>
    <t>La Salle</t>
  </si>
  <si>
    <t>17101</t>
  </si>
  <si>
    <t>17103</t>
  </si>
  <si>
    <t>17105</t>
  </si>
  <si>
    <t>Livingston</t>
  </si>
  <si>
    <t>17107</t>
  </si>
  <si>
    <t>17109</t>
  </si>
  <si>
    <t>McDonough</t>
  </si>
  <si>
    <t>17111</t>
  </si>
  <si>
    <t>McHenry</t>
  </si>
  <si>
    <t>17113</t>
  </si>
  <si>
    <t>Mclean</t>
  </si>
  <si>
    <t>17115</t>
  </si>
  <si>
    <t>17117</t>
  </si>
  <si>
    <t>Macoupin</t>
  </si>
  <si>
    <t>17119</t>
  </si>
  <si>
    <t>17121</t>
  </si>
  <si>
    <t>17123</t>
  </si>
  <si>
    <t>17125</t>
  </si>
  <si>
    <t>Mason</t>
  </si>
  <si>
    <t>17127</t>
  </si>
  <si>
    <t>Massac</t>
  </si>
  <si>
    <t>17129</t>
  </si>
  <si>
    <t>Menard</t>
  </si>
  <si>
    <t>17131</t>
  </si>
  <si>
    <t>Mercer</t>
  </si>
  <si>
    <t>17133</t>
  </si>
  <si>
    <t>17135</t>
  </si>
  <si>
    <t>17137</t>
  </si>
  <si>
    <t>17139</t>
  </si>
  <si>
    <t>Moultrie</t>
  </si>
  <si>
    <t>17141</t>
  </si>
  <si>
    <t>Ogle</t>
  </si>
  <si>
    <t>17143</t>
  </si>
  <si>
    <t>Peoria</t>
  </si>
  <si>
    <t>17145</t>
  </si>
  <si>
    <t>17147</t>
  </si>
  <si>
    <t>Piatt</t>
  </si>
  <si>
    <t>17149</t>
  </si>
  <si>
    <t>17151</t>
  </si>
  <si>
    <t>17153</t>
  </si>
  <si>
    <t>17155</t>
  </si>
  <si>
    <t>17157</t>
  </si>
  <si>
    <t>17159</t>
  </si>
  <si>
    <t>Richland</t>
  </si>
  <si>
    <t>17161</t>
  </si>
  <si>
    <t>Rock Island</t>
  </si>
  <si>
    <t>17163</t>
  </si>
  <si>
    <t>17165</t>
  </si>
  <si>
    <t>17167</t>
  </si>
  <si>
    <t>Sangamon</t>
  </si>
  <si>
    <t>17169</t>
  </si>
  <si>
    <t>Schuyler</t>
  </si>
  <si>
    <t>17171</t>
  </si>
  <si>
    <t>17173</t>
  </si>
  <si>
    <t>17175</t>
  </si>
  <si>
    <t>Stark</t>
  </si>
  <si>
    <t>17177</t>
  </si>
  <si>
    <t>Stephenson</t>
  </si>
  <si>
    <t>17179</t>
  </si>
  <si>
    <t>Tazewell</t>
  </si>
  <si>
    <t>17181</t>
  </si>
  <si>
    <t>17183</t>
  </si>
  <si>
    <t>Vermilion</t>
  </si>
  <si>
    <t>17185</t>
  </si>
  <si>
    <t>Wabash</t>
  </si>
  <si>
    <t>17187</t>
  </si>
  <si>
    <t>17189</t>
  </si>
  <si>
    <t>17191</t>
  </si>
  <si>
    <t>17193</t>
  </si>
  <si>
    <t>17195</t>
  </si>
  <si>
    <t>Whiteside</t>
  </si>
  <si>
    <t>17197</t>
  </si>
  <si>
    <t>Will</t>
  </si>
  <si>
    <t>17199</t>
  </si>
  <si>
    <t>Williamson</t>
  </si>
  <si>
    <t>17201</t>
  </si>
  <si>
    <t>Winnebago</t>
  </si>
  <si>
    <t>17203</t>
  </si>
  <si>
    <t>Woodford</t>
  </si>
  <si>
    <t>18001</t>
  </si>
  <si>
    <t>Indiana</t>
  </si>
  <si>
    <t>18003</t>
  </si>
  <si>
    <t>Allen</t>
  </si>
  <si>
    <t>18005</t>
  </si>
  <si>
    <t>Bartholomew</t>
  </si>
  <si>
    <t>18007</t>
  </si>
  <si>
    <t>18009</t>
  </si>
  <si>
    <t>Blackford</t>
  </si>
  <si>
    <t>18011</t>
  </si>
  <si>
    <t>18013</t>
  </si>
  <si>
    <t>18015</t>
  </si>
  <si>
    <t>18017</t>
  </si>
  <si>
    <t>18019</t>
  </si>
  <si>
    <t>18021</t>
  </si>
  <si>
    <t>18023</t>
  </si>
  <si>
    <t>18025</t>
  </si>
  <si>
    <t>18027</t>
  </si>
  <si>
    <t>Daviess</t>
  </si>
  <si>
    <t>18029</t>
  </si>
  <si>
    <t>Dearborn</t>
  </si>
  <si>
    <t>18031</t>
  </si>
  <si>
    <t>18033</t>
  </si>
  <si>
    <t>18035</t>
  </si>
  <si>
    <t>18037</t>
  </si>
  <si>
    <t>Dubois</t>
  </si>
  <si>
    <t>18039</t>
  </si>
  <si>
    <t>Elkhart</t>
  </si>
  <si>
    <t>18041</t>
  </si>
  <si>
    <t>18043</t>
  </si>
  <si>
    <t>18045</t>
  </si>
  <si>
    <t>Fountain</t>
  </si>
  <si>
    <t>18047</t>
  </si>
  <si>
    <t>18049</t>
  </si>
  <si>
    <t>18051</t>
  </si>
  <si>
    <t>Gibson</t>
  </si>
  <si>
    <t>18053</t>
  </si>
  <si>
    <t>18055</t>
  </si>
  <si>
    <t>18057</t>
  </si>
  <si>
    <t>18059</t>
  </si>
  <si>
    <t>18061</t>
  </si>
  <si>
    <t>Harrison</t>
  </si>
  <si>
    <t>18063</t>
  </si>
  <si>
    <t>Hendricks</t>
  </si>
  <si>
    <t>18065</t>
  </si>
  <si>
    <t>18067</t>
  </si>
  <si>
    <t>18069</t>
  </si>
  <si>
    <t>Huntington</t>
  </si>
  <si>
    <t>18071</t>
  </si>
  <si>
    <t>18073</t>
  </si>
  <si>
    <t>18075</t>
  </si>
  <si>
    <t>Jay</t>
  </si>
  <si>
    <t>18077</t>
  </si>
  <si>
    <t>18079</t>
  </si>
  <si>
    <t>Jennings</t>
  </si>
  <si>
    <t>18081</t>
  </si>
  <si>
    <t>18083</t>
  </si>
  <si>
    <t>18085</t>
  </si>
  <si>
    <t>Kosciusko</t>
  </si>
  <si>
    <t>18087</t>
  </si>
  <si>
    <t>Lagrange</t>
  </si>
  <si>
    <t>18089</t>
  </si>
  <si>
    <t>18091</t>
  </si>
  <si>
    <t>La Porte</t>
  </si>
  <si>
    <t>18093</t>
  </si>
  <si>
    <t>18095</t>
  </si>
  <si>
    <t>18097</t>
  </si>
  <si>
    <t>18099</t>
  </si>
  <si>
    <t>18101</t>
  </si>
  <si>
    <t>18103</t>
  </si>
  <si>
    <t>Miami</t>
  </si>
  <si>
    <t>18105</t>
  </si>
  <si>
    <t>18107</t>
  </si>
  <si>
    <t>18109</t>
  </si>
  <si>
    <t>18111</t>
  </si>
  <si>
    <t>18113</t>
  </si>
  <si>
    <t>Noble</t>
  </si>
  <si>
    <t>18115</t>
  </si>
  <si>
    <t>Ohio</t>
  </si>
  <si>
    <t>18117</t>
  </si>
  <si>
    <t>18119</t>
  </si>
  <si>
    <t>Owen</t>
  </si>
  <si>
    <t>18121</t>
  </si>
  <si>
    <t>Parke</t>
  </si>
  <si>
    <t>18123</t>
  </si>
  <si>
    <t>18125</t>
  </si>
  <si>
    <t>18127</t>
  </si>
  <si>
    <t>Porter</t>
  </si>
  <si>
    <t>18129</t>
  </si>
  <si>
    <t>Posey</t>
  </si>
  <si>
    <t>18131</t>
  </si>
  <si>
    <t>18133</t>
  </si>
  <si>
    <t>18135</t>
  </si>
  <si>
    <t>18137</t>
  </si>
  <si>
    <t>Ripley</t>
  </si>
  <si>
    <t>18139</t>
  </si>
  <si>
    <t>Rush</t>
  </si>
  <si>
    <t>18141</t>
  </si>
  <si>
    <t>St Joseph</t>
  </si>
  <si>
    <t>18143</t>
  </si>
  <si>
    <t>18145</t>
  </si>
  <si>
    <t>18147</t>
  </si>
  <si>
    <t>Spencer</t>
  </si>
  <si>
    <t>18149</t>
  </si>
  <si>
    <t>Starke</t>
  </si>
  <si>
    <t>18151</t>
  </si>
  <si>
    <t>Steuben</t>
  </si>
  <si>
    <t>18153</t>
  </si>
  <si>
    <t>Sullivan</t>
  </si>
  <si>
    <t>18155</t>
  </si>
  <si>
    <t>Switzerland</t>
  </si>
  <si>
    <t>18157</t>
  </si>
  <si>
    <t>Tippecanoe</t>
  </si>
  <si>
    <t>18159</t>
  </si>
  <si>
    <t>Tipton</t>
  </si>
  <si>
    <t>18161</t>
  </si>
  <si>
    <t>18163</t>
  </si>
  <si>
    <t>Vanderburgh</t>
  </si>
  <si>
    <t>18165</t>
  </si>
  <si>
    <t>Vermillion</t>
  </si>
  <si>
    <t>18167</t>
  </si>
  <si>
    <t>Vigo</t>
  </si>
  <si>
    <t>18169</t>
  </si>
  <si>
    <t>18171</t>
  </si>
  <si>
    <t>18173</t>
  </si>
  <si>
    <t>Warrick</t>
  </si>
  <si>
    <t>18175</t>
  </si>
  <si>
    <t>18177</t>
  </si>
  <si>
    <t>18179</t>
  </si>
  <si>
    <t>Wells</t>
  </si>
  <si>
    <t>18181</t>
  </si>
  <si>
    <t>18183</t>
  </si>
  <si>
    <t>Whitley</t>
  </si>
  <si>
    <t>19001</t>
  </si>
  <si>
    <t>Iowa</t>
  </si>
  <si>
    <t>Adair</t>
  </si>
  <si>
    <t>19003</t>
  </si>
  <si>
    <t>19005</t>
  </si>
  <si>
    <t>Allamakee</t>
  </si>
  <si>
    <t>19007</t>
  </si>
  <si>
    <t>Appanoose</t>
  </si>
  <si>
    <t>19009</t>
  </si>
  <si>
    <t>Audubon</t>
  </si>
  <si>
    <t>19011</t>
  </si>
  <si>
    <t>19013</t>
  </si>
  <si>
    <t>Black Hawk</t>
  </si>
  <si>
    <t>19015</t>
  </si>
  <si>
    <t>19017</t>
  </si>
  <si>
    <t>Bremer</t>
  </si>
  <si>
    <t>19019</t>
  </si>
  <si>
    <t>Buchanan</t>
  </si>
  <si>
    <t>19021</t>
  </si>
  <si>
    <t>Buena Vista</t>
  </si>
  <si>
    <t>19023</t>
  </si>
  <si>
    <t>19025</t>
  </si>
  <si>
    <t>19027</t>
  </si>
  <si>
    <t>19029</t>
  </si>
  <si>
    <t>19031</t>
  </si>
  <si>
    <t>Cedar</t>
  </si>
  <si>
    <t>19033</t>
  </si>
  <si>
    <t>Cerro Gordo</t>
  </si>
  <si>
    <t>19035</t>
  </si>
  <si>
    <t>19037</t>
  </si>
  <si>
    <t>Chickasaw</t>
  </si>
  <si>
    <t>19039</t>
  </si>
  <si>
    <t>19041</t>
  </si>
  <si>
    <t>19043</t>
  </si>
  <si>
    <t>19045</t>
  </si>
  <si>
    <t>19047</t>
  </si>
  <si>
    <t>19049</t>
  </si>
  <si>
    <t>19051</t>
  </si>
  <si>
    <t>Davis</t>
  </si>
  <si>
    <t>19053</t>
  </si>
  <si>
    <t>19055</t>
  </si>
  <si>
    <t>19057</t>
  </si>
  <si>
    <t>Des Moines</t>
  </si>
  <si>
    <t>19059</t>
  </si>
  <si>
    <t>Dickinson</t>
  </si>
  <si>
    <t>19061</t>
  </si>
  <si>
    <t>Dubuque</t>
  </si>
  <si>
    <t>19063</t>
  </si>
  <si>
    <t>Emmet</t>
  </si>
  <si>
    <t>19065</t>
  </si>
  <si>
    <t>19067</t>
  </si>
  <si>
    <t>19069</t>
  </si>
  <si>
    <t>19071</t>
  </si>
  <si>
    <t>19073</t>
  </si>
  <si>
    <t>19075</t>
  </si>
  <si>
    <t>19077</t>
  </si>
  <si>
    <t>Guthrie</t>
  </si>
  <si>
    <t>19079</t>
  </si>
  <si>
    <t>19081</t>
  </si>
  <si>
    <t>19083</t>
  </si>
  <si>
    <t>19085</t>
  </si>
  <si>
    <t>19087</t>
  </si>
  <si>
    <t>19089</t>
  </si>
  <si>
    <t>19091</t>
  </si>
  <si>
    <t>19093</t>
  </si>
  <si>
    <t>Ida</t>
  </si>
  <si>
    <t>19095</t>
  </si>
  <si>
    <t>19097</t>
  </si>
  <si>
    <t>19099</t>
  </si>
  <si>
    <t>19101</t>
  </si>
  <si>
    <t>19103</t>
  </si>
  <si>
    <t>19105</t>
  </si>
  <si>
    <t>19107</t>
  </si>
  <si>
    <t>Keokuk</t>
  </si>
  <si>
    <t>19109</t>
  </si>
  <si>
    <t>Kossuth</t>
  </si>
  <si>
    <t>19111</t>
  </si>
  <si>
    <t>19113</t>
  </si>
  <si>
    <t>Linn</t>
  </si>
  <si>
    <t>19115</t>
  </si>
  <si>
    <t>Louisa</t>
  </si>
  <si>
    <t>19117</t>
  </si>
  <si>
    <t>Lucas</t>
  </si>
  <si>
    <t>19119</t>
  </si>
  <si>
    <t>Lyon</t>
  </si>
  <si>
    <t>19121</t>
  </si>
  <si>
    <t>19123</t>
  </si>
  <si>
    <t>Mahaska</t>
  </si>
  <si>
    <t>19125</t>
  </si>
  <si>
    <t>19127</t>
  </si>
  <si>
    <t>19129</t>
  </si>
  <si>
    <t>Mills</t>
  </si>
  <si>
    <t>19131</t>
  </si>
  <si>
    <t>19133</t>
  </si>
  <si>
    <t>Monona</t>
  </si>
  <si>
    <t>19135</t>
  </si>
  <si>
    <t>19137</t>
  </si>
  <si>
    <t>19139</t>
  </si>
  <si>
    <t>Muscatine</t>
  </si>
  <si>
    <t>19141</t>
  </si>
  <si>
    <t>Obrien</t>
  </si>
  <si>
    <t>19143</t>
  </si>
  <si>
    <t>19145</t>
  </si>
  <si>
    <t>Page</t>
  </si>
  <si>
    <t>19147</t>
  </si>
  <si>
    <t>Palo Alto</t>
  </si>
  <si>
    <t>19149</t>
  </si>
  <si>
    <t>Plymouth</t>
  </si>
  <si>
    <t>19151</t>
  </si>
  <si>
    <t>Pocahontas</t>
  </si>
  <si>
    <t>19153</t>
  </si>
  <si>
    <t>19155</t>
  </si>
  <si>
    <t>Pottawattamie</t>
  </si>
  <si>
    <t>19157</t>
  </si>
  <si>
    <t>Poweshiek</t>
  </si>
  <si>
    <t>19159</t>
  </si>
  <si>
    <t>Ringgold</t>
  </si>
  <si>
    <t>19161</t>
  </si>
  <si>
    <t>Sac</t>
  </si>
  <si>
    <t>19163</t>
  </si>
  <si>
    <t>19165</t>
  </si>
  <si>
    <t>19167</t>
  </si>
  <si>
    <t>Sioux</t>
  </si>
  <si>
    <t>19169</t>
  </si>
  <si>
    <t>Story</t>
  </si>
  <si>
    <t>19171</t>
  </si>
  <si>
    <t>Tama</t>
  </si>
  <si>
    <t>19173</t>
  </si>
  <si>
    <t>19175</t>
  </si>
  <si>
    <t>19177</t>
  </si>
  <si>
    <t>19179</t>
  </si>
  <si>
    <t>Wapello</t>
  </si>
  <si>
    <t>19181</t>
  </si>
  <si>
    <t>19183</t>
  </si>
  <si>
    <t>19185</t>
  </si>
  <si>
    <t>19187</t>
  </si>
  <si>
    <t>19189</t>
  </si>
  <si>
    <t>19191</t>
  </si>
  <si>
    <t>Winneshiek</t>
  </si>
  <si>
    <t>19193</t>
  </si>
  <si>
    <t>Woodbury</t>
  </si>
  <si>
    <t>19195</t>
  </si>
  <si>
    <t>19197</t>
  </si>
  <si>
    <t>Wright</t>
  </si>
  <si>
    <t>20001</t>
  </si>
  <si>
    <t>Kansas</t>
  </si>
  <si>
    <t>20003</t>
  </si>
  <si>
    <t>Anderson</t>
  </si>
  <si>
    <t>20005</t>
  </si>
  <si>
    <t>Atchison</t>
  </si>
  <si>
    <t>20007</t>
  </si>
  <si>
    <t>Barber</t>
  </si>
  <si>
    <t>20009</t>
  </si>
  <si>
    <t>Barton</t>
  </si>
  <si>
    <t>20011</t>
  </si>
  <si>
    <t>Bourbon</t>
  </si>
  <si>
    <t>20013</t>
  </si>
  <si>
    <t>20015</t>
  </si>
  <si>
    <t>20017</t>
  </si>
  <si>
    <t>Chase</t>
  </si>
  <si>
    <t>20019</t>
  </si>
  <si>
    <t>Chautauqua</t>
  </si>
  <si>
    <t>20021</t>
  </si>
  <si>
    <t>20023</t>
  </si>
  <si>
    <t>20025</t>
  </si>
  <si>
    <t>20027</t>
  </si>
  <si>
    <t>20029</t>
  </si>
  <si>
    <t>Cloud</t>
  </si>
  <si>
    <t>20031</t>
  </si>
  <si>
    <t>Coffey</t>
  </si>
  <si>
    <t>20033</t>
  </si>
  <si>
    <t>Comanche</t>
  </si>
  <si>
    <t>20035</t>
  </si>
  <si>
    <t>Cowley</t>
  </si>
  <si>
    <t>20037</t>
  </si>
  <si>
    <t>20039</t>
  </si>
  <si>
    <t>20041</t>
  </si>
  <si>
    <t>20043</t>
  </si>
  <si>
    <t>Doniphan</t>
  </si>
  <si>
    <t>20045</t>
  </si>
  <si>
    <t>20047</t>
  </si>
  <si>
    <t>20049</t>
  </si>
  <si>
    <t>Elk</t>
  </si>
  <si>
    <t>20051</t>
  </si>
  <si>
    <t>Ellis</t>
  </si>
  <si>
    <t>20053</t>
  </si>
  <si>
    <t>Ellsworth</t>
  </si>
  <si>
    <t>20055</t>
  </si>
  <si>
    <t>Finney</t>
  </si>
  <si>
    <t>20057</t>
  </si>
  <si>
    <t>20059</t>
  </si>
  <si>
    <t>20061</t>
  </si>
  <si>
    <t>Geary</t>
  </si>
  <si>
    <t>20063</t>
  </si>
  <si>
    <t>Gove</t>
  </si>
  <si>
    <t>20065</t>
  </si>
  <si>
    <t>20067</t>
  </si>
  <si>
    <t>20069</t>
  </si>
  <si>
    <t>Gray</t>
  </si>
  <si>
    <t>20071</t>
  </si>
  <si>
    <t>Greeley</t>
  </si>
  <si>
    <t>20073</t>
  </si>
  <si>
    <t>Greenwood</t>
  </si>
  <si>
    <t>20075</t>
  </si>
  <si>
    <t>20077</t>
  </si>
  <si>
    <t>Harper</t>
  </si>
  <si>
    <t>20079</t>
  </si>
  <si>
    <t>Harvey</t>
  </si>
  <si>
    <t>20081</t>
  </si>
  <si>
    <t>Haskell</t>
  </si>
  <si>
    <t>20083</t>
  </si>
  <si>
    <t>Hodgeman</t>
  </si>
  <si>
    <t>20085</t>
  </si>
  <si>
    <t>20087</t>
  </si>
  <si>
    <t>20089</t>
  </si>
  <si>
    <t>Jewell</t>
  </si>
  <si>
    <t>20091</t>
  </si>
  <si>
    <t>20093</t>
  </si>
  <si>
    <t>Kearny</t>
  </si>
  <si>
    <t>20095</t>
  </si>
  <si>
    <t>Kingman</t>
  </si>
  <si>
    <t>20097</t>
  </si>
  <si>
    <t>20099</t>
  </si>
  <si>
    <t>Labette</t>
  </si>
  <si>
    <t>20101</t>
  </si>
  <si>
    <t>Lane</t>
  </si>
  <si>
    <t>20103</t>
  </si>
  <si>
    <t>Leavenworth</t>
  </si>
  <si>
    <t>20105</t>
  </si>
  <si>
    <t>20107</t>
  </si>
  <si>
    <t>20109</t>
  </si>
  <si>
    <t>20111</t>
  </si>
  <si>
    <t>20113</t>
  </si>
  <si>
    <t>McPherson</t>
  </si>
  <si>
    <t>20115</t>
  </si>
  <si>
    <t>20117</t>
  </si>
  <si>
    <t>20119</t>
  </si>
  <si>
    <t>Meade</t>
  </si>
  <si>
    <t>20121</t>
  </si>
  <si>
    <t>20123</t>
  </si>
  <si>
    <t>20125</t>
  </si>
  <si>
    <t>20127</t>
  </si>
  <si>
    <t>Morris</t>
  </si>
  <si>
    <t>20129</t>
  </si>
  <si>
    <t>Morton</t>
  </si>
  <si>
    <t>20131</t>
  </si>
  <si>
    <t>Nemaha</t>
  </si>
  <si>
    <t>20133</t>
  </si>
  <si>
    <t>Neosho</t>
  </si>
  <si>
    <t>20135</t>
  </si>
  <si>
    <t>Ness</t>
  </si>
  <si>
    <t>20137</t>
  </si>
  <si>
    <t>Norton</t>
  </si>
  <si>
    <t>20139</t>
  </si>
  <si>
    <t>Osage</t>
  </si>
  <si>
    <t>20141</t>
  </si>
  <si>
    <t>Osborne</t>
  </si>
  <si>
    <t>20143</t>
  </si>
  <si>
    <t>Ottawa</t>
  </si>
  <si>
    <t>20145</t>
  </si>
  <si>
    <t>Pawnee</t>
  </si>
  <si>
    <t>20147</t>
  </si>
  <si>
    <t>20149</t>
  </si>
  <si>
    <t>Pottawatomie</t>
  </si>
  <si>
    <t>20151</t>
  </si>
  <si>
    <t>Pratt</t>
  </si>
  <si>
    <t>20153</t>
  </si>
  <si>
    <t>Rawlins</t>
  </si>
  <si>
    <t>20155</t>
  </si>
  <si>
    <t>Reno</t>
  </si>
  <si>
    <t>20157</t>
  </si>
  <si>
    <t>Republic</t>
  </si>
  <si>
    <t>20159</t>
  </si>
  <si>
    <t>Rice</t>
  </si>
  <si>
    <t>20161</t>
  </si>
  <si>
    <t>Riley</t>
  </si>
  <si>
    <t>20163</t>
  </si>
  <si>
    <t>Rooks</t>
  </si>
  <si>
    <t>20165</t>
  </si>
  <si>
    <t>20167</t>
  </si>
  <si>
    <t>20169</t>
  </si>
  <si>
    <t>20171</t>
  </si>
  <si>
    <t>20173</t>
  </si>
  <si>
    <t>20175</t>
  </si>
  <si>
    <t>Seward</t>
  </si>
  <si>
    <t>20177</t>
  </si>
  <si>
    <t>Shawnee</t>
  </si>
  <si>
    <t>20179</t>
  </si>
  <si>
    <t>Sheridan</t>
  </si>
  <si>
    <t>20181</t>
  </si>
  <si>
    <t>Sherman</t>
  </si>
  <si>
    <t>20183</t>
  </si>
  <si>
    <t>Smith</t>
  </si>
  <si>
    <t>20185</t>
  </si>
  <si>
    <t>Stafford</t>
  </si>
  <si>
    <t>20187</t>
  </si>
  <si>
    <t>Stanton</t>
  </si>
  <si>
    <t>20189</t>
  </si>
  <si>
    <t>Stevens</t>
  </si>
  <si>
    <t>20191</t>
  </si>
  <si>
    <t>Sumner</t>
  </si>
  <si>
    <t>20193</t>
  </si>
  <si>
    <t>20195</t>
  </si>
  <si>
    <t>Trego</t>
  </si>
  <si>
    <t>20197</t>
  </si>
  <si>
    <t>Wabaunsee</t>
  </si>
  <si>
    <t>20199</t>
  </si>
  <si>
    <t>Wallace</t>
  </si>
  <si>
    <t>20201</t>
  </si>
  <si>
    <t>20203</t>
  </si>
  <si>
    <t>Wichita</t>
  </si>
  <si>
    <t>20205</t>
  </si>
  <si>
    <t>Wilson</t>
  </si>
  <si>
    <t>20207</t>
  </si>
  <si>
    <t>Woodson</t>
  </si>
  <si>
    <t>20209</t>
  </si>
  <si>
    <t>Wyandotte</t>
  </si>
  <si>
    <t>21001</t>
  </si>
  <si>
    <t>Kentucky</t>
  </si>
  <si>
    <t>21003</t>
  </si>
  <si>
    <t>21005</t>
  </si>
  <si>
    <t>21007</t>
  </si>
  <si>
    <t>Ballard</t>
  </si>
  <si>
    <t>21009</t>
  </si>
  <si>
    <t>Barren</t>
  </si>
  <si>
    <t>21011</t>
  </si>
  <si>
    <t>Bath</t>
  </si>
  <si>
    <t>21013</t>
  </si>
  <si>
    <t>Bell</t>
  </si>
  <si>
    <t>21015</t>
  </si>
  <si>
    <t>21017</t>
  </si>
  <si>
    <t>21019</t>
  </si>
  <si>
    <t>Boyd</t>
  </si>
  <si>
    <t>21021</t>
  </si>
  <si>
    <t>Boyle</t>
  </si>
  <si>
    <t>21023</t>
  </si>
  <si>
    <t>Bracken</t>
  </si>
  <si>
    <t>21025</t>
  </si>
  <si>
    <t>Breathitt</t>
  </si>
  <si>
    <t>21027</t>
  </si>
  <si>
    <t>Breckinridge</t>
  </si>
  <si>
    <t>21029</t>
  </si>
  <si>
    <t>Bullitt</t>
  </si>
  <si>
    <t>21031</t>
  </si>
  <si>
    <t>21033</t>
  </si>
  <si>
    <t>Caldwell</t>
  </si>
  <si>
    <t>21035</t>
  </si>
  <si>
    <t>Calloway</t>
  </si>
  <si>
    <t>21037</t>
  </si>
  <si>
    <t>Campbell</t>
  </si>
  <si>
    <t>21039</t>
  </si>
  <si>
    <t>Carlisle</t>
  </si>
  <si>
    <t>21041</t>
  </si>
  <si>
    <t>21043</t>
  </si>
  <si>
    <t>Carter</t>
  </si>
  <si>
    <t>21045</t>
  </si>
  <si>
    <t>Casey</t>
  </si>
  <si>
    <t>21047</t>
  </si>
  <si>
    <t>21049</t>
  </si>
  <si>
    <t>21051</t>
  </si>
  <si>
    <t>21053</t>
  </si>
  <si>
    <t>21055</t>
  </si>
  <si>
    <t>21057</t>
  </si>
  <si>
    <t>21059</t>
  </si>
  <si>
    <t>21061</t>
  </si>
  <si>
    <t>Edmonson</t>
  </si>
  <si>
    <t>21063</t>
  </si>
  <si>
    <t>Elliott</t>
  </si>
  <si>
    <t>21065</t>
  </si>
  <si>
    <t>Estill</t>
  </si>
  <si>
    <t>21067</t>
  </si>
  <si>
    <t>21069</t>
  </si>
  <si>
    <t>Fleming</t>
  </si>
  <si>
    <t>21071</t>
  </si>
  <si>
    <t>21073</t>
  </si>
  <si>
    <t>21075</t>
  </si>
  <si>
    <t>21077</t>
  </si>
  <si>
    <t>21079</t>
  </si>
  <si>
    <t>Garrard</t>
  </si>
  <si>
    <t>21081</t>
  </si>
  <si>
    <t>21083</t>
  </si>
  <si>
    <t>Graves</t>
  </si>
  <si>
    <t>21085</t>
  </si>
  <si>
    <t>Grayson</t>
  </si>
  <si>
    <t>21087</t>
  </si>
  <si>
    <t>Green</t>
  </si>
  <si>
    <t>21089</t>
  </si>
  <si>
    <t>Greenup</t>
  </si>
  <si>
    <t>21091</t>
  </si>
  <si>
    <t>21093</t>
  </si>
  <si>
    <t>21095</t>
  </si>
  <si>
    <t>Harlan</t>
  </si>
  <si>
    <t>21097</t>
  </si>
  <si>
    <t>21099</t>
  </si>
  <si>
    <t>21101</t>
  </si>
  <si>
    <t>21103</t>
  </si>
  <si>
    <t>21105</t>
  </si>
  <si>
    <t>Hickman</t>
  </si>
  <si>
    <t>21107</t>
  </si>
  <si>
    <t>Hopkins</t>
  </si>
  <si>
    <t>21109</t>
  </si>
  <si>
    <t>21111</t>
  </si>
  <si>
    <t>21113</t>
  </si>
  <si>
    <t>Jessamine</t>
  </si>
  <si>
    <t>21115</t>
  </si>
  <si>
    <t>21117</t>
  </si>
  <si>
    <t>Kenton</t>
  </si>
  <si>
    <t>21119</t>
  </si>
  <si>
    <t>Knott</t>
  </si>
  <si>
    <t>21121</t>
  </si>
  <si>
    <t>21123</t>
  </si>
  <si>
    <t>Larue</t>
  </si>
  <si>
    <t>21125</t>
  </si>
  <si>
    <t>Laurel</t>
  </si>
  <si>
    <t>21127</t>
  </si>
  <si>
    <t>21129</t>
  </si>
  <si>
    <t>21131</t>
  </si>
  <si>
    <t>Leslie</t>
  </si>
  <si>
    <t>21133</t>
  </si>
  <si>
    <t>Letcher</t>
  </si>
  <si>
    <t>21135</t>
  </si>
  <si>
    <t>21137</t>
  </si>
  <si>
    <t>21139</t>
  </si>
  <si>
    <t>21141</t>
  </si>
  <si>
    <t>21143</t>
  </si>
  <si>
    <t>21145</t>
  </si>
  <si>
    <t>McCracken</t>
  </si>
  <si>
    <t>21147</t>
  </si>
  <si>
    <t>McCreary</t>
  </si>
  <si>
    <t>21149</t>
  </si>
  <si>
    <t>21151</t>
  </si>
  <si>
    <t>21153</t>
  </si>
  <si>
    <t>Magoffin</t>
  </si>
  <si>
    <t>21155</t>
  </si>
  <si>
    <t>21157</t>
  </si>
  <si>
    <t>21159</t>
  </si>
  <si>
    <t>21161</t>
  </si>
  <si>
    <t>21163</t>
  </si>
  <si>
    <t>21165</t>
  </si>
  <si>
    <t>Menifee</t>
  </si>
  <si>
    <t>21167</t>
  </si>
  <si>
    <t>21169</t>
  </si>
  <si>
    <t>Metcalfe</t>
  </si>
  <si>
    <t>21171</t>
  </si>
  <si>
    <t>21173</t>
  </si>
  <si>
    <t>21175</t>
  </si>
  <si>
    <t>21177</t>
  </si>
  <si>
    <t>Muhlenberg</t>
  </si>
  <si>
    <t>21179</t>
  </si>
  <si>
    <t>Nelson</t>
  </si>
  <si>
    <t>21181</t>
  </si>
  <si>
    <t>Nicholas</t>
  </si>
  <si>
    <t>21183</t>
  </si>
  <si>
    <t>21185</t>
  </si>
  <si>
    <t>Oldham</t>
  </si>
  <si>
    <t>21187</t>
  </si>
  <si>
    <t>21189</t>
  </si>
  <si>
    <t>Owsley</t>
  </si>
  <si>
    <t>21191</t>
  </si>
  <si>
    <t>Pendleton</t>
  </si>
  <si>
    <t>21193</t>
  </si>
  <si>
    <t>21195</t>
  </si>
  <si>
    <t>21197</t>
  </si>
  <si>
    <t>Powell</t>
  </si>
  <si>
    <t>21199</t>
  </si>
  <si>
    <t>21201</t>
  </si>
  <si>
    <t>Robertson</t>
  </si>
  <si>
    <t>21203</t>
  </si>
  <si>
    <t>Rockcastle</t>
  </si>
  <si>
    <t>21205</t>
  </si>
  <si>
    <t>Rowan</t>
  </si>
  <si>
    <t>21207</t>
  </si>
  <si>
    <t>21209</t>
  </si>
  <si>
    <t>21211</t>
  </si>
  <si>
    <t>21213</t>
  </si>
  <si>
    <t>Simpson</t>
  </si>
  <si>
    <t>21215</t>
  </si>
  <si>
    <t>21217</t>
  </si>
  <si>
    <t>21219</t>
  </si>
  <si>
    <t>Todd</t>
  </si>
  <si>
    <t>21221</t>
  </si>
  <si>
    <t>Trigg</t>
  </si>
  <si>
    <t>21223</t>
  </si>
  <si>
    <t>Trimble</t>
  </si>
  <si>
    <t>21225</t>
  </si>
  <si>
    <t>21227</t>
  </si>
  <si>
    <t>21229</t>
  </si>
  <si>
    <t>21231</t>
  </si>
  <si>
    <t>21233</t>
  </si>
  <si>
    <t>21235</t>
  </si>
  <si>
    <t>21237</t>
  </si>
  <si>
    <t>Wolfe</t>
  </si>
  <si>
    <t>21239</t>
  </si>
  <si>
    <t>22001</t>
  </si>
  <si>
    <t>Louisiana</t>
  </si>
  <si>
    <t>Acadia</t>
  </si>
  <si>
    <t>22003</t>
  </si>
  <si>
    <t>22005</t>
  </si>
  <si>
    <t>Ascension</t>
  </si>
  <si>
    <t>22007</t>
  </si>
  <si>
    <t>Assumption</t>
  </si>
  <si>
    <t>22009</t>
  </si>
  <si>
    <t>Avoyelles</t>
  </si>
  <si>
    <t>22011</t>
  </si>
  <si>
    <t>Beauregard</t>
  </si>
  <si>
    <t>22013</t>
  </si>
  <si>
    <t>Bienville</t>
  </si>
  <si>
    <t>22015</t>
  </si>
  <si>
    <t>Bossier</t>
  </si>
  <si>
    <t>22017</t>
  </si>
  <si>
    <t>Caddo</t>
  </si>
  <si>
    <t>22019</t>
  </si>
  <si>
    <t>Calcasieu</t>
  </si>
  <si>
    <t>22021</t>
  </si>
  <si>
    <t>22023</t>
  </si>
  <si>
    <t>Cameron</t>
  </si>
  <si>
    <t>22025</t>
  </si>
  <si>
    <t>Catahoula</t>
  </si>
  <si>
    <t>22027</t>
  </si>
  <si>
    <t>Claiborne</t>
  </si>
  <si>
    <t>22029</t>
  </si>
  <si>
    <t>Concordia</t>
  </si>
  <si>
    <t>22031</t>
  </si>
  <si>
    <t>22033</t>
  </si>
  <si>
    <t>East Baton Rouge</t>
  </si>
  <si>
    <t>22035</t>
  </si>
  <si>
    <t>East Carroll</t>
  </si>
  <si>
    <t>22037</t>
  </si>
  <si>
    <t>East Feliciana</t>
  </si>
  <si>
    <t>22039</t>
  </si>
  <si>
    <t>Evangeline</t>
  </si>
  <si>
    <t>22041</t>
  </si>
  <si>
    <t>22043</t>
  </si>
  <si>
    <t>22045</t>
  </si>
  <si>
    <t>Iberia</t>
  </si>
  <si>
    <t>22047</t>
  </si>
  <si>
    <t>Iberville</t>
  </si>
  <si>
    <t>22049</t>
  </si>
  <si>
    <t>22051</t>
  </si>
  <si>
    <t>22053</t>
  </si>
  <si>
    <t>Jefferson Davis</t>
  </si>
  <si>
    <t>22055</t>
  </si>
  <si>
    <t>22057</t>
  </si>
  <si>
    <t>Lafourche</t>
  </si>
  <si>
    <t>22059</t>
  </si>
  <si>
    <t>LaSalle</t>
  </si>
  <si>
    <t>22061</t>
  </si>
  <si>
    <t>22063</t>
  </si>
  <si>
    <t>22065</t>
  </si>
  <si>
    <t>22067</t>
  </si>
  <si>
    <t>Morehouse</t>
  </si>
  <si>
    <t>22069</t>
  </si>
  <si>
    <t>Natchitoches</t>
  </si>
  <si>
    <t>22071</t>
  </si>
  <si>
    <t>Orleans</t>
  </si>
  <si>
    <t>22073</t>
  </si>
  <si>
    <t>22075</t>
  </si>
  <si>
    <t>Plaquemines</t>
  </si>
  <si>
    <t>22077</t>
  </si>
  <si>
    <t>Pointe Coupee</t>
  </si>
  <si>
    <t>22079</t>
  </si>
  <si>
    <t>Rapides</t>
  </si>
  <si>
    <t>22081</t>
  </si>
  <si>
    <t>Red River</t>
  </si>
  <si>
    <t>22083</t>
  </si>
  <si>
    <t>22085</t>
  </si>
  <si>
    <t>Sabine</t>
  </si>
  <si>
    <t>22087</t>
  </si>
  <si>
    <t>St Bernard</t>
  </si>
  <si>
    <t>22089</t>
  </si>
  <si>
    <t>St Charles</t>
  </si>
  <si>
    <t>22091</t>
  </si>
  <si>
    <t>St Helena</t>
  </si>
  <si>
    <t>22093</t>
  </si>
  <si>
    <t>St James</t>
  </si>
  <si>
    <t>22095</t>
  </si>
  <si>
    <t>St John The Baptist</t>
  </si>
  <si>
    <t>22097</t>
  </si>
  <si>
    <t>St Landry</t>
  </si>
  <si>
    <t>22099</t>
  </si>
  <si>
    <t>St Martin</t>
  </si>
  <si>
    <t>22101</t>
  </si>
  <si>
    <t>St Mary</t>
  </si>
  <si>
    <t>22103</t>
  </si>
  <si>
    <t>St Tammany</t>
  </si>
  <si>
    <t>22105</t>
  </si>
  <si>
    <t>Tangipahoa</t>
  </si>
  <si>
    <t>22107</t>
  </si>
  <si>
    <t>Tensas</t>
  </si>
  <si>
    <t>22109</t>
  </si>
  <si>
    <t>Terrebonne</t>
  </si>
  <si>
    <t>22111</t>
  </si>
  <si>
    <t>22113</t>
  </si>
  <si>
    <t>22115</t>
  </si>
  <si>
    <t>Vernon</t>
  </si>
  <si>
    <t>22117</t>
  </si>
  <si>
    <t>22119</t>
  </si>
  <si>
    <t>22121</t>
  </si>
  <si>
    <t>West Baton Rouge</t>
  </si>
  <si>
    <t>22123</t>
  </si>
  <si>
    <t>West Carroll</t>
  </si>
  <si>
    <t>22125</t>
  </si>
  <si>
    <t>West Feliciana</t>
  </si>
  <si>
    <t>22127</t>
  </si>
  <si>
    <t>Winn</t>
  </si>
  <si>
    <t>23001</t>
  </si>
  <si>
    <t>Maine</t>
  </si>
  <si>
    <t>Androscoggin</t>
  </si>
  <si>
    <t>23003</t>
  </si>
  <si>
    <t>Aroostook</t>
  </si>
  <si>
    <t>23005</t>
  </si>
  <si>
    <t>23007</t>
  </si>
  <si>
    <t>23009</t>
  </si>
  <si>
    <t>23011</t>
  </si>
  <si>
    <t>Kennebec</t>
  </si>
  <si>
    <t>23013</t>
  </si>
  <si>
    <t>23015</t>
  </si>
  <si>
    <t>23017</t>
  </si>
  <si>
    <t>Oxford</t>
  </si>
  <si>
    <t>23019</t>
  </si>
  <si>
    <t>Penobscot</t>
  </si>
  <si>
    <t>23021</t>
  </si>
  <si>
    <t>Piscataquis</t>
  </si>
  <si>
    <t>23023</t>
  </si>
  <si>
    <t>Sagadahoc</t>
  </si>
  <si>
    <t>23025</t>
  </si>
  <si>
    <t>Somerset</t>
  </si>
  <si>
    <t>23027</t>
  </si>
  <si>
    <t>Waldo</t>
  </si>
  <si>
    <t>23029</t>
  </si>
  <si>
    <t>23031</t>
  </si>
  <si>
    <t>York</t>
  </si>
  <si>
    <t>24001</t>
  </si>
  <si>
    <t>Maryland</t>
  </si>
  <si>
    <t>Allegany</t>
  </si>
  <si>
    <t>24003</t>
  </si>
  <si>
    <t>Anne Arundel</t>
  </si>
  <si>
    <t>24005</t>
  </si>
  <si>
    <t>Baltimore</t>
  </si>
  <si>
    <t>24009</t>
  </si>
  <si>
    <t>Calvert</t>
  </si>
  <si>
    <t>24011</t>
  </si>
  <si>
    <t>Caroline</t>
  </si>
  <si>
    <t>24013</t>
  </si>
  <si>
    <t>24015</t>
  </si>
  <si>
    <t>Cecil</t>
  </si>
  <si>
    <t>24017</t>
  </si>
  <si>
    <t>Charles</t>
  </si>
  <si>
    <t>24019</t>
  </si>
  <si>
    <t>Dorchester</t>
  </si>
  <si>
    <t>24021</t>
  </si>
  <si>
    <t>Frederick</t>
  </si>
  <si>
    <t>24023</t>
  </si>
  <si>
    <t>Garrett</t>
  </si>
  <si>
    <t>24025</t>
  </si>
  <si>
    <t>Harford</t>
  </si>
  <si>
    <t>24027</t>
  </si>
  <si>
    <t>24029</t>
  </si>
  <si>
    <t>24031</t>
  </si>
  <si>
    <t>24033</t>
  </si>
  <si>
    <t>Prince Georges</t>
  </si>
  <si>
    <t>24035</t>
  </si>
  <si>
    <t>Queen Annes</t>
  </si>
  <si>
    <t>24037</t>
  </si>
  <si>
    <t>St Marys</t>
  </si>
  <si>
    <t>24039</t>
  </si>
  <si>
    <t>24041</t>
  </si>
  <si>
    <t>24043</t>
  </si>
  <si>
    <t>24045</t>
  </si>
  <si>
    <t>Wicomico</t>
  </si>
  <si>
    <t>24047</t>
  </si>
  <si>
    <t>Worcester</t>
  </si>
  <si>
    <t>24510</t>
  </si>
  <si>
    <t>Baltimore City</t>
  </si>
  <si>
    <t>25001</t>
  </si>
  <si>
    <t>Massachusetts</t>
  </si>
  <si>
    <t>Barnstable</t>
  </si>
  <si>
    <t>25003</t>
  </si>
  <si>
    <t>Berkshire</t>
  </si>
  <si>
    <t>25005</t>
  </si>
  <si>
    <t>Bristol</t>
  </si>
  <si>
    <t>25007</t>
  </si>
  <si>
    <t>Dukes</t>
  </si>
  <si>
    <t>25009</t>
  </si>
  <si>
    <t>Essex</t>
  </si>
  <si>
    <t>25011</t>
  </si>
  <si>
    <t>25013</t>
  </si>
  <si>
    <t>Hampden</t>
  </si>
  <si>
    <t>25015</t>
  </si>
  <si>
    <t>Hampshire</t>
  </si>
  <si>
    <t>25017</t>
  </si>
  <si>
    <t>25019</t>
  </si>
  <si>
    <t>Nantucket</t>
  </si>
  <si>
    <t>25021</t>
  </si>
  <si>
    <t>Norfolk</t>
  </si>
  <si>
    <t>25023</t>
  </si>
  <si>
    <t>25025</t>
  </si>
  <si>
    <t>Suffolk</t>
  </si>
  <si>
    <t>25027</t>
  </si>
  <si>
    <t>26001</t>
  </si>
  <si>
    <t>Michigan</t>
  </si>
  <si>
    <t>Alcona</t>
  </si>
  <si>
    <t>26003</t>
  </si>
  <si>
    <t>Alger</t>
  </si>
  <si>
    <t>26005</t>
  </si>
  <si>
    <t>Allegan</t>
  </si>
  <si>
    <t>26007</t>
  </si>
  <si>
    <t>Alpena</t>
  </si>
  <si>
    <t>26009</t>
  </si>
  <si>
    <t>Antrim</t>
  </si>
  <si>
    <t>26011</t>
  </si>
  <si>
    <t>Arenac</t>
  </si>
  <si>
    <t>26013</t>
  </si>
  <si>
    <t>Baraga</t>
  </si>
  <si>
    <t>26015</t>
  </si>
  <si>
    <t>Barry</t>
  </si>
  <si>
    <t>26017</t>
  </si>
  <si>
    <t>26019</t>
  </si>
  <si>
    <t>Benzie</t>
  </si>
  <si>
    <t>26021</t>
  </si>
  <si>
    <t>26023</t>
  </si>
  <si>
    <t>Branch</t>
  </si>
  <si>
    <t>26025</t>
  </si>
  <si>
    <t>26027</t>
  </si>
  <si>
    <t>26029</t>
  </si>
  <si>
    <t>Charlevoix</t>
  </si>
  <si>
    <t>26031</t>
  </si>
  <si>
    <t>Cheboygan</t>
  </si>
  <si>
    <t>26033</t>
  </si>
  <si>
    <t>Chippewa</t>
  </si>
  <si>
    <t>26035</t>
  </si>
  <si>
    <t>Clare</t>
  </si>
  <si>
    <t>26037</t>
  </si>
  <si>
    <t>26039</t>
  </si>
  <si>
    <t>26041</t>
  </si>
  <si>
    <t>26043</t>
  </si>
  <si>
    <t>26045</t>
  </si>
  <si>
    <t>Eaton</t>
  </si>
  <si>
    <t>26047</t>
  </si>
  <si>
    <t>26049</t>
  </si>
  <si>
    <t>Genesee</t>
  </si>
  <si>
    <t>26051</t>
  </si>
  <si>
    <t>Gladwin</t>
  </si>
  <si>
    <t>26053</t>
  </si>
  <si>
    <t>Gogebic</t>
  </si>
  <si>
    <t>26055</t>
  </si>
  <si>
    <t>Grand Traverse</t>
  </si>
  <si>
    <t>26057</t>
  </si>
  <si>
    <t>Gratiot</t>
  </si>
  <si>
    <t>26059</t>
  </si>
  <si>
    <t>Hillsdale</t>
  </si>
  <si>
    <t>26061</t>
  </si>
  <si>
    <t>Houghton</t>
  </si>
  <si>
    <t>26063</t>
  </si>
  <si>
    <t>Huron</t>
  </si>
  <si>
    <t>26065</t>
  </si>
  <si>
    <t>Ingham</t>
  </si>
  <si>
    <t>26067</t>
  </si>
  <si>
    <t>Ionia</t>
  </si>
  <si>
    <t>26069</t>
  </si>
  <si>
    <t>Iosco</t>
  </si>
  <si>
    <t>26071</t>
  </si>
  <si>
    <t>Iron</t>
  </si>
  <si>
    <t>26073</t>
  </si>
  <si>
    <t>Isabella</t>
  </si>
  <si>
    <t>26075</t>
  </si>
  <si>
    <t>26077</t>
  </si>
  <si>
    <t>Kalamazoo</t>
  </si>
  <si>
    <t>26079</t>
  </si>
  <si>
    <t>Kalkaska</t>
  </si>
  <si>
    <t>26081</t>
  </si>
  <si>
    <t>26083</t>
  </si>
  <si>
    <t>Keweenaw</t>
  </si>
  <si>
    <t>26085</t>
  </si>
  <si>
    <t>26087</t>
  </si>
  <si>
    <t>Lapeer</t>
  </si>
  <si>
    <t>26089</t>
  </si>
  <si>
    <t>Leelanau</t>
  </si>
  <si>
    <t>26091</t>
  </si>
  <si>
    <t>Lenawee</t>
  </si>
  <si>
    <t>26093</t>
  </si>
  <si>
    <t>26095</t>
  </si>
  <si>
    <t>Luce</t>
  </si>
  <si>
    <t>26097</t>
  </si>
  <si>
    <t>Mackinac</t>
  </si>
  <si>
    <t>26099</t>
  </si>
  <si>
    <t>Macomb</t>
  </si>
  <si>
    <t>26101</t>
  </si>
  <si>
    <t>Manistee</t>
  </si>
  <si>
    <t>26103</t>
  </si>
  <si>
    <t>Marquette</t>
  </si>
  <si>
    <t>26105</t>
  </si>
  <si>
    <t>26107</t>
  </si>
  <si>
    <t>Mecosta</t>
  </si>
  <si>
    <t>26109</t>
  </si>
  <si>
    <t>Menominee</t>
  </si>
  <si>
    <t>26111</t>
  </si>
  <si>
    <t>Midland</t>
  </si>
  <si>
    <t>26113</t>
  </si>
  <si>
    <t>Missaukee</t>
  </si>
  <si>
    <t>26115</t>
  </si>
  <si>
    <t>26117</t>
  </si>
  <si>
    <t>Montcalm</t>
  </si>
  <si>
    <t>26119</t>
  </si>
  <si>
    <t>Montmorency</t>
  </si>
  <si>
    <t>26121</t>
  </si>
  <si>
    <t>Muskegon</t>
  </si>
  <si>
    <t>26123</t>
  </si>
  <si>
    <t>Newaygo</t>
  </si>
  <si>
    <t>26125</t>
  </si>
  <si>
    <t>Oakland</t>
  </si>
  <si>
    <t>26127</t>
  </si>
  <si>
    <t>Oceana</t>
  </si>
  <si>
    <t>26129</t>
  </si>
  <si>
    <t>Ogemaw</t>
  </si>
  <si>
    <t>26131</t>
  </si>
  <si>
    <t>Ontonagon</t>
  </si>
  <si>
    <t>26133</t>
  </si>
  <si>
    <t>26135</t>
  </si>
  <si>
    <t>Oscoda</t>
  </si>
  <si>
    <t>26137</t>
  </si>
  <si>
    <t>Otsego</t>
  </si>
  <si>
    <t>26139</t>
  </si>
  <si>
    <t>26141</t>
  </si>
  <si>
    <t>Presque Isle</t>
  </si>
  <si>
    <t>26143</t>
  </si>
  <si>
    <t>Roscommon</t>
  </si>
  <si>
    <t>26145</t>
  </si>
  <si>
    <t>Saginaw</t>
  </si>
  <si>
    <t>26147</t>
  </si>
  <si>
    <t>26149</t>
  </si>
  <si>
    <t>26151</t>
  </si>
  <si>
    <t>Sanilac</t>
  </si>
  <si>
    <t>26153</t>
  </si>
  <si>
    <t>Schoolcraft</t>
  </si>
  <si>
    <t>26155</t>
  </si>
  <si>
    <t>Shiawassee</t>
  </si>
  <si>
    <t>26157</t>
  </si>
  <si>
    <t>Tuscola</t>
  </si>
  <si>
    <t>26159</t>
  </si>
  <si>
    <t>26161</t>
  </si>
  <si>
    <t>Washtenaw</t>
  </si>
  <si>
    <t>26163</t>
  </si>
  <si>
    <t>26165</t>
  </si>
  <si>
    <t>Wexford</t>
  </si>
  <si>
    <t>27001</t>
  </si>
  <si>
    <t>Minnesota</t>
  </si>
  <si>
    <t>Aitkin</t>
  </si>
  <si>
    <t>27003</t>
  </si>
  <si>
    <t>Anoka</t>
  </si>
  <si>
    <t>27005</t>
  </si>
  <si>
    <t>Becker</t>
  </si>
  <si>
    <t>27007</t>
  </si>
  <si>
    <t>Beltrami</t>
  </si>
  <si>
    <t>27009</t>
  </si>
  <si>
    <t>27011</t>
  </si>
  <si>
    <t>Big Stone</t>
  </si>
  <si>
    <t>27013</t>
  </si>
  <si>
    <t>Blue Earth</t>
  </si>
  <si>
    <t>27015</t>
  </si>
  <si>
    <t>27017</t>
  </si>
  <si>
    <t>Carlton</t>
  </si>
  <si>
    <t>27019</t>
  </si>
  <si>
    <t>Carver</t>
  </si>
  <si>
    <t>27021</t>
  </si>
  <si>
    <t>27023</t>
  </si>
  <si>
    <t>27025</t>
  </si>
  <si>
    <t>Chisago</t>
  </si>
  <si>
    <t>27027</t>
  </si>
  <si>
    <t>27029</t>
  </si>
  <si>
    <t>27031</t>
  </si>
  <si>
    <t>27033</t>
  </si>
  <si>
    <t>Cottonwood</t>
  </si>
  <si>
    <t>27035</t>
  </si>
  <si>
    <t>Crow Wing</t>
  </si>
  <si>
    <t>27037</t>
  </si>
  <si>
    <t>Dakota</t>
  </si>
  <si>
    <t>27039</t>
  </si>
  <si>
    <t>27041</t>
  </si>
  <si>
    <t>27043</t>
  </si>
  <si>
    <t>Faribault</t>
  </si>
  <si>
    <t>27045</t>
  </si>
  <si>
    <t>Fillmore</t>
  </si>
  <si>
    <t>27047</t>
  </si>
  <si>
    <t>Freeborn</t>
  </si>
  <si>
    <t>27049</t>
  </si>
  <si>
    <t>Goodhue</t>
  </si>
  <si>
    <t>27051</t>
  </si>
  <si>
    <t>27053</t>
  </si>
  <si>
    <t>Hennepin</t>
  </si>
  <si>
    <t>27055</t>
  </si>
  <si>
    <t>27057</t>
  </si>
  <si>
    <t>Hubbard</t>
  </si>
  <si>
    <t>27059</t>
  </si>
  <si>
    <t>Isanti</t>
  </si>
  <si>
    <t>27061</t>
  </si>
  <si>
    <t>Itasca</t>
  </si>
  <si>
    <t>27063</t>
  </si>
  <si>
    <t>27065</t>
  </si>
  <si>
    <t>Kanabec</t>
  </si>
  <si>
    <t>27067</t>
  </si>
  <si>
    <t>Kandiyohi</t>
  </si>
  <si>
    <t>27069</t>
  </si>
  <si>
    <t>Kittson</t>
  </si>
  <si>
    <t>27071</t>
  </si>
  <si>
    <t>Koochiching</t>
  </si>
  <si>
    <t>27073</t>
  </si>
  <si>
    <t>Lac Qui Parle</t>
  </si>
  <si>
    <t>27075</t>
  </si>
  <si>
    <t>27077</t>
  </si>
  <si>
    <t>Lake of The Woods</t>
  </si>
  <si>
    <t>27079</t>
  </si>
  <si>
    <t>Le Sueur</t>
  </si>
  <si>
    <t>27081</t>
  </si>
  <si>
    <t>27083</t>
  </si>
  <si>
    <t>27085</t>
  </si>
  <si>
    <t>McLeod</t>
  </si>
  <si>
    <t>27087</t>
  </si>
  <si>
    <t>Mahnomen</t>
  </si>
  <si>
    <t>27089</t>
  </si>
  <si>
    <t>27091</t>
  </si>
  <si>
    <t>27093</t>
  </si>
  <si>
    <t>Meeker</t>
  </si>
  <si>
    <t>27095</t>
  </si>
  <si>
    <t>Mille Lacs</t>
  </si>
  <si>
    <t>27097</t>
  </si>
  <si>
    <t>Morrison</t>
  </si>
  <si>
    <t>27099</t>
  </si>
  <si>
    <t>Mower</t>
  </si>
  <si>
    <t>27101</t>
  </si>
  <si>
    <t>27103</t>
  </si>
  <si>
    <t>Nicollet</t>
  </si>
  <si>
    <t>27105</t>
  </si>
  <si>
    <t>Nobles</t>
  </si>
  <si>
    <t>27107</t>
  </si>
  <si>
    <t>Norman</t>
  </si>
  <si>
    <t>27109</t>
  </si>
  <si>
    <t>Olmsted</t>
  </si>
  <si>
    <t>27111</t>
  </si>
  <si>
    <t>Otter Tail</t>
  </si>
  <si>
    <t>27113</t>
  </si>
  <si>
    <t>Pennington</t>
  </si>
  <si>
    <t>27115</t>
  </si>
  <si>
    <t>Pine</t>
  </si>
  <si>
    <t>27117</t>
  </si>
  <si>
    <t>Pipestone</t>
  </si>
  <si>
    <t>27119</t>
  </si>
  <si>
    <t>27121</t>
  </si>
  <si>
    <t>27123</t>
  </si>
  <si>
    <t>Ramsey</t>
  </si>
  <si>
    <t>27125</t>
  </si>
  <si>
    <t>Red Lake</t>
  </si>
  <si>
    <t>27127</t>
  </si>
  <si>
    <t>Redwood</t>
  </si>
  <si>
    <t>27129</t>
  </si>
  <si>
    <t>Renville</t>
  </si>
  <si>
    <t>27131</t>
  </si>
  <si>
    <t>27133</t>
  </si>
  <si>
    <t>Rock</t>
  </si>
  <si>
    <t>27135</t>
  </si>
  <si>
    <t>Roseau</t>
  </si>
  <si>
    <t>27137</t>
  </si>
  <si>
    <t>St Louis</t>
  </si>
  <si>
    <t>27139</t>
  </si>
  <si>
    <t>27141</t>
  </si>
  <si>
    <t>Sherburne</t>
  </si>
  <si>
    <t>27143</t>
  </si>
  <si>
    <t>Sibley</t>
  </si>
  <si>
    <t>27145</t>
  </si>
  <si>
    <t>Stearns</t>
  </si>
  <si>
    <t>27147</t>
  </si>
  <si>
    <t>Steele</t>
  </si>
  <si>
    <t>27149</t>
  </si>
  <si>
    <t>27151</t>
  </si>
  <si>
    <t>Swift</t>
  </si>
  <si>
    <t>27153</t>
  </si>
  <si>
    <t>27155</t>
  </si>
  <si>
    <t>Traverse</t>
  </si>
  <si>
    <t>27157</t>
  </si>
  <si>
    <t>Wabasha</t>
  </si>
  <si>
    <t>27159</t>
  </si>
  <si>
    <t>Wadena</t>
  </si>
  <si>
    <t>27161</t>
  </si>
  <si>
    <t>Waseca</t>
  </si>
  <si>
    <t>27163</t>
  </si>
  <si>
    <t>27165</t>
  </si>
  <si>
    <t>Watonwan</t>
  </si>
  <si>
    <t>27167</t>
  </si>
  <si>
    <t>Wilkin</t>
  </si>
  <si>
    <t>27169</t>
  </si>
  <si>
    <t>Winona</t>
  </si>
  <si>
    <t>27171</t>
  </si>
  <si>
    <t>27173</t>
  </si>
  <si>
    <t>Yellow Medicine</t>
  </si>
  <si>
    <t>28001</t>
  </si>
  <si>
    <t>28003</t>
  </si>
  <si>
    <t>Alcorn</t>
  </si>
  <si>
    <t>28005</t>
  </si>
  <si>
    <t>Amite</t>
  </si>
  <si>
    <t>28007</t>
  </si>
  <si>
    <t>Attala</t>
  </si>
  <si>
    <t>28009</t>
  </si>
  <si>
    <t>28011</t>
  </si>
  <si>
    <t>Bolivar</t>
  </si>
  <si>
    <t>28013</t>
  </si>
  <si>
    <t>28015</t>
  </si>
  <si>
    <t>28017</t>
  </si>
  <si>
    <t>28019</t>
  </si>
  <si>
    <t>28021</t>
  </si>
  <si>
    <t>28023</t>
  </si>
  <si>
    <t>28025</t>
  </si>
  <si>
    <t>28027</t>
  </si>
  <si>
    <t>Coahoma</t>
  </si>
  <si>
    <t>28029</t>
  </si>
  <si>
    <t>Copiah</t>
  </si>
  <si>
    <t>28031</t>
  </si>
  <si>
    <t>28033</t>
  </si>
  <si>
    <t>28035</t>
  </si>
  <si>
    <t>Forrest</t>
  </si>
  <si>
    <t>28037</t>
  </si>
  <si>
    <t>28039</t>
  </si>
  <si>
    <t>George</t>
  </si>
  <si>
    <t>28041</t>
  </si>
  <si>
    <t>28043</t>
  </si>
  <si>
    <t>Grenada</t>
  </si>
  <si>
    <t>28045</t>
  </si>
  <si>
    <t>28047</t>
  </si>
  <si>
    <t>28049</t>
  </si>
  <si>
    <t>Hinds</t>
  </si>
  <si>
    <t>28051</t>
  </si>
  <si>
    <t>28053</t>
  </si>
  <si>
    <t>Humphreys</t>
  </si>
  <si>
    <t>28055</t>
  </si>
  <si>
    <t>Issaquena</t>
  </si>
  <si>
    <t>28057</t>
  </si>
  <si>
    <t>Itawamba</t>
  </si>
  <si>
    <t>28059</t>
  </si>
  <si>
    <t>28061</t>
  </si>
  <si>
    <t>28063</t>
  </si>
  <si>
    <t>28065</t>
  </si>
  <si>
    <t>28067</t>
  </si>
  <si>
    <t>28069</t>
  </si>
  <si>
    <t>Kemper</t>
  </si>
  <si>
    <t>28071</t>
  </si>
  <si>
    <t>28073</t>
  </si>
  <si>
    <t>28075</t>
  </si>
  <si>
    <t>28077</t>
  </si>
  <si>
    <t>28079</t>
  </si>
  <si>
    <t>Leake</t>
  </si>
  <si>
    <t>28081</t>
  </si>
  <si>
    <t>28083</t>
  </si>
  <si>
    <t>Leflore</t>
  </si>
  <si>
    <t>28085</t>
  </si>
  <si>
    <t>28087</t>
  </si>
  <si>
    <t>28089</t>
  </si>
  <si>
    <t>28091</t>
  </si>
  <si>
    <t>28093</t>
  </si>
  <si>
    <t>28095</t>
  </si>
  <si>
    <t>28097</t>
  </si>
  <si>
    <t>28099</t>
  </si>
  <si>
    <t>Neshoba</t>
  </si>
  <si>
    <t>28101</t>
  </si>
  <si>
    <t>28103</t>
  </si>
  <si>
    <t>Noxubee</t>
  </si>
  <si>
    <t>28105</t>
  </si>
  <si>
    <t>Oktibbeha</t>
  </si>
  <si>
    <t>28107</t>
  </si>
  <si>
    <t>Panola</t>
  </si>
  <si>
    <t>28109</t>
  </si>
  <si>
    <t>Pearl River</t>
  </si>
  <si>
    <t>28111</t>
  </si>
  <si>
    <t>28113</t>
  </si>
  <si>
    <t>28115</t>
  </si>
  <si>
    <t>Pontotoc</t>
  </si>
  <si>
    <t>28117</t>
  </si>
  <si>
    <t>Prentiss</t>
  </si>
  <si>
    <t>28119</t>
  </si>
  <si>
    <t>28121</t>
  </si>
  <si>
    <t>Rankin</t>
  </si>
  <si>
    <t>28123</t>
  </si>
  <si>
    <t>28125</t>
  </si>
  <si>
    <t>Sharkey</t>
  </si>
  <si>
    <t>28127</t>
  </si>
  <si>
    <t>28129</t>
  </si>
  <si>
    <t>28131</t>
  </si>
  <si>
    <t>28133</t>
  </si>
  <si>
    <t>Sunflower</t>
  </si>
  <si>
    <t>28135</t>
  </si>
  <si>
    <t>Tallahatchie</t>
  </si>
  <si>
    <t>28137</t>
  </si>
  <si>
    <t>Tate</t>
  </si>
  <si>
    <t>28139</t>
  </si>
  <si>
    <t>Tippah</t>
  </si>
  <si>
    <t>28141</t>
  </si>
  <si>
    <t>Tishomingo</t>
  </si>
  <si>
    <t>28143</t>
  </si>
  <si>
    <t>Tunica</t>
  </si>
  <si>
    <t>28145</t>
  </si>
  <si>
    <t>28147</t>
  </si>
  <si>
    <t>Walthall</t>
  </si>
  <si>
    <t>28149</t>
  </si>
  <si>
    <t>28151</t>
  </si>
  <si>
    <t>28153</t>
  </si>
  <si>
    <t>28155</t>
  </si>
  <si>
    <t>28157</t>
  </si>
  <si>
    <t>28159</t>
  </si>
  <si>
    <t>28161</t>
  </si>
  <si>
    <t>Yalobusha</t>
  </si>
  <si>
    <t>28163</t>
  </si>
  <si>
    <t>Yazoo</t>
  </si>
  <si>
    <t>29001</t>
  </si>
  <si>
    <t>Missouri</t>
  </si>
  <si>
    <t>29003</t>
  </si>
  <si>
    <t>Andrew</t>
  </si>
  <si>
    <t>29005</t>
  </si>
  <si>
    <t>29007</t>
  </si>
  <si>
    <t>Audrain</t>
  </si>
  <si>
    <t>29009</t>
  </si>
  <si>
    <t>29011</t>
  </si>
  <si>
    <t>29013</t>
  </si>
  <si>
    <t>Bates</t>
  </si>
  <si>
    <t>29015</t>
  </si>
  <si>
    <t>29017</t>
  </si>
  <si>
    <t>Bollinger</t>
  </si>
  <si>
    <t>29019</t>
  </si>
  <si>
    <t>29021</t>
  </si>
  <si>
    <t>29023</t>
  </si>
  <si>
    <t>29025</t>
  </si>
  <si>
    <t>29027</t>
  </si>
  <si>
    <t>Callaway</t>
  </si>
  <si>
    <t>29029</t>
  </si>
  <si>
    <t>29031</t>
  </si>
  <si>
    <t>Cape Girardeau</t>
  </si>
  <si>
    <t>29033</t>
  </si>
  <si>
    <t>29035</t>
  </si>
  <si>
    <t>29037</t>
  </si>
  <si>
    <t>29039</t>
  </si>
  <si>
    <t>29041</t>
  </si>
  <si>
    <t>Chariton</t>
  </si>
  <si>
    <t>29043</t>
  </si>
  <si>
    <t>29045</t>
  </si>
  <si>
    <t>29047</t>
  </si>
  <si>
    <t>29049</t>
  </si>
  <si>
    <t>29051</t>
  </si>
  <si>
    <t>Cole</t>
  </si>
  <si>
    <t>29053</t>
  </si>
  <si>
    <t>Cooper</t>
  </si>
  <si>
    <t>29055</t>
  </si>
  <si>
    <t>29057</t>
  </si>
  <si>
    <t>29059</t>
  </si>
  <si>
    <t>29061</t>
  </si>
  <si>
    <t>29063</t>
  </si>
  <si>
    <t>Dekalb</t>
  </si>
  <si>
    <t>29065</t>
  </si>
  <si>
    <t>Dent</t>
  </si>
  <si>
    <t>29067</t>
  </si>
  <si>
    <t>29069</t>
  </si>
  <si>
    <t>Dunklin</t>
  </si>
  <si>
    <t>29071</t>
  </si>
  <si>
    <t>29073</t>
  </si>
  <si>
    <t>Gasconade</t>
  </si>
  <si>
    <t>29075</t>
  </si>
  <si>
    <t>Gentry</t>
  </si>
  <si>
    <t>29077</t>
  </si>
  <si>
    <t>29079</t>
  </si>
  <si>
    <t>29081</t>
  </si>
  <si>
    <t>29083</t>
  </si>
  <si>
    <t>29085</t>
  </si>
  <si>
    <t>Hickory</t>
  </si>
  <si>
    <t>29087</t>
  </si>
  <si>
    <t>Holt</t>
  </si>
  <si>
    <t>29089</t>
  </si>
  <si>
    <t>29091</t>
  </si>
  <si>
    <t>Howell</t>
  </si>
  <si>
    <t>29093</t>
  </si>
  <si>
    <t>29095</t>
  </si>
  <si>
    <t>29097</t>
  </si>
  <si>
    <t>29099</t>
  </si>
  <si>
    <t>29101</t>
  </si>
  <si>
    <t>29103</t>
  </si>
  <si>
    <t>29105</t>
  </si>
  <si>
    <t>Laclede</t>
  </si>
  <si>
    <t>29107</t>
  </si>
  <si>
    <t>29109</t>
  </si>
  <si>
    <t>29111</t>
  </si>
  <si>
    <t>29113</t>
  </si>
  <si>
    <t>29115</t>
  </si>
  <si>
    <t>29117</t>
  </si>
  <si>
    <t>29119</t>
  </si>
  <si>
    <t>Mcdonald</t>
  </si>
  <si>
    <t>29121</t>
  </si>
  <si>
    <t>29123</t>
  </si>
  <si>
    <t>29125</t>
  </si>
  <si>
    <t>Maries</t>
  </si>
  <si>
    <t>29127</t>
  </si>
  <si>
    <t>29129</t>
  </si>
  <si>
    <t>29131</t>
  </si>
  <si>
    <t>29133</t>
  </si>
  <si>
    <t>29135</t>
  </si>
  <si>
    <t>Moniteau</t>
  </si>
  <si>
    <t>29137</t>
  </si>
  <si>
    <t>29139</t>
  </si>
  <si>
    <t>29141</t>
  </si>
  <si>
    <t>29143</t>
  </si>
  <si>
    <t>New Madrid</t>
  </si>
  <si>
    <t>29145</t>
  </si>
  <si>
    <t>29147</t>
  </si>
  <si>
    <t>Nodaway</t>
  </si>
  <si>
    <t>29149</t>
  </si>
  <si>
    <t>Oregon</t>
  </si>
  <si>
    <t>29151</t>
  </si>
  <si>
    <t>29153</t>
  </si>
  <si>
    <t>Ozark</t>
  </si>
  <si>
    <t>29155</t>
  </si>
  <si>
    <t>Pemiscot</t>
  </si>
  <si>
    <t>29157</t>
  </si>
  <si>
    <t>29159</t>
  </si>
  <si>
    <t>Pettis</t>
  </si>
  <si>
    <t>29161</t>
  </si>
  <si>
    <t>Phelps</t>
  </si>
  <si>
    <t>29163</t>
  </si>
  <si>
    <t>29165</t>
  </si>
  <si>
    <t>Platte</t>
  </si>
  <si>
    <t>29167</t>
  </si>
  <si>
    <t>29169</t>
  </si>
  <si>
    <t>29171</t>
  </si>
  <si>
    <t>29173</t>
  </si>
  <si>
    <t>Ralls</t>
  </si>
  <si>
    <t>29175</t>
  </si>
  <si>
    <t>29177</t>
  </si>
  <si>
    <t>Ray</t>
  </si>
  <si>
    <t>29179</t>
  </si>
  <si>
    <t>Reynolds</t>
  </si>
  <si>
    <t>29181</t>
  </si>
  <si>
    <t>29183</t>
  </si>
  <si>
    <t>29185</t>
  </si>
  <si>
    <t>29186</t>
  </si>
  <si>
    <t>Ste Genevieve</t>
  </si>
  <si>
    <t>29187</t>
  </si>
  <si>
    <t>St Francois</t>
  </si>
  <si>
    <t>29189</t>
  </si>
  <si>
    <t>29195</t>
  </si>
  <si>
    <t>29197</t>
  </si>
  <si>
    <t>29199</t>
  </si>
  <si>
    <t>Scotland</t>
  </si>
  <si>
    <t>29201</t>
  </si>
  <si>
    <t>29203</t>
  </si>
  <si>
    <t>Shannon</t>
  </si>
  <si>
    <t>29205</t>
  </si>
  <si>
    <t>29207</t>
  </si>
  <si>
    <t>Stoddard</t>
  </si>
  <si>
    <t>29209</t>
  </si>
  <si>
    <t>29211</t>
  </si>
  <si>
    <t>29213</t>
  </si>
  <si>
    <t>Taney</t>
  </si>
  <si>
    <t>29215</t>
  </si>
  <si>
    <t>Texas</t>
  </si>
  <si>
    <t>29217</t>
  </si>
  <si>
    <t>29219</t>
  </si>
  <si>
    <t>29221</t>
  </si>
  <si>
    <t>29223</t>
  </si>
  <si>
    <t>29225</t>
  </si>
  <si>
    <t>29227</t>
  </si>
  <si>
    <t>29229</t>
  </si>
  <si>
    <t>29510</t>
  </si>
  <si>
    <t>St Louis City</t>
  </si>
  <si>
    <t>30001</t>
  </si>
  <si>
    <t>Montana</t>
  </si>
  <si>
    <t>Beaverhead</t>
  </si>
  <si>
    <t>30003</t>
  </si>
  <si>
    <t>Big Horn</t>
  </si>
  <si>
    <t>30005</t>
  </si>
  <si>
    <t>30007</t>
  </si>
  <si>
    <t>Broadwater</t>
  </si>
  <si>
    <t>30009</t>
  </si>
  <si>
    <t>Carbon</t>
  </si>
  <si>
    <t>30011</t>
  </si>
  <si>
    <t>30013</t>
  </si>
  <si>
    <t>Cascade</t>
  </si>
  <si>
    <t>30015</t>
  </si>
  <si>
    <t>Chouteau</t>
  </si>
  <si>
    <t>30017</t>
  </si>
  <si>
    <t>30019</t>
  </si>
  <si>
    <t>Daniels</t>
  </si>
  <si>
    <t>30021</t>
  </si>
  <si>
    <t>30023</t>
  </si>
  <si>
    <t>Deer Lodge</t>
  </si>
  <si>
    <t>30025</t>
  </si>
  <si>
    <t>Fallon</t>
  </si>
  <si>
    <t>30027</t>
  </si>
  <si>
    <t>Fergus</t>
  </si>
  <si>
    <t>30029</t>
  </si>
  <si>
    <t>Flathead</t>
  </si>
  <si>
    <t>30031</t>
  </si>
  <si>
    <t>30033</t>
  </si>
  <si>
    <t>30035</t>
  </si>
  <si>
    <t>Glacier</t>
  </si>
  <si>
    <t>30037</t>
  </si>
  <si>
    <t>Golden Valley</t>
  </si>
  <si>
    <t>30039</t>
  </si>
  <si>
    <t>Granite</t>
  </si>
  <si>
    <t>30041</t>
  </si>
  <si>
    <t>Hill</t>
  </si>
  <si>
    <t>30043</t>
  </si>
  <si>
    <t>30045</t>
  </si>
  <si>
    <t>Judith Basin</t>
  </si>
  <si>
    <t>30047</t>
  </si>
  <si>
    <t>30049</t>
  </si>
  <si>
    <t>Lewis and Clark</t>
  </si>
  <si>
    <t>30051</t>
  </si>
  <si>
    <t>30053</t>
  </si>
  <si>
    <t>30055</t>
  </si>
  <si>
    <t>McCone</t>
  </si>
  <si>
    <t>30057</t>
  </si>
  <si>
    <t>30059</t>
  </si>
  <si>
    <t>Meagher</t>
  </si>
  <si>
    <t>30061</t>
  </si>
  <si>
    <t>30063</t>
  </si>
  <si>
    <t>Missoula</t>
  </si>
  <si>
    <t>30065</t>
  </si>
  <si>
    <t>Musselshell</t>
  </si>
  <si>
    <t>30067</t>
  </si>
  <si>
    <t>30069</t>
  </si>
  <si>
    <t>Petroleum</t>
  </si>
  <si>
    <t>30071</t>
  </si>
  <si>
    <t>30073</t>
  </si>
  <si>
    <t>Pondera</t>
  </si>
  <si>
    <t>30075</t>
  </si>
  <si>
    <t>Powder River</t>
  </si>
  <si>
    <t>30077</t>
  </si>
  <si>
    <t>30079</t>
  </si>
  <si>
    <t>30081</t>
  </si>
  <si>
    <t>Ravalli</t>
  </si>
  <si>
    <t>30083</t>
  </si>
  <si>
    <t>30085</t>
  </si>
  <si>
    <t>Roosevelt</t>
  </si>
  <si>
    <t>30087</t>
  </si>
  <si>
    <t>Rosebud</t>
  </si>
  <si>
    <t>30089</t>
  </si>
  <si>
    <t>Sanders</t>
  </si>
  <si>
    <t>30091</t>
  </si>
  <si>
    <t>30093</t>
  </si>
  <si>
    <t>Silver Bow</t>
  </si>
  <si>
    <t>30095</t>
  </si>
  <si>
    <t>Stillwater</t>
  </si>
  <si>
    <t>30097</t>
  </si>
  <si>
    <t>Sweet Grass</t>
  </si>
  <si>
    <t>30099</t>
  </si>
  <si>
    <t>30101</t>
  </si>
  <si>
    <t>Toole</t>
  </si>
  <si>
    <t>30103</t>
  </si>
  <si>
    <t>Treasure</t>
  </si>
  <si>
    <t>30105</t>
  </si>
  <si>
    <t>30107</t>
  </si>
  <si>
    <t>Wheatland</t>
  </si>
  <si>
    <t>30109</t>
  </si>
  <si>
    <t>Wibaux</t>
  </si>
  <si>
    <t>30111</t>
  </si>
  <si>
    <t>Yellowstone</t>
  </si>
  <si>
    <t>31001</t>
  </si>
  <si>
    <t>Nebraska</t>
  </si>
  <si>
    <t>31003</t>
  </si>
  <si>
    <t>Antelope</t>
  </si>
  <si>
    <t>31005</t>
  </si>
  <si>
    <t>Arthur</t>
  </si>
  <si>
    <t>31007</t>
  </si>
  <si>
    <t>Banner</t>
  </si>
  <si>
    <t>31009</t>
  </si>
  <si>
    <t>31011</t>
  </si>
  <si>
    <t>31013</t>
  </si>
  <si>
    <t>Box Butte</t>
  </si>
  <si>
    <t>31015</t>
  </si>
  <si>
    <t>31017</t>
  </si>
  <si>
    <t>31019</t>
  </si>
  <si>
    <t>Buffalo</t>
  </si>
  <si>
    <t>31021</t>
  </si>
  <si>
    <t>Burt</t>
  </si>
  <si>
    <t>31023</t>
  </si>
  <si>
    <t>31025</t>
  </si>
  <si>
    <t>31027</t>
  </si>
  <si>
    <t>31029</t>
  </si>
  <si>
    <t>31031</t>
  </si>
  <si>
    <t>Cherry</t>
  </si>
  <si>
    <t>31033</t>
  </si>
  <si>
    <t>31035</t>
  </si>
  <si>
    <t>31037</t>
  </si>
  <si>
    <t>Colfax</t>
  </si>
  <si>
    <t>31039</t>
  </si>
  <si>
    <t>Cuming</t>
  </si>
  <si>
    <t>31041</t>
  </si>
  <si>
    <t>31043</t>
  </si>
  <si>
    <t>31045</t>
  </si>
  <si>
    <t>Dawes</t>
  </si>
  <si>
    <t>31047</t>
  </si>
  <si>
    <t>31049</t>
  </si>
  <si>
    <t>Deuel</t>
  </si>
  <si>
    <t>31051</t>
  </si>
  <si>
    <t>Dixon</t>
  </si>
  <si>
    <t>31053</t>
  </si>
  <si>
    <t>31055</t>
  </si>
  <si>
    <t>31057</t>
  </si>
  <si>
    <t>Dundy</t>
  </si>
  <si>
    <t>31059</t>
  </si>
  <si>
    <t>31061</t>
  </si>
  <si>
    <t>31063</t>
  </si>
  <si>
    <t>Frontier</t>
  </si>
  <si>
    <t>31065</t>
  </si>
  <si>
    <t>Furnas</t>
  </si>
  <si>
    <t>31067</t>
  </si>
  <si>
    <t>Gage</t>
  </si>
  <si>
    <t>31069</t>
  </si>
  <si>
    <t>Garden</t>
  </si>
  <si>
    <t>31071</t>
  </si>
  <si>
    <t>31073</t>
  </si>
  <si>
    <t>Gosper</t>
  </si>
  <si>
    <t>31075</t>
  </si>
  <si>
    <t>31077</t>
  </si>
  <si>
    <t>31079</t>
  </si>
  <si>
    <t>31081</t>
  </si>
  <si>
    <t>31083</t>
  </si>
  <si>
    <t>31085</t>
  </si>
  <si>
    <t>Hayes</t>
  </si>
  <si>
    <t>31087</t>
  </si>
  <si>
    <t>Hitchcock</t>
  </si>
  <si>
    <t>31089</t>
  </si>
  <si>
    <t>31091</t>
  </si>
  <si>
    <t>Hooker</t>
  </si>
  <si>
    <t>31093</t>
  </si>
  <si>
    <t>31095</t>
  </si>
  <si>
    <t>31097</t>
  </si>
  <si>
    <t>31099</t>
  </si>
  <si>
    <t>Kearney</t>
  </si>
  <si>
    <t>31101</t>
  </si>
  <si>
    <t>Keith</t>
  </si>
  <si>
    <t>31103</t>
  </si>
  <si>
    <t>Keya Paha</t>
  </si>
  <si>
    <t>31105</t>
  </si>
  <si>
    <t>Kimball</t>
  </si>
  <si>
    <t>31107</t>
  </si>
  <si>
    <t>31109</t>
  </si>
  <si>
    <t>Lancaster</t>
  </si>
  <si>
    <t>31111</t>
  </si>
  <si>
    <t>31113</t>
  </si>
  <si>
    <t>31115</t>
  </si>
  <si>
    <t>Loup</t>
  </si>
  <si>
    <t>31117</t>
  </si>
  <si>
    <t>31119</t>
  </si>
  <si>
    <t>31121</t>
  </si>
  <si>
    <t>Merrick</t>
  </si>
  <si>
    <t>31123</t>
  </si>
  <si>
    <t>Morrill</t>
  </si>
  <si>
    <t>31125</t>
  </si>
  <si>
    <t>Nance</t>
  </si>
  <si>
    <t>31127</t>
  </si>
  <si>
    <t>31129</t>
  </si>
  <si>
    <t>Nuckolls</t>
  </si>
  <si>
    <t>31131</t>
  </si>
  <si>
    <t>Otoe</t>
  </si>
  <si>
    <t>31133</t>
  </si>
  <si>
    <t>31135</t>
  </si>
  <si>
    <t>Perkins</t>
  </si>
  <si>
    <t>31137</t>
  </si>
  <si>
    <t>31139</t>
  </si>
  <si>
    <t>31141</t>
  </si>
  <si>
    <t>31143</t>
  </si>
  <si>
    <t>31145</t>
  </si>
  <si>
    <t>Red Willow</t>
  </si>
  <si>
    <t>31147</t>
  </si>
  <si>
    <t>Richardson</t>
  </si>
  <si>
    <t>31149</t>
  </si>
  <si>
    <t>31151</t>
  </si>
  <si>
    <t>31153</t>
  </si>
  <si>
    <t>Sarpy</t>
  </si>
  <si>
    <t>31155</t>
  </si>
  <si>
    <t>Saunders</t>
  </si>
  <si>
    <t>31157</t>
  </si>
  <si>
    <t>Scotts Bluff</t>
  </si>
  <si>
    <t>31159</t>
  </si>
  <si>
    <t>31161</t>
  </si>
  <si>
    <t>31163</t>
  </si>
  <si>
    <t>31165</t>
  </si>
  <si>
    <t>31167</t>
  </si>
  <si>
    <t>31169</t>
  </si>
  <si>
    <t>Thayer</t>
  </si>
  <si>
    <t>31171</t>
  </si>
  <si>
    <t>31173</t>
  </si>
  <si>
    <t>Thurston</t>
  </si>
  <si>
    <t>31175</t>
  </si>
  <si>
    <t>31177</t>
  </si>
  <si>
    <t>31179</t>
  </si>
  <si>
    <t>31181</t>
  </si>
  <si>
    <t>31183</t>
  </si>
  <si>
    <t>31185</t>
  </si>
  <si>
    <t>32001</t>
  </si>
  <si>
    <t>Churchill</t>
  </si>
  <si>
    <t>32003</t>
  </si>
  <si>
    <t>32005</t>
  </si>
  <si>
    <t>32007</t>
  </si>
  <si>
    <t>Elko</t>
  </si>
  <si>
    <t>32009</t>
  </si>
  <si>
    <t>Esmeralda</t>
  </si>
  <si>
    <t>32011</t>
  </si>
  <si>
    <t>Eureka</t>
  </si>
  <si>
    <t>32013</t>
  </si>
  <si>
    <t>32015</t>
  </si>
  <si>
    <t>Lander</t>
  </si>
  <si>
    <t>32017</t>
  </si>
  <si>
    <t>32019</t>
  </si>
  <si>
    <t>32021</t>
  </si>
  <si>
    <t>32023</t>
  </si>
  <si>
    <t>Nye</t>
  </si>
  <si>
    <t>32027</t>
  </si>
  <si>
    <t>Pershing</t>
  </si>
  <si>
    <t>32029</t>
  </si>
  <si>
    <t>Storey</t>
  </si>
  <si>
    <t>32031</t>
  </si>
  <si>
    <t>Washoe</t>
  </si>
  <si>
    <t>32033</t>
  </si>
  <si>
    <t>White Pine</t>
  </si>
  <si>
    <t>32510</t>
  </si>
  <si>
    <t>Carson City</t>
  </si>
  <si>
    <t>33001</t>
  </si>
  <si>
    <t>New Hampshire</t>
  </si>
  <si>
    <t>Belknap</t>
  </si>
  <si>
    <t>33003</t>
  </si>
  <si>
    <t>33005</t>
  </si>
  <si>
    <t>Cheshire</t>
  </si>
  <si>
    <t>33007</t>
  </si>
  <si>
    <t>Coos</t>
  </si>
  <si>
    <t>33009</t>
  </si>
  <si>
    <t>Grafton</t>
  </si>
  <si>
    <t>33011</t>
  </si>
  <si>
    <t>33013</t>
  </si>
  <si>
    <t>Merrimack</t>
  </si>
  <si>
    <t>33015</t>
  </si>
  <si>
    <t>Rockingham</t>
  </si>
  <si>
    <t>33017</t>
  </si>
  <si>
    <t>Strafford</t>
  </si>
  <si>
    <t>33019</t>
  </si>
  <si>
    <t>34001</t>
  </si>
  <si>
    <t>New Jersey</t>
  </si>
  <si>
    <t>Atlantic</t>
  </si>
  <si>
    <t>34003</t>
  </si>
  <si>
    <t>Bergen</t>
  </si>
  <si>
    <t>34005</t>
  </si>
  <si>
    <t>Burlington</t>
  </si>
  <si>
    <t>34007</t>
  </si>
  <si>
    <t>34009</t>
  </si>
  <si>
    <t>Cape May</t>
  </si>
  <si>
    <t>34011</t>
  </si>
  <si>
    <t>34013</t>
  </si>
  <si>
    <t>34015</t>
  </si>
  <si>
    <t>Gloucester</t>
  </si>
  <si>
    <t>34017</t>
  </si>
  <si>
    <t>Hudson</t>
  </si>
  <si>
    <t>34019</t>
  </si>
  <si>
    <t>Hunterdon</t>
  </si>
  <si>
    <t>34021</t>
  </si>
  <si>
    <t>34023</t>
  </si>
  <si>
    <t>34025</t>
  </si>
  <si>
    <t>Monmouth</t>
  </si>
  <si>
    <t>34027</t>
  </si>
  <si>
    <t>34029</t>
  </si>
  <si>
    <t>Ocean</t>
  </si>
  <si>
    <t>34031</t>
  </si>
  <si>
    <t>Passaic</t>
  </si>
  <si>
    <t>34033</t>
  </si>
  <si>
    <t>Salem</t>
  </si>
  <si>
    <t>34035</t>
  </si>
  <si>
    <t>34037</t>
  </si>
  <si>
    <t>34039</t>
  </si>
  <si>
    <t>34041</t>
  </si>
  <si>
    <t>35001</t>
  </si>
  <si>
    <t>New Mexico</t>
  </si>
  <si>
    <t>Bernalillo</t>
  </si>
  <si>
    <t>35003</t>
  </si>
  <si>
    <t>Catron</t>
  </si>
  <si>
    <t>35005</t>
  </si>
  <si>
    <t>Chaves</t>
  </si>
  <si>
    <t>35006</t>
  </si>
  <si>
    <t>Cibola</t>
  </si>
  <si>
    <t>35007</t>
  </si>
  <si>
    <t>35009</t>
  </si>
  <si>
    <t>Curry</t>
  </si>
  <si>
    <t>35011</t>
  </si>
  <si>
    <t>De Baca</t>
  </si>
  <si>
    <t>35013</t>
  </si>
  <si>
    <t>Dona Ana</t>
  </si>
  <si>
    <t>35015</t>
  </si>
  <si>
    <t>Eddy</t>
  </si>
  <si>
    <t>35017</t>
  </si>
  <si>
    <t>35019</t>
  </si>
  <si>
    <t>Guadalupe</t>
  </si>
  <si>
    <t>35021</t>
  </si>
  <si>
    <t>Harding</t>
  </si>
  <si>
    <t>35023</t>
  </si>
  <si>
    <t>Hidalgo</t>
  </si>
  <si>
    <t>35025</t>
  </si>
  <si>
    <t>Lea</t>
  </si>
  <si>
    <t>35027</t>
  </si>
  <si>
    <t>35028</t>
  </si>
  <si>
    <t>Los Alamos</t>
  </si>
  <si>
    <t>35029</t>
  </si>
  <si>
    <t>Luna</t>
  </si>
  <si>
    <t>35031</t>
  </si>
  <si>
    <t>Mckinley</t>
  </si>
  <si>
    <t>35033</t>
  </si>
  <si>
    <t>Mora</t>
  </si>
  <si>
    <t>35035</t>
  </si>
  <si>
    <t>35037</t>
  </si>
  <si>
    <t>Quay</t>
  </si>
  <si>
    <t>35039</t>
  </si>
  <si>
    <t>Rio Arriba</t>
  </si>
  <si>
    <t>35041</t>
  </si>
  <si>
    <t>35043</t>
  </si>
  <si>
    <t>Sandoval</t>
  </si>
  <si>
    <t>35045</t>
  </si>
  <si>
    <t>35047</t>
  </si>
  <si>
    <t>35049</t>
  </si>
  <si>
    <t>Santa Fe</t>
  </si>
  <si>
    <t>35051</t>
  </si>
  <si>
    <t>35053</t>
  </si>
  <si>
    <t>Socorro</t>
  </si>
  <si>
    <t>35055</t>
  </si>
  <si>
    <t>Taos</t>
  </si>
  <si>
    <t>35057</t>
  </si>
  <si>
    <t>Torrance</t>
  </si>
  <si>
    <t>35059</t>
  </si>
  <si>
    <t>35061</t>
  </si>
  <si>
    <t>Valencia</t>
  </si>
  <si>
    <t>36001</t>
  </si>
  <si>
    <t>New York</t>
  </si>
  <si>
    <t>Albany</t>
  </si>
  <si>
    <t>36003</t>
  </si>
  <si>
    <t>36005</t>
  </si>
  <si>
    <t>Bronx</t>
  </si>
  <si>
    <t>36007</t>
  </si>
  <si>
    <t>Broome</t>
  </si>
  <si>
    <t>36009</t>
  </si>
  <si>
    <t>Cattaraugus</t>
  </si>
  <si>
    <t>36011</t>
  </si>
  <si>
    <t>Cayuga</t>
  </si>
  <si>
    <t>36013</t>
  </si>
  <si>
    <t>36015</t>
  </si>
  <si>
    <t>Chemung</t>
  </si>
  <si>
    <t>36017</t>
  </si>
  <si>
    <t>Chenango</t>
  </si>
  <si>
    <t>36019</t>
  </si>
  <si>
    <t>36021</t>
  </si>
  <si>
    <t>36023</t>
  </si>
  <si>
    <t>Cortland</t>
  </si>
  <si>
    <t>36025</t>
  </si>
  <si>
    <t>36027</t>
  </si>
  <si>
    <t>Dutchess</t>
  </si>
  <si>
    <t>36029</t>
  </si>
  <si>
    <t>Erie</t>
  </si>
  <si>
    <t>36031</t>
  </si>
  <si>
    <t>36033</t>
  </si>
  <si>
    <t>36035</t>
  </si>
  <si>
    <t>36037</t>
  </si>
  <si>
    <t>36039</t>
  </si>
  <si>
    <t>36041</t>
  </si>
  <si>
    <t>36043</t>
  </si>
  <si>
    <t>Herkimer</t>
  </si>
  <si>
    <t>36045</t>
  </si>
  <si>
    <t>36047</t>
  </si>
  <si>
    <t>36049</t>
  </si>
  <si>
    <t>36051</t>
  </si>
  <si>
    <t>36053</t>
  </si>
  <si>
    <t>36055</t>
  </si>
  <si>
    <t>36057</t>
  </si>
  <si>
    <t>36059</t>
  </si>
  <si>
    <t>36061</t>
  </si>
  <si>
    <t>36063</t>
  </si>
  <si>
    <t>Niagara</t>
  </si>
  <si>
    <t>36065</t>
  </si>
  <si>
    <t>36067</t>
  </si>
  <si>
    <t>Onondaga</t>
  </si>
  <si>
    <t>36069</t>
  </si>
  <si>
    <t>Ontario</t>
  </si>
  <si>
    <t>36071</t>
  </si>
  <si>
    <t>36073</t>
  </si>
  <si>
    <t>36075</t>
  </si>
  <si>
    <t>Oswego</t>
  </si>
  <si>
    <t>36077</t>
  </si>
  <si>
    <t>36079</t>
  </si>
  <si>
    <t>36081</t>
  </si>
  <si>
    <t>Queens</t>
  </si>
  <si>
    <t>36083</t>
  </si>
  <si>
    <t>Rensselaer</t>
  </si>
  <si>
    <t>36085</t>
  </si>
  <si>
    <t>36087</t>
  </si>
  <si>
    <t>Rockland</t>
  </si>
  <si>
    <t>36089</t>
  </si>
  <si>
    <t>St Lawrence</t>
  </si>
  <si>
    <t>36091</t>
  </si>
  <si>
    <t>Saratoga</t>
  </si>
  <si>
    <t>36093</t>
  </si>
  <si>
    <t>Schenectady</t>
  </si>
  <si>
    <t>36095</t>
  </si>
  <si>
    <t>Schoharie</t>
  </si>
  <si>
    <t>36097</t>
  </si>
  <si>
    <t>36099</t>
  </si>
  <si>
    <t>Seneca</t>
  </si>
  <si>
    <t>36101</t>
  </si>
  <si>
    <t>36103</t>
  </si>
  <si>
    <t>36105</t>
  </si>
  <si>
    <t>36107</t>
  </si>
  <si>
    <t>Tioga</t>
  </si>
  <si>
    <t>36109</t>
  </si>
  <si>
    <t>Tompkins</t>
  </si>
  <si>
    <t>36111</t>
  </si>
  <si>
    <t>Ulster</t>
  </si>
  <si>
    <t>36113</t>
  </si>
  <si>
    <t>36115</t>
  </si>
  <si>
    <t>36117</t>
  </si>
  <si>
    <t>36119</t>
  </si>
  <si>
    <t>Westchester</t>
  </si>
  <si>
    <t>36121</t>
  </si>
  <si>
    <t>Wyoming</t>
  </si>
  <si>
    <t>36123</t>
  </si>
  <si>
    <t>Yates</t>
  </si>
  <si>
    <t>37001</t>
  </si>
  <si>
    <t>North Carolina</t>
  </si>
  <si>
    <t>Alamance</t>
  </si>
  <si>
    <t>37003</t>
  </si>
  <si>
    <t>37005</t>
  </si>
  <si>
    <t>Alleghany</t>
  </si>
  <si>
    <t>37007</t>
  </si>
  <si>
    <t>Anson</t>
  </si>
  <si>
    <t>37009</t>
  </si>
  <si>
    <t>Ashe</t>
  </si>
  <si>
    <t>37011</t>
  </si>
  <si>
    <t>Avery</t>
  </si>
  <si>
    <t>37013</t>
  </si>
  <si>
    <t>Beaufort</t>
  </si>
  <si>
    <t>37015</t>
  </si>
  <si>
    <t>Bertie</t>
  </si>
  <si>
    <t>37017</t>
  </si>
  <si>
    <t>Bladen</t>
  </si>
  <si>
    <t>37019</t>
  </si>
  <si>
    <t>Brunswick</t>
  </si>
  <si>
    <t>37021</t>
  </si>
  <si>
    <t>Buncombe</t>
  </si>
  <si>
    <t>37023</t>
  </si>
  <si>
    <t>37025</t>
  </si>
  <si>
    <t>Cabarrus</t>
  </si>
  <si>
    <t>37027</t>
  </si>
  <si>
    <t>37029</t>
  </si>
  <si>
    <t>37031</t>
  </si>
  <si>
    <t>Carteret</t>
  </si>
  <si>
    <t>37033</t>
  </si>
  <si>
    <t>Caswell</t>
  </si>
  <si>
    <t>37035</t>
  </si>
  <si>
    <t>Catawba</t>
  </si>
  <si>
    <t>37037</t>
  </si>
  <si>
    <t>37039</t>
  </si>
  <si>
    <t>37041</t>
  </si>
  <si>
    <t>Chowan</t>
  </si>
  <si>
    <t>37043</t>
  </si>
  <si>
    <t>37045</t>
  </si>
  <si>
    <t>37047</t>
  </si>
  <si>
    <t>Columbus</t>
  </si>
  <si>
    <t>37049</t>
  </si>
  <si>
    <t>Craven</t>
  </si>
  <si>
    <t>37051</t>
  </si>
  <si>
    <t>37053</t>
  </si>
  <si>
    <t>Currituck</t>
  </si>
  <si>
    <t>37055</t>
  </si>
  <si>
    <t>Dare</t>
  </si>
  <si>
    <t>37057</t>
  </si>
  <si>
    <t>Davidson</t>
  </si>
  <si>
    <t>37059</t>
  </si>
  <si>
    <t>Davie</t>
  </si>
  <si>
    <t>37061</t>
  </si>
  <si>
    <t>Duplin</t>
  </si>
  <si>
    <t>37063</t>
  </si>
  <si>
    <t>Durham</t>
  </si>
  <si>
    <t>37065</t>
  </si>
  <si>
    <t>Edgecombe</t>
  </si>
  <si>
    <t>37067</t>
  </si>
  <si>
    <t>37069</t>
  </si>
  <si>
    <t>37071</t>
  </si>
  <si>
    <t>Gaston</t>
  </si>
  <si>
    <t>37073</t>
  </si>
  <si>
    <t>Gates</t>
  </si>
  <si>
    <t>37075</t>
  </si>
  <si>
    <t>37077</t>
  </si>
  <si>
    <t>Granville</t>
  </si>
  <si>
    <t>37079</t>
  </si>
  <si>
    <t>37081</t>
  </si>
  <si>
    <t>Guilford</t>
  </si>
  <si>
    <t>37083</t>
  </si>
  <si>
    <t>Halifax</t>
  </si>
  <si>
    <t>37085</t>
  </si>
  <si>
    <t>Harnett</t>
  </si>
  <si>
    <t>37087</t>
  </si>
  <si>
    <t>Haywood</t>
  </si>
  <si>
    <t>37089</t>
  </si>
  <si>
    <t>37091</t>
  </si>
  <si>
    <t>Hertford</t>
  </si>
  <si>
    <t>37093</t>
  </si>
  <si>
    <t>Hoke</t>
  </si>
  <si>
    <t>37095</t>
  </si>
  <si>
    <t>Hyde</t>
  </si>
  <si>
    <t>37097</t>
  </si>
  <si>
    <t>Iredell</t>
  </si>
  <si>
    <t>37099</t>
  </si>
  <si>
    <t>37101</t>
  </si>
  <si>
    <t>Johnston</t>
  </si>
  <si>
    <t>37103</t>
  </si>
  <si>
    <t>37105</t>
  </si>
  <si>
    <t>37107</t>
  </si>
  <si>
    <t>Lenoir</t>
  </si>
  <si>
    <t>37109</t>
  </si>
  <si>
    <t>37111</t>
  </si>
  <si>
    <t>McDowell</t>
  </si>
  <si>
    <t>37113</t>
  </si>
  <si>
    <t>37115</t>
  </si>
  <si>
    <t>37117</t>
  </si>
  <si>
    <t>37119</t>
  </si>
  <si>
    <t>Mecklenburg</t>
  </si>
  <si>
    <t>37121</t>
  </si>
  <si>
    <t>37123</t>
  </si>
  <si>
    <t>37125</t>
  </si>
  <si>
    <t>Moore</t>
  </si>
  <si>
    <t>37127</t>
  </si>
  <si>
    <t>Nash</t>
  </si>
  <si>
    <t>37129</t>
  </si>
  <si>
    <t>New Hanover</t>
  </si>
  <si>
    <t>37131</t>
  </si>
  <si>
    <t>Northampton</t>
  </si>
  <si>
    <t>37133</t>
  </si>
  <si>
    <t>Onslow</t>
  </si>
  <si>
    <t>37135</t>
  </si>
  <si>
    <t>37137</t>
  </si>
  <si>
    <t>Pamlico</t>
  </si>
  <si>
    <t>37139</t>
  </si>
  <si>
    <t>Pasquotank</t>
  </si>
  <si>
    <t>37141</t>
  </si>
  <si>
    <t>Pender</t>
  </si>
  <si>
    <t>37143</t>
  </si>
  <si>
    <t>Perquimans</t>
  </si>
  <si>
    <t>37145</t>
  </si>
  <si>
    <t>Person</t>
  </si>
  <si>
    <t>37147</t>
  </si>
  <si>
    <t>Pitt</t>
  </si>
  <si>
    <t>37149</t>
  </si>
  <si>
    <t>37151</t>
  </si>
  <si>
    <t>37153</t>
  </si>
  <si>
    <t>37155</t>
  </si>
  <si>
    <t>Robeson</t>
  </si>
  <si>
    <t>37157</t>
  </si>
  <si>
    <t>37159</t>
  </si>
  <si>
    <t>37161</t>
  </si>
  <si>
    <t>Rutherford</t>
  </si>
  <si>
    <t>37163</t>
  </si>
  <si>
    <t>Sampson</t>
  </si>
  <si>
    <t>37165</t>
  </si>
  <si>
    <t>37167</t>
  </si>
  <si>
    <t>Stanly</t>
  </si>
  <si>
    <t>37169</t>
  </si>
  <si>
    <t>Stokes</t>
  </si>
  <si>
    <t>37171</t>
  </si>
  <si>
    <t>Surry</t>
  </si>
  <si>
    <t>37173</t>
  </si>
  <si>
    <t>Swain</t>
  </si>
  <si>
    <t>37175</t>
  </si>
  <si>
    <t>Transylvania</t>
  </si>
  <si>
    <t>37177</t>
  </si>
  <si>
    <t>Tyrrell</t>
  </si>
  <si>
    <t>37179</t>
  </si>
  <si>
    <t>37181</t>
  </si>
  <si>
    <t>Vance</t>
  </si>
  <si>
    <t>37183</t>
  </si>
  <si>
    <t>Wake</t>
  </si>
  <si>
    <t>37185</t>
  </si>
  <si>
    <t>37187</t>
  </si>
  <si>
    <t>37189</t>
  </si>
  <si>
    <t>Watauga</t>
  </si>
  <si>
    <t>37191</t>
  </si>
  <si>
    <t>37193</t>
  </si>
  <si>
    <t>37195</t>
  </si>
  <si>
    <t>37197</t>
  </si>
  <si>
    <t>Yadkin</t>
  </si>
  <si>
    <t>37199</t>
  </si>
  <si>
    <t>Yancey</t>
  </si>
  <si>
    <t>38001</t>
  </si>
  <si>
    <t>North Dakota</t>
  </si>
  <si>
    <t>38003</t>
  </si>
  <si>
    <t>Barnes</t>
  </si>
  <si>
    <t>38005</t>
  </si>
  <si>
    <t>Benson</t>
  </si>
  <si>
    <t>38007</t>
  </si>
  <si>
    <t>Billings</t>
  </si>
  <si>
    <t>38009</t>
  </si>
  <si>
    <t>Bottineau</t>
  </si>
  <si>
    <t>38011</t>
  </si>
  <si>
    <t>Bowman</t>
  </si>
  <si>
    <t>38013</t>
  </si>
  <si>
    <t>38015</t>
  </si>
  <si>
    <t>Burleigh</t>
  </si>
  <si>
    <t>38017</t>
  </si>
  <si>
    <t>38019</t>
  </si>
  <si>
    <t>Cavalier</t>
  </si>
  <si>
    <t>38021</t>
  </si>
  <si>
    <t>Dickey</t>
  </si>
  <si>
    <t>38023</t>
  </si>
  <si>
    <t>Divide</t>
  </si>
  <si>
    <t>38025</t>
  </si>
  <si>
    <t>Dunn</t>
  </si>
  <si>
    <t>38027</t>
  </si>
  <si>
    <t>38029</t>
  </si>
  <si>
    <t>Emmons</t>
  </si>
  <si>
    <t>38031</t>
  </si>
  <si>
    <t>Foster</t>
  </si>
  <si>
    <t>38033</t>
  </si>
  <si>
    <t>38035</t>
  </si>
  <si>
    <t>Grand Forks</t>
  </si>
  <si>
    <t>38037</t>
  </si>
  <si>
    <t>38039</t>
  </si>
  <si>
    <t>Griggs</t>
  </si>
  <si>
    <t>38041</t>
  </si>
  <si>
    <t>Hettinger</t>
  </si>
  <si>
    <t>38043</t>
  </si>
  <si>
    <t>Kidder</t>
  </si>
  <si>
    <t>38045</t>
  </si>
  <si>
    <t>Lamoure</t>
  </si>
  <si>
    <t>38047</t>
  </si>
  <si>
    <t>38049</t>
  </si>
  <si>
    <t>38051</t>
  </si>
  <si>
    <t>38053</t>
  </si>
  <si>
    <t>Mckenzie</t>
  </si>
  <si>
    <t>38055</t>
  </si>
  <si>
    <t>38057</t>
  </si>
  <si>
    <t>38059</t>
  </si>
  <si>
    <t>38061</t>
  </si>
  <si>
    <t>Mountrail</t>
  </si>
  <si>
    <t>38063</t>
  </si>
  <si>
    <t>38065</t>
  </si>
  <si>
    <t>Oliver</t>
  </si>
  <si>
    <t>38067</t>
  </si>
  <si>
    <t>Pembina</t>
  </si>
  <si>
    <t>38069</t>
  </si>
  <si>
    <t>38071</t>
  </si>
  <si>
    <t>38073</t>
  </si>
  <si>
    <t>Ransom</t>
  </si>
  <si>
    <t>38075</t>
  </si>
  <si>
    <t>38077</t>
  </si>
  <si>
    <t>38079</t>
  </si>
  <si>
    <t>Rolette</t>
  </si>
  <si>
    <t>38081</t>
  </si>
  <si>
    <t>Sargent</t>
  </si>
  <si>
    <t>38083</t>
  </si>
  <si>
    <t>38085</t>
  </si>
  <si>
    <t>38087</t>
  </si>
  <si>
    <t>Slope</t>
  </si>
  <si>
    <t>38089</t>
  </si>
  <si>
    <t>38091</t>
  </si>
  <si>
    <t>38093</t>
  </si>
  <si>
    <t>Stutsman</t>
  </si>
  <si>
    <t>38095</t>
  </si>
  <si>
    <t>Towner</t>
  </si>
  <si>
    <t>38097</t>
  </si>
  <si>
    <t>Traill</t>
  </si>
  <si>
    <t>38099</t>
  </si>
  <si>
    <t>Walsh</t>
  </si>
  <si>
    <t>38101</t>
  </si>
  <si>
    <t>Ward</t>
  </si>
  <si>
    <t>38103</t>
  </si>
  <si>
    <t>38105</t>
  </si>
  <si>
    <t>Williams</t>
  </si>
  <si>
    <t>39001</t>
  </si>
  <si>
    <t>39003</t>
  </si>
  <si>
    <t>39005</t>
  </si>
  <si>
    <t>Ashland</t>
  </si>
  <si>
    <t>39007</t>
  </si>
  <si>
    <t>Ashtabula</t>
  </si>
  <si>
    <t>39009</t>
  </si>
  <si>
    <t>Athens</t>
  </si>
  <si>
    <t>39011</t>
  </si>
  <si>
    <t>Auglaize</t>
  </si>
  <si>
    <t>39013</t>
  </si>
  <si>
    <t>Belmont</t>
  </si>
  <si>
    <t>39015</t>
  </si>
  <si>
    <t>39017</t>
  </si>
  <si>
    <t>39019</t>
  </si>
  <si>
    <t>39021</t>
  </si>
  <si>
    <t>39023</t>
  </si>
  <si>
    <t>39025</t>
  </si>
  <si>
    <t>Clermont</t>
  </si>
  <si>
    <t>39027</t>
  </si>
  <si>
    <t>39029</t>
  </si>
  <si>
    <t>Columbiana</t>
  </si>
  <si>
    <t>39031</t>
  </si>
  <si>
    <t>Coshocton</t>
  </si>
  <si>
    <t>39033</t>
  </si>
  <si>
    <t>39035</t>
  </si>
  <si>
    <t>Cuyahoga</t>
  </si>
  <si>
    <t>39037</t>
  </si>
  <si>
    <t>Darke</t>
  </si>
  <si>
    <t>39039</t>
  </si>
  <si>
    <t>Defiance</t>
  </si>
  <si>
    <t>39041</t>
  </si>
  <si>
    <t>39043</t>
  </si>
  <si>
    <t>39045</t>
  </si>
  <si>
    <t>39047</t>
  </si>
  <si>
    <t>39049</t>
  </si>
  <si>
    <t>39051</t>
  </si>
  <si>
    <t>39053</t>
  </si>
  <si>
    <t>Gallia</t>
  </si>
  <si>
    <t>39055</t>
  </si>
  <si>
    <t>Geauga</t>
  </si>
  <si>
    <t>39057</t>
  </si>
  <si>
    <t>39059</t>
  </si>
  <si>
    <t>Guernsey</t>
  </si>
  <si>
    <t>39061</t>
  </si>
  <si>
    <t>39063</t>
  </si>
  <si>
    <t>39065</t>
  </si>
  <si>
    <t>39067</t>
  </si>
  <si>
    <t>39069</t>
  </si>
  <si>
    <t>39071</t>
  </si>
  <si>
    <t>Highland</t>
  </si>
  <si>
    <t>39073</t>
  </si>
  <si>
    <t>Hocking</t>
  </si>
  <si>
    <t>39075</t>
  </si>
  <si>
    <t>39077</t>
  </si>
  <si>
    <t>39079</t>
  </si>
  <si>
    <t>39081</t>
  </si>
  <si>
    <t>39083</t>
  </si>
  <si>
    <t>39085</t>
  </si>
  <si>
    <t>39087</t>
  </si>
  <si>
    <t>39089</t>
  </si>
  <si>
    <t>Licking</t>
  </si>
  <si>
    <t>39091</t>
  </si>
  <si>
    <t>39093</t>
  </si>
  <si>
    <t>Lorain</t>
  </si>
  <si>
    <t>39095</t>
  </si>
  <si>
    <t>39097</t>
  </si>
  <si>
    <t>39099</t>
  </si>
  <si>
    <t>Mahoning</t>
  </si>
  <si>
    <t>39101</t>
  </si>
  <si>
    <t>39103</t>
  </si>
  <si>
    <t>Medina</t>
  </si>
  <si>
    <t>39105</t>
  </si>
  <si>
    <t>Meigs</t>
  </si>
  <si>
    <t>39107</t>
  </si>
  <si>
    <t>39109</t>
  </si>
  <si>
    <t>39111</t>
  </si>
  <si>
    <t>39113</t>
  </si>
  <si>
    <t>39115</t>
  </si>
  <si>
    <t>39117</t>
  </si>
  <si>
    <t>Morrow</t>
  </si>
  <si>
    <t>39119</t>
  </si>
  <si>
    <t>Muskingum</t>
  </si>
  <si>
    <t>39121</t>
  </si>
  <si>
    <t>39123</t>
  </si>
  <si>
    <t>39125</t>
  </si>
  <si>
    <t>39127</t>
  </si>
  <si>
    <t>39129</t>
  </si>
  <si>
    <t>Pickaway</t>
  </si>
  <si>
    <t>39131</t>
  </si>
  <si>
    <t>39133</t>
  </si>
  <si>
    <t>Portage</t>
  </si>
  <si>
    <t>39135</t>
  </si>
  <si>
    <t>Preble</t>
  </si>
  <si>
    <t>39137</t>
  </si>
  <si>
    <t>39139</t>
  </si>
  <si>
    <t>39141</t>
  </si>
  <si>
    <t>Ross</t>
  </si>
  <si>
    <t>39143</t>
  </si>
  <si>
    <t>Sandusky</t>
  </si>
  <si>
    <t>39145</t>
  </si>
  <si>
    <t>Scioto</t>
  </si>
  <si>
    <t>39147</t>
  </si>
  <si>
    <t>39149</t>
  </si>
  <si>
    <t>39151</t>
  </si>
  <si>
    <t>39153</t>
  </si>
  <si>
    <t>39155</t>
  </si>
  <si>
    <t>Trumbull</t>
  </si>
  <si>
    <t>39157</t>
  </si>
  <si>
    <t>Tuscarawas</t>
  </si>
  <si>
    <t>39159</t>
  </si>
  <si>
    <t>39161</t>
  </si>
  <si>
    <t>Van Wert</t>
  </si>
  <si>
    <t>39163</t>
  </si>
  <si>
    <t>Vinton</t>
  </si>
  <si>
    <t>39165</t>
  </si>
  <si>
    <t>39167</t>
  </si>
  <si>
    <t>39169</t>
  </si>
  <si>
    <t>39171</t>
  </si>
  <si>
    <t>39173</t>
  </si>
  <si>
    <t>Wood</t>
  </si>
  <si>
    <t>39175</t>
  </si>
  <si>
    <t>Wyandot</t>
  </si>
  <si>
    <t>40001</t>
  </si>
  <si>
    <t>Oklahoma</t>
  </si>
  <si>
    <t>40003</t>
  </si>
  <si>
    <t>Alfalfa</t>
  </si>
  <si>
    <t>40005</t>
  </si>
  <si>
    <t>Atoka</t>
  </si>
  <si>
    <t>40007</t>
  </si>
  <si>
    <t>Beaver</t>
  </si>
  <si>
    <t>40009</t>
  </si>
  <si>
    <t>Beckham</t>
  </si>
  <si>
    <t>40011</t>
  </si>
  <si>
    <t>40013</t>
  </si>
  <si>
    <t>40015</t>
  </si>
  <si>
    <t>40017</t>
  </si>
  <si>
    <t>Canadian</t>
  </si>
  <si>
    <t>40019</t>
  </si>
  <si>
    <t>40021</t>
  </si>
  <si>
    <t>40023</t>
  </si>
  <si>
    <t>40025</t>
  </si>
  <si>
    <t>Cimarron</t>
  </si>
  <si>
    <t>40027</t>
  </si>
  <si>
    <t>40029</t>
  </si>
  <si>
    <t>Coal</t>
  </si>
  <si>
    <t>40031</t>
  </si>
  <si>
    <t>40033</t>
  </si>
  <si>
    <t>Cotton</t>
  </si>
  <si>
    <t>40035</t>
  </si>
  <si>
    <t>Craig</t>
  </si>
  <si>
    <t>40037</t>
  </si>
  <si>
    <t>Creek</t>
  </si>
  <si>
    <t>40039</t>
  </si>
  <si>
    <t>40041</t>
  </si>
  <si>
    <t>40043</t>
  </si>
  <si>
    <t>Dewey</t>
  </si>
  <si>
    <t>40045</t>
  </si>
  <si>
    <t>40047</t>
  </si>
  <si>
    <t>40049</t>
  </si>
  <si>
    <t>Garvin</t>
  </si>
  <si>
    <t>40051</t>
  </si>
  <si>
    <t>40053</t>
  </si>
  <si>
    <t>40055</t>
  </si>
  <si>
    <t>Greer</t>
  </si>
  <si>
    <t>40057</t>
  </si>
  <si>
    <t>Harmon</t>
  </si>
  <si>
    <t>40059</t>
  </si>
  <si>
    <t>40061</t>
  </si>
  <si>
    <t>40063</t>
  </si>
  <si>
    <t>Hughes</t>
  </si>
  <si>
    <t>40065</t>
  </si>
  <si>
    <t>40067</t>
  </si>
  <si>
    <t>40069</t>
  </si>
  <si>
    <t>40071</t>
  </si>
  <si>
    <t>Kay</t>
  </si>
  <si>
    <t>40073</t>
  </si>
  <si>
    <t>Kingfisher</t>
  </si>
  <si>
    <t>40075</t>
  </si>
  <si>
    <t>40077</t>
  </si>
  <si>
    <t>Latimer</t>
  </si>
  <si>
    <t>40079</t>
  </si>
  <si>
    <t>Le Flore</t>
  </si>
  <si>
    <t>40081</t>
  </si>
  <si>
    <t>40083</t>
  </si>
  <si>
    <t>40085</t>
  </si>
  <si>
    <t>Love</t>
  </si>
  <si>
    <t>40087</t>
  </si>
  <si>
    <t>Mcclain</t>
  </si>
  <si>
    <t>40089</t>
  </si>
  <si>
    <t>McCurtain</t>
  </si>
  <si>
    <t>40091</t>
  </si>
  <si>
    <t>40093</t>
  </si>
  <si>
    <t>Major</t>
  </si>
  <si>
    <t>40095</t>
  </si>
  <si>
    <t>40097</t>
  </si>
  <si>
    <t>Mayes</t>
  </si>
  <si>
    <t>40099</t>
  </si>
  <si>
    <t>40101</t>
  </si>
  <si>
    <t>Muskogee</t>
  </si>
  <si>
    <t>40103</t>
  </si>
  <si>
    <t>40105</t>
  </si>
  <si>
    <t>Nowata</t>
  </si>
  <si>
    <t>40107</t>
  </si>
  <si>
    <t>Okfuskee</t>
  </si>
  <si>
    <t>40109</t>
  </si>
  <si>
    <t>40111</t>
  </si>
  <si>
    <t>Okmulgee</t>
  </si>
  <si>
    <t>40113</t>
  </si>
  <si>
    <t>40115</t>
  </si>
  <si>
    <t>40117</t>
  </si>
  <si>
    <t>40119</t>
  </si>
  <si>
    <t>Payne</t>
  </si>
  <si>
    <t>40121</t>
  </si>
  <si>
    <t>Pittsburg</t>
  </si>
  <si>
    <t>40123</t>
  </si>
  <si>
    <t>40125</t>
  </si>
  <si>
    <t>40127</t>
  </si>
  <si>
    <t>Pushmataha</t>
  </si>
  <si>
    <t>40129</t>
  </si>
  <si>
    <t>Roger Mills</t>
  </si>
  <si>
    <t>40131</t>
  </si>
  <si>
    <t>Rogers</t>
  </si>
  <si>
    <t>40133</t>
  </si>
  <si>
    <t>40135</t>
  </si>
  <si>
    <t>Sequoyah</t>
  </si>
  <si>
    <t>40137</t>
  </si>
  <si>
    <t>40139</t>
  </si>
  <si>
    <t>40141</t>
  </si>
  <si>
    <t>Tillman</t>
  </si>
  <si>
    <t>40143</t>
  </si>
  <si>
    <t>Tulsa</t>
  </si>
  <si>
    <t>40145</t>
  </si>
  <si>
    <t>Wagoner</t>
  </si>
  <si>
    <t>40147</t>
  </si>
  <si>
    <t>40149</t>
  </si>
  <si>
    <t>Washita</t>
  </si>
  <si>
    <t>40151</t>
  </si>
  <si>
    <t>Woods</t>
  </si>
  <si>
    <t>40153</t>
  </si>
  <si>
    <t>Woodward</t>
  </si>
  <si>
    <t>41001</t>
  </si>
  <si>
    <t>41003</t>
  </si>
  <si>
    <t>41005</t>
  </si>
  <si>
    <t>Clackamas</t>
  </si>
  <si>
    <t>41007</t>
  </si>
  <si>
    <t>Clatsop</t>
  </si>
  <si>
    <t>41009</t>
  </si>
  <si>
    <t>41011</t>
  </si>
  <si>
    <t>41013</t>
  </si>
  <si>
    <t>Crook</t>
  </si>
  <si>
    <t>41015</t>
  </si>
  <si>
    <t>41017</t>
  </si>
  <si>
    <t>Deschutes</t>
  </si>
  <si>
    <t>41019</t>
  </si>
  <si>
    <t>41021</t>
  </si>
  <si>
    <t>Gilliam</t>
  </si>
  <si>
    <t>41023</t>
  </si>
  <si>
    <t>41025</t>
  </si>
  <si>
    <t>Harney</t>
  </si>
  <si>
    <t>41027</t>
  </si>
  <si>
    <t>Hood River</t>
  </si>
  <si>
    <t>41029</t>
  </si>
  <si>
    <t>41031</t>
  </si>
  <si>
    <t>41033</t>
  </si>
  <si>
    <t>Josephine</t>
  </si>
  <si>
    <t>41035</t>
  </si>
  <si>
    <t>Klamath</t>
  </si>
  <si>
    <t>41037</t>
  </si>
  <si>
    <t>41039</t>
  </si>
  <si>
    <t>41041</t>
  </si>
  <si>
    <t>41043</t>
  </si>
  <si>
    <t>41045</t>
  </si>
  <si>
    <t>Malheur</t>
  </si>
  <si>
    <t>41047</t>
  </si>
  <si>
    <t>41049</t>
  </si>
  <si>
    <t>41051</t>
  </si>
  <si>
    <t>Multnomah</t>
  </si>
  <si>
    <t>41053</t>
  </si>
  <si>
    <t>41055</t>
  </si>
  <si>
    <t>41057</t>
  </si>
  <si>
    <t>Tillamook</t>
  </si>
  <si>
    <t>41059</t>
  </si>
  <si>
    <t>Umatilla</t>
  </si>
  <si>
    <t>41061</t>
  </si>
  <si>
    <t>41063</t>
  </si>
  <si>
    <t>Wallowa</t>
  </si>
  <si>
    <t>41065</t>
  </si>
  <si>
    <t>Wasco</t>
  </si>
  <si>
    <t>41067</t>
  </si>
  <si>
    <t>41069</t>
  </si>
  <si>
    <t>41071</t>
  </si>
  <si>
    <t>Yamhill</t>
  </si>
  <si>
    <t>42001</t>
  </si>
  <si>
    <t>Pennsylvania</t>
  </si>
  <si>
    <t>42003</t>
  </si>
  <si>
    <t>Allegheny</t>
  </si>
  <si>
    <t>42005</t>
  </si>
  <si>
    <t>Armstrong</t>
  </si>
  <si>
    <t>42007</t>
  </si>
  <si>
    <t>42009</t>
  </si>
  <si>
    <t>Bedford</t>
  </si>
  <si>
    <t>42011</t>
  </si>
  <si>
    <t>Berks</t>
  </si>
  <si>
    <t>42013</t>
  </si>
  <si>
    <t>Blair</t>
  </si>
  <si>
    <t>42015</t>
  </si>
  <si>
    <t>42017</t>
  </si>
  <si>
    <t>Bucks</t>
  </si>
  <si>
    <t>42019</t>
  </si>
  <si>
    <t>42021</t>
  </si>
  <si>
    <t>Cambria</t>
  </si>
  <si>
    <t>42023</t>
  </si>
  <si>
    <t>42025</t>
  </si>
  <si>
    <t>42027</t>
  </si>
  <si>
    <t>Centre</t>
  </si>
  <si>
    <t>42029</t>
  </si>
  <si>
    <t>Chester</t>
  </si>
  <si>
    <t>42031</t>
  </si>
  <si>
    <t>Clarion</t>
  </si>
  <si>
    <t>42033</t>
  </si>
  <si>
    <t>Clearfield</t>
  </si>
  <si>
    <t>42035</t>
  </si>
  <si>
    <t>42037</t>
  </si>
  <si>
    <t>42039</t>
  </si>
  <si>
    <t>42041</t>
  </si>
  <si>
    <t>42043</t>
  </si>
  <si>
    <t>Dauphin</t>
  </si>
  <si>
    <t>42045</t>
  </si>
  <si>
    <t>42047</t>
  </si>
  <si>
    <t>42049</t>
  </si>
  <si>
    <t>42051</t>
  </si>
  <si>
    <t>42053</t>
  </si>
  <si>
    <t>Forest</t>
  </si>
  <si>
    <t>42055</t>
  </si>
  <si>
    <t>42057</t>
  </si>
  <si>
    <t>42059</t>
  </si>
  <si>
    <t>42061</t>
  </si>
  <si>
    <t>Huntingdon</t>
  </si>
  <si>
    <t>42063</t>
  </si>
  <si>
    <t>42065</t>
  </si>
  <si>
    <t>42067</t>
  </si>
  <si>
    <t>Juniata</t>
  </si>
  <si>
    <t>42069</t>
  </si>
  <si>
    <t>Lackawanna</t>
  </si>
  <si>
    <t>42071</t>
  </si>
  <si>
    <t>42073</t>
  </si>
  <si>
    <t>42075</t>
  </si>
  <si>
    <t>Lebanon</t>
  </si>
  <si>
    <t>42077</t>
  </si>
  <si>
    <t>Lehigh</t>
  </si>
  <si>
    <t>42079</t>
  </si>
  <si>
    <t>Luzerne</t>
  </si>
  <si>
    <t>42081</t>
  </si>
  <si>
    <t>Lycoming</t>
  </si>
  <si>
    <t>42083</t>
  </si>
  <si>
    <t>McKean</t>
  </si>
  <si>
    <t>42085</t>
  </si>
  <si>
    <t>42087</t>
  </si>
  <si>
    <t>Mifflin</t>
  </si>
  <si>
    <t>42089</t>
  </si>
  <si>
    <t>42091</t>
  </si>
  <si>
    <t>42093</t>
  </si>
  <si>
    <t>Montour</t>
  </si>
  <si>
    <t>42095</t>
  </si>
  <si>
    <t>42097</t>
  </si>
  <si>
    <t>Northumberland</t>
  </si>
  <si>
    <t>42099</t>
  </si>
  <si>
    <t>42101</t>
  </si>
  <si>
    <t>Philadelphia</t>
  </si>
  <si>
    <t>42103</t>
  </si>
  <si>
    <t>42105</t>
  </si>
  <si>
    <t>Potter</t>
  </si>
  <si>
    <t>42107</t>
  </si>
  <si>
    <t>Schuylkill</t>
  </si>
  <si>
    <t>42109</t>
  </si>
  <si>
    <t>Snyder</t>
  </si>
  <si>
    <t>42111</t>
  </si>
  <si>
    <t>42113</t>
  </si>
  <si>
    <t>42115</t>
  </si>
  <si>
    <t>Susquehanna</t>
  </si>
  <si>
    <t>42117</t>
  </si>
  <si>
    <t>42119</t>
  </si>
  <si>
    <t>42121</t>
  </si>
  <si>
    <t>Venango</t>
  </si>
  <si>
    <t>42123</t>
  </si>
  <si>
    <t>42125</t>
  </si>
  <si>
    <t>42127</t>
  </si>
  <si>
    <t>42129</t>
  </si>
  <si>
    <t>Westmoreland</t>
  </si>
  <si>
    <t>42131</t>
  </si>
  <si>
    <t>42133</t>
  </si>
  <si>
    <t>44001</t>
  </si>
  <si>
    <t>Rhode Island</t>
  </si>
  <si>
    <t>44003</t>
  </si>
  <si>
    <t>44005</t>
  </si>
  <si>
    <t>Newport</t>
  </si>
  <si>
    <t>44007</t>
  </si>
  <si>
    <t>Providence</t>
  </si>
  <si>
    <t>44009</t>
  </si>
  <si>
    <t>45001</t>
  </si>
  <si>
    <t>South Carolina</t>
  </si>
  <si>
    <t>Abbeville</t>
  </si>
  <si>
    <t>45003</t>
  </si>
  <si>
    <t>Aiken</t>
  </si>
  <si>
    <t>45005</t>
  </si>
  <si>
    <t>Allendale</t>
  </si>
  <si>
    <t>45007</t>
  </si>
  <si>
    <t>45009</t>
  </si>
  <si>
    <t>Bamberg</t>
  </si>
  <si>
    <t>45011</t>
  </si>
  <si>
    <t>Barnwell</t>
  </si>
  <si>
    <t>45013</t>
  </si>
  <si>
    <t>45015</t>
  </si>
  <si>
    <t>Berkeley</t>
  </si>
  <si>
    <t>45017</t>
  </si>
  <si>
    <t>45019</t>
  </si>
  <si>
    <t>Charleston</t>
  </si>
  <si>
    <t>45021</t>
  </si>
  <si>
    <t>45023</t>
  </si>
  <si>
    <t>45025</t>
  </si>
  <si>
    <t>Chesterfield</t>
  </si>
  <si>
    <t>45027</t>
  </si>
  <si>
    <t>Clarendon</t>
  </si>
  <si>
    <t>45029</t>
  </si>
  <si>
    <t>Colleton</t>
  </si>
  <si>
    <t>45031</t>
  </si>
  <si>
    <t>Darlington</t>
  </si>
  <si>
    <t>45033</t>
  </si>
  <si>
    <t>Dillon</t>
  </si>
  <si>
    <t>45035</t>
  </si>
  <si>
    <t>45037</t>
  </si>
  <si>
    <t>Edgefield</t>
  </si>
  <si>
    <t>45039</t>
  </si>
  <si>
    <t>45041</t>
  </si>
  <si>
    <t>Florence</t>
  </si>
  <si>
    <t>45043</t>
  </si>
  <si>
    <t>Georgetown</t>
  </si>
  <si>
    <t>45045</t>
  </si>
  <si>
    <t>Greenville</t>
  </si>
  <si>
    <t>45047</t>
  </si>
  <si>
    <t>45049</t>
  </si>
  <si>
    <t>Hampton</t>
  </si>
  <si>
    <t>45051</t>
  </si>
  <si>
    <t>Horry</t>
  </si>
  <si>
    <t>45053</t>
  </si>
  <si>
    <t>45055</t>
  </si>
  <si>
    <t>Kershaw</t>
  </si>
  <si>
    <t>45057</t>
  </si>
  <si>
    <t>45059</t>
  </si>
  <si>
    <t>45061</t>
  </si>
  <si>
    <t>45063</t>
  </si>
  <si>
    <t>Lexington</t>
  </si>
  <si>
    <t>45065</t>
  </si>
  <si>
    <t>McCormick</t>
  </si>
  <si>
    <t>45067</t>
  </si>
  <si>
    <t>45069</t>
  </si>
  <si>
    <t>Marlboro</t>
  </si>
  <si>
    <t>45071</t>
  </si>
  <si>
    <t>Newberry</t>
  </si>
  <si>
    <t>45073</t>
  </si>
  <si>
    <t>45075</t>
  </si>
  <si>
    <t>Orangeburg</t>
  </si>
  <si>
    <t>45077</t>
  </si>
  <si>
    <t>45079</t>
  </si>
  <si>
    <t>45081</t>
  </si>
  <si>
    <t>Saluda</t>
  </si>
  <si>
    <t>45083</t>
  </si>
  <si>
    <t>Spartanburg</t>
  </si>
  <si>
    <t>45085</t>
  </si>
  <si>
    <t>45087</t>
  </si>
  <si>
    <t>45089</t>
  </si>
  <si>
    <t>Williamsburg</t>
  </si>
  <si>
    <t>45091</t>
  </si>
  <si>
    <t>46003</t>
  </si>
  <si>
    <t>South Dakota</t>
  </si>
  <si>
    <t>Aurora</t>
  </si>
  <si>
    <t>46005</t>
  </si>
  <si>
    <t>Beadle</t>
  </si>
  <si>
    <t>46007</t>
  </si>
  <si>
    <t>Bennett</t>
  </si>
  <si>
    <t>46009</t>
  </si>
  <si>
    <t>Bon Homme</t>
  </si>
  <si>
    <t>46011</t>
  </si>
  <si>
    <t>Brookings</t>
  </si>
  <si>
    <t>46013</t>
  </si>
  <si>
    <t>46015</t>
  </si>
  <si>
    <t>Brule</t>
  </si>
  <si>
    <t>46017</t>
  </si>
  <si>
    <t>46019</t>
  </si>
  <si>
    <t>46021</t>
  </si>
  <si>
    <t>46023</t>
  </si>
  <si>
    <t>Charles Mix</t>
  </si>
  <si>
    <t>46025</t>
  </si>
  <si>
    <t>46027</t>
  </si>
  <si>
    <t>46029</t>
  </si>
  <si>
    <t>Codington</t>
  </si>
  <si>
    <t>46031</t>
  </si>
  <si>
    <t>Corson</t>
  </si>
  <si>
    <t>46033</t>
  </si>
  <si>
    <t>46035</t>
  </si>
  <si>
    <t>Davison</t>
  </si>
  <si>
    <t>46037</t>
  </si>
  <si>
    <t>Day</t>
  </si>
  <si>
    <t>46039</t>
  </si>
  <si>
    <t>46041</t>
  </si>
  <si>
    <t>46043</t>
  </si>
  <si>
    <t>46045</t>
  </si>
  <si>
    <t>Edmunds</t>
  </si>
  <si>
    <t>46047</t>
  </si>
  <si>
    <t>Fall River</t>
  </si>
  <si>
    <t>46049</t>
  </si>
  <si>
    <t>Faulk</t>
  </si>
  <si>
    <t>46051</t>
  </si>
  <si>
    <t>46053</t>
  </si>
  <si>
    <t>Gregory</t>
  </si>
  <si>
    <t>46055</t>
  </si>
  <si>
    <t>Haakon</t>
  </si>
  <si>
    <t>46057</t>
  </si>
  <si>
    <t>Hamlin</t>
  </si>
  <si>
    <t>46059</t>
  </si>
  <si>
    <t>Hand</t>
  </si>
  <si>
    <t>46061</t>
  </si>
  <si>
    <t>Hanson</t>
  </si>
  <si>
    <t>46063</t>
  </si>
  <si>
    <t>46065</t>
  </si>
  <si>
    <t>46067</t>
  </si>
  <si>
    <t>Hutchinson</t>
  </si>
  <si>
    <t>46069</t>
  </si>
  <si>
    <t>46071</t>
  </si>
  <si>
    <t>46073</t>
  </si>
  <si>
    <t>Jerauld</t>
  </si>
  <si>
    <t>46075</t>
  </si>
  <si>
    <t>46077</t>
  </si>
  <si>
    <t>Kingsbury</t>
  </si>
  <si>
    <t>46079</t>
  </si>
  <si>
    <t>46081</t>
  </si>
  <si>
    <t>46083</t>
  </si>
  <si>
    <t>46085</t>
  </si>
  <si>
    <t>Lyman</t>
  </si>
  <si>
    <t>46087</t>
  </si>
  <si>
    <t>McCook</t>
  </si>
  <si>
    <t>46089</t>
  </si>
  <si>
    <t>46091</t>
  </si>
  <si>
    <t>46093</t>
  </si>
  <si>
    <t>46095</t>
  </si>
  <si>
    <t>Mellette</t>
  </si>
  <si>
    <t>46097</t>
  </si>
  <si>
    <t>Miner</t>
  </si>
  <si>
    <t>46099</t>
  </si>
  <si>
    <t>Minnehaha</t>
  </si>
  <si>
    <t>46101</t>
  </si>
  <si>
    <t>Moody</t>
  </si>
  <si>
    <t>46102</t>
  </si>
  <si>
    <t>Oglala Lakota</t>
  </si>
  <si>
    <t>46103</t>
  </si>
  <si>
    <t>46105</t>
  </si>
  <si>
    <t>46107</t>
  </si>
  <si>
    <t>46109</t>
  </si>
  <si>
    <t>Roberts</t>
  </si>
  <si>
    <t>46111</t>
  </si>
  <si>
    <t>Sanborn</t>
  </si>
  <si>
    <t>46115</t>
  </si>
  <si>
    <t>Spink</t>
  </si>
  <si>
    <t>46117</t>
  </si>
  <si>
    <t>Stanley</t>
  </si>
  <si>
    <t>46119</t>
  </si>
  <si>
    <t>Sully</t>
  </si>
  <si>
    <t>46121</t>
  </si>
  <si>
    <t>46123</t>
  </si>
  <si>
    <t>Tripp</t>
  </si>
  <si>
    <t>46125</t>
  </si>
  <si>
    <t>46127</t>
  </si>
  <si>
    <t>46129</t>
  </si>
  <si>
    <t>Walworth</t>
  </si>
  <si>
    <t>46135</t>
  </si>
  <si>
    <t>Yankton</t>
  </si>
  <si>
    <t>46137</t>
  </si>
  <si>
    <t>Ziebach</t>
  </si>
  <si>
    <t>47001</t>
  </si>
  <si>
    <t>Tennessee</t>
  </si>
  <si>
    <t>47003</t>
  </si>
  <si>
    <t>47005</t>
  </si>
  <si>
    <t>47007</t>
  </si>
  <si>
    <t>Bledsoe</t>
  </si>
  <si>
    <t>47009</t>
  </si>
  <si>
    <t>47011</t>
  </si>
  <si>
    <t>47013</t>
  </si>
  <si>
    <t>47015</t>
  </si>
  <si>
    <t>Cannon</t>
  </si>
  <si>
    <t>47017</t>
  </si>
  <si>
    <t>47019</t>
  </si>
  <si>
    <t>47021</t>
  </si>
  <si>
    <t>Cheatham</t>
  </si>
  <si>
    <t>47023</t>
  </si>
  <si>
    <t>47025</t>
  </si>
  <si>
    <t>47027</t>
  </si>
  <si>
    <t>47029</t>
  </si>
  <si>
    <t>Cocke</t>
  </si>
  <si>
    <t>47031</t>
  </si>
  <si>
    <t>47033</t>
  </si>
  <si>
    <t>Crockett</t>
  </si>
  <si>
    <t>47035</t>
  </si>
  <si>
    <t>47037</t>
  </si>
  <si>
    <t>47039</t>
  </si>
  <si>
    <t>47041</t>
  </si>
  <si>
    <t>47043</t>
  </si>
  <si>
    <t>Dickson</t>
  </si>
  <si>
    <t>47045</t>
  </si>
  <si>
    <t>Dyer</t>
  </si>
  <si>
    <t>47047</t>
  </si>
  <si>
    <t>47049</t>
  </si>
  <si>
    <t>Fentress</t>
  </si>
  <si>
    <t>47051</t>
  </si>
  <si>
    <t>47053</t>
  </si>
  <si>
    <t>47055</t>
  </si>
  <si>
    <t>Giles</t>
  </si>
  <si>
    <t>47057</t>
  </si>
  <si>
    <t>Grainger</t>
  </si>
  <si>
    <t>47059</t>
  </si>
  <si>
    <t>47061</t>
  </si>
  <si>
    <t>47063</t>
  </si>
  <si>
    <t>Hamblen</t>
  </si>
  <si>
    <t>47065</t>
  </si>
  <si>
    <t>47067</t>
  </si>
  <si>
    <t>47069</t>
  </si>
  <si>
    <t>Hardeman</t>
  </si>
  <si>
    <t>47071</t>
  </si>
  <si>
    <t>47073</t>
  </si>
  <si>
    <t>Hawkins</t>
  </si>
  <si>
    <t>47075</t>
  </si>
  <si>
    <t>47077</t>
  </si>
  <si>
    <t>47079</t>
  </si>
  <si>
    <t>47081</t>
  </si>
  <si>
    <t>47083</t>
  </si>
  <si>
    <t>47085</t>
  </si>
  <si>
    <t>47087</t>
  </si>
  <si>
    <t>47089</t>
  </si>
  <si>
    <t>47091</t>
  </si>
  <si>
    <t>47093</t>
  </si>
  <si>
    <t>47095</t>
  </si>
  <si>
    <t>47097</t>
  </si>
  <si>
    <t>47099</t>
  </si>
  <si>
    <t>47101</t>
  </si>
  <si>
    <t>47103</t>
  </si>
  <si>
    <t>47105</t>
  </si>
  <si>
    <t>Loudon</t>
  </si>
  <si>
    <t>47107</t>
  </si>
  <si>
    <t>McMinn</t>
  </si>
  <si>
    <t>47109</t>
  </si>
  <si>
    <t>McNairy</t>
  </si>
  <si>
    <t>47111</t>
  </si>
  <si>
    <t>47113</t>
  </si>
  <si>
    <t>47115</t>
  </si>
  <si>
    <t>47117</t>
  </si>
  <si>
    <t>47119</t>
  </si>
  <si>
    <t>Maury</t>
  </si>
  <si>
    <t>47121</t>
  </si>
  <si>
    <t>47123</t>
  </si>
  <si>
    <t>47125</t>
  </si>
  <si>
    <t>47127</t>
  </si>
  <si>
    <t>47129</t>
  </si>
  <si>
    <t>47131</t>
  </si>
  <si>
    <t>Obion</t>
  </si>
  <si>
    <t>47133</t>
  </si>
  <si>
    <t>Overton</t>
  </si>
  <si>
    <t>47135</t>
  </si>
  <si>
    <t>47137</t>
  </si>
  <si>
    <t>Pickett</t>
  </si>
  <si>
    <t>47139</t>
  </si>
  <si>
    <t>47141</t>
  </si>
  <si>
    <t>47143</t>
  </si>
  <si>
    <t>Rhea</t>
  </si>
  <si>
    <t>47145</t>
  </si>
  <si>
    <t>Roane</t>
  </si>
  <si>
    <t>47147</t>
  </si>
  <si>
    <t>47149</t>
  </si>
  <si>
    <t>47151</t>
  </si>
  <si>
    <t>47153</t>
  </si>
  <si>
    <t>Sequatchie</t>
  </si>
  <si>
    <t>47155</t>
  </si>
  <si>
    <t>47157</t>
  </si>
  <si>
    <t>47159</t>
  </si>
  <si>
    <t>47161</t>
  </si>
  <si>
    <t>47163</t>
  </si>
  <si>
    <t>47165</t>
  </si>
  <si>
    <t>47167</t>
  </si>
  <si>
    <t>47169</t>
  </si>
  <si>
    <t>Trousdale</t>
  </si>
  <si>
    <t>47171</t>
  </si>
  <si>
    <t>Unicoi</t>
  </si>
  <si>
    <t>47173</t>
  </si>
  <si>
    <t>47175</t>
  </si>
  <si>
    <t>47177</t>
  </si>
  <si>
    <t>47179</t>
  </si>
  <si>
    <t>47181</t>
  </si>
  <si>
    <t>47183</t>
  </si>
  <si>
    <t>Weakley</t>
  </si>
  <si>
    <t>47185</t>
  </si>
  <si>
    <t>47187</t>
  </si>
  <si>
    <t>47189</t>
  </si>
  <si>
    <t>48001</t>
  </si>
  <si>
    <t>48003</t>
  </si>
  <si>
    <t>Andrews</t>
  </si>
  <si>
    <t>48005</t>
  </si>
  <si>
    <t>Angelina</t>
  </si>
  <si>
    <t>48007</t>
  </si>
  <si>
    <t>Aransas</t>
  </si>
  <si>
    <t>48009</t>
  </si>
  <si>
    <t>Archer</t>
  </si>
  <si>
    <t>48011</t>
  </si>
  <si>
    <t>48013</t>
  </si>
  <si>
    <t>Atascosa</t>
  </si>
  <si>
    <t>48015</t>
  </si>
  <si>
    <t>Austin</t>
  </si>
  <si>
    <t>48017</t>
  </si>
  <si>
    <t>Bailey</t>
  </si>
  <si>
    <t>48019</t>
  </si>
  <si>
    <t>Bandera</t>
  </si>
  <si>
    <t>48021</t>
  </si>
  <si>
    <t>Bastrop</t>
  </si>
  <si>
    <t>48023</t>
  </si>
  <si>
    <t>Baylor</t>
  </si>
  <si>
    <t>48025</t>
  </si>
  <si>
    <t>Bee</t>
  </si>
  <si>
    <t>48027</t>
  </si>
  <si>
    <t>48029</t>
  </si>
  <si>
    <t>Bexar</t>
  </si>
  <si>
    <t>48031</t>
  </si>
  <si>
    <t>Blanco</t>
  </si>
  <si>
    <t>48033</t>
  </si>
  <si>
    <t>Borden</t>
  </si>
  <si>
    <t>48035</t>
  </si>
  <si>
    <t>Bosque</t>
  </si>
  <si>
    <t>48037</t>
  </si>
  <si>
    <t>Bowie</t>
  </si>
  <si>
    <t>48039</t>
  </si>
  <si>
    <t>Brazoria</t>
  </si>
  <si>
    <t>48041</t>
  </si>
  <si>
    <t>Brazos</t>
  </si>
  <si>
    <t>48043</t>
  </si>
  <si>
    <t>Brewster</t>
  </si>
  <si>
    <t>48045</t>
  </si>
  <si>
    <t>Briscoe</t>
  </si>
  <si>
    <t>48047</t>
  </si>
  <si>
    <t>48049</t>
  </si>
  <si>
    <t>48051</t>
  </si>
  <si>
    <t>Burleson</t>
  </si>
  <si>
    <t>48053</t>
  </si>
  <si>
    <t>Burnet</t>
  </si>
  <si>
    <t>48055</t>
  </si>
  <si>
    <t>48057</t>
  </si>
  <si>
    <t>48059</t>
  </si>
  <si>
    <t>Callahan</t>
  </si>
  <si>
    <t>48061</t>
  </si>
  <si>
    <t>48063</t>
  </si>
  <si>
    <t>Camp</t>
  </si>
  <si>
    <t>48065</t>
  </si>
  <si>
    <t>Carson</t>
  </si>
  <si>
    <t>48067</t>
  </si>
  <si>
    <t>48069</t>
  </si>
  <si>
    <t>Castro</t>
  </si>
  <si>
    <t>48071</t>
  </si>
  <si>
    <t>48073</t>
  </si>
  <si>
    <t>48075</t>
  </si>
  <si>
    <t>Childress</t>
  </si>
  <si>
    <t>48077</t>
  </si>
  <si>
    <t>48079</t>
  </si>
  <si>
    <t>Cochran</t>
  </si>
  <si>
    <t>48081</t>
  </si>
  <si>
    <t>Coke</t>
  </si>
  <si>
    <t>48083</t>
  </si>
  <si>
    <t>Coleman</t>
  </si>
  <si>
    <t>48085</t>
  </si>
  <si>
    <t>Collin</t>
  </si>
  <si>
    <t>48087</t>
  </si>
  <si>
    <t>Collingsworth</t>
  </si>
  <si>
    <t>48089</t>
  </si>
  <si>
    <t>48091</t>
  </si>
  <si>
    <t>Comal</t>
  </si>
  <si>
    <t>48093</t>
  </si>
  <si>
    <t>48095</t>
  </si>
  <si>
    <t>Concho</t>
  </si>
  <si>
    <t>48097</t>
  </si>
  <si>
    <t>Cooke</t>
  </si>
  <si>
    <t>48099</t>
  </si>
  <si>
    <t>Coryell</t>
  </si>
  <si>
    <t>48101</t>
  </si>
  <si>
    <t>Cottle</t>
  </si>
  <si>
    <t>48103</t>
  </si>
  <si>
    <t>Crane</t>
  </si>
  <si>
    <t>48105</t>
  </si>
  <si>
    <t>48107</t>
  </si>
  <si>
    <t>Crosby</t>
  </si>
  <si>
    <t>48109</t>
  </si>
  <si>
    <t>Culberson</t>
  </si>
  <si>
    <t>48111</t>
  </si>
  <si>
    <t>Dallam</t>
  </si>
  <si>
    <t>48113</t>
  </si>
  <si>
    <t>48115</t>
  </si>
  <si>
    <t>48117</t>
  </si>
  <si>
    <t>Deaf Smith</t>
  </si>
  <si>
    <t>48119</t>
  </si>
  <si>
    <t>48121</t>
  </si>
  <si>
    <t>Denton</t>
  </si>
  <si>
    <t>48123</t>
  </si>
  <si>
    <t>De Witt</t>
  </si>
  <si>
    <t>48125</t>
  </si>
  <si>
    <t>Dickens</t>
  </si>
  <si>
    <t>48127</t>
  </si>
  <si>
    <t>Dimmit</t>
  </si>
  <si>
    <t>48129</t>
  </si>
  <si>
    <t>Donley</t>
  </si>
  <si>
    <t>48131</t>
  </si>
  <si>
    <t>48133</t>
  </si>
  <si>
    <t>Eastland</t>
  </si>
  <si>
    <t>48135</t>
  </si>
  <si>
    <t>Ector</t>
  </si>
  <si>
    <t>48137</t>
  </si>
  <si>
    <t>48139</t>
  </si>
  <si>
    <t>48141</t>
  </si>
  <si>
    <t>48143</t>
  </si>
  <si>
    <t>Erath</t>
  </si>
  <si>
    <t>48145</t>
  </si>
  <si>
    <t>Falls</t>
  </si>
  <si>
    <t>48147</t>
  </si>
  <si>
    <t>48149</t>
  </si>
  <si>
    <t>48151</t>
  </si>
  <si>
    <t>Fisher</t>
  </si>
  <si>
    <t>48153</t>
  </si>
  <si>
    <t>48155</t>
  </si>
  <si>
    <t>Foard</t>
  </si>
  <si>
    <t>48157</t>
  </si>
  <si>
    <t>Fort Bend</t>
  </si>
  <si>
    <t>48159</t>
  </si>
  <si>
    <t>48161</t>
  </si>
  <si>
    <t>Freestone</t>
  </si>
  <si>
    <t>48163</t>
  </si>
  <si>
    <t>Frio</t>
  </si>
  <si>
    <t>48165</t>
  </si>
  <si>
    <t>Gaines</t>
  </si>
  <si>
    <t>48167</t>
  </si>
  <si>
    <t>Galveston</t>
  </si>
  <si>
    <t>48169</t>
  </si>
  <si>
    <t>Garza</t>
  </si>
  <si>
    <t>48171</t>
  </si>
  <si>
    <t>Gillespie</t>
  </si>
  <si>
    <t>48173</t>
  </si>
  <si>
    <t>Glasscock</t>
  </si>
  <si>
    <t>48175</t>
  </si>
  <si>
    <t>Goliad</t>
  </si>
  <si>
    <t>48177</t>
  </si>
  <si>
    <t>Gonzales</t>
  </si>
  <si>
    <t>48179</t>
  </si>
  <si>
    <t>48181</t>
  </si>
  <si>
    <t>48183</t>
  </si>
  <si>
    <t>Gregg</t>
  </si>
  <si>
    <t>48185</t>
  </si>
  <si>
    <t>Grimes</t>
  </si>
  <si>
    <t>48187</t>
  </si>
  <si>
    <t>48189</t>
  </si>
  <si>
    <t>48191</t>
  </si>
  <si>
    <t>48193</t>
  </si>
  <si>
    <t>48195</t>
  </si>
  <si>
    <t>Hansford</t>
  </si>
  <si>
    <t>48197</t>
  </si>
  <si>
    <t>48199</t>
  </si>
  <si>
    <t>48201</t>
  </si>
  <si>
    <t>48203</t>
  </si>
  <si>
    <t>48205</t>
  </si>
  <si>
    <t>Hartley</t>
  </si>
  <si>
    <t>48207</t>
  </si>
  <si>
    <t>48209</t>
  </si>
  <si>
    <t>Hays</t>
  </si>
  <si>
    <t>48211</t>
  </si>
  <si>
    <t>Hemphill</t>
  </si>
  <si>
    <t>48213</t>
  </si>
  <si>
    <t>48215</t>
  </si>
  <si>
    <t>48217</t>
  </si>
  <si>
    <t>48219</t>
  </si>
  <si>
    <t>Hockley</t>
  </si>
  <si>
    <t>48221</t>
  </si>
  <si>
    <t>Hood</t>
  </si>
  <si>
    <t>48223</t>
  </si>
  <si>
    <t>48225</t>
  </si>
  <si>
    <t>48227</t>
  </si>
  <si>
    <t>48229</t>
  </si>
  <si>
    <t>Hudspeth</t>
  </si>
  <si>
    <t>48231</t>
  </si>
  <si>
    <t>Hunt</t>
  </si>
  <si>
    <t>48233</t>
  </si>
  <si>
    <t>48235</t>
  </si>
  <si>
    <t>Irion</t>
  </si>
  <si>
    <t>48237</t>
  </si>
  <si>
    <t>Jack</t>
  </si>
  <si>
    <t>48239</t>
  </si>
  <si>
    <t>48241</t>
  </si>
  <si>
    <t>48243</t>
  </si>
  <si>
    <t>48245</t>
  </si>
  <si>
    <t>48247</t>
  </si>
  <si>
    <t>Jim Hogg</t>
  </si>
  <si>
    <t>48249</t>
  </si>
  <si>
    <t>Jim Wells</t>
  </si>
  <si>
    <t>48251</t>
  </si>
  <si>
    <t>48253</t>
  </si>
  <si>
    <t>48255</t>
  </si>
  <si>
    <t>Karnes</t>
  </si>
  <si>
    <t>48257</t>
  </si>
  <si>
    <t>Kaufman</t>
  </si>
  <si>
    <t>48259</t>
  </si>
  <si>
    <t>48261</t>
  </si>
  <si>
    <t>Kenedy</t>
  </si>
  <si>
    <t>48263</t>
  </si>
  <si>
    <t>48265</t>
  </si>
  <si>
    <t>Kerr</t>
  </si>
  <si>
    <t>48267</t>
  </si>
  <si>
    <t>Kimble</t>
  </si>
  <si>
    <t>48269</t>
  </si>
  <si>
    <t>King</t>
  </si>
  <si>
    <t>48271</t>
  </si>
  <si>
    <t>Kinney</t>
  </si>
  <si>
    <t>48273</t>
  </si>
  <si>
    <t>Kleberg</t>
  </si>
  <si>
    <t>48275</t>
  </si>
  <si>
    <t>48277</t>
  </si>
  <si>
    <t>48279</t>
  </si>
  <si>
    <t>Lamb</t>
  </si>
  <si>
    <t>48281</t>
  </si>
  <si>
    <t>Lampasas</t>
  </si>
  <si>
    <t>48283</t>
  </si>
  <si>
    <t>48285</t>
  </si>
  <si>
    <t>Lavaca</t>
  </si>
  <si>
    <t>48287</t>
  </si>
  <si>
    <t>48289</t>
  </si>
  <si>
    <t>48291</t>
  </si>
  <si>
    <t>48293</t>
  </si>
  <si>
    <t>48295</t>
  </si>
  <si>
    <t>Lipscomb</t>
  </si>
  <si>
    <t>48297</t>
  </si>
  <si>
    <t>Live Oak</t>
  </si>
  <si>
    <t>48299</t>
  </si>
  <si>
    <t>Llano</t>
  </si>
  <si>
    <t>48301</t>
  </si>
  <si>
    <t>Loving</t>
  </si>
  <si>
    <t>48303</t>
  </si>
  <si>
    <t>Lubbock</t>
  </si>
  <si>
    <t>48305</t>
  </si>
  <si>
    <t>Lynn</t>
  </si>
  <si>
    <t>48307</t>
  </si>
  <si>
    <t>McCulloch</t>
  </si>
  <si>
    <t>48309</t>
  </si>
  <si>
    <t>McLennan</t>
  </si>
  <si>
    <t>48311</t>
  </si>
  <si>
    <t>McMullen</t>
  </si>
  <si>
    <t>48313</t>
  </si>
  <si>
    <t>48315</t>
  </si>
  <si>
    <t>48317</t>
  </si>
  <si>
    <t>48319</t>
  </si>
  <si>
    <t>48321</t>
  </si>
  <si>
    <t>Matagorda</t>
  </si>
  <si>
    <t>48323</t>
  </si>
  <si>
    <t>Maverick</t>
  </si>
  <si>
    <t>48325</t>
  </si>
  <si>
    <t>48327</t>
  </si>
  <si>
    <t>48329</t>
  </si>
  <si>
    <t>48331</t>
  </si>
  <si>
    <t>Milam</t>
  </si>
  <si>
    <t>48333</t>
  </si>
  <si>
    <t>48335</t>
  </si>
  <si>
    <t>48337</t>
  </si>
  <si>
    <t>Montague</t>
  </si>
  <si>
    <t>48339</t>
  </si>
  <si>
    <t>48341</t>
  </si>
  <si>
    <t>48343</t>
  </si>
  <si>
    <t>48345</t>
  </si>
  <si>
    <t>Motley</t>
  </si>
  <si>
    <t>48347</t>
  </si>
  <si>
    <t>Nacogdoches</t>
  </si>
  <si>
    <t>48349</t>
  </si>
  <si>
    <t>Navarro</t>
  </si>
  <si>
    <t>48351</t>
  </si>
  <si>
    <t>48353</t>
  </si>
  <si>
    <t>Nolan</t>
  </si>
  <si>
    <t>48355</t>
  </si>
  <si>
    <t>Nueces</t>
  </si>
  <si>
    <t>48357</t>
  </si>
  <si>
    <t>Ochiltree</t>
  </si>
  <si>
    <t>48359</t>
  </si>
  <si>
    <t>48361</t>
  </si>
  <si>
    <t>48363</t>
  </si>
  <si>
    <t>Palo Pinto</t>
  </si>
  <si>
    <t>48365</t>
  </si>
  <si>
    <t>48367</t>
  </si>
  <si>
    <t>Parker</t>
  </si>
  <si>
    <t>48369</t>
  </si>
  <si>
    <t>Parmer</t>
  </si>
  <si>
    <t>48371</t>
  </si>
  <si>
    <t>Pecos</t>
  </si>
  <si>
    <t>48373</t>
  </si>
  <si>
    <t>48375</t>
  </si>
  <si>
    <t>48377</t>
  </si>
  <si>
    <t>Presidio</t>
  </si>
  <si>
    <t>48379</t>
  </si>
  <si>
    <t>Rains</t>
  </si>
  <si>
    <t>48381</t>
  </si>
  <si>
    <t>Randall</t>
  </si>
  <si>
    <t>48383</t>
  </si>
  <si>
    <t>Reagan</t>
  </si>
  <si>
    <t>48385</t>
  </si>
  <si>
    <t>Real</t>
  </si>
  <si>
    <t>48387</t>
  </si>
  <si>
    <t>48389</t>
  </si>
  <si>
    <t>Reeves</t>
  </si>
  <si>
    <t>48391</t>
  </si>
  <si>
    <t>Refugio</t>
  </si>
  <si>
    <t>48393</t>
  </si>
  <si>
    <t>48395</t>
  </si>
  <si>
    <t>48397</t>
  </si>
  <si>
    <t>Rockwall</t>
  </si>
  <si>
    <t>48399</t>
  </si>
  <si>
    <t>Runnels</t>
  </si>
  <si>
    <t>48401</t>
  </si>
  <si>
    <t>Rusk</t>
  </si>
  <si>
    <t>48403</t>
  </si>
  <si>
    <t>48405</t>
  </si>
  <si>
    <t>San Augustine</t>
  </si>
  <si>
    <t>48407</t>
  </si>
  <si>
    <t>San Jacinto</t>
  </si>
  <si>
    <t>48409</t>
  </si>
  <si>
    <t>San Patricio</t>
  </si>
  <si>
    <t>48411</t>
  </si>
  <si>
    <t>San Saba</t>
  </si>
  <si>
    <t>48413</t>
  </si>
  <si>
    <t>Schleicher</t>
  </si>
  <si>
    <t>48415</t>
  </si>
  <si>
    <t>Scurry</t>
  </si>
  <si>
    <t>48417</t>
  </si>
  <si>
    <t>Shackelford</t>
  </si>
  <si>
    <t>48419</t>
  </si>
  <si>
    <t>48421</t>
  </si>
  <si>
    <t>48423</t>
  </si>
  <si>
    <t>48425</t>
  </si>
  <si>
    <t>Somervell</t>
  </si>
  <si>
    <t>48427</t>
  </si>
  <si>
    <t>Starr</t>
  </si>
  <si>
    <t>48429</t>
  </si>
  <si>
    <t>48431</t>
  </si>
  <si>
    <t>Sterling</t>
  </si>
  <si>
    <t>48433</t>
  </si>
  <si>
    <t>Stonewall</t>
  </si>
  <si>
    <t>48435</t>
  </si>
  <si>
    <t>Sutton</t>
  </si>
  <si>
    <t>48437</t>
  </si>
  <si>
    <t>Swisher</t>
  </si>
  <si>
    <t>48439</t>
  </si>
  <si>
    <t>Tarrant</t>
  </si>
  <si>
    <t>48441</t>
  </si>
  <si>
    <t>48443</t>
  </si>
  <si>
    <t>48445</t>
  </si>
  <si>
    <t>Terry</t>
  </si>
  <si>
    <t>48447</t>
  </si>
  <si>
    <t>Throckmorton</t>
  </si>
  <si>
    <t>48449</t>
  </si>
  <si>
    <t>Titus</t>
  </si>
  <si>
    <t>48451</t>
  </si>
  <si>
    <t>Tom Green</t>
  </si>
  <si>
    <t>48453</t>
  </si>
  <si>
    <t>Travis</t>
  </si>
  <si>
    <t>48455</t>
  </si>
  <si>
    <t>48457</t>
  </si>
  <si>
    <t>Tyler</t>
  </si>
  <si>
    <t>48459</t>
  </si>
  <si>
    <t>Upshur</t>
  </si>
  <si>
    <t>48461</t>
  </si>
  <si>
    <t>Upton</t>
  </si>
  <si>
    <t>48463</t>
  </si>
  <si>
    <t>Uvalde</t>
  </si>
  <si>
    <t>48465</t>
  </si>
  <si>
    <t>Val Verde</t>
  </si>
  <si>
    <t>48467</t>
  </si>
  <si>
    <t>Van Zandt</t>
  </si>
  <si>
    <t>48469</t>
  </si>
  <si>
    <t>Victoria</t>
  </si>
  <si>
    <t>48471</t>
  </si>
  <si>
    <t>48473</t>
  </si>
  <si>
    <t>Waller</t>
  </si>
  <si>
    <t>48475</t>
  </si>
  <si>
    <t>48477</t>
  </si>
  <si>
    <t>48479</t>
  </si>
  <si>
    <t>Webb</t>
  </si>
  <si>
    <t>48481</t>
  </si>
  <si>
    <t>Wharton</t>
  </si>
  <si>
    <t>48483</t>
  </si>
  <si>
    <t>48485</t>
  </si>
  <si>
    <t>48487</t>
  </si>
  <si>
    <t>Wilbarger</t>
  </si>
  <si>
    <t>48489</t>
  </si>
  <si>
    <t>Willacy</t>
  </si>
  <si>
    <t>48491</t>
  </si>
  <si>
    <t>48493</t>
  </si>
  <si>
    <t>48495</t>
  </si>
  <si>
    <t>Winkler</t>
  </si>
  <si>
    <t>48497</t>
  </si>
  <si>
    <t>Wise</t>
  </si>
  <si>
    <t>48499</t>
  </si>
  <si>
    <t>48501</t>
  </si>
  <si>
    <t>Yoakum</t>
  </si>
  <si>
    <t>48503</t>
  </si>
  <si>
    <t>Young</t>
  </si>
  <si>
    <t>48505</t>
  </si>
  <si>
    <t>Zapata</t>
  </si>
  <si>
    <t>48507</t>
  </si>
  <si>
    <t>Zavala</t>
  </si>
  <si>
    <t>49001</t>
  </si>
  <si>
    <t>Utah</t>
  </si>
  <si>
    <t>49003</t>
  </si>
  <si>
    <t>Box Elder</t>
  </si>
  <si>
    <t>49005</t>
  </si>
  <si>
    <t>Cache</t>
  </si>
  <si>
    <t>49007</t>
  </si>
  <si>
    <t>49009</t>
  </si>
  <si>
    <t>Daggett</t>
  </si>
  <si>
    <t>49011</t>
  </si>
  <si>
    <t>49013</t>
  </si>
  <si>
    <t>Duchesne</t>
  </si>
  <si>
    <t>49015</t>
  </si>
  <si>
    <t>Emery</t>
  </si>
  <si>
    <t>49017</t>
  </si>
  <si>
    <t>49019</t>
  </si>
  <si>
    <t>49021</t>
  </si>
  <si>
    <t>49023</t>
  </si>
  <si>
    <t>Juab</t>
  </si>
  <si>
    <t>49025</t>
  </si>
  <si>
    <t>49027</t>
  </si>
  <si>
    <t>Millard</t>
  </si>
  <si>
    <t>49029</t>
  </si>
  <si>
    <t>49031</t>
  </si>
  <si>
    <t>Piute</t>
  </si>
  <si>
    <t>49033</t>
  </si>
  <si>
    <t>Rich</t>
  </si>
  <si>
    <t>49035</t>
  </si>
  <si>
    <t>Salt Lake</t>
  </si>
  <si>
    <t>49037</t>
  </si>
  <si>
    <t>49039</t>
  </si>
  <si>
    <t>Sanpete</t>
  </si>
  <si>
    <t>49041</t>
  </si>
  <si>
    <t>49043</t>
  </si>
  <si>
    <t>49045</t>
  </si>
  <si>
    <t>Tooele</t>
  </si>
  <si>
    <t>49047</t>
  </si>
  <si>
    <t>Uintah</t>
  </si>
  <si>
    <t>49049</t>
  </si>
  <si>
    <t>49051</t>
  </si>
  <si>
    <t>Wasatch</t>
  </si>
  <si>
    <t>49053</t>
  </si>
  <si>
    <t>49055</t>
  </si>
  <si>
    <t>49057</t>
  </si>
  <si>
    <t>Weber</t>
  </si>
  <si>
    <t>50001</t>
  </si>
  <si>
    <t>Vermont</t>
  </si>
  <si>
    <t>Addison</t>
  </si>
  <si>
    <t>50003</t>
  </si>
  <si>
    <t>Bennington</t>
  </si>
  <si>
    <t>50005</t>
  </si>
  <si>
    <t>Caledonia</t>
  </si>
  <si>
    <t>50007</t>
  </si>
  <si>
    <t>Chittenden</t>
  </si>
  <si>
    <t>50009</t>
  </si>
  <si>
    <t>50011</t>
  </si>
  <si>
    <t>50013</t>
  </si>
  <si>
    <t>Grand Isle</t>
  </si>
  <si>
    <t>50015</t>
  </si>
  <si>
    <t>Lamoille</t>
  </si>
  <si>
    <t>50017</t>
  </si>
  <si>
    <t>50019</t>
  </si>
  <si>
    <t>50021</t>
  </si>
  <si>
    <t>Rutland</t>
  </si>
  <si>
    <t>50023</t>
  </si>
  <si>
    <t>50025</t>
  </si>
  <si>
    <t>50027</t>
  </si>
  <si>
    <t>Windsor</t>
  </si>
  <si>
    <t>51001</t>
  </si>
  <si>
    <t>Virginia</t>
  </si>
  <si>
    <t>Accomack</t>
  </si>
  <si>
    <t>51003</t>
  </si>
  <si>
    <t>Albemarle</t>
  </si>
  <si>
    <t>51005</t>
  </si>
  <si>
    <t>51007</t>
  </si>
  <si>
    <t>Amelia</t>
  </si>
  <si>
    <t>51009</t>
  </si>
  <si>
    <t>Amherst</t>
  </si>
  <si>
    <t>51011</t>
  </si>
  <si>
    <t>Appomattox</t>
  </si>
  <si>
    <t>51013</t>
  </si>
  <si>
    <t>Arlington</t>
  </si>
  <si>
    <t>51015</t>
  </si>
  <si>
    <t>Augusta</t>
  </si>
  <si>
    <t>51017</t>
  </si>
  <si>
    <t>51019</t>
  </si>
  <si>
    <t>51021</t>
  </si>
  <si>
    <t>Bland</t>
  </si>
  <si>
    <t>51023</t>
  </si>
  <si>
    <t>Botetourt</t>
  </si>
  <si>
    <t>51025</t>
  </si>
  <si>
    <t>51027</t>
  </si>
  <si>
    <t>51029</t>
  </si>
  <si>
    <t>Buckingham</t>
  </si>
  <si>
    <t>51031</t>
  </si>
  <si>
    <t>51033</t>
  </si>
  <si>
    <t>51035</t>
  </si>
  <si>
    <t>51036</t>
  </si>
  <si>
    <t>Charles City</t>
  </si>
  <si>
    <t>51037</t>
  </si>
  <si>
    <t>51041</t>
  </si>
  <si>
    <t>51043</t>
  </si>
  <si>
    <t>51045</t>
  </si>
  <si>
    <t>51047</t>
  </si>
  <si>
    <t>Culpeper</t>
  </si>
  <si>
    <t>51049</t>
  </si>
  <si>
    <t>51051</t>
  </si>
  <si>
    <t>Dickenson</t>
  </si>
  <si>
    <t>51053</t>
  </si>
  <si>
    <t>Dinwiddie</t>
  </si>
  <si>
    <t>51057</t>
  </si>
  <si>
    <t>51059</t>
  </si>
  <si>
    <t>Fairfax</t>
  </si>
  <si>
    <t>51061</t>
  </si>
  <si>
    <t>Fauquier</t>
  </si>
  <si>
    <t>51063</t>
  </si>
  <si>
    <t>51065</t>
  </si>
  <si>
    <t>Fluvanna</t>
  </si>
  <si>
    <t>51067</t>
  </si>
  <si>
    <t>51069</t>
  </si>
  <si>
    <t>51071</t>
  </si>
  <si>
    <t>51073</t>
  </si>
  <si>
    <t>51075</t>
  </si>
  <si>
    <t>Goochland</t>
  </si>
  <si>
    <t>51077</t>
  </si>
  <si>
    <t>51079</t>
  </si>
  <si>
    <t>51081</t>
  </si>
  <si>
    <t>Greensville</t>
  </si>
  <si>
    <t>51083</t>
  </si>
  <si>
    <t>51085</t>
  </si>
  <si>
    <t>Hanover</t>
  </si>
  <si>
    <t>51087</t>
  </si>
  <si>
    <t>Henrico</t>
  </si>
  <si>
    <t>51089</t>
  </si>
  <si>
    <t>51091</t>
  </si>
  <si>
    <t>51093</t>
  </si>
  <si>
    <t>Isle of Wight</t>
  </si>
  <si>
    <t>51095</t>
  </si>
  <si>
    <t>James City</t>
  </si>
  <si>
    <t>51097</t>
  </si>
  <si>
    <t>King and Queen</t>
  </si>
  <si>
    <t>51099</t>
  </si>
  <si>
    <t>King George</t>
  </si>
  <si>
    <t>51101</t>
  </si>
  <si>
    <t>King William</t>
  </si>
  <si>
    <t>51103</t>
  </si>
  <si>
    <t>51105</t>
  </si>
  <si>
    <t>51107</t>
  </si>
  <si>
    <t>Loudoun</t>
  </si>
  <si>
    <t>51109</t>
  </si>
  <si>
    <t>51111</t>
  </si>
  <si>
    <t>Lunenburg</t>
  </si>
  <si>
    <t>51113</t>
  </si>
  <si>
    <t>51115</t>
  </si>
  <si>
    <t>Mathews</t>
  </si>
  <si>
    <t>51117</t>
  </si>
  <si>
    <t>51119</t>
  </si>
  <si>
    <t>51121</t>
  </si>
  <si>
    <t>51125</t>
  </si>
  <si>
    <t>51127</t>
  </si>
  <si>
    <t>New Kent</t>
  </si>
  <si>
    <t>51131</t>
  </si>
  <si>
    <t>51133</t>
  </si>
  <si>
    <t>51135</t>
  </si>
  <si>
    <t>Nottoway</t>
  </si>
  <si>
    <t>51137</t>
  </si>
  <si>
    <t>51139</t>
  </si>
  <si>
    <t>51141</t>
  </si>
  <si>
    <t>Patrick</t>
  </si>
  <si>
    <t>51143</t>
  </si>
  <si>
    <t>Pittsylvania</t>
  </si>
  <si>
    <t>51145</t>
  </si>
  <si>
    <t>Powhatan</t>
  </si>
  <si>
    <t>51147</t>
  </si>
  <si>
    <t>Prince Edward</t>
  </si>
  <si>
    <t>51149</t>
  </si>
  <si>
    <t>Prince George</t>
  </si>
  <si>
    <t>51153</t>
  </si>
  <si>
    <t>Prince William</t>
  </si>
  <si>
    <t>51155</t>
  </si>
  <si>
    <t>51157</t>
  </si>
  <si>
    <t>Rappahannock</t>
  </si>
  <si>
    <t>51159</t>
  </si>
  <si>
    <t>51161</t>
  </si>
  <si>
    <t>Roanoke</t>
  </si>
  <si>
    <t>51163</t>
  </si>
  <si>
    <t>Rockbridge</t>
  </si>
  <si>
    <t>51165</t>
  </si>
  <si>
    <t>51167</t>
  </si>
  <si>
    <t>51169</t>
  </si>
  <si>
    <t>51171</t>
  </si>
  <si>
    <t>Shenandoah</t>
  </si>
  <si>
    <t>51173</t>
  </si>
  <si>
    <t>Smyth</t>
  </si>
  <si>
    <t>51175</t>
  </si>
  <si>
    <t>Southampton</t>
  </si>
  <si>
    <t>51177</t>
  </si>
  <si>
    <t>Spotsylvania</t>
  </si>
  <si>
    <t>51179</t>
  </si>
  <si>
    <t>51181</t>
  </si>
  <si>
    <t>51183</t>
  </si>
  <si>
    <t>51185</t>
  </si>
  <si>
    <t>51187</t>
  </si>
  <si>
    <t>51191</t>
  </si>
  <si>
    <t>51193</t>
  </si>
  <si>
    <t>51195</t>
  </si>
  <si>
    <t>51197</t>
  </si>
  <si>
    <t>Wythe</t>
  </si>
  <si>
    <t>51199</t>
  </si>
  <si>
    <t>51510</t>
  </si>
  <si>
    <t>Alexandria City</t>
  </si>
  <si>
    <t>51520</t>
  </si>
  <si>
    <t>Bristol City</t>
  </si>
  <si>
    <t>51530</t>
  </si>
  <si>
    <t>Buena Vista City</t>
  </si>
  <si>
    <t>51540</t>
  </si>
  <si>
    <t>Charlottesville City</t>
  </si>
  <si>
    <t>51550</t>
  </si>
  <si>
    <t>Chesapeake City</t>
  </si>
  <si>
    <t>51570</t>
  </si>
  <si>
    <t>Colonial Heights City</t>
  </si>
  <si>
    <t>51580</t>
  </si>
  <si>
    <t>Covington City</t>
  </si>
  <si>
    <t>51590</t>
  </si>
  <si>
    <t>Danville City</t>
  </si>
  <si>
    <t>51595</t>
  </si>
  <si>
    <t>Emporia City</t>
  </si>
  <si>
    <t>51600</t>
  </si>
  <si>
    <t>Fairfax City</t>
  </si>
  <si>
    <t>51610</t>
  </si>
  <si>
    <t>Falls Church City</t>
  </si>
  <si>
    <t>51620</t>
  </si>
  <si>
    <t>Franklin City</t>
  </si>
  <si>
    <t>51630</t>
  </si>
  <si>
    <t>Fredericksburg City</t>
  </si>
  <si>
    <t>51640</t>
  </si>
  <si>
    <t>Galax City</t>
  </si>
  <si>
    <t>51650</t>
  </si>
  <si>
    <t>Hampton City</t>
  </si>
  <si>
    <t>51660</t>
  </si>
  <si>
    <t>Harrisonburg City</t>
  </si>
  <si>
    <t>51670</t>
  </si>
  <si>
    <t>Hopewell City</t>
  </si>
  <si>
    <t>51678</t>
  </si>
  <si>
    <t>Lexington City</t>
  </si>
  <si>
    <t>51680</t>
  </si>
  <si>
    <t>Lynchburg City</t>
  </si>
  <si>
    <t>51683</t>
  </si>
  <si>
    <t>Manassas City</t>
  </si>
  <si>
    <t>51685</t>
  </si>
  <si>
    <t>Manassas Park City</t>
  </si>
  <si>
    <t>51690</t>
  </si>
  <si>
    <t>Martinsville City</t>
  </si>
  <si>
    <t>51700</t>
  </si>
  <si>
    <t>Newport News City</t>
  </si>
  <si>
    <t>51710</t>
  </si>
  <si>
    <t>Norfolk City</t>
  </si>
  <si>
    <t>51720</t>
  </si>
  <si>
    <t>Norton City</t>
  </si>
  <si>
    <t>51730</t>
  </si>
  <si>
    <t>Petersburg City</t>
  </si>
  <si>
    <t>51735</t>
  </si>
  <si>
    <t>Poquoson City</t>
  </si>
  <si>
    <t>51740</t>
  </si>
  <si>
    <t>Portsmouth City</t>
  </si>
  <si>
    <t>51750</t>
  </si>
  <si>
    <t>Radford</t>
  </si>
  <si>
    <t>51760</t>
  </si>
  <si>
    <t>Richmond City</t>
  </si>
  <si>
    <t>51770</t>
  </si>
  <si>
    <t>Roanoke City</t>
  </si>
  <si>
    <t>51775</t>
  </si>
  <si>
    <t>Salem City</t>
  </si>
  <si>
    <t>51790</t>
  </si>
  <si>
    <t>Staunton City</t>
  </si>
  <si>
    <t>51800</t>
  </si>
  <si>
    <t>Suffolk City</t>
  </si>
  <si>
    <t>51810</t>
  </si>
  <si>
    <t>Virginia Beach City</t>
  </si>
  <si>
    <t>51820</t>
  </si>
  <si>
    <t>Waynesboro City</t>
  </si>
  <si>
    <t>51830</t>
  </si>
  <si>
    <t>Williamsburg City</t>
  </si>
  <si>
    <t>51840</t>
  </si>
  <si>
    <t>Winchester City</t>
  </si>
  <si>
    <t>53001</t>
  </si>
  <si>
    <t>53003</t>
  </si>
  <si>
    <t>Asotin</t>
  </si>
  <si>
    <t>53005</t>
  </si>
  <si>
    <t>53007</t>
  </si>
  <si>
    <t>Chelan</t>
  </si>
  <si>
    <t>53009</t>
  </si>
  <si>
    <t>Clallam</t>
  </si>
  <si>
    <t>53011</t>
  </si>
  <si>
    <t>53013</t>
  </si>
  <si>
    <t>53015</t>
  </si>
  <si>
    <t>Cowlitz</t>
  </si>
  <si>
    <t>53017</t>
  </si>
  <si>
    <t>53019</t>
  </si>
  <si>
    <t>Ferry</t>
  </si>
  <si>
    <t>53021</t>
  </si>
  <si>
    <t>53023</t>
  </si>
  <si>
    <t>53025</t>
  </si>
  <si>
    <t>53027</t>
  </si>
  <si>
    <t>Grays Harbor</t>
  </si>
  <si>
    <t>53029</t>
  </si>
  <si>
    <t>Island</t>
  </si>
  <si>
    <t>53031</t>
  </si>
  <si>
    <t>53033</t>
  </si>
  <si>
    <t>53035</t>
  </si>
  <si>
    <t>Kitsap</t>
  </si>
  <si>
    <t>53037</t>
  </si>
  <si>
    <t>Kittitas</t>
  </si>
  <si>
    <t>53039</t>
  </si>
  <si>
    <t>Klickitat</t>
  </si>
  <si>
    <t>53041</t>
  </si>
  <si>
    <t>53043</t>
  </si>
  <si>
    <t>53045</t>
  </si>
  <si>
    <t>53047</t>
  </si>
  <si>
    <t>Okanogan</t>
  </si>
  <si>
    <t>53049</t>
  </si>
  <si>
    <t>Pacific</t>
  </si>
  <si>
    <t>53051</t>
  </si>
  <si>
    <t>Pend Oreille</t>
  </si>
  <si>
    <t>53053</t>
  </si>
  <si>
    <t>53055</t>
  </si>
  <si>
    <t>53057</t>
  </si>
  <si>
    <t>Skagit</t>
  </si>
  <si>
    <t>53059</t>
  </si>
  <si>
    <t>Skamania</t>
  </si>
  <si>
    <t>53061</t>
  </si>
  <si>
    <t>Snohomish</t>
  </si>
  <si>
    <t>53063</t>
  </si>
  <si>
    <t>Spokane</t>
  </si>
  <si>
    <t>53065</t>
  </si>
  <si>
    <t>53067</t>
  </si>
  <si>
    <t>53069</t>
  </si>
  <si>
    <t>Wahkiakum</t>
  </si>
  <si>
    <t>53071</t>
  </si>
  <si>
    <t>Walla Walla</t>
  </si>
  <si>
    <t>53073</t>
  </si>
  <si>
    <t>Whatcom</t>
  </si>
  <si>
    <t>53075</t>
  </si>
  <si>
    <t>Whitman</t>
  </si>
  <si>
    <t>53077</t>
  </si>
  <si>
    <t>Yakima</t>
  </si>
  <si>
    <t>54001</t>
  </si>
  <si>
    <t>West Virginia</t>
  </si>
  <si>
    <t>54003</t>
  </si>
  <si>
    <t>54005</t>
  </si>
  <si>
    <t>54007</t>
  </si>
  <si>
    <t>Braxton</t>
  </si>
  <si>
    <t>54009</t>
  </si>
  <si>
    <t>Brooke</t>
  </si>
  <si>
    <t>54011</t>
  </si>
  <si>
    <t>Cabell</t>
  </si>
  <si>
    <t>54013</t>
  </si>
  <si>
    <t>54015</t>
  </si>
  <si>
    <t>54017</t>
  </si>
  <si>
    <t>Doddridge</t>
  </si>
  <si>
    <t>54019</t>
  </si>
  <si>
    <t>54021</t>
  </si>
  <si>
    <t>54023</t>
  </si>
  <si>
    <t>54025</t>
  </si>
  <si>
    <t>Greenbrier</t>
  </si>
  <si>
    <t>54027</t>
  </si>
  <si>
    <t>54029</t>
  </si>
  <si>
    <t>54031</t>
  </si>
  <si>
    <t>Hardy</t>
  </si>
  <si>
    <t>54033</t>
  </si>
  <si>
    <t>54035</t>
  </si>
  <si>
    <t>54037</t>
  </si>
  <si>
    <t>54039</t>
  </si>
  <si>
    <t>Kanawha</t>
  </si>
  <si>
    <t>54041</t>
  </si>
  <si>
    <t>54043</t>
  </si>
  <si>
    <t>54045</t>
  </si>
  <si>
    <t>54047</t>
  </si>
  <si>
    <t>54049</t>
  </si>
  <si>
    <t>54051</t>
  </si>
  <si>
    <t>54053</t>
  </si>
  <si>
    <t>54055</t>
  </si>
  <si>
    <t>54057</t>
  </si>
  <si>
    <t>54059</t>
  </si>
  <si>
    <t>Mingo</t>
  </si>
  <si>
    <t>54061</t>
  </si>
  <si>
    <t>Monongalia</t>
  </si>
  <si>
    <t>54063</t>
  </si>
  <si>
    <t>54065</t>
  </si>
  <si>
    <t>54067</t>
  </si>
  <si>
    <t>54069</t>
  </si>
  <si>
    <t>54071</t>
  </si>
  <si>
    <t>54073</t>
  </si>
  <si>
    <t>Pleasants</t>
  </si>
  <si>
    <t>54075</t>
  </si>
  <si>
    <t>54077</t>
  </si>
  <si>
    <t>Preston</t>
  </si>
  <si>
    <t>54079</t>
  </si>
  <si>
    <t>54081</t>
  </si>
  <si>
    <t>Raleigh</t>
  </si>
  <si>
    <t>54083</t>
  </si>
  <si>
    <t>54085</t>
  </si>
  <si>
    <t>Ritchie</t>
  </si>
  <si>
    <t>54087</t>
  </si>
  <si>
    <t>54089</t>
  </si>
  <si>
    <t>Summers</t>
  </si>
  <si>
    <t>54091</t>
  </si>
  <si>
    <t>54093</t>
  </si>
  <si>
    <t>Tucker</t>
  </si>
  <si>
    <t>54095</t>
  </si>
  <si>
    <t>54097</t>
  </si>
  <si>
    <t>54099</t>
  </si>
  <si>
    <t>54101</t>
  </si>
  <si>
    <t>54103</t>
  </si>
  <si>
    <t>Wetzel</t>
  </si>
  <si>
    <t>54105</t>
  </si>
  <si>
    <t>Wirt</t>
  </si>
  <si>
    <t>54107</t>
  </si>
  <si>
    <t>54109</t>
  </si>
  <si>
    <t>55001</t>
  </si>
  <si>
    <t>Wisconsin</t>
  </si>
  <si>
    <t>55003</t>
  </si>
  <si>
    <t>55005</t>
  </si>
  <si>
    <t>Barron</t>
  </si>
  <si>
    <t>55007</t>
  </si>
  <si>
    <t>Bayfield</t>
  </si>
  <si>
    <t>55009</t>
  </si>
  <si>
    <t>55011</t>
  </si>
  <si>
    <t>55013</t>
  </si>
  <si>
    <t>Burnett</t>
  </si>
  <si>
    <t>55015</t>
  </si>
  <si>
    <t>Calumet</t>
  </si>
  <si>
    <t>55017</t>
  </si>
  <si>
    <t>55019</t>
  </si>
  <si>
    <t>55021</t>
  </si>
  <si>
    <t>55023</t>
  </si>
  <si>
    <t>55025</t>
  </si>
  <si>
    <t>Dane</t>
  </si>
  <si>
    <t>55027</t>
  </si>
  <si>
    <t>55029</t>
  </si>
  <si>
    <t>Door</t>
  </si>
  <si>
    <t>55031</t>
  </si>
  <si>
    <t>55033</t>
  </si>
  <si>
    <t>55035</t>
  </si>
  <si>
    <t>Eau Claire</t>
  </si>
  <si>
    <t>55037</t>
  </si>
  <si>
    <t>55039</t>
  </si>
  <si>
    <t>Fond Du Lac</t>
  </si>
  <si>
    <t>55041</t>
  </si>
  <si>
    <t>55043</t>
  </si>
  <si>
    <t>55045</t>
  </si>
  <si>
    <t>55047</t>
  </si>
  <si>
    <t>Green Lake</t>
  </si>
  <si>
    <t>55049</t>
  </si>
  <si>
    <t>55051</t>
  </si>
  <si>
    <t>55053</t>
  </si>
  <si>
    <t>55055</t>
  </si>
  <si>
    <t>55057</t>
  </si>
  <si>
    <t>Juneau</t>
  </si>
  <si>
    <t>55059</t>
  </si>
  <si>
    <t>Kenosha</t>
  </si>
  <si>
    <t>55061</t>
  </si>
  <si>
    <t>Kewaunee</t>
  </si>
  <si>
    <t>55063</t>
  </si>
  <si>
    <t>La Crosse</t>
  </si>
  <si>
    <t>55065</t>
  </si>
  <si>
    <t>55067</t>
  </si>
  <si>
    <t>Langlade</t>
  </si>
  <si>
    <t>55069</t>
  </si>
  <si>
    <t>55071</t>
  </si>
  <si>
    <t>Manitowoc</t>
  </si>
  <si>
    <t>55073</t>
  </si>
  <si>
    <t>Marathon</t>
  </si>
  <si>
    <t>55075</t>
  </si>
  <si>
    <t>Marinette</t>
  </si>
  <si>
    <t>55077</t>
  </si>
  <si>
    <t>55078</t>
  </si>
  <si>
    <t>55079</t>
  </si>
  <si>
    <t>Milwaukee</t>
  </si>
  <si>
    <t>55081</t>
  </si>
  <si>
    <t>55083</t>
  </si>
  <si>
    <t>Oconto</t>
  </si>
  <si>
    <t>55085</t>
  </si>
  <si>
    <t>55087</t>
  </si>
  <si>
    <t>Outagamie</t>
  </si>
  <si>
    <t>55089</t>
  </si>
  <si>
    <t>Ozaukee</t>
  </si>
  <si>
    <t>55091</t>
  </si>
  <si>
    <t>Pepin</t>
  </si>
  <si>
    <t>55093</t>
  </si>
  <si>
    <t>55095</t>
  </si>
  <si>
    <t>55097</t>
  </si>
  <si>
    <t>55099</t>
  </si>
  <si>
    <t>Price</t>
  </si>
  <si>
    <t>55101</t>
  </si>
  <si>
    <t>Racine</t>
  </si>
  <si>
    <t>55103</t>
  </si>
  <si>
    <t>55105</t>
  </si>
  <si>
    <t>55107</t>
  </si>
  <si>
    <t>55109</t>
  </si>
  <si>
    <t>St Croix</t>
  </si>
  <si>
    <t>55111</t>
  </si>
  <si>
    <t>Sauk</t>
  </si>
  <si>
    <t>55113</t>
  </si>
  <si>
    <t>Sawyer</t>
  </si>
  <si>
    <t>55115</t>
  </si>
  <si>
    <t>Shawano</t>
  </si>
  <si>
    <t>55117</t>
  </si>
  <si>
    <t>Sheboygan</t>
  </si>
  <si>
    <t>55119</t>
  </si>
  <si>
    <t>55121</t>
  </si>
  <si>
    <t>Trempealeau</t>
  </si>
  <si>
    <t>55123</t>
  </si>
  <si>
    <t>55125</t>
  </si>
  <si>
    <t>Vilas</t>
  </si>
  <si>
    <t>55127</t>
  </si>
  <si>
    <t>55129</t>
  </si>
  <si>
    <t>Washburn</t>
  </si>
  <si>
    <t>55131</t>
  </si>
  <si>
    <t>55133</t>
  </si>
  <si>
    <t>Waukesha</t>
  </si>
  <si>
    <t>55135</t>
  </si>
  <si>
    <t>Waupaca</t>
  </si>
  <si>
    <t>55137</t>
  </si>
  <si>
    <t>Waushara</t>
  </si>
  <si>
    <t>55139</t>
  </si>
  <si>
    <t>55141</t>
  </si>
  <si>
    <t>56001</t>
  </si>
  <si>
    <t>56003</t>
  </si>
  <si>
    <t>56005</t>
  </si>
  <si>
    <t>56007</t>
  </si>
  <si>
    <t>56009</t>
  </si>
  <si>
    <t>Converse</t>
  </si>
  <si>
    <t>56011</t>
  </si>
  <si>
    <t>56013</t>
  </si>
  <si>
    <t>56015</t>
  </si>
  <si>
    <t>Goshen</t>
  </si>
  <si>
    <t>56017</t>
  </si>
  <si>
    <t>Hot Springs</t>
  </si>
  <si>
    <t>56019</t>
  </si>
  <si>
    <t>56021</t>
  </si>
  <si>
    <t>Laramie</t>
  </si>
  <si>
    <t>56023</t>
  </si>
  <si>
    <t>56025</t>
  </si>
  <si>
    <t>Natrona</t>
  </si>
  <si>
    <t>56027</t>
  </si>
  <si>
    <t>Niobrara</t>
  </si>
  <si>
    <t>56029</t>
  </si>
  <si>
    <t>56031</t>
  </si>
  <si>
    <t>56033</t>
  </si>
  <si>
    <t>56035</t>
  </si>
  <si>
    <t>Sublette</t>
  </si>
  <si>
    <t>56037</t>
  </si>
  <si>
    <t>Sweetwater</t>
  </si>
  <si>
    <t>56039</t>
  </si>
  <si>
    <t>56041</t>
  </si>
  <si>
    <t>Uinta</t>
  </si>
  <si>
    <t>56043</t>
  </si>
  <si>
    <t>Washakie</t>
  </si>
  <si>
    <t>56045</t>
  </si>
  <si>
    <t>Weston</t>
  </si>
  <si>
    <t>Electricity PM2.5</t>
  </si>
  <si>
    <t>Electricity SO2</t>
  </si>
  <si>
    <t>Electricity NOx</t>
  </si>
  <si>
    <t>Transport PM2.5</t>
  </si>
  <si>
    <t>Transport SO2</t>
  </si>
  <si>
    <t>Transport NOx</t>
  </si>
  <si>
    <t>Industry PM2.5</t>
  </si>
  <si>
    <t>Industry SO2</t>
  </si>
  <si>
    <t>Industry NOx</t>
  </si>
  <si>
    <t>Buildings PM2.5</t>
  </si>
  <si>
    <t>Buildings NOx</t>
  </si>
  <si>
    <t>Buildings SO2</t>
  </si>
  <si>
    <t>Health Outcome Distribution by County by Pollutant by Emitting Sector</t>
  </si>
  <si>
    <t>Demographics of Population by County</t>
  </si>
  <si>
    <t>U.S. Census Bureau</t>
  </si>
  <si>
    <t>STNAME</t>
  </si>
  <si>
    <t>CTYNAME</t>
  </si>
  <si>
    <t>TOT_POP</t>
  </si>
  <si>
    <t>TOT_MALE</t>
  </si>
  <si>
    <t>TOT_FEMALE</t>
  </si>
  <si>
    <t>WA_MALE</t>
  </si>
  <si>
    <t>WA_FEMALE</t>
  </si>
  <si>
    <t>BA_MALE</t>
  </si>
  <si>
    <t>BA_FEMALE</t>
  </si>
  <si>
    <t>IA_MALE</t>
  </si>
  <si>
    <t>IA_FEMALE</t>
  </si>
  <si>
    <t>AA_MALE</t>
  </si>
  <si>
    <t>AA_FEMALE</t>
  </si>
  <si>
    <t>NA_MALE</t>
  </si>
  <si>
    <t>NA_FEMALE</t>
  </si>
  <si>
    <t>TOM_MALE</t>
  </si>
  <si>
    <t>TOM_FEMALE</t>
  </si>
  <si>
    <t>NH_MALE</t>
  </si>
  <si>
    <t>NH_FEMALE</t>
  </si>
  <si>
    <t>H_MALE</t>
  </si>
  <si>
    <t>H_FEMALE</t>
  </si>
  <si>
    <t>Alaska</t>
  </si>
  <si>
    <t>Aleutians East Borough</t>
  </si>
  <si>
    <t>Aleutians West Census Area</t>
  </si>
  <si>
    <t>Anchorage Municipality</t>
  </si>
  <si>
    <t>Bethel Census Area</t>
  </si>
  <si>
    <t>Bristol Bay Borough</t>
  </si>
  <si>
    <t>Denali Borough</t>
  </si>
  <si>
    <t>Dillingham Census Area</t>
  </si>
  <si>
    <t>Fairbanks North Star Borough</t>
  </si>
  <si>
    <t>Haines Borough</t>
  </si>
  <si>
    <t>Hoonah-Angoon Census Area</t>
  </si>
  <si>
    <t>Juneau City and Borough</t>
  </si>
  <si>
    <t>Kenai Peninsula Borough</t>
  </si>
  <si>
    <t>Ketchikan Gateway Borough</t>
  </si>
  <si>
    <t>Kodiak Island Borough</t>
  </si>
  <si>
    <t>Kusilvak Census Area</t>
  </si>
  <si>
    <t>Lake and Peninsula Borough</t>
  </si>
  <si>
    <t>Matanuska-Susitna Borough</t>
  </si>
  <si>
    <t>Nome Census Area</t>
  </si>
  <si>
    <t>North Slope Borough</t>
  </si>
  <si>
    <t>Northwest Arctic Borough</t>
  </si>
  <si>
    <t>Petersburg Borough</t>
  </si>
  <si>
    <t>Prince of Wales-Hyder Census Area</t>
  </si>
  <si>
    <t>Sitka City and Borough</t>
  </si>
  <si>
    <t>Skagway Municipality</t>
  </si>
  <si>
    <t>Southeast Fairbanks Census Area</t>
  </si>
  <si>
    <t>Wrangell City and Borough</t>
  </si>
  <si>
    <t>Yakutat City and Borough</t>
  </si>
  <si>
    <t>Yukon-Koyukuk Census Area</t>
  </si>
  <si>
    <t>Hawaii</t>
  </si>
  <si>
    <t>Acadia Parish</t>
  </si>
  <si>
    <t>Allen Parish</t>
  </si>
  <si>
    <t>Ascension Parish</t>
  </si>
  <si>
    <t>Assumption Parish</t>
  </si>
  <si>
    <t>Avoyelles Parish</t>
  </si>
  <si>
    <t>Beauregard Parish</t>
  </si>
  <si>
    <t>Bienville Parish</t>
  </si>
  <si>
    <t>Bossier Parish</t>
  </si>
  <si>
    <t>Caddo Parish</t>
  </si>
  <si>
    <t>Calcasieu Parish</t>
  </si>
  <si>
    <t>Caldwell Parish</t>
  </si>
  <si>
    <t>Cameron Parish</t>
  </si>
  <si>
    <t>Catahoula Parish</t>
  </si>
  <si>
    <t>Claiborne Parish</t>
  </si>
  <si>
    <t>Concordia Parish</t>
  </si>
  <si>
    <t>De Soto Parish</t>
  </si>
  <si>
    <t>East Baton Rouge Parish</t>
  </si>
  <si>
    <t>East Carroll Parish</t>
  </si>
  <si>
    <t>East Feliciana Parish</t>
  </si>
  <si>
    <t>Evangeline Parish</t>
  </si>
  <si>
    <t>Franklin Parish</t>
  </si>
  <si>
    <t>Grant Parish</t>
  </si>
  <si>
    <t>Iberia Parish</t>
  </si>
  <si>
    <t>Iberville Parish</t>
  </si>
  <si>
    <t>Jackson Parish</t>
  </si>
  <si>
    <t>Jefferson Parish</t>
  </si>
  <si>
    <t>Jefferson Davis Parish</t>
  </si>
  <si>
    <t>Lafayette Parish</t>
  </si>
  <si>
    <t>Lafourche Parish</t>
  </si>
  <si>
    <t>LaSalle Parish</t>
  </si>
  <si>
    <t>Lincoln Parish</t>
  </si>
  <si>
    <t>Livingston Parish</t>
  </si>
  <si>
    <t>Madison Parish</t>
  </si>
  <si>
    <t>Morehouse Parish</t>
  </si>
  <si>
    <t>Natchitoches Parish</t>
  </si>
  <si>
    <t>Orleans Parish</t>
  </si>
  <si>
    <t>Ouachita Parish</t>
  </si>
  <si>
    <t>Plaquemines Parish</t>
  </si>
  <si>
    <t>Pointe Coupee Parish</t>
  </si>
  <si>
    <t>Rapides Parish</t>
  </si>
  <si>
    <t>Red River Parish</t>
  </si>
  <si>
    <t>Richland Parish</t>
  </si>
  <si>
    <t>Sabine Parish</t>
  </si>
  <si>
    <t>St. Bernard Parish</t>
  </si>
  <si>
    <t>St. Charles Parish</t>
  </si>
  <si>
    <t>St. Helena Parish</t>
  </si>
  <si>
    <t>St. James Parish</t>
  </si>
  <si>
    <t>St. John the Baptist Parish</t>
  </si>
  <si>
    <t>St. Landry Parish</t>
  </si>
  <si>
    <t>St. Martin Parish</t>
  </si>
  <si>
    <t>St. Mary Parish</t>
  </si>
  <si>
    <t>St. Tammany Parish</t>
  </si>
  <si>
    <t>Tangipahoa Parish</t>
  </si>
  <si>
    <t>Tensas Parish</t>
  </si>
  <si>
    <t>Terrebonne Parish</t>
  </si>
  <si>
    <t>Union Parish</t>
  </si>
  <si>
    <t>Vermilion Parish</t>
  </si>
  <si>
    <t>Vernon Parish</t>
  </si>
  <si>
    <t>Washington Parish</t>
  </si>
  <si>
    <t>Webster Parish</t>
  </si>
  <si>
    <t>West Baton Rouge Parish</t>
  </si>
  <si>
    <t>West Carroll Parish</t>
  </si>
  <si>
    <t>West Feliciana Parish</t>
  </si>
  <si>
    <t>Winn Parish</t>
  </si>
  <si>
    <t>Baltimore city</t>
  </si>
  <si>
    <t>St. Louis city</t>
  </si>
  <si>
    <t>Alexandria city</t>
  </si>
  <si>
    <t>Bristol city</t>
  </si>
  <si>
    <t>Buena Vista city</t>
  </si>
  <si>
    <t>Charlottesville city</t>
  </si>
  <si>
    <t>Chesapeake city</t>
  </si>
  <si>
    <t>Colonial Heights city</t>
  </si>
  <si>
    <t>Covington city</t>
  </si>
  <si>
    <t>Danville city</t>
  </si>
  <si>
    <t>Emporia city</t>
  </si>
  <si>
    <t>Fairfax city</t>
  </si>
  <si>
    <t>Falls Church city</t>
  </si>
  <si>
    <t>Franklin city</t>
  </si>
  <si>
    <t>Fredericksburg city</t>
  </si>
  <si>
    <t>Galax city</t>
  </si>
  <si>
    <t>Hampton city</t>
  </si>
  <si>
    <t>Harrisonburg city</t>
  </si>
  <si>
    <t>Hopewell city</t>
  </si>
  <si>
    <t>Lexington city</t>
  </si>
  <si>
    <t>Lynchburg city</t>
  </si>
  <si>
    <t>Manassas city</t>
  </si>
  <si>
    <t>Manassas Park city</t>
  </si>
  <si>
    <t>Martinsville city</t>
  </si>
  <si>
    <t>Newport News city</t>
  </si>
  <si>
    <t>Norfolk city</t>
  </si>
  <si>
    <t>Norton city</t>
  </si>
  <si>
    <t>Petersburg city</t>
  </si>
  <si>
    <t>Poquoson city</t>
  </si>
  <si>
    <t>Portsmouth city</t>
  </si>
  <si>
    <t>Radford city</t>
  </si>
  <si>
    <t>Richmond city</t>
  </si>
  <si>
    <t>Roanoke city</t>
  </si>
  <si>
    <t>Salem city</t>
  </si>
  <si>
    <t>Staunton city</t>
  </si>
  <si>
    <t>Suffolk city</t>
  </si>
  <si>
    <t>Virginia Beach city</t>
  </si>
  <si>
    <t>Waynesboro city</t>
  </si>
  <si>
    <t>Williamsburg city</t>
  </si>
  <si>
    <t>Winchester city</t>
  </si>
  <si>
    <t>Filtered to remove age bracket rows, past year rows, and unused race/ethnicity columns</t>
  </si>
  <si>
    <t>geoengineering sector</t>
  </si>
  <si>
    <t>male</t>
  </si>
  <si>
    <t>female</t>
  </si>
  <si>
    <t>white</t>
  </si>
  <si>
    <t>black</t>
  </si>
  <si>
    <t>asian</t>
  </si>
  <si>
    <t>other race</t>
  </si>
  <si>
    <t>hispanic</t>
  </si>
  <si>
    <t>nonhispanic</t>
  </si>
  <si>
    <t>transportation sector</t>
  </si>
  <si>
    <t>electricity sector</t>
  </si>
  <si>
    <t>residential buildings sector</t>
  </si>
  <si>
    <t>commercial buildings sector</t>
  </si>
  <si>
    <t>industry sector</t>
  </si>
  <si>
    <t>district heat and hydrogen sector</t>
  </si>
  <si>
    <t>LULUCF sector</t>
  </si>
  <si>
    <t>DeKalb</t>
  </si>
  <si>
    <t>St. Clair</t>
  </si>
  <si>
    <t>St. Francis</t>
  </si>
  <si>
    <t>DeSoto</t>
  </si>
  <si>
    <t>St. Johns</t>
  </si>
  <si>
    <t>St. Lucie</t>
  </si>
  <si>
    <t>Honolulu</t>
  </si>
  <si>
    <t>Kalawao</t>
  </si>
  <si>
    <t>Kauai</t>
  </si>
  <si>
    <t>Maui</t>
  </si>
  <si>
    <t>DuPage</t>
  </si>
  <si>
    <t>McLean</t>
  </si>
  <si>
    <t>LaGrange</t>
  </si>
  <si>
    <t>LaPorte</t>
  </si>
  <si>
    <t>St. Joseph</t>
  </si>
  <si>
    <t>O'Brien</t>
  </si>
  <si>
    <t>Prince George's</t>
  </si>
  <si>
    <t>Queen Anne's</t>
  </si>
  <si>
    <t>St. Mary's</t>
  </si>
  <si>
    <t>Lac qui Parle</t>
  </si>
  <si>
    <t>Lake of the Woods</t>
  </si>
  <si>
    <t>St. Louis</t>
  </si>
  <si>
    <t>McDonald</t>
  </si>
  <si>
    <t>St. Charles</t>
  </si>
  <si>
    <t>Ste. Genevieve</t>
  </si>
  <si>
    <t>St. Francois</t>
  </si>
  <si>
    <t>Doña Ana</t>
  </si>
  <si>
    <t>McKinley</t>
  </si>
  <si>
    <t>St. Lawrence</t>
  </si>
  <si>
    <t>LaMoure</t>
  </si>
  <si>
    <t>McKenzie</t>
  </si>
  <si>
    <t>McClain</t>
  </si>
  <si>
    <t>DeWitt</t>
  </si>
  <si>
    <t>Fond du Lac</t>
  </si>
  <si>
    <t>St. Croix</t>
  </si>
  <si>
    <t>% Electricity PM2.5</t>
  </si>
  <si>
    <t>% Electricity NOx</t>
  </si>
  <si>
    <t>% Electricity SO2</t>
  </si>
  <si>
    <t>% Transport PM2.5</t>
  </si>
  <si>
    <t>% Transport NOx</t>
  </si>
  <si>
    <t>% Transport SO2</t>
  </si>
  <si>
    <t>% Industry PM2.5</t>
  </si>
  <si>
    <t>% Industry NOx</t>
  </si>
  <si>
    <t>% Industry SO2</t>
  </si>
  <si>
    <t>% Buildings PM2.5</t>
  </si>
  <si>
    <t>% Buildings NOx</t>
  </si>
  <si>
    <t>% Buildings SO2</t>
  </si>
  <si>
    <t>% LULUCF</t>
  </si>
  <si>
    <t>table with row headers in column A and column headers in rows 4 through 5</t>
  </si>
  <si>
    <t>Main series. Table 4</t>
  </si>
  <si>
    <t xml:space="preserve"> </t>
  </si>
  <si>
    <t xml:space="preserve">Total  </t>
  </si>
  <si>
    <r>
      <t>.</t>
    </r>
    <r>
      <rPr>
        <sz val="10"/>
        <color indexed="8"/>
        <rFont val="Arial"/>
        <family val="2"/>
      </rPr>
      <t>One race</t>
    </r>
  </si>
  <si>
    <r>
      <t>.</t>
    </r>
    <r>
      <rPr>
        <sz val="10"/>
        <color indexed="8"/>
        <rFont val="Arial"/>
        <family val="2"/>
      </rPr>
      <t>White</t>
    </r>
  </si>
  <si>
    <r>
      <t xml:space="preserve">    ..</t>
    </r>
    <r>
      <rPr>
        <sz val="10"/>
        <color indexed="8"/>
        <rFont val="Arial"/>
        <family val="2"/>
      </rPr>
      <t>Non-Hispanic White</t>
    </r>
  </si>
  <si>
    <r>
      <t>.</t>
    </r>
    <r>
      <rPr>
        <sz val="10"/>
        <color indexed="8"/>
        <rFont val="Arial"/>
        <family val="2"/>
      </rPr>
      <t>Black or African American</t>
    </r>
  </si>
  <si>
    <r>
      <t>.</t>
    </r>
    <r>
      <rPr>
        <sz val="10"/>
        <color indexed="8"/>
        <rFont val="Arial"/>
        <family val="2"/>
      </rPr>
      <t>American Indian and Alaska Native</t>
    </r>
  </si>
  <si>
    <r>
      <t>.</t>
    </r>
    <r>
      <rPr>
        <sz val="10"/>
        <color indexed="8"/>
        <rFont val="Arial"/>
        <family val="2"/>
      </rPr>
      <t>Asian</t>
    </r>
  </si>
  <si>
    <r>
      <t>.</t>
    </r>
    <r>
      <rPr>
        <sz val="10"/>
        <color indexed="8"/>
        <rFont val="Arial"/>
        <family val="2"/>
      </rPr>
      <t>Native Hawaiian and Other Pacific Islander</t>
    </r>
  </si>
  <si>
    <r>
      <t>.</t>
    </r>
    <r>
      <rPr>
        <sz val="10"/>
        <color indexed="8"/>
        <rFont val="Arial"/>
        <family val="2"/>
      </rPr>
      <t>Two or More Races</t>
    </r>
  </si>
  <si>
    <r>
      <t>.</t>
    </r>
    <r>
      <rPr>
        <sz val="10"/>
        <color indexed="8"/>
        <rFont val="Arial"/>
        <family val="2"/>
      </rPr>
      <t>Hispanic or Latino</t>
    </r>
  </si>
  <si>
    <t>Male</t>
  </si>
  <si>
    <t>Female</t>
  </si>
  <si>
    <t xml:space="preserve">Suggested Citation: </t>
  </si>
  <si>
    <t>Source: U.S. Census Bureau, Population Division</t>
  </si>
  <si>
    <t>Future Year Projections</t>
  </si>
  <si>
    <t>Main Series, Table 4</t>
  </si>
  <si>
    <t>Share of Population</t>
  </si>
  <si>
    <t>Annualized</t>
  </si>
  <si>
    <t>If Positive: Fraction of People Without this Trait in 2020 that Have this Trait in the Specified Year</t>
  </si>
  <si>
    <t>If Negative: Fraction of People With this Trait in 2020 that Do Not Have this Trait in the Specified Year</t>
  </si>
  <si>
    <t>COBRA Sectors</t>
  </si>
  <si>
    <t>chemical &amp; allied product manufacturing, fuel combustion: industrial, metals processing, other industrial process, petroleum &amp; related industries</t>
  </si>
  <si>
    <t>We only present the nation-wide totals in our results.  This avoids giving a false impression of precision, which would be conveyed by presenting county-level results.</t>
  </si>
  <si>
    <t>In HOIpTP, the EPS calculates the number of avoided premature deaths per ton of pollutant abated.  That doesn’t give us a demographic breakout of the avoided deaths.</t>
  </si>
  <si>
    <t>Since the EPS is a fast-running model, we need a set of static multipliers derived from a more detailed model.  (This is analogous to the way the EPA produced static multipliers derived from runs of their</t>
  </si>
  <si>
    <t>We use the EPA’s COBRA model for this, because it can provide county-level impact information, and we can get county-level demographic information from the U.S. Census.</t>
  </si>
  <si>
    <t>BenMAP tool in the following document:</t>
  </si>
  <si>
    <t>https://www.epa.gov/sites/production/files/2018-02/documents/sourceapportionmentbpttsd_2018.pdf</t>
  </si>
  <si>
    <t>A series of COBRA model runs were performed in order to get health impacts disaggregated down to the U.S. county level.  The EPS groups emissions from sectors when calculating health impacts, so we</t>
  </si>
  <si>
    <t>need separate COBRA runs for each EPS sector. EPS health impacts are based on direct PM2.5, NOx, and SOx/SO2, so three runs (one for each pollutant) were performed for each EPS sector (except</t>
  </si>
  <si>
    <t>LULUCF, for which the EPA only had data for one pollutant used for health impacts in the EPS), for a total of 13 runs. Pollutants were reduced by 50% relative to baseline in each test.  (The exact</t>
  </si>
  <si>
    <t>reduction percentage doesn't matter, as we're only using this to apportion impacts among counties, not to calculate the absolute magnitude of impacts.  50% reduction should avoid any potential</t>
  </si>
  <si>
    <t>When multiple COBRA sectors are listed for one EPS sector in the table below, the same percentage reduction in pollution was applied to all of the listed sectors in COBRA (i.e. grouping those</t>
  </si>
  <si>
    <t>COBRA sectors to form a single EPS sector):</t>
  </si>
  <si>
    <t>We only are disaggregating mortality (not other health outcomes) in the EPS by demographic traits, so only mortality results were recorded from the COBRA runs, to save on file size and</t>
  </si>
  <si>
    <t>unnecessary complexity. (Likely, we could also use the same distribution by county for non-mortality impacts, since the frequency of other health outcomes likely is directly proportional to</t>
  </si>
  <si>
    <t>mortality impacts.)  These results are recorded on the “EPA Data” tab of the Excel file.  They show the avoided all-cause mortality in every county from a 50% reduction in pollution from each EPS sector.</t>
  </si>
  <si>
    <t>Next, we obtain current census data for every county, to give us the demographic composition of each county.  Although the census has many sorts of data (such as age bracket, etc.), we only use</t>
  </si>
  <si>
    <t>data on sex, race, and Hispanic or Latino status.  We are assuming here that a given level of exposure to a given pollutant would have similar effects on a similarly-situated person of each sex, race,</t>
  </si>
  <si>
    <t>and Hispanic or Latino status.  We are aware this assumption introduces some uncertainty.  Two obvious uncertainty mechanisms are:</t>
  </si>
  <si>
    <t>other neighborhoods.  Therefore, the benefits of pollution reduction within a county might not accrue evenly to people of different races or Hispanic or Latino status within that county.</t>
  </si>
  <si>
    <t>• Men and women may have different biology that responds to air pollution differently, or differing underlying rates of conditions (such as heart disease) that can be exacerbated by air pollution.</t>
  </si>
  <si>
    <t>• Race and Hispanic or Latino status is often correlated with wealth.  People who are less wealthy might live in neighborhoods within a county that are more-affected by pollution than</t>
  </si>
  <si>
    <t>Even with these sources of uncertainty, we feel the methodology is reasonable and is the best available given the data that exist and the need to produce static multipliers that can be used within</t>
  </si>
  <si>
    <t>the EPS.  Counties are a small enough geographic unit to help mitigate the second concern somewhat (smaller geographic units will have more even air pollution impacts across their area, since</t>
  </si>
  <si>
    <t>there is less room for variation in air pollutant concentrations across a smaller geographic area).  Also, entire counties have populations that have more/less people with certain races or</t>
  </si>
  <si>
    <t>Hispanic and Latino statuses than average, so we will at least be capturing the demographic variance between counties, even if we do not capture the variance within each county.</t>
  </si>
  <si>
    <t>We find the percentage of each avoided death that occurs within each county due to reductions in each pollutant within each sector (so all counties add up to 100%, for each pollutant from</t>
  </si>
  <si>
    <t>each sector).  We then multiply each county’s share of avoided deaths by that county’s demographic traits to find that county’s contribution to avoided deaths broken out by demographic trait.</t>
  </si>
  <si>
    <t>Then we sum across all counties to find the nation-wide total.</t>
  </si>
  <si>
    <t>All of this only provides current-year multipliers, but the EPS model runs out to 2050.  Therefore, we need to estimate how the demographics of each county shift over time.  (Total population</t>
  </si>
  <si>
    <t>growth over time isn’t relevant here because that plays into the total avoided deaths calculation, not the demographic breakout multipliers.)  The U.S. Census has projections of how the</t>
  </si>
  <si>
    <t>total U.S. population shifts through 2060 broken out by demographic traits, including sex, race, and Hispanic or Latino status.  It does not make forward projections at the county level.</t>
  </si>
  <si>
    <t>From the Census projections, we take the percent change in each demographic trait at a national scale between 2020 and the modeled year (each year out to 2050) and project forward our</t>
  </si>
  <si>
    <t>current-year nation-wide multipliers using these nation-wide trends.  (That is, we are not applying nation-wide trends to each individual county, which would result in strange results for</t>
  </si>
  <si>
    <t>specific counties.  We are only applying the nation-wide trends to the nation-wide multipliers we obtained earlier.)  This gives us time-series demographic breakout multipliers at national scale</t>
  </si>
  <si>
    <t>from 2020-2050.</t>
  </si>
  <si>
    <t>This variable's purpose is to allocate avoided deaths among people broken out by sex, race, and Hispanic or Latino status.</t>
  </si>
  <si>
    <t>County Population by Characteristics: 2020-2023</t>
  </si>
  <si>
    <t>https://www.census.gov/data/tables/time-series/demo/popest/2020s-counties-detail.html</t>
  </si>
  <si>
    <t>"United States" file "Annual County Resident Population Estimates by Age, Sex, Race, and Hispanic Origin: April 1, 2020 to July 1, 2023 (CC-EST2023-ALLDATA)"</t>
  </si>
  <si>
    <t>d</t>
  </si>
  <si>
    <t>Chugach Census Area</t>
  </si>
  <si>
    <t>Copper River Census Area</t>
  </si>
  <si>
    <t>Capitol Planning Region</t>
  </si>
  <si>
    <t>Greater Bridgeport Planning Region</t>
  </si>
  <si>
    <t>Lower Connecticut River Valley Planning Region</t>
  </si>
  <si>
    <t>Naugatuck Valley Planning Region</t>
  </si>
  <si>
    <t>Northeastern Connecticut Planning Region</t>
  </si>
  <si>
    <t>Northwest Hills Planning Region</t>
  </si>
  <si>
    <t>South Central Connecticut Planning Region</t>
  </si>
  <si>
    <t>Southeastern Connecticut Planning Region</t>
  </si>
  <si>
    <t>Western Connecticut Planning Region</t>
  </si>
  <si>
    <t>09110</t>
  </si>
  <si>
    <t>09120</t>
  </si>
  <si>
    <t>09130</t>
  </si>
  <si>
    <t>09140</t>
  </si>
  <si>
    <t>09150</t>
  </si>
  <si>
    <t>09160</t>
  </si>
  <si>
    <t>09170</t>
  </si>
  <si>
    <t>09180</t>
  </si>
  <si>
    <t>09190</t>
  </si>
  <si>
    <t>Projected Population by Sex, Race, and Hispanic Origin</t>
  </si>
  <si>
    <t>Projections for the United States: 2022-2060</t>
  </si>
  <si>
    <t>(Resident population as of July 1. Numbers in thousands)</t>
  </si>
  <si>
    <t>Notes: 2023 National Population Projections data products are associated with Data Management System projects P-6000042, P-7501659, and P-7527355. The U.S. Census Bureau reviewed these data products for unauthorized disclosure of confidential information and approved the disclosure avoidance practices applied to this release (CBDRB‑FY24‑0008).</t>
  </si>
  <si>
    <t>For population projections methodology statements, see https://www.census.gov/programs-surveys/popproj/technical-documentation/methodology.html.</t>
  </si>
  <si>
    <t>2022 is the base population estimate for the projections.</t>
  </si>
  <si>
    <t>Race and Hispanic origin data in the 2023 National Population Projections do not currently reflect the results of the 2020 Census. Hispanic origin is considered an ethnicity, not a race. Hispanics may be of any race. Responses of “Some Other Race” from the decennial census are modified to be consistent with the race categories that appear in our input data. To learn more about the “Modified Race” process, go to http://www.census.gov/programs-surveys/popest/technical-documentation/research/modified-race-data.html.</t>
  </si>
  <si>
    <t>Projected Population by Sex, Race, and Hispanic Origin for the United States, Main Series: 2022-2060.</t>
  </si>
  <si>
    <t>Release Date: November 2023</t>
  </si>
  <si>
    <t>2022-2060</t>
  </si>
  <si>
    <t>https://www.census.gov/data/tables/2023/demo/popproj/2023-summary-tables.html</t>
  </si>
  <si>
    <t>Avoided Infant Mortality from 50% Reduction in Listed Pollutant from Listed Sector</t>
  </si>
  <si>
    <t>FoIMbDT Fraction of Infant Mortality by Demographic Trait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</si>
</sst>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0000000%"/>
    <numFmt numFmtId="166" formatCode="0.0"/>
  </numFmts>
  <fonts count="19" x14ac:knownFonts="1">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sz val="10"/>
      <name val="Arial"/>
      <family val="2"/>
    </font>
    <font>
      <i/>
      <sz val="11"/>
      <color theme="1"/>
      <name val="Calibri"/>
      <family val="2"/>
      <scheme val="minor"/>
    </font>
    <font>
      <b/>
      <sz val="11"/>
      <name val="Calibri"/>
      <family val="2"/>
      <scheme val="minor"/>
    </font>
    <font>
      <sz val="11"/>
      <name val="Calibri"/>
      <family val="2"/>
      <scheme val="minor"/>
    </font>
    <font>
      <sz val="10"/>
      <color indexed="9"/>
      <name val="Arial"/>
      <family val="2"/>
    </font>
    <font>
      <sz val="10"/>
      <color theme="1"/>
      <name val="Arial"/>
      <family val="2"/>
    </font>
    <font>
      <b/>
      <sz val="14"/>
      <color theme="0"/>
      <name val="arial"/>
      <family val="2"/>
    </font>
    <font>
      <sz val="14"/>
      <color theme="0"/>
      <name val="arial"/>
      <family val="2"/>
    </font>
    <font>
      <sz val="11"/>
      <color theme="0"/>
      <name val="arial"/>
      <family val="2"/>
    </font>
    <font>
      <sz val="10"/>
      <color theme="0"/>
      <name val="arial"/>
      <family val="2"/>
    </font>
    <font>
      <b/>
      <sz val="10"/>
      <color theme="0"/>
      <name val="arial"/>
      <family val="2"/>
    </font>
    <font>
      <b/>
      <sz val="10"/>
      <color theme="1"/>
      <name val="Arial"/>
      <family val="2"/>
    </font>
    <font>
      <sz val="10"/>
      <color indexed="8"/>
      <name val="Arial"/>
      <family val="2"/>
    </font>
    <font>
      <sz val="11"/>
      <color theme="1"/>
      <name val="Calibri"/>
      <family val="2"/>
    </font>
    <font>
      <b/>
      <sz val="11"/>
      <color theme="1"/>
      <name val="Calibri"/>
      <family val="2"/>
    </font>
  </fonts>
  <fills count="8">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indexed="9"/>
        <bgColor indexed="64"/>
      </patternFill>
    </fill>
    <fill>
      <patternFill patternType="solid">
        <fgColor theme="4" tint="-0.249977111117893"/>
        <bgColor indexed="64"/>
      </patternFill>
    </fill>
    <fill>
      <patternFill patternType="solid">
        <fgColor theme="4" tint="0.39997558519241921"/>
        <bgColor indexed="64"/>
      </patternFill>
    </fill>
    <fill>
      <patternFill patternType="solid">
        <fgColor theme="4" tint="0.79998168889431442"/>
        <bgColor indexed="64"/>
      </patternFill>
    </fill>
  </fills>
  <borders count="16">
    <border>
      <left/>
      <right/>
      <top/>
      <bottom/>
      <diagonal/>
    </border>
    <border>
      <left/>
      <right style="medium">
        <color indexed="64"/>
      </right>
      <top/>
      <bottom/>
      <diagonal/>
    </border>
    <border>
      <left/>
      <right/>
      <top style="thin">
        <color indexed="64"/>
      </top>
      <bottom/>
      <diagonal/>
    </border>
    <border>
      <left style="thin">
        <color indexed="0"/>
      </left>
      <right/>
      <top/>
      <bottom/>
      <diagonal/>
    </border>
    <border>
      <left style="thin">
        <color indexed="64"/>
      </left>
      <right style="thin">
        <color indexed="64"/>
      </right>
      <top/>
      <bottom style="thin">
        <color indexed="64"/>
      </bottom>
      <diagonal/>
    </border>
    <border>
      <left/>
      <right/>
      <top/>
      <bottom style="thin">
        <color indexed="64"/>
      </bottom>
      <diagonal/>
    </border>
    <border>
      <left style="thin">
        <color indexed="64"/>
      </left>
      <right/>
      <top style="thin">
        <color indexed="64"/>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s>
  <cellStyleXfs count="4">
    <xf numFmtId="0" fontId="0" fillId="0" borderId="0"/>
    <xf numFmtId="9" fontId="1" fillId="0" borderId="0" applyFont="0" applyFill="0" applyBorder="0" applyAlignment="0" applyProtection="0"/>
    <xf numFmtId="0" fontId="3" fillId="0" borderId="0" applyNumberFormat="0" applyFill="0" applyBorder="0" applyAlignment="0" applyProtection="0"/>
    <xf numFmtId="0" fontId="4" fillId="0" borderId="0"/>
  </cellStyleXfs>
  <cellXfs count="83">
    <xf numFmtId="0" fontId="0" fillId="0" borderId="0" xfId="0"/>
    <xf numFmtId="0" fontId="2" fillId="0" borderId="0" xfId="0" applyFont="1"/>
    <xf numFmtId="0" fontId="0" fillId="0" borderId="0" xfId="0" applyAlignment="1">
      <alignment horizontal="left"/>
    </xf>
    <xf numFmtId="0" fontId="3" fillId="0" borderId="0" xfId="2"/>
    <xf numFmtId="0" fontId="2" fillId="0" borderId="0" xfId="0" applyFont="1" applyAlignment="1">
      <alignment horizontal="right"/>
    </xf>
    <xf numFmtId="0" fontId="2" fillId="2" borderId="0" xfId="0" applyFont="1" applyFill="1"/>
    <xf numFmtId="0" fontId="0" fillId="2" borderId="0" xfId="0" applyFill="1"/>
    <xf numFmtId="0" fontId="2" fillId="3" borderId="0" xfId="0" applyFont="1" applyFill="1"/>
    <xf numFmtId="0" fontId="5" fillId="0" borderId="0" xfId="0" applyFont="1"/>
    <xf numFmtId="0" fontId="0" fillId="0" borderId="1" xfId="0" applyBorder="1"/>
    <xf numFmtId="11" fontId="0" fillId="0" borderId="0" xfId="0" applyNumberFormat="1"/>
    <xf numFmtId="0" fontId="6" fillId="0" borderId="0" xfId="3" applyFont="1"/>
    <xf numFmtId="0" fontId="6" fillId="0" borderId="0" xfId="3" applyFont="1" applyAlignment="1">
      <alignment horizontal="right"/>
    </xf>
    <xf numFmtId="0" fontId="7" fillId="0" borderId="0" xfId="3" applyFont="1"/>
    <xf numFmtId="164" fontId="0" fillId="0" borderId="0" xfId="1" applyNumberFormat="1" applyFont="1"/>
    <xf numFmtId="0" fontId="2" fillId="0" borderId="1" xfId="0" applyFont="1" applyBorder="1" applyAlignment="1">
      <alignment horizontal="right"/>
    </xf>
    <xf numFmtId="164" fontId="0" fillId="0" borderId="1" xfId="1" applyNumberFormat="1" applyFont="1" applyBorder="1"/>
    <xf numFmtId="0" fontId="6" fillId="0" borderId="1" xfId="3" applyFont="1" applyBorder="1"/>
    <xf numFmtId="0" fontId="7" fillId="0" borderId="1" xfId="3" applyFont="1" applyBorder="1"/>
    <xf numFmtId="165" fontId="0" fillId="0" borderId="0" xfId="1" applyNumberFormat="1" applyFont="1"/>
    <xf numFmtId="0" fontId="9" fillId="0" borderId="0" xfId="0" applyFont="1" applyProtection="1">
      <protection locked="0"/>
    </xf>
    <xf numFmtId="0" fontId="12" fillId="5" borderId="0" xfId="0" applyFont="1" applyFill="1" applyAlignment="1" applyProtection="1">
      <alignment horizontal="left" vertical="center"/>
      <protection locked="0"/>
    </xf>
    <xf numFmtId="0" fontId="13" fillId="5" borderId="0" xfId="0" applyFont="1" applyFill="1" applyAlignment="1" applyProtection="1">
      <alignment horizontal="left" vertical="center"/>
      <protection locked="0"/>
    </xf>
    <xf numFmtId="0" fontId="14" fillId="5" borderId="0" xfId="0" applyFont="1" applyFill="1" applyAlignment="1" applyProtection="1">
      <alignment horizontal="left" vertical="center"/>
      <protection locked="0"/>
    </xf>
    <xf numFmtId="0" fontId="9" fillId="4" borderId="0" xfId="0" applyFont="1" applyFill="1" applyProtection="1">
      <protection locked="0"/>
    </xf>
    <xf numFmtId="0" fontId="9" fillId="0" borderId="3" xfId="0" applyFont="1" applyBorder="1" applyAlignment="1" applyProtection="1">
      <alignment horizontal="center" vertical="center"/>
      <protection locked="0"/>
    </xf>
    <xf numFmtId="0" fontId="15" fillId="0" borderId="4" xfId="0" applyFont="1" applyBorder="1" applyAlignment="1" applyProtection="1">
      <alignment horizontal="center" vertical="center" wrapText="1"/>
      <protection locked="0"/>
    </xf>
    <xf numFmtId="0" fontId="15" fillId="0" borderId="5" xfId="0" applyFont="1" applyBorder="1" applyAlignment="1" applyProtection="1">
      <alignment horizontal="center" vertical="center" wrapText="1"/>
      <protection locked="0"/>
    </xf>
    <xf numFmtId="0" fontId="15" fillId="0" borderId="0" xfId="0" applyFont="1" applyAlignment="1" applyProtection="1">
      <alignment horizontal="center" vertical="center"/>
      <protection locked="0"/>
    </xf>
    <xf numFmtId="0" fontId="15" fillId="6" borderId="6" xfId="0" applyFont="1" applyFill="1" applyBorder="1" applyAlignment="1" applyProtection="1">
      <alignment horizontal="left" vertical="center"/>
      <protection locked="0"/>
    </xf>
    <xf numFmtId="3" fontId="15" fillId="6" borderId="7" xfId="0" applyNumberFormat="1" applyFont="1" applyFill="1" applyBorder="1" applyAlignment="1" applyProtection="1">
      <alignment horizontal="right" vertical="center"/>
      <protection locked="0"/>
    </xf>
    <xf numFmtId="3" fontId="15" fillId="6" borderId="0" xfId="0" applyNumberFormat="1" applyFont="1" applyFill="1" applyAlignment="1" applyProtection="1">
      <alignment horizontal="right" vertical="center"/>
      <protection locked="0"/>
    </xf>
    <xf numFmtId="0" fontId="15" fillId="0" borderId="0" xfId="0" applyFont="1" applyProtection="1">
      <protection locked="0"/>
    </xf>
    <xf numFmtId="0" fontId="8" fillId="0" borderId="8" xfId="0" applyFont="1" applyBorder="1" applyAlignment="1" applyProtection="1">
      <alignment horizontal="left" vertical="center" indent="1"/>
      <protection locked="0"/>
    </xf>
    <xf numFmtId="3" fontId="9" fillId="0" borderId="7" xfId="0" applyNumberFormat="1" applyFont="1" applyBorder="1" applyAlignment="1" applyProtection="1">
      <alignment horizontal="right" vertical="center"/>
      <protection locked="0"/>
    </xf>
    <xf numFmtId="3" fontId="9" fillId="0" borderId="0" xfId="0" applyNumberFormat="1" applyFont="1" applyAlignment="1" applyProtection="1">
      <alignment horizontal="right" vertical="center"/>
      <protection locked="0"/>
    </xf>
    <xf numFmtId="3" fontId="9" fillId="0" borderId="0" xfId="0" applyNumberFormat="1" applyFont="1" applyProtection="1">
      <protection locked="0"/>
    </xf>
    <xf numFmtId="0" fontId="8" fillId="0" borderId="8" xfId="0" applyFont="1" applyBorder="1" applyAlignment="1" applyProtection="1">
      <alignment horizontal="left" vertical="center" indent="2"/>
      <protection locked="0"/>
    </xf>
    <xf numFmtId="0" fontId="15" fillId="7" borderId="8" xfId="0" applyFont="1" applyFill="1" applyBorder="1" applyAlignment="1" applyProtection="1">
      <alignment horizontal="left" vertical="center" indent="1"/>
      <protection locked="0"/>
    </xf>
    <xf numFmtId="3" fontId="15" fillId="7" borderId="7" xfId="0" applyNumberFormat="1" applyFont="1" applyFill="1" applyBorder="1" applyAlignment="1" applyProtection="1">
      <alignment horizontal="right" vertical="center"/>
      <protection locked="0"/>
    </xf>
    <xf numFmtId="3" fontId="15" fillId="7" borderId="0" xfId="0" applyNumberFormat="1" applyFont="1" applyFill="1" applyAlignment="1" applyProtection="1">
      <alignment horizontal="right" vertical="center"/>
      <protection locked="0"/>
    </xf>
    <xf numFmtId="0" fontId="15" fillId="0" borderId="0" xfId="0" applyFont="1" applyAlignment="1" applyProtection="1">
      <alignment vertical="center"/>
      <protection locked="0"/>
    </xf>
    <xf numFmtId="3" fontId="9" fillId="0" borderId="4" xfId="0" applyNumberFormat="1" applyFont="1" applyBorder="1" applyAlignment="1" applyProtection="1">
      <alignment horizontal="right" vertical="center"/>
      <protection locked="0"/>
    </xf>
    <xf numFmtId="0" fontId="0" fillId="0" borderId="0" xfId="0" applyAlignment="1">
      <alignment horizontal="right"/>
    </xf>
    <xf numFmtId="0" fontId="2" fillId="0" borderId="0" xfId="0" applyFont="1" applyAlignment="1">
      <alignment horizontal="left"/>
    </xf>
    <xf numFmtId="0" fontId="0" fillId="2" borderId="0" xfId="1" applyNumberFormat="1" applyFont="1" applyFill="1" applyBorder="1"/>
    <xf numFmtId="0" fontId="0" fillId="2" borderId="0" xfId="1" applyNumberFormat="1" applyFont="1" applyFill="1"/>
    <xf numFmtId="0" fontId="0" fillId="0" borderId="0" xfId="1" applyNumberFormat="1" applyFont="1" applyFill="1" applyBorder="1"/>
    <xf numFmtId="0" fontId="0" fillId="0" borderId="0" xfId="0" applyAlignment="1">
      <alignment vertical="center"/>
    </xf>
    <xf numFmtId="0" fontId="3" fillId="0" borderId="0" xfId="2" applyAlignment="1">
      <alignment vertical="center"/>
    </xf>
    <xf numFmtId="0" fontId="18" fillId="0" borderId="0" xfId="0" applyFont="1" applyAlignment="1">
      <alignment vertical="center" wrapText="1"/>
    </xf>
    <xf numFmtId="0" fontId="17" fillId="0" borderId="0" xfId="0" applyFont="1" applyAlignment="1">
      <alignment vertical="center" wrapText="1"/>
    </xf>
    <xf numFmtId="0" fontId="17" fillId="0" borderId="0" xfId="0" applyFont="1" applyAlignment="1">
      <alignment vertical="center"/>
    </xf>
    <xf numFmtId="0" fontId="0" fillId="0" borderId="0" xfId="0" applyAlignment="1">
      <alignment horizontal="left" vertical="center" indent="2"/>
    </xf>
    <xf numFmtId="0" fontId="0" fillId="0" borderId="0" xfId="0" applyAlignment="1">
      <alignment horizontal="left" indent="3"/>
    </xf>
    <xf numFmtId="0" fontId="15" fillId="0" borderId="10" xfId="0" applyFont="1" applyBorder="1" applyAlignment="1" applyProtection="1">
      <alignment horizontal="center" vertical="center" wrapText="1"/>
      <protection locked="0"/>
    </xf>
    <xf numFmtId="164" fontId="0" fillId="0" borderId="0" xfId="1" applyNumberFormat="1" applyFont="1" applyAlignment="1">
      <alignment horizontal="right"/>
    </xf>
    <xf numFmtId="164" fontId="0" fillId="0" borderId="0" xfId="1" applyNumberFormat="1" applyFont="1" applyAlignment="1"/>
    <xf numFmtId="10" fontId="0" fillId="0" borderId="0" xfId="0" applyNumberFormat="1"/>
    <xf numFmtId="9" fontId="0" fillId="0" borderId="0" xfId="1" applyFont="1" applyAlignment="1">
      <alignment horizontal="right"/>
    </xf>
    <xf numFmtId="9" fontId="0" fillId="0" borderId="0" xfId="1" applyFont="1" applyAlignment="1"/>
    <xf numFmtId="0" fontId="0" fillId="0" borderId="0" xfId="0" applyAlignment="1">
      <alignment horizontal="center"/>
    </xf>
    <xf numFmtId="166" fontId="0" fillId="0" borderId="0" xfId="0" applyNumberFormat="1"/>
    <xf numFmtId="0" fontId="8" fillId="4" borderId="0" xfId="0" applyFont="1" applyFill="1" applyAlignment="1" applyProtection="1">
      <alignment horizontal="left" vertical="center"/>
      <protection locked="0"/>
    </xf>
    <xf numFmtId="0" fontId="10" fillId="5" borderId="2" xfId="0" applyFont="1" applyFill="1" applyBorder="1" applyAlignment="1" applyProtection="1">
      <alignment horizontal="left" vertical="center"/>
      <protection locked="0"/>
    </xf>
    <xf numFmtId="0" fontId="11" fillId="5" borderId="2" xfId="0" applyFont="1" applyFill="1" applyBorder="1" applyAlignment="1" applyProtection="1">
      <alignment horizontal="left" vertical="center"/>
      <protection locked="0"/>
    </xf>
    <xf numFmtId="0" fontId="9" fillId="7" borderId="8" xfId="0" applyFont="1" applyFill="1" applyBorder="1" applyAlignment="1" applyProtection="1">
      <alignment horizontal="left" vertical="center"/>
      <protection locked="0"/>
    </xf>
    <xf numFmtId="0" fontId="9" fillId="7" borderId="0" xfId="0" applyFont="1" applyFill="1" applyAlignment="1" applyProtection="1">
      <alignment horizontal="left" vertical="center"/>
      <protection locked="0"/>
    </xf>
    <xf numFmtId="0" fontId="9" fillId="7" borderId="9" xfId="0" applyFont="1" applyFill="1" applyBorder="1" applyAlignment="1" applyProtection="1">
      <alignment horizontal="left" vertical="center"/>
      <protection locked="0"/>
    </xf>
    <xf numFmtId="0" fontId="9" fillId="7" borderId="14" xfId="0" applyFont="1" applyFill="1" applyBorder="1" applyAlignment="1" applyProtection="1">
      <alignment horizontal="left" vertical="center"/>
      <protection locked="0"/>
    </xf>
    <xf numFmtId="0" fontId="9" fillId="7" borderId="5" xfId="0" applyFont="1" applyFill="1" applyBorder="1" applyAlignment="1" applyProtection="1">
      <alignment horizontal="left" vertical="center"/>
      <protection locked="0"/>
    </xf>
    <xf numFmtId="0" fontId="9" fillId="7" borderId="10" xfId="0" applyFont="1" applyFill="1" applyBorder="1" applyAlignment="1" applyProtection="1">
      <alignment horizontal="left" vertical="center"/>
      <protection locked="0"/>
    </xf>
    <xf numFmtId="0" fontId="4" fillId="0" borderId="11" xfId="0" applyFont="1" applyBorder="1" applyAlignment="1" applyProtection="1">
      <alignment horizontal="left" vertical="center" wrapText="1"/>
      <protection locked="0"/>
    </xf>
    <xf numFmtId="0" fontId="4" fillId="0" borderId="12" xfId="0" applyFont="1" applyBorder="1" applyAlignment="1">
      <alignment horizontal="left" vertical="center" wrapText="1"/>
    </xf>
    <xf numFmtId="0" fontId="4" fillId="0" borderId="13" xfId="0" applyFont="1" applyBorder="1" applyAlignment="1">
      <alignment horizontal="left" vertical="center" wrapText="1"/>
    </xf>
    <xf numFmtId="0" fontId="4" fillId="0" borderId="12" xfId="0" applyFont="1" applyBorder="1" applyAlignment="1" applyProtection="1">
      <alignment horizontal="left" vertical="center" wrapText="1"/>
      <protection locked="0"/>
    </xf>
    <xf numFmtId="0" fontId="4" fillId="0" borderId="13" xfId="0" applyFont="1" applyBorder="1" applyAlignment="1" applyProtection="1">
      <alignment horizontal="left" vertical="center" wrapText="1"/>
      <protection locked="0"/>
    </xf>
    <xf numFmtId="0" fontId="9" fillId="0" borderId="14" xfId="0" applyFont="1" applyBorder="1" applyAlignment="1" applyProtection="1">
      <alignment horizontal="left" vertical="center" wrapText="1"/>
      <protection locked="0"/>
    </xf>
    <xf numFmtId="0" fontId="9" fillId="0" borderId="5" xfId="0" applyFont="1" applyBorder="1" applyAlignment="1" applyProtection="1">
      <alignment horizontal="left" vertical="center" wrapText="1"/>
      <protection locked="0"/>
    </xf>
    <xf numFmtId="0" fontId="9" fillId="0" borderId="10" xfId="0" applyFont="1" applyBorder="1" applyAlignment="1" applyProtection="1">
      <alignment horizontal="left" vertical="center" wrapText="1"/>
      <protection locked="0"/>
    </xf>
    <xf numFmtId="0" fontId="9" fillId="7" borderId="6" xfId="0" applyFont="1" applyFill="1" applyBorder="1" applyAlignment="1" applyProtection="1">
      <alignment horizontal="left" vertical="center"/>
      <protection locked="0"/>
    </xf>
    <xf numFmtId="0" fontId="9" fillId="7" borderId="2" xfId="0" applyFont="1" applyFill="1" applyBorder="1" applyAlignment="1" applyProtection="1">
      <alignment horizontal="left" vertical="center"/>
      <protection locked="0"/>
    </xf>
    <xf numFmtId="0" fontId="9" fillId="7" borderId="15" xfId="0" applyFont="1" applyFill="1" applyBorder="1" applyAlignment="1" applyProtection="1">
      <alignment horizontal="left" vertical="center"/>
      <protection locked="0"/>
    </xf>
  </cellXfs>
  <cellStyles count="4">
    <cellStyle name="Hyperlink" xfId="2" builtinId="8"/>
    <cellStyle name="Normal" xfId="0" builtinId="0"/>
    <cellStyle name="Normal 2" xfId="3" xr:uid="{3F0BF36F-4752-44A1-9D4B-108BCCFE6D02}"/>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pa.gov/sites/production/files/2018-02/documents/sourceapportionmentbpttsd_2018.pdf" TargetMode="External"/><Relationship Id="rId1" Type="http://schemas.openxmlformats.org/officeDocument/2006/relationships/hyperlink" Target="https://www.epa.gov/cobra"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E5F7-A2D4-4F3F-9B6E-3E756B9C299E}">
  <dimension ref="A1:B80"/>
  <sheetViews>
    <sheetView workbookViewId="0">
      <selection activeCell="B57" sqref="B57"/>
    </sheetView>
  </sheetViews>
  <sheetFormatPr defaultRowHeight="14.5" x14ac:dyDescent="0.35"/>
  <cols>
    <col min="1" max="1" width="15.54296875" customWidth="1"/>
    <col min="2" max="2" width="66.7265625" customWidth="1"/>
  </cols>
  <sheetData>
    <row r="1" spans="1:2" x14ac:dyDescent="0.35">
      <c r="A1" s="1" t="s">
        <v>5309</v>
      </c>
    </row>
    <row r="3" spans="1:2" x14ac:dyDescent="0.35">
      <c r="A3" s="1" t="s">
        <v>0</v>
      </c>
      <c r="B3" s="7" t="s">
        <v>4989</v>
      </c>
    </row>
    <row r="4" spans="1:2" x14ac:dyDescent="0.35">
      <c r="B4" t="s">
        <v>1</v>
      </c>
    </row>
    <row r="5" spans="1:2" x14ac:dyDescent="0.35">
      <c r="B5" s="2">
        <v>2024</v>
      </c>
    </row>
    <row r="6" spans="1:2" x14ac:dyDescent="0.35">
      <c r="B6" t="s">
        <v>2</v>
      </c>
    </row>
    <row r="7" spans="1:2" x14ac:dyDescent="0.35">
      <c r="B7" s="3" t="s">
        <v>3</v>
      </c>
    </row>
    <row r="8" spans="1:2" x14ac:dyDescent="0.35">
      <c r="B8" t="s">
        <v>4</v>
      </c>
    </row>
    <row r="10" spans="1:2" x14ac:dyDescent="0.35">
      <c r="B10" s="7" t="s">
        <v>4990</v>
      </c>
    </row>
    <row r="11" spans="1:2" x14ac:dyDescent="0.35">
      <c r="B11" t="s">
        <v>4991</v>
      </c>
    </row>
    <row r="12" spans="1:2" x14ac:dyDescent="0.35">
      <c r="B12" s="2">
        <v>2024</v>
      </c>
    </row>
    <row r="13" spans="1:2" x14ac:dyDescent="0.35">
      <c r="B13" t="s">
        <v>5273</v>
      </c>
    </row>
    <row r="14" spans="1:2" x14ac:dyDescent="0.35">
      <c r="B14" s="3" t="s">
        <v>5274</v>
      </c>
    </row>
    <row r="15" spans="1:2" x14ac:dyDescent="0.35">
      <c r="B15" t="s">
        <v>5275</v>
      </c>
    </row>
    <row r="16" spans="1:2" x14ac:dyDescent="0.35">
      <c r="B16" s="8" t="s">
        <v>5147</v>
      </c>
    </row>
    <row r="18" spans="1:2" x14ac:dyDescent="0.35">
      <c r="B18" s="7" t="s">
        <v>5229</v>
      </c>
    </row>
    <row r="19" spans="1:2" x14ac:dyDescent="0.35">
      <c r="B19" t="s">
        <v>4991</v>
      </c>
    </row>
    <row r="20" spans="1:2" x14ac:dyDescent="0.35">
      <c r="B20" s="2">
        <v>2023</v>
      </c>
    </row>
    <row r="21" spans="1:2" x14ac:dyDescent="0.35">
      <c r="B21" t="s">
        <v>5306</v>
      </c>
    </row>
    <row r="22" spans="1:2" x14ac:dyDescent="0.35">
      <c r="B22" s="3" t="s">
        <v>5307</v>
      </c>
    </row>
    <row r="23" spans="1:2" x14ac:dyDescent="0.35">
      <c r="B23" t="s">
        <v>5230</v>
      </c>
    </row>
    <row r="25" spans="1:2" x14ac:dyDescent="0.35">
      <c r="A25" s="1" t="s">
        <v>5</v>
      </c>
    </row>
    <row r="27" spans="1:2" x14ac:dyDescent="0.35">
      <c r="A27" s="48" t="s">
        <v>5238</v>
      </c>
    </row>
    <row r="28" spans="1:2" x14ac:dyDescent="0.35">
      <c r="A28" s="48" t="s">
        <v>5272</v>
      </c>
    </row>
    <row r="29" spans="1:2" x14ac:dyDescent="0.35">
      <c r="A29" s="48"/>
    </row>
    <row r="30" spans="1:2" x14ac:dyDescent="0.35">
      <c r="A30" t="s">
        <v>5239</v>
      </c>
    </row>
    <row r="31" spans="1:2" x14ac:dyDescent="0.35">
      <c r="A31" s="48" t="s">
        <v>5241</v>
      </c>
    </row>
    <row r="32" spans="1:2" x14ac:dyDescent="0.35">
      <c r="A32" s="49" t="s">
        <v>5242</v>
      </c>
    </row>
    <row r="33" spans="1:2" x14ac:dyDescent="0.35">
      <c r="A33" s="48" t="s">
        <v>5240</v>
      </c>
    </row>
    <row r="35" spans="1:2" x14ac:dyDescent="0.35">
      <c r="A35" s="48" t="s">
        <v>5243</v>
      </c>
    </row>
    <row r="36" spans="1:2" x14ac:dyDescent="0.35">
      <c r="A36" t="s">
        <v>5244</v>
      </c>
    </row>
    <row r="37" spans="1:2" x14ac:dyDescent="0.35">
      <c r="A37" s="48" t="s">
        <v>5245</v>
      </c>
    </row>
    <row r="38" spans="1:2" x14ac:dyDescent="0.35">
      <c r="A38" s="48" t="s">
        <v>5246</v>
      </c>
    </row>
    <row r="39" spans="1:2" x14ac:dyDescent="0.35">
      <c r="A39" s="48" t="s">
        <v>7</v>
      </c>
    </row>
    <row r="40" spans="1:2" x14ac:dyDescent="0.35">
      <c r="A40" s="48"/>
    </row>
    <row r="41" spans="1:2" x14ac:dyDescent="0.35">
      <c r="A41" s="48" t="s">
        <v>5247</v>
      </c>
    </row>
    <row r="42" spans="1:2" x14ac:dyDescent="0.35">
      <c r="A42" s="48" t="s">
        <v>5248</v>
      </c>
    </row>
    <row r="43" spans="1:2" x14ac:dyDescent="0.35">
      <c r="A43" s="48"/>
    </row>
    <row r="44" spans="1:2" x14ac:dyDescent="0.35">
      <c r="A44" s="50" t="s">
        <v>6</v>
      </c>
      <c r="B44" s="50" t="s">
        <v>5235</v>
      </c>
    </row>
    <row r="45" spans="1:2" x14ac:dyDescent="0.35">
      <c r="A45" s="51" t="s">
        <v>8</v>
      </c>
      <c r="B45" s="51" t="s">
        <v>13</v>
      </c>
    </row>
    <row r="46" spans="1:2" x14ac:dyDescent="0.35">
      <c r="A46" s="51" t="s">
        <v>9</v>
      </c>
      <c r="B46" s="51" t="s">
        <v>14</v>
      </c>
    </row>
    <row r="47" spans="1:2" x14ac:dyDescent="0.35">
      <c r="A47" s="51" t="s">
        <v>10</v>
      </c>
      <c r="B47" s="51" t="s">
        <v>15</v>
      </c>
    </row>
    <row r="48" spans="1:2" x14ac:dyDescent="0.35">
      <c r="A48" s="51" t="s">
        <v>11</v>
      </c>
      <c r="B48" s="52" t="s">
        <v>5236</v>
      </c>
    </row>
    <row r="49" spans="1:2" x14ac:dyDescent="0.35">
      <c r="A49" s="51" t="s">
        <v>12</v>
      </c>
      <c r="B49" s="51" t="s">
        <v>16</v>
      </c>
    </row>
    <row r="50" spans="1:2" x14ac:dyDescent="0.35">
      <c r="A50" s="48"/>
    </row>
    <row r="51" spans="1:2" x14ac:dyDescent="0.35">
      <c r="A51" s="48" t="s">
        <v>5249</v>
      </c>
    </row>
    <row r="52" spans="1:2" x14ac:dyDescent="0.35">
      <c r="A52" s="48" t="s">
        <v>5250</v>
      </c>
    </row>
    <row r="53" spans="1:2" x14ac:dyDescent="0.35">
      <c r="A53" t="s">
        <v>5251</v>
      </c>
    </row>
    <row r="55" spans="1:2" x14ac:dyDescent="0.35">
      <c r="A55" s="48" t="s">
        <v>5252</v>
      </c>
    </row>
    <row r="56" spans="1:2" x14ac:dyDescent="0.35">
      <c r="A56" s="48" t="s">
        <v>5253</v>
      </c>
    </row>
    <row r="57" spans="1:2" x14ac:dyDescent="0.35">
      <c r="A57" t="s">
        <v>5254</v>
      </c>
    </row>
    <row r="58" spans="1:2" x14ac:dyDescent="0.35">
      <c r="A58" s="53" t="s">
        <v>5256</v>
      </c>
    </row>
    <row r="59" spans="1:2" x14ac:dyDescent="0.35">
      <c r="A59" s="53" t="s">
        <v>5257</v>
      </c>
    </row>
    <row r="60" spans="1:2" x14ac:dyDescent="0.35">
      <c r="A60" s="54" t="s">
        <v>5255</v>
      </c>
    </row>
    <row r="62" spans="1:2" x14ac:dyDescent="0.35">
      <c r="A62" s="48" t="s">
        <v>5258</v>
      </c>
    </row>
    <row r="63" spans="1:2" x14ac:dyDescent="0.35">
      <c r="A63" t="s">
        <v>5259</v>
      </c>
    </row>
    <row r="64" spans="1:2" x14ac:dyDescent="0.35">
      <c r="A64" t="s">
        <v>5260</v>
      </c>
    </row>
    <row r="65" spans="1:1" x14ac:dyDescent="0.35">
      <c r="A65" t="s">
        <v>5261</v>
      </c>
    </row>
    <row r="67" spans="1:1" x14ac:dyDescent="0.35">
      <c r="A67" s="48" t="s">
        <v>5262</v>
      </c>
    </row>
    <row r="68" spans="1:1" x14ac:dyDescent="0.35">
      <c r="A68" t="s">
        <v>5263</v>
      </c>
    </row>
    <row r="69" spans="1:1" x14ac:dyDescent="0.35">
      <c r="A69" s="48" t="s">
        <v>5264</v>
      </c>
    </row>
    <row r="71" spans="1:1" x14ac:dyDescent="0.35">
      <c r="A71" s="48" t="s">
        <v>5237</v>
      </c>
    </row>
    <row r="73" spans="1:1" x14ac:dyDescent="0.35">
      <c r="A73" s="48" t="s">
        <v>5265</v>
      </c>
    </row>
    <row r="74" spans="1:1" x14ac:dyDescent="0.35">
      <c r="A74" t="s">
        <v>5266</v>
      </c>
    </row>
    <row r="75" spans="1:1" x14ac:dyDescent="0.35">
      <c r="A75" s="48" t="s">
        <v>5267</v>
      </c>
    </row>
    <row r="77" spans="1:1" x14ac:dyDescent="0.35">
      <c r="A77" t="s">
        <v>5268</v>
      </c>
    </row>
    <row r="78" spans="1:1" x14ac:dyDescent="0.35">
      <c r="A78" t="s">
        <v>5269</v>
      </c>
    </row>
    <row r="79" spans="1:1" x14ac:dyDescent="0.35">
      <c r="A79" s="48" t="s">
        <v>5270</v>
      </c>
    </row>
    <row r="80" spans="1:1" x14ac:dyDescent="0.35">
      <c r="A80" t="s">
        <v>5271</v>
      </c>
    </row>
  </sheetData>
  <hyperlinks>
    <hyperlink ref="B7" r:id="rId1" xr:uid="{BF8C93CE-43D5-4714-8ECA-2AC561D967EA}"/>
    <hyperlink ref="A32" r:id="rId2" xr:uid="{BF7D3910-7487-421E-9D84-46BC06683F85}"/>
  </hyperlinks>
  <pageMargins left="0.7" right="0.7" top="0.75" bottom="0.75" header="0.3" footer="0.3"/>
  <pageSetup orientation="portrait" horizontalDpi="0" verticalDpi="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E1079-279B-4707-A8F6-BB07086642D3}">
  <dimension ref="A1:P3110"/>
  <sheetViews>
    <sheetView workbookViewId="0">
      <pane ySplit="2" topLeftCell="A3" activePane="bottomLeft" state="frozen"/>
      <selection pane="bottomLeft" activeCell="F20" sqref="F20"/>
    </sheetView>
  </sheetViews>
  <sheetFormatPr defaultColWidth="9.1796875" defaultRowHeight="14.5" x14ac:dyDescent="0.35"/>
  <cols>
    <col min="2" max="2" width="16" customWidth="1"/>
    <col min="3" max="3" width="20.81640625" customWidth="1"/>
    <col min="4" max="16" width="16.453125" customWidth="1"/>
  </cols>
  <sheetData>
    <row r="1" spans="1:16" x14ac:dyDescent="0.35">
      <c r="D1" s="5" t="s">
        <v>5308</v>
      </c>
      <c r="E1" s="6"/>
      <c r="F1" s="6"/>
      <c r="G1" s="6"/>
      <c r="H1" s="6"/>
      <c r="I1" s="6"/>
      <c r="J1" s="6"/>
      <c r="K1" s="6"/>
      <c r="L1" s="6"/>
      <c r="M1" s="6"/>
      <c r="N1" s="6"/>
      <c r="O1" s="6"/>
      <c r="P1" s="6"/>
    </row>
    <row r="2" spans="1:16" s="1" customFormat="1" x14ac:dyDescent="0.35">
      <c r="A2" s="11" t="s">
        <v>17</v>
      </c>
      <c r="B2" s="11" t="s">
        <v>18</v>
      </c>
      <c r="C2" s="11" t="s">
        <v>19</v>
      </c>
      <c r="D2" s="12" t="s">
        <v>4977</v>
      </c>
      <c r="E2" s="12" t="s">
        <v>4979</v>
      </c>
      <c r="F2" s="12" t="s">
        <v>4978</v>
      </c>
      <c r="G2" s="4" t="s">
        <v>4980</v>
      </c>
      <c r="H2" s="4" t="s">
        <v>4982</v>
      </c>
      <c r="I2" s="4" t="s">
        <v>4981</v>
      </c>
      <c r="J2" s="4" t="s">
        <v>4983</v>
      </c>
      <c r="K2" s="4" t="s">
        <v>4985</v>
      </c>
      <c r="L2" s="4" t="s">
        <v>4984</v>
      </c>
      <c r="M2" s="4" t="s">
        <v>4986</v>
      </c>
      <c r="N2" s="4" t="s">
        <v>4987</v>
      </c>
      <c r="O2" s="4" t="s">
        <v>4988</v>
      </c>
      <c r="P2" s="4" t="s">
        <v>12</v>
      </c>
    </row>
    <row r="3" spans="1:16" x14ac:dyDescent="0.35">
      <c r="A3" s="13" t="s">
        <v>20</v>
      </c>
      <c r="B3" s="13" t="s">
        <v>21</v>
      </c>
      <c r="C3" s="13" t="s">
        <v>22</v>
      </c>
      <c r="D3" s="13">
        <v>1.6486511187680901E-3</v>
      </c>
      <c r="E3" s="13">
        <v>5.9060316645310996E-4</v>
      </c>
      <c r="F3">
        <v>2.7817664387533199E-3</v>
      </c>
      <c r="G3">
        <v>1.7520542604852101E-3</v>
      </c>
      <c r="H3">
        <v>2.9141243518757201E-3</v>
      </c>
      <c r="I3">
        <v>1.5702005075870999E-4</v>
      </c>
      <c r="J3">
        <v>7.4262232386508803E-3</v>
      </c>
      <c r="K3">
        <v>1.76165921075913E-3</v>
      </c>
      <c r="L3">
        <v>3.7269620124975801E-3</v>
      </c>
      <c r="M3">
        <v>1.9762438249598998E-3</v>
      </c>
      <c r="N3">
        <v>2.2712140157146201E-4</v>
      </c>
      <c r="O3">
        <v>1.16487237180914E-4</v>
      </c>
      <c r="P3">
        <v>6.4035841337526701E-4</v>
      </c>
    </row>
    <row r="4" spans="1:16" x14ac:dyDescent="0.35">
      <c r="A4" s="13" t="s">
        <v>23</v>
      </c>
      <c r="B4" s="13" t="s">
        <v>21</v>
      </c>
      <c r="C4" s="13" t="s">
        <v>24</v>
      </c>
      <c r="D4" s="13">
        <v>2.6847379374293598E-3</v>
      </c>
      <c r="E4" s="13">
        <v>1.2247388814380299E-3</v>
      </c>
      <c r="F4">
        <v>6.0999885815334496E-3</v>
      </c>
      <c r="G4">
        <v>5.31194693507728E-3</v>
      </c>
      <c r="H4">
        <v>6.6764630511149401E-3</v>
      </c>
      <c r="I4">
        <v>3.8768916103860702E-4</v>
      </c>
      <c r="J4">
        <v>1.6123651362741499E-2</v>
      </c>
      <c r="K4">
        <v>3.5440068286496399E-3</v>
      </c>
      <c r="L4">
        <v>8.0737382775198201E-3</v>
      </c>
      <c r="M4">
        <v>3.9738709334424301E-3</v>
      </c>
      <c r="N4">
        <v>4.0545088060449797E-4</v>
      </c>
      <c r="O4">
        <v>2.2252261220633999E-4</v>
      </c>
      <c r="P4">
        <v>1.13026159413471E-3</v>
      </c>
    </row>
    <row r="5" spans="1:16" x14ac:dyDescent="0.35">
      <c r="A5" s="13" t="s">
        <v>25</v>
      </c>
      <c r="B5" s="13" t="s">
        <v>21</v>
      </c>
      <c r="C5" s="13" t="s">
        <v>26</v>
      </c>
      <c r="D5" s="13">
        <v>2.7523689138719598E-4</v>
      </c>
      <c r="E5" s="13">
        <v>1.44578244660902E-4</v>
      </c>
      <c r="F5">
        <v>6.6994701623805403E-4</v>
      </c>
      <c r="G5">
        <v>4.4742315361275502E-4</v>
      </c>
      <c r="H5">
        <v>7.8440184819354101E-4</v>
      </c>
      <c r="I5">
        <v>4.7419619699054802E-5</v>
      </c>
      <c r="J5">
        <v>1.6936037773113599E-3</v>
      </c>
      <c r="K5">
        <v>3.9111740220027598E-4</v>
      </c>
      <c r="L5">
        <v>1.00990242188483E-3</v>
      </c>
      <c r="M5">
        <v>4.85655816622053E-4</v>
      </c>
      <c r="N5">
        <v>5.8886409038375801E-5</v>
      </c>
      <c r="O5">
        <v>3.1303816935863902E-5</v>
      </c>
      <c r="P5">
        <v>1.72737098735213E-4</v>
      </c>
    </row>
    <row r="6" spans="1:16" x14ac:dyDescent="0.35">
      <c r="A6" s="13" t="s">
        <v>27</v>
      </c>
      <c r="B6" s="13" t="s">
        <v>21</v>
      </c>
      <c r="C6" s="13" t="s">
        <v>28</v>
      </c>
      <c r="D6" s="13">
        <v>3.6518947000071801E-4</v>
      </c>
      <c r="E6" s="13">
        <v>2.0753543355428599E-4</v>
      </c>
      <c r="F6">
        <v>9.7008727914790803E-4</v>
      </c>
      <c r="G6">
        <v>5.9370773884907205E-4</v>
      </c>
      <c r="H6">
        <v>9.8776877367560295E-4</v>
      </c>
      <c r="I6">
        <v>4.91648624044358E-5</v>
      </c>
      <c r="J6">
        <v>2.3741808056536901E-3</v>
      </c>
      <c r="K6">
        <v>6.5856539868259796E-4</v>
      </c>
      <c r="L6">
        <v>1.15036241493158E-3</v>
      </c>
      <c r="M6">
        <v>6.71968794337933E-4</v>
      </c>
      <c r="N6">
        <v>8.0223944072880995E-5</v>
      </c>
      <c r="O6">
        <v>3.95916015917062E-5</v>
      </c>
      <c r="P6">
        <v>2.23925176242206E-4</v>
      </c>
    </row>
    <row r="7" spans="1:16" x14ac:dyDescent="0.35">
      <c r="A7" s="13" t="s">
        <v>29</v>
      </c>
      <c r="B7" s="13" t="s">
        <v>21</v>
      </c>
      <c r="C7" s="13" t="s">
        <v>30</v>
      </c>
      <c r="D7" s="13">
        <v>1.35897644374395E-3</v>
      </c>
      <c r="E7" s="13">
        <v>9.2411464622538795E-4</v>
      </c>
      <c r="F7">
        <v>3.7637525225931701E-3</v>
      </c>
      <c r="G7">
        <v>3.5731286480735502E-3</v>
      </c>
      <c r="H7">
        <v>4.50171868536708E-3</v>
      </c>
      <c r="I7">
        <v>1.7731340203111401E-4</v>
      </c>
      <c r="J7">
        <v>1.1072938742476701E-2</v>
      </c>
      <c r="K7">
        <v>2.3610375783771902E-3</v>
      </c>
      <c r="L7">
        <v>4.4092054086019798E-3</v>
      </c>
      <c r="M7">
        <v>3.8764381576084899E-3</v>
      </c>
      <c r="N7">
        <v>3.9843867630975601E-4</v>
      </c>
      <c r="O7">
        <v>1.5063567530233999E-4</v>
      </c>
      <c r="P7">
        <v>8.9274588718009395E-4</v>
      </c>
    </row>
    <row r="8" spans="1:16" x14ac:dyDescent="0.35">
      <c r="A8" s="13" t="s">
        <v>31</v>
      </c>
      <c r="B8" s="13" t="s">
        <v>21</v>
      </c>
      <c r="C8" s="13" t="s">
        <v>32</v>
      </c>
      <c r="D8" s="13">
        <v>1.27474120143782E-4</v>
      </c>
      <c r="E8" s="13">
        <v>6.4386361264920502E-5</v>
      </c>
      <c r="F8">
        <v>3.0312906903347698E-4</v>
      </c>
      <c r="G8">
        <v>2.1659888913837201E-4</v>
      </c>
      <c r="H8">
        <v>3.4563435654722202E-4</v>
      </c>
      <c r="I8">
        <v>2.0382981230143001E-5</v>
      </c>
      <c r="J8">
        <v>7.4576781138965603E-4</v>
      </c>
      <c r="K8">
        <v>1.7669177157805999E-4</v>
      </c>
      <c r="L8">
        <v>5.0132501333046396E-4</v>
      </c>
      <c r="M8">
        <v>2.2066095838960701E-4</v>
      </c>
      <c r="N8">
        <v>2.6354785498560499E-5</v>
      </c>
      <c r="O8">
        <v>1.37693466232607E-5</v>
      </c>
      <c r="P8">
        <v>7.4364296906763899E-5</v>
      </c>
    </row>
    <row r="9" spans="1:16" x14ac:dyDescent="0.35">
      <c r="A9" s="13" t="s">
        <v>33</v>
      </c>
      <c r="B9" s="13" t="s">
        <v>21</v>
      </c>
      <c r="C9" s="13" t="s">
        <v>34</v>
      </c>
      <c r="D9" s="13">
        <v>2.43477886288979E-4</v>
      </c>
      <c r="E9" s="13">
        <v>1.2379219407366099E-4</v>
      </c>
      <c r="F9">
        <v>6.1309459337052005E-4</v>
      </c>
      <c r="G9">
        <v>4.0795939163972797E-4</v>
      </c>
      <c r="H9">
        <v>6.52853433066195E-4</v>
      </c>
      <c r="I9">
        <v>4.2005962742099497E-5</v>
      </c>
      <c r="J9">
        <v>1.5066037911104001E-3</v>
      </c>
      <c r="K9">
        <v>3.6403201159958401E-4</v>
      </c>
      <c r="L9">
        <v>8.5181501759320501E-4</v>
      </c>
      <c r="M9">
        <v>3.7233598174381402E-4</v>
      </c>
      <c r="N9">
        <v>4.4630644084177002E-5</v>
      </c>
      <c r="O9">
        <v>2.5148019352270898E-5</v>
      </c>
      <c r="P9">
        <v>1.36351306977077E-4</v>
      </c>
    </row>
    <row r="10" spans="1:16" x14ac:dyDescent="0.35">
      <c r="A10" s="13" t="s">
        <v>35</v>
      </c>
      <c r="B10" s="13" t="s">
        <v>21</v>
      </c>
      <c r="C10" s="13" t="s">
        <v>36</v>
      </c>
      <c r="D10" s="13">
        <v>2.63617212577678E-3</v>
      </c>
      <c r="E10" s="13">
        <v>1.52178831193261E-3</v>
      </c>
      <c r="F10">
        <v>6.3643168966114397E-3</v>
      </c>
      <c r="G10">
        <v>5.1142676832715197E-3</v>
      </c>
      <c r="H10">
        <v>7.5111197389091996E-3</v>
      </c>
      <c r="I10">
        <v>3.2946398239377299E-4</v>
      </c>
      <c r="J10">
        <v>1.6054315053963701E-2</v>
      </c>
      <c r="K10">
        <v>3.6215786930242702E-3</v>
      </c>
      <c r="L10">
        <v>7.2216207259841996E-3</v>
      </c>
      <c r="M10">
        <v>6.3006756331378004E-3</v>
      </c>
      <c r="N10">
        <v>7.03466295839534E-4</v>
      </c>
      <c r="O10">
        <v>2.6439130372951598E-4</v>
      </c>
      <c r="P10">
        <v>1.4535481738434299E-3</v>
      </c>
    </row>
    <row r="11" spans="1:16" x14ac:dyDescent="0.35">
      <c r="A11" s="13" t="s">
        <v>37</v>
      </c>
      <c r="B11" s="13" t="s">
        <v>21</v>
      </c>
      <c r="C11" s="13" t="s">
        <v>38</v>
      </c>
      <c r="D11" s="13">
        <v>6.4500753024644296E-4</v>
      </c>
      <c r="E11" s="13">
        <v>2.2867146567043001E-4</v>
      </c>
      <c r="F11">
        <v>1.00787076527071E-3</v>
      </c>
      <c r="G11">
        <v>7.3499095905082198E-4</v>
      </c>
      <c r="H11">
        <v>1.16198224473817E-3</v>
      </c>
      <c r="I11">
        <v>6.1526962798426604E-5</v>
      </c>
      <c r="J11">
        <v>2.50440227213827E-3</v>
      </c>
      <c r="K11">
        <v>5.7003815655988499E-4</v>
      </c>
      <c r="L11">
        <v>1.2994736504511599E-3</v>
      </c>
      <c r="M11">
        <v>8.5236848444707398E-4</v>
      </c>
      <c r="N11">
        <v>1.01513477989371E-4</v>
      </c>
      <c r="O11">
        <v>4.5536341839655201E-5</v>
      </c>
      <c r="P11">
        <v>2.3342820742977899E-4</v>
      </c>
    </row>
    <row r="12" spans="1:16" x14ac:dyDescent="0.35">
      <c r="A12" s="13" t="s">
        <v>39</v>
      </c>
      <c r="B12" s="13" t="s">
        <v>21</v>
      </c>
      <c r="C12" s="13" t="s">
        <v>40</v>
      </c>
      <c r="D12" s="13">
        <v>4.36265416159809E-4</v>
      </c>
      <c r="E12" s="13">
        <v>2.6371550363023802E-4</v>
      </c>
      <c r="F12">
        <v>1.0322620487155101E-3</v>
      </c>
      <c r="G12">
        <v>7.7407921516983399E-4</v>
      </c>
      <c r="H12">
        <v>1.27935095011292E-3</v>
      </c>
      <c r="I12">
        <v>5.4170863235589298E-5</v>
      </c>
      <c r="J12">
        <v>2.2497714992887699E-3</v>
      </c>
      <c r="K12">
        <v>5.6609489767136102E-4</v>
      </c>
      <c r="L12">
        <v>1.04988393819404E-3</v>
      </c>
      <c r="M12">
        <v>1.02462414754556E-3</v>
      </c>
      <c r="N12">
        <v>1.28479383310954E-4</v>
      </c>
      <c r="O12">
        <v>4.3177168958274702E-5</v>
      </c>
      <c r="P12">
        <v>2.4324529680504501E-4</v>
      </c>
    </row>
    <row r="13" spans="1:16" x14ac:dyDescent="0.35">
      <c r="A13" s="13" t="s">
        <v>41</v>
      </c>
      <c r="B13" s="13" t="s">
        <v>21</v>
      </c>
      <c r="C13" s="13" t="s">
        <v>42</v>
      </c>
      <c r="D13" s="13">
        <v>1.2601594597698501E-3</v>
      </c>
      <c r="E13" s="13">
        <v>5.3559116000606003E-4</v>
      </c>
      <c r="F13">
        <v>2.47901635181618E-3</v>
      </c>
      <c r="G13">
        <v>1.6157476887061601E-3</v>
      </c>
      <c r="H13">
        <v>2.5767781304912299E-3</v>
      </c>
      <c r="I13">
        <v>1.3106648481933601E-4</v>
      </c>
      <c r="J13">
        <v>6.3994026897851997E-3</v>
      </c>
      <c r="K13">
        <v>1.5860433398144601E-3</v>
      </c>
      <c r="L13">
        <v>3.1667987508863498E-3</v>
      </c>
      <c r="M13">
        <v>1.8646053928852799E-3</v>
      </c>
      <c r="N13">
        <v>2.0691247654891899E-4</v>
      </c>
      <c r="O13">
        <v>1.02346148361643E-4</v>
      </c>
      <c r="P13">
        <v>5.6261856509584205E-4</v>
      </c>
    </row>
    <row r="14" spans="1:16" x14ac:dyDescent="0.35">
      <c r="A14" s="13" t="s">
        <v>43</v>
      </c>
      <c r="B14" s="13" t="s">
        <v>21</v>
      </c>
      <c r="C14" s="13" t="s">
        <v>44</v>
      </c>
      <c r="D14" s="13">
        <v>1.22145934095031E-4</v>
      </c>
      <c r="E14" s="13">
        <v>7.0447852459430395E-5</v>
      </c>
      <c r="F14">
        <v>3.6066587623000498E-4</v>
      </c>
      <c r="G14">
        <v>1.8183464212937999E-4</v>
      </c>
      <c r="H14">
        <v>3.4314694041688402E-4</v>
      </c>
      <c r="I14">
        <v>1.9658460218348101E-5</v>
      </c>
      <c r="J14">
        <v>8.9768657361923596E-4</v>
      </c>
      <c r="K14">
        <v>2.42774204375484E-4</v>
      </c>
      <c r="L14">
        <v>4.6633459631756997E-4</v>
      </c>
      <c r="M14">
        <v>2.0852320165087599E-4</v>
      </c>
      <c r="N14">
        <v>2.5260828425254799E-5</v>
      </c>
      <c r="O14">
        <v>1.3897696669392699E-5</v>
      </c>
      <c r="P14">
        <v>8.1051680363176503E-5</v>
      </c>
    </row>
    <row r="15" spans="1:16" x14ac:dyDescent="0.35">
      <c r="A15" s="13" t="s">
        <v>45</v>
      </c>
      <c r="B15" s="13" t="s">
        <v>21</v>
      </c>
      <c r="C15" s="13" t="s">
        <v>46</v>
      </c>
      <c r="D15" s="13">
        <v>2.7161525002947798E-4</v>
      </c>
      <c r="E15" s="13">
        <v>1.42382405349299E-4</v>
      </c>
      <c r="F15">
        <v>7.4173197496730495E-4</v>
      </c>
      <c r="G15">
        <v>4.2448936882065398E-4</v>
      </c>
      <c r="H15">
        <v>7.2465009916423896E-4</v>
      </c>
      <c r="I15">
        <v>4.2745027213053701E-5</v>
      </c>
      <c r="J15">
        <v>2.00736750037449E-3</v>
      </c>
      <c r="K15">
        <v>4.7014870338568697E-4</v>
      </c>
      <c r="L15">
        <v>9.8281414603425201E-4</v>
      </c>
      <c r="M15">
        <v>4.1999788684067303E-4</v>
      </c>
      <c r="N15">
        <v>4.9153674236684301E-5</v>
      </c>
      <c r="O15">
        <v>2.7560988329119202E-5</v>
      </c>
      <c r="P15">
        <v>1.5260516684744999E-4</v>
      </c>
    </row>
    <row r="16" spans="1:16" x14ac:dyDescent="0.35">
      <c r="A16" s="13" t="s">
        <v>47</v>
      </c>
      <c r="B16" s="13" t="s">
        <v>21</v>
      </c>
      <c r="C16" s="13" t="s">
        <v>48</v>
      </c>
      <c r="D16" s="13">
        <v>2.1202897926608799E-4</v>
      </c>
      <c r="E16" s="13">
        <v>9.9812158496389095E-5</v>
      </c>
      <c r="F16">
        <v>4.4113535154124999E-4</v>
      </c>
      <c r="G16">
        <v>2.8654973071109199E-4</v>
      </c>
      <c r="H16">
        <v>4.8225776553293098E-4</v>
      </c>
      <c r="I16">
        <v>2.3659078469302699E-5</v>
      </c>
      <c r="J16">
        <v>1.03021957716039E-3</v>
      </c>
      <c r="K16">
        <v>2.5013484179907099E-4</v>
      </c>
      <c r="L16">
        <v>5.3659645556622599E-4</v>
      </c>
      <c r="M16">
        <v>3.5631990246014401E-4</v>
      </c>
      <c r="N16">
        <v>4.2827809235965098E-5</v>
      </c>
      <c r="O16">
        <v>1.8622161146127501E-5</v>
      </c>
      <c r="P16">
        <v>9.8024706038402502E-5</v>
      </c>
    </row>
    <row r="17" spans="1:16" x14ac:dyDescent="0.35">
      <c r="A17" s="13" t="s">
        <v>49</v>
      </c>
      <c r="B17" s="13" t="s">
        <v>21</v>
      </c>
      <c r="C17" s="13" t="s">
        <v>50</v>
      </c>
      <c r="D17" s="13">
        <v>2.6254104448959401E-4</v>
      </c>
      <c r="E17" s="13">
        <v>1.32449510054539E-4</v>
      </c>
      <c r="F17">
        <v>5.48253627791435E-4</v>
      </c>
      <c r="G17">
        <v>3.9357543014169701E-4</v>
      </c>
      <c r="H17">
        <v>6.4740474817317096E-4</v>
      </c>
      <c r="I17">
        <v>3.0315795024753699E-5</v>
      </c>
      <c r="J17">
        <v>1.20949682175698E-3</v>
      </c>
      <c r="K17">
        <v>2.97920754379165E-4</v>
      </c>
      <c r="L17">
        <v>5.9603078080131997E-4</v>
      </c>
      <c r="M17">
        <v>4.8683414061209901E-4</v>
      </c>
      <c r="N17">
        <v>6.3024038798927706E-5</v>
      </c>
      <c r="O17">
        <v>2.3029177828716798E-5</v>
      </c>
      <c r="P17">
        <v>1.22767218969584E-4</v>
      </c>
    </row>
    <row r="18" spans="1:16" x14ac:dyDescent="0.35">
      <c r="A18" s="13" t="s">
        <v>51</v>
      </c>
      <c r="B18" s="13" t="s">
        <v>21</v>
      </c>
      <c r="C18" s="13" t="s">
        <v>52</v>
      </c>
      <c r="D18" s="13">
        <v>9.2883424519079705E-4</v>
      </c>
      <c r="E18" s="13">
        <v>4.8192526026636702E-4</v>
      </c>
      <c r="F18">
        <v>2.2549998052480099E-3</v>
      </c>
      <c r="G18">
        <v>1.6346223441077001E-3</v>
      </c>
      <c r="H18">
        <v>2.6332534220342E-3</v>
      </c>
      <c r="I18">
        <v>1.7005873487652501E-4</v>
      </c>
      <c r="J18">
        <v>5.1196094183060996E-3</v>
      </c>
      <c r="K18">
        <v>1.2921480211182E-3</v>
      </c>
      <c r="L18">
        <v>3.2029664110415001E-3</v>
      </c>
      <c r="M18">
        <v>1.63544791155169E-3</v>
      </c>
      <c r="N18">
        <v>1.79637364762678E-4</v>
      </c>
      <c r="O18">
        <v>9.9710440132813204E-5</v>
      </c>
      <c r="P18">
        <v>5.5152334455050699E-4</v>
      </c>
    </row>
    <row r="19" spans="1:16" x14ac:dyDescent="0.35">
      <c r="A19" s="13" t="s">
        <v>53</v>
      </c>
      <c r="B19" s="13" t="s">
        <v>21</v>
      </c>
      <c r="C19" s="13" t="s">
        <v>54</v>
      </c>
      <c r="D19" s="13">
        <v>9.6975177345640996E-4</v>
      </c>
      <c r="E19" s="13">
        <v>6.8294404683737501E-4</v>
      </c>
      <c r="F19">
        <v>2.7750483030255001E-3</v>
      </c>
      <c r="G19">
        <v>1.45303187316053E-3</v>
      </c>
      <c r="H19">
        <v>2.8847161507079199E-3</v>
      </c>
      <c r="I19">
        <v>1.1378924196140101E-4</v>
      </c>
      <c r="J19">
        <v>5.9780720776737104E-3</v>
      </c>
      <c r="K19">
        <v>1.5655303529317E-3</v>
      </c>
      <c r="L19">
        <v>2.4039926180702601E-3</v>
      </c>
      <c r="M19">
        <v>2.2885374548201002E-3</v>
      </c>
      <c r="N19">
        <v>2.9044695194696898E-4</v>
      </c>
      <c r="O19">
        <v>1.18238435073303E-4</v>
      </c>
      <c r="P19">
        <v>8.1643615887159798E-4</v>
      </c>
    </row>
    <row r="20" spans="1:16" x14ac:dyDescent="0.35">
      <c r="A20" s="13" t="s">
        <v>55</v>
      </c>
      <c r="B20" s="13" t="s">
        <v>21</v>
      </c>
      <c r="C20" s="13" t="s">
        <v>56</v>
      </c>
      <c r="D20" s="13">
        <v>1.5304074212106801E-4</v>
      </c>
      <c r="E20" s="13">
        <v>7.3878016216034998E-5</v>
      </c>
      <c r="F20">
        <v>3.77983921257744E-4</v>
      </c>
      <c r="G20">
        <v>2.8392382179000199E-4</v>
      </c>
      <c r="H20">
        <v>3.9702891849256901E-4</v>
      </c>
      <c r="I20">
        <v>2.6533698029540499E-5</v>
      </c>
      <c r="J20">
        <v>1.0081303858481801E-3</v>
      </c>
      <c r="K20">
        <v>2.2042794499044401E-4</v>
      </c>
      <c r="L20">
        <v>5.2383462525328896E-4</v>
      </c>
      <c r="M20">
        <v>2.2162970427887799E-4</v>
      </c>
      <c r="N20">
        <v>2.53764925967477E-5</v>
      </c>
      <c r="O20">
        <v>1.4399555539812E-5</v>
      </c>
      <c r="P20">
        <v>7.8144286387499303E-5</v>
      </c>
    </row>
    <row r="21" spans="1:16" x14ac:dyDescent="0.35">
      <c r="A21" s="13" t="s">
        <v>57</v>
      </c>
      <c r="B21" s="13" t="s">
        <v>21</v>
      </c>
      <c r="C21" s="13" t="s">
        <v>58</v>
      </c>
      <c r="D21" s="13">
        <v>1.3009150951875099E-4</v>
      </c>
      <c r="E21" s="13">
        <v>5.47228088743115E-5</v>
      </c>
      <c r="F21">
        <v>2.5249288566600998E-4</v>
      </c>
      <c r="G21">
        <v>1.69555985228643E-4</v>
      </c>
      <c r="H21">
        <v>2.6921283667907299E-4</v>
      </c>
      <c r="I21">
        <v>1.37669382624036E-5</v>
      </c>
      <c r="J21">
        <v>6.2128102877520997E-4</v>
      </c>
      <c r="K21">
        <v>1.5099471911141001E-4</v>
      </c>
      <c r="L21">
        <v>3.2940591702337901E-4</v>
      </c>
      <c r="M21">
        <v>2.0440310319353101E-4</v>
      </c>
      <c r="N21">
        <v>2.2291278247172001E-5</v>
      </c>
      <c r="O21">
        <v>1.0690929362918301E-5</v>
      </c>
      <c r="P21">
        <v>5.6769389966845699E-5</v>
      </c>
    </row>
    <row r="22" spans="1:16" x14ac:dyDescent="0.35">
      <c r="A22" s="13" t="s">
        <v>59</v>
      </c>
      <c r="B22" s="13" t="s">
        <v>21</v>
      </c>
      <c r="C22" s="13" t="s">
        <v>60</v>
      </c>
      <c r="D22" s="13">
        <v>4.8008749487641098E-4</v>
      </c>
      <c r="E22" s="13">
        <v>2.29198542252776E-4</v>
      </c>
      <c r="F22">
        <v>1.11010663936107E-3</v>
      </c>
      <c r="G22">
        <v>9.1195687428194199E-4</v>
      </c>
      <c r="H22">
        <v>1.2661707099052299E-3</v>
      </c>
      <c r="I22">
        <v>8.7404152859611096E-5</v>
      </c>
      <c r="J22">
        <v>2.7725149488762599E-3</v>
      </c>
      <c r="K22">
        <v>6.3014015151079995E-4</v>
      </c>
      <c r="L22">
        <v>1.5519106876016901E-3</v>
      </c>
      <c r="M22">
        <v>7.5026638627649395E-4</v>
      </c>
      <c r="N22">
        <v>8.1652617853898899E-5</v>
      </c>
      <c r="O22">
        <v>4.6144480083076202E-5</v>
      </c>
      <c r="P22">
        <v>2.4749177013663699E-4</v>
      </c>
    </row>
    <row r="23" spans="1:16" x14ac:dyDescent="0.35">
      <c r="A23" s="13" t="s">
        <v>61</v>
      </c>
      <c r="B23" s="13" t="s">
        <v>21</v>
      </c>
      <c r="C23" s="13" t="s">
        <v>62</v>
      </c>
      <c r="D23" s="13">
        <v>1.6088223429537899E-4</v>
      </c>
      <c r="E23" s="13">
        <v>8.0165149950252697E-5</v>
      </c>
      <c r="F23">
        <v>3.8618976644947501E-4</v>
      </c>
      <c r="G23">
        <v>2.5596794827116099E-4</v>
      </c>
      <c r="H23">
        <v>4.2715319147515999E-4</v>
      </c>
      <c r="I23">
        <v>2.7002283979695099E-5</v>
      </c>
      <c r="J23">
        <v>8.8924439509564096E-4</v>
      </c>
      <c r="K23">
        <v>2.23943513053653E-4</v>
      </c>
      <c r="L23">
        <v>5.4987938961184796E-4</v>
      </c>
      <c r="M23">
        <v>2.5607820989147098E-4</v>
      </c>
      <c r="N23">
        <v>2.9866688987209199E-5</v>
      </c>
      <c r="O23">
        <v>1.6533012291866498E-5</v>
      </c>
      <c r="P23">
        <v>9.0026883279979995E-5</v>
      </c>
    </row>
    <row r="24" spans="1:16" x14ac:dyDescent="0.35">
      <c r="A24" s="13" t="s">
        <v>63</v>
      </c>
      <c r="B24" s="13" t="s">
        <v>21</v>
      </c>
      <c r="C24" s="13" t="s">
        <v>64</v>
      </c>
      <c r="D24" s="13">
        <v>1.3419793012978999E-3</v>
      </c>
      <c r="E24" s="13">
        <v>9.1710525574754303E-4</v>
      </c>
      <c r="F24">
        <v>3.7039890926076399E-3</v>
      </c>
      <c r="G24">
        <v>2.8510158268011902E-3</v>
      </c>
      <c r="H24">
        <v>4.3977871909931304E-3</v>
      </c>
      <c r="I24">
        <v>1.7028609131166099E-4</v>
      </c>
      <c r="J24">
        <v>9.6345436544709295E-3</v>
      </c>
      <c r="K24">
        <v>2.34800988781884E-3</v>
      </c>
      <c r="L24">
        <v>4.0473693916784296E-3</v>
      </c>
      <c r="M24">
        <v>3.5569081567551099E-3</v>
      </c>
      <c r="N24">
        <v>3.9433039728808901E-4</v>
      </c>
      <c r="O24">
        <v>1.5250695753859399E-4</v>
      </c>
      <c r="P24">
        <v>9.4145941239994098E-4</v>
      </c>
    </row>
    <row r="25" spans="1:16" x14ac:dyDescent="0.35">
      <c r="A25" s="13" t="s">
        <v>65</v>
      </c>
      <c r="B25" s="13" t="s">
        <v>21</v>
      </c>
      <c r="C25" s="13" t="s">
        <v>66</v>
      </c>
      <c r="D25" s="13">
        <v>6.7242511595434697E-4</v>
      </c>
      <c r="E25" s="13">
        <v>3.73142317831745E-4</v>
      </c>
      <c r="F25">
        <v>1.70978022356473E-3</v>
      </c>
      <c r="G25">
        <v>1.29530682626696E-3</v>
      </c>
      <c r="H25">
        <v>2.0745003557515302E-3</v>
      </c>
      <c r="I25">
        <v>1.30859216898972E-4</v>
      </c>
      <c r="J25">
        <v>4.0041116020045698E-3</v>
      </c>
      <c r="K25">
        <v>9.9982974116289694E-4</v>
      </c>
      <c r="L25">
        <v>2.4380667589938201E-3</v>
      </c>
      <c r="M25">
        <v>1.3537525720715099E-3</v>
      </c>
      <c r="N25">
        <v>1.4421561267745399E-4</v>
      </c>
      <c r="O25">
        <v>7.9052841537285902E-5</v>
      </c>
      <c r="P25">
        <v>4.4455787850091399E-4</v>
      </c>
    </row>
    <row r="26" spans="1:16" x14ac:dyDescent="0.35">
      <c r="A26" s="13" t="s">
        <v>67</v>
      </c>
      <c r="B26" s="13" t="s">
        <v>21</v>
      </c>
      <c r="C26" s="13" t="s">
        <v>68</v>
      </c>
      <c r="D26" s="13">
        <v>7.2553135784555296E-4</v>
      </c>
      <c r="E26" s="13">
        <v>3.8309518618055401E-4</v>
      </c>
      <c r="F26">
        <v>1.9028960075956299E-3</v>
      </c>
      <c r="G26">
        <v>1.0197346728877299E-3</v>
      </c>
      <c r="H26">
        <v>1.86986351621407E-3</v>
      </c>
      <c r="I26">
        <v>1.06338449690095E-4</v>
      </c>
      <c r="J26">
        <v>4.9588079826330504E-3</v>
      </c>
      <c r="K26">
        <v>1.2441262346298001E-3</v>
      </c>
      <c r="L26">
        <v>2.4480130802489101E-3</v>
      </c>
      <c r="M26">
        <v>1.14586196408934E-3</v>
      </c>
      <c r="N26">
        <v>1.4188642587089899E-4</v>
      </c>
      <c r="O26">
        <v>7.7091064390051096E-5</v>
      </c>
      <c r="P26">
        <v>4.2876115737171602E-4</v>
      </c>
    </row>
    <row r="27" spans="1:16" x14ac:dyDescent="0.35">
      <c r="A27" s="13" t="s">
        <v>69</v>
      </c>
      <c r="B27" s="13" t="s">
        <v>21</v>
      </c>
      <c r="C27" s="13" t="s">
        <v>70</v>
      </c>
      <c r="D27" s="13">
        <v>1.8616820768332599E-3</v>
      </c>
      <c r="E27" s="13">
        <v>1.2082795387032201E-3</v>
      </c>
      <c r="F27">
        <v>4.6962796022960197E-3</v>
      </c>
      <c r="G27">
        <v>3.3949026046311902E-3</v>
      </c>
      <c r="H27">
        <v>5.8554017624733203E-3</v>
      </c>
      <c r="I27">
        <v>2.3247821248994401E-4</v>
      </c>
      <c r="J27">
        <v>1.0404418870649201E-2</v>
      </c>
      <c r="K27">
        <v>2.63149304835947E-3</v>
      </c>
      <c r="L27">
        <v>4.7235607914280801E-3</v>
      </c>
      <c r="M27">
        <v>4.7584923987235399E-3</v>
      </c>
      <c r="N27">
        <v>5.8216892808909504E-4</v>
      </c>
      <c r="O27">
        <v>1.9755868074689299E-4</v>
      </c>
      <c r="P27">
        <v>1.16651917333712E-3</v>
      </c>
    </row>
    <row r="28" spans="1:16" x14ac:dyDescent="0.35">
      <c r="A28" s="13" t="s">
        <v>71</v>
      </c>
      <c r="B28" s="13" t="s">
        <v>21</v>
      </c>
      <c r="C28" s="13" t="s">
        <v>72</v>
      </c>
      <c r="D28" s="13">
        <v>1.8128242465405601E-3</v>
      </c>
      <c r="E28" s="13">
        <v>6.9567155318354197E-4</v>
      </c>
      <c r="F28">
        <v>3.2469710320653898E-3</v>
      </c>
      <c r="G28">
        <v>2.5461142399235402E-3</v>
      </c>
      <c r="H28">
        <v>3.6048983732971801E-3</v>
      </c>
      <c r="I28">
        <v>1.94749905914963E-4</v>
      </c>
      <c r="J28">
        <v>8.7546268565965694E-3</v>
      </c>
      <c r="K28">
        <v>1.95034946041041E-3</v>
      </c>
      <c r="L28">
        <v>4.6282873442662301E-3</v>
      </c>
      <c r="M28">
        <v>2.7471510344939799E-3</v>
      </c>
      <c r="N28">
        <v>2.86856500510599E-4</v>
      </c>
      <c r="O28">
        <v>1.4151660167882301E-4</v>
      </c>
      <c r="P28">
        <v>7.5542778359514095E-4</v>
      </c>
    </row>
    <row r="29" spans="1:16" x14ac:dyDescent="0.35">
      <c r="A29" s="13" t="s">
        <v>73</v>
      </c>
      <c r="B29" s="13" t="s">
        <v>21</v>
      </c>
      <c r="C29" s="13" t="s">
        <v>74</v>
      </c>
      <c r="D29" s="13">
        <v>5.5155586344742599E-4</v>
      </c>
      <c r="E29" s="13">
        <v>2.3551660996965E-4</v>
      </c>
      <c r="F29">
        <v>1.22602045794288E-3</v>
      </c>
      <c r="G29">
        <v>1.0668455554674E-3</v>
      </c>
      <c r="H29">
        <v>1.2906414550371401E-3</v>
      </c>
      <c r="I29">
        <v>8.2127088074934696E-5</v>
      </c>
      <c r="J29">
        <v>3.7444908597998698E-3</v>
      </c>
      <c r="K29">
        <v>6.8588694632575205E-4</v>
      </c>
      <c r="L29">
        <v>1.61431486704019E-3</v>
      </c>
      <c r="M29">
        <v>7.9665516690622903E-4</v>
      </c>
      <c r="N29">
        <v>7.8898522783116306E-5</v>
      </c>
      <c r="O29">
        <v>4.3957069878247001E-5</v>
      </c>
      <c r="P29">
        <v>2.3560275263008701E-4</v>
      </c>
    </row>
    <row r="30" spans="1:16" x14ac:dyDescent="0.35">
      <c r="A30" s="13" t="s">
        <v>75</v>
      </c>
      <c r="B30" s="13" t="s">
        <v>21</v>
      </c>
      <c r="C30" s="13" t="s">
        <v>76</v>
      </c>
      <c r="D30" s="13">
        <v>2.2430933208126302E-3</v>
      </c>
      <c r="E30" s="13">
        <v>1.4592915806252501E-3</v>
      </c>
      <c r="F30">
        <v>5.9038265050327101E-3</v>
      </c>
      <c r="G30">
        <v>4.6822634649708204E-3</v>
      </c>
      <c r="H30">
        <v>7.1623248741222098E-3</v>
      </c>
      <c r="I30">
        <v>2.9181611774102898E-4</v>
      </c>
      <c r="J30">
        <v>1.41215580814576E-2</v>
      </c>
      <c r="K30">
        <v>3.4666650487682801E-3</v>
      </c>
      <c r="L30">
        <v>6.56215907422413E-3</v>
      </c>
      <c r="M30">
        <v>6.0958074321399497E-3</v>
      </c>
      <c r="N30">
        <v>6.7222709416995001E-4</v>
      </c>
      <c r="O30">
        <v>2.4419370420677202E-4</v>
      </c>
      <c r="P30">
        <v>1.4137738625886801E-3</v>
      </c>
    </row>
    <row r="31" spans="1:16" x14ac:dyDescent="0.35">
      <c r="A31" s="13" t="s">
        <v>77</v>
      </c>
      <c r="B31" s="13" t="s">
        <v>21</v>
      </c>
      <c r="C31" s="13" t="s">
        <v>78</v>
      </c>
      <c r="D31" s="13">
        <v>2.3025391869995799E-4</v>
      </c>
      <c r="E31" s="13">
        <v>1.4753347669998199E-4</v>
      </c>
      <c r="F31">
        <v>6.6327313305314395E-4</v>
      </c>
      <c r="G31">
        <v>3.8308252657994E-4</v>
      </c>
      <c r="H31">
        <v>6.8346080575509805E-4</v>
      </c>
      <c r="I31">
        <v>3.2219885967944798E-5</v>
      </c>
      <c r="J31">
        <v>1.4502010824872899E-3</v>
      </c>
      <c r="K31">
        <v>4.4443310600843602E-4</v>
      </c>
      <c r="L31">
        <v>6.8231240758456595E-4</v>
      </c>
      <c r="M31">
        <v>4.7203540763865898E-4</v>
      </c>
      <c r="N31">
        <v>5.9600121627202598E-5</v>
      </c>
      <c r="O31">
        <v>2.7314208454491502E-5</v>
      </c>
      <c r="P31">
        <v>1.6987491764283399E-4</v>
      </c>
    </row>
    <row r="32" spans="1:16" x14ac:dyDescent="0.35">
      <c r="A32" s="13" t="s">
        <v>79</v>
      </c>
      <c r="B32" s="13" t="s">
        <v>21</v>
      </c>
      <c r="C32" s="13" t="s">
        <v>80</v>
      </c>
      <c r="D32" s="13">
        <v>6.7133404646636796E-4</v>
      </c>
      <c r="E32" s="13">
        <v>4.6273070365856502E-4</v>
      </c>
      <c r="F32">
        <v>1.93309252224072E-3</v>
      </c>
      <c r="G32">
        <v>9.7591453369919598E-4</v>
      </c>
      <c r="H32">
        <v>1.98623419653396E-3</v>
      </c>
      <c r="I32">
        <v>8.2469078639889603E-5</v>
      </c>
      <c r="J32">
        <v>3.8025088046303199E-3</v>
      </c>
      <c r="K32">
        <v>1.1148800382383001E-3</v>
      </c>
      <c r="L32">
        <v>1.7345670162819699E-3</v>
      </c>
      <c r="M32">
        <v>1.5170689260080501E-3</v>
      </c>
      <c r="N32">
        <v>1.93629281120137E-4</v>
      </c>
      <c r="O32">
        <v>8.1210066117992297E-5</v>
      </c>
      <c r="P32">
        <v>5.5104520586545403E-4</v>
      </c>
    </row>
    <row r="33" spans="1:16" x14ac:dyDescent="0.35">
      <c r="A33" s="13" t="s">
        <v>81</v>
      </c>
      <c r="B33" s="13" t="s">
        <v>21</v>
      </c>
      <c r="C33" s="13" t="s">
        <v>82</v>
      </c>
      <c r="D33" s="13">
        <v>2.8100356389689499E-4</v>
      </c>
      <c r="E33" s="13">
        <v>1.52774818158055E-4</v>
      </c>
      <c r="F33">
        <v>6.9735804904035004E-4</v>
      </c>
      <c r="G33">
        <v>5.2162955017986902E-4</v>
      </c>
      <c r="H33">
        <v>8.4584094372736301E-4</v>
      </c>
      <c r="I33">
        <v>5.49785705322023E-5</v>
      </c>
      <c r="J33">
        <v>1.64772109374629E-3</v>
      </c>
      <c r="K33">
        <v>3.9972370329845999E-4</v>
      </c>
      <c r="L33">
        <v>9.6280827739175399E-4</v>
      </c>
      <c r="M33">
        <v>5.2158521432662099E-4</v>
      </c>
      <c r="N33">
        <v>5.63775397216994E-5</v>
      </c>
      <c r="O33">
        <v>3.15219890241279E-5</v>
      </c>
      <c r="P33">
        <v>1.7151227368848501E-4</v>
      </c>
    </row>
    <row r="34" spans="1:16" x14ac:dyDescent="0.35">
      <c r="A34" s="13" t="s">
        <v>83</v>
      </c>
      <c r="B34" s="13" t="s">
        <v>21</v>
      </c>
      <c r="C34" s="13" t="s">
        <v>84</v>
      </c>
      <c r="D34" s="13">
        <v>9.74687122746045E-5</v>
      </c>
      <c r="E34" s="13">
        <v>5.8191163782490702E-5</v>
      </c>
      <c r="F34">
        <v>2.82745033996502E-4</v>
      </c>
      <c r="G34">
        <v>1.49475312760577E-4</v>
      </c>
      <c r="H34">
        <v>2.76033306252408E-4</v>
      </c>
      <c r="I34">
        <v>1.4519084599233E-5</v>
      </c>
      <c r="J34">
        <v>6.1226947632328998E-4</v>
      </c>
      <c r="K34">
        <v>1.9167620888247E-4</v>
      </c>
      <c r="L34">
        <v>3.2240385430178298E-4</v>
      </c>
      <c r="M34">
        <v>1.6929978373477901E-4</v>
      </c>
      <c r="N34">
        <v>2.1956243672429098E-5</v>
      </c>
      <c r="O34">
        <v>1.1391634324900699E-5</v>
      </c>
      <c r="P34">
        <v>6.9523332740371096E-5</v>
      </c>
    </row>
    <row r="35" spans="1:16" x14ac:dyDescent="0.35">
      <c r="A35" s="13" t="s">
        <v>85</v>
      </c>
      <c r="B35" s="13" t="s">
        <v>21</v>
      </c>
      <c r="C35" s="13" t="s">
        <v>86</v>
      </c>
      <c r="D35" s="13">
        <v>1.8894618813235499E-4</v>
      </c>
      <c r="E35" s="13">
        <v>1.11398338884363E-4</v>
      </c>
      <c r="F35">
        <v>5.4393359031498605E-4</v>
      </c>
      <c r="G35">
        <v>2.9002329997988602E-4</v>
      </c>
      <c r="H35">
        <v>5.2929079463065703E-4</v>
      </c>
      <c r="I35">
        <v>2.80499396974917E-5</v>
      </c>
      <c r="J35">
        <v>1.2575199994990299E-3</v>
      </c>
      <c r="K35">
        <v>3.7951546415549098E-4</v>
      </c>
      <c r="L35">
        <v>6.3869780511292503E-4</v>
      </c>
      <c r="M35">
        <v>3.3260567463493101E-4</v>
      </c>
      <c r="N35">
        <v>4.1916284875290698E-5</v>
      </c>
      <c r="O35">
        <v>2.1982691293268899E-5</v>
      </c>
      <c r="P35">
        <v>1.29035230056949E-4</v>
      </c>
    </row>
    <row r="36" spans="1:16" x14ac:dyDescent="0.35">
      <c r="A36" s="13" t="s">
        <v>87</v>
      </c>
      <c r="B36" s="13" t="s">
        <v>21</v>
      </c>
      <c r="C36" s="13" t="s">
        <v>88</v>
      </c>
      <c r="D36" s="13">
        <v>1.64480980267357E-4</v>
      </c>
      <c r="E36" s="13">
        <v>9.1165989574070201E-5</v>
      </c>
      <c r="F36">
        <v>4.1489029078583802E-4</v>
      </c>
      <c r="G36">
        <v>3.0574605922095401E-4</v>
      </c>
      <c r="H36">
        <v>5.11614476499795E-4</v>
      </c>
      <c r="I36">
        <v>3.11127431859138E-5</v>
      </c>
      <c r="J36">
        <v>1.0431243377546601E-3</v>
      </c>
      <c r="K36">
        <v>2.4669681632043402E-4</v>
      </c>
      <c r="L36">
        <v>5.8214744527406305E-4</v>
      </c>
      <c r="M36">
        <v>3.32308589982692E-4</v>
      </c>
      <c r="N36">
        <v>3.6658719211858899E-5</v>
      </c>
      <c r="O36">
        <v>1.9893344497928401E-5</v>
      </c>
      <c r="P36">
        <v>1.13619225990947E-4</v>
      </c>
    </row>
    <row r="37" spans="1:16" x14ac:dyDescent="0.35">
      <c r="A37" s="13" t="s">
        <v>89</v>
      </c>
      <c r="B37" s="13" t="s">
        <v>21</v>
      </c>
      <c r="C37" s="13" t="s">
        <v>90</v>
      </c>
      <c r="D37" s="13">
        <v>1.59287645846555E-3</v>
      </c>
      <c r="E37" s="13">
        <v>8.9121188070538095E-4</v>
      </c>
      <c r="F37">
        <v>3.9470540906660903E-3</v>
      </c>
      <c r="G37">
        <v>3.0411241806810201E-3</v>
      </c>
      <c r="H37">
        <v>5.0583684632900198E-3</v>
      </c>
      <c r="I37">
        <v>3.1146920600106699E-4</v>
      </c>
      <c r="J37">
        <v>1.03936534173515E-2</v>
      </c>
      <c r="K37">
        <v>2.3471724120808601E-3</v>
      </c>
      <c r="L37">
        <v>5.5076011018839804E-3</v>
      </c>
      <c r="M37">
        <v>3.2786012214039901E-3</v>
      </c>
      <c r="N37">
        <v>3.4669330113037099E-4</v>
      </c>
      <c r="O37">
        <v>1.9183666459014401E-4</v>
      </c>
      <c r="P37">
        <v>1.07363408824158E-3</v>
      </c>
    </row>
    <row r="38" spans="1:16" x14ac:dyDescent="0.35">
      <c r="A38" s="13" t="s">
        <v>91</v>
      </c>
      <c r="B38" s="13" t="s">
        <v>21</v>
      </c>
      <c r="C38" s="13" t="s">
        <v>92</v>
      </c>
      <c r="D38" s="13">
        <v>1.38206558360237E-3</v>
      </c>
      <c r="E38" s="13">
        <v>9.4036882587561596E-4</v>
      </c>
      <c r="F38">
        <v>3.6684643407371401E-3</v>
      </c>
      <c r="G38">
        <v>2.7054002353575201E-3</v>
      </c>
      <c r="H38">
        <v>4.5742928831888898E-3</v>
      </c>
      <c r="I38">
        <v>1.7271596785111001E-4</v>
      </c>
      <c r="J38">
        <v>8.6348138668839395E-3</v>
      </c>
      <c r="K38">
        <v>2.05964614161333E-3</v>
      </c>
      <c r="L38">
        <v>3.5912689090987402E-3</v>
      </c>
      <c r="M38">
        <v>3.6776344507956798E-3</v>
      </c>
      <c r="N38">
        <v>4.5479984658744699E-4</v>
      </c>
      <c r="O38">
        <v>1.5723890455041301E-4</v>
      </c>
      <c r="P38">
        <v>9.6584861958299597E-4</v>
      </c>
    </row>
    <row r="39" spans="1:16" x14ac:dyDescent="0.35">
      <c r="A39" s="13" t="s">
        <v>93</v>
      </c>
      <c r="B39" s="13" t="s">
        <v>21</v>
      </c>
      <c r="C39" s="13" t="s">
        <v>94</v>
      </c>
      <c r="D39" s="13">
        <v>1.87526105872299E-2</v>
      </c>
      <c r="E39" s="13">
        <v>1.2056487720573999E-2</v>
      </c>
      <c r="F39">
        <v>5.2094304949042498E-2</v>
      </c>
      <c r="G39">
        <v>6.0678761525967101E-2</v>
      </c>
      <c r="H39">
        <v>5.9297366672928703E-2</v>
      </c>
      <c r="I39">
        <v>2.5130433907143701E-3</v>
      </c>
      <c r="J39">
        <v>0.184123049371336</v>
      </c>
      <c r="K39">
        <v>3.5387415163875099E-2</v>
      </c>
      <c r="L39">
        <v>6.40378294349951E-2</v>
      </c>
      <c r="M39">
        <v>5.1195955574473102E-2</v>
      </c>
      <c r="N39">
        <v>4.9517244713502403E-3</v>
      </c>
      <c r="O39">
        <v>2.0463280318102298E-3</v>
      </c>
      <c r="P39">
        <v>1.16283146578227E-2</v>
      </c>
    </row>
    <row r="40" spans="1:16" x14ac:dyDescent="0.35">
      <c r="A40" s="13" t="s">
        <v>95</v>
      </c>
      <c r="B40" s="13" t="s">
        <v>21</v>
      </c>
      <c r="C40" s="13" t="s">
        <v>96</v>
      </c>
      <c r="D40" s="13">
        <v>1.8643803249518301E-4</v>
      </c>
      <c r="E40" s="13">
        <v>1.044885719843E-4</v>
      </c>
      <c r="F40">
        <v>4.7119739259514099E-4</v>
      </c>
      <c r="G40">
        <v>3.2571555006892901E-4</v>
      </c>
      <c r="H40">
        <v>4.8349215249256201E-4</v>
      </c>
      <c r="I40">
        <v>2.55343243548746E-5</v>
      </c>
      <c r="J40">
        <v>1.0090098237162501E-3</v>
      </c>
      <c r="K40">
        <v>2.9320082441042699E-4</v>
      </c>
      <c r="L40">
        <v>4.59616449419002E-4</v>
      </c>
      <c r="M40">
        <v>3.3295520441480497E-4</v>
      </c>
      <c r="N40">
        <v>4.2198227547324799E-5</v>
      </c>
      <c r="O40">
        <v>1.93597908275642E-5</v>
      </c>
      <c r="P40">
        <v>1.2797418768165699E-4</v>
      </c>
    </row>
    <row r="41" spans="1:16" x14ac:dyDescent="0.35">
      <c r="A41" s="13" t="s">
        <v>97</v>
      </c>
      <c r="B41" s="13" t="s">
        <v>21</v>
      </c>
      <c r="C41" s="13" t="s">
        <v>98</v>
      </c>
      <c r="D41" s="13">
        <v>1.8255689110209901E-3</v>
      </c>
      <c r="E41" s="13">
        <v>1.32160583011293E-3</v>
      </c>
      <c r="F41">
        <v>5.2341278817010801E-3</v>
      </c>
      <c r="G41">
        <v>2.8520184445829798E-3</v>
      </c>
      <c r="H41">
        <v>5.5800062001083702E-3</v>
      </c>
      <c r="I41">
        <v>2.0927166914392901E-4</v>
      </c>
      <c r="J41">
        <v>1.1631086450696999E-2</v>
      </c>
      <c r="K41">
        <v>2.9203834129292701E-3</v>
      </c>
      <c r="L41">
        <v>4.4255405999627396E-3</v>
      </c>
      <c r="M41">
        <v>4.6158764171031598E-3</v>
      </c>
      <c r="N41">
        <v>5.7682006758716104E-4</v>
      </c>
      <c r="O41">
        <v>2.2643117623682499E-4</v>
      </c>
      <c r="P41">
        <v>1.5720412263144901E-3</v>
      </c>
    </row>
    <row r="42" spans="1:16" x14ac:dyDescent="0.35">
      <c r="A42" s="13" t="s">
        <v>99</v>
      </c>
      <c r="B42" s="13" t="s">
        <v>21</v>
      </c>
      <c r="C42" s="13" t="s">
        <v>100</v>
      </c>
      <c r="D42" s="13">
        <v>5.3248352687017503E-4</v>
      </c>
      <c r="E42" s="13">
        <v>3.7218483696051301E-4</v>
      </c>
      <c r="F42">
        <v>1.51190559805599E-3</v>
      </c>
      <c r="G42">
        <v>8.6401493880840599E-4</v>
      </c>
      <c r="H42">
        <v>1.6790353407550201E-3</v>
      </c>
      <c r="I42">
        <v>6.4467346595137401E-5</v>
      </c>
      <c r="J42">
        <v>3.2351554533679898E-3</v>
      </c>
      <c r="K42">
        <v>8.9992531074792705E-4</v>
      </c>
      <c r="L42">
        <v>1.42917414907681E-3</v>
      </c>
      <c r="M42">
        <v>1.2856746946921099E-3</v>
      </c>
      <c r="N42">
        <v>1.6185973418467099E-4</v>
      </c>
      <c r="O42">
        <v>6.3990763994189299E-5</v>
      </c>
      <c r="P42">
        <v>4.2608990975966901E-4</v>
      </c>
    </row>
    <row r="43" spans="1:16" x14ac:dyDescent="0.35">
      <c r="A43" s="13" t="s">
        <v>101</v>
      </c>
      <c r="B43" s="13" t="s">
        <v>21</v>
      </c>
      <c r="C43" s="13" t="s">
        <v>102</v>
      </c>
      <c r="D43" s="13">
        <v>4.67515379289812E-3</v>
      </c>
      <c r="E43" s="13">
        <v>1.63256360081784E-3</v>
      </c>
      <c r="F43">
        <v>7.3667789807444397E-3</v>
      </c>
      <c r="G43">
        <v>5.7298399762576203E-3</v>
      </c>
      <c r="H43">
        <v>8.5843471688718705E-3</v>
      </c>
      <c r="I43">
        <v>4.67315936451191E-4</v>
      </c>
      <c r="J43">
        <v>2.02206025069053E-2</v>
      </c>
      <c r="K43">
        <v>4.3019851464873799E-3</v>
      </c>
      <c r="L43">
        <v>1.04016768562314E-2</v>
      </c>
      <c r="M43">
        <v>6.1601156052021504E-3</v>
      </c>
      <c r="N43">
        <v>7.1598237949371097E-4</v>
      </c>
      <c r="O43">
        <v>3.4012640609581399E-4</v>
      </c>
      <c r="P43">
        <v>1.7654924198218999E-3</v>
      </c>
    </row>
    <row r="44" spans="1:16" x14ac:dyDescent="0.35">
      <c r="A44" s="13" t="s">
        <v>103</v>
      </c>
      <c r="B44" s="13" t="s">
        <v>21</v>
      </c>
      <c r="C44" s="13" t="s">
        <v>104</v>
      </c>
      <c r="D44" s="13">
        <v>2.2216974014295301E-3</v>
      </c>
      <c r="E44" s="13">
        <v>1.49763000488415E-3</v>
      </c>
      <c r="F44">
        <v>5.82954288957195E-3</v>
      </c>
      <c r="G44">
        <v>4.0490760622862E-3</v>
      </c>
      <c r="H44">
        <v>6.9707281344196003E-3</v>
      </c>
      <c r="I44">
        <v>2.4826945777648102E-4</v>
      </c>
      <c r="J44">
        <v>1.3686123694138399E-2</v>
      </c>
      <c r="K44">
        <v>3.3995875381624E-3</v>
      </c>
      <c r="L44">
        <v>5.5080296830715301E-3</v>
      </c>
      <c r="M44">
        <v>5.7987872048241998E-3</v>
      </c>
      <c r="N44">
        <v>6.8372039893797398E-4</v>
      </c>
      <c r="O44">
        <v>2.5186454871536598E-4</v>
      </c>
      <c r="P44">
        <v>1.70327934796121E-3</v>
      </c>
    </row>
    <row r="45" spans="1:16" x14ac:dyDescent="0.35">
      <c r="A45" s="13" t="s">
        <v>105</v>
      </c>
      <c r="B45" s="13" t="s">
        <v>21</v>
      </c>
      <c r="C45" s="13" t="s">
        <v>106</v>
      </c>
      <c r="D45" s="13">
        <v>1.3714647379619601E-4</v>
      </c>
      <c r="E45" s="13">
        <v>6.5805443601637002E-5</v>
      </c>
      <c r="F45">
        <v>3.2274563981442799E-4</v>
      </c>
      <c r="G45">
        <v>1.9375770698618701E-4</v>
      </c>
      <c r="H45">
        <v>3.3695406869684898E-4</v>
      </c>
      <c r="I45">
        <v>1.9612718861171999E-5</v>
      </c>
      <c r="J45">
        <v>8.1013862382372799E-4</v>
      </c>
      <c r="K45">
        <v>1.96991789035574E-4</v>
      </c>
      <c r="L45">
        <v>4.4030313887570701E-4</v>
      </c>
      <c r="M45">
        <v>2.0312934807335299E-4</v>
      </c>
      <c r="N45">
        <v>2.47716743855691E-5</v>
      </c>
      <c r="O45">
        <v>1.34570988763236E-5</v>
      </c>
      <c r="P45">
        <v>7.3604942281052293E-5</v>
      </c>
    </row>
    <row r="46" spans="1:16" x14ac:dyDescent="0.35">
      <c r="A46" s="13" t="s">
        <v>107</v>
      </c>
      <c r="B46" s="13" t="s">
        <v>21</v>
      </c>
      <c r="C46" s="13" t="s">
        <v>108</v>
      </c>
      <c r="D46" s="13">
        <v>2.60411843158831E-4</v>
      </c>
      <c r="E46" s="13">
        <v>1.18545405501547E-4</v>
      </c>
      <c r="F46">
        <v>5.5350745999891598E-4</v>
      </c>
      <c r="G46">
        <v>4.0853319540401099E-4</v>
      </c>
      <c r="H46">
        <v>6.2864760244694896E-4</v>
      </c>
      <c r="I46">
        <v>3.5506270469032698E-5</v>
      </c>
      <c r="J46">
        <v>1.4040931057774501E-3</v>
      </c>
      <c r="K46">
        <v>3.2370258180775999E-4</v>
      </c>
      <c r="L46">
        <v>8.4630233272777605E-4</v>
      </c>
      <c r="M46">
        <v>4.2316680816105998E-4</v>
      </c>
      <c r="N46">
        <v>4.9828542544073603E-5</v>
      </c>
      <c r="O46">
        <v>2.5101654875868501E-5</v>
      </c>
      <c r="P46">
        <v>1.32864920448093E-4</v>
      </c>
    </row>
    <row r="47" spans="1:16" x14ac:dyDescent="0.35">
      <c r="A47" s="13" t="s">
        <v>109</v>
      </c>
      <c r="B47" s="13" t="s">
        <v>21</v>
      </c>
      <c r="C47" s="13" t="s">
        <v>110</v>
      </c>
      <c r="D47" s="13">
        <v>8.0957566857915008E-3</v>
      </c>
      <c r="E47" s="13">
        <v>5.1634662294074499E-3</v>
      </c>
      <c r="F47">
        <v>1.99989821334246E-2</v>
      </c>
      <c r="G47">
        <v>1.7737530833940401E-2</v>
      </c>
      <c r="H47">
        <v>2.52507993240806E-2</v>
      </c>
      <c r="I47">
        <v>9.0780551378479295E-4</v>
      </c>
      <c r="J47">
        <v>5.3587257021311702E-2</v>
      </c>
      <c r="K47">
        <v>1.1787175928153501E-2</v>
      </c>
      <c r="L47">
        <v>2.0353455881082099E-2</v>
      </c>
      <c r="M47">
        <v>2.2027739442493598E-2</v>
      </c>
      <c r="N47">
        <v>2.4257283473496098E-3</v>
      </c>
      <c r="O47">
        <v>8.59655510671995E-4</v>
      </c>
      <c r="P47">
        <v>5.6052953293946398E-3</v>
      </c>
    </row>
    <row r="48" spans="1:16" x14ac:dyDescent="0.35">
      <c r="A48" s="13" t="s">
        <v>111</v>
      </c>
      <c r="B48" s="13" t="s">
        <v>21</v>
      </c>
      <c r="C48" s="13" t="s">
        <v>112</v>
      </c>
      <c r="D48" s="13">
        <v>1.9061121173123599E-4</v>
      </c>
      <c r="E48" s="13">
        <v>1.1014011472514501E-4</v>
      </c>
      <c r="F48">
        <v>5.6250504843765095E-4</v>
      </c>
      <c r="G48">
        <v>2.8532029278111699E-4</v>
      </c>
      <c r="H48">
        <v>5.3257417430559899E-4</v>
      </c>
      <c r="I48">
        <v>3.0381322921954801E-5</v>
      </c>
      <c r="J48">
        <v>1.4865107320830499E-3</v>
      </c>
      <c r="K48">
        <v>3.88003515069122E-4</v>
      </c>
      <c r="L48">
        <v>7.1009296542652405E-4</v>
      </c>
      <c r="M48">
        <v>3.1982394810606903E-4</v>
      </c>
      <c r="N48">
        <v>3.9907365150908502E-5</v>
      </c>
      <c r="O48">
        <v>2.2090934984165899E-5</v>
      </c>
      <c r="P48">
        <v>1.2640068852098901E-4</v>
      </c>
    </row>
    <row r="49" spans="1:16" x14ac:dyDescent="0.35">
      <c r="A49" s="13" t="s">
        <v>113</v>
      </c>
      <c r="B49" s="13" t="s">
        <v>21</v>
      </c>
      <c r="C49" s="13" t="s">
        <v>114</v>
      </c>
      <c r="D49" s="13">
        <v>4.8719060956511602E-4</v>
      </c>
      <c r="E49" s="13">
        <v>3.2129356876978702E-4</v>
      </c>
      <c r="F49">
        <v>1.3952712925353701E-3</v>
      </c>
      <c r="G49">
        <v>7.2051678387405501E-4</v>
      </c>
      <c r="H49">
        <v>1.41955843275073E-3</v>
      </c>
      <c r="I49">
        <v>6.3229454422607305E-5</v>
      </c>
      <c r="J49">
        <v>2.7480006634214402E-3</v>
      </c>
      <c r="K49">
        <v>8.3927134982197395E-4</v>
      </c>
      <c r="L49">
        <v>1.31091557320968E-3</v>
      </c>
      <c r="M49">
        <v>1.03198975078313E-3</v>
      </c>
      <c r="N49">
        <v>1.3243499131457601E-4</v>
      </c>
      <c r="O49">
        <v>5.8033622613044398E-5</v>
      </c>
      <c r="P49">
        <v>3.8244669404039101E-4</v>
      </c>
    </row>
    <row r="50" spans="1:16" x14ac:dyDescent="0.35">
      <c r="A50" s="13" t="s">
        <v>115</v>
      </c>
      <c r="B50" s="13" t="s">
        <v>21</v>
      </c>
      <c r="C50" s="13" t="s">
        <v>116</v>
      </c>
      <c r="D50" s="13">
        <v>2.3987644706198398E-3</v>
      </c>
      <c r="E50" s="13">
        <v>1.5877502548510901E-3</v>
      </c>
      <c r="F50">
        <v>6.2209268038148904E-3</v>
      </c>
      <c r="G50">
        <v>4.8423780219877099E-3</v>
      </c>
      <c r="H50">
        <v>7.6757318257044196E-3</v>
      </c>
      <c r="I50">
        <v>2.9139004214099202E-4</v>
      </c>
      <c r="J50">
        <v>1.56396037473246E-2</v>
      </c>
      <c r="K50">
        <v>3.7179769248037202E-3</v>
      </c>
      <c r="L50">
        <v>6.7461266129799601E-3</v>
      </c>
      <c r="M50">
        <v>6.5217875174578702E-3</v>
      </c>
      <c r="N50">
        <v>7.2218577836352302E-4</v>
      </c>
      <c r="O50">
        <v>2.5932702536224302E-4</v>
      </c>
      <c r="P50">
        <v>1.5977808078347401E-3</v>
      </c>
    </row>
    <row r="51" spans="1:16" x14ac:dyDescent="0.35">
      <c r="A51" s="13" t="s">
        <v>117</v>
      </c>
      <c r="B51" s="13" t="s">
        <v>21</v>
      </c>
      <c r="C51" s="13" t="s">
        <v>118</v>
      </c>
      <c r="D51" s="13">
        <v>1.0912032233268599E-2</v>
      </c>
      <c r="E51" s="13">
        <v>4.5675895439632099E-3</v>
      </c>
      <c r="F51">
        <v>2.2567001952473801E-2</v>
      </c>
      <c r="G51">
        <v>2.2989218208355599E-2</v>
      </c>
      <c r="H51">
        <v>2.57067735543259E-2</v>
      </c>
      <c r="I51">
        <v>1.45287541393653E-3</v>
      </c>
      <c r="J51">
        <v>6.4544037611394295E-2</v>
      </c>
      <c r="K51">
        <v>1.41926734651058E-2</v>
      </c>
      <c r="L51">
        <v>3.2324740259864003E-2</v>
      </c>
      <c r="M51">
        <v>1.6013277281820101E-2</v>
      </c>
      <c r="N51">
        <v>1.53718502209485E-3</v>
      </c>
      <c r="O51">
        <v>8.0614266546284296E-4</v>
      </c>
      <c r="P51">
        <v>4.1529455799917403E-3</v>
      </c>
    </row>
    <row r="52" spans="1:16" x14ac:dyDescent="0.35">
      <c r="A52" s="13" t="s">
        <v>119</v>
      </c>
      <c r="B52" s="13" t="s">
        <v>21</v>
      </c>
      <c r="C52" s="13" t="s">
        <v>120</v>
      </c>
      <c r="D52" s="13">
        <v>3.3144345412989298E-4</v>
      </c>
      <c r="E52" s="13">
        <v>1.6830572610213601E-4</v>
      </c>
      <c r="F52">
        <v>8.7475971001461505E-4</v>
      </c>
      <c r="G52">
        <v>5.4911175661942003E-4</v>
      </c>
      <c r="H52">
        <v>8.7633482826825703E-4</v>
      </c>
      <c r="I52">
        <v>5.4313223222143901E-5</v>
      </c>
      <c r="J52">
        <v>2.5194578713297602E-3</v>
      </c>
      <c r="K52">
        <v>5.2923494014084696E-4</v>
      </c>
      <c r="L52">
        <v>1.15692964285929E-3</v>
      </c>
      <c r="M52">
        <v>5.0464835765568698E-4</v>
      </c>
      <c r="N52">
        <v>5.7812530521737097E-5</v>
      </c>
      <c r="O52">
        <v>3.2731260523024298E-5</v>
      </c>
      <c r="P52">
        <v>1.7901887833871301E-4</v>
      </c>
    </row>
    <row r="53" spans="1:16" x14ac:dyDescent="0.35">
      <c r="A53" s="13" t="s">
        <v>121</v>
      </c>
      <c r="B53" s="13" t="s">
        <v>21</v>
      </c>
      <c r="C53" s="13" t="s">
        <v>122</v>
      </c>
      <c r="D53" s="13">
        <v>4.8289754265805297E-3</v>
      </c>
      <c r="E53" s="13">
        <v>2.2662125740462802E-3</v>
      </c>
      <c r="F53">
        <v>1.0855423697616899E-2</v>
      </c>
      <c r="G53">
        <v>8.7394468193811997E-3</v>
      </c>
      <c r="H53">
        <v>1.2185705561771201E-2</v>
      </c>
      <c r="I53">
        <v>6.9235943745388597E-4</v>
      </c>
      <c r="J53">
        <v>2.92286379065341E-2</v>
      </c>
      <c r="K53">
        <v>6.4568272818595297E-3</v>
      </c>
      <c r="L53">
        <v>1.6153691623665999E-2</v>
      </c>
      <c r="M53">
        <v>8.25486534804689E-3</v>
      </c>
      <c r="N53">
        <v>9.1907410878335199E-4</v>
      </c>
      <c r="O53">
        <v>4.7295089981770199E-4</v>
      </c>
      <c r="P53">
        <v>2.5665690903620402E-3</v>
      </c>
    </row>
    <row r="54" spans="1:16" x14ac:dyDescent="0.35">
      <c r="A54" s="13" t="s">
        <v>123</v>
      </c>
      <c r="B54" s="13" t="s">
        <v>21</v>
      </c>
      <c r="C54" s="13" t="s">
        <v>124</v>
      </c>
      <c r="D54" s="13">
        <v>3.2978437443912201E-3</v>
      </c>
      <c r="E54" s="13">
        <v>2.0145479242880899E-3</v>
      </c>
      <c r="F54">
        <v>7.9546462384717503E-3</v>
      </c>
      <c r="G54">
        <v>5.8624604200228298E-3</v>
      </c>
      <c r="H54">
        <v>9.5964561531007402E-3</v>
      </c>
      <c r="I54">
        <v>3.5435883384484602E-4</v>
      </c>
      <c r="J54">
        <v>2.03610982706941E-2</v>
      </c>
      <c r="K54">
        <v>4.8722931567743502E-3</v>
      </c>
      <c r="L54">
        <v>8.3213153819262399E-3</v>
      </c>
      <c r="M54">
        <v>7.9018804378047092E-3</v>
      </c>
      <c r="N54">
        <v>8.9606095931587398E-4</v>
      </c>
      <c r="O54">
        <v>3.3585122422577198E-4</v>
      </c>
      <c r="P54">
        <v>2.1713477879818401E-3</v>
      </c>
    </row>
    <row r="55" spans="1:16" x14ac:dyDescent="0.35">
      <c r="A55" s="13" t="s">
        <v>125</v>
      </c>
      <c r="B55" s="13" t="s">
        <v>21</v>
      </c>
      <c r="C55" s="13" t="s">
        <v>126</v>
      </c>
      <c r="D55" s="13">
        <v>1.2959492656658799E-4</v>
      </c>
      <c r="E55" s="13">
        <v>7.1087494191594106E-5</v>
      </c>
      <c r="F55">
        <v>3.4658135923282398E-4</v>
      </c>
      <c r="G55">
        <v>1.82254230966054E-4</v>
      </c>
      <c r="H55">
        <v>3.3855783451907599E-4</v>
      </c>
      <c r="I55">
        <v>1.82801543192535E-5</v>
      </c>
      <c r="J55">
        <v>8.3787024852344195E-4</v>
      </c>
      <c r="K55">
        <v>2.35542770310527E-4</v>
      </c>
      <c r="L55">
        <v>4.2288544496230101E-4</v>
      </c>
      <c r="M55">
        <v>2.1267966176255501E-4</v>
      </c>
      <c r="N55">
        <v>2.6721276877444498E-5</v>
      </c>
      <c r="O55">
        <v>1.4085770618187701E-5</v>
      </c>
      <c r="P55">
        <v>8.0060138379125801E-5</v>
      </c>
    </row>
    <row r="56" spans="1:16" x14ac:dyDescent="0.35">
      <c r="A56" s="13" t="s">
        <v>127</v>
      </c>
      <c r="B56" s="13" t="s">
        <v>21</v>
      </c>
      <c r="C56" s="13" t="s">
        <v>128</v>
      </c>
      <c r="D56" s="13">
        <v>3.6032737467253E-4</v>
      </c>
      <c r="E56" s="13">
        <v>2.0650090547015199E-4</v>
      </c>
      <c r="F56">
        <v>9.6629955406735103E-4</v>
      </c>
      <c r="G56">
        <v>5.8789935730097702E-4</v>
      </c>
      <c r="H56">
        <v>9.7222087769749605E-4</v>
      </c>
      <c r="I56">
        <v>5.07057753488681E-5</v>
      </c>
      <c r="J56">
        <v>2.04473293314404E-3</v>
      </c>
      <c r="K56">
        <v>6.3644672498252902E-4</v>
      </c>
      <c r="L56">
        <v>1.01788127614616E-3</v>
      </c>
      <c r="M56">
        <v>6.2478860461032603E-4</v>
      </c>
      <c r="N56">
        <v>8.0512350523469304E-5</v>
      </c>
      <c r="O56">
        <v>3.9189905430455201E-5</v>
      </c>
      <c r="P56">
        <v>2.5126272092812702E-4</v>
      </c>
    </row>
    <row r="57" spans="1:16" x14ac:dyDescent="0.35">
      <c r="A57" s="13" t="s">
        <v>129</v>
      </c>
      <c r="B57" s="13" t="s">
        <v>21</v>
      </c>
      <c r="C57" s="13" t="s">
        <v>130</v>
      </c>
      <c r="D57" s="13">
        <v>4.9168517486502996E-4</v>
      </c>
      <c r="E57" s="13">
        <v>2.5897045856414398E-4</v>
      </c>
      <c r="F57">
        <v>1.22542480830248E-3</v>
      </c>
      <c r="G57">
        <v>8.4478062079348395E-4</v>
      </c>
      <c r="H57">
        <v>1.3940752261610899E-3</v>
      </c>
      <c r="I57">
        <v>8.5859071574378605E-5</v>
      </c>
      <c r="J57">
        <v>2.8162634515072498E-3</v>
      </c>
      <c r="K57">
        <v>7.1049598009684202E-4</v>
      </c>
      <c r="L57">
        <v>1.95180002166833E-3</v>
      </c>
      <c r="M57">
        <v>8.7218812661490398E-4</v>
      </c>
      <c r="N57">
        <v>1.00646191360426E-4</v>
      </c>
      <c r="O57">
        <v>5.45135676615038E-5</v>
      </c>
      <c r="P57">
        <v>2.9907106307988798E-4</v>
      </c>
    </row>
    <row r="58" spans="1:16" x14ac:dyDescent="0.35">
      <c r="A58" s="13" t="s">
        <v>131</v>
      </c>
      <c r="B58" s="13" t="s">
        <v>21</v>
      </c>
      <c r="C58" s="13" t="s">
        <v>132</v>
      </c>
      <c r="D58" s="13">
        <v>4.41263671307016E-4</v>
      </c>
      <c r="E58" s="13">
        <v>1.8481483973756401E-4</v>
      </c>
      <c r="F58">
        <v>7.8561705746335901E-4</v>
      </c>
      <c r="G58">
        <v>5.0847283374375399E-4</v>
      </c>
      <c r="H58">
        <v>8.9323519727773899E-4</v>
      </c>
      <c r="I58">
        <v>4.4936830980295003E-5</v>
      </c>
      <c r="J58">
        <v>1.71721479997499E-3</v>
      </c>
      <c r="K58">
        <v>4.2897868421313298E-4</v>
      </c>
      <c r="L58">
        <v>9.1109069234484197E-4</v>
      </c>
      <c r="M58">
        <v>6.3488741029661796E-4</v>
      </c>
      <c r="N58">
        <v>8.2967117553985E-5</v>
      </c>
      <c r="O58">
        <v>3.3774560504385098E-5</v>
      </c>
      <c r="P58">
        <v>1.7543985808023699E-4</v>
      </c>
    </row>
    <row r="59" spans="1:16" x14ac:dyDescent="0.35">
      <c r="A59" s="13" t="s">
        <v>133</v>
      </c>
      <c r="B59" s="13" t="s">
        <v>21</v>
      </c>
      <c r="C59" s="13" t="s">
        <v>134</v>
      </c>
      <c r="D59" s="13">
        <v>1.5068992573037301E-3</v>
      </c>
      <c r="E59" s="13">
        <v>6.7281228385701597E-4</v>
      </c>
      <c r="F59">
        <v>3.0813053294391499E-3</v>
      </c>
      <c r="G59">
        <v>2.0863630925756198E-3</v>
      </c>
      <c r="H59">
        <v>3.60212729399976E-3</v>
      </c>
      <c r="I59">
        <v>2.0351690254852501E-4</v>
      </c>
      <c r="J59">
        <v>9.0853666810123898E-3</v>
      </c>
      <c r="K59">
        <v>1.8358199050117099E-3</v>
      </c>
      <c r="L59">
        <v>4.5094632049868799E-3</v>
      </c>
      <c r="M59">
        <v>2.3128086872097101E-3</v>
      </c>
      <c r="N59">
        <v>2.9192320162561402E-4</v>
      </c>
      <c r="O59">
        <v>1.45120368171715E-4</v>
      </c>
      <c r="P59">
        <v>7.7476132746500705E-4</v>
      </c>
    </row>
    <row r="60" spans="1:16" x14ac:dyDescent="0.35">
      <c r="A60" s="13" t="s">
        <v>135</v>
      </c>
      <c r="B60" s="13" t="s">
        <v>21</v>
      </c>
      <c r="C60" s="13" t="s">
        <v>136</v>
      </c>
      <c r="D60" s="13">
        <v>1.6745128886937099E-3</v>
      </c>
      <c r="E60" s="13">
        <v>1.04375392037933E-3</v>
      </c>
      <c r="F60">
        <v>4.5087408716066096E-3</v>
      </c>
      <c r="G60">
        <v>4.3647330436440996E-3</v>
      </c>
      <c r="H60">
        <v>5.10113237616677E-3</v>
      </c>
      <c r="I60">
        <v>2.1317531061294101E-4</v>
      </c>
      <c r="J60">
        <v>1.3248761366274901E-2</v>
      </c>
      <c r="K60">
        <v>2.7245877968203598E-3</v>
      </c>
      <c r="L60">
        <v>5.5659035167348499E-3</v>
      </c>
      <c r="M60">
        <v>4.4784087412380602E-3</v>
      </c>
      <c r="N60">
        <v>4.4640894504946699E-4</v>
      </c>
      <c r="O60">
        <v>1.75366113370185E-4</v>
      </c>
      <c r="P60">
        <v>9.893929161629701E-4</v>
      </c>
    </row>
    <row r="61" spans="1:16" x14ac:dyDescent="0.35">
      <c r="A61" s="13" t="s">
        <v>137</v>
      </c>
      <c r="B61" s="13" t="s">
        <v>21</v>
      </c>
      <c r="C61" s="13" t="s">
        <v>138</v>
      </c>
      <c r="D61" s="13">
        <v>3.7851875384068202E-3</v>
      </c>
      <c r="E61" s="13">
        <v>2.11019448860344E-3</v>
      </c>
      <c r="F61">
        <v>9.6850483583178493E-3</v>
      </c>
      <c r="G61">
        <v>8.8349036857720501E-3</v>
      </c>
      <c r="H61">
        <v>1.01267413147788E-2</v>
      </c>
      <c r="I61">
        <v>4.6228493510622198E-4</v>
      </c>
      <c r="J61">
        <v>2.82675163603778E-2</v>
      </c>
      <c r="K61">
        <v>6.0951662991883E-3</v>
      </c>
      <c r="L61">
        <v>1.2259720903986001E-2</v>
      </c>
      <c r="M61">
        <v>8.2222309834531302E-3</v>
      </c>
      <c r="N61">
        <v>8.3871310743771101E-4</v>
      </c>
      <c r="O61">
        <v>3.7381286124565802E-4</v>
      </c>
      <c r="P61">
        <v>2.0649581590412702E-3</v>
      </c>
    </row>
    <row r="62" spans="1:16" x14ac:dyDescent="0.35">
      <c r="A62" s="13" t="s">
        <v>139</v>
      </c>
      <c r="B62" s="13" t="s">
        <v>21</v>
      </c>
      <c r="C62" s="13" t="s">
        <v>140</v>
      </c>
      <c r="D62" s="13">
        <v>1.2314510056475199E-4</v>
      </c>
      <c r="E62" s="13">
        <v>7.2899234020434698E-5</v>
      </c>
      <c r="F62">
        <v>3.62885866078928E-4</v>
      </c>
      <c r="G62">
        <v>1.9564317817759099E-4</v>
      </c>
      <c r="H62">
        <v>3.5091722392806599E-4</v>
      </c>
      <c r="I62">
        <v>1.9115642594892E-5</v>
      </c>
      <c r="J62">
        <v>8.5573775751033297E-4</v>
      </c>
      <c r="K62">
        <v>2.4529656711760298E-4</v>
      </c>
      <c r="L62">
        <v>4.2904742824892601E-4</v>
      </c>
      <c r="M62">
        <v>2.2038559284698499E-4</v>
      </c>
      <c r="N62">
        <v>2.72927466590828E-5</v>
      </c>
      <c r="O62">
        <v>1.4457639833316199E-5</v>
      </c>
      <c r="P62">
        <v>8.8417648724258696E-5</v>
      </c>
    </row>
    <row r="63" spans="1:16" x14ac:dyDescent="0.35">
      <c r="A63" s="13" t="s">
        <v>141</v>
      </c>
      <c r="B63" s="13" t="s">
        <v>21</v>
      </c>
      <c r="C63" s="13" t="s">
        <v>142</v>
      </c>
      <c r="D63" s="13">
        <v>2.0413780992689198E-3</v>
      </c>
      <c r="E63" s="13">
        <v>1.0764745807694601E-3</v>
      </c>
      <c r="F63">
        <v>4.8346027002635801E-3</v>
      </c>
      <c r="G63">
        <v>3.7535976058851398E-3</v>
      </c>
      <c r="H63">
        <v>5.2190134580489701E-3</v>
      </c>
      <c r="I63">
        <v>2.41543594584546E-4</v>
      </c>
      <c r="J63">
        <v>1.31682237470207E-2</v>
      </c>
      <c r="K63">
        <v>2.8371422095541401E-3</v>
      </c>
      <c r="L63">
        <v>6.0145438542239301E-3</v>
      </c>
      <c r="M63">
        <v>4.1942095655397704E-3</v>
      </c>
      <c r="N63">
        <v>4.5226931258449902E-4</v>
      </c>
      <c r="O63">
        <v>1.9440651733080501E-4</v>
      </c>
      <c r="P63">
        <v>1.0531039777895101E-3</v>
      </c>
    </row>
    <row r="64" spans="1:16" x14ac:dyDescent="0.35">
      <c r="A64" s="13" t="s">
        <v>143</v>
      </c>
      <c r="B64" s="13" t="s">
        <v>21</v>
      </c>
      <c r="C64" s="13" t="s">
        <v>144</v>
      </c>
      <c r="D64" s="13">
        <v>7.0081138098074204E-4</v>
      </c>
      <c r="E64" s="13">
        <v>2.8090772500800898E-4</v>
      </c>
      <c r="F64">
        <v>1.2781569303590499E-3</v>
      </c>
      <c r="G64">
        <v>8.6859072114032695E-4</v>
      </c>
      <c r="H64">
        <v>1.40967582011422E-3</v>
      </c>
      <c r="I64">
        <v>7.4706925233755604E-5</v>
      </c>
      <c r="J64">
        <v>2.9737643151446099E-3</v>
      </c>
      <c r="K64">
        <v>7.3226588934047297E-4</v>
      </c>
      <c r="L64">
        <v>1.7010756755923399E-3</v>
      </c>
      <c r="M64">
        <v>1.0557026912915699E-3</v>
      </c>
      <c r="N64">
        <v>1.1936924633640801E-4</v>
      </c>
      <c r="O64">
        <v>5.63758547098721E-5</v>
      </c>
      <c r="P64">
        <v>2.9185679826721801E-4</v>
      </c>
    </row>
    <row r="65" spans="1:16" x14ac:dyDescent="0.35">
      <c r="A65" s="13" t="s">
        <v>145</v>
      </c>
      <c r="B65" s="13" t="s">
        <v>21</v>
      </c>
      <c r="C65" s="13" t="s">
        <v>146</v>
      </c>
      <c r="D65" s="13">
        <v>3.57090535827177E-3</v>
      </c>
      <c r="E65" s="13">
        <v>2.2317786166455101E-3</v>
      </c>
      <c r="F65">
        <v>1.0324325438269701E-2</v>
      </c>
      <c r="G65">
        <v>6.9981857344424397E-3</v>
      </c>
      <c r="H65">
        <v>1.0690714044811899E-2</v>
      </c>
      <c r="I65">
        <v>5.12727248946498E-4</v>
      </c>
      <c r="J65">
        <v>2.5940860429586401E-2</v>
      </c>
      <c r="K65">
        <v>7.5466524106727797E-3</v>
      </c>
      <c r="L65">
        <v>1.1611686308770301E-2</v>
      </c>
      <c r="M65">
        <v>7.4013209199111901E-3</v>
      </c>
      <c r="N65">
        <v>8.7872670406163097E-4</v>
      </c>
      <c r="O65">
        <v>4.2089731595717198E-4</v>
      </c>
      <c r="P65">
        <v>2.49203703671205E-3</v>
      </c>
    </row>
    <row r="66" spans="1:16" x14ac:dyDescent="0.35">
      <c r="A66" s="13" t="s">
        <v>147</v>
      </c>
      <c r="B66" s="13" t="s">
        <v>21</v>
      </c>
      <c r="C66" s="13" t="s">
        <v>148</v>
      </c>
      <c r="D66" s="13">
        <v>1.2503423874822301E-3</v>
      </c>
      <c r="E66" s="13">
        <v>8.4669871361050804E-4</v>
      </c>
      <c r="F66">
        <v>3.6646086364204799E-3</v>
      </c>
      <c r="G66">
        <v>2.6753684845792999E-3</v>
      </c>
      <c r="H66">
        <v>4.0476888233110702E-3</v>
      </c>
      <c r="I66">
        <v>1.7260466692547001E-4</v>
      </c>
      <c r="J66">
        <v>9.5168816079536905E-3</v>
      </c>
      <c r="K66">
        <v>2.5247586900586298E-3</v>
      </c>
      <c r="L66">
        <v>3.9856390540114299E-3</v>
      </c>
      <c r="M66">
        <v>3.0691620341825698E-3</v>
      </c>
      <c r="N66">
        <v>3.50349955223797E-4</v>
      </c>
      <c r="O66">
        <v>1.50324434126965E-4</v>
      </c>
      <c r="P66">
        <v>9.0326862587955103E-4</v>
      </c>
    </row>
    <row r="67" spans="1:16" x14ac:dyDescent="0.35">
      <c r="A67" s="13" t="s">
        <v>149</v>
      </c>
      <c r="B67" s="13" t="s">
        <v>21</v>
      </c>
      <c r="C67" s="13" t="s">
        <v>150</v>
      </c>
      <c r="D67" s="13">
        <v>1.7755186822352001E-4</v>
      </c>
      <c r="E67" s="13">
        <v>8.6641487343060302E-5</v>
      </c>
      <c r="F67">
        <v>4.4642547474615203E-4</v>
      </c>
      <c r="G67">
        <v>2.9693532609373498E-4</v>
      </c>
      <c r="H67">
        <v>4.5718657451531498E-4</v>
      </c>
      <c r="I67">
        <v>2.6393798022611601E-5</v>
      </c>
      <c r="J67">
        <v>1.1215431479106399E-3</v>
      </c>
      <c r="K67">
        <v>2.8571359529869298E-4</v>
      </c>
      <c r="L67">
        <v>6.1588650660940705E-4</v>
      </c>
      <c r="M67">
        <v>2.6777378218694598E-4</v>
      </c>
      <c r="N67">
        <v>2.9656415790449798E-5</v>
      </c>
      <c r="O67">
        <v>1.6095906277744102E-5</v>
      </c>
      <c r="P67">
        <v>8.94638589432453E-5</v>
      </c>
    </row>
    <row r="68" spans="1:16" x14ac:dyDescent="0.35">
      <c r="A68" s="13" t="s">
        <v>151</v>
      </c>
      <c r="B68" s="13" t="s">
        <v>21</v>
      </c>
      <c r="C68" s="13" t="s">
        <v>152</v>
      </c>
      <c r="D68" s="13">
        <v>1.2456424763019599E-4</v>
      </c>
      <c r="E68" s="13">
        <v>6.8033347835225999E-5</v>
      </c>
      <c r="F68">
        <v>3.4889747811507599E-4</v>
      </c>
      <c r="G68">
        <v>1.8292473450301399E-4</v>
      </c>
      <c r="H68">
        <v>3.3780283964324301E-4</v>
      </c>
      <c r="I68">
        <v>2.0253088548787501E-5</v>
      </c>
      <c r="J68">
        <v>9.7105812363768799E-4</v>
      </c>
      <c r="K68">
        <v>2.23200151547075E-4</v>
      </c>
      <c r="L68">
        <v>4.5464023267198999E-4</v>
      </c>
      <c r="M68">
        <v>1.9678117051331499E-4</v>
      </c>
      <c r="N68">
        <v>2.4293599906030501E-5</v>
      </c>
      <c r="O68">
        <v>1.37062471618872E-5</v>
      </c>
      <c r="P68">
        <v>7.5573375563175898E-5</v>
      </c>
    </row>
    <row r="69" spans="1:16" x14ac:dyDescent="0.35">
      <c r="A69" s="13" t="s">
        <v>153</v>
      </c>
      <c r="B69" s="13" t="s">
        <v>21</v>
      </c>
      <c r="C69" s="13" t="s">
        <v>154</v>
      </c>
      <c r="D69" s="13">
        <v>2.6679867275452402E-4</v>
      </c>
      <c r="E69" s="13">
        <v>1.8482717923108699E-4</v>
      </c>
      <c r="F69">
        <v>7.8139572969795098E-4</v>
      </c>
      <c r="G69">
        <v>4.55279462049348E-4</v>
      </c>
      <c r="H69">
        <v>8.4970937390990199E-4</v>
      </c>
      <c r="I69">
        <v>3.4891463393801597E-5</v>
      </c>
      <c r="J69">
        <v>1.69842365537312E-3</v>
      </c>
      <c r="K69">
        <v>4.9217235347973705E-4</v>
      </c>
      <c r="L69">
        <v>7.8106829825722003E-4</v>
      </c>
      <c r="M69">
        <v>6.3490450039011697E-4</v>
      </c>
      <c r="N69">
        <v>7.7979510984921605E-5</v>
      </c>
      <c r="O69">
        <v>3.2536806782393803E-5</v>
      </c>
      <c r="P69">
        <v>2.0646148258736101E-4</v>
      </c>
    </row>
    <row r="70" spans="1:16" x14ac:dyDescent="0.35">
      <c r="A70" s="13" t="s">
        <v>155</v>
      </c>
      <c r="B70" s="13" t="s">
        <v>156</v>
      </c>
      <c r="C70" s="13" t="s">
        <v>157</v>
      </c>
      <c r="D70" s="13">
        <v>7.6334417746063701E-4</v>
      </c>
      <c r="E70" s="13">
        <v>1.9316473877713101E-4</v>
      </c>
      <c r="F70">
        <v>8.3711875977262695E-4</v>
      </c>
      <c r="G70">
        <v>6.3297483163209101E-4</v>
      </c>
      <c r="H70">
        <v>5.4100653549684003E-4</v>
      </c>
      <c r="I70">
        <v>6.7785203703329394E-5</v>
      </c>
      <c r="J70">
        <v>2.1850648936991E-3</v>
      </c>
      <c r="K70">
        <v>2.52736105634802E-4</v>
      </c>
      <c r="L70">
        <v>4.84173953166968E-4</v>
      </c>
      <c r="M70">
        <v>5.0336885883566201E-4</v>
      </c>
      <c r="N70">
        <v>3.6228995591864402E-5</v>
      </c>
      <c r="O70">
        <v>1.6979460930871899E-5</v>
      </c>
      <c r="P70">
        <v>1.7977952116178701E-4</v>
      </c>
    </row>
    <row r="71" spans="1:16" x14ac:dyDescent="0.35">
      <c r="A71" s="13" t="s">
        <v>158</v>
      </c>
      <c r="B71" s="13" t="s">
        <v>156</v>
      </c>
      <c r="C71" s="13" t="s">
        <v>159</v>
      </c>
      <c r="D71" s="13">
        <v>1.4712218682307E-4</v>
      </c>
      <c r="E71" s="13">
        <v>3.3202033175080899E-5</v>
      </c>
      <c r="F71">
        <v>3.18690980351158E-4</v>
      </c>
      <c r="G71">
        <v>7.7580622817516505E-4</v>
      </c>
      <c r="H71">
        <v>3.4865162583999398E-4</v>
      </c>
      <c r="I71">
        <v>4.9338873973075301E-5</v>
      </c>
      <c r="J71">
        <v>1.7032472704131801E-3</v>
      </c>
      <c r="K71">
        <v>9.9490470737414595E-5</v>
      </c>
      <c r="L71">
        <v>3.5252937701700998E-4</v>
      </c>
      <c r="M71">
        <v>7.7574619263235702E-4</v>
      </c>
      <c r="N71">
        <v>2.3486007304472001E-5</v>
      </c>
      <c r="O71">
        <v>1.0900343966883101E-5</v>
      </c>
      <c r="P71">
        <v>8.2699868347060505E-5</v>
      </c>
    </row>
    <row r="72" spans="1:16" x14ac:dyDescent="0.35">
      <c r="A72" s="13" t="s">
        <v>160</v>
      </c>
      <c r="B72" s="13" t="s">
        <v>156</v>
      </c>
      <c r="C72" s="13" t="s">
        <v>161</v>
      </c>
      <c r="D72" s="13">
        <v>2.8530558553047601E-4</v>
      </c>
      <c r="E72" s="13">
        <v>7.6395449248346195E-5</v>
      </c>
      <c r="F72">
        <v>3.51630085553523E-4</v>
      </c>
      <c r="G72">
        <v>8.9274856030120296E-4</v>
      </c>
      <c r="H72">
        <v>5.97596237450713E-4</v>
      </c>
      <c r="I72">
        <v>8.3744960860827905E-5</v>
      </c>
      <c r="J72">
        <v>2.0321246570778099E-3</v>
      </c>
      <c r="K72">
        <v>1.5487274626622101E-4</v>
      </c>
      <c r="L72">
        <v>4.1199358557630097E-4</v>
      </c>
      <c r="M72">
        <v>6.18069466929272E-4</v>
      </c>
      <c r="N72">
        <v>4.1830985199758103E-5</v>
      </c>
      <c r="O72">
        <v>2.0987690859347802E-5</v>
      </c>
      <c r="P72">
        <v>1.33775553552277E-4</v>
      </c>
    </row>
    <row r="73" spans="1:16" x14ac:dyDescent="0.35">
      <c r="A73" s="13" t="s">
        <v>162</v>
      </c>
      <c r="B73" s="13" t="s">
        <v>156</v>
      </c>
      <c r="C73" s="13" t="s">
        <v>163</v>
      </c>
      <c r="D73" s="13">
        <v>1.3111920435527201E-4</v>
      </c>
      <c r="E73" s="13">
        <v>2.74914853018277E-5</v>
      </c>
      <c r="F73">
        <v>1.50742696370775E-4</v>
      </c>
      <c r="G73">
        <v>5.1272689040956696E-4</v>
      </c>
      <c r="H73">
        <v>2.31342743647175E-4</v>
      </c>
      <c r="I73">
        <v>3.0656970838666097E-5</v>
      </c>
      <c r="J73">
        <v>1.82154785588338E-3</v>
      </c>
      <c r="K73">
        <v>5.04313512602798E-5</v>
      </c>
      <c r="L73">
        <v>2.0347374350428301E-4</v>
      </c>
      <c r="M73">
        <v>3.93982730547881E-4</v>
      </c>
      <c r="N73">
        <v>1.57391649507367E-5</v>
      </c>
      <c r="O73">
        <v>6.2796681722164003E-6</v>
      </c>
      <c r="P73">
        <v>4.3197741902824501E-5</v>
      </c>
    </row>
    <row r="74" spans="1:16" x14ac:dyDescent="0.35">
      <c r="A74" s="13" t="s">
        <v>164</v>
      </c>
      <c r="B74" s="13" t="s">
        <v>156</v>
      </c>
      <c r="C74" s="13" t="s">
        <v>165</v>
      </c>
      <c r="D74" s="13">
        <v>9.2088896427036296E-5</v>
      </c>
      <c r="E74" s="13">
        <v>2.1749434697237398E-5</v>
      </c>
      <c r="F74">
        <v>1.6335127250142301E-4</v>
      </c>
      <c r="G74">
        <v>3.0268743742217801E-4</v>
      </c>
      <c r="H74">
        <v>1.7228983749811199E-4</v>
      </c>
      <c r="I74">
        <v>2.47900551831787E-5</v>
      </c>
      <c r="J74">
        <v>1.3288820517752E-3</v>
      </c>
      <c r="K74">
        <v>4.6395966823272197E-5</v>
      </c>
      <c r="L74">
        <v>1.80732716264084E-4</v>
      </c>
      <c r="M74">
        <v>2.6872548483317598E-4</v>
      </c>
      <c r="N74">
        <v>1.18566140306126E-5</v>
      </c>
      <c r="O74">
        <v>5.3546729693105801E-6</v>
      </c>
      <c r="P74">
        <v>4.3253858662667899E-5</v>
      </c>
    </row>
    <row r="75" spans="1:16" x14ac:dyDescent="0.35">
      <c r="A75" s="13" t="s">
        <v>166</v>
      </c>
      <c r="B75" s="13" t="s">
        <v>156</v>
      </c>
      <c r="C75" s="13" t="s">
        <v>167</v>
      </c>
      <c r="D75" s="13">
        <v>3.5830717851561201E-5</v>
      </c>
      <c r="E75" s="13">
        <v>9.7052127585480292E-6</v>
      </c>
      <c r="F75">
        <v>6.8898200939232298E-5</v>
      </c>
      <c r="G75">
        <v>7.2828095399007299E-5</v>
      </c>
      <c r="H75">
        <v>5.4501199837358099E-5</v>
      </c>
      <c r="I75">
        <v>7.6830152562257201E-6</v>
      </c>
      <c r="J75">
        <v>5.7411022566463603E-4</v>
      </c>
      <c r="K75">
        <v>1.7974239361248E-5</v>
      </c>
      <c r="L75">
        <v>6.4390163502051103E-5</v>
      </c>
      <c r="M75">
        <v>6.6926587626869801E-5</v>
      </c>
      <c r="N75">
        <v>3.71859749727496E-6</v>
      </c>
      <c r="O75">
        <v>1.74798534128978E-6</v>
      </c>
      <c r="P75">
        <v>1.69825608585226E-5</v>
      </c>
    </row>
    <row r="76" spans="1:16" x14ac:dyDescent="0.35">
      <c r="A76" s="13" t="s">
        <v>168</v>
      </c>
      <c r="B76" s="13" t="s">
        <v>156</v>
      </c>
      <c r="C76" s="13" t="s">
        <v>169</v>
      </c>
      <c r="D76" s="13">
        <v>6.6065592774120695E-5</v>
      </c>
      <c r="E76" s="13">
        <v>6.74165829701458E-6</v>
      </c>
      <c r="F76">
        <v>2.8652112762696098E-5</v>
      </c>
      <c r="G76">
        <v>2.9767811361034298E-4</v>
      </c>
      <c r="H76">
        <v>1.37482736892574E-4</v>
      </c>
      <c r="I76">
        <v>1.88477924109812E-5</v>
      </c>
      <c r="J76">
        <v>5.0851732328281002E-4</v>
      </c>
      <c r="K76">
        <v>2.4528669770223E-5</v>
      </c>
      <c r="L76">
        <v>6.0321859890562503E-5</v>
      </c>
      <c r="M76">
        <v>1.43150616664532E-4</v>
      </c>
      <c r="N76">
        <v>1.11450954199396E-5</v>
      </c>
      <c r="O76">
        <v>4.6030290832720504E-6</v>
      </c>
      <c r="P76">
        <v>1.93205019040694E-5</v>
      </c>
    </row>
    <row r="77" spans="1:16" x14ac:dyDescent="0.35">
      <c r="A77" s="13" t="s">
        <v>170</v>
      </c>
      <c r="B77" s="13" t="s">
        <v>156</v>
      </c>
      <c r="C77" s="13" t="s">
        <v>171</v>
      </c>
      <c r="D77" s="13">
        <v>1.7089180389188399E-2</v>
      </c>
      <c r="E77" s="13">
        <v>2.2444630942379399E-3</v>
      </c>
      <c r="F77">
        <v>8.2511888728104502E-3</v>
      </c>
      <c r="G77">
        <v>0.131528455292133</v>
      </c>
      <c r="H77">
        <v>3.3160994543363603E-2</v>
      </c>
      <c r="I77">
        <v>3.6020043680519598E-3</v>
      </c>
      <c r="J77">
        <v>0.23662723725856599</v>
      </c>
      <c r="K77">
        <v>5.00944849535783E-3</v>
      </c>
      <c r="L77">
        <v>1.3235344397047299E-2</v>
      </c>
      <c r="M77">
        <v>9.7159504112137904E-2</v>
      </c>
      <c r="N77">
        <v>2.2316832290438398E-3</v>
      </c>
      <c r="O77">
        <v>6.9666549402816599E-4</v>
      </c>
      <c r="P77">
        <v>3.8036751485053199E-3</v>
      </c>
    </row>
    <row r="78" spans="1:16" x14ac:dyDescent="0.35">
      <c r="A78" s="13" t="s">
        <v>172</v>
      </c>
      <c r="B78" s="13" t="s">
        <v>156</v>
      </c>
      <c r="C78" s="13" t="s">
        <v>173</v>
      </c>
      <c r="D78" s="13">
        <v>5.6342877660832305E-4</v>
      </c>
      <c r="E78" s="13">
        <v>6.1286317946639105E-5</v>
      </c>
      <c r="F78">
        <v>2.25195530001408E-4</v>
      </c>
      <c r="G78">
        <v>1.6056567150091799E-3</v>
      </c>
      <c r="H78">
        <v>8.9927590547071604E-4</v>
      </c>
      <c r="I78">
        <v>1.1839604842048E-4</v>
      </c>
      <c r="J78">
        <v>2.92619651277493E-3</v>
      </c>
      <c r="K78">
        <v>1.7593075126036799E-4</v>
      </c>
      <c r="L78">
        <v>4.5760774635788902E-4</v>
      </c>
      <c r="M78">
        <v>8.3644708372991204E-4</v>
      </c>
      <c r="N78">
        <v>7.6228807600837499E-5</v>
      </c>
      <c r="O78">
        <v>3.0766786084248601E-5</v>
      </c>
      <c r="P78">
        <v>1.3229831131696801E-4</v>
      </c>
    </row>
    <row r="79" spans="1:16" x14ac:dyDescent="0.35">
      <c r="A79" s="13" t="s">
        <v>174</v>
      </c>
      <c r="B79" s="13" t="s">
        <v>156</v>
      </c>
      <c r="C79" s="13" t="s">
        <v>175</v>
      </c>
      <c r="D79" s="13">
        <v>4.4568229992229201E-4</v>
      </c>
      <c r="E79" s="13">
        <v>1.4414595142713801E-4</v>
      </c>
      <c r="F79">
        <v>6.2627496100445203E-4</v>
      </c>
      <c r="G79">
        <v>8.0035992318994197E-4</v>
      </c>
      <c r="H79">
        <v>5.73999928541869E-4</v>
      </c>
      <c r="I79">
        <v>7.7966235136641595E-5</v>
      </c>
      <c r="J79">
        <v>2.7060556281355902E-3</v>
      </c>
      <c r="K79">
        <v>1.9026331889579199E-4</v>
      </c>
      <c r="L79">
        <v>5.0225534192594899E-4</v>
      </c>
      <c r="M79">
        <v>6.2941536982475896E-4</v>
      </c>
      <c r="N79">
        <v>3.8574188429429002E-5</v>
      </c>
      <c r="O79">
        <v>1.88763482427313E-5</v>
      </c>
      <c r="P79">
        <v>1.6131865693852599E-4</v>
      </c>
    </row>
    <row r="80" spans="1:16" x14ac:dyDescent="0.35">
      <c r="A80" s="13" t="s">
        <v>176</v>
      </c>
      <c r="B80" s="13" t="s">
        <v>156</v>
      </c>
      <c r="C80" s="13" t="s">
        <v>177</v>
      </c>
      <c r="D80" s="13">
        <v>1.3818045897928E-3</v>
      </c>
      <c r="E80" s="13">
        <v>2.34558270120624E-4</v>
      </c>
      <c r="F80">
        <v>1.4496040333801599E-3</v>
      </c>
      <c r="G80">
        <v>9.4067694713722196E-3</v>
      </c>
      <c r="H80">
        <v>3.6446711859471001E-3</v>
      </c>
      <c r="I80">
        <v>4.4758455178534702E-4</v>
      </c>
      <c r="J80">
        <v>2.5494973382335501E-2</v>
      </c>
      <c r="K80">
        <v>7.3531393333859502E-4</v>
      </c>
      <c r="L80">
        <v>2.0160016677957301E-3</v>
      </c>
      <c r="M80">
        <v>1.34480785316671E-2</v>
      </c>
      <c r="N80">
        <v>2.8915642114976301E-4</v>
      </c>
      <c r="O80">
        <v>9.4806199397148505E-5</v>
      </c>
      <c r="P80">
        <v>5.2817513288698395E-4</v>
      </c>
    </row>
    <row r="81" spans="1:16" x14ac:dyDescent="0.35">
      <c r="A81" s="13" t="s">
        <v>178</v>
      </c>
      <c r="B81" s="13" t="s">
        <v>156</v>
      </c>
      <c r="C81" s="13" t="s">
        <v>179</v>
      </c>
      <c r="D81" s="13">
        <v>1.0369691620486701E-3</v>
      </c>
      <c r="E81" s="13">
        <v>1.6188689996494401E-4</v>
      </c>
      <c r="F81">
        <v>8.7042740456531702E-4</v>
      </c>
      <c r="G81">
        <v>5.6703444825665899E-3</v>
      </c>
      <c r="H81">
        <v>2.1446844887990299E-3</v>
      </c>
      <c r="I81">
        <v>2.4243119714183501E-4</v>
      </c>
      <c r="J81">
        <v>2.1991445774441801E-2</v>
      </c>
      <c r="K81">
        <v>3.8796929281527799E-4</v>
      </c>
      <c r="L81">
        <v>1.1734975773760199E-3</v>
      </c>
      <c r="M81">
        <v>4.3832136593670102E-3</v>
      </c>
      <c r="N81">
        <v>1.51213607029933E-4</v>
      </c>
      <c r="O81">
        <v>4.8235691855327499E-5</v>
      </c>
      <c r="P81">
        <v>3.1912650651990299E-4</v>
      </c>
    </row>
    <row r="82" spans="1:16" x14ac:dyDescent="0.35">
      <c r="A82" s="13" t="s">
        <v>180</v>
      </c>
      <c r="B82" s="13" t="s">
        <v>156</v>
      </c>
      <c r="C82" s="13" t="s">
        <v>181</v>
      </c>
      <c r="D82" s="13">
        <v>6.1398665693771493E-5</v>
      </c>
      <c r="E82" s="13">
        <v>1.18457892208701E-5</v>
      </c>
      <c r="F82">
        <v>1.04348265071971E-4</v>
      </c>
      <c r="G82">
        <v>3.1736365826688098E-4</v>
      </c>
      <c r="H82">
        <v>1.6337070827456601E-4</v>
      </c>
      <c r="I82">
        <v>2.2251050934570602E-5</v>
      </c>
      <c r="J82">
        <v>7.4629622012693396E-4</v>
      </c>
      <c r="K82">
        <v>3.8766544833153299E-5</v>
      </c>
      <c r="L82">
        <v>1.27748456592176E-4</v>
      </c>
      <c r="M82">
        <v>4.1459578614541398E-4</v>
      </c>
      <c r="N82">
        <v>1.2590175391678601E-5</v>
      </c>
      <c r="O82">
        <v>4.8917702076290104E-6</v>
      </c>
      <c r="P82">
        <v>3.0379025721632901E-5</v>
      </c>
    </row>
    <row r="83" spans="1:16" x14ac:dyDescent="0.35">
      <c r="A83" s="13" t="s">
        <v>182</v>
      </c>
      <c r="B83" s="13" t="s">
        <v>156</v>
      </c>
      <c r="C83" s="13" t="s">
        <v>183</v>
      </c>
      <c r="D83" s="13">
        <v>3.90465480100363E-4</v>
      </c>
      <c r="E83" s="13">
        <v>6.3329546636623502E-5</v>
      </c>
      <c r="F83">
        <v>2.8518071436114901E-4</v>
      </c>
      <c r="G83">
        <v>1.9163214753497801E-3</v>
      </c>
      <c r="H83">
        <v>8.6735254691424203E-4</v>
      </c>
      <c r="I83">
        <v>1.08605709951994E-4</v>
      </c>
      <c r="J83">
        <v>5.4478333602001102E-3</v>
      </c>
      <c r="K83">
        <v>1.6560596966549599E-4</v>
      </c>
      <c r="L83">
        <v>4.5956997945956001E-4</v>
      </c>
      <c r="M83">
        <v>1.48849144153851E-3</v>
      </c>
      <c r="N83">
        <v>5.9896488163287697E-5</v>
      </c>
      <c r="O83">
        <v>2.45846373945078E-5</v>
      </c>
      <c r="P83">
        <v>1.2725847038970599E-4</v>
      </c>
    </row>
    <row r="84" spans="1:16" x14ac:dyDescent="0.35">
      <c r="A84" s="13" t="s">
        <v>184</v>
      </c>
      <c r="B84" s="13" t="s">
        <v>156</v>
      </c>
      <c r="C84" s="13" t="s">
        <v>185</v>
      </c>
      <c r="D84" s="13">
        <v>5.2976894597448799E-4</v>
      </c>
      <c r="E84" s="13">
        <v>6.4074946681678697E-5</v>
      </c>
      <c r="F84">
        <v>2.7328612851962401E-4</v>
      </c>
      <c r="G84">
        <v>2.8278299334140501E-3</v>
      </c>
      <c r="H84">
        <v>1.26792698764588E-3</v>
      </c>
      <c r="I84">
        <v>1.75096924774324E-4</v>
      </c>
      <c r="J84">
        <v>5.2196298353805399E-3</v>
      </c>
      <c r="K84">
        <v>1.9807175157238001E-4</v>
      </c>
      <c r="L84">
        <v>5.4684329574346702E-4</v>
      </c>
      <c r="M84">
        <v>1.50820421366157E-3</v>
      </c>
      <c r="N84">
        <v>9.4136632959456395E-5</v>
      </c>
      <c r="O84">
        <v>4.06684974277519E-5</v>
      </c>
      <c r="P84">
        <v>1.81443190154961E-4</v>
      </c>
    </row>
    <row r="85" spans="1:16" x14ac:dyDescent="0.35">
      <c r="A85" s="13" t="s">
        <v>186</v>
      </c>
      <c r="B85" s="13" t="s">
        <v>187</v>
      </c>
      <c r="C85" s="13" t="s">
        <v>187</v>
      </c>
      <c r="D85" s="13">
        <v>2.34073441131579E-4</v>
      </c>
      <c r="E85" s="13">
        <v>1.93343256206385E-4</v>
      </c>
      <c r="F85">
        <v>7.2999172349549001E-4</v>
      </c>
      <c r="G85">
        <v>3.71219081354823E-4</v>
      </c>
      <c r="H85">
        <v>7.7069273349122795E-4</v>
      </c>
      <c r="I85">
        <v>2.4895377745938599E-5</v>
      </c>
      <c r="J85">
        <v>1.78336979983637E-3</v>
      </c>
      <c r="K85">
        <v>5.2133603481231304E-4</v>
      </c>
      <c r="L85">
        <v>5.6844704596827002E-4</v>
      </c>
      <c r="M85">
        <v>3.7252647802595902E-4</v>
      </c>
      <c r="N85">
        <v>7.7250285410232199E-5</v>
      </c>
      <c r="O85">
        <v>2.6479719101503799E-5</v>
      </c>
      <c r="P85">
        <v>2.9684751300031799E-4</v>
      </c>
    </row>
    <row r="86" spans="1:16" x14ac:dyDescent="0.35">
      <c r="A86" s="13" t="s">
        <v>188</v>
      </c>
      <c r="B86" s="13" t="s">
        <v>187</v>
      </c>
      <c r="C86" s="13" t="s">
        <v>189</v>
      </c>
      <c r="D86" s="13">
        <v>3.41716229036101E-4</v>
      </c>
      <c r="E86" s="13">
        <v>1.7373613869508701E-4</v>
      </c>
      <c r="F86">
        <v>7.4454511504659995E-4</v>
      </c>
      <c r="G86">
        <v>3.3165635113599999E-4</v>
      </c>
      <c r="H86">
        <v>6.7200770731475697E-4</v>
      </c>
      <c r="I86">
        <v>2.74125012164942E-5</v>
      </c>
      <c r="J86">
        <v>1.96623399749437E-3</v>
      </c>
      <c r="K86">
        <v>6.5056713925636003E-4</v>
      </c>
      <c r="L86">
        <v>6.8887238608497702E-4</v>
      </c>
      <c r="M86">
        <v>3.4032857939031002E-4</v>
      </c>
      <c r="N86">
        <v>6.0391229260435999E-5</v>
      </c>
      <c r="O86">
        <v>2.4887067159206999E-5</v>
      </c>
      <c r="P86">
        <v>2.5381141040934599E-4</v>
      </c>
    </row>
    <row r="87" spans="1:16" x14ac:dyDescent="0.35">
      <c r="A87" s="13" t="s">
        <v>190</v>
      </c>
      <c r="B87" s="13" t="s">
        <v>187</v>
      </c>
      <c r="C87" s="13" t="s">
        <v>191</v>
      </c>
      <c r="D87" s="13">
        <v>4.1545368534209799E-4</v>
      </c>
      <c r="E87" s="13">
        <v>5.5321122829445903E-4</v>
      </c>
      <c r="F87">
        <v>1.6961252547347901E-3</v>
      </c>
      <c r="G87">
        <v>6.8184306908563403E-4</v>
      </c>
      <c r="H87">
        <v>1.80057023146388E-3</v>
      </c>
      <c r="I87">
        <v>4.6775667284463997E-5</v>
      </c>
      <c r="J87">
        <v>2.9371566352759302E-3</v>
      </c>
      <c r="K87">
        <v>1.0977924792593199E-3</v>
      </c>
      <c r="L87">
        <v>9.4813135189392704E-4</v>
      </c>
      <c r="M87">
        <v>1.1483680391558399E-3</v>
      </c>
      <c r="N87">
        <v>1.9877294052638201E-4</v>
      </c>
      <c r="O87">
        <v>5.5612713193730502E-5</v>
      </c>
      <c r="P87">
        <v>7.6421293256041605E-4</v>
      </c>
    </row>
    <row r="88" spans="1:16" x14ac:dyDescent="0.35">
      <c r="A88" s="13" t="s">
        <v>192</v>
      </c>
      <c r="B88" s="13" t="s">
        <v>187</v>
      </c>
      <c r="C88" s="13" t="s">
        <v>193</v>
      </c>
      <c r="D88" s="13">
        <v>4.1958502089426098E-3</v>
      </c>
      <c r="E88" s="13">
        <v>5.7382018673678096E-3</v>
      </c>
      <c r="F88">
        <v>1.48315928627947E-2</v>
      </c>
      <c r="G88">
        <v>9.3450760229114894E-3</v>
      </c>
      <c r="H88">
        <v>1.8247572549197701E-2</v>
      </c>
      <c r="I88">
        <v>4.4080891219762402E-4</v>
      </c>
      <c r="J88">
        <v>4.9636174221475898E-2</v>
      </c>
      <c r="K88">
        <v>1.25297515179758E-2</v>
      </c>
      <c r="L88">
        <v>7.8816360964550705E-3</v>
      </c>
      <c r="M88">
        <v>1.1884194934009801E-2</v>
      </c>
      <c r="N88">
        <v>1.96349496604917E-3</v>
      </c>
      <c r="O88">
        <v>3.9294574063791998E-4</v>
      </c>
      <c r="P88">
        <v>7.9305293186206199E-3</v>
      </c>
    </row>
    <row r="89" spans="1:16" x14ac:dyDescent="0.35">
      <c r="A89" s="13" t="s">
        <v>194</v>
      </c>
      <c r="B89" s="13" t="s">
        <v>187</v>
      </c>
      <c r="C89" s="13" t="s">
        <v>195</v>
      </c>
      <c r="D89" s="13">
        <v>4.52357514849671E-4</v>
      </c>
      <c r="E89" s="13">
        <v>6.2943334222014197E-4</v>
      </c>
      <c r="F89">
        <v>1.85942126075415E-3</v>
      </c>
      <c r="G89">
        <v>7.6947142614176996E-4</v>
      </c>
      <c r="H89">
        <v>2.0760330180704801E-3</v>
      </c>
      <c r="I89">
        <v>5.2786035603172102E-5</v>
      </c>
      <c r="J89">
        <v>3.5226650905526499E-3</v>
      </c>
      <c r="K89">
        <v>1.3093705137416499E-3</v>
      </c>
      <c r="L89">
        <v>1.0141310950388699E-3</v>
      </c>
      <c r="M89">
        <v>1.3353460421857599E-3</v>
      </c>
      <c r="N89">
        <v>2.2655475638824499E-4</v>
      </c>
      <c r="O89">
        <v>5.71295339077688E-5</v>
      </c>
      <c r="P89">
        <v>8.9678951814262196E-4</v>
      </c>
    </row>
    <row r="90" spans="1:16" x14ac:dyDescent="0.35">
      <c r="A90" s="13" t="s">
        <v>196</v>
      </c>
      <c r="B90" s="13" t="s">
        <v>187</v>
      </c>
      <c r="C90" s="13" t="s">
        <v>197</v>
      </c>
      <c r="D90" s="13">
        <v>1.73773872474156E-4</v>
      </c>
      <c r="E90" s="13">
        <v>1.0091706495923401E-4</v>
      </c>
      <c r="F90">
        <v>4.2297849856159599E-4</v>
      </c>
      <c r="G90">
        <v>1.7836787456506601E-4</v>
      </c>
      <c r="H90">
        <v>3.73690111803488E-4</v>
      </c>
      <c r="I90">
        <v>1.489990984912E-5</v>
      </c>
      <c r="J90">
        <v>1.08646556083832E-3</v>
      </c>
      <c r="K90">
        <v>3.7122959790421398E-4</v>
      </c>
      <c r="L90">
        <v>3.6576140314598099E-4</v>
      </c>
      <c r="M90">
        <v>1.9561991822848699E-4</v>
      </c>
      <c r="N90">
        <v>3.50848124632544E-5</v>
      </c>
      <c r="O90">
        <v>1.34915331254152E-5</v>
      </c>
      <c r="P90">
        <v>1.3926684266426099E-4</v>
      </c>
    </row>
    <row r="91" spans="1:16" x14ac:dyDescent="0.35">
      <c r="A91" s="13" t="s">
        <v>198</v>
      </c>
      <c r="B91" s="13" t="s">
        <v>187</v>
      </c>
      <c r="C91" s="13" t="s">
        <v>36</v>
      </c>
      <c r="D91" s="13">
        <v>4.3695296824772898E-5</v>
      </c>
      <c r="E91" s="13">
        <v>2.8899728125324298E-5</v>
      </c>
      <c r="F91">
        <v>1.18889491122242E-4</v>
      </c>
      <c r="G91">
        <v>4.9251190973375101E-5</v>
      </c>
      <c r="H91">
        <v>1.03518903407011E-4</v>
      </c>
      <c r="I91">
        <v>4.1118238630340601E-6</v>
      </c>
      <c r="J91">
        <v>3.0608572220824801E-4</v>
      </c>
      <c r="K91">
        <v>1.0117134430312699E-4</v>
      </c>
      <c r="L91">
        <v>1.00252741056123E-4</v>
      </c>
      <c r="M91">
        <v>5.6199222437936697E-5</v>
      </c>
      <c r="N91">
        <v>9.8728492484011299E-6</v>
      </c>
      <c r="O91">
        <v>3.6178363683189101E-6</v>
      </c>
      <c r="P91">
        <v>3.8202684401551902E-5</v>
      </c>
    </row>
    <row r="92" spans="1:16" x14ac:dyDescent="0.35">
      <c r="A92" s="13" t="s">
        <v>199</v>
      </c>
      <c r="B92" s="13" t="s">
        <v>187</v>
      </c>
      <c r="C92" s="13" t="s">
        <v>200</v>
      </c>
      <c r="D92" s="13">
        <v>3.0829979876817199E-4</v>
      </c>
      <c r="E92" s="13">
        <v>4.4183117281620699E-4</v>
      </c>
      <c r="F92">
        <v>1.2375479671709599E-3</v>
      </c>
      <c r="G92">
        <v>5.6605354167972197E-4</v>
      </c>
      <c r="H92">
        <v>1.4397601236648E-3</v>
      </c>
      <c r="I92">
        <v>3.5713126619172397E-5</v>
      </c>
      <c r="J92">
        <v>2.8390266348903999E-3</v>
      </c>
      <c r="K92">
        <v>9.3375845247030398E-4</v>
      </c>
      <c r="L92">
        <v>6.6423583865895695E-4</v>
      </c>
      <c r="M92">
        <v>9.2279821701054296E-4</v>
      </c>
      <c r="N92">
        <v>1.5632183824247899E-4</v>
      </c>
      <c r="O92">
        <v>3.6195772509528597E-5</v>
      </c>
      <c r="P92">
        <v>6.2451106237688904E-4</v>
      </c>
    </row>
    <row r="93" spans="1:16" x14ac:dyDescent="0.35">
      <c r="A93" s="13" t="s">
        <v>201</v>
      </c>
      <c r="B93" s="13" t="s">
        <v>187</v>
      </c>
      <c r="C93" s="13" t="s">
        <v>202</v>
      </c>
      <c r="D93" s="13">
        <v>1.46960351488228E-4</v>
      </c>
      <c r="E93" s="13">
        <v>9.7322547622835493E-5</v>
      </c>
      <c r="F93">
        <v>4.15426004051384E-4</v>
      </c>
      <c r="G93">
        <v>1.9425037062597699E-4</v>
      </c>
      <c r="H93">
        <v>3.94020487479578E-4</v>
      </c>
      <c r="I93">
        <v>1.57323470578006E-5</v>
      </c>
      <c r="J93">
        <v>8.7561200822062297E-4</v>
      </c>
      <c r="K93">
        <v>3.1807624609527001E-4</v>
      </c>
      <c r="L93">
        <v>3.9596313876546699E-4</v>
      </c>
      <c r="M93">
        <v>1.9297955926818799E-4</v>
      </c>
      <c r="N93">
        <v>3.5673314289032003E-5</v>
      </c>
      <c r="O93">
        <v>1.47759353267583E-5</v>
      </c>
      <c r="P93">
        <v>1.5214739750958801E-4</v>
      </c>
    </row>
    <row r="94" spans="1:16" x14ac:dyDescent="0.35">
      <c r="A94" s="13" t="s">
        <v>203</v>
      </c>
      <c r="B94" s="13" t="s">
        <v>187</v>
      </c>
      <c r="C94" s="13" t="s">
        <v>204</v>
      </c>
      <c r="D94" s="13">
        <v>2.13306531309416E-4</v>
      </c>
      <c r="E94" s="13">
        <v>1.7522922187838101E-4</v>
      </c>
      <c r="F94">
        <v>6.7349459707636097E-4</v>
      </c>
      <c r="G94">
        <v>2.9301292546968401E-4</v>
      </c>
      <c r="H94">
        <v>5.9742124344686499E-4</v>
      </c>
      <c r="I94">
        <v>2.2095387565242799E-5</v>
      </c>
      <c r="J94">
        <v>1.46540948083646E-3</v>
      </c>
      <c r="K94">
        <v>5.1598236820906795E-4</v>
      </c>
      <c r="L94">
        <v>4.9745070842414799E-4</v>
      </c>
      <c r="M94">
        <v>3.4221828944932799E-4</v>
      </c>
      <c r="N94">
        <v>6.1289297762436698E-5</v>
      </c>
      <c r="O94">
        <v>1.8550712993997498E-5</v>
      </c>
      <c r="P94">
        <v>2.24820864520253E-4</v>
      </c>
    </row>
    <row r="95" spans="1:16" x14ac:dyDescent="0.35">
      <c r="A95" s="13" t="s">
        <v>205</v>
      </c>
      <c r="B95" s="13" t="s">
        <v>187</v>
      </c>
      <c r="C95" s="13" t="s">
        <v>48</v>
      </c>
      <c r="D95" s="13">
        <v>2.7420158171131699E-4</v>
      </c>
      <c r="E95" s="13">
        <v>3.1846341293870201E-4</v>
      </c>
      <c r="F95">
        <v>8.7641156168414896E-4</v>
      </c>
      <c r="G95">
        <v>4.0794484845757501E-4</v>
      </c>
      <c r="H95">
        <v>9.68333137545522E-4</v>
      </c>
      <c r="I95">
        <v>2.25907052394617E-5</v>
      </c>
      <c r="J95">
        <v>1.65838037929713E-3</v>
      </c>
      <c r="K95">
        <v>4.9326539661618402E-4</v>
      </c>
      <c r="L95">
        <v>4.69493553919998E-4</v>
      </c>
      <c r="M95">
        <v>5.8775525564700002E-4</v>
      </c>
      <c r="N95">
        <v>1.12111029453299E-4</v>
      </c>
      <c r="O95">
        <v>3.33574306062819E-5</v>
      </c>
      <c r="P95">
        <v>3.7596911145405202E-4</v>
      </c>
    </row>
    <row r="96" spans="1:16" x14ac:dyDescent="0.35">
      <c r="A96" s="13" t="s">
        <v>206</v>
      </c>
      <c r="B96" s="13" t="s">
        <v>187</v>
      </c>
      <c r="C96" s="13" t="s">
        <v>50</v>
      </c>
      <c r="D96" s="13">
        <v>2.7291065934963599E-4</v>
      </c>
      <c r="E96" s="13">
        <v>3.20357073761816E-4</v>
      </c>
      <c r="F96">
        <v>1.02702305927947E-3</v>
      </c>
      <c r="G96">
        <v>5.2537984244028395E-4</v>
      </c>
      <c r="H96">
        <v>1.14184646902733E-3</v>
      </c>
      <c r="I96">
        <v>3.1174627722340501E-5</v>
      </c>
      <c r="J96">
        <v>2.46853222200198E-3</v>
      </c>
      <c r="K96">
        <v>7.2236339117942995E-4</v>
      </c>
      <c r="L96">
        <v>6.4619897633903995E-4</v>
      </c>
      <c r="M96">
        <v>6.3696845378414797E-4</v>
      </c>
      <c r="N96">
        <v>1.1974453819593299E-4</v>
      </c>
      <c r="O96">
        <v>3.445565015288E-5</v>
      </c>
      <c r="P96">
        <v>4.3983519733107798E-4</v>
      </c>
    </row>
    <row r="97" spans="1:16" x14ac:dyDescent="0.35">
      <c r="A97" s="13" t="s">
        <v>207</v>
      </c>
      <c r="B97" s="13" t="s">
        <v>187</v>
      </c>
      <c r="C97" s="13" t="s">
        <v>208</v>
      </c>
      <c r="D97" s="13">
        <v>1.11435314832044E-4</v>
      </c>
      <c r="E97" s="13">
        <v>8.1544307344090801E-5</v>
      </c>
      <c r="F97">
        <v>3.2313333158909898E-4</v>
      </c>
      <c r="G97">
        <v>1.35398551535312E-4</v>
      </c>
      <c r="H97">
        <v>2.9957396778254602E-4</v>
      </c>
      <c r="I97">
        <v>1.1043809771575001E-5</v>
      </c>
      <c r="J97">
        <v>7.2256190316190197E-4</v>
      </c>
      <c r="K97">
        <v>2.5586833799500701E-4</v>
      </c>
      <c r="L97">
        <v>2.61030582170397E-4</v>
      </c>
      <c r="M97">
        <v>1.5914188689883599E-4</v>
      </c>
      <c r="N97">
        <v>2.9537740416596001E-5</v>
      </c>
      <c r="O97">
        <v>1.0469688889990401E-5</v>
      </c>
      <c r="P97">
        <v>1.13160884672785E-4</v>
      </c>
    </row>
    <row r="98" spans="1:16" x14ac:dyDescent="0.35">
      <c r="A98" s="13" t="s">
        <v>209</v>
      </c>
      <c r="B98" s="13" t="s">
        <v>187</v>
      </c>
      <c r="C98" s="13" t="s">
        <v>210</v>
      </c>
      <c r="D98" s="13">
        <v>3.1412404512711899E-4</v>
      </c>
      <c r="E98" s="13">
        <v>2.0472312910681199E-4</v>
      </c>
      <c r="F98">
        <v>8.5077357421310901E-4</v>
      </c>
      <c r="G98">
        <v>3.8445821734604699E-4</v>
      </c>
      <c r="H98">
        <v>6.9610388480363704E-4</v>
      </c>
      <c r="I98">
        <v>2.9524127046923201E-5</v>
      </c>
      <c r="J98">
        <v>2.2930679428601799E-3</v>
      </c>
      <c r="K98">
        <v>7.4557331661177198E-4</v>
      </c>
      <c r="L98">
        <v>7.2178460050058703E-4</v>
      </c>
      <c r="M98">
        <v>3.73821627481834E-4</v>
      </c>
      <c r="N98">
        <v>6.2236311175976606E-5</v>
      </c>
      <c r="O98">
        <v>2.2238269878980701E-5</v>
      </c>
      <c r="P98">
        <v>2.4617193530199498E-4</v>
      </c>
    </row>
    <row r="99" spans="1:16" x14ac:dyDescent="0.35">
      <c r="A99" s="13" t="s">
        <v>211</v>
      </c>
      <c r="B99" s="13" t="s">
        <v>187</v>
      </c>
      <c r="C99" s="13" t="s">
        <v>212</v>
      </c>
      <c r="D99" s="13">
        <v>2.5536206446970803E-4</v>
      </c>
      <c r="E99" s="13">
        <v>2.8162154888138502E-4</v>
      </c>
      <c r="F99">
        <v>9.3017998051122099E-4</v>
      </c>
      <c r="G99">
        <v>4.7812170741873402E-4</v>
      </c>
      <c r="H99">
        <v>1.0257616036528801E-3</v>
      </c>
      <c r="I99">
        <v>2.9679477206130699E-5</v>
      </c>
      <c r="J99">
        <v>2.2672048534139598E-3</v>
      </c>
      <c r="K99">
        <v>6.9259682204143803E-4</v>
      </c>
      <c r="L99">
        <v>5.9947577402540999E-4</v>
      </c>
      <c r="M99">
        <v>5.4009419865963504E-4</v>
      </c>
      <c r="N99">
        <v>1.0583931019380399E-4</v>
      </c>
      <c r="O99">
        <v>2.9153483526347102E-5</v>
      </c>
      <c r="P99">
        <v>3.89877647051151E-4</v>
      </c>
    </row>
    <row r="100" spans="1:16" x14ac:dyDescent="0.35">
      <c r="A100" s="13" t="s">
        <v>213</v>
      </c>
      <c r="B100" s="13" t="s">
        <v>187</v>
      </c>
      <c r="C100" s="13" t="s">
        <v>214</v>
      </c>
      <c r="D100" s="13">
        <v>2.8876241466826501E-3</v>
      </c>
      <c r="E100" s="13">
        <v>3.0884673917273798E-3</v>
      </c>
      <c r="F100">
        <v>9.2707031201528702E-3</v>
      </c>
      <c r="G100">
        <v>5.0022142190844004E-3</v>
      </c>
      <c r="H100">
        <v>1.06381496328571E-2</v>
      </c>
      <c r="I100">
        <v>2.6450315917915399E-4</v>
      </c>
      <c r="J100">
        <v>1.9929716741654099E-2</v>
      </c>
      <c r="K100">
        <v>5.6342110005037404E-3</v>
      </c>
      <c r="L100">
        <v>5.5303723386859903E-3</v>
      </c>
      <c r="M100">
        <v>5.6852231914098104E-3</v>
      </c>
      <c r="N100">
        <v>1.18537739780128E-3</v>
      </c>
      <c r="O100">
        <v>3.6932891135110898E-4</v>
      </c>
      <c r="P100">
        <v>4.0176453909933803E-3</v>
      </c>
    </row>
    <row r="101" spans="1:16" x14ac:dyDescent="0.35">
      <c r="A101" s="13" t="s">
        <v>215</v>
      </c>
      <c r="B101" s="13" t="s">
        <v>187</v>
      </c>
      <c r="C101" s="13" t="s">
        <v>216</v>
      </c>
      <c r="D101" s="13">
        <v>1.3828655994904801E-3</v>
      </c>
      <c r="E101" s="13">
        <v>1.7459725747644801E-3</v>
      </c>
      <c r="F101">
        <v>5.3132521340012303E-3</v>
      </c>
      <c r="G101">
        <v>2.8434650439285399E-3</v>
      </c>
      <c r="H101">
        <v>5.6953593351237496E-3</v>
      </c>
      <c r="I101">
        <v>1.5980235682371599E-4</v>
      </c>
      <c r="J101">
        <v>1.9266583039058802E-2</v>
      </c>
      <c r="K101">
        <v>4.3514979111249699E-3</v>
      </c>
      <c r="L101">
        <v>2.95827209776128E-3</v>
      </c>
      <c r="M101">
        <v>3.1220018064980798E-3</v>
      </c>
      <c r="N101">
        <v>5.86583416960065E-4</v>
      </c>
      <c r="O101">
        <v>1.3228861575615501E-4</v>
      </c>
      <c r="P101">
        <v>2.41449828252418E-3</v>
      </c>
    </row>
    <row r="102" spans="1:16" x14ac:dyDescent="0.35">
      <c r="A102" s="13" t="s">
        <v>217</v>
      </c>
      <c r="B102" s="13" t="s">
        <v>187</v>
      </c>
      <c r="C102" s="13" t="s">
        <v>218</v>
      </c>
      <c r="D102" s="13">
        <v>1.5707472938663099E-3</v>
      </c>
      <c r="E102" s="13">
        <v>1.2143792119665899E-3</v>
      </c>
      <c r="F102">
        <v>3.9959190649803897E-3</v>
      </c>
      <c r="G102">
        <v>2.6478029513080799E-3</v>
      </c>
      <c r="H102">
        <v>4.7217593075394096E-3</v>
      </c>
      <c r="I102">
        <v>1.38819500885837E-4</v>
      </c>
      <c r="J102">
        <v>7.9273048067505791E-3</v>
      </c>
      <c r="K102">
        <v>2.5495166660725998E-3</v>
      </c>
      <c r="L102">
        <v>2.6984583837538901E-3</v>
      </c>
      <c r="M102">
        <v>2.5609007182656098E-3</v>
      </c>
      <c r="N102">
        <v>5.1294280384350701E-4</v>
      </c>
      <c r="O102">
        <v>1.9224299873441E-4</v>
      </c>
      <c r="P102">
        <v>1.6661821748481501E-3</v>
      </c>
    </row>
    <row r="103" spans="1:16" x14ac:dyDescent="0.35">
      <c r="A103" s="13" t="s">
        <v>219</v>
      </c>
      <c r="B103" s="13" t="s">
        <v>187</v>
      </c>
      <c r="C103" s="13" t="s">
        <v>220</v>
      </c>
      <c r="D103" s="13">
        <v>2.0858331515483401E-4</v>
      </c>
      <c r="E103" s="13">
        <v>2.0125341149415299E-4</v>
      </c>
      <c r="F103">
        <v>6.5548990431738799E-4</v>
      </c>
      <c r="G103">
        <v>3.4708588833190501E-4</v>
      </c>
      <c r="H103">
        <v>7.6035788291142705E-4</v>
      </c>
      <c r="I103">
        <v>2.0613058859612301E-5</v>
      </c>
      <c r="J103">
        <v>1.12952862818927E-3</v>
      </c>
      <c r="K103">
        <v>4.2437284595944801E-4</v>
      </c>
      <c r="L103">
        <v>4.3073059284129601E-4</v>
      </c>
      <c r="M103">
        <v>3.7328923448504901E-4</v>
      </c>
      <c r="N103">
        <v>8.1729643242304205E-5</v>
      </c>
      <c r="O103">
        <v>2.69596354921105E-5</v>
      </c>
      <c r="P103">
        <v>2.8464418036111398E-4</v>
      </c>
    </row>
    <row r="104" spans="1:16" x14ac:dyDescent="0.35">
      <c r="A104" s="13" t="s">
        <v>221</v>
      </c>
      <c r="B104" s="13" t="s">
        <v>187</v>
      </c>
      <c r="C104" s="13" t="s">
        <v>68</v>
      </c>
      <c r="D104" s="13">
        <v>1.01822905545788E-4</v>
      </c>
      <c r="E104" s="13">
        <v>7.8132944163884205E-5</v>
      </c>
      <c r="F104">
        <v>3.045919770289E-4</v>
      </c>
      <c r="G104">
        <v>1.29396933217616E-4</v>
      </c>
      <c r="H104">
        <v>2.7668568402778801E-4</v>
      </c>
      <c r="I104">
        <v>1.02551828755205E-5</v>
      </c>
      <c r="J104">
        <v>7.06009991463062E-4</v>
      </c>
      <c r="K104">
        <v>2.38295518679488E-4</v>
      </c>
      <c r="L104">
        <v>2.3975903757607201E-4</v>
      </c>
      <c r="M104">
        <v>1.6276479615283699E-4</v>
      </c>
      <c r="N104">
        <v>2.81173710430243E-5</v>
      </c>
      <c r="O104">
        <v>9.2609687746719194E-6</v>
      </c>
      <c r="P104">
        <v>1.0351294923643201E-4</v>
      </c>
    </row>
    <row r="105" spans="1:16" x14ac:dyDescent="0.35">
      <c r="A105" s="13" t="s">
        <v>222</v>
      </c>
      <c r="B105" s="13" t="s">
        <v>187</v>
      </c>
      <c r="C105" s="13" t="s">
        <v>223</v>
      </c>
      <c r="D105" s="13">
        <v>1.7197842004193899E-4</v>
      </c>
      <c r="E105" s="13">
        <v>1.2844928891099399E-4</v>
      </c>
      <c r="F105">
        <v>5.2164706314210502E-4</v>
      </c>
      <c r="G105">
        <v>2.5133150448224199E-4</v>
      </c>
      <c r="H105">
        <v>5.1816773654978095E-4</v>
      </c>
      <c r="I105">
        <v>1.8730745299055898E-5</v>
      </c>
      <c r="J105">
        <v>1.06056414991879E-3</v>
      </c>
      <c r="K105">
        <v>3.7516135816131901E-4</v>
      </c>
      <c r="L105">
        <v>4.4478723278312799E-4</v>
      </c>
      <c r="M105">
        <v>2.5485472169018097E-4</v>
      </c>
      <c r="N105">
        <v>5.0367148370535497E-5</v>
      </c>
      <c r="O105">
        <v>1.8921146416890501E-5</v>
      </c>
      <c r="P105">
        <v>2.03130982133761E-4</v>
      </c>
    </row>
    <row r="106" spans="1:16" x14ac:dyDescent="0.35">
      <c r="A106" s="13" t="s">
        <v>224</v>
      </c>
      <c r="B106" s="13" t="s">
        <v>187</v>
      </c>
      <c r="C106" s="13" t="s">
        <v>225</v>
      </c>
      <c r="D106" s="13">
        <v>2.6364385132457299E-4</v>
      </c>
      <c r="E106" s="13">
        <v>1.68598178368496E-4</v>
      </c>
      <c r="F106">
        <v>7.0049786266562601E-4</v>
      </c>
      <c r="G106">
        <v>3.05091630975849E-4</v>
      </c>
      <c r="H106">
        <v>6.5003894278058702E-4</v>
      </c>
      <c r="I106">
        <v>2.4972037040971599E-5</v>
      </c>
      <c r="J106">
        <v>1.61447461894427E-3</v>
      </c>
      <c r="K106">
        <v>5.5681515222900197E-4</v>
      </c>
      <c r="L106">
        <v>6.0657639350141998E-4</v>
      </c>
      <c r="M106">
        <v>3.3094362857188702E-4</v>
      </c>
      <c r="N106">
        <v>6.1976848678244005E-5</v>
      </c>
      <c r="O106">
        <v>2.3860105990725801E-5</v>
      </c>
      <c r="P106">
        <v>2.5056649499267199E-4</v>
      </c>
    </row>
    <row r="107" spans="1:16" x14ac:dyDescent="0.35">
      <c r="A107" s="13" t="s">
        <v>226</v>
      </c>
      <c r="B107" s="13" t="s">
        <v>187</v>
      </c>
      <c r="C107" s="13" t="s">
        <v>227</v>
      </c>
      <c r="D107" s="13">
        <v>2.40843629887933E-3</v>
      </c>
      <c r="E107" s="13">
        <v>2.5194548749724499E-3</v>
      </c>
      <c r="F107">
        <v>8.3983578208236803E-3</v>
      </c>
      <c r="G107">
        <v>6.1832185660406396E-3</v>
      </c>
      <c r="H107">
        <v>9.6725158409631997E-3</v>
      </c>
      <c r="I107">
        <v>2.8214500341013901E-4</v>
      </c>
      <c r="J107">
        <v>2.85165912568274E-2</v>
      </c>
      <c r="K107">
        <v>6.2056672903351602E-3</v>
      </c>
      <c r="L107">
        <v>5.5910574598945703E-3</v>
      </c>
      <c r="M107">
        <v>5.5627119770117299E-3</v>
      </c>
      <c r="N107">
        <v>9.941319178390451E-4</v>
      </c>
      <c r="O107">
        <v>2.76943098411863E-4</v>
      </c>
      <c r="P107">
        <v>3.5150559145313599E-3</v>
      </c>
    </row>
    <row r="108" spans="1:16" x14ac:dyDescent="0.35">
      <c r="A108" s="13" t="s">
        <v>228</v>
      </c>
      <c r="B108" s="13" t="s">
        <v>187</v>
      </c>
      <c r="C108" s="13" t="s">
        <v>80</v>
      </c>
      <c r="D108" s="13">
        <v>1.9615519778157499E-4</v>
      </c>
      <c r="E108" s="13">
        <v>2.4516579089047202E-4</v>
      </c>
      <c r="F108">
        <v>7.7016786937014899E-4</v>
      </c>
      <c r="G108">
        <v>3.7232439312102499E-4</v>
      </c>
      <c r="H108">
        <v>8.1096093829367496E-4</v>
      </c>
      <c r="I108">
        <v>2.3290065456162099E-5</v>
      </c>
      <c r="J108">
        <v>2.5734863025239701E-3</v>
      </c>
      <c r="K108">
        <v>6.0996104950664304E-4</v>
      </c>
      <c r="L108">
        <v>4.3896820915612501E-4</v>
      </c>
      <c r="M108">
        <v>4.2701860730498103E-4</v>
      </c>
      <c r="N108">
        <v>8.3288668684076405E-5</v>
      </c>
      <c r="O108">
        <v>2.0146389295154899E-5</v>
      </c>
      <c r="P108">
        <v>3.3926032591286199E-4</v>
      </c>
    </row>
    <row r="109" spans="1:16" x14ac:dyDescent="0.35">
      <c r="A109" s="13" t="s">
        <v>229</v>
      </c>
      <c r="B109" s="13" t="s">
        <v>187</v>
      </c>
      <c r="C109" s="13" t="s">
        <v>230</v>
      </c>
      <c r="D109" s="13">
        <v>1.4036854277297501E-4</v>
      </c>
      <c r="E109" s="13">
        <v>1.8803847959944199E-4</v>
      </c>
      <c r="F109">
        <v>5.7421921195655696E-4</v>
      </c>
      <c r="G109">
        <v>2.1091318920931899E-4</v>
      </c>
      <c r="H109">
        <v>5.8572596224594205E-4</v>
      </c>
      <c r="I109">
        <v>1.4838830611676801E-5</v>
      </c>
      <c r="J109">
        <v>8.3164709668602499E-4</v>
      </c>
      <c r="K109">
        <v>3.3905102983393203E-4</v>
      </c>
      <c r="L109">
        <v>3.1813866564753501E-4</v>
      </c>
      <c r="M109">
        <v>3.70655910762627E-4</v>
      </c>
      <c r="N109">
        <v>6.5975480482311101E-5</v>
      </c>
      <c r="O109">
        <v>1.91446418584788E-5</v>
      </c>
      <c r="P109">
        <v>2.45964064178693E-4</v>
      </c>
    </row>
    <row r="110" spans="1:16" x14ac:dyDescent="0.35">
      <c r="A110" s="13" t="s">
        <v>231</v>
      </c>
      <c r="B110" s="13" t="s">
        <v>187</v>
      </c>
      <c r="C110" s="13" t="s">
        <v>232</v>
      </c>
      <c r="D110" s="13">
        <v>1.36201646609517E-3</v>
      </c>
      <c r="E110" s="13">
        <v>1.1784358632430799E-3</v>
      </c>
      <c r="F110">
        <v>4.2840577607520299E-3</v>
      </c>
      <c r="G110">
        <v>2.0373059497541899E-3</v>
      </c>
      <c r="H110">
        <v>4.0683614225770302E-3</v>
      </c>
      <c r="I110">
        <v>1.37622736182555E-4</v>
      </c>
      <c r="J110">
        <v>9.9418575945465406E-3</v>
      </c>
      <c r="K110">
        <v>3.15736650065025E-3</v>
      </c>
      <c r="L110">
        <v>2.9140417160343798E-3</v>
      </c>
      <c r="M110">
        <v>2.3849964920179302E-3</v>
      </c>
      <c r="N110">
        <v>4.2579827208943602E-4</v>
      </c>
      <c r="O110">
        <v>1.21878000109409E-4</v>
      </c>
      <c r="P110">
        <v>1.5660093434825199E-3</v>
      </c>
    </row>
    <row r="111" spans="1:16" x14ac:dyDescent="0.35">
      <c r="A111" s="13" t="s">
        <v>233</v>
      </c>
      <c r="B111" s="13" t="s">
        <v>187</v>
      </c>
      <c r="C111" s="13" t="s">
        <v>234</v>
      </c>
      <c r="D111" s="13">
        <v>2.4510736253701402E-4</v>
      </c>
      <c r="E111" s="13">
        <v>1.9443634909667001E-4</v>
      </c>
      <c r="F111">
        <v>7.2699372500238896E-4</v>
      </c>
      <c r="G111">
        <v>3.3738489004847099E-4</v>
      </c>
      <c r="H111">
        <v>7.1087125763725503E-4</v>
      </c>
      <c r="I111">
        <v>2.4280591416728499E-5</v>
      </c>
      <c r="J111">
        <v>1.8020091502556001E-3</v>
      </c>
      <c r="K111">
        <v>5.5213381981088303E-4</v>
      </c>
      <c r="L111">
        <v>5.5060540144196302E-4</v>
      </c>
      <c r="M111">
        <v>4.0735388792218099E-4</v>
      </c>
      <c r="N111">
        <v>7.2273009526370202E-5</v>
      </c>
      <c r="O111">
        <v>2.3264660535001E-5</v>
      </c>
      <c r="P111">
        <v>2.6575690434849699E-4</v>
      </c>
    </row>
    <row r="112" spans="1:16" x14ac:dyDescent="0.35">
      <c r="A112" s="13" t="s">
        <v>235</v>
      </c>
      <c r="B112" s="13" t="s">
        <v>187</v>
      </c>
      <c r="C112" s="13" t="s">
        <v>84</v>
      </c>
      <c r="D112" s="13">
        <v>8.2145498503187703E-4</v>
      </c>
      <c r="E112" s="13">
        <v>9.2931311987903701E-4</v>
      </c>
      <c r="F112">
        <v>2.6670119647103298E-3</v>
      </c>
      <c r="G112">
        <v>1.3752213186709E-3</v>
      </c>
      <c r="H112">
        <v>3.0163010076284E-3</v>
      </c>
      <c r="I112">
        <v>7.2135869234359404E-5</v>
      </c>
      <c r="J112">
        <v>6.24111658194505E-3</v>
      </c>
      <c r="K112">
        <v>1.5635261707935E-3</v>
      </c>
      <c r="L112">
        <v>1.5068745675696001E-3</v>
      </c>
      <c r="M112">
        <v>1.71843898492002E-3</v>
      </c>
      <c r="N112">
        <v>3.4195800537781002E-4</v>
      </c>
      <c r="O112">
        <v>1.03158090116208E-4</v>
      </c>
      <c r="P112">
        <v>1.1588706250111199E-3</v>
      </c>
    </row>
    <row r="113" spans="1:16" x14ac:dyDescent="0.35">
      <c r="A113" s="13" t="s">
        <v>236</v>
      </c>
      <c r="B113" s="13" t="s">
        <v>187</v>
      </c>
      <c r="C113" s="13" t="s">
        <v>237</v>
      </c>
      <c r="D113" s="13">
        <v>3.9067013860313502E-4</v>
      </c>
      <c r="E113" s="13">
        <v>3.1784741176596497E-4</v>
      </c>
      <c r="F113">
        <v>1.25704650405583E-3</v>
      </c>
      <c r="G113">
        <v>5.53941972637756E-4</v>
      </c>
      <c r="H113">
        <v>1.01645031380341E-3</v>
      </c>
      <c r="I113">
        <v>3.9826050469545299E-5</v>
      </c>
      <c r="J113">
        <v>2.9550263690797402E-3</v>
      </c>
      <c r="K113">
        <v>9.61125335461518E-4</v>
      </c>
      <c r="L113">
        <v>8.5995551613397695E-4</v>
      </c>
      <c r="M113">
        <v>5.1895560256014597E-4</v>
      </c>
      <c r="N113">
        <v>9.2866361579261407E-5</v>
      </c>
      <c r="O113">
        <v>2.91427870727851E-5</v>
      </c>
      <c r="P113">
        <v>3.77041410857911E-4</v>
      </c>
    </row>
    <row r="114" spans="1:16" x14ac:dyDescent="0.35">
      <c r="A114" s="13" t="s">
        <v>238</v>
      </c>
      <c r="B114" s="13" t="s">
        <v>187</v>
      </c>
      <c r="C114" s="13" t="s">
        <v>239</v>
      </c>
      <c r="D114" s="13">
        <v>4.9298834647280897E-4</v>
      </c>
      <c r="E114" s="13">
        <v>3.7514604220578198E-4</v>
      </c>
      <c r="F114">
        <v>1.3981639464887799E-3</v>
      </c>
      <c r="G114">
        <v>6.6140716119830799E-4</v>
      </c>
      <c r="H114">
        <v>1.31721320601039E-3</v>
      </c>
      <c r="I114">
        <v>4.5950377845542403E-5</v>
      </c>
      <c r="J114">
        <v>3.23476283646965E-3</v>
      </c>
      <c r="K114">
        <v>1.0534113446751801E-3</v>
      </c>
      <c r="L114">
        <v>1.0177562012593699E-3</v>
      </c>
      <c r="M114">
        <v>8.1359524319502203E-4</v>
      </c>
      <c r="N114">
        <v>1.3973385154191799E-4</v>
      </c>
      <c r="O114">
        <v>4.1153920408254099E-5</v>
      </c>
      <c r="P114">
        <v>4.9567782861171595E-4</v>
      </c>
    </row>
    <row r="115" spans="1:16" x14ac:dyDescent="0.35">
      <c r="A115" s="13" t="s">
        <v>240</v>
      </c>
      <c r="B115" s="13" t="s">
        <v>187</v>
      </c>
      <c r="C115" s="13" t="s">
        <v>241</v>
      </c>
      <c r="D115" s="13">
        <v>1.9071136684511899E-4</v>
      </c>
      <c r="E115" s="13">
        <v>1.7640171579529101E-4</v>
      </c>
      <c r="F115">
        <v>6.9243219588448798E-4</v>
      </c>
      <c r="G115">
        <v>2.6307917368247801E-4</v>
      </c>
      <c r="H115">
        <v>5.4232892943956298E-4</v>
      </c>
      <c r="I115">
        <v>2.0641247908621401E-5</v>
      </c>
      <c r="J115">
        <v>1.57002615806434E-3</v>
      </c>
      <c r="K115">
        <v>4.9494277120850803E-4</v>
      </c>
      <c r="L115">
        <v>4.2266549853332201E-4</v>
      </c>
      <c r="M115">
        <v>2.7019471063914E-4</v>
      </c>
      <c r="N115">
        <v>5.0666935488738001E-5</v>
      </c>
      <c r="O115">
        <v>1.49530533676802E-5</v>
      </c>
      <c r="P115">
        <v>2.13238762595332E-4</v>
      </c>
    </row>
    <row r="116" spans="1:16" x14ac:dyDescent="0.35">
      <c r="A116" s="13" t="s">
        <v>242</v>
      </c>
      <c r="B116" s="13" t="s">
        <v>187</v>
      </c>
      <c r="C116" s="13" t="s">
        <v>243</v>
      </c>
      <c r="D116" s="13">
        <v>5.4467047816330705E-4</v>
      </c>
      <c r="E116" s="13">
        <v>6.68828139848548E-4</v>
      </c>
      <c r="F116">
        <v>2.1499479328730702E-3</v>
      </c>
      <c r="G116">
        <v>8.9572933671531096E-4</v>
      </c>
      <c r="H116">
        <v>2.1723817353115999E-3</v>
      </c>
      <c r="I116">
        <v>5.6949270689060298E-5</v>
      </c>
      <c r="J116">
        <v>4.4274408691443697E-3</v>
      </c>
      <c r="K116">
        <v>1.3156747343655299E-3</v>
      </c>
      <c r="L116">
        <v>1.3140254536957801E-3</v>
      </c>
      <c r="M116">
        <v>1.2006358005281199E-3</v>
      </c>
      <c r="N116">
        <v>2.33245158464278E-4</v>
      </c>
      <c r="O116">
        <v>6.9870129932020797E-5</v>
      </c>
      <c r="P116">
        <v>8.6398257665018996E-4</v>
      </c>
    </row>
    <row r="117" spans="1:16" x14ac:dyDescent="0.35">
      <c r="A117" s="13" t="s">
        <v>244</v>
      </c>
      <c r="B117" s="13" t="s">
        <v>187</v>
      </c>
      <c r="C117" s="13" t="s">
        <v>245</v>
      </c>
      <c r="D117" s="13">
        <v>1.20559660746691E-4</v>
      </c>
      <c r="E117" s="13">
        <v>1.5657326319682899E-4</v>
      </c>
      <c r="F117">
        <v>4.8928046806530302E-4</v>
      </c>
      <c r="G117">
        <v>1.84401300189335E-4</v>
      </c>
      <c r="H117">
        <v>5.0106735943163301E-4</v>
      </c>
      <c r="I117">
        <v>1.31291332716356E-5</v>
      </c>
      <c r="J117">
        <v>7.9898859546507302E-4</v>
      </c>
      <c r="K117">
        <v>3.0345090589639699E-4</v>
      </c>
      <c r="L117">
        <v>2.83196307143803E-4</v>
      </c>
      <c r="M117">
        <v>2.95056936931801E-4</v>
      </c>
      <c r="N117">
        <v>5.5120519305717203E-5</v>
      </c>
      <c r="O117">
        <v>1.6073237777679501E-5</v>
      </c>
      <c r="P117">
        <v>2.0709825873652601E-4</v>
      </c>
    </row>
    <row r="118" spans="1:16" x14ac:dyDescent="0.35">
      <c r="A118" s="13" t="s">
        <v>246</v>
      </c>
      <c r="B118" s="13" t="s">
        <v>187</v>
      </c>
      <c r="C118" s="13" t="s">
        <v>92</v>
      </c>
      <c r="D118" s="13">
        <v>2.0064283877715299E-4</v>
      </c>
      <c r="E118" s="13">
        <v>2.3158753673409801E-4</v>
      </c>
      <c r="F118">
        <v>7.3213030434230797E-4</v>
      </c>
      <c r="G118">
        <v>3.4248144224072598E-4</v>
      </c>
      <c r="H118">
        <v>7.9379187087923002E-4</v>
      </c>
      <c r="I118">
        <v>2.0482435484746501E-5</v>
      </c>
      <c r="J118">
        <v>1.3621416958248199E-3</v>
      </c>
      <c r="K118">
        <v>4.5872867396190602E-4</v>
      </c>
      <c r="L118">
        <v>4.5600121497158203E-4</v>
      </c>
      <c r="M118">
        <v>4.0099865085225399E-4</v>
      </c>
      <c r="N118">
        <v>8.5196064465096607E-5</v>
      </c>
      <c r="O118">
        <v>2.6006867349751E-5</v>
      </c>
      <c r="P118">
        <v>3.0901227396093299E-4</v>
      </c>
    </row>
    <row r="119" spans="1:16" x14ac:dyDescent="0.35">
      <c r="A119" s="13" t="s">
        <v>247</v>
      </c>
      <c r="B119" s="13" t="s">
        <v>187</v>
      </c>
      <c r="C119" s="13" t="s">
        <v>94</v>
      </c>
      <c r="D119" s="13">
        <v>9.4873349869407605E-4</v>
      </c>
      <c r="E119" s="13">
        <v>7.6089967836064304E-4</v>
      </c>
      <c r="F119">
        <v>2.84821384261394E-3</v>
      </c>
      <c r="G119">
        <v>1.45281784336131E-3</v>
      </c>
      <c r="H119">
        <v>2.9177116070634702E-3</v>
      </c>
      <c r="I119">
        <v>9.6241380367646901E-5</v>
      </c>
      <c r="J119">
        <v>7.9514297336932393E-3</v>
      </c>
      <c r="K119">
        <v>2.1427850029680502E-3</v>
      </c>
      <c r="L119">
        <v>2.1943299977017598E-3</v>
      </c>
      <c r="M119">
        <v>1.50538187945815E-3</v>
      </c>
      <c r="N119">
        <v>2.9119297854246701E-4</v>
      </c>
      <c r="O119">
        <v>9.6984126557590801E-5</v>
      </c>
      <c r="P119">
        <v>1.09500304594797E-3</v>
      </c>
    </row>
    <row r="120" spans="1:16" x14ac:dyDescent="0.35">
      <c r="A120" s="13" t="s">
        <v>248</v>
      </c>
      <c r="B120" s="13" t="s">
        <v>187</v>
      </c>
      <c r="C120" s="13" t="s">
        <v>249</v>
      </c>
      <c r="D120" s="13">
        <v>3.46427062562921E-4</v>
      </c>
      <c r="E120" s="13">
        <v>4.3609567372372802E-4</v>
      </c>
      <c r="F120">
        <v>1.3763071104912301E-3</v>
      </c>
      <c r="G120">
        <v>5.8919547150095496E-4</v>
      </c>
      <c r="H120">
        <v>1.4722834703413199E-3</v>
      </c>
      <c r="I120">
        <v>4.1650377957017201E-5</v>
      </c>
      <c r="J120">
        <v>3.2461195654976201E-3</v>
      </c>
      <c r="K120">
        <v>1.05352175557615E-3</v>
      </c>
      <c r="L120">
        <v>8.0255258821668402E-4</v>
      </c>
      <c r="M120">
        <v>7.54295240892023E-4</v>
      </c>
      <c r="N120">
        <v>1.5208907964359001E-4</v>
      </c>
      <c r="O120">
        <v>3.8949908681676903E-5</v>
      </c>
      <c r="P120">
        <v>6.0666136662409901E-4</v>
      </c>
    </row>
    <row r="121" spans="1:16" x14ac:dyDescent="0.35">
      <c r="A121" s="13" t="s">
        <v>250</v>
      </c>
      <c r="B121" s="13" t="s">
        <v>187</v>
      </c>
      <c r="C121" s="13" t="s">
        <v>251</v>
      </c>
      <c r="D121" s="13">
        <v>7.9516692096842593E-5</v>
      </c>
      <c r="E121" s="13">
        <v>5.2396537185705198E-5</v>
      </c>
      <c r="F121">
        <v>2.17540078434321E-4</v>
      </c>
      <c r="G121">
        <v>1.1071564970004399E-4</v>
      </c>
      <c r="H121">
        <v>1.7129819594912299E-4</v>
      </c>
      <c r="I121">
        <v>7.2983436946204596E-6</v>
      </c>
      <c r="J121">
        <v>5.6002571859492501E-4</v>
      </c>
      <c r="K121">
        <v>1.83888989391411E-4</v>
      </c>
      <c r="L121">
        <v>1.62848582181846E-4</v>
      </c>
      <c r="M121">
        <v>9.4948619974845197E-5</v>
      </c>
      <c r="N121">
        <v>1.49031367976722E-5</v>
      </c>
      <c r="O121">
        <v>5.0332712504358004E-6</v>
      </c>
      <c r="P121">
        <v>5.9991126647098301E-5</v>
      </c>
    </row>
    <row r="122" spans="1:16" x14ac:dyDescent="0.35">
      <c r="A122" s="13" t="s">
        <v>252</v>
      </c>
      <c r="B122" s="13" t="s">
        <v>187</v>
      </c>
      <c r="C122" s="13" t="s">
        <v>100</v>
      </c>
      <c r="D122" s="13">
        <v>2.1340005104014101E-4</v>
      </c>
      <c r="E122" s="13">
        <v>2.6625317207635998E-4</v>
      </c>
      <c r="F122">
        <v>8.0695245702705302E-4</v>
      </c>
      <c r="G122">
        <v>3.5005135264966803E-4</v>
      </c>
      <c r="H122">
        <v>8.4108684574949605E-4</v>
      </c>
      <c r="I122">
        <v>2.0763848399931201E-5</v>
      </c>
      <c r="J122">
        <v>1.39295716724449E-3</v>
      </c>
      <c r="K122">
        <v>4.6405706581403898E-4</v>
      </c>
      <c r="L122">
        <v>4.6895034078669198E-4</v>
      </c>
      <c r="M122">
        <v>4.5496781345727601E-4</v>
      </c>
      <c r="N122">
        <v>9.3072446605865401E-5</v>
      </c>
      <c r="O122">
        <v>2.7912074407978398E-5</v>
      </c>
      <c r="P122">
        <v>3.3426942632177199E-4</v>
      </c>
    </row>
    <row r="123" spans="1:16" x14ac:dyDescent="0.35">
      <c r="A123" s="13" t="s">
        <v>253</v>
      </c>
      <c r="B123" s="13" t="s">
        <v>187</v>
      </c>
      <c r="C123" s="13" t="s">
        <v>102</v>
      </c>
      <c r="D123" s="13">
        <v>1.00936805544629E-4</v>
      </c>
      <c r="E123" s="13">
        <v>8.66065153634315E-5</v>
      </c>
      <c r="F123">
        <v>3.0631164629906399E-4</v>
      </c>
      <c r="G123">
        <v>1.5826026246312401E-4</v>
      </c>
      <c r="H123">
        <v>3.4001238162837202E-4</v>
      </c>
      <c r="I123">
        <v>1.01576666950183E-5</v>
      </c>
      <c r="J123">
        <v>5.1303789015442504E-4</v>
      </c>
      <c r="K123">
        <v>2.01633512971736E-4</v>
      </c>
      <c r="L123">
        <v>2.22068883886348E-4</v>
      </c>
      <c r="M123">
        <v>1.63605057917952E-4</v>
      </c>
      <c r="N123">
        <v>3.5117619268166297E-5</v>
      </c>
      <c r="O123">
        <v>1.21369203301239E-5</v>
      </c>
      <c r="P123">
        <v>1.3032175694221E-4</v>
      </c>
    </row>
    <row r="124" spans="1:16" x14ac:dyDescent="0.35">
      <c r="A124" s="13" t="s">
        <v>254</v>
      </c>
      <c r="B124" s="13" t="s">
        <v>187</v>
      </c>
      <c r="C124" s="13" t="s">
        <v>255</v>
      </c>
      <c r="D124" s="13">
        <v>1.6287408551901E-4</v>
      </c>
      <c r="E124" s="13">
        <v>1.20724529464849E-4</v>
      </c>
      <c r="F124">
        <v>4.7706746608222199E-4</v>
      </c>
      <c r="G124">
        <v>2.15516285638328E-4</v>
      </c>
      <c r="H124">
        <v>4.66583654609329E-4</v>
      </c>
      <c r="I124">
        <v>1.6482053460620099E-5</v>
      </c>
      <c r="J124">
        <v>1.05342331783194E-3</v>
      </c>
      <c r="K124">
        <v>3.62143488597935E-4</v>
      </c>
      <c r="L124">
        <v>3.87679408341152E-4</v>
      </c>
      <c r="M124">
        <v>2.34124068242105E-4</v>
      </c>
      <c r="N124">
        <v>4.6111155262728502E-5</v>
      </c>
      <c r="O124">
        <v>1.6389710132836502E-5</v>
      </c>
      <c r="P124">
        <v>1.7930829539337199E-4</v>
      </c>
    </row>
    <row r="125" spans="1:16" x14ac:dyDescent="0.35">
      <c r="A125" s="13" t="s">
        <v>256</v>
      </c>
      <c r="B125" s="13" t="s">
        <v>187</v>
      </c>
      <c r="C125" s="13" t="s">
        <v>257</v>
      </c>
      <c r="D125" s="13">
        <v>1.5820262842644901E-4</v>
      </c>
      <c r="E125" s="13">
        <v>1.3752851675867601E-4</v>
      </c>
      <c r="F125">
        <v>5.5616738521631999E-4</v>
      </c>
      <c r="G125">
        <v>2.24621989440367E-4</v>
      </c>
      <c r="H125">
        <v>3.9193477368792799E-4</v>
      </c>
      <c r="I125">
        <v>1.58521467459162E-5</v>
      </c>
      <c r="J125">
        <v>1.0227133105528701E-3</v>
      </c>
      <c r="K125">
        <v>3.7536899394385501E-4</v>
      </c>
      <c r="L125">
        <v>3.1649068472803501E-4</v>
      </c>
      <c r="M125">
        <v>2.06156599852638E-4</v>
      </c>
      <c r="N125">
        <v>3.4867523530869498E-5</v>
      </c>
      <c r="O125">
        <v>1.0385507888406E-5</v>
      </c>
      <c r="P125">
        <v>1.4889816449975199E-4</v>
      </c>
    </row>
    <row r="126" spans="1:16" x14ac:dyDescent="0.35">
      <c r="A126" s="13" t="s">
        <v>258</v>
      </c>
      <c r="B126" s="13" t="s">
        <v>187</v>
      </c>
      <c r="C126" s="13" t="s">
        <v>259</v>
      </c>
      <c r="D126" s="13">
        <v>2.2760731134654799E-4</v>
      </c>
      <c r="E126" s="13">
        <v>2.6628545846808999E-4</v>
      </c>
      <c r="F126">
        <v>8.9693085721197804E-4</v>
      </c>
      <c r="G126">
        <v>3.5865948828350699E-4</v>
      </c>
      <c r="H126">
        <v>8.7519664142075295E-4</v>
      </c>
      <c r="I126">
        <v>2.72075402335868E-5</v>
      </c>
      <c r="J126">
        <v>2.2451988410042301E-3</v>
      </c>
      <c r="K126">
        <v>6.7931309411397396E-4</v>
      </c>
      <c r="L126">
        <v>5.2608023688860699E-4</v>
      </c>
      <c r="M126">
        <v>4.3702875358612103E-4</v>
      </c>
      <c r="N126">
        <v>8.86899432204295E-5</v>
      </c>
      <c r="O126">
        <v>2.3257022700418599E-5</v>
      </c>
      <c r="P126">
        <v>3.65151118210129E-4</v>
      </c>
    </row>
    <row r="127" spans="1:16" x14ac:dyDescent="0.35">
      <c r="A127" s="13" t="s">
        <v>260</v>
      </c>
      <c r="B127" s="13" t="s">
        <v>187</v>
      </c>
      <c r="C127" s="13" t="s">
        <v>261</v>
      </c>
      <c r="D127" s="13">
        <v>1.1510568013103201E-3</v>
      </c>
      <c r="E127" s="13">
        <v>1.0656632053728399E-3</v>
      </c>
      <c r="F127">
        <v>3.7100383783228602E-3</v>
      </c>
      <c r="G127">
        <v>2.76664289471608E-3</v>
      </c>
      <c r="H127">
        <v>4.2305380707204797E-3</v>
      </c>
      <c r="I127">
        <v>1.2619988048429199E-4</v>
      </c>
      <c r="J127">
        <v>1.28241487670671E-2</v>
      </c>
      <c r="K127">
        <v>2.72658309131352E-3</v>
      </c>
      <c r="L127">
        <v>2.6457710979074299E-3</v>
      </c>
      <c r="M127">
        <v>2.2930871628947698E-3</v>
      </c>
      <c r="N127">
        <v>4.2745759598419798E-4</v>
      </c>
      <c r="O127">
        <v>1.28719775627272E-4</v>
      </c>
      <c r="P127">
        <v>1.5304754465587599E-3</v>
      </c>
    </row>
    <row r="128" spans="1:16" x14ac:dyDescent="0.35">
      <c r="A128" s="13" t="s">
        <v>262</v>
      </c>
      <c r="B128" s="13" t="s">
        <v>187</v>
      </c>
      <c r="C128" s="13" t="s">
        <v>110</v>
      </c>
      <c r="D128" s="13">
        <v>1.8281388589814899E-4</v>
      </c>
      <c r="E128" s="13">
        <v>2.4918518281130501E-4</v>
      </c>
      <c r="F128">
        <v>7.2297744660078302E-4</v>
      </c>
      <c r="G128">
        <v>3.4873461201689198E-4</v>
      </c>
      <c r="H128">
        <v>8.2011969624605702E-4</v>
      </c>
      <c r="I128">
        <v>2.13162809660844E-5</v>
      </c>
      <c r="J128">
        <v>1.9420353037855899E-3</v>
      </c>
      <c r="K128">
        <v>5.6659168326519298E-4</v>
      </c>
      <c r="L128">
        <v>3.9778267222949002E-4</v>
      </c>
      <c r="M128">
        <v>4.68569386977897E-4</v>
      </c>
      <c r="N128">
        <v>8.6693837022397294E-5</v>
      </c>
      <c r="O128">
        <v>2.0168420922922901E-5</v>
      </c>
      <c r="P128">
        <v>3.4942849028641698E-4</v>
      </c>
    </row>
    <row r="129" spans="1:16" x14ac:dyDescent="0.35">
      <c r="A129" s="13" t="s">
        <v>263</v>
      </c>
      <c r="B129" s="13" t="s">
        <v>187</v>
      </c>
      <c r="C129" s="13" t="s">
        <v>114</v>
      </c>
      <c r="D129" s="13">
        <v>1.3094667611392299E-4</v>
      </c>
      <c r="E129" s="13">
        <v>1.7635642091390501E-4</v>
      </c>
      <c r="F129">
        <v>5.3648867311390197E-4</v>
      </c>
      <c r="G129">
        <v>2.10205568364478E-4</v>
      </c>
      <c r="H129">
        <v>5.8054442333456998E-4</v>
      </c>
      <c r="I129">
        <v>1.50734601838101E-5</v>
      </c>
      <c r="J129">
        <v>9.2047723797317204E-4</v>
      </c>
      <c r="K129">
        <v>3.6185120145892599E-4</v>
      </c>
      <c r="L129">
        <v>2.9856023643548102E-4</v>
      </c>
      <c r="M129">
        <v>3.6152798911186202E-4</v>
      </c>
      <c r="N129">
        <v>6.3443095092241097E-5</v>
      </c>
      <c r="O129">
        <v>1.71142165437299E-5</v>
      </c>
      <c r="P129">
        <v>2.4853434563907098E-4</v>
      </c>
    </row>
    <row r="130" spans="1:16" x14ac:dyDescent="0.35">
      <c r="A130" s="13" t="s">
        <v>264</v>
      </c>
      <c r="B130" s="13" t="s">
        <v>187</v>
      </c>
      <c r="C130" s="13" t="s">
        <v>265</v>
      </c>
      <c r="D130" s="13">
        <v>7.7561796038173305E-4</v>
      </c>
      <c r="E130" s="13">
        <v>5.3750977346312995E-4</v>
      </c>
      <c r="F130">
        <v>2.2574959814494798E-3</v>
      </c>
      <c r="G130">
        <v>1.05341565958333E-3</v>
      </c>
      <c r="H130">
        <v>1.62166241027921E-3</v>
      </c>
      <c r="I130">
        <v>6.8729280985632005E-5</v>
      </c>
      <c r="J130">
        <v>5.0728766218053299E-3</v>
      </c>
      <c r="K130">
        <v>1.69933896158118E-3</v>
      </c>
      <c r="L130">
        <v>1.4521294263098901E-3</v>
      </c>
      <c r="M130">
        <v>8.9344568401728301E-4</v>
      </c>
      <c r="N130">
        <v>1.4020134539951401E-4</v>
      </c>
      <c r="O130">
        <v>4.53654219937682E-5</v>
      </c>
      <c r="P130">
        <v>5.7449608584442095E-4</v>
      </c>
    </row>
    <row r="131" spans="1:16" x14ac:dyDescent="0.35">
      <c r="A131" s="13" t="s">
        <v>266</v>
      </c>
      <c r="B131" s="13" t="s">
        <v>187</v>
      </c>
      <c r="C131" s="13" t="s">
        <v>267</v>
      </c>
      <c r="D131" s="13">
        <v>1.8800709294099201E-3</v>
      </c>
      <c r="E131" s="13">
        <v>1.55053194249124E-3</v>
      </c>
      <c r="F131">
        <v>4.6454843888144E-3</v>
      </c>
      <c r="G131">
        <v>2.8814618019435299E-3</v>
      </c>
      <c r="H131">
        <v>5.5684563272479504E-3</v>
      </c>
      <c r="I131">
        <v>1.51721633431211E-4</v>
      </c>
      <c r="J131">
        <v>1.1257265444044E-2</v>
      </c>
      <c r="K131">
        <v>2.8428791938259999E-3</v>
      </c>
      <c r="L131">
        <v>2.8000455931008398E-3</v>
      </c>
      <c r="M131">
        <v>3.0933275603496498E-3</v>
      </c>
      <c r="N131">
        <v>6.3101528008293304E-4</v>
      </c>
      <c r="O131">
        <v>2.2684779494818599E-4</v>
      </c>
      <c r="P131">
        <v>1.93225491377957E-3</v>
      </c>
    </row>
    <row r="132" spans="1:16" x14ac:dyDescent="0.35">
      <c r="A132" s="13" t="s">
        <v>268</v>
      </c>
      <c r="B132" s="13" t="s">
        <v>187</v>
      </c>
      <c r="C132" s="13" t="s">
        <v>120</v>
      </c>
      <c r="D132" s="13">
        <v>8.6680755457408805E-5</v>
      </c>
      <c r="E132" s="13">
        <v>7.8936655496995894E-5</v>
      </c>
      <c r="F132">
        <v>2.8158042307391902E-4</v>
      </c>
      <c r="G132">
        <v>1.4576580944504201E-4</v>
      </c>
      <c r="H132">
        <v>3.0980880102249699E-4</v>
      </c>
      <c r="I132">
        <v>9.2451414066127702E-6</v>
      </c>
      <c r="J132">
        <v>5.6678821260819595E-4</v>
      </c>
      <c r="K132">
        <v>1.9341432686378101E-4</v>
      </c>
      <c r="L132">
        <v>2.0522281412108901E-4</v>
      </c>
      <c r="M132">
        <v>1.4483045437255001E-4</v>
      </c>
      <c r="N132">
        <v>3.1577384931563301E-5</v>
      </c>
      <c r="O132">
        <v>1.0477440797336799E-5</v>
      </c>
      <c r="P132">
        <v>1.19203704721794E-4</v>
      </c>
    </row>
    <row r="133" spans="1:16" x14ac:dyDescent="0.35">
      <c r="A133" s="13" t="s">
        <v>269</v>
      </c>
      <c r="B133" s="13" t="s">
        <v>187</v>
      </c>
      <c r="C133" s="13" t="s">
        <v>122</v>
      </c>
      <c r="D133" s="13">
        <v>9.32305759435764E-5</v>
      </c>
      <c r="E133" s="13">
        <v>9.0912056297208404E-5</v>
      </c>
      <c r="F133">
        <v>3.4130737597399098E-4</v>
      </c>
      <c r="G133">
        <v>1.2961644184332201E-4</v>
      </c>
      <c r="H133">
        <v>2.9500668545310801E-4</v>
      </c>
      <c r="I133">
        <v>1.04674189337262E-5</v>
      </c>
      <c r="J133">
        <v>6.8252981563459705E-4</v>
      </c>
      <c r="K133">
        <v>2.46605481228161E-4</v>
      </c>
      <c r="L133">
        <v>2.1312602426833E-4</v>
      </c>
      <c r="M133">
        <v>1.49805113993659E-4</v>
      </c>
      <c r="N133">
        <v>2.9352543094931199E-5</v>
      </c>
      <c r="O133">
        <v>8.4627980441232007E-6</v>
      </c>
      <c r="P133">
        <v>1.18924141005183E-4</v>
      </c>
    </row>
    <row r="134" spans="1:16" x14ac:dyDescent="0.35">
      <c r="A134" s="13" t="s">
        <v>270</v>
      </c>
      <c r="B134" s="13" t="s">
        <v>187</v>
      </c>
      <c r="C134" s="13" t="s">
        <v>271</v>
      </c>
      <c r="D134" s="13">
        <v>1.14142298118064E-4</v>
      </c>
      <c r="E134" s="13">
        <v>8.6506272384544703E-5</v>
      </c>
      <c r="F134">
        <v>3.4406944394346702E-4</v>
      </c>
      <c r="G134">
        <v>1.4887065434768799E-4</v>
      </c>
      <c r="H134">
        <v>2.8972651181418399E-4</v>
      </c>
      <c r="I134">
        <v>1.14277247244223E-5</v>
      </c>
      <c r="J134">
        <v>7.9977342500513898E-4</v>
      </c>
      <c r="K134">
        <v>2.7544533656419403E-4</v>
      </c>
      <c r="L134">
        <v>2.6563225498427802E-4</v>
      </c>
      <c r="M134">
        <v>1.5051356324229499E-4</v>
      </c>
      <c r="N134">
        <v>2.7158540108001099E-5</v>
      </c>
      <c r="O134">
        <v>8.9383379555014793E-6</v>
      </c>
      <c r="P134">
        <v>1.06696428044157E-4</v>
      </c>
    </row>
    <row r="135" spans="1:16" x14ac:dyDescent="0.35">
      <c r="A135" s="13" t="s">
        <v>272</v>
      </c>
      <c r="B135" s="13" t="s">
        <v>187</v>
      </c>
      <c r="C135" s="13" t="s">
        <v>273</v>
      </c>
      <c r="D135" s="13">
        <v>7.0403251667317394E-5</v>
      </c>
      <c r="E135" s="13">
        <v>9.3086295466586496E-5</v>
      </c>
      <c r="F135">
        <v>2.8580846603984601E-4</v>
      </c>
      <c r="G135">
        <v>1.1678846492278E-4</v>
      </c>
      <c r="H135">
        <v>3.10887988784791E-4</v>
      </c>
      <c r="I135">
        <v>8.3884115265161807E-6</v>
      </c>
      <c r="J135">
        <v>5.7441712753048501E-4</v>
      </c>
      <c r="K135">
        <v>2.0963046674617601E-4</v>
      </c>
      <c r="L135">
        <v>1.6218743909775999E-4</v>
      </c>
      <c r="M135">
        <v>1.6984717263526401E-4</v>
      </c>
      <c r="N135">
        <v>3.2767475861220098E-5</v>
      </c>
      <c r="O135">
        <v>8.5014915673491396E-6</v>
      </c>
      <c r="P135">
        <v>1.31213452103268E-4</v>
      </c>
    </row>
    <row r="136" spans="1:16" x14ac:dyDescent="0.35">
      <c r="A136" s="13" t="s">
        <v>274</v>
      </c>
      <c r="B136" s="13" t="s">
        <v>187</v>
      </c>
      <c r="C136" s="13" t="s">
        <v>275</v>
      </c>
      <c r="D136" s="13">
        <v>3.2604603438673101E-4</v>
      </c>
      <c r="E136" s="13">
        <v>2.26434259341526E-4</v>
      </c>
      <c r="F136">
        <v>9.1576013860663501E-4</v>
      </c>
      <c r="G136">
        <v>3.8764649234121099E-4</v>
      </c>
      <c r="H136">
        <v>7.8534323679458403E-4</v>
      </c>
      <c r="I136">
        <v>3.1246717267508902E-5</v>
      </c>
      <c r="J136">
        <v>2.3495421655462E-3</v>
      </c>
      <c r="K136">
        <v>7.5303253427238702E-4</v>
      </c>
      <c r="L136">
        <v>7.64303976261059E-4</v>
      </c>
      <c r="M136">
        <v>4.2982439602867799E-4</v>
      </c>
      <c r="N136">
        <v>7.5200102134202596E-5</v>
      </c>
      <c r="O136">
        <v>2.6196784539924699E-5</v>
      </c>
      <c r="P136">
        <v>2.8832790242177902E-4</v>
      </c>
    </row>
    <row r="137" spans="1:16" x14ac:dyDescent="0.35">
      <c r="A137" s="13" t="s">
        <v>276</v>
      </c>
      <c r="B137" s="13" t="s">
        <v>187</v>
      </c>
      <c r="C137" s="13" t="s">
        <v>126</v>
      </c>
      <c r="D137" s="13">
        <v>9.5713079375834895E-5</v>
      </c>
      <c r="E137" s="13">
        <v>9.5328735308200605E-5</v>
      </c>
      <c r="F137">
        <v>3.3103458269449402E-4</v>
      </c>
      <c r="G137">
        <v>1.69090339818303E-4</v>
      </c>
      <c r="H137">
        <v>3.3987876465667403E-4</v>
      </c>
      <c r="I137">
        <v>1.0632364324456301E-5</v>
      </c>
      <c r="J137">
        <v>7.9865932170483797E-4</v>
      </c>
      <c r="K137">
        <v>2.4347570505811399E-4</v>
      </c>
      <c r="L137">
        <v>2.18321423189627E-4</v>
      </c>
      <c r="M137">
        <v>1.8956786973875801E-4</v>
      </c>
      <c r="N137">
        <v>3.5144651459928497E-5</v>
      </c>
      <c r="O137">
        <v>9.8809765926313603E-6</v>
      </c>
      <c r="P137">
        <v>1.3041980207656001E-4</v>
      </c>
    </row>
    <row r="138" spans="1:16" x14ac:dyDescent="0.35">
      <c r="A138" s="13" t="s">
        <v>277</v>
      </c>
      <c r="B138" s="13" t="s">
        <v>187</v>
      </c>
      <c r="C138" s="13" t="s">
        <v>278</v>
      </c>
      <c r="D138" s="13">
        <v>2.7785565118645201E-4</v>
      </c>
      <c r="E138" s="13">
        <v>2.2668789825065701E-4</v>
      </c>
      <c r="F138">
        <v>8.4839419280263999E-4</v>
      </c>
      <c r="G138">
        <v>4.3466808707145902E-4</v>
      </c>
      <c r="H138">
        <v>9.0708797617759199E-4</v>
      </c>
      <c r="I138">
        <v>2.91814685027059E-5</v>
      </c>
      <c r="J138">
        <v>1.564598575515E-3</v>
      </c>
      <c r="K138">
        <v>5.6574770738280805E-4</v>
      </c>
      <c r="L138">
        <v>6.58776801154042E-4</v>
      </c>
      <c r="M138">
        <v>4.4516497826655198E-4</v>
      </c>
      <c r="N138">
        <v>9.1730228491610199E-5</v>
      </c>
      <c r="O138">
        <v>3.2734501690963501E-5</v>
      </c>
      <c r="P138">
        <v>3.5439442529224701E-4</v>
      </c>
    </row>
    <row r="139" spans="1:16" x14ac:dyDescent="0.35">
      <c r="A139" s="13" t="s">
        <v>279</v>
      </c>
      <c r="B139" s="13" t="s">
        <v>187</v>
      </c>
      <c r="C139" s="13" t="s">
        <v>130</v>
      </c>
      <c r="D139" s="13">
        <v>1.2863246656141401E-4</v>
      </c>
      <c r="E139" s="13">
        <v>1.1692331389959E-4</v>
      </c>
      <c r="F139">
        <v>4.4952905393892098E-4</v>
      </c>
      <c r="G139">
        <v>1.7674782948742999E-4</v>
      </c>
      <c r="H139">
        <v>3.76831482786626E-4</v>
      </c>
      <c r="I139">
        <v>1.39763172725762E-5</v>
      </c>
      <c r="J139">
        <v>1.02316539416424E-3</v>
      </c>
      <c r="K139">
        <v>3.3088259216043398E-4</v>
      </c>
      <c r="L139">
        <v>2.93379881998752E-4</v>
      </c>
      <c r="M139">
        <v>1.9123073274624399E-4</v>
      </c>
      <c r="N139">
        <v>3.6441065280095598E-5</v>
      </c>
      <c r="O139">
        <v>1.08712567960645E-5</v>
      </c>
      <c r="P139">
        <v>1.46445492897046E-4</v>
      </c>
    </row>
    <row r="140" spans="1:16" x14ac:dyDescent="0.35">
      <c r="A140" s="13" t="s">
        <v>280</v>
      </c>
      <c r="B140" s="13" t="s">
        <v>187</v>
      </c>
      <c r="C140" s="13" t="s">
        <v>281</v>
      </c>
      <c r="D140" s="13">
        <v>4.1545645175460901E-4</v>
      </c>
      <c r="E140" s="13">
        <v>4.1507675979313602E-4</v>
      </c>
      <c r="F140">
        <v>1.2968191989984701E-3</v>
      </c>
      <c r="G140">
        <v>6.9823884040121401E-4</v>
      </c>
      <c r="H140">
        <v>1.51110099694779E-3</v>
      </c>
      <c r="I140">
        <v>3.9365039735824101E-5</v>
      </c>
      <c r="J140">
        <v>2.33631237143196E-3</v>
      </c>
      <c r="K140">
        <v>8.1599542948210301E-4</v>
      </c>
      <c r="L140">
        <v>8.1171127879974697E-4</v>
      </c>
      <c r="M140">
        <v>7.6370567177740903E-4</v>
      </c>
      <c r="N140">
        <v>1.66224586640741E-4</v>
      </c>
      <c r="O140">
        <v>5.4060546387113397E-5</v>
      </c>
      <c r="P140">
        <v>5.6213179034563399E-4</v>
      </c>
    </row>
    <row r="141" spans="1:16" x14ac:dyDescent="0.35">
      <c r="A141" s="13" t="s">
        <v>282</v>
      </c>
      <c r="B141" s="13" t="s">
        <v>187</v>
      </c>
      <c r="C141" s="13" t="s">
        <v>283</v>
      </c>
      <c r="D141" s="13">
        <v>2.52745837291439E-4</v>
      </c>
      <c r="E141" s="13">
        <v>2.5444146906386999E-4</v>
      </c>
      <c r="F141">
        <v>9.804777840661319E-4</v>
      </c>
      <c r="G141">
        <v>3.5453922008302203E-4</v>
      </c>
      <c r="H141">
        <v>7.7907394588596604E-4</v>
      </c>
      <c r="I141">
        <v>2.8638064424148398E-5</v>
      </c>
      <c r="J141">
        <v>1.9512989714723201E-3</v>
      </c>
      <c r="K141">
        <v>6.8986621560770001E-4</v>
      </c>
      <c r="L141">
        <v>5.5714225908385403E-4</v>
      </c>
      <c r="M141">
        <v>3.8938589954456699E-4</v>
      </c>
      <c r="N141">
        <v>7.4652839026751196E-5</v>
      </c>
      <c r="O141">
        <v>2.09447652408514E-5</v>
      </c>
      <c r="P141">
        <v>3.2574628588386603E-4</v>
      </c>
    </row>
    <row r="142" spans="1:16" x14ac:dyDescent="0.35">
      <c r="A142" s="13" t="s">
        <v>284</v>
      </c>
      <c r="B142" s="13" t="s">
        <v>187</v>
      </c>
      <c r="C142" s="13" t="s">
        <v>285</v>
      </c>
      <c r="D142" s="13">
        <v>8.2106620148191803E-4</v>
      </c>
      <c r="E142" s="13">
        <v>9.81017761806262E-4</v>
      </c>
      <c r="F142">
        <v>3.1763769262234398E-3</v>
      </c>
      <c r="G142">
        <v>1.4308864864211799E-3</v>
      </c>
      <c r="H142">
        <v>3.4185651395321499E-3</v>
      </c>
      <c r="I142">
        <v>9.7923959048130005E-5</v>
      </c>
      <c r="J142">
        <v>7.7553133778549103E-3</v>
      </c>
      <c r="K142">
        <v>2.35916091828999E-3</v>
      </c>
      <c r="L142">
        <v>1.94533607674982E-3</v>
      </c>
      <c r="M142">
        <v>1.79794960707522E-3</v>
      </c>
      <c r="N142">
        <v>3.5423248826598901E-4</v>
      </c>
      <c r="O142">
        <v>9.54149612694815E-5</v>
      </c>
      <c r="P142">
        <v>1.35975903328888E-3</v>
      </c>
    </row>
    <row r="143" spans="1:16" x14ac:dyDescent="0.35">
      <c r="A143" s="13" t="s">
        <v>286</v>
      </c>
      <c r="B143" s="13" t="s">
        <v>187</v>
      </c>
      <c r="C143" s="13" t="s">
        <v>287</v>
      </c>
      <c r="D143" s="13">
        <v>7.92504576149353E-5</v>
      </c>
      <c r="E143" s="13">
        <v>7.6575516542037406E-5</v>
      </c>
      <c r="F143">
        <v>2.6460876715248401E-4</v>
      </c>
      <c r="G143">
        <v>1.4752917500910601E-4</v>
      </c>
      <c r="H143">
        <v>2.9820009040213102E-4</v>
      </c>
      <c r="I143">
        <v>8.5713563319882705E-6</v>
      </c>
      <c r="J143">
        <v>6.0903764286001597E-4</v>
      </c>
      <c r="K143">
        <v>1.87471620244556E-4</v>
      </c>
      <c r="L143">
        <v>1.86444989235541E-4</v>
      </c>
      <c r="M143">
        <v>1.4477518905630201E-4</v>
      </c>
      <c r="N143">
        <v>3.02929951800295E-5</v>
      </c>
      <c r="O143">
        <v>9.4418865617410192E-6</v>
      </c>
      <c r="P143">
        <v>1.11801888430872E-4</v>
      </c>
    </row>
    <row r="144" spans="1:16" x14ac:dyDescent="0.35">
      <c r="A144" s="13" t="s">
        <v>288</v>
      </c>
      <c r="B144" s="13" t="s">
        <v>187</v>
      </c>
      <c r="C144" s="13" t="s">
        <v>289</v>
      </c>
      <c r="D144" s="13">
        <v>7.2099816182413503E-3</v>
      </c>
      <c r="E144" s="13">
        <v>6.5881133881100298E-3</v>
      </c>
      <c r="F144">
        <v>2.3074489141433601E-2</v>
      </c>
      <c r="G144">
        <v>1.85950406673689E-2</v>
      </c>
      <c r="H144">
        <v>2.5652568654974901E-2</v>
      </c>
      <c r="I144">
        <v>7.9445759589578198E-4</v>
      </c>
      <c r="J144">
        <v>8.5065461000595796E-2</v>
      </c>
      <c r="K144">
        <v>1.71744987852376E-2</v>
      </c>
      <c r="L144">
        <v>1.63176992066448E-2</v>
      </c>
      <c r="M144">
        <v>1.5265304964658799E-2</v>
      </c>
      <c r="N144">
        <v>2.6127881227296398E-3</v>
      </c>
      <c r="O144">
        <v>7.6387838269502005E-4</v>
      </c>
      <c r="P144">
        <v>9.1972565506408602E-3</v>
      </c>
    </row>
    <row r="145" spans="1:16" x14ac:dyDescent="0.35">
      <c r="A145" s="13" t="s">
        <v>290</v>
      </c>
      <c r="B145" s="13" t="s">
        <v>187</v>
      </c>
      <c r="C145" s="13" t="s">
        <v>132</v>
      </c>
      <c r="D145" s="13">
        <v>2.61891724753898E-4</v>
      </c>
      <c r="E145" s="13">
        <v>3.3706578117520802E-4</v>
      </c>
      <c r="F145">
        <v>9.7790104842639006E-4</v>
      </c>
      <c r="G145">
        <v>3.9216236150472301E-4</v>
      </c>
      <c r="H145">
        <v>1.01857215828417E-3</v>
      </c>
      <c r="I145">
        <v>2.4652817206926499E-5</v>
      </c>
      <c r="J145">
        <v>1.4226898502880301E-3</v>
      </c>
      <c r="K145">
        <v>5.4806212594717195E-4</v>
      </c>
      <c r="L145">
        <v>5.3763661284489102E-4</v>
      </c>
      <c r="M145">
        <v>5.8839001610406095E-4</v>
      </c>
      <c r="N145">
        <v>1.1538800939240701E-4</v>
      </c>
      <c r="O145">
        <v>3.4357503350874697E-5</v>
      </c>
      <c r="P145">
        <v>4.1251281764828E-4</v>
      </c>
    </row>
    <row r="146" spans="1:16" x14ac:dyDescent="0.35">
      <c r="A146" s="13" t="s">
        <v>291</v>
      </c>
      <c r="B146" s="13" t="s">
        <v>187</v>
      </c>
      <c r="C146" s="13" t="s">
        <v>292</v>
      </c>
      <c r="D146" s="13">
        <v>3.73107197431598E-4</v>
      </c>
      <c r="E146" s="13">
        <v>3.3134441636358702E-4</v>
      </c>
      <c r="F146">
        <v>1.1264370064545E-3</v>
      </c>
      <c r="G146">
        <v>6.0357659348457299E-4</v>
      </c>
      <c r="H146">
        <v>1.2821641799824501E-3</v>
      </c>
      <c r="I146">
        <v>3.6726233685711197E-5</v>
      </c>
      <c r="J146">
        <v>1.9054575136827E-3</v>
      </c>
      <c r="K146">
        <v>7.3457184781540799E-4</v>
      </c>
      <c r="L146">
        <v>7.8045053753042395E-4</v>
      </c>
      <c r="M146">
        <v>6.2068608847286701E-4</v>
      </c>
      <c r="N146">
        <v>1.34352007595364E-4</v>
      </c>
      <c r="O146">
        <v>4.5932470977659298E-5</v>
      </c>
      <c r="P146">
        <v>4.8305385062458498E-4</v>
      </c>
    </row>
    <row r="147" spans="1:16" x14ac:dyDescent="0.35">
      <c r="A147" s="13" t="s">
        <v>293</v>
      </c>
      <c r="B147" s="13" t="s">
        <v>187</v>
      </c>
      <c r="C147" s="13" t="s">
        <v>294</v>
      </c>
      <c r="D147" s="13">
        <v>2.3582665556365198E-3</v>
      </c>
      <c r="E147" s="13">
        <v>1.9618213513808002E-3</v>
      </c>
      <c r="F147">
        <v>7.0223825074828801E-3</v>
      </c>
      <c r="G147">
        <v>3.9103542343503304E-3</v>
      </c>
      <c r="H147">
        <v>7.1699329857222499E-3</v>
      </c>
      <c r="I147">
        <v>2.31056958455222E-4</v>
      </c>
      <c r="J147">
        <v>1.8907777846084099E-2</v>
      </c>
      <c r="K147">
        <v>5.2280114360953502E-3</v>
      </c>
      <c r="L147">
        <v>4.9687357490159302E-3</v>
      </c>
      <c r="M147">
        <v>4.30948519279416E-3</v>
      </c>
      <c r="N147">
        <v>7.3800163423268705E-4</v>
      </c>
      <c r="O147">
        <v>2.1900787552163201E-4</v>
      </c>
      <c r="P147">
        <v>2.67430035589884E-3</v>
      </c>
    </row>
    <row r="148" spans="1:16" x14ac:dyDescent="0.35">
      <c r="A148" s="13" t="s">
        <v>295</v>
      </c>
      <c r="B148" s="13" t="s">
        <v>187</v>
      </c>
      <c r="C148" s="13" t="s">
        <v>296</v>
      </c>
      <c r="D148" s="13">
        <v>1.20326865586723E-4</v>
      </c>
      <c r="E148" s="13">
        <v>1.2989537189785999E-4</v>
      </c>
      <c r="F148">
        <v>4.7308667103742799E-4</v>
      </c>
      <c r="G148">
        <v>1.7646988798198301E-4</v>
      </c>
      <c r="H148">
        <v>4.1057394340459599E-4</v>
      </c>
      <c r="I148">
        <v>1.40595031799734E-5</v>
      </c>
      <c r="J148">
        <v>1.02593610579373E-3</v>
      </c>
      <c r="K148">
        <v>3.4432235498611802E-4</v>
      </c>
      <c r="L148">
        <v>2.7161749090199401E-4</v>
      </c>
      <c r="M148">
        <v>2.0311599303154899E-4</v>
      </c>
      <c r="N148">
        <v>4.05803920355863E-5</v>
      </c>
      <c r="O148">
        <v>1.0953275356172999E-5</v>
      </c>
      <c r="P148">
        <v>1.7436635630324601E-4</v>
      </c>
    </row>
    <row r="149" spans="1:16" x14ac:dyDescent="0.35">
      <c r="A149" s="13" t="s">
        <v>297</v>
      </c>
      <c r="B149" s="13" t="s">
        <v>187</v>
      </c>
      <c r="C149" s="13" t="s">
        <v>298</v>
      </c>
      <c r="D149" s="13">
        <v>6.4946191938259894E-5</v>
      </c>
      <c r="E149" s="13">
        <v>8.3159837579117996E-5</v>
      </c>
      <c r="F149">
        <v>2.6067235861165501E-4</v>
      </c>
      <c r="G149">
        <v>1.0538028816229499E-4</v>
      </c>
      <c r="H149">
        <v>2.7929791857903198E-4</v>
      </c>
      <c r="I149">
        <v>7.60808489165124E-6</v>
      </c>
      <c r="J149">
        <v>4.82801402113179E-4</v>
      </c>
      <c r="K149">
        <v>1.83461485267768E-4</v>
      </c>
      <c r="L149">
        <v>1.5214320807672901E-4</v>
      </c>
      <c r="M149">
        <v>1.56139522029398E-4</v>
      </c>
      <c r="N149">
        <v>2.9678843014460901E-5</v>
      </c>
      <c r="O149">
        <v>8.2344027994708808E-6</v>
      </c>
      <c r="P149">
        <v>1.16429622036962E-4</v>
      </c>
    </row>
    <row r="150" spans="1:16" x14ac:dyDescent="0.35">
      <c r="A150" s="13" t="s">
        <v>299</v>
      </c>
      <c r="B150" s="13" t="s">
        <v>187</v>
      </c>
      <c r="C150" s="13" t="s">
        <v>300</v>
      </c>
      <c r="D150" s="13">
        <v>1.53730822633673E-3</v>
      </c>
      <c r="E150" s="13">
        <v>1.79798363322704E-3</v>
      </c>
      <c r="F150">
        <v>6.0276952865016397E-3</v>
      </c>
      <c r="G150">
        <v>2.8385573579721899E-3</v>
      </c>
      <c r="H150">
        <v>5.7020767448467003E-3</v>
      </c>
      <c r="I150">
        <v>1.79945640696775E-4</v>
      </c>
      <c r="J150">
        <v>2.2511857308156101E-2</v>
      </c>
      <c r="K150">
        <v>4.6847609007284697E-3</v>
      </c>
      <c r="L150">
        <v>3.3694803559244802E-3</v>
      </c>
      <c r="M150">
        <v>2.98197305250196E-3</v>
      </c>
      <c r="N150">
        <v>5.7256993811708097E-4</v>
      </c>
      <c r="O150">
        <v>1.4015663029181701E-4</v>
      </c>
      <c r="P150">
        <v>2.45437613905893E-3</v>
      </c>
    </row>
    <row r="151" spans="1:16" x14ac:dyDescent="0.35">
      <c r="A151" s="13" t="s">
        <v>301</v>
      </c>
      <c r="B151" s="13" t="s">
        <v>187</v>
      </c>
      <c r="C151" s="13" t="s">
        <v>302</v>
      </c>
      <c r="D151" s="13">
        <v>3.2434292638248399E-4</v>
      </c>
      <c r="E151" s="13">
        <v>3.0331745716711297E-4</v>
      </c>
      <c r="F151">
        <v>1.20140520224238E-3</v>
      </c>
      <c r="G151">
        <v>4.4205349455184802E-4</v>
      </c>
      <c r="H151">
        <v>8.8908193653040803E-4</v>
      </c>
      <c r="I151">
        <v>3.4654215651233101E-5</v>
      </c>
      <c r="J151">
        <v>2.3798836067866402E-3</v>
      </c>
      <c r="K151">
        <v>8.2779801282267199E-4</v>
      </c>
      <c r="L151">
        <v>6.9343840478998105E-4</v>
      </c>
      <c r="M151">
        <v>4.4570172905108898E-4</v>
      </c>
      <c r="N151">
        <v>8.1558474707429704E-5</v>
      </c>
      <c r="O151">
        <v>2.37231971711101E-5</v>
      </c>
      <c r="P151">
        <v>3.5160468294951399E-4</v>
      </c>
    </row>
    <row r="152" spans="1:16" x14ac:dyDescent="0.35">
      <c r="A152" s="13" t="s">
        <v>303</v>
      </c>
      <c r="B152" s="13" t="s">
        <v>187</v>
      </c>
      <c r="C152" s="13" t="s">
        <v>304</v>
      </c>
      <c r="D152" s="13">
        <v>1.86533375428253E-4</v>
      </c>
      <c r="E152" s="13">
        <v>2.4477742240839603E-4</v>
      </c>
      <c r="F152">
        <v>7.6286666918979598E-4</v>
      </c>
      <c r="G152">
        <v>2.7720002087947498E-4</v>
      </c>
      <c r="H152">
        <v>7.4664752795969801E-4</v>
      </c>
      <c r="I152">
        <v>1.8913620891438601E-5</v>
      </c>
      <c r="J152">
        <v>1.2120843912710099E-3</v>
      </c>
      <c r="K152">
        <v>4.3093695036004601E-4</v>
      </c>
      <c r="L152">
        <v>4.3842325137419599E-4</v>
      </c>
      <c r="M152">
        <v>4.3327301010251401E-4</v>
      </c>
      <c r="N152">
        <v>8.2951565868949096E-5</v>
      </c>
      <c r="O152">
        <v>2.4699589514476201E-5</v>
      </c>
      <c r="P152">
        <v>3.0570234230150998E-4</v>
      </c>
    </row>
    <row r="153" spans="1:16" x14ac:dyDescent="0.35">
      <c r="A153" s="13" t="s">
        <v>305</v>
      </c>
      <c r="B153" s="13" t="s">
        <v>187</v>
      </c>
      <c r="C153" s="13" t="s">
        <v>306</v>
      </c>
      <c r="D153" s="13">
        <v>1.53821826709795E-4</v>
      </c>
      <c r="E153" s="13">
        <v>1.9277579019405801E-4</v>
      </c>
      <c r="F153">
        <v>6.0854834300656899E-4</v>
      </c>
      <c r="G153">
        <v>2.48896510535342E-4</v>
      </c>
      <c r="H153">
        <v>6.4602250256527499E-4</v>
      </c>
      <c r="I153">
        <v>1.7492488186177201E-5</v>
      </c>
      <c r="J153">
        <v>1.09819604407133E-3</v>
      </c>
      <c r="K153">
        <v>4.1073692450344399E-4</v>
      </c>
      <c r="L153">
        <v>3.6400226853791699E-4</v>
      </c>
      <c r="M153">
        <v>3.6493718630648301E-4</v>
      </c>
      <c r="N153">
        <v>6.9300615597011196E-5</v>
      </c>
      <c r="O153">
        <v>2.0001939829753501E-5</v>
      </c>
      <c r="P153">
        <v>2.6195341339268E-4</v>
      </c>
    </row>
    <row r="154" spans="1:16" x14ac:dyDescent="0.35">
      <c r="A154" s="13" t="s">
        <v>307</v>
      </c>
      <c r="B154" s="13" t="s">
        <v>187</v>
      </c>
      <c r="C154" s="13" t="s">
        <v>308</v>
      </c>
      <c r="D154" s="13">
        <v>5.9884811377777997E-4</v>
      </c>
      <c r="E154" s="13">
        <v>3.4278961062358899E-4</v>
      </c>
      <c r="F154">
        <v>1.4551466166328999E-3</v>
      </c>
      <c r="G154">
        <v>6.1629702189346504E-4</v>
      </c>
      <c r="H154">
        <v>1.22810446496264E-3</v>
      </c>
      <c r="I154">
        <v>5.15142132822209E-5</v>
      </c>
      <c r="J154">
        <v>4.2798922307798002E-3</v>
      </c>
      <c r="K154">
        <v>1.3571204720528899E-3</v>
      </c>
      <c r="L154">
        <v>1.29544005444734E-3</v>
      </c>
      <c r="M154">
        <v>6.4940479202544395E-4</v>
      </c>
      <c r="N154">
        <v>1.1137110012058E-4</v>
      </c>
      <c r="O154">
        <v>4.2868751905123698E-5</v>
      </c>
      <c r="P154">
        <v>4.3875207796449401E-4</v>
      </c>
    </row>
    <row r="155" spans="1:16" x14ac:dyDescent="0.35">
      <c r="A155" s="13" t="s">
        <v>309</v>
      </c>
      <c r="B155" s="13" t="s">
        <v>187</v>
      </c>
      <c r="C155" s="13" t="s">
        <v>310</v>
      </c>
      <c r="D155" s="13">
        <v>1.3564391388940999E-4</v>
      </c>
      <c r="E155" s="13">
        <v>1.6230072067925999E-4</v>
      </c>
      <c r="F155">
        <v>5.20490857787145E-4</v>
      </c>
      <c r="G155">
        <v>2.4874773081459001E-4</v>
      </c>
      <c r="H155">
        <v>5.7437377225642004E-4</v>
      </c>
      <c r="I155">
        <v>1.6001340001898101E-5</v>
      </c>
      <c r="J155">
        <v>1.1711015504409E-3</v>
      </c>
      <c r="K155">
        <v>3.7960024701909302E-4</v>
      </c>
      <c r="L155">
        <v>3.2244180428938702E-4</v>
      </c>
      <c r="M155">
        <v>3.1228093910858897E-4</v>
      </c>
      <c r="N155">
        <v>5.9870580580131003E-5</v>
      </c>
      <c r="O155">
        <v>1.6757328726513101E-5</v>
      </c>
      <c r="P155">
        <v>2.2553765175131E-4</v>
      </c>
    </row>
    <row r="156" spans="1:16" x14ac:dyDescent="0.35">
      <c r="A156" s="13" t="s">
        <v>311</v>
      </c>
      <c r="B156" s="13" t="s">
        <v>187</v>
      </c>
      <c r="C156" s="13" t="s">
        <v>150</v>
      </c>
      <c r="D156" s="13">
        <v>3.5899648335133601E-3</v>
      </c>
      <c r="E156" s="13">
        <v>4.7660411540383597E-3</v>
      </c>
      <c r="F156">
        <v>1.33769483086365E-2</v>
      </c>
      <c r="G156">
        <v>7.8554308306347607E-3</v>
      </c>
      <c r="H156">
        <v>1.55424634393765E-2</v>
      </c>
      <c r="I156">
        <v>3.9804696930436501E-4</v>
      </c>
      <c r="J156">
        <v>4.7054200004169898E-2</v>
      </c>
      <c r="K156">
        <v>1.11512247273055E-2</v>
      </c>
      <c r="L156">
        <v>7.2855216982017201E-3</v>
      </c>
      <c r="M156">
        <v>9.1718025978457293E-3</v>
      </c>
      <c r="N156">
        <v>1.64095251814849E-3</v>
      </c>
      <c r="O156">
        <v>3.4717617553926399E-4</v>
      </c>
      <c r="P156">
        <v>6.6393472374735498E-3</v>
      </c>
    </row>
    <row r="157" spans="1:16" x14ac:dyDescent="0.35">
      <c r="A157" s="13" t="s">
        <v>312</v>
      </c>
      <c r="B157" s="13" t="s">
        <v>187</v>
      </c>
      <c r="C157" s="13" t="s">
        <v>313</v>
      </c>
      <c r="D157" s="13">
        <v>1.6232592346389399E-3</v>
      </c>
      <c r="E157" s="13">
        <v>1.77330464806396E-3</v>
      </c>
      <c r="F157">
        <v>5.7918409072255303E-3</v>
      </c>
      <c r="G157">
        <v>3.4349805875808202E-3</v>
      </c>
      <c r="H157">
        <v>6.58066741911781E-3</v>
      </c>
      <c r="I157">
        <v>1.8063800710423799E-4</v>
      </c>
      <c r="J157">
        <v>1.48316517789195E-2</v>
      </c>
      <c r="K157">
        <v>4.0692903318031697E-3</v>
      </c>
      <c r="L157">
        <v>3.80715763694124E-3</v>
      </c>
      <c r="M157">
        <v>3.5434462079342701E-3</v>
      </c>
      <c r="N157">
        <v>6.7919317385768002E-4</v>
      </c>
      <c r="O157">
        <v>1.9997133743354401E-4</v>
      </c>
      <c r="P157">
        <v>2.4724199303583E-3</v>
      </c>
    </row>
    <row r="158" spans="1:16" x14ac:dyDescent="0.35">
      <c r="A158" s="13" t="s">
        <v>314</v>
      </c>
      <c r="B158" s="13" t="s">
        <v>187</v>
      </c>
      <c r="C158" s="13" t="s">
        <v>315</v>
      </c>
      <c r="D158" s="13">
        <v>8.2898053391305596E-5</v>
      </c>
      <c r="E158" s="13">
        <v>8.6352415195298894E-5</v>
      </c>
      <c r="F158">
        <v>2.8568036992081898E-4</v>
      </c>
      <c r="G158">
        <v>1.44276274221439E-4</v>
      </c>
      <c r="H158">
        <v>3.2258535392580301E-4</v>
      </c>
      <c r="I158">
        <v>8.7570734719943807E-6</v>
      </c>
      <c r="J158">
        <v>5.1370836769332997E-4</v>
      </c>
      <c r="K158">
        <v>1.9143781071287699E-4</v>
      </c>
      <c r="L158">
        <v>1.9013940789892699E-4</v>
      </c>
      <c r="M158">
        <v>1.53429852279069E-4</v>
      </c>
      <c r="N158">
        <v>3.3628621735470898E-5</v>
      </c>
      <c r="O158">
        <v>1.05029171316396E-5</v>
      </c>
      <c r="P158">
        <v>1.2326774350752401E-4</v>
      </c>
    </row>
    <row r="159" spans="1:16" x14ac:dyDescent="0.35">
      <c r="A159" s="13" t="s">
        <v>316</v>
      </c>
      <c r="B159" s="13" t="s">
        <v>187</v>
      </c>
      <c r="C159" s="13" t="s">
        <v>317</v>
      </c>
      <c r="D159" s="13">
        <v>2.56385356955897E-4</v>
      </c>
      <c r="E159" s="13">
        <v>2.7796532009778099E-4</v>
      </c>
      <c r="F159">
        <v>9.6981851166266905E-4</v>
      </c>
      <c r="G159">
        <v>3.8312340128381902E-4</v>
      </c>
      <c r="H159">
        <v>9.3135629048483805E-4</v>
      </c>
      <c r="I159">
        <v>2.9958178004533199E-5</v>
      </c>
      <c r="J159">
        <v>2.0163473712177301E-3</v>
      </c>
      <c r="K159">
        <v>7.1174427176840698E-4</v>
      </c>
      <c r="L159">
        <v>5.9919699829375297E-4</v>
      </c>
      <c r="M159">
        <v>4.7320161926016802E-4</v>
      </c>
      <c r="N159">
        <v>9.5011191832971697E-5</v>
      </c>
      <c r="O159">
        <v>2.6290096849272699E-5</v>
      </c>
      <c r="P159">
        <v>3.7790026879196001E-4</v>
      </c>
    </row>
    <row r="160" spans="1:16" x14ac:dyDescent="0.35">
      <c r="A160" s="13" t="s">
        <v>318</v>
      </c>
      <c r="B160" s="13" t="s">
        <v>319</v>
      </c>
      <c r="C160" s="13" t="s">
        <v>320</v>
      </c>
      <c r="D160" s="13">
        <v>1.59022510647336E-2</v>
      </c>
      <c r="E160" s="13">
        <v>3.4908975707449602E-3</v>
      </c>
      <c r="F160">
        <v>1.7022866956625099E-3</v>
      </c>
      <c r="G160">
        <v>8.0792890430978606E-2</v>
      </c>
      <c r="H160">
        <v>8.4086356504845694E-2</v>
      </c>
      <c r="I160">
        <v>2.94366039297093E-3</v>
      </c>
      <c r="J160">
        <v>0.15917860387058499</v>
      </c>
      <c r="K160">
        <v>2.01076933029221E-2</v>
      </c>
      <c r="L160">
        <v>6.5403949091469996E-3</v>
      </c>
      <c r="M160">
        <v>7.5707509633887698E-2</v>
      </c>
      <c r="N160">
        <v>8.3070591254314104E-3</v>
      </c>
      <c r="O160">
        <v>5.0557078552369102E-4</v>
      </c>
      <c r="P160">
        <v>5.7987690867948201E-3</v>
      </c>
    </row>
    <row r="161" spans="1:16" x14ac:dyDescent="0.35">
      <c r="A161" s="13" t="s">
        <v>321</v>
      </c>
      <c r="B161" s="13" t="s">
        <v>319</v>
      </c>
      <c r="C161" s="13" t="s">
        <v>322</v>
      </c>
      <c r="D161" s="13">
        <v>1.0465429053190499E-6</v>
      </c>
      <c r="E161" s="13">
        <v>2.2293334877630601E-7</v>
      </c>
      <c r="F161">
        <v>3.1170754499480098E-7</v>
      </c>
      <c r="G161">
        <v>4.3805448641802197E-6</v>
      </c>
      <c r="H161">
        <v>4.4996034577800303E-6</v>
      </c>
      <c r="I161">
        <v>2.97243756448098E-7</v>
      </c>
      <c r="J161">
        <v>1.1378582820504399E-5</v>
      </c>
      <c r="K161">
        <v>8.7607787936243595E-7</v>
      </c>
      <c r="L161">
        <v>1.0802342564432E-6</v>
      </c>
      <c r="M161">
        <v>4.6330538341881097E-6</v>
      </c>
      <c r="N161">
        <v>5.2162562782159497E-7</v>
      </c>
      <c r="O161">
        <v>1.46545867999386E-7</v>
      </c>
      <c r="P161">
        <v>9.6232532893150591E-7</v>
      </c>
    </row>
    <row r="162" spans="1:16" x14ac:dyDescent="0.35">
      <c r="A162" s="13" t="s">
        <v>323</v>
      </c>
      <c r="B162" s="13" t="s">
        <v>319</v>
      </c>
      <c r="C162" s="13" t="s">
        <v>324</v>
      </c>
      <c r="D162" s="13">
        <v>1.2232073088714999E-4</v>
      </c>
      <c r="E162" s="13">
        <v>2.7960191790625299E-5</v>
      </c>
      <c r="F162">
        <v>1.90509994094686E-5</v>
      </c>
      <c r="G162">
        <v>5.4587220063810398E-4</v>
      </c>
      <c r="H162">
        <v>4.7135750623956898E-4</v>
      </c>
      <c r="I162">
        <v>1.99200722896141E-5</v>
      </c>
      <c r="J162">
        <v>1.11689883963803E-3</v>
      </c>
      <c r="K162">
        <v>8.4512743184012194E-5</v>
      </c>
      <c r="L162">
        <v>7.2043978950321497E-5</v>
      </c>
      <c r="M162">
        <v>5.3421870602019797E-4</v>
      </c>
      <c r="N162">
        <v>5.1128357798142902E-5</v>
      </c>
      <c r="O162">
        <v>7.1892152575396298E-6</v>
      </c>
      <c r="P162">
        <v>8.4592866101404401E-5</v>
      </c>
    </row>
    <row r="163" spans="1:16" x14ac:dyDescent="0.35">
      <c r="A163" s="13" t="s">
        <v>325</v>
      </c>
      <c r="B163" s="13" t="s">
        <v>319</v>
      </c>
      <c r="C163" s="13" t="s">
        <v>326</v>
      </c>
      <c r="D163" s="13">
        <v>7.6650028180040401E-4</v>
      </c>
      <c r="E163" s="13">
        <v>2.2725699832687099E-4</v>
      </c>
      <c r="F163">
        <v>1.0600921192558301E-4</v>
      </c>
      <c r="G163">
        <v>2.7899320638992398E-3</v>
      </c>
      <c r="H163">
        <v>2.7795950993536301E-3</v>
      </c>
      <c r="I163">
        <v>1.1536926482268001E-4</v>
      </c>
      <c r="J163">
        <v>5.7701068347497698E-3</v>
      </c>
      <c r="K163">
        <v>5.9755217373864196E-4</v>
      </c>
      <c r="L163">
        <v>4.1377408639527001E-4</v>
      </c>
      <c r="M163">
        <v>2.67062790956835E-3</v>
      </c>
      <c r="N163">
        <v>3.25726987054024E-4</v>
      </c>
      <c r="O163">
        <v>5.08158683582365E-5</v>
      </c>
      <c r="P163">
        <v>5.8365544298103096E-4</v>
      </c>
    </row>
    <row r="164" spans="1:16" x14ac:dyDescent="0.35">
      <c r="A164" s="13" t="s">
        <v>327</v>
      </c>
      <c r="B164" s="13" t="s">
        <v>319</v>
      </c>
      <c r="C164" s="13" t="s">
        <v>328</v>
      </c>
      <c r="D164" s="13">
        <v>1.6226026077998399E-4</v>
      </c>
      <c r="E164" s="13">
        <v>3.73217312555253E-5</v>
      </c>
      <c r="F164">
        <v>2.4665743409782201E-5</v>
      </c>
      <c r="G164">
        <v>6.5143450650335401E-4</v>
      </c>
      <c r="H164">
        <v>6.4988461103097396E-4</v>
      </c>
      <c r="I164">
        <v>2.5643773517267801E-5</v>
      </c>
      <c r="J164">
        <v>1.1299868041900699E-3</v>
      </c>
      <c r="K164">
        <v>1.14008120006074E-4</v>
      </c>
      <c r="L164">
        <v>9.5474865591962203E-5</v>
      </c>
      <c r="M164">
        <v>6.0384430858553297E-4</v>
      </c>
      <c r="N164">
        <v>6.6859831205128996E-5</v>
      </c>
      <c r="O164">
        <v>9.6620784623871392E-6</v>
      </c>
      <c r="P164">
        <v>1.2437923558944699E-4</v>
      </c>
    </row>
    <row r="165" spans="1:16" x14ac:dyDescent="0.35">
      <c r="A165" s="13" t="s">
        <v>329</v>
      </c>
      <c r="B165" s="13" t="s">
        <v>319</v>
      </c>
      <c r="C165" s="13" t="s">
        <v>330</v>
      </c>
      <c r="D165" s="13">
        <v>1.3201408359298799E-4</v>
      </c>
      <c r="E165" s="13">
        <v>2.88263148549581E-5</v>
      </c>
      <c r="F165">
        <v>1.32718862577958E-5</v>
      </c>
      <c r="G165">
        <v>3.35833683983462E-4</v>
      </c>
      <c r="H165">
        <v>4.1795607293831298E-4</v>
      </c>
      <c r="I165">
        <v>1.39023445231555E-5</v>
      </c>
      <c r="J165">
        <v>6.1012878563522998E-4</v>
      </c>
      <c r="K165">
        <v>9.6199471770473603E-5</v>
      </c>
      <c r="L165">
        <v>5.1864392643262498E-5</v>
      </c>
      <c r="M165">
        <v>3.0133171200172901E-4</v>
      </c>
      <c r="N165">
        <v>5.3434446508420397E-5</v>
      </c>
      <c r="O165">
        <v>5.7468846614690099E-6</v>
      </c>
      <c r="P165">
        <v>7.8939788411884793E-5</v>
      </c>
    </row>
    <row r="166" spans="1:16" x14ac:dyDescent="0.35">
      <c r="A166" s="13" t="s">
        <v>331</v>
      </c>
      <c r="B166" s="13" t="s">
        <v>319</v>
      </c>
      <c r="C166" s="13" t="s">
        <v>332</v>
      </c>
      <c r="D166" s="13">
        <v>1.48214823893816E-2</v>
      </c>
      <c r="E166" s="13">
        <v>2.58750510694913E-3</v>
      </c>
      <c r="F166">
        <v>1.6705873740776799E-3</v>
      </c>
      <c r="G166">
        <v>5.70046981792812E-2</v>
      </c>
      <c r="H166">
        <v>5.3055687443297798E-2</v>
      </c>
      <c r="I166">
        <v>1.71546832802181E-3</v>
      </c>
      <c r="J166">
        <v>0.129810735361855</v>
      </c>
      <c r="K166">
        <v>1.34878270119488E-2</v>
      </c>
      <c r="L166">
        <v>5.7602498815128899E-3</v>
      </c>
      <c r="M166">
        <v>6.8112239983272899E-2</v>
      </c>
      <c r="N166">
        <v>5.5056761210767304E-3</v>
      </c>
      <c r="O166">
        <v>3.6733517672450102E-4</v>
      </c>
      <c r="P166">
        <v>4.1694195683756197E-3</v>
      </c>
    </row>
    <row r="167" spans="1:16" x14ac:dyDescent="0.35">
      <c r="A167" s="13" t="s">
        <v>333</v>
      </c>
      <c r="B167" s="13" t="s">
        <v>319</v>
      </c>
      <c r="C167" s="13" t="s">
        <v>334</v>
      </c>
      <c r="D167" s="13">
        <v>1.45310284829756E-5</v>
      </c>
      <c r="E167" s="13">
        <v>4.0051729897819202E-6</v>
      </c>
      <c r="F167">
        <v>3.2130194955147598E-6</v>
      </c>
      <c r="G167">
        <v>6.7193869314177899E-5</v>
      </c>
      <c r="H167">
        <v>1.3750318903489199E-4</v>
      </c>
      <c r="I167">
        <v>5.18636006012559E-6</v>
      </c>
      <c r="J167">
        <v>1.4268509783350099E-4</v>
      </c>
      <c r="K167">
        <v>3.20476299424968E-5</v>
      </c>
      <c r="L167">
        <v>1.9768302223211698E-5</v>
      </c>
      <c r="M167">
        <v>1.3724004797687701E-4</v>
      </c>
      <c r="N167">
        <v>1.4324600895254299E-5</v>
      </c>
      <c r="O167">
        <v>2.9812292539712E-6</v>
      </c>
      <c r="P167">
        <v>2.5664749096620698E-5</v>
      </c>
    </row>
    <row r="168" spans="1:16" x14ac:dyDescent="0.35">
      <c r="A168" s="13" t="s">
        <v>335</v>
      </c>
      <c r="B168" s="13" t="s">
        <v>319</v>
      </c>
      <c r="C168" s="13" t="s">
        <v>336</v>
      </c>
      <c r="D168" s="13">
        <v>4.3386132198131499E-4</v>
      </c>
      <c r="E168" s="13">
        <v>9.8557603540106698E-5</v>
      </c>
      <c r="F168">
        <v>7.8549868412666995E-5</v>
      </c>
      <c r="G168">
        <v>2.0456403785644702E-3</v>
      </c>
      <c r="H168">
        <v>1.67694788444712E-3</v>
      </c>
      <c r="I168">
        <v>8.6063170298105498E-5</v>
      </c>
      <c r="J168">
        <v>4.4015290223219702E-3</v>
      </c>
      <c r="K168">
        <v>3.04132309717567E-4</v>
      </c>
      <c r="L168">
        <v>2.8780744755256701E-4</v>
      </c>
      <c r="M168">
        <v>2.09670275812808E-3</v>
      </c>
      <c r="N168">
        <v>1.9789681308159899E-4</v>
      </c>
      <c r="O168">
        <v>3.3960462010013702E-5</v>
      </c>
      <c r="P168">
        <v>3.0731550936810299E-4</v>
      </c>
    </row>
    <row r="169" spans="1:16" x14ac:dyDescent="0.35">
      <c r="A169" s="13" t="s">
        <v>337</v>
      </c>
      <c r="B169" s="13" t="s">
        <v>319</v>
      </c>
      <c r="C169" s="13" t="s">
        <v>338</v>
      </c>
      <c r="D169" s="13">
        <v>8.9504547184194108E-3</v>
      </c>
      <c r="E169" s="13">
        <v>2.21487650961693E-3</v>
      </c>
      <c r="F169">
        <v>1.5597263423972601E-3</v>
      </c>
      <c r="G169">
        <v>3.8238680656840399E-2</v>
      </c>
      <c r="H169">
        <v>6.5638376658751205E-2</v>
      </c>
      <c r="I169">
        <v>1.80880012268584E-3</v>
      </c>
      <c r="J169">
        <v>5.7505430408339303E-2</v>
      </c>
      <c r="K169">
        <v>1.2735008010065401E-2</v>
      </c>
      <c r="L169">
        <v>6.4632878520528101E-3</v>
      </c>
      <c r="M169">
        <v>2.6538267981398599E-2</v>
      </c>
      <c r="N169">
        <v>5.8891878252876704E-3</v>
      </c>
      <c r="O169">
        <v>6.3381283818099497E-4</v>
      </c>
      <c r="P169">
        <v>1.43789915637804E-2</v>
      </c>
    </row>
    <row r="170" spans="1:16" x14ac:dyDescent="0.35">
      <c r="A170" s="13" t="s">
        <v>339</v>
      </c>
      <c r="B170" s="13" t="s">
        <v>319</v>
      </c>
      <c r="C170" s="13" t="s">
        <v>340</v>
      </c>
      <c r="D170" s="13">
        <v>1.11357389661968E-4</v>
      </c>
      <c r="E170" s="13">
        <v>2.6156660455300399E-5</v>
      </c>
      <c r="F170">
        <v>1.2733706037846001E-5</v>
      </c>
      <c r="G170">
        <v>3.17318081854665E-4</v>
      </c>
      <c r="H170">
        <v>3.9456859438798299E-4</v>
      </c>
      <c r="I170">
        <v>1.44743169043942E-5</v>
      </c>
      <c r="J170">
        <v>5.6860113591497498E-4</v>
      </c>
      <c r="K170">
        <v>1.0018446171287501E-4</v>
      </c>
      <c r="L170">
        <v>5.4119565432979797E-5</v>
      </c>
      <c r="M170">
        <v>2.6318765042677002E-4</v>
      </c>
      <c r="N170">
        <v>4.9146114906485097E-5</v>
      </c>
      <c r="O170">
        <v>6.5410100025542401E-6</v>
      </c>
      <c r="P170">
        <v>8.5523979536923403E-5</v>
      </c>
    </row>
    <row r="171" spans="1:16" x14ac:dyDescent="0.35">
      <c r="A171" s="13" t="s">
        <v>341</v>
      </c>
      <c r="B171" s="13" t="s">
        <v>319</v>
      </c>
      <c r="C171" s="13" t="s">
        <v>342</v>
      </c>
      <c r="D171" s="13">
        <v>2.1906301097205399E-4</v>
      </c>
      <c r="E171" s="13">
        <v>4.3353034253343803E-5</v>
      </c>
      <c r="F171">
        <v>3.1831112910458802E-5</v>
      </c>
      <c r="G171">
        <v>6.6532262648434095E-4</v>
      </c>
      <c r="H171">
        <v>1.15970445353748E-3</v>
      </c>
      <c r="I171">
        <v>4.9210434599227203E-5</v>
      </c>
      <c r="J171">
        <v>1.6734028901239401E-3</v>
      </c>
      <c r="K171">
        <v>3.05189294391927E-4</v>
      </c>
      <c r="L171">
        <v>1.7147672014256599E-4</v>
      </c>
      <c r="M171">
        <v>1.00755208838472E-3</v>
      </c>
      <c r="N171">
        <v>1.2311237150051301E-4</v>
      </c>
      <c r="O171">
        <v>2.3294176155247901E-5</v>
      </c>
      <c r="P171">
        <v>2.1223574061618599E-4</v>
      </c>
    </row>
    <row r="172" spans="1:16" x14ac:dyDescent="0.35">
      <c r="A172" s="13" t="s">
        <v>343</v>
      </c>
      <c r="B172" s="13" t="s">
        <v>319</v>
      </c>
      <c r="C172" s="13" t="s">
        <v>344</v>
      </c>
      <c r="D172" s="13">
        <v>3.4302518481480599E-4</v>
      </c>
      <c r="E172" s="13">
        <v>3.2214458159198799E-5</v>
      </c>
      <c r="F172">
        <v>8.5766516451848306E-5</v>
      </c>
      <c r="G172">
        <v>1.5659547494565201E-3</v>
      </c>
      <c r="H172">
        <v>8.9990449552273502E-4</v>
      </c>
      <c r="I172">
        <v>9.2326228219127702E-5</v>
      </c>
      <c r="J172">
        <v>2.6312500200031202E-3</v>
      </c>
      <c r="K172">
        <v>1.3135301192039901E-4</v>
      </c>
      <c r="L172">
        <v>2.3441088197989E-4</v>
      </c>
      <c r="M172">
        <v>5.9304105257744098E-4</v>
      </c>
      <c r="N172">
        <v>7.9597670090792902E-5</v>
      </c>
      <c r="O172">
        <v>2.37915300050162E-5</v>
      </c>
      <c r="P172">
        <v>1.11071470681479E-4</v>
      </c>
    </row>
    <row r="173" spans="1:16" x14ac:dyDescent="0.35">
      <c r="A173" s="13" t="s">
        <v>345</v>
      </c>
      <c r="B173" s="13" t="s">
        <v>319</v>
      </c>
      <c r="C173" s="13" t="s">
        <v>346</v>
      </c>
      <c r="D173" s="13">
        <v>4.2962976386421902E-5</v>
      </c>
      <c r="E173" s="13">
        <v>4.1587796942223996E-6</v>
      </c>
      <c r="F173">
        <v>1.10592038723909E-5</v>
      </c>
      <c r="G173">
        <v>1.2600067362079201E-4</v>
      </c>
      <c r="H173">
        <v>1.12677002943514E-4</v>
      </c>
      <c r="I173">
        <v>1.0506986785569E-5</v>
      </c>
      <c r="J173">
        <v>2.5323931045299902E-4</v>
      </c>
      <c r="K173">
        <v>2.45459588064232E-5</v>
      </c>
      <c r="L173">
        <v>3.6830156898722101E-5</v>
      </c>
      <c r="M173">
        <v>8.0718063164781005E-5</v>
      </c>
      <c r="N173">
        <v>1.0555672072168599E-5</v>
      </c>
      <c r="O173">
        <v>3.79521589330855E-6</v>
      </c>
      <c r="P173">
        <v>2.5054701327065E-5</v>
      </c>
    </row>
    <row r="174" spans="1:16" x14ac:dyDescent="0.35">
      <c r="A174" s="13" t="s">
        <v>347</v>
      </c>
      <c r="B174" s="13" t="s">
        <v>319</v>
      </c>
      <c r="C174" s="13" t="s">
        <v>348</v>
      </c>
      <c r="D174" s="13">
        <v>7.48954507434653E-3</v>
      </c>
      <c r="E174" s="13">
        <v>1.33448904159591E-3</v>
      </c>
      <c r="F174">
        <v>1.0426670910682399E-3</v>
      </c>
      <c r="G174">
        <v>3.11981112866026E-2</v>
      </c>
      <c r="H174">
        <v>4.3743347981326501E-2</v>
      </c>
      <c r="I174">
        <v>1.54880449762637E-3</v>
      </c>
      <c r="J174">
        <v>5.3826062838650802E-2</v>
      </c>
      <c r="K174">
        <v>1.07620806037475E-2</v>
      </c>
      <c r="L174">
        <v>5.36831163038653E-3</v>
      </c>
      <c r="M174">
        <v>1.9183035096067801E-2</v>
      </c>
      <c r="N174">
        <v>4.0352281269371596E-3</v>
      </c>
      <c r="O174">
        <v>5.3822776900319701E-4</v>
      </c>
      <c r="P174">
        <v>9.1285789304505292E-3</v>
      </c>
    </row>
    <row r="175" spans="1:16" x14ac:dyDescent="0.35">
      <c r="A175" s="13" t="s">
        <v>349</v>
      </c>
      <c r="B175" s="13" t="s">
        <v>319</v>
      </c>
      <c r="C175" s="13" t="s">
        <v>350</v>
      </c>
      <c r="D175" s="13">
        <v>1.0163901580289201E-3</v>
      </c>
      <c r="E175" s="13">
        <v>2.7500291660443601E-4</v>
      </c>
      <c r="F175">
        <v>1.6893476667970199E-4</v>
      </c>
      <c r="G175">
        <v>3.9034920145462099E-3</v>
      </c>
      <c r="H175">
        <v>8.8619873899282702E-3</v>
      </c>
      <c r="I175">
        <v>2.01950742804485E-4</v>
      </c>
      <c r="J175">
        <v>5.6084997315440401E-3</v>
      </c>
      <c r="K175">
        <v>1.7046599148150901E-3</v>
      </c>
      <c r="L175">
        <v>7.5647305163621095E-4</v>
      </c>
      <c r="M175">
        <v>2.70531500500349E-3</v>
      </c>
      <c r="N175">
        <v>7.8082820821970505E-4</v>
      </c>
      <c r="O175">
        <v>7.2820914182313804E-5</v>
      </c>
      <c r="P175">
        <v>2.2886850300833498E-3</v>
      </c>
    </row>
    <row r="176" spans="1:16" x14ac:dyDescent="0.35">
      <c r="A176" s="13" t="s">
        <v>351</v>
      </c>
      <c r="B176" s="13" t="s">
        <v>319</v>
      </c>
      <c r="C176" s="13" t="s">
        <v>352</v>
      </c>
      <c r="D176" s="13">
        <v>1.82189623245746E-4</v>
      </c>
      <c r="E176" s="13">
        <v>3.9282422659266799E-5</v>
      </c>
      <c r="F176">
        <v>2.1565545624836702E-5</v>
      </c>
      <c r="G176">
        <v>5.52370344811909E-4</v>
      </c>
      <c r="H176">
        <v>7.3722206075430095E-4</v>
      </c>
      <c r="I176">
        <v>2.48104430817756E-5</v>
      </c>
      <c r="J176">
        <v>9.902101917730311E-4</v>
      </c>
      <c r="K176">
        <v>1.6821053932159199E-4</v>
      </c>
      <c r="L176">
        <v>8.9207696153199704E-5</v>
      </c>
      <c r="M176">
        <v>6.2626945709254301E-4</v>
      </c>
      <c r="N176">
        <v>8.3700199179679194E-5</v>
      </c>
      <c r="O176">
        <v>1.0302249254499401E-5</v>
      </c>
      <c r="P176">
        <v>1.17646397332196E-4</v>
      </c>
    </row>
    <row r="177" spans="1:16" x14ac:dyDescent="0.35">
      <c r="A177" s="13" t="s">
        <v>353</v>
      </c>
      <c r="B177" s="13" t="s">
        <v>319</v>
      </c>
      <c r="C177" s="13" t="s">
        <v>354</v>
      </c>
      <c r="D177" s="13">
        <v>2.39227140340493E-5</v>
      </c>
      <c r="E177" s="13">
        <v>7.1038350884629203E-6</v>
      </c>
      <c r="F177">
        <v>8.2761234408154799E-6</v>
      </c>
      <c r="G177">
        <v>1.02299617413531E-4</v>
      </c>
      <c r="H177">
        <v>1.3324575266555899E-4</v>
      </c>
      <c r="I177">
        <v>8.0194986817035996E-6</v>
      </c>
      <c r="J177">
        <v>2.23032666948792E-4</v>
      </c>
      <c r="K177">
        <v>2.46494407349497E-5</v>
      </c>
      <c r="L177">
        <v>2.83895834491975E-5</v>
      </c>
      <c r="M177">
        <v>1.46342464121573E-4</v>
      </c>
      <c r="N177">
        <v>1.40560346172076E-5</v>
      </c>
      <c r="O177">
        <v>4.9020408257530902E-6</v>
      </c>
      <c r="P177">
        <v>3.2289019473217203E-5</v>
      </c>
    </row>
    <row r="178" spans="1:16" x14ac:dyDescent="0.35">
      <c r="A178" s="13" t="s">
        <v>355</v>
      </c>
      <c r="B178" s="13" t="s">
        <v>319</v>
      </c>
      <c r="C178" s="13" t="s">
        <v>356</v>
      </c>
      <c r="D178" s="13">
        <v>7.0001859861399396E-2</v>
      </c>
      <c r="E178" s="13">
        <v>8.4922903049625305E-3</v>
      </c>
      <c r="F178">
        <v>5.1312928907288804E-3</v>
      </c>
      <c r="G178">
        <v>0.49571940801935099</v>
      </c>
      <c r="H178">
        <v>0.28223025930120199</v>
      </c>
      <c r="I178">
        <v>1.2412540473536E-2</v>
      </c>
      <c r="J178">
        <v>0.87034434774886005</v>
      </c>
      <c r="K178">
        <v>4.93135031572721E-2</v>
      </c>
      <c r="L178">
        <v>2.98433571077453E-2</v>
      </c>
      <c r="M178">
        <v>0.21983490382059401</v>
      </c>
      <c r="N178">
        <v>2.9167841342903001E-2</v>
      </c>
      <c r="O178">
        <v>3.4928364060906E-3</v>
      </c>
      <c r="P178">
        <v>2.1846384771807101E-2</v>
      </c>
    </row>
    <row r="179" spans="1:16" x14ac:dyDescent="0.35">
      <c r="A179" s="13" t="s">
        <v>357</v>
      </c>
      <c r="B179" s="13" t="s">
        <v>319</v>
      </c>
      <c r="C179" s="13" t="s">
        <v>358</v>
      </c>
      <c r="D179" s="13">
        <v>8.4291350213430802E-4</v>
      </c>
      <c r="E179" s="13">
        <v>2.0783263307093199E-4</v>
      </c>
      <c r="F179">
        <v>1.7191778518719299E-4</v>
      </c>
      <c r="G179">
        <v>4.0968573419306303E-3</v>
      </c>
      <c r="H179">
        <v>6.1492513541899496E-3</v>
      </c>
      <c r="I179">
        <v>1.79952941089447E-4</v>
      </c>
      <c r="J179">
        <v>6.2207122628966001E-3</v>
      </c>
      <c r="K179">
        <v>1.02642335694964E-3</v>
      </c>
      <c r="L179">
        <v>6.8338544620485497E-4</v>
      </c>
      <c r="M179">
        <v>2.7636729832830401E-3</v>
      </c>
      <c r="N179">
        <v>5.19017593859624E-4</v>
      </c>
      <c r="O179">
        <v>6.8768211294915595E-5</v>
      </c>
      <c r="P179">
        <v>1.3953159219901501E-3</v>
      </c>
    </row>
    <row r="180" spans="1:16" x14ac:dyDescent="0.35">
      <c r="A180" s="13" t="s">
        <v>359</v>
      </c>
      <c r="B180" s="13" t="s">
        <v>319</v>
      </c>
      <c r="C180" s="13" t="s">
        <v>360</v>
      </c>
      <c r="D180" s="13">
        <v>5.8906526186397598E-4</v>
      </c>
      <c r="E180" s="13">
        <v>1.8138014192667601E-4</v>
      </c>
      <c r="F180">
        <v>9.2258372169200294E-5</v>
      </c>
      <c r="G180">
        <v>3.04058555471645E-3</v>
      </c>
      <c r="H180">
        <v>5.3655259284742501E-3</v>
      </c>
      <c r="I180">
        <v>1.5868485650991101E-4</v>
      </c>
      <c r="J180">
        <v>6.28402362618767E-3</v>
      </c>
      <c r="K180">
        <v>9.0973713399083403E-4</v>
      </c>
      <c r="L180">
        <v>3.6421636336909501E-4</v>
      </c>
      <c r="M180">
        <v>2.56246310531133E-3</v>
      </c>
      <c r="N180">
        <v>5.0088908158477195E-4</v>
      </c>
      <c r="O180">
        <v>3.7139054310471801E-5</v>
      </c>
      <c r="P180">
        <v>4.0437885675703202E-4</v>
      </c>
    </row>
    <row r="181" spans="1:16" x14ac:dyDescent="0.35">
      <c r="A181" s="13" t="s">
        <v>361</v>
      </c>
      <c r="B181" s="13" t="s">
        <v>319</v>
      </c>
      <c r="C181" s="13" t="s">
        <v>362</v>
      </c>
      <c r="D181" s="13">
        <v>4.1665925200955699E-5</v>
      </c>
      <c r="E181" s="13">
        <v>9.6919805945608606E-6</v>
      </c>
      <c r="F181">
        <v>8.1431364774181506E-6</v>
      </c>
      <c r="G181">
        <v>1.76799814784092E-4</v>
      </c>
      <c r="H181">
        <v>2.3537872025843301E-4</v>
      </c>
      <c r="I181">
        <v>8.6563952272272204E-6</v>
      </c>
      <c r="J181">
        <v>2.74684314058175E-4</v>
      </c>
      <c r="K181">
        <v>3.7749600897002499E-5</v>
      </c>
      <c r="L181">
        <v>3.1756548036566498E-5</v>
      </c>
      <c r="M181">
        <v>1.3414241710883401E-4</v>
      </c>
      <c r="N181">
        <v>2.1186151672672001E-5</v>
      </c>
      <c r="O181">
        <v>3.4975542486557198E-6</v>
      </c>
      <c r="P181">
        <v>5.5629890134136002E-5</v>
      </c>
    </row>
    <row r="182" spans="1:16" x14ac:dyDescent="0.35">
      <c r="A182" s="13" t="s">
        <v>363</v>
      </c>
      <c r="B182" s="13" t="s">
        <v>319</v>
      </c>
      <c r="C182" s="13" t="s">
        <v>364</v>
      </c>
      <c r="D182" s="13">
        <v>2.53042565731647E-4</v>
      </c>
      <c r="E182" s="13">
        <v>5.56891262109819E-5</v>
      </c>
      <c r="F182">
        <v>3.3964969160149799E-5</v>
      </c>
      <c r="G182">
        <v>7.17990756575169E-4</v>
      </c>
      <c r="H182">
        <v>1.21082161691797E-3</v>
      </c>
      <c r="I182">
        <v>4.6320683780758899E-5</v>
      </c>
      <c r="J182">
        <v>1.31334119595682E-3</v>
      </c>
      <c r="K182">
        <v>2.6701467902291303E-4</v>
      </c>
      <c r="L182">
        <v>1.61491505473908E-4</v>
      </c>
      <c r="M182">
        <v>8.9178400205280797E-4</v>
      </c>
      <c r="N182">
        <v>1.29147850603522E-4</v>
      </c>
      <c r="O182">
        <v>2.0727008295103001E-5</v>
      </c>
      <c r="P182">
        <v>2.01210916483063E-4</v>
      </c>
    </row>
    <row r="183" spans="1:16" x14ac:dyDescent="0.35">
      <c r="A183" s="13" t="s">
        <v>365</v>
      </c>
      <c r="B183" s="13" t="s">
        <v>319</v>
      </c>
      <c r="C183" s="13" t="s">
        <v>366</v>
      </c>
      <c r="D183" s="13">
        <v>2.4797976951737599E-3</v>
      </c>
      <c r="E183" s="13">
        <v>6.2228017749973497E-4</v>
      </c>
      <c r="F183">
        <v>3.6329385134473E-4</v>
      </c>
      <c r="G183">
        <v>8.7261639111603801E-3</v>
      </c>
      <c r="H183">
        <v>1.39630049234271E-2</v>
      </c>
      <c r="I183">
        <v>3.6406685984279101E-4</v>
      </c>
      <c r="J183">
        <v>1.4042272117918701E-2</v>
      </c>
      <c r="K183">
        <v>2.9560333123619898E-3</v>
      </c>
      <c r="L183">
        <v>1.3997737180644499E-3</v>
      </c>
      <c r="M183">
        <v>7.3432443264871798E-3</v>
      </c>
      <c r="N183">
        <v>1.3077660625580999E-3</v>
      </c>
      <c r="O183">
        <v>1.0915439716054601E-4</v>
      </c>
      <c r="P183">
        <v>2.2798742129924898E-3</v>
      </c>
    </row>
    <row r="184" spans="1:16" x14ac:dyDescent="0.35">
      <c r="A184" s="13" t="s">
        <v>367</v>
      </c>
      <c r="B184" s="13" t="s">
        <v>319</v>
      </c>
      <c r="C184" s="13" t="s">
        <v>368</v>
      </c>
      <c r="D184" s="13">
        <v>6.1325677563082199E-6</v>
      </c>
      <c r="E184" s="13">
        <v>1.8600629888141001E-6</v>
      </c>
      <c r="F184">
        <v>2.3900080119967798E-6</v>
      </c>
      <c r="G184">
        <v>2.7192039424887102E-5</v>
      </c>
      <c r="H184">
        <v>4.0107410448279999E-5</v>
      </c>
      <c r="I184">
        <v>2.3324036827857699E-6</v>
      </c>
      <c r="J184">
        <v>5.4934739916580398E-5</v>
      </c>
      <c r="K184">
        <v>7.5211897141951698E-6</v>
      </c>
      <c r="L184">
        <v>8.4184028614319002E-6</v>
      </c>
      <c r="M184">
        <v>4.3251178808652702E-5</v>
      </c>
      <c r="N184">
        <v>3.8876024772431402E-6</v>
      </c>
      <c r="O184">
        <v>1.5397669050888499E-6</v>
      </c>
      <c r="P184">
        <v>1.19512211246626E-5</v>
      </c>
    </row>
    <row r="185" spans="1:16" x14ac:dyDescent="0.35">
      <c r="A185" s="13" t="s">
        <v>369</v>
      </c>
      <c r="B185" s="13" t="s">
        <v>319</v>
      </c>
      <c r="C185" s="13" t="s">
        <v>370</v>
      </c>
      <c r="D185" s="13">
        <v>2.0510439614535E-5</v>
      </c>
      <c r="E185" s="13">
        <v>3.8161116303005102E-6</v>
      </c>
      <c r="F185">
        <v>7.4299638281366396E-6</v>
      </c>
      <c r="G185">
        <v>8.6138133677460398E-5</v>
      </c>
      <c r="H185">
        <v>9.07661300570545E-5</v>
      </c>
      <c r="I185">
        <v>6.9040613392788298E-6</v>
      </c>
      <c r="J185">
        <v>1.9140409065152001E-4</v>
      </c>
      <c r="K185">
        <v>1.6958503946013499E-5</v>
      </c>
      <c r="L185">
        <v>2.4751265886054301E-5</v>
      </c>
      <c r="M185">
        <v>7.46238700827618E-5</v>
      </c>
      <c r="N185">
        <v>8.9869518425624105E-6</v>
      </c>
      <c r="O185">
        <v>3.1030696117081898E-6</v>
      </c>
      <c r="P185">
        <v>2.22779849416311E-5</v>
      </c>
    </row>
    <row r="186" spans="1:16" x14ac:dyDescent="0.35">
      <c r="A186" s="13" t="s">
        <v>371</v>
      </c>
      <c r="B186" s="13" t="s">
        <v>319</v>
      </c>
      <c r="C186" s="13" t="s">
        <v>372</v>
      </c>
      <c r="D186" s="13">
        <v>3.9113273166433704E-3</v>
      </c>
      <c r="E186" s="13">
        <v>9.1339460223376903E-4</v>
      </c>
      <c r="F186">
        <v>3.5722055283733098E-4</v>
      </c>
      <c r="G186">
        <v>6.0661944554408903E-3</v>
      </c>
      <c r="H186">
        <v>1.64364516228734E-2</v>
      </c>
      <c r="I186">
        <v>5.40929503290638E-4</v>
      </c>
      <c r="J186">
        <v>1.18162315310917E-2</v>
      </c>
      <c r="K186">
        <v>5.4380464048491501E-3</v>
      </c>
      <c r="L186">
        <v>1.54668169401904E-3</v>
      </c>
      <c r="M186">
        <v>6.8871422875020098E-3</v>
      </c>
      <c r="N186">
        <v>1.8173076171486601E-3</v>
      </c>
      <c r="O186">
        <v>1.2934642894536099E-4</v>
      </c>
      <c r="P186">
        <v>2.3749626970481401E-3</v>
      </c>
    </row>
    <row r="187" spans="1:16" x14ac:dyDescent="0.35">
      <c r="A187" s="13" t="s">
        <v>373</v>
      </c>
      <c r="B187" s="13" t="s">
        <v>319</v>
      </c>
      <c r="C187" s="13" t="s">
        <v>374</v>
      </c>
      <c r="D187" s="13">
        <v>6.5577639870564701E-4</v>
      </c>
      <c r="E187" s="13">
        <v>1.7169898310349601E-4</v>
      </c>
      <c r="F187">
        <v>9.8458787222666094E-5</v>
      </c>
      <c r="G187">
        <v>2.4179549607196002E-3</v>
      </c>
      <c r="H187">
        <v>3.0862227643508799E-3</v>
      </c>
      <c r="I187">
        <v>9.2872510039705797E-5</v>
      </c>
      <c r="J187">
        <v>4.8511578248850501E-3</v>
      </c>
      <c r="K187">
        <v>7.2701876804793196E-4</v>
      </c>
      <c r="L187">
        <v>3.4729799626073899E-4</v>
      </c>
      <c r="M187">
        <v>2.8640709069319699E-3</v>
      </c>
      <c r="N187">
        <v>3.3761389864415698E-4</v>
      </c>
      <c r="O187">
        <v>2.9676449389491699E-5</v>
      </c>
      <c r="P187">
        <v>3.7002033558446802E-4</v>
      </c>
    </row>
    <row r="188" spans="1:16" x14ac:dyDescent="0.35">
      <c r="A188" s="13" t="s">
        <v>375</v>
      </c>
      <c r="B188" s="13" t="s">
        <v>319</v>
      </c>
      <c r="C188" s="13" t="s">
        <v>271</v>
      </c>
      <c r="D188" s="13">
        <v>2.1646137789358699E-4</v>
      </c>
      <c r="E188" s="13">
        <v>5.3345340576951303E-5</v>
      </c>
      <c r="F188">
        <v>3.7067491916028198E-5</v>
      </c>
      <c r="G188">
        <v>9.4575882393469802E-4</v>
      </c>
      <c r="H188">
        <v>8.11447244814689E-4</v>
      </c>
      <c r="I188">
        <v>3.94857171609E-5</v>
      </c>
      <c r="J188">
        <v>1.8451126717864801E-3</v>
      </c>
      <c r="K188">
        <v>1.3948423718858301E-4</v>
      </c>
      <c r="L188">
        <v>1.3567224278736699E-4</v>
      </c>
      <c r="M188">
        <v>9.5454453914642497E-4</v>
      </c>
      <c r="N188">
        <v>1.0254772723874501E-4</v>
      </c>
      <c r="O188">
        <v>1.7991016227759998E-5</v>
      </c>
      <c r="P188">
        <v>1.44068031401739E-4</v>
      </c>
    </row>
    <row r="189" spans="1:16" x14ac:dyDescent="0.35">
      <c r="A189" s="13" t="s">
        <v>376</v>
      </c>
      <c r="B189" s="13" t="s">
        <v>319</v>
      </c>
      <c r="C189" s="13" t="s">
        <v>377</v>
      </c>
      <c r="D189" s="13">
        <v>1.52491445067008E-2</v>
      </c>
      <c r="E189" s="13">
        <v>2.42574319905622E-3</v>
      </c>
      <c r="F189">
        <v>1.22837432136942E-3</v>
      </c>
      <c r="G189">
        <v>0.12744153303844599</v>
      </c>
      <c r="H189">
        <v>7.2892758263464003E-2</v>
      </c>
      <c r="I189">
        <v>3.2016162587158899E-3</v>
      </c>
      <c r="J189">
        <v>0.21498638569656101</v>
      </c>
      <c r="K189">
        <v>1.0323622126329601E-2</v>
      </c>
      <c r="L189">
        <v>6.82751883033065E-3</v>
      </c>
      <c r="M189">
        <v>5.0998131495073998E-2</v>
      </c>
      <c r="N189">
        <v>7.85736598568329E-3</v>
      </c>
      <c r="O189">
        <v>8.8414950574725103E-4</v>
      </c>
      <c r="P189">
        <v>3.8263083342653598E-3</v>
      </c>
    </row>
    <row r="190" spans="1:16" x14ac:dyDescent="0.35">
      <c r="A190" s="13" t="s">
        <v>378</v>
      </c>
      <c r="B190" s="13" t="s">
        <v>319</v>
      </c>
      <c r="C190" s="13" t="s">
        <v>379</v>
      </c>
      <c r="D190" s="13">
        <v>1.3482718646020599E-3</v>
      </c>
      <c r="E190" s="13">
        <v>3.27892650962882E-4</v>
      </c>
      <c r="F190">
        <v>2.0344011406603401E-4</v>
      </c>
      <c r="G190">
        <v>6.2952304184173899E-3</v>
      </c>
      <c r="H190">
        <v>4.8655246286650796E-3</v>
      </c>
      <c r="I190">
        <v>2.2636954964606E-4</v>
      </c>
      <c r="J190">
        <v>1.1827566523304399E-2</v>
      </c>
      <c r="K190">
        <v>8.1425156260105905E-4</v>
      </c>
      <c r="L190">
        <v>7.3899253702917097E-4</v>
      </c>
      <c r="M190">
        <v>6.0121699670745597E-3</v>
      </c>
      <c r="N190">
        <v>5.9903580085126403E-4</v>
      </c>
      <c r="O190">
        <v>9.1470217448815996E-5</v>
      </c>
      <c r="P190">
        <v>8.1862037184866595E-4</v>
      </c>
    </row>
    <row r="191" spans="1:16" x14ac:dyDescent="0.35">
      <c r="A191" s="13" t="s">
        <v>380</v>
      </c>
      <c r="B191" s="13" t="s">
        <v>319</v>
      </c>
      <c r="C191" s="13" t="s">
        <v>381</v>
      </c>
      <c r="D191" s="13">
        <v>2.0616113323700901E-5</v>
      </c>
      <c r="E191" s="13">
        <v>6.0528701956721898E-6</v>
      </c>
      <c r="F191">
        <v>5.3356222867973697E-6</v>
      </c>
      <c r="G191">
        <v>8.5116649288339094E-5</v>
      </c>
      <c r="H191">
        <v>1.00761834655688E-4</v>
      </c>
      <c r="I191">
        <v>5.4634398851555701E-6</v>
      </c>
      <c r="J191">
        <v>1.8565730476905501E-4</v>
      </c>
      <c r="K191">
        <v>1.88590893390018E-5</v>
      </c>
      <c r="L191">
        <v>1.9501665813562401E-5</v>
      </c>
      <c r="M191">
        <v>9.681739370107E-5</v>
      </c>
      <c r="N191">
        <v>1.14428955273009E-5</v>
      </c>
      <c r="O191">
        <v>2.8327217034541101E-6</v>
      </c>
      <c r="P191">
        <v>2.1063130202801199E-5</v>
      </c>
    </row>
    <row r="192" spans="1:16" x14ac:dyDescent="0.35">
      <c r="A192" s="13" t="s">
        <v>382</v>
      </c>
      <c r="B192" s="13" t="s">
        <v>319</v>
      </c>
      <c r="C192" s="13" t="s">
        <v>383</v>
      </c>
      <c r="D192" s="13">
        <v>1.1953980985061801E-2</v>
      </c>
      <c r="E192" s="13">
        <v>1.21305305210498E-3</v>
      </c>
      <c r="F192">
        <v>1.90270559796353E-3</v>
      </c>
      <c r="G192">
        <v>7.5043246844645597E-2</v>
      </c>
      <c r="H192">
        <v>3.8592242230251497E-2</v>
      </c>
      <c r="I192">
        <v>2.7103758052710002E-3</v>
      </c>
      <c r="J192">
        <v>0.109180551283328</v>
      </c>
      <c r="K192">
        <v>5.9170398630836001E-3</v>
      </c>
      <c r="L192">
        <v>6.51069699912176E-3</v>
      </c>
      <c r="M192">
        <v>2.6505861695929198E-2</v>
      </c>
      <c r="N192">
        <v>3.7262325255749801E-3</v>
      </c>
      <c r="O192">
        <v>7.3021477511198401E-4</v>
      </c>
      <c r="P192">
        <v>3.1369932396491901E-3</v>
      </c>
    </row>
    <row r="193" spans="1:16" x14ac:dyDescent="0.35">
      <c r="A193" s="13" t="s">
        <v>384</v>
      </c>
      <c r="B193" s="13" t="s">
        <v>319</v>
      </c>
      <c r="C193" s="13" t="s">
        <v>385</v>
      </c>
      <c r="D193" s="13">
        <v>1.70629862419912E-2</v>
      </c>
      <c r="E193" s="13">
        <v>3.4706301733204801E-3</v>
      </c>
      <c r="F193">
        <v>2.2014023551718701E-3</v>
      </c>
      <c r="G193">
        <v>7.6987061681961705E-2</v>
      </c>
      <c r="H193">
        <v>6.0230893359882298E-2</v>
      </c>
      <c r="I193">
        <v>1.9794866267130199E-3</v>
      </c>
      <c r="J193">
        <v>0.126437769135676</v>
      </c>
      <c r="K193">
        <v>1.09187962662338E-2</v>
      </c>
      <c r="L193">
        <v>7.8515561925087893E-3</v>
      </c>
      <c r="M193">
        <v>7.6971915644392E-2</v>
      </c>
      <c r="N193">
        <v>6.466404481375E-3</v>
      </c>
      <c r="O193">
        <v>6.0860882971580199E-4</v>
      </c>
      <c r="P193">
        <v>8.5830535256291099E-3</v>
      </c>
    </row>
    <row r="194" spans="1:16" x14ac:dyDescent="0.35">
      <c r="A194" s="13" t="s">
        <v>386</v>
      </c>
      <c r="B194" s="13" t="s">
        <v>319</v>
      </c>
      <c r="C194" s="13" t="s">
        <v>387</v>
      </c>
      <c r="D194" s="13">
        <v>5.7121515584955096E-4</v>
      </c>
      <c r="E194" s="13">
        <v>1.43412382296069E-4</v>
      </c>
      <c r="F194">
        <v>5.6675699461407199E-5</v>
      </c>
      <c r="G194">
        <v>1.15876807748221E-3</v>
      </c>
      <c r="H194">
        <v>2.8972711436559E-3</v>
      </c>
      <c r="I194">
        <v>8.5501812252175005E-5</v>
      </c>
      <c r="J194">
        <v>2.3337259648847498E-3</v>
      </c>
      <c r="K194">
        <v>8.6774643080782601E-4</v>
      </c>
      <c r="L194">
        <v>2.4323400080972099E-4</v>
      </c>
      <c r="M194">
        <v>1.2487021247888201E-3</v>
      </c>
      <c r="N194">
        <v>3.0609244213029998E-4</v>
      </c>
      <c r="O194">
        <v>1.92521324837981E-5</v>
      </c>
      <c r="P194">
        <v>3.7243458579498998E-4</v>
      </c>
    </row>
    <row r="195" spans="1:16" x14ac:dyDescent="0.35">
      <c r="A195" s="13" t="s">
        <v>388</v>
      </c>
      <c r="B195" s="13" t="s">
        <v>319</v>
      </c>
      <c r="C195" s="13" t="s">
        <v>389</v>
      </c>
      <c r="D195" s="13">
        <v>1.86049602927243E-2</v>
      </c>
      <c r="E195" s="13">
        <v>1.3038137986611099E-3</v>
      </c>
      <c r="F195">
        <v>2.5137724495564099E-3</v>
      </c>
      <c r="G195">
        <v>6.7779326033198598E-2</v>
      </c>
      <c r="H195">
        <v>3.8960332060747997E-2</v>
      </c>
      <c r="I195">
        <v>3.13894952100697E-3</v>
      </c>
      <c r="J195">
        <v>0.11569656254457</v>
      </c>
      <c r="K195">
        <v>9.0784871577127106E-3</v>
      </c>
      <c r="L195">
        <v>8.9477123670407693E-3</v>
      </c>
      <c r="M195">
        <v>2.9517800842476401E-2</v>
      </c>
      <c r="N195">
        <v>3.9706457002283502E-3</v>
      </c>
      <c r="O195">
        <v>9.0353790896438905E-4</v>
      </c>
      <c r="P195">
        <v>3.9117439702230803E-3</v>
      </c>
    </row>
    <row r="196" spans="1:16" x14ac:dyDescent="0.35">
      <c r="A196" s="13" t="s">
        <v>390</v>
      </c>
      <c r="B196" s="13" t="s">
        <v>319</v>
      </c>
      <c r="C196" s="13" t="s">
        <v>391</v>
      </c>
      <c r="D196" s="13">
        <v>1.5654991964006E-2</v>
      </c>
      <c r="E196" s="13">
        <v>1.8066794125299499E-3</v>
      </c>
      <c r="F196">
        <v>1.6589810695263E-3</v>
      </c>
      <c r="G196">
        <v>8.6785703384784793E-2</v>
      </c>
      <c r="H196">
        <v>5.5145195367715998E-2</v>
      </c>
      <c r="I196">
        <v>3.4100237533463899E-3</v>
      </c>
      <c r="J196">
        <v>0.136166105391924</v>
      </c>
      <c r="K196">
        <v>6.5445857638827898E-3</v>
      </c>
      <c r="L196">
        <v>7.02592913161138E-3</v>
      </c>
      <c r="M196">
        <v>2.4413575202015501E-2</v>
      </c>
      <c r="N196">
        <v>4.8564919591685702E-3</v>
      </c>
      <c r="O196">
        <v>8.9220127449430903E-4</v>
      </c>
      <c r="P196">
        <v>3.5550972604829101E-3</v>
      </c>
    </row>
    <row r="197" spans="1:16" x14ac:dyDescent="0.35">
      <c r="A197" s="13" t="s">
        <v>392</v>
      </c>
      <c r="B197" s="13" t="s">
        <v>319</v>
      </c>
      <c r="C197" s="13" t="s">
        <v>393</v>
      </c>
      <c r="D197" s="13">
        <v>2.1880037204840999E-3</v>
      </c>
      <c r="E197" s="13">
        <v>6.5598326560802999E-4</v>
      </c>
      <c r="F197">
        <v>2.9918162051287598E-4</v>
      </c>
      <c r="G197">
        <v>1.6048585179879501E-2</v>
      </c>
      <c r="H197">
        <v>2.1776453137348099E-2</v>
      </c>
      <c r="I197">
        <v>7.7373912772057203E-4</v>
      </c>
      <c r="J197">
        <v>3.3070164821419903E-2</v>
      </c>
      <c r="K197">
        <v>3.4430501394713299E-3</v>
      </c>
      <c r="L197">
        <v>1.1465995128655899E-3</v>
      </c>
      <c r="M197">
        <v>1.1062436056360699E-2</v>
      </c>
      <c r="N197">
        <v>1.8511012580411099E-3</v>
      </c>
      <c r="O197">
        <v>1.1556981009884399E-4</v>
      </c>
      <c r="P197">
        <v>1.1663647693835699E-3</v>
      </c>
    </row>
    <row r="198" spans="1:16" x14ac:dyDescent="0.35">
      <c r="A198" s="13" t="s">
        <v>394</v>
      </c>
      <c r="B198" s="13" t="s">
        <v>319</v>
      </c>
      <c r="C198" s="13" t="s">
        <v>395</v>
      </c>
      <c r="D198" s="13">
        <v>1.3295084956869299E-2</v>
      </c>
      <c r="E198" s="13">
        <v>2.3041899459951601E-3</v>
      </c>
      <c r="F198">
        <v>1.65955193026329E-3</v>
      </c>
      <c r="G198">
        <v>5.0166234411449601E-2</v>
      </c>
      <c r="H198">
        <v>4.7013358892471997E-2</v>
      </c>
      <c r="I198">
        <v>1.39502791694759E-3</v>
      </c>
      <c r="J198">
        <v>8.8125832620214298E-2</v>
      </c>
      <c r="K198">
        <v>1.0539330683751701E-2</v>
      </c>
      <c r="L198">
        <v>6.0460252823621398E-3</v>
      </c>
      <c r="M198">
        <v>5.3061296469310702E-2</v>
      </c>
      <c r="N198">
        <v>4.8211312906640798E-3</v>
      </c>
      <c r="O198">
        <v>4.0554231662321099E-4</v>
      </c>
      <c r="P198">
        <v>6.1504781255459998E-3</v>
      </c>
    </row>
    <row r="199" spans="1:16" x14ac:dyDescent="0.35">
      <c r="A199" s="13" t="s">
        <v>396</v>
      </c>
      <c r="B199" s="13" t="s">
        <v>319</v>
      </c>
      <c r="C199" s="13" t="s">
        <v>397</v>
      </c>
      <c r="D199" s="13">
        <v>1.2714672077704899E-3</v>
      </c>
      <c r="E199" s="13">
        <v>3.7468743480564902E-4</v>
      </c>
      <c r="F199">
        <v>1.87311483368041E-4</v>
      </c>
      <c r="G199">
        <v>3.20252343980441E-3</v>
      </c>
      <c r="H199">
        <v>7.5068991404941198E-3</v>
      </c>
      <c r="I199">
        <v>2.7799709934210999E-4</v>
      </c>
      <c r="J199">
        <v>5.5019337838970997E-3</v>
      </c>
      <c r="K199">
        <v>2.3209416144751799E-3</v>
      </c>
      <c r="L199">
        <v>9.2255751139439695E-4</v>
      </c>
      <c r="M199">
        <v>3.4269005790219099E-3</v>
      </c>
      <c r="N199">
        <v>9.2146339777063096E-4</v>
      </c>
      <c r="O199">
        <v>8.1993025793008597E-5</v>
      </c>
      <c r="P199">
        <v>1.7678113744086701E-3</v>
      </c>
    </row>
    <row r="200" spans="1:16" x14ac:dyDescent="0.35">
      <c r="A200" s="13" t="s">
        <v>398</v>
      </c>
      <c r="B200" s="13" t="s">
        <v>319</v>
      </c>
      <c r="C200" s="13" t="s">
        <v>399</v>
      </c>
      <c r="D200" s="13">
        <v>1.8517653269473E-3</v>
      </c>
      <c r="E200" s="13">
        <v>6.0749472125627897E-4</v>
      </c>
      <c r="F200">
        <v>2.51095815754517E-4</v>
      </c>
      <c r="G200">
        <v>1.09460202181412E-2</v>
      </c>
      <c r="H200">
        <v>1.84015800834187E-2</v>
      </c>
      <c r="I200">
        <v>7.2989809625394501E-4</v>
      </c>
      <c r="J200">
        <v>1.9252788373074699E-2</v>
      </c>
      <c r="K200">
        <v>3.5052453145128898E-3</v>
      </c>
      <c r="L200">
        <v>1.00089220953423E-3</v>
      </c>
      <c r="M200">
        <v>8.8698186482927995E-3</v>
      </c>
      <c r="N200">
        <v>1.5665312505430699E-3</v>
      </c>
      <c r="O200">
        <v>9.8556613511488299E-5</v>
      </c>
      <c r="P200">
        <v>1.06546190820462E-3</v>
      </c>
    </row>
    <row r="201" spans="1:16" x14ac:dyDescent="0.35">
      <c r="A201" s="13" t="s">
        <v>400</v>
      </c>
      <c r="B201" s="13" t="s">
        <v>319</v>
      </c>
      <c r="C201" s="13" t="s">
        <v>401</v>
      </c>
      <c r="D201" s="13">
        <v>7.4945736359138902E-4</v>
      </c>
      <c r="E201" s="13">
        <v>2.18937670314236E-4</v>
      </c>
      <c r="F201">
        <v>1.6957953727501199E-4</v>
      </c>
      <c r="G201">
        <v>2.8113438379499902E-3</v>
      </c>
      <c r="H201">
        <v>4.5877521899822396E-3</v>
      </c>
      <c r="I201">
        <v>2.4225786637852701E-4</v>
      </c>
      <c r="J201">
        <v>4.6781392688621604E-3</v>
      </c>
      <c r="K201">
        <v>1.3328223475841199E-3</v>
      </c>
      <c r="L201">
        <v>8.4680921812051797E-4</v>
      </c>
      <c r="M201">
        <v>2.1056852281547199E-3</v>
      </c>
      <c r="N201">
        <v>6.14509768991016E-4</v>
      </c>
      <c r="O201">
        <v>8.01642926606133E-5</v>
      </c>
      <c r="P201">
        <v>1.05069198659783E-3</v>
      </c>
    </row>
    <row r="202" spans="1:16" x14ac:dyDescent="0.35">
      <c r="A202" s="13" t="s">
        <v>402</v>
      </c>
      <c r="B202" s="13" t="s">
        <v>319</v>
      </c>
      <c r="C202" s="13" t="s">
        <v>403</v>
      </c>
      <c r="D202" s="13">
        <v>1.26718067059843E-2</v>
      </c>
      <c r="E202" s="13">
        <v>3.0903059809827202E-3</v>
      </c>
      <c r="F202">
        <v>1.23427843945451E-3</v>
      </c>
      <c r="G202">
        <v>5.51622435322245E-2</v>
      </c>
      <c r="H202">
        <v>7.4032697396016603E-2</v>
      </c>
      <c r="I202">
        <v>2.4585325560489099E-3</v>
      </c>
      <c r="J202">
        <v>0.102360418829925</v>
      </c>
      <c r="K202">
        <v>1.96516384845806E-2</v>
      </c>
      <c r="L202">
        <v>5.3371201684192099E-3</v>
      </c>
      <c r="M202">
        <v>6.1749535041566397E-2</v>
      </c>
      <c r="N202">
        <v>7.6454337872755799E-3</v>
      </c>
      <c r="O202">
        <v>4.5110431445898101E-4</v>
      </c>
      <c r="P202">
        <v>5.9495097716727296E-3</v>
      </c>
    </row>
    <row r="203" spans="1:16" x14ac:dyDescent="0.35">
      <c r="A203" s="13" t="s">
        <v>404</v>
      </c>
      <c r="B203" s="13" t="s">
        <v>319</v>
      </c>
      <c r="C203" s="13" t="s">
        <v>181</v>
      </c>
      <c r="D203" s="13">
        <v>1.08926866754121E-3</v>
      </c>
      <c r="E203" s="13">
        <v>3.4203574879091499E-4</v>
      </c>
      <c r="F203">
        <v>1.33814140483248E-4</v>
      </c>
      <c r="G203">
        <v>3.74548625410148E-3</v>
      </c>
      <c r="H203">
        <v>8.2881712830532306E-3</v>
      </c>
      <c r="I203">
        <v>2.9491963331998699E-4</v>
      </c>
      <c r="J203">
        <v>7.5204876432494504E-3</v>
      </c>
      <c r="K203">
        <v>2.2622594731014399E-3</v>
      </c>
      <c r="L203">
        <v>5.6181474170256297E-4</v>
      </c>
      <c r="M203">
        <v>4.7121105295610298E-3</v>
      </c>
      <c r="N203">
        <v>8.2545455148031301E-4</v>
      </c>
      <c r="O203">
        <v>5.3600373475341502E-5</v>
      </c>
      <c r="P203">
        <v>6.6168704906134103E-4</v>
      </c>
    </row>
    <row r="204" spans="1:16" x14ac:dyDescent="0.35">
      <c r="A204" s="13" t="s">
        <v>405</v>
      </c>
      <c r="B204" s="13" t="s">
        <v>319</v>
      </c>
      <c r="C204" s="13" t="s">
        <v>406</v>
      </c>
      <c r="D204" s="13">
        <v>1.88243688989578E-4</v>
      </c>
      <c r="E204" s="13">
        <v>5.5070484278374597E-5</v>
      </c>
      <c r="F204">
        <v>4.5271308213275798E-5</v>
      </c>
      <c r="G204">
        <v>9.3802803430232599E-4</v>
      </c>
      <c r="H204">
        <v>1.1767172773388501E-3</v>
      </c>
      <c r="I204">
        <v>5.3580848698760201E-5</v>
      </c>
      <c r="J204">
        <v>1.9262823008218001E-3</v>
      </c>
      <c r="K204">
        <v>2.7839273039289398E-4</v>
      </c>
      <c r="L204">
        <v>1.9186035836466999E-4</v>
      </c>
      <c r="M204">
        <v>1.0523750111925401E-3</v>
      </c>
      <c r="N204">
        <v>1.3677842547505501E-4</v>
      </c>
      <c r="O204">
        <v>2.8888228407201402E-5</v>
      </c>
      <c r="P204">
        <v>2.8521455226258402E-4</v>
      </c>
    </row>
    <row r="205" spans="1:16" x14ac:dyDescent="0.35">
      <c r="A205" s="13" t="s">
        <v>407</v>
      </c>
      <c r="B205" s="13" t="s">
        <v>319</v>
      </c>
      <c r="C205" s="13" t="s">
        <v>408</v>
      </c>
      <c r="D205" s="13">
        <v>4.8489686870209803E-6</v>
      </c>
      <c r="E205" s="13">
        <v>1.2033032562316399E-6</v>
      </c>
      <c r="F205">
        <v>1.0992190584080999E-6</v>
      </c>
      <c r="G205">
        <v>2.0578915663327301E-5</v>
      </c>
      <c r="H205">
        <v>2.03790767997527E-5</v>
      </c>
      <c r="I205">
        <v>1.1063315870507E-6</v>
      </c>
      <c r="J205">
        <v>4.2221456076785199E-5</v>
      </c>
      <c r="K205">
        <v>3.4743142972731499E-6</v>
      </c>
      <c r="L205">
        <v>3.9523166156305001E-6</v>
      </c>
      <c r="M205">
        <v>2.29035063625503E-5</v>
      </c>
      <c r="N205">
        <v>2.48748489466832E-6</v>
      </c>
      <c r="O205">
        <v>5.6926032254947097E-7</v>
      </c>
      <c r="P205">
        <v>3.7753021777959999E-6</v>
      </c>
    </row>
    <row r="206" spans="1:16" x14ac:dyDescent="0.35">
      <c r="A206" s="13" t="s">
        <v>409</v>
      </c>
      <c r="B206" s="13" t="s">
        <v>319</v>
      </c>
      <c r="C206" s="13" t="s">
        <v>410</v>
      </c>
      <c r="D206" s="13">
        <v>2.6731760282343601E-5</v>
      </c>
      <c r="E206" s="13">
        <v>7.8740257365980498E-6</v>
      </c>
      <c r="F206">
        <v>7.0650859637846798E-6</v>
      </c>
      <c r="G206">
        <v>1.33650760512537E-4</v>
      </c>
      <c r="H206">
        <v>2.15431805694698E-4</v>
      </c>
      <c r="I206">
        <v>9.54422990999261E-6</v>
      </c>
      <c r="J206">
        <v>2.6515861237153698E-4</v>
      </c>
      <c r="K206">
        <v>4.7647901794643198E-5</v>
      </c>
      <c r="L206">
        <v>3.4432655699036603E-5</v>
      </c>
      <c r="M206">
        <v>2.2421323308833801E-4</v>
      </c>
      <c r="N206">
        <v>2.3039323924095199E-5</v>
      </c>
      <c r="O206">
        <v>5.9343096537088703E-6</v>
      </c>
      <c r="P206">
        <v>5.1288258971878502E-5</v>
      </c>
    </row>
    <row r="207" spans="1:16" x14ac:dyDescent="0.35">
      <c r="A207" s="13" t="s">
        <v>411</v>
      </c>
      <c r="B207" s="13" t="s">
        <v>319</v>
      </c>
      <c r="C207" s="13" t="s">
        <v>412</v>
      </c>
      <c r="D207" s="13">
        <v>6.3209774222458904E-3</v>
      </c>
      <c r="E207" s="13">
        <v>1.2503069420241101E-3</v>
      </c>
      <c r="F207">
        <v>9.2173951530531597E-4</v>
      </c>
      <c r="G207">
        <v>2.0805855279919301E-2</v>
      </c>
      <c r="H207">
        <v>2.18084513585961E-2</v>
      </c>
      <c r="I207">
        <v>6.5411600197183301E-4</v>
      </c>
      <c r="J207">
        <v>4.48070487165695E-2</v>
      </c>
      <c r="K207">
        <v>5.5721053456160297E-3</v>
      </c>
      <c r="L207">
        <v>3.0535371372061699E-3</v>
      </c>
      <c r="M207">
        <v>2.7407855938259701E-2</v>
      </c>
      <c r="N207">
        <v>2.3964335354693098E-3</v>
      </c>
      <c r="O207">
        <v>1.9597329275813301E-4</v>
      </c>
      <c r="P207">
        <v>2.44782517125896E-3</v>
      </c>
    </row>
    <row r="208" spans="1:16" x14ac:dyDescent="0.35">
      <c r="A208" s="13" t="s">
        <v>413</v>
      </c>
      <c r="B208" s="13" t="s">
        <v>319</v>
      </c>
      <c r="C208" s="13" t="s">
        <v>414</v>
      </c>
      <c r="D208" s="13">
        <v>8.8128157081322398E-4</v>
      </c>
      <c r="E208" s="13">
        <v>2.4416352368085599E-4</v>
      </c>
      <c r="F208">
        <v>1.2806760627115499E-4</v>
      </c>
      <c r="G208">
        <v>3.9472298680180299E-3</v>
      </c>
      <c r="H208">
        <v>5.61992006041736E-3</v>
      </c>
      <c r="I208">
        <v>1.7125180540924001E-4</v>
      </c>
      <c r="J208">
        <v>7.6631047352885102E-3</v>
      </c>
      <c r="K208">
        <v>1.1082770584763301E-3</v>
      </c>
      <c r="L208">
        <v>5.07324915943896E-4</v>
      </c>
      <c r="M208">
        <v>4.5050372460700002E-3</v>
      </c>
      <c r="N208">
        <v>5.8325904989545304E-4</v>
      </c>
      <c r="O208">
        <v>5.2698315807002601E-5</v>
      </c>
      <c r="P208">
        <v>6.1285120401060797E-4</v>
      </c>
    </row>
    <row r="209" spans="1:16" x14ac:dyDescent="0.35">
      <c r="A209" s="13" t="s">
        <v>415</v>
      </c>
      <c r="B209" s="13" t="s">
        <v>319</v>
      </c>
      <c r="C209" s="13" t="s">
        <v>416</v>
      </c>
      <c r="D209" s="13">
        <v>9.3295021443524605E-3</v>
      </c>
      <c r="E209" s="13">
        <v>1.84396873484041E-3</v>
      </c>
      <c r="F209">
        <v>1.0861103899687801E-3</v>
      </c>
      <c r="G209">
        <v>3.3441165428395099E-2</v>
      </c>
      <c r="H209">
        <v>3.9016268299358899E-2</v>
      </c>
      <c r="I209">
        <v>1.0967209873556101E-3</v>
      </c>
      <c r="J209">
        <v>5.5539984784132398E-2</v>
      </c>
      <c r="K209">
        <v>8.5017018734803908E-3</v>
      </c>
      <c r="L209">
        <v>4.2106489276313103E-3</v>
      </c>
      <c r="M209">
        <v>3.1652135279702599E-2</v>
      </c>
      <c r="N209">
        <v>3.8639008227711398E-3</v>
      </c>
      <c r="O209">
        <v>3.1890046739198601E-4</v>
      </c>
      <c r="P209">
        <v>5.58375122576468E-3</v>
      </c>
    </row>
    <row r="210" spans="1:16" x14ac:dyDescent="0.35">
      <c r="A210" s="13" t="s">
        <v>417</v>
      </c>
      <c r="B210" s="13" t="s">
        <v>319</v>
      </c>
      <c r="C210" s="13" t="s">
        <v>418</v>
      </c>
      <c r="D210" s="13">
        <v>8.94701922799112E-4</v>
      </c>
      <c r="E210" s="13">
        <v>2.4899814701590499E-4</v>
      </c>
      <c r="F210">
        <v>8.7930918901981206E-5</v>
      </c>
      <c r="G210">
        <v>2.6181102930823898E-3</v>
      </c>
      <c r="H210">
        <v>2.70749890425323E-3</v>
      </c>
      <c r="I210">
        <v>9.0380622644056999E-5</v>
      </c>
      <c r="J210">
        <v>5.3079256420115496E-3</v>
      </c>
      <c r="K210">
        <v>5.5112035131917698E-4</v>
      </c>
      <c r="L210">
        <v>3.2509416324796902E-4</v>
      </c>
      <c r="M210">
        <v>2.37498274943537E-3</v>
      </c>
      <c r="N210">
        <v>3.2577011510958502E-4</v>
      </c>
      <c r="O210">
        <v>3.3845842555516301E-5</v>
      </c>
      <c r="P210">
        <v>4.9331141748031103E-4</v>
      </c>
    </row>
    <row r="211" spans="1:16" x14ac:dyDescent="0.35">
      <c r="A211" s="13" t="s">
        <v>419</v>
      </c>
      <c r="B211" s="13" t="s">
        <v>319</v>
      </c>
      <c r="C211" s="13" t="s">
        <v>420</v>
      </c>
      <c r="D211" s="13">
        <v>1.19167707372626E-4</v>
      </c>
      <c r="E211" s="13">
        <v>3.4740736072702501E-5</v>
      </c>
      <c r="F211">
        <v>2.2586351611718E-5</v>
      </c>
      <c r="G211">
        <v>4.7631047566885502E-4</v>
      </c>
      <c r="H211">
        <v>6.23884288995798E-4</v>
      </c>
      <c r="I211">
        <v>2.6185952779554001E-5</v>
      </c>
      <c r="J211">
        <v>9.7703987033557192E-4</v>
      </c>
      <c r="K211">
        <v>1.50660800648584E-4</v>
      </c>
      <c r="L211">
        <v>9.6520942120975002E-5</v>
      </c>
      <c r="M211">
        <v>4.6187472726211601E-4</v>
      </c>
      <c r="N211">
        <v>6.9813775265137803E-5</v>
      </c>
      <c r="O211">
        <v>1.2684093462457401E-5</v>
      </c>
      <c r="P211">
        <v>1.4792899403462401E-4</v>
      </c>
    </row>
    <row r="212" spans="1:16" x14ac:dyDescent="0.35">
      <c r="A212" s="13" t="s">
        <v>421</v>
      </c>
      <c r="B212" s="13" t="s">
        <v>319</v>
      </c>
      <c r="C212" s="13" t="s">
        <v>422</v>
      </c>
      <c r="D212" s="13">
        <v>1.0195076417922999E-5</v>
      </c>
      <c r="E212" s="13">
        <v>2.4476274413155299E-6</v>
      </c>
      <c r="F212">
        <v>1.8261470754657499E-6</v>
      </c>
      <c r="G212">
        <v>3.3495608090268003E-5</v>
      </c>
      <c r="H212">
        <v>5.6447962509035097E-5</v>
      </c>
      <c r="I212">
        <v>2.4235875809194401E-6</v>
      </c>
      <c r="J212">
        <v>7.0450482916030601E-5</v>
      </c>
      <c r="K212">
        <v>1.3964893145825101E-5</v>
      </c>
      <c r="L212">
        <v>8.8380580100172499E-6</v>
      </c>
      <c r="M212">
        <v>4.5076863802962203E-5</v>
      </c>
      <c r="N212">
        <v>6.1633872989632099E-6</v>
      </c>
      <c r="O212">
        <v>1.24501187954277E-6</v>
      </c>
      <c r="P212">
        <v>1.21256020410611E-5</v>
      </c>
    </row>
    <row r="213" spans="1:16" x14ac:dyDescent="0.35">
      <c r="A213" s="13" t="s">
        <v>423</v>
      </c>
      <c r="B213" s="13" t="s">
        <v>319</v>
      </c>
      <c r="C213" s="13" t="s">
        <v>424</v>
      </c>
      <c r="D213" s="13">
        <v>2.0038573892028301E-3</v>
      </c>
      <c r="E213" s="13">
        <v>4.0193701948503798E-4</v>
      </c>
      <c r="F213">
        <v>4.8525187676246397E-4</v>
      </c>
      <c r="G213">
        <v>1.1336437874284001E-2</v>
      </c>
      <c r="H213">
        <v>1.81032685468904E-2</v>
      </c>
      <c r="I213">
        <v>5.6590657030600297E-4</v>
      </c>
      <c r="J213">
        <v>1.5974084846327799E-2</v>
      </c>
      <c r="K213">
        <v>3.1419727412559202E-3</v>
      </c>
      <c r="L213">
        <v>2.0283654881067701E-3</v>
      </c>
      <c r="M213">
        <v>6.8219712367268599E-3</v>
      </c>
      <c r="N213">
        <v>1.3915436637627E-3</v>
      </c>
      <c r="O213">
        <v>2.2748078084189999E-4</v>
      </c>
      <c r="P213">
        <v>4.7783835756319299E-3</v>
      </c>
    </row>
    <row r="214" spans="1:16" x14ac:dyDescent="0.35">
      <c r="A214" s="13" t="s">
        <v>425</v>
      </c>
      <c r="B214" s="13" t="s">
        <v>319</v>
      </c>
      <c r="C214" s="13" t="s">
        <v>426</v>
      </c>
      <c r="D214" s="13">
        <v>1.08576054938442E-4</v>
      </c>
      <c r="E214" s="13">
        <v>2.4897880916573901E-5</v>
      </c>
      <c r="F214">
        <v>2.2898773899727901E-5</v>
      </c>
      <c r="G214">
        <v>4.3605203543957898E-4</v>
      </c>
      <c r="H214">
        <v>4.87898720973694E-4</v>
      </c>
      <c r="I214">
        <v>2.41470841963609E-5</v>
      </c>
      <c r="J214">
        <v>8.3029101391645299E-4</v>
      </c>
      <c r="K214">
        <v>8.7104755111494503E-5</v>
      </c>
      <c r="L214">
        <v>8.6423009433994001E-5</v>
      </c>
      <c r="M214">
        <v>3.8814157588118898E-4</v>
      </c>
      <c r="N214">
        <v>5.00064848630619E-5</v>
      </c>
      <c r="O214">
        <v>1.10300137686182E-5</v>
      </c>
      <c r="P214">
        <v>1.1266023813116801E-4</v>
      </c>
    </row>
    <row r="215" spans="1:16" x14ac:dyDescent="0.35">
      <c r="A215" s="13" t="s">
        <v>427</v>
      </c>
      <c r="B215" s="13" t="s">
        <v>319</v>
      </c>
      <c r="C215" s="13" t="s">
        <v>428</v>
      </c>
      <c r="D215" s="13">
        <v>3.63554743159534E-3</v>
      </c>
      <c r="E215" s="13">
        <v>7.1234837604772499E-4</v>
      </c>
      <c r="F215">
        <v>5.4897322887919903E-4</v>
      </c>
      <c r="G215">
        <v>1.8136890639421199E-2</v>
      </c>
      <c r="H215">
        <v>1.9411759588443801E-2</v>
      </c>
      <c r="I215">
        <v>8.8223999174100295E-4</v>
      </c>
      <c r="J215">
        <v>2.9118142702372202E-2</v>
      </c>
      <c r="K215">
        <v>4.1741429673664704E-3</v>
      </c>
      <c r="L215">
        <v>2.90312080140005E-3</v>
      </c>
      <c r="M215">
        <v>1.7020409230347401E-2</v>
      </c>
      <c r="N215">
        <v>2.16809163674281E-3</v>
      </c>
      <c r="O215">
        <v>2.96432871955538E-4</v>
      </c>
      <c r="P215">
        <v>2.9469757918349402E-3</v>
      </c>
    </row>
    <row r="216" spans="1:16" x14ac:dyDescent="0.35">
      <c r="A216" s="13" t="s">
        <v>429</v>
      </c>
      <c r="B216" s="13" t="s">
        <v>319</v>
      </c>
      <c r="C216" s="13" t="s">
        <v>430</v>
      </c>
      <c r="D216" s="13">
        <v>1.17782488646533E-3</v>
      </c>
      <c r="E216" s="13">
        <v>2.93668479498639E-4</v>
      </c>
      <c r="F216">
        <v>1.71681310033328E-4</v>
      </c>
      <c r="G216">
        <v>4.4897439143411601E-3</v>
      </c>
      <c r="H216">
        <v>4.8119425272626698E-3</v>
      </c>
      <c r="I216">
        <v>1.4697447843237401E-4</v>
      </c>
      <c r="J216">
        <v>8.5464669433769399E-3</v>
      </c>
      <c r="K216">
        <v>1.03120774484013E-3</v>
      </c>
      <c r="L216">
        <v>6.0398678141493302E-4</v>
      </c>
      <c r="M216">
        <v>4.5921524666415999E-3</v>
      </c>
      <c r="N216">
        <v>5.4630259161656902E-4</v>
      </c>
      <c r="O216">
        <v>5.2912946133732901E-5</v>
      </c>
      <c r="P216">
        <v>7.4007870390213702E-4</v>
      </c>
    </row>
    <row r="217" spans="1:16" x14ac:dyDescent="0.35">
      <c r="A217" s="13" t="s">
        <v>431</v>
      </c>
      <c r="B217" s="13" t="s">
        <v>319</v>
      </c>
      <c r="C217" s="13" t="s">
        <v>432</v>
      </c>
      <c r="D217" s="13">
        <v>4.0953274704243599E-4</v>
      </c>
      <c r="E217" s="13">
        <v>1.20814522774952E-4</v>
      </c>
      <c r="F217">
        <v>4.6447969071813501E-5</v>
      </c>
      <c r="G217">
        <v>1.2800718202000099E-3</v>
      </c>
      <c r="H217">
        <v>1.24908283902491E-3</v>
      </c>
      <c r="I217">
        <v>4.9801758502392398E-5</v>
      </c>
      <c r="J217">
        <v>2.5238549826737699E-3</v>
      </c>
      <c r="K217">
        <v>2.4476501487207501E-4</v>
      </c>
      <c r="L217">
        <v>1.74276495996328E-4</v>
      </c>
      <c r="M217">
        <v>1.22651272073286E-3</v>
      </c>
      <c r="N217">
        <v>1.46993180772052E-4</v>
      </c>
      <c r="O217">
        <v>2.0293441535417901E-5</v>
      </c>
      <c r="P217">
        <v>2.3473208638888501E-4</v>
      </c>
    </row>
    <row r="218" spans="1:16" x14ac:dyDescent="0.35">
      <c r="A218" s="13" t="s">
        <v>433</v>
      </c>
      <c r="B218" s="13" t="s">
        <v>434</v>
      </c>
      <c r="C218" s="13" t="s">
        <v>435</v>
      </c>
      <c r="D218" s="13">
        <v>2.8077384759780501E-3</v>
      </c>
      <c r="E218" s="13">
        <v>2.6976619199802101E-3</v>
      </c>
      <c r="F218">
        <v>6.5959067140613703E-3</v>
      </c>
      <c r="G218">
        <v>3.2525969443811802E-2</v>
      </c>
      <c r="H218">
        <v>1.72700155375888E-2</v>
      </c>
      <c r="I218">
        <v>7.4912074454330302E-4</v>
      </c>
      <c r="J218">
        <v>4.5574760982824002E-2</v>
      </c>
      <c r="K218">
        <v>9.3867776324387496E-3</v>
      </c>
      <c r="L218">
        <v>4.4316127728989303E-3</v>
      </c>
      <c r="M218">
        <v>2.5838678435404799E-2</v>
      </c>
      <c r="N218">
        <v>2.4808995768478398E-3</v>
      </c>
      <c r="O218">
        <v>2.16469391860462E-4</v>
      </c>
      <c r="P218">
        <v>5.9425003139725102E-3</v>
      </c>
    </row>
    <row r="219" spans="1:16" x14ac:dyDescent="0.35">
      <c r="A219" s="13" t="s">
        <v>436</v>
      </c>
      <c r="B219" s="13" t="s">
        <v>434</v>
      </c>
      <c r="C219" s="13" t="s">
        <v>437</v>
      </c>
      <c r="D219" s="13">
        <v>1.8504273761288E-5</v>
      </c>
      <c r="E219" s="13">
        <v>2.1546918428129799E-5</v>
      </c>
      <c r="F219">
        <v>9.4630566660486594E-5</v>
      </c>
      <c r="G219">
        <v>5.83356932191273E-5</v>
      </c>
      <c r="H219">
        <v>8.4615544684015504E-5</v>
      </c>
      <c r="I219">
        <v>5.6786888532339696E-6</v>
      </c>
      <c r="J219">
        <v>1.2566602049789101E-4</v>
      </c>
      <c r="K219">
        <v>9.5998721551336893E-5</v>
      </c>
      <c r="L219">
        <v>6.2010786020865594E-5</v>
      </c>
      <c r="M219">
        <v>7.3315349345245899E-5</v>
      </c>
      <c r="N219">
        <v>7.9852852005729298E-6</v>
      </c>
      <c r="O219">
        <v>2.0234520585774801E-6</v>
      </c>
      <c r="P219">
        <v>5.1638880271753997E-5</v>
      </c>
    </row>
    <row r="220" spans="1:16" x14ac:dyDescent="0.35">
      <c r="A220" s="13" t="s">
        <v>438</v>
      </c>
      <c r="B220" s="13" t="s">
        <v>434</v>
      </c>
      <c r="C220" s="13" t="s">
        <v>439</v>
      </c>
      <c r="D220" s="13">
        <v>2.37509101622527E-3</v>
      </c>
      <c r="E220" s="13">
        <v>2.6734443226624702E-3</v>
      </c>
      <c r="F220">
        <v>6.7395556267323296E-3</v>
      </c>
      <c r="G220">
        <v>2.3280727999484101E-2</v>
      </c>
      <c r="H220">
        <v>1.4817317836249099E-2</v>
      </c>
      <c r="I220">
        <v>6.1743826102046901E-4</v>
      </c>
      <c r="J220">
        <v>3.23605042263128E-2</v>
      </c>
      <c r="K220">
        <v>8.3821720901563809E-3</v>
      </c>
      <c r="L220">
        <v>4.4346505815453102E-3</v>
      </c>
      <c r="M220">
        <v>2.10305056470847E-2</v>
      </c>
      <c r="N220">
        <v>2.1405821796543099E-3</v>
      </c>
      <c r="O220">
        <v>1.9947756486813999E-4</v>
      </c>
      <c r="P220">
        <v>5.8142185091237201E-3</v>
      </c>
    </row>
    <row r="221" spans="1:16" x14ac:dyDescent="0.35">
      <c r="A221" s="13" t="s">
        <v>440</v>
      </c>
      <c r="B221" s="13" t="s">
        <v>434</v>
      </c>
      <c r="C221" s="13" t="s">
        <v>441</v>
      </c>
      <c r="D221" s="13">
        <v>1.24580895736348E-5</v>
      </c>
      <c r="E221" s="13">
        <v>1.1378134071083899E-5</v>
      </c>
      <c r="F221">
        <v>4.9666179272009701E-5</v>
      </c>
      <c r="G221">
        <v>3.2022461544689802E-5</v>
      </c>
      <c r="H221">
        <v>3.8713893716756898E-5</v>
      </c>
      <c r="I221">
        <v>3.2507482388782901E-6</v>
      </c>
      <c r="J221">
        <v>1.1104287792023E-4</v>
      </c>
      <c r="K221">
        <v>6.7339283857267702E-5</v>
      </c>
      <c r="L221">
        <v>3.02205301820831E-5</v>
      </c>
      <c r="M221">
        <v>4.4316110340667898E-5</v>
      </c>
      <c r="N221">
        <v>3.4559267613123398E-6</v>
      </c>
      <c r="O221">
        <v>1.0403949511920999E-6</v>
      </c>
      <c r="P221">
        <v>1.88524253708507E-5</v>
      </c>
    </row>
    <row r="222" spans="1:16" x14ac:dyDescent="0.35">
      <c r="A222" s="13" t="s">
        <v>442</v>
      </c>
      <c r="B222" s="13" t="s">
        <v>434</v>
      </c>
      <c r="C222" s="13" t="s">
        <v>443</v>
      </c>
      <c r="D222" s="13">
        <v>3.8734832833515804E-6</v>
      </c>
      <c r="E222" s="13">
        <v>7.0369306772436699E-6</v>
      </c>
      <c r="F222">
        <v>2.7949771557932198E-5</v>
      </c>
      <c r="G222">
        <v>1.05784309245191E-5</v>
      </c>
      <c r="H222">
        <v>2.52450856052403E-5</v>
      </c>
      <c r="I222">
        <v>9.4461695985177795E-7</v>
      </c>
      <c r="J222">
        <v>2.4732358002500901E-5</v>
      </c>
      <c r="K222">
        <v>3.0519524766814703E-5</v>
      </c>
      <c r="L222">
        <v>1.8473687834831099E-5</v>
      </c>
      <c r="M222">
        <v>9.7113627751437305E-6</v>
      </c>
      <c r="N222">
        <v>2.1657616081075098E-6</v>
      </c>
      <c r="O222">
        <v>4.2349615394775302E-7</v>
      </c>
      <c r="P222">
        <v>2.2509760205795799E-5</v>
      </c>
    </row>
    <row r="223" spans="1:16" x14ac:dyDescent="0.35">
      <c r="A223" s="13" t="s">
        <v>444</v>
      </c>
      <c r="B223" s="13" t="s">
        <v>434</v>
      </c>
      <c r="C223" s="13" t="s">
        <v>445</v>
      </c>
      <c r="D223" s="13">
        <v>6.2932794154825004E-6</v>
      </c>
      <c r="E223" s="13">
        <v>1.11291778548894E-5</v>
      </c>
      <c r="F223">
        <v>3.7404862212569601E-5</v>
      </c>
      <c r="G223">
        <v>1.7092995083E-5</v>
      </c>
      <c r="H223">
        <v>3.75706808780038E-5</v>
      </c>
      <c r="I223">
        <v>1.4541467579053099E-6</v>
      </c>
      <c r="J223">
        <v>3.6910069027998402E-5</v>
      </c>
      <c r="K223">
        <v>3.8571026906126301E-5</v>
      </c>
      <c r="L223">
        <v>2.3844922194880498E-5</v>
      </c>
      <c r="M223">
        <v>1.7797265359175201E-5</v>
      </c>
      <c r="N223">
        <v>3.6413418749935301E-6</v>
      </c>
      <c r="O223">
        <v>6.4201896875016196E-7</v>
      </c>
      <c r="P223">
        <v>3.1285552042812602E-5</v>
      </c>
    </row>
    <row r="224" spans="1:16" x14ac:dyDescent="0.35">
      <c r="A224" s="13" t="s">
        <v>446</v>
      </c>
      <c r="B224" s="13" t="s">
        <v>434</v>
      </c>
      <c r="C224" s="13" t="s">
        <v>447</v>
      </c>
      <c r="D224" s="13">
        <v>6.4316188964487204E-4</v>
      </c>
      <c r="E224" s="13">
        <v>6.2358428997941195E-4</v>
      </c>
      <c r="F224">
        <v>1.7068277670083799E-3</v>
      </c>
      <c r="G224">
        <v>4.4373449444472697E-3</v>
      </c>
      <c r="H224">
        <v>3.56102676763276E-3</v>
      </c>
      <c r="I224">
        <v>1.7814591128122799E-4</v>
      </c>
      <c r="J224">
        <v>7.9691467297227005E-3</v>
      </c>
      <c r="K224">
        <v>2.26503080237743E-3</v>
      </c>
      <c r="L224">
        <v>1.26740563655979E-3</v>
      </c>
      <c r="M224">
        <v>4.9343754794286404E-3</v>
      </c>
      <c r="N224">
        <v>5.2178626128885101E-4</v>
      </c>
      <c r="O224">
        <v>5.8761396310127302E-5</v>
      </c>
      <c r="P224">
        <v>1.22713854378195E-3</v>
      </c>
    </row>
    <row r="225" spans="1:16" x14ac:dyDescent="0.35">
      <c r="A225" s="13" t="s">
        <v>448</v>
      </c>
      <c r="B225" s="13" t="s">
        <v>434</v>
      </c>
      <c r="C225" s="13" t="s">
        <v>449</v>
      </c>
      <c r="D225" s="13">
        <v>1.71364508334028E-4</v>
      </c>
      <c r="E225" s="13">
        <v>1.56227708903371E-4</v>
      </c>
      <c r="F225">
        <v>3.9430573426807501E-4</v>
      </c>
      <c r="G225">
        <v>1.86784061900902E-3</v>
      </c>
      <c r="H225">
        <v>1.1010765361176701E-3</v>
      </c>
      <c r="I225">
        <v>5.8221398481233203E-5</v>
      </c>
      <c r="J225">
        <v>2.9651634713741401E-3</v>
      </c>
      <c r="K225">
        <v>5.6797143549890496E-4</v>
      </c>
      <c r="L225">
        <v>2.9122539192193001E-4</v>
      </c>
      <c r="M225">
        <v>1.90165590541658E-3</v>
      </c>
      <c r="N225">
        <v>1.6362178631160301E-4</v>
      </c>
      <c r="O225">
        <v>1.50519369090876E-5</v>
      </c>
      <c r="P225">
        <v>3.08697371036442E-4</v>
      </c>
    </row>
    <row r="226" spans="1:16" x14ac:dyDescent="0.35">
      <c r="A226" s="13" t="s">
        <v>450</v>
      </c>
      <c r="B226" s="13" t="s">
        <v>434</v>
      </c>
      <c r="C226" s="13" t="s">
        <v>451</v>
      </c>
      <c r="D226" s="13">
        <v>1.25087108660718E-5</v>
      </c>
      <c r="E226" s="13">
        <v>1.6081782315274499E-5</v>
      </c>
      <c r="F226">
        <v>6.0062923564445897E-5</v>
      </c>
      <c r="G226">
        <v>3.9263058794219398E-5</v>
      </c>
      <c r="H226">
        <v>5.9803128546622501E-5</v>
      </c>
      <c r="I226">
        <v>4.0493844877768604E-6</v>
      </c>
      <c r="J226">
        <v>9.5576684297453304E-5</v>
      </c>
      <c r="K226">
        <v>5.3816084471330302E-5</v>
      </c>
      <c r="L226">
        <v>4.0414390921370202E-5</v>
      </c>
      <c r="M226">
        <v>4.7097893796551602E-5</v>
      </c>
      <c r="N226">
        <v>6.2444992555726701E-6</v>
      </c>
      <c r="O226">
        <v>1.4693220580177901E-6</v>
      </c>
      <c r="P226">
        <v>3.1453414567850201E-5</v>
      </c>
    </row>
    <row r="227" spans="1:16" x14ac:dyDescent="0.35">
      <c r="A227" s="13" t="s">
        <v>452</v>
      </c>
      <c r="B227" s="13" t="s">
        <v>434</v>
      </c>
      <c r="C227" s="13" t="s">
        <v>453</v>
      </c>
      <c r="D227" s="13">
        <v>2.7798330778867E-6</v>
      </c>
      <c r="E227" s="13">
        <v>5.5005485323378598E-6</v>
      </c>
      <c r="F227">
        <v>1.6081001091084201E-5</v>
      </c>
      <c r="G227">
        <v>7.5384469187604296E-6</v>
      </c>
      <c r="H227">
        <v>1.94064714020124E-5</v>
      </c>
      <c r="I227">
        <v>6.3401221579408697E-7</v>
      </c>
      <c r="J227">
        <v>1.7327034199263801E-5</v>
      </c>
      <c r="K227">
        <v>1.8197939801739199E-5</v>
      </c>
      <c r="L227">
        <v>9.9089809062103499E-6</v>
      </c>
      <c r="M227">
        <v>8.0964782310364993E-6</v>
      </c>
      <c r="N227">
        <v>2.02629640238698E-6</v>
      </c>
      <c r="O227">
        <v>2.9884323086877698E-7</v>
      </c>
      <c r="P227">
        <v>1.59392814474424E-5</v>
      </c>
    </row>
    <row r="228" spans="1:16" x14ac:dyDescent="0.35">
      <c r="A228" s="13" t="s">
        <v>454</v>
      </c>
      <c r="B228" s="13" t="s">
        <v>434</v>
      </c>
      <c r="C228" s="13" t="s">
        <v>455</v>
      </c>
      <c r="D228" s="13">
        <v>8.0519770680930792E-6</v>
      </c>
      <c r="E228" s="13">
        <v>1.0102220296135799E-5</v>
      </c>
      <c r="F228">
        <v>3.0824990913357202E-5</v>
      </c>
      <c r="G228">
        <v>4.17395566246253E-5</v>
      </c>
      <c r="H228">
        <v>4.9812600435863698E-5</v>
      </c>
      <c r="I228">
        <v>2.7114622680023401E-6</v>
      </c>
      <c r="J228">
        <v>8.5702699121976999E-5</v>
      </c>
      <c r="K228">
        <v>3.3594455394606801E-5</v>
      </c>
      <c r="L228">
        <v>2.24777747594174E-5</v>
      </c>
      <c r="M228">
        <v>4.7150314293952898E-5</v>
      </c>
      <c r="N228">
        <v>6.4363601066726998E-6</v>
      </c>
      <c r="O228">
        <v>9.36984816159668E-7</v>
      </c>
      <c r="P228">
        <v>1.9839692977030899E-5</v>
      </c>
    </row>
    <row r="229" spans="1:16" x14ac:dyDescent="0.35">
      <c r="A229" s="13" t="s">
        <v>456</v>
      </c>
      <c r="B229" s="13" t="s">
        <v>434</v>
      </c>
      <c r="C229" s="13" t="s">
        <v>457</v>
      </c>
      <c r="D229" s="13">
        <v>1.10650028186257E-5</v>
      </c>
      <c r="E229" s="13">
        <v>1.1589571924648999E-5</v>
      </c>
      <c r="F229">
        <v>5.3483006289993797E-5</v>
      </c>
      <c r="G229">
        <v>3.0840044290811601E-5</v>
      </c>
      <c r="H229">
        <v>4.5547935603153602E-5</v>
      </c>
      <c r="I229">
        <v>3.28731235268799E-6</v>
      </c>
      <c r="J229">
        <v>8.0902857957590598E-5</v>
      </c>
      <c r="K229">
        <v>6.2469069338244796E-5</v>
      </c>
      <c r="L229">
        <v>3.4389554575379799E-5</v>
      </c>
      <c r="M229">
        <v>4.2487662152138697E-5</v>
      </c>
      <c r="N229">
        <v>4.1652249362069202E-6</v>
      </c>
      <c r="O229">
        <v>1.1071539336577201E-6</v>
      </c>
      <c r="P229">
        <v>2.54732068556773E-5</v>
      </c>
    </row>
    <row r="230" spans="1:16" x14ac:dyDescent="0.35">
      <c r="A230" s="13" t="s">
        <v>458</v>
      </c>
      <c r="B230" s="13" t="s">
        <v>434</v>
      </c>
      <c r="C230" s="13" t="s">
        <v>459</v>
      </c>
      <c r="D230" s="13">
        <v>2.6925412655073E-6</v>
      </c>
      <c r="E230" s="13">
        <v>3.2019020428050102E-6</v>
      </c>
      <c r="F230">
        <v>1.4465038853038399E-5</v>
      </c>
      <c r="G230">
        <v>8.02823793241438E-6</v>
      </c>
      <c r="H230">
        <v>1.29099624181886E-5</v>
      </c>
      <c r="I230">
        <v>8.1985134479502002E-7</v>
      </c>
      <c r="J230">
        <v>1.85618407862976E-5</v>
      </c>
      <c r="K230">
        <v>1.41659053930188E-5</v>
      </c>
      <c r="L230">
        <v>9.5902713855142195E-6</v>
      </c>
      <c r="M230">
        <v>1.09401734751603E-5</v>
      </c>
      <c r="N230">
        <v>1.1960235749042401E-6</v>
      </c>
      <c r="O230">
        <v>2.9414566298127302E-7</v>
      </c>
      <c r="P230">
        <v>8.2189590638966198E-6</v>
      </c>
    </row>
    <row r="231" spans="1:16" x14ac:dyDescent="0.35">
      <c r="A231" s="13" t="s">
        <v>460</v>
      </c>
      <c r="B231" s="13" t="s">
        <v>434</v>
      </c>
      <c r="C231" s="13" t="s">
        <v>461</v>
      </c>
      <c r="D231" s="13">
        <v>6.8669788159296597E-6</v>
      </c>
      <c r="E231" s="13">
        <v>9.4855917774756602E-6</v>
      </c>
      <c r="F231">
        <v>2.58304159866936E-5</v>
      </c>
      <c r="G231">
        <v>1.6823832729716499E-5</v>
      </c>
      <c r="H231">
        <v>2.77229738825589E-5</v>
      </c>
      <c r="I231">
        <v>1.1510841649478699E-6</v>
      </c>
      <c r="J231">
        <v>3.6653663232819301E-5</v>
      </c>
      <c r="K231">
        <v>2.4202496830300801E-5</v>
      </c>
      <c r="L231">
        <v>1.5328138299437301E-5</v>
      </c>
      <c r="M231">
        <v>2.01880648979809E-5</v>
      </c>
      <c r="N231">
        <v>3.08860585969008E-6</v>
      </c>
      <c r="O231">
        <v>4.9016351353094998E-7</v>
      </c>
      <c r="P231">
        <v>1.9847427371496301E-5</v>
      </c>
    </row>
    <row r="232" spans="1:16" x14ac:dyDescent="0.35">
      <c r="A232" s="13" t="s">
        <v>462</v>
      </c>
      <c r="B232" s="13" t="s">
        <v>434</v>
      </c>
      <c r="C232" s="13" t="s">
        <v>463</v>
      </c>
      <c r="D232" s="13">
        <v>2.7538475909270499E-6</v>
      </c>
      <c r="E232" s="13">
        <v>3.74888183094533E-6</v>
      </c>
      <c r="F232">
        <v>1.37954494153051E-5</v>
      </c>
      <c r="G232">
        <v>7.3139291784924702E-6</v>
      </c>
      <c r="H232">
        <v>1.2727692563250199E-5</v>
      </c>
      <c r="I232">
        <v>7.7661450254594904E-7</v>
      </c>
      <c r="J232">
        <v>1.7386775323738499E-5</v>
      </c>
      <c r="K232">
        <v>1.19796184571892E-5</v>
      </c>
      <c r="L232">
        <v>8.5682007767055198E-6</v>
      </c>
      <c r="M232">
        <v>9.3755299544982903E-6</v>
      </c>
      <c r="N232">
        <v>1.32037621834386E-6</v>
      </c>
      <c r="O232">
        <v>2.9310394626115499E-7</v>
      </c>
      <c r="P232">
        <v>7.9397566673258098E-6</v>
      </c>
    </row>
    <row r="233" spans="1:16" x14ac:dyDescent="0.35">
      <c r="A233" s="13" t="s">
        <v>464</v>
      </c>
      <c r="B233" s="13" t="s">
        <v>434</v>
      </c>
      <c r="C233" s="13" t="s">
        <v>465</v>
      </c>
      <c r="D233" s="13">
        <v>5.5612197413508503E-5</v>
      </c>
      <c r="E233" s="13">
        <v>5.1465406851189101E-5</v>
      </c>
      <c r="F233">
        <v>2.05695036950409E-4</v>
      </c>
      <c r="G233">
        <v>1.9097666183712201E-4</v>
      </c>
      <c r="H233">
        <v>1.9149757531235101E-4</v>
      </c>
      <c r="I233">
        <v>1.7159072867276001E-5</v>
      </c>
      <c r="J233">
        <v>4.7278072243115598E-4</v>
      </c>
      <c r="K233">
        <v>1.7909452953722001E-4</v>
      </c>
      <c r="L233">
        <v>1.48444815556984E-4</v>
      </c>
      <c r="M233">
        <v>2.8040767315940299E-4</v>
      </c>
      <c r="N233">
        <v>1.8148973552046999E-5</v>
      </c>
      <c r="O233">
        <v>5.6882268704694598E-6</v>
      </c>
      <c r="P233">
        <v>8.2221504239457396E-5</v>
      </c>
    </row>
    <row r="234" spans="1:16" x14ac:dyDescent="0.35">
      <c r="A234" s="13" t="s">
        <v>466</v>
      </c>
      <c r="B234" s="13" t="s">
        <v>434</v>
      </c>
      <c r="C234" s="13" t="s">
        <v>467</v>
      </c>
      <c r="D234" s="13">
        <v>2.7441936859636199E-3</v>
      </c>
      <c r="E234" s="13">
        <v>2.6718910874549201E-3</v>
      </c>
      <c r="F234">
        <v>6.7082035626566403E-3</v>
      </c>
      <c r="G234">
        <v>4.4318276740108797E-2</v>
      </c>
      <c r="H234">
        <v>1.8727395915092301E-2</v>
      </c>
      <c r="I234">
        <v>1.1078143445502099E-3</v>
      </c>
      <c r="J234">
        <v>6.2526256189601004E-2</v>
      </c>
      <c r="K234">
        <v>9.0349747865927296E-3</v>
      </c>
      <c r="L234">
        <v>4.7622828205356599E-3</v>
      </c>
      <c r="M234">
        <v>3.6375868220290597E-2</v>
      </c>
      <c r="N234">
        <v>2.7282754675567E-3</v>
      </c>
      <c r="O234">
        <v>2.4695793004640102E-4</v>
      </c>
      <c r="P234">
        <v>5.3221967648508601E-3</v>
      </c>
    </row>
    <row r="235" spans="1:16" x14ac:dyDescent="0.35">
      <c r="A235" s="13" t="s">
        <v>468</v>
      </c>
      <c r="B235" s="13" t="s">
        <v>434</v>
      </c>
      <c r="C235" s="13" t="s">
        <v>469</v>
      </c>
      <c r="D235" s="13">
        <v>1.84057604892276E-6</v>
      </c>
      <c r="E235" s="13">
        <v>1.2200748851307201E-6</v>
      </c>
      <c r="F235">
        <v>5.1440344075025203E-6</v>
      </c>
      <c r="G235">
        <v>3.4604870791675702E-6</v>
      </c>
      <c r="H235">
        <v>3.75970096335848E-6</v>
      </c>
      <c r="I235">
        <v>4.1842162265755302E-7</v>
      </c>
      <c r="J235">
        <v>9.1312327737652402E-6</v>
      </c>
      <c r="K235">
        <v>4.4569528089462999E-6</v>
      </c>
      <c r="L235">
        <v>3.1948269637097098E-6</v>
      </c>
      <c r="M235">
        <v>4.1653838334995801E-6</v>
      </c>
      <c r="N235">
        <v>3.24027942020686E-7</v>
      </c>
      <c r="O235">
        <v>1.3061234126467299E-7</v>
      </c>
      <c r="P235">
        <v>1.6394752508927699E-6</v>
      </c>
    </row>
    <row r="236" spans="1:16" x14ac:dyDescent="0.35">
      <c r="A236" s="13" t="s">
        <v>470</v>
      </c>
      <c r="B236" s="13" t="s">
        <v>434</v>
      </c>
      <c r="C236" s="13" t="s">
        <v>471</v>
      </c>
      <c r="D236" s="13">
        <v>7.1906480105311799E-4</v>
      </c>
      <c r="E236" s="13">
        <v>8.0306651269840799E-4</v>
      </c>
      <c r="F236">
        <v>2.1049354297847699E-3</v>
      </c>
      <c r="G236">
        <v>5.5677399263110404E-3</v>
      </c>
      <c r="H236">
        <v>3.7289476511414401E-3</v>
      </c>
      <c r="I236">
        <v>1.7642584981540101E-4</v>
      </c>
      <c r="J236">
        <v>8.5794368211850307E-3</v>
      </c>
      <c r="K236">
        <v>2.2108673664065501E-3</v>
      </c>
      <c r="L236">
        <v>1.37672754575248E-3</v>
      </c>
      <c r="M236">
        <v>6.4153315116153298E-3</v>
      </c>
      <c r="N236">
        <v>5.32307641644773E-4</v>
      </c>
      <c r="O236">
        <v>5.96757005368674E-5</v>
      </c>
      <c r="P236">
        <v>1.4795870077744799E-3</v>
      </c>
    </row>
    <row r="237" spans="1:16" x14ac:dyDescent="0.35">
      <c r="A237" s="13" t="s">
        <v>472</v>
      </c>
      <c r="B237" s="13" t="s">
        <v>434</v>
      </c>
      <c r="C237" s="13" t="s">
        <v>473</v>
      </c>
      <c r="D237" s="13">
        <v>1.2446597206351601E-4</v>
      </c>
      <c r="E237" s="13">
        <v>1.51038732775222E-4</v>
      </c>
      <c r="F237">
        <v>5.3345340566080999E-4</v>
      </c>
      <c r="G237">
        <v>4.9761900994161202E-4</v>
      </c>
      <c r="H237">
        <v>6.1408487941585295E-4</v>
      </c>
      <c r="I237">
        <v>4.1211407227676001E-5</v>
      </c>
      <c r="J237">
        <v>1.37490751298372E-3</v>
      </c>
      <c r="K237">
        <v>5.7328797026639003E-4</v>
      </c>
      <c r="L237">
        <v>4.0035029138931502E-4</v>
      </c>
      <c r="M237">
        <v>4.6581251756262299E-4</v>
      </c>
      <c r="N237">
        <v>6.2583500341352002E-5</v>
      </c>
      <c r="O237">
        <v>1.48299267234149E-5</v>
      </c>
      <c r="P237">
        <v>2.7226837513761101E-4</v>
      </c>
    </row>
    <row r="238" spans="1:16" x14ac:dyDescent="0.35">
      <c r="A238" s="13" t="s">
        <v>474</v>
      </c>
      <c r="B238" s="13" t="s">
        <v>434</v>
      </c>
      <c r="C238" s="13" t="s">
        <v>475</v>
      </c>
      <c r="D238" s="13">
        <v>4.6030975215083998E-5</v>
      </c>
      <c r="E238" s="13">
        <v>5.1243096755631099E-5</v>
      </c>
      <c r="F238">
        <v>1.2684333166551701E-4</v>
      </c>
      <c r="G238">
        <v>2.20105190801646E-4</v>
      </c>
      <c r="H238">
        <v>2.0873270958127801E-4</v>
      </c>
      <c r="I238">
        <v>8.2320462763322706E-6</v>
      </c>
      <c r="J238">
        <v>3.5175478278088202E-4</v>
      </c>
      <c r="K238">
        <v>1.36679353356869E-4</v>
      </c>
      <c r="L238">
        <v>7.9393450943676704E-5</v>
      </c>
      <c r="M238">
        <v>2.4703762785438201E-4</v>
      </c>
      <c r="N238">
        <v>2.85577060761391E-5</v>
      </c>
      <c r="O238">
        <v>3.1838208249907698E-6</v>
      </c>
      <c r="P238">
        <v>1.05362823827272E-4</v>
      </c>
    </row>
    <row r="239" spans="1:16" x14ac:dyDescent="0.35">
      <c r="A239" s="13" t="s">
        <v>476</v>
      </c>
      <c r="B239" s="13" t="s">
        <v>434</v>
      </c>
      <c r="C239" s="13" t="s">
        <v>477</v>
      </c>
      <c r="D239" s="13">
        <v>2.73554158219034E-3</v>
      </c>
      <c r="E239" s="13">
        <v>2.8188992440511301E-3</v>
      </c>
      <c r="F239">
        <v>6.9193400439830398E-3</v>
      </c>
      <c r="G239">
        <v>1.04995595873285E-2</v>
      </c>
      <c r="H239">
        <v>8.9274201056285807E-3</v>
      </c>
      <c r="I239">
        <v>3.9899534558046097E-4</v>
      </c>
      <c r="J239">
        <v>1.76538239681567E-2</v>
      </c>
      <c r="K239">
        <v>6.2573905685405998E-3</v>
      </c>
      <c r="L239">
        <v>4.0109923600122601E-3</v>
      </c>
      <c r="M239">
        <v>1.25941214229303E-2</v>
      </c>
      <c r="N239">
        <v>1.17499588393009E-3</v>
      </c>
      <c r="O239">
        <v>1.5747734497909601E-4</v>
      </c>
      <c r="P239">
        <v>4.6888490850187196E-3</v>
      </c>
    </row>
    <row r="240" spans="1:16" x14ac:dyDescent="0.35">
      <c r="A240" s="13" t="s">
        <v>478</v>
      </c>
      <c r="B240" s="13" t="s">
        <v>434</v>
      </c>
      <c r="C240" s="13" t="s">
        <v>479</v>
      </c>
      <c r="D240" s="13">
        <v>3.4770772945586599E-5</v>
      </c>
      <c r="E240" s="13">
        <v>5.0491916683427897E-5</v>
      </c>
      <c r="F240">
        <v>1.6761615805822099E-4</v>
      </c>
      <c r="G240">
        <v>1.00858037563954E-4</v>
      </c>
      <c r="H240">
        <v>1.6216740834879099E-4</v>
      </c>
      <c r="I240">
        <v>9.5384232995006904E-6</v>
      </c>
      <c r="J240">
        <v>2.4576971029651801E-4</v>
      </c>
      <c r="K240">
        <v>1.4174065066847001E-4</v>
      </c>
      <c r="L240">
        <v>1.01517105392339E-4</v>
      </c>
      <c r="M240">
        <v>1.4059416353324799E-4</v>
      </c>
      <c r="N240">
        <v>1.8149056289292101E-5</v>
      </c>
      <c r="O240">
        <v>3.6582456385620201E-6</v>
      </c>
      <c r="P240">
        <v>9.3401072857565598E-5</v>
      </c>
    </row>
    <row r="241" spans="1:16" x14ac:dyDescent="0.35">
      <c r="A241" s="13" t="s">
        <v>480</v>
      </c>
      <c r="B241" s="13" t="s">
        <v>434</v>
      </c>
      <c r="C241" s="13" t="s">
        <v>481</v>
      </c>
      <c r="D241" s="13">
        <v>7.7488483196120906E-5</v>
      </c>
      <c r="E241" s="13">
        <v>7.7352698565745601E-5</v>
      </c>
      <c r="F241">
        <v>2.8149860456065602E-4</v>
      </c>
      <c r="G241">
        <v>2.5067426702617699E-4</v>
      </c>
      <c r="H241">
        <v>2.8821338106935299E-4</v>
      </c>
      <c r="I241">
        <v>2.3847190228755302E-5</v>
      </c>
      <c r="J241">
        <v>8.7858431202411701E-4</v>
      </c>
      <c r="K241">
        <v>3.1216428693277802E-4</v>
      </c>
      <c r="L241">
        <v>2.2278716354228099E-4</v>
      </c>
      <c r="M241">
        <v>2.6978057050299398E-4</v>
      </c>
      <c r="N241">
        <v>2.76457534481052E-5</v>
      </c>
      <c r="O241">
        <v>8.2551044887867599E-6</v>
      </c>
      <c r="P241">
        <v>1.16753412415492E-4</v>
      </c>
    </row>
    <row r="242" spans="1:16" x14ac:dyDescent="0.35">
      <c r="A242" s="13" t="s">
        <v>482</v>
      </c>
      <c r="B242" s="13" t="s">
        <v>434</v>
      </c>
      <c r="C242" s="13" t="s">
        <v>483</v>
      </c>
      <c r="D242" s="13">
        <v>7.5989406584687498E-6</v>
      </c>
      <c r="E242" s="13">
        <v>8.9621635972109293E-6</v>
      </c>
      <c r="F242">
        <v>2.6306363070330601E-5</v>
      </c>
      <c r="G242">
        <v>4.4818024703430101E-5</v>
      </c>
      <c r="H242">
        <v>4.8071499724409898E-5</v>
      </c>
      <c r="I242">
        <v>2.6003389548330598E-6</v>
      </c>
      <c r="J242">
        <v>8.3132593984772802E-5</v>
      </c>
      <c r="K242">
        <v>3.05539055511735E-5</v>
      </c>
      <c r="L242">
        <v>1.9498561088715198E-5</v>
      </c>
      <c r="M242">
        <v>5.2516164033412501E-5</v>
      </c>
      <c r="N242">
        <v>6.5334065060126603E-6</v>
      </c>
      <c r="O242">
        <v>8.5944126082027797E-7</v>
      </c>
      <c r="P242">
        <v>1.7658499262245E-5</v>
      </c>
    </row>
    <row r="243" spans="1:16" x14ac:dyDescent="0.35">
      <c r="A243" s="13" t="s">
        <v>484</v>
      </c>
      <c r="B243" s="13" t="s">
        <v>434</v>
      </c>
      <c r="C243" s="13" t="s">
        <v>485</v>
      </c>
      <c r="D243" s="13">
        <v>1.5474088713784001E-5</v>
      </c>
      <c r="E243" s="13">
        <v>1.8991380255397399E-5</v>
      </c>
      <c r="F243">
        <v>6.0100705223401402E-5</v>
      </c>
      <c r="G243">
        <v>5.7213557984126402E-5</v>
      </c>
      <c r="H243">
        <v>8.1492513536180999E-5</v>
      </c>
      <c r="I243">
        <v>4.6735870116889902E-6</v>
      </c>
      <c r="J243">
        <v>1.4833018956670601E-4</v>
      </c>
      <c r="K243">
        <v>6.4373782760612799E-5</v>
      </c>
      <c r="L243">
        <v>4.5372123755965401E-5</v>
      </c>
      <c r="M243">
        <v>5.95454473058158E-5</v>
      </c>
      <c r="N243">
        <v>9.3767566542653308E-6</v>
      </c>
      <c r="O243">
        <v>1.79089868538599E-6</v>
      </c>
      <c r="P243">
        <v>3.4694350549535699E-5</v>
      </c>
    </row>
    <row r="244" spans="1:16" x14ac:dyDescent="0.35">
      <c r="A244" s="13" t="s">
        <v>486</v>
      </c>
      <c r="B244" s="13" t="s">
        <v>434</v>
      </c>
      <c r="C244" s="13" t="s">
        <v>487</v>
      </c>
      <c r="D244" s="13">
        <v>1.16483664203654E-5</v>
      </c>
      <c r="E244" s="13">
        <v>1.2321308197416401E-5</v>
      </c>
      <c r="F244">
        <v>4.9724385989613597E-5</v>
      </c>
      <c r="G244">
        <v>3.4449084809472299E-5</v>
      </c>
      <c r="H244">
        <v>4.64426814032376E-5</v>
      </c>
      <c r="I244">
        <v>3.7120138831121601E-6</v>
      </c>
      <c r="J244">
        <v>8.9287327046562196E-5</v>
      </c>
      <c r="K244">
        <v>4.5823067494293701E-5</v>
      </c>
      <c r="L244">
        <v>3.4515807000389898E-5</v>
      </c>
      <c r="M244">
        <v>4.0999310894187603E-5</v>
      </c>
      <c r="N244">
        <v>4.4894603081548397E-6</v>
      </c>
      <c r="O244">
        <v>1.27103545936424E-6</v>
      </c>
      <c r="P244">
        <v>2.2744539153915301E-5</v>
      </c>
    </row>
    <row r="245" spans="1:16" x14ac:dyDescent="0.35">
      <c r="A245" s="13" t="s">
        <v>488</v>
      </c>
      <c r="B245" s="13" t="s">
        <v>434</v>
      </c>
      <c r="C245" s="13" t="s">
        <v>489</v>
      </c>
      <c r="D245" s="13">
        <v>8.8253268821563702E-7</v>
      </c>
      <c r="E245" s="13">
        <v>7.9376115202502795E-7</v>
      </c>
      <c r="F245">
        <v>3.42741005779018E-6</v>
      </c>
      <c r="G245">
        <v>2.6913888131094402E-6</v>
      </c>
      <c r="H245">
        <v>2.8330398712114399E-6</v>
      </c>
      <c r="I245" s="10">
        <v>2.4794665054301802E-7</v>
      </c>
      <c r="J245">
        <v>7.3746351962097998E-6</v>
      </c>
      <c r="K245">
        <v>4.3351647502532796E-6</v>
      </c>
      <c r="L245">
        <v>2.2153597297222399E-6</v>
      </c>
      <c r="M245">
        <v>2.8725667219172301E-6</v>
      </c>
      <c r="N245">
        <v>2.5873382928314698E-7</v>
      </c>
      <c r="O245" s="10">
        <v>8.1290865747155001E-8</v>
      </c>
      <c r="P245">
        <v>1.39184171113233E-6</v>
      </c>
    </row>
    <row r="246" spans="1:16" x14ac:dyDescent="0.35">
      <c r="A246" s="13" t="s">
        <v>490</v>
      </c>
      <c r="B246" s="13" t="s">
        <v>434</v>
      </c>
      <c r="C246" s="13" t="s">
        <v>491</v>
      </c>
      <c r="D246" s="13">
        <v>5.3917039024184304E-6</v>
      </c>
      <c r="E246" s="13">
        <v>7.10554920151792E-6</v>
      </c>
      <c r="F246">
        <v>2.7880736648970499E-5</v>
      </c>
      <c r="G246">
        <v>1.4818826418980799E-5</v>
      </c>
      <c r="H246">
        <v>2.5559702702535998E-5</v>
      </c>
      <c r="I246">
        <v>1.47727832227075E-6</v>
      </c>
      <c r="J246">
        <v>3.2786628890144301E-5</v>
      </c>
      <c r="K246">
        <v>2.5464910434468401E-5</v>
      </c>
      <c r="L246">
        <v>1.7840996425374799E-5</v>
      </c>
      <c r="M246">
        <v>1.6911212311775001E-5</v>
      </c>
      <c r="N246">
        <v>2.4994822303515399E-6</v>
      </c>
      <c r="O246">
        <v>5.5927360345844795E-7</v>
      </c>
      <c r="P246">
        <v>1.7416327832670601E-5</v>
      </c>
    </row>
    <row r="247" spans="1:16" x14ac:dyDescent="0.35">
      <c r="A247" s="13" t="s">
        <v>492</v>
      </c>
      <c r="B247" s="13" t="s">
        <v>434</v>
      </c>
      <c r="C247" s="13" t="s">
        <v>92</v>
      </c>
      <c r="D247" s="13">
        <v>7.7838342805462405E-7</v>
      </c>
      <c r="E247" s="13">
        <v>9.4239703460244404E-7</v>
      </c>
      <c r="F247">
        <v>2.8491965960335498E-6</v>
      </c>
      <c r="G247">
        <v>1.9786026023034401E-6</v>
      </c>
      <c r="H247">
        <v>3.4539354022724498E-6</v>
      </c>
      <c r="I247" s="10">
        <v>2.0100544954699001E-7</v>
      </c>
      <c r="J247">
        <v>6.2421584402986902E-6</v>
      </c>
      <c r="K247">
        <v>2.8746484366509202E-6</v>
      </c>
      <c r="L247">
        <v>2.27095474793559E-6</v>
      </c>
      <c r="M247">
        <v>1.99739114182469E-6</v>
      </c>
      <c r="N247">
        <v>3.6136981018246801E-7</v>
      </c>
      <c r="O247" s="10">
        <v>7.9469806527508794E-8</v>
      </c>
      <c r="P247">
        <v>1.55547000509701E-6</v>
      </c>
    </row>
    <row r="248" spans="1:16" x14ac:dyDescent="0.35">
      <c r="A248" s="13" t="s">
        <v>493</v>
      </c>
      <c r="B248" s="13" t="s">
        <v>434</v>
      </c>
      <c r="C248" s="13" t="s">
        <v>94</v>
      </c>
      <c r="D248" s="13">
        <v>7.8637276393675698E-4</v>
      </c>
      <c r="E248" s="13">
        <v>8.5761805305498704E-4</v>
      </c>
      <c r="F248">
        <v>2.39521523793665E-3</v>
      </c>
      <c r="G248">
        <v>6.4801811244531403E-3</v>
      </c>
      <c r="H248">
        <v>4.7056755800534301E-3</v>
      </c>
      <c r="I248">
        <v>2.5282754490075598E-4</v>
      </c>
      <c r="J248">
        <v>1.08543891508576E-2</v>
      </c>
      <c r="K248">
        <v>2.7401730797909098E-3</v>
      </c>
      <c r="L248">
        <v>1.70670701034072E-3</v>
      </c>
      <c r="M248">
        <v>7.4872934080149897E-3</v>
      </c>
      <c r="N248">
        <v>6.7815398495266101E-4</v>
      </c>
      <c r="O248">
        <v>7.68518377503417E-5</v>
      </c>
      <c r="P248">
        <v>1.66019976944617E-3</v>
      </c>
    </row>
    <row r="249" spans="1:16" x14ac:dyDescent="0.35">
      <c r="A249" s="13" t="s">
        <v>494</v>
      </c>
      <c r="B249" s="13" t="s">
        <v>434</v>
      </c>
      <c r="C249" s="13" t="s">
        <v>495</v>
      </c>
      <c r="D249" s="13">
        <v>1.0087125251307101E-6</v>
      </c>
      <c r="E249" s="13">
        <v>1.9403632918104801E-6</v>
      </c>
      <c r="F249">
        <v>5.8517877340087602E-6</v>
      </c>
      <c r="G249">
        <v>2.65896583169915E-6</v>
      </c>
      <c r="H249">
        <v>6.5127916199976802E-6</v>
      </c>
      <c r="I249">
        <v>2.25594957381546E-7</v>
      </c>
      <c r="J249">
        <v>6.0091735126655202E-6</v>
      </c>
      <c r="K249">
        <v>6.4481517918335301E-6</v>
      </c>
      <c r="L249">
        <v>3.6560841824997999E-6</v>
      </c>
      <c r="M249">
        <v>2.86695541041863E-6</v>
      </c>
      <c r="N249">
        <v>6.5825313601786896E-7</v>
      </c>
      <c r="O249">
        <v>1.04285156010235E-7</v>
      </c>
      <c r="P249">
        <v>5.4449367795394404E-6</v>
      </c>
    </row>
    <row r="250" spans="1:16" x14ac:dyDescent="0.35">
      <c r="A250" s="13" t="s">
        <v>496</v>
      </c>
      <c r="B250" s="13" t="s">
        <v>434</v>
      </c>
      <c r="C250" s="13" t="s">
        <v>497</v>
      </c>
      <c r="D250" s="13">
        <v>1.5227822361884E-5</v>
      </c>
      <c r="E250" s="13">
        <v>3.0673442062695602E-5</v>
      </c>
      <c r="F250">
        <v>8.6758905315929805E-5</v>
      </c>
      <c r="G250">
        <v>4.78609930207381E-5</v>
      </c>
      <c r="H250">
        <v>1.16002848603486E-4</v>
      </c>
      <c r="I250">
        <v>3.5667170271081599E-6</v>
      </c>
      <c r="J250">
        <v>1.0058836941471801E-4</v>
      </c>
      <c r="K250">
        <v>9.9679497449916795E-5</v>
      </c>
      <c r="L250">
        <v>5.2170950743910198E-5</v>
      </c>
      <c r="M250">
        <v>4.9690939442075598E-5</v>
      </c>
      <c r="N250">
        <v>1.25191304821753E-5</v>
      </c>
      <c r="O250">
        <v>1.6970965185606701E-6</v>
      </c>
      <c r="P250">
        <v>9.0662104312114495E-5</v>
      </c>
    </row>
    <row r="251" spans="1:16" x14ac:dyDescent="0.35">
      <c r="A251" s="13" t="s">
        <v>498</v>
      </c>
      <c r="B251" s="13" t="s">
        <v>434</v>
      </c>
      <c r="C251" s="13" t="s">
        <v>352</v>
      </c>
      <c r="D251" s="13">
        <v>8.8676804526061601E-6</v>
      </c>
      <c r="E251" s="13">
        <v>1.1361070767976801E-5</v>
      </c>
      <c r="F251">
        <v>4.0525375534059303E-5</v>
      </c>
      <c r="G251">
        <v>3.2144705032835E-5</v>
      </c>
      <c r="H251">
        <v>4.4793421860379003E-5</v>
      </c>
      <c r="I251">
        <v>2.9400154379968E-6</v>
      </c>
      <c r="J251">
        <v>7.8924961719113599E-5</v>
      </c>
      <c r="K251">
        <v>3.8946425573393701E-5</v>
      </c>
      <c r="L251">
        <v>2.8648407858056601E-5</v>
      </c>
      <c r="M251">
        <v>3.5681921130407199E-5</v>
      </c>
      <c r="N251">
        <v>4.7361843929169502E-6</v>
      </c>
      <c r="O251">
        <v>1.06541154915757E-6</v>
      </c>
      <c r="P251">
        <v>2.1688745338857398E-5</v>
      </c>
    </row>
    <row r="252" spans="1:16" x14ac:dyDescent="0.35">
      <c r="A252" s="13" t="s">
        <v>499</v>
      </c>
      <c r="B252" s="13" t="s">
        <v>434</v>
      </c>
      <c r="C252" s="13" t="s">
        <v>500</v>
      </c>
      <c r="D252" s="13">
        <v>7.6056056477305002E-5</v>
      </c>
      <c r="E252" s="13">
        <v>5.8632660396280403E-5</v>
      </c>
      <c r="F252">
        <v>2.3829400367914499E-4</v>
      </c>
      <c r="G252">
        <v>1.8313465322002001E-4</v>
      </c>
      <c r="H252">
        <v>1.7266007486572E-4</v>
      </c>
      <c r="I252">
        <v>1.6384402415071702E-5</v>
      </c>
      <c r="J252">
        <v>7.9931151930832803E-4</v>
      </c>
      <c r="K252">
        <v>3.35020252256844E-4</v>
      </c>
      <c r="L252">
        <v>1.3728166699986501E-4</v>
      </c>
      <c r="M252">
        <v>2.7456886046049403E-4</v>
      </c>
      <c r="N252">
        <v>1.50836405201002E-5</v>
      </c>
      <c r="O252">
        <v>5.1217727383175E-6</v>
      </c>
      <c r="P252">
        <v>7.6398418322301003E-5</v>
      </c>
    </row>
    <row r="253" spans="1:16" x14ac:dyDescent="0.35">
      <c r="A253" s="13" t="s">
        <v>501</v>
      </c>
      <c r="B253" s="13" t="s">
        <v>434</v>
      </c>
      <c r="C253" s="13" t="s">
        <v>502</v>
      </c>
      <c r="D253" s="13">
        <v>5.0532250281981898E-4</v>
      </c>
      <c r="E253" s="13">
        <v>5.9400750086394301E-4</v>
      </c>
      <c r="F253">
        <v>1.6213171221518201E-3</v>
      </c>
      <c r="G253">
        <v>2.3618450304479502E-3</v>
      </c>
      <c r="H253">
        <v>2.6351575002183901E-3</v>
      </c>
      <c r="I253">
        <v>1.26200381758743E-4</v>
      </c>
      <c r="J253">
        <v>4.9999678773067604E-3</v>
      </c>
      <c r="K253">
        <v>2.0249583469483601E-3</v>
      </c>
      <c r="L253">
        <v>1.19286181176167E-3</v>
      </c>
      <c r="M253">
        <v>2.4749973151376998E-3</v>
      </c>
      <c r="N253">
        <v>3.4007562733859498E-4</v>
      </c>
      <c r="O253">
        <v>4.8958153148556101E-5</v>
      </c>
      <c r="P253">
        <v>1.12117089846406E-3</v>
      </c>
    </row>
    <row r="254" spans="1:16" x14ac:dyDescent="0.35">
      <c r="A254" s="13" t="s">
        <v>503</v>
      </c>
      <c r="B254" s="13" t="s">
        <v>434</v>
      </c>
      <c r="C254" s="13" t="s">
        <v>504</v>
      </c>
      <c r="D254" s="13">
        <v>1.2509477774987199E-5</v>
      </c>
      <c r="E254" s="13">
        <v>1.8347440690915E-5</v>
      </c>
      <c r="F254">
        <v>7.5211171530818096E-5</v>
      </c>
      <c r="G254">
        <v>3.20926478372606E-5</v>
      </c>
      <c r="H254">
        <v>6.6803301083657996E-5</v>
      </c>
      <c r="I254">
        <v>3.3509299652356498E-6</v>
      </c>
      <c r="J254">
        <v>7.6692105647958105E-5</v>
      </c>
      <c r="K254">
        <v>7.1968799505202507E-5</v>
      </c>
      <c r="L254">
        <v>5.0002888458810699E-5</v>
      </c>
      <c r="M254">
        <v>3.54758432996297E-5</v>
      </c>
      <c r="N254">
        <v>6.1127019953417503E-6</v>
      </c>
      <c r="O254">
        <v>1.3359465715991101E-6</v>
      </c>
      <c r="P254">
        <v>5.3367849932054199E-5</v>
      </c>
    </row>
    <row r="255" spans="1:16" x14ac:dyDescent="0.35">
      <c r="A255" s="13" t="s">
        <v>505</v>
      </c>
      <c r="B255" s="13" t="s">
        <v>434</v>
      </c>
      <c r="C255" s="13" t="s">
        <v>255</v>
      </c>
      <c r="D255" s="13">
        <v>1.10532355012782E-5</v>
      </c>
      <c r="E255" s="13">
        <v>1.5617432360078E-5</v>
      </c>
      <c r="F255">
        <v>4.1578930068170897E-5</v>
      </c>
      <c r="G255">
        <v>3.4314869301493803E-5</v>
      </c>
      <c r="H255">
        <v>5.5943026510054402E-5</v>
      </c>
      <c r="I255">
        <v>2.0478886250280398E-6</v>
      </c>
      <c r="J255">
        <v>6.8153475509633306E-5</v>
      </c>
      <c r="K255">
        <v>4.4110164087400402E-5</v>
      </c>
      <c r="L255">
        <v>2.5681927697722902E-5</v>
      </c>
      <c r="M255">
        <v>3.8724945744130901E-5</v>
      </c>
      <c r="N255">
        <v>6.7386417306621398E-6</v>
      </c>
      <c r="O255">
        <v>8.8076462086640595E-7</v>
      </c>
      <c r="P255">
        <v>3.7385890530409101E-5</v>
      </c>
    </row>
    <row r="256" spans="1:16" x14ac:dyDescent="0.35">
      <c r="A256" s="13" t="s">
        <v>506</v>
      </c>
      <c r="B256" s="13" t="s">
        <v>434</v>
      </c>
      <c r="C256" s="13" t="s">
        <v>259</v>
      </c>
      <c r="D256" s="13">
        <v>3.9513014550823402E-5</v>
      </c>
      <c r="E256" s="13">
        <v>6.9447994884149904E-5</v>
      </c>
      <c r="F256">
        <v>1.77165428602163E-4</v>
      </c>
      <c r="G256">
        <v>1.3248954331905499E-4</v>
      </c>
      <c r="H256">
        <v>2.7236316063349199E-4</v>
      </c>
      <c r="I256">
        <v>7.2922443896398201E-6</v>
      </c>
      <c r="J256">
        <v>3.3072144317806501E-4</v>
      </c>
      <c r="K256">
        <v>2.39389485059703E-4</v>
      </c>
      <c r="L256">
        <v>9.6844252462799103E-5</v>
      </c>
      <c r="M256">
        <v>1.2992259544908699E-4</v>
      </c>
      <c r="N256">
        <v>2.7022799688352999E-5</v>
      </c>
      <c r="O256">
        <v>3.5826789290688402E-6</v>
      </c>
      <c r="P256">
        <v>1.8572349464444999E-4</v>
      </c>
    </row>
    <row r="257" spans="1:16" x14ac:dyDescent="0.35">
      <c r="A257" s="13" t="s">
        <v>507</v>
      </c>
      <c r="B257" s="13" t="s">
        <v>434</v>
      </c>
      <c r="C257" s="13" t="s">
        <v>508</v>
      </c>
      <c r="D257" s="13">
        <v>2.29662094846712E-4</v>
      </c>
      <c r="E257" s="13">
        <v>1.91240603641181E-4</v>
      </c>
      <c r="F257">
        <v>7.5178180781544505E-4</v>
      </c>
      <c r="G257">
        <v>7.4014841401038797E-4</v>
      </c>
      <c r="H257">
        <v>6.87089850128309E-4</v>
      </c>
      <c r="I257">
        <v>6.6906581604959193E-5</v>
      </c>
      <c r="J257">
        <v>1.7601850425703999E-3</v>
      </c>
      <c r="K257">
        <v>6.2292369514677602E-4</v>
      </c>
      <c r="L257">
        <v>5.5068320546902705E-4</v>
      </c>
      <c r="M257">
        <v>8.4669083400441597E-4</v>
      </c>
      <c r="N257">
        <v>6.4123041193132302E-5</v>
      </c>
      <c r="O257">
        <v>2.1831575614346499E-5</v>
      </c>
      <c r="P257">
        <v>2.7146034275778299E-4</v>
      </c>
    </row>
    <row r="258" spans="1:16" x14ac:dyDescent="0.35">
      <c r="A258" s="13" t="s">
        <v>509</v>
      </c>
      <c r="B258" s="13" t="s">
        <v>434</v>
      </c>
      <c r="C258" s="13" t="s">
        <v>510</v>
      </c>
      <c r="D258" s="13">
        <v>6.4993161697597395E-7</v>
      </c>
      <c r="E258" s="13">
        <v>6.18183928280139E-7</v>
      </c>
      <c r="F258">
        <v>2.7347534151033399E-6</v>
      </c>
      <c r="G258">
        <v>1.88417444446417E-6</v>
      </c>
      <c r="H258">
        <v>2.28458875383027E-6</v>
      </c>
      <c r="I258" s="10">
        <v>1.87979493748917E-7</v>
      </c>
      <c r="J258">
        <v>4.5963137576756504E-6</v>
      </c>
      <c r="K258">
        <v>3.4613618110364399E-6</v>
      </c>
      <c r="L258">
        <v>1.7634695631790801E-6</v>
      </c>
      <c r="M258">
        <v>1.9221749957187498E-6</v>
      </c>
      <c r="N258">
        <v>2.09582210953865E-7</v>
      </c>
      <c r="O258" s="10">
        <v>6.2363037816180304E-8</v>
      </c>
      <c r="P258">
        <v>1.17868282819132E-6</v>
      </c>
    </row>
    <row r="259" spans="1:16" x14ac:dyDescent="0.35">
      <c r="A259" s="13" t="s">
        <v>511</v>
      </c>
      <c r="B259" s="13" t="s">
        <v>434</v>
      </c>
      <c r="C259" s="13" t="s">
        <v>512</v>
      </c>
      <c r="D259" s="13">
        <v>1.7821587185287099E-5</v>
      </c>
      <c r="E259" s="13">
        <v>1.8344936561075901E-5</v>
      </c>
      <c r="F259">
        <v>4.9164970635108E-5</v>
      </c>
      <c r="G259">
        <v>3.2905202566152102E-5</v>
      </c>
      <c r="H259">
        <v>5.6381607643842599E-5</v>
      </c>
      <c r="I259">
        <v>4.3258399351276901E-6</v>
      </c>
      <c r="J259">
        <v>1.5132451596511001E-4</v>
      </c>
      <c r="K259">
        <v>5.6808809928804602E-5</v>
      </c>
      <c r="L259">
        <v>4.8893563276318201E-5</v>
      </c>
      <c r="M259">
        <v>3.2970010703026198E-5</v>
      </c>
      <c r="N259">
        <v>5.2425939457661302E-6</v>
      </c>
      <c r="O259">
        <v>1.5088011313202799E-6</v>
      </c>
      <c r="P259">
        <v>2.1202663349151899E-5</v>
      </c>
    </row>
    <row r="260" spans="1:16" x14ac:dyDescent="0.35">
      <c r="A260" s="13" t="s">
        <v>513</v>
      </c>
      <c r="B260" s="13" t="s">
        <v>434</v>
      </c>
      <c r="C260" s="13" t="s">
        <v>514</v>
      </c>
      <c r="D260" s="13">
        <v>1.00803546184454E-4</v>
      </c>
      <c r="E260" s="13">
        <v>5.68283487997257E-5</v>
      </c>
      <c r="F260">
        <v>2.31369035540856E-4</v>
      </c>
      <c r="G260">
        <v>1.5485993844082901E-4</v>
      </c>
      <c r="H260">
        <v>1.56236953634958E-4</v>
      </c>
      <c r="I260">
        <v>1.7224904242662799E-5</v>
      </c>
      <c r="J260">
        <v>4.5730512795541203E-4</v>
      </c>
      <c r="K260">
        <v>2.1492552279346301E-4</v>
      </c>
      <c r="L260">
        <v>1.2966408339275601E-4</v>
      </c>
      <c r="M260">
        <v>1.98764048248581E-4</v>
      </c>
      <c r="N260">
        <v>1.30034374934632E-5</v>
      </c>
      <c r="O260">
        <v>5.2393379240272498E-6</v>
      </c>
      <c r="P260">
        <v>6.5571818281740299E-5</v>
      </c>
    </row>
    <row r="261" spans="1:16" x14ac:dyDescent="0.35">
      <c r="A261" s="13" t="s">
        <v>515</v>
      </c>
      <c r="B261" s="13" t="s">
        <v>434</v>
      </c>
      <c r="C261" s="13" t="s">
        <v>516</v>
      </c>
      <c r="D261" s="13">
        <v>4.75956968439259E-5</v>
      </c>
      <c r="E261" s="13">
        <v>3.7362450114436303E-5</v>
      </c>
      <c r="F261">
        <v>1.55573980679976E-4</v>
      </c>
      <c r="G261">
        <v>1.16639494791416E-4</v>
      </c>
      <c r="H261">
        <v>1.28460151162999E-4</v>
      </c>
      <c r="I261">
        <v>1.33110544893168E-5</v>
      </c>
      <c r="J261">
        <v>3.0545126740432599E-4</v>
      </c>
      <c r="K261">
        <v>1.2278106995564799E-4</v>
      </c>
      <c r="L261">
        <v>1.06556302050643E-4</v>
      </c>
      <c r="M261">
        <v>1.5720271986259499E-4</v>
      </c>
      <c r="N261">
        <v>1.16976371850259E-5</v>
      </c>
      <c r="O261">
        <v>4.2507180210076604E-6</v>
      </c>
      <c r="P261">
        <v>5.6342151165664198E-5</v>
      </c>
    </row>
    <row r="262" spans="1:16" x14ac:dyDescent="0.35">
      <c r="A262" s="13" t="s">
        <v>517</v>
      </c>
      <c r="B262" s="13" t="s">
        <v>434</v>
      </c>
      <c r="C262" s="13" t="s">
        <v>124</v>
      </c>
      <c r="D262" s="13">
        <v>1.04068043144852E-4</v>
      </c>
      <c r="E262" s="13">
        <v>1.1677579769198899E-4</v>
      </c>
      <c r="F262">
        <v>2.7953130328394799E-4</v>
      </c>
      <c r="G262">
        <v>4.4914607933881502E-4</v>
      </c>
      <c r="H262">
        <v>5.4009111448019098E-4</v>
      </c>
      <c r="I262">
        <v>1.6202260886959E-5</v>
      </c>
      <c r="J262">
        <v>9.3974548334828801E-4</v>
      </c>
      <c r="K262">
        <v>4.40348025820088E-4</v>
      </c>
      <c r="L262">
        <v>1.6767800896834301E-4</v>
      </c>
      <c r="M262">
        <v>4.2257613654757102E-4</v>
      </c>
      <c r="N262">
        <v>6.8943111354056801E-5</v>
      </c>
      <c r="O262">
        <v>6.9515768937566804E-6</v>
      </c>
      <c r="P262">
        <v>2.73117971683778E-4</v>
      </c>
    </row>
    <row r="263" spans="1:16" x14ac:dyDescent="0.35">
      <c r="A263" s="13" t="s">
        <v>518</v>
      </c>
      <c r="B263" s="13" t="s">
        <v>434</v>
      </c>
      <c r="C263" s="13" t="s">
        <v>519</v>
      </c>
      <c r="D263" s="13">
        <v>2.5743268114210399E-5</v>
      </c>
      <c r="E263" s="13">
        <v>3.8198919087515E-5</v>
      </c>
      <c r="F263">
        <v>1.2402722956240199E-4</v>
      </c>
      <c r="G263">
        <v>6.5834037100312399E-5</v>
      </c>
      <c r="H263">
        <v>1.2211351323878399E-4</v>
      </c>
      <c r="I263">
        <v>5.3309189106731704E-6</v>
      </c>
      <c r="J263">
        <v>1.43974795262705E-4</v>
      </c>
      <c r="K263">
        <v>1.1854453518875199E-4</v>
      </c>
      <c r="L263">
        <v>7.7214432556649593E-5</v>
      </c>
      <c r="M263">
        <v>7.4833720917106603E-5</v>
      </c>
      <c r="N263">
        <v>1.2365062906051E-5</v>
      </c>
      <c r="O263">
        <v>2.2435911309130598E-6</v>
      </c>
      <c r="P263">
        <v>9.4484465935945505E-5</v>
      </c>
    </row>
    <row r="264" spans="1:16" x14ac:dyDescent="0.35">
      <c r="A264" s="13" t="s">
        <v>520</v>
      </c>
      <c r="B264" s="13" t="s">
        <v>434</v>
      </c>
      <c r="C264" s="13" t="s">
        <v>521</v>
      </c>
      <c r="D264" s="13">
        <v>3.4883833738782801E-6</v>
      </c>
      <c r="E264" s="13">
        <v>2.94860298528757E-6</v>
      </c>
      <c r="F264">
        <v>1.2504991962662199E-5</v>
      </c>
      <c r="G264">
        <v>9.3462659168955097E-6</v>
      </c>
      <c r="H264">
        <v>1.03119244770721E-5</v>
      </c>
      <c r="I264">
        <v>9.8588961675833799E-7</v>
      </c>
      <c r="J264">
        <v>2.3728334304634299E-5</v>
      </c>
      <c r="K264">
        <v>1.2370867876857299E-5</v>
      </c>
      <c r="L264">
        <v>8.3214464653928208E-6</v>
      </c>
      <c r="M264">
        <v>1.16125382547884E-5</v>
      </c>
      <c r="N264">
        <v>9.39620722140135E-7</v>
      </c>
      <c r="O264">
        <v>3.1907817730306598E-7</v>
      </c>
      <c r="P264">
        <v>4.8327026501877402E-6</v>
      </c>
    </row>
    <row r="265" spans="1:16" x14ac:dyDescent="0.35">
      <c r="A265" s="13" t="s">
        <v>522</v>
      </c>
      <c r="B265" s="13" t="s">
        <v>434</v>
      </c>
      <c r="C265" s="13" t="s">
        <v>523</v>
      </c>
      <c r="D265" s="13">
        <v>1.39120337928622E-5</v>
      </c>
      <c r="E265" s="13">
        <v>1.9096617720667899E-5</v>
      </c>
      <c r="F265">
        <v>6.1589514365993804E-5</v>
      </c>
      <c r="G265">
        <v>4.9943272347298697E-5</v>
      </c>
      <c r="H265">
        <v>7.4876071034169899E-5</v>
      </c>
      <c r="I265">
        <v>4.3213712983808096E-6</v>
      </c>
      <c r="J265">
        <v>1.14356743015261E-4</v>
      </c>
      <c r="K265">
        <v>5.8146744885903801E-5</v>
      </c>
      <c r="L265">
        <v>4.14411639327787E-5</v>
      </c>
      <c r="M265">
        <v>6.8020438373411697E-5</v>
      </c>
      <c r="N265">
        <v>8.9792297273868597E-6</v>
      </c>
      <c r="O265">
        <v>1.5941956246215499E-6</v>
      </c>
      <c r="P265">
        <v>3.6174873870691903E-5</v>
      </c>
    </row>
    <row r="266" spans="1:16" x14ac:dyDescent="0.35">
      <c r="A266" s="13" t="s">
        <v>524</v>
      </c>
      <c r="B266" s="13" t="s">
        <v>434</v>
      </c>
      <c r="C266" s="13" t="s">
        <v>278</v>
      </c>
      <c r="D266" s="13">
        <v>6.3454299022503301E-6</v>
      </c>
      <c r="E266" s="13">
        <v>1.54613179958643E-5</v>
      </c>
      <c r="F266">
        <v>4.1402094010493998E-5</v>
      </c>
      <c r="G266">
        <v>2.0691119900896698E-5</v>
      </c>
      <c r="H266">
        <v>5.6724024991485899E-5</v>
      </c>
      <c r="I266">
        <v>1.40845224907852E-6</v>
      </c>
      <c r="J266">
        <v>4.4311951601112697E-5</v>
      </c>
      <c r="K266">
        <v>4.6144555349473497E-5</v>
      </c>
      <c r="L266">
        <v>2.0767144080895699E-5</v>
      </c>
      <c r="M266">
        <v>2.2305441399390299E-5</v>
      </c>
      <c r="N266">
        <v>5.2595538768414302E-6</v>
      </c>
      <c r="O266">
        <v>7.5767224373773602E-7</v>
      </c>
      <c r="P266">
        <v>4.4029002201499801E-5</v>
      </c>
    </row>
    <row r="267" spans="1:16" x14ac:dyDescent="0.35">
      <c r="A267" s="13" t="s">
        <v>525</v>
      </c>
      <c r="B267" s="13" t="s">
        <v>434</v>
      </c>
      <c r="C267" s="13" t="s">
        <v>526</v>
      </c>
      <c r="D267" s="13">
        <v>1.21352311217474E-5</v>
      </c>
      <c r="E267" s="13">
        <v>1.40271516896098E-5</v>
      </c>
      <c r="F267">
        <v>5.2633003575710097E-5</v>
      </c>
      <c r="G267">
        <v>4.1748515287889297E-5</v>
      </c>
      <c r="H267">
        <v>5.47672360790039E-5</v>
      </c>
      <c r="I267">
        <v>4.0321320963948396E-6</v>
      </c>
      <c r="J267">
        <v>1.1498588640743799E-4</v>
      </c>
      <c r="K267">
        <v>5.1542200348345297E-5</v>
      </c>
      <c r="L267">
        <v>3.82575033855214E-5</v>
      </c>
      <c r="M267">
        <v>4.5698345675911698E-5</v>
      </c>
      <c r="N267">
        <v>5.45400720639262E-6</v>
      </c>
      <c r="O267">
        <v>1.4143384105099699E-6</v>
      </c>
      <c r="P267">
        <v>2.54048868215225E-5</v>
      </c>
    </row>
    <row r="268" spans="1:16" x14ac:dyDescent="0.35">
      <c r="A268" s="13" t="s">
        <v>527</v>
      </c>
      <c r="B268" s="13" t="s">
        <v>434</v>
      </c>
      <c r="C268" s="13" t="s">
        <v>528</v>
      </c>
      <c r="D268" s="13">
        <v>2.1381602432398201E-5</v>
      </c>
      <c r="E268" s="13">
        <v>4.2855045828596799E-5</v>
      </c>
      <c r="F268">
        <v>1.4485726023868401E-4</v>
      </c>
      <c r="G268">
        <v>6.0118581024254401E-5</v>
      </c>
      <c r="H268">
        <v>1.4889656555644801E-4</v>
      </c>
      <c r="I268">
        <v>5.0691320324280503E-6</v>
      </c>
      <c r="J268">
        <v>1.3504375714574199E-4</v>
      </c>
      <c r="K268">
        <v>1.6729559399955099E-4</v>
      </c>
      <c r="L268">
        <v>9.3703755857974403E-5</v>
      </c>
      <c r="M268">
        <v>6.0834384765058702E-5</v>
      </c>
      <c r="N268">
        <v>1.37578409521642E-5</v>
      </c>
      <c r="O268">
        <v>2.3750745362591001E-6</v>
      </c>
      <c r="P268">
        <v>1.31447739631533E-4</v>
      </c>
    </row>
    <row r="269" spans="1:16" x14ac:dyDescent="0.35">
      <c r="A269" s="13" t="s">
        <v>529</v>
      </c>
      <c r="B269" s="13" t="s">
        <v>434</v>
      </c>
      <c r="C269" s="13" t="s">
        <v>530</v>
      </c>
      <c r="D269" s="13">
        <v>4.6316255953327402E-4</v>
      </c>
      <c r="E269" s="13">
        <v>5.7995663629351003E-4</v>
      </c>
      <c r="F269">
        <v>1.68315976043292E-3</v>
      </c>
      <c r="G269">
        <v>1.1749608297364699E-3</v>
      </c>
      <c r="H269">
        <v>1.63269028562875E-3</v>
      </c>
      <c r="I269">
        <v>7.9944225311917404E-5</v>
      </c>
      <c r="J269">
        <v>2.4985436496445801E-3</v>
      </c>
      <c r="K269">
        <v>1.4084347402811401E-3</v>
      </c>
      <c r="L269">
        <v>9.4929700432845295E-4</v>
      </c>
      <c r="M269">
        <v>1.4250618036485501E-3</v>
      </c>
      <c r="N269">
        <v>1.8259949603920101E-4</v>
      </c>
      <c r="O269">
        <v>3.2288914085015897E-5</v>
      </c>
      <c r="P269">
        <v>1.06340856254209E-3</v>
      </c>
    </row>
    <row r="270" spans="1:16" x14ac:dyDescent="0.35">
      <c r="A270" s="13" t="s">
        <v>531</v>
      </c>
      <c r="B270" s="13" t="s">
        <v>434</v>
      </c>
      <c r="C270" s="13" t="s">
        <v>532</v>
      </c>
      <c r="D270" s="13">
        <v>9.3104162078703897E-6</v>
      </c>
      <c r="E270" s="13">
        <v>9.2860147964793398E-6</v>
      </c>
      <c r="F270">
        <v>3.1232540966802097E-5</v>
      </c>
      <c r="G270">
        <v>2.33133237684857E-5</v>
      </c>
      <c r="H270">
        <v>3.2672176614908897E-5</v>
      </c>
      <c r="I270">
        <v>2.77902957397775E-6</v>
      </c>
      <c r="J270">
        <v>9.9656318808050403E-5</v>
      </c>
      <c r="K270">
        <v>3.6318348435736298E-5</v>
      </c>
      <c r="L270">
        <v>2.7052167852860999E-5</v>
      </c>
      <c r="M270">
        <v>2.46408742146515E-5</v>
      </c>
      <c r="N270">
        <v>3.0930188799538801E-6</v>
      </c>
      <c r="O270">
        <v>9.5713914629749198E-7</v>
      </c>
      <c r="P270">
        <v>1.27494628526916E-5</v>
      </c>
    </row>
    <row r="271" spans="1:16" x14ac:dyDescent="0.35">
      <c r="A271" s="13" t="s">
        <v>533</v>
      </c>
      <c r="B271" s="13" t="s">
        <v>434</v>
      </c>
      <c r="C271" s="13" t="s">
        <v>534</v>
      </c>
      <c r="D271" s="13">
        <v>1.2924154427778901E-5</v>
      </c>
      <c r="E271" s="13">
        <v>1.3537645814355501E-5</v>
      </c>
      <c r="F271">
        <v>6.0540383985394099E-5</v>
      </c>
      <c r="G271">
        <v>3.8144484287955799E-5</v>
      </c>
      <c r="H271">
        <v>5.22893627197149E-5</v>
      </c>
      <c r="I271">
        <v>3.9098020436159201E-6</v>
      </c>
      <c r="J271">
        <v>9.0049649485401297E-5</v>
      </c>
      <c r="K271">
        <v>7.0439800044951398E-5</v>
      </c>
      <c r="L271">
        <v>3.9356290726753598E-5</v>
      </c>
      <c r="M271">
        <v>4.6197040549808199E-5</v>
      </c>
      <c r="N271">
        <v>4.86069268580659E-6</v>
      </c>
      <c r="O271">
        <v>1.3318376202142801E-6</v>
      </c>
      <c r="P271">
        <v>2.9314171249556799E-5</v>
      </c>
    </row>
    <row r="272" spans="1:16" x14ac:dyDescent="0.35">
      <c r="A272" s="13" t="s">
        <v>535</v>
      </c>
      <c r="B272" s="13" t="s">
        <v>434</v>
      </c>
      <c r="C272" s="13" t="s">
        <v>536</v>
      </c>
      <c r="D272" s="13">
        <v>2.9557333101828501E-5</v>
      </c>
      <c r="E272" s="13">
        <v>3.2873299527602003E-5</v>
      </c>
      <c r="F272">
        <v>9.9167363977461297E-5</v>
      </c>
      <c r="G272">
        <v>6.6608080123406102E-5</v>
      </c>
      <c r="H272">
        <v>1.08227813847443E-4</v>
      </c>
      <c r="I272">
        <v>7.1667802578823801E-6</v>
      </c>
      <c r="J272">
        <v>2.4765483662838E-4</v>
      </c>
      <c r="K272">
        <v>1.0339909467544099E-4</v>
      </c>
      <c r="L272">
        <v>8.1679959021904996E-5</v>
      </c>
      <c r="M272">
        <v>6.6364915371149E-5</v>
      </c>
      <c r="N272">
        <v>1.0505079229489301E-5</v>
      </c>
      <c r="O272">
        <v>2.6699100248073198E-6</v>
      </c>
      <c r="P272">
        <v>4.6992041126334699E-5</v>
      </c>
    </row>
    <row r="273" spans="1:16" x14ac:dyDescent="0.35">
      <c r="A273" s="13" t="s">
        <v>537</v>
      </c>
      <c r="B273" s="13" t="s">
        <v>434</v>
      </c>
      <c r="C273" s="13" t="s">
        <v>538</v>
      </c>
      <c r="D273" s="13">
        <v>5.8901193707541104E-6</v>
      </c>
      <c r="E273" s="13">
        <v>6.6988466362454298E-6</v>
      </c>
      <c r="F273">
        <v>2.80828098338415E-5</v>
      </c>
      <c r="G273">
        <v>1.5958084369964301E-5</v>
      </c>
      <c r="H273">
        <v>2.5177845704217501E-5</v>
      </c>
      <c r="I273">
        <v>1.8385203416263199E-6</v>
      </c>
      <c r="J273">
        <v>3.88247002211473E-5</v>
      </c>
      <c r="K273">
        <v>2.6847845300766699E-5</v>
      </c>
      <c r="L273">
        <v>1.8535204807403101E-5</v>
      </c>
      <c r="M273">
        <v>1.80783119057894E-5</v>
      </c>
      <c r="N273">
        <v>2.4364307671338202E-6</v>
      </c>
      <c r="O273">
        <v>6.45967223940734E-7</v>
      </c>
      <c r="P273">
        <v>1.43011009533563E-5</v>
      </c>
    </row>
    <row r="274" spans="1:16" x14ac:dyDescent="0.35">
      <c r="A274" s="13" t="s">
        <v>539</v>
      </c>
      <c r="B274" s="13" t="s">
        <v>434</v>
      </c>
      <c r="C274" s="13" t="s">
        <v>540</v>
      </c>
      <c r="D274" s="13">
        <v>5.3289179818641502E-7</v>
      </c>
      <c r="E274" s="13">
        <v>4.4365984418189901E-7</v>
      </c>
      <c r="F274">
        <v>1.8842972302382001E-6</v>
      </c>
      <c r="G274">
        <v>1.6389298891556099E-6</v>
      </c>
      <c r="H274">
        <v>1.50580337542812E-6</v>
      </c>
      <c r="I274" s="10">
        <v>1.4049408962036301E-7</v>
      </c>
      <c r="J274">
        <v>5.1684438220101198E-6</v>
      </c>
      <c r="K274">
        <v>2.4713544921565502E-6</v>
      </c>
      <c r="L274">
        <v>1.19866911926244E-6</v>
      </c>
      <c r="M274">
        <v>1.93883724910978E-6</v>
      </c>
      <c r="N274">
        <v>1.35778139334966E-7</v>
      </c>
      <c r="O274" s="10">
        <v>4.5428920249791701E-8</v>
      </c>
      <c r="P274">
        <v>7.0346580119145502E-7</v>
      </c>
    </row>
    <row r="275" spans="1:16" x14ac:dyDescent="0.35">
      <c r="A275" s="13" t="s">
        <v>541</v>
      </c>
      <c r="B275" s="13" t="s">
        <v>434</v>
      </c>
      <c r="C275" s="13" t="s">
        <v>542</v>
      </c>
      <c r="D275" s="13">
        <v>8.0241862832436995E-6</v>
      </c>
      <c r="E275" s="13">
        <v>5.73389922288275E-6</v>
      </c>
      <c r="F275">
        <v>2.4258277759245201E-5</v>
      </c>
      <c r="G275">
        <v>1.63694053456256E-5</v>
      </c>
      <c r="H275">
        <v>1.85259343921287E-5</v>
      </c>
      <c r="I275">
        <v>2.02437049441941E-6</v>
      </c>
      <c r="J275">
        <v>4.3486001453133102E-5</v>
      </c>
      <c r="K275">
        <v>2.0354480647047799E-5</v>
      </c>
      <c r="L275">
        <v>1.5734803134841999E-5</v>
      </c>
      <c r="M275">
        <v>1.8954112649390801E-5</v>
      </c>
      <c r="N275">
        <v>1.62848787896403E-6</v>
      </c>
      <c r="O275">
        <v>6.3703137524175103E-7</v>
      </c>
      <c r="P275">
        <v>8.2219260260824207E-6</v>
      </c>
    </row>
    <row r="276" spans="1:16" x14ac:dyDescent="0.35">
      <c r="A276" s="13" t="s">
        <v>543</v>
      </c>
      <c r="B276" s="13" t="s">
        <v>434</v>
      </c>
      <c r="C276" s="13" t="s">
        <v>544</v>
      </c>
      <c r="D276" s="13">
        <v>3.11482426506713E-6</v>
      </c>
      <c r="E276" s="13">
        <v>7.7693356083165107E-6</v>
      </c>
      <c r="F276">
        <v>2.1189074743867E-5</v>
      </c>
      <c r="G276">
        <v>1.1099714053653199E-5</v>
      </c>
      <c r="H276">
        <v>2.8607371532245601E-5</v>
      </c>
      <c r="I276">
        <v>6.8408035858328398E-7</v>
      </c>
      <c r="J276">
        <v>2.1464065940653999E-5</v>
      </c>
      <c r="K276">
        <v>2.2285482431283799E-5</v>
      </c>
      <c r="L276">
        <v>1.01823743579106E-5</v>
      </c>
      <c r="M276">
        <v>1.1278263915677601E-5</v>
      </c>
      <c r="N276">
        <v>2.4683777960477598E-6</v>
      </c>
      <c r="O276">
        <v>3.7767369142885603E-7</v>
      </c>
      <c r="P276">
        <v>2.20241910906767E-5</v>
      </c>
    </row>
    <row r="277" spans="1:16" x14ac:dyDescent="0.35">
      <c r="A277" s="13" t="s">
        <v>545</v>
      </c>
      <c r="B277" s="13" t="s">
        <v>434</v>
      </c>
      <c r="C277" s="13" t="s">
        <v>546</v>
      </c>
      <c r="D277" s="13">
        <v>2.7596469724861598E-5</v>
      </c>
      <c r="E277" s="13">
        <v>3.5822208280271899E-5</v>
      </c>
      <c r="F277">
        <v>1.18987853301048E-4</v>
      </c>
      <c r="G277">
        <v>1.22285204910238E-4</v>
      </c>
      <c r="H277">
        <v>1.53933447448398E-4</v>
      </c>
      <c r="I277">
        <v>9.1278229583029605E-6</v>
      </c>
      <c r="J277">
        <v>2.88671473489632E-4</v>
      </c>
      <c r="K277">
        <v>1.2325119372347401E-4</v>
      </c>
      <c r="L277">
        <v>8.6922715838893904E-5</v>
      </c>
      <c r="M277">
        <v>1.19097899220868E-4</v>
      </c>
      <c r="N277">
        <v>1.7262895999009201E-5</v>
      </c>
      <c r="O277">
        <v>3.35222873369778E-6</v>
      </c>
      <c r="P277">
        <v>6.8292898815269001E-5</v>
      </c>
    </row>
    <row r="278" spans="1:16" x14ac:dyDescent="0.35">
      <c r="A278" s="13" t="s">
        <v>547</v>
      </c>
      <c r="B278" s="13" t="s">
        <v>434</v>
      </c>
      <c r="C278" s="13" t="s">
        <v>548</v>
      </c>
      <c r="D278" s="13">
        <v>2.3864787542774901E-5</v>
      </c>
      <c r="E278" s="13">
        <v>3.2647978294432403E-5</v>
      </c>
      <c r="F278">
        <v>9.4067559817430604E-5</v>
      </c>
      <c r="G278">
        <v>8.2244478645774499E-5</v>
      </c>
      <c r="H278">
        <v>1.13534092863194E-4</v>
      </c>
      <c r="I278">
        <v>5.9482056565368201E-6</v>
      </c>
      <c r="J278">
        <v>1.8487680203063101E-4</v>
      </c>
      <c r="K278">
        <v>8.4473249875735001E-5</v>
      </c>
      <c r="L278">
        <v>5.7850244698043102E-5</v>
      </c>
      <c r="M278">
        <v>1.2543378879398601E-4</v>
      </c>
      <c r="N278">
        <v>1.44503557901712E-5</v>
      </c>
      <c r="O278">
        <v>2.2616508453267902E-6</v>
      </c>
      <c r="P278">
        <v>5.7231143226760003E-5</v>
      </c>
    </row>
    <row r="279" spans="1:16" x14ac:dyDescent="0.35">
      <c r="A279" s="13" t="s">
        <v>549</v>
      </c>
      <c r="B279" s="13" t="s">
        <v>434</v>
      </c>
      <c r="C279" s="13" t="s">
        <v>150</v>
      </c>
      <c r="D279" s="13">
        <v>9.7562293648139301E-6</v>
      </c>
      <c r="E279" s="13">
        <v>1.5103073001641E-5</v>
      </c>
      <c r="F279">
        <v>3.9420477737225897E-5</v>
      </c>
      <c r="G279">
        <v>4.0797128426525297E-5</v>
      </c>
      <c r="H279">
        <v>6.6261963854543103E-5</v>
      </c>
      <c r="I279">
        <v>1.9429329443104699E-6</v>
      </c>
      <c r="J279">
        <v>7.6738239369545001E-5</v>
      </c>
      <c r="K279">
        <v>4.9599728986379898E-5</v>
      </c>
      <c r="L279">
        <v>2.3234862014136901E-5</v>
      </c>
      <c r="M279">
        <v>3.9142465754904898E-5</v>
      </c>
      <c r="N279">
        <v>7.9871215146840808E-6</v>
      </c>
      <c r="O279">
        <v>8.7116509451333799E-7</v>
      </c>
      <c r="P279">
        <v>4.0725017462082501E-5</v>
      </c>
    </row>
    <row r="280" spans="1:16" x14ac:dyDescent="0.35">
      <c r="A280" s="13" t="s">
        <v>550</v>
      </c>
      <c r="B280" s="13" t="s">
        <v>434</v>
      </c>
      <c r="C280" s="13" t="s">
        <v>551</v>
      </c>
      <c r="D280" s="13">
        <v>1.33604395161296E-3</v>
      </c>
      <c r="E280" s="13">
        <v>1.4395263607921199E-3</v>
      </c>
      <c r="F280">
        <v>3.4100562650402799E-3</v>
      </c>
      <c r="G280">
        <v>6.6578024380129401E-3</v>
      </c>
      <c r="H280">
        <v>6.9677344680080496E-3</v>
      </c>
      <c r="I280">
        <v>2.4667058290710002E-4</v>
      </c>
      <c r="J280">
        <v>1.5830204520350302E-2</v>
      </c>
      <c r="K280">
        <v>6.0518298106373497E-3</v>
      </c>
      <c r="L280">
        <v>2.2264149085968101E-3</v>
      </c>
      <c r="M280">
        <v>6.2077494928577297E-3</v>
      </c>
      <c r="N280">
        <v>8.8586051655592502E-4</v>
      </c>
      <c r="O280">
        <v>9.5078265211341996E-5</v>
      </c>
      <c r="P280">
        <v>3.1453147469818802E-3</v>
      </c>
    </row>
    <row r="281" spans="1:16" x14ac:dyDescent="0.35">
      <c r="A281" s="13" t="s">
        <v>552</v>
      </c>
      <c r="B281" s="13" t="s">
        <v>434</v>
      </c>
      <c r="C281" s="13" t="s">
        <v>185</v>
      </c>
      <c r="D281" s="13">
        <v>1.8089976330209E-5</v>
      </c>
      <c r="E281" s="13">
        <v>3.9758574107986399E-5</v>
      </c>
      <c r="F281">
        <v>1.0871373276451701E-4</v>
      </c>
      <c r="G281">
        <v>5.8389784032283303E-5</v>
      </c>
      <c r="H281">
        <v>1.5420787143024099E-4</v>
      </c>
      <c r="I281">
        <v>4.1410135098676697E-6</v>
      </c>
      <c r="J281">
        <v>1.24420644767801E-4</v>
      </c>
      <c r="K281">
        <v>1.25871631661063E-4</v>
      </c>
      <c r="L281">
        <v>5.9880345800975801E-5</v>
      </c>
      <c r="M281">
        <v>6.0878806876100801E-5</v>
      </c>
      <c r="N281">
        <v>1.6052233699159899E-5</v>
      </c>
      <c r="O281">
        <v>2.0960596341595201E-6</v>
      </c>
      <c r="P281">
        <v>1.17498586116847E-4</v>
      </c>
    </row>
    <row r="282" spans="1:16" x14ac:dyDescent="0.35">
      <c r="A282" s="13" t="s">
        <v>553</v>
      </c>
      <c r="B282" s="13" t="s">
        <v>554</v>
      </c>
      <c r="C282" s="13" t="s">
        <v>555</v>
      </c>
      <c r="D282" s="13">
        <v>1.5842304144890899E-2</v>
      </c>
      <c r="E282" s="13">
        <v>6.0367454911339604E-3</v>
      </c>
      <c r="F282">
        <v>8.2791472202647307E-3</v>
      </c>
      <c r="G282">
        <v>5.6985396800555699E-2</v>
      </c>
      <c r="H282">
        <v>4.9552939159141898E-2</v>
      </c>
      <c r="I282">
        <v>1.8983339765505599E-3</v>
      </c>
      <c r="J282">
        <v>0.10327141131817801</v>
      </c>
      <c r="K282">
        <v>1.42844551686653E-2</v>
      </c>
      <c r="L282">
        <v>7.7372808541237899E-3</v>
      </c>
      <c r="M282">
        <v>0.12227393212078901</v>
      </c>
      <c r="N282">
        <v>1.7845280589290399E-2</v>
      </c>
      <c r="O282">
        <v>2.2501828436911901E-3</v>
      </c>
      <c r="P282">
        <v>3.3283081800849199E-3</v>
      </c>
    </row>
    <row r="283" spans="1:16" x14ac:dyDescent="0.35">
      <c r="A283" s="13" t="s">
        <v>556</v>
      </c>
      <c r="B283" s="13" t="s">
        <v>554</v>
      </c>
      <c r="C283" s="13" t="s">
        <v>557</v>
      </c>
      <c r="D283" s="13">
        <v>1.4124646590116899E-2</v>
      </c>
      <c r="E283" s="13">
        <v>6.6918979146434803E-3</v>
      </c>
      <c r="F283">
        <v>9.3294122134788705E-3</v>
      </c>
      <c r="G283">
        <v>3.9799545754148402E-2</v>
      </c>
      <c r="H283">
        <v>5.2021585741525801E-2</v>
      </c>
      <c r="I283">
        <v>1.7559045909191901E-3</v>
      </c>
      <c r="J283">
        <v>8.3488203284969503E-2</v>
      </c>
      <c r="K283">
        <v>1.5662648205318399E-2</v>
      </c>
      <c r="L283">
        <v>8.3955326330630697E-3</v>
      </c>
      <c r="M283">
        <v>0.149553575138409</v>
      </c>
      <c r="N283">
        <v>1.9562542562822902E-2</v>
      </c>
      <c r="O283">
        <v>2.9869282698410699E-3</v>
      </c>
      <c r="P283">
        <v>3.9097024849295602E-3</v>
      </c>
    </row>
    <row r="284" spans="1:16" x14ac:dyDescent="0.35">
      <c r="A284" s="13" t="s">
        <v>558</v>
      </c>
      <c r="B284" s="13" t="s">
        <v>554</v>
      </c>
      <c r="C284" s="13" t="s">
        <v>559</v>
      </c>
      <c r="D284" s="13">
        <v>2.3998757986533801E-3</v>
      </c>
      <c r="E284" s="13">
        <v>1.1882159502461199E-3</v>
      </c>
      <c r="F284">
        <v>1.7207546595129799E-3</v>
      </c>
      <c r="G284">
        <v>6.2811128789395498E-3</v>
      </c>
      <c r="H284">
        <v>8.8907468047753294E-3</v>
      </c>
      <c r="I284">
        <v>3.3850568026148902E-4</v>
      </c>
      <c r="J284">
        <v>1.3030313243015901E-2</v>
      </c>
      <c r="K284">
        <v>2.80354589889801E-3</v>
      </c>
      <c r="L284">
        <v>1.6129759168359999E-3</v>
      </c>
      <c r="M284">
        <v>2.25956954896251E-2</v>
      </c>
      <c r="N284">
        <v>3.1760237462217298E-3</v>
      </c>
      <c r="O284">
        <v>5.0515805474693302E-4</v>
      </c>
      <c r="P284">
        <v>7.1262899851444797E-4</v>
      </c>
    </row>
    <row r="285" spans="1:16" x14ac:dyDescent="0.35">
      <c r="A285" s="13" t="s">
        <v>560</v>
      </c>
      <c r="B285" s="13" t="s">
        <v>554</v>
      </c>
      <c r="C285" s="13" t="s">
        <v>561</v>
      </c>
      <c r="D285" s="13">
        <v>1.3927630644581599E-3</v>
      </c>
      <c r="E285" s="13">
        <v>5.8530732092038204E-4</v>
      </c>
      <c r="F285">
        <v>8.0835619992107003E-4</v>
      </c>
      <c r="G285">
        <v>3.7194482659035598E-3</v>
      </c>
      <c r="H285">
        <v>4.6721299408004702E-3</v>
      </c>
      <c r="I285">
        <v>1.44360751539353E-4</v>
      </c>
      <c r="J285">
        <v>7.5470895469929803E-3</v>
      </c>
      <c r="K285">
        <v>1.3548271178277099E-3</v>
      </c>
      <c r="L285">
        <v>7.1211032989538701E-4</v>
      </c>
      <c r="M285">
        <v>1.2199498066301301E-2</v>
      </c>
      <c r="N285">
        <v>1.7126536899364699E-3</v>
      </c>
      <c r="O285">
        <v>2.4350931932308299E-4</v>
      </c>
      <c r="P285">
        <v>3.31906161074637E-4</v>
      </c>
    </row>
    <row r="286" spans="1:16" x14ac:dyDescent="0.35">
      <c r="A286" s="13" t="s">
        <v>562</v>
      </c>
      <c r="B286" s="13" t="s">
        <v>554</v>
      </c>
      <c r="C286" s="13" t="s">
        <v>563</v>
      </c>
      <c r="D286" s="13">
        <v>1.7170872881796501E-2</v>
      </c>
      <c r="E286" s="13">
        <v>6.8504275569402804E-3</v>
      </c>
      <c r="F286">
        <v>9.5059200336050694E-3</v>
      </c>
      <c r="G286">
        <v>5.02090544891933E-2</v>
      </c>
      <c r="H286">
        <v>5.5054134585035698E-2</v>
      </c>
      <c r="I286">
        <v>1.7866806260232401E-3</v>
      </c>
      <c r="J286">
        <v>9.8439907721571407E-2</v>
      </c>
      <c r="K286">
        <v>1.60201681025345E-2</v>
      </c>
      <c r="L286">
        <v>8.5292450688944001E-3</v>
      </c>
      <c r="M286">
        <v>0.14086859325954901</v>
      </c>
      <c r="N286">
        <v>2.0056861537762798E-2</v>
      </c>
      <c r="O286">
        <v>2.6997899013498799E-3</v>
      </c>
      <c r="P286">
        <v>3.8501720019234898E-3</v>
      </c>
    </row>
    <row r="287" spans="1:16" x14ac:dyDescent="0.35">
      <c r="A287" s="13" t="s">
        <v>564</v>
      </c>
      <c r="B287" s="13" t="s">
        <v>554</v>
      </c>
      <c r="C287" s="13" t="s">
        <v>565</v>
      </c>
      <c r="D287" s="13">
        <v>2.8059759904339801E-3</v>
      </c>
      <c r="E287" s="13">
        <v>1.4440014254088699E-3</v>
      </c>
      <c r="F287">
        <v>1.98724888848125E-3</v>
      </c>
      <c r="G287">
        <v>7.6397389228982501E-3</v>
      </c>
      <c r="H287">
        <v>1.1491002745535901E-2</v>
      </c>
      <c r="I287">
        <v>3.5496595396580099E-4</v>
      </c>
      <c r="J287">
        <v>1.50513966253767E-2</v>
      </c>
      <c r="K287">
        <v>3.3219778251441299E-3</v>
      </c>
      <c r="L287">
        <v>1.74738039056288E-3</v>
      </c>
      <c r="M287">
        <v>2.9783262274085599E-2</v>
      </c>
      <c r="N287">
        <v>4.1460566137872497E-3</v>
      </c>
      <c r="O287">
        <v>6.5074152780212897E-4</v>
      </c>
      <c r="P287">
        <v>8.3564285442504595E-4</v>
      </c>
    </row>
    <row r="288" spans="1:16" x14ac:dyDescent="0.35">
      <c r="A288" s="13" t="s">
        <v>566</v>
      </c>
      <c r="B288" s="13" t="s">
        <v>554</v>
      </c>
      <c r="C288" s="13" t="s">
        <v>567</v>
      </c>
      <c r="D288" s="13">
        <v>9.0820505826094201E-4</v>
      </c>
      <c r="E288" s="13">
        <v>4.6003166919087401E-4</v>
      </c>
      <c r="F288">
        <v>6.2021702191985596E-4</v>
      </c>
      <c r="G288">
        <v>2.6954723195150602E-3</v>
      </c>
      <c r="H288">
        <v>3.6308043367104101E-3</v>
      </c>
      <c r="I288">
        <v>1.16611971767882E-4</v>
      </c>
      <c r="J288">
        <v>5.5472165671337998E-3</v>
      </c>
      <c r="K288">
        <v>1.0699831904812901E-3</v>
      </c>
      <c r="L288">
        <v>5.5065326883850095E-4</v>
      </c>
      <c r="M288">
        <v>1.12436084939724E-2</v>
      </c>
      <c r="N288">
        <v>1.3994128005561299E-3</v>
      </c>
      <c r="O288">
        <v>2.13421727054055E-4</v>
      </c>
      <c r="P288">
        <v>2.6629419144581502E-4</v>
      </c>
    </row>
    <row r="289" spans="1:16" x14ac:dyDescent="0.35">
      <c r="A289" s="13" t="s">
        <v>568</v>
      </c>
      <c r="B289" s="13" t="s">
        <v>554</v>
      </c>
      <c r="C289" s="13" t="s">
        <v>569</v>
      </c>
      <c r="D289" s="13">
        <v>7.0872442623185904E-4</v>
      </c>
      <c r="E289" s="13">
        <v>3.8937317697372998E-4</v>
      </c>
      <c r="F289">
        <v>5.2186712074219095E-4</v>
      </c>
      <c r="G289">
        <v>1.98647974012503E-3</v>
      </c>
      <c r="H289">
        <v>3.10454186492013E-3</v>
      </c>
      <c r="I289">
        <v>9.9285505722745496E-5</v>
      </c>
      <c r="J289">
        <v>3.9642281207596898E-3</v>
      </c>
      <c r="K289">
        <v>9.0493527701082101E-4</v>
      </c>
      <c r="L289">
        <v>4.6413156589178E-4</v>
      </c>
      <c r="M289">
        <v>9.5054897008133195E-3</v>
      </c>
      <c r="N289">
        <v>1.1709386293486501E-3</v>
      </c>
      <c r="O289">
        <v>1.91928665232187E-4</v>
      </c>
      <c r="P289">
        <v>2.2772376695617699E-4</v>
      </c>
    </row>
    <row r="290" spans="1:16" x14ac:dyDescent="0.35">
      <c r="A290" s="13" t="s">
        <v>570</v>
      </c>
      <c r="B290" s="13" t="s">
        <v>571</v>
      </c>
      <c r="C290" s="13" t="s">
        <v>572</v>
      </c>
      <c r="D290" s="13">
        <v>4.5021916020842202E-3</v>
      </c>
      <c r="E290" s="13">
        <v>2.3059009212688698E-3</v>
      </c>
      <c r="F290">
        <v>3.7175573759238799E-3</v>
      </c>
      <c r="G290">
        <v>8.2259941914933302E-3</v>
      </c>
      <c r="H290">
        <v>1.5550527215853999E-2</v>
      </c>
      <c r="I290">
        <v>4.63252101959718E-4</v>
      </c>
      <c r="J290">
        <v>1.6639638161156201E-2</v>
      </c>
      <c r="K290">
        <v>5.2846344319106096E-3</v>
      </c>
      <c r="L290">
        <v>3.1921160317673002E-3</v>
      </c>
      <c r="M290">
        <v>1.5300528040469099E-2</v>
      </c>
      <c r="N290">
        <v>3.7511947393545101E-3</v>
      </c>
      <c r="O290">
        <v>7.4761570740059402E-4</v>
      </c>
      <c r="P290">
        <v>1.63634150978849E-3</v>
      </c>
    </row>
    <row r="291" spans="1:16" x14ac:dyDescent="0.35">
      <c r="A291" s="13" t="s">
        <v>573</v>
      </c>
      <c r="B291" s="13" t="s">
        <v>571</v>
      </c>
      <c r="C291" s="13" t="s">
        <v>574</v>
      </c>
      <c r="D291" s="13">
        <v>2.6022323808909099E-2</v>
      </c>
      <c r="E291" s="13">
        <v>1.02460303686577E-2</v>
      </c>
      <c r="F291">
        <v>1.4976794079601299E-2</v>
      </c>
      <c r="G291">
        <v>4.4813562189093901E-2</v>
      </c>
      <c r="H291">
        <v>6.8389781467349794E-2</v>
      </c>
      <c r="I291">
        <v>2.04123042151627E-3</v>
      </c>
      <c r="J291">
        <v>9.6767833592263597E-2</v>
      </c>
      <c r="K291">
        <v>2.5273180668271899E-2</v>
      </c>
      <c r="L291">
        <v>1.3300446600098201E-2</v>
      </c>
      <c r="M291">
        <v>8.5939401491465298E-2</v>
      </c>
      <c r="N291">
        <v>1.7902029592771401E-2</v>
      </c>
      <c r="O291">
        <v>3.3238968478027102E-3</v>
      </c>
      <c r="P291">
        <v>6.6911300550301801E-3</v>
      </c>
    </row>
    <row r="292" spans="1:16" x14ac:dyDescent="0.35">
      <c r="A292" s="13" t="s">
        <v>575</v>
      </c>
      <c r="B292" s="13" t="s">
        <v>571</v>
      </c>
      <c r="C292" s="13" t="s">
        <v>576</v>
      </c>
      <c r="D292" s="13">
        <v>3.38392952272601E-3</v>
      </c>
      <c r="E292" s="13">
        <v>1.9603352575333901E-3</v>
      </c>
      <c r="F292">
        <v>3.3449480365552401E-3</v>
      </c>
      <c r="G292">
        <v>6.52552929234899E-3</v>
      </c>
      <c r="H292">
        <v>1.2902230894892499E-2</v>
      </c>
      <c r="I292">
        <v>3.9364055322433402E-4</v>
      </c>
      <c r="J292">
        <v>1.31316004747299E-2</v>
      </c>
      <c r="K292">
        <v>4.2988071771571899E-3</v>
      </c>
      <c r="L292">
        <v>2.86109916815503E-3</v>
      </c>
      <c r="M292">
        <v>1.1979227321765901E-2</v>
      </c>
      <c r="N292">
        <v>2.9112992607768198E-3</v>
      </c>
      <c r="O292">
        <v>6.1505158109625697E-4</v>
      </c>
      <c r="P292">
        <v>1.40603132457148E-3</v>
      </c>
    </row>
    <row r="293" spans="1:16" x14ac:dyDescent="0.35">
      <c r="A293" s="13" t="s">
        <v>577</v>
      </c>
      <c r="B293" s="13" t="s">
        <v>578</v>
      </c>
      <c r="C293" s="13" t="s">
        <v>578</v>
      </c>
      <c r="D293" s="13">
        <v>2.5361956974653699E-2</v>
      </c>
      <c r="E293" s="13">
        <v>1.1437076930832599E-2</v>
      </c>
      <c r="F293">
        <v>2.1651096082877901E-2</v>
      </c>
      <c r="G293">
        <v>9.8458217190197206E-2</v>
      </c>
      <c r="H293">
        <v>7.0898311798049202E-2</v>
      </c>
      <c r="I293">
        <v>2.6134749379284001E-3</v>
      </c>
      <c r="J293">
        <v>0.18628536619696101</v>
      </c>
      <c r="K293">
        <v>2.4086726578437901E-2</v>
      </c>
      <c r="L293">
        <v>1.6938645510168399E-2</v>
      </c>
      <c r="M293">
        <v>0.105394070093002</v>
      </c>
      <c r="N293">
        <v>1.7428630515371E-2</v>
      </c>
      <c r="O293">
        <v>4.7232410145394499E-3</v>
      </c>
      <c r="P293">
        <v>7.0257540690599196E-3</v>
      </c>
    </row>
    <row r="294" spans="1:16" x14ac:dyDescent="0.35">
      <c r="A294" s="13" t="s">
        <v>579</v>
      </c>
      <c r="B294" s="13" t="s">
        <v>580</v>
      </c>
      <c r="C294" s="13" t="s">
        <v>581</v>
      </c>
      <c r="D294" s="13">
        <v>5.7773857082752704E-3</v>
      </c>
      <c r="E294" s="13">
        <v>2.0839106670376998E-3</v>
      </c>
      <c r="F294">
        <v>6.4789540929080097E-3</v>
      </c>
      <c r="G294">
        <v>8.64674280648761E-3</v>
      </c>
      <c r="H294">
        <v>1.29318517593827E-2</v>
      </c>
      <c r="I294">
        <v>6.6857710628151598E-4</v>
      </c>
      <c r="J294">
        <v>3.1372370321767401E-2</v>
      </c>
      <c r="K294">
        <v>3.8739402784847099E-3</v>
      </c>
      <c r="L294">
        <v>8.9081926661338205E-3</v>
      </c>
      <c r="M294">
        <v>6.8672004330418797E-3</v>
      </c>
      <c r="N294">
        <v>7.34277277036856E-4</v>
      </c>
      <c r="O294">
        <v>3.3060129779485001E-4</v>
      </c>
      <c r="P294">
        <v>1.75765521108152E-3</v>
      </c>
    </row>
    <row r="295" spans="1:16" x14ac:dyDescent="0.35">
      <c r="A295" s="13" t="s">
        <v>582</v>
      </c>
      <c r="B295" s="13" t="s">
        <v>580</v>
      </c>
      <c r="C295" s="13" t="s">
        <v>583</v>
      </c>
      <c r="D295" s="13">
        <v>5.0194783145979705E-4</v>
      </c>
      <c r="E295" s="13">
        <v>2.1710841891554701E-4</v>
      </c>
      <c r="F295">
        <v>7.5040472028867601E-4</v>
      </c>
      <c r="G295">
        <v>9.2898087076725305E-4</v>
      </c>
      <c r="H295">
        <v>1.4267266942399499E-3</v>
      </c>
      <c r="I295">
        <v>7.6239427725701103E-5</v>
      </c>
      <c r="J295">
        <v>3.27893454870264E-3</v>
      </c>
      <c r="K295">
        <v>4.7534553396955299E-4</v>
      </c>
      <c r="L295">
        <v>1.1266202712401901E-3</v>
      </c>
      <c r="M295">
        <v>7.3452218797775601E-4</v>
      </c>
      <c r="N295">
        <v>8.5669967136723404E-5</v>
      </c>
      <c r="O295">
        <v>4.2587142487062599E-5</v>
      </c>
      <c r="P295">
        <v>1.99431034781756E-4</v>
      </c>
    </row>
    <row r="296" spans="1:16" x14ac:dyDescent="0.35">
      <c r="A296" s="13" t="s">
        <v>584</v>
      </c>
      <c r="B296" s="13" t="s">
        <v>580</v>
      </c>
      <c r="C296" s="13" t="s">
        <v>585</v>
      </c>
      <c r="D296" s="13">
        <v>3.45191662561077E-3</v>
      </c>
      <c r="E296" s="13">
        <v>1.64797104600437E-3</v>
      </c>
      <c r="F296">
        <v>6.6506070209355296E-3</v>
      </c>
      <c r="G296">
        <v>5.3100432741024399E-3</v>
      </c>
      <c r="H296">
        <v>8.6311440427172606E-3</v>
      </c>
      <c r="I296">
        <v>6.21583363929577E-4</v>
      </c>
      <c r="J296">
        <v>1.9421941752704001E-2</v>
      </c>
      <c r="K296">
        <v>3.7980568854666598E-3</v>
      </c>
      <c r="L296">
        <v>9.2207664020430308E-3</v>
      </c>
      <c r="M296">
        <v>4.1542343999673098E-3</v>
      </c>
      <c r="N296">
        <v>5.4650858154561897E-4</v>
      </c>
      <c r="O296">
        <v>3.06914525720717E-4</v>
      </c>
      <c r="P296">
        <v>1.40927626910708E-3</v>
      </c>
    </row>
    <row r="297" spans="1:16" x14ac:dyDescent="0.35">
      <c r="A297" s="13" t="s">
        <v>586</v>
      </c>
      <c r="B297" s="13" t="s">
        <v>580</v>
      </c>
      <c r="C297" s="13" t="s">
        <v>587</v>
      </c>
      <c r="D297" s="13">
        <v>5.8930755234942798E-4</v>
      </c>
      <c r="E297" s="13">
        <v>2.1209554318015399E-4</v>
      </c>
      <c r="F297">
        <v>6.8525781560921503E-4</v>
      </c>
      <c r="G297">
        <v>1.04293762443579E-3</v>
      </c>
      <c r="H297">
        <v>1.4002877754176199E-3</v>
      </c>
      <c r="I297">
        <v>7.3852780790607702E-5</v>
      </c>
      <c r="J297">
        <v>3.8617265661606598E-3</v>
      </c>
      <c r="K297">
        <v>4.3739483181205898E-4</v>
      </c>
      <c r="L297">
        <v>9.9136228126728201E-4</v>
      </c>
      <c r="M297">
        <v>7.80777623993843E-4</v>
      </c>
      <c r="N297">
        <v>8.0886000456368895E-5</v>
      </c>
      <c r="O297">
        <v>3.7501544987086098E-5</v>
      </c>
      <c r="P297">
        <v>1.8625046154454301E-4</v>
      </c>
    </row>
    <row r="298" spans="1:16" x14ac:dyDescent="0.35">
      <c r="A298" s="13" t="s">
        <v>588</v>
      </c>
      <c r="B298" s="13" t="s">
        <v>580</v>
      </c>
      <c r="C298" s="13" t="s">
        <v>589</v>
      </c>
      <c r="D298" s="13">
        <v>1.13636842897928E-2</v>
      </c>
      <c r="E298" s="13">
        <v>2.9809275944757598E-3</v>
      </c>
      <c r="F298">
        <v>6.2874544697897397E-3</v>
      </c>
      <c r="G298">
        <v>2.1918326222567602E-2</v>
      </c>
      <c r="H298">
        <v>1.9623123026064299E-2</v>
      </c>
      <c r="I298">
        <v>1.2799771682985199E-3</v>
      </c>
      <c r="J298">
        <v>9.4421978818683805E-2</v>
      </c>
      <c r="K298">
        <v>3.9936528404599901E-3</v>
      </c>
      <c r="L298">
        <v>1.15363432510058E-2</v>
      </c>
      <c r="M298">
        <v>8.9328729901086493E-3</v>
      </c>
      <c r="N298">
        <v>8.9062174088375102E-4</v>
      </c>
      <c r="O298">
        <v>3.2994713893935002E-4</v>
      </c>
      <c r="P298">
        <v>1.92301749542057E-3</v>
      </c>
    </row>
    <row r="299" spans="1:16" x14ac:dyDescent="0.35">
      <c r="A299" s="13" t="s">
        <v>590</v>
      </c>
      <c r="B299" s="13" t="s">
        <v>580</v>
      </c>
      <c r="C299" s="13" t="s">
        <v>591</v>
      </c>
      <c r="D299" s="13">
        <v>3.9691764340457E-2</v>
      </c>
      <c r="E299" s="13">
        <v>1.01743367000303E-2</v>
      </c>
      <c r="F299">
        <v>1.1025177101238501E-2</v>
      </c>
      <c r="G299">
        <v>0.12648687950760101</v>
      </c>
      <c r="H299">
        <v>7.7966918196925195E-2</v>
      </c>
      <c r="I299">
        <v>3.7879427216909898E-3</v>
      </c>
      <c r="J299">
        <v>0.40187721764582901</v>
      </c>
      <c r="K299">
        <v>1.26830790822536E-2</v>
      </c>
      <c r="L299">
        <v>1.5864398839559E-2</v>
      </c>
      <c r="M299">
        <v>3.02421166317049E-2</v>
      </c>
      <c r="N299">
        <v>2.63691650111626E-3</v>
      </c>
      <c r="O299">
        <v>6.4390161056860999E-4</v>
      </c>
      <c r="P299">
        <v>4.2266413514306603E-3</v>
      </c>
    </row>
    <row r="300" spans="1:16" x14ac:dyDescent="0.35">
      <c r="A300" s="13" t="s">
        <v>592</v>
      </c>
      <c r="B300" s="13" t="s">
        <v>580</v>
      </c>
      <c r="C300" s="13" t="s">
        <v>36</v>
      </c>
      <c r="D300" s="13">
        <v>1.54995119173272E-4</v>
      </c>
      <c r="E300" s="13">
        <v>7.4774646035531995E-5</v>
      </c>
      <c r="F300">
        <v>2.98264992065745E-4</v>
      </c>
      <c r="G300">
        <v>2.4548660053481198E-4</v>
      </c>
      <c r="H300">
        <v>4.0505706109337201E-4</v>
      </c>
      <c r="I300">
        <v>2.8059402187766899E-5</v>
      </c>
      <c r="J300">
        <v>9.0321421166357399E-4</v>
      </c>
      <c r="K300">
        <v>1.7341252636814101E-4</v>
      </c>
      <c r="L300">
        <v>4.18544160028387E-4</v>
      </c>
      <c r="M300">
        <v>2.0788608011978901E-4</v>
      </c>
      <c r="N300">
        <v>2.5790623686606299E-5</v>
      </c>
      <c r="O300">
        <v>1.42937827479985E-5</v>
      </c>
      <c r="P300">
        <v>6.8989716121060603E-5</v>
      </c>
    </row>
    <row r="301" spans="1:16" x14ac:dyDescent="0.35">
      <c r="A301" s="13" t="s">
        <v>593</v>
      </c>
      <c r="B301" s="13" t="s">
        <v>580</v>
      </c>
      <c r="C301" s="13" t="s">
        <v>594</v>
      </c>
      <c r="D301" s="13">
        <v>1.79304781511744E-3</v>
      </c>
      <c r="E301" s="13">
        <v>6.1876690225811304E-4</v>
      </c>
      <c r="F301">
        <v>8.95223742779353E-4</v>
      </c>
      <c r="G301">
        <v>3.0148547170289501E-3</v>
      </c>
      <c r="H301">
        <v>3.8170974058699399E-3</v>
      </c>
      <c r="I301">
        <v>1.8148238538622199E-4</v>
      </c>
      <c r="J301">
        <v>8.3045306699108604E-3</v>
      </c>
      <c r="K301">
        <v>6.7456022317367197E-4</v>
      </c>
      <c r="L301">
        <v>1.45979895478003E-3</v>
      </c>
      <c r="M301">
        <v>1.3034363350968401E-3</v>
      </c>
      <c r="N301">
        <v>1.8392923235950999E-4</v>
      </c>
      <c r="O301">
        <v>6.0260574415606303E-5</v>
      </c>
      <c r="P301">
        <v>4.1396710328320702E-4</v>
      </c>
    </row>
    <row r="302" spans="1:16" x14ac:dyDescent="0.35">
      <c r="A302" s="13" t="s">
        <v>595</v>
      </c>
      <c r="B302" s="13" t="s">
        <v>580</v>
      </c>
      <c r="C302" s="13" t="s">
        <v>596</v>
      </c>
      <c r="D302" s="13">
        <v>3.72466074944975E-3</v>
      </c>
      <c r="E302" s="13">
        <v>1.0170306681630201E-3</v>
      </c>
      <c r="F302">
        <v>2.5033107313777599E-3</v>
      </c>
      <c r="G302">
        <v>3.4563037461642098E-3</v>
      </c>
      <c r="H302">
        <v>5.04768405644462E-3</v>
      </c>
      <c r="I302">
        <v>2.57763746284733E-4</v>
      </c>
      <c r="J302">
        <v>1.33777798189739E-2</v>
      </c>
      <c r="K302">
        <v>1.2567952937836799E-3</v>
      </c>
      <c r="L302">
        <v>3.17428377621593E-3</v>
      </c>
      <c r="M302">
        <v>2.5652817533967499E-3</v>
      </c>
      <c r="N302">
        <v>2.48854841686089E-4</v>
      </c>
      <c r="O302">
        <v>1.01493089645363E-4</v>
      </c>
      <c r="P302">
        <v>5.6035164003854295E-4</v>
      </c>
    </row>
    <row r="303" spans="1:16" x14ac:dyDescent="0.35">
      <c r="A303" s="13" t="s">
        <v>597</v>
      </c>
      <c r="B303" s="13" t="s">
        <v>580</v>
      </c>
      <c r="C303" s="13" t="s">
        <v>48</v>
      </c>
      <c r="D303" s="13">
        <v>2.9062682453091099E-3</v>
      </c>
      <c r="E303" s="13">
        <v>1.0711518849233E-3</v>
      </c>
      <c r="F303">
        <v>3.46574387005506E-3</v>
      </c>
      <c r="G303">
        <v>5.9304071311309598E-3</v>
      </c>
      <c r="H303">
        <v>7.3349943720943701E-3</v>
      </c>
      <c r="I303">
        <v>3.9060517850841397E-4</v>
      </c>
      <c r="J303">
        <v>2.1998891332004701E-2</v>
      </c>
      <c r="K303">
        <v>2.1904532579936999E-3</v>
      </c>
      <c r="L303">
        <v>5.1506119781042099E-3</v>
      </c>
      <c r="M303">
        <v>4.35009352567081E-3</v>
      </c>
      <c r="N303">
        <v>4.1981091069981499E-4</v>
      </c>
      <c r="O303">
        <v>1.9605148803583501E-4</v>
      </c>
      <c r="P303">
        <v>9.0776074857102198E-4</v>
      </c>
    </row>
    <row r="304" spans="1:16" x14ac:dyDescent="0.35">
      <c r="A304" s="13" t="s">
        <v>598</v>
      </c>
      <c r="B304" s="13" t="s">
        <v>580</v>
      </c>
      <c r="C304" s="13" t="s">
        <v>599</v>
      </c>
      <c r="D304" s="13">
        <v>4.1825901949124403E-3</v>
      </c>
      <c r="E304" s="13">
        <v>1.59863315475327E-3</v>
      </c>
      <c r="F304">
        <v>1.9255723472591899E-3</v>
      </c>
      <c r="G304">
        <v>8.4627208071694597E-3</v>
      </c>
      <c r="H304">
        <v>1.12039780433075E-2</v>
      </c>
      <c r="I304">
        <v>4.4053396047696002E-4</v>
      </c>
      <c r="J304">
        <v>2.2364172704341899E-2</v>
      </c>
      <c r="K304">
        <v>1.9592611062455201E-3</v>
      </c>
      <c r="L304">
        <v>2.81911751967157E-3</v>
      </c>
      <c r="M304">
        <v>2.5565437461573101E-3</v>
      </c>
      <c r="N304">
        <v>4.0884251898207002E-4</v>
      </c>
      <c r="O304">
        <v>1.14784609158677E-4</v>
      </c>
      <c r="P304">
        <v>8.1336394973995996E-4</v>
      </c>
    </row>
    <row r="305" spans="1:16" x14ac:dyDescent="0.35">
      <c r="A305" s="13" t="s">
        <v>600</v>
      </c>
      <c r="B305" s="13" t="s">
        <v>580</v>
      </c>
      <c r="C305" s="13" t="s">
        <v>210</v>
      </c>
      <c r="D305" s="13">
        <v>1.3192330125675401E-3</v>
      </c>
      <c r="E305" s="13">
        <v>6.4327182032322E-4</v>
      </c>
      <c r="F305">
        <v>2.2207161126892899E-3</v>
      </c>
      <c r="G305">
        <v>2.3154409244707302E-3</v>
      </c>
      <c r="H305">
        <v>4.0423328403751098E-3</v>
      </c>
      <c r="I305">
        <v>2.1257901313598201E-4</v>
      </c>
      <c r="J305">
        <v>8.9373448634560808E-3</v>
      </c>
      <c r="K305">
        <v>1.3971524781705099E-3</v>
      </c>
      <c r="L305">
        <v>3.2959639167781801E-3</v>
      </c>
      <c r="M305">
        <v>2.0635865784372001E-3</v>
      </c>
      <c r="N305">
        <v>2.46511048811747E-4</v>
      </c>
      <c r="O305">
        <v>1.22131038120391E-4</v>
      </c>
      <c r="P305">
        <v>6.2061502315684702E-4</v>
      </c>
    </row>
    <row r="306" spans="1:16" x14ac:dyDescent="0.35">
      <c r="A306" s="13" t="s">
        <v>601</v>
      </c>
      <c r="B306" s="13" t="s">
        <v>580</v>
      </c>
      <c r="C306" s="13" t="s">
        <v>602</v>
      </c>
      <c r="D306" s="13">
        <v>7.8510573586397297E-4</v>
      </c>
      <c r="E306" s="13">
        <v>2.5310810579429503E-4</v>
      </c>
      <c r="F306">
        <v>3.8034888022090601E-4</v>
      </c>
      <c r="G306">
        <v>1.1324916990858699E-3</v>
      </c>
      <c r="H306">
        <v>1.51457106706902E-3</v>
      </c>
      <c r="I306">
        <v>7.2976657904315202E-5</v>
      </c>
      <c r="J306">
        <v>3.69447610350775E-3</v>
      </c>
      <c r="K306">
        <v>2.7782440228459997E-4</v>
      </c>
      <c r="L306">
        <v>6.5926777910616896E-4</v>
      </c>
      <c r="M306">
        <v>5.1792825900401004E-4</v>
      </c>
      <c r="N306">
        <v>6.8783063432865198E-5</v>
      </c>
      <c r="O306">
        <v>2.3314605628443999E-5</v>
      </c>
      <c r="P306">
        <v>1.8593402012515299E-4</v>
      </c>
    </row>
    <row r="307" spans="1:16" x14ac:dyDescent="0.35">
      <c r="A307" s="13" t="s">
        <v>603</v>
      </c>
      <c r="B307" s="13" t="s">
        <v>580</v>
      </c>
      <c r="C307" s="13" t="s">
        <v>604</v>
      </c>
      <c r="D307" s="13">
        <v>1.3724707053127701E-4</v>
      </c>
      <c r="E307" s="13">
        <v>7.4799193844998904E-5</v>
      </c>
      <c r="F307">
        <v>2.3195354497000301E-4</v>
      </c>
      <c r="G307">
        <v>1.7025314393512899E-4</v>
      </c>
      <c r="H307">
        <v>4.0044720011606799E-4</v>
      </c>
      <c r="I307">
        <v>2.1041980967719399E-5</v>
      </c>
      <c r="J307">
        <v>6.6948266490785805E-4</v>
      </c>
      <c r="K307">
        <v>1.37693110799121E-4</v>
      </c>
      <c r="L307">
        <v>3.1959585056526898E-4</v>
      </c>
      <c r="M307">
        <v>1.5658276571326601E-4</v>
      </c>
      <c r="N307">
        <v>2.3824784368399402E-5</v>
      </c>
      <c r="O307">
        <v>1.1810151893132201E-5</v>
      </c>
      <c r="P307">
        <v>5.8431611450931998E-5</v>
      </c>
    </row>
    <row r="308" spans="1:16" x14ac:dyDescent="0.35">
      <c r="A308" s="13" t="s">
        <v>605</v>
      </c>
      <c r="B308" s="13" t="s">
        <v>580</v>
      </c>
      <c r="C308" s="13" t="s">
        <v>606</v>
      </c>
      <c r="D308" s="13">
        <v>2.89336910244536E-2</v>
      </c>
      <c r="E308" s="13">
        <v>8.7089513377069504E-3</v>
      </c>
      <c r="F308">
        <v>2.8741006597801301E-2</v>
      </c>
      <c r="G308">
        <v>7.9792713800396195E-2</v>
      </c>
      <c r="H308">
        <v>6.4338133240753298E-2</v>
      </c>
      <c r="I308">
        <v>3.7565428372116402E-3</v>
      </c>
      <c r="J308">
        <v>0.30969353081627599</v>
      </c>
      <c r="K308">
        <v>1.87248995953746E-2</v>
      </c>
      <c r="L308">
        <v>4.6571307879760902E-2</v>
      </c>
      <c r="M308">
        <v>4.2375337652449302E-2</v>
      </c>
      <c r="N308">
        <v>3.64911359451551E-3</v>
      </c>
      <c r="O308">
        <v>1.7689436102987801E-3</v>
      </c>
      <c r="P308">
        <v>7.0020696284504701E-3</v>
      </c>
    </row>
    <row r="309" spans="1:16" x14ac:dyDescent="0.35">
      <c r="A309" s="13" t="s">
        <v>607</v>
      </c>
      <c r="B309" s="13" t="s">
        <v>580</v>
      </c>
      <c r="C309" s="13" t="s">
        <v>74</v>
      </c>
      <c r="D309" s="13">
        <v>5.7834538761260502E-3</v>
      </c>
      <c r="E309" s="13">
        <v>2.35238838913886E-3</v>
      </c>
      <c r="F309">
        <v>1.18874074989215E-2</v>
      </c>
      <c r="G309">
        <v>1.05646982872394E-2</v>
      </c>
      <c r="H309">
        <v>1.2535505012161999E-2</v>
      </c>
      <c r="I309">
        <v>7.47782329753402E-4</v>
      </c>
      <c r="J309">
        <v>3.80827727415783E-2</v>
      </c>
      <c r="K309">
        <v>6.4647036734993904E-3</v>
      </c>
      <c r="L309">
        <v>1.44853306587994E-2</v>
      </c>
      <c r="M309">
        <v>7.8856377436293708E-3</v>
      </c>
      <c r="N309">
        <v>7.6437454987912299E-4</v>
      </c>
      <c r="O309">
        <v>4.2157487628466698E-4</v>
      </c>
      <c r="P309">
        <v>2.1362749185503799E-3</v>
      </c>
    </row>
    <row r="310" spans="1:16" x14ac:dyDescent="0.35">
      <c r="A310" s="13" t="s">
        <v>608</v>
      </c>
      <c r="B310" s="13" t="s">
        <v>580</v>
      </c>
      <c r="C310" s="13" t="s">
        <v>609</v>
      </c>
      <c r="D310" s="13">
        <v>1.6246502392635201E-3</v>
      </c>
      <c r="E310" s="13">
        <v>6.1608711912805396E-4</v>
      </c>
      <c r="F310">
        <v>1.7817090840073499E-3</v>
      </c>
      <c r="G310">
        <v>3.4290716396374599E-3</v>
      </c>
      <c r="H310">
        <v>3.9303999165813197E-3</v>
      </c>
      <c r="I310">
        <v>2.34620937097125E-4</v>
      </c>
      <c r="J310">
        <v>1.1846599705512301E-2</v>
      </c>
      <c r="K310">
        <v>9.9162827056097601E-4</v>
      </c>
      <c r="L310">
        <v>2.5570869907444701E-3</v>
      </c>
      <c r="M310">
        <v>2.1453514928076499E-3</v>
      </c>
      <c r="N310">
        <v>2.1463646183994401E-4</v>
      </c>
      <c r="O310">
        <v>9.5848862443092698E-5</v>
      </c>
      <c r="P310">
        <v>4.3722108940338097E-4</v>
      </c>
    </row>
    <row r="311" spans="1:16" x14ac:dyDescent="0.35">
      <c r="A311" s="13" t="s">
        <v>610</v>
      </c>
      <c r="B311" s="13" t="s">
        <v>580</v>
      </c>
      <c r="C311" s="13" t="s">
        <v>80</v>
      </c>
      <c r="D311" s="13">
        <v>8.4552973784869905E-5</v>
      </c>
      <c r="E311" s="13">
        <v>5.3717243089553601E-5</v>
      </c>
      <c r="F311">
        <v>2.0264714712780099E-4</v>
      </c>
      <c r="G311">
        <v>1.1435693926392999E-4</v>
      </c>
      <c r="H311">
        <v>2.7641513024453598E-4</v>
      </c>
      <c r="I311">
        <v>1.61445419599423E-5</v>
      </c>
      <c r="J311">
        <v>4.2914400309429902E-4</v>
      </c>
      <c r="K311">
        <v>1.1310543632207399E-4</v>
      </c>
      <c r="L311">
        <v>2.69492684549926E-4</v>
      </c>
      <c r="M311">
        <v>1.12688976823069E-4</v>
      </c>
      <c r="N311">
        <v>1.8011108630162998E-5</v>
      </c>
      <c r="O311">
        <v>9.7757821063635497E-6</v>
      </c>
      <c r="P311">
        <v>4.36144929912647E-5</v>
      </c>
    </row>
    <row r="312" spans="1:16" x14ac:dyDescent="0.35">
      <c r="A312" s="13" t="s">
        <v>611</v>
      </c>
      <c r="B312" s="13" t="s">
        <v>580</v>
      </c>
      <c r="C312" s="13" t="s">
        <v>612</v>
      </c>
      <c r="D312" s="13">
        <v>5.6737705328094496E-4</v>
      </c>
      <c r="E312" s="13">
        <v>3.0837593260673202E-4</v>
      </c>
      <c r="F312">
        <v>1.24345587580227E-3</v>
      </c>
      <c r="G312">
        <v>1.0054339575742699E-3</v>
      </c>
      <c r="H312">
        <v>1.75175275487562E-3</v>
      </c>
      <c r="I312">
        <v>1.0417755221669901E-4</v>
      </c>
      <c r="J312">
        <v>3.7606985661359101E-3</v>
      </c>
      <c r="K312">
        <v>7.4034715484583204E-4</v>
      </c>
      <c r="L312">
        <v>1.69257381128792E-3</v>
      </c>
      <c r="M312">
        <v>1.00491392913781E-3</v>
      </c>
      <c r="N312">
        <v>1.16447137993106E-4</v>
      </c>
      <c r="O312">
        <v>6.2480851975065893E-5</v>
      </c>
      <c r="P312">
        <v>3.1703337731293202E-4</v>
      </c>
    </row>
    <row r="313" spans="1:16" x14ac:dyDescent="0.35">
      <c r="A313" s="13" t="s">
        <v>613</v>
      </c>
      <c r="B313" s="13" t="s">
        <v>580</v>
      </c>
      <c r="C313" s="13" t="s">
        <v>614</v>
      </c>
      <c r="D313" s="13">
        <v>1.8913437730405099E-4</v>
      </c>
      <c r="E313" s="13">
        <v>9.0629877666559806E-5</v>
      </c>
      <c r="F313">
        <v>2.8424239056969099E-4</v>
      </c>
      <c r="G313">
        <v>2.6057704349427498E-4</v>
      </c>
      <c r="H313">
        <v>5.2306748859573201E-4</v>
      </c>
      <c r="I313">
        <v>2.70284334299215E-5</v>
      </c>
      <c r="J313">
        <v>9.540771353986E-4</v>
      </c>
      <c r="K313">
        <v>1.70410569699435E-4</v>
      </c>
      <c r="L313">
        <v>3.9227785387871297E-4</v>
      </c>
      <c r="M313">
        <v>2.36367051673376E-4</v>
      </c>
      <c r="N313">
        <v>3.0739157279321902E-5</v>
      </c>
      <c r="O313">
        <v>1.46567831461437E-5</v>
      </c>
      <c r="P313">
        <v>7.8310128759065897E-5</v>
      </c>
    </row>
    <row r="314" spans="1:16" x14ac:dyDescent="0.35">
      <c r="A314" s="13" t="s">
        <v>615</v>
      </c>
      <c r="B314" s="13" t="s">
        <v>580</v>
      </c>
      <c r="C314" s="13" t="s">
        <v>616</v>
      </c>
      <c r="D314" s="13">
        <v>3.2037836962992E-4</v>
      </c>
      <c r="E314" s="13">
        <v>9.7516653628206402E-5</v>
      </c>
      <c r="F314">
        <v>1.26718261403489E-4</v>
      </c>
      <c r="G314">
        <v>3.69148893270156E-4</v>
      </c>
      <c r="H314">
        <v>5.9330084522069503E-4</v>
      </c>
      <c r="I314">
        <v>2.81426397671043E-5</v>
      </c>
      <c r="J314">
        <v>1.0594646605194501E-3</v>
      </c>
      <c r="K314">
        <v>1.14264357786524E-4</v>
      </c>
      <c r="L314">
        <v>2.0229071952416501E-4</v>
      </c>
      <c r="M314">
        <v>1.4754711250386399E-4</v>
      </c>
      <c r="N314">
        <v>2.44765749981422E-5</v>
      </c>
      <c r="O314">
        <v>8.0867262428199102E-6</v>
      </c>
      <c r="P314">
        <v>6.8906699602442202E-5</v>
      </c>
    </row>
    <row r="315" spans="1:16" x14ac:dyDescent="0.35">
      <c r="A315" s="13" t="s">
        <v>617</v>
      </c>
      <c r="B315" s="13" t="s">
        <v>580</v>
      </c>
      <c r="C315" s="13" t="s">
        <v>618</v>
      </c>
      <c r="D315" s="13">
        <v>7.3687894536086603E-5</v>
      </c>
      <c r="E315" s="13">
        <v>4.3224134084967099E-5</v>
      </c>
      <c r="F315">
        <v>1.67453567353432E-4</v>
      </c>
      <c r="G315">
        <v>1.0095500710547001E-4</v>
      </c>
      <c r="H315">
        <v>2.19974747201442E-4</v>
      </c>
      <c r="I315">
        <v>1.37472516857314E-5</v>
      </c>
      <c r="J315">
        <v>3.8124787449106E-4</v>
      </c>
      <c r="K315">
        <v>9.2724040518388505E-5</v>
      </c>
      <c r="L315">
        <v>2.23707045921701E-4</v>
      </c>
      <c r="M315">
        <v>9.3805188315416497E-5</v>
      </c>
      <c r="N315">
        <v>1.42907193308139E-5</v>
      </c>
      <c r="O315">
        <v>7.8896234429391096E-6</v>
      </c>
      <c r="P315">
        <v>3.5144551258788997E-5</v>
      </c>
    </row>
    <row r="316" spans="1:16" x14ac:dyDescent="0.35">
      <c r="A316" s="13" t="s">
        <v>619</v>
      </c>
      <c r="B316" s="13" t="s">
        <v>580</v>
      </c>
      <c r="C316" s="13" t="s">
        <v>620</v>
      </c>
      <c r="D316" s="13">
        <v>9.8707264695807403E-5</v>
      </c>
      <c r="E316" s="13">
        <v>5.3332347999459697E-5</v>
      </c>
      <c r="F316">
        <v>1.9988557925839601E-4</v>
      </c>
      <c r="G316">
        <v>1.81108456278073E-4</v>
      </c>
      <c r="H316">
        <v>3.3120762523506899E-4</v>
      </c>
      <c r="I316">
        <v>1.7851765370597401E-5</v>
      </c>
      <c r="J316">
        <v>7.9665015527126599E-4</v>
      </c>
      <c r="K316">
        <v>1.25509143750972E-4</v>
      </c>
      <c r="L316">
        <v>3.1024595851634302E-4</v>
      </c>
      <c r="M316">
        <v>1.66362390670313E-4</v>
      </c>
      <c r="N316">
        <v>2.12968861692448E-5</v>
      </c>
      <c r="O316">
        <v>1.09623608716416E-5</v>
      </c>
      <c r="P316">
        <v>5.5908794128946102E-5</v>
      </c>
    </row>
    <row r="317" spans="1:16" x14ac:dyDescent="0.35">
      <c r="A317" s="13" t="s">
        <v>621</v>
      </c>
      <c r="B317" s="13" t="s">
        <v>580</v>
      </c>
      <c r="C317" s="13" t="s">
        <v>622</v>
      </c>
      <c r="D317" s="13">
        <v>8.8956874811915504E-4</v>
      </c>
      <c r="E317" s="13">
        <v>2.5124043147065701E-4</v>
      </c>
      <c r="F317">
        <v>3.8576271710964797E-4</v>
      </c>
      <c r="G317">
        <v>1.11518398766056E-3</v>
      </c>
      <c r="H317">
        <v>1.4234222118683099E-3</v>
      </c>
      <c r="I317">
        <v>7.0063798762966993E-5</v>
      </c>
      <c r="J317">
        <v>4.50364157498681E-3</v>
      </c>
      <c r="K317">
        <v>2.6947081765012898E-4</v>
      </c>
      <c r="L317">
        <v>7.5326811824445001E-4</v>
      </c>
      <c r="M317">
        <v>5.0346509395180795E-4</v>
      </c>
      <c r="N317">
        <v>6.2390272969306505E-5</v>
      </c>
      <c r="O317">
        <v>2.10325525516433E-5</v>
      </c>
      <c r="P317">
        <v>1.7861446485965699E-4</v>
      </c>
    </row>
    <row r="318" spans="1:16" x14ac:dyDescent="0.35">
      <c r="A318" s="13" t="s">
        <v>623</v>
      </c>
      <c r="B318" s="13" t="s">
        <v>580</v>
      </c>
      <c r="C318" s="13" t="s">
        <v>624</v>
      </c>
      <c r="D318" s="13">
        <v>1.2752729024386701E-3</v>
      </c>
      <c r="E318" s="13">
        <v>3.5007794682558101E-4</v>
      </c>
      <c r="F318">
        <v>3.96173178425574E-4</v>
      </c>
      <c r="G318">
        <v>1.69240623567508E-3</v>
      </c>
      <c r="H318">
        <v>2.2900754623030499E-3</v>
      </c>
      <c r="I318">
        <v>1.00626331578692E-4</v>
      </c>
      <c r="J318">
        <v>4.6865528720500104E-3</v>
      </c>
      <c r="K318">
        <v>4.0731987562814698E-4</v>
      </c>
      <c r="L318">
        <v>5.9923411732382104E-4</v>
      </c>
      <c r="M318">
        <v>5.60307062208369E-4</v>
      </c>
      <c r="N318">
        <v>8.7939271809505404E-5</v>
      </c>
      <c r="O318">
        <v>2.5779292428650602E-5</v>
      </c>
      <c r="P318">
        <v>2.0547044230193501E-4</v>
      </c>
    </row>
    <row r="319" spans="1:16" x14ac:dyDescent="0.35">
      <c r="A319" s="13" t="s">
        <v>625</v>
      </c>
      <c r="B319" s="13" t="s">
        <v>580</v>
      </c>
      <c r="C319" s="13" t="s">
        <v>626</v>
      </c>
      <c r="D319" s="13">
        <v>4.4006306507436196E-3</v>
      </c>
      <c r="E319" s="13">
        <v>1.6673214889151001E-3</v>
      </c>
      <c r="F319">
        <v>3.3261792550425E-3</v>
      </c>
      <c r="G319">
        <v>7.1315544121217699E-3</v>
      </c>
      <c r="H319">
        <v>8.4047096131659397E-3</v>
      </c>
      <c r="I319">
        <v>4.4478439426663799E-4</v>
      </c>
      <c r="J319">
        <v>2.6760332505519398E-2</v>
      </c>
      <c r="K319">
        <v>1.86766681407319E-3</v>
      </c>
      <c r="L319">
        <v>5.0961390366395598E-3</v>
      </c>
      <c r="M319">
        <v>4.2832439043034498E-3</v>
      </c>
      <c r="N319">
        <v>3.8570511698822501E-4</v>
      </c>
      <c r="O319">
        <v>1.4217504300591499E-4</v>
      </c>
      <c r="P319">
        <v>8.2922623880166601E-4</v>
      </c>
    </row>
    <row r="320" spans="1:16" x14ac:dyDescent="0.35">
      <c r="A320" s="13" t="s">
        <v>627</v>
      </c>
      <c r="B320" s="13" t="s">
        <v>580</v>
      </c>
      <c r="C320" s="13" t="s">
        <v>628</v>
      </c>
      <c r="D320" s="13">
        <v>2.9549160167521302E-3</v>
      </c>
      <c r="E320" s="13">
        <v>9.3907040616705796E-4</v>
      </c>
      <c r="F320">
        <v>1.4017883613109999E-3</v>
      </c>
      <c r="G320">
        <v>3.4589850834924199E-3</v>
      </c>
      <c r="H320">
        <v>5.5285009611807804E-3</v>
      </c>
      <c r="I320">
        <v>2.6842014073814299E-4</v>
      </c>
      <c r="J320">
        <v>1.14816727431949E-2</v>
      </c>
      <c r="K320">
        <v>1.0727938900988801E-3</v>
      </c>
      <c r="L320">
        <v>2.5416591939500101E-3</v>
      </c>
      <c r="M320">
        <v>1.6200670046951999E-3</v>
      </c>
      <c r="N320">
        <v>2.3610419939036099E-4</v>
      </c>
      <c r="O320">
        <v>8.1384568651007906E-5</v>
      </c>
      <c r="P320">
        <v>7.1914389759366497E-4</v>
      </c>
    </row>
    <row r="321" spans="1:16" x14ac:dyDescent="0.35">
      <c r="A321" s="13" t="s">
        <v>629</v>
      </c>
      <c r="B321" s="13" t="s">
        <v>580</v>
      </c>
      <c r="C321" s="13" t="s">
        <v>630</v>
      </c>
      <c r="D321" s="13">
        <v>5.6938144244377202E-2</v>
      </c>
      <c r="E321" s="13">
        <v>1.9042791890177699E-2</v>
      </c>
      <c r="F321">
        <v>3.2158170349098597E-2</v>
      </c>
      <c r="G321">
        <v>0.142175596956261</v>
      </c>
      <c r="H321">
        <v>0.109048132951691</v>
      </c>
      <c r="I321">
        <v>5.9934435033045996E-3</v>
      </c>
      <c r="J321">
        <v>0.60065042660805501</v>
      </c>
      <c r="K321">
        <v>1.9902571554850701E-2</v>
      </c>
      <c r="L321">
        <v>5.9825211571421899E-2</v>
      </c>
      <c r="M321">
        <v>5.54372431510445E-2</v>
      </c>
      <c r="N321">
        <v>4.5267666246188503E-3</v>
      </c>
      <c r="O321">
        <v>1.38382584436142E-3</v>
      </c>
      <c r="P321">
        <v>9.3444014170341594E-3</v>
      </c>
    </row>
    <row r="322" spans="1:16" x14ac:dyDescent="0.35">
      <c r="A322" s="13" t="s">
        <v>631</v>
      </c>
      <c r="B322" s="13" t="s">
        <v>580</v>
      </c>
      <c r="C322" s="13" t="s">
        <v>632</v>
      </c>
      <c r="D322" s="13">
        <v>1.7649941914285499E-4</v>
      </c>
      <c r="E322" s="13">
        <v>9.6512857235573501E-5</v>
      </c>
      <c r="F322">
        <v>4.3352945127785199E-4</v>
      </c>
      <c r="G322">
        <v>3.3201550660246702E-4</v>
      </c>
      <c r="H322">
        <v>5.3418064870846703E-4</v>
      </c>
      <c r="I322">
        <v>3.54122154351716E-5</v>
      </c>
      <c r="J322">
        <v>1.07253761821105E-3</v>
      </c>
      <c r="K322">
        <v>2.4926227912965899E-4</v>
      </c>
      <c r="L322">
        <v>5.9293473556390496E-4</v>
      </c>
      <c r="M322">
        <v>3.1742603856835299E-4</v>
      </c>
      <c r="N322">
        <v>3.4902171017340601E-5</v>
      </c>
      <c r="O322">
        <v>1.96732972288439E-5</v>
      </c>
      <c r="P322">
        <v>1.02602395108476E-4</v>
      </c>
    </row>
    <row r="323" spans="1:16" x14ac:dyDescent="0.35">
      <c r="A323" s="13" t="s">
        <v>633</v>
      </c>
      <c r="B323" s="13" t="s">
        <v>580</v>
      </c>
      <c r="C323" s="13" t="s">
        <v>634</v>
      </c>
      <c r="D323" s="13">
        <v>2.5821123320064901E-3</v>
      </c>
      <c r="E323" s="13">
        <v>7.9116032416081295E-4</v>
      </c>
      <c r="F323">
        <v>1.37950640441718E-3</v>
      </c>
      <c r="G323">
        <v>4.1325027837139103E-3</v>
      </c>
      <c r="H323">
        <v>4.8236926844648703E-3</v>
      </c>
      <c r="I323">
        <v>2.4137733552625899E-4</v>
      </c>
      <c r="J323">
        <v>1.3266797919724399E-2</v>
      </c>
      <c r="K323">
        <v>9.8615344665914503E-4</v>
      </c>
      <c r="L323">
        <v>2.5200314916570101E-3</v>
      </c>
      <c r="M323">
        <v>1.7133755435302001E-3</v>
      </c>
      <c r="N323">
        <v>2.10369392366928E-4</v>
      </c>
      <c r="O323">
        <v>7.6900656985239105E-5</v>
      </c>
      <c r="P323">
        <v>5.6251858043770205E-4</v>
      </c>
    </row>
    <row r="324" spans="1:16" x14ac:dyDescent="0.35">
      <c r="A324" s="13" t="s">
        <v>635</v>
      </c>
      <c r="B324" s="13" t="s">
        <v>580</v>
      </c>
      <c r="C324" s="13" t="s">
        <v>92</v>
      </c>
      <c r="D324" s="13">
        <v>5.0575308218088E-4</v>
      </c>
      <c r="E324" s="13">
        <v>2.6688287539073101E-4</v>
      </c>
      <c r="F324">
        <v>1.1303437782211199E-3</v>
      </c>
      <c r="G324">
        <v>8.6053538597951804E-4</v>
      </c>
      <c r="H324">
        <v>1.49338016406557E-3</v>
      </c>
      <c r="I324">
        <v>9.6665008814290996E-5</v>
      </c>
      <c r="J324">
        <v>3.2245211630526601E-3</v>
      </c>
      <c r="K324">
        <v>6.7416357924530404E-4</v>
      </c>
      <c r="L324">
        <v>1.5631026526165899E-3</v>
      </c>
      <c r="M324">
        <v>8.7389680778542805E-4</v>
      </c>
      <c r="N324">
        <v>9.9491502424358194E-5</v>
      </c>
      <c r="O324">
        <v>5.5394217933541702E-5</v>
      </c>
      <c r="P324">
        <v>2.8935320848583499E-4</v>
      </c>
    </row>
    <row r="325" spans="1:16" x14ac:dyDescent="0.35">
      <c r="A325" s="13" t="s">
        <v>636</v>
      </c>
      <c r="B325" s="13" t="s">
        <v>580</v>
      </c>
      <c r="C325" s="13" t="s">
        <v>94</v>
      </c>
      <c r="D325" s="13">
        <v>1.02375523238854E-4</v>
      </c>
      <c r="E325" s="13">
        <v>5.7545692273008902E-5</v>
      </c>
      <c r="F325">
        <v>2.25454357063336E-4</v>
      </c>
      <c r="G325">
        <v>2.0295572113837601E-4</v>
      </c>
      <c r="H325">
        <v>3.3882274097400602E-4</v>
      </c>
      <c r="I325">
        <v>1.9425303609055399E-5</v>
      </c>
      <c r="J325">
        <v>7.2879524556420305E-4</v>
      </c>
      <c r="K325">
        <v>1.36472911105773E-4</v>
      </c>
      <c r="L325">
        <v>3.2515598667101202E-4</v>
      </c>
      <c r="M325">
        <v>1.8799211136137699E-4</v>
      </c>
      <c r="N325">
        <v>2.2319620272316299E-5</v>
      </c>
      <c r="O325">
        <v>1.1745430441523999E-5</v>
      </c>
      <c r="P325">
        <v>5.84118416573824E-5</v>
      </c>
    </row>
    <row r="326" spans="1:16" x14ac:dyDescent="0.35">
      <c r="A326" s="13" t="s">
        <v>637</v>
      </c>
      <c r="B326" s="13" t="s">
        <v>580</v>
      </c>
      <c r="C326" s="13" t="s">
        <v>251</v>
      </c>
      <c r="D326" s="13">
        <v>7.8700416591461199E-5</v>
      </c>
      <c r="E326" s="13">
        <v>4.4043650345710199E-5</v>
      </c>
      <c r="F326">
        <v>1.4994179328372599E-4</v>
      </c>
      <c r="G326">
        <v>1.1211131968999201E-4</v>
      </c>
      <c r="H326">
        <v>2.49410782502863E-4</v>
      </c>
      <c r="I326">
        <v>1.3393913284006799E-5</v>
      </c>
      <c r="J326">
        <v>4.7881215119556199E-4</v>
      </c>
      <c r="K326">
        <v>9.3571051748639407E-5</v>
      </c>
      <c r="L326">
        <v>2.23551381853587E-4</v>
      </c>
      <c r="M326">
        <v>1.07647764849748E-4</v>
      </c>
      <c r="N326">
        <v>1.55028892614784E-5</v>
      </c>
      <c r="O326">
        <v>7.8905760495493196E-6</v>
      </c>
      <c r="P326">
        <v>3.9808173068914101E-5</v>
      </c>
    </row>
    <row r="327" spans="1:16" x14ac:dyDescent="0.35">
      <c r="A327" s="13" t="s">
        <v>638</v>
      </c>
      <c r="B327" s="13" t="s">
        <v>580</v>
      </c>
      <c r="C327" s="13" t="s">
        <v>352</v>
      </c>
      <c r="D327" s="13">
        <v>9.2507869194066103E-3</v>
      </c>
      <c r="E327" s="13">
        <v>3.1063801383691201E-3</v>
      </c>
      <c r="F327">
        <v>6.9260485087898902E-3</v>
      </c>
      <c r="G327">
        <v>1.82258933522974E-2</v>
      </c>
      <c r="H327">
        <v>1.89514617239477E-2</v>
      </c>
      <c r="I327">
        <v>1.1330073407696999E-3</v>
      </c>
      <c r="J327">
        <v>6.7788420329912502E-2</v>
      </c>
      <c r="K327">
        <v>3.97149753391137E-3</v>
      </c>
      <c r="L327">
        <v>1.24418205102385E-2</v>
      </c>
      <c r="M327">
        <v>9.7242426227522293E-3</v>
      </c>
      <c r="N327">
        <v>8.7842282961514602E-4</v>
      </c>
      <c r="O327">
        <v>3.1838137899824101E-4</v>
      </c>
      <c r="P327">
        <v>1.86115489046971E-3</v>
      </c>
    </row>
    <row r="328" spans="1:16" x14ac:dyDescent="0.35">
      <c r="A328" s="13" t="s">
        <v>639</v>
      </c>
      <c r="B328" s="13" t="s">
        <v>580</v>
      </c>
      <c r="C328" s="13" t="s">
        <v>102</v>
      </c>
      <c r="D328" s="13">
        <v>1.2203569200888701E-2</v>
      </c>
      <c r="E328" s="13">
        <v>4.2259101464073804E-3</v>
      </c>
      <c r="F328">
        <v>5.6722436673221702E-3</v>
      </c>
      <c r="G328">
        <v>2.3265581534670898E-2</v>
      </c>
      <c r="H328">
        <v>2.66922024728194E-2</v>
      </c>
      <c r="I328">
        <v>1.2076440655523701E-3</v>
      </c>
      <c r="J328">
        <v>5.89232509421228E-2</v>
      </c>
      <c r="K328">
        <v>4.5826008041320396E-3</v>
      </c>
      <c r="L328">
        <v>8.9014445715431406E-3</v>
      </c>
      <c r="M328">
        <v>9.2882141217297595E-3</v>
      </c>
      <c r="N328">
        <v>1.28567321379455E-3</v>
      </c>
      <c r="O328">
        <v>3.9967940628597801E-4</v>
      </c>
      <c r="P328">
        <v>2.5169156575255199E-3</v>
      </c>
    </row>
    <row r="329" spans="1:16" x14ac:dyDescent="0.35">
      <c r="A329" s="13" t="s">
        <v>640</v>
      </c>
      <c r="B329" s="13" t="s">
        <v>580</v>
      </c>
      <c r="C329" s="13" t="s">
        <v>641</v>
      </c>
      <c r="D329" s="13">
        <v>3.2361473314906301E-3</v>
      </c>
      <c r="E329" s="13">
        <v>1.7472862799912E-3</v>
      </c>
      <c r="F329">
        <v>6.9131604229960703E-3</v>
      </c>
      <c r="G329">
        <v>7.00454680804064E-3</v>
      </c>
      <c r="H329">
        <v>1.02145016872228E-2</v>
      </c>
      <c r="I329">
        <v>5.9957352220080696E-4</v>
      </c>
      <c r="J329">
        <v>2.3270981110383199E-2</v>
      </c>
      <c r="K329">
        <v>4.0896867601440002E-3</v>
      </c>
      <c r="L329">
        <v>9.5625416736073807E-3</v>
      </c>
      <c r="M329">
        <v>6.2364276681795804E-3</v>
      </c>
      <c r="N329">
        <v>6.7163028924744196E-4</v>
      </c>
      <c r="O329">
        <v>3.5347488767002098E-4</v>
      </c>
      <c r="P329">
        <v>1.74563683917594E-3</v>
      </c>
    </row>
    <row r="330" spans="1:16" x14ac:dyDescent="0.35">
      <c r="A330" s="13" t="s">
        <v>642</v>
      </c>
      <c r="B330" s="13" t="s">
        <v>580</v>
      </c>
      <c r="C330" s="13" t="s">
        <v>643</v>
      </c>
      <c r="D330" s="13">
        <v>6.1163167218255502E-4</v>
      </c>
      <c r="E330" s="13">
        <v>2.4984851008421998E-4</v>
      </c>
      <c r="F330">
        <v>7.2473754688719605E-4</v>
      </c>
      <c r="G330">
        <v>6.7426743039282401E-4</v>
      </c>
      <c r="H330">
        <v>1.3194657606512099E-3</v>
      </c>
      <c r="I330">
        <v>6.7398143347777598E-5</v>
      </c>
      <c r="J330">
        <v>2.5263400916782199E-3</v>
      </c>
      <c r="K330">
        <v>3.9384356458883001E-4</v>
      </c>
      <c r="L330">
        <v>9.2597547940993297E-4</v>
      </c>
      <c r="M330">
        <v>5.6849554192406099E-4</v>
      </c>
      <c r="N330">
        <v>7.2999217089511498E-5</v>
      </c>
      <c r="O330">
        <v>3.3721128610618498E-5</v>
      </c>
      <c r="P330">
        <v>1.76796861908732E-4</v>
      </c>
    </row>
    <row r="331" spans="1:16" x14ac:dyDescent="0.35">
      <c r="A331" s="13" t="s">
        <v>644</v>
      </c>
      <c r="B331" s="13" t="s">
        <v>580</v>
      </c>
      <c r="C331" s="13" t="s">
        <v>645</v>
      </c>
      <c r="D331" s="13">
        <v>6.4737862550235596E-5</v>
      </c>
      <c r="E331" s="13">
        <v>3.5842012923745502E-5</v>
      </c>
      <c r="F331">
        <v>1.40681830713351E-4</v>
      </c>
      <c r="G331">
        <v>8.9424471978245606E-5</v>
      </c>
      <c r="H331">
        <v>1.9031787365602701E-4</v>
      </c>
      <c r="I331">
        <v>1.17023230176825E-5</v>
      </c>
      <c r="J331">
        <v>3.4941292440576901E-4</v>
      </c>
      <c r="K331">
        <v>7.9919174201517799E-5</v>
      </c>
      <c r="L331">
        <v>1.9115619207295099E-4</v>
      </c>
      <c r="M331">
        <v>8.9325706936410902E-5</v>
      </c>
      <c r="N331">
        <v>1.239794335453E-5</v>
      </c>
      <c r="O331">
        <v>6.8326757443895199E-6</v>
      </c>
      <c r="P331">
        <v>3.2223195968875499E-5</v>
      </c>
    </row>
    <row r="332" spans="1:16" x14ac:dyDescent="0.35">
      <c r="A332" s="13" t="s">
        <v>646</v>
      </c>
      <c r="B332" s="13" t="s">
        <v>580</v>
      </c>
      <c r="C332" s="13" t="s">
        <v>110</v>
      </c>
      <c r="D332" s="13">
        <v>1.3560563541954599E-4</v>
      </c>
      <c r="E332" s="13">
        <v>7.8041471116410701E-5</v>
      </c>
      <c r="F332">
        <v>2.99382318115273E-4</v>
      </c>
      <c r="G332">
        <v>2.36661280090026E-4</v>
      </c>
      <c r="H332">
        <v>4.6480976060392701E-4</v>
      </c>
      <c r="I332">
        <v>2.5844544012319701E-5</v>
      </c>
      <c r="J332">
        <v>9.7021814745244697E-4</v>
      </c>
      <c r="K332">
        <v>1.8770277497231699E-4</v>
      </c>
      <c r="L332">
        <v>4.61985777681181E-4</v>
      </c>
      <c r="M332">
        <v>2.2545672425434599E-4</v>
      </c>
      <c r="N332">
        <v>3.0393316519295201E-5</v>
      </c>
      <c r="O332">
        <v>1.59016240671696E-5</v>
      </c>
      <c r="P332">
        <v>8.0832881392555201E-5</v>
      </c>
    </row>
    <row r="333" spans="1:16" x14ac:dyDescent="0.35">
      <c r="A333" s="13" t="s">
        <v>647</v>
      </c>
      <c r="B333" s="13" t="s">
        <v>580</v>
      </c>
      <c r="C333" s="13" t="s">
        <v>648</v>
      </c>
      <c r="D333" s="13">
        <v>7.9520273387922898E-3</v>
      </c>
      <c r="E333" s="13">
        <v>2.7185035971400398E-3</v>
      </c>
      <c r="F333">
        <v>4.2774637744826503E-3</v>
      </c>
      <c r="G333">
        <v>1.5327451173429501E-2</v>
      </c>
      <c r="H333">
        <v>1.58644060230726E-2</v>
      </c>
      <c r="I333">
        <v>7.2374001667527298E-4</v>
      </c>
      <c r="J333">
        <v>6.1595908582790397E-2</v>
      </c>
      <c r="K333">
        <v>2.9262298732816699E-3</v>
      </c>
      <c r="L333">
        <v>7.5373809282638701E-3</v>
      </c>
      <c r="M333">
        <v>6.5436049163800003E-3</v>
      </c>
      <c r="N333">
        <v>6.8386437337505804E-4</v>
      </c>
      <c r="O333">
        <v>2.1851932131404899E-4</v>
      </c>
      <c r="P333">
        <v>1.6233622953005301E-3</v>
      </c>
    </row>
    <row r="334" spans="1:16" x14ac:dyDescent="0.35">
      <c r="A334" s="13" t="s">
        <v>649</v>
      </c>
      <c r="B334" s="13" t="s">
        <v>580</v>
      </c>
      <c r="C334" s="13" t="s">
        <v>114</v>
      </c>
      <c r="D334" s="13">
        <v>9.0755025596123903E-3</v>
      </c>
      <c r="E334" s="13">
        <v>2.9204174125464799E-3</v>
      </c>
      <c r="F334">
        <v>8.2431623750031102E-3</v>
      </c>
      <c r="G334">
        <v>1.2586557898164701E-2</v>
      </c>
      <c r="H334">
        <v>1.70093751165321E-2</v>
      </c>
      <c r="I334">
        <v>8.9217892871090699E-4</v>
      </c>
      <c r="J334">
        <v>4.71025174953877E-2</v>
      </c>
      <c r="K334">
        <v>4.3368603374893903E-3</v>
      </c>
      <c r="L334">
        <v>1.089932063075E-2</v>
      </c>
      <c r="M334">
        <v>9.4439362856376299E-3</v>
      </c>
      <c r="N334">
        <v>8.8386444438526496E-4</v>
      </c>
      <c r="O334">
        <v>3.70478315639365E-4</v>
      </c>
      <c r="P334">
        <v>2.0181988806519799E-3</v>
      </c>
    </row>
    <row r="335" spans="1:16" x14ac:dyDescent="0.35">
      <c r="A335" s="13" t="s">
        <v>650</v>
      </c>
      <c r="B335" s="13" t="s">
        <v>580</v>
      </c>
      <c r="C335" s="13" t="s">
        <v>651</v>
      </c>
      <c r="D335" s="13">
        <v>4.1436846603616698E-3</v>
      </c>
      <c r="E335" s="13">
        <v>9.3028078124618799E-4</v>
      </c>
      <c r="F335">
        <v>1.22547691378525E-3</v>
      </c>
      <c r="G335">
        <v>5.7295166185216597E-3</v>
      </c>
      <c r="H335">
        <v>5.3855822391736599E-3</v>
      </c>
      <c r="I335">
        <v>2.59323833462248E-4</v>
      </c>
      <c r="J335">
        <v>1.6138763909762901E-2</v>
      </c>
      <c r="K335">
        <v>1.16514664785373E-3</v>
      </c>
      <c r="L335">
        <v>1.9158543205216199E-3</v>
      </c>
      <c r="M335">
        <v>1.7272012414393399E-3</v>
      </c>
      <c r="N335">
        <v>2.2038890839235799E-4</v>
      </c>
      <c r="O335">
        <v>7.1767499599383205E-5</v>
      </c>
      <c r="P335">
        <v>5.5232041932750298E-4</v>
      </c>
    </row>
    <row r="336" spans="1:16" x14ac:dyDescent="0.35">
      <c r="A336" s="13" t="s">
        <v>652</v>
      </c>
      <c r="B336" s="13" t="s">
        <v>580</v>
      </c>
      <c r="C336" s="13" t="s">
        <v>653</v>
      </c>
      <c r="D336" s="13">
        <v>2.61919445895742E-2</v>
      </c>
      <c r="E336" s="13">
        <v>8.6108184712583996E-3</v>
      </c>
      <c r="F336">
        <v>1.16994128035615E-2</v>
      </c>
      <c r="G336">
        <v>0.11698386694177999</v>
      </c>
      <c r="H336">
        <v>7.5328789570072205E-2</v>
      </c>
      <c r="I336">
        <v>3.9497598602038298E-3</v>
      </c>
      <c r="J336">
        <v>0.42762321187056201</v>
      </c>
      <c r="K336">
        <v>1.2597169368118799E-2</v>
      </c>
      <c r="L336">
        <v>1.63686538498252E-2</v>
      </c>
      <c r="M336">
        <v>2.90483715586001E-2</v>
      </c>
      <c r="N336">
        <v>2.4955459786256801E-3</v>
      </c>
      <c r="O336">
        <v>6.7362653621238404E-4</v>
      </c>
      <c r="P336">
        <v>3.6838724865315498E-3</v>
      </c>
    </row>
    <row r="337" spans="1:16" x14ac:dyDescent="0.35">
      <c r="A337" s="13" t="s">
        <v>654</v>
      </c>
      <c r="B337" s="13" t="s">
        <v>580</v>
      </c>
      <c r="C337" s="13" t="s">
        <v>120</v>
      </c>
      <c r="D337" s="13">
        <v>4.7340228367186702E-4</v>
      </c>
      <c r="E337" s="13">
        <v>2.1286880864336501E-4</v>
      </c>
      <c r="F337">
        <v>2.99471269217167E-4</v>
      </c>
      <c r="G337">
        <v>1.2990973321173999E-3</v>
      </c>
      <c r="H337">
        <v>1.6922280508733401E-3</v>
      </c>
      <c r="I337">
        <v>6.6127096520372897E-5</v>
      </c>
      <c r="J337">
        <v>3.9715914721046098E-3</v>
      </c>
      <c r="K337">
        <v>2.9183175003943799E-4</v>
      </c>
      <c r="L337">
        <v>4.1478912862663798E-4</v>
      </c>
      <c r="M337">
        <v>3.5496373222845601E-4</v>
      </c>
      <c r="N337">
        <v>5.6183079694400697E-5</v>
      </c>
      <c r="O337">
        <v>1.6186526389383702E-5</v>
      </c>
      <c r="P337">
        <v>9.3505334514577801E-5</v>
      </c>
    </row>
    <row r="338" spans="1:16" x14ac:dyDescent="0.35">
      <c r="A338" s="13" t="s">
        <v>655</v>
      </c>
      <c r="B338" s="13" t="s">
        <v>580</v>
      </c>
      <c r="C338" s="13" t="s">
        <v>656</v>
      </c>
      <c r="D338" s="13">
        <v>1.6560077929396501E-3</v>
      </c>
      <c r="E338" s="13">
        <v>5.3071704851759304E-4</v>
      </c>
      <c r="F338">
        <v>1.8304890844074899E-3</v>
      </c>
      <c r="G338">
        <v>3.3380144637038902E-3</v>
      </c>
      <c r="H338">
        <v>3.6781215280980301E-3</v>
      </c>
      <c r="I338">
        <v>2.13632590562331E-4</v>
      </c>
      <c r="J338">
        <v>1.22183913341704E-2</v>
      </c>
      <c r="K338">
        <v>1.1943171770953801E-3</v>
      </c>
      <c r="L338">
        <v>3.0169452958974299E-3</v>
      </c>
      <c r="M338">
        <v>2.1072587451613401E-3</v>
      </c>
      <c r="N338">
        <v>2.21832664226072E-4</v>
      </c>
      <c r="O338">
        <v>1.12104162496338E-4</v>
      </c>
      <c r="P338">
        <v>4.4145980155374498E-4</v>
      </c>
    </row>
    <row r="339" spans="1:16" x14ac:dyDescent="0.35">
      <c r="A339" s="13" t="s">
        <v>657</v>
      </c>
      <c r="B339" s="13" t="s">
        <v>580</v>
      </c>
      <c r="C339" s="13" t="s">
        <v>658</v>
      </c>
      <c r="D339" s="13">
        <v>2.36871985419959E-3</v>
      </c>
      <c r="E339" s="13">
        <v>1.2222465818191E-3</v>
      </c>
      <c r="F339">
        <v>5.85861861232604E-3</v>
      </c>
      <c r="G339">
        <v>5.2456027220916203E-3</v>
      </c>
      <c r="H339">
        <v>6.71513038477284E-3</v>
      </c>
      <c r="I339">
        <v>4.5812604086605202E-4</v>
      </c>
      <c r="J339">
        <v>1.6179906532456399E-2</v>
      </c>
      <c r="K339">
        <v>3.2187175442006501E-3</v>
      </c>
      <c r="L339">
        <v>7.7309778004695604E-3</v>
      </c>
      <c r="M339">
        <v>3.9440030770614802E-3</v>
      </c>
      <c r="N339">
        <v>4.2166406010237699E-4</v>
      </c>
      <c r="O339">
        <v>2.38892046339119E-4</v>
      </c>
      <c r="P339">
        <v>1.1812576849040499E-3</v>
      </c>
    </row>
    <row r="340" spans="1:16" x14ac:dyDescent="0.35">
      <c r="A340" s="13" t="s">
        <v>659</v>
      </c>
      <c r="B340" s="13" t="s">
        <v>580</v>
      </c>
      <c r="C340" s="13" t="s">
        <v>660</v>
      </c>
      <c r="D340" s="13">
        <v>1.21156845264976E-3</v>
      </c>
      <c r="E340" s="13">
        <v>3.9244277926564697E-4</v>
      </c>
      <c r="F340">
        <v>5.8234652718508896E-4</v>
      </c>
      <c r="G340">
        <v>1.4841306722446501E-3</v>
      </c>
      <c r="H340">
        <v>2.3106889361661801E-3</v>
      </c>
      <c r="I340">
        <v>1.09266648432254E-4</v>
      </c>
      <c r="J340">
        <v>4.5993103151121401E-3</v>
      </c>
      <c r="K340">
        <v>4.66146210823346E-4</v>
      </c>
      <c r="L340">
        <v>1.02719286027191E-3</v>
      </c>
      <c r="M340">
        <v>6.4822071778747401E-4</v>
      </c>
      <c r="N340">
        <v>9.6062361330651505E-5</v>
      </c>
      <c r="O340">
        <v>3.2861833870459603E-5</v>
      </c>
      <c r="P340">
        <v>2.9016243909945499E-4</v>
      </c>
    </row>
    <row r="341" spans="1:16" x14ac:dyDescent="0.35">
      <c r="A341" s="13" t="s">
        <v>661</v>
      </c>
      <c r="B341" s="13" t="s">
        <v>580</v>
      </c>
      <c r="C341" s="13" t="s">
        <v>377</v>
      </c>
      <c r="D341" s="13">
        <v>4.13585349252827E-2</v>
      </c>
      <c r="E341" s="13">
        <v>1.18653374851946E-2</v>
      </c>
      <c r="F341">
        <v>2.45749778519114E-2</v>
      </c>
      <c r="G341">
        <v>0.102647230843155</v>
      </c>
      <c r="H341">
        <v>8.0007051934337797E-2</v>
      </c>
      <c r="I341">
        <v>5.65674188892017E-3</v>
      </c>
      <c r="J341">
        <v>0.412697846045262</v>
      </c>
      <c r="K341">
        <v>1.5313494232867E-2</v>
      </c>
      <c r="L341">
        <v>4.9670750038364998E-2</v>
      </c>
      <c r="M341">
        <v>4.01735272455679E-2</v>
      </c>
      <c r="N341">
        <v>3.4857138911604398E-3</v>
      </c>
      <c r="O341">
        <v>1.1694532607470999E-3</v>
      </c>
      <c r="P341">
        <v>7.0030848596152303E-3</v>
      </c>
    </row>
    <row r="342" spans="1:16" x14ac:dyDescent="0.35">
      <c r="A342" s="13" t="s">
        <v>662</v>
      </c>
      <c r="B342" s="13" t="s">
        <v>580</v>
      </c>
      <c r="C342" s="13" t="s">
        <v>663</v>
      </c>
      <c r="D342" s="13">
        <v>8.0715820028295499E-3</v>
      </c>
      <c r="E342" s="13">
        <v>2.1363435330198802E-3</v>
      </c>
      <c r="F342">
        <v>3.9646174738620201E-3</v>
      </c>
      <c r="G342">
        <v>1.18340538888636E-2</v>
      </c>
      <c r="H342">
        <v>1.3395007799579599E-2</v>
      </c>
      <c r="I342">
        <v>7.2620481053854203E-4</v>
      </c>
      <c r="J342">
        <v>4.7844602912993701E-2</v>
      </c>
      <c r="K342">
        <v>2.6159891669611298E-3</v>
      </c>
      <c r="L342">
        <v>9.2338898381168297E-3</v>
      </c>
      <c r="M342">
        <v>5.1083288799461104E-3</v>
      </c>
      <c r="N342">
        <v>5.7500160165769503E-4</v>
      </c>
      <c r="O342">
        <v>2.0151132860043099E-4</v>
      </c>
      <c r="P342">
        <v>1.4621917441638599E-3</v>
      </c>
    </row>
    <row r="343" spans="1:16" x14ac:dyDescent="0.35">
      <c r="A343" s="13" t="s">
        <v>664</v>
      </c>
      <c r="B343" s="13" t="s">
        <v>580</v>
      </c>
      <c r="C343" s="13" t="s">
        <v>665</v>
      </c>
      <c r="D343" s="13">
        <v>3.3233362703518399E-2</v>
      </c>
      <c r="E343" s="13">
        <v>6.9400825129840001E-3</v>
      </c>
      <c r="F343">
        <v>8.0631050827319403E-3</v>
      </c>
      <c r="G343">
        <v>6.1877915620478598E-2</v>
      </c>
      <c r="H343">
        <v>4.6424762098944E-2</v>
      </c>
      <c r="I343">
        <v>2.2504794902670502E-3</v>
      </c>
      <c r="J343">
        <v>0.18003947476784599</v>
      </c>
      <c r="K343">
        <v>9.2585904451664997E-3</v>
      </c>
      <c r="L343">
        <v>1.20280876515458E-2</v>
      </c>
      <c r="M343">
        <v>1.5892672250125899E-2</v>
      </c>
      <c r="N343">
        <v>1.7415501401804999E-3</v>
      </c>
      <c r="O343">
        <v>4.7749238399410598E-4</v>
      </c>
      <c r="P343">
        <v>3.71022378350482E-3</v>
      </c>
    </row>
    <row r="344" spans="1:16" x14ac:dyDescent="0.35">
      <c r="A344" s="13" t="s">
        <v>666</v>
      </c>
      <c r="B344" s="13" t="s">
        <v>580</v>
      </c>
      <c r="C344" s="13" t="s">
        <v>667</v>
      </c>
      <c r="D344" s="13">
        <v>1.28404482832414E-2</v>
      </c>
      <c r="E344" s="13">
        <v>4.9726698254908899E-3</v>
      </c>
      <c r="F344">
        <v>8.9269680353375892E-3</v>
      </c>
      <c r="G344">
        <v>2.9530184847109099E-2</v>
      </c>
      <c r="H344">
        <v>2.6095751523939201E-2</v>
      </c>
      <c r="I344">
        <v>1.45197936304562E-3</v>
      </c>
      <c r="J344">
        <v>0.118447160615142</v>
      </c>
      <c r="K344">
        <v>5.1606268864369201E-3</v>
      </c>
      <c r="L344">
        <v>1.53511831465969E-2</v>
      </c>
      <c r="M344">
        <v>1.37504378526961E-2</v>
      </c>
      <c r="N344">
        <v>1.1305467888494799E-3</v>
      </c>
      <c r="O344">
        <v>3.7587803667648803E-4</v>
      </c>
      <c r="P344">
        <v>2.2872809835253602E-3</v>
      </c>
    </row>
    <row r="345" spans="1:16" x14ac:dyDescent="0.35">
      <c r="A345" s="13" t="s">
        <v>668</v>
      </c>
      <c r="B345" s="13" t="s">
        <v>580</v>
      </c>
      <c r="C345" s="13" t="s">
        <v>669</v>
      </c>
      <c r="D345" s="13">
        <v>1.64394069283922E-2</v>
      </c>
      <c r="E345" s="13">
        <v>7.3069483155187498E-3</v>
      </c>
      <c r="F345">
        <v>1.1475055264180901E-2</v>
      </c>
      <c r="G345">
        <v>3.8297895246789997E-2</v>
      </c>
      <c r="H345">
        <v>3.7473732617929197E-2</v>
      </c>
      <c r="I345">
        <v>1.6954443501316699E-3</v>
      </c>
      <c r="J345">
        <v>0.19673194904931601</v>
      </c>
      <c r="K345">
        <v>7.5664311246186403E-3</v>
      </c>
      <c r="L345">
        <v>1.8922722366688901E-2</v>
      </c>
      <c r="M345">
        <v>1.56870590049718E-2</v>
      </c>
      <c r="N345">
        <v>1.63072202442476E-3</v>
      </c>
      <c r="O345">
        <v>5.2528217693357301E-4</v>
      </c>
      <c r="P345">
        <v>3.05478378060811E-3</v>
      </c>
    </row>
    <row r="346" spans="1:16" x14ac:dyDescent="0.35">
      <c r="A346" s="13" t="s">
        <v>670</v>
      </c>
      <c r="B346" s="13" t="s">
        <v>580</v>
      </c>
      <c r="C346" s="13" t="s">
        <v>283</v>
      </c>
      <c r="D346" s="13">
        <v>2.9780096000778598E-2</v>
      </c>
      <c r="E346" s="13">
        <v>7.6517737640318497E-3</v>
      </c>
      <c r="F346">
        <v>1.32616168678083E-2</v>
      </c>
      <c r="G346">
        <v>4.3627538369453399E-2</v>
      </c>
      <c r="H346">
        <v>4.4372354254588402E-2</v>
      </c>
      <c r="I346">
        <v>2.4014675638639699E-3</v>
      </c>
      <c r="J346">
        <v>0.19570588533637601</v>
      </c>
      <c r="K346">
        <v>8.53067423218044E-3</v>
      </c>
      <c r="L346">
        <v>3.2429087380963E-2</v>
      </c>
      <c r="M346">
        <v>1.9414421809507601E-2</v>
      </c>
      <c r="N346">
        <v>1.88384058495001E-3</v>
      </c>
      <c r="O346">
        <v>6.2354504850880503E-4</v>
      </c>
      <c r="P346">
        <v>4.7452561503416703E-3</v>
      </c>
    </row>
    <row r="347" spans="1:16" x14ac:dyDescent="0.35">
      <c r="A347" s="13" t="s">
        <v>671</v>
      </c>
      <c r="B347" s="13" t="s">
        <v>580</v>
      </c>
      <c r="C347" s="13" t="s">
        <v>672</v>
      </c>
      <c r="D347" s="13">
        <v>1.56937440185122E-3</v>
      </c>
      <c r="E347" s="13">
        <v>5.9177030994858105E-4</v>
      </c>
      <c r="F347">
        <v>1.7920112354407099E-3</v>
      </c>
      <c r="G347">
        <v>2.82499870722479E-3</v>
      </c>
      <c r="H347">
        <v>3.8351695531379701E-3</v>
      </c>
      <c r="I347">
        <v>2.0613354228299799E-4</v>
      </c>
      <c r="J347">
        <v>1.08260985524005E-2</v>
      </c>
      <c r="K347">
        <v>1.06590980307425E-3</v>
      </c>
      <c r="L347">
        <v>2.59148156301644E-3</v>
      </c>
      <c r="M347">
        <v>2.1952362465068702E-3</v>
      </c>
      <c r="N347">
        <v>2.14696103302408E-4</v>
      </c>
      <c r="O347">
        <v>9.5520986927572998E-5</v>
      </c>
      <c r="P347">
        <v>4.7092023455766197E-4</v>
      </c>
    </row>
    <row r="348" spans="1:16" x14ac:dyDescent="0.35">
      <c r="A348" s="13" t="s">
        <v>673</v>
      </c>
      <c r="B348" s="13" t="s">
        <v>580</v>
      </c>
      <c r="C348" s="13" t="s">
        <v>674</v>
      </c>
      <c r="D348" s="13">
        <v>2.4714470896627099E-3</v>
      </c>
      <c r="E348" s="13">
        <v>9.6440245580523595E-4</v>
      </c>
      <c r="F348">
        <v>3.1106912319717999E-3</v>
      </c>
      <c r="G348">
        <v>5.9012068004588398E-3</v>
      </c>
      <c r="H348">
        <v>6.5516559823320403E-3</v>
      </c>
      <c r="I348">
        <v>3.6542771100922598E-4</v>
      </c>
      <c r="J348">
        <v>1.9943351425014799E-2</v>
      </c>
      <c r="K348">
        <v>1.84324057534603E-3</v>
      </c>
      <c r="L348">
        <v>4.5601587685165602E-3</v>
      </c>
      <c r="M348">
        <v>4.0356407455937804E-3</v>
      </c>
      <c r="N348">
        <v>3.7967895009243999E-4</v>
      </c>
      <c r="O348">
        <v>1.7873369224825699E-4</v>
      </c>
      <c r="P348">
        <v>7.7088615914830405E-4</v>
      </c>
    </row>
    <row r="349" spans="1:16" x14ac:dyDescent="0.35">
      <c r="A349" s="13" t="s">
        <v>675</v>
      </c>
      <c r="B349" s="13" t="s">
        <v>580</v>
      </c>
      <c r="C349" s="13" t="s">
        <v>676</v>
      </c>
      <c r="D349" s="13">
        <v>5.7644128032168403E-3</v>
      </c>
      <c r="E349" s="13">
        <v>1.5768715562822699E-3</v>
      </c>
      <c r="F349">
        <v>2.35111418789891E-3</v>
      </c>
      <c r="G349">
        <v>8.1351921254873404E-3</v>
      </c>
      <c r="H349">
        <v>9.1838875786876707E-3</v>
      </c>
      <c r="I349">
        <v>4.3794686420799698E-4</v>
      </c>
      <c r="J349">
        <v>2.34070275556446E-2</v>
      </c>
      <c r="K349">
        <v>1.90697882693217E-3</v>
      </c>
      <c r="L349">
        <v>3.8504639615933299E-3</v>
      </c>
      <c r="M349">
        <v>3.18854094875724E-3</v>
      </c>
      <c r="N349">
        <v>3.8700179617072802E-4</v>
      </c>
      <c r="O349">
        <v>1.35177949201416E-4</v>
      </c>
      <c r="P349">
        <v>1.03462566964953E-3</v>
      </c>
    </row>
    <row r="350" spans="1:16" x14ac:dyDescent="0.35">
      <c r="A350" s="13" t="s">
        <v>677</v>
      </c>
      <c r="B350" s="13" t="s">
        <v>580</v>
      </c>
      <c r="C350" s="13" t="s">
        <v>678</v>
      </c>
      <c r="D350" s="13">
        <v>2.0093722638117998E-3</v>
      </c>
      <c r="E350" s="13">
        <v>8.4076112818256101E-4</v>
      </c>
      <c r="F350">
        <v>4.2534222475239403E-3</v>
      </c>
      <c r="G350">
        <v>3.58574255457753E-3</v>
      </c>
      <c r="H350">
        <v>4.49144395532946E-3</v>
      </c>
      <c r="I350">
        <v>2.7991259197942202E-4</v>
      </c>
      <c r="J350">
        <v>1.30964288454898E-2</v>
      </c>
      <c r="K350">
        <v>2.2828640104472198E-3</v>
      </c>
      <c r="L350">
        <v>5.2951840393582203E-3</v>
      </c>
      <c r="M350">
        <v>2.8347425512220401E-3</v>
      </c>
      <c r="N350">
        <v>2.7842413092493901E-4</v>
      </c>
      <c r="O350">
        <v>1.5592643232799599E-4</v>
      </c>
      <c r="P350">
        <v>7.8459857337553798E-4</v>
      </c>
    </row>
    <row r="351" spans="1:16" x14ac:dyDescent="0.35">
      <c r="A351" s="13" t="s">
        <v>679</v>
      </c>
      <c r="B351" s="13" t="s">
        <v>580</v>
      </c>
      <c r="C351" s="13" t="s">
        <v>680</v>
      </c>
      <c r="D351" s="13">
        <v>3.9723184001939499E-3</v>
      </c>
      <c r="E351" s="13">
        <v>1.5313396975210601E-3</v>
      </c>
      <c r="F351">
        <v>2.4132923884911399E-3</v>
      </c>
      <c r="G351">
        <v>7.4552303547388999E-3</v>
      </c>
      <c r="H351">
        <v>9.0823216461920295E-3</v>
      </c>
      <c r="I351">
        <v>3.93467973078882E-4</v>
      </c>
      <c r="J351">
        <v>2.64386413155125E-2</v>
      </c>
      <c r="K351">
        <v>1.6744275189822799E-3</v>
      </c>
      <c r="L351">
        <v>3.9955978340475203E-3</v>
      </c>
      <c r="M351">
        <v>3.38481653028487E-3</v>
      </c>
      <c r="N351">
        <v>4.1483418275506699E-4</v>
      </c>
      <c r="O351">
        <v>1.32184783331262E-4</v>
      </c>
      <c r="P351">
        <v>9.3943020949175196E-4</v>
      </c>
    </row>
    <row r="352" spans="1:16" x14ac:dyDescent="0.35">
      <c r="A352" s="13" t="s">
        <v>681</v>
      </c>
      <c r="B352" s="13" t="s">
        <v>580</v>
      </c>
      <c r="C352" s="13" t="s">
        <v>682</v>
      </c>
      <c r="D352" s="13">
        <v>1.0032735257576199E-2</v>
      </c>
      <c r="E352" s="13">
        <v>2.9921399776881301E-3</v>
      </c>
      <c r="F352">
        <v>6.7229648337090902E-3</v>
      </c>
      <c r="G352">
        <v>3.30370287336237E-2</v>
      </c>
      <c r="H352">
        <v>2.1536210182471399E-2</v>
      </c>
      <c r="I352">
        <v>1.73068293173825E-3</v>
      </c>
      <c r="J352">
        <v>0.12839217027710101</v>
      </c>
      <c r="K352">
        <v>4.1027418805419102E-3</v>
      </c>
      <c r="L352">
        <v>1.1682535525424999E-2</v>
      </c>
      <c r="M352">
        <v>1.2439208498877599E-2</v>
      </c>
      <c r="N352">
        <v>9.5195091396511997E-4</v>
      </c>
      <c r="O352">
        <v>3.2247129457205101E-4</v>
      </c>
      <c r="P352">
        <v>1.7252481724050501E-3</v>
      </c>
    </row>
    <row r="353" spans="1:16" x14ac:dyDescent="0.35">
      <c r="A353" s="13" t="s">
        <v>683</v>
      </c>
      <c r="B353" s="13" t="s">
        <v>580</v>
      </c>
      <c r="C353" s="13" t="s">
        <v>140</v>
      </c>
      <c r="D353" s="13">
        <v>1.01534140173352E-3</v>
      </c>
      <c r="E353" s="13">
        <v>3.1398765104171398E-4</v>
      </c>
      <c r="F353">
        <v>7.0144403674409698E-4</v>
      </c>
      <c r="G353">
        <v>1.5248548423636701E-3</v>
      </c>
      <c r="H353">
        <v>1.72769525808681E-3</v>
      </c>
      <c r="I353">
        <v>9.2937021404095003E-5</v>
      </c>
      <c r="J353">
        <v>5.4301233005547801E-3</v>
      </c>
      <c r="K353">
        <v>3.8034782047149701E-4</v>
      </c>
      <c r="L353">
        <v>1.10925218601426E-3</v>
      </c>
      <c r="M353">
        <v>9.4660478609338405E-4</v>
      </c>
      <c r="N353">
        <v>8.0454390305225598E-5</v>
      </c>
      <c r="O353">
        <v>2.9633194063004801E-5</v>
      </c>
      <c r="P353">
        <v>1.78924738614397E-4</v>
      </c>
    </row>
    <row r="354" spans="1:16" x14ac:dyDescent="0.35">
      <c r="A354" s="13" t="s">
        <v>684</v>
      </c>
      <c r="B354" s="13" t="s">
        <v>580</v>
      </c>
      <c r="C354" s="13" t="s">
        <v>685</v>
      </c>
      <c r="D354" s="13">
        <v>6.0449438281398105E-4</v>
      </c>
      <c r="E354" s="13">
        <v>3.2956650931278899E-4</v>
      </c>
      <c r="F354">
        <v>1.1581207742123001E-3</v>
      </c>
      <c r="G354">
        <v>9.81913720647337E-4</v>
      </c>
      <c r="H354">
        <v>1.9702787143848701E-3</v>
      </c>
      <c r="I354">
        <v>1.04780996179957E-4</v>
      </c>
      <c r="J354">
        <v>4.1692673698475397E-3</v>
      </c>
      <c r="K354">
        <v>7.3160013921226401E-4</v>
      </c>
      <c r="L354">
        <v>1.7437561906368799E-3</v>
      </c>
      <c r="M354">
        <v>9.4666695557922402E-4</v>
      </c>
      <c r="N354">
        <v>1.2355823511543901E-4</v>
      </c>
      <c r="O354">
        <v>6.2386707168017106E-5</v>
      </c>
      <c r="P354">
        <v>3.23450689380224E-4</v>
      </c>
    </row>
    <row r="355" spans="1:16" x14ac:dyDescent="0.35">
      <c r="A355" s="13" t="s">
        <v>686</v>
      </c>
      <c r="B355" s="13" t="s">
        <v>580</v>
      </c>
      <c r="C355" s="13" t="s">
        <v>687</v>
      </c>
      <c r="D355" s="13">
        <v>1.73728854888746E-4</v>
      </c>
      <c r="E355" s="13">
        <v>1.02538897893068E-4</v>
      </c>
      <c r="F355">
        <v>3.6821383958873701E-4</v>
      </c>
      <c r="G355">
        <v>2.4445295073799298E-4</v>
      </c>
      <c r="H355">
        <v>5.6593377451721503E-4</v>
      </c>
      <c r="I355">
        <v>3.1517460519025003E-5</v>
      </c>
      <c r="J355">
        <v>1.0985934528285799E-3</v>
      </c>
      <c r="K355">
        <v>2.28908301965867E-4</v>
      </c>
      <c r="L355">
        <v>5.5329009327832301E-4</v>
      </c>
      <c r="M355">
        <v>2.3971473541306199E-4</v>
      </c>
      <c r="N355">
        <v>3.6134619578377803E-5</v>
      </c>
      <c r="O355">
        <v>1.90965513416521E-5</v>
      </c>
      <c r="P355">
        <v>9.1060162078989904E-5</v>
      </c>
    </row>
    <row r="356" spans="1:16" x14ac:dyDescent="0.35">
      <c r="A356" s="13" t="s">
        <v>688</v>
      </c>
      <c r="B356" s="13" t="s">
        <v>580</v>
      </c>
      <c r="C356" s="13" t="s">
        <v>308</v>
      </c>
      <c r="D356" s="13">
        <v>1.60001931958149E-4</v>
      </c>
      <c r="E356" s="13">
        <v>6.5201423783712496E-5</v>
      </c>
      <c r="F356">
        <v>2.1471250589537099E-4</v>
      </c>
      <c r="G356">
        <v>2.8288861482776202E-4</v>
      </c>
      <c r="H356">
        <v>4.2151089661641799E-4</v>
      </c>
      <c r="I356">
        <v>2.21569169664091E-5</v>
      </c>
      <c r="J356">
        <v>9.934820077828531E-4</v>
      </c>
      <c r="K356">
        <v>1.3655299583720999E-4</v>
      </c>
      <c r="L356">
        <v>3.1112873843251699E-4</v>
      </c>
      <c r="M356">
        <v>2.2240997016673801E-4</v>
      </c>
      <c r="N356">
        <v>2.4767930815759399E-5</v>
      </c>
      <c r="O356">
        <v>1.17673376562507E-5</v>
      </c>
      <c r="P356">
        <v>5.94392944806768E-5</v>
      </c>
    </row>
    <row r="357" spans="1:16" x14ac:dyDescent="0.35">
      <c r="A357" s="13" t="s">
        <v>689</v>
      </c>
      <c r="B357" s="13" t="s">
        <v>580</v>
      </c>
      <c r="C357" s="13" t="s">
        <v>690</v>
      </c>
      <c r="D357" s="13">
        <v>5.8659378392958402E-3</v>
      </c>
      <c r="E357" s="13">
        <v>1.91613527346408E-3</v>
      </c>
      <c r="F357">
        <v>4.8991891585331597E-3</v>
      </c>
      <c r="G357">
        <v>1.51430164875762E-2</v>
      </c>
      <c r="H357">
        <v>1.2828767503604999E-2</v>
      </c>
      <c r="I357">
        <v>8.9402162281866399E-4</v>
      </c>
      <c r="J357">
        <v>5.4488377083170898E-2</v>
      </c>
      <c r="K357">
        <v>2.7583165844690099E-3</v>
      </c>
      <c r="L357">
        <v>7.4023026423928598E-3</v>
      </c>
      <c r="M357">
        <v>7.19974297537596E-3</v>
      </c>
      <c r="N357">
        <v>6.2677580088071005E-4</v>
      </c>
      <c r="O357">
        <v>2.4972831619039597E-4</v>
      </c>
      <c r="P357">
        <v>1.19022371797013E-3</v>
      </c>
    </row>
    <row r="358" spans="1:16" x14ac:dyDescent="0.35">
      <c r="A358" s="13" t="s">
        <v>691</v>
      </c>
      <c r="B358" s="13" t="s">
        <v>580</v>
      </c>
      <c r="C358" s="13" t="s">
        <v>692</v>
      </c>
      <c r="D358" s="13">
        <v>2.4584277173447198E-4</v>
      </c>
      <c r="E358" s="13">
        <v>1.4091003134440299E-4</v>
      </c>
      <c r="F358">
        <v>5.4293129278875805E-4</v>
      </c>
      <c r="G358">
        <v>3.7429399102689498E-4</v>
      </c>
      <c r="H358">
        <v>7.6840490838234003E-4</v>
      </c>
      <c r="I358">
        <v>4.4888628083977102E-5</v>
      </c>
      <c r="J358">
        <v>1.4510788373037801E-3</v>
      </c>
      <c r="K358">
        <v>3.12590685673544E-4</v>
      </c>
      <c r="L358">
        <v>7.4528760561963503E-4</v>
      </c>
      <c r="M358">
        <v>3.7414020563959202E-4</v>
      </c>
      <c r="N358">
        <v>5.0054154267809002E-5</v>
      </c>
      <c r="O358">
        <v>2.7133272389723501E-5</v>
      </c>
      <c r="P358">
        <v>1.2642916576142301E-4</v>
      </c>
    </row>
    <row r="359" spans="1:16" x14ac:dyDescent="0.35">
      <c r="A359" s="13" t="s">
        <v>693</v>
      </c>
      <c r="B359" s="13" t="s">
        <v>580</v>
      </c>
      <c r="C359" s="13" t="s">
        <v>694</v>
      </c>
      <c r="D359" s="13">
        <v>1.24317413430361E-3</v>
      </c>
      <c r="E359" s="13">
        <v>6.7414728403255501E-4</v>
      </c>
      <c r="F359">
        <v>3.06524137104776E-3</v>
      </c>
      <c r="G359">
        <v>2.4701047499333701E-3</v>
      </c>
      <c r="H359">
        <v>3.6554367030814201E-3</v>
      </c>
      <c r="I359">
        <v>2.4871889133291198E-4</v>
      </c>
      <c r="J359">
        <v>7.8356904198344408E-3</v>
      </c>
      <c r="K359">
        <v>1.7046323223628499E-3</v>
      </c>
      <c r="L359">
        <v>4.0968253744628298E-3</v>
      </c>
      <c r="M359">
        <v>2.0363205360681199E-3</v>
      </c>
      <c r="N359">
        <v>2.3382269915277299E-4</v>
      </c>
      <c r="O359">
        <v>1.3310959736063501E-4</v>
      </c>
      <c r="P359">
        <v>6.5321195701607501E-4</v>
      </c>
    </row>
    <row r="360" spans="1:16" x14ac:dyDescent="0.35">
      <c r="A360" s="13" t="s">
        <v>695</v>
      </c>
      <c r="B360" s="13" t="s">
        <v>580</v>
      </c>
      <c r="C360" s="13" t="s">
        <v>150</v>
      </c>
      <c r="D360" s="13">
        <v>2.0467343416940201E-4</v>
      </c>
      <c r="E360" s="13">
        <v>1.01271204579909E-4</v>
      </c>
      <c r="F360">
        <v>4.2919231467278903E-4</v>
      </c>
      <c r="G360">
        <v>3.5502695390134299E-4</v>
      </c>
      <c r="H360">
        <v>5.5347549664300699E-4</v>
      </c>
      <c r="I360">
        <v>3.9463271492914601E-5</v>
      </c>
      <c r="J360">
        <v>1.2315541187565E-3</v>
      </c>
      <c r="K360">
        <v>2.5224101401169502E-4</v>
      </c>
      <c r="L360">
        <v>6.0054862792870503E-4</v>
      </c>
      <c r="M360">
        <v>3.06202180999043E-4</v>
      </c>
      <c r="N360">
        <v>3.5201623656990502E-5</v>
      </c>
      <c r="O360">
        <v>1.9801972004353198E-5</v>
      </c>
      <c r="P360">
        <v>9.8244701554968703E-5</v>
      </c>
    </row>
    <row r="361" spans="1:16" x14ac:dyDescent="0.35">
      <c r="A361" s="13" t="s">
        <v>696</v>
      </c>
      <c r="B361" s="13" t="s">
        <v>697</v>
      </c>
      <c r="C361" s="13" t="s">
        <v>698</v>
      </c>
      <c r="D361" s="13">
        <v>2.2261945939648699E-4</v>
      </c>
      <c r="E361" s="13">
        <v>1.1507876797309701E-4</v>
      </c>
      <c r="F361">
        <v>4.8796074899730999E-4</v>
      </c>
      <c r="G361">
        <v>3.6581256575369002E-4</v>
      </c>
      <c r="H361">
        <v>7.1121821524017899E-4</v>
      </c>
      <c r="I361">
        <v>3.84888373927905E-5</v>
      </c>
      <c r="J361">
        <v>1.3179289450974501E-3</v>
      </c>
      <c r="K361">
        <v>2.8946592523697702E-4</v>
      </c>
      <c r="L361">
        <v>6.3439080387986304E-4</v>
      </c>
      <c r="M361">
        <v>4.2629623856420702E-4</v>
      </c>
      <c r="N361">
        <v>5.7518164184727798E-5</v>
      </c>
      <c r="O361">
        <v>2.91564295775621E-5</v>
      </c>
      <c r="P361">
        <v>1.3996108701078001E-4</v>
      </c>
    </row>
    <row r="362" spans="1:16" x14ac:dyDescent="0.35">
      <c r="A362" s="13" t="s">
        <v>699</v>
      </c>
      <c r="B362" s="13" t="s">
        <v>697</v>
      </c>
      <c r="C362" s="13" t="s">
        <v>700</v>
      </c>
      <c r="D362" s="13">
        <v>1.12313942666367E-4</v>
      </c>
      <c r="E362" s="13">
        <v>6.0674468137542303E-5</v>
      </c>
      <c r="F362">
        <v>2.5803772930821101E-4</v>
      </c>
      <c r="G362">
        <v>2.0422799694117899E-4</v>
      </c>
      <c r="H362">
        <v>3.86056572206069E-4</v>
      </c>
      <c r="I362">
        <v>2.14667540510225E-5</v>
      </c>
      <c r="J362">
        <v>7.5343981537413405E-4</v>
      </c>
      <c r="K362">
        <v>1.5417382841358701E-4</v>
      </c>
      <c r="L362">
        <v>3.5292507628216702E-4</v>
      </c>
      <c r="M362">
        <v>2.1282588122558901E-4</v>
      </c>
      <c r="N362">
        <v>2.8507725049073301E-5</v>
      </c>
      <c r="O362">
        <v>1.45184743310417E-5</v>
      </c>
      <c r="P362">
        <v>7.5846709326629204E-5</v>
      </c>
    </row>
    <row r="363" spans="1:16" x14ac:dyDescent="0.35">
      <c r="A363" s="13" t="s">
        <v>701</v>
      </c>
      <c r="B363" s="13" t="s">
        <v>697</v>
      </c>
      <c r="C363" s="13" t="s">
        <v>702</v>
      </c>
      <c r="D363" s="13">
        <v>1.50019790041205E-4</v>
      </c>
      <c r="E363" s="13">
        <v>7.8995364205144205E-5</v>
      </c>
      <c r="F363">
        <v>3.3571778723985498E-4</v>
      </c>
      <c r="G363">
        <v>2.6009313393899101E-4</v>
      </c>
      <c r="H363">
        <v>4.9680649630328495E-4</v>
      </c>
      <c r="I363">
        <v>2.6899835707284802E-5</v>
      </c>
      <c r="J363">
        <v>9.3520550343151299E-4</v>
      </c>
      <c r="K363">
        <v>1.99372708613694E-4</v>
      </c>
      <c r="L363">
        <v>4.4350774418529297E-4</v>
      </c>
      <c r="M363">
        <v>2.8705155482693502E-4</v>
      </c>
      <c r="N363">
        <v>3.8635568322442701E-5</v>
      </c>
      <c r="O363">
        <v>1.9660585538332201E-5</v>
      </c>
      <c r="P363">
        <v>9.6713304312182706E-5</v>
      </c>
    </row>
    <row r="364" spans="1:16" x14ac:dyDescent="0.35">
      <c r="A364" s="13" t="s">
        <v>703</v>
      </c>
      <c r="B364" s="13" t="s">
        <v>697</v>
      </c>
      <c r="C364" s="13" t="s">
        <v>583</v>
      </c>
      <c r="D364" s="13">
        <v>3.4769820794228102E-5</v>
      </c>
      <c r="E364" s="13">
        <v>1.96196452207013E-5</v>
      </c>
      <c r="F364">
        <v>8.5355145554143403E-5</v>
      </c>
      <c r="G364">
        <v>5.6214962049900302E-5</v>
      </c>
      <c r="H364">
        <v>1.12211454359612E-4</v>
      </c>
      <c r="I364">
        <v>6.38760726211202E-6</v>
      </c>
      <c r="J364">
        <v>2.3532072386445499E-4</v>
      </c>
      <c r="K364">
        <v>5.1726793010853299E-5</v>
      </c>
      <c r="L364">
        <v>1.1175180745233899E-4</v>
      </c>
      <c r="M364">
        <v>6.3755416880956203E-5</v>
      </c>
      <c r="N364">
        <v>8.3506131475555296E-6</v>
      </c>
      <c r="O364">
        <v>4.3078679984503598E-6</v>
      </c>
      <c r="P364">
        <v>2.6336689064545999E-5</v>
      </c>
    </row>
    <row r="365" spans="1:16" x14ac:dyDescent="0.35">
      <c r="A365" s="13" t="s">
        <v>704</v>
      </c>
      <c r="B365" s="13" t="s">
        <v>697</v>
      </c>
      <c r="C365" s="13" t="s">
        <v>24</v>
      </c>
      <c r="D365" s="13">
        <v>6.2994946808329899E-4</v>
      </c>
      <c r="E365" s="13">
        <v>3.3284708334022301E-4</v>
      </c>
      <c r="F365">
        <v>1.41542824509358E-3</v>
      </c>
      <c r="G365">
        <v>1.2806929965969299E-3</v>
      </c>
      <c r="H365">
        <v>2.0508643094566902E-3</v>
      </c>
      <c r="I365">
        <v>1.03532899725851E-4</v>
      </c>
      <c r="J365">
        <v>5.3206823937878098E-3</v>
      </c>
      <c r="K365">
        <v>8.5688978449354901E-4</v>
      </c>
      <c r="L365">
        <v>1.6096754205340801E-3</v>
      </c>
      <c r="M365">
        <v>1.44866254995648E-3</v>
      </c>
      <c r="N365">
        <v>1.9726746445561101E-4</v>
      </c>
      <c r="O365">
        <v>7.6487827786165394E-5</v>
      </c>
      <c r="P365">
        <v>3.8625169017993799E-4</v>
      </c>
    </row>
    <row r="366" spans="1:16" x14ac:dyDescent="0.35">
      <c r="A366" s="13" t="s">
        <v>705</v>
      </c>
      <c r="B366" s="13" t="s">
        <v>697</v>
      </c>
      <c r="C366" s="13" t="s">
        <v>706</v>
      </c>
      <c r="D366" s="13">
        <v>3.8075446801118999E-4</v>
      </c>
      <c r="E366" s="13">
        <v>2.1178657186480301E-4</v>
      </c>
      <c r="F366">
        <v>7.8592672916748003E-4</v>
      </c>
      <c r="G366">
        <v>1.05371089152249E-3</v>
      </c>
      <c r="H366">
        <v>1.3023943317924001E-3</v>
      </c>
      <c r="I366">
        <v>5.6492160939300597E-5</v>
      </c>
      <c r="J366">
        <v>2.3361948717717899E-3</v>
      </c>
      <c r="K366">
        <v>4.5186396148611901E-4</v>
      </c>
      <c r="L366">
        <v>7.2980203662211603E-4</v>
      </c>
      <c r="M366">
        <v>1.1318665484538299E-3</v>
      </c>
      <c r="N366">
        <v>1.4972673384231199E-4</v>
      </c>
      <c r="O366">
        <v>4.0784639945703303E-5</v>
      </c>
      <c r="P366">
        <v>1.9935746829539399E-4</v>
      </c>
    </row>
    <row r="367" spans="1:16" x14ac:dyDescent="0.35">
      <c r="A367" s="13" t="s">
        <v>707</v>
      </c>
      <c r="B367" s="13" t="s">
        <v>697</v>
      </c>
      <c r="C367" s="13" t="s">
        <v>708</v>
      </c>
      <c r="D367" s="13">
        <v>2.1535106728952E-3</v>
      </c>
      <c r="E367" s="13">
        <v>1.0848854759767899E-3</v>
      </c>
      <c r="F367">
        <v>4.1357964068878096E-3</v>
      </c>
      <c r="G367">
        <v>9.3799975740625399E-3</v>
      </c>
      <c r="H367">
        <v>7.3816242592472901E-3</v>
      </c>
      <c r="I367">
        <v>3.5918063480246598E-4</v>
      </c>
      <c r="J367">
        <v>1.6636180093581001E-2</v>
      </c>
      <c r="K367">
        <v>2.4170731008456002E-3</v>
      </c>
      <c r="L367">
        <v>4.0211388962527097E-3</v>
      </c>
      <c r="M367">
        <v>7.0712489933774901E-3</v>
      </c>
      <c r="N367">
        <v>9.03609989946732E-4</v>
      </c>
      <c r="O367">
        <v>2.1315272979457599E-4</v>
      </c>
      <c r="P367">
        <v>1.05509068679717E-3</v>
      </c>
    </row>
    <row r="368" spans="1:16" x14ac:dyDescent="0.35">
      <c r="A368" s="13" t="s">
        <v>709</v>
      </c>
      <c r="B368" s="13" t="s">
        <v>697</v>
      </c>
      <c r="C368" s="13" t="s">
        <v>710</v>
      </c>
      <c r="D368" s="13">
        <v>3.6266585909441101E-3</v>
      </c>
      <c r="E368" s="13">
        <v>1.6002060118786099E-3</v>
      </c>
      <c r="F368">
        <v>5.9052472441353003E-3</v>
      </c>
      <c r="G368">
        <v>5.8579606859533503E-3</v>
      </c>
      <c r="H368">
        <v>7.5498838870102902E-3</v>
      </c>
      <c r="I368">
        <v>3.3418715824934001E-4</v>
      </c>
      <c r="J368">
        <v>1.3411103909507701E-2</v>
      </c>
      <c r="K368">
        <v>2.7599553866267199E-3</v>
      </c>
      <c r="L368">
        <v>4.9741239747749903E-3</v>
      </c>
      <c r="M368">
        <v>6.2500228601683402E-3</v>
      </c>
      <c r="N368">
        <v>8.6618653262339202E-4</v>
      </c>
      <c r="O368">
        <v>2.2814906943272601E-4</v>
      </c>
      <c r="P368">
        <v>1.1965794128488401E-3</v>
      </c>
    </row>
    <row r="369" spans="1:16" x14ac:dyDescent="0.35">
      <c r="A369" s="13" t="s">
        <v>711</v>
      </c>
      <c r="B369" s="13" t="s">
        <v>697</v>
      </c>
      <c r="C369" s="13" t="s">
        <v>712</v>
      </c>
      <c r="D369" s="13">
        <v>2.2035361848476301E-4</v>
      </c>
      <c r="E369" s="13">
        <v>1.21779822443284E-4</v>
      </c>
      <c r="F369">
        <v>5.3702641095838702E-4</v>
      </c>
      <c r="G369">
        <v>4.1292212307204802E-4</v>
      </c>
      <c r="H369">
        <v>7.6547653849817396E-4</v>
      </c>
      <c r="I369">
        <v>4.1209307650801703E-5</v>
      </c>
      <c r="J369">
        <v>1.43198227578293E-3</v>
      </c>
      <c r="K369">
        <v>3.1060749104252599E-4</v>
      </c>
      <c r="L369">
        <v>6.7898261167341999E-4</v>
      </c>
      <c r="M369">
        <v>4.4111684622999197E-4</v>
      </c>
      <c r="N369">
        <v>5.9803145414314402E-5</v>
      </c>
      <c r="O369">
        <v>2.9333391756109701E-5</v>
      </c>
      <c r="P369">
        <v>1.7112040327482499E-4</v>
      </c>
    </row>
    <row r="370" spans="1:16" x14ac:dyDescent="0.35">
      <c r="A370" s="13" t="s">
        <v>713</v>
      </c>
      <c r="B370" s="13" t="s">
        <v>697</v>
      </c>
      <c r="C370" s="13" t="s">
        <v>714</v>
      </c>
      <c r="D370" s="13">
        <v>2.0152525002979399E-4</v>
      </c>
      <c r="E370" s="13">
        <v>1.10725537832196E-4</v>
      </c>
      <c r="F370">
        <v>4.7256046994159E-4</v>
      </c>
      <c r="G370">
        <v>4.2683419196782002E-4</v>
      </c>
      <c r="H370">
        <v>7.1528358046840201E-4</v>
      </c>
      <c r="I370">
        <v>3.9789382711822697E-5</v>
      </c>
      <c r="J370">
        <v>1.38199299444387E-3</v>
      </c>
      <c r="K370">
        <v>2.8417334331537898E-4</v>
      </c>
      <c r="L370">
        <v>6.4457340730185301E-4</v>
      </c>
      <c r="M370">
        <v>4.17038770405179E-4</v>
      </c>
      <c r="N370">
        <v>5.1846699075150501E-5</v>
      </c>
      <c r="O370">
        <v>2.59609012608096E-5</v>
      </c>
      <c r="P370">
        <v>1.4608350012003201E-4</v>
      </c>
    </row>
    <row r="371" spans="1:16" x14ac:dyDescent="0.35">
      <c r="A371" s="13" t="s">
        <v>715</v>
      </c>
      <c r="B371" s="13" t="s">
        <v>697</v>
      </c>
      <c r="C371" s="13" t="s">
        <v>28</v>
      </c>
      <c r="D371" s="13">
        <v>5.4484580699730801E-3</v>
      </c>
      <c r="E371" s="13">
        <v>2.7107156937208202E-3</v>
      </c>
      <c r="F371">
        <v>1.1589098557063899E-2</v>
      </c>
      <c r="G371">
        <v>1.2900681509149799E-2</v>
      </c>
      <c r="H371">
        <v>1.6961442476338899E-2</v>
      </c>
      <c r="I371">
        <v>8.5800544474953799E-4</v>
      </c>
      <c r="J371">
        <v>4.0387488368749599E-2</v>
      </c>
      <c r="K371">
        <v>7.1852185987276301E-3</v>
      </c>
      <c r="L371">
        <v>1.36833157083539E-2</v>
      </c>
      <c r="M371">
        <v>1.2203210141302099E-2</v>
      </c>
      <c r="N371">
        <v>1.55528846252098E-3</v>
      </c>
      <c r="O371">
        <v>6.0263266357064404E-4</v>
      </c>
      <c r="P371">
        <v>3.2235503787679102E-3</v>
      </c>
    </row>
    <row r="372" spans="1:16" x14ac:dyDescent="0.35">
      <c r="A372" s="13" t="s">
        <v>716</v>
      </c>
      <c r="B372" s="13" t="s">
        <v>697</v>
      </c>
      <c r="C372" s="13" t="s">
        <v>717</v>
      </c>
      <c r="D372" s="13">
        <v>1.51111490325524E-4</v>
      </c>
      <c r="E372" s="13">
        <v>7.4735209200503893E-5</v>
      </c>
      <c r="F372">
        <v>3.21232313157169E-4</v>
      </c>
      <c r="G372">
        <v>2.7356116995437302E-4</v>
      </c>
      <c r="H372">
        <v>4.5265642998387003E-4</v>
      </c>
      <c r="I372">
        <v>2.3912894457213301E-5</v>
      </c>
      <c r="J372">
        <v>1.0305036649624201E-3</v>
      </c>
      <c r="K372">
        <v>1.91875418701913E-4</v>
      </c>
      <c r="L372">
        <v>3.8935262254324101E-4</v>
      </c>
      <c r="M372">
        <v>2.9746989057546398E-4</v>
      </c>
      <c r="N372">
        <v>3.9312783427033003E-5</v>
      </c>
      <c r="O372">
        <v>1.7350805735209199E-5</v>
      </c>
      <c r="P372">
        <v>9.6798138454294E-5</v>
      </c>
    </row>
    <row r="373" spans="1:16" x14ac:dyDescent="0.35">
      <c r="A373" s="13" t="s">
        <v>718</v>
      </c>
      <c r="B373" s="13" t="s">
        <v>697</v>
      </c>
      <c r="C373" s="13" t="s">
        <v>719</v>
      </c>
      <c r="D373" s="13">
        <v>3.0738915254005902E-4</v>
      </c>
      <c r="E373" s="13">
        <v>1.4426184143631501E-4</v>
      </c>
      <c r="F373">
        <v>5.7423913092136103E-4</v>
      </c>
      <c r="G373">
        <v>4.9840362577691804E-4</v>
      </c>
      <c r="H373">
        <v>9.0828268608694599E-4</v>
      </c>
      <c r="I373">
        <v>5.0296587147975301E-5</v>
      </c>
      <c r="J373">
        <v>1.8223960190587799E-3</v>
      </c>
      <c r="K373">
        <v>3.4909242008130699E-4</v>
      </c>
      <c r="L373">
        <v>8.1218966758712105E-4</v>
      </c>
      <c r="M373">
        <v>4.90656597354678E-4</v>
      </c>
      <c r="N373">
        <v>6.5721047870650996E-5</v>
      </c>
      <c r="O373">
        <v>3.4477676524603199E-5</v>
      </c>
      <c r="P373">
        <v>1.43268515847935E-4</v>
      </c>
    </row>
    <row r="374" spans="1:16" x14ac:dyDescent="0.35">
      <c r="A374" s="13" t="s">
        <v>720</v>
      </c>
      <c r="B374" s="13" t="s">
        <v>697</v>
      </c>
      <c r="C374" s="13" t="s">
        <v>721</v>
      </c>
      <c r="D374" s="13">
        <v>1.5775783810701699E-4</v>
      </c>
      <c r="E374" s="13">
        <v>8.9246968287945205E-5</v>
      </c>
      <c r="F374">
        <v>3.6422302013990699E-4</v>
      </c>
      <c r="G374">
        <v>3.0590341536457401E-4</v>
      </c>
      <c r="H374">
        <v>5.5130975450214104E-4</v>
      </c>
      <c r="I374">
        <v>3.1068384169790999E-5</v>
      </c>
      <c r="J374">
        <v>1.1982940927841199E-3</v>
      </c>
      <c r="K374">
        <v>2.2338630902532099E-4</v>
      </c>
      <c r="L374">
        <v>5.19564531654109E-4</v>
      </c>
      <c r="M374">
        <v>3.0666512538592502E-4</v>
      </c>
      <c r="N374">
        <v>3.8073440101797697E-5</v>
      </c>
      <c r="O374">
        <v>1.94962846926562E-5</v>
      </c>
      <c r="P374">
        <v>1.06367415159283E-4</v>
      </c>
    </row>
    <row r="375" spans="1:16" x14ac:dyDescent="0.35">
      <c r="A375" s="13" t="s">
        <v>722</v>
      </c>
      <c r="B375" s="13" t="s">
        <v>697</v>
      </c>
      <c r="C375" s="13" t="s">
        <v>723</v>
      </c>
      <c r="D375" s="13">
        <v>6.2574975922750702E-4</v>
      </c>
      <c r="E375" s="13">
        <v>2.5644208767143598E-4</v>
      </c>
      <c r="F375">
        <v>1.03996107412844E-3</v>
      </c>
      <c r="G375">
        <v>1.02827925331836E-3</v>
      </c>
      <c r="H375">
        <v>1.63168592737031E-3</v>
      </c>
      <c r="I375">
        <v>8.6487222316175195E-5</v>
      </c>
      <c r="J375">
        <v>3.4122939709628698E-3</v>
      </c>
      <c r="K375">
        <v>6.4549514110964301E-4</v>
      </c>
      <c r="L375">
        <v>1.4296807726795499E-3</v>
      </c>
      <c r="M375">
        <v>9.8941957107720208E-4</v>
      </c>
      <c r="N375">
        <v>1.36802127750424E-4</v>
      </c>
      <c r="O375">
        <v>7.0140518152466303E-5</v>
      </c>
      <c r="P375">
        <v>2.5852356900116002E-4</v>
      </c>
    </row>
    <row r="376" spans="1:16" x14ac:dyDescent="0.35">
      <c r="A376" s="13" t="s">
        <v>724</v>
      </c>
      <c r="B376" s="13" t="s">
        <v>697</v>
      </c>
      <c r="C376" s="13" t="s">
        <v>725</v>
      </c>
      <c r="D376" s="13">
        <v>1.62002726352699E-3</v>
      </c>
      <c r="E376" s="13">
        <v>6.8503819844932003E-4</v>
      </c>
      <c r="F376">
        <v>2.7663141138823998E-3</v>
      </c>
      <c r="G376">
        <v>2.28908729176095E-3</v>
      </c>
      <c r="H376">
        <v>4.1025382230817599E-3</v>
      </c>
      <c r="I376">
        <v>2.1378516344447199E-4</v>
      </c>
      <c r="J376">
        <v>7.72493898527032E-3</v>
      </c>
      <c r="K376">
        <v>1.6621020281399901E-3</v>
      </c>
      <c r="L376">
        <v>3.58731980101355E-3</v>
      </c>
      <c r="M376">
        <v>2.6068280301526602E-3</v>
      </c>
      <c r="N376">
        <v>3.5994342490331099E-4</v>
      </c>
      <c r="O376">
        <v>1.7631752774357901E-4</v>
      </c>
      <c r="P376">
        <v>7.6050193115358904E-4</v>
      </c>
    </row>
    <row r="377" spans="1:16" x14ac:dyDescent="0.35">
      <c r="A377" s="13" t="s">
        <v>726</v>
      </c>
      <c r="B377" s="13" t="s">
        <v>697</v>
      </c>
      <c r="C377" s="13" t="s">
        <v>727</v>
      </c>
      <c r="D377" s="13">
        <v>3.6287223529833402E-4</v>
      </c>
      <c r="E377" s="13">
        <v>1.86517306114899E-4</v>
      </c>
      <c r="F377">
        <v>7.3649878738172398E-4</v>
      </c>
      <c r="G377">
        <v>5.4545016476226997E-4</v>
      </c>
      <c r="H377">
        <v>1.0403866697804799E-3</v>
      </c>
      <c r="I377">
        <v>5.2848592939830603E-5</v>
      </c>
      <c r="J377">
        <v>2.3474816559992001E-3</v>
      </c>
      <c r="K377">
        <v>4.4744641306524498E-4</v>
      </c>
      <c r="L377">
        <v>8.5680583422945795E-4</v>
      </c>
      <c r="M377">
        <v>6.7178283954610505E-4</v>
      </c>
      <c r="N377">
        <v>1.01340957036217E-4</v>
      </c>
      <c r="O377">
        <v>4.4201449941830802E-5</v>
      </c>
      <c r="P377">
        <v>2.0464915036833199E-4</v>
      </c>
    </row>
    <row r="378" spans="1:16" x14ac:dyDescent="0.35">
      <c r="A378" s="13" t="s">
        <v>728</v>
      </c>
      <c r="B378" s="13" t="s">
        <v>697</v>
      </c>
      <c r="C378" s="13" t="s">
        <v>729</v>
      </c>
      <c r="D378" s="13">
        <v>3.8227927592491E-4</v>
      </c>
      <c r="E378" s="13">
        <v>1.86333378182284E-4</v>
      </c>
      <c r="F378">
        <v>7.7796896805261103E-4</v>
      </c>
      <c r="G378">
        <v>9.4526071290187497E-4</v>
      </c>
      <c r="H378">
        <v>1.20250535262034E-3</v>
      </c>
      <c r="I378">
        <v>6.4506953784536602E-5</v>
      </c>
      <c r="J378">
        <v>2.22617374899988E-3</v>
      </c>
      <c r="K378">
        <v>4.5625478756018299E-4</v>
      </c>
      <c r="L378">
        <v>8.3743855520281604E-4</v>
      </c>
      <c r="M378">
        <v>9.6373482928055595E-4</v>
      </c>
      <c r="N378">
        <v>1.2244365552063299E-4</v>
      </c>
      <c r="O378">
        <v>3.8984628630795698E-5</v>
      </c>
      <c r="P378">
        <v>1.9993095493597699E-4</v>
      </c>
    </row>
    <row r="379" spans="1:16" x14ac:dyDescent="0.35">
      <c r="A379" s="13" t="s">
        <v>730</v>
      </c>
      <c r="B379" s="13" t="s">
        <v>697</v>
      </c>
      <c r="C379" s="13" t="s">
        <v>36</v>
      </c>
      <c r="D379" s="13">
        <v>5.2546132930047003E-5</v>
      </c>
      <c r="E379" s="13">
        <v>2.8963052195884601E-5</v>
      </c>
      <c r="F379">
        <v>1.29312686882833E-4</v>
      </c>
      <c r="G379">
        <v>8.1809952484984997E-5</v>
      </c>
      <c r="H379">
        <v>1.6250786715497399E-4</v>
      </c>
      <c r="I379">
        <v>9.3356999451633507E-6</v>
      </c>
      <c r="J379">
        <v>3.6853563358913902E-4</v>
      </c>
      <c r="K379">
        <v>7.8903829393378805E-5</v>
      </c>
      <c r="L379">
        <v>1.7036772769967099E-4</v>
      </c>
      <c r="M379">
        <v>9.2864442276377004E-5</v>
      </c>
      <c r="N379">
        <v>1.2313528151341801E-5</v>
      </c>
      <c r="O379">
        <v>6.3986507932160103E-6</v>
      </c>
      <c r="P379">
        <v>3.8825786030238201E-5</v>
      </c>
    </row>
    <row r="380" spans="1:16" x14ac:dyDescent="0.35">
      <c r="A380" s="13" t="s">
        <v>731</v>
      </c>
      <c r="B380" s="13" t="s">
        <v>697</v>
      </c>
      <c r="C380" s="13" t="s">
        <v>732</v>
      </c>
      <c r="D380" s="13">
        <v>1.1969010637993601E-3</v>
      </c>
      <c r="E380" s="13">
        <v>4.3483543580034102E-4</v>
      </c>
      <c r="F380">
        <v>1.60970373011089E-3</v>
      </c>
      <c r="G380">
        <v>2.01238021417602E-3</v>
      </c>
      <c r="H380">
        <v>2.8429374367948301E-3</v>
      </c>
      <c r="I380">
        <v>1.63229804482382E-4</v>
      </c>
      <c r="J380">
        <v>6.7347746910404504E-3</v>
      </c>
      <c r="K380">
        <v>1.00415736836955E-3</v>
      </c>
      <c r="L380">
        <v>2.5202801180067499E-3</v>
      </c>
      <c r="M380">
        <v>1.56394911956769E-3</v>
      </c>
      <c r="N380">
        <v>1.9044536227932199E-4</v>
      </c>
      <c r="O380">
        <v>9.8955613490786604E-5</v>
      </c>
      <c r="P380">
        <v>3.7520216762616999E-4</v>
      </c>
    </row>
    <row r="381" spans="1:16" x14ac:dyDescent="0.35">
      <c r="A381" s="13" t="s">
        <v>733</v>
      </c>
      <c r="B381" s="13" t="s">
        <v>697</v>
      </c>
      <c r="C381" s="13" t="s">
        <v>734</v>
      </c>
      <c r="D381" s="13">
        <v>1.51104039056519E-4</v>
      </c>
      <c r="E381" s="13">
        <v>7.2258725149852395E-5</v>
      </c>
      <c r="F381">
        <v>2.9985731256318399E-4</v>
      </c>
      <c r="G381">
        <v>2.2175371357464001E-4</v>
      </c>
      <c r="H381">
        <v>4.2869097718957E-4</v>
      </c>
      <c r="I381">
        <v>2.2577408559499899E-5</v>
      </c>
      <c r="J381">
        <v>7.9676149352929198E-4</v>
      </c>
      <c r="K381">
        <v>1.7612053696190001E-4</v>
      </c>
      <c r="L381">
        <v>3.7277814673527599E-4</v>
      </c>
      <c r="M381">
        <v>2.6999668990511399E-4</v>
      </c>
      <c r="N381">
        <v>3.78562646579768E-5</v>
      </c>
      <c r="O381">
        <v>1.8271785746395701E-5</v>
      </c>
      <c r="P381">
        <v>8.5648502171955105E-5</v>
      </c>
    </row>
    <row r="382" spans="1:16" x14ac:dyDescent="0.35">
      <c r="A382" s="13" t="s">
        <v>735</v>
      </c>
      <c r="B382" s="13" t="s">
        <v>697</v>
      </c>
      <c r="C382" s="13" t="s">
        <v>200</v>
      </c>
      <c r="D382" s="13">
        <v>3.5178879453285601E-3</v>
      </c>
      <c r="E382" s="13">
        <v>1.2695495794926999E-3</v>
      </c>
      <c r="F382">
        <v>5.1218877584278798E-3</v>
      </c>
      <c r="G382">
        <v>4.0999631567618698E-3</v>
      </c>
      <c r="H382">
        <v>6.3529719179287597E-3</v>
      </c>
      <c r="I382">
        <v>3.3392054966539401E-4</v>
      </c>
      <c r="J382">
        <v>1.1031741180339401E-2</v>
      </c>
      <c r="K382">
        <v>2.6238675304880899E-3</v>
      </c>
      <c r="L382">
        <v>5.1579737322643097E-3</v>
      </c>
      <c r="M382">
        <v>4.84154079533748E-3</v>
      </c>
      <c r="N382">
        <v>6.5514921181017503E-4</v>
      </c>
      <c r="O382">
        <v>2.1364763478809299E-4</v>
      </c>
      <c r="P382">
        <v>1.1069326710591099E-3</v>
      </c>
    </row>
    <row r="383" spans="1:16" x14ac:dyDescent="0.35">
      <c r="A383" s="13" t="s">
        <v>736</v>
      </c>
      <c r="B383" s="13" t="s">
        <v>697</v>
      </c>
      <c r="C383" s="13" t="s">
        <v>737</v>
      </c>
      <c r="D383" s="13">
        <v>1.43921740878861E-3</v>
      </c>
      <c r="E383" s="13">
        <v>8.8861897186226101E-4</v>
      </c>
      <c r="F383">
        <v>3.3530977025012401E-3</v>
      </c>
      <c r="G383">
        <v>2.65726771572388E-3</v>
      </c>
      <c r="H383">
        <v>4.3451844359538904E-3</v>
      </c>
      <c r="I383">
        <v>1.6441814459805699E-4</v>
      </c>
      <c r="J383">
        <v>7.3452108225653401E-3</v>
      </c>
      <c r="K383">
        <v>1.7367926607619001E-3</v>
      </c>
      <c r="L383">
        <v>2.8738864946603699E-3</v>
      </c>
      <c r="M383">
        <v>3.7495717566283899E-3</v>
      </c>
      <c r="N383">
        <v>4.6837439253397898E-4</v>
      </c>
      <c r="O383">
        <v>1.42991947089311E-4</v>
      </c>
      <c r="P383">
        <v>7.9592928944113796E-4</v>
      </c>
    </row>
    <row r="384" spans="1:16" x14ac:dyDescent="0.35">
      <c r="A384" s="13" t="s">
        <v>738</v>
      </c>
      <c r="B384" s="13" t="s">
        <v>697</v>
      </c>
      <c r="C384" s="13" t="s">
        <v>739</v>
      </c>
      <c r="D384" s="13">
        <v>1.56233282573995E-4</v>
      </c>
      <c r="E384" s="13">
        <v>6.79888225580953E-5</v>
      </c>
      <c r="F384">
        <v>2.5302934009295401E-4</v>
      </c>
      <c r="G384">
        <v>2.5878852690695598E-4</v>
      </c>
      <c r="H384">
        <v>4.3919307815236901E-4</v>
      </c>
      <c r="I384">
        <v>2.4214075582720599E-5</v>
      </c>
      <c r="J384">
        <v>9.27565471450793E-4</v>
      </c>
      <c r="K384">
        <v>1.5700049296504999E-4</v>
      </c>
      <c r="L384">
        <v>3.8182279087924499E-4</v>
      </c>
      <c r="M384">
        <v>2.1604136031123399E-4</v>
      </c>
      <c r="N384">
        <v>2.86335683514866E-5</v>
      </c>
      <c r="O384">
        <v>1.4845596445167799E-5</v>
      </c>
      <c r="P384">
        <v>6.3591584167557095E-5</v>
      </c>
    </row>
    <row r="385" spans="1:16" x14ac:dyDescent="0.35">
      <c r="A385" s="13" t="s">
        <v>740</v>
      </c>
      <c r="B385" s="13" t="s">
        <v>697</v>
      </c>
      <c r="C385" s="13" t="s">
        <v>741</v>
      </c>
      <c r="D385" s="13">
        <v>5.6596372945306199E-3</v>
      </c>
      <c r="E385" s="13">
        <v>2.13219687686302E-3</v>
      </c>
      <c r="F385">
        <v>8.5610099959130201E-3</v>
      </c>
      <c r="G385">
        <v>1.1896443978811601E-2</v>
      </c>
      <c r="H385">
        <v>1.4049640387065399E-2</v>
      </c>
      <c r="I385">
        <v>7.58242382551336E-4</v>
      </c>
      <c r="J385">
        <v>3.2356329692751901E-2</v>
      </c>
      <c r="K385">
        <v>5.3635574108154196E-3</v>
      </c>
      <c r="L385">
        <v>1.24225870779046E-2</v>
      </c>
      <c r="M385">
        <v>8.7864534626414803E-3</v>
      </c>
      <c r="N385">
        <v>1.18632975827035E-3</v>
      </c>
      <c r="O385">
        <v>6.2677250457416603E-4</v>
      </c>
      <c r="P385">
        <v>1.9912241774236099E-3</v>
      </c>
    </row>
    <row r="386" spans="1:16" x14ac:dyDescent="0.35">
      <c r="A386" s="13" t="s">
        <v>742</v>
      </c>
      <c r="B386" s="13" t="s">
        <v>697</v>
      </c>
      <c r="C386" s="13" t="s">
        <v>743</v>
      </c>
      <c r="D386" s="13">
        <v>2.2203607197750599E-4</v>
      </c>
      <c r="E386" s="13">
        <v>1.02241517728829E-4</v>
      </c>
      <c r="F386">
        <v>4.62649024445812E-4</v>
      </c>
      <c r="G386">
        <v>3.2902363951567898E-4</v>
      </c>
      <c r="H386">
        <v>5.5989226002139795E-4</v>
      </c>
      <c r="I386">
        <v>3.0878472143526598E-5</v>
      </c>
      <c r="J386">
        <v>1.3431803188717799E-3</v>
      </c>
      <c r="K386">
        <v>2.77155294193302E-4</v>
      </c>
      <c r="L386">
        <v>6.33057728594727E-4</v>
      </c>
      <c r="M386">
        <v>3.63704923825368E-4</v>
      </c>
      <c r="N386">
        <v>4.7752785464492303E-5</v>
      </c>
      <c r="O386">
        <v>2.2337394575335299E-5</v>
      </c>
      <c r="P386">
        <v>1.2116037263316599E-4</v>
      </c>
    </row>
    <row r="387" spans="1:16" x14ac:dyDescent="0.35">
      <c r="A387" s="13" t="s">
        <v>744</v>
      </c>
      <c r="B387" s="13" t="s">
        <v>697</v>
      </c>
      <c r="C387" s="13" t="s">
        <v>745</v>
      </c>
      <c r="D387" s="13">
        <v>4.7562990293480698E-4</v>
      </c>
      <c r="E387" s="13">
        <v>2.8472567762020799E-4</v>
      </c>
      <c r="F387">
        <v>1.0873273193645399E-3</v>
      </c>
      <c r="G387">
        <v>7.4805608875579003E-4</v>
      </c>
      <c r="H387">
        <v>1.33071424647052E-3</v>
      </c>
      <c r="I387">
        <v>5.4569615813672E-5</v>
      </c>
      <c r="J387">
        <v>2.1862261395123399E-3</v>
      </c>
      <c r="K387">
        <v>5.6000446716532803E-4</v>
      </c>
      <c r="L387">
        <v>9.906918899694069E-4</v>
      </c>
      <c r="M387">
        <v>1.0353415798196001E-3</v>
      </c>
      <c r="N387">
        <v>1.40086609061301E-4</v>
      </c>
      <c r="O387">
        <v>4.4026827283057503E-5</v>
      </c>
      <c r="P387">
        <v>2.4755048779337403E-4</v>
      </c>
    </row>
    <row r="388" spans="1:16" x14ac:dyDescent="0.35">
      <c r="A388" s="13" t="s">
        <v>746</v>
      </c>
      <c r="B388" s="13" t="s">
        <v>697</v>
      </c>
      <c r="C388" s="13" t="s">
        <v>40</v>
      </c>
      <c r="D388" s="13">
        <v>6.8849540005910103E-3</v>
      </c>
      <c r="E388" s="13">
        <v>2.5228864525555601E-3</v>
      </c>
      <c r="F388">
        <v>9.1795756138806292E-3</v>
      </c>
      <c r="G388">
        <v>1.54716707687781E-2</v>
      </c>
      <c r="H388">
        <v>1.37522830863301E-2</v>
      </c>
      <c r="I388">
        <v>6.1669574745071103E-4</v>
      </c>
      <c r="J388">
        <v>2.7347299374433299E-2</v>
      </c>
      <c r="K388">
        <v>4.4887152373849996E-3</v>
      </c>
      <c r="L388">
        <v>7.8844300058867403E-3</v>
      </c>
      <c r="M388">
        <v>1.2074927206384801E-2</v>
      </c>
      <c r="N388">
        <v>1.71976189419625E-3</v>
      </c>
      <c r="O388">
        <v>3.8664146794374101E-4</v>
      </c>
      <c r="P388">
        <v>1.9409354492045401E-3</v>
      </c>
    </row>
    <row r="389" spans="1:16" x14ac:dyDescent="0.35">
      <c r="A389" s="13" t="s">
        <v>747</v>
      </c>
      <c r="B389" s="13" t="s">
        <v>697</v>
      </c>
      <c r="C389" s="13" t="s">
        <v>46</v>
      </c>
      <c r="D389" s="13">
        <v>1.8926455062941599E-3</v>
      </c>
      <c r="E389" s="13">
        <v>1.02013845541425E-3</v>
      </c>
      <c r="F389">
        <v>3.9654194058532299E-3</v>
      </c>
      <c r="G389">
        <v>5.4647860626352998E-3</v>
      </c>
      <c r="H389">
        <v>6.5661323500493798E-3</v>
      </c>
      <c r="I389">
        <v>3.0784791953026501E-4</v>
      </c>
      <c r="J389">
        <v>1.26429945032468E-2</v>
      </c>
      <c r="K389">
        <v>2.3553498710355502E-3</v>
      </c>
      <c r="L389">
        <v>3.9007822598338899E-3</v>
      </c>
      <c r="M389">
        <v>5.6051955587278299E-3</v>
      </c>
      <c r="N389">
        <v>7.3709316829796202E-4</v>
      </c>
      <c r="O389">
        <v>2.1052022768664299E-4</v>
      </c>
      <c r="P389">
        <v>1.04408380496157E-3</v>
      </c>
    </row>
    <row r="390" spans="1:16" x14ac:dyDescent="0.35">
      <c r="A390" s="13" t="s">
        <v>748</v>
      </c>
      <c r="B390" s="13" t="s">
        <v>697</v>
      </c>
      <c r="C390" s="13" t="s">
        <v>48</v>
      </c>
      <c r="D390" s="13">
        <v>3.57583030632786E-5</v>
      </c>
      <c r="E390" s="13">
        <v>1.9608937000634901E-5</v>
      </c>
      <c r="F390">
        <v>8.9187649526112296E-5</v>
      </c>
      <c r="G390">
        <v>5.8453380211679101E-5</v>
      </c>
      <c r="H390">
        <v>1.09111946786573E-4</v>
      </c>
      <c r="I390">
        <v>6.4325865777211901E-6</v>
      </c>
      <c r="J390">
        <v>2.3457613781191901E-4</v>
      </c>
      <c r="K390">
        <v>5.3491568802056203E-5</v>
      </c>
      <c r="L390">
        <v>1.22199268322271E-4</v>
      </c>
      <c r="M390">
        <v>6.5928277478731503E-5</v>
      </c>
      <c r="N390">
        <v>8.1414025669758504E-6</v>
      </c>
      <c r="O390">
        <v>4.3371642600440103E-6</v>
      </c>
      <c r="P390">
        <v>2.5250600484499598E-5</v>
      </c>
    </row>
    <row r="391" spans="1:16" x14ac:dyDescent="0.35">
      <c r="A391" s="13" t="s">
        <v>749</v>
      </c>
      <c r="B391" s="13" t="s">
        <v>697</v>
      </c>
      <c r="C391" s="13" t="s">
        <v>750</v>
      </c>
      <c r="D391" s="13">
        <v>7.8396850908283196E-3</v>
      </c>
      <c r="E391" s="13">
        <v>3.27376223829894E-3</v>
      </c>
      <c r="F391">
        <v>1.31868791358172E-2</v>
      </c>
      <c r="G391">
        <v>2.6256703988364102E-2</v>
      </c>
      <c r="H391">
        <v>2.2334343421164998E-2</v>
      </c>
      <c r="I391">
        <v>1.66838334167945E-3</v>
      </c>
      <c r="J391">
        <v>4.6963915226280399E-2</v>
      </c>
      <c r="K391">
        <v>7.3777713084536402E-3</v>
      </c>
      <c r="L391">
        <v>1.35207169354846E-2</v>
      </c>
      <c r="M391">
        <v>1.88729201659673E-2</v>
      </c>
      <c r="N391">
        <v>2.4521720695347702E-3</v>
      </c>
      <c r="O391">
        <v>6.3081128680496997E-4</v>
      </c>
      <c r="P391">
        <v>3.16463239480311E-3</v>
      </c>
    </row>
    <row r="392" spans="1:16" x14ac:dyDescent="0.35">
      <c r="A392" s="13" t="s">
        <v>751</v>
      </c>
      <c r="B392" s="13" t="s">
        <v>697</v>
      </c>
      <c r="C392" s="13" t="s">
        <v>752</v>
      </c>
      <c r="D392" s="13">
        <v>1.0603753311826601E-4</v>
      </c>
      <c r="E392" s="13">
        <v>5.4644188996274903E-5</v>
      </c>
      <c r="F392">
        <v>2.1956631028012199E-4</v>
      </c>
      <c r="G392">
        <v>1.8775862452721399E-4</v>
      </c>
      <c r="H392">
        <v>3.4593006717714101E-4</v>
      </c>
      <c r="I392">
        <v>1.9244201244027201E-5</v>
      </c>
      <c r="J392">
        <v>6.9838528892086796E-4</v>
      </c>
      <c r="K392">
        <v>1.3316919860117301E-4</v>
      </c>
      <c r="L392">
        <v>3.2253751710364801E-4</v>
      </c>
      <c r="M392">
        <v>1.74686282422075E-4</v>
      </c>
      <c r="N392">
        <v>2.3762288913895101E-5</v>
      </c>
      <c r="O392">
        <v>1.2364271753924701E-5</v>
      </c>
      <c r="P392">
        <v>5.9981511732617002E-5</v>
      </c>
    </row>
    <row r="393" spans="1:16" x14ac:dyDescent="0.35">
      <c r="A393" s="13" t="s">
        <v>753</v>
      </c>
      <c r="B393" s="13" t="s">
        <v>697</v>
      </c>
      <c r="C393" s="13" t="s">
        <v>754</v>
      </c>
      <c r="D393" s="13">
        <v>2.6595217632957201E-2</v>
      </c>
      <c r="E393" s="13">
        <v>8.6336525674614705E-3</v>
      </c>
      <c r="F393">
        <v>3.2425310407373301E-2</v>
      </c>
      <c r="G393">
        <v>6.8613874599411095E-2</v>
      </c>
      <c r="H393">
        <v>5.2861468039711597E-2</v>
      </c>
      <c r="I393">
        <v>2.8904101919431401E-3</v>
      </c>
      <c r="J393">
        <v>0.112700009019342</v>
      </c>
      <c r="K393">
        <v>1.7055672730983299E-2</v>
      </c>
      <c r="L393">
        <v>3.0950987223106598E-2</v>
      </c>
      <c r="M393">
        <v>4.8486423989114701E-2</v>
      </c>
      <c r="N393">
        <v>6.5747299245850696E-3</v>
      </c>
      <c r="O393">
        <v>1.46589367149756E-3</v>
      </c>
      <c r="P393">
        <v>7.3164737616615598E-3</v>
      </c>
    </row>
    <row r="394" spans="1:16" x14ac:dyDescent="0.35">
      <c r="A394" s="13" t="s">
        <v>755</v>
      </c>
      <c r="B394" s="13" t="s">
        <v>697</v>
      </c>
      <c r="C394" s="13" t="s">
        <v>52</v>
      </c>
      <c r="D394" s="13">
        <v>5.8137648907842596E-4</v>
      </c>
      <c r="E394" s="13">
        <v>3.1596825177277398E-4</v>
      </c>
      <c r="F394">
        <v>1.3663381828049399E-3</v>
      </c>
      <c r="G394">
        <v>1.0513851087885599E-3</v>
      </c>
      <c r="H394">
        <v>2.0038260722698401E-3</v>
      </c>
      <c r="I394">
        <v>1.09051950745458E-4</v>
      </c>
      <c r="J394">
        <v>3.81831728586447E-3</v>
      </c>
      <c r="K394">
        <v>8.0584380770151297E-4</v>
      </c>
      <c r="L394">
        <v>1.7977072829631E-3</v>
      </c>
      <c r="M394">
        <v>1.1567727663835999E-3</v>
      </c>
      <c r="N394">
        <v>1.5411386858747299E-4</v>
      </c>
      <c r="O394">
        <v>7.7384183104245799E-5</v>
      </c>
      <c r="P394">
        <v>4.1494789952018098E-4</v>
      </c>
    </row>
    <row r="395" spans="1:16" x14ac:dyDescent="0.35">
      <c r="A395" s="13" t="s">
        <v>756</v>
      </c>
      <c r="B395" s="13" t="s">
        <v>697</v>
      </c>
      <c r="C395" s="13" t="s">
        <v>757</v>
      </c>
      <c r="D395" s="13">
        <v>6.8848357919939205E-4</v>
      </c>
      <c r="E395" s="13">
        <v>3.8977063170548198E-4</v>
      </c>
      <c r="F395">
        <v>1.6588038625625001E-3</v>
      </c>
      <c r="G395">
        <v>1.3240272122326999E-3</v>
      </c>
      <c r="H395">
        <v>2.39775364163421E-3</v>
      </c>
      <c r="I395">
        <v>1.33265226835541E-4</v>
      </c>
      <c r="J395">
        <v>4.9142454335200699E-3</v>
      </c>
      <c r="K395">
        <v>9.9649216319217492E-4</v>
      </c>
      <c r="L395">
        <v>2.2105499106063698E-3</v>
      </c>
      <c r="M395">
        <v>1.43228187493988E-3</v>
      </c>
      <c r="N395">
        <v>1.7567716821211701E-4</v>
      </c>
      <c r="O395">
        <v>8.8027561216191401E-5</v>
      </c>
      <c r="P395">
        <v>5.1936772901611697E-4</v>
      </c>
    </row>
    <row r="396" spans="1:16" x14ac:dyDescent="0.35">
      <c r="A396" s="13" t="s">
        <v>758</v>
      </c>
      <c r="B396" s="13" t="s">
        <v>697</v>
      </c>
      <c r="C396" s="13" t="s">
        <v>210</v>
      </c>
      <c r="D396" s="13">
        <v>2.47289932477041E-3</v>
      </c>
      <c r="E396" s="13">
        <v>1.39554681143654E-3</v>
      </c>
      <c r="F396">
        <v>5.5085020427598601E-3</v>
      </c>
      <c r="G396">
        <v>5.4147886659516101E-3</v>
      </c>
      <c r="H396">
        <v>8.0200600823437697E-3</v>
      </c>
      <c r="I396">
        <v>3.9211808321645901E-4</v>
      </c>
      <c r="J396">
        <v>2.0216426059456699E-2</v>
      </c>
      <c r="K396">
        <v>3.4406006373028501E-3</v>
      </c>
      <c r="L396">
        <v>6.1733425905715804E-3</v>
      </c>
      <c r="M396">
        <v>6.0036825505067797E-3</v>
      </c>
      <c r="N396">
        <v>8.1418459604307104E-4</v>
      </c>
      <c r="O396">
        <v>3.2242583076684702E-4</v>
      </c>
      <c r="P396">
        <v>1.4904580662985199E-3</v>
      </c>
    </row>
    <row r="397" spans="1:16" x14ac:dyDescent="0.35">
      <c r="A397" s="13" t="s">
        <v>759</v>
      </c>
      <c r="B397" s="13" t="s">
        <v>697</v>
      </c>
      <c r="C397" s="13" t="s">
        <v>760</v>
      </c>
      <c r="D397" s="13">
        <v>2.0159462019316701E-4</v>
      </c>
      <c r="E397" s="13">
        <v>1.12637671542126E-4</v>
      </c>
      <c r="F397">
        <v>4.7600802494250698E-4</v>
      </c>
      <c r="G397">
        <v>4.15391449858616E-4</v>
      </c>
      <c r="H397">
        <v>7.1826490161462999E-4</v>
      </c>
      <c r="I397">
        <v>4.0041752110926597E-5</v>
      </c>
      <c r="J397">
        <v>1.4469025686728301E-3</v>
      </c>
      <c r="K397">
        <v>2.88769550578367E-4</v>
      </c>
      <c r="L397">
        <v>6.5443429838505404E-4</v>
      </c>
      <c r="M397">
        <v>4.1643986851587597E-4</v>
      </c>
      <c r="N397">
        <v>5.1411457749351898E-5</v>
      </c>
      <c r="O397">
        <v>2.5818327236992599E-5</v>
      </c>
      <c r="P397">
        <v>1.4765077579091999E-4</v>
      </c>
    </row>
    <row r="398" spans="1:16" x14ac:dyDescent="0.35">
      <c r="A398" s="13" t="s">
        <v>761</v>
      </c>
      <c r="B398" s="13" t="s">
        <v>697</v>
      </c>
      <c r="C398" s="13" t="s">
        <v>762</v>
      </c>
      <c r="D398" s="13">
        <v>3.1617995249957802E-3</v>
      </c>
      <c r="E398" s="13">
        <v>9.9914466997502597E-4</v>
      </c>
      <c r="F398">
        <v>4.0563532457450297E-3</v>
      </c>
      <c r="G398">
        <v>3.6955183141884999E-3</v>
      </c>
      <c r="H398">
        <v>5.2784821356286898E-3</v>
      </c>
      <c r="I398">
        <v>2.8950925490827002E-4</v>
      </c>
      <c r="J398">
        <v>9.4481937405683E-3</v>
      </c>
      <c r="K398">
        <v>2.1379374181206999E-3</v>
      </c>
      <c r="L398">
        <v>4.2229710103335099E-3</v>
      </c>
      <c r="M398">
        <v>4.0736520141014297E-3</v>
      </c>
      <c r="N398">
        <v>5.3771117381096699E-4</v>
      </c>
      <c r="O398">
        <v>1.7810670454053399E-4</v>
      </c>
      <c r="P398">
        <v>9.11116956419864E-4</v>
      </c>
    </row>
    <row r="399" spans="1:16" x14ac:dyDescent="0.35">
      <c r="A399" s="13" t="s">
        <v>763</v>
      </c>
      <c r="B399" s="13" t="s">
        <v>697</v>
      </c>
      <c r="C399" s="13" t="s">
        <v>216</v>
      </c>
      <c r="D399" s="13">
        <v>1.7122509957456699E-4</v>
      </c>
      <c r="E399" s="13">
        <v>8.1758302509456597E-5</v>
      </c>
      <c r="F399">
        <v>3.50877292346646E-4</v>
      </c>
      <c r="G399">
        <v>2.9002420755120702E-4</v>
      </c>
      <c r="H399">
        <v>4.81138771588547E-4</v>
      </c>
      <c r="I399">
        <v>2.49541916929132E-5</v>
      </c>
      <c r="J399">
        <v>1.00171051322665E-3</v>
      </c>
      <c r="K399">
        <v>2.1226643116385301E-4</v>
      </c>
      <c r="L399">
        <v>4.1780447391358099E-4</v>
      </c>
      <c r="M399">
        <v>3.1903664492398799E-4</v>
      </c>
      <c r="N399">
        <v>4.3827502425725602E-5</v>
      </c>
      <c r="O399">
        <v>1.7729247544782001E-5</v>
      </c>
      <c r="P399">
        <v>9.6445061737598001E-5</v>
      </c>
    </row>
    <row r="400" spans="1:16" x14ac:dyDescent="0.35">
      <c r="A400" s="13" t="s">
        <v>764</v>
      </c>
      <c r="B400" s="13" t="s">
        <v>697</v>
      </c>
      <c r="C400" s="13" t="s">
        <v>765</v>
      </c>
      <c r="D400" s="13">
        <v>2.7982150263844701E-4</v>
      </c>
      <c r="E400" s="13">
        <v>1.48739325190739E-4</v>
      </c>
      <c r="F400">
        <v>6.6405529070042801E-4</v>
      </c>
      <c r="G400">
        <v>5.0518769981550105E-4</v>
      </c>
      <c r="H400">
        <v>9.0051989727389702E-4</v>
      </c>
      <c r="I400">
        <v>4.82538889376839E-5</v>
      </c>
      <c r="J400">
        <v>1.8721250914507199E-3</v>
      </c>
      <c r="K400">
        <v>3.84464618887726E-4</v>
      </c>
      <c r="L400">
        <v>8.1572305564104697E-4</v>
      </c>
      <c r="M400">
        <v>5.4456697354000601E-4</v>
      </c>
      <c r="N400">
        <v>7.18838325818729E-5</v>
      </c>
      <c r="O400">
        <v>3.4164711408976399E-5</v>
      </c>
      <c r="P400">
        <v>2.071943612641E-4</v>
      </c>
    </row>
    <row r="401" spans="1:16" x14ac:dyDescent="0.35">
      <c r="A401" s="13" t="s">
        <v>766</v>
      </c>
      <c r="B401" s="13" t="s">
        <v>697</v>
      </c>
      <c r="C401" s="13" t="s">
        <v>767</v>
      </c>
      <c r="D401" s="13">
        <v>2.9637165031061701E-4</v>
      </c>
      <c r="E401" s="13">
        <v>1.9421089085404499E-4</v>
      </c>
      <c r="F401">
        <v>7.4377036727115396E-4</v>
      </c>
      <c r="G401">
        <v>5.1248510595895398E-4</v>
      </c>
      <c r="H401">
        <v>9.3407156172225505E-4</v>
      </c>
      <c r="I401">
        <v>3.58444141437612E-5</v>
      </c>
      <c r="J401">
        <v>1.5656447814789999E-3</v>
      </c>
      <c r="K401">
        <v>3.9580137997911901E-4</v>
      </c>
      <c r="L401">
        <v>6.7429884903633097E-4</v>
      </c>
      <c r="M401">
        <v>7.4338962480991703E-4</v>
      </c>
      <c r="N401">
        <v>9.7054794335192806E-5</v>
      </c>
      <c r="O401">
        <v>3.1898624870011398E-5</v>
      </c>
      <c r="P401">
        <v>1.8545795180851E-4</v>
      </c>
    </row>
    <row r="402" spans="1:16" x14ac:dyDescent="0.35">
      <c r="A402" s="13" t="s">
        <v>768</v>
      </c>
      <c r="B402" s="13" t="s">
        <v>697</v>
      </c>
      <c r="C402" s="13" t="s">
        <v>769</v>
      </c>
      <c r="D402" s="13">
        <v>6.0518683185268305E-4</v>
      </c>
      <c r="E402" s="13">
        <v>3.0016364053933798E-4</v>
      </c>
      <c r="F402">
        <v>1.1114502893004501E-3</v>
      </c>
      <c r="G402">
        <v>1.6364459384312E-3</v>
      </c>
      <c r="H402">
        <v>1.71818685934035E-3</v>
      </c>
      <c r="I402">
        <v>7.4860395119138496E-5</v>
      </c>
      <c r="J402">
        <v>3.2906575779826398E-3</v>
      </c>
      <c r="K402">
        <v>5.7184381678134898E-4</v>
      </c>
      <c r="L402">
        <v>9.6425136368483502E-4</v>
      </c>
      <c r="M402">
        <v>1.4937284619933201E-3</v>
      </c>
      <c r="N402">
        <v>2.13466943243909E-4</v>
      </c>
      <c r="O402">
        <v>5.0691027675271301E-5</v>
      </c>
      <c r="P402">
        <v>2.4933999274296499E-4</v>
      </c>
    </row>
    <row r="403" spans="1:16" x14ac:dyDescent="0.35">
      <c r="A403" s="13" t="s">
        <v>770</v>
      </c>
      <c r="B403" s="13" t="s">
        <v>697</v>
      </c>
      <c r="C403" s="13" t="s">
        <v>771</v>
      </c>
      <c r="D403" s="13">
        <v>3.1494194393627399E-4</v>
      </c>
      <c r="E403" s="13">
        <v>1.7947441542371E-4</v>
      </c>
      <c r="F403">
        <v>7.4497654077098404E-4</v>
      </c>
      <c r="G403">
        <v>5.64568635061138E-4</v>
      </c>
      <c r="H403">
        <v>1.03298175335209E-3</v>
      </c>
      <c r="I403">
        <v>5.9929256630416701E-5</v>
      </c>
      <c r="J403">
        <v>2.2267317677682002E-3</v>
      </c>
      <c r="K403">
        <v>4.5075476442718002E-4</v>
      </c>
      <c r="L403">
        <v>1.0021744068973201E-3</v>
      </c>
      <c r="M403">
        <v>6.0568857912925102E-4</v>
      </c>
      <c r="N403">
        <v>7.1512465983487503E-5</v>
      </c>
      <c r="O403">
        <v>3.79582867896041E-5</v>
      </c>
      <c r="P403">
        <v>2.1054813199789199E-4</v>
      </c>
    </row>
    <row r="404" spans="1:16" x14ac:dyDescent="0.35">
      <c r="A404" s="13" t="s">
        <v>772</v>
      </c>
      <c r="B404" s="13" t="s">
        <v>697</v>
      </c>
      <c r="C404" s="13" t="s">
        <v>70</v>
      </c>
      <c r="D404" s="13">
        <v>2.2247316374090002E-2</v>
      </c>
      <c r="E404" s="13">
        <v>8.6543002790652399E-3</v>
      </c>
      <c r="F404">
        <v>3.3655439092758602E-2</v>
      </c>
      <c r="G404">
        <v>0.10797023803655301</v>
      </c>
      <c r="H404">
        <v>6.5779016079444599E-2</v>
      </c>
      <c r="I404">
        <v>5.1385561256947297E-3</v>
      </c>
      <c r="J404">
        <v>0.162749992108666</v>
      </c>
      <c r="K404">
        <v>1.9092963468434601E-2</v>
      </c>
      <c r="L404">
        <v>3.3630184602012801E-2</v>
      </c>
      <c r="M404">
        <v>5.8295011601518398E-2</v>
      </c>
      <c r="N404">
        <v>7.7186217685376798E-3</v>
      </c>
      <c r="O404">
        <v>1.6558285492285199E-3</v>
      </c>
      <c r="P404">
        <v>8.1249314736648592E-3</v>
      </c>
    </row>
    <row r="405" spans="1:16" x14ac:dyDescent="0.35">
      <c r="A405" s="13" t="s">
        <v>773</v>
      </c>
      <c r="B405" s="13" t="s">
        <v>697</v>
      </c>
      <c r="C405" s="13" t="s">
        <v>774</v>
      </c>
      <c r="D405" s="13">
        <v>2.2236726813810201E-4</v>
      </c>
      <c r="E405" s="13">
        <v>1.1875560202456199E-4</v>
      </c>
      <c r="F405">
        <v>5.1889976274518404E-4</v>
      </c>
      <c r="G405">
        <v>3.7666770617411399E-4</v>
      </c>
      <c r="H405">
        <v>7.20137172768543E-4</v>
      </c>
      <c r="I405">
        <v>3.8619137299279399E-5</v>
      </c>
      <c r="J405">
        <v>1.43570736935035E-3</v>
      </c>
      <c r="K405">
        <v>3.0150013088801398E-4</v>
      </c>
      <c r="L405">
        <v>6.3567137360048603E-4</v>
      </c>
      <c r="M405">
        <v>4.4196566610653598E-4</v>
      </c>
      <c r="N405">
        <v>6.0518942153060198E-5</v>
      </c>
      <c r="O405">
        <v>2.8472684744328199E-5</v>
      </c>
      <c r="P405">
        <v>1.5944699478250799E-4</v>
      </c>
    </row>
    <row r="406" spans="1:16" x14ac:dyDescent="0.35">
      <c r="A406" s="13" t="s">
        <v>775</v>
      </c>
      <c r="B406" s="13" t="s">
        <v>697</v>
      </c>
      <c r="C406" s="13" t="s">
        <v>776</v>
      </c>
      <c r="D406" s="13">
        <v>1.8808817131802299E-4</v>
      </c>
      <c r="E406" s="13">
        <v>9.7308187286234302E-5</v>
      </c>
      <c r="F406">
        <v>4.2955871392565701E-4</v>
      </c>
      <c r="G406">
        <v>3.3761434764471003E-4</v>
      </c>
      <c r="H406">
        <v>5.8528341550388404E-4</v>
      </c>
      <c r="I406">
        <v>3.0941196687445899E-5</v>
      </c>
      <c r="J406">
        <v>1.3175555852023501E-3</v>
      </c>
      <c r="K406">
        <v>2.5516500249221901E-4</v>
      </c>
      <c r="L406">
        <v>5.2713094236545997E-4</v>
      </c>
      <c r="M406">
        <v>3.5501793876811598E-4</v>
      </c>
      <c r="N406">
        <v>4.8377589239359597E-5</v>
      </c>
      <c r="O406">
        <v>2.2108166045457199E-5</v>
      </c>
      <c r="P406">
        <v>1.3123425813413501E-4</v>
      </c>
    </row>
    <row r="407" spans="1:16" x14ac:dyDescent="0.35">
      <c r="A407" s="13" t="s">
        <v>777</v>
      </c>
      <c r="B407" s="13" t="s">
        <v>697</v>
      </c>
      <c r="C407" s="13" t="s">
        <v>778</v>
      </c>
      <c r="D407" s="13">
        <v>2.4636761155463999E-3</v>
      </c>
      <c r="E407" s="13">
        <v>1.28496231840457E-3</v>
      </c>
      <c r="F407">
        <v>5.695913563009E-3</v>
      </c>
      <c r="G407">
        <v>4.0942323154423898E-3</v>
      </c>
      <c r="H407">
        <v>7.4086590986836096E-3</v>
      </c>
      <c r="I407">
        <v>4.1494590409760999E-4</v>
      </c>
      <c r="J407">
        <v>1.55988051080932E-2</v>
      </c>
      <c r="K407">
        <v>3.3574897601622898E-3</v>
      </c>
      <c r="L407">
        <v>7.1795782883834602E-3</v>
      </c>
      <c r="M407">
        <v>4.4379702454228004E-3</v>
      </c>
      <c r="N407">
        <v>5.7214355436494804E-4</v>
      </c>
      <c r="O407">
        <v>2.8385135608970699E-4</v>
      </c>
      <c r="P407">
        <v>1.7432837288900501E-3</v>
      </c>
    </row>
    <row r="408" spans="1:16" x14ac:dyDescent="0.35">
      <c r="A408" s="13" t="s">
        <v>779</v>
      </c>
      <c r="B408" s="13" t="s">
        <v>697</v>
      </c>
      <c r="C408" s="13" t="s">
        <v>471</v>
      </c>
      <c r="D408" s="13">
        <v>4.28438477008231E-3</v>
      </c>
      <c r="E408" s="13">
        <v>1.7242128251705501E-3</v>
      </c>
      <c r="F408">
        <v>6.7444096676263698E-3</v>
      </c>
      <c r="G408">
        <v>8.7482323048785095E-3</v>
      </c>
      <c r="H408">
        <v>9.8302229334563101E-3</v>
      </c>
      <c r="I408">
        <v>5.9698348254155699E-4</v>
      </c>
      <c r="J408">
        <v>1.85626175621296E-2</v>
      </c>
      <c r="K408">
        <v>3.5130329527008198E-3</v>
      </c>
      <c r="L408">
        <v>6.6155856710881098E-3</v>
      </c>
      <c r="M408">
        <v>8.1715722429929298E-3</v>
      </c>
      <c r="N408">
        <v>1.09878149767049E-3</v>
      </c>
      <c r="O408">
        <v>2.9551683823716101E-4</v>
      </c>
      <c r="P408">
        <v>1.49773899990119E-3</v>
      </c>
    </row>
    <row r="409" spans="1:16" x14ac:dyDescent="0.35">
      <c r="A409" s="13" t="s">
        <v>780</v>
      </c>
      <c r="B409" s="13" t="s">
        <v>697</v>
      </c>
      <c r="C409" s="13" t="s">
        <v>781</v>
      </c>
      <c r="D409" s="13">
        <v>1.0355692594842E-4</v>
      </c>
      <c r="E409" s="13">
        <v>5.8412505096418001E-5</v>
      </c>
      <c r="F409">
        <v>2.59447380371125E-4</v>
      </c>
      <c r="G409">
        <v>1.8458483953811899E-4</v>
      </c>
      <c r="H409">
        <v>3.3169707806088398E-4</v>
      </c>
      <c r="I409">
        <v>1.9468124961650701E-5</v>
      </c>
      <c r="J409">
        <v>7.6185573213623096E-4</v>
      </c>
      <c r="K409">
        <v>1.58736137963584E-4</v>
      </c>
      <c r="L409">
        <v>3.5425692953896702E-4</v>
      </c>
      <c r="M409">
        <v>2.04641339306837E-4</v>
      </c>
      <c r="N409">
        <v>2.38839933240006E-5</v>
      </c>
      <c r="O409">
        <v>1.2880511152989E-5</v>
      </c>
      <c r="P409">
        <v>7.5814249521458403E-5</v>
      </c>
    </row>
    <row r="410" spans="1:16" x14ac:dyDescent="0.35">
      <c r="A410" s="13" t="s">
        <v>782</v>
      </c>
      <c r="B410" s="13" t="s">
        <v>697</v>
      </c>
      <c r="C410" s="13" t="s">
        <v>783</v>
      </c>
      <c r="D410" s="13">
        <v>6.5839366160708895E-5</v>
      </c>
      <c r="E410" s="13">
        <v>3.4570530553245498E-5</v>
      </c>
      <c r="F410">
        <v>1.35266039954704E-4</v>
      </c>
      <c r="G410">
        <v>1.2744423509915799E-4</v>
      </c>
      <c r="H410">
        <v>2.18582180846928E-4</v>
      </c>
      <c r="I410">
        <v>1.20722098244083E-5</v>
      </c>
      <c r="J410">
        <v>5.1936743951970499E-4</v>
      </c>
      <c r="K410">
        <v>8.3697517355228802E-5</v>
      </c>
      <c r="L410">
        <v>2.0927156758675E-4</v>
      </c>
      <c r="M410">
        <v>1.1054523951834399E-4</v>
      </c>
      <c r="N410">
        <v>1.4471060559089901E-5</v>
      </c>
      <c r="O410">
        <v>7.4921197310279897E-6</v>
      </c>
      <c r="P410">
        <v>3.7488936579381003E-5</v>
      </c>
    </row>
    <row r="411" spans="1:16" x14ac:dyDescent="0.35">
      <c r="A411" s="13" t="s">
        <v>784</v>
      </c>
      <c r="B411" s="13" t="s">
        <v>697</v>
      </c>
      <c r="C411" s="13" t="s">
        <v>785</v>
      </c>
      <c r="D411" s="13">
        <v>1.54242515826591E-3</v>
      </c>
      <c r="E411" s="13">
        <v>4.5064144724377901E-4</v>
      </c>
      <c r="F411">
        <v>1.7718120849455901E-3</v>
      </c>
      <c r="G411">
        <v>1.8418271334901301E-3</v>
      </c>
      <c r="H411">
        <v>2.7694182085008499E-3</v>
      </c>
      <c r="I411">
        <v>1.459481739582E-4</v>
      </c>
      <c r="J411">
        <v>5.6022636550205999E-3</v>
      </c>
      <c r="K411">
        <v>1.09076190576546E-3</v>
      </c>
      <c r="L411">
        <v>2.5456753641551E-3</v>
      </c>
      <c r="M411">
        <v>1.84869998387535E-3</v>
      </c>
      <c r="N411">
        <v>2.3937675435336601E-4</v>
      </c>
      <c r="O411">
        <v>1.2251891270978799E-4</v>
      </c>
      <c r="P411">
        <v>4.5038910394820198E-4</v>
      </c>
    </row>
    <row r="412" spans="1:16" x14ac:dyDescent="0.35">
      <c r="A412" s="13" t="s">
        <v>786</v>
      </c>
      <c r="B412" s="13" t="s">
        <v>697</v>
      </c>
      <c r="C412" s="13" t="s">
        <v>475</v>
      </c>
      <c r="D412" s="13">
        <v>3.2652068762948299E-4</v>
      </c>
      <c r="E412" s="13">
        <v>1.75165765571853E-4</v>
      </c>
      <c r="F412">
        <v>6.85190544977155E-4</v>
      </c>
      <c r="G412">
        <v>6.0833898727259196E-4</v>
      </c>
      <c r="H412">
        <v>1.0556356457306301E-3</v>
      </c>
      <c r="I412">
        <v>4.8936342226958002E-5</v>
      </c>
      <c r="J412">
        <v>2.0307962009985699E-3</v>
      </c>
      <c r="K412">
        <v>4.1621379503613498E-4</v>
      </c>
      <c r="L412">
        <v>6.6831895435300796E-4</v>
      </c>
      <c r="M412">
        <v>8.0077702344746003E-4</v>
      </c>
      <c r="N412">
        <v>1.1360375693727E-4</v>
      </c>
      <c r="O412">
        <v>3.8191048059478998E-5</v>
      </c>
      <c r="P412">
        <v>1.8169325821756601E-4</v>
      </c>
    </row>
    <row r="413" spans="1:16" x14ac:dyDescent="0.35">
      <c r="A413" s="13" t="s">
        <v>787</v>
      </c>
      <c r="B413" s="13" t="s">
        <v>697</v>
      </c>
      <c r="C413" s="13" t="s">
        <v>788</v>
      </c>
      <c r="D413" s="13">
        <v>3.4646661167900701E-4</v>
      </c>
      <c r="E413" s="13">
        <v>1.73523280989781E-4</v>
      </c>
      <c r="F413">
        <v>7.2539885801452297E-4</v>
      </c>
      <c r="G413">
        <v>5.1481311379080201E-4</v>
      </c>
      <c r="H413">
        <v>1.01597316500944E-3</v>
      </c>
      <c r="I413">
        <v>5.3502958057319103E-5</v>
      </c>
      <c r="J413">
        <v>2.0310176270051401E-3</v>
      </c>
      <c r="K413">
        <v>4.25044830283814E-4</v>
      </c>
      <c r="L413">
        <v>8.7352801651526804E-4</v>
      </c>
      <c r="M413">
        <v>6.4000769455627496E-4</v>
      </c>
      <c r="N413">
        <v>9.1963572396365305E-5</v>
      </c>
      <c r="O413">
        <v>4.2995042097346202E-5</v>
      </c>
      <c r="P413">
        <v>2.0791918077116801E-4</v>
      </c>
    </row>
    <row r="414" spans="1:16" x14ac:dyDescent="0.35">
      <c r="A414" s="13" t="s">
        <v>789</v>
      </c>
      <c r="B414" s="13" t="s">
        <v>697</v>
      </c>
      <c r="C414" s="13" t="s">
        <v>790</v>
      </c>
      <c r="D414" s="13">
        <v>1.81148748027536E-4</v>
      </c>
      <c r="E414" s="13">
        <v>8.3945858199186395E-5</v>
      </c>
      <c r="F414">
        <v>3.4659021539647699E-4</v>
      </c>
      <c r="G414">
        <v>2.6839559402884298E-4</v>
      </c>
      <c r="H414">
        <v>5.1119287477567697E-4</v>
      </c>
      <c r="I414">
        <v>2.6973808667919399E-5</v>
      </c>
      <c r="J414">
        <v>9.4535511604414201E-4</v>
      </c>
      <c r="K414">
        <v>2.0870213806575201E-4</v>
      </c>
      <c r="L414">
        <v>4.4905022781862902E-4</v>
      </c>
      <c r="M414">
        <v>3.14918205810196E-4</v>
      </c>
      <c r="N414">
        <v>4.3921345533152602E-5</v>
      </c>
      <c r="O414">
        <v>2.18070983907668E-5</v>
      </c>
      <c r="P414">
        <v>9.5792468664890906E-5</v>
      </c>
    </row>
    <row r="415" spans="1:16" x14ac:dyDescent="0.35">
      <c r="A415" s="13" t="s">
        <v>791</v>
      </c>
      <c r="B415" s="13" t="s">
        <v>697</v>
      </c>
      <c r="C415" s="13" t="s">
        <v>792</v>
      </c>
      <c r="D415" s="13">
        <v>5.0415711240896905E-4</v>
      </c>
      <c r="E415" s="13">
        <v>2.5219101750823599E-4</v>
      </c>
      <c r="F415">
        <v>9.36660680314908E-4</v>
      </c>
      <c r="G415">
        <v>7.0754107775187298E-4</v>
      </c>
      <c r="H415">
        <v>1.2392281509655901E-3</v>
      </c>
      <c r="I415">
        <v>4.9074131326609199E-5</v>
      </c>
      <c r="J415">
        <v>2.1676917668437502E-3</v>
      </c>
      <c r="K415">
        <v>4.67560165165804E-4</v>
      </c>
      <c r="L415">
        <v>7.6806456280154999E-4</v>
      </c>
      <c r="M415">
        <v>1.0407018327101901E-3</v>
      </c>
      <c r="N415">
        <v>1.44421892029487E-4</v>
      </c>
      <c r="O415">
        <v>4.18164904432398E-5</v>
      </c>
      <c r="P415">
        <v>2.07122516442471E-4</v>
      </c>
    </row>
    <row r="416" spans="1:16" x14ac:dyDescent="0.35">
      <c r="A416" s="13" t="s">
        <v>793</v>
      </c>
      <c r="B416" s="13" t="s">
        <v>697</v>
      </c>
      <c r="C416" s="13" t="s">
        <v>78</v>
      </c>
      <c r="D416" s="13">
        <v>2.0047652685620701E-3</v>
      </c>
      <c r="E416" s="13">
        <v>8.0386239249632496E-4</v>
      </c>
      <c r="F416">
        <v>3.2677877085446299E-3</v>
      </c>
      <c r="G416">
        <v>4.1088850630984098E-3</v>
      </c>
      <c r="H416">
        <v>4.8166549029097202E-3</v>
      </c>
      <c r="I416">
        <v>2.8724441489537302E-4</v>
      </c>
      <c r="J416">
        <v>9.1474031917933192E-3</v>
      </c>
      <c r="K416">
        <v>1.7915402374528201E-3</v>
      </c>
      <c r="L416">
        <v>3.40654642129159E-3</v>
      </c>
      <c r="M416">
        <v>3.9489646909116501E-3</v>
      </c>
      <c r="N416">
        <v>5.1591275406940099E-4</v>
      </c>
      <c r="O416">
        <v>1.5199040625717199E-4</v>
      </c>
      <c r="P416">
        <v>7.7185639945330498E-4</v>
      </c>
    </row>
    <row r="417" spans="1:16" x14ac:dyDescent="0.35">
      <c r="A417" s="13" t="s">
        <v>794</v>
      </c>
      <c r="B417" s="13" t="s">
        <v>697</v>
      </c>
      <c r="C417" s="13" t="s">
        <v>795</v>
      </c>
      <c r="D417" s="13">
        <v>2.7130462663686799E-3</v>
      </c>
      <c r="E417" s="13">
        <v>1.4462812477314001E-3</v>
      </c>
      <c r="F417">
        <v>5.5064057620604102E-3</v>
      </c>
      <c r="G417">
        <v>4.2737646851717199E-3</v>
      </c>
      <c r="H417">
        <v>6.8060955260345604E-3</v>
      </c>
      <c r="I417">
        <v>2.9328763164784101E-4</v>
      </c>
      <c r="J417">
        <v>1.17453784968357E-2</v>
      </c>
      <c r="K417">
        <v>2.7863326805810302E-3</v>
      </c>
      <c r="L417">
        <v>5.0594919261397102E-3</v>
      </c>
      <c r="M417">
        <v>5.3815769108632103E-3</v>
      </c>
      <c r="N417">
        <v>7.3009854377008602E-4</v>
      </c>
      <c r="O417">
        <v>2.2076322523745801E-4</v>
      </c>
      <c r="P417">
        <v>1.2044227584042399E-3</v>
      </c>
    </row>
    <row r="418" spans="1:16" x14ac:dyDescent="0.35">
      <c r="A418" s="13" t="s">
        <v>796</v>
      </c>
      <c r="B418" s="13" t="s">
        <v>697</v>
      </c>
      <c r="C418" s="13" t="s">
        <v>797</v>
      </c>
      <c r="D418" s="13">
        <v>3.7998393407792301E-3</v>
      </c>
      <c r="E418" s="13">
        <v>1.63420779000704E-3</v>
      </c>
      <c r="F418">
        <v>5.9929368656013197E-3</v>
      </c>
      <c r="G418">
        <v>1.4494260494880199E-2</v>
      </c>
      <c r="H418">
        <v>1.0481285450753001E-2</v>
      </c>
      <c r="I418">
        <v>5.0156420625665501E-4</v>
      </c>
      <c r="J418">
        <v>2.4459563022633801E-2</v>
      </c>
      <c r="K418">
        <v>3.22686828096802E-3</v>
      </c>
      <c r="L418">
        <v>5.4921214789683901E-3</v>
      </c>
      <c r="M418">
        <v>9.5975572214071596E-3</v>
      </c>
      <c r="N418">
        <v>1.3510584389171199E-3</v>
      </c>
      <c r="O418">
        <v>2.8481407622266798E-4</v>
      </c>
      <c r="P418">
        <v>1.3905323477169901E-3</v>
      </c>
    </row>
    <row r="419" spans="1:16" x14ac:dyDescent="0.35">
      <c r="A419" s="13" t="s">
        <v>798</v>
      </c>
      <c r="B419" s="13" t="s">
        <v>697</v>
      </c>
      <c r="C419" s="13" t="s">
        <v>80</v>
      </c>
      <c r="D419" s="13">
        <v>3.8738991406364999E-4</v>
      </c>
      <c r="E419" s="13">
        <v>2.1626253641133901E-4</v>
      </c>
      <c r="F419">
        <v>8.0843145578901002E-4</v>
      </c>
      <c r="G419">
        <v>8.6336012732699701E-4</v>
      </c>
      <c r="H419">
        <v>1.3172999071808999E-3</v>
      </c>
      <c r="I419">
        <v>5.6517900878785498E-5</v>
      </c>
      <c r="J419">
        <v>2.3456342787906001E-3</v>
      </c>
      <c r="K419">
        <v>4.7972741263345599E-4</v>
      </c>
      <c r="L419">
        <v>7.5357907554563701E-4</v>
      </c>
      <c r="M419">
        <v>1.09063227589073E-3</v>
      </c>
      <c r="N419">
        <v>1.4688533545290401E-4</v>
      </c>
      <c r="O419">
        <v>4.34012374521947E-5</v>
      </c>
      <c r="P419">
        <v>2.1057996481396599E-4</v>
      </c>
    </row>
    <row r="420" spans="1:16" x14ac:dyDescent="0.35">
      <c r="A420" s="13" t="s">
        <v>799</v>
      </c>
      <c r="B420" s="13" t="s">
        <v>697</v>
      </c>
      <c r="C420" s="13" t="s">
        <v>230</v>
      </c>
      <c r="D420" s="13">
        <v>3.4629653176765703E-2</v>
      </c>
      <c r="E420" s="13">
        <v>1.1756225914955501E-2</v>
      </c>
      <c r="F420">
        <v>4.5305767555243903E-2</v>
      </c>
      <c r="G420">
        <v>0.105763666649089</v>
      </c>
      <c r="H420">
        <v>7.6775880521652698E-2</v>
      </c>
      <c r="I420">
        <v>4.7028800355717604E-3</v>
      </c>
      <c r="J420">
        <v>0.18088900495808</v>
      </c>
      <c r="K420">
        <v>2.45555694946024E-2</v>
      </c>
      <c r="L420">
        <v>4.4631094353286299E-2</v>
      </c>
      <c r="M420">
        <v>6.8529736261462207E-2</v>
      </c>
      <c r="N420">
        <v>9.2776815596118892E-3</v>
      </c>
      <c r="O420">
        <v>2.1125629571901198E-3</v>
      </c>
      <c r="P420">
        <v>1.04702231007207E-2</v>
      </c>
    </row>
    <row r="421" spans="1:16" x14ac:dyDescent="0.35">
      <c r="A421" s="13" t="s">
        <v>800</v>
      </c>
      <c r="B421" s="13" t="s">
        <v>697</v>
      </c>
      <c r="C421" s="13" t="s">
        <v>801</v>
      </c>
      <c r="D421" s="13">
        <v>6.3798190511847402E-4</v>
      </c>
      <c r="E421" s="13">
        <v>3.0676610338486099E-4</v>
      </c>
      <c r="F421">
        <v>1.1366691039852101E-3</v>
      </c>
      <c r="G421">
        <v>9.49549493260222E-4</v>
      </c>
      <c r="H421">
        <v>1.5045781564019E-3</v>
      </c>
      <c r="I421">
        <v>5.9688391330457102E-5</v>
      </c>
      <c r="J421">
        <v>2.57354376782893E-3</v>
      </c>
      <c r="K421">
        <v>5.4814159274752395E-4</v>
      </c>
      <c r="L421">
        <v>9.1976403422211104E-4</v>
      </c>
      <c r="M421">
        <v>1.2293572078579699E-3</v>
      </c>
      <c r="N421">
        <v>1.7524928244170101E-4</v>
      </c>
      <c r="O421">
        <v>4.7751657917104E-5</v>
      </c>
      <c r="P421">
        <v>2.4228900073168901E-4</v>
      </c>
    </row>
    <row r="422" spans="1:16" x14ac:dyDescent="0.35">
      <c r="A422" s="13" t="s">
        <v>802</v>
      </c>
      <c r="B422" s="13" t="s">
        <v>697</v>
      </c>
      <c r="C422" s="13" t="s">
        <v>803</v>
      </c>
      <c r="D422" s="13">
        <v>3.54067997928226E-5</v>
      </c>
      <c r="E422" s="13">
        <v>1.94202572183119E-5</v>
      </c>
      <c r="F422">
        <v>8.0560840950372599E-5</v>
      </c>
      <c r="G422">
        <v>5.8321698343123E-5</v>
      </c>
      <c r="H422">
        <v>1.12361563546578E-4</v>
      </c>
      <c r="I422">
        <v>5.7286843331950197E-6</v>
      </c>
      <c r="J422">
        <v>3.13603586626563E-4</v>
      </c>
      <c r="K422">
        <v>4.8628428903692702E-5</v>
      </c>
      <c r="L422">
        <v>9.0620226184655203E-5</v>
      </c>
      <c r="M422">
        <v>7.3001230414232102E-5</v>
      </c>
      <c r="N422">
        <v>1.11129419553453E-5</v>
      </c>
      <c r="O422">
        <v>4.5991663645934096E-6</v>
      </c>
      <c r="P422">
        <v>2.2126447800309401E-5</v>
      </c>
    </row>
    <row r="423" spans="1:16" x14ac:dyDescent="0.35">
      <c r="A423" s="13" t="s">
        <v>804</v>
      </c>
      <c r="B423" s="13" t="s">
        <v>697</v>
      </c>
      <c r="C423" s="13" t="s">
        <v>805</v>
      </c>
      <c r="D423" s="13">
        <v>1.34769774056554E-3</v>
      </c>
      <c r="E423" s="13">
        <v>5.4809249508403705E-4</v>
      </c>
      <c r="F423">
        <v>2.1414563404200202E-3</v>
      </c>
      <c r="G423">
        <v>2.4130107268206702E-3</v>
      </c>
      <c r="H423">
        <v>3.51455954552592E-3</v>
      </c>
      <c r="I423">
        <v>1.96392276927487E-4</v>
      </c>
      <c r="J423">
        <v>7.8417456179272205E-3</v>
      </c>
      <c r="K423">
        <v>1.31914526728919E-3</v>
      </c>
      <c r="L423">
        <v>3.0685488863295002E-3</v>
      </c>
      <c r="M423">
        <v>1.9920614251807099E-3</v>
      </c>
      <c r="N423">
        <v>2.5728295011037699E-4</v>
      </c>
      <c r="O423">
        <v>1.3314574840504799E-4</v>
      </c>
      <c r="P423">
        <v>4.9490125726134998E-4</v>
      </c>
    </row>
    <row r="424" spans="1:16" x14ac:dyDescent="0.35">
      <c r="A424" s="13" t="s">
        <v>806</v>
      </c>
      <c r="B424" s="13" t="s">
        <v>697</v>
      </c>
      <c r="C424" s="13" t="s">
        <v>807</v>
      </c>
      <c r="D424" s="13">
        <v>1.82557240083536E-3</v>
      </c>
      <c r="E424" s="13">
        <v>9.2704619685393403E-4</v>
      </c>
      <c r="F424">
        <v>3.4759839505162601E-3</v>
      </c>
      <c r="G424">
        <v>2.8637667970355901E-3</v>
      </c>
      <c r="H424">
        <v>4.25612471712997E-3</v>
      </c>
      <c r="I424">
        <v>1.71888742208008E-4</v>
      </c>
      <c r="J424">
        <v>7.3039512062315903E-3</v>
      </c>
      <c r="K424">
        <v>1.6072875921440001E-3</v>
      </c>
      <c r="L424">
        <v>2.8138958954884502E-3</v>
      </c>
      <c r="M424">
        <v>3.4367165301099202E-3</v>
      </c>
      <c r="N424">
        <v>4.7401230566942901E-4</v>
      </c>
      <c r="O424">
        <v>1.3196456522680599E-4</v>
      </c>
      <c r="P424">
        <v>7.0606243839004001E-4</v>
      </c>
    </row>
    <row r="425" spans="1:16" x14ac:dyDescent="0.35">
      <c r="A425" s="13" t="s">
        <v>808</v>
      </c>
      <c r="B425" s="13" t="s">
        <v>697</v>
      </c>
      <c r="C425" s="13" t="s">
        <v>809</v>
      </c>
      <c r="D425" s="13">
        <v>3.4524729058964498E-4</v>
      </c>
      <c r="E425" s="13">
        <v>1.95902708771845E-4</v>
      </c>
      <c r="F425">
        <v>8.0539812743011196E-4</v>
      </c>
      <c r="G425">
        <v>6.9096221825596098E-4</v>
      </c>
      <c r="H425">
        <v>1.16737400367358E-3</v>
      </c>
      <c r="I425">
        <v>6.6855367836657004E-5</v>
      </c>
      <c r="J425">
        <v>2.52459631279741E-3</v>
      </c>
      <c r="K425">
        <v>4.8917872463542203E-4</v>
      </c>
      <c r="L425">
        <v>1.0872512526578901E-3</v>
      </c>
      <c r="M425">
        <v>7.0757105934523201E-4</v>
      </c>
      <c r="N425">
        <v>8.1183459151291706E-5</v>
      </c>
      <c r="O425">
        <v>4.17589927212207E-5</v>
      </c>
      <c r="P425">
        <v>2.3202436871144199E-4</v>
      </c>
    </row>
    <row r="426" spans="1:16" x14ac:dyDescent="0.35">
      <c r="A426" s="13" t="s">
        <v>810</v>
      </c>
      <c r="B426" s="13" t="s">
        <v>697</v>
      </c>
      <c r="C426" s="13" t="s">
        <v>84</v>
      </c>
      <c r="D426" s="13">
        <v>2.2726951455499E-4</v>
      </c>
      <c r="E426" s="13">
        <v>1.2522763789382701E-4</v>
      </c>
      <c r="F426">
        <v>5.1575710888896202E-4</v>
      </c>
      <c r="G426">
        <v>4.8858122167621501E-4</v>
      </c>
      <c r="H426">
        <v>7.7423421430269305E-4</v>
      </c>
      <c r="I426">
        <v>3.89001739612691E-5</v>
      </c>
      <c r="J426">
        <v>1.53579559947081E-3</v>
      </c>
      <c r="K426">
        <v>3.0771870150057899E-4</v>
      </c>
      <c r="L426">
        <v>5.3906767962434905E-4</v>
      </c>
      <c r="M426">
        <v>5.5474395223367799E-4</v>
      </c>
      <c r="N426">
        <v>8.0051635291713898E-5</v>
      </c>
      <c r="O426">
        <v>2.78960773548307E-5</v>
      </c>
      <c r="P426">
        <v>1.3620256679283701E-4</v>
      </c>
    </row>
    <row r="427" spans="1:16" x14ac:dyDescent="0.35">
      <c r="A427" s="13" t="s">
        <v>811</v>
      </c>
      <c r="B427" s="13" t="s">
        <v>697</v>
      </c>
      <c r="C427" s="13" t="s">
        <v>812</v>
      </c>
      <c r="D427" s="13">
        <v>2.5528290961311699E-2</v>
      </c>
      <c r="E427" s="13">
        <v>1.07555987792546E-2</v>
      </c>
      <c r="F427">
        <v>4.0800674139852097E-2</v>
      </c>
      <c r="G427">
        <v>0.12829668506740799</v>
      </c>
      <c r="H427">
        <v>7.7677690115188103E-2</v>
      </c>
      <c r="I427">
        <v>4.3762324648951804E-3</v>
      </c>
      <c r="J427">
        <v>0.20473797336840899</v>
      </c>
      <c r="K427">
        <v>2.3369063518567299E-2</v>
      </c>
      <c r="L427">
        <v>3.9772850454931202E-2</v>
      </c>
      <c r="M427">
        <v>7.6200425145975498E-2</v>
      </c>
      <c r="N427">
        <v>9.9410516701216207E-3</v>
      </c>
      <c r="O427">
        <v>2.0464413784155901E-3</v>
      </c>
      <c r="P427">
        <v>9.9902065004941702E-3</v>
      </c>
    </row>
    <row r="428" spans="1:16" x14ac:dyDescent="0.35">
      <c r="A428" s="13" t="s">
        <v>813</v>
      </c>
      <c r="B428" s="13" t="s">
        <v>697</v>
      </c>
      <c r="C428" s="13" t="s">
        <v>814</v>
      </c>
      <c r="D428" s="13">
        <v>8.5575875433567203E-4</v>
      </c>
      <c r="E428" s="13">
        <v>5.1025044101384704E-4</v>
      </c>
      <c r="F428">
        <v>1.91125798253028E-3</v>
      </c>
      <c r="G428">
        <v>2.0451077344838899E-3</v>
      </c>
      <c r="H428">
        <v>2.9076348055377399E-3</v>
      </c>
      <c r="I428">
        <v>1.2266604405337299E-4</v>
      </c>
      <c r="J428">
        <v>5.0103025995690597E-3</v>
      </c>
      <c r="K428">
        <v>1.0550825047323301E-3</v>
      </c>
      <c r="L428">
        <v>1.70693273045014E-3</v>
      </c>
      <c r="M428">
        <v>2.6157221782758199E-3</v>
      </c>
      <c r="N428">
        <v>3.3713599874030602E-4</v>
      </c>
      <c r="O428">
        <v>9.8486585931044195E-5</v>
      </c>
      <c r="P428">
        <v>4.6247783862194601E-4</v>
      </c>
    </row>
    <row r="429" spans="1:16" x14ac:dyDescent="0.35">
      <c r="A429" s="13" t="s">
        <v>815</v>
      </c>
      <c r="B429" s="13" t="s">
        <v>697</v>
      </c>
      <c r="C429" s="13" t="s">
        <v>816</v>
      </c>
      <c r="D429" s="13">
        <v>4.4794558168005198E-3</v>
      </c>
      <c r="E429" s="13">
        <v>2.4236799146564098E-3</v>
      </c>
      <c r="F429">
        <v>8.9509077934983704E-3</v>
      </c>
      <c r="G429">
        <v>1.7304412388880901E-2</v>
      </c>
      <c r="H429">
        <v>1.52350810320798E-2</v>
      </c>
      <c r="I429">
        <v>6.8446024557282099E-4</v>
      </c>
      <c r="J429">
        <v>3.06478213144914E-2</v>
      </c>
      <c r="K429">
        <v>4.9965398949221498E-3</v>
      </c>
      <c r="L429">
        <v>8.2448067811318193E-3</v>
      </c>
      <c r="M429">
        <v>1.3813330717293799E-2</v>
      </c>
      <c r="N429">
        <v>1.8765568552324399E-3</v>
      </c>
      <c r="O429">
        <v>4.4638102825546701E-4</v>
      </c>
      <c r="P429">
        <v>2.1741153219388002E-3</v>
      </c>
    </row>
    <row r="430" spans="1:16" x14ac:dyDescent="0.35">
      <c r="A430" s="13" t="s">
        <v>817</v>
      </c>
      <c r="B430" s="13" t="s">
        <v>697</v>
      </c>
      <c r="C430" s="13" t="s">
        <v>818</v>
      </c>
      <c r="D430" s="13">
        <v>6.9205488945281302E-5</v>
      </c>
      <c r="E430" s="13">
        <v>3.78288535092404E-5</v>
      </c>
      <c r="F430">
        <v>1.59345261540545E-4</v>
      </c>
      <c r="G430">
        <v>1.2758264407120601E-4</v>
      </c>
      <c r="H430">
        <v>2.2638476138367401E-4</v>
      </c>
      <c r="I430">
        <v>1.1486352491237901E-5</v>
      </c>
      <c r="J430">
        <v>5.4555610007242202E-4</v>
      </c>
      <c r="K430">
        <v>9.5460712416481802E-5</v>
      </c>
      <c r="L430">
        <v>1.7608225293733E-4</v>
      </c>
      <c r="M430">
        <v>1.54678685590931E-4</v>
      </c>
      <c r="N430">
        <v>2.2459434419263101E-5</v>
      </c>
      <c r="O430">
        <v>8.7793743469802196E-6</v>
      </c>
      <c r="P430">
        <v>4.2950076548244103E-5</v>
      </c>
    </row>
    <row r="431" spans="1:16" x14ac:dyDescent="0.35">
      <c r="A431" s="13" t="s">
        <v>819</v>
      </c>
      <c r="B431" s="13" t="s">
        <v>697</v>
      </c>
      <c r="C431" s="13" t="s">
        <v>820</v>
      </c>
      <c r="D431" s="13">
        <v>7.0380098153208801E-4</v>
      </c>
      <c r="E431" s="13">
        <v>3.39086088220698E-4</v>
      </c>
      <c r="F431">
        <v>1.35460070522978E-3</v>
      </c>
      <c r="G431">
        <v>1.0845073224027401E-3</v>
      </c>
      <c r="H431">
        <v>1.7217167435360501E-3</v>
      </c>
      <c r="I431">
        <v>8.5760562342583895E-5</v>
      </c>
      <c r="J431">
        <v>2.9039446784912301E-3</v>
      </c>
      <c r="K431">
        <v>7.1240605394209998E-4</v>
      </c>
      <c r="L431">
        <v>1.37186129944693E-3</v>
      </c>
      <c r="M431">
        <v>1.29678860168794E-3</v>
      </c>
      <c r="N431">
        <v>1.80150381293456E-4</v>
      </c>
      <c r="O431">
        <v>5.7299517545753E-5</v>
      </c>
      <c r="P431">
        <v>3.01371610055698E-4</v>
      </c>
    </row>
    <row r="432" spans="1:16" x14ac:dyDescent="0.35">
      <c r="A432" s="13" t="s">
        <v>821</v>
      </c>
      <c r="B432" s="13" t="s">
        <v>697</v>
      </c>
      <c r="C432" s="13" t="s">
        <v>822</v>
      </c>
      <c r="D432" s="13">
        <v>6.7457151542696999E-4</v>
      </c>
      <c r="E432" s="13">
        <v>2.43403213814994E-4</v>
      </c>
      <c r="F432">
        <v>1.06673393163982E-3</v>
      </c>
      <c r="G432">
        <v>9.6680446452688E-4</v>
      </c>
      <c r="H432">
        <v>1.3233962248058099E-3</v>
      </c>
      <c r="I432">
        <v>6.9894373602505302E-5</v>
      </c>
      <c r="J432">
        <v>3.0572515186855498E-3</v>
      </c>
      <c r="K432">
        <v>6.2324796256957901E-4</v>
      </c>
      <c r="L432">
        <v>1.39883059848064E-3</v>
      </c>
      <c r="M432">
        <v>1.0260696879659699E-3</v>
      </c>
      <c r="N432">
        <v>1.18503496265938E-4</v>
      </c>
      <c r="O432">
        <v>5.05006099488623E-5</v>
      </c>
      <c r="P432">
        <v>2.6119868534320799E-4</v>
      </c>
    </row>
    <row r="433" spans="1:16" x14ac:dyDescent="0.35">
      <c r="A433" s="13" t="s">
        <v>823</v>
      </c>
      <c r="B433" s="13" t="s">
        <v>697</v>
      </c>
      <c r="C433" s="13" t="s">
        <v>824</v>
      </c>
      <c r="D433" s="13">
        <v>4.0863777644224502E-4</v>
      </c>
      <c r="E433" s="13">
        <v>2.2061097587561999E-4</v>
      </c>
      <c r="F433">
        <v>8.3932885818843999E-4</v>
      </c>
      <c r="G433">
        <v>8.0049050178378895E-4</v>
      </c>
      <c r="H433">
        <v>1.3424696972175599E-3</v>
      </c>
      <c r="I433">
        <v>5.8559884427466599E-5</v>
      </c>
      <c r="J433">
        <v>2.5086922670371401E-3</v>
      </c>
      <c r="K433">
        <v>5.1320115566770195E-4</v>
      </c>
      <c r="L433">
        <v>7.9147917523065398E-4</v>
      </c>
      <c r="M433">
        <v>1.0938194559379901E-3</v>
      </c>
      <c r="N433">
        <v>1.4701974422087999E-4</v>
      </c>
      <c r="O433">
        <v>4.6453263628281298E-5</v>
      </c>
      <c r="P433">
        <v>2.22512600300304E-4</v>
      </c>
    </row>
    <row r="434" spans="1:16" x14ac:dyDescent="0.35">
      <c r="A434" s="13" t="s">
        <v>825</v>
      </c>
      <c r="B434" s="13" t="s">
        <v>697</v>
      </c>
      <c r="C434" s="13" t="s">
        <v>826</v>
      </c>
      <c r="D434" s="13">
        <v>3.4420534349586602E-4</v>
      </c>
      <c r="E434" s="13">
        <v>1.07274592976589E-4</v>
      </c>
      <c r="F434">
        <v>4.4525707932502898E-4</v>
      </c>
      <c r="G434">
        <v>3.1078861904017502E-4</v>
      </c>
      <c r="H434">
        <v>5.2287740145570401E-4</v>
      </c>
      <c r="I434">
        <v>2.7167940229269099E-5</v>
      </c>
      <c r="J434">
        <v>9.6417101813963898E-4</v>
      </c>
      <c r="K434">
        <v>2.3409991993095301E-4</v>
      </c>
      <c r="L434">
        <v>4.8421423193254501E-4</v>
      </c>
      <c r="M434">
        <v>3.7456958607328501E-4</v>
      </c>
      <c r="N434">
        <v>5.0247334432973097E-5</v>
      </c>
      <c r="O434">
        <v>1.8964011987506399E-5</v>
      </c>
      <c r="P434">
        <v>9.7780937297244297E-5</v>
      </c>
    </row>
    <row r="435" spans="1:16" x14ac:dyDescent="0.35">
      <c r="A435" s="13" t="s">
        <v>827</v>
      </c>
      <c r="B435" s="13" t="s">
        <v>697</v>
      </c>
      <c r="C435" s="13" t="s">
        <v>88</v>
      </c>
      <c r="D435" s="13">
        <v>4.50106635382699E-3</v>
      </c>
      <c r="E435" s="13">
        <v>2.0517213711466501E-3</v>
      </c>
      <c r="F435">
        <v>8.3870804602278592E-3</v>
      </c>
      <c r="G435">
        <v>1.58433462347412E-2</v>
      </c>
      <c r="H435">
        <v>1.4249771895506899E-2</v>
      </c>
      <c r="I435">
        <v>1.0046220416984699E-3</v>
      </c>
      <c r="J435">
        <v>2.7694858767276901E-2</v>
      </c>
      <c r="K435">
        <v>4.8451842455536596E-3</v>
      </c>
      <c r="L435">
        <v>8.7436059940738196E-3</v>
      </c>
      <c r="M435">
        <v>1.1966969979298799E-2</v>
      </c>
      <c r="N435">
        <v>1.5034296270392E-3</v>
      </c>
      <c r="O435">
        <v>4.12011040252722E-4</v>
      </c>
      <c r="P435">
        <v>2.0840239932047901E-3</v>
      </c>
    </row>
    <row r="436" spans="1:16" x14ac:dyDescent="0.35">
      <c r="A436" s="13" t="s">
        <v>828</v>
      </c>
      <c r="B436" s="13" t="s">
        <v>697</v>
      </c>
      <c r="C436" s="13" t="s">
        <v>90</v>
      </c>
      <c r="D436" s="13">
        <v>3.0705009412547099E-3</v>
      </c>
      <c r="E436" s="13">
        <v>1.4718859757667699E-3</v>
      </c>
      <c r="F436">
        <v>6.3086452638172804E-3</v>
      </c>
      <c r="G436">
        <v>6.1425974624694703E-3</v>
      </c>
      <c r="H436">
        <v>8.9648554770706494E-3</v>
      </c>
      <c r="I436">
        <v>4.69136027272274E-4</v>
      </c>
      <c r="J436">
        <v>2.1833490389865099E-2</v>
      </c>
      <c r="K436">
        <v>3.8806005319484802E-3</v>
      </c>
      <c r="L436">
        <v>7.7093711015696802E-3</v>
      </c>
      <c r="M436">
        <v>5.9631264659072997E-3</v>
      </c>
      <c r="N436">
        <v>7.7272605059771303E-4</v>
      </c>
      <c r="O436">
        <v>3.2980600397432101E-4</v>
      </c>
      <c r="P436">
        <v>1.8711531099527799E-3</v>
      </c>
    </row>
    <row r="437" spans="1:16" x14ac:dyDescent="0.35">
      <c r="A437" s="13" t="s">
        <v>829</v>
      </c>
      <c r="B437" s="13" t="s">
        <v>697</v>
      </c>
      <c r="C437" s="13" t="s">
        <v>830</v>
      </c>
      <c r="D437" s="13">
        <v>9.3034201322675996E-5</v>
      </c>
      <c r="E437" s="13">
        <v>5.1690026475435899E-5</v>
      </c>
      <c r="F437">
        <v>2.26592297700779E-4</v>
      </c>
      <c r="G437">
        <v>1.8678148390266201E-4</v>
      </c>
      <c r="H437">
        <v>3.2867987963258001E-4</v>
      </c>
      <c r="I437">
        <v>1.7742097802684399E-5</v>
      </c>
      <c r="J437">
        <v>6.2001500678161999E-4</v>
      </c>
      <c r="K437">
        <v>1.3209732834544E-4</v>
      </c>
      <c r="L437">
        <v>2.9145543724423402E-4</v>
      </c>
      <c r="M437">
        <v>1.9360210223631801E-4</v>
      </c>
      <c r="N437">
        <v>2.5032795898384501E-5</v>
      </c>
      <c r="O437">
        <v>1.23342260108194E-5</v>
      </c>
      <c r="P437">
        <v>7.2302717558167995E-5</v>
      </c>
    </row>
    <row r="438" spans="1:16" x14ac:dyDescent="0.35">
      <c r="A438" s="13" t="s">
        <v>831</v>
      </c>
      <c r="B438" s="13" t="s">
        <v>697</v>
      </c>
      <c r="C438" s="13" t="s">
        <v>92</v>
      </c>
      <c r="D438" s="13">
        <v>1.4398568303165399E-3</v>
      </c>
      <c r="E438" s="13">
        <v>7.6320393388413295E-4</v>
      </c>
      <c r="F438">
        <v>2.8586745623723599E-3</v>
      </c>
      <c r="G438">
        <v>5.0106595863938204E-3</v>
      </c>
      <c r="H438">
        <v>4.9439336602061599E-3</v>
      </c>
      <c r="I438">
        <v>2.2549800223145501E-4</v>
      </c>
      <c r="J438">
        <v>9.9577076715519994E-3</v>
      </c>
      <c r="K438">
        <v>1.6731834517031299E-3</v>
      </c>
      <c r="L438">
        <v>2.7279483172689498E-3</v>
      </c>
      <c r="M438">
        <v>4.5485741946750397E-3</v>
      </c>
      <c r="N438">
        <v>5.8278537642927897E-4</v>
      </c>
      <c r="O438">
        <v>1.4829570405322699E-4</v>
      </c>
      <c r="P438">
        <v>7.3476550151460899E-4</v>
      </c>
    </row>
    <row r="439" spans="1:16" x14ac:dyDescent="0.35">
      <c r="A439" s="13" t="s">
        <v>832</v>
      </c>
      <c r="B439" s="13" t="s">
        <v>697</v>
      </c>
      <c r="C439" s="13" t="s">
        <v>833</v>
      </c>
      <c r="D439" s="13">
        <v>2.4313670453046099E-4</v>
      </c>
      <c r="E439" s="13">
        <v>1.2541707521716399E-4</v>
      </c>
      <c r="F439">
        <v>5.2450146372489596E-4</v>
      </c>
      <c r="G439">
        <v>5.8818108484766601E-4</v>
      </c>
      <c r="H439">
        <v>8.1026927361649195E-4</v>
      </c>
      <c r="I439">
        <v>4.1999370235988401E-5</v>
      </c>
      <c r="J439">
        <v>1.5543541842823699E-3</v>
      </c>
      <c r="K439">
        <v>3.1208833683865899E-4</v>
      </c>
      <c r="L439">
        <v>5.6558748204966905E-4</v>
      </c>
      <c r="M439">
        <v>6.1278636280683702E-4</v>
      </c>
      <c r="N439">
        <v>8.1577755092744294E-5</v>
      </c>
      <c r="O439">
        <v>2.7040844718610298E-5</v>
      </c>
      <c r="P439">
        <v>1.3706587987862901E-4</v>
      </c>
    </row>
    <row r="440" spans="1:16" x14ac:dyDescent="0.35">
      <c r="A440" s="13" t="s">
        <v>834</v>
      </c>
      <c r="B440" s="13" t="s">
        <v>697</v>
      </c>
      <c r="C440" s="13" t="s">
        <v>835</v>
      </c>
      <c r="D440" s="13">
        <v>1.85591579050259E-4</v>
      </c>
      <c r="E440" s="13">
        <v>9.9179874487923596E-5</v>
      </c>
      <c r="F440">
        <v>4.2983721854999898E-4</v>
      </c>
      <c r="G440">
        <v>3.1723825992865002E-4</v>
      </c>
      <c r="H440">
        <v>6.1655319796557399E-4</v>
      </c>
      <c r="I440">
        <v>3.3356447880480699E-5</v>
      </c>
      <c r="J440">
        <v>1.1380422734972801E-3</v>
      </c>
      <c r="K440">
        <v>2.5041195587255702E-4</v>
      </c>
      <c r="L440">
        <v>5.5069285240858597E-4</v>
      </c>
      <c r="M440">
        <v>3.7500551768139399E-4</v>
      </c>
      <c r="N440">
        <v>4.9764451241585703E-5</v>
      </c>
      <c r="O440">
        <v>2.4899181491290099E-5</v>
      </c>
      <c r="P440">
        <v>1.29382045182459E-4</v>
      </c>
    </row>
    <row r="441" spans="1:16" x14ac:dyDescent="0.35">
      <c r="A441" s="13" t="s">
        <v>836</v>
      </c>
      <c r="B441" s="13" t="s">
        <v>697</v>
      </c>
      <c r="C441" s="13" t="s">
        <v>94</v>
      </c>
      <c r="D441" s="13">
        <v>2.2853182687765299E-4</v>
      </c>
      <c r="E441" s="13">
        <v>1.22916055916561E-4</v>
      </c>
      <c r="F441">
        <v>5.0580514064734903E-4</v>
      </c>
      <c r="G441">
        <v>3.6348656208174101E-4</v>
      </c>
      <c r="H441">
        <v>7.0550662778820603E-4</v>
      </c>
      <c r="I441">
        <v>3.6250765513084698E-5</v>
      </c>
      <c r="J441">
        <v>1.89743826015876E-3</v>
      </c>
      <c r="K441">
        <v>3.0539755272694202E-4</v>
      </c>
      <c r="L441">
        <v>5.8204883148437999E-4</v>
      </c>
      <c r="M441">
        <v>4.5722087785474001E-4</v>
      </c>
      <c r="N441">
        <v>6.8603988245362802E-5</v>
      </c>
      <c r="O441">
        <v>2.9432720833894699E-5</v>
      </c>
      <c r="P441">
        <v>1.41764173635518E-4</v>
      </c>
    </row>
    <row r="442" spans="1:16" x14ac:dyDescent="0.35">
      <c r="A442" s="13" t="s">
        <v>837</v>
      </c>
      <c r="B442" s="13" t="s">
        <v>697</v>
      </c>
      <c r="C442" s="13" t="s">
        <v>838</v>
      </c>
      <c r="D442" s="13">
        <v>1.3220955490046401E-4</v>
      </c>
      <c r="E442" s="13">
        <v>6.5776126492009401E-5</v>
      </c>
      <c r="F442">
        <v>2.6433694391667702E-4</v>
      </c>
      <c r="G442">
        <v>1.8977328389065899E-4</v>
      </c>
      <c r="H442">
        <v>3.7325988921969497E-4</v>
      </c>
      <c r="I442">
        <v>1.93157972640597E-5</v>
      </c>
      <c r="J442">
        <v>7.4466693986383005E-4</v>
      </c>
      <c r="K442">
        <v>1.5694629028352401E-4</v>
      </c>
      <c r="L442">
        <v>3.1582908532613797E-4</v>
      </c>
      <c r="M442">
        <v>2.3373105534184001E-4</v>
      </c>
      <c r="N442">
        <v>3.4865384953624098E-5</v>
      </c>
      <c r="O442">
        <v>1.6052784718202901E-5</v>
      </c>
      <c r="P442">
        <v>7.4136327866676201E-5</v>
      </c>
    </row>
    <row r="443" spans="1:16" x14ac:dyDescent="0.35">
      <c r="A443" s="13" t="s">
        <v>839</v>
      </c>
      <c r="B443" s="13" t="s">
        <v>697</v>
      </c>
      <c r="C443" s="13" t="s">
        <v>249</v>
      </c>
      <c r="D443" s="13">
        <v>1.3102906558736999E-4</v>
      </c>
      <c r="E443" s="13">
        <v>6.5461761983925395E-5</v>
      </c>
      <c r="F443">
        <v>2.7731394649628598E-4</v>
      </c>
      <c r="G443">
        <v>2.0231063309230501E-4</v>
      </c>
      <c r="H443">
        <v>3.8649073462981902E-4</v>
      </c>
      <c r="I443">
        <v>2.0244229028255899E-5</v>
      </c>
      <c r="J443">
        <v>9.0692711561361598E-4</v>
      </c>
      <c r="K443">
        <v>1.6320765826998199E-4</v>
      </c>
      <c r="L443">
        <v>3.28174680467273E-4</v>
      </c>
      <c r="M443">
        <v>2.4915963058269402E-4</v>
      </c>
      <c r="N443">
        <v>3.5489076924437901E-5</v>
      </c>
      <c r="O443">
        <v>1.5883806193229599E-5</v>
      </c>
      <c r="P443">
        <v>7.9592179277754703E-5</v>
      </c>
    </row>
    <row r="444" spans="1:16" x14ac:dyDescent="0.35">
      <c r="A444" s="13" t="s">
        <v>840</v>
      </c>
      <c r="B444" s="13" t="s">
        <v>697</v>
      </c>
      <c r="C444" s="13" t="s">
        <v>841</v>
      </c>
      <c r="D444" s="13">
        <v>5.0721141605614302E-4</v>
      </c>
      <c r="E444" s="13">
        <v>2.6085847212778298E-4</v>
      </c>
      <c r="F444">
        <v>1.10925743576049E-3</v>
      </c>
      <c r="G444">
        <v>1.30335073507783E-3</v>
      </c>
      <c r="H444">
        <v>1.6665531097182901E-3</v>
      </c>
      <c r="I444">
        <v>8.3092933842100094E-5</v>
      </c>
      <c r="J444">
        <v>3.9815566615272503E-3</v>
      </c>
      <c r="K444">
        <v>6.8439597651527204E-4</v>
      </c>
      <c r="L444">
        <v>1.26850667710505E-3</v>
      </c>
      <c r="M444">
        <v>1.23930144749619E-3</v>
      </c>
      <c r="N444">
        <v>1.5826000146834299E-4</v>
      </c>
      <c r="O444">
        <v>5.83043149291132E-5</v>
      </c>
      <c r="P444">
        <v>3.0054704905028599E-4</v>
      </c>
    </row>
    <row r="445" spans="1:16" x14ac:dyDescent="0.35">
      <c r="A445" s="13" t="s">
        <v>842</v>
      </c>
      <c r="B445" s="13" t="s">
        <v>697</v>
      </c>
      <c r="C445" s="13" t="s">
        <v>96</v>
      </c>
      <c r="D445" s="13">
        <v>3.4357710997278898E-4</v>
      </c>
      <c r="E445" s="13">
        <v>1.6327052311140399E-4</v>
      </c>
      <c r="F445">
        <v>6.92567279053517E-4</v>
      </c>
      <c r="G445">
        <v>6.6023764169010496E-4</v>
      </c>
      <c r="H445">
        <v>9.9161256743289603E-4</v>
      </c>
      <c r="I445">
        <v>5.1993812511328403E-5</v>
      </c>
      <c r="J445">
        <v>1.85009312101971E-3</v>
      </c>
      <c r="K445">
        <v>4.0691475946097601E-4</v>
      </c>
      <c r="L445">
        <v>7.7691527599401398E-4</v>
      </c>
      <c r="M445">
        <v>7.3569824256703104E-4</v>
      </c>
      <c r="N445">
        <v>9.6790251156124706E-5</v>
      </c>
      <c r="O445">
        <v>3.4283460635740899E-5</v>
      </c>
      <c r="P445">
        <v>1.7842404352936701E-4</v>
      </c>
    </row>
    <row r="446" spans="1:16" x14ac:dyDescent="0.35">
      <c r="A446" s="13" t="s">
        <v>843</v>
      </c>
      <c r="B446" s="13" t="s">
        <v>697</v>
      </c>
      <c r="C446" s="13" t="s">
        <v>844</v>
      </c>
      <c r="D446" s="13">
        <v>1.6209699376477701E-4</v>
      </c>
      <c r="E446" s="13">
        <v>8.4244656086753693E-5</v>
      </c>
      <c r="F446">
        <v>3.4877910278446401E-4</v>
      </c>
      <c r="G446">
        <v>3.7386199046370299E-4</v>
      </c>
      <c r="H446">
        <v>5.4998653920109602E-4</v>
      </c>
      <c r="I446">
        <v>3.1702764213406203E-5</v>
      </c>
      <c r="J446">
        <v>1.13433902038437E-3</v>
      </c>
      <c r="K446">
        <v>2.14918674721854E-4</v>
      </c>
      <c r="L446">
        <v>5.0423620367771199E-4</v>
      </c>
      <c r="M446">
        <v>3.15682642449275E-4</v>
      </c>
      <c r="N446">
        <v>3.8223129526136097E-5</v>
      </c>
      <c r="O446">
        <v>1.93409420057251E-5</v>
      </c>
      <c r="P446">
        <v>1.0118315816227499E-4</v>
      </c>
    </row>
    <row r="447" spans="1:16" x14ac:dyDescent="0.35">
      <c r="A447" s="13" t="s">
        <v>845</v>
      </c>
      <c r="B447" s="13" t="s">
        <v>697</v>
      </c>
      <c r="C447" s="13" t="s">
        <v>846</v>
      </c>
      <c r="D447" s="13">
        <v>1.2267151436141099E-3</v>
      </c>
      <c r="E447" s="13">
        <v>6.1587998507465298E-4</v>
      </c>
      <c r="F447">
        <v>2.64587368528936E-3</v>
      </c>
      <c r="G447">
        <v>1.97835009918478E-3</v>
      </c>
      <c r="H447">
        <v>3.69373202280242E-3</v>
      </c>
      <c r="I447">
        <v>1.9549798208314201E-4</v>
      </c>
      <c r="J447">
        <v>7.9575178810679902E-3</v>
      </c>
      <c r="K447">
        <v>1.54943526758884E-3</v>
      </c>
      <c r="L447">
        <v>3.1878522541416701E-3</v>
      </c>
      <c r="M447">
        <v>2.36978578741195E-3</v>
      </c>
      <c r="N447">
        <v>3.2578027238852099E-4</v>
      </c>
      <c r="O447">
        <v>1.4836495272497899E-4</v>
      </c>
      <c r="P447">
        <v>7.7973486869517203E-4</v>
      </c>
    </row>
    <row r="448" spans="1:16" x14ac:dyDescent="0.35">
      <c r="A448" s="13" t="s">
        <v>847</v>
      </c>
      <c r="B448" s="13" t="s">
        <v>697</v>
      </c>
      <c r="C448" s="13" t="s">
        <v>102</v>
      </c>
      <c r="D448" s="13">
        <v>4.0270644561605698E-4</v>
      </c>
      <c r="E448" s="13">
        <v>2.04897629887025E-4</v>
      </c>
      <c r="F448">
        <v>9.2255628466334796E-4</v>
      </c>
      <c r="G448">
        <v>6.6838916639234698E-4</v>
      </c>
      <c r="H448">
        <v>1.18236374372708E-3</v>
      </c>
      <c r="I448">
        <v>6.5339974134784602E-5</v>
      </c>
      <c r="J448">
        <v>2.51519047728987E-3</v>
      </c>
      <c r="K448">
        <v>5.3356195357936499E-4</v>
      </c>
      <c r="L448">
        <v>1.1353356977522799E-3</v>
      </c>
      <c r="M448">
        <v>7.29680725063967E-4</v>
      </c>
      <c r="N448">
        <v>9.4069616711325098E-5</v>
      </c>
      <c r="O448">
        <v>4.5540159797115001E-5</v>
      </c>
      <c r="P448">
        <v>2.7772423205661099E-4</v>
      </c>
    </row>
    <row r="449" spans="1:16" x14ac:dyDescent="0.35">
      <c r="A449" s="13" t="s">
        <v>848</v>
      </c>
      <c r="B449" s="13" t="s">
        <v>697</v>
      </c>
      <c r="C449" s="13" t="s">
        <v>645</v>
      </c>
      <c r="D449" s="13">
        <v>1.6481055806484601E-3</v>
      </c>
      <c r="E449" s="13">
        <v>7.2408621170322004E-4</v>
      </c>
      <c r="F449">
        <v>2.95509175058293E-3</v>
      </c>
      <c r="G449">
        <v>2.6997477052278398E-3</v>
      </c>
      <c r="H449">
        <v>4.5753169520492401E-3</v>
      </c>
      <c r="I449">
        <v>2.4600916869272499E-4</v>
      </c>
      <c r="J449">
        <v>9.3928701634349698E-3</v>
      </c>
      <c r="K449">
        <v>1.8229159076105399E-3</v>
      </c>
      <c r="L449">
        <v>4.0045030865284497E-3</v>
      </c>
      <c r="M449">
        <v>2.6750931446645801E-3</v>
      </c>
      <c r="N449">
        <v>3.7573742115109703E-4</v>
      </c>
      <c r="O449">
        <v>1.9318821834880099E-4</v>
      </c>
      <c r="P449">
        <v>7.26915146320789E-4</v>
      </c>
    </row>
    <row r="450" spans="1:16" x14ac:dyDescent="0.35">
      <c r="A450" s="13" t="s">
        <v>849</v>
      </c>
      <c r="B450" s="13" t="s">
        <v>697</v>
      </c>
      <c r="C450" s="13" t="s">
        <v>255</v>
      </c>
      <c r="D450" s="13">
        <v>8.4914466482217702E-5</v>
      </c>
      <c r="E450" s="13">
        <v>4.7278350075796202E-5</v>
      </c>
      <c r="F450">
        <v>1.8858395076436801E-4</v>
      </c>
      <c r="G450">
        <v>1.5091436946317101E-4</v>
      </c>
      <c r="H450">
        <v>2.6960916817616898E-4</v>
      </c>
      <c r="I450">
        <v>1.32433468861884E-5</v>
      </c>
      <c r="J450">
        <v>5.7671246804526601E-4</v>
      </c>
      <c r="K450">
        <v>1.1331280817227901E-4</v>
      </c>
      <c r="L450">
        <v>1.96774900034619E-4</v>
      </c>
      <c r="M450">
        <v>1.91497853958154E-4</v>
      </c>
      <c r="N450">
        <v>2.7842451628670699E-5</v>
      </c>
      <c r="O450">
        <v>1.08286446420002E-5</v>
      </c>
      <c r="P450">
        <v>4.9910869546853102E-5</v>
      </c>
    </row>
    <row r="451" spans="1:16" x14ac:dyDescent="0.35">
      <c r="A451" s="13" t="s">
        <v>850</v>
      </c>
      <c r="B451" s="13" t="s">
        <v>697</v>
      </c>
      <c r="C451" s="13" t="s">
        <v>851</v>
      </c>
      <c r="D451" s="13">
        <v>3.9437384812058402E-4</v>
      </c>
      <c r="E451" s="13">
        <v>1.84756489396547E-4</v>
      </c>
      <c r="F451">
        <v>7.6084133533861696E-4</v>
      </c>
      <c r="G451">
        <v>6.3493773434134405E-4</v>
      </c>
      <c r="H451">
        <v>1.15391765605107E-3</v>
      </c>
      <c r="I451">
        <v>6.2342205303516897E-5</v>
      </c>
      <c r="J451">
        <v>2.3889453234612799E-3</v>
      </c>
      <c r="K451">
        <v>4.70796857256616E-4</v>
      </c>
      <c r="L451">
        <v>1.02111825264673E-3</v>
      </c>
      <c r="M451">
        <v>6.7661466009138603E-4</v>
      </c>
      <c r="N451">
        <v>9.3406099563153803E-5</v>
      </c>
      <c r="O451">
        <v>4.8050595481078702E-5</v>
      </c>
      <c r="P451">
        <v>1.95538075067052E-4</v>
      </c>
    </row>
    <row r="452" spans="1:16" x14ac:dyDescent="0.35">
      <c r="A452" s="13" t="s">
        <v>852</v>
      </c>
      <c r="B452" s="13" t="s">
        <v>697</v>
      </c>
      <c r="C452" s="13" t="s">
        <v>106</v>
      </c>
      <c r="D452" s="13">
        <v>1.59430515302382E-3</v>
      </c>
      <c r="E452" s="13">
        <v>8.5817613493809595E-4</v>
      </c>
      <c r="F452">
        <v>3.4660129832134101E-3</v>
      </c>
      <c r="G452">
        <v>3.4754990715941598E-3</v>
      </c>
      <c r="H452">
        <v>5.4784147857695996E-3</v>
      </c>
      <c r="I452">
        <v>3.1208057603969002E-4</v>
      </c>
      <c r="J452">
        <v>1.17502149446864E-2</v>
      </c>
      <c r="K452">
        <v>2.1608298352055501E-3</v>
      </c>
      <c r="L452">
        <v>5.1325575137341397E-3</v>
      </c>
      <c r="M452">
        <v>2.9971858287606099E-3</v>
      </c>
      <c r="N452">
        <v>3.7101804421494001E-4</v>
      </c>
      <c r="O452">
        <v>1.88890397494197E-4</v>
      </c>
      <c r="P452">
        <v>9.9982762866969097E-4</v>
      </c>
    </row>
    <row r="453" spans="1:16" x14ac:dyDescent="0.35">
      <c r="A453" s="13" t="s">
        <v>853</v>
      </c>
      <c r="B453" s="13" t="s">
        <v>697</v>
      </c>
      <c r="C453" s="13" t="s">
        <v>854</v>
      </c>
      <c r="D453" s="13">
        <v>6.83034908489164E-4</v>
      </c>
      <c r="E453" s="13">
        <v>3.7693971247117799E-4</v>
      </c>
      <c r="F453">
        <v>1.4055854271035201E-3</v>
      </c>
      <c r="G453">
        <v>1.60698879410716E-3</v>
      </c>
      <c r="H453">
        <v>2.1239608637264699E-3</v>
      </c>
      <c r="I453">
        <v>9.1073102197571098E-5</v>
      </c>
      <c r="J453">
        <v>3.6588455074957299E-3</v>
      </c>
      <c r="K453">
        <v>7.37320742222366E-4</v>
      </c>
      <c r="L453">
        <v>1.2211649746803499E-3</v>
      </c>
      <c r="M453">
        <v>1.82698644356333E-3</v>
      </c>
      <c r="N453">
        <v>2.57847154247685E-4</v>
      </c>
      <c r="O453">
        <v>6.6685066836690699E-5</v>
      </c>
      <c r="P453">
        <v>3.2225426925036902E-4</v>
      </c>
    </row>
    <row r="454" spans="1:16" x14ac:dyDescent="0.35">
      <c r="A454" s="13" t="s">
        <v>855</v>
      </c>
      <c r="B454" s="13" t="s">
        <v>697</v>
      </c>
      <c r="C454" s="13" t="s">
        <v>856</v>
      </c>
      <c r="D454" s="13">
        <v>3.3826414075225801E-4</v>
      </c>
      <c r="E454" s="13">
        <v>1.89432878315354E-4</v>
      </c>
      <c r="F454">
        <v>7.6818824820951799E-4</v>
      </c>
      <c r="G454">
        <v>6.0311493311693905E-4</v>
      </c>
      <c r="H454">
        <v>1.09147263820335E-3</v>
      </c>
      <c r="I454">
        <v>5.44522828417615E-5</v>
      </c>
      <c r="J454">
        <v>2.5844865772695399E-3</v>
      </c>
      <c r="K454">
        <v>4.6948066437874899E-4</v>
      </c>
      <c r="L454">
        <v>8.4482878886165801E-4</v>
      </c>
      <c r="M454">
        <v>7.3517087864116205E-4</v>
      </c>
      <c r="N454">
        <v>1.1018028715849799E-4</v>
      </c>
      <c r="O454">
        <v>4.41432717000274E-5</v>
      </c>
      <c r="P454">
        <v>2.0752839004939901E-4</v>
      </c>
    </row>
    <row r="455" spans="1:16" x14ac:dyDescent="0.35">
      <c r="A455" s="13" t="s">
        <v>857</v>
      </c>
      <c r="B455" s="13" t="s">
        <v>697</v>
      </c>
      <c r="C455" s="13" t="s">
        <v>858</v>
      </c>
      <c r="D455" s="13">
        <v>1.8497735027045399E-4</v>
      </c>
      <c r="E455" s="13">
        <v>7.7532573942471093E-5</v>
      </c>
      <c r="F455">
        <v>3.1123872492435099E-4</v>
      </c>
      <c r="G455">
        <v>3.3607146886118101E-4</v>
      </c>
      <c r="H455">
        <v>4.9591833944075397E-4</v>
      </c>
      <c r="I455">
        <v>2.7263912030104399E-5</v>
      </c>
      <c r="J455">
        <v>1.0849299355788801E-3</v>
      </c>
      <c r="K455">
        <v>1.9214700486206701E-4</v>
      </c>
      <c r="L455">
        <v>4.2849280979094599E-4</v>
      </c>
      <c r="M455">
        <v>2.8243230375801402E-4</v>
      </c>
      <c r="N455">
        <v>3.8521896700213003E-5</v>
      </c>
      <c r="O455">
        <v>1.98694256094303E-5</v>
      </c>
      <c r="P455">
        <v>7.2068047870096601E-5</v>
      </c>
    </row>
    <row r="456" spans="1:16" x14ac:dyDescent="0.35">
      <c r="A456" s="13" t="s">
        <v>859</v>
      </c>
      <c r="B456" s="13" t="s">
        <v>697</v>
      </c>
      <c r="C456" s="13" t="s">
        <v>108</v>
      </c>
      <c r="D456" s="13">
        <v>1.60239865472633E-4</v>
      </c>
      <c r="E456" s="13">
        <v>7.8966246567796104E-5</v>
      </c>
      <c r="F456">
        <v>3.4615497052886799E-4</v>
      </c>
      <c r="G456">
        <v>2.5385952486711E-4</v>
      </c>
      <c r="H456">
        <v>4.5669282764782698E-4</v>
      </c>
      <c r="I456">
        <v>2.4294670719740901E-5</v>
      </c>
      <c r="J456">
        <v>1.0652232821866099E-3</v>
      </c>
      <c r="K456">
        <v>2.10622134846338E-4</v>
      </c>
      <c r="L456">
        <v>4.2741414910509799E-4</v>
      </c>
      <c r="M456">
        <v>2.83670350071837E-4</v>
      </c>
      <c r="N456">
        <v>3.9436082430882398E-5</v>
      </c>
      <c r="O456">
        <v>1.7459937460648199E-5</v>
      </c>
      <c r="P456">
        <v>1.00383096958803E-4</v>
      </c>
    </row>
    <row r="457" spans="1:16" x14ac:dyDescent="0.35">
      <c r="A457" s="13" t="s">
        <v>860</v>
      </c>
      <c r="B457" s="13" t="s">
        <v>697</v>
      </c>
      <c r="C457" s="13" t="s">
        <v>110</v>
      </c>
      <c r="D457" s="13">
        <v>5.0872940466989099E-4</v>
      </c>
      <c r="E457" s="13">
        <v>2.7630100426043397E-4</v>
      </c>
      <c r="F457">
        <v>1.05326728804691E-3</v>
      </c>
      <c r="G457">
        <v>1.3001066758741001E-3</v>
      </c>
      <c r="H457">
        <v>1.7326703579251101E-3</v>
      </c>
      <c r="I457">
        <v>7.7725729988752394E-5</v>
      </c>
      <c r="J457">
        <v>3.3035062291548001E-3</v>
      </c>
      <c r="K457">
        <v>6.3726904571965797E-4</v>
      </c>
      <c r="L457">
        <v>1.0156241479609199E-3</v>
      </c>
      <c r="M457">
        <v>1.4464310711738101E-3</v>
      </c>
      <c r="N457">
        <v>1.9206265712012199E-4</v>
      </c>
      <c r="O457">
        <v>5.6702667499534602E-5</v>
      </c>
      <c r="P457">
        <v>2.7857336795272401E-4</v>
      </c>
    </row>
    <row r="458" spans="1:16" x14ac:dyDescent="0.35">
      <c r="A458" s="13" t="s">
        <v>861</v>
      </c>
      <c r="B458" s="13" t="s">
        <v>697</v>
      </c>
      <c r="C458" s="13" t="s">
        <v>114</v>
      </c>
      <c r="D458" s="13">
        <v>1.43481047532009E-4</v>
      </c>
      <c r="E458" s="13">
        <v>6.5301881092660506E-5</v>
      </c>
      <c r="F458">
        <v>2.9289891305537299E-4</v>
      </c>
      <c r="G458">
        <v>1.99066147119517E-4</v>
      </c>
      <c r="H458">
        <v>3.6106024048380498E-4</v>
      </c>
      <c r="I458">
        <v>1.9783319503003298E-5</v>
      </c>
      <c r="J458">
        <v>7.6977521137497297E-4</v>
      </c>
      <c r="K458">
        <v>1.7394301894716E-4</v>
      </c>
      <c r="L458">
        <v>3.7795078788394699E-4</v>
      </c>
      <c r="M458">
        <v>2.2780283279312099E-4</v>
      </c>
      <c r="N458">
        <v>3.1239845859315001E-5</v>
      </c>
      <c r="O458">
        <v>1.43425792771778E-5</v>
      </c>
      <c r="P458">
        <v>7.9587807665150494E-5</v>
      </c>
    </row>
    <row r="459" spans="1:16" x14ac:dyDescent="0.35">
      <c r="A459" s="13" t="s">
        <v>862</v>
      </c>
      <c r="B459" s="13" t="s">
        <v>697</v>
      </c>
      <c r="C459" s="13" t="s">
        <v>863</v>
      </c>
      <c r="D459" s="13">
        <v>4.40367578899762E-4</v>
      </c>
      <c r="E459" s="13">
        <v>1.7834245064085E-4</v>
      </c>
      <c r="F459">
        <v>7.5689935918436704E-4</v>
      </c>
      <c r="G459">
        <v>6.5368180887412299E-4</v>
      </c>
      <c r="H459">
        <v>9.8348503992293896E-4</v>
      </c>
      <c r="I459">
        <v>5.1982961795338303E-5</v>
      </c>
      <c r="J459">
        <v>1.8694097854796E-3</v>
      </c>
      <c r="K459">
        <v>4.2977630117814502E-4</v>
      </c>
      <c r="L459">
        <v>8.8168421247135701E-4</v>
      </c>
      <c r="M459">
        <v>7.3528328930260204E-4</v>
      </c>
      <c r="N459">
        <v>9.3448503978192895E-5</v>
      </c>
      <c r="O459">
        <v>3.5581795228015E-5</v>
      </c>
      <c r="P459">
        <v>1.8292142040770399E-4</v>
      </c>
    </row>
    <row r="460" spans="1:16" x14ac:dyDescent="0.35">
      <c r="A460" s="13" t="s">
        <v>864</v>
      </c>
      <c r="B460" s="13" t="s">
        <v>697</v>
      </c>
      <c r="C460" s="13" t="s">
        <v>265</v>
      </c>
      <c r="D460" s="13">
        <v>6.9689325481238806E-5</v>
      </c>
      <c r="E460" s="13">
        <v>3.98462471264217E-5</v>
      </c>
      <c r="F460">
        <v>1.7242942311522001E-4</v>
      </c>
      <c r="G460">
        <v>1.20184774241865E-4</v>
      </c>
      <c r="H460">
        <v>2.2705022085229599E-4</v>
      </c>
      <c r="I460">
        <v>1.31777084278878E-5</v>
      </c>
      <c r="J460">
        <v>4.9229824320777299E-4</v>
      </c>
      <c r="K460">
        <v>1.0459622794870401E-4</v>
      </c>
      <c r="L460">
        <v>2.3142533246834699E-4</v>
      </c>
      <c r="M460">
        <v>1.34263040079999E-4</v>
      </c>
      <c r="N460">
        <v>1.6233672329797699E-5</v>
      </c>
      <c r="O460">
        <v>8.6930809432303098E-6</v>
      </c>
      <c r="P460">
        <v>5.1512450761941598E-5</v>
      </c>
    </row>
    <row r="461" spans="1:16" x14ac:dyDescent="0.35">
      <c r="A461" s="13" t="s">
        <v>865</v>
      </c>
      <c r="B461" s="13" t="s">
        <v>697</v>
      </c>
      <c r="C461" s="13" t="s">
        <v>866</v>
      </c>
      <c r="D461" s="13">
        <v>2.5427406508492001E-4</v>
      </c>
      <c r="E461" s="13">
        <v>1.44092351891189E-4</v>
      </c>
      <c r="F461">
        <v>6.1588497888227203E-4</v>
      </c>
      <c r="G461">
        <v>4.4414389976538398E-4</v>
      </c>
      <c r="H461">
        <v>8.45717674138248E-4</v>
      </c>
      <c r="I461">
        <v>4.7645321013654903E-5</v>
      </c>
      <c r="J461">
        <v>1.71331484189155E-3</v>
      </c>
      <c r="K461">
        <v>3.7089425596446602E-4</v>
      </c>
      <c r="L461">
        <v>8.0623997167012396E-4</v>
      </c>
      <c r="M461">
        <v>4.9157356607133502E-4</v>
      </c>
      <c r="N461">
        <v>6.2606962519892799E-5</v>
      </c>
      <c r="O461">
        <v>3.1674614243001503E-5</v>
      </c>
      <c r="P461">
        <v>1.9070835828280801E-4</v>
      </c>
    </row>
    <row r="462" spans="1:16" x14ac:dyDescent="0.35">
      <c r="A462" s="13" t="s">
        <v>867</v>
      </c>
      <c r="B462" s="13" t="s">
        <v>697</v>
      </c>
      <c r="C462" s="13" t="s">
        <v>120</v>
      </c>
      <c r="D462" s="13">
        <v>4.6658135148454301E-4</v>
      </c>
      <c r="E462" s="13">
        <v>2.3072179587651099E-4</v>
      </c>
      <c r="F462">
        <v>9.847538472075991E-4</v>
      </c>
      <c r="G462">
        <v>9.8518402219679091E-4</v>
      </c>
      <c r="H462">
        <v>1.43305963913822E-3</v>
      </c>
      <c r="I462">
        <v>7.3030951504811896E-5</v>
      </c>
      <c r="J462">
        <v>2.8234766866908601E-3</v>
      </c>
      <c r="K462">
        <v>5.9113048072536895E-4</v>
      </c>
      <c r="L462">
        <v>1.1172949705459301E-3</v>
      </c>
      <c r="M462">
        <v>1.0387328700665801E-3</v>
      </c>
      <c r="N462">
        <v>1.36975218530953E-4</v>
      </c>
      <c r="O462">
        <v>4.9869719760815903E-5</v>
      </c>
      <c r="P462">
        <v>2.6080716124219901E-4</v>
      </c>
    </row>
    <row r="463" spans="1:16" x14ac:dyDescent="0.35">
      <c r="A463" s="13" t="s">
        <v>868</v>
      </c>
      <c r="B463" s="13" t="s">
        <v>697</v>
      </c>
      <c r="C463" s="13" t="s">
        <v>122</v>
      </c>
      <c r="D463" s="13">
        <v>1.02232473634845E-4</v>
      </c>
      <c r="E463" s="13">
        <v>5.3033404317273799E-5</v>
      </c>
      <c r="F463">
        <v>2.28021595981805E-4</v>
      </c>
      <c r="G463">
        <v>1.5768497972948599E-4</v>
      </c>
      <c r="H463">
        <v>3.1788480620106602E-4</v>
      </c>
      <c r="I463">
        <v>1.7168638067207E-5</v>
      </c>
      <c r="J463">
        <v>5.9579765083233704E-4</v>
      </c>
      <c r="K463">
        <v>1.3188942770423501E-4</v>
      </c>
      <c r="L463">
        <v>2.8296753807911302E-4</v>
      </c>
      <c r="M463">
        <v>1.9598791157484101E-4</v>
      </c>
      <c r="N463">
        <v>2.7164368552214801E-5</v>
      </c>
      <c r="O463">
        <v>1.33221869351898E-5</v>
      </c>
      <c r="P463">
        <v>6.7036109507040195E-5</v>
      </c>
    </row>
    <row r="464" spans="1:16" x14ac:dyDescent="0.35">
      <c r="A464" s="13" t="s">
        <v>869</v>
      </c>
      <c r="B464" s="13" t="s">
        <v>697</v>
      </c>
      <c r="C464" s="13" t="s">
        <v>124</v>
      </c>
      <c r="D464" s="13">
        <v>2.64906406974284E-4</v>
      </c>
      <c r="E464" s="13">
        <v>1.41645880518821E-4</v>
      </c>
      <c r="F464">
        <v>5.7829609876318704E-4</v>
      </c>
      <c r="G464">
        <v>6.7901970088089195E-4</v>
      </c>
      <c r="H464">
        <v>9.2046947022240196E-4</v>
      </c>
      <c r="I464">
        <v>4.7628871470478197E-5</v>
      </c>
      <c r="J464">
        <v>1.7789071755883101E-3</v>
      </c>
      <c r="K464">
        <v>3.4396892169455499E-4</v>
      </c>
      <c r="L464">
        <v>5.9864836691781895E-4</v>
      </c>
      <c r="M464">
        <v>7.1073222843629305E-4</v>
      </c>
      <c r="N464">
        <v>9.7509836588804204E-5</v>
      </c>
      <c r="O464">
        <v>3.03550468629084E-5</v>
      </c>
      <c r="P464">
        <v>1.5117360561444E-4</v>
      </c>
    </row>
    <row r="465" spans="1:16" x14ac:dyDescent="0.35">
      <c r="A465" s="13" t="s">
        <v>870</v>
      </c>
      <c r="B465" s="13" t="s">
        <v>697</v>
      </c>
      <c r="C465" s="13" t="s">
        <v>871</v>
      </c>
      <c r="D465" s="13">
        <v>1.0771892320826401E-3</v>
      </c>
      <c r="E465" s="13">
        <v>5.2552876906363497E-4</v>
      </c>
      <c r="F465">
        <v>1.95508047766573E-3</v>
      </c>
      <c r="G465">
        <v>1.63192980358391E-3</v>
      </c>
      <c r="H465">
        <v>2.5247112135043902E-3</v>
      </c>
      <c r="I465">
        <v>9.6189709695616697E-5</v>
      </c>
      <c r="J465">
        <v>4.3894757394703403E-3</v>
      </c>
      <c r="K465">
        <v>9.4917573193856002E-4</v>
      </c>
      <c r="L465">
        <v>1.5856438220720301E-3</v>
      </c>
      <c r="M465">
        <v>2.1298370132851398E-3</v>
      </c>
      <c r="N465">
        <v>2.79735737672269E-4</v>
      </c>
      <c r="O465">
        <v>7.9920547964086101E-5</v>
      </c>
      <c r="P465">
        <v>4.2326646327492899E-4</v>
      </c>
    </row>
    <row r="466" spans="1:16" x14ac:dyDescent="0.35">
      <c r="A466" s="13" t="s">
        <v>872</v>
      </c>
      <c r="B466" s="13" t="s">
        <v>697</v>
      </c>
      <c r="C466" s="13" t="s">
        <v>873</v>
      </c>
      <c r="D466" s="13">
        <v>6.41345448451621E-3</v>
      </c>
      <c r="E466" s="13">
        <v>2.6275664507983102E-3</v>
      </c>
      <c r="F466">
        <v>1.1793997797718E-2</v>
      </c>
      <c r="G466">
        <v>1.01404906017756E-2</v>
      </c>
      <c r="H466">
        <v>1.44624535829591E-2</v>
      </c>
      <c r="I466">
        <v>7.7984095925325405E-4</v>
      </c>
      <c r="J466">
        <v>3.7582266067074002E-2</v>
      </c>
      <c r="K466">
        <v>7.0807864836244698E-3</v>
      </c>
      <c r="L466">
        <v>1.6397849117865501E-2</v>
      </c>
      <c r="M466">
        <v>1.04711212327325E-2</v>
      </c>
      <c r="N466">
        <v>1.26389678279761E-3</v>
      </c>
      <c r="O466">
        <v>5.65093009666354E-4</v>
      </c>
      <c r="P466">
        <v>2.9870645704079299E-3</v>
      </c>
    </row>
    <row r="467" spans="1:16" x14ac:dyDescent="0.35">
      <c r="A467" s="13" t="s">
        <v>874</v>
      </c>
      <c r="B467" s="13" t="s">
        <v>697</v>
      </c>
      <c r="C467" s="13" t="s">
        <v>273</v>
      </c>
      <c r="D467" s="13">
        <v>2.3882981422937298E-3</v>
      </c>
      <c r="E467" s="13">
        <v>1.18987995660332E-3</v>
      </c>
      <c r="F467">
        <v>4.83379932554843E-3</v>
      </c>
      <c r="G467">
        <v>8.1064461455187097E-3</v>
      </c>
      <c r="H467">
        <v>8.2562114554756098E-3</v>
      </c>
      <c r="I467">
        <v>4.8464152761120701E-4</v>
      </c>
      <c r="J467">
        <v>1.6396893496288902E-2</v>
      </c>
      <c r="K467">
        <v>2.8724817461064202E-3</v>
      </c>
      <c r="L467">
        <v>4.9911328297183397E-3</v>
      </c>
      <c r="M467">
        <v>7.0619390765928403E-3</v>
      </c>
      <c r="N467">
        <v>8.9625264975183496E-4</v>
      </c>
      <c r="O467">
        <v>2.45647953332939E-4</v>
      </c>
      <c r="P467">
        <v>1.2343459606941401E-3</v>
      </c>
    </row>
    <row r="468" spans="1:16" x14ac:dyDescent="0.35">
      <c r="A468" s="13" t="s">
        <v>875</v>
      </c>
      <c r="B468" s="13" t="s">
        <v>697</v>
      </c>
      <c r="C468" s="13" t="s">
        <v>876</v>
      </c>
      <c r="D468" s="13">
        <v>5.6377371986441195E-4</v>
      </c>
      <c r="E468" s="13">
        <v>3.01278410782825E-4</v>
      </c>
      <c r="F468">
        <v>1.1901567155517001E-3</v>
      </c>
      <c r="G468">
        <v>1.6064871844127099E-3</v>
      </c>
      <c r="H468">
        <v>1.95683870737893E-3</v>
      </c>
      <c r="I468">
        <v>9.5485179099123998E-5</v>
      </c>
      <c r="J468">
        <v>3.6978168673692802E-3</v>
      </c>
      <c r="K468">
        <v>7.0381369490286796E-4</v>
      </c>
      <c r="L468">
        <v>1.1872734457566601E-3</v>
      </c>
      <c r="M468">
        <v>1.6200101440914899E-3</v>
      </c>
      <c r="N468">
        <v>2.1865906209807501E-4</v>
      </c>
      <c r="O468">
        <v>6.2786124588007098E-5</v>
      </c>
      <c r="P468">
        <v>3.1187324059046102E-4</v>
      </c>
    </row>
    <row r="469" spans="1:16" x14ac:dyDescent="0.35">
      <c r="A469" s="13" t="s">
        <v>877</v>
      </c>
      <c r="B469" s="13" t="s">
        <v>697</v>
      </c>
      <c r="C469" s="13" t="s">
        <v>878</v>
      </c>
      <c r="D469" s="13">
        <v>2.2450936408911599E-4</v>
      </c>
      <c r="E469" s="13">
        <v>1.23819880013301E-4</v>
      </c>
      <c r="F469">
        <v>4.9320584099844095E-4</v>
      </c>
      <c r="G469">
        <v>5.0922727531459698E-4</v>
      </c>
      <c r="H469">
        <v>7.6285490764247505E-4</v>
      </c>
      <c r="I469">
        <v>3.6518371496862703E-5</v>
      </c>
      <c r="J469">
        <v>1.47162811997712E-3</v>
      </c>
      <c r="K469">
        <v>2.9359189102317798E-4</v>
      </c>
      <c r="L469">
        <v>4.9347962677625905E-4</v>
      </c>
      <c r="M469">
        <v>5.7960227488088902E-4</v>
      </c>
      <c r="N469">
        <v>8.2057608403233098E-5</v>
      </c>
      <c r="O469">
        <v>2.6859693818151201E-5</v>
      </c>
      <c r="P469">
        <v>1.3025497241119099E-4</v>
      </c>
    </row>
    <row r="470" spans="1:16" x14ac:dyDescent="0.35">
      <c r="A470" s="13" t="s">
        <v>879</v>
      </c>
      <c r="B470" s="13" t="s">
        <v>697</v>
      </c>
      <c r="C470" s="13" t="s">
        <v>880</v>
      </c>
      <c r="D470" s="13">
        <v>3.4405114912609901E-3</v>
      </c>
      <c r="E470" s="13">
        <v>1.4767392491712101E-3</v>
      </c>
      <c r="F470">
        <v>5.6082418215890302E-3</v>
      </c>
      <c r="G470">
        <v>6.3322507161131898E-3</v>
      </c>
      <c r="H470">
        <v>7.8543519699791394E-3</v>
      </c>
      <c r="I470">
        <v>4.0906160763196699E-4</v>
      </c>
      <c r="J470">
        <v>1.37097132760374E-2</v>
      </c>
      <c r="K470">
        <v>2.8564115296681502E-3</v>
      </c>
      <c r="L470">
        <v>5.3075771694001597E-3</v>
      </c>
      <c r="M470">
        <v>6.61985500720212E-3</v>
      </c>
      <c r="N470">
        <v>9.0164901754438004E-4</v>
      </c>
      <c r="O470">
        <v>2.3886734889203801E-4</v>
      </c>
      <c r="P470">
        <v>1.2291505169580599E-3</v>
      </c>
    </row>
    <row r="471" spans="1:16" x14ac:dyDescent="0.35">
      <c r="A471" s="13" t="s">
        <v>881</v>
      </c>
      <c r="B471" s="13" t="s">
        <v>697</v>
      </c>
      <c r="C471" s="13" t="s">
        <v>882</v>
      </c>
      <c r="D471" s="13">
        <v>4.5619746493853497E-4</v>
      </c>
      <c r="E471" s="13">
        <v>2.2306012861970801E-4</v>
      </c>
      <c r="F471">
        <v>9.5547134727125998E-4</v>
      </c>
      <c r="G471">
        <v>8.4870387414011101E-4</v>
      </c>
      <c r="H471">
        <v>1.3346082133356199E-3</v>
      </c>
      <c r="I471">
        <v>6.9371940208202604E-5</v>
      </c>
      <c r="J471">
        <v>3.1421967093824602E-3</v>
      </c>
      <c r="K471">
        <v>5.9150458992438795E-4</v>
      </c>
      <c r="L471">
        <v>1.15943614402451E-3</v>
      </c>
      <c r="M471">
        <v>8.7273359312298399E-4</v>
      </c>
      <c r="N471">
        <v>1.17940351522466E-4</v>
      </c>
      <c r="O471">
        <v>4.9118539174134098E-5</v>
      </c>
      <c r="P471">
        <v>2.7415880005522702E-4</v>
      </c>
    </row>
    <row r="472" spans="1:16" x14ac:dyDescent="0.35">
      <c r="A472" s="13" t="s">
        <v>883</v>
      </c>
      <c r="B472" s="13" t="s">
        <v>697</v>
      </c>
      <c r="C472" s="13" t="s">
        <v>128</v>
      </c>
      <c r="D472" s="13">
        <v>8.6864186084601098E-4</v>
      </c>
      <c r="E472" s="13">
        <v>3.9854902936078002E-4</v>
      </c>
      <c r="F472">
        <v>1.47127476066927E-3</v>
      </c>
      <c r="G472">
        <v>1.6199396138445101E-3</v>
      </c>
      <c r="H472">
        <v>1.9959813455633301E-3</v>
      </c>
      <c r="I472">
        <v>8.2304215319903905E-5</v>
      </c>
      <c r="J472">
        <v>3.60859206730741E-3</v>
      </c>
      <c r="K472">
        <v>6.9065712210930803E-4</v>
      </c>
      <c r="L472">
        <v>1.18842134931171E-3</v>
      </c>
      <c r="M472">
        <v>1.6719795577019201E-3</v>
      </c>
      <c r="N472">
        <v>2.3951254887358199E-4</v>
      </c>
      <c r="O472">
        <v>5.9557869763158298E-5</v>
      </c>
      <c r="P472">
        <v>3.0246778279256899E-4</v>
      </c>
    </row>
    <row r="473" spans="1:16" x14ac:dyDescent="0.35">
      <c r="A473" s="13" t="s">
        <v>884</v>
      </c>
      <c r="B473" s="13" t="s">
        <v>697</v>
      </c>
      <c r="C473" s="13" t="s">
        <v>885</v>
      </c>
      <c r="D473" s="13">
        <v>2.42471455429769E-4</v>
      </c>
      <c r="E473" s="13">
        <v>1.2256418099365201E-4</v>
      </c>
      <c r="F473">
        <v>5.0491482285216105E-4</v>
      </c>
      <c r="G473">
        <v>4.0768621292084002E-4</v>
      </c>
      <c r="H473">
        <v>7.6774380348545101E-4</v>
      </c>
      <c r="I473">
        <v>4.1967362802119002E-5</v>
      </c>
      <c r="J473">
        <v>1.4999262691484899E-3</v>
      </c>
      <c r="K473">
        <v>3.0390898586093101E-4</v>
      </c>
      <c r="L473">
        <v>6.8686454746495502E-4</v>
      </c>
      <c r="M473">
        <v>4.2655528340571303E-4</v>
      </c>
      <c r="N473">
        <v>5.7600491338662997E-5</v>
      </c>
      <c r="O473">
        <v>2.9927837611642701E-5</v>
      </c>
      <c r="P473">
        <v>1.3493610717510299E-4</v>
      </c>
    </row>
    <row r="474" spans="1:16" x14ac:dyDescent="0.35">
      <c r="A474" s="13" t="s">
        <v>886</v>
      </c>
      <c r="B474" s="13" t="s">
        <v>697</v>
      </c>
      <c r="C474" s="13" t="s">
        <v>130</v>
      </c>
      <c r="D474" s="13">
        <v>3.0875749601522699E-4</v>
      </c>
      <c r="E474" s="13">
        <v>1.3799217006686001E-4</v>
      </c>
      <c r="F474">
        <v>5.8336771558915705E-4</v>
      </c>
      <c r="G474">
        <v>5.2400613800023096E-4</v>
      </c>
      <c r="H474">
        <v>8.0370913643516102E-4</v>
      </c>
      <c r="I474">
        <v>4.2888644736850002E-5</v>
      </c>
      <c r="J474">
        <v>1.48282306625365E-3</v>
      </c>
      <c r="K474">
        <v>3.3522799140849301E-4</v>
      </c>
      <c r="L474">
        <v>6.5731428174696104E-4</v>
      </c>
      <c r="M474">
        <v>5.8827339970164998E-4</v>
      </c>
      <c r="N474">
        <v>7.8498751707139195E-5</v>
      </c>
      <c r="O474">
        <v>2.8166918363743499E-5</v>
      </c>
      <c r="P474">
        <v>1.4557776049649001E-4</v>
      </c>
    </row>
    <row r="475" spans="1:16" x14ac:dyDescent="0.35">
      <c r="A475" s="13" t="s">
        <v>887</v>
      </c>
      <c r="B475" s="13" t="s">
        <v>697</v>
      </c>
      <c r="C475" s="13" t="s">
        <v>283</v>
      </c>
      <c r="D475" s="13">
        <v>1.1979699741801199E-3</v>
      </c>
      <c r="E475" s="13">
        <v>6.0204240113308596E-4</v>
      </c>
      <c r="F475">
        <v>2.3393576017789802E-3</v>
      </c>
      <c r="G475">
        <v>1.95879533403856E-3</v>
      </c>
      <c r="H475">
        <v>3.0168899842179702E-3</v>
      </c>
      <c r="I475">
        <v>1.4159550803829099E-4</v>
      </c>
      <c r="J475">
        <v>5.0901821480564199E-3</v>
      </c>
      <c r="K475">
        <v>1.22185513300893E-3</v>
      </c>
      <c r="L475">
        <v>2.2889631668191099E-3</v>
      </c>
      <c r="M475">
        <v>2.36005947822084E-3</v>
      </c>
      <c r="N475">
        <v>3.24354537541696E-4</v>
      </c>
      <c r="O475">
        <v>9.8239929953043099E-5</v>
      </c>
      <c r="P475">
        <v>5.2347476336008999E-4</v>
      </c>
    </row>
    <row r="476" spans="1:16" x14ac:dyDescent="0.35">
      <c r="A476" s="13" t="s">
        <v>888</v>
      </c>
      <c r="B476" s="13" t="s">
        <v>697</v>
      </c>
      <c r="C476" s="13" t="s">
        <v>289</v>
      </c>
      <c r="D476" s="13">
        <v>1.2596490998129599E-4</v>
      </c>
      <c r="E476" s="13">
        <v>6.5096100601285401E-5</v>
      </c>
      <c r="F476">
        <v>2.83810196428576E-4</v>
      </c>
      <c r="G476">
        <v>2.3201440563949701E-4</v>
      </c>
      <c r="H476">
        <v>3.9716022500817E-4</v>
      </c>
      <c r="I476">
        <v>2.0980726236054399E-5</v>
      </c>
      <c r="J476">
        <v>8.4198919368466902E-4</v>
      </c>
      <c r="K476">
        <v>1.6771429410435701E-4</v>
      </c>
      <c r="L476">
        <v>3.46731001513859E-4</v>
      </c>
      <c r="M476">
        <v>2.44326441090917E-4</v>
      </c>
      <c r="N476">
        <v>3.3145738009775398E-5</v>
      </c>
      <c r="O476">
        <v>1.51086208037503E-5</v>
      </c>
      <c r="P476">
        <v>8.7694845833538902E-5</v>
      </c>
    </row>
    <row r="477" spans="1:16" x14ac:dyDescent="0.35">
      <c r="A477" s="13" t="s">
        <v>889</v>
      </c>
      <c r="B477" s="13" t="s">
        <v>697</v>
      </c>
      <c r="C477" s="13" t="s">
        <v>672</v>
      </c>
      <c r="D477" s="13">
        <v>2.9949160929429198E-4</v>
      </c>
      <c r="E477" s="13">
        <v>1.6051020902884799E-4</v>
      </c>
      <c r="F477">
        <v>6.7313682105670295E-4</v>
      </c>
      <c r="G477">
        <v>6.3290366487028099E-4</v>
      </c>
      <c r="H477">
        <v>1.0026188621376499E-3</v>
      </c>
      <c r="I477">
        <v>5.0782652006784503E-5</v>
      </c>
      <c r="J477">
        <v>2.0846309379827198E-3</v>
      </c>
      <c r="K477">
        <v>4.0457150247269502E-4</v>
      </c>
      <c r="L477">
        <v>7.3164112430525305E-4</v>
      </c>
      <c r="M477">
        <v>7.2458870404558504E-4</v>
      </c>
      <c r="N477">
        <v>1.00490475444413E-4</v>
      </c>
      <c r="O477">
        <v>3.5788557008718402E-5</v>
      </c>
      <c r="P477">
        <v>1.78560225489975E-4</v>
      </c>
    </row>
    <row r="478" spans="1:16" x14ac:dyDescent="0.35">
      <c r="A478" s="13" t="s">
        <v>890</v>
      </c>
      <c r="B478" s="13" t="s">
        <v>697</v>
      </c>
      <c r="C478" s="13" t="s">
        <v>891</v>
      </c>
      <c r="D478" s="13">
        <v>2.31396036014609E-5</v>
      </c>
      <c r="E478" s="13">
        <v>1.2139749392930499E-5</v>
      </c>
      <c r="F478">
        <v>5.5858576915981797E-5</v>
      </c>
      <c r="G478">
        <v>3.5186686885554401E-5</v>
      </c>
      <c r="H478">
        <v>6.6510621449258697E-5</v>
      </c>
      <c r="I478">
        <v>3.9015689083743296E-6</v>
      </c>
      <c r="J478">
        <v>1.4258160375171201E-4</v>
      </c>
      <c r="K478">
        <v>3.2718994117318603E-5</v>
      </c>
      <c r="L478">
        <v>7.8095589870952095E-5</v>
      </c>
      <c r="M478">
        <v>3.9761326982750698E-5</v>
      </c>
      <c r="N478">
        <v>5.1324719540528304E-6</v>
      </c>
      <c r="O478">
        <v>2.6860520475421699E-6</v>
      </c>
      <c r="P478">
        <v>1.52021723856089E-5</v>
      </c>
    </row>
    <row r="479" spans="1:16" x14ac:dyDescent="0.35">
      <c r="A479" s="13" t="s">
        <v>892</v>
      </c>
      <c r="B479" s="13" t="s">
        <v>697</v>
      </c>
      <c r="C479" s="13" t="s">
        <v>893</v>
      </c>
      <c r="D479" s="13">
        <v>2.1193633225102701E-4</v>
      </c>
      <c r="E479" s="13">
        <v>1.31292496275464E-4</v>
      </c>
      <c r="F479">
        <v>4.9758042630553099E-4</v>
      </c>
      <c r="G479">
        <v>4.0532426933537002E-4</v>
      </c>
      <c r="H479">
        <v>6.8945597585925403E-4</v>
      </c>
      <c r="I479">
        <v>2.9076943902908099E-5</v>
      </c>
      <c r="J479">
        <v>1.2462738851229001E-3</v>
      </c>
      <c r="K479">
        <v>2.7168171995756098E-4</v>
      </c>
      <c r="L479">
        <v>4.3052857570790898E-4</v>
      </c>
      <c r="M479">
        <v>6.3126115748281795E-4</v>
      </c>
      <c r="N479">
        <v>7.9550768269655395E-5</v>
      </c>
      <c r="O479">
        <v>2.62620906906071E-5</v>
      </c>
      <c r="P479">
        <v>1.16629157882015E-4</v>
      </c>
    </row>
    <row r="480" spans="1:16" x14ac:dyDescent="0.35">
      <c r="A480" s="13" t="s">
        <v>894</v>
      </c>
      <c r="B480" s="13" t="s">
        <v>697</v>
      </c>
      <c r="C480" s="13" t="s">
        <v>132</v>
      </c>
      <c r="D480" s="13">
        <v>6.9586742778931102E-5</v>
      </c>
      <c r="E480" s="13">
        <v>3.7024106847604098E-5</v>
      </c>
      <c r="F480">
        <v>1.68433448628136E-4</v>
      </c>
      <c r="G480">
        <v>1.0495414277248401E-4</v>
      </c>
      <c r="H480">
        <v>2.0496549950648699E-4</v>
      </c>
      <c r="I480">
        <v>1.1820779373716299E-5</v>
      </c>
      <c r="J480">
        <v>4.25730298885889E-4</v>
      </c>
      <c r="K480">
        <v>9.9935593830503702E-5</v>
      </c>
      <c r="L480">
        <v>2.24307067029196E-4</v>
      </c>
      <c r="M480">
        <v>1.1871859181019101E-4</v>
      </c>
      <c r="N480">
        <v>1.5912105220737999E-5</v>
      </c>
      <c r="O480">
        <v>8.2208920227521208E-6</v>
      </c>
      <c r="P480">
        <v>4.8433590720156799E-5</v>
      </c>
    </row>
    <row r="481" spans="1:16" x14ac:dyDescent="0.35">
      <c r="A481" s="13" t="s">
        <v>895</v>
      </c>
      <c r="B481" s="13" t="s">
        <v>697</v>
      </c>
      <c r="C481" s="13" t="s">
        <v>896</v>
      </c>
      <c r="D481" s="13">
        <v>5.3864584213626403E-3</v>
      </c>
      <c r="E481" s="13">
        <v>2.92769715527458E-3</v>
      </c>
      <c r="F481">
        <v>1.13826172764662E-2</v>
      </c>
      <c r="G481">
        <v>1.12772597630871E-2</v>
      </c>
      <c r="H481">
        <v>1.6603923171308401E-2</v>
      </c>
      <c r="I481">
        <v>8.1816103695579203E-4</v>
      </c>
      <c r="J481">
        <v>4.49782148825391E-2</v>
      </c>
      <c r="K481">
        <v>7.2447462299029004E-3</v>
      </c>
      <c r="L481">
        <v>1.32608935051656E-2</v>
      </c>
      <c r="M481">
        <v>1.2089871126300699E-2</v>
      </c>
      <c r="N481">
        <v>1.67847280615391E-3</v>
      </c>
      <c r="O481">
        <v>6.7656335386723199E-4</v>
      </c>
      <c r="P481">
        <v>3.1264614715803898E-3</v>
      </c>
    </row>
    <row r="482" spans="1:16" x14ac:dyDescent="0.35">
      <c r="A482" s="13" t="s">
        <v>897</v>
      </c>
      <c r="B482" s="13" t="s">
        <v>697</v>
      </c>
      <c r="C482" s="13" t="s">
        <v>898</v>
      </c>
      <c r="D482" s="13">
        <v>3.6823042825141301E-3</v>
      </c>
      <c r="E482" s="13">
        <v>1.71316778021169E-3</v>
      </c>
      <c r="F482">
        <v>6.8403047024244998E-3</v>
      </c>
      <c r="G482">
        <v>1.6939236904580601E-2</v>
      </c>
      <c r="H482">
        <v>1.2708624237640199E-2</v>
      </c>
      <c r="I482">
        <v>8.98702613912369E-4</v>
      </c>
      <c r="J482">
        <v>2.7531817135054499E-2</v>
      </c>
      <c r="K482">
        <v>4.02893427960597E-3</v>
      </c>
      <c r="L482">
        <v>6.9506378966199397E-3</v>
      </c>
      <c r="M482">
        <v>1.1193495859584599E-2</v>
      </c>
      <c r="N482">
        <v>1.4331884490763E-3</v>
      </c>
      <c r="O482">
        <v>3.43170111181829E-4</v>
      </c>
      <c r="P482">
        <v>1.70816033085708E-3</v>
      </c>
    </row>
    <row r="483" spans="1:16" x14ac:dyDescent="0.35">
      <c r="A483" s="13" t="s">
        <v>899</v>
      </c>
      <c r="B483" s="13" t="s">
        <v>697</v>
      </c>
      <c r="C483" s="13" t="s">
        <v>900</v>
      </c>
      <c r="D483" s="13">
        <v>9.7608840532370205E-5</v>
      </c>
      <c r="E483" s="13">
        <v>4.3951451168975701E-5</v>
      </c>
      <c r="F483">
        <v>1.9626409483364501E-4</v>
      </c>
      <c r="G483">
        <v>1.28432085616193E-4</v>
      </c>
      <c r="H483">
        <v>2.4592804667968201E-4</v>
      </c>
      <c r="I483">
        <v>1.34420617751013E-5</v>
      </c>
      <c r="J483">
        <v>5.3416252958666199E-4</v>
      </c>
      <c r="K483">
        <v>1.16786369090146E-4</v>
      </c>
      <c r="L483">
        <v>2.4767180068908901E-4</v>
      </c>
      <c r="M483">
        <v>1.5131942714034701E-4</v>
      </c>
      <c r="N483">
        <v>2.0979489957042901E-5</v>
      </c>
      <c r="O483">
        <v>9.7223402183018606E-6</v>
      </c>
      <c r="P483">
        <v>5.58275913853398E-5</v>
      </c>
    </row>
    <row r="484" spans="1:16" x14ac:dyDescent="0.35">
      <c r="A484" s="13" t="s">
        <v>901</v>
      </c>
      <c r="B484" s="13" t="s">
        <v>697</v>
      </c>
      <c r="C484" s="13" t="s">
        <v>902</v>
      </c>
      <c r="D484" s="13">
        <v>2.4915186964561401E-4</v>
      </c>
      <c r="E484" s="13">
        <v>1.09558216507792E-4</v>
      </c>
      <c r="F484">
        <v>4.2832748922128002E-4</v>
      </c>
      <c r="G484">
        <v>3.3079521527093399E-4</v>
      </c>
      <c r="H484">
        <v>6.1968424486108997E-4</v>
      </c>
      <c r="I484">
        <v>3.1966508345538703E-5</v>
      </c>
      <c r="J484">
        <v>1.1863761824744501E-3</v>
      </c>
      <c r="K484">
        <v>2.5617626803570501E-4</v>
      </c>
      <c r="L484">
        <v>5.3480323680061398E-4</v>
      </c>
      <c r="M484">
        <v>3.9152880641863498E-4</v>
      </c>
      <c r="N484">
        <v>5.7129080923765899E-5</v>
      </c>
      <c r="O484">
        <v>2.7023977778170999E-5</v>
      </c>
      <c r="P484">
        <v>1.16376011470006E-4</v>
      </c>
    </row>
    <row r="485" spans="1:16" x14ac:dyDescent="0.35">
      <c r="A485" s="13" t="s">
        <v>903</v>
      </c>
      <c r="B485" s="13" t="s">
        <v>697</v>
      </c>
      <c r="C485" s="13" t="s">
        <v>682</v>
      </c>
      <c r="D485" s="13">
        <v>7.4003406013008603E-5</v>
      </c>
      <c r="E485" s="13">
        <v>4.1458345398846597E-5</v>
      </c>
      <c r="F485">
        <v>1.761068274009E-4</v>
      </c>
      <c r="G485">
        <v>1.28877959324604E-4</v>
      </c>
      <c r="H485">
        <v>2.3544298955478399E-4</v>
      </c>
      <c r="I485">
        <v>1.40263938783075E-5</v>
      </c>
      <c r="J485">
        <v>5.0720431917018098E-4</v>
      </c>
      <c r="K485">
        <v>1.05768604598798E-4</v>
      </c>
      <c r="L485">
        <v>2.38071493273557E-4</v>
      </c>
      <c r="M485">
        <v>1.40751379440646E-4</v>
      </c>
      <c r="N485">
        <v>1.6299862829523301E-5</v>
      </c>
      <c r="O485">
        <v>8.9332415140357201E-6</v>
      </c>
      <c r="P485">
        <v>4.9305770918354202E-5</v>
      </c>
    </row>
    <row r="486" spans="1:16" x14ac:dyDescent="0.35">
      <c r="A486" s="13" t="s">
        <v>904</v>
      </c>
      <c r="B486" s="13" t="s">
        <v>697</v>
      </c>
      <c r="C486" s="13" t="s">
        <v>905</v>
      </c>
      <c r="D486" s="13">
        <v>1.3938796703739E-3</v>
      </c>
      <c r="E486" s="13">
        <v>6.1861987494939705E-4</v>
      </c>
      <c r="F486">
        <v>2.5680677613801302E-3</v>
      </c>
      <c r="G486">
        <v>2.91968686538999E-3</v>
      </c>
      <c r="H486">
        <v>3.8108364782115799E-3</v>
      </c>
      <c r="I486">
        <v>2.1746251121091201E-4</v>
      </c>
      <c r="J486">
        <v>6.9416306996089904E-3</v>
      </c>
      <c r="K486">
        <v>1.4584367433853099E-3</v>
      </c>
      <c r="L486">
        <v>2.76503903498864E-3</v>
      </c>
      <c r="M486">
        <v>3.0169893280549299E-3</v>
      </c>
      <c r="N486">
        <v>3.8956186311608503E-4</v>
      </c>
      <c r="O486">
        <v>1.2402197552381999E-4</v>
      </c>
      <c r="P486">
        <v>6.3697249762224904E-4</v>
      </c>
    </row>
    <row r="487" spans="1:16" x14ac:dyDescent="0.35">
      <c r="A487" s="13" t="s">
        <v>906</v>
      </c>
      <c r="B487" s="13" t="s">
        <v>697</v>
      </c>
      <c r="C487" s="13" t="s">
        <v>907</v>
      </c>
      <c r="D487" s="13">
        <v>4.5277121883172198E-4</v>
      </c>
      <c r="E487" s="13">
        <v>2.6270523961447199E-4</v>
      </c>
      <c r="F487">
        <v>9.8043598253457105E-4</v>
      </c>
      <c r="G487">
        <v>9.7290873669278498E-4</v>
      </c>
      <c r="H487">
        <v>1.5339971091809801E-3</v>
      </c>
      <c r="I487">
        <v>6.4769548316383999E-5</v>
      </c>
      <c r="J487">
        <v>2.7213336756284601E-3</v>
      </c>
      <c r="K487">
        <v>5.59555354972431E-4</v>
      </c>
      <c r="L487">
        <v>8.9037720037183504E-4</v>
      </c>
      <c r="M487">
        <v>1.30780513196659E-3</v>
      </c>
      <c r="N487">
        <v>1.72906759831374E-4</v>
      </c>
      <c r="O487">
        <v>5.2244287745996602E-5</v>
      </c>
      <c r="P487">
        <v>2.4670255445709602E-4</v>
      </c>
    </row>
    <row r="488" spans="1:16" x14ac:dyDescent="0.35">
      <c r="A488" s="13" t="s">
        <v>908</v>
      </c>
      <c r="B488" s="13" t="s">
        <v>697</v>
      </c>
      <c r="C488" s="13" t="s">
        <v>909</v>
      </c>
      <c r="D488" s="13">
        <v>5.1352120927443703E-5</v>
      </c>
      <c r="E488" s="13">
        <v>2.5319526905034201E-5</v>
      </c>
      <c r="F488">
        <v>1.1577491899361099E-4</v>
      </c>
      <c r="G488">
        <v>7.1969752235960806E-5</v>
      </c>
      <c r="H488">
        <v>1.38099513975126E-4</v>
      </c>
      <c r="I488">
        <v>7.8686738114899905E-6</v>
      </c>
      <c r="J488">
        <v>3.0321875512848498E-4</v>
      </c>
      <c r="K488">
        <v>6.8310382470841797E-5</v>
      </c>
      <c r="L488">
        <v>1.5765726024317099E-4</v>
      </c>
      <c r="M488">
        <v>8.2501020035589997E-5</v>
      </c>
      <c r="N488">
        <v>1.11874666801402E-5</v>
      </c>
      <c r="O488">
        <v>5.5981743688502197E-6</v>
      </c>
      <c r="P488">
        <v>3.1373305426520602E-5</v>
      </c>
    </row>
    <row r="489" spans="1:16" x14ac:dyDescent="0.35">
      <c r="A489" s="13" t="s">
        <v>910</v>
      </c>
      <c r="B489" s="13" t="s">
        <v>697</v>
      </c>
      <c r="C489" s="13" t="s">
        <v>140</v>
      </c>
      <c r="D489" s="13">
        <v>4.4463274311607099E-4</v>
      </c>
      <c r="E489" s="13">
        <v>2.14026623963929E-4</v>
      </c>
      <c r="F489">
        <v>9.6014434536504897E-4</v>
      </c>
      <c r="G489">
        <v>6.4331665060294197E-4</v>
      </c>
      <c r="H489">
        <v>1.22001157131651E-3</v>
      </c>
      <c r="I489">
        <v>6.6860016898817002E-5</v>
      </c>
      <c r="J489">
        <v>2.70760738796374E-3</v>
      </c>
      <c r="K489">
        <v>5.6545292067557596E-4</v>
      </c>
      <c r="L489">
        <v>1.19762099545903E-3</v>
      </c>
      <c r="M489">
        <v>7.3561494223039797E-4</v>
      </c>
      <c r="N489">
        <v>1.00484870199286E-4</v>
      </c>
      <c r="O489">
        <v>4.7784143453953999E-5</v>
      </c>
      <c r="P489">
        <v>2.8484615423860399E-4</v>
      </c>
    </row>
    <row r="490" spans="1:16" x14ac:dyDescent="0.35">
      <c r="A490" s="13" t="s">
        <v>911</v>
      </c>
      <c r="B490" s="13" t="s">
        <v>697</v>
      </c>
      <c r="C490" s="13" t="s">
        <v>912</v>
      </c>
      <c r="D490" s="13">
        <v>8.90831817039399E-5</v>
      </c>
      <c r="E490" s="13">
        <v>3.9509915191509698E-5</v>
      </c>
      <c r="F490">
        <v>1.72908353757526E-4</v>
      </c>
      <c r="G490">
        <v>1.4749470100947201E-4</v>
      </c>
      <c r="H490">
        <v>2.2087724531366499E-4</v>
      </c>
      <c r="I490">
        <v>1.1685227045541099E-5</v>
      </c>
      <c r="J490">
        <v>4.6269402429167001E-4</v>
      </c>
      <c r="K490">
        <v>1.01388092467661E-4</v>
      </c>
      <c r="L490">
        <v>2.1472425571814199E-4</v>
      </c>
      <c r="M490">
        <v>1.5896473236998699E-4</v>
      </c>
      <c r="N490">
        <v>2.0245331306456899E-5</v>
      </c>
      <c r="O490">
        <v>8.4130967147618101E-6</v>
      </c>
      <c r="P490">
        <v>4.4456435277207903E-5</v>
      </c>
    </row>
    <row r="491" spans="1:16" x14ac:dyDescent="0.35">
      <c r="A491" s="13" t="s">
        <v>913</v>
      </c>
      <c r="B491" s="13" t="s">
        <v>697</v>
      </c>
      <c r="C491" s="13" t="s">
        <v>914</v>
      </c>
      <c r="D491" s="13">
        <v>1.7590044937145699E-5</v>
      </c>
      <c r="E491" s="13">
        <v>9.7996608235241502E-6</v>
      </c>
      <c r="F491">
        <v>4.0387812997458198E-5</v>
      </c>
      <c r="G491">
        <v>3.2657448534352302E-5</v>
      </c>
      <c r="H491">
        <v>5.8223703909869603E-5</v>
      </c>
      <c r="I491">
        <v>2.9247022769639501E-6</v>
      </c>
      <c r="J491">
        <v>1.20562670502335E-4</v>
      </c>
      <c r="K491">
        <v>2.4130890893222801E-5</v>
      </c>
      <c r="L491">
        <v>4.27179207778009E-5</v>
      </c>
      <c r="M491">
        <v>3.9427656660261703E-5</v>
      </c>
      <c r="N491">
        <v>5.9439770022103204E-6</v>
      </c>
      <c r="O491">
        <v>2.2390879610110501E-6</v>
      </c>
      <c r="P491">
        <v>1.06993666900764E-5</v>
      </c>
    </row>
    <row r="492" spans="1:16" x14ac:dyDescent="0.35">
      <c r="A492" s="13" t="s">
        <v>915</v>
      </c>
      <c r="B492" s="13" t="s">
        <v>697</v>
      </c>
      <c r="C492" s="13" t="s">
        <v>916</v>
      </c>
      <c r="D492" s="13">
        <v>3.1572494033064498E-4</v>
      </c>
      <c r="E492" s="13">
        <v>1.54631918821165E-4</v>
      </c>
      <c r="F492">
        <v>6.4737253197863205E-4</v>
      </c>
      <c r="G492">
        <v>4.8758169114270302E-4</v>
      </c>
      <c r="H492">
        <v>9.3973315839843098E-4</v>
      </c>
      <c r="I492">
        <v>5.0251077278413802E-5</v>
      </c>
      <c r="J492">
        <v>1.75116007228736E-3</v>
      </c>
      <c r="K492">
        <v>3.85683640196403E-4</v>
      </c>
      <c r="L492">
        <v>8.3170815357840901E-4</v>
      </c>
      <c r="M492">
        <v>5.7853037885187495E-4</v>
      </c>
      <c r="N492">
        <v>7.9679368608163694E-5</v>
      </c>
      <c r="O492">
        <v>3.9821714061874798E-5</v>
      </c>
      <c r="P492">
        <v>1.8162070787447601E-4</v>
      </c>
    </row>
    <row r="493" spans="1:16" x14ac:dyDescent="0.35">
      <c r="A493" s="13" t="s">
        <v>917</v>
      </c>
      <c r="B493" s="13" t="s">
        <v>697</v>
      </c>
      <c r="C493" s="13" t="s">
        <v>687</v>
      </c>
      <c r="D493" s="13">
        <v>1.31751569578039E-4</v>
      </c>
      <c r="E493" s="13">
        <v>6.0986052984947703E-5</v>
      </c>
      <c r="F493">
        <v>2.6578060308595403E-4</v>
      </c>
      <c r="G493">
        <v>1.94271585332666E-4</v>
      </c>
      <c r="H493">
        <v>3.4463353283312398E-4</v>
      </c>
      <c r="I493">
        <v>1.8329545085097302E-5</v>
      </c>
      <c r="J493">
        <v>7.0801595948492802E-4</v>
      </c>
      <c r="K493">
        <v>1.5872804260645199E-4</v>
      </c>
      <c r="L493">
        <v>3.2693137173588597E-4</v>
      </c>
      <c r="M493">
        <v>2.21834300381127E-4</v>
      </c>
      <c r="N493">
        <v>3.0811034420021297E-5</v>
      </c>
      <c r="O493">
        <v>1.3191777353637501E-5</v>
      </c>
      <c r="P493">
        <v>7.2661940461872103E-5</v>
      </c>
    </row>
    <row r="494" spans="1:16" x14ac:dyDescent="0.35">
      <c r="A494" s="13" t="s">
        <v>918</v>
      </c>
      <c r="B494" s="13" t="s">
        <v>697</v>
      </c>
      <c r="C494" s="13" t="s">
        <v>919</v>
      </c>
      <c r="D494" s="13">
        <v>1.9295682138680101E-4</v>
      </c>
      <c r="E494" s="13">
        <v>1.0460401020176701E-4</v>
      </c>
      <c r="F494">
        <v>4.5818342399058101E-4</v>
      </c>
      <c r="G494">
        <v>3.3089604273695402E-4</v>
      </c>
      <c r="H494">
        <v>6.4489831619602605E-4</v>
      </c>
      <c r="I494">
        <v>3.4869297250073E-5</v>
      </c>
      <c r="J494">
        <v>1.24018614523702E-3</v>
      </c>
      <c r="K494">
        <v>2.6448680445156198E-4</v>
      </c>
      <c r="L494">
        <v>5.7499921613793402E-4</v>
      </c>
      <c r="M494">
        <v>3.8316245859996702E-4</v>
      </c>
      <c r="N494">
        <v>5.2403898382915998E-5</v>
      </c>
      <c r="O494">
        <v>2.5749057011919501E-5</v>
      </c>
      <c r="P494">
        <v>1.41091448160514E-4</v>
      </c>
    </row>
    <row r="495" spans="1:16" x14ac:dyDescent="0.35">
      <c r="A495" s="13" t="s">
        <v>920</v>
      </c>
      <c r="B495" s="13" t="s">
        <v>697</v>
      </c>
      <c r="C495" s="13" t="s">
        <v>921</v>
      </c>
      <c r="D495" s="13">
        <v>1.27228346233575E-4</v>
      </c>
      <c r="E495" s="13">
        <v>6.5601038360235897E-5</v>
      </c>
      <c r="F495">
        <v>2.95879062394613E-4</v>
      </c>
      <c r="G495">
        <v>1.87163617397172E-4</v>
      </c>
      <c r="H495">
        <v>3.6804668520051001E-4</v>
      </c>
      <c r="I495">
        <v>2.07548396124499E-5</v>
      </c>
      <c r="J495">
        <v>7.5176136579775297E-4</v>
      </c>
      <c r="K495">
        <v>1.7388812333869801E-4</v>
      </c>
      <c r="L495">
        <v>3.7676968880257102E-4</v>
      </c>
      <c r="M495">
        <v>2.1270730291161701E-4</v>
      </c>
      <c r="N495">
        <v>2.91112273076197E-5</v>
      </c>
      <c r="O495">
        <v>1.4550634219891001E-5</v>
      </c>
      <c r="P495">
        <v>8.7978106051344495E-5</v>
      </c>
    </row>
    <row r="496" spans="1:16" x14ac:dyDescent="0.35">
      <c r="A496" s="13" t="s">
        <v>922</v>
      </c>
      <c r="B496" s="13" t="s">
        <v>697</v>
      </c>
      <c r="C496" s="13" t="s">
        <v>923</v>
      </c>
      <c r="D496" s="13">
        <v>5.1820046728101804E-4</v>
      </c>
      <c r="E496" s="13">
        <v>2.9079603111948602E-4</v>
      </c>
      <c r="F496">
        <v>1.1942742844985399E-3</v>
      </c>
      <c r="G496">
        <v>1.0864410301357299E-3</v>
      </c>
      <c r="H496">
        <v>1.77227358449361E-3</v>
      </c>
      <c r="I496">
        <v>1.00921463339534E-4</v>
      </c>
      <c r="J496">
        <v>3.9498931158996296E-3</v>
      </c>
      <c r="K496">
        <v>7.23977511323752E-4</v>
      </c>
      <c r="L496">
        <v>1.6413474322499999E-3</v>
      </c>
      <c r="M496">
        <v>1.0774777754162901E-3</v>
      </c>
      <c r="N496">
        <v>1.2332611949899999E-4</v>
      </c>
      <c r="O496">
        <v>6.2963118853819907E-5</v>
      </c>
      <c r="P496">
        <v>3.4746579674099797E-4</v>
      </c>
    </row>
    <row r="497" spans="1:16" x14ac:dyDescent="0.35">
      <c r="A497" s="13" t="s">
        <v>924</v>
      </c>
      <c r="B497" s="13" t="s">
        <v>697</v>
      </c>
      <c r="C497" s="13" t="s">
        <v>925</v>
      </c>
      <c r="D497" s="13">
        <v>5.5207995228263905E-4</v>
      </c>
      <c r="E497" s="13">
        <v>3.0890418691735701E-4</v>
      </c>
      <c r="F497">
        <v>1.34584961736712E-3</v>
      </c>
      <c r="G497">
        <v>1.10517050505429E-3</v>
      </c>
      <c r="H497">
        <v>1.94555995439902E-3</v>
      </c>
      <c r="I497">
        <v>1.05781400650266E-4</v>
      </c>
      <c r="J497">
        <v>3.7723545762867101E-3</v>
      </c>
      <c r="K497">
        <v>7.9189681642077197E-4</v>
      </c>
      <c r="L497">
        <v>1.7473794311062599E-3</v>
      </c>
      <c r="M497">
        <v>1.1655346546744401E-3</v>
      </c>
      <c r="N497">
        <v>1.4585850268115401E-4</v>
      </c>
      <c r="O497">
        <v>7.2042615106796606E-5</v>
      </c>
      <c r="P497">
        <v>4.3150618079024298E-4</v>
      </c>
    </row>
    <row r="498" spans="1:16" x14ac:dyDescent="0.35">
      <c r="A498" s="13" t="s">
        <v>926</v>
      </c>
      <c r="B498" s="13" t="s">
        <v>697</v>
      </c>
      <c r="C498" s="13" t="s">
        <v>927</v>
      </c>
      <c r="D498" s="13">
        <v>4.5854010616067499E-4</v>
      </c>
      <c r="E498" s="13">
        <v>2.3409010469668299E-4</v>
      </c>
      <c r="F498">
        <v>9.9674607898479891E-4</v>
      </c>
      <c r="G498">
        <v>7.1409393195348504E-4</v>
      </c>
      <c r="H498">
        <v>1.4078058598900401E-3</v>
      </c>
      <c r="I498">
        <v>7.58330843150198E-5</v>
      </c>
      <c r="J498">
        <v>2.6053027775851199E-3</v>
      </c>
      <c r="K498">
        <v>5.8099196175846399E-4</v>
      </c>
      <c r="L498">
        <v>1.2521777407576099E-3</v>
      </c>
      <c r="M498">
        <v>8.8482547442561598E-4</v>
      </c>
      <c r="N498">
        <v>1.20220026233161E-4</v>
      </c>
      <c r="O498">
        <v>5.9498065319181201E-5</v>
      </c>
      <c r="P498">
        <v>2.8941271074322899E-4</v>
      </c>
    </row>
    <row r="499" spans="1:16" x14ac:dyDescent="0.35">
      <c r="A499" s="13" t="s">
        <v>928</v>
      </c>
      <c r="B499" s="13" t="s">
        <v>697</v>
      </c>
      <c r="C499" s="13" t="s">
        <v>929</v>
      </c>
      <c r="D499" s="13">
        <v>1.24192010682155E-4</v>
      </c>
      <c r="E499" s="13">
        <v>7.6389102971268004E-5</v>
      </c>
      <c r="F499">
        <v>2.8891155182394899E-4</v>
      </c>
      <c r="G499">
        <v>2.23006167534121E-4</v>
      </c>
      <c r="H499">
        <v>3.9112693042640101E-4</v>
      </c>
      <c r="I499">
        <v>1.64102249241456E-5</v>
      </c>
      <c r="J499">
        <v>6.6799911742281102E-4</v>
      </c>
      <c r="K499">
        <v>1.52624143979143E-4</v>
      </c>
      <c r="L499">
        <v>2.4526835418040401E-4</v>
      </c>
      <c r="M499">
        <v>3.5619460714567E-4</v>
      </c>
      <c r="N499">
        <v>4.5999627514155897E-5</v>
      </c>
      <c r="O499">
        <v>1.4468816719739499E-5</v>
      </c>
      <c r="P499">
        <v>6.6182664573373001E-5</v>
      </c>
    </row>
    <row r="500" spans="1:16" x14ac:dyDescent="0.35">
      <c r="A500" s="13" t="s">
        <v>930</v>
      </c>
      <c r="B500" s="13" t="s">
        <v>697</v>
      </c>
      <c r="C500" s="13" t="s">
        <v>931</v>
      </c>
      <c r="D500" s="13">
        <v>1.01215395306959E-4</v>
      </c>
      <c r="E500" s="13">
        <v>5.0613963841414197E-5</v>
      </c>
      <c r="F500">
        <v>2.1608830401830399E-4</v>
      </c>
      <c r="G500">
        <v>1.5471144990191499E-4</v>
      </c>
      <c r="H500">
        <v>3.0103100456320501E-4</v>
      </c>
      <c r="I500">
        <v>1.6047934304979301E-5</v>
      </c>
      <c r="J500">
        <v>5.8560210553138198E-4</v>
      </c>
      <c r="K500">
        <v>1.2546933266635699E-4</v>
      </c>
      <c r="L500">
        <v>2.6281612781200802E-4</v>
      </c>
      <c r="M500">
        <v>1.9013001628917701E-4</v>
      </c>
      <c r="N500">
        <v>2.6416945004850501E-5</v>
      </c>
      <c r="O500">
        <v>1.25378250137065E-5</v>
      </c>
      <c r="P500">
        <v>6.3077498773362394E-5</v>
      </c>
    </row>
    <row r="501" spans="1:16" x14ac:dyDescent="0.35">
      <c r="A501" s="13" t="s">
        <v>932</v>
      </c>
      <c r="B501" s="13" t="s">
        <v>697</v>
      </c>
      <c r="C501" s="13" t="s">
        <v>933</v>
      </c>
      <c r="D501" s="13">
        <v>2.2069659191839902E-3</v>
      </c>
      <c r="E501" s="13">
        <v>7.8341433894389505E-4</v>
      </c>
      <c r="F501">
        <v>3.3360437798506102E-3</v>
      </c>
      <c r="G501">
        <v>2.6541533033922599E-3</v>
      </c>
      <c r="H501">
        <v>4.07545113625835E-3</v>
      </c>
      <c r="I501">
        <v>2.1478294214922E-4</v>
      </c>
      <c r="J501">
        <v>8.2107380661206007E-3</v>
      </c>
      <c r="K501">
        <v>1.86431297203556E-3</v>
      </c>
      <c r="L501">
        <v>4.0057914257251998E-3</v>
      </c>
      <c r="M501">
        <v>3.0203680010362898E-3</v>
      </c>
      <c r="N501">
        <v>3.7388949104520702E-4</v>
      </c>
      <c r="O501">
        <v>1.51658153876493E-4</v>
      </c>
      <c r="P501">
        <v>7.7657658933940005E-4</v>
      </c>
    </row>
    <row r="502" spans="1:16" x14ac:dyDescent="0.35">
      <c r="A502" s="13" t="s">
        <v>934</v>
      </c>
      <c r="B502" s="13" t="s">
        <v>697</v>
      </c>
      <c r="C502" s="13" t="s">
        <v>935</v>
      </c>
      <c r="D502" s="13">
        <v>8.7917674922970395E-5</v>
      </c>
      <c r="E502" s="13">
        <v>4.7982133794079198E-5</v>
      </c>
      <c r="F502">
        <v>2.1298259532013701E-4</v>
      </c>
      <c r="G502">
        <v>1.63764728546797E-4</v>
      </c>
      <c r="H502">
        <v>2.9600521414260302E-4</v>
      </c>
      <c r="I502">
        <v>1.5964895324262999E-5</v>
      </c>
      <c r="J502">
        <v>5.8072834588694905E-4</v>
      </c>
      <c r="K502">
        <v>1.22920794054107E-4</v>
      </c>
      <c r="L502">
        <v>2.65768586772502E-4</v>
      </c>
      <c r="M502">
        <v>1.73442728392729E-4</v>
      </c>
      <c r="N502">
        <v>2.2954679420456701E-5</v>
      </c>
      <c r="O502">
        <v>1.1156256446597899E-5</v>
      </c>
      <c r="P502">
        <v>6.7770284514286503E-5</v>
      </c>
    </row>
    <row r="503" spans="1:16" x14ac:dyDescent="0.35">
      <c r="A503" s="13" t="s">
        <v>936</v>
      </c>
      <c r="B503" s="13" t="s">
        <v>697</v>
      </c>
      <c r="C503" s="13" t="s">
        <v>937</v>
      </c>
      <c r="D503" s="13">
        <v>1.07663446760739E-4</v>
      </c>
      <c r="E503" s="13">
        <v>5.0742222463746802E-5</v>
      </c>
      <c r="F503">
        <v>2.15446782263843E-4</v>
      </c>
      <c r="G503">
        <v>2.3255031410635401E-4</v>
      </c>
      <c r="H503">
        <v>3.1422274239788803E-4</v>
      </c>
      <c r="I503">
        <v>1.6265346980694601E-5</v>
      </c>
      <c r="J503">
        <v>8.2774495314813902E-4</v>
      </c>
      <c r="K503">
        <v>1.32291091493906E-4</v>
      </c>
      <c r="L503">
        <v>2.5894187012712497E-4</v>
      </c>
      <c r="M503">
        <v>2.22081678413201E-4</v>
      </c>
      <c r="N503">
        <v>2.80502601147237E-5</v>
      </c>
      <c r="O503">
        <v>1.1518305761212101E-5</v>
      </c>
      <c r="P503">
        <v>6.2264007064775196E-5</v>
      </c>
    </row>
    <row r="504" spans="1:16" x14ac:dyDescent="0.35">
      <c r="A504" s="13" t="s">
        <v>938</v>
      </c>
      <c r="B504" s="13" t="s">
        <v>697</v>
      </c>
      <c r="C504" s="13" t="s">
        <v>308</v>
      </c>
      <c r="D504" s="13">
        <v>3.2522229365317601E-4</v>
      </c>
      <c r="E504" s="13">
        <v>1.8837308035499499E-4</v>
      </c>
      <c r="F504">
        <v>7.0745612514686604E-4</v>
      </c>
      <c r="G504">
        <v>5.6322355604869099E-4</v>
      </c>
      <c r="H504">
        <v>9.7266409819197195E-4</v>
      </c>
      <c r="I504">
        <v>4.0458594169416899E-5</v>
      </c>
      <c r="J504">
        <v>1.64732641501166E-3</v>
      </c>
      <c r="K504">
        <v>3.6573283387147601E-4</v>
      </c>
      <c r="L504">
        <v>5.9643868708700103E-4</v>
      </c>
      <c r="M504">
        <v>8.4501966324556298E-4</v>
      </c>
      <c r="N504">
        <v>1.15236631265841E-4</v>
      </c>
      <c r="O504">
        <v>3.3821814865339098E-5</v>
      </c>
      <c r="P504">
        <v>1.60055554076642E-4</v>
      </c>
    </row>
    <row r="505" spans="1:16" x14ac:dyDescent="0.35">
      <c r="A505" s="13" t="s">
        <v>939</v>
      </c>
      <c r="B505" s="13" t="s">
        <v>697</v>
      </c>
      <c r="C505" s="13" t="s">
        <v>940</v>
      </c>
      <c r="D505" s="13">
        <v>4.2287519596662798E-4</v>
      </c>
      <c r="E505" s="13">
        <v>1.9578972138877999E-4</v>
      </c>
      <c r="F505">
        <v>8.4144881051415195E-4</v>
      </c>
      <c r="G505">
        <v>6.8878047524830702E-4</v>
      </c>
      <c r="H505">
        <v>1.12688312659561E-3</v>
      </c>
      <c r="I505">
        <v>5.90028877595337E-5</v>
      </c>
      <c r="J505">
        <v>2.15783230496107E-3</v>
      </c>
      <c r="K505">
        <v>4.9331774814855998E-4</v>
      </c>
      <c r="L505">
        <v>9.8614876351497006E-4</v>
      </c>
      <c r="M505">
        <v>7.7351558078430401E-4</v>
      </c>
      <c r="N505">
        <v>1.0578660115877201E-4</v>
      </c>
      <c r="O505">
        <v>4.1330066529395199E-5</v>
      </c>
      <c r="P505">
        <v>2.1732550068825299E-4</v>
      </c>
    </row>
    <row r="506" spans="1:16" x14ac:dyDescent="0.35">
      <c r="A506" s="13" t="s">
        <v>941</v>
      </c>
      <c r="B506" s="13" t="s">
        <v>697</v>
      </c>
      <c r="C506" s="13" t="s">
        <v>148</v>
      </c>
      <c r="D506" s="13">
        <v>1.36257376010764E-3</v>
      </c>
      <c r="E506" s="13">
        <v>8.4698847303382697E-4</v>
      </c>
      <c r="F506">
        <v>3.2341406751838198E-3</v>
      </c>
      <c r="G506">
        <v>2.29623001071409E-3</v>
      </c>
      <c r="H506">
        <v>4.0679533412678898E-3</v>
      </c>
      <c r="I506">
        <v>1.59286038743315E-4</v>
      </c>
      <c r="J506">
        <v>6.6060800123109503E-3</v>
      </c>
      <c r="K506">
        <v>1.67755765155678E-3</v>
      </c>
      <c r="L506">
        <v>2.8673523273794401E-3</v>
      </c>
      <c r="M506">
        <v>3.2789443588127098E-3</v>
      </c>
      <c r="N506">
        <v>4.32006888895298E-4</v>
      </c>
      <c r="O506">
        <v>1.3535709924387401E-4</v>
      </c>
      <c r="P506">
        <v>7.6545739184245203E-4</v>
      </c>
    </row>
    <row r="507" spans="1:16" x14ac:dyDescent="0.35">
      <c r="A507" s="13" t="s">
        <v>942</v>
      </c>
      <c r="B507" s="13" t="s">
        <v>697</v>
      </c>
      <c r="C507" s="13" t="s">
        <v>694</v>
      </c>
      <c r="D507" s="13">
        <v>1.8632514352433401E-3</v>
      </c>
      <c r="E507" s="13">
        <v>9.3714445148184095E-4</v>
      </c>
      <c r="F507">
        <v>3.7014602311166399E-3</v>
      </c>
      <c r="G507">
        <v>6.9769741333670296E-3</v>
      </c>
      <c r="H507">
        <v>6.4652803244783803E-3</v>
      </c>
      <c r="I507">
        <v>3.4752057905764101E-4</v>
      </c>
      <c r="J507">
        <v>1.3602270190746399E-2</v>
      </c>
      <c r="K507">
        <v>2.1791837078318798E-3</v>
      </c>
      <c r="L507">
        <v>3.7097381320226599E-3</v>
      </c>
      <c r="M507">
        <v>5.8333053154564496E-3</v>
      </c>
      <c r="N507">
        <v>7.5324979127280303E-4</v>
      </c>
      <c r="O507">
        <v>1.9068162574526401E-4</v>
      </c>
      <c r="P507">
        <v>9.4978882795582404E-4</v>
      </c>
    </row>
    <row r="508" spans="1:16" x14ac:dyDescent="0.35">
      <c r="A508" s="13" t="s">
        <v>943</v>
      </c>
      <c r="B508" s="13" t="s">
        <v>697</v>
      </c>
      <c r="C508" s="13" t="s">
        <v>944</v>
      </c>
      <c r="D508" s="13">
        <v>4.42858037180295E-4</v>
      </c>
      <c r="E508" s="13">
        <v>2.2148402664303799E-4</v>
      </c>
      <c r="F508">
        <v>8.8803747108125001E-4</v>
      </c>
      <c r="G508">
        <v>7.4381490473379903E-4</v>
      </c>
      <c r="H508">
        <v>1.39973879453749E-3</v>
      </c>
      <c r="I508">
        <v>7.68436152491939E-5</v>
      </c>
      <c r="J508">
        <v>2.7618442630937298E-3</v>
      </c>
      <c r="K508">
        <v>5.3500407197969797E-4</v>
      </c>
      <c r="L508">
        <v>1.26393499335433E-3</v>
      </c>
      <c r="M508">
        <v>7.07020546120276E-4</v>
      </c>
      <c r="N508">
        <v>9.83238524248447E-5</v>
      </c>
      <c r="O508">
        <v>5.1222236397923797E-5</v>
      </c>
      <c r="P508">
        <v>2.3673025074894501E-4</v>
      </c>
    </row>
    <row r="509" spans="1:16" x14ac:dyDescent="0.35">
      <c r="A509" s="13" t="s">
        <v>945</v>
      </c>
      <c r="B509" s="13" t="s">
        <v>697</v>
      </c>
      <c r="C509" s="13" t="s">
        <v>946</v>
      </c>
      <c r="D509" s="13">
        <v>6.9884592214739701E-5</v>
      </c>
      <c r="E509" s="13">
        <v>3.8845308709917802E-5</v>
      </c>
      <c r="F509">
        <v>1.6035489731656201E-4</v>
      </c>
      <c r="G509">
        <v>1.19490962404099E-4</v>
      </c>
      <c r="H509">
        <v>2.2597002489657599E-4</v>
      </c>
      <c r="I509">
        <v>1.14123330309242E-5</v>
      </c>
      <c r="J509">
        <v>5.3339339865357202E-4</v>
      </c>
      <c r="K509">
        <v>9.6779521764632303E-5</v>
      </c>
      <c r="L509">
        <v>1.75590747944464E-4</v>
      </c>
      <c r="M509">
        <v>1.4771550795302001E-4</v>
      </c>
      <c r="N509">
        <v>2.2708611800200301E-5</v>
      </c>
      <c r="O509">
        <v>9.0714007014386894E-6</v>
      </c>
      <c r="P509">
        <v>4.31797685232926E-5</v>
      </c>
    </row>
    <row r="510" spans="1:16" x14ac:dyDescent="0.35">
      <c r="A510" s="13" t="s">
        <v>947</v>
      </c>
      <c r="B510" s="13" t="s">
        <v>697</v>
      </c>
      <c r="C510" s="13" t="s">
        <v>150</v>
      </c>
      <c r="D510" s="13">
        <v>3.0471783845838299E-4</v>
      </c>
      <c r="E510" s="13">
        <v>1.61353964206904E-4</v>
      </c>
      <c r="F510">
        <v>6.8276041941792501E-4</v>
      </c>
      <c r="G510">
        <v>5.0296470949337297E-4</v>
      </c>
      <c r="H510">
        <v>9.5272748342716603E-4</v>
      </c>
      <c r="I510">
        <v>4.9122661014235903E-5</v>
      </c>
      <c r="J510">
        <v>2.8790329487155702E-3</v>
      </c>
      <c r="K510">
        <v>4.0757338363933601E-4</v>
      </c>
      <c r="L510">
        <v>7.8744736503633605E-4</v>
      </c>
      <c r="M510">
        <v>6.1606765488672697E-4</v>
      </c>
      <c r="N510">
        <v>9.1032436503097805E-5</v>
      </c>
      <c r="O510">
        <v>3.8495433479529002E-5</v>
      </c>
      <c r="P510">
        <v>1.9072665162226499E-4</v>
      </c>
    </row>
    <row r="511" spans="1:16" x14ac:dyDescent="0.35">
      <c r="A511" s="13" t="s">
        <v>948</v>
      </c>
      <c r="B511" s="13" t="s">
        <v>697</v>
      </c>
      <c r="C511" s="13" t="s">
        <v>949</v>
      </c>
      <c r="D511" s="13">
        <v>3.7216701763011001E-4</v>
      </c>
      <c r="E511" s="13">
        <v>1.7956220814915801E-4</v>
      </c>
      <c r="F511">
        <v>7.3775039696050496E-4</v>
      </c>
      <c r="G511">
        <v>6.1232419892722997E-4</v>
      </c>
      <c r="H511">
        <v>1.12232428204418E-3</v>
      </c>
      <c r="I511">
        <v>6.1138720048364896E-5</v>
      </c>
      <c r="J511">
        <v>2.2962780223007898E-3</v>
      </c>
      <c r="K511">
        <v>4.5361433926719899E-4</v>
      </c>
      <c r="L511">
        <v>9.953462267150361E-4</v>
      </c>
      <c r="M511">
        <v>6.5875898685003795E-4</v>
      </c>
      <c r="N511">
        <v>8.7582121333675206E-5</v>
      </c>
      <c r="O511">
        <v>4.5274242386438198E-5</v>
      </c>
      <c r="P511">
        <v>1.9268204760651599E-4</v>
      </c>
    </row>
    <row r="512" spans="1:16" x14ac:dyDescent="0.35">
      <c r="A512" s="13" t="s">
        <v>950</v>
      </c>
      <c r="B512" s="13" t="s">
        <v>697</v>
      </c>
      <c r="C512" s="13" t="s">
        <v>951</v>
      </c>
      <c r="D512" s="13">
        <v>3.0406094377255299E-5</v>
      </c>
      <c r="E512" s="13">
        <v>1.42397762589823E-5</v>
      </c>
      <c r="F512">
        <v>6.4621222179401494E-5</v>
      </c>
      <c r="G512">
        <v>3.9492429461368202E-5</v>
      </c>
      <c r="H512">
        <v>7.8625897244996806E-5</v>
      </c>
      <c r="I512">
        <v>4.4216074354356199E-6</v>
      </c>
      <c r="J512">
        <v>1.6215686895749499E-4</v>
      </c>
      <c r="K512">
        <v>3.8057053675756302E-5</v>
      </c>
      <c r="L512">
        <v>8.3574372408904194E-5</v>
      </c>
      <c r="M512">
        <v>4.6012781161040901E-5</v>
      </c>
      <c r="N512">
        <v>6.4471725975954001E-6</v>
      </c>
      <c r="O512">
        <v>3.16927990862755E-6</v>
      </c>
      <c r="P512">
        <v>1.8381943757750401E-5</v>
      </c>
    </row>
    <row r="513" spans="1:16" x14ac:dyDescent="0.35">
      <c r="A513" s="13" t="s">
        <v>952</v>
      </c>
      <c r="B513" s="13" t="s">
        <v>697</v>
      </c>
      <c r="C513" s="13" t="s">
        <v>953</v>
      </c>
      <c r="D513" s="13">
        <v>7.4201700515960401E-5</v>
      </c>
      <c r="E513" s="13">
        <v>3.9016151409483001E-5</v>
      </c>
      <c r="F513">
        <v>1.6928046786029199E-4</v>
      </c>
      <c r="G513">
        <v>1.1780800237513401E-4</v>
      </c>
      <c r="H513">
        <v>2.35641156833634E-4</v>
      </c>
      <c r="I513">
        <v>1.27526854428541E-5</v>
      </c>
      <c r="J513">
        <v>4.5287282326334698E-4</v>
      </c>
      <c r="K513">
        <v>9.7722680035886201E-5</v>
      </c>
      <c r="L513">
        <v>2.1005423385222E-4</v>
      </c>
      <c r="M513">
        <v>1.4343905505381601E-4</v>
      </c>
      <c r="N513">
        <v>1.98715316096052E-5</v>
      </c>
      <c r="O513">
        <v>9.70953145532897E-6</v>
      </c>
      <c r="P513">
        <v>5.0480653017785501E-5</v>
      </c>
    </row>
    <row r="514" spans="1:16" x14ac:dyDescent="0.35">
      <c r="A514" s="13" t="s">
        <v>954</v>
      </c>
      <c r="B514" s="13" t="s">
        <v>697</v>
      </c>
      <c r="C514" s="13" t="s">
        <v>313</v>
      </c>
      <c r="D514" s="13">
        <v>5.3230750915309597E-4</v>
      </c>
      <c r="E514" s="13">
        <v>3.1442515030045E-4</v>
      </c>
      <c r="F514">
        <v>1.1761926605719699E-3</v>
      </c>
      <c r="G514">
        <v>1.2383122882745599E-3</v>
      </c>
      <c r="H514">
        <v>1.7619606877362799E-3</v>
      </c>
      <c r="I514">
        <v>7.4476573111437996E-5</v>
      </c>
      <c r="J514">
        <v>2.9666850994654798E-3</v>
      </c>
      <c r="K514">
        <v>6.3452893882257598E-4</v>
      </c>
      <c r="L514">
        <v>1.0350798878320099E-3</v>
      </c>
      <c r="M514">
        <v>1.5720658409998701E-3</v>
      </c>
      <c r="N514">
        <v>2.0950198643054601E-4</v>
      </c>
      <c r="O514">
        <v>5.8582918690486798E-5</v>
      </c>
      <c r="P514">
        <v>2.7697036349243198E-4</v>
      </c>
    </row>
    <row r="515" spans="1:16" x14ac:dyDescent="0.35">
      <c r="A515" s="13" t="s">
        <v>955</v>
      </c>
      <c r="B515" s="13" t="s">
        <v>697</v>
      </c>
      <c r="C515" s="13" t="s">
        <v>956</v>
      </c>
      <c r="D515" s="13">
        <v>2.99188525008624E-3</v>
      </c>
      <c r="E515" s="13">
        <v>1.7025490592951799E-3</v>
      </c>
      <c r="F515">
        <v>6.4481515417370598E-3</v>
      </c>
      <c r="G515">
        <v>5.3387117920875296E-3</v>
      </c>
      <c r="H515">
        <v>8.3697031875381699E-3</v>
      </c>
      <c r="I515">
        <v>3.1903911450780002E-4</v>
      </c>
      <c r="J515">
        <v>1.4434626406313799E-2</v>
      </c>
      <c r="K515">
        <v>3.24973131734611E-3</v>
      </c>
      <c r="L515">
        <v>5.4399265346459502E-3</v>
      </c>
      <c r="M515">
        <v>7.15853829970546E-3</v>
      </c>
      <c r="N515">
        <v>9.1151378342835395E-4</v>
      </c>
      <c r="O515">
        <v>2.6777431043881699E-4</v>
      </c>
      <c r="P515">
        <v>1.45965017153451E-3</v>
      </c>
    </row>
    <row r="516" spans="1:16" x14ac:dyDescent="0.35">
      <c r="A516" s="13" t="s">
        <v>957</v>
      </c>
      <c r="B516" s="13" t="s">
        <v>697</v>
      </c>
      <c r="C516" s="13" t="s">
        <v>152</v>
      </c>
      <c r="D516" s="13">
        <v>7.83634142122901E-5</v>
      </c>
      <c r="E516" s="13">
        <v>4.2495281182381001E-5</v>
      </c>
      <c r="F516">
        <v>1.88058146714976E-4</v>
      </c>
      <c r="G516">
        <v>1.4628366019936101E-4</v>
      </c>
      <c r="H516">
        <v>2.6287703325502001E-4</v>
      </c>
      <c r="I516">
        <v>1.40044774566918E-5</v>
      </c>
      <c r="J516">
        <v>5.20371558982253E-4</v>
      </c>
      <c r="K516">
        <v>1.08939848116117E-4</v>
      </c>
      <c r="L516">
        <v>2.32281157289836E-4</v>
      </c>
      <c r="M516">
        <v>1.55584745937225E-4</v>
      </c>
      <c r="N516">
        <v>2.1068400072275E-5</v>
      </c>
      <c r="O516">
        <v>1.00477658212122E-5</v>
      </c>
      <c r="P516">
        <v>5.94549240967472E-5</v>
      </c>
    </row>
    <row r="517" spans="1:16" x14ac:dyDescent="0.35">
      <c r="A517" s="13" t="s">
        <v>958</v>
      </c>
      <c r="B517" s="13" t="s">
        <v>697</v>
      </c>
      <c r="C517" s="13" t="s">
        <v>959</v>
      </c>
      <c r="D517" s="13">
        <v>1.56984953160743E-4</v>
      </c>
      <c r="E517" s="13">
        <v>8.6869674376956795E-5</v>
      </c>
      <c r="F517">
        <v>3.5025858148463799E-4</v>
      </c>
      <c r="G517">
        <v>2.8151237836903297E-4</v>
      </c>
      <c r="H517">
        <v>5.0762040697335798E-4</v>
      </c>
      <c r="I517">
        <v>2.5003611596928799E-5</v>
      </c>
      <c r="J517">
        <v>1.0166127491006401E-3</v>
      </c>
      <c r="K517">
        <v>2.08323799298199E-4</v>
      </c>
      <c r="L517">
        <v>3.6007871613290401E-4</v>
      </c>
      <c r="M517">
        <v>3.5175375223013599E-4</v>
      </c>
      <c r="N517">
        <v>5.2828239290960801E-5</v>
      </c>
      <c r="O517">
        <v>1.9628729779186401E-5</v>
      </c>
      <c r="P517">
        <v>9.2432803444759601E-5</v>
      </c>
    </row>
    <row r="518" spans="1:16" x14ac:dyDescent="0.35">
      <c r="A518" s="13" t="s">
        <v>960</v>
      </c>
      <c r="B518" s="13" t="s">
        <v>697</v>
      </c>
      <c r="C518" s="13" t="s">
        <v>961</v>
      </c>
      <c r="D518" s="13">
        <v>1.3793423713530901E-4</v>
      </c>
      <c r="E518" s="13">
        <v>7.0525819381239596E-5</v>
      </c>
      <c r="F518">
        <v>3.0143788917180698E-4</v>
      </c>
      <c r="G518">
        <v>2.5905428353267498E-4</v>
      </c>
      <c r="H518">
        <v>4.3132824505681E-4</v>
      </c>
      <c r="I518">
        <v>2.2125873036288301E-5</v>
      </c>
      <c r="J518">
        <v>1.2548700603843401E-3</v>
      </c>
      <c r="K518">
        <v>1.81526770022388E-4</v>
      </c>
      <c r="L518">
        <v>3.5394448176682199E-4</v>
      </c>
      <c r="M518">
        <v>2.8378499031790399E-4</v>
      </c>
      <c r="N518">
        <v>3.9763045139087799E-5</v>
      </c>
      <c r="O518">
        <v>1.6454261065486099E-5</v>
      </c>
      <c r="P518">
        <v>8.5378999639145096E-5</v>
      </c>
    </row>
    <row r="519" spans="1:16" x14ac:dyDescent="0.35">
      <c r="A519" s="13" t="s">
        <v>962</v>
      </c>
      <c r="B519" s="13" t="s">
        <v>697</v>
      </c>
      <c r="C519" s="13" t="s">
        <v>963</v>
      </c>
      <c r="D519" s="13">
        <v>2.6196630331812401E-4</v>
      </c>
      <c r="E519" s="13">
        <v>1.3955180226649601E-4</v>
      </c>
      <c r="F519">
        <v>6.1548004839897998E-4</v>
      </c>
      <c r="G519">
        <v>4.7102988767985403E-4</v>
      </c>
      <c r="H519">
        <v>8.3860364509169105E-4</v>
      </c>
      <c r="I519">
        <v>4.60831797481481E-5</v>
      </c>
      <c r="J519">
        <v>1.72126639155097E-3</v>
      </c>
      <c r="K519">
        <v>3.5880523855777398E-4</v>
      </c>
      <c r="L519">
        <v>7.74440500904227E-4</v>
      </c>
      <c r="M519">
        <v>5.1034922076352498E-4</v>
      </c>
      <c r="N519">
        <v>6.4681949026849497E-5</v>
      </c>
      <c r="O519">
        <v>3.1603392618142901E-5</v>
      </c>
      <c r="P519">
        <v>1.9264210185213101E-4</v>
      </c>
    </row>
    <row r="520" spans="1:16" x14ac:dyDescent="0.35">
      <c r="A520" s="13" t="s">
        <v>964</v>
      </c>
      <c r="B520" s="13" t="s">
        <v>965</v>
      </c>
      <c r="C520" s="13" t="s">
        <v>966</v>
      </c>
      <c r="D520" s="13">
        <v>4.5357834150985701E-4</v>
      </c>
      <c r="E520" s="13">
        <v>1.51499449115255E-4</v>
      </c>
      <c r="F520">
        <v>2.7569649886844099E-4</v>
      </c>
      <c r="G520">
        <v>5.5502812708169702E-3</v>
      </c>
      <c r="H520">
        <v>4.3334814004874498E-3</v>
      </c>
      <c r="I520">
        <v>1.51794993892808E-4</v>
      </c>
      <c r="J520">
        <v>2.01384959152076E-2</v>
      </c>
      <c r="K520">
        <v>8.5696969265603795E-4</v>
      </c>
      <c r="L520">
        <v>6.7188830644609803E-4</v>
      </c>
      <c r="M520">
        <v>8.0030353984576197E-3</v>
      </c>
      <c r="N520">
        <v>5.5763033016293598E-4</v>
      </c>
      <c r="O520">
        <v>8.6306902374550201E-5</v>
      </c>
      <c r="P520">
        <v>1.2922591551838901E-3</v>
      </c>
    </row>
    <row r="521" spans="1:16" x14ac:dyDescent="0.35">
      <c r="A521" s="13" t="s">
        <v>967</v>
      </c>
      <c r="B521" s="13" t="s">
        <v>965</v>
      </c>
      <c r="C521" s="13" t="s">
        <v>435</v>
      </c>
      <c r="D521" s="13">
        <v>3.1424889672310802E-6</v>
      </c>
      <c r="E521" s="13">
        <v>9.7695989189705301E-7</v>
      </c>
      <c r="F521">
        <v>1.62507303584279E-6</v>
      </c>
      <c r="G521">
        <v>1.3807220275412001E-5</v>
      </c>
      <c r="H521">
        <v>2.9462232095022699E-5</v>
      </c>
      <c r="I521">
        <v>1.26701590248724E-6</v>
      </c>
      <c r="J521">
        <v>3.1258034087386401E-5</v>
      </c>
      <c r="K521">
        <v>6.3784242345189299E-6</v>
      </c>
      <c r="L521">
        <v>5.8523479477595601E-6</v>
      </c>
      <c r="M521">
        <v>2.52918065914608E-5</v>
      </c>
      <c r="N521">
        <v>2.9711118741850601E-6</v>
      </c>
      <c r="O521">
        <v>7.8945655089165005E-7</v>
      </c>
      <c r="P521">
        <v>1.1083472127640699E-5</v>
      </c>
    </row>
    <row r="522" spans="1:16" x14ac:dyDescent="0.35">
      <c r="A522" s="13" t="s">
        <v>968</v>
      </c>
      <c r="B522" s="13" t="s">
        <v>965</v>
      </c>
      <c r="C522" s="13" t="s">
        <v>969</v>
      </c>
      <c r="D522" s="13">
        <v>1.06955117405962E-4</v>
      </c>
      <c r="E522" s="13">
        <v>1.3178132519203799E-4</v>
      </c>
      <c r="F522">
        <v>1.82457314742459E-4</v>
      </c>
      <c r="G522">
        <v>7.2392781339182402E-4</v>
      </c>
      <c r="H522">
        <v>1.5632104342198001E-3</v>
      </c>
      <c r="I522">
        <v>5.10141767820854E-5</v>
      </c>
      <c r="J522">
        <v>1.92152164677582E-3</v>
      </c>
      <c r="K522">
        <v>4.8118528846879201E-4</v>
      </c>
      <c r="L522">
        <v>4.2024710001226898E-4</v>
      </c>
      <c r="M522">
        <v>7.4667867270997602E-4</v>
      </c>
      <c r="N522">
        <v>1.5783872637710201E-4</v>
      </c>
      <c r="O522">
        <v>2.2420240657585899E-5</v>
      </c>
      <c r="P522">
        <v>4.0098124339730401E-4</v>
      </c>
    </row>
    <row r="523" spans="1:16" x14ac:dyDescent="0.35">
      <c r="A523" s="13" t="s">
        <v>970</v>
      </c>
      <c r="B523" s="13" t="s">
        <v>965</v>
      </c>
      <c r="C523" s="13" t="s">
        <v>971</v>
      </c>
      <c r="D523" s="13">
        <v>7.9279254734700392E-6</v>
      </c>
      <c r="E523" s="13">
        <v>8.3472036582642707E-6</v>
      </c>
      <c r="F523">
        <v>1.5460074584243401E-5</v>
      </c>
      <c r="G523">
        <v>5.0739001584751702E-5</v>
      </c>
      <c r="H523">
        <v>9.8990831425800399E-5</v>
      </c>
      <c r="I523">
        <v>3.6663054717282298E-6</v>
      </c>
      <c r="J523">
        <v>1.13136851808171E-4</v>
      </c>
      <c r="K523">
        <v>3.9435510738915601E-5</v>
      </c>
      <c r="L523">
        <v>3.1436137057281501E-5</v>
      </c>
      <c r="M523">
        <v>5.33530410360553E-5</v>
      </c>
      <c r="N523">
        <v>1.0301127190801199E-5</v>
      </c>
      <c r="O523">
        <v>1.4324249780847399E-6</v>
      </c>
      <c r="P523">
        <v>2.20382189403849E-5</v>
      </c>
    </row>
    <row r="524" spans="1:16" x14ac:dyDescent="0.35">
      <c r="A524" s="13" t="s">
        <v>972</v>
      </c>
      <c r="B524" s="13" t="s">
        <v>965</v>
      </c>
      <c r="C524" s="13" t="s">
        <v>973</v>
      </c>
      <c r="D524" s="13">
        <v>1.10556630080965E-5</v>
      </c>
      <c r="E524" s="13">
        <v>3.8211542719653903E-6</v>
      </c>
      <c r="F524">
        <v>2.9600823496784201E-6</v>
      </c>
      <c r="G524">
        <v>7.1288168572958001E-5</v>
      </c>
      <c r="H524">
        <v>1.4852962198979899E-4</v>
      </c>
      <c r="I524">
        <v>5.4414457804803902E-6</v>
      </c>
      <c r="J524">
        <v>1.2915814795251801E-4</v>
      </c>
      <c r="K524">
        <v>2.2940421473645902E-5</v>
      </c>
      <c r="L524">
        <v>2.6270158797874499E-5</v>
      </c>
      <c r="M524">
        <v>1.78411895249932E-4</v>
      </c>
      <c r="N524">
        <v>1.21209496698653E-5</v>
      </c>
      <c r="O524">
        <v>3.80377931402617E-6</v>
      </c>
      <c r="P524">
        <v>4.9630390678297097E-5</v>
      </c>
    </row>
    <row r="525" spans="1:16" x14ac:dyDescent="0.35">
      <c r="A525" s="13" t="s">
        <v>974</v>
      </c>
      <c r="B525" s="13" t="s">
        <v>965</v>
      </c>
      <c r="C525" s="13" t="s">
        <v>975</v>
      </c>
      <c r="D525" s="13">
        <v>5.5476661259318497E-5</v>
      </c>
      <c r="E525" s="13">
        <v>6.5434921706448805E-5</v>
      </c>
      <c r="F525">
        <v>9.9513829448544293E-5</v>
      </c>
      <c r="G525">
        <v>4.1902588791160498E-4</v>
      </c>
      <c r="H525">
        <v>8.9277382424849002E-4</v>
      </c>
      <c r="I525">
        <v>2.9318271174503099E-5</v>
      </c>
      <c r="J525">
        <v>1.28774834348287E-3</v>
      </c>
      <c r="K525">
        <v>2.7499249314198699E-4</v>
      </c>
      <c r="L525">
        <v>2.6397900359943403E-4</v>
      </c>
      <c r="M525">
        <v>4.8497811013236298E-4</v>
      </c>
      <c r="N525">
        <v>8.3993169130434898E-5</v>
      </c>
      <c r="O525">
        <v>1.4329754656656601E-5</v>
      </c>
      <c r="P525">
        <v>2.8453563395832999E-4</v>
      </c>
    </row>
    <row r="526" spans="1:16" x14ac:dyDescent="0.35">
      <c r="A526" s="13" t="s">
        <v>976</v>
      </c>
      <c r="B526" s="13" t="s">
        <v>965</v>
      </c>
      <c r="C526" s="13" t="s">
        <v>977</v>
      </c>
      <c r="D526" s="13">
        <v>1.4776241083586E-5</v>
      </c>
      <c r="E526" s="13">
        <v>1.1784993162222501E-5</v>
      </c>
      <c r="F526">
        <v>2.1134816681318198E-5</v>
      </c>
      <c r="G526">
        <v>1.09939171008378E-4</v>
      </c>
      <c r="H526">
        <v>1.90105515206375E-4</v>
      </c>
      <c r="I526">
        <v>7.8171403747399995E-6</v>
      </c>
      <c r="J526">
        <v>2.4829946859185998E-4</v>
      </c>
      <c r="K526">
        <v>4.6877716873141102E-5</v>
      </c>
      <c r="L526">
        <v>5.06956814642656E-5</v>
      </c>
      <c r="M526">
        <v>1.2222420809261E-4</v>
      </c>
      <c r="N526">
        <v>1.6217982773575299E-5</v>
      </c>
      <c r="O526">
        <v>4.21314462089662E-6</v>
      </c>
      <c r="P526">
        <v>7.4661902617890894E-5</v>
      </c>
    </row>
    <row r="527" spans="1:16" x14ac:dyDescent="0.35">
      <c r="A527" s="13" t="s">
        <v>978</v>
      </c>
      <c r="B527" s="13" t="s">
        <v>965</v>
      </c>
      <c r="C527" s="13" t="s">
        <v>979</v>
      </c>
      <c r="D527" s="13">
        <v>6.9157346599519398E-6</v>
      </c>
      <c r="E527" s="13">
        <v>2.07950219051252E-6</v>
      </c>
      <c r="F527">
        <v>4.2989097980498799E-6</v>
      </c>
      <c r="G527">
        <v>4.7280337129720002E-5</v>
      </c>
      <c r="H527">
        <v>5.9012473438933297E-5</v>
      </c>
      <c r="I527">
        <v>2.4187476646979602E-6</v>
      </c>
      <c r="J527">
        <v>1.39764425542655E-4</v>
      </c>
      <c r="K527">
        <v>1.21904356293324E-5</v>
      </c>
      <c r="L527">
        <v>1.13889685392805E-5</v>
      </c>
      <c r="M527">
        <v>6.9641936504310901E-5</v>
      </c>
      <c r="N527">
        <v>6.5786175441352298E-6</v>
      </c>
      <c r="O527">
        <v>1.3744905791015899E-6</v>
      </c>
      <c r="P527">
        <v>2.11723178229056E-5</v>
      </c>
    </row>
    <row r="528" spans="1:16" x14ac:dyDescent="0.35">
      <c r="A528" s="13" t="s">
        <v>980</v>
      </c>
      <c r="B528" s="13" t="s">
        <v>965</v>
      </c>
      <c r="C528" s="13" t="s">
        <v>981</v>
      </c>
      <c r="D528" s="13">
        <v>4.1107636935667597E-5</v>
      </c>
      <c r="E528" s="13">
        <v>1.00443898976487E-5</v>
      </c>
      <c r="F528">
        <v>8.7932700269138508E-6</v>
      </c>
      <c r="G528">
        <v>3.7192978960107702E-4</v>
      </c>
      <c r="H528">
        <v>7.0620091895889903E-4</v>
      </c>
      <c r="I528">
        <v>2.25814878413128E-5</v>
      </c>
      <c r="J528">
        <v>6.5987020369734101E-4</v>
      </c>
      <c r="K528">
        <v>8.3636551473422399E-5</v>
      </c>
      <c r="L528">
        <v>9.7948035541532003E-5</v>
      </c>
      <c r="M528">
        <v>9.2356672047183498E-4</v>
      </c>
      <c r="N528">
        <v>5.9207478577565399E-5</v>
      </c>
      <c r="O528">
        <v>1.59955651899919E-5</v>
      </c>
      <c r="P528">
        <v>1.3984818123944899E-4</v>
      </c>
    </row>
    <row r="529" spans="1:16" x14ac:dyDescent="0.35">
      <c r="A529" s="13" t="s">
        <v>982</v>
      </c>
      <c r="B529" s="13" t="s">
        <v>965</v>
      </c>
      <c r="C529" s="13" t="s">
        <v>983</v>
      </c>
      <c r="D529" s="13">
        <v>1.3185614668990899E-4</v>
      </c>
      <c r="E529" s="13">
        <v>1.5074885972995899E-4</v>
      </c>
      <c r="F529">
        <v>2.7610205272823998E-4</v>
      </c>
      <c r="G529">
        <v>1.0741325733907201E-3</v>
      </c>
      <c r="H529">
        <v>2.1433332438933E-3</v>
      </c>
      <c r="I529">
        <v>7.2202467178898293E-5</v>
      </c>
      <c r="J529">
        <v>3.4616450704088898E-3</v>
      </c>
      <c r="K529">
        <v>8.3309865405091998E-4</v>
      </c>
      <c r="L529">
        <v>7.26753640006825E-4</v>
      </c>
      <c r="M529">
        <v>1.3121617806661999E-3</v>
      </c>
      <c r="N529">
        <v>2.0865527631458899E-4</v>
      </c>
      <c r="O529">
        <v>3.4602149035546401E-5</v>
      </c>
      <c r="P529">
        <v>6.7328893226900502E-4</v>
      </c>
    </row>
    <row r="530" spans="1:16" x14ac:dyDescent="0.35">
      <c r="A530" s="13" t="s">
        <v>984</v>
      </c>
      <c r="B530" s="13" t="s">
        <v>965</v>
      </c>
      <c r="C530" s="13" t="s">
        <v>985</v>
      </c>
      <c r="D530" s="13">
        <v>6.7469664448942201E-6</v>
      </c>
      <c r="E530" s="13">
        <v>2.4379334325672501E-6</v>
      </c>
      <c r="F530">
        <v>2.6634069240943801E-6</v>
      </c>
      <c r="G530">
        <v>8.4249586244515199E-5</v>
      </c>
      <c r="H530">
        <v>1.84916044925066E-4</v>
      </c>
      <c r="I530">
        <v>6.3451728660497703E-6</v>
      </c>
      <c r="J530">
        <v>1.30939865980084E-4</v>
      </c>
      <c r="K530">
        <v>2.2421292527621502E-5</v>
      </c>
      <c r="L530">
        <v>2.9481817411073E-5</v>
      </c>
      <c r="M530">
        <v>1.79923765508309E-4</v>
      </c>
      <c r="N530">
        <v>1.42470955243248E-5</v>
      </c>
      <c r="O530">
        <v>4.3313669695813201E-6</v>
      </c>
      <c r="P530">
        <v>3.6505315905199898E-5</v>
      </c>
    </row>
    <row r="531" spans="1:16" x14ac:dyDescent="0.35">
      <c r="A531" s="13" t="s">
        <v>986</v>
      </c>
      <c r="B531" s="13" t="s">
        <v>965</v>
      </c>
      <c r="C531" s="13" t="s">
        <v>326</v>
      </c>
      <c r="D531" s="13">
        <v>1.9200831757085E-6</v>
      </c>
      <c r="E531" s="13">
        <v>1.85240365403362E-6</v>
      </c>
      <c r="F531">
        <v>3.2333153409501302E-6</v>
      </c>
      <c r="G531">
        <v>1.23930534704047E-5</v>
      </c>
      <c r="H531">
        <v>2.5770650774289501E-5</v>
      </c>
      <c r="I531">
        <v>1.0713268614852501E-6</v>
      </c>
      <c r="J531">
        <v>2.98300691601684E-5</v>
      </c>
      <c r="K531">
        <v>6.9249232695426296E-6</v>
      </c>
      <c r="L531">
        <v>7.8299876406579003E-6</v>
      </c>
      <c r="M531">
        <v>1.47411531017824E-5</v>
      </c>
      <c r="N531">
        <v>2.15344022365292E-6</v>
      </c>
      <c r="O531">
        <v>5.7744680745910502E-7</v>
      </c>
      <c r="P531">
        <v>1.0780340202455499E-5</v>
      </c>
    </row>
    <row r="532" spans="1:16" x14ac:dyDescent="0.35">
      <c r="A532" s="13" t="s">
        <v>987</v>
      </c>
      <c r="B532" s="13" t="s">
        <v>965</v>
      </c>
      <c r="C532" s="13" t="s">
        <v>988</v>
      </c>
      <c r="D532" s="13">
        <v>6.89805613972212E-7</v>
      </c>
      <c r="E532" s="13">
        <v>3.9286378910066703E-7</v>
      </c>
      <c r="F532">
        <v>8.2224468525104398E-7</v>
      </c>
      <c r="G532">
        <v>4.7915148889937598E-6</v>
      </c>
      <c r="H532">
        <v>8.0676259784549495E-6</v>
      </c>
      <c r="I532">
        <v>3.4555546580042299E-7</v>
      </c>
      <c r="J532">
        <v>1.07616725112132E-5</v>
      </c>
      <c r="K532">
        <v>1.7885820758533101E-6</v>
      </c>
      <c r="L532">
        <v>1.9604914604322198E-6</v>
      </c>
      <c r="M532">
        <v>5.8973195835213401E-6</v>
      </c>
      <c r="N532">
        <v>6.92563882272604E-7</v>
      </c>
      <c r="O532" s="10">
        <v>1.9079174216990099E-7</v>
      </c>
      <c r="P532">
        <v>3.25964260379027E-6</v>
      </c>
    </row>
    <row r="533" spans="1:16" x14ac:dyDescent="0.35">
      <c r="A533" s="13" t="s">
        <v>989</v>
      </c>
      <c r="B533" s="13" t="s">
        <v>965</v>
      </c>
      <c r="C533" s="13" t="s">
        <v>990</v>
      </c>
      <c r="D533" s="13">
        <v>3.5788882871461998E-4</v>
      </c>
      <c r="E533" s="13">
        <v>1.30499320270671E-4</v>
      </c>
      <c r="F533">
        <v>2.22836895511212E-4</v>
      </c>
      <c r="G533">
        <v>3.2749892322553901E-3</v>
      </c>
      <c r="H533">
        <v>3.7986544172586502E-3</v>
      </c>
      <c r="I533">
        <v>1.2727043512243601E-4</v>
      </c>
      <c r="J533">
        <v>1.17075453974405E-2</v>
      </c>
      <c r="K533">
        <v>7.5682266338236899E-4</v>
      </c>
      <c r="L533">
        <v>5.8047839887847099E-4</v>
      </c>
      <c r="M533">
        <v>5.4015944194432597E-3</v>
      </c>
      <c r="N533">
        <v>4.6766243901676899E-4</v>
      </c>
      <c r="O533">
        <v>7.69425510296039E-5</v>
      </c>
      <c r="P533">
        <v>1.1707199520546001E-3</v>
      </c>
    </row>
    <row r="534" spans="1:16" x14ac:dyDescent="0.35">
      <c r="A534" s="13" t="s">
        <v>991</v>
      </c>
      <c r="B534" s="13" t="s">
        <v>965</v>
      </c>
      <c r="C534" s="13" t="s">
        <v>992</v>
      </c>
      <c r="D534" s="13">
        <v>8.4654143917237393E-6</v>
      </c>
      <c r="E534" s="13">
        <v>9.5782005067756594E-6</v>
      </c>
      <c r="F534">
        <v>1.6572548960127701E-5</v>
      </c>
      <c r="G534">
        <v>5.5271323568547803E-5</v>
      </c>
      <c r="H534">
        <v>1.21321285813909E-4</v>
      </c>
      <c r="I534">
        <v>4.1696522193889301E-6</v>
      </c>
      <c r="J534">
        <v>1.83507458389497E-4</v>
      </c>
      <c r="K534">
        <v>4.9421324771802299E-5</v>
      </c>
      <c r="L534">
        <v>4.0045020867045498E-5</v>
      </c>
      <c r="M534">
        <v>5.8495049562932102E-5</v>
      </c>
      <c r="N534">
        <v>1.22362217146525E-5</v>
      </c>
      <c r="O534">
        <v>1.80530397934088E-6</v>
      </c>
      <c r="P534">
        <v>3.1327045655050602E-5</v>
      </c>
    </row>
    <row r="535" spans="1:16" x14ac:dyDescent="0.35">
      <c r="A535" s="13" t="s">
        <v>993</v>
      </c>
      <c r="B535" s="13" t="s">
        <v>965</v>
      </c>
      <c r="C535" s="13" t="s">
        <v>994</v>
      </c>
      <c r="D535" s="13">
        <v>3.3990218934394998E-5</v>
      </c>
      <c r="E535" s="13">
        <v>3.4756241595133097E-5</v>
      </c>
      <c r="F535">
        <v>4.8407818392558799E-5</v>
      </c>
      <c r="G535">
        <v>1.84300127293529E-4</v>
      </c>
      <c r="H535">
        <v>3.1172426532057799E-4</v>
      </c>
      <c r="I535">
        <v>1.4849623072464299E-5</v>
      </c>
      <c r="J535">
        <v>5.96036006725143E-4</v>
      </c>
      <c r="K535">
        <v>8.2087369135948102E-5</v>
      </c>
      <c r="L535">
        <v>9.3768907459746399E-5</v>
      </c>
      <c r="M535">
        <v>2.07531379639561E-4</v>
      </c>
      <c r="N535">
        <v>2.7850352668169102E-5</v>
      </c>
      <c r="O535">
        <v>7.1473137985456803E-6</v>
      </c>
      <c r="P535">
        <v>1.07732291319947E-4</v>
      </c>
    </row>
    <row r="536" spans="1:16" x14ac:dyDescent="0.35">
      <c r="A536" s="13" t="s">
        <v>995</v>
      </c>
      <c r="B536" s="13" t="s">
        <v>965</v>
      </c>
      <c r="C536" s="13" t="s">
        <v>204</v>
      </c>
      <c r="D536" s="13">
        <v>5.9876742642297002E-7</v>
      </c>
      <c r="E536" s="13">
        <v>6.2854010410912103E-7</v>
      </c>
      <c r="F536">
        <v>1.20695996256626E-6</v>
      </c>
      <c r="G536">
        <v>4.5016528252885002E-6</v>
      </c>
      <c r="H536">
        <v>8.9320487599299606E-6</v>
      </c>
      <c r="I536">
        <v>3.5727061724395802E-7</v>
      </c>
      <c r="J536">
        <v>9.0816280110097592E-6</v>
      </c>
      <c r="K536">
        <v>2.5877025374558498E-6</v>
      </c>
      <c r="L536">
        <v>2.9633628811228501E-6</v>
      </c>
      <c r="M536">
        <v>5.0668751916558297E-6</v>
      </c>
      <c r="N536">
        <v>7.80090102689608E-7</v>
      </c>
      <c r="O536" s="10">
        <v>1.9388178905637101E-7</v>
      </c>
      <c r="P536">
        <v>3.9122236087575597E-6</v>
      </c>
    </row>
    <row r="537" spans="1:16" x14ac:dyDescent="0.35">
      <c r="A537" s="13" t="s">
        <v>996</v>
      </c>
      <c r="B537" s="13" t="s">
        <v>965</v>
      </c>
      <c r="C537" s="13" t="s">
        <v>997</v>
      </c>
      <c r="D537" s="13">
        <v>4.0671487053610202E-6</v>
      </c>
      <c r="E537" s="13">
        <v>1.4898236454290701E-6</v>
      </c>
      <c r="F537">
        <v>2.0844854594502802E-6</v>
      </c>
      <c r="G537">
        <v>2.19998392286075E-5</v>
      </c>
      <c r="H537">
        <v>4.7698956138680298E-5</v>
      </c>
      <c r="I537">
        <v>2.2344908401390101E-6</v>
      </c>
      <c r="J537">
        <v>4.5446581921433998E-5</v>
      </c>
      <c r="K537">
        <v>9.1882899488032E-6</v>
      </c>
      <c r="L537">
        <v>1.1699184259653201E-5</v>
      </c>
      <c r="M537">
        <v>4.6529414622486302E-5</v>
      </c>
      <c r="N537">
        <v>3.9522372781492302E-6</v>
      </c>
      <c r="O537">
        <v>1.5328157577332801E-6</v>
      </c>
      <c r="P537">
        <v>1.9027347019051901E-5</v>
      </c>
    </row>
    <row r="538" spans="1:16" x14ac:dyDescent="0.35">
      <c r="A538" s="13" t="s">
        <v>998</v>
      </c>
      <c r="B538" s="13" t="s">
        <v>965</v>
      </c>
      <c r="C538" s="13" t="s">
        <v>463</v>
      </c>
      <c r="D538" s="13">
        <v>1.6978372042801099E-6</v>
      </c>
      <c r="E538" s="13">
        <v>1.0323176120856299E-6</v>
      </c>
      <c r="F538">
        <v>2.3735532160113102E-6</v>
      </c>
      <c r="G538">
        <v>9.9451253166966192E-6</v>
      </c>
      <c r="H538">
        <v>1.9075527806628101E-5</v>
      </c>
      <c r="I538">
        <v>9.9630032773595507E-7</v>
      </c>
      <c r="J538">
        <v>2.0060241692458701E-5</v>
      </c>
      <c r="K538">
        <v>4.7144999585456404E-6</v>
      </c>
      <c r="L538">
        <v>5.8632073234862702E-6</v>
      </c>
      <c r="M538">
        <v>1.33654997523662E-5</v>
      </c>
      <c r="N538">
        <v>1.57756317681797E-6</v>
      </c>
      <c r="O538">
        <v>5.6647177039793299E-7</v>
      </c>
      <c r="P538">
        <v>8.9384984458918607E-6</v>
      </c>
    </row>
    <row r="539" spans="1:16" x14ac:dyDescent="0.35">
      <c r="A539" s="13" t="s">
        <v>999</v>
      </c>
      <c r="B539" s="13" t="s">
        <v>965</v>
      </c>
      <c r="C539" s="13" t="s">
        <v>72</v>
      </c>
      <c r="D539" s="13">
        <v>3.8712215290017101E-5</v>
      </c>
      <c r="E539" s="13">
        <v>1.8149624800322799E-5</v>
      </c>
      <c r="F539">
        <v>3.60620511488985E-5</v>
      </c>
      <c r="G539">
        <v>2.9029842197530602E-4</v>
      </c>
      <c r="H539">
        <v>3.9709149176941102E-4</v>
      </c>
      <c r="I539">
        <v>1.7027563625431901E-5</v>
      </c>
      <c r="J539">
        <v>8.6700798716501601E-4</v>
      </c>
      <c r="K539">
        <v>8.5646869151142306E-5</v>
      </c>
      <c r="L539">
        <v>8.4538643128717798E-5</v>
      </c>
      <c r="M539">
        <v>3.9237416890927E-4</v>
      </c>
      <c r="N539">
        <v>4.1811800079616901E-5</v>
      </c>
      <c r="O539">
        <v>9.2863461077331807E-6</v>
      </c>
      <c r="P539">
        <v>1.4407439760514201E-4</v>
      </c>
    </row>
    <row r="540" spans="1:16" x14ac:dyDescent="0.35">
      <c r="A540" s="13" t="s">
        <v>1000</v>
      </c>
      <c r="B540" s="13" t="s">
        <v>965</v>
      </c>
      <c r="C540" s="13" t="s">
        <v>80</v>
      </c>
      <c r="D540" s="13">
        <v>2.3120925711450798E-5</v>
      </c>
      <c r="E540" s="13">
        <v>2.7019929474805899E-5</v>
      </c>
      <c r="F540">
        <v>3.9265784052836E-5</v>
      </c>
      <c r="G540">
        <v>1.51876090927173E-4</v>
      </c>
      <c r="H540">
        <v>3.2549172980659202E-4</v>
      </c>
      <c r="I540">
        <v>1.02766007371327E-5</v>
      </c>
      <c r="J540">
        <v>3.2247467750363501E-4</v>
      </c>
      <c r="K540">
        <v>1.02819643514825E-4</v>
      </c>
      <c r="L540">
        <v>7.5936317072008094E-5</v>
      </c>
      <c r="M540">
        <v>1.64327053120728E-4</v>
      </c>
      <c r="N540">
        <v>3.5697380934742403E-5</v>
      </c>
      <c r="O540">
        <v>3.9996088568141398E-6</v>
      </c>
      <c r="P540">
        <v>6.2898924145050598E-5</v>
      </c>
    </row>
    <row r="541" spans="1:16" x14ac:dyDescent="0.35">
      <c r="A541" s="13" t="s">
        <v>1001</v>
      </c>
      <c r="B541" s="13" t="s">
        <v>965</v>
      </c>
      <c r="C541" s="13" t="s">
        <v>479</v>
      </c>
      <c r="D541" s="13">
        <v>1.24691930474225E-5</v>
      </c>
      <c r="E541" s="13">
        <v>1.4168516185063399E-5</v>
      </c>
      <c r="F541">
        <v>2.85590818998099E-5</v>
      </c>
      <c r="G541">
        <v>1.02325539083376E-4</v>
      </c>
      <c r="H541">
        <v>2.0765227794491799E-4</v>
      </c>
      <c r="I541">
        <v>7.4242172907945201E-6</v>
      </c>
      <c r="J541">
        <v>2.24874999238393E-4</v>
      </c>
      <c r="K541">
        <v>7.0140102434237907E-5</v>
      </c>
      <c r="L541">
        <v>7.1534736958746899E-5</v>
      </c>
      <c r="M541">
        <v>1.31889043084549E-4</v>
      </c>
      <c r="N541">
        <v>1.98699890274184E-5</v>
      </c>
      <c r="O541">
        <v>3.8638263195277697E-6</v>
      </c>
      <c r="P541">
        <v>8.0570098517004704E-5</v>
      </c>
    </row>
    <row r="542" spans="1:16" x14ac:dyDescent="0.35">
      <c r="A542" s="13" t="s">
        <v>1002</v>
      </c>
      <c r="B542" s="13" t="s">
        <v>965</v>
      </c>
      <c r="C542" s="13" t="s">
        <v>1003</v>
      </c>
      <c r="D542" s="13">
        <v>3.2874545503183102E-5</v>
      </c>
      <c r="E542" s="13">
        <v>6.0497502831822098E-6</v>
      </c>
      <c r="F542">
        <v>9.8650155026508594E-6</v>
      </c>
      <c r="G542">
        <v>1.9461810502169799E-4</v>
      </c>
      <c r="H542">
        <v>2.14576049279713E-4</v>
      </c>
      <c r="I542">
        <v>6.4759592177400502E-6</v>
      </c>
      <c r="J542">
        <v>6.4936951787249696E-4</v>
      </c>
      <c r="K542">
        <v>4.1423000369987501E-5</v>
      </c>
      <c r="L542">
        <v>2.86375469331662E-5</v>
      </c>
      <c r="M542">
        <v>3.0928402823364502E-4</v>
      </c>
      <c r="N542">
        <v>2.76986350369118E-5</v>
      </c>
      <c r="O542">
        <v>3.8367367310735E-6</v>
      </c>
      <c r="P542">
        <v>6.3216103158160805E-5</v>
      </c>
    </row>
    <row r="543" spans="1:16" x14ac:dyDescent="0.35">
      <c r="A543" s="13" t="s">
        <v>1004</v>
      </c>
      <c r="B543" s="13" t="s">
        <v>965</v>
      </c>
      <c r="C543" s="13" t="s">
        <v>1005</v>
      </c>
      <c r="D543" s="13">
        <v>1.8459389485248599E-5</v>
      </c>
      <c r="E543" s="13">
        <v>1.30499984295144E-5</v>
      </c>
      <c r="F543">
        <v>2.2945938580485899E-5</v>
      </c>
      <c r="G543">
        <v>1.57794463788591E-4</v>
      </c>
      <c r="H543">
        <v>2.32181491666933E-4</v>
      </c>
      <c r="I543">
        <v>9.1675474232772005E-6</v>
      </c>
      <c r="J543">
        <v>4.14601108959382E-4</v>
      </c>
      <c r="K543">
        <v>5.4579261723044801E-5</v>
      </c>
      <c r="L543">
        <v>5.5013348289172801E-5</v>
      </c>
      <c r="M543">
        <v>1.9476913918157801E-4</v>
      </c>
      <c r="N543">
        <v>2.1474764379579399E-5</v>
      </c>
      <c r="O543">
        <v>4.9575479841434704E-6</v>
      </c>
      <c r="P543">
        <v>8.3729275189079502E-5</v>
      </c>
    </row>
    <row r="544" spans="1:16" x14ac:dyDescent="0.35">
      <c r="A544" s="13" t="s">
        <v>1006</v>
      </c>
      <c r="B544" s="13" t="s">
        <v>965</v>
      </c>
      <c r="C544" s="13" t="s">
        <v>965</v>
      </c>
      <c r="D544" s="13">
        <v>8.8380705439869904E-6</v>
      </c>
      <c r="E544" s="13">
        <v>3.32124545394889E-6</v>
      </c>
      <c r="F544">
        <v>6.3814671684611596E-6</v>
      </c>
      <c r="G544">
        <v>4.2347745619717898E-5</v>
      </c>
      <c r="H544">
        <v>9.3093772664589806E-5</v>
      </c>
      <c r="I544">
        <v>4.94600646161797E-6</v>
      </c>
      <c r="J544">
        <v>8.2048691991857693E-5</v>
      </c>
      <c r="K544">
        <v>2.01287840054604E-5</v>
      </c>
      <c r="L544">
        <v>2.5738277907586802E-5</v>
      </c>
      <c r="M544">
        <v>8.4538331114741497E-5</v>
      </c>
      <c r="N544">
        <v>7.9531223624603401E-6</v>
      </c>
      <c r="O544">
        <v>3.2273146656116901E-6</v>
      </c>
      <c r="P544">
        <v>4.1491794503149698E-5</v>
      </c>
    </row>
    <row r="545" spans="1:16" x14ac:dyDescent="0.35">
      <c r="A545" s="13" t="s">
        <v>1007</v>
      </c>
      <c r="B545" s="13" t="s">
        <v>965</v>
      </c>
      <c r="C545" s="13" t="s">
        <v>94</v>
      </c>
      <c r="D545" s="13">
        <v>3.3791176948749397E-5</v>
      </c>
      <c r="E545" s="13">
        <v>3.9566949587072901E-5</v>
      </c>
      <c r="F545">
        <v>6.5641598647369405E-5</v>
      </c>
      <c r="G545">
        <v>2.7607984851098802E-4</v>
      </c>
      <c r="H545">
        <v>5.6600684749717604E-4</v>
      </c>
      <c r="I545">
        <v>1.9332745902824001E-5</v>
      </c>
      <c r="J545">
        <v>7.5558899223274504E-4</v>
      </c>
      <c r="K545">
        <v>1.6259037187587899E-4</v>
      </c>
      <c r="L545">
        <v>1.6852014144079001E-4</v>
      </c>
      <c r="M545">
        <v>3.7757065650839298E-4</v>
      </c>
      <c r="N545">
        <v>5.1900641019901298E-5</v>
      </c>
      <c r="O545">
        <v>1.0121900241083301E-5</v>
      </c>
      <c r="P545">
        <v>2.1203564271919401E-4</v>
      </c>
    </row>
    <row r="546" spans="1:16" x14ac:dyDescent="0.35">
      <c r="A546" s="13" t="s">
        <v>1008</v>
      </c>
      <c r="B546" s="13" t="s">
        <v>965</v>
      </c>
      <c r="C546" s="13" t="s">
        <v>1009</v>
      </c>
      <c r="D546" s="13">
        <v>2.4342692936489301E-5</v>
      </c>
      <c r="E546" s="13">
        <v>2.1484737810547802E-5</v>
      </c>
      <c r="F546">
        <v>3.3456637602474602E-5</v>
      </c>
      <c r="G546">
        <v>2.20411259933879E-4</v>
      </c>
      <c r="H546">
        <v>3.06945037072032E-4</v>
      </c>
      <c r="I546">
        <v>1.2064663668840001E-5</v>
      </c>
      <c r="J546">
        <v>6.6498489875219504E-4</v>
      </c>
      <c r="K546">
        <v>7.7019704421155306E-5</v>
      </c>
      <c r="L546">
        <v>8.0669259395809001E-5</v>
      </c>
      <c r="M546">
        <v>2.7677051924644399E-4</v>
      </c>
      <c r="N546">
        <v>2.8001294881053401E-5</v>
      </c>
      <c r="O546">
        <v>6.3530039657294502E-6</v>
      </c>
      <c r="P546">
        <v>1.08344640400764E-4</v>
      </c>
    </row>
    <row r="547" spans="1:16" x14ac:dyDescent="0.35">
      <c r="A547" s="13" t="s">
        <v>1010</v>
      </c>
      <c r="B547" s="13" t="s">
        <v>965</v>
      </c>
      <c r="C547" s="13" t="s">
        <v>1011</v>
      </c>
      <c r="D547" s="13">
        <v>2.2947068270023701E-4</v>
      </c>
      <c r="E547" s="13">
        <v>4.8475720563653001E-5</v>
      </c>
      <c r="F547">
        <v>3.5745633157230602E-5</v>
      </c>
      <c r="G547">
        <v>1.66523889550206E-3</v>
      </c>
      <c r="H547">
        <v>2.5497261898336202E-3</v>
      </c>
      <c r="I547">
        <v>8.2637029629651599E-5</v>
      </c>
      <c r="J547">
        <v>3.0971952033409999E-3</v>
      </c>
      <c r="K547">
        <v>3.2871800102766198E-4</v>
      </c>
      <c r="L547">
        <v>3.6420518348306803E-4</v>
      </c>
      <c r="M547">
        <v>4.2584791531611304E-3</v>
      </c>
      <c r="N547">
        <v>2.17725463480965E-4</v>
      </c>
      <c r="O547">
        <v>5.8716707351332799E-5</v>
      </c>
      <c r="P547">
        <v>6.2423276361588901E-4</v>
      </c>
    </row>
    <row r="548" spans="1:16" x14ac:dyDescent="0.35">
      <c r="A548" s="13" t="s">
        <v>1012</v>
      </c>
      <c r="B548" s="13" t="s">
        <v>965</v>
      </c>
      <c r="C548" s="13" t="s">
        <v>1013</v>
      </c>
      <c r="D548" s="13">
        <v>4.31092694150084E-5</v>
      </c>
      <c r="E548" s="13">
        <v>1.53172432847032E-5</v>
      </c>
      <c r="F548">
        <v>1.1929835761941099E-5</v>
      </c>
      <c r="G548">
        <v>2.47834724879937E-4</v>
      </c>
      <c r="H548">
        <v>4.9242941119024099E-4</v>
      </c>
      <c r="I548">
        <v>1.92830767795524E-5</v>
      </c>
      <c r="J548">
        <v>4.6819755428468998E-4</v>
      </c>
      <c r="K548">
        <v>8.5777364123655099E-5</v>
      </c>
      <c r="L548">
        <v>9.4195209752689706E-5</v>
      </c>
      <c r="M548">
        <v>6.07841051845976E-4</v>
      </c>
      <c r="N548">
        <v>4.0854930093273597E-5</v>
      </c>
      <c r="O548">
        <v>1.3378275435679E-5</v>
      </c>
      <c r="P548">
        <v>1.8760317496979099E-4</v>
      </c>
    </row>
    <row r="549" spans="1:16" x14ac:dyDescent="0.35">
      <c r="A549" s="13" t="s">
        <v>1014</v>
      </c>
      <c r="B549" s="13" t="s">
        <v>965</v>
      </c>
      <c r="C549" s="13" t="s">
        <v>1015</v>
      </c>
      <c r="D549" s="13">
        <v>3.2668678151446599E-6</v>
      </c>
      <c r="E549" s="13">
        <v>1.9438938071687199E-6</v>
      </c>
      <c r="F549">
        <v>4.7846376942635599E-6</v>
      </c>
      <c r="G549">
        <v>1.7476400683599201E-5</v>
      </c>
      <c r="H549">
        <v>3.6342838522401598E-5</v>
      </c>
      <c r="I549">
        <v>2.0566601301811102E-6</v>
      </c>
      <c r="J549">
        <v>3.5517585971120902E-5</v>
      </c>
      <c r="K549">
        <v>9.1940725796708894E-6</v>
      </c>
      <c r="L549">
        <v>1.26684000515133E-5</v>
      </c>
      <c r="M549">
        <v>2.7066982148696899E-5</v>
      </c>
      <c r="N549">
        <v>3.0120215500922001E-6</v>
      </c>
      <c r="O549">
        <v>1.2133932118456101E-6</v>
      </c>
      <c r="P549">
        <v>1.8982991255048701E-5</v>
      </c>
    </row>
    <row r="550" spans="1:16" x14ac:dyDescent="0.35">
      <c r="A550" s="13" t="s">
        <v>1016</v>
      </c>
      <c r="B550" s="13" t="s">
        <v>965</v>
      </c>
      <c r="C550" s="13" t="s">
        <v>1017</v>
      </c>
      <c r="D550" s="13">
        <v>3.951060364813E-6</v>
      </c>
      <c r="E550" s="13">
        <v>1.3003984955005499E-6</v>
      </c>
      <c r="F550">
        <v>1.50187508509812E-6</v>
      </c>
      <c r="G550">
        <v>1.9946271228565E-5</v>
      </c>
      <c r="H550">
        <v>3.81330075386242E-5</v>
      </c>
      <c r="I550">
        <v>1.7632584885640601E-6</v>
      </c>
      <c r="J550">
        <v>3.8838303470452797E-5</v>
      </c>
      <c r="K550">
        <v>7.7772843651067202E-6</v>
      </c>
      <c r="L550">
        <v>8.4714494580623996E-6</v>
      </c>
      <c r="M550">
        <v>4.0266473054702402E-5</v>
      </c>
      <c r="N550">
        <v>3.1983544753422401E-6</v>
      </c>
      <c r="O550">
        <v>1.19824416969015E-6</v>
      </c>
      <c r="P550">
        <v>1.6305779383185801E-5</v>
      </c>
    </row>
    <row r="551" spans="1:16" x14ac:dyDescent="0.35">
      <c r="A551" s="13" t="s">
        <v>1018</v>
      </c>
      <c r="B551" s="13" t="s">
        <v>965</v>
      </c>
      <c r="C551" s="13" t="s">
        <v>255</v>
      </c>
      <c r="D551" s="13">
        <v>5.3701010485739902E-6</v>
      </c>
      <c r="E551" s="13">
        <v>4.5742589618649901E-6</v>
      </c>
      <c r="F551">
        <v>7.4597596234602903E-6</v>
      </c>
      <c r="G551">
        <v>4.9285168621769203E-5</v>
      </c>
      <c r="H551">
        <v>7.5930240555258099E-5</v>
      </c>
      <c r="I551">
        <v>2.7766897375582798E-6</v>
      </c>
      <c r="J551">
        <v>1.2201899758920099E-4</v>
      </c>
      <c r="K551">
        <v>1.8249785368491199E-5</v>
      </c>
      <c r="L551">
        <v>1.8288147451549399E-5</v>
      </c>
      <c r="M551">
        <v>5.6021970678174698E-5</v>
      </c>
      <c r="N551">
        <v>6.7874899816040596E-6</v>
      </c>
      <c r="O551">
        <v>1.4798447805329E-6</v>
      </c>
      <c r="P551">
        <v>2.70088778838849E-5</v>
      </c>
    </row>
    <row r="552" spans="1:16" x14ac:dyDescent="0.35">
      <c r="A552" s="13" t="s">
        <v>1019</v>
      </c>
      <c r="B552" s="13" t="s">
        <v>965</v>
      </c>
      <c r="C552" s="13" t="s">
        <v>110</v>
      </c>
      <c r="D552" s="13">
        <v>5.2803248169592497E-5</v>
      </c>
      <c r="E552" s="13">
        <v>6.2008184898671101E-5</v>
      </c>
      <c r="F552">
        <v>1.1362659250339001E-4</v>
      </c>
      <c r="G552">
        <v>5.0872234655253295E-4</v>
      </c>
      <c r="H552">
        <v>9.5212330445068898E-4</v>
      </c>
      <c r="I552">
        <v>3.0709843380438397E-5</v>
      </c>
      <c r="J552">
        <v>1.3420233958243101E-3</v>
      </c>
      <c r="K552">
        <v>3.2357054667095202E-4</v>
      </c>
      <c r="L552">
        <v>2.9659604312053898E-4</v>
      </c>
      <c r="M552">
        <v>6.63561230268313E-4</v>
      </c>
      <c r="N552">
        <v>9.41965213527642E-5</v>
      </c>
      <c r="O552">
        <v>1.54579001307351E-5</v>
      </c>
      <c r="P552">
        <v>3.2241085251314002E-4</v>
      </c>
    </row>
    <row r="553" spans="1:16" x14ac:dyDescent="0.35">
      <c r="A553" s="13" t="s">
        <v>1020</v>
      </c>
      <c r="B553" s="13" t="s">
        <v>965</v>
      </c>
      <c r="C553" s="13" t="s">
        <v>1021</v>
      </c>
      <c r="D553" s="13">
        <v>2.2454260621217599E-5</v>
      </c>
      <c r="E553" s="13">
        <v>2.2722112041364298E-5</v>
      </c>
      <c r="F553">
        <v>3.33683137572577E-5</v>
      </c>
      <c r="G553">
        <v>1.8649746202795099E-4</v>
      </c>
      <c r="H553">
        <v>3.0235282143459502E-4</v>
      </c>
      <c r="I553">
        <v>1.1385466389910901E-5</v>
      </c>
      <c r="J553">
        <v>5.1457649471985199E-4</v>
      </c>
      <c r="K553">
        <v>7.8948765053816404E-5</v>
      </c>
      <c r="L553">
        <v>7.9166683347759597E-5</v>
      </c>
      <c r="M553">
        <v>2.0945465079457199E-4</v>
      </c>
      <c r="N553">
        <v>2.7215617594117699E-5</v>
      </c>
      <c r="O553">
        <v>5.8429257735294598E-6</v>
      </c>
      <c r="P553">
        <v>1.0658082602403099E-4</v>
      </c>
    </row>
    <row r="554" spans="1:16" x14ac:dyDescent="0.35">
      <c r="A554" s="13" t="s">
        <v>1022</v>
      </c>
      <c r="B554" s="13" t="s">
        <v>965</v>
      </c>
      <c r="C554" s="13" t="s">
        <v>1023</v>
      </c>
      <c r="D554" s="13">
        <v>3.6449122665789503E-5</v>
      </c>
      <c r="E554" s="13">
        <v>1.166388450491E-5</v>
      </c>
      <c r="F554">
        <v>1.08815107442196E-5</v>
      </c>
      <c r="G554">
        <v>1.8671694185394999E-4</v>
      </c>
      <c r="H554">
        <v>3.3858146886038998E-4</v>
      </c>
      <c r="I554">
        <v>1.4644657300301399E-5</v>
      </c>
      <c r="J554">
        <v>3.5073886444653097E-4</v>
      </c>
      <c r="K554">
        <v>6.7469633840790605E-5</v>
      </c>
      <c r="L554">
        <v>7.0064001408535396E-5</v>
      </c>
      <c r="M554">
        <v>3.7759936114422298E-4</v>
      </c>
      <c r="N554">
        <v>2.8114063386248201E-5</v>
      </c>
      <c r="O554">
        <v>9.9627627065670307E-6</v>
      </c>
      <c r="P554">
        <v>1.4156118645908399E-4</v>
      </c>
    </row>
    <row r="555" spans="1:16" x14ac:dyDescent="0.35">
      <c r="A555" s="13" t="s">
        <v>1024</v>
      </c>
      <c r="B555" s="13" t="s">
        <v>965</v>
      </c>
      <c r="C555" s="13" t="s">
        <v>1025</v>
      </c>
      <c r="D555" s="13">
        <v>5.8667793857937702E-6</v>
      </c>
      <c r="E555" s="13">
        <v>7.1981900082258903E-6</v>
      </c>
      <c r="F555">
        <v>8.9183972188077593E-6</v>
      </c>
      <c r="G555">
        <v>2.8820554650923099E-5</v>
      </c>
      <c r="H555">
        <v>6.3882798477233398E-5</v>
      </c>
      <c r="I555">
        <v>2.45543246358717E-6</v>
      </c>
      <c r="J555">
        <v>7.2840332793855394E-5</v>
      </c>
      <c r="K555">
        <v>1.7887417602684299E-5</v>
      </c>
      <c r="L555">
        <v>1.6458021731608199E-5</v>
      </c>
      <c r="M555">
        <v>2.9410465217942001E-5</v>
      </c>
      <c r="N555">
        <v>6.4375279215449697E-6</v>
      </c>
      <c r="O555">
        <v>1.03900864022403E-6</v>
      </c>
      <c r="P555">
        <v>1.60589761766175E-5</v>
      </c>
    </row>
    <row r="556" spans="1:16" x14ac:dyDescent="0.35">
      <c r="A556" s="13" t="s">
        <v>1026</v>
      </c>
      <c r="B556" s="13" t="s">
        <v>965</v>
      </c>
      <c r="C556" s="13" t="s">
        <v>1027</v>
      </c>
      <c r="D556" s="13">
        <v>1.15526120191979E-5</v>
      </c>
      <c r="E556" s="13">
        <v>6.3410788984115797E-6</v>
      </c>
      <c r="F556">
        <v>1.4106164013670701E-5</v>
      </c>
      <c r="G556">
        <v>5.0561458624448198E-5</v>
      </c>
      <c r="H556">
        <v>8.49823480649988E-5</v>
      </c>
      <c r="I556">
        <v>5.6235224729297701E-6</v>
      </c>
      <c r="J556">
        <v>2.09581475718316E-4</v>
      </c>
      <c r="K556">
        <v>1.9394184356794802E-5</v>
      </c>
      <c r="L556">
        <v>2.7166094530539199E-5</v>
      </c>
      <c r="M556">
        <v>7.5847826861856105E-5</v>
      </c>
      <c r="N556">
        <v>7.5713356890498699E-6</v>
      </c>
      <c r="O556">
        <v>3.1286981935602402E-6</v>
      </c>
      <c r="P556">
        <v>3.5054210955269902E-5</v>
      </c>
    </row>
    <row r="557" spans="1:16" x14ac:dyDescent="0.35">
      <c r="A557" s="13" t="s">
        <v>1028</v>
      </c>
      <c r="B557" s="13" t="s">
        <v>965</v>
      </c>
      <c r="C557" s="13" t="s">
        <v>1029</v>
      </c>
      <c r="D557" s="13">
        <v>6.7475044174556903E-5</v>
      </c>
      <c r="E557" s="13">
        <v>1.15488400339098E-5</v>
      </c>
      <c r="F557">
        <v>1.6744458263933702E-5</v>
      </c>
      <c r="G557">
        <v>3.2258756233960603E-4</v>
      </c>
      <c r="H557">
        <v>4.2302763643127902E-4</v>
      </c>
      <c r="I557">
        <v>1.13184740138135E-5</v>
      </c>
      <c r="J557">
        <v>1.0828316062110399E-3</v>
      </c>
      <c r="K557">
        <v>8.1137982812825202E-5</v>
      </c>
      <c r="L557">
        <v>4.98568354774691E-5</v>
      </c>
      <c r="M557">
        <v>5.2869155997030902E-4</v>
      </c>
      <c r="N557">
        <v>5.4591529170554001E-5</v>
      </c>
      <c r="O557">
        <v>6.8666217431306796E-6</v>
      </c>
      <c r="P557">
        <v>1.19302718096935E-4</v>
      </c>
    </row>
    <row r="558" spans="1:16" x14ac:dyDescent="0.35">
      <c r="A558" s="13" t="s">
        <v>1030</v>
      </c>
      <c r="B558" s="13" t="s">
        <v>965</v>
      </c>
      <c r="C558" s="13" t="s">
        <v>1031</v>
      </c>
      <c r="D558" s="13">
        <v>1.0718514307497399E-5</v>
      </c>
      <c r="E558" s="13">
        <v>1.28386314846031E-5</v>
      </c>
      <c r="F558">
        <v>1.7203017975578699E-5</v>
      </c>
      <c r="G558">
        <v>6.8020535904072396E-5</v>
      </c>
      <c r="H558">
        <v>1.37516566369731E-4</v>
      </c>
      <c r="I558">
        <v>5.13488186713761E-6</v>
      </c>
      <c r="J558">
        <v>1.88277783749324E-4</v>
      </c>
      <c r="K558">
        <v>3.8797552410514001E-5</v>
      </c>
      <c r="L558">
        <v>3.8509423005013802E-5</v>
      </c>
      <c r="M558">
        <v>6.7404261091239903E-5</v>
      </c>
      <c r="N558">
        <v>1.2915817957423999E-5</v>
      </c>
      <c r="O558">
        <v>2.4114380239844E-6</v>
      </c>
      <c r="P558">
        <v>4.3251602636284499E-5</v>
      </c>
    </row>
    <row r="559" spans="1:16" x14ac:dyDescent="0.35">
      <c r="A559" s="13" t="s">
        <v>1032</v>
      </c>
      <c r="B559" s="13" t="s">
        <v>965</v>
      </c>
      <c r="C559" s="13" t="s">
        <v>1033</v>
      </c>
      <c r="D559" s="13">
        <v>9.5156990718834206E-6</v>
      </c>
      <c r="E559" s="13">
        <v>2.8199093790243799E-6</v>
      </c>
      <c r="F559">
        <v>3.1988361683068399E-6</v>
      </c>
      <c r="G559">
        <v>5.50081950849592E-5</v>
      </c>
      <c r="H559">
        <v>1.1740728341215701E-4</v>
      </c>
      <c r="I559">
        <v>4.6472163302783298E-6</v>
      </c>
      <c r="J559">
        <v>1.4061109044393301E-4</v>
      </c>
      <c r="K559">
        <v>1.8762617708027301E-5</v>
      </c>
      <c r="L559">
        <v>2.35276496259561E-5</v>
      </c>
      <c r="M559">
        <v>1.2062248303031101E-4</v>
      </c>
      <c r="N559">
        <v>9.5612542199395301E-6</v>
      </c>
      <c r="O559">
        <v>3.2343643037752898E-6</v>
      </c>
      <c r="P559">
        <v>3.6901407436898501E-5</v>
      </c>
    </row>
    <row r="560" spans="1:16" x14ac:dyDescent="0.35">
      <c r="A560" s="13" t="s">
        <v>1034</v>
      </c>
      <c r="B560" s="13" t="s">
        <v>965</v>
      </c>
      <c r="C560" s="13" t="s">
        <v>1035</v>
      </c>
      <c r="D560" s="13">
        <v>1.06103101192996E-5</v>
      </c>
      <c r="E560" s="13">
        <v>1.18810242470308E-5</v>
      </c>
      <c r="F560">
        <v>2.46982688472306E-5</v>
      </c>
      <c r="G560">
        <v>9.9658596896793494E-5</v>
      </c>
      <c r="H560">
        <v>1.69139206390484E-4</v>
      </c>
      <c r="I560">
        <v>6.06547945737952E-6</v>
      </c>
      <c r="J560">
        <v>2.4950925601023599E-4</v>
      </c>
      <c r="K560">
        <v>6.89127606786125E-5</v>
      </c>
      <c r="L560">
        <v>6.2079201136584899E-5</v>
      </c>
      <c r="M560">
        <v>1.3091718191841101E-4</v>
      </c>
      <c r="N560">
        <v>1.6674653803491299E-5</v>
      </c>
      <c r="O560">
        <v>2.9896552811570698E-6</v>
      </c>
      <c r="P560">
        <v>5.8830920040684897E-5</v>
      </c>
    </row>
    <row r="561" spans="1:16" x14ac:dyDescent="0.35">
      <c r="A561" s="13" t="s">
        <v>1036</v>
      </c>
      <c r="B561" s="13" t="s">
        <v>965</v>
      </c>
      <c r="C561" s="13" t="s">
        <v>1037</v>
      </c>
      <c r="D561" s="13">
        <v>8.55084037972418E-5</v>
      </c>
      <c r="E561" s="13">
        <v>6.2847162640050302E-5</v>
      </c>
      <c r="F561">
        <v>1.1389307420694901E-4</v>
      </c>
      <c r="G561">
        <v>5.2659803386177501E-4</v>
      </c>
      <c r="H561">
        <v>7.6734460335520205E-4</v>
      </c>
      <c r="I561">
        <v>4.0587845536918303E-5</v>
      </c>
      <c r="J561">
        <v>2.1798215084301402E-3</v>
      </c>
      <c r="K561">
        <v>2.00787750587231E-4</v>
      </c>
      <c r="L561">
        <v>2.4119562152173101E-4</v>
      </c>
      <c r="M561">
        <v>7.2800735663259403E-4</v>
      </c>
      <c r="N561">
        <v>6.9622312156015194E-5</v>
      </c>
      <c r="O561">
        <v>2.1091762855140499E-5</v>
      </c>
      <c r="P561">
        <v>2.8735720837838699E-4</v>
      </c>
    </row>
    <row r="562" spans="1:16" x14ac:dyDescent="0.35">
      <c r="A562" s="13" t="s">
        <v>1038</v>
      </c>
      <c r="B562" s="13" t="s">
        <v>965</v>
      </c>
      <c r="C562" s="13" t="s">
        <v>1039</v>
      </c>
      <c r="D562" s="13">
        <v>6.0587982235008399E-6</v>
      </c>
      <c r="E562" s="13">
        <v>2.2022348444099199E-6</v>
      </c>
      <c r="F562">
        <v>4.8497153744159402E-6</v>
      </c>
      <c r="G562">
        <v>2.9737825156805501E-5</v>
      </c>
      <c r="H562">
        <v>5.7895405909942899E-5</v>
      </c>
      <c r="I562">
        <v>2.9745749439469902E-6</v>
      </c>
      <c r="J562">
        <v>6.0496113244194402E-5</v>
      </c>
      <c r="K562">
        <v>1.2569871698175699E-5</v>
      </c>
      <c r="L562">
        <v>1.47729115481188E-5</v>
      </c>
      <c r="M562">
        <v>5.0222189030051297E-5</v>
      </c>
      <c r="N562">
        <v>5.4403608581506598E-6</v>
      </c>
      <c r="O562">
        <v>1.79793018147689E-6</v>
      </c>
      <c r="P562">
        <v>2.5087919081751001E-5</v>
      </c>
    </row>
    <row r="563" spans="1:16" x14ac:dyDescent="0.35">
      <c r="A563" s="13" t="s">
        <v>1040</v>
      </c>
      <c r="B563" s="13" t="s">
        <v>965</v>
      </c>
      <c r="C563" s="13" t="s">
        <v>150</v>
      </c>
      <c r="D563" s="13">
        <v>1.66450820830459E-5</v>
      </c>
      <c r="E563" s="13">
        <v>3.3457734688835101E-6</v>
      </c>
      <c r="F563">
        <v>4.7230199307535303E-6</v>
      </c>
      <c r="G563">
        <v>5.6836622134745402E-5</v>
      </c>
      <c r="H563">
        <v>1.13428016112554E-4</v>
      </c>
      <c r="I563">
        <v>3.5998269068591398E-6</v>
      </c>
      <c r="J563">
        <v>1.56267557055574E-4</v>
      </c>
      <c r="K563">
        <v>2.2924465026974999E-5</v>
      </c>
      <c r="L563">
        <v>1.5943487363528599E-5</v>
      </c>
      <c r="M563">
        <v>9.4831092603654698E-5</v>
      </c>
      <c r="N563">
        <v>1.33270422861864E-5</v>
      </c>
      <c r="O563">
        <v>2.2054076733273002E-6</v>
      </c>
      <c r="P563">
        <v>3.5748122280770501E-5</v>
      </c>
    </row>
    <row r="564" spans="1:16" x14ac:dyDescent="0.35">
      <c r="A564" s="13" t="s">
        <v>1041</v>
      </c>
      <c r="B564" s="13" t="s">
        <v>1042</v>
      </c>
      <c r="C564" s="13" t="s">
        <v>435</v>
      </c>
      <c r="D564" s="13">
        <v>1.1974602232540201E-3</v>
      </c>
      <c r="E564" s="13">
        <v>2.2287711540526899E-3</v>
      </c>
      <c r="F564">
        <v>4.9276935595420996E-3</v>
      </c>
      <c r="G564">
        <v>1.9943573302283499E-3</v>
      </c>
      <c r="H564">
        <v>6.6367603877288796E-3</v>
      </c>
      <c r="I564">
        <v>1.00387324960219E-4</v>
      </c>
      <c r="J564">
        <v>4.1440697525223598E-3</v>
      </c>
      <c r="K564">
        <v>2.8169095178172598E-3</v>
      </c>
      <c r="L564">
        <v>1.92744555468963E-3</v>
      </c>
      <c r="M564">
        <v>4.9863691615560099E-3</v>
      </c>
      <c r="N564">
        <v>1.04073996759642E-3</v>
      </c>
      <c r="O564">
        <v>2.1649913814756399E-4</v>
      </c>
      <c r="P564">
        <v>2.8722135450542398E-3</v>
      </c>
    </row>
    <row r="565" spans="1:16" x14ac:dyDescent="0.35">
      <c r="A565" s="13" t="s">
        <v>1043</v>
      </c>
      <c r="B565" s="13" t="s">
        <v>1042</v>
      </c>
      <c r="C565" s="13" t="s">
        <v>1044</v>
      </c>
      <c r="D565" s="13">
        <v>2.6395240913939302E-4</v>
      </c>
      <c r="E565" s="13">
        <v>2.2449166593006199E-4</v>
      </c>
      <c r="F565">
        <v>5.6059476306834699E-4</v>
      </c>
      <c r="G565">
        <v>2.3012594673431201E-4</v>
      </c>
      <c r="H565">
        <v>5.3624375291755799E-4</v>
      </c>
      <c r="I565">
        <v>1.15494520987105E-5</v>
      </c>
      <c r="J565">
        <v>5.4545642220394795E-4</v>
      </c>
      <c r="K565">
        <v>2.5583907839607999E-4</v>
      </c>
      <c r="L565">
        <v>2.38007568791059E-4</v>
      </c>
      <c r="M565">
        <v>4.7045290485805302E-4</v>
      </c>
      <c r="N565">
        <v>6.8843809108156307E-5</v>
      </c>
      <c r="O565">
        <v>2.01508892507663E-5</v>
      </c>
      <c r="P565">
        <v>1.9619916085957101E-4</v>
      </c>
    </row>
    <row r="566" spans="1:16" x14ac:dyDescent="0.35">
      <c r="A566" s="13" t="s">
        <v>1045</v>
      </c>
      <c r="B566" s="13" t="s">
        <v>1042</v>
      </c>
      <c r="C566" s="13" t="s">
        <v>1046</v>
      </c>
      <c r="D566" s="13">
        <v>3.4941606667870202E-4</v>
      </c>
      <c r="E566" s="13">
        <v>4.0151960998297898E-4</v>
      </c>
      <c r="F566">
        <v>9.3975489097946501E-4</v>
      </c>
      <c r="G566">
        <v>4.8940638283813203E-4</v>
      </c>
      <c r="H566">
        <v>1.0679243724798699E-3</v>
      </c>
      <c r="I566">
        <v>1.8916711690260601E-5</v>
      </c>
      <c r="J566">
        <v>1.02609186811632E-3</v>
      </c>
      <c r="K566">
        <v>5.0577508225699904E-4</v>
      </c>
      <c r="L566">
        <v>3.85892450884134E-4</v>
      </c>
      <c r="M566">
        <v>9.8791031009254002E-4</v>
      </c>
      <c r="N566">
        <v>1.82186569106641E-4</v>
      </c>
      <c r="O566">
        <v>3.5359506270516799E-5</v>
      </c>
      <c r="P566">
        <v>3.8905963956453998E-4</v>
      </c>
    </row>
    <row r="567" spans="1:16" x14ac:dyDescent="0.35">
      <c r="A567" s="13" t="s">
        <v>1047</v>
      </c>
      <c r="B567" s="13" t="s">
        <v>1042</v>
      </c>
      <c r="C567" s="13" t="s">
        <v>195</v>
      </c>
      <c r="D567" s="13">
        <v>8.3290607123172604E-4</v>
      </c>
      <c r="E567" s="13">
        <v>1.16987560858493E-3</v>
      </c>
      <c r="F567">
        <v>2.03230876671318E-3</v>
      </c>
      <c r="G567">
        <v>2.6709186183590302E-3</v>
      </c>
      <c r="H567">
        <v>5.3558969431516702E-3</v>
      </c>
      <c r="I567">
        <v>8.3137423984980697E-5</v>
      </c>
      <c r="J567">
        <v>5.6514258072335602E-3</v>
      </c>
      <c r="K567">
        <v>2.0360909617092898E-3</v>
      </c>
      <c r="L567">
        <v>1.2321015503731999E-3</v>
      </c>
      <c r="M567">
        <v>5.5640823432153404E-3</v>
      </c>
      <c r="N567">
        <v>1.3063110663592899E-3</v>
      </c>
      <c r="O567">
        <v>1.40824907761637E-4</v>
      </c>
      <c r="P567">
        <v>1.6025614374560601E-3</v>
      </c>
    </row>
    <row r="568" spans="1:16" x14ac:dyDescent="0.35">
      <c r="A568" s="13" t="s">
        <v>1048</v>
      </c>
      <c r="B568" s="13" t="s">
        <v>1042</v>
      </c>
      <c r="C568" s="13" t="s">
        <v>1049</v>
      </c>
      <c r="D568" s="13">
        <v>6.4933454596569504E-5</v>
      </c>
      <c r="E568" s="13">
        <v>1.1379040292863101E-4</v>
      </c>
      <c r="F568">
        <v>2.5057971144286199E-4</v>
      </c>
      <c r="G568">
        <v>9.8222685356996004E-5</v>
      </c>
      <c r="H568">
        <v>3.32305050601581E-4</v>
      </c>
      <c r="I568">
        <v>5.0673573664771096E-6</v>
      </c>
      <c r="J568">
        <v>2.0787462880246499E-4</v>
      </c>
      <c r="K568">
        <v>1.41322668261239E-4</v>
      </c>
      <c r="L568">
        <v>9.7581471300966407E-5</v>
      </c>
      <c r="M568">
        <v>2.4726610647420798E-4</v>
      </c>
      <c r="N568">
        <v>5.48160971788277E-5</v>
      </c>
      <c r="O568">
        <v>1.0515089171237501E-5</v>
      </c>
      <c r="P568">
        <v>1.3814790687032301E-4</v>
      </c>
    </row>
    <row r="569" spans="1:16" x14ac:dyDescent="0.35">
      <c r="A569" s="13" t="s">
        <v>1050</v>
      </c>
      <c r="B569" s="13" t="s">
        <v>1042</v>
      </c>
      <c r="C569" s="13" t="s">
        <v>1051</v>
      </c>
      <c r="D569" s="13">
        <v>4.2329748512713502E-4</v>
      </c>
      <c r="E569" s="13">
        <v>6.5078163107259697E-4</v>
      </c>
      <c r="F569">
        <v>1.2469340267001899E-3</v>
      </c>
      <c r="G569">
        <v>7.6855567265009803E-4</v>
      </c>
      <c r="H569">
        <v>2.3054035132321102E-3</v>
      </c>
      <c r="I569">
        <v>3.3655150180782797E-5</v>
      </c>
      <c r="J569">
        <v>1.7746217770269401E-3</v>
      </c>
      <c r="K569">
        <v>9.6068593193138695E-4</v>
      </c>
      <c r="L569">
        <v>6.2220510358588696E-4</v>
      </c>
      <c r="M569">
        <v>1.8708320566888899E-3</v>
      </c>
      <c r="N569">
        <v>4.7337338687480099E-4</v>
      </c>
      <c r="O569">
        <v>6.3795569539708399E-5</v>
      </c>
      <c r="P569">
        <v>8.5464363759120096E-4</v>
      </c>
    </row>
    <row r="570" spans="1:16" x14ac:dyDescent="0.35">
      <c r="A570" s="13" t="s">
        <v>1052</v>
      </c>
      <c r="B570" s="13" t="s">
        <v>1042</v>
      </c>
      <c r="C570" s="13" t="s">
        <v>36</v>
      </c>
      <c r="D570" s="13">
        <v>8.3876853583514304E-5</v>
      </c>
      <c r="E570" s="13">
        <v>1.08245857511615E-4</v>
      </c>
      <c r="F570">
        <v>2.8419022411641702E-4</v>
      </c>
      <c r="G570">
        <v>1.42424803003782E-4</v>
      </c>
      <c r="H570">
        <v>3.07148473749433E-4</v>
      </c>
      <c r="I570">
        <v>5.15911479759827E-6</v>
      </c>
      <c r="J570">
        <v>2.43683606465702E-4</v>
      </c>
      <c r="K570">
        <v>1.27523662735242E-4</v>
      </c>
      <c r="L570">
        <v>9.3447327765866899E-5</v>
      </c>
      <c r="M570">
        <v>3.0410771948414801E-4</v>
      </c>
      <c r="N570">
        <v>5.0420159148617003E-5</v>
      </c>
      <c r="O570">
        <v>9.0878979953486297E-6</v>
      </c>
      <c r="P570">
        <v>1.1190600524570601E-4</v>
      </c>
    </row>
    <row r="571" spans="1:16" x14ac:dyDescent="0.35">
      <c r="A571" s="13" t="s">
        <v>1053</v>
      </c>
      <c r="B571" s="13" t="s">
        <v>1042</v>
      </c>
      <c r="C571" s="13" t="s">
        <v>200</v>
      </c>
      <c r="D571" s="13">
        <v>1.18751949977187E-4</v>
      </c>
      <c r="E571" s="13">
        <v>2.20135433452947E-4</v>
      </c>
      <c r="F571">
        <v>3.8802202500250399E-4</v>
      </c>
      <c r="G571">
        <v>3.1846487970840602E-4</v>
      </c>
      <c r="H571">
        <v>8.66113093008493E-4</v>
      </c>
      <c r="I571">
        <v>1.1779600813478499E-5</v>
      </c>
      <c r="J571">
        <v>6.4973669570098005E-4</v>
      </c>
      <c r="K571">
        <v>3.4298755178820102E-4</v>
      </c>
      <c r="L571">
        <v>2.0630218340243701E-4</v>
      </c>
      <c r="M571">
        <v>7.5338841907710301E-4</v>
      </c>
      <c r="N571">
        <v>1.7889318464489899E-4</v>
      </c>
      <c r="O571">
        <v>2.3780272343586701E-5</v>
      </c>
      <c r="P571">
        <v>3.2706165644490101E-4</v>
      </c>
    </row>
    <row r="572" spans="1:16" x14ac:dyDescent="0.35">
      <c r="A572" s="13" t="s">
        <v>1054</v>
      </c>
      <c r="B572" s="13" t="s">
        <v>1042</v>
      </c>
      <c r="C572" s="13" t="s">
        <v>1055</v>
      </c>
      <c r="D572" s="13">
        <v>1.9298323936920399E-4</v>
      </c>
      <c r="E572" s="13">
        <v>3.0333009237659702E-4</v>
      </c>
      <c r="F572">
        <v>6.6164994091869598E-4</v>
      </c>
      <c r="G572">
        <v>2.8226537051694901E-4</v>
      </c>
      <c r="H572">
        <v>8.93855218189139E-4</v>
      </c>
      <c r="I572">
        <v>1.3758570844103499E-5</v>
      </c>
      <c r="J572">
        <v>5.8394353312756105E-4</v>
      </c>
      <c r="K572">
        <v>3.8538613540087903E-4</v>
      </c>
      <c r="L572">
        <v>2.6765212360026197E-4</v>
      </c>
      <c r="M572">
        <v>6.8073219322624401E-4</v>
      </c>
      <c r="N572">
        <v>1.5641246079254101E-4</v>
      </c>
      <c r="O572">
        <v>2.68615127855947E-5</v>
      </c>
      <c r="P572">
        <v>3.5728720085639897E-4</v>
      </c>
    </row>
    <row r="573" spans="1:16" x14ac:dyDescent="0.35">
      <c r="A573" s="13" t="s">
        <v>1056</v>
      </c>
      <c r="B573" s="13" t="s">
        <v>1042</v>
      </c>
      <c r="C573" s="13" t="s">
        <v>1057</v>
      </c>
      <c r="D573" s="13">
        <v>4.2834377422371998E-3</v>
      </c>
      <c r="E573" s="13">
        <v>5.5054619038754499E-3</v>
      </c>
      <c r="F573">
        <v>1.1256421414277599E-2</v>
      </c>
      <c r="G573">
        <v>6.4718103313158599E-3</v>
      </c>
      <c r="H573">
        <v>1.724033460267E-2</v>
      </c>
      <c r="I573">
        <v>2.8711071613699002E-4</v>
      </c>
      <c r="J573">
        <v>1.5414361176061601E-2</v>
      </c>
      <c r="K573">
        <v>8.3085339194966905E-3</v>
      </c>
      <c r="L573">
        <v>5.8055615508668199E-3</v>
      </c>
      <c r="M573">
        <v>1.5688961260381499E-2</v>
      </c>
      <c r="N573">
        <v>3.3686646982339502E-3</v>
      </c>
      <c r="O573">
        <v>5.5315885038642002E-4</v>
      </c>
      <c r="P573">
        <v>6.1773259645568797E-3</v>
      </c>
    </row>
    <row r="574" spans="1:16" x14ac:dyDescent="0.35">
      <c r="A574" s="13" t="s">
        <v>1058</v>
      </c>
      <c r="B574" s="13" t="s">
        <v>1042</v>
      </c>
      <c r="C574" s="13" t="s">
        <v>1059</v>
      </c>
      <c r="D574" s="13">
        <v>1.09946304678282E-3</v>
      </c>
      <c r="E574" s="13">
        <v>1.13894849085867E-3</v>
      </c>
      <c r="F574">
        <v>2.44734880263584E-3</v>
      </c>
      <c r="G574">
        <v>1.1504651767824301E-3</v>
      </c>
      <c r="H574">
        <v>3.0898252756721501E-3</v>
      </c>
      <c r="I574">
        <v>5.1891140360346699E-5</v>
      </c>
      <c r="J574">
        <v>2.4507213600351799E-3</v>
      </c>
      <c r="K574">
        <v>1.4626127439939401E-3</v>
      </c>
      <c r="L574">
        <v>1.05663094896153E-3</v>
      </c>
      <c r="M574">
        <v>2.6471971859607698E-3</v>
      </c>
      <c r="N574">
        <v>5.5049304966345704E-4</v>
      </c>
      <c r="O574">
        <v>9.9529230939356494E-5</v>
      </c>
      <c r="P574">
        <v>1.1881831152219201E-3</v>
      </c>
    </row>
    <row r="575" spans="1:16" x14ac:dyDescent="0.35">
      <c r="A575" s="13" t="s">
        <v>1060</v>
      </c>
      <c r="B575" s="13" t="s">
        <v>1042</v>
      </c>
      <c r="C575" s="13" t="s">
        <v>204</v>
      </c>
      <c r="D575" s="13">
        <v>3.9242772660385802E-4</v>
      </c>
      <c r="E575" s="13">
        <v>4.0854781508158999E-4</v>
      </c>
      <c r="F575">
        <v>8.6608779468504604E-4</v>
      </c>
      <c r="G575">
        <v>3.6248620942054002E-4</v>
      </c>
      <c r="H575">
        <v>1.06959911635128E-3</v>
      </c>
      <c r="I575">
        <v>1.94063259940583E-5</v>
      </c>
      <c r="J575">
        <v>1.10965616329228E-3</v>
      </c>
      <c r="K575">
        <v>5.9305249777117102E-4</v>
      </c>
      <c r="L575">
        <v>4.36278327027291E-4</v>
      </c>
      <c r="M575">
        <v>9.3828619026214098E-4</v>
      </c>
      <c r="N575">
        <v>1.8922791345565599E-4</v>
      </c>
      <c r="O575">
        <v>3.4793823160315102E-5</v>
      </c>
      <c r="P575">
        <v>3.8717156905280299E-4</v>
      </c>
    </row>
    <row r="576" spans="1:16" x14ac:dyDescent="0.35">
      <c r="A576" s="13" t="s">
        <v>1061</v>
      </c>
      <c r="B576" s="13" t="s">
        <v>1042</v>
      </c>
      <c r="C576" s="13" t="s">
        <v>48</v>
      </c>
      <c r="D576" s="13">
        <v>3.3112335790035899E-4</v>
      </c>
      <c r="E576" s="13">
        <v>3.5007753566406E-4</v>
      </c>
      <c r="F576">
        <v>7.8914784807172301E-4</v>
      </c>
      <c r="G576">
        <v>3.0141214840727099E-4</v>
      </c>
      <c r="H576">
        <v>8.7159598482509199E-4</v>
      </c>
      <c r="I576">
        <v>1.6421771942170299E-5</v>
      </c>
      <c r="J576">
        <v>7.7452811526085795E-4</v>
      </c>
      <c r="K576">
        <v>4.7004249987692999E-4</v>
      </c>
      <c r="L576">
        <v>3.5091997602502902E-4</v>
      </c>
      <c r="M576">
        <v>7.6926543328243802E-4</v>
      </c>
      <c r="N576">
        <v>1.4411689065270601E-4</v>
      </c>
      <c r="O576">
        <v>3.0402835818144799E-5</v>
      </c>
      <c r="P576">
        <v>3.2978828632031199E-4</v>
      </c>
    </row>
    <row r="577" spans="1:16" x14ac:dyDescent="0.35">
      <c r="A577" s="13" t="s">
        <v>1062</v>
      </c>
      <c r="B577" s="13" t="s">
        <v>1042</v>
      </c>
      <c r="C577" s="13" t="s">
        <v>1063</v>
      </c>
      <c r="D577" s="13">
        <v>8.2621077335817803E-4</v>
      </c>
      <c r="E577" s="13">
        <v>9.2135184839039401E-4</v>
      </c>
      <c r="F577">
        <v>2.2358848970207E-3</v>
      </c>
      <c r="G577">
        <v>1.07552737804917E-3</v>
      </c>
      <c r="H577">
        <v>2.3814812043810802E-3</v>
      </c>
      <c r="I577">
        <v>4.32940891288524E-5</v>
      </c>
      <c r="J577">
        <v>2.2292175082082402E-3</v>
      </c>
      <c r="K577">
        <v>1.1383724835122499E-3</v>
      </c>
      <c r="L577">
        <v>8.7949804893745201E-4</v>
      </c>
      <c r="M577">
        <v>2.2293731812213901E-3</v>
      </c>
      <c r="N577">
        <v>3.9323448084335402E-4</v>
      </c>
      <c r="O577">
        <v>8.1700098314709503E-5</v>
      </c>
      <c r="P577">
        <v>8.6262969265897701E-4</v>
      </c>
    </row>
    <row r="578" spans="1:16" x14ac:dyDescent="0.35">
      <c r="A578" s="13" t="s">
        <v>1064</v>
      </c>
      <c r="B578" s="13" t="s">
        <v>1042</v>
      </c>
      <c r="C578" s="13" t="s">
        <v>1065</v>
      </c>
      <c r="D578" s="13">
        <v>1.5217670891900399E-3</v>
      </c>
      <c r="E578" s="13">
        <v>1.7762519427832401E-3</v>
      </c>
      <c r="F578">
        <v>3.7572400850689499E-3</v>
      </c>
      <c r="G578">
        <v>1.7276572435811501E-3</v>
      </c>
      <c r="H578">
        <v>4.9359477933048198E-3</v>
      </c>
      <c r="I578">
        <v>8.6784337764783293E-5</v>
      </c>
      <c r="J578">
        <v>4.2844986104753702E-3</v>
      </c>
      <c r="K578">
        <v>2.55642734745126E-3</v>
      </c>
      <c r="L578">
        <v>1.8327079037205E-3</v>
      </c>
      <c r="M578">
        <v>4.3408549944408603E-3</v>
      </c>
      <c r="N578">
        <v>8.9112334267626905E-4</v>
      </c>
      <c r="O578">
        <v>1.6546310649999201E-4</v>
      </c>
      <c r="P578">
        <v>1.82775602353171E-3</v>
      </c>
    </row>
    <row r="579" spans="1:16" x14ac:dyDescent="0.35">
      <c r="A579" s="13" t="s">
        <v>1066</v>
      </c>
      <c r="B579" s="13" t="s">
        <v>1042</v>
      </c>
      <c r="C579" s="13" t="s">
        <v>760</v>
      </c>
      <c r="D579" s="13">
        <v>0.125908883074626</v>
      </c>
      <c r="E579" s="13">
        <v>0.13916057031543599</v>
      </c>
      <c r="F579">
        <v>0.24324127764421299</v>
      </c>
      <c r="G579">
        <v>0.86883130317980795</v>
      </c>
      <c r="H579">
        <v>0.79093152346045903</v>
      </c>
      <c r="I579">
        <v>1.85364233583666E-2</v>
      </c>
      <c r="J579">
        <v>1.5264630969266999</v>
      </c>
      <c r="K579">
        <v>0.271682877150274</v>
      </c>
      <c r="L579">
        <v>0.18685545666603801</v>
      </c>
      <c r="M579">
        <v>0.99870835450589102</v>
      </c>
      <c r="N579">
        <v>0.22500518272464401</v>
      </c>
      <c r="O579">
        <v>2.34720740127018E-2</v>
      </c>
      <c r="P579">
        <v>0.16507631893246399</v>
      </c>
    </row>
    <row r="580" spans="1:16" x14ac:dyDescent="0.35">
      <c r="A580" s="13" t="s">
        <v>1067</v>
      </c>
      <c r="B580" s="13" t="s">
        <v>1042</v>
      </c>
      <c r="C580" s="13" t="s">
        <v>216</v>
      </c>
      <c r="D580" s="13">
        <v>4.76621448820297E-4</v>
      </c>
      <c r="E580" s="13">
        <v>4.47917971358313E-4</v>
      </c>
      <c r="F580">
        <v>9.6862211415684103E-4</v>
      </c>
      <c r="G580">
        <v>3.5454801103562602E-4</v>
      </c>
      <c r="H580">
        <v>1.07146287284219E-3</v>
      </c>
      <c r="I580">
        <v>2.0124654898933199E-5</v>
      </c>
      <c r="J580">
        <v>1.19155493912066E-3</v>
      </c>
      <c r="K580">
        <v>6.1974330679652099E-4</v>
      </c>
      <c r="L580">
        <v>4.6745946666705302E-4</v>
      </c>
      <c r="M580">
        <v>9.5541695618929295E-4</v>
      </c>
      <c r="N580">
        <v>1.8289472263222401E-4</v>
      </c>
      <c r="O580">
        <v>3.5379289639805502E-5</v>
      </c>
      <c r="P580">
        <v>3.9172943708567901E-4</v>
      </c>
    </row>
    <row r="581" spans="1:16" x14ac:dyDescent="0.35">
      <c r="A581" s="13" t="s">
        <v>1068</v>
      </c>
      <c r="B581" s="13" t="s">
        <v>1042</v>
      </c>
      <c r="C581" s="13" t="s">
        <v>1069</v>
      </c>
      <c r="D581" s="13">
        <v>2.5034219643699397E-4</v>
      </c>
      <c r="E581" s="13">
        <v>2.8037466370783599E-4</v>
      </c>
      <c r="F581">
        <v>6.0368927506737797E-4</v>
      </c>
      <c r="G581">
        <v>2.6130061364014701E-4</v>
      </c>
      <c r="H581">
        <v>7.4222277318284702E-4</v>
      </c>
      <c r="I581">
        <v>1.33493108939957E-5</v>
      </c>
      <c r="J581">
        <v>6.5091103484082001E-4</v>
      </c>
      <c r="K581">
        <v>3.96112111606884E-4</v>
      </c>
      <c r="L581">
        <v>2.8690237377585202E-4</v>
      </c>
      <c r="M581">
        <v>6.5868322438419099E-4</v>
      </c>
      <c r="N581">
        <v>1.3005780990525299E-4</v>
      </c>
      <c r="O581">
        <v>2.47211920790796E-5</v>
      </c>
      <c r="P581">
        <v>2.7729433229689403E-4</v>
      </c>
    </row>
    <row r="582" spans="1:16" x14ac:dyDescent="0.35">
      <c r="A582" s="13" t="s">
        <v>1070</v>
      </c>
      <c r="B582" s="13" t="s">
        <v>1042</v>
      </c>
      <c r="C582" s="13" t="s">
        <v>70</v>
      </c>
      <c r="D582" s="13">
        <v>2.1025559306797098E-3</v>
      </c>
      <c r="E582" s="13">
        <v>2.8824778706818999E-3</v>
      </c>
      <c r="F582">
        <v>5.1659012906136196E-3</v>
      </c>
      <c r="G582">
        <v>5.6014906791047999E-3</v>
      </c>
      <c r="H582">
        <v>1.25829636851669E-2</v>
      </c>
      <c r="I582">
        <v>1.9554375489331499E-4</v>
      </c>
      <c r="J582">
        <v>1.22150579680112E-2</v>
      </c>
      <c r="K582">
        <v>4.9105700851635398E-3</v>
      </c>
      <c r="L582">
        <v>3.1094703879550501E-3</v>
      </c>
      <c r="M582">
        <v>1.06993779880097E-2</v>
      </c>
      <c r="N582">
        <v>2.9842169356040899E-3</v>
      </c>
      <c r="O582">
        <v>3.31064572652362E-4</v>
      </c>
      <c r="P582">
        <v>3.8277394307029301E-3</v>
      </c>
    </row>
    <row r="583" spans="1:16" x14ac:dyDescent="0.35">
      <c r="A583" s="13" t="s">
        <v>1071</v>
      </c>
      <c r="B583" s="13" t="s">
        <v>1042</v>
      </c>
      <c r="C583" s="13" t="s">
        <v>1072</v>
      </c>
      <c r="D583" s="13">
        <v>2.9548258501947499E-4</v>
      </c>
      <c r="E583" s="13">
        <v>3.7021874920786601E-4</v>
      </c>
      <c r="F583">
        <v>7.6014847551530995E-4</v>
      </c>
      <c r="G583">
        <v>4.0589121154986001E-4</v>
      </c>
      <c r="H583">
        <v>1.10862387728408E-3</v>
      </c>
      <c r="I583">
        <v>1.8082090162704201E-5</v>
      </c>
      <c r="J583">
        <v>9.6709211533093601E-4</v>
      </c>
      <c r="K583">
        <v>5.21406723722853E-4</v>
      </c>
      <c r="L583">
        <v>3.7615147210925102E-4</v>
      </c>
      <c r="M583">
        <v>9.7297044217455899E-4</v>
      </c>
      <c r="N583">
        <v>2.1239633192523001E-4</v>
      </c>
      <c r="O583">
        <v>3.5491163591573701E-5</v>
      </c>
      <c r="P583">
        <v>4.2225691075730202E-4</v>
      </c>
    </row>
    <row r="584" spans="1:16" x14ac:dyDescent="0.35">
      <c r="A584" s="13" t="s">
        <v>1073</v>
      </c>
      <c r="B584" s="13" t="s">
        <v>1042</v>
      </c>
      <c r="C584" s="13" t="s">
        <v>471</v>
      </c>
      <c r="D584" s="13">
        <v>4.6757680362393501E-4</v>
      </c>
      <c r="E584" s="13">
        <v>5.7464029954971995E-4</v>
      </c>
      <c r="F584">
        <v>1.19770126557454E-3</v>
      </c>
      <c r="G584">
        <v>5.9388626460633203E-4</v>
      </c>
      <c r="H584">
        <v>1.6710544948187901E-3</v>
      </c>
      <c r="I584">
        <v>2.8705345619785701E-5</v>
      </c>
      <c r="J584">
        <v>1.4695657614273599E-3</v>
      </c>
      <c r="K584">
        <v>8.4357660113580104E-4</v>
      </c>
      <c r="L584">
        <v>5.9987372522066098E-4</v>
      </c>
      <c r="M584">
        <v>1.47743389151229E-3</v>
      </c>
      <c r="N584">
        <v>3.1105773397482298E-4</v>
      </c>
      <c r="O584">
        <v>5.78006330032975E-5</v>
      </c>
      <c r="P584">
        <v>6.1308589086894304E-4</v>
      </c>
    </row>
    <row r="585" spans="1:16" x14ac:dyDescent="0.35">
      <c r="A585" s="13" t="s">
        <v>1074</v>
      </c>
      <c r="B585" s="13" t="s">
        <v>1042</v>
      </c>
      <c r="C585" s="13" t="s">
        <v>1075</v>
      </c>
      <c r="D585" s="13">
        <v>1.5562400424481E-2</v>
      </c>
      <c r="E585" s="13">
        <v>1.6419161463285099E-2</v>
      </c>
      <c r="F585">
        <v>2.8882334694147398E-2</v>
      </c>
      <c r="G585">
        <v>8.05024530967412E-2</v>
      </c>
      <c r="H585">
        <v>8.78177007595346E-2</v>
      </c>
      <c r="I585">
        <v>1.6827371121539E-3</v>
      </c>
      <c r="J585">
        <v>0.13740477988828101</v>
      </c>
      <c r="K585">
        <v>3.0855055137837401E-2</v>
      </c>
      <c r="L585">
        <v>1.9976055972274601E-2</v>
      </c>
      <c r="M585">
        <v>0.10040172483377</v>
      </c>
      <c r="N585">
        <v>2.4063493500587299E-2</v>
      </c>
      <c r="O585">
        <v>2.4472145428878602E-3</v>
      </c>
      <c r="P585">
        <v>2.0133342754437199E-2</v>
      </c>
    </row>
    <row r="586" spans="1:16" x14ac:dyDescent="0.35">
      <c r="A586" s="13" t="s">
        <v>1076</v>
      </c>
      <c r="B586" s="13" t="s">
        <v>1042</v>
      </c>
      <c r="C586" s="13" t="s">
        <v>1077</v>
      </c>
      <c r="D586" s="13">
        <v>3.91399645604784E-4</v>
      </c>
      <c r="E586" s="13">
        <v>4.3682408973069303E-4</v>
      </c>
      <c r="F586">
        <v>9.0477593522646498E-4</v>
      </c>
      <c r="G586">
        <v>4.24919854167575E-4</v>
      </c>
      <c r="H586">
        <v>1.23621955035185E-3</v>
      </c>
      <c r="I586">
        <v>2.1703640136252201E-5</v>
      </c>
      <c r="J586">
        <v>1.1780955458769E-3</v>
      </c>
      <c r="K586">
        <v>6.45991236606427E-4</v>
      </c>
      <c r="L586">
        <v>4.6690139302598202E-4</v>
      </c>
      <c r="M586">
        <v>1.0667437741313499E-3</v>
      </c>
      <c r="N586">
        <v>2.2773756663913399E-4</v>
      </c>
      <c r="O586">
        <v>3.9930518146439497E-5</v>
      </c>
      <c r="P586">
        <v>4.3825656010798803E-4</v>
      </c>
    </row>
    <row r="587" spans="1:16" x14ac:dyDescent="0.35">
      <c r="A587" s="13" t="s">
        <v>1078</v>
      </c>
      <c r="B587" s="13" t="s">
        <v>1042</v>
      </c>
      <c r="C587" s="13" t="s">
        <v>1079</v>
      </c>
      <c r="D587" s="13">
        <v>2.02726281608051E-4</v>
      </c>
      <c r="E587" s="13">
        <v>1.62905779705433E-4</v>
      </c>
      <c r="F587">
        <v>3.73428609671977E-4</v>
      </c>
      <c r="G587">
        <v>1.2668220290100601E-4</v>
      </c>
      <c r="H587">
        <v>3.7082409278969299E-4</v>
      </c>
      <c r="I587">
        <v>7.39274368912191E-6</v>
      </c>
      <c r="J587">
        <v>3.8606693860611499E-4</v>
      </c>
      <c r="K587">
        <v>2.0942655764007E-4</v>
      </c>
      <c r="L587">
        <v>1.6562226571082201E-4</v>
      </c>
      <c r="M587">
        <v>3.2965290479617802E-4</v>
      </c>
      <c r="N587">
        <v>5.8933126418772701E-5</v>
      </c>
      <c r="O587">
        <v>1.28842516196203E-5</v>
      </c>
      <c r="P587">
        <v>1.3779400208364199E-4</v>
      </c>
    </row>
    <row r="588" spans="1:16" x14ac:dyDescent="0.35">
      <c r="A588" s="13" t="s">
        <v>1080</v>
      </c>
      <c r="B588" s="13" t="s">
        <v>1042</v>
      </c>
      <c r="C588" s="13" t="s">
        <v>785</v>
      </c>
      <c r="D588" s="13">
        <v>1.27727475854625E-3</v>
      </c>
      <c r="E588" s="13">
        <v>1.44861740323878E-3</v>
      </c>
      <c r="F588">
        <v>3.1884589359961E-3</v>
      </c>
      <c r="G588">
        <v>1.3557313106519E-3</v>
      </c>
      <c r="H588">
        <v>3.77474015809951E-3</v>
      </c>
      <c r="I588">
        <v>6.84610862641039E-5</v>
      </c>
      <c r="J588">
        <v>3.21608927221729E-3</v>
      </c>
      <c r="K588">
        <v>1.9851642716407799E-3</v>
      </c>
      <c r="L588">
        <v>1.4503786301291899E-3</v>
      </c>
      <c r="M588">
        <v>3.3705713220408902E-3</v>
      </c>
      <c r="N588">
        <v>6.4329427771424698E-4</v>
      </c>
      <c r="O588">
        <v>1.2823726215406599E-4</v>
      </c>
      <c r="P588">
        <v>1.42852260706185E-3</v>
      </c>
    </row>
    <row r="589" spans="1:16" x14ac:dyDescent="0.35">
      <c r="A589" s="13" t="s">
        <v>1081</v>
      </c>
      <c r="B589" s="13" t="s">
        <v>1042</v>
      </c>
      <c r="C589" s="13" t="s">
        <v>78</v>
      </c>
      <c r="D589" s="13">
        <v>4.3667651512907703E-4</v>
      </c>
      <c r="E589" s="13">
        <v>4.8904915015391597E-4</v>
      </c>
      <c r="F589">
        <v>1.1007660563295699E-3</v>
      </c>
      <c r="G589">
        <v>4.7126530246212198E-4</v>
      </c>
      <c r="H589">
        <v>1.2898887776893601E-3</v>
      </c>
      <c r="I589">
        <v>2.3041193454379901E-5</v>
      </c>
      <c r="J589">
        <v>1.0786837835268001E-3</v>
      </c>
      <c r="K589">
        <v>6.4772726043798602E-4</v>
      </c>
      <c r="L589">
        <v>4.7833445790075401E-4</v>
      </c>
      <c r="M589">
        <v>1.10924765192873E-3</v>
      </c>
      <c r="N589">
        <v>2.1826428824778799E-4</v>
      </c>
      <c r="O589">
        <v>4.3929598825602798E-5</v>
      </c>
      <c r="P589">
        <v>4.8641919288661101E-4</v>
      </c>
    </row>
    <row r="590" spans="1:16" x14ac:dyDescent="0.35">
      <c r="A590" s="13" t="s">
        <v>1082</v>
      </c>
      <c r="B590" s="13" t="s">
        <v>1042</v>
      </c>
      <c r="C590" s="13" t="s">
        <v>1083</v>
      </c>
      <c r="D590" s="13">
        <v>2.12520447649249E-4</v>
      </c>
      <c r="E590" s="13">
        <v>2.81090914617937E-4</v>
      </c>
      <c r="F590">
        <v>5.5475565595230895E-4</v>
      </c>
      <c r="G590">
        <v>3.4712773194398901E-4</v>
      </c>
      <c r="H590">
        <v>9.6369723052638901E-4</v>
      </c>
      <c r="I590">
        <v>1.5520608117682601E-5</v>
      </c>
      <c r="J590">
        <v>8.6767443306994896E-4</v>
      </c>
      <c r="K590">
        <v>4.4151962004027598E-4</v>
      </c>
      <c r="L590">
        <v>3.0017519547765399E-4</v>
      </c>
      <c r="M590">
        <v>8.08043116708894E-4</v>
      </c>
      <c r="N590">
        <v>1.9939217521300199E-4</v>
      </c>
      <c r="O590">
        <v>2.83102581069859E-5</v>
      </c>
      <c r="P590">
        <v>3.3236162378383002E-4</v>
      </c>
    </row>
    <row r="591" spans="1:16" x14ac:dyDescent="0.35">
      <c r="A591" s="13" t="s">
        <v>1084</v>
      </c>
      <c r="B591" s="13" t="s">
        <v>1042</v>
      </c>
      <c r="C591" s="13" t="s">
        <v>80</v>
      </c>
      <c r="D591" s="13">
        <v>1.3838896601654699E-3</v>
      </c>
      <c r="E591" s="13">
        <v>1.3612947744179799E-3</v>
      </c>
      <c r="F591">
        <v>3.3387595153483501E-3</v>
      </c>
      <c r="G591">
        <v>1.29329739789989E-3</v>
      </c>
      <c r="H591">
        <v>3.29530184601633E-3</v>
      </c>
      <c r="I591">
        <v>6.6313724438549093E-5</v>
      </c>
      <c r="J591">
        <v>3.15877416336257E-3</v>
      </c>
      <c r="K591">
        <v>1.64764918689895E-3</v>
      </c>
      <c r="L591">
        <v>1.4012999378410699E-3</v>
      </c>
      <c r="M591">
        <v>3.4252066894719302E-3</v>
      </c>
      <c r="N591">
        <v>4.8832635096552896E-4</v>
      </c>
      <c r="O591">
        <v>1.3013082140637001E-4</v>
      </c>
      <c r="P591">
        <v>1.21173442459044E-3</v>
      </c>
    </row>
    <row r="592" spans="1:16" x14ac:dyDescent="0.35">
      <c r="A592" s="13" t="s">
        <v>1085</v>
      </c>
      <c r="B592" s="13" t="s">
        <v>1042</v>
      </c>
      <c r="C592" s="13" t="s">
        <v>230</v>
      </c>
      <c r="D592" s="13">
        <v>4.3919355312984601E-4</v>
      </c>
      <c r="E592" s="13">
        <v>7.1400658014309805E-4</v>
      </c>
      <c r="F592">
        <v>1.4572112819472699E-3</v>
      </c>
      <c r="G592">
        <v>6.41495714142275E-4</v>
      </c>
      <c r="H592">
        <v>2.1453692662948198E-3</v>
      </c>
      <c r="I592">
        <v>3.2153474991442902E-5</v>
      </c>
      <c r="J592">
        <v>1.3608263006758101E-3</v>
      </c>
      <c r="K592">
        <v>9.1035299671205795E-4</v>
      </c>
      <c r="L592">
        <v>6.2031746132873097E-4</v>
      </c>
      <c r="M592">
        <v>1.6398569603329901E-3</v>
      </c>
      <c r="N592">
        <v>3.8552891784253402E-4</v>
      </c>
      <c r="O592">
        <v>6.3325789253887405E-5</v>
      </c>
      <c r="P592">
        <v>8.7433358492100305E-4</v>
      </c>
    </row>
    <row r="593" spans="1:16" x14ac:dyDescent="0.35">
      <c r="A593" s="13" t="s">
        <v>1086</v>
      </c>
      <c r="B593" s="13" t="s">
        <v>1042</v>
      </c>
      <c r="C593" s="13" t="s">
        <v>1087</v>
      </c>
      <c r="D593" s="13">
        <v>1.83504879430954E-4</v>
      </c>
      <c r="E593" s="13">
        <v>1.3471744545128501E-4</v>
      </c>
      <c r="F593">
        <v>3.3659128506003001E-4</v>
      </c>
      <c r="G593">
        <v>1.12627555250725E-4</v>
      </c>
      <c r="H593">
        <v>3.1699406275011697E-4</v>
      </c>
      <c r="I593">
        <v>6.89773646716769E-6</v>
      </c>
      <c r="J593">
        <v>3.55915415650803E-4</v>
      </c>
      <c r="K593">
        <v>1.66244154177634E-4</v>
      </c>
      <c r="L593">
        <v>1.5211796600521501E-4</v>
      </c>
      <c r="M593">
        <v>2.7809499838117E-4</v>
      </c>
      <c r="N593">
        <v>4.6052855264539697E-5</v>
      </c>
      <c r="O593">
        <v>1.18516471924113E-5</v>
      </c>
      <c r="P593">
        <v>1.15303482092707E-4</v>
      </c>
    </row>
    <row r="594" spans="1:16" x14ac:dyDescent="0.35">
      <c r="A594" s="13" t="s">
        <v>1088</v>
      </c>
      <c r="B594" s="13" t="s">
        <v>1042</v>
      </c>
      <c r="C594" s="13" t="s">
        <v>84</v>
      </c>
      <c r="D594" s="13">
        <v>2.1122382321363801E-4</v>
      </c>
      <c r="E594" s="13">
        <v>2.9207419696355801E-4</v>
      </c>
      <c r="F594">
        <v>7.1221552891564998E-4</v>
      </c>
      <c r="G594">
        <v>3.2539707835168099E-4</v>
      </c>
      <c r="H594">
        <v>8.4973196106219603E-4</v>
      </c>
      <c r="I594">
        <v>1.3806813144283599E-5</v>
      </c>
      <c r="J594">
        <v>6.1296533420904101E-4</v>
      </c>
      <c r="K594">
        <v>3.5735317423773202E-4</v>
      </c>
      <c r="L594">
        <v>2.57330552224908E-4</v>
      </c>
      <c r="M594">
        <v>7.1936294512294895E-4</v>
      </c>
      <c r="N594">
        <v>1.4500963872721999E-4</v>
      </c>
      <c r="O594">
        <v>2.4610144730031501E-5</v>
      </c>
      <c r="P594">
        <v>3.1112242421323701E-4</v>
      </c>
    </row>
    <row r="595" spans="1:16" x14ac:dyDescent="0.35">
      <c r="A595" s="13" t="s">
        <v>1089</v>
      </c>
      <c r="B595" s="13" t="s">
        <v>1042</v>
      </c>
      <c r="C595" s="13" t="s">
        <v>1090</v>
      </c>
      <c r="D595" s="13">
        <v>1.00821777684032E-3</v>
      </c>
      <c r="E595" s="13">
        <v>1.32295232027516E-3</v>
      </c>
      <c r="F595">
        <v>2.4797483712549898E-3</v>
      </c>
      <c r="G595">
        <v>2.1701443935185001E-3</v>
      </c>
      <c r="H595">
        <v>5.2828475374063098E-3</v>
      </c>
      <c r="I595">
        <v>8.3013197007204996E-5</v>
      </c>
      <c r="J595">
        <v>5.25841702443314E-3</v>
      </c>
      <c r="K595">
        <v>2.2323237995589599E-3</v>
      </c>
      <c r="L595">
        <v>1.5201534835185999E-3</v>
      </c>
      <c r="M595">
        <v>4.2966541700342102E-3</v>
      </c>
      <c r="N595">
        <v>1.1827766634307699E-3</v>
      </c>
      <c r="O595">
        <v>1.4229210522630201E-4</v>
      </c>
      <c r="P595">
        <v>1.65139309822069E-3</v>
      </c>
    </row>
    <row r="596" spans="1:16" x14ac:dyDescent="0.35">
      <c r="A596" s="13" t="s">
        <v>1091</v>
      </c>
      <c r="B596" s="13" t="s">
        <v>1042</v>
      </c>
      <c r="C596" s="13" t="s">
        <v>620</v>
      </c>
      <c r="D596" s="13">
        <v>2.4584145753461702E-4</v>
      </c>
      <c r="E596" s="13">
        <v>2.1482384283127E-4</v>
      </c>
      <c r="F596">
        <v>5.1939821252685301E-4</v>
      </c>
      <c r="G596">
        <v>1.8409281972412301E-4</v>
      </c>
      <c r="H596">
        <v>5.0301379224482504E-4</v>
      </c>
      <c r="I596">
        <v>1.0255587944445201E-5</v>
      </c>
      <c r="J596">
        <v>4.9786830950703203E-4</v>
      </c>
      <c r="K596">
        <v>2.63975446569772E-4</v>
      </c>
      <c r="L596">
        <v>2.2139314743464301E-4</v>
      </c>
      <c r="M596">
        <v>4.84627928505461E-4</v>
      </c>
      <c r="N596">
        <v>7.6243473149572793E-5</v>
      </c>
      <c r="O596">
        <v>1.8887886778371499E-5</v>
      </c>
      <c r="P596">
        <v>1.8685591025481999E-4</v>
      </c>
    </row>
    <row r="597" spans="1:16" x14ac:dyDescent="0.35">
      <c r="A597" s="13" t="s">
        <v>1092</v>
      </c>
      <c r="B597" s="13" t="s">
        <v>1042</v>
      </c>
      <c r="C597" s="13" t="s">
        <v>818</v>
      </c>
      <c r="D597" s="13">
        <v>1.9711743372103E-4</v>
      </c>
      <c r="E597" s="13">
        <v>3.7865970212767099E-4</v>
      </c>
      <c r="F597">
        <v>7.86606898307559E-4</v>
      </c>
      <c r="G597">
        <v>3.36164239111495E-4</v>
      </c>
      <c r="H597">
        <v>1.16164185567258E-3</v>
      </c>
      <c r="I597">
        <v>1.6938192707112199E-5</v>
      </c>
      <c r="J597">
        <v>6.8800135530718996E-4</v>
      </c>
      <c r="K597">
        <v>4.84484822788512E-4</v>
      </c>
      <c r="L597">
        <v>3.2294741955603501E-4</v>
      </c>
      <c r="M597">
        <v>8.5360362695868297E-4</v>
      </c>
      <c r="N597">
        <v>1.8747849400069699E-4</v>
      </c>
      <c r="O597">
        <v>3.60403072676934E-5</v>
      </c>
      <c r="P597">
        <v>5.0946838941465504E-4</v>
      </c>
    </row>
    <row r="598" spans="1:16" x14ac:dyDescent="0.35">
      <c r="A598" s="13" t="s">
        <v>1093</v>
      </c>
      <c r="B598" s="13" t="s">
        <v>1042</v>
      </c>
      <c r="C598" s="13" t="s">
        <v>1094</v>
      </c>
      <c r="D598" s="13">
        <v>1.081606001887E-4</v>
      </c>
      <c r="E598" s="13">
        <v>7.0801425266602398E-5</v>
      </c>
      <c r="F598">
        <v>1.8652709137954401E-4</v>
      </c>
      <c r="G598">
        <v>6.1495604022729803E-5</v>
      </c>
      <c r="H598">
        <v>1.6989564921569101E-4</v>
      </c>
      <c r="I598">
        <v>3.8170835396290803E-6</v>
      </c>
      <c r="J598">
        <v>2.0024897397191699E-4</v>
      </c>
      <c r="K598">
        <v>8.6278723340028299E-5</v>
      </c>
      <c r="L598">
        <v>8.3590763482121306E-5</v>
      </c>
      <c r="M598">
        <v>1.40312374566737E-4</v>
      </c>
      <c r="N598">
        <v>2.3681540181107899E-5</v>
      </c>
      <c r="O598">
        <v>6.4327283607206097E-6</v>
      </c>
      <c r="P598">
        <v>6.0859480674963301E-5</v>
      </c>
    </row>
    <row r="599" spans="1:16" x14ac:dyDescent="0.35">
      <c r="A599" s="13" t="s">
        <v>1095</v>
      </c>
      <c r="B599" s="13" t="s">
        <v>1042</v>
      </c>
      <c r="C599" s="13" t="s">
        <v>1096</v>
      </c>
      <c r="D599" s="13">
        <v>5.5225742704913399E-5</v>
      </c>
      <c r="E599" s="13">
        <v>1.0395342430198799E-4</v>
      </c>
      <c r="F599">
        <v>2.03273991686256E-4</v>
      </c>
      <c r="G599">
        <v>1.0171688127962701E-4</v>
      </c>
      <c r="H599">
        <v>3.30282596076764E-4</v>
      </c>
      <c r="I599">
        <v>4.6693090545372598E-6</v>
      </c>
      <c r="J599">
        <v>1.99442591888934E-4</v>
      </c>
      <c r="K599">
        <v>1.3455663233453399E-4</v>
      </c>
      <c r="L599">
        <v>8.8048897893841806E-5</v>
      </c>
      <c r="M599">
        <v>2.42697354741546E-4</v>
      </c>
      <c r="N599">
        <v>5.6033896719289003E-5</v>
      </c>
      <c r="O599">
        <v>9.5417129956562806E-6</v>
      </c>
      <c r="P599">
        <v>1.41562140428579E-4</v>
      </c>
    </row>
    <row r="600" spans="1:16" x14ac:dyDescent="0.35">
      <c r="A600" s="13" t="s">
        <v>1097</v>
      </c>
      <c r="B600" s="13" t="s">
        <v>1042</v>
      </c>
      <c r="C600" s="13" t="s">
        <v>88</v>
      </c>
      <c r="D600" s="13">
        <v>5.7615785346216703E-4</v>
      </c>
      <c r="E600" s="13">
        <v>1.0208581739738201E-3</v>
      </c>
      <c r="F600">
        <v>1.9145723709267999E-3</v>
      </c>
      <c r="G600">
        <v>1.17496631733902E-3</v>
      </c>
      <c r="H600">
        <v>3.5410783874959E-3</v>
      </c>
      <c r="I600">
        <v>5.0004462935056802E-5</v>
      </c>
      <c r="J600">
        <v>2.5139994915808501E-3</v>
      </c>
      <c r="K600">
        <v>1.4532146410363299E-3</v>
      </c>
      <c r="L600">
        <v>9.1937827403851995E-4</v>
      </c>
      <c r="M600">
        <v>2.93203304475046E-3</v>
      </c>
      <c r="N600">
        <v>6.8551957724577103E-4</v>
      </c>
      <c r="O600">
        <v>9.9245180540773794E-5</v>
      </c>
      <c r="P600">
        <v>1.3997820103415399E-3</v>
      </c>
    </row>
    <row r="601" spans="1:16" x14ac:dyDescent="0.35">
      <c r="A601" s="13" t="s">
        <v>1098</v>
      </c>
      <c r="B601" s="13" t="s">
        <v>1042</v>
      </c>
      <c r="C601" s="13" t="s">
        <v>1099</v>
      </c>
      <c r="D601" s="13">
        <v>6.40424315647366E-4</v>
      </c>
      <c r="E601" s="13">
        <v>8.4644195923647397E-4</v>
      </c>
      <c r="F601">
        <v>1.62104958563603E-3</v>
      </c>
      <c r="G601">
        <v>1.0889229470025801E-3</v>
      </c>
      <c r="H601">
        <v>3.0695902240461198E-3</v>
      </c>
      <c r="I601">
        <v>5.0026184502839098E-5</v>
      </c>
      <c r="J601">
        <v>3.03467563681969E-3</v>
      </c>
      <c r="K601">
        <v>1.38943754643099E-3</v>
      </c>
      <c r="L601">
        <v>9.4899642211001601E-4</v>
      </c>
      <c r="M601">
        <v>2.43242118657703E-3</v>
      </c>
      <c r="N601">
        <v>6.56103497948618E-4</v>
      </c>
      <c r="O601">
        <v>8.6275380868999394E-5</v>
      </c>
      <c r="P601">
        <v>9.8608696398597108E-4</v>
      </c>
    </row>
    <row r="602" spans="1:16" x14ac:dyDescent="0.35">
      <c r="A602" s="13" t="s">
        <v>1100</v>
      </c>
      <c r="B602" s="13" t="s">
        <v>1042</v>
      </c>
      <c r="C602" s="13" t="s">
        <v>92</v>
      </c>
      <c r="D602" s="13">
        <v>1.73346460572792E-3</v>
      </c>
      <c r="E602" s="13">
        <v>1.8699817880032E-3</v>
      </c>
      <c r="F602">
        <v>4.5949926348755896E-3</v>
      </c>
      <c r="G602">
        <v>1.7657422388252201E-3</v>
      </c>
      <c r="H602">
        <v>4.4874625865260901E-3</v>
      </c>
      <c r="I602">
        <v>9.12305823536911E-5</v>
      </c>
      <c r="J602">
        <v>4.4553840779281099E-3</v>
      </c>
      <c r="K602">
        <v>2.2009189266624101E-3</v>
      </c>
      <c r="L602">
        <v>1.92498931199137E-3</v>
      </c>
      <c r="M602">
        <v>4.3216163937189198E-3</v>
      </c>
      <c r="N602">
        <v>6.3657374860388795E-4</v>
      </c>
      <c r="O602">
        <v>1.7652340269693099E-4</v>
      </c>
      <c r="P602">
        <v>1.6516605585161399E-3</v>
      </c>
    </row>
    <row r="603" spans="1:16" x14ac:dyDescent="0.35">
      <c r="A603" s="13" t="s">
        <v>1101</v>
      </c>
      <c r="B603" s="13" t="s">
        <v>1042</v>
      </c>
      <c r="C603" s="13" t="s">
        <v>833</v>
      </c>
      <c r="D603" s="13">
        <v>2.2254972316561699E-4</v>
      </c>
      <c r="E603" s="13">
        <v>2.3392840821078199E-4</v>
      </c>
      <c r="F603">
        <v>5.1153021716709795E-4</v>
      </c>
      <c r="G603">
        <v>1.9589355395018801E-4</v>
      </c>
      <c r="H603">
        <v>5.8365411893316005E-4</v>
      </c>
      <c r="I603">
        <v>1.0842586182202999E-5</v>
      </c>
      <c r="J603">
        <v>5.3636093924153898E-4</v>
      </c>
      <c r="K603">
        <v>3.23347038213155E-4</v>
      </c>
      <c r="L603">
        <v>2.3766043898215401E-4</v>
      </c>
      <c r="M603">
        <v>5.0295062853135104E-4</v>
      </c>
      <c r="N603">
        <v>9.9635951024838406E-5</v>
      </c>
      <c r="O603">
        <v>1.96617318745231E-5</v>
      </c>
      <c r="P603">
        <v>2.1909254274826901E-4</v>
      </c>
    </row>
    <row r="604" spans="1:16" x14ac:dyDescent="0.35">
      <c r="A604" s="13" t="s">
        <v>1102</v>
      </c>
      <c r="B604" s="13" t="s">
        <v>1042</v>
      </c>
      <c r="C604" s="13" t="s">
        <v>94</v>
      </c>
      <c r="D604" s="13">
        <v>9.6930860098693697E-4</v>
      </c>
      <c r="E604" s="13">
        <v>1.0167728392737399E-3</v>
      </c>
      <c r="F604">
        <v>2.42556917608575E-3</v>
      </c>
      <c r="G604">
        <v>9.4752678286239001E-4</v>
      </c>
      <c r="H604">
        <v>2.5158833817306501E-3</v>
      </c>
      <c r="I604">
        <v>4.8452601537457103E-5</v>
      </c>
      <c r="J604">
        <v>2.2731802673908899E-3</v>
      </c>
      <c r="K604">
        <v>1.2727388853964799E-3</v>
      </c>
      <c r="L604">
        <v>1.01786419754719E-3</v>
      </c>
      <c r="M604">
        <v>2.3862004581572901E-3</v>
      </c>
      <c r="N604">
        <v>3.9045402221755699E-4</v>
      </c>
      <c r="O604">
        <v>9.3639672801314799E-5</v>
      </c>
      <c r="P604">
        <v>9.3489675500560703E-4</v>
      </c>
    </row>
    <row r="605" spans="1:16" x14ac:dyDescent="0.35">
      <c r="A605" s="13" t="s">
        <v>1103</v>
      </c>
      <c r="B605" s="13" t="s">
        <v>1042</v>
      </c>
      <c r="C605" s="13" t="s">
        <v>1104</v>
      </c>
      <c r="D605" s="13">
        <v>4.44512971973446E-4</v>
      </c>
      <c r="E605" s="13">
        <v>5.4717565471576804E-4</v>
      </c>
      <c r="F605">
        <v>1.42707292532771E-3</v>
      </c>
      <c r="G605">
        <v>9.2759690882759905E-4</v>
      </c>
      <c r="H605">
        <v>1.61347204622598E-3</v>
      </c>
      <c r="I605">
        <v>2.78731876223955E-5</v>
      </c>
      <c r="J605">
        <v>1.4917012692247599E-3</v>
      </c>
      <c r="K605">
        <v>6.6666204881460898E-4</v>
      </c>
      <c r="L605">
        <v>4.9093704899518995E-4</v>
      </c>
      <c r="M605">
        <v>1.72186782987168E-3</v>
      </c>
      <c r="N605">
        <v>2.7879572960797303E-4</v>
      </c>
      <c r="O605">
        <v>4.59814330847809E-5</v>
      </c>
      <c r="P605">
        <v>5.5205389459075395E-4</v>
      </c>
    </row>
    <row r="606" spans="1:16" x14ac:dyDescent="0.35">
      <c r="A606" s="13" t="s">
        <v>1105</v>
      </c>
      <c r="B606" s="13" t="s">
        <v>1042</v>
      </c>
      <c r="C606" s="13" t="s">
        <v>1106</v>
      </c>
      <c r="D606" s="13">
        <v>1.6906565604288401E-4</v>
      </c>
      <c r="E606" s="13">
        <v>3.3199496304468301E-4</v>
      </c>
      <c r="F606">
        <v>5.7322885610062903E-4</v>
      </c>
      <c r="G606">
        <v>4.5922289640013897E-4</v>
      </c>
      <c r="H606">
        <v>1.3307681267683E-3</v>
      </c>
      <c r="I606">
        <v>1.7611334027583101E-5</v>
      </c>
      <c r="J606">
        <v>9.4313562891395596E-4</v>
      </c>
      <c r="K606">
        <v>5.2145183492419101E-4</v>
      </c>
      <c r="L606">
        <v>3.0614208793417901E-4</v>
      </c>
      <c r="M606">
        <v>1.16010892747919E-3</v>
      </c>
      <c r="N606">
        <v>2.7137951999863902E-4</v>
      </c>
      <c r="O606">
        <v>3.6172269947440302E-5</v>
      </c>
      <c r="P606">
        <v>5.1765195164882305E-4</v>
      </c>
    </row>
    <row r="607" spans="1:16" x14ac:dyDescent="0.35">
      <c r="A607" s="13" t="s">
        <v>1107</v>
      </c>
      <c r="B607" s="13" t="s">
        <v>1042</v>
      </c>
      <c r="C607" s="13" t="s">
        <v>249</v>
      </c>
      <c r="D607" s="13">
        <v>2.8544869866598601E-4</v>
      </c>
      <c r="E607" s="13">
        <v>2.19180451941825E-4</v>
      </c>
      <c r="F607">
        <v>5.7847178566811596E-4</v>
      </c>
      <c r="G607">
        <v>2.0319117287873899E-4</v>
      </c>
      <c r="H607">
        <v>5.2504660802840002E-4</v>
      </c>
      <c r="I607">
        <v>1.1339788116495501E-5</v>
      </c>
      <c r="J607">
        <v>5.3382449656174497E-4</v>
      </c>
      <c r="K607">
        <v>2.5601382401794798E-4</v>
      </c>
      <c r="L607">
        <v>2.4078965599373499E-4</v>
      </c>
      <c r="M607">
        <v>4.7612066441527103E-4</v>
      </c>
      <c r="N607">
        <v>7.1108082315497406E-5</v>
      </c>
      <c r="O607">
        <v>2.15163592414101E-5</v>
      </c>
      <c r="P607">
        <v>1.9116075057979499E-4</v>
      </c>
    </row>
    <row r="608" spans="1:16" x14ac:dyDescent="0.35">
      <c r="A608" s="13" t="s">
        <v>1108</v>
      </c>
      <c r="B608" s="13" t="s">
        <v>1042</v>
      </c>
      <c r="C608" s="13" t="s">
        <v>1109</v>
      </c>
      <c r="D608" s="13">
        <v>1.2358837867479201E-2</v>
      </c>
      <c r="E608" s="13">
        <v>1.48355585583333E-2</v>
      </c>
      <c r="F608">
        <v>2.63034185560664E-2</v>
      </c>
      <c r="G608">
        <v>4.4206642942325201E-2</v>
      </c>
      <c r="H608">
        <v>7.1615285115838007E-2</v>
      </c>
      <c r="I608">
        <v>1.1906299004493699E-3</v>
      </c>
      <c r="J608">
        <v>8.4968625833385603E-2</v>
      </c>
      <c r="K608">
        <v>2.65934736108599E-2</v>
      </c>
      <c r="L608">
        <v>1.6756555934833699E-2</v>
      </c>
      <c r="M608">
        <v>6.5797723610780706E-2</v>
      </c>
      <c r="N608">
        <v>1.8306847675468099E-2</v>
      </c>
      <c r="O608">
        <v>1.8955646426976501E-3</v>
      </c>
      <c r="P608">
        <v>1.91370673861583E-2</v>
      </c>
    </row>
    <row r="609" spans="1:16" x14ac:dyDescent="0.35">
      <c r="A609" s="13" t="s">
        <v>1110</v>
      </c>
      <c r="B609" s="13" t="s">
        <v>1042</v>
      </c>
      <c r="C609" s="13" t="s">
        <v>1111</v>
      </c>
      <c r="D609" s="13">
        <v>3.74550322901378E-3</v>
      </c>
      <c r="E609" s="13">
        <v>4.8162908439127999E-3</v>
      </c>
      <c r="F609">
        <v>8.8904328823085493E-3</v>
      </c>
      <c r="G609">
        <v>8.20881100834789E-3</v>
      </c>
      <c r="H609">
        <v>1.9710084408149101E-2</v>
      </c>
      <c r="I609">
        <v>3.2433838346602599E-4</v>
      </c>
      <c r="J609">
        <v>2.2347136454284499E-2</v>
      </c>
      <c r="K609">
        <v>8.4393421133799607E-3</v>
      </c>
      <c r="L609">
        <v>5.9146974255046897E-3</v>
      </c>
      <c r="M609">
        <v>1.63661119482729E-2</v>
      </c>
      <c r="N609">
        <v>4.5306960190370903E-3</v>
      </c>
      <c r="O609">
        <v>5.2904928549358696E-4</v>
      </c>
      <c r="P609">
        <v>5.74606037694406E-3</v>
      </c>
    </row>
    <row r="610" spans="1:16" x14ac:dyDescent="0.35">
      <c r="A610" s="13" t="s">
        <v>1112</v>
      </c>
      <c r="B610" s="13" t="s">
        <v>1042</v>
      </c>
      <c r="C610" s="13" t="s">
        <v>1113</v>
      </c>
      <c r="D610" s="13">
        <v>3.7610821462442999E-3</v>
      </c>
      <c r="E610" s="13">
        <v>4.3054555495855504E-3</v>
      </c>
      <c r="F610">
        <v>7.8159148885290006E-3</v>
      </c>
      <c r="G610">
        <v>9.1017011072519107E-3</v>
      </c>
      <c r="H610">
        <v>1.8921334042910399E-2</v>
      </c>
      <c r="I610">
        <v>3.0558854131528001E-4</v>
      </c>
      <c r="J610">
        <v>2.09976818874761E-2</v>
      </c>
      <c r="K610">
        <v>7.5206315193056096E-3</v>
      </c>
      <c r="L610">
        <v>5.0112397907118404E-3</v>
      </c>
      <c r="M610">
        <v>1.5884418056836901E-2</v>
      </c>
      <c r="N610">
        <v>4.50144307470617E-3</v>
      </c>
      <c r="O610">
        <v>4.9867703766550905E-4</v>
      </c>
      <c r="P610">
        <v>5.4582625011690899E-3</v>
      </c>
    </row>
    <row r="611" spans="1:16" x14ac:dyDescent="0.35">
      <c r="A611" s="13" t="s">
        <v>1114</v>
      </c>
      <c r="B611" s="13" t="s">
        <v>1042</v>
      </c>
      <c r="C611" s="13" t="s">
        <v>1115</v>
      </c>
      <c r="D611" s="13">
        <v>8.8085704751023899E-4</v>
      </c>
      <c r="E611" s="13">
        <v>1.5145450760829799E-3</v>
      </c>
      <c r="F611">
        <v>2.96090723663751E-3</v>
      </c>
      <c r="G611">
        <v>1.58781559680295E-3</v>
      </c>
      <c r="H611">
        <v>4.8646360764673796E-3</v>
      </c>
      <c r="I611">
        <v>7.0209724986597399E-5</v>
      </c>
      <c r="J611">
        <v>3.1452954395945398E-3</v>
      </c>
      <c r="K611">
        <v>2.0122598127506799E-3</v>
      </c>
      <c r="L611">
        <v>1.3234424590867599E-3</v>
      </c>
      <c r="M611">
        <v>3.7548917333543302E-3</v>
      </c>
      <c r="N611">
        <v>8.9902386232052205E-4</v>
      </c>
      <c r="O611">
        <v>1.3976873896456301E-4</v>
      </c>
      <c r="P611">
        <v>1.9572586308946602E-3</v>
      </c>
    </row>
    <row r="612" spans="1:16" x14ac:dyDescent="0.35">
      <c r="A612" s="13" t="s">
        <v>1116</v>
      </c>
      <c r="B612" s="13" t="s">
        <v>1042</v>
      </c>
      <c r="C612" s="13" t="s">
        <v>352</v>
      </c>
      <c r="D612" s="13">
        <v>1.1467773378343199E-2</v>
      </c>
      <c r="E612" s="13">
        <v>1.3750644396661399E-2</v>
      </c>
      <c r="F612">
        <v>2.3495397492501999E-2</v>
      </c>
      <c r="G612">
        <v>7.6802252555344203E-2</v>
      </c>
      <c r="H612">
        <v>7.8696585299645502E-2</v>
      </c>
      <c r="I612">
        <v>1.64681905069618E-3</v>
      </c>
      <c r="J612">
        <v>0.12919715703292101</v>
      </c>
      <c r="K612">
        <v>2.6696223545396799E-2</v>
      </c>
      <c r="L612">
        <v>1.6587487692888699E-2</v>
      </c>
      <c r="M612">
        <v>9.3946830709897594E-2</v>
      </c>
      <c r="N612">
        <v>2.27964789884516E-2</v>
      </c>
      <c r="O612">
        <v>2.2478498068677702E-3</v>
      </c>
      <c r="P612">
        <v>1.6702864893667801E-2</v>
      </c>
    </row>
    <row r="613" spans="1:16" x14ac:dyDescent="0.35">
      <c r="A613" s="13" t="s">
        <v>1117</v>
      </c>
      <c r="B613" s="13" t="s">
        <v>1042</v>
      </c>
      <c r="C613" s="13" t="s">
        <v>1118</v>
      </c>
      <c r="D613" s="13">
        <v>2.5747338648614499E-3</v>
      </c>
      <c r="E613" s="13">
        <v>3.5154495223701501E-3</v>
      </c>
      <c r="F613">
        <v>6.7450115447064201E-3</v>
      </c>
      <c r="G613">
        <v>4.8082202862812099E-3</v>
      </c>
      <c r="H613">
        <v>1.31831601160558E-2</v>
      </c>
      <c r="I613">
        <v>2.0161746504948001E-4</v>
      </c>
      <c r="J613">
        <v>1.20512785259417E-2</v>
      </c>
      <c r="K613">
        <v>5.5805290383995603E-3</v>
      </c>
      <c r="L613">
        <v>3.74624963850991E-3</v>
      </c>
      <c r="M613">
        <v>1.09681313178699E-2</v>
      </c>
      <c r="N613">
        <v>2.8552933578202999E-3</v>
      </c>
      <c r="O613">
        <v>3.61716374775984E-4</v>
      </c>
      <c r="P613">
        <v>4.4776500496335201E-3</v>
      </c>
    </row>
    <row r="614" spans="1:16" x14ac:dyDescent="0.35">
      <c r="A614" s="13" t="s">
        <v>1119</v>
      </c>
      <c r="B614" s="13" t="s">
        <v>1042</v>
      </c>
      <c r="C614" s="13" t="s">
        <v>100</v>
      </c>
      <c r="D614" s="13">
        <v>4.8868135419270905E-4</v>
      </c>
      <c r="E614" s="13">
        <v>3.9116287776961998E-4</v>
      </c>
      <c r="F614">
        <v>8.6699989231177397E-4</v>
      </c>
      <c r="G614">
        <v>3.0360264381922697E-4</v>
      </c>
      <c r="H614">
        <v>8.7625314341348596E-4</v>
      </c>
      <c r="I614">
        <v>1.6933900788529199E-5</v>
      </c>
      <c r="J614">
        <v>9.7043505608461901E-4</v>
      </c>
      <c r="K614">
        <v>5.0402002415322498E-4</v>
      </c>
      <c r="L614">
        <v>3.8894371410983701E-4</v>
      </c>
      <c r="M614">
        <v>8.1678685345437597E-4</v>
      </c>
      <c r="N614">
        <v>1.4431492850041901E-4</v>
      </c>
      <c r="O614">
        <v>2.9192297986909702E-5</v>
      </c>
      <c r="P614">
        <v>3.18930615278505E-4</v>
      </c>
    </row>
    <row r="615" spans="1:16" x14ac:dyDescent="0.35">
      <c r="A615" s="13" t="s">
        <v>1120</v>
      </c>
      <c r="B615" s="13" t="s">
        <v>1042</v>
      </c>
      <c r="C615" s="13" t="s">
        <v>102</v>
      </c>
      <c r="D615" s="13">
        <v>4.6510157020383802E-4</v>
      </c>
      <c r="E615" s="13">
        <v>7.0494691375337204E-4</v>
      </c>
      <c r="F615">
        <v>1.28811735277802E-3</v>
      </c>
      <c r="G615">
        <v>1.0076358401994599E-3</v>
      </c>
      <c r="H615">
        <v>2.7430760132438302E-3</v>
      </c>
      <c r="I615">
        <v>4.01987619571446E-5</v>
      </c>
      <c r="J615">
        <v>2.2464992077419399E-3</v>
      </c>
      <c r="K615">
        <v>1.10812710560567E-3</v>
      </c>
      <c r="L615">
        <v>7.0637157533817295E-4</v>
      </c>
      <c r="M615">
        <v>2.2865773794474901E-3</v>
      </c>
      <c r="N615">
        <v>5.9369793725740398E-4</v>
      </c>
      <c r="O615">
        <v>7.3721605535042797E-5</v>
      </c>
      <c r="P615">
        <v>9.5648772425635195E-4</v>
      </c>
    </row>
    <row r="616" spans="1:16" x14ac:dyDescent="0.35">
      <c r="A616" s="13" t="s">
        <v>1121</v>
      </c>
      <c r="B616" s="13" t="s">
        <v>1042</v>
      </c>
      <c r="C616" s="13" t="s">
        <v>1122</v>
      </c>
      <c r="D616" s="13">
        <v>8.5237639975420604E-4</v>
      </c>
      <c r="E616" s="13">
        <v>1.1381822726843299E-3</v>
      </c>
      <c r="F616">
        <v>2.2239274555429399E-3</v>
      </c>
      <c r="G616">
        <v>1.4108489385477299E-3</v>
      </c>
      <c r="H616">
        <v>4.0154261638105197E-3</v>
      </c>
      <c r="I616">
        <v>6.2879856850711795E-5</v>
      </c>
      <c r="J616">
        <v>3.5144595590228299E-3</v>
      </c>
      <c r="K616">
        <v>1.7905328509477099E-3</v>
      </c>
      <c r="L616">
        <v>1.21861477360849E-3</v>
      </c>
      <c r="M616">
        <v>3.28475211612789E-3</v>
      </c>
      <c r="N616">
        <v>8.4375111872224103E-4</v>
      </c>
      <c r="O616">
        <v>1.15101591757031E-4</v>
      </c>
      <c r="P616">
        <v>1.39403152204076E-3</v>
      </c>
    </row>
    <row r="617" spans="1:16" x14ac:dyDescent="0.35">
      <c r="A617" s="13" t="s">
        <v>1123</v>
      </c>
      <c r="B617" s="13" t="s">
        <v>1042</v>
      </c>
      <c r="C617" s="13" t="s">
        <v>259</v>
      </c>
      <c r="D617" s="13">
        <v>7.6196592643069396E-4</v>
      </c>
      <c r="E617" s="13">
        <v>9.1556186389839299E-4</v>
      </c>
      <c r="F617">
        <v>1.91553953959812E-3</v>
      </c>
      <c r="G617">
        <v>9.7113463000999905E-4</v>
      </c>
      <c r="H617">
        <v>2.6375734570176202E-3</v>
      </c>
      <c r="I617">
        <v>4.2218391013271798E-5</v>
      </c>
      <c r="J617">
        <v>2.0695508127927501E-3</v>
      </c>
      <c r="K617">
        <v>1.20463989413762E-3</v>
      </c>
      <c r="L617">
        <v>8.5222355266779102E-4</v>
      </c>
      <c r="M617">
        <v>2.3649228692170302E-3</v>
      </c>
      <c r="N617">
        <v>4.9521905770607297E-4</v>
      </c>
      <c r="O617">
        <v>8.4413151765475194E-5</v>
      </c>
      <c r="P617">
        <v>1.0306491522898201E-3</v>
      </c>
    </row>
    <row r="618" spans="1:16" x14ac:dyDescent="0.35">
      <c r="A618" s="13" t="s">
        <v>1124</v>
      </c>
      <c r="B618" s="13" t="s">
        <v>1042</v>
      </c>
      <c r="C618" s="13" t="s">
        <v>1125</v>
      </c>
      <c r="D618" s="13">
        <v>2.8065111466120098E-4</v>
      </c>
      <c r="E618" s="13">
        <v>5.1483556369590999E-4</v>
      </c>
      <c r="F618">
        <v>1.05374410520124E-3</v>
      </c>
      <c r="G618">
        <v>4.50156858731479E-4</v>
      </c>
      <c r="H618">
        <v>1.5585014631970999E-3</v>
      </c>
      <c r="I618">
        <v>2.2956758760046901E-5</v>
      </c>
      <c r="J618">
        <v>9.3591594442627996E-4</v>
      </c>
      <c r="K618">
        <v>6.5245481115997796E-4</v>
      </c>
      <c r="L618">
        <v>4.3960545010353E-4</v>
      </c>
      <c r="M618">
        <v>1.13538727613669E-3</v>
      </c>
      <c r="N618">
        <v>2.6604166204227301E-4</v>
      </c>
      <c r="O618">
        <v>4.6816304003393003E-5</v>
      </c>
      <c r="P618">
        <v>6.5903769041518998E-4</v>
      </c>
    </row>
    <row r="619" spans="1:16" x14ac:dyDescent="0.35">
      <c r="A619" s="13" t="s">
        <v>1126</v>
      </c>
      <c r="B619" s="13" t="s">
        <v>1042</v>
      </c>
      <c r="C619" s="13" t="s">
        <v>1127</v>
      </c>
      <c r="D619" s="13">
        <v>3.38743437393451E-3</v>
      </c>
      <c r="E619" s="13">
        <v>4.5331105103698999E-3</v>
      </c>
      <c r="F619">
        <v>7.8419229996050197E-3</v>
      </c>
      <c r="G619">
        <v>1.36213994671085E-2</v>
      </c>
      <c r="H619">
        <v>2.24853195791852E-2</v>
      </c>
      <c r="I619">
        <v>3.6933134389583898E-4</v>
      </c>
      <c r="J619">
        <v>2.6503046969448499E-2</v>
      </c>
      <c r="K619">
        <v>8.2484297674397591E-3</v>
      </c>
      <c r="L619">
        <v>5.01111088589783E-3</v>
      </c>
      <c r="M619">
        <v>2.2037757195508399E-2</v>
      </c>
      <c r="N619">
        <v>5.8742691691592601E-3</v>
      </c>
      <c r="O619">
        <v>5.9393808797543804E-4</v>
      </c>
      <c r="P619">
        <v>5.9478663511388797E-3</v>
      </c>
    </row>
    <row r="620" spans="1:16" x14ac:dyDescent="0.35">
      <c r="A620" s="13" t="s">
        <v>1128</v>
      </c>
      <c r="B620" s="13" t="s">
        <v>1042</v>
      </c>
      <c r="C620" s="13" t="s">
        <v>1129</v>
      </c>
      <c r="D620" s="13">
        <v>4.95668378652363E-3</v>
      </c>
      <c r="E620" s="13">
        <v>5.7469036943042897E-3</v>
      </c>
      <c r="F620">
        <v>1.1569416150548999E-2</v>
      </c>
      <c r="G620">
        <v>6.5642786665927903E-3</v>
      </c>
      <c r="H620">
        <v>1.8107336231192799E-2</v>
      </c>
      <c r="I620">
        <v>2.88438625922088E-4</v>
      </c>
      <c r="J620">
        <v>1.5351489385835901E-2</v>
      </c>
      <c r="K620">
        <v>8.2790179677055403E-3</v>
      </c>
      <c r="L620">
        <v>5.7611205815149402E-3</v>
      </c>
      <c r="M620">
        <v>1.6132106999921101E-2</v>
      </c>
      <c r="N620">
        <v>3.5982042437856599E-3</v>
      </c>
      <c r="O620">
        <v>5.5493875026362504E-4</v>
      </c>
      <c r="P620">
        <v>6.73459261415845E-3</v>
      </c>
    </row>
    <row r="621" spans="1:16" x14ac:dyDescent="0.35">
      <c r="A621" s="13" t="s">
        <v>1130</v>
      </c>
      <c r="B621" s="13" t="s">
        <v>1042</v>
      </c>
      <c r="C621" s="13" t="s">
        <v>108</v>
      </c>
      <c r="D621" s="13">
        <v>3.2074184604461301E-3</v>
      </c>
      <c r="E621" s="13">
        <v>3.90215399726174E-3</v>
      </c>
      <c r="F621">
        <v>8.2008153723466294E-3</v>
      </c>
      <c r="G621">
        <v>4.39734555267995E-3</v>
      </c>
      <c r="H621">
        <v>1.1172431365569601E-2</v>
      </c>
      <c r="I621">
        <v>1.8619640260395201E-4</v>
      </c>
      <c r="J621">
        <v>9.8702098916597595E-3</v>
      </c>
      <c r="K621">
        <v>5.3605236147400903E-3</v>
      </c>
      <c r="L621">
        <v>3.9134659684062698E-3</v>
      </c>
      <c r="M621">
        <v>1.0288210622595301E-2</v>
      </c>
      <c r="N621">
        <v>2.0707628708487901E-3</v>
      </c>
      <c r="O621">
        <v>3.6507284610873102E-4</v>
      </c>
      <c r="P621">
        <v>4.2809094760691297E-3</v>
      </c>
    </row>
    <row r="622" spans="1:16" x14ac:dyDescent="0.35">
      <c r="A622" s="13" t="s">
        <v>1131</v>
      </c>
      <c r="B622" s="13" t="s">
        <v>1042</v>
      </c>
      <c r="C622" s="13" t="s">
        <v>1132</v>
      </c>
      <c r="D622" s="13">
        <v>1.2159649401322901E-3</v>
      </c>
      <c r="E622" s="13">
        <v>1.55534196416089E-3</v>
      </c>
      <c r="F622">
        <v>3.6929835249050599E-3</v>
      </c>
      <c r="G622">
        <v>2.0410784602799699E-3</v>
      </c>
      <c r="H622">
        <v>4.4487641329942797E-3</v>
      </c>
      <c r="I622">
        <v>7.4509228328966399E-5</v>
      </c>
      <c r="J622">
        <v>3.9721360722562403E-3</v>
      </c>
      <c r="K622">
        <v>1.96392131613043E-3</v>
      </c>
      <c r="L622">
        <v>1.4476312524232999E-3</v>
      </c>
      <c r="M622">
        <v>4.1638686953994102E-3</v>
      </c>
      <c r="N622">
        <v>7.8348198586541105E-4</v>
      </c>
      <c r="O622">
        <v>1.3222390200624601E-4</v>
      </c>
      <c r="P622">
        <v>1.60818899249706E-3</v>
      </c>
    </row>
    <row r="623" spans="1:16" x14ac:dyDescent="0.35">
      <c r="A623" s="13" t="s">
        <v>1133</v>
      </c>
      <c r="B623" s="13" t="s">
        <v>1042</v>
      </c>
      <c r="C623" s="13" t="s">
        <v>110</v>
      </c>
      <c r="D623" s="13">
        <v>4.9192704527560504E-3</v>
      </c>
      <c r="E623" s="13">
        <v>5.6552918345743903E-3</v>
      </c>
      <c r="F623">
        <v>1.4446712753667299E-2</v>
      </c>
      <c r="G623">
        <v>1.24255600052457E-2</v>
      </c>
      <c r="H623">
        <v>1.6025882907712001E-2</v>
      </c>
      <c r="I623">
        <v>2.9196885826926602E-4</v>
      </c>
      <c r="J623">
        <v>2.0213584696577799E-2</v>
      </c>
      <c r="K623">
        <v>7.0502244821966098E-3</v>
      </c>
      <c r="L623">
        <v>5.4045063455979503E-3</v>
      </c>
      <c r="M623">
        <v>1.98328520441464E-2</v>
      </c>
      <c r="N623">
        <v>2.8087259780455801E-3</v>
      </c>
      <c r="O623">
        <v>4.8256121150670202E-4</v>
      </c>
      <c r="P623">
        <v>5.4235181132894304E-3</v>
      </c>
    </row>
    <row r="624" spans="1:16" x14ac:dyDescent="0.35">
      <c r="A624" s="13" t="s">
        <v>1134</v>
      </c>
      <c r="B624" s="13" t="s">
        <v>1042</v>
      </c>
      <c r="C624" s="13" t="s">
        <v>114</v>
      </c>
      <c r="D624" s="13">
        <v>9.1515046216764301E-4</v>
      </c>
      <c r="E624" s="13">
        <v>1.01680299609178E-3</v>
      </c>
      <c r="F624">
        <v>2.3659068340675898E-3</v>
      </c>
      <c r="G624">
        <v>9.8386014751858093E-4</v>
      </c>
      <c r="H624">
        <v>2.6127734613755299E-3</v>
      </c>
      <c r="I624">
        <v>4.8443727750414297E-5</v>
      </c>
      <c r="J624">
        <v>2.2738211234721701E-3</v>
      </c>
      <c r="K624">
        <v>1.33240166560283E-3</v>
      </c>
      <c r="L624">
        <v>1.01087826576367E-3</v>
      </c>
      <c r="M624">
        <v>2.39958113070166E-3</v>
      </c>
      <c r="N624">
        <v>4.2564958858809602E-4</v>
      </c>
      <c r="O624">
        <v>9.3419541290882797E-5</v>
      </c>
      <c r="P624">
        <v>9.7604423886111201E-4</v>
      </c>
    </row>
    <row r="625" spans="1:16" x14ac:dyDescent="0.35">
      <c r="A625" s="13" t="s">
        <v>1135</v>
      </c>
      <c r="B625" s="13" t="s">
        <v>1042</v>
      </c>
      <c r="C625" s="13" t="s">
        <v>116</v>
      </c>
      <c r="D625" s="13">
        <v>1.83926483679842E-4</v>
      </c>
      <c r="E625" s="13">
        <v>2.2872268574732199E-4</v>
      </c>
      <c r="F625">
        <v>4.6252752458215399E-4</v>
      </c>
      <c r="G625">
        <v>2.7550999438389397E-4</v>
      </c>
      <c r="H625">
        <v>7.5751351345543401E-4</v>
      </c>
      <c r="I625">
        <v>1.1450727396554901E-5</v>
      </c>
      <c r="J625">
        <v>6.1305571969149796E-4</v>
      </c>
      <c r="K625">
        <v>3.2460269970905801E-4</v>
      </c>
      <c r="L625">
        <v>2.1868001506663201E-4</v>
      </c>
      <c r="M625">
        <v>6.5834887530052E-4</v>
      </c>
      <c r="N625">
        <v>1.53545266112206E-4</v>
      </c>
      <c r="O625">
        <v>2.1867705244720999E-5</v>
      </c>
      <c r="P625">
        <v>2.81452013393951E-4</v>
      </c>
    </row>
    <row r="626" spans="1:16" x14ac:dyDescent="0.35">
      <c r="A626" s="13" t="s">
        <v>1136</v>
      </c>
      <c r="B626" s="13" t="s">
        <v>1042</v>
      </c>
      <c r="C626" s="13" t="s">
        <v>1137</v>
      </c>
      <c r="D626" s="13">
        <v>1.6985745853201101E-4</v>
      </c>
      <c r="E626" s="13">
        <v>2.4600689745254002E-4</v>
      </c>
      <c r="F626">
        <v>5.1723103036135801E-4</v>
      </c>
      <c r="G626">
        <v>2.27964794081328E-4</v>
      </c>
      <c r="H626">
        <v>7.2470072690810304E-4</v>
      </c>
      <c r="I626">
        <v>1.11700423393389E-5</v>
      </c>
      <c r="J626">
        <v>4.90426902685719E-4</v>
      </c>
      <c r="K626">
        <v>3.1711800873912598E-4</v>
      </c>
      <c r="L626">
        <v>2.19754129230939E-4</v>
      </c>
      <c r="M626">
        <v>5.8174824245815695E-4</v>
      </c>
      <c r="N626">
        <v>1.3219371462640499E-4</v>
      </c>
      <c r="O626">
        <v>2.18858482449014E-5</v>
      </c>
      <c r="P626">
        <v>2.9031851366082201E-4</v>
      </c>
    </row>
    <row r="627" spans="1:16" x14ac:dyDescent="0.35">
      <c r="A627" s="13" t="s">
        <v>1138</v>
      </c>
      <c r="B627" s="13" t="s">
        <v>1042</v>
      </c>
      <c r="C627" s="13" t="s">
        <v>1139</v>
      </c>
      <c r="D627" s="13">
        <v>7.6684962438605697E-4</v>
      </c>
      <c r="E627" s="13">
        <v>3.5980933605716701E-4</v>
      </c>
      <c r="F627">
        <v>9.8869012982034606E-4</v>
      </c>
      <c r="G627">
        <v>3.7011910163041E-4</v>
      </c>
      <c r="H627">
        <v>8.5683840766662199E-4</v>
      </c>
      <c r="I627">
        <v>1.9207757848301499E-5</v>
      </c>
      <c r="J627">
        <v>9.894831419239229E-4</v>
      </c>
      <c r="K627">
        <v>4.1643898210317199E-4</v>
      </c>
      <c r="L627">
        <v>4.1103040502030598E-4</v>
      </c>
      <c r="M627">
        <v>7.4346095635512697E-4</v>
      </c>
      <c r="N627">
        <v>1.1295576241137599E-4</v>
      </c>
      <c r="O627">
        <v>3.2461364366823802E-5</v>
      </c>
      <c r="P627">
        <v>3.0906275911376201E-4</v>
      </c>
    </row>
    <row r="628" spans="1:16" x14ac:dyDescent="0.35">
      <c r="A628" s="13" t="s">
        <v>1140</v>
      </c>
      <c r="B628" s="13" t="s">
        <v>1042</v>
      </c>
      <c r="C628" s="13" t="s">
        <v>1141</v>
      </c>
      <c r="D628" s="13">
        <v>2.0061739505923499E-4</v>
      </c>
      <c r="E628" s="13">
        <v>2.7785799315367801E-4</v>
      </c>
      <c r="F628">
        <v>5.9746603995607095E-4</v>
      </c>
      <c r="G628">
        <v>2.8535484121101098E-4</v>
      </c>
      <c r="H628">
        <v>8.0714952722887997E-4</v>
      </c>
      <c r="I628">
        <v>1.2665094154941E-5</v>
      </c>
      <c r="J628">
        <v>5.8146504817460805E-4</v>
      </c>
      <c r="K628">
        <v>3.5882647002399598E-4</v>
      </c>
      <c r="L628">
        <v>2.5102170663074299E-4</v>
      </c>
      <c r="M628">
        <v>6.9891085289228204E-4</v>
      </c>
      <c r="N628">
        <v>1.4715164273852699E-4</v>
      </c>
      <c r="O628">
        <v>2.4781823444482399E-5</v>
      </c>
      <c r="P628">
        <v>3.1936824092330002E-4</v>
      </c>
    </row>
    <row r="629" spans="1:16" x14ac:dyDescent="0.35">
      <c r="A629" s="13" t="s">
        <v>1142</v>
      </c>
      <c r="B629" s="13" t="s">
        <v>1042</v>
      </c>
      <c r="C629" s="13" t="s">
        <v>1143</v>
      </c>
      <c r="D629" s="13">
        <v>1.7189638612808401E-4</v>
      </c>
      <c r="E629" s="13">
        <v>3.0763078412771299E-4</v>
      </c>
      <c r="F629">
        <v>5.7487007438937899E-4</v>
      </c>
      <c r="G629">
        <v>3.1146718910712103E-4</v>
      </c>
      <c r="H629">
        <v>1.0178218237959101E-3</v>
      </c>
      <c r="I629">
        <v>1.40775616987315E-5</v>
      </c>
      <c r="J629">
        <v>6.3339482254577597E-4</v>
      </c>
      <c r="K629">
        <v>4.10735203425468E-4</v>
      </c>
      <c r="L629">
        <v>2.6101230087149799E-4</v>
      </c>
      <c r="M629">
        <v>7.7603082781607896E-4</v>
      </c>
      <c r="N629">
        <v>1.8239772472766801E-4</v>
      </c>
      <c r="O629">
        <v>2.8644579153344001E-5</v>
      </c>
      <c r="P629">
        <v>4.2790226379854401E-4</v>
      </c>
    </row>
    <row r="630" spans="1:16" x14ac:dyDescent="0.35">
      <c r="A630" s="13" t="s">
        <v>1144</v>
      </c>
      <c r="B630" s="13" t="s">
        <v>1042</v>
      </c>
      <c r="C630" s="13" t="s">
        <v>120</v>
      </c>
      <c r="D630" s="13">
        <v>7.1950772929157199E-4</v>
      </c>
      <c r="E630" s="13">
        <v>8.5895354620107501E-4</v>
      </c>
      <c r="F630">
        <v>2.6034014406849499E-3</v>
      </c>
      <c r="G630">
        <v>1.1300215412760599E-3</v>
      </c>
      <c r="H630">
        <v>2.2247272571997399E-3</v>
      </c>
      <c r="I630">
        <v>4.2767423906044902E-5</v>
      </c>
      <c r="J630">
        <v>2.5043560876775802E-3</v>
      </c>
      <c r="K630">
        <v>1.08266007105194E-3</v>
      </c>
      <c r="L630">
        <v>8.8593870821012896E-4</v>
      </c>
      <c r="M630">
        <v>2.7944349556044299E-3</v>
      </c>
      <c r="N630">
        <v>3.4234191398017699E-4</v>
      </c>
      <c r="O630">
        <v>7.2021273433508495E-5</v>
      </c>
      <c r="P630">
        <v>8.0454524458088803E-4</v>
      </c>
    </row>
    <row r="631" spans="1:16" x14ac:dyDescent="0.35">
      <c r="A631" s="13" t="s">
        <v>1145</v>
      </c>
      <c r="B631" s="13" t="s">
        <v>1042</v>
      </c>
      <c r="C631" s="13" t="s">
        <v>122</v>
      </c>
      <c r="D631" s="13">
        <v>6.4630268478800296E-4</v>
      </c>
      <c r="E631" s="13">
        <v>6.8266591880968203E-4</v>
      </c>
      <c r="F631">
        <v>1.53174691156909E-3</v>
      </c>
      <c r="G631">
        <v>7.3488800905683596E-4</v>
      </c>
      <c r="H631">
        <v>1.83021325927436E-3</v>
      </c>
      <c r="I631">
        <v>3.12832077732183E-5</v>
      </c>
      <c r="J631">
        <v>1.5688866478062401E-3</v>
      </c>
      <c r="K631">
        <v>8.5660641603351503E-4</v>
      </c>
      <c r="L631">
        <v>6.3533095154243103E-4</v>
      </c>
      <c r="M631">
        <v>1.58795090285698E-3</v>
      </c>
      <c r="N631">
        <v>3.18939338832755E-4</v>
      </c>
      <c r="O631">
        <v>5.8264388222188903E-5</v>
      </c>
      <c r="P631">
        <v>6.8502838493122097E-4</v>
      </c>
    </row>
    <row r="632" spans="1:16" x14ac:dyDescent="0.35">
      <c r="A632" s="13" t="s">
        <v>1146</v>
      </c>
      <c r="B632" s="13" t="s">
        <v>1042</v>
      </c>
      <c r="C632" s="13" t="s">
        <v>124</v>
      </c>
      <c r="D632" s="13">
        <v>5.3010981419053104E-4</v>
      </c>
      <c r="E632" s="13">
        <v>7.8486411586822899E-4</v>
      </c>
      <c r="F632">
        <v>1.77156201880503E-3</v>
      </c>
      <c r="G632">
        <v>7.7380995178207099E-4</v>
      </c>
      <c r="H632">
        <v>2.2943661779497799E-3</v>
      </c>
      <c r="I632">
        <v>3.6040578466295E-5</v>
      </c>
      <c r="J632">
        <v>1.5666961102097699E-3</v>
      </c>
      <c r="K632">
        <v>9.9186711745028605E-4</v>
      </c>
      <c r="L632">
        <v>6.9827837411788097E-4</v>
      </c>
      <c r="M632">
        <v>1.8035432381313199E-3</v>
      </c>
      <c r="N632">
        <v>3.9953020592291201E-4</v>
      </c>
      <c r="O632">
        <v>6.8077571181771306E-5</v>
      </c>
      <c r="P632">
        <v>8.8932527716306697E-4</v>
      </c>
    </row>
    <row r="633" spans="1:16" x14ac:dyDescent="0.35">
      <c r="A633" s="13" t="s">
        <v>1147</v>
      </c>
      <c r="B633" s="13" t="s">
        <v>1042</v>
      </c>
      <c r="C633" s="13" t="s">
        <v>1148</v>
      </c>
      <c r="D633" s="13">
        <v>3.3443824752104001E-4</v>
      </c>
      <c r="E633" s="13">
        <v>4.03853893252412E-4</v>
      </c>
      <c r="F633">
        <v>8.5316692417361604E-4</v>
      </c>
      <c r="G633">
        <v>4.0005034555942297E-4</v>
      </c>
      <c r="H633">
        <v>1.1417114124570101E-3</v>
      </c>
      <c r="I633">
        <v>1.96129457958614E-5</v>
      </c>
      <c r="J633">
        <v>9.5780014484077205E-4</v>
      </c>
      <c r="K633">
        <v>5.67945235261455E-4</v>
      </c>
      <c r="L633">
        <v>4.1126497738344002E-4</v>
      </c>
      <c r="M633">
        <v>9.896827473330511E-4</v>
      </c>
      <c r="N633">
        <v>2.0787075995582201E-4</v>
      </c>
      <c r="O633">
        <v>3.8545727771225701E-5</v>
      </c>
      <c r="P633">
        <v>4.30924767529309E-4</v>
      </c>
    </row>
    <row r="634" spans="1:16" x14ac:dyDescent="0.35">
      <c r="A634" s="13" t="s">
        <v>1149</v>
      </c>
      <c r="B634" s="13" t="s">
        <v>1042</v>
      </c>
      <c r="C634" s="13" t="s">
        <v>1150</v>
      </c>
      <c r="D634" s="13">
        <v>6.42031071905748E-4</v>
      </c>
      <c r="E634" s="13">
        <v>9.9763380090008708E-4</v>
      </c>
      <c r="F634">
        <v>1.77054687798562E-3</v>
      </c>
      <c r="G634">
        <v>1.61611925103481E-3</v>
      </c>
      <c r="H634">
        <v>4.10027725744843E-3</v>
      </c>
      <c r="I634">
        <v>5.9479469686312498E-5</v>
      </c>
      <c r="J634">
        <v>3.3701611316837299E-3</v>
      </c>
      <c r="K634">
        <v>1.6084040639802301E-3</v>
      </c>
      <c r="L634">
        <v>9.9255978100602901E-4</v>
      </c>
      <c r="M634">
        <v>3.6549722164445899E-3</v>
      </c>
      <c r="N634">
        <v>9.0676061321929202E-4</v>
      </c>
      <c r="O634">
        <v>1.08578098209929E-4</v>
      </c>
      <c r="P634">
        <v>1.4041068597874799E-3</v>
      </c>
    </row>
    <row r="635" spans="1:16" x14ac:dyDescent="0.35">
      <c r="A635" s="13" t="s">
        <v>1151</v>
      </c>
      <c r="B635" s="13" t="s">
        <v>1042</v>
      </c>
      <c r="C635" s="13" t="s">
        <v>1152</v>
      </c>
      <c r="D635" s="13">
        <v>6.4270353970285604E-3</v>
      </c>
      <c r="E635" s="13">
        <v>8.5313734861908897E-3</v>
      </c>
      <c r="F635">
        <v>1.76172659822895E-2</v>
      </c>
      <c r="G635">
        <v>9.9317331085565699E-3</v>
      </c>
      <c r="H635">
        <v>2.6552860941652798E-2</v>
      </c>
      <c r="I635">
        <v>4.00363501650352E-4</v>
      </c>
      <c r="J635">
        <v>1.9898676443393999E-2</v>
      </c>
      <c r="K635">
        <v>1.12825076384938E-2</v>
      </c>
      <c r="L635">
        <v>7.5998970489478297E-3</v>
      </c>
      <c r="M635">
        <v>2.3138041642126E-2</v>
      </c>
      <c r="N635">
        <v>5.1151383611372503E-3</v>
      </c>
      <c r="O635">
        <v>7.8341945898464504E-4</v>
      </c>
      <c r="P635">
        <v>1.03288342973129E-2</v>
      </c>
    </row>
    <row r="636" spans="1:16" x14ac:dyDescent="0.35">
      <c r="A636" s="13" t="s">
        <v>1153</v>
      </c>
      <c r="B636" s="13" t="s">
        <v>1042</v>
      </c>
      <c r="C636" s="13" t="s">
        <v>126</v>
      </c>
      <c r="D636" s="13">
        <v>4.18826026370938E-4</v>
      </c>
      <c r="E636" s="13">
        <v>4.7355791181978802E-4</v>
      </c>
      <c r="F636">
        <v>1.1527101162322601E-3</v>
      </c>
      <c r="G636">
        <v>4.4110982808645799E-4</v>
      </c>
      <c r="H636">
        <v>1.1459333869485899E-3</v>
      </c>
      <c r="I636">
        <v>2.2239130160024501E-5</v>
      </c>
      <c r="J636">
        <v>1.0756627558881401E-3</v>
      </c>
      <c r="K636">
        <v>5.6281726538995097E-4</v>
      </c>
      <c r="L636">
        <v>4.6866346706011202E-4</v>
      </c>
      <c r="M636">
        <v>1.0622362633459399E-3</v>
      </c>
      <c r="N636">
        <v>1.7126874915836501E-4</v>
      </c>
      <c r="O636">
        <v>4.2719546097548403E-5</v>
      </c>
      <c r="P636">
        <v>4.2183447932048798E-4</v>
      </c>
    </row>
    <row r="637" spans="1:16" x14ac:dyDescent="0.35">
      <c r="A637" s="13" t="s">
        <v>1154</v>
      </c>
      <c r="B637" s="13" t="s">
        <v>1042</v>
      </c>
      <c r="C637" s="13" t="s">
        <v>1155</v>
      </c>
      <c r="D637" s="13">
        <v>2.6885416393932599E-4</v>
      </c>
      <c r="E637" s="13">
        <v>3.4358180183472598E-4</v>
      </c>
      <c r="F637">
        <v>7.1030984298301597E-4</v>
      </c>
      <c r="G637">
        <v>3.8566575782506799E-4</v>
      </c>
      <c r="H637">
        <v>1.0297593964845701E-3</v>
      </c>
      <c r="I637">
        <v>1.7183200170782102E-5</v>
      </c>
      <c r="J637">
        <v>9.3039681478394301E-4</v>
      </c>
      <c r="K637">
        <v>4.9883811574743804E-4</v>
      </c>
      <c r="L637">
        <v>3.6091512834099398E-4</v>
      </c>
      <c r="M637">
        <v>9.2609822833288795E-4</v>
      </c>
      <c r="N637">
        <v>1.95862612534067E-4</v>
      </c>
      <c r="O637">
        <v>3.3881858191902101E-5</v>
      </c>
      <c r="P637">
        <v>3.84874947475107E-4</v>
      </c>
    </row>
    <row r="638" spans="1:16" x14ac:dyDescent="0.35">
      <c r="A638" s="13" t="s">
        <v>1156</v>
      </c>
      <c r="B638" s="13" t="s">
        <v>1042</v>
      </c>
      <c r="C638" s="13" t="s">
        <v>130</v>
      </c>
      <c r="D638" s="13">
        <v>2.33062690002768E-4</v>
      </c>
      <c r="E638" s="13">
        <v>3.8496805868335003E-4</v>
      </c>
      <c r="F638">
        <v>9.0597389357824798E-4</v>
      </c>
      <c r="G638">
        <v>3.4950788635390698E-4</v>
      </c>
      <c r="H638">
        <v>1.1077413734329499E-3</v>
      </c>
      <c r="I638">
        <v>1.73162339081208E-5</v>
      </c>
      <c r="J638">
        <v>7.0445836953083804E-4</v>
      </c>
      <c r="K638">
        <v>4.6964965120423001E-4</v>
      </c>
      <c r="L638">
        <v>3.3116977651965899E-4</v>
      </c>
      <c r="M638">
        <v>8.1282091610126301E-4</v>
      </c>
      <c r="N638">
        <v>1.7683184898489699E-4</v>
      </c>
      <c r="O638">
        <v>3.4273485322472899E-5</v>
      </c>
      <c r="P638">
        <v>4.4793675075978899E-4</v>
      </c>
    </row>
    <row r="639" spans="1:16" x14ac:dyDescent="0.35">
      <c r="A639" s="13" t="s">
        <v>1157</v>
      </c>
      <c r="B639" s="13" t="s">
        <v>1042</v>
      </c>
      <c r="C639" s="13" t="s">
        <v>285</v>
      </c>
      <c r="D639" s="13">
        <v>1.1708074945296601E-4</v>
      </c>
      <c r="E639" s="13">
        <v>6.2397947889033397E-5</v>
      </c>
      <c r="F639">
        <v>1.7431646757027299E-4</v>
      </c>
      <c r="G639">
        <v>5.7203072812805902E-5</v>
      </c>
      <c r="H639">
        <v>1.4570837927344301E-4</v>
      </c>
      <c r="I639">
        <v>3.2379047664958201E-6</v>
      </c>
      <c r="J639">
        <v>1.6246642392134001E-4</v>
      </c>
      <c r="K639">
        <v>7.2388784725941493E-5</v>
      </c>
      <c r="L639">
        <v>7.0146054595351097E-5</v>
      </c>
      <c r="M639">
        <v>1.2964181764136699E-4</v>
      </c>
      <c r="N639">
        <v>1.9877613530199399E-5</v>
      </c>
      <c r="O639">
        <v>5.6546668401215596E-6</v>
      </c>
      <c r="P639">
        <v>5.2549616282807299E-5</v>
      </c>
    </row>
    <row r="640" spans="1:16" x14ac:dyDescent="0.35">
      <c r="A640" s="13" t="s">
        <v>1158</v>
      </c>
      <c r="B640" s="13" t="s">
        <v>1042</v>
      </c>
      <c r="C640" s="13" t="s">
        <v>289</v>
      </c>
      <c r="D640" s="13">
        <v>1.47485006057404E-4</v>
      </c>
      <c r="E640" s="13">
        <v>1.21183954816795E-4</v>
      </c>
      <c r="F640">
        <v>3.0806989898517299E-4</v>
      </c>
      <c r="G640">
        <v>1.2168484544334901E-4</v>
      </c>
      <c r="H640">
        <v>2.9473895387705401E-4</v>
      </c>
      <c r="I640">
        <v>6.3869407074424402E-6</v>
      </c>
      <c r="J640">
        <v>2.9846759127071502E-4</v>
      </c>
      <c r="K640">
        <v>1.4071832985947E-4</v>
      </c>
      <c r="L640">
        <v>1.3290804823626299E-4</v>
      </c>
      <c r="M640">
        <v>2.44652238579198E-4</v>
      </c>
      <c r="N640">
        <v>3.8090194705232199E-5</v>
      </c>
      <c r="O640">
        <v>1.1317242276014501E-5</v>
      </c>
      <c r="P640">
        <v>1.072514040239E-4</v>
      </c>
    </row>
    <row r="641" spans="1:16" x14ac:dyDescent="0.35">
      <c r="A641" s="13" t="s">
        <v>1159</v>
      </c>
      <c r="B641" s="13" t="s">
        <v>1042</v>
      </c>
      <c r="C641" s="13" t="s">
        <v>672</v>
      </c>
      <c r="D641" s="13">
        <v>8.3674538134255106E-5</v>
      </c>
      <c r="E641" s="13">
        <v>1.10257261064037E-4</v>
      </c>
      <c r="F641">
        <v>2.1865319045316501E-4</v>
      </c>
      <c r="G641">
        <v>1.2758565414009099E-4</v>
      </c>
      <c r="H641">
        <v>3.7848239919434303E-4</v>
      </c>
      <c r="I641">
        <v>5.6737388074539803E-6</v>
      </c>
      <c r="J641">
        <v>3.0764289740580202E-4</v>
      </c>
      <c r="K641">
        <v>1.6111577181558901E-4</v>
      </c>
      <c r="L641">
        <v>1.08409970230891E-4</v>
      </c>
      <c r="M641">
        <v>3.1159077031915801E-4</v>
      </c>
      <c r="N641">
        <v>7.7958915210272003E-5</v>
      </c>
      <c r="O641">
        <v>1.0658257034774501E-5</v>
      </c>
      <c r="P641">
        <v>1.38512874908636E-4</v>
      </c>
    </row>
    <row r="642" spans="1:16" x14ac:dyDescent="0.35">
      <c r="A642" s="13" t="s">
        <v>1160</v>
      </c>
      <c r="B642" s="13" t="s">
        <v>1042</v>
      </c>
      <c r="C642" s="13" t="s">
        <v>132</v>
      </c>
      <c r="D642" s="13">
        <v>5.4656125532916698E-4</v>
      </c>
      <c r="E642" s="13">
        <v>6.6072022816226301E-4</v>
      </c>
      <c r="F642">
        <v>1.7252090990594201E-3</v>
      </c>
      <c r="G642">
        <v>6.4856615315440804E-4</v>
      </c>
      <c r="H642">
        <v>1.63187778321746E-3</v>
      </c>
      <c r="I642">
        <v>3.1999321769138098E-5</v>
      </c>
      <c r="J642">
        <v>1.7578379289105201E-3</v>
      </c>
      <c r="K642">
        <v>8.2289356003403401E-4</v>
      </c>
      <c r="L642">
        <v>6.9576455589741098E-4</v>
      </c>
      <c r="M642">
        <v>1.5502416539145501E-3</v>
      </c>
      <c r="N642">
        <v>2.42396913208753E-4</v>
      </c>
      <c r="O642">
        <v>5.6637083303633197E-5</v>
      </c>
      <c r="P642">
        <v>6.0493251878044804E-4</v>
      </c>
    </row>
    <row r="643" spans="1:16" x14ac:dyDescent="0.35">
      <c r="A643" s="13" t="s">
        <v>1161</v>
      </c>
      <c r="B643" s="13" t="s">
        <v>1042</v>
      </c>
      <c r="C643" s="13" t="s">
        <v>1162</v>
      </c>
      <c r="D643" s="13">
        <v>4.6112969393289998E-4</v>
      </c>
      <c r="E643" s="13">
        <v>4.3376444135448101E-4</v>
      </c>
      <c r="F643">
        <v>9.6795357767691598E-4</v>
      </c>
      <c r="G643">
        <v>3.40354173818004E-4</v>
      </c>
      <c r="H643">
        <v>1.0279189749597499E-3</v>
      </c>
      <c r="I643">
        <v>1.9776931168417599E-5</v>
      </c>
      <c r="J643">
        <v>9.8992717069585809E-4</v>
      </c>
      <c r="K643">
        <v>5.7953651109701797E-4</v>
      </c>
      <c r="L643">
        <v>4.3676661312250399E-4</v>
      </c>
      <c r="M643">
        <v>8.92042375524888E-4</v>
      </c>
      <c r="N643">
        <v>1.6973000197626999E-4</v>
      </c>
      <c r="O643">
        <v>3.51734825945472E-5</v>
      </c>
      <c r="P643">
        <v>3.8561502658450501E-4</v>
      </c>
    </row>
    <row r="644" spans="1:16" x14ac:dyDescent="0.35">
      <c r="A644" s="13" t="s">
        <v>1163</v>
      </c>
      <c r="B644" s="13" t="s">
        <v>1042</v>
      </c>
      <c r="C644" s="13" t="s">
        <v>1164</v>
      </c>
      <c r="D644" s="13">
        <v>2.1043433865090698E-3</v>
      </c>
      <c r="E644" s="13">
        <v>3.7640916264467298E-3</v>
      </c>
      <c r="F644">
        <v>6.8905876202114804E-3</v>
      </c>
      <c r="G644">
        <v>4.5175705947436001E-3</v>
      </c>
      <c r="H644">
        <v>1.31578489099299E-2</v>
      </c>
      <c r="I644">
        <v>1.8082557075325899E-4</v>
      </c>
      <c r="J644">
        <v>9.4625723670067902E-3</v>
      </c>
      <c r="K644">
        <v>5.3030505553081199E-3</v>
      </c>
      <c r="L644">
        <v>3.3030453442943102E-3</v>
      </c>
      <c r="M644">
        <v>1.12100729752078E-2</v>
      </c>
      <c r="N644">
        <v>2.4826998026218701E-3</v>
      </c>
      <c r="O644">
        <v>3.6797551146763299E-4</v>
      </c>
      <c r="P644">
        <v>5.3960903365490101E-3</v>
      </c>
    </row>
    <row r="645" spans="1:16" x14ac:dyDescent="0.35">
      <c r="A645" s="13" t="s">
        <v>1165</v>
      </c>
      <c r="B645" s="13" t="s">
        <v>1042</v>
      </c>
      <c r="C645" s="13" t="s">
        <v>136</v>
      </c>
      <c r="D645" s="13">
        <v>1.05419630481213E-2</v>
      </c>
      <c r="E645" s="13">
        <v>1.1903352540450199E-2</v>
      </c>
      <c r="F645">
        <v>3.2454362398581002E-2</v>
      </c>
      <c r="G645">
        <v>1.9216801915991798E-2</v>
      </c>
      <c r="H645">
        <v>3.1297660277900603E-2</v>
      </c>
      <c r="I645">
        <v>5.8745369080915103E-4</v>
      </c>
      <c r="J645">
        <v>3.5172820999868702E-2</v>
      </c>
      <c r="K645">
        <v>1.4603767765774199E-2</v>
      </c>
      <c r="L645">
        <v>1.15114120830783E-2</v>
      </c>
      <c r="M645">
        <v>3.5839013088701202E-2</v>
      </c>
      <c r="N645">
        <v>5.11343377368956E-3</v>
      </c>
      <c r="O645">
        <v>9.9401575188217089E-4</v>
      </c>
      <c r="P645">
        <v>1.0973647533431901E-2</v>
      </c>
    </row>
    <row r="646" spans="1:16" x14ac:dyDescent="0.35">
      <c r="A646" s="13" t="s">
        <v>1166</v>
      </c>
      <c r="B646" s="13" t="s">
        <v>1042</v>
      </c>
      <c r="C646" s="13" t="s">
        <v>294</v>
      </c>
      <c r="D646" s="13">
        <v>1.18997104694146E-3</v>
      </c>
      <c r="E646" s="13">
        <v>9.0151057948424001E-4</v>
      </c>
      <c r="F646">
        <v>2.3127711668815801E-3</v>
      </c>
      <c r="G646">
        <v>7.8293068174732595E-4</v>
      </c>
      <c r="H646">
        <v>2.0990187559916801E-3</v>
      </c>
      <c r="I646">
        <v>4.4872346587351497E-5</v>
      </c>
      <c r="J646">
        <v>2.18677619897934E-3</v>
      </c>
      <c r="K646">
        <v>1.0716627301768399E-3</v>
      </c>
      <c r="L646">
        <v>9.6922691600815096E-4</v>
      </c>
      <c r="M646">
        <v>2.0249130364880801E-3</v>
      </c>
      <c r="N646">
        <v>3.0317455577753101E-4</v>
      </c>
      <c r="O646">
        <v>8.1969542811945593E-5</v>
      </c>
      <c r="P646">
        <v>7.6743144300425899E-4</v>
      </c>
    </row>
    <row r="647" spans="1:16" x14ac:dyDescent="0.35">
      <c r="A647" s="13" t="s">
        <v>1167</v>
      </c>
      <c r="B647" s="13" t="s">
        <v>1042</v>
      </c>
      <c r="C647" s="13" t="s">
        <v>1168</v>
      </c>
      <c r="D647" s="13">
        <v>5.4098901850504E-3</v>
      </c>
      <c r="E647" s="13">
        <v>6.7756027950716799E-3</v>
      </c>
      <c r="F647">
        <v>1.4832418899789999E-2</v>
      </c>
      <c r="G647">
        <v>7.60526984737176E-3</v>
      </c>
      <c r="H647">
        <v>1.91268571765516E-2</v>
      </c>
      <c r="I647">
        <v>3.0884818806448903E-4</v>
      </c>
      <c r="J647">
        <v>1.49223608073256E-2</v>
      </c>
      <c r="K647">
        <v>8.67106394579166E-3</v>
      </c>
      <c r="L647">
        <v>6.1685943237657697E-3</v>
      </c>
      <c r="M647">
        <v>1.7688270605651198E-2</v>
      </c>
      <c r="N647">
        <v>3.4542875431041601E-3</v>
      </c>
      <c r="O647">
        <v>5.9641972736155396E-4</v>
      </c>
      <c r="P647">
        <v>7.4202190882649999E-3</v>
      </c>
    </row>
    <row r="648" spans="1:16" x14ac:dyDescent="0.35">
      <c r="A648" s="13" t="s">
        <v>1169</v>
      </c>
      <c r="B648" s="13" t="s">
        <v>1042</v>
      </c>
      <c r="C648" s="13" t="s">
        <v>1170</v>
      </c>
      <c r="D648" s="13">
        <v>9.2936323959326195E-5</v>
      </c>
      <c r="E648" s="13">
        <v>1.6367650769531699E-4</v>
      </c>
      <c r="F648">
        <v>3.4988857164170697E-4</v>
      </c>
      <c r="G648">
        <v>1.3853071314395301E-4</v>
      </c>
      <c r="H648">
        <v>4.8379695894881802E-4</v>
      </c>
      <c r="I648">
        <v>7.30533981080324E-6</v>
      </c>
      <c r="J648">
        <v>2.98082036526735E-4</v>
      </c>
      <c r="K648">
        <v>2.0572253181393499E-4</v>
      </c>
      <c r="L648">
        <v>1.4092548005587401E-4</v>
      </c>
      <c r="M648">
        <v>3.5026773481097598E-4</v>
      </c>
      <c r="N648">
        <v>8.1895179744060606E-5</v>
      </c>
      <c r="O648">
        <v>1.4964864077320801E-5</v>
      </c>
      <c r="P648">
        <v>2.01780998142047E-4</v>
      </c>
    </row>
    <row r="649" spans="1:16" x14ac:dyDescent="0.35">
      <c r="A649" s="13" t="s">
        <v>1171</v>
      </c>
      <c r="B649" s="13" t="s">
        <v>1042</v>
      </c>
      <c r="C649" s="13" t="s">
        <v>296</v>
      </c>
      <c r="D649" s="13">
        <v>7.1456240419011795E-5</v>
      </c>
      <c r="E649" s="13">
        <v>1.0967795195113299E-4</v>
      </c>
      <c r="F649">
        <v>2.5285619672216198E-4</v>
      </c>
      <c r="G649">
        <v>1.0225955373862E-4</v>
      </c>
      <c r="H649">
        <v>3.1862009287345099E-4</v>
      </c>
      <c r="I649">
        <v>4.9865850585360199E-6</v>
      </c>
      <c r="J649">
        <v>2.06765202708415E-4</v>
      </c>
      <c r="K649">
        <v>1.3514898856481101E-4</v>
      </c>
      <c r="L649">
        <v>9.5278066681528996E-5</v>
      </c>
      <c r="M649">
        <v>2.38179051906828E-4</v>
      </c>
      <c r="N649">
        <v>5.38473797196097E-5</v>
      </c>
      <c r="O649">
        <v>9.4308157285743992E-6</v>
      </c>
      <c r="P649">
        <v>1.23794308977242E-4</v>
      </c>
    </row>
    <row r="650" spans="1:16" x14ac:dyDescent="0.35">
      <c r="A650" s="13" t="s">
        <v>1172</v>
      </c>
      <c r="B650" s="13" t="s">
        <v>1042</v>
      </c>
      <c r="C650" s="13" t="s">
        <v>138</v>
      </c>
      <c r="D650" s="13">
        <v>4.4250943014163602E-4</v>
      </c>
      <c r="E650" s="13">
        <v>4.9778352022491503E-4</v>
      </c>
      <c r="F650">
        <v>1.0714475746971899E-3</v>
      </c>
      <c r="G650">
        <v>4.7401306627500801E-4</v>
      </c>
      <c r="H650">
        <v>1.35110680298936E-3</v>
      </c>
      <c r="I650">
        <v>2.35110341272268E-5</v>
      </c>
      <c r="J650">
        <v>1.09714680342975E-3</v>
      </c>
      <c r="K650">
        <v>6.7657110558046803E-4</v>
      </c>
      <c r="L650">
        <v>4.9040176660170498E-4</v>
      </c>
      <c r="M650">
        <v>1.1551236962938599E-3</v>
      </c>
      <c r="N650">
        <v>2.38072930012719E-4</v>
      </c>
      <c r="O650">
        <v>4.47336488657935E-5</v>
      </c>
      <c r="P650">
        <v>5.1350094218343301E-4</v>
      </c>
    </row>
    <row r="651" spans="1:16" x14ac:dyDescent="0.35">
      <c r="A651" s="13" t="s">
        <v>1173</v>
      </c>
      <c r="B651" s="13" t="s">
        <v>1042</v>
      </c>
      <c r="C651" s="13" t="s">
        <v>1174</v>
      </c>
      <c r="D651" s="13">
        <v>7.0298342647953302E-5</v>
      </c>
      <c r="E651" s="13">
        <v>1.0952962749770699E-4</v>
      </c>
      <c r="F651">
        <v>2.18274241160252E-4</v>
      </c>
      <c r="G651">
        <v>1.28963488710004E-4</v>
      </c>
      <c r="H651">
        <v>3.6282895008865802E-4</v>
      </c>
      <c r="I651">
        <v>5.3278976157620397E-6</v>
      </c>
      <c r="J651">
        <v>2.65352962191911E-4</v>
      </c>
      <c r="K651">
        <v>1.5152917137150099E-4</v>
      </c>
      <c r="L651">
        <v>9.9294966184813594E-5</v>
      </c>
      <c r="M651">
        <v>2.9947173432040097E-4</v>
      </c>
      <c r="N651">
        <v>7.1092524086138206E-5</v>
      </c>
      <c r="O651">
        <v>1.03583845622486E-5</v>
      </c>
      <c r="P651">
        <v>1.39736012752296E-4</v>
      </c>
    </row>
    <row r="652" spans="1:16" x14ac:dyDescent="0.35">
      <c r="A652" s="13" t="s">
        <v>1175</v>
      </c>
      <c r="B652" s="13" t="s">
        <v>1042</v>
      </c>
      <c r="C652" s="13" t="s">
        <v>1176</v>
      </c>
      <c r="D652" s="13">
        <v>4.8861371171334304E-4</v>
      </c>
      <c r="E652" s="13">
        <v>8.62782595605353E-4</v>
      </c>
      <c r="F652">
        <v>1.4994014829635199E-3</v>
      </c>
      <c r="G652">
        <v>1.40220257175117E-3</v>
      </c>
      <c r="H652">
        <v>3.5578768580818102E-3</v>
      </c>
      <c r="I652">
        <v>4.9234958562471203E-5</v>
      </c>
      <c r="J652">
        <v>2.7478836050223799E-3</v>
      </c>
      <c r="K652">
        <v>1.3901244153758699E-3</v>
      </c>
      <c r="L652">
        <v>8.2898375925638697E-4</v>
      </c>
      <c r="M652">
        <v>3.4051990869628001E-3</v>
      </c>
      <c r="N652">
        <v>7.6327121321244601E-4</v>
      </c>
      <c r="O652">
        <v>9.4091412187240398E-5</v>
      </c>
      <c r="P652">
        <v>1.28673743758096E-3</v>
      </c>
    </row>
    <row r="653" spans="1:16" x14ac:dyDescent="0.35">
      <c r="A653" s="13" t="s">
        <v>1177</v>
      </c>
      <c r="B653" s="13" t="s">
        <v>1042</v>
      </c>
      <c r="C653" s="13" t="s">
        <v>1178</v>
      </c>
      <c r="D653" s="13">
        <v>3.8324070132331801E-3</v>
      </c>
      <c r="E653" s="13">
        <v>3.86831884387661E-3</v>
      </c>
      <c r="F653">
        <v>7.9756912418037992E-3</v>
      </c>
      <c r="G653">
        <v>4.2326081000537401E-3</v>
      </c>
      <c r="H653">
        <v>1.1515791621174399E-2</v>
      </c>
      <c r="I653">
        <v>1.7830484461801399E-4</v>
      </c>
      <c r="J653">
        <v>8.9336324411463993E-3</v>
      </c>
      <c r="K653">
        <v>5.0750987667311596E-3</v>
      </c>
      <c r="L653">
        <v>3.5005085374804198E-3</v>
      </c>
      <c r="M653">
        <v>1.05784350968114E-2</v>
      </c>
      <c r="N653">
        <v>2.2139750348075002E-3</v>
      </c>
      <c r="O653">
        <v>3.5183177002133401E-4</v>
      </c>
      <c r="P653">
        <v>4.48571290658347E-3</v>
      </c>
    </row>
    <row r="654" spans="1:16" x14ac:dyDescent="0.35">
      <c r="A654" s="13" t="s">
        <v>1179</v>
      </c>
      <c r="B654" s="13" t="s">
        <v>1042</v>
      </c>
      <c r="C654" s="13" t="s">
        <v>308</v>
      </c>
      <c r="D654" s="13">
        <v>4.0578431728984399E-4</v>
      </c>
      <c r="E654" s="13">
        <v>3.8632520715780298E-4</v>
      </c>
      <c r="F654">
        <v>9.6093597657300595E-4</v>
      </c>
      <c r="G654">
        <v>3.7063625522990002E-4</v>
      </c>
      <c r="H654">
        <v>9.2091872147121302E-4</v>
      </c>
      <c r="I654">
        <v>1.9457385485042199E-5</v>
      </c>
      <c r="J654">
        <v>9.4397960435047598E-4</v>
      </c>
      <c r="K654">
        <v>4.4427177400922899E-4</v>
      </c>
      <c r="L654">
        <v>4.0689322980510498E-4</v>
      </c>
      <c r="M654">
        <v>8.4750740666924597E-4</v>
      </c>
      <c r="N654">
        <v>1.2355162008937401E-4</v>
      </c>
      <c r="O654">
        <v>3.72995058232301E-5</v>
      </c>
      <c r="P654">
        <v>3.3655307540676499E-4</v>
      </c>
    </row>
    <row r="655" spans="1:16" x14ac:dyDescent="0.35">
      <c r="A655" s="13" t="s">
        <v>1180</v>
      </c>
      <c r="B655" s="13" t="s">
        <v>1042</v>
      </c>
      <c r="C655" s="13" t="s">
        <v>1181</v>
      </c>
      <c r="D655" s="13">
        <v>3.1741994021750098E-3</v>
      </c>
      <c r="E655" s="13">
        <v>3.9582578723533499E-3</v>
      </c>
      <c r="F655">
        <v>7.9447919188582704E-3</v>
      </c>
      <c r="G655">
        <v>4.5502014633641901E-3</v>
      </c>
      <c r="H655">
        <v>1.24752444631095E-2</v>
      </c>
      <c r="I655">
        <v>2.0951658590406499E-4</v>
      </c>
      <c r="J655">
        <v>1.1731696941797799E-2</v>
      </c>
      <c r="K655">
        <v>6.0318487348754602E-3</v>
      </c>
      <c r="L655">
        <v>4.2701779682114398E-3</v>
      </c>
      <c r="M655">
        <v>1.12551192099982E-2</v>
      </c>
      <c r="N655">
        <v>2.45849730487305E-3</v>
      </c>
      <c r="O655">
        <v>3.8042548827103102E-4</v>
      </c>
      <c r="P655">
        <v>4.2573872841905804E-3</v>
      </c>
    </row>
    <row r="656" spans="1:16" x14ac:dyDescent="0.35">
      <c r="A656" s="13" t="s">
        <v>1182</v>
      </c>
      <c r="B656" s="13" t="s">
        <v>1042</v>
      </c>
      <c r="C656" s="13" t="s">
        <v>1183</v>
      </c>
      <c r="D656" s="13">
        <v>4.4389840932902702E-4</v>
      </c>
      <c r="E656" s="13">
        <v>3.1289965010756902E-4</v>
      </c>
      <c r="F656">
        <v>7.1712888589598703E-4</v>
      </c>
      <c r="G656">
        <v>2.4421313431249398E-4</v>
      </c>
      <c r="H656">
        <v>6.8557868389182799E-4</v>
      </c>
      <c r="I656">
        <v>1.36261814326018E-5</v>
      </c>
      <c r="J656">
        <v>7.8150598402471105E-4</v>
      </c>
      <c r="K656">
        <v>3.8938163914539802E-4</v>
      </c>
      <c r="L656">
        <v>3.1375843828873303E-4</v>
      </c>
      <c r="M656">
        <v>6.5613529063493004E-4</v>
      </c>
      <c r="N656">
        <v>1.09121008949012E-4</v>
      </c>
      <c r="O656">
        <v>2.3284809348013301E-5</v>
      </c>
      <c r="P656">
        <v>2.4982523288078699E-4</v>
      </c>
    </row>
    <row r="657" spans="1:16" x14ac:dyDescent="0.35">
      <c r="A657" s="13" t="s">
        <v>1184</v>
      </c>
      <c r="B657" s="13" t="s">
        <v>1042</v>
      </c>
      <c r="C657" s="13" t="s">
        <v>946</v>
      </c>
      <c r="D657" s="13">
        <v>1.8496418572931401E-4</v>
      </c>
      <c r="E657" s="13">
        <v>3.4166328483190602E-4</v>
      </c>
      <c r="F657">
        <v>6.6617518139243002E-4</v>
      </c>
      <c r="G657">
        <v>3.3941824483383801E-4</v>
      </c>
      <c r="H657">
        <v>1.0862602863767399E-3</v>
      </c>
      <c r="I657">
        <v>1.5475244647059501E-5</v>
      </c>
      <c r="J657">
        <v>6.5743869715703099E-4</v>
      </c>
      <c r="K657">
        <v>4.45248094813774E-4</v>
      </c>
      <c r="L657">
        <v>2.9246741011107702E-4</v>
      </c>
      <c r="M657">
        <v>7.9707896990145104E-4</v>
      </c>
      <c r="N657">
        <v>1.9076686037229E-4</v>
      </c>
      <c r="O657">
        <v>3.1431555292131698E-5</v>
      </c>
      <c r="P657">
        <v>4.5427514667398299E-4</v>
      </c>
    </row>
    <row r="658" spans="1:16" x14ac:dyDescent="0.35">
      <c r="A658" s="13" t="s">
        <v>1185</v>
      </c>
      <c r="B658" s="13" t="s">
        <v>1042</v>
      </c>
      <c r="C658" s="13" t="s">
        <v>150</v>
      </c>
      <c r="D658" s="13">
        <v>2.5618987556179801E-4</v>
      </c>
      <c r="E658" s="13">
        <v>2.9174821290058799E-4</v>
      </c>
      <c r="F658">
        <v>7.1251774750764397E-4</v>
      </c>
      <c r="G658">
        <v>2.93162868832153E-4</v>
      </c>
      <c r="H658">
        <v>7.2416785245455395E-4</v>
      </c>
      <c r="I658">
        <v>1.35159744601888E-5</v>
      </c>
      <c r="J658">
        <v>6.6431278683807995E-4</v>
      </c>
      <c r="K658">
        <v>3.51701612477528E-4</v>
      </c>
      <c r="L658">
        <v>2.8041777467824401E-4</v>
      </c>
      <c r="M658">
        <v>6.4979522215831301E-4</v>
      </c>
      <c r="N658">
        <v>1.13881496775025E-4</v>
      </c>
      <c r="O658">
        <v>2.5567297078588002E-5</v>
      </c>
      <c r="P658">
        <v>2.6564095690680898E-4</v>
      </c>
    </row>
    <row r="659" spans="1:16" x14ac:dyDescent="0.35">
      <c r="A659" s="13" t="s">
        <v>1186</v>
      </c>
      <c r="B659" s="13" t="s">
        <v>1042</v>
      </c>
      <c r="C659" s="13" t="s">
        <v>949</v>
      </c>
      <c r="D659" s="13">
        <v>4.6449491166104199E-4</v>
      </c>
      <c r="E659" s="13">
        <v>4.31634217716825E-4</v>
      </c>
      <c r="F659">
        <v>9.9933989662610509E-4</v>
      </c>
      <c r="G659">
        <v>3.5636722214772899E-4</v>
      </c>
      <c r="H659">
        <v>1.02312526946259E-3</v>
      </c>
      <c r="I659">
        <v>2.0066727570526502E-5</v>
      </c>
      <c r="J659">
        <v>9.6173214968297497E-4</v>
      </c>
      <c r="K659">
        <v>5.5405153628907897E-4</v>
      </c>
      <c r="L659">
        <v>4.3352918654473099E-4</v>
      </c>
      <c r="M659">
        <v>9.1142806030100295E-4</v>
      </c>
      <c r="N659">
        <v>1.6255254978402099E-4</v>
      </c>
      <c r="O659">
        <v>3.6557714362837902E-5</v>
      </c>
      <c r="P659">
        <v>3.8478861627073898E-4</v>
      </c>
    </row>
    <row r="660" spans="1:16" x14ac:dyDescent="0.35">
      <c r="A660" s="13" t="s">
        <v>1187</v>
      </c>
      <c r="B660" s="13" t="s">
        <v>1042</v>
      </c>
      <c r="C660" s="13" t="s">
        <v>313</v>
      </c>
      <c r="D660" s="13">
        <v>4.8217183389035698E-4</v>
      </c>
      <c r="E660" s="13">
        <v>3.7690911080418699E-4</v>
      </c>
      <c r="F660">
        <v>8.9522253030722802E-4</v>
      </c>
      <c r="G660">
        <v>3.0494268919142398E-4</v>
      </c>
      <c r="H660">
        <v>8.6914978297923196E-4</v>
      </c>
      <c r="I660">
        <v>1.80405104420852E-5</v>
      </c>
      <c r="J660">
        <v>9.42292486877633E-4</v>
      </c>
      <c r="K660">
        <v>4.7652672820868802E-4</v>
      </c>
      <c r="L660">
        <v>4.0362167602019198E-4</v>
      </c>
      <c r="M660">
        <v>7.7420593533305095E-4</v>
      </c>
      <c r="N660">
        <v>1.3231413758579599E-4</v>
      </c>
      <c r="O660">
        <v>3.1405774455240899E-5</v>
      </c>
      <c r="P660">
        <v>3.2108803782534201E-4</v>
      </c>
    </row>
    <row r="661" spans="1:16" x14ac:dyDescent="0.35">
      <c r="A661" s="13" t="s">
        <v>1188</v>
      </c>
      <c r="B661" s="13" t="s">
        <v>1042</v>
      </c>
      <c r="C661" s="13" t="s">
        <v>1189</v>
      </c>
      <c r="D661" s="13">
        <v>6.7233036514442095E-4</v>
      </c>
      <c r="E661" s="13">
        <v>1.1948985819996501E-3</v>
      </c>
      <c r="F661">
        <v>2.16665120560174E-3</v>
      </c>
      <c r="G661">
        <v>1.6242227048707601E-3</v>
      </c>
      <c r="H661">
        <v>4.5068166057433403E-3</v>
      </c>
      <c r="I661">
        <v>6.2562954202283893E-5</v>
      </c>
      <c r="J661">
        <v>3.5098557431133999E-3</v>
      </c>
      <c r="K661">
        <v>1.8186052205850199E-3</v>
      </c>
      <c r="L661">
        <v>1.1207337082475501E-3</v>
      </c>
      <c r="M661">
        <v>4.00369815401839E-3</v>
      </c>
      <c r="N661">
        <v>9.1875670106251496E-4</v>
      </c>
      <c r="O661">
        <v>1.24252900082836E-4</v>
      </c>
      <c r="P661">
        <v>1.7134677353459E-3</v>
      </c>
    </row>
    <row r="662" spans="1:16" x14ac:dyDescent="0.35">
      <c r="A662" s="13" t="s">
        <v>1190</v>
      </c>
      <c r="B662" s="13" t="s">
        <v>1042</v>
      </c>
      <c r="C662" s="13" t="s">
        <v>1191</v>
      </c>
      <c r="D662" s="13">
        <v>1.51532099904843E-2</v>
      </c>
      <c r="E662" s="13">
        <v>1.7280130640789398E-2</v>
      </c>
      <c r="F662">
        <v>3.1082312756077601E-2</v>
      </c>
      <c r="G662">
        <v>4.6415300956625202E-2</v>
      </c>
      <c r="H662">
        <v>7.9642718099429397E-2</v>
      </c>
      <c r="I662">
        <v>1.37809925284645E-3</v>
      </c>
      <c r="J662">
        <v>0.107512693625404</v>
      </c>
      <c r="K662">
        <v>3.1518883903109002E-2</v>
      </c>
      <c r="L662">
        <v>2.2277545600875401E-2</v>
      </c>
      <c r="M662">
        <v>7.0911289396536306E-2</v>
      </c>
      <c r="N662">
        <v>1.95860442821995E-2</v>
      </c>
      <c r="O662">
        <v>2.1042302476898598E-3</v>
      </c>
      <c r="P662">
        <v>2.0824241516663299E-2</v>
      </c>
    </row>
    <row r="663" spans="1:16" x14ac:dyDescent="0.35">
      <c r="A663" s="13" t="s">
        <v>1192</v>
      </c>
      <c r="B663" s="13" t="s">
        <v>1042</v>
      </c>
      <c r="C663" s="13" t="s">
        <v>1193</v>
      </c>
      <c r="D663" s="13">
        <v>2.7851221162062301E-3</v>
      </c>
      <c r="E663" s="13">
        <v>2.5323977535382201E-3</v>
      </c>
      <c r="F663">
        <v>6.3998547746383899E-3</v>
      </c>
      <c r="G663">
        <v>2.3742860052796098E-3</v>
      </c>
      <c r="H663">
        <v>6.0768309851414503E-3</v>
      </c>
      <c r="I663">
        <v>1.2716006303042899E-4</v>
      </c>
      <c r="J663">
        <v>5.9839343033088804E-3</v>
      </c>
      <c r="K663">
        <v>2.9961571738102099E-3</v>
      </c>
      <c r="L663">
        <v>2.68948625624504E-3</v>
      </c>
      <c r="M663">
        <v>6.12970029422102E-3</v>
      </c>
      <c r="N663">
        <v>8.62252482107364E-4</v>
      </c>
      <c r="O663">
        <v>2.5293083567496099E-4</v>
      </c>
      <c r="P663">
        <v>2.2207841489503E-3</v>
      </c>
    </row>
    <row r="664" spans="1:16" x14ac:dyDescent="0.35">
      <c r="A664" s="13" t="s">
        <v>1194</v>
      </c>
      <c r="B664" s="13" t="s">
        <v>1042</v>
      </c>
      <c r="C664" s="13" t="s">
        <v>1195</v>
      </c>
      <c r="D664" s="13">
        <v>4.7016890891717102E-3</v>
      </c>
      <c r="E664" s="13">
        <v>7.0810404927222998E-3</v>
      </c>
      <c r="F664">
        <v>1.2303184939755E-2</v>
      </c>
      <c r="G664">
        <v>1.4040030436843201E-2</v>
      </c>
      <c r="H664">
        <v>3.0788858232150801E-2</v>
      </c>
      <c r="I664">
        <v>4.5927555913782597E-4</v>
      </c>
      <c r="J664">
        <v>2.95884692356384E-2</v>
      </c>
      <c r="K664">
        <v>1.1871445207795799E-2</v>
      </c>
      <c r="L664">
        <v>7.1570946609832396E-3</v>
      </c>
      <c r="M664">
        <v>3.2475668855966901E-2</v>
      </c>
      <c r="N664">
        <v>7.1164129288928896E-3</v>
      </c>
      <c r="O664">
        <v>8.0996758125269797E-4</v>
      </c>
      <c r="P664">
        <v>1.0049773215238301E-2</v>
      </c>
    </row>
    <row r="665" spans="1:16" x14ac:dyDescent="0.35">
      <c r="A665" s="13" t="s">
        <v>1196</v>
      </c>
      <c r="B665" s="13" t="s">
        <v>1042</v>
      </c>
      <c r="C665" s="13" t="s">
        <v>1197</v>
      </c>
      <c r="D665" s="13">
        <v>1.0911521028596201E-3</v>
      </c>
      <c r="E665" s="13">
        <v>1.0844911315771001E-3</v>
      </c>
      <c r="F665">
        <v>2.20410930679658E-3</v>
      </c>
      <c r="G665">
        <v>1.31018540478258E-3</v>
      </c>
      <c r="H665">
        <v>3.4492327006351801E-3</v>
      </c>
      <c r="I665">
        <v>5.3130337045891903E-5</v>
      </c>
      <c r="J665">
        <v>2.8594509124856399E-3</v>
      </c>
      <c r="K665">
        <v>1.5154434413851699E-3</v>
      </c>
      <c r="L665">
        <v>1.0352464950221601E-3</v>
      </c>
      <c r="M665">
        <v>3.2473295355842E-3</v>
      </c>
      <c r="N665">
        <v>6.9212018028310697E-4</v>
      </c>
      <c r="O665">
        <v>1.02641937396794E-4</v>
      </c>
      <c r="P665">
        <v>1.28967189725907E-3</v>
      </c>
    </row>
    <row r="666" spans="1:16" x14ac:dyDescent="0.35">
      <c r="A666" s="13" t="s">
        <v>1198</v>
      </c>
      <c r="B666" s="13" t="s">
        <v>1199</v>
      </c>
      <c r="C666" s="13" t="s">
        <v>435</v>
      </c>
      <c r="D666" s="13">
        <v>1.28360088586226E-3</v>
      </c>
      <c r="E666" s="13">
        <v>1.5970452247423899E-3</v>
      </c>
      <c r="F666">
        <v>2.8257034351215002E-3</v>
      </c>
      <c r="G666">
        <v>2.3463475898896601E-3</v>
      </c>
      <c r="H666">
        <v>6.20573115008479E-3</v>
      </c>
      <c r="I666">
        <v>9.6584550200223105E-5</v>
      </c>
      <c r="J666">
        <v>5.9969425207328803E-3</v>
      </c>
      <c r="K666">
        <v>2.6481089890651602E-3</v>
      </c>
      <c r="L666">
        <v>1.8364021864030499E-3</v>
      </c>
      <c r="M666">
        <v>6.4720244827152799E-3</v>
      </c>
      <c r="N666">
        <v>1.2834664397326E-3</v>
      </c>
      <c r="O666">
        <v>1.5531351438838399E-4</v>
      </c>
      <c r="P666">
        <v>1.58039610069184E-3</v>
      </c>
    </row>
    <row r="667" spans="1:16" x14ac:dyDescent="0.35">
      <c r="A667" s="13" t="s">
        <v>1200</v>
      </c>
      <c r="B667" s="13" t="s">
        <v>1199</v>
      </c>
      <c r="C667" s="13" t="s">
        <v>1201</v>
      </c>
      <c r="D667" s="13">
        <v>1.13289323730629E-2</v>
      </c>
      <c r="E667" s="13">
        <v>1.41620569440795E-2</v>
      </c>
      <c r="F667">
        <v>2.47410399441838E-2</v>
      </c>
      <c r="G667">
        <v>2.7917525057032402E-2</v>
      </c>
      <c r="H667">
        <v>5.8766016727567101E-2</v>
      </c>
      <c r="I667">
        <v>9.0048964526298202E-4</v>
      </c>
      <c r="J667">
        <v>6.1692269779649103E-2</v>
      </c>
      <c r="K667">
        <v>2.4807580293129201E-2</v>
      </c>
      <c r="L667">
        <v>1.7262872004319502E-2</v>
      </c>
      <c r="M667">
        <v>6.8648370240683307E-2</v>
      </c>
      <c r="N667">
        <v>1.22690337622357E-2</v>
      </c>
      <c r="O667">
        <v>1.43218877948338E-3</v>
      </c>
      <c r="P667">
        <v>1.46712282306756E-2</v>
      </c>
    </row>
    <row r="668" spans="1:16" x14ac:dyDescent="0.35">
      <c r="A668" s="13" t="s">
        <v>1202</v>
      </c>
      <c r="B668" s="13" t="s">
        <v>1199</v>
      </c>
      <c r="C668" s="13" t="s">
        <v>1203</v>
      </c>
      <c r="D668" s="13">
        <v>3.88015313262684E-3</v>
      </c>
      <c r="E668" s="13">
        <v>3.7453829790206699E-3</v>
      </c>
      <c r="F668">
        <v>7.5418116115144804E-3</v>
      </c>
      <c r="G668">
        <v>4.9435860682225897E-3</v>
      </c>
      <c r="H668">
        <v>1.11041353010672E-2</v>
      </c>
      <c r="I668">
        <v>2.18305191426979E-4</v>
      </c>
      <c r="J668">
        <v>1.2326675049641E-2</v>
      </c>
      <c r="K668">
        <v>4.9013958897224496E-3</v>
      </c>
      <c r="L668">
        <v>4.1667214863886498E-3</v>
      </c>
      <c r="M668">
        <v>1.49909261053102E-2</v>
      </c>
      <c r="N668">
        <v>2.01702178657122E-3</v>
      </c>
      <c r="O668">
        <v>3.4503388672017999E-4</v>
      </c>
      <c r="P668">
        <v>3.0697663054953701E-3</v>
      </c>
    </row>
    <row r="669" spans="1:16" x14ac:dyDescent="0.35">
      <c r="A669" s="13" t="s">
        <v>1204</v>
      </c>
      <c r="B669" s="13" t="s">
        <v>1199</v>
      </c>
      <c r="C669" s="13" t="s">
        <v>193</v>
      </c>
      <c r="D669" s="13">
        <v>1.6222454884071101E-4</v>
      </c>
      <c r="E669" s="13">
        <v>2.02347773500765E-4</v>
      </c>
      <c r="F669">
        <v>3.7853073378517099E-4</v>
      </c>
      <c r="G669">
        <v>2.42045985840742E-4</v>
      </c>
      <c r="H669">
        <v>6.9472682310735799E-4</v>
      </c>
      <c r="I669">
        <v>1.1385826459410199E-5</v>
      </c>
      <c r="J669">
        <v>7.4656746366027105E-4</v>
      </c>
      <c r="K669">
        <v>3.23778727932279E-4</v>
      </c>
      <c r="L669">
        <v>2.3616226426064499E-4</v>
      </c>
      <c r="M669">
        <v>5.7736832609838504E-4</v>
      </c>
      <c r="N669">
        <v>1.43555210737732E-4</v>
      </c>
      <c r="O669">
        <v>1.9215295083211699E-5</v>
      </c>
      <c r="P669">
        <v>2.17640783710533E-4</v>
      </c>
    </row>
    <row r="670" spans="1:16" x14ac:dyDescent="0.35">
      <c r="A670" s="13" t="s">
        <v>1205</v>
      </c>
      <c r="B670" s="13" t="s">
        <v>1199</v>
      </c>
      <c r="C670" s="13" t="s">
        <v>1206</v>
      </c>
      <c r="D670" s="13">
        <v>1.81533239365379E-4</v>
      </c>
      <c r="E670" s="13">
        <v>2.2459392425899701E-4</v>
      </c>
      <c r="F670">
        <v>4.1069904637949301E-4</v>
      </c>
      <c r="G670">
        <v>3.6484038287245402E-4</v>
      </c>
      <c r="H670">
        <v>8.5892670480235698E-4</v>
      </c>
      <c r="I670">
        <v>1.3609559151860101E-5</v>
      </c>
      <c r="J670">
        <v>8.4608457953440201E-4</v>
      </c>
      <c r="K670">
        <v>3.5364407077715098E-4</v>
      </c>
      <c r="L670">
        <v>2.5574322812211799E-4</v>
      </c>
      <c r="M670">
        <v>9.5363653899883396E-4</v>
      </c>
      <c r="N670">
        <v>1.7291165772260301E-4</v>
      </c>
      <c r="O670">
        <v>2.1573193237228598E-5</v>
      </c>
      <c r="P670">
        <v>2.2100615277612499E-4</v>
      </c>
    </row>
    <row r="671" spans="1:16" x14ac:dyDescent="0.35">
      <c r="A671" s="13" t="s">
        <v>1207</v>
      </c>
      <c r="B671" s="13" t="s">
        <v>1199</v>
      </c>
      <c r="C671" s="13" t="s">
        <v>195</v>
      </c>
      <c r="D671" s="13">
        <v>1.76051368972106E-3</v>
      </c>
      <c r="E671" s="13">
        <v>1.86025782922524E-3</v>
      </c>
      <c r="F671">
        <v>3.7155393951190199E-3</v>
      </c>
      <c r="G671">
        <v>3.2331272423609899E-3</v>
      </c>
      <c r="H671">
        <v>6.2847671812150197E-3</v>
      </c>
      <c r="I671">
        <v>1.06873247878899E-4</v>
      </c>
      <c r="J671">
        <v>6.7119018328511996E-3</v>
      </c>
      <c r="K671">
        <v>2.6916837368893901E-3</v>
      </c>
      <c r="L671">
        <v>2.0758603898352098E-3</v>
      </c>
      <c r="M671">
        <v>7.3525623629988497E-3</v>
      </c>
      <c r="N671">
        <v>1.20648340546023E-3</v>
      </c>
      <c r="O671">
        <v>1.6885171224099001E-4</v>
      </c>
      <c r="P671">
        <v>1.7706491051256699E-3</v>
      </c>
    </row>
    <row r="672" spans="1:16" x14ac:dyDescent="0.35">
      <c r="A672" s="13" t="s">
        <v>1208</v>
      </c>
      <c r="B672" s="13" t="s">
        <v>1199</v>
      </c>
      <c r="C672" s="13" t="s">
        <v>1049</v>
      </c>
      <c r="D672" s="13">
        <v>2.9281565220114903E-4</v>
      </c>
      <c r="E672" s="13">
        <v>2.6889924037652599E-4</v>
      </c>
      <c r="F672">
        <v>5.4138853282684305E-4</v>
      </c>
      <c r="G672">
        <v>3.2782286341044602E-4</v>
      </c>
      <c r="H672">
        <v>7.5696176157994603E-4</v>
      </c>
      <c r="I672">
        <v>1.4738267071210701E-5</v>
      </c>
      <c r="J672">
        <v>8.9806378766447395E-4</v>
      </c>
      <c r="K672">
        <v>3.4600931565746901E-4</v>
      </c>
      <c r="L672">
        <v>2.9326819681740098E-4</v>
      </c>
      <c r="M672">
        <v>1.10802722159924E-3</v>
      </c>
      <c r="N672">
        <v>1.3601821765407999E-4</v>
      </c>
      <c r="O672">
        <v>2.4323616824757901E-5</v>
      </c>
      <c r="P672">
        <v>2.19693066457176E-4</v>
      </c>
    </row>
    <row r="673" spans="1:16" x14ac:dyDescent="0.35">
      <c r="A673" s="13" t="s">
        <v>1209</v>
      </c>
      <c r="B673" s="13" t="s">
        <v>1199</v>
      </c>
      <c r="C673" s="13" t="s">
        <v>200</v>
      </c>
      <c r="D673" s="13">
        <v>3.5821234270777303E-4</v>
      </c>
      <c r="E673" s="13">
        <v>4.3124937267645299E-4</v>
      </c>
      <c r="F673">
        <v>8.1439071904340502E-4</v>
      </c>
      <c r="G673">
        <v>6.6502691547088897E-4</v>
      </c>
      <c r="H673">
        <v>1.56814645183692E-3</v>
      </c>
      <c r="I673">
        <v>2.50614495580325E-5</v>
      </c>
      <c r="J673">
        <v>1.9696153790706699E-3</v>
      </c>
      <c r="K673">
        <v>6.8963718474324804E-4</v>
      </c>
      <c r="L673">
        <v>5.2396223222153703E-4</v>
      </c>
      <c r="M673">
        <v>1.5429920128206499E-3</v>
      </c>
      <c r="N673">
        <v>3.1702883468737202E-4</v>
      </c>
      <c r="O673">
        <v>4.0872559734344802E-5</v>
      </c>
      <c r="P673">
        <v>4.4965694267755499E-4</v>
      </c>
    </row>
    <row r="674" spans="1:16" x14ac:dyDescent="0.35">
      <c r="A674" s="13" t="s">
        <v>1210</v>
      </c>
      <c r="B674" s="13" t="s">
        <v>1199</v>
      </c>
      <c r="C674" s="13" t="s">
        <v>1055</v>
      </c>
      <c r="D674" s="13">
        <v>7.4637843608010097E-4</v>
      </c>
      <c r="E674" s="13">
        <v>8.9597744101910205E-4</v>
      </c>
      <c r="F674">
        <v>1.6452792882826199E-3</v>
      </c>
      <c r="G674">
        <v>1.2760748280502201E-3</v>
      </c>
      <c r="H674">
        <v>3.4090146302252402E-3</v>
      </c>
      <c r="I674">
        <v>5.3675963520246699E-5</v>
      </c>
      <c r="J674">
        <v>4.2545551943842597E-3</v>
      </c>
      <c r="K674">
        <v>1.4815996529392399E-3</v>
      </c>
      <c r="L674">
        <v>1.1102616949381799E-3</v>
      </c>
      <c r="M674">
        <v>3.2732500935064301E-3</v>
      </c>
      <c r="N674">
        <v>7.0020193489276695E-4</v>
      </c>
      <c r="O674">
        <v>8.7101749883044405E-5</v>
      </c>
      <c r="P674">
        <v>9.5118091612024405E-4</v>
      </c>
    </row>
    <row r="675" spans="1:16" x14ac:dyDescent="0.35">
      <c r="A675" s="13" t="s">
        <v>1211</v>
      </c>
      <c r="B675" s="13" t="s">
        <v>1199</v>
      </c>
      <c r="C675" s="13" t="s">
        <v>204</v>
      </c>
      <c r="D675" s="13">
        <v>4.3942699203531003E-3</v>
      </c>
      <c r="E675" s="13">
        <v>3.7045982909738899E-3</v>
      </c>
      <c r="F675">
        <v>8.5380001305685703E-3</v>
      </c>
      <c r="G675">
        <v>7.2603220261028001E-3</v>
      </c>
      <c r="H675">
        <v>1.1717857568458299E-2</v>
      </c>
      <c r="I675">
        <v>2.8539968256149299E-4</v>
      </c>
      <c r="J675">
        <v>2.0227803482323399E-2</v>
      </c>
      <c r="K675">
        <v>5.2007281967045198E-3</v>
      </c>
      <c r="L675">
        <v>4.8487831335163999E-3</v>
      </c>
      <c r="M675">
        <v>1.83427136904094E-2</v>
      </c>
      <c r="N675">
        <v>1.9160225181194901E-3</v>
      </c>
      <c r="O675">
        <v>3.8330393828350399E-4</v>
      </c>
      <c r="P675">
        <v>3.0632377943574998E-3</v>
      </c>
    </row>
    <row r="676" spans="1:16" x14ac:dyDescent="0.35">
      <c r="A676" s="13" t="s">
        <v>1212</v>
      </c>
      <c r="B676" s="13" t="s">
        <v>1199</v>
      </c>
      <c r="C676" s="13" t="s">
        <v>48</v>
      </c>
      <c r="D676" s="13">
        <v>7.9618335393410501E-4</v>
      </c>
      <c r="E676" s="13">
        <v>6.5193634794784598E-4</v>
      </c>
      <c r="F676">
        <v>1.34847607779141E-3</v>
      </c>
      <c r="G676">
        <v>6.7727331022305595E-4</v>
      </c>
      <c r="H676">
        <v>1.70239766389629E-3</v>
      </c>
      <c r="I676">
        <v>3.1138359781762602E-5</v>
      </c>
      <c r="J676">
        <v>2.2037414112199899E-3</v>
      </c>
      <c r="K676">
        <v>8.5913181825886102E-4</v>
      </c>
      <c r="L676">
        <v>6.7654524403915701E-4</v>
      </c>
      <c r="M676">
        <v>1.98158260523093E-3</v>
      </c>
      <c r="N676">
        <v>3.0066074893248098E-4</v>
      </c>
      <c r="O676">
        <v>5.32254264750617E-5</v>
      </c>
      <c r="P676">
        <v>5.6375941707150802E-4</v>
      </c>
    </row>
    <row r="677" spans="1:16" x14ac:dyDescent="0.35">
      <c r="A677" s="13" t="s">
        <v>1213</v>
      </c>
      <c r="B677" s="13" t="s">
        <v>1199</v>
      </c>
      <c r="C677" s="13" t="s">
        <v>1063</v>
      </c>
      <c r="D677" s="13">
        <v>8.3973903160350697E-4</v>
      </c>
      <c r="E677" s="13">
        <v>9.6498117134756196E-4</v>
      </c>
      <c r="F677">
        <v>1.89705540395525E-3</v>
      </c>
      <c r="G677">
        <v>1.54314554094407E-3</v>
      </c>
      <c r="H677">
        <v>3.3928688076503202E-3</v>
      </c>
      <c r="I677">
        <v>5.5409712312043399E-5</v>
      </c>
      <c r="J677">
        <v>3.6385909088526998E-3</v>
      </c>
      <c r="K677">
        <v>1.46511667564278E-3</v>
      </c>
      <c r="L677">
        <v>1.11766497886702E-3</v>
      </c>
      <c r="M677">
        <v>3.5387366676051901E-3</v>
      </c>
      <c r="N677">
        <v>6.6616413323991402E-4</v>
      </c>
      <c r="O677">
        <v>8.9416434662275207E-5</v>
      </c>
      <c r="P677">
        <v>9.6493732603871102E-4</v>
      </c>
    </row>
    <row r="678" spans="1:16" x14ac:dyDescent="0.35">
      <c r="A678" s="13" t="s">
        <v>1214</v>
      </c>
      <c r="B678" s="13" t="s">
        <v>1199</v>
      </c>
      <c r="C678" s="13" t="s">
        <v>216</v>
      </c>
      <c r="D678" s="13">
        <v>3.8318232968570498E-4</v>
      </c>
      <c r="E678" s="13">
        <v>2.3652696202661701E-4</v>
      </c>
      <c r="F678">
        <v>5.4097235307064805E-4</v>
      </c>
      <c r="G678">
        <v>2.3923966948161899E-4</v>
      </c>
      <c r="H678">
        <v>6.2123935524947805E-4</v>
      </c>
      <c r="I678">
        <v>1.38082137544365E-5</v>
      </c>
      <c r="J678">
        <v>9.3778953857919303E-4</v>
      </c>
      <c r="K678">
        <v>3.0419458260798397E-4</v>
      </c>
      <c r="L678">
        <v>2.8500664642735801E-4</v>
      </c>
      <c r="M678">
        <v>7.4060563854122302E-4</v>
      </c>
      <c r="N678">
        <v>9.71611296730285E-5</v>
      </c>
      <c r="O678">
        <v>2.0767128291951199E-5</v>
      </c>
      <c r="P678">
        <v>1.88969214872317E-4</v>
      </c>
    </row>
    <row r="679" spans="1:16" x14ac:dyDescent="0.35">
      <c r="A679" s="13" t="s">
        <v>1215</v>
      </c>
      <c r="B679" s="13" t="s">
        <v>1199</v>
      </c>
      <c r="C679" s="13" t="s">
        <v>1216</v>
      </c>
      <c r="D679" s="13">
        <v>3.26380825847639E-3</v>
      </c>
      <c r="E679" s="13">
        <v>1.7686949172815701E-3</v>
      </c>
      <c r="F679">
        <v>3.9053441103410799E-3</v>
      </c>
      <c r="G679">
        <v>1.54054983817693E-3</v>
      </c>
      <c r="H679">
        <v>3.9638364561082598E-3</v>
      </c>
      <c r="I679">
        <v>7.7655577051764595E-5</v>
      </c>
      <c r="J679">
        <v>5.2462555840023404E-3</v>
      </c>
      <c r="K679">
        <v>2.0748185185313602E-3</v>
      </c>
      <c r="L679">
        <v>1.7305885122733599E-3</v>
      </c>
      <c r="M679">
        <v>4.7259954768349198E-3</v>
      </c>
      <c r="N679">
        <v>6.4843362801463695E-4</v>
      </c>
      <c r="O679">
        <v>1.27448612707649E-4</v>
      </c>
      <c r="P679">
        <v>1.3230018166226799E-3</v>
      </c>
    </row>
    <row r="680" spans="1:16" x14ac:dyDescent="0.35">
      <c r="A680" s="13" t="s">
        <v>1217</v>
      </c>
      <c r="B680" s="13" t="s">
        <v>1199</v>
      </c>
      <c r="C680" s="13" t="s">
        <v>1218</v>
      </c>
      <c r="D680" s="13">
        <v>1.59531354941181E-3</v>
      </c>
      <c r="E680" s="13">
        <v>1.1770659450378101E-3</v>
      </c>
      <c r="F680">
        <v>2.3925619656630002E-3</v>
      </c>
      <c r="G680">
        <v>1.6314241195504601E-3</v>
      </c>
      <c r="H680">
        <v>3.4674789098636102E-3</v>
      </c>
      <c r="I680">
        <v>7.5479922310009196E-5</v>
      </c>
      <c r="J680">
        <v>4.17996209547024E-3</v>
      </c>
      <c r="K680">
        <v>1.48120168842676E-3</v>
      </c>
      <c r="L680">
        <v>1.3053610297255899E-3</v>
      </c>
      <c r="M680">
        <v>4.9935103147832798E-3</v>
      </c>
      <c r="N680">
        <v>6.3337774994462297E-4</v>
      </c>
      <c r="O680">
        <v>1.1022121512786299E-4</v>
      </c>
      <c r="P680">
        <v>8.5538094627051798E-4</v>
      </c>
    </row>
    <row r="681" spans="1:16" x14ac:dyDescent="0.35">
      <c r="A681" s="13" t="s">
        <v>1219</v>
      </c>
      <c r="B681" s="13" t="s">
        <v>1199</v>
      </c>
      <c r="C681" s="13" t="s">
        <v>771</v>
      </c>
      <c r="D681" s="13">
        <v>7.4396491156677601E-4</v>
      </c>
      <c r="E681" s="13">
        <v>7.2081742295466902E-4</v>
      </c>
      <c r="F681">
        <v>1.4385855095948601E-3</v>
      </c>
      <c r="G681">
        <v>9.9152783747414306E-4</v>
      </c>
      <c r="H681">
        <v>2.2285190409293801E-3</v>
      </c>
      <c r="I681">
        <v>4.3703497058899301E-5</v>
      </c>
      <c r="J681">
        <v>2.48736655193167E-3</v>
      </c>
      <c r="K681">
        <v>9.6484201505349799E-4</v>
      </c>
      <c r="L681">
        <v>8.0257477200898703E-4</v>
      </c>
      <c r="M681">
        <v>2.7860013503299098E-3</v>
      </c>
      <c r="N681">
        <v>4.1265208743927902E-4</v>
      </c>
      <c r="O681">
        <v>6.8056997084331699E-5</v>
      </c>
      <c r="P681">
        <v>5.8583979952581502E-4</v>
      </c>
    </row>
    <row r="682" spans="1:16" x14ac:dyDescent="0.35">
      <c r="A682" s="13" t="s">
        <v>1220</v>
      </c>
      <c r="B682" s="13" t="s">
        <v>1199</v>
      </c>
      <c r="C682" s="13" t="s">
        <v>70</v>
      </c>
      <c r="D682" s="13">
        <v>8.4166450016589101E-4</v>
      </c>
      <c r="E682" s="13">
        <v>1.0418144289919399E-3</v>
      </c>
      <c r="F682">
        <v>1.7901470324442499E-3</v>
      </c>
      <c r="G682">
        <v>2.17458574889138E-3</v>
      </c>
      <c r="H682">
        <v>4.4619546832989597E-3</v>
      </c>
      <c r="I682">
        <v>6.7911253945662805E-5</v>
      </c>
      <c r="J682">
        <v>4.8444084312768299E-3</v>
      </c>
      <c r="K682">
        <v>1.8683512252777501E-3</v>
      </c>
      <c r="L682">
        <v>1.30767459950699E-3</v>
      </c>
      <c r="M682">
        <v>5.5003558232452499E-3</v>
      </c>
      <c r="N682">
        <v>9.4676520956328103E-4</v>
      </c>
      <c r="O682">
        <v>1.0825590363379201E-4</v>
      </c>
      <c r="P682">
        <v>1.0859968618917499E-3</v>
      </c>
    </row>
    <row r="683" spans="1:16" x14ac:dyDescent="0.35">
      <c r="A683" s="13" t="s">
        <v>1221</v>
      </c>
      <c r="B683" s="13" t="s">
        <v>1199</v>
      </c>
      <c r="C683" s="13" t="s">
        <v>571</v>
      </c>
      <c r="D683" s="13">
        <v>3.7525995341964199E-3</v>
      </c>
      <c r="E683" s="13">
        <v>4.4498890718773203E-3</v>
      </c>
      <c r="F683">
        <v>8.3357372886564904E-3</v>
      </c>
      <c r="G683">
        <v>7.8716956972823306E-3</v>
      </c>
      <c r="H683">
        <v>1.6626807535133199E-2</v>
      </c>
      <c r="I683">
        <v>2.7239704100274098E-4</v>
      </c>
      <c r="J683">
        <v>1.6673604040854599E-2</v>
      </c>
      <c r="K683">
        <v>6.7448447641646498E-3</v>
      </c>
      <c r="L683">
        <v>5.0131115905527202E-3</v>
      </c>
      <c r="M683">
        <v>1.9500908192998202E-2</v>
      </c>
      <c r="N683">
        <v>3.2962050304076299E-3</v>
      </c>
      <c r="O683">
        <v>4.23666096381205E-4</v>
      </c>
      <c r="P683">
        <v>4.2302605845464204E-3</v>
      </c>
    </row>
    <row r="684" spans="1:16" x14ac:dyDescent="0.35">
      <c r="A684" s="13" t="s">
        <v>1222</v>
      </c>
      <c r="B684" s="13" t="s">
        <v>1199</v>
      </c>
      <c r="C684" s="13" t="s">
        <v>1223</v>
      </c>
      <c r="D684" s="13">
        <v>3.2969848420893E-3</v>
      </c>
      <c r="E684" s="13">
        <v>1.2729046664626E-3</v>
      </c>
      <c r="F684">
        <v>2.8539986991672501E-3</v>
      </c>
      <c r="G684">
        <v>1.15609134603605E-3</v>
      </c>
      <c r="H684">
        <v>2.9114679718604099E-3</v>
      </c>
      <c r="I684">
        <v>6.04797907551232E-5</v>
      </c>
      <c r="J684">
        <v>4.57103727388284E-3</v>
      </c>
      <c r="K684">
        <v>1.4833069407427599E-3</v>
      </c>
      <c r="L684">
        <v>1.33572283708081E-3</v>
      </c>
      <c r="M684">
        <v>3.7006721608029299E-3</v>
      </c>
      <c r="N684">
        <v>4.5729617176271299E-4</v>
      </c>
      <c r="O684">
        <v>9.5054234142167096E-5</v>
      </c>
      <c r="P684">
        <v>9.4144890776037805E-4</v>
      </c>
    </row>
    <row r="685" spans="1:16" x14ac:dyDescent="0.35">
      <c r="A685" s="13" t="s">
        <v>1224</v>
      </c>
      <c r="B685" s="13" t="s">
        <v>1199</v>
      </c>
      <c r="C685" s="13" t="s">
        <v>1225</v>
      </c>
      <c r="D685" s="13">
        <v>6.1598179364457904E-3</v>
      </c>
      <c r="E685" s="13">
        <v>6.6127024093582702E-3</v>
      </c>
      <c r="F685">
        <v>1.1324648310268901E-2</v>
      </c>
      <c r="G685">
        <v>1.4389070737728301E-2</v>
      </c>
      <c r="H685">
        <v>2.8901991861900001E-2</v>
      </c>
      <c r="I685">
        <v>4.51770700381783E-4</v>
      </c>
      <c r="J685">
        <v>3.6186387318953801E-2</v>
      </c>
      <c r="K685">
        <v>1.2004794441233599E-2</v>
      </c>
      <c r="L685">
        <v>9.0238615179594004E-3</v>
      </c>
      <c r="M685">
        <v>3.3827342616042297E-2</v>
      </c>
      <c r="N685">
        <v>6.4193848800169501E-3</v>
      </c>
      <c r="O685">
        <v>7.3543250658597602E-4</v>
      </c>
      <c r="P685">
        <v>7.1006182233558099E-3</v>
      </c>
    </row>
    <row r="686" spans="1:16" x14ac:dyDescent="0.35">
      <c r="A686" s="13" t="s">
        <v>1226</v>
      </c>
      <c r="B686" s="13" t="s">
        <v>1199</v>
      </c>
      <c r="C686" s="13" t="s">
        <v>78</v>
      </c>
      <c r="D686" s="13">
        <v>5.7539596947432799E-4</v>
      </c>
      <c r="E686" s="13">
        <v>5.74913296003565E-4</v>
      </c>
      <c r="F686">
        <v>1.1161282359418801E-3</v>
      </c>
      <c r="G686">
        <v>7.6888220961528295E-4</v>
      </c>
      <c r="H686">
        <v>1.88565583821183E-3</v>
      </c>
      <c r="I686">
        <v>3.4878016827571299E-5</v>
      </c>
      <c r="J686">
        <v>1.9694297220884502E-3</v>
      </c>
      <c r="K686">
        <v>7.9692161499280898E-4</v>
      </c>
      <c r="L686">
        <v>6.3382696522642904E-4</v>
      </c>
      <c r="M686">
        <v>2.1174875043774698E-3</v>
      </c>
      <c r="N686">
        <v>3.66160055274691E-4</v>
      </c>
      <c r="O686">
        <v>5.3931565633247898E-5</v>
      </c>
      <c r="P686">
        <v>4.7786399025827499E-4</v>
      </c>
    </row>
    <row r="687" spans="1:16" x14ac:dyDescent="0.35">
      <c r="A687" s="13" t="s">
        <v>1227</v>
      </c>
      <c r="B687" s="13" t="s">
        <v>1199</v>
      </c>
      <c r="C687" s="13" t="s">
        <v>795</v>
      </c>
      <c r="D687" s="13">
        <v>2.1335319093298199E-3</v>
      </c>
      <c r="E687" s="13">
        <v>1.7118741116104799E-3</v>
      </c>
      <c r="F687">
        <v>4.0119457630907497E-3</v>
      </c>
      <c r="G687">
        <v>2.6985274947803101E-3</v>
      </c>
      <c r="H687">
        <v>5.2445539081748599E-3</v>
      </c>
      <c r="I687">
        <v>1.2751015548176299E-4</v>
      </c>
      <c r="J687">
        <v>8.2088723104812005E-3</v>
      </c>
      <c r="K687">
        <v>2.3988234251317701E-3</v>
      </c>
      <c r="L687">
        <v>2.2668794219319298E-3</v>
      </c>
      <c r="M687">
        <v>7.9548435524106204E-3</v>
      </c>
      <c r="N687">
        <v>8.3533453242617798E-4</v>
      </c>
      <c r="O687">
        <v>1.7449166702631101E-4</v>
      </c>
      <c r="P687">
        <v>1.4319255055541501E-3</v>
      </c>
    </row>
    <row r="688" spans="1:16" x14ac:dyDescent="0.35">
      <c r="A688" s="13" t="s">
        <v>1228</v>
      </c>
      <c r="B688" s="13" t="s">
        <v>1199</v>
      </c>
      <c r="C688" s="13" t="s">
        <v>1229</v>
      </c>
      <c r="D688" s="13">
        <v>3.9643563846089201E-4</v>
      </c>
      <c r="E688" s="13">
        <v>4.2753258283562199E-4</v>
      </c>
      <c r="F688">
        <v>8.4714457765681895E-4</v>
      </c>
      <c r="G688">
        <v>4.5969706191216199E-4</v>
      </c>
      <c r="H688">
        <v>1.2887431166989001E-3</v>
      </c>
      <c r="I688">
        <v>2.1721152381397899E-5</v>
      </c>
      <c r="J688">
        <v>1.2622410523028E-3</v>
      </c>
      <c r="K688">
        <v>6.15405254838383E-4</v>
      </c>
      <c r="L688">
        <v>4.6407658966387898E-4</v>
      </c>
      <c r="M688">
        <v>1.1896820106440901E-3</v>
      </c>
      <c r="N688">
        <v>2.48205997064653E-4</v>
      </c>
      <c r="O688">
        <v>3.7394127425187997E-5</v>
      </c>
      <c r="P688">
        <v>4.1808546740499801E-4</v>
      </c>
    </row>
    <row r="689" spans="1:16" x14ac:dyDescent="0.35">
      <c r="A689" s="13" t="s">
        <v>1230</v>
      </c>
      <c r="B689" s="13" t="s">
        <v>1199</v>
      </c>
      <c r="C689" s="13" t="s">
        <v>80</v>
      </c>
      <c r="D689" s="13">
        <v>5.8842132024793602E-4</v>
      </c>
      <c r="E689" s="13">
        <v>4.9972175445984503E-4</v>
      </c>
      <c r="F689">
        <v>9.8050013337038703E-4</v>
      </c>
      <c r="G689">
        <v>6.7557511418477902E-4</v>
      </c>
      <c r="H689">
        <v>1.54175419246443E-3</v>
      </c>
      <c r="I689">
        <v>3.04520357211711E-5</v>
      </c>
      <c r="J689">
        <v>1.7329306798746899E-3</v>
      </c>
      <c r="K689">
        <v>6.5644335046545401E-4</v>
      </c>
      <c r="L689">
        <v>5.4611696588480901E-4</v>
      </c>
      <c r="M689">
        <v>2.0161270589430002E-3</v>
      </c>
      <c r="N689">
        <v>2.9485857889486E-4</v>
      </c>
      <c r="O689">
        <v>4.6595981410941497E-5</v>
      </c>
      <c r="P689">
        <v>3.84243551632642E-4</v>
      </c>
    </row>
    <row r="690" spans="1:16" x14ac:dyDescent="0.35">
      <c r="A690" s="13" t="s">
        <v>1231</v>
      </c>
      <c r="B690" s="13" t="s">
        <v>1199</v>
      </c>
      <c r="C690" s="13" t="s">
        <v>230</v>
      </c>
      <c r="D690" s="13">
        <v>4.0814767354832598E-4</v>
      </c>
      <c r="E690" s="13">
        <v>4.8154646874090602E-4</v>
      </c>
      <c r="F690">
        <v>8.5578907443720599E-4</v>
      </c>
      <c r="G690">
        <v>6.8950205614346405E-4</v>
      </c>
      <c r="H690">
        <v>1.9004743963880299E-3</v>
      </c>
      <c r="I690">
        <v>2.9879376300367598E-5</v>
      </c>
      <c r="J690">
        <v>2.3712847245353601E-3</v>
      </c>
      <c r="K690">
        <v>8.2598659727236797E-4</v>
      </c>
      <c r="L690">
        <v>6.2513676160579404E-4</v>
      </c>
      <c r="M690">
        <v>1.7741613707997501E-3</v>
      </c>
      <c r="N690">
        <v>4.0253227580208E-4</v>
      </c>
      <c r="O690">
        <v>4.8476068539087201E-5</v>
      </c>
      <c r="P690">
        <v>5.1814463243571101E-4</v>
      </c>
    </row>
    <row r="691" spans="1:16" x14ac:dyDescent="0.35">
      <c r="A691" s="13" t="s">
        <v>1232</v>
      </c>
      <c r="B691" s="13" t="s">
        <v>1199</v>
      </c>
      <c r="C691" s="13" t="s">
        <v>1233</v>
      </c>
      <c r="D691" s="13">
        <v>2.7828201352538499E-3</v>
      </c>
      <c r="E691" s="13">
        <v>1.35706449928334E-3</v>
      </c>
      <c r="F691">
        <v>3.1925977057535699E-3</v>
      </c>
      <c r="G691">
        <v>1.3179932073299401E-3</v>
      </c>
      <c r="H691">
        <v>2.8435556186079802E-3</v>
      </c>
      <c r="I691">
        <v>5.7213555705176302E-5</v>
      </c>
      <c r="J691">
        <v>4.0127420504422699E-3</v>
      </c>
      <c r="K691">
        <v>1.54643393158499E-3</v>
      </c>
      <c r="L691">
        <v>1.35441731284587E-3</v>
      </c>
      <c r="M691">
        <v>3.3592194657373498E-3</v>
      </c>
      <c r="N691">
        <v>4.4374549104575598E-4</v>
      </c>
      <c r="O691">
        <v>9.3949033319701305E-5</v>
      </c>
      <c r="P691">
        <v>9.8501039571280901E-4</v>
      </c>
    </row>
    <row r="692" spans="1:16" x14ac:dyDescent="0.35">
      <c r="A692" s="13" t="s">
        <v>1234</v>
      </c>
      <c r="B692" s="13" t="s">
        <v>1199</v>
      </c>
      <c r="C692" s="13" t="s">
        <v>234</v>
      </c>
      <c r="D692" s="13">
        <v>2.4788089345077302E-3</v>
      </c>
      <c r="E692" s="13">
        <v>3.0117686483202202E-3</v>
      </c>
      <c r="F692">
        <v>5.5925258840143202E-3</v>
      </c>
      <c r="G692">
        <v>5.1394648071798298E-3</v>
      </c>
      <c r="H692">
        <v>1.18474440859608E-2</v>
      </c>
      <c r="I692">
        <v>1.86498211777754E-4</v>
      </c>
      <c r="J692">
        <v>1.18826217282549E-2</v>
      </c>
      <c r="K692">
        <v>4.8096494982335803E-3</v>
      </c>
      <c r="L692">
        <v>3.5187916622317801E-3</v>
      </c>
      <c r="M692">
        <v>1.28127226511798E-2</v>
      </c>
      <c r="N692">
        <v>2.3784226270793202E-3</v>
      </c>
      <c r="O692">
        <v>2.9239951020894599E-4</v>
      </c>
      <c r="P692">
        <v>3.0667568812678399E-3</v>
      </c>
    </row>
    <row r="693" spans="1:16" x14ac:dyDescent="0.35">
      <c r="A693" s="13" t="s">
        <v>1235</v>
      </c>
      <c r="B693" s="13" t="s">
        <v>1199</v>
      </c>
      <c r="C693" s="13" t="s">
        <v>84</v>
      </c>
      <c r="D693" s="13">
        <v>1.51645257322954E-3</v>
      </c>
      <c r="E693" s="13">
        <v>1.1303013361512999E-3</v>
      </c>
      <c r="F693">
        <v>2.3780258242696098E-3</v>
      </c>
      <c r="G693">
        <v>1.0094636992267099E-3</v>
      </c>
      <c r="H693">
        <v>2.72322744273692E-3</v>
      </c>
      <c r="I693">
        <v>5.2145285257837598E-5</v>
      </c>
      <c r="J693">
        <v>3.45894846452241E-3</v>
      </c>
      <c r="K693">
        <v>1.40080245287658E-3</v>
      </c>
      <c r="L693">
        <v>1.14445767677789E-3</v>
      </c>
      <c r="M693">
        <v>3.3180330348881199E-3</v>
      </c>
      <c r="N693">
        <v>4.6449714285708198E-4</v>
      </c>
      <c r="O693">
        <v>8.7464571059090899E-5</v>
      </c>
      <c r="P693">
        <v>8.9895684559033497E-4</v>
      </c>
    </row>
    <row r="694" spans="1:16" x14ac:dyDescent="0.35">
      <c r="A694" s="13" t="s">
        <v>1236</v>
      </c>
      <c r="B694" s="13" t="s">
        <v>1199</v>
      </c>
      <c r="C694" s="13" t="s">
        <v>620</v>
      </c>
      <c r="D694" s="13">
        <v>6.1872295822287798E-3</v>
      </c>
      <c r="E694" s="13">
        <v>6.5427470275881E-3</v>
      </c>
      <c r="F694">
        <v>1.27154546662584E-2</v>
      </c>
      <c r="G694">
        <v>2.0021758813648399E-2</v>
      </c>
      <c r="H694">
        <v>2.46619649202558E-2</v>
      </c>
      <c r="I694">
        <v>4.2890967241782801E-4</v>
      </c>
      <c r="J694">
        <v>3.1031618773740902E-2</v>
      </c>
      <c r="K694">
        <v>9.6760867675906703E-3</v>
      </c>
      <c r="L694">
        <v>7.43214219143651E-3</v>
      </c>
      <c r="M694">
        <v>3.3642081094694701E-2</v>
      </c>
      <c r="N694">
        <v>4.78477168511879E-3</v>
      </c>
      <c r="O694">
        <v>6.1647715723338705E-4</v>
      </c>
      <c r="P694">
        <v>6.2500316160070801E-3</v>
      </c>
    </row>
    <row r="695" spans="1:16" x14ac:dyDescent="0.35">
      <c r="A695" s="13" t="s">
        <v>1237</v>
      </c>
      <c r="B695" s="13" t="s">
        <v>1199</v>
      </c>
      <c r="C695" s="13" t="s">
        <v>818</v>
      </c>
      <c r="D695" s="13">
        <v>1.6994421336036999E-3</v>
      </c>
      <c r="E695" s="13">
        <v>1.7652238897344599E-3</v>
      </c>
      <c r="F695">
        <v>3.4279173794449199E-3</v>
      </c>
      <c r="G695">
        <v>5.1674552063633097E-3</v>
      </c>
      <c r="H695">
        <v>6.3988624913964001E-3</v>
      </c>
      <c r="I695">
        <v>1.16901582004476E-4</v>
      </c>
      <c r="J695">
        <v>8.2967979884252807E-3</v>
      </c>
      <c r="K695">
        <v>2.5386475791079901E-3</v>
      </c>
      <c r="L695">
        <v>1.97440228390479E-3</v>
      </c>
      <c r="M695">
        <v>9.1501372043955795E-3</v>
      </c>
      <c r="N695">
        <v>1.2296814241468999E-3</v>
      </c>
      <c r="O695">
        <v>1.6579856584956999E-4</v>
      </c>
      <c r="P695">
        <v>1.603180828624E-3</v>
      </c>
    </row>
    <row r="696" spans="1:16" x14ac:dyDescent="0.35">
      <c r="A696" s="13" t="s">
        <v>1238</v>
      </c>
      <c r="B696" s="13" t="s">
        <v>1199</v>
      </c>
      <c r="C696" s="13" t="s">
        <v>1239</v>
      </c>
      <c r="D696" s="13">
        <v>1.1483698937383199E-3</v>
      </c>
      <c r="E696" s="13">
        <v>8.4450927593808305E-4</v>
      </c>
      <c r="F696">
        <v>1.9894789294816798E-3</v>
      </c>
      <c r="G696">
        <v>1.0216172573529101E-3</v>
      </c>
      <c r="H696">
        <v>2.4373913767674902E-3</v>
      </c>
      <c r="I696">
        <v>5.7907083806538098E-5</v>
      </c>
      <c r="J696">
        <v>3.5122737925662399E-3</v>
      </c>
      <c r="K696">
        <v>1.1559409024896E-3</v>
      </c>
      <c r="L696">
        <v>1.11338595512743E-3</v>
      </c>
      <c r="M696">
        <v>3.0332127378045102E-3</v>
      </c>
      <c r="N696">
        <v>3.7855054821785697E-4</v>
      </c>
      <c r="O696">
        <v>8.2802928914979196E-5</v>
      </c>
      <c r="P696">
        <v>7.05624756409661E-4</v>
      </c>
    </row>
    <row r="697" spans="1:16" x14ac:dyDescent="0.35">
      <c r="A697" s="13" t="s">
        <v>1240</v>
      </c>
      <c r="B697" s="13" t="s">
        <v>1199</v>
      </c>
      <c r="C697" s="13" t="s">
        <v>1241</v>
      </c>
      <c r="D697" s="13">
        <v>4.1209152547806698E-3</v>
      </c>
      <c r="E697" s="13">
        <v>3.9553891899534099E-3</v>
      </c>
      <c r="F697">
        <v>7.8367358324638505E-3</v>
      </c>
      <c r="G697">
        <v>6.09364178781302E-3</v>
      </c>
      <c r="H697">
        <v>1.23531376863263E-2</v>
      </c>
      <c r="I697">
        <v>2.19031120843872E-4</v>
      </c>
      <c r="J697">
        <v>1.35326491169077E-2</v>
      </c>
      <c r="K697">
        <v>5.4545121310384899E-3</v>
      </c>
      <c r="L697">
        <v>4.2806475321883301E-3</v>
      </c>
      <c r="M697">
        <v>1.5579654254564399E-2</v>
      </c>
      <c r="N697">
        <v>2.3162036624540098E-3</v>
      </c>
      <c r="O697">
        <v>3.5147679274695899E-4</v>
      </c>
      <c r="P697">
        <v>3.5678226607187401E-3</v>
      </c>
    </row>
    <row r="698" spans="1:16" x14ac:dyDescent="0.35">
      <c r="A698" s="13" t="s">
        <v>1242</v>
      </c>
      <c r="B698" s="13" t="s">
        <v>1199</v>
      </c>
      <c r="C698" s="13" t="s">
        <v>88</v>
      </c>
      <c r="D698" s="13">
        <v>1.1703995189198599E-3</v>
      </c>
      <c r="E698" s="13">
        <v>1.29734549216887E-3</v>
      </c>
      <c r="F698">
        <v>2.49201869111336E-3</v>
      </c>
      <c r="G698">
        <v>2.20201441236164E-3</v>
      </c>
      <c r="H698">
        <v>4.6346944325089904E-3</v>
      </c>
      <c r="I698">
        <v>8.0217183147170994E-5</v>
      </c>
      <c r="J698">
        <v>4.7318677176448297E-3</v>
      </c>
      <c r="K698">
        <v>1.88753382732663E-3</v>
      </c>
      <c r="L698">
        <v>1.4439636375079101E-3</v>
      </c>
      <c r="M698">
        <v>5.3520340164239502E-3</v>
      </c>
      <c r="N698">
        <v>9.0321674987662204E-4</v>
      </c>
      <c r="O698">
        <v>1.22354597517051E-4</v>
      </c>
      <c r="P698">
        <v>1.17216638107484E-3</v>
      </c>
    </row>
    <row r="699" spans="1:16" x14ac:dyDescent="0.35">
      <c r="A699" s="13" t="s">
        <v>1243</v>
      </c>
      <c r="B699" s="13" t="s">
        <v>1199</v>
      </c>
      <c r="C699" s="13" t="s">
        <v>241</v>
      </c>
      <c r="D699" s="13">
        <v>2.2057774271012601E-3</v>
      </c>
      <c r="E699" s="13">
        <v>2.6230659543419002E-3</v>
      </c>
      <c r="F699">
        <v>4.9578428722398104E-3</v>
      </c>
      <c r="G699">
        <v>4.2996970737004796E-3</v>
      </c>
      <c r="H699">
        <v>1.00339432374679E-2</v>
      </c>
      <c r="I699">
        <v>1.5906659625547999E-4</v>
      </c>
      <c r="J699">
        <v>1.0346290375015599E-2</v>
      </c>
      <c r="K699">
        <v>4.1709252292756504E-3</v>
      </c>
      <c r="L699">
        <v>3.1094777108907901E-3</v>
      </c>
      <c r="M699">
        <v>1.0361625468516E-2</v>
      </c>
      <c r="N699">
        <v>2.00417273808364E-3</v>
      </c>
      <c r="O699">
        <v>2.52015991720431E-4</v>
      </c>
      <c r="P699">
        <v>2.7060964936581199E-3</v>
      </c>
    </row>
    <row r="700" spans="1:16" x14ac:dyDescent="0.35">
      <c r="A700" s="13" t="s">
        <v>1244</v>
      </c>
      <c r="B700" s="13" t="s">
        <v>1199</v>
      </c>
      <c r="C700" s="13" t="s">
        <v>1245</v>
      </c>
      <c r="D700" s="13">
        <v>6.6145641054050105E-4</v>
      </c>
      <c r="E700" s="13">
        <v>8.3306320832502996E-4</v>
      </c>
      <c r="F700">
        <v>1.49398776006504E-3</v>
      </c>
      <c r="G700">
        <v>1.2716784062485301E-3</v>
      </c>
      <c r="H700">
        <v>3.3408596619543501E-3</v>
      </c>
      <c r="I700">
        <v>5.1345262022202299E-5</v>
      </c>
      <c r="J700">
        <v>3.3877229619240102E-3</v>
      </c>
      <c r="K700">
        <v>1.3917539487720201E-3</v>
      </c>
      <c r="L700">
        <v>9.9931333591591308E-4</v>
      </c>
      <c r="M700">
        <v>3.4241592496079098E-3</v>
      </c>
      <c r="N700">
        <v>6.8407184908549903E-4</v>
      </c>
      <c r="O700">
        <v>8.2334176621333798E-5</v>
      </c>
      <c r="P700">
        <v>8.6888264147012796E-4</v>
      </c>
    </row>
    <row r="701" spans="1:16" x14ac:dyDescent="0.35">
      <c r="A701" s="13" t="s">
        <v>1246</v>
      </c>
      <c r="B701" s="13" t="s">
        <v>1199</v>
      </c>
      <c r="C701" s="13" t="s">
        <v>92</v>
      </c>
      <c r="D701" s="13">
        <v>1.48046533854955E-3</v>
      </c>
      <c r="E701" s="13">
        <v>1.32489795766289E-3</v>
      </c>
      <c r="F701">
        <v>2.7924872567954501E-3</v>
      </c>
      <c r="G701">
        <v>1.50805751217141E-3</v>
      </c>
      <c r="H701">
        <v>3.7456927139273601E-3</v>
      </c>
      <c r="I701">
        <v>7.7946667820472996E-5</v>
      </c>
      <c r="J701">
        <v>4.4136847168526599E-3</v>
      </c>
      <c r="K701">
        <v>1.7278919317416301E-3</v>
      </c>
      <c r="L701">
        <v>1.5217108726491399E-3</v>
      </c>
      <c r="M701">
        <v>5.1871088654819302E-3</v>
      </c>
      <c r="N701">
        <v>6.50074259864656E-4</v>
      </c>
      <c r="O701">
        <v>1.20829128170881E-4</v>
      </c>
      <c r="P701">
        <v>1.07414366760022E-3</v>
      </c>
    </row>
    <row r="702" spans="1:16" x14ac:dyDescent="0.35">
      <c r="A702" s="13" t="s">
        <v>1247</v>
      </c>
      <c r="B702" s="13" t="s">
        <v>1199</v>
      </c>
      <c r="C702" s="13" t="s">
        <v>833</v>
      </c>
      <c r="D702" s="13">
        <v>7.39985277143749E-4</v>
      </c>
      <c r="E702" s="13">
        <v>7.9595384438508796E-4</v>
      </c>
      <c r="F702">
        <v>1.40747150247233E-3</v>
      </c>
      <c r="G702">
        <v>1.196756286492E-3</v>
      </c>
      <c r="H702">
        <v>3.0661248999089398E-3</v>
      </c>
      <c r="I702">
        <v>5.0334440535262901E-5</v>
      </c>
      <c r="J702">
        <v>4.4836700092495E-3</v>
      </c>
      <c r="K702">
        <v>1.3985120995516701E-3</v>
      </c>
      <c r="L702">
        <v>1.11511630424169E-3</v>
      </c>
      <c r="M702">
        <v>2.7322508956285001E-3</v>
      </c>
      <c r="N702">
        <v>6.7387992520743904E-4</v>
      </c>
      <c r="O702">
        <v>8.1409604285251306E-5</v>
      </c>
      <c r="P702">
        <v>8.6961022726564602E-4</v>
      </c>
    </row>
    <row r="703" spans="1:16" x14ac:dyDescent="0.35">
      <c r="A703" s="13" t="s">
        <v>1248</v>
      </c>
      <c r="B703" s="13" t="s">
        <v>1199</v>
      </c>
      <c r="C703" s="13" t="s">
        <v>1249</v>
      </c>
      <c r="D703" s="13">
        <v>5.9391097509655505E-4</v>
      </c>
      <c r="E703" s="13">
        <v>7.2564757519997104E-4</v>
      </c>
      <c r="F703">
        <v>1.3139356208197301E-3</v>
      </c>
      <c r="G703">
        <v>1.10470854822873E-3</v>
      </c>
      <c r="H703">
        <v>2.6950408024443702E-3</v>
      </c>
      <c r="I703">
        <v>4.3152394962238597E-5</v>
      </c>
      <c r="J703">
        <v>2.6415130360471898E-3</v>
      </c>
      <c r="K703">
        <v>1.1357563037528999E-3</v>
      </c>
      <c r="L703">
        <v>8.0967949252605705E-4</v>
      </c>
      <c r="M703">
        <v>2.8375903634438402E-3</v>
      </c>
      <c r="N703">
        <v>5.49329935637463E-4</v>
      </c>
      <c r="O703">
        <v>6.8850594276964003E-5</v>
      </c>
      <c r="P703">
        <v>6.8570209050221895E-4</v>
      </c>
    </row>
    <row r="704" spans="1:16" x14ac:dyDescent="0.35">
      <c r="A704" s="13" t="s">
        <v>1250</v>
      </c>
      <c r="B704" s="13" t="s">
        <v>1199</v>
      </c>
      <c r="C704" s="13" t="s">
        <v>94</v>
      </c>
      <c r="D704" s="13">
        <v>8.5684839233429798E-4</v>
      </c>
      <c r="E704" s="13">
        <v>7.4155413031929199E-4</v>
      </c>
      <c r="F704">
        <v>1.6051970436621499E-3</v>
      </c>
      <c r="G704">
        <v>1.07279098544886E-3</v>
      </c>
      <c r="H704">
        <v>2.2089862762548701E-3</v>
      </c>
      <c r="I704">
        <v>5.0339052983895199E-5</v>
      </c>
      <c r="J704">
        <v>2.9678264922944702E-3</v>
      </c>
      <c r="K704">
        <v>9.73023988620633E-4</v>
      </c>
      <c r="L704">
        <v>8.8407461979923103E-4</v>
      </c>
      <c r="M704">
        <v>3.0403774714697698E-3</v>
      </c>
      <c r="N704">
        <v>3.7735011052226098E-4</v>
      </c>
      <c r="O704">
        <v>7.1916968972119495E-5</v>
      </c>
      <c r="P704">
        <v>5.7193307710598495E-4</v>
      </c>
    </row>
    <row r="705" spans="1:16" x14ac:dyDescent="0.35">
      <c r="A705" s="13" t="s">
        <v>1251</v>
      </c>
      <c r="B705" s="13" t="s">
        <v>1199</v>
      </c>
      <c r="C705" s="13" t="s">
        <v>1252</v>
      </c>
      <c r="D705" s="13">
        <v>7.3245767101819202E-4</v>
      </c>
      <c r="E705" s="13">
        <v>6.8763716130288495E-4</v>
      </c>
      <c r="F705">
        <v>1.4386311022811899E-3</v>
      </c>
      <c r="G705">
        <v>8.7892724272280599E-4</v>
      </c>
      <c r="H705">
        <v>2.0445050957666202E-3</v>
      </c>
      <c r="I705">
        <v>4.3073593173255E-5</v>
      </c>
      <c r="J705">
        <v>2.3554145919297202E-3</v>
      </c>
      <c r="K705">
        <v>9.0453711995207905E-4</v>
      </c>
      <c r="L705">
        <v>7.9324064923007504E-4</v>
      </c>
      <c r="M705">
        <v>2.73328439493637E-3</v>
      </c>
      <c r="N705">
        <v>3.6117141348988201E-4</v>
      </c>
      <c r="O705">
        <v>6.5669471706739896E-5</v>
      </c>
      <c r="P705">
        <v>5.4832128872589697E-4</v>
      </c>
    </row>
    <row r="706" spans="1:16" x14ac:dyDescent="0.35">
      <c r="A706" s="13" t="s">
        <v>1253</v>
      </c>
      <c r="B706" s="13" t="s">
        <v>1199</v>
      </c>
      <c r="C706" s="13" t="s">
        <v>249</v>
      </c>
      <c r="D706" s="13">
        <v>3.8117424617143199E-3</v>
      </c>
      <c r="E706" s="13">
        <v>3.5193845891157002E-3</v>
      </c>
      <c r="F706">
        <v>6.89510310041509E-3</v>
      </c>
      <c r="G706">
        <v>5.6391836226325799E-3</v>
      </c>
      <c r="H706">
        <v>1.08290369857283E-2</v>
      </c>
      <c r="I706">
        <v>2.0179954889762699E-4</v>
      </c>
      <c r="J706">
        <v>1.2402060976090199E-2</v>
      </c>
      <c r="K706">
        <v>4.6781887407693901E-3</v>
      </c>
      <c r="L706">
        <v>3.8137722519226802E-3</v>
      </c>
      <c r="M706">
        <v>1.4985782190148501E-2</v>
      </c>
      <c r="N706">
        <v>2.0166838286400902E-3</v>
      </c>
      <c r="O706">
        <v>3.1903778057396098E-4</v>
      </c>
      <c r="P706">
        <v>2.98430563793019E-3</v>
      </c>
    </row>
    <row r="707" spans="1:16" x14ac:dyDescent="0.35">
      <c r="A707" s="13" t="s">
        <v>1254</v>
      </c>
      <c r="B707" s="13" t="s">
        <v>1199</v>
      </c>
      <c r="C707" s="13" t="s">
        <v>1115</v>
      </c>
      <c r="D707" s="13">
        <v>1.7084728465148499E-3</v>
      </c>
      <c r="E707" s="13">
        <v>1.0336129707650299E-3</v>
      </c>
      <c r="F707">
        <v>2.3507154273531201E-3</v>
      </c>
      <c r="G707">
        <v>8.5296841057661097E-4</v>
      </c>
      <c r="H707">
        <v>2.21761303602637E-3</v>
      </c>
      <c r="I707">
        <v>4.2916215812425399E-5</v>
      </c>
      <c r="J707">
        <v>2.7735116999038699E-3</v>
      </c>
      <c r="K707">
        <v>1.21987364027104E-3</v>
      </c>
      <c r="L707">
        <v>9.8568876700980091E-4</v>
      </c>
      <c r="M707">
        <v>2.3497522969070299E-3</v>
      </c>
      <c r="N707">
        <v>3.6208189630108299E-4</v>
      </c>
      <c r="O707">
        <v>7.1961811566461004E-5</v>
      </c>
      <c r="P707">
        <v>7.7066355709226001E-4</v>
      </c>
    </row>
    <row r="708" spans="1:16" x14ac:dyDescent="0.35">
      <c r="A708" s="13" t="s">
        <v>1255</v>
      </c>
      <c r="B708" s="13" t="s">
        <v>1199</v>
      </c>
      <c r="C708" s="13" t="s">
        <v>1256</v>
      </c>
      <c r="D708" s="13">
        <v>2.0962478502109501E-3</v>
      </c>
      <c r="E708" s="13">
        <v>2.5300412393596899E-3</v>
      </c>
      <c r="F708">
        <v>4.4053541872503604E-3</v>
      </c>
      <c r="G708">
        <v>4.1393263332083902E-3</v>
      </c>
      <c r="H708">
        <v>1.0497299762512E-2</v>
      </c>
      <c r="I708">
        <v>1.6170114452868301E-4</v>
      </c>
      <c r="J708">
        <v>1.19230611441902E-2</v>
      </c>
      <c r="K708">
        <v>4.4678713358105599E-3</v>
      </c>
      <c r="L708">
        <v>3.3259391760915701E-3</v>
      </c>
      <c r="M708">
        <v>1.08373254112814E-2</v>
      </c>
      <c r="N708">
        <v>2.2397270575187098E-3</v>
      </c>
      <c r="O708">
        <v>2.6103347476466999E-4</v>
      </c>
      <c r="P708">
        <v>2.7121458199905199E-3</v>
      </c>
    </row>
    <row r="709" spans="1:16" x14ac:dyDescent="0.35">
      <c r="A709" s="13" t="s">
        <v>1257</v>
      </c>
      <c r="B709" s="13" t="s">
        <v>1199</v>
      </c>
      <c r="C709" s="13" t="s">
        <v>1258</v>
      </c>
      <c r="D709" s="13">
        <v>1.39411850934849E-3</v>
      </c>
      <c r="E709" s="13">
        <v>1.67572217729193E-3</v>
      </c>
      <c r="F709">
        <v>2.8631577928520799E-3</v>
      </c>
      <c r="G709">
        <v>3.3372658290170701E-3</v>
      </c>
      <c r="H709">
        <v>7.2824631633463099E-3</v>
      </c>
      <c r="I709">
        <v>1.11553233148862E-4</v>
      </c>
      <c r="J709">
        <v>8.0116522395852798E-3</v>
      </c>
      <c r="K709">
        <v>3.0229464614015501E-3</v>
      </c>
      <c r="L709">
        <v>2.17844176180597E-3</v>
      </c>
      <c r="M709">
        <v>9.0856136690963506E-3</v>
      </c>
      <c r="N709">
        <v>1.5952458177139401E-3</v>
      </c>
      <c r="O709">
        <v>1.8089684035265901E-4</v>
      </c>
      <c r="P709">
        <v>1.7861249470601801E-3</v>
      </c>
    </row>
    <row r="710" spans="1:16" x14ac:dyDescent="0.35">
      <c r="A710" s="13" t="s">
        <v>1259</v>
      </c>
      <c r="B710" s="13" t="s">
        <v>1199</v>
      </c>
      <c r="C710" s="13" t="s">
        <v>352</v>
      </c>
      <c r="D710" s="13">
        <v>1.9535673406311699E-2</v>
      </c>
      <c r="E710" s="13">
        <v>1.9588942984071701E-2</v>
      </c>
      <c r="F710">
        <v>3.4063267668049499E-2</v>
      </c>
      <c r="G710">
        <v>6.1144906764545801E-2</v>
      </c>
      <c r="H710">
        <v>9.1921240046989802E-2</v>
      </c>
      <c r="I710">
        <v>1.7854351425801299E-3</v>
      </c>
      <c r="J710">
        <v>0.19789743490890099</v>
      </c>
      <c r="K710">
        <v>3.8313639365723497E-2</v>
      </c>
      <c r="L710">
        <v>3.3696458150932099E-2</v>
      </c>
      <c r="M710">
        <v>9.4907678325872005E-2</v>
      </c>
      <c r="N710">
        <v>2.2893352655511401E-2</v>
      </c>
      <c r="O710">
        <v>2.4709176014525102E-3</v>
      </c>
      <c r="P710">
        <v>2.2087489942584099E-2</v>
      </c>
    </row>
    <row r="711" spans="1:16" x14ac:dyDescent="0.35">
      <c r="A711" s="13" t="s">
        <v>1260</v>
      </c>
      <c r="B711" s="13" t="s">
        <v>1199</v>
      </c>
      <c r="C711" s="13" t="s">
        <v>1261</v>
      </c>
      <c r="D711" s="13">
        <v>3.1809671584036498E-3</v>
      </c>
      <c r="E711" s="13">
        <v>3.1611824927752501E-3</v>
      </c>
      <c r="F711">
        <v>5.4313300853306799E-3</v>
      </c>
      <c r="G711">
        <v>6.99758397223394E-3</v>
      </c>
      <c r="H711">
        <v>1.4067833785121E-2</v>
      </c>
      <c r="I711">
        <v>2.38964232214829E-4</v>
      </c>
      <c r="J711">
        <v>3.08821017180816E-2</v>
      </c>
      <c r="K711">
        <v>6.1859926112594896E-3</v>
      </c>
      <c r="L711">
        <v>5.96358249894285E-3</v>
      </c>
      <c r="M711">
        <v>1.51071267773632E-2</v>
      </c>
      <c r="N711">
        <v>3.3018440902078702E-3</v>
      </c>
      <c r="O711">
        <v>3.6266370529742901E-4</v>
      </c>
      <c r="P711">
        <v>3.4199581165245399E-3</v>
      </c>
    </row>
    <row r="712" spans="1:16" x14ac:dyDescent="0.35">
      <c r="A712" s="13" t="s">
        <v>1262</v>
      </c>
      <c r="B712" s="13" t="s">
        <v>1199</v>
      </c>
      <c r="C712" s="13" t="s">
        <v>100</v>
      </c>
      <c r="D712" s="13">
        <v>1.4354326046746399E-3</v>
      </c>
      <c r="E712" s="13">
        <v>1.1110538690637199E-3</v>
      </c>
      <c r="F712">
        <v>2.3403719805981699E-3</v>
      </c>
      <c r="G712">
        <v>1.0740342213823399E-3</v>
      </c>
      <c r="H712">
        <v>2.8648879915439498E-3</v>
      </c>
      <c r="I712">
        <v>5.82149518257899E-5</v>
      </c>
      <c r="J712">
        <v>3.61166130773903E-3</v>
      </c>
      <c r="K712">
        <v>1.39863595124533E-3</v>
      </c>
      <c r="L712">
        <v>1.2119336098990201E-3</v>
      </c>
      <c r="M712">
        <v>3.8333895802563399E-3</v>
      </c>
      <c r="N712">
        <v>4.8479641162697801E-4</v>
      </c>
      <c r="O712">
        <v>9.3583195403621901E-5</v>
      </c>
      <c r="P712">
        <v>8.8325207695181098E-4</v>
      </c>
    </row>
    <row r="713" spans="1:16" x14ac:dyDescent="0.35">
      <c r="A713" s="13" t="s">
        <v>1263</v>
      </c>
      <c r="B713" s="13" t="s">
        <v>1199</v>
      </c>
      <c r="C713" s="13" t="s">
        <v>110</v>
      </c>
      <c r="D713" s="13">
        <v>3.67517322739528E-3</v>
      </c>
      <c r="E713" s="13">
        <v>4.1298851284168499E-3</v>
      </c>
      <c r="F713">
        <v>7.9009000807979402E-3</v>
      </c>
      <c r="G713">
        <v>1.0025843332743801E-2</v>
      </c>
      <c r="H713">
        <v>1.5867336572645E-2</v>
      </c>
      <c r="I713">
        <v>2.6573737406111498E-4</v>
      </c>
      <c r="J713">
        <v>1.7847851640495401E-2</v>
      </c>
      <c r="K713">
        <v>6.2425838500079697E-3</v>
      </c>
      <c r="L713">
        <v>4.7205352475467501E-3</v>
      </c>
      <c r="M713">
        <v>1.9953956071329399E-2</v>
      </c>
      <c r="N713">
        <v>3.1147158761015998E-3</v>
      </c>
      <c r="O713">
        <v>3.9458963017337099E-4</v>
      </c>
      <c r="P713">
        <v>3.9836998256543299E-3</v>
      </c>
    </row>
    <row r="714" spans="1:16" x14ac:dyDescent="0.35">
      <c r="A714" s="13" t="s">
        <v>1264</v>
      </c>
      <c r="B714" s="13" t="s">
        <v>1199</v>
      </c>
      <c r="C714" s="13" t="s">
        <v>114</v>
      </c>
      <c r="D714" s="13">
        <v>4.8037502860043199E-2</v>
      </c>
      <c r="E714" s="13">
        <v>4.55302142283713E-2</v>
      </c>
      <c r="F714">
        <v>8.8692678907262207E-2</v>
      </c>
      <c r="G714">
        <v>0.13092584124864201</v>
      </c>
      <c r="H714">
        <v>0.15626194912717101</v>
      </c>
      <c r="I714">
        <v>2.88447422554086E-3</v>
      </c>
      <c r="J714">
        <v>0.20610087562229401</v>
      </c>
      <c r="K714">
        <v>6.3643282697237902E-2</v>
      </c>
      <c r="L714">
        <v>5.0066126990689401E-2</v>
      </c>
      <c r="M714">
        <v>0.23388920472147101</v>
      </c>
      <c r="N714">
        <v>2.9711179468418201E-2</v>
      </c>
      <c r="O714">
        <v>4.1807521150120097E-3</v>
      </c>
      <c r="P714">
        <v>4.0867345711239803E-2</v>
      </c>
    </row>
    <row r="715" spans="1:16" x14ac:dyDescent="0.35">
      <c r="A715" s="13" t="s">
        <v>1265</v>
      </c>
      <c r="B715" s="13" t="s">
        <v>1199</v>
      </c>
      <c r="C715" s="13" t="s">
        <v>116</v>
      </c>
      <c r="D715" s="13">
        <v>1.0293786737451899E-3</v>
      </c>
      <c r="E715" s="13">
        <v>1.15665098124112E-3</v>
      </c>
      <c r="F715">
        <v>2.01121787805595E-3</v>
      </c>
      <c r="G715">
        <v>1.89658505742224E-3</v>
      </c>
      <c r="H715">
        <v>4.7987354163033097E-3</v>
      </c>
      <c r="I715">
        <v>7.6186840854359101E-5</v>
      </c>
      <c r="J715">
        <v>6.5002042285270401E-3</v>
      </c>
      <c r="K715">
        <v>2.08077860242593E-3</v>
      </c>
      <c r="L715">
        <v>1.65115507953516E-3</v>
      </c>
      <c r="M715">
        <v>4.8533473092769704E-3</v>
      </c>
      <c r="N715">
        <v>1.0527694822368499E-3</v>
      </c>
      <c r="O715">
        <v>1.2260589445389899E-4</v>
      </c>
      <c r="P715">
        <v>1.2498719969463801E-3</v>
      </c>
    </row>
    <row r="716" spans="1:16" x14ac:dyDescent="0.35">
      <c r="A716" s="13" t="s">
        <v>1266</v>
      </c>
      <c r="B716" s="13" t="s">
        <v>1199</v>
      </c>
      <c r="C716" s="13" t="s">
        <v>651</v>
      </c>
      <c r="D716" s="13">
        <v>4.79451108428079E-4</v>
      </c>
      <c r="E716" s="13">
        <v>2.8830812651958499E-4</v>
      </c>
      <c r="F716">
        <v>6.2114583960719001E-4</v>
      </c>
      <c r="G716">
        <v>2.6335226345444501E-4</v>
      </c>
      <c r="H716">
        <v>6.8966829101359999E-4</v>
      </c>
      <c r="I716">
        <v>1.3786767289595401E-5</v>
      </c>
      <c r="J716">
        <v>9.0856970214980902E-4</v>
      </c>
      <c r="K716">
        <v>3.4906050166154699E-4</v>
      </c>
      <c r="L716">
        <v>2.97823092928631E-4</v>
      </c>
      <c r="M716">
        <v>8.5642570980991903E-4</v>
      </c>
      <c r="N716">
        <v>1.13293228840349E-4</v>
      </c>
      <c r="O716">
        <v>2.2283194198152601E-5</v>
      </c>
      <c r="P716">
        <v>2.2277720643194401E-4</v>
      </c>
    </row>
    <row r="717" spans="1:16" x14ac:dyDescent="0.35">
      <c r="A717" s="13" t="s">
        <v>1267</v>
      </c>
      <c r="B717" s="13" t="s">
        <v>1199</v>
      </c>
      <c r="C717" s="13" t="s">
        <v>1268</v>
      </c>
      <c r="D717" s="13">
        <v>7.54246813979249E-4</v>
      </c>
      <c r="E717" s="13">
        <v>9.1292409441669404E-4</v>
      </c>
      <c r="F717">
        <v>1.6672689858256099E-3</v>
      </c>
      <c r="G717">
        <v>1.37486365409363E-3</v>
      </c>
      <c r="H717">
        <v>3.57646917541668E-3</v>
      </c>
      <c r="I717">
        <v>5.5760584233310298E-5</v>
      </c>
      <c r="J717">
        <v>3.9329977871627097E-3</v>
      </c>
      <c r="K717">
        <v>1.5115213489625601E-3</v>
      </c>
      <c r="L717">
        <v>1.11436888974835E-3</v>
      </c>
      <c r="M717">
        <v>3.5632737590621999E-3</v>
      </c>
      <c r="N717">
        <v>7.3219517347309195E-4</v>
      </c>
      <c r="O717">
        <v>8.9573236240410295E-5</v>
      </c>
      <c r="P717">
        <v>9.66262026776188E-4</v>
      </c>
    </row>
    <row r="718" spans="1:16" x14ac:dyDescent="0.35">
      <c r="A718" s="13" t="s">
        <v>1269</v>
      </c>
      <c r="B718" s="13" t="s">
        <v>1199</v>
      </c>
      <c r="C718" s="13" t="s">
        <v>120</v>
      </c>
      <c r="D718" s="13">
        <v>4.0826097116803397E-3</v>
      </c>
      <c r="E718" s="13">
        <v>3.5193143103568201E-3</v>
      </c>
      <c r="F718">
        <v>7.1562638625534301E-3</v>
      </c>
      <c r="G718">
        <v>3.7750997847700901E-3</v>
      </c>
      <c r="H718">
        <v>9.3404983138946195E-3</v>
      </c>
      <c r="I718">
        <v>1.80582874039906E-4</v>
      </c>
      <c r="J718">
        <v>1.1109169386871801E-2</v>
      </c>
      <c r="K718">
        <v>4.46590479042871E-3</v>
      </c>
      <c r="L718">
        <v>3.7402883981508201E-3</v>
      </c>
      <c r="M718">
        <v>1.32606699107889E-2</v>
      </c>
      <c r="N718">
        <v>1.6479614941283399E-3</v>
      </c>
      <c r="O718">
        <v>3.0384589264862799E-4</v>
      </c>
      <c r="P718">
        <v>2.8676829763598101E-3</v>
      </c>
    </row>
    <row r="719" spans="1:16" x14ac:dyDescent="0.35">
      <c r="A719" s="13" t="s">
        <v>1270</v>
      </c>
      <c r="B719" s="13" t="s">
        <v>1199</v>
      </c>
      <c r="C719" s="13" t="s">
        <v>122</v>
      </c>
      <c r="D719" s="13">
        <v>9.56272353528324E-4</v>
      </c>
      <c r="E719" s="13">
        <v>1.0079336107497101E-3</v>
      </c>
      <c r="F719">
        <v>2.0417446673226601E-3</v>
      </c>
      <c r="G719">
        <v>1.1908629172404899E-3</v>
      </c>
      <c r="H719">
        <v>3.1225836920276201E-3</v>
      </c>
      <c r="I719">
        <v>5.3046916091514503E-5</v>
      </c>
      <c r="J719">
        <v>3.2045656003656998E-3</v>
      </c>
      <c r="K719">
        <v>1.43555327757848E-3</v>
      </c>
      <c r="L719">
        <v>1.10219165415109E-3</v>
      </c>
      <c r="M719">
        <v>3.1174619391222298E-3</v>
      </c>
      <c r="N719">
        <v>5.9494288221784999E-4</v>
      </c>
      <c r="O719">
        <v>8.8503767788603396E-5</v>
      </c>
      <c r="P719">
        <v>9.6184433132226997E-4</v>
      </c>
    </row>
    <row r="720" spans="1:16" x14ac:dyDescent="0.35">
      <c r="A720" s="13" t="s">
        <v>1271</v>
      </c>
      <c r="B720" s="13" t="s">
        <v>1199</v>
      </c>
      <c r="C720" s="13" t="s">
        <v>124</v>
      </c>
      <c r="D720" s="13">
        <v>2.5961330979273598E-3</v>
      </c>
      <c r="E720" s="13">
        <v>2.3256050942338799E-3</v>
      </c>
      <c r="F720">
        <v>4.6088608480041298E-3</v>
      </c>
      <c r="G720">
        <v>2.9984123807953698E-3</v>
      </c>
      <c r="H720">
        <v>6.6988895863833503E-3</v>
      </c>
      <c r="I720">
        <v>1.23720040929657E-4</v>
      </c>
      <c r="J720">
        <v>7.5549671218126998E-3</v>
      </c>
      <c r="K720">
        <v>3.0432621130765201E-3</v>
      </c>
      <c r="L720">
        <v>2.4731532615506601E-3</v>
      </c>
      <c r="M720">
        <v>9.1728043225218492E-3</v>
      </c>
      <c r="N720">
        <v>1.2279946484666799E-3</v>
      </c>
      <c r="O720">
        <v>2.06071603800867E-4</v>
      </c>
      <c r="P720">
        <v>1.9780909725244E-3</v>
      </c>
    </row>
    <row r="721" spans="1:16" x14ac:dyDescent="0.35">
      <c r="A721" s="13" t="s">
        <v>1272</v>
      </c>
      <c r="B721" s="13" t="s">
        <v>1199</v>
      </c>
      <c r="C721" s="13" t="s">
        <v>273</v>
      </c>
      <c r="D721" s="13">
        <v>2.4063195635420101E-4</v>
      </c>
      <c r="E721" s="13">
        <v>2.93607212231437E-4</v>
      </c>
      <c r="F721">
        <v>5.3271191800945703E-4</v>
      </c>
      <c r="G721">
        <v>4.2338210872109499E-4</v>
      </c>
      <c r="H721">
        <v>1.1251252733430401E-3</v>
      </c>
      <c r="I721">
        <v>1.8640179185336098E-5</v>
      </c>
      <c r="J721">
        <v>1.42303438940522E-3</v>
      </c>
      <c r="K721">
        <v>5.0922098265138497E-4</v>
      </c>
      <c r="L721">
        <v>3.7334759543054602E-4</v>
      </c>
      <c r="M721">
        <v>9.3503034893345797E-4</v>
      </c>
      <c r="N721">
        <v>2.4827987577162998E-4</v>
      </c>
      <c r="O721">
        <v>3.0230856489062101E-5</v>
      </c>
      <c r="P721">
        <v>3.3006406203396702E-4</v>
      </c>
    </row>
    <row r="722" spans="1:16" x14ac:dyDescent="0.35">
      <c r="A722" s="13" t="s">
        <v>1273</v>
      </c>
      <c r="B722" s="13" t="s">
        <v>1199</v>
      </c>
      <c r="C722" s="13" t="s">
        <v>1274</v>
      </c>
      <c r="D722" s="13">
        <v>1.2128247333007701E-3</v>
      </c>
      <c r="E722" s="13">
        <v>1.50012222951075E-3</v>
      </c>
      <c r="F722">
        <v>2.58736203923054E-3</v>
      </c>
      <c r="G722">
        <v>2.72297050220831E-3</v>
      </c>
      <c r="H722">
        <v>6.4321979546806901E-3</v>
      </c>
      <c r="I722">
        <v>9.7540807002471702E-5</v>
      </c>
      <c r="J722">
        <v>6.9368190598855196E-3</v>
      </c>
      <c r="K722">
        <v>2.7031396289991E-3</v>
      </c>
      <c r="L722">
        <v>1.94659593522878E-3</v>
      </c>
      <c r="M722">
        <v>7.6232678649860901E-3</v>
      </c>
      <c r="N722">
        <v>1.3724480623131001E-3</v>
      </c>
      <c r="O722">
        <v>1.5714966184295E-4</v>
      </c>
      <c r="P722">
        <v>1.59943446422564E-3</v>
      </c>
    </row>
    <row r="723" spans="1:16" x14ac:dyDescent="0.35">
      <c r="A723" s="13" t="s">
        <v>1275</v>
      </c>
      <c r="B723" s="13" t="s">
        <v>1199</v>
      </c>
      <c r="C723" s="13" t="s">
        <v>1276</v>
      </c>
      <c r="D723" s="13">
        <v>1.80264405671239E-4</v>
      </c>
      <c r="E723" s="13">
        <v>1.2715750395237999E-4</v>
      </c>
      <c r="F723">
        <v>2.6738459910647598E-4</v>
      </c>
      <c r="G723">
        <v>1.6973506935447801E-4</v>
      </c>
      <c r="H723">
        <v>3.6607914785632902E-4</v>
      </c>
      <c r="I723">
        <v>8.3951500396793401E-6</v>
      </c>
      <c r="J723">
        <v>4.7970231694287498E-4</v>
      </c>
      <c r="K723">
        <v>1.5902651411417901E-4</v>
      </c>
      <c r="L723">
        <v>1.4529913818775201E-4</v>
      </c>
      <c r="M723">
        <v>4.95500493902917E-4</v>
      </c>
      <c r="N723">
        <v>6.4270049911255595E-5</v>
      </c>
      <c r="O723">
        <v>1.20150004857153E-5</v>
      </c>
      <c r="P723">
        <v>9.1381046651558401E-5</v>
      </c>
    </row>
    <row r="724" spans="1:16" x14ac:dyDescent="0.35">
      <c r="A724" s="13" t="s">
        <v>1277</v>
      </c>
      <c r="B724" s="13" t="s">
        <v>1199</v>
      </c>
      <c r="C724" s="13" t="s">
        <v>377</v>
      </c>
      <c r="D724" s="13">
        <v>6.4465701917538402E-4</v>
      </c>
      <c r="E724" s="13">
        <v>4.34533701591844E-4</v>
      </c>
      <c r="F724">
        <v>9.6238877889336496E-4</v>
      </c>
      <c r="G724">
        <v>4.2890683438878197E-4</v>
      </c>
      <c r="H724">
        <v>1.1260441372432299E-3</v>
      </c>
      <c r="I724">
        <v>2.3825100471994598E-5</v>
      </c>
      <c r="J724">
        <v>1.55342393920406E-3</v>
      </c>
      <c r="K724">
        <v>5.5172736852811505E-4</v>
      </c>
      <c r="L724">
        <v>4.9448239659643904E-4</v>
      </c>
      <c r="M724">
        <v>1.43944990160587E-3</v>
      </c>
      <c r="N724">
        <v>1.8243432416751199E-4</v>
      </c>
      <c r="O724">
        <v>3.7002486066648698E-5</v>
      </c>
      <c r="P724">
        <v>3.46142006206353E-4</v>
      </c>
    </row>
    <row r="725" spans="1:16" x14ac:dyDescent="0.35">
      <c r="A725" s="13" t="s">
        <v>1278</v>
      </c>
      <c r="B725" s="13" t="s">
        <v>1199</v>
      </c>
      <c r="C725" s="13" t="s">
        <v>1279</v>
      </c>
      <c r="D725" s="13">
        <v>6.0777836871250596E-4</v>
      </c>
      <c r="E725" s="13">
        <v>5.1346041231649397E-4</v>
      </c>
      <c r="F725">
        <v>1.05157472031352E-3</v>
      </c>
      <c r="G725">
        <v>5.01366666828062E-4</v>
      </c>
      <c r="H725">
        <v>1.34477954674386E-3</v>
      </c>
      <c r="I725">
        <v>2.5167939128926699E-5</v>
      </c>
      <c r="J725">
        <v>1.52343596002753E-3</v>
      </c>
      <c r="K725">
        <v>6.6064033542593496E-4</v>
      </c>
      <c r="L725">
        <v>5.3397634528259204E-4</v>
      </c>
      <c r="M725">
        <v>1.67981365185746E-3</v>
      </c>
      <c r="N725">
        <v>2.3764724592658401E-4</v>
      </c>
      <c r="O725">
        <v>4.2565406443745898E-5</v>
      </c>
      <c r="P725">
        <v>4.31262030697064E-4</v>
      </c>
    </row>
    <row r="726" spans="1:16" x14ac:dyDescent="0.35">
      <c r="A726" s="13" t="s">
        <v>1280</v>
      </c>
      <c r="B726" s="13" t="s">
        <v>1199</v>
      </c>
      <c r="C726" s="13" t="s">
        <v>1281</v>
      </c>
      <c r="D726" s="13">
        <v>4.8705894934581399E-4</v>
      </c>
      <c r="E726" s="13">
        <v>4.4325127465540202E-4</v>
      </c>
      <c r="F726">
        <v>8.9407882072626004E-4</v>
      </c>
      <c r="G726">
        <v>4.7648377495462498E-4</v>
      </c>
      <c r="H726">
        <v>1.24988673447195E-3</v>
      </c>
      <c r="I726">
        <v>2.1866316036732198E-5</v>
      </c>
      <c r="J726">
        <v>1.3084490651711701E-3</v>
      </c>
      <c r="K726">
        <v>6.1327661564975096E-4</v>
      </c>
      <c r="L726">
        <v>4.6966258732333897E-4</v>
      </c>
      <c r="M726">
        <v>1.2824485850065799E-3</v>
      </c>
      <c r="N726">
        <v>2.3039480954862199E-4</v>
      </c>
      <c r="O726">
        <v>3.7682688762303399E-5</v>
      </c>
      <c r="P726">
        <v>4.10387233168271E-4</v>
      </c>
    </row>
    <row r="727" spans="1:16" x14ac:dyDescent="0.35">
      <c r="A727" s="13" t="s">
        <v>1282</v>
      </c>
      <c r="B727" s="13" t="s">
        <v>1199</v>
      </c>
      <c r="C727" s="13" t="s">
        <v>126</v>
      </c>
      <c r="D727" s="13">
        <v>8.1046601478574904E-4</v>
      </c>
      <c r="E727" s="13">
        <v>4.2399951480098102E-4</v>
      </c>
      <c r="F727">
        <v>9.94607792826374E-4</v>
      </c>
      <c r="G727">
        <v>4.2407478050977799E-4</v>
      </c>
      <c r="H727">
        <v>1.09694727889876E-3</v>
      </c>
      <c r="I727">
        <v>2.47120403330063E-5</v>
      </c>
      <c r="J727">
        <v>1.9831842665159801E-3</v>
      </c>
      <c r="K727">
        <v>5.5153478842961501E-4</v>
      </c>
      <c r="L727">
        <v>5.3864417719006504E-4</v>
      </c>
      <c r="M727">
        <v>1.2125737242721199E-3</v>
      </c>
      <c r="N727">
        <v>1.66298400447547E-4</v>
      </c>
      <c r="O727">
        <v>3.7214975070989201E-5</v>
      </c>
      <c r="P727">
        <v>3.4369154798907699E-4</v>
      </c>
    </row>
    <row r="728" spans="1:16" x14ac:dyDescent="0.35">
      <c r="A728" s="13" t="s">
        <v>1283</v>
      </c>
      <c r="B728" s="13" t="s">
        <v>1199</v>
      </c>
      <c r="C728" s="13" t="s">
        <v>130</v>
      </c>
      <c r="D728" s="13">
        <v>1.0530211073948501E-3</v>
      </c>
      <c r="E728" s="13">
        <v>3.7683287852456398E-4</v>
      </c>
      <c r="F728">
        <v>8.6828582240221902E-4</v>
      </c>
      <c r="G728">
        <v>3.3146454328912502E-4</v>
      </c>
      <c r="H728">
        <v>7.7482312040036698E-4</v>
      </c>
      <c r="I728">
        <v>1.560385051041E-5</v>
      </c>
      <c r="J728">
        <v>1.22188083328179E-3</v>
      </c>
      <c r="K728">
        <v>4.0788604930320702E-4</v>
      </c>
      <c r="L728">
        <v>3.5899543878506501E-4</v>
      </c>
      <c r="M728">
        <v>9.3493439928344203E-4</v>
      </c>
      <c r="N728">
        <v>1.2190365394310599E-4</v>
      </c>
      <c r="O728">
        <v>2.5129154951521001E-5</v>
      </c>
      <c r="P728">
        <v>2.59734556366271E-4</v>
      </c>
    </row>
    <row r="729" spans="1:16" x14ac:dyDescent="0.35">
      <c r="A729" s="13" t="s">
        <v>1284</v>
      </c>
      <c r="B729" s="13" t="s">
        <v>1199</v>
      </c>
      <c r="C729" s="13" t="s">
        <v>1285</v>
      </c>
      <c r="D729" s="13">
        <v>3.9266628592811003E-3</v>
      </c>
      <c r="E729" s="13">
        <v>3.5646428367508099E-3</v>
      </c>
      <c r="F729">
        <v>6.0880829317094499E-3</v>
      </c>
      <c r="G729">
        <v>9.2493151367321596E-3</v>
      </c>
      <c r="H729">
        <v>1.6156812779742701E-2</v>
      </c>
      <c r="I729">
        <v>2.8551961119933201E-4</v>
      </c>
      <c r="J729">
        <v>4.2743127099010403E-2</v>
      </c>
      <c r="K729">
        <v>7.1757688855028602E-3</v>
      </c>
      <c r="L729">
        <v>7.4219334599120897E-3</v>
      </c>
      <c r="M729">
        <v>1.7183470090031201E-2</v>
      </c>
      <c r="N729">
        <v>3.8754206870459901E-3</v>
      </c>
      <c r="O729">
        <v>4.1773688888824099E-4</v>
      </c>
      <c r="P729">
        <v>3.90170905197775E-3</v>
      </c>
    </row>
    <row r="730" spans="1:16" x14ac:dyDescent="0.35">
      <c r="A730" s="13" t="s">
        <v>1286</v>
      </c>
      <c r="B730" s="13" t="s">
        <v>1199</v>
      </c>
      <c r="C730" s="13" t="s">
        <v>1287</v>
      </c>
      <c r="D730" s="13">
        <v>9.4893744515508398E-4</v>
      </c>
      <c r="E730" s="13">
        <v>6.3098578834433299E-4</v>
      </c>
      <c r="F730">
        <v>1.5104874839372399E-3</v>
      </c>
      <c r="G730">
        <v>5.5848144526691101E-4</v>
      </c>
      <c r="H730">
        <v>1.45244493647892E-3</v>
      </c>
      <c r="I730">
        <v>3.0575613375084202E-5</v>
      </c>
      <c r="J730">
        <v>1.8489763291399399E-3</v>
      </c>
      <c r="K730">
        <v>7.9568174584006702E-4</v>
      </c>
      <c r="L730">
        <v>7.2213102034718898E-4</v>
      </c>
      <c r="M730">
        <v>1.4488096849271E-3</v>
      </c>
      <c r="N730">
        <v>2.1869613994047801E-4</v>
      </c>
      <c r="O730">
        <v>5.0781765383824699E-5</v>
      </c>
      <c r="P730">
        <v>5.1974399687512902E-4</v>
      </c>
    </row>
    <row r="731" spans="1:16" x14ac:dyDescent="0.35">
      <c r="A731" s="13" t="s">
        <v>1288</v>
      </c>
      <c r="B731" s="13" t="s">
        <v>1199</v>
      </c>
      <c r="C731" s="13" t="s">
        <v>289</v>
      </c>
      <c r="D731" s="13">
        <v>2.2624116132655399E-4</v>
      </c>
      <c r="E731" s="13">
        <v>2.43501277562293E-4</v>
      </c>
      <c r="F731">
        <v>4.3274266538064599E-4</v>
      </c>
      <c r="G731">
        <v>3.5272077672785299E-4</v>
      </c>
      <c r="H731">
        <v>9.4738010696550595E-4</v>
      </c>
      <c r="I731">
        <v>1.5161492754005601E-5</v>
      </c>
      <c r="J731">
        <v>1.44303542356097E-3</v>
      </c>
      <c r="K731">
        <v>4.2192127043535701E-4</v>
      </c>
      <c r="L731">
        <v>3.3392347387031898E-4</v>
      </c>
      <c r="M731">
        <v>8.5397627632531495E-4</v>
      </c>
      <c r="N731">
        <v>2.0391361929851599E-4</v>
      </c>
      <c r="O731">
        <v>2.4640180268687799E-5</v>
      </c>
      <c r="P731">
        <v>2.6340549386362201E-4</v>
      </c>
    </row>
    <row r="732" spans="1:16" x14ac:dyDescent="0.35">
      <c r="A732" s="13" t="s">
        <v>1289</v>
      </c>
      <c r="B732" s="13" t="s">
        <v>1199</v>
      </c>
      <c r="C732" s="13" t="s">
        <v>672</v>
      </c>
      <c r="D732" s="13">
        <v>8.8264184561844504E-4</v>
      </c>
      <c r="E732" s="13">
        <v>8.1992774705813001E-4</v>
      </c>
      <c r="F732">
        <v>1.6544516556893599E-3</v>
      </c>
      <c r="G732">
        <v>9.1615056246952605E-4</v>
      </c>
      <c r="H732">
        <v>2.3492755930430201E-3</v>
      </c>
      <c r="I732">
        <v>4.1914537397733503E-5</v>
      </c>
      <c r="J732">
        <v>2.50353940626288E-3</v>
      </c>
      <c r="K732">
        <v>1.11147363140066E-3</v>
      </c>
      <c r="L732">
        <v>8.6975794054458501E-4</v>
      </c>
      <c r="M732">
        <v>2.6501814387025302E-3</v>
      </c>
      <c r="N732">
        <v>4.3049230571706498E-4</v>
      </c>
      <c r="O732">
        <v>7.0252141824373796E-5</v>
      </c>
      <c r="P732">
        <v>7.3521214215597401E-4</v>
      </c>
    </row>
    <row r="733" spans="1:16" x14ac:dyDescent="0.35">
      <c r="A733" s="13" t="s">
        <v>1290</v>
      </c>
      <c r="B733" s="13" t="s">
        <v>1199</v>
      </c>
      <c r="C733" s="13" t="s">
        <v>132</v>
      </c>
      <c r="D733" s="13">
        <v>4.8188284906201801E-4</v>
      </c>
      <c r="E733" s="13">
        <v>5.6114871797164202E-4</v>
      </c>
      <c r="F733">
        <v>1.0517788217586301E-3</v>
      </c>
      <c r="G733">
        <v>8.7276240068172805E-4</v>
      </c>
      <c r="H733">
        <v>1.9961690563662102E-3</v>
      </c>
      <c r="I733">
        <v>3.3331265458292599E-5</v>
      </c>
      <c r="J733">
        <v>1.9777142308623399E-3</v>
      </c>
      <c r="K733">
        <v>8.3098863650744002E-4</v>
      </c>
      <c r="L733">
        <v>6.1585381706917499E-4</v>
      </c>
      <c r="M733">
        <v>2.16819216248297E-3</v>
      </c>
      <c r="N733">
        <v>4.0199008504385501E-4</v>
      </c>
      <c r="O733">
        <v>5.2667342274475698E-5</v>
      </c>
      <c r="P733">
        <v>5.0162135090458799E-4</v>
      </c>
    </row>
    <row r="734" spans="1:16" x14ac:dyDescent="0.35">
      <c r="A734" s="13" t="s">
        <v>1291</v>
      </c>
      <c r="B734" s="13" t="s">
        <v>1199</v>
      </c>
      <c r="C734" s="13" t="s">
        <v>1292</v>
      </c>
      <c r="D734" s="13">
        <v>7.6093722463427195E-4</v>
      </c>
      <c r="E734" s="13">
        <v>6.8110315071165297E-4</v>
      </c>
      <c r="F734">
        <v>1.3940806678410301E-3</v>
      </c>
      <c r="G734">
        <v>8.7276922757601805E-4</v>
      </c>
      <c r="H734">
        <v>2.0146636106657999E-3</v>
      </c>
      <c r="I734">
        <v>4.2836933813716702E-5</v>
      </c>
      <c r="J734">
        <v>2.3090983788755801E-3</v>
      </c>
      <c r="K734">
        <v>8.7418371862437599E-4</v>
      </c>
      <c r="L734">
        <v>7.6173619386134305E-4</v>
      </c>
      <c r="M734">
        <v>2.66980583136679E-3</v>
      </c>
      <c r="N734">
        <v>3.6308479728902198E-4</v>
      </c>
      <c r="O734">
        <v>6.4325945018633393E-5</v>
      </c>
      <c r="P734">
        <v>5.15790714220291E-4</v>
      </c>
    </row>
    <row r="735" spans="1:16" x14ac:dyDescent="0.35">
      <c r="A735" s="13" t="s">
        <v>1293</v>
      </c>
      <c r="B735" s="13" t="s">
        <v>1199</v>
      </c>
      <c r="C735" s="13" t="s">
        <v>1294</v>
      </c>
      <c r="D735" s="13">
        <v>3.3920540355467099E-4</v>
      </c>
      <c r="E735" s="13">
        <v>3.4694078254069799E-4</v>
      </c>
      <c r="F735">
        <v>6.7803125374065398E-4</v>
      </c>
      <c r="G735">
        <v>5.1978382435556895E-4</v>
      </c>
      <c r="H735">
        <v>1.15517339854791E-3</v>
      </c>
      <c r="I735">
        <v>2.1184384900450599E-5</v>
      </c>
      <c r="J735">
        <v>1.2863062870861199E-3</v>
      </c>
      <c r="K735">
        <v>4.8784092475237203E-4</v>
      </c>
      <c r="L735">
        <v>3.8597361291996599E-4</v>
      </c>
      <c r="M735">
        <v>1.33720243961903E-3</v>
      </c>
      <c r="N735">
        <v>2.20940339463879E-4</v>
      </c>
      <c r="O735">
        <v>3.2624550479707002E-5</v>
      </c>
      <c r="P735">
        <v>2.9918699362397997E-4</v>
      </c>
    </row>
    <row r="736" spans="1:16" x14ac:dyDescent="0.35">
      <c r="A736" s="13" t="s">
        <v>1295</v>
      </c>
      <c r="B736" s="13" t="s">
        <v>1199</v>
      </c>
      <c r="C736" s="13" t="s">
        <v>1296</v>
      </c>
      <c r="D736" s="13">
        <v>1.01287125696138E-2</v>
      </c>
      <c r="E736" s="13">
        <v>1.00436849777831E-2</v>
      </c>
      <c r="F736">
        <v>1.7261388641280701E-2</v>
      </c>
      <c r="G736">
        <v>2.1712241507543101E-2</v>
      </c>
      <c r="H736">
        <v>4.4158744871521903E-2</v>
      </c>
      <c r="I736">
        <v>7.2068296116290995E-4</v>
      </c>
      <c r="J736">
        <v>6.4992481884802306E-2</v>
      </c>
      <c r="K736">
        <v>1.8592877967085499E-2</v>
      </c>
      <c r="L736">
        <v>1.50084661863787E-2</v>
      </c>
      <c r="M736">
        <v>4.9342489313369597E-2</v>
      </c>
      <c r="N736">
        <v>1.01263163254472E-2</v>
      </c>
      <c r="O736">
        <v>1.15413051355942E-3</v>
      </c>
      <c r="P736">
        <v>1.08025456680546E-2</v>
      </c>
    </row>
    <row r="737" spans="1:16" x14ac:dyDescent="0.35">
      <c r="A737" s="13" t="s">
        <v>1297</v>
      </c>
      <c r="B737" s="13" t="s">
        <v>1199</v>
      </c>
      <c r="C737" s="13" t="s">
        <v>296</v>
      </c>
      <c r="D737" s="13">
        <v>5.8329091082582696E-4</v>
      </c>
      <c r="E737" s="13">
        <v>5.12139396744083E-4</v>
      </c>
      <c r="F737">
        <v>1.13720771129253E-3</v>
      </c>
      <c r="G737">
        <v>7.3800013634222499E-4</v>
      </c>
      <c r="H737">
        <v>1.5497339444098901E-3</v>
      </c>
      <c r="I737">
        <v>3.4901151643838901E-5</v>
      </c>
      <c r="J737">
        <v>2.0515387651260501E-3</v>
      </c>
      <c r="K737">
        <v>6.9396482955238201E-4</v>
      </c>
      <c r="L737">
        <v>6.3375760348803698E-4</v>
      </c>
      <c r="M737">
        <v>2.2460287869132301E-3</v>
      </c>
      <c r="N737">
        <v>2.60534991810369E-4</v>
      </c>
      <c r="O737">
        <v>5.0308627757638501E-5</v>
      </c>
      <c r="P737">
        <v>4.18717640670976E-4</v>
      </c>
    </row>
    <row r="738" spans="1:16" x14ac:dyDescent="0.35">
      <c r="A738" s="13" t="s">
        <v>1298</v>
      </c>
      <c r="B738" s="13" t="s">
        <v>1199</v>
      </c>
      <c r="C738" s="13" t="s">
        <v>138</v>
      </c>
      <c r="D738" s="13">
        <v>1.4315847101047099E-3</v>
      </c>
      <c r="E738" s="13">
        <v>1.42308997556358E-3</v>
      </c>
      <c r="F738">
        <v>2.7882628016608802E-3</v>
      </c>
      <c r="G738">
        <v>2.4512038390148202E-3</v>
      </c>
      <c r="H738">
        <v>4.5928622214255303E-3</v>
      </c>
      <c r="I738">
        <v>8.5402981923366706E-5</v>
      </c>
      <c r="J738">
        <v>5.3610593106349497E-3</v>
      </c>
      <c r="K738">
        <v>1.9438474057384199E-3</v>
      </c>
      <c r="L738">
        <v>1.5692904812069199E-3</v>
      </c>
      <c r="M738">
        <v>6.0034025264151204E-3</v>
      </c>
      <c r="N738">
        <v>8.6508074961431003E-4</v>
      </c>
      <c r="O738">
        <v>1.3131533952789401E-4</v>
      </c>
      <c r="P738">
        <v>1.22033436053349E-3</v>
      </c>
    </row>
    <row r="739" spans="1:16" x14ac:dyDescent="0.35">
      <c r="A739" s="13" t="s">
        <v>1299</v>
      </c>
      <c r="B739" s="13" t="s">
        <v>1199</v>
      </c>
      <c r="C739" s="13" t="s">
        <v>1300</v>
      </c>
      <c r="D739" s="13">
        <v>1.1751051432732701E-3</v>
      </c>
      <c r="E739" s="13">
        <v>4.6629689148056699E-4</v>
      </c>
      <c r="F739">
        <v>1.0820623314365099E-3</v>
      </c>
      <c r="G739">
        <v>4.6661379527160698E-4</v>
      </c>
      <c r="H739">
        <v>1.1154111253892901E-3</v>
      </c>
      <c r="I739">
        <v>2.4349128964339499E-5</v>
      </c>
      <c r="J739">
        <v>1.8470312918638201E-3</v>
      </c>
      <c r="K739">
        <v>5.7135907302664703E-4</v>
      </c>
      <c r="L739">
        <v>5.5537451017070795E-4</v>
      </c>
      <c r="M739">
        <v>1.2828576832292699E-3</v>
      </c>
      <c r="N739">
        <v>1.6734047629756501E-4</v>
      </c>
      <c r="O739">
        <v>3.7504850671513101E-5</v>
      </c>
      <c r="P739">
        <v>3.6422236654452898E-4</v>
      </c>
    </row>
    <row r="740" spans="1:16" x14ac:dyDescent="0.35">
      <c r="A740" s="13" t="s">
        <v>1301</v>
      </c>
      <c r="B740" s="13" t="s">
        <v>1199</v>
      </c>
      <c r="C740" s="13" t="s">
        <v>1302</v>
      </c>
      <c r="D740" s="13">
        <v>5.0786876554905901E-4</v>
      </c>
      <c r="E740" s="13">
        <v>5.2799979013255099E-4</v>
      </c>
      <c r="F740">
        <v>9.2009428819416199E-4</v>
      </c>
      <c r="G740">
        <v>8.7397466234492198E-4</v>
      </c>
      <c r="H740">
        <v>2.1745980471819999E-3</v>
      </c>
      <c r="I740">
        <v>3.5205330288857102E-5</v>
      </c>
      <c r="J740">
        <v>3.5627387693552598E-3</v>
      </c>
      <c r="K740">
        <v>9.64985745045385E-4</v>
      </c>
      <c r="L740">
        <v>8.2241619553560504E-4</v>
      </c>
      <c r="M740">
        <v>2.1164779380818499E-3</v>
      </c>
      <c r="N740">
        <v>4.8419937664473199E-4</v>
      </c>
      <c r="O740">
        <v>5.6058481367355899E-5</v>
      </c>
      <c r="P740">
        <v>5.7342176913268697E-4</v>
      </c>
    </row>
    <row r="741" spans="1:16" x14ac:dyDescent="0.35">
      <c r="A741" s="13" t="s">
        <v>1303</v>
      </c>
      <c r="B741" s="13" t="s">
        <v>1199</v>
      </c>
      <c r="C741" s="13" t="s">
        <v>1304</v>
      </c>
      <c r="D741" s="13">
        <v>4.8884491420977895E-4</v>
      </c>
      <c r="E741" s="13">
        <v>6.0316474936841303E-4</v>
      </c>
      <c r="F741">
        <v>1.02723137047861E-3</v>
      </c>
      <c r="G741">
        <v>1.1101985661136099E-3</v>
      </c>
      <c r="H741">
        <v>2.5778057490946299E-3</v>
      </c>
      <c r="I741">
        <v>3.9486163544407801E-5</v>
      </c>
      <c r="J741">
        <v>2.6843534167265001E-3</v>
      </c>
      <c r="K741">
        <v>1.0776369057609999E-3</v>
      </c>
      <c r="L741">
        <v>7.5813679315542705E-4</v>
      </c>
      <c r="M741">
        <v>3.2484465702581002E-3</v>
      </c>
      <c r="N741">
        <v>5.6015524527991401E-4</v>
      </c>
      <c r="O741">
        <v>6.3708033725484394E-5</v>
      </c>
      <c r="P741">
        <v>6.2854798208879605E-4</v>
      </c>
    </row>
    <row r="742" spans="1:16" x14ac:dyDescent="0.35">
      <c r="A742" s="13" t="s">
        <v>1305</v>
      </c>
      <c r="B742" s="13" t="s">
        <v>1199</v>
      </c>
      <c r="C742" s="13" t="s">
        <v>1306</v>
      </c>
      <c r="D742" s="13">
        <v>5.9511392511865299E-4</v>
      </c>
      <c r="E742" s="13">
        <v>4.9529430963530597E-4</v>
      </c>
      <c r="F742">
        <v>1.05900714640446E-3</v>
      </c>
      <c r="G742">
        <v>4.1442198587457099E-4</v>
      </c>
      <c r="H742">
        <v>1.1743501847803501E-3</v>
      </c>
      <c r="I742">
        <v>2.1942637339429799E-5</v>
      </c>
      <c r="J742">
        <v>1.64044657798352E-3</v>
      </c>
      <c r="K742">
        <v>6.5571131256815301E-4</v>
      </c>
      <c r="L742">
        <v>5.12493178775056E-4</v>
      </c>
      <c r="M742">
        <v>1.19962481353227E-3</v>
      </c>
      <c r="N742">
        <v>2.0129007326067299E-4</v>
      </c>
      <c r="O742">
        <v>3.78067180740834E-5</v>
      </c>
      <c r="P742">
        <v>4.1037564251811102E-4</v>
      </c>
    </row>
    <row r="743" spans="1:16" x14ac:dyDescent="0.35">
      <c r="A743" s="13" t="s">
        <v>1307</v>
      </c>
      <c r="B743" s="13" t="s">
        <v>1199</v>
      </c>
      <c r="C743" s="13" t="s">
        <v>1308</v>
      </c>
      <c r="D743" s="13">
        <v>4.4059271115069E-4</v>
      </c>
      <c r="E743" s="13">
        <v>2.9757868241445898E-4</v>
      </c>
      <c r="F743">
        <v>6.3665548915164201E-4</v>
      </c>
      <c r="G743">
        <v>4.03042883397227E-4</v>
      </c>
      <c r="H743">
        <v>8.5596841038838899E-4</v>
      </c>
      <c r="I743">
        <v>1.9920028268103799E-5</v>
      </c>
      <c r="J743">
        <v>1.1720631141363901E-3</v>
      </c>
      <c r="K743">
        <v>3.7615602147718699E-4</v>
      </c>
      <c r="L743">
        <v>3.4815306840428497E-4</v>
      </c>
      <c r="M743">
        <v>1.06329417863114E-3</v>
      </c>
      <c r="N743">
        <v>1.4714921589813599E-4</v>
      </c>
      <c r="O743">
        <v>2.83730790429008E-5</v>
      </c>
      <c r="P743">
        <v>2.1621183103681299E-4</v>
      </c>
    </row>
    <row r="744" spans="1:16" x14ac:dyDescent="0.35">
      <c r="A744" s="13" t="s">
        <v>1309</v>
      </c>
      <c r="B744" s="13" t="s">
        <v>1199</v>
      </c>
      <c r="C744" s="13" t="s">
        <v>1310</v>
      </c>
      <c r="D744" s="13">
        <v>6.6654973581432202E-3</v>
      </c>
      <c r="E744" s="13">
        <v>7.7761516957595804E-3</v>
      </c>
      <c r="F744">
        <v>1.5150594986078901E-2</v>
      </c>
      <c r="G744">
        <v>1.07987341716931E-2</v>
      </c>
      <c r="H744">
        <v>2.60497306738291E-2</v>
      </c>
      <c r="I744">
        <v>4.2677605642745702E-4</v>
      </c>
      <c r="J744">
        <v>2.9720053985627801E-2</v>
      </c>
      <c r="K744">
        <v>1.18102515980035E-2</v>
      </c>
      <c r="L744">
        <v>9.0363068788028699E-3</v>
      </c>
      <c r="M744">
        <v>2.4859327634944101E-2</v>
      </c>
      <c r="N744">
        <v>5.1715535721862096E-3</v>
      </c>
      <c r="O744">
        <v>7.1102816161749895E-4</v>
      </c>
      <c r="P744">
        <v>7.8922748135015798E-3</v>
      </c>
    </row>
    <row r="745" spans="1:16" x14ac:dyDescent="0.35">
      <c r="A745" s="13" t="s">
        <v>1311</v>
      </c>
      <c r="B745" s="13" t="s">
        <v>1199</v>
      </c>
      <c r="C745" s="13" t="s">
        <v>1312</v>
      </c>
      <c r="D745" s="13">
        <v>1.9257468906421201E-4</v>
      </c>
      <c r="E745" s="13">
        <v>2.19207731638343E-4</v>
      </c>
      <c r="F745">
        <v>4.2059718199690202E-4</v>
      </c>
      <c r="G745">
        <v>4.50137812554659E-4</v>
      </c>
      <c r="H745">
        <v>8.3935507577392605E-4</v>
      </c>
      <c r="I745">
        <v>1.36097670798815E-5</v>
      </c>
      <c r="J745">
        <v>8.9194753087961905E-4</v>
      </c>
      <c r="K745">
        <v>3.3882059684786902E-4</v>
      </c>
      <c r="L745">
        <v>2.5538688477515199E-4</v>
      </c>
      <c r="M745">
        <v>9.3590644178663301E-4</v>
      </c>
      <c r="N745">
        <v>1.65561920861771E-4</v>
      </c>
      <c r="O745">
        <v>2.09322052209003E-5</v>
      </c>
      <c r="P745">
        <v>2.19874103203733E-4</v>
      </c>
    </row>
    <row r="746" spans="1:16" x14ac:dyDescent="0.35">
      <c r="A746" s="13" t="s">
        <v>1313</v>
      </c>
      <c r="B746" s="13" t="s">
        <v>1199</v>
      </c>
      <c r="C746" s="13" t="s">
        <v>308</v>
      </c>
      <c r="D746" s="13">
        <v>1.88639364045432E-4</v>
      </c>
      <c r="E746" s="13">
        <v>1.7046624398651801E-4</v>
      </c>
      <c r="F746">
        <v>3.3237302976177102E-4</v>
      </c>
      <c r="G746">
        <v>2.3140643226829101E-4</v>
      </c>
      <c r="H746">
        <v>5.5247893353849902E-4</v>
      </c>
      <c r="I746">
        <v>1.03722081536747E-5</v>
      </c>
      <c r="J746">
        <v>5.9486922752211599E-4</v>
      </c>
      <c r="K746">
        <v>2.32118235973818E-4</v>
      </c>
      <c r="L746">
        <v>1.88411587160699E-4</v>
      </c>
      <c r="M746">
        <v>6.6928041505813203E-4</v>
      </c>
      <c r="N746">
        <v>1.09151658191098E-4</v>
      </c>
      <c r="O746">
        <v>1.6099485497403699E-5</v>
      </c>
      <c r="P746">
        <v>1.3596109833776399E-4</v>
      </c>
    </row>
    <row r="747" spans="1:16" x14ac:dyDescent="0.35">
      <c r="A747" s="13" t="s">
        <v>1314</v>
      </c>
      <c r="B747" s="13" t="s">
        <v>1199</v>
      </c>
      <c r="C747" s="13" t="s">
        <v>1315</v>
      </c>
      <c r="D747" s="13">
        <v>1.6587173280579601E-2</v>
      </c>
      <c r="E747" s="13">
        <v>9.4829543285875201E-3</v>
      </c>
      <c r="F747">
        <v>2.2534450506837101E-2</v>
      </c>
      <c r="G747">
        <v>1.0829556446994701E-2</v>
      </c>
      <c r="H747">
        <v>2.1668554344243099E-2</v>
      </c>
      <c r="I747">
        <v>4.5539865740313701E-4</v>
      </c>
      <c r="J747">
        <v>3.2528506568960301E-2</v>
      </c>
      <c r="K747">
        <v>1.152067464998E-2</v>
      </c>
      <c r="L747">
        <v>1.1047735458341999E-2</v>
      </c>
      <c r="M747">
        <v>2.52002223561178E-2</v>
      </c>
      <c r="N747">
        <v>3.2595526588198799E-3</v>
      </c>
      <c r="O747">
        <v>7.31252106966771E-4</v>
      </c>
      <c r="P747">
        <v>7.4426118156084896E-3</v>
      </c>
    </row>
    <row r="748" spans="1:16" x14ac:dyDescent="0.35">
      <c r="A748" s="13" t="s">
        <v>1316</v>
      </c>
      <c r="B748" s="13" t="s">
        <v>1199</v>
      </c>
      <c r="C748" s="13" t="s">
        <v>1317</v>
      </c>
      <c r="D748" s="13">
        <v>3.2884657855238502E-4</v>
      </c>
      <c r="E748" s="13">
        <v>3.50674597198556E-4</v>
      </c>
      <c r="F748">
        <v>7.1027177218410502E-4</v>
      </c>
      <c r="G748">
        <v>3.5086350946294701E-4</v>
      </c>
      <c r="H748">
        <v>1.0094268639230799E-3</v>
      </c>
      <c r="I748">
        <v>1.7491434229593E-5</v>
      </c>
      <c r="J748">
        <v>9.8783328155735493E-4</v>
      </c>
      <c r="K748">
        <v>5.0999934083466899E-4</v>
      </c>
      <c r="L748">
        <v>3.7721699015657797E-4</v>
      </c>
      <c r="M748">
        <v>9.0053932741880095E-4</v>
      </c>
      <c r="N748">
        <v>1.8914403160361499E-4</v>
      </c>
      <c r="O748">
        <v>3.09656139467806E-5</v>
      </c>
      <c r="P748">
        <v>3.4355984537252102E-4</v>
      </c>
    </row>
    <row r="749" spans="1:16" x14ac:dyDescent="0.35">
      <c r="A749" s="13" t="s">
        <v>1318</v>
      </c>
      <c r="B749" s="13" t="s">
        <v>1199</v>
      </c>
      <c r="C749" s="13" t="s">
        <v>1319</v>
      </c>
      <c r="D749" s="13">
        <v>4.0742942516695498E-3</v>
      </c>
      <c r="E749" s="13">
        <v>3.6013838927653201E-3</v>
      </c>
      <c r="F749">
        <v>7.4673493139707997E-3</v>
      </c>
      <c r="G749">
        <v>3.6460413350613602E-3</v>
      </c>
      <c r="H749">
        <v>9.4574095609762099E-3</v>
      </c>
      <c r="I749">
        <v>1.7104340595549999E-4</v>
      </c>
      <c r="J749">
        <v>1.18037454794806E-2</v>
      </c>
      <c r="K749">
        <v>5.0061436093279598E-3</v>
      </c>
      <c r="L749">
        <v>3.81980626132759E-3</v>
      </c>
      <c r="M749">
        <v>9.8435267259741506E-3</v>
      </c>
      <c r="N749">
        <v>1.6788853775159E-3</v>
      </c>
      <c r="O749">
        <v>2.9765273277777501E-4</v>
      </c>
      <c r="P749">
        <v>3.24171247806697E-3</v>
      </c>
    </row>
    <row r="750" spans="1:16" x14ac:dyDescent="0.35">
      <c r="A750" s="13" t="s">
        <v>1320</v>
      </c>
      <c r="B750" s="13" t="s">
        <v>1199</v>
      </c>
      <c r="C750" s="13" t="s">
        <v>1183</v>
      </c>
      <c r="D750" s="13">
        <v>5.1096870249063E-4</v>
      </c>
      <c r="E750" s="13">
        <v>6.3259135451700804E-4</v>
      </c>
      <c r="F750">
        <v>1.13983964709325E-3</v>
      </c>
      <c r="G750">
        <v>9.5532209572639804E-4</v>
      </c>
      <c r="H750">
        <v>2.5340129418539399E-3</v>
      </c>
      <c r="I750">
        <v>3.90897485589822E-5</v>
      </c>
      <c r="J750">
        <v>2.6398984528885798E-3</v>
      </c>
      <c r="K750">
        <v>1.0578641624873499E-3</v>
      </c>
      <c r="L750">
        <v>7.7077167257266397E-4</v>
      </c>
      <c r="M750">
        <v>2.50498053251602E-3</v>
      </c>
      <c r="N750">
        <v>5.2058317280721995E-4</v>
      </c>
      <c r="O750">
        <v>6.2531184707385198E-5</v>
      </c>
      <c r="P750">
        <v>6.6840640401946304E-4</v>
      </c>
    </row>
    <row r="751" spans="1:16" x14ac:dyDescent="0.35">
      <c r="A751" s="13" t="s">
        <v>1321</v>
      </c>
      <c r="B751" s="13" t="s">
        <v>1199</v>
      </c>
      <c r="C751" s="13" t="s">
        <v>946</v>
      </c>
      <c r="D751" s="13">
        <v>1.66154051728006E-4</v>
      </c>
      <c r="E751" s="13">
        <v>2.00775875287908E-4</v>
      </c>
      <c r="F751">
        <v>3.8958121726937503E-4</v>
      </c>
      <c r="G751">
        <v>2.27162512911268E-4</v>
      </c>
      <c r="H751">
        <v>6.4407869205071596E-4</v>
      </c>
      <c r="I751">
        <v>1.0670547567934199E-5</v>
      </c>
      <c r="J751">
        <v>6.3955043518700797E-4</v>
      </c>
      <c r="K751">
        <v>3.0496605451882998E-4</v>
      </c>
      <c r="L751">
        <v>2.2391621168814301E-4</v>
      </c>
      <c r="M751">
        <v>5.6462378931457604E-4</v>
      </c>
      <c r="N751">
        <v>1.28358834390802E-4</v>
      </c>
      <c r="O751">
        <v>1.8422977586635599E-5</v>
      </c>
      <c r="P751">
        <v>2.08577038534174E-4</v>
      </c>
    </row>
    <row r="752" spans="1:16" x14ac:dyDescent="0.35">
      <c r="A752" s="13" t="s">
        <v>1322</v>
      </c>
      <c r="B752" s="13" t="s">
        <v>1199</v>
      </c>
      <c r="C752" s="13" t="s">
        <v>1323</v>
      </c>
      <c r="D752" s="13">
        <v>7.0117494454972002E-3</v>
      </c>
      <c r="E752" s="13">
        <v>2.5069855780998798E-3</v>
      </c>
      <c r="F752">
        <v>5.7382562492801301E-3</v>
      </c>
      <c r="G752">
        <v>2.8718240395340499E-3</v>
      </c>
      <c r="H752">
        <v>5.5638104101074903E-3</v>
      </c>
      <c r="I752">
        <v>1.1709464464496201E-4</v>
      </c>
      <c r="J752">
        <v>9.7470565566412492E-3</v>
      </c>
      <c r="K752">
        <v>2.8722956655346898E-3</v>
      </c>
      <c r="L752">
        <v>2.7802890446026701E-3</v>
      </c>
      <c r="M752">
        <v>6.9171267776884397E-3</v>
      </c>
      <c r="N752">
        <v>8.4398192848470898E-4</v>
      </c>
      <c r="O752">
        <v>1.8392349588293401E-4</v>
      </c>
      <c r="P752">
        <v>1.84712126583066E-3</v>
      </c>
    </row>
    <row r="753" spans="1:16" x14ac:dyDescent="0.35">
      <c r="A753" s="13" t="s">
        <v>1324</v>
      </c>
      <c r="B753" s="13" t="s">
        <v>1199</v>
      </c>
      <c r="C753" s="13" t="s">
        <v>150</v>
      </c>
      <c r="D753" s="13">
        <v>7.6090094403364901E-4</v>
      </c>
      <c r="E753" s="13">
        <v>6.1939294635002696E-4</v>
      </c>
      <c r="F753">
        <v>1.3816171659662699E-3</v>
      </c>
      <c r="G753">
        <v>7.1132778692804398E-4</v>
      </c>
      <c r="H753">
        <v>1.76527444585496E-3</v>
      </c>
      <c r="I753">
        <v>3.87861848082661E-5</v>
      </c>
      <c r="J753">
        <v>2.2576782414006598E-3</v>
      </c>
      <c r="K753">
        <v>8.2565381560014903E-4</v>
      </c>
      <c r="L753">
        <v>7.5117253428188104E-4</v>
      </c>
      <c r="M753">
        <v>2.42350925098623E-3</v>
      </c>
      <c r="N753">
        <v>2.9179418527781398E-4</v>
      </c>
      <c r="O753">
        <v>5.7932887526777799E-5</v>
      </c>
      <c r="P753">
        <v>5.0956345014451497E-4</v>
      </c>
    </row>
    <row r="754" spans="1:16" x14ac:dyDescent="0.35">
      <c r="A754" s="13" t="s">
        <v>1325</v>
      </c>
      <c r="B754" s="13" t="s">
        <v>1199</v>
      </c>
      <c r="C754" s="13" t="s">
        <v>949</v>
      </c>
      <c r="D754" s="13">
        <v>2.8595107283261E-3</v>
      </c>
      <c r="E754" s="13">
        <v>3.01834069358697E-3</v>
      </c>
      <c r="F754">
        <v>5.8449295299419302E-3</v>
      </c>
      <c r="G754">
        <v>4.2693878014872901E-3</v>
      </c>
      <c r="H754">
        <v>1.0271658551456E-2</v>
      </c>
      <c r="I754">
        <v>1.81205815711523E-4</v>
      </c>
      <c r="J754">
        <v>1.02918320289927E-2</v>
      </c>
      <c r="K754">
        <v>4.2665915937093804E-3</v>
      </c>
      <c r="L754">
        <v>3.30193807674243E-3</v>
      </c>
      <c r="M754">
        <v>1.13701916594754E-2</v>
      </c>
      <c r="N754">
        <v>2.0420588873355499E-3</v>
      </c>
      <c r="O754">
        <v>2.8293843319038899E-4</v>
      </c>
      <c r="P754">
        <v>2.5542770649497198E-3</v>
      </c>
    </row>
    <row r="755" spans="1:16" x14ac:dyDescent="0.35">
      <c r="A755" s="13" t="s">
        <v>1326</v>
      </c>
      <c r="B755" s="13" t="s">
        <v>1199</v>
      </c>
      <c r="C755" s="13" t="s">
        <v>1327</v>
      </c>
      <c r="D755" s="13">
        <v>5.0558394613419095E-4</v>
      </c>
      <c r="E755" s="13">
        <v>6.3753328130418602E-4</v>
      </c>
      <c r="F755">
        <v>1.14027509263466E-3</v>
      </c>
      <c r="G755">
        <v>9.6639566993641797E-4</v>
      </c>
      <c r="H755">
        <v>2.50442067699733E-3</v>
      </c>
      <c r="I755">
        <v>3.88216571934346E-5</v>
      </c>
      <c r="J755">
        <v>2.4429008697500199E-3</v>
      </c>
      <c r="K755">
        <v>1.0468617479191999E-3</v>
      </c>
      <c r="L755">
        <v>7.4142582667600996E-4</v>
      </c>
      <c r="M755">
        <v>2.6331448917744E-3</v>
      </c>
      <c r="N755">
        <v>5.1183644871299601E-4</v>
      </c>
      <c r="O755">
        <v>6.2234800558134501E-5</v>
      </c>
      <c r="P755">
        <v>6.4539506948430795E-4</v>
      </c>
    </row>
    <row r="756" spans="1:16" x14ac:dyDescent="0.35">
      <c r="A756" s="13" t="s">
        <v>1328</v>
      </c>
      <c r="B756" s="13" t="s">
        <v>1199</v>
      </c>
      <c r="C756" s="13" t="s">
        <v>313</v>
      </c>
      <c r="D756" s="13">
        <v>4.5307016399682201E-4</v>
      </c>
      <c r="E756" s="13">
        <v>5.2610192558140705E-4</v>
      </c>
      <c r="F756">
        <v>9.6383232696756096E-4</v>
      </c>
      <c r="G756">
        <v>7.2483762120816204E-4</v>
      </c>
      <c r="H756">
        <v>1.9095963021018899E-3</v>
      </c>
      <c r="I756">
        <v>3.0712379499320803E-5</v>
      </c>
      <c r="J756">
        <v>2.70980642587675E-3</v>
      </c>
      <c r="K756">
        <v>8.6338347192832705E-4</v>
      </c>
      <c r="L756">
        <v>6.63705546196779E-4</v>
      </c>
      <c r="M756">
        <v>1.7172539997821099E-3</v>
      </c>
      <c r="N756">
        <v>3.96593829903897E-4</v>
      </c>
      <c r="O756">
        <v>5.05823257389291E-5</v>
      </c>
      <c r="P756">
        <v>5.5955288032089295E-4</v>
      </c>
    </row>
    <row r="757" spans="1:16" x14ac:dyDescent="0.35">
      <c r="A757" s="13" t="s">
        <v>1329</v>
      </c>
      <c r="B757" s="13" t="s">
        <v>1199</v>
      </c>
      <c r="C757" s="13" t="s">
        <v>1330</v>
      </c>
      <c r="D757" s="13">
        <v>5.8284639492336499E-4</v>
      </c>
      <c r="E757" s="13">
        <v>7.3277099258973598E-4</v>
      </c>
      <c r="F757">
        <v>1.2833676855483599E-3</v>
      </c>
      <c r="G757">
        <v>1.1953490378952499E-3</v>
      </c>
      <c r="H757">
        <v>3.0450631646695599E-3</v>
      </c>
      <c r="I757">
        <v>4.6261571647418898E-5</v>
      </c>
      <c r="J757">
        <v>3.2198863665738602E-3</v>
      </c>
      <c r="K757">
        <v>1.28539006314939E-3</v>
      </c>
      <c r="L757">
        <v>9.2356003291337203E-4</v>
      </c>
      <c r="M757">
        <v>3.2943946998839901E-3</v>
      </c>
      <c r="N757">
        <v>6.3744822462860195E-4</v>
      </c>
      <c r="O757">
        <v>7.4427475595185898E-5</v>
      </c>
      <c r="P757">
        <v>7.7895577513378096E-4</v>
      </c>
    </row>
    <row r="758" spans="1:16" x14ac:dyDescent="0.35">
      <c r="A758" s="13" t="s">
        <v>1331</v>
      </c>
      <c r="B758" s="13" t="s">
        <v>1332</v>
      </c>
      <c r="C758" s="13" t="s">
        <v>1333</v>
      </c>
      <c r="D758" s="13">
        <v>4.6246623860658802E-5</v>
      </c>
      <c r="E758" s="13">
        <v>1.1040587242395601E-4</v>
      </c>
      <c r="F758">
        <v>1.7709724785488801E-4</v>
      </c>
      <c r="G758">
        <v>1.03646293298046E-4</v>
      </c>
      <c r="H758">
        <v>3.5401076041421199E-4</v>
      </c>
      <c r="I758">
        <v>4.76896186418414E-6</v>
      </c>
      <c r="J758">
        <v>1.61832432119197E-4</v>
      </c>
      <c r="K758">
        <v>1.44205617897727E-4</v>
      </c>
      <c r="L758">
        <v>7.7725028232592701E-5</v>
      </c>
      <c r="M758">
        <v>2.3243227590335699E-4</v>
      </c>
      <c r="N758">
        <v>4.7077380577177401E-5</v>
      </c>
      <c r="O758">
        <v>7.3128112534175497E-6</v>
      </c>
      <c r="P758">
        <v>1.9534012591060899E-4</v>
      </c>
    </row>
    <row r="759" spans="1:16" x14ac:dyDescent="0.35">
      <c r="A759" s="13" t="s">
        <v>1334</v>
      </c>
      <c r="B759" s="13" t="s">
        <v>1332</v>
      </c>
      <c r="C759" s="13" t="s">
        <v>435</v>
      </c>
      <c r="D759" s="13">
        <v>2.26265053150752E-5</v>
      </c>
      <c r="E759" s="13">
        <v>5.1084325791609701E-5</v>
      </c>
      <c r="F759">
        <v>8.3860087982096001E-5</v>
      </c>
      <c r="G759">
        <v>4.7344354263407E-5</v>
      </c>
      <c r="H759">
        <v>1.5817166718619599E-4</v>
      </c>
      <c r="I759">
        <v>2.21199808832177E-6</v>
      </c>
      <c r="J759">
        <v>7.5652511982947303E-5</v>
      </c>
      <c r="K759">
        <v>6.6816920696622707E-5</v>
      </c>
      <c r="L759">
        <v>3.5899958091151103E-5</v>
      </c>
      <c r="M759">
        <v>9.8980361788487302E-5</v>
      </c>
      <c r="N759">
        <v>2.0163221999726799E-5</v>
      </c>
      <c r="O759">
        <v>3.2039508475399198E-6</v>
      </c>
      <c r="P759">
        <v>8.7370888909110597E-5</v>
      </c>
    </row>
    <row r="760" spans="1:16" x14ac:dyDescent="0.35">
      <c r="A760" s="13" t="s">
        <v>1335</v>
      </c>
      <c r="B760" s="13" t="s">
        <v>1332</v>
      </c>
      <c r="C760" s="13" t="s">
        <v>1336</v>
      </c>
      <c r="D760" s="13">
        <v>6.5912987133152402E-5</v>
      </c>
      <c r="E760" s="13">
        <v>1.62231443728988E-4</v>
      </c>
      <c r="F760">
        <v>2.6412605450422502E-4</v>
      </c>
      <c r="G760">
        <v>1.9399328222915999E-4</v>
      </c>
      <c r="H760">
        <v>6.67786697462936E-4</v>
      </c>
      <c r="I760">
        <v>8.4846963010191102E-6</v>
      </c>
      <c r="J760">
        <v>4.0399100067411899E-4</v>
      </c>
      <c r="K760">
        <v>2.5388538080005401E-4</v>
      </c>
      <c r="L760">
        <v>1.4208182198515199E-4</v>
      </c>
      <c r="M760">
        <v>6.4876039359031796E-4</v>
      </c>
      <c r="N760">
        <v>1.2668810945858501E-4</v>
      </c>
      <c r="O760">
        <v>1.7366313417790801E-5</v>
      </c>
      <c r="P760">
        <v>2.9358445389281E-4</v>
      </c>
    </row>
    <row r="761" spans="1:16" x14ac:dyDescent="0.35">
      <c r="A761" s="13" t="s">
        <v>1337</v>
      </c>
      <c r="B761" s="13" t="s">
        <v>1332</v>
      </c>
      <c r="C761" s="13" t="s">
        <v>1338</v>
      </c>
      <c r="D761" s="13">
        <v>8.2986974188964301E-5</v>
      </c>
      <c r="E761" s="13">
        <v>1.7822889720700501E-4</v>
      </c>
      <c r="F761">
        <v>3.43571600099219E-4</v>
      </c>
      <c r="G761">
        <v>1.5076713739048999E-4</v>
      </c>
      <c r="H761">
        <v>5.8177008852370096E-4</v>
      </c>
      <c r="I761">
        <v>8.1762954780059892E-6</v>
      </c>
      <c r="J761">
        <v>2.8406999962113898E-4</v>
      </c>
      <c r="K761">
        <v>2.3807672060975E-4</v>
      </c>
      <c r="L761">
        <v>1.4684880630563799E-4</v>
      </c>
      <c r="M761">
        <v>3.7629401618518199E-4</v>
      </c>
      <c r="N761">
        <v>8.4096849913175106E-5</v>
      </c>
      <c r="O761">
        <v>1.5171801298976E-5</v>
      </c>
      <c r="P761">
        <v>2.8915406075320403E-4</v>
      </c>
    </row>
    <row r="762" spans="1:16" x14ac:dyDescent="0.35">
      <c r="A762" s="13" t="s">
        <v>1339</v>
      </c>
      <c r="B762" s="13" t="s">
        <v>1332</v>
      </c>
      <c r="C762" s="13" t="s">
        <v>1340</v>
      </c>
      <c r="D762" s="13">
        <v>2.8883596889580501E-5</v>
      </c>
      <c r="E762" s="13">
        <v>7.3886516484959907E-5</v>
      </c>
      <c r="F762">
        <v>1.12583196754037E-4</v>
      </c>
      <c r="G762">
        <v>6.7927705068415397E-5</v>
      </c>
      <c r="H762">
        <v>2.2938120069929E-4</v>
      </c>
      <c r="I762">
        <v>3.0122366320810099E-6</v>
      </c>
      <c r="J762">
        <v>1.03290970082778E-4</v>
      </c>
      <c r="K762">
        <v>9.1630561315278304E-5</v>
      </c>
      <c r="L762">
        <v>4.8472351043805E-5</v>
      </c>
      <c r="M762">
        <v>1.5987759984813099E-4</v>
      </c>
      <c r="N762">
        <v>3.00555316841372E-5</v>
      </c>
      <c r="O762">
        <v>4.55776940950601E-6</v>
      </c>
      <c r="P762">
        <v>1.3183806190808999E-4</v>
      </c>
    </row>
    <row r="763" spans="1:16" x14ac:dyDescent="0.35">
      <c r="A763" s="13" t="s">
        <v>1341</v>
      </c>
      <c r="B763" s="13" t="s">
        <v>1332</v>
      </c>
      <c r="C763" s="13" t="s">
        <v>193</v>
      </c>
      <c r="D763" s="13">
        <v>1.7130594945241999E-4</v>
      </c>
      <c r="E763" s="13">
        <v>3.5919643392518598E-4</v>
      </c>
      <c r="F763">
        <v>6.0741626742037203E-4</v>
      </c>
      <c r="G763">
        <v>3.9796022427569799E-4</v>
      </c>
      <c r="H763">
        <v>1.3564910680071501E-3</v>
      </c>
      <c r="I763">
        <v>1.68959153379617E-5</v>
      </c>
      <c r="J763">
        <v>7.0327795650067097E-4</v>
      </c>
      <c r="K763">
        <v>5.1477531220884903E-4</v>
      </c>
      <c r="L763">
        <v>2.8725854373645401E-4</v>
      </c>
      <c r="M763">
        <v>1.0860595479605399E-3</v>
      </c>
      <c r="N763">
        <v>2.3263389236880601E-4</v>
      </c>
      <c r="O763">
        <v>3.5539570900995498E-5</v>
      </c>
      <c r="P763">
        <v>6.3375374798332299E-4</v>
      </c>
    </row>
    <row r="764" spans="1:16" x14ac:dyDescent="0.35">
      <c r="A764" s="13" t="s">
        <v>1342</v>
      </c>
      <c r="B764" s="13" t="s">
        <v>1332</v>
      </c>
      <c r="C764" s="13" t="s">
        <v>1343</v>
      </c>
      <c r="D764" s="13">
        <v>1.3691418640472499E-3</v>
      </c>
      <c r="E764" s="13">
        <v>3.0581670362873998E-3</v>
      </c>
      <c r="F764">
        <v>5.0116907907677899E-3</v>
      </c>
      <c r="G764">
        <v>3.74003586882168E-3</v>
      </c>
      <c r="H764">
        <v>1.19749973444861E-2</v>
      </c>
      <c r="I764">
        <v>1.4614010861997901E-4</v>
      </c>
      <c r="J764">
        <v>6.61211907856641E-3</v>
      </c>
      <c r="K764">
        <v>4.5025826083979897E-3</v>
      </c>
      <c r="L764">
        <v>2.45335981202729E-3</v>
      </c>
      <c r="M764">
        <v>1.06658808936864E-2</v>
      </c>
      <c r="N764">
        <v>2.0710806877952599E-3</v>
      </c>
      <c r="O764">
        <v>3.3014819039896E-4</v>
      </c>
      <c r="P764">
        <v>5.7261561438898398E-3</v>
      </c>
    </row>
    <row r="765" spans="1:16" x14ac:dyDescent="0.35">
      <c r="A765" s="13" t="s">
        <v>1344</v>
      </c>
      <c r="B765" s="13" t="s">
        <v>1332</v>
      </c>
      <c r="C765" s="13" t="s">
        <v>195</v>
      </c>
      <c r="D765" s="13">
        <v>1.36901282057789E-4</v>
      </c>
      <c r="E765" s="13">
        <v>3.36607596483606E-4</v>
      </c>
      <c r="F765">
        <v>5.3408693528455198E-4</v>
      </c>
      <c r="G765">
        <v>4.1802955342791899E-4</v>
      </c>
      <c r="H765">
        <v>1.2231470636789501E-3</v>
      </c>
      <c r="I765">
        <v>1.5773875070583801E-5</v>
      </c>
      <c r="J765">
        <v>6.20759743574552E-4</v>
      </c>
      <c r="K765">
        <v>4.6911353284728599E-4</v>
      </c>
      <c r="L765">
        <v>2.4889683985016697E-4</v>
      </c>
      <c r="M765">
        <v>1.03324280982758E-3</v>
      </c>
      <c r="N765">
        <v>1.8223162045412301E-4</v>
      </c>
      <c r="O765">
        <v>2.7245095836238299E-5</v>
      </c>
      <c r="P765">
        <v>6.5235898205017297E-4</v>
      </c>
    </row>
    <row r="766" spans="1:16" x14ac:dyDescent="0.35">
      <c r="A766" s="13" t="s">
        <v>1345</v>
      </c>
      <c r="B766" s="13" t="s">
        <v>1332</v>
      </c>
      <c r="C766" s="13" t="s">
        <v>1346</v>
      </c>
      <c r="D766" s="13">
        <v>1.21747416996714E-4</v>
      </c>
      <c r="E766" s="13">
        <v>2.8746390658487202E-4</v>
      </c>
      <c r="F766">
        <v>4.6315309309232199E-4</v>
      </c>
      <c r="G766">
        <v>3.5595832099824802E-4</v>
      </c>
      <c r="H766">
        <v>1.14976333755973E-3</v>
      </c>
      <c r="I766">
        <v>1.39704596102498E-5</v>
      </c>
      <c r="J766">
        <v>6.4166301574152104E-4</v>
      </c>
      <c r="K766">
        <v>4.3255152164962301E-4</v>
      </c>
      <c r="L766">
        <v>2.32851498830538E-4</v>
      </c>
      <c r="M766">
        <v>1.1123713763165799E-3</v>
      </c>
      <c r="N766">
        <v>2.0303014196314701E-4</v>
      </c>
      <c r="O766">
        <v>3.1723845110969399E-5</v>
      </c>
      <c r="P766">
        <v>5.5169444482303098E-4</v>
      </c>
    </row>
    <row r="767" spans="1:16" x14ac:dyDescent="0.35">
      <c r="A767" s="13" t="s">
        <v>1347</v>
      </c>
      <c r="B767" s="13" t="s">
        <v>1332</v>
      </c>
      <c r="C767" s="13" t="s">
        <v>1348</v>
      </c>
      <c r="D767" s="13">
        <v>1.6095142681733901E-4</v>
      </c>
      <c r="E767" s="13">
        <v>3.6890552242009302E-4</v>
      </c>
      <c r="F767">
        <v>6.1117650240687701E-4</v>
      </c>
      <c r="G767">
        <v>4.7209070039841102E-4</v>
      </c>
      <c r="H767">
        <v>1.4558092753094399E-3</v>
      </c>
      <c r="I767">
        <v>1.81514647063057E-5</v>
      </c>
      <c r="J767">
        <v>8.5544740586929505E-4</v>
      </c>
      <c r="K767">
        <v>5.4870433743284795E-4</v>
      </c>
      <c r="L767">
        <v>3.0231703589372199E-4</v>
      </c>
      <c r="M767">
        <v>1.3048290980926E-3</v>
      </c>
      <c r="N767">
        <v>2.6257521238086E-4</v>
      </c>
      <c r="O767">
        <v>3.9965907556264401E-5</v>
      </c>
      <c r="P767">
        <v>6.6555043219371397E-4</v>
      </c>
    </row>
    <row r="768" spans="1:16" x14ac:dyDescent="0.35">
      <c r="A768" s="13" t="s">
        <v>1349</v>
      </c>
      <c r="B768" s="13" t="s">
        <v>1332</v>
      </c>
      <c r="C768" s="13" t="s">
        <v>1350</v>
      </c>
      <c r="D768" s="13">
        <v>1.20731459400421E-4</v>
      </c>
      <c r="E768" s="13">
        <v>3.2427200795518302E-4</v>
      </c>
      <c r="F768">
        <v>4.6419902545164903E-4</v>
      </c>
      <c r="G768">
        <v>3.0660096031306699E-4</v>
      </c>
      <c r="H768">
        <v>1.0549768432268499E-3</v>
      </c>
      <c r="I768">
        <v>1.30941408718416E-5</v>
      </c>
      <c r="J768">
        <v>4.7869519534379302E-4</v>
      </c>
      <c r="K768">
        <v>4.0592997207087201E-4</v>
      </c>
      <c r="L768">
        <v>2.1324678234784501E-4</v>
      </c>
      <c r="M768">
        <v>9.5019827603382999E-4</v>
      </c>
      <c r="N768">
        <v>1.43452800185099E-4</v>
      </c>
      <c r="O768">
        <v>2.2025405434251499E-5</v>
      </c>
      <c r="P768">
        <v>6.5301944083900095E-4</v>
      </c>
    </row>
    <row r="769" spans="1:16" x14ac:dyDescent="0.35">
      <c r="A769" s="13" t="s">
        <v>1351</v>
      </c>
      <c r="B769" s="13" t="s">
        <v>1332</v>
      </c>
      <c r="C769" s="13" t="s">
        <v>34</v>
      </c>
      <c r="D769" s="13">
        <v>9.1018602456925101E-5</v>
      </c>
      <c r="E769" s="13">
        <v>2.00522751159065E-4</v>
      </c>
      <c r="F769">
        <v>3.1975932739699902E-4</v>
      </c>
      <c r="G769">
        <v>2.2971130136802199E-4</v>
      </c>
      <c r="H769">
        <v>7.9604492047082205E-4</v>
      </c>
      <c r="I769">
        <v>9.6397405905400897E-6</v>
      </c>
      <c r="J769">
        <v>4.1269415339875899E-4</v>
      </c>
      <c r="K769">
        <v>2.9893876912071601E-4</v>
      </c>
      <c r="L769">
        <v>1.6011184216420399E-4</v>
      </c>
      <c r="M769">
        <v>7.2536248384338497E-4</v>
      </c>
      <c r="N769">
        <v>1.33692086211381E-4</v>
      </c>
      <c r="O769">
        <v>2.0000213091818799E-5</v>
      </c>
      <c r="P769">
        <v>3.96918455665322E-4</v>
      </c>
    </row>
    <row r="770" spans="1:16" x14ac:dyDescent="0.35">
      <c r="A770" s="13" t="s">
        <v>1352</v>
      </c>
      <c r="B770" s="13" t="s">
        <v>1332</v>
      </c>
      <c r="C770" s="13" t="s">
        <v>36</v>
      </c>
      <c r="D770" s="13">
        <v>4.8300137185672898E-5</v>
      </c>
      <c r="E770" s="13">
        <v>1.2924310880885E-4</v>
      </c>
      <c r="F770">
        <v>1.9225686977938201E-4</v>
      </c>
      <c r="G770">
        <v>1.31551479424105E-4</v>
      </c>
      <c r="H770">
        <v>4.4031155492026602E-4</v>
      </c>
      <c r="I770">
        <v>5.4520942963513598E-6</v>
      </c>
      <c r="J770">
        <v>1.9620011946055999E-4</v>
      </c>
      <c r="K770">
        <v>1.6988535966937601E-4</v>
      </c>
      <c r="L770">
        <v>8.9690558538627502E-5</v>
      </c>
      <c r="M770">
        <v>3.6295767842803799E-4</v>
      </c>
      <c r="N770">
        <v>6.1773683017988203E-5</v>
      </c>
      <c r="O770">
        <v>9.2911171113827604E-6</v>
      </c>
      <c r="P770">
        <v>2.57587306604241E-4</v>
      </c>
    </row>
    <row r="771" spans="1:16" x14ac:dyDescent="0.35">
      <c r="A771" s="13" t="s">
        <v>1353</v>
      </c>
      <c r="B771" s="13" t="s">
        <v>1332</v>
      </c>
      <c r="C771" s="13" t="s">
        <v>200</v>
      </c>
      <c r="D771" s="13">
        <v>1.1954380196494601E-4</v>
      </c>
      <c r="E771" s="13">
        <v>3.1393375274418802E-4</v>
      </c>
      <c r="F771">
        <v>4.6719843391226999E-4</v>
      </c>
      <c r="G771">
        <v>3.1121384509412599E-4</v>
      </c>
      <c r="H771">
        <v>1.0063223415818601E-3</v>
      </c>
      <c r="I771">
        <v>1.2779258160969801E-5</v>
      </c>
      <c r="J771">
        <v>4.4673701616757097E-4</v>
      </c>
      <c r="K771">
        <v>3.9392572031971001E-4</v>
      </c>
      <c r="L771">
        <v>2.08690434736122E-4</v>
      </c>
      <c r="M771">
        <v>7.5102437871639796E-4</v>
      </c>
      <c r="N771">
        <v>1.35288948276789E-4</v>
      </c>
      <c r="O771">
        <v>2.04022487628305E-5</v>
      </c>
      <c r="P771">
        <v>5.8742935662420802E-4</v>
      </c>
    </row>
    <row r="772" spans="1:16" x14ac:dyDescent="0.35">
      <c r="A772" s="13" t="s">
        <v>1354</v>
      </c>
      <c r="B772" s="13" t="s">
        <v>1332</v>
      </c>
      <c r="C772" s="13" t="s">
        <v>1055</v>
      </c>
      <c r="D772" s="13">
        <v>7.9926560419736801E-5</v>
      </c>
      <c r="E772" s="13">
        <v>1.9174114422020299E-4</v>
      </c>
      <c r="F772">
        <v>3.0139729320761201E-4</v>
      </c>
      <c r="G772">
        <v>1.8703122137718399E-4</v>
      </c>
      <c r="H772">
        <v>5.7975062509097505E-4</v>
      </c>
      <c r="I772">
        <v>7.9391130647145306E-6</v>
      </c>
      <c r="J772">
        <v>2.8033563476910999E-4</v>
      </c>
      <c r="K772">
        <v>2.37398712335279E-4</v>
      </c>
      <c r="L772">
        <v>1.2602520738968801E-4</v>
      </c>
      <c r="M772">
        <v>3.8786346760614099E-4</v>
      </c>
      <c r="N772">
        <v>7.3535029543823097E-5</v>
      </c>
      <c r="O772">
        <v>1.13585395014728E-5</v>
      </c>
      <c r="P772">
        <v>3.26290148456795E-4</v>
      </c>
    </row>
    <row r="773" spans="1:16" x14ac:dyDescent="0.35">
      <c r="A773" s="13" t="s">
        <v>1355</v>
      </c>
      <c r="B773" s="13" t="s">
        <v>1332</v>
      </c>
      <c r="C773" s="13" t="s">
        <v>1356</v>
      </c>
      <c r="D773" s="13">
        <v>1.57815579075523E-4</v>
      </c>
      <c r="E773" s="13">
        <v>2.9989303483635301E-4</v>
      </c>
      <c r="F773">
        <v>5.2208469940923205E-4</v>
      </c>
      <c r="G773">
        <v>3.6931133003676998E-4</v>
      </c>
      <c r="H773">
        <v>1.07585925464773E-3</v>
      </c>
      <c r="I773">
        <v>1.40593044487992E-5</v>
      </c>
      <c r="J773">
        <v>7.0158553643010998E-4</v>
      </c>
      <c r="K773">
        <v>4.1877188032778698E-4</v>
      </c>
      <c r="L773">
        <v>2.50079063159656E-4</v>
      </c>
      <c r="M773">
        <v>8.8811432074973305E-4</v>
      </c>
      <c r="N773">
        <v>1.9688816596409199E-4</v>
      </c>
      <c r="O773">
        <v>2.83772724164506E-5</v>
      </c>
      <c r="P773">
        <v>4.5944016898606102E-4</v>
      </c>
    </row>
    <row r="774" spans="1:16" x14ac:dyDescent="0.35">
      <c r="A774" s="13" t="s">
        <v>1357</v>
      </c>
      <c r="B774" s="13" t="s">
        <v>1332</v>
      </c>
      <c r="C774" s="13" t="s">
        <v>1358</v>
      </c>
      <c r="D774" s="13">
        <v>2.20719022332556E-4</v>
      </c>
      <c r="E774" s="13">
        <v>4.8535606859813801E-4</v>
      </c>
      <c r="F774">
        <v>7.5468767126737196E-4</v>
      </c>
      <c r="G774">
        <v>5.9885448919496005E-4</v>
      </c>
      <c r="H774">
        <v>1.9613892532700998E-3</v>
      </c>
      <c r="I774">
        <v>2.38625661323401E-5</v>
      </c>
      <c r="J774">
        <v>1.05780978250631E-3</v>
      </c>
      <c r="K774">
        <v>7.35560490097895E-4</v>
      </c>
      <c r="L774">
        <v>3.9242911518360399E-4</v>
      </c>
      <c r="M774">
        <v>2.0414935166236398E-3</v>
      </c>
      <c r="N774">
        <v>3.2348396045751501E-4</v>
      </c>
      <c r="O774">
        <v>4.7286107584604597E-5</v>
      </c>
      <c r="P774">
        <v>1.0168094181255999E-3</v>
      </c>
    </row>
    <row r="775" spans="1:16" x14ac:dyDescent="0.35">
      <c r="A775" s="13" t="s">
        <v>1359</v>
      </c>
      <c r="B775" s="13" t="s">
        <v>1332</v>
      </c>
      <c r="C775" s="13" t="s">
        <v>40</v>
      </c>
      <c r="D775" s="13">
        <v>7.0815021292124306E-5</v>
      </c>
      <c r="E775" s="13">
        <v>1.52862735543237E-4</v>
      </c>
      <c r="F775">
        <v>2.1509829837078399E-4</v>
      </c>
      <c r="G775">
        <v>1.4129938244693599E-4</v>
      </c>
      <c r="H775">
        <v>4.5114199836737202E-4</v>
      </c>
      <c r="I775">
        <v>5.72761856864052E-6</v>
      </c>
      <c r="J775">
        <v>2.13236579912754E-4</v>
      </c>
      <c r="K775">
        <v>1.74623631513474E-4</v>
      </c>
      <c r="L775">
        <v>9.0925031361614898E-5</v>
      </c>
      <c r="M775">
        <v>3.8843308172981501E-4</v>
      </c>
      <c r="N775">
        <v>5.8246889025270601E-5</v>
      </c>
      <c r="O775">
        <v>9.0523158546394699E-6</v>
      </c>
      <c r="P775">
        <v>2.8783855196342701E-4</v>
      </c>
    </row>
    <row r="776" spans="1:16" x14ac:dyDescent="0.35">
      <c r="A776" s="13" t="s">
        <v>1360</v>
      </c>
      <c r="B776" s="13" t="s">
        <v>1332</v>
      </c>
      <c r="C776" s="13" t="s">
        <v>1361</v>
      </c>
      <c r="D776" s="13">
        <v>5.9715522342669999E-5</v>
      </c>
      <c r="E776" s="13">
        <v>1.4482038213064699E-4</v>
      </c>
      <c r="F776">
        <v>2.30567844538209E-4</v>
      </c>
      <c r="G776">
        <v>1.7219204900448601E-4</v>
      </c>
      <c r="H776">
        <v>5.8839234599635405E-4</v>
      </c>
      <c r="I776">
        <v>7.1655863230132799E-6</v>
      </c>
      <c r="J776">
        <v>3.2507296211240502E-4</v>
      </c>
      <c r="K776">
        <v>2.22107272126614E-4</v>
      </c>
      <c r="L776">
        <v>1.1889141955764301E-4</v>
      </c>
      <c r="M776">
        <v>5.8475266997827101E-4</v>
      </c>
      <c r="N776">
        <v>1.0534986586496E-4</v>
      </c>
      <c r="O776">
        <v>1.5516005580939701E-5</v>
      </c>
      <c r="P776">
        <v>2.8258813390033598E-4</v>
      </c>
    </row>
    <row r="777" spans="1:16" x14ac:dyDescent="0.35">
      <c r="A777" s="13" t="s">
        <v>1362</v>
      </c>
      <c r="B777" s="13" t="s">
        <v>1332</v>
      </c>
      <c r="C777" s="13" t="s">
        <v>46</v>
      </c>
      <c r="D777" s="13">
        <v>6.1264125569652795E-5</v>
      </c>
      <c r="E777" s="13">
        <v>1.40065676560645E-4</v>
      </c>
      <c r="F777">
        <v>2.4672283305478E-4</v>
      </c>
      <c r="G777">
        <v>1.36828106563382E-4</v>
      </c>
      <c r="H777">
        <v>4.6947413326253398E-4</v>
      </c>
      <c r="I777">
        <v>6.48855620670229E-6</v>
      </c>
      <c r="J777">
        <v>2.1668317169195E-4</v>
      </c>
      <c r="K777">
        <v>1.9188820040003199E-4</v>
      </c>
      <c r="L777">
        <v>1.0932041199402701E-4</v>
      </c>
      <c r="M777">
        <v>3.0544686363937103E-4</v>
      </c>
      <c r="N777">
        <v>6.4612399043587396E-5</v>
      </c>
      <c r="O777">
        <v>1.06285309686321E-5</v>
      </c>
      <c r="P777">
        <v>2.4662335817760798E-4</v>
      </c>
    </row>
    <row r="778" spans="1:16" x14ac:dyDescent="0.35">
      <c r="A778" s="13" t="s">
        <v>1363</v>
      </c>
      <c r="B778" s="13" t="s">
        <v>1332</v>
      </c>
      <c r="C778" s="13" t="s">
        <v>48</v>
      </c>
      <c r="D778" s="13">
        <v>6.5464808921535098E-5</v>
      </c>
      <c r="E778" s="13">
        <v>1.8687137549885699E-4</v>
      </c>
      <c r="F778">
        <v>2.6736626233233901E-4</v>
      </c>
      <c r="G778">
        <v>1.8707126601659699E-4</v>
      </c>
      <c r="H778">
        <v>6.3654337277180804E-4</v>
      </c>
      <c r="I778">
        <v>7.9004192359492302E-6</v>
      </c>
      <c r="J778">
        <v>2.92707862039418E-4</v>
      </c>
      <c r="K778">
        <v>2.41695407536053E-4</v>
      </c>
      <c r="L778">
        <v>1.26757535263407E-4</v>
      </c>
      <c r="M778">
        <v>6.8171410197067597E-4</v>
      </c>
      <c r="N778">
        <v>8.8483301996461299E-5</v>
      </c>
      <c r="O778">
        <v>1.37607135269839E-5</v>
      </c>
      <c r="P778">
        <v>3.9755989290343101E-4</v>
      </c>
    </row>
    <row r="779" spans="1:16" x14ac:dyDescent="0.35">
      <c r="A779" s="13" t="s">
        <v>1364</v>
      </c>
      <c r="B779" s="13" t="s">
        <v>1332</v>
      </c>
      <c r="C779" s="13" t="s">
        <v>750</v>
      </c>
      <c r="D779" s="13">
        <v>9.5629549350261097E-5</v>
      </c>
      <c r="E779" s="13">
        <v>2.2632257151583801E-4</v>
      </c>
      <c r="F779">
        <v>3.7172815356906398E-4</v>
      </c>
      <c r="G779">
        <v>2.7039659313493402E-4</v>
      </c>
      <c r="H779">
        <v>9.1017657901686804E-4</v>
      </c>
      <c r="I779">
        <v>1.14450723573581E-5</v>
      </c>
      <c r="J779">
        <v>5.4064637688851398E-4</v>
      </c>
      <c r="K779">
        <v>3.45886778782875E-4</v>
      </c>
      <c r="L779">
        <v>1.9298450888291001E-4</v>
      </c>
      <c r="M779">
        <v>8.2016080890605402E-4</v>
      </c>
      <c r="N779">
        <v>1.72102774382912E-4</v>
      </c>
      <c r="O779">
        <v>2.3635912192278801E-5</v>
      </c>
      <c r="P779">
        <v>4.00329601149371E-4</v>
      </c>
    </row>
    <row r="780" spans="1:16" x14ac:dyDescent="0.35">
      <c r="A780" s="13" t="s">
        <v>1365</v>
      </c>
      <c r="B780" s="13" t="s">
        <v>1332</v>
      </c>
      <c r="C780" s="13" t="s">
        <v>1063</v>
      </c>
      <c r="D780" s="13">
        <v>3.9692328365652002E-4</v>
      </c>
      <c r="E780" s="13">
        <v>7.7112133605910702E-4</v>
      </c>
      <c r="F780">
        <v>1.35736935674963E-3</v>
      </c>
      <c r="G780">
        <v>1.0981260679861001E-3</v>
      </c>
      <c r="H780">
        <v>2.9242127681514702E-3</v>
      </c>
      <c r="I780">
        <v>3.85910330286202E-5</v>
      </c>
      <c r="J780">
        <v>2.2807132864567101E-3</v>
      </c>
      <c r="K780">
        <v>1.1560075797310599E-3</v>
      </c>
      <c r="L780">
        <v>6.9265610608715397E-4</v>
      </c>
      <c r="M780">
        <v>2.5515839050707098E-3</v>
      </c>
      <c r="N780">
        <v>5.7391342741605796E-4</v>
      </c>
      <c r="O780">
        <v>8.1674478925766007E-5</v>
      </c>
      <c r="P780">
        <v>1.1749678944685501E-3</v>
      </c>
    </row>
    <row r="781" spans="1:16" x14ac:dyDescent="0.35">
      <c r="A781" s="13" t="s">
        <v>1366</v>
      </c>
      <c r="B781" s="13" t="s">
        <v>1332</v>
      </c>
      <c r="C781" s="13" t="s">
        <v>216</v>
      </c>
      <c r="D781" s="13">
        <v>1.17403455490726E-4</v>
      </c>
      <c r="E781" s="13">
        <v>2.9437301460895598E-4</v>
      </c>
      <c r="F781">
        <v>4.2617849622552902E-4</v>
      </c>
      <c r="G781">
        <v>2.74497612487673E-4</v>
      </c>
      <c r="H781">
        <v>8.6075089877044703E-4</v>
      </c>
      <c r="I781">
        <v>1.1200413575294601E-5</v>
      </c>
      <c r="J781">
        <v>3.9019514551596899E-4</v>
      </c>
      <c r="K781">
        <v>3.3913257348282602E-4</v>
      </c>
      <c r="L781">
        <v>1.7824477406402201E-4</v>
      </c>
      <c r="M781">
        <v>6.1278527775319297E-4</v>
      </c>
      <c r="N781">
        <v>1.08422614623067E-4</v>
      </c>
      <c r="O781">
        <v>1.66118953036819E-5</v>
      </c>
      <c r="P781">
        <v>5.1885931820459797E-4</v>
      </c>
    </row>
    <row r="782" spans="1:16" x14ac:dyDescent="0.35">
      <c r="A782" s="13" t="s">
        <v>1367</v>
      </c>
      <c r="B782" s="13" t="s">
        <v>1332</v>
      </c>
      <c r="C782" s="13" t="s">
        <v>68</v>
      </c>
      <c r="D782" s="13">
        <v>7.2840304540607503E-4</v>
      </c>
      <c r="E782" s="13">
        <v>1.7912691332598999E-3</v>
      </c>
      <c r="F782">
        <v>2.8876569132214799E-3</v>
      </c>
      <c r="G782">
        <v>1.9457958782419201E-3</v>
      </c>
      <c r="H782">
        <v>6.2262439102014101E-3</v>
      </c>
      <c r="I782">
        <v>8.1819286965535695E-5</v>
      </c>
      <c r="J782">
        <v>3.0678130400739602E-3</v>
      </c>
      <c r="K782">
        <v>2.44481646462971E-3</v>
      </c>
      <c r="L782">
        <v>1.3210735282437199E-3</v>
      </c>
      <c r="M782">
        <v>4.9818678882535003E-3</v>
      </c>
      <c r="N782">
        <v>8.9674320969258597E-4</v>
      </c>
      <c r="O782">
        <v>1.35287876912756E-4</v>
      </c>
      <c r="P782">
        <v>3.3527886196375702E-3</v>
      </c>
    </row>
    <row r="783" spans="1:16" x14ac:dyDescent="0.35">
      <c r="A783" s="13" t="s">
        <v>1368</v>
      </c>
      <c r="B783" s="13" t="s">
        <v>1332</v>
      </c>
      <c r="C783" s="13" t="s">
        <v>1369</v>
      </c>
      <c r="D783" s="13">
        <v>1.08244884770763E-4</v>
      </c>
      <c r="E783" s="13">
        <v>2.11418165516574E-4</v>
      </c>
      <c r="F783">
        <v>4.1563642840234099E-4</v>
      </c>
      <c r="G783">
        <v>1.7222408592578399E-4</v>
      </c>
      <c r="H783">
        <v>6.7060411000356604E-4</v>
      </c>
      <c r="I783">
        <v>9.3710930689297607E-6</v>
      </c>
      <c r="J783">
        <v>3.36486452322904E-4</v>
      </c>
      <c r="K783">
        <v>2.72909634327582E-4</v>
      </c>
      <c r="L783">
        <v>1.7152277706579099E-4</v>
      </c>
      <c r="M783">
        <v>4.4400248410812401E-4</v>
      </c>
      <c r="N783">
        <v>1.0033915448628201E-4</v>
      </c>
      <c r="O783">
        <v>1.8582355126863001E-5</v>
      </c>
      <c r="P783">
        <v>3.2398914388357601E-4</v>
      </c>
    </row>
    <row r="784" spans="1:16" x14ac:dyDescent="0.35">
      <c r="A784" s="13" t="s">
        <v>1370</v>
      </c>
      <c r="B784" s="13" t="s">
        <v>1332</v>
      </c>
      <c r="C784" s="13" t="s">
        <v>771</v>
      </c>
      <c r="D784" s="13">
        <v>5.3710698753678697E-5</v>
      </c>
      <c r="E784" s="13">
        <v>1.1925250302459E-4</v>
      </c>
      <c r="F784">
        <v>2.18835250324455E-4</v>
      </c>
      <c r="G784">
        <v>1.07389607983146E-4</v>
      </c>
      <c r="H784">
        <v>3.9130568674418002E-4</v>
      </c>
      <c r="I784">
        <v>5.5852249199668701E-6</v>
      </c>
      <c r="J784">
        <v>1.81241090354919E-4</v>
      </c>
      <c r="K784">
        <v>1.6382302620421201E-4</v>
      </c>
      <c r="L784">
        <v>9.4440041716283501E-5</v>
      </c>
      <c r="M784">
        <v>2.4596223581486998E-4</v>
      </c>
      <c r="N784">
        <v>5.2972016344584798E-5</v>
      </c>
      <c r="O784">
        <v>9.0206382049705996E-6</v>
      </c>
      <c r="P784">
        <v>2.0482323140606101E-4</v>
      </c>
    </row>
    <row r="785" spans="1:16" x14ac:dyDescent="0.35">
      <c r="A785" s="13" t="s">
        <v>1371</v>
      </c>
      <c r="B785" s="13" t="s">
        <v>1332</v>
      </c>
      <c r="C785" s="13" t="s">
        <v>571</v>
      </c>
      <c r="D785" s="13">
        <v>1.02275214708658E-4</v>
      </c>
      <c r="E785" s="13">
        <v>2.2872746529857999E-4</v>
      </c>
      <c r="F785">
        <v>3.8031127100694202E-4</v>
      </c>
      <c r="G785">
        <v>3.0525277763967802E-4</v>
      </c>
      <c r="H785">
        <v>9.0175434240972595E-4</v>
      </c>
      <c r="I785">
        <v>1.1560627571894701E-5</v>
      </c>
      <c r="J785">
        <v>5.7642601956767799E-4</v>
      </c>
      <c r="K785">
        <v>3.4186074896673697E-4</v>
      </c>
      <c r="L785">
        <v>1.92436616804063E-4</v>
      </c>
      <c r="M785">
        <v>8.0110686439844095E-4</v>
      </c>
      <c r="N785">
        <v>1.6919442053754501E-4</v>
      </c>
      <c r="O785">
        <v>2.3596867953015899E-5</v>
      </c>
      <c r="P785">
        <v>3.9363813619388102E-4</v>
      </c>
    </row>
    <row r="786" spans="1:16" x14ac:dyDescent="0.35">
      <c r="A786" s="13" t="s">
        <v>1372</v>
      </c>
      <c r="B786" s="13" t="s">
        <v>1332</v>
      </c>
      <c r="C786" s="13" t="s">
        <v>1373</v>
      </c>
      <c r="D786" s="13">
        <v>4.0130064384067202E-4</v>
      </c>
      <c r="E786" s="13">
        <v>7.4688586452013005E-4</v>
      </c>
      <c r="F786">
        <v>1.4467332239311501E-3</v>
      </c>
      <c r="G786">
        <v>7.6052310006054398E-4</v>
      </c>
      <c r="H786">
        <v>2.4197240527325699E-3</v>
      </c>
      <c r="I786">
        <v>3.3617876549020298E-5</v>
      </c>
      <c r="J786">
        <v>1.50219195593053E-3</v>
      </c>
      <c r="K786">
        <v>9.7532203092766097E-4</v>
      </c>
      <c r="L786">
        <v>6.2825068994812696E-4</v>
      </c>
      <c r="M786">
        <v>1.82865748601326E-3</v>
      </c>
      <c r="N786">
        <v>4.0267203598235801E-4</v>
      </c>
      <c r="O786">
        <v>6.8302467927087293E-5</v>
      </c>
      <c r="P786">
        <v>1.0570337904347599E-3</v>
      </c>
    </row>
    <row r="787" spans="1:16" x14ac:dyDescent="0.35">
      <c r="A787" s="13" t="s">
        <v>1374</v>
      </c>
      <c r="B787" s="13" t="s">
        <v>1332</v>
      </c>
      <c r="C787" s="13" t="s">
        <v>1375</v>
      </c>
      <c r="D787" s="13">
        <v>4.6694078817149703E-5</v>
      </c>
      <c r="E787" s="13">
        <v>1.3690347514556299E-4</v>
      </c>
      <c r="F787">
        <v>1.9690896422003799E-4</v>
      </c>
      <c r="G787">
        <v>1.4936679327366101E-4</v>
      </c>
      <c r="H787">
        <v>4.8574518340999497E-4</v>
      </c>
      <c r="I787">
        <v>6.0369757530714798E-6</v>
      </c>
      <c r="J787">
        <v>2.3142896693758899E-4</v>
      </c>
      <c r="K787">
        <v>1.8211631609328999E-4</v>
      </c>
      <c r="L787">
        <v>9.5949818131028702E-5</v>
      </c>
      <c r="M787">
        <v>6.7388079999745702E-4</v>
      </c>
      <c r="N787">
        <v>6.8894477643110293E-5</v>
      </c>
      <c r="O787">
        <v>1.0975694781228E-5</v>
      </c>
      <c r="P787">
        <v>3.0407219299093602E-4</v>
      </c>
    </row>
    <row r="788" spans="1:16" x14ac:dyDescent="0.35">
      <c r="A788" s="13" t="s">
        <v>1376</v>
      </c>
      <c r="B788" s="13" t="s">
        <v>1332</v>
      </c>
      <c r="C788" s="13" t="s">
        <v>1377</v>
      </c>
      <c r="D788" s="13">
        <v>1.0241751349209099E-3</v>
      </c>
      <c r="E788" s="13">
        <v>2.2493017655419801E-3</v>
      </c>
      <c r="F788">
        <v>3.7653765029976899E-3</v>
      </c>
      <c r="G788">
        <v>2.8605525856659699E-3</v>
      </c>
      <c r="H788">
        <v>8.8310426406655006E-3</v>
      </c>
      <c r="I788">
        <v>1.13061352014103E-4</v>
      </c>
      <c r="J788">
        <v>5.6639684293317196E-3</v>
      </c>
      <c r="K788">
        <v>3.4042882941155701E-3</v>
      </c>
      <c r="L788">
        <v>1.9518545505583199E-3</v>
      </c>
      <c r="M788">
        <v>7.8481323622563992E-3</v>
      </c>
      <c r="N788">
        <v>1.7127368749870601E-3</v>
      </c>
      <c r="O788">
        <v>2.33627135017113E-4</v>
      </c>
      <c r="P788">
        <v>3.70279026863285E-3</v>
      </c>
    </row>
    <row r="789" spans="1:16" x14ac:dyDescent="0.35">
      <c r="A789" s="13" t="s">
        <v>1378</v>
      </c>
      <c r="B789" s="13" t="s">
        <v>1332</v>
      </c>
      <c r="C789" s="13" t="s">
        <v>1379</v>
      </c>
      <c r="D789" s="13">
        <v>3.6225335498336001E-5</v>
      </c>
      <c r="E789" s="13">
        <v>1.02956468338857E-4</v>
      </c>
      <c r="F789">
        <v>1.53451325569344E-4</v>
      </c>
      <c r="G789">
        <v>1.16147045206129E-4</v>
      </c>
      <c r="H789">
        <v>3.9163137200089599E-4</v>
      </c>
      <c r="I789">
        <v>4.8076448585653304E-6</v>
      </c>
      <c r="J789">
        <v>1.91069352141934E-4</v>
      </c>
      <c r="K789">
        <v>1.4722138601553801E-4</v>
      </c>
      <c r="L789">
        <v>7.7594627250216898E-5</v>
      </c>
      <c r="M789">
        <v>5.8361155297568504E-4</v>
      </c>
      <c r="N789">
        <v>5.8619578890639901E-5</v>
      </c>
      <c r="O789">
        <v>9.1507744346097501E-6</v>
      </c>
      <c r="P789">
        <v>2.35913634189372E-4</v>
      </c>
    </row>
    <row r="790" spans="1:16" x14ac:dyDescent="0.35">
      <c r="A790" s="13" t="s">
        <v>1380</v>
      </c>
      <c r="B790" s="13" t="s">
        <v>1332</v>
      </c>
      <c r="C790" s="13" t="s">
        <v>78</v>
      </c>
      <c r="D790" s="13">
        <v>1.10131291293782E-4</v>
      </c>
      <c r="E790" s="13">
        <v>2.6657858370744897E-4</v>
      </c>
      <c r="F790">
        <v>4.3308995007149099E-4</v>
      </c>
      <c r="G790">
        <v>3.1968097481528202E-4</v>
      </c>
      <c r="H790">
        <v>1.07400168584556E-3</v>
      </c>
      <c r="I790">
        <v>1.3246859690067699E-5</v>
      </c>
      <c r="J790">
        <v>6.0825928091784703E-4</v>
      </c>
      <c r="K790">
        <v>4.0577723003250201E-4</v>
      </c>
      <c r="L790">
        <v>2.20965846674788E-4</v>
      </c>
      <c r="M790">
        <v>1.0047259341111499E-3</v>
      </c>
      <c r="N790">
        <v>1.9713864172024901E-4</v>
      </c>
      <c r="O790">
        <v>2.8909500799034499E-5</v>
      </c>
      <c r="P790">
        <v>4.9456529428093998E-4</v>
      </c>
    </row>
    <row r="791" spans="1:16" x14ac:dyDescent="0.35">
      <c r="A791" s="13" t="s">
        <v>1381</v>
      </c>
      <c r="B791" s="13" t="s">
        <v>1332</v>
      </c>
      <c r="C791" s="13" t="s">
        <v>795</v>
      </c>
      <c r="D791" s="13">
        <v>8.1907737796748894E-5</v>
      </c>
      <c r="E791" s="13">
        <v>1.8079114677040101E-4</v>
      </c>
      <c r="F791">
        <v>2.83985097148333E-4</v>
      </c>
      <c r="G791">
        <v>2.1799157571729399E-4</v>
      </c>
      <c r="H791">
        <v>7.3174313911881204E-4</v>
      </c>
      <c r="I791">
        <v>8.8856887468474208E-6</v>
      </c>
      <c r="J791">
        <v>3.98879234637713E-4</v>
      </c>
      <c r="K791">
        <v>2.7550932471689601E-4</v>
      </c>
      <c r="L791">
        <v>1.4695393733658499E-4</v>
      </c>
      <c r="M791">
        <v>7.3519810237218598E-4</v>
      </c>
      <c r="N791">
        <v>1.2531398489953801E-4</v>
      </c>
      <c r="O791">
        <v>1.81454686563157E-5</v>
      </c>
      <c r="P791">
        <v>3.65402391484124E-4</v>
      </c>
    </row>
    <row r="792" spans="1:16" x14ac:dyDescent="0.35">
      <c r="A792" s="13" t="s">
        <v>1382</v>
      </c>
      <c r="B792" s="13" t="s">
        <v>1332</v>
      </c>
      <c r="C792" s="13" t="s">
        <v>80</v>
      </c>
      <c r="D792" s="13">
        <v>5.7462105978214302E-5</v>
      </c>
      <c r="E792" s="13">
        <v>1.3401848096377601E-4</v>
      </c>
      <c r="F792">
        <v>2.1101303221311699E-4</v>
      </c>
      <c r="G792">
        <v>1.5793927953516201E-4</v>
      </c>
      <c r="H792">
        <v>5.3148970365833202E-4</v>
      </c>
      <c r="I792">
        <v>6.4657524723158403E-6</v>
      </c>
      <c r="J792">
        <v>2.7716159069098099E-4</v>
      </c>
      <c r="K792">
        <v>1.98628818482896E-4</v>
      </c>
      <c r="L792">
        <v>1.05632437977813E-4</v>
      </c>
      <c r="M792">
        <v>4.7500532089888897E-4</v>
      </c>
      <c r="N792">
        <v>8.5933413383830495E-5</v>
      </c>
      <c r="O792">
        <v>1.28717465612591E-5</v>
      </c>
      <c r="P792">
        <v>2.7346649067592203E-4</v>
      </c>
    </row>
    <row r="793" spans="1:16" x14ac:dyDescent="0.35">
      <c r="A793" s="13" t="s">
        <v>1383</v>
      </c>
      <c r="B793" s="13" t="s">
        <v>1332</v>
      </c>
      <c r="C793" s="13" t="s">
        <v>479</v>
      </c>
      <c r="D793" s="13">
        <v>5.3939226999567302E-5</v>
      </c>
      <c r="E793" s="13">
        <v>1.05867917317131E-4</v>
      </c>
      <c r="F793">
        <v>1.7545166636079E-4</v>
      </c>
      <c r="G793">
        <v>9.9403303192372098E-5</v>
      </c>
      <c r="H793">
        <v>3.0088860071226001E-4</v>
      </c>
      <c r="I793">
        <v>4.4349128339757802E-6</v>
      </c>
      <c r="J793">
        <v>1.5152821779396901E-4</v>
      </c>
      <c r="K793">
        <v>1.3530395025590901E-4</v>
      </c>
      <c r="L793">
        <v>7.0752327230797095E-5</v>
      </c>
      <c r="M793">
        <v>1.8488814918101601E-4</v>
      </c>
      <c r="N793">
        <v>3.4351922764876199E-5</v>
      </c>
      <c r="O793">
        <v>5.4986916200017001E-6</v>
      </c>
      <c r="P793">
        <v>1.7299159064805501E-4</v>
      </c>
    </row>
    <row r="794" spans="1:16" x14ac:dyDescent="0.35">
      <c r="A794" s="13" t="s">
        <v>1384</v>
      </c>
      <c r="B794" s="13" t="s">
        <v>1332</v>
      </c>
      <c r="C794" s="13" t="s">
        <v>84</v>
      </c>
      <c r="D794" s="13">
        <v>4.39793706430394E-5</v>
      </c>
      <c r="E794" s="13">
        <v>1.14760485579467E-4</v>
      </c>
      <c r="F794">
        <v>1.7657189808904599E-4</v>
      </c>
      <c r="G794">
        <v>1.1960311740889301E-4</v>
      </c>
      <c r="H794">
        <v>3.94251842810369E-4</v>
      </c>
      <c r="I794">
        <v>4.9951167513597698E-6</v>
      </c>
      <c r="J794">
        <v>1.7852437951892001E-4</v>
      </c>
      <c r="K794">
        <v>1.5331016964432101E-4</v>
      </c>
      <c r="L794">
        <v>8.1198915095395704E-5</v>
      </c>
      <c r="M794">
        <v>3.0323623209721202E-4</v>
      </c>
      <c r="N794">
        <v>5.5697037925539302E-5</v>
      </c>
      <c r="O794">
        <v>8.3631286611476702E-6</v>
      </c>
      <c r="P794">
        <v>2.2172808085573099E-4</v>
      </c>
    </row>
    <row r="795" spans="1:16" x14ac:dyDescent="0.35">
      <c r="A795" s="13" t="s">
        <v>1385</v>
      </c>
      <c r="B795" s="13" t="s">
        <v>1332</v>
      </c>
      <c r="C795" s="13" t="s">
        <v>1090</v>
      </c>
      <c r="D795" s="13">
        <v>9.3145389502361601E-5</v>
      </c>
      <c r="E795" s="13">
        <v>1.7591719213413601E-4</v>
      </c>
      <c r="F795">
        <v>2.8624008729111297E-4</v>
      </c>
      <c r="G795">
        <v>2.04395521535213E-4</v>
      </c>
      <c r="H795">
        <v>6.8461255796656902E-4</v>
      </c>
      <c r="I795">
        <v>8.3549747484381692E-6</v>
      </c>
      <c r="J795">
        <v>3.5828354277316201E-4</v>
      </c>
      <c r="K795">
        <v>2.56617200665225E-4</v>
      </c>
      <c r="L795">
        <v>1.3917501537245001E-4</v>
      </c>
      <c r="M795">
        <v>5.8122917954192197E-4</v>
      </c>
      <c r="N795">
        <v>1.1262085678558201E-4</v>
      </c>
      <c r="O795">
        <v>1.7076836789130199E-5</v>
      </c>
      <c r="P795">
        <v>3.3853390508590902E-4</v>
      </c>
    </row>
    <row r="796" spans="1:16" x14ac:dyDescent="0.35">
      <c r="A796" s="13" t="s">
        <v>1386</v>
      </c>
      <c r="B796" s="13" t="s">
        <v>1332</v>
      </c>
      <c r="C796" s="13" t="s">
        <v>1387</v>
      </c>
      <c r="D796" s="13">
        <v>5.7297629926370103E-5</v>
      </c>
      <c r="E796" s="13">
        <v>1.4555006361254401E-4</v>
      </c>
      <c r="F796">
        <v>2.26814447872658E-4</v>
      </c>
      <c r="G796">
        <v>1.3574998360804601E-4</v>
      </c>
      <c r="H796">
        <v>4.7935643011667297E-4</v>
      </c>
      <c r="I796">
        <v>6.2427157994687402E-6</v>
      </c>
      <c r="J796">
        <v>2.13491246315365E-4</v>
      </c>
      <c r="K796">
        <v>1.9062579621992399E-4</v>
      </c>
      <c r="L796">
        <v>1.0161909835931701E-4</v>
      </c>
      <c r="M796">
        <v>3.4473438577140199E-4</v>
      </c>
      <c r="N796">
        <v>6.5640736775487505E-5</v>
      </c>
      <c r="O796">
        <v>9.9376507277531404E-6</v>
      </c>
      <c r="P796">
        <v>2.6884765516053602E-4</v>
      </c>
    </row>
    <row r="797" spans="1:16" x14ac:dyDescent="0.35">
      <c r="A797" s="13" t="s">
        <v>1388</v>
      </c>
      <c r="B797" s="13" t="s">
        <v>1332</v>
      </c>
      <c r="C797" s="13" t="s">
        <v>620</v>
      </c>
      <c r="D797" s="13">
        <v>7.5923570578909097E-5</v>
      </c>
      <c r="E797" s="13">
        <v>1.8485813014438801E-4</v>
      </c>
      <c r="F797">
        <v>2.91210539698491E-4</v>
      </c>
      <c r="G797">
        <v>2.30398606792689E-4</v>
      </c>
      <c r="H797">
        <v>7.02971730934E-4</v>
      </c>
      <c r="I797">
        <v>8.8007812217508592E-6</v>
      </c>
      <c r="J797">
        <v>3.6707555540469101E-4</v>
      </c>
      <c r="K797">
        <v>2.6543806258535601E-4</v>
      </c>
      <c r="L797">
        <v>1.3936419998220999E-4</v>
      </c>
      <c r="M797">
        <v>6.0146403935237695E-4</v>
      </c>
      <c r="N797">
        <v>1.0818366268412E-4</v>
      </c>
      <c r="O797">
        <v>1.63188976240472E-5</v>
      </c>
      <c r="P797">
        <v>3.7077971385273502E-4</v>
      </c>
    </row>
    <row r="798" spans="1:16" x14ac:dyDescent="0.35">
      <c r="A798" s="13" t="s">
        <v>1389</v>
      </c>
      <c r="B798" s="13" t="s">
        <v>1332</v>
      </c>
      <c r="C798" s="13" t="s">
        <v>818</v>
      </c>
      <c r="D798" s="13">
        <v>4.4013866257567902E-5</v>
      </c>
      <c r="E798" s="13">
        <v>1.13742046590121E-4</v>
      </c>
      <c r="F798">
        <v>1.75356416540771E-4</v>
      </c>
      <c r="G798">
        <v>1.2865584586299299E-4</v>
      </c>
      <c r="H798">
        <v>4.5071009230183702E-4</v>
      </c>
      <c r="I798">
        <v>5.4933824108412902E-6</v>
      </c>
      <c r="J798">
        <v>2.2469021603067801E-4</v>
      </c>
      <c r="K798">
        <v>1.7047172494144699E-4</v>
      </c>
      <c r="L798">
        <v>8.9948201404456101E-5</v>
      </c>
      <c r="M798">
        <v>4.8642251008226698E-4</v>
      </c>
      <c r="N798">
        <v>7.1583453033255897E-5</v>
      </c>
      <c r="O798">
        <v>1.06302509189873E-5</v>
      </c>
      <c r="P798">
        <v>2.4640428035969898E-4</v>
      </c>
    </row>
    <row r="799" spans="1:16" x14ac:dyDescent="0.35">
      <c r="A799" s="13" t="s">
        <v>1390</v>
      </c>
      <c r="B799" s="13" t="s">
        <v>1332</v>
      </c>
      <c r="C799" s="13" t="s">
        <v>1094</v>
      </c>
      <c r="D799" s="13">
        <v>9.7588358307419205E-5</v>
      </c>
      <c r="E799" s="13">
        <v>2.05186144079712E-4</v>
      </c>
      <c r="F799">
        <v>3.29478875828709E-4</v>
      </c>
      <c r="G799">
        <v>2.7182301174883002E-4</v>
      </c>
      <c r="H799">
        <v>8.0116456155521903E-4</v>
      </c>
      <c r="I799">
        <v>9.9144549136593007E-6</v>
      </c>
      <c r="J799">
        <v>4.45246255053501E-4</v>
      </c>
      <c r="K799">
        <v>2.97750781127613E-4</v>
      </c>
      <c r="L799">
        <v>1.5906666082195E-4</v>
      </c>
      <c r="M799">
        <v>6.8546847683759703E-4</v>
      </c>
      <c r="N799">
        <v>1.2778659136592201E-4</v>
      </c>
      <c r="O799">
        <v>1.9784644017058299E-5</v>
      </c>
      <c r="P799">
        <v>4.0342805771666202E-4</v>
      </c>
    </row>
    <row r="800" spans="1:16" x14ac:dyDescent="0.35">
      <c r="A800" s="13" t="s">
        <v>1391</v>
      </c>
      <c r="B800" s="13" t="s">
        <v>1332</v>
      </c>
      <c r="C800" s="13" t="s">
        <v>1239</v>
      </c>
      <c r="D800" s="13">
        <v>8.4854677239253797E-5</v>
      </c>
      <c r="E800" s="13">
        <v>2.0166715820608199E-4</v>
      </c>
      <c r="F800">
        <v>3.0291289483773903E-4</v>
      </c>
      <c r="G800">
        <v>2.4764674862464602E-4</v>
      </c>
      <c r="H800">
        <v>5.7960970731204999E-4</v>
      </c>
      <c r="I800">
        <v>8.3540796525499502E-6</v>
      </c>
      <c r="J800">
        <v>3.3189851262838599E-4</v>
      </c>
      <c r="K800">
        <v>2.3088800133287601E-4</v>
      </c>
      <c r="L800">
        <v>1.20527968172115E-4</v>
      </c>
      <c r="M800">
        <v>4.3928649932332899E-4</v>
      </c>
      <c r="N800">
        <v>6.8619807532835294E-5</v>
      </c>
      <c r="O800">
        <v>1.0308816105776599E-5</v>
      </c>
      <c r="P800">
        <v>3.4114663409736898E-4</v>
      </c>
    </row>
    <row r="801" spans="1:16" x14ac:dyDescent="0.35">
      <c r="A801" s="13" t="s">
        <v>1392</v>
      </c>
      <c r="B801" s="13" t="s">
        <v>1332</v>
      </c>
      <c r="C801" s="13" t="s">
        <v>88</v>
      </c>
      <c r="D801" s="13">
        <v>1.6397690986306001E-4</v>
      </c>
      <c r="E801" s="13">
        <v>3.0999947511454101E-4</v>
      </c>
      <c r="F801">
        <v>5.9875095383831595E-4</v>
      </c>
      <c r="G801">
        <v>2.9735442067260401E-4</v>
      </c>
      <c r="H801">
        <v>1.0226774389680399E-3</v>
      </c>
      <c r="I801">
        <v>1.3995702572186E-5</v>
      </c>
      <c r="J801">
        <v>5.7643947738297895E-4</v>
      </c>
      <c r="K801">
        <v>4.10548859154918E-4</v>
      </c>
      <c r="L801">
        <v>2.5816025117613199E-4</v>
      </c>
      <c r="M801">
        <v>7.3957130502183305E-4</v>
      </c>
      <c r="N801">
        <v>1.6586909610043701E-4</v>
      </c>
      <c r="O801">
        <v>2.8390523103812698E-5</v>
      </c>
      <c r="P801">
        <v>4.6114843448539399E-4</v>
      </c>
    </row>
    <row r="802" spans="1:16" x14ac:dyDescent="0.35">
      <c r="A802" s="13" t="s">
        <v>1393</v>
      </c>
      <c r="B802" s="13" t="s">
        <v>1332</v>
      </c>
      <c r="C802" s="13" t="s">
        <v>241</v>
      </c>
      <c r="D802" s="13">
        <v>5.27936373744022E-5</v>
      </c>
      <c r="E802" s="13">
        <v>1.3190564672732201E-4</v>
      </c>
      <c r="F802">
        <v>2.0762114466649201E-4</v>
      </c>
      <c r="G802">
        <v>1.5962323742364499E-4</v>
      </c>
      <c r="H802">
        <v>5.4496743143587101E-4</v>
      </c>
      <c r="I802">
        <v>6.7202766970540402E-6</v>
      </c>
      <c r="J802">
        <v>3.1541289815468202E-4</v>
      </c>
      <c r="K802">
        <v>2.0640282381835E-4</v>
      </c>
      <c r="L802">
        <v>1.10212059056799E-4</v>
      </c>
      <c r="M802">
        <v>5.7295883460174897E-4</v>
      </c>
      <c r="N802">
        <v>9.8843369061130698E-5</v>
      </c>
      <c r="O802">
        <v>1.40039311147853E-5</v>
      </c>
      <c r="P802">
        <v>2.6039995513087101E-4</v>
      </c>
    </row>
    <row r="803" spans="1:16" x14ac:dyDescent="0.35">
      <c r="A803" s="13" t="s">
        <v>1394</v>
      </c>
      <c r="B803" s="13" t="s">
        <v>1332</v>
      </c>
      <c r="C803" s="13" t="s">
        <v>342</v>
      </c>
      <c r="D803" s="13">
        <v>4.7675423872184903E-5</v>
      </c>
      <c r="E803" s="13">
        <v>1.29414143424365E-4</v>
      </c>
      <c r="F803">
        <v>1.97526953985481E-4</v>
      </c>
      <c r="G803">
        <v>1.37641820837002E-4</v>
      </c>
      <c r="H803">
        <v>4.8391022928716997E-4</v>
      </c>
      <c r="I803">
        <v>5.9279131929239004E-6</v>
      </c>
      <c r="J803">
        <v>2.41091805055079E-4</v>
      </c>
      <c r="K803">
        <v>1.8490899652761001E-4</v>
      </c>
      <c r="L803">
        <v>9.6626016361936497E-5</v>
      </c>
      <c r="M803">
        <v>4.5644675848293998E-4</v>
      </c>
      <c r="N803">
        <v>7.2445092107960096E-5</v>
      </c>
      <c r="O803">
        <v>1.0834895758111E-5</v>
      </c>
      <c r="P803">
        <v>2.7694188664527402E-4</v>
      </c>
    </row>
    <row r="804" spans="1:16" x14ac:dyDescent="0.35">
      <c r="A804" s="13" t="s">
        <v>1395</v>
      </c>
      <c r="B804" s="13" t="s">
        <v>1332</v>
      </c>
      <c r="C804" s="13" t="s">
        <v>1396</v>
      </c>
      <c r="D804" s="13">
        <v>6.5047898645877305E-5</v>
      </c>
      <c r="E804" s="13">
        <v>1.3419453819473899E-4</v>
      </c>
      <c r="F804">
        <v>1.9025805762827401E-4</v>
      </c>
      <c r="G804">
        <v>1.2433475278425201E-4</v>
      </c>
      <c r="H804">
        <v>3.8554756833855197E-4</v>
      </c>
      <c r="I804">
        <v>4.9403299479453E-6</v>
      </c>
      <c r="J804">
        <v>1.8509538650106401E-4</v>
      </c>
      <c r="K804">
        <v>1.50591811982716E-4</v>
      </c>
      <c r="L804">
        <v>7.9018129204229694E-5</v>
      </c>
      <c r="M804">
        <v>3.02472703797926E-4</v>
      </c>
      <c r="N804">
        <v>4.91105277519286E-5</v>
      </c>
      <c r="O804">
        <v>7.5870149285666696E-6</v>
      </c>
      <c r="P804">
        <v>2.4011592071059501E-4</v>
      </c>
    </row>
    <row r="805" spans="1:16" x14ac:dyDescent="0.35">
      <c r="A805" s="13" t="s">
        <v>1397</v>
      </c>
      <c r="B805" s="13" t="s">
        <v>1332</v>
      </c>
      <c r="C805" s="13" t="s">
        <v>1332</v>
      </c>
      <c r="D805" s="13">
        <v>1.2557888324834799E-4</v>
      </c>
      <c r="E805" s="13">
        <v>2.44577408561487E-4</v>
      </c>
      <c r="F805">
        <v>4.2759694114230702E-4</v>
      </c>
      <c r="G805">
        <v>2.42766047551479E-4</v>
      </c>
      <c r="H805">
        <v>8.7221641034092203E-4</v>
      </c>
      <c r="I805">
        <v>1.11526532007657E-5</v>
      </c>
      <c r="J805">
        <v>4.41695762794326E-4</v>
      </c>
      <c r="K805">
        <v>3.3838456232888398E-4</v>
      </c>
      <c r="L805">
        <v>1.9358131945948999E-4</v>
      </c>
      <c r="M805">
        <v>6.4152890072240599E-4</v>
      </c>
      <c r="N805">
        <v>1.4535475787353001E-4</v>
      </c>
      <c r="O805">
        <v>2.2620100041047298E-5</v>
      </c>
      <c r="P805">
        <v>4.0910330026916101E-4</v>
      </c>
    </row>
    <row r="806" spans="1:16" x14ac:dyDescent="0.35">
      <c r="A806" s="13" t="s">
        <v>1398</v>
      </c>
      <c r="B806" s="13" t="s">
        <v>1332</v>
      </c>
      <c r="C806" s="13" t="s">
        <v>92</v>
      </c>
      <c r="D806" s="13">
        <v>1.16184376232438E-4</v>
      </c>
      <c r="E806" s="13">
        <v>2.3775764518744501E-4</v>
      </c>
      <c r="F806">
        <v>4.0980600602600698E-4</v>
      </c>
      <c r="G806">
        <v>3.0104123308033801E-4</v>
      </c>
      <c r="H806">
        <v>9.2348891599810005E-4</v>
      </c>
      <c r="I806">
        <v>1.20096810571258E-5</v>
      </c>
      <c r="J806">
        <v>6.5113168922154604E-4</v>
      </c>
      <c r="K806">
        <v>3.61842923993919E-4</v>
      </c>
      <c r="L806">
        <v>2.1221843590632901E-4</v>
      </c>
      <c r="M806">
        <v>7.6333785467758803E-4</v>
      </c>
      <c r="N806">
        <v>1.8238865115891299E-4</v>
      </c>
      <c r="O806">
        <v>2.55111024591737E-5</v>
      </c>
      <c r="P806">
        <v>3.7385074130959802E-4</v>
      </c>
    </row>
    <row r="807" spans="1:16" x14ac:dyDescent="0.35">
      <c r="A807" s="13" t="s">
        <v>1399</v>
      </c>
      <c r="B807" s="13" t="s">
        <v>1332</v>
      </c>
      <c r="C807" s="13" t="s">
        <v>833</v>
      </c>
      <c r="D807" s="13">
        <v>2.4514452730932298E-4</v>
      </c>
      <c r="E807" s="13">
        <v>4.8898055644295798E-4</v>
      </c>
      <c r="F807">
        <v>8.33844200123144E-4</v>
      </c>
      <c r="G807">
        <v>7.0815268959214704E-4</v>
      </c>
      <c r="H807">
        <v>1.80212609935814E-3</v>
      </c>
      <c r="I807">
        <v>2.3974029919698E-5</v>
      </c>
      <c r="J807">
        <v>1.0523646075689601E-3</v>
      </c>
      <c r="K807">
        <v>6.8397063766837296E-4</v>
      </c>
      <c r="L807">
        <v>3.8831616763724999E-4</v>
      </c>
      <c r="M807">
        <v>1.5592753892373201E-3</v>
      </c>
      <c r="N807">
        <v>2.8193284471592799E-4</v>
      </c>
      <c r="O807">
        <v>4.3303427200426701E-5</v>
      </c>
      <c r="P807">
        <v>8.8484833944636699E-4</v>
      </c>
    </row>
    <row r="808" spans="1:16" x14ac:dyDescent="0.35">
      <c r="A808" s="13" t="s">
        <v>1400</v>
      </c>
      <c r="B808" s="13" t="s">
        <v>1332</v>
      </c>
      <c r="C808" s="13" t="s">
        <v>94</v>
      </c>
      <c r="D808" s="13">
        <v>1.19335720425866E-4</v>
      </c>
      <c r="E808" s="13">
        <v>1.9711878178584299E-4</v>
      </c>
      <c r="F808">
        <v>3.7923775579745201E-4</v>
      </c>
      <c r="G808">
        <v>1.78409886792704E-4</v>
      </c>
      <c r="H808">
        <v>6.4409075511487205E-4</v>
      </c>
      <c r="I808">
        <v>8.7462223084111297E-6</v>
      </c>
      <c r="J808">
        <v>3.44338090542207E-4</v>
      </c>
      <c r="K808">
        <v>2.5859196457393599E-4</v>
      </c>
      <c r="L808">
        <v>1.5965481667442799E-4</v>
      </c>
      <c r="M808">
        <v>4.5116472328066799E-4</v>
      </c>
      <c r="N808">
        <v>1.01959725447933E-4</v>
      </c>
      <c r="O808">
        <v>1.7690410162203601E-5</v>
      </c>
      <c r="P808">
        <v>3.0081056970506301E-4</v>
      </c>
    </row>
    <row r="809" spans="1:16" x14ac:dyDescent="0.35">
      <c r="A809" s="13" t="s">
        <v>1401</v>
      </c>
      <c r="B809" s="13" t="s">
        <v>1332</v>
      </c>
      <c r="C809" s="13" t="s">
        <v>249</v>
      </c>
      <c r="D809" s="13">
        <v>1.5034480658432099E-3</v>
      </c>
      <c r="E809" s="13">
        <v>2.98464252453365E-3</v>
      </c>
      <c r="F809">
        <v>5.2541807828532803E-3</v>
      </c>
      <c r="G809">
        <v>3.4283576384732898E-3</v>
      </c>
      <c r="H809">
        <v>1.07113258581546E-2</v>
      </c>
      <c r="I809">
        <v>1.3891719415172601E-4</v>
      </c>
      <c r="J809">
        <v>6.1748033849747001E-3</v>
      </c>
      <c r="K809">
        <v>4.1545230024651603E-3</v>
      </c>
      <c r="L809">
        <v>2.4278947443592499E-3</v>
      </c>
      <c r="M809">
        <v>8.5140889974330194E-3</v>
      </c>
      <c r="N809">
        <v>1.86394183925559E-3</v>
      </c>
      <c r="O809">
        <v>2.8047976944047502E-4</v>
      </c>
      <c r="P809">
        <v>4.7959959585109199E-3</v>
      </c>
    </row>
    <row r="810" spans="1:16" x14ac:dyDescent="0.35">
      <c r="A810" s="13" t="s">
        <v>1402</v>
      </c>
      <c r="B810" s="13" t="s">
        <v>1332</v>
      </c>
      <c r="C810" s="13" t="s">
        <v>841</v>
      </c>
      <c r="D810" s="13">
        <v>1.26253014971357E-4</v>
      </c>
      <c r="E810" s="13">
        <v>2.62471002637918E-4</v>
      </c>
      <c r="F810">
        <v>4.44878504021576E-4</v>
      </c>
      <c r="G810">
        <v>3.4490152500631202E-4</v>
      </c>
      <c r="H810">
        <v>9.9279443117387197E-4</v>
      </c>
      <c r="I810">
        <v>1.29220983325987E-5</v>
      </c>
      <c r="J810">
        <v>6.6747428329931905E-4</v>
      </c>
      <c r="K810">
        <v>3.8147388815134198E-4</v>
      </c>
      <c r="L810">
        <v>2.2102440633322201E-4</v>
      </c>
      <c r="M810">
        <v>8.5246802467888502E-4</v>
      </c>
      <c r="N810">
        <v>1.8640676710083499E-4</v>
      </c>
      <c r="O810">
        <v>2.61267013216839E-5</v>
      </c>
      <c r="P810">
        <v>4.2275116154464899E-4</v>
      </c>
    </row>
    <row r="811" spans="1:16" x14ac:dyDescent="0.35">
      <c r="A811" s="13" t="s">
        <v>1403</v>
      </c>
      <c r="B811" s="13" t="s">
        <v>1332</v>
      </c>
      <c r="C811" s="13" t="s">
        <v>1404</v>
      </c>
      <c r="D811" s="13">
        <v>8.9418072148399102E-5</v>
      </c>
      <c r="E811" s="13">
        <v>1.41385125799463E-4</v>
      </c>
      <c r="F811">
        <v>2.5836059844538397E-4</v>
      </c>
      <c r="G811">
        <v>1.3252131063371501E-4</v>
      </c>
      <c r="H811">
        <v>4.7402095009844899E-4</v>
      </c>
      <c r="I811">
        <v>6.2525656201389001E-6</v>
      </c>
      <c r="J811">
        <v>2.49713918014176E-4</v>
      </c>
      <c r="K811">
        <v>1.8757053931176199E-4</v>
      </c>
      <c r="L811">
        <v>1.1110508188700601E-4</v>
      </c>
      <c r="M811">
        <v>3.4187978200613699E-4</v>
      </c>
      <c r="N811">
        <v>7.5983465102087805E-5</v>
      </c>
      <c r="O811">
        <v>1.2444724334591099E-5</v>
      </c>
      <c r="P811">
        <v>2.25015074996192E-4</v>
      </c>
    </row>
    <row r="812" spans="1:16" x14ac:dyDescent="0.35">
      <c r="A812" s="13" t="s">
        <v>1405</v>
      </c>
      <c r="B812" s="13" t="s">
        <v>1332</v>
      </c>
      <c r="C812" s="13" t="s">
        <v>1406</v>
      </c>
      <c r="D812" s="13">
        <v>5.2949030602131903E-5</v>
      </c>
      <c r="E812" s="13">
        <v>1.4530275629218899E-4</v>
      </c>
      <c r="F812">
        <v>2.2148902606594501E-4</v>
      </c>
      <c r="G812">
        <v>1.60323376514705E-4</v>
      </c>
      <c r="H812">
        <v>5.6572279688950095E-4</v>
      </c>
      <c r="I812">
        <v>6.9129785778298799E-6</v>
      </c>
      <c r="J812">
        <v>2.7800948359809301E-4</v>
      </c>
      <c r="K812">
        <v>2.14497447476053E-4</v>
      </c>
      <c r="L812">
        <v>1.12312165825501E-4</v>
      </c>
      <c r="M812">
        <v>7.0200981769776602E-4</v>
      </c>
      <c r="N812">
        <v>8.7297669050090098E-5</v>
      </c>
      <c r="O812">
        <v>1.32042442891648E-5</v>
      </c>
      <c r="P812">
        <v>3.2559943224998199E-4</v>
      </c>
    </row>
    <row r="813" spans="1:16" x14ac:dyDescent="0.35">
      <c r="A813" s="13" t="s">
        <v>1407</v>
      </c>
      <c r="B813" s="13" t="s">
        <v>1332</v>
      </c>
      <c r="C813" s="13" t="s">
        <v>102</v>
      </c>
      <c r="D813" s="13">
        <v>3.0752033077936498E-4</v>
      </c>
      <c r="E813" s="13">
        <v>5.9439936346893498E-4</v>
      </c>
      <c r="F813">
        <v>1.2003296325085199E-3</v>
      </c>
      <c r="G813">
        <v>5.5181686371732401E-4</v>
      </c>
      <c r="H813">
        <v>1.8917665862158699E-3</v>
      </c>
      <c r="I813">
        <v>2.6726471271005999E-5</v>
      </c>
      <c r="J813">
        <v>1.08304473455183E-3</v>
      </c>
      <c r="K813">
        <v>7.7315922256981299E-4</v>
      </c>
      <c r="L813">
        <v>5.0265521718253603E-4</v>
      </c>
      <c r="M813">
        <v>1.3330488833439599E-3</v>
      </c>
      <c r="N813">
        <v>2.9970058309053101E-4</v>
      </c>
      <c r="O813">
        <v>5.5259215904155801E-5</v>
      </c>
      <c r="P813">
        <v>8.5049996818969205E-4</v>
      </c>
    </row>
    <row r="814" spans="1:16" x14ac:dyDescent="0.35">
      <c r="A814" s="13" t="s">
        <v>1408</v>
      </c>
      <c r="B814" s="13" t="s">
        <v>1332</v>
      </c>
      <c r="C814" s="13" t="s">
        <v>1409</v>
      </c>
      <c r="D814" s="13">
        <v>2.0139970026680299E-3</v>
      </c>
      <c r="E814" s="13">
        <v>4.2196111243900701E-3</v>
      </c>
      <c r="F814">
        <v>7.1935281307787596E-3</v>
      </c>
      <c r="G814">
        <v>5.82784080828811E-3</v>
      </c>
      <c r="H814">
        <v>1.6097185420236099E-2</v>
      </c>
      <c r="I814">
        <v>2.0830760946645099E-4</v>
      </c>
      <c r="J814">
        <v>1.05028940768724E-2</v>
      </c>
      <c r="K814">
        <v>6.1043469014128897E-3</v>
      </c>
      <c r="L814">
        <v>3.4739563434503201E-3</v>
      </c>
      <c r="M814">
        <v>1.41575227685977E-2</v>
      </c>
      <c r="N814">
        <v>2.9013593553477799E-3</v>
      </c>
      <c r="O814">
        <v>4.19730209745108E-4</v>
      </c>
      <c r="P814">
        <v>7.1375738313303998E-3</v>
      </c>
    </row>
    <row r="815" spans="1:16" x14ac:dyDescent="0.35">
      <c r="A815" s="13" t="s">
        <v>1410</v>
      </c>
      <c r="B815" s="13" t="s">
        <v>1332</v>
      </c>
      <c r="C815" s="13" t="s">
        <v>1411</v>
      </c>
      <c r="D815" s="13">
        <v>8.9805837719622795E-5</v>
      </c>
      <c r="E815" s="13">
        <v>1.61230040912705E-4</v>
      </c>
      <c r="F815">
        <v>2.98804439715344E-4</v>
      </c>
      <c r="G815">
        <v>1.6059131258555601E-4</v>
      </c>
      <c r="H815">
        <v>5.3373579344852501E-4</v>
      </c>
      <c r="I815">
        <v>7.2194589745395902E-6</v>
      </c>
      <c r="J815">
        <v>3.1266020989207999E-4</v>
      </c>
      <c r="K815">
        <v>2.1250923777646499E-4</v>
      </c>
      <c r="L815">
        <v>1.3205024039408901E-4</v>
      </c>
      <c r="M815">
        <v>4.0538189418622199E-4</v>
      </c>
      <c r="N815">
        <v>9.0941623918344298E-5</v>
      </c>
      <c r="O815">
        <v>1.4565157421794899E-5</v>
      </c>
      <c r="P815">
        <v>2.34565601877372E-4</v>
      </c>
    </row>
    <row r="816" spans="1:16" x14ac:dyDescent="0.35">
      <c r="A816" s="13" t="s">
        <v>1412</v>
      </c>
      <c r="B816" s="13" t="s">
        <v>1332</v>
      </c>
      <c r="C816" s="13" t="s">
        <v>1413</v>
      </c>
      <c r="D816" s="13">
        <v>5.1423171529286298E-5</v>
      </c>
      <c r="E816" s="13">
        <v>1.13968196670684E-4</v>
      </c>
      <c r="F816">
        <v>2.06670106038885E-4</v>
      </c>
      <c r="G816">
        <v>1.12554494024286E-4</v>
      </c>
      <c r="H816">
        <v>3.8732610371693902E-4</v>
      </c>
      <c r="I816">
        <v>5.3247049440419402E-6</v>
      </c>
      <c r="J816">
        <v>1.8143984431427001E-4</v>
      </c>
      <c r="K816">
        <v>1.5584356195191799E-4</v>
      </c>
      <c r="L816">
        <v>9.1961401301841701E-5</v>
      </c>
      <c r="M816">
        <v>2.5674376726830399E-4</v>
      </c>
      <c r="N816">
        <v>5.52002486291844E-5</v>
      </c>
      <c r="O816">
        <v>9.2978038672032895E-6</v>
      </c>
      <c r="P816">
        <v>1.9732126147746699E-4</v>
      </c>
    </row>
    <row r="817" spans="1:16" x14ac:dyDescent="0.35">
      <c r="A817" s="13" t="s">
        <v>1414</v>
      </c>
      <c r="B817" s="13" t="s">
        <v>1332</v>
      </c>
      <c r="C817" s="13" t="s">
        <v>1415</v>
      </c>
      <c r="D817" s="13">
        <v>5.0425152635668501E-5</v>
      </c>
      <c r="E817" s="13">
        <v>1.4983047292049901E-4</v>
      </c>
      <c r="F817">
        <v>2.1231743226535999E-4</v>
      </c>
      <c r="G817">
        <v>1.72081401244E-4</v>
      </c>
      <c r="H817">
        <v>4.8645562500573201E-4</v>
      </c>
      <c r="I817">
        <v>6.2868289862874199E-6</v>
      </c>
      <c r="J817">
        <v>2.10644758624337E-4</v>
      </c>
      <c r="K817">
        <v>1.81267086829496E-4</v>
      </c>
      <c r="L817">
        <v>9.5056338775437695E-5</v>
      </c>
      <c r="M817">
        <v>5.1977064800100801E-4</v>
      </c>
      <c r="N817">
        <v>6.0867332066512598E-5</v>
      </c>
      <c r="O817">
        <v>1.00657811470481E-5</v>
      </c>
      <c r="P817">
        <v>3.2787898471432699E-4</v>
      </c>
    </row>
    <row r="818" spans="1:16" x14ac:dyDescent="0.35">
      <c r="A818" s="13" t="s">
        <v>1416</v>
      </c>
      <c r="B818" s="13" t="s">
        <v>1332</v>
      </c>
      <c r="C818" s="13" t="s">
        <v>110</v>
      </c>
      <c r="D818" s="13">
        <v>9.7938676726288705E-5</v>
      </c>
      <c r="E818" s="13">
        <v>2.34310504101476E-4</v>
      </c>
      <c r="F818">
        <v>3.90095253191277E-4</v>
      </c>
      <c r="G818">
        <v>2.2989524096313801E-4</v>
      </c>
      <c r="H818">
        <v>7.8872056859499804E-4</v>
      </c>
      <c r="I818">
        <v>1.05902501716902E-5</v>
      </c>
      <c r="J818">
        <v>3.7052116924485903E-4</v>
      </c>
      <c r="K818">
        <v>3.17733991573335E-4</v>
      </c>
      <c r="L818">
        <v>1.75204324310476E-4</v>
      </c>
      <c r="M818">
        <v>5.4677566821805695E-4</v>
      </c>
      <c r="N818">
        <v>1.09419185659073E-4</v>
      </c>
      <c r="O818">
        <v>1.7192510935536E-5</v>
      </c>
      <c r="P818">
        <v>4.2286047139197602E-4</v>
      </c>
    </row>
    <row r="819" spans="1:16" x14ac:dyDescent="0.35">
      <c r="A819" s="13" t="s">
        <v>1417</v>
      </c>
      <c r="B819" s="13" t="s">
        <v>1332</v>
      </c>
      <c r="C819" s="13" t="s">
        <v>1418</v>
      </c>
      <c r="D819" s="13">
        <v>1.8746312801685901E-4</v>
      </c>
      <c r="E819" s="13">
        <v>3.4850039911444599E-4</v>
      </c>
      <c r="F819">
        <v>6.2811686640805496E-4</v>
      </c>
      <c r="G819">
        <v>3.4899089233564399E-4</v>
      </c>
      <c r="H819">
        <v>1.19270038053674E-3</v>
      </c>
      <c r="I819">
        <v>1.5752344096357999E-5</v>
      </c>
      <c r="J819">
        <v>6.4794074604254096E-4</v>
      </c>
      <c r="K819">
        <v>4.69885329493267E-4</v>
      </c>
      <c r="L819">
        <v>2.8342756640551499E-4</v>
      </c>
      <c r="M819">
        <v>8.5918515772866601E-4</v>
      </c>
      <c r="N819">
        <v>1.8410838190631199E-4</v>
      </c>
      <c r="O819">
        <v>3.00535732555771E-5</v>
      </c>
      <c r="P819">
        <v>5.8146552946171501E-4</v>
      </c>
    </row>
    <row r="820" spans="1:16" x14ac:dyDescent="0.35">
      <c r="A820" s="13" t="s">
        <v>1419</v>
      </c>
      <c r="B820" s="13" t="s">
        <v>1332</v>
      </c>
      <c r="C820" s="13" t="s">
        <v>114</v>
      </c>
      <c r="D820" s="13">
        <v>2.5308853922985901E-4</v>
      </c>
      <c r="E820" s="13">
        <v>5.38318544348543E-4</v>
      </c>
      <c r="F820">
        <v>9.5155307213464705E-4</v>
      </c>
      <c r="G820">
        <v>5.9225876866879302E-4</v>
      </c>
      <c r="H820">
        <v>1.8809927503003099E-3</v>
      </c>
      <c r="I820">
        <v>2.51674748087339E-5</v>
      </c>
      <c r="J820">
        <v>9.7425269750313305E-4</v>
      </c>
      <c r="K820">
        <v>7.3848204158223304E-4</v>
      </c>
      <c r="L820">
        <v>4.3392186495633299E-4</v>
      </c>
      <c r="M820">
        <v>1.4206683536300399E-3</v>
      </c>
      <c r="N820">
        <v>2.8089692620978301E-4</v>
      </c>
      <c r="O820">
        <v>4.5564143928672297E-5</v>
      </c>
      <c r="P820">
        <v>9.3977126850243204E-4</v>
      </c>
    </row>
    <row r="821" spans="1:16" x14ac:dyDescent="0.35">
      <c r="A821" s="13" t="s">
        <v>1420</v>
      </c>
      <c r="B821" s="13" t="s">
        <v>1332</v>
      </c>
      <c r="C821" s="13" t="s">
        <v>116</v>
      </c>
      <c r="D821" s="13">
        <v>4.0387097780255498E-4</v>
      </c>
      <c r="E821" s="13">
        <v>7.1018557754683805E-4</v>
      </c>
      <c r="F821">
        <v>1.1791635612065101E-3</v>
      </c>
      <c r="G821">
        <v>9.8563504586625991E-4</v>
      </c>
      <c r="H821">
        <v>2.7087077603576599E-3</v>
      </c>
      <c r="I821">
        <v>3.4324079873331499E-5</v>
      </c>
      <c r="J821">
        <v>1.48355172994786E-3</v>
      </c>
      <c r="K821">
        <v>1.0117098033750099E-3</v>
      </c>
      <c r="L821">
        <v>5.5808820486001197E-4</v>
      </c>
      <c r="M821">
        <v>2.29556979513253E-3</v>
      </c>
      <c r="N821">
        <v>4.3181998965259198E-4</v>
      </c>
      <c r="O821">
        <v>6.7049352331398406E-5</v>
      </c>
      <c r="P821">
        <v>1.33095326356949E-3</v>
      </c>
    </row>
    <row r="822" spans="1:16" x14ac:dyDescent="0.35">
      <c r="A822" s="13" t="s">
        <v>1421</v>
      </c>
      <c r="B822" s="13" t="s">
        <v>1332</v>
      </c>
      <c r="C822" s="13" t="s">
        <v>1422</v>
      </c>
      <c r="D822" s="13">
        <v>9.4714696520213496E-5</v>
      </c>
      <c r="E822" s="13">
        <v>2.0506932479740501E-4</v>
      </c>
      <c r="F822">
        <v>3.3063683592188101E-4</v>
      </c>
      <c r="G822">
        <v>2.2992017725611701E-4</v>
      </c>
      <c r="H822">
        <v>5.9355687173634497E-4</v>
      </c>
      <c r="I822">
        <v>8.8010445853957892E-6</v>
      </c>
      <c r="J822">
        <v>3.2210209357413097E-4</v>
      </c>
      <c r="K822">
        <v>2.5502019662755799E-4</v>
      </c>
      <c r="L822">
        <v>1.34039435675956E-4</v>
      </c>
      <c r="M822">
        <v>4.0496141999489001E-4</v>
      </c>
      <c r="N822">
        <v>6.8475261521168894E-5</v>
      </c>
      <c r="O822">
        <v>1.0688528882515401E-5</v>
      </c>
      <c r="P822">
        <v>3.3837948001404699E-4</v>
      </c>
    </row>
    <row r="823" spans="1:16" x14ac:dyDescent="0.35">
      <c r="A823" s="13" t="s">
        <v>1423</v>
      </c>
      <c r="B823" s="13" t="s">
        <v>1332</v>
      </c>
      <c r="C823" s="13" t="s">
        <v>866</v>
      </c>
      <c r="D823" s="13">
        <v>5.0595439398203599E-5</v>
      </c>
      <c r="E823" s="13">
        <v>1.1509009006567901E-4</v>
      </c>
      <c r="F823">
        <v>1.7909934288168699E-4</v>
      </c>
      <c r="G823">
        <v>1.44371035651153E-4</v>
      </c>
      <c r="H823">
        <v>4.7484709578742799E-4</v>
      </c>
      <c r="I823">
        <v>5.8285589460199497E-6</v>
      </c>
      <c r="J823">
        <v>2.7873161437377099E-4</v>
      </c>
      <c r="K823">
        <v>1.7928432363042301E-4</v>
      </c>
      <c r="L823">
        <v>9.5381720592364899E-5</v>
      </c>
      <c r="M823">
        <v>5.3783759857768405E-4</v>
      </c>
      <c r="N823">
        <v>8.2923340537647606E-5</v>
      </c>
      <c r="O823">
        <v>1.1749200563621399E-5</v>
      </c>
      <c r="P823">
        <v>2.35800267694279E-4</v>
      </c>
    </row>
    <row r="824" spans="1:16" x14ac:dyDescent="0.35">
      <c r="A824" s="13" t="s">
        <v>1424</v>
      </c>
      <c r="B824" s="13" t="s">
        <v>1332</v>
      </c>
      <c r="C824" s="13" t="s">
        <v>1425</v>
      </c>
      <c r="D824" s="13">
        <v>4.4016235449994503E-5</v>
      </c>
      <c r="E824" s="13">
        <v>1.0448202335416601E-4</v>
      </c>
      <c r="F824">
        <v>1.5195995102248701E-4</v>
      </c>
      <c r="G824">
        <v>9.9290855824819697E-5</v>
      </c>
      <c r="H824">
        <v>2.9818348563927498E-4</v>
      </c>
      <c r="I824">
        <v>4.0019644014897298E-6</v>
      </c>
      <c r="J824">
        <v>1.4041634840586501E-4</v>
      </c>
      <c r="K824">
        <v>1.18335058456379E-4</v>
      </c>
      <c r="L824">
        <v>6.1653203408216202E-5</v>
      </c>
      <c r="M824">
        <v>2.0832090815394499E-4</v>
      </c>
      <c r="N824">
        <v>3.5425037439518303E-5</v>
      </c>
      <c r="O824">
        <v>5.44987333208453E-6</v>
      </c>
      <c r="P824">
        <v>1.8583824753654599E-4</v>
      </c>
    </row>
    <row r="825" spans="1:16" x14ac:dyDescent="0.35">
      <c r="A825" s="13" t="s">
        <v>1426</v>
      </c>
      <c r="B825" s="13" t="s">
        <v>1332</v>
      </c>
      <c r="C825" s="13" t="s">
        <v>120</v>
      </c>
      <c r="D825" s="13">
        <v>6.2473537186190302E-5</v>
      </c>
      <c r="E825" s="13">
        <v>1.2962849978279001E-4</v>
      </c>
      <c r="F825">
        <v>2.40301141387701E-4</v>
      </c>
      <c r="G825">
        <v>1.2269040285245301E-4</v>
      </c>
      <c r="H825">
        <v>4.33401911827974E-4</v>
      </c>
      <c r="I825">
        <v>5.90210669436342E-6</v>
      </c>
      <c r="J825">
        <v>2.27910176830703E-4</v>
      </c>
      <c r="K825">
        <v>1.7399927569539299E-4</v>
      </c>
      <c r="L825">
        <v>1.0751706888240899E-4</v>
      </c>
      <c r="M825">
        <v>2.8873437344543703E-4</v>
      </c>
      <c r="N825">
        <v>6.3822610129136504E-5</v>
      </c>
      <c r="O825">
        <v>1.09613799376157E-5</v>
      </c>
      <c r="P825">
        <v>2.14857301375757E-4</v>
      </c>
    </row>
    <row r="826" spans="1:16" x14ac:dyDescent="0.35">
      <c r="A826" s="13" t="s">
        <v>1427</v>
      </c>
      <c r="B826" s="13" t="s">
        <v>1332</v>
      </c>
      <c r="C826" s="13" t="s">
        <v>122</v>
      </c>
      <c r="D826" s="13">
        <v>5.2887857390431097E-5</v>
      </c>
      <c r="E826" s="13">
        <v>1.2245687041337401E-4</v>
      </c>
      <c r="F826">
        <v>1.97126409034883E-4</v>
      </c>
      <c r="G826">
        <v>1.20165945289628E-4</v>
      </c>
      <c r="H826">
        <v>3.6273616570059003E-4</v>
      </c>
      <c r="I826">
        <v>5.1642363116959E-6</v>
      </c>
      <c r="J826">
        <v>1.82123119512083E-4</v>
      </c>
      <c r="K826">
        <v>1.5479047832865799E-4</v>
      </c>
      <c r="L826">
        <v>8.1852785234094396E-5</v>
      </c>
      <c r="M826">
        <v>2.31096085762129E-4</v>
      </c>
      <c r="N826">
        <v>4.3871319106795703E-5</v>
      </c>
      <c r="O826">
        <v>6.9592888228162703E-6</v>
      </c>
      <c r="P826">
        <v>2.0453023930071401E-4</v>
      </c>
    </row>
    <row r="827" spans="1:16" x14ac:dyDescent="0.35">
      <c r="A827" s="13" t="s">
        <v>1428</v>
      </c>
      <c r="B827" s="13" t="s">
        <v>1332</v>
      </c>
      <c r="C827" s="13" t="s">
        <v>1429</v>
      </c>
      <c r="D827" s="13">
        <v>4.9607676024699201E-4</v>
      </c>
      <c r="E827" s="13">
        <v>8.5359704746925205E-4</v>
      </c>
      <c r="F827">
        <v>1.5337471114728501E-3</v>
      </c>
      <c r="G827">
        <v>9.0018977649713495E-4</v>
      </c>
      <c r="H827">
        <v>2.8950892631052702E-3</v>
      </c>
      <c r="I827">
        <v>3.8638752475738002E-5</v>
      </c>
      <c r="J827">
        <v>1.84209027677561E-3</v>
      </c>
      <c r="K827">
        <v>1.14782483004941E-3</v>
      </c>
      <c r="L827">
        <v>7.04847410830022E-4</v>
      </c>
      <c r="M827">
        <v>2.2899714534602498E-3</v>
      </c>
      <c r="N827">
        <v>5.1721611425229299E-4</v>
      </c>
      <c r="O827">
        <v>7.8084983426787995E-5</v>
      </c>
      <c r="P827">
        <v>1.2498975371528099E-3</v>
      </c>
    </row>
    <row r="828" spans="1:16" x14ac:dyDescent="0.35">
      <c r="A828" s="13" t="s">
        <v>1430</v>
      </c>
      <c r="B828" s="13" t="s">
        <v>1332</v>
      </c>
      <c r="C828" s="13" t="s">
        <v>1431</v>
      </c>
      <c r="D828" s="13">
        <v>6.2151929917639699E-5</v>
      </c>
      <c r="E828" s="13">
        <v>1.67524054537404E-4</v>
      </c>
      <c r="F828">
        <v>2.3365346323710499E-4</v>
      </c>
      <c r="G828">
        <v>1.64716382273372E-4</v>
      </c>
      <c r="H828">
        <v>5.2595579227125396E-4</v>
      </c>
      <c r="I828">
        <v>6.6042256900439797E-6</v>
      </c>
      <c r="J828">
        <v>2.3810789938499499E-4</v>
      </c>
      <c r="K828">
        <v>2.0022514327614599E-4</v>
      </c>
      <c r="L828">
        <v>1.03905526149477E-4</v>
      </c>
      <c r="M828">
        <v>5.1209943687562803E-4</v>
      </c>
      <c r="N828">
        <v>6.9250893653563506E-5</v>
      </c>
      <c r="O828">
        <v>1.0872209043954E-5</v>
      </c>
      <c r="P828">
        <v>3.3818232711875301E-4</v>
      </c>
    </row>
    <row r="829" spans="1:16" x14ac:dyDescent="0.35">
      <c r="A829" s="13" t="s">
        <v>1432</v>
      </c>
      <c r="B829" s="13" t="s">
        <v>1332</v>
      </c>
      <c r="C829" s="13" t="s">
        <v>663</v>
      </c>
      <c r="D829" s="13">
        <v>2.29536568669878E-5</v>
      </c>
      <c r="E829" s="13">
        <v>6.7568587927431499E-5</v>
      </c>
      <c r="F829">
        <v>9.4684662534148397E-5</v>
      </c>
      <c r="G829">
        <v>7.2051806640741796E-5</v>
      </c>
      <c r="H829">
        <v>2.2353372406532499E-4</v>
      </c>
      <c r="I829">
        <v>2.8052755716817299E-6</v>
      </c>
      <c r="J829">
        <v>1.00899646554924E-4</v>
      </c>
      <c r="K829">
        <v>8.3711373190662697E-5</v>
      </c>
      <c r="L829">
        <v>4.3722434014012601E-5</v>
      </c>
      <c r="M829">
        <v>2.6408374128059699E-4</v>
      </c>
      <c r="N829">
        <v>2.99380002790483E-5</v>
      </c>
      <c r="O829">
        <v>4.8043122390906502E-6</v>
      </c>
      <c r="P829">
        <v>1.44107683040329E-4</v>
      </c>
    </row>
    <row r="830" spans="1:16" x14ac:dyDescent="0.35">
      <c r="A830" s="13" t="s">
        <v>1433</v>
      </c>
      <c r="B830" s="13" t="s">
        <v>1332</v>
      </c>
      <c r="C830" s="13" t="s">
        <v>1434</v>
      </c>
      <c r="D830" s="13">
        <v>8.7029409694918802E-5</v>
      </c>
      <c r="E830" s="13">
        <v>1.9232533348546301E-4</v>
      </c>
      <c r="F830">
        <v>3.1882570746229801E-4</v>
      </c>
      <c r="G830">
        <v>1.78808454363969E-4</v>
      </c>
      <c r="H830">
        <v>5.6778767668439205E-4</v>
      </c>
      <c r="I830">
        <v>8.2562371903435602E-6</v>
      </c>
      <c r="J830">
        <v>2.8495633054250602E-4</v>
      </c>
      <c r="K830">
        <v>2.5142640904563202E-4</v>
      </c>
      <c r="L830">
        <v>1.3316093706695301E-4</v>
      </c>
      <c r="M830">
        <v>3.46576026226585E-4</v>
      </c>
      <c r="N830">
        <v>6.7852113259709296E-5</v>
      </c>
      <c r="O830">
        <v>1.0978196953106101E-5</v>
      </c>
      <c r="P830">
        <v>3.1844940209668603E-4</v>
      </c>
    </row>
    <row r="831" spans="1:16" x14ac:dyDescent="0.35">
      <c r="A831" s="13" t="s">
        <v>1435</v>
      </c>
      <c r="B831" s="13" t="s">
        <v>1332</v>
      </c>
      <c r="C831" s="13" t="s">
        <v>1436</v>
      </c>
      <c r="D831" s="13">
        <v>3.6625240697311599E-5</v>
      </c>
      <c r="E831" s="13">
        <v>1.0358134829322E-4</v>
      </c>
      <c r="F831">
        <v>1.5379159953570799E-4</v>
      </c>
      <c r="G831">
        <v>1.0808077383738499E-4</v>
      </c>
      <c r="H831">
        <v>3.8010768632265601E-4</v>
      </c>
      <c r="I831">
        <v>4.6591078043507199E-6</v>
      </c>
      <c r="J831">
        <v>1.78906933871337E-4</v>
      </c>
      <c r="K831">
        <v>1.4420987291322501E-4</v>
      </c>
      <c r="L831">
        <v>7.5826901962763201E-5</v>
      </c>
      <c r="M831">
        <v>4.2512462305002198E-4</v>
      </c>
      <c r="N831">
        <v>5.5614850593234397E-5</v>
      </c>
      <c r="O831">
        <v>8.5042252002812901E-6</v>
      </c>
      <c r="P831">
        <v>2.2876979041521701E-4</v>
      </c>
    </row>
    <row r="832" spans="1:16" x14ac:dyDescent="0.35">
      <c r="A832" s="13" t="s">
        <v>1437</v>
      </c>
      <c r="B832" s="13" t="s">
        <v>1332</v>
      </c>
      <c r="C832" s="13" t="s">
        <v>1438</v>
      </c>
      <c r="D832" s="13">
        <v>1.4462631608082099E-4</v>
      </c>
      <c r="E832" s="13">
        <v>3.1280218879118997E-4</v>
      </c>
      <c r="F832">
        <v>4.4877465714965997E-4</v>
      </c>
      <c r="G832">
        <v>3.00467254975573E-4</v>
      </c>
      <c r="H832">
        <v>9.0622788519973795E-4</v>
      </c>
      <c r="I832">
        <v>1.1742789581533399E-5</v>
      </c>
      <c r="J832">
        <v>4.20874029435276E-4</v>
      </c>
      <c r="K832">
        <v>3.5391091093727801E-4</v>
      </c>
      <c r="L832">
        <v>1.8462879692698501E-4</v>
      </c>
      <c r="M832">
        <v>7.4008183887569999E-4</v>
      </c>
      <c r="N832">
        <v>1.09754375590803E-4</v>
      </c>
      <c r="O832">
        <v>1.7493996599081001E-5</v>
      </c>
      <c r="P832">
        <v>6.0775563338899097E-4</v>
      </c>
    </row>
    <row r="833" spans="1:16" x14ac:dyDescent="0.35">
      <c r="A833" s="13" t="s">
        <v>1439</v>
      </c>
      <c r="B833" s="13" t="s">
        <v>1332</v>
      </c>
      <c r="C833" s="13" t="s">
        <v>1440</v>
      </c>
      <c r="D833" s="13">
        <v>3.17579604879789E-5</v>
      </c>
      <c r="E833" s="13">
        <v>8.7785830766633099E-5</v>
      </c>
      <c r="F833">
        <v>1.30255830812347E-4</v>
      </c>
      <c r="G833">
        <v>8.7369637443958495E-5</v>
      </c>
      <c r="H833">
        <v>3.0979375282327002E-4</v>
      </c>
      <c r="I833">
        <v>3.8009728360497999E-6</v>
      </c>
      <c r="J833">
        <v>1.41352863962037E-4</v>
      </c>
      <c r="K833">
        <v>1.18652059451149E-4</v>
      </c>
      <c r="L833">
        <v>6.2376084695175204E-5</v>
      </c>
      <c r="M833">
        <v>2.8601440315034201E-4</v>
      </c>
      <c r="N833">
        <v>4.4268448712987797E-5</v>
      </c>
      <c r="O833">
        <v>6.6919343751882303E-6</v>
      </c>
      <c r="P833">
        <v>1.84889700221465E-4</v>
      </c>
    </row>
    <row r="834" spans="1:16" x14ac:dyDescent="0.35">
      <c r="A834" s="13" t="s">
        <v>1441</v>
      </c>
      <c r="B834" s="13" t="s">
        <v>1332</v>
      </c>
      <c r="C834" s="13" t="s">
        <v>283</v>
      </c>
      <c r="D834" s="13">
        <v>5.5226230254263597E-3</v>
      </c>
      <c r="E834" s="13">
        <v>1.17073191112707E-2</v>
      </c>
      <c r="F834">
        <v>1.9460955421678101E-2</v>
      </c>
      <c r="G834">
        <v>2.0319767184906901E-2</v>
      </c>
      <c r="H834">
        <v>4.2909516233682998E-2</v>
      </c>
      <c r="I834">
        <v>5.8970788602896696E-4</v>
      </c>
      <c r="J834">
        <v>2.77646014489118E-2</v>
      </c>
      <c r="K834">
        <v>1.6341392359365398E-2</v>
      </c>
      <c r="L834">
        <v>9.0037995675100093E-3</v>
      </c>
      <c r="M834">
        <v>4.06700924923881E-2</v>
      </c>
      <c r="N834">
        <v>6.5327069784050498E-3</v>
      </c>
      <c r="O834">
        <v>9.78785221701046E-4</v>
      </c>
      <c r="P834">
        <v>2.17141288278709E-2</v>
      </c>
    </row>
    <row r="835" spans="1:16" x14ac:dyDescent="0.35">
      <c r="A835" s="13" t="s">
        <v>1442</v>
      </c>
      <c r="B835" s="13" t="s">
        <v>1332</v>
      </c>
      <c r="C835" s="13" t="s">
        <v>1443</v>
      </c>
      <c r="D835" s="13">
        <v>1.31012403503708E-3</v>
      </c>
      <c r="E835" s="13">
        <v>2.9905420982545899E-3</v>
      </c>
      <c r="F835">
        <v>4.6718623089552803E-3</v>
      </c>
      <c r="G835">
        <v>4.1289290201257404E-3</v>
      </c>
      <c r="H835">
        <v>8.6411935210592705E-3</v>
      </c>
      <c r="I835">
        <v>1.31497037788956E-4</v>
      </c>
      <c r="J835">
        <v>5.4512252075928497E-3</v>
      </c>
      <c r="K835">
        <v>3.5202788815064199E-3</v>
      </c>
      <c r="L835">
        <v>1.8475550889889101E-3</v>
      </c>
      <c r="M835">
        <v>6.7808336146579704E-3</v>
      </c>
      <c r="N835">
        <v>1.0313184885224001E-3</v>
      </c>
      <c r="O835">
        <v>1.5620344618930799E-4</v>
      </c>
      <c r="P835">
        <v>4.8901763256725597E-3</v>
      </c>
    </row>
    <row r="836" spans="1:16" x14ac:dyDescent="0.35">
      <c r="A836" s="13" t="s">
        <v>1444</v>
      </c>
      <c r="B836" s="13" t="s">
        <v>1332</v>
      </c>
      <c r="C836" s="13" t="s">
        <v>1445</v>
      </c>
      <c r="D836" s="13">
        <v>1.1319797484076199E-4</v>
      </c>
      <c r="E836" s="13">
        <v>2.20285678478923E-4</v>
      </c>
      <c r="F836">
        <v>3.82420990353449E-4</v>
      </c>
      <c r="G836">
        <v>2.3046965050730101E-4</v>
      </c>
      <c r="H836">
        <v>7.9300881136088602E-4</v>
      </c>
      <c r="I836">
        <v>1.01509894593954E-5</v>
      </c>
      <c r="J836">
        <v>4.0130806485294302E-4</v>
      </c>
      <c r="K836">
        <v>3.0491662012898502E-4</v>
      </c>
      <c r="L836">
        <v>1.7549369623741999E-4</v>
      </c>
      <c r="M836">
        <v>5.9306745565624501E-4</v>
      </c>
      <c r="N836">
        <v>1.2755570910620901E-4</v>
      </c>
      <c r="O836">
        <v>1.9843283217239201E-5</v>
      </c>
      <c r="P836">
        <v>3.8270075180355298E-4</v>
      </c>
    </row>
    <row r="837" spans="1:16" x14ac:dyDescent="0.35">
      <c r="A837" s="13" t="s">
        <v>1446</v>
      </c>
      <c r="B837" s="13" t="s">
        <v>1332</v>
      </c>
      <c r="C837" s="13" t="s">
        <v>1447</v>
      </c>
      <c r="D837" s="13">
        <v>3.6426429598198601E-5</v>
      </c>
      <c r="E837" s="13">
        <v>7.9210691167527205E-5</v>
      </c>
      <c r="F837">
        <v>1.40099889605576E-4</v>
      </c>
      <c r="G837">
        <v>6.9687467262136995E-5</v>
      </c>
      <c r="H837">
        <v>2.5245275558656599E-4</v>
      </c>
      <c r="I837">
        <v>3.6140990594255501E-6</v>
      </c>
      <c r="J837">
        <v>1.1906097107217301E-4</v>
      </c>
      <c r="K837">
        <v>1.07969994803411E-4</v>
      </c>
      <c r="L837">
        <v>6.0048107785393598E-5</v>
      </c>
      <c r="M837">
        <v>1.5619672229683499E-4</v>
      </c>
      <c r="N837">
        <v>3.3124038525004601E-5</v>
      </c>
      <c r="O837">
        <v>5.4722161445565303E-6</v>
      </c>
      <c r="P837">
        <v>1.35042641648604E-4</v>
      </c>
    </row>
    <row r="838" spans="1:16" x14ac:dyDescent="0.35">
      <c r="A838" s="13" t="s">
        <v>1448</v>
      </c>
      <c r="B838" s="13" t="s">
        <v>1332</v>
      </c>
      <c r="C838" s="13" t="s">
        <v>1449</v>
      </c>
      <c r="D838" s="13">
        <v>4.7459552398046197E-5</v>
      </c>
      <c r="E838" s="13">
        <v>1.20873276347056E-4</v>
      </c>
      <c r="F838">
        <v>1.7363875807442099E-4</v>
      </c>
      <c r="G838">
        <v>1.14009555134147E-4</v>
      </c>
      <c r="H838">
        <v>3.7802851793810298E-4</v>
      </c>
      <c r="I838">
        <v>4.7293000487456202E-6</v>
      </c>
      <c r="J838">
        <v>1.70500022218741E-4</v>
      </c>
      <c r="K838">
        <v>1.46689262951185E-4</v>
      </c>
      <c r="L838">
        <v>7.74877228953584E-5</v>
      </c>
      <c r="M838">
        <v>3.02549396209034E-4</v>
      </c>
      <c r="N838">
        <v>5.0427951407831597E-5</v>
      </c>
      <c r="O838">
        <v>7.6787997420627501E-6</v>
      </c>
      <c r="P838">
        <v>2.2921762501870499E-4</v>
      </c>
    </row>
    <row r="839" spans="1:16" x14ac:dyDescent="0.35">
      <c r="A839" s="13" t="s">
        <v>1450</v>
      </c>
      <c r="B839" s="13" t="s">
        <v>1332</v>
      </c>
      <c r="C839" s="13" t="s">
        <v>296</v>
      </c>
      <c r="D839" s="13">
        <v>1.79567326252132E-3</v>
      </c>
      <c r="E839" s="13">
        <v>3.2816867099215901E-3</v>
      </c>
      <c r="F839">
        <v>5.9036655617915896E-3</v>
      </c>
      <c r="G839">
        <v>4.5690044159248403E-3</v>
      </c>
      <c r="H839">
        <v>1.18969213914621E-2</v>
      </c>
      <c r="I839">
        <v>1.6029941371113599E-4</v>
      </c>
      <c r="J839">
        <v>9.2828051129930297E-3</v>
      </c>
      <c r="K839">
        <v>4.7434129310923003E-3</v>
      </c>
      <c r="L839">
        <v>2.9160314892317002E-3</v>
      </c>
      <c r="M839">
        <v>1.0647824831544901E-2</v>
      </c>
      <c r="N839">
        <v>2.2752110442546599E-3</v>
      </c>
      <c r="O839">
        <v>3.2803365204391998E-4</v>
      </c>
      <c r="P839">
        <v>4.8556193156690797E-3</v>
      </c>
    </row>
    <row r="840" spans="1:16" x14ac:dyDescent="0.35">
      <c r="A840" s="13" t="s">
        <v>1451</v>
      </c>
      <c r="B840" s="13" t="s">
        <v>1332</v>
      </c>
      <c r="C840" s="13" t="s">
        <v>138</v>
      </c>
      <c r="D840" s="13">
        <v>6.33291567978424E-5</v>
      </c>
      <c r="E840" s="13">
        <v>1.5822739078100899E-4</v>
      </c>
      <c r="F840">
        <v>2.3843202232966899E-4</v>
      </c>
      <c r="G840">
        <v>1.5376989479652501E-4</v>
      </c>
      <c r="H840">
        <v>4.5935428908793798E-4</v>
      </c>
      <c r="I840">
        <v>6.1974327043365696E-6</v>
      </c>
      <c r="J840">
        <v>2.23008678098772E-4</v>
      </c>
      <c r="K840">
        <v>1.83715484364636E-4</v>
      </c>
      <c r="L840">
        <v>9.6481005983366797E-5</v>
      </c>
      <c r="M840">
        <v>3.25111723263085E-4</v>
      </c>
      <c r="N840">
        <v>5.71667460684421E-5</v>
      </c>
      <c r="O840">
        <v>8.7108440638190893E-6</v>
      </c>
      <c r="P840">
        <v>2.6789258693543801E-4</v>
      </c>
    </row>
    <row r="841" spans="1:16" x14ac:dyDescent="0.35">
      <c r="A841" s="13" t="s">
        <v>1452</v>
      </c>
      <c r="B841" s="13" t="s">
        <v>1332</v>
      </c>
      <c r="C841" s="13" t="s">
        <v>1453</v>
      </c>
      <c r="D841" s="13">
        <v>2.0566361376861099E-4</v>
      </c>
      <c r="E841" s="13">
        <v>5.48902405027971E-4</v>
      </c>
      <c r="F841">
        <v>7.7331410661678798E-4</v>
      </c>
      <c r="G841">
        <v>5.7453421289705505E-4</v>
      </c>
      <c r="H841">
        <v>1.6822204087896401E-3</v>
      </c>
      <c r="I841">
        <v>2.1524710098097499E-5</v>
      </c>
      <c r="J841">
        <v>7.4111556067347996E-4</v>
      </c>
      <c r="K841">
        <v>6.4100383010503898E-4</v>
      </c>
      <c r="L841">
        <v>3.3377505859040702E-4</v>
      </c>
      <c r="M841">
        <v>1.51798479736951E-3</v>
      </c>
      <c r="N841">
        <v>2.0821875203859899E-4</v>
      </c>
      <c r="O841">
        <v>3.3542075264170301E-5</v>
      </c>
      <c r="P841">
        <v>1.1290424050761001E-3</v>
      </c>
    </row>
    <row r="842" spans="1:16" x14ac:dyDescent="0.35">
      <c r="A842" s="13" t="s">
        <v>1454</v>
      </c>
      <c r="B842" s="13" t="s">
        <v>1332</v>
      </c>
      <c r="C842" s="13" t="s">
        <v>1455</v>
      </c>
      <c r="D842" s="13">
        <v>6.0312823473320496E-4</v>
      </c>
      <c r="E842" s="13">
        <v>1.24788042021532E-3</v>
      </c>
      <c r="F842">
        <v>2.0282897796716401E-3</v>
      </c>
      <c r="G842">
        <v>2.2461433779454201E-3</v>
      </c>
      <c r="H842">
        <v>4.7702676056040104E-3</v>
      </c>
      <c r="I842">
        <v>6.3302225801085605E-5</v>
      </c>
      <c r="J842">
        <v>3.0293154299218901E-3</v>
      </c>
      <c r="K842">
        <v>1.77233705784919E-3</v>
      </c>
      <c r="L842">
        <v>9.5448194246427098E-4</v>
      </c>
      <c r="M842">
        <v>4.4522119688966801E-3</v>
      </c>
      <c r="N842">
        <v>7.4730256989758901E-4</v>
      </c>
      <c r="O842">
        <v>1.1449205073819099E-4</v>
      </c>
      <c r="P842">
        <v>2.3833892529290098E-3</v>
      </c>
    </row>
    <row r="843" spans="1:16" x14ac:dyDescent="0.35">
      <c r="A843" s="13" t="s">
        <v>1456</v>
      </c>
      <c r="B843" s="13" t="s">
        <v>1332</v>
      </c>
      <c r="C843" s="13" t="s">
        <v>1457</v>
      </c>
      <c r="D843" s="13">
        <v>1.25463066145276E-4</v>
      </c>
      <c r="E843" s="13">
        <v>2.31956695040585E-4</v>
      </c>
      <c r="F843">
        <v>3.8900804607966801E-4</v>
      </c>
      <c r="G843">
        <v>2.5895222830097303E-4</v>
      </c>
      <c r="H843">
        <v>8.7724421345679998E-4</v>
      </c>
      <c r="I843">
        <v>1.08570024454264E-5</v>
      </c>
      <c r="J843">
        <v>4.3563674930421399E-4</v>
      </c>
      <c r="K843">
        <v>3.31096006846558E-4</v>
      </c>
      <c r="L843">
        <v>1.8426101738377499E-4</v>
      </c>
      <c r="M843">
        <v>6.9252322588404802E-4</v>
      </c>
      <c r="N843">
        <v>1.4444516489400301E-4</v>
      </c>
      <c r="O843">
        <v>2.2112606562071601E-5</v>
      </c>
      <c r="P843">
        <v>4.2442507613968497E-4</v>
      </c>
    </row>
    <row r="844" spans="1:16" x14ac:dyDescent="0.35">
      <c r="A844" s="13" t="s">
        <v>1458</v>
      </c>
      <c r="B844" s="13" t="s">
        <v>1332</v>
      </c>
      <c r="C844" s="13" t="s">
        <v>687</v>
      </c>
      <c r="D844" s="13">
        <v>3.6068520253835503E-5</v>
      </c>
      <c r="E844" s="13">
        <v>7.7790178474286103E-5</v>
      </c>
      <c r="F844">
        <v>1.32210120324147E-4</v>
      </c>
      <c r="G844">
        <v>6.9591735302224495E-5</v>
      </c>
      <c r="H844">
        <v>2.3910739470312E-4</v>
      </c>
      <c r="I844">
        <v>3.4446558257479102E-6</v>
      </c>
      <c r="J844">
        <v>1.1720345128735199E-4</v>
      </c>
      <c r="K844">
        <v>1.04191463054233E-4</v>
      </c>
      <c r="L844">
        <v>5.6170176928972801E-5</v>
      </c>
      <c r="M844">
        <v>1.47594816670832E-4</v>
      </c>
      <c r="N844">
        <v>3.0125852290806802E-5</v>
      </c>
      <c r="O844">
        <v>4.8843235734194302E-6</v>
      </c>
      <c r="P844">
        <v>1.3048310997980901E-4</v>
      </c>
    </row>
    <row r="845" spans="1:16" x14ac:dyDescent="0.35">
      <c r="A845" s="13" t="s">
        <v>1459</v>
      </c>
      <c r="B845" s="13" t="s">
        <v>1332</v>
      </c>
      <c r="C845" s="13" t="s">
        <v>308</v>
      </c>
      <c r="D845" s="13">
        <v>8.3082404434889402E-5</v>
      </c>
      <c r="E845" s="13">
        <v>1.8851598705262799E-4</v>
      </c>
      <c r="F845">
        <v>3.2028741737163198E-4</v>
      </c>
      <c r="G845">
        <v>1.7443945852366099E-4</v>
      </c>
      <c r="H845">
        <v>6.0974058398174903E-4</v>
      </c>
      <c r="I845">
        <v>8.45302213490006E-6</v>
      </c>
      <c r="J845">
        <v>2.84062691652887E-4</v>
      </c>
      <c r="K845">
        <v>2.5399394128672602E-4</v>
      </c>
      <c r="L845">
        <v>1.4003683950058801E-4</v>
      </c>
      <c r="M845">
        <v>3.8611915264744702E-4</v>
      </c>
      <c r="N845">
        <v>8.1035472589739205E-5</v>
      </c>
      <c r="O845">
        <v>1.30416765914441E-5</v>
      </c>
      <c r="P845">
        <v>3.2932012081600702E-4</v>
      </c>
    </row>
    <row r="846" spans="1:16" x14ac:dyDescent="0.35">
      <c r="A846" s="13" t="s">
        <v>1460</v>
      </c>
      <c r="B846" s="13" t="s">
        <v>1332</v>
      </c>
      <c r="C846" s="13" t="s">
        <v>310</v>
      </c>
      <c r="D846" s="13">
        <v>7.2044175544842704E-5</v>
      </c>
      <c r="E846" s="13">
        <v>1.3768409933687101E-4</v>
      </c>
      <c r="F846">
        <v>2.7485786212980899E-4</v>
      </c>
      <c r="G846">
        <v>1.1547449908547299E-4</v>
      </c>
      <c r="H846">
        <v>4.3938405089837798E-4</v>
      </c>
      <c r="I846">
        <v>6.1270709576603602E-6</v>
      </c>
      <c r="J846">
        <v>2.2548121237108199E-4</v>
      </c>
      <c r="K846">
        <v>1.78635143632611E-4</v>
      </c>
      <c r="L846">
        <v>1.13243227017238E-4</v>
      </c>
      <c r="M846">
        <v>2.9294729342140501E-4</v>
      </c>
      <c r="N846">
        <v>6.78817558343715E-5</v>
      </c>
      <c r="O846">
        <v>1.26296357315546E-5</v>
      </c>
      <c r="P846">
        <v>2.05802304938047E-4</v>
      </c>
    </row>
    <row r="847" spans="1:16" x14ac:dyDescent="0.35">
      <c r="A847" s="13" t="s">
        <v>1461</v>
      </c>
      <c r="B847" s="13" t="s">
        <v>1332</v>
      </c>
      <c r="C847" s="13" t="s">
        <v>1462</v>
      </c>
      <c r="D847" s="13">
        <v>4.0372111719889599E-4</v>
      </c>
      <c r="E847" s="13">
        <v>6.4067091865210098E-4</v>
      </c>
      <c r="F847">
        <v>1.21649905030559E-3</v>
      </c>
      <c r="G847">
        <v>5.8546304144687202E-4</v>
      </c>
      <c r="H847">
        <v>2.0793904961693799E-3</v>
      </c>
      <c r="I847">
        <v>2.82041008199671E-5</v>
      </c>
      <c r="J847">
        <v>1.1353214515480901E-3</v>
      </c>
      <c r="K847">
        <v>8.32815957619127E-4</v>
      </c>
      <c r="L847">
        <v>5.1803319325446396E-4</v>
      </c>
      <c r="M847">
        <v>1.4519268872327899E-3</v>
      </c>
      <c r="N847">
        <v>3.1798617971320599E-4</v>
      </c>
      <c r="O847">
        <v>5.5253496184842502E-5</v>
      </c>
      <c r="P847">
        <v>1.0018453701619999E-3</v>
      </c>
    </row>
    <row r="848" spans="1:16" x14ac:dyDescent="0.35">
      <c r="A848" s="13" t="s">
        <v>1463</v>
      </c>
      <c r="B848" s="13" t="s">
        <v>1332</v>
      </c>
      <c r="C848" s="13" t="s">
        <v>946</v>
      </c>
      <c r="D848" s="13">
        <v>3.2348916789577198E-4</v>
      </c>
      <c r="E848" s="13">
        <v>7.31841995405182E-4</v>
      </c>
      <c r="F848">
        <v>1.26180015109082E-3</v>
      </c>
      <c r="G848">
        <v>8.1878194194470895E-4</v>
      </c>
      <c r="H848">
        <v>2.5538396316665498E-3</v>
      </c>
      <c r="I848">
        <v>3.44612811534783E-5</v>
      </c>
      <c r="J848">
        <v>1.25782463402736E-3</v>
      </c>
      <c r="K848">
        <v>1.0091472664875401E-3</v>
      </c>
      <c r="L848">
        <v>5.7217419415435302E-4</v>
      </c>
      <c r="M848">
        <v>1.92107519221173E-3</v>
      </c>
      <c r="N848">
        <v>3.6915874210944802E-4</v>
      </c>
      <c r="O848">
        <v>5.8765519065247602E-5</v>
      </c>
      <c r="P848">
        <v>1.3155485342032001E-3</v>
      </c>
    </row>
    <row r="849" spans="1:16" x14ac:dyDescent="0.35">
      <c r="A849" s="13" t="s">
        <v>1464</v>
      </c>
      <c r="B849" s="13" t="s">
        <v>1332</v>
      </c>
      <c r="C849" s="13" t="s">
        <v>150</v>
      </c>
      <c r="D849" s="13">
        <v>1.8980947327537799E-4</v>
      </c>
      <c r="E849" s="13">
        <v>3.6086874004373297E-4</v>
      </c>
      <c r="F849">
        <v>6.5858268777580897E-4</v>
      </c>
      <c r="G849">
        <v>3.4774310588913001E-4</v>
      </c>
      <c r="H849">
        <v>1.22685875191355E-3</v>
      </c>
      <c r="I849">
        <v>1.6266311319666799E-5</v>
      </c>
      <c r="J849">
        <v>6.5338176492498899E-4</v>
      </c>
      <c r="K849">
        <v>4.8699595021355199E-4</v>
      </c>
      <c r="L849">
        <v>2.9074633375956598E-4</v>
      </c>
      <c r="M849">
        <v>8.9703629556786601E-4</v>
      </c>
      <c r="N849">
        <v>2.0381120808891901E-4</v>
      </c>
      <c r="O849">
        <v>3.2812341049998901E-5</v>
      </c>
      <c r="P849">
        <v>5.6164197869215096E-4</v>
      </c>
    </row>
    <row r="850" spans="1:16" x14ac:dyDescent="0.35">
      <c r="A850" s="13" t="s">
        <v>1465</v>
      </c>
      <c r="B850" s="13" t="s">
        <v>1332</v>
      </c>
      <c r="C850" s="13" t="s">
        <v>949</v>
      </c>
      <c r="D850" s="13">
        <v>4.8968016879327203E-5</v>
      </c>
      <c r="E850" s="13">
        <v>1.08358227682007E-4</v>
      </c>
      <c r="F850">
        <v>2.0432071389083799E-4</v>
      </c>
      <c r="G850">
        <v>9.6107293947799905E-5</v>
      </c>
      <c r="H850">
        <v>3.58761254864434E-4</v>
      </c>
      <c r="I850">
        <v>5.0863211849944003E-6</v>
      </c>
      <c r="J850">
        <v>1.6584598205948001E-4</v>
      </c>
      <c r="K850">
        <v>1.47809202018638E-4</v>
      </c>
      <c r="L850">
        <v>8.8087528366901106E-5</v>
      </c>
      <c r="M850">
        <v>2.27253051779265E-4</v>
      </c>
      <c r="N850">
        <v>5.0187379886716599E-5</v>
      </c>
      <c r="O850">
        <v>8.7953414343914305E-6</v>
      </c>
      <c r="P850">
        <v>1.83236919348951E-4</v>
      </c>
    </row>
    <row r="851" spans="1:16" x14ac:dyDescent="0.35">
      <c r="A851" s="13" t="s">
        <v>1466</v>
      </c>
      <c r="B851" s="13" t="s">
        <v>1332</v>
      </c>
      <c r="C851" s="13" t="s">
        <v>951</v>
      </c>
      <c r="D851" s="13">
        <v>1.8747949148049801E-4</v>
      </c>
      <c r="E851" s="13">
        <v>4.9449555360842599E-4</v>
      </c>
      <c r="F851">
        <v>7.5985053682887395E-4</v>
      </c>
      <c r="G851">
        <v>5.3651133751886305E-4</v>
      </c>
      <c r="H851">
        <v>1.7968458017799101E-3</v>
      </c>
      <c r="I851">
        <v>2.23142239731502E-5</v>
      </c>
      <c r="J851">
        <v>8.9396074423500301E-4</v>
      </c>
      <c r="K851">
        <v>6.8960995136965297E-4</v>
      </c>
      <c r="L851">
        <v>3.6079339038308999E-4</v>
      </c>
      <c r="M851">
        <v>1.5308680992119799E-3</v>
      </c>
      <c r="N851">
        <v>2.6446788411133303E-4</v>
      </c>
      <c r="O851">
        <v>3.9565674179306299E-5</v>
      </c>
      <c r="P851">
        <v>1.0089500021425899E-3</v>
      </c>
    </row>
    <row r="852" spans="1:16" x14ac:dyDescent="0.35">
      <c r="A852" s="13" t="s">
        <v>1467</v>
      </c>
      <c r="B852" s="13" t="s">
        <v>1332</v>
      </c>
      <c r="C852" s="13" t="s">
        <v>1195</v>
      </c>
      <c r="D852" s="13">
        <v>4.2331198671364697E-5</v>
      </c>
      <c r="E852" s="13">
        <v>1.0825344831599701E-4</v>
      </c>
      <c r="F852">
        <v>1.6620114598554301E-4</v>
      </c>
      <c r="G852">
        <v>1.27946442249217E-4</v>
      </c>
      <c r="H852">
        <v>4.3792467194251499E-4</v>
      </c>
      <c r="I852">
        <v>5.37744176395941E-6</v>
      </c>
      <c r="J852">
        <v>2.2586572646615899E-4</v>
      </c>
      <c r="K852">
        <v>1.6537341292346199E-4</v>
      </c>
      <c r="L852">
        <v>8.7116465723344503E-5</v>
      </c>
      <c r="M852">
        <v>6.0398106752986101E-4</v>
      </c>
      <c r="N852">
        <v>7.1123431497592597E-5</v>
      </c>
      <c r="O852">
        <v>1.06043965913805E-5</v>
      </c>
      <c r="P852">
        <v>2.39341693497623E-4</v>
      </c>
    </row>
    <row r="853" spans="1:16" x14ac:dyDescent="0.35">
      <c r="A853" s="13" t="s">
        <v>1468</v>
      </c>
      <c r="B853" s="13" t="s">
        <v>1332</v>
      </c>
      <c r="C853" s="13" t="s">
        <v>1469</v>
      </c>
      <c r="D853" s="13">
        <v>8.7258243792828804E-5</v>
      </c>
      <c r="E853" s="13">
        <v>2.1961800529438601E-4</v>
      </c>
      <c r="F853">
        <v>3.5151370732841803E-4</v>
      </c>
      <c r="G853">
        <v>2.60976188322738E-4</v>
      </c>
      <c r="H853">
        <v>9.0285461511433601E-4</v>
      </c>
      <c r="I853">
        <v>1.1256121714929201E-5</v>
      </c>
      <c r="J853">
        <v>5.3258334838019404E-4</v>
      </c>
      <c r="K853">
        <v>3.4244267419951299E-4</v>
      </c>
      <c r="L853">
        <v>1.8639187394363201E-4</v>
      </c>
      <c r="M853">
        <v>8.9943338072781304E-4</v>
      </c>
      <c r="N853">
        <v>1.67841682568587E-4</v>
      </c>
      <c r="O853">
        <v>2.3559264929299601E-5</v>
      </c>
      <c r="P853">
        <v>4.14641489348349E-4</v>
      </c>
    </row>
    <row r="854" spans="1:16" x14ac:dyDescent="0.35">
      <c r="A854" s="13" t="s">
        <v>1470</v>
      </c>
      <c r="B854" s="13" t="s">
        <v>1332</v>
      </c>
      <c r="C854" s="13" t="s">
        <v>1471</v>
      </c>
      <c r="D854" s="13">
        <v>1.02919873188803E-3</v>
      </c>
      <c r="E854" s="13">
        <v>1.9928244716581698E-3</v>
      </c>
      <c r="F854">
        <v>2.8674377366791899E-3</v>
      </c>
      <c r="G854">
        <v>1.90060525253371E-3</v>
      </c>
      <c r="H854">
        <v>5.5767176415110397E-3</v>
      </c>
      <c r="I854">
        <v>7.3207484334738296E-5</v>
      </c>
      <c r="J854">
        <v>2.7354648684938302E-3</v>
      </c>
      <c r="K854">
        <v>2.19803241572616E-3</v>
      </c>
      <c r="L854">
        <v>1.14689078427721E-3</v>
      </c>
      <c r="M854">
        <v>4.2741845627099501E-3</v>
      </c>
      <c r="N854">
        <v>6.7297805432254404E-4</v>
      </c>
      <c r="O854">
        <v>1.05295137396449E-4</v>
      </c>
      <c r="P854">
        <v>3.6093185912661001E-3</v>
      </c>
    </row>
    <row r="855" spans="1:16" x14ac:dyDescent="0.35">
      <c r="A855" s="13" t="s">
        <v>1472</v>
      </c>
      <c r="B855" s="13" t="s">
        <v>1332</v>
      </c>
      <c r="C855" s="13" t="s">
        <v>963</v>
      </c>
      <c r="D855" s="13">
        <v>3.8637833524121797E-5</v>
      </c>
      <c r="E855" s="13">
        <v>8.5922193484976394E-5</v>
      </c>
      <c r="F855">
        <v>1.32624918796471E-4</v>
      </c>
      <c r="G855">
        <v>1.10047456652185E-4</v>
      </c>
      <c r="H855">
        <v>3.5326615074471801E-4</v>
      </c>
      <c r="I855">
        <v>4.3444617733940497E-6</v>
      </c>
      <c r="J855">
        <v>1.9962268708194E-4</v>
      </c>
      <c r="K855">
        <v>1.3277296777115599E-4</v>
      </c>
      <c r="L855">
        <v>7.0757385630921198E-5</v>
      </c>
      <c r="M855">
        <v>4.4596915087466899E-4</v>
      </c>
      <c r="N855">
        <v>5.9467381589378597E-5</v>
      </c>
      <c r="O855">
        <v>8.6105209421959195E-6</v>
      </c>
      <c r="P855">
        <v>1.82851803576562E-4</v>
      </c>
    </row>
    <row r="856" spans="1:16" x14ac:dyDescent="0.35">
      <c r="A856" s="13" t="s">
        <v>1473</v>
      </c>
      <c r="B856" s="13" t="s">
        <v>1332</v>
      </c>
      <c r="C856" s="13" t="s">
        <v>1474</v>
      </c>
      <c r="D856" s="13">
        <v>6.1734998128979806E-5</v>
      </c>
      <c r="E856" s="13">
        <v>1.5872777906197999E-4</v>
      </c>
      <c r="F856">
        <v>2.4648138184624402E-4</v>
      </c>
      <c r="G856">
        <v>1.81407521346056E-4</v>
      </c>
      <c r="H856">
        <v>6.14983925538229E-4</v>
      </c>
      <c r="I856">
        <v>7.5308633788620603E-6</v>
      </c>
      <c r="J856">
        <v>3.1377573662122102E-4</v>
      </c>
      <c r="K856">
        <v>2.3264437037032599E-4</v>
      </c>
      <c r="L856">
        <v>1.2237872923713999E-4</v>
      </c>
      <c r="M856">
        <v>5.6391174896533501E-4</v>
      </c>
      <c r="N856">
        <v>9.5713891098336094E-5</v>
      </c>
      <c r="O856">
        <v>1.42500850602203E-5</v>
      </c>
      <c r="P856">
        <v>3.32693737397527E-4</v>
      </c>
    </row>
    <row r="857" spans="1:16" x14ac:dyDescent="0.35">
      <c r="A857" s="13" t="s">
        <v>1475</v>
      </c>
      <c r="B857" s="13" t="s">
        <v>1476</v>
      </c>
      <c r="C857" s="13" t="s">
        <v>1201</v>
      </c>
      <c r="D857" s="13">
        <v>1.5834944983030301E-4</v>
      </c>
      <c r="E857" s="13">
        <v>2.21061318411007E-4</v>
      </c>
      <c r="F857">
        <v>4.8769488506330302E-4</v>
      </c>
      <c r="G857">
        <v>2.5233688897962698E-4</v>
      </c>
      <c r="H857">
        <v>7.0963093423488102E-4</v>
      </c>
      <c r="I857">
        <v>1.4145377822651399E-5</v>
      </c>
      <c r="J857">
        <v>7.4081823172890198E-4</v>
      </c>
      <c r="K857">
        <v>5.7371163369331296E-4</v>
      </c>
      <c r="L857">
        <v>2.5642856742932001E-4</v>
      </c>
      <c r="M857">
        <v>4.5088475703006898E-4</v>
      </c>
      <c r="N857">
        <v>7.8047555821899106E-5</v>
      </c>
      <c r="O857">
        <v>1.36919502105241E-5</v>
      </c>
      <c r="P857">
        <v>3.81314672812426E-4</v>
      </c>
    </row>
    <row r="858" spans="1:16" x14ac:dyDescent="0.35">
      <c r="A858" s="13" t="s">
        <v>1477</v>
      </c>
      <c r="B858" s="13" t="s">
        <v>1476</v>
      </c>
      <c r="C858" s="13" t="s">
        <v>1478</v>
      </c>
      <c r="D858" s="13">
        <v>1.09556059665104E-4</v>
      </c>
      <c r="E858" s="13">
        <v>1.61775717489216E-4</v>
      </c>
      <c r="F858">
        <v>3.4263073965380301E-4</v>
      </c>
      <c r="G858">
        <v>1.82642328560755E-4</v>
      </c>
      <c r="H858">
        <v>5.1895064924924899E-4</v>
      </c>
      <c r="I858">
        <v>9.8267522594484E-6</v>
      </c>
      <c r="J858">
        <v>4.6449588624109401E-4</v>
      </c>
      <c r="K858">
        <v>3.8792290374715298E-4</v>
      </c>
      <c r="L858">
        <v>1.7518631714939301E-4</v>
      </c>
      <c r="M858">
        <v>3.2622425854985802E-4</v>
      </c>
      <c r="N858">
        <v>5.7885327416612301E-5</v>
      </c>
      <c r="O858">
        <v>9.9818194383081001E-6</v>
      </c>
      <c r="P858">
        <v>2.7903386779548698E-4</v>
      </c>
    </row>
    <row r="859" spans="1:16" x14ac:dyDescent="0.35">
      <c r="A859" s="13" t="s">
        <v>1479</v>
      </c>
      <c r="B859" s="13" t="s">
        <v>1476</v>
      </c>
      <c r="C859" s="13" t="s">
        <v>1480</v>
      </c>
      <c r="D859" s="13">
        <v>2.0930638263757701E-4</v>
      </c>
      <c r="E859" s="13">
        <v>3.5379626070917303E-4</v>
      </c>
      <c r="F859">
        <v>6.3889092382429303E-4</v>
      </c>
      <c r="G859">
        <v>4.4202003340820502E-4</v>
      </c>
      <c r="H859">
        <v>1.1125437576044201E-3</v>
      </c>
      <c r="I859">
        <v>1.8450381443151199E-5</v>
      </c>
      <c r="J859">
        <v>8.0178084031086601E-4</v>
      </c>
      <c r="K859">
        <v>5.7798236104995295E-4</v>
      </c>
      <c r="L859">
        <v>2.9574117027237099E-4</v>
      </c>
      <c r="M859">
        <v>8.3442868483648398E-4</v>
      </c>
      <c r="N859">
        <v>1.31480256599684E-4</v>
      </c>
      <c r="O859">
        <v>2.06656273560148E-5</v>
      </c>
      <c r="P859">
        <v>5.8433581931638704E-4</v>
      </c>
    </row>
    <row r="860" spans="1:16" x14ac:dyDescent="0.35">
      <c r="A860" s="13" t="s">
        <v>1481</v>
      </c>
      <c r="B860" s="13" t="s">
        <v>1476</v>
      </c>
      <c r="C860" s="13" t="s">
        <v>1482</v>
      </c>
      <c r="D860" s="13">
        <v>2.22063004573426E-5</v>
      </c>
      <c r="E860" s="13">
        <v>3.7595997811202101E-5</v>
      </c>
      <c r="F860">
        <v>1.0647183020607501E-4</v>
      </c>
      <c r="G860">
        <v>5.7091784428853903E-5</v>
      </c>
      <c r="H860">
        <v>1.47703561868508E-4</v>
      </c>
      <c r="I860">
        <v>3.8553962062171796E-6</v>
      </c>
      <c r="J860">
        <v>1.8788129730190801E-4</v>
      </c>
      <c r="K860">
        <v>2.10487749188254E-4</v>
      </c>
      <c r="L860">
        <v>7.78544864332409E-5</v>
      </c>
      <c r="M860">
        <v>5.9877855738629503E-5</v>
      </c>
      <c r="N860">
        <v>1.3150152072734199E-5</v>
      </c>
      <c r="O860">
        <v>2.3671285633799401E-6</v>
      </c>
      <c r="P860">
        <v>1.1301681665079E-4</v>
      </c>
    </row>
    <row r="861" spans="1:16" x14ac:dyDescent="0.35">
      <c r="A861" s="13" t="s">
        <v>1483</v>
      </c>
      <c r="B861" s="13" t="s">
        <v>1476</v>
      </c>
      <c r="C861" s="13" t="s">
        <v>1484</v>
      </c>
      <c r="D861" s="13">
        <v>1.2386139731042101E-4</v>
      </c>
      <c r="E861" s="13">
        <v>2.6581590889768701E-4</v>
      </c>
      <c r="F861">
        <v>6.6518307768967497E-4</v>
      </c>
      <c r="G861">
        <v>3.3976574352364999E-4</v>
      </c>
      <c r="H861">
        <v>9.79501496365735E-4</v>
      </c>
      <c r="I861">
        <v>2.1840055345408501E-5</v>
      </c>
      <c r="J861">
        <v>7.7139187948824402E-4</v>
      </c>
      <c r="K861">
        <v>9.8552490095695096E-4</v>
      </c>
      <c r="L861">
        <v>4.1246442523430201E-4</v>
      </c>
      <c r="M861">
        <v>4.8027850101131999E-4</v>
      </c>
      <c r="N861">
        <v>9.1209094929790903E-5</v>
      </c>
      <c r="O861">
        <v>1.5360630123478398E-5</v>
      </c>
      <c r="P861">
        <v>7.8325065692035198E-4</v>
      </c>
    </row>
    <row r="862" spans="1:16" x14ac:dyDescent="0.35">
      <c r="A862" s="13" t="s">
        <v>1485</v>
      </c>
      <c r="B862" s="13" t="s">
        <v>1476</v>
      </c>
      <c r="C862" s="13" t="s">
        <v>1486</v>
      </c>
      <c r="D862" s="13">
        <v>2.21415945008536E-4</v>
      </c>
      <c r="E862" s="13">
        <v>3.0421224587131701E-4</v>
      </c>
      <c r="F862">
        <v>6.7165646065086302E-4</v>
      </c>
      <c r="G862">
        <v>3.5254847205406901E-4</v>
      </c>
      <c r="H862">
        <v>9.7456530545378904E-4</v>
      </c>
      <c r="I862">
        <v>1.8879112145430098E-5</v>
      </c>
      <c r="J862">
        <v>8.8144152167616001E-4</v>
      </c>
      <c r="K862">
        <v>6.9109074866986796E-4</v>
      </c>
      <c r="L862">
        <v>3.3960010019974901E-4</v>
      </c>
      <c r="M862">
        <v>6.6660547113745199E-4</v>
      </c>
      <c r="N862">
        <v>1.09507855211846E-4</v>
      </c>
      <c r="O862">
        <v>1.9499638454727401E-5</v>
      </c>
      <c r="P862">
        <v>4.9543259911666304E-4</v>
      </c>
    </row>
    <row r="863" spans="1:16" x14ac:dyDescent="0.35">
      <c r="A863" s="13" t="s">
        <v>1487</v>
      </c>
      <c r="B863" s="13" t="s">
        <v>1476</v>
      </c>
      <c r="C863" s="13" t="s">
        <v>1049</v>
      </c>
      <c r="D863" s="13">
        <v>1.20179214909036E-4</v>
      </c>
      <c r="E863" s="13">
        <v>2.25423123328212E-4</v>
      </c>
      <c r="F863">
        <v>3.97639473455242E-4</v>
      </c>
      <c r="G863">
        <v>2.29950059060279E-4</v>
      </c>
      <c r="H863">
        <v>6.8488956766119197E-4</v>
      </c>
      <c r="I863">
        <v>1.09230205135453E-5</v>
      </c>
      <c r="J863">
        <v>4.0553965981993101E-4</v>
      </c>
      <c r="K863">
        <v>3.5223273579040502E-4</v>
      </c>
      <c r="L863">
        <v>1.80291707924769E-4</v>
      </c>
      <c r="M863">
        <v>4.2826838761784498E-4</v>
      </c>
      <c r="N863">
        <v>7.8692515206739601E-5</v>
      </c>
      <c r="O863">
        <v>1.26163723219029E-5</v>
      </c>
      <c r="P863">
        <v>3.8338824732923302E-4</v>
      </c>
    </row>
    <row r="864" spans="1:16" x14ac:dyDescent="0.35">
      <c r="A864" s="13" t="s">
        <v>1488</v>
      </c>
      <c r="B864" s="13" t="s">
        <v>1476</v>
      </c>
      <c r="C864" s="13" t="s">
        <v>34</v>
      </c>
      <c r="D864" s="13">
        <v>5.7437491104428298E-4</v>
      </c>
      <c r="E864" s="13">
        <v>8.6445360949886105E-4</v>
      </c>
      <c r="F864">
        <v>2.01038779008679E-3</v>
      </c>
      <c r="G864">
        <v>1.6578403642615301E-3</v>
      </c>
      <c r="H864">
        <v>3.30109553640974E-3</v>
      </c>
      <c r="I864">
        <v>7.3320525873789402E-5</v>
      </c>
      <c r="J864">
        <v>3.4592905627723802E-3</v>
      </c>
      <c r="K864">
        <v>2.8414004879517701E-3</v>
      </c>
      <c r="L864">
        <v>1.33309556642134E-3</v>
      </c>
      <c r="M864">
        <v>2.2028711484659998E-3</v>
      </c>
      <c r="N864">
        <v>3.4335130333301098E-4</v>
      </c>
      <c r="O864">
        <v>5.34193425607788E-5</v>
      </c>
      <c r="P864">
        <v>1.94309727916426E-3</v>
      </c>
    </row>
    <row r="865" spans="1:16" x14ac:dyDescent="0.35">
      <c r="A865" s="13" t="s">
        <v>1489</v>
      </c>
      <c r="B865" s="13" t="s">
        <v>1476</v>
      </c>
      <c r="C865" s="13" t="s">
        <v>1490</v>
      </c>
      <c r="D865" s="13">
        <v>1.8524911291937E-5</v>
      </c>
      <c r="E865" s="13">
        <v>3.0578412388804797E-5</v>
      </c>
      <c r="F865">
        <v>6.7099869463226801E-5</v>
      </c>
      <c r="G865">
        <v>4.1376552568128798E-5</v>
      </c>
      <c r="H865">
        <v>1.09850451735168E-4</v>
      </c>
      <c r="I865">
        <v>2.1873194521599499E-6</v>
      </c>
      <c r="J865">
        <v>8.9026730055162493E-5</v>
      </c>
      <c r="K865">
        <v>8.5316305501245403E-5</v>
      </c>
      <c r="L865">
        <v>3.9545307541858497E-5</v>
      </c>
      <c r="M865">
        <v>6.0591667699003702E-5</v>
      </c>
      <c r="N865">
        <v>1.13719218677271E-5</v>
      </c>
      <c r="O865">
        <v>1.8598357422237201E-6</v>
      </c>
      <c r="P865">
        <v>6.6209456371949497E-5</v>
      </c>
    </row>
    <row r="866" spans="1:16" x14ac:dyDescent="0.35">
      <c r="A866" s="13" t="s">
        <v>1491</v>
      </c>
      <c r="B866" s="13" t="s">
        <v>1476</v>
      </c>
      <c r="C866" s="13" t="s">
        <v>1492</v>
      </c>
      <c r="D866" s="13">
        <v>3.32216273029627E-5</v>
      </c>
      <c r="E866" s="13">
        <v>4.2616440181550098E-5</v>
      </c>
      <c r="F866">
        <v>1.0355414704269E-4</v>
      </c>
      <c r="G866">
        <v>5.8563538129038402E-5</v>
      </c>
      <c r="H866">
        <v>1.50209366472022E-4</v>
      </c>
      <c r="I866">
        <v>3.52252211246555E-6</v>
      </c>
      <c r="J866">
        <v>1.6835754926503799E-4</v>
      </c>
      <c r="K866">
        <v>1.35104786159198E-4</v>
      </c>
      <c r="L866">
        <v>6.4341508598654199E-5</v>
      </c>
      <c r="M866">
        <v>7.6213153785635102E-5</v>
      </c>
      <c r="N866">
        <v>1.5903207725983299E-5</v>
      </c>
      <c r="O866">
        <v>2.6377391853728498E-6</v>
      </c>
      <c r="P866">
        <v>8.3842928903038501E-5</v>
      </c>
    </row>
    <row r="867" spans="1:16" x14ac:dyDescent="0.35">
      <c r="A867" s="13" t="s">
        <v>1493</v>
      </c>
      <c r="B867" s="13" t="s">
        <v>1476</v>
      </c>
      <c r="C867" s="13" t="s">
        <v>40</v>
      </c>
      <c r="D867" s="13">
        <v>2.9729621307494198E-4</v>
      </c>
      <c r="E867" s="13">
        <v>3.5831843814091899E-4</v>
      </c>
      <c r="F867">
        <v>8.3688334040085005E-4</v>
      </c>
      <c r="G867">
        <v>4.5308194603097798E-4</v>
      </c>
      <c r="H867">
        <v>1.13284538708912E-3</v>
      </c>
      <c r="I867">
        <v>2.4032596706666601E-5</v>
      </c>
      <c r="J867">
        <v>1.2514447835417E-3</v>
      </c>
      <c r="K867">
        <v>8.2247066135975196E-4</v>
      </c>
      <c r="L867">
        <v>4.4212848778407102E-4</v>
      </c>
      <c r="M867">
        <v>7.5386046117627997E-4</v>
      </c>
      <c r="N867">
        <v>1.22205266971231E-4</v>
      </c>
      <c r="O867">
        <v>2.2478730123501999E-5</v>
      </c>
      <c r="P867">
        <v>5.5525161788987001E-4</v>
      </c>
    </row>
    <row r="868" spans="1:16" x14ac:dyDescent="0.35">
      <c r="A868" s="13" t="s">
        <v>1494</v>
      </c>
      <c r="B868" s="13" t="s">
        <v>1476</v>
      </c>
      <c r="C868" s="13" t="s">
        <v>453</v>
      </c>
      <c r="D868" s="13">
        <v>5.8122104040353501E-6</v>
      </c>
      <c r="E868" s="13">
        <v>1.4631014500486801E-5</v>
      </c>
      <c r="F868">
        <v>4.1344716680810701E-5</v>
      </c>
      <c r="G868">
        <v>1.9098225212024701E-5</v>
      </c>
      <c r="H868">
        <v>5.3311960157926797E-5</v>
      </c>
      <c r="I868">
        <v>1.37067963974845E-6</v>
      </c>
      <c r="J868">
        <v>3.9122424215551598E-5</v>
      </c>
      <c r="K868">
        <v>4.6197202821554499E-5</v>
      </c>
      <c r="L868">
        <v>2.2118171174973498E-5</v>
      </c>
      <c r="M868">
        <v>2.03337409604847E-5</v>
      </c>
      <c r="N868">
        <v>5.14213488737925E-6</v>
      </c>
      <c r="O868">
        <v>7.5399631499519296E-7</v>
      </c>
      <c r="P868">
        <v>4.5252200375947198E-5</v>
      </c>
    </row>
    <row r="869" spans="1:16" x14ac:dyDescent="0.35">
      <c r="A869" s="13" t="s">
        <v>1495</v>
      </c>
      <c r="B869" s="13" t="s">
        <v>1476</v>
      </c>
      <c r="C869" s="13" t="s">
        <v>204</v>
      </c>
      <c r="D869" s="13">
        <v>7.1297364085788501E-6</v>
      </c>
      <c r="E869" s="13">
        <v>1.37831011472226E-5</v>
      </c>
      <c r="F869">
        <v>4.2307169801155999E-5</v>
      </c>
      <c r="G869">
        <v>1.8266408220256E-5</v>
      </c>
      <c r="H869">
        <v>5.1173257208316297E-5</v>
      </c>
      <c r="I869">
        <v>1.4179289254265499E-6</v>
      </c>
      <c r="J869">
        <v>5.6094647164837997E-5</v>
      </c>
      <c r="K869">
        <v>7.4791256229172194E-5</v>
      </c>
      <c r="L869">
        <v>2.9814491649482901E-5</v>
      </c>
      <c r="M869">
        <v>1.97504687789867E-5</v>
      </c>
      <c r="N869">
        <v>4.3721915782274097E-6</v>
      </c>
      <c r="O869">
        <v>8.0584818501073896E-7</v>
      </c>
      <c r="P869">
        <v>4.4015445147930701E-5</v>
      </c>
    </row>
    <row r="870" spans="1:16" x14ac:dyDescent="0.35">
      <c r="A870" s="13" t="s">
        <v>1496</v>
      </c>
      <c r="B870" s="13" t="s">
        <v>1476</v>
      </c>
      <c r="C870" s="13" t="s">
        <v>48</v>
      </c>
      <c r="D870" s="13">
        <v>5.68150653531785E-5</v>
      </c>
      <c r="E870" s="13">
        <v>1.18453612820347E-4</v>
      </c>
      <c r="F870">
        <v>2.37274894827497E-4</v>
      </c>
      <c r="G870">
        <v>1.30719536295739E-4</v>
      </c>
      <c r="H870">
        <v>3.9471309312328099E-4</v>
      </c>
      <c r="I870">
        <v>7.17018421818561E-6</v>
      </c>
      <c r="J870">
        <v>2.5163172829980701E-4</v>
      </c>
      <c r="K870">
        <v>2.6403688411303402E-4</v>
      </c>
      <c r="L870">
        <v>1.26196076101307E-4</v>
      </c>
      <c r="M870">
        <v>2.09721701968814E-4</v>
      </c>
      <c r="N870">
        <v>3.9882818336261197E-5</v>
      </c>
      <c r="O870">
        <v>6.5375406836125903E-6</v>
      </c>
      <c r="P870">
        <v>2.6801134545733702E-4</v>
      </c>
    </row>
    <row r="871" spans="1:16" x14ac:dyDescent="0.35">
      <c r="A871" s="13" t="s">
        <v>1497</v>
      </c>
      <c r="B871" s="13" t="s">
        <v>1476</v>
      </c>
      <c r="C871" s="13" t="s">
        <v>1498</v>
      </c>
      <c r="D871" s="13">
        <v>5.4435974546960502E-5</v>
      </c>
      <c r="E871" s="13">
        <v>1.2410006903826201E-4</v>
      </c>
      <c r="F871">
        <v>2.5962009083462401E-4</v>
      </c>
      <c r="G871">
        <v>1.3288150777229701E-4</v>
      </c>
      <c r="H871">
        <v>4.2062018618097599E-4</v>
      </c>
      <c r="I871">
        <v>7.7145939144239607E-6</v>
      </c>
      <c r="J871">
        <v>2.6092759223095502E-4</v>
      </c>
      <c r="K871">
        <v>2.9006473848742299E-4</v>
      </c>
      <c r="L871">
        <v>1.37513919703149E-4</v>
      </c>
      <c r="M871">
        <v>2.0583554442721099E-4</v>
      </c>
      <c r="N871">
        <v>4.1011353512420201E-5</v>
      </c>
      <c r="O871">
        <v>6.8594827905175301E-6</v>
      </c>
      <c r="P871">
        <v>3.0456523137554901E-4</v>
      </c>
    </row>
    <row r="872" spans="1:16" x14ac:dyDescent="0.35">
      <c r="A872" s="13" t="s">
        <v>1499</v>
      </c>
      <c r="B872" s="13" t="s">
        <v>1476</v>
      </c>
      <c r="C872" s="13" t="s">
        <v>1500</v>
      </c>
      <c r="D872" s="13">
        <v>7.6088583238888996E-5</v>
      </c>
      <c r="E872" s="13">
        <v>1.1702808065114201E-4</v>
      </c>
      <c r="F872">
        <v>2.49478559515824E-4</v>
      </c>
      <c r="G872">
        <v>1.32072966908191E-4</v>
      </c>
      <c r="H872">
        <v>3.8449965413009298E-4</v>
      </c>
      <c r="I872">
        <v>7.4548240753268001E-6</v>
      </c>
      <c r="J872">
        <v>3.2655047998374502E-4</v>
      </c>
      <c r="K872">
        <v>2.9704219000833997E-4</v>
      </c>
      <c r="L872">
        <v>1.3274400083118101E-4</v>
      </c>
      <c r="M872">
        <v>2.2042974754121601E-4</v>
      </c>
      <c r="N872">
        <v>4.1851947339673297E-5</v>
      </c>
      <c r="O872">
        <v>7.1368158461577803E-6</v>
      </c>
      <c r="P872">
        <v>2.1663465624681901E-4</v>
      </c>
    </row>
    <row r="873" spans="1:16" x14ac:dyDescent="0.35">
      <c r="A873" s="13" t="s">
        <v>1501</v>
      </c>
      <c r="B873" s="13" t="s">
        <v>1476</v>
      </c>
      <c r="C873" s="13" t="s">
        <v>1502</v>
      </c>
      <c r="D873" s="13">
        <v>7.49691400777416E-6</v>
      </c>
      <c r="E873" s="13">
        <v>1.3545809947598201E-5</v>
      </c>
      <c r="F873">
        <v>4.0612047771479199E-5</v>
      </c>
      <c r="G873">
        <v>1.86032614421648E-5</v>
      </c>
      <c r="H873">
        <v>5.20274915063373E-5</v>
      </c>
      <c r="I873">
        <v>1.4095830023633299E-6</v>
      </c>
      <c r="J873">
        <v>6.0049569086607002E-5</v>
      </c>
      <c r="K873">
        <v>7.5399087914986598E-5</v>
      </c>
      <c r="L873">
        <v>2.89230940359675E-5</v>
      </c>
      <c r="M873">
        <v>1.9703901542099201E-5</v>
      </c>
      <c r="N873">
        <v>4.5010237818806597E-6</v>
      </c>
      <c r="O873">
        <v>8.3676096457156803E-7</v>
      </c>
      <c r="P873">
        <v>4.2717852646834903E-5</v>
      </c>
    </row>
    <row r="874" spans="1:16" x14ac:dyDescent="0.35">
      <c r="A874" s="13" t="s">
        <v>1503</v>
      </c>
      <c r="B874" s="13" t="s">
        <v>1476</v>
      </c>
      <c r="C874" s="13" t="s">
        <v>1504</v>
      </c>
      <c r="D874" s="13">
        <v>3.7366667775547098E-4</v>
      </c>
      <c r="E874" s="13">
        <v>4.8880833706691396E-4</v>
      </c>
      <c r="F874">
        <v>1.19059171257184E-3</v>
      </c>
      <c r="G874">
        <v>7.9775240294892703E-4</v>
      </c>
      <c r="H874">
        <v>1.8286487221438599E-3</v>
      </c>
      <c r="I874">
        <v>4.3327751651547997E-5</v>
      </c>
      <c r="J874">
        <v>2.10253024506125E-3</v>
      </c>
      <c r="K874">
        <v>1.74007637896796E-3</v>
      </c>
      <c r="L874">
        <v>8.4173288422075595E-4</v>
      </c>
      <c r="M874">
        <v>9.6894642437080601E-4</v>
      </c>
      <c r="N874">
        <v>1.86973895398246E-4</v>
      </c>
      <c r="O874">
        <v>3.0113294909440501E-5</v>
      </c>
      <c r="P874">
        <v>1.0689607027086199E-3</v>
      </c>
    </row>
    <row r="875" spans="1:16" x14ac:dyDescent="0.35">
      <c r="A875" s="13" t="s">
        <v>1505</v>
      </c>
      <c r="B875" s="13" t="s">
        <v>1476</v>
      </c>
      <c r="C875" s="13" t="s">
        <v>216</v>
      </c>
      <c r="D875" s="13">
        <v>6.1277988654934103E-4</v>
      </c>
      <c r="E875" s="13">
        <v>7.8505589824711503E-4</v>
      </c>
      <c r="F875">
        <v>1.78403413131766E-3</v>
      </c>
      <c r="G875">
        <v>9.5443248045605597E-4</v>
      </c>
      <c r="H875">
        <v>2.5060083460199199E-3</v>
      </c>
      <c r="I875">
        <v>5.0838232326442301E-5</v>
      </c>
      <c r="J875">
        <v>2.4822916760744301E-3</v>
      </c>
      <c r="K875">
        <v>1.8177637524053401E-3</v>
      </c>
      <c r="L875">
        <v>9.2627971529824404E-4</v>
      </c>
      <c r="M875">
        <v>1.78792783874397E-3</v>
      </c>
      <c r="N875">
        <v>2.7599365836360299E-4</v>
      </c>
      <c r="O875">
        <v>4.9969871409781202E-5</v>
      </c>
      <c r="P875">
        <v>1.25696985395729E-3</v>
      </c>
    </row>
    <row r="876" spans="1:16" x14ac:dyDescent="0.35">
      <c r="A876" s="13" t="s">
        <v>1506</v>
      </c>
      <c r="B876" s="13" t="s">
        <v>1476</v>
      </c>
      <c r="C876" s="13" t="s">
        <v>771</v>
      </c>
      <c r="D876" s="13">
        <v>9.2444675594974497E-6</v>
      </c>
      <c r="E876" s="13">
        <v>2.6563791556439799E-5</v>
      </c>
      <c r="F876">
        <v>7.2759142293178406E-5</v>
      </c>
      <c r="G876">
        <v>2.81651936555787E-5</v>
      </c>
      <c r="H876">
        <v>8.8334185813233003E-5</v>
      </c>
      <c r="I876">
        <v>1.9725167081962599E-6</v>
      </c>
      <c r="J876">
        <v>4.9665864531051199E-5</v>
      </c>
      <c r="K876">
        <v>7.1772580887169505E-5</v>
      </c>
      <c r="L876">
        <v>3.4866295306818002E-5</v>
      </c>
      <c r="M876">
        <v>3.3849877839711099E-5</v>
      </c>
      <c r="N876">
        <v>7.7532738475715504E-6</v>
      </c>
      <c r="O876">
        <v>1.2878447993200501E-6</v>
      </c>
      <c r="P876">
        <v>7.8710712711840795E-5</v>
      </c>
    </row>
    <row r="877" spans="1:16" x14ac:dyDescent="0.35">
      <c r="A877" s="13" t="s">
        <v>1507</v>
      </c>
      <c r="B877" s="13" t="s">
        <v>1476</v>
      </c>
      <c r="C877" s="13" t="s">
        <v>1375</v>
      </c>
      <c r="D877" s="13">
        <v>1.5582056076393199E-4</v>
      </c>
      <c r="E877" s="13">
        <v>3.0045887063757801E-4</v>
      </c>
      <c r="F877">
        <v>6.3836354946573601E-4</v>
      </c>
      <c r="G877">
        <v>4.0489085683012501E-4</v>
      </c>
      <c r="H877">
        <v>1.07001902313986E-3</v>
      </c>
      <c r="I877">
        <v>2.0558123003321001E-5</v>
      </c>
      <c r="J877">
        <v>8.1675222793712004E-4</v>
      </c>
      <c r="K877">
        <v>7.93148563285526E-4</v>
      </c>
      <c r="L877">
        <v>3.6927817515740302E-4</v>
      </c>
      <c r="M877">
        <v>6.3340784642745005E-4</v>
      </c>
      <c r="N877">
        <v>1.08965145967581E-4</v>
      </c>
      <c r="O877">
        <v>1.75132486439183E-5</v>
      </c>
      <c r="P877">
        <v>7.03503952502008E-4</v>
      </c>
    </row>
    <row r="878" spans="1:16" x14ac:dyDescent="0.35">
      <c r="A878" s="13" t="s">
        <v>1508</v>
      </c>
      <c r="B878" s="13" t="s">
        <v>1476</v>
      </c>
      <c r="C878" s="13" t="s">
        <v>1509</v>
      </c>
      <c r="D878" s="13">
        <v>7.5425017555033006E-5</v>
      </c>
      <c r="E878" s="13">
        <v>1.3288078706828499E-4</v>
      </c>
      <c r="F878">
        <v>2.39197781070595E-4</v>
      </c>
      <c r="G878">
        <v>1.5700447743068299E-4</v>
      </c>
      <c r="H878">
        <v>4.1813173178328498E-4</v>
      </c>
      <c r="I878">
        <v>6.7692011322009101E-6</v>
      </c>
      <c r="J878">
        <v>2.76720920154509E-4</v>
      </c>
      <c r="K878">
        <v>2.0580465555184699E-4</v>
      </c>
      <c r="L878">
        <v>1.07251054999988E-4</v>
      </c>
      <c r="M878">
        <v>2.8653212056156598E-4</v>
      </c>
      <c r="N878">
        <v>4.9670006144578102E-5</v>
      </c>
      <c r="O878">
        <v>7.9651326697264493E-6</v>
      </c>
      <c r="P878">
        <v>2.1979618021909501E-4</v>
      </c>
    </row>
    <row r="879" spans="1:16" x14ac:dyDescent="0.35">
      <c r="A879" s="13" t="s">
        <v>1510</v>
      </c>
      <c r="B879" s="13" t="s">
        <v>1476</v>
      </c>
      <c r="C879" s="13" t="s">
        <v>471</v>
      </c>
      <c r="D879" s="13">
        <v>1.36256372774872E-3</v>
      </c>
      <c r="E879" s="13">
        <v>2.0894455331008301E-3</v>
      </c>
      <c r="F879">
        <v>4.08092934104553E-3</v>
      </c>
      <c r="G879">
        <v>3.12871557372124E-3</v>
      </c>
      <c r="H879">
        <v>6.85308488713337E-3</v>
      </c>
      <c r="I879">
        <v>1.17457308674673E-4</v>
      </c>
      <c r="J879">
        <v>5.69057960034934E-3</v>
      </c>
      <c r="K879">
        <v>4.1351116927230199E-3</v>
      </c>
      <c r="L879">
        <v>1.99585135792168E-3</v>
      </c>
      <c r="M879">
        <v>5.4356134667141696E-3</v>
      </c>
      <c r="N879">
        <v>8.0905162852136102E-4</v>
      </c>
      <c r="O879">
        <v>1.2690626401633999E-4</v>
      </c>
      <c r="P879">
        <v>3.5204668708412701E-3</v>
      </c>
    </row>
    <row r="880" spans="1:16" x14ac:dyDescent="0.35">
      <c r="A880" s="13" t="s">
        <v>1511</v>
      </c>
      <c r="B880" s="13" t="s">
        <v>1476</v>
      </c>
      <c r="C880" s="13" t="s">
        <v>1079</v>
      </c>
      <c r="D880" s="13">
        <v>1.1221760541085699E-5</v>
      </c>
      <c r="E880" s="13">
        <v>2.3465599956922799E-5</v>
      </c>
      <c r="F880">
        <v>6.3599817338023894E-5</v>
      </c>
      <c r="G880">
        <v>3.1631300138658301E-5</v>
      </c>
      <c r="H880">
        <v>8.6410822604683597E-5</v>
      </c>
      <c r="I880">
        <v>2.1163476432611001E-6</v>
      </c>
      <c r="J880">
        <v>7.7481746662914994E-5</v>
      </c>
      <c r="K880">
        <v>1.04811668500061E-4</v>
      </c>
      <c r="L880">
        <v>4.2076979837936897E-5</v>
      </c>
      <c r="M880">
        <v>3.6522705028844998E-5</v>
      </c>
      <c r="N880">
        <v>7.7010525912820505E-6</v>
      </c>
      <c r="O880">
        <v>1.33429483546437E-6</v>
      </c>
      <c r="P880">
        <v>7.22033127219657E-5</v>
      </c>
    </row>
    <row r="881" spans="1:16" x14ac:dyDescent="0.35">
      <c r="A881" s="13" t="s">
        <v>1512</v>
      </c>
      <c r="B881" s="13" t="s">
        <v>1476</v>
      </c>
      <c r="C881" s="13" t="s">
        <v>1513</v>
      </c>
      <c r="D881" s="13">
        <v>2.4980289600807698E-5</v>
      </c>
      <c r="E881" s="13">
        <v>3.4310039303417402E-5</v>
      </c>
      <c r="F881">
        <v>8.1110172610925703E-5</v>
      </c>
      <c r="G881">
        <v>4.3974055859367102E-5</v>
      </c>
      <c r="H881">
        <v>1.20571050706005E-4</v>
      </c>
      <c r="I881">
        <v>2.7137912244220902E-6</v>
      </c>
      <c r="J881">
        <v>1.2211451707272799E-4</v>
      </c>
      <c r="K881">
        <v>1.0598202356233699E-4</v>
      </c>
      <c r="L881">
        <v>4.9332051901536598E-5</v>
      </c>
      <c r="M881">
        <v>6.4890895020156306E-5</v>
      </c>
      <c r="N881">
        <v>1.2781498656872799E-5</v>
      </c>
      <c r="O881">
        <v>2.12967974097773E-6</v>
      </c>
      <c r="P881">
        <v>6.8984594479098505E-5</v>
      </c>
    </row>
    <row r="882" spans="1:16" x14ac:dyDescent="0.35">
      <c r="A882" s="13" t="s">
        <v>1514</v>
      </c>
      <c r="B882" s="13" t="s">
        <v>1476</v>
      </c>
      <c r="C882" s="13" t="s">
        <v>1515</v>
      </c>
      <c r="D882" s="13">
        <v>1.25444205804851E-4</v>
      </c>
      <c r="E882" s="13">
        <v>2.96190725113153E-4</v>
      </c>
      <c r="F882">
        <v>7.6107451581810105E-4</v>
      </c>
      <c r="G882">
        <v>3.4162789418956799E-4</v>
      </c>
      <c r="H882">
        <v>1.04845211715062E-3</v>
      </c>
      <c r="I882">
        <v>2.3389665463616201E-5</v>
      </c>
      <c r="J882">
        <v>7.5916666100647897E-4</v>
      </c>
      <c r="K882">
        <v>9.7739213968126297E-4</v>
      </c>
      <c r="L882">
        <v>4.3735621208520299E-4</v>
      </c>
      <c r="M882">
        <v>4.8919296628108103E-4</v>
      </c>
      <c r="N882">
        <v>9.5547940378399199E-5</v>
      </c>
      <c r="O882">
        <v>1.6250427172388901E-5</v>
      </c>
      <c r="P882">
        <v>8.9602395007460603E-4</v>
      </c>
    </row>
    <row r="883" spans="1:16" x14ac:dyDescent="0.35">
      <c r="A883" s="13" t="s">
        <v>1516</v>
      </c>
      <c r="B883" s="13" t="s">
        <v>1476</v>
      </c>
      <c r="C883" s="13" t="s">
        <v>1517</v>
      </c>
      <c r="D883" s="13">
        <v>2.8072863895807699E-5</v>
      </c>
      <c r="E883" s="13">
        <v>5.8645446326724797E-5</v>
      </c>
      <c r="F883">
        <v>1.38327133022446E-4</v>
      </c>
      <c r="G883">
        <v>7.5214549897486299E-5</v>
      </c>
      <c r="H883">
        <v>2.14744197596629E-4</v>
      </c>
      <c r="I883">
        <v>4.52310807599423E-6</v>
      </c>
      <c r="J883">
        <v>1.7745490215814201E-4</v>
      </c>
      <c r="K883">
        <v>1.9378191748747699E-4</v>
      </c>
      <c r="L883">
        <v>8.3728443234787098E-5</v>
      </c>
      <c r="M883">
        <v>1.09854173341348E-4</v>
      </c>
      <c r="N883">
        <v>2.0579812743579001E-5</v>
      </c>
      <c r="O883">
        <v>3.4237057724200802E-6</v>
      </c>
      <c r="P883">
        <v>1.6158299240885199E-4</v>
      </c>
    </row>
    <row r="884" spans="1:16" x14ac:dyDescent="0.35">
      <c r="A884" s="13" t="s">
        <v>1518</v>
      </c>
      <c r="B884" s="13" t="s">
        <v>1476</v>
      </c>
      <c r="C884" s="13" t="s">
        <v>1519</v>
      </c>
      <c r="D884" s="13">
        <v>1.92442668611992E-4</v>
      </c>
      <c r="E884" s="13">
        <v>3.7510334556031198E-4</v>
      </c>
      <c r="F884">
        <v>1.07245295628705E-3</v>
      </c>
      <c r="G884">
        <v>5.5717318663281695E-4</v>
      </c>
      <c r="H884">
        <v>1.25344273165673E-3</v>
      </c>
      <c r="I884">
        <v>3.3201651321182402E-5</v>
      </c>
      <c r="J884">
        <v>1.4989656455311499E-3</v>
      </c>
      <c r="K884">
        <v>1.6226746968276699E-3</v>
      </c>
      <c r="L884">
        <v>6.9729273069997196E-4</v>
      </c>
      <c r="M884">
        <v>5.4831590452229296E-4</v>
      </c>
      <c r="N884">
        <v>1.1056891240667899E-4</v>
      </c>
      <c r="O884">
        <v>1.8291918790346402E-5</v>
      </c>
      <c r="P884">
        <v>1.12823498361675E-3</v>
      </c>
    </row>
    <row r="885" spans="1:16" x14ac:dyDescent="0.35">
      <c r="A885" s="13" t="s">
        <v>1520</v>
      </c>
      <c r="B885" s="13" t="s">
        <v>1476</v>
      </c>
      <c r="C885" s="13" t="s">
        <v>1083</v>
      </c>
      <c r="D885" s="13">
        <v>1.8721812949745701E-4</v>
      </c>
      <c r="E885" s="13">
        <v>3.9006536456269301E-4</v>
      </c>
      <c r="F885">
        <v>1.10726782204942E-3</v>
      </c>
      <c r="G885">
        <v>5.5123167766538302E-4</v>
      </c>
      <c r="H885">
        <v>1.3991210791666801E-3</v>
      </c>
      <c r="I885">
        <v>3.6264518796033501E-5</v>
      </c>
      <c r="J885">
        <v>1.38090559682722E-3</v>
      </c>
      <c r="K885">
        <v>1.83422801243109E-3</v>
      </c>
      <c r="L885">
        <v>7.4689233879107102E-4</v>
      </c>
      <c r="M885">
        <v>6.0130177292884099E-4</v>
      </c>
      <c r="N885">
        <v>1.21959022382373E-4</v>
      </c>
      <c r="O885">
        <v>2.1212005371157599E-5</v>
      </c>
      <c r="P885">
        <v>1.2142946988623201E-3</v>
      </c>
    </row>
    <row r="886" spans="1:16" x14ac:dyDescent="0.35">
      <c r="A886" s="13" t="s">
        <v>1521</v>
      </c>
      <c r="B886" s="13" t="s">
        <v>1476</v>
      </c>
      <c r="C886" s="13" t="s">
        <v>80</v>
      </c>
      <c r="D886" s="13">
        <v>3.4154200610375901E-4</v>
      </c>
      <c r="E886" s="13">
        <v>5.2159219853675505E-4</v>
      </c>
      <c r="F886">
        <v>1.06385693390397E-3</v>
      </c>
      <c r="G886">
        <v>6.6234144061120095E-4</v>
      </c>
      <c r="H886">
        <v>1.7003656696416901E-3</v>
      </c>
      <c r="I886">
        <v>3.0399080791709299E-5</v>
      </c>
      <c r="J886">
        <v>1.3639198894553799E-3</v>
      </c>
      <c r="K886">
        <v>1.1427830872465499E-3</v>
      </c>
      <c r="L886">
        <v>5.2971699965205597E-4</v>
      </c>
      <c r="M886">
        <v>1.1674990866731101E-3</v>
      </c>
      <c r="N886">
        <v>1.93342521152846E-4</v>
      </c>
      <c r="O886">
        <v>3.2152245257949501E-5</v>
      </c>
      <c r="P886">
        <v>8.9618159147263499E-4</v>
      </c>
    </row>
    <row r="887" spans="1:16" x14ac:dyDescent="0.35">
      <c r="A887" s="13" t="s">
        <v>1522</v>
      </c>
      <c r="B887" s="13" t="s">
        <v>1476</v>
      </c>
      <c r="C887" s="13" t="s">
        <v>1523</v>
      </c>
      <c r="D887" s="13">
        <v>4.9942228595646003E-4</v>
      </c>
      <c r="E887" s="13">
        <v>9.2646856326308305E-4</v>
      </c>
      <c r="F887">
        <v>1.8832291665829999E-3</v>
      </c>
      <c r="G887">
        <v>1.0951512715194601E-3</v>
      </c>
      <c r="H887">
        <v>3.12553581035488E-3</v>
      </c>
      <c r="I887">
        <v>5.76583886153179E-5</v>
      </c>
      <c r="J887">
        <v>2.1210257074992002E-3</v>
      </c>
      <c r="K887">
        <v>2.13856378563405E-3</v>
      </c>
      <c r="L887">
        <v>1.019167458643E-3</v>
      </c>
      <c r="M887">
        <v>1.8060383887193001E-3</v>
      </c>
      <c r="N887">
        <v>3.2537932127158799E-4</v>
      </c>
      <c r="O887">
        <v>5.2996683573454201E-5</v>
      </c>
      <c r="P887">
        <v>1.9843824980721701E-3</v>
      </c>
    </row>
    <row r="888" spans="1:16" x14ac:dyDescent="0.35">
      <c r="A888" s="13" t="s">
        <v>1524</v>
      </c>
      <c r="B888" s="13" t="s">
        <v>1476</v>
      </c>
      <c r="C888" s="13" t="s">
        <v>1525</v>
      </c>
      <c r="D888" s="13">
        <v>8.6461836831612494E-6</v>
      </c>
      <c r="E888" s="13">
        <v>2.1614464019256799E-5</v>
      </c>
      <c r="F888">
        <v>5.8952704715250497E-5</v>
      </c>
      <c r="G888">
        <v>2.4942058314447702E-5</v>
      </c>
      <c r="H888">
        <v>7.2729512213790399E-5</v>
      </c>
      <c r="I888">
        <v>1.77441514642599E-6</v>
      </c>
      <c r="J888">
        <v>5.1116752908582102E-5</v>
      </c>
      <c r="K888">
        <v>7.2622585613279098E-5</v>
      </c>
      <c r="L888">
        <v>3.3489627320601102E-5</v>
      </c>
      <c r="M888">
        <v>2.78802631908652E-5</v>
      </c>
      <c r="N888">
        <v>6.5211551941030901E-6</v>
      </c>
      <c r="O888">
        <v>1.07446919138017E-6</v>
      </c>
      <c r="P888">
        <v>6.6106908780376398E-5</v>
      </c>
    </row>
    <row r="889" spans="1:16" x14ac:dyDescent="0.35">
      <c r="A889" s="13" t="s">
        <v>1526</v>
      </c>
      <c r="B889" s="13" t="s">
        <v>1476</v>
      </c>
      <c r="C889" s="13" t="s">
        <v>165</v>
      </c>
      <c r="D889" s="13">
        <v>6.3109261158199804E-6</v>
      </c>
      <c r="E889" s="13">
        <v>1.6856654778705501E-5</v>
      </c>
      <c r="F889">
        <v>4.4433399362302898E-5</v>
      </c>
      <c r="G889">
        <v>1.7642575415526701E-5</v>
      </c>
      <c r="H889">
        <v>5.7446756884641901E-5</v>
      </c>
      <c r="I889">
        <v>1.2790043145477899E-6</v>
      </c>
      <c r="J889">
        <v>3.4804378700085702E-5</v>
      </c>
      <c r="K889">
        <v>4.96517980984466E-5</v>
      </c>
      <c r="L889">
        <v>2.3435182554923101E-5</v>
      </c>
      <c r="M889">
        <v>2.2338694547035501E-5</v>
      </c>
      <c r="N889">
        <v>5.1125159011737999E-6</v>
      </c>
      <c r="O889">
        <v>8.6324045483598102E-7</v>
      </c>
      <c r="P889">
        <v>5.0954122257552803E-5</v>
      </c>
    </row>
    <row r="890" spans="1:16" x14ac:dyDescent="0.35">
      <c r="A890" s="13" t="s">
        <v>1527</v>
      </c>
      <c r="B890" s="13" t="s">
        <v>1476</v>
      </c>
      <c r="C890" s="13" t="s">
        <v>234</v>
      </c>
      <c r="D890" s="13">
        <v>3.8700549985539199E-5</v>
      </c>
      <c r="E890" s="13">
        <v>6.6964950324061406E-5</v>
      </c>
      <c r="F890">
        <v>2.23524880791501E-4</v>
      </c>
      <c r="G890">
        <v>1.04058856128503E-4</v>
      </c>
      <c r="H890">
        <v>2.37259966346173E-4</v>
      </c>
      <c r="I890">
        <v>6.9956765521550403E-6</v>
      </c>
      <c r="J890">
        <v>3.7223802851705601E-4</v>
      </c>
      <c r="K890">
        <v>3.4916342921932099E-4</v>
      </c>
      <c r="L890">
        <v>1.6355293894399999E-4</v>
      </c>
      <c r="M890">
        <v>9.2162137639177199E-5</v>
      </c>
      <c r="N890">
        <v>2.04905452597402E-5</v>
      </c>
      <c r="O890">
        <v>3.5385936464689102E-6</v>
      </c>
      <c r="P890">
        <v>2.15154699641701E-4</v>
      </c>
    </row>
    <row r="891" spans="1:16" x14ac:dyDescent="0.35">
      <c r="A891" s="13" t="s">
        <v>1528</v>
      </c>
      <c r="B891" s="13" t="s">
        <v>1476</v>
      </c>
      <c r="C891" s="13" t="s">
        <v>1529</v>
      </c>
      <c r="D891" s="13">
        <v>2.86659159382642E-5</v>
      </c>
      <c r="E891" s="13">
        <v>5.8491289854480803E-5</v>
      </c>
      <c r="F891">
        <v>1.6964561523309001E-4</v>
      </c>
      <c r="G891">
        <v>8.8758277930030003E-5</v>
      </c>
      <c r="H891">
        <v>2.0337780699799499E-4</v>
      </c>
      <c r="I891">
        <v>5.4012703605478401E-6</v>
      </c>
      <c r="J891">
        <v>2.2547702003829201E-4</v>
      </c>
      <c r="K891">
        <v>2.7643558796792099E-4</v>
      </c>
      <c r="L891">
        <v>1.14277964814267E-4</v>
      </c>
      <c r="M891">
        <v>8.9831264600342302E-5</v>
      </c>
      <c r="N891">
        <v>1.76346357116216E-5</v>
      </c>
      <c r="O891">
        <v>2.9930275127150299E-6</v>
      </c>
      <c r="P891">
        <v>1.8064033296697201E-4</v>
      </c>
    </row>
    <row r="892" spans="1:16" x14ac:dyDescent="0.35">
      <c r="A892" s="13" t="s">
        <v>1530</v>
      </c>
      <c r="B892" s="13" t="s">
        <v>1476</v>
      </c>
      <c r="C892" s="13" t="s">
        <v>1531</v>
      </c>
      <c r="D892" s="13">
        <v>4.4434938213711396E-6</v>
      </c>
      <c r="E892" s="13">
        <v>9.9982501815485005E-6</v>
      </c>
      <c r="F892">
        <v>3.01787416631955E-5</v>
      </c>
      <c r="G892">
        <v>1.27711187857249E-5</v>
      </c>
      <c r="H892">
        <v>3.4302205952939501E-5</v>
      </c>
      <c r="I892">
        <v>1.01882096920639E-6</v>
      </c>
      <c r="J892">
        <v>2.9522858777079701E-5</v>
      </c>
      <c r="K892">
        <v>3.7896197324916401E-5</v>
      </c>
      <c r="L892">
        <v>1.8930666086352998E-5</v>
      </c>
      <c r="M892">
        <v>1.3119542883102301E-5</v>
      </c>
      <c r="N892">
        <v>3.2197611426586201E-6</v>
      </c>
      <c r="O892">
        <v>5.1753731388349301E-7</v>
      </c>
      <c r="P892">
        <v>3.08777592686556E-5</v>
      </c>
    </row>
    <row r="893" spans="1:16" x14ac:dyDescent="0.35">
      <c r="A893" s="13" t="s">
        <v>1532</v>
      </c>
      <c r="B893" s="13" t="s">
        <v>1476</v>
      </c>
      <c r="C893" s="13" t="s">
        <v>1533</v>
      </c>
      <c r="D893" s="13">
        <v>4.9059356802190501E-5</v>
      </c>
      <c r="E893" s="13">
        <v>7.3651000266529003E-5</v>
      </c>
      <c r="F893">
        <v>1.6674732693050699E-4</v>
      </c>
      <c r="G893">
        <v>8.9572249173676296E-5</v>
      </c>
      <c r="H893">
        <v>2.5652197568483599E-4</v>
      </c>
      <c r="I893">
        <v>5.4029973841711697E-6</v>
      </c>
      <c r="J893">
        <v>2.3100716888536401E-4</v>
      </c>
      <c r="K893">
        <v>2.1300680708725999E-4</v>
      </c>
      <c r="L893">
        <v>9.7623618516385201E-5</v>
      </c>
      <c r="M893">
        <v>1.39263247442711E-4</v>
      </c>
      <c r="N893">
        <v>2.7183847250992001E-5</v>
      </c>
      <c r="O893">
        <v>4.5477168999523701E-6</v>
      </c>
      <c r="P893">
        <v>1.4955540510551801E-4</v>
      </c>
    </row>
    <row r="894" spans="1:16" x14ac:dyDescent="0.35">
      <c r="A894" s="13" t="s">
        <v>1534</v>
      </c>
      <c r="B894" s="13" t="s">
        <v>1476</v>
      </c>
      <c r="C894" s="13" t="s">
        <v>620</v>
      </c>
      <c r="D894" s="13">
        <v>8.2578861711520408E-6</v>
      </c>
      <c r="E894" s="13">
        <v>1.7355717635218498E-5</v>
      </c>
      <c r="F894">
        <v>5.6178142020920397E-5</v>
      </c>
      <c r="G894">
        <v>2.3819311502208498E-5</v>
      </c>
      <c r="H894">
        <v>6.0290698069717699E-5</v>
      </c>
      <c r="I894">
        <v>1.8400806022814899E-6</v>
      </c>
      <c r="J894">
        <v>6.05441120276762E-5</v>
      </c>
      <c r="K894">
        <v>7.4328483550230805E-5</v>
      </c>
      <c r="L894">
        <v>3.7163548933973597E-5</v>
      </c>
      <c r="M894">
        <v>2.4000735198241002E-5</v>
      </c>
      <c r="N894">
        <v>5.4370069666343598E-6</v>
      </c>
      <c r="O894">
        <v>9.1471699605756397E-7</v>
      </c>
      <c r="P894">
        <v>5.4628527458801401E-5</v>
      </c>
    </row>
    <row r="895" spans="1:16" x14ac:dyDescent="0.35">
      <c r="A895" s="13" t="s">
        <v>1535</v>
      </c>
      <c r="B895" s="13" t="s">
        <v>1476</v>
      </c>
      <c r="C895" s="13" t="s">
        <v>1536</v>
      </c>
      <c r="D895" s="13">
        <v>4.0566699423194198E-5</v>
      </c>
      <c r="E895" s="13">
        <v>6.1806886289324697E-5</v>
      </c>
      <c r="F895">
        <v>1.6431607172583701E-4</v>
      </c>
      <c r="G895">
        <v>1.06152714674389E-4</v>
      </c>
      <c r="H895">
        <v>2.4608752200834099E-4</v>
      </c>
      <c r="I895">
        <v>6.2547619973731103E-6</v>
      </c>
      <c r="J895">
        <v>3.09400599877233E-4</v>
      </c>
      <c r="K895">
        <v>3.2451557002026102E-4</v>
      </c>
      <c r="L895">
        <v>1.3089662779034399E-4</v>
      </c>
      <c r="M895">
        <v>1.10121123929734E-4</v>
      </c>
      <c r="N895">
        <v>2.2969945167298299E-5</v>
      </c>
      <c r="O895">
        <v>3.8708588608757998E-6</v>
      </c>
      <c r="P895">
        <v>1.70669167987746E-4</v>
      </c>
    </row>
    <row r="896" spans="1:16" x14ac:dyDescent="0.35">
      <c r="A896" s="13" t="s">
        <v>1537</v>
      </c>
      <c r="B896" s="13" t="s">
        <v>1476</v>
      </c>
      <c r="C896" s="13" t="s">
        <v>1538</v>
      </c>
      <c r="D896" s="13">
        <v>2.6776176388408802E-4</v>
      </c>
      <c r="E896" s="13">
        <v>4.5276581021890899E-4</v>
      </c>
      <c r="F896">
        <v>1.05161445782633E-3</v>
      </c>
      <c r="G896">
        <v>1.17932297140905E-3</v>
      </c>
      <c r="H896">
        <v>1.8268051552908001E-3</v>
      </c>
      <c r="I896">
        <v>4.1415032620146197E-5</v>
      </c>
      <c r="J896">
        <v>2.1001360066680999E-3</v>
      </c>
      <c r="K896">
        <v>1.60710834336249E-3</v>
      </c>
      <c r="L896">
        <v>7.2825681535532605E-4</v>
      </c>
      <c r="M896">
        <v>1.3913494333593901E-3</v>
      </c>
      <c r="N896">
        <v>1.88203567091792E-4</v>
      </c>
      <c r="O896">
        <v>2.76816924965024E-5</v>
      </c>
      <c r="P896">
        <v>1.12527308804434E-3</v>
      </c>
    </row>
    <row r="897" spans="1:16" x14ac:dyDescent="0.35">
      <c r="A897" s="13" t="s">
        <v>1539</v>
      </c>
      <c r="B897" s="13" t="s">
        <v>1476</v>
      </c>
      <c r="C897" s="13" t="s">
        <v>1540</v>
      </c>
      <c r="D897" s="13">
        <v>1.9421396848708401E-5</v>
      </c>
      <c r="E897" s="13">
        <v>3.5650759493312702E-5</v>
      </c>
      <c r="F897">
        <v>1.11190590395946E-4</v>
      </c>
      <c r="G897">
        <v>5.76329378262891E-5</v>
      </c>
      <c r="H897">
        <v>1.25301642385879E-4</v>
      </c>
      <c r="I897">
        <v>3.5139453448796298E-6</v>
      </c>
      <c r="J897">
        <v>1.9315962256238799E-4</v>
      </c>
      <c r="K897">
        <v>1.8485241953584801E-4</v>
      </c>
      <c r="L897">
        <v>7.9630839016140806E-5</v>
      </c>
      <c r="M897">
        <v>5.38683399140905E-5</v>
      </c>
      <c r="N897">
        <v>1.0807465628706101E-5</v>
      </c>
      <c r="O897">
        <v>1.84434258964E-6</v>
      </c>
      <c r="P897">
        <v>1.12309069714849E-4</v>
      </c>
    </row>
    <row r="898" spans="1:16" x14ac:dyDescent="0.35">
      <c r="A898" s="13" t="s">
        <v>1541</v>
      </c>
      <c r="B898" s="13" t="s">
        <v>1476</v>
      </c>
      <c r="C898" s="13" t="s">
        <v>1542</v>
      </c>
      <c r="D898" s="13">
        <v>6.1665256217782097E-6</v>
      </c>
      <c r="E898" s="13">
        <v>1.33958807515587E-5</v>
      </c>
      <c r="F898">
        <v>3.6474362904196003E-5</v>
      </c>
      <c r="G898">
        <v>1.7517171346829099E-5</v>
      </c>
      <c r="H898">
        <v>4.66699490657329E-5</v>
      </c>
      <c r="I898">
        <v>1.16248868907969E-6</v>
      </c>
      <c r="J898">
        <v>4.1633853939054803E-5</v>
      </c>
      <c r="K898">
        <v>5.5414379173765101E-5</v>
      </c>
      <c r="L898">
        <v>2.32658895466453E-5</v>
      </c>
      <c r="M898">
        <v>1.9523261623780599E-5</v>
      </c>
      <c r="N898">
        <v>4.1246953088978397E-6</v>
      </c>
      <c r="O898">
        <v>7.0235657893046905E-7</v>
      </c>
      <c r="P898">
        <v>4.0953351771898298E-5</v>
      </c>
    </row>
    <row r="899" spans="1:16" x14ac:dyDescent="0.35">
      <c r="A899" s="13" t="s">
        <v>1543</v>
      </c>
      <c r="B899" s="13" t="s">
        <v>1476</v>
      </c>
      <c r="C899" s="13" t="s">
        <v>92</v>
      </c>
      <c r="D899" s="13">
        <v>1.6482370626697199E-4</v>
      </c>
      <c r="E899" s="13">
        <v>2.54072940221094E-4</v>
      </c>
      <c r="F899">
        <v>4.5927117233218197E-4</v>
      </c>
      <c r="G899">
        <v>2.9503150125047598E-4</v>
      </c>
      <c r="H899">
        <v>7.7588406400232396E-4</v>
      </c>
      <c r="I899">
        <v>1.2989892385821501E-5</v>
      </c>
      <c r="J899">
        <v>5.1787643800442799E-4</v>
      </c>
      <c r="K899">
        <v>4.3561947424734001E-4</v>
      </c>
      <c r="L899">
        <v>2.1861712223888001E-4</v>
      </c>
      <c r="M899">
        <v>5.5568575675064499E-4</v>
      </c>
      <c r="N899">
        <v>8.8337084390764604E-5</v>
      </c>
      <c r="O899">
        <v>1.3943118782613299E-5</v>
      </c>
      <c r="P899">
        <v>4.3592643047335699E-4</v>
      </c>
    </row>
    <row r="900" spans="1:16" x14ac:dyDescent="0.35">
      <c r="A900" s="13" t="s">
        <v>1544</v>
      </c>
      <c r="B900" s="13" t="s">
        <v>1476</v>
      </c>
      <c r="C900" s="13" t="s">
        <v>94</v>
      </c>
      <c r="D900" s="13">
        <v>2.14176068087058E-4</v>
      </c>
      <c r="E900" s="13">
        <v>3.37702850055028E-4</v>
      </c>
      <c r="F900">
        <v>6.2821111214743798E-4</v>
      </c>
      <c r="G900">
        <v>4.9825953651084695E-4</v>
      </c>
      <c r="H900">
        <v>1.0867294860744099E-3</v>
      </c>
      <c r="I900">
        <v>1.8195999351289101E-5</v>
      </c>
      <c r="J900">
        <v>8.7767111999595795E-4</v>
      </c>
      <c r="K900">
        <v>5.9918891212542397E-4</v>
      </c>
      <c r="L900">
        <v>3.0143904631952002E-4</v>
      </c>
      <c r="M900">
        <v>9.3042811802011101E-4</v>
      </c>
      <c r="N900">
        <v>1.29388039546357E-4</v>
      </c>
      <c r="O900">
        <v>1.9894179209188301E-5</v>
      </c>
      <c r="P900">
        <v>5.6371387951234205E-4</v>
      </c>
    </row>
    <row r="901" spans="1:16" x14ac:dyDescent="0.35">
      <c r="A901" s="13" t="s">
        <v>1545</v>
      </c>
      <c r="B901" s="13" t="s">
        <v>1476</v>
      </c>
      <c r="C901" s="13" t="s">
        <v>1546</v>
      </c>
      <c r="D901" s="13">
        <v>1.4535334738354E-5</v>
      </c>
      <c r="E901" s="13">
        <v>3.6397443104482702E-5</v>
      </c>
      <c r="F901">
        <v>8.06946308542475E-5</v>
      </c>
      <c r="G901">
        <v>3.5233667070045299E-5</v>
      </c>
      <c r="H901">
        <v>1.2217624236742899E-4</v>
      </c>
      <c r="I901">
        <v>2.2278612432988798E-6</v>
      </c>
      <c r="J901">
        <v>6.6255578616240203E-5</v>
      </c>
      <c r="K901">
        <v>8.2721425252249995E-5</v>
      </c>
      <c r="L901">
        <v>3.9675439205532602E-5</v>
      </c>
      <c r="M901">
        <v>5.3013832557861298E-5</v>
      </c>
      <c r="N901">
        <v>1.1318739040728701E-5</v>
      </c>
      <c r="O901">
        <v>1.9415647203491399E-6</v>
      </c>
      <c r="P901">
        <v>9.4243393559967505E-5</v>
      </c>
    </row>
    <row r="902" spans="1:16" x14ac:dyDescent="0.35">
      <c r="A902" s="13" t="s">
        <v>1547</v>
      </c>
      <c r="B902" s="13" t="s">
        <v>1476</v>
      </c>
      <c r="C902" s="13" t="s">
        <v>249</v>
      </c>
      <c r="D902" s="13">
        <v>7.4823695927177603E-3</v>
      </c>
      <c r="E902" s="13">
        <v>1.07546996658436E-2</v>
      </c>
      <c r="F902">
        <v>2.12628173778068E-2</v>
      </c>
      <c r="G902">
        <v>2.5139283525581198E-2</v>
      </c>
      <c r="H902">
        <v>3.65404742104872E-2</v>
      </c>
      <c r="I902">
        <v>6.1347035912809799E-4</v>
      </c>
      <c r="J902">
        <v>3.8702503557614801E-2</v>
      </c>
      <c r="K902">
        <v>2.0131115022402401E-2</v>
      </c>
      <c r="L902">
        <v>1.01087610990593E-2</v>
      </c>
      <c r="M902">
        <v>3.7379536740610599E-2</v>
      </c>
      <c r="N902">
        <v>4.6002407882729896E-3</v>
      </c>
      <c r="O902">
        <v>6.9157666821541904E-4</v>
      </c>
      <c r="P902">
        <v>1.7053587852263401E-2</v>
      </c>
    </row>
    <row r="903" spans="1:16" x14ac:dyDescent="0.35">
      <c r="A903" s="13" t="s">
        <v>1548</v>
      </c>
      <c r="B903" s="13" t="s">
        <v>1476</v>
      </c>
      <c r="C903" s="13" t="s">
        <v>1549</v>
      </c>
      <c r="D903" s="13">
        <v>1.3774696634466E-5</v>
      </c>
      <c r="E903" s="13">
        <v>2.6716454932236501E-5</v>
      </c>
      <c r="F903">
        <v>8.2857649947599995E-5</v>
      </c>
      <c r="G903">
        <v>3.7237330010266201E-5</v>
      </c>
      <c r="H903">
        <v>9.2011689643278706E-5</v>
      </c>
      <c r="I903">
        <v>2.6186519436791699E-6</v>
      </c>
      <c r="J903">
        <v>1.1728668407297301E-4</v>
      </c>
      <c r="K903">
        <v>1.2302670144806899E-4</v>
      </c>
      <c r="L903">
        <v>5.68831144805997E-5</v>
      </c>
      <c r="M903">
        <v>3.7678272073125098E-5</v>
      </c>
      <c r="N903">
        <v>8.1685750371042799E-6</v>
      </c>
      <c r="O903">
        <v>1.36175912882754E-6</v>
      </c>
      <c r="P903">
        <v>8.3772355488006799E-5</v>
      </c>
    </row>
    <row r="904" spans="1:16" x14ac:dyDescent="0.35">
      <c r="A904" s="13" t="s">
        <v>1550</v>
      </c>
      <c r="B904" s="13" t="s">
        <v>1476</v>
      </c>
      <c r="C904" s="13" t="s">
        <v>1551</v>
      </c>
      <c r="D904" s="13">
        <v>3.9055749136122701E-5</v>
      </c>
      <c r="E904" s="13">
        <v>6.4998412749607906E-5</v>
      </c>
      <c r="F904">
        <v>1.67408522690855E-4</v>
      </c>
      <c r="G904">
        <v>1.05085678161198E-4</v>
      </c>
      <c r="H904">
        <v>2.57684523015428E-4</v>
      </c>
      <c r="I904">
        <v>6.1830153623886801E-6</v>
      </c>
      <c r="J904">
        <v>2.8231081240303203E-4</v>
      </c>
      <c r="K904">
        <v>3.1409083779389399E-4</v>
      </c>
      <c r="L904">
        <v>1.2292782167507899E-4</v>
      </c>
      <c r="M904">
        <v>1.2410696863552999E-4</v>
      </c>
      <c r="N904">
        <v>2.43364628099364E-5</v>
      </c>
      <c r="O904">
        <v>4.0201009419663898E-6</v>
      </c>
      <c r="P904">
        <v>1.81814090265078E-4</v>
      </c>
    </row>
    <row r="905" spans="1:16" x14ac:dyDescent="0.35">
      <c r="A905" s="13" t="s">
        <v>1552</v>
      </c>
      <c r="B905" s="13" t="s">
        <v>1476</v>
      </c>
      <c r="C905" s="13" t="s">
        <v>495</v>
      </c>
      <c r="D905" s="13">
        <v>8.6240423546014604E-6</v>
      </c>
      <c r="E905" s="13">
        <v>1.69298969986513E-5</v>
      </c>
      <c r="F905">
        <v>4.7858289916153498E-5</v>
      </c>
      <c r="G905">
        <v>2.2688404532299301E-5</v>
      </c>
      <c r="H905">
        <v>6.35089226862563E-5</v>
      </c>
      <c r="I905">
        <v>1.6261604011690801E-6</v>
      </c>
      <c r="J905">
        <v>6.2570436108731097E-5</v>
      </c>
      <c r="K905">
        <v>8.4220720363307406E-5</v>
      </c>
      <c r="L905">
        <v>3.28600043315736E-5</v>
      </c>
      <c r="M905">
        <v>2.5467642145283499E-5</v>
      </c>
      <c r="N905">
        <v>5.5924467994457401E-6</v>
      </c>
      <c r="O905">
        <v>9.9718626859440909E-7</v>
      </c>
      <c r="P905">
        <v>5.2709657951382097E-5</v>
      </c>
    </row>
    <row r="906" spans="1:16" x14ac:dyDescent="0.35">
      <c r="A906" s="13" t="s">
        <v>1553</v>
      </c>
      <c r="B906" s="13" t="s">
        <v>1476</v>
      </c>
      <c r="C906" s="13" t="s">
        <v>1554</v>
      </c>
      <c r="D906" s="13">
        <v>2.9576221317503999E-4</v>
      </c>
      <c r="E906" s="13">
        <v>3.3534675084596698E-4</v>
      </c>
      <c r="F906">
        <v>7.8233584869463497E-4</v>
      </c>
      <c r="G906">
        <v>4.1527084730770103E-4</v>
      </c>
      <c r="H906">
        <v>1.0505052126951E-3</v>
      </c>
      <c r="I906">
        <v>2.28227357585942E-5</v>
      </c>
      <c r="J906">
        <v>1.2744482879111E-3</v>
      </c>
      <c r="K906">
        <v>8.5787082402296905E-4</v>
      </c>
      <c r="L906">
        <v>4.2313089514822499E-4</v>
      </c>
      <c r="M906">
        <v>6.3986748596872004E-4</v>
      </c>
      <c r="N906">
        <v>1.12440871027678E-4</v>
      </c>
      <c r="O906">
        <v>1.9866834756596599E-5</v>
      </c>
      <c r="P906">
        <v>5.3773219608965501E-4</v>
      </c>
    </row>
    <row r="907" spans="1:16" x14ac:dyDescent="0.35">
      <c r="A907" s="13" t="s">
        <v>1555</v>
      </c>
      <c r="B907" s="13" t="s">
        <v>1476</v>
      </c>
      <c r="C907" s="13" t="s">
        <v>1556</v>
      </c>
      <c r="D907" s="13">
        <v>4.1375118813732196E-6</v>
      </c>
      <c r="E907" s="13">
        <v>9.1776834171473199E-6</v>
      </c>
      <c r="F907">
        <v>2.4970064170691201E-5</v>
      </c>
      <c r="G907">
        <v>1.15449050964236E-5</v>
      </c>
      <c r="H907">
        <v>3.0287387889957801E-5</v>
      </c>
      <c r="I907">
        <v>7.6201168289853498E-7</v>
      </c>
      <c r="J907">
        <v>2.6395453888413701E-5</v>
      </c>
      <c r="K907">
        <v>3.4036839251786397E-5</v>
      </c>
      <c r="L907">
        <v>1.49876034904117E-5</v>
      </c>
      <c r="M907">
        <v>1.2099167056488901E-5</v>
      </c>
      <c r="N907">
        <v>2.6971072754854098E-6</v>
      </c>
      <c r="O907">
        <v>4.4636839112290398E-7</v>
      </c>
      <c r="P907">
        <v>2.74881848121386E-5</v>
      </c>
    </row>
    <row r="908" spans="1:16" x14ac:dyDescent="0.35">
      <c r="A908" s="13" t="s">
        <v>1557</v>
      </c>
      <c r="B908" s="13" t="s">
        <v>1476</v>
      </c>
      <c r="C908" s="13" t="s">
        <v>1558</v>
      </c>
      <c r="D908" s="13">
        <v>1.1085384655157499E-3</v>
      </c>
      <c r="E908" s="13">
        <v>1.68201595345074E-3</v>
      </c>
      <c r="F908">
        <v>3.1742038419070302E-3</v>
      </c>
      <c r="G908">
        <v>3.0095866123942298E-3</v>
      </c>
      <c r="H908">
        <v>5.5815570975967597E-3</v>
      </c>
      <c r="I908">
        <v>9.2749992084348797E-5</v>
      </c>
      <c r="J908">
        <v>5.0260065644647696E-3</v>
      </c>
      <c r="K908">
        <v>2.9373992813283298E-3</v>
      </c>
      <c r="L908">
        <v>1.4891748921366701E-3</v>
      </c>
      <c r="M908">
        <v>5.1046150797722303E-3</v>
      </c>
      <c r="N908">
        <v>6.8982203979290203E-4</v>
      </c>
      <c r="O908">
        <v>1.03400437303788E-4</v>
      </c>
      <c r="P908">
        <v>2.7010023480527E-3</v>
      </c>
    </row>
    <row r="909" spans="1:16" x14ac:dyDescent="0.35">
      <c r="A909" s="13" t="s">
        <v>1559</v>
      </c>
      <c r="B909" s="13" t="s">
        <v>1476</v>
      </c>
      <c r="C909" s="13" t="s">
        <v>255</v>
      </c>
      <c r="D909" s="13">
        <v>1.5424064014050401E-5</v>
      </c>
      <c r="E909" s="13">
        <v>3.4367715634219098E-5</v>
      </c>
      <c r="F909">
        <v>7.93225752845062E-5</v>
      </c>
      <c r="G909">
        <v>3.9143972659231499E-5</v>
      </c>
      <c r="H909">
        <v>1.21777406849867E-4</v>
      </c>
      <c r="I909">
        <v>2.4700365464891E-6</v>
      </c>
      <c r="J909">
        <v>8.7647785318441295E-5</v>
      </c>
      <c r="K909">
        <v>1.00390562758554E-4</v>
      </c>
      <c r="L909">
        <v>4.5184559406119998E-5</v>
      </c>
      <c r="M909">
        <v>5.8536081297464403E-5</v>
      </c>
      <c r="N909">
        <v>1.15982779513655E-5</v>
      </c>
      <c r="O909">
        <v>1.9606697690243802E-6</v>
      </c>
      <c r="P909">
        <v>9.33013274694817E-5</v>
      </c>
    </row>
    <row r="910" spans="1:16" x14ac:dyDescent="0.35">
      <c r="A910" s="13" t="s">
        <v>1560</v>
      </c>
      <c r="B910" s="13" t="s">
        <v>1476</v>
      </c>
      <c r="C910" s="13" t="s">
        <v>1409</v>
      </c>
      <c r="D910" s="13">
        <v>1.1540194228468701E-4</v>
      </c>
      <c r="E910" s="13">
        <v>1.56817151189124E-4</v>
      </c>
      <c r="F910">
        <v>3.3097638820034499E-4</v>
      </c>
      <c r="G910">
        <v>1.80595820415165E-4</v>
      </c>
      <c r="H910">
        <v>4.9945835406897904E-4</v>
      </c>
      <c r="I910">
        <v>9.1744575179352997E-6</v>
      </c>
      <c r="J910">
        <v>4.1445991955754903E-4</v>
      </c>
      <c r="K910">
        <v>3.3344717791948102E-4</v>
      </c>
      <c r="L910">
        <v>1.6199388016126899E-4</v>
      </c>
      <c r="M910">
        <v>3.4025614060983502E-4</v>
      </c>
      <c r="N910">
        <v>5.7351318009741099E-5</v>
      </c>
      <c r="O910">
        <v>9.9524092573281395E-6</v>
      </c>
      <c r="P910">
        <v>2.5297421931346902E-4</v>
      </c>
    </row>
    <row r="911" spans="1:16" x14ac:dyDescent="0.35">
      <c r="A911" s="13" t="s">
        <v>1561</v>
      </c>
      <c r="B911" s="13" t="s">
        <v>1476</v>
      </c>
      <c r="C911" s="13" t="s">
        <v>259</v>
      </c>
      <c r="D911" s="13">
        <v>5.9295136940415297E-6</v>
      </c>
      <c r="E911" s="13">
        <v>1.4415036097230401E-5</v>
      </c>
      <c r="F911">
        <v>4.1008882657217401E-5</v>
      </c>
      <c r="G911">
        <v>1.7619234749527399E-5</v>
      </c>
      <c r="H911">
        <v>4.91276768850593E-5</v>
      </c>
      <c r="I911">
        <v>1.29167119528901E-6</v>
      </c>
      <c r="J911">
        <v>3.7115494261225399E-5</v>
      </c>
      <c r="K911">
        <v>5.0512304898854801E-5</v>
      </c>
      <c r="L911">
        <v>2.3947725813629999E-5</v>
      </c>
      <c r="M911">
        <v>1.9239766036099801E-5</v>
      </c>
      <c r="N911">
        <v>4.5191091877896304E-6</v>
      </c>
      <c r="O911">
        <v>7.2518582166922705E-7</v>
      </c>
      <c r="P911">
        <v>4.4736508618480503E-5</v>
      </c>
    </row>
    <row r="912" spans="1:16" x14ac:dyDescent="0.35">
      <c r="A912" s="13" t="s">
        <v>1562</v>
      </c>
      <c r="B912" s="13" t="s">
        <v>1476</v>
      </c>
      <c r="C912" s="13" t="s">
        <v>1415</v>
      </c>
      <c r="D912" s="13">
        <v>3.5536445253852401E-4</v>
      </c>
      <c r="E912" s="13">
        <v>5.7646502717510002E-4</v>
      </c>
      <c r="F912">
        <v>1.21166164299718E-3</v>
      </c>
      <c r="G912">
        <v>6.9726882940278801E-4</v>
      </c>
      <c r="H912">
        <v>1.94285310546204E-3</v>
      </c>
      <c r="I912">
        <v>3.7180199149885398E-5</v>
      </c>
      <c r="J912">
        <v>1.4533578583218599E-3</v>
      </c>
      <c r="K912">
        <v>1.41961983710512E-3</v>
      </c>
      <c r="L912">
        <v>6.6042938500973398E-4</v>
      </c>
      <c r="M912">
        <v>1.0579108285545401E-3</v>
      </c>
      <c r="N912">
        <v>2.06262321134854E-4</v>
      </c>
      <c r="O912">
        <v>3.4550143500449302E-5</v>
      </c>
      <c r="P912">
        <v>1.13802150531175E-3</v>
      </c>
    </row>
    <row r="913" spans="1:16" x14ac:dyDescent="0.35">
      <c r="A913" s="13" t="s">
        <v>1563</v>
      </c>
      <c r="B913" s="13" t="s">
        <v>1476</v>
      </c>
      <c r="C913" s="13" t="s">
        <v>1564</v>
      </c>
      <c r="D913" s="13">
        <v>1.7899103561364201E-4</v>
      </c>
      <c r="E913" s="13">
        <v>3.3168776232174501E-4</v>
      </c>
      <c r="F913">
        <v>7.63158803159113E-4</v>
      </c>
      <c r="G913">
        <v>5.5003431338192005E-4</v>
      </c>
      <c r="H913">
        <v>1.2743618223224301E-3</v>
      </c>
      <c r="I913">
        <v>2.6877408642007101E-5</v>
      </c>
      <c r="J913">
        <v>1.27054797660137E-3</v>
      </c>
      <c r="K913">
        <v>1.1235227713389099E-3</v>
      </c>
      <c r="L913">
        <v>4.9379142390375199E-4</v>
      </c>
      <c r="M913">
        <v>7.6998037301277201E-4</v>
      </c>
      <c r="N913">
        <v>1.27392189931212E-4</v>
      </c>
      <c r="O913">
        <v>1.9913937825609601E-5</v>
      </c>
      <c r="P913">
        <v>8.5450394064725795E-4</v>
      </c>
    </row>
    <row r="914" spans="1:16" x14ac:dyDescent="0.35">
      <c r="A914" s="13" t="s">
        <v>1565</v>
      </c>
      <c r="B914" s="13" t="s">
        <v>1476</v>
      </c>
      <c r="C914" s="13" t="s">
        <v>114</v>
      </c>
      <c r="D914" s="13">
        <v>6.8941016489382494E-5</v>
      </c>
      <c r="E914" s="13">
        <v>1.2029012830958E-4</v>
      </c>
      <c r="F914">
        <v>2.67596502439636E-4</v>
      </c>
      <c r="G914">
        <v>1.9737664539401899E-4</v>
      </c>
      <c r="H914">
        <v>4.5491876023218602E-4</v>
      </c>
      <c r="I914">
        <v>9.3224246987183893E-6</v>
      </c>
      <c r="J914">
        <v>4.1203134606733097E-4</v>
      </c>
      <c r="K914">
        <v>3.6696931758232998E-4</v>
      </c>
      <c r="L914">
        <v>1.6804748522995E-4</v>
      </c>
      <c r="M914">
        <v>2.8043038979494802E-4</v>
      </c>
      <c r="N914">
        <v>4.6668802854570499E-5</v>
      </c>
      <c r="O914">
        <v>7.2560578439285899E-6</v>
      </c>
      <c r="P914">
        <v>2.8339769833615102E-4</v>
      </c>
    </row>
    <row r="915" spans="1:16" x14ac:dyDescent="0.35">
      <c r="A915" s="13" t="s">
        <v>1566</v>
      </c>
      <c r="B915" s="13" t="s">
        <v>1476</v>
      </c>
      <c r="C915" s="13" t="s">
        <v>116</v>
      </c>
      <c r="D915" s="13">
        <v>1.0569977236794E-4</v>
      </c>
      <c r="E915" s="13">
        <v>1.92955019130753E-4</v>
      </c>
      <c r="F915">
        <v>3.4743679041420898E-4</v>
      </c>
      <c r="G915">
        <v>1.95291778574385E-4</v>
      </c>
      <c r="H915">
        <v>5.8376096664667298E-4</v>
      </c>
      <c r="I915">
        <v>9.5683783672371596E-6</v>
      </c>
      <c r="J915">
        <v>3.3994046494589098E-4</v>
      </c>
      <c r="K915">
        <v>3.3001977662837698E-4</v>
      </c>
      <c r="L915">
        <v>1.6307835861448399E-4</v>
      </c>
      <c r="M915">
        <v>3.1613487095820099E-4</v>
      </c>
      <c r="N915">
        <v>6.1180524438113196E-5</v>
      </c>
      <c r="O915">
        <v>9.9257672635756303E-6</v>
      </c>
      <c r="P915">
        <v>3.6670785911394901E-4</v>
      </c>
    </row>
    <row r="916" spans="1:16" x14ac:dyDescent="0.35">
      <c r="A916" s="13" t="s">
        <v>1567</v>
      </c>
      <c r="B916" s="13" t="s">
        <v>1476</v>
      </c>
      <c r="C916" s="13" t="s">
        <v>1568</v>
      </c>
      <c r="D916" s="13">
        <v>1.4749783498150501E-5</v>
      </c>
      <c r="E916" s="13">
        <v>2.89282619084318E-5</v>
      </c>
      <c r="F916">
        <v>9.1522224628516995E-5</v>
      </c>
      <c r="G916">
        <v>4.2979136899547799E-5</v>
      </c>
      <c r="H916">
        <v>1.05052633121249E-4</v>
      </c>
      <c r="I916">
        <v>2.9805288176862698E-6</v>
      </c>
      <c r="J916">
        <v>1.3302113802082999E-4</v>
      </c>
      <c r="K916">
        <v>1.57723660085346E-4</v>
      </c>
      <c r="L916">
        <v>6.5047349909781206E-5</v>
      </c>
      <c r="M916">
        <v>4.2566068403243998E-5</v>
      </c>
      <c r="N916">
        <v>8.9032693691709602E-6</v>
      </c>
      <c r="O916">
        <v>1.6043633237637E-6</v>
      </c>
      <c r="P916">
        <v>9.2344553768567401E-5</v>
      </c>
    </row>
    <row r="917" spans="1:16" x14ac:dyDescent="0.35">
      <c r="A917" s="13" t="s">
        <v>1569</v>
      </c>
      <c r="B917" s="13" t="s">
        <v>1476</v>
      </c>
      <c r="C917" s="13" t="s">
        <v>1268</v>
      </c>
      <c r="D917" s="13">
        <v>4.8350835495232199E-4</v>
      </c>
      <c r="E917" s="13">
        <v>6.7312134709706197E-4</v>
      </c>
      <c r="F917">
        <v>1.37326456705154E-3</v>
      </c>
      <c r="G917">
        <v>9.3771978278430596E-4</v>
      </c>
      <c r="H917">
        <v>2.19949203465642E-3</v>
      </c>
      <c r="I917">
        <v>3.8233788270694803E-5</v>
      </c>
      <c r="J917">
        <v>1.8213201501549601E-3</v>
      </c>
      <c r="K917">
        <v>1.35325476089942E-3</v>
      </c>
      <c r="L917">
        <v>6.5691024839453901E-4</v>
      </c>
      <c r="M917">
        <v>1.7014535115453899E-3</v>
      </c>
      <c r="N917">
        <v>2.6024423829866099E-4</v>
      </c>
      <c r="O917">
        <v>4.2939834369130499E-5</v>
      </c>
      <c r="P917">
        <v>1.0818018194642201E-3</v>
      </c>
    </row>
    <row r="918" spans="1:16" x14ac:dyDescent="0.35">
      <c r="A918" s="13" t="s">
        <v>1570</v>
      </c>
      <c r="B918" s="13" t="s">
        <v>1476</v>
      </c>
      <c r="C918" s="13" t="s">
        <v>866</v>
      </c>
      <c r="D918" s="13">
        <v>3.8485133941063402E-5</v>
      </c>
      <c r="E918" s="13">
        <v>9.1429076444562304E-5</v>
      </c>
      <c r="F918">
        <v>2.0613491756212601E-4</v>
      </c>
      <c r="G918">
        <v>9.5554816438572104E-5</v>
      </c>
      <c r="H918">
        <v>3.1435337211102598E-4</v>
      </c>
      <c r="I918">
        <v>6.0805186114475598E-6</v>
      </c>
      <c r="J918">
        <v>1.9425780122084201E-4</v>
      </c>
      <c r="K918">
        <v>2.36580475247086E-4</v>
      </c>
      <c r="L918">
        <v>1.10083946598976E-4</v>
      </c>
      <c r="M918">
        <v>1.4302793618817499E-4</v>
      </c>
      <c r="N918">
        <v>2.9721584553475298E-5</v>
      </c>
      <c r="O918">
        <v>5.0595171765194896E-6</v>
      </c>
      <c r="P918">
        <v>2.4306025055160501E-4</v>
      </c>
    </row>
    <row r="919" spans="1:16" x14ac:dyDescent="0.35">
      <c r="A919" s="13" t="s">
        <v>1571</v>
      </c>
      <c r="B919" s="13" t="s">
        <v>1476</v>
      </c>
      <c r="C919" s="13" t="s">
        <v>122</v>
      </c>
      <c r="D919" s="13">
        <v>4.6994847287634299E-4</v>
      </c>
      <c r="E919" s="13">
        <v>5.6199906497868301E-4</v>
      </c>
      <c r="F919">
        <v>1.3193717006195699E-3</v>
      </c>
      <c r="G919">
        <v>7.7454790129497398E-4</v>
      </c>
      <c r="H919">
        <v>1.8563651240250301E-3</v>
      </c>
      <c r="I919">
        <v>4.1465228623280399E-5</v>
      </c>
      <c r="J919">
        <v>2.4212197879354999E-3</v>
      </c>
      <c r="K919">
        <v>1.6081063638914599E-3</v>
      </c>
      <c r="L919">
        <v>7.5373961335629502E-4</v>
      </c>
      <c r="M919">
        <v>1.08722205039582E-3</v>
      </c>
      <c r="N919">
        <v>2.0092514847370801E-4</v>
      </c>
      <c r="O919">
        <v>3.34892823170456E-5</v>
      </c>
      <c r="P919">
        <v>9.7940618699426593E-4</v>
      </c>
    </row>
    <row r="920" spans="1:16" x14ac:dyDescent="0.35">
      <c r="A920" s="13" t="s">
        <v>1572</v>
      </c>
      <c r="B920" s="13" t="s">
        <v>1476</v>
      </c>
      <c r="C920" s="13" t="s">
        <v>1573</v>
      </c>
      <c r="D920" s="13">
        <v>4.5543180889140202E-5</v>
      </c>
      <c r="E920" s="13">
        <v>8.0119301348747506E-5</v>
      </c>
      <c r="F920">
        <v>1.6852878186809201E-4</v>
      </c>
      <c r="G920">
        <v>9.7596873767782295E-5</v>
      </c>
      <c r="H920">
        <v>2.7893871664952998E-4</v>
      </c>
      <c r="I920">
        <v>5.3014837468038996E-6</v>
      </c>
      <c r="J920">
        <v>1.9878078167507099E-4</v>
      </c>
      <c r="K920">
        <v>2.0173517169618901E-4</v>
      </c>
      <c r="L920">
        <v>9.4635166770468899E-5</v>
      </c>
      <c r="M920">
        <v>1.53434795362579E-4</v>
      </c>
      <c r="N920">
        <v>2.89431600432363E-5</v>
      </c>
      <c r="O920">
        <v>4.7320466636799203E-6</v>
      </c>
      <c r="P920">
        <v>1.72464204051641E-4</v>
      </c>
    </row>
    <row r="921" spans="1:16" x14ac:dyDescent="0.35">
      <c r="A921" s="13" t="s">
        <v>1574</v>
      </c>
      <c r="B921" s="13" t="s">
        <v>1476</v>
      </c>
      <c r="C921" s="13" t="s">
        <v>1575</v>
      </c>
      <c r="D921" s="13">
        <v>8.3882481118341396E-6</v>
      </c>
      <c r="E921" s="13">
        <v>1.57295670436855E-5</v>
      </c>
      <c r="F921">
        <v>6.0437187105452101E-5</v>
      </c>
      <c r="G921">
        <v>2.39680963865934E-5</v>
      </c>
      <c r="H921">
        <v>5.6173509130951698E-5</v>
      </c>
      <c r="I921">
        <v>1.83704083243012E-6</v>
      </c>
      <c r="J921">
        <v>7.5400638864145806E-5</v>
      </c>
      <c r="K921">
        <v>7.7885817672336405E-5</v>
      </c>
      <c r="L921">
        <v>4.1051484124830702E-5</v>
      </c>
      <c r="M921">
        <v>2.1620951815570801E-5</v>
      </c>
      <c r="N921">
        <v>4.7058459672287704E-6</v>
      </c>
      <c r="O921">
        <v>8.7138386111260301E-7</v>
      </c>
      <c r="P921">
        <v>5.0485322908980603E-5</v>
      </c>
    </row>
    <row r="922" spans="1:16" x14ac:dyDescent="0.35">
      <c r="A922" s="13" t="s">
        <v>1576</v>
      </c>
      <c r="B922" s="13" t="s">
        <v>1476</v>
      </c>
      <c r="C922" s="13" t="s">
        <v>1577</v>
      </c>
      <c r="D922" s="13">
        <v>1.4694359780287599E-4</v>
      </c>
      <c r="E922" s="13">
        <v>2.43985231975855E-4</v>
      </c>
      <c r="F922">
        <v>4.2600502883101399E-4</v>
      </c>
      <c r="G922">
        <v>2.3474572717744799E-4</v>
      </c>
      <c r="H922">
        <v>7.1760476171672902E-4</v>
      </c>
      <c r="I922">
        <v>1.1525657132718101E-5</v>
      </c>
      <c r="J922">
        <v>4.09259615150682E-4</v>
      </c>
      <c r="K922">
        <v>3.8748731728563299E-4</v>
      </c>
      <c r="L922">
        <v>1.94300681743092E-4</v>
      </c>
      <c r="M922">
        <v>4.1564032456541502E-4</v>
      </c>
      <c r="N922">
        <v>7.9084993338779494E-5</v>
      </c>
      <c r="O922">
        <v>1.2681971214427801E-5</v>
      </c>
      <c r="P922">
        <v>4.23419695279366E-4</v>
      </c>
    </row>
    <row r="923" spans="1:16" x14ac:dyDescent="0.35">
      <c r="A923" s="13" t="s">
        <v>1578</v>
      </c>
      <c r="B923" s="13" t="s">
        <v>1476</v>
      </c>
      <c r="C923" s="13" t="s">
        <v>1579</v>
      </c>
      <c r="D923" s="13">
        <v>2.12973489673641E-4</v>
      </c>
      <c r="E923" s="13">
        <v>2.7401339712480503E-4</v>
      </c>
      <c r="F923">
        <v>6.2210362754022296E-4</v>
      </c>
      <c r="G923">
        <v>3.2594994825925402E-4</v>
      </c>
      <c r="H923">
        <v>8.7511251407845596E-4</v>
      </c>
      <c r="I923">
        <v>1.8200005705070699E-5</v>
      </c>
      <c r="J923">
        <v>1.0060103268437399E-3</v>
      </c>
      <c r="K923">
        <v>7.2568522725600796E-4</v>
      </c>
      <c r="L923">
        <v>3.3382667209410602E-4</v>
      </c>
      <c r="M923">
        <v>5.6662900756307302E-4</v>
      </c>
      <c r="N923">
        <v>9.5116600738514898E-5</v>
      </c>
      <c r="O923">
        <v>1.6760790659068601E-5</v>
      </c>
      <c r="P923">
        <v>4.6267996978995003E-4</v>
      </c>
    </row>
    <row r="924" spans="1:16" x14ac:dyDescent="0.35">
      <c r="A924" s="13" t="s">
        <v>1580</v>
      </c>
      <c r="B924" s="13" t="s">
        <v>1476</v>
      </c>
      <c r="C924" s="13" t="s">
        <v>1581</v>
      </c>
      <c r="D924" s="13">
        <v>7.3547659652848296E-6</v>
      </c>
      <c r="E924" s="13">
        <v>1.7049988094232098E-5</v>
      </c>
      <c r="F924">
        <v>4.5937629960449098E-5</v>
      </c>
      <c r="G924">
        <v>1.93865672236151E-5</v>
      </c>
      <c r="H924">
        <v>5.87488479281139E-5</v>
      </c>
      <c r="I924">
        <v>1.4252148150195499E-6</v>
      </c>
      <c r="J924">
        <v>4.5784746556851699E-5</v>
      </c>
      <c r="K924">
        <v>6.3580892394967802E-5</v>
      </c>
      <c r="L924">
        <v>2.77424334273692E-5</v>
      </c>
      <c r="M924">
        <v>2.3045410502811099E-5</v>
      </c>
      <c r="N924">
        <v>5.2359515265141397E-6</v>
      </c>
      <c r="O924">
        <v>8.8947331524634502E-7</v>
      </c>
      <c r="P924">
        <v>5.2344970684642297E-5</v>
      </c>
    </row>
    <row r="925" spans="1:16" x14ac:dyDescent="0.35">
      <c r="A925" s="13" t="s">
        <v>1582</v>
      </c>
      <c r="B925" s="13" t="s">
        <v>1476</v>
      </c>
      <c r="C925" s="13" t="s">
        <v>1583</v>
      </c>
      <c r="D925" s="13">
        <v>1.4069616375893E-5</v>
      </c>
      <c r="E925" s="13">
        <v>4.0241584702922103E-5</v>
      </c>
      <c r="F925">
        <v>1.04965626133901E-4</v>
      </c>
      <c r="G925">
        <v>3.9844062452920602E-5</v>
      </c>
      <c r="H925">
        <v>1.34114701712596E-4</v>
      </c>
      <c r="I925">
        <v>2.8377636857920199E-6</v>
      </c>
      <c r="J925">
        <v>7.2788943031844205E-5</v>
      </c>
      <c r="K925">
        <v>1.04047140594426E-4</v>
      </c>
      <c r="L925">
        <v>5.0633138595820701E-5</v>
      </c>
      <c r="M925">
        <v>5.1887894737289501E-5</v>
      </c>
      <c r="N925">
        <v>1.1742912347603301E-5</v>
      </c>
      <c r="O925">
        <v>1.9928431653829698E-6</v>
      </c>
      <c r="P925">
        <v>1.17518247848925E-4</v>
      </c>
    </row>
    <row r="926" spans="1:16" x14ac:dyDescent="0.35">
      <c r="A926" s="13" t="s">
        <v>1584</v>
      </c>
      <c r="B926" s="13" t="s">
        <v>1476</v>
      </c>
      <c r="C926" s="13" t="s">
        <v>1585</v>
      </c>
      <c r="D926" s="13">
        <v>1.6567003792507999E-4</v>
      </c>
      <c r="E926" s="13">
        <v>2.6291316857937998E-4</v>
      </c>
      <c r="F926">
        <v>5.33397190791559E-4</v>
      </c>
      <c r="G926">
        <v>3.2205913170685102E-4</v>
      </c>
      <c r="H926">
        <v>8.6381541101987805E-4</v>
      </c>
      <c r="I926">
        <v>1.56706622301199E-5</v>
      </c>
      <c r="J926">
        <v>6.2927510790907002E-4</v>
      </c>
      <c r="K926">
        <v>5.8575392966134503E-4</v>
      </c>
      <c r="L926">
        <v>2.7392578054440602E-4</v>
      </c>
      <c r="M926">
        <v>5.4958348869208298E-4</v>
      </c>
      <c r="N926">
        <v>9.5554341939536893E-5</v>
      </c>
      <c r="O926">
        <v>1.5777098100932601E-5</v>
      </c>
      <c r="P926">
        <v>4.8010815090871801E-4</v>
      </c>
    </row>
    <row r="927" spans="1:16" x14ac:dyDescent="0.35">
      <c r="A927" s="13" t="s">
        <v>1586</v>
      </c>
      <c r="B927" s="13" t="s">
        <v>1476</v>
      </c>
      <c r="C927" s="13" t="s">
        <v>1587</v>
      </c>
      <c r="D927" s="13">
        <v>1.3676285862233599E-5</v>
      </c>
      <c r="E927" s="13">
        <v>3.3562598787235E-5</v>
      </c>
      <c r="F927">
        <v>8.0144615412782797E-5</v>
      </c>
      <c r="G927">
        <v>3.4374508124499101E-5</v>
      </c>
      <c r="H927">
        <v>1.1615489786600201E-4</v>
      </c>
      <c r="I927">
        <v>2.3651981981836599E-6</v>
      </c>
      <c r="J927">
        <v>7.4848166590758196E-5</v>
      </c>
      <c r="K927">
        <v>9.3163960494837097E-5</v>
      </c>
      <c r="L927">
        <v>4.3084451026703998E-5</v>
      </c>
      <c r="M927">
        <v>5.2319841472652501E-5</v>
      </c>
      <c r="N927">
        <v>1.0710227542247799E-5</v>
      </c>
      <c r="O927">
        <v>1.8372552566071101E-6</v>
      </c>
      <c r="P927">
        <v>9.5024724865490402E-5</v>
      </c>
    </row>
    <row r="928" spans="1:16" x14ac:dyDescent="0.35">
      <c r="A928" s="13" t="s">
        <v>1588</v>
      </c>
      <c r="B928" s="13" t="s">
        <v>1476</v>
      </c>
      <c r="C928" s="13" t="s">
        <v>1589</v>
      </c>
      <c r="D928" s="13">
        <v>2.48518384893788E-5</v>
      </c>
      <c r="E928" s="13">
        <v>5.3315132667686197E-5</v>
      </c>
      <c r="F928">
        <v>1.15309838555347E-4</v>
      </c>
      <c r="G928">
        <v>6.5844063297761403E-5</v>
      </c>
      <c r="H928">
        <v>1.8729850406658E-4</v>
      </c>
      <c r="I928">
        <v>3.6099708984003102E-6</v>
      </c>
      <c r="J928">
        <v>1.3501333847689001E-4</v>
      </c>
      <c r="K928">
        <v>1.40041497348392E-4</v>
      </c>
      <c r="L928">
        <v>6.50775387616954E-5</v>
      </c>
      <c r="M928">
        <v>9.9683837043966204E-5</v>
      </c>
      <c r="N928">
        <v>1.8477040151666401E-5</v>
      </c>
      <c r="O928">
        <v>3.0441289653476398E-6</v>
      </c>
      <c r="P928">
        <v>1.33766880443129E-4</v>
      </c>
    </row>
    <row r="929" spans="1:16" x14ac:dyDescent="0.35">
      <c r="A929" s="13" t="s">
        <v>1590</v>
      </c>
      <c r="B929" s="13" t="s">
        <v>1476</v>
      </c>
      <c r="C929" s="13" t="s">
        <v>1591</v>
      </c>
      <c r="D929" s="13">
        <v>2.6429686404528099E-5</v>
      </c>
      <c r="E929" s="13">
        <v>5.7601684778700703E-5</v>
      </c>
      <c r="F929">
        <v>1.5179552035369501E-4</v>
      </c>
      <c r="G929">
        <v>7.16622442606664E-5</v>
      </c>
      <c r="H929">
        <v>2.0993231557797599E-4</v>
      </c>
      <c r="I929">
        <v>4.9685400298605196E-6</v>
      </c>
      <c r="J929">
        <v>1.6761905690857099E-4</v>
      </c>
      <c r="K929">
        <v>2.3561062126602501E-4</v>
      </c>
      <c r="L929">
        <v>9.6826012056128703E-5</v>
      </c>
      <c r="M929">
        <v>8.8347498808065097E-5</v>
      </c>
      <c r="N929">
        <v>1.8943943594868201E-5</v>
      </c>
      <c r="O929">
        <v>3.2449453315088799E-6</v>
      </c>
      <c r="P929">
        <v>1.7583639182190201E-4</v>
      </c>
    </row>
    <row r="930" spans="1:16" x14ac:dyDescent="0.35">
      <c r="A930" s="13" t="s">
        <v>1592</v>
      </c>
      <c r="B930" s="13" t="s">
        <v>1476</v>
      </c>
      <c r="C930" s="13" t="s">
        <v>278</v>
      </c>
      <c r="D930" s="13">
        <v>1.85682451942036E-5</v>
      </c>
      <c r="E930" s="13">
        <v>5.1296461155204401E-5</v>
      </c>
      <c r="F930">
        <v>1.2693151794464501E-4</v>
      </c>
      <c r="G930">
        <v>4.99476804994815E-5</v>
      </c>
      <c r="H930">
        <v>1.7283501655378401E-4</v>
      </c>
      <c r="I930">
        <v>3.4774259403738702E-6</v>
      </c>
      <c r="J930">
        <v>9.4894894324197004E-5</v>
      </c>
      <c r="K930">
        <v>1.28391078893831E-4</v>
      </c>
      <c r="L930">
        <v>6.2077748409826295E-5</v>
      </c>
      <c r="M930">
        <v>7.1070411002940593E-5</v>
      </c>
      <c r="N930">
        <v>1.5319075345835799E-5</v>
      </c>
      <c r="O930">
        <v>2.62793951883225E-6</v>
      </c>
      <c r="P930">
        <v>1.4662762759597199E-4</v>
      </c>
    </row>
    <row r="931" spans="1:16" x14ac:dyDescent="0.35">
      <c r="A931" s="13" t="s">
        <v>1593</v>
      </c>
      <c r="B931" s="13" t="s">
        <v>1476</v>
      </c>
      <c r="C931" s="13" t="s">
        <v>1594</v>
      </c>
      <c r="D931" s="13">
        <v>3.73315975519926E-4</v>
      </c>
      <c r="E931" s="13">
        <v>5.6215071228532195E-4</v>
      </c>
      <c r="F931">
        <v>1.0340962676774199E-3</v>
      </c>
      <c r="G931">
        <v>6.0608421458755205E-4</v>
      </c>
      <c r="H931">
        <v>1.70077213222072E-3</v>
      </c>
      <c r="I931">
        <v>2.9281115750368501E-5</v>
      </c>
      <c r="J931">
        <v>1.1034150493857799E-3</v>
      </c>
      <c r="K931">
        <v>1.02177271546953E-3</v>
      </c>
      <c r="L931">
        <v>5.0163813394914604E-4</v>
      </c>
      <c r="M931">
        <v>1.01021778288226E-3</v>
      </c>
      <c r="N931">
        <v>1.8314916983510601E-4</v>
      </c>
      <c r="O931">
        <v>2.9512982709556299E-5</v>
      </c>
      <c r="P931">
        <v>1.0339936596865701E-3</v>
      </c>
    </row>
    <row r="932" spans="1:16" x14ac:dyDescent="0.35">
      <c r="A932" s="13" t="s">
        <v>1595</v>
      </c>
      <c r="B932" s="13" t="s">
        <v>1476</v>
      </c>
      <c r="C932" s="13" t="s">
        <v>1596</v>
      </c>
      <c r="D932" s="13">
        <v>4.8933665108214198E-5</v>
      </c>
      <c r="E932" s="13">
        <v>9.1296704972047198E-5</v>
      </c>
      <c r="F932">
        <v>2.4579106747538501E-4</v>
      </c>
      <c r="G932">
        <v>1.3193075139924601E-4</v>
      </c>
      <c r="H932">
        <v>3.5213397594884601E-4</v>
      </c>
      <c r="I932">
        <v>8.6138960889468499E-6</v>
      </c>
      <c r="J932">
        <v>3.6587766796938398E-4</v>
      </c>
      <c r="K932">
        <v>4.5046860115074798E-4</v>
      </c>
      <c r="L932">
        <v>1.7009797140829001E-4</v>
      </c>
      <c r="M932">
        <v>1.5064877162422499E-4</v>
      </c>
      <c r="N932">
        <v>3.19101257767668E-5</v>
      </c>
      <c r="O932">
        <v>5.5374821423204797E-6</v>
      </c>
      <c r="P932">
        <v>2.7403145915375201E-4</v>
      </c>
    </row>
    <row r="933" spans="1:16" x14ac:dyDescent="0.35">
      <c r="A933" s="13" t="s">
        <v>1597</v>
      </c>
      <c r="B933" s="13" t="s">
        <v>1476</v>
      </c>
      <c r="C933" s="13" t="s">
        <v>1598</v>
      </c>
      <c r="D933" s="13">
        <v>6.8388993824047898E-6</v>
      </c>
      <c r="E933" s="13">
        <v>1.8719685224748299E-5</v>
      </c>
      <c r="F933">
        <v>5.2839511711298999E-5</v>
      </c>
      <c r="G933">
        <v>2.2255982808916799E-5</v>
      </c>
      <c r="H933">
        <v>6.4458843298598797E-5</v>
      </c>
      <c r="I933">
        <v>1.54049735800251E-6</v>
      </c>
      <c r="J933">
        <v>4.0645069216725797E-5</v>
      </c>
      <c r="K933">
        <v>5.4851644326394099E-5</v>
      </c>
      <c r="L933">
        <v>2.64534224509714E-5</v>
      </c>
      <c r="M933">
        <v>2.42256275932907E-5</v>
      </c>
      <c r="N933">
        <v>5.8254966344370002E-6</v>
      </c>
      <c r="O933">
        <v>9.2720120273761896E-7</v>
      </c>
      <c r="P933">
        <v>5.7067875738659901E-5</v>
      </c>
    </row>
    <row r="934" spans="1:16" x14ac:dyDescent="0.35">
      <c r="A934" s="13" t="s">
        <v>1599</v>
      </c>
      <c r="B934" s="13" t="s">
        <v>1476</v>
      </c>
      <c r="C934" s="13" t="s">
        <v>1600</v>
      </c>
      <c r="D934" s="13">
        <v>5.9025498623207497E-4</v>
      </c>
      <c r="E934" s="13">
        <v>1.05314243789044E-3</v>
      </c>
      <c r="F934">
        <v>2.5980666511581599E-3</v>
      </c>
      <c r="G934">
        <v>1.7384776804150201E-3</v>
      </c>
      <c r="H934">
        <v>4.1335643981468204E-3</v>
      </c>
      <c r="I934">
        <v>9.4165998464780098E-5</v>
      </c>
      <c r="J934">
        <v>4.0330490892984397E-3</v>
      </c>
      <c r="K934">
        <v>4.4084587930141497E-3</v>
      </c>
      <c r="L934">
        <v>1.7925029451227299E-3</v>
      </c>
      <c r="M934">
        <v>2.2788244497179999E-3</v>
      </c>
      <c r="N934">
        <v>3.9917972930427799E-4</v>
      </c>
      <c r="O934">
        <v>6.3995519343529905E-5</v>
      </c>
      <c r="P934">
        <v>2.9093344254110501E-3</v>
      </c>
    </row>
    <row r="935" spans="1:16" x14ac:dyDescent="0.35">
      <c r="A935" s="13" t="s">
        <v>1601</v>
      </c>
      <c r="B935" s="13" t="s">
        <v>1476</v>
      </c>
      <c r="C935" s="13" t="s">
        <v>1602</v>
      </c>
      <c r="D935" s="13">
        <v>2.6833021121217401E-5</v>
      </c>
      <c r="E935" s="13">
        <v>6.4189902753185606E-5</v>
      </c>
      <c r="F935">
        <v>1.3110217024221799E-4</v>
      </c>
      <c r="G935">
        <v>6.4531933676085498E-5</v>
      </c>
      <c r="H935">
        <v>2.1371354585608701E-4</v>
      </c>
      <c r="I935">
        <v>3.70730688774338E-6</v>
      </c>
      <c r="J935">
        <v>1.18705267371897E-4</v>
      </c>
      <c r="K935">
        <v>1.3516423711715101E-4</v>
      </c>
      <c r="L935">
        <v>6.5260299163646799E-5</v>
      </c>
      <c r="M935">
        <v>1.01718413567117E-4</v>
      </c>
      <c r="N935">
        <v>2.0424044182540601E-5</v>
      </c>
      <c r="O935">
        <v>3.4560863139235298E-6</v>
      </c>
      <c r="P935">
        <v>1.54795363665341E-4</v>
      </c>
    </row>
    <row r="936" spans="1:16" x14ac:dyDescent="0.35">
      <c r="A936" s="13" t="s">
        <v>1603</v>
      </c>
      <c r="B936" s="13" t="s">
        <v>1476</v>
      </c>
      <c r="C936" s="13" t="s">
        <v>1604</v>
      </c>
      <c r="D936" s="13">
        <v>4.9918539272343502E-5</v>
      </c>
      <c r="E936" s="13">
        <v>9.7588927468150797E-5</v>
      </c>
      <c r="F936">
        <v>2.3545681949601401E-4</v>
      </c>
      <c r="G936">
        <v>1.39442865801752E-4</v>
      </c>
      <c r="H936">
        <v>3.6912990358467198E-4</v>
      </c>
      <c r="I936">
        <v>8.0583510516675003E-6</v>
      </c>
      <c r="J936">
        <v>3.30214554362002E-4</v>
      </c>
      <c r="K936">
        <v>3.6323747182674801E-4</v>
      </c>
      <c r="L936">
        <v>1.51075870991189E-4</v>
      </c>
      <c r="M936">
        <v>1.9680652669003401E-4</v>
      </c>
      <c r="N936">
        <v>3.5428802823799397E-5</v>
      </c>
      <c r="O936">
        <v>5.8012041532590004E-6</v>
      </c>
      <c r="P936">
        <v>2.7155973147092099E-4</v>
      </c>
    </row>
    <row r="937" spans="1:16" x14ac:dyDescent="0.35">
      <c r="A937" s="13" t="s">
        <v>1605</v>
      </c>
      <c r="B937" s="13" t="s">
        <v>1476</v>
      </c>
      <c r="C937" s="13" t="s">
        <v>1606</v>
      </c>
      <c r="D937" s="13">
        <v>6.9077953594438499E-4</v>
      </c>
      <c r="E937" s="13">
        <v>1.3114790130389401E-3</v>
      </c>
      <c r="F937">
        <v>2.54858742987992E-3</v>
      </c>
      <c r="G937">
        <v>1.5127274393961E-3</v>
      </c>
      <c r="H937">
        <v>4.2349782999633297E-3</v>
      </c>
      <c r="I937">
        <v>7.5603684097182494E-5</v>
      </c>
      <c r="J937">
        <v>2.8302205973203E-3</v>
      </c>
      <c r="K937">
        <v>2.7151512395259098E-3</v>
      </c>
      <c r="L937">
        <v>1.31350202383346E-3</v>
      </c>
      <c r="M937">
        <v>2.4005705258566398E-3</v>
      </c>
      <c r="N937">
        <v>4.4188646580602201E-4</v>
      </c>
      <c r="O937">
        <v>7.1834445296799695E-5</v>
      </c>
      <c r="P937">
        <v>2.7146473161582798E-3</v>
      </c>
    </row>
    <row r="938" spans="1:16" x14ac:dyDescent="0.35">
      <c r="A938" s="13" t="s">
        <v>1607</v>
      </c>
      <c r="B938" s="13" t="s">
        <v>1476</v>
      </c>
      <c r="C938" s="13" t="s">
        <v>1608</v>
      </c>
      <c r="D938" s="13">
        <v>1.9766012453356099E-5</v>
      </c>
      <c r="E938" s="13">
        <v>5.0159321031875398E-5</v>
      </c>
      <c r="F938">
        <v>1.2642601841422E-4</v>
      </c>
      <c r="G938">
        <v>5.2358522532099298E-5</v>
      </c>
      <c r="H938">
        <v>1.7327900332069599E-4</v>
      </c>
      <c r="I938">
        <v>3.69341448953013E-6</v>
      </c>
      <c r="J938">
        <v>1.11860485534443E-4</v>
      </c>
      <c r="K938">
        <v>1.4467028620831701E-4</v>
      </c>
      <c r="L938">
        <v>6.7478944092672495E-5</v>
      </c>
      <c r="M938">
        <v>7.7818356176779401E-5</v>
      </c>
      <c r="N938">
        <v>1.56626559428438E-5</v>
      </c>
      <c r="O938">
        <v>2.67764744279368E-6</v>
      </c>
      <c r="P938">
        <v>1.48459623538423E-4</v>
      </c>
    </row>
    <row r="939" spans="1:16" x14ac:dyDescent="0.35">
      <c r="A939" s="13" t="s">
        <v>1609</v>
      </c>
      <c r="B939" s="13" t="s">
        <v>1476</v>
      </c>
      <c r="C939" s="13" t="s">
        <v>1294</v>
      </c>
      <c r="D939" s="13">
        <v>1.0053130513408E-5</v>
      </c>
      <c r="E939" s="13">
        <v>2.30423617468155E-5</v>
      </c>
      <c r="F939">
        <v>6.0192581748965402E-5</v>
      </c>
      <c r="G939">
        <v>2.6514422048918899E-5</v>
      </c>
      <c r="H939">
        <v>8.2744180991071298E-5</v>
      </c>
      <c r="I939">
        <v>1.9130348918372999E-6</v>
      </c>
      <c r="J939">
        <v>6.0580211362007201E-5</v>
      </c>
      <c r="K939">
        <v>8.5418118606798605E-5</v>
      </c>
      <c r="L939">
        <v>3.6621123526410401E-5</v>
      </c>
      <c r="M939">
        <v>3.5522287475672902E-5</v>
      </c>
      <c r="N939">
        <v>7.51536482767643E-6</v>
      </c>
      <c r="O939">
        <v>1.28233655488749E-6</v>
      </c>
      <c r="P939">
        <v>7.0511793514961194E-5</v>
      </c>
    </row>
    <row r="940" spans="1:16" x14ac:dyDescent="0.35">
      <c r="A940" s="13" t="s">
        <v>1610</v>
      </c>
      <c r="B940" s="13" t="s">
        <v>1476</v>
      </c>
      <c r="C940" s="13" t="s">
        <v>134</v>
      </c>
      <c r="D940" s="13">
        <v>2.88749716689745E-5</v>
      </c>
      <c r="E940" s="13">
        <v>6.5396183378212797E-5</v>
      </c>
      <c r="F940">
        <v>1.59776538906236E-4</v>
      </c>
      <c r="G940">
        <v>7.7160112802693903E-5</v>
      </c>
      <c r="H940">
        <v>2.3404081305067E-4</v>
      </c>
      <c r="I940">
        <v>5.0105388502873202E-6</v>
      </c>
      <c r="J940">
        <v>1.7654137648763201E-4</v>
      </c>
      <c r="K940">
        <v>2.10266423444499E-4</v>
      </c>
      <c r="L940">
        <v>9.2833909845485706E-5</v>
      </c>
      <c r="M940">
        <v>1.1388593459741299E-4</v>
      </c>
      <c r="N940">
        <v>2.1800989130793502E-5</v>
      </c>
      <c r="O940">
        <v>3.6996777305194999E-6</v>
      </c>
      <c r="P940">
        <v>1.8963374350769501E-4</v>
      </c>
    </row>
    <row r="941" spans="1:16" x14ac:dyDescent="0.35">
      <c r="A941" s="13" t="s">
        <v>1611</v>
      </c>
      <c r="B941" s="13" t="s">
        <v>1476</v>
      </c>
      <c r="C941" s="13" t="s">
        <v>294</v>
      </c>
      <c r="D941" s="13">
        <v>3.8688251696444501E-4</v>
      </c>
      <c r="E941" s="13">
        <v>7.75798596965003E-4</v>
      </c>
      <c r="F941">
        <v>1.7332561787520499E-3</v>
      </c>
      <c r="G941">
        <v>1.1344951717942101E-3</v>
      </c>
      <c r="H941">
        <v>2.84604760859582E-3</v>
      </c>
      <c r="I941">
        <v>5.7210351068732702E-5</v>
      </c>
      <c r="J941">
        <v>2.5195186421301699E-3</v>
      </c>
      <c r="K941">
        <v>2.3114691969684099E-3</v>
      </c>
      <c r="L941">
        <v>1.0440424446128099E-3</v>
      </c>
      <c r="M941">
        <v>1.64340083352748E-3</v>
      </c>
      <c r="N941">
        <v>2.8247716082788801E-4</v>
      </c>
      <c r="O941">
        <v>4.5635676512898001E-5</v>
      </c>
      <c r="P941">
        <v>1.98228124297524E-3</v>
      </c>
    </row>
    <row r="942" spans="1:16" x14ac:dyDescent="0.35">
      <c r="A942" s="13" t="s">
        <v>1612</v>
      </c>
      <c r="B942" s="13" t="s">
        <v>1476</v>
      </c>
      <c r="C942" s="13" t="s">
        <v>296</v>
      </c>
      <c r="D942" s="13">
        <v>1.7604381783820899E-5</v>
      </c>
      <c r="E942" s="13">
        <v>3.8986431899572397E-5</v>
      </c>
      <c r="F942">
        <v>1.0891813171647801E-4</v>
      </c>
      <c r="G942">
        <v>5.0921151519376699E-5</v>
      </c>
      <c r="H942">
        <v>1.2807071106324901E-4</v>
      </c>
      <c r="I942">
        <v>3.35673758068208E-6</v>
      </c>
      <c r="J942">
        <v>1.20577569067164E-4</v>
      </c>
      <c r="K942">
        <v>1.4820010789773499E-4</v>
      </c>
      <c r="L942">
        <v>6.6491304456870899E-5</v>
      </c>
      <c r="M942">
        <v>5.12562451063803E-5</v>
      </c>
      <c r="N942">
        <v>1.1518350791179E-5</v>
      </c>
      <c r="O942">
        <v>1.8758916766743401E-6</v>
      </c>
      <c r="P942">
        <v>1.1692257305881101E-4</v>
      </c>
    </row>
    <row r="943" spans="1:16" x14ac:dyDescent="0.35">
      <c r="A943" s="13" t="s">
        <v>1613</v>
      </c>
      <c r="B943" s="13" t="s">
        <v>1476</v>
      </c>
      <c r="C943" s="13" t="s">
        <v>544</v>
      </c>
      <c r="D943" s="13">
        <v>5.3157822610382603E-3</v>
      </c>
      <c r="E943" s="13">
        <v>8.2964898470774904E-3</v>
      </c>
      <c r="F943">
        <v>1.9874686679706401E-2</v>
      </c>
      <c r="G943">
        <v>2.3906707108177799E-2</v>
      </c>
      <c r="H943">
        <v>3.3810844856752897E-2</v>
      </c>
      <c r="I943">
        <v>8.0995045950821797E-4</v>
      </c>
      <c r="J943">
        <v>4.24958749875088E-2</v>
      </c>
      <c r="K943">
        <v>3.2510342547034797E-2</v>
      </c>
      <c r="L943">
        <v>1.47940033432515E-2</v>
      </c>
      <c r="M943">
        <v>2.6027795325916901E-2</v>
      </c>
      <c r="N943">
        <v>3.45211829821284E-3</v>
      </c>
      <c r="O943">
        <v>5.1129298873307599E-4</v>
      </c>
      <c r="P943">
        <v>2.06190885076467E-2</v>
      </c>
    </row>
    <row r="944" spans="1:16" x14ac:dyDescent="0.35">
      <c r="A944" s="13" t="s">
        <v>1614</v>
      </c>
      <c r="B944" s="13" t="s">
        <v>1476</v>
      </c>
      <c r="C944" s="13" t="s">
        <v>1615</v>
      </c>
      <c r="D944" s="13">
        <v>1.1213105954941201E-4</v>
      </c>
      <c r="E944" s="13">
        <v>2.1128738277816501E-4</v>
      </c>
      <c r="F944">
        <v>7.0617419978855598E-4</v>
      </c>
      <c r="G944">
        <v>3.3605143538450397E-4</v>
      </c>
      <c r="H944">
        <v>7.6092652086287202E-4</v>
      </c>
      <c r="I944">
        <v>2.2327414308258899E-5</v>
      </c>
      <c r="J944">
        <v>1.2102614731623099E-3</v>
      </c>
      <c r="K944">
        <v>1.1687879808633199E-3</v>
      </c>
      <c r="L944">
        <v>5.1410222074650105E-4</v>
      </c>
      <c r="M944">
        <v>2.9914214484283701E-4</v>
      </c>
      <c r="N944">
        <v>6.4397290954355105E-5</v>
      </c>
      <c r="O944">
        <v>1.14534604436794E-5</v>
      </c>
      <c r="P944">
        <v>6.7494004242603096E-4</v>
      </c>
    </row>
    <row r="945" spans="1:16" x14ac:dyDescent="0.35">
      <c r="A945" s="13" t="s">
        <v>1616</v>
      </c>
      <c r="B945" s="13" t="s">
        <v>1476</v>
      </c>
      <c r="C945" s="13" t="s">
        <v>1617</v>
      </c>
      <c r="D945" s="13">
        <v>2.0307140719387799E-3</v>
      </c>
      <c r="E945" s="13">
        <v>3.1453954524383399E-3</v>
      </c>
      <c r="F945">
        <v>6.0110746798613304E-3</v>
      </c>
      <c r="G945">
        <v>4.23311549906066E-3</v>
      </c>
      <c r="H945">
        <v>1.0082379826440601E-2</v>
      </c>
      <c r="I945">
        <v>1.75040409498264E-4</v>
      </c>
      <c r="J945">
        <v>7.3734866348154201E-3</v>
      </c>
      <c r="K945">
        <v>6.0982141074495903E-3</v>
      </c>
      <c r="L945">
        <v>2.99854086745459E-3</v>
      </c>
      <c r="M945">
        <v>7.7595885995429201E-3</v>
      </c>
      <c r="N945">
        <v>1.1497177794318699E-3</v>
      </c>
      <c r="O945">
        <v>1.8167507765564999E-4</v>
      </c>
      <c r="P945">
        <v>5.5618170524712601E-3</v>
      </c>
    </row>
    <row r="946" spans="1:16" x14ac:dyDescent="0.35">
      <c r="A946" s="13" t="s">
        <v>1618</v>
      </c>
      <c r="B946" s="13" t="s">
        <v>1476</v>
      </c>
      <c r="C946" s="13" t="s">
        <v>1619</v>
      </c>
      <c r="D946" s="13">
        <v>8.6248529225762699E-6</v>
      </c>
      <c r="E946" s="13">
        <v>2.3275533891397299E-5</v>
      </c>
      <c r="F946">
        <v>6.3269730037753103E-5</v>
      </c>
      <c r="G946">
        <v>2.7256954180163099E-5</v>
      </c>
      <c r="H946">
        <v>7.8515163611592295E-5</v>
      </c>
      <c r="I946">
        <v>1.8284929159188399E-6</v>
      </c>
      <c r="J946">
        <v>4.8287980844198803E-5</v>
      </c>
      <c r="K946">
        <v>7.0167773164601794E-5</v>
      </c>
      <c r="L946">
        <v>3.3294328744603097E-5</v>
      </c>
      <c r="M946">
        <v>2.9732646145722301E-5</v>
      </c>
      <c r="N946">
        <v>7.0002451398917799E-6</v>
      </c>
      <c r="O946">
        <v>1.1516098040665699E-6</v>
      </c>
      <c r="P946">
        <v>7.0665113007301503E-5</v>
      </c>
    </row>
    <row r="947" spans="1:16" x14ac:dyDescent="0.35">
      <c r="A947" s="13" t="s">
        <v>1620</v>
      </c>
      <c r="B947" s="13" t="s">
        <v>1476</v>
      </c>
      <c r="C947" s="13" t="s">
        <v>1621</v>
      </c>
      <c r="D947" s="13">
        <v>1.5188268635130101E-5</v>
      </c>
      <c r="E947" s="13">
        <v>3.6884135152995398E-5</v>
      </c>
      <c r="F947">
        <v>1.05723049973137E-4</v>
      </c>
      <c r="G947">
        <v>5.0035410755574503E-5</v>
      </c>
      <c r="H947">
        <v>1.32748847797788E-4</v>
      </c>
      <c r="I947">
        <v>3.59220283945983E-6</v>
      </c>
      <c r="J947">
        <v>9.8153183558511497E-5</v>
      </c>
      <c r="K947">
        <v>1.22113218191978E-4</v>
      </c>
      <c r="L947">
        <v>6.0064816184432498E-5</v>
      </c>
      <c r="M947">
        <v>4.9333099913053502E-5</v>
      </c>
      <c r="N947">
        <v>1.28370346741457E-5</v>
      </c>
      <c r="O947">
        <v>1.9251531467771001E-6</v>
      </c>
      <c r="P947">
        <v>1.15346824147827E-4</v>
      </c>
    </row>
    <row r="948" spans="1:16" x14ac:dyDescent="0.35">
      <c r="A948" s="13" t="s">
        <v>1622</v>
      </c>
      <c r="B948" s="13" t="s">
        <v>1476</v>
      </c>
      <c r="C948" s="13" t="s">
        <v>1623</v>
      </c>
      <c r="D948" s="13">
        <v>1.43148750242912E-5</v>
      </c>
      <c r="E948" s="13">
        <v>3.7813476074726697E-5</v>
      </c>
      <c r="F948">
        <v>8.8764176810231406E-5</v>
      </c>
      <c r="G948">
        <v>3.5926530713864099E-5</v>
      </c>
      <c r="H948">
        <v>1.27550937960398E-4</v>
      </c>
      <c r="I948">
        <v>2.4403165654471E-6</v>
      </c>
      <c r="J948">
        <v>6.9101426132753095E-5</v>
      </c>
      <c r="K948">
        <v>9.0701999660013403E-5</v>
      </c>
      <c r="L948">
        <v>4.35728219744013E-5</v>
      </c>
      <c r="M948">
        <v>5.3702267293940801E-5</v>
      </c>
      <c r="N948">
        <v>1.1525875228362399E-5</v>
      </c>
      <c r="O948">
        <v>1.9842803296003502E-6</v>
      </c>
      <c r="P948">
        <v>1.0372381884048399E-4</v>
      </c>
    </row>
    <row r="949" spans="1:16" x14ac:dyDescent="0.35">
      <c r="A949" s="13" t="s">
        <v>1624</v>
      </c>
      <c r="B949" s="13" t="s">
        <v>1476</v>
      </c>
      <c r="C949" s="13" t="s">
        <v>1625</v>
      </c>
      <c r="D949" s="13">
        <v>1.5115928233415399E-5</v>
      </c>
      <c r="E949" s="13">
        <v>3.0232662678278799E-5</v>
      </c>
      <c r="F949">
        <v>7.7976346045661595E-5</v>
      </c>
      <c r="G949">
        <v>4.1539254971914299E-5</v>
      </c>
      <c r="H949">
        <v>1.1462768977276299E-4</v>
      </c>
      <c r="I949">
        <v>2.6620431103122799E-6</v>
      </c>
      <c r="J949">
        <v>1.0073414663798299E-4</v>
      </c>
      <c r="K949">
        <v>1.2980431351818E-4</v>
      </c>
      <c r="L949">
        <v>5.1390315668959702E-5</v>
      </c>
      <c r="M949">
        <v>5.2051405757843503E-5</v>
      </c>
      <c r="N949">
        <v>1.05591751271802E-5</v>
      </c>
      <c r="O949">
        <v>1.7877646175849399E-6</v>
      </c>
      <c r="P949">
        <v>8.98069780133034E-5</v>
      </c>
    </row>
    <row r="950" spans="1:16" x14ac:dyDescent="0.35">
      <c r="A950" s="13" t="s">
        <v>1626</v>
      </c>
      <c r="B950" s="13" t="s">
        <v>1476</v>
      </c>
      <c r="C950" s="13" t="s">
        <v>1627</v>
      </c>
      <c r="D950" s="13">
        <v>6.5353057947633397E-6</v>
      </c>
      <c r="E950" s="13">
        <v>1.27626675619695E-5</v>
      </c>
      <c r="F950">
        <v>4.5275664342842202E-5</v>
      </c>
      <c r="G950">
        <v>1.86919682656E-5</v>
      </c>
      <c r="H950">
        <v>4.5415697399387701E-5</v>
      </c>
      <c r="I950">
        <v>1.4351211251373601E-6</v>
      </c>
      <c r="J950">
        <v>5.4575167246273998E-5</v>
      </c>
      <c r="K950">
        <v>6.1069930786030602E-5</v>
      </c>
      <c r="L950">
        <v>3.0947083465221903E-5</v>
      </c>
      <c r="M950">
        <v>1.77814560164816E-5</v>
      </c>
      <c r="N950">
        <v>3.9425294580287304E-6</v>
      </c>
      <c r="O950">
        <v>6.9727171804230599E-7</v>
      </c>
      <c r="P950">
        <v>4.1231993215515202E-5</v>
      </c>
    </row>
    <row r="951" spans="1:16" x14ac:dyDescent="0.35">
      <c r="A951" s="13" t="s">
        <v>1628</v>
      </c>
      <c r="B951" s="13" t="s">
        <v>1476</v>
      </c>
      <c r="C951" s="13" t="s">
        <v>1629</v>
      </c>
      <c r="D951" s="13">
        <v>2.2509175850742399E-5</v>
      </c>
      <c r="E951" s="13">
        <v>4.1087623760481202E-5</v>
      </c>
      <c r="F951">
        <v>1.4780834589997699E-4</v>
      </c>
      <c r="G951">
        <v>6.4705752192368001E-5</v>
      </c>
      <c r="H951">
        <v>1.4763099053650801E-4</v>
      </c>
      <c r="I951">
        <v>4.5241784163876102E-6</v>
      </c>
      <c r="J951">
        <v>2.4215997522566E-4</v>
      </c>
      <c r="K951">
        <v>2.2211097796764E-4</v>
      </c>
      <c r="L951">
        <v>1.0694274322083499E-4</v>
      </c>
      <c r="M951">
        <v>5.58059722482088E-5</v>
      </c>
      <c r="N951">
        <v>1.24318255162189E-5</v>
      </c>
      <c r="O951">
        <v>2.2340986580523199E-6</v>
      </c>
      <c r="P951">
        <v>1.3221609363791101E-4</v>
      </c>
    </row>
    <row r="952" spans="1:16" x14ac:dyDescent="0.35">
      <c r="A952" s="13" t="s">
        <v>1630</v>
      </c>
      <c r="B952" s="13" t="s">
        <v>1476</v>
      </c>
      <c r="C952" s="13" t="s">
        <v>1631</v>
      </c>
      <c r="D952" s="13">
        <v>1.7339567005275901E-4</v>
      </c>
      <c r="E952" s="13">
        <v>2.3894397069736001E-4</v>
      </c>
      <c r="F952">
        <v>5.9304866128785595E-4</v>
      </c>
      <c r="G952">
        <v>4.4695032523069897E-4</v>
      </c>
      <c r="H952">
        <v>9.4079142225080405E-4</v>
      </c>
      <c r="I952">
        <v>2.27023604869753E-5</v>
      </c>
      <c r="J952">
        <v>1.1029380630788899E-3</v>
      </c>
      <c r="K952">
        <v>1.0263140848193501E-3</v>
      </c>
      <c r="L952">
        <v>4.8178777040719601E-4</v>
      </c>
      <c r="M952">
        <v>4.8760481801354399E-4</v>
      </c>
      <c r="N952">
        <v>9.2887154041919798E-5</v>
      </c>
      <c r="O952">
        <v>1.45766988102485E-5</v>
      </c>
      <c r="P952">
        <v>5.8349928212534903E-4</v>
      </c>
    </row>
    <row r="953" spans="1:16" x14ac:dyDescent="0.35">
      <c r="A953" s="13" t="s">
        <v>1632</v>
      </c>
      <c r="B953" s="13" t="s">
        <v>1476</v>
      </c>
      <c r="C953" s="13" t="s">
        <v>923</v>
      </c>
      <c r="D953" s="13">
        <v>2.2458115191925301E-5</v>
      </c>
      <c r="E953" s="13">
        <v>5.8218770782085697E-5</v>
      </c>
      <c r="F953">
        <v>1.6366337595355199E-4</v>
      </c>
      <c r="G953">
        <v>7.6389199176581698E-5</v>
      </c>
      <c r="H953">
        <v>2.01017713599407E-4</v>
      </c>
      <c r="I953">
        <v>5.0076749098198303E-6</v>
      </c>
      <c r="J953">
        <v>1.3534987851845099E-4</v>
      </c>
      <c r="K953">
        <v>1.8522387370728299E-4</v>
      </c>
      <c r="L953">
        <v>8.8903773915352199E-5</v>
      </c>
      <c r="M953">
        <v>7.5361834446567507E-5</v>
      </c>
      <c r="N953">
        <v>1.8400008723812098E-5</v>
      </c>
      <c r="O953">
        <v>2.9222668506265098E-6</v>
      </c>
      <c r="P953">
        <v>1.8019848859038699E-4</v>
      </c>
    </row>
    <row r="954" spans="1:16" x14ac:dyDescent="0.35">
      <c r="A954" s="13" t="s">
        <v>1633</v>
      </c>
      <c r="B954" s="13" t="s">
        <v>1476</v>
      </c>
      <c r="C954" s="13" t="s">
        <v>1634</v>
      </c>
      <c r="D954" s="13">
        <v>6.1414680863035597E-6</v>
      </c>
      <c r="E954" s="13">
        <v>1.53743373860769E-5</v>
      </c>
      <c r="F954">
        <v>4.1039314991532103E-5</v>
      </c>
      <c r="G954">
        <v>1.67447980247198E-5</v>
      </c>
      <c r="H954">
        <v>5.3114949506487602E-5</v>
      </c>
      <c r="I954">
        <v>1.2362247474865899E-6</v>
      </c>
      <c r="J954">
        <v>3.5858159024445699E-5</v>
      </c>
      <c r="K954">
        <v>5.1155346430005898E-5</v>
      </c>
      <c r="L954">
        <v>2.3303238408621899E-5</v>
      </c>
      <c r="M954">
        <v>2.0545762345937599E-5</v>
      </c>
      <c r="N954">
        <v>4.7533649895050299E-6</v>
      </c>
      <c r="O954">
        <v>8.0394951430759597E-7</v>
      </c>
      <c r="P954">
        <v>4.7302022175775602E-5</v>
      </c>
    </row>
    <row r="955" spans="1:16" x14ac:dyDescent="0.35">
      <c r="A955" s="13" t="s">
        <v>1635</v>
      </c>
      <c r="B955" s="13" t="s">
        <v>1476</v>
      </c>
      <c r="C955" s="13" t="s">
        <v>1636</v>
      </c>
      <c r="D955" s="13">
        <v>7.82308740662403E-5</v>
      </c>
      <c r="E955" s="13">
        <v>1.2863781735374799E-4</v>
      </c>
      <c r="F955">
        <v>2.5196322166019699E-4</v>
      </c>
      <c r="G955">
        <v>1.43923290527193E-4</v>
      </c>
      <c r="H955">
        <v>4.1408042787693602E-4</v>
      </c>
      <c r="I955">
        <v>7.4523844939774103E-6</v>
      </c>
      <c r="J955">
        <v>2.7516630437886697E-4</v>
      </c>
      <c r="K955">
        <v>2.6887988871041599E-4</v>
      </c>
      <c r="L955">
        <v>1.29723553759202E-4</v>
      </c>
      <c r="M955">
        <v>2.41753287332252E-4</v>
      </c>
      <c r="N955">
        <v>4.4691670863706197E-5</v>
      </c>
      <c r="O955">
        <v>7.2971671449755503E-6</v>
      </c>
      <c r="P955">
        <v>2.4530301475223702E-4</v>
      </c>
    </row>
    <row r="956" spans="1:16" x14ac:dyDescent="0.35">
      <c r="A956" s="13" t="s">
        <v>1637</v>
      </c>
      <c r="B956" s="13" t="s">
        <v>1476</v>
      </c>
      <c r="C956" s="13" t="s">
        <v>1638</v>
      </c>
      <c r="D956" s="13">
        <v>2.4434661432567599E-6</v>
      </c>
      <c r="E956" s="13">
        <v>5.7010238971850698E-6</v>
      </c>
      <c r="F956">
        <v>1.6713769803730601E-5</v>
      </c>
      <c r="G956">
        <v>7.1623569725523896E-6</v>
      </c>
      <c r="H956">
        <v>1.9981194951136601E-5</v>
      </c>
      <c r="I956">
        <v>5.7091539557008499E-7</v>
      </c>
      <c r="J956">
        <v>1.5580825952665301E-5</v>
      </c>
      <c r="K956">
        <v>2.0072840553235498E-5</v>
      </c>
      <c r="L956">
        <v>1.00021776101725E-5</v>
      </c>
      <c r="M956">
        <v>7.4449605266987201E-6</v>
      </c>
      <c r="N956">
        <v>1.9212387997303598E-6</v>
      </c>
      <c r="O956">
        <v>2.97607962927534E-7</v>
      </c>
      <c r="P956">
        <v>1.7752377151016501E-5</v>
      </c>
    </row>
    <row r="957" spans="1:16" x14ac:dyDescent="0.35">
      <c r="A957" s="13" t="s">
        <v>1639</v>
      </c>
      <c r="B957" s="13" t="s">
        <v>1476</v>
      </c>
      <c r="C957" s="13" t="s">
        <v>150</v>
      </c>
      <c r="D957" s="13">
        <v>4.0115338845023998E-5</v>
      </c>
      <c r="E957" s="13">
        <v>8.8069292640246603E-5</v>
      </c>
      <c r="F957">
        <v>1.68906641275926E-4</v>
      </c>
      <c r="G957">
        <v>8.9307384260820202E-5</v>
      </c>
      <c r="H957">
        <v>2.8501171208988299E-4</v>
      </c>
      <c r="I957">
        <v>4.8196853895477601E-6</v>
      </c>
      <c r="J957">
        <v>1.6242710686513399E-4</v>
      </c>
      <c r="K957">
        <v>1.7100922192911001E-4</v>
      </c>
      <c r="L957">
        <v>8.3429362785845802E-5</v>
      </c>
      <c r="M957">
        <v>1.43272803976249E-4</v>
      </c>
      <c r="N957">
        <v>2.84920015532427E-5</v>
      </c>
      <c r="O957">
        <v>4.7051376994964999E-6</v>
      </c>
      <c r="P957">
        <v>1.92752508644987E-4</v>
      </c>
    </row>
    <row r="958" spans="1:16" x14ac:dyDescent="0.35">
      <c r="A958" s="13" t="s">
        <v>1640</v>
      </c>
      <c r="B958" s="13" t="s">
        <v>1476</v>
      </c>
      <c r="C958" s="13" t="s">
        <v>1641</v>
      </c>
      <c r="D958" s="13">
        <v>6.3396958927238604E-6</v>
      </c>
      <c r="E958" s="13">
        <v>1.4344113929230699E-5</v>
      </c>
      <c r="F958">
        <v>4.2069164937670699E-5</v>
      </c>
      <c r="G958">
        <v>1.8471950793833801E-5</v>
      </c>
      <c r="H958">
        <v>4.8518192947746199E-5</v>
      </c>
      <c r="I958">
        <v>1.3465960957084201E-6</v>
      </c>
      <c r="J958">
        <v>4.5417942070560398E-5</v>
      </c>
      <c r="K958">
        <v>5.6399346547044397E-5</v>
      </c>
      <c r="L958">
        <v>2.63723217180485E-5</v>
      </c>
      <c r="M958">
        <v>1.9397997196080299E-5</v>
      </c>
      <c r="N958">
        <v>4.4296296257585698E-6</v>
      </c>
      <c r="O958">
        <v>7.1971743548879995E-7</v>
      </c>
      <c r="P958">
        <v>4.4330180871757598E-5</v>
      </c>
    </row>
    <row r="959" spans="1:16" x14ac:dyDescent="0.35">
      <c r="A959" s="13" t="s">
        <v>1642</v>
      </c>
      <c r="B959" s="13" t="s">
        <v>1476</v>
      </c>
      <c r="C959" s="13" t="s">
        <v>1643</v>
      </c>
      <c r="D959" s="13">
        <v>1.13625975145545E-4</v>
      </c>
      <c r="E959" s="13">
        <v>1.51743930201714E-4</v>
      </c>
      <c r="F959">
        <v>3.4711832377970302E-4</v>
      </c>
      <c r="G959">
        <v>1.84096571845066E-4</v>
      </c>
      <c r="H959">
        <v>5.0220209254627098E-4</v>
      </c>
      <c r="I959">
        <v>1.0762948526246599E-5</v>
      </c>
      <c r="J959">
        <v>5.9125525648531503E-4</v>
      </c>
      <c r="K959">
        <v>4.3841548284481198E-4</v>
      </c>
      <c r="L959">
        <v>1.9512183549270299E-4</v>
      </c>
      <c r="M959">
        <v>3.0116994607967798E-4</v>
      </c>
      <c r="N959">
        <v>5.4342437601675798E-5</v>
      </c>
      <c r="O959">
        <v>9.2538933497251694E-6</v>
      </c>
      <c r="P959">
        <v>2.7606786353037E-4</v>
      </c>
    </row>
    <row r="960" spans="1:16" x14ac:dyDescent="0.35">
      <c r="A960" s="13" t="s">
        <v>1644</v>
      </c>
      <c r="B960" s="13" t="s">
        <v>1476</v>
      </c>
      <c r="C960" s="13" t="s">
        <v>1645</v>
      </c>
      <c r="D960" s="13">
        <v>2.85850091164627E-5</v>
      </c>
      <c r="E960" s="13">
        <v>4.1369769766497197E-5</v>
      </c>
      <c r="F960">
        <v>9.1953101207131304E-5</v>
      </c>
      <c r="G960">
        <v>4.6310040566234903E-5</v>
      </c>
      <c r="H960">
        <v>1.36450653828894E-4</v>
      </c>
      <c r="I960">
        <v>2.80026597601237E-6</v>
      </c>
      <c r="J960">
        <v>1.3970049803834999E-4</v>
      </c>
      <c r="K960">
        <v>1.15392000616492E-4</v>
      </c>
      <c r="L960">
        <v>5.0402994210832201E-5</v>
      </c>
      <c r="M960">
        <v>7.7461404118805201E-5</v>
      </c>
      <c r="N960">
        <v>1.47915819098503E-5</v>
      </c>
      <c r="O960">
        <v>2.54004092323337E-6</v>
      </c>
      <c r="P960">
        <v>7.6584253250958599E-5</v>
      </c>
    </row>
    <row r="961" spans="1:16" x14ac:dyDescent="0.35">
      <c r="A961" s="13" t="s">
        <v>1646</v>
      </c>
      <c r="B961" s="13" t="s">
        <v>1476</v>
      </c>
      <c r="C961" s="13" t="s">
        <v>1647</v>
      </c>
      <c r="D961" s="13">
        <v>4.4267720701170396E-3</v>
      </c>
      <c r="E961" s="13">
        <v>6.0594640230483198E-3</v>
      </c>
      <c r="F961">
        <v>1.17388951063024E-2</v>
      </c>
      <c r="G961">
        <v>1.83570830460522E-2</v>
      </c>
      <c r="H961">
        <v>2.1120122517021198E-2</v>
      </c>
      <c r="I961">
        <v>3.4898113775028898E-4</v>
      </c>
      <c r="J961">
        <v>2.6041045864159298E-2</v>
      </c>
      <c r="K961">
        <v>1.0559888193203601E-2</v>
      </c>
      <c r="L961">
        <v>5.4953470963525304E-3</v>
      </c>
      <c r="M961">
        <v>2.5334024486065299E-2</v>
      </c>
      <c r="N961">
        <v>2.7510606000961699E-3</v>
      </c>
      <c r="O961">
        <v>3.91163791736353E-4</v>
      </c>
      <c r="P961">
        <v>9.4245875483698806E-3</v>
      </c>
    </row>
    <row r="962" spans="1:16" x14ac:dyDescent="0.35">
      <c r="A962" s="13" t="s">
        <v>1648</v>
      </c>
      <c r="B962" s="13" t="s">
        <v>1649</v>
      </c>
      <c r="C962" s="13" t="s">
        <v>1333</v>
      </c>
      <c r="D962" s="13">
        <v>3.91014419248159E-4</v>
      </c>
      <c r="E962" s="13">
        <v>3.1642631457334401E-4</v>
      </c>
      <c r="F962">
        <v>9.946940095406729E-4</v>
      </c>
      <c r="G962">
        <v>4.46027267900592E-4</v>
      </c>
      <c r="H962">
        <v>1.1244767124439399E-3</v>
      </c>
      <c r="I962">
        <v>3.4088409158357602E-5</v>
      </c>
      <c r="J962">
        <v>1.7830622671582499E-3</v>
      </c>
      <c r="K962">
        <v>5.4739768322394804E-4</v>
      </c>
      <c r="L962">
        <v>6.4116201168416202E-4</v>
      </c>
      <c r="M962">
        <v>1.04265525647546E-3</v>
      </c>
      <c r="N962">
        <v>1.5289997839412799E-4</v>
      </c>
      <c r="O962">
        <v>4.46125624919407E-5</v>
      </c>
      <c r="P962">
        <v>3.0738243743927998E-4</v>
      </c>
    </row>
    <row r="963" spans="1:16" x14ac:dyDescent="0.35">
      <c r="A963" s="13" t="s">
        <v>1650</v>
      </c>
      <c r="B963" s="13" t="s">
        <v>1649</v>
      </c>
      <c r="C963" s="13" t="s">
        <v>1201</v>
      </c>
      <c r="D963" s="13">
        <v>4.4267033379414498E-4</v>
      </c>
      <c r="E963" s="13">
        <v>3.46456285383713E-4</v>
      </c>
      <c r="F963">
        <v>1.0933845910221301E-3</v>
      </c>
      <c r="G963">
        <v>6.88263951720262E-4</v>
      </c>
      <c r="H963">
        <v>1.3320738261011599E-3</v>
      </c>
      <c r="I963">
        <v>3.8576507751070503E-5</v>
      </c>
      <c r="J963">
        <v>2.7244273050205299E-3</v>
      </c>
      <c r="K963">
        <v>5.9429323314007004E-4</v>
      </c>
      <c r="L963">
        <v>7.0768562463570796E-4</v>
      </c>
      <c r="M963">
        <v>1.2951778533997801E-3</v>
      </c>
      <c r="N963">
        <v>1.7704564172308501E-4</v>
      </c>
      <c r="O963">
        <v>4.9987483114637103E-5</v>
      </c>
      <c r="P963">
        <v>3.5993422360332603E-4</v>
      </c>
    </row>
    <row r="964" spans="1:16" x14ac:dyDescent="0.35">
      <c r="A964" s="13" t="s">
        <v>1651</v>
      </c>
      <c r="B964" s="13" t="s">
        <v>1649</v>
      </c>
      <c r="C964" s="13" t="s">
        <v>1478</v>
      </c>
      <c r="D964" s="13">
        <v>5.4635893453360105E-4</v>
      </c>
      <c r="E964" s="13">
        <v>4.5162792828677798E-4</v>
      </c>
      <c r="F964">
        <v>1.16606712761703E-3</v>
      </c>
      <c r="G964">
        <v>6.6481493993005697E-4</v>
      </c>
      <c r="H964">
        <v>1.4535534409722301E-3</v>
      </c>
      <c r="I964">
        <v>3.8530851347226303E-5</v>
      </c>
      <c r="J964">
        <v>2.0133240663448501E-3</v>
      </c>
      <c r="K964">
        <v>6.7736475175158499E-4</v>
      </c>
      <c r="L964">
        <v>7.0574437493063397E-4</v>
      </c>
      <c r="M964">
        <v>1.50627031593287E-3</v>
      </c>
      <c r="N964">
        <v>2.20709388958947E-4</v>
      </c>
      <c r="O964">
        <v>5.2932661718281502E-5</v>
      </c>
      <c r="P964">
        <v>3.8432420799156799E-4</v>
      </c>
    </row>
    <row r="965" spans="1:16" x14ac:dyDescent="0.35">
      <c r="A965" s="13" t="s">
        <v>1652</v>
      </c>
      <c r="B965" s="13" t="s">
        <v>1649</v>
      </c>
      <c r="C965" s="13" t="s">
        <v>1653</v>
      </c>
      <c r="D965" s="13">
        <v>2.4893101036727998E-4</v>
      </c>
      <c r="E965" s="13">
        <v>1.8970870363018799E-4</v>
      </c>
      <c r="F965">
        <v>4.9313908921872396E-4</v>
      </c>
      <c r="G965">
        <v>1.9297704572471399E-4</v>
      </c>
      <c r="H965">
        <v>4.7706671973234301E-4</v>
      </c>
      <c r="I965">
        <v>1.0664978228553899E-5</v>
      </c>
      <c r="J965">
        <v>5.0914087293568104E-4</v>
      </c>
      <c r="K965">
        <v>2.2876570924242E-4</v>
      </c>
      <c r="L965">
        <v>2.22987104054124E-4</v>
      </c>
      <c r="M965">
        <v>3.6400050696957202E-4</v>
      </c>
      <c r="N965">
        <v>6.1023925500511903E-5</v>
      </c>
      <c r="O965">
        <v>1.7987847236284699E-5</v>
      </c>
      <c r="P965">
        <v>1.7452871148222101E-4</v>
      </c>
    </row>
    <row r="966" spans="1:16" x14ac:dyDescent="0.35">
      <c r="A966" s="13" t="s">
        <v>1654</v>
      </c>
      <c r="B966" s="13" t="s">
        <v>1649</v>
      </c>
      <c r="C966" s="13" t="s">
        <v>1655</v>
      </c>
      <c r="D966" s="13">
        <v>1.0518483885392201E-3</v>
      </c>
      <c r="E966" s="13">
        <v>8.3555891310910398E-4</v>
      </c>
      <c r="F966">
        <v>2.5775442069229299E-3</v>
      </c>
      <c r="G966">
        <v>1.3779150735772499E-3</v>
      </c>
      <c r="H966">
        <v>3.0438845283306299E-3</v>
      </c>
      <c r="I966">
        <v>8.7915663724754398E-5</v>
      </c>
      <c r="J966">
        <v>5.0489315132744303E-3</v>
      </c>
      <c r="K966">
        <v>1.4095434707940501E-3</v>
      </c>
      <c r="L966">
        <v>1.6446062090001001E-3</v>
      </c>
      <c r="M966">
        <v>2.8819687149456799E-3</v>
      </c>
      <c r="N966">
        <v>4.09481823387733E-4</v>
      </c>
      <c r="O966">
        <v>1.15056391798271E-4</v>
      </c>
      <c r="P966">
        <v>8.5045538580864996E-4</v>
      </c>
    </row>
    <row r="967" spans="1:16" x14ac:dyDescent="0.35">
      <c r="A967" s="13" t="s">
        <v>1656</v>
      </c>
      <c r="B967" s="13" t="s">
        <v>1649</v>
      </c>
      <c r="C967" s="13" t="s">
        <v>1657</v>
      </c>
      <c r="D967" s="13">
        <v>3.9222805403448403E-4</v>
      </c>
      <c r="E967" s="13">
        <v>2.6888169946351202E-4</v>
      </c>
      <c r="F967">
        <v>7.2275904658415104E-4</v>
      </c>
      <c r="G967">
        <v>3.89118369883941E-4</v>
      </c>
      <c r="H967">
        <v>8.2494825505159003E-4</v>
      </c>
      <c r="I967">
        <v>2.32836485394899E-5</v>
      </c>
      <c r="J967">
        <v>1.1391102589976699E-3</v>
      </c>
      <c r="K967">
        <v>4.3150005436731298E-4</v>
      </c>
      <c r="L967">
        <v>4.3933790001973602E-4</v>
      </c>
      <c r="M967">
        <v>8.9544258714642402E-4</v>
      </c>
      <c r="N967">
        <v>1.29008159105913E-4</v>
      </c>
      <c r="O967">
        <v>3.3771219306284801E-5</v>
      </c>
      <c r="P967">
        <v>2.0394216665595001E-4</v>
      </c>
    </row>
    <row r="968" spans="1:16" x14ac:dyDescent="0.35">
      <c r="A968" s="13" t="s">
        <v>1658</v>
      </c>
      <c r="B968" s="13" t="s">
        <v>1649</v>
      </c>
      <c r="C968" s="13" t="s">
        <v>1659</v>
      </c>
      <c r="D968" s="13">
        <v>4.4759485385735499E-4</v>
      </c>
      <c r="E968" s="13">
        <v>3.0502249216706303E-4</v>
      </c>
      <c r="F968">
        <v>1.1101484909990099E-3</v>
      </c>
      <c r="G968">
        <v>6.0246624802387603E-4</v>
      </c>
      <c r="H968">
        <v>1.1960568056106099E-3</v>
      </c>
      <c r="I968">
        <v>4.2879186553337598E-5</v>
      </c>
      <c r="J968">
        <v>2.4013977495760501E-3</v>
      </c>
      <c r="K968">
        <v>6.4208452865156904E-4</v>
      </c>
      <c r="L968">
        <v>7.8079966248233298E-4</v>
      </c>
      <c r="M968">
        <v>1.28624925179328E-3</v>
      </c>
      <c r="N968">
        <v>1.5414942582394901E-4</v>
      </c>
      <c r="O968">
        <v>5.3604394762518298E-5</v>
      </c>
      <c r="P968">
        <v>2.64740984521016E-4</v>
      </c>
    </row>
    <row r="969" spans="1:16" x14ac:dyDescent="0.35">
      <c r="A969" s="13" t="s">
        <v>1660</v>
      </c>
      <c r="B969" s="13" t="s">
        <v>1649</v>
      </c>
      <c r="C969" s="13" t="s">
        <v>195</v>
      </c>
      <c r="D969" s="13">
        <v>8.1890119775677606E-3</v>
      </c>
      <c r="E969" s="13">
        <v>5.2403946673607897E-3</v>
      </c>
      <c r="F969">
        <v>1.10691570953941E-2</v>
      </c>
      <c r="G969">
        <v>8.6471663494869094E-3</v>
      </c>
      <c r="H969">
        <v>1.52339278198543E-2</v>
      </c>
      <c r="I969">
        <v>3.6530998350675203E-4</v>
      </c>
      <c r="J969">
        <v>2.0591869854396101E-2</v>
      </c>
      <c r="K969">
        <v>6.5297318537200699E-3</v>
      </c>
      <c r="L969">
        <v>6.0214172254155303E-3</v>
      </c>
      <c r="M969">
        <v>1.9904106757224899E-2</v>
      </c>
      <c r="N969">
        <v>2.68726335072256E-3</v>
      </c>
      <c r="O969">
        <v>4.9920399125374297E-4</v>
      </c>
      <c r="P969">
        <v>3.66525468759748E-3</v>
      </c>
    </row>
    <row r="970" spans="1:16" x14ac:dyDescent="0.35">
      <c r="A970" s="13" t="s">
        <v>1661</v>
      </c>
      <c r="B970" s="13" t="s">
        <v>1649</v>
      </c>
      <c r="C970" s="13" t="s">
        <v>1486</v>
      </c>
      <c r="D970" s="13">
        <v>5.4446604413940195E-4</v>
      </c>
      <c r="E970" s="13">
        <v>3.9574378731133098E-4</v>
      </c>
      <c r="F970">
        <v>1.0087714826379E-3</v>
      </c>
      <c r="G970">
        <v>9.0275509043237403E-4</v>
      </c>
      <c r="H970">
        <v>1.2599151132273701E-3</v>
      </c>
      <c r="I970">
        <v>3.3282400991708097E-5</v>
      </c>
      <c r="J970">
        <v>1.98659050115508E-3</v>
      </c>
      <c r="K970">
        <v>5.9058452416427905E-4</v>
      </c>
      <c r="L970">
        <v>6.0196114343389598E-4</v>
      </c>
      <c r="M970">
        <v>1.3672000721995201E-3</v>
      </c>
      <c r="N970">
        <v>1.9583426110492101E-4</v>
      </c>
      <c r="O970">
        <v>4.7377955147724202E-5</v>
      </c>
      <c r="P970">
        <v>3.0710236985849497E-4</v>
      </c>
    </row>
    <row r="971" spans="1:16" x14ac:dyDescent="0.35">
      <c r="A971" s="13" t="s">
        <v>1662</v>
      </c>
      <c r="B971" s="13" t="s">
        <v>1649</v>
      </c>
      <c r="C971" s="13" t="s">
        <v>1663</v>
      </c>
      <c r="D971" s="13">
        <v>1.7507348248602199E-3</v>
      </c>
      <c r="E971" s="13">
        <v>1.02127789952849E-3</v>
      </c>
      <c r="F971">
        <v>2.7724901080860499E-3</v>
      </c>
      <c r="G971">
        <v>1.20042118264636E-3</v>
      </c>
      <c r="H971">
        <v>2.6781713493596502E-3</v>
      </c>
      <c r="I971">
        <v>8.2412398181943997E-5</v>
      </c>
      <c r="J971">
        <v>5.2471079036686399E-3</v>
      </c>
      <c r="K971">
        <v>1.7803753964576799E-3</v>
      </c>
      <c r="L971">
        <v>1.66276250810632E-3</v>
      </c>
      <c r="M971">
        <v>3.31537578375547E-3</v>
      </c>
      <c r="N971">
        <v>4.4633665402397899E-4</v>
      </c>
      <c r="O971">
        <v>1.24403957400545E-4</v>
      </c>
      <c r="P971">
        <v>6.3113165514478895E-4</v>
      </c>
    </row>
    <row r="972" spans="1:16" x14ac:dyDescent="0.35">
      <c r="A972" s="13" t="s">
        <v>1664</v>
      </c>
      <c r="B972" s="13" t="s">
        <v>1649</v>
      </c>
      <c r="C972" s="13" t="s">
        <v>1665</v>
      </c>
      <c r="D972" s="13">
        <v>5.67779579248634E-4</v>
      </c>
      <c r="E972" s="13">
        <v>4.6724630504648801E-4</v>
      </c>
      <c r="F972">
        <v>1.3322278690348899E-3</v>
      </c>
      <c r="G972">
        <v>6.6405989223960798E-4</v>
      </c>
      <c r="H972">
        <v>1.5596726657015501E-3</v>
      </c>
      <c r="I972">
        <v>4.41582255546927E-5</v>
      </c>
      <c r="J972">
        <v>2.1478256432764901E-3</v>
      </c>
      <c r="K972">
        <v>7.6100656026655195E-4</v>
      </c>
      <c r="L972">
        <v>8.3068848553733896E-4</v>
      </c>
      <c r="M972">
        <v>1.56088900452017E-3</v>
      </c>
      <c r="N972">
        <v>2.25187837867433E-4</v>
      </c>
      <c r="O972">
        <v>6.0289234098727197E-5</v>
      </c>
      <c r="P972">
        <v>4.1768549298863998E-4</v>
      </c>
    </row>
    <row r="973" spans="1:16" x14ac:dyDescent="0.35">
      <c r="A973" s="13" t="s">
        <v>1666</v>
      </c>
      <c r="B973" s="13" t="s">
        <v>1649</v>
      </c>
      <c r="C973" s="13" t="s">
        <v>1667</v>
      </c>
      <c r="D973" s="13">
        <v>3.0535934768490301E-4</v>
      </c>
      <c r="E973" s="13">
        <v>2.0427127969226101E-4</v>
      </c>
      <c r="F973">
        <v>4.6875930798171198E-4</v>
      </c>
      <c r="G973">
        <v>2.6025571534462602E-4</v>
      </c>
      <c r="H973">
        <v>5.6788332913453401E-4</v>
      </c>
      <c r="I973">
        <v>1.40233399640163E-5</v>
      </c>
      <c r="J973">
        <v>7.5139050077288301E-4</v>
      </c>
      <c r="K973">
        <v>2.6536612919438702E-4</v>
      </c>
      <c r="L973">
        <v>2.6050818884641502E-4</v>
      </c>
      <c r="M973">
        <v>6.0246396905769002E-4</v>
      </c>
      <c r="N973">
        <v>9.7594419071640197E-5</v>
      </c>
      <c r="O973">
        <v>2.0829555646571099E-5</v>
      </c>
      <c r="P973">
        <v>1.38935368739018E-4</v>
      </c>
    </row>
    <row r="974" spans="1:16" x14ac:dyDescent="0.35">
      <c r="A974" s="13" t="s">
        <v>1668</v>
      </c>
      <c r="B974" s="13" t="s">
        <v>1649</v>
      </c>
      <c r="C974" s="13" t="s">
        <v>1669</v>
      </c>
      <c r="D974" s="13">
        <v>2.2441431966550301E-4</v>
      </c>
      <c r="E974" s="13">
        <v>1.6324272409826301E-4</v>
      </c>
      <c r="F974">
        <v>5.3093236192413304E-4</v>
      </c>
      <c r="G974">
        <v>2.23218659300386E-4</v>
      </c>
      <c r="H974">
        <v>5.3896844878152596E-4</v>
      </c>
      <c r="I974">
        <v>1.8396086756393198E-5</v>
      </c>
      <c r="J974">
        <v>8.6100076666244696E-4</v>
      </c>
      <c r="K974">
        <v>3.4088391318716602E-4</v>
      </c>
      <c r="L974">
        <v>3.5041164639041202E-4</v>
      </c>
      <c r="M974">
        <v>5.7298600377453704E-4</v>
      </c>
      <c r="N974">
        <v>7.8135767090554701E-5</v>
      </c>
      <c r="O974">
        <v>2.5493822056577301E-5</v>
      </c>
      <c r="P974">
        <v>1.2950515187675699E-4</v>
      </c>
    </row>
    <row r="975" spans="1:16" x14ac:dyDescent="0.35">
      <c r="A975" s="13" t="s">
        <v>1670</v>
      </c>
      <c r="B975" s="13" t="s">
        <v>1649</v>
      </c>
      <c r="C975" s="13" t="s">
        <v>1671</v>
      </c>
      <c r="D975" s="13">
        <v>7.1863545772967905E-4</v>
      </c>
      <c r="E975" s="13">
        <v>4.8385701548136697E-4</v>
      </c>
      <c r="F975">
        <v>1.2105058400683801E-3</v>
      </c>
      <c r="G975">
        <v>5.3480232108426998E-4</v>
      </c>
      <c r="H975">
        <v>1.3995757747694399E-3</v>
      </c>
      <c r="I975">
        <v>3.4282280592111803E-5</v>
      </c>
      <c r="J975">
        <v>2.2393592140497799E-3</v>
      </c>
      <c r="K975">
        <v>6.8547136275730705E-4</v>
      </c>
      <c r="L975">
        <v>7.0309476056343301E-4</v>
      </c>
      <c r="M975">
        <v>1.2838210499740901E-3</v>
      </c>
      <c r="N975">
        <v>2.04941041681977E-4</v>
      </c>
      <c r="O975">
        <v>4.9625338407690203E-5</v>
      </c>
      <c r="P975">
        <v>4.2910391545076501E-4</v>
      </c>
    </row>
    <row r="976" spans="1:16" x14ac:dyDescent="0.35">
      <c r="A976" s="13" t="s">
        <v>1672</v>
      </c>
      <c r="B976" s="13" t="s">
        <v>1649</v>
      </c>
      <c r="C976" s="13" t="s">
        <v>1673</v>
      </c>
      <c r="D976" s="13">
        <v>2.6228751323577101E-3</v>
      </c>
      <c r="E976" s="13">
        <v>2.0992978435684902E-3</v>
      </c>
      <c r="F976">
        <v>5.2765646029399897E-3</v>
      </c>
      <c r="G976">
        <v>3.4938735403452002E-3</v>
      </c>
      <c r="H976">
        <v>6.7077344569525799E-3</v>
      </c>
      <c r="I976">
        <v>1.72930066460129E-4</v>
      </c>
      <c r="J976">
        <v>1.0350602590184801E-2</v>
      </c>
      <c r="K976">
        <v>3.0836239963467501E-3</v>
      </c>
      <c r="L976">
        <v>3.14026459786121E-3</v>
      </c>
      <c r="M976">
        <v>7.4371423959746696E-3</v>
      </c>
      <c r="N976">
        <v>1.0092805565530901E-3</v>
      </c>
      <c r="O976">
        <v>2.3360861134014301E-4</v>
      </c>
      <c r="P976">
        <v>1.8344601506509301E-3</v>
      </c>
    </row>
    <row r="977" spans="1:16" x14ac:dyDescent="0.35">
      <c r="A977" s="13" t="s">
        <v>1674</v>
      </c>
      <c r="B977" s="13" t="s">
        <v>1649</v>
      </c>
      <c r="C977" s="13" t="s">
        <v>34</v>
      </c>
      <c r="D977" s="13">
        <v>4.1173185169786998E-4</v>
      </c>
      <c r="E977" s="13">
        <v>2.7535334803557599E-4</v>
      </c>
      <c r="F977">
        <v>7.70600113659633E-4</v>
      </c>
      <c r="G977">
        <v>3.6296454749588301E-4</v>
      </c>
      <c r="H977">
        <v>8.8536313941119397E-4</v>
      </c>
      <c r="I977">
        <v>2.3136961481594801E-5</v>
      </c>
      <c r="J977">
        <v>1.3732529993108499E-3</v>
      </c>
      <c r="K977">
        <v>4.19156329435005E-4</v>
      </c>
      <c r="L977">
        <v>4.5440490327269199E-4</v>
      </c>
      <c r="M977">
        <v>7.6713613691151497E-4</v>
      </c>
      <c r="N977">
        <v>1.2191202348041901E-4</v>
      </c>
      <c r="O977">
        <v>3.2474592231086499E-5</v>
      </c>
      <c r="P977">
        <v>2.6953897665413798E-4</v>
      </c>
    </row>
    <row r="978" spans="1:16" x14ac:dyDescent="0.35">
      <c r="A978" s="13" t="s">
        <v>1675</v>
      </c>
      <c r="B978" s="13" t="s">
        <v>1649</v>
      </c>
      <c r="C978" s="13" t="s">
        <v>1676</v>
      </c>
      <c r="D978" s="13">
        <v>3.7974340616422903E-4</v>
      </c>
      <c r="E978" s="13">
        <v>2.6629872415231802E-4</v>
      </c>
      <c r="F978">
        <v>7.1357066531805603E-4</v>
      </c>
      <c r="G978">
        <v>2.7510328913028602E-4</v>
      </c>
      <c r="H978">
        <v>7.0727274053122499E-4</v>
      </c>
      <c r="I978">
        <v>1.72326033783465E-5</v>
      </c>
      <c r="J978">
        <v>9.3589433033650299E-4</v>
      </c>
      <c r="K978">
        <v>3.51822901713108E-4</v>
      </c>
      <c r="L978">
        <v>3.7231704615664198E-4</v>
      </c>
      <c r="M978">
        <v>5.6421231447623598E-4</v>
      </c>
      <c r="N978">
        <v>9.5049254978476596E-5</v>
      </c>
      <c r="O978">
        <v>2.6124200982994E-5</v>
      </c>
      <c r="P978">
        <v>2.4217815880237301E-4</v>
      </c>
    </row>
    <row r="979" spans="1:16" x14ac:dyDescent="0.35">
      <c r="A979" s="13" t="s">
        <v>1677</v>
      </c>
      <c r="B979" s="13" t="s">
        <v>1649</v>
      </c>
      <c r="C979" s="13" t="s">
        <v>1678</v>
      </c>
      <c r="D979" s="13">
        <v>1.03040552729689E-3</v>
      </c>
      <c r="E979" s="13">
        <v>7.2162418055504501E-4</v>
      </c>
      <c r="F979">
        <v>2.0506940788281602E-3</v>
      </c>
      <c r="G979">
        <v>8.0933663137134303E-4</v>
      </c>
      <c r="H979">
        <v>2.0596963895985298E-3</v>
      </c>
      <c r="I979">
        <v>5.3609159647755398E-5</v>
      </c>
      <c r="J979">
        <v>3.1005834522941098E-3</v>
      </c>
      <c r="K979">
        <v>1.0211253753407499E-3</v>
      </c>
      <c r="L979">
        <v>1.12706234966208E-3</v>
      </c>
      <c r="M979">
        <v>1.6973188415916099E-3</v>
      </c>
      <c r="N979">
        <v>2.6659210916886097E-4</v>
      </c>
      <c r="O979">
        <v>7.8996569434618694E-5</v>
      </c>
      <c r="P979">
        <v>7.2269317952397398E-4</v>
      </c>
    </row>
    <row r="980" spans="1:16" x14ac:dyDescent="0.35">
      <c r="A980" s="13" t="s">
        <v>1679</v>
      </c>
      <c r="B980" s="13" t="s">
        <v>1649</v>
      </c>
      <c r="C980" s="13" t="s">
        <v>1680</v>
      </c>
      <c r="D980" s="13">
        <v>5.09279476842746E-3</v>
      </c>
      <c r="E980" s="13">
        <v>3.0330112611037501E-3</v>
      </c>
      <c r="F980">
        <v>6.5853284755988699E-3</v>
      </c>
      <c r="G980">
        <v>6.3173284166438502E-3</v>
      </c>
      <c r="H980">
        <v>8.7497403031098105E-3</v>
      </c>
      <c r="I980">
        <v>2.10697456285873E-4</v>
      </c>
      <c r="J980">
        <v>1.2830113504470299E-2</v>
      </c>
      <c r="K980">
        <v>3.7449522312554798E-3</v>
      </c>
      <c r="L980">
        <v>3.5312551414550799E-3</v>
      </c>
      <c r="M980">
        <v>1.06048740784319E-2</v>
      </c>
      <c r="N980">
        <v>1.5567501552089401E-3</v>
      </c>
      <c r="O980">
        <v>2.9296450187803798E-4</v>
      </c>
      <c r="P980">
        <v>2.0315397298919301E-3</v>
      </c>
    </row>
    <row r="981" spans="1:16" x14ac:dyDescent="0.35">
      <c r="A981" s="13" t="s">
        <v>1681</v>
      </c>
      <c r="B981" s="13" t="s">
        <v>1649</v>
      </c>
      <c r="C981" s="13" t="s">
        <v>1682</v>
      </c>
      <c r="D981" s="13">
        <v>1.30027171491345E-4</v>
      </c>
      <c r="E981" s="13">
        <v>1.01810927667021E-4</v>
      </c>
      <c r="F981">
        <v>2.6882834384481301E-4</v>
      </c>
      <c r="G981">
        <v>1.05932205260835E-4</v>
      </c>
      <c r="H981">
        <v>2.6406513932129101E-4</v>
      </c>
      <c r="I981">
        <v>6.1124421937126302E-6</v>
      </c>
      <c r="J981">
        <v>3.0366862086992599E-4</v>
      </c>
      <c r="K981">
        <v>1.2736559241430199E-4</v>
      </c>
      <c r="L981">
        <v>1.27224651683248E-4</v>
      </c>
      <c r="M981">
        <v>1.9093112263002401E-4</v>
      </c>
      <c r="N981">
        <v>3.33697424668436E-5</v>
      </c>
      <c r="O981">
        <v>9.9159191037353302E-6</v>
      </c>
      <c r="P981">
        <v>9.7228281643723193E-5</v>
      </c>
    </row>
    <row r="982" spans="1:16" x14ac:dyDescent="0.35">
      <c r="A982" s="13" t="s">
        <v>1683</v>
      </c>
      <c r="B982" s="13" t="s">
        <v>1649</v>
      </c>
      <c r="C982" s="13" t="s">
        <v>200</v>
      </c>
      <c r="D982" s="13">
        <v>4.2688555082314198E-4</v>
      </c>
      <c r="E982" s="13">
        <v>3.0660449627372598E-4</v>
      </c>
      <c r="F982">
        <v>6.8187954300827705E-4</v>
      </c>
      <c r="G982">
        <v>4.5614078344593899E-4</v>
      </c>
      <c r="H982">
        <v>9.1597016146146605E-4</v>
      </c>
      <c r="I982">
        <v>2.2019675299102201E-5</v>
      </c>
      <c r="J982">
        <v>1.2979358854142099E-3</v>
      </c>
      <c r="K982">
        <v>4.0434655389884599E-4</v>
      </c>
      <c r="L982">
        <v>3.8230122307779998E-4</v>
      </c>
      <c r="M982">
        <v>1.07216195734072E-3</v>
      </c>
      <c r="N982">
        <v>1.5315404593162099E-4</v>
      </c>
      <c r="O982">
        <v>3.0686585634564501E-5</v>
      </c>
      <c r="P982">
        <v>2.3308061074903699E-4</v>
      </c>
    </row>
    <row r="983" spans="1:16" x14ac:dyDescent="0.35">
      <c r="A983" s="13" t="s">
        <v>1684</v>
      </c>
      <c r="B983" s="13" t="s">
        <v>1649</v>
      </c>
      <c r="C983" s="13" t="s">
        <v>1685</v>
      </c>
      <c r="D983" s="13">
        <v>7.4128153653874496E-4</v>
      </c>
      <c r="E983" s="13">
        <v>4.8259672274260498E-4</v>
      </c>
      <c r="F983">
        <v>1.3087455679903E-3</v>
      </c>
      <c r="G983">
        <v>5.5971621472663603E-4</v>
      </c>
      <c r="H983">
        <v>1.3339990513639799E-3</v>
      </c>
      <c r="I983">
        <v>4.0155017854314297E-5</v>
      </c>
      <c r="J983">
        <v>2.0177580910264599E-3</v>
      </c>
      <c r="K983">
        <v>8.1123182985715601E-4</v>
      </c>
      <c r="L983">
        <v>7.9079982084556797E-4</v>
      </c>
      <c r="M983">
        <v>1.5488973980015001E-3</v>
      </c>
      <c r="N983">
        <v>2.19454687011699E-4</v>
      </c>
      <c r="O983">
        <v>5.9790423566086402E-5</v>
      </c>
      <c r="P983">
        <v>3.2331443976575799E-4</v>
      </c>
    </row>
    <row r="984" spans="1:16" x14ac:dyDescent="0.35">
      <c r="A984" s="13" t="s">
        <v>1686</v>
      </c>
      <c r="B984" s="13" t="s">
        <v>1649</v>
      </c>
      <c r="C984" s="13" t="s">
        <v>1687</v>
      </c>
      <c r="D984" s="13">
        <v>3.5955831314454502E-4</v>
      </c>
      <c r="E984" s="13">
        <v>2.9219595526268902E-4</v>
      </c>
      <c r="F984">
        <v>8.9294907448100804E-4</v>
      </c>
      <c r="G984">
        <v>4.10531098128552E-4</v>
      </c>
      <c r="H984">
        <v>1.01074725308799E-3</v>
      </c>
      <c r="I984">
        <v>3.02224591317069E-5</v>
      </c>
      <c r="J984">
        <v>1.44712623751483E-3</v>
      </c>
      <c r="K984">
        <v>4.9975929766888196E-4</v>
      </c>
      <c r="L984">
        <v>5.6895655856624395E-4</v>
      </c>
      <c r="M984">
        <v>9.9200023990267806E-4</v>
      </c>
      <c r="N984">
        <v>1.4036730307015E-4</v>
      </c>
      <c r="O984">
        <v>4.0351126632478097E-5</v>
      </c>
      <c r="P984">
        <v>2.7104803449215802E-4</v>
      </c>
    </row>
    <row r="985" spans="1:16" x14ac:dyDescent="0.35">
      <c r="A985" s="13" t="s">
        <v>1688</v>
      </c>
      <c r="B985" s="13" t="s">
        <v>1649</v>
      </c>
      <c r="C985" s="13" t="s">
        <v>1059</v>
      </c>
      <c r="D985" s="13">
        <v>4.8367531568535597E-3</v>
      </c>
      <c r="E985" s="13">
        <v>3.54777192024888E-3</v>
      </c>
      <c r="F985">
        <v>1.0003219410033E-2</v>
      </c>
      <c r="G985">
        <v>4.4742257708862204E-3</v>
      </c>
      <c r="H985">
        <v>1.0581183135423101E-2</v>
      </c>
      <c r="I985">
        <v>2.7540410297682399E-4</v>
      </c>
      <c r="J985">
        <v>1.63689074404442E-2</v>
      </c>
      <c r="K985">
        <v>5.1265008373589903E-3</v>
      </c>
      <c r="L985">
        <v>5.71908377578837E-3</v>
      </c>
      <c r="M985">
        <v>8.7610406454707596E-3</v>
      </c>
      <c r="N985">
        <v>1.4054221604013601E-3</v>
      </c>
      <c r="O985">
        <v>3.9365481437465903E-4</v>
      </c>
      <c r="P985">
        <v>3.4328373100519101E-3</v>
      </c>
    </row>
    <row r="986" spans="1:16" x14ac:dyDescent="0.35">
      <c r="A986" s="13" t="s">
        <v>1689</v>
      </c>
      <c r="B986" s="13" t="s">
        <v>1649</v>
      </c>
      <c r="C986" s="13" t="s">
        <v>204</v>
      </c>
      <c r="D986" s="13">
        <v>9.6204961447877405E-4</v>
      </c>
      <c r="E986" s="13">
        <v>6.9241133153855299E-4</v>
      </c>
      <c r="F986">
        <v>1.8940565920716199E-3</v>
      </c>
      <c r="G986">
        <v>1.4317235069638101E-3</v>
      </c>
      <c r="H986">
        <v>2.2663780600947199E-3</v>
      </c>
      <c r="I986">
        <v>6.2742057121338994E-5</v>
      </c>
      <c r="J986">
        <v>3.4649779964805501E-3</v>
      </c>
      <c r="K986">
        <v>1.1067166929856101E-3</v>
      </c>
      <c r="L986">
        <v>1.1586329762815499E-3</v>
      </c>
      <c r="M986">
        <v>2.47574296262518E-3</v>
      </c>
      <c r="N986">
        <v>3.3935590330520403E-4</v>
      </c>
      <c r="O986">
        <v>8.9046038841569407E-5</v>
      </c>
      <c r="P986">
        <v>5.5805491177786403E-4</v>
      </c>
    </row>
    <row r="987" spans="1:16" x14ac:dyDescent="0.35">
      <c r="A987" s="13" t="s">
        <v>1690</v>
      </c>
      <c r="B987" s="13" t="s">
        <v>1649</v>
      </c>
      <c r="C987" s="13" t="s">
        <v>48</v>
      </c>
      <c r="D987" s="13">
        <v>3.6297884334186999E-4</v>
      </c>
      <c r="E987" s="13">
        <v>2.59822062782697E-4</v>
      </c>
      <c r="F987">
        <v>8.9031251689542499E-4</v>
      </c>
      <c r="G987">
        <v>4.3848704969703597E-4</v>
      </c>
      <c r="H987">
        <v>9.4255545589100602E-4</v>
      </c>
      <c r="I987">
        <v>3.2134615815160903E-5</v>
      </c>
      <c r="J987">
        <v>1.56948949962719E-3</v>
      </c>
      <c r="K987">
        <v>5.3431515653047396E-4</v>
      </c>
      <c r="L987">
        <v>5.9830056106230096E-4</v>
      </c>
      <c r="M987">
        <v>1.03730395447737E-3</v>
      </c>
      <c r="N987">
        <v>1.2753674860480901E-4</v>
      </c>
      <c r="O987">
        <v>4.2445473974087603E-5</v>
      </c>
      <c r="P987">
        <v>2.2167143116663099E-4</v>
      </c>
    </row>
    <row r="988" spans="1:16" x14ac:dyDescent="0.35">
      <c r="A988" s="13" t="s">
        <v>1691</v>
      </c>
      <c r="B988" s="13" t="s">
        <v>1649</v>
      </c>
      <c r="C988" s="13" t="s">
        <v>1063</v>
      </c>
      <c r="D988" s="13">
        <v>1.8930565714194101E-4</v>
      </c>
      <c r="E988" s="13">
        <v>1.47334449686905E-4</v>
      </c>
      <c r="F988">
        <v>5.0589660724871196E-4</v>
      </c>
      <c r="G988">
        <v>2.3190354872867501E-4</v>
      </c>
      <c r="H988">
        <v>5.5980966452188899E-4</v>
      </c>
      <c r="I988">
        <v>1.8280752699070401E-5</v>
      </c>
      <c r="J988">
        <v>9.4412911828805604E-4</v>
      </c>
      <c r="K988">
        <v>2.6852600519610201E-4</v>
      </c>
      <c r="L988">
        <v>3.40465478433851E-4</v>
      </c>
      <c r="M988">
        <v>5.1144825058946602E-4</v>
      </c>
      <c r="N988">
        <v>7.2428106562099997E-5</v>
      </c>
      <c r="O988">
        <v>2.2917504986322399E-5</v>
      </c>
      <c r="P988">
        <v>1.4478336355786101E-4</v>
      </c>
    </row>
    <row r="989" spans="1:16" x14ac:dyDescent="0.35">
      <c r="A989" s="13" t="s">
        <v>1692</v>
      </c>
      <c r="B989" s="13" t="s">
        <v>1649</v>
      </c>
      <c r="C989" s="13" t="s">
        <v>218</v>
      </c>
      <c r="D989" s="13">
        <v>4.4572647558393798E-4</v>
      </c>
      <c r="E989" s="13">
        <v>2.9521960367035502E-4</v>
      </c>
      <c r="F989">
        <v>7.8221804076832404E-4</v>
      </c>
      <c r="G989">
        <v>2.8328490168055598E-4</v>
      </c>
      <c r="H989">
        <v>7.3866005984897802E-4</v>
      </c>
      <c r="I989">
        <v>1.7117093450367899E-5</v>
      </c>
      <c r="J989">
        <v>9.5944423123362301E-4</v>
      </c>
      <c r="K989">
        <v>3.7207693504225499E-4</v>
      </c>
      <c r="L989">
        <v>3.7635897913852197E-4</v>
      </c>
      <c r="M989">
        <v>5.9454107215023595E-4</v>
      </c>
      <c r="N989">
        <v>1.0081829274347E-4</v>
      </c>
      <c r="O989">
        <v>2.73375105147784E-5</v>
      </c>
      <c r="P989">
        <v>2.5934895390406599E-4</v>
      </c>
    </row>
    <row r="990" spans="1:16" x14ac:dyDescent="0.35">
      <c r="A990" s="13" t="s">
        <v>1693</v>
      </c>
      <c r="B990" s="13" t="s">
        <v>1649</v>
      </c>
      <c r="C990" s="13" t="s">
        <v>1069</v>
      </c>
      <c r="D990" s="13">
        <v>1.3337126189045699E-4</v>
      </c>
      <c r="E990" s="13">
        <v>1.0555333987688E-4</v>
      </c>
      <c r="F990">
        <v>3.53775861629564E-4</v>
      </c>
      <c r="G990">
        <v>1.62635696922645E-4</v>
      </c>
      <c r="H990">
        <v>3.98254641298182E-4</v>
      </c>
      <c r="I990">
        <v>1.2608241365481199E-5</v>
      </c>
      <c r="J990">
        <v>6.7492476963761604E-4</v>
      </c>
      <c r="K990">
        <v>1.8902287632440701E-4</v>
      </c>
      <c r="L990">
        <v>2.35376695859213E-4</v>
      </c>
      <c r="M990">
        <v>3.5817994404972498E-4</v>
      </c>
      <c r="N990">
        <v>5.2133685551092901E-5</v>
      </c>
      <c r="O990">
        <v>1.59599134788972E-5</v>
      </c>
      <c r="P990">
        <v>1.05936136938556E-4</v>
      </c>
    </row>
    <row r="991" spans="1:16" x14ac:dyDescent="0.35">
      <c r="A991" s="13" t="s">
        <v>1694</v>
      </c>
      <c r="B991" s="13" t="s">
        <v>1649</v>
      </c>
      <c r="C991" s="13" t="s">
        <v>1216</v>
      </c>
      <c r="D991" s="13">
        <v>5.8504509376383004E-3</v>
      </c>
      <c r="E991" s="13">
        <v>3.3128825454096199E-3</v>
      </c>
      <c r="F991">
        <v>8.0752676321273406E-3</v>
      </c>
      <c r="G991">
        <v>3.5177034452588702E-3</v>
      </c>
      <c r="H991">
        <v>8.5926436052373208E-3</v>
      </c>
      <c r="I991">
        <v>1.9720039405111601E-4</v>
      </c>
      <c r="J991">
        <v>1.29303388151016E-2</v>
      </c>
      <c r="K991">
        <v>4.37380363523358E-3</v>
      </c>
      <c r="L991">
        <v>4.3753634195092799E-3</v>
      </c>
      <c r="M991">
        <v>7.9140353510609909E-3</v>
      </c>
      <c r="N991">
        <v>1.24342909043633E-3</v>
      </c>
      <c r="O991">
        <v>2.9884341617376301E-4</v>
      </c>
      <c r="P991">
        <v>2.8302190950889199E-3</v>
      </c>
    </row>
    <row r="992" spans="1:16" x14ac:dyDescent="0.35">
      <c r="A992" s="13" t="s">
        <v>1695</v>
      </c>
      <c r="B992" s="13" t="s">
        <v>1649</v>
      </c>
      <c r="C992" s="13" t="s">
        <v>1696</v>
      </c>
      <c r="D992" s="13">
        <v>2.4551958501619101E-4</v>
      </c>
      <c r="E992" s="13">
        <v>1.8660827707592801E-4</v>
      </c>
      <c r="F992">
        <v>5.3409539271168202E-4</v>
      </c>
      <c r="G992">
        <v>2.9631904448880101E-4</v>
      </c>
      <c r="H992">
        <v>6.3470226850248295E-4</v>
      </c>
      <c r="I992">
        <v>1.7126059422474701E-5</v>
      </c>
      <c r="J992">
        <v>1.0127596730207401E-3</v>
      </c>
      <c r="K992">
        <v>2.9657790057433002E-4</v>
      </c>
      <c r="L992">
        <v>3.2540809705011503E-4</v>
      </c>
      <c r="M992">
        <v>6.0004135752940999E-4</v>
      </c>
      <c r="N992">
        <v>8.7337523779690594E-5</v>
      </c>
      <c r="O992">
        <v>2.3328638629847001E-5</v>
      </c>
      <c r="P992">
        <v>1.8382881403791E-4</v>
      </c>
    </row>
    <row r="993" spans="1:16" x14ac:dyDescent="0.35">
      <c r="A993" s="13" t="s">
        <v>1697</v>
      </c>
      <c r="B993" s="13" t="s">
        <v>1649</v>
      </c>
      <c r="C993" s="13" t="s">
        <v>1698</v>
      </c>
      <c r="D993" s="13">
        <v>1.85074959081384E-4</v>
      </c>
      <c r="E993" s="13">
        <v>1.25600141766556E-4</v>
      </c>
      <c r="F993">
        <v>3.58423352808025E-4</v>
      </c>
      <c r="G993">
        <v>1.5019329554688101E-4</v>
      </c>
      <c r="H993">
        <v>3.6389176062165201E-4</v>
      </c>
      <c r="I993">
        <v>1.1388133356859499E-5</v>
      </c>
      <c r="J993">
        <v>5.4552457405776804E-4</v>
      </c>
      <c r="K993">
        <v>2.2597157394434699E-4</v>
      </c>
      <c r="L993">
        <v>2.2194234191131901E-4</v>
      </c>
      <c r="M993">
        <v>4.0586569992081699E-4</v>
      </c>
      <c r="N993">
        <v>5.78896828685465E-5</v>
      </c>
      <c r="O993">
        <v>1.6704462065236799E-5</v>
      </c>
      <c r="P993">
        <v>8.8407815759060395E-5</v>
      </c>
    </row>
    <row r="994" spans="1:16" x14ac:dyDescent="0.35">
      <c r="A994" s="13" t="s">
        <v>1699</v>
      </c>
      <c r="B994" s="13" t="s">
        <v>1649</v>
      </c>
      <c r="C994" s="13" t="s">
        <v>1700</v>
      </c>
      <c r="D994" s="13">
        <v>2.8542238632256998E-4</v>
      </c>
      <c r="E994" s="13">
        <v>2.12119638230714E-4</v>
      </c>
      <c r="F994">
        <v>6.3913111640579497E-4</v>
      </c>
      <c r="G994">
        <v>3.33771783780515E-4</v>
      </c>
      <c r="H994">
        <v>7.1096164316421305E-4</v>
      </c>
      <c r="I994">
        <v>2.1431251183639601E-5</v>
      </c>
      <c r="J994">
        <v>1.02605696087047E-3</v>
      </c>
      <c r="K994">
        <v>3.7482691819144598E-4</v>
      </c>
      <c r="L994">
        <v>4.03598681069443E-4</v>
      </c>
      <c r="M994">
        <v>7.6681520971549596E-4</v>
      </c>
      <c r="N994">
        <v>1.02511690924954E-4</v>
      </c>
      <c r="O994">
        <v>2.9944755279166899E-5</v>
      </c>
      <c r="P994">
        <v>1.7603723651901499E-4</v>
      </c>
    </row>
    <row r="995" spans="1:16" x14ac:dyDescent="0.35">
      <c r="A995" s="13" t="s">
        <v>1701</v>
      </c>
      <c r="B995" s="13" t="s">
        <v>1649</v>
      </c>
      <c r="C995" s="13" t="s">
        <v>78</v>
      </c>
      <c r="D995" s="13">
        <v>9.5940636821169809E-3</v>
      </c>
      <c r="E995" s="13">
        <v>7.5743573533633701E-3</v>
      </c>
      <c r="F995">
        <v>1.99355582994181E-2</v>
      </c>
      <c r="G995">
        <v>1.70734114571999E-2</v>
      </c>
      <c r="H995">
        <v>2.4894020452267102E-2</v>
      </c>
      <c r="I995">
        <v>6.6405149738921003E-4</v>
      </c>
      <c r="J995">
        <v>3.79160616328287E-2</v>
      </c>
      <c r="K995">
        <v>1.1634869294703001E-2</v>
      </c>
      <c r="L995">
        <v>1.20886928508628E-2</v>
      </c>
      <c r="M995">
        <v>2.6948067216252598E-2</v>
      </c>
      <c r="N995">
        <v>3.7662710873478801E-3</v>
      </c>
      <c r="O995">
        <v>9.2929612649422604E-4</v>
      </c>
      <c r="P995">
        <v>6.2011464540126203E-3</v>
      </c>
    </row>
    <row r="996" spans="1:16" x14ac:dyDescent="0.35">
      <c r="A996" s="13" t="s">
        <v>1702</v>
      </c>
      <c r="B996" s="13" t="s">
        <v>1649</v>
      </c>
      <c r="C996" s="13" t="s">
        <v>1703</v>
      </c>
      <c r="D996" s="13">
        <v>4.4496599145662298E-4</v>
      </c>
      <c r="E996" s="13">
        <v>3.0854330127721302E-4</v>
      </c>
      <c r="F996">
        <v>7.8075292670141201E-4</v>
      </c>
      <c r="G996">
        <v>3.8457643176280701E-4</v>
      </c>
      <c r="H996">
        <v>8.9363786902804903E-4</v>
      </c>
      <c r="I996">
        <v>2.4354486107183001E-5</v>
      </c>
      <c r="J996">
        <v>1.1725751345073199E-3</v>
      </c>
      <c r="K996">
        <v>4.6371725180721299E-4</v>
      </c>
      <c r="L996">
        <v>4.6368892346267999E-4</v>
      </c>
      <c r="M996">
        <v>9.5307609114251397E-4</v>
      </c>
      <c r="N996">
        <v>1.46023229443146E-4</v>
      </c>
      <c r="O996">
        <v>3.5950980450548101E-5</v>
      </c>
      <c r="P996">
        <v>2.2227221664249699E-4</v>
      </c>
    </row>
    <row r="997" spans="1:16" x14ac:dyDescent="0.35">
      <c r="A997" s="13" t="s">
        <v>1704</v>
      </c>
      <c r="B997" s="13" t="s">
        <v>1649</v>
      </c>
      <c r="C997" s="13" t="s">
        <v>795</v>
      </c>
      <c r="D997" s="13">
        <v>8.0522855373428299E-4</v>
      </c>
      <c r="E997" s="13">
        <v>5.6439602524677895E-4</v>
      </c>
      <c r="F997">
        <v>1.82280612497368E-3</v>
      </c>
      <c r="G997">
        <v>7.9145455096564098E-4</v>
      </c>
      <c r="H997">
        <v>1.784628299357E-3</v>
      </c>
      <c r="I997">
        <v>6.3875769802522095E-5</v>
      </c>
      <c r="J997">
        <v>3.34643830196641E-3</v>
      </c>
      <c r="K997">
        <v>1.31386181582522E-3</v>
      </c>
      <c r="L997">
        <v>1.24812116635923E-3</v>
      </c>
      <c r="M997">
        <v>2.1247375111262002E-3</v>
      </c>
      <c r="N997">
        <v>2.64104571885649E-4</v>
      </c>
      <c r="O997">
        <v>9.0698572289780606E-5</v>
      </c>
      <c r="P997">
        <v>4.1542205550982198E-4</v>
      </c>
    </row>
    <row r="998" spans="1:16" x14ac:dyDescent="0.35">
      <c r="A998" s="13" t="s">
        <v>1705</v>
      </c>
      <c r="B998" s="13" t="s">
        <v>1649</v>
      </c>
      <c r="C998" s="13" t="s">
        <v>80</v>
      </c>
      <c r="D998" s="13">
        <v>1.43033579254208E-3</v>
      </c>
      <c r="E998" s="13">
        <v>1.1629592242445E-3</v>
      </c>
      <c r="F998">
        <v>2.8619133472389301E-3</v>
      </c>
      <c r="G998">
        <v>1.92146997077738E-3</v>
      </c>
      <c r="H998">
        <v>3.7109506874773899E-3</v>
      </c>
      <c r="I998">
        <v>9.5899059248981804E-5</v>
      </c>
      <c r="J998">
        <v>5.2818061183370797E-3</v>
      </c>
      <c r="K998">
        <v>1.68423409372951E-3</v>
      </c>
      <c r="L998">
        <v>1.69926426921941E-3</v>
      </c>
      <c r="M998">
        <v>3.9630060931210203E-3</v>
      </c>
      <c r="N998">
        <v>5.8107813676447101E-4</v>
      </c>
      <c r="O998">
        <v>1.3143662425694699E-4</v>
      </c>
      <c r="P998">
        <v>9.4438324994773799E-4</v>
      </c>
    </row>
    <row r="999" spans="1:16" x14ac:dyDescent="0.35">
      <c r="A999" s="13" t="s">
        <v>1706</v>
      </c>
      <c r="B999" s="13" t="s">
        <v>1649</v>
      </c>
      <c r="C999" s="13" t="s">
        <v>230</v>
      </c>
      <c r="D999" s="13">
        <v>1.62130714894824E-4</v>
      </c>
      <c r="E999" s="13">
        <v>1.4007029988651401E-4</v>
      </c>
      <c r="F999">
        <v>3.7712044189131E-4</v>
      </c>
      <c r="G999">
        <v>1.5379290479647701E-4</v>
      </c>
      <c r="H999">
        <v>3.7638777100210098E-4</v>
      </c>
      <c r="I999">
        <v>9.1255937199012305E-6</v>
      </c>
      <c r="J999">
        <v>5.45388710795737E-4</v>
      </c>
      <c r="K999">
        <v>1.8376227320001699E-4</v>
      </c>
      <c r="L999">
        <v>1.8575940136285801E-4</v>
      </c>
      <c r="M999">
        <v>2.6102600473456699E-4</v>
      </c>
      <c r="N999">
        <v>4.6269788285564001E-5</v>
      </c>
      <c r="O999">
        <v>1.4412054262575101E-5</v>
      </c>
      <c r="P999">
        <v>1.3893205906711299E-4</v>
      </c>
    </row>
    <row r="1000" spans="1:16" x14ac:dyDescent="0.35">
      <c r="A1000" s="13" t="s">
        <v>1707</v>
      </c>
      <c r="B1000" s="13" t="s">
        <v>1649</v>
      </c>
      <c r="C1000" s="13" t="s">
        <v>1087</v>
      </c>
      <c r="D1000" s="13">
        <v>3.97170542922012E-4</v>
      </c>
      <c r="E1000" s="13">
        <v>2.3669846095804E-4</v>
      </c>
      <c r="F1000">
        <v>5.1494516693095197E-4</v>
      </c>
      <c r="G1000">
        <v>3.3247475379518797E-4</v>
      </c>
      <c r="H1000">
        <v>6.8086782487361498E-4</v>
      </c>
      <c r="I1000">
        <v>1.62875244608637E-5</v>
      </c>
      <c r="J1000">
        <v>9.5930872183660099E-4</v>
      </c>
      <c r="K1000">
        <v>3.0129663512148399E-4</v>
      </c>
      <c r="L1000">
        <v>2.8533665409081501E-4</v>
      </c>
      <c r="M1000">
        <v>7.8143267416837204E-4</v>
      </c>
      <c r="N1000">
        <v>1.15615982376032E-4</v>
      </c>
      <c r="O1000">
        <v>2.3014951570200901E-5</v>
      </c>
      <c r="P1000">
        <v>1.7063287018221601E-4</v>
      </c>
    </row>
    <row r="1001" spans="1:16" x14ac:dyDescent="0.35">
      <c r="A1001" s="13" t="s">
        <v>1708</v>
      </c>
      <c r="B1001" s="13" t="s">
        <v>1649</v>
      </c>
      <c r="C1001" s="13" t="s">
        <v>1709</v>
      </c>
      <c r="D1001" s="13">
        <v>3.41920722141676E-4</v>
      </c>
      <c r="E1001" s="13">
        <v>2.7489183929124803E-4</v>
      </c>
      <c r="F1001">
        <v>8.0151960753091999E-4</v>
      </c>
      <c r="G1001">
        <v>4.3602066101241003E-4</v>
      </c>
      <c r="H1001">
        <v>9.3307504660620404E-4</v>
      </c>
      <c r="I1001">
        <v>2.6778112022904201E-5</v>
      </c>
      <c r="J1001">
        <v>1.2809235360467699E-3</v>
      </c>
      <c r="K1001">
        <v>4.58222326487272E-4</v>
      </c>
      <c r="L1001">
        <v>5.0232486862266995E-4</v>
      </c>
      <c r="M1001">
        <v>9.8828215097813391E-4</v>
      </c>
      <c r="N1001">
        <v>1.3362594200008599E-4</v>
      </c>
      <c r="O1001">
        <v>3.6794209512645203E-5</v>
      </c>
      <c r="P1001">
        <v>2.4073252723118399E-4</v>
      </c>
    </row>
    <row r="1002" spans="1:16" x14ac:dyDescent="0.35">
      <c r="A1002" s="13" t="s">
        <v>1710</v>
      </c>
      <c r="B1002" s="13" t="s">
        <v>1649</v>
      </c>
      <c r="C1002" s="13" t="s">
        <v>234</v>
      </c>
      <c r="D1002" s="13">
        <v>1.0241731967504399E-3</v>
      </c>
      <c r="E1002" s="13">
        <v>7.1620075646870902E-4</v>
      </c>
      <c r="F1002">
        <v>1.61236794059708E-3</v>
      </c>
      <c r="G1002">
        <v>1.01713672802711E-3</v>
      </c>
      <c r="H1002">
        <v>2.0957562117651101E-3</v>
      </c>
      <c r="I1002">
        <v>5.1556595955201203E-5</v>
      </c>
      <c r="J1002">
        <v>2.7379569573603101E-3</v>
      </c>
      <c r="K1002">
        <v>9.3634361858336104E-4</v>
      </c>
      <c r="L1002">
        <v>9.11726514247568E-4</v>
      </c>
      <c r="M1002">
        <v>2.2454685620170098E-3</v>
      </c>
      <c r="N1002">
        <v>3.50294547224782E-4</v>
      </c>
      <c r="O1002">
        <v>7.2734252449671002E-5</v>
      </c>
      <c r="P1002">
        <v>5.1918373713208702E-4</v>
      </c>
    </row>
    <row r="1003" spans="1:16" x14ac:dyDescent="0.35">
      <c r="A1003" s="13" t="s">
        <v>1711</v>
      </c>
      <c r="B1003" s="13" t="s">
        <v>1649</v>
      </c>
      <c r="C1003" s="13" t="s">
        <v>1712</v>
      </c>
      <c r="D1003" s="13">
        <v>1.42003740665412E-3</v>
      </c>
      <c r="E1003" s="13">
        <v>9.5653250196619697E-4</v>
      </c>
      <c r="F1003">
        <v>2.6118854738984999E-3</v>
      </c>
      <c r="G1003">
        <v>9.8382359185536592E-4</v>
      </c>
      <c r="H1003">
        <v>2.5475388090940099E-3</v>
      </c>
      <c r="I1003">
        <v>6.2596250682632294E-5</v>
      </c>
      <c r="J1003">
        <v>3.43027596697915E-3</v>
      </c>
      <c r="K1003">
        <v>1.25062176357869E-3</v>
      </c>
      <c r="L1003">
        <v>1.31122896917037E-3</v>
      </c>
      <c r="M1003">
        <v>1.9833810478566498E-3</v>
      </c>
      <c r="N1003">
        <v>3.2749649704071402E-4</v>
      </c>
      <c r="O1003">
        <v>9.6576865850315902E-5</v>
      </c>
      <c r="P1003">
        <v>9.2702185578867895E-4</v>
      </c>
    </row>
    <row r="1004" spans="1:16" x14ac:dyDescent="0.35">
      <c r="A1004" s="13" t="s">
        <v>1713</v>
      </c>
      <c r="B1004" s="13" t="s">
        <v>1649</v>
      </c>
      <c r="C1004" s="13" t="s">
        <v>1714</v>
      </c>
      <c r="D1004" s="13">
        <v>7.5016125824513497E-4</v>
      </c>
      <c r="E1004" s="13">
        <v>5.4427480410953501E-4</v>
      </c>
      <c r="F1004">
        <v>1.46215873096866E-3</v>
      </c>
      <c r="G1004">
        <v>6.8221961578025195E-4</v>
      </c>
      <c r="H1004">
        <v>1.7030300248574699E-3</v>
      </c>
      <c r="I1004">
        <v>4.4198597054413599E-5</v>
      </c>
      <c r="J1004">
        <v>2.48251145654171E-3</v>
      </c>
      <c r="K1004">
        <v>8.1575929751408996E-4</v>
      </c>
      <c r="L1004">
        <v>8.6404924875404198E-4</v>
      </c>
      <c r="M1004">
        <v>1.5161934209040101E-3</v>
      </c>
      <c r="N1004">
        <v>2.4079251251499001E-4</v>
      </c>
      <c r="O1004">
        <v>6.2138099157691505E-5</v>
      </c>
      <c r="P1004">
        <v>5.1212662866109097E-4</v>
      </c>
    </row>
    <row r="1005" spans="1:16" x14ac:dyDescent="0.35">
      <c r="A1005" s="13" t="s">
        <v>1715</v>
      </c>
      <c r="B1005" s="13" t="s">
        <v>1649</v>
      </c>
      <c r="C1005" s="13" t="s">
        <v>1716</v>
      </c>
      <c r="D1005" s="13">
        <v>1.9791251197926599E-4</v>
      </c>
      <c r="E1005" s="13">
        <v>1.6167136099851101E-4</v>
      </c>
      <c r="F1005">
        <v>4.7806225902530101E-4</v>
      </c>
      <c r="G1005">
        <v>2.2750760565697499E-4</v>
      </c>
      <c r="H1005">
        <v>5.5625279199519298E-4</v>
      </c>
      <c r="I1005">
        <v>1.5976153026241399E-5</v>
      </c>
      <c r="J1005">
        <v>8.5359914264585099E-4</v>
      </c>
      <c r="K1005">
        <v>2.6622264032537599E-4</v>
      </c>
      <c r="L1005">
        <v>3.0077146517494698E-4</v>
      </c>
      <c r="M1005">
        <v>5.2071496986053002E-4</v>
      </c>
      <c r="N1005">
        <v>7.7133557277552699E-5</v>
      </c>
      <c r="O1005">
        <v>2.12418000761706E-5</v>
      </c>
      <c r="P1005">
        <v>1.5662896213972501E-4</v>
      </c>
    </row>
    <row r="1006" spans="1:16" x14ac:dyDescent="0.35">
      <c r="A1006" s="13" t="s">
        <v>1717</v>
      </c>
      <c r="B1006" s="13" t="s">
        <v>1649</v>
      </c>
      <c r="C1006" s="13" t="s">
        <v>1718</v>
      </c>
      <c r="D1006" s="13">
        <v>1.06211893673073E-3</v>
      </c>
      <c r="E1006" s="13">
        <v>6.32866927953827E-4</v>
      </c>
      <c r="F1006">
        <v>1.6219687045787401E-3</v>
      </c>
      <c r="G1006">
        <v>7.0468285538679502E-4</v>
      </c>
      <c r="H1006">
        <v>1.6361680814688301E-3</v>
      </c>
      <c r="I1006">
        <v>4.7327370471404499E-5</v>
      </c>
      <c r="J1006">
        <v>2.5530460956889002E-3</v>
      </c>
      <c r="K1006">
        <v>9.7837549069195698E-4</v>
      </c>
      <c r="L1006">
        <v>9.4897325121776196E-4</v>
      </c>
      <c r="M1006">
        <v>2.0121388740450101E-3</v>
      </c>
      <c r="N1006">
        <v>2.8167495121426701E-4</v>
      </c>
      <c r="O1006">
        <v>7.1837925123323905E-5</v>
      </c>
      <c r="P1006">
        <v>3.9217309088437099E-4</v>
      </c>
    </row>
    <row r="1007" spans="1:16" x14ac:dyDescent="0.35">
      <c r="A1007" s="13" t="s">
        <v>1719</v>
      </c>
      <c r="B1007" s="13" t="s">
        <v>1649</v>
      </c>
      <c r="C1007" s="13" t="s">
        <v>818</v>
      </c>
      <c r="D1007" s="13">
        <v>4.0297309043085599E-4</v>
      </c>
      <c r="E1007" s="13">
        <v>2.2761644078946901E-4</v>
      </c>
      <c r="F1007">
        <v>5.5174668575055095E-4</v>
      </c>
      <c r="G1007">
        <v>2.5199507815717699E-4</v>
      </c>
      <c r="H1007">
        <v>6.0951625544678899E-4</v>
      </c>
      <c r="I1007">
        <v>1.4128020956757199E-5</v>
      </c>
      <c r="J1007">
        <v>1.01495772193013E-3</v>
      </c>
      <c r="K1007">
        <v>3.0742424681434998E-4</v>
      </c>
      <c r="L1007">
        <v>3.0799884132307103E-4</v>
      </c>
      <c r="M1007">
        <v>5.9692842920172997E-4</v>
      </c>
      <c r="N1007">
        <v>8.9525406112743295E-5</v>
      </c>
      <c r="O1007">
        <v>2.10993457123742E-5</v>
      </c>
      <c r="P1007">
        <v>1.94284647650214E-4</v>
      </c>
    </row>
    <row r="1008" spans="1:16" x14ac:dyDescent="0.35">
      <c r="A1008" s="13" t="s">
        <v>1720</v>
      </c>
      <c r="B1008" s="13" t="s">
        <v>1649</v>
      </c>
      <c r="C1008" s="13" t="s">
        <v>1094</v>
      </c>
      <c r="D1008" s="13">
        <v>3.9567943923277402E-3</v>
      </c>
      <c r="E1008" s="13">
        <v>3.05630280519721E-3</v>
      </c>
      <c r="F1008">
        <v>7.9826263737588794E-3</v>
      </c>
      <c r="G1008">
        <v>4.1823098511575797E-3</v>
      </c>
      <c r="H1008">
        <v>9.6386906456382704E-3</v>
      </c>
      <c r="I1008">
        <v>2.4868683553940901E-4</v>
      </c>
      <c r="J1008">
        <v>1.35539061260218E-2</v>
      </c>
      <c r="K1008">
        <v>4.5559682069176198E-3</v>
      </c>
      <c r="L1008">
        <v>4.7597431088009703E-3</v>
      </c>
      <c r="M1008">
        <v>9.3619265234509107E-3</v>
      </c>
      <c r="N1008">
        <v>1.3977120201568E-3</v>
      </c>
      <c r="O1008">
        <v>3.4505545329939599E-4</v>
      </c>
      <c r="P1008">
        <v>2.7877705175858702E-3</v>
      </c>
    </row>
    <row r="1009" spans="1:16" x14ac:dyDescent="0.35">
      <c r="A1009" s="13" t="s">
        <v>1721</v>
      </c>
      <c r="B1009" s="13" t="s">
        <v>1649</v>
      </c>
      <c r="C1009" s="13" t="s">
        <v>1722</v>
      </c>
      <c r="D1009" s="13">
        <v>5.02285963813658E-4</v>
      </c>
      <c r="E1009" s="13">
        <v>3.3775303348767503E-4</v>
      </c>
      <c r="F1009">
        <v>1.20925232575091E-3</v>
      </c>
      <c r="G1009">
        <v>5.9736972523344995E-4</v>
      </c>
      <c r="H1009">
        <v>1.27312913996489E-3</v>
      </c>
      <c r="I1009">
        <v>4.7102576389962598E-5</v>
      </c>
      <c r="J1009">
        <v>2.4747646185261599E-3</v>
      </c>
      <c r="K1009">
        <v>7.4880178789247197E-4</v>
      </c>
      <c r="L1009">
        <v>8.7204495154661905E-4</v>
      </c>
      <c r="M1009">
        <v>1.39383804945966E-3</v>
      </c>
      <c r="N1009">
        <v>1.68851027936524E-4</v>
      </c>
      <c r="O1009">
        <v>6.0946964275712097E-5</v>
      </c>
      <c r="P1009">
        <v>2.8290462860660698E-4</v>
      </c>
    </row>
    <row r="1010" spans="1:16" x14ac:dyDescent="0.35">
      <c r="A1010" s="13" t="s">
        <v>1723</v>
      </c>
      <c r="B1010" s="13" t="s">
        <v>1649</v>
      </c>
      <c r="C1010" s="13" t="s">
        <v>1239</v>
      </c>
      <c r="D1010" s="13">
        <v>4.90473599508235E-4</v>
      </c>
      <c r="E1010" s="13">
        <v>3.6729939888021799E-4</v>
      </c>
      <c r="F1010">
        <v>8.7927369641785402E-4</v>
      </c>
      <c r="G1010">
        <v>6.1761301176996904E-4</v>
      </c>
      <c r="H1010">
        <v>1.1137844703456301E-3</v>
      </c>
      <c r="I1010">
        <v>2.8179579728566499E-5</v>
      </c>
      <c r="J1010">
        <v>1.52222342300861E-3</v>
      </c>
      <c r="K1010">
        <v>5.1067172391496701E-4</v>
      </c>
      <c r="L1010">
        <v>5.1167560345501703E-4</v>
      </c>
      <c r="M1010">
        <v>1.17144872134838E-3</v>
      </c>
      <c r="N1010">
        <v>1.8005658956819599E-4</v>
      </c>
      <c r="O1010">
        <v>4.0452972557916998E-5</v>
      </c>
      <c r="P1010">
        <v>2.7371435294766501E-4</v>
      </c>
    </row>
    <row r="1011" spans="1:16" x14ac:dyDescent="0.35">
      <c r="A1011" s="13" t="s">
        <v>1724</v>
      </c>
      <c r="B1011" s="13" t="s">
        <v>1649</v>
      </c>
      <c r="C1011" s="13" t="s">
        <v>824</v>
      </c>
      <c r="D1011" s="13">
        <v>4.3167379899017099E-4</v>
      </c>
      <c r="E1011" s="13">
        <v>3.4462793550494398E-4</v>
      </c>
      <c r="F1011">
        <v>9.8467033304132801E-4</v>
      </c>
      <c r="G1011">
        <v>5.0031798712587303E-4</v>
      </c>
      <c r="H1011">
        <v>1.1632302626423301E-3</v>
      </c>
      <c r="I1011">
        <v>3.2102354066002901E-5</v>
      </c>
      <c r="J1011">
        <v>1.7137929901887301E-3</v>
      </c>
      <c r="K1011">
        <v>5.4947832478115699E-4</v>
      </c>
      <c r="L1011">
        <v>6.0742172775134695E-4</v>
      </c>
      <c r="M1011">
        <v>1.0870964237423601E-3</v>
      </c>
      <c r="N1011">
        <v>1.6144085807404999E-4</v>
      </c>
      <c r="O1011">
        <v>4.3233798090602297E-5</v>
      </c>
      <c r="P1011">
        <v>3.3358333807031299E-4</v>
      </c>
    </row>
    <row r="1012" spans="1:16" x14ac:dyDescent="0.35">
      <c r="A1012" s="13" t="s">
        <v>1725</v>
      </c>
      <c r="B1012" s="13" t="s">
        <v>1649</v>
      </c>
      <c r="C1012" s="13" t="s">
        <v>1096</v>
      </c>
      <c r="D1012" s="13">
        <v>2.4017954096220099E-3</v>
      </c>
      <c r="E1012" s="13">
        <v>1.54993329164539E-3</v>
      </c>
      <c r="F1012">
        <v>3.7441744967663701E-3</v>
      </c>
      <c r="G1012">
        <v>1.5488713431949901E-3</v>
      </c>
      <c r="H1012">
        <v>3.7388629683258899E-3</v>
      </c>
      <c r="I1012">
        <v>8.2444184321087905E-5</v>
      </c>
      <c r="J1012">
        <v>5.4649582652375097E-3</v>
      </c>
      <c r="K1012">
        <v>1.9561628972281902E-3</v>
      </c>
      <c r="L1012">
        <v>1.93444178097448E-3</v>
      </c>
      <c r="M1012">
        <v>3.3602527296235701E-3</v>
      </c>
      <c r="N1012">
        <v>5.4367470771456898E-4</v>
      </c>
      <c r="O1012">
        <v>1.3034048419753499E-4</v>
      </c>
      <c r="P1012">
        <v>1.28854487166173E-3</v>
      </c>
    </row>
    <row r="1013" spans="1:16" x14ac:dyDescent="0.35">
      <c r="A1013" s="13" t="s">
        <v>1726</v>
      </c>
      <c r="B1013" s="13" t="s">
        <v>1649</v>
      </c>
      <c r="C1013" s="13" t="s">
        <v>88</v>
      </c>
      <c r="D1013" s="13">
        <v>4.0520740768359498E-4</v>
      </c>
      <c r="E1013" s="13">
        <v>3.2277221634895099E-4</v>
      </c>
      <c r="F1013">
        <v>7.5580250101191498E-4</v>
      </c>
      <c r="G1013">
        <v>5.9054358962584697E-4</v>
      </c>
      <c r="H1013">
        <v>1.0178997590914E-3</v>
      </c>
      <c r="I1013">
        <v>2.5882916947544401E-5</v>
      </c>
      <c r="J1013">
        <v>1.6448930159997501E-3</v>
      </c>
      <c r="K1013">
        <v>4.5049273825287299E-4</v>
      </c>
      <c r="L1013">
        <v>4.3812705701111497E-4</v>
      </c>
      <c r="M1013">
        <v>1.17950639796997E-3</v>
      </c>
      <c r="N1013">
        <v>1.6471560334083401E-4</v>
      </c>
      <c r="O1013">
        <v>3.4657400039991398E-5</v>
      </c>
      <c r="P1013">
        <v>2.5763963000935999E-4</v>
      </c>
    </row>
    <row r="1014" spans="1:16" x14ac:dyDescent="0.35">
      <c r="A1014" s="13" t="s">
        <v>1727</v>
      </c>
      <c r="B1014" s="13" t="s">
        <v>1649</v>
      </c>
      <c r="C1014" s="13" t="s">
        <v>1728</v>
      </c>
      <c r="D1014" s="13">
        <v>1.2514847959813299E-4</v>
      </c>
      <c r="E1014" s="13">
        <v>1.01549080901078E-4</v>
      </c>
      <c r="F1014">
        <v>2.7176168019803502E-4</v>
      </c>
      <c r="G1014">
        <v>1.08866782780522E-4</v>
      </c>
      <c r="H1014">
        <v>2.7008085182959402E-4</v>
      </c>
      <c r="I1014">
        <v>6.4928192205357803E-6</v>
      </c>
      <c r="J1014">
        <v>3.6347393056865198E-4</v>
      </c>
      <c r="K1014">
        <v>1.3140034991648299E-4</v>
      </c>
      <c r="L1014">
        <v>1.3419778161530499E-4</v>
      </c>
      <c r="M1014">
        <v>1.90935965682981E-4</v>
      </c>
      <c r="N1014">
        <v>3.3809136432782797E-5</v>
      </c>
      <c r="O1014">
        <v>1.0248991229926601E-5</v>
      </c>
      <c r="P1014">
        <v>9.9776529554186703E-5</v>
      </c>
    </row>
    <row r="1015" spans="1:16" x14ac:dyDescent="0.35">
      <c r="A1015" s="13" t="s">
        <v>1729</v>
      </c>
      <c r="B1015" s="13" t="s">
        <v>1649</v>
      </c>
      <c r="C1015" s="13" t="s">
        <v>1730</v>
      </c>
      <c r="D1015" s="13">
        <v>1.5706165436737199E-3</v>
      </c>
      <c r="E1015" s="13">
        <v>1.11182432146039E-3</v>
      </c>
      <c r="F1015">
        <v>2.90960137813134E-3</v>
      </c>
      <c r="G1015">
        <v>1.16341811502585E-3</v>
      </c>
      <c r="H1015">
        <v>2.9739109816831698E-3</v>
      </c>
      <c r="I1015">
        <v>7.1710559179047104E-5</v>
      </c>
      <c r="J1015">
        <v>4.05405695600068E-3</v>
      </c>
      <c r="K1015">
        <v>1.49171612550165E-3</v>
      </c>
      <c r="L1015">
        <v>1.54586224613722E-3</v>
      </c>
      <c r="M1015">
        <v>2.4211634078382801E-3</v>
      </c>
      <c r="N1015">
        <v>4.0880511499701401E-4</v>
      </c>
      <c r="O1015">
        <v>1.0802239044393701E-4</v>
      </c>
      <c r="P1015">
        <v>1.0003717114259699E-3</v>
      </c>
    </row>
    <row r="1016" spans="1:16" x14ac:dyDescent="0.35">
      <c r="A1016" s="13" t="s">
        <v>1731</v>
      </c>
      <c r="B1016" s="13" t="s">
        <v>1649</v>
      </c>
      <c r="C1016" s="13" t="s">
        <v>92</v>
      </c>
      <c r="D1016" s="13">
        <v>2.19240477403115E-4</v>
      </c>
      <c r="E1016" s="13">
        <v>1.62252833637865E-4</v>
      </c>
      <c r="F1016">
        <v>5.2036622747570697E-4</v>
      </c>
      <c r="G1016">
        <v>2.69062865280102E-4</v>
      </c>
      <c r="H1016">
        <v>5.68923845447461E-4</v>
      </c>
      <c r="I1016">
        <v>1.7966161382853201E-5</v>
      </c>
      <c r="J1016">
        <v>8.3955351875390695E-4</v>
      </c>
      <c r="K1016">
        <v>3.0152246363310102E-4</v>
      </c>
      <c r="L1016">
        <v>3.36349131508417E-4</v>
      </c>
      <c r="M1016">
        <v>6.1968943873493096E-4</v>
      </c>
      <c r="N1016">
        <v>7.8573439963576104E-5</v>
      </c>
      <c r="O1016">
        <v>2.4346906237059099E-5</v>
      </c>
      <c r="P1016">
        <v>1.39144655689145E-4</v>
      </c>
    </row>
    <row r="1017" spans="1:16" x14ac:dyDescent="0.35">
      <c r="A1017" s="13" t="s">
        <v>1732</v>
      </c>
      <c r="B1017" s="13" t="s">
        <v>1649</v>
      </c>
      <c r="C1017" s="13" t="s">
        <v>94</v>
      </c>
      <c r="D1017" s="13">
        <v>2.6780614223554398E-2</v>
      </c>
      <c r="E1017" s="13">
        <v>2.1728309662750699E-2</v>
      </c>
      <c r="F1017">
        <v>5.2490795517824797E-2</v>
      </c>
      <c r="G1017">
        <v>5.24530350974447E-2</v>
      </c>
      <c r="H1017">
        <v>7.0652149801506803E-2</v>
      </c>
      <c r="I1017">
        <v>1.8852250586309199E-3</v>
      </c>
      <c r="J1017">
        <v>0.16282481227385401</v>
      </c>
      <c r="K1017">
        <v>3.1625723452257802E-2</v>
      </c>
      <c r="L1017">
        <v>3.0765915440075502E-2</v>
      </c>
      <c r="M1017">
        <v>9.8583465091581807E-2</v>
      </c>
      <c r="N1017">
        <v>1.10813702190983E-2</v>
      </c>
      <c r="O1017">
        <v>2.3847811340373501E-3</v>
      </c>
      <c r="P1017">
        <v>1.8332683863330701E-2</v>
      </c>
    </row>
    <row r="1018" spans="1:16" x14ac:dyDescent="0.35">
      <c r="A1018" s="13" t="s">
        <v>1733</v>
      </c>
      <c r="B1018" s="13" t="s">
        <v>1649</v>
      </c>
      <c r="C1018" s="13" t="s">
        <v>1734</v>
      </c>
      <c r="D1018" s="13">
        <v>1.71701827839229E-3</v>
      </c>
      <c r="E1018" s="13">
        <v>1.3842659628307201E-3</v>
      </c>
      <c r="F1018">
        <v>3.7874080456284098E-3</v>
      </c>
      <c r="G1018">
        <v>2.382695998769E-3</v>
      </c>
      <c r="H1018">
        <v>4.5839440739096201E-3</v>
      </c>
      <c r="I1018">
        <v>1.2524139745647301E-4</v>
      </c>
      <c r="J1018">
        <v>6.3214624985853196E-3</v>
      </c>
      <c r="K1018">
        <v>2.1921455249619198E-3</v>
      </c>
      <c r="L1018">
        <v>2.3284650689018999E-3</v>
      </c>
      <c r="M1018">
        <v>4.7758735278085598E-3</v>
      </c>
      <c r="N1018">
        <v>6.7858541549885504E-4</v>
      </c>
      <c r="O1018">
        <v>1.74111938247969E-4</v>
      </c>
      <c r="P1018">
        <v>1.17775378530944E-3</v>
      </c>
    </row>
    <row r="1019" spans="1:16" x14ac:dyDescent="0.35">
      <c r="A1019" s="13" t="s">
        <v>1735</v>
      </c>
      <c r="B1019" s="13" t="s">
        <v>1649</v>
      </c>
      <c r="C1019" s="13" t="s">
        <v>249</v>
      </c>
      <c r="D1019" s="13">
        <v>4.7673553573797497E-4</v>
      </c>
      <c r="E1019" s="13">
        <v>3.2885943880444902E-4</v>
      </c>
      <c r="F1019">
        <v>1.0045334074600201E-3</v>
      </c>
      <c r="G1019">
        <v>4.1577725781577197E-4</v>
      </c>
      <c r="H1019">
        <v>9.8190909765694199E-4</v>
      </c>
      <c r="I1019">
        <v>3.3345543578772197E-5</v>
      </c>
      <c r="J1019">
        <v>1.66773664438337E-3</v>
      </c>
      <c r="K1019">
        <v>6.8696943635688102E-4</v>
      </c>
      <c r="L1019">
        <v>6.5202078896505595E-4</v>
      </c>
      <c r="M1019">
        <v>1.15283207706597E-3</v>
      </c>
      <c r="N1019">
        <v>1.50887571164663E-4</v>
      </c>
      <c r="O1019">
        <v>4.8342813430114098E-5</v>
      </c>
      <c r="P1019">
        <v>2.3334450522988901E-4</v>
      </c>
    </row>
    <row r="1020" spans="1:16" x14ac:dyDescent="0.35">
      <c r="A1020" s="13" t="s">
        <v>1736</v>
      </c>
      <c r="B1020" s="13" t="s">
        <v>1649</v>
      </c>
      <c r="C1020" s="13" t="s">
        <v>1737</v>
      </c>
      <c r="D1020" s="13">
        <v>1.3231749871806401E-2</v>
      </c>
      <c r="E1020" s="13">
        <v>8.0039870708252404E-3</v>
      </c>
      <c r="F1020">
        <v>1.7144696303763599E-2</v>
      </c>
      <c r="G1020">
        <v>1.6036027665468699E-2</v>
      </c>
      <c r="H1020">
        <v>2.3213848300076001E-2</v>
      </c>
      <c r="I1020">
        <v>5.7364095993249996E-4</v>
      </c>
      <c r="J1020">
        <v>3.2769398707774199E-2</v>
      </c>
      <c r="K1020">
        <v>9.9085690831817608E-3</v>
      </c>
      <c r="L1020">
        <v>9.2728742853032398E-3</v>
      </c>
      <c r="M1020">
        <v>2.77677855872718E-2</v>
      </c>
      <c r="N1020">
        <v>4.0802997013760396E-3</v>
      </c>
      <c r="O1020">
        <v>7.6707499858746605E-4</v>
      </c>
      <c r="P1020">
        <v>5.45057579037358E-3</v>
      </c>
    </row>
    <row r="1021" spans="1:16" x14ac:dyDescent="0.35">
      <c r="A1021" s="13" t="s">
        <v>1738</v>
      </c>
      <c r="B1021" s="13" t="s">
        <v>1649</v>
      </c>
      <c r="C1021" s="13" t="s">
        <v>1739</v>
      </c>
      <c r="D1021" s="13">
        <v>2.81186284813909E-4</v>
      </c>
      <c r="E1021" s="13">
        <v>1.98815481096675E-4</v>
      </c>
      <c r="F1021">
        <v>6.6716864693095596E-4</v>
      </c>
      <c r="G1021">
        <v>2.9821525221396402E-4</v>
      </c>
      <c r="H1021">
        <v>6.6470046507551396E-4</v>
      </c>
      <c r="I1021">
        <v>2.40618204095327E-5</v>
      </c>
      <c r="J1021">
        <v>1.2406140917304901E-3</v>
      </c>
      <c r="K1021">
        <v>4.6119837257891202E-4</v>
      </c>
      <c r="L1021">
        <v>4.61667146376508E-4</v>
      </c>
      <c r="M1021">
        <v>7.6335791512444702E-4</v>
      </c>
      <c r="N1021">
        <v>9.5151314902454303E-5</v>
      </c>
      <c r="O1021">
        <v>3.32131488200895E-5</v>
      </c>
      <c r="P1021">
        <v>1.54572856418476E-4</v>
      </c>
    </row>
    <row r="1022" spans="1:16" x14ac:dyDescent="0.35">
      <c r="A1022" s="13" t="s">
        <v>1740</v>
      </c>
      <c r="B1022" s="13" t="s">
        <v>1649</v>
      </c>
      <c r="C1022" s="13" t="s">
        <v>1115</v>
      </c>
      <c r="D1022" s="13">
        <v>7.3184148787982899E-4</v>
      </c>
      <c r="E1022" s="13">
        <v>5.1335854384055798E-4</v>
      </c>
      <c r="F1022">
        <v>1.82370853152673E-3</v>
      </c>
      <c r="G1022">
        <v>9.6779291693885295E-4</v>
      </c>
      <c r="H1022">
        <v>1.9522338581067101E-3</v>
      </c>
      <c r="I1022">
        <v>6.7853983267944702E-5</v>
      </c>
      <c r="J1022">
        <v>3.4787161768122499E-3</v>
      </c>
      <c r="K1022">
        <v>1.0524223843731101E-3</v>
      </c>
      <c r="L1022">
        <v>1.2483882398764299E-3</v>
      </c>
      <c r="M1022">
        <v>2.09385438354519E-3</v>
      </c>
      <c r="N1022">
        <v>2.5457713489765102E-4</v>
      </c>
      <c r="O1022">
        <v>8.6535018568863201E-5</v>
      </c>
      <c r="P1022">
        <v>4.4745960731843202E-4</v>
      </c>
    </row>
    <row r="1023" spans="1:16" x14ac:dyDescent="0.35">
      <c r="A1023" s="13" t="s">
        <v>1741</v>
      </c>
      <c r="B1023" s="13" t="s">
        <v>1649</v>
      </c>
      <c r="C1023" s="13" t="s">
        <v>1742</v>
      </c>
      <c r="D1023" s="13">
        <v>3.3990944438769201E-4</v>
      </c>
      <c r="E1023" s="13">
        <v>2.7557437282414699E-4</v>
      </c>
      <c r="F1023">
        <v>7.5502414523877996E-4</v>
      </c>
      <c r="G1023">
        <v>3.90024537647557E-4</v>
      </c>
      <c r="H1023">
        <v>9.0678001445536295E-4</v>
      </c>
      <c r="I1023">
        <v>2.44817761257075E-5</v>
      </c>
      <c r="J1023">
        <v>1.2611616183121001E-3</v>
      </c>
      <c r="K1023">
        <v>4.28205470210975E-4</v>
      </c>
      <c r="L1023">
        <v>4.6155496698056803E-4</v>
      </c>
      <c r="M1023">
        <v>8.5874097492395795E-4</v>
      </c>
      <c r="N1023">
        <v>1.2927645364381801E-4</v>
      </c>
      <c r="O1023">
        <v>3.3281283321201198E-5</v>
      </c>
      <c r="P1023">
        <v>2.5750085249949599E-4</v>
      </c>
    </row>
    <row r="1024" spans="1:16" x14ac:dyDescent="0.35">
      <c r="A1024" s="13" t="s">
        <v>1743</v>
      </c>
      <c r="B1024" s="13" t="s">
        <v>1649</v>
      </c>
      <c r="C1024" s="13" t="s">
        <v>1744</v>
      </c>
      <c r="D1024" s="13">
        <v>2.40669400321906E-3</v>
      </c>
      <c r="E1024" s="13">
        <v>1.7491168050428E-3</v>
      </c>
      <c r="F1024">
        <v>5.90732659963042E-3</v>
      </c>
      <c r="G1024">
        <v>3.16333402497028E-3</v>
      </c>
      <c r="H1024">
        <v>6.4055637524326496E-3</v>
      </c>
      <c r="I1024">
        <v>2.10714965982211E-4</v>
      </c>
      <c r="J1024">
        <v>1.02560831170956E-2</v>
      </c>
      <c r="K1024">
        <v>3.34291539449231E-3</v>
      </c>
      <c r="L1024">
        <v>3.9130090769998399E-3</v>
      </c>
      <c r="M1024">
        <v>6.96955532306371E-3</v>
      </c>
      <c r="N1024">
        <v>8.4933371173353004E-4</v>
      </c>
      <c r="O1024">
        <v>2.75901914192031E-4</v>
      </c>
      <c r="P1024">
        <v>1.53835033413766E-3</v>
      </c>
    </row>
    <row r="1025" spans="1:16" x14ac:dyDescent="0.35">
      <c r="A1025" s="13" t="s">
        <v>1745</v>
      </c>
      <c r="B1025" s="13" t="s">
        <v>1649</v>
      </c>
      <c r="C1025" s="13" t="s">
        <v>100</v>
      </c>
      <c r="D1025" s="13">
        <v>4.3397870317331901E-4</v>
      </c>
      <c r="E1025" s="13">
        <v>2.81511076304693E-4</v>
      </c>
      <c r="F1025">
        <v>8.1775659854526304E-4</v>
      </c>
      <c r="G1025">
        <v>3.3727170758890499E-4</v>
      </c>
      <c r="H1025">
        <v>7.9205312956097699E-4</v>
      </c>
      <c r="I1025">
        <v>2.6008005285190999E-5</v>
      </c>
      <c r="J1025">
        <v>1.35304964727915E-3</v>
      </c>
      <c r="K1025">
        <v>5.49693158105259E-4</v>
      </c>
      <c r="L1025">
        <v>5.1436259442478704E-4</v>
      </c>
      <c r="M1025">
        <v>9.3631252945616805E-4</v>
      </c>
      <c r="N1025">
        <v>1.25919730213137E-4</v>
      </c>
      <c r="O1025">
        <v>3.84573975451517E-5</v>
      </c>
      <c r="P1025">
        <v>1.8793158483130601E-4</v>
      </c>
    </row>
    <row r="1026" spans="1:16" x14ac:dyDescent="0.35">
      <c r="A1026" s="13" t="s">
        <v>1746</v>
      </c>
      <c r="B1026" s="13" t="s">
        <v>1649</v>
      </c>
      <c r="C1026" s="13" t="s">
        <v>102</v>
      </c>
      <c r="D1026" s="13">
        <v>1.12610310413126E-4</v>
      </c>
      <c r="E1026" s="13">
        <v>8.3307023058848295E-5</v>
      </c>
      <c r="F1026">
        <v>2.6145255581980898E-4</v>
      </c>
      <c r="G1026">
        <v>1.16551165087815E-4</v>
      </c>
      <c r="H1026">
        <v>2.7783689121491198E-4</v>
      </c>
      <c r="I1026">
        <v>8.8859961214191305E-6</v>
      </c>
      <c r="J1026">
        <v>4.0626104689482E-4</v>
      </c>
      <c r="K1026">
        <v>1.5806076312304299E-4</v>
      </c>
      <c r="L1026">
        <v>1.68027414561729E-4</v>
      </c>
      <c r="M1026">
        <v>2.9505501819036302E-4</v>
      </c>
      <c r="N1026">
        <v>4.00221591014379E-5</v>
      </c>
      <c r="O1026">
        <v>1.23115609782648E-5</v>
      </c>
      <c r="P1026">
        <v>6.8225181622515494E-5</v>
      </c>
    </row>
    <row r="1027" spans="1:16" x14ac:dyDescent="0.35">
      <c r="A1027" s="13" t="s">
        <v>1747</v>
      </c>
      <c r="B1027" s="13" t="s">
        <v>1649</v>
      </c>
      <c r="C1027" s="13" t="s">
        <v>1748</v>
      </c>
      <c r="D1027" s="13">
        <v>1.75571143418305E-4</v>
      </c>
      <c r="E1027" s="13">
        <v>1.2450699107572599E-4</v>
      </c>
      <c r="F1027">
        <v>4.3492244700636201E-4</v>
      </c>
      <c r="G1027">
        <v>1.9973297223098299E-4</v>
      </c>
      <c r="H1027">
        <v>4.50133514707095E-4</v>
      </c>
      <c r="I1027">
        <v>1.6101838035063501E-5</v>
      </c>
      <c r="J1027">
        <v>7.96853377064446E-4</v>
      </c>
      <c r="K1027">
        <v>2.7159740600381802E-4</v>
      </c>
      <c r="L1027">
        <v>3.0065626137194899E-4</v>
      </c>
      <c r="M1027">
        <v>4.8428234554318201E-4</v>
      </c>
      <c r="N1027">
        <v>6.1329557846419498E-5</v>
      </c>
      <c r="O1027">
        <v>2.12769954683798E-5</v>
      </c>
      <c r="P1027">
        <v>1.0378511477100501E-4</v>
      </c>
    </row>
    <row r="1028" spans="1:16" x14ac:dyDescent="0.35">
      <c r="A1028" s="13" t="s">
        <v>1749</v>
      </c>
      <c r="B1028" s="13" t="s">
        <v>1649</v>
      </c>
      <c r="C1028" s="13" t="s">
        <v>1750</v>
      </c>
      <c r="D1028" s="13">
        <v>4.1974845695491798E-4</v>
      </c>
      <c r="E1028" s="13">
        <v>2.8112578748412101E-4</v>
      </c>
      <c r="F1028">
        <v>9.69178114814945E-4</v>
      </c>
      <c r="G1028">
        <v>4.5136489388931402E-4</v>
      </c>
      <c r="H1028">
        <v>9.8241993455103899E-4</v>
      </c>
      <c r="I1028">
        <v>3.6679524199540497E-5</v>
      </c>
      <c r="J1028">
        <v>1.9492693968850899E-3</v>
      </c>
      <c r="K1028">
        <v>6.6651469058455796E-4</v>
      </c>
      <c r="L1028">
        <v>6.9875572157696096E-4</v>
      </c>
      <c r="M1028">
        <v>1.1453559122453999E-3</v>
      </c>
      <c r="N1028">
        <v>1.36724717595758E-4</v>
      </c>
      <c r="O1028">
        <v>4.9764752995493398E-5</v>
      </c>
      <c r="P1028">
        <v>2.2184594227853699E-4</v>
      </c>
    </row>
    <row r="1029" spans="1:16" x14ac:dyDescent="0.35">
      <c r="A1029" s="13" t="s">
        <v>1751</v>
      </c>
      <c r="B1029" s="13" t="s">
        <v>1649</v>
      </c>
      <c r="C1029" s="13" t="s">
        <v>1017</v>
      </c>
      <c r="D1029" s="13">
        <v>4.7818411737269001E-4</v>
      </c>
      <c r="E1029" s="13">
        <v>3.1533522168732602E-4</v>
      </c>
      <c r="F1029">
        <v>7.8387507911085303E-4</v>
      </c>
      <c r="G1029">
        <v>3.5546690016813499E-4</v>
      </c>
      <c r="H1029">
        <v>8.5750189806988602E-4</v>
      </c>
      <c r="I1029">
        <v>2.3618478916100699E-5</v>
      </c>
      <c r="J1029">
        <v>1.15316559130773E-3</v>
      </c>
      <c r="K1029">
        <v>4.6554289300999402E-4</v>
      </c>
      <c r="L1029">
        <v>4.6009575835003998E-4</v>
      </c>
      <c r="M1029">
        <v>9.6929025105519805E-4</v>
      </c>
      <c r="N1029">
        <v>1.4598198309650399E-4</v>
      </c>
      <c r="O1029">
        <v>3.5468733903710597E-5</v>
      </c>
      <c r="P1029">
        <v>2.11205253360185E-4</v>
      </c>
    </row>
    <row r="1030" spans="1:16" x14ac:dyDescent="0.35">
      <c r="A1030" s="13" t="s">
        <v>1752</v>
      </c>
      <c r="B1030" s="13" t="s">
        <v>1649</v>
      </c>
      <c r="C1030" s="13" t="s">
        <v>255</v>
      </c>
      <c r="D1030" s="13">
        <v>5.3973139273223898E-4</v>
      </c>
      <c r="E1030" s="13">
        <v>4.36131878435656E-4</v>
      </c>
      <c r="F1030">
        <v>1.31606820694254E-3</v>
      </c>
      <c r="G1030">
        <v>6.42637983022139E-4</v>
      </c>
      <c r="H1030">
        <v>1.4993571940080199E-3</v>
      </c>
      <c r="I1030">
        <v>4.4382528796924403E-5</v>
      </c>
      <c r="J1030">
        <v>2.1023304389267399E-3</v>
      </c>
      <c r="K1030">
        <v>7.4430695245146299E-4</v>
      </c>
      <c r="L1030">
        <v>8.3419920370307599E-4</v>
      </c>
      <c r="M1030">
        <v>1.5322225790029499E-3</v>
      </c>
      <c r="N1030">
        <v>2.1039066205185501E-4</v>
      </c>
      <c r="O1030">
        <v>6.0059093540609702E-5</v>
      </c>
      <c r="P1030">
        <v>3.9194838426636703E-4</v>
      </c>
    </row>
    <row r="1031" spans="1:16" x14ac:dyDescent="0.35">
      <c r="A1031" s="13" t="s">
        <v>1753</v>
      </c>
      <c r="B1031" s="13" t="s">
        <v>1649</v>
      </c>
      <c r="C1031" s="13" t="s">
        <v>1122</v>
      </c>
      <c r="D1031" s="13">
        <v>4.64632738318966E-4</v>
      </c>
      <c r="E1031" s="13">
        <v>2.2710041724787001E-4</v>
      </c>
      <c r="F1031">
        <v>6.3119456440628198E-4</v>
      </c>
      <c r="G1031">
        <v>2.3242537999003201E-4</v>
      </c>
      <c r="H1031">
        <v>5.5493272387386705E-4</v>
      </c>
      <c r="I1031">
        <v>1.2859653431969999E-5</v>
      </c>
      <c r="J1031">
        <v>7.26144863114848E-4</v>
      </c>
      <c r="K1031">
        <v>2.75037356307229E-4</v>
      </c>
      <c r="L1031">
        <v>2.8198290129406901E-4</v>
      </c>
      <c r="M1031">
        <v>4.8247006990680401E-4</v>
      </c>
      <c r="N1031">
        <v>7.4084654196797405E-5</v>
      </c>
      <c r="O1031">
        <v>2.06338891298471E-5</v>
      </c>
      <c r="P1031">
        <v>1.9629294849528E-4</v>
      </c>
    </row>
    <row r="1032" spans="1:16" x14ac:dyDescent="0.35">
      <c r="A1032" s="13" t="s">
        <v>1754</v>
      </c>
      <c r="B1032" s="13" t="s">
        <v>1649</v>
      </c>
      <c r="C1032" s="13" t="s">
        <v>259</v>
      </c>
      <c r="D1032" s="13">
        <v>8.0723757884520304E-4</v>
      </c>
      <c r="E1032" s="13">
        <v>5.94319515801356E-4</v>
      </c>
      <c r="F1032">
        <v>1.7592891460428801E-3</v>
      </c>
      <c r="G1032">
        <v>9.70587142469788E-4</v>
      </c>
      <c r="H1032">
        <v>2.0610775465489E-3</v>
      </c>
      <c r="I1032">
        <v>5.5734956679095703E-5</v>
      </c>
      <c r="J1032">
        <v>3.7882073637417902E-3</v>
      </c>
      <c r="K1032">
        <v>9.40456044561737E-4</v>
      </c>
      <c r="L1032">
        <v>1.0695079680813199E-3</v>
      </c>
      <c r="M1032">
        <v>1.8351983747167001E-3</v>
      </c>
      <c r="N1032">
        <v>2.7597108762353399E-4</v>
      </c>
      <c r="O1032">
        <v>7.5868575735505805E-5</v>
      </c>
      <c r="P1032">
        <v>6.0777420039426796E-4</v>
      </c>
    </row>
    <row r="1033" spans="1:16" x14ac:dyDescent="0.35">
      <c r="A1033" s="13" t="s">
        <v>1755</v>
      </c>
      <c r="B1033" s="13" t="s">
        <v>1649</v>
      </c>
      <c r="C1033" s="13" t="s">
        <v>1415</v>
      </c>
      <c r="D1033" s="13">
        <v>2.44959714619241E-4</v>
      </c>
      <c r="E1033" s="13">
        <v>1.5512027649584501E-4</v>
      </c>
      <c r="F1033">
        <v>4.19115243186687E-4</v>
      </c>
      <c r="G1033">
        <v>1.72754565456635E-4</v>
      </c>
      <c r="H1033">
        <v>4.1266105174520598E-4</v>
      </c>
      <c r="I1033">
        <v>1.00903679684604E-5</v>
      </c>
      <c r="J1033">
        <v>5.9929760742983705E-4</v>
      </c>
      <c r="K1033">
        <v>2.04781300996694E-4</v>
      </c>
      <c r="L1033">
        <v>2.2134326023302001E-4</v>
      </c>
      <c r="M1033">
        <v>3.5646293984652102E-4</v>
      </c>
      <c r="N1033">
        <v>5.4577162770155802E-5</v>
      </c>
      <c r="O1033">
        <v>1.53363688052658E-5</v>
      </c>
      <c r="P1033">
        <v>1.4274860513103E-4</v>
      </c>
    </row>
    <row r="1034" spans="1:16" x14ac:dyDescent="0.35">
      <c r="A1034" s="13" t="s">
        <v>1756</v>
      </c>
      <c r="B1034" s="13" t="s">
        <v>1649</v>
      </c>
      <c r="C1034" s="13" t="s">
        <v>1757</v>
      </c>
      <c r="D1034" s="13">
        <v>4.4130090347609301E-3</v>
      </c>
      <c r="E1034" s="13">
        <v>2.3480750213073099E-3</v>
      </c>
      <c r="F1034">
        <v>6.3110255778547498E-3</v>
      </c>
      <c r="G1034">
        <v>2.3722552281138401E-3</v>
      </c>
      <c r="H1034">
        <v>5.8220155243077203E-3</v>
      </c>
      <c r="I1034">
        <v>1.33857851289869E-4</v>
      </c>
      <c r="J1034">
        <v>6.8254428532217902E-3</v>
      </c>
      <c r="K1034">
        <v>2.8275263661084798E-3</v>
      </c>
      <c r="L1034">
        <v>2.8453286971859798E-3</v>
      </c>
      <c r="M1034">
        <v>4.7476634947954304E-3</v>
      </c>
      <c r="N1034">
        <v>7.5728380702179605E-4</v>
      </c>
      <c r="O1034">
        <v>2.1839106454192599E-4</v>
      </c>
      <c r="P1034">
        <v>2.1134541824224702E-3</v>
      </c>
    </row>
    <row r="1035" spans="1:16" x14ac:dyDescent="0.35">
      <c r="A1035" s="13" t="s">
        <v>1758</v>
      </c>
      <c r="B1035" s="13" t="s">
        <v>1649</v>
      </c>
      <c r="C1035" s="13" t="s">
        <v>1759</v>
      </c>
      <c r="D1035" s="13">
        <v>3.14087122977318E-4</v>
      </c>
      <c r="E1035" s="13">
        <v>2.25530081378101E-4</v>
      </c>
      <c r="F1035">
        <v>7.9714643530035196E-4</v>
      </c>
      <c r="G1035">
        <v>3.8372462251235102E-4</v>
      </c>
      <c r="H1035">
        <v>8.6214240266605999E-4</v>
      </c>
      <c r="I1035">
        <v>2.93177484936004E-5</v>
      </c>
      <c r="J1035">
        <v>1.4010175085663701E-3</v>
      </c>
      <c r="K1035">
        <v>4.24347054894888E-4</v>
      </c>
      <c r="L1035">
        <v>5.4073651821888804E-4</v>
      </c>
      <c r="M1035">
        <v>8.25413310315494E-4</v>
      </c>
      <c r="N1035">
        <v>1.10460045523047E-4</v>
      </c>
      <c r="O1035">
        <v>3.6631453677119E-5</v>
      </c>
      <c r="P1035">
        <v>2.06595185305666E-4</v>
      </c>
    </row>
    <row r="1036" spans="1:16" x14ac:dyDescent="0.35">
      <c r="A1036" s="13" t="s">
        <v>1760</v>
      </c>
      <c r="B1036" s="13" t="s">
        <v>1649</v>
      </c>
      <c r="C1036" s="13" t="s">
        <v>1129</v>
      </c>
      <c r="D1036" s="13">
        <v>3.5284007519181002E-4</v>
      </c>
      <c r="E1036" s="13">
        <v>2.2090866456530499E-4</v>
      </c>
      <c r="F1036">
        <v>5.5698231396748095E-4</v>
      </c>
      <c r="G1036">
        <v>2.2994760088509999E-4</v>
      </c>
      <c r="H1036">
        <v>5.8420438190808096E-4</v>
      </c>
      <c r="I1036">
        <v>1.37485429687608E-5</v>
      </c>
      <c r="J1036">
        <v>8.3270581751441802E-4</v>
      </c>
      <c r="K1036">
        <v>2.9667709624553299E-4</v>
      </c>
      <c r="L1036">
        <v>2.99394471461754E-4</v>
      </c>
      <c r="M1036">
        <v>4.9881219691569605E-4</v>
      </c>
      <c r="N1036">
        <v>8.2453328630775795E-5</v>
      </c>
      <c r="O1036">
        <v>2.0764013634915499E-5</v>
      </c>
      <c r="P1036">
        <v>1.94335922015663E-4</v>
      </c>
    </row>
    <row r="1037" spans="1:16" x14ac:dyDescent="0.35">
      <c r="A1037" s="13" t="s">
        <v>1761</v>
      </c>
      <c r="B1037" s="13" t="s">
        <v>1649</v>
      </c>
      <c r="C1037" s="13" t="s">
        <v>110</v>
      </c>
      <c r="D1037" s="13">
        <v>2.3829525902364398E-3</v>
      </c>
      <c r="E1037" s="13">
        <v>1.8449513277781901E-3</v>
      </c>
      <c r="F1037">
        <v>5.3830641678639102E-3</v>
      </c>
      <c r="G1037">
        <v>3.1527830535901598E-3</v>
      </c>
      <c r="H1037">
        <v>6.2414432912826102E-3</v>
      </c>
      <c r="I1037">
        <v>1.7974274291764601E-4</v>
      </c>
      <c r="J1037">
        <v>8.8597897259566592E-3</v>
      </c>
      <c r="K1037">
        <v>3.1027729188046402E-3</v>
      </c>
      <c r="L1037">
        <v>3.3653751117843499E-3</v>
      </c>
      <c r="M1037">
        <v>6.6903899016775396E-3</v>
      </c>
      <c r="N1037">
        <v>8.9980883016458496E-4</v>
      </c>
      <c r="O1037">
        <v>2.5045279375384398E-4</v>
      </c>
      <c r="P1037">
        <v>1.5685718056816099E-3</v>
      </c>
    </row>
    <row r="1038" spans="1:16" x14ac:dyDescent="0.35">
      <c r="A1038" s="13" t="s">
        <v>1762</v>
      </c>
      <c r="B1038" s="13" t="s">
        <v>1649</v>
      </c>
      <c r="C1038" s="13" t="s">
        <v>1763</v>
      </c>
      <c r="D1038" s="13">
        <v>2.4322331998421801E-4</v>
      </c>
      <c r="E1038" s="13">
        <v>1.73448021338271E-4</v>
      </c>
      <c r="F1038">
        <v>5.4521671456427305E-4</v>
      </c>
      <c r="G1038">
        <v>2.2353342253359201E-4</v>
      </c>
      <c r="H1038">
        <v>5.4237374776876896E-4</v>
      </c>
      <c r="I1038">
        <v>1.8462784738764202E-5</v>
      </c>
      <c r="J1038">
        <v>8.8074493303324499E-4</v>
      </c>
      <c r="K1038">
        <v>3.6142462946811598E-4</v>
      </c>
      <c r="L1038">
        <v>3.5640296525167901E-4</v>
      </c>
      <c r="M1038">
        <v>5.9140339312432997E-4</v>
      </c>
      <c r="N1038">
        <v>8.1349286680822903E-5</v>
      </c>
      <c r="O1038">
        <v>2.62406546432917E-5</v>
      </c>
      <c r="P1038">
        <v>1.2998723697599601E-4</v>
      </c>
    </row>
    <row r="1039" spans="1:16" x14ac:dyDescent="0.35">
      <c r="A1039" s="13" t="s">
        <v>1764</v>
      </c>
      <c r="B1039" s="13" t="s">
        <v>1649</v>
      </c>
      <c r="C1039" s="13" t="s">
        <v>114</v>
      </c>
      <c r="D1039" s="13">
        <v>4.6308732139344402E-4</v>
      </c>
      <c r="E1039" s="13">
        <v>3.8153221789563097E-4</v>
      </c>
      <c r="F1039">
        <v>1.0751598378773101E-3</v>
      </c>
      <c r="G1039">
        <v>5.1669606144688E-4</v>
      </c>
      <c r="H1039">
        <v>1.26574960157307E-3</v>
      </c>
      <c r="I1039">
        <v>3.5488652586562198E-5</v>
      </c>
      <c r="J1039">
        <v>1.78889051084182E-3</v>
      </c>
      <c r="K1039">
        <v>6.1119336644661101E-4</v>
      </c>
      <c r="L1039">
        <v>6.6750252705557295E-4</v>
      </c>
      <c r="M1039">
        <v>1.23211845056173E-3</v>
      </c>
      <c r="N1039">
        <v>1.8181250057609099E-4</v>
      </c>
      <c r="O1039">
        <v>4.8058106921568102E-5</v>
      </c>
      <c r="P1039">
        <v>3.5165291145170202E-4</v>
      </c>
    </row>
    <row r="1040" spans="1:16" x14ac:dyDescent="0.35">
      <c r="A1040" s="13" t="s">
        <v>1765</v>
      </c>
      <c r="B1040" s="13" t="s">
        <v>1649</v>
      </c>
      <c r="C1040" s="13" t="s">
        <v>116</v>
      </c>
      <c r="D1040" s="13">
        <v>1.15417484274418E-3</v>
      </c>
      <c r="E1040" s="13">
        <v>6.6277665254062701E-4</v>
      </c>
      <c r="F1040">
        <v>1.81276132337396E-3</v>
      </c>
      <c r="G1040">
        <v>7.2600198263136602E-4</v>
      </c>
      <c r="H1040">
        <v>1.7583123569698399E-3</v>
      </c>
      <c r="I1040">
        <v>4.3110410001918801E-5</v>
      </c>
      <c r="J1040">
        <v>2.4517158782583598E-3</v>
      </c>
      <c r="K1040">
        <v>8.6902228123564296E-4</v>
      </c>
      <c r="L1040">
        <v>9.2945414892486899E-4</v>
      </c>
      <c r="M1040">
        <v>1.5384204784546899E-3</v>
      </c>
      <c r="N1040">
        <v>2.30034327272677E-4</v>
      </c>
      <c r="O1040">
        <v>6.5947383872404496E-5</v>
      </c>
      <c r="P1040">
        <v>6.22765113613221E-4</v>
      </c>
    </row>
    <row r="1041" spans="1:16" x14ac:dyDescent="0.35">
      <c r="A1041" s="13" t="s">
        <v>1766</v>
      </c>
      <c r="B1041" s="13" t="s">
        <v>1649</v>
      </c>
      <c r="C1041" s="13" t="s">
        <v>651</v>
      </c>
      <c r="D1041" s="13">
        <v>2.0032911005961001E-4</v>
      </c>
      <c r="E1041" s="13">
        <v>1.3550970011768E-4</v>
      </c>
      <c r="F1041">
        <v>4.1581399536175901E-4</v>
      </c>
      <c r="G1041">
        <v>1.81084580447513E-4</v>
      </c>
      <c r="H1041">
        <v>3.9824741393829202E-4</v>
      </c>
      <c r="I1041">
        <v>1.39651325197872E-5</v>
      </c>
      <c r="J1041">
        <v>7.5768845317112699E-4</v>
      </c>
      <c r="K1041">
        <v>3.0423531864973098E-4</v>
      </c>
      <c r="L1041">
        <v>2.7682113263945802E-4</v>
      </c>
      <c r="M1041">
        <v>5.1292321095218799E-4</v>
      </c>
      <c r="N1041">
        <v>6.1182841845653095E-5</v>
      </c>
      <c r="O1041">
        <v>2.04504370158943E-5</v>
      </c>
      <c r="P1041">
        <v>9.2297172566740805E-5</v>
      </c>
    </row>
    <row r="1042" spans="1:16" x14ac:dyDescent="0.35">
      <c r="A1042" s="13" t="s">
        <v>1767</v>
      </c>
      <c r="B1042" s="13" t="s">
        <v>1649</v>
      </c>
      <c r="C1042" s="13" t="s">
        <v>1137</v>
      </c>
      <c r="D1042" s="13">
        <v>6.3123013621984301E-4</v>
      </c>
      <c r="E1042" s="13">
        <v>4.2261747440772997E-4</v>
      </c>
      <c r="F1042">
        <v>9.9850397295263402E-4</v>
      </c>
      <c r="G1042">
        <v>4.9917449910106897E-4</v>
      </c>
      <c r="H1042">
        <v>1.1698134354946601E-3</v>
      </c>
      <c r="I1042">
        <v>3.0068057754650801E-5</v>
      </c>
      <c r="J1042">
        <v>1.5007026294752699E-3</v>
      </c>
      <c r="K1042">
        <v>5.7948256896227799E-4</v>
      </c>
      <c r="L1042">
        <v>5.7024363741681097E-4</v>
      </c>
      <c r="M1042">
        <v>1.2448774783241901E-3</v>
      </c>
      <c r="N1042">
        <v>1.9925407776016701E-4</v>
      </c>
      <c r="O1042">
        <v>4.4972193932488397E-5</v>
      </c>
      <c r="P1042">
        <v>2.9028394814892299E-4</v>
      </c>
    </row>
    <row r="1043" spans="1:16" x14ac:dyDescent="0.35">
      <c r="A1043" s="13" t="s">
        <v>1768</v>
      </c>
      <c r="B1043" s="13" t="s">
        <v>1649</v>
      </c>
      <c r="C1043" s="13" t="s">
        <v>1568</v>
      </c>
      <c r="D1043" s="13">
        <v>1.3670057400376101E-3</v>
      </c>
      <c r="E1043" s="13">
        <v>9.5004015870629103E-4</v>
      </c>
      <c r="F1043">
        <v>2.31759156802661E-3</v>
      </c>
      <c r="G1043">
        <v>1.0783634493356799E-3</v>
      </c>
      <c r="H1043">
        <v>2.7476341507566599E-3</v>
      </c>
      <c r="I1043">
        <v>6.6576674899644601E-5</v>
      </c>
      <c r="J1043">
        <v>4.0631799328263198E-3</v>
      </c>
      <c r="K1043">
        <v>1.32662948910842E-3</v>
      </c>
      <c r="L1043">
        <v>1.3294860499608601E-3</v>
      </c>
      <c r="M1043">
        <v>2.77440989594924E-3</v>
      </c>
      <c r="N1043">
        <v>4.1232628129754599E-4</v>
      </c>
      <c r="O1043">
        <v>9.5703457919716999E-5</v>
      </c>
      <c r="P1043">
        <v>8.1850566758453602E-4</v>
      </c>
    </row>
    <row r="1044" spans="1:16" x14ac:dyDescent="0.35">
      <c r="A1044" s="13" t="s">
        <v>1769</v>
      </c>
      <c r="B1044" s="13" t="s">
        <v>1649</v>
      </c>
      <c r="C1044" s="13" t="s">
        <v>1770</v>
      </c>
      <c r="D1044" s="13">
        <v>1.2044165367720399E-4</v>
      </c>
      <c r="E1044" s="13">
        <v>8.5740830897797603E-5</v>
      </c>
      <c r="F1044">
        <v>2.4803775377695697E-4</v>
      </c>
      <c r="G1044">
        <v>1.163940068631E-4</v>
      </c>
      <c r="H1044">
        <v>2.68582042109114E-4</v>
      </c>
      <c r="I1044">
        <v>8.1256640900414597E-6</v>
      </c>
      <c r="J1044">
        <v>3.8815797820931301E-4</v>
      </c>
      <c r="K1044">
        <v>1.5067674516557701E-4</v>
      </c>
      <c r="L1044">
        <v>1.5459096811234501E-4</v>
      </c>
      <c r="M1044">
        <v>2.8766587395863099E-4</v>
      </c>
      <c r="N1044">
        <v>4.0938288063351601E-5</v>
      </c>
      <c r="O1044">
        <v>1.16507528208311E-5</v>
      </c>
      <c r="P1044">
        <v>6.6291584790639896E-5</v>
      </c>
    </row>
    <row r="1045" spans="1:16" x14ac:dyDescent="0.35">
      <c r="A1045" s="13" t="s">
        <v>1771</v>
      </c>
      <c r="B1045" s="13" t="s">
        <v>1649</v>
      </c>
      <c r="C1045" s="13" t="s">
        <v>1143</v>
      </c>
      <c r="D1045" s="13">
        <v>4.7291806791051701E-4</v>
      </c>
      <c r="E1045" s="13">
        <v>3.9013359231254398E-4</v>
      </c>
      <c r="F1045">
        <v>1.06263603717043E-3</v>
      </c>
      <c r="G1045">
        <v>5.6735350907457496E-4</v>
      </c>
      <c r="H1045">
        <v>1.27858002164589E-3</v>
      </c>
      <c r="I1045">
        <v>3.49980707135303E-5</v>
      </c>
      <c r="J1045">
        <v>1.73413783869778E-3</v>
      </c>
      <c r="K1045">
        <v>6.1248914924656196E-4</v>
      </c>
      <c r="L1045">
        <v>6.5415269877768401E-4</v>
      </c>
      <c r="M1045">
        <v>1.28154716111204E-3</v>
      </c>
      <c r="N1045">
        <v>1.88983597545116E-4</v>
      </c>
      <c r="O1045">
        <v>4.8175093853586E-5</v>
      </c>
      <c r="P1045">
        <v>3.40272469513907E-4</v>
      </c>
    </row>
    <row r="1046" spans="1:16" x14ac:dyDescent="0.35">
      <c r="A1046" s="13" t="s">
        <v>1772</v>
      </c>
      <c r="B1046" s="13" t="s">
        <v>1649</v>
      </c>
      <c r="C1046" s="13" t="s">
        <v>1773</v>
      </c>
      <c r="D1046" s="13">
        <v>2.3451978139922899E-4</v>
      </c>
      <c r="E1046" s="13">
        <v>1.8865458392637501E-4</v>
      </c>
      <c r="F1046">
        <v>5.9230681325076796E-4</v>
      </c>
      <c r="G1046">
        <v>2.8785484690021298E-4</v>
      </c>
      <c r="H1046">
        <v>6.8377135978763904E-4</v>
      </c>
      <c r="I1046">
        <v>2.0372491156352901E-5</v>
      </c>
      <c r="J1046">
        <v>1.1250365952291199E-3</v>
      </c>
      <c r="K1046">
        <v>3.2319656720737502E-4</v>
      </c>
      <c r="L1046">
        <v>3.8187270563384802E-4</v>
      </c>
      <c r="M1046">
        <v>6.3380552713607804E-4</v>
      </c>
      <c r="N1046">
        <v>9.1985794455308798E-5</v>
      </c>
      <c r="O1046">
        <v>2.64733387124904E-5</v>
      </c>
      <c r="P1046">
        <v>1.8949224302615501E-4</v>
      </c>
    </row>
    <row r="1047" spans="1:16" x14ac:dyDescent="0.35">
      <c r="A1047" s="13" t="s">
        <v>1774</v>
      </c>
      <c r="B1047" s="13" t="s">
        <v>1649</v>
      </c>
      <c r="C1047" s="13" t="s">
        <v>120</v>
      </c>
      <c r="D1047" s="13">
        <v>1.6805875213589399E-4</v>
      </c>
      <c r="E1047" s="13">
        <v>1.3315769771488E-4</v>
      </c>
      <c r="F1047">
        <v>4.4312720124475797E-4</v>
      </c>
      <c r="G1047">
        <v>2.2354068216912001E-4</v>
      </c>
      <c r="H1047">
        <v>5.1415773332518899E-4</v>
      </c>
      <c r="I1047">
        <v>1.5864268963981901E-5</v>
      </c>
      <c r="J1047">
        <v>9.1123597425409096E-4</v>
      </c>
      <c r="K1047">
        <v>2.3619794283054199E-4</v>
      </c>
      <c r="L1047">
        <v>2.9447346181864199E-4</v>
      </c>
      <c r="M1047">
        <v>4.6779100013744399E-4</v>
      </c>
      <c r="N1047">
        <v>6.7011895831629607E-5</v>
      </c>
      <c r="O1047">
        <v>2.00495622685048E-5</v>
      </c>
      <c r="P1047">
        <v>1.3791603262188799E-4</v>
      </c>
    </row>
    <row r="1048" spans="1:16" x14ac:dyDescent="0.35">
      <c r="A1048" s="13" t="s">
        <v>1775</v>
      </c>
      <c r="B1048" s="13" t="s">
        <v>1649</v>
      </c>
      <c r="C1048" s="13" t="s">
        <v>122</v>
      </c>
      <c r="D1048" s="13">
        <v>8.8687922356319501E-4</v>
      </c>
      <c r="E1048" s="13">
        <v>5.8771760345515604E-4</v>
      </c>
      <c r="F1048">
        <v>1.6081342727767599E-3</v>
      </c>
      <c r="G1048">
        <v>9.68871654258678E-4</v>
      </c>
      <c r="H1048">
        <v>1.8704222955336801E-3</v>
      </c>
      <c r="I1048">
        <v>5.2644224970578299E-5</v>
      </c>
      <c r="J1048">
        <v>2.68350621223172E-3</v>
      </c>
      <c r="K1048">
        <v>9.5080072633615205E-4</v>
      </c>
      <c r="L1048">
        <v>9.83784569608175E-4</v>
      </c>
      <c r="M1048">
        <v>2.0123960645358598E-3</v>
      </c>
      <c r="N1048">
        <v>2.8501421086468898E-4</v>
      </c>
      <c r="O1048">
        <v>7.5500120005896502E-5</v>
      </c>
      <c r="P1048">
        <v>4.6049496766174602E-4</v>
      </c>
    </row>
    <row r="1049" spans="1:16" x14ac:dyDescent="0.35">
      <c r="A1049" s="13" t="s">
        <v>1776</v>
      </c>
      <c r="B1049" s="13" t="s">
        <v>1649</v>
      </c>
      <c r="C1049" s="13" t="s">
        <v>124</v>
      </c>
      <c r="D1049" s="13">
        <v>2.33669754457073E-4</v>
      </c>
      <c r="E1049" s="13">
        <v>1.6483949014316901E-4</v>
      </c>
      <c r="F1049">
        <v>4.9015906459395399E-4</v>
      </c>
      <c r="G1049">
        <v>2.0610061588276899E-4</v>
      </c>
      <c r="H1049">
        <v>5.0271085231256597E-4</v>
      </c>
      <c r="I1049">
        <v>1.6053042600677801E-5</v>
      </c>
      <c r="J1049">
        <v>7.4992797399984102E-4</v>
      </c>
      <c r="K1049">
        <v>3.09229684127101E-4</v>
      </c>
      <c r="L1049">
        <v>3.0928174252613499E-4</v>
      </c>
      <c r="M1049">
        <v>5.4276544903343095E-4</v>
      </c>
      <c r="N1049">
        <v>7.7381058200036204E-5</v>
      </c>
      <c r="O1049">
        <v>2.3123845010415798E-5</v>
      </c>
      <c r="P1049">
        <v>1.22555985073246E-4</v>
      </c>
    </row>
    <row r="1050" spans="1:16" x14ac:dyDescent="0.35">
      <c r="A1050" s="13" t="s">
        <v>1777</v>
      </c>
      <c r="B1050" s="13" t="s">
        <v>1649</v>
      </c>
      <c r="C1050" s="13" t="s">
        <v>1778</v>
      </c>
      <c r="D1050" s="13">
        <v>9.4904293277804305E-4</v>
      </c>
      <c r="E1050" s="13">
        <v>5.9481781931387302E-4</v>
      </c>
      <c r="F1050">
        <v>1.61034031392258E-3</v>
      </c>
      <c r="G1050">
        <v>7.0498945547364095E-4</v>
      </c>
      <c r="H1050">
        <v>1.7396281756938299E-3</v>
      </c>
      <c r="I1050">
        <v>4.3660230013932697E-5</v>
      </c>
      <c r="J1050">
        <v>2.5413642094211401E-3</v>
      </c>
      <c r="K1050">
        <v>8.5091345194170998E-4</v>
      </c>
      <c r="L1050">
        <v>9.0450005085511702E-4</v>
      </c>
      <c r="M1050">
        <v>1.4638244387693801E-3</v>
      </c>
      <c r="N1050">
        <v>2.37888836994574E-4</v>
      </c>
      <c r="O1050">
        <v>6.3236120045001001E-5</v>
      </c>
      <c r="P1050">
        <v>5.6106453509717795E-4</v>
      </c>
    </row>
    <row r="1051" spans="1:16" x14ac:dyDescent="0.35">
      <c r="A1051" s="13" t="s">
        <v>1779</v>
      </c>
      <c r="B1051" s="13" t="s">
        <v>1649</v>
      </c>
      <c r="C1051" s="13" t="s">
        <v>1780</v>
      </c>
      <c r="D1051" s="13">
        <v>1.2254178730553701E-3</v>
      </c>
      <c r="E1051" s="13">
        <v>1.0104573829278699E-3</v>
      </c>
      <c r="F1051">
        <v>2.6567961673908901E-3</v>
      </c>
      <c r="G1051">
        <v>1.4948555341068499E-3</v>
      </c>
      <c r="H1051">
        <v>3.2795620468151002E-3</v>
      </c>
      <c r="I1051">
        <v>8.7315635161039907E-5</v>
      </c>
      <c r="J1051">
        <v>4.66156236835888E-3</v>
      </c>
      <c r="K1051">
        <v>1.5335503038305599E-3</v>
      </c>
      <c r="L1051">
        <v>1.6172473878828099E-3</v>
      </c>
      <c r="M1051">
        <v>3.3455822614948299E-3</v>
      </c>
      <c r="N1051">
        <v>4.8444092976343399E-4</v>
      </c>
      <c r="O1051">
        <v>1.18639377271493E-4</v>
      </c>
      <c r="P1051">
        <v>9.0393648504158398E-4</v>
      </c>
    </row>
    <row r="1052" spans="1:16" x14ac:dyDescent="0.35">
      <c r="A1052" s="13" t="s">
        <v>1781</v>
      </c>
      <c r="B1052" s="13" t="s">
        <v>1649</v>
      </c>
      <c r="C1052" s="13" t="s">
        <v>1782</v>
      </c>
      <c r="D1052" s="13">
        <v>1.7660272345239601E-4</v>
      </c>
      <c r="E1052" s="13">
        <v>1.2116420911866E-4</v>
      </c>
      <c r="F1052">
        <v>3.0228389752193501E-4</v>
      </c>
      <c r="G1052">
        <v>1.81720306714629E-4</v>
      </c>
      <c r="H1052">
        <v>3.6426556980958001E-4</v>
      </c>
      <c r="I1052">
        <v>9.5947813924066405E-6</v>
      </c>
      <c r="J1052">
        <v>4.9127548849097998E-4</v>
      </c>
      <c r="K1052">
        <v>1.7662362773925399E-4</v>
      </c>
      <c r="L1052">
        <v>1.7809241247587E-4</v>
      </c>
      <c r="M1052">
        <v>3.7463665083537899E-4</v>
      </c>
      <c r="N1052">
        <v>5.8333810567637803E-5</v>
      </c>
      <c r="O1052">
        <v>1.39782415372359E-5</v>
      </c>
      <c r="P1052">
        <v>9.0049411907525603E-5</v>
      </c>
    </row>
    <row r="1053" spans="1:16" x14ac:dyDescent="0.35">
      <c r="A1053" s="13" t="s">
        <v>1783</v>
      </c>
      <c r="B1053" s="13" t="s">
        <v>1649</v>
      </c>
      <c r="C1053" s="13" t="s">
        <v>1276</v>
      </c>
      <c r="D1053" s="13">
        <v>9.8845275423322504E-4</v>
      </c>
      <c r="E1053" s="13">
        <v>5.8968934780880802E-4</v>
      </c>
      <c r="F1053">
        <v>1.5397290553316001E-3</v>
      </c>
      <c r="G1053">
        <v>6.5396849149473705E-4</v>
      </c>
      <c r="H1053">
        <v>1.70221027040801E-3</v>
      </c>
      <c r="I1053">
        <v>4.2055025824347797E-5</v>
      </c>
      <c r="J1053">
        <v>2.5141330055965501E-3</v>
      </c>
      <c r="K1053">
        <v>8.4258375234320503E-4</v>
      </c>
      <c r="L1053">
        <v>8.7088691212435605E-4</v>
      </c>
      <c r="M1053">
        <v>1.46750466434693E-3</v>
      </c>
      <c r="N1053">
        <v>2.40318023412719E-4</v>
      </c>
      <c r="O1053">
        <v>6.1334475552414402E-5</v>
      </c>
      <c r="P1053">
        <v>5.4289825124736297E-4</v>
      </c>
    </row>
    <row r="1054" spans="1:16" x14ac:dyDescent="0.35">
      <c r="A1054" s="13" t="s">
        <v>1784</v>
      </c>
      <c r="B1054" s="13" t="s">
        <v>1649</v>
      </c>
      <c r="C1054" s="13" t="s">
        <v>1785</v>
      </c>
      <c r="D1054" s="13">
        <v>1.55236670055121E-3</v>
      </c>
      <c r="E1054" s="13">
        <v>1.29945483114271E-3</v>
      </c>
      <c r="F1054">
        <v>3.04622613865099E-3</v>
      </c>
      <c r="G1054">
        <v>3.6263990657216601E-3</v>
      </c>
      <c r="H1054">
        <v>4.3015277236880299E-3</v>
      </c>
      <c r="I1054">
        <v>1.15766341437457E-4</v>
      </c>
      <c r="J1054">
        <v>1.10097545588622E-2</v>
      </c>
      <c r="K1054">
        <v>1.87332662267589E-3</v>
      </c>
      <c r="L1054">
        <v>1.7735941364950599E-3</v>
      </c>
      <c r="M1054">
        <v>6.2735651002110201E-3</v>
      </c>
      <c r="N1054">
        <v>6.9841497023787904E-4</v>
      </c>
      <c r="O1054">
        <v>1.4247005489892699E-4</v>
      </c>
      <c r="P1054">
        <v>1.0635391319488E-3</v>
      </c>
    </row>
    <row r="1055" spans="1:16" x14ac:dyDescent="0.35">
      <c r="A1055" s="13" t="s">
        <v>1786</v>
      </c>
      <c r="B1055" s="13" t="s">
        <v>1649</v>
      </c>
      <c r="C1055" s="13" t="s">
        <v>1279</v>
      </c>
      <c r="D1055" s="13">
        <v>3.38814290049213E-4</v>
      </c>
      <c r="E1055" s="13">
        <v>2.5121855507896098E-4</v>
      </c>
      <c r="F1055">
        <v>5.8272394382195001E-4</v>
      </c>
      <c r="G1055">
        <v>3.7659285555481398E-4</v>
      </c>
      <c r="H1055">
        <v>7.6293335470917396E-4</v>
      </c>
      <c r="I1055">
        <v>1.8979134780488201E-5</v>
      </c>
      <c r="J1055">
        <v>1.02827848099945E-3</v>
      </c>
      <c r="K1055">
        <v>3.4128978432684099E-4</v>
      </c>
      <c r="L1055">
        <v>3.3535897394410902E-4</v>
      </c>
      <c r="M1055">
        <v>8.2499017529248403E-4</v>
      </c>
      <c r="N1055">
        <v>1.2446405016962401E-4</v>
      </c>
      <c r="O1055">
        <v>2.6476871500370702E-5</v>
      </c>
      <c r="P1055">
        <v>1.92744181017993E-4</v>
      </c>
    </row>
    <row r="1056" spans="1:16" x14ac:dyDescent="0.35">
      <c r="A1056" s="13" t="s">
        <v>1787</v>
      </c>
      <c r="B1056" s="13" t="s">
        <v>1649</v>
      </c>
      <c r="C1056" s="13" t="s">
        <v>1788</v>
      </c>
      <c r="D1056" s="13">
        <v>8.0817104334212204E-5</v>
      </c>
      <c r="E1056" s="13">
        <v>5.9302780855986102E-5</v>
      </c>
      <c r="F1056">
        <v>1.9391414576530599E-4</v>
      </c>
      <c r="G1056">
        <v>8.7065108631638902E-5</v>
      </c>
      <c r="H1056">
        <v>2.0409972350173E-4</v>
      </c>
      <c r="I1056">
        <v>6.7541080780335003E-6</v>
      </c>
      <c r="J1056">
        <v>3.1292410277070299E-4</v>
      </c>
      <c r="K1056">
        <v>1.17881837855227E-4</v>
      </c>
      <c r="L1056">
        <v>1.2707770191306499E-4</v>
      </c>
      <c r="M1056">
        <v>2.1866117073513099E-4</v>
      </c>
      <c r="N1056">
        <v>2.8665519252243498E-5</v>
      </c>
      <c r="O1056">
        <v>9.1827152221521599E-6</v>
      </c>
      <c r="P1056">
        <v>4.9322217407734502E-5</v>
      </c>
    </row>
    <row r="1057" spans="1:16" x14ac:dyDescent="0.35">
      <c r="A1057" s="13" t="s">
        <v>1789</v>
      </c>
      <c r="B1057" s="13" t="s">
        <v>1649</v>
      </c>
      <c r="C1057" s="13" t="s">
        <v>1790</v>
      </c>
      <c r="D1057" s="13">
        <v>4.9380313272297705E-4</v>
      </c>
      <c r="E1057" s="13">
        <v>3.42170142025297E-4</v>
      </c>
      <c r="F1057">
        <v>7.7239474916973604E-4</v>
      </c>
      <c r="G1057">
        <v>5.0341209806742805E-4</v>
      </c>
      <c r="H1057">
        <v>9.8409184481862899E-4</v>
      </c>
      <c r="I1057">
        <v>2.4013743254727599E-5</v>
      </c>
      <c r="J1057">
        <v>1.3065587107628401E-3</v>
      </c>
      <c r="K1057">
        <v>4.4342088028193099E-4</v>
      </c>
      <c r="L1057">
        <v>4.3344598478735601E-4</v>
      </c>
      <c r="M1057">
        <v>1.0513198953258601E-3</v>
      </c>
      <c r="N1057">
        <v>1.6717737201004201E-4</v>
      </c>
      <c r="O1057">
        <v>3.4715457893451802E-5</v>
      </c>
      <c r="P1057">
        <v>2.3927306578708999E-4</v>
      </c>
    </row>
    <row r="1058" spans="1:16" x14ac:dyDescent="0.35">
      <c r="A1058" s="13" t="s">
        <v>1791</v>
      </c>
      <c r="B1058" s="13" t="s">
        <v>1649</v>
      </c>
      <c r="C1058" s="13" t="s">
        <v>126</v>
      </c>
      <c r="D1058" s="13">
        <v>4.6306132110649298E-4</v>
      </c>
      <c r="E1058" s="13">
        <v>3.2960491345070797E-4</v>
      </c>
      <c r="F1058">
        <v>1.1261577811986401E-3</v>
      </c>
      <c r="G1058">
        <v>4.9939463768149301E-4</v>
      </c>
      <c r="H1058">
        <v>1.1444512874973401E-3</v>
      </c>
      <c r="I1058">
        <v>4.09740646882545E-5</v>
      </c>
      <c r="J1058">
        <v>2.0139661872867602E-3</v>
      </c>
      <c r="K1058">
        <v>7.3071409218266605E-4</v>
      </c>
      <c r="L1058">
        <v>7.7397659663388195E-4</v>
      </c>
      <c r="M1058">
        <v>1.2435574411564E-3</v>
      </c>
      <c r="N1058">
        <v>1.6002411952720501E-4</v>
      </c>
      <c r="O1058">
        <v>5.5332326548556002E-5</v>
      </c>
      <c r="P1058">
        <v>2.6688154022140798E-4</v>
      </c>
    </row>
    <row r="1059" spans="1:16" x14ac:dyDescent="0.35">
      <c r="A1059" s="13" t="s">
        <v>1792</v>
      </c>
      <c r="B1059" s="13" t="s">
        <v>1649</v>
      </c>
      <c r="C1059" s="13" t="s">
        <v>130</v>
      </c>
      <c r="D1059" s="13">
        <v>2.1950598104684299E-3</v>
      </c>
      <c r="E1059" s="13">
        <v>1.49555599681419E-3</v>
      </c>
      <c r="F1059">
        <v>4.8601971811527301E-3</v>
      </c>
      <c r="G1059">
        <v>2.22504342515092E-3</v>
      </c>
      <c r="H1059">
        <v>4.7513588655556504E-3</v>
      </c>
      <c r="I1059">
        <v>1.75634167583074E-4</v>
      </c>
      <c r="J1059">
        <v>1.0337033345416901E-2</v>
      </c>
      <c r="K1059">
        <v>3.81180384800154E-3</v>
      </c>
      <c r="L1059">
        <v>3.5139901018207999E-3</v>
      </c>
      <c r="M1059">
        <v>6.1219032787767202E-3</v>
      </c>
      <c r="N1059">
        <v>7.0209779519874501E-4</v>
      </c>
      <c r="O1059">
        <v>2.5241563692615502E-4</v>
      </c>
      <c r="P1059">
        <v>1.07158385404395E-3</v>
      </c>
    </row>
    <row r="1060" spans="1:16" x14ac:dyDescent="0.35">
      <c r="A1060" s="13" t="s">
        <v>1793</v>
      </c>
      <c r="B1060" s="13" t="s">
        <v>1649</v>
      </c>
      <c r="C1060" s="13" t="s">
        <v>1794</v>
      </c>
      <c r="D1060" s="13">
        <v>3.3052313567741499E-4</v>
      </c>
      <c r="E1060" s="13">
        <v>2.39524701530021E-4</v>
      </c>
      <c r="F1060">
        <v>7.0124053066916898E-4</v>
      </c>
      <c r="G1060">
        <v>3.5565326934156797E-4</v>
      </c>
      <c r="H1060">
        <v>7.7761867609284099E-4</v>
      </c>
      <c r="I1060">
        <v>2.3231830470087801E-5</v>
      </c>
      <c r="J1060">
        <v>1.1215105807429601E-3</v>
      </c>
      <c r="K1060">
        <v>4.1759824483122098E-4</v>
      </c>
      <c r="L1060">
        <v>4.38836333467822E-4</v>
      </c>
      <c r="M1060">
        <v>8.3676001905298399E-4</v>
      </c>
      <c r="N1060">
        <v>1.15327481292901E-4</v>
      </c>
      <c r="O1060">
        <v>3.2931629312171798E-5</v>
      </c>
      <c r="P1060">
        <v>1.9236493535807099E-4</v>
      </c>
    </row>
    <row r="1061" spans="1:16" x14ac:dyDescent="0.35">
      <c r="A1061" s="13" t="s">
        <v>1795</v>
      </c>
      <c r="B1061" s="13" t="s">
        <v>1649</v>
      </c>
      <c r="C1061" s="13" t="s">
        <v>289</v>
      </c>
      <c r="D1061" s="13">
        <v>1.3866254087173801E-3</v>
      </c>
      <c r="E1061" s="13">
        <v>1.07858858008378E-3</v>
      </c>
      <c r="F1061">
        <v>3.5426880735212199E-3</v>
      </c>
      <c r="G1061">
        <v>1.7360867736021599E-3</v>
      </c>
      <c r="H1061">
        <v>3.9016757460888802E-3</v>
      </c>
      <c r="I1061">
        <v>1.24107431266357E-4</v>
      </c>
      <c r="J1061">
        <v>5.9789891641284596E-3</v>
      </c>
      <c r="K1061">
        <v>1.9475977081565201E-3</v>
      </c>
      <c r="L1061">
        <v>2.3198906852864702E-3</v>
      </c>
      <c r="M1061">
        <v>3.98185682729709E-3</v>
      </c>
      <c r="N1061">
        <v>5.2171896319688695E-4</v>
      </c>
      <c r="O1061">
        <v>1.6265594742196501E-4</v>
      </c>
      <c r="P1061">
        <v>9.8847203913415903E-4</v>
      </c>
    </row>
    <row r="1062" spans="1:16" x14ac:dyDescent="0.35">
      <c r="A1062" s="13" t="s">
        <v>1796</v>
      </c>
      <c r="B1062" s="13" t="s">
        <v>1649</v>
      </c>
      <c r="C1062" s="13" t="s">
        <v>1797</v>
      </c>
      <c r="D1062" s="13">
        <v>5.4542037786892302E-5</v>
      </c>
      <c r="E1062" s="13">
        <v>3.8215393952668399E-5</v>
      </c>
      <c r="F1062">
        <v>9.0983079570032007E-5</v>
      </c>
      <c r="G1062">
        <v>5.0360545480194501E-5</v>
      </c>
      <c r="H1062">
        <v>1.09785699860157E-4</v>
      </c>
      <c r="I1062">
        <v>2.8009033704893401E-6</v>
      </c>
      <c r="J1062">
        <v>1.41941106989557E-4</v>
      </c>
      <c r="K1062">
        <v>5.2335782557794498E-5</v>
      </c>
      <c r="L1062">
        <v>5.2113484860394998E-5</v>
      </c>
      <c r="M1062">
        <v>1.1282696745723101E-4</v>
      </c>
      <c r="N1062">
        <v>1.8216192519525901E-5</v>
      </c>
      <c r="O1062">
        <v>4.1293688433201797E-6</v>
      </c>
      <c r="P1062">
        <v>2.7165952863196802E-5</v>
      </c>
    </row>
    <row r="1063" spans="1:16" x14ac:dyDescent="0.35">
      <c r="A1063" s="13" t="s">
        <v>1798</v>
      </c>
      <c r="B1063" s="13" t="s">
        <v>1649</v>
      </c>
      <c r="C1063" s="13" t="s">
        <v>1799</v>
      </c>
      <c r="D1063" s="13">
        <v>2.7616639108738302E-4</v>
      </c>
      <c r="E1063" s="13">
        <v>2.1271196961973501E-4</v>
      </c>
      <c r="F1063">
        <v>6.75435334500059E-4</v>
      </c>
      <c r="G1063">
        <v>3.5525810101660503E-4</v>
      </c>
      <c r="H1063">
        <v>7.5315884129673895E-4</v>
      </c>
      <c r="I1063">
        <v>2.32261696812971E-5</v>
      </c>
      <c r="J1063">
        <v>1.1228447927617599E-3</v>
      </c>
      <c r="K1063">
        <v>3.8109063245866102E-4</v>
      </c>
      <c r="L1063">
        <v>4.3473978570824799E-4</v>
      </c>
      <c r="M1063">
        <v>8.0511066635830799E-4</v>
      </c>
      <c r="N1063">
        <v>1.03161051923453E-4</v>
      </c>
      <c r="O1063">
        <v>3.1299627348539999E-5</v>
      </c>
      <c r="P1063">
        <v>1.88261151017878E-4</v>
      </c>
    </row>
    <row r="1064" spans="1:16" x14ac:dyDescent="0.35">
      <c r="A1064" s="13" t="s">
        <v>1800</v>
      </c>
      <c r="B1064" s="13" t="s">
        <v>1649</v>
      </c>
      <c r="C1064" s="13" t="s">
        <v>1801</v>
      </c>
      <c r="D1064" s="13">
        <v>6.5367728804577405E-4</v>
      </c>
      <c r="E1064" s="13">
        <v>4.5571999936959998E-4</v>
      </c>
      <c r="F1064">
        <v>1.2448160687192299E-3</v>
      </c>
      <c r="G1064">
        <v>5.6822028429578399E-4</v>
      </c>
      <c r="H1064">
        <v>1.34252982872799E-3</v>
      </c>
      <c r="I1064">
        <v>3.94484039936338E-5</v>
      </c>
      <c r="J1064">
        <v>1.86261440179255E-3</v>
      </c>
      <c r="K1064">
        <v>7.5706884034572298E-4</v>
      </c>
      <c r="L1064">
        <v>7.5870907079954905E-4</v>
      </c>
      <c r="M1064">
        <v>1.4731070199349599E-3</v>
      </c>
      <c r="N1064">
        <v>2.1462890513220101E-4</v>
      </c>
      <c r="O1064">
        <v>5.7830275701847799E-5</v>
      </c>
      <c r="P1064">
        <v>3.3091714637660102E-4</v>
      </c>
    </row>
    <row r="1065" spans="1:16" x14ac:dyDescent="0.35">
      <c r="A1065" s="13" t="s">
        <v>1802</v>
      </c>
      <c r="B1065" s="13" t="s">
        <v>1649</v>
      </c>
      <c r="C1065" s="13" t="s">
        <v>134</v>
      </c>
      <c r="D1065" s="13">
        <v>3.1521547769097199E-4</v>
      </c>
      <c r="E1065" s="13">
        <v>2.5176369611928299E-4</v>
      </c>
      <c r="F1065">
        <v>8.2080437947593501E-4</v>
      </c>
      <c r="G1065">
        <v>3.7273624612133699E-4</v>
      </c>
      <c r="H1065">
        <v>9.1173092390747605E-4</v>
      </c>
      <c r="I1065">
        <v>2.8634676660424701E-5</v>
      </c>
      <c r="J1065">
        <v>1.41098937888906E-3</v>
      </c>
      <c r="K1065">
        <v>4.4760760988743801E-4</v>
      </c>
      <c r="L1065">
        <v>5.3733491104308395E-4</v>
      </c>
      <c r="M1065">
        <v>8.7060512609872704E-4</v>
      </c>
      <c r="N1065">
        <v>1.21949555033765E-4</v>
      </c>
      <c r="O1065">
        <v>3.7088592005615199E-5</v>
      </c>
      <c r="P1065">
        <v>2.42128186421727E-4</v>
      </c>
    </row>
    <row r="1066" spans="1:16" x14ac:dyDescent="0.35">
      <c r="A1066" s="13" t="s">
        <v>1803</v>
      </c>
      <c r="B1066" s="13" t="s">
        <v>1649</v>
      </c>
      <c r="C1066" s="13" t="s">
        <v>296</v>
      </c>
      <c r="D1066" s="13">
        <v>1.9642737583244799E-3</v>
      </c>
      <c r="E1066" s="13">
        <v>1.55725086431246E-3</v>
      </c>
      <c r="F1066">
        <v>3.8215672821541001E-3</v>
      </c>
      <c r="G1066">
        <v>2.86182918036774E-3</v>
      </c>
      <c r="H1066">
        <v>4.9298549130726201E-3</v>
      </c>
      <c r="I1066">
        <v>1.264407953479E-4</v>
      </c>
      <c r="J1066">
        <v>7.0286321330667902E-3</v>
      </c>
      <c r="K1066">
        <v>2.2405934920838402E-3</v>
      </c>
      <c r="L1066">
        <v>2.2648726066539998E-3</v>
      </c>
      <c r="M1066">
        <v>5.2624019869320299E-3</v>
      </c>
      <c r="N1066">
        <v>7.7467336355287501E-4</v>
      </c>
      <c r="O1066">
        <v>1.76670809217856E-4</v>
      </c>
      <c r="P1066">
        <v>1.2255849721934001E-3</v>
      </c>
    </row>
    <row r="1067" spans="1:16" x14ac:dyDescent="0.35">
      <c r="A1067" s="13" t="s">
        <v>1804</v>
      </c>
      <c r="B1067" s="13" t="s">
        <v>1649</v>
      </c>
      <c r="C1067" s="13" t="s">
        <v>138</v>
      </c>
      <c r="D1067" s="13">
        <v>1.4248089796287499E-3</v>
      </c>
      <c r="E1067" s="13">
        <v>1.1758881330995799E-3</v>
      </c>
      <c r="F1067">
        <v>2.8735574595815001E-3</v>
      </c>
      <c r="G1067">
        <v>2.4337924732128302E-3</v>
      </c>
      <c r="H1067">
        <v>3.8268094849976601E-3</v>
      </c>
      <c r="I1067">
        <v>1.02085879138762E-4</v>
      </c>
      <c r="J1067">
        <v>7.3484665532737303E-3</v>
      </c>
      <c r="K1067">
        <v>1.7146872604186199E-3</v>
      </c>
      <c r="L1067">
        <v>1.7065385134225699E-3</v>
      </c>
      <c r="M1067">
        <v>4.6259655287781698E-3</v>
      </c>
      <c r="N1067">
        <v>6.0215998515697196E-4</v>
      </c>
      <c r="O1067">
        <v>1.32656043581361E-4</v>
      </c>
      <c r="P1067">
        <v>9.7533668963061004E-4</v>
      </c>
    </row>
    <row r="1068" spans="1:16" x14ac:dyDescent="0.35">
      <c r="A1068" s="13" t="s">
        <v>1805</v>
      </c>
      <c r="B1068" s="13" t="s">
        <v>1649</v>
      </c>
      <c r="C1068" s="13" t="s">
        <v>1806</v>
      </c>
      <c r="D1068" s="13">
        <v>4.16728081546212E-4</v>
      </c>
      <c r="E1068" s="13">
        <v>3.22755359116264E-4</v>
      </c>
      <c r="F1068">
        <v>9.9570219093084102E-4</v>
      </c>
      <c r="G1068">
        <v>7.0234537528495898E-4</v>
      </c>
      <c r="H1068">
        <v>1.2457242956906999E-3</v>
      </c>
      <c r="I1068">
        <v>3.49943875928926E-5</v>
      </c>
      <c r="J1068">
        <v>2.7058486276791498E-3</v>
      </c>
      <c r="K1068">
        <v>5.4048821484159405E-4</v>
      </c>
      <c r="L1068">
        <v>6.2994659217356695E-4</v>
      </c>
      <c r="M1068">
        <v>1.1798518897695801E-3</v>
      </c>
      <c r="N1068">
        <v>1.6718176553239301E-4</v>
      </c>
      <c r="O1068">
        <v>4.6271069101189002E-5</v>
      </c>
      <c r="P1068">
        <v>3.3714101013869902E-4</v>
      </c>
    </row>
    <row r="1069" spans="1:16" x14ac:dyDescent="0.35">
      <c r="A1069" s="13" t="s">
        <v>1807</v>
      </c>
      <c r="B1069" s="13" t="s">
        <v>1649</v>
      </c>
      <c r="C1069" s="13" t="s">
        <v>1300</v>
      </c>
      <c r="D1069" s="13">
        <v>4.8762114015314298E-4</v>
      </c>
      <c r="E1069" s="13">
        <v>4.0465965144596502E-4</v>
      </c>
      <c r="F1069">
        <v>1.02304951201402E-3</v>
      </c>
      <c r="G1069">
        <v>6.9064432502437603E-4</v>
      </c>
      <c r="H1069">
        <v>1.3103256125349501E-3</v>
      </c>
      <c r="I1069">
        <v>3.4662368215251097E-5</v>
      </c>
      <c r="J1069">
        <v>2.07505444835398E-3</v>
      </c>
      <c r="K1069">
        <v>5.9952829654712203E-4</v>
      </c>
      <c r="L1069">
        <v>6.1624340259672499E-4</v>
      </c>
      <c r="M1069">
        <v>1.47115502961926E-3</v>
      </c>
      <c r="N1069">
        <v>1.9997833228386201E-4</v>
      </c>
      <c r="O1069">
        <v>4.6324705977380097E-5</v>
      </c>
      <c r="P1069">
        <v>3.4789448864671197E-4</v>
      </c>
    </row>
    <row r="1070" spans="1:16" x14ac:dyDescent="0.35">
      <c r="A1070" s="13" t="s">
        <v>1808</v>
      </c>
      <c r="B1070" s="13" t="s">
        <v>1649</v>
      </c>
      <c r="C1070" s="13" t="s">
        <v>687</v>
      </c>
      <c r="D1070" s="13">
        <v>6.4381394951817505E-4</v>
      </c>
      <c r="E1070" s="13">
        <v>5.2754106941609697E-4</v>
      </c>
      <c r="F1070">
        <v>1.55086985706806E-3</v>
      </c>
      <c r="G1070">
        <v>7.1288209517360096E-4</v>
      </c>
      <c r="H1070">
        <v>1.7930672949697901E-3</v>
      </c>
      <c r="I1070">
        <v>5.1698229495695802E-5</v>
      </c>
      <c r="J1070">
        <v>2.6186008236478999E-3</v>
      </c>
      <c r="K1070">
        <v>8.70426623661394E-4</v>
      </c>
      <c r="L1070">
        <v>9.7419679227225202E-4</v>
      </c>
      <c r="M1070">
        <v>1.71043997493403E-3</v>
      </c>
      <c r="N1070">
        <v>2.5184422452761702E-4</v>
      </c>
      <c r="O1070">
        <v>6.9195371649246104E-5</v>
      </c>
      <c r="P1070">
        <v>4.9999147861977096E-4</v>
      </c>
    </row>
    <row r="1071" spans="1:16" x14ac:dyDescent="0.35">
      <c r="A1071" s="13" t="s">
        <v>1809</v>
      </c>
      <c r="B1071" s="13" t="s">
        <v>1649</v>
      </c>
      <c r="C1071" s="13" t="s">
        <v>1810</v>
      </c>
      <c r="D1071" s="13">
        <v>3.7158208106368102E-4</v>
      </c>
      <c r="E1071" s="13">
        <v>2.7114911361589798E-4</v>
      </c>
      <c r="F1071">
        <v>7.8821151088174005E-4</v>
      </c>
      <c r="G1071">
        <v>4.0637744804194602E-4</v>
      </c>
      <c r="H1071">
        <v>8.7952202855352899E-4</v>
      </c>
      <c r="I1071">
        <v>2.3365148213108599E-5</v>
      </c>
      <c r="J1071">
        <v>1.5642041213280401E-3</v>
      </c>
      <c r="K1071">
        <v>4.1370281096612201E-4</v>
      </c>
      <c r="L1071">
        <v>4.6906617128072297E-4</v>
      </c>
      <c r="M1071">
        <v>7.7023630434592801E-4</v>
      </c>
      <c r="N1071">
        <v>1.16848755546574E-4</v>
      </c>
      <c r="O1071">
        <v>3.2425541530885898E-5</v>
      </c>
      <c r="P1071">
        <v>2.7169779439617601E-4</v>
      </c>
    </row>
    <row r="1072" spans="1:16" x14ac:dyDescent="0.35">
      <c r="A1072" s="13" t="s">
        <v>1811</v>
      </c>
      <c r="B1072" s="13" t="s">
        <v>1649</v>
      </c>
      <c r="C1072" s="13" t="s">
        <v>1812</v>
      </c>
      <c r="D1072" s="13">
        <v>4.5333576698489901E-4</v>
      </c>
      <c r="E1072" s="13">
        <v>3.2613411104751098E-4</v>
      </c>
      <c r="F1072">
        <v>9.1369988114753495E-4</v>
      </c>
      <c r="G1072">
        <v>3.6840164350239002E-4</v>
      </c>
      <c r="H1072">
        <v>9.3104187700579E-4</v>
      </c>
      <c r="I1072">
        <v>2.4265670230859601E-5</v>
      </c>
      <c r="J1072">
        <v>1.3528178239003901E-3</v>
      </c>
      <c r="K1072">
        <v>4.5972625022083199E-4</v>
      </c>
      <c r="L1072">
        <v>5.12779561799649E-4</v>
      </c>
      <c r="M1072">
        <v>7.6082898427303099E-4</v>
      </c>
      <c r="N1072">
        <v>1.2217222907424401E-4</v>
      </c>
      <c r="O1072">
        <v>3.53565503950927E-5</v>
      </c>
      <c r="P1072">
        <v>3.1460498300474402E-4</v>
      </c>
    </row>
    <row r="1073" spans="1:16" x14ac:dyDescent="0.35">
      <c r="A1073" s="13" t="s">
        <v>1813</v>
      </c>
      <c r="B1073" s="13" t="s">
        <v>1649</v>
      </c>
      <c r="C1073" s="13" t="s">
        <v>1814</v>
      </c>
      <c r="D1073" s="13">
        <v>2.8354994427556997E-4</v>
      </c>
      <c r="E1073" s="13">
        <v>2.3678517385945601E-4</v>
      </c>
      <c r="F1073">
        <v>5.3328259766620802E-4</v>
      </c>
      <c r="G1073">
        <v>4.2753816003121E-4</v>
      </c>
      <c r="H1073">
        <v>7.3512556416259402E-4</v>
      </c>
      <c r="I1073">
        <v>1.7941662100404301E-5</v>
      </c>
      <c r="J1073">
        <v>1.17831186719607E-3</v>
      </c>
      <c r="K1073">
        <v>3.2202466152404102E-4</v>
      </c>
      <c r="L1073">
        <v>3.01457622327946E-4</v>
      </c>
      <c r="M1073">
        <v>9.6971535367105903E-4</v>
      </c>
      <c r="N1073">
        <v>1.2225952599097801E-4</v>
      </c>
      <c r="O1073">
        <v>2.42604868434674E-5</v>
      </c>
      <c r="P1073">
        <v>1.8600594611061901E-4</v>
      </c>
    </row>
    <row r="1074" spans="1:16" x14ac:dyDescent="0.35">
      <c r="A1074" s="13" t="s">
        <v>1815</v>
      </c>
      <c r="B1074" s="13" t="s">
        <v>1649</v>
      </c>
      <c r="C1074" s="13" t="s">
        <v>308</v>
      </c>
      <c r="D1074" s="13">
        <v>5.5385576060420398E-4</v>
      </c>
      <c r="E1074" s="13">
        <v>3.9735391972506502E-4</v>
      </c>
      <c r="F1074">
        <v>9.8985896639233609E-4</v>
      </c>
      <c r="G1074">
        <v>3.45985734200143E-4</v>
      </c>
      <c r="H1074">
        <v>9.6187824294829895E-4</v>
      </c>
      <c r="I1074">
        <v>2.15735950967265E-5</v>
      </c>
      <c r="J1074">
        <v>1.1805372441256201E-3</v>
      </c>
      <c r="K1074">
        <v>5.0296385192303303E-4</v>
      </c>
      <c r="L1074">
        <v>4.8230175390180901E-4</v>
      </c>
      <c r="M1074">
        <v>7.9790060122750099E-4</v>
      </c>
      <c r="N1074">
        <v>1.3754845261527E-4</v>
      </c>
      <c r="O1074">
        <v>3.5139078046436003E-5</v>
      </c>
      <c r="P1074">
        <v>3.4221585004747001E-4</v>
      </c>
    </row>
    <row r="1075" spans="1:16" x14ac:dyDescent="0.35">
      <c r="A1075" s="13" t="s">
        <v>1816</v>
      </c>
      <c r="B1075" s="13" t="s">
        <v>1649</v>
      </c>
      <c r="C1075" s="13" t="s">
        <v>946</v>
      </c>
      <c r="D1075" s="13">
        <v>3.4993775490818101E-3</v>
      </c>
      <c r="E1075" s="13">
        <v>2.66238101479261E-3</v>
      </c>
      <c r="F1075">
        <v>7.8815203239189693E-3</v>
      </c>
      <c r="G1075">
        <v>4.6637202659443096E-3</v>
      </c>
      <c r="H1075">
        <v>9.51516691499678E-3</v>
      </c>
      <c r="I1075">
        <v>2.5996005262072998E-4</v>
      </c>
      <c r="J1075">
        <v>1.6716730316261402E-2</v>
      </c>
      <c r="K1075">
        <v>4.3211356504180704E-3</v>
      </c>
      <c r="L1075">
        <v>4.8665311075478E-3</v>
      </c>
      <c r="M1075">
        <v>8.8344660396019008E-3</v>
      </c>
      <c r="N1075">
        <v>1.2912009448116399E-3</v>
      </c>
      <c r="O1075">
        <v>3.5105429978098698E-4</v>
      </c>
      <c r="P1075">
        <v>2.7100864994731399E-3</v>
      </c>
    </row>
    <row r="1076" spans="1:16" x14ac:dyDescent="0.35">
      <c r="A1076" s="13" t="s">
        <v>1817</v>
      </c>
      <c r="B1076" s="13" t="s">
        <v>1649</v>
      </c>
      <c r="C1076" s="13" t="s">
        <v>150</v>
      </c>
      <c r="D1076" s="13">
        <v>2.7320096950161601E-4</v>
      </c>
      <c r="E1076" s="13">
        <v>2.27059390322984E-4</v>
      </c>
      <c r="F1076">
        <v>6.1403995158264301E-4</v>
      </c>
      <c r="G1076">
        <v>3.1014641532066699E-4</v>
      </c>
      <c r="H1076">
        <v>7.3947987616502196E-4</v>
      </c>
      <c r="I1076">
        <v>2.0178792063127199E-5</v>
      </c>
      <c r="J1076">
        <v>1.02179978770956E-3</v>
      </c>
      <c r="K1076">
        <v>3.5264622384547799E-4</v>
      </c>
      <c r="L1076">
        <v>3.7757910859547301E-4</v>
      </c>
      <c r="M1076">
        <v>7.3357143266854598E-4</v>
      </c>
      <c r="N1076">
        <v>1.0887042705209201E-4</v>
      </c>
      <c r="O1076">
        <v>2.7567704732828201E-5</v>
      </c>
      <c r="P1076">
        <v>2.0265886093052599E-4</v>
      </c>
    </row>
    <row r="1077" spans="1:16" x14ac:dyDescent="0.35">
      <c r="A1077" s="13" t="s">
        <v>1818</v>
      </c>
      <c r="B1077" s="13" t="s">
        <v>1649</v>
      </c>
      <c r="C1077" s="13" t="s">
        <v>949</v>
      </c>
      <c r="D1077" s="13">
        <v>3.6960125453785E-4</v>
      </c>
      <c r="E1077" s="13">
        <v>2.8202599453301902E-4</v>
      </c>
      <c r="F1077">
        <v>9.7248526607591698E-4</v>
      </c>
      <c r="G1077">
        <v>4.4965524049242402E-4</v>
      </c>
      <c r="H1077">
        <v>1.06259426632596E-3</v>
      </c>
      <c r="I1077">
        <v>3.5108448709598499E-5</v>
      </c>
      <c r="J1077">
        <v>1.6893759257501199E-3</v>
      </c>
      <c r="K1077">
        <v>5.18668509248663E-4</v>
      </c>
      <c r="L1077">
        <v>6.5292536355280001E-4</v>
      </c>
      <c r="M1077">
        <v>1.0140386107961401E-3</v>
      </c>
      <c r="N1077">
        <v>1.3799495756420101E-4</v>
      </c>
      <c r="O1077">
        <v>4.43389301301591E-5</v>
      </c>
      <c r="P1077">
        <v>2.6834747313513301E-4</v>
      </c>
    </row>
    <row r="1078" spans="1:16" x14ac:dyDescent="0.35">
      <c r="A1078" s="13" t="s">
        <v>1819</v>
      </c>
      <c r="B1078" s="13" t="s">
        <v>1649</v>
      </c>
      <c r="C1078" s="13" t="s">
        <v>951</v>
      </c>
      <c r="D1078" s="13">
        <v>4.9342822313784703E-4</v>
      </c>
      <c r="E1078" s="13">
        <v>3.5122716240558699E-4</v>
      </c>
      <c r="F1078">
        <v>8.8507215228677898E-4</v>
      </c>
      <c r="G1078">
        <v>3.3256032915021498E-4</v>
      </c>
      <c r="H1078">
        <v>8.8301780741256003E-4</v>
      </c>
      <c r="I1078">
        <v>2.0431165171872E-5</v>
      </c>
      <c r="J1078">
        <v>1.1772644010949599E-3</v>
      </c>
      <c r="K1078">
        <v>4.5420552631608301E-4</v>
      </c>
      <c r="L1078">
        <v>4.5273999767486602E-4</v>
      </c>
      <c r="M1078">
        <v>7.1979159955847004E-4</v>
      </c>
      <c r="N1078">
        <v>1.2413690507211299E-4</v>
      </c>
      <c r="O1078">
        <v>3.1916195626699401E-5</v>
      </c>
      <c r="P1078">
        <v>3.05119087691445E-4</v>
      </c>
    </row>
    <row r="1079" spans="1:16" x14ac:dyDescent="0.35">
      <c r="A1079" s="13" t="s">
        <v>1820</v>
      </c>
      <c r="B1079" s="13" t="s">
        <v>1649</v>
      </c>
      <c r="C1079" s="13" t="s">
        <v>1330</v>
      </c>
      <c r="D1079" s="13">
        <v>7.5283092122915298E-4</v>
      </c>
      <c r="E1079" s="13">
        <v>5.1643332243038204E-4</v>
      </c>
      <c r="F1079">
        <v>1.8454128953054401E-3</v>
      </c>
      <c r="G1079">
        <v>9.7919906198209897E-4</v>
      </c>
      <c r="H1079">
        <v>1.9889823618169798E-3</v>
      </c>
      <c r="I1079">
        <v>6.8763965277859697E-5</v>
      </c>
      <c r="J1079">
        <v>3.4958937730758702E-3</v>
      </c>
      <c r="K1079">
        <v>1.00883208478237E-3</v>
      </c>
      <c r="L1079">
        <v>1.2601087385343899E-3</v>
      </c>
      <c r="M1079">
        <v>1.9998334126416699E-3</v>
      </c>
      <c r="N1079">
        <v>2.5421485722939099E-4</v>
      </c>
      <c r="O1079">
        <v>8.5858935388493106E-5</v>
      </c>
      <c r="P1079">
        <v>4.5832704264456102E-4</v>
      </c>
    </row>
    <row r="1080" spans="1:16" x14ac:dyDescent="0.35">
      <c r="A1080" s="13" t="s">
        <v>1821</v>
      </c>
      <c r="B1080" s="13" t="s">
        <v>1649</v>
      </c>
      <c r="C1080" s="13" t="s">
        <v>1822</v>
      </c>
      <c r="D1080" s="13">
        <v>1.39886803499756E-4</v>
      </c>
      <c r="E1080" s="13">
        <v>1.0198343850890301E-4</v>
      </c>
      <c r="F1080">
        <v>3.1339442704834101E-4</v>
      </c>
      <c r="G1080">
        <v>1.3498241562585401E-4</v>
      </c>
      <c r="H1080">
        <v>3.2673341656420598E-4</v>
      </c>
      <c r="I1080">
        <v>1.05000226762866E-5</v>
      </c>
      <c r="J1080">
        <v>4.8571781532534103E-4</v>
      </c>
      <c r="K1080">
        <v>1.95476342933277E-4</v>
      </c>
      <c r="L1080">
        <v>2.0019658765453799E-4</v>
      </c>
      <c r="M1080">
        <v>3.45635665000853E-4</v>
      </c>
      <c r="N1080">
        <v>4.8603172177930498E-5</v>
      </c>
      <c r="O1080">
        <v>1.48215337797683E-5</v>
      </c>
      <c r="P1080">
        <v>8.0135947595999095E-5</v>
      </c>
    </row>
    <row r="1081" spans="1:16" x14ac:dyDescent="0.35">
      <c r="A1081" s="13" t="s">
        <v>1823</v>
      </c>
      <c r="B1081" s="13" t="s">
        <v>1649</v>
      </c>
      <c r="C1081" s="13" t="s">
        <v>1197</v>
      </c>
      <c r="D1081" s="13">
        <v>5.7847628208577203E-4</v>
      </c>
      <c r="E1081" s="13">
        <v>4.7206249526394399E-4</v>
      </c>
      <c r="F1081">
        <v>1.2238592263318E-3</v>
      </c>
      <c r="G1081">
        <v>7.6490460652758299E-4</v>
      </c>
      <c r="H1081">
        <v>1.5301502159377101E-3</v>
      </c>
      <c r="I1081">
        <v>4.05146443468959E-5</v>
      </c>
      <c r="J1081">
        <v>2.1283255273448001E-3</v>
      </c>
      <c r="K1081">
        <v>7.1337391909922099E-4</v>
      </c>
      <c r="L1081">
        <v>7.4057021163055799E-4</v>
      </c>
      <c r="M1081">
        <v>1.57511077633199E-3</v>
      </c>
      <c r="N1081">
        <v>2.32590879297513E-4</v>
      </c>
      <c r="O1081">
        <v>5.6120023348402799E-5</v>
      </c>
      <c r="P1081">
        <v>3.9351399884067202E-4</v>
      </c>
    </row>
    <row r="1082" spans="1:16" x14ac:dyDescent="0.35">
      <c r="A1082" s="13" t="s">
        <v>1824</v>
      </c>
      <c r="B1082" s="13" t="s">
        <v>1825</v>
      </c>
      <c r="C1082" s="13" t="s">
        <v>1826</v>
      </c>
      <c r="D1082" s="13">
        <v>2.0476366808173398E-3</v>
      </c>
      <c r="E1082" s="13">
        <v>7.7708413766876998E-4</v>
      </c>
      <c r="F1082">
        <v>3.1161761652889301E-3</v>
      </c>
      <c r="G1082">
        <v>2.1530515801464799E-3</v>
      </c>
      <c r="H1082">
        <v>3.48452844799339E-3</v>
      </c>
      <c r="I1082">
        <v>1.4282252270906E-4</v>
      </c>
      <c r="J1082">
        <v>1.0514081994938401E-2</v>
      </c>
      <c r="K1082">
        <v>2.8989458631409502E-3</v>
      </c>
      <c r="L1082">
        <v>3.96595969312103E-3</v>
      </c>
      <c r="M1082">
        <v>1.4341773732713899E-3</v>
      </c>
      <c r="N1082">
        <v>2.1119986999198001E-4</v>
      </c>
      <c r="O1082">
        <v>9.0638083115543401E-5</v>
      </c>
      <c r="P1082">
        <v>8.6525197635526003E-4</v>
      </c>
    </row>
    <row r="1083" spans="1:16" x14ac:dyDescent="0.35">
      <c r="A1083" s="13" t="s">
        <v>1827</v>
      </c>
      <c r="B1083" s="13" t="s">
        <v>1825</v>
      </c>
      <c r="C1083" s="13" t="s">
        <v>1201</v>
      </c>
      <c r="D1083" s="13">
        <v>3.8555420337243502E-4</v>
      </c>
      <c r="E1083" s="13">
        <v>1.8354276178034201E-4</v>
      </c>
      <c r="F1083">
        <v>8.1556207014403298E-4</v>
      </c>
      <c r="G1083">
        <v>4.1366370077719402E-4</v>
      </c>
      <c r="H1083">
        <v>7.1636432102305497E-4</v>
      </c>
      <c r="I1083">
        <v>3.1610701016971797E-5</v>
      </c>
      <c r="J1083">
        <v>2.4288808633811899E-3</v>
      </c>
      <c r="K1083">
        <v>6.4809153394131895E-4</v>
      </c>
      <c r="L1083">
        <v>9.5510565091220503E-4</v>
      </c>
      <c r="M1083">
        <v>2.9703322120115699E-4</v>
      </c>
      <c r="N1083">
        <v>4.5666989612717103E-5</v>
      </c>
      <c r="O1083">
        <v>1.9486988333827301E-5</v>
      </c>
      <c r="P1083">
        <v>1.9498904958785299E-4</v>
      </c>
    </row>
    <row r="1084" spans="1:16" x14ac:dyDescent="0.35">
      <c r="A1084" s="13" t="s">
        <v>1828</v>
      </c>
      <c r="B1084" s="13" t="s">
        <v>1825</v>
      </c>
      <c r="C1084" s="13" t="s">
        <v>1829</v>
      </c>
      <c r="D1084" s="13">
        <v>3.4105176131347401E-3</v>
      </c>
      <c r="E1084" s="13">
        <v>1.3761250884920301E-3</v>
      </c>
      <c r="F1084">
        <v>4.3334901354033497E-3</v>
      </c>
      <c r="G1084">
        <v>5.4753168721449596E-3</v>
      </c>
      <c r="H1084">
        <v>7.3812682810363702E-3</v>
      </c>
      <c r="I1084">
        <v>3.1070765410854599E-4</v>
      </c>
      <c r="J1084">
        <v>3.9063890489044302E-2</v>
      </c>
      <c r="K1084">
        <v>5.4509747689266896E-3</v>
      </c>
      <c r="L1084">
        <v>1.03804466386284E-2</v>
      </c>
      <c r="M1084">
        <v>2.6429111470673799E-3</v>
      </c>
      <c r="N1084">
        <v>3.98764360117691E-4</v>
      </c>
      <c r="O1084">
        <v>1.5865611967293101E-4</v>
      </c>
      <c r="P1084">
        <v>1.04949662080315E-3</v>
      </c>
    </row>
    <row r="1085" spans="1:16" x14ac:dyDescent="0.35">
      <c r="A1085" s="13" t="s">
        <v>1830</v>
      </c>
      <c r="B1085" s="13" t="s">
        <v>1825</v>
      </c>
      <c r="C1085" s="13" t="s">
        <v>1831</v>
      </c>
      <c r="D1085" s="13">
        <v>3.3395512576333799E-4</v>
      </c>
      <c r="E1085" s="13">
        <v>1.6799448730727901E-4</v>
      </c>
      <c r="F1085">
        <v>5.7145100628955097E-4</v>
      </c>
      <c r="G1085">
        <v>5.2025520127976896E-4</v>
      </c>
      <c r="H1085">
        <v>8.5385133470285298E-4</v>
      </c>
      <c r="I1085">
        <v>3.4473166151394401E-5</v>
      </c>
      <c r="J1085">
        <v>3.3728183626609001E-3</v>
      </c>
      <c r="K1085">
        <v>5.9433844107409199E-4</v>
      </c>
      <c r="L1085">
        <v>1.21204188374498E-3</v>
      </c>
      <c r="M1085">
        <v>2.8277989415616798E-4</v>
      </c>
      <c r="N1085">
        <v>4.7632731012472703E-5</v>
      </c>
      <c r="O1085">
        <v>1.9980286995728999E-5</v>
      </c>
      <c r="P1085">
        <v>1.2925954138512399E-4</v>
      </c>
    </row>
    <row r="1086" spans="1:16" x14ac:dyDescent="0.35">
      <c r="A1086" s="13" t="s">
        <v>1832</v>
      </c>
      <c r="B1086" s="13" t="s">
        <v>1825</v>
      </c>
      <c r="C1086" s="13" t="s">
        <v>1833</v>
      </c>
      <c r="D1086" s="13">
        <v>9.2281612911493101E-4</v>
      </c>
      <c r="E1086" s="13">
        <v>4.9003712279039897E-4</v>
      </c>
      <c r="F1086">
        <v>2.0386913102414502E-3</v>
      </c>
      <c r="G1086">
        <v>1.14978027514197E-3</v>
      </c>
      <c r="H1086">
        <v>2.0202764674051199E-3</v>
      </c>
      <c r="I1086">
        <v>8.9569699557953201E-5</v>
      </c>
      <c r="J1086">
        <v>6.0494116981065996E-3</v>
      </c>
      <c r="K1086">
        <v>1.7867361344902799E-3</v>
      </c>
      <c r="L1086">
        <v>2.7974894129433599E-3</v>
      </c>
      <c r="M1086">
        <v>8.9284069504735105E-4</v>
      </c>
      <c r="N1086">
        <v>1.35216189108245E-4</v>
      </c>
      <c r="O1086">
        <v>5.9240454562369301E-5</v>
      </c>
      <c r="P1086">
        <v>5.5936085114997598E-4</v>
      </c>
    </row>
    <row r="1087" spans="1:16" x14ac:dyDescent="0.35">
      <c r="A1087" s="13" t="s">
        <v>1834</v>
      </c>
      <c r="B1087" s="13" t="s">
        <v>1825</v>
      </c>
      <c r="C1087" s="13" t="s">
        <v>1835</v>
      </c>
      <c r="D1087" s="13">
        <v>8.4403867793629095E-4</v>
      </c>
      <c r="E1087" s="13">
        <v>3.5443269586230502E-4</v>
      </c>
      <c r="F1087">
        <v>1.6711579586673601E-3</v>
      </c>
      <c r="G1087">
        <v>8.3199602657017097E-4</v>
      </c>
      <c r="H1087">
        <v>1.27825491386794E-3</v>
      </c>
      <c r="I1087">
        <v>6.0616866354231197E-5</v>
      </c>
      <c r="J1087">
        <v>5.4583860975566502E-3</v>
      </c>
      <c r="K1087">
        <v>1.2206499751779001E-3</v>
      </c>
      <c r="L1087">
        <v>2.0378679017400902E-3</v>
      </c>
      <c r="M1087">
        <v>5.9471788893384605E-4</v>
      </c>
      <c r="N1087">
        <v>8.4383750285816503E-5</v>
      </c>
      <c r="O1087">
        <v>3.3834707767983403E-5</v>
      </c>
      <c r="P1087">
        <v>3.2333680397527901E-4</v>
      </c>
    </row>
    <row r="1088" spans="1:16" x14ac:dyDescent="0.35">
      <c r="A1088" s="13" t="s">
        <v>1836</v>
      </c>
      <c r="B1088" s="13" t="s">
        <v>1825</v>
      </c>
      <c r="C1088" s="13" t="s">
        <v>1837</v>
      </c>
      <c r="D1088" s="13">
        <v>1.56290024958739E-4</v>
      </c>
      <c r="E1088" s="13">
        <v>9.3062934136173996E-5</v>
      </c>
      <c r="F1088">
        <v>4.1566054709203101E-4</v>
      </c>
      <c r="G1088">
        <v>1.7652221529101199E-4</v>
      </c>
      <c r="H1088">
        <v>3.2168509600869502E-4</v>
      </c>
      <c r="I1088">
        <v>1.5129016575087699E-5</v>
      </c>
      <c r="J1088">
        <v>1.3562466819533501E-3</v>
      </c>
      <c r="K1088">
        <v>3.7412706449511702E-4</v>
      </c>
      <c r="L1088">
        <v>4.02906943509287E-4</v>
      </c>
      <c r="M1088">
        <v>1.6151978890451899E-4</v>
      </c>
      <c r="N1088">
        <v>2.6340249430835201E-5</v>
      </c>
      <c r="O1088">
        <v>1.07801589209773E-5</v>
      </c>
      <c r="P1088">
        <v>1.0627495238877299E-4</v>
      </c>
    </row>
    <row r="1089" spans="1:16" x14ac:dyDescent="0.35">
      <c r="A1089" s="13" t="s">
        <v>1838</v>
      </c>
      <c r="B1089" s="13" t="s">
        <v>1825</v>
      </c>
      <c r="C1089" s="13" t="s">
        <v>1839</v>
      </c>
      <c r="D1089" s="13">
        <v>2.1501063608051398E-3</v>
      </c>
      <c r="E1089" s="13">
        <v>1.2167983865513301E-3</v>
      </c>
      <c r="F1089">
        <v>5.2695745939264904E-3</v>
      </c>
      <c r="G1089">
        <v>3.1966324912701401E-3</v>
      </c>
      <c r="H1089">
        <v>4.0620043267484297E-3</v>
      </c>
      <c r="I1089">
        <v>1.86379199206292E-4</v>
      </c>
      <c r="J1089">
        <v>1.7994316476577302E-2</v>
      </c>
      <c r="K1089">
        <v>4.9409345521245502E-3</v>
      </c>
      <c r="L1089">
        <v>4.4039736947610996E-3</v>
      </c>
      <c r="M1089">
        <v>2.48601631650702E-3</v>
      </c>
      <c r="N1089">
        <v>3.38010284439848E-4</v>
      </c>
      <c r="O1089">
        <v>1.2033756343590801E-4</v>
      </c>
      <c r="P1089">
        <v>1.3300924186710099E-3</v>
      </c>
    </row>
    <row r="1090" spans="1:16" x14ac:dyDescent="0.35">
      <c r="A1090" s="13" t="s">
        <v>1840</v>
      </c>
      <c r="B1090" s="13" t="s">
        <v>1825</v>
      </c>
      <c r="C1090" s="13" t="s">
        <v>1841</v>
      </c>
      <c r="D1090" s="13">
        <v>8.8489719351476405E-3</v>
      </c>
      <c r="E1090" s="13">
        <v>4.8461487772660499E-3</v>
      </c>
      <c r="F1090">
        <v>2.1455484391922301E-2</v>
      </c>
      <c r="G1090">
        <v>1.1523949070727501E-2</v>
      </c>
      <c r="H1090">
        <v>1.4859052957125401E-2</v>
      </c>
      <c r="I1090">
        <v>6.9331455455736205E-4</v>
      </c>
      <c r="J1090">
        <v>6.4475966737678095E-2</v>
      </c>
      <c r="K1090">
        <v>1.8371803619753001E-2</v>
      </c>
      <c r="L1090">
        <v>1.5859384126949701E-2</v>
      </c>
      <c r="M1090">
        <v>9.0038036191080195E-3</v>
      </c>
      <c r="N1090">
        <v>1.23167063633866E-3</v>
      </c>
      <c r="O1090">
        <v>4.2308709296362101E-4</v>
      </c>
      <c r="P1090">
        <v>4.8533099356519796E-3</v>
      </c>
    </row>
    <row r="1091" spans="1:16" x14ac:dyDescent="0.35">
      <c r="A1091" s="13" t="s">
        <v>1842</v>
      </c>
      <c r="B1091" s="13" t="s">
        <v>1825</v>
      </c>
      <c r="C1091" s="13" t="s">
        <v>1843</v>
      </c>
      <c r="D1091" s="13">
        <v>5.4052597675728802E-3</v>
      </c>
      <c r="E1091" s="13">
        <v>2.1092658840855399E-3</v>
      </c>
      <c r="F1091">
        <v>9.1591253612642101E-3</v>
      </c>
      <c r="G1091">
        <v>6.3452638282528303E-3</v>
      </c>
      <c r="H1091">
        <v>8.2725579492069802E-3</v>
      </c>
      <c r="I1091">
        <v>3.7493069138962301E-4</v>
      </c>
      <c r="J1091">
        <v>3.6962099851019101E-2</v>
      </c>
      <c r="K1091">
        <v>7.0788871061125396E-3</v>
      </c>
      <c r="L1091">
        <v>1.15615382472921E-2</v>
      </c>
      <c r="M1091">
        <v>3.8082073071012499E-3</v>
      </c>
      <c r="N1091">
        <v>5.1369992370622203E-4</v>
      </c>
      <c r="O1091">
        <v>2.0786864524763399E-4</v>
      </c>
      <c r="P1091">
        <v>1.89671171121099E-3</v>
      </c>
    </row>
    <row r="1092" spans="1:16" x14ac:dyDescent="0.35">
      <c r="A1092" s="13" t="s">
        <v>1844</v>
      </c>
      <c r="B1092" s="13" t="s">
        <v>1825</v>
      </c>
      <c r="C1092" s="13" t="s">
        <v>1676</v>
      </c>
      <c r="D1092" s="13">
        <v>1.5973795857633901E-4</v>
      </c>
      <c r="E1092" s="13">
        <v>7.5348033310563805E-5</v>
      </c>
      <c r="F1092">
        <v>3.3619821363412798E-4</v>
      </c>
      <c r="G1092">
        <v>1.45474861169837E-4</v>
      </c>
      <c r="H1092">
        <v>2.8549203406663302E-4</v>
      </c>
      <c r="I1092">
        <v>1.3397052352995E-5</v>
      </c>
      <c r="J1092">
        <v>8.0171388252040096E-4</v>
      </c>
      <c r="K1092">
        <v>2.81403182232705E-4</v>
      </c>
      <c r="L1092">
        <v>3.6591514542486803E-4</v>
      </c>
      <c r="M1092">
        <v>1.37896667377584E-4</v>
      </c>
      <c r="N1092">
        <v>2.23715509981249E-5</v>
      </c>
      <c r="O1092">
        <v>1.0245503151568899E-5</v>
      </c>
      <c r="P1092">
        <v>9.4523522414620897E-5</v>
      </c>
    </row>
    <row r="1093" spans="1:16" x14ac:dyDescent="0.35">
      <c r="A1093" s="13" t="s">
        <v>1845</v>
      </c>
      <c r="B1093" s="13" t="s">
        <v>1825</v>
      </c>
      <c r="C1093" s="13" t="s">
        <v>1846</v>
      </c>
      <c r="D1093" s="13">
        <v>7.2502650437282205E-5</v>
      </c>
      <c r="E1093" s="13">
        <v>3.5829827324979899E-5</v>
      </c>
      <c r="F1093">
        <v>1.60650783425E-4</v>
      </c>
      <c r="G1093">
        <v>8.7616861369816494E-5</v>
      </c>
      <c r="H1093">
        <v>1.46176266736567E-4</v>
      </c>
      <c r="I1093">
        <v>7.1257233860882703E-6</v>
      </c>
      <c r="J1093">
        <v>4.2267289974420001E-4</v>
      </c>
      <c r="K1093">
        <v>1.1974205328147899E-4</v>
      </c>
      <c r="L1093">
        <v>1.90395673355419E-4</v>
      </c>
      <c r="M1093">
        <v>5.6639819144483903E-5</v>
      </c>
      <c r="N1093">
        <v>9.3722531276816802E-6</v>
      </c>
      <c r="O1093">
        <v>4.3078684997893501E-6</v>
      </c>
      <c r="P1093">
        <v>3.3429502290362401E-5</v>
      </c>
    </row>
    <row r="1094" spans="1:16" x14ac:dyDescent="0.35">
      <c r="A1094" s="13" t="s">
        <v>1847</v>
      </c>
      <c r="B1094" s="13" t="s">
        <v>1825</v>
      </c>
      <c r="C1094" s="13" t="s">
        <v>1848</v>
      </c>
      <c r="D1094" s="13">
        <v>1.2399968198065301E-4</v>
      </c>
      <c r="E1094" s="13">
        <v>7.2203505922148901E-5</v>
      </c>
      <c r="F1094">
        <v>3.2002744249881398E-4</v>
      </c>
      <c r="G1094">
        <v>1.4698319388569E-4</v>
      </c>
      <c r="H1094">
        <v>2.8523048653355902E-4</v>
      </c>
      <c r="I1094">
        <v>1.33113730708496E-5</v>
      </c>
      <c r="J1094">
        <v>7.4534731712871201E-4</v>
      </c>
      <c r="K1094">
        <v>2.5776138059527103E-4</v>
      </c>
      <c r="L1094">
        <v>3.9435265596958501E-4</v>
      </c>
      <c r="M1094">
        <v>1.3001360056418801E-4</v>
      </c>
      <c r="N1094">
        <v>2.1153644014999999E-5</v>
      </c>
      <c r="O1094">
        <v>9.6503538494360692E-6</v>
      </c>
      <c r="P1094">
        <v>8.9131266296787706E-5</v>
      </c>
    </row>
    <row r="1095" spans="1:16" x14ac:dyDescent="0.35">
      <c r="A1095" s="13" t="s">
        <v>1849</v>
      </c>
      <c r="B1095" s="13" t="s">
        <v>1825</v>
      </c>
      <c r="C1095" s="13" t="s">
        <v>1850</v>
      </c>
      <c r="D1095" s="13">
        <v>1.90795124564193E-4</v>
      </c>
      <c r="E1095" s="13">
        <v>1.1644234493724499E-4</v>
      </c>
      <c r="F1095">
        <v>5.0483231066294999E-4</v>
      </c>
      <c r="G1095">
        <v>2.2256983267862201E-4</v>
      </c>
      <c r="H1095">
        <v>4.0656661364618402E-4</v>
      </c>
      <c r="I1095">
        <v>1.8009404703177301E-5</v>
      </c>
      <c r="J1095">
        <v>1.41298547226636E-3</v>
      </c>
      <c r="K1095">
        <v>4.6302722234435497E-4</v>
      </c>
      <c r="L1095">
        <v>4.5793292928725498E-4</v>
      </c>
      <c r="M1095">
        <v>2.1080710778346499E-4</v>
      </c>
      <c r="N1095">
        <v>3.5078057901484197E-5</v>
      </c>
      <c r="O1095">
        <v>1.3609835256835599E-5</v>
      </c>
      <c r="P1095">
        <v>1.3900554018274401E-4</v>
      </c>
    </row>
    <row r="1096" spans="1:16" x14ac:dyDescent="0.35">
      <c r="A1096" s="13" t="s">
        <v>1851</v>
      </c>
      <c r="B1096" s="13" t="s">
        <v>1825</v>
      </c>
      <c r="C1096" s="13" t="s">
        <v>1852</v>
      </c>
      <c r="D1096" s="13">
        <v>4.0009174640387901E-4</v>
      </c>
      <c r="E1096" s="13">
        <v>2.36422568712492E-4</v>
      </c>
      <c r="F1096">
        <v>1.07842491241929E-3</v>
      </c>
      <c r="G1096">
        <v>5.1997294735251203E-4</v>
      </c>
      <c r="H1096">
        <v>9.6955499798540099E-4</v>
      </c>
      <c r="I1096">
        <v>4.4846480226573402E-5</v>
      </c>
      <c r="J1096">
        <v>2.6415639044224501E-3</v>
      </c>
      <c r="K1096">
        <v>8.42713288805771E-4</v>
      </c>
      <c r="L1096">
        <v>1.45850483603541E-3</v>
      </c>
      <c r="M1096">
        <v>4.3305080820855101E-4</v>
      </c>
      <c r="N1096">
        <v>6.8960738576958995E-5</v>
      </c>
      <c r="O1096">
        <v>3.12222676354218E-5</v>
      </c>
      <c r="P1096">
        <v>2.8069285954831097E-4</v>
      </c>
    </row>
    <row r="1097" spans="1:16" x14ac:dyDescent="0.35">
      <c r="A1097" s="13" t="s">
        <v>1853</v>
      </c>
      <c r="B1097" s="13" t="s">
        <v>1825</v>
      </c>
      <c r="C1097" s="13" t="s">
        <v>602</v>
      </c>
      <c r="D1097" s="13">
        <v>3.8955866536816402E-4</v>
      </c>
      <c r="E1097" s="13">
        <v>2.3926669530295101E-4</v>
      </c>
      <c r="F1097">
        <v>1.02018324777601E-3</v>
      </c>
      <c r="G1097">
        <v>4.61970822878711E-4</v>
      </c>
      <c r="H1097">
        <v>7.6464665946319804E-4</v>
      </c>
      <c r="I1097">
        <v>3.7432941164552797E-5</v>
      </c>
      <c r="J1097">
        <v>3.0354120988064798E-3</v>
      </c>
      <c r="K1097">
        <v>9.3072072228536998E-4</v>
      </c>
      <c r="L1097">
        <v>9.7227581741010703E-4</v>
      </c>
      <c r="M1097">
        <v>4.0405090760147101E-4</v>
      </c>
      <c r="N1097">
        <v>6.2626230370882194E-5</v>
      </c>
      <c r="O1097">
        <v>2.2925728516527199E-5</v>
      </c>
      <c r="P1097">
        <v>2.4320026377771601E-4</v>
      </c>
    </row>
    <row r="1098" spans="1:16" x14ac:dyDescent="0.35">
      <c r="A1098" s="13" t="s">
        <v>1854</v>
      </c>
      <c r="B1098" s="13" t="s">
        <v>1825</v>
      </c>
      <c r="C1098" s="13" t="s">
        <v>1855</v>
      </c>
      <c r="D1098" s="13">
        <v>2.08578672311352E-2</v>
      </c>
      <c r="E1098" s="13">
        <v>7.6254186965688097E-3</v>
      </c>
      <c r="F1098">
        <v>2.6270955748357999E-2</v>
      </c>
      <c r="G1098">
        <v>3.7422538337012298E-2</v>
      </c>
      <c r="H1098">
        <v>3.9865520544781902E-2</v>
      </c>
      <c r="I1098">
        <v>1.70116449194627E-3</v>
      </c>
      <c r="J1098">
        <v>0.234583298819216</v>
      </c>
      <c r="K1098">
        <v>3.07073437994849E-2</v>
      </c>
      <c r="L1098">
        <v>7.4316244212409899E-2</v>
      </c>
      <c r="M1098">
        <v>1.9657875869521699E-2</v>
      </c>
      <c r="N1098">
        <v>2.2775223181239002E-3</v>
      </c>
      <c r="O1098">
        <v>8.9526549846820304E-4</v>
      </c>
      <c r="P1098">
        <v>6.4229418087470196E-3</v>
      </c>
    </row>
    <row r="1099" spans="1:16" x14ac:dyDescent="0.35">
      <c r="A1099" s="13" t="s">
        <v>1856</v>
      </c>
      <c r="B1099" s="13" t="s">
        <v>1825</v>
      </c>
      <c r="C1099" s="13" t="s">
        <v>1857</v>
      </c>
      <c r="D1099" s="13">
        <v>9.4559341931008004E-5</v>
      </c>
      <c r="E1099" s="13">
        <v>5.9050007403348102E-5</v>
      </c>
      <c r="F1099">
        <v>2.5967880976786903E-4</v>
      </c>
      <c r="G1099">
        <v>1.2630847044768899E-4</v>
      </c>
      <c r="H1099">
        <v>2.47924452699447E-4</v>
      </c>
      <c r="I1099">
        <v>1.04193854539595E-5</v>
      </c>
      <c r="J1099">
        <v>5.4835890092788805E-4</v>
      </c>
      <c r="K1099">
        <v>2.0158967566959101E-4</v>
      </c>
      <c r="L1099">
        <v>2.83395405663037E-4</v>
      </c>
      <c r="M1099">
        <v>1.18019659789953E-4</v>
      </c>
      <c r="N1099">
        <v>2.0762227258691898E-5</v>
      </c>
      <c r="O1099">
        <v>9.0065161415328998E-6</v>
      </c>
      <c r="P1099">
        <v>8.8954768609772903E-5</v>
      </c>
    </row>
    <row r="1100" spans="1:16" x14ac:dyDescent="0.35">
      <c r="A1100" s="13" t="s">
        <v>1858</v>
      </c>
      <c r="B1100" s="13" t="s">
        <v>1825</v>
      </c>
      <c r="C1100" s="13" t="s">
        <v>1859</v>
      </c>
      <c r="D1100" s="13">
        <v>2.9239875261500198E-4</v>
      </c>
      <c r="E1100" s="13">
        <v>1.35942764323272E-4</v>
      </c>
      <c r="F1100">
        <v>5.2437361610533902E-4</v>
      </c>
      <c r="G1100">
        <v>5.7352554292556602E-4</v>
      </c>
      <c r="H1100">
        <v>6.9005858977201997E-4</v>
      </c>
      <c r="I1100">
        <v>3.1793299742668097E-5</v>
      </c>
      <c r="J1100">
        <v>3.5391379349217298E-3</v>
      </c>
      <c r="K1100">
        <v>5.4966022444458498E-4</v>
      </c>
      <c r="L1100">
        <v>1.4371157792664401E-3</v>
      </c>
      <c r="M1100">
        <v>3.5657426551512E-4</v>
      </c>
      <c r="N1100">
        <v>4.2239789906499802E-5</v>
      </c>
      <c r="O1100">
        <v>1.7388715574023199E-5</v>
      </c>
      <c r="P1100">
        <v>1.2665633475576499E-4</v>
      </c>
    </row>
    <row r="1101" spans="1:16" x14ac:dyDescent="0.35">
      <c r="A1101" s="13" t="s">
        <v>1860</v>
      </c>
      <c r="B1101" s="13" t="s">
        <v>1825</v>
      </c>
      <c r="C1101" s="13" t="s">
        <v>1861</v>
      </c>
      <c r="D1101" s="13">
        <v>7.5585741135164998E-4</v>
      </c>
      <c r="E1101" s="13">
        <v>3.2940287847350901E-4</v>
      </c>
      <c r="F1101">
        <v>1.2776858588329E-3</v>
      </c>
      <c r="G1101">
        <v>7.4571566148586704E-4</v>
      </c>
      <c r="H1101">
        <v>1.3343046468928801E-3</v>
      </c>
      <c r="I1101">
        <v>5.67726180904289E-5</v>
      </c>
      <c r="J1101">
        <v>4.00426748673538E-3</v>
      </c>
      <c r="K1101">
        <v>1.1958842433555999E-3</v>
      </c>
      <c r="L1101">
        <v>1.67930825299507E-3</v>
      </c>
      <c r="M1101">
        <v>5.5800440677000501E-4</v>
      </c>
      <c r="N1101">
        <v>8.5377748450118904E-5</v>
      </c>
      <c r="O1101">
        <v>3.6551833812208402E-5</v>
      </c>
      <c r="P1101">
        <v>3.6826596799546801E-4</v>
      </c>
    </row>
    <row r="1102" spans="1:16" x14ac:dyDescent="0.35">
      <c r="A1102" s="13" t="s">
        <v>1862</v>
      </c>
      <c r="B1102" s="13" t="s">
        <v>1825</v>
      </c>
      <c r="C1102" s="13" t="s">
        <v>80</v>
      </c>
      <c r="D1102" s="13">
        <v>4.8755774130037401E-4</v>
      </c>
      <c r="E1102" s="13">
        <v>2.79258941779461E-4</v>
      </c>
      <c r="F1102">
        <v>1.2532589629301401E-3</v>
      </c>
      <c r="G1102">
        <v>5.5639619120797297E-4</v>
      </c>
      <c r="H1102">
        <v>1.10689643707144E-3</v>
      </c>
      <c r="I1102">
        <v>5.0731476680822499E-5</v>
      </c>
      <c r="J1102">
        <v>2.7034805245639698E-3</v>
      </c>
      <c r="K1102">
        <v>9.84377109046413E-4</v>
      </c>
      <c r="L1102">
        <v>1.4364924021364801E-3</v>
      </c>
      <c r="M1102">
        <v>5.2240292771921996E-4</v>
      </c>
      <c r="N1102">
        <v>8.7477863080159197E-5</v>
      </c>
      <c r="O1102">
        <v>3.9786306399405503E-5</v>
      </c>
      <c r="P1102">
        <v>3.7816929946677498E-4</v>
      </c>
    </row>
    <row r="1103" spans="1:16" x14ac:dyDescent="0.35">
      <c r="A1103" s="13" t="s">
        <v>1863</v>
      </c>
      <c r="B1103" s="13" t="s">
        <v>1825</v>
      </c>
      <c r="C1103" s="13" t="s">
        <v>234</v>
      </c>
      <c r="D1103" s="13">
        <v>3.3317394045272397E-4</v>
      </c>
      <c r="E1103" s="13">
        <v>1.8839359728817901E-4</v>
      </c>
      <c r="F1103">
        <v>8.3632081761193398E-4</v>
      </c>
      <c r="G1103">
        <v>3.9269326616770902E-4</v>
      </c>
      <c r="H1103">
        <v>7.0420558519146404E-4</v>
      </c>
      <c r="I1103">
        <v>3.3680675310712199E-5</v>
      </c>
      <c r="J1103">
        <v>2.2039891988917398E-3</v>
      </c>
      <c r="K1103">
        <v>6.8746331758747002E-4</v>
      </c>
      <c r="L1103">
        <v>9.4411110930027399E-4</v>
      </c>
      <c r="M1103">
        <v>3.3883722576705802E-4</v>
      </c>
      <c r="N1103">
        <v>5.1439528875937002E-5</v>
      </c>
      <c r="O1103">
        <v>2.3250530419829701E-5</v>
      </c>
      <c r="P1103">
        <v>2.1436430093514601E-4</v>
      </c>
    </row>
    <row r="1104" spans="1:16" x14ac:dyDescent="0.35">
      <c r="A1104" s="13" t="s">
        <v>1864</v>
      </c>
      <c r="B1104" s="13" t="s">
        <v>1825</v>
      </c>
      <c r="C1104" s="13" t="s">
        <v>1865</v>
      </c>
      <c r="D1104" s="13">
        <v>1.13514591790021E-3</v>
      </c>
      <c r="E1104" s="13">
        <v>6.1025449127206498E-4</v>
      </c>
      <c r="F1104">
        <v>2.4166662137115199E-3</v>
      </c>
      <c r="G1104">
        <v>1.6669370011495701E-3</v>
      </c>
      <c r="H1104">
        <v>2.85769701181027E-3</v>
      </c>
      <c r="I1104">
        <v>1.2124749482658999E-4</v>
      </c>
      <c r="J1104">
        <v>1.12438066636989E-2</v>
      </c>
      <c r="K1104">
        <v>2.24923535633385E-3</v>
      </c>
      <c r="L1104">
        <v>4.19892905444665E-3</v>
      </c>
      <c r="M1104">
        <v>1.08958933208709E-3</v>
      </c>
      <c r="N1104">
        <v>1.70314871210217E-4</v>
      </c>
      <c r="O1104">
        <v>7.7374507933315601E-5</v>
      </c>
      <c r="P1104">
        <v>5.4812480160875701E-4</v>
      </c>
    </row>
    <row r="1105" spans="1:16" x14ac:dyDescent="0.35">
      <c r="A1105" s="13" t="s">
        <v>1866</v>
      </c>
      <c r="B1105" s="13" t="s">
        <v>1825</v>
      </c>
      <c r="C1105" s="13" t="s">
        <v>1867</v>
      </c>
      <c r="D1105" s="13">
        <v>9.6377725336488503E-4</v>
      </c>
      <c r="E1105" s="13">
        <v>3.5600241214425802E-4</v>
      </c>
      <c r="F1105">
        <v>1.1879879073723901E-3</v>
      </c>
      <c r="G1105">
        <v>1.09273126431954E-3</v>
      </c>
      <c r="H1105">
        <v>1.6959634722846001E-3</v>
      </c>
      <c r="I1105">
        <v>6.7259114887890896E-5</v>
      </c>
      <c r="J1105">
        <v>7.6529625003806901E-3</v>
      </c>
      <c r="K1105">
        <v>1.3240876410745E-3</v>
      </c>
      <c r="L1105">
        <v>2.64075645797401E-3</v>
      </c>
      <c r="M1105">
        <v>6.0799045292283204E-4</v>
      </c>
      <c r="N1105">
        <v>9.6142216718176095E-5</v>
      </c>
      <c r="O1105">
        <v>3.92313188222081E-5</v>
      </c>
      <c r="P1105">
        <v>2.8972005905470799E-4</v>
      </c>
    </row>
    <row r="1106" spans="1:16" x14ac:dyDescent="0.35">
      <c r="A1106" s="13" t="s">
        <v>1868</v>
      </c>
      <c r="B1106" s="13" t="s">
        <v>1825</v>
      </c>
      <c r="C1106" s="13" t="s">
        <v>92</v>
      </c>
      <c r="D1106" s="13">
        <v>2.8510242992220702E-4</v>
      </c>
      <c r="E1106" s="13">
        <v>1.4078854191102401E-4</v>
      </c>
      <c r="F1106">
        <v>6.3584166085953501E-4</v>
      </c>
      <c r="G1106">
        <v>2.6141390020352598E-4</v>
      </c>
      <c r="H1106">
        <v>5.1284033573090497E-4</v>
      </c>
      <c r="I1106">
        <v>2.4014135633857099E-5</v>
      </c>
      <c r="J1106">
        <v>1.7003600830512999E-3</v>
      </c>
      <c r="K1106">
        <v>5.5427860984334505E-4</v>
      </c>
      <c r="L1106">
        <v>6.3748394243357302E-4</v>
      </c>
      <c r="M1106">
        <v>2.5461400808981599E-4</v>
      </c>
      <c r="N1106">
        <v>4.1531098642579198E-5</v>
      </c>
      <c r="O1106">
        <v>1.8185110228667702E-5</v>
      </c>
      <c r="P1106">
        <v>1.7008133985031099E-4</v>
      </c>
    </row>
    <row r="1107" spans="1:16" x14ac:dyDescent="0.35">
      <c r="A1107" s="13" t="s">
        <v>1869</v>
      </c>
      <c r="B1107" s="13" t="s">
        <v>1825</v>
      </c>
      <c r="C1107" s="13" t="s">
        <v>94</v>
      </c>
      <c r="D1107" s="13">
        <v>1.2483149908018999E-2</v>
      </c>
      <c r="E1107" s="13">
        <v>4.3626665790945903E-3</v>
      </c>
      <c r="F1107">
        <v>1.3028517846422101E-2</v>
      </c>
      <c r="G1107">
        <v>2.0444964456602498E-2</v>
      </c>
      <c r="H1107">
        <v>2.28194161159203E-2</v>
      </c>
      <c r="I1107">
        <v>1.31127222260628E-3</v>
      </c>
      <c r="J1107">
        <v>8.2390986043338402E-2</v>
      </c>
      <c r="K1107">
        <v>1.19075341306104E-2</v>
      </c>
      <c r="L1107">
        <v>2.32851251945447E-2</v>
      </c>
      <c r="M1107">
        <v>7.4921455738446796E-3</v>
      </c>
      <c r="N1107">
        <v>1.26172253801337E-3</v>
      </c>
      <c r="O1107">
        <v>5.4395521846890003E-4</v>
      </c>
      <c r="P1107">
        <v>2.6075418315187901E-3</v>
      </c>
    </row>
    <row r="1108" spans="1:16" x14ac:dyDescent="0.35">
      <c r="A1108" s="13" t="s">
        <v>1870</v>
      </c>
      <c r="B1108" s="13" t="s">
        <v>1825</v>
      </c>
      <c r="C1108" s="13" t="s">
        <v>1871</v>
      </c>
      <c r="D1108" s="13">
        <v>8.2756132075052303E-4</v>
      </c>
      <c r="E1108" s="13">
        <v>3.69391944767156E-4</v>
      </c>
      <c r="F1108">
        <v>1.6140759737010399E-3</v>
      </c>
      <c r="G1108">
        <v>1.0115643173752499E-3</v>
      </c>
      <c r="H1108">
        <v>1.56684372265009E-3</v>
      </c>
      <c r="I1108">
        <v>6.68460618037421E-5</v>
      </c>
      <c r="J1108">
        <v>5.1919136874369201E-3</v>
      </c>
      <c r="K1108">
        <v>1.2942506126008601E-3</v>
      </c>
      <c r="L1108">
        <v>1.8916537529119E-3</v>
      </c>
      <c r="M1108">
        <v>6.2293630395931002E-4</v>
      </c>
      <c r="N1108">
        <v>9.4307343972249599E-5</v>
      </c>
      <c r="O1108">
        <v>4.0718847488294798E-5</v>
      </c>
      <c r="P1108">
        <v>3.8796159141347899E-4</v>
      </c>
    </row>
    <row r="1109" spans="1:16" x14ac:dyDescent="0.35">
      <c r="A1109" s="13" t="s">
        <v>1872</v>
      </c>
      <c r="B1109" s="13" t="s">
        <v>1825</v>
      </c>
      <c r="C1109" s="13" t="s">
        <v>251</v>
      </c>
      <c r="D1109" s="13">
        <v>4.7936000522720498E-3</v>
      </c>
      <c r="E1109" s="13">
        <v>2.2357874822190702E-3</v>
      </c>
      <c r="F1109">
        <v>8.8876829859110707E-3</v>
      </c>
      <c r="G1109">
        <v>8.5240967888928192E-3</v>
      </c>
      <c r="H1109">
        <v>1.07980944547473E-2</v>
      </c>
      <c r="I1109">
        <v>4.3757278784815602E-4</v>
      </c>
      <c r="J1109">
        <v>4.6065018345248197E-2</v>
      </c>
      <c r="K1109">
        <v>8.7563892314879103E-3</v>
      </c>
      <c r="L1109">
        <v>1.2805280155869E-2</v>
      </c>
      <c r="M1109">
        <v>5.4200966028043803E-3</v>
      </c>
      <c r="N1109">
        <v>6.4854416661937696E-4</v>
      </c>
      <c r="O1109">
        <v>2.7360116361426498E-4</v>
      </c>
      <c r="P1109">
        <v>2.3907773908381398E-3</v>
      </c>
    </row>
    <row r="1110" spans="1:16" x14ac:dyDescent="0.35">
      <c r="A1110" s="13" t="s">
        <v>1873</v>
      </c>
      <c r="B1110" s="13" t="s">
        <v>1825</v>
      </c>
      <c r="C1110" s="13" t="s">
        <v>1874</v>
      </c>
      <c r="D1110" s="13">
        <v>1.67010384520755E-3</v>
      </c>
      <c r="E1110" s="13">
        <v>8.2875377252955096E-4</v>
      </c>
      <c r="F1110">
        <v>3.1174254426823002E-3</v>
      </c>
      <c r="G1110">
        <v>3.0945046704699999E-3</v>
      </c>
      <c r="H1110">
        <v>4.5090021660519099E-3</v>
      </c>
      <c r="I1110">
        <v>2.1248181076972099E-4</v>
      </c>
      <c r="J1110">
        <v>1.40275320815844E-2</v>
      </c>
      <c r="K1110">
        <v>2.6564514974761698E-3</v>
      </c>
      <c r="L1110">
        <v>5.17878178303141E-3</v>
      </c>
      <c r="M1110">
        <v>1.4919000649769301E-3</v>
      </c>
      <c r="N1110">
        <v>2.4621671582015798E-4</v>
      </c>
      <c r="O1110">
        <v>1.1653163213454799E-4</v>
      </c>
      <c r="P1110">
        <v>6.2649350667021001E-4</v>
      </c>
    </row>
    <row r="1111" spans="1:16" x14ac:dyDescent="0.35">
      <c r="A1111" s="13" t="s">
        <v>1875</v>
      </c>
      <c r="B1111" s="13" t="s">
        <v>1825</v>
      </c>
      <c r="C1111" s="13" t="s">
        <v>1876</v>
      </c>
      <c r="D1111" s="13">
        <v>2.26704400659536E-4</v>
      </c>
      <c r="E1111" s="13">
        <v>1.24465259642313E-4</v>
      </c>
      <c r="F1111">
        <v>5.4383195025656402E-4</v>
      </c>
      <c r="G1111">
        <v>2.53754005349435E-4</v>
      </c>
      <c r="H1111">
        <v>4.7639549026477502E-4</v>
      </c>
      <c r="I1111">
        <v>2.24900432997206E-5</v>
      </c>
      <c r="J1111">
        <v>1.3765259596889099E-3</v>
      </c>
      <c r="K1111">
        <v>4.5330048437656898E-4</v>
      </c>
      <c r="L1111">
        <v>6.4037390015513301E-4</v>
      </c>
      <c r="M1111">
        <v>2.2467889348412899E-4</v>
      </c>
      <c r="N1111">
        <v>3.5200316038811903E-5</v>
      </c>
      <c r="O1111">
        <v>1.61694934001963E-5</v>
      </c>
      <c r="P1111">
        <v>1.4811196945629099E-4</v>
      </c>
    </row>
    <row r="1112" spans="1:16" x14ac:dyDescent="0.35">
      <c r="A1112" s="13" t="s">
        <v>1877</v>
      </c>
      <c r="B1112" s="13" t="s">
        <v>1825</v>
      </c>
      <c r="C1112" s="13" t="s">
        <v>255</v>
      </c>
      <c r="D1112" s="13">
        <v>8.1501348986789599E-4</v>
      </c>
      <c r="E1112" s="13">
        <v>4.05895449491936E-4</v>
      </c>
      <c r="F1112">
        <v>1.8055700776845401E-3</v>
      </c>
      <c r="G1112">
        <v>8.1636484201712603E-4</v>
      </c>
      <c r="H1112">
        <v>1.4722623058081501E-3</v>
      </c>
      <c r="I1112">
        <v>6.6198456696291806E-5</v>
      </c>
      <c r="J1112">
        <v>5.2640001118388399E-3</v>
      </c>
      <c r="K1112">
        <v>1.6530106657930001E-3</v>
      </c>
      <c r="L1112">
        <v>1.7192052746296299E-3</v>
      </c>
      <c r="M1112">
        <v>7.6367990604944496E-4</v>
      </c>
      <c r="N1112">
        <v>1.23540487466406E-4</v>
      </c>
      <c r="O1112">
        <v>5.1200703567538998E-5</v>
      </c>
      <c r="P1112">
        <v>4.9446835319255796E-4</v>
      </c>
    </row>
    <row r="1113" spans="1:16" x14ac:dyDescent="0.35">
      <c r="A1113" s="13" t="s">
        <v>1878</v>
      </c>
      <c r="B1113" s="13" t="s">
        <v>1825</v>
      </c>
      <c r="C1113" s="13" t="s">
        <v>1122</v>
      </c>
      <c r="D1113" s="13">
        <v>4.5703465021786297E-3</v>
      </c>
      <c r="E1113" s="13">
        <v>2.0929319213050198E-3</v>
      </c>
      <c r="F1113">
        <v>6.8451388473982303E-3</v>
      </c>
      <c r="G1113">
        <v>9.5240811180446402E-3</v>
      </c>
      <c r="H1113">
        <v>1.1438823347608601E-2</v>
      </c>
      <c r="I1113">
        <v>5.3112135940485198E-4</v>
      </c>
      <c r="J1113">
        <v>6.15082008646676E-2</v>
      </c>
      <c r="K1113">
        <v>8.4211816579719597E-3</v>
      </c>
      <c r="L1113">
        <v>1.7204830153545299E-2</v>
      </c>
      <c r="M1113">
        <v>5.0721178786835297E-3</v>
      </c>
      <c r="N1113">
        <v>6.3891661981215896E-4</v>
      </c>
      <c r="O1113">
        <v>2.5920010149064403E-4</v>
      </c>
      <c r="P1113">
        <v>1.6490084879318299E-3</v>
      </c>
    </row>
    <row r="1114" spans="1:16" x14ac:dyDescent="0.35">
      <c r="A1114" s="13" t="s">
        <v>1879</v>
      </c>
      <c r="B1114" s="13" t="s">
        <v>1825</v>
      </c>
      <c r="C1114" s="13" t="s">
        <v>110</v>
      </c>
      <c r="D1114" s="13">
        <v>2.11939166620181E-4</v>
      </c>
      <c r="E1114" s="13">
        <v>1.3241399947242901E-4</v>
      </c>
      <c r="F1114">
        <v>5.8814274620942199E-4</v>
      </c>
      <c r="G1114">
        <v>2.9513522877311902E-4</v>
      </c>
      <c r="H1114">
        <v>5.5706305234251195E-4</v>
      </c>
      <c r="I1114">
        <v>2.4505429903845998E-5</v>
      </c>
      <c r="J1114">
        <v>1.29932554578156E-3</v>
      </c>
      <c r="K1114">
        <v>4.5574605391034899E-4</v>
      </c>
      <c r="L1114">
        <v>7.1012336988341503E-4</v>
      </c>
      <c r="M1114">
        <v>2.6712692728070899E-4</v>
      </c>
      <c r="N1114">
        <v>4.4658550762515698E-5</v>
      </c>
      <c r="O1114">
        <v>1.99018832910518E-5</v>
      </c>
      <c r="P1114">
        <v>1.87058994765889E-4</v>
      </c>
    </row>
    <row r="1115" spans="1:16" x14ac:dyDescent="0.35">
      <c r="A1115" s="13" t="s">
        <v>1880</v>
      </c>
      <c r="B1115" s="13" t="s">
        <v>1825</v>
      </c>
      <c r="C1115" s="13" t="s">
        <v>1881</v>
      </c>
      <c r="D1115" s="13">
        <v>6.6941823026426205E-4</v>
      </c>
      <c r="E1115" s="13">
        <v>2.38714644457459E-4</v>
      </c>
      <c r="F1115">
        <v>1.0420470480344501E-3</v>
      </c>
      <c r="G1115">
        <v>5.1864091428218198E-4</v>
      </c>
      <c r="H1115">
        <v>9.3971727212266995E-4</v>
      </c>
      <c r="I1115">
        <v>3.9790291458890202E-5</v>
      </c>
      <c r="J1115">
        <v>2.9482271884501E-3</v>
      </c>
      <c r="K1115">
        <v>9.4327521091304E-4</v>
      </c>
      <c r="L1115">
        <v>1.0305944999467599E-3</v>
      </c>
      <c r="M1115">
        <v>4.94592095881714E-4</v>
      </c>
      <c r="N1115">
        <v>8.0043913178472E-5</v>
      </c>
      <c r="O1115">
        <v>3.4194685364702597E-5</v>
      </c>
      <c r="P1115">
        <v>3.4073649438728801E-4</v>
      </c>
    </row>
    <row r="1116" spans="1:16" x14ac:dyDescent="0.35">
      <c r="A1116" s="13" t="s">
        <v>1882</v>
      </c>
      <c r="B1116" s="13" t="s">
        <v>1825</v>
      </c>
      <c r="C1116" s="13" t="s">
        <v>1883</v>
      </c>
      <c r="D1116" s="13">
        <v>1.1206253022818899E-3</v>
      </c>
      <c r="E1116" s="13">
        <v>6.6404279136014104E-4</v>
      </c>
      <c r="F1116">
        <v>3.02757179385488E-3</v>
      </c>
      <c r="G1116">
        <v>1.2327159371733501E-3</v>
      </c>
      <c r="H1116">
        <v>2.3015874499382502E-3</v>
      </c>
      <c r="I1116">
        <v>1.12066329920389E-4</v>
      </c>
      <c r="J1116">
        <v>7.5714370610046999E-3</v>
      </c>
      <c r="K1116">
        <v>2.4496057689743799E-3</v>
      </c>
      <c r="L1116">
        <v>3.1915623318949102E-3</v>
      </c>
      <c r="M1116">
        <v>1.1056836808662201E-3</v>
      </c>
      <c r="N1116">
        <v>1.76136001155001E-4</v>
      </c>
      <c r="O1116">
        <v>7.4400933535623796E-5</v>
      </c>
      <c r="P1116">
        <v>7.0882376057975795E-4</v>
      </c>
    </row>
    <row r="1117" spans="1:16" x14ac:dyDescent="0.35">
      <c r="A1117" s="13" t="s">
        <v>1884</v>
      </c>
      <c r="B1117" s="13" t="s">
        <v>1825</v>
      </c>
      <c r="C1117" s="13" t="s">
        <v>1885</v>
      </c>
      <c r="D1117" s="13">
        <v>8.1268581162644397E-3</v>
      </c>
      <c r="E1117" s="13">
        <v>3.1779662879156301E-3</v>
      </c>
      <c r="F1117">
        <v>9.5310296726016895E-3</v>
      </c>
      <c r="G1117">
        <v>1.9889823116692601E-2</v>
      </c>
      <c r="H1117">
        <v>1.8292505782326499E-2</v>
      </c>
      <c r="I1117">
        <v>1.1306362663286999E-3</v>
      </c>
      <c r="J1117">
        <v>7.2057030807272104E-2</v>
      </c>
      <c r="K1117">
        <v>8.96676876105988E-3</v>
      </c>
      <c r="L1117">
        <v>1.76358811963832E-2</v>
      </c>
      <c r="M1117">
        <v>6.5402946313053399E-3</v>
      </c>
      <c r="N1117">
        <v>1.0213029551483499E-3</v>
      </c>
      <c r="O1117">
        <v>4.52600512517787E-4</v>
      </c>
      <c r="P1117">
        <v>1.9328613231446099E-3</v>
      </c>
    </row>
    <row r="1118" spans="1:16" x14ac:dyDescent="0.35">
      <c r="A1118" s="13" t="s">
        <v>1886</v>
      </c>
      <c r="B1118" s="13" t="s">
        <v>1825</v>
      </c>
      <c r="C1118" s="13" t="s">
        <v>275</v>
      </c>
      <c r="D1118" s="13">
        <v>6.2152080136757904E-3</v>
      </c>
      <c r="E1118" s="13">
        <v>1.75546034132428E-3</v>
      </c>
      <c r="F1118">
        <v>7.7879157264069002E-3</v>
      </c>
      <c r="G1118">
        <v>4.1595590028944401E-3</v>
      </c>
      <c r="H1118">
        <v>6.7291331233766197E-3</v>
      </c>
      <c r="I1118">
        <v>3.0090906620622098E-4</v>
      </c>
      <c r="J1118">
        <v>2.3840438253187501E-2</v>
      </c>
      <c r="K1118">
        <v>7.0685659778595197E-3</v>
      </c>
      <c r="L1118">
        <v>7.9399211669594003E-3</v>
      </c>
      <c r="M1118">
        <v>3.7874679144382401E-3</v>
      </c>
      <c r="N1118">
        <v>5.4985240543858297E-4</v>
      </c>
      <c r="O1118">
        <v>2.4027662840886901E-4</v>
      </c>
      <c r="P1118">
        <v>2.27877725733284E-3</v>
      </c>
    </row>
    <row r="1119" spans="1:16" x14ac:dyDescent="0.35">
      <c r="A1119" s="13" t="s">
        <v>1887</v>
      </c>
      <c r="B1119" s="13" t="s">
        <v>1825</v>
      </c>
      <c r="C1119" s="13" t="s">
        <v>1888</v>
      </c>
      <c r="D1119" s="13">
        <v>2.7351072793316901E-4</v>
      </c>
      <c r="E1119" s="13">
        <v>1.49468502106511E-4</v>
      </c>
      <c r="F1119">
        <v>6.0524217036931997E-4</v>
      </c>
      <c r="G1119">
        <v>6.4178612360980001E-4</v>
      </c>
      <c r="H1119">
        <v>8.2746275899002995E-4</v>
      </c>
      <c r="I1119">
        <v>5.2810017635916698E-5</v>
      </c>
      <c r="J1119">
        <v>2.2376589951592901E-3</v>
      </c>
      <c r="K1119">
        <v>4.3089557790876098E-4</v>
      </c>
      <c r="L1119">
        <v>9.1472526240709195E-4</v>
      </c>
      <c r="M1119">
        <v>2.8203839980079699E-4</v>
      </c>
      <c r="N1119">
        <v>4.7040816533575499E-5</v>
      </c>
      <c r="O1119">
        <v>2.4680243019472399E-5</v>
      </c>
      <c r="P1119">
        <v>1.09699257667886E-4</v>
      </c>
    </row>
    <row r="1120" spans="1:16" x14ac:dyDescent="0.35">
      <c r="A1120" s="13" t="s">
        <v>1889</v>
      </c>
      <c r="B1120" s="13" t="s">
        <v>1825</v>
      </c>
      <c r="C1120" s="13" t="s">
        <v>1890</v>
      </c>
      <c r="D1120" s="13">
        <v>5.9081238039922202E-4</v>
      </c>
      <c r="E1120" s="13">
        <v>2.62281877824847E-4</v>
      </c>
      <c r="F1120">
        <v>1.04320751766666E-3</v>
      </c>
      <c r="G1120">
        <v>7.5247304812982004E-4</v>
      </c>
      <c r="H1120">
        <v>1.18154741432075E-3</v>
      </c>
      <c r="I1120">
        <v>4.8921610659616401E-5</v>
      </c>
      <c r="J1120">
        <v>4.5826325022250503E-3</v>
      </c>
      <c r="K1120">
        <v>9.6768475159188998E-4</v>
      </c>
      <c r="L1120">
        <v>1.84085961683456E-3</v>
      </c>
      <c r="M1120">
        <v>4.7334139163123803E-4</v>
      </c>
      <c r="N1120">
        <v>7.1556889438037101E-5</v>
      </c>
      <c r="O1120">
        <v>2.9821424020416101E-5</v>
      </c>
      <c r="P1120">
        <v>2.5330420385913301E-4</v>
      </c>
    </row>
    <row r="1121" spans="1:16" x14ac:dyDescent="0.35">
      <c r="A1121" s="13" t="s">
        <v>1891</v>
      </c>
      <c r="B1121" s="13" t="s">
        <v>1825</v>
      </c>
      <c r="C1121" s="13" t="s">
        <v>1892</v>
      </c>
      <c r="D1121" s="13">
        <v>1.7666245184232499E-3</v>
      </c>
      <c r="E1121" s="13">
        <v>9.5529398683138805E-4</v>
      </c>
      <c r="F1121">
        <v>4.0358456933397499E-3</v>
      </c>
      <c r="G1121">
        <v>2.0718790094186399E-3</v>
      </c>
      <c r="H1121">
        <v>3.6144982510304701E-3</v>
      </c>
      <c r="I1121">
        <v>1.6724651061142699E-4</v>
      </c>
      <c r="J1121">
        <v>1.1346472345744801E-2</v>
      </c>
      <c r="K1121">
        <v>3.3998527156421498E-3</v>
      </c>
      <c r="L1121">
        <v>4.91389883550504E-3</v>
      </c>
      <c r="M1121">
        <v>1.69399657146696E-3</v>
      </c>
      <c r="N1121">
        <v>2.4987387659795998E-4</v>
      </c>
      <c r="O1121">
        <v>1.10878704338591E-4</v>
      </c>
      <c r="P1121">
        <v>1.04834177029158E-3</v>
      </c>
    </row>
    <row r="1122" spans="1:16" x14ac:dyDescent="0.35">
      <c r="A1122" s="13" t="s">
        <v>1893</v>
      </c>
      <c r="B1122" s="13" t="s">
        <v>1825</v>
      </c>
      <c r="C1122" s="13" t="s">
        <v>1894</v>
      </c>
      <c r="D1122" s="13">
        <v>1.2809648509844101E-4</v>
      </c>
      <c r="E1122" s="13">
        <v>7.8694324811738096E-5</v>
      </c>
      <c r="F1122">
        <v>3.5138978389546901E-4</v>
      </c>
      <c r="G1122">
        <v>1.5077169774406E-4</v>
      </c>
      <c r="H1122">
        <v>2.65842651460157E-4</v>
      </c>
      <c r="I1122">
        <v>1.2816866652705899E-5</v>
      </c>
      <c r="J1122">
        <v>1.2023584513035999E-3</v>
      </c>
      <c r="K1122">
        <v>3.1709602211192601E-4</v>
      </c>
      <c r="L1122">
        <v>3.5022325044940198E-4</v>
      </c>
      <c r="M1122">
        <v>1.3175243715364299E-4</v>
      </c>
      <c r="N1122">
        <v>2.1311930849822098E-5</v>
      </c>
      <c r="O1122">
        <v>8.5016832314935594E-6</v>
      </c>
      <c r="P1122">
        <v>8.5469476231604707E-5</v>
      </c>
    </row>
    <row r="1123" spans="1:16" x14ac:dyDescent="0.35">
      <c r="A1123" s="13" t="s">
        <v>1895</v>
      </c>
      <c r="B1123" s="13" t="s">
        <v>1825</v>
      </c>
      <c r="C1123" s="13" t="s">
        <v>1162</v>
      </c>
      <c r="D1123" s="13">
        <v>5.7073499110442101E-4</v>
      </c>
      <c r="E1123" s="13">
        <v>2.4319347226972899E-4</v>
      </c>
      <c r="F1123">
        <v>1.07764386653802E-3</v>
      </c>
      <c r="G1123">
        <v>5.2546923084705998E-4</v>
      </c>
      <c r="H1123">
        <v>9.6354391321383103E-4</v>
      </c>
      <c r="I1123">
        <v>4.2644077343158503E-5</v>
      </c>
      <c r="J1123">
        <v>2.60689473352488E-3</v>
      </c>
      <c r="K1123">
        <v>8.9043182038881603E-4</v>
      </c>
      <c r="L1123">
        <v>1.14987106296823E-3</v>
      </c>
      <c r="M1123">
        <v>4.8219831609160599E-4</v>
      </c>
      <c r="N1123">
        <v>7.8201881951729996E-5</v>
      </c>
      <c r="O1123">
        <v>3.4793640688681697E-5</v>
      </c>
      <c r="P1123">
        <v>3.3742037554489098E-4</v>
      </c>
    </row>
    <row r="1124" spans="1:16" x14ac:dyDescent="0.35">
      <c r="A1124" s="13" t="s">
        <v>1896</v>
      </c>
      <c r="B1124" s="13" t="s">
        <v>1825</v>
      </c>
      <c r="C1124" s="13" t="s">
        <v>1897</v>
      </c>
      <c r="D1124" s="13">
        <v>4.0366776175023399E-4</v>
      </c>
      <c r="E1124" s="13">
        <v>2.1989782469956001E-4</v>
      </c>
      <c r="F1124">
        <v>9.63685845754854E-4</v>
      </c>
      <c r="G1124">
        <v>3.9315365390996901E-4</v>
      </c>
      <c r="H1124">
        <v>7.23565518512777E-4</v>
      </c>
      <c r="I1124">
        <v>3.6344926883451003E-5</v>
      </c>
      <c r="J1124">
        <v>2.2707487471502899E-3</v>
      </c>
      <c r="K1124">
        <v>7.8105855277691696E-4</v>
      </c>
      <c r="L1124">
        <v>1.0493497624330099E-3</v>
      </c>
      <c r="M1124">
        <v>3.69085858247356E-4</v>
      </c>
      <c r="N1124">
        <v>5.7002191507862798E-5</v>
      </c>
      <c r="O1124">
        <v>2.2263656754659601E-5</v>
      </c>
      <c r="P1124">
        <v>2.1771868857401399E-4</v>
      </c>
    </row>
    <row r="1125" spans="1:16" x14ac:dyDescent="0.35">
      <c r="A1125" s="13" t="s">
        <v>1898</v>
      </c>
      <c r="B1125" s="13" t="s">
        <v>1825</v>
      </c>
      <c r="C1125" s="13" t="s">
        <v>1899</v>
      </c>
      <c r="D1125" s="13">
        <v>1.0213408506844501E-3</v>
      </c>
      <c r="E1125" s="13">
        <v>5.3482801933825799E-4</v>
      </c>
      <c r="F1125">
        <v>2.0632366449969599E-3</v>
      </c>
      <c r="G1125">
        <v>2.4303034021679799E-3</v>
      </c>
      <c r="H1125">
        <v>3.0787494887899399E-3</v>
      </c>
      <c r="I1125">
        <v>1.94405687344037E-4</v>
      </c>
      <c r="J1125">
        <v>8.8072064805293001E-3</v>
      </c>
      <c r="K1125">
        <v>1.66349207089647E-3</v>
      </c>
      <c r="L1125">
        <v>3.3947401018589599E-3</v>
      </c>
      <c r="M1125">
        <v>1.0402592645114899E-3</v>
      </c>
      <c r="N1125">
        <v>1.7028590997305199E-4</v>
      </c>
      <c r="O1125">
        <v>8.76877078349365E-5</v>
      </c>
      <c r="P1125">
        <v>3.9032027266400801E-4</v>
      </c>
    </row>
    <row r="1126" spans="1:16" x14ac:dyDescent="0.35">
      <c r="A1126" s="13" t="s">
        <v>1900</v>
      </c>
      <c r="B1126" s="13" t="s">
        <v>1825</v>
      </c>
      <c r="C1126" s="13" t="s">
        <v>1901</v>
      </c>
      <c r="D1126" s="13">
        <v>2.4531623659389701E-3</v>
      </c>
      <c r="E1126" s="13">
        <v>7.8251965719426501E-4</v>
      </c>
      <c r="F1126">
        <v>2.27030288700839E-3</v>
      </c>
      <c r="G1126">
        <v>3.3768394723488401E-3</v>
      </c>
      <c r="H1126">
        <v>4.1078327072918601E-3</v>
      </c>
      <c r="I1126">
        <v>2.0112412879965899E-4</v>
      </c>
      <c r="J1126">
        <v>1.56276222808613E-2</v>
      </c>
      <c r="K1126">
        <v>2.3976107930608502E-3</v>
      </c>
      <c r="L1126">
        <v>4.4001891290080201E-3</v>
      </c>
      <c r="M1126">
        <v>1.26667915617771E-3</v>
      </c>
      <c r="N1126">
        <v>2.1324991030638601E-4</v>
      </c>
      <c r="O1126">
        <v>9.0346447619502897E-5</v>
      </c>
      <c r="P1126">
        <v>4.8517086167183099E-4</v>
      </c>
    </row>
    <row r="1127" spans="1:16" x14ac:dyDescent="0.35">
      <c r="A1127" s="13" t="s">
        <v>1902</v>
      </c>
      <c r="B1127" s="13" t="s">
        <v>1825</v>
      </c>
      <c r="C1127" s="13" t="s">
        <v>1903</v>
      </c>
      <c r="D1127" s="13">
        <v>2.1272217478087401E-4</v>
      </c>
      <c r="E1127" s="13">
        <v>1.12315055640234E-4</v>
      </c>
      <c r="F1127">
        <v>4.19549080026974E-4</v>
      </c>
      <c r="G1127">
        <v>4.2254522099098802E-4</v>
      </c>
      <c r="H1127">
        <v>5.8554264836222902E-4</v>
      </c>
      <c r="I1127">
        <v>2.8867667118785201E-5</v>
      </c>
      <c r="J1127">
        <v>2.5346488392039299E-3</v>
      </c>
      <c r="K1127">
        <v>4.4806210670548201E-4</v>
      </c>
      <c r="L1127">
        <v>9.8160609483634309E-4</v>
      </c>
      <c r="M1127">
        <v>2.8256847903853298E-4</v>
      </c>
      <c r="N1127">
        <v>3.5855372240716097E-5</v>
      </c>
      <c r="O1127">
        <v>1.5533441080759799E-5</v>
      </c>
      <c r="P1127">
        <v>1.02277387028406E-4</v>
      </c>
    </row>
    <row r="1128" spans="1:16" x14ac:dyDescent="0.35">
      <c r="A1128" s="13" t="s">
        <v>1904</v>
      </c>
      <c r="B1128" s="13" t="s">
        <v>1825</v>
      </c>
      <c r="C1128" s="13" t="s">
        <v>1905</v>
      </c>
      <c r="D1128" s="13">
        <v>5.7273938130777404E-4</v>
      </c>
      <c r="E1128" s="13">
        <v>2.6223888051530399E-4</v>
      </c>
      <c r="F1128">
        <v>8.3712002024418199E-4</v>
      </c>
      <c r="G1128">
        <v>1.02682683882137E-3</v>
      </c>
      <c r="H1128">
        <v>1.44490221064422E-3</v>
      </c>
      <c r="I1128">
        <v>6.0483200312148003E-5</v>
      </c>
      <c r="J1128">
        <v>6.4408298338026401E-3</v>
      </c>
      <c r="K1128">
        <v>9.7691841684890003E-4</v>
      </c>
      <c r="L1128">
        <v>1.82955809610304E-3</v>
      </c>
      <c r="M1128">
        <v>4.5769081926396203E-4</v>
      </c>
      <c r="N1128">
        <v>7.6050526871337295E-5</v>
      </c>
      <c r="O1128">
        <v>3.09420410167073E-5</v>
      </c>
      <c r="P1128">
        <v>1.94776775726009E-4</v>
      </c>
    </row>
    <row r="1129" spans="1:16" x14ac:dyDescent="0.35">
      <c r="A1129" s="13" t="s">
        <v>1906</v>
      </c>
      <c r="B1129" s="13" t="s">
        <v>1825</v>
      </c>
      <c r="C1129" s="13" t="s">
        <v>1907</v>
      </c>
      <c r="D1129" s="13">
        <v>1.15762717851478E-3</v>
      </c>
      <c r="E1129" s="13">
        <v>4.4358329601240502E-4</v>
      </c>
      <c r="F1129">
        <v>1.28705615932533E-3</v>
      </c>
      <c r="G1129">
        <v>1.89858133275032E-3</v>
      </c>
      <c r="H1129">
        <v>2.40434264280982E-3</v>
      </c>
      <c r="I1129">
        <v>1.12527270945361E-4</v>
      </c>
      <c r="J1129">
        <v>1.0707156550252299E-2</v>
      </c>
      <c r="K1129">
        <v>1.5336084738817801E-3</v>
      </c>
      <c r="L1129">
        <v>2.8527557834354699E-3</v>
      </c>
      <c r="M1129">
        <v>7.3618454236881996E-4</v>
      </c>
      <c r="N1129">
        <v>1.2399944223208701E-4</v>
      </c>
      <c r="O1129">
        <v>5.1005892994842599E-5</v>
      </c>
      <c r="P1129">
        <v>2.9211689792139097E-4</v>
      </c>
    </row>
    <row r="1130" spans="1:16" x14ac:dyDescent="0.35">
      <c r="A1130" s="13" t="s">
        <v>1908</v>
      </c>
      <c r="B1130" s="13" t="s">
        <v>1825</v>
      </c>
      <c r="C1130" s="13" t="s">
        <v>1909</v>
      </c>
      <c r="D1130" s="13">
        <v>1.77562910544899E-3</v>
      </c>
      <c r="E1130" s="13">
        <v>7.7777342163938697E-4</v>
      </c>
      <c r="F1130">
        <v>2.99934955386431E-3</v>
      </c>
      <c r="G1130">
        <v>2.3972984180452299E-3</v>
      </c>
      <c r="H1130">
        <v>3.5810154822941199E-3</v>
      </c>
      <c r="I1130">
        <v>1.4616944949162399E-4</v>
      </c>
      <c r="J1130">
        <v>1.3124228419803499E-2</v>
      </c>
      <c r="K1130">
        <v>3.00160732658768E-3</v>
      </c>
      <c r="L1130">
        <v>4.4708690608696597E-3</v>
      </c>
      <c r="M1130">
        <v>1.61171798483052E-3</v>
      </c>
      <c r="N1130">
        <v>2.2057051921300301E-4</v>
      </c>
      <c r="O1130">
        <v>9.0426676345877204E-5</v>
      </c>
      <c r="P1130">
        <v>8.5377995237400099E-4</v>
      </c>
    </row>
    <row r="1131" spans="1:16" x14ac:dyDescent="0.35">
      <c r="A1131" s="13" t="s">
        <v>1910</v>
      </c>
      <c r="B1131" s="13" t="s">
        <v>1825</v>
      </c>
      <c r="C1131" s="13" t="s">
        <v>1911</v>
      </c>
      <c r="D1131" s="13">
        <v>1.34234143547182E-3</v>
      </c>
      <c r="E1131" s="13">
        <v>6.5064314555736001E-4</v>
      </c>
      <c r="F1131">
        <v>2.40156847710781E-3</v>
      </c>
      <c r="G1131">
        <v>2.2136212623200201E-3</v>
      </c>
      <c r="H1131">
        <v>3.1466554477239399E-3</v>
      </c>
      <c r="I1131">
        <v>1.2611112914605199E-4</v>
      </c>
      <c r="J1131">
        <v>1.41877889515531E-2</v>
      </c>
      <c r="K1131">
        <v>2.4791975097717299E-3</v>
      </c>
      <c r="L1131">
        <v>4.5797549099943604E-3</v>
      </c>
      <c r="M1131">
        <v>1.33770056483816E-3</v>
      </c>
      <c r="N1131">
        <v>1.8327327185976801E-4</v>
      </c>
      <c r="O1131">
        <v>7.71784883663366E-5</v>
      </c>
      <c r="P1131">
        <v>5.9535813869355896E-4</v>
      </c>
    </row>
    <row r="1132" spans="1:16" x14ac:dyDescent="0.35">
      <c r="A1132" s="13" t="s">
        <v>1912</v>
      </c>
      <c r="B1132" s="13" t="s">
        <v>1825</v>
      </c>
      <c r="C1132" s="13" t="s">
        <v>1913</v>
      </c>
      <c r="D1132" s="13">
        <v>8.5556429970950099E-4</v>
      </c>
      <c r="E1132" s="13">
        <v>4.6464410776287399E-4</v>
      </c>
      <c r="F1132">
        <v>1.87688159631088E-3</v>
      </c>
      <c r="G1132">
        <v>1.25600578197538E-3</v>
      </c>
      <c r="H1132">
        <v>2.2199032785429002E-3</v>
      </c>
      <c r="I1132">
        <v>9.6819723484364997E-5</v>
      </c>
      <c r="J1132">
        <v>8.2721407395482307E-3</v>
      </c>
      <c r="K1132">
        <v>1.6474936205102301E-3</v>
      </c>
      <c r="L1132">
        <v>3.4919224567642199E-3</v>
      </c>
      <c r="M1132">
        <v>7.8836217559935203E-4</v>
      </c>
      <c r="N1132">
        <v>1.3085029402329601E-4</v>
      </c>
      <c r="O1132">
        <v>6.1928345767285606E-5</v>
      </c>
      <c r="P1132">
        <v>3.9284841165739399E-4</v>
      </c>
    </row>
    <row r="1133" spans="1:16" x14ac:dyDescent="0.35">
      <c r="A1133" s="13" t="s">
        <v>1914</v>
      </c>
      <c r="B1133" s="13" t="s">
        <v>1825</v>
      </c>
      <c r="C1133" s="13" t="s">
        <v>1915</v>
      </c>
      <c r="D1133" s="13">
        <v>3.1868676390212798E-3</v>
      </c>
      <c r="E1133" s="13">
        <v>1.63303995308764E-3</v>
      </c>
      <c r="F1133">
        <v>5.6716767890052297E-3</v>
      </c>
      <c r="G1133">
        <v>6.8592159419481403E-3</v>
      </c>
      <c r="H1133">
        <v>9.1858056221151892E-3</v>
      </c>
      <c r="I1133">
        <v>5.2635807265871205E-4</v>
      </c>
      <c r="J1133">
        <v>2.7960286981106999E-2</v>
      </c>
      <c r="K1133">
        <v>5.2133518454410303E-3</v>
      </c>
      <c r="L1133">
        <v>1.0210296562862301E-2</v>
      </c>
      <c r="M1133">
        <v>3.8517023169943E-3</v>
      </c>
      <c r="N1133">
        <v>5.4607426211211697E-4</v>
      </c>
      <c r="O1133">
        <v>2.5978918475057998E-4</v>
      </c>
      <c r="P1133">
        <v>1.23142917578726E-3</v>
      </c>
    </row>
    <row r="1134" spans="1:16" x14ac:dyDescent="0.35">
      <c r="A1134" s="13" t="s">
        <v>1916</v>
      </c>
      <c r="B1134" s="13" t="s">
        <v>1825</v>
      </c>
      <c r="C1134" s="13" t="s">
        <v>1917</v>
      </c>
      <c r="D1134" s="13">
        <v>2.79484480993791E-3</v>
      </c>
      <c r="E1134" s="13">
        <v>1.4019259648270701E-3</v>
      </c>
      <c r="F1134">
        <v>4.8374444569406301E-3</v>
      </c>
      <c r="G1134">
        <v>5.0221058238142302E-3</v>
      </c>
      <c r="H1134">
        <v>7.4483654691242396E-3</v>
      </c>
      <c r="I1134">
        <v>3.8584926290540498E-4</v>
      </c>
      <c r="J1134">
        <v>2.6719664029266E-2</v>
      </c>
      <c r="K1134">
        <v>5.0416164082327198E-3</v>
      </c>
      <c r="L1134">
        <v>9.8881142078161097E-3</v>
      </c>
      <c r="M1134">
        <v>3.1070762352377601E-3</v>
      </c>
      <c r="N1134">
        <v>4.3814010305810898E-4</v>
      </c>
      <c r="O1134">
        <v>1.9606933496582799E-4</v>
      </c>
      <c r="P1134">
        <v>1.1427679718730101E-3</v>
      </c>
    </row>
    <row r="1135" spans="1:16" x14ac:dyDescent="0.35">
      <c r="A1135" s="13" t="s">
        <v>1918</v>
      </c>
      <c r="B1135" s="13" t="s">
        <v>1825</v>
      </c>
      <c r="C1135" s="13" t="s">
        <v>1919</v>
      </c>
      <c r="D1135" s="13">
        <v>6.2879452086132397E-5</v>
      </c>
      <c r="E1135" s="13">
        <v>3.9262663251923202E-5</v>
      </c>
      <c r="F1135">
        <v>1.7874645087198799E-4</v>
      </c>
      <c r="G1135">
        <v>8.2341228817537905E-5</v>
      </c>
      <c r="H1135">
        <v>1.62741306391461E-4</v>
      </c>
      <c r="I1135">
        <v>7.5502541874829497E-6</v>
      </c>
      <c r="J1135">
        <v>3.8903437679765998E-4</v>
      </c>
      <c r="K1135">
        <v>1.37989957054959E-4</v>
      </c>
      <c r="L1135">
        <v>2.33134197856725E-4</v>
      </c>
      <c r="M1135">
        <v>7.6842695038319698E-5</v>
      </c>
      <c r="N1135">
        <v>1.25857039152822E-5</v>
      </c>
      <c r="O1135">
        <v>5.7625022305627197E-6</v>
      </c>
      <c r="P1135">
        <v>5.20739669955644E-5</v>
      </c>
    </row>
    <row r="1136" spans="1:16" x14ac:dyDescent="0.35">
      <c r="A1136" s="13" t="s">
        <v>1920</v>
      </c>
      <c r="B1136" s="13" t="s">
        <v>1825</v>
      </c>
      <c r="C1136" s="13" t="s">
        <v>1921</v>
      </c>
      <c r="D1136" s="13">
        <v>1.37044861189714E-3</v>
      </c>
      <c r="E1136" s="13">
        <v>7.9181918459105796E-4</v>
      </c>
      <c r="F1136">
        <v>3.3083733574366999E-3</v>
      </c>
      <c r="G1136">
        <v>2.3608833251700799E-3</v>
      </c>
      <c r="H1136">
        <v>4.0072401122763796E-3</v>
      </c>
      <c r="I1136">
        <v>1.8969549272488301E-4</v>
      </c>
      <c r="J1136">
        <v>1.2458922364537099E-2</v>
      </c>
      <c r="K1136">
        <v>2.58180217320076E-3</v>
      </c>
      <c r="L1136">
        <v>5.2715595130392702E-3</v>
      </c>
      <c r="M1136">
        <v>1.41230967345901E-3</v>
      </c>
      <c r="N1136">
        <v>2.3498156368000899E-4</v>
      </c>
      <c r="O1136">
        <v>1.16673945812329E-4</v>
      </c>
      <c r="P1136">
        <v>6.4038524094478695E-4</v>
      </c>
    </row>
    <row r="1137" spans="1:16" x14ac:dyDescent="0.35">
      <c r="A1137" s="13" t="s">
        <v>1922</v>
      </c>
      <c r="B1137" s="13" t="s">
        <v>1825</v>
      </c>
      <c r="C1137" s="13" t="s">
        <v>308</v>
      </c>
      <c r="D1137" s="13">
        <v>4.4110339625542499E-4</v>
      </c>
      <c r="E1137" s="13">
        <v>1.8139683496398601E-4</v>
      </c>
      <c r="F1137">
        <v>7.9559676653043405E-4</v>
      </c>
      <c r="G1137">
        <v>3.7538889066125801E-4</v>
      </c>
      <c r="H1137">
        <v>6.7756379430638895E-4</v>
      </c>
      <c r="I1137">
        <v>2.9286292965238702E-5</v>
      </c>
      <c r="J1137">
        <v>2.5412699023521501E-3</v>
      </c>
      <c r="K1137">
        <v>7.8124667704274498E-4</v>
      </c>
      <c r="L1137">
        <v>7.5002023562500302E-4</v>
      </c>
      <c r="M1137">
        <v>3.6037067297425298E-4</v>
      </c>
      <c r="N1137">
        <v>5.8227391198315098E-5</v>
      </c>
      <c r="O1137">
        <v>2.3983906639897598E-5</v>
      </c>
      <c r="P1137">
        <v>2.3460455493075301E-4</v>
      </c>
    </row>
    <row r="1138" spans="1:16" x14ac:dyDescent="0.35">
      <c r="A1138" s="13" t="s">
        <v>1923</v>
      </c>
      <c r="B1138" s="13" t="s">
        <v>1825</v>
      </c>
      <c r="C1138" s="13" t="s">
        <v>1181</v>
      </c>
      <c r="D1138" s="13">
        <v>1.19397077487183E-3</v>
      </c>
      <c r="E1138" s="13">
        <v>6.3882913382771003E-4</v>
      </c>
      <c r="F1138">
        <v>2.7872508163161599E-3</v>
      </c>
      <c r="G1138">
        <v>1.59540243968135E-3</v>
      </c>
      <c r="H1138">
        <v>2.8209205741985301E-3</v>
      </c>
      <c r="I1138">
        <v>1.2831413414673699E-4</v>
      </c>
      <c r="J1138">
        <v>7.8342258073675307E-3</v>
      </c>
      <c r="K1138">
        <v>2.2956047823238499E-3</v>
      </c>
      <c r="L1138">
        <v>3.5142974003671899E-3</v>
      </c>
      <c r="M1138">
        <v>1.1043889087202199E-3</v>
      </c>
      <c r="N1138">
        <v>1.75397472463141E-4</v>
      </c>
      <c r="O1138">
        <v>8.3968496776370304E-5</v>
      </c>
      <c r="P1138">
        <v>6.3473154958620004E-4</v>
      </c>
    </row>
    <row r="1139" spans="1:16" x14ac:dyDescent="0.35">
      <c r="A1139" s="13" t="s">
        <v>1924</v>
      </c>
      <c r="B1139" s="13" t="s">
        <v>1825</v>
      </c>
      <c r="C1139" s="13" t="s">
        <v>1925</v>
      </c>
      <c r="D1139" s="13">
        <v>1.6878093135818499E-3</v>
      </c>
      <c r="E1139" s="13">
        <v>8.4875177716063795E-4</v>
      </c>
      <c r="F1139">
        <v>3.9467056427795596E-3</v>
      </c>
      <c r="G1139">
        <v>1.60310902320334E-3</v>
      </c>
      <c r="H1139">
        <v>2.95610149788455E-3</v>
      </c>
      <c r="I1139">
        <v>1.4449630235362001E-4</v>
      </c>
      <c r="J1139">
        <v>9.7792248857508906E-3</v>
      </c>
      <c r="K1139">
        <v>2.9945277049554602E-3</v>
      </c>
      <c r="L1139">
        <v>4.4922284518501302E-3</v>
      </c>
      <c r="M1139">
        <v>1.3862924563509699E-3</v>
      </c>
      <c r="N1139">
        <v>2.1052886443765801E-4</v>
      </c>
      <c r="O1139">
        <v>8.8751437148037297E-5</v>
      </c>
      <c r="P1139">
        <v>8.3466952904367802E-4</v>
      </c>
    </row>
    <row r="1140" spans="1:16" x14ac:dyDescent="0.35">
      <c r="A1140" s="13" t="s">
        <v>1926</v>
      </c>
      <c r="B1140" s="13" t="s">
        <v>1825</v>
      </c>
      <c r="C1140" s="13" t="s">
        <v>150</v>
      </c>
      <c r="D1140" s="13">
        <v>1.28534654298131E-3</v>
      </c>
      <c r="E1140" s="13">
        <v>7.4894323523939802E-4</v>
      </c>
      <c r="F1140">
        <v>2.8279239628486801E-3</v>
      </c>
      <c r="G1140">
        <v>2.54285973890134E-3</v>
      </c>
      <c r="H1140">
        <v>3.9245231239445301E-3</v>
      </c>
      <c r="I1140">
        <v>2.1918984348043901E-4</v>
      </c>
      <c r="J1140">
        <v>1.21844354866381E-2</v>
      </c>
      <c r="K1140">
        <v>2.6034461320412899E-3</v>
      </c>
      <c r="L1140">
        <v>4.9328135371359896E-3</v>
      </c>
      <c r="M1140">
        <v>1.9840156680540999E-3</v>
      </c>
      <c r="N1140">
        <v>2.47943666868382E-4</v>
      </c>
      <c r="O1140">
        <v>1.1950486010890399E-4</v>
      </c>
      <c r="P1140">
        <v>6.6730054622679905E-4</v>
      </c>
    </row>
    <row r="1141" spans="1:16" x14ac:dyDescent="0.35">
      <c r="A1141" s="13" t="s">
        <v>1927</v>
      </c>
      <c r="B1141" s="13" t="s">
        <v>1825</v>
      </c>
      <c r="C1141" s="13" t="s">
        <v>951</v>
      </c>
      <c r="D1141" s="13">
        <v>5.8017096777899298E-4</v>
      </c>
      <c r="E1141" s="13">
        <v>3.5872328147274998E-4</v>
      </c>
      <c r="F1141">
        <v>1.55270800779321E-3</v>
      </c>
      <c r="G1141">
        <v>8.1211862870989005E-4</v>
      </c>
      <c r="H1141">
        <v>1.2291511817376899E-3</v>
      </c>
      <c r="I1141">
        <v>5.5835366511015598E-5</v>
      </c>
      <c r="J1141">
        <v>4.9117510009321396E-3</v>
      </c>
      <c r="K1141">
        <v>1.4547875061704601E-3</v>
      </c>
      <c r="L1141">
        <v>1.3824544226032E-3</v>
      </c>
      <c r="M1141">
        <v>6.8988477914893199E-4</v>
      </c>
      <c r="N1141">
        <v>1.03402015881563E-4</v>
      </c>
      <c r="O1141">
        <v>3.8668736587012701E-5</v>
      </c>
      <c r="P1141">
        <v>4.1011372066395899E-4</v>
      </c>
    </row>
    <row r="1142" spans="1:16" x14ac:dyDescent="0.35">
      <c r="A1142" s="13" t="s">
        <v>1928</v>
      </c>
      <c r="B1142" s="13" t="s">
        <v>1825</v>
      </c>
      <c r="C1142" s="13" t="s">
        <v>1929</v>
      </c>
      <c r="D1142" s="13">
        <v>7.8924963330024103E-4</v>
      </c>
      <c r="E1142" s="13">
        <v>2.48117791462119E-4</v>
      </c>
      <c r="F1142">
        <v>8.4305422423101601E-4</v>
      </c>
      <c r="G1142">
        <v>8.8032031673512096E-4</v>
      </c>
      <c r="H1142">
        <v>1.1906354748403799E-3</v>
      </c>
      <c r="I1142">
        <v>4.8089881246450399E-5</v>
      </c>
      <c r="J1142">
        <v>5.8667581640498402E-3</v>
      </c>
      <c r="K1142">
        <v>9.3008458269974498E-4</v>
      </c>
      <c r="L1142">
        <v>2.0232258731010802E-3</v>
      </c>
      <c r="M1142">
        <v>4.5269696452265602E-4</v>
      </c>
      <c r="N1142">
        <v>6.7372252827976794E-5</v>
      </c>
      <c r="O1142">
        <v>2.7233309737759399E-5</v>
      </c>
      <c r="P1142">
        <v>2.05928905354481E-4</v>
      </c>
    </row>
    <row r="1143" spans="1:16" x14ac:dyDescent="0.35">
      <c r="A1143" s="13" t="s">
        <v>1930</v>
      </c>
      <c r="B1143" s="13" t="s">
        <v>1825</v>
      </c>
      <c r="C1143" s="13" t="s">
        <v>1931</v>
      </c>
      <c r="D1143" s="13">
        <v>1.5815252945165101E-4</v>
      </c>
      <c r="E1143" s="13">
        <v>8.9615873793068502E-5</v>
      </c>
      <c r="F1143">
        <v>3.9164827091329698E-4</v>
      </c>
      <c r="G1143">
        <v>1.8091444339114101E-4</v>
      </c>
      <c r="H1143">
        <v>3.63633273376586E-4</v>
      </c>
      <c r="I1143">
        <v>1.52821456993684E-5</v>
      </c>
      <c r="J1143">
        <v>8.6498663929864895E-4</v>
      </c>
      <c r="K1143">
        <v>3.1573555321938598E-4</v>
      </c>
      <c r="L1143">
        <v>4.0419454865033998E-4</v>
      </c>
      <c r="M1143">
        <v>1.75425964751337E-4</v>
      </c>
      <c r="N1143">
        <v>3.0934856403680297E-5</v>
      </c>
      <c r="O1143">
        <v>1.3329056057917499E-5</v>
      </c>
      <c r="P1143">
        <v>1.3430589045235601E-4</v>
      </c>
    </row>
    <row r="1144" spans="1:16" x14ac:dyDescent="0.35">
      <c r="A1144" s="13" t="s">
        <v>1932</v>
      </c>
      <c r="B1144" s="13" t="s">
        <v>1825</v>
      </c>
      <c r="C1144" s="13" t="s">
        <v>1933</v>
      </c>
      <c r="D1144" s="13">
        <v>1.76235674026861E-4</v>
      </c>
      <c r="E1144" s="13">
        <v>8.2778432911924502E-5</v>
      </c>
      <c r="F1144">
        <v>3.5487775008728501E-4</v>
      </c>
      <c r="G1144">
        <v>2.3166182729491999E-4</v>
      </c>
      <c r="H1144">
        <v>3.6934490514538699E-4</v>
      </c>
      <c r="I1144">
        <v>1.62160180178759E-5</v>
      </c>
      <c r="J1144">
        <v>1.4449367742278101E-3</v>
      </c>
      <c r="K1144">
        <v>3.05188665541669E-4</v>
      </c>
      <c r="L1144">
        <v>6.7449619495006403E-4</v>
      </c>
      <c r="M1144">
        <v>1.5214394735320899E-4</v>
      </c>
      <c r="N1144">
        <v>2.2857842531178801E-5</v>
      </c>
      <c r="O1144">
        <v>9.7728388083938602E-6</v>
      </c>
      <c r="P1144">
        <v>7.9935181500108901E-5</v>
      </c>
    </row>
    <row r="1145" spans="1:16" x14ac:dyDescent="0.35">
      <c r="A1145" s="13" t="s">
        <v>1934</v>
      </c>
      <c r="B1145" s="13" t="s">
        <v>1825</v>
      </c>
      <c r="C1145" s="13" t="s">
        <v>1935</v>
      </c>
      <c r="D1145" s="13">
        <v>1.9366121119327901E-4</v>
      </c>
      <c r="E1145" s="13">
        <v>1.07916679751373E-4</v>
      </c>
      <c r="F1145">
        <v>4.8980915261127205E-4</v>
      </c>
      <c r="G1145">
        <v>2.0096232162660499E-4</v>
      </c>
      <c r="H1145">
        <v>3.92198992662075E-4</v>
      </c>
      <c r="I1145">
        <v>1.8883517806134601E-5</v>
      </c>
      <c r="J1145">
        <v>1.2089744148332201E-3</v>
      </c>
      <c r="K1145">
        <v>4.0586426312913098E-4</v>
      </c>
      <c r="L1145">
        <v>5.1512349835075295E-4</v>
      </c>
      <c r="M1145">
        <v>1.87576234776581E-4</v>
      </c>
      <c r="N1145">
        <v>3.0318904528436201E-5</v>
      </c>
      <c r="O1145">
        <v>1.3561766407526101E-5</v>
      </c>
      <c r="P1145">
        <v>1.2542189581871401E-4</v>
      </c>
    </row>
    <row r="1146" spans="1:16" x14ac:dyDescent="0.35">
      <c r="A1146" s="13" t="s">
        <v>1936</v>
      </c>
      <c r="B1146" s="13" t="s">
        <v>1937</v>
      </c>
      <c r="C1146" s="13" t="s">
        <v>1938</v>
      </c>
      <c r="D1146" s="13">
        <v>6.5113066219225099E-4</v>
      </c>
      <c r="E1146" s="13">
        <v>4.8523702525575302E-4</v>
      </c>
      <c r="F1146">
        <v>8.0289184940961103E-4</v>
      </c>
      <c r="G1146">
        <v>2.5091760827855398E-3</v>
      </c>
      <c r="H1146">
        <v>3.6528964809603099E-3</v>
      </c>
      <c r="I1146">
        <v>1.4257900355319701E-4</v>
      </c>
      <c r="J1146">
        <v>4.4891960634470896E-3</v>
      </c>
      <c r="K1146">
        <v>1.3182957780937901E-3</v>
      </c>
      <c r="L1146">
        <v>7.6207889001268802E-4</v>
      </c>
      <c r="M1146">
        <v>1.3791564366668001E-2</v>
      </c>
      <c r="N1146">
        <v>1.2793042268170001E-3</v>
      </c>
      <c r="O1146">
        <v>2.9171681934327901E-4</v>
      </c>
      <c r="P1146">
        <v>3.71918513954518E-4</v>
      </c>
    </row>
    <row r="1147" spans="1:16" x14ac:dyDescent="0.35">
      <c r="A1147" s="13" t="s">
        <v>1939</v>
      </c>
      <c r="B1147" s="13" t="s">
        <v>1937</v>
      </c>
      <c r="C1147" s="13" t="s">
        <v>1940</v>
      </c>
      <c r="D1147" s="13">
        <v>9.9462775848372598E-5</v>
      </c>
      <c r="E1147" s="13">
        <v>1.0512380502764799E-4</v>
      </c>
      <c r="F1147">
        <v>2.0274712880617E-4</v>
      </c>
      <c r="G1147">
        <v>2.7201900111924199E-4</v>
      </c>
      <c r="H1147">
        <v>6.6161439404721905E-4</v>
      </c>
      <c r="I1147">
        <v>2.7465815286640101E-5</v>
      </c>
      <c r="J1147">
        <v>6.4861366834572797E-4</v>
      </c>
      <c r="K1147">
        <v>2.8911653526811598E-4</v>
      </c>
      <c r="L1147">
        <v>2.1081999199501801E-4</v>
      </c>
      <c r="M1147">
        <v>1.44614001461183E-3</v>
      </c>
      <c r="N1147">
        <v>2.0835809535205699E-4</v>
      </c>
      <c r="O1147">
        <v>5.8576189720973499E-5</v>
      </c>
      <c r="P1147">
        <v>1.1457038742413501E-4</v>
      </c>
    </row>
    <row r="1148" spans="1:16" x14ac:dyDescent="0.35">
      <c r="A1148" s="13" t="s">
        <v>1941</v>
      </c>
      <c r="B1148" s="13" t="s">
        <v>1937</v>
      </c>
      <c r="C1148" s="13" t="s">
        <v>1069</v>
      </c>
      <c r="D1148" s="13">
        <v>1.35530505404118E-3</v>
      </c>
      <c r="E1148" s="13">
        <v>9.2404173972370602E-4</v>
      </c>
      <c r="F1148">
        <v>1.4985987778798099E-3</v>
      </c>
      <c r="G1148">
        <v>5.1723334431744801E-3</v>
      </c>
      <c r="H1148">
        <v>7.1685604706601298E-3</v>
      </c>
      <c r="I1148">
        <v>2.79760489287934E-4</v>
      </c>
      <c r="J1148">
        <v>8.8734480686402592E-3</v>
      </c>
      <c r="K1148">
        <v>2.5020884312364098E-3</v>
      </c>
      <c r="L1148">
        <v>1.3979722441287701E-3</v>
      </c>
      <c r="M1148">
        <v>2.79968625359025E-2</v>
      </c>
      <c r="N1148">
        <v>2.54400736168301E-3</v>
      </c>
      <c r="O1148">
        <v>5.6475100062771202E-4</v>
      </c>
      <c r="P1148">
        <v>6.8204599824355405E-4</v>
      </c>
    </row>
    <row r="1149" spans="1:16" x14ac:dyDescent="0.35">
      <c r="A1149" s="13" t="s">
        <v>1942</v>
      </c>
      <c r="B1149" s="13" t="s">
        <v>1937</v>
      </c>
      <c r="C1149" s="13" t="s">
        <v>80</v>
      </c>
      <c r="D1149" s="13">
        <v>7.2026334775587302E-5</v>
      </c>
      <c r="E1149" s="13">
        <v>6.9949175786487394E-5</v>
      </c>
      <c r="F1149">
        <v>1.2719032771389699E-4</v>
      </c>
      <c r="G1149">
        <v>1.9482997632570999E-4</v>
      </c>
      <c r="H1149">
        <v>4.3630936381160499E-4</v>
      </c>
      <c r="I1149">
        <v>1.7365141707129599E-5</v>
      </c>
      <c r="J1149">
        <v>5.0167407132328302E-4</v>
      </c>
      <c r="K1149">
        <v>1.8574260264221499E-4</v>
      </c>
      <c r="L1149">
        <v>1.2945757954162899E-4</v>
      </c>
      <c r="M1149">
        <v>1.10433565597891E-3</v>
      </c>
      <c r="N1149">
        <v>1.4323257248246801E-4</v>
      </c>
      <c r="O1149">
        <v>3.69654212232623E-5</v>
      </c>
      <c r="P1149">
        <v>5.8543901477520899E-5</v>
      </c>
    </row>
    <row r="1150" spans="1:16" x14ac:dyDescent="0.35">
      <c r="A1150" s="13" t="s">
        <v>1943</v>
      </c>
      <c r="B1150" s="13" t="s">
        <v>1937</v>
      </c>
      <c r="C1150" s="13" t="s">
        <v>818</v>
      </c>
      <c r="D1150" s="13">
        <v>9.4016226432908599E-5</v>
      </c>
      <c r="E1150" s="13">
        <v>8.3698677949600495E-5</v>
      </c>
      <c r="F1150">
        <v>1.39984927894356E-4</v>
      </c>
      <c r="G1150">
        <v>3.38614980542368E-4</v>
      </c>
      <c r="H1150">
        <v>6.8031598831906799E-4</v>
      </c>
      <c r="I1150">
        <v>2.7024186780326598E-5</v>
      </c>
      <c r="J1150">
        <v>6.3422470077739398E-4</v>
      </c>
      <c r="K1150">
        <v>2.36931115100689E-4</v>
      </c>
      <c r="L1150">
        <v>1.3774888569494499E-4</v>
      </c>
      <c r="M1150">
        <v>1.8166252047681201E-3</v>
      </c>
      <c r="N1150">
        <v>2.3004283724099899E-4</v>
      </c>
      <c r="O1150">
        <v>5.51431093662293E-5</v>
      </c>
      <c r="P1150">
        <v>7.2223559887423197E-5</v>
      </c>
    </row>
    <row r="1151" spans="1:16" x14ac:dyDescent="0.35">
      <c r="A1151" s="13" t="s">
        <v>1944</v>
      </c>
      <c r="B1151" s="13" t="s">
        <v>1937</v>
      </c>
      <c r="C1151" s="13" t="s">
        <v>1945</v>
      </c>
      <c r="D1151" s="13">
        <v>6.9425205548179095E-4</v>
      </c>
      <c r="E1151" s="13">
        <v>5.8261510325970101E-4</v>
      </c>
      <c r="F1151">
        <v>9.5781700698843199E-4</v>
      </c>
      <c r="G1151">
        <v>2.762844298693E-3</v>
      </c>
      <c r="H1151">
        <v>4.4365843779085598E-3</v>
      </c>
      <c r="I1151">
        <v>1.6943413383670099E-4</v>
      </c>
      <c r="J1151">
        <v>5.1297132430589802E-3</v>
      </c>
      <c r="K1151">
        <v>1.61722882372668E-3</v>
      </c>
      <c r="L1151">
        <v>9.3746266375628303E-4</v>
      </c>
      <c r="M1151">
        <v>1.66744162423859E-2</v>
      </c>
      <c r="N1151">
        <v>1.5450248722050099E-3</v>
      </c>
      <c r="O1151">
        <v>3.52127739790632E-4</v>
      </c>
      <c r="P1151">
        <v>4.6634911384042999E-4</v>
      </c>
    </row>
    <row r="1152" spans="1:16" x14ac:dyDescent="0.35">
      <c r="A1152" s="13" t="s">
        <v>1946</v>
      </c>
      <c r="B1152" s="13" t="s">
        <v>1937</v>
      </c>
      <c r="C1152" s="13" t="s">
        <v>1115</v>
      </c>
      <c r="D1152" s="13">
        <v>1.0568838598861901E-4</v>
      </c>
      <c r="E1152" s="13">
        <v>8.9579604239351497E-5</v>
      </c>
      <c r="F1152">
        <v>1.41292412957244E-4</v>
      </c>
      <c r="G1152">
        <v>4.5434547397852298E-4</v>
      </c>
      <c r="H1152">
        <v>7.2995211200721001E-4</v>
      </c>
      <c r="I1152">
        <v>2.73705564881068E-5</v>
      </c>
      <c r="J1152">
        <v>7.30680412252987E-4</v>
      </c>
      <c r="K1152">
        <v>2.4820542904041099E-4</v>
      </c>
      <c r="L1152">
        <v>1.37221830172725E-4</v>
      </c>
      <c r="M1152">
        <v>2.3554555874277399E-3</v>
      </c>
      <c r="N1152">
        <v>2.5102440604903698E-4</v>
      </c>
      <c r="O1152">
        <v>5.62936395973878E-5</v>
      </c>
      <c r="P1152">
        <v>7.0266144017435599E-5</v>
      </c>
    </row>
    <row r="1153" spans="1:16" x14ac:dyDescent="0.35">
      <c r="A1153" s="13" t="s">
        <v>1947</v>
      </c>
      <c r="B1153" s="13" t="s">
        <v>1937</v>
      </c>
      <c r="C1153" s="13" t="s">
        <v>255</v>
      </c>
      <c r="D1153" s="13">
        <v>9.6271897306089403E-5</v>
      </c>
      <c r="E1153" s="13">
        <v>7.6257885993961897E-5</v>
      </c>
      <c r="F1153">
        <v>1.1956308318832801E-4</v>
      </c>
      <c r="G1153">
        <v>4.0604545941292898E-4</v>
      </c>
      <c r="H1153">
        <v>6.0900818886508695E-4</v>
      </c>
      <c r="I1153">
        <v>2.28591568273299E-5</v>
      </c>
      <c r="J1153">
        <v>6.56768338621578E-4</v>
      </c>
      <c r="K1153">
        <v>2.0935926389671299E-4</v>
      </c>
      <c r="L1153">
        <v>1.1528871101153099E-4</v>
      </c>
      <c r="M1153">
        <v>2.1676860832184701E-3</v>
      </c>
      <c r="N1153">
        <v>2.12730418560788E-4</v>
      </c>
      <c r="O1153">
        <v>4.7105784101398099E-5</v>
      </c>
      <c r="P1153">
        <v>5.8438386032510203E-5</v>
      </c>
    </row>
    <row r="1154" spans="1:16" x14ac:dyDescent="0.35">
      <c r="A1154" s="13" t="s">
        <v>1948</v>
      </c>
      <c r="B1154" s="13" t="s">
        <v>1937</v>
      </c>
      <c r="C1154" s="13" t="s">
        <v>1949</v>
      </c>
      <c r="D1154" s="13">
        <v>1.83882214219545E-4</v>
      </c>
      <c r="E1154" s="13">
        <v>1.60192153669527E-4</v>
      </c>
      <c r="F1154">
        <v>2.89717426204843E-4</v>
      </c>
      <c r="G1154">
        <v>5.39797905880559E-4</v>
      </c>
      <c r="H1154">
        <v>1.04623795750891E-3</v>
      </c>
      <c r="I1154">
        <v>4.1899611403728901E-5</v>
      </c>
      <c r="J1154">
        <v>1.1493457233809901E-3</v>
      </c>
      <c r="K1154">
        <v>4.20335508373158E-4</v>
      </c>
      <c r="L1154">
        <v>2.8241350180726698E-4</v>
      </c>
      <c r="M1154">
        <v>3.1830874026745901E-3</v>
      </c>
      <c r="N1154">
        <v>3.4998118907371298E-4</v>
      </c>
      <c r="O1154">
        <v>8.8215702140365796E-5</v>
      </c>
      <c r="P1154">
        <v>1.2962162406291201E-4</v>
      </c>
    </row>
    <row r="1155" spans="1:16" x14ac:dyDescent="0.35">
      <c r="A1155" s="13" t="s">
        <v>1950</v>
      </c>
      <c r="B1155" s="13" t="s">
        <v>1937</v>
      </c>
      <c r="C1155" s="13" t="s">
        <v>1951</v>
      </c>
      <c r="D1155" s="13">
        <v>3.5124178100862102E-4</v>
      </c>
      <c r="E1155" s="13">
        <v>3.1406687923179999E-4</v>
      </c>
      <c r="F1155">
        <v>5.6576989522628301E-4</v>
      </c>
      <c r="G1155">
        <v>1.14948846247693E-3</v>
      </c>
      <c r="H1155">
        <v>2.3171496439607499E-3</v>
      </c>
      <c r="I1155">
        <v>9.6196742724482799E-5</v>
      </c>
      <c r="J1155">
        <v>2.30581384489935E-3</v>
      </c>
      <c r="K1155">
        <v>8.9741995071763601E-4</v>
      </c>
      <c r="L1155">
        <v>5.8013191122918803E-4</v>
      </c>
      <c r="M1155">
        <v>6.25631016878262E-3</v>
      </c>
      <c r="N1155">
        <v>7.66167303900376E-4</v>
      </c>
      <c r="O1155">
        <v>2.0296679985060199E-4</v>
      </c>
      <c r="P1155">
        <v>2.9728232099169102E-4</v>
      </c>
    </row>
    <row r="1156" spans="1:16" x14ac:dyDescent="0.35">
      <c r="A1156" s="13" t="s">
        <v>1952</v>
      </c>
      <c r="B1156" s="13" t="s">
        <v>1937</v>
      </c>
      <c r="C1156" s="13" t="s">
        <v>1953</v>
      </c>
      <c r="D1156" s="13">
        <v>2.13852667839111E-5</v>
      </c>
      <c r="E1156" s="13">
        <v>2.1649647339975802E-5</v>
      </c>
      <c r="F1156">
        <v>4.0141932869316097E-5</v>
      </c>
      <c r="G1156">
        <v>5.7896764536620701E-5</v>
      </c>
      <c r="H1156">
        <v>1.3773635363005E-4</v>
      </c>
      <c r="I1156">
        <v>5.6394924073571396E-6</v>
      </c>
      <c r="J1156">
        <v>1.3418269514845599E-4</v>
      </c>
      <c r="K1156">
        <v>6.0673253484982699E-5</v>
      </c>
      <c r="L1156">
        <v>4.2430299139547902E-5</v>
      </c>
      <c r="M1156">
        <v>2.8789371749157099E-4</v>
      </c>
      <c r="N1156">
        <v>4.4240539720888997E-5</v>
      </c>
      <c r="O1156">
        <v>1.20792124188611E-5</v>
      </c>
      <c r="P1156">
        <v>2.01994440464396E-5</v>
      </c>
    </row>
    <row r="1157" spans="1:16" x14ac:dyDescent="0.35">
      <c r="A1157" s="13" t="s">
        <v>1954</v>
      </c>
      <c r="B1157" s="13" t="s">
        <v>1937</v>
      </c>
      <c r="C1157" s="13" t="s">
        <v>1955</v>
      </c>
      <c r="D1157" s="13">
        <v>1.6550006680054999E-4</v>
      </c>
      <c r="E1157" s="13">
        <v>1.18322798335007E-4</v>
      </c>
      <c r="F1157">
        <v>1.8426977092252499E-4</v>
      </c>
      <c r="G1157">
        <v>6.7612407210523005E-4</v>
      </c>
      <c r="H1157">
        <v>9.3556879797371403E-4</v>
      </c>
      <c r="I1157">
        <v>3.4828893759557099E-5</v>
      </c>
      <c r="J1157">
        <v>1.1119055862346199E-3</v>
      </c>
      <c r="K1157">
        <v>3.2009509148499602E-4</v>
      </c>
      <c r="L1157">
        <v>1.7435814598379501E-4</v>
      </c>
      <c r="M1157">
        <v>3.5372965262075902E-3</v>
      </c>
      <c r="N1157">
        <v>3.31998488719605E-4</v>
      </c>
      <c r="O1157">
        <v>7.1205224324675894E-5</v>
      </c>
      <c r="P1157">
        <v>8.7635513503784697E-5</v>
      </c>
    </row>
    <row r="1158" spans="1:16" x14ac:dyDescent="0.35">
      <c r="A1158" s="13" t="s">
        <v>1956</v>
      </c>
      <c r="B1158" s="13" t="s">
        <v>1937</v>
      </c>
      <c r="C1158" s="13" t="s">
        <v>1957</v>
      </c>
      <c r="D1158" s="13">
        <v>9.9195671966652597E-5</v>
      </c>
      <c r="E1158" s="13">
        <v>1.0194537786975101E-4</v>
      </c>
      <c r="F1158">
        <v>1.82615372031549E-4</v>
      </c>
      <c r="G1158">
        <v>2.5833126820899998E-4</v>
      </c>
      <c r="H1158">
        <v>6.3018902661597404E-4</v>
      </c>
      <c r="I1158">
        <v>2.4778228708838E-5</v>
      </c>
      <c r="J1158">
        <v>6.6665525924941604E-4</v>
      </c>
      <c r="K1158">
        <v>2.7782845527138801E-4</v>
      </c>
      <c r="L1158">
        <v>1.92867923617491E-4</v>
      </c>
      <c r="M1158">
        <v>1.4115733968800301E-3</v>
      </c>
      <c r="N1158">
        <v>2.05625326949775E-4</v>
      </c>
      <c r="O1158">
        <v>5.27320965238592E-5</v>
      </c>
      <c r="P1158">
        <v>8.7910321711228204E-5</v>
      </c>
    </row>
    <row r="1159" spans="1:16" x14ac:dyDescent="0.35">
      <c r="A1159" s="13" t="s">
        <v>1958</v>
      </c>
      <c r="B1159" s="13" t="s">
        <v>1937</v>
      </c>
      <c r="C1159" s="13" t="s">
        <v>1959</v>
      </c>
      <c r="D1159" s="13">
        <v>1.4489950814642E-4</v>
      </c>
      <c r="E1159" s="13">
        <v>1.2613863488036199E-4</v>
      </c>
      <c r="F1159">
        <v>2.0798879632205399E-4</v>
      </c>
      <c r="G1159">
        <v>6.15726925528366E-4</v>
      </c>
      <c r="H1159">
        <v>1.00342316916884E-3</v>
      </c>
      <c r="I1159">
        <v>3.85620790258595E-5</v>
      </c>
      <c r="J1159">
        <v>1.13435507312253E-3</v>
      </c>
      <c r="K1159">
        <v>3.5738914885294901E-4</v>
      </c>
      <c r="L1159">
        <v>2.06766339041605E-4</v>
      </c>
      <c r="M1159">
        <v>3.5375841496692101E-3</v>
      </c>
      <c r="N1159">
        <v>3.40589209295588E-4</v>
      </c>
      <c r="O1159">
        <v>8.0247693607793399E-5</v>
      </c>
      <c r="P1159">
        <v>1.05437553881766E-4</v>
      </c>
    </row>
    <row r="1160" spans="1:16" x14ac:dyDescent="0.35">
      <c r="A1160" s="13" t="s">
        <v>1960</v>
      </c>
      <c r="B1160" s="13" t="s">
        <v>1937</v>
      </c>
      <c r="C1160" s="13" t="s">
        <v>150</v>
      </c>
      <c r="D1160" s="13">
        <v>4.2102663801724597E-5</v>
      </c>
      <c r="E1160" s="13">
        <v>3.9026365826031098E-5</v>
      </c>
      <c r="F1160">
        <v>6.8431706915633895E-5</v>
      </c>
      <c r="G1160">
        <v>1.4501088771853499E-4</v>
      </c>
      <c r="H1160">
        <v>3.1513179649198301E-4</v>
      </c>
      <c r="I1160">
        <v>1.28818212380314E-5</v>
      </c>
      <c r="J1160">
        <v>2.9615959780288201E-4</v>
      </c>
      <c r="K1160">
        <v>1.12488314490898E-4</v>
      </c>
      <c r="L1160">
        <v>6.7079266840178899E-5</v>
      </c>
      <c r="M1160">
        <v>7.4952587587332105E-4</v>
      </c>
      <c r="N1160">
        <v>1.06496294054163E-4</v>
      </c>
      <c r="O1160">
        <v>2.6172564699319101E-5</v>
      </c>
      <c r="P1160">
        <v>3.6019257317496197E-5</v>
      </c>
    </row>
    <row r="1161" spans="1:16" x14ac:dyDescent="0.35">
      <c r="A1161" s="13" t="s">
        <v>1961</v>
      </c>
      <c r="B1161" s="13" t="s">
        <v>1937</v>
      </c>
      <c r="C1161" s="13" t="s">
        <v>1962</v>
      </c>
      <c r="D1161" s="13">
        <v>9.3967318233297004E-4</v>
      </c>
      <c r="E1161" s="13">
        <v>5.8153113422080205E-4</v>
      </c>
      <c r="F1161">
        <v>9.1812453089064501E-4</v>
      </c>
      <c r="G1161">
        <v>3.3408365038334999E-3</v>
      </c>
      <c r="H1161">
        <v>4.7614988208830398E-3</v>
      </c>
      <c r="I1161">
        <v>1.8534413272068299E-4</v>
      </c>
      <c r="J1161">
        <v>6.2092474393812599E-3</v>
      </c>
      <c r="K1161">
        <v>1.6349255776163601E-3</v>
      </c>
      <c r="L1161">
        <v>8.5749494639829999E-4</v>
      </c>
      <c r="M1161">
        <v>1.8213955841027901E-2</v>
      </c>
      <c r="N1161">
        <v>1.7405743287476801E-3</v>
      </c>
      <c r="O1161">
        <v>3.7306841661343499E-4</v>
      </c>
      <c r="P1161">
        <v>4.1813936058205802E-4</v>
      </c>
    </row>
    <row r="1162" spans="1:16" x14ac:dyDescent="0.35">
      <c r="A1162" s="13" t="s">
        <v>1963</v>
      </c>
      <c r="B1162" s="13" t="s">
        <v>1964</v>
      </c>
      <c r="C1162" s="13" t="s">
        <v>1965</v>
      </c>
      <c r="D1162" s="13">
        <v>1.6262051503146799E-3</v>
      </c>
      <c r="E1162" s="13">
        <v>9.4771882072544698E-4</v>
      </c>
      <c r="F1162">
        <v>2.0872161882671599E-3</v>
      </c>
      <c r="G1162">
        <v>1.2824575399248E-3</v>
      </c>
      <c r="H1162">
        <v>2.8301701138355598E-3</v>
      </c>
      <c r="I1162">
        <v>9.4553249057057707E-5</v>
      </c>
      <c r="J1162">
        <v>4.45975383042207E-3</v>
      </c>
      <c r="K1162">
        <v>1.7539270383060499E-3</v>
      </c>
      <c r="L1162">
        <v>1.6362782227703099E-3</v>
      </c>
      <c r="M1162">
        <v>3.95846454248573E-3</v>
      </c>
      <c r="N1162">
        <v>5.9663221594093195E-4</v>
      </c>
      <c r="O1162">
        <v>1.8518317454673899E-4</v>
      </c>
      <c r="P1162">
        <v>4.7686925501701699E-4</v>
      </c>
    </row>
    <row r="1163" spans="1:16" x14ac:dyDescent="0.35">
      <c r="A1163" s="13" t="s">
        <v>1966</v>
      </c>
      <c r="B1163" s="13" t="s">
        <v>1964</v>
      </c>
      <c r="C1163" s="13" t="s">
        <v>1967</v>
      </c>
      <c r="D1163" s="13">
        <v>2.4300555865803399E-2</v>
      </c>
      <c r="E1163" s="13">
        <v>9.5907638734924108E-3</v>
      </c>
      <c r="F1163">
        <v>1.6954406723360099E-2</v>
      </c>
      <c r="G1163">
        <v>6.4001776268569996E-2</v>
      </c>
      <c r="H1163">
        <v>6.2281330136103603E-2</v>
      </c>
      <c r="I1163">
        <v>2.1337678591061898E-3</v>
      </c>
      <c r="J1163">
        <v>0.105173817250487</v>
      </c>
      <c r="K1163">
        <v>1.9884607379988099E-2</v>
      </c>
      <c r="L1163">
        <v>1.33895870737697E-2</v>
      </c>
      <c r="M1163">
        <v>7.8595121054578498E-2</v>
      </c>
      <c r="N1163">
        <v>1.55074336833502E-2</v>
      </c>
      <c r="O1163">
        <v>4.0162799921841796E-3</v>
      </c>
      <c r="P1163">
        <v>5.9085810476796801E-3</v>
      </c>
    </row>
    <row r="1164" spans="1:16" x14ac:dyDescent="0.35">
      <c r="A1164" s="13" t="s">
        <v>1968</v>
      </c>
      <c r="B1164" s="13" t="s">
        <v>1964</v>
      </c>
      <c r="C1164" s="13" t="s">
        <v>1969</v>
      </c>
      <c r="D1164" s="13">
        <v>2.9151894469034999E-2</v>
      </c>
      <c r="E1164" s="13">
        <v>1.3864193496765599E-2</v>
      </c>
      <c r="F1164">
        <v>2.2677133579483099E-2</v>
      </c>
      <c r="G1164">
        <v>7.4074499391656196E-2</v>
      </c>
      <c r="H1164">
        <v>8.7922485652083202E-2</v>
      </c>
      <c r="I1164">
        <v>2.7454910975522099E-3</v>
      </c>
      <c r="J1164">
        <v>0.13621420336305701</v>
      </c>
      <c r="K1164">
        <v>3.1265618731189902E-2</v>
      </c>
      <c r="L1164">
        <v>1.85841565169854E-2</v>
      </c>
      <c r="M1164">
        <v>0.118229138091598</v>
      </c>
      <c r="N1164">
        <v>2.3510141175919302E-2</v>
      </c>
      <c r="O1164">
        <v>5.9978943153407103E-3</v>
      </c>
      <c r="P1164">
        <v>8.5417534835589594E-3</v>
      </c>
    </row>
    <row r="1165" spans="1:16" x14ac:dyDescent="0.35">
      <c r="A1165" s="13" t="s">
        <v>1970</v>
      </c>
      <c r="B1165" s="13" t="s">
        <v>1964</v>
      </c>
      <c r="C1165" s="13" t="s">
        <v>1971</v>
      </c>
      <c r="D1165" s="13">
        <v>2.7622531476625598E-3</v>
      </c>
      <c r="E1165" s="13">
        <v>1.02825666100022E-3</v>
      </c>
      <c r="F1165">
        <v>1.9596825958483701E-3</v>
      </c>
      <c r="G1165">
        <v>4.2650046034953502E-3</v>
      </c>
      <c r="H1165">
        <v>5.9761900581769799E-3</v>
      </c>
      <c r="I1165">
        <v>2.03667298754963E-4</v>
      </c>
      <c r="J1165">
        <v>7.9099550851665801E-3</v>
      </c>
      <c r="K1165">
        <v>2.0005026450785101E-3</v>
      </c>
      <c r="L1165">
        <v>1.5419646865552901E-3</v>
      </c>
      <c r="M1165">
        <v>6.7878970855339499E-3</v>
      </c>
      <c r="N1165">
        <v>1.30861407081088E-3</v>
      </c>
      <c r="O1165">
        <v>3.6849217918004498E-4</v>
      </c>
      <c r="P1165">
        <v>6.4957637853521296E-4</v>
      </c>
    </row>
    <row r="1166" spans="1:16" x14ac:dyDescent="0.35">
      <c r="A1166" s="13" t="s">
        <v>1972</v>
      </c>
      <c r="B1166" s="13" t="s">
        <v>1964</v>
      </c>
      <c r="C1166" s="13" t="s">
        <v>1973</v>
      </c>
      <c r="D1166" s="13">
        <v>7.3822956844692502E-4</v>
      </c>
      <c r="E1166" s="13">
        <v>3.8680097676509098E-4</v>
      </c>
      <c r="F1166">
        <v>6.6281342593173004E-4</v>
      </c>
      <c r="G1166">
        <v>1.3232227502893901E-3</v>
      </c>
      <c r="H1166">
        <v>2.5617314616854601E-3</v>
      </c>
      <c r="I1166">
        <v>7.8499745806936101E-5</v>
      </c>
      <c r="J1166">
        <v>2.6618115122836699E-3</v>
      </c>
      <c r="K1166">
        <v>8.5332557369577398E-4</v>
      </c>
      <c r="L1166">
        <v>5.5802700099671497E-4</v>
      </c>
      <c r="M1166">
        <v>2.3864887628510302E-3</v>
      </c>
      <c r="N1166">
        <v>5.9667417968366698E-4</v>
      </c>
      <c r="O1166">
        <v>1.3315716112033901E-4</v>
      </c>
      <c r="P1166">
        <v>2.75476577065738E-4</v>
      </c>
    </row>
    <row r="1167" spans="1:16" x14ac:dyDescent="0.35">
      <c r="A1167" s="13" t="s">
        <v>1974</v>
      </c>
      <c r="B1167" s="13" t="s">
        <v>1964</v>
      </c>
      <c r="C1167" s="13" t="s">
        <v>200</v>
      </c>
      <c r="D1167" s="13">
        <v>3.3019573924268999E-3</v>
      </c>
      <c r="E1167" s="13">
        <v>1.6663059599243699E-3</v>
      </c>
      <c r="F1167">
        <v>2.8815874360712101E-3</v>
      </c>
      <c r="G1167">
        <v>6.7188396518649499E-3</v>
      </c>
      <c r="H1167">
        <v>9.7081233872504703E-3</v>
      </c>
      <c r="I1167">
        <v>2.9842198763401802E-4</v>
      </c>
      <c r="J1167">
        <v>1.37867515096114E-2</v>
      </c>
      <c r="K1167">
        <v>3.8500129108388899E-3</v>
      </c>
      <c r="L1167">
        <v>2.3818013506386499E-3</v>
      </c>
      <c r="M1167">
        <v>1.2743246888877799E-2</v>
      </c>
      <c r="N1167">
        <v>2.4707109356806498E-3</v>
      </c>
      <c r="O1167">
        <v>6.5860358269762996E-4</v>
      </c>
      <c r="P1167">
        <v>1.0483984804915099E-3</v>
      </c>
    </row>
    <row r="1168" spans="1:16" x14ac:dyDescent="0.35">
      <c r="A1168" s="13" t="s">
        <v>1975</v>
      </c>
      <c r="B1168" s="13" t="s">
        <v>1964</v>
      </c>
      <c r="C1168" s="13" t="s">
        <v>1976</v>
      </c>
      <c r="D1168" s="13">
        <v>3.54140805457351E-3</v>
      </c>
      <c r="E1168" s="13">
        <v>1.4873636545353201E-3</v>
      </c>
      <c r="F1168">
        <v>2.2203112536515299E-3</v>
      </c>
      <c r="G1168">
        <v>5.7644835929473301E-3</v>
      </c>
      <c r="H1168">
        <v>9.6094572032968603E-3</v>
      </c>
      <c r="I1168">
        <v>2.79152262018581E-4</v>
      </c>
      <c r="J1168">
        <v>1.2823868908026099E-2</v>
      </c>
      <c r="K1168">
        <v>3.5530240399060599E-3</v>
      </c>
      <c r="L1168">
        <v>1.9267228327775E-3</v>
      </c>
      <c r="M1168">
        <v>1.16671087724499E-2</v>
      </c>
      <c r="N1168">
        <v>2.5251393616066301E-3</v>
      </c>
      <c r="O1168">
        <v>5.1985015236008503E-4</v>
      </c>
      <c r="P1168">
        <v>9.5238793858011799E-4</v>
      </c>
    </row>
    <row r="1169" spans="1:16" x14ac:dyDescent="0.35">
      <c r="A1169" s="13" t="s">
        <v>1977</v>
      </c>
      <c r="B1169" s="13" t="s">
        <v>1964</v>
      </c>
      <c r="C1169" s="13" t="s">
        <v>1978</v>
      </c>
      <c r="D1169" s="13">
        <v>4.8920006085569597E-3</v>
      </c>
      <c r="E1169" s="13">
        <v>1.92376939546306E-3</v>
      </c>
      <c r="F1169">
        <v>3.8300230144343102E-3</v>
      </c>
      <c r="G1169">
        <v>6.9337484513288302E-3</v>
      </c>
      <c r="H1169">
        <v>1.02593102360029E-2</v>
      </c>
      <c r="I1169">
        <v>3.5362116706744298E-4</v>
      </c>
      <c r="J1169">
        <v>1.50926064633005E-2</v>
      </c>
      <c r="K1169">
        <v>3.65815954347709E-3</v>
      </c>
      <c r="L1169">
        <v>2.9126210974723299E-3</v>
      </c>
      <c r="M1169">
        <v>1.1187895933636499E-2</v>
      </c>
      <c r="N1169">
        <v>2.2416479768337899E-3</v>
      </c>
      <c r="O1169">
        <v>6.4965577142282196E-4</v>
      </c>
      <c r="P1169">
        <v>1.1797402235128201E-3</v>
      </c>
    </row>
    <row r="1170" spans="1:16" x14ac:dyDescent="0.35">
      <c r="A1170" s="13" t="s">
        <v>1979</v>
      </c>
      <c r="B1170" s="13" t="s">
        <v>1964</v>
      </c>
      <c r="C1170" s="13" t="s">
        <v>1980</v>
      </c>
      <c r="D1170" s="13">
        <v>8.0992116998686596E-4</v>
      </c>
      <c r="E1170" s="13">
        <v>4.1644209564058502E-4</v>
      </c>
      <c r="F1170">
        <v>7.6984909244024997E-4</v>
      </c>
      <c r="G1170">
        <v>1.2466298017339999E-3</v>
      </c>
      <c r="H1170">
        <v>2.55462768984465E-3</v>
      </c>
      <c r="I1170">
        <v>8.3673919045487794E-5</v>
      </c>
      <c r="J1170">
        <v>2.7171326168718701E-3</v>
      </c>
      <c r="K1170">
        <v>8.5513701741100705E-4</v>
      </c>
      <c r="L1170">
        <v>6.3977104972776295E-4</v>
      </c>
      <c r="M1170">
        <v>2.2391131289845501E-3</v>
      </c>
      <c r="N1170">
        <v>5.48182684386678E-4</v>
      </c>
      <c r="O1170">
        <v>1.38556616488004E-4</v>
      </c>
      <c r="P1170">
        <v>2.8683775217721398E-4</v>
      </c>
    </row>
    <row r="1171" spans="1:16" x14ac:dyDescent="0.35">
      <c r="A1171" s="13" t="s">
        <v>1981</v>
      </c>
      <c r="B1171" s="13" t="s">
        <v>1964</v>
      </c>
      <c r="C1171" s="13" t="s">
        <v>1982</v>
      </c>
      <c r="D1171" s="13">
        <v>4.9781750394178896E-3</v>
      </c>
      <c r="E1171" s="13">
        <v>2.6626533938938898E-3</v>
      </c>
      <c r="F1171">
        <v>5.0353745132418999E-3</v>
      </c>
      <c r="G1171">
        <v>9.7311498651243902E-3</v>
      </c>
      <c r="H1171">
        <v>1.43065396322587E-2</v>
      </c>
      <c r="I1171">
        <v>4.8300873536637299E-4</v>
      </c>
      <c r="J1171">
        <v>2.04322727462375E-2</v>
      </c>
      <c r="K1171">
        <v>5.9188179246467999E-3</v>
      </c>
      <c r="L1171">
        <v>4.1018058307506003E-3</v>
      </c>
      <c r="M1171">
        <v>1.8063758774120801E-2</v>
      </c>
      <c r="N1171">
        <v>3.3573978221789901E-3</v>
      </c>
      <c r="O1171">
        <v>9.4802254091618605E-4</v>
      </c>
      <c r="P1171">
        <v>1.6869746564494401E-3</v>
      </c>
    </row>
    <row r="1172" spans="1:16" x14ac:dyDescent="0.35">
      <c r="A1172" s="13" t="s">
        <v>1983</v>
      </c>
      <c r="B1172" s="13" t="s">
        <v>1964</v>
      </c>
      <c r="C1172" s="13" t="s">
        <v>1984</v>
      </c>
      <c r="D1172" s="13">
        <v>9.8165830271282903E-4</v>
      </c>
      <c r="E1172" s="13">
        <v>5.4774915148110104E-4</v>
      </c>
      <c r="F1172">
        <v>1.2291516196774E-3</v>
      </c>
      <c r="G1172">
        <v>5.8042390203803297E-4</v>
      </c>
      <c r="H1172">
        <v>1.3102064064097799E-3</v>
      </c>
      <c r="I1172">
        <v>4.44877657703216E-5</v>
      </c>
      <c r="J1172">
        <v>2.09691811817699E-3</v>
      </c>
      <c r="K1172">
        <v>9.6056088226240501E-4</v>
      </c>
      <c r="L1172">
        <v>8.0176520791075498E-4</v>
      </c>
      <c r="M1172">
        <v>1.93384602501817E-3</v>
      </c>
      <c r="N1172">
        <v>2.7682643713769202E-4</v>
      </c>
      <c r="O1172">
        <v>8.46419964746575E-5</v>
      </c>
      <c r="P1172">
        <v>2.4462039260346398E-4</v>
      </c>
    </row>
    <row r="1173" spans="1:16" x14ac:dyDescent="0.35">
      <c r="A1173" s="13" t="s">
        <v>1985</v>
      </c>
      <c r="B1173" s="13" t="s">
        <v>1964</v>
      </c>
      <c r="C1173" s="13" t="s">
        <v>1986</v>
      </c>
      <c r="D1173" s="13">
        <v>7.4136542226624601E-3</v>
      </c>
      <c r="E1173" s="13">
        <v>3.3814264719297699E-3</v>
      </c>
      <c r="F1173">
        <v>5.2097163348661501E-3</v>
      </c>
      <c r="G1173">
        <v>1.6666492466283999E-2</v>
      </c>
      <c r="H1173">
        <v>2.1634762946975999E-2</v>
      </c>
      <c r="I1173">
        <v>6.3336980301006301E-4</v>
      </c>
      <c r="J1173">
        <v>3.2516345801821799E-2</v>
      </c>
      <c r="K1173">
        <v>7.7468333563640796E-3</v>
      </c>
      <c r="L1173">
        <v>4.3735902399350702E-3</v>
      </c>
      <c r="M1173">
        <v>2.86817261392757E-2</v>
      </c>
      <c r="N1173">
        <v>5.8620326446844496E-3</v>
      </c>
      <c r="O1173">
        <v>1.3542907624041201E-3</v>
      </c>
      <c r="P1173">
        <v>2.0844058232983502E-3</v>
      </c>
    </row>
    <row r="1174" spans="1:16" x14ac:dyDescent="0.35">
      <c r="A1174" s="13" t="s">
        <v>1987</v>
      </c>
      <c r="B1174" s="13" t="s">
        <v>1964</v>
      </c>
      <c r="C1174" s="13" t="s">
        <v>241</v>
      </c>
      <c r="D1174" s="13">
        <v>7.1807738568814604E-3</v>
      </c>
      <c r="E1174" s="13">
        <v>3.4843039048684599E-3</v>
      </c>
      <c r="F1174">
        <v>6.2120512730535499E-3</v>
      </c>
      <c r="G1174">
        <v>2.31590324906219E-2</v>
      </c>
      <c r="H1174">
        <v>2.2144437742567798E-2</v>
      </c>
      <c r="I1174">
        <v>7.5685629431045598E-4</v>
      </c>
      <c r="J1174">
        <v>3.8740761251056903E-2</v>
      </c>
      <c r="K1174">
        <v>7.6490502598809901E-3</v>
      </c>
      <c r="L1174">
        <v>4.9757318543742299E-3</v>
      </c>
      <c r="M1174">
        <v>2.94619557605467E-2</v>
      </c>
      <c r="N1174">
        <v>5.6591579913036101E-3</v>
      </c>
      <c r="O1174">
        <v>1.49790029925295E-3</v>
      </c>
      <c r="P1174">
        <v>2.1695888876701402E-3</v>
      </c>
    </row>
    <row r="1175" spans="1:16" x14ac:dyDescent="0.35">
      <c r="A1175" s="13" t="s">
        <v>1988</v>
      </c>
      <c r="B1175" s="13" t="s">
        <v>1964</v>
      </c>
      <c r="C1175" s="13" t="s">
        <v>572</v>
      </c>
      <c r="D1175" s="13">
        <v>5.14488641202082E-4</v>
      </c>
      <c r="E1175" s="13">
        <v>2.4857845276623499E-4</v>
      </c>
      <c r="F1175">
        <v>4.02869879172049E-4</v>
      </c>
      <c r="G1175">
        <v>9.6024307057419802E-4</v>
      </c>
      <c r="H1175">
        <v>1.6323832281016401E-3</v>
      </c>
      <c r="I1175">
        <v>4.9688059198018201E-5</v>
      </c>
      <c r="J1175">
        <v>1.9479422180016101E-3</v>
      </c>
      <c r="K1175">
        <v>5.5913181229795496E-4</v>
      </c>
      <c r="L1175">
        <v>3.3912460733221002E-4</v>
      </c>
      <c r="M1175">
        <v>1.6660301848891101E-3</v>
      </c>
      <c r="N1175">
        <v>4.1071215329779799E-4</v>
      </c>
      <c r="O1175">
        <v>9.0674690164009404E-5</v>
      </c>
      <c r="P1175">
        <v>1.64441289228409E-4</v>
      </c>
    </row>
    <row r="1176" spans="1:16" x14ac:dyDescent="0.35">
      <c r="A1176" s="13" t="s">
        <v>1989</v>
      </c>
      <c r="B1176" s="13" t="s">
        <v>1964</v>
      </c>
      <c r="C1176" s="13" t="s">
        <v>122</v>
      </c>
      <c r="D1176" s="13">
        <v>2.61660768878265E-2</v>
      </c>
      <c r="E1176" s="13">
        <v>1.23643055029704E-2</v>
      </c>
      <c r="F1176">
        <v>2.3480985945167E-2</v>
      </c>
      <c r="G1176">
        <v>7.96212483316142E-2</v>
      </c>
      <c r="H1176">
        <v>7.4005836513569706E-2</v>
      </c>
      <c r="I1176">
        <v>2.7103230137013401E-3</v>
      </c>
      <c r="J1176">
        <v>0.142639393852456</v>
      </c>
      <c r="K1176">
        <v>2.66449268181627E-2</v>
      </c>
      <c r="L1176">
        <v>1.8691268181379599E-2</v>
      </c>
      <c r="M1176">
        <v>9.7255342542171094E-2</v>
      </c>
      <c r="N1176">
        <v>1.7947631131166E-2</v>
      </c>
      <c r="O1176">
        <v>4.98176842319122E-3</v>
      </c>
      <c r="P1176">
        <v>7.7607574662181596E-3</v>
      </c>
    </row>
    <row r="1177" spans="1:16" x14ac:dyDescent="0.35">
      <c r="A1177" s="13" t="s">
        <v>1990</v>
      </c>
      <c r="B1177" s="13" t="s">
        <v>1964</v>
      </c>
      <c r="C1177" s="13" t="s">
        <v>1991</v>
      </c>
      <c r="D1177" s="13">
        <v>5.0107568610428602E-2</v>
      </c>
      <c r="E1177" s="13">
        <v>1.9258775272582102E-2</v>
      </c>
      <c r="F1177">
        <v>3.6048899243156199E-2</v>
      </c>
      <c r="G1177">
        <v>0.13625608008433701</v>
      </c>
      <c r="H1177">
        <v>0.118285624973021</v>
      </c>
      <c r="I1177">
        <v>4.1510006940913202E-3</v>
      </c>
      <c r="J1177">
        <v>0.25682282015739599</v>
      </c>
      <c r="K1177">
        <v>3.9310321138818598E-2</v>
      </c>
      <c r="L1177">
        <v>2.7856058824248901E-2</v>
      </c>
      <c r="M1177">
        <v>0.15575421000147699</v>
      </c>
      <c r="N1177">
        <v>2.8770720720757099E-2</v>
      </c>
      <c r="O1177">
        <v>7.6204743423401904E-3</v>
      </c>
      <c r="P1177">
        <v>1.17738261740662E-2</v>
      </c>
    </row>
    <row r="1178" spans="1:16" x14ac:dyDescent="0.35">
      <c r="A1178" s="13" t="s">
        <v>1992</v>
      </c>
      <c r="B1178" s="13" t="s">
        <v>1964</v>
      </c>
      <c r="C1178" s="13" t="s">
        <v>1993</v>
      </c>
      <c r="D1178" s="13">
        <v>1.3792906650303199E-3</v>
      </c>
      <c r="E1178" s="13">
        <v>6.7775722001715496E-4</v>
      </c>
      <c r="F1178">
        <v>1.1390939186901199E-3</v>
      </c>
      <c r="G1178">
        <v>2.5700937452547601E-3</v>
      </c>
      <c r="H1178">
        <v>4.47629300960846E-3</v>
      </c>
      <c r="I1178">
        <v>1.38802761220497E-4</v>
      </c>
      <c r="J1178">
        <v>5.0395737768810199E-3</v>
      </c>
      <c r="K1178">
        <v>1.4946230850071201E-3</v>
      </c>
      <c r="L1178">
        <v>9.5177792317349696E-4</v>
      </c>
      <c r="M1178">
        <v>4.3694910420915504E-3</v>
      </c>
      <c r="N1178">
        <v>1.0808331686955901E-3</v>
      </c>
      <c r="O1178">
        <v>2.4519337589758898E-4</v>
      </c>
      <c r="P1178">
        <v>4.61540345758551E-4</v>
      </c>
    </row>
    <row r="1179" spans="1:16" x14ac:dyDescent="0.35">
      <c r="A1179" s="13" t="s">
        <v>1994</v>
      </c>
      <c r="B1179" s="13" t="s">
        <v>1964</v>
      </c>
      <c r="C1179" s="13" t="s">
        <v>1995</v>
      </c>
      <c r="D1179" s="13">
        <v>3.38794323903217E-3</v>
      </c>
      <c r="E1179" s="13">
        <v>1.4752462041052201E-3</v>
      </c>
      <c r="F1179">
        <v>2.90999604273833E-3</v>
      </c>
      <c r="G1179">
        <v>4.4745139261031701E-3</v>
      </c>
      <c r="H1179">
        <v>8.0322636301043207E-3</v>
      </c>
      <c r="I1179">
        <v>2.8114297203597202E-4</v>
      </c>
      <c r="J1179">
        <v>1.0170299818225001E-2</v>
      </c>
      <c r="K1179">
        <v>2.81030360058508E-3</v>
      </c>
      <c r="L1179">
        <v>2.3162464322432699E-3</v>
      </c>
      <c r="M1179">
        <v>7.9212007307987997E-3</v>
      </c>
      <c r="N1179">
        <v>1.6498009991934299E-3</v>
      </c>
      <c r="O1179">
        <v>4.8029489256183399E-4</v>
      </c>
      <c r="P1179">
        <v>9.4362565181182101E-4</v>
      </c>
    </row>
    <row r="1180" spans="1:16" x14ac:dyDescent="0.35">
      <c r="A1180" s="13" t="s">
        <v>1996</v>
      </c>
      <c r="B1180" s="13" t="s">
        <v>1964</v>
      </c>
      <c r="C1180" s="13" t="s">
        <v>1957</v>
      </c>
      <c r="D1180" s="13">
        <v>3.5567193784284402E-4</v>
      </c>
      <c r="E1180" s="13">
        <v>2.05617907071835E-4</v>
      </c>
      <c r="F1180">
        <v>3.9575497506277499E-4</v>
      </c>
      <c r="G1180">
        <v>5.3551606608570395E-4</v>
      </c>
      <c r="H1180">
        <v>1.2473915835956499E-3</v>
      </c>
      <c r="I1180">
        <v>4.34938995397332E-5</v>
      </c>
      <c r="J1180">
        <v>1.3162816550491101E-3</v>
      </c>
      <c r="K1180">
        <v>4.18283584608258E-4</v>
      </c>
      <c r="L1180">
        <v>3.3696156341881501E-4</v>
      </c>
      <c r="M1180">
        <v>9.6004600369200199E-4</v>
      </c>
      <c r="N1180">
        <v>2.5106766912020602E-4</v>
      </c>
      <c r="O1180">
        <v>6.4932587286517697E-5</v>
      </c>
      <c r="P1180">
        <v>1.4339897573849801E-4</v>
      </c>
    </row>
    <row r="1181" spans="1:16" x14ac:dyDescent="0.35">
      <c r="A1181" s="13" t="s">
        <v>1997</v>
      </c>
      <c r="B1181" s="13" t="s">
        <v>1964</v>
      </c>
      <c r="C1181" s="13" t="s">
        <v>912</v>
      </c>
      <c r="D1181" s="13">
        <v>8.5928826819620205E-4</v>
      </c>
      <c r="E1181" s="13">
        <v>4.2297662537102697E-4</v>
      </c>
      <c r="F1181">
        <v>7.5350897912672399E-4</v>
      </c>
      <c r="G1181">
        <v>1.4681878342363099E-3</v>
      </c>
      <c r="H1181">
        <v>2.7076827714430499E-3</v>
      </c>
      <c r="I1181">
        <v>8.6047300780429898E-5</v>
      </c>
      <c r="J1181">
        <v>2.9735614610355301E-3</v>
      </c>
      <c r="K1181">
        <v>8.9454301549143998E-4</v>
      </c>
      <c r="L1181">
        <v>6.2186472632111596E-4</v>
      </c>
      <c r="M1181">
        <v>2.4807966313043299E-3</v>
      </c>
      <c r="N1181">
        <v>6.1816171182654605E-4</v>
      </c>
      <c r="O1181">
        <v>1.4952995139510999E-4</v>
      </c>
      <c r="P1181">
        <v>2.8844891232558201E-4</v>
      </c>
    </row>
    <row r="1182" spans="1:16" x14ac:dyDescent="0.35">
      <c r="A1182" s="13" t="s">
        <v>1998</v>
      </c>
      <c r="B1182" s="13" t="s">
        <v>1964</v>
      </c>
      <c r="C1182" s="13" t="s">
        <v>150</v>
      </c>
      <c r="D1182" s="13">
        <v>3.81479009649762E-3</v>
      </c>
      <c r="E1182" s="13">
        <v>2.3345159204131499E-3</v>
      </c>
      <c r="F1182">
        <v>4.74396335686573E-3</v>
      </c>
      <c r="G1182">
        <v>6.0938699154721703E-3</v>
      </c>
      <c r="H1182">
        <v>1.0689719777857499E-2</v>
      </c>
      <c r="I1182">
        <v>3.5037005414518798E-4</v>
      </c>
      <c r="J1182">
        <v>1.4651341683460901E-2</v>
      </c>
      <c r="K1182">
        <v>5.0548236668844504E-3</v>
      </c>
      <c r="L1182">
        <v>3.9133458166999199E-3</v>
      </c>
      <c r="M1182">
        <v>1.46177880996071E-2</v>
      </c>
      <c r="N1182">
        <v>2.3578330751461499E-3</v>
      </c>
      <c r="O1182">
        <v>6.9456104719377504E-4</v>
      </c>
      <c r="P1182">
        <v>1.43674326062064E-3</v>
      </c>
    </row>
    <row r="1183" spans="1:16" x14ac:dyDescent="0.35">
      <c r="A1183" s="13" t="s">
        <v>1999</v>
      </c>
      <c r="B1183" s="13" t="s">
        <v>1964</v>
      </c>
      <c r="C1183" s="13" t="s">
        <v>2000</v>
      </c>
      <c r="D1183" s="13">
        <v>3.3645986233029699E-3</v>
      </c>
      <c r="E1183" s="13">
        <v>1.9362635939655501E-3</v>
      </c>
      <c r="F1183">
        <v>3.5244851755917E-3</v>
      </c>
      <c r="G1183">
        <v>5.6358107501829702E-3</v>
      </c>
      <c r="H1183">
        <v>1.2151055336975599E-2</v>
      </c>
      <c r="I1183">
        <v>3.9509413595688201E-4</v>
      </c>
      <c r="J1183">
        <v>1.25114439549766E-2</v>
      </c>
      <c r="K1183">
        <v>4.0520207300812896E-3</v>
      </c>
      <c r="L1183">
        <v>2.9931672111456402E-3</v>
      </c>
      <c r="M1183">
        <v>1.0276427766366201E-2</v>
      </c>
      <c r="N1183">
        <v>2.5946726508050502E-3</v>
      </c>
      <c r="O1183">
        <v>6.1988030434131502E-4</v>
      </c>
      <c r="P1183">
        <v>1.3708713822185E-3</v>
      </c>
    </row>
    <row r="1184" spans="1:16" x14ac:dyDescent="0.35">
      <c r="A1184" s="13" t="s">
        <v>2001</v>
      </c>
      <c r="B1184" s="13" t="s">
        <v>1964</v>
      </c>
      <c r="C1184" s="13" t="s">
        <v>2002</v>
      </c>
      <c r="D1184" s="13">
        <v>7.2886460318360795E-4</v>
      </c>
      <c r="E1184" s="13">
        <v>4.4750462465299501E-4</v>
      </c>
      <c r="F1184">
        <v>8.2234810772514595E-4</v>
      </c>
      <c r="G1184">
        <v>1.2866515528822499E-3</v>
      </c>
      <c r="H1184">
        <v>2.79136915835614E-3</v>
      </c>
      <c r="I1184">
        <v>9.2151763251480605E-5</v>
      </c>
      <c r="J1184">
        <v>3.0256339259240399E-3</v>
      </c>
      <c r="K1184">
        <v>9.2598307282925501E-4</v>
      </c>
      <c r="L1184">
        <v>7.0925410609517299E-4</v>
      </c>
      <c r="M1184">
        <v>2.3180535426983E-3</v>
      </c>
      <c r="N1184">
        <v>5.8666344192469504E-4</v>
      </c>
      <c r="O1184">
        <v>1.3949480590369899E-4</v>
      </c>
      <c r="P1184">
        <v>3.1616694394248602E-4</v>
      </c>
    </row>
    <row r="1185" spans="1:16" x14ac:dyDescent="0.35">
      <c r="A1185" s="13" t="s">
        <v>2003</v>
      </c>
      <c r="B1185" s="13" t="s">
        <v>1964</v>
      </c>
      <c r="C1185" s="13" t="s">
        <v>2004</v>
      </c>
      <c r="D1185" s="13">
        <v>3.4047641753780201E-2</v>
      </c>
      <c r="E1185" s="13">
        <v>1.6020113355570201E-2</v>
      </c>
      <c r="F1185">
        <v>2.6871452373315601E-2</v>
      </c>
      <c r="G1185">
        <v>9.9112595789827507E-2</v>
      </c>
      <c r="H1185">
        <v>0.10494505186548</v>
      </c>
      <c r="I1185">
        <v>3.4805018003184599E-3</v>
      </c>
      <c r="J1185">
        <v>0.16767511663981899</v>
      </c>
      <c r="K1185">
        <v>3.4886204619305597E-2</v>
      </c>
      <c r="L1185">
        <v>2.1678489951397401E-2</v>
      </c>
      <c r="M1185">
        <v>0.13787161284055499</v>
      </c>
      <c r="N1185">
        <v>2.7719243705795E-2</v>
      </c>
      <c r="O1185">
        <v>7.2154375152245201E-3</v>
      </c>
      <c r="P1185">
        <v>9.8528295085912095E-3</v>
      </c>
    </row>
    <row r="1186" spans="1:16" x14ac:dyDescent="0.35">
      <c r="A1186" s="13" t="s">
        <v>2005</v>
      </c>
      <c r="B1186" s="13" t="s">
        <v>2006</v>
      </c>
      <c r="C1186" s="13" t="s">
        <v>2007</v>
      </c>
      <c r="D1186" s="13">
        <v>7.2316101854233102E-4</v>
      </c>
      <c r="E1186" s="13">
        <v>4.9207303598295001E-4</v>
      </c>
      <c r="F1186">
        <v>6.4671828351488703E-4</v>
      </c>
      <c r="G1186">
        <v>2.6776702716961301E-3</v>
      </c>
      <c r="H1186">
        <v>4.1868267454544198E-3</v>
      </c>
      <c r="I1186">
        <v>1.2230999080088599E-4</v>
      </c>
      <c r="J1186">
        <v>4.7438273616072398E-3</v>
      </c>
      <c r="K1186">
        <v>1.1855875267282299E-3</v>
      </c>
      <c r="L1186">
        <v>5.8308384100061797E-4</v>
      </c>
      <c r="M1186">
        <v>1.0050115230134099E-2</v>
      </c>
      <c r="N1186">
        <v>1.5118896026877599E-3</v>
      </c>
      <c r="O1186">
        <v>2.38497721460485E-4</v>
      </c>
      <c r="P1186">
        <v>2.9870197251573598E-4</v>
      </c>
    </row>
    <row r="1187" spans="1:16" x14ac:dyDescent="0.35">
      <c r="A1187" s="13" t="s">
        <v>2008</v>
      </c>
      <c r="B1187" s="13" t="s">
        <v>2006</v>
      </c>
      <c r="C1187" s="13" t="s">
        <v>2009</v>
      </c>
      <c r="D1187" s="13">
        <v>1.28357128707803E-3</v>
      </c>
      <c r="E1187" s="13">
        <v>7.2431652648514402E-4</v>
      </c>
      <c r="F1187">
        <v>1.1420583011531101E-3</v>
      </c>
      <c r="G1187">
        <v>2.85326064608551E-3</v>
      </c>
      <c r="H1187">
        <v>4.8576216029702704E-3</v>
      </c>
      <c r="I1187">
        <v>1.8782883519984401E-4</v>
      </c>
      <c r="J1187">
        <v>6.1779426727269797E-3</v>
      </c>
      <c r="K1187">
        <v>1.7069098278622501E-3</v>
      </c>
      <c r="L1187">
        <v>1.0921441189485101E-3</v>
      </c>
      <c r="M1187">
        <v>1.2862540979565001E-2</v>
      </c>
      <c r="N1187">
        <v>1.66093784647202E-3</v>
      </c>
      <c r="O1187">
        <v>3.5961400881171201E-4</v>
      </c>
      <c r="P1187">
        <v>4.8559741678312E-4</v>
      </c>
    </row>
    <row r="1188" spans="1:16" x14ac:dyDescent="0.35">
      <c r="A1188" s="13" t="s">
        <v>2010</v>
      </c>
      <c r="B1188" s="13" t="s">
        <v>2006</v>
      </c>
      <c r="C1188" s="13" t="s">
        <v>2011</v>
      </c>
      <c r="D1188" s="13">
        <v>5.9704678930988199E-3</v>
      </c>
      <c r="E1188" s="13">
        <v>2.6262830159561202E-3</v>
      </c>
      <c r="F1188">
        <v>3.4101210825079301E-3</v>
      </c>
      <c r="G1188">
        <v>1.8967408283379301E-2</v>
      </c>
      <c r="H1188">
        <v>2.2857262810804101E-2</v>
      </c>
      <c r="I1188">
        <v>7.3200442313004605E-4</v>
      </c>
      <c r="J1188">
        <v>3.5654726544968401E-2</v>
      </c>
      <c r="K1188">
        <v>6.3869492824655304E-3</v>
      </c>
      <c r="L1188">
        <v>3.0802048754870102E-3</v>
      </c>
      <c r="M1188">
        <v>6.9623964072684605E-2</v>
      </c>
      <c r="N1188">
        <v>8.5506038740053997E-3</v>
      </c>
      <c r="O1188">
        <v>1.4699596164305E-3</v>
      </c>
      <c r="P1188">
        <v>1.55368676473766E-3</v>
      </c>
    </row>
    <row r="1189" spans="1:16" x14ac:dyDescent="0.35">
      <c r="A1189" s="13" t="s">
        <v>2012</v>
      </c>
      <c r="B1189" s="13" t="s">
        <v>2006</v>
      </c>
      <c r="C1189" s="13" t="s">
        <v>2013</v>
      </c>
      <c r="D1189" s="13">
        <v>4.7036389749648803E-5</v>
      </c>
      <c r="E1189" s="13">
        <v>3.3192490328066002E-5</v>
      </c>
      <c r="F1189">
        <v>4.3358171798400701E-5</v>
      </c>
      <c r="G1189">
        <v>1.26471863372996E-4</v>
      </c>
      <c r="H1189">
        <v>2.6787337458616202E-4</v>
      </c>
      <c r="I1189">
        <v>7.7128817739728895E-6</v>
      </c>
      <c r="J1189">
        <v>2.46706694676804E-4</v>
      </c>
      <c r="K1189">
        <v>7.7315601011211394E-5</v>
      </c>
      <c r="L1189">
        <v>3.8876138313087402E-5</v>
      </c>
      <c r="M1189">
        <v>4.4650686024333799E-4</v>
      </c>
      <c r="N1189">
        <v>9.4093274055127301E-5</v>
      </c>
      <c r="O1189">
        <v>1.4510819271202899E-5</v>
      </c>
      <c r="P1189">
        <v>1.9754471587375701E-5</v>
      </c>
    </row>
    <row r="1190" spans="1:16" x14ac:dyDescent="0.35">
      <c r="A1190" s="13" t="s">
        <v>2014</v>
      </c>
      <c r="B1190" s="13" t="s">
        <v>2006</v>
      </c>
      <c r="C1190" s="13" t="s">
        <v>2015</v>
      </c>
      <c r="D1190" s="13">
        <v>7.6343595309533701E-3</v>
      </c>
      <c r="E1190" s="13">
        <v>2.9255878611092901E-3</v>
      </c>
      <c r="F1190">
        <v>4.0313639268979703E-3</v>
      </c>
      <c r="G1190">
        <v>3.3046896432780803E-2</v>
      </c>
      <c r="H1190">
        <v>2.7944292630803402E-2</v>
      </c>
      <c r="I1190">
        <v>1.15271203594464E-3</v>
      </c>
      <c r="J1190">
        <v>6.92831037487079E-2</v>
      </c>
      <c r="K1190">
        <v>8.4016850673060608E-3</v>
      </c>
      <c r="L1190">
        <v>3.74803647803148E-3</v>
      </c>
      <c r="M1190">
        <v>0.105576042595649</v>
      </c>
      <c r="N1190">
        <v>1.0812130386400399E-2</v>
      </c>
      <c r="O1190">
        <v>2.0087588824758001E-3</v>
      </c>
      <c r="P1190">
        <v>1.8633895505894701E-3</v>
      </c>
    </row>
    <row r="1191" spans="1:16" x14ac:dyDescent="0.35">
      <c r="A1191" s="13" t="s">
        <v>2016</v>
      </c>
      <c r="B1191" s="13" t="s">
        <v>2006</v>
      </c>
      <c r="C1191" s="13" t="s">
        <v>80</v>
      </c>
      <c r="D1191" s="13">
        <v>3.8590243190952202E-4</v>
      </c>
      <c r="E1191" s="13">
        <v>2.4038939353970999E-4</v>
      </c>
      <c r="F1191">
        <v>3.7298487172583201E-4</v>
      </c>
      <c r="G1191">
        <v>1.000200543479E-3</v>
      </c>
      <c r="H1191">
        <v>1.6916540390661599E-3</v>
      </c>
      <c r="I1191">
        <v>6.1224591992822597E-5</v>
      </c>
      <c r="J1191">
        <v>2.0863684999329998E-3</v>
      </c>
      <c r="K1191">
        <v>5.7451719093828805E-4</v>
      </c>
      <c r="L1191">
        <v>3.4752809284886997E-4</v>
      </c>
      <c r="M1191">
        <v>5.4115472456897898E-3</v>
      </c>
      <c r="N1191">
        <v>6.2196852049343295E-4</v>
      </c>
      <c r="O1191">
        <v>1.38998523077454E-4</v>
      </c>
      <c r="P1191">
        <v>1.60504286485118E-4</v>
      </c>
    </row>
    <row r="1192" spans="1:16" x14ac:dyDescent="0.35">
      <c r="A1192" s="13" t="s">
        <v>2017</v>
      </c>
      <c r="B1192" s="13" t="s">
        <v>2006</v>
      </c>
      <c r="C1192" s="13" t="s">
        <v>2018</v>
      </c>
      <c r="D1192" s="13">
        <v>5.4787194560060003E-3</v>
      </c>
      <c r="E1192" s="13">
        <v>2.9864086133801798E-3</v>
      </c>
      <c r="F1192">
        <v>4.2673461654626401E-3</v>
      </c>
      <c r="G1192">
        <v>1.57045381682916E-2</v>
      </c>
      <c r="H1192">
        <v>2.2290777326567399E-2</v>
      </c>
      <c r="I1192">
        <v>7.8327327670516997E-4</v>
      </c>
      <c r="J1192">
        <v>3.2876176452574103E-2</v>
      </c>
      <c r="K1192">
        <v>7.0197109716120896E-3</v>
      </c>
      <c r="L1192">
        <v>3.8910661107517102E-3</v>
      </c>
      <c r="M1192">
        <v>6.9152783404803297E-2</v>
      </c>
      <c r="N1192">
        <v>8.3936050520797001E-3</v>
      </c>
      <c r="O1192">
        <v>1.48396316376793E-3</v>
      </c>
      <c r="P1192">
        <v>1.82445322649477E-3</v>
      </c>
    </row>
    <row r="1193" spans="1:16" x14ac:dyDescent="0.35">
      <c r="A1193" s="13" t="s">
        <v>2019</v>
      </c>
      <c r="B1193" s="13" t="s">
        <v>2006</v>
      </c>
      <c r="C1193" s="13" t="s">
        <v>2020</v>
      </c>
      <c r="D1193" s="13">
        <v>7.28590129593808E-4</v>
      </c>
      <c r="E1193" s="13">
        <v>4.2137025776130699E-4</v>
      </c>
      <c r="F1193">
        <v>6.2691508195250004E-4</v>
      </c>
      <c r="G1193">
        <v>1.99780724401584E-3</v>
      </c>
      <c r="H1193">
        <v>3.0514928991097101E-3</v>
      </c>
      <c r="I1193">
        <v>1.08857989110154E-4</v>
      </c>
      <c r="J1193">
        <v>4.1841833485196196E-3</v>
      </c>
      <c r="K1193">
        <v>9.986194601520951E-4</v>
      </c>
      <c r="L1193">
        <v>5.7996345460062002E-4</v>
      </c>
      <c r="M1193">
        <v>9.5777240056751107E-3</v>
      </c>
      <c r="N1193">
        <v>1.1336028916899899E-3</v>
      </c>
      <c r="O1193">
        <v>2.3119640143895399E-4</v>
      </c>
      <c r="P1193">
        <v>2.68891623254544E-4</v>
      </c>
    </row>
    <row r="1194" spans="1:16" x14ac:dyDescent="0.35">
      <c r="A1194" s="13" t="s">
        <v>2021</v>
      </c>
      <c r="B1194" s="13" t="s">
        <v>2006</v>
      </c>
      <c r="C1194" s="13" t="s">
        <v>561</v>
      </c>
      <c r="D1194" s="13">
        <v>1.0680223086954099E-2</v>
      </c>
      <c r="E1194" s="13">
        <v>5.0393667333006103E-3</v>
      </c>
      <c r="F1194">
        <v>6.92110705689213E-3</v>
      </c>
      <c r="G1194">
        <v>4.2220449868119299E-2</v>
      </c>
      <c r="H1194">
        <v>4.3606251806988301E-2</v>
      </c>
      <c r="I1194">
        <v>1.6401635924544399E-3</v>
      </c>
      <c r="J1194">
        <v>8.78378892031806E-2</v>
      </c>
      <c r="K1194">
        <v>1.33543897687406E-2</v>
      </c>
      <c r="L1194">
        <v>6.3782716693213098E-3</v>
      </c>
      <c r="M1194">
        <v>0.15946410940395001</v>
      </c>
      <c r="N1194">
        <v>1.6786455542911499E-2</v>
      </c>
      <c r="O1194">
        <v>2.99984634226288E-3</v>
      </c>
      <c r="P1194">
        <v>3.1424822754311998E-3</v>
      </c>
    </row>
    <row r="1195" spans="1:16" x14ac:dyDescent="0.35">
      <c r="A1195" s="13" t="s">
        <v>2022</v>
      </c>
      <c r="B1195" s="13" t="s">
        <v>2006</v>
      </c>
      <c r="C1195" s="13" t="s">
        <v>2023</v>
      </c>
      <c r="D1195" s="13">
        <v>2.46736017390919E-5</v>
      </c>
      <c r="E1195" s="13">
        <v>2.16949764590296E-5</v>
      </c>
      <c r="F1195">
        <v>2.7399225670128699E-5</v>
      </c>
      <c r="G1195">
        <v>6.5175571104914796E-5</v>
      </c>
      <c r="H1195">
        <v>1.7213199952200201E-4</v>
      </c>
      <c r="I1195">
        <v>4.9026776284337904E-6</v>
      </c>
      <c r="J1195">
        <v>1.2381046865342799E-4</v>
      </c>
      <c r="K1195">
        <v>4.9551425220054501E-5</v>
      </c>
      <c r="L1195">
        <v>2.4470738643052201E-5</v>
      </c>
      <c r="M1195">
        <v>2.1820906196274101E-4</v>
      </c>
      <c r="N1195">
        <v>5.9707609019322402E-5</v>
      </c>
      <c r="O1195">
        <v>8.7491246299864598E-6</v>
      </c>
      <c r="P1195">
        <v>1.27292247839703E-5</v>
      </c>
    </row>
    <row r="1196" spans="1:16" x14ac:dyDescent="0.35">
      <c r="A1196" s="13" t="s">
        <v>2024</v>
      </c>
      <c r="B1196" s="13" t="s">
        <v>2006</v>
      </c>
      <c r="C1196" s="13" t="s">
        <v>2025</v>
      </c>
      <c r="D1196" s="13">
        <v>6.0559319491331502E-3</v>
      </c>
      <c r="E1196" s="13">
        <v>2.4474839123618201E-3</v>
      </c>
      <c r="F1196">
        <v>3.19462408666172E-3</v>
      </c>
      <c r="G1196">
        <v>2.23101810509021E-2</v>
      </c>
      <c r="H1196">
        <v>2.2041744218822899E-2</v>
      </c>
      <c r="I1196">
        <v>8.0552418301089404E-4</v>
      </c>
      <c r="J1196">
        <v>4.4171250463739098E-2</v>
      </c>
      <c r="K1196">
        <v>6.2682678116700898E-3</v>
      </c>
      <c r="L1196">
        <v>2.9247241301510298E-3</v>
      </c>
      <c r="M1196">
        <v>7.7629791213297994E-2</v>
      </c>
      <c r="N1196">
        <v>8.5307011130140997E-3</v>
      </c>
      <c r="O1196">
        <v>1.5457226246229101E-3</v>
      </c>
      <c r="P1196">
        <v>1.461218430637E-3</v>
      </c>
    </row>
    <row r="1197" spans="1:16" x14ac:dyDescent="0.35">
      <c r="A1197" s="13" t="s">
        <v>2026</v>
      </c>
      <c r="B1197" s="13" t="s">
        <v>2006</v>
      </c>
      <c r="C1197" s="13" t="s">
        <v>1438</v>
      </c>
      <c r="D1197" s="13">
        <v>3.09368353318703E-3</v>
      </c>
      <c r="E1197" s="13">
        <v>1.5062890230652299E-3</v>
      </c>
      <c r="F1197">
        <v>1.9715151433610601E-3</v>
      </c>
      <c r="G1197">
        <v>1.21507782068096E-2</v>
      </c>
      <c r="H1197">
        <v>1.3725545317034901E-2</v>
      </c>
      <c r="I1197">
        <v>4.2258666691195602E-4</v>
      </c>
      <c r="J1197">
        <v>2.4359883412854302E-2</v>
      </c>
      <c r="K1197">
        <v>3.8162457052615399E-3</v>
      </c>
      <c r="L1197">
        <v>1.78327894070094E-3</v>
      </c>
      <c r="M1197">
        <v>4.3297709141210297E-2</v>
      </c>
      <c r="N1197">
        <v>5.2122756869096799E-3</v>
      </c>
      <c r="O1197">
        <v>8.7331732158986203E-4</v>
      </c>
      <c r="P1197">
        <v>9.0651404136973801E-4</v>
      </c>
    </row>
    <row r="1198" spans="1:16" x14ac:dyDescent="0.35">
      <c r="A1198" s="13" t="s">
        <v>2027</v>
      </c>
      <c r="B1198" s="13" t="s">
        <v>2006</v>
      </c>
      <c r="C1198" s="13" t="s">
        <v>2028</v>
      </c>
      <c r="D1198" s="13">
        <v>9.7167508369591805E-3</v>
      </c>
      <c r="E1198" s="13">
        <v>3.8825764249696098E-3</v>
      </c>
      <c r="F1198">
        <v>5.1134544050731104E-3</v>
      </c>
      <c r="G1198">
        <v>4.5298465870760203E-2</v>
      </c>
      <c r="H1198">
        <v>3.7001020303336601E-2</v>
      </c>
      <c r="I1198">
        <v>1.5292622494529201E-3</v>
      </c>
      <c r="J1198">
        <v>9.2101697402734301E-2</v>
      </c>
      <c r="K1198">
        <v>1.0494910538929999E-2</v>
      </c>
      <c r="L1198">
        <v>4.7294064758668297E-3</v>
      </c>
      <c r="M1198">
        <v>0.135184081181664</v>
      </c>
      <c r="N1198">
        <v>1.43939482263528E-2</v>
      </c>
      <c r="O1198">
        <v>2.70195653015446E-3</v>
      </c>
      <c r="P1198">
        <v>2.35891575498309E-3</v>
      </c>
    </row>
    <row r="1199" spans="1:16" x14ac:dyDescent="0.35">
      <c r="A1199" s="13" t="s">
        <v>2029</v>
      </c>
      <c r="B1199" s="13" t="s">
        <v>2006</v>
      </c>
      <c r="C1199" s="13" t="s">
        <v>2002</v>
      </c>
      <c r="D1199" s="13">
        <v>9.3541726196657796E-3</v>
      </c>
      <c r="E1199" s="13">
        <v>5.2035317607644401E-3</v>
      </c>
      <c r="F1199">
        <v>7.2681682610848796E-3</v>
      </c>
      <c r="G1199">
        <v>2.83106117278824E-2</v>
      </c>
      <c r="H1199">
        <v>4.0647705650662197E-2</v>
      </c>
      <c r="I1199">
        <v>1.4161781158312399E-3</v>
      </c>
      <c r="J1199">
        <v>5.7660473078265502E-2</v>
      </c>
      <c r="K1199">
        <v>1.26618955589906E-2</v>
      </c>
      <c r="L1199">
        <v>6.6029737082757599E-3</v>
      </c>
      <c r="M1199">
        <v>0.14255087803135399</v>
      </c>
      <c r="N1199">
        <v>1.5540010599001799E-2</v>
      </c>
      <c r="O1199">
        <v>2.85757101090179E-3</v>
      </c>
      <c r="P1199">
        <v>3.2147717354806199E-3</v>
      </c>
    </row>
    <row r="1200" spans="1:16" x14ac:dyDescent="0.35">
      <c r="A1200" s="13" t="s">
        <v>2030</v>
      </c>
      <c r="B1200" s="13" t="s">
        <v>2031</v>
      </c>
      <c r="C1200" s="13" t="s">
        <v>2032</v>
      </c>
      <c r="D1200" s="13">
        <v>3.91603778001314E-5</v>
      </c>
      <c r="E1200" s="13">
        <v>5.0730054599842799E-5</v>
      </c>
      <c r="F1200">
        <v>8.9597802082506698E-5</v>
      </c>
      <c r="G1200">
        <v>6.4431616457098998E-5</v>
      </c>
      <c r="H1200">
        <v>1.7307677644648299E-4</v>
      </c>
      <c r="I1200">
        <v>3.5073179532877101E-6</v>
      </c>
      <c r="J1200">
        <v>1.8388888013412199E-4</v>
      </c>
      <c r="K1200">
        <v>1.05303575218097E-4</v>
      </c>
      <c r="L1200">
        <v>6.7167959703765394E-5</v>
      </c>
      <c r="M1200">
        <v>3.5061396135292299E-4</v>
      </c>
      <c r="N1200">
        <v>4.4721583287286602E-5</v>
      </c>
      <c r="O1200">
        <v>5.9648656554585801E-6</v>
      </c>
      <c r="P1200">
        <v>4.5471429195076498E-5</v>
      </c>
    </row>
    <row r="1201" spans="1:16" x14ac:dyDescent="0.35">
      <c r="A1201" s="13" t="s">
        <v>2033</v>
      </c>
      <c r="B1201" s="13" t="s">
        <v>2031</v>
      </c>
      <c r="C1201" s="13" t="s">
        <v>2034</v>
      </c>
      <c r="D1201" s="13">
        <v>1.8581338678101E-5</v>
      </c>
      <c r="E1201" s="13">
        <v>2.8509963163732599E-5</v>
      </c>
      <c r="F1201">
        <v>6.4375378114320798E-5</v>
      </c>
      <c r="G1201">
        <v>4.3453278609740698E-5</v>
      </c>
      <c r="H1201">
        <v>1.21359003687119E-4</v>
      </c>
      <c r="I1201">
        <v>2.6238956300172998E-6</v>
      </c>
      <c r="J1201">
        <v>1.33788398458294E-4</v>
      </c>
      <c r="K1201">
        <v>7.4583213019708603E-5</v>
      </c>
      <c r="L1201">
        <v>5.4729495493868203E-5</v>
      </c>
      <c r="M1201">
        <v>2.3067104602704801E-4</v>
      </c>
      <c r="N1201">
        <v>2.6423725148901E-5</v>
      </c>
      <c r="O1201">
        <v>4.7689300655468702E-6</v>
      </c>
      <c r="P1201">
        <v>3.8213247263868101E-5</v>
      </c>
    </row>
    <row r="1202" spans="1:16" x14ac:dyDescent="0.35">
      <c r="A1202" s="13" t="s">
        <v>2035</v>
      </c>
      <c r="B1202" s="13" t="s">
        <v>2031</v>
      </c>
      <c r="C1202" s="13" t="s">
        <v>2036</v>
      </c>
      <c r="D1202" s="13">
        <v>1.9951765910482398E-3</v>
      </c>
      <c r="E1202" s="13">
        <v>2.23467226294706E-3</v>
      </c>
      <c r="F1202">
        <v>3.7938331301106101E-3</v>
      </c>
      <c r="G1202">
        <v>3.6178242097989902E-3</v>
      </c>
      <c r="H1202">
        <v>9.2689437130109992E-3</v>
      </c>
      <c r="I1202">
        <v>1.5320875410477301E-4</v>
      </c>
      <c r="J1202">
        <v>1.12907682609781E-2</v>
      </c>
      <c r="K1202">
        <v>4.0517351089703604E-3</v>
      </c>
      <c r="L1202">
        <v>2.8374651229387698E-3</v>
      </c>
      <c r="M1202">
        <v>1.1336868944011799E-2</v>
      </c>
      <c r="N1202">
        <v>2.3635656046238798E-3</v>
      </c>
      <c r="O1202">
        <v>2.4999370507292903E-4</v>
      </c>
      <c r="P1202">
        <v>2.2900896340416498E-3</v>
      </c>
    </row>
    <row r="1203" spans="1:16" x14ac:dyDescent="0.35">
      <c r="A1203" s="13" t="s">
        <v>2037</v>
      </c>
      <c r="B1203" s="13" t="s">
        <v>2031</v>
      </c>
      <c r="C1203" s="13" t="s">
        <v>2038</v>
      </c>
      <c r="D1203" s="13">
        <v>1.2712900822827101E-4</v>
      </c>
      <c r="E1203" s="13">
        <v>1.7080260583873501E-4</v>
      </c>
      <c r="F1203">
        <v>3.2343967458293098E-4</v>
      </c>
      <c r="G1203">
        <v>2.3479954904361499E-4</v>
      </c>
      <c r="H1203">
        <v>6.0442446841323799E-4</v>
      </c>
      <c r="I1203">
        <v>1.2860407546772601E-5</v>
      </c>
      <c r="J1203">
        <v>7.62825047132523E-4</v>
      </c>
      <c r="K1203">
        <v>4.24328883569396E-4</v>
      </c>
      <c r="L1203">
        <v>2.5763213820618103E-4</v>
      </c>
      <c r="M1203">
        <v>1.2433748950783101E-3</v>
      </c>
      <c r="N1203">
        <v>1.5189819620012399E-4</v>
      </c>
      <c r="O1203">
        <v>2.1927619130931099E-5</v>
      </c>
      <c r="P1203">
        <v>1.6117692505860601E-4</v>
      </c>
    </row>
    <row r="1204" spans="1:16" x14ac:dyDescent="0.35">
      <c r="A1204" s="13" t="s">
        <v>2039</v>
      </c>
      <c r="B1204" s="13" t="s">
        <v>2031</v>
      </c>
      <c r="C1204" s="13" t="s">
        <v>2040</v>
      </c>
      <c r="D1204" s="13">
        <v>1.02608622100548E-4</v>
      </c>
      <c r="E1204" s="13">
        <v>1.45591304159835E-4</v>
      </c>
      <c r="F1204">
        <v>2.9237782255647299E-4</v>
      </c>
      <c r="G1204">
        <v>2.19115116273104E-4</v>
      </c>
      <c r="H1204">
        <v>5.6195989365037105E-4</v>
      </c>
      <c r="I1204">
        <v>1.1528985725514201E-5</v>
      </c>
      <c r="J1204">
        <v>6.8136530048602297E-4</v>
      </c>
      <c r="K1204">
        <v>3.44541538702039E-4</v>
      </c>
      <c r="L1204">
        <v>2.2170223875552999E-4</v>
      </c>
      <c r="M1204">
        <v>1.04147374498076E-3</v>
      </c>
      <c r="N1204">
        <v>1.38270778187144E-4</v>
      </c>
      <c r="O1204">
        <v>1.9919458121037101E-5</v>
      </c>
      <c r="P1204">
        <v>1.5805486479801001E-4</v>
      </c>
    </row>
    <row r="1205" spans="1:16" x14ac:dyDescent="0.35">
      <c r="A1205" s="13" t="s">
        <v>2041</v>
      </c>
      <c r="B1205" s="13" t="s">
        <v>2031</v>
      </c>
      <c r="C1205" s="13" t="s">
        <v>2042</v>
      </c>
      <c r="D1205" s="13">
        <v>1.20468790291953E-4</v>
      </c>
      <c r="E1205" s="13">
        <v>1.21129553062919E-4</v>
      </c>
      <c r="F1205">
        <v>1.83250835069181E-4</v>
      </c>
      <c r="G1205">
        <v>1.5640698202936201E-4</v>
      </c>
      <c r="H1205">
        <v>3.8684264070593902E-4</v>
      </c>
      <c r="I1205">
        <v>7.0762522561458302E-6</v>
      </c>
      <c r="J1205">
        <v>4.2217124913072001E-4</v>
      </c>
      <c r="K1205">
        <v>2.0102674352213601E-4</v>
      </c>
      <c r="L1205">
        <v>1.3171175570785099E-4</v>
      </c>
      <c r="M1205">
        <v>7.1938548021310399E-4</v>
      </c>
      <c r="N1205">
        <v>1.05525423759613E-4</v>
      </c>
      <c r="O1205">
        <v>1.1902038982842799E-5</v>
      </c>
      <c r="P1205">
        <v>9.9966321406117607E-5</v>
      </c>
    </row>
    <row r="1206" spans="1:16" x14ac:dyDescent="0.35">
      <c r="A1206" s="13" t="s">
        <v>2043</v>
      </c>
      <c r="B1206" s="13" t="s">
        <v>2031</v>
      </c>
      <c r="C1206" s="13" t="s">
        <v>2044</v>
      </c>
      <c r="D1206" s="13">
        <v>2.0290615965363399E-5</v>
      </c>
      <c r="E1206" s="13">
        <v>3.0029631345759899E-5</v>
      </c>
      <c r="F1206">
        <v>6.6565794187800197E-5</v>
      </c>
      <c r="G1206">
        <v>4.4825292259312697E-5</v>
      </c>
      <c r="H1206">
        <v>1.2846935163828699E-4</v>
      </c>
      <c r="I1206">
        <v>2.56919074198722E-6</v>
      </c>
      <c r="J1206">
        <v>1.14643762637757E-4</v>
      </c>
      <c r="K1206">
        <v>6.7259061832382802E-5</v>
      </c>
      <c r="L1206">
        <v>5.0972110806834803E-5</v>
      </c>
      <c r="M1206">
        <v>2.8273456846754998E-4</v>
      </c>
      <c r="N1206">
        <v>2.6288251485997499E-5</v>
      </c>
      <c r="O1206">
        <v>5.0243232967387704E-6</v>
      </c>
      <c r="P1206">
        <v>4.5530606751217499E-5</v>
      </c>
    </row>
    <row r="1207" spans="1:16" x14ac:dyDescent="0.35">
      <c r="A1207" s="13" t="s">
        <v>2045</v>
      </c>
      <c r="B1207" s="13" t="s">
        <v>2031</v>
      </c>
      <c r="C1207" s="13" t="s">
        <v>2046</v>
      </c>
      <c r="D1207" s="13">
        <v>7.5840484107510102E-4</v>
      </c>
      <c r="E1207" s="13">
        <v>8.9180157849949105E-4</v>
      </c>
      <c r="F1207">
        <v>1.5029059377426701E-3</v>
      </c>
      <c r="G1207">
        <v>1.5217968683569E-3</v>
      </c>
      <c r="H1207">
        <v>3.63650823471574E-3</v>
      </c>
      <c r="I1207">
        <v>5.9331941246730898E-5</v>
      </c>
      <c r="J1207">
        <v>4.6591424200241698E-3</v>
      </c>
      <c r="K1207">
        <v>1.6043108729615E-3</v>
      </c>
      <c r="L1207">
        <v>1.10312438335189E-3</v>
      </c>
      <c r="M1207">
        <v>5.2545629420316202E-3</v>
      </c>
      <c r="N1207">
        <v>9.3448190176716195E-4</v>
      </c>
      <c r="O1207">
        <v>9.6547287429527495E-5</v>
      </c>
      <c r="P1207">
        <v>9.0340468620450805E-4</v>
      </c>
    </row>
    <row r="1208" spans="1:16" x14ac:dyDescent="0.35">
      <c r="A1208" s="13" t="s">
        <v>2047</v>
      </c>
      <c r="B1208" s="13" t="s">
        <v>2031</v>
      </c>
      <c r="C1208" s="13" t="s">
        <v>585</v>
      </c>
      <c r="D1208" s="13">
        <v>2.51763411473726E-3</v>
      </c>
      <c r="E1208" s="13">
        <v>2.0572401105482699E-3</v>
      </c>
      <c r="F1208">
        <v>2.9906702843336599E-3</v>
      </c>
      <c r="G1208">
        <v>2.92801729388222E-3</v>
      </c>
      <c r="H1208">
        <v>6.7620581325712401E-3</v>
      </c>
      <c r="I1208">
        <v>1.18143544237548E-4</v>
      </c>
      <c r="J1208">
        <v>8.3972284392661804E-3</v>
      </c>
      <c r="K1208">
        <v>3.2650935527585301E-3</v>
      </c>
      <c r="L1208">
        <v>2.1670384477930401E-3</v>
      </c>
      <c r="M1208">
        <v>1.18445072991149E-2</v>
      </c>
      <c r="N1208">
        <v>1.9099165932063001E-3</v>
      </c>
      <c r="O1208">
        <v>1.9511645028259301E-4</v>
      </c>
      <c r="P1208">
        <v>1.69945505620619E-3</v>
      </c>
    </row>
    <row r="1209" spans="1:16" x14ac:dyDescent="0.35">
      <c r="A1209" s="13" t="s">
        <v>2048</v>
      </c>
      <c r="B1209" s="13" t="s">
        <v>2031</v>
      </c>
      <c r="C1209" s="13" t="s">
        <v>2049</v>
      </c>
      <c r="D1209" s="13">
        <v>8.8955004023826402E-5</v>
      </c>
      <c r="E1209" s="13">
        <v>1.26608628837254E-4</v>
      </c>
      <c r="F1209">
        <v>2.42079255107206E-4</v>
      </c>
      <c r="G1209">
        <v>1.68897768685984E-4</v>
      </c>
      <c r="H1209">
        <v>4.9554638115610801E-4</v>
      </c>
      <c r="I1209">
        <v>9.4127845146109999E-6</v>
      </c>
      <c r="J1209">
        <v>5.2819572790670103E-4</v>
      </c>
      <c r="K1209">
        <v>2.5142370365688501E-4</v>
      </c>
      <c r="L1209">
        <v>1.8277355890258801E-4</v>
      </c>
      <c r="M1209">
        <v>7.08178833673705E-4</v>
      </c>
      <c r="N1209">
        <v>1.22785917696137E-4</v>
      </c>
      <c r="O1209">
        <v>1.6524517175820401E-5</v>
      </c>
      <c r="P1209">
        <v>1.3992663283897099E-4</v>
      </c>
    </row>
    <row r="1210" spans="1:16" x14ac:dyDescent="0.35">
      <c r="A1210" s="13" t="s">
        <v>2050</v>
      </c>
      <c r="B1210" s="13" t="s">
        <v>2031</v>
      </c>
      <c r="C1210" s="13" t="s">
        <v>714</v>
      </c>
      <c r="D1210" s="13">
        <v>4.0133152970986902E-3</v>
      </c>
      <c r="E1210" s="13">
        <v>4.2981765093224496E-3</v>
      </c>
      <c r="F1210">
        <v>7.3790188951141098E-3</v>
      </c>
      <c r="G1210">
        <v>8.6073619703279595E-3</v>
      </c>
      <c r="H1210">
        <v>1.9243573346103899E-2</v>
      </c>
      <c r="I1210">
        <v>3.2762727908082099E-4</v>
      </c>
      <c r="J1210">
        <v>2.7683789254422501E-2</v>
      </c>
      <c r="K1210">
        <v>8.0588342201737308E-3</v>
      </c>
      <c r="L1210">
        <v>6.3618726204398004E-3</v>
      </c>
      <c r="M1210">
        <v>2.03358576063725E-2</v>
      </c>
      <c r="N1210">
        <v>4.6799901229684499E-3</v>
      </c>
      <c r="O1210">
        <v>5.1235979186002101E-4</v>
      </c>
      <c r="P1210">
        <v>4.5839534171671602E-3</v>
      </c>
    </row>
    <row r="1211" spans="1:16" x14ac:dyDescent="0.35">
      <c r="A1211" s="13" t="s">
        <v>2051</v>
      </c>
      <c r="B1211" s="13" t="s">
        <v>2031</v>
      </c>
      <c r="C1211" s="13" t="s">
        <v>2052</v>
      </c>
      <c r="D1211" s="13">
        <v>9.0996136802562596E-4</v>
      </c>
      <c r="E1211" s="13">
        <v>1.1223488890255099E-3</v>
      </c>
      <c r="F1211">
        <v>1.90682803358346E-3</v>
      </c>
      <c r="G1211">
        <v>1.85371864293382E-3</v>
      </c>
      <c r="H1211">
        <v>4.7033276998762301E-3</v>
      </c>
      <c r="I1211">
        <v>7.4137256527830294E-5</v>
      </c>
      <c r="J1211">
        <v>5.0909064812055798E-3</v>
      </c>
      <c r="K1211">
        <v>2.0037711861169401E-3</v>
      </c>
      <c r="L1211">
        <v>1.4110103127202901E-3</v>
      </c>
      <c r="M1211">
        <v>5.9873452354790501E-3</v>
      </c>
      <c r="N1211">
        <v>1.0710895706574899E-3</v>
      </c>
      <c r="O1211">
        <v>1.20080299051422E-4</v>
      </c>
      <c r="P1211">
        <v>1.1685261976171E-3</v>
      </c>
    </row>
    <row r="1212" spans="1:16" x14ac:dyDescent="0.35">
      <c r="A1212" s="13" t="s">
        <v>2053</v>
      </c>
      <c r="B1212" s="13" t="s">
        <v>2031</v>
      </c>
      <c r="C1212" s="13" t="s">
        <v>36</v>
      </c>
      <c r="D1212" s="13">
        <v>2.2043929003326399E-3</v>
      </c>
      <c r="E1212" s="13">
        <v>2.6664055687667899E-3</v>
      </c>
      <c r="F1212">
        <v>4.5168903106179402E-3</v>
      </c>
      <c r="G1212">
        <v>4.5072117968037104E-3</v>
      </c>
      <c r="H1212">
        <v>1.09046339473603E-2</v>
      </c>
      <c r="I1212">
        <v>1.76320405336226E-4</v>
      </c>
      <c r="J1212">
        <v>1.37313142156699E-2</v>
      </c>
      <c r="K1212">
        <v>4.7452441391754602E-3</v>
      </c>
      <c r="L1212">
        <v>3.3177871471179502E-3</v>
      </c>
      <c r="M1212">
        <v>1.50230543921126E-2</v>
      </c>
      <c r="N1212">
        <v>2.64923062825635E-3</v>
      </c>
      <c r="O1212">
        <v>2.85831002371929E-4</v>
      </c>
      <c r="P1212">
        <v>2.7195986889601799E-3</v>
      </c>
    </row>
    <row r="1213" spans="1:16" x14ac:dyDescent="0.35">
      <c r="A1213" s="13" t="s">
        <v>2054</v>
      </c>
      <c r="B1213" s="13" t="s">
        <v>2031</v>
      </c>
      <c r="C1213" s="13" t="s">
        <v>1055</v>
      </c>
      <c r="D1213" s="13">
        <v>1.17762142614446E-3</v>
      </c>
      <c r="E1213" s="13">
        <v>1.22818491646485E-3</v>
      </c>
      <c r="F1213">
        <v>2.0938100422776599E-3</v>
      </c>
      <c r="G1213">
        <v>2.5430873369500398E-3</v>
      </c>
      <c r="H1213">
        <v>5.3946135231666597E-3</v>
      </c>
      <c r="I1213">
        <v>8.7610586794747907E-5</v>
      </c>
      <c r="J1213">
        <v>6.7851807309887496E-3</v>
      </c>
      <c r="K1213">
        <v>2.2363464707948499E-3</v>
      </c>
      <c r="L1213">
        <v>1.6556975089097601E-3</v>
      </c>
      <c r="M1213">
        <v>6.4752825388226997E-3</v>
      </c>
      <c r="N1213">
        <v>1.2659991718289899E-3</v>
      </c>
      <c r="O1213">
        <v>1.42693222933115E-4</v>
      </c>
      <c r="P1213">
        <v>1.3099880745271E-3</v>
      </c>
    </row>
    <row r="1214" spans="1:16" x14ac:dyDescent="0.35">
      <c r="A1214" s="13" t="s">
        <v>2055</v>
      </c>
      <c r="B1214" s="13" t="s">
        <v>2031</v>
      </c>
      <c r="C1214" s="13" t="s">
        <v>2056</v>
      </c>
      <c r="D1214" s="13">
        <v>1.05089491691022E-4</v>
      </c>
      <c r="E1214" s="13">
        <v>1.5110944061920401E-4</v>
      </c>
      <c r="F1214">
        <v>3.1471322650500902E-4</v>
      </c>
      <c r="G1214">
        <v>2.2241353018643301E-4</v>
      </c>
      <c r="H1214">
        <v>5.9227707126233804E-4</v>
      </c>
      <c r="I1214">
        <v>1.24356011090417E-5</v>
      </c>
      <c r="J1214">
        <v>7.2277128596429595E-4</v>
      </c>
      <c r="K1214">
        <v>3.81619576303785E-4</v>
      </c>
      <c r="L1214">
        <v>2.4626457990027E-4</v>
      </c>
      <c r="M1214">
        <v>1.0334056576347399E-3</v>
      </c>
      <c r="N1214">
        <v>1.42461255655583E-4</v>
      </c>
      <c r="O1214">
        <v>2.1609894315922301E-5</v>
      </c>
      <c r="P1214">
        <v>1.6813573222880301E-4</v>
      </c>
    </row>
    <row r="1215" spans="1:16" x14ac:dyDescent="0.35">
      <c r="A1215" s="13" t="s">
        <v>2057</v>
      </c>
      <c r="B1215" s="13" t="s">
        <v>2031</v>
      </c>
      <c r="C1215" s="13" t="s">
        <v>2058</v>
      </c>
      <c r="D1215" s="13">
        <v>9.4922584531729901E-5</v>
      </c>
      <c r="E1215" s="13">
        <v>1.3331047978544001E-4</v>
      </c>
      <c r="F1215">
        <v>2.7931458880193003E-4</v>
      </c>
      <c r="G1215">
        <v>2.1079532852423999E-4</v>
      </c>
      <c r="H1215">
        <v>5.1421380678887303E-4</v>
      </c>
      <c r="I1215">
        <v>1.1176857597057601E-5</v>
      </c>
      <c r="J1215">
        <v>6.5136349164646298E-4</v>
      </c>
      <c r="K1215">
        <v>3.6148250135813599E-4</v>
      </c>
      <c r="L1215">
        <v>2.1852866666408901E-4</v>
      </c>
      <c r="M1215">
        <v>1.02955452966613E-3</v>
      </c>
      <c r="N1215">
        <v>1.2314961853578501E-4</v>
      </c>
      <c r="O1215">
        <v>1.9229733501718899E-5</v>
      </c>
      <c r="P1215">
        <v>1.43638901852526E-4</v>
      </c>
    </row>
    <row r="1216" spans="1:16" x14ac:dyDescent="0.35">
      <c r="A1216" s="13" t="s">
        <v>2059</v>
      </c>
      <c r="B1216" s="13" t="s">
        <v>2031</v>
      </c>
      <c r="C1216" s="13" t="s">
        <v>2060</v>
      </c>
      <c r="D1216" s="13">
        <v>1.03629110137408E-4</v>
      </c>
      <c r="E1216" s="13">
        <v>1.5013021991903299E-4</v>
      </c>
      <c r="F1216">
        <v>3.4558010756075399E-4</v>
      </c>
      <c r="G1216">
        <v>2.3119508735643899E-4</v>
      </c>
      <c r="H1216">
        <v>6.1260336577678199E-4</v>
      </c>
      <c r="I1216">
        <v>1.4378961511127499E-5</v>
      </c>
      <c r="J1216">
        <v>5.6687750792983201E-4</v>
      </c>
      <c r="K1216">
        <v>3.6951407919288802E-4</v>
      </c>
      <c r="L1216">
        <v>2.75740063787356E-4</v>
      </c>
      <c r="M1216">
        <v>1.0969219880155401E-3</v>
      </c>
      <c r="N1216">
        <v>1.3611125865128099E-4</v>
      </c>
      <c r="O1216">
        <v>2.4586167833988899E-5</v>
      </c>
      <c r="P1216">
        <v>1.73632010612544E-4</v>
      </c>
    </row>
    <row r="1217" spans="1:16" x14ac:dyDescent="0.35">
      <c r="A1217" s="13" t="s">
        <v>2061</v>
      </c>
      <c r="B1217" s="13" t="s">
        <v>2031</v>
      </c>
      <c r="C1217" s="13" t="s">
        <v>2062</v>
      </c>
      <c r="D1217" s="13">
        <v>2.4877036910716101E-4</v>
      </c>
      <c r="E1217" s="13">
        <v>3.1383593097949499E-4</v>
      </c>
      <c r="F1217">
        <v>5.2136922738516196E-4</v>
      </c>
      <c r="G1217">
        <v>4.2092804205457601E-4</v>
      </c>
      <c r="H1217">
        <v>1.1142629878883399E-3</v>
      </c>
      <c r="I1217">
        <v>2.0204650047131901E-5</v>
      </c>
      <c r="J1217">
        <v>1.1974124150417301E-3</v>
      </c>
      <c r="K1217">
        <v>5.6928323503226195E-4</v>
      </c>
      <c r="L1217">
        <v>3.7597419754248102E-4</v>
      </c>
      <c r="M1217">
        <v>1.82885128137147E-3</v>
      </c>
      <c r="N1217">
        <v>2.9541166326371298E-4</v>
      </c>
      <c r="O1217">
        <v>3.4272852325376401E-5</v>
      </c>
      <c r="P1217">
        <v>2.9916890464647702E-4</v>
      </c>
    </row>
    <row r="1218" spans="1:16" x14ac:dyDescent="0.35">
      <c r="A1218" s="13" t="s">
        <v>2063</v>
      </c>
      <c r="B1218" s="13" t="s">
        <v>2031</v>
      </c>
      <c r="C1218" s="13" t="s">
        <v>1063</v>
      </c>
      <c r="D1218" s="13">
        <v>9.3800786909542099E-4</v>
      </c>
      <c r="E1218" s="13">
        <v>1.1167148202043599E-3</v>
      </c>
      <c r="F1218">
        <v>1.8191866525086599E-3</v>
      </c>
      <c r="G1218">
        <v>1.78312373650406E-3</v>
      </c>
      <c r="H1218">
        <v>4.2675053553778604E-3</v>
      </c>
      <c r="I1218">
        <v>7.0838101867187701E-5</v>
      </c>
      <c r="J1218">
        <v>5.1229381332803404E-3</v>
      </c>
      <c r="K1218">
        <v>1.9061160627534999E-3</v>
      </c>
      <c r="L1218">
        <v>1.29125644127254E-3</v>
      </c>
      <c r="M1218">
        <v>6.3027026426069098E-3</v>
      </c>
      <c r="N1218">
        <v>1.1632974467926801E-3</v>
      </c>
      <c r="O1218">
        <v>1.14198783259348E-4</v>
      </c>
      <c r="P1218">
        <v>1.0505580794535E-3</v>
      </c>
    </row>
    <row r="1219" spans="1:16" x14ac:dyDescent="0.35">
      <c r="A1219" s="13" t="s">
        <v>2064</v>
      </c>
      <c r="B1219" s="13" t="s">
        <v>2031</v>
      </c>
      <c r="C1219" s="13" t="s">
        <v>216</v>
      </c>
      <c r="D1219" s="13">
        <v>6.8892829909936702E-5</v>
      </c>
      <c r="E1219" s="13">
        <v>9.3025271804533495E-5</v>
      </c>
      <c r="F1219">
        <v>1.7493385812166401E-4</v>
      </c>
      <c r="G1219">
        <v>1.30632790350456E-4</v>
      </c>
      <c r="H1219">
        <v>3.4015619476431198E-4</v>
      </c>
      <c r="I1219">
        <v>6.80350306027103E-6</v>
      </c>
      <c r="J1219">
        <v>4.1057239228142902E-4</v>
      </c>
      <c r="K1219">
        <v>2.06036554465675E-4</v>
      </c>
      <c r="L1219">
        <v>1.2883161498202899E-4</v>
      </c>
      <c r="M1219">
        <v>6.7996673261334103E-4</v>
      </c>
      <c r="N1219">
        <v>8.5694947730528099E-5</v>
      </c>
      <c r="O1219">
        <v>1.1717791082605199E-5</v>
      </c>
      <c r="P1219">
        <v>9.3955458514665097E-5</v>
      </c>
    </row>
    <row r="1220" spans="1:16" x14ac:dyDescent="0.35">
      <c r="A1220" s="13" t="s">
        <v>2065</v>
      </c>
      <c r="B1220" s="13" t="s">
        <v>2031</v>
      </c>
      <c r="C1220" s="13" t="s">
        <v>465</v>
      </c>
      <c r="D1220" s="13">
        <v>1.2216002611074801E-4</v>
      </c>
      <c r="E1220" s="13">
        <v>1.97578398103464E-4</v>
      </c>
      <c r="F1220">
        <v>4.1761333634460999E-4</v>
      </c>
      <c r="G1220">
        <v>2.7854685690378801E-4</v>
      </c>
      <c r="H1220">
        <v>8.4511768277107605E-4</v>
      </c>
      <c r="I1220">
        <v>1.6829344800274599E-5</v>
      </c>
      <c r="J1220">
        <v>8.9843986665304404E-4</v>
      </c>
      <c r="K1220">
        <v>4.8342113309915999E-4</v>
      </c>
      <c r="L1220">
        <v>3.56082967627102E-4</v>
      </c>
      <c r="M1220">
        <v>1.3266606976032999E-3</v>
      </c>
      <c r="N1220">
        <v>1.8977671147402399E-4</v>
      </c>
      <c r="O1220">
        <v>3.0875870585424902E-5</v>
      </c>
      <c r="P1220">
        <v>2.6387759476816699E-4</v>
      </c>
    </row>
    <row r="1221" spans="1:16" x14ac:dyDescent="0.35">
      <c r="A1221" s="13" t="s">
        <v>2066</v>
      </c>
      <c r="B1221" s="13" t="s">
        <v>2031</v>
      </c>
      <c r="C1221" s="13" t="s">
        <v>1375</v>
      </c>
      <c r="D1221" s="13">
        <v>6.6888455622545701E-5</v>
      </c>
      <c r="E1221" s="13">
        <v>1.14989126818085E-4</v>
      </c>
      <c r="F1221">
        <v>2.3976245309344899E-4</v>
      </c>
      <c r="G1221">
        <v>1.7695607841221599E-4</v>
      </c>
      <c r="H1221">
        <v>5.0227639178022996E-4</v>
      </c>
      <c r="I1221">
        <v>9.4970373217552095E-6</v>
      </c>
      <c r="J1221">
        <v>5.2263221580886999E-4</v>
      </c>
      <c r="K1221">
        <v>2.6612433712753798E-4</v>
      </c>
      <c r="L1221">
        <v>1.9749576277242601E-4</v>
      </c>
      <c r="M1221">
        <v>8.9817505418167203E-4</v>
      </c>
      <c r="N1221">
        <v>1.09014774682541E-4</v>
      </c>
      <c r="O1221">
        <v>1.8115084163135999E-5</v>
      </c>
      <c r="P1221">
        <v>1.6708412459430399E-4</v>
      </c>
    </row>
    <row r="1222" spans="1:16" x14ac:dyDescent="0.35">
      <c r="A1222" s="13" t="s">
        <v>2067</v>
      </c>
      <c r="B1222" s="13" t="s">
        <v>2031</v>
      </c>
      <c r="C1222" s="13" t="s">
        <v>2068</v>
      </c>
      <c r="D1222" s="13">
        <v>1.9332126079245099E-3</v>
      </c>
      <c r="E1222" s="13">
        <v>2.35341116427912E-3</v>
      </c>
      <c r="F1222">
        <v>3.9898892232626097E-3</v>
      </c>
      <c r="G1222">
        <v>3.78269646340399E-3</v>
      </c>
      <c r="H1222">
        <v>9.3189939539631405E-3</v>
      </c>
      <c r="I1222">
        <v>1.5278251520860499E-4</v>
      </c>
      <c r="J1222">
        <v>1.18156137350431E-2</v>
      </c>
      <c r="K1222">
        <v>4.1189281198042898E-3</v>
      </c>
      <c r="L1222">
        <v>2.84209122087717E-3</v>
      </c>
      <c r="M1222">
        <v>1.34128215752491E-2</v>
      </c>
      <c r="N1222">
        <v>2.4069580233262301E-3</v>
      </c>
      <c r="O1222">
        <v>2.4789130586148298E-4</v>
      </c>
      <c r="P1222">
        <v>2.3124029807699699E-3</v>
      </c>
    </row>
    <row r="1223" spans="1:16" x14ac:dyDescent="0.35">
      <c r="A1223" s="13" t="s">
        <v>2069</v>
      </c>
      <c r="B1223" s="13" t="s">
        <v>2031</v>
      </c>
      <c r="C1223" s="13" t="s">
        <v>1379</v>
      </c>
      <c r="D1223" s="13">
        <v>1.3126475369642899E-4</v>
      </c>
      <c r="E1223" s="13">
        <v>1.8849467598867E-4</v>
      </c>
      <c r="F1223">
        <v>4.0403436851764798E-4</v>
      </c>
      <c r="G1223">
        <v>2.9017404732736E-4</v>
      </c>
      <c r="H1223">
        <v>7.4567957649949296E-4</v>
      </c>
      <c r="I1223">
        <v>1.6136154008061901E-5</v>
      </c>
      <c r="J1223">
        <v>8.73996227737469E-4</v>
      </c>
      <c r="K1223">
        <v>4.8298078053455402E-4</v>
      </c>
      <c r="L1223">
        <v>3.2036489936580298E-4</v>
      </c>
      <c r="M1223">
        <v>1.30841316258474E-3</v>
      </c>
      <c r="N1223">
        <v>1.76944341033855E-4</v>
      </c>
      <c r="O1223">
        <v>2.7894696844275901E-5</v>
      </c>
      <c r="P1223">
        <v>2.1109183971639001E-4</v>
      </c>
    </row>
    <row r="1224" spans="1:16" x14ac:dyDescent="0.35">
      <c r="A1224" s="13" t="s">
        <v>2070</v>
      </c>
      <c r="B1224" s="13" t="s">
        <v>2031</v>
      </c>
      <c r="C1224" s="13" t="s">
        <v>2071</v>
      </c>
      <c r="D1224" s="13">
        <v>1.02853020261034E-2</v>
      </c>
      <c r="E1224" s="13">
        <v>1.04854804516545E-2</v>
      </c>
      <c r="F1224">
        <v>1.6459859310189801E-2</v>
      </c>
      <c r="G1224">
        <v>2.1789804997265402E-2</v>
      </c>
      <c r="H1224">
        <v>4.04159394659242E-2</v>
      </c>
      <c r="I1224">
        <v>6.9688963578147002E-4</v>
      </c>
      <c r="J1224">
        <v>5.7181584604600898E-2</v>
      </c>
      <c r="K1224">
        <v>1.75270103127322E-2</v>
      </c>
      <c r="L1224">
        <v>1.22079891918797E-2</v>
      </c>
      <c r="M1224">
        <v>7.3237978459183006E-2</v>
      </c>
      <c r="N1224">
        <v>1.19963374181875E-2</v>
      </c>
      <c r="O1224">
        <v>1.0780200604100199E-3</v>
      </c>
      <c r="P1224">
        <v>9.0612779067840397E-3</v>
      </c>
    </row>
    <row r="1225" spans="1:16" x14ac:dyDescent="0.35">
      <c r="A1225" s="13" t="s">
        <v>2072</v>
      </c>
      <c r="B1225" s="13" t="s">
        <v>2031</v>
      </c>
      <c r="C1225" s="13" t="s">
        <v>2073</v>
      </c>
      <c r="D1225" s="13">
        <v>2.5164476129696398E-4</v>
      </c>
      <c r="E1225" s="13">
        <v>2.5273854518027302E-4</v>
      </c>
      <c r="F1225">
        <v>3.9020780960295699E-4</v>
      </c>
      <c r="G1225">
        <v>3.2493889646036301E-4</v>
      </c>
      <c r="H1225">
        <v>8.30270582528033E-4</v>
      </c>
      <c r="I1225">
        <v>1.50820062985507E-5</v>
      </c>
      <c r="J1225">
        <v>9.0862271067088205E-4</v>
      </c>
      <c r="K1225">
        <v>4.2853545551094701E-4</v>
      </c>
      <c r="L1225">
        <v>2.8060177455105497E-4</v>
      </c>
      <c r="M1225">
        <v>1.4623870424872801E-3</v>
      </c>
      <c r="N1225">
        <v>2.2294622882817401E-4</v>
      </c>
      <c r="O1225">
        <v>2.5466008235253299E-5</v>
      </c>
      <c r="P1225">
        <v>2.20339064102375E-4</v>
      </c>
    </row>
    <row r="1226" spans="1:16" x14ac:dyDescent="0.35">
      <c r="A1226" s="13" t="s">
        <v>2074</v>
      </c>
      <c r="B1226" s="13" t="s">
        <v>2031</v>
      </c>
      <c r="C1226" s="13" t="s">
        <v>2075</v>
      </c>
      <c r="D1226" s="13">
        <v>3.1080513040161902E-5</v>
      </c>
      <c r="E1226" s="13">
        <v>6.2584131820760398E-5</v>
      </c>
      <c r="F1226">
        <v>1.2809278802805501E-4</v>
      </c>
      <c r="G1226">
        <v>8.76898060844251E-5</v>
      </c>
      <c r="H1226">
        <v>2.67792672083093E-4</v>
      </c>
      <c r="I1226">
        <v>4.7076708559220603E-6</v>
      </c>
      <c r="J1226">
        <v>2.1461776940016999E-4</v>
      </c>
      <c r="K1226">
        <v>1.23457455122908E-4</v>
      </c>
      <c r="L1226">
        <v>9.1190850707688294E-5</v>
      </c>
      <c r="M1226">
        <v>5.1365929320583805E-4</v>
      </c>
      <c r="N1226">
        <v>5.23242462260816E-5</v>
      </c>
      <c r="O1226">
        <v>9.5552582099888493E-6</v>
      </c>
      <c r="P1226">
        <v>1.0095857790456201E-4</v>
      </c>
    </row>
    <row r="1227" spans="1:16" x14ac:dyDescent="0.35">
      <c r="A1227" s="13" t="s">
        <v>2076</v>
      </c>
      <c r="B1227" s="13" t="s">
        <v>2031</v>
      </c>
      <c r="C1227" s="13" t="s">
        <v>2077</v>
      </c>
      <c r="D1227" s="13">
        <v>5.4099361988342305E-4</v>
      </c>
      <c r="E1227" s="13">
        <v>7.6097811449982102E-4</v>
      </c>
      <c r="F1227">
        <v>1.45706966957505E-3</v>
      </c>
      <c r="G1227">
        <v>1.20239705492899E-3</v>
      </c>
      <c r="H1227">
        <v>2.9239957235974601E-3</v>
      </c>
      <c r="I1227">
        <v>5.7313688978352199E-5</v>
      </c>
      <c r="J1227">
        <v>3.5353362610612399E-3</v>
      </c>
      <c r="K1227">
        <v>1.54459628282375E-3</v>
      </c>
      <c r="L1227">
        <v>1.0793044229332599E-3</v>
      </c>
      <c r="M1227">
        <v>5.3289302924408501E-3</v>
      </c>
      <c r="N1227">
        <v>7.32414569944909E-4</v>
      </c>
      <c r="O1227">
        <v>9.8995622893748906E-5</v>
      </c>
      <c r="P1227">
        <v>8.1731500485832901E-4</v>
      </c>
    </row>
    <row r="1228" spans="1:16" x14ac:dyDescent="0.35">
      <c r="A1228" s="13" t="s">
        <v>2078</v>
      </c>
      <c r="B1228" s="13" t="s">
        <v>2031</v>
      </c>
      <c r="C1228" s="13" t="s">
        <v>2079</v>
      </c>
      <c r="D1228" s="13">
        <v>4.6440536382066498E-4</v>
      </c>
      <c r="E1228" s="13">
        <v>5.5610256277052197E-4</v>
      </c>
      <c r="F1228">
        <v>8.7953540262691095E-4</v>
      </c>
      <c r="G1228">
        <v>8.2338777020398205E-4</v>
      </c>
      <c r="H1228">
        <v>2.06966243106841E-3</v>
      </c>
      <c r="I1228">
        <v>3.4755702225774202E-5</v>
      </c>
      <c r="J1228">
        <v>2.3228605770746801E-3</v>
      </c>
      <c r="K1228">
        <v>9.5069496375065098E-4</v>
      </c>
      <c r="L1228">
        <v>6.3252443553756205E-4</v>
      </c>
      <c r="M1228">
        <v>3.1123334250696601E-3</v>
      </c>
      <c r="N1228">
        <v>5.7224953151834002E-4</v>
      </c>
      <c r="O1228">
        <v>5.6616525660999803E-5</v>
      </c>
      <c r="P1228">
        <v>5.2069022242755899E-4</v>
      </c>
    </row>
    <row r="1229" spans="1:16" x14ac:dyDescent="0.35">
      <c r="A1229" s="13" t="s">
        <v>2080</v>
      </c>
      <c r="B1229" s="13" t="s">
        <v>2031</v>
      </c>
      <c r="C1229" s="13" t="s">
        <v>2081</v>
      </c>
      <c r="D1229" s="13">
        <v>6.2849847005693002E-4</v>
      </c>
      <c r="E1229" s="13">
        <v>7.32412241213487E-4</v>
      </c>
      <c r="F1229">
        <v>1.23483588814221E-3</v>
      </c>
      <c r="G1229">
        <v>1.16486021661937E-3</v>
      </c>
      <c r="H1229">
        <v>2.9949244907107402E-3</v>
      </c>
      <c r="I1229">
        <v>4.7715107377176601E-5</v>
      </c>
      <c r="J1229">
        <v>3.2755753301440399E-3</v>
      </c>
      <c r="K1229">
        <v>1.29697171549924E-3</v>
      </c>
      <c r="L1229">
        <v>9.04716224898955E-4</v>
      </c>
      <c r="M1229">
        <v>3.7344313422060702E-3</v>
      </c>
      <c r="N1229">
        <v>6.8842436846096701E-4</v>
      </c>
      <c r="O1229">
        <v>7.6817336123726705E-5</v>
      </c>
      <c r="P1229">
        <v>7.3423721368476595E-4</v>
      </c>
    </row>
    <row r="1230" spans="1:16" x14ac:dyDescent="0.35">
      <c r="A1230" s="13" t="s">
        <v>2082</v>
      </c>
      <c r="B1230" s="13" t="s">
        <v>2031</v>
      </c>
      <c r="C1230" s="13" t="s">
        <v>2083</v>
      </c>
      <c r="D1230" s="13">
        <v>9.2010815234098403E-5</v>
      </c>
      <c r="E1230" s="13">
        <v>1.5704797131675899E-4</v>
      </c>
      <c r="F1230">
        <v>3.5012759576575898E-4</v>
      </c>
      <c r="G1230">
        <v>2.2410906091564699E-4</v>
      </c>
      <c r="H1230">
        <v>6.6881022793995298E-4</v>
      </c>
      <c r="I1230">
        <v>1.33891462552358E-5</v>
      </c>
      <c r="J1230">
        <v>5.6114043374730805E-4</v>
      </c>
      <c r="K1230">
        <v>3.4169518248432598E-4</v>
      </c>
      <c r="L1230">
        <v>2.6181374027827901E-4</v>
      </c>
      <c r="M1230">
        <v>1.3357424746852399E-3</v>
      </c>
      <c r="N1230">
        <v>1.33795742436228E-4</v>
      </c>
      <c r="O1230">
        <v>2.6419458399565701E-5</v>
      </c>
      <c r="P1230">
        <v>2.42898114803E-4</v>
      </c>
    </row>
    <row r="1231" spans="1:16" x14ac:dyDescent="0.35">
      <c r="A1231" s="13" t="s">
        <v>2084</v>
      </c>
      <c r="B1231" s="13" t="s">
        <v>2031</v>
      </c>
      <c r="C1231" s="13" t="s">
        <v>2085</v>
      </c>
      <c r="D1231" s="13">
        <v>2.7894759287741701E-4</v>
      </c>
      <c r="E1231" s="13">
        <v>3.2824811883118302E-4</v>
      </c>
      <c r="F1231">
        <v>5.0536047230257503E-4</v>
      </c>
      <c r="G1231">
        <v>4.0396355360119101E-4</v>
      </c>
      <c r="H1231">
        <v>1.1059610939511101E-3</v>
      </c>
      <c r="I1231">
        <v>2.0055310093854501E-5</v>
      </c>
      <c r="J1231">
        <v>1.1644908898377499E-3</v>
      </c>
      <c r="K1231">
        <v>5.3929178699922405E-4</v>
      </c>
      <c r="L1231">
        <v>3.6151923787536202E-4</v>
      </c>
      <c r="M1231">
        <v>1.56434219805173E-3</v>
      </c>
      <c r="N1231">
        <v>3.18007904810276E-4</v>
      </c>
      <c r="O1231">
        <v>3.24855874405035E-5</v>
      </c>
      <c r="P1231">
        <v>2.62008581548381E-4</v>
      </c>
    </row>
    <row r="1232" spans="1:16" x14ac:dyDescent="0.35">
      <c r="A1232" s="13" t="s">
        <v>2086</v>
      </c>
      <c r="B1232" s="13" t="s">
        <v>2031</v>
      </c>
      <c r="C1232" s="13" t="s">
        <v>2087</v>
      </c>
      <c r="D1232" s="13">
        <v>5.6477185761076897E-3</v>
      </c>
      <c r="E1232" s="13">
        <v>6.2971206039052104E-3</v>
      </c>
      <c r="F1232">
        <v>1.05072802211254E-2</v>
      </c>
      <c r="G1232">
        <v>1.1080231904537E-2</v>
      </c>
      <c r="H1232">
        <v>2.46511593226998E-2</v>
      </c>
      <c r="I1232">
        <v>4.1209428380711898E-4</v>
      </c>
      <c r="J1232">
        <v>3.3192421738327899E-2</v>
      </c>
      <c r="K1232">
        <v>1.08485477227706E-2</v>
      </c>
      <c r="L1232">
        <v>7.5596623271865096E-3</v>
      </c>
      <c r="M1232">
        <v>3.82675689640464E-2</v>
      </c>
      <c r="N1232">
        <v>6.5754300321226302E-3</v>
      </c>
      <c r="O1232">
        <v>6.5784258621528504E-4</v>
      </c>
      <c r="P1232">
        <v>5.9564774989063702E-3</v>
      </c>
    </row>
    <row r="1233" spans="1:16" x14ac:dyDescent="0.35">
      <c r="A1233" s="13" t="s">
        <v>2088</v>
      </c>
      <c r="B1233" s="13" t="s">
        <v>2031</v>
      </c>
      <c r="C1233" s="13" t="s">
        <v>2089</v>
      </c>
      <c r="D1233" s="13">
        <v>8.2430761965328304E-4</v>
      </c>
      <c r="E1233" s="13">
        <v>1.0220261124676E-3</v>
      </c>
      <c r="F1233">
        <v>1.69075399893054E-3</v>
      </c>
      <c r="G1233">
        <v>1.8086586605641801E-3</v>
      </c>
      <c r="H1233">
        <v>4.0417093362131503E-3</v>
      </c>
      <c r="I1233">
        <v>6.7172306729337906E-5</v>
      </c>
      <c r="J1233">
        <v>5.5821891377759603E-3</v>
      </c>
      <c r="K1233">
        <v>1.8071483710372499E-3</v>
      </c>
      <c r="L1233">
        <v>1.22249759751966E-3</v>
      </c>
      <c r="M1233">
        <v>6.2966649115870597E-3</v>
      </c>
      <c r="N1233">
        <v>1.09556067170429E-3</v>
      </c>
      <c r="O1233">
        <v>1.0811998673227199E-4</v>
      </c>
      <c r="P1233">
        <v>9.9838437304614709E-4</v>
      </c>
    </row>
    <row r="1234" spans="1:16" x14ac:dyDescent="0.35">
      <c r="A1234" s="13" t="s">
        <v>2090</v>
      </c>
      <c r="B1234" s="13" t="s">
        <v>2031</v>
      </c>
      <c r="C1234" s="13" t="s">
        <v>2091</v>
      </c>
      <c r="D1234" s="13">
        <v>1.2854986125303099E-4</v>
      </c>
      <c r="E1234" s="13">
        <v>1.5471486809888899E-4</v>
      </c>
      <c r="F1234">
        <v>2.53711403861458E-4</v>
      </c>
      <c r="G1234">
        <v>1.9315030416533E-4</v>
      </c>
      <c r="H1234">
        <v>5.1262739121864199E-4</v>
      </c>
      <c r="I1234">
        <v>9.8287970074988402E-6</v>
      </c>
      <c r="J1234">
        <v>5.2273115586798596E-4</v>
      </c>
      <c r="K1234">
        <v>2.8287079220741599E-4</v>
      </c>
      <c r="L1234">
        <v>1.84673181506325E-4</v>
      </c>
      <c r="M1234">
        <v>9.4166809514926303E-4</v>
      </c>
      <c r="N1234">
        <v>1.36457343354976E-4</v>
      </c>
      <c r="O1234">
        <v>1.6607514579254799E-5</v>
      </c>
      <c r="P1234">
        <v>1.3269958634851999E-4</v>
      </c>
    </row>
    <row r="1235" spans="1:16" x14ac:dyDescent="0.35">
      <c r="A1235" s="13" t="s">
        <v>2092</v>
      </c>
      <c r="B1235" s="13" t="s">
        <v>2031</v>
      </c>
      <c r="C1235" s="13" t="s">
        <v>2093</v>
      </c>
      <c r="D1235" s="13">
        <v>3.06390068249901E-5</v>
      </c>
      <c r="E1235" s="13">
        <v>5.5358822132725898E-5</v>
      </c>
      <c r="F1235">
        <v>1.16443758869273E-4</v>
      </c>
      <c r="G1235">
        <v>8.1886534181885407E-5</v>
      </c>
      <c r="H1235">
        <v>2.3977254922018601E-4</v>
      </c>
      <c r="I1235">
        <v>4.4610957512868501E-6</v>
      </c>
      <c r="J1235">
        <v>2.0594499557438501E-4</v>
      </c>
      <c r="K1235">
        <v>1.18862044516758E-4</v>
      </c>
      <c r="L1235">
        <v>9.0082955334814196E-5</v>
      </c>
      <c r="M1235">
        <v>4.9227212426381796E-4</v>
      </c>
      <c r="N1235">
        <v>4.98290437293115E-5</v>
      </c>
      <c r="O1235">
        <v>8.7612469487613002E-6</v>
      </c>
      <c r="P1235">
        <v>8.4284399851856494E-5</v>
      </c>
    </row>
    <row r="1236" spans="1:16" x14ac:dyDescent="0.35">
      <c r="A1236" s="13" t="s">
        <v>2094</v>
      </c>
      <c r="B1236" s="13" t="s">
        <v>2031</v>
      </c>
      <c r="C1236" s="13" t="s">
        <v>2095</v>
      </c>
      <c r="D1236" s="13">
        <v>7.0198556272689895E-4</v>
      </c>
      <c r="E1236" s="13">
        <v>8.7551186346320105E-4</v>
      </c>
      <c r="F1236">
        <v>1.40699911887578E-3</v>
      </c>
      <c r="G1236">
        <v>1.2425739700250499E-3</v>
      </c>
      <c r="H1236">
        <v>3.1833855377452402E-3</v>
      </c>
      <c r="I1236">
        <v>5.5152176880943997E-5</v>
      </c>
      <c r="J1236">
        <v>3.53218211144327E-3</v>
      </c>
      <c r="K1236">
        <v>1.5270340450040899E-3</v>
      </c>
      <c r="L1236">
        <v>1.0146921785579501E-3</v>
      </c>
      <c r="M1236">
        <v>4.8899015163778904E-3</v>
      </c>
      <c r="N1236">
        <v>8.6752479936623396E-4</v>
      </c>
      <c r="O1236">
        <v>9.19365188276463E-5</v>
      </c>
      <c r="P1236">
        <v>8.30481360905497E-4</v>
      </c>
    </row>
    <row r="1237" spans="1:16" x14ac:dyDescent="0.35">
      <c r="A1237" s="13" t="s">
        <v>2096</v>
      </c>
      <c r="B1237" s="13" t="s">
        <v>2031</v>
      </c>
      <c r="C1237" s="13" t="s">
        <v>92</v>
      </c>
      <c r="D1237" s="13">
        <v>2.7070931436592401E-3</v>
      </c>
      <c r="E1237" s="13">
        <v>2.9413157587664502E-3</v>
      </c>
      <c r="F1237">
        <v>4.9260950270503603E-3</v>
      </c>
      <c r="G1237">
        <v>4.7545325055003904E-3</v>
      </c>
      <c r="H1237">
        <v>1.16953210748677E-2</v>
      </c>
      <c r="I1237">
        <v>1.94133536185001E-4</v>
      </c>
      <c r="J1237">
        <v>1.44291118224212E-2</v>
      </c>
      <c r="K1237">
        <v>5.1429378722944704E-3</v>
      </c>
      <c r="L1237">
        <v>3.6083214320653599E-3</v>
      </c>
      <c r="M1237">
        <v>1.6266740097649699E-2</v>
      </c>
      <c r="N1237">
        <v>2.9174300702174099E-3</v>
      </c>
      <c r="O1237">
        <v>3.0917949156104998E-4</v>
      </c>
      <c r="P1237">
        <v>2.8531952497267898E-3</v>
      </c>
    </row>
    <row r="1238" spans="1:16" x14ac:dyDescent="0.35">
      <c r="A1238" s="13" t="s">
        <v>2097</v>
      </c>
      <c r="B1238" s="13" t="s">
        <v>2031</v>
      </c>
      <c r="C1238" s="13" t="s">
        <v>2098</v>
      </c>
      <c r="D1238" s="13">
        <v>5.5794431831679503E-3</v>
      </c>
      <c r="E1238" s="13">
        <v>6.5448605066737E-3</v>
      </c>
      <c r="F1238">
        <v>1.10811553308357E-2</v>
      </c>
      <c r="G1238">
        <v>1.17850013743121E-2</v>
      </c>
      <c r="H1238">
        <v>2.7437225719868199E-2</v>
      </c>
      <c r="I1238">
        <v>4.42862925996737E-4</v>
      </c>
      <c r="J1238">
        <v>3.4462181965516099E-2</v>
      </c>
      <c r="K1238">
        <v>1.1784851443100101E-2</v>
      </c>
      <c r="L1238">
        <v>8.3127013057765105E-3</v>
      </c>
      <c r="M1238">
        <v>3.7503943881977198E-2</v>
      </c>
      <c r="N1238">
        <v>6.6750305857379297E-3</v>
      </c>
      <c r="O1238">
        <v>7.2071874089047101E-4</v>
      </c>
      <c r="P1238">
        <v>6.8172173358568202E-3</v>
      </c>
    </row>
    <row r="1239" spans="1:16" x14ac:dyDescent="0.35">
      <c r="A1239" s="13" t="s">
        <v>2099</v>
      </c>
      <c r="B1239" s="13" t="s">
        <v>2031</v>
      </c>
      <c r="C1239" s="13" t="s">
        <v>2100</v>
      </c>
      <c r="D1239" s="13">
        <v>9.7927515690942801E-5</v>
      </c>
      <c r="E1239" s="13">
        <v>1.3684776709484001E-4</v>
      </c>
      <c r="F1239">
        <v>2.6127317219045299E-4</v>
      </c>
      <c r="G1239">
        <v>2.0809913306530899E-4</v>
      </c>
      <c r="H1239">
        <v>5.1526524331331903E-4</v>
      </c>
      <c r="I1239">
        <v>1.0251482568948499E-5</v>
      </c>
      <c r="J1239">
        <v>6.1263062012954805E-4</v>
      </c>
      <c r="K1239">
        <v>2.9187742779657498E-4</v>
      </c>
      <c r="L1239">
        <v>1.9336925438435799E-4</v>
      </c>
      <c r="M1239">
        <v>9.9809064684025506E-4</v>
      </c>
      <c r="N1239">
        <v>1.2957514534452501E-4</v>
      </c>
      <c r="O1239">
        <v>1.7629412735973799E-5</v>
      </c>
      <c r="P1239">
        <v>1.4356806523998399E-4</v>
      </c>
    </row>
    <row r="1240" spans="1:16" x14ac:dyDescent="0.35">
      <c r="A1240" s="13" t="s">
        <v>2101</v>
      </c>
      <c r="B1240" s="13" t="s">
        <v>2031</v>
      </c>
      <c r="C1240" s="13" t="s">
        <v>572</v>
      </c>
      <c r="D1240" s="13">
        <v>1.17939373159715E-2</v>
      </c>
      <c r="E1240" s="13">
        <v>1.3494132360362201E-2</v>
      </c>
      <c r="F1240">
        <v>2.2717710878916601E-2</v>
      </c>
      <c r="G1240">
        <v>2.7604132980135102E-2</v>
      </c>
      <c r="H1240">
        <v>5.4427240348154098E-2</v>
      </c>
      <c r="I1240">
        <v>9.0988021631612805E-4</v>
      </c>
      <c r="J1240">
        <v>9.0905826558269606E-2</v>
      </c>
      <c r="K1240">
        <v>2.4329879731636899E-2</v>
      </c>
      <c r="L1240">
        <v>1.6471962291979801E-2</v>
      </c>
      <c r="M1240">
        <v>8.8479677371616702E-2</v>
      </c>
      <c r="N1240">
        <v>1.48255141374385E-2</v>
      </c>
      <c r="O1240">
        <v>1.4627686460229499E-3</v>
      </c>
      <c r="P1240">
        <v>1.33059981022371E-2</v>
      </c>
    </row>
    <row r="1241" spans="1:16" x14ac:dyDescent="0.35">
      <c r="A1241" s="13" t="s">
        <v>2102</v>
      </c>
      <c r="B1241" s="13" t="s">
        <v>2031</v>
      </c>
      <c r="C1241" s="13" t="s">
        <v>2103</v>
      </c>
      <c r="D1241" s="13">
        <v>4.7703521078165204E-6</v>
      </c>
      <c r="E1241" s="13">
        <v>7.8898163612578298E-6</v>
      </c>
      <c r="F1241">
        <v>1.8403169083401299E-5</v>
      </c>
      <c r="G1241">
        <v>1.4498278577437799E-5</v>
      </c>
      <c r="H1241">
        <v>3.3190884955843197E-5</v>
      </c>
      <c r="I1241">
        <v>7.3805085610227002E-7</v>
      </c>
      <c r="J1241">
        <v>2.7413997885905899E-5</v>
      </c>
      <c r="K1241">
        <v>1.83414200171702E-5</v>
      </c>
      <c r="L1241">
        <v>1.4093403961380201E-5</v>
      </c>
      <c r="M1241">
        <v>5.3117749806093401E-5</v>
      </c>
      <c r="N1241">
        <v>6.4805624526120601E-6</v>
      </c>
      <c r="O1241">
        <v>1.3968481859364899E-6</v>
      </c>
      <c r="P1241">
        <v>1.18756044473474E-5</v>
      </c>
    </row>
    <row r="1242" spans="1:16" x14ac:dyDescent="0.35">
      <c r="A1242" s="13" t="s">
        <v>2104</v>
      </c>
      <c r="B1242" s="13" t="s">
        <v>2031</v>
      </c>
      <c r="C1242" s="13" t="s">
        <v>352</v>
      </c>
      <c r="D1242" s="13">
        <v>7.6128289478446896E-5</v>
      </c>
      <c r="E1242" s="13">
        <v>1.07022548248283E-4</v>
      </c>
      <c r="F1242">
        <v>1.9117267646520401E-4</v>
      </c>
      <c r="G1242">
        <v>1.4472381933951101E-4</v>
      </c>
      <c r="H1242">
        <v>4.1183785284640398E-4</v>
      </c>
      <c r="I1242">
        <v>7.4030784547593103E-6</v>
      </c>
      <c r="J1242">
        <v>4.5089745817743302E-4</v>
      </c>
      <c r="K1242">
        <v>1.9547078068570201E-4</v>
      </c>
      <c r="L1242">
        <v>1.38862299220657E-4</v>
      </c>
      <c r="M1242">
        <v>6.1609211873532295E-4</v>
      </c>
      <c r="N1242">
        <v>1.06983815950608E-4</v>
      </c>
      <c r="O1242">
        <v>1.27069168170494E-5</v>
      </c>
      <c r="P1242">
        <v>1.11100611621348E-4</v>
      </c>
    </row>
    <row r="1243" spans="1:16" x14ac:dyDescent="0.35">
      <c r="A1243" s="13" t="s">
        <v>2105</v>
      </c>
      <c r="B1243" s="13" t="s">
        <v>2031</v>
      </c>
      <c r="C1243" s="13" t="s">
        <v>2106</v>
      </c>
      <c r="D1243" s="13">
        <v>1.5430795405419499E-3</v>
      </c>
      <c r="E1243" s="13">
        <v>1.50129142899063E-3</v>
      </c>
      <c r="F1243">
        <v>2.3534191228274698E-3</v>
      </c>
      <c r="G1243">
        <v>3.5710758462286301E-3</v>
      </c>
      <c r="H1243">
        <v>5.8235048883374801E-3</v>
      </c>
      <c r="I1243">
        <v>1.0273173108312101E-4</v>
      </c>
      <c r="J1243">
        <v>9.3272962565468798E-3</v>
      </c>
      <c r="K1243">
        <v>2.4988392991295702E-3</v>
      </c>
      <c r="L1243">
        <v>1.74680312215549E-3</v>
      </c>
      <c r="M1243">
        <v>1.0355972838030501E-2</v>
      </c>
      <c r="N1243">
        <v>1.82438102503905E-3</v>
      </c>
      <c r="O1243">
        <v>1.5292364367272801E-4</v>
      </c>
      <c r="P1243">
        <v>1.2046992509420101E-3</v>
      </c>
    </row>
    <row r="1244" spans="1:16" x14ac:dyDescent="0.35">
      <c r="A1244" s="13" t="s">
        <v>2107</v>
      </c>
      <c r="B1244" s="13" t="s">
        <v>2031</v>
      </c>
      <c r="C1244" s="13" t="s">
        <v>2108</v>
      </c>
      <c r="D1244" s="13">
        <v>7.9953847715220704E-5</v>
      </c>
      <c r="E1244" s="13">
        <v>1.17068214173006E-4</v>
      </c>
      <c r="F1244">
        <v>2.3119949929801699E-4</v>
      </c>
      <c r="G1244">
        <v>1.6612505561244999E-4</v>
      </c>
      <c r="H1244">
        <v>4.6015507741475702E-4</v>
      </c>
      <c r="I1244">
        <v>9.0533319602615707E-6</v>
      </c>
      <c r="J1244">
        <v>4.8261625207081502E-4</v>
      </c>
      <c r="K1244">
        <v>2.4612112786024602E-4</v>
      </c>
      <c r="L1244">
        <v>1.7626569748280699E-4</v>
      </c>
      <c r="M1244">
        <v>7.1588462500243898E-4</v>
      </c>
      <c r="N1244">
        <v>1.1240780932814799E-4</v>
      </c>
      <c r="O1244">
        <v>1.5903199369538599E-5</v>
      </c>
      <c r="P1244">
        <v>1.3074800739251201E-4</v>
      </c>
    </row>
    <row r="1245" spans="1:16" x14ac:dyDescent="0.35">
      <c r="A1245" s="13" t="s">
        <v>2109</v>
      </c>
      <c r="B1245" s="13" t="s">
        <v>2031</v>
      </c>
      <c r="C1245" s="13" t="s">
        <v>2110</v>
      </c>
      <c r="D1245" s="13">
        <v>2.6622912477681101E-3</v>
      </c>
      <c r="E1245" s="13">
        <v>2.5633381353265599E-3</v>
      </c>
      <c r="F1245">
        <v>4.2662158640144098E-3</v>
      </c>
      <c r="G1245">
        <v>4.12481303508764E-3</v>
      </c>
      <c r="H1245">
        <v>1.01749976008068E-2</v>
      </c>
      <c r="I1245">
        <v>1.6771353905639501E-4</v>
      </c>
      <c r="J1245">
        <v>1.2332676699941199E-2</v>
      </c>
      <c r="K1245">
        <v>4.4957799048367802E-3</v>
      </c>
      <c r="L1245">
        <v>3.1638968412667202E-3</v>
      </c>
      <c r="M1245">
        <v>1.3128307525214499E-2</v>
      </c>
      <c r="N1245">
        <v>2.4466351587487801E-3</v>
      </c>
      <c r="O1245">
        <v>2.6592559839294199E-4</v>
      </c>
      <c r="P1245">
        <v>2.41685770858202E-3</v>
      </c>
    </row>
    <row r="1246" spans="1:16" x14ac:dyDescent="0.35">
      <c r="A1246" s="13" t="s">
        <v>2111</v>
      </c>
      <c r="B1246" s="13" t="s">
        <v>2031</v>
      </c>
      <c r="C1246" s="13" t="s">
        <v>1122</v>
      </c>
      <c r="D1246" s="13">
        <v>3.0391142970622202E-3</v>
      </c>
      <c r="E1246" s="13">
        <v>3.0603801397113099E-3</v>
      </c>
      <c r="F1246">
        <v>5.0091679894082699E-3</v>
      </c>
      <c r="G1246">
        <v>6.1583282413549103E-3</v>
      </c>
      <c r="H1246">
        <v>1.21169045456524E-2</v>
      </c>
      <c r="I1246">
        <v>2.1087351989485301E-4</v>
      </c>
      <c r="J1246">
        <v>1.7379542222365599E-2</v>
      </c>
      <c r="K1246">
        <v>5.24908420997716E-3</v>
      </c>
      <c r="L1246">
        <v>3.7192378029849301E-3</v>
      </c>
      <c r="M1246">
        <v>1.98403036304894E-2</v>
      </c>
      <c r="N1246">
        <v>3.3888979004144202E-3</v>
      </c>
      <c r="O1246">
        <v>3.2180098487909702E-4</v>
      </c>
      <c r="P1246">
        <v>2.7566190937654E-3</v>
      </c>
    </row>
    <row r="1247" spans="1:16" x14ac:dyDescent="0.35">
      <c r="A1247" s="13" t="s">
        <v>2112</v>
      </c>
      <c r="B1247" s="13" t="s">
        <v>2031</v>
      </c>
      <c r="C1247" s="13" t="s">
        <v>2113</v>
      </c>
      <c r="D1247" s="13">
        <v>1.50465264448115E-5</v>
      </c>
      <c r="E1247" s="13">
        <v>2.2533385349372301E-5</v>
      </c>
      <c r="F1247">
        <v>5.2632241645096897E-5</v>
      </c>
      <c r="G1247">
        <v>3.6361971996325197E-5</v>
      </c>
      <c r="H1247">
        <v>9.4697679803217995E-5</v>
      </c>
      <c r="I1247">
        <v>2.1796875585481701E-6</v>
      </c>
      <c r="J1247">
        <v>8.9020838028981805E-5</v>
      </c>
      <c r="K1247">
        <v>5.5912823734306198E-5</v>
      </c>
      <c r="L1247">
        <v>4.3280135551932999E-5</v>
      </c>
      <c r="M1247">
        <v>1.80163523758027E-4</v>
      </c>
      <c r="N1247">
        <v>2.0533069671536601E-5</v>
      </c>
      <c r="O1247">
        <v>3.8203078261398196E-6</v>
      </c>
      <c r="P1247">
        <v>2.8246140957663998E-5</v>
      </c>
    </row>
    <row r="1248" spans="1:16" x14ac:dyDescent="0.35">
      <c r="A1248" s="13" t="s">
        <v>2114</v>
      </c>
      <c r="B1248" s="13" t="s">
        <v>2031</v>
      </c>
      <c r="C1248" s="13" t="s">
        <v>2115</v>
      </c>
      <c r="D1248" s="13">
        <v>2.7895152704251699E-5</v>
      </c>
      <c r="E1248" s="13">
        <v>4.1232571826335599E-5</v>
      </c>
      <c r="F1248">
        <v>9.2841054648587495E-5</v>
      </c>
      <c r="G1248">
        <v>5.9131057568334702E-5</v>
      </c>
      <c r="H1248">
        <v>1.67989214426077E-4</v>
      </c>
      <c r="I1248">
        <v>3.7900746580813102E-6</v>
      </c>
      <c r="J1248">
        <v>1.60671640850208E-4</v>
      </c>
      <c r="K1248">
        <v>1.01497867169821E-4</v>
      </c>
      <c r="L1248">
        <v>7.4715456544470596E-5</v>
      </c>
      <c r="M1248">
        <v>2.8798969837834598E-4</v>
      </c>
      <c r="N1248">
        <v>3.7817874496048499E-5</v>
      </c>
      <c r="O1248">
        <v>6.5725279540328798E-6</v>
      </c>
      <c r="P1248">
        <v>4.8491576629795603E-5</v>
      </c>
    </row>
    <row r="1249" spans="1:16" x14ac:dyDescent="0.35">
      <c r="A1249" s="13" t="s">
        <v>2116</v>
      </c>
      <c r="B1249" s="13" t="s">
        <v>2031</v>
      </c>
      <c r="C1249" s="13" t="s">
        <v>2117</v>
      </c>
      <c r="D1249" s="13">
        <v>2.08992155669376E-2</v>
      </c>
      <c r="E1249" s="13">
        <v>1.70410210098761E-2</v>
      </c>
      <c r="F1249">
        <v>2.7803033082303901E-2</v>
      </c>
      <c r="G1249">
        <v>6.0453757387937498E-2</v>
      </c>
      <c r="H1249">
        <v>7.0234775382582701E-2</v>
      </c>
      <c r="I1249">
        <v>1.3733474541904301E-3</v>
      </c>
      <c r="J1249">
        <v>0.16894191285767099</v>
      </c>
      <c r="K1249">
        <v>2.9559556058416401E-2</v>
      </c>
      <c r="L1249">
        <v>2.1395792819534201E-2</v>
      </c>
      <c r="M1249">
        <v>0.12754324283767501</v>
      </c>
      <c r="N1249">
        <v>2.2088476303169E-2</v>
      </c>
      <c r="O1249">
        <v>1.7996437450552699E-3</v>
      </c>
      <c r="P1249">
        <v>1.3079496758451201E-2</v>
      </c>
    </row>
    <row r="1250" spans="1:16" x14ac:dyDescent="0.35">
      <c r="A1250" s="13" t="s">
        <v>2118</v>
      </c>
      <c r="B1250" s="13" t="s">
        <v>2031</v>
      </c>
      <c r="C1250" s="13" t="s">
        <v>2119</v>
      </c>
      <c r="D1250" s="13">
        <v>1.2530048152711501E-4</v>
      </c>
      <c r="E1250" s="13">
        <v>1.7441059479386599E-4</v>
      </c>
      <c r="F1250">
        <v>3.2374782540026901E-4</v>
      </c>
      <c r="G1250">
        <v>2.2946570093758601E-4</v>
      </c>
      <c r="H1250">
        <v>6.8184875149483097E-4</v>
      </c>
      <c r="I1250">
        <v>1.2582727662174E-5</v>
      </c>
      <c r="J1250">
        <v>7.5053487146177998E-4</v>
      </c>
      <c r="K1250">
        <v>3.3304366445745899E-4</v>
      </c>
      <c r="L1250">
        <v>2.4226099319036101E-4</v>
      </c>
      <c r="M1250">
        <v>9.1994284943712804E-4</v>
      </c>
      <c r="N1250">
        <v>1.7193400508865099E-4</v>
      </c>
      <c r="O1250">
        <v>2.1901635157886301E-5</v>
      </c>
      <c r="P1250">
        <v>1.89399905116111E-4</v>
      </c>
    </row>
    <row r="1251" spans="1:16" x14ac:dyDescent="0.35">
      <c r="A1251" s="13" t="s">
        <v>2120</v>
      </c>
      <c r="B1251" s="13" t="s">
        <v>2031</v>
      </c>
      <c r="C1251" s="13" t="s">
        <v>2121</v>
      </c>
      <c r="D1251" s="13">
        <v>2.0307100958650499E-4</v>
      </c>
      <c r="E1251" s="13">
        <v>3.0557446734548802E-4</v>
      </c>
      <c r="F1251">
        <v>6.7313376216067205E-4</v>
      </c>
      <c r="G1251">
        <v>4.50165715681869E-4</v>
      </c>
      <c r="H1251">
        <v>1.31152405231195E-3</v>
      </c>
      <c r="I1251">
        <v>2.6704177659216901E-5</v>
      </c>
      <c r="J1251">
        <v>1.50294019311691E-3</v>
      </c>
      <c r="K1251">
        <v>7.6874345974187305E-4</v>
      </c>
      <c r="L1251">
        <v>5.5428108753314295E-4</v>
      </c>
      <c r="M1251">
        <v>2.49058302062951E-3</v>
      </c>
      <c r="N1251">
        <v>2.8090659743172701E-4</v>
      </c>
      <c r="O1251">
        <v>5.0595906395759798E-5</v>
      </c>
      <c r="P1251">
        <v>4.39383092777007E-4</v>
      </c>
    </row>
    <row r="1252" spans="1:16" x14ac:dyDescent="0.35">
      <c r="A1252" s="13" t="s">
        <v>2122</v>
      </c>
      <c r="B1252" s="13" t="s">
        <v>2031</v>
      </c>
      <c r="C1252" s="13" t="s">
        <v>1137</v>
      </c>
      <c r="D1252" s="13">
        <v>2.0186619785968901E-4</v>
      </c>
      <c r="E1252" s="13">
        <v>2.8759480083062101E-4</v>
      </c>
      <c r="F1252">
        <v>5.1868945114873905E-4</v>
      </c>
      <c r="G1252">
        <v>3.7284877097685799E-4</v>
      </c>
      <c r="H1252">
        <v>1.1511436030213901E-3</v>
      </c>
      <c r="I1252">
        <v>2.046024970555E-5</v>
      </c>
      <c r="J1252">
        <v>1.2364874595178299E-3</v>
      </c>
      <c r="K1252">
        <v>5.3524909362781298E-4</v>
      </c>
      <c r="L1252">
        <v>3.94114349491436E-4</v>
      </c>
      <c r="M1252">
        <v>1.34140350997048E-3</v>
      </c>
      <c r="N1252">
        <v>2.9664159847630101E-4</v>
      </c>
      <c r="O1252">
        <v>3.5197671092235102E-5</v>
      </c>
      <c r="P1252">
        <v>3.1104407283136801E-4</v>
      </c>
    </row>
    <row r="1253" spans="1:16" x14ac:dyDescent="0.35">
      <c r="A1253" s="13" t="s">
        <v>2123</v>
      </c>
      <c r="B1253" s="13" t="s">
        <v>2031</v>
      </c>
      <c r="C1253" s="13" t="s">
        <v>2124</v>
      </c>
      <c r="D1253" s="13">
        <v>5.1890344733848302E-4</v>
      </c>
      <c r="E1253" s="13">
        <v>7.0157766243112503E-4</v>
      </c>
      <c r="F1253">
        <v>1.17670724828025E-3</v>
      </c>
      <c r="G1253">
        <v>9.9331750712558595E-4</v>
      </c>
      <c r="H1253">
        <v>2.6665681126454002E-3</v>
      </c>
      <c r="I1253">
        <v>4.6283351485391902E-5</v>
      </c>
      <c r="J1253">
        <v>3.1039735453112899E-3</v>
      </c>
      <c r="K1253">
        <v>1.25352706514064E-3</v>
      </c>
      <c r="L1253">
        <v>8.49596749310152E-4</v>
      </c>
      <c r="M1253">
        <v>3.9422569009505597E-3</v>
      </c>
      <c r="N1253">
        <v>7.2535452664297304E-4</v>
      </c>
      <c r="O1253">
        <v>7.7092499654768799E-5</v>
      </c>
      <c r="P1253">
        <v>6.9035046694981698E-4</v>
      </c>
    </row>
    <row r="1254" spans="1:16" x14ac:dyDescent="0.35">
      <c r="A1254" s="13" t="s">
        <v>2125</v>
      </c>
      <c r="B1254" s="13" t="s">
        <v>2031</v>
      </c>
      <c r="C1254" s="13" t="s">
        <v>2126</v>
      </c>
      <c r="D1254" s="13">
        <v>6.5964641252047699E-5</v>
      </c>
      <c r="E1254" s="13">
        <v>1.12853545758117E-4</v>
      </c>
      <c r="F1254">
        <v>2.2349476781833601E-4</v>
      </c>
      <c r="G1254">
        <v>1.6274137403957201E-4</v>
      </c>
      <c r="H1254">
        <v>4.9740192172598098E-4</v>
      </c>
      <c r="I1254">
        <v>8.9891136229263598E-6</v>
      </c>
      <c r="J1254">
        <v>5.2170819652356203E-4</v>
      </c>
      <c r="K1254">
        <v>2.5827569966314998E-4</v>
      </c>
      <c r="L1254">
        <v>1.88884880893539E-4</v>
      </c>
      <c r="M1254">
        <v>7.4860037654971305E-4</v>
      </c>
      <c r="N1254">
        <v>1.12474713724426E-4</v>
      </c>
      <c r="O1254">
        <v>1.67677760261108E-5</v>
      </c>
      <c r="P1254">
        <v>1.5676058322451901E-4</v>
      </c>
    </row>
    <row r="1255" spans="1:16" x14ac:dyDescent="0.35">
      <c r="A1255" s="13" t="s">
        <v>2127</v>
      </c>
      <c r="B1255" s="13" t="s">
        <v>2031</v>
      </c>
      <c r="C1255" s="13" t="s">
        <v>2128</v>
      </c>
      <c r="D1255" s="13">
        <v>1.67253274847495E-3</v>
      </c>
      <c r="E1255" s="13">
        <v>1.5064951114511201E-3</v>
      </c>
      <c r="F1255">
        <v>2.2463114464968599E-3</v>
      </c>
      <c r="G1255">
        <v>2.09366416671231E-3</v>
      </c>
      <c r="H1255">
        <v>5.0791986175275699E-3</v>
      </c>
      <c r="I1255">
        <v>8.8122028986134803E-5</v>
      </c>
      <c r="J1255">
        <v>5.8869662701360502E-3</v>
      </c>
      <c r="K1255">
        <v>2.44474258307516E-3</v>
      </c>
      <c r="L1255">
        <v>1.6210193295942399E-3</v>
      </c>
      <c r="M1255">
        <v>8.2579294845849197E-3</v>
      </c>
      <c r="N1255">
        <v>1.4016610020200801E-3</v>
      </c>
      <c r="O1255">
        <v>1.4622753760446401E-4</v>
      </c>
      <c r="P1255">
        <v>1.3106639373722201E-3</v>
      </c>
    </row>
    <row r="1256" spans="1:16" x14ac:dyDescent="0.35">
      <c r="A1256" s="13" t="s">
        <v>2129</v>
      </c>
      <c r="B1256" s="13" t="s">
        <v>2031</v>
      </c>
      <c r="C1256" s="13" t="s">
        <v>2130</v>
      </c>
      <c r="D1256" s="13">
        <v>9.8823318691273403E-5</v>
      </c>
      <c r="E1256" s="13">
        <v>1.35894913186592E-4</v>
      </c>
      <c r="F1256">
        <v>2.4444403149591798E-4</v>
      </c>
      <c r="G1256">
        <v>1.8456944372728301E-4</v>
      </c>
      <c r="H1256">
        <v>4.9910514529781101E-4</v>
      </c>
      <c r="I1256">
        <v>9.4605787428149099E-6</v>
      </c>
      <c r="J1256">
        <v>5.4738658127953196E-4</v>
      </c>
      <c r="K1256">
        <v>2.6608345576396598E-4</v>
      </c>
      <c r="L1256">
        <v>1.77794061475008E-4</v>
      </c>
      <c r="M1256">
        <v>8.7799374936057401E-4</v>
      </c>
      <c r="N1256">
        <v>1.28237826387808E-4</v>
      </c>
      <c r="O1256">
        <v>1.6263673065089601E-5</v>
      </c>
      <c r="P1256">
        <v>1.37189366129725E-4</v>
      </c>
    </row>
    <row r="1257" spans="1:16" x14ac:dyDescent="0.35">
      <c r="A1257" s="13" t="s">
        <v>2131</v>
      </c>
      <c r="B1257" s="13" t="s">
        <v>2031</v>
      </c>
      <c r="C1257" s="13" t="s">
        <v>120</v>
      </c>
      <c r="D1257" s="13">
        <v>5.3684446267048998E-3</v>
      </c>
      <c r="E1257" s="13">
        <v>3.12758202399817E-3</v>
      </c>
      <c r="F1257">
        <v>5.1241459143439097E-3</v>
      </c>
      <c r="G1257">
        <v>6.16705067297322E-3</v>
      </c>
      <c r="H1257">
        <v>1.20617631535754E-2</v>
      </c>
      <c r="I1257">
        <v>2.11730689900962E-4</v>
      </c>
      <c r="J1257">
        <v>1.8954746377307201E-2</v>
      </c>
      <c r="K1257">
        <v>5.3297331659085496E-3</v>
      </c>
      <c r="L1257">
        <v>3.86727456645621E-3</v>
      </c>
      <c r="M1257">
        <v>1.65340762612214E-2</v>
      </c>
      <c r="N1257">
        <v>3.0325241143427202E-3</v>
      </c>
      <c r="O1257">
        <v>3.1724805378891902E-4</v>
      </c>
      <c r="P1257">
        <v>2.6476078886674501E-3</v>
      </c>
    </row>
    <row r="1258" spans="1:16" x14ac:dyDescent="0.35">
      <c r="A1258" s="13" t="s">
        <v>2132</v>
      </c>
      <c r="B1258" s="13" t="s">
        <v>2031</v>
      </c>
      <c r="C1258" s="13" t="s">
        <v>2133</v>
      </c>
      <c r="D1258" s="13">
        <v>9.2211107561669399E-4</v>
      </c>
      <c r="E1258" s="13">
        <v>1.1885348385007901E-3</v>
      </c>
      <c r="F1258">
        <v>1.95010600912162E-3</v>
      </c>
      <c r="G1258">
        <v>2.08027010737101E-3</v>
      </c>
      <c r="H1258">
        <v>4.6468563064851797E-3</v>
      </c>
      <c r="I1258">
        <v>7.8751461649420506E-5</v>
      </c>
      <c r="J1258">
        <v>6.5837207577646804E-3</v>
      </c>
      <c r="K1258">
        <v>2.1152539584105602E-3</v>
      </c>
      <c r="L1258">
        <v>1.420086785733E-3</v>
      </c>
      <c r="M1258">
        <v>7.4044904631092303E-3</v>
      </c>
      <c r="N1258">
        <v>1.2927247764125899E-3</v>
      </c>
      <c r="O1258">
        <v>1.27200910118165E-4</v>
      </c>
      <c r="P1258">
        <v>1.15783124889249E-3</v>
      </c>
    </row>
    <row r="1259" spans="1:16" x14ac:dyDescent="0.35">
      <c r="A1259" s="13" t="s">
        <v>2134</v>
      </c>
      <c r="B1259" s="13" t="s">
        <v>2031</v>
      </c>
      <c r="C1259" s="13" t="s">
        <v>2135</v>
      </c>
      <c r="D1259" s="13">
        <v>3.3603482609172098E-5</v>
      </c>
      <c r="E1259" s="13">
        <v>4.5458040071659198E-5</v>
      </c>
      <c r="F1259">
        <v>8.7428740709101805E-5</v>
      </c>
      <c r="G1259">
        <v>6.4544729984316197E-5</v>
      </c>
      <c r="H1259">
        <v>1.6339136085638799E-4</v>
      </c>
      <c r="I1259">
        <v>3.44408553333114E-6</v>
      </c>
      <c r="J1259">
        <v>2.2709087019070001E-4</v>
      </c>
      <c r="K1259">
        <v>1.18622377191364E-4</v>
      </c>
      <c r="L1259">
        <v>6.6832453195864503E-5</v>
      </c>
      <c r="M1259">
        <v>3.6132496673951E-4</v>
      </c>
      <c r="N1259">
        <v>4.0489136059151397E-5</v>
      </c>
      <c r="O1259">
        <v>5.9340568781403399E-6</v>
      </c>
      <c r="P1259">
        <v>4.48863450028078E-5</v>
      </c>
    </row>
    <row r="1260" spans="1:16" x14ac:dyDescent="0.35">
      <c r="A1260" s="13" t="s">
        <v>2136</v>
      </c>
      <c r="B1260" s="13" t="s">
        <v>2031</v>
      </c>
      <c r="C1260" s="13" t="s">
        <v>2137</v>
      </c>
      <c r="D1260" s="13">
        <v>3.44628789336077E-3</v>
      </c>
      <c r="E1260" s="13">
        <v>4.4338437366339498E-3</v>
      </c>
      <c r="F1260">
        <v>7.6974060116314002E-3</v>
      </c>
      <c r="G1260">
        <v>6.76969389727937E-3</v>
      </c>
      <c r="H1260">
        <v>1.8041410112526201E-2</v>
      </c>
      <c r="I1260">
        <v>3.0478610823012401E-4</v>
      </c>
      <c r="J1260">
        <v>2.3778844546464301E-2</v>
      </c>
      <c r="K1260">
        <v>8.0147952062773597E-3</v>
      </c>
      <c r="L1260">
        <v>5.7515673394100703E-3</v>
      </c>
      <c r="M1260">
        <v>2.12262466895147E-2</v>
      </c>
      <c r="N1260">
        <v>4.8605291766275196E-3</v>
      </c>
      <c r="O1260">
        <v>5.0561262464473005E-4</v>
      </c>
      <c r="P1260">
        <v>4.4972527908742803E-3</v>
      </c>
    </row>
    <row r="1261" spans="1:16" x14ac:dyDescent="0.35">
      <c r="A1261" s="13" t="s">
        <v>2138</v>
      </c>
      <c r="B1261" s="13" t="s">
        <v>2031</v>
      </c>
      <c r="C1261" s="13" t="s">
        <v>2139</v>
      </c>
      <c r="D1261" s="13">
        <v>6.8352406668273195E-4</v>
      </c>
      <c r="E1261" s="13">
        <v>9.1892326523462396E-4</v>
      </c>
      <c r="F1261">
        <v>1.5908163870370601E-3</v>
      </c>
      <c r="G1261">
        <v>1.41469489591017E-3</v>
      </c>
      <c r="H1261">
        <v>3.62698297784511E-3</v>
      </c>
      <c r="I1261">
        <v>6.2159018035836305E-5</v>
      </c>
      <c r="J1261">
        <v>4.7353837967527602E-3</v>
      </c>
      <c r="K1261">
        <v>1.6523579299567799E-3</v>
      </c>
      <c r="L1261">
        <v>1.15408824130006E-3</v>
      </c>
      <c r="M1261">
        <v>5.2178854609896798E-3</v>
      </c>
      <c r="N1261">
        <v>9.7829536657763208E-4</v>
      </c>
      <c r="O1261">
        <v>1.04054459325221E-4</v>
      </c>
      <c r="P1261">
        <v>9.2774926407421297E-4</v>
      </c>
    </row>
    <row r="1262" spans="1:16" x14ac:dyDescent="0.35">
      <c r="A1262" s="13" t="s">
        <v>2140</v>
      </c>
      <c r="B1262" s="13" t="s">
        <v>2031</v>
      </c>
      <c r="C1262" s="13" t="s">
        <v>2141</v>
      </c>
      <c r="D1262" s="13">
        <v>3.0139692945229501E-2</v>
      </c>
      <c r="E1262" s="13">
        <v>2.59009213216208E-2</v>
      </c>
      <c r="F1262">
        <v>4.1443368658927199E-2</v>
      </c>
      <c r="G1262">
        <v>8.2170725314290802E-2</v>
      </c>
      <c r="H1262">
        <v>0.106269053171919</v>
      </c>
      <c r="I1262">
        <v>2.0246230361991402E-3</v>
      </c>
      <c r="J1262">
        <v>0.213666261997635</v>
      </c>
      <c r="K1262">
        <v>4.4413973868614301E-2</v>
      </c>
      <c r="L1262">
        <v>3.2127948616491799E-2</v>
      </c>
      <c r="M1262">
        <v>0.189965502204438</v>
      </c>
      <c r="N1262">
        <v>3.2320085090145702E-2</v>
      </c>
      <c r="O1262">
        <v>2.7256399223454099E-3</v>
      </c>
      <c r="P1262">
        <v>2.1198723341380399E-2</v>
      </c>
    </row>
    <row r="1263" spans="1:16" x14ac:dyDescent="0.35">
      <c r="A1263" s="13" t="s">
        <v>2142</v>
      </c>
      <c r="B1263" s="13" t="s">
        <v>2031</v>
      </c>
      <c r="C1263" s="13" t="s">
        <v>2143</v>
      </c>
      <c r="D1263" s="13">
        <v>3.56913767149941E-4</v>
      </c>
      <c r="E1263" s="13">
        <v>4.9699618630055504E-4</v>
      </c>
      <c r="F1263">
        <v>8.8084337626161504E-4</v>
      </c>
      <c r="G1263">
        <v>6.7858228290990303E-4</v>
      </c>
      <c r="H1263">
        <v>2.0259609918069701E-3</v>
      </c>
      <c r="I1263">
        <v>3.5112187704845799E-5</v>
      </c>
      <c r="J1263">
        <v>2.3026661759244899E-3</v>
      </c>
      <c r="K1263">
        <v>9.1349015065034201E-4</v>
      </c>
      <c r="L1263">
        <v>6.69996041712713E-4</v>
      </c>
      <c r="M1263">
        <v>2.2972583857546101E-3</v>
      </c>
      <c r="N1263">
        <v>5.35822990851274E-4</v>
      </c>
      <c r="O1263">
        <v>5.9303619439950903E-5</v>
      </c>
      <c r="P1263">
        <v>5.2638432407165403E-4</v>
      </c>
    </row>
    <row r="1264" spans="1:16" x14ac:dyDescent="0.35">
      <c r="A1264" s="13" t="s">
        <v>2144</v>
      </c>
      <c r="B1264" s="13" t="s">
        <v>2031</v>
      </c>
      <c r="C1264" s="13" t="s">
        <v>2145</v>
      </c>
      <c r="D1264" s="13">
        <v>1.5133730296167401E-4</v>
      </c>
      <c r="E1264" s="13">
        <v>1.7923110683935699E-4</v>
      </c>
      <c r="F1264">
        <v>2.9341213725780099E-4</v>
      </c>
      <c r="G1264">
        <v>2.27572887231587E-4</v>
      </c>
      <c r="H1264">
        <v>5.9167724908144501E-4</v>
      </c>
      <c r="I1264">
        <v>1.13073611931436E-5</v>
      </c>
      <c r="J1264">
        <v>6.24070677320063E-4</v>
      </c>
      <c r="K1264">
        <v>3.3022933388879001E-4</v>
      </c>
      <c r="L1264">
        <v>2.12255842856863E-4</v>
      </c>
      <c r="M1264">
        <v>1.15933266048232E-3</v>
      </c>
      <c r="N1264">
        <v>1.5513601502305301E-4</v>
      </c>
      <c r="O1264">
        <v>1.92625043676652E-5</v>
      </c>
      <c r="P1264">
        <v>1.58245781475104E-4</v>
      </c>
    </row>
    <row r="1265" spans="1:16" x14ac:dyDescent="0.35">
      <c r="A1265" s="13" t="s">
        <v>2146</v>
      </c>
      <c r="B1265" s="13" t="s">
        <v>2031</v>
      </c>
      <c r="C1265" s="13" t="s">
        <v>2147</v>
      </c>
      <c r="D1265" s="13">
        <v>9.6644067360394303E-6</v>
      </c>
      <c r="E1265" s="13">
        <v>1.8401356850919801E-5</v>
      </c>
      <c r="F1265">
        <v>3.9308180859933601E-5</v>
      </c>
      <c r="G1265">
        <v>2.5031039129583899E-5</v>
      </c>
      <c r="H1265">
        <v>7.8240356261853294E-5</v>
      </c>
      <c r="I1265">
        <v>1.45857695562411E-6</v>
      </c>
      <c r="J1265">
        <v>6.2298149636793007E-5</v>
      </c>
      <c r="K1265">
        <v>3.7526087646882698E-5</v>
      </c>
      <c r="L1265">
        <v>2.85018756208419E-5</v>
      </c>
      <c r="M1265">
        <v>1.56933423716357E-4</v>
      </c>
      <c r="N1265">
        <v>1.5381416674878199E-5</v>
      </c>
      <c r="O1265">
        <v>2.9433191804126498E-6</v>
      </c>
      <c r="P1265">
        <v>2.92228425671656E-5</v>
      </c>
    </row>
    <row r="1266" spans="1:16" x14ac:dyDescent="0.35">
      <c r="A1266" s="13" t="s">
        <v>2148</v>
      </c>
      <c r="B1266" s="13" t="s">
        <v>2031</v>
      </c>
      <c r="C1266" s="13" t="s">
        <v>663</v>
      </c>
      <c r="D1266" s="13">
        <v>1.8386412814247301E-4</v>
      </c>
      <c r="E1266" s="13">
        <v>2.5480446472411002E-4</v>
      </c>
      <c r="F1266">
        <v>4.3917278238367899E-4</v>
      </c>
      <c r="G1266">
        <v>3.3606759766760899E-4</v>
      </c>
      <c r="H1266">
        <v>9.4041317331232898E-4</v>
      </c>
      <c r="I1266">
        <v>1.7007234733600601E-5</v>
      </c>
      <c r="J1266">
        <v>1.0127202218676E-3</v>
      </c>
      <c r="K1266">
        <v>4.6404508790154298E-4</v>
      </c>
      <c r="L1266">
        <v>3.1665557485698899E-4</v>
      </c>
      <c r="M1266">
        <v>1.4937033373978101E-3</v>
      </c>
      <c r="N1266">
        <v>2.4770997263194399E-4</v>
      </c>
      <c r="O1266">
        <v>2.8973418361623599E-5</v>
      </c>
      <c r="P1266">
        <v>2.5261433382650601E-4</v>
      </c>
    </row>
    <row r="1267" spans="1:16" x14ac:dyDescent="0.35">
      <c r="A1267" s="13" t="s">
        <v>2149</v>
      </c>
      <c r="B1267" s="13" t="s">
        <v>2031</v>
      </c>
      <c r="C1267" s="13" t="s">
        <v>2150</v>
      </c>
      <c r="D1267" s="13">
        <v>6.1656803213782494E-5</v>
      </c>
      <c r="E1267" s="13">
        <v>8.0425206179005906E-5</v>
      </c>
      <c r="F1267">
        <v>1.4389934597024799E-4</v>
      </c>
      <c r="G1267">
        <v>1.0774514663886E-4</v>
      </c>
      <c r="H1267">
        <v>2.7758255417326599E-4</v>
      </c>
      <c r="I1267">
        <v>5.5881824019405201E-6</v>
      </c>
      <c r="J1267">
        <v>3.2686069734506402E-4</v>
      </c>
      <c r="K1267">
        <v>1.7166045386239899E-4</v>
      </c>
      <c r="L1267">
        <v>1.06166054773948E-4</v>
      </c>
      <c r="M1267">
        <v>5.9776711050913204E-4</v>
      </c>
      <c r="N1267">
        <v>7.0534951229913996E-5</v>
      </c>
      <c r="O1267">
        <v>9.6002609357233607E-6</v>
      </c>
      <c r="P1267">
        <v>7.5384893606795706E-5</v>
      </c>
    </row>
    <row r="1268" spans="1:16" x14ac:dyDescent="0.35">
      <c r="A1268" s="13" t="s">
        <v>2151</v>
      </c>
      <c r="B1268" s="13" t="s">
        <v>2031</v>
      </c>
      <c r="C1268" s="13" t="s">
        <v>2152</v>
      </c>
      <c r="D1268" s="13">
        <v>1.2887256557589301E-4</v>
      </c>
      <c r="E1268" s="13">
        <v>1.77402767067794E-4</v>
      </c>
      <c r="F1268">
        <v>3.53010551501136E-4</v>
      </c>
      <c r="G1268">
        <v>2.6492737105184998E-4</v>
      </c>
      <c r="H1268">
        <v>6.6680045541883302E-4</v>
      </c>
      <c r="I1268">
        <v>1.3877478060300899E-5</v>
      </c>
      <c r="J1268">
        <v>9.3722218526989701E-4</v>
      </c>
      <c r="K1268">
        <v>4.64747224221141E-4</v>
      </c>
      <c r="L1268">
        <v>2.68009370377506E-4</v>
      </c>
      <c r="M1268">
        <v>1.3704543509954199E-3</v>
      </c>
      <c r="N1268">
        <v>1.64174799318056E-4</v>
      </c>
      <c r="O1268">
        <v>2.3966064526848898E-5</v>
      </c>
      <c r="P1268">
        <v>1.8602648910097199E-4</v>
      </c>
    </row>
    <row r="1269" spans="1:16" x14ac:dyDescent="0.35">
      <c r="A1269" s="13" t="s">
        <v>2153</v>
      </c>
      <c r="B1269" s="13" t="s">
        <v>2031</v>
      </c>
      <c r="C1269" s="13" t="s">
        <v>1589</v>
      </c>
      <c r="D1269" s="13">
        <v>4.9748589504045697E-3</v>
      </c>
      <c r="E1269" s="13">
        <v>5.7200299904668402E-3</v>
      </c>
      <c r="F1269">
        <v>9.7972783529438993E-3</v>
      </c>
      <c r="G1269">
        <v>9.4872712979652898E-3</v>
      </c>
      <c r="H1269">
        <v>2.31325207651677E-2</v>
      </c>
      <c r="I1269">
        <v>3.85255950058384E-4</v>
      </c>
      <c r="J1269">
        <v>3.2075733958565299E-2</v>
      </c>
      <c r="K1269">
        <v>1.02649409831002E-2</v>
      </c>
      <c r="L1269">
        <v>7.1653604656554699E-3</v>
      </c>
      <c r="M1269">
        <v>2.85053090756212E-2</v>
      </c>
      <c r="N1269">
        <v>6.1507323084713404E-3</v>
      </c>
      <c r="O1269">
        <v>6.3204809204255301E-4</v>
      </c>
      <c r="P1269">
        <v>5.6876507118757396E-3</v>
      </c>
    </row>
    <row r="1270" spans="1:16" x14ac:dyDescent="0.35">
      <c r="A1270" s="13" t="s">
        <v>2154</v>
      </c>
      <c r="B1270" s="13" t="s">
        <v>2031</v>
      </c>
      <c r="C1270" s="13" t="s">
        <v>2155</v>
      </c>
      <c r="D1270" s="13">
        <v>3.9750110750178102E-5</v>
      </c>
      <c r="E1270" s="13">
        <v>5.4650007694659797E-5</v>
      </c>
      <c r="F1270">
        <v>1.1019035074901399E-4</v>
      </c>
      <c r="G1270">
        <v>7.9519074795556896E-5</v>
      </c>
      <c r="H1270">
        <v>2.0181927112864501E-4</v>
      </c>
      <c r="I1270">
        <v>4.4223886830808602E-6</v>
      </c>
      <c r="J1270">
        <v>2.50464971827678E-4</v>
      </c>
      <c r="K1270">
        <v>1.4700251445978001E-4</v>
      </c>
      <c r="L1270">
        <v>8.7009247730172198E-5</v>
      </c>
      <c r="M1270">
        <v>4.2232386799058501E-4</v>
      </c>
      <c r="N1270">
        <v>4.9164987561609203E-5</v>
      </c>
      <c r="O1270">
        <v>7.5625687550501999E-6</v>
      </c>
      <c r="P1270">
        <v>5.5051747402279503E-5</v>
      </c>
    </row>
    <row r="1271" spans="1:16" x14ac:dyDescent="0.35">
      <c r="A1271" s="13" t="s">
        <v>2156</v>
      </c>
      <c r="B1271" s="13" t="s">
        <v>2031</v>
      </c>
      <c r="C1271" s="13" t="s">
        <v>2157</v>
      </c>
      <c r="D1271" s="13">
        <v>1.0962210017273599E-4</v>
      </c>
      <c r="E1271" s="13">
        <v>1.4092365641475601E-4</v>
      </c>
      <c r="F1271">
        <v>2.45690270970505E-4</v>
      </c>
      <c r="G1271">
        <v>1.86777856967816E-4</v>
      </c>
      <c r="H1271">
        <v>4.9712441504543698E-4</v>
      </c>
      <c r="I1271">
        <v>9.4789187513600906E-6</v>
      </c>
      <c r="J1271">
        <v>5.2943544394982902E-4</v>
      </c>
      <c r="K1271">
        <v>2.7571741340544798E-4</v>
      </c>
      <c r="L1271">
        <v>1.77982143105555E-4</v>
      </c>
      <c r="M1271">
        <v>9.1805887803809397E-4</v>
      </c>
      <c r="N1271">
        <v>1.2851444528265101E-4</v>
      </c>
      <c r="O1271">
        <v>1.6234647184327699E-5</v>
      </c>
      <c r="P1271">
        <v>1.3547474578895101E-4</v>
      </c>
    </row>
    <row r="1272" spans="1:16" x14ac:dyDescent="0.35">
      <c r="A1272" s="13" t="s">
        <v>2158</v>
      </c>
      <c r="B1272" s="13" t="s">
        <v>2031</v>
      </c>
      <c r="C1272" s="13" t="s">
        <v>2159</v>
      </c>
      <c r="D1272" s="13">
        <v>4.1334247868310197E-3</v>
      </c>
      <c r="E1272" s="13">
        <v>4.35286393475421E-3</v>
      </c>
      <c r="F1272">
        <v>6.6674794889535101E-3</v>
      </c>
      <c r="G1272">
        <v>6.9857982790190601E-3</v>
      </c>
      <c r="H1272">
        <v>1.5856691222579499E-2</v>
      </c>
      <c r="I1272">
        <v>2.6924069766230002E-4</v>
      </c>
      <c r="J1272">
        <v>1.9512790844755899E-2</v>
      </c>
      <c r="K1272">
        <v>7.2228346600380104E-3</v>
      </c>
      <c r="L1272">
        <v>4.8704451481182704E-3</v>
      </c>
      <c r="M1272">
        <v>2.58654271300848E-2</v>
      </c>
      <c r="N1272">
        <v>4.5313996530248202E-3</v>
      </c>
      <c r="O1272">
        <v>4.3459767095439301E-4</v>
      </c>
      <c r="P1272">
        <v>3.8622796915651499E-3</v>
      </c>
    </row>
    <row r="1273" spans="1:16" x14ac:dyDescent="0.35">
      <c r="A1273" s="13" t="s">
        <v>2160</v>
      </c>
      <c r="B1273" s="13" t="s">
        <v>2031</v>
      </c>
      <c r="C1273" s="13" t="s">
        <v>136</v>
      </c>
      <c r="D1273" s="13">
        <v>3.3056370056832401E-3</v>
      </c>
      <c r="E1273" s="13">
        <v>2.8173210974862298E-3</v>
      </c>
      <c r="F1273">
        <v>4.7043508584687097E-3</v>
      </c>
      <c r="G1273">
        <v>6.3422968322885704E-3</v>
      </c>
      <c r="H1273">
        <v>1.04703717493712E-2</v>
      </c>
      <c r="I1273">
        <v>1.9057955131291301E-4</v>
      </c>
      <c r="J1273">
        <v>1.9170856687329201E-2</v>
      </c>
      <c r="K1273">
        <v>4.6489714001383903E-3</v>
      </c>
      <c r="L1273">
        <v>3.24743144790392E-3</v>
      </c>
      <c r="M1273">
        <v>1.65825504209073E-2</v>
      </c>
      <c r="N1273">
        <v>3.2297924160340002E-3</v>
      </c>
      <c r="O1273">
        <v>2.8398859102624898E-4</v>
      </c>
      <c r="P1273">
        <v>2.0845741028617101E-3</v>
      </c>
    </row>
    <row r="1274" spans="1:16" x14ac:dyDescent="0.35">
      <c r="A1274" s="13" t="s">
        <v>2161</v>
      </c>
      <c r="B1274" s="13" t="s">
        <v>2031</v>
      </c>
      <c r="C1274" s="13" t="s">
        <v>1296</v>
      </c>
      <c r="D1274" s="13">
        <v>1.41543077413906E-3</v>
      </c>
      <c r="E1274" s="13">
        <v>1.695008896661E-3</v>
      </c>
      <c r="F1274">
        <v>2.8835956792595901E-3</v>
      </c>
      <c r="G1274">
        <v>3.1547937554180501E-3</v>
      </c>
      <c r="H1274">
        <v>7.2894430006796504E-3</v>
      </c>
      <c r="I1274">
        <v>1.14898309392224E-4</v>
      </c>
      <c r="J1274">
        <v>8.3641571486384805E-3</v>
      </c>
      <c r="K1274">
        <v>3.0559250329401798E-3</v>
      </c>
      <c r="L1274">
        <v>2.1933696783889402E-3</v>
      </c>
      <c r="M1274">
        <v>9.1419185077800998E-3</v>
      </c>
      <c r="N1274">
        <v>1.67143840115952E-3</v>
      </c>
      <c r="O1274">
        <v>1.8648713357867399E-4</v>
      </c>
      <c r="P1274">
        <v>1.7993301125825401E-3</v>
      </c>
    </row>
    <row r="1275" spans="1:16" x14ac:dyDescent="0.35">
      <c r="A1275" s="13" t="s">
        <v>2162</v>
      </c>
      <c r="B1275" s="13" t="s">
        <v>2031</v>
      </c>
      <c r="C1275" s="13" t="s">
        <v>2163</v>
      </c>
      <c r="D1275" s="13">
        <v>5.5316272352899404E-4</v>
      </c>
      <c r="E1275" s="13">
        <v>5.8817882495731E-4</v>
      </c>
      <c r="F1275">
        <v>9.2220515521450298E-4</v>
      </c>
      <c r="G1275">
        <v>8.7321953609575595E-4</v>
      </c>
      <c r="H1275">
        <v>2.05200180199236E-3</v>
      </c>
      <c r="I1275">
        <v>3.6741882199616798E-5</v>
      </c>
      <c r="J1275">
        <v>2.47809669392342E-3</v>
      </c>
      <c r="K1275">
        <v>9.4485241824156902E-4</v>
      </c>
      <c r="L1275">
        <v>6.44892897360483E-4</v>
      </c>
      <c r="M1275">
        <v>2.9891430580422499E-3</v>
      </c>
      <c r="N1275">
        <v>6.1445888817422798E-4</v>
      </c>
      <c r="O1275">
        <v>5.7373990394094502E-5</v>
      </c>
      <c r="P1275">
        <v>4.5066215716818201E-4</v>
      </c>
    </row>
    <row r="1276" spans="1:16" x14ac:dyDescent="0.35">
      <c r="A1276" s="13" t="s">
        <v>2164</v>
      </c>
      <c r="B1276" s="13" t="s">
        <v>2031</v>
      </c>
      <c r="C1276" s="13" t="s">
        <v>2165</v>
      </c>
      <c r="D1276" s="13">
        <v>1.9522333491129399E-5</v>
      </c>
      <c r="E1276" s="13">
        <v>3.0214968628367601E-5</v>
      </c>
      <c r="F1276">
        <v>6.7460520779578798E-5</v>
      </c>
      <c r="G1276">
        <v>4.3822704861551398E-5</v>
      </c>
      <c r="H1276">
        <v>1.2677174587865501E-4</v>
      </c>
      <c r="I1276">
        <v>2.7383720810313099E-6</v>
      </c>
      <c r="J1276">
        <v>1.2859700737330001E-4</v>
      </c>
      <c r="K1276">
        <v>7.5532755238194406E-5</v>
      </c>
      <c r="L1276">
        <v>5.6647542691289898E-5</v>
      </c>
      <c r="M1276">
        <v>2.2067971521150999E-4</v>
      </c>
      <c r="N1276">
        <v>2.80790944501804E-5</v>
      </c>
      <c r="O1276">
        <v>4.9158464821637699E-6</v>
      </c>
      <c r="P1276">
        <v>3.8689280124894901E-5</v>
      </c>
    </row>
    <row r="1277" spans="1:16" x14ac:dyDescent="0.35">
      <c r="A1277" s="13" t="s">
        <v>2166</v>
      </c>
      <c r="B1277" s="13" t="s">
        <v>2031</v>
      </c>
      <c r="C1277" s="13" t="s">
        <v>2167</v>
      </c>
      <c r="D1277" s="13">
        <v>8.9485129991434802E-4</v>
      </c>
      <c r="E1277" s="13">
        <v>9.7037648099170903E-4</v>
      </c>
      <c r="F1277">
        <v>1.5398674066039899E-3</v>
      </c>
      <c r="G1277">
        <v>1.6790232915287E-3</v>
      </c>
      <c r="H1277">
        <v>3.6952060037153101E-3</v>
      </c>
      <c r="I1277">
        <v>6.2200157435961302E-5</v>
      </c>
      <c r="J1277">
        <v>4.6441536615223896E-3</v>
      </c>
      <c r="K1277">
        <v>1.62941172421002E-3</v>
      </c>
      <c r="L1277">
        <v>1.12186197999008E-3</v>
      </c>
      <c r="M1277">
        <v>5.8444033734793401E-3</v>
      </c>
      <c r="N1277">
        <v>1.0422757059164E-3</v>
      </c>
      <c r="O1277">
        <v>9.9049133102823895E-5</v>
      </c>
      <c r="P1277">
        <v>8.8053519877340995E-4</v>
      </c>
    </row>
    <row r="1278" spans="1:16" x14ac:dyDescent="0.35">
      <c r="A1278" s="13" t="s">
        <v>2168</v>
      </c>
      <c r="B1278" s="13" t="s">
        <v>2031</v>
      </c>
      <c r="C1278" s="13" t="s">
        <v>2169</v>
      </c>
      <c r="D1278" s="13">
        <v>6.3015476596277895E-4</v>
      </c>
      <c r="E1278" s="13">
        <v>6.6830024608805405E-4</v>
      </c>
      <c r="F1278">
        <v>1.01382905304216E-3</v>
      </c>
      <c r="G1278">
        <v>1.07244401835102E-3</v>
      </c>
      <c r="H1278">
        <v>2.3989650629442499E-3</v>
      </c>
      <c r="I1278">
        <v>4.1527665037902098E-5</v>
      </c>
      <c r="J1278">
        <v>2.9423069922259698E-3</v>
      </c>
      <c r="K1278">
        <v>1.0937396519801899E-3</v>
      </c>
      <c r="L1278">
        <v>7.3962917057720796E-4</v>
      </c>
      <c r="M1278">
        <v>4.0008207142292898E-3</v>
      </c>
      <c r="N1278">
        <v>7.1644090594068395E-4</v>
      </c>
      <c r="O1278">
        <v>6.6160221723516205E-5</v>
      </c>
      <c r="P1278">
        <v>5.5145676211589098E-4</v>
      </c>
    </row>
    <row r="1279" spans="1:16" x14ac:dyDescent="0.35">
      <c r="A1279" s="13" t="s">
        <v>2170</v>
      </c>
      <c r="B1279" s="13" t="s">
        <v>2031</v>
      </c>
      <c r="C1279" s="13" t="s">
        <v>310</v>
      </c>
      <c r="D1279" s="13">
        <v>1.7631105190285901E-3</v>
      </c>
      <c r="E1279" s="13">
        <v>1.9752380950330399E-3</v>
      </c>
      <c r="F1279">
        <v>3.35892636606818E-3</v>
      </c>
      <c r="G1279">
        <v>3.4073546046106398E-3</v>
      </c>
      <c r="H1279">
        <v>8.4324025405472097E-3</v>
      </c>
      <c r="I1279">
        <v>1.3940310025813E-4</v>
      </c>
      <c r="J1279">
        <v>1.0165643658893201E-2</v>
      </c>
      <c r="K1279">
        <v>3.5893596271965901E-3</v>
      </c>
      <c r="L1279">
        <v>2.5937142679999998E-3</v>
      </c>
      <c r="M1279">
        <v>1.00407888936975E-2</v>
      </c>
      <c r="N1279">
        <v>2.07133266332633E-3</v>
      </c>
      <c r="O1279">
        <v>2.2648125355224699E-4</v>
      </c>
      <c r="P1279">
        <v>2.0684962115028399E-3</v>
      </c>
    </row>
    <row r="1280" spans="1:16" x14ac:dyDescent="0.35">
      <c r="A1280" s="13" t="s">
        <v>2171</v>
      </c>
      <c r="B1280" s="13" t="s">
        <v>2031</v>
      </c>
      <c r="C1280" s="13" t="s">
        <v>2172</v>
      </c>
      <c r="D1280" s="13">
        <v>8.5646132457397901E-3</v>
      </c>
      <c r="E1280" s="13">
        <v>7.3580461666102603E-3</v>
      </c>
      <c r="F1280">
        <v>1.2061860522362499E-2</v>
      </c>
      <c r="G1280">
        <v>1.3943964716662399E-2</v>
      </c>
      <c r="H1280">
        <v>2.89183639476552E-2</v>
      </c>
      <c r="I1280">
        <v>5.1122548716756402E-4</v>
      </c>
      <c r="J1280">
        <v>4.1247686272332898E-2</v>
      </c>
      <c r="K1280">
        <v>1.2652669981553399E-2</v>
      </c>
      <c r="L1280">
        <v>9.0572292387640398E-3</v>
      </c>
      <c r="M1280">
        <v>4.3503616375238002E-2</v>
      </c>
      <c r="N1280">
        <v>7.6482138412412503E-3</v>
      </c>
      <c r="O1280">
        <v>7.6475553193303895E-4</v>
      </c>
      <c r="P1280">
        <v>6.5675219199864601E-3</v>
      </c>
    </row>
    <row r="1281" spans="1:16" x14ac:dyDescent="0.35">
      <c r="A1281" s="13" t="s">
        <v>2173</v>
      </c>
      <c r="B1281" s="13" t="s">
        <v>2031</v>
      </c>
      <c r="C1281" s="13" t="s">
        <v>949</v>
      </c>
      <c r="D1281" s="13">
        <v>9.2446442671492698E-2</v>
      </c>
      <c r="E1281" s="13">
        <v>5.9145733265953002E-2</v>
      </c>
      <c r="F1281">
        <v>9.5159974961495794E-2</v>
      </c>
      <c r="G1281">
        <v>0.18613781455048301</v>
      </c>
      <c r="H1281">
        <v>0.238004575745972</v>
      </c>
      <c r="I1281">
        <v>4.9620551776273399E-3</v>
      </c>
      <c r="J1281">
        <v>0.52425184515505696</v>
      </c>
      <c r="K1281">
        <v>0.10108120894259801</v>
      </c>
      <c r="L1281">
        <v>7.5622601868765696E-2</v>
      </c>
      <c r="M1281">
        <v>0.40043293653399598</v>
      </c>
      <c r="N1281">
        <v>6.7219317792308497E-2</v>
      </c>
      <c r="O1281">
        <v>6.1069159339640902E-3</v>
      </c>
      <c r="P1281">
        <v>4.7085240280977103E-2</v>
      </c>
    </row>
    <row r="1282" spans="1:16" x14ac:dyDescent="0.35">
      <c r="A1282" s="13" t="s">
        <v>2174</v>
      </c>
      <c r="B1282" s="13" t="s">
        <v>2031</v>
      </c>
      <c r="C1282" s="13" t="s">
        <v>2175</v>
      </c>
      <c r="D1282" s="13">
        <v>3.6257883957750302E-4</v>
      </c>
      <c r="E1282" s="13">
        <v>5.0103269046072397E-4</v>
      </c>
      <c r="F1282">
        <v>9.2261763524741699E-4</v>
      </c>
      <c r="G1282">
        <v>6.8777416273796302E-4</v>
      </c>
      <c r="H1282">
        <v>1.8921804391629699E-3</v>
      </c>
      <c r="I1282">
        <v>3.5654836484122902E-5</v>
      </c>
      <c r="J1282">
        <v>2.1491004320916998E-3</v>
      </c>
      <c r="K1282">
        <v>9.5831049352509197E-4</v>
      </c>
      <c r="L1282">
        <v>6.7152404432218899E-4</v>
      </c>
      <c r="M1282">
        <v>3.1268060028764801E-3</v>
      </c>
      <c r="N1282">
        <v>4.8184570596531198E-4</v>
      </c>
      <c r="O1282">
        <v>6.1652934028099695E-5</v>
      </c>
      <c r="P1282">
        <v>5.2296248051224997E-4</v>
      </c>
    </row>
    <row r="1283" spans="1:16" x14ac:dyDescent="0.35">
      <c r="A1283" s="13" t="s">
        <v>2176</v>
      </c>
      <c r="B1283" s="13" t="s">
        <v>2177</v>
      </c>
      <c r="C1283" s="13" t="s">
        <v>2178</v>
      </c>
      <c r="D1283" s="13">
        <v>4.7211842398005199E-5</v>
      </c>
      <c r="E1283" s="13">
        <v>7.2575841952434003E-5</v>
      </c>
      <c r="F1283">
        <v>1.25718309027701E-4</v>
      </c>
      <c r="G1283">
        <v>1.1122918494805701E-4</v>
      </c>
      <c r="H1283">
        <v>3.2524856032862501E-4</v>
      </c>
      <c r="I1283">
        <v>5.2282456078717004E-6</v>
      </c>
      <c r="J1283">
        <v>2.5862830612903299E-4</v>
      </c>
      <c r="K1283">
        <v>1.2277337292239301E-4</v>
      </c>
      <c r="L1283">
        <v>7.2690441825502003E-5</v>
      </c>
      <c r="M1283">
        <v>8.1183884501225803E-4</v>
      </c>
      <c r="N1283">
        <v>5.8952566233550601E-5</v>
      </c>
      <c r="O1283">
        <v>1.01514392504967E-5</v>
      </c>
      <c r="P1283">
        <v>1.4299830449157901E-4</v>
      </c>
    </row>
    <row r="1284" spans="1:16" x14ac:dyDescent="0.35">
      <c r="A1284" s="13" t="s">
        <v>2179</v>
      </c>
      <c r="B1284" s="13" t="s">
        <v>2177</v>
      </c>
      <c r="C1284" s="13" t="s">
        <v>2180</v>
      </c>
      <c r="D1284" s="13">
        <v>2.72775272258244E-3</v>
      </c>
      <c r="E1284" s="13">
        <v>3.8304552375810902E-3</v>
      </c>
      <c r="F1284">
        <v>6.2221967411877997E-3</v>
      </c>
      <c r="G1284">
        <v>2.1263330117865901E-2</v>
      </c>
      <c r="H1284">
        <v>1.90476222975638E-2</v>
      </c>
      <c r="I1284">
        <v>5.0311423985816201E-4</v>
      </c>
      <c r="J1284">
        <v>5.4885583135336299E-2</v>
      </c>
      <c r="K1284">
        <v>6.6941818696593996E-3</v>
      </c>
      <c r="L1284">
        <v>3.7578595071189802E-3</v>
      </c>
      <c r="M1284">
        <v>7.5739482473166198E-2</v>
      </c>
      <c r="N1284">
        <v>4.0725694957984204E-3</v>
      </c>
      <c r="O1284">
        <v>5.3052528521191095E-4</v>
      </c>
      <c r="P1284">
        <v>7.3129038713679196E-3</v>
      </c>
    </row>
    <row r="1285" spans="1:16" x14ac:dyDescent="0.35">
      <c r="A1285" s="13" t="s">
        <v>2181</v>
      </c>
      <c r="B1285" s="13" t="s">
        <v>2177</v>
      </c>
      <c r="C1285" s="13" t="s">
        <v>2182</v>
      </c>
      <c r="D1285" s="13">
        <v>9.6798203881034306E-5</v>
      </c>
      <c r="E1285" s="13">
        <v>2.1862385372586801E-4</v>
      </c>
      <c r="F1285">
        <v>3.5040844229648603E-4</v>
      </c>
      <c r="G1285">
        <v>4.1931837336148199E-4</v>
      </c>
      <c r="H1285">
        <v>9.71966651350442E-4</v>
      </c>
      <c r="I1285">
        <v>1.2375248505377899E-5</v>
      </c>
      <c r="J1285">
        <v>6.4949986292690397E-4</v>
      </c>
      <c r="K1285">
        <v>3.40707784575439E-4</v>
      </c>
      <c r="L1285">
        <v>2.1449722206454201E-4</v>
      </c>
      <c r="M1285">
        <v>3.85169182968889E-3</v>
      </c>
      <c r="N1285">
        <v>1.2707707395162799E-4</v>
      </c>
      <c r="O1285">
        <v>2.9774746466689401E-5</v>
      </c>
      <c r="P1285">
        <v>5.5980925569462095E-4</v>
      </c>
    </row>
    <row r="1286" spans="1:16" x14ac:dyDescent="0.35">
      <c r="A1286" s="13" t="s">
        <v>2183</v>
      </c>
      <c r="B1286" s="13" t="s">
        <v>2177</v>
      </c>
      <c r="C1286" s="13" t="s">
        <v>2184</v>
      </c>
      <c r="D1286" s="13">
        <v>1.7617404696844999E-4</v>
      </c>
      <c r="E1286" s="13">
        <v>3.07540696968723E-4</v>
      </c>
      <c r="F1286">
        <v>5.3794239284122398E-4</v>
      </c>
      <c r="G1286">
        <v>4.99851064421781E-4</v>
      </c>
      <c r="H1286">
        <v>1.37996998763613E-3</v>
      </c>
      <c r="I1286">
        <v>1.9627089175635199E-5</v>
      </c>
      <c r="J1286">
        <v>9.4973235807355204E-4</v>
      </c>
      <c r="K1286">
        <v>5.1491038292202605E-4</v>
      </c>
      <c r="L1286">
        <v>3.5047233947046303E-4</v>
      </c>
      <c r="M1286">
        <v>5.7844748682977501E-3</v>
      </c>
      <c r="N1286">
        <v>1.9635649193403801E-4</v>
      </c>
      <c r="O1286">
        <v>4.7680499564896101E-5</v>
      </c>
      <c r="P1286">
        <v>7.6645760053509703E-4</v>
      </c>
    </row>
    <row r="1287" spans="1:16" x14ac:dyDescent="0.35">
      <c r="A1287" s="13" t="s">
        <v>2185</v>
      </c>
      <c r="B1287" s="13" t="s">
        <v>2177</v>
      </c>
      <c r="C1287" s="13" t="s">
        <v>193</v>
      </c>
      <c r="D1287" s="13">
        <v>4.0368042867030299E-4</v>
      </c>
      <c r="E1287" s="13">
        <v>5.6391736514315404E-4</v>
      </c>
      <c r="F1287">
        <v>9.6077655368872496E-4</v>
      </c>
      <c r="G1287">
        <v>1.2638225161060101E-3</v>
      </c>
      <c r="H1287">
        <v>2.58568369674428E-3</v>
      </c>
      <c r="I1287">
        <v>3.94997982560499E-5</v>
      </c>
      <c r="J1287">
        <v>2.6982742325230799E-3</v>
      </c>
      <c r="K1287">
        <v>9.1171488884272999E-4</v>
      </c>
      <c r="L1287">
        <v>5.0466025694184495E-4</v>
      </c>
      <c r="M1287">
        <v>7.7628500618828903E-3</v>
      </c>
      <c r="N1287">
        <v>4.62235899255706E-4</v>
      </c>
      <c r="O1287">
        <v>7.3940623819667201E-5</v>
      </c>
      <c r="P1287">
        <v>1.1955970545397901E-3</v>
      </c>
    </row>
    <row r="1288" spans="1:16" x14ac:dyDescent="0.35">
      <c r="A1288" s="13" t="s">
        <v>2186</v>
      </c>
      <c r="B1288" s="13" t="s">
        <v>2177</v>
      </c>
      <c r="C1288" s="13" t="s">
        <v>2187</v>
      </c>
      <c r="D1288" s="13">
        <v>1.34063496742487E-5</v>
      </c>
      <c r="E1288" s="13">
        <v>4.2773482927779999E-5</v>
      </c>
      <c r="F1288">
        <v>6.4559679192595194E-5</v>
      </c>
      <c r="G1288">
        <v>5.5985195491694102E-5</v>
      </c>
      <c r="H1288">
        <v>1.60777260720405E-4</v>
      </c>
      <c r="I1288">
        <v>1.9725350116574498E-6</v>
      </c>
      <c r="J1288">
        <v>7.2863812029922304E-5</v>
      </c>
      <c r="K1288">
        <v>5.7371402664377702E-5</v>
      </c>
      <c r="L1288">
        <v>3.2430718165606898E-5</v>
      </c>
      <c r="M1288">
        <v>8.2819711566713204E-4</v>
      </c>
      <c r="N1288">
        <v>2.0832687060829599E-5</v>
      </c>
      <c r="O1288">
        <v>4.5937626264928899E-6</v>
      </c>
      <c r="P1288">
        <v>1.1050649658373101E-4</v>
      </c>
    </row>
    <row r="1289" spans="1:16" x14ac:dyDescent="0.35">
      <c r="A1289" s="13" t="s">
        <v>2188</v>
      </c>
      <c r="B1289" s="13" t="s">
        <v>2177</v>
      </c>
      <c r="C1289" s="13" t="s">
        <v>2189</v>
      </c>
      <c r="D1289" s="13">
        <v>2.9371183048658401E-4</v>
      </c>
      <c r="E1289" s="13">
        <v>7.74185826208316E-4</v>
      </c>
      <c r="F1289">
        <v>1.1908307995636401E-3</v>
      </c>
      <c r="G1289">
        <v>1.1713592376444699E-3</v>
      </c>
      <c r="H1289">
        <v>3.3238804732072399E-3</v>
      </c>
      <c r="I1289">
        <v>4.15235733313363E-5</v>
      </c>
      <c r="J1289">
        <v>2.3485498786706802E-3</v>
      </c>
      <c r="K1289">
        <v>1.2376453453504699E-3</v>
      </c>
      <c r="L1289">
        <v>6.5056285771562599E-4</v>
      </c>
      <c r="M1289">
        <v>1.47164373638171E-2</v>
      </c>
      <c r="N1289">
        <v>5.6517437804647097E-4</v>
      </c>
      <c r="O1289">
        <v>9.0600013553217298E-5</v>
      </c>
      <c r="P1289">
        <v>1.82045928652685E-3</v>
      </c>
    </row>
    <row r="1290" spans="1:16" x14ac:dyDescent="0.35">
      <c r="A1290" s="13" t="s">
        <v>2190</v>
      </c>
      <c r="B1290" s="13" t="s">
        <v>2177</v>
      </c>
      <c r="C1290" s="13" t="s">
        <v>1049</v>
      </c>
      <c r="D1290" s="13">
        <v>9.2964389182583905E-5</v>
      </c>
      <c r="E1290" s="13">
        <v>2.5651966942218102E-4</v>
      </c>
      <c r="F1290">
        <v>3.89862128227189E-4</v>
      </c>
      <c r="G1290">
        <v>3.63376141958221E-4</v>
      </c>
      <c r="H1290">
        <v>1.08071155024996E-3</v>
      </c>
      <c r="I1290">
        <v>1.3159008954453201E-5</v>
      </c>
      <c r="J1290">
        <v>6.6214033754068602E-4</v>
      </c>
      <c r="K1290">
        <v>3.9859813674768903E-4</v>
      </c>
      <c r="L1290">
        <v>2.1204144542996499E-4</v>
      </c>
      <c r="M1290">
        <v>1.04969887578251E-2</v>
      </c>
      <c r="N1290">
        <v>1.7777843999251301E-4</v>
      </c>
      <c r="O1290">
        <v>3.39602096331114E-5</v>
      </c>
      <c r="P1290">
        <v>6.3472783551134703E-4</v>
      </c>
    </row>
    <row r="1291" spans="1:16" x14ac:dyDescent="0.35">
      <c r="A1291" s="13" t="s">
        <v>2191</v>
      </c>
      <c r="B1291" s="13" t="s">
        <v>2177</v>
      </c>
      <c r="C1291" s="13" t="s">
        <v>2192</v>
      </c>
      <c r="D1291" s="13">
        <v>1.3346644786006099E-4</v>
      </c>
      <c r="E1291" s="13">
        <v>2.1997676274155501E-4</v>
      </c>
      <c r="F1291">
        <v>3.81453372476483E-4</v>
      </c>
      <c r="G1291">
        <v>3.3358442277798899E-4</v>
      </c>
      <c r="H1291">
        <v>9.8302598328360189E-4</v>
      </c>
      <c r="I1291">
        <v>1.5626021891134598E-5</v>
      </c>
      <c r="J1291">
        <v>8.9045806440202495E-4</v>
      </c>
      <c r="K1291">
        <v>3.9908487223508599E-4</v>
      </c>
      <c r="L1291">
        <v>2.3555779531816599E-4</v>
      </c>
      <c r="M1291">
        <v>2.1602742937486901E-3</v>
      </c>
      <c r="N1291">
        <v>1.84732948933543E-4</v>
      </c>
      <c r="O1291">
        <v>3.1449825663757799E-5</v>
      </c>
      <c r="P1291">
        <v>4.07950758780992E-4</v>
      </c>
    </row>
    <row r="1292" spans="1:16" x14ac:dyDescent="0.35">
      <c r="A1292" s="13" t="s">
        <v>2193</v>
      </c>
      <c r="B1292" s="13" t="s">
        <v>2177</v>
      </c>
      <c r="C1292" s="13" t="s">
        <v>2194</v>
      </c>
      <c r="D1292" s="13">
        <v>7.3114099725347503E-4</v>
      </c>
      <c r="E1292" s="13">
        <v>1.54751120964269E-3</v>
      </c>
      <c r="F1292">
        <v>2.4190457222145602E-3</v>
      </c>
      <c r="G1292">
        <v>3.3429261344934901E-3</v>
      </c>
      <c r="H1292">
        <v>7.2286988695412398E-3</v>
      </c>
      <c r="I1292">
        <v>1.0488787152496199E-4</v>
      </c>
      <c r="J1292">
        <v>8.3658659322013197E-3</v>
      </c>
      <c r="K1292">
        <v>2.63544299557159E-3</v>
      </c>
      <c r="L1292">
        <v>1.39289842150851E-3</v>
      </c>
      <c r="M1292">
        <v>2.0060458836064499E-2</v>
      </c>
      <c r="N1292">
        <v>1.3601770794736999E-3</v>
      </c>
      <c r="O1292">
        <v>1.9233563674265599E-4</v>
      </c>
      <c r="P1292">
        <v>3.438899196813E-3</v>
      </c>
    </row>
    <row r="1293" spans="1:16" x14ac:dyDescent="0.35">
      <c r="A1293" s="13" t="s">
        <v>2195</v>
      </c>
      <c r="B1293" s="13" t="s">
        <v>2177</v>
      </c>
      <c r="C1293" s="13" t="s">
        <v>1055</v>
      </c>
      <c r="D1293" s="13">
        <v>1.0013373705140701E-4</v>
      </c>
      <c r="E1293" s="13">
        <v>1.67070148248539E-4</v>
      </c>
      <c r="F1293">
        <v>2.92231287503299E-4</v>
      </c>
      <c r="G1293">
        <v>2.7907144010269299E-4</v>
      </c>
      <c r="H1293">
        <v>7.8568117083165805E-4</v>
      </c>
      <c r="I1293">
        <v>1.12553066621307E-5</v>
      </c>
      <c r="J1293">
        <v>5.4937161191818604E-4</v>
      </c>
      <c r="K1293">
        <v>2.8495732859671599E-4</v>
      </c>
      <c r="L1293">
        <v>1.75249139776703E-4</v>
      </c>
      <c r="M1293">
        <v>2.31454664552243E-3</v>
      </c>
      <c r="N1293">
        <v>1.2369207331773901E-4</v>
      </c>
      <c r="O1293">
        <v>2.5295243849640402E-5</v>
      </c>
      <c r="P1293">
        <v>3.9426360612482498E-4</v>
      </c>
    </row>
    <row r="1294" spans="1:16" x14ac:dyDescent="0.35">
      <c r="A1294" s="13" t="s">
        <v>2196</v>
      </c>
      <c r="B1294" s="13" t="s">
        <v>2177</v>
      </c>
      <c r="C1294" s="13" t="s">
        <v>2060</v>
      </c>
      <c r="D1294" s="13">
        <v>3.5225168848130602E-5</v>
      </c>
      <c r="E1294" s="13">
        <v>1.0351401999681901E-4</v>
      </c>
      <c r="F1294">
        <v>1.53685887651569E-4</v>
      </c>
      <c r="G1294">
        <v>1.4741942310726101E-4</v>
      </c>
      <c r="H1294">
        <v>4.0907287248624998E-4</v>
      </c>
      <c r="I1294">
        <v>4.9525187035030598E-6</v>
      </c>
      <c r="J1294">
        <v>2.16586618231985E-4</v>
      </c>
      <c r="K1294">
        <v>1.4769086674392201E-4</v>
      </c>
      <c r="L1294">
        <v>8.1681873298956905E-5</v>
      </c>
      <c r="M1294">
        <v>1.73215325707717E-3</v>
      </c>
      <c r="N1294">
        <v>6.05080502925408E-5</v>
      </c>
      <c r="O1294">
        <v>1.18137928966313E-5</v>
      </c>
      <c r="P1294">
        <v>2.57237063274572E-4</v>
      </c>
    </row>
    <row r="1295" spans="1:16" x14ac:dyDescent="0.35">
      <c r="A1295" s="13" t="s">
        <v>2197</v>
      </c>
      <c r="B1295" s="13" t="s">
        <v>2177</v>
      </c>
      <c r="C1295" s="13" t="s">
        <v>2198</v>
      </c>
      <c r="D1295" s="13">
        <v>3.97507500618619E-4</v>
      </c>
      <c r="E1295" s="13">
        <v>5.4497586357538704E-4</v>
      </c>
      <c r="F1295">
        <v>8.9603618525755497E-4</v>
      </c>
      <c r="G1295">
        <v>1.708750195553E-3</v>
      </c>
      <c r="H1295">
        <v>2.5884687139455299E-3</v>
      </c>
      <c r="I1295">
        <v>5.0395639158748099E-5</v>
      </c>
      <c r="J1295">
        <v>4.4367900508458001E-3</v>
      </c>
      <c r="K1295">
        <v>9.4570117500648399E-4</v>
      </c>
      <c r="L1295">
        <v>5.3545290122598095E-4</v>
      </c>
      <c r="M1295">
        <v>1.14552463116251E-2</v>
      </c>
      <c r="N1295">
        <v>5.47305987092879E-4</v>
      </c>
      <c r="O1295">
        <v>7.5985036888630305E-5</v>
      </c>
      <c r="P1295">
        <v>9.998095584032769E-4</v>
      </c>
    </row>
    <row r="1296" spans="1:16" x14ac:dyDescent="0.35">
      <c r="A1296" s="13" t="s">
        <v>2199</v>
      </c>
      <c r="B1296" s="13" t="s">
        <v>2177</v>
      </c>
      <c r="C1296" s="13" t="s">
        <v>48</v>
      </c>
      <c r="D1296" s="13">
        <v>2.0033678681443499E-4</v>
      </c>
      <c r="E1296" s="13">
        <v>5.5745892866171202E-4</v>
      </c>
      <c r="F1296">
        <v>8.7576584206632295E-4</v>
      </c>
      <c r="G1296">
        <v>1.31870764185415E-3</v>
      </c>
      <c r="H1296">
        <v>2.40023913390216E-3</v>
      </c>
      <c r="I1296">
        <v>2.9982642989637102E-5</v>
      </c>
      <c r="J1296">
        <v>1.6129708820291199E-3</v>
      </c>
      <c r="K1296">
        <v>8.2267107875844798E-4</v>
      </c>
      <c r="L1296">
        <v>5.290968528912E-4</v>
      </c>
      <c r="M1296">
        <v>5.0927456404689098E-3</v>
      </c>
      <c r="N1296">
        <v>2.6942820428088501E-4</v>
      </c>
      <c r="O1296">
        <v>6.5333757708382304E-5</v>
      </c>
      <c r="P1296">
        <v>1.4975166283608501E-3</v>
      </c>
    </row>
    <row r="1297" spans="1:16" x14ac:dyDescent="0.35">
      <c r="A1297" s="13" t="s">
        <v>2200</v>
      </c>
      <c r="B1297" s="13" t="s">
        <v>2177</v>
      </c>
      <c r="C1297" s="13" t="s">
        <v>997</v>
      </c>
      <c r="D1297" s="13">
        <v>2.3595091686364501E-5</v>
      </c>
      <c r="E1297" s="13">
        <v>4.9964520055743103E-5</v>
      </c>
      <c r="F1297">
        <v>8.2455377675652399E-5</v>
      </c>
      <c r="G1297">
        <v>9.1461263940532703E-5</v>
      </c>
      <c r="H1297">
        <v>2.1887269993065201E-4</v>
      </c>
      <c r="I1297">
        <v>2.94250546061169E-6</v>
      </c>
      <c r="J1297">
        <v>1.48342497572836E-4</v>
      </c>
      <c r="K1297">
        <v>7.9867265977730698E-5</v>
      </c>
      <c r="L1297">
        <v>5.4121590305809197E-5</v>
      </c>
      <c r="M1297">
        <v>1.0176767666850699E-3</v>
      </c>
      <c r="N1297">
        <v>2.9811618014966801E-5</v>
      </c>
      <c r="O1297">
        <v>7.30947055091506E-6</v>
      </c>
      <c r="P1297">
        <v>1.25794860974037E-4</v>
      </c>
    </row>
    <row r="1298" spans="1:16" x14ac:dyDescent="0.35">
      <c r="A1298" s="13" t="s">
        <v>2201</v>
      </c>
      <c r="B1298" s="13" t="s">
        <v>2177</v>
      </c>
      <c r="C1298" s="13" t="s">
        <v>760</v>
      </c>
      <c r="D1298" s="13">
        <v>1.0579502795304099E-5</v>
      </c>
      <c r="E1298" s="13">
        <v>1.6277794774419502E-5</v>
      </c>
      <c r="F1298">
        <v>3.5794828145841999E-5</v>
      </c>
      <c r="G1298">
        <v>1.9986683843625899E-5</v>
      </c>
      <c r="H1298">
        <v>6.2826750082775606E-5</v>
      </c>
      <c r="I1298">
        <v>1.2212273245893E-6</v>
      </c>
      <c r="J1298">
        <v>6.0452376963182799E-5</v>
      </c>
      <c r="K1298">
        <v>3.0366593213752799E-5</v>
      </c>
      <c r="L1298">
        <v>2.2441771464914501E-5</v>
      </c>
      <c r="M1298">
        <v>1.3644080477559199E-4</v>
      </c>
      <c r="N1298">
        <v>1.12868965219893E-5</v>
      </c>
      <c r="O1298">
        <v>2.5218178206164299E-6</v>
      </c>
      <c r="P1298">
        <v>2.5055246227948898E-5</v>
      </c>
    </row>
    <row r="1299" spans="1:16" x14ac:dyDescent="0.35">
      <c r="A1299" s="13" t="s">
        <v>2202</v>
      </c>
      <c r="B1299" s="13" t="s">
        <v>2177</v>
      </c>
      <c r="C1299" s="13" t="s">
        <v>2203</v>
      </c>
      <c r="D1299" s="13">
        <v>4.0784517399896E-5</v>
      </c>
      <c r="E1299" s="13">
        <v>1.2237652890700101E-4</v>
      </c>
      <c r="F1299">
        <v>1.7996353862812699E-4</v>
      </c>
      <c r="G1299">
        <v>1.5145257752267801E-4</v>
      </c>
      <c r="H1299">
        <v>4.7044956809814698E-4</v>
      </c>
      <c r="I1299">
        <v>5.7783655302950899E-6</v>
      </c>
      <c r="J1299">
        <v>2.46397297621693E-4</v>
      </c>
      <c r="K1299">
        <v>1.7339247079249499E-4</v>
      </c>
      <c r="L1299">
        <v>9.23626023579756E-5</v>
      </c>
      <c r="M1299">
        <v>3.6623751731213201E-3</v>
      </c>
      <c r="N1299">
        <v>7.1243764225848696E-5</v>
      </c>
      <c r="O1299">
        <v>1.37376967199444E-5</v>
      </c>
      <c r="P1299">
        <v>2.9331923207737999E-4</v>
      </c>
    </row>
    <row r="1300" spans="1:16" x14ac:dyDescent="0.35">
      <c r="A1300" s="13" t="s">
        <v>2204</v>
      </c>
      <c r="B1300" s="13" t="s">
        <v>2177</v>
      </c>
      <c r="C1300" s="13" t="s">
        <v>2205</v>
      </c>
      <c r="D1300" s="13">
        <v>3.3314700432718201E-4</v>
      </c>
      <c r="E1300" s="13">
        <v>6.0424905347977601E-4</v>
      </c>
      <c r="F1300">
        <v>1.0436272947818E-3</v>
      </c>
      <c r="G1300">
        <v>1.0786589572759401E-3</v>
      </c>
      <c r="H1300">
        <v>2.8365090127983402E-3</v>
      </c>
      <c r="I1300">
        <v>4.2127859551116601E-5</v>
      </c>
      <c r="J1300">
        <v>2.1492273785029101E-3</v>
      </c>
      <c r="K1300">
        <v>1.01589512334668E-3</v>
      </c>
      <c r="L1300">
        <v>5.9725327353881699E-4</v>
      </c>
      <c r="M1300">
        <v>6.4925192094354503E-3</v>
      </c>
      <c r="N1300">
        <v>4.7435851209289698E-4</v>
      </c>
      <c r="O1300">
        <v>8.6554770221661405E-5</v>
      </c>
      <c r="P1300">
        <v>1.3475034021402999E-3</v>
      </c>
    </row>
    <row r="1301" spans="1:16" x14ac:dyDescent="0.35">
      <c r="A1301" s="13" t="s">
        <v>2206</v>
      </c>
      <c r="B1301" s="13" t="s">
        <v>2177</v>
      </c>
      <c r="C1301" s="13" t="s">
        <v>2207</v>
      </c>
      <c r="D1301" s="13">
        <v>3.3783068285320001E-3</v>
      </c>
      <c r="E1301" s="13">
        <v>6.25914035675431E-3</v>
      </c>
      <c r="F1301">
        <v>9.5927176836220901E-3</v>
      </c>
      <c r="G1301">
        <v>1.7790400457403901E-2</v>
      </c>
      <c r="H1301">
        <v>2.9367511013793899E-2</v>
      </c>
      <c r="I1301">
        <v>4.6769023901472201E-4</v>
      </c>
      <c r="J1301">
        <v>4.6170503830718301E-2</v>
      </c>
      <c r="K1301">
        <v>1.0814154229967701E-2</v>
      </c>
      <c r="L1301">
        <v>5.9730235322417802E-3</v>
      </c>
      <c r="M1301">
        <v>9.8080191519562904E-2</v>
      </c>
      <c r="N1301">
        <v>5.9417565897040099E-3</v>
      </c>
      <c r="O1301">
        <v>7.6850215335945102E-4</v>
      </c>
      <c r="P1301">
        <v>1.2547414808380199E-2</v>
      </c>
    </row>
    <row r="1302" spans="1:16" x14ac:dyDescent="0.35">
      <c r="A1302" s="13" t="s">
        <v>2208</v>
      </c>
      <c r="B1302" s="13" t="s">
        <v>2177</v>
      </c>
      <c r="C1302" s="13" t="s">
        <v>774</v>
      </c>
      <c r="D1302" s="13">
        <v>1.21115681371706E-4</v>
      </c>
      <c r="E1302" s="13">
        <v>2.9161897732766899E-4</v>
      </c>
      <c r="F1302">
        <v>4.4636593813323402E-4</v>
      </c>
      <c r="G1302">
        <v>4.5994014428942399E-4</v>
      </c>
      <c r="H1302">
        <v>1.2753296383902E-3</v>
      </c>
      <c r="I1302">
        <v>1.6690931642159399E-5</v>
      </c>
      <c r="J1302">
        <v>1.10889910414248E-3</v>
      </c>
      <c r="K1302">
        <v>4.8012887977749502E-4</v>
      </c>
      <c r="L1302">
        <v>2.5493860285586101E-4</v>
      </c>
      <c r="M1302">
        <v>2.6682640473810501E-3</v>
      </c>
      <c r="N1302">
        <v>2.37774575186735E-4</v>
      </c>
      <c r="O1302">
        <v>3.2205972221790203E-5</v>
      </c>
      <c r="P1302">
        <v>6.0142309017063205E-4</v>
      </c>
    </row>
    <row r="1303" spans="1:16" x14ac:dyDescent="0.35">
      <c r="A1303" s="13" t="s">
        <v>2209</v>
      </c>
      <c r="B1303" s="13" t="s">
        <v>2177</v>
      </c>
      <c r="C1303" s="13" t="s">
        <v>471</v>
      </c>
      <c r="D1303" s="13">
        <v>1.46589760651008E-4</v>
      </c>
      <c r="E1303" s="13">
        <v>3.9497205307757499E-4</v>
      </c>
      <c r="F1303">
        <v>6.0551785339967002E-4</v>
      </c>
      <c r="G1303">
        <v>6.8276105628511897E-4</v>
      </c>
      <c r="H1303">
        <v>1.6756385092102E-3</v>
      </c>
      <c r="I1303">
        <v>2.0987178301176501E-5</v>
      </c>
      <c r="J1303">
        <v>1.0648145791862301E-3</v>
      </c>
      <c r="K1303">
        <v>5.9063331830201996E-4</v>
      </c>
      <c r="L1303">
        <v>3.3698054773363998E-4</v>
      </c>
      <c r="M1303">
        <v>5.1480200289985498E-3</v>
      </c>
      <c r="N1303">
        <v>2.4077285136155099E-4</v>
      </c>
      <c r="O1303">
        <v>4.8568424449671597E-5</v>
      </c>
      <c r="P1303">
        <v>9.8044782192715997E-4</v>
      </c>
    </row>
    <row r="1304" spans="1:16" x14ac:dyDescent="0.35">
      <c r="A1304" s="13" t="s">
        <v>2210</v>
      </c>
      <c r="B1304" s="13" t="s">
        <v>2177</v>
      </c>
      <c r="C1304" s="13" t="s">
        <v>2211</v>
      </c>
      <c r="D1304" s="13">
        <v>5.7754506590695902E-5</v>
      </c>
      <c r="E1304" s="13">
        <v>1.5339238940636899E-4</v>
      </c>
      <c r="F1304">
        <v>2.35202077277041E-4</v>
      </c>
      <c r="G1304">
        <v>1.9501057596534599E-4</v>
      </c>
      <c r="H1304">
        <v>6.3379886262491505E-4</v>
      </c>
      <c r="I1304">
        <v>7.8566634594022096E-6</v>
      </c>
      <c r="J1304">
        <v>3.6221444245695597E-4</v>
      </c>
      <c r="K1304">
        <v>2.38245409095732E-4</v>
      </c>
      <c r="L1304">
        <v>1.25051705196289E-4</v>
      </c>
      <c r="M1304">
        <v>1.4792648989803299E-3</v>
      </c>
      <c r="N1304">
        <v>1.04247585453629E-4</v>
      </c>
      <c r="O1304">
        <v>1.6008444010089299E-5</v>
      </c>
      <c r="P1304">
        <v>3.5087023749539399E-4</v>
      </c>
    </row>
    <row r="1305" spans="1:16" x14ac:dyDescent="0.35">
      <c r="A1305" s="13" t="s">
        <v>2212</v>
      </c>
      <c r="B1305" s="13" t="s">
        <v>2177</v>
      </c>
      <c r="C1305" s="13" t="s">
        <v>2213</v>
      </c>
      <c r="D1305" s="13">
        <v>1.0439297816513199E-4</v>
      </c>
      <c r="E1305" s="13">
        <v>2.6580362261352498E-4</v>
      </c>
      <c r="F1305">
        <v>4.17331384331928E-4</v>
      </c>
      <c r="G1305">
        <v>3.4554480045281399E-4</v>
      </c>
      <c r="H1305">
        <v>1.11962207548268E-3</v>
      </c>
      <c r="I1305">
        <v>1.4266177437521101E-5</v>
      </c>
      <c r="J1305">
        <v>7.3937948303714497E-4</v>
      </c>
      <c r="K1305">
        <v>4.2525250866295099E-4</v>
      </c>
      <c r="L1305">
        <v>2.29441492137983E-4</v>
      </c>
      <c r="M1305">
        <v>1.3638092423408101E-3</v>
      </c>
      <c r="N1305">
        <v>2.09092995901439E-4</v>
      </c>
      <c r="O1305">
        <v>2.8772853230361E-5</v>
      </c>
      <c r="P1305">
        <v>5.1557276671999799E-4</v>
      </c>
    </row>
    <row r="1306" spans="1:16" x14ac:dyDescent="0.35">
      <c r="A1306" s="13" t="s">
        <v>2214</v>
      </c>
      <c r="B1306" s="13" t="s">
        <v>2177</v>
      </c>
      <c r="C1306" s="13" t="s">
        <v>2215</v>
      </c>
      <c r="D1306" s="13">
        <v>1.6562784992155401E-4</v>
      </c>
      <c r="E1306" s="13">
        <v>4.0646459630053102E-4</v>
      </c>
      <c r="F1306">
        <v>6.2483534595490905E-4</v>
      </c>
      <c r="G1306">
        <v>5.4186378291502595E-4</v>
      </c>
      <c r="H1306">
        <v>1.7075753537686999E-3</v>
      </c>
      <c r="I1306">
        <v>2.1479488178836601E-5</v>
      </c>
      <c r="J1306">
        <v>1.09202823301114E-3</v>
      </c>
      <c r="K1306">
        <v>6.4195500918678202E-4</v>
      </c>
      <c r="L1306">
        <v>3.39910202080134E-4</v>
      </c>
      <c r="M1306">
        <v>3.1864590091828801E-3</v>
      </c>
      <c r="N1306">
        <v>2.9404674831374198E-4</v>
      </c>
      <c r="O1306">
        <v>4.2749559956075601E-5</v>
      </c>
      <c r="P1306">
        <v>8.8084642253574903E-4</v>
      </c>
    </row>
    <row r="1307" spans="1:16" x14ac:dyDescent="0.35">
      <c r="A1307" s="13" t="s">
        <v>2216</v>
      </c>
      <c r="B1307" s="13" t="s">
        <v>2177</v>
      </c>
      <c r="C1307" s="13" t="s">
        <v>2217</v>
      </c>
      <c r="D1307" s="13">
        <v>2.5596313368947301E-4</v>
      </c>
      <c r="E1307" s="13">
        <v>5.5164227520455899E-4</v>
      </c>
      <c r="F1307">
        <v>8.4227312244536802E-4</v>
      </c>
      <c r="G1307">
        <v>1.03914023665616E-3</v>
      </c>
      <c r="H1307">
        <v>2.4863010934376702E-3</v>
      </c>
      <c r="I1307">
        <v>3.4840622366529601E-5</v>
      </c>
      <c r="J1307">
        <v>2.6223962921986402E-3</v>
      </c>
      <c r="K1307">
        <v>9.3131999170167597E-4</v>
      </c>
      <c r="L1307">
        <v>5.0554328406012797E-4</v>
      </c>
      <c r="M1307">
        <v>6.3176761751695702E-3</v>
      </c>
      <c r="N1307">
        <v>4.8834508538109797E-4</v>
      </c>
      <c r="O1307">
        <v>6.3863823553376599E-5</v>
      </c>
      <c r="P1307">
        <v>1.09316668764475E-3</v>
      </c>
    </row>
    <row r="1308" spans="1:16" x14ac:dyDescent="0.35">
      <c r="A1308" s="13" t="s">
        <v>2218</v>
      </c>
      <c r="B1308" s="13" t="s">
        <v>2177</v>
      </c>
      <c r="C1308" s="13" t="s">
        <v>234</v>
      </c>
      <c r="D1308" s="13">
        <v>1.5663211714157001E-5</v>
      </c>
      <c r="E1308" s="13">
        <v>4.7243838158419902E-5</v>
      </c>
      <c r="F1308">
        <v>7.1710061185421099E-5</v>
      </c>
      <c r="G1308">
        <v>8.3513122589643594E-5</v>
      </c>
      <c r="H1308">
        <v>1.90825468609269E-4</v>
      </c>
      <c r="I1308">
        <v>2.3316629396758001E-6</v>
      </c>
      <c r="J1308">
        <v>9.5354270071401693E-5</v>
      </c>
      <c r="K1308">
        <v>6.7414645508809994E-5</v>
      </c>
      <c r="L1308">
        <v>3.8786577694369898E-5</v>
      </c>
      <c r="M1308">
        <v>1.08307175281541E-3</v>
      </c>
      <c r="N1308">
        <v>2.53587611270487E-5</v>
      </c>
      <c r="O1308">
        <v>5.8247723695528497E-6</v>
      </c>
      <c r="P1308">
        <v>1.21128008324876E-4</v>
      </c>
    </row>
    <row r="1309" spans="1:16" x14ac:dyDescent="0.35">
      <c r="A1309" s="13" t="s">
        <v>2219</v>
      </c>
      <c r="B1309" s="13" t="s">
        <v>2177</v>
      </c>
      <c r="C1309" s="13" t="s">
        <v>2220</v>
      </c>
      <c r="D1309" s="13">
        <v>8.8123941932965102E-3</v>
      </c>
      <c r="E1309" s="13">
        <v>1.5633186146095299E-2</v>
      </c>
      <c r="F1309">
        <v>2.45763547800203E-2</v>
      </c>
      <c r="G1309">
        <v>6.7750853678351597E-2</v>
      </c>
      <c r="H1309">
        <v>7.5992989788371407E-2</v>
      </c>
      <c r="I1309">
        <v>1.6052049458164001E-3</v>
      </c>
      <c r="J1309">
        <v>0.17542591377658201</v>
      </c>
      <c r="K1309">
        <v>2.70745898647042E-2</v>
      </c>
      <c r="L1309">
        <v>1.4711328950931E-2</v>
      </c>
      <c r="M1309">
        <v>0.21721354930558701</v>
      </c>
      <c r="N1309">
        <v>1.5498236993153201E-2</v>
      </c>
      <c r="O1309">
        <v>2.0119972117701602E-3</v>
      </c>
      <c r="P1309">
        <v>3.1849213169692102E-2</v>
      </c>
    </row>
    <row r="1310" spans="1:16" x14ac:dyDescent="0.35">
      <c r="A1310" s="13" t="s">
        <v>2221</v>
      </c>
      <c r="B1310" s="13" t="s">
        <v>2177</v>
      </c>
      <c r="C1310" s="13" t="s">
        <v>90</v>
      </c>
      <c r="D1310" s="13">
        <v>8.2812535783155099E-5</v>
      </c>
      <c r="E1310" s="13">
        <v>2.0787793351224599E-4</v>
      </c>
      <c r="F1310">
        <v>3.35299776903497E-4</v>
      </c>
      <c r="G1310">
        <v>2.6555243419416202E-4</v>
      </c>
      <c r="H1310">
        <v>8.7444227907473805E-4</v>
      </c>
      <c r="I1310">
        <v>1.1373058156798101E-5</v>
      </c>
      <c r="J1310">
        <v>5.6540722759658001E-4</v>
      </c>
      <c r="K1310">
        <v>3.3311874326799601E-4</v>
      </c>
      <c r="L1310">
        <v>1.86320360810213E-4</v>
      </c>
      <c r="M1310">
        <v>1.0275354172738799E-3</v>
      </c>
      <c r="N1310">
        <v>1.6631158079639699E-4</v>
      </c>
      <c r="O1310">
        <v>2.2876332126041498E-5</v>
      </c>
      <c r="P1310">
        <v>3.8229956308217302E-4</v>
      </c>
    </row>
    <row r="1311" spans="1:16" x14ac:dyDescent="0.35">
      <c r="A1311" s="13" t="s">
        <v>2222</v>
      </c>
      <c r="B1311" s="13" t="s">
        <v>2177</v>
      </c>
      <c r="C1311" s="13" t="s">
        <v>2223</v>
      </c>
      <c r="D1311" s="13">
        <v>5.78880292485006E-5</v>
      </c>
      <c r="E1311" s="13">
        <v>1.08837740068614E-4</v>
      </c>
      <c r="F1311">
        <v>1.84960220716707E-4</v>
      </c>
      <c r="G1311">
        <v>1.94139674846841E-4</v>
      </c>
      <c r="H1311">
        <v>5.0853696628212395E-4</v>
      </c>
      <c r="I1311">
        <v>6.9606097079870302E-6</v>
      </c>
      <c r="J1311">
        <v>3.4675981627251597E-4</v>
      </c>
      <c r="K1311">
        <v>1.8157329266722799E-4</v>
      </c>
      <c r="L1311">
        <v>1.1539945303254E-4</v>
      </c>
      <c r="M1311">
        <v>2.13521914069937E-3</v>
      </c>
      <c r="N1311">
        <v>7.4114034513781497E-5</v>
      </c>
      <c r="O1311">
        <v>1.6860311084164801E-5</v>
      </c>
      <c r="P1311">
        <v>2.7367997915598598E-4</v>
      </c>
    </row>
    <row r="1312" spans="1:16" x14ac:dyDescent="0.35">
      <c r="A1312" s="13" t="s">
        <v>2224</v>
      </c>
      <c r="B1312" s="13" t="s">
        <v>2177</v>
      </c>
      <c r="C1312" s="13" t="s">
        <v>2225</v>
      </c>
      <c r="D1312" s="13">
        <v>5.0273128821309897E-4</v>
      </c>
      <c r="E1312" s="13">
        <v>5.7040509679235404E-4</v>
      </c>
      <c r="F1312">
        <v>9.8197096854346893E-4</v>
      </c>
      <c r="G1312">
        <v>1.75659307530702E-3</v>
      </c>
      <c r="H1312">
        <v>2.6566727612809399E-3</v>
      </c>
      <c r="I1312">
        <v>5.5856609926374802E-5</v>
      </c>
      <c r="J1312">
        <v>4.3357608371113196E-3</v>
      </c>
      <c r="K1312">
        <v>9.4452319592993402E-4</v>
      </c>
      <c r="L1312">
        <v>5.2759995876809499E-4</v>
      </c>
      <c r="M1312">
        <v>1.0006112631263501E-2</v>
      </c>
      <c r="N1312">
        <v>5.4410155058172297E-4</v>
      </c>
      <c r="O1312">
        <v>7.5917073408666202E-5</v>
      </c>
      <c r="P1312">
        <v>1.0576877224232201E-3</v>
      </c>
    </row>
    <row r="1313" spans="1:16" x14ac:dyDescent="0.35">
      <c r="A1313" s="13" t="s">
        <v>2226</v>
      </c>
      <c r="B1313" s="13" t="s">
        <v>2177</v>
      </c>
      <c r="C1313" s="13" t="s">
        <v>2227</v>
      </c>
      <c r="D1313" s="13">
        <v>2.9570643447308898E-4</v>
      </c>
      <c r="E1313" s="13">
        <v>2.1946684653351999E-4</v>
      </c>
      <c r="F1313">
        <v>3.9988197219147602E-4</v>
      </c>
      <c r="G1313">
        <v>3.0708644973882299E-4</v>
      </c>
      <c r="H1313">
        <v>9.5306889363450001E-4</v>
      </c>
      <c r="I1313">
        <v>1.48538289520894E-5</v>
      </c>
      <c r="J1313">
        <v>8.3022483331526397E-4</v>
      </c>
      <c r="K1313">
        <v>3.7917134047826101E-4</v>
      </c>
      <c r="L1313">
        <v>2.4233530991738301E-4</v>
      </c>
      <c r="M1313">
        <v>2.2890412517324599E-3</v>
      </c>
      <c r="N1313">
        <v>1.5793895848255899E-4</v>
      </c>
      <c r="O1313">
        <v>3.3011008488536303E-5</v>
      </c>
      <c r="P1313">
        <v>4.5281945941857098E-4</v>
      </c>
    </row>
    <row r="1314" spans="1:16" x14ac:dyDescent="0.35">
      <c r="A1314" s="13" t="s">
        <v>2228</v>
      </c>
      <c r="B1314" s="13" t="s">
        <v>2177</v>
      </c>
      <c r="C1314" s="13" t="s">
        <v>92</v>
      </c>
      <c r="D1314" s="13">
        <v>3.8201900714759501E-5</v>
      </c>
      <c r="E1314" s="13">
        <v>1.13809848115988E-4</v>
      </c>
      <c r="F1314">
        <v>1.6569407888749699E-4</v>
      </c>
      <c r="G1314">
        <v>1.3308801063623401E-4</v>
      </c>
      <c r="H1314">
        <v>4.2158660036253399E-4</v>
      </c>
      <c r="I1314">
        <v>5.2181123632153803E-6</v>
      </c>
      <c r="J1314">
        <v>2.1592313906330999E-4</v>
      </c>
      <c r="K1314">
        <v>1.56494372016608E-4</v>
      </c>
      <c r="L1314">
        <v>8.2877228748230996E-5</v>
      </c>
      <c r="M1314">
        <v>9.7699588674388408E-4</v>
      </c>
      <c r="N1314">
        <v>6.1376692543899103E-5</v>
      </c>
      <c r="O1314">
        <v>1.0344887859573E-5</v>
      </c>
      <c r="P1314">
        <v>2.63302863448458E-4</v>
      </c>
    </row>
    <row r="1315" spans="1:16" x14ac:dyDescent="0.35">
      <c r="A1315" s="13" t="s">
        <v>2229</v>
      </c>
      <c r="B1315" s="13" t="s">
        <v>2177</v>
      </c>
      <c r="C1315" s="13" t="s">
        <v>2230</v>
      </c>
      <c r="D1315" s="13">
        <v>8.2584929087207905E-5</v>
      </c>
      <c r="E1315" s="13">
        <v>1.2325578710359E-4</v>
      </c>
      <c r="F1315">
        <v>2.1206749856117E-4</v>
      </c>
      <c r="G1315">
        <v>2.4613923768362602E-4</v>
      </c>
      <c r="H1315">
        <v>5.6807552029451995E-4</v>
      </c>
      <c r="I1315">
        <v>1.0014963443224799E-5</v>
      </c>
      <c r="J1315">
        <v>5.6054104207616505E-4</v>
      </c>
      <c r="K1315">
        <v>2.0630646587579799E-4</v>
      </c>
      <c r="L1315">
        <v>1.16177419598964E-4</v>
      </c>
      <c r="M1315">
        <v>1.5502857844342101E-3</v>
      </c>
      <c r="N1315">
        <v>1.1125141890144401E-4</v>
      </c>
      <c r="O1315">
        <v>1.6486397316450402E-5</v>
      </c>
      <c r="P1315">
        <v>2.3454915554194501E-4</v>
      </c>
    </row>
    <row r="1316" spans="1:16" x14ac:dyDescent="0.35">
      <c r="A1316" s="13" t="s">
        <v>2231</v>
      </c>
      <c r="B1316" s="13" t="s">
        <v>2177</v>
      </c>
      <c r="C1316" s="13" t="s">
        <v>2232</v>
      </c>
      <c r="D1316" s="13">
        <v>2.0646455560145E-4</v>
      </c>
      <c r="E1316" s="13">
        <v>4.34647385854859E-4</v>
      </c>
      <c r="F1316">
        <v>6.65164695529835E-4</v>
      </c>
      <c r="G1316">
        <v>7.12522552009084E-4</v>
      </c>
      <c r="H1316">
        <v>1.8815365425328501E-3</v>
      </c>
      <c r="I1316">
        <v>2.3475965241327501E-5</v>
      </c>
      <c r="J1316">
        <v>1.20704410983817E-3</v>
      </c>
      <c r="K1316">
        <v>6.7838310492318403E-4</v>
      </c>
      <c r="L1316">
        <v>3.7807996906420201E-4</v>
      </c>
      <c r="M1316">
        <v>6.0531994181606402E-3</v>
      </c>
      <c r="N1316">
        <v>3.0099961024540503E-4</v>
      </c>
      <c r="O1316">
        <v>5.3905158463170997E-5</v>
      </c>
      <c r="P1316">
        <v>1.07934362373706E-3</v>
      </c>
    </row>
    <row r="1317" spans="1:16" x14ac:dyDescent="0.35">
      <c r="A1317" s="13" t="s">
        <v>2233</v>
      </c>
      <c r="B1317" s="13" t="s">
        <v>2177</v>
      </c>
      <c r="C1317" s="13" t="s">
        <v>2234</v>
      </c>
      <c r="D1317" s="13">
        <v>5.0411307518910602E-6</v>
      </c>
      <c r="E1317" s="13">
        <v>1.55729815476841E-5</v>
      </c>
      <c r="F1317">
        <v>2.4755742634169199E-5</v>
      </c>
      <c r="G1317">
        <v>3.0583923621500098E-5</v>
      </c>
      <c r="H1317">
        <v>6.3131579915813601E-5</v>
      </c>
      <c r="I1317">
        <v>7.9811477370458799E-7</v>
      </c>
      <c r="J1317">
        <v>3.9187953314495699E-5</v>
      </c>
      <c r="K1317">
        <v>2.3698959127754099E-5</v>
      </c>
      <c r="L1317">
        <v>1.63770774963924E-5</v>
      </c>
      <c r="M1317">
        <v>1.4457285132316901E-4</v>
      </c>
      <c r="N1317">
        <v>6.6269201529655501E-6</v>
      </c>
      <c r="O1317">
        <v>1.73752137408789E-6</v>
      </c>
      <c r="P1317">
        <v>4.1442328183074501E-5</v>
      </c>
    </row>
    <row r="1318" spans="1:16" x14ac:dyDescent="0.35">
      <c r="A1318" s="13" t="s">
        <v>2235</v>
      </c>
      <c r="B1318" s="13" t="s">
        <v>2177</v>
      </c>
      <c r="C1318" s="13" t="s">
        <v>2236</v>
      </c>
      <c r="D1318" s="13">
        <v>3.8509454549885402E-5</v>
      </c>
      <c r="E1318" s="13">
        <v>3.5281964528016799E-5</v>
      </c>
      <c r="F1318">
        <v>6.7593316245695201E-5</v>
      </c>
      <c r="G1318">
        <v>4.8827015905478098E-5</v>
      </c>
      <c r="H1318">
        <v>1.5351354756078901E-4</v>
      </c>
      <c r="I1318">
        <v>2.4543364204548799E-6</v>
      </c>
      <c r="J1318">
        <v>1.3147146248884201E-4</v>
      </c>
      <c r="K1318">
        <v>6.2980600570071806E-5</v>
      </c>
      <c r="L1318">
        <v>4.2651321190164901E-5</v>
      </c>
      <c r="M1318">
        <v>4.0583481059524001E-4</v>
      </c>
      <c r="N1318">
        <v>2.4012324849248399E-5</v>
      </c>
      <c r="O1318">
        <v>5.5995850307205098E-6</v>
      </c>
      <c r="P1318">
        <v>7.6572477267605995E-5</v>
      </c>
    </row>
    <row r="1319" spans="1:16" x14ac:dyDescent="0.35">
      <c r="A1319" s="13" t="s">
        <v>2237</v>
      </c>
      <c r="B1319" s="13" t="s">
        <v>2177</v>
      </c>
      <c r="C1319" s="13" t="s">
        <v>2238</v>
      </c>
      <c r="D1319" s="13">
        <v>1.8144607768199301E-5</v>
      </c>
      <c r="E1319" s="13">
        <v>5.7702562317289097E-5</v>
      </c>
      <c r="F1319">
        <v>8.6086162448103501E-5</v>
      </c>
      <c r="G1319">
        <v>7.2648442918053104E-5</v>
      </c>
      <c r="H1319">
        <v>2.17956662186267E-4</v>
      </c>
      <c r="I1319">
        <v>2.6812896661460599E-6</v>
      </c>
      <c r="J1319">
        <v>9.9030246894335602E-5</v>
      </c>
      <c r="K1319">
        <v>7.8031109286852502E-5</v>
      </c>
      <c r="L1319">
        <v>4.3080025057347697E-5</v>
      </c>
      <c r="M1319">
        <v>6.9379696403478104E-4</v>
      </c>
      <c r="N1319">
        <v>2.9554965004447101E-5</v>
      </c>
      <c r="O1319">
        <v>5.8386231504490001E-6</v>
      </c>
      <c r="P1319">
        <v>1.47242115359272E-4</v>
      </c>
    </row>
    <row r="1320" spans="1:16" x14ac:dyDescent="0.35">
      <c r="A1320" s="13" t="s">
        <v>2239</v>
      </c>
      <c r="B1320" s="13" t="s">
        <v>2177</v>
      </c>
      <c r="C1320" s="13" t="s">
        <v>352</v>
      </c>
      <c r="D1320" s="13">
        <v>2.5231106079570901E-5</v>
      </c>
      <c r="E1320" s="13">
        <v>3.6263507044674803E-5</v>
      </c>
      <c r="F1320">
        <v>7.4732460504048701E-5</v>
      </c>
      <c r="G1320">
        <v>4.6605082336634701E-5</v>
      </c>
      <c r="H1320">
        <v>1.4420620567431999E-4</v>
      </c>
      <c r="I1320">
        <v>2.5350806503253199E-6</v>
      </c>
      <c r="J1320">
        <v>1.8725404768949E-4</v>
      </c>
      <c r="K1320">
        <v>6.9029692647875802E-5</v>
      </c>
      <c r="L1320">
        <v>4.6624193751636201E-5</v>
      </c>
      <c r="M1320">
        <v>3.0123082777737799E-4</v>
      </c>
      <c r="N1320">
        <v>2.5536189386457899E-5</v>
      </c>
      <c r="O1320">
        <v>5.5024632891135604E-6</v>
      </c>
      <c r="P1320">
        <v>5.8708045635521703E-5</v>
      </c>
    </row>
    <row r="1321" spans="1:16" x14ac:dyDescent="0.35">
      <c r="A1321" s="13" t="s">
        <v>2240</v>
      </c>
      <c r="B1321" s="13" t="s">
        <v>2177</v>
      </c>
      <c r="C1321" s="13" t="s">
        <v>2241</v>
      </c>
      <c r="D1321" s="13">
        <v>5.9226916172443602E-6</v>
      </c>
      <c r="E1321" s="13">
        <v>1.1159707054928E-5</v>
      </c>
      <c r="F1321">
        <v>2.0133426661653499E-5</v>
      </c>
      <c r="G1321">
        <v>1.89932195940019E-5</v>
      </c>
      <c r="H1321">
        <v>4.94299191626635E-5</v>
      </c>
      <c r="I1321">
        <v>7.3309660128493603E-7</v>
      </c>
      <c r="J1321">
        <v>3.2184503434511203E-5</v>
      </c>
      <c r="K1321">
        <v>1.8850809582736601E-5</v>
      </c>
      <c r="L1321">
        <v>1.31654162795239E-5</v>
      </c>
      <c r="M1321">
        <v>1.67824677728524E-4</v>
      </c>
      <c r="N1321">
        <v>6.8072446884190798E-6</v>
      </c>
      <c r="O1321">
        <v>1.71546928760796E-6</v>
      </c>
      <c r="P1321">
        <v>2.7499034996052099E-5</v>
      </c>
    </row>
    <row r="1322" spans="1:16" x14ac:dyDescent="0.35">
      <c r="A1322" s="13" t="s">
        <v>2242</v>
      </c>
      <c r="B1322" s="13" t="s">
        <v>2177</v>
      </c>
      <c r="C1322" s="13" t="s">
        <v>2243</v>
      </c>
      <c r="D1322" s="13">
        <v>1.3638241177146401E-4</v>
      </c>
      <c r="E1322" s="13">
        <v>3.32360530526602E-4</v>
      </c>
      <c r="F1322">
        <v>5.1197990871541896E-4</v>
      </c>
      <c r="G1322">
        <v>5.6658355236293301E-4</v>
      </c>
      <c r="H1322">
        <v>1.48852081393946E-3</v>
      </c>
      <c r="I1322">
        <v>1.9844622977715901E-5</v>
      </c>
      <c r="J1322">
        <v>1.3140245246188501E-3</v>
      </c>
      <c r="K1322">
        <v>5.50887597170371E-4</v>
      </c>
      <c r="L1322">
        <v>2.9000890063995998E-4</v>
      </c>
      <c r="M1322">
        <v>5.1370355049308297E-3</v>
      </c>
      <c r="N1322">
        <v>2.6973007065747898E-4</v>
      </c>
      <c r="O1322">
        <v>3.9706119159172203E-5</v>
      </c>
      <c r="P1322">
        <v>7.4979815852711503E-4</v>
      </c>
    </row>
    <row r="1323" spans="1:16" x14ac:dyDescent="0.35">
      <c r="A1323" s="13" t="s">
        <v>2244</v>
      </c>
      <c r="B1323" s="13" t="s">
        <v>2177</v>
      </c>
      <c r="C1323" s="13" t="s">
        <v>255</v>
      </c>
      <c r="D1323" s="13">
        <v>1.7692495184606799E-5</v>
      </c>
      <c r="E1323" s="13">
        <v>5.5186894285426998E-5</v>
      </c>
      <c r="F1323">
        <v>8.1649924863433793E-5</v>
      </c>
      <c r="G1323">
        <v>7.0341278428698496E-5</v>
      </c>
      <c r="H1323">
        <v>2.0376847797742899E-4</v>
      </c>
      <c r="I1323">
        <v>2.6428934376928898E-6</v>
      </c>
      <c r="J1323">
        <v>8.7268218885084407E-5</v>
      </c>
      <c r="K1323">
        <v>7.29478575571122E-5</v>
      </c>
      <c r="L1323">
        <v>3.9629818956746598E-5</v>
      </c>
      <c r="M1323">
        <v>3.8210390624586E-4</v>
      </c>
      <c r="N1323">
        <v>2.68486978415507E-5</v>
      </c>
      <c r="O1323">
        <v>4.9009548120375203E-6</v>
      </c>
      <c r="P1323">
        <v>1.38810394407416E-4</v>
      </c>
    </row>
    <row r="1324" spans="1:16" x14ac:dyDescent="0.35">
      <c r="A1324" s="13" t="s">
        <v>2245</v>
      </c>
      <c r="B1324" s="13" t="s">
        <v>2177</v>
      </c>
      <c r="C1324" s="13" t="s">
        <v>1415</v>
      </c>
      <c r="D1324" s="13">
        <v>9.6029751848478195E-5</v>
      </c>
      <c r="E1324" s="13">
        <v>3.04084242047257E-4</v>
      </c>
      <c r="F1324">
        <v>4.4389804722789702E-4</v>
      </c>
      <c r="G1324">
        <v>3.95889317413241E-4</v>
      </c>
      <c r="H1324">
        <v>1.13279894982067E-3</v>
      </c>
      <c r="I1324">
        <v>1.42213817015695E-5</v>
      </c>
      <c r="J1324">
        <v>5.5940775751889195E-4</v>
      </c>
      <c r="K1324">
        <v>4.1136895567436799E-4</v>
      </c>
      <c r="L1324">
        <v>2.2182595318774701E-4</v>
      </c>
      <c r="M1324">
        <v>2.9212583984562501E-3</v>
      </c>
      <c r="N1324">
        <v>1.5967101559768201E-4</v>
      </c>
      <c r="O1324">
        <v>2.94500985226162E-5</v>
      </c>
      <c r="P1324">
        <v>7.4239647300407795E-4</v>
      </c>
    </row>
    <row r="1325" spans="1:16" x14ac:dyDescent="0.35">
      <c r="A1325" s="13" t="s">
        <v>2246</v>
      </c>
      <c r="B1325" s="13" t="s">
        <v>2177</v>
      </c>
      <c r="C1325" s="13" t="s">
        <v>2247</v>
      </c>
      <c r="D1325" s="13">
        <v>1.66673298100104E-4</v>
      </c>
      <c r="E1325" s="13">
        <v>3.7411608916676102E-4</v>
      </c>
      <c r="F1325">
        <v>5.8431761297378999E-4</v>
      </c>
      <c r="G1325">
        <v>6.65692309225875E-4</v>
      </c>
      <c r="H1325">
        <v>1.7332714758003E-3</v>
      </c>
      <c r="I1325">
        <v>2.2492439514981299E-5</v>
      </c>
      <c r="J1325">
        <v>1.4471496121964799E-3</v>
      </c>
      <c r="K1325">
        <v>6.3351779467812896E-4</v>
      </c>
      <c r="L1325">
        <v>3.3765371639831902E-4</v>
      </c>
      <c r="M1325">
        <v>5.2197677594793398E-3</v>
      </c>
      <c r="N1325">
        <v>3.0749840856480901E-4</v>
      </c>
      <c r="O1325">
        <v>4.75767244747162E-5</v>
      </c>
      <c r="P1325">
        <v>8.9891593208253401E-4</v>
      </c>
    </row>
    <row r="1326" spans="1:16" x14ac:dyDescent="0.35">
      <c r="A1326" s="13" t="s">
        <v>2248</v>
      </c>
      <c r="B1326" s="13" t="s">
        <v>2177</v>
      </c>
      <c r="C1326" s="13" t="s">
        <v>2249</v>
      </c>
      <c r="D1326" s="13">
        <v>2.0739075579153602E-5</v>
      </c>
      <c r="E1326" s="13">
        <v>4.7348831632508797E-5</v>
      </c>
      <c r="F1326">
        <v>7.6174282403070905E-5</v>
      </c>
      <c r="G1326">
        <v>9.5713302462103604E-5</v>
      </c>
      <c r="H1326">
        <v>2.08397667350685E-4</v>
      </c>
      <c r="I1326">
        <v>2.6678297620190399E-6</v>
      </c>
      <c r="J1326">
        <v>1.3481886788088999E-4</v>
      </c>
      <c r="K1326">
        <v>7.4342475503871806E-5</v>
      </c>
      <c r="L1326">
        <v>4.9249657946094399E-5</v>
      </c>
      <c r="M1326">
        <v>8.0660097965040603E-4</v>
      </c>
      <c r="N1326">
        <v>2.63908925710787E-5</v>
      </c>
      <c r="O1326">
        <v>6.4818726780195901E-6</v>
      </c>
      <c r="P1326">
        <v>1.23338210320296E-4</v>
      </c>
    </row>
    <row r="1327" spans="1:16" x14ac:dyDescent="0.35">
      <c r="A1327" s="13" t="s">
        <v>2250</v>
      </c>
      <c r="B1327" s="13" t="s">
        <v>2177</v>
      </c>
      <c r="C1327" s="13" t="s">
        <v>116</v>
      </c>
      <c r="D1327" s="13">
        <v>1.37621597888856E-5</v>
      </c>
      <c r="E1327" s="13">
        <v>3.8695701992905599E-5</v>
      </c>
      <c r="F1327">
        <v>6.3017212610522093E-5</v>
      </c>
      <c r="G1327">
        <v>7.9903950326070804E-5</v>
      </c>
      <c r="H1327">
        <v>1.66206156682858E-4</v>
      </c>
      <c r="I1327">
        <v>2.14710784413431E-6</v>
      </c>
      <c r="J1327">
        <v>1.11141254259633E-4</v>
      </c>
      <c r="K1327">
        <v>6.0928533151470099E-5</v>
      </c>
      <c r="L1327">
        <v>4.3130265097431801E-5</v>
      </c>
      <c r="M1327">
        <v>5.7920502742259496E-4</v>
      </c>
      <c r="N1327">
        <v>1.9095629591416202E-5</v>
      </c>
      <c r="O1327">
        <v>4.9457325319638603E-6</v>
      </c>
      <c r="P1327">
        <v>1.04709843981342E-4</v>
      </c>
    </row>
    <row r="1328" spans="1:16" x14ac:dyDescent="0.35">
      <c r="A1328" s="13" t="s">
        <v>2251</v>
      </c>
      <c r="B1328" s="13" t="s">
        <v>2177</v>
      </c>
      <c r="C1328" s="13" t="s">
        <v>651</v>
      </c>
      <c r="D1328" s="13">
        <v>7.9393059116181897E-5</v>
      </c>
      <c r="E1328" s="13">
        <v>2.2210682309133301E-4</v>
      </c>
      <c r="F1328">
        <v>3.3563936687664201E-4</v>
      </c>
      <c r="G1328">
        <v>2.7491668919736898E-4</v>
      </c>
      <c r="H1328">
        <v>8.8845756705308401E-4</v>
      </c>
      <c r="I1328">
        <v>1.08746453154843E-5</v>
      </c>
      <c r="J1328">
        <v>4.7646457078104099E-4</v>
      </c>
      <c r="K1328">
        <v>3.3182384387217301E-4</v>
      </c>
      <c r="L1328">
        <v>1.75069945793885E-4</v>
      </c>
      <c r="M1328">
        <v>2.2025413336850801E-3</v>
      </c>
      <c r="N1328">
        <v>1.3855196592359501E-4</v>
      </c>
      <c r="O1328">
        <v>2.2381117149032501E-5</v>
      </c>
      <c r="P1328">
        <v>5.2518726245179802E-4</v>
      </c>
    </row>
    <row r="1329" spans="1:16" x14ac:dyDescent="0.35">
      <c r="A1329" s="13" t="s">
        <v>2252</v>
      </c>
      <c r="B1329" s="13" t="s">
        <v>2177</v>
      </c>
      <c r="C1329" s="13" t="s">
        <v>2253</v>
      </c>
      <c r="D1329" s="13">
        <v>1.21531379722487E-4</v>
      </c>
      <c r="E1329" s="13">
        <v>2.3911430820438401E-4</v>
      </c>
      <c r="F1329">
        <v>3.7512566891237799E-4</v>
      </c>
      <c r="G1329">
        <v>4.2738764770609697E-4</v>
      </c>
      <c r="H1329">
        <v>1.10110825378607E-3</v>
      </c>
      <c r="I1329">
        <v>1.4423011743557601E-5</v>
      </c>
      <c r="J1329">
        <v>8.3741281489044803E-4</v>
      </c>
      <c r="K1329">
        <v>3.9721822499657602E-4</v>
      </c>
      <c r="L1329">
        <v>2.1698255734978701E-4</v>
      </c>
      <c r="M1329">
        <v>2.8541873733977001E-3</v>
      </c>
      <c r="N1329">
        <v>1.88663731044447E-4</v>
      </c>
      <c r="O1329">
        <v>3.0456117061990999E-5</v>
      </c>
      <c r="P1329">
        <v>5.8149073134747199E-4</v>
      </c>
    </row>
    <row r="1330" spans="1:16" x14ac:dyDescent="0.35">
      <c r="A1330" s="13" t="s">
        <v>2254</v>
      </c>
      <c r="B1330" s="13" t="s">
        <v>2177</v>
      </c>
      <c r="C1330" s="13" t="s">
        <v>2255</v>
      </c>
      <c r="D1330" s="13">
        <v>2.1620272495292099E-4</v>
      </c>
      <c r="E1330" s="13">
        <v>2.7501996344835901E-4</v>
      </c>
      <c r="F1330">
        <v>4.8349579826564902E-4</v>
      </c>
      <c r="G1330">
        <v>5.7518609066043499E-4</v>
      </c>
      <c r="H1330">
        <v>1.23116785168427E-3</v>
      </c>
      <c r="I1330">
        <v>2.0878545691364399E-5</v>
      </c>
      <c r="J1330">
        <v>1.2451564845499699E-3</v>
      </c>
      <c r="K1330">
        <v>4.3849152745007298E-4</v>
      </c>
      <c r="L1330">
        <v>2.4613914972498402E-4</v>
      </c>
      <c r="M1330">
        <v>3.59106632275543E-3</v>
      </c>
      <c r="N1330">
        <v>2.30211431327716E-4</v>
      </c>
      <c r="O1330">
        <v>3.5645211579315403E-5</v>
      </c>
      <c r="P1330">
        <v>5.3329597466401403E-4</v>
      </c>
    </row>
    <row r="1331" spans="1:16" x14ac:dyDescent="0.35">
      <c r="A1331" s="13" t="s">
        <v>2256</v>
      </c>
      <c r="B1331" s="13" t="s">
        <v>2177</v>
      </c>
      <c r="C1331" s="13" t="s">
        <v>2257</v>
      </c>
      <c r="D1331" s="13">
        <v>1.4478467450699701E-4</v>
      </c>
      <c r="E1331" s="13">
        <v>2.6910633269680199E-4</v>
      </c>
      <c r="F1331">
        <v>4.5067776710721902E-4</v>
      </c>
      <c r="G1331">
        <v>5.3986146204329597E-4</v>
      </c>
      <c r="H1331">
        <v>1.2723042915244601E-3</v>
      </c>
      <c r="I1331">
        <v>1.8389703798213901E-5</v>
      </c>
      <c r="J1331">
        <v>1.04735538501137E-3</v>
      </c>
      <c r="K1331">
        <v>4.4802840054775501E-4</v>
      </c>
      <c r="L1331">
        <v>2.5345678261480997E-4</v>
      </c>
      <c r="M1331">
        <v>3.2421313002618198E-3</v>
      </c>
      <c r="N1331">
        <v>2.1390656735453001E-4</v>
      </c>
      <c r="O1331">
        <v>3.7192177910959503E-5</v>
      </c>
      <c r="P1331">
        <v>6.15375467101083E-4</v>
      </c>
    </row>
    <row r="1332" spans="1:16" x14ac:dyDescent="0.35">
      <c r="A1332" s="13" t="s">
        <v>2258</v>
      </c>
      <c r="B1332" s="13" t="s">
        <v>2177</v>
      </c>
      <c r="C1332" s="13" t="s">
        <v>2259</v>
      </c>
      <c r="D1332" s="13">
        <v>2.6242948211786002E-4</v>
      </c>
      <c r="E1332" s="13">
        <v>6.4301219931275195E-4</v>
      </c>
      <c r="F1332">
        <v>9.9325421777204893E-4</v>
      </c>
      <c r="G1332">
        <v>8.6814031881227995E-4</v>
      </c>
      <c r="H1332">
        <v>2.71885754805882E-3</v>
      </c>
      <c r="I1332">
        <v>3.4173205975635602E-5</v>
      </c>
      <c r="J1332">
        <v>1.90683676870924E-3</v>
      </c>
      <c r="K1332">
        <v>1.0278938431044001E-3</v>
      </c>
      <c r="L1332">
        <v>5.4554550745877003E-4</v>
      </c>
      <c r="M1332">
        <v>3.8468767175722199E-3</v>
      </c>
      <c r="N1332">
        <v>4.8965191315456901E-4</v>
      </c>
      <c r="O1332">
        <v>6.7876793197633903E-5</v>
      </c>
      <c r="P1332">
        <v>1.32161448700396E-3</v>
      </c>
    </row>
    <row r="1333" spans="1:16" x14ac:dyDescent="0.35">
      <c r="A1333" s="13" t="s">
        <v>2260</v>
      </c>
      <c r="B1333" s="13" t="s">
        <v>2177</v>
      </c>
      <c r="C1333" s="13" t="s">
        <v>871</v>
      </c>
      <c r="D1333" s="13">
        <v>2.9321503575480299E-5</v>
      </c>
      <c r="E1333" s="13">
        <v>9.2755548001815898E-5</v>
      </c>
      <c r="F1333">
        <v>1.33654929307307E-4</v>
      </c>
      <c r="G1333">
        <v>1.13477619771562E-4</v>
      </c>
      <c r="H1333">
        <v>3.33031121422527E-4</v>
      </c>
      <c r="I1333">
        <v>4.2063232114606804E-6</v>
      </c>
      <c r="J1333">
        <v>1.6141495119931899E-4</v>
      </c>
      <c r="K1333">
        <v>1.21956350035295E-4</v>
      </c>
      <c r="L1333">
        <v>6.49975806725878E-5</v>
      </c>
      <c r="M1333">
        <v>8.1232350927643905E-4</v>
      </c>
      <c r="N1333">
        <v>4.6058041645626399E-5</v>
      </c>
      <c r="O1333">
        <v>8.2837370184200506E-6</v>
      </c>
      <c r="P1333">
        <v>2.1775599099452901E-4</v>
      </c>
    </row>
    <row r="1334" spans="1:16" x14ac:dyDescent="0.35">
      <c r="A1334" s="13" t="s">
        <v>2261</v>
      </c>
      <c r="B1334" s="13" t="s">
        <v>2177</v>
      </c>
      <c r="C1334" s="13" t="s">
        <v>2262</v>
      </c>
      <c r="D1334" s="13">
        <v>1.4381441015468699E-4</v>
      </c>
      <c r="E1334" s="13">
        <v>3.70627189612709E-4</v>
      </c>
      <c r="F1334">
        <v>5.7246393732799197E-4</v>
      </c>
      <c r="G1334">
        <v>5.91997574197362E-4</v>
      </c>
      <c r="H1334">
        <v>1.64058585324131E-3</v>
      </c>
      <c r="I1334">
        <v>2.04338649590582E-5</v>
      </c>
      <c r="J1334">
        <v>1.2458579995532899E-3</v>
      </c>
      <c r="K1334">
        <v>6.0655917258320305E-4</v>
      </c>
      <c r="L1334">
        <v>3.1953281779075501E-4</v>
      </c>
      <c r="M1334">
        <v>8.8036358555502892E-3</v>
      </c>
      <c r="N1334">
        <v>2.8348518977356599E-4</v>
      </c>
      <c r="O1334">
        <v>4.6742200643620297E-5</v>
      </c>
      <c r="P1334">
        <v>8.9400687416954798E-4</v>
      </c>
    </row>
    <row r="1335" spans="1:16" x14ac:dyDescent="0.35">
      <c r="A1335" s="13" t="s">
        <v>2263</v>
      </c>
      <c r="B1335" s="13" t="s">
        <v>2177</v>
      </c>
      <c r="C1335" s="13" t="s">
        <v>2264</v>
      </c>
      <c r="D1335" s="13">
        <v>1.6245389045048899E-4</v>
      </c>
      <c r="E1335" s="13">
        <v>5.01470633794729E-4</v>
      </c>
      <c r="F1335">
        <v>7.1090704854588605E-4</v>
      </c>
      <c r="G1335">
        <v>5.8121641288871298E-4</v>
      </c>
      <c r="H1335">
        <v>1.72328422638747E-3</v>
      </c>
      <c r="I1335">
        <v>2.1843235479496099E-5</v>
      </c>
      <c r="J1335">
        <v>8.3575586295571295E-4</v>
      </c>
      <c r="K1335">
        <v>6.3575584218146703E-4</v>
      </c>
      <c r="L1335">
        <v>3.3504437912806201E-4</v>
      </c>
      <c r="M1335">
        <v>2.9738224779182801E-3</v>
      </c>
      <c r="N1335">
        <v>2.31730967414369E-4</v>
      </c>
      <c r="O1335">
        <v>3.9138996727817202E-5</v>
      </c>
      <c r="P1335">
        <v>1.1217678566395901E-3</v>
      </c>
    </row>
    <row r="1336" spans="1:16" x14ac:dyDescent="0.35">
      <c r="A1336" s="13" t="s">
        <v>2265</v>
      </c>
      <c r="B1336" s="13" t="s">
        <v>2177</v>
      </c>
      <c r="C1336" s="13" t="s">
        <v>2266</v>
      </c>
      <c r="D1336" s="13">
        <v>1.1458649179578899E-5</v>
      </c>
      <c r="E1336" s="13">
        <v>3.0544452507596E-5</v>
      </c>
      <c r="F1336">
        <v>4.8325942787688199E-5</v>
      </c>
      <c r="G1336">
        <v>7.1964870069468801E-5</v>
      </c>
      <c r="H1336">
        <v>1.3477676397344299E-4</v>
      </c>
      <c r="I1336">
        <v>1.68835043409871E-6</v>
      </c>
      <c r="J1336">
        <v>9.3824020979885298E-5</v>
      </c>
      <c r="K1336">
        <v>4.68188281076465E-5</v>
      </c>
      <c r="L1336">
        <v>3.1470408406715499E-5</v>
      </c>
      <c r="M1336">
        <v>2.9686657757933501E-4</v>
      </c>
      <c r="N1336">
        <v>1.49711009463355E-5</v>
      </c>
      <c r="O1336">
        <v>3.72246103521235E-6</v>
      </c>
      <c r="P1336">
        <v>8.3365367738837495E-5</v>
      </c>
    </row>
    <row r="1337" spans="1:16" x14ac:dyDescent="0.35">
      <c r="A1337" s="13" t="s">
        <v>2267</v>
      </c>
      <c r="B1337" s="13" t="s">
        <v>2177</v>
      </c>
      <c r="C1337" s="13" t="s">
        <v>2268</v>
      </c>
      <c r="D1337" s="13">
        <v>7.53221668679482E-4</v>
      </c>
      <c r="E1337" s="13">
        <v>1.85575001390565E-3</v>
      </c>
      <c r="F1337">
        <v>2.8668796211626401E-3</v>
      </c>
      <c r="G1337">
        <v>2.9765233557008902E-3</v>
      </c>
      <c r="H1337">
        <v>8.06715277969422E-3</v>
      </c>
      <c r="I1337">
        <v>1.0685735065059399E-4</v>
      </c>
      <c r="J1337">
        <v>6.8302316291620402E-3</v>
      </c>
      <c r="K1337">
        <v>3.0496943573645502E-3</v>
      </c>
      <c r="L1337">
        <v>1.63257138051641E-3</v>
      </c>
      <c r="M1337">
        <v>1.3269125234698399E-2</v>
      </c>
      <c r="N1337">
        <v>1.5331769106779101E-3</v>
      </c>
      <c r="O1337">
        <v>2.0488463393993699E-4</v>
      </c>
      <c r="P1337">
        <v>3.6753257645287798E-3</v>
      </c>
    </row>
    <row r="1338" spans="1:16" x14ac:dyDescent="0.35">
      <c r="A1338" s="13" t="s">
        <v>2269</v>
      </c>
      <c r="B1338" s="13" t="s">
        <v>2177</v>
      </c>
      <c r="C1338" s="13" t="s">
        <v>2270</v>
      </c>
      <c r="D1338" s="13">
        <v>1.8637485855602101E-4</v>
      </c>
      <c r="E1338" s="13">
        <v>5.03092730665026E-4</v>
      </c>
      <c r="F1338">
        <v>7.8582526495661403E-4</v>
      </c>
      <c r="G1338">
        <v>9.1020585031117301E-4</v>
      </c>
      <c r="H1338">
        <v>2.16114713147027E-3</v>
      </c>
      <c r="I1338">
        <v>2.68947622600927E-5</v>
      </c>
      <c r="J1338">
        <v>1.3651104031387499E-3</v>
      </c>
      <c r="K1338">
        <v>7.5647538700005803E-4</v>
      </c>
      <c r="L1338">
        <v>4.4926929180662701E-4</v>
      </c>
      <c r="M1338">
        <v>5.9789072126747696E-3</v>
      </c>
      <c r="N1338">
        <v>2.88666949699901E-4</v>
      </c>
      <c r="O1338">
        <v>6.3020626369053402E-5</v>
      </c>
      <c r="P1338">
        <v>1.27234913383742E-3</v>
      </c>
    </row>
    <row r="1339" spans="1:16" x14ac:dyDescent="0.35">
      <c r="A1339" s="13" t="s">
        <v>2271</v>
      </c>
      <c r="B1339" s="13" t="s">
        <v>2177</v>
      </c>
      <c r="C1339" s="13" t="s">
        <v>2272</v>
      </c>
      <c r="D1339" s="13">
        <v>2.6353075243560199E-5</v>
      </c>
      <c r="E1339" s="13">
        <v>6.8916718839311605E-5</v>
      </c>
      <c r="F1339">
        <v>1.13007577445909E-4</v>
      </c>
      <c r="G1339">
        <v>1.5158683599642399E-4</v>
      </c>
      <c r="H1339">
        <v>3.0322406050641303E-4</v>
      </c>
      <c r="I1339">
        <v>3.9148700216401299E-6</v>
      </c>
      <c r="J1339">
        <v>2.1501056922167201E-4</v>
      </c>
      <c r="K1339">
        <v>1.11670433378991E-4</v>
      </c>
      <c r="L1339">
        <v>7.9791443218027E-5</v>
      </c>
      <c r="M1339">
        <v>2.72715358848358E-3</v>
      </c>
      <c r="N1339">
        <v>3.79486574087187E-5</v>
      </c>
      <c r="O1339">
        <v>1.00909740086528E-5</v>
      </c>
      <c r="P1339">
        <v>1.8615905217751901E-4</v>
      </c>
    </row>
    <row r="1340" spans="1:16" x14ac:dyDescent="0.35">
      <c r="A1340" s="13" t="s">
        <v>2273</v>
      </c>
      <c r="B1340" s="13" t="s">
        <v>2177</v>
      </c>
      <c r="C1340" s="13" t="s">
        <v>2274</v>
      </c>
      <c r="D1340" s="13">
        <v>1.13085538417322E-4</v>
      </c>
      <c r="E1340" s="13">
        <v>1.9769336389181599E-4</v>
      </c>
      <c r="F1340">
        <v>3.3420962464542E-4</v>
      </c>
      <c r="G1340">
        <v>3.3766288753399998E-4</v>
      </c>
      <c r="H1340">
        <v>9.06467961788812E-4</v>
      </c>
      <c r="I1340">
        <v>1.48768017785515E-5</v>
      </c>
      <c r="J1340">
        <v>8.2228894108560204E-4</v>
      </c>
      <c r="K1340">
        <v>3.4895652557938902E-4</v>
      </c>
      <c r="L1340">
        <v>1.9998274576930801E-4</v>
      </c>
      <c r="M1340">
        <v>2.1912706952380498E-3</v>
      </c>
      <c r="N1340">
        <v>1.7874648361272501E-4</v>
      </c>
      <c r="O1340">
        <v>2.71116505633068E-5</v>
      </c>
      <c r="P1340">
        <v>3.6727046001381599E-4</v>
      </c>
    </row>
    <row r="1341" spans="1:16" x14ac:dyDescent="0.35">
      <c r="A1341" s="13" t="s">
        <v>2275</v>
      </c>
      <c r="B1341" s="13" t="s">
        <v>2177</v>
      </c>
      <c r="C1341" s="13" t="s">
        <v>2276</v>
      </c>
      <c r="D1341" s="13">
        <v>3.3549684063642598E-5</v>
      </c>
      <c r="E1341" s="13">
        <v>1.0728972952559799E-4</v>
      </c>
      <c r="F1341">
        <v>1.56527004927442E-4</v>
      </c>
      <c r="G1341">
        <v>1.4349698536296701E-4</v>
      </c>
      <c r="H1341">
        <v>3.8265672093632002E-4</v>
      </c>
      <c r="I1341">
        <v>5.1382000608491302E-6</v>
      </c>
      <c r="J1341">
        <v>1.6882787485941801E-4</v>
      </c>
      <c r="K1341">
        <v>1.37710263246098E-4</v>
      </c>
      <c r="L1341">
        <v>7.4052777190443297E-5</v>
      </c>
      <c r="M1341">
        <v>6.9334704203584396E-4</v>
      </c>
      <c r="N1341">
        <v>4.9338971275435697E-5</v>
      </c>
      <c r="O1341">
        <v>8.7841592623311902E-6</v>
      </c>
      <c r="P1341">
        <v>2.5954588902983198E-4</v>
      </c>
    </row>
    <row r="1342" spans="1:16" x14ac:dyDescent="0.35">
      <c r="A1342" s="13" t="s">
        <v>2277</v>
      </c>
      <c r="B1342" s="13" t="s">
        <v>2177</v>
      </c>
      <c r="C1342" s="13" t="s">
        <v>283</v>
      </c>
      <c r="D1342" s="13">
        <v>6.2921437698051105E-5</v>
      </c>
      <c r="E1342" s="13">
        <v>1.67482967243052E-4</v>
      </c>
      <c r="F1342">
        <v>2.6950119307023499E-4</v>
      </c>
      <c r="G1342">
        <v>3.8014650341813399E-4</v>
      </c>
      <c r="H1342">
        <v>7.3867380832914897E-4</v>
      </c>
      <c r="I1342">
        <v>9.4379803638999997E-6</v>
      </c>
      <c r="J1342">
        <v>5.6571058897834404E-4</v>
      </c>
      <c r="K1342">
        <v>2.6407339158066002E-4</v>
      </c>
      <c r="L1342">
        <v>1.8756738496843899E-4</v>
      </c>
      <c r="M1342">
        <v>2.3684443236551699E-3</v>
      </c>
      <c r="N1342">
        <v>8.3546469273890799E-5</v>
      </c>
      <c r="O1342">
        <v>2.1240238141618001E-5</v>
      </c>
      <c r="P1342">
        <v>4.5943807859173398E-4</v>
      </c>
    </row>
    <row r="1343" spans="1:16" x14ac:dyDescent="0.35">
      <c r="A1343" s="13" t="s">
        <v>2278</v>
      </c>
      <c r="B1343" s="13" t="s">
        <v>2177</v>
      </c>
      <c r="C1343" s="13" t="s">
        <v>285</v>
      </c>
      <c r="D1343" s="13">
        <v>2.8449301758961401E-5</v>
      </c>
      <c r="E1343" s="13">
        <v>7.5681150890018195E-5</v>
      </c>
      <c r="F1343">
        <v>1.1406536599608E-4</v>
      </c>
      <c r="G1343">
        <v>1.2252934477074501E-4</v>
      </c>
      <c r="H1343">
        <v>3.1266276165677499E-4</v>
      </c>
      <c r="I1343">
        <v>3.8794764533765399E-6</v>
      </c>
      <c r="J1343">
        <v>1.7523212642522101E-4</v>
      </c>
      <c r="K1343">
        <v>1.11158889782488E-4</v>
      </c>
      <c r="L1343">
        <v>6.2433528438854595E-5</v>
      </c>
      <c r="M1343">
        <v>1.0702257819210799E-3</v>
      </c>
      <c r="N1343">
        <v>4.5869915957786497E-5</v>
      </c>
      <c r="O1343">
        <v>9.0698147948102396E-6</v>
      </c>
      <c r="P1343">
        <v>1.87055625964319E-4</v>
      </c>
    </row>
    <row r="1344" spans="1:16" x14ac:dyDescent="0.35">
      <c r="A1344" s="13" t="s">
        <v>2279</v>
      </c>
      <c r="B1344" s="13" t="s">
        <v>2177</v>
      </c>
      <c r="C1344" s="13" t="s">
        <v>2280</v>
      </c>
      <c r="D1344" s="13">
        <v>5.9957828342287901E-3</v>
      </c>
      <c r="E1344" s="13">
        <v>9.4291886664629697E-3</v>
      </c>
      <c r="F1344">
        <v>1.4703008047159599E-2</v>
      </c>
      <c r="G1344">
        <v>5.6710949871183698E-2</v>
      </c>
      <c r="H1344">
        <v>4.70795851298587E-2</v>
      </c>
      <c r="I1344">
        <v>1.1430391557139599E-3</v>
      </c>
      <c r="J1344">
        <v>0.148278552006638</v>
      </c>
      <c r="K1344">
        <v>1.6782454779536202E-2</v>
      </c>
      <c r="L1344">
        <v>9.5439867174711996E-3</v>
      </c>
      <c r="M1344">
        <v>0.16661593018521201</v>
      </c>
      <c r="N1344">
        <v>1.01670997867391E-2</v>
      </c>
      <c r="O1344">
        <v>1.27172482909956E-3</v>
      </c>
      <c r="P1344">
        <v>1.8187514111097501E-2</v>
      </c>
    </row>
    <row r="1345" spans="1:16" x14ac:dyDescent="0.35">
      <c r="A1345" s="13" t="s">
        <v>2281</v>
      </c>
      <c r="B1345" s="13" t="s">
        <v>2177</v>
      </c>
      <c r="C1345" s="13" t="s">
        <v>2282</v>
      </c>
      <c r="D1345" s="13">
        <v>8.5746390057047797E-6</v>
      </c>
      <c r="E1345" s="13">
        <v>2.2287898599007601E-5</v>
      </c>
      <c r="F1345">
        <v>3.6233971292781702E-5</v>
      </c>
      <c r="G1345">
        <v>4.9036616969682703E-5</v>
      </c>
      <c r="H1345">
        <v>9.8570173183709005E-5</v>
      </c>
      <c r="I1345">
        <v>1.2568223493675899E-6</v>
      </c>
      <c r="J1345">
        <v>7.3198340082183104E-5</v>
      </c>
      <c r="K1345">
        <v>3.6105804427350599E-5</v>
      </c>
      <c r="L1345">
        <v>2.5960909679572299E-5</v>
      </c>
      <c r="M1345">
        <v>7.8355152842822095E-4</v>
      </c>
      <c r="N1345">
        <v>1.20837228901328E-5</v>
      </c>
      <c r="O1345">
        <v>3.18507866510963E-6</v>
      </c>
      <c r="P1345">
        <v>6.0547278234645001E-5</v>
      </c>
    </row>
    <row r="1346" spans="1:16" x14ac:dyDescent="0.35">
      <c r="A1346" s="13" t="s">
        <v>2283</v>
      </c>
      <c r="B1346" s="13" t="s">
        <v>2177</v>
      </c>
      <c r="C1346" s="13" t="s">
        <v>2284</v>
      </c>
      <c r="D1346" s="13">
        <v>5.02860574343809E-5</v>
      </c>
      <c r="E1346" s="13">
        <v>1.49271429218935E-4</v>
      </c>
      <c r="F1346">
        <v>2.20910494255915E-4</v>
      </c>
      <c r="G1346">
        <v>1.97698667990014E-4</v>
      </c>
      <c r="H1346">
        <v>5.9168537461915601E-4</v>
      </c>
      <c r="I1346">
        <v>7.2675242388671097E-6</v>
      </c>
      <c r="J1346">
        <v>3.1867160235042803E-4</v>
      </c>
      <c r="K1346">
        <v>2.16687978029935E-4</v>
      </c>
      <c r="L1346">
        <v>1.1658984428507101E-4</v>
      </c>
      <c r="M1346">
        <v>3.75222881899246E-3</v>
      </c>
      <c r="N1346">
        <v>9.1938232520558796E-5</v>
      </c>
      <c r="O1346">
        <v>1.78507821333445E-5</v>
      </c>
      <c r="P1346">
        <v>3.6659568272495101E-4</v>
      </c>
    </row>
    <row r="1347" spans="1:16" x14ac:dyDescent="0.35">
      <c r="A1347" s="13" t="s">
        <v>2285</v>
      </c>
      <c r="B1347" s="13" t="s">
        <v>2177</v>
      </c>
      <c r="C1347" s="13" t="s">
        <v>2286</v>
      </c>
      <c r="D1347" s="13">
        <v>4.1118399314253899E-5</v>
      </c>
      <c r="E1347" s="13">
        <v>1.0741463728074501E-4</v>
      </c>
      <c r="F1347">
        <v>1.62845713074181E-4</v>
      </c>
      <c r="G1347">
        <v>1.5788916039076001E-4</v>
      </c>
      <c r="H1347">
        <v>4.5939775736912798E-4</v>
      </c>
      <c r="I1347">
        <v>5.6094564830908901E-6</v>
      </c>
      <c r="J1347">
        <v>2.7510795811161101E-4</v>
      </c>
      <c r="K1347">
        <v>1.68017209437521E-4</v>
      </c>
      <c r="L1347">
        <v>9.1947436328402302E-5</v>
      </c>
      <c r="M1347">
        <v>2.1042304927132299E-3</v>
      </c>
      <c r="N1347">
        <v>7.4962964443640298E-5</v>
      </c>
      <c r="O1347">
        <v>1.34842700134923E-5</v>
      </c>
      <c r="P1347">
        <v>2.68587448849161E-4</v>
      </c>
    </row>
    <row r="1348" spans="1:16" x14ac:dyDescent="0.35">
      <c r="A1348" s="13" t="s">
        <v>2287</v>
      </c>
      <c r="B1348" s="13" t="s">
        <v>2177</v>
      </c>
      <c r="C1348" s="13" t="s">
        <v>1604</v>
      </c>
      <c r="D1348" s="13">
        <v>3.9744278164592498E-4</v>
      </c>
      <c r="E1348" s="13">
        <v>9.2013516368423705E-4</v>
      </c>
      <c r="F1348">
        <v>1.4085315085948799E-3</v>
      </c>
      <c r="G1348">
        <v>1.6591368521356501E-3</v>
      </c>
      <c r="H1348">
        <v>4.1538704970826099E-3</v>
      </c>
      <c r="I1348">
        <v>5.8008055293274602E-5</v>
      </c>
      <c r="J1348">
        <v>4.1143832802385599E-3</v>
      </c>
      <c r="K1348">
        <v>1.54133941196627E-3</v>
      </c>
      <c r="L1348">
        <v>8.18403768195224E-4</v>
      </c>
      <c r="M1348">
        <v>1.41604447997975E-2</v>
      </c>
      <c r="N1348">
        <v>7.8456147954625104E-4</v>
      </c>
      <c r="O1348">
        <v>1.0843719638811E-4</v>
      </c>
      <c r="P1348">
        <v>1.9563022718367602E-3</v>
      </c>
    </row>
    <row r="1349" spans="1:16" x14ac:dyDescent="0.35">
      <c r="A1349" s="13" t="s">
        <v>2288</v>
      </c>
      <c r="B1349" s="13" t="s">
        <v>2177</v>
      </c>
      <c r="C1349" s="13" t="s">
        <v>2289</v>
      </c>
      <c r="D1349" s="13">
        <v>3.8034329977865902E-5</v>
      </c>
      <c r="E1349" s="13">
        <v>1.19089347805473E-4</v>
      </c>
      <c r="F1349">
        <v>1.7100578891028999E-4</v>
      </c>
      <c r="G1349">
        <v>1.59686465010275E-4</v>
      </c>
      <c r="H1349">
        <v>4.0631025529168997E-4</v>
      </c>
      <c r="I1349">
        <v>5.4800169377963202E-6</v>
      </c>
      <c r="J1349">
        <v>1.8457278036016899E-4</v>
      </c>
      <c r="K1349">
        <v>1.4807917624341899E-4</v>
      </c>
      <c r="L1349">
        <v>7.8592344435946299E-5</v>
      </c>
      <c r="M1349">
        <v>6.7981642591458504E-4</v>
      </c>
      <c r="N1349">
        <v>5.13235160573199E-5</v>
      </c>
      <c r="O1349">
        <v>8.8265911390437396E-6</v>
      </c>
      <c r="P1349">
        <v>2.7421233691982599E-4</v>
      </c>
    </row>
    <row r="1350" spans="1:16" x14ac:dyDescent="0.35">
      <c r="A1350" s="13" t="s">
        <v>2290</v>
      </c>
      <c r="B1350" s="13" t="s">
        <v>2177</v>
      </c>
      <c r="C1350" s="13" t="s">
        <v>2291</v>
      </c>
      <c r="D1350" s="13">
        <v>1.8683936161536401E-5</v>
      </c>
      <c r="E1350" s="13">
        <v>5.0181758332743903E-5</v>
      </c>
      <c r="F1350">
        <v>8.2531467828510496E-5</v>
      </c>
      <c r="G1350">
        <v>8.3807399073892793E-5</v>
      </c>
      <c r="H1350">
        <v>2.0543899239583099E-4</v>
      </c>
      <c r="I1350">
        <v>2.77808798390848E-6</v>
      </c>
      <c r="J1350">
        <v>1.28093801605316E-4</v>
      </c>
      <c r="K1350">
        <v>7.7964786452414599E-5</v>
      </c>
      <c r="L1350">
        <v>5.3839541111606197E-5</v>
      </c>
      <c r="M1350">
        <v>7.4831240776400095E-4</v>
      </c>
      <c r="N1350">
        <v>2.55234227580775E-5</v>
      </c>
      <c r="O1350">
        <v>6.6262461991480399E-6</v>
      </c>
      <c r="P1350">
        <v>1.2589034534455799E-4</v>
      </c>
    </row>
    <row r="1351" spans="1:16" x14ac:dyDescent="0.35">
      <c r="A1351" s="13" t="s">
        <v>2292</v>
      </c>
      <c r="B1351" s="13" t="s">
        <v>2177</v>
      </c>
      <c r="C1351" s="13" t="s">
        <v>2293</v>
      </c>
      <c r="D1351" s="13">
        <v>1.0170108489935799E-3</v>
      </c>
      <c r="E1351" s="13">
        <v>1.137789899522E-3</v>
      </c>
      <c r="F1351">
        <v>2.1612788023472199E-3</v>
      </c>
      <c r="G1351">
        <v>1.67769926534218E-3</v>
      </c>
      <c r="H1351">
        <v>4.78707382593236E-3</v>
      </c>
      <c r="I1351">
        <v>7.9489880205655796E-5</v>
      </c>
      <c r="J1351">
        <v>6.6034134436278504E-3</v>
      </c>
      <c r="K1351">
        <v>2.1681792754823302E-3</v>
      </c>
      <c r="L1351">
        <v>1.3914219451792601E-3</v>
      </c>
      <c r="M1351">
        <v>9.8584945565004696E-3</v>
      </c>
      <c r="N1351">
        <v>8.3784983676844999E-4</v>
      </c>
      <c r="O1351">
        <v>1.7687042017844001E-4</v>
      </c>
      <c r="P1351">
        <v>2.0517140580651899E-3</v>
      </c>
    </row>
    <row r="1352" spans="1:16" x14ac:dyDescent="0.35">
      <c r="A1352" s="13" t="s">
        <v>2294</v>
      </c>
      <c r="B1352" s="13" t="s">
        <v>2177</v>
      </c>
      <c r="C1352" s="13" t="s">
        <v>296</v>
      </c>
      <c r="D1352" s="13">
        <v>1.1801007905738799E-3</v>
      </c>
      <c r="E1352" s="13">
        <v>2.5591269754386102E-3</v>
      </c>
      <c r="F1352">
        <v>3.9534983593335496E-3</v>
      </c>
      <c r="G1352">
        <v>5.6021275534088397E-3</v>
      </c>
      <c r="H1352">
        <v>1.18322030370896E-2</v>
      </c>
      <c r="I1352">
        <v>1.75884380237819E-4</v>
      </c>
      <c r="J1352">
        <v>1.42660151770447E-2</v>
      </c>
      <c r="K1352">
        <v>4.3420276727125498E-3</v>
      </c>
      <c r="L1352">
        <v>2.3114038497949701E-3</v>
      </c>
      <c r="M1352">
        <v>3.6347262468676499E-2</v>
      </c>
      <c r="N1352">
        <v>2.2645236685573302E-3</v>
      </c>
      <c r="O1352">
        <v>3.1072080696666402E-4</v>
      </c>
      <c r="P1352">
        <v>5.50570950124025E-3</v>
      </c>
    </row>
    <row r="1353" spans="1:16" x14ac:dyDescent="0.35">
      <c r="A1353" s="13" t="s">
        <v>2295</v>
      </c>
      <c r="B1353" s="13" t="s">
        <v>2177</v>
      </c>
      <c r="C1353" s="13" t="s">
        <v>2296</v>
      </c>
      <c r="D1353" s="13">
        <v>1.2154941577433901E-3</v>
      </c>
      <c r="E1353" s="13">
        <v>1.4895798659644299E-3</v>
      </c>
      <c r="F1353">
        <v>2.5265898459912602E-3</v>
      </c>
      <c r="G1353">
        <v>3.92661310434495E-3</v>
      </c>
      <c r="H1353">
        <v>6.8466617263592197E-3</v>
      </c>
      <c r="I1353">
        <v>1.2167352123064199E-4</v>
      </c>
      <c r="J1353">
        <v>8.8964693819469105E-3</v>
      </c>
      <c r="K1353">
        <v>2.4126188902843801E-3</v>
      </c>
      <c r="L1353">
        <v>1.3163124456589601E-3</v>
      </c>
      <c r="M1353">
        <v>2.22581609694259E-2</v>
      </c>
      <c r="N1353">
        <v>1.3066424802887101E-3</v>
      </c>
      <c r="O1353">
        <v>1.9107401179586E-4</v>
      </c>
      <c r="P1353">
        <v>3.0058648728271201E-3</v>
      </c>
    </row>
    <row r="1354" spans="1:16" x14ac:dyDescent="0.35">
      <c r="A1354" s="13" t="s">
        <v>2297</v>
      </c>
      <c r="B1354" s="13" t="s">
        <v>2177</v>
      </c>
      <c r="C1354" s="13" t="s">
        <v>2298</v>
      </c>
      <c r="D1354" s="13">
        <v>6.1480649357233702E-5</v>
      </c>
      <c r="E1354" s="13">
        <v>1.50599524865562E-4</v>
      </c>
      <c r="F1354">
        <v>2.3351162342957901E-4</v>
      </c>
      <c r="G1354">
        <v>2.5035822162993999E-4</v>
      </c>
      <c r="H1354">
        <v>6.8207527577381598E-4</v>
      </c>
      <c r="I1354">
        <v>8.6377153046568105E-6</v>
      </c>
      <c r="J1354">
        <v>5.2966511852882198E-4</v>
      </c>
      <c r="K1354">
        <v>2.5102596763247598E-4</v>
      </c>
      <c r="L1354">
        <v>1.32789077532406E-4</v>
      </c>
      <c r="M1354">
        <v>2.7289305590086298E-3</v>
      </c>
      <c r="N1354">
        <v>1.1992358865228499E-4</v>
      </c>
      <c r="O1354">
        <v>1.90218334083909E-5</v>
      </c>
      <c r="P1354">
        <v>3.6192270313332103E-4</v>
      </c>
    </row>
    <row r="1355" spans="1:16" x14ac:dyDescent="0.35">
      <c r="A1355" s="13" t="s">
        <v>2299</v>
      </c>
      <c r="B1355" s="13" t="s">
        <v>2177</v>
      </c>
      <c r="C1355" s="13" t="s">
        <v>2300</v>
      </c>
      <c r="D1355" s="13">
        <v>5.9127639939825704E-4</v>
      </c>
      <c r="E1355" s="13">
        <v>1.13847635418881E-3</v>
      </c>
      <c r="F1355">
        <v>1.8084404888749201E-3</v>
      </c>
      <c r="G1355">
        <v>2.2660809677100698E-3</v>
      </c>
      <c r="H1355">
        <v>5.2277746053031203E-3</v>
      </c>
      <c r="I1355">
        <v>7.0460709992259103E-5</v>
      </c>
      <c r="J1355">
        <v>4.4046034761101001E-3</v>
      </c>
      <c r="K1355">
        <v>1.8508892704758599E-3</v>
      </c>
      <c r="L1355">
        <v>1.02379604724971E-3</v>
      </c>
      <c r="M1355">
        <v>1.3407480991006899E-2</v>
      </c>
      <c r="N1355">
        <v>8.6879481741642002E-4</v>
      </c>
      <c r="O1355">
        <v>1.4754676748749801E-4</v>
      </c>
      <c r="P1355">
        <v>2.71302873494789E-3</v>
      </c>
    </row>
    <row r="1356" spans="1:16" x14ac:dyDescent="0.35">
      <c r="A1356" s="13" t="s">
        <v>2301</v>
      </c>
      <c r="B1356" s="13" t="s">
        <v>2177</v>
      </c>
      <c r="C1356" s="13" t="s">
        <v>2302</v>
      </c>
      <c r="D1356" s="13">
        <v>1.97442912921212E-4</v>
      </c>
      <c r="E1356" s="13">
        <v>4.8349229083272598E-4</v>
      </c>
      <c r="F1356">
        <v>7.4059305020480603E-4</v>
      </c>
      <c r="G1356">
        <v>7.5492880487577799E-4</v>
      </c>
      <c r="H1356">
        <v>2.1134698173627302E-3</v>
      </c>
      <c r="I1356">
        <v>2.7738125618184401E-5</v>
      </c>
      <c r="J1356">
        <v>1.79061670779732E-3</v>
      </c>
      <c r="K1356">
        <v>7.9115619249281303E-4</v>
      </c>
      <c r="L1356">
        <v>4.1931050693154101E-4</v>
      </c>
      <c r="M1356">
        <v>5.6096887023999904E-3</v>
      </c>
      <c r="N1356">
        <v>3.84234582220684E-4</v>
      </c>
      <c r="O1356">
        <v>5.41688212165102E-5</v>
      </c>
      <c r="P1356">
        <v>1.0359690130808299E-3</v>
      </c>
    </row>
    <row r="1357" spans="1:16" x14ac:dyDescent="0.35">
      <c r="A1357" s="13" t="s">
        <v>2303</v>
      </c>
      <c r="B1357" s="13" t="s">
        <v>2177</v>
      </c>
      <c r="C1357" s="13" t="s">
        <v>1629</v>
      </c>
      <c r="D1357" s="13">
        <v>2.4212705015685E-5</v>
      </c>
      <c r="E1357" s="13">
        <v>7.3933790721786901E-5</v>
      </c>
      <c r="F1357">
        <v>1.10740096866032E-4</v>
      </c>
      <c r="G1357">
        <v>1.1841056042760799E-4</v>
      </c>
      <c r="H1357">
        <v>2.91127455584491E-4</v>
      </c>
      <c r="I1357">
        <v>3.54717344614694E-6</v>
      </c>
      <c r="J1357">
        <v>1.4133299719404501E-4</v>
      </c>
      <c r="K1357">
        <v>1.03662067679567E-4</v>
      </c>
      <c r="L1357">
        <v>5.8415604332888801E-5</v>
      </c>
      <c r="M1357">
        <v>2.0313157651099499E-3</v>
      </c>
      <c r="N1357">
        <v>3.9718433363185399E-5</v>
      </c>
      <c r="O1357">
        <v>8.9490660762009194E-6</v>
      </c>
      <c r="P1357">
        <v>1.8851752185214499E-4</v>
      </c>
    </row>
    <row r="1358" spans="1:16" x14ac:dyDescent="0.35">
      <c r="A1358" s="13" t="s">
        <v>2304</v>
      </c>
      <c r="B1358" s="13" t="s">
        <v>2177</v>
      </c>
      <c r="C1358" s="13" t="s">
        <v>2305</v>
      </c>
      <c r="D1358" s="13">
        <v>2.3696811567175E-5</v>
      </c>
      <c r="E1358" s="13">
        <v>6.8451301945834505E-5</v>
      </c>
      <c r="F1358">
        <v>1.01996738040391E-4</v>
      </c>
      <c r="G1358">
        <v>1.01793742443564E-4</v>
      </c>
      <c r="H1358">
        <v>2.710289872095E-4</v>
      </c>
      <c r="I1358">
        <v>3.3025271943327801E-6</v>
      </c>
      <c r="J1358">
        <v>1.41688473818883E-4</v>
      </c>
      <c r="K1358">
        <v>9.7173603348577804E-5</v>
      </c>
      <c r="L1358">
        <v>5.41299847949007E-5</v>
      </c>
      <c r="M1358">
        <v>1.13926960310237E-3</v>
      </c>
      <c r="N1358">
        <v>3.90383394217744E-5</v>
      </c>
      <c r="O1358">
        <v>7.8780961162914207E-6</v>
      </c>
      <c r="P1358">
        <v>1.7099178161532699E-4</v>
      </c>
    </row>
    <row r="1359" spans="1:16" x14ac:dyDescent="0.35">
      <c r="A1359" s="13" t="s">
        <v>2306</v>
      </c>
      <c r="B1359" s="13" t="s">
        <v>2177</v>
      </c>
      <c r="C1359" s="13" t="s">
        <v>1810</v>
      </c>
      <c r="D1359" s="13">
        <v>8.0085271491485194E-5</v>
      </c>
      <c r="E1359" s="13">
        <v>1.7882255782018599E-4</v>
      </c>
      <c r="F1359">
        <v>2.8597035634571398E-4</v>
      </c>
      <c r="G1359">
        <v>3.3689820602907902E-4</v>
      </c>
      <c r="H1359">
        <v>8.3009909673023498E-4</v>
      </c>
      <c r="I1359">
        <v>1.09356117666689E-5</v>
      </c>
      <c r="J1359">
        <v>6.0802061958035297E-4</v>
      </c>
      <c r="K1359">
        <v>2.9055432882532E-4</v>
      </c>
      <c r="L1359">
        <v>1.65815245455676E-4</v>
      </c>
      <c r="M1359">
        <v>2.21389797135405E-3</v>
      </c>
      <c r="N1359">
        <v>1.2788844955787901E-4</v>
      </c>
      <c r="O1359">
        <v>2.42707673722571E-5</v>
      </c>
      <c r="P1359">
        <v>4.4223889155724699E-4</v>
      </c>
    </row>
    <row r="1360" spans="1:16" x14ac:dyDescent="0.35">
      <c r="A1360" s="13" t="s">
        <v>2307</v>
      </c>
      <c r="B1360" s="13" t="s">
        <v>2177</v>
      </c>
      <c r="C1360" s="13" t="s">
        <v>2308</v>
      </c>
      <c r="D1360" s="13">
        <v>6.7598304696884298E-6</v>
      </c>
      <c r="E1360" s="13">
        <v>2.1389794854245599E-5</v>
      </c>
      <c r="F1360">
        <v>3.2366434249698999E-5</v>
      </c>
      <c r="G1360">
        <v>3.2350616884360197E-5</v>
      </c>
      <c r="H1360">
        <v>8.1759886947297401E-5</v>
      </c>
      <c r="I1360">
        <v>1.00189334980966E-6</v>
      </c>
      <c r="J1360">
        <v>3.70623455659851E-5</v>
      </c>
      <c r="K1360">
        <v>2.9062162812012299E-5</v>
      </c>
      <c r="L1360">
        <v>1.6777219785517299E-5</v>
      </c>
      <c r="M1360">
        <v>5.8599115760807504E-4</v>
      </c>
      <c r="N1360">
        <v>1.03676142701296E-5</v>
      </c>
      <c r="O1360">
        <v>2.4851275650948199E-6</v>
      </c>
      <c r="P1360">
        <v>5.5600943267203302E-5</v>
      </c>
    </row>
    <row r="1361" spans="1:16" x14ac:dyDescent="0.35">
      <c r="A1361" s="13" t="s">
        <v>2309</v>
      </c>
      <c r="B1361" s="13" t="s">
        <v>2177</v>
      </c>
      <c r="C1361" s="13" t="s">
        <v>2310</v>
      </c>
      <c r="D1361" s="13">
        <v>9.4875431648102802E-5</v>
      </c>
      <c r="E1361" s="13">
        <v>2.24876544235547E-4</v>
      </c>
      <c r="F1361">
        <v>3.4865261170427401E-4</v>
      </c>
      <c r="G1361">
        <v>3.8940914407791199E-4</v>
      </c>
      <c r="H1361">
        <v>9.9522718662145202E-4</v>
      </c>
      <c r="I1361">
        <v>1.3750365522958899E-5</v>
      </c>
      <c r="J1361">
        <v>9.0806148006016105E-4</v>
      </c>
      <c r="K1361">
        <v>3.7586642313748798E-4</v>
      </c>
      <c r="L1361">
        <v>2.0416213234846999E-4</v>
      </c>
      <c r="M1361">
        <v>2.14030659975613E-3</v>
      </c>
      <c r="N1361">
        <v>1.9403125386961901E-4</v>
      </c>
      <c r="O1361">
        <v>2.5743669366133899E-5</v>
      </c>
      <c r="P1361">
        <v>4.3284384453130299E-4</v>
      </c>
    </row>
    <row r="1362" spans="1:16" x14ac:dyDescent="0.35">
      <c r="A1362" s="13" t="s">
        <v>2311</v>
      </c>
      <c r="B1362" s="13" t="s">
        <v>2177</v>
      </c>
      <c r="C1362" s="13" t="s">
        <v>2312</v>
      </c>
      <c r="D1362" s="13">
        <v>4.3419434116199198E-5</v>
      </c>
      <c r="E1362" s="13">
        <v>9.4703179215432199E-5</v>
      </c>
      <c r="F1362">
        <v>1.55404718573656E-4</v>
      </c>
      <c r="G1362">
        <v>1.79233071190781E-4</v>
      </c>
      <c r="H1362">
        <v>4.4481810217419601E-4</v>
      </c>
      <c r="I1362">
        <v>5.9079637434131703E-6</v>
      </c>
      <c r="J1362">
        <v>2.9986863059686402E-4</v>
      </c>
      <c r="K1362">
        <v>1.5535071457846E-4</v>
      </c>
      <c r="L1362">
        <v>9.2980893804658305E-5</v>
      </c>
      <c r="M1362">
        <v>1.3468873948879901E-3</v>
      </c>
      <c r="N1362">
        <v>6.5387937466673601E-5</v>
      </c>
      <c r="O1362">
        <v>1.38001143032717E-5</v>
      </c>
      <c r="P1362">
        <v>2.37403391095709E-4</v>
      </c>
    </row>
    <row r="1363" spans="1:16" x14ac:dyDescent="0.35">
      <c r="A1363" s="13" t="s">
        <v>2313</v>
      </c>
      <c r="B1363" s="13" t="s">
        <v>2177</v>
      </c>
      <c r="C1363" s="13" t="s">
        <v>2314</v>
      </c>
      <c r="D1363" s="13">
        <v>8.6362012328367694E-5</v>
      </c>
      <c r="E1363" s="13">
        <v>2.19507660322176E-4</v>
      </c>
      <c r="F1363">
        <v>3.3675970226668502E-4</v>
      </c>
      <c r="G1363">
        <v>3.3313404557849699E-4</v>
      </c>
      <c r="H1363">
        <v>9.4976303796648202E-4</v>
      </c>
      <c r="I1363">
        <v>1.2280826609579301E-5</v>
      </c>
      <c r="J1363">
        <v>7.1585839957936102E-4</v>
      </c>
      <c r="K1363">
        <v>3.5471042246665898E-4</v>
      </c>
      <c r="L1363">
        <v>1.8719595900763001E-4</v>
      </c>
      <c r="M1363">
        <v>3.1639961753719302E-3</v>
      </c>
      <c r="N1363">
        <v>1.6757058025999101E-4</v>
      </c>
      <c r="O1363">
        <v>2.4932884244442801E-5</v>
      </c>
      <c r="P1363">
        <v>4.8954675485896699E-4</v>
      </c>
    </row>
    <row r="1364" spans="1:16" x14ac:dyDescent="0.35">
      <c r="A1364" s="13" t="s">
        <v>2315</v>
      </c>
      <c r="B1364" s="13" t="s">
        <v>2177</v>
      </c>
      <c r="C1364" s="13" t="s">
        <v>150</v>
      </c>
      <c r="D1364" s="13">
        <v>2.2607389548822002E-3</v>
      </c>
      <c r="E1364" s="13">
        <v>3.0617035628093701E-3</v>
      </c>
      <c r="F1364">
        <v>4.8255805805938398E-3</v>
      </c>
      <c r="G1364">
        <v>1.40470410024995E-2</v>
      </c>
      <c r="H1364">
        <v>1.48891190112845E-2</v>
      </c>
      <c r="I1364">
        <v>2.9473539961342998E-4</v>
      </c>
      <c r="J1364">
        <v>3.7459125129291698E-2</v>
      </c>
      <c r="K1364">
        <v>5.4028081718379304E-3</v>
      </c>
      <c r="L1364">
        <v>3.10852147577794E-3</v>
      </c>
      <c r="M1364">
        <v>6.55051270003532E-2</v>
      </c>
      <c r="N1364">
        <v>3.2231449830149102E-3</v>
      </c>
      <c r="O1364">
        <v>4.13043258904723E-4</v>
      </c>
      <c r="P1364">
        <v>5.7456560497345004E-3</v>
      </c>
    </row>
    <row r="1365" spans="1:16" x14ac:dyDescent="0.35">
      <c r="A1365" s="13" t="s">
        <v>2316</v>
      </c>
      <c r="B1365" s="13" t="s">
        <v>2177</v>
      </c>
      <c r="C1365" s="13" t="s">
        <v>2317</v>
      </c>
      <c r="D1365" s="13">
        <v>5.36489281264528E-5</v>
      </c>
      <c r="E1365" s="13">
        <v>1.4913507186970599E-4</v>
      </c>
      <c r="F1365">
        <v>2.2655770498602499E-4</v>
      </c>
      <c r="G1365">
        <v>2.01963270111809E-4</v>
      </c>
      <c r="H1365">
        <v>6.1680661800433999E-4</v>
      </c>
      <c r="I1365">
        <v>7.5150024063872597E-6</v>
      </c>
      <c r="J1365">
        <v>3.5845522143221299E-4</v>
      </c>
      <c r="K1365">
        <v>2.28650584270384E-4</v>
      </c>
      <c r="L1365">
        <v>1.21014260551535E-4</v>
      </c>
      <c r="M1365">
        <v>4.3742144094488997E-3</v>
      </c>
      <c r="N1365">
        <v>9.9473142921570196E-5</v>
      </c>
      <c r="O1365">
        <v>1.7814360585538099E-5</v>
      </c>
      <c r="P1365">
        <v>3.6275165700422199E-4</v>
      </c>
    </row>
    <row r="1366" spans="1:16" x14ac:dyDescent="0.35">
      <c r="A1366" s="13" t="s">
        <v>2318</v>
      </c>
      <c r="B1366" s="13" t="s">
        <v>2177</v>
      </c>
      <c r="C1366" s="13" t="s">
        <v>2319</v>
      </c>
      <c r="D1366" s="13">
        <v>1.29103914991304E-5</v>
      </c>
      <c r="E1366" s="13">
        <v>3.8998401692575702E-5</v>
      </c>
      <c r="F1366">
        <v>6.0083799897862201E-5</v>
      </c>
      <c r="G1366">
        <v>7.2221489030149897E-5</v>
      </c>
      <c r="H1366">
        <v>1.5768982398007501E-4</v>
      </c>
      <c r="I1366">
        <v>1.9229324204824599E-6</v>
      </c>
      <c r="J1366">
        <v>8.63270371941164E-5</v>
      </c>
      <c r="K1366">
        <v>5.5085888119172902E-5</v>
      </c>
      <c r="L1366">
        <v>3.3501569068924202E-5</v>
      </c>
      <c r="M1366">
        <v>4.8633222599911099E-4</v>
      </c>
      <c r="N1366">
        <v>1.87025666241931E-5</v>
      </c>
      <c r="O1366">
        <v>4.4164426742081103E-6</v>
      </c>
      <c r="P1366">
        <v>1.02506630377226E-4</v>
      </c>
    </row>
    <row r="1367" spans="1:16" x14ac:dyDescent="0.35">
      <c r="A1367" s="13" t="s">
        <v>2320</v>
      </c>
      <c r="B1367" s="13" t="s">
        <v>2177</v>
      </c>
      <c r="C1367" s="13" t="s">
        <v>2321</v>
      </c>
      <c r="D1367" s="13">
        <v>1.89572058017169E-4</v>
      </c>
      <c r="E1367" s="13">
        <v>4.7418233611914897E-4</v>
      </c>
      <c r="F1367">
        <v>7.5325272365233396E-4</v>
      </c>
      <c r="G1367">
        <v>7.1041223657551905E-4</v>
      </c>
      <c r="H1367">
        <v>2.0472211397739699E-3</v>
      </c>
      <c r="I1367">
        <v>2.7270041158880399E-5</v>
      </c>
      <c r="J1367">
        <v>1.6028746459737001E-3</v>
      </c>
      <c r="K1367">
        <v>7.7778096926039595E-4</v>
      </c>
      <c r="L1367">
        <v>4.2842223906041E-4</v>
      </c>
      <c r="M1367">
        <v>3.0762206971431602E-3</v>
      </c>
      <c r="N1367">
        <v>3.92061969475064E-4</v>
      </c>
      <c r="O1367">
        <v>5.3387338682289701E-5</v>
      </c>
      <c r="P1367">
        <v>8.9198106229623699E-4</v>
      </c>
    </row>
    <row r="1368" spans="1:16" x14ac:dyDescent="0.35">
      <c r="A1368" s="13" t="s">
        <v>2322</v>
      </c>
      <c r="B1368" s="13" t="s">
        <v>2177</v>
      </c>
      <c r="C1368" s="13" t="s">
        <v>1474</v>
      </c>
      <c r="D1368" s="13">
        <v>1.05067618158896E-3</v>
      </c>
      <c r="E1368" s="13">
        <v>1.94905465423051E-3</v>
      </c>
      <c r="F1368">
        <v>3.1242771454473299E-3</v>
      </c>
      <c r="G1368">
        <v>4.77965424637233E-3</v>
      </c>
      <c r="H1368">
        <v>9.2820733569493902E-3</v>
      </c>
      <c r="I1368">
        <v>1.4642890984742601E-4</v>
      </c>
      <c r="J1368">
        <v>1.1086378918182999E-2</v>
      </c>
      <c r="K1368">
        <v>3.3097848739395801E-3</v>
      </c>
      <c r="L1368">
        <v>1.76529000288329E-3</v>
      </c>
      <c r="M1368">
        <v>2.6009311723863698E-2</v>
      </c>
      <c r="N1368">
        <v>1.7417939054652201E-3</v>
      </c>
      <c r="O1368">
        <v>2.5192698515115301E-4</v>
      </c>
      <c r="P1368">
        <v>4.3204018930271702E-3</v>
      </c>
    </row>
    <row r="1369" spans="1:16" x14ac:dyDescent="0.35">
      <c r="A1369" s="13" t="s">
        <v>2323</v>
      </c>
      <c r="B1369" s="13" t="s">
        <v>2177</v>
      </c>
      <c r="C1369" s="13" t="s">
        <v>2324</v>
      </c>
      <c r="D1369" s="13">
        <v>2.8724881262893699E-5</v>
      </c>
      <c r="E1369" s="13">
        <v>8.9995910137814894E-5</v>
      </c>
      <c r="F1369">
        <v>1.33032701090775E-4</v>
      </c>
      <c r="G1369">
        <v>1.18174344073949E-4</v>
      </c>
      <c r="H1369">
        <v>3.4379269597837502E-4</v>
      </c>
      <c r="I1369">
        <v>4.2471097604872796E-6</v>
      </c>
      <c r="J1369">
        <v>1.68688050432564E-4</v>
      </c>
      <c r="K1369">
        <v>1.2406710128589599E-4</v>
      </c>
      <c r="L1369">
        <v>6.7696496871318799E-5</v>
      </c>
      <c r="M1369">
        <v>1.2056242480793799E-3</v>
      </c>
      <c r="N1369">
        <v>4.8948086734941101E-5</v>
      </c>
      <c r="O1369">
        <v>9.3220976307117103E-6</v>
      </c>
      <c r="P1369">
        <v>2.2508615443108301E-4</v>
      </c>
    </row>
    <row r="1370" spans="1:16" x14ac:dyDescent="0.35">
      <c r="A1370" s="13" t="s">
        <v>2325</v>
      </c>
      <c r="B1370" s="13" t="s">
        <v>267</v>
      </c>
      <c r="C1370" s="13" t="s">
        <v>435</v>
      </c>
      <c r="D1370" s="13">
        <v>4.4699549371648002E-4</v>
      </c>
      <c r="E1370" s="13">
        <v>2.6333560613024502E-4</v>
      </c>
      <c r="F1370">
        <v>1.20361537735379E-3</v>
      </c>
      <c r="G1370">
        <v>6.1253352556802797E-4</v>
      </c>
      <c r="H1370">
        <v>1.1130012122723099E-3</v>
      </c>
      <c r="I1370">
        <v>5.30960840229428E-5</v>
      </c>
      <c r="J1370">
        <v>3.1355002384038698E-3</v>
      </c>
      <c r="K1370">
        <v>9.5595184814259199E-4</v>
      </c>
      <c r="L1370">
        <v>1.8841101639238301E-3</v>
      </c>
      <c r="M1370">
        <v>5.3216577312938996E-4</v>
      </c>
      <c r="N1370">
        <v>7.8849893337942605E-5</v>
      </c>
      <c r="O1370">
        <v>3.6479800517632801E-5</v>
      </c>
      <c r="P1370">
        <v>3.0433441093978097E-4</v>
      </c>
    </row>
    <row r="1371" spans="1:16" x14ac:dyDescent="0.35">
      <c r="A1371" s="13" t="s">
        <v>2326</v>
      </c>
      <c r="B1371" s="13" t="s">
        <v>267</v>
      </c>
      <c r="C1371" s="13" t="s">
        <v>2327</v>
      </c>
      <c r="D1371" s="13">
        <v>1.1940662382232401E-3</v>
      </c>
      <c r="E1371" s="13">
        <v>7.6023638798686103E-4</v>
      </c>
      <c r="F1371">
        <v>2.9802890794931899E-3</v>
      </c>
      <c r="G1371">
        <v>1.40877896142132E-3</v>
      </c>
      <c r="H1371">
        <v>2.9791786141803601E-3</v>
      </c>
      <c r="I1371">
        <v>1.1495804546241999E-4</v>
      </c>
      <c r="J1371">
        <v>5.7500757896353999E-3</v>
      </c>
      <c r="K1371">
        <v>1.6189206848430599E-3</v>
      </c>
      <c r="L1371">
        <v>2.2876466807648702E-3</v>
      </c>
      <c r="M1371">
        <v>2.3901872652691298E-3</v>
      </c>
      <c r="N1371">
        <v>3.1737024074019398E-4</v>
      </c>
      <c r="O1371">
        <v>1.29260434711444E-4</v>
      </c>
      <c r="P1371">
        <v>9.5522044244191601E-4</v>
      </c>
    </row>
    <row r="1372" spans="1:16" x14ac:dyDescent="0.35">
      <c r="A1372" s="13" t="s">
        <v>2328</v>
      </c>
      <c r="B1372" s="13" t="s">
        <v>267</v>
      </c>
      <c r="C1372" s="13" t="s">
        <v>2329</v>
      </c>
      <c r="D1372" s="13">
        <v>2.1393122724062201E-4</v>
      </c>
      <c r="E1372" s="13">
        <v>1.2240327197224999E-4</v>
      </c>
      <c r="F1372">
        <v>4.9780813724529399E-4</v>
      </c>
      <c r="G1372">
        <v>3.2698950362041802E-4</v>
      </c>
      <c r="H1372">
        <v>5.7949001920757997E-4</v>
      </c>
      <c r="I1372">
        <v>2.92969956898482E-5</v>
      </c>
      <c r="J1372">
        <v>1.9624750434325202E-3</v>
      </c>
      <c r="K1372">
        <v>4.77169114342309E-4</v>
      </c>
      <c r="L1372">
        <v>1.05483706491563E-3</v>
      </c>
      <c r="M1372">
        <v>2.7718238433740999E-4</v>
      </c>
      <c r="N1372">
        <v>3.8387867736601103E-5</v>
      </c>
      <c r="O1372">
        <v>1.7701795710231699E-5</v>
      </c>
      <c r="P1372">
        <v>1.25040836314294E-4</v>
      </c>
    </row>
    <row r="1373" spans="1:16" x14ac:dyDescent="0.35">
      <c r="A1373" s="13" t="s">
        <v>2330</v>
      </c>
      <c r="B1373" s="13" t="s">
        <v>267</v>
      </c>
      <c r="C1373" s="13" t="s">
        <v>2331</v>
      </c>
      <c r="D1373" s="13">
        <v>3.4647570805241499E-4</v>
      </c>
      <c r="E1373" s="13">
        <v>1.89190844957907E-4</v>
      </c>
      <c r="F1373">
        <v>8.4384348268222496E-4</v>
      </c>
      <c r="G1373">
        <v>4.2112437814329401E-4</v>
      </c>
      <c r="H1373">
        <v>8.2515572346466897E-4</v>
      </c>
      <c r="I1373">
        <v>3.9160360184276499E-5</v>
      </c>
      <c r="J1373">
        <v>1.6724750860336E-3</v>
      </c>
      <c r="K1373">
        <v>5.4231122470810398E-4</v>
      </c>
      <c r="L1373">
        <v>9.0925923490346196E-4</v>
      </c>
      <c r="M1373">
        <v>5.3511197001114195E-4</v>
      </c>
      <c r="N1373">
        <v>7.2488760102038603E-5</v>
      </c>
      <c r="O1373">
        <v>3.4063823321710303E-5</v>
      </c>
      <c r="P1373">
        <v>2.5738941550074997E-4</v>
      </c>
    </row>
    <row r="1374" spans="1:16" x14ac:dyDescent="0.35">
      <c r="A1374" s="13" t="s">
        <v>2332</v>
      </c>
      <c r="B1374" s="13" t="s">
        <v>267</v>
      </c>
      <c r="C1374" s="13" t="s">
        <v>193</v>
      </c>
      <c r="D1374" s="13">
        <v>2.2263365626880199E-4</v>
      </c>
      <c r="E1374" s="13">
        <v>1.14455040332047E-4</v>
      </c>
      <c r="F1374">
        <v>4.3481099180503002E-4</v>
      </c>
      <c r="G1374">
        <v>2.0232478386567E-4</v>
      </c>
      <c r="H1374">
        <v>4.3556268046065398E-4</v>
      </c>
      <c r="I1374">
        <v>1.6254193220149801E-5</v>
      </c>
      <c r="J1374">
        <v>7.1930015351312005E-4</v>
      </c>
      <c r="K1374">
        <v>2.4056147390468999E-4</v>
      </c>
      <c r="L1374">
        <v>3.2756146738760299E-4</v>
      </c>
      <c r="M1374">
        <v>3.12815007363235E-4</v>
      </c>
      <c r="N1374">
        <v>4.6553686698205297E-5</v>
      </c>
      <c r="O1374">
        <v>1.94225502383369E-5</v>
      </c>
      <c r="P1374">
        <v>1.4823465225534201E-4</v>
      </c>
    </row>
    <row r="1375" spans="1:16" x14ac:dyDescent="0.35">
      <c r="A1375" s="13" t="s">
        <v>2333</v>
      </c>
      <c r="B1375" s="13" t="s">
        <v>267</v>
      </c>
      <c r="C1375" s="13" t="s">
        <v>2334</v>
      </c>
      <c r="D1375" s="13">
        <v>6.7696579134423696E-4</v>
      </c>
      <c r="E1375" s="13">
        <v>5.0461546329874803E-4</v>
      </c>
      <c r="F1375">
        <v>2.06154522259305E-3</v>
      </c>
      <c r="G1375">
        <v>1.0220912813916499E-3</v>
      </c>
      <c r="H1375">
        <v>2.0510425675892298E-3</v>
      </c>
      <c r="I1375">
        <v>7.68900383590778E-5</v>
      </c>
      <c r="J1375">
        <v>3.7702936063973898E-3</v>
      </c>
      <c r="K1375">
        <v>1.40806035854713E-3</v>
      </c>
      <c r="L1375">
        <v>1.8318714479480999E-3</v>
      </c>
      <c r="M1375">
        <v>1.0778199484033099E-3</v>
      </c>
      <c r="N1375">
        <v>1.9710870455964E-4</v>
      </c>
      <c r="O1375">
        <v>7.8113494031671098E-5</v>
      </c>
      <c r="P1375">
        <v>8.1686256711515997E-4</v>
      </c>
    </row>
    <row r="1376" spans="1:16" x14ac:dyDescent="0.35">
      <c r="A1376" s="13" t="s">
        <v>2335</v>
      </c>
      <c r="B1376" s="13" t="s">
        <v>267</v>
      </c>
      <c r="C1376" s="13" t="s">
        <v>36</v>
      </c>
      <c r="D1376" s="13">
        <v>2.6918679517724901E-4</v>
      </c>
      <c r="E1376" s="13">
        <v>1.5699783602863901E-4</v>
      </c>
      <c r="F1376">
        <v>6.6417869303828699E-4</v>
      </c>
      <c r="G1376">
        <v>2.9181985419002998E-4</v>
      </c>
      <c r="H1376">
        <v>6.2024720691271004E-4</v>
      </c>
      <c r="I1376">
        <v>2.6958156099024699E-5</v>
      </c>
      <c r="J1376">
        <v>1.1420336160147899E-3</v>
      </c>
      <c r="K1376">
        <v>3.7723293402174902E-4</v>
      </c>
      <c r="L1376">
        <v>5.8229490281661803E-4</v>
      </c>
      <c r="M1376">
        <v>4.1794866805458899E-4</v>
      </c>
      <c r="N1376">
        <v>6.0058818307908603E-5</v>
      </c>
      <c r="O1376">
        <v>2.71359741830143E-5</v>
      </c>
      <c r="P1376">
        <v>2.11670656422077E-4</v>
      </c>
    </row>
    <row r="1377" spans="1:16" x14ac:dyDescent="0.35">
      <c r="A1377" s="13" t="s">
        <v>2336</v>
      </c>
      <c r="B1377" s="13" t="s">
        <v>267</v>
      </c>
      <c r="C1377" s="13" t="s">
        <v>200</v>
      </c>
      <c r="D1377" s="13">
        <v>1.4793431222291599E-4</v>
      </c>
      <c r="E1377" s="13">
        <v>9.1928149852755101E-5</v>
      </c>
      <c r="F1377">
        <v>3.9682135385332701E-4</v>
      </c>
      <c r="G1377">
        <v>1.9056385182104901E-4</v>
      </c>
      <c r="H1377">
        <v>3.8593643945653803E-4</v>
      </c>
      <c r="I1377">
        <v>1.69058810172073E-5</v>
      </c>
      <c r="J1377">
        <v>7.2864581686764599E-4</v>
      </c>
      <c r="K1377">
        <v>2.5101532897356198E-4</v>
      </c>
      <c r="L1377">
        <v>3.9734502474040201E-4</v>
      </c>
      <c r="M1377">
        <v>2.3065983803760399E-4</v>
      </c>
      <c r="N1377">
        <v>3.5460587957293999E-5</v>
      </c>
      <c r="O1377">
        <v>1.60507690512741E-5</v>
      </c>
      <c r="P1377">
        <v>1.3467433912823799E-4</v>
      </c>
    </row>
    <row r="1378" spans="1:16" x14ac:dyDescent="0.35">
      <c r="A1378" s="13" t="s">
        <v>2337</v>
      </c>
      <c r="B1378" s="13" t="s">
        <v>267</v>
      </c>
      <c r="C1378" s="13" t="s">
        <v>1361</v>
      </c>
      <c r="D1378" s="13">
        <v>4.6411816940113501E-4</v>
      </c>
      <c r="E1378" s="13">
        <v>2.5997785606314701E-4</v>
      </c>
      <c r="F1378">
        <v>1.1219140570798299E-3</v>
      </c>
      <c r="G1378">
        <v>5.1438118794415997E-4</v>
      </c>
      <c r="H1378">
        <v>1.05841599366898E-3</v>
      </c>
      <c r="I1378">
        <v>4.8050301031131001E-5</v>
      </c>
      <c r="J1378">
        <v>1.9576034580403101E-3</v>
      </c>
      <c r="K1378">
        <v>6.3061175493240695E-4</v>
      </c>
      <c r="L1378">
        <v>9.8128594767260503E-4</v>
      </c>
      <c r="M1378">
        <v>7.3794319437292403E-4</v>
      </c>
      <c r="N1378">
        <v>1.0089398794126401E-4</v>
      </c>
      <c r="O1378">
        <v>4.4997549816663202E-5</v>
      </c>
      <c r="P1378">
        <v>3.4143967246475898E-4</v>
      </c>
    </row>
    <row r="1379" spans="1:16" x14ac:dyDescent="0.35">
      <c r="A1379" s="13" t="s">
        <v>2338</v>
      </c>
      <c r="B1379" s="13" t="s">
        <v>267</v>
      </c>
      <c r="C1379" s="13" t="s">
        <v>44</v>
      </c>
      <c r="D1379" s="13">
        <v>2.0862754890482401E-4</v>
      </c>
      <c r="E1379" s="13">
        <v>9.0985546357759203E-5</v>
      </c>
      <c r="F1379">
        <v>4.0505554453667902E-4</v>
      </c>
      <c r="G1379">
        <v>1.7642680258469099E-4</v>
      </c>
      <c r="H1379">
        <v>3.72341462835046E-4</v>
      </c>
      <c r="I1379">
        <v>1.76856899196925E-5</v>
      </c>
      <c r="J1379">
        <v>7.9351088617876501E-4</v>
      </c>
      <c r="K1379">
        <v>2.3873540120593299E-4</v>
      </c>
      <c r="L1379">
        <v>3.89652067111679E-4</v>
      </c>
      <c r="M1379">
        <v>2.43303242441412E-4</v>
      </c>
      <c r="N1379">
        <v>3.35817087617098E-5</v>
      </c>
      <c r="O1379">
        <v>1.5873026102289199E-5</v>
      </c>
      <c r="P1379">
        <v>1.1754567850935801E-4</v>
      </c>
    </row>
    <row r="1380" spans="1:16" x14ac:dyDescent="0.35">
      <c r="A1380" s="13" t="s">
        <v>2339</v>
      </c>
      <c r="B1380" s="13" t="s">
        <v>267</v>
      </c>
      <c r="C1380" s="13" t="s">
        <v>1850</v>
      </c>
      <c r="D1380" s="13">
        <v>1.2518968189137699E-4</v>
      </c>
      <c r="E1380" s="13">
        <v>7.8358316622659702E-5</v>
      </c>
      <c r="F1380">
        <v>3.5499767244166801E-4</v>
      </c>
      <c r="G1380">
        <v>1.7646473002663201E-4</v>
      </c>
      <c r="H1380">
        <v>3.4520911534331597E-4</v>
      </c>
      <c r="I1380">
        <v>1.6731430329344298E-5</v>
      </c>
      <c r="J1380">
        <v>8.77417853019012E-4</v>
      </c>
      <c r="K1380">
        <v>2.8732645667008501E-4</v>
      </c>
      <c r="L1380">
        <v>5.32412963981885E-4</v>
      </c>
      <c r="M1380">
        <v>1.8166970136561801E-4</v>
      </c>
      <c r="N1380">
        <v>2.6429186781384E-5</v>
      </c>
      <c r="O1380">
        <v>1.2467633832046599E-5</v>
      </c>
      <c r="P1380">
        <v>1.0062116557437401E-4</v>
      </c>
    </row>
    <row r="1381" spans="1:16" x14ac:dyDescent="0.35">
      <c r="A1381" s="13" t="s">
        <v>2340</v>
      </c>
      <c r="B1381" s="13" t="s">
        <v>267</v>
      </c>
      <c r="C1381" s="13" t="s">
        <v>46</v>
      </c>
      <c r="D1381" s="13">
        <v>2.07020508911274E-4</v>
      </c>
      <c r="E1381" s="13">
        <v>1.2064358039741E-4</v>
      </c>
      <c r="F1381">
        <v>6.02628186077321E-4</v>
      </c>
      <c r="G1381">
        <v>3.1536883187114099E-4</v>
      </c>
      <c r="H1381">
        <v>5.9156348507288705E-4</v>
      </c>
      <c r="I1381">
        <v>3.28820245219403E-5</v>
      </c>
      <c r="J1381">
        <v>1.4253567758146801E-3</v>
      </c>
      <c r="K1381">
        <v>4.20558594739492E-4</v>
      </c>
      <c r="L1381">
        <v>7.5601388556007995E-4</v>
      </c>
      <c r="M1381">
        <v>3.7914909521559502E-4</v>
      </c>
      <c r="N1381">
        <v>4.4564692219092697E-5</v>
      </c>
      <c r="O1381">
        <v>2.3598647495181499E-5</v>
      </c>
      <c r="P1381">
        <v>1.4420239921503301E-4</v>
      </c>
    </row>
    <row r="1382" spans="1:16" x14ac:dyDescent="0.35">
      <c r="A1382" s="13" t="s">
        <v>2341</v>
      </c>
      <c r="B1382" s="13" t="s">
        <v>267</v>
      </c>
      <c r="C1382" s="13" t="s">
        <v>48</v>
      </c>
      <c r="D1382" s="13">
        <v>5.1145353164481903E-4</v>
      </c>
      <c r="E1382" s="13">
        <v>2.6581550402536499E-4</v>
      </c>
      <c r="F1382">
        <v>1.18609835557259E-3</v>
      </c>
      <c r="G1382">
        <v>6.5393384010688303E-4</v>
      </c>
      <c r="H1382">
        <v>1.1483381056852E-3</v>
      </c>
      <c r="I1382">
        <v>5.69176000841534E-5</v>
      </c>
      <c r="J1382">
        <v>2.25943665842892E-3</v>
      </c>
      <c r="K1382">
        <v>6.8984759541339496E-4</v>
      </c>
      <c r="L1382">
        <v>1.09547233497461E-3</v>
      </c>
      <c r="M1382">
        <v>7.9076087694371702E-4</v>
      </c>
      <c r="N1382">
        <v>1.03464464898731E-4</v>
      </c>
      <c r="O1382">
        <v>4.7205717341253102E-5</v>
      </c>
      <c r="P1382">
        <v>3.4543333363242401E-4</v>
      </c>
    </row>
    <row r="1383" spans="1:16" x14ac:dyDescent="0.35">
      <c r="A1383" s="13" t="s">
        <v>2342</v>
      </c>
      <c r="B1383" s="13" t="s">
        <v>267</v>
      </c>
      <c r="C1383" s="13" t="s">
        <v>2343</v>
      </c>
      <c r="D1383" s="13">
        <v>6.4734766510465998E-4</v>
      </c>
      <c r="E1383" s="13">
        <v>4.8859106172367296E-4</v>
      </c>
      <c r="F1383">
        <v>1.8979476406303501E-3</v>
      </c>
      <c r="G1383">
        <v>9.5607413726996797E-4</v>
      </c>
      <c r="H1383">
        <v>1.9635375508471201E-3</v>
      </c>
      <c r="I1383">
        <v>6.8161954921513106E-5</v>
      </c>
      <c r="J1383">
        <v>3.2752100166141798E-3</v>
      </c>
      <c r="K1383">
        <v>1.2294344024133799E-3</v>
      </c>
      <c r="L1383">
        <v>1.56190061368874E-3</v>
      </c>
      <c r="M1383">
        <v>1.04764817348467E-3</v>
      </c>
      <c r="N1383">
        <v>1.9567660609806401E-4</v>
      </c>
      <c r="O1383">
        <v>7.4925163853145304E-5</v>
      </c>
      <c r="P1383">
        <v>7.7711873279106604E-4</v>
      </c>
    </row>
    <row r="1384" spans="1:16" x14ac:dyDescent="0.35">
      <c r="A1384" s="13" t="s">
        <v>2344</v>
      </c>
      <c r="B1384" s="13" t="s">
        <v>267</v>
      </c>
      <c r="C1384" s="13" t="s">
        <v>2345</v>
      </c>
      <c r="D1384" s="13">
        <v>5.7518870217653601E-4</v>
      </c>
      <c r="E1384" s="13">
        <v>3.6441141898388999E-4</v>
      </c>
      <c r="F1384">
        <v>1.6056753158470501E-3</v>
      </c>
      <c r="G1384">
        <v>9.1627088279230698E-4</v>
      </c>
      <c r="H1384">
        <v>1.6828677179543501E-3</v>
      </c>
      <c r="I1384">
        <v>8.5397470938121706E-5</v>
      </c>
      <c r="J1384">
        <v>4.1996508626459296E-3</v>
      </c>
      <c r="K1384">
        <v>1.3282652084659499E-3</v>
      </c>
      <c r="L1384">
        <v>2.3842846359791699E-3</v>
      </c>
      <c r="M1384">
        <v>9.86887366696705E-4</v>
      </c>
      <c r="N1384">
        <v>1.2641621949966201E-4</v>
      </c>
      <c r="O1384">
        <v>6.1018553310312997E-5</v>
      </c>
      <c r="P1384">
        <v>4.43315027324448E-4</v>
      </c>
    </row>
    <row r="1385" spans="1:16" x14ac:dyDescent="0.35">
      <c r="A1385" s="13" t="s">
        <v>2346</v>
      </c>
      <c r="B1385" s="13" t="s">
        <v>267</v>
      </c>
      <c r="C1385" s="13" t="s">
        <v>60</v>
      </c>
      <c r="D1385" s="13">
        <v>2.6093402478896401E-4</v>
      </c>
      <c r="E1385" s="13">
        <v>1.6938728925457901E-4</v>
      </c>
      <c r="F1385">
        <v>7.4977920982065098E-4</v>
      </c>
      <c r="G1385">
        <v>4.3620564689775498E-4</v>
      </c>
      <c r="H1385">
        <v>8.2824962552903697E-4</v>
      </c>
      <c r="I1385">
        <v>4.5647545220247502E-5</v>
      </c>
      <c r="J1385">
        <v>1.9983482378318099E-3</v>
      </c>
      <c r="K1385">
        <v>6.1605627852581203E-4</v>
      </c>
      <c r="L1385">
        <v>1.04309188505599E-3</v>
      </c>
      <c r="M1385">
        <v>5.2746197910606197E-4</v>
      </c>
      <c r="N1385">
        <v>6.0590167529393001E-5</v>
      </c>
      <c r="O1385">
        <v>3.05292168222888E-5</v>
      </c>
      <c r="P1385">
        <v>1.9128937614581499E-4</v>
      </c>
    </row>
    <row r="1386" spans="1:16" x14ac:dyDescent="0.35">
      <c r="A1386" s="13" t="s">
        <v>2347</v>
      </c>
      <c r="B1386" s="13" t="s">
        <v>267</v>
      </c>
      <c r="C1386" s="13" t="s">
        <v>602</v>
      </c>
      <c r="D1386" s="13">
        <v>4.6959574371467404E-3</v>
      </c>
      <c r="E1386" s="13">
        <v>2.6178513536652698E-3</v>
      </c>
      <c r="F1386">
        <v>9.2343610740845995E-3</v>
      </c>
      <c r="G1386">
        <v>6.0544149456125398E-3</v>
      </c>
      <c r="H1386">
        <v>1.0217625373074401E-2</v>
      </c>
      <c r="I1386">
        <v>3.3430090721078598E-4</v>
      </c>
      <c r="J1386">
        <v>1.7542267741115801E-2</v>
      </c>
      <c r="K1386">
        <v>5.7165215342701997E-3</v>
      </c>
      <c r="L1386">
        <v>6.75576623009251E-3</v>
      </c>
      <c r="M1386">
        <v>7.0067697679313101E-3</v>
      </c>
      <c r="N1386">
        <v>1.09314166898197E-3</v>
      </c>
      <c r="O1386">
        <v>4.4188495244477699E-4</v>
      </c>
      <c r="P1386">
        <v>3.5962472669767401E-3</v>
      </c>
    </row>
    <row r="1387" spans="1:16" x14ac:dyDescent="0.35">
      <c r="A1387" s="13" t="s">
        <v>2348</v>
      </c>
      <c r="B1387" s="13" t="s">
        <v>267</v>
      </c>
      <c r="C1387" s="13" t="s">
        <v>2349</v>
      </c>
      <c r="D1387" s="13">
        <v>1.9981026166469898E-3</v>
      </c>
      <c r="E1387" s="13">
        <v>1.1949428189350899E-3</v>
      </c>
      <c r="F1387">
        <v>5.38697200665713E-3</v>
      </c>
      <c r="G1387">
        <v>3.8801550676496998E-3</v>
      </c>
      <c r="H1387">
        <v>6.28048039911907E-3</v>
      </c>
      <c r="I1387">
        <v>3.5092614377454099E-4</v>
      </c>
      <c r="J1387">
        <v>1.6286229389978601E-2</v>
      </c>
      <c r="K1387">
        <v>4.1640815957206196E-3</v>
      </c>
      <c r="L1387">
        <v>8.0061514340093506E-3</v>
      </c>
      <c r="M1387">
        <v>3.99947100032042E-3</v>
      </c>
      <c r="N1387">
        <v>4.2236431482383101E-4</v>
      </c>
      <c r="O1387">
        <v>2.1521354922796E-4</v>
      </c>
      <c r="P1387">
        <v>1.24465461178277E-3</v>
      </c>
    </row>
    <row r="1388" spans="1:16" x14ac:dyDescent="0.35">
      <c r="A1388" s="13" t="s">
        <v>2350</v>
      </c>
      <c r="B1388" s="13" t="s">
        <v>267</v>
      </c>
      <c r="C1388" s="13" t="s">
        <v>80</v>
      </c>
      <c r="D1388" s="13">
        <v>1.01603051730811E-4</v>
      </c>
      <c r="E1388" s="13">
        <v>6.0739017437304499E-5</v>
      </c>
      <c r="F1388">
        <v>2.6423075408986798E-4</v>
      </c>
      <c r="G1388">
        <v>1.4396054575384001E-4</v>
      </c>
      <c r="H1388">
        <v>2.7316223340220303E-4</v>
      </c>
      <c r="I1388">
        <v>1.3836951273144399E-5</v>
      </c>
      <c r="J1388">
        <v>7.9061449357346696E-4</v>
      </c>
      <c r="K1388">
        <v>2.3174000454078599E-4</v>
      </c>
      <c r="L1388">
        <v>4.8809076908016403E-4</v>
      </c>
      <c r="M1388">
        <v>1.3859235400918101E-4</v>
      </c>
      <c r="N1388">
        <v>1.9223609234901601E-5</v>
      </c>
      <c r="O1388">
        <v>9.1688570931894894E-6</v>
      </c>
      <c r="P1388">
        <v>6.8322954472955006E-5</v>
      </c>
    </row>
    <row r="1389" spans="1:16" x14ac:dyDescent="0.35">
      <c r="A1389" s="13" t="s">
        <v>2351</v>
      </c>
      <c r="B1389" s="13" t="s">
        <v>267</v>
      </c>
      <c r="C1389" s="13" t="s">
        <v>2352</v>
      </c>
      <c r="D1389" s="13">
        <v>4.39825656782672E-4</v>
      </c>
      <c r="E1389" s="13">
        <v>2.2326917194372001E-4</v>
      </c>
      <c r="F1389">
        <v>1.05584555384069E-3</v>
      </c>
      <c r="G1389">
        <v>8.9934511655148002E-4</v>
      </c>
      <c r="H1389">
        <v>1.24219513339539E-3</v>
      </c>
      <c r="I1389">
        <v>6.9007721506281504E-5</v>
      </c>
      <c r="J1389">
        <v>3.2357409578815202E-3</v>
      </c>
      <c r="K1389">
        <v>7.2870655453724802E-4</v>
      </c>
      <c r="L1389">
        <v>1.57542612616015E-3</v>
      </c>
      <c r="M1389">
        <v>7.4157819832670099E-4</v>
      </c>
      <c r="N1389">
        <v>7.5693446685744595E-5</v>
      </c>
      <c r="O1389">
        <v>4.0048377363163599E-5</v>
      </c>
      <c r="P1389">
        <v>2.13741851088618E-4</v>
      </c>
    </row>
    <row r="1390" spans="1:16" x14ac:dyDescent="0.35">
      <c r="A1390" s="13" t="s">
        <v>2353</v>
      </c>
      <c r="B1390" s="13" t="s">
        <v>267</v>
      </c>
      <c r="C1390" s="13" t="s">
        <v>84</v>
      </c>
      <c r="D1390" s="13">
        <v>1.8946343032105899E-4</v>
      </c>
      <c r="E1390" s="13">
        <v>1.0145101627637801E-4</v>
      </c>
      <c r="F1390">
        <v>4.9631878251966998E-4</v>
      </c>
      <c r="G1390">
        <v>3.0974249950266401E-4</v>
      </c>
      <c r="H1390">
        <v>5.3595828632896402E-4</v>
      </c>
      <c r="I1390">
        <v>3.0214566458176802E-5</v>
      </c>
      <c r="J1390">
        <v>1.3440347225059099E-3</v>
      </c>
      <c r="K1390">
        <v>3.4195534847862602E-4</v>
      </c>
      <c r="L1390">
        <v>6.9983506176691601E-4</v>
      </c>
      <c r="M1390">
        <v>3.0655129093253198E-4</v>
      </c>
      <c r="N1390">
        <v>3.4918419814535403E-5</v>
      </c>
      <c r="O1390">
        <v>1.8699070176454202E-5</v>
      </c>
      <c r="P1390">
        <v>1.05053714718642E-4</v>
      </c>
    </row>
    <row r="1391" spans="1:16" x14ac:dyDescent="0.35">
      <c r="A1391" s="13" t="s">
        <v>2354</v>
      </c>
      <c r="B1391" s="13" t="s">
        <v>267</v>
      </c>
      <c r="C1391" s="13" t="s">
        <v>2355</v>
      </c>
      <c r="D1391" s="13">
        <v>3.2426757111726198E-4</v>
      </c>
      <c r="E1391" s="13">
        <v>2.04221539463884E-4</v>
      </c>
      <c r="F1391">
        <v>8.6302704294155595E-4</v>
      </c>
      <c r="G1391">
        <v>4.0518703005007001E-4</v>
      </c>
      <c r="H1391">
        <v>8.3198322091732003E-4</v>
      </c>
      <c r="I1391">
        <v>3.5243804780445201E-5</v>
      </c>
      <c r="J1391">
        <v>1.5365077688414401E-3</v>
      </c>
      <c r="K1391">
        <v>5.2318689060298397E-4</v>
      </c>
      <c r="L1391">
        <v>8.0130694815103804E-4</v>
      </c>
      <c r="M1391">
        <v>5.1367108874567698E-4</v>
      </c>
      <c r="N1391">
        <v>7.9209723057300997E-5</v>
      </c>
      <c r="O1391">
        <v>3.54865876039846E-5</v>
      </c>
      <c r="P1391">
        <v>2.9721276557992599E-4</v>
      </c>
    </row>
    <row r="1392" spans="1:16" x14ac:dyDescent="0.35">
      <c r="A1392" s="13" t="s">
        <v>2356</v>
      </c>
      <c r="B1392" s="13" t="s">
        <v>267</v>
      </c>
      <c r="C1392" s="13" t="s">
        <v>818</v>
      </c>
      <c r="D1392" s="13">
        <v>9.0423584867603904E-4</v>
      </c>
      <c r="E1392" s="13">
        <v>5.1706887771729498E-4</v>
      </c>
      <c r="F1392">
        <v>2.1001748708334099E-3</v>
      </c>
      <c r="G1392">
        <v>2.17659576596009E-3</v>
      </c>
      <c r="H1392">
        <v>2.94478014577135E-3</v>
      </c>
      <c r="I1392">
        <v>1.7013196503593399E-4</v>
      </c>
      <c r="J1392">
        <v>7.8843903495952397E-3</v>
      </c>
      <c r="K1392">
        <v>1.6878337201675199E-3</v>
      </c>
      <c r="L1392">
        <v>3.4408968039278801E-3</v>
      </c>
      <c r="M1392">
        <v>1.4348395406043001E-3</v>
      </c>
      <c r="N1392">
        <v>1.7912515327405499E-4</v>
      </c>
      <c r="O1392">
        <v>9.0014804406139296E-5</v>
      </c>
      <c r="P1392">
        <v>4.33249876373988E-4</v>
      </c>
    </row>
    <row r="1393" spans="1:16" x14ac:dyDescent="0.35">
      <c r="A1393" s="13" t="s">
        <v>2357</v>
      </c>
      <c r="B1393" s="13" t="s">
        <v>267</v>
      </c>
      <c r="C1393" s="13" t="s">
        <v>1239</v>
      </c>
      <c r="D1393" s="13">
        <v>3.68058443011612E-3</v>
      </c>
      <c r="E1393" s="13">
        <v>2.00005479484945E-3</v>
      </c>
      <c r="F1393">
        <v>8.6456492306783705E-3</v>
      </c>
      <c r="G1393">
        <v>8.5892009646441198E-3</v>
      </c>
      <c r="H1393">
        <v>1.0971233646636099E-2</v>
      </c>
      <c r="I1393">
        <v>6.3591299172849705E-4</v>
      </c>
      <c r="J1393">
        <v>2.89597043487754E-2</v>
      </c>
      <c r="K1393">
        <v>6.4380721069110299E-3</v>
      </c>
      <c r="L1393">
        <v>1.4022340891865E-2</v>
      </c>
      <c r="M1393">
        <v>6.3439547821702198E-3</v>
      </c>
      <c r="N1393">
        <v>6.7376802204284795E-4</v>
      </c>
      <c r="O1393">
        <v>3.4875770538031698E-4</v>
      </c>
      <c r="P1393">
        <v>1.74705302969323E-3</v>
      </c>
    </row>
    <row r="1394" spans="1:16" x14ac:dyDescent="0.35">
      <c r="A1394" s="13" t="s">
        <v>2358</v>
      </c>
      <c r="B1394" s="13" t="s">
        <v>267</v>
      </c>
      <c r="C1394" s="13" t="s">
        <v>2359</v>
      </c>
      <c r="D1394" s="13">
        <v>5.5258995485415697E-3</v>
      </c>
      <c r="E1394" s="13">
        <v>3.2323037431933499E-3</v>
      </c>
      <c r="F1394">
        <v>1.4388254825131499E-2</v>
      </c>
      <c r="G1394">
        <v>1.03008417277535E-2</v>
      </c>
      <c r="H1394">
        <v>1.5226357098731999E-2</v>
      </c>
      <c r="I1394">
        <v>7.1856622707383198E-4</v>
      </c>
      <c r="J1394">
        <v>3.8149003840702897E-2</v>
      </c>
      <c r="K1394">
        <v>1.1174471857289099E-2</v>
      </c>
      <c r="L1394">
        <v>1.9367587177612701E-2</v>
      </c>
      <c r="M1394">
        <v>1.0175239251934301E-2</v>
      </c>
      <c r="N1394">
        <v>1.2150325815682699E-3</v>
      </c>
      <c r="O1394">
        <v>5.4953253706827899E-4</v>
      </c>
      <c r="P1394">
        <v>4.2681871325647002E-3</v>
      </c>
    </row>
    <row r="1395" spans="1:16" x14ac:dyDescent="0.35">
      <c r="A1395" s="13" t="s">
        <v>2360</v>
      </c>
      <c r="B1395" s="13" t="s">
        <v>267</v>
      </c>
      <c r="C1395" s="13" t="s">
        <v>632</v>
      </c>
      <c r="D1395" s="13">
        <v>4.25072675627795E-4</v>
      </c>
      <c r="E1395" s="13">
        <v>2.6970335182667201E-4</v>
      </c>
      <c r="F1395">
        <v>1.1833730966786301E-3</v>
      </c>
      <c r="G1395">
        <v>6.09651092416371E-4</v>
      </c>
      <c r="H1395">
        <v>1.1851044839088999E-3</v>
      </c>
      <c r="I1395">
        <v>5.2660023940722798E-5</v>
      </c>
      <c r="J1395">
        <v>2.4103943851387102E-3</v>
      </c>
      <c r="K1395">
        <v>8.0092865372152701E-4</v>
      </c>
      <c r="L1395">
        <v>1.28520993852815E-3</v>
      </c>
      <c r="M1395">
        <v>6.9557726932566101E-4</v>
      </c>
      <c r="N1395">
        <v>1.04998625677189E-4</v>
      </c>
      <c r="O1395">
        <v>4.7073253017025498E-5</v>
      </c>
      <c r="P1395">
        <v>3.9759720771452898E-4</v>
      </c>
    </row>
    <row r="1396" spans="1:16" x14ac:dyDescent="0.35">
      <c r="A1396" s="13" t="s">
        <v>2361</v>
      </c>
      <c r="B1396" s="13" t="s">
        <v>267</v>
      </c>
      <c r="C1396" s="13" t="s">
        <v>2362</v>
      </c>
      <c r="D1396" s="13">
        <v>1.2344177623520099E-4</v>
      </c>
      <c r="E1396" s="13">
        <v>8.3636046604269296E-5</v>
      </c>
      <c r="F1396">
        <v>3.61581719534285E-4</v>
      </c>
      <c r="G1396">
        <v>1.7785250131296899E-4</v>
      </c>
      <c r="H1396">
        <v>3.5748401596775401E-4</v>
      </c>
      <c r="I1396">
        <v>1.52399441161686E-5</v>
      </c>
      <c r="J1396">
        <v>7.5224404967490395E-4</v>
      </c>
      <c r="K1396">
        <v>2.5674802313710698E-4</v>
      </c>
      <c r="L1396">
        <v>3.8937106021446098E-4</v>
      </c>
      <c r="M1396">
        <v>1.9402970700981099E-4</v>
      </c>
      <c r="N1396">
        <v>3.1718098644718001E-5</v>
      </c>
      <c r="O1396">
        <v>1.3810978670208099E-5</v>
      </c>
      <c r="P1396">
        <v>1.2930220108074499E-4</v>
      </c>
    </row>
    <row r="1397" spans="1:16" x14ac:dyDescent="0.35">
      <c r="A1397" s="13" t="s">
        <v>2363</v>
      </c>
      <c r="B1397" s="13" t="s">
        <v>267</v>
      </c>
      <c r="C1397" s="13" t="s">
        <v>2364</v>
      </c>
      <c r="D1397" s="13">
        <v>1.5345437988631101E-5</v>
      </c>
      <c r="E1397" s="13">
        <v>1.00125391947548E-5</v>
      </c>
      <c r="F1397">
        <v>4.4168230830747503E-5</v>
      </c>
      <c r="G1397">
        <v>2.2312899185526699E-5</v>
      </c>
      <c r="H1397">
        <v>4.3263377550223001E-5</v>
      </c>
      <c r="I1397">
        <v>1.8391420501083799E-6</v>
      </c>
      <c r="J1397">
        <v>1.03439193319941E-4</v>
      </c>
      <c r="K1397">
        <v>3.4016343162638701E-5</v>
      </c>
      <c r="L1397">
        <v>5.0778421458708998E-5</v>
      </c>
      <c r="M1397">
        <v>2.1759555103156901E-5</v>
      </c>
      <c r="N1397">
        <v>3.6188938657804802E-6</v>
      </c>
      <c r="O1397">
        <v>1.5805901323854201E-6</v>
      </c>
      <c r="P1397">
        <v>1.4998458476152299E-5</v>
      </c>
    </row>
    <row r="1398" spans="1:16" x14ac:dyDescent="0.35">
      <c r="A1398" s="13" t="s">
        <v>2365</v>
      </c>
      <c r="B1398" s="13" t="s">
        <v>267</v>
      </c>
      <c r="C1398" s="13" t="s">
        <v>2366</v>
      </c>
      <c r="D1398" s="13">
        <v>3.8217434656398101E-4</v>
      </c>
      <c r="E1398" s="13">
        <v>2.4178744316393901E-4</v>
      </c>
      <c r="F1398">
        <v>1.03514629369515E-3</v>
      </c>
      <c r="G1398">
        <v>5.6314619528417505E-4</v>
      </c>
      <c r="H1398">
        <v>1.04441477689746E-3</v>
      </c>
      <c r="I1398">
        <v>4.7031986383017397E-5</v>
      </c>
      <c r="J1398">
        <v>1.9653436136636299E-3</v>
      </c>
      <c r="K1398">
        <v>5.9171719406080601E-4</v>
      </c>
      <c r="L1398">
        <v>9.0011317934599001E-4</v>
      </c>
      <c r="M1398">
        <v>8.1136998308698003E-4</v>
      </c>
      <c r="N1398">
        <v>1.00119113520149E-4</v>
      </c>
      <c r="O1398">
        <v>4.3065740463073101E-5</v>
      </c>
      <c r="P1398">
        <v>3.0729881676506803E-4</v>
      </c>
    </row>
    <row r="1399" spans="1:16" x14ac:dyDescent="0.35">
      <c r="A1399" s="13" t="s">
        <v>2367</v>
      </c>
      <c r="B1399" s="13" t="s">
        <v>267</v>
      </c>
      <c r="C1399" s="13" t="s">
        <v>92</v>
      </c>
      <c r="D1399" s="13">
        <v>2.0026058162915302E-3</v>
      </c>
      <c r="E1399" s="13">
        <v>1.05414012248795E-3</v>
      </c>
      <c r="F1399">
        <v>4.8130037575751803E-3</v>
      </c>
      <c r="G1399">
        <v>4.2841111805929201E-3</v>
      </c>
      <c r="H1399">
        <v>5.7141584150819597E-3</v>
      </c>
      <c r="I1399">
        <v>3.2421956837952503E-4</v>
      </c>
      <c r="J1399">
        <v>1.3961383491043399E-2</v>
      </c>
      <c r="K1399">
        <v>3.2833809296976299E-3</v>
      </c>
      <c r="L1399">
        <v>7.1788776538119501E-3</v>
      </c>
      <c r="M1399">
        <v>3.2418787209649298E-3</v>
      </c>
      <c r="N1399">
        <v>3.4935991507100003E-4</v>
      </c>
      <c r="O1399">
        <v>1.8766557109005101E-4</v>
      </c>
      <c r="P1399">
        <v>9.2927633237901996E-4</v>
      </c>
    </row>
    <row r="1400" spans="1:16" x14ac:dyDescent="0.35">
      <c r="A1400" s="13" t="s">
        <v>2368</v>
      </c>
      <c r="B1400" s="13" t="s">
        <v>267</v>
      </c>
      <c r="C1400" s="13" t="s">
        <v>833</v>
      </c>
      <c r="D1400" s="13">
        <v>2.07239882111335E-4</v>
      </c>
      <c r="E1400" s="13">
        <v>1.22482781100221E-4</v>
      </c>
      <c r="F1400">
        <v>5.8312844082430905E-4</v>
      </c>
      <c r="G1400">
        <v>3.2012568528412999E-4</v>
      </c>
      <c r="H1400">
        <v>6.0239849089964296E-4</v>
      </c>
      <c r="I1400">
        <v>3.23631462251386E-5</v>
      </c>
      <c r="J1400">
        <v>1.4610469200850901E-3</v>
      </c>
      <c r="K1400">
        <v>4.3030827853899202E-4</v>
      </c>
      <c r="L1400">
        <v>7.3357136349285E-4</v>
      </c>
      <c r="M1400">
        <v>3.9312807165997799E-4</v>
      </c>
      <c r="N1400">
        <v>4.5865890984969203E-5</v>
      </c>
      <c r="O1400">
        <v>2.3196885656105399E-5</v>
      </c>
      <c r="P1400">
        <v>1.48114353693491E-4</v>
      </c>
    </row>
    <row r="1401" spans="1:16" x14ac:dyDescent="0.35">
      <c r="A1401" s="13" t="s">
        <v>2369</v>
      </c>
      <c r="B1401" s="13" t="s">
        <v>267</v>
      </c>
      <c r="C1401" s="13" t="s">
        <v>94</v>
      </c>
      <c r="D1401" s="13">
        <v>8.8676925136186601E-5</v>
      </c>
      <c r="E1401" s="13">
        <v>5.4219404552931503E-5</v>
      </c>
      <c r="F1401">
        <v>2.4535776191865401E-4</v>
      </c>
      <c r="G1401">
        <v>1.25397985853263E-4</v>
      </c>
      <c r="H1401">
        <v>2.3763637762748901E-4</v>
      </c>
      <c r="I1401">
        <v>1.16779167040743E-5</v>
      </c>
      <c r="J1401">
        <v>6.2389984015917695E-4</v>
      </c>
      <c r="K1401">
        <v>2.02414953411898E-4</v>
      </c>
      <c r="L1401">
        <v>3.9570987008877301E-4</v>
      </c>
      <c r="M1401">
        <v>1.22191124537903E-4</v>
      </c>
      <c r="N1401">
        <v>1.7533051052220898E-5</v>
      </c>
      <c r="O1401">
        <v>8.3053219871654892E-6</v>
      </c>
      <c r="P1401">
        <v>6.6178273006555394E-5</v>
      </c>
    </row>
    <row r="1402" spans="1:16" x14ac:dyDescent="0.35">
      <c r="A1402" s="13" t="s">
        <v>2370</v>
      </c>
      <c r="B1402" s="13" t="s">
        <v>267</v>
      </c>
      <c r="C1402" s="13" t="s">
        <v>1871</v>
      </c>
      <c r="D1402" s="13">
        <v>1.3211266951923799E-4</v>
      </c>
      <c r="E1402" s="13">
        <v>8.7875888015251103E-5</v>
      </c>
      <c r="F1402">
        <v>3.7614776220054803E-4</v>
      </c>
      <c r="G1402">
        <v>2.14601213827941E-4</v>
      </c>
      <c r="H1402">
        <v>4.20209086619654E-4</v>
      </c>
      <c r="I1402">
        <v>2.3329596416596001E-5</v>
      </c>
      <c r="J1402">
        <v>1.0925815462819999E-3</v>
      </c>
      <c r="K1402">
        <v>3.2373629404703301E-4</v>
      </c>
      <c r="L1402">
        <v>5.4620974554591404E-4</v>
      </c>
      <c r="M1402">
        <v>2.5746004228024202E-4</v>
      </c>
      <c r="N1402">
        <v>3.0603672930465899E-5</v>
      </c>
      <c r="O1402">
        <v>1.53779401238065E-5</v>
      </c>
      <c r="P1402">
        <v>9.7276230025027395E-5</v>
      </c>
    </row>
    <row r="1403" spans="1:16" x14ac:dyDescent="0.35">
      <c r="A1403" s="13" t="s">
        <v>2371</v>
      </c>
      <c r="B1403" s="13" t="s">
        <v>267</v>
      </c>
      <c r="C1403" s="13" t="s">
        <v>841</v>
      </c>
      <c r="D1403" s="13">
        <v>1.22177651443916E-3</v>
      </c>
      <c r="E1403" s="13">
        <v>7.0428393704864104E-4</v>
      </c>
      <c r="F1403">
        <v>3.3021309503427302E-3</v>
      </c>
      <c r="G1403">
        <v>2.13715464193382E-3</v>
      </c>
      <c r="H1403">
        <v>3.5810692634049299E-3</v>
      </c>
      <c r="I1403">
        <v>1.97002159810094E-4</v>
      </c>
      <c r="J1403">
        <v>8.6971290243635403E-3</v>
      </c>
      <c r="K1403">
        <v>2.5316490386375098E-3</v>
      </c>
      <c r="L1403">
        <v>4.47965265733091E-3</v>
      </c>
      <c r="M1403">
        <v>2.4203812823758602E-3</v>
      </c>
      <c r="N1403">
        <v>2.5812661797612499E-4</v>
      </c>
      <c r="O1403">
        <v>1.3130717230059501E-4</v>
      </c>
      <c r="P1403">
        <v>8.0336121916552703E-4</v>
      </c>
    </row>
    <row r="1404" spans="1:16" x14ac:dyDescent="0.35">
      <c r="A1404" s="13" t="s">
        <v>2372</v>
      </c>
      <c r="B1404" s="13" t="s">
        <v>267</v>
      </c>
      <c r="C1404" s="13" t="s">
        <v>2373</v>
      </c>
      <c r="D1404" s="13">
        <v>1.2594551066825299E-4</v>
      </c>
      <c r="E1404" s="13">
        <v>7.5015694766253805E-5</v>
      </c>
      <c r="F1404">
        <v>3.6131891383822402E-4</v>
      </c>
      <c r="G1404">
        <v>2.0034238228273699E-4</v>
      </c>
      <c r="H1404">
        <v>3.56150879623707E-4</v>
      </c>
      <c r="I1404">
        <v>1.8493257217476299E-5</v>
      </c>
      <c r="J1404">
        <v>8.2693778654697797E-4</v>
      </c>
      <c r="K1404">
        <v>2.3656035306858299E-4</v>
      </c>
      <c r="L1404">
        <v>3.9963761884081501E-4</v>
      </c>
      <c r="M1404">
        <v>2.3312235637899001E-4</v>
      </c>
      <c r="N1404">
        <v>2.8713154146902E-5</v>
      </c>
      <c r="O1404">
        <v>1.44592792696821E-5</v>
      </c>
      <c r="P1404">
        <v>9.4538466442322899E-5</v>
      </c>
    </row>
    <row r="1405" spans="1:16" x14ac:dyDescent="0.35">
      <c r="A1405" s="13" t="s">
        <v>2374</v>
      </c>
      <c r="B1405" s="13" t="s">
        <v>267</v>
      </c>
      <c r="C1405" s="13" t="s">
        <v>251</v>
      </c>
      <c r="D1405" s="13">
        <v>1.20257036601211E-3</v>
      </c>
      <c r="E1405" s="13">
        <v>7.0413963082033802E-4</v>
      </c>
      <c r="F1405">
        <v>2.81400063869406E-3</v>
      </c>
      <c r="G1405">
        <v>1.31784898004773E-3</v>
      </c>
      <c r="H1405">
        <v>2.7522116302527099E-3</v>
      </c>
      <c r="I1405">
        <v>1.08529088159704E-4</v>
      </c>
      <c r="J1405">
        <v>4.5588384231545096E-3</v>
      </c>
      <c r="K1405">
        <v>1.6050450546098399E-3</v>
      </c>
      <c r="L1405">
        <v>2.3073074363531201E-3</v>
      </c>
      <c r="M1405">
        <v>1.8786921184858799E-3</v>
      </c>
      <c r="N1405">
        <v>2.7919466600948402E-4</v>
      </c>
      <c r="O1405">
        <v>1.21287558431165E-4</v>
      </c>
      <c r="P1405">
        <v>9.6061330019129904E-4</v>
      </c>
    </row>
    <row r="1406" spans="1:16" x14ac:dyDescent="0.35">
      <c r="A1406" s="13" t="s">
        <v>2375</v>
      </c>
      <c r="B1406" s="13" t="s">
        <v>267</v>
      </c>
      <c r="C1406" s="13" t="s">
        <v>96</v>
      </c>
      <c r="D1406" s="13">
        <v>1.33527085628194E-3</v>
      </c>
      <c r="E1406" s="13">
        <v>8.3909691940593399E-4</v>
      </c>
      <c r="F1406">
        <v>3.6471142084329102E-3</v>
      </c>
      <c r="G1406">
        <v>2.4642929866060099E-3</v>
      </c>
      <c r="H1406">
        <v>4.3066963465401703E-3</v>
      </c>
      <c r="I1406">
        <v>2.4409142026687099E-4</v>
      </c>
      <c r="J1406">
        <v>1.08480035609718E-2</v>
      </c>
      <c r="K1406">
        <v>2.9507733740948001E-3</v>
      </c>
      <c r="L1406">
        <v>5.4677385209173004E-3</v>
      </c>
      <c r="M1406">
        <v>2.6507230810856701E-3</v>
      </c>
      <c r="N1406">
        <v>2.9268154062279099E-4</v>
      </c>
      <c r="O1406">
        <v>1.49701412571438E-4</v>
      </c>
      <c r="P1406">
        <v>8.6874961705680196E-4</v>
      </c>
    </row>
    <row r="1407" spans="1:16" x14ac:dyDescent="0.35">
      <c r="A1407" s="13" t="s">
        <v>2376</v>
      </c>
      <c r="B1407" s="13" t="s">
        <v>267</v>
      </c>
      <c r="C1407" s="13" t="s">
        <v>98</v>
      </c>
      <c r="D1407" s="13">
        <v>1.4394655768640401E-3</v>
      </c>
      <c r="E1407" s="13">
        <v>8.6043207792425402E-4</v>
      </c>
      <c r="F1407">
        <v>4.2482287447439798E-3</v>
      </c>
      <c r="G1407">
        <v>2.4888801876213201E-3</v>
      </c>
      <c r="H1407">
        <v>4.2032282690392499E-3</v>
      </c>
      <c r="I1407">
        <v>2.26296016379937E-4</v>
      </c>
      <c r="J1407">
        <v>1.04511077898389E-2</v>
      </c>
      <c r="K1407">
        <v>2.8953520071679601E-3</v>
      </c>
      <c r="L1407">
        <v>5.0138955034928897E-3</v>
      </c>
      <c r="M1407">
        <v>2.8349224425319201E-3</v>
      </c>
      <c r="N1407">
        <v>3.2567841155108199E-4</v>
      </c>
      <c r="O1407">
        <v>1.6844446252497E-4</v>
      </c>
      <c r="P1407">
        <v>1.0623951476400901E-3</v>
      </c>
    </row>
    <row r="1408" spans="1:16" x14ac:dyDescent="0.35">
      <c r="A1408" s="13" t="s">
        <v>2377</v>
      </c>
      <c r="B1408" s="13" t="s">
        <v>267</v>
      </c>
      <c r="C1408" s="13" t="s">
        <v>100</v>
      </c>
      <c r="D1408" s="13">
        <v>2.0085645707560901E-4</v>
      </c>
      <c r="E1408" s="13">
        <v>1.3118963245541099E-4</v>
      </c>
      <c r="F1408">
        <v>5.5469234610381604E-4</v>
      </c>
      <c r="G1408">
        <v>3.3273699072848399E-4</v>
      </c>
      <c r="H1408">
        <v>6.2598063712654601E-4</v>
      </c>
      <c r="I1408">
        <v>3.38117376897156E-5</v>
      </c>
      <c r="J1408">
        <v>1.68786169842211E-3</v>
      </c>
      <c r="K1408">
        <v>4.8417471002719202E-4</v>
      </c>
      <c r="L1408">
        <v>8.4106419101068902E-4</v>
      </c>
      <c r="M1408">
        <v>3.7804275294905899E-4</v>
      </c>
      <c r="N1408">
        <v>4.4969358223815597E-5</v>
      </c>
      <c r="O1408">
        <v>2.2226898879791699E-5</v>
      </c>
      <c r="P1408">
        <v>1.4589979138185399E-4</v>
      </c>
    </row>
    <row r="1409" spans="1:16" x14ac:dyDescent="0.35">
      <c r="A1409" s="13" t="s">
        <v>2378</v>
      </c>
      <c r="B1409" s="13" t="s">
        <v>267</v>
      </c>
      <c r="C1409" s="13" t="s">
        <v>2379</v>
      </c>
      <c r="D1409" s="13">
        <v>5.1732652067500498E-4</v>
      </c>
      <c r="E1409" s="13">
        <v>3.1775261458460801E-4</v>
      </c>
      <c r="F1409">
        <v>1.41958390346858E-3</v>
      </c>
      <c r="G1409">
        <v>8.0520793106057505E-4</v>
      </c>
      <c r="H1409">
        <v>1.45092536185613E-3</v>
      </c>
      <c r="I1409">
        <v>7.0890773835675599E-5</v>
      </c>
      <c r="J1409">
        <v>3.1081137491860899E-3</v>
      </c>
      <c r="K1409">
        <v>9.6196095281815303E-4</v>
      </c>
      <c r="L1409">
        <v>1.6548975216089401E-3</v>
      </c>
      <c r="M1409">
        <v>9.8832293979268402E-4</v>
      </c>
      <c r="N1409">
        <v>1.2172860287617E-4</v>
      </c>
      <c r="O1409">
        <v>5.7330994144049602E-5</v>
      </c>
      <c r="P1409">
        <v>4.1528547982496897E-4</v>
      </c>
    </row>
    <row r="1410" spans="1:16" x14ac:dyDescent="0.35">
      <c r="A1410" s="13" t="s">
        <v>2380</v>
      </c>
      <c r="B1410" s="13" t="s">
        <v>267</v>
      </c>
      <c r="C1410" s="13" t="s">
        <v>102</v>
      </c>
      <c r="D1410" s="13">
        <v>2.28043255276644E-3</v>
      </c>
      <c r="E1410" s="13">
        <v>1.4200608906282199E-3</v>
      </c>
      <c r="F1410">
        <v>5.9922969709958803E-3</v>
      </c>
      <c r="G1410">
        <v>3.2325342550580502E-3</v>
      </c>
      <c r="H1410">
        <v>5.9434347219471297E-3</v>
      </c>
      <c r="I1410">
        <v>2.5887606432103098E-4</v>
      </c>
      <c r="J1410">
        <v>1.07323935351911E-2</v>
      </c>
      <c r="K1410">
        <v>3.35522302489798E-3</v>
      </c>
      <c r="L1410">
        <v>5.0524032707843702E-3</v>
      </c>
      <c r="M1410">
        <v>4.7480517188145596E-3</v>
      </c>
      <c r="N1410">
        <v>5.8256325191148996E-4</v>
      </c>
      <c r="O1410">
        <v>2.48565305117183E-4</v>
      </c>
      <c r="P1410">
        <v>1.8627066356144699E-3</v>
      </c>
    </row>
    <row r="1411" spans="1:16" x14ac:dyDescent="0.35">
      <c r="A1411" s="13" t="s">
        <v>2381</v>
      </c>
      <c r="B1411" s="13" t="s">
        <v>267</v>
      </c>
      <c r="C1411" s="13" t="s">
        <v>2382</v>
      </c>
      <c r="D1411" s="13">
        <v>7.03601328225148E-4</v>
      </c>
      <c r="E1411" s="13">
        <v>4.8056697329566502E-4</v>
      </c>
      <c r="F1411">
        <v>2.0312396447083199E-3</v>
      </c>
      <c r="G1411">
        <v>1.0097458820504601E-3</v>
      </c>
      <c r="H1411">
        <v>2.0033213787994299E-3</v>
      </c>
      <c r="I1411">
        <v>8.2242903755382505E-5</v>
      </c>
      <c r="J1411">
        <v>3.8167217832282799E-3</v>
      </c>
      <c r="K1411">
        <v>1.3262966459957101E-3</v>
      </c>
      <c r="L1411">
        <v>1.9793544668070401E-3</v>
      </c>
      <c r="M1411">
        <v>1.1253067549422801E-3</v>
      </c>
      <c r="N1411">
        <v>1.8696131966109799E-4</v>
      </c>
      <c r="O1411">
        <v>8.0342721983550999E-5</v>
      </c>
      <c r="P1411">
        <v>7.5563100645608804E-4</v>
      </c>
    </row>
    <row r="1412" spans="1:16" x14ac:dyDescent="0.35">
      <c r="A1412" s="13" t="s">
        <v>2383</v>
      </c>
      <c r="B1412" s="13" t="s">
        <v>267</v>
      </c>
      <c r="C1412" s="13" t="s">
        <v>255</v>
      </c>
      <c r="D1412" s="13">
        <v>5.0137491679597796E-4</v>
      </c>
      <c r="E1412" s="13">
        <v>3.1875409284091202E-4</v>
      </c>
      <c r="F1412">
        <v>1.3508021036709901E-3</v>
      </c>
      <c r="G1412">
        <v>8.0090266944452503E-4</v>
      </c>
      <c r="H1412">
        <v>1.48968716973546E-3</v>
      </c>
      <c r="I1412">
        <v>7.8045515127200501E-5</v>
      </c>
      <c r="J1412">
        <v>3.9663671038462703E-3</v>
      </c>
      <c r="K1412">
        <v>1.1786770045468401E-3</v>
      </c>
      <c r="L1412">
        <v>2.2009452053749698E-3</v>
      </c>
      <c r="M1412">
        <v>8.4714372741106104E-4</v>
      </c>
      <c r="N1412">
        <v>1.06033720152314E-4</v>
      </c>
      <c r="O1412">
        <v>5.1531868702925402E-5</v>
      </c>
      <c r="P1412">
        <v>3.56211945240559E-4</v>
      </c>
    </row>
    <row r="1413" spans="1:16" x14ac:dyDescent="0.35">
      <c r="A1413" s="13" t="s">
        <v>2384</v>
      </c>
      <c r="B1413" s="13" t="s">
        <v>267</v>
      </c>
      <c r="C1413" s="13" t="s">
        <v>106</v>
      </c>
      <c r="D1413" s="13">
        <v>1.44178298228041E-3</v>
      </c>
      <c r="E1413" s="13">
        <v>7.24938162929376E-4</v>
      </c>
      <c r="F1413">
        <v>3.3134571667555401E-3</v>
      </c>
      <c r="G1413">
        <v>2.74334738176054E-3</v>
      </c>
      <c r="H1413">
        <v>3.40865327863956E-3</v>
      </c>
      <c r="I1413">
        <v>1.9179170819227901E-4</v>
      </c>
      <c r="J1413">
        <v>7.2372384356242702E-3</v>
      </c>
      <c r="K1413">
        <v>2.0520574736997798E-3</v>
      </c>
      <c r="L1413">
        <v>3.2733611245103402E-3</v>
      </c>
      <c r="M1413">
        <v>2.2797185656996499E-3</v>
      </c>
      <c r="N1413">
        <v>2.8550644933999798E-4</v>
      </c>
      <c r="O1413">
        <v>1.3358517897060901E-4</v>
      </c>
      <c r="P1413">
        <v>9.2587301885755605E-4</v>
      </c>
    </row>
    <row r="1414" spans="1:16" x14ac:dyDescent="0.35">
      <c r="A1414" s="13" t="s">
        <v>2385</v>
      </c>
      <c r="B1414" s="13" t="s">
        <v>267</v>
      </c>
      <c r="C1414" s="13" t="s">
        <v>110</v>
      </c>
      <c r="D1414" s="13">
        <v>1.76424397822683E-3</v>
      </c>
      <c r="E1414" s="13">
        <v>1.0713041093429901E-3</v>
      </c>
      <c r="F1414">
        <v>4.7566369812667396E-3</v>
      </c>
      <c r="G1414">
        <v>3.3974716803113199E-3</v>
      </c>
      <c r="H1414">
        <v>5.0690855804926098E-3</v>
      </c>
      <c r="I1414">
        <v>2.3832624725739299E-4</v>
      </c>
      <c r="J1414">
        <v>1.1901618996696599E-2</v>
      </c>
      <c r="K1414">
        <v>3.4417054667050299E-3</v>
      </c>
      <c r="L1414">
        <v>5.9022842894983496E-3</v>
      </c>
      <c r="M1414">
        <v>3.5607248491345798E-3</v>
      </c>
      <c r="N1414">
        <v>4.2371989574033702E-4</v>
      </c>
      <c r="O1414">
        <v>1.9019216513717501E-4</v>
      </c>
      <c r="P1414">
        <v>1.45904856518972E-3</v>
      </c>
    </row>
    <row r="1415" spans="1:16" x14ac:dyDescent="0.35">
      <c r="A1415" s="13" t="s">
        <v>2386</v>
      </c>
      <c r="B1415" s="13" t="s">
        <v>267</v>
      </c>
      <c r="C1415" s="13" t="s">
        <v>114</v>
      </c>
      <c r="D1415" s="13">
        <v>5.3182502522698195E-4</v>
      </c>
      <c r="E1415" s="13">
        <v>3.4078363761874198E-4</v>
      </c>
      <c r="F1415">
        <v>1.4230637111559499E-3</v>
      </c>
      <c r="G1415">
        <v>9.1759633642836901E-4</v>
      </c>
      <c r="H1415">
        <v>1.7002741704792901E-3</v>
      </c>
      <c r="I1415">
        <v>9.7105882693674893E-5</v>
      </c>
      <c r="J1415">
        <v>4.5447855763519097E-3</v>
      </c>
      <c r="K1415">
        <v>1.2272270391946E-3</v>
      </c>
      <c r="L1415">
        <v>2.19587154058168E-3</v>
      </c>
      <c r="M1415">
        <v>9.8827794833049689E-4</v>
      </c>
      <c r="N1415">
        <v>1.16801540297541E-4</v>
      </c>
      <c r="O1415">
        <v>5.9200270433875803E-5</v>
      </c>
      <c r="P1415">
        <v>3.5119866285162298E-4</v>
      </c>
    </row>
    <row r="1416" spans="1:16" x14ac:dyDescent="0.35">
      <c r="A1416" s="13" t="s">
        <v>2387</v>
      </c>
      <c r="B1416" s="13" t="s">
        <v>267</v>
      </c>
      <c r="C1416" s="13" t="s">
        <v>116</v>
      </c>
      <c r="D1416" s="13">
        <v>1.1042203238191199E-3</v>
      </c>
      <c r="E1416" s="13">
        <v>6.1615562985582197E-4</v>
      </c>
      <c r="F1416">
        <v>2.3076986358425101E-3</v>
      </c>
      <c r="G1416">
        <v>1.2245024281836701E-3</v>
      </c>
      <c r="H1416">
        <v>2.3889643119377199E-3</v>
      </c>
      <c r="I1416">
        <v>8.6480106929462598E-5</v>
      </c>
      <c r="J1416">
        <v>3.9325815251148597E-3</v>
      </c>
      <c r="K1416">
        <v>1.3372409127551999E-3</v>
      </c>
      <c r="L1416">
        <v>1.74653959816294E-3</v>
      </c>
      <c r="M1416">
        <v>1.7094053864884699E-3</v>
      </c>
      <c r="N1416">
        <v>2.54626359591648E-4</v>
      </c>
      <c r="O1416">
        <v>1.0791389327943401E-4</v>
      </c>
      <c r="P1416">
        <v>8.18111161377118E-4</v>
      </c>
    </row>
    <row r="1417" spans="1:16" x14ac:dyDescent="0.35">
      <c r="A1417" s="13" t="s">
        <v>2388</v>
      </c>
      <c r="B1417" s="13" t="s">
        <v>267</v>
      </c>
      <c r="C1417" s="13" t="s">
        <v>120</v>
      </c>
      <c r="D1417" s="13">
        <v>6.81849299714243E-4</v>
      </c>
      <c r="E1417" s="13">
        <v>3.8815877109547701E-4</v>
      </c>
      <c r="F1417">
        <v>1.7220345184442601E-3</v>
      </c>
      <c r="G1417">
        <v>1.0390387005789899E-3</v>
      </c>
      <c r="H1417">
        <v>1.7475180679287199E-3</v>
      </c>
      <c r="I1417">
        <v>8.9032543781400304E-5</v>
      </c>
      <c r="J1417">
        <v>3.4198643041589102E-3</v>
      </c>
      <c r="K1417">
        <v>1.01787439096531E-3</v>
      </c>
      <c r="L1417">
        <v>1.58306351654121E-3</v>
      </c>
      <c r="M1417">
        <v>1.21806174348944E-3</v>
      </c>
      <c r="N1417">
        <v>1.5754962984328001E-4</v>
      </c>
      <c r="O1417">
        <v>7.0321030745262896E-5</v>
      </c>
      <c r="P1417">
        <v>5.0293115115661899E-4</v>
      </c>
    </row>
    <row r="1418" spans="1:16" x14ac:dyDescent="0.35">
      <c r="A1418" s="13" t="s">
        <v>2389</v>
      </c>
      <c r="B1418" s="13" t="s">
        <v>267</v>
      </c>
      <c r="C1418" s="13" t="s">
        <v>122</v>
      </c>
      <c r="D1418" s="13">
        <v>1.8856785519641699E-4</v>
      </c>
      <c r="E1418" s="13">
        <v>1.0539679882814499E-4</v>
      </c>
      <c r="F1418">
        <v>4.58866788260699E-4</v>
      </c>
      <c r="G1418">
        <v>2.07529111773261E-4</v>
      </c>
      <c r="H1418">
        <v>4.3453375185782401E-4</v>
      </c>
      <c r="I1418">
        <v>1.9728593783295399E-5</v>
      </c>
      <c r="J1418">
        <v>8.1115388274296803E-4</v>
      </c>
      <c r="K1418">
        <v>2.7817768118133199E-4</v>
      </c>
      <c r="L1418">
        <v>4.48985330532051E-4</v>
      </c>
      <c r="M1418">
        <v>2.7196549876380401E-4</v>
      </c>
      <c r="N1418">
        <v>4.00659389425255E-5</v>
      </c>
      <c r="O1418">
        <v>1.86108170682018E-5</v>
      </c>
      <c r="P1418">
        <v>1.46418509976769E-4</v>
      </c>
    </row>
    <row r="1419" spans="1:16" x14ac:dyDescent="0.35">
      <c r="A1419" s="13" t="s">
        <v>2390</v>
      </c>
      <c r="B1419" s="13" t="s">
        <v>267</v>
      </c>
      <c r="C1419" s="13" t="s">
        <v>2391</v>
      </c>
      <c r="D1419" s="13">
        <v>7.6475033380311505E-4</v>
      </c>
      <c r="E1419" s="13">
        <v>4.53338259302874E-4</v>
      </c>
      <c r="F1419">
        <v>2.0834882348024302E-3</v>
      </c>
      <c r="G1419">
        <v>1.12542283951855E-3</v>
      </c>
      <c r="H1419">
        <v>2.0772924807266201E-3</v>
      </c>
      <c r="I1419">
        <v>1.03010758594794E-4</v>
      </c>
      <c r="J1419">
        <v>4.5972552297007E-3</v>
      </c>
      <c r="K1419">
        <v>1.3702817354990799E-3</v>
      </c>
      <c r="L1419">
        <v>2.2914731492978901E-3</v>
      </c>
      <c r="M1419">
        <v>1.3857704626906401E-3</v>
      </c>
      <c r="N1419">
        <v>1.72155594639275E-4</v>
      </c>
      <c r="O1419">
        <v>8.3258216319526495E-5</v>
      </c>
      <c r="P1419">
        <v>5.7715861025338995E-4</v>
      </c>
    </row>
    <row r="1420" spans="1:16" x14ac:dyDescent="0.35">
      <c r="A1420" s="13" t="s">
        <v>2392</v>
      </c>
      <c r="B1420" s="13" t="s">
        <v>267</v>
      </c>
      <c r="C1420" s="13" t="s">
        <v>273</v>
      </c>
      <c r="D1420" s="13">
        <v>4.2572179483392101E-4</v>
      </c>
      <c r="E1420" s="13">
        <v>2.6055522868425501E-4</v>
      </c>
      <c r="F1420">
        <v>1.2230145345372601E-3</v>
      </c>
      <c r="G1420">
        <v>6.4790548041665204E-4</v>
      </c>
      <c r="H1420">
        <v>1.2466819994972501E-3</v>
      </c>
      <c r="I1420">
        <v>6.4128371208053303E-5</v>
      </c>
      <c r="J1420">
        <v>2.9765933227192702E-3</v>
      </c>
      <c r="K1420">
        <v>8.5539739536652298E-4</v>
      </c>
      <c r="L1420">
        <v>1.4409349666489699E-3</v>
      </c>
      <c r="M1420">
        <v>8.06733887516105E-4</v>
      </c>
      <c r="N1420">
        <v>9.8857042928886797E-5</v>
      </c>
      <c r="O1420">
        <v>4.8792091811589699E-5</v>
      </c>
      <c r="P1420">
        <v>3.2535767184450898E-4</v>
      </c>
    </row>
    <row r="1421" spans="1:16" x14ac:dyDescent="0.35">
      <c r="A1421" s="13" t="s">
        <v>2393</v>
      </c>
      <c r="B1421" s="13" t="s">
        <v>267</v>
      </c>
      <c r="C1421" s="13" t="s">
        <v>2394</v>
      </c>
      <c r="D1421" s="13">
        <v>1.9649707696838299E-4</v>
      </c>
      <c r="E1421" s="13">
        <v>1.1277207681145999E-4</v>
      </c>
      <c r="F1421">
        <v>5.2769114639077E-4</v>
      </c>
      <c r="G1421">
        <v>2.7833680618636703E-4</v>
      </c>
      <c r="H1421">
        <v>5.1608529385394704E-4</v>
      </c>
      <c r="I1421">
        <v>2.6130548860854802E-5</v>
      </c>
      <c r="J1421">
        <v>1.0829949979800401E-3</v>
      </c>
      <c r="K1421">
        <v>3.3359096503190799E-4</v>
      </c>
      <c r="L1421">
        <v>5.4874494316885995E-4</v>
      </c>
      <c r="M1421">
        <v>3.2810757909194303E-4</v>
      </c>
      <c r="N1421">
        <v>4.3298569135864601E-5</v>
      </c>
      <c r="O1421">
        <v>2.1183224883249501E-5</v>
      </c>
      <c r="P1421">
        <v>1.4377605584766899E-4</v>
      </c>
    </row>
    <row r="1422" spans="1:16" x14ac:dyDescent="0.35">
      <c r="A1422" s="13" t="s">
        <v>2395</v>
      </c>
      <c r="B1422" s="13" t="s">
        <v>267</v>
      </c>
      <c r="C1422" s="13" t="s">
        <v>2396</v>
      </c>
      <c r="D1422" s="13">
        <v>1.2682412051869801E-3</v>
      </c>
      <c r="E1422" s="13">
        <v>6.0119037785006399E-4</v>
      </c>
      <c r="F1422">
        <v>2.71221116338497E-3</v>
      </c>
      <c r="G1422">
        <v>1.3533295037940201E-3</v>
      </c>
      <c r="H1422">
        <v>2.5549832006686898E-3</v>
      </c>
      <c r="I1422">
        <v>1.2437368056961799E-4</v>
      </c>
      <c r="J1422">
        <v>5.3863860513982901E-3</v>
      </c>
      <c r="K1422">
        <v>1.5937563740238501E-3</v>
      </c>
      <c r="L1422">
        <v>2.5736399794255098E-3</v>
      </c>
      <c r="M1422">
        <v>1.7324858795958E-3</v>
      </c>
      <c r="N1422">
        <v>2.2741395128628999E-4</v>
      </c>
      <c r="O1422">
        <v>1.06625093282963E-4</v>
      </c>
      <c r="P1422">
        <v>7.6879589325666705E-4</v>
      </c>
    </row>
    <row r="1423" spans="1:16" x14ac:dyDescent="0.35">
      <c r="A1423" s="13" t="s">
        <v>2397</v>
      </c>
      <c r="B1423" s="13" t="s">
        <v>267</v>
      </c>
      <c r="C1423" s="13" t="s">
        <v>2398</v>
      </c>
      <c r="D1423" s="13">
        <v>1.10929042204741E-3</v>
      </c>
      <c r="E1423" s="13">
        <v>6.4302165053059003E-4</v>
      </c>
      <c r="F1423">
        <v>2.47752233768961E-3</v>
      </c>
      <c r="G1423">
        <v>1.20363922528223E-3</v>
      </c>
      <c r="H1423">
        <v>2.5321912405321498E-3</v>
      </c>
      <c r="I1423">
        <v>9.2249568601761395E-5</v>
      </c>
      <c r="J1423">
        <v>4.0308770547534999E-3</v>
      </c>
      <c r="K1423">
        <v>1.49953116996582E-3</v>
      </c>
      <c r="L1423">
        <v>2.0203517045068102E-3</v>
      </c>
      <c r="M1423">
        <v>1.55546063416171E-3</v>
      </c>
      <c r="N1423">
        <v>2.5678298956467803E-4</v>
      </c>
      <c r="O1423">
        <v>1.07113506489074E-4</v>
      </c>
      <c r="P1423">
        <v>9.3310668538639299E-4</v>
      </c>
    </row>
    <row r="1424" spans="1:16" x14ac:dyDescent="0.35">
      <c r="A1424" s="13" t="s">
        <v>2399</v>
      </c>
      <c r="B1424" s="13" t="s">
        <v>267</v>
      </c>
      <c r="C1424" s="13" t="s">
        <v>2400</v>
      </c>
      <c r="D1424" s="13">
        <v>1.10801881028525E-3</v>
      </c>
      <c r="E1424" s="13">
        <v>6.5842958113182396E-4</v>
      </c>
      <c r="F1424">
        <v>2.68136280749612E-3</v>
      </c>
      <c r="G1424">
        <v>2.38745616104835E-3</v>
      </c>
      <c r="H1424">
        <v>3.6288406908963201E-3</v>
      </c>
      <c r="I1424">
        <v>2.05515901371958E-4</v>
      </c>
      <c r="J1424">
        <v>9.6435327237063898E-3</v>
      </c>
      <c r="K1424">
        <v>2.1978809622406302E-3</v>
      </c>
      <c r="L1424">
        <v>4.3388887618350898E-3</v>
      </c>
      <c r="M1424">
        <v>1.9692504181388101E-3</v>
      </c>
      <c r="N1424">
        <v>2.2897627824409501E-4</v>
      </c>
      <c r="O1424">
        <v>1.14036206901273E-4</v>
      </c>
      <c r="P1424">
        <v>5.9927712571487596E-4</v>
      </c>
    </row>
    <row r="1425" spans="1:16" x14ac:dyDescent="0.35">
      <c r="A1425" s="13" t="s">
        <v>2401</v>
      </c>
      <c r="B1425" s="13" t="s">
        <v>267</v>
      </c>
      <c r="C1425" s="13" t="s">
        <v>126</v>
      </c>
      <c r="D1425" s="13">
        <v>1.4912552757486501E-4</v>
      </c>
      <c r="E1425" s="13">
        <v>8.4639680737147194E-5</v>
      </c>
      <c r="F1425">
        <v>3.9460131059183801E-4</v>
      </c>
      <c r="G1425">
        <v>2.7287819100982802E-4</v>
      </c>
      <c r="H1425">
        <v>4.47202217092776E-4</v>
      </c>
      <c r="I1425">
        <v>2.50600261861271E-5</v>
      </c>
      <c r="J1425">
        <v>1.2448896584605601E-3</v>
      </c>
      <c r="K1425">
        <v>2.9249958131162101E-4</v>
      </c>
      <c r="L1425">
        <v>5.8149555810296598E-4</v>
      </c>
      <c r="M1425">
        <v>2.7152707813416302E-4</v>
      </c>
      <c r="N1425">
        <v>2.96355557848564E-5</v>
      </c>
      <c r="O1425">
        <v>1.5396321880139099E-5</v>
      </c>
      <c r="P1425">
        <v>8.7810254434721204E-5</v>
      </c>
    </row>
    <row r="1426" spans="1:16" x14ac:dyDescent="0.35">
      <c r="A1426" s="13" t="s">
        <v>2402</v>
      </c>
      <c r="B1426" s="13" t="s">
        <v>267</v>
      </c>
      <c r="C1426" s="13" t="s">
        <v>130</v>
      </c>
      <c r="D1426" s="13">
        <v>8.3887948076416204E-4</v>
      </c>
      <c r="E1426" s="13">
        <v>5.1559573795214805E-4</v>
      </c>
      <c r="F1426">
        <v>2.04471661885143E-3</v>
      </c>
      <c r="G1426">
        <v>1.4591964776483699E-3</v>
      </c>
      <c r="H1426">
        <v>2.5285481044882898E-3</v>
      </c>
      <c r="I1426">
        <v>1.3331710165263299E-4</v>
      </c>
      <c r="J1426">
        <v>7.5147854797378202E-3</v>
      </c>
      <c r="K1426">
        <v>1.90830719446853E-3</v>
      </c>
      <c r="L1426">
        <v>3.6342807806530801E-3</v>
      </c>
      <c r="M1426">
        <v>1.31892502155333E-3</v>
      </c>
      <c r="N1426">
        <v>1.67304165212475E-4</v>
      </c>
      <c r="O1426">
        <v>7.9685377335026594E-5</v>
      </c>
      <c r="P1426">
        <v>5.1685239437422299E-4</v>
      </c>
    </row>
    <row r="1427" spans="1:16" x14ac:dyDescent="0.35">
      <c r="A1427" s="13" t="s">
        <v>2403</v>
      </c>
      <c r="B1427" s="13" t="s">
        <v>267</v>
      </c>
      <c r="C1427" s="13" t="s">
        <v>2404</v>
      </c>
      <c r="D1427" s="13">
        <v>7.4893306413460195E-4</v>
      </c>
      <c r="E1427" s="13">
        <v>4.4688174694473598E-4</v>
      </c>
      <c r="F1427">
        <v>1.85501827543485E-3</v>
      </c>
      <c r="G1427">
        <v>8.5667577723358196E-4</v>
      </c>
      <c r="H1427">
        <v>1.7714008130216301E-3</v>
      </c>
      <c r="I1427">
        <v>7.5358194864202403E-5</v>
      </c>
      <c r="J1427">
        <v>3.1178831041197399E-3</v>
      </c>
      <c r="K1427">
        <v>1.0254175945429999E-3</v>
      </c>
      <c r="L1427">
        <v>1.5481212560900499E-3</v>
      </c>
      <c r="M1427">
        <v>1.29538475779681E-3</v>
      </c>
      <c r="N1427">
        <v>1.7596226853331201E-4</v>
      </c>
      <c r="O1427">
        <v>7.6440250368097504E-5</v>
      </c>
      <c r="P1427">
        <v>5.9124900776880498E-4</v>
      </c>
    </row>
    <row r="1428" spans="1:16" x14ac:dyDescent="0.35">
      <c r="A1428" s="13" t="s">
        <v>2405</v>
      </c>
      <c r="B1428" s="13" t="s">
        <v>267</v>
      </c>
      <c r="C1428" s="13" t="s">
        <v>2406</v>
      </c>
      <c r="D1428" s="13">
        <v>4.68873629495521E-4</v>
      </c>
      <c r="E1428" s="13">
        <v>3.0548997574092002E-4</v>
      </c>
      <c r="F1428">
        <v>1.2480464668151901E-3</v>
      </c>
      <c r="G1428">
        <v>6.5252534822066003E-4</v>
      </c>
      <c r="H1428">
        <v>1.2500246029261599E-3</v>
      </c>
      <c r="I1428">
        <v>5.1273124118804402E-5</v>
      </c>
      <c r="J1428">
        <v>2.2834337573620399E-3</v>
      </c>
      <c r="K1428">
        <v>6.8763767142314099E-4</v>
      </c>
      <c r="L1428">
        <v>1.0071625389729199E-3</v>
      </c>
      <c r="M1428">
        <v>1.03336233506925E-3</v>
      </c>
      <c r="N1428">
        <v>1.2758302868712699E-4</v>
      </c>
      <c r="O1428">
        <v>5.2930593086630402E-5</v>
      </c>
      <c r="P1428">
        <v>3.8999988654221201E-4</v>
      </c>
    </row>
    <row r="1429" spans="1:16" x14ac:dyDescent="0.35">
      <c r="A1429" s="13" t="s">
        <v>2407</v>
      </c>
      <c r="B1429" s="13" t="s">
        <v>267</v>
      </c>
      <c r="C1429" s="13" t="s">
        <v>891</v>
      </c>
      <c r="D1429" s="13">
        <v>1.2515619760621399E-4</v>
      </c>
      <c r="E1429" s="13">
        <v>8.7366312007662901E-5</v>
      </c>
      <c r="F1429">
        <v>3.3946704899352699E-4</v>
      </c>
      <c r="G1429">
        <v>1.67708981847772E-4</v>
      </c>
      <c r="H1429">
        <v>3.4858137423733702E-4</v>
      </c>
      <c r="I1429">
        <v>1.2446866322323001E-5</v>
      </c>
      <c r="J1429">
        <v>5.6797631633080897E-4</v>
      </c>
      <c r="K1429">
        <v>2.1191066162963299E-4</v>
      </c>
      <c r="L1429">
        <v>2.8165960636952802E-4</v>
      </c>
      <c r="M1429">
        <v>1.94856435602673E-4</v>
      </c>
      <c r="N1429">
        <v>3.4824632476582403E-5</v>
      </c>
      <c r="O1429">
        <v>1.3939713958019E-5</v>
      </c>
      <c r="P1429">
        <v>1.3524975167031301E-4</v>
      </c>
    </row>
    <row r="1430" spans="1:16" x14ac:dyDescent="0.35">
      <c r="A1430" s="13" t="s">
        <v>2408</v>
      </c>
      <c r="B1430" s="13" t="s">
        <v>267</v>
      </c>
      <c r="C1430" s="13" t="s">
        <v>2409</v>
      </c>
      <c r="D1430" s="13">
        <v>1.38556386336702E-3</v>
      </c>
      <c r="E1430" s="13">
        <v>8.8229102103963195E-4</v>
      </c>
      <c r="F1430">
        <v>3.9062902516987102E-3</v>
      </c>
      <c r="G1430">
        <v>2.74673732479462E-3</v>
      </c>
      <c r="H1430">
        <v>4.2146863446010504E-3</v>
      </c>
      <c r="I1430">
        <v>2.13093938909083E-4</v>
      </c>
      <c r="J1430">
        <v>9.8043409343744007E-3</v>
      </c>
      <c r="K1430">
        <v>2.9991981186984098E-3</v>
      </c>
      <c r="L1430">
        <v>5.2754098476727601E-3</v>
      </c>
      <c r="M1430">
        <v>3.0496811715116502E-3</v>
      </c>
      <c r="N1430">
        <v>3.3677311202085999E-4</v>
      </c>
      <c r="O1430">
        <v>1.5688569422572901E-4</v>
      </c>
      <c r="P1430">
        <v>1.1167393587709199E-3</v>
      </c>
    </row>
    <row r="1431" spans="1:16" x14ac:dyDescent="0.35">
      <c r="A1431" s="13" t="s">
        <v>2410</v>
      </c>
      <c r="B1431" s="13" t="s">
        <v>267</v>
      </c>
      <c r="C1431" s="13" t="s">
        <v>296</v>
      </c>
      <c r="D1431" s="13">
        <v>6.2252223186255501E-4</v>
      </c>
      <c r="E1431" s="13">
        <v>4.0206930589490399E-4</v>
      </c>
      <c r="F1431">
        <v>1.79889724541236E-3</v>
      </c>
      <c r="G1431">
        <v>1.0865291883605901E-3</v>
      </c>
      <c r="H1431">
        <v>1.8971148665781199E-3</v>
      </c>
      <c r="I1431">
        <v>9.6523580083777695E-5</v>
      </c>
      <c r="J1431">
        <v>4.3426805004314001E-3</v>
      </c>
      <c r="K1431">
        <v>1.29808110035118E-3</v>
      </c>
      <c r="L1431">
        <v>2.26014666851144E-3</v>
      </c>
      <c r="M1431">
        <v>1.30828294945323E-3</v>
      </c>
      <c r="N1431">
        <v>1.5291434454356201E-4</v>
      </c>
      <c r="O1431">
        <v>7.2612003747589006E-5</v>
      </c>
      <c r="P1431">
        <v>5.0459221129990205E-4</v>
      </c>
    </row>
    <row r="1432" spans="1:16" x14ac:dyDescent="0.35">
      <c r="A1432" s="13" t="s">
        <v>2411</v>
      </c>
      <c r="B1432" s="13" t="s">
        <v>267</v>
      </c>
      <c r="C1432" s="13" t="s">
        <v>2412</v>
      </c>
      <c r="D1432" s="13">
        <v>6.9146782838753896E-5</v>
      </c>
      <c r="E1432" s="13">
        <v>4.6464725425823003E-5</v>
      </c>
      <c r="F1432">
        <v>2.03033559470005E-4</v>
      </c>
      <c r="G1432">
        <v>9.8546451944514407E-5</v>
      </c>
      <c r="H1432">
        <v>1.9911536050401001E-4</v>
      </c>
      <c r="I1432">
        <v>8.4980448700924292E-6</v>
      </c>
      <c r="J1432">
        <v>4.7676953052876799E-4</v>
      </c>
      <c r="K1432">
        <v>1.5453252656130501E-4</v>
      </c>
      <c r="L1432">
        <v>2.2945914326274601E-4</v>
      </c>
      <c r="M1432">
        <v>1.0411112131190701E-4</v>
      </c>
      <c r="N1432">
        <v>1.7025625082598899E-5</v>
      </c>
      <c r="O1432">
        <v>7.4490689924708899E-6</v>
      </c>
      <c r="P1432">
        <v>7.0376853120478306E-5</v>
      </c>
    </row>
    <row r="1433" spans="1:16" x14ac:dyDescent="0.35">
      <c r="A1433" s="13" t="s">
        <v>2413</v>
      </c>
      <c r="B1433" s="13" t="s">
        <v>267</v>
      </c>
      <c r="C1433" s="13" t="s">
        <v>1806</v>
      </c>
      <c r="D1433" s="13">
        <v>4.1547436040372503E-4</v>
      </c>
      <c r="E1433" s="13">
        <v>2.7665858073486801E-4</v>
      </c>
      <c r="F1433">
        <v>1.2037058433376599E-3</v>
      </c>
      <c r="G1433">
        <v>6.9026248183054104E-4</v>
      </c>
      <c r="H1433">
        <v>1.29690713043454E-3</v>
      </c>
      <c r="I1433">
        <v>6.8387142954121896E-5</v>
      </c>
      <c r="J1433">
        <v>3.1797844126673401E-3</v>
      </c>
      <c r="K1433">
        <v>9.9354885188842105E-4</v>
      </c>
      <c r="L1433">
        <v>1.6687806253816201E-3</v>
      </c>
      <c r="M1433">
        <v>8.2303155858495195E-4</v>
      </c>
      <c r="N1433">
        <v>9.8955083981800494E-5</v>
      </c>
      <c r="O1433">
        <v>4.8405302331651699E-5</v>
      </c>
      <c r="P1433">
        <v>3.27336892337794E-4</v>
      </c>
    </row>
    <row r="1434" spans="1:16" x14ac:dyDescent="0.35">
      <c r="A1434" s="13" t="s">
        <v>2414</v>
      </c>
      <c r="B1434" s="13" t="s">
        <v>267</v>
      </c>
      <c r="C1434" s="13" t="s">
        <v>1623</v>
      </c>
      <c r="D1434" s="13">
        <v>1.9823772197340899E-4</v>
      </c>
      <c r="E1434" s="13">
        <v>1.2832452629179099E-4</v>
      </c>
      <c r="F1434">
        <v>5.7953460601207205E-4</v>
      </c>
      <c r="G1434">
        <v>3.2253605063296798E-4</v>
      </c>
      <c r="H1434">
        <v>6.1515007668433799E-4</v>
      </c>
      <c r="I1434">
        <v>3.2685964400690697E-5</v>
      </c>
      <c r="J1434">
        <v>1.50192927342312E-3</v>
      </c>
      <c r="K1434">
        <v>4.4464075320730902E-4</v>
      </c>
      <c r="L1434">
        <v>7.5286632890921295E-4</v>
      </c>
      <c r="M1434">
        <v>4.0128525859007798E-4</v>
      </c>
      <c r="N1434">
        <v>4.7476296414082899E-5</v>
      </c>
      <c r="O1434">
        <v>2.3405367704975501E-5</v>
      </c>
      <c r="P1434">
        <v>1.5440157505839801E-4</v>
      </c>
    </row>
    <row r="1435" spans="1:16" x14ac:dyDescent="0.35">
      <c r="A1435" s="13" t="s">
        <v>2415</v>
      </c>
      <c r="B1435" s="13" t="s">
        <v>267</v>
      </c>
      <c r="C1435" s="13" t="s">
        <v>306</v>
      </c>
      <c r="D1435" s="13">
        <v>2.6209261914576998E-4</v>
      </c>
      <c r="E1435" s="13">
        <v>1.43384262029053E-4</v>
      </c>
      <c r="F1435">
        <v>6.3216999068171703E-4</v>
      </c>
      <c r="G1435">
        <v>5.84183392485088E-4</v>
      </c>
      <c r="H1435">
        <v>7.9357714117160203E-4</v>
      </c>
      <c r="I1435">
        <v>4.4845371787474303E-5</v>
      </c>
      <c r="J1435">
        <v>2.2571627616620898E-3</v>
      </c>
      <c r="K1435">
        <v>4.7334687843801398E-4</v>
      </c>
      <c r="L1435">
        <v>1.0241091151193199E-3</v>
      </c>
      <c r="M1435">
        <v>4.8118629529011401E-4</v>
      </c>
      <c r="N1435">
        <v>4.92984505846432E-5</v>
      </c>
      <c r="O1435">
        <v>2.51261239323841E-5</v>
      </c>
      <c r="P1435">
        <v>1.34849769359952E-4</v>
      </c>
    </row>
    <row r="1436" spans="1:16" x14ac:dyDescent="0.35">
      <c r="A1436" s="13" t="s">
        <v>2416</v>
      </c>
      <c r="B1436" s="13" t="s">
        <v>267</v>
      </c>
      <c r="C1436" s="13" t="s">
        <v>2417</v>
      </c>
      <c r="D1436" s="13">
        <v>5.1492202664148602E-4</v>
      </c>
      <c r="E1436" s="13">
        <v>3.6857437648414002E-4</v>
      </c>
      <c r="F1436">
        <v>1.5359088734018299E-3</v>
      </c>
      <c r="G1436">
        <v>7.65965143465924E-4</v>
      </c>
      <c r="H1436">
        <v>1.51531756754771E-3</v>
      </c>
      <c r="I1436">
        <v>6.0191640529160501E-5</v>
      </c>
      <c r="J1436">
        <v>2.8283557817105499E-3</v>
      </c>
      <c r="K1436">
        <v>1.03230992409591E-3</v>
      </c>
      <c r="L1436">
        <v>1.45867015277471E-3</v>
      </c>
      <c r="M1436">
        <v>8.3288155249720797E-4</v>
      </c>
      <c r="N1436">
        <v>1.4272388125939099E-4</v>
      </c>
      <c r="O1436">
        <v>5.9507219288230903E-5</v>
      </c>
      <c r="P1436">
        <v>5.9364733210276596E-4</v>
      </c>
    </row>
    <row r="1437" spans="1:16" x14ac:dyDescent="0.35">
      <c r="A1437" s="13" t="s">
        <v>2418</v>
      </c>
      <c r="B1437" s="13" t="s">
        <v>267</v>
      </c>
      <c r="C1437" s="13" t="s">
        <v>2419</v>
      </c>
      <c r="D1437" s="13">
        <v>2.5984240317441902E-4</v>
      </c>
      <c r="E1437" s="13">
        <v>1.7713335755694499E-4</v>
      </c>
      <c r="F1437">
        <v>7.2097323570986501E-4</v>
      </c>
      <c r="G1437">
        <v>3.4918303946402599E-4</v>
      </c>
      <c r="H1437">
        <v>7.1933584594479098E-4</v>
      </c>
      <c r="I1437">
        <v>2.7856205964989E-5</v>
      </c>
      <c r="J1437">
        <v>1.25463681720593E-3</v>
      </c>
      <c r="K1437">
        <v>4.5040804392666701E-4</v>
      </c>
      <c r="L1437">
        <v>6.4160195355613704E-4</v>
      </c>
      <c r="M1437">
        <v>4.1407608678860098E-4</v>
      </c>
      <c r="N1437">
        <v>7.0048166063726197E-5</v>
      </c>
      <c r="O1437">
        <v>2.9453561226853E-5</v>
      </c>
      <c r="P1437">
        <v>2.7444629036241903E-4</v>
      </c>
    </row>
    <row r="1438" spans="1:16" x14ac:dyDescent="0.35">
      <c r="A1438" s="13" t="s">
        <v>2420</v>
      </c>
      <c r="B1438" s="13" t="s">
        <v>267</v>
      </c>
      <c r="C1438" s="13" t="s">
        <v>2421</v>
      </c>
      <c r="D1438" s="13">
        <v>7.2121977342674403E-4</v>
      </c>
      <c r="E1438" s="13">
        <v>4.0943485477104103E-4</v>
      </c>
      <c r="F1438">
        <v>1.50782639014343E-3</v>
      </c>
      <c r="G1438">
        <v>7.984591275744E-4</v>
      </c>
      <c r="H1438">
        <v>1.59494414657827E-3</v>
      </c>
      <c r="I1438">
        <v>5.4663481653765898E-5</v>
      </c>
      <c r="J1438">
        <v>2.5218516807371302E-3</v>
      </c>
      <c r="K1438">
        <v>9.1930835172099898E-4</v>
      </c>
      <c r="L1438">
        <v>1.1565753945763199E-3</v>
      </c>
      <c r="M1438">
        <v>1.0297395881047899E-3</v>
      </c>
      <c r="N1438">
        <v>1.6656093170113099E-4</v>
      </c>
      <c r="O1438">
        <v>6.8145387733014294E-5</v>
      </c>
      <c r="P1438">
        <v>5.7582898730876395E-4</v>
      </c>
    </row>
    <row r="1439" spans="1:16" x14ac:dyDescent="0.35">
      <c r="A1439" s="13" t="s">
        <v>2422</v>
      </c>
      <c r="B1439" s="13" t="s">
        <v>267</v>
      </c>
      <c r="C1439" s="13" t="s">
        <v>2423</v>
      </c>
      <c r="D1439" s="13">
        <v>6.1560968148574298E-4</v>
      </c>
      <c r="E1439" s="13">
        <v>3.3002879703656902E-4</v>
      </c>
      <c r="F1439">
        <v>1.2849187348661099E-3</v>
      </c>
      <c r="G1439">
        <v>5.8894078479205896E-4</v>
      </c>
      <c r="H1439">
        <v>1.2688198609145699E-3</v>
      </c>
      <c r="I1439">
        <v>4.9184325426116402E-5</v>
      </c>
      <c r="J1439">
        <v>2.2940923120016699E-3</v>
      </c>
      <c r="K1439">
        <v>6.9896709347052103E-4</v>
      </c>
      <c r="L1439">
        <v>9.8465379463068704E-4</v>
      </c>
      <c r="M1439">
        <v>9.5905227810275399E-4</v>
      </c>
      <c r="N1439">
        <v>1.3426690208761001E-4</v>
      </c>
      <c r="O1439">
        <v>5.5742091741368702E-5</v>
      </c>
      <c r="P1439">
        <v>4.2291188651183501E-4</v>
      </c>
    </row>
    <row r="1440" spans="1:16" x14ac:dyDescent="0.35">
      <c r="A1440" s="13" t="s">
        <v>2424</v>
      </c>
      <c r="B1440" s="13" t="s">
        <v>267</v>
      </c>
      <c r="C1440" s="13" t="s">
        <v>2425</v>
      </c>
      <c r="D1440" s="13">
        <v>3.3115739846262498E-4</v>
      </c>
      <c r="E1440" s="13">
        <v>2.2449705835006601E-4</v>
      </c>
      <c r="F1440">
        <v>9.0997693170127695E-4</v>
      </c>
      <c r="G1440">
        <v>4.4431908176510601E-4</v>
      </c>
      <c r="H1440">
        <v>9.1704178392018902E-4</v>
      </c>
      <c r="I1440">
        <v>3.6915415018027799E-5</v>
      </c>
      <c r="J1440">
        <v>1.6998995204014699E-3</v>
      </c>
      <c r="K1440">
        <v>5.0214830636712102E-4</v>
      </c>
      <c r="L1440">
        <v>7.3914596771405101E-4</v>
      </c>
      <c r="M1440">
        <v>7.3635758871177202E-4</v>
      </c>
      <c r="N1440">
        <v>9.4326719736438394E-5</v>
      </c>
      <c r="O1440">
        <v>3.8851934036473001E-5</v>
      </c>
      <c r="P1440">
        <v>2.77330357429337E-4</v>
      </c>
    </row>
    <row r="1441" spans="1:16" x14ac:dyDescent="0.35">
      <c r="A1441" s="13" t="s">
        <v>2426</v>
      </c>
      <c r="B1441" s="13" t="s">
        <v>267</v>
      </c>
      <c r="C1441" s="13" t="s">
        <v>2427</v>
      </c>
      <c r="D1441" s="13">
        <v>2.5220217175922098E-4</v>
      </c>
      <c r="E1441" s="13">
        <v>1.8382898938234599E-4</v>
      </c>
      <c r="F1441">
        <v>6.6884165437055805E-4</v>
      </c>
      <c r="G1441">
        <v>3.4914528025417499E-4</v>
      </c>
      <c r="H1441">
        <v>7.21804736148695E-4</v>
      </c>
      <c r="I1441">
        <v>2.3206505604081302E-5</v>
      </c>
      <c r="J1441">
        <v>1.1171647902677899E-3</v>
      </c>
      <c r="K1441">
        <v>4.2214798275292602E-4</v>
      </c>
      <c r="L1441">
        <v>5.07170704987829E-4</v>
      </c>
      <c r="M1441">
        <v>3.89014288423348E-4</v>
      </c>
      <c r="N1441">
        <v>7.4480700886909998E-5</v>
      </c>
      <c r="O1441">
        <v>2.7896381715123101E-5</v>
      </c>
      <c r="P1441">
        <v>2.7447988408945101E-4</v>
      </c>
    </row>
    <row r="1442" spans="1:16" x14ac:dyDescent="0.35">
      <c r="A1442" s="13" t="s">
        <v>2428</v>
      </c>
      <c r="B1442" s="13" t="s">
        <v>267</v>
      </c>
      <c r="C1442" s="13" t="s">
        <v>308</v>
      </c>
      <c r="D1442" s="13">
        <v>6.8806626253636101E-4</v>
      </c>
      <c r="E1442" s="13">
        <v>4.0980873988870201E-4</v>
      </c>
      <c r="F1442">
        <v>1.65255414532404E-3</v>
      </c>
      <c r="G1442">
        <v>7.9361261441484698E-4</v>
      </c>
      <c r="H1442">
        <v>1.6101958233525799E-3</v>
      </c>
      <c r="I1442">
        <v>6.5469230882369693E-5</v>
      </c>
      <c r="J1442">
        <v>2.7442422053968198E-3</v>
      </c>
      <c r="K1442">
        <v>9.0559098298105697E-4</v>
      </c>
      <c r="L1442">
        <v>1.32544213919943E-3</v>
      </c>
      <c r="M1442">
        <v>1.2304571660982501E-3</v>
      </c>
      <c r="N1442">
        <v>1.64554020010103E-4</v>
      </c>
      <c r="O1442">
        <v>6.9803052605640895E-5</v>
      </c>
      <c r="P1442">
        <v>5.3776565665346896E-4</v>
      </c>
    </row>
    <row r="1443" spans="1:16" x14ac:dyDescent="0.35">
      <c r="A1443" s="13" t="s">
        <v>2429</v>
      </c>
      <c r="B1443" s="13" t="s">
        <v>267</v>
      </c>
      <c r="C1443" s="13" t="s">
        <v>2430</v>
      </c>
      <c r="D1443" s="13">
        <v>2.3812601804322901E-4</v>
      </c>
      <c r="E1443" s="13">
        <v>1.4920216420756801E-4</v>
      </c>
      <c r="F1443">
        <v>5.9313140505523295E-4</v>
      </c>
      <c r="G1443">
        <v>4.2039859835908699E-4</v>
      </c>
      <c r="H1443">
        <v>7.3932218969584404E-4</v>
      </c>
      <c r="I1443">
        <v>4.0923403990082497E-5</v>
      </c>
      <c r="J1443">
        <v>2.1630746243072002E-3</v>
      </c>
      <c r="K1443">
        <v>5.3937332378723997E-4</v>
      </c>
      <c r="L1443">
        <v>9.8156051063887409E-4</v>
      </c>
      <c r="M1443">
        <v>4.0832509758514701E-4</v>
      </c>
      <c r="N1443">
        <v>4.9534912730159997E-5</v>
      </c>
      <c r="O1443">
        <v>2.4260833304783702E-5</v>
      </c>
      <c r="P1443">
        <v>1.4793614764074201E-4</v>
      </c>
    </row>
    <row r="1444" spans="1:16" x14ac:dyDescent="0.35">
      <c r="A1444" s="13" t="s">
        <v>2431</v>
      </c>
      <c r="B1444" s="13" t="s">
        <v>267</v>
      </c>
      <c r="C1444" s="13" t="s">
        <v>946</v>
      </c>
      <c r="D1444" s="13">
        <v>9.5241983438874801E-4</v>
      </c>
      <c r="E1444" s="13">
        <v>5.9889316783706605E-4</v>
      </c>
      <c r="F1444">
        <v>2.6807009772305498E-3</v>
      </c>
      <c r="G1444">
        <v>1.5112810649776599E-3</v>
      </c>
      <c r="H1444">
        <v>2.6817440848134599E-3</v>
      </c>
      <c r="I1444">
        <v>1.2080531732037099E-4</v>
      </c>
      <c r="J1444">
        <v>7.3143340053937102E-3</v>
      </c>
      <c r="K1444">
        <v>2.0910111507690399E-3</v>
      </c>
      <c r="L1444">
        <v>3.53682938895575E-3</v>
      </c>
      <c r="M1444">
        <v>1.47947420747415E-3</v>
      </c>
      <c r="N1444">
        <v>2.14950452766937E-4</v>
      </c>
      <c r="O1444">
        <v>9.6403734249436701E-5</v>
      </c>
      <c r="P1444">
        <v>8.2938987918477602E-4</v>
      </c>
    </row>
    <row r="1445" spans="1:16" x14ac:dyDescent="0.35">
      <c r="A1445" s="13" t="s">
        <v>2432</v>
      </c>
      <c r="B1445" s="13" t="s">
        <v>267</v>
      </c>
      <c r="C1445" s="13" t="s">
        <v>150</v>
      </c>
      <c r="D1445" s="13">
        <v>9.2158162339813496E-4</v>
      </c>
      <c r="E1445" s="13">
        <v>6.4316055425540496E-4</v>
      </c>
      <c r="F1445">
        <v>2.73847938164042E-3</v>
      </c>
      <c r="G1445">
        <v>1.3529342983833201E-3</v>
      </c>
      <c r="H1445">
        <v>2.65508121017652E-3</v>
      </c>
      <c r="I1445">
        <v>1.0787214199744301E-4</v>
      </c>
      <c r="J1445">
        <v>5.47538645428462E-3</v>
      </c>
      <c r="K1445">
        <v>1.9988565851635702E-3</v>
      </c>
      <c r="L1445">
        <v>2.7262404232739901E-3</v>
      </c>
      <c r="M1445">
        <v>1.3650576541446001E-3</v>
      </c>
      <c r="N1445">
        <v>2.40180276207018E-4</v>
      </c>
      <c r="O1445">
        <v>1.01300180615426E-4</v>
      </c>
      <c r="P1445">
        <v>1.020135155332E-3</v>
      </c>
    </row>
    <row r="1446" spans="1:16" x14ac:dyDescent="0.35">
      <c r="A1446" s="13" t="s">
        <v>2433</v>
      </c>
      <c r="B1446" s="13" t="s">
        <v>267</v>
      </c>
      <c r="C1446" s="13" t="s">
        <v>949</v>
      </c>
      <c r="D1446" s="13">
        <v>2.8648785953230599E-4</v>
      </c>
      <c r="E1446" s="13">
        <v>1.6131256424868899E-4</v>
      </c>
      <c r="F1446">
        <v>7.9920806973776703E-4</v>
      </c>
      <c r="G1446">
        <v>4.4205423549572702E-4</v>
      </c>
      <c r="H1446">
        <v>8.0950405251562895E-4</v>
      </c>
      <c r="I1446">
        <v>4.5786534018744798E-5</v>
      </c>
      <c r="J1446">
        <v>1.9905096521202199E-3</v>
      </c>
      <c r="K1446">
        <v>5.60338490485041E-4</v>
      </c>
      <c r="L1446">
        <v>1.06289570061881E-3</v>
      </c>
      <c r="M1446">
        <v>5.0004916145265205E-4</v>
      </c>
      <c r="N1446">
        <v>5.7694803612122403E-5</v>
      </c>
      <c r="O1446">
        <v>3.0761188957802597E-5</v>
      </c>
      <c r="P1446">
        <v>1.81480164449977E-4</v>
      </c>
    </row>
    <row r="1447" spans="1:16" x14ac:dyDescent="0.35">
      <c r="A1447" s="13" t="s">
        <v>2434</v>
      </c>
      <c r="B1447" s="13" t="s">
        <v>267</v>
      </c>
      <c r="C1447" s="13" t="s">
        <v>951</v>
      </c>
      <c r="D1447" s="13">
        <v>2.05558288972469E-4</v>
      </c>
      <c r="E1447" s="13">
        <v>1.0009390707701E-4</v>
      </c>
      <c r="F1447">
        <v>4.3791481333061501E-4</v>
      </c>
      <c r="G1447">
        <v>1.8943491998478501E-4</v>
      </c>
      <c r="H1447">
        <v>4.0049667961380102E-4</v>
      </c>
      <c r="I1447">
        <v>1.8397861609033601E-5</v>
      </c>
      <c r="J1447">
        <v>7.9916672253391597E-4</v>
      </c>
      <c r="K1447">
        <v>2.5049176865646501E-4</v>
      </c>
      <c r="L1447">
        <v>4.00459624934821E-4</v>
      </c>
      <c r="M1447">
        <v>2.6438445761380801E-4</v>
      </c>
      <c r="N1447">
        <v>3.7277674555789497E-5</v>
      </c>
      <c r="O1447">
        <v>1.7274426413793399E-5</v>
      </c>
      <c r="P1447">
        <v>1.3132850997426399E-4</v>
      </c>
    </row>
    <row r="1448" spans="1:16" x14ac:dyDescent="0.35">
      <c r="A1448" s="13" t="s">
        <v>2435</v>
      </c>
      <c r="B1448" s="13" t="s">
        <v>267</v>
      </c>
      <c r="C1448" s="13" t="s">
        <v>961</v>
      </c>
      <c r="D1448" s="13">
        <v>1.4785368038200601E-4</v>
      </c>
      <c r="E1448" s="13">
        <v>7.9337352294089303E-5</v>
      </c>
      <c r="F1448">
        <v>3.5104802856904098E-4</v>
      </c>
      <c r="G1448">
        <v>1.9338336898027899E-4</v>
      </c>
      <c r="H1448">
        <v>3.4555660812204101E-4</v>
      </c>
      <c r="I1448">
        <v>1.6324338035043199E-5</v>
      </c>
      <c r="J1448">
        <v>1.17409287180689E-3</v>
      </c>
      <c r="K1448">
        <v>2.9449283184869202E-4</v>
      </c>
      <c r="L1448">
        <v>6.5221727717898405E-4</v>
      </c>
      <c r="M1448">
        <v>1.52702584408668E-4</v>
      </c>
      <c r="N1448">
        <v>2.2820436605973999E-5</v>
      </c>
      <c r="O1448">
        <v>1.03371512370789E-5</v>
      </c>
      <c r="P1448">
        <v>8.2987489148178407E-5</v>
      </c>
    </row>
    <row r="1449" spans="1:16" x14ac:dyDescent="0.35">
      <c r="A1449" s="13" t="s">
        <v>2436</v>
      </c>
      <c r="B1449" s="13" t="s">
        <v>267</v>
      </c>
      <c r="C1449" s="13" t="s">
        <v>154</v>
      </c>
      <c r="D1449" s="13">
        <v>3.4972003821974099E-4</v>
      </c>
      <c r="E1449" s="13">
        <v>1.8560069102501001E-4</v>
      </c>
      <c r="F1449">
        <v>8.45991152541481E-4</v>
      </c>
      <c r="G1449">
        <v>4.1917296686855998E-4</v>
      </c>
      <c r="H1449">
        <v>8.1064376108154696E-4</v>
      </c>
      <c r="I1449">
        <v>3.9632006360398898E-5</v>
      </c>
      <c r="J1449">
        <v>1.69723401370309E-3</v>
      </c>
      <c r="K1449">
        <v>5.2538455327366402E-4</v>
      </c>
      <c r="L1449">
        <v>8.6744934763472196E-4</v>
      </c>
      <c r="M1449">
        <v>5.42727130373347E-4</v>
      </c>
      <c r="N1449">
        <v>7.0076819138929699E-5</v>
      </c>
      <c r="O1449">
        <v>3.3667490602113E-5</v>
      </c>
      <c r="P1449">
        <v>2.38594706975063E-4</v>
      </c>
    </row>
    <row r="1450" spans="1:16" x14ac:dyDescent="0.35">
      <c r="A1450" s="13" t="s">
        <v>2437</v>
      </c>
      <c r="B1450" s="13" t="s">
        <v>267</v>
      </c>
      <c r="C1450" s="13" t="s">
        <v>2438</v>
      </c>
      <c r="D1450" s="13">
        <v>2.3024130549890301E-4</v>
      </c>
      <c r="E1450" s="13">
        <v>1.4324945293334E-4</v>
      </c>
      <c r="F1450">
        <v>5.9053930707144201E-4</v>
      </c>
      <c r="G1450">
        <v>2.72111064049405E-4</v>
      </c>
      <c r="H1450">
        <v>5.7247339060213505E-4</v>
      </c>
      <c r="I1450">
        <v>2.3395770971827699E-5</v>
      </c>
      <c r="J1450">
        <v>9.9299733358506497E-4</v>
      </c>
      <c r="K1450">
        <v>3.4918533243557799E-4</v>
      </c>
      <c r="L1450">
        <v>5.1809746678408797E-4</v>
      </c>
      <c r="M1450">
        <v>3.6323678201038599E-4</v>
      </c>
      <c r="N1450">
        <v>5.6074194171009802E-5</v>
      </c>
      <c r="O1450">
        <v>2.4868046336674101E-5</v>
      </c>
      <c r="P1450">
        <v>2.0423030593110501E-4</v>
      </c>
    </row>
    <row r="1451" spans="1:16" x14ac:dyDescent="0.35">
      <c r="A1451" s="13" t="s">
        <v>2439</v>
      </c>
      <c r="B1451" s="13" t="s">
        <v>267</v>
      </c>
      <c r="C1451" s="13" t="s">
        <v>2440</v>
      </c>
      <c r="D1451" s="13">
        <v>5.3776159736991405E-4</v>
      </c>
      <c r="E1451" s="13">
        <v>3.3960198665769801E-4</v>
      </c>
      <c r="F1451">
        <v>1.4986234210114201E-3</v>
      </c>
      <c r="G1451">
        <v>8.7591628721054302E-4</v>
      </c>
      <c r="H1451">
        <v>1.5457805458942099E-3</v>
      </c>
      <c r="I1451">
        <v>6.8570179903546801E-5</v>
      </c>
      <c r="J1451">
        <v>3.74452072858174E-3</v>
      </c>
      <c r="K1451">
        <v>1.10103308058499E-3</v>
      </c>
      <c r="L1451">
        <v>1.77391760973327E-3</v>
      </c>
      <c r="M1451">
        <v>9.1665694758444804E-4</v>
      </c>
      <c r="N1451">
        <v>1.3132087926647699E-4</v>
      </c>
      <c r="O1451">
        <v>5.7713838338809899E-5</v>
      </c>
      <c r="P1451">
        <v>4.9189492740328599E-4</v>
      </c>
    </row>
    <row r="1452" spans="1:16" x14ac:dyDescent="0.35">
      <c r="A1452" s="13" t="s">
        <v>2441</v>
      </c>
      <c r="B1452" s="13" t="s">
        <v>2442</v>
      </c>
      <c r="C1452" s="13" t="s">
        <v>1333</v>
      </c>
      <c r="D1452" s="13">
        <v>2.7731843272609397E-4</v>
      </c>
      <c r="E1452" s="13">
        <v>5.6825912006041896E-4</v>
      </c>
      <c r="F1452">
        <v>1.21825923077592E-3</v>
      </c>
      <c r="G1452">
        <v>4.8109518266713301E-4</v>
      </c>
      <c r="H1452">
        <v>1.7454216560505601E-3</v>
      </c>
      <c r="I1452">
        <v>2.5621520991727899E-5</v>
      </c>
      <c r="J1452">
        <v>8.5448432422955203E-4</v>
      </c>
      <c r="K1452">
        <v>7.2557833869977596E-4</v>
      </c>
      <c r="L1452">
        <v>4.5965168249419001E-4</v>
      </c>
      <c r="M1452">
        <v>1.1111250252588899E-3</v>
      </c>
      <c r="N1452">
        <v>2.4659503686211699E-4</v>
      </c>
      <c r="O1452">
        <v>5.0609680535820997E-5</v>
      </c>
      <c r="P1452">
        <v>8.3424870360180204E-4</v>
      </c>
    </row>
    <row r="1453" spans="1:16" x14ac:dyDescent="0.35">
      <c r="A1453" s="13" t="s">
        <v>2443</v>
      </c>
      <c r="B1453" s="13" t="s">
        <v>2442</v>
      </c>
      <c r="C1453" s="13" t="s">
        <v>2444</v>
      </c>
      <c r="D1453" s="13">
        <v>2.2078885548705999E-4</v>
      </c>
      <c r="E1453" s="13">
        <v>3.6209868694431202E-4</v>
      </c>
      <c r="F1453">
        <v>6.6064199425562998E-4</v>
      </c>
      <c r="G1453">
        <v>4.6667861012067598E-4</v>
      </c>
      <c r="H1453">
        <v>1.1594184552428E-3</v>
      </c>
      <c r="I1453">
        <v>1.83344223033264E-5</v>
      </c>
      <c r="J1453">
        <v>7.1993473584605399E-4</v>
      </c>
      <c r="K1453">
        <v>5.33693718987481E-4</v>
      </c>
      <c r="L1453">
        <v>2.8489539470508498E-4</v>
      </c>
      <c r="M1453">
        <v>8.2897709657422697E-4</v>
      </c>
      <c r="N1453">
        <v>1.41312777312388E-4</v>
      </c>
      <c r="O1453">
        <v>2.2919875454235901E-5</v>
      </c>
      <c r="P1453">
        <v>5.8873827171758496E-4</v>
      </c>
    </row>
    <row r="1454" spans="1:16" x14ac:dyDescent="0.35">
      <c r="A1454" s="13" t="s">
        <v>2445</v>
      </c>
      <c r="B1454" s="13" t="s">
        <v>2442</v>
      </c>
      <c r="C1454" s="13" t="s">
        <v>1480</v>
      </c>
      <c r="D1454" s="13">
        <v>5.64858423017244E-5</v>
      </c>
      <c r="E1454" s="13">
        <v>1.17009212338314E-4</v>
      </c>
      <c r="F1454">
        <v>1.99243852715705E-4</v>
      </c>
      <c r="G1454">
        <v>1.13257578864524E-4</v>
      </c>
      <c r="H1454">
        <v>3.4421409996160997E-4</v>
      </c>
      <c r="I1454">
        <v>5.1592562451335596E-6</v>
      </c>
      <c r="J1454">
        <v>1.75644849299807E-4</v>
      </c>
      <c r="K1454">
        <v>1.6052090265234999E-4</v>
      </c>
      <c r="L1454">
        <v>8.3859418509068002E-5</v>
      </c>
      <c r="M1454">
        <v>2.00851830015122E-4</v>
      </c>
      <c r="N1454">
        <v>3.94748054017359E-5</v>
      </c>
      <c r="O1454">
        <v>6.4512351114919196E-6</v>
      </c>
      <c r="P1454">
        <v>1.9495879822662701E-4</v>
      </c>
    </row>
    <row r="1455" spans="1:16" x14ac:dyDescent="0.35">
      <c r="A1455" s="13" t="s">
        <v>2446</v>
      </c>
      <c r="B1455" s="13" t="s">
        <v>2442</v>
      </c>
      <c r="C1455" s="13" t="s">
        <v>2447</v>
      </c>
      <c r="D1455" s="13">
        <v>4.0190630954608001E-4</v>
      </c>
      <c r="E1455" s="13">
        <v>6.9202327633084205E-4</v>
      </c>
      <c r="F1455">
        <v>1.7913455453507901E-3</v>
      </c>
      <c r="G1455">
        <v>6.7823170827192197E-4</v>
      </c>
      <c r="H1455">
        <v>2.01110961617258E-3</v>
      </c>
      <c r="I1455">
        <v>3.31539071467696E-5</v>
      </c>
      <c r="J1455">
        <v>1.28981229288966E-3</v>
      </c>
      <c r="K1455">
        <v>8.6609310089836797E-4</v>
      </c>
      <c r="L1455">
        <v>6.1281726240185403E-4</v>
      </c>
      <c r="M1455">
        <v>1.65982865379537E-3</v>
      </c>
      <c r="N1455">
        <v>2.86298280760702E-4</v>
      </c>
      <c r="O1455">
        <v>8.6556001179968398E-5</v>
      </c>
      <c r="P1455">
        <v>8.66491193790669E-4</v>
      </c>
    </row>
    <row r="1456" spans="1:16" x14ac:dyDescent="0.35">
      <c r="A1456" s="13" t="s">
        <v>2448</v>
      </c>
      <c r="B1456" s="13" t="s">
        <v>2442</v>
      </c>
      <c r="C1456" s="13" t="s">
        <v>2046</v>
      </c>
      <c r="D1456" s="13">
        <v>4.6545509470235298E-4</v>
      </c>
      <c r="E1456" s="13">
        <v>6.8622279614867E-4</v>
      </c>
      <c r="F1456">
        <v>1.7620366478663301E-3</v>
      </c>
      <c r="G1456">
        <v>9.7347195674201304E-4</v>
      </c>
      <c r="H1456">
        <v>2.2305852898168001E-3</v>
      </c>
      <c r="I1456">
        <v>5.09150485559631E-5</v>
      </c>
      <c r="J1456">
        <v>3.84236066243245E-3</v>
      </c>
      <c r="K1456">
        <v>1.3997080197886401E-3</v>
      </c>
      <c r="L1456">
        <v>9.1441676648220196E-4</v>
      </c>
      <c r="M1456">
        <v>1.9847476365689501E-3</v>
      </c>
      <c r="N1456">
        <v>2.4560368646777601E-4</v>
      </c>
      <c r="O1456">
        <v>5.1630896800552397E-5</v>
      </c>
      <c r="P1456">
        <v>9.7895936707165405E-4</v>
      </c>
    </row>
    <row r="1457" spans="1:16" x14ac:dyDescent="0.35">
      <c r="A1457" s="13" t="s">
        <v>2449</v>
      </c>
      <c r="B1457" s="13" t="s">
        <v>2442</v>
      </c>
      <c r="C1457" s="13" t="s">
        <v>1484</v>
      </c>
      <c r="D1457" s="13">
        <v>1.5034373692715701E-4</v>
      </c>
      <c r="E1457" s="13">
        <v>1.9614745525285999E-4</v>
      </c>
      <c r="F1457">
        <v>4.5102824671537699E-4</v>
      </c>
      <c r="G1457">
        <v>2.59893576338514E-4</v>
      </c>
      <c r="H1457">
        <v>6.3929823488717401E-4</v>
      </c>
      <c r="I1457">
        <v>1.26913116312128E-5</v>
      </c>
      <c r="J1457">
        <v>6.0954230512530103E-4</v>
      </c>
      <c r="K1457">
        <v>4.0308978684718997E-4</v>
      </c>
      <c r="L1457">
        <v>2.2522410847647099E-4</v>
      </c>
      <c r="M1457">
        <v>5.4996235915567198E-4</v>
      </c>
      <c r="N1457">
        <v>7.2008644613764201E-5</v>
      </c>
      <c r="O1457">
        <v>1.3461240418554201E-5</v>
      </c>
      <c r="P1457">
        <v>3.0241060856435898E-4</v>
      </c>
    </row>
    <row r="1458" spans="1:16" x14ac:dyDescent="0.35">
      <c r="A1458" s="13" t="s">
        <v>2450</v>
      </c>
      <c r="B1458" s="13" t="s">
        <v>2442</v>
      </c>
      <c r="C1458" s="13" t="s">
        <v>2451</v>
      </c>
      <c r="D1458" s="13">
        <v>2.1932257670434101E-4</v>
      </c>
      <c r="E1458" s="13">
        <v>3.1574787000148899E-4</v>
      </c>
      <c r="F1458">
        <v>6.7858847084742099E-4</v>
      </c>
      <c r="G1458">
        <v>3.8281339476249398E-4</v>
      </c>
      <c r="H1458">
        <v>1.0309041585085E-3</v>
      </c>
      <c r="I1458">
        <v>1.8422366574521E-5</v>
      </c>
      <c r="J1458">
        <v>7.74550193877573E-4</v>
      </c>
      <c r="K1458">
        <v>6.0010597663309501E-4</v>
      </c>
      <c r="L1458">
        <v>3.1970320481231903E-4</v>
      </c>
      <c r="M1458">
        <v>7.6039665828287199E-4</v>
      </c>
      <c r="N1458">
        <v>1.2210688174062501E-4</v>
      </c>
      <c r="O1458">
        <v>2.1730615585101699E-5</v>
      </c>
      <c r="P1458">
        <v>4.9242646598057196E-4</v>
      </c>
    </row>
    <row r="1459" spans="1:16" x14ac:dyDescent="0.35">
      <c r="A1459" s="13" t="s">
        <v>2452</v>
      </c>
      <c r="B1459" s="13" t="s">
        <v>2442</v>
      </c>
      <c r="C1459" s="13" t="s">
        <v>193</v>
      </c>
      <c r="D1459" s="13">
        <v>1.6510491187669E-4</v>
      </c>
      <c r="E1459" s="13">
        <v>2.7200197703567899E-4</v>
      </c>
      <c r="F1459">
        <v>6.5675029049334704E-4</v>
      </c>
      <c r="G1459">
        <v>2.9185758691364298E-4</v>
      </c>
      <c r="H1459">
        <v>8.9505729112746696E-4</v>
      </c>
      <c r="I1459">
        <v>1.6523782667185901E-5</v>
      </c>
      <c r="J1459">
        <v>6.0596425302249701E-4</v>
      </c>
      <c r="K1459">
        <v>4.4964924131379798E-4</v>
      </c>
      <c r="L1459">
        <v>2.9210476543731098E-4</v>
      </c>
      <c r="M1459">
        <v>7.7508065579353204E-4</v>
      </c>
      <c r="N1459">
        <v>1.09729441217448E-4</v>
      </c>
      <c r="O1459">
        <v>2.36126187614346E-5</v>
      </c>
      <c r="P1459">
        <v>4.1020183527095002E-4</v>
      </c>
    </row>
    <row r="1460" spans="1:16" x14ac:dyDescent="0.35">
      <c r="A1460" s="13" t="s">
        <v>2453</v>
      </c>
      <c r="B1460" s="13" t="s">
        <v>2442</v>
      </c>
      <c r="C1460" s="13" t="s">
        <v>2454</v>
      </c>
      <c r="D1460" s="13">
        <v>2.2074920912774901E-4</v>
      </c>
      <c r="E1460" s="13">
        <v>2.59368082725968E-4</v>
      </c>
      <c r="F1460">
        <v>6.8093300295078295E-4</v>
      </c>
      <c r="G1460">
        <v>2.29867523770196E-4</v>
      </c>
      <c r="H1460">
        <v>6.5734229503618298E-4</v>
      </c>
      <c r="I1460">
        <v>1.42725029059179E-5</v>
      </c>
      <c r="J1460">
        <v>6.5202794627551304E-4</v>
      </c>
      <c r="K1460">
        <v>3.2987169421507998E-4</v>
      </c>
      <c r="L1460">
        <v>3.0375629342252599E-4</v>
      </c>
      <c r="M1460">
        <v>5.6711125290439103E-4</v>
      </c>
      <c r="N1460">
        <v>8.6051362982683197E-5</v>
      </c>
      <c r="O1460">
        <v>2.35105707202712E-5</v>
      </c>
      <c r="P1460">
        <v>2.5516912220734702E-4</v>
      </c>
    </row>
    <row r="1461" spans="1:16" x14ac:dyDescent="0.35">
      <c r="A1461" s="13" t="s">
        <v>2455</v>
      </c>
      <c r="B1461" s="13" t="s">
        <v>2442</v>
      </c>
      <c r="C1461" s="13" t="s">
        <v>195</v>
      </c>
      <c r="D1461" s="13">
        <v>1.6683473741217899E-3</v>
      </c>
      <c r="E1461" s="13">
        <v>2.8929463918121599E-3</v>
      </c>
      <c r="F1461">
        <v>7.4906923202809903E-3</v>
      </c>
      <c r="G1461">
        <v>3.1743368850920498E-3</v>
      </c>
      <c r="H1461">
        <v>8.6824019892307609E-3</v>
      </c>
      <c r="I1461">
        <v>1.47295163173865E-4</v>
      </c>
      <c r="J1461">
        <v>5.7085138906307403E-3</v>
      </c>
      <c r="K1461">
        <v>3.8269722301165301E-3</v>
      </c>
      <c r="L1461">
        <v>2.6543452853895399E-3</v>
      </c>
      <c r="M1461">
        <v>7.8828158251122507E-3</v>
      </c>
      <c r="N1461">
        <v>1.1706045760657201E-3</v>
      </c>
      <c r="O1461">
        <v>4.0760720436502202E-4</v>
      </c>
      <c r="P1461">
        <v>3.82952219294583E-3</v>
      </c>
    </row>
    <row r="1462" spans="1:16" x14ac:dyDescent="0.35">
      <c r="A1462" s="13" t="s">
        <v>2456</v>
      </c>
      <c r="B1462" s="13" t="s">
        <v>2442</v>
      </c>
      <c r="C1462" s="13" t="s">
        <v>1348</v>
      </c>
      <c r="D1462" s="13">
        <v>2.6912279188684302E-3</v>
      </c>
      <c r="E1462" s="13">
        <v>3.5066258907745398E-3</v>
      </c>
      <c r="F1462">
        <v>6.4731906153378998E-3</v>
      </c>
      <c r="G1462">
        <v>6.0216060008575602E-3</v>
      </c>
      <c r="H1462">
        <v>1.1534480403564199E-2</v>
      </c>
      <c r="I1462">
        <v>2.0137298969734999E-4</v>
      </c>
      <c r="J1462">
        <v>9.0850698064634996E-3</v>
      </c>
      <c r="K1462">
        <v>5.4096281890184403E-3</v>
      </c>
      <c r="L1462">
        <v>2.86298572374649E-3</v>
      </c>
      <c r="M1462">
        <v>9.8405895387172707E-3</v>
      </c>
      <c r="N1462">
        <v>1.4186545252885699E-3</v>
      </c>
      <c r="O1462">
        <v>2.2153699395049899E-4</v>
      </c>
      <c r="P1462">
        <v>5.5664190480507704E-3</v>
      </c>
    </row>
    <row r="1463" spans="1:16" x14ac:dyDescent="0.35">
      <c r="A1463" s="13" t="s">
        <v>2457</v>
      </c>
      <c r="B1463" s="13" t="s">
        <v>2442</v>
      </c>
      <c r="C1463" s="13" t="s">
        <v>34</v>
      </c>
      <c r="D1463" s="13">
        <v>8.9100441287267304E-4</v>
      </c>
      <c r="E1463" s="13">
        <v>1.09875663406761E-3</v>
      </c>
      <c r="F1463">
        <v>2.93967969655879E-3</v>
      </c>
      <c r="G1463">
        <v>1.17819516801435E-3</v>
      </c>
      <c r="H1463">
        <v>3.0680626685103802E-3</v>
      </c>
      <c r="I1463">
        <v>6.9966336475089098E-5</v>
      </c>
      <c r="J1463">
        <v>3.6371372630965102E-3</v>
      </c>
      <c r="K1463">
        <v>1.55237712311333E-3</v>
      </c>
      <c r="L1463">
        <v>1.4689646444920701E-3</v>
      </c>
      <c r="M1463">
        <v>2.3879224941817899E-3</v>
      </c>
      <c r="N1463">
        <v>3.6712822994730901E-4</v>
      </c>
      <c r="O1463">
        <v>1.0618084970898499E-4</v>
      </c>
      <c r="P1463">
        <v>1.2139347854914499E-3</v>
      </c>
    </row>
    <row r="1464" spans="1:16" x14ac:dyDescent="0.35">
      <c r="A1464" s="13" t="s">
        <v>2458</v>
      </c>
      <c r="B1464" s="13" t="s">
        <v>2442</v>
      </c>
      <c r="C1464" s="13" t="s">
        <v>1676</v>
      </c>
      <c r="D1464" s="13">
        <v>1.2264385583016699E-4</v>
      </c>
      <c r="E1464" s="13">
        <v>2.0808916981018E-4</v>
      </c>
      <c r="F1464">
        <v>4.2643461050270498E-4</v>
      </c>
      <c r="G1464">
        <v>3.0306577431276E-4</v>
      </c>
      <c r="H1464">
        <v>7.0863223015938098E-4</v>
      </c>
      <c r="I1464">
        <v>1.0793782676452E-5</v>
      </c>
      <c r="J1464">
        <v>4.4614755926961899E-4</v>
      </c>
      <c r="K1464">
        <v>3.0939332130808402E-4</v>
      </c>
      <c r="L1464">
        <v>1.7583700751382E-4</v>
      </c>
      <c r="M1464">
        <v>6.0081359348355598E-4</v>
      </c>
      <c r="N1464">
        <v>9.1956129262767494E-5</v>
      </c>
      <c r="O1464">
        <v>1.5747056206193901E-5</v>
      </c>
      <c r="P1464">
        <v>3.28746634572856E-4</v>
      </c>
    </row>
    <row r="1465" spans="1:16" x14ac:dyDescent="0.35">
      <c r="A1465" s="13" t="s">
        <v>2459</v>
      </c>
      <c r="B1465" s="13" t="s">
        <v>2442</v>
      </c>
      <c r="C1465" s="13" t="s">
        <v>2460</v>
      </c>
      <c r="D1465" s="13">
        <v>6.9594721813588298E-4</v>
      </c>
      <c r="E1465" s="13">
        <v>1.1477976942364E-3</v>
      </c>
      <c r="F1465">
        <v>3.0649835324284198E-3</v>
      </c>
      <c r="G1465">
        <v>1.2271974172461399E-3</v>
      </c>
      <c r="H1465">
        <v>3.40201036124621E-3</v>
      </c>
      <c r="I1465">
        <v>5.95573353660187E-5</v>
      </c>
      <c r="J1465">
        <v>2.3085545537718001E-3</v>
      </c>
      <c r="K1465">
        <v>1.5077638819023301E-3</v>
      </c>
      <c r="L1465">
        <v>1.10274569678951E-3</v>
      </c>
      <c r="M1465">
        <v>3.1882664505585002E-3</v>
      </c>
      <c r="N1465">
        <v>4.65244590106253E-4</v>
      </c>
      <c r="O1465">
        <v>1.4571702428158899E-4</v>
      </c>
      <c r="P1465">
        <v>1.4619704864478899E-3</v>
      </c>
    </row>
    <row r="1466" spans="1:16" x14ac:dyDescent="0.35">
      <c r="A1466" s="13" t="s">
        <v>2461</v>
      </c>
      <c r="B1466" s="13" t="s">
        <v>2442</v>
      </c>
      <c r="C1466" s="13" t="s">
        <v>732</v>
      </c>
      <c r="D1466" s="13">
        <v>4.2054760345801501E-4</v>
      </c>
      <c r="E1466" s="13">
        <v>6.7151650820290005E-4</v>
      </c>
      <c r="F1466">
        <v>1.74330626886448E-3</v>
      </c>
      <c r="G1466">
        <v>7.3906718471002304E-4</v>
      </c>
      <c r="H1466">
        <v>2.1778548484666202E-3</v>
      </c>
      <c r="I1466">
        <v>4.2743137096719997E-5</v>
      </c>
      <c r="J1466">
        <v>1.60457669762995E-3</v>
      </c>
      <c r="K1466">
        <v>1.07507621646675E-3</v>
      </c>
      <c r="L1466">
        <v>7.7703921275867102E-4</v>
      </c>
      <c r="M1466">
        <v>2.15458167125413E-3</v>
      </c>
      <c r="N1466">
        <v>2.6556505834047503E-4</v>
      </c>
      <c r="O1466">
        <v>6.3997871702787905E-5</v>
      </c>
      <c r="P1466">
        <v>9.7059916033203296E-4</v>
      </c>
    </row>
    <row r="1467" spans="1:16" x14ac:dyDescent="0.35">
      <c r="A1467" s="13" t="s">
        <v>2462</v>
      </c>
      <c r="B1467" s="13" t="s">
        <v>2442</v>
      </c>
      <c r="C1467" s="13" t="s">
        <v>2463</v>
      </c>
      <c r="D1467" s="13">
        <v>3.1277272384013502E-3</v>
      </c>
      <c r="E1467" s="13">
        <v>3.3867397232655999E-3</v>
      </c>
      <c r="F1467">
        <v>8.4821805561073604E-3</v>
      </c>
      <c r="G1467">
        <v>3.2204834005151702E-3</v>
      </c>
      <c r="H1467">
        <v>8.2041716243038704E-3</v>
      </c>
      <c r="I1467">
        <v>1.7432840784074801E-4</v>
      </c>
      <c r="J1467">
        <v>8.6272590431303794E-3</v>
      </c>
      <c r="K1467">
        <v>4.01637399338202E-3</v>
      </c>
      <c r="L1467">
        <v>3.6575545723830402E-3</v>
      </c>
      <c r="M1467">
        <v>7.6051322820402901E-3</v>
      </c>
      <c r="N1467">
        <v>1.0831855682240401E-3</v>
      </c>
      <c r="O1467">
        <v>3.0025678240374698E-4</v>
      </c>
      <c r="P1467">
        <v>3.08659036914341E-3</v>
      </c>
    </row>
    <row r="1468" spans="1:16" x14ac:dyDescent="0.35">
      <c r="A1468" s="13" t="s">
        <v>2464</v>
      </c>
      <c r="B1468" s="13" t="s">
        <v>2442</v>
      </c>
      <c r="C1468" s="13" t="s">
        <v>200</v>
      </c>
      <c r="D1468" s="13">
        <v>8.8929249251777897E-5</v>
      </c>
      <c r="E1468" s="13">
        <v>1.6573958851670299E-4</v>
      </c>
      <c r="F1468">
        <v>3.6582745565264598E-4</v>
      </c>
      <c r="G1468">
        <v>2.0750726655245199E-4</v>
      </c>
      <c r="H1468">
        <v>5.5860857550483903E-4</v>
      </c>
      <c r="I1468">
        <v>8.5943026226922703E-6</v>
      </c>
      <c r="J1468">
        <v>3.0936728344541602E-4</v>
      </c>
      <c r="K1468">
        <v>2.4477327631387401E-4</v>
      </c>
      <c r="L1468">
        <v>1.4539514925966199E-4</v>
      </c>
      <c r="M1468">
        <v>3.9939153422585499E-4</v>
      </c>
      <c r="N1468">
        <v>7.2417944862903001E-5</v>
      </c>
      <c r="O1468">
        <v>1.39457067655586E-5</v>
      </c>
      <c r="P1468">
        <v>2.5580097991804301E-4</v>
      </c>
    </row>
    <row r="1469" spans="1:16" x14ac:dyDescent="0.35">
      <c r="A1469" s="13" t="s">
        <v>2465</v>
      </c>
      <c r="B1469" s="13" t="s">
        <v>2442</v>
      </c>
      <c r="C1469" s="13" t="s">
        <v>1685</v>
      </c>
      <c r="D1469" s="13">
        <v>1.0692043579616E-4</v>
      </c>
      <c r="E1469" s="13">
        <v>1.3853363961323299E-4</v>
      </c>
      <c r="F1469">
        <v>3.99951240179202E-4</v>
      </c>
      <c r="G1469">
        <v>1.26453073684926E-4</v>
      </c>
      <c r="H1469">
        <v>3.88933715376809E-4</v>
      </c>
      <c r="I1469">
        <v>9.2305691173442205E-6</v>
      </c>
      <c r="J1469">
        <v>4.0241592434860199E-4</v>
      </c>
      <c r="K1469">
        <v>2.03666783544666E-4</v>
      </c>
      <c r="L1469">
        <v>1.96520428955353E-4</v>
      </c>
      <c r="M1469">
        <v>3.0132264048872702E-4</v>
      </c>
      <c r="N1469">
        <v>4.7092780496319799E-5</v>
      </c>
      <c r="O1469">
        <v>1.3761207695802799E-5</v>
      </c>
      <c r="P1469">
        <v>1.6217268134077501E-4</v>
      </c>
    </row>
    <row r="1470" spans="1:16" x14ac:dyDescent="0.35">
      <c r="A1470" s="13" t="s">
        <v>2466</v>
      </c>
      <c r="B1470" s="13" t="s">
        <v>2442</v>
      </c>
      <c r="C1470" s="13" t="s">
        <v>1055</v>
      </c>
      <c r="D1470" s="13">
        <v>1.8896402858073499E-3</v>
      </c>
      <c r="E1470" s="13">
        <v>2.6622027801714299E-3</v>
      </c>
      <c r="F1470">
        <v>5.5586387148331504E-3</v>
      </c>
      <c r="G1470">
        <v>4.2935253188055699E-3</v>
      </c>
      <c r="H1470">
        <v>9.0324811491349199E-3</v>
      </c>
      <c r="I1470">
        <v>1.5160635930534E-4</v>
      </c>
      <c r="J1470">
        <v>7.2986240716008096E-3</v>
      </c>
      <c r="K1470">
        <v>4.86168455097698E-3</v>
      </c>
      <c r="L1470">
        <v>2.5492159240406201E-3</v>
      </c>
      <c r="M1470">
        <v>8.1019364852588302E-3</v>
      </c>
      <c r="N1470">
        <v>1.1217873347681899E-3</v>
      </c>
      <c r="O1470">
        <v>1.85419726358539E-4</v>
      </c>
      <c r="P1470">
        <v>4.1497765773151497E-3</v>
      </c>
    </row>
    <row r="1471" spans="1:16" x14ac:dyDescent="0.35">
      <c r="A1471" s="13" t="s">
        <v>2467</v>
      </c>
      <c r="B1471" s="13" t="s">
        <v>2442</v>
      </c>
      <c r="C1471" s="13" t="s">
        <v>1356</v>
      </c>
      <c r="D1471" s="13">
        <v>1.62624266365737E-4</v>
      </c>
      <c r="E1471" s="13">
        <v>2.4287380456970099E-4</v>
      </c>
      <c r="F1471">
        <v>5.7404357106979203E-4</v>
      </c>
      <c r="G1471">
        <v>2.8913933168610501E-4</v>
      </c>
      <c r="H1471">
        <v>8.0227134060290798E-4</v>
      </c>
      <c r="I1471">
        <v>1.56287297056537E-5</v>
      </c>
      <c r="J1471">
        <v>6.6462201446233901E-4</v>
      </c>
      <c r="K1471">
        <v>4.5579263935323599E-4</v>
      </c>
      <c r="L1471">
        <v>2.75894394221545E-4</v>
      </c>
      <c r="M1471">
        <v>6.6948979092855605E-4</v>
      </c>
      <c r="N1471">
        <v>9.2711027268131506E-5</v>
      </c>
      <c r="O1471">
        <v>1.8418744607960501E-5</v>
      </c>
      <c r="P1471">
        <v>3.72882466099837E-4</v>
      </c>
    </row>
    <row r="1472" spans="1:16" x14ac:dyDescent="0.35">
      <c r="A1472" s="13" t="s">
        <v>2468</v>
      </c>
      <c r="B1472" s="13" t="s">
        <v>2442</v>
      </c>
      <c r="C1472" s="13" t="s">
        <v>2469</v>
      </c>
      <c r="D1472" s="13">
        <v>8.4135129386961398E-5</v>
      </c>
      <c r="E1472" s="13">
        <v>1.6324421756537901E-4</v>
      </c>
      <c r="F1472">
        <v>3.8745052610704E-4</v>
      </c>
      <c r="G1472">
        <v>1.6307844678506799E-4</v>
      </c>
      <c r="H1472">
        <v>5.12880668762517E-4</v>
      </c>
      <c r="I1472">
        <v>7.9581607162001705E-6</v>
      </c>
      <c r="J1472">
        <v>2.6740701654979902E-4</v>
      </c>
      <c r="K1472">
        <v>2.2268704117277499E-4</v>
      </c>
      <c r="L1472">
        <v>1.3977669817915499E-4</v>
      </c>
      <c r="M1472">
        <v>3.3294726713711901E-4</v>
      </c>
      <c r="N1472">
        <v>6.7617878728946297E-5</v>
      </c>
      <c r="O1472">
        <v>1.52598200404561E-5</v>
      </c>
      <c r="P1472">
        <v>2.38439014079331E-4</v>
      </c>
    </row>
    <row r="1473" spans="1:16" x14ac:dyDescent="0.35">
      <c r="A1473" s="13" t="s">
        <v>2470</v>
      </c>
      <c r="B1473" s="13" t="s">
        <v>2442</v>
      </c>
      <c r="C1473" s="13" t="s">
        <v>1059</v>
      </c>
      <c r="D1473" s="13">
        <v>1.42824168527654E-3</v>
      </c>
      <c r="E1473" s="13">
        <v>2.0670414099561302E-3</v>
      </c>
      <c r="F1473">
        <v>5.6474183759897701E-3</v>
      </c>
      <c r="G1473">
        <v>2.8341811646227901E-3</v>
      </c>
      <c r="H1473">
        <v>6.9321091869798297E-3</v>
      </c>
      <c r="I1473">
        <v>1.55466302245794E-4</v>
      </c>
      <c r="J1473">
        <v>7.8026894134715103E-3</v>
      </c>
      <c r="K1473">
        <v>3.9399824655339004E-3</v>
      </c>
      <c r="L1473">
        <v>2.8711853782495199E-3</v>
      </c>
      <c r="M1473">
        <v>8.2286086724013899E-3</v>
      </c>
      <c r="N1473">
        <v>7.8979005702478101E-4</v>
      </c>
      <c r="O1473">
        <v>1.82568131226388E-4</v>
      </c>
      <c r="P1473">
        <v>3.02844191416995E-3</v>
      </c>
    </row>
    <row r="1474" spans="1:16" x14ac:dyDescent="0.35">
      <c r="A1474" s="13" t="s">
        <v>2471</v>
      </c>
      <c r="B1474" s="13" t="s">
        <v>2442</v>
      </c>
      <c r="C1474" s="13" t="s">
        <v>204</v>
      </c>
      <c r="D1474" s="13">
        <v>8.6995625890138494E-5</v>
      </c>
      <c r="E1474" s="13">
        <v>1.7171917147366001E-4</v>
      </c>
      <c r="F1474">
        <v>3.5978255654445099E-4</v>
      </c>
      <c r="G1474">
        <v>1.5029426629128501E-4</v>
      </c>
      <c r="H1474">
        <v>5.37004071824608E-4</v>
      </c>
      <c r="I1474">
        <v>7.7335601405984607E-6</v>
      </c>
      <c r="J1474">
        <v>2.8197104744806501E-4</v>
      </c>
      <c r="K1474">
        <v>2.21896178142919E-4</v>
      </c>
      <c r="L1474">
        <v>1.4455936980793999E-4</v>
      </c>
      <c r="M1474">
        <v>3.5415618159503399E-4</v>
      </c>
      <c r="N1474">
        <v>8.1902084472712004E-5</v>
      </c>
      <c r="O1474">
        <v>1.6391152608880702E-5</v>
      </c>
      <c r="P1474">
        <v>2.4666359073790401E-4</v>
      </c>
    </row>
    <row r="1475" spans="1:16" x14ac:dyDescent="0.35">
      <c r="A1475" s="13" t="s">
        <v>2472</v>
      </c>
      <c r="B1475" s="13" t="s">
        <v>2442</v>
      </c>
      <c r="C1475" s="13" t="s">
        <v>48</v>
      </c>
      <c r="D1475" s="13">
        <v>4.2231789180262498E-3</v>
      </c>
      <c r="E1475" s="13">
        <v>5.0695138011950004E-3</v>
      </c>
      <c r="F1475">
        <v>1.00454213041385E-2</v>
      </c>
      <c r="G1475">
        <v>1.52152737356465E-2</v>
      </c>
      <c r="H1475">
        <v>1.8044599832569001E-2</v>
      </c>
      <c r="I1475">
        <v>3.0117768571786901E-4</v>
      </c>
      <c r="J1475">
        <v>2.0807146330611499E-2</v>
      </c>
      <c r="K1475">
        <v>8.1274049151663207E-3</v>
      </c>
      <c r="L1475">
        <v>4.3873300254736796E-3</v>
      </c>
      <c r="M1475">
        <v>2.25494841807455E-2</v>
      </c>
      <c r="N1475">
        <v>2.3731672555047201E-3</v>
      </c>
      <c r="O1475">
        <v>3.4795638235892199E-4</v>
      </c>
      <c r="P1475">
        <v>7.7554352592317096E-3</v>
      </c>
    </row>
    <row r="1476" spans="1:16" x14ac:dyDescent="0.35">
      <c r="A1476" s="13" t="s">
        <v>2473</v>
      </c>
      <c r="B1476" s="13" t="s">
        <v>2442</v>
      </c>
      <c r="C1476" s="13" t="s">
        <v>1063</v>
      </c>
      <c r="D1476" s="13">
        <v>3.6590004451213199E-4</v>
      </c>
      <c r="E1476" s="13">
        <v>4.6465221193269402E-4</v>
      </c>
      <c r="F1476">
        <v>9.0158384275422195E-4</v>
      </c>
      <c r="G1476">
        <v>9.34932746767143E-4</v>
      </c>
      <c r="H1476">
        <v>1.5935676007509301E-3</v>
      </c>
      <c r="I1476">
        <v>2.66965139927298E-5</v>
      </c>
      <c r="J1476">
        <v>1.33075379391458E-3</v>
      </c>
      <c r="K1476">
        <v>7.0741445917552796E-4</v>
      </c>
      <c r="L1476">
        <v>3.8573566327173799E-4</v>
      </c>
      <c r="M1476">
        <v>1.59376354845421E-3</v>
      </c>
      <c r="N1476">
        <v>2.0461132567021001E-4</v>
      </c>
      <c r="O1476">
        <v>3.1932227882771198E-5</v>
      </c>
      <c r="P1476">
        <v>7.2379699031143102E-4</v>
      </c>
    </row>
    <row r="1477" spans="1:16" x14ac:dyDescent="0.35">
      <c r="A1477" s="13" t="s">
        <v>2474</v>
      </c>
      <c r="B1477" s="13" t="s">
        <v>2442</v>
      </c>
      <c r="C1477" s="13" t="s">
        <v>2475</v>
      </c>
      <c r="D1477" s="13">
        <v>1.1413982099393099E-3</v>
      </c>
      <c r="E1477" s="13">
        <v>1.8918079112437199E-3</v>
      </c>
      <c r="F1477">
        <v>4.9847416751617503E-3</v>
      </c>
      <c r="G1477">
        <v>2.0740479886887102E-3</v>
      </c>
      <c r="H1477">
        <v>5.8377209616707702E-3</v>
      </c>
      <c r="I1477">
        <v>1.0670813419377E-4</v>
      </c>
      <c r="J1477">
        <v>3.9815659775159998E-3</v>
      </c>
      <c r="K1477">
        <v>2.6836229728345999E-3</v>
      </c>
      <c r="L1477">
        <v>1.96052533432032E-3</v>
      </c>
      <c r="M1477">
        <v>5.8619878395407598E-3</v>
      </c>
      <c r="N1477">
        <v>7.5783684908698802E-4</v>
      </c>
      <c r="O1477">
        <v>2.14546700535321E-4</v>
      </c>
      <c r="P1477">
        <v>2.55129825136432E-3</v>
      </c>
    </row>
    <row r="1478" spans="1:16" x14ac:dyDescent="0.35">
      <c r="A1478" s="13" t="s">
        <v>2476</v>
      </c>
      <c r="B1478" s="13" t="s">
        <v>2442</v>
      </c>
      <c r="C1478" s="13" t="s">
        <v>2477</v>
      </c>
      <c r="D1478" s="13">
        <v>1.9812715011561699E-4</v>
      </c>
      <c r="E1478" s="13">
        <v>3.5005152352709699E-4</v>
      </c>
      <c r="F1478">
        <v>8.6190409716574998E-4</v>
      </c>
      <c r="G1478">
        <v>3.8434365684128399E-4</v>
      </c>
      <c r="H1478">
        <v>1.13462721934639E-3</v>
      </c>
      <c r="I1478">
        <v>1.9330441598745699E-5</v>
      </c>
      <c r="J1478">
        <v>6.9621552720503703E-4</v>
      </c>
      <c r="K1478">
        <v>5.1892433297940797E-4</v>
      </c>
      <c r="L1478">
        <v>3.4273377921756998E-4</v>
      </c>
      <c r="M1478">
        <v>9.4839955946310296E-4</v>
      </c>
      <c r="N1478">
        <v>1.4637235306007399E-4</v>
      </c>
      <c r="O1478">
        <v>3.6322882589886702E-5</v>
      </c>
      <c r="P1478">
        <v>5.1020337347951802E-4</v>
      </c>
    </row>
    <row r="1479" spans="1:16" x14ac:dyDescent="0.35">
      <c r="A1479" s="13" t="s">
        <v>2478</v>
      </c>
      <c r="B1479" s="13" t="s">
        <v>2442</v>
      </c>
      <c r="C1479" s="13" t="s">
        <v>216</v>
      </c>
      <c r="D1479" s="13">
        <v>3.7633398283750899E-4</v>
      </c>
      <c r="E1479" s="13">
        <v>4.9519850489639203E-4</v>
      </c>
      <c r="F1479">
        <v>1.49109081295731E-3</v>
      </c>
      <c r="G1479">
        <v>4.74056817568517E-4</v>
      </c>
      <c r="H1479">
        <v>1.3973363611151999E-3</v>
      </c>
      <c r="I1479">
        <v>2.9159155843114401E-5</v>
      </c>
      <c r="J1479">
        <v>1.1914527940222999E-3</v>
      </c>
      <c r="K1479">
        <v>6.8094728903875701E-4</v>
      </c>
      <c r="L1479">
        <v>5.9173422145968198E-4</v>
      </c>
      <c r="M1479">
        <v>1.2812933797777301E-3</v>
      </c>
      <c r="N1479">
        <v>1.8432063998338399E-4</v>
      </c>
      <c r="O1479">
        <v>4.9085394720298197E-5</v>
      </c>
      <c r="P1479">
        <v>5.88207795915135E-4</v>
      </c>
    </row>
    <row r="1480" spans="1:16" x14ac:dyDescent="0.35">
      <c r="A1480" s="13" t="s">
        <v>2479</v>
      </c>
      <c r="B1480" s="13" t="s">
        <v>2442</v>
      </c>
      <c r="C1480" s="13" t="s">
        <v>767</v>
      </c>
      <c r="D1480" s="13">
        <v>7.5072092029402506E-5</v>
      </c>
      <c r="E1480" s="13">
        <v>1.0578678724726801E-4</v>
      </c>
      <c r="F1480">
        <v>2.5486018763494202E-4</v>
      </c>
      <c r="G1480">
        <v>1.43980774839538E-4</v>
      </c>
      <c r="H1480">
        <v>3.5054188265569599E-4</v>
      </c>
      <c r="I1480">
        <v>7.0893464251101399E-6</v>
      </c>
      <c r="J1480">
        <v>3.3312505749642101E-4</v>
      </c>
      <c r="K1480">
        <v>2.0252750954656299E-4</v>
      </c>
      <c r="L1480">
        <v>1.2539993361724701E-4</v>
      </c>
      <c r="M1480">
        <v>3.3555531388551802E-4</v>
      </c>
      <c r="N1480">
        <v>3.9862715321269698E-5</v>
      </c>
      <c r="O1480">
        <v>7.9932753708261997E-6</v>
      </c>
      <c r="P1480">
        <v>1.5943832492395699E-4</v>
      </c>
    </row>
    <row r="1481" spans="1:16" x14ac:dyDescent="0.35">
      <c r="A1481" s="13" t="s">
        <v>2480</v>
      </c>
      <c r="B1481" s="13" t="s">
        <v>2442</v>
      </c>
      <c r="C1481" s="13" t="s">
        <v>68</v>
      </c>
      <c r="D1481" s="13">
        <v>1.9312354366919101E-4</v>
      </c>
      <c r="E1481" s="13">
        <v>2.8111766701341097E-4</v>
      </c>
      <c r="F1481">
        <v>7.3675893696900597E-4</v>
      </c>
      <c r="G1481">
        <v>3.7252207121532999E-4</v>
      </c>
      <c r="H1481">
        <v>9.4694535659625202E-4</v>
      </c>
      <c r="I1481">
        <v>1.9243184498312598E-5</v>
      </c>
      <c r="J1481">
        <v>8.0153172772284105E-4</v>
      </c>
      <c r="K1481">
        <v>4.84888723375825E-4</v>
      </c>
      <c r="L1481">
        <v>3.4565410827378098E-4</v>
      </c>
      <c r="M1481">
        <v>1.02387908924242E-3</v>
      </c>
      <c r="N1481">
        <v>1.13479998338098E-4</v>
      </c>
      <c r="O1481">
        <v>2.5705613916640501E-5</v>
      </c>
      <c r="P1481">
        <v>4.1793123933261798E-4</v>
      </c>
    </row>
    <row r="1482" spans="1:16" x14ac:dyDescent="0.35">
      <c r="A1482" s="13" t="s">
        <v>2481</v>
      </c>
      <c r="B1482" s="13" t="s">
        <v>2442</v>
      </c>
      <c r="C1482" s="13" t="s">
        <v>1216</v>
      </c>
      <c r="D1482" s="13">
        <v>1.1479617138335999E-4</v>
      </c>
      <c r="E1482" s="13">
        <v>2.1293179589148401E-4</v>
      </c>
      <c r="F1482">
        <v>4.26855411832537E-4</v>
      </c>
      <c r="G1482">
        <v>2.4418645399717403E-4</v>
      </c>
      <c r="H1482">
        <v>7.0550315104966096E-4</v>
      </c>
      <c r="I1482">
        <v>1.05792197086616E-5</v>
      </c>
      <c r="J1482">
        <v>3.8052290118254601E-4</v>
      </c>
      <c r="K1482">
        <v>3.07125817732591E-4</v>
      </c>
      <c r="L1482">
        <v>1.7517729510029001E-4</v>
      </c>
      <c r="M1482">
        <v>5.0101179803497999E-4</v>
      </c>
      <c r="N1482">
        <v>9.1310536845262395E-5</v>
      </c>
      <c r="O1482">
        <v>1.6018367629384601E-5</v>
      </c>
      <c r="P1482">
        <v>3.4471634513935201E-4</v>
      </c>
    </row>
    <row r="1483" spans="1:16" x14ac:dyDescent="0.35">
      <c r="A1483" s="13" t="s">
        <v>2482</v>
      </c>
      <c r="B1483" s="13" t="s">
        <v>2442</v>
      </c>
      <c r="C1483" s="13" t="s">
        <v>2483</v>
      </c>
      <c r="D1483" s="13">
        <v>1.3481503176884801E-4</v>
      </c>
      <c r="E1483" s="13">
        <v>2.0990194570278301E-4</v>
      </c>
      <c r="F1483">
        <v>4.0162540888794902E-4</v>
      </c>
      <c r="G1483">
        <v>2.90181723320737E-4</v>
      </c>
      <c r="H1483">
        <v>6.9471617696100797E-4</v>
      </c>
      <c r="I1483">
        <v>1.08402390903487E-5</v>
      </c>
      <c r="J1483">
        <v>4.4080538589420001E-4</v>
      </c>
      <c r="K1483">
        <v>3.0863484602796401E-4</v>
      </c>
      <c r="L1483">
        <v>1.69357884922229E-4</v>
      </c>
      <c r="M1483">
        <v>5.5251125961385396E-4</v>
      </c>
      <c r="N1483">
        <v>8.8128470189816004E-5</v>
      </c>
      <c r="O1483">
        <v>1.4456217425589199E-5</v>
      </c>
      <c r="P1483">
        <v>3.3637420527445798E-4</v>
      </c>
    </row>
    <row r="1484" spans="1:16" x14ac:dyDescent="0.35">
      <c r="A1484" s="13" t="s">
        <v>2484</v>
      </c>
      <c r="B1484" s="13" t="s">
        <v>2442</v>
      </c>
      <c r="C1484" s="13" t="s">
        <v>2485</v>
      </c>
      <c r="D1484" s="13">
        <v>2.14148510291389E-4</v>
      </c>
      <c r="E1484" s="13">
        <v>2.9197049662719402E-4</v>
      </c>
      <c r="F1484">
        <v>8.5305578785462195E-4</v>
      </c>
      <c r="G1484">
        <v>2.69857382085936E-4</v>
      </c>
      <c r="H1484">
        <v>8.5288526382506103E-4</v>
      </c>
      <c r="I1484">
        <v>1.8882090860373201E-5</v>
      </c>
      <c r="J1484">
        <v>7.7041557932302595E-4</v>
      </c>
      <c r="K1484">
        <v>4.3114407965619901E-4</v>
      </c>
      <c r="L1484">
        <v>3.8318563671352801E-4</v>
      </c>
      <c r="M1484">
        <v>7.3191365984804496E-4</v>
      </c>
      <c r="N1484">
        <v>1.07351033260564E-4</v>
      </c>
      <c r="O1484">
        <v>2.9737867499236701E-5</v>
      </c>
      <c r="P1484">
        <v>3.6610572589642698E-4</v>
      </c>
    </row>
    <row r="1485" spans="1:16" x14ac:dyDescent="0.35">
      <c r="A1485" s="13" t="s">
        <v>2486</v>
      </c>
      <c r="B1485" s="13" t="s">
        <v>2442</v>
      </c>
      <c r="C1485" s="13" t="s">
        <v>471</v>
      </c>
      <c r="D1485" s="13">
        <v>1.4301140490478799E-4</v>
      </c>
      <c r="E1485" s="13">
        <v>2.03003803808733E-4</v>
      </c>
      <c r="F1485">
        <v>5.9024501285350199E-4</v>
      </c>
      <c r="G1485">
        <v>2.3255775631647401E-4</v>
      </c>
      <c r="H1485">
        <v>6.6215472873739105E-4</v>
      </c>
      <c r="I1485">
        <v>1.55389947222475E-5</v>
      </c>
      <c r="J1485">
        <v>7.05296977687839E-4</v>
      </c>
      <c r="K1485">
        <v>3.6725327204844302E-4</v>
      </c>
      <c r="L1485">
        <v>3.0132232982174497E-4</v>
      </c>
      <c r="M1485">
        <v>5.9585632619453197E-4</v>
      </c>
      <c r="N1485">
        <v>7.6305185691372606E-5</v>
      </c>
      <c r="O1485">
        <v>2.0055208528824799E-5</v>
      </c>
      <c r="P1485">
        <v>2.8837879482830403E-4</v>
      </c>
    </row>
    <row r="1486" spans="1:16" x14ac:dyDescent="0.35">
      <c r="A1486" s="13" t="s">
        <v>2487</v>
      </c>
      <c r="B1486" s="13" t="s">
        <v>2442</v>
      </c>
      <c r="C1486" s="13" t="s">
        <v>2488</v>
      </c>
      <c r="D1486" s="13">
        <v>7.6312859105951596E-4</v>
      </c>
      <c r="E1486" s="13">
        <v>7.9220501483172302E-4</v>
      </c>
      <c r="F1486">
        <v>2.1628201670990501E-3</v>
      </c>
      <c r="G1486">
        <v>1.1069836001919499E-3</v>
      </c>
      <c r="H1486">
        <v>2.4390871834608502E-3</v>
      </c>
      <c r="I1486">
        <v>5.8042776385178001E-5</v>
      </c>
      <c r="J1486">
        <v>4.0883312734750401E-3</v>
      </c>
      <c r="K1486">
        <v>1.21725984393613E-3</v>
      </c>
      <c r="L1486">
        <v>1.1621798199806901E-3</v>
      </c>
      <c r="M1486">
        <v>1.6145168868650201E-3</v>
      </c>
      <c r="N1486">
        <v>2.82873693477233E-4</v>
      </c>
      <c r="O1486">
        <v>8.7887498176273502E-5</v>
      </c>
      <c r="P1486">
        <v>9.1180834006210397E-4</v>
      </c>
    </row>
    <row r="1487" spans="1:16" x14ac:dyDescent="0.35">
      <c r="A1487" s="13" t="s">
        <v>2489</v>
      </c>
      <c r="B1487" s="13" t="s">
        <v>2442</v>
      </c>
      <c r="C1487" s="13" t="s">
        <v>80</v>
      </c>
      <c r="D1487" s="13">
        <v>2.7373242709052199E-3</v>
      </c>
      <c r="E1487" s="13">
        <v>3.01214993925898E-3</v>
      </c>
      <c r="F1487">
        <v>1.04357632289869E-2</v>
      </c>
      <c r="G1487">
        <v>3.21874143302749E-3</v>
      </c>
      <c r="H1487">
        <v>8.0262170136638396E-3</v>
      </c>
      <c r="I1487">
        <v>1.5324999921417499E-4</v>
      </c>
      <c r="J1487">
        <v>6.4554819902424704E-3</v>
      </c>
      <c r="K1487">
        <v>3.7113874230839099E-3</v>
      </c>
      <c r="L1487">
        <v>3.0346880647374101E-3</v>
      </c>
      <c r="M1487">
        <v>8.4574119619175193E-3</v>
      </c>
      <c r="N1487">
        <v>1.13272598423736E-3</v>
      </c>
      <c r="O1487">
        <v>2.7352558066312099E-4</v>
      </c>
      <c r="P1487">
        <v>3.2108685560294499E-3</v>
      </c>
    </row>
    <row r="1488" spans="1:16" x14ac:dyDescent="0.35">
      <c r="A1488" s="13" t="s">
        <v>2490</v>
      </c>
      <c r="B1488" s="13" t="s">
        <v>2442</v>
      </c>
      <c r="C1488" s="13" t="s">
        <v>2491</v>
      </c>
      <c r="D1488" s="13">
        <v>1.6458701800628199E-4</v>
      </c>
      <c r="E1488" s="13">
        <v>2.3300975682008699E-4</v>
      </c>
      <c r="F1488">
        <v>6.9573321239645896E-4</v>
      </c>
      <c r="G1488">
        <v>2.2404969128141401E-4</v>
      </c>
      <c r="H1488">
        <v>6.6238438213676702E-4</v>
      </c>
      <c r="I1488">
        <v>1.25655462937609E-5</v>
      </c>
      <c r="J1488">
        <v>4.8035233910130701E-4</v>
      </c>
      <c r="K1488">
        <v>3.0566058856491103E-4</v>
      </c>
      <c r="L1488">
        <v>2.4401451875380399E-4</v>
      </c>
      <c r="M1488">
        <v>5.9695086839053901E-4</v>
      </c>
      <c r="N1488">
        <v>8.9819029063537603E-5</v>
      </c>
      <c r="O1488">
        <v>2.34392427568105E-5</v>
      </c>
      <c r="P1488">
        <v>2.7867157163489098E-4</v>
      </c>
    </row>
    <row r="1489" spans="1:16" x14ac:dyDescent="0.35">
      <c r="A1489" s="13" t="s">
        <v>2492</v>
      </c>
      <c r="B1489" s="13" t="s">
        <v>2442</v>
      </c>
      <c r="C1489" s="13" t="s">
        <v>2493</v>
      </c>
      <c r="D1489" s="13">
        <v>9.6915305088399994E-5</v>
      </c>
      <c r="E1489" s="13">
        <v>1.7683626063136701E-4</v>
      </c>
      <c r="F1489">
        <v>3.2943145187613101E-4</v>
      </c>
      <c r="G1489">
        <v>1.9030616534697001E-4</v>
      </c>
      <c r="H1489">
        <v>5.6784058198097503E-4</v>
      </c>
      <c r="I1489">
        <v>8.5406014871185194E-6</v>
      </c>
      <c r="J1489">
        <v>3.0419776591862098E-4</v>
      </c>
      <c r="K1489">
        <v>2.50818519401242E-4</v>
      </c>
      <c r="L1489">
        <v>1.3776062565775801E-4</v>
      </c>
      <c r="M1489">
        <v>3.83975691819055E-4</v>
      </c>
      <c r="N1489">
        <v>7.1880232357060102E-5</v>
      </c>
      <c r="O1489">
        <v>1.2025036026353E-5</v>
      </c>
      <c r="P1489">
        <v>2.8947501464317098E-4</v>
      </c>
    </row>
    <row r="1490" spans="1:16" x14ac:dyDescent="0.35">
      <c r="A1490" s="13" t="s">
        <v>2494</v>
      </c>
      <c r="B1490" s="13" t="s">
        <v>2442</v>
      </c>
      <c r="C1490" s="13" t="s">
        <v>84</v>
      </c>
      <c r="D1490" s="13">
        <v>3.16097798697384E-3</v>
      </c>
      <c r="E1490" s="13">
        <v>4.3762435957876E-3</v>
      </c>
      <c r="F1490">
        <v>1.1426914592758901E-2</v>
      </c>
      <c r="G1490">
        <v>7.1061550149987499E-3</v>
      </c>
      <c r="H1490">
        <v>1.48891210751953E-2</v>
      </c>
      <c r="I1490">
        <v>3.16254720352845E-4</v>
      </c>
      <c r="J1490">
        <v>1.5792702495842401E-2</v>
      </c>
      <c r="K1490">
        <v>8.1502749805359397E-3</v>
      </c>
      <c r="L1490">
        <v>5.6399199694991903E-3</v>
      </c>
      <c r="M1490">
        <v>1.89879363947177E-2</v>
      </c>
      <c r="N1490">
        <v>1.7336712561588201E-3</v>
      </c>
      <c r="O1490">
        <v>3.7432420730700001E-4</v>
      </c>
      <c r="P1490">
        <v>6.5036473586052197E-3</v>
      </c>
    </row>
    <row r="1491" spans="1:16" x14ac:dyDescent="0.35">
      <c r="A1491" s="13" t="s">
        <v>2495</v>
      </c>
      <c r="B1491" s="13" t="s">
        <v>2442</v>
      </c>
      <c r="C1491" s="13" t="s">
        <v>1090</v>
      </c>
      <c r="D1491" s="13">
        <v>1.28500372971439E-4</v>
      </c>
      <c r="E1491" s="13">
        <v>2.6645931188359803E-4</v>
      </c>
      <c r="F1491">
        <v>5.4220016881035204E-4</v>
      </c>
      <c r="G1491">
        <v>2.5848999794988602E-4</v>
      </c>
      <c r="H1491">
        <v>8.6746007423055098E-4</v>
      </c>
      <c r="I1491">
        <v>1.2867855590128199E-5</v>
      </c>
      <c r="J1491">
        <v>4.26961934402249E-4</v>
      </c>
      <c r="K1491">
        <v>3.7066771343063101E-4</v>
      </c>
      <c r="L1491">
        <v>2.19390965760267E-4</v>
      </c>
      <c r="M1491">
        <v>5.4952484749333801E-4</v>
      </c>
      <c r="N1491">
        <v>1.14528263470745E-4</v>
      </c>
      <c r="O1491">
        <v>2.12247741146965E-5</v>
      </c>
      <c r="P1491">
        <v>4.3048211014435202E-4</v>
      </c>
    </row>
    <row r="1492" spans="1:16" x14ac:dyDescent="0.35">
      <c r="A1492" s="13" t="s">
        <v>2496</v>
      </c>
      <c r="B1492" s="13" t="s">
        <v>2442</v>
      </c>
      <c r="C1492" s="13" t="s">
        <v>1239</v>
      </c>
      <c r="D1492" s="13">
        <v>1.04880425108403E-4</v>
      </c>
      <c r="E1492" s="13">
        <v>2.1520748164624901E-4</v>
      </c>
      <c r="F1492">
        <v>4.1105218645897599E-4</v>
      </c>
      <c r="G1492">
        <v>2.0833282658354899E-4</v>
      </c>
      <c r="H1492">
        <v>6.9665930089784698E-4</v>
      </c>
      <c r="I1492">
        <v>1.0254929532988501E-5</v>
      </c>
      <c r="J1492">
        <v>3.4203294670726101E-4</v>
      </c>
      <c r="K1492">
        <v>3.0035054189992999E-4</v>
      </c>
      <c r="L1492">
        <v>1.7110806656489601E-4</v>
      </c>
      <c r="M1492">
        <v>4.4122870444032101E-4</v>
      </c>
      <c r="N1492">
        <v>9.1042641364016204E-5</v>
      </c>
      <c r="O1492">
        <v>1.5814777616962499E-5</v>
      </c>
      <c r="P1492">
        <v>3.5777956847660798E-4</v>
      </c>
    </row>
    <row r="1493" spans="1:16" x14ac:dyDescent="0.35">
      <c r="A1493" s="13" t="s">
        <v>2497</v>
      </c>
      <c r="B1493" s="13" t="s">
        <v>2442</v>
      </c>
      <c r="C1493" s="13" t="s">
        <v>88</v>
      </c>
      <c r="D1493" s="13">
        <v>2.64120101997678E-4</v>
      </c>
      <c r="E1493" s="13">
        <v>4.2334987655284799E-4</v>
      </c>
      <c r="F1493">
        <v>9.5297298451002901E-4</v>
      </c>
      <c r="G1493">
        <v>4.9722350927335003E-4</v>
      </c>
      <c r="H1493">
        <v>1.41207646141119E-3</v>
      </c>
      <c r="I1493">
        <v>2.5011404597604899E-5</v>
      </c>
      <c r="J1493">
        <v>9.6722311750276405E-4</v>
      </c>
      <c r="K1493">
        <v>7.3831232553930697E-4</v>
      </c>
      <c r="L1493">
        <v>4.3324165733352302E-4</v>
      </c>
      <c r="M1493">
        <v>1.1033742092831601E-3</v>
      </c>
      <c r="N1493">
        <v>1.72284607613398E-4</v>
      </c>
      <c r="O1493">
        <v>3.2979059616548498E-5</v>
      </c>
      <c r="P1493">
        <v>6.5454028943022697E-4</v>
      </c>
    </row>
    <row r="1494" spans="1:16" x14ac:dyDescent="0.35">
      <c r="A1494" s="13" t="s">
        <v>2498</v>
      </c>
      <c r="B1494" s="13" t="s">
        <v>2442</v>
      </c>
      <c r="C1494" s="13" t="s">
        <v>2499</v>
      </c>
      <c r="D1494" s="13">
        <v>9.2682314059114196E-5</v>
      </c>
      <c r="E1494" s="13">
        <v>1.44335900466707E-4</v>
      </c>
      <c r="F1494">
        <v>3.57884691295744E-4</v>
      </c>
      <c r="G1494">
        <v>1.6429769350514699E-4</v>
      </c>
      <c r="H1494">
        <v>4.7819494404667897E-4</v>
      </c>
      <c r="I1494">
        <v>9.3098263562153705E-6</v>
      </c>
      <c r="J1494">
        <v>3.6002711535068898E-4</v>
      </c>
      <c r="K1494">
        <v>2.487319980212E-4</v>
      </c>
      <c r="L1494">
        <v>1.6539081418840801E-4</v>
      </c>
      <c r="M1494">
        <v>4.4570729071323798E-4</v>
      </c>
      <c r="N1494">
        <v>5.7247145042017197E-5</v>
      </c>
      <c r="O1494">
        <v>1.23958002561253E-5</v>
      </c>
      <c r="P1494">
        <v>2.1807588990975101E-4</v>
      </c>
    </row>
    <row r="1495" spans="1:16" x14ac:dyDescent="0.35">
      <c r="A1495" s="13" t="s">
        <v>2500</v>
      </c>
      <c r="B1495" s="13" t="s">
        <v>2442</v>
      </c>
      <c r="C1495" s="13" t="s">
        <v>2501</v>
      </c>
      <c r="D1495" s="13">
        <v>5.0430569414630501E-5</v>
      </c>
      <c r="E1495" s="13">
        <v>9.8502250425322501E-5</v>
      </c>
      <c r="F1495">
        <v>1.73517781825295E-4</v>
      </c>
      <c r="G1495">
        <v>1.06223739634933E-4</v>
      </c>
      <c r="H1495">
        <v>3.0214005414228501E-4</v>
      </c>
      <c r="I1495">
        <v>4.6765684307335198E-6</v>
      </c>
      <c r="J1495">
        <v>1.7107798555463999E-4</v>
      </c>
      <c r="K1495">
        <v>1.4420875097802301E-4</v>
      </c>
      <c r="L1495">
        <v>7.5615032767494407E-5</v>
      </c>
      <c r="M1495">
        <v>1.8538376242815499E-4</v>
      </c>
      <c r="N1495">
        <v>3.5306400931351301E-5</v>
      </c>
      <c r="O1495">
        <v>5.7725278734323197E-6</v>
      </c>
      <c r="P1495">
        <v>1.6432386589691701E-4</v>
      </c>
    </row>
    <row r="1496" spans="1:16" x14ac:dyDescent="0.35">
      <c r="A1496" s="13" t="s">
        <v>2502</v>
      </c>
      <c r="B1496" s="13" t="s">
        <v>2442</v>
      </c>
      <c r="C1496" s="13" t="s">
        <v>241</v>
      </c>
      <c r="D1496" s="13">
        <v>1.21328521149488E-4</v>
      </c>
      <c r="E1496" s="13">
        <v>2.19854878049233E-4</v>
      </c>
      <c r="F1496">
        <v>5.4835900802958199E-4</v>
      </c>
      <c r="G1496">
        <v>2.26502718220602E-4</v>
      </c>
      <c r="H1496">
        <v>6.9213895969597896E-4</v>
      </c>
      <c r="I1496">
        <v>1.13440936520257E-5</v>
      </c>
      <c r="J1496">
        <v>3.9673185530249701E-4</v>
      </c>
      <c r="K1496">
        <v>3.0555407681242701E-4</v>
      </c>
      <c r="L1496">
        <v>2.0115291149841699E-4</v>
      </c>
      <c r="M1496">
        <v>5.171747916373E-4</v>
      </c>
      <c r="N1496">
        <v>9.1112993457041395E-5</v>
      </c>
      <c r="O1496">
        <v>2.4730169456177499E-5</v>
      </c>
      <c r="P1496">
        <v>3.1316483117909202E-4</v>
      </c>
    </row>
    <row r="1497" spans="1:16" x14ac:dyDescent="0.35">
      <c r="A1497" s="13" t="s">
        <v>2503</v>
      </c>
      <c r="B1497" s="13" t="s">
        <v>2442</v>
      </c>
      <c r="C1497" s="13" t="s">
        <v>2504</v>
      </c>
      <c r="D1497" s="13">
        <v>6.5223998929566404E-4</v>
      </c>
      <c r="E1497" s="13">
        <v>8.9248033709021302E-4</v>
      </c>
      <c r="F1497">
        <v>2.67260620687189E-3</v>
      </c>
      <c r="G1497">
        <v>9.8098019647744998E-4</v>
      </c>
      <c r="H1497">
        <v>2.78693294643311E-3</v>
      </c>
      <c r="I1497">
        <v>6.7749080665959201E-5</v>
      </c>
      <c r="J1497">
        <v>3.1972662539627001E-3</v>
      </c>
      <c r="K1497">
        <v>1.53980392901546E-3</v>
      </c>
      <c r="L1497">
        <v>1.3934018901057899E-3</v>
      </c>
      <c r="M1497">
        <v>2.3142906033702701E-3</v>
      </c>
      <c r="N1497">
        <v>3.2294081495093201E-4</v>
      </c>
      <c r="O1497">
        <v>9.18202316514957E-5</v>
      </c>
      <c r="P1497">
        <v>1.1923530283994301E-3</v>
      </c>
    </row>
    <row r="1498" spans="1:16" x14ac:dyDescent="0.35">
      <c r="A1498" s="13" t="s">
        <v>2505</v>
      </c>
      <c r="B1498" s="13" t="s">
        <v>2442</v>
      </c>
      <c r="C1498" s="13" t="s">
        <v>2093</v>
      </c>
      <c r="D1498" s="13">
        <v>1.5421531964914201E-4</v>
      </c>
      <c r="E1498" s="13">
        <v>1.93527986580069E-4</v>
      </c>
      <c r="F1498">
        <v>5.6966582518187499E-4</v>
      </c>
      <c r="G1498">
        <v>1.6556029815442799E-4</v>
      </c>
      <c r="H1498">
        <v>5.1990736980892199E-4</v>
      </c>
      <c r="I1498">
        <v>1.1561903914743501E-5</v>
      </c>
      <c r="J1498">
        <v>4.9528917857635997E-4</v>
      </c>
      <c r="K1498">
        <v>2.6360744827325701E-4</v>
      </c>
      <c r="L1498">
        <v>2.49577901742664E-4</v>
      </c>
      <c r="M1498">
        <v>4.2641890910786502E-4</v>
      </c>
      <c r="N1498">
        <v>6.8657627336620995E-5</v>
      </c>
      <c r="O1498">
        <v>1.8589924924557701E-5</v>
      </c>
      <c r="P1498">
        <v>2.1248806457628899E-4</v>
      </c>
    </row>
    <row r="1499" spans="1:16" x14ac:dyDescent="0.35">
      <c r="A1499" s="13" t="s">
        <v>2506</v>
      </c>
      <c r="B1499" s="13" t="s">
        <v>2442</v>
      </c>
      <c r="C1499" s="13" t="s">
        <v>92</v>
      </c>
      <c r="D1499" s="13">
        <v>1.1780980579868599E-2</v>
      </c>
      <c r="E1499" s="13">
        <v>1.55576516126624E-2</v>
      </c>
      <c r="F1499">
        <v>3.2008215778099203E-2</v>
      </c>
      <c r="G1499">
        <v>4.7005440608485799E-2</v>
      </c>
      <c r="H1499">
        <v>5.5618017663509697E-2</v>
      </c>
      <c r="I1499">
        <v>8.9409387768241101E-4</v>
      </c>
      <c r="J1499">
        <v>6.4027548057171604E-2</v>
      </c>
      <c r="K1499">
        <v>2.6574748717696401E-2</v>
      </c>
      <c r="L1499">
        <v>1.42004865790417E-2</v>
      </c>
      <c r="M1499">
        <v>6.9969446725578102E-2</v>
      </c>
      <c r="N1499">
        <v>7.3808387302607397E-3</v>
      </c>
      <c r="O1499">
        <v>1.09490528144264E-3</v>
      </c>
      <c r="P1499">
        <v>2.3896261317794699E-2</v>
      </c>
    </row>
    <row r="1500" spans="1:16" x14ac:dyDescent="0.35">
      <c r="A1500" s="13" t="s">
        <v>2507</v>
      </c>
      <c r="B1500" s="13" t="s">
        <v>2442</v>
      </c>
      <c r="C1500" s="13" t="s">
        <v>833</v>
      </c>
      <c r="D1500" s="13">
        <v>2.1369581570726101E-3</v>
      </c>
      <c r="E1500" s="13">
        <v>2.7724637020388699E-3</v>
      </c>
      <c r="F1500">
        <v>6.4863090369323001E-3</v>
      </c>
      <c r="G1500">
        <v>3.9638087517979304E-3</v>
      </c>
      <c r="H1500">
        <v>8.9662976737163794E-3</v>
      </c>
      <c r="I1500">
        <v>1.85724876392413E-4</v>
      </c>
      <c r="J1500">
        <v>9.9418469551633606E-3</v>
      </c>
      <c r="K1500">
        <v>5.7328399529583702E-3</v>
      </c>
      <c r="L1500">
        <v>3.3056551438209801E-3</v>
      </c>
      <c r="M1500">
        <v>8.8747315862026995E-3</v>
      </c>
      <c r="N1500">
        <v>9.9271513709706994E-4</v>
      </c>
      <c r="O1500">
        <v>1.88642607153915E-4</v>
      </c>
      <c r="P1500">
        <v>4.1490986832518999E-3</v>
      </c>
    </row>
    <row r="1501" spans="1:16" x14ac:dyDescent="0.35">
      <c r="A1501" s="13" t="s">
        <v>2508</v>
      </c>
      <c r="B1501" s="13" t="s">
        <v>2442</v>
      </c>
      <c r="C1501" s="13" t="s">
        <v>94</v>
      </c>
      <c r="D1501" s="13">
        <v>4.2772151273447303E-3</v>
      </c>
      <c r="E1501" s="13">
        <v>4.78761311123396E-3</v>
      </c>
      <c r="F1501">
        <v>1.60581331792343E-2</v>
      </c>
      <c r="G1501">
        <v>5.9482333349843604E-3</v>
      </c>
      <c r="H1501">
        <v>1.24131470149168E-2</v>
      </c>
      <c r="I1501">
        <v>2.4211530012656601E-4</v>
      </c>
      <c r="J1501">
        <v>1.2618505401855501E-2</v>
      </c>
      <c r="K1501">
        <v>5.9331095554887399E-3</v>
      </c>
      <c r="L1501">
        <v>4.9658650670622402E-3</v>
      </c>
      <c r="M1501">
        <v>1.6243939461132499E-2</v>
      </c>
      <c r="N1501">
        <v>1.8405755342718599E-3</v>
      </c>
      <c r="O1501">
        <v>4.0989905981303698E-4</v>
      </c>
      <c r="P1501">
        <v>4.6596579405263202E-3</v>
      </c>
    </row>
    <row r="1502" spans="1:16" x14ac:dyDescent="0.35">
      <c r="A1502" s="13" t="s">
        <v>2509</v>
      </c>
      <c r="B1502" s="13" t="s">
        <v>2442</v>
      </c>
      <c r="C1502" s="13" t="s">
        <v>249</v>
      </c>
      <c r="D1502" s="13">
        <v>8.4189952669354903E-4</v>
      </c>
      <c r="E1502" s="13">
        <v>1.3375982021592201E-3</v>
      </c>
      <c r="F1502">
        <v>2.94391352588614E-3</v>
      </c>
      <c r="G1502">
        <v>1.87280616699633E-3</v>
      </c>
      <c r="H1502">
        <v>4.5998910795192402E-3</v>
      </c>
      <c r="I1502">
        <v>7.6266756413681194E-5</v>
      </c>
      <c r="J1502">
        <v>3.1703041964848502E-3</v>
      </c>
      <c r="K1502">
        <v>2.25483318341881E-3</v>
      </c>
      <c r="L1502">
        <v>1.2920353399382E-3</v>
      </c>
      <c r="M1502">
        <v>4.0478126620530899E-3</v>
      </c>
      <c r="N1502">
        <v>5.8525260324732002E-4</v>
      </c>
      <c r="O1502">
        <v>1.05941035694269E-4</v>
      </c>
      <c r="P1502">
        <v>2.0724795308353899E-3</v>
      </c>
    </row>
    <row r="1503" spans="1:16" x14ac:dyDescent="0.35">
      <c r="A1503" s="13" t="s">
        <v>2510</v>
      </c>
      <c r="B1503" s="13" t="s">
        <v>2442</v>
      </c>
      <c r="C1503" s="13" t="s">
        <v>1115</v>
      </c>
      <c r="D1503" s="13">
        <v>5.1413899719421101E-5</v>
      </c>
      <c r="E1503" s="13">
        <v>9.9826671351271602E-5</v>
      </c>
      <c r="F1503">
        <v>2.2016046200816499E-4</v>
      </c>
      <c r="G1503">
        <v>8.3544927594964E-5</v>
      </c>
      <c r="H1503">
        <v>2.9874946508486299E-4</v>
      </c>
      <c r="I1503">
        <v>4.4089203471759199E-6</v>
      </c>
      <c r="J1503">
        <v>1.52423172289941E-4</v>
      </c>
      <c r="K1503">
        <v>1.2432847488918401E-4</v>
      </c>
      <c r="L1503">
        <v>8.0802688311462599E-5</v>
      </c>
      <c r="M1503">
        <v>1.9190362473064601E-4</v>
      </c>
      <c r="N1503">
        <v>4.3536721616942597E-5</v>
      </c>
      <c r="O1503">
        <v>9.6740180627585296E-6</v>
      </c>
      <c r="P1503">
        <v>1.3917181474580701E-4</v>
      </c>
    </row>
    <row r="1504" spans="1:16" x14ac:dyDescent="0.35">
      <c r="A1504" s="13" t="s">
        <v>2511</v>
      </c>
      <c r="B1504" s="13" t="s">
        <v>2442</v>
      </c>
      <c r="C1504" s="13" t="s">
        <v>2512</v>
      </c>
      <c r="D1504" s="13">
        <v>5.0128648533257403E-4</v>
      </c>
      <c r="E1504" s="13">
        <v>7.5611175124955503E-4</v>
      </c>
      <c r="F1504">
        <v>2.0557369059381902E-3</v>
      </c>
      <c r="G1504">
        <v>8.97569770221059E-4</v>
      </c>
      <c r="H1504">
        <v>2.4872763430946101E-3</v>
      </c>
      <c r="I1504">
        <v>5.1573744464610498E-5</v>
      </c>
      <c r="J1504">
        <v>1.9906597588761998E-3</v>
      </c>
      <c r="K1504">
        <v>1.2516279169125599E-3</v>
      </c>
      <c r="L1504">
        <v>9.5730294346900305E-4</v>
      </c>
      <c r="M1504">
        <v>2.4400860078577801E-3</v>
      </c>
      <c r="N1504">
        <v>2.9813757088932E-4</v>
      </c>
      <c r="O1504">
        <v>7.4246929945516094E-5</v>
      </c>
      <c r="P1504">
        <v>1.0886684813501801E-3</v>
      </c>
    </row>
    <row r="1505" spans="1:16" x14ac:dyDescent="0.35">
      <c r="A1505" s="13" t="s">
        <v>2513</v>
      </c>
      <c r="B1505" s="13" t="s">
        <v>2442</v>
      </c>
      <c r="C1505" s="13" t="s">
        <v>251</v>
      </c>
      <c r="D1505" s="13">
        <v>4.1938925428202598E-4</v>
      </c>
      <c r="E1505" s="13">
        <v>6.7265277147180195E-4</v>
      </c>
      <c r="F1505">
        <v>1.4705446286550901E-3</v>
      </c>
      <c r="G1505">
        <v>1.21774557693504E-3</v>
      </c>
      <c r="H1505">
        <v>2.3701248546002902E-3</v>
      </c>
      <c r="I1505">
        <v>3.7355383845865897E-5</v>
      </c>
      <c r="J1505">
        <v>1.75904579805491E-3</v>
      </c>
      <c r="K1505">
        <v>1.0794976198330399E-3</v>
      </c>
      <c r="L1505">
        <v>6.1764734102482397E-4</v>
      </c>
      <c r="M1505">
        <v>2.24331511603081E-3</v>
      </c>
      <c r="N1505">
        <v>3.1091414463261402E-4</v>
      </c>
      <c r="O1505">
        <v>5.3873188087097997E-5</v>
      </c>
      <c r="P1505">
        <v>1.0391438070353799E-3</v>
      </c>
    </row>
    <row r="1506" spans="1:16" x14ac:dyDescent="0.35">
      <c r="A1506" s="13" t="s">
        <v>2514</v>
      </c>
      <c r="B1506" s="13" t="s">
        <v>2442</v>
      </c>
      <c r="C1506" s="13" t="s">
        <v>100</v>
      </c>
      <c r="D1506" s="13">
        <v>5.0411576281388798E-4</v>
      </c>
      <c r="E1506" s="13">
        <v>7.3016214758800304E-4</v>
      </c>
      <c r="F1506">
        <v>1.8006464675603101E-3</v>
      </c>
      <c r="G1506">
        <v>1.0397161910231699E-3</v>
      </c>
      <c r="H1506">
        <v>2.40724318802038E-3</v>
      </c>
      <c r="I1506">
        <v>5.0969471051393502E-5</v>
      </c>
      <c r="J1506">
        <v>2.6580665294188102E-3</v>
      </c>
      <c r="K1506">
        <v>1.4324720763149799E-3</v>
      </c>
      <c r="L1506">
        <v>9.0918268439501399E-4</v>
      </c>
      <c r="M1506">
        <v>2.5126357786199498E-3</v>
      </c>
      <c r="N1506">
        <v>2.6914318479389802E-4</v>
      </c>
      <c r="O1506">
        <v>5.5175500804307901E-5</v>
      </c>
      <c r="P1506">
        <v>1.07459537463214E-3</v>
      </c>
    </row>
    <row r="1507" spans="1:16" x14ac:dyDescent="0.35">
      <c r="A1507" s="13" t="s">
        <v>2515</v>
      </c>
      <c r="B1507" s="13" t="s">
        <v>2442</v>
      </c>
      <c r="C1507" s="13" t="s">
        <v>1017</v>
      </c>
      <c r="D1507" s="13">
        <v>1.3638153515770101E-4</v>
      </c>
      <c r="E1507" s="13">
        <v>2.6468938354876602E-4</v>
      </c>
      <c r="F1507">
        <v>5.7925702624323405E-4</v>
      </c>
      <c r="G1507">
        <v>2.30740414078159E-4</v>
      </c>
      <c r="H1507">
        <v>8.0955996676878304E-4</v>
      </c>
      <c r="I1507">
        <v>1.20180994111712E-5</v>
      </c>
      <c r="J1507">
        <v>4.4508328963651999E-4</v>
      </c>
      <c r="K1507">
        <v>3.39412694769952E-4</v>
      </c>
      <c r="L1507">
        <v>2.25142026995763E-4</v>
      </c>
      <c r="M1507">
        <v>5.4206665363911897E-4</v>
      </c>
      <c r="N1507">
        <v>1.2149127040268101E-4</v>
      </c>
      <c r="O1507">
        <v>2.6120936332638201E-5</v>
      </c>
      <c r="P1507">
        <v>3.6763397235171002E-4</v>
      </c>
    </row>
    <row r="1508" spans="1:16" x14ac:dyDescent="0.35">
      <c r="A1508" s="13" t="s">
        <v>2516</v>
      </c>
      <c r="B1508" s="13" t="s">
        <v>2442</v>
      </c>
      <c r="C1508" s="13" t="s">
        <v>255</v>
      </c>
      <c r="D1508" s="13">
        <v>1.67816624892644E-3</v>
      </c>
      <c r="E1508" s="13">
        <v>2.27470431527717E-3</v>
      </c>
      <c r="F1508">
        <v>6.3742693491003399E-3</v>
      </c>
      <c r="G1508">
        <v>2.6019008517473201E-3</v>
      </c>
      <c r="H1508">
        <v>6.3512103172600502E-3</v>
      </c>
      <c r="I1508">
        <v>1.07688347323566E-4</v>
      </c>
      <c r="J1508">
        <v>4.65663352509084E-3</v>
      </c>
      <c r="K1508">
        <v>2.6764179862141602E-3</v>
      </c>
      <c r="L1508">
        <v>1.9927127183373299E-3</v>
      </c>
      <c r="M1508">
        <v>6.1246801566100699E-3</v>
      </c>
      <c r="N1508">
        <v>9.8670994537275198E-4</v>
      </c>
      <c r="O1508">
        <v>2.0008253240118301E-4</v>
      </c>
      <c r="P1508">
        <v>2.4165309263951299E-3</v>
      </c>
    </row>
    <row r="1509" spans="1:16" x14ac:dyDescent="0.35">
      <c r="A1509" s="13" t="s">
        <v>2517</v>
      </c>
      <c r="B1509" s="13" t="s">
        <v>2442</v>
      </c>
      <c r="C1509" s="13" t="s">
        <v>1409</v>
      </c>
      <c r="D1509" s="13">
        <v>1.3036175106706299E-4</v>
      </c>
      <c r="E1509" s="13">
        <v>2.6878208392681397E-4</v>
      </c>
      <c r="F1509">
        <v>5.9088926579263902E-4</v>
      </c>
      <c r="G1509">
        <v>2.5289379032371399E-4</v>
      </c>
      <c r="H1509">
        <v>8.5552637973204096E-4</v>
      </c>
      <c r="I1509">
        <v>1.28477501627367E-5</v>
      </c>
      <c r="J1509">
        <v>4.2268122485865199E-4</v>
      </c>
      <c r="K1509">
        <v>3.6590043616786599E-4</v>
      </c>
      <c r="L1509">
        <v>2.24704785346983E-4</v>
      </c>
      <c r="M1509">
        <v>5.3590521332394698E-4</v>
      </c>
      <c r="N1509">
        <v>1.1416874602800099E-4</v>
      </c>
      <c r="O1509">
        <v>2.3237709540954001E-5</v>
      </c>
      <c r="P1509">
        <v>4.1020993110622199E-4</v>
      </c>
    </row>
    <row r="1510" spans="1:16" x14ac:dyDescent="0.35">
      <c r="A1510" s="13" t="s">
        <v>2518</v>
      </c>
      <c r="B1510" s="13" t="s">
        <v>2442</v>
      </c>
      <c r="C1510" s="13" t="s">
        <v>1122</v>
      </c>
      <c r="D1510" s="13">
        <v>1.5522874766093499E-4</v>
      </c>
      <c r="E1510" s="13">
        <v>3.0669821145071203E-4</v>
      </c>
      <c r="F1510">
        <v>6.5356053637504103E-4</v>
      </c>
      <c r="G1510">
        <v>3.2963072803111199E-4</v>
      </c>
      <c r="H1510">
        <v>1.0106261115021299E-3</v>
      </c>
      <c r="I1510">
        <v>1.52098830946712E-5</v>
      </c>
      <c r="J1510">
        <v>5.22394491142458E-4</v>
      </c>
      <c r="K1510">
        <v>4.3664132292278501E-4</v>
      </c>
      <c r="L1510">
        <v>2.5919716058572302E-4</v>
      </c>
      <c r="M1510">
        <v>6.7032135592467502E-4</v>
      </c>
      <c r="N1510">
        <v>1.3171288199483001E-4</v>
      </c>
      <c r="O1510">
        <v>2.50487558164006E-5</v>
      </c>
      <c r="P1510">
        <v>4.8331025623009799E-4</v>
      </c>
    </row>
    <row r="1511" spans="1:16" x14ac:dyDescent="0.35">
      <c r="A1511" s="13" t="s">
        <v>2519</v>
      </c>
      <c r="B1511" s="13" t="s">
        <v>2442</v>
      </c>
      <c r="C1511" s="13" t="s">
        <v>2520</v>
      </c>
      <c r="D1511" s="13">
        <v>3.3054463610631302E-4</v>
      </c>
      <c r="E1511" s="13">
        <v>4.57882842724726E-4</v>
      </c>
      <c r="F1511">
        <v>1.1288454613649799E-3</v>
      </c>
      <c r="G1511">
        <v>6.8301984148759498E-4</v>
      </c>
      <c r="H1511">
        <v>1.4504949177225801E-3</v>
      </c>
      <c r="I1511">
        <v>3.3285986603960398E-5</v>
      </c>
      <c r="J1511">
        <v>2.84823347695899E-3</v>
      </c>
      <c r="K1511">
        <v>9.7482783524310704E-4</v>
      </c>
      <c r="L1511">
        <v>5.9129691327894503E-4</v>
      </c>
      <c r="M1511">
        <v>1.11604990703305E-3</v>
      </c>
      <c r="N1511">
        <v>1.5716784238436999E-4</v>
      </c>
      <c r="O1511">
        <v>3.0586895989819598E-5</v>
      </c>
      <c r="P1511">
        <v>6.4625739893474604E-4</v>
      </c>
    </row>
    <row r="1512" spans="1:16" x14ac:dyDescent="0.35">
      <c r="A1512" s="13" t="s">
        <v>2521</v>
      </c>
      <c r="B1512" s="13" t="s">
        <v>2442</v>
      </c>
      <c r="C1512" s="13" t="s">
        <v>108</v>
      </c>
      <c r="D1512" s="13">
        <v>2.20655386592357E-4</v>
      </c>
      <c r="E1512" s="13">
        <v>4.0919430162125199E-4</v>
      </c>
      <c r="F1512">
        <v>9.7598789453144901E-4</v>
      </c>
      <c r="G1512">
        <v>3.5218409966343101E-4</v>
      </c>
      <c r="H1512">
        <v>1.21136813527651E-3</v>
      </c>
      <c r="I1512">
        <v>1.83428377967737E-5</v>
      </c>
      <c r="J1512">
        <v>6.1393573768098305E-4</v>
      </c>
      <c r="K1512">
        <v>5.1183305728826696E-4</v>
      </c>
      <c r="L1512">
        <v>3.2906650257281001E-4</v>
      </c>
      <c r="M1512">
        <v>7.8498351929302205E-4</v>
      </c>
      <c r="N1512">
        <v>1.6744079573374101E-4</v>
      </c>
      <c r="O1512">
        <v>3.8542734669191298E-5</v>
      </c>
      <c r="P1512">
        <v>5.6723545841276697E-4</v>
      </c>
    </row>
    <row r="1513" spans="1:16" x14ac:dyDescent="0.35">
      <c r="A1513" s="13" t="s">
        <v>2522</v>
      </c>
      <c r="B1513" s="13" t="s">
        <v>2442</v>
      </c>
      <c r="C1513" s="13" t="s">
        <v>110</v>
      </c>
      <c r="D1513" s="13">
        <v>2.4777319002214902E-4</v>
      </c>
      <c r="E1513" s="13">
        <v>2.9971962722634302E-4</v>
      </c>
      <c r="F1513">
        <v>8.4614689003487305E-4</v>
      </c>
      <c r="G1513">
        <v>2.6120173162658399E-4</v>
      </c>
      <c r="H1513">
        <v>7.88260970280826E-4</v>
      </c>
      <c r="I1513">
        <v>1.7294793177240099E-5</v>
      </c>
      <c r="J1513">
        <v>7.6934899241216297E-4</v>
      </c>
      <c r="K1513">
        <v>4.0011240497373802E-4</v>
      </c>
      <c r="L1513">
        <v>3.7553233282294302E-4</v>
      </c>
      <c r="M1513">
        <v>6.7849988362540499E-4</v>
      </c>
      <c r="N1513">
        <v>1.05764173109302E-4</v>
      </c>
      <c r="O1513">
        <v>2.81395887971305E-5</v>
      </c>
      <c r="P1513">
        <v>3.1107505782812902E-4</v>
      </c>
    </row>
    <row r="1514" spans="1:16" x14ac:dyDescent="0.35">
      <c r="A1514" s="13" t="s">
        <v>2523</v>
      </c>
      <c r="B1514" s="13" t="s">
        <v>2442</v>
      </c>
      <c r="C1514" s="13" t="s">
        <v>2524</v>
      </c>
      <c r="D1514" s="13">
        <v>1.2680421080588401E-4</v>
      </c>
      <c r="E1514" s="13">
        <v>1.9244494635057001E-4</v>
      </c>
      <c r="F1514">
        <v>5.3726320941555896E-4</v>
      </c>
      <c r="G1514">
        <v>1.9747235126746401E-4</v>
      </c>
      <c r="H1514">
        <v>5.8572240421723E-4</v>
      </c>
      <c r="I1514">
        <v>1.1589460139369001E-5</v>
      </c>
      <c r="J1514">
        <v>4.3309717863984702E-4</v>
      </c>
      <c r="K1514">
        <v>2.7716074121318402E-4</v>
      </c>
      <c r="L1514">
        <v>2.20312362689508E-4</v>
      </c>
      <c r="M1514">
        <v>5.6208645303816205E-4</v>
      </c>
      <c r="N1514">
        <v>7.5326371448125205E-5</v>
      </c>
      <c r="O1514">
        <v>2.0405066233237301E-5</v>
      </c>
      <c r="P1514">
        <v>2.5255130569965803E-4</v>
      </c>
    </row>
    <row r="1515" spans="1:16" x14ac:dyDescent="0.35">
      <c r="A1515" s="13" t="s">
        <v>2525</v>
      </c>
      <c r="B1515" s="13" t="s">
        <v>2442</v>
      </c>
      <c r="C1515" s="13" t="s">
        <v>114</v>
      </c>
      <c r="D1515" s="13">
        <v>3.9196584984675398E-4</v>
      </c>
      <c r="E1515" s="13">
        <v>7.3361061438706303E-4</v>
      </c>
      <c r="F1515">
        <v>1.6777479842181101E-3</v>
      </c>
      <c r="G1515">
        <v>6.43634626918849E-4</v>
      </c>
      <c r="H1515">
        <v>2.2009203721799998E-3</v>
      </c>
      <c r="I1515">
        <v>3.3741363281392003E-5</v>
      </c>
      <c r="J1515">
        <v>1.3027093632026301E-3</v>
      </c>
      <c r="K1515">
        <v>9.35272942157421E-4</v>
      </c>
      <c r="L1515">
        <v>6.3711409351029395E-4</v>
      </c>
      <c r="M1515">
        <v>1.5147677296197301E-3</v>
      </c>
      <c r="N1515">
        <v>3.2739839330067898E-4</v>
      </c>
      <c r="O1515">
        <v>7.3140971358767206E-5</v>
      </c>
      <c r="P1515">
        <v>9.768055666478921E-4</v>
      </c>
    </row>
    <row r="1516" spans="1:16" x14ac:dyDescent="0.35">
      <c r="A1516" s="13" t="s">
        <v>2526</v>
      </c>
      <c r="B1516" s="13" t="s">
        <v>2442</v>
      </c>
      <c r="C1516" s="13" t="s">
        <v>1143</v>
      </c>
      <c r="D1516" s="13">
        <v>4.22787238089099E-5</v>
      </c>
      <c r="E1516" s="13">
        <v>9.1196611901567297E-5</v>
      </c>
      <c r="F1516">
        <v>1.7730139548630499E-4</v>
      </c>
      <c r="G1516">
        <v>8.3485908435060904E-5</v>
      </c>
      <c r="H1516">
        <v>2.9700204758357698E-4</v>
      </c>
      <c r="I1516">
        <v>4.3347419315762102E-6</v>
      </c>
      <c r="J1516">
        <v>1.4064715153971801E-4</v>
      </c>
      <c r="K1516">
        <v>1.2536579919134001E-4</v>
      </c>
      <c r="L1516">
        <v>7.39598286506526E-5</v>
      </c>
      <c r="M1516">
        <v>1.8172569677216201E-4</v>
      </c>
      <c r="N1516">
        <v>3.9930247384353602E-5</v>
      </c>
      <c r="O1516">
        <v>7.1602645134162102E-6</v>
      </c>
      <c r="P1516">
        <v>1.51323095908359E-4</v>
      </c>
    </row>
    <row r="1517" spans="1:16" x14ac:dyDescent="0.35">
      <c r="A1517" s="13" t="s">
        <v>2527</v>
      </c>
      <c r="B1517" s="13" t="s">
        <v>2442</v>
      </c>
      <c r="C1517" s="13" t="s">
        <v>265</v>
      </c>
      <c r="D1517" s="13">
        <v>3.0632295270693801E-4</v>
      </c>
      <c r="E1517" s="13">
        <v>5.0001166432400105E-4</v>
      </c>
      <c r="F1517">
        <v>1.31815946265567E-3</v>
      </c>
      <c r="G1517">
        <v>5.3314871136927501E-4</v>
      </c>
      <c r="H1517">
        <v>1.5746436117828899E-3</v>
      </c>
      <c r="I1517">
        <v>3.0240251850189699E-5</v>
      </c>
      <c r="J1517">
        <v>1.1190489754350601E-3</v>
      </c>
      <c r="K1517">
        <v>7.4902503917553896E-4</v>
      </c>
      <c r="L1517">
        <v>5.5605222054687896E-4</v>
      </c>
      <c r="M1517">
        <v>1.60666011423806E-3</v>
      </c>
      <c r="N1517">
        <v>1.9751135620289101E-4</v>
      </c>
      <c r="O1517">
        <v>5.1483670876694999E-5</v>
      </c>
      <c r="P1517">
        <v>6.9244573587958901E-4</v>
      </c>
    </row>
    <row r="1518" spans="1:16" x14ac:dyDescent="0.35">
      <c r="A1518" s="13" t="s">
        <v>2528</v>
      </c>
      <c r="B1518" s="13" t="s">
        <v>2442</v>
      </c>
      <c r="C1518" s="13" t="s">
        <v>267</v>
      </c>
      <c r="D1518" s="13">
        <v>4.5648177304893699E-4</v>
      </c>
      <c r="E1518" s="13">
        <v>4.1210601875531498E-4</v>
      </c>
      <c r="F1518">
        <v>1.07889266092226E-3</v>
      </c>
      <c r="G1518">
        <v>4.3487538660691698E-4</v>
      </c>
      <c r="H1518">
        <v>1.0216631034093101E-3</v>
      </c>
      <c r="I1518">
        <v>2.3078615375218202E-5</v>
      </c>
      <c r="J1518">
        <v>1.1200186961791299E-3</v>
      </c>
      <c r="K1518">
        <v>4.8913494606001105E-4</v>
      </c>
      <c r="L1518">
        <v>4.7258224909222702E-4</v>
      </c>
      <c r="M1518">
        <v>7.4351388032654095E-4</v>
      </c>
      <c r="N1518">
        <v>1.26360023080924E-4</v>
      </c>
      <c r="O1518">
        <v>3.8047521621224597E-5</v>
      </c>
      <c r="P1518">
        <v>3.7555521743982398E-4</v>
      </c>
    </row>
    <row r="1519" spans="1:16" x14ac:dyDescent="0.35">
      <c r="A1519" s="13" t="s">
        <v>2529</v>
      </c>
      <c r="B1519" s="13" t="s">
        <v>2442</v>
      </c>
      <c r="C1519" s="13" t="s">
        <v>2530</v>
      </c>
      <c r="D1519" s="13">
        <v>2.26870967528717E-4</v>
      </c>
      <c r="E1519" s="13">
        <v>3.9183037655237898E-4</v>
      </c>
      <c r="F1519">
        <v>9.9496609123169593E-4</v>
      </c>
      <c r="G1519">
        <v>4.1431146472169E-4</v>
      </c>
      <c r="H1519">
        <v>1.2341134547464E-3</v>
      </c>
      <c r="I1519">
        <v>2.19129207396661E-5</v>
      </c>
      <c r="J1519">
        <v>7.8630474977550496E-4</v>
      </c>
      <c r="K1519">
        <v>5.6890800973146403E-4</v>
      </c>
      <c r="L1519">
        <v>3.9512142570975598E-4</v>
      </c>
      <c r="M1519">
        <v>1.1256484306412899E-3</v>
      </c>
      <c r="N1519">
        <v>1.58453290601846E-4</v>
      </c>
      <c r="O1519">
        <v>4.13419818527422E-5</v>
      </c>
      <c r="P1519">
        <v>5.4899914953029699E-4</v>
      </c>
    </row>
    <row r="1520" spans="1:16" x14ac:dyDescent="0.35">
      <c r="A1520" s="13" t="s">
        <v>2531</v>
      </c>
      <c r="B1520" s="13" t="s">
        <v>2442</v>
      </c>
      <c r="C1520" s="13" t="s">
        <v>120</v>
      </c>
      <c r="D1520" s="13">
        <v>1.36357726082731E-4</v>
      </c>
      <c r="E1520" s="13">
        <v>2.3190434431587199E-4</v>
      </c>
      <c r="F1520">
        <v>5.9069997011684697E-4</v>
      </c>
      <c r="G1520">
        <v>2.00780771081562E-4</v>
      </c>
      <c r="H1520">
        <v>6.6243848242366395E-4</v>
      </c>
      <c r="I1520">
        <v>1.0502557739906801E-5</v>
      </c>
      <c r="J1520">
        <v>3.8492412262910102E-4</v>
      </c>
      <c r="K1520">
        <v>2.82803991799184E-4</v>
      </c>
      <c r="L1520">
        <v>1.9259285972479201E-4</v>
      </c>
      <c r="M1520">
        <v>4.8507767745252002E-4</v>
      </c>
      <c r="N1520">
        <v>9.4658154778881105E-5</v>
      </c>
      <c r="O1520">
        <v>2.6765618124664099E-5</v>
      </c>
      <c r="P1520">
        <v>2.9463392397930299E-4</v>
      </c>
    </row>
    <row r="1521" spans="1:16" x14ac:dyDescent="0.35">
      <c r="A1521" s="13" t="s">
        <v>2532</v>
      </c>
      <c r="B1521" s="13" t="s">
        <v>2442</v>
      </c>
      <c r="C1521" s="13" t="s">
        <v>122</v>
      </c>
      <c r="D1521" s="13">
        <v>1.6382345173917101E-4</v>
      </c>
      <c r="E1521" s="13">
        <v>2.5569186564475298E-4</v>
      </c>
      <c r="F1521">
        <v>7.0840759256852895E-4</v>
      </c>
      <c r="G1521">
        <v>2.5108343360201902E-4</v>
      </c>
      <c r="H1521">
        <v>7.2906002683650005E-4</v>
      </c>
      <c r="I1521">
        <v>1.2578609337660601E-5</v>
      </c>
      <c r="J1521">
        <v>4.8059814468393101E-4</v>
      </c>
      <c r="K1521">
        <v>3.18066490972997E-4</v>
      </c>
      <c r="L1521">
        <v>2.38686600966104E-4</v>
      </c>
      <c r="M1521">
        <v>6.0878237345247195E-4</v>
      </c>
      <c r="N1521">
        <v>1.04331843946234E-4</v>
      </c>
      <c r="O1521">
        <v>2.6342728236533301E-5</v>
      </c>
      <c r="P1521">
        <v>3.0178640165570703E-4</v>
      </c>
    </row>
    <row r="1522" spans="1:16" x14ac:dyDescent="0.35">
      <c r="A1522" s="13" t="s">
        <v>2533</v>
      </c>
      <c r="B1522" s="13" t="s">
        <v>2442</v>
      </c>
      <c r="C1522" s="13" t="s">
        <v>124</v>
      </c>
      <c r="D1522" s="13">
        <v>2.2944155821769699E-4</v>
      </c>
      <c r="E1522" s="13">
        <v>3.8892639634325601E-4</v>
      </c>
      <c r="F1522">
        <v>9.6810751138880701E-4</v>
      </c>
      <c r="G1522">
        <v>4.1005068899963498E-4</v>
      </c>
      <c r="H1522">
        <v>1.2590862647865601E-3</v>
      </c>
      <c r="I1522">
        <v>2.30005483055085E-5</v>
      </c>
      <c r="J1522">
        <v>8.34676208865979E-4</v>
      </c>
      <c r="K1522">
        <v>6.0465354891713898E-4</v>
      </c>
      <c r="L1522">
        <v>4.1154962015304002E-4</v>
      </c>
      <c r="M1522">
        <v>1.1894089080151399E-3</v>
      </c>
      <c r="N1522">
        <v>1.57446208056132E-4</v>
      </c>
      <c r="O1522">
        <v>3.6819701710296797E-5</v>
      </c>
      <c r="P1522">
        <v>5.6767120856628496E-4</v>
      </c>
    </row>
    <row r="1523" spans="1:16" x14ac:dyDescent="0.35">
      <c r="A1523" s="13" t="s">
        <v>2534</v>
      </c>
      <c r="B1523" s="13" t="s">
        <v>2442</v>
      </c>
      <c r="C1523" s="13" t="s">
        <v>2535</v>
      </c>
      <c r="D1523" s="13">
        <v>4.2032893842813401E-4</v>
      </c>
      <c r="E1523" s="13">
        <v>4.2255944872015498E-4</v>
      </c>
      <c r="F1523">
        <v>1.1059536140530101E-3</v>
      </c>
      <c r="G1523">
        <v>4.8220718351938102E-4</v>
      </c>
      <c r="H1523">
        <v>1.1020951184915399E-3</v>
      </c>
      <c r="I1523">
        <v>2.5263645948778599E-5</v>
      </c>
      <c r="J1523">
        <v>1.2709036667386501E-3</v>
      </c>
      <c r="K1523">
        <v>5.3341306749065103E-4</v>
      </c>
      <c r="L1523">
        <v>5.0691138634484097E-4</v>
      </c>
      <c r="M1523">
        <v>8.0585028041997304E-4</v>
      </c>
      <c r="N1523">
        <v>1.3237386404400299E-4</v>
      </c>
      <c r="O1523">
        <v>4.0427260516534903E-5</v>
      </c>
      <c r="P1523">
        <v>4.0710452772129698E-4</v>
      </c>
    </row>
    <row r="1524" spans="1:16" x14ac:dyDescent="0.35">
      <c r="A1524" s="13" t="s">
        <v>2536</v>
      </c>
      <c r="B1524" s="13" t="s">
        <v>2442</v>
      </c>
      <c r="C1524" s="13" t="s">
        <v>273</v>
      </c>
      <c r="D1524" s="13">
        <v>9.6239931321752403E-4</v>
      </c>
      <c r="E1524" s="13">
        <v>1.3438344401957201E-3</v>
      </c>
      <c r="F1524">
        <v>3.2261334224593799E-3</v>
      </c>
      <c r="G1524">
        <v>1.9095028266662201E-3</v>
      </c>
      <c r="H1524">
        <v>4.3087932656392797E-3</v>
      </c>
      <c r="I1524">
        <v>9.3701758468811794E-5</v>
      </c>
      <c r="J1524">
        <v>5.69496447774279E-3</v>
      </c>
      <c r="K1524">
        <v>2.8205650107382902E-3</v>
      </c>
      <c r="L1524">
        <v>1.67296932825461E-3</v>
      </c>
      <c r="M1524">
        <v>4.0166159311924403E-3</v>
      </c>
      <c r="N1524">
        <v>4.6929904540340099E-4</v>
      </c>
      <c r="O1524">
        <v>9.0818271157366401E-5</v>
      </c>
      <c r="P1524">
        <v>1.9561671277444201E-3</v>
      </c>
    </row>
    <row r="1525" spans="1:16" x14ac:dyDescent="0.35">
      <c r="A1525" s="13" t="s">
        <v>2537</v>
      </c>
      <c r="B1525" s="13" t="s">
        <v>2442</v>
      </c>
      <c r="C1525" s="13" t="s">
        <v>2538</v>
      </c>
      <c r="D1525" s="13">
        <v>2.0142113746628699E-4</v>
      </c>
      <c r="E1525" s="13">
        <v>3.98803749351952E-4</v>
      </c>
      <c r="F1525">
        <v>7.0158796196406704E-4</v>
      </c>
      <c r="G1525">
        <v>4.1367041377774898E-4</v>
      </c>
      <c r="H1525">
        <v>1.2318519511602701E-3</v>
      </c>
      <c r="I1525">
        <v>1.8439314415540601E-5</v>
      </c>
      <c r="J1525">
        <v>6.5213098278420602E-4</v>
      </c>
      <c r="K1525">
        <v>5.5728049279912405E-4</v>
      </c>
      <c r="L1525">
        <v>2.9735628886226698E-4</v>
      </c>
      <c r="M1525">
        <v>7.6617769155783296E-4</v>
      </c>
      <c r="N1525">
        <v>1.49181264260084E-4</v>
      </c>
      <c r="O1525">
        <v>2.4478322371335699E-5</v>
      </c>
      <c r="P1525">
        <v>6.5932003494741304E-4</v>
      </c>
    </row>
    <row r="1526" spans="1:16" x14ac:dyDescent="0.35">
      <c r="A1526" s="13" t="s">
        <v>2539</v>
      </c>
      <c r="B1526" s="13" t="s">
        <v>2442</v>
      </c>
      <c r="C1526" s="13" t="s">
        <v>2540</v>
      </c>
      <c r="D1526" s="13">
        <v>1.2506684318596399E-4</v>
      </c>
      <c r="E1526" s="13">
        <v>1.6825057534200301E-4</v>
      </c>
      <c r="F1526">
        <v>4.9902404114188497E-4</v>
      </c>
      <c r="G1526">
        <v>1.7023688270022901E-4</v>
      </c>
      <c r="H1526">
        <v>4.9713538427032899E-4</v>
      </c>
      <c r="I1526">
        <v>1.21141284769631E-5</v>
      </c>
      <c r="J1526">
        <v>5.6787907393303198E-4</v>
      </c>
      <c r="K1526">
        <v>2.7092253505268103E-4</v>
      </c>
      <c r="L1526">
        <v>2.61688804676588E-4</v>
      </c>
      <c r="M1526">
        <v>3.6417460411378302E-4</v>
      </c>
      <c r="N1526">
        <v>5.7843073516446099E-5</v>
      </c>
      <c r="O1526">
        <v>1.6989760431116099E-5</v>
      </c>
      <c r="P1526">
        <v>2.0932056644780301E-4</v>
      </c>
    </row>
    <row r="1527" spans="1:16" x14ac:dyDescent="0.35">
      <c r="A1527" s="13" t="s">
        <v>2541</v>
      </c>
      <c r="B1527" s="13" t="s">
        <v>2442</v>
      </c>
      <c r="C1527" s="13" t="s">
        <v>1585</v>
      </c>
      <c r="D1527" s="13">
        <v>1.73853628357801E-4</v>
      </c>
      <c r="E1527" s="13">
        <v>2.6920943848904202E-4</v>
      </c>
      <c r="F1527">
        <v>7.5160933360537605E-4</v>
      </c>
      <c r="G1527">
        <v>2.6929248178275298E-4</v>
      </c>
      <c r="H1527">
        <v>7.9953928309163796E-4</v>
      </c>
      <c r="I1527">
        <v>1.49745312215302E-5</v>
      </c>
      <c r="J1527">
        <v>5.5752262765899603E-4</v>
      </c>
      <c r="K1527">
        <v>3.6782297399821299E-4</v>
      </c>
      <c r="L1527">
        <v>2.8352263506261201E-4</v>
      </c>
      <c r="M1527">
        <v>7.3326582965340596E-4</v>
      </c>
      <c r="N1527">
        <v>1.05925596749282E-4</v>
      </c>
      <c r="O1527">
        <v>2.91529777988788E-5</v>
      </c>
      <c r="P1527">
        <v>3.4362494631447199E-4</v>
      </c>
    </row>
    <row r="1528" spans="1:16" x14ac:dyDescent="0.35">
      <c r="A1528" s="13" t="s">
        <v>2542</v>
      </c>
      <c r="B1528" s="13" t="s">
        <v>2442</v>
      </c>
      <c r="C1528" s="13" t="s">
        <v>2543</v>
      </c>
      <c r="D1528" s="13">
        <v>8.9472964529479804E-5</v>
      </c>
      <c r="E1528" s="13">
        <v>1.2429020348491001E-4</v>
      </c>
      <c r="F1528">
        <v>3.7050316973964199E-4</v>
      </c>
      <c r="G1528">
        <v>1.45197835202378E-4</v>
      </c>
      <c r="H1528">
        <v>4.0297634758437999E-4</v>
      </c>
      <c r="I1528">
        <v>9.9121055340571903E-6</v>
      </c>
      <c r="J1528">
        <v>5.3627874981764E-4</v>
      </c>
      <c r="K1528">
        <v>2.3294957809488799E-4</v>
      </c>
      <c r="L1528">
        <v>1.9617174336563199E-4</v>
      </c>
      <c r="M1528">
        <v>3.1206398639021702E-4</v>
      </c>
      <c r="N1528">
        <v>4.5554456542342997E-5</v>
      </c>
      <c r="O1528">
        <v>1.2320545639842999E-5</v>
      </c>
      <c r="P1528">
        <v>1.7425586329292199E-4</v>
      </c>
    </row>
    <row r="1529" spans="1:16" x14ac:dyDescent="0.35">
      <c r="A1529" s="13" t="s">
        <v>2544</v>
      </c>
      <c r="B1529" s="13" t="s">
        <v>2442</v>
      </c>
      <c r="C1529" s="13" t="s">
        <v>2545</v>
      </c>
      <c r="D1529" s="13">
        <v>4.5273817117896201E-4</v>
      </c>
      <c r="E1529" s="13">
        <v>4.1870351866973702E-4</v>
      </c>
      <c r="F1529">
        <v>1.1527589882908301E-3</v>
      </c>
      <c r="G1529">
        <v>6.1550472493657703E-4</v>
      </c>
      <c r="H1529">
        <v>1.30408745964381E-3</v>
      </c>
      <c r="I1529">
        <v>3.2217323705514298E-5</v>
      </c>
      <c r="J1529">
        <v>2.0444754778694502E-3</v>
      </c>
      <c r="K1529">
        <v>6.4498557796386095E-4</v>
      </c>
      <c r="L1529">
        <v>6.1954873937246097E-4</v>
      </c>
      <c r="M1529">
        <v>8.9094341991750403E-4</v>
      </c>
      <c r="N1529">
        <v>1.5263354303416001E-4</v>
      </c>
      <c r="O1529">
        <v>5.0223582943522999E-5</v>
      </c>
      <c r="P1529">
        <v>4.6848486093849998E-4</v>
      </c>
    </row>
    <row r="1530" spans="1:16" x14ac:dyDescent="0.35">
      <c r="A1530" s="13" t="s">
        <v>2546</v>
      </c>
      <c r="B1530" s="13" t="s">
        <v>2442</v>
      </c>
      <c r="C1530" s="13" t="s">
        <v>126</v>
      </c>
      <c r="D1530" s="13">
        <v>4.1095456045347101E-4</v>
      </c>
      <c r="E1530" s="13">
        <v>4.8112503867755199E-4</v>
      </c>
      <c r="F1530">
        <v>1.2461628409747101E-3</v>
      </c>
      <c r="G1530">
        <v>4.4306051946261399E-4</v>
      </c>
      <c r="H1530">
        <v>1.1930898570342301E-3</v>
      </c>
      <c r="I1530">
        <v>2.4775559307930098E-5</v>
      </c>
      <c r="J1530">
        <v>1.25144301057507E-3</v>
      </c>
      <c r="K1530">
        <v>6.0251591880114105E-4</v>
      </c>
      <c r="L1530">
        <v>5.3555629086485701E-4</v>
      </c>
      <c r="M1530">
        <v>1.1157600072974601E-3</v>
      </c>
      <c r="N1530">
        <v>1.6677889652850399E-4</v>
      </c>
      <c r="O1530">
        <v>4.3418882662545603E-5</v>
      </c>
      <c r="P1530">
        <v>4.52199506571735E-4</v>
      </c>
    </row>
    <row r="1531" spans="1:16" x14ac:dyDescent="0.35">
      <c r="A1531" s="13" t="s">
        <v>2547</v>
      </c>
      <c r="B1531" s="13" t="s">
        <v>2442</v>
      </c>
      <c r="C1531" s="13" t="s">
        <v>2548</v>
      </c>
      <c r="D1531" s="13">
        <v>6.2319805660771704E-4</v>
      </c>
      <c r="E1531" s="13">
        <v>1.07852633352465E-3</v>
      </c>
      <c r="F1531">
        <v>2.5268906082132202E-3</v>
      </c>
      <c r="G1531">
        <v>1.2311260977435701E-3</v>
      </c>
      <c r="H1531">
        <v>3.61957973868169E-3</v>
      </c>
      <c r="I1531">
        <v>6.1650209052450597E-5</v>
      </c>
      <c r="J1531">
        <v>2.2954179336043198E-3</v>
      </c>
      <c r="K1531">
        <v>1.72556629901406E-3</v>
      </c>
      <c r="L1531">
        <v>1.07439929985626E-3</v>
      </c>
      <c r="M1531">
        <v>3.0396927776758301E-3</v>
      </c>
      <c r="N1531">
        <v>4.6016125905729499E-4</v>
      </c>
      <c r="O1531">
        <v>9.6875846305854101E-5</v>
      </c>
      <c r="P1531">
        <v>1.64293502098316E-3</v>
      </c>
    </row>
    <row r="1532" spans="1:16" x14ac:dyDescent="0.35">
      <c r="A1532" s="13" t="s">
        <v>2549</v>
      </c>
      <c r="B1532" s="13" t="s">
        <v>2442</v>
      </c>
      <c r="C1532" s="13" t="s">
        <v>2550</v>
      </c>
      <c r="D1532" s="13">
        <v>6.6041240377452996E-4</v>
      </c>
      <c r="E1532" s="13">
        <v>9.4977948740815896E-4</v>
      </c>
      <c r="F1532">
        <v>2.71533556631321E-3</v>
      </c>
      <c r="G1532">
        <v>9.8569277003797591E-4</v>
      </c>
      <c r="H1532">
        <v>2.8823867335440699E-3</v>
      </c>
      <c r="I1532">
        <v>6.0429468070279097E-5</v>
      </c>
      <c r="J1532">
        <v>2.3367781029314302E-3</v>
      </c>
      <c r="K1532">
        <v>1.4076700687106799E-3</v>
      </c>
      <c r="L1532">
        <v>1.1754067155951E-3</v>
      </c>
      <c r="M1532">
        <v>2.7512253779165999E-3</v>
      </c>
      <c r="N1532">
        <v>3.64262572281891E-4</v>
      </c>
      <c r="O1532">
        <v>9.8758794652868104E-5</v>
      </c>
      <c r="P1532">
        <v>1.24153123257569E-3</v>
      </c>
    </row>
    <row r="1533" spans="1:16" x14ac:dyDescent="0.35">
      <c r="A1533" s="13" t="s">
        <v>2551</v>
      </c>
      <c r="B1533" s="13" t="s">
        <v>2442</v>
      </c>
      <c r="C1533" s="13" t="s">
        <v>130</v>
      </c>
      <c r="D1533" s="13">
        <v>3.2437442383982001E-4</v>
      </c>
      <c r="E1533" s="13">
        <v>5.2817817898873998E-4</v>
      </c>
      <c r="F1533">
        <v>1.3391495857678899E-3</v>
      </c>
      <c r="G1533">
        <v>5.0204929213076095E-4</v>
      </c>
      <c r="H1533">
        <v>1.5030617253710601E-3</v>
      </c>
      <c r="I1533">
        <v>2.4312844583701699E-5</v>
      </c>
      <c r="J1533">
        <v>9.6957835773266697E-4</v>
      </c>
      <c r="K1533">
        <v>6.3943477149079196E-4</v>
      </c>
      <c r="L1533">
        <v>4.6116595512814398E-4</v>
      </c>
      <c r="M1533">
        <v>1.1708764354910999E-3</v>
      </c>
      <c r="N1533">
        <v>2.28669252506648E-4</v>
      </c>
      <c r="O1533">
        <v>4.8388371030030103E-5</v>
      </c>
      <c r="P1533">
        <v>6.1000821164582E-4</v>
      </c>
    </row>
    <row r="1534" spans="1:16" x14ac:dyDescent="0.35">
      <c r="A1534" s="13" t="s">
        <v>2552</v>
      </c>
      <c r="B1534" s="13" t="s">
        <v>2442</v>
      </c>
      <c r="C1534" s="13" t="s">
        <v>2553</v>
      </c>
      <c r="D1534" s="13">
        <v>2.1547007388833602E-3</v>
      </c>
      <c r="E1534" s="13">
        <v>2.65296850653245E-3</v>
      </c>
      <c r="F1534">
        <v>4.99301429016559E-3</v>
      </c>
      <c r="G1534">
        <v>6.1983566172331001E-3</v>
      </c>
      <c r="H1534">
        <v>9.0219847724721403E-3</v>
      </c>
      <c r="I1534">
        <v>1.5781107962274001E-4</v>
      </c>
      <c r="J1534">
        <v>9.0989085667138297E-3</v>
      </c>
      <c r="K1534">
        <v>4.3002556102963501E-3</v>
      </c>
      <c r="L1534">
        <v>2.2617827842895399E-3</v>
      </c>
      <c r="M1534">
        <v>9.3243545617106103E-3</v>
      </c>
      <c r="N1534">
        <v>1.13882791845382E-3</v>
      </c>
      <c r="O1534">
        <v>1.6843039701715601E-4</v>
      </c>
      <c r="P1534">
        <v>4.1235387274010096E-3</v>
      </c>
    </row>
    <row r="1535" spans="1:16" x14ac:dyDescent="0.35">
      <c r="A1535" s="13" t="s">
        <v>2554</v>
      </c>
      <c r="B1535" s="13" t="s">
        <v>2442</v>
      </c>
      <c r="C1535" s="13" t="s">
        <v>283</v>
      </c>
      <c r="D1535" s="13">
        <v>4.5296691997615403E-4</v>
      </c>
      <c r="E1535" s="13">
        <v>6.5610025206429496E-4</v>
      </c>
      <c r="F1535">
        <v>1.6574609405587801E-3</v>
      </c>
      <c r="G1535">
        <v>9.1442826147193504E-4</v>
      </c>
      <c r="H1535">
        <v>2.2154044651913501E-3</v>
      </c>
      <c r="I1535">
        <v>4.4748824363196601E-5</v>
      </c>
      <c r="J1535">
        <v>1.9698480916675999E-3</v>
      </c>
      <c r="K1535">
        <v>1.1830579257230999E-3</v>
      </c>
      <c r="L1535">
        <v>7.9145209946706598E-4</v>
      </c>
      <c r="M1535">
        <v>2.3784145244308301E-3</v>
      </c>
      <c r="N1535">
        <v>2.6125479779612901E-4</v>
      </c>
      <c r="O1535">
        <v>5.5440596562859697E-5</v>
      </c>
      <c r="P1535">
        <v>9.9154702427213396E-4</v>
      </c>
    </row>
    <row r="1536" spans="1:16" x14ac:dyDescent="0.35">
      <c r="A1536" s="13" t="s">
        <v>2555</v>
      </c>
      <c r="B1536" s="13" t="s">
        <v>2442</v>
      </c>
      <c r="C1536" s="13" t="s">
        <v>289</v>
      </c>
      <c r="D1536" s="13">
        <v>1.25047426797567E-3</v>
      </c>
      <c r="E1536" s="13">
        <v>1.8921706955275599E-3</v>
      </c>
      <c r="F1536">
        <v>5.2309440435514701E-3</v>
      </c>
      <c r="G1536">
        <v>2.1225456600774801E-3</v>
      </c>
      <c r="H1536">
        <v>6.0106675968770104E-3</v>
      </c>
      <c r="I1536">
        <v>1.24463672593585E-4</v>
      </c>
      <c r="J1536">
        <v>4.6814214420648299E-3</v>
      </c>
      <c r="K1536">
        <v>2.9481190875014001E-3</v>
      </c>
      <c r="L1536">
        <v>2.3443486422927802E-3</v>
      </c>
      <c r="M1536">
        <v>5.9573675559841397E-3</v>
      </c>
      <c r="N1536">
        <v>7.3967773436786404E-4</v>
      </c>
      <c r="O1536">
        <v>1.9698379195563E-4</v>
      </c>
      <c r="P1536">
        <v>2.61251570173846E-3</v>
      </c>
    </row>
    <row r="1537" spans="1:16" x14ac:dyDescent="0.35">
      <c r="A1537" s="13" t="s">
        <v>2556</v>
      </c>
      <c r="B1537" s="13" t="s">
        <v>2442</v>
      </c>
      <c r="C1537" s="13" t="s">
        <v>672</v>
      </c>
      <c r="D1537" s="13">
        <v>5.0370108634396001E-5</v>
      </c>
      <c r="E1537" s="13">
        <v>1.09043071669417E-4</v>
      </c>
      <c r="F1537">
        <v>2.16405899599395E-4</v>
      </c>
      <c r="G1537">
        <v>9.2865531789810903E-5</v>
      </c>
      <c r="H1537">
        <v>3.5206972700929201E-4</v>
      </c>
      <c r="I1537">
        <v>5.0659504333802504E-6</v>
      </c>
      <c r="J1537">
        <v>1.65289947122258E-4</v>
      </c>
      <c r="K1537">
        <v>1.4618787290887801E-4</v>
      </c>
      <c r="L1537">
        <v>8.9472463376485999E-5</v>
      </c>
      <c r="M1537">
        <v>2.17128861498049E-4</v>
      </c>
      <c r="N1537">
        <v>4.9387047067669898E-5</v>
      </c>
      <c r="O1537">
        <v>9.1681128360994399E-6</v>
      </c>
      <c r="P1537">
        <v>1.7489495662153701E-4</v>
      </c>
    </row>
    <row r="1538" spans="1:16" x14ac:dyDescent="0.35">
      <c r="A1538" s="13" t="s">
        <v>2557</v>
      </c>
      <c r="B1538" s="13" t="s">
        <v>2442</v>
      </c>
      <c r="C1538" s="13" t="s">
        <v>2558</v>
      </c>
      <c r="D1538" s="13">
        <v>1.16506379397238E-4</v>
      </c>
      <c r="E1538" s="13">
        <v>2.08893736225556E-4</v>
      </c>
      <c r="F1538">
        <v>5.03510294669032E-4</v>
      </c>
      <c r="G1538">
        <v>1.8186954731551201E-4</v>
      </c>
      <c r="H1538">
        <v>6.0744739574052097E-4</v>
      </c>
      <c r="I1538">
        <v>9.6170051863452205E-6</v>
      </c>
      <c r="J1538">
        <v>3.7460891391137801E-4</v>
      </c>
      <c r="K1538">
        <v>2.5990701969558298E-4</v>
      </c>
      <c r="L1538">
        <v>1.82588866612343E-4</v>
      </c>
      <c r="M1538">
        <v>4.3144172491609299E-4</v>
      </c>
      <c r="N1538">
        <v>8.9902187144065104E-5</v>
      </c>
      <c r="O1538">
        <v>2.0493866982132399E-5</v>
      </c>
      <c r="P1538">
        <v>2.6163566746840501E-4</v>
      </c>
    </row>
    <row r="1539" spans="1:16" x14ac:dyDescent="0.35">
      <c r="A1539" s="13" t="s">
        <v>2559</v>
      </c>
      <c r="B1539" s="13" t="s">
        <v>2442</v>
      </c>
      <c r="C1539" s="13" t="s">
        <v>132</v>
      </c>
      <c r="D1539" s="13">
        <v>3.7642117144386902E-4</v>
      </c>
      <c r="E1539" s="13">
        <v>6.2997946959351503E-4</v>
      </c>
      <c r="F1539">
        <v>1.66404328254706E-3</v>
      </c>
      <c r="G1539">
        <v>5.5959920753429003E-4</v>
      </c>
      <c r="H1539">
        <v>1.81511767112001E-3</v>
      </c>
      <c r="I1539">
        <v>2.87904889441117E-5</v>
      </c>
      <c r="J1539">
        <v>1.0032019064044201E-3</v>
      </c>
      <c r="K1539">
        <v>7.8191338403684699E-4</v>
      </c>
      <c r="L1539">
        <v>5.1613949038766297E-4</v>
      </c>
      <c r="M1539">
        <v>1.30338593689823E-3</v>
      </c>
      <c r="N1539">
        <v>2.4684706729259502E-4</v>
      </c>
      <c r="O1539">
        <v>6.8200900437415294E-5</v>
      </c>
      <c r="P1539">
        <v>8.2848806451659904E-4</v>
      </c>
    </row>
    <row r="1540" spans="1:16" x14ac:dyDescent="0.35">
      <c r="A1540" s="13" t="s">
        <v>2560</v>
      </c>
      <c r="B1540" s="13" t="s">
        <v>2442</v>
      </c>
      <c r="C1540" s="13" t="s">
        <v>2561</v>
      </c>
      <c r="D1540" s="13">
        <v>3.3122632207089399E-4</v>
      </c>
      <c r="E1540" s="13">
        <v>5.0605083804805496E-4</v>
      </c>
      <c r="F1540">
        <v>1.0592123513836801E-3</v>
      </c>
      <c r="G1540">
        <v>1.1216000181152E-3</v>
      </c>
      <c r="H1540">
        <v>1.7872906241388801E-3</v>
      </c>
      <c r="I1540">
        <v>2.7679346870347601E-5</v>
      </c>
      <c r="J1540">
        <v>1.51578914929783E-3</v>
      </c>
      <c r="K1540">
        <v>7.8423530626496401E-4</v>
      </c>
      <c r="L1540">
        <v>4.4085523380886298E-4</v>
      </c>
      <c r="M1540">
        <v>1.90141883346711E-3</v>
      </c>
      <c r="N1540">
        <v>2.3548326192435201E-4</v>
      </c>
      <c r="O1540">
        <v>3.8302861753135302E-5</v>
      </c>
      <c r="P1540">
        <v>7.8284791229744997E-4</v>
      </c>
    </row>
    <row r="1541" spans="1:16" x14ac:dyDescent="0.35">
      <c r="A1541" s="13" t="s">
        <v>2562</v>
      </c>
      <c r="B1541" s="13" t="s">
        <v>2442</v>
      </c>
      <c r="C1541" s="13" t="s">
        <v>2563</v>
      </c>
      <c r="D1541" s="13">
        <v>9.65653139664038E-5</v>
      </c>
      <c r="E1541" s="13">
        <v>1.2395653860181001E-4</v>
      </c>
      <c r="F1541">
        <v>3.6490399438371298E-4</v>
      </c>
      <c r="G1541">
        <v>1.06170293138184E-4</v>
      </c>
      <c r="H1541">
        <v>3.4021615034786497E-4</v>
      </c>
      <c r="I1541">
        <v>7.8048041464097901E-6</v>
      </c>
      <c r="J1541">
        <v>3.2522507930039199E-4</v>
      </c>
      <c r="K1541">
        <v>1.74790687862564E-4</v>
      </c>
      <c r="L1541">
        <v>1.65412375272402E-4</v>
      </c>
      <c r="M1541">
        <v>2.6627123084531801E-4</v>
      </c>
      <c r="N1541">
        <v>4.3320127467151301E-5</v>
      </c>
      <c r="O1541">
        <v>1.21722433515187E-5</v>
      </c>
      <c r="P1541">
        <v>1.41949496199738E-4</v>
      </c>
    </row>
    <row r="1542" spans="1:16" x14ac:dyDescent="0.35">
      <c r="A1542" s="13" t="s">
        <v>2564</v>
      </c>
      <c r="B1542" s="13" t="s">
        <v>2442</v>
      </c>
      <c r="C1542" s="13" t="s">
        <v>1292</v>
      </c>
      <c r="D1542" s="13">
        <v>2.2101149978821501E-4</v>
      </c>
      <c r="E1542" s="13">
        <v>2.8482638779991199E-4</v>
      </c>
      <c r="F1542">
        <v>8.0391336158297099E-4</v>
      </c>
      <c r="G1542">
        <v>2.8468501318697502E-4</v>
      </c>
      <c r="H1542">
        <v>8.1780241381817402E-4</v>
      </c>
      <c r="I1542">
        <v>1.9443937038449299E-5</v>
      </c>
      <c r="J1542">
        <v>9.8095457124225405E-4</v>
      </c>
      <c r="K1542">
        <v>4.3004608009003802E-4</v>
      </c>
      <c r="L1542">
        <v>4.15426121077185E-4</v>
      </c>
      <c r="M1542">
        <v>5.7653885009027695E-4</v>
      </c>
      <c r="N1542">
        <v>9.6054614541949798E-5</v>
      </c>
      <c r="O1542">
        <v>2.8362837354158299E-5</v>
      </c>
      <c r="P1542">
        <v>3.3515050346826099E-4</v>
      </c>
    </row>
    <row r="1543" spans="1:16" x14ac:dyDescent="0.35">
      <c r="A1543" s="13" t="s">
        <v>2565</v>
      </c>
      <c r="B1543" s="13" t="s">
        <v>2442</v>
      </c>
      <c r="C1543" s="13" t="s">
        <v>1901</v>
      </c>
      <c r="D1543" s="13">
        <v>7.69180756626272E-3</v>
      </c>
      <c r="E1543" s="13">
        <v>8.2827386423798693E-3</v>
      </c>
      <c r="F1543">
        <v>2.5864642540651898E-2</v>
      </c>
      <c r="G1543">
        <v>1.61413927174376E-2</v>
      </c>
      <c r="H1543">
        <v>2.3052868524570998E-2</v>
      </c>
      <c r="I1543">
        <v>4.2783769430537901E-4</v>
      </c>
      <c r="J1543">
        <v>2.3942732716908902E-2</v>
      </c>
      <c r="K1543">
        <v>9.7316245942262892E-3</v>
      </c>
      <c r="L1543">
        <v>7.4524389553906004E-3</v>
      </c>
      <c r="M1543">
        <v>2.9453388991414701E-2</v>
      </c>
      <c r="N1543">
        <v>3.71442497922574E-3</v>
      </c>
      <c r="O1543">
        <v>6.9980467163305402E-4</v>
      </c>
      <c r="P1543">
        <v>8.14162206432671E-3</v>
      </c>
    </row>
    <row r="1544" spans="1:16" x14ac:dyDescent="0.35">
      <c r="A1544" s="13" t="s">
        <v>2566</v>
      </c>
      <c r="B1544" s="13" t="s">
        <v>2442</v>
      </c>
      <c r="C1544" s="13" t="s">
        <v>136</v>
      </c>
      <c r="D1544" s="13">
        <v>7.6749462168718396E-5</v>
      </c>
      <c r="E1544" s="13">
        <v>1.20202252488698E-4</v>
      </c>
      <c r="F1544">
        <v>2.7969775830385198E-4</v>
      </c>
      <c r="G1544">
        <v>1.3572620483475901E-4</v>
      </c>
      <c r="H1544">
        <v>3.9639324494692601E-4</v>
      </c>
      <c r="I1544">
        <v>7.4552546037273804E-6</v>
      </c>
      <c r="J1544">
        <v>2.9737110926611801E-4</v>
      </c>
      <c r="K1544">
        <v>2.16777835641939E-4</v>
      </c>
      <c r="L1544">
        <v>1.30869229711398E-4</v>
      </c>
      <c r="M1544">
        <v>3.1840823600678497E-4</v>
      </c>
      <c r="N1544">
        <v>4.6929409851886002E-5</v>
      </c>
      <c r="O1544">
        <v>9.3179512404857697E-6</v>
      </c>
      <c r="P1544">
        <v>1.8517459686333201E-4</v>
      </c>
    </row>
    <row r="1545" spans="1:16" x14ac:dyDescent="0.35">
      <c r="A1545" s="13" t="s">
        <v>2567</v>
      </c>
      <c r="B1545" s="13" t="s">
        <v>2442</v>
      </c>
      <c r="C1545" s="13" t="s">
        <v>2568</v>
      </c>
      <c r="D1545" s="13">
        <v>3.0983023563402703E-4</v>
      </c>
      <c r="E1545" s="13">
        <v>3.7350802511004901E-4</v>
      </c>
      <c r="F1545">
        <v>1.0563918166373999E-3</v>
      </c>
      <c r="G1545">
        <v>3.6759600504168E-4</v>
      </c>
      <c r="H1545">
        <v>9.6537352018956498E-4</v>
      </c>
      <c r="I1545">
        <v>1.9783336826748601E-5</v>
      </c>
      <c r="J1545">
        <v>1.0840974662234401E-3</v>
      </c>
      <c r="K1545">
        <v>4.9449690793863603E-4</v>
      </c>
      <c r="L1545">
        <v>4.3641972926403199E-4</v>
      </c>
      <c r="M1545">
        <v>1.0344336263687201E-3</v>
      </c>
      <c r="N1545">
        <v>1.3895678799534899E-4</v>
      </c>
      <c r="O1545">
        <v>3.3447584110498298E-5</v>
      </c>
      <c r="P1545">
        <v>3.6696012188445202E-4</v>
      </c>
    </row>
    <row r="1546" spans="1:16" x14ac:dyDescent="0.35">
      <c r="A1546" s="13" t="s">
        <v>2569</v>
      </c>
      <c r="B1546" s="13" t="s">
        <v>2442</v>
      </c>
      <c r="C1546" s="13" t="s">
        <v>2570</v>
      </c>
      <c r="D1546" s="13">
        <v>1.4569918078493501E-3</v>
      </c>
      <c r="E1546" s="13">
        <v>1.77044974902676E-3</v>
      </c>
      <c r="F1546">
        <v>5.2139067669398397E-3</v>
      </c>
      <c r="G1546">
        <v>1.64243329639555E-3</v>
      </c>
      <c r="H1546">
        <v>4.6493163146050101E-3</v>
      </c>
      <c r="I1546">
        <v>9.7843454370401904E-5</v>
      </c>
      <c r="J1546">
        <v>4.6177900505520002E-3</v>
      </c>
      <c r="K1546">
        <v>2.3332126869715498E-3</v>
      </c>
      <c r="L1546">
        <v>2.1392611072644798E-3</v>
      </c>
      <c r="M1546">
        <v>4.6698713573485196E-3</v>
      </c>
      <c r="N1546">
        <v>6.5238682706351004E-4</v>
      </c>
      <c r="O1546">
        <v>1.6252734305615001E-4</v>
      </c>
      <c r="P1546">
        <v>1.8154227134939401E-3</v>
      </c>
    </row>
    <row r="1547" spans="1:16" x14ac:dyDescent="0.35">
      <c r="A1547" s="13" t="s">
        <v>2571</v>
      </c>
      <c r="B1547" s="13" t="s">
        <v>2442</v>
      </c>
      <c r="C1547" s="13" t="s">
        <v>2293</v>
      </c>
      <c r="D1547" s="13">
        <v>2.50934302536805E-2</v>
      </c>
      <c r="E1547" s="13">
        <v>2.78329610925846E-2</v>
      </c>
      <c r="F1547">
        <v>8.8953264754882397E-2</v>
      </c>
      <c r="G1547">
        <v>7.4148268324436606E-2</v>
      </c>
      <c r="H1547">
        <v>7.7664652005964396E-2</v>
      </c>
      <c r="I1547">
        <v>1.52288187232254E-3</v>
      </c>
      <c r="J1547">
        <v>0.100456789027947</v>
      </c>
      <c r="K1547">
        <v>3.3468319990941797E-2</v>
      </c>
      <c r="L1547">
        <v>2.5916212731044299E-2</v>
      </c>
      <c r="M1547">
        <v>0.123699103945801</v>
      </c>
      <c r="N1547">
        <v>1.27703491570023E-2</v>
      </c>
      <c r="O1547">
        <v>2.3226439190150599E-3</v>
      </c>
      <c r="P1547">
        <v>2.64656617195159E-2</v>
      </c>
    </row>
    <row r="1548" spans="1:16" x14ac:dyDescent="0.35">
      <c r="A1548" s="13" t="s">
        <v>2572</v>
      </c>
      <c r="B1548" s="13" t="s">
        <v>2442</v>
      </c>
      <c r="C1548" s="13" t="s">
        <v>294</v>
      </c>
      <c r="D1548" s="13">
        <v>2.6623908104043601E-4</v>
      </c>
      <c r="E1548" s="13">
        <v>4.8641279530658202E-4</v>
      </c>
      <c r="F1548">
        <v>1.13668269278026E-3</v>
      </c>
      <c r="G1548">
        <v>5.73389379439867E-4</v>
      </c>
      <c r="H1548">
        <v>1.6320741553764501E-3</v>
      </c>
      <c r="I1548">
        <v>2.61574853211796E-5</v>
      </c>
      <c r="J1548">
        <v>9.4774190475675898E-4</v>
      </c>
      <c r="K1548">
        <v>7.3342061724552805E-4</v>
      </c>
      <c r="L1548">
        <v>4.5203541404233697E-4</v>
      </c>
      <c r="M1548">
        <v>1.22183155491629E-3</v>
      </c>
      <c r="N1548">
        <v>2.1189766979851999E-4</v>
      </c>
      <c r="O1548">
        <v>4.5737428457525501E-5</v>
      </c>
      <c r="P1548">
        <v>7.3967299603692495E-4</v>
      </c>
    </row>
    <row r="1549" spans="1:16" x14ac:dyDescent="0.35">
      <c r="A1549" s="13" t="s">
        <v>2573</v>
      </c>
      <c r="B1549" s="13" t="s">
        <v>2442</v>
      </c>
      <c r="C1549" s="13" t="s">
        <v>1170</v>
      </c>
      <c r="D1549" s="13">
        <v>6.3886694341083996E-5</v>
      </c>
      <c r="E1549" s="13">
        <v>1.31526834275197E-4</v>
      </c>
      <c r="F1549">
        <v>2.6795610232384798E-4</v>
      </c>
      <c r="G1549">
        <v>1.08155172535308E-4</v>
      </c>
      <c r="H1549">
        <v>4.1106805933849202E-4</v>
      </c>
      <c r="I1549">
        <v>5.8953006927047599E-6</v>
      </c>
      <c r="J1549">
        <v>2.0054930074312499E-4</v>
      </c>
      <c r="K1549">
        <v>1.69010357560439E-4</v>
      </c>
      <c r="L1549">
        <v>1.0683060430812601E-4</v>
      </c>
      <c r="M1549">
        <v>2.6481796642974302E-4</v>
      </c>
      <c r="N1549">
        <v>5.9654798142767598E-5</v>
      </c>
      <c r="O1549">
        <v>1.1615838234575301E-5</v>
      </c>
      <c r="P1549">
        <v>1.98389876334796E-4</v>
      </c>
    </row>
    <row r="1550" spans="1:16" x14ac:dyDescent="0.35">
      <c r="A1550" s="13" t="s">
        <v>2574</v>
      </c>
      <c r="B1550" s="13" t="s">
        <v>2442</v>
      </c>
      <c r="C1550" s="13" t="s">
        <v>2575</v>
      </c>
      <c r="D1550" s="13">
        <v>8.1372405463630898E-5</v>
      </c>
      <c r="E1550" s="13">
        <v>1.6156949798848199E-4</v>
      </c>
      <c r="F1550">
        <v>3.3533681818273097E-4</v>
      </c>
      <c r="G1550">
        <v>1.3444646325869099E-4</v>
      </c>
      <c r="H1550">
        <v>4.9864802983382299E-4</v>
      </c>
      <c r="I1550">
        <v>7.14360971903793E-6</v>
      </c>
      <c r="J1550">
        <v>2.4866170590698002E-4</v>
      </c>
      <c r="K1550">
        <v>2.0493730912619801E-4</v>
      </c>
      <c r="L1550">
        <v>1.3135502439722601E-4</v>
      </c>
      <c r="M1550">
        <v>3.2011055254299299E-4</v>
      </c>
      <c r="N1550">
        <v>7.4175570340416497E-5</v>
      </c>
      <c r="O1550">
        <v>1.49736442591544E-5</v>
      </c>
      <c r="P1550">
        <v>2.35422851172906E-4</v>
      </c>
    </row>
    <row r="1551" spans="1:16" x14ac:dyDescent="0.35">
      <c r="A1551" s="13" t="s">
        <v>2576</v>
      </c>
      <c r="B1551" s="13" t="s">
        <v>2442</v>
      </c>
      <c r="C1551" s="13" t="s">
        <v>296</v>
      </c>
      <c r="D1551" s="13">
        <v>2.3765759244997499E-3</v>
      </c>
      <c r="E1551" s="13">
        <v>2.30112366597634E-3</v>
      </c>
      <c r="F1551">
        <v>5.76418658305166E-3</v>
      </c>
      <c r="G1551">
        <v>2.34181313193967E-3</v>
      </c>
      <c r="H1551">
        <v>5.5244614878895201E-3</v>
      </c>
      <c r="I1551">
        <v>1.1970482701563201E-4</v>
      </c>
      <c r="J1551">
        <v>5.6222156914680702E-3</v>
      </c>
      <c r="K1551">
        <v>2.6441303892786399E-3</v>
      </c>
      <c r="L1551">
        <v>2.4529253109063401E-3</v>
      </c>
      <c r="M1551">
        <v>4.7107003029625604E-3</v>
      </c>
      <c r="N1551">
        <v>6.9321685630489903E-4</v>
      </c>
      <c r="O1551">
        <v>1.99979082124643E-4</v>
      </c>
      <c r="P1551">
        <v>2.0499021436396199E-3</v>
      </c>
    </row>
    <row r="1552" spans="1:16" x14ac:dyDescent="0.35">
      <c r="A1552" s="13" t="s">
        <v>2577</v>
      </c>
      <c r="B1552" s="13" t="s">
        <v>2442</v>
      </c>
      <c r="C1552" s="13" t="s">
        <v>2578</v>
      </c>
      <c r="D1552" s="13">
        <v>1.1668664431816301E-4</v>
      </c>
      <c r="E1552" s="13">
        <v>1.5671111228563399E-4</v>
      </c>
      <c r="F1552">
        <v>4.62426674497236E-4</v>
      </c>
      <c r="G1552">
        <v>1.4567344471948099E-4</v>
      </c>
      <c r="H1552">
        <v>4.5531398029166598E-4</v>
      </c>
      <c r="I1552">
        <v>1.0688602255412401E-5</v>
      </c>
      <c r="J1552">
        <v>4.4222130512697498E-4</v>
      </c>
      <c r="K1552">
        <v>2.39140239598745E-4</v>
      </c>
      <c r="L1552">
        <v>2.2327624687541199E-4</v>
      </c>
      <c r="M1552">
        <v>3.6869740395208302E-4</v>
      </c>
      <c r="N1552">
        <v>5.5431455344011403E-5</v>
      </c>
      <c r="O1552">
        <v>1.5874225878205399E-5</v>
      </c>
      <c r="P1552">
        <v>1.94119326010261E-4</v>
      </c>
    </row>
    <row r="1553" spans="1:16" x14ac:dyDescent="0.35">
      <c r="A1553" s="13" t="s">
        <v>2579</v>
      </c>
      <c r="B1553" s="13" t="s">
        <v>2442</v>
      </c>
      <c r="C1553" s="13" t="s">
        <v>138</v>
      </c>
      <c r="D1553" s="13">
        <v>8.4871040106443199E-5</v>
      </c>
      <c r="E1553" s="13">
        <v>1.5184952228237901E-4</v>
      </c>
      <c r="F1553">
        <v>3.6273298234206701E-4</v>
      </c>
      <c r="G1553">
        <v>1.2640056114546699E-4</v>
      </c>
      <c r="H1553">
        <v>4.43931695411741E-4</v>
      </c>
      <c r="I1553">
        <v>6.7821027589063997E-6</v>
      </c>
      <c r="J1553">
        <v>2.3808512326995801E-4</v>
      </c>
      <c r="K1553">
        <v>1.87558988596561E-4</v>
      </c>
      <c r="L1553">
        <v>1.2431783897073201E-4</v>
      </c>
      <c r="M1553">
        <v>2.9784183974989898E-4</v>
      </c>
      <c r="N1553">
        <v>6.3979442894063606E-5</v>
      </c>
      <c r="O1553">
        <v>1.6008252568181701E-5</v>
      </c>
      <c r="P1553">
        <v>2.02404608789205E-4</v>
      </c>
    </row>
    <row r="1554" spans="1:16" x14ac:dyDescent="0.35">
      <c r="A1554" s="13" t="s">
        <v>2580</v>
      </c>
      <c r="B1554" s="13" t="s">
        <v>2442</v>
      </c>
      <c r="C1554" s="13" t="s">
        <v>2581</v>
      </c>
      <c r="D1554" s="13">
        <v>5.6207132318804797E-4</v>
      </c>
      <c r="E1554" s="13">
        <v>6.49406056145987E-4</v>
      </c>
      <c r="F1554">
        <v>1.6577630484192699E-3</v>
      </c>
      <c r="G1554">
        <v>6.8695863640653304E-4</v>
      </c>
      <c r="H1554">
        <v>1.67841270520665E-3</v>
      </c>
      <c r="I1554">
        <v>3.6993194047717703E-5</v>
      </c>
      <c r="J1554">
        <v>1.7786500950196099E-3</v>
      </c>
      <c r="K1554">
        <v>8.2079698850892201E-4</v>
      </c>
      <c r="L1554">
        <v>7.6357939038496797E-4</v>
      </c>
      <c r="M1554">
        <v>1.3913692253283601E-3</v>
      </c>
      <c r="N1554">
        <v>2.0505016978209799E-4</v>
      </c>
      <c r="O1554">
        <v>5.8831420825601403E-5</v>
      </c>
      <c r="P1554">
        <v>6.4114549684624403E-4</v>
      </c>
    </row>
    <row r="1555" spans="1:16" x14ac:dyDescent="0.35">
      <c r="A1555" s="13" t="s">
        <v>2582</v>
      </c>
      <c r="B1555" s="13" t="s">
        <v>2442</v>
      </c>
      <c r="C1555" s="13" t="s">
        <v>306</v>
      </c>
      <c r="D1555" s="13">
        <v>2.5901063635913499E-4</v>
      </c>
      <c r="E1555" s="13">
        <v>3.8004704220980998E-4</v>
      </c>
      <c r="F1555">
        <v>1.0286511756218001E-3</v>
      </c>
      <c r="G1555">
        <v>4.9173941806450298E-4</v>
      </c>
      <c r="H1555">
        <v>1.2598062801277899E-3</v>
      </c>
      <c r="I1555">
        <v>2.8947679015210001E-5</v>
      </c>
      <c r="J1555">
        <v>1.7249764990425499E-3</v>
      </c>
      <c r="K1555">
        <v>7.5985305142742905E-4</v>
      </c>
      <c r="L1555">
        <v>5.3377994026179698E-4</v>
      </c>
      <c r="M1555">
        <v>1.2296248134253101E-3</v>
      </c>
      <c r="N1555">
        <v>1.4041379205284501E-4</v>
      </c>
      <c r="O1555">
        <v>3.16662918700089E-5</v>
      </c>
      <c r="P1555">
        <v>5.5354840528155404E-4</v>
      </c>
    </row>
    <row r="1556" spans="1:16" x14ac:dyDescent="0.35">
      <c r="A1556" s="13" t="s">
        <v>2583</v>
      </c>
      <c r="B1556" s="13" t="s">
        <v>2442</v>
      </c>
      <c r="C1556" s="13" t="s">
        <v>1306</v>
      </c>
      <c r="D1556" s="13">
        <v>6.8308024753470104E-5</v>
      </c>
      <c r="E1556" s="13">
        <v>1.4596141145668801E-4</v>
      </c>
      <c r="F1556">
        <v>3.0111992243958498E-4</v>
      </c>
      <c r="G1556">
        <v>1.2884611078874201E-4</v>
      </c>
      <c r="H1556">
        <v>4.6870405896423E-4</v>
      </c>
      <c r="I1556">
        <v>6.8726880470837604E-6</v>
      </c>
      <c r="J1556">
        <v>2.22873894191147E-4</v>
      </c>
      <c r="K1556">
        <v>1.97256977776963E-4</v>
      </c>
      <c r="L1556">
        <v>1.20245983590601E-4</v>
      </c>
      <c r="M1556">
        <v>2.8834417306359297E-4</v>
      </c>
      <c r="N1556">
        <v>6.4064178696974903E-5</v>
      </c>
      <c r="O1556">
        <v>1.22619167896597E-5</v>
      </c>
      <c r="P1556">
        <v>2.3025780242618901E-4</v>
      </c>
    </row>
    <row r="1557" spans="1:16" x14ac:dyDescent="0.35">
      <c r="A1557" s="13" t="s">
        <v>2584</v>
      </c>
      <c r="B1557" s="13" t="s">
        <v>2442</v>
      </c>
      <c r="C1557" s="13" t="s">
        <v>2585</v>
      </c>
      <c r="D1557" s="13">
        <v>8.1923817658968799E-4</v>
      </c>
      <c r="E1557" s="13">
        <v>1.1753122323267199E-3</v>
      </c>
      <c r="F1557">
        <v>3.3624913615941899E-3</v>
      </c>
      <c r="G1557">
        <v>1.5121952919068E-3</v>
      </c>
      <c r="H1557">
        <v>3.8898136216706201E-3</v>
      </c>
      <c r="I1557">
        <v>9.3096189530607806E-5</v>
      </c>
      <c r="J1557">
        <v>5.5403588260046601E-3</v>
      </c>
      <c r="K1557">
        <v>2.3041628347931701E-3</v>
      </c>
      <c r="L1557">
        <v>1.7671016453542801E-3</v>
      </c>
      <c r="M1557">
        <v>3.5062261129248698E-3</v>
      </c>
      <c r="N1557">
        <v>4.35110808698967E-4</v>
      </c>
      <c r="O1557">
        <v>1.06740962416313E-4</v>
      </c>
      <c r="P1557">
        <v>1.6917275520627699E-3</v>
      </c>
    </row>
    <row r="1558" spans="1:16" x14ac:dyDescent="0.35">
      <c r="A1558" s="13" t="s">
        <v>2586</v>
      </c>
      <c r="B1558" s="13" t="s">
        <v>2442</v>
      </c>
      <c r="C1558" s="13" t="s">
        <v>2587</v>
      </c>
      <c r="D1558" s="13">
        <v>3.1948169446184002E-4</v>
      </c>
      <c r="E1558" s="13">
        <v>4.5024927235970202E-4</v>
      </c>
      <c r="F1558">
        <v>1.3035498936505401E-3</v>
      </c>
      <c r="G1558">
        <v>4.6437730619968901E-4</v>
      </c>
      <c r="H1558">
        <v>1.4093520299607999E-3</v>
      </c>
      <c r="I1558">
        <v>3.1770462796941499E-5</v>
      </c>
      <c r="J1558">
        <v>1.2641735060597899E-3</v>
      </c>
      <c r="K1558">
        <v>7.31204858075537E-4</v>
      </c>
      <c r="L1558">
        <v>6.2785158584388904E-4</v>
      </c>
      <c r="M1558">
        <v>1.2548776391214701E-3</v>
      </c>
      <c r="N1558">
        <v>1.69632242923203E-4</v>
      </c>
      <c r="O1558">
        <v>4.6415183024243698E-5</v>
      </c>
      <c r="P1558">
        <v>6.0970420585674395E-4</v>
      </c>
    </row>
    <row r="1559" spans="1:16" x14ac:dyDescent="0.35">
      <c r="A1559" s="13" t="s">
        <v>2588</v>
      </c>
      <c r="B1559" s="13" t="s">
        <v>2442</v>
      </c>
      <c r="C1559" s="13" t="s">
        <v>1925</v>
      </c>
      <c r="D1559" s="13">
        <v>2.6500259290781602E-4</v>
      </c>
      <c r="E1559" s="13">
        <v>3.7716000518991097E-4</v>
      </c>
      <c r="F1559">
        <v>8.4556357665813197E-4</v>
      </c>
      <c r="G1559">
        <v>4.5173250189962802E-4</v>
      </c>
      <c r="H1559">
        <v>1.22976927673091E-3</v>
      </c>
      <c r="I1559">
        <v>2.33113600127496E-5</v>
      </c>
      <c r="J1559">
        <v>1.0050783244612001E-3</v>
      </c>
      <c r="K1559">
        <v>7.5647076773410499E-4</v>
      </c>
      <c r="L1559">
        <v>4.1119293563322899E-4</v>
      </c>
      <c r="M1559">
        <v>9.1074268934713404E-4</v>
      </c>
      <c r="N1559">
        <v>1.41364286926652E-4</v>
      </c>
      <c r="O1559">
        <v>2.5974169473193101E-5</v>
      </c>
      <c r="P1559">
        <v>5.9065351473073797E-4</v>
      </c>
    </row>
    <row r="1560" spans="1:16" x14ac:dyDescent="0.35">
      <c r="A1560" s="13" t="s">
        <v>2589</v>
      </c>
      <c r="B1560" s="13" t="s">
        <v>2442</v>
      </c>
      <c r="C1560" s="13" t="s">
        <v>946</v>
      </c>
      <c r="D1560" s="13">
        <v>8.4374907340118701E-4</v>
      </c>
      <c r="E1560" s="13">
        <v>1.03729574463287E-3</v>
      </c>
      <c r="F1560">
        <v>3.3424401656566099E-3</v>
      </c>
      <c r="G1560">
        <v>1.14018323657951E-3</v>
      </c>
      <c r="H1560">
        <v>2.8255054744544999E-3</v>
      </c>
      <c r="I1560">
        <v>5.0637225201790697E-5</v>
      </c>
      <c r="J1560">
        <v>2.1006554830542402E-3</v>
      </c>
      <c r="K1560">
        <v>1.2399810498358399E-3</v>
      </c>
      <c r="L1560">
        <v>9.5850401962154299E-4</v>
      </c>
      <c r="M1560">
        <v>2.79996590268134E-3</v>
      </c>
      <c r="N1560">
        <v>4.1280749499700699E-4</v>
      </c>
      <c r="O1560">
        <v>9.5198244868912005E-5</v>
      </c>
      <c r="P1560">
        <v>1.1149408884399399E-3</v>
      </c>
    </row>
    <row r="1561" spans="1:16" x14ac:dyDescent="0.35">
      <c r="A1561" s="13" t="s">
        <v>2590</v>
      </c>
      <c r="B1561" s="13" t="s">
        <v>2442</v>
      </c>
      <c r="C1561" s="13" t="s">
        <v>150</v>
      </c>
      <c r="D1561" s="13">
        <v>4.4620512538601399E-4</v>
      </c>
      <c r="E1561" s="13">
        <v>5.4353551728239004E-4</v>
      </c>
      <c r="F1561">
        <v>1.6816644395590899E-3</v>
      </c>
      <c r="G1561">
        <v>4.9853286984284097E-4</v>
      </c>
      <c r="H1561">
        <v>1.44744836847942E-3</v>
      </c>
      <c r="I1561">
        <v>3.02186632382084E-5</v>
      </c>
      <c r="J1561">
        <v>1.29359164481891E-3</v>
      </c>
      <c r="K1561">
        <v>7.1285823769495402E-4</v>
      </c>
      <c r="L1561">
        <v>6.4046763312062703E-4</v>
      </c>
      <c r="M1561">
        <v>1.37795106143618E-3</v>
      </c>
      <c r="N1561">
        <v>1.9836776297168E-4</v>
      </c>
      <c r="O1561">
        <v>5.0771830124249301E-5</v>
      </c>
      <c r="P1561">
        <v>5.8689639954107497E-4</v>
      </c>
    </row>
    <row r="1562" spans="1:16" x14ac:dyDescent="0.35">
      <c r="A1562" s="13" t="s">
        <v>2591</v>
      </c>
      <c r="B1562" s="13" t="s">
        <v>2442</v>
      </c>
      <c r="C1562" s="13" t="s">
        <v>949</v>
      </c>
      <c r="D1562" s="13">
        <v>2.15068782637694E-4</v>
      </c>
      <c r="E1562" s="13">
        <v>2.6594840729647699E-4</v>
      </c>
      <c r="F1562">
        <v>7.3449632152309304E-4</v>
      </c>
      <c r="G1562">
        <v>2.4210177810379401E-4</v>
      </c>
      <c r="H1562">
        <v>7.1045785684360405E-4</v>
      </c>
      <c r="I1562">
        <v>1.6126110649342602E-5</v>
      </c>
      <c r="J1562">
        <v>7.1616213851160399E-4</v>
      </c>
      <c r="K1562">
        <v>3.6118911160328899E-4</v>
      </c>
      <c r="L1562">
        <v>3.4294735828163902E-4</v>
      </c>
      <c r="M1562">
        <v>5.9290009424541599E-4</v>
      </c>
      <c r="N1562">
        <v>8.9389201789292694E-5</v>
      </c>
      <c r="O1562">
        <v>2.5214140331149498E-5</v>
      </c>
      <c r="P1562">
        <v>2.85310200376847E-4</v>
      </c>
    </row>
    <row r="1563" spans="1:16" x14ac:dyDescent="0.35">
      <c r="A1563" s="13" t="s">
        <v>2592</v>
      </c>
      <c r="B1563" s="13" t="s">
        <v>2442</v>
      </c>
      <c r="C1563" s="13" t="s">
        <v>951</v>
      </c>
      <c r="D1563" s="13">
        <v>5.6132965785966405E-4</v>
      </c>
      <c r="E1563" s="13">
        <v>7.8955796654353605E-4</v>
      </c>
      <c r="F1563">
        <v>2.1644216922001602E-3</v>
      </c>
      <c r="G1563">
        <v>1.16333481551943E-3</v>
      </c>
      <c r="H1563">
        <v>2.67234768052581E-3</v>
      </c>
      <c r="I1563">
        <v>5.7785049217496903E-5</v>
      </c>
      <c r="J1563">
        <v>2.63534953957879E-3</v>
      </c>
      <c r="K1563">
        <v>1.40783636294065E-3</v>
      </c>
      <c r="L1563">
        <v>1.05986296382884E-3</v>
      </c>
      <c r="M1563">
        <v>3.2148876633389901E-3</v>
      </c>
      <c r="N1563">
        <v>3.1444119164943102E-4</v>
      </c>
      <c r="O1563">
        <v>7.3973709989354206E-5</v>
      </c>
      <c r="P1563">
        <v>1.15617011468609E-3</v>
      </c>
    </row>
    <row r="1564" spans="1:16" x14ac:dyDescent="0.35">
      <c r="A1564" s="13" t="s">
        <v>2593</v>
      </c>
      <c r="B1564" s="13" t="s">
        <v>2442</v>
      </c>
      <c r="C1564" s="13" t="s">
        <v>963</v>
      </c>
      <c r="D1564" s="13">
        <v>1.7660176633789999E-5</v>
      </c>
      <c r="E1564" s="13">
        <v>3.5624214464631001E-5</v>
      </c>
      <c r="F1564">
        <v>6.4150874429452702E-5</v>
      </c>
      <c r="G1564">
        <v>3.3308602886704901E-5</v>
      </c>
      <c r="H1564">
        <v>1.12331404343579E-4</v>
      </c>
      <c r="I1564">
        <v>1.6501271098808999E-6</v>
      </c>
      <c r="J1564">
        <v>5.60882431191547E-5</v>
      </c>
      <c r="K1564">
        <v>4.9217710858609301E-5</v>
      </c>
      <c r="L1564">
        <v>2.7011385502903599E-5</v>
      </c>
      <c r="M1564">
        <v>7.0345341485807003E-5</v>
      </c>
      <c r="N1564">
        <v>1.43480916155518E-5</v>
      </c>
      <c r="O1564">
        <v>2.3858295943663499E-6</v>
      </c>
      <c r="P1564">
        <v>5.9286075718200503E-5</v>
      </c>
    </row>
    <row r="1565" spans="1:16" x14ac:dyDescent="0.35">
      <c r="A1565" s="13" t="s">
        <v>2594</v>
      </c>
      <c r="B1565" s="13" t="s">
        <v>2442</v>
      </c>
      <c r="C1565" s="13" t="s">
        <v>1474</v>
      </c>
      <c r="D1565" s="13">
        <v>2.2244250337953201E-4</v>
      </c>
      <c r="E1565" s="13">
        <v>3.2091315512601699E-4</v>
      </c>
      <c r="F1565">
        <v>9.0754703960006105E-4</v>
      </c>
      <c r="G1565">
        <v>3.7277148283732799E-4</v>
      </c>
      <c r="H1565">
        <v>1.0545718788050799E-3</v>
      </c>
      <c r="I1565">
        <v>2.3317090056869799E-5</v>
      </c>
      <c r="J1565">
        <v>9.4476587447500605E-4</v>
      </c>
      <c r="K1565">
        <v>5.5335774695484702E-4</v>
      </c>
      <c r="L1565">
        <v>4.4407919308058098E-4</v>
      </c>
      <c r="M1565">
        <v>9.8522490905942109E-4</v>
      </c>
      <c r="N1565">
        <v>1.2430204206841501E-4</v>
      </c>
      <c r="O1565">
        <v>3.1949216141566601E-5</v>
      </c>
      <c r="P1565">
        <v>4.5833133594302001E-4</v>
      </c>
    </row>
    <row r="1566" spans="1:16" x14ac:dyDescent="0.35">
      <c r="A1566" s="13" t="s">
        <v>2595</v>
      </c>
      <c r="B1566" s="13" t="s">
        <v>2442</v>
      </c>
      <c r="C1566" s="13" t="s">
        <v>2596</v>
      </c>
      <c r="D1566" s="13">
        <v>1.22230217597719E-2</v>
      </c>
      <c r="E1566" s="13">
        <v>1.44167507040828E-2</v>
      </c>
      <c r="F1566">
        <v>4.3458274058626102E-2</v>
      </c>
      <c r="G1566">
        <v>4.6272431030161099E-2</v>
      </c>
      <c r="H1566">
        <v>4.10310122261386E-2</v>
      </c>
      <c r="I1566">
        <v>8.2049926302364901E-4</v>
      </c>
      <c r="J1566">
        <v>6.0012320437527002E-2</v>
      </c>
      <c r="K1566">
        <v>1.7645094242142102E-2</v>
      </c>
      <c r="L1566">
        <v>1.35386051765315E-2</v>
      </c>
      <c r="M1566">
        <v>7.07050029895743E-2</v>
      </c>
      <c r="N1566">
        <v>6.9447140217030901E-3</v>
      </c>
      <c r="O1566">
        <v>1.20399380495199E-3</v>
      </c>
      <c r="P1566">
        <v>1.35458716595909E-2</v>
      </c>
    </row>
    <row r="1567" spans="1:16" x14ac:dyDescent="0.35">
      <c r="A1567" s="13" t="s">
        <v>2597</v>
      </c>
      <c r="B1567" s="13" t="s">
        <v>2598</v>
      </c>
      <c r="C1567" s="13" t="s">
        <v>2599</v>
      </c>
      <c r="D1567" s="13">
        <v>4.6026824953012902E-6</v>
      </c>
      <c r="E1567" s="13">
        <v>3.5422143055865702E-6</v>
      </c>
      <c r="F1567">
        <v>8.4366708263333302E-6</v>
      </c>
      <c r="G1567">
        <v>2.7648776217191201E-5</v>
      </c>
      <c r="H1567">
        <v>5.7845950179402403E-5</v>
      </c>
      <c r="I1567">
        <v>2.94992096551681E-6</v>
      </c>
      <c r="J1567">
        <v>6.0881523656071002E-5</v>
      </c>
      <c r="K1567">
        <v>1.5913945813624399E-5</v>
      </c>
      <c r="L1567">
        <v>2.14901600393871E-5</v>
      </c>
      <c r="M1567">
        <v>3.8459342576459E-5</v>
      </c>
      <c r="N1567">
        <v>4.8990973281828201E-6</v>
      </c>
      <c r="O1567">
        <v>1.7105621189182E-6</v>
      </c>
      <c r="P1567">
        <v>3.0996103677640603E-5</v>
      </c>
    </row>
    <row r="1568" spans="1:16" x14ac:dyDescent="0.35">
      <c r="A1568" s="13" t="s">
        <v>2600</v>
      </c>
      <c r="B1568" s="13" t="s">
        <v>2598</v>
      </c>
      <c r="C1568" s="13" t="s">
        <v>2601</v>
      </c>
      <c r="D1568" s="13">
        <v>7.6647628601729195E-5</v>
      </c>
      <c r="E1568" s="13">
        <v>4.8866114418670999E-5</v>
      </c>
      <c r="F1568">
        <v>1.0349996528964199E-4</v>
      </c>
      <c r="G1568">
        <v>1.01354665551252E-4</v>
      </c>
      <c r="H1568">
        <v>1.87258469741453E-4</v>
      </c>
      <c r="I1568">
        <v>7.1423925891448398E-6</v>
      </c>
      <c r="J1568">
        <v>6.6839707597930102E-4</v>
      </c>
      <c r="K1568">
        <v>9.8743251412209193E-5</v>
      </c>
      <c r="L1568">
        <v>1.11190946518038E-4</v>
      </c>
      <c r="M1568">
        <v>1.17470774417242E-4</v>
      </c>
      <c r="N1568">
        <v>1.53282748625135E-5</v>
      </c>
      <c r="O1568">
        <v>4.1295242723844903E-6</v>
      </c>
      <c r="P1568">
        <v>1.5208744167629999E-4</v>
      </c>
    </row>
    <row r="1569" spans="1:16" x14ac:dyDescent="0.35">
      <c r="A1569" s="13" t="s">
        <v>2602</v>
      </c>
      <c r="B1569" s="13" t="s">
        <v>2598</v>
      </c>
      <c r="C1569" s="13" t="s">
        <v>977</v>
      </c>
      <c r="D1569" s="13">
        <v>7.2313630371247599E-6</v>
      </c>
      <c r="E1569" s="13">
        <v>1.33011780175221E-5</v>
      </c>
      <c r="F1569">
        <v>2.2036144962700301E-5</v>
      </c>
      <c r="G1569">
        <v>3.2959220060455102E-5</v>
      </c>
      <c r="H1569">
        <v>7.5840215732082594E-5</v>
      </c>
      <c r="I1569">
        <v>2.3745948937435299E-6</v>
      </c>
      <c r="J1569">
        <v>4.2424774610956899E-5</v>
      </c>
      <c r="K1569">
        <v>2.4646533141224E-5</v>
      </c>
      <c r="L1569">
        <v>2.4449113174800199E-5</v>
      </c>
      <c r="M1569">
        <v>3.7946780595094801E-5</v>
      </c>
      <c r="N1569">
        <v>6.1519414454148596E-6</v>
      </c>
      <c r="O1569">
        <v>1.66075899960171E-6</v>
      </c>
      <c r="P1569">
        <v>6.9693444270416203E-5</v>
      </c>
    </row>
    <row r="1570" spans="1:16" x14ac:dyDescent="0.35">
      <c r="A1570" s="13" t="s">
        <v>2603</v>
      </c>
      <c r="B1570" s="13" t="s">
        <v>2598</v>
      </c>
      <c r="C1570" s="13" t="s">
        <v>2604</v>
      </c>
      <c r="D1570" s="13">
        <v>2.8773542544818601E-6</v>
      </c>
      <c r="E1570" s="13">
        <v>2.33115280822484E-6</v>
      </c>
      <c r="F1570">
        <v>6.08731133388567E-6</v>
      </c>
      <c r="G1570">
        <v>2.5639873989848998E-5</v>
      </c>
      <c r="H1570">
        <v>3.9484159318102198E-5</v>
      </c>
      <c r="I1570">
        <v>1.7298416963932799E-6</v>
      </c>
      <c r="J1570">
        <v>5.5952308949726698E-5</v>
      </c>
      <c r="K1570">
        <v>1.2114935304150801E-5</v>
      </c>
      <c r="L1570">
        <v>1.5488852119039898E-5</v>
      </c>
      <c r="M1570">
        <v>3.5956397005129298E-5</v>
      </c>
      <c r="N1570">
        <v>3.4730719733158799E-6</v>
      </c>
      <c r="O1570">
        <v>1.0327118203205799E-6</v>
      </c>
      <c r="P1570">
        <v>2.2095760348781202E-5</v>
      </c>
    </row>
    <row r="1571" spans="1:16" x14ac:dyDescent="0.35">
      <c r="A1571" s="13" t="s">
        <v>2605</v>
      </c>
      <c r="B1571" s="13" t="s">
        <v>2598</v>
      </c>
      <c r="C1571" s="13" t="s">
        <v>2606</v>
      </c>
      <c r="D1571" s="13">
        <v>7.1120214823130901E-6</v>
      </c>
      <c r="E1571" s="13">
        <v>6.9711659795608499E-6</v>
      </c>
      <c r="F1571">
        <v>1.78231634656951E-5</v>
      </c>
      <c r="G1571">
        <v>2.5621542560756299E-5</v>
      </c>
      <c r="H1571">
        <v>5.0578520295542702E-5</v>
      </c>
      <c r="I1571">
        <v>2.2380250594453102E-6</v>
      </c>
      <c r="J1571">
        <v>7.7384249272174506E-5</v>
      </c>
      <c r="K1571">
        <v>2.62881722775154E-5</v>
      </c>
      <c r="L1571">
        <v>3.0510505128740601E-5</v>
      </c>
      <c r="M1571">
        <v>3.5868902134821398E-5</v>
      </c>
      <c r="N1571">
        <v>4.3608383266113699E-6</v>
      </c>
      <c r="O1571">
        <v>1.22355610630784E-6</v>
      </c>
      <c r="P1571">
        <v>3.3891794752962698E-5</v>
      </c>
    </row>
    <row r="1572" spans="1:16" x14ac:dyDescent="0.35">
      <c r="A1572" s="13" t="s">
        <v>2607</v>
      </c>
      <c r="B1572" s="13" t="s">
        <v>2598</v>
      </c>
      <c r="C1572" s="13" t="s">
        <v>1685</v>
      </c>
      <c r="D1572" s="13">
        <v>3.8039675859281799E-6</v>
      </c>
      <c r="E1572" s="13">
        <v>4.2494514338371498E-6</v>
      </c>
      <c r="F1572">
        <v>8.1939313659392797E-6</v>
      </c>
      <c r="G1572">
        <v>3.8463466752634297E-6</v>
      </c>
      <c r="H1572">
        <v>1.0816476008063899E-5</v>
      </c>
      <c r="I1572">
        <v>3.0020549126714002E-7</v>
      </c>
      <c r="J1572">
        <v>1.1028626747315E-5</v>
      </c>
      <c r="K1572">
        <v>6.6912021040883502E-6</v>
      </c>
      <c r="L1572">
        <v>4.9723250349020399E-6</v>
      </c>
      <c r="M1572">
        <v>4.47913682701634E-6</v>
      </c>
      <c r="N1572">
        <v>8.5187399478418199E-7</v>
      </c>
      <c r="O1572">
        <v>2.0937593407968601E-7</v>
      </c>
      <c r="P1572">
        <v>1.0993268917912299E-5</v>
      </c>
    </row>
    <row r="1573" spans="1:16" x14ac:dyDescent="0.35">
      <c r="A1573" s="13" t="s">
        <v>2608</v>
      </c>
      <c r="B1573" s="13" t="s">
        <v>2598</v>
      </c>
      <c r="C1573" s="13" t="s">
        <v>2609</v>
      </c>
      <c r="D1573" s="13">
        <v>4.2457376330003899E-5</v>
      </c>
      <c r="E1573" s="13">
        <v>4.1259462931901098E-5</v>
      </c>
      <c r="F1573">
        <v>8.7121504320002502E-5</v>
      </c>
      <c r="G1573">
        <v>4.3052468666386699E-4</v>
      </c>
      <c r="H1573">
        <v>6.3860603998768504E-4</v>
      </c>
      <c r="I1573">
        <v>2.5677880449152199E-5</v>
      </c>
      <c r="J1573">
        <v>7.4375951280376102E-4</v>
      </c>
      <c r="K1573">
        <v>1.59446857852145E-4</v>
      </c>
      <c r="L1573">
        <v>2.1243824785580401E-4</v>
      </c>
      <c r="M1573">
        <v>5.9509952822759695E-4</v>
      </c>
      <c r="N1573">
        <v>5.8642906811281798E-5</v>
      </c>
      <c r="O1573">
        <v>1.62204616116359E-5</v>
      </c>
      <c r="P1573">
        <v>3.9083638612855798E-4</v>
      </c>
    </row>
    <row r="1574" spans="1:16" x14ac:dyDescent="0.35">
      <c r="A1574" s="13" t="s">
        <v>2610</v>
      </c>
      <c r="B1574" s="13" t="s">
        <v>2598</v>
      </c>
      <c r="C1574" s="13" t="s">
        <v>2611</v>
      </c>
      <c r="D1574" s="13">
        <v>4.5187492180006497E-6</v>
      </c>
      <c r="E1574" s="13">
        <v>6.2824833963851602E-6</v>
      </c>
      <c r="F1574">
        <v>1.13448868001079E-5</v>
      </c>
      <c r="G1574">
        <v>3.1249575636014202E-5</v>
      </c>
      <c r="H1574">
        <v>6.0238977986755898E-5</v>
      </c>
      <c r="I1574">
        <v>2.2152394519044102E-6</v>
      </c>
      <c r="J1574">
        <v>4.7316814506810101E-5</v>
      </c>
      <c r="K1574">
        <v>1.56855327780636E-5</v>
      </c>
      <c r="L1574">
        <v>1.9291000727556899E-5</v>
      </c>
      <c r="M1574">
        <v>4.16393512980532E-5</v>
      </c>
      <c r="N1574">
        <v>5.2328632943192496E-6</v>
      </c>
      <c r="O1574">
        <v>1.46987610892E-6</v>
      </c>
      <c r="P1574">
        <v>4.6246721224926099E-5</v>
      </c>
    </row>
    <row r="1575" spans="1:16" x14ac:dyDescent="0.35">
      <c r="A1575" s="13" t="s">
        <v>2612</v>
      </c>
      <c r="B1575" s="13" t="s">
        <v>2598</v>
      </c>
      <c r="C1575" s="13" t="s">
        <v>463</v>
      </c>
      <c r="D1575" s="13">
        <v>5.7744729128407297E-5</v>
      </c>
      <c r="E1575" s="13">
        <v>5.2809524524789002E-5</v>
      </c>
      <c r="F1575">
        <v>8.5847934444167206E-5</v>
      </c>
      <c r="G1575">
        <v>4.8343819022456803E-5</v>
      </c>
      <c r="H1575">
        <v>1.1917111743470201E-4</v>
      </c>
      <c r="I1575">
        <v>3.41860075616877E-6</v>
      </c>
      <c r="J1575">
        <v>1.60938338232362E-4</v>
      </c>
      <c r="K1575">
        <v>6.5311099134581497E-5</v>
      </c>
      <c r="L1575">
        <v>5.55336725247509E-5</v>
      </c>
      <c r="M1575">
        <v>5.1879634414707002E-5</v>
      </c>
      <c r="N1575">
        <v>9.4421776234118103E-6</v>
      </c>
      <c r="O1575">
        <v>2.3581728030117198E-6</v>
      </c>
      <c r="P1575">
        <v>1.23512215866224E-4</v>
      </c>
    </row>
    <row r="1576" spans="1:16" x14ac:dyDescent="0.35">
      <c r="A1576" s="13" t="s">
        <v>2613</v>
      </c>
      <c r="B1576" s="13" t="s">
        <v>2598</v>
      </c>
      <c r="C1576" s="13" t="s">
        <v>2614</v>
      </c>
      <c r="D1576" s="13">
        <v>2.5323445618616202E-6</v>
      </c>
      <c r="E1576" s="13">
        <v>5.8583134681359899E-6</v>
      </c>
      <c r="F1576">
        <v>8.7141551721580207E-6</v>
      </c>
      <c r="G1576">
        <v>6.5572316547773496E-6</v>
      </c>
      <c r="H1576">
        <v>1.5907728543226702E-5</v>
      </c>
      <c r="I1576">
        <v>3.3219196079228998E-7</v>
      </c>
      <c r="J1576">
        <v>1.0278356252228899E-5</v>
      </c>
      <c r="K1576">
        <v>9.7893192815109798E-6</v>
      </c>
      <c r="L1576">
        <v>6.0196270851768899E-6</v>
      </c>
      <c r="M1576">
        <v>6.0820704907778999E-6</v>
      </c>
      <c r="N1576">
        <v>1.1699735247260901E-6</v>
      </c>
      <c r="O1576">
        <v>2.67483992532364E-7</v>
      </c>
      <c r="P1576">
        <v>1.7163224863124701E-5</v>
      </c>
    </row>
    <row r="1577" spans="1:16" x14ac:dyDescent="0.35">
      <c r="A1577" s="13" t="s">
        <v>2615</v>
      </c>
      <c r="B1577" s="13" t="s">
        <v>2598</v>
      </c>
      <c r="C1577" s="13" t="s">
        <v>769</v>
      </c>
      <c r="D1577" s="13">
        <v>2.3110702424299699E-5</v>
      </c>
      <c r="E1577" s="13">
        <v>3.77250682542237E-5</v>
      </c>
      <c r="F1577">
        <v>6.3872453506871597E-5</v>
      </c>
      <c r="G1577">
        <v>3.73298180409432E-5</v>
      </c>
      <c r="H1577">
        <v>9.5658331694094904E-5</v>
      </c>
      <c r="I1577">
        <v>2.2081037752540098E-6</v>
      </c>
      <c r="J1577">
        <v>8.1759697921145804E-5</v>
      </c>
      <c r="K1577">
        <v>6.0285988405339803E-5</v>
      </c>
      <c r="L1577">
        <v>4.2530422134678403E-5</v>
      </c>
      <c r="M1577">
        <v>3.7495809262508499E-5</v>
      </c>
      <c r="N1577">
        <v>7.2945356379014597E-6</v>
      </c>
      <c r="O1577">
        <v>1.7049142878854201E-6</v>
      </c>
      <c r="P1577">
        <v>1.06571878444866E-4</v>
      </c>
    </row>
    <row r="1578" spans="1:16" x14ac:dyDescent="0.35">
      <c r="A1578" s="13" t="s">
        <v>2616</v>
      </c>
      <c r="B1578" s="13" t="s">
        <v>2598</v>
      </c>
      <c r="C1578" s="13" t="s">
        <v>2617</v>
      </c>
      <c r="D1578" s="13">
        <v>3.1322815693955699E-6</v>
      </c>
      <c r="E1578" s="13">
        <v>1.94685341620244E-6</v>
      </c>
      <c r="F1578">
        <v>5.0456348746405099E-6</v>
      </c>
      <c r="G1578">
        <v>2.3686714015825699E-5</v>
      </c>
      <c r="H1578">
        <v>4.2611553560974297E-5</v>
      </c>
      <c r="I1578">
        <v>2.1302319621879101E-6</v>
      </c>
      <c r="J1578">
        <v>5.1040670452599999E-5</v>
      </c>
      <c r="K1578">
        <v>1.076077869877E-5</v>
      </c>
      <c r="L1578">
        <v>1.5308892373629499E-5</v>
      </c>
      <c r="M1578">
        <v>3.9146699867734798E-5</v>
      </c>
      <c r="N1578">
        <v>3.7870106089191898E-6</v>
      </c>
      <c r="O1578">
        <v>1.3217364045645499E-6</v>
      </c>
      <c r="P1578">
        <v>2.2510735760317401E-5</v>
      </c>
    </row>
    <row r="1579" spans="1:16" x14ac:dyDescent="0.35">
      <c r="A1579" s="13" t="s">
        <v>2618</v>
      </c>
      <c r="B1579" s="13" t="s">
        <v>2598</v>
      </c>
      <c r="C1579" s="13" t="s">
        <v>2619</v>
      </c>
      <c r="D1579" s="13">
        <v>1.2861824149482699E-5</v>
      </c>
      <c r="E1579" s="13">
        <v>1.8205151754787501E-5</v>
      </c>
      <c r="F1579">
        <v>3.3203882822227397E-5</v>
      </c>
      <c r="G1579">
        <v>1.6103473852779099E-5</v>
      </c>
      <c r="H1579">
        <v>4.5521048588950097E-5</v>
      </c>
      <c r="I1579">
        <v>1.1290633485472099E-6</v>
      </c>
      <c r="J1579">
        <v>4.0890775139060601E-5</v>
      </c>
      <c r="K1579">
        <v>2.7490588482928999E-5</v>
      </c>
      <c r="L1579">
        <v>2.0169390916047101E-5</v>
      </c>
      <c r="M1579">
        <v>1.84718008953773E-5</v>
      </c>
      <c r="N1579">
        <v>3.6260007009938501E-6</v>
      </c>
      <c r="O1579">
        <v>8.56381921506464E-7</v>
      </c>
      <c r="P1579">
        <v>4.9799552792323698E-5</v>
      </c>
    </row>
    <row r="1580" spans="1:16" x14ac:dyDescent="0.35">
      <c r="A1580" s="13" t="s">
        <v>2620</v>
      </c>
      <c r="B1580" s="13" t="s">
        <v>2598</v>
      </c>
      <c r="C1580" s="13" t="s">
        <v>2621</v>
      </c>
      <c r="D1580" s="13">
        <v>8.2349549062903803E-6</v>
      </c>
      <c r="E1580" s="13">
        <v>1.01444943580939E-5</v>
      </c>
      <c r="F1580">
        <v>1.9886984173460598E-5</v>
      </c>
      <c r="G1580">
        <v>2.8799546417367801E-5</v>
      </c>
      <c r="H1580">
        <v>6.3010321449846906E-5</v>
      </c>
      <c r="I1580">
        <v>2.4187616455049199E-6</v>
      </c>
      <c r="J1580">
        <v>5.3864523417547902E-5</v>
      </c>
      <c r="K1580">
        <v>2.0791460456440702E-5</v>
      </c>
      <c r="L1580">
        <v>2.6121072642939901E-5</v>
      </c>
      <c r="M1580">
        <v>3.7150096384180898E-5</v>
      </c>
      <c r="N1580">
        <v>5.3682446569076101E-6</v>
      </c>
      <c r="O1580">
        <v>1.58531102760948E-6</v>
      </c>
      <c r="P1580">
        <v>5.4947624198089701E-5</v>
      </c>
    </row>
    <row r="1581" spans="1:16" x14ac:dyDescent="0.35">
      <c r="A1581" s="13" t="s">
        <v>2622</v>
      </c>
      <c r="B1581" s="13" t="s">
        <v>2598</v>
      </c>
      <c r="C1581" s="13" t="s">
        <v>2623</v>
      </c>
      <c r="D1581" s="13">
        <v>3.55285644055511E-5</v>
      </c>
      <c r="E1581" s="13">
        <v>1.8905975318315801E-5</v>
      </c>
      <c r="F1581">
        <v>3.2051339956461102E-5</v>
      </c>
      <c r="G1581">
        <v>4.0232042918354901E-4</v>
      </c>
      <c r="H1581">
        <v>7.9194131143533705E-4</v>
      </c>
      <c r="I1581">
        <v>2.9177950151783101E-5</v>
      </c>
      <c r="J1581">
        <v>7.2416823298326004E-4</v>
      </c>
      <c r="K1581">
        <v>1.2858574375620801E-4</v>
      </c>
      <c r="L1581">
        <v>1.8574350775771501E-4</v>
      </c>
      <c r="M1581">
        <v>7.3789278206682599E-4</v>
      </c>
      <c r="N1581">
        <v>6.4442846376307802E-5</v>
      </c>
      <c r="O1581">
        <v>1.9867740059452801E-5</v>
      </c>
      <c r="P1581">
        <v>2.43697389582164E-4</v>
      </c>
    </row>
    <row r="1582" spans="1:16" x14ac:dyDescent="0.35">
      <c r="A1582" s="13" t="s">
        <v>2624</v>
      </c>
      <c r="B1582" s="13" t="s">
        <v>2598</v>
      </c>
      <c r="C1582" s="13" t="s">
        <v>1087</v>
      </c>
      <c r="D1582" s="13">
        <v>4.8827619880485597E-5</v>
      </c>
      <c r="E1582" s="13">
        <v>4.5121210777640903E-5</v>
      </c>
      <c r="F1582">
        <v>1.15199349892574E-4</v>
      </c>
      <c r="G1582">
        <v>4.4992086745489402E-4</v>
      </c>
      <c r="H1582">
        <v>6.5592433785927496E-4</v>
      </c>
      <c r="I1582">
        <v>2.9029897723398199E-5</v>
      </c>
      <c r="J1582">
        <v>1.10825581627289E-3</v>
      </c>
      <c r="K1582">
        <v>2.1696693470202999E-4</v>
      </c>
      <c r="L1582">
        <v>2.7504331184234003E-4</v>
      </c>
      <c r="M1582">
        <v>5.8504913589916305E-4</v>
      </c>
      <c r="N1582">
        <v>5.9357621785136401E-5</v>
      </c>
      <c r="O1582">
        <v>1.60804758576837E-5</v>
      </c>
      <c r="P1582">
        <v>3.4262300348330697E-4</v>
      </c>
    </row>
    <row r="1583" spans="1:16" x14ac:dyDescent="0.35">
      <c r="A1583" s="13" t="s">
        <v>2625</v>
      </c>
      <c r="B1583" s="13" t="s">
        <v>2598</v>
      </c>
      <c r="C1583" s="13" t="s">
        <v>481</v>
      </c>
      <c r="D1583" s="13">
        <v>4.7891666799415802E-6</v>
      </c>
      <c r="E1583" s="13">
        <v>5.3648251383156301E-6</v>
      </c>
      <c r="F1583">
        <v>8.3457699926209999E-6</v>
      </c>
      <c r="G1583">
        <v>5.4076831679587502E-6</v>
      </c>
      <c r="H1583">
        <v>1.46204844309302E-5</v>
      </c>
      <c r="I1583">
        <v>4.46101352946597E-7</v>
      </c>
      <c r="J1583">
        <v>1.5180114385381199E-5</v>
      </c>
      <c r="K1583">
        <v>6.5906690542834003E-6</v>
      </c>
      <c r="L1583">
        <v>6.4316299293582204E-6</v>
      </c>
      <c r="M1583">
        <v>6.4662601866534101E-6</v>
      </c>
      <c r="N1583">
        <v>1.20139993047329E-6</v>
      </c>
      <c r="O1583">
        <v>3.0855547225640099E-7</v>
      </c>
      <c r="P1583">
        <v>1.5665125880747402E-5</v>
      </c>
    </row>
    <row r="1584" spans="1:16" x14ac:dyDescent="0.35">
      <c r="A1584" s="13" t="s">
        <v>2626</v>
      </c>
      <c r="B1584" s="13" t="s">
        <v>2598</v>
      </c>
      <c r="C1584" s="13" t="s">
        <v>2627</v>
      </c>
      <c r="D1584" s="13">
        <v>8.0543675178214696E-6</v>
      </c>
      <c r="E1584" s="13">
        <v>7.1386555693241002E-6</v>
      </c>
      <c r="F1584">
        <v>1.2001808288145201E-5</v>
      </c>
      <c r="G1584">
        <v>9.8838375900585999E-5</v>
      </c>
      <c r="H1584">
        <v>1.980599453112E-4</v>
      </c>
      <c r="I1584">
        <v>7.0431539589033003E-6</v>
      </c>
      <c r="J1584">
        <v>1.4555727165536001E-4</v>
      </c>
      <c r="K1584">
        <v>3.5778513330342401E-5</v>
      </c>
      <c r="L1584">
        <v>4.7292787126268997E-5</v>
      </c>
      <c r="M1584">
        <v>1.43252499989045E-4</v>
      </c>
      <c r="N1584">
        <v>1.57382516763833E-5</v>
      </c>
      <c r="O1584">
        <v>4.7350784607658397E-6</v>
      </c>
      <c r="P1584">
        <v>8.2020117547029799E-5</v>
      </c>
    </row>
    <row r="1585" spans="1:16" x14ac:dyDescent="0.35">
      <c r="A1585" s="13" t="s">
        <v>2628</v>
      </c>
      <c r="B1585" s="13" t="s">
        <v>2598</v>
      </c>
      <c r="C1585" s="13" t="s">
        <v>2629</v>
      </c>
      <c r="D1585" s="13">
        <v>4.0677523267700099E-7</v>
      </c>
      <c r="E1585" s="13">
        <v>4.3731242945987898E-7</v>
      </c>
      <c r="F1585">
        <v>9.635853152176131E-7</v>
      </c>
      <c r="G1585">
        <v>1.5257621703449301E-6</v>
      </c>
      <c r="H1585">
        <v>2.9357625905197902E-6</v>
      </c>
      <c r="I1585">
        <v>1.16226689605197E-7</v>
      </c>
      <c r="J1585">
        <v>4.1507500128380202E-6</v>
      </c>
      <c r="K1585">
        <v>1.12420192304195E-6</v>
      </c>
      <c r="L1585">
        <v>1.47282934708771E-6</v>
      </c>
      <c r="M1585">
        <v>1.852770002301E-6</v>
      </c>
      <c r="N1585">
        <v>2.5394204223042198E-7</v>
      </c>
      <c r="O1585" s="10">
        <v>7.0459862473738605E-8</v>
      </c>
      <c r="P1585">
        <v>2.28457262408819E-6</v>
      </c>
    </row>
    <row r="1586" spans="1:16" x14ac:dyDescent="0.35">
      <c r="A1586" s="13" t="s">
        <v>2630</v>
      </c>
      <c r="B1586" s="13" t="s">
        <v>2598</v>
      </c>
      <c r="C1586" s="13" t="s">
        <v>2631</v>
      </c>
      <c r="D1586" s="13">
        <v>1.0289941314412E-6</v>
      </c>
      <c r="E1586" s="13">
        <v>5.73079230424936E-7</v>
      </c>
      <c r="F1586">
        <v>1.4328669781422699E-6</v>
      </c>
      <c r="G1586">
        <v>8.2221165935938497E-6</v>
      </c>
      <c r="H1586">
        <v>1.4852946636187501E-5</v>
      </c>
      <c r="I1586">
        <v>7.2124070935403303E-7</v>
      </c>
      <c r="J1586">
        <v>1.5672772812809401E-5</v>
      </c>
      <c r="K1586">
        <v>3.3146294884220098E-6</v>
      </c>
      <c r="L1586">
        <v>4.9444421593175101E-6</v>
      </c>
      <c r="M1586">
        <v>1.47941704585691E-5</v>
      </c>
      <c r="N1586">
        <v>1.2968581383047301E-6</v>
      </c>
      <c r="O1586">
        <v>4.6015470769001101E-7</v>
      </c>
      <c r="P1586">
        <v>7.1006510881000702E-6</v>
      </c>
    </row>
    <row r="1587" spans="1:16" x14ac:dyDescent="0.35">
      <c r="A1587" s="13" t="s">
        <v>2632</v>
      </c>
      <c r="B1587" s="13" t="s">
        <v>2598</v>
      </c>
      <c r="C1587" s="13" t="s">
        <v>2633</v>
      </c>
      <c r="D1587" s="13">
        <v>1.04666997306E-5</v>
      </c>
      <c r="E1587" s="13">
        <v>2.0059424328720499E-5</v>
      </c>
      <c r="F1587">
        <v>3.06707904722325E-5</v>
      </c>
      <c r="G1587">
        <v>7.8632332428751696E-5</v>
      </c>
      <c r="H1587">
        <v>1.5846562613326399E-4</v>
      </c>
      <c r="I1587">
        <v>5.03407653671818E-6</v>
      </c>
      <c r="J1587">
        <v>8.6009198928750706E-5</v>
      </c>
      <c r="K1587">
        <v>4.1747391178955702E-5</v>
      </c>
      <c r="L1587">
        <v>4.4309221269676097E-5</v>
      </c>
      <c r="M1587">
        <v>8.4982647090935801E-5</v>
      </c>
      <c r="N1587">
        <v>1.26640219692355E-5</v>
      </c>
      <c r="O1587">
        <v>3.4915711073207401E-6</v>
      </c>
      <c r="P1587">
        <v>1.2713239205293999E-4</v>
      </c>
    </row>
    <row r="1588" spans="1:16" x14ac:dyDescent="0.35">
      <c r="A1588" s="13" t="s">
        <v>2634</v>
      </c>
      <c r="B1588" s="13" t="s">
        <v>2598</v>
      </c>
      <c r="C1588" s="13" t="s">
        <v>94</v>
      </c>
      <c r="D1588" s="13">
        <v>5.3390896936507204E-6</v>
      </c>
      <c r="E1588" s="13">
        <v>3.9439944251859401E-6</v>
      </c>
      <c r="F1588">
        <v>1.03049374423578E-5</v>
      </c>
      <c r="G1588">
        <v>4.47548140175319E-5</v>
      </c>
      <c r="H1588">
        <v>7.3986201947383599E-5</v>
      </c>
      <c r="I1588">
        <v>3.4035397141469301E-6</v>
      </c>
      <c r="J1588">
        <v>1.18973877459388E-4</v>
      </c>
      <c r="K1588">
        <v>2.2099314220621802E-5</v>
      </c>
      <c r="L1588">
        <v>2.8172279773966802E-5</v>
      </c>
      <c r="M1588">
        <v>6.9734968073076095E-5</v>
      </c>
      <c r="N1588">
        <v>6.58006336928532E-6</v>
      </c>
      <c r="O1588">
        <v>2.0525586404682402E-6</v>
      </c>
      <c r="P1588">
        <v>4.0248005265349698E-5</v>
      </c>
    </row>
    <row r="1589" spans="1:16" x14ac:dyDescent="0.35">
      <c r="A1589" s="13" t="s">
        <v>2635</v>
      </c>
      <c r="B1589" s="13" t="s">
        <v>2598</v>
      </c>
      <c r="C1589" s="13" t="s">
        <v>2636</v>
      </c>
      <c r="D1589" s="13">
        <v>9.1400132999640097E-7</v>
      </c>
      <c r="E1589" s="13">
        <v>9.6150832465646509E-7</v>
      </c>
      <c r="F1589">
        <v>2.1112791760620302E-6</v>
      </c>
      <c r="G1589">
        <v>4.9989674720175197E-6</v>
      </c>
      <c r="H1589">
        <v>9.6421246128937107E-6</v>
      </c>
      <c r="I1589">
        <v>3.9929493632734201E-7</v>
      </c>
      <c r="J1589">
        <v>8.8312454479515403E-6</v>
      </c>
      <c r="K1589">
        <v>2.8458807250936098E-6</v>
      </c>
      <c r="L1589">
        <v>3.8243976935596298E-6</v>
      </c>
      <c r="M1589">
        <v>6.6156755335044497E-6</v>
      </c>
      <c r="N1589">
        <v>8.3872390583464203E-7</v>
      </c>
      <c r="O1589">
        <v>2.5031269717218598E-7</v>
      </c>
      <c r="P1589">
        <v>7.08969244274409E-6</v>
      </c>
    </row>
    <row r="1590" spans="1:16" x14ac:dyDescent="0.35">
      <c r="A1590" s="13" t="s">
        <v>2637</v>
      </c>
      <c r="B1590" s="13" t="s">
        <v>2598</v>
      </c>
      <c r="C1590" s="13" t="s">
        <v>352</v>
      </c>
      <c r="D1590" s="13">
        <v>1.8767199249592999E-5</v>
      </c>
      <c r="E1590" s="13">
        <v>9.3328184392394404E-6</v>
      </c>
      <c r="F1590">
        <v>1.7341188201054E-5</v>
      </c>
      <c r="G1590">
        <v>1.9734769521584399E-4</v>
      </c>
      <c r="H1590">
        <v>3.6137683884392803E-4</v>
      </c>
      <c r="I1590">
        <v>1.4231213108918201E-5</v>
      </c>
      <c r="J1590">
        <v>3.6462586171404602E-4</v>
      </c>
      <c r="K1590">
        <v>6.18445343388145E-5</v>
      </c>
      <c r="L1590">
        <v>9.1762243758560503E-5</v>
      </c>
      <c r="M1590">
        <v>3.71801766234198E-4</v>
      </c>
      <c r="N1590">
        <v>3.0542830992079198E-5</v>
      </c>
      <c r="O1590">
        <v>9.6953397574823305E-6</v>
      </c>
      <c r="P1590">
        <v>1.24818623010209E-4</v>
      </c>
    </row>
    <row r="1591" spans="1:16" x14ac:dyDescent="0.35">
      <c r="A1591" s="13" t="s">
        <v>2638</v>
      </c>
      <c r="B1591" s="13" t="s">
        <v>2598</v>
      </c>
      <c r="C1591" s="13" t="s">
        <v>2639</v>
      </c>
      <c r="D1591" s="13">
        <v>2.2813793033453799E-5</v>
      </c>
      <c r="E1591" s="13">
        <v>1.6801140954697601E-5</v>
      </c>
      <c r="F1591">
        <v>3.8173698345576898E-5</v>
      </c>
      <c r="G1591">
        <v>2.2692868234185299E-4</v>
      </c>
      <c r="H1591">
        <v>3.8902333140418101E-4</v>
      </c>
      <c r="I1591">
        <v>1.59131426204994E-5</v>
      </c>
      <c r="J1591">
        <v>4.5369845484361898E-4</v>
      </c>
      <c r="K1591">
        <v>8.8777051720167395E-5</v>
      </c>
      <c r="L1591">
        <v>1.2139486966146601E-4</v>
      </c>
      <c r="M1591">
        <v>3.3630877960512699E-4</v>
      </c>
      <c r="N1591">
        <v>3.4602406073225201E-5</v>
      </c>
      <c r="O1591">
        <v>1.02003009905051E-5</v>
      </c>
      <c r="P1591">
        <v>1.91522444545111E-4</v>
      </c>
    </row>
    <row r="1592" spans="1:16" x14ac:dyDescent="0.35">
      <c r="A1592" s="13" t="s">
        <v>2640</v>
      </c>
      <c r="B1592" s="13" t="s">
        <v>2598</v>
      </c>
      <c r="C1592" s="13" t="s">
        <v>645</v>
      </c>
      <c r="D1592" s="13">
        <v>1.17853827749392E-6</v>
      </c>
      <c r="E1592" s="13">
        <v>1.92002532986529E-6</v>
      </c>
      <c r="F1592">
        <v>2.92624160662561E-6</v>
      </c>
      <c r="G1592">
        <v>1.0825774003918801E-5</v>
      </c>
      <c r="H1592">
        <v>2.1591505706191499E-5</v>
      </c>
      <c r="I1592">
        <v>7.1614200683189099E-7</v>
      </c>
      <c r="J1592">
        <v>1.2644718651724401E-5</v>
      </c>
      <c r="K1592">
        <v>5.0378274174530501E-6</v>
      </c>
      <c r="L1592">
        <v>5.6712480355334002E-6</v>
      </c>
      <c r="M1592">
        <v>1.18778014144227E-5</v>
      </c>
      <c r="N1592">
        <v>1.73288661667388E-6</v>
      </c>
      <c r="O1592">
        <v>4.8800400634403297E-7</v>
      </c>
      <c r="P1592">
        <v>1.52121944839462E-5</v>
      </c>
    </row>
    <row r="1593" spans="1:16" x14ac:dyDescent="0.35">
      <c r="A1593" s="13" t="s">
        <v>2641</v>
      </c>
      <c r="B1593" s="13" t="s">
        <v>2598</v>
      </c>
      <c r="C1593" s="13" t="s">
        <v>255</v>
      </c>
      <c r="D1593" s="13">
        <v>9.4793850730827397E-6</v>
      </c>
      <c r="E1593" s="13">
        <v>3.3639247364529899E-6</v>
      </c>
      <c r="F1593">
        <v>4.4923822697295397E-6</v>
      </c>
      <c r="G1593">
        <v>8.7417760083971098E-5</v>
      </c>
      <c r="H1593">
        <v>1.99762795404933E-4</v>
      </c>
      <c r="I1593">
        <v>7.0566039103274404E-6</v>
      </c>
      <c r="J1593">
        <v>1.4543493668735399E-4</v>
      </c>
      <c r="K1593">
        <v>2.6598280799814199E-5</v>
      </c>
      <c r="L1593">
        <v>3.6728971761552199E-5</v>
      </c>
      <c r="M1593">
        <v>1.7559928914699701E-4</v>
      </c>
      <c r="N1593">
        <v>1.5416230616000302E-5</v>
      </c>
      <c r="O1593">
        <v>4.8997313021204702E-6</v>
      </c>
      <c r="P1593">
        <v>4.5814512104284297E-5</v>
      </c>
    </row>
    <row r="1594" spans="1:16" x14ac:dyDescent="0.35">
      <c r="A1594" s="13" t="s">
        <v>2642</v>
      </c>
      <c r="B1594" s="13" t="s">
        <v>2598</v>
      </c>
      <c r="C1594" s="13" t="s">
        <v>2643</v>
      </c>
      <c r="D1594" s="13">
        <v>2.0429492951856198E-6</v>
      </c>
      <c r="E1594" s="13">
        <v>3.3596700553764902E-6</v>
      </c>
      <c r="F1594">
        <v>5.2982264716353801E-6</v>
      </c>
      <c r="G1594">
        <v>3.1094040431476101E-6</v>
      </c>
      <c r="H1594">
        <v>8.7709002645967003E-6</v>
      </c>
      <c r="I1594">
        <v>2.1754338870478899E-7</v>
      </c>
      <c r="J1594">
        <v>6.4971196465899097E-6</v>
      </c>
      <c r="K1594">
        <v>4.9228707279071097E-6</v>
      </c>
      <c r="L1594">
        <v>3.72339473264559E-6</v>
      </c>
      <c r="M1594">
        <v>3.3641178544497498E-6</v>
      </c>
      <c r="N1594">
        <v>6.8269647336028002E-7</v>
      </c>
      <c r="O1594">
        <v>1.6241556391901301E-7</v>
      </c>
      <c r="P1594">
        <v>9.8848144209672201E-6</v>
      </c>
    </row>
    <row r="1595" spans="1:16" x14ac:dyDescent="0.35">
      <c r="A1595" s="13" t="s">
        <v>2644</v>
      </c>
      <c r="B1595" s="13" t="s">
        <v>2598</v>
      </c>
      <c r="C1595" s="13" t="s">
        <v>110</v>
      </c>
      <c r="D1595" s="13">
        <v>3.51063045317793E-6</v>
      </c>
      <c r="E1595" s="13">
        <v>3.08690202862593E-6</v>
      </c>
      <c r="F1595">
        <v>7.5879191822547097E-6</v>
      </c>
      <c r="G1595">
        <v>2.2346839008522101E-5</v>
      </c>
      <c r="H1595">
        <v>4.6957857489085703E-5</v>
      </c>
      <c r="I1595">
        <v>2.2061040695691398E-6</v>
      </c>
      <c r="J1595">
        <v>6.1595013040315405E-5</v>
      </c>
      <c r="K1595">
        <v>1.43673653365125E-5</v>
      </c>
      <c r="L1595">
        <v>1.8517285350871799E-5</v>
      </c>
      <c r="M1595">
        <v>3.0738104390051903E-5</v>
      </c>
      <c r="N1595">
        <v>4.1267805964893296E-6</v>
      </c>
      <c r="O1595">
        <v>1.2426690644270101E-6</v>
      </c>
      <c r="P1595">
        <v>2.5085441117145301E-5</v>
      </c>
    </row>
    <row r="1596" spans="1:16" x14ac:dyDescent="0.35">
      <c r="A1596" s="13" t="s">
        <v>2645</v>
      </c>
      <c r="B1596" s="13" t="s">
        <v>2598</v>
      </c>
      <c r="C1596" s="13" t="s">
        <v>2646</v>
      </c>
      <c r="D1596" s="13">
        <v>1.14129718961008E-6</v>
      </c>
      <c r="E1596" s="13">
        <v>1.03174756543057E-6</v>
      </c>
      <c r="F1596">
        <v>2.5466833107296201E-6</v>
      </c>
      <c r="G1596">
        <v>8.0971082518205398E-6</v>
      </c>
      <c r="H1596">
        <v>1.4076537040069E-5</v>
      </c>
      <c r="I1596">
        <v>6.0325667587500004E-7</v>
      </c>
      <c r="J1596">
        <v>1.65491953843321E-5</v>
      </c>
      <c r="K1596">
        <v>4.2623940771313499E-6</v>
      </c>
      <c r="L1596">
        <v>5.6765652012018E-6</v>
      </c>
      <c r="M1596">
        <v>1.1024573241002101E-5</v>
      </c>
      <c r="N1596">
        <v>1.2341153206107E-6</v>
      </c>
      <c r="O1596">
        <v>3.63364298102002E-7</v>
      </c>
      <c r="P1596">
        <v>8.69959047612776E-6</v>
      </c>
    </row>
    <row r="1597" spans="1:16" x14ac:dyDescent="0.35">
      <c r="A1597" s="13" t="s">
        <v>2647</v>
      </c>
      <c r="B1597" s="13" t="s">
        <v>2598</v>
      </c>
      <c r="C1597" s="13" t="s">
        <v>510</v>
      </c>
      <c r="D1597" s="13">
        <v>1.8950399871597599E-6</v>
      </c>
      <c r="E1597" s="13">
        <v>7.5689322570863401E-7</v>
      </c>
      <c r="F1597">
        <v>1.27269090186211E-6</v>
      </c>
      <c r="G1597">
        <v>1.36451800733971E-5</v>
      </c>
      <c r="H1597">
        <v>2.8599782591057301E-5</v>
      </c>
      <c r="I1597">
        <v>1.2609650544390201E-6</v>
      </c>
      <c r="J1597">
        <v>3.1796784024348501E-5</v>
      </c>
      <c r="K1597">
        <v>5.01830473984725E-6</v>
      </c>
      <c r="L1597">
        <v>7.1771716925324897E-6</v>
      </c>
      <c r="M1597">
        <v>2.4917194227758699E-5</v>
      </c>
      <c r="N1597">
        <v>2.31746587256032E-6</v>
      </c>
      <c r="O1597">
        <v>8.5567287318227596E-7</v>
      </c>
      <c r="P1597">
        <v>1.00971780090269E-5</v>
      </c>
    </row>
    <row r="1598" spans="1:16" x14ac:dyDescent="0.35">
      <c r="A1598" s="13" t="s">
        <v>2648</v>
      </c>
      <c r="B1598" s="13" t="s">
        <v>2598</v>
      </c>
      <c r="C1598" s="13" t="s">
        <v>2649</v>
      </c>
      <c r="D1598" s="13">
        <v>3.7614460848700099E-5</v>
      </c>
      <c r="E1598" s="13">
        <v>1.87333034938726E-5</v>
      </c>
      <c r="F1598">
        <v>4.0153943656534099E-5</v>
      </c>
      <c r="G1598">
        <v>4.0331340892286701E-4</v>
      </c>
      <c r="H1598">
        <v>6.2891255731488101E-4</v>
      </c>
      <c r="I1598">
        <v>2.7396658242257101E-5</v>
      </c>
      <c r="J1598">
        <v>8.1914323258494798E-4</v>
      </c>
      <c r="K1598">
        <v>1.20935315230254E-4</v>
      </c>
      <c r="L1598">
        <v>1.80272731453268E-4</v>
      </c>
      <c r="M1598">
        <v>6.7994629430287803E-4</v>
      </c>
      <c r="N1598">
        <v>5.6189041015366098E-5</v>
      </c>
      <c r="O1598">
        <v>1.8089060224262601E-5</v>
      </c>
      <c r="P1598">
        <v>2.4458283804792302E-4</v>
      </c>
    </row>
    <row r="1599" spans="1:16" x14ac:dyDescent="0.35">
      <c r="A1599" s="13" t="s">
        <v>2650</v>
      </c>
      <c r="B1599" s="13" t="s">
        <v>2598</v>
      </c>
      <c r="C1599" s="13" t="s">
        <v>2651</v>
      </c>
      <c r="D1599" s="13">
        <v>5.4917402295469203E-6</v>
      </c>
      <c r="E1599" s="13">
        <v>5.5260241360560003E-6</v>
      </c>
      <c r="F1599">
        <v>1.04749267755295E-5</v>
      </c>
      <c r="G1599">
        <v>1.4439057867438501E-5</v>
      </c>
      <c r="H1599">
        <v>2.57580320839981E-5</v>
      </c>
      <c r="I1599">
        <v>9.4041130930955801E-7</v>
      </c>
      <c r="J1599">
        <v>4.0060544471292697E-5</v>
      </c>
      <c r="K1599">
        <v>1.0503361932423801E-5</v>
      </c>
      <c r="L1599">
        <v>1.34358335625695E-5</v>
      </c>
      <c r="M1599">
        <v>1.80380901900856E-5</v>
      </c>
      <c r="N1599">
        <v>2.30697690594121E-6</v>
      </c>
      <c r="O1599">
        <v>5.8746909258987395E-7</v>
      </c>
      <c r="P1599">
        <v>2.18372630506931E-5</v>
      </c>
    </row>
    <row r="1600" spans="1:16" x14ac:dyDescent="0.35">
      <c r="A1600" s="13" t="s">
        <v>2652</v>
      </c>
      <c r="B1600" s="13" t="s">
        <v>2598</v>
      </c>
      <c r="C1600" s="13" t="s">
        <v>523</v>
      </c>
      <c r="D1600" s="13">
        <v>7.7404982252107101E-6</v>
      </c>
      <c r="E1600" s="13">
        <v>7.6276787229920699E-6</v>
      </c>
      <c r="F1600">
        <v>1.9690101398153101E-5</v>
      </c>
      <c r="G1600">
        <v>5.6608687409050997E-5</v>
      </c>
      <c r="H1600">
        <v>9.3149301242241003E-5</v>
      </c>
      <c r="I1600">
        <v>4.1465571594426903E-6</v>
      </c>
      <c r="J1600">
        <v>1.32405136376442E-4</v>
      </c>
      <c r="K1600">
        <v>3.4760794582103401E-5</v>
      </c>
      <c r="L1600">
        <v>4.3036421610050101E-5</v>
      </c>
      <c r="M1600">
        <v>7.2251559555676205E-5</v>
      </c>
      <c r="N1600">
        <v>8.2628010773786799E-6</v>
      </c>
      <c r="O1600">
        <v>2.27033851946989E-6</v>
      </c>
      <c r="P1600">
        <v>5.10649202657066E-5</v>
      </c>
    </row>
    <row r="1601" spans="1:16" x14ac:dyDescent="0.35">
      <c r="A1601" s="13" t="s">
        <v>2653</v>
      </c>
      <c r="B1601" s="13" t="s">
        <v>2598</v>
      </c>
      <c r="C1601" s="13" t="s">
        <v>2654</v>
      </c>
      <c r="D1601" s="13">
        <v>1.2240213053946099E-6</v>
      </c>
      <c r="E1601" s="13">
        <v>1.4098400646979599E-6</v>
      </c>
      <c r="F1601">
        <v>2.4923169021287299E-6</v>
      </c>
      <c r="G1601">
        <v>2.4995199363183301E-6</v>
      </c>
      <c r="H1601">
        <v>5.8467333089182697E-6</v>
      </c>
      <c r="I1601" s="10">
        <v>2.0919665540864499E-7</v>
      </c>
      <c r="J1601">
        <v>5.4493852975888897E-6</v>
      </c>
      <c r="K1601">
        <v>2.2374839470346098E-6</v>
      </c>
      <c r="L1601">
        <v>2.6518209559473501E-6</v>
      </c>
      <c r="M1601">
        <v>3.1354061166955299E-6</v>
      </c>
      <c r="N1601">
        <v>4.9873926238814004E-7</v>
      </c>
      <c r="O1601" s="10">
        <v>1.38761990574144E-7</v>
      </c>
      <c r="P1601">
        <v>5.6566901187946096E-6</v>
      </c>
    </row>
    <row r="1602" spans="1:16" x14ac:dyDescent="0.35">
      <c r="A1602" s="13" t="s">
        <v>2655</v>
      </c>
      <c r="B1602" s="13" t="s">
        <v>2598</v>
      </c>
      <c r="C1602" s="13" t="s">
        <v>278</v>
      </c>
      <c r="D1602" s="13">
        <v>4.1489026547248399E-6</v>
      </c>
      <c r="E1602" s="13">
        <v>7.2878893096225898E-6</v>
      </c>
      <c r="F1602">
        <v>1.1878056232343E-5</v>
      </c>
      <c r="G1602">
        <v>1.1579876574502301E-5</v>
      </c>
      <c r="H1602">
        <v>2.98128494768853E-5</v>
      </c>
      <c r="I1602">
        <v>8.8183211301039997E-7</v>
      </c>
      <c r="J1602">
        <v>1.81323711029098E-5</v>
      </c>
      <c r="K1602">
        <v>1.15193637898891E-5</v>
      </c>
      <c r="L1602">
        <v>1.07164007825654E-5</v>
      </c>
      <c r="M1602">
        <v>1.33363255854465E-5</v>
      </c>
      <c r="N1602">
        <v>2.4043476693458E-6</v>
      </c>
      <c r="O1602">
        <v>6.2470720166156703E-7</v>
      </c>
      <c r="P1602">
        <v>3.0509673804517101E-5</v>
      </c>
    </row>
    <row r="1603" spans="1:16" x14ac:dyDescent="0.35">
      <c r="A1603" s="13" t="s">
        <v>2656</v>
      </c>
      <c r="B1603" s="13" t="s">
        <v>2598</v>
      </c>
      <c r="C1603" s="13" t="s">
        <v>2657</v>
      </c>
      <c r="D1603" s="13">
        <v>3.8868709928831604E-6</v>
      </c>
      <c r="E1603" s="13">
        <v>4.0036448913916498E-6</v>
      </c>
      <c r="F1603">
        <v>6.8450375118330704E-6</v>
      </c>
      <c r="G1603">
        <v>3.9526362804388597E-5</v>
      </c>
      <c r="H1603">
        <v>7.9781185484613794E-5</v>
      </c>
      <c r="I1603">
        <v>2.9000087058937399E-6</v>
      </c>
      <c r="J1603">
        <v>6.0562510407527503E-5</v>
      </c>
      <c r="K1603">
        <v>1.60834327540502E-5</v>
      </c>
      <c r="L1603">
        <v>2.0783885728917101E-5</v>
      </c>
      <c r="M1603">
        <v>5.72322014580508E-5</v>
      </c>
      <c r="N1603">
        <v>6.6297160669953703E-6</v>
      </c>
      <c r="O1603">
        <v>1.94365577269371E-6</v>
      </c>
      <c r="P1603">
        <v>4.2604261126215398E-5</v>
      </c>
    </row>
    <row r="1604" spans="1:16" x14ac:dyDescent="0.35">
      <c r="A1604" s="13" t="s">
        <v>2658</v>
      </c>
      <c r="B1604" s="13" t="s">
        <v>2598</v>
      </c>
      <c r="C1604" s="13" t="s">
        <v>2659</v>
      </c>
      <c r="D1604" s="13">
        <v>2.58473808622991E-6</v>
      </c>
      <c r="E1604" s="13">
        <v>2.01382328060086E-6</v>
      </c>
      <c r="F1604">
        <v>3.7614543736228101E-6</v>
      </c>
      <c r="G1604">
        <v>2.06564336307404E-6</v>
      </c>
      <c r="H1604">
        <v>4.82766882138407E-6</v>
      </c>
      <c r="I1604">
        <v>1.5408257614233599E-7</v>
      </c>
      <c r="J1604">
        <v>8.0414969103108806E-6</v>
      </c>
      <c r="K1604">
        <v>3.01203781328336E-6</v>
      </c>
      <c r="L1604">
        <v>2.4509345748359601E-6</v>
      </c>
      <c r="M1604">
        <v>2.26687558845335E-6</v>
      </c>
      <c r="N1604">
        <v>3.7305431510987902E-7</v>
      </c>
      <c r="O1604">
        <v>9.7830045919863594E-8</v>
      </c>
      <c r="P1604">
        <v>4.5389469015737501E-6</v>
      </c>
    </row>
    <row r="1605" spans="1:16" x14ac:dyDescent="0.35">
      <c r="A1605" s="13" t="s">
        <v>2660</v>
      </c>
      <c r="B1605" s="13" t="s">
        <v>2598</v>
      </c>
      <c r="C1605" s="13" t="s">
        <v>1794</v>
      </c>
      <c r="D1605" s="13">
        <v>2.8176719300597999E-6</v>
      </c>
      <c r="E1605" s="13">
        <v>1.77754821918501E-6</v>
      </c>
      <c r="F1605">
        <v>4.2219390925746899E-6</v>
      </c>
      <c r="G1605">
        <v>2.7241795023338499E-5</v>
      </c>
      <c r="H1605">
        <v>4.6588496541811501E-5</v>
      </c>
      <c r="I1605">
        <v>2.0104675558959298E-6</v>
      </c>
      <c r="J1605">
        <v>5.3811361663474502E-5</v>
      </c>
      <c r="K1605">
        <v>1.03145875073261E-5</v>
      </c>
      <c r="L1605">
        <v>1.4606678618728999E-5</v>
      </c>
      <c r="M1605">
        <v>4.0377891307429301E-5</v>
      </c>
      <c r="N1605">
        <v>4.10416581962925E-6</v>
      </c>
      <c r="O1605">
        <v>1.28637176406463E-6</v>
      </c>
      <c r="P1605">
        <v>2.12533952314121E-5</v>
      </c>
    </row>
    <row r="1606" spans="1:16" x14ac:dyDescent="0.35">
      <c r="A1606" s="13" t="s">
        <v>2661</v>
      </c>
      <c r="B1606" s="13" t="s">
        <v>2598</v>
      </c>
      <c r="C1606" s="13" t="s">
        <v>287</v>
      </c>
      <c r="D1606" s="13">
        <v>4.1217775475093701E-6</v>
      </c>
      <c r="E1606" s="13">
        <v>5.0380356379420102E-6</v>
      </c>
      <c r="F1606">
        <v>8.1450153916494206E-6</v>
      </c>
      <c r="G1606">
        <v>4.7730839305701396E-6</v>
      </c>
      <c r="H1606">
        <v>1.21859846943584E-5</v>
      </c>
      <c r="I1606">
        <v>3.1548068511799398E-7</v>
      </c>
      <c r="J1606">
        <v>1.15518538484179E-5</v>
      </c>
      <c r="K1606">
        <v>6.7600322552462302E-6</v>
      </c>
      <c r="L1606">
        <v>5.3815974932911104E-6</v>
      </c>
      <c r="M1606">
        <v>4.91736110255536E-6</v>
      </c>
      <c r="N1606">
        <v>9.5745080134171097E-7</v>
      </c>
      <c r="O1606">
        <v>2.3037769282231401E-7</v>
      </c>
      <c r="P1606">
        <v>1.3293007413581599E-5</v>
      </c>
    </row>
    <row r="1607" spans="1:16" x14ac:dyDescent="0.35">
      <c r="A1607" s="13" t="s">
        <v>2662</v>
      </c>
      <c r="B1607" s="13" t="s">
        <v>2598</v>
      </c>
      <c r="C1607" s="13" t="s">
        <v>2663</v>
      </c>
      <c r="D1607" s="13">
        <v>1.90501326385438E-5</v>
      </c>
      <c r="E1607" s="13">
        <v>9.2354002360660001E-6</v>
      </c>
      <c r="F1607">
        <v>2.2565499236203699E-5</v>
      </c>
      <c r="G1607">
        <v>1.3335362396653901E-4</v>
      </c>
      <c r="H1607">
        <v>2.41623129406912E-4</v>
      </c>
      <c r="I1607">
        <v>1.27136452757503E-5</v>
      </c>
      <c r="J1607">
        <v>2.4774441752979702E-4</v>
      </c>
      <c r="K1607">
        <v>5.3532953008612199E-5</v>
      </c>
      <c r="L1607">
        <v>8.0158404215834104E-5</v>
      </c>
      <c r="M1607">
        <v>2.8010026070489699E-4</v>
      </c>
      <c r="N1607">
        <v>2.09707330873961E-5</v>
      </c>
      <c r="O1607">
        <v>8.1862871807273399E-6</v>
      </c>
      <c r="P1607">
        <v>1.16694858974195E-4</v>
      </c>
    </row>
    <row r="1608" spans="1:16" x14ac:dyDescent="0.35">
      <c r="A1608" s="13" t="s">
        <v>2664</v>
      </c>
      <c r="B1608" s="13" t="s">
        <v>2598</v>
      </c>
      <c r="C1608" s="13" t="s">
        <v>1162</v>
      </c>
      <c r="D1608" s="13">
        <v>2.7208466404695601E-5</v>
      </c>
      <c r="E1608" s="13">
        <v>5.3287152827835002E-5</v>
      </c>
      <c r="F1608">
        <v>8.8363958486415597E-5</v>
      </c>
      <c r="G1608">
        <v>5.3010403641623098E-5</v>
      </c>
      <c r="H1608">
        <v>1.2891329293374299E-4</v>
      </c>
      <c r="I1608">
        <v>2.6707490751464998E-6</v>
      </c>
      <c r="J1608">
        <v>1.28026440467355E-4</v>
      </c>
      <c r="K1608">
        <v>1.0015663893635101E-4</v>
      </c>
      <c r="L1608">
        <v>6.0404685614677302E-5</v>
      </c>
      <c r="M1608">
        <v>5.2519425190109802E-5</v>
      </c>
      <c r="N1608">
        <v>9.5576905350647998E-6</v>
      </c>
      <c r="O1608">
        <v>2.1734319676367399E-6</v>
      </c>
      <c r="P1608">
        <v>1.4220857661497699E-4</v>
      </c>
    </row>
    <row r="1609" spans="1:16" x14ac:dyDescent="0.35">
      <c r="A1609" s="13" t="s">
        <v>2665</v>
      </c>
      <c r="B1609" s="13" t="s">
        <v>2598</v>
      </c>
      <c r="C1609" s="13" t="s">
        <v>2666</v>
      </c>
      <c r="D1609" s="13">
        <v>3.3792899004005101E-5</v>
      </c>
      <c r="E1609" s="13">
        <v>7.2652697392401594E-5</v>
      </c>
      <c r="F1609">
        <v>1.10008877149486E-4</v>
      </c>
      <c r="G1609">
        <v>8.3218969682621595E-5</v>
      </c>
      <c r="H1609">
        <v>1.81540700903966E-4</v>
      </c>
      <c r="I1609">
        <v>3.67697939785428E-6</v>
      </c>
      <c r="J1609">
        <v>1.61385438592391E-4</v>
      </c>
      <c r="K1609">
        <v>1.3107566030077101E-4</v>
      </c>
      <c r="L1609">
        <v>7.7067978111915395E-5</v>
      </c>
      <c r="M1609">
        <v>7.1379492772823301E-5</v>
      </c>
      <c r="N1609">
        <v>1.3171919337188401E-5</v>
      </c>
      <c r="O1609">
        <v>2.98229402903266E-6</v>
      </c>
      <c r="P1609">
        <v>1.9613149321724E-4</v>
      </c>
    </row>
    <row r="1610" spans="1:16" x14ac:dyDescent="0.35">
      <c r="A1610" s="13" t="s">
        <v>2667</v>
      </c>
      <c r="B1610" s="13" t="s">
        <v>2598</v>
      </c>
      <c r="C1610" s="13" t="s">
        <v>2668</v>
      </c>
      <c r="D1610" s="13">
        <v>6.95257324176292E-5</v>
      </c>
      <c r="E1610" s="13">
        <v>4.86022632506419E-5</v>
      </c>
      <c r="F1610">
        <v>7.7718354995089006E-5</v>
      </c>
      <c r="G1610">
        <v>5.51603528583441E-5</v>
      </c>
      <c r="H1610">
        <v>1.16343468431629E-4</v>
      </c>
      <c r="I1610">
        <v>3.7598290751823201E-6</v>
      </c>
      <c r="J1610">
        <v>2.8690632109893501E-4</v>
      </c>
      <c r="K1610">
        <v>5.74132133521302E-5</v>
      </c>
      <c r="L1610">
        <v>5.8252415312541902E-5</v>
      </c>
      <c r="M1610">
        <v>6.1476552105343301E-5</v>
      </c>
      <c r="N1610">
        <v>9.4759854981825798E-6</v>
      </c>
      <c r="O1610">
        <v>2.4207627938504099E-6</v>
      </c>
      <c r="P1610">
        <v>1.11096285401597E-4</v>
      </c>
    </row>
    <row r="1611" spans="1:16" x14ac:dyDescent="0.35">
      <c r="A1611" s="13" t="s">
        <v>2669</v>
      </c>
      <c r="B1611" s="13" t="s">
        <v>2598</v>
      </c>
      <c r="C1611" s="13" t="s">
        <v>2670</v>
      </c>
      <c r="D1611" s="13">
        <v>7.1035186553774602E-6</v>
      </c>
      <c r="E1611" s="13">
        <v>2.4907882706683801E-6</v>
      </c>
      <c r="F1611">
        <v>3.6566976503799898E-6</v>
      </c>
      <c r="G1611">
        <v>5.33737737437332E-5</v>
      </c>
      <c r="H1611">
        <v>1.1358534487654801E-4</v>
      </c>
      <c r="I1611">
        <v>4.3854425101023697E-6</v>
      </c>
      <c r="J1611">
        <v>1.10261703907096E-4</v>
      </c>
      <c r="K1611">
        <v>1.7333181450914801E-5</v>
      </c>
      <c r="L1611">
        <v>2.42109189322552E-5</v>
      </c>
      <c r="M1611">
        <v>1.0188097167068299E-4</v>
      </c>
      <c r="N1611">
        <v>9.0654702193466401E-6</v>
      </c>
      <c r="O1611">
        <v>3.0181689328588898E-6</v>
      </c>
      <c r="P1611">
        <v>3.3741909941783402E-5</v>
      </c>
    </row>
    <row r="1612" spans="1:16" x14ac:dyDescent="0.35">
      <c r="A1612" s="13" t="s">
        <v>2671</v>
      </c>
      <c r="B1612" s="13" t="s">
        <v>2598</v>
      </c>
      <c r="C1612" s="13" t="s">
        <v>1619</v>
      </c>
      <c r="D1612" s="13">
        <v>4.7259689854616099E-6</v>
      </c>
      <c r="E1612" s="13">
        <v>1.0120909352023399E-5</v>
      </c>
      <c r="F1612">
        <v>1.51902400687883E-5</v>
      </c>
      <c r="G1612">
        <v>1.1124451609457699E-5</v>
      </c>
      <c r="H1612">
        <v>2.5012279196629598E-5</v>
      </c>
      <c r="I1612">
        <v>4.65411717507524E-7</v>
      </c>
      <c r="J1612">
        <v>2.0739100892708199E-5</v>
      </c>
      <c r="K1612">
        <v>2.0582709331937199E-5</v>
      </c>
      <c r="L1612">
        <v>1.0691105766804501E-5</v>
      </c>
      <c r="M1612">
        <v>1.0283855624195199E-5</v>
      </c>
      <c r="N1612">
        <v>1.7725821218719601E-6</v>
      </c>
      <c r="O1612">
        <v>4.02701928056022E-7</v>
      </c>
      <c r="P1612">
        <v>2.6405483359415798E-5</v>
      </c>
    </row>
    <row r="1613" spans="1:16" x14ac:dyDescent="0.35">
      <c r="A1613" s="13" t="s">
        <v>2672</v>
      </c>
      <c r="B1613" s="13" t="s">
        <v>2598</v>
      </c>
      <c r="C1613" s="13" t="s">
        <v>2673</v>
      </c>
      <c r="D1613" s="13">
        <v>1.6714822736592101E-5</v>
      </c>
      <c r="E1613" s="13">
        <v>1.1435467461237701E-5</v>
      </c>
      <c r="F1613">
        <v>2.9727443028841801E-5</v>
      </c>
      <c r="G1613">
        <v>1.36599343970575E-4</v>
      </c>
      <c r="H1613">
        <v>2.2251902415413899E-4</v>
      </c>
      <c r="I1613">
        <v>1.0989637164986301E-5</v>
      </c>
      <c r="J1613">
        <v>3.55069581253468E-4</v>
      </c>
      <c r="K1613">
        <v>6.0767149128922403E-5</v>
      </c>
      <c r="L1613">
        <v>8.3773318297199794E-5</v>
      </c>
      <c r="M1613">
        <v>2.0638420521981501E-4</v>
      </c>
      <c r="N1613">
        <v>2.0006994883922699E-5</v>
      </c>
      <c r="O1613">
        <v>6.6595355307445499E-6</v>
      </c>
      <c r="P1613">
        <v>1.21946594814087E-4</v>
      </c>
    </row>
    <row r="1614" spans="1:16" x14ac:dyDescent="0.35">
      <c r="A1614" s="13" t="s">
        <v>2674</v>
      </c>
      <c r="B1614" s="13" t="s">
        <v>2598</v>
      </c>
      <c r="C1614" s="13" t="s">
        <v>2675</v>
      </c>
      <c r="D1614" s="13">
        <v>8.0569713606372995E-6</v>
      </c>
      <c r="E1614" s="13">
        <v>8.2437487082344897E-6</v>
      </c>
      <c r="F1614">
        <v>2.0139968748906799E-5</v>
      </c>
      <c r="G1614">
        <v>3.8640700683173303E-5</v>
      </c>
      <c r="H1614">
        <v>6.7261373251553504E-5</v>
      </c>
      <c r="I1614">
        <v>2.7996508628767798E-6</v>
      </c>
      <c r="J1614">
        <v>1.0157610694649299E-4</v>
      </c>
      <c r="K1614">
        <v>2.8854136797351999E-5</v>
      </c>
      <c r="L1614">
        <v>3.6037963022892998E-5</v>
      </c>
      <c r="M1614">
        <v>4.8665504239881697E-5</v>
      </c>
      <c r="N1614">
        <v>5.8385952711488904E-6</v>
      </c>
      <c r="O1614">
        <v>1.5769101729100699E-6</v>
      </c>
      <c r="P1614">
        <v>4.4719846735669498E-5</v>
      </c>
    </row>
    <row r="1615" spans="1:16" x14ac:dyDescent="0.35">
      <c r="A1615" s="13" t="s">
        <v>2676</v>
      </c>
      <c r="B1615" s="13" t="s">
        <v>2598</v>
      </c>
      <c r="C1615" s="13" t="s">
        <v>2677</v>
      </c>
      <c r="D1615" s="13">
        <v>2.1502887179491602E-6</v>
      </c>
      <c r="E1615" s="13">
        <v>2.1475223235659598E-6</v>
      </c>
      <c r="F1615">
        <v>5.4787840678889203E-6</v>
      </c>
      <c r="G1615">
        <v>1.2383400496683101E-5</v>
      </c>
      <c r="H1615">
        <v>2.1584571931657699E-5</v>
      </c>
      <c r="I1615">
        <v>9.3372292398959398E-7</v>
      </c>
      <c r="J1615">
        <v>2.8251800737542602E-5</v>
      </c>
      <c r="K1615">
        <v>8.2792856077493002E-6</v>
      </c>
      <c r="L1615">
        <v>1.0609222132008899E-5</v>
      </c>
      <c r="M1615">
        <v>1.48378874796622E-5</v>
      </c>
      <c r="N1615">
        <v>1.8363386669884099E-6</v>
      </c>
      <c r="O1615">
        <v>5.2665177619536101E-7</v>
      </c>
      <c r="P1615">
        <v>1.36447554872227E-5</v>
      </c>
    </row>
    <row r="1616" spans="1:16" x14ac:dyDescent="0.35">
      <c r="A1616" s="13" t="s">
        <v>2678</v>
      </c>
      <c r="B1616" s="13" t="s">
        <v>2598</v>
      </c>
      <c r="C1616" s="13" t="s">
        <v>1035</v>
      </c>
      <c r="D1616" s="13">
        <v>2.30461191344925E-6</v>
      </c>
      <c r="E1616" s="13">
        <v>2.1204906150916898E-6</v>
      </c>
      <c r="F1616">
        <v>3.9453637218919701E-6</v>
      </c>
      <c r="G1616">
        <v>2.3512223359525701E-5</v>
      </c>
      <c r="H1616">
        <v>4.4206541829593003E-5</v>
      </c>
      <c r="I1616">
        <v>1.6775428963873501E-6</v>
      </c>
      <c r="J1616">
        <v>4.1440107057570101E-5</v>
      </c>
      <c r="K1616">
        <v>9.1194442357206496E-6</v>
      </c>
      <c r="L1616">
        <v>1.22886940235055E-5</v>
      </c>
      <c r="M1616">
        <v>3.5497796553430897E-5</v>
      </c>
      <c r="N1616">
        <v>3.8568449251857097E-6</v>
      </c>
      <c r="O1616">
        <v>1.1098127277574E-6</v>
      </c>
      <c r="P1616">
        <v>2.31623024917007E-5</v>
      </c>
    </row>
    <row r="1617" spans="1:16" x14ac:dyDescent="0.35">
      <c r="A1617" s="13" t="s">
        <v>2679</v>
      </c>
      <c r="B1617" s="13" t="s">
        <v>2598</v>
      </c>
      <c r="C1617" s="13" t="s">
        <v>2680</v>
      </c>
      <c r="D1617" s="13">
        <v>1.6226600852985E-6</v>
      </c>
      <c r="E1617" s="13">
        <v>2.2901719415026601E-6</v>
      </c>
      <c r="F1617">
        <v>3.5962269630181401E-6</v>
      </c>
      <c r="G1617">
        <v>1.73705485379093E-5</v>
      </c>
      <c r="H1617">
        <v>3.43350760753796E-5</v>
      </c>
      <c r="I1617">
        <v>1.1587738267042299E-6</v>
      </c>
      <c r="J1617">
        <v>2.12045639176631E-5</v>
      </c>
      <c r="K1617">
        <v>7.3913094767306404E-6</v>
      </c>
      <c r="L1617">
        <v>8.5512987959588393E-6</v>
      </c>
      <c r="M1617">
        <v>1.9772598472627101E-5</v>
      </c>
      <c r="N1617">
        <v>2.7109135611837402E-6</v>
      </c>
      <c r="O1617">
        <v>7.8611856404587603E-7</v>
      </c>
      <c r="P1617">
        <v>2.1038840499924001E-5</v>
      </c>
    </row>
    <row r="1618" spans="1:16" x14ac:dyDescent="0.35">
      <c r="A1618" s="13" t="s">
        <v>2681</v>
      </c>
      <c r="B1618" s="13" t="s">
        <v>2598</v>
      </c>
      <c r="C1618" s="13" t="s">
        <v>2682</v>
      </c>
      <c r="D1618" s="13">
        <v>2.4871188543049199E-6</v>
      </c>
      <c r="E1618" s="13">
        <v>1.81976116516337E-6</v>
      </c>
      <c r="F1618">
        <v>3.0981923898650702E-6</v>
      </c>
      <c r="G1618">
        <v>3.7476583493324301E-6</v>
      </c>
      <c r="H1618">
        <v>5.6207334211223601E-6</v>
      </c>
      <c r="I1618">
        <v>1.84171543341511E-7</v>
      </c>
      <c r="J1618">
        <v>1.6175210284937999E-5</v>
      </c>
      <c r="K1618">
        <v>2.566297727712E-6</v>
      </c>
      <c r="L1618">
        <v>2.96858944955226E-6</v>
      </c>
      <c r="M1618">
        <v>3.9165712125258204E-6</v>
      </c>
      <c r="N1618">
        <v>4.8638243647695402E-7</v>
      </c>
      <c r="O1618" s="10">
        <v>1.15281699028485E-7</v>
      </c>
      <c r="P1618">
        <v>4.9281560562956902E-6</v>
      </c>
    </row>
    <row r="1619" spans="1:16" x14ac:dyDescent="0.35">
      <c r="A1619" s="13" t="s">
        <v>2683</v>
      </c>
      <c r="B1619" s="13" t="s">
        <v>2598</v>
      </c>
      <c r="C1619" s="13" t="s">
        <v>1039</v>
      </c>
      <c r="D1619" s="13">
        <v>8.9950221948454008E-6</v>
      </c>
      <c r="E1619" s="13">
        <v>1.7423376295351401E-5</v>
      </c>
      <c r="F1619">
        <v>2.7543958313741499E-5</v>
      </c>
      <c r="G1619">
        <v>2.1026665305327199E-5</v>
      </c>
      <c r="H1619">
        <v>5.43093617054352E-5</v>
      </c>
      <c r="I1619">
        <v>1.3669665509075501E-6</v>
      </c>
      <c r="J1619">
        <v>3.2391314899551498E-5</v>
      </c>
      <c r="K1619">
        <v>2.6174525527913501E-5</v>
      </c>
      <c r="L1619">
        <v>2.0441828467543499E-5</v>
      </c>
      <c r="M1619">
        <v>2.11328451883235E-5</v>
      </c>
      <c r="N1619">
        <v>4.18253559373499E-6</v>
      </c>
      <c r="O1619">
        <v>1.01474791709905E-6</v>
      </c>
      <c r="P1619">
        <v>5.9180615784800801E-5</v>
      </c>
    </row>
    <row r="1620" spans="1:16" x14ac:dyDescent="0.35">
      <c r="A1620" s="13" t="s">
        <v>2684</v>
      </c>
      <c r="B1620" s="13" t="s">
        <v>2598</v>
      </c>
      <c r="C1620" s="13" t="s">
        <v>2685</v>
      </c>
      <c r="D1620" s="13">
        <v>1.9983398594168099E-6</v>
      </c>
      <c r="E1620" s="13">
        <v>2.07437202325397E-6</v>
      </c>
      <c r="F1620">
        <v>4.8533142927692299E-6</v>
      </c>
      <c r="G1620">
        <v>9.2160527249610001E-6</v>
      </c>
      <c r="H1620">
        <v>1.8198481017171001E-5</v>
      </c>
      <c r="I1620">
        <v>7.6276767453534396E-7</v>
      </c>
      <c r="J1620">
        <v>1.9865587139416601E-5</v>
      </c>
      <c r="K1620">
        <v>6.3362681759079398E-6</v>
      </c>
      <c r="L1620">
        <v>8.4056820925019294E-6</v>
      </c>
      <c r="M1620">
        <v>1.16897968750137E-5</v>
      </c>
      <c r="N1620">
        <v>1.54637851778707E-6</v>
      </c>
      <c r="O1620">
        <v>4.5859777959889298E-7</v>
      </c>
      <c r="P1620">
        <v>1.3223159467314399E-5</v>
      </c>
    </row>
    <row r="1621" spans="1:16" x14ac:dyDescent="0.35">
      <c r="A1621" s="13" t="s">
        <v>2686</v>
      </c>
      <c r="B1621" s="13" t="s">
        <v>2598</v>
      </c>
      <c r="C1621" s="13" t="s">
        <v>2687</v>
      </c>
      <c r="D1621" s="13">
        <v>4.8271883904956199E-6</v>
      </c>
      <c r="E1621" s="13">
        <v>8.1664283607484593E-6</v>
      </c>
      <c r="F1621">
        <v>1.4896683761254499E-5</v>
      </c>
      <c r="G1621">
        <v>7.8126424527749604E-6</v>
      </c>
      <c r="H1621">
        <v>2.0315133704267599E-5</v>
      </c>
      <c r="I1621">
        <v>4.50688198936382E-7</v>
      </c>
      <c r="J1621">
        <v>1.6763391047077801E-5</v>
      </c>
      <c r="K1621">
        <v>1.34727086721242E-5</v>
      </c>
      <c r="L1621">
        <v>9.1278886371930503E-6</v>
      </c>
      <c r="M1621">
        <v>8.0572473745182603E-6</v>
      </c>
      <c r="N1621">
        <v>1.5449128552213199E-6</v>
      </c>
      <c r="O1621">
        <v>3.61076473018371E-7</v>
      </c>
      <c r="P1621">
        <v>2.25661192405172E-5</v>
      </c>
    </row>
    <row r="1622" spans="1:16" x14ac:dyDescent="0.35">
      <c r="A1622" s="13" t="s">
        <v>2688</v>
      </c>
      <c r="B1622" s="13" t="s">
        <v>2598</v>
      </c>
      <c r="C1622" s="13" t="s">
        <v>2689</v>
      </c>
      <c r="D1622" s="13">
        <v>3.61631682617275E-4</v>
      </c>
      <c r="E1622" s="13">
        <v>3.0652996003348098E-4</v>
      </c>
      <c r="F1622">
        <v>6.3297432485798005E-4</v>
      </c>
      <c r="G1622">
        <v>1.26138595413938E-3</v>
      </c>
      <c r="H1622">
        <v>1.5670038862597201E-3</v>
      </c>
      <c r="I1622">
        <v>5.7021288307478099E-5</v>
      </c>
      <c r="J1622">
        <v>4.0854107101208504E-3</v>
      </c>
      <c r="K1622">
        <v>7.0124661646490396E-4</v>
      </c>
      <c r="L1622">
        <v>9.14208906332789E-4</v>
      </c>
      <c r="M1622">
        <v>1.4616529688541199E-3</v>
      </c>
      <c r="N1622">
        <v>1.4434793957115199E-4</v>
      </c>
      <c r="O1622">
        <v>3.3452828719012797E-5</v>
      </c>
      <c r="P1622">
        <v>1.1863115751689899E-3</v>
      </c>
    </row>
    <row r="1623" spans="1:16" x14ac:dyDescent="0.35">
      <c r="A1623" s="13" t="s">
        <v>2690</v>
      </c>
      <c r="B1623" s="13" t="s">
        <v>2691</v>
      </c>
      <c r="C1623" s="13" t="s">
        <v>435</v>
      </c>
      <c r="D1623" s="13">
        <v>1.29622360608307E-4</v>
      </c>
      <c r="E1623" s="13">
        <v>2.8426685645875302E-4</v>
      </c>
      <c r="F1623">
        <v>6.6038010268356805E-4</v>
      </c>
      <c r="G1623">
        <v>3.2492243157074301E-4</v>
      </c>
      <c r="H1623">
        <v>9.5439215606366598E-4</v>
      </c>
      <c r="I1623">
        <v>1.5421108282253302E-5</v>
      </c>
      <c r="J1623">
        <v>4.64899800350774E-4</v>
      </c>
      <c r="K1623">
        <v>5.1511868986158795E-4</v>
      </c>
      <c r="L1623">
        <v>2.6292857809004198E-4</v>
      </c>
      <c r="M1623">
        <v>4.25715177663378E-4</v>
      </c>
      <c r="N1623">
        <v>8.0938364333555597E-5</v>
      </c>
      <c r="O1623">
        <v>1.38071674370281E-5</v>
      </c>
      <c r="P1623">
        <v>6.9922678208020599E-4</v>
      </c>
    </row>
    <row r="1624" spans="1:16" x14ac:dyDescent="0.35">
      <c r="A1624" s="13" t="s">
        <v>2692</v>
      </c>
      <c r="B1624" s="13" t="s">
        <v>2691</v>
      </c>
      <c r="C1624" s="13" t="s">
        <v>2693</v>
      </c>
      <c r="D1624" s="13">
        <v>1.9086578558239301E-5</v>
      </c>
      <c r="E1624" s="13">
        <v>5.7615328614094699E-5</v>
      </c>
      <c r="F1624">
        <v>1.06222742834207E-4</v>
      </c>
      <c r="G1624">
        <v>5.2749318423147102E-5</v>
      </c>
      <c r="H1624">
        <v>1.86616987061973E-4</v>
      </c>
      <c r="I1624">
        <v>2.76033909354379E-6</v>
      </c>
      <c r="J1624">
        <v>7.5911771422480594E-5</v>
      </c>
      <c r="K1624">
        <v>8.2377813544716702E-5</v>
      </c>
      <c r="L1624">
        <v>4.5373479341288302E-5</v>
      </c>
      <c r="M1624">
        <v>9.3638620426745895E-5</v>
      </c>
      <c r="N1624">
        <v>1.7812558495761799E-5</v>
      </c>
      <c r="O1624">
        <v>3.1906439060974501E-6</v>
      </c>
      <c r="P1624">
        <v>1.4586242652375899E-4</v>
      </c>
    </row>
    <row r="1625" spans="1:16" x14ac:dyDescent="0.35">
      <c r="A1625" s="13" t="s">
        <v>2694</v>
      </c>
      <c r="B1625" s="13" t="s">
        <v>2691</v>
      </c>
      <c r="C1625" s="13" t="s">
        <v>2695</v>
      </c>
      <c r="D1625" s="13">
        <v>1.4310910096411199E-6</v>
      </c>
      <c r="E1625" s="13">
        <v>4.1462270951392903E-6</v>
      </c>
      <c r="F1625">
        <v>1.2695851195013801E-5</v>
      </c>
      <c r="G1625">
        <v>5.8466689583055397E-6</v>
      </c>
      <c r="H1625">
        <v>1.42678485479193E-5</v>
      </c>
      <c r="I1625" s="10">
        <v>3.0117960460361701E-7</v>
      </c>
      <c r="J1625">
        <v>7.3640162267038102E-6</v>
      </c>
      <c r="K1625">
        <v>8.2480998195621293E-6</v>
      </c>
      <c r="L1625">
        <v>4.7252437737925801E-6</v>
      </c>
      <c r="M1625">
        <v>4.8405605825242001E-6</v>
      </c>
      <c r="N1625">
        <v>1.0218926393164801E-6</v>
      </c>
      <c r="O1625" s="10">
        <v>1.9261584254974499E-7</v>
      </c>
      <c r="P1625">
        <v>1.1225973627979101E-5</v>
      </c>
    </row>
    <row r="1626" spans="1:16" x14ac:dyDescent="0.35">
      <c r="A1626" s="13" t="s">
        <v>2696</v>
      </c>
      <c r="B1626" s="13" t="s">
        <v>2691</v>
      </c>
      <c r="C1626" s="13" t="s">
        <v>2697</v>
      </c>
      <c r="D1626" s="13">
        <v>1.41701461558742E-6</v>
      </c>
      <c r="E1626" s="13">
        <v>2.5788328332677901E-6</v>
      </c>
      <c r="F1626">
        <v>6.5338900972294301E-6</v>
      </c>
      <c r="G1626">
        <v>5.3550118249669001E-6</v>
      </c>
      <c r="H1626">
        <v>1.0094727128567999E-5</v>
      </c>
      <c r="I1626">
        <v>2.8249895033856902E-7</v>
      </c>
      <c r="J1626">
        <v>1.27037286619239E-5</v>
      </c>
      <c r="K1626">
        <v>7.2683126106805301E-6</v>
      </c>
      <c r="L1626">
        <v>3.8157802185258304E-6</v>
      </c>
      <c r="M1626">
        <v>4.6548683719999002E-6</v>
      </c>
      <c r="N1626">
        <v>8.4117781115783302E-7</v>
      </c>
      <c r="O1626" s="10">
        <v>1.3918865722586101E-7</v>
      </c>
      <c r="P1626">
        <v>6.4632526366582303E-6</v>
      </c>
    </row>
    <row r="1627" spans="1:16" x14ac:dyDescent="0.35">
      <c r="A1627" s="13" t="s">
        <v>2698</v>
      </c>
      <c r="B1627" s="13" t="s">
        <v>2691</v>
      </c>
      <c r="C1627" s="13" t="s">
        <v>977</v>
      </c>
      <c r="D1627" s="13">
        <v>5.8945577892122702E-7</v>
      </c>
      <c r="E1627" s="13">
        <v>1.8866003754629499E-6</v>
      </c>
      <c r="F1627">
        <v>5.0585792358492203E-6</v>
      </c>
      <c r="G1627">
        <v>1.9564076629702098E-6</v>
      </c>
      <c r="H1627">
        <v>6.1703445442547899E-6</v>
      </c>
      <c r="I1627" s="10">
        <v>1.09423701725672E-7</v>
      </c>
      <c r="J1627">
        <v>2.4081833594314798E-6</v>
      </c>
      <c r="K1627">
        <v>2.99380713455119E-6</v>
      </c>
      <c r="L1627">
        <v>1.8084477528706401E-6</v>
      </c>
      <c r="M1627">
        <v>2.1243352726018298E-6</v>
      </c>
      <c r="N1627">
        <v>4.7708124859946005E-7</v>
      </c>
      <c r="O1627" s="10">
        <v>9.3457120352935997E-8</v>
      </c>
      <c r="P1627">
        <v>5.0791101517501403E-6</v>
      </c>
    </row>
    <row r="1628" spans="1:16" x14ac:dyDescent="0.35">
      <c r="A1628" s="13" t="s">
        <v>2699</v>
      </c>
      <c r="B1628" s="13" t="s">
        <v>2691</v>
      </c>
      <c r="C1628" s="13" t="s">
        <v>195</v>
      </c>
      <c r="D1628" s="13">
        <v>1.7893967066126099E-5</v>
      </c>
      <c r="E1628" s="13">
        <v>5.0705110377630203E-5</v>
      </c>
      <c r="F1628">
        <v>9.5192055980965502E-5</v>
      </c>
      <c r="G1628">
        <v>4.9495775495293998E-5</v>
      </c>
      <c r="H1628">
        <v>1.6760301108242E-4</v>
      </c>
      <c r="I1628">
        <v>2.4370500235596499E-6</v>
      </c>
      <c r="J1628">
        <v>7.2210067191883799E-5</v>
      </c>
      <c r="K1628">
        <v>7.4887274130504798E-5</v>
      </c>
      <c r="L1628">
        <v>4.0106661149291502E-5</v>
      </c>
      <c r="M1628">
        <v>7.9578412008549202E-5</v>
      </c>
      <c r="N1628">
        <v>1.52494587892085E-5</v>
      </c>
      <c r="O1628">
        <v>2.6641420995513701E-6</v>
      </c>
      <c r="P1628">
        <v>1.23508781482574E-4</v>
      </c>
    </row>
    <row r="1629" spans="1:16" x14ac:dyDescent="0.35">
      <c r="A1629" s="13" t="s">
        <v>2700</v>
      </c>
      <c r="B1629" s="13" t="s">
        <v>2691</v>
      </c>
      <c r="C1629" s="13" t="s">
        <v>2701</v>
      </c>
      <c r="D1629" s="13">
        <v>1.9121541812721301E-5</v>
      </c>
      <c r="E1629" s="13">
        <v>4.3947729259500401E-5</v>
      </c>
      <c r="F1629">
        <v>1.11326018626928E-4</v>
      </c>
      <c r="G1629">
        <v>8.1809217538046295E-5</v>
      </c>
      <c r="H1629">
        <v>1.5699736010093001E-4</v>
      </c>
      <c r="I1629">
        <v>3.8247587732125498E-6</v>
      </c>
      <c r="J1629">
        <v>1.08041466671516E-4</v>
      </c>
      <c r="K1629">
        <v>9.0999466607578002E-5</v>
      </c>
      <c r="L1629">
        <v>5.6300494145042199E-5</v>
      </c>
      <c r="M1629">
        <v>6.4619536235654295E-5</v>
      </c>
      <c r="N1629">
        <v>1.101483319542E-5</v>
      </c>
      <c r="O1629">
        <v>2.1586993975664499E-6</v>
      </c>
      <c r="P1629">
        <v>1.14567928342104E-4</v>
      </c>
    </row>
    <row r="1630" spans="1:16" x14ac:dyDescent="0.35">
      <c r="A1630" s="13" t="s">
        <v>2702</v>
      </c>
      <c r="B1630" s="13" t="s">
        <v>2691</v>
      </c>
      <c r="C1630" s="13" t="s">
        <v>1663</v>
      </c>
      <c r="D1630" s="13">
        <v>3.18173250100541E-6</v>
      </c>
      <c r="E1630" s="13">
        <v>1.02109782717765E-5</v>
      </c>
      <c r="F1630">
        <v>2.0463776200320198E-5</v>
      </c>
      <c r="G1630">
        <v>8.4217199315434807E-6</v>
      </c>
      <c r="H1630">
        <v>3.26877584269854E-5</v>
      </c>
      <c r="I1630">
        <v>5.3446851477648098E-7</v>
      </c>
      <c r="J1630">
        <v>1.2744156006624399E-5</v>
      </c>
      <c r="K1630">
        <v>1.4733655562083299E-5</v>
      </c>
      <c r="L1630">
        <v>8.8791860432603999E-6</v>
      </c>
      <c r="M1630">
        <v>1.5793534828580799E-5</v>
      </c>
      <c r="N1630">
        <v>3.0871367616179202E-6</v>
      </c>
      <c r="O1630">
        <v>6.1449184040277205E-7</v>
      </c>
      <c r="P1630">
        <v>2.9196643313134601E-5</v>
      </c>
    </row>
    <row r="1631" spans="1:16" x14ac:dyDescent="0.35">
      <c r="A1631" s="13" t="s">
        <v>2703</v>
      </c>
      <c r="B1631" s="13" t="s">
        <v>2691</v>
      </c>
      <c r="C1631" s="13" t="s">
        <v>1049</v>
      </c>
      <c r="D1631" s="13">
        <v>4.6059857399903802E-6</v>
      </c>
      <c r="E1631" s="13">
        <v>1.4707806494479799E-5</v>
      </c>
      <c r="F1631">
        <v>3.6807273555115302E-5</v>
      </c>
      <c r="G1631">
        <v>1.2488042523508701E-5</v>
      </c>
      <c r="H1631">
        <v>4.7209715059416601E-5</v>
      </c>
      <c r="I1631">
        <v>8.7106849234092998E-7</v>
      </c>
      <c r="J1631">
        <v>1.8971258883367999E-5</v>
      </c>
      <c r="K1631">
        <v>2.2816816810612799E-5</v>
      </c>
      <c r="L1631">
        <v>1.44477602548551E-5</v>
      </c>
      <c r="M1631">
        <v>1.7745394383774499E-5</v>
      </c>
      <c r="N1631">
        <v>3.8522796080151103E-6</v>
      </c>
      <c r="O1631">
        <v>7.9433123226554797E-7</v>
      </c>
      <c r="P1631">
        <v>4.2194287209758298E-5</v>
      </c>
    </row>
    <row r="1632" spans="1:16" x14ac:dyDescent="0.35">
      <c r="A1632" s="13" t="s">
        <v>2704</v>
      </c>
      <c r="B1632" s="13" t="s">
        <v>2691</v>
      </c>
      <c r="C1632" s="13" t="s">
        <v>2705</v>
      </c>
      <c r="D1632" s="13">
        <v>2.5555195369027201E-4</v>
      </c>
      <c r="E1632" s="13">
        <v>7.1835930166393505E-4</v>
      </c>
      <c r="F1632">
        <v>1.68780613870544E-3</v>
      </c>
      <c r="G1632">
        <v>1.0054529287476599E-3</v>
      </c>
      <c r="H1632">
        <v>2.4704145800486699E-3</v>
      </c>
      <c r="I1632">
        <v>3.93533853193099E-5</v>
      </c>
      <c r="J1632">
        <v>1.1160314439747599E-3</v>
      </c>
      <c r="K1632">
        <v>1.25156472386938E-3</v>
      </c>
      <c r="L1632">
        <v>6.5493398647255405E-4</v>
      </c>
      <c r="M1632">
        <v>1.0782662263945199E-3</v>
      </c>
      <c r="N1632">
        <v>1.9563155935637099E-4</v>
      </c>
      <c r="O1632">
        <v>3.3597390220888497E-5</v>
      </c>
      <c r="P1632">
        <v>1.79415692643961E-3</v>
      </c>
    </row>
    <row r="1633" spans="1:16" x14ac:dyDescent="0.35">
      <c r="A1633" s="13" t="s">
        <v>2706</v>
      </c>
      <c r="B1633" s="13" t="s">
        <v>2691</v>
      </c>
      <c r="C1633" s="13" t="s">
        <v>2707</v>
      </c>
      <c r="D1633" s="13">
        <v>3.8018624380344202E-5</v>
      </c>
      <c r="E1633" s="13">
        <v>8.6055787942024197E-5</v>
      </c>
      <c r="F1633">
        <v>1.3199285141868099E-4</v>
      </c>
      <c r="G1633">
        <v>9.3981595735361805E-5</v>
      </c>
      <c r="H1633">
        <v>2.5433275064039399E-4</v>
      </c>
      <c r="I1633">
        <v>3.4409607964990399E-6</v>
      </c>
      <c r="J1633">
        <v>1.3112144908210101E-4</v>
      </c>
      <c r="K1633">
        <v>1.02662414931943E-4</v>
      </c>
      <c r="L1633">
        <v>5.2862971869656898E-5</v>
      </c>
      <c r="M1633">
        <v>1.7523559568728499E-4</v>
      </c>
      <c r="N1633">
        <v>2.8753304810036898E-5</v>
      </c>
      <c r="O1633">
        <v>4.39859035303237E-6</v>
      </c>
      <c r="P1633">
        <v>1.59369138301312E-4</v>
      </c>
    </row>
    <row r="1634" spans="1:16" x14ac:dyDescent="0.35">
      <c r="A1634" s="13" t="s">
        <v>2708</v>
      </c>
      <c r="B1634" s="13" t="s">
        <v>2691</v>
      </c>
      <c r="C1634" s="13" t="s">
        <v>34</v>
      </c>
      <c r="D1634" s="13">
        <v>3.8068328346209802E-5</v>
      </c>
      <c r="E1634" s="13">
        <v>1.01165105002346E-4</v>
      </c>
      <c r="F1634">
        <v>1.76151582305057E-4</v>
      </c>
      <c r="G1634">
        <v>1.11446108151421E-4</v>
      </c>
      <c r="H1634">
        <v>3.2479903112464498E-4</v>
      </c>
      <c r="I1634">
        <v>4.5413099275726198E-6</v>
      </c>
      <c r="J1634">
        <v>1.51127466843562E-4</v>
      </c>
      <c r="K1634">
        <v>1.4344988706873699E-4</v>
      </c>
      <c r="L1634">
        <v>7.3047341347860101E-5</v>
      </c>
      <c r="M1634">
        <v>1.72047918116653E-4</v>
      </c>
      <c r="N1634">
        <v>3.1410046152809397E-5</v>
      </c>
      <c r="O1634">
        <v>5.1452626536906398E-6</v>
      </c>
      <c r="P1634">
        <v>2.1139081824237001E-4</v>
      </c>
    </row>
    <row r="1635" spans="1:16" x14ac:dyDescent="0.35">
      <c r="A1635" s="13" t="s">
        <v>2709</v>
      </c>
      <c r="B1635" s="13" t="s">
        <v>2691</v>
      </c>
      <c r="C1635" s="13" t="s">
        <v>1055</v>
      </c>
      <c r="D1635" s="13">
        <v>1.9200489171203501E-4</v>
      </c>
      <c r="E1635" s="13">
        <v>3.66716921442672E-4</v>
      </c>
      <c r="F1635">
        <v>6.2316010668838696E-4</v>
      </c>
      <c r="G1635">
        <v>4.3904852209077701E-4</v>
      </c>
      <c r="H1635">
        <v>1.0528772829571701E-3</v>
      </c>
      <c r="I1635">
        <v>1.5517698469445998E-5</v>
      </c>
      <c r="J1635">
        <v>6.1032593429918901E-4</v>
      </c>
      <c r="K1635">
        <v>4.6605352869919799E-4</v>
      </c>
      <c r="L1635">
        <v>2.4167822258819801E-4</v>
      </c>
      <c r="M1635">
        <v>7.2888439548381004E-4</v>
      </c>
      <c r="N1635">
        <v>1.14908558032913E-4</v>
      </c>
      <c r="O1635">
        <v>1.7808178746489801E-5</v>
      </c>
      <c r="P1635">
        <v>6.1578233860216502E-4</v>
      </c>
    </row>
    <row r="1636" spans="1:16" x14ac:dyDescent="0.35">
      <c r="A1636" s="13" t="s">
        <v>2710</v>
      </c>
      <c r="B1636" s="13" t="s">
        <v>2691</v>
      </c>
      <c r="C1636" s="13" t="s">
        <v>1356</v>
      </c>
      <c r="D1636" s="13">
        <v>3.4446074252841901E-5</v>
      </c>
      <c r="E1636" s="13">
        <v>1.02346991816247E-4</v>
      </c>
      <c r="F1636">
        <v>1.6426112335741799E-4</v>
      </c>
      <c r="G1636">
        <v>8.9622657720141795E-5</v>
      </c>
      <c r="H1636">
        <v>3.1713179469535098E-4</v>
      </c>
      <c r="I1636">
        <v>4.34875619949897E-6</v>
      </c>
      <c r="J1636">
        <v>1.2927430447576301E-4</v>
      </c>
      <c r="K1636">
        <v>1.3177386777732801E-4</v>
      </c>
      <c r="L1636">
        <v>7.1161211522380996E-5</v>
      </c>
      <c r="M1636">
        <v>2.0454407357342399E-4</v>
      </c>
      <c r="N1636">
        <v>3.3728154189731098E-5</v>
      </c>
      <c r="O1636">
        <v>5.8900307942669298E-6</v>
      </c>
      <c r="P1636">
        <v>2.4047005868713299E-4</v>
      </c>
    </row>
    <row r="1637" spans="1:16" x14ac:dyDescent="0.35">
      <c r="A1637" s="13" t="s">
        <v>2711</v>
      </c>
      <c r="B1637" s="13" t="s">
        <v>2691</v>
      </c>
      <c r="C1637" s="13" t="s">
        <v>1490</v>
      </c>
      <c r="D1637" s="13">
        <v>6.9412372355250802E-6</v>
      </c>
      <c r="E1637" s="13">
        <v>1.9337260814095901E-5</v>
      </c>
      <c r="F1637">
        <v>5.4913720258287698E-5</v>
      </c>
      <c r="G1637">
        <v>2.23633889742816E-5</v>
      </c>
      <c r="H1637">
        <v>6.6878802741210397E-5</v>
      </c>
      <c r="I1637">
        <v>1.55957413122274E-6</v>
      </c>
      <c r="J1637">
        <v>4.19403257808765E-5</v>
      </c>
      <c r="K1637">
        <v>5.1602822414785997E-5</v>
      </c>
      <c r="L1637">
        <v>2.4736954997261601E-5</v>
      </c>
      <c r="M1637">
        <v>2.5916083715400999E-5</v>
      </c>
      <c r="N1637">
        <v>5.8378160794833304E-6</v>
      </c>
      <c r="O1637">
        <v>9.1901627698624098E-7</v>
      </c>
      <c r="P1637">
        <v>5.5734650357941402E-5</v>
      </c>
    </row>
    <row r="1638" spans="1:16" x14ac:dyDescent="0.35">
      <c r="A1638" s="13" t="s">
        <v>2712</v>
      </c>
      <c r="B1638" s="13" t="s">
        <v>2691</v>
      </c>
      <c r="C1638" s="13" t="s">
        <v>2713</v>
      </c>
      <c r="D1638" s="13">
        <v>7.1464314313109001E-6</v>
      </c>
      <c r="E1638" s="13">
        <v>2.1171994952638799E-5</v>
      </c>
      <c r="F1638">
        <v>5.9358652799205801E-5</v>
      </c>
      <c r="G1638">
        <v>1.9822865549386299E-5</v>
      </c>
      <c r="H1638">
        <v>6.8233287485348605E-5</v>
      </c>
      <c r="I1638">
        <v>1.41786478140312E-6</v>
      </c>
      <c r="J1638">
        <v>3.0966472028949098E-5</v>
      </c>
      <c r="K1638">
        <v>3.4842898692085697E-5</v>
      </c>
      <c r="L1638">
        <v>2.3037504078853399E-5</v>
      </c>
      <c r="M1638">
        <v>2.3408378081207001E-5</v>
      </c>
      <c r="N1638">
        <v>5.1832595737566196E-6</v>
      </c>
      <c r="O1638">
        <v>1.0950163380844499E-6</v>
      </c>
      <c r="P1638">
        <v>6.1185061350131604E-5</v>
      </c>
    </row>
    <row r="1639" spans="1:16" x14ac:dyDescent="0.35">
      <c r="A1639" s="13" t="s">
        <v>2714</v>
      </c>
      <c r="B1639" s="13" t="s">
        <v>2691</v>
      </c>
      <c r="C1639" s="13" t="s">
        <v>453</v>
      </c>
      <c r="D1639" s="13">
        <v>1.8665949653537599E-5</v>
      </c>
      <c r="E1639" s="13">
        <v>3.9138124120822402E-5</v>
      </c>
      <c r="F1639">
        <v>1.03866178466275E-4</v>
      </c>
      <c r="G1639">
        <v>7.6926964245106194E-5</v>
      </c>
      <c r="H1639">
        <v>1.5454703865968401E-4</v>
      </c>
      <c r="I1639">
        <v>3.8797647566042497E-6</v>
      </c>
      <c r="J1639">
        <v>1.4621467743674801E-4</v>
      </c>
      <c r="K1639">
        <v>1.14588274367115E-4</v>
      </c>
      <c r="L1639">
        <v>5.4438534123426101E-5</v>
      </c>
      <c r="M1639">
        <v>6.4999076978685395E-5</v>
      </c>
      <c r="N1639">
        <v>1.2890352919830501E-5</v>
      </c>
      <c r="O1639">
        <v>2.0145954101893401E-6</v>
      </c>
      <c r="P1639">
        <v>1.0758853240220501E-4</v>
      </c>
    </row>
    <row r="1640" spans="1:16" x14ac:dyDescent="0.35">
      <c r="A1640" s="13" t="s">
        <v>2715</v>
      </c>
      <c r="B1640" s="13" t="s">
        <v>2691</v>
      </c>
      <c r="C1640" s="13" t="s">
        <v>48</v>
      </c>
      <c r="D1640" s="13">
        <v>2.1682182912593001E-5</v>
      </c>
      <c r="E1640" s="13">
        <v>5.0646083856616301E-5</v>
      </c>
      <c r="F1640">
        <v>1.06803463586476E-4</v>
      </c>
      <c r="G1640">
        <v>5.7056039026606E-5</v>
      </c>
      <c r="H1640">
        <v>1.7074491536217201E-4</v>
      </c>
      <c r="I1640">
        <v>2.6623310729988102E-6</v>
      </c>
      <c r="J1640">
        <v>8.2521408832288896E-5</v>
      </c>
      <c r="K1640">
        <v>8.9588475045221594E-5</v>
      </c>
      <c r="L1640">
        <v>4.5097794906339603E-5</v>
      </c>
      <c r="M1640">
        <v>7.8685913995078904E-5</v>
      </c>
      <c r="N1640">
        <v>1.48894218766673E-5</v>
      </c>
      <c r="O1640">
        <v>2.53398139513913E-6</v>
      </c>
      <c r="P1640">
        <v>1.20877997083347E-4</v>
      </c>
    </row>
    <row r="1641" spans="1:16" x14ac:dyDescent="0.35">
      <c r="A1641" s="13" t="s">
        <v>2716</v>
      </c>
      <c r="B1641" s="13" t="s">
        <v>2691</v>
      </c>
      <c r="C1641" s="13" t="s">
        <v>2717</v>
      </c>
      <c r="D1641" s="13">
        <v>5.6852289097149401E-5</v>
      </c>
      <c r="E1641" s="13">
        <v>1.44404243502509E-4</v>
      </c>
      <c r="F1641">
        <v>2.4062767098802901E-4</v>
      </c>
      <c r="G1641">
        <v>1.51183088463313E-4</v>
      </c>
      <c r="H1641">
        <v>4.5392638999368102E-4</v>
      </c>
      <c r="I1641">
        <v>6.2174540568314903E-6</v>
      </c>
      <c r="J1641">
        <v>2.1419082041545601E-4</v>
      </c>
      <c r="K1641">
        <v>1.93960702971607E-4</v>
      </c>
      <c r="L1641">
        <v>1.00087771214482E-4</v>
      </c>
      <c r="M1641">
        <v>2.5013773158087698E-4</v>
      </c>
      <c r="N1641">
        <v>4.5456044444049298E-5</v>
      </c>
      <c r="O1641">
        <v>7.4011134283111501E-6</v>
      </c>
      <c r="P1641">
        <v>3.0193224265284002E-4</v>
      </c>
    </row>
    <row r="1642" spans="1:16" x14ac:dyDescent="0.35">
      <c r="A1642" s="13" t="s">
        <v>2718</v>
      </c>
      <c r="B1642" s="13" t="s">
        <v>2691</v>
      </c>
      <c r="C1642" s="13" t="s">
        <v>2719</v>
      </c>
      <c r="D1642" s="13">
        <v>4.39449677457136E-5</v>
      </c>
      <c r="E1642" s="13">
        <v>1.08154839048312E-4</v>
      </c>
      <c r="F1642">
        <v>1.71231104383184E-4</v>
      </c>
      <c r="G1642">
        <v>1.07594805580041E-4</v>
      </c>
      <c r="H1642">
        <v>3.29111403512495E-4</v>
      </c>
      <c r="I1642">
        <v>4.40726500687861E-6</v>
      </c>
      <c r="J1642">
        <v>1.5726104512605099E-4</v>
      </c>
      <c r="K1642">
        <v>1.36165200300385E-4</v>
      </c>
      <c r="L1642">
        <v>7.0619469954725006E-5</v>
      </c>
      <c r="M1642">
        <v>2.0081791388151899E-4</v>
      </c>
      <c r="N1642">
        <v>3.5245474966169197E-5</v>
      </c>
      <c r="O1642">
        <v>5.6287523183367602E-6</v>
      </c>
      <c r="P1642">
        <v>2.19654122313184E-4</v>
      </c>
    </row>
    <row r="1643" spans="1:16" x14ac:dyDescent="0.35">
      <c r="A1643" s="13" t="s">
        <v>2720</v>
      </c>
      <c r="B1643" s="13" t="s">
        <v>2691</v>
      </c>
      <c r="C1643" s="13" t="s">
        <v>463</v>
      </c>
      <c r="D1643" s="13">
        <v>1.9827650164413899E-5</v>
      </c>
      <c r="E1643" s="13">
        <v>6.1808878609877197E-5</v>
      </c>
      <c r="F1643">
        <v>1.6323259574663E-4</v>
      </c>
      <c r="G1643">
        <v>7.1613598508049999E-5</v>
      </c>
      <c r="H1643">
        <v>2.0245043863497799E-4</v>
      </c>
      <c r="I1643">
        <v>3.3914525670131498E-6</v>
      </c>
      <c r="J1643">
        <v>8.2163043487668496E-5</v>
      </c>
      <c r="K1643">
        <v>1.0048731661135699E-4</v>
      </c>
      <c r="L1643">
        <v>5.6083208900257903E-5</v>
      </c>
      <c r="M1643">
        <v>7.3677282814868197E-5</v>
      </c>
      <c r="N1643">
        <v>1.5573152772986602E-5</v>
      </c>
      <c r="O1643">
        <v>2.82962252445349E-6</v>
      </c>
      <c r="P1643">
        <v>1.5514534362524399E-4</v>
      </c>
    </row>
    <row r="1644" spans="1:16" x14ac:dyDescent="0.35">
      <c r="A1644" s="13" t="s">
        <v>2721</v>
      </c>
      <c r="B1644" s="13" t="s">
        <v>2691</v>
      </c>
      <c r="C1644" s="13" t="s">
        <v>2207</v>
      </c>
      <c r="D1644" s="13">
        <v>1.3871577887373599E-4</v>
      </c>
      <c r="E1644" s="13">
        <v>3.5883256919866098E-4</v>
      </c>
      <c r="F1644">
        <v>5.3599962106587202E-4</v>
      </c>
      <c r="G1644">
        <v>3.2071112442054098E-4</v>
      </c>
      <c r="H1644">
        <v>1.05168595929736E-3</v>
      </c>
      <c r="I1644">
        <v>1.3777064823155501E-5</v>
      </c>
      <c r="J1644">
        <v>4.6752152981327402E-4</v>
      </c>
      <c r="K1644">
        <v>4.2344555047910999E-4</v>
      </c>
      <c r="L1644">
        <v>2.2100941580196199E-4</v>
      </c>
      <c r="M1644">
        <v>7.2290922174017796E-4</v>
      </c>
      <c r="N1644">
        <v>1.1947651532925E-4</v>
      </c>
      <c r="O1644">
        <v>1.9264495236799198E-5</v>
      </c>
      <c r="P1644">
        <v>7.2234533471562099E-4</v>
      </c>
    </row>
    <row r="1645" spans="1:16" x14ac:dyDescent="0.35">
      <c r="A1645" s="13" t="s">
        <v>2722</v>
      </c>
      <c r="B1645" s="13" t="s">
        <v>2691</v>
      </c>
      <c r="C1645" s="13" t="s">
        <v>2723</v>
      </c>
      <c r="D1645" s="13">
        <v>1.13775737825932E-5</v>
      </c>
      <c r="E1645" s="13">
        <v>2.4523810584418799E-5</v>
      </c>
      <c r="F1645">
        <v>6.3466350874987897E-5</v>
      </c>
      <c r="G1645">
        <v>3.6825414197977099E-5</v>
      </c>
      <c r="H1645">
        <v>8.4792873134765197E-5</v>
      </c>
      <c r="I1645">
        <v>2.1738013320119E-6</v>
      </c>
      <c r="J1645">
        <v>5.7531851219151598E-5</v>
      </c>
      <c r="K1645">
        <v>4.8734128092533899E-5</v>
      </c>
      <c r="L1645">
        <v>3.26149885063088E-5</v>
      </c>
      <c r="M1645">
        <v>3.4686991026500697E-5</v>
      </c>
      <c r="N1645">
        <v>5.9318801067629704E-6</v>
      </c>
      <c r="O1645">
        <v>1.2851399949016799E-6</v>
      </c>
      <c r="P1645">
        <v>6.7393855814029097E-5</v>
      </c>
    </row>
    <row r="1646" spans="1:16" x14ac:dyDescent="0.35">
      <c r="A1646" s="13" t="s">
        <v>2724</v>
      </c>
      <c r="B1646" s="13" t="s">
        <v>2691</v>
      </c>
      <c r="C1646" s="13" t="s">
        <v>769</v>
      </c>
      <c r="D1646" s="13">
        <v>1.2369172642878401E-4</v>
      </c>
      <c r="E1646" s="13">
        <v>3.8002365756432401E-4</v>
      </c>
      <c r="F1646">
        <v>1.0266237395226299E-3</v>
      </c>
      <c r="G1646">
        <v>4.7158464388359303E-4</v>
      </c>
      <c r="H1646">
        <v>1.21680339887571E-3</v>
      </c>
      <c r="I1646">
        <v>2.1056370712978001E-5</v>
      </c>
      <c r="J1646">
        <v>5.4198826224063001E-4</v>
      </c>
      <c r="K1646">
        <v>6.6661236880855099E-4</v>
      </c>
      <c r="L1646">
        <v>3.5243115909123899E-4</v>
      </c>
      <c r="M1646">
        <v>4.5859830086996702E-4</v>
      </c>
      <c r="N1646">
        <v>9.4128584336254897E-5</v>
      </c>
      <c r="O1646">
        <v>1.64119644612344E-5</v>
      </c>
      <c r="P1646">
        <v>9.3413670248301795E-4</v>
      </c>
    </row>
    <row r="1647" spans="1:16" x14ac:dyDescent="0.35">
      <c r="A1647" s="13" t="s">
        <v>2725</v>
      </c>
      <c r="B1647" s="13" t="s">
        <v>2691</v>
      </c>
      <c r="C1647" s="13" t="s">
        <v>2726</v>
      </c>
      <c r="D1647" s="13">
        <v>2.2257773709141402E-6</v>
      </c>
      <c r="E1647" s="13">
        <v>5.7039107130681302E-6</v>
      </c>
      <c r="F1647">
        <v>1.5825633629948801E-5</v>
      </c>
      <c r="G1647">
        <v>9.6991024789203198E-6</v>
      </c>
      <c r="H1647">
        <v>2.1263694905766599E-5</v>
      </c>
      <c r="I1647">
        <v>4.9052153323581501E-7</v>
      </c>
      <c r="J1647">
        <v>1.4868709620874E-5</v>
      </c>
      <c r="K1647">
        <v>1.5283870076700499E-5</v>
      </c>
      <c r="L1647">
        <v>7.3487421639905798E-6</v>
      </c>
      <c r="M1647">
        <v>8.3424147249535003E-6</v>
      </c>
      <c r="N1647">
        <v>1.70807685910694E-6</v>
      </c>
      <c r="O1647">
        <v>2.7641650412612602E-7</v>
      </c>
      <c r="P1647">
        <v>1.6089334996639801E-5</v>
      </c>
    </row>
    <row r="1648" spans="1:16" x14ac:dyDescent="0.35">
      <c r="A1648" s="13" t="s">
        <v>2727</v>
      </c>
      <c r="B1648" s="13" t="s">
        <v>2691</v>
      </c>
      <c r="C1648" s="13" t="s">
        <v>2728</v>
      </c>
      <c r="D1648" s="13">
        <v>1.9440162518702001E-5</v>
      </c>
      <c r="E1648" s="13">
        <v>5.4447331557502098E-5</v>
      </c>
      <c r="F1648">
        <v>8.3527971884420193E-5</v>
      </c>
      <c r="G1648">
        <v>4.69896522776625E-5</v>
      </c>
      <c r="H1648">
        <v>1.6390849326297901E-4</v>
      </c>
      <c r="I1648">
        <v>2.1824261296277902E-6</v>
      </c>
      <c r="J1648">
        <v>6.9788835457032199E-5</v>
      </c>
      <c r="K1648">
        <v>6.6923139639909603E-5</v>
      </c>
      <c r="L1648">
        <v>3.5444834462223199E-5</v>
      </c>
      <c r="M1648">
        <v>1.08422262142496E-4</v>
      </c>
      <c r="N1648">
        <v>1.80937257377052E-5</v>
      </c>
      <c r="O1648">
        <v>3.0236839533166799E-6</v>
      </c>
      <c r="P1648">
        <v>1.17945303885683E-4</v>
      </c>
    </row>
    <row r="1649" spans="1:16" x14ac:dyDescent="0.35">
      <c r="A1649" s="13" t="s">
        <v>2729</v>
      </c>
      <c r="B1649" s="13" t="s">
        <v>2691</v>
      </c>
      <c r="C1649" s="13" t="s">
        <v>774</v>
      </c>
      <c r="D1649" s="13">
        <v>2.1347423685866301E-4</v>
      </c>
      <c r="E1649" s="13">
        <v>4.9103499451050704E-4</v>
      </c>
      <c r="F1649">
        <v>7.9115141995137004E-4</v>
      </c>
      <c r="G1649">
        <v>5.4366103114491995E-4</v>
      </c>
      <c r="H1649">
        <v>1.4766455906676801E-3</v>
      </c>
      <c r="I1649">
        <v>2.0427127207840001E-5</v>
      </c>
      <c r="J1649">
        <v>7.51435855807429E-4</v>
      </c>
      <c r="K1649">
        <v>6.1483762627218897E-4</v>
      </c>
      <c r="L1649">
        <v>3.1504100801964501E-4</v>
      </c>
      <c r="M1649">
        <v>9.2512339821283101E-4</v>
      </c>
      <c r="N1649">
        <v>1.5735930321584399E-4</v>
      </c>
      <c r="O1649">
        <v>2.45008409523536E-5</v>
      </c>
      <c r="P1649">
        <v>9.3182577204518804E-4</v>
      </c>
    </row>
    <row r="1650" spans="1:16" x14ac:dyDescent="0.35">
      <c r="A1650" s="13" t="s">
        <v>2730</v>
      </c>
      <c r="B1650" s="13" t="s">
        <v>2691</v>
      </c>
      <c r="C1650" s="13" t="s">
        <v>471</v>
      </c>
      <c r="D1650" s="13">
        <v>6.3554846040156298E-3</v>
      </c>
      <c r="E1650" s="13">
        <v>1.40011665393865E-2</v>
      </c>
      <c r="F1650">
        <v>2.2292989860915199E-2</v>
      </c>
      <c r="G1650">
        <v>2.58887755329529E-2</v>
      </c>
      <c r="H1650">
        <v>4.1720679531012501E-2</v>
      </c>
      <c r="I1650">
        <v>6.73020403956073E-4</v>
      </c>
      <c r="J1650">
        <v>3.10732793573484E-2</v>
      </c>
      <c r="K1650">
        <v>1.7004993722247602E-2</v>
      </c>
      <c r="L1650">
        <v>8.8297431587972108E-3</v>
      </c>
      <c r="M1650">
        <v>3.6033764284838801E-2</v>
      </c>
      <c r="N1650">
        <v>4.7371728631122002E-3</v>
      </c>
      <c r="O1650">
        <v>6.9487437780254798E-4</v>
      </c>
      <c r="P1650">
        <v>2.3880554393441E-2</v>
      </c>
    </row>
    <row r="1651" spans="1:16" x14ac:dyDescent="0.35">
      <c r="A1651" s="13" t="s">
        <v>2731</v>
      </c>
      <c r="B1651" s="13" t="s">
        <v>2691</v>
      </c>
      <c r="C1651" s="13" t="s">
        <v>2732</v>
      </c>
      <c r="D1651" s="13">
        <v>3.22166507764254E-6</v>
      </c>
      <c r="E1651" s="13">
        <v>8.5592576908525302E-6</v>
      </c>
      <c r="F1651">
        <v>2.4127770782734301E-5</v>
      </c>
      <c r="G1651">
        <v>1.0304266844230801E-5</v>
      </c>
      <c r="H1651">
        <v>3.0474355487636201E-5</v>
      </c>
      <c r="I1651">
        <v>7.4378401181129896E-7</v>
      </c>
      <c r="J1651">
        <v>2.0652411884339401E-5</v>
      </c>
      <c r="K1651">
        <v>2.50013107178179E-5</v>
      </c>
      <c r="L1651">
        <v>1.1887223929352999E-5</v>
      </c>
      <c r="M1651">
        <v>1.14970575738428E-5</v>
      </c>
      <c r="N1651">
        <v>2.81827141326895E-6</v>
      </c>
      <c r="O1651">
        <v>4.2526560033762698E-7</v>
      </c>
      <c r="P1651">
        <v>2.57066053638759E-5</v>
      </c>
    </row>
    <row r="1652" spans="1:16" x14ac:dyDescent="0.35">
      <c r="A1652" s="13" t="s">
        <v>2733</v>
      </c>
      <c r="B1652" s="13" t="s">
        <v>2691</v>
      </c>
      <c r="C1652" s="13" t="s">
        <v>2213</v>
      </c>
      <c r="D1652" s="13">
        <v>2.0154878632471901E-5</v>
      </c>
      <c r="E1652" s="13">
        <v>5.1588927183988198E-5</v>
      </c>
      <c r="F1652">
        <v>9.90275284119221E-5</v>
      </c>
      <c r="G1652">
        <v>5.59826467707277E-5</v>
      </c>
      <c r="H1652">
        <v>1.71447618312436E-4</v>
      </c>
      <c r="I1652">
        <v>2.6122400479197798E-6</v>
      </c>
      <c r="J1652">
        <v>8.4407232326942305E-5</v>
      </c>
      <c r="K1652">
        <v>8.8449595834950694E-5</v>
      </c>
      <c r="L1652">
        <v>4.4057971590874603E-5</v>
      </c>
      <c r="M1652">
        <v>8.2496914665826699E-5</v>
      </c>
      <c r="N1652">
        <v>1.5566468841678401E-5</v>
      </c>
      <c r="O1652">
        <v>2.6334347683383299E-6</v>
      </c>
      <c r="P1652">
        <v>1.17698172708348E-4</v>
      </c>
    </row>
    <row r="1653" spans="1:16" x14ac:dyDescent="0.35">
      <c r="A1653" s="13" t="s">
        <v>2734</v>
      </c>
      <c r="B1653" s="13" t="s">
        <v>2691</v>
      </c>
      <c r="C1653" s="13" t="s">
        <v>80</v>
      </c>
      <c r="D1653" s="13">
        <v>6.3525286436151301E-6</v>
      </c>
      <c r="E1653" s="13">
        <v>1.75026088098387E-5</v>
      </c>
      <c r="F1653">
        <v>4.1217986202288902E-5</v>
      </c>
      <c r="G1653">
        <v>1.7025864794061601E-5</v>
      </c>
      <c r="H1653">
        <v>5.8444112616895598E-5</v>
      </c>
      <c r="I1653">
        <v>1.05791589913423E-6</v>
      </c>
      <c r="J1653">
        <v>2.8531014551433699E-5</v>
      </c>
      <c r="K1653">
        <v>3.7232198810272897E-5</v>
      </c>
      <c r="L1653">
        <v>1.8469361708279501E-5</v>
      </c>
      <c r="M1653">
        <v>2.42098326865329E-5</v>
      </c>
      <c r="N1653">
        <v>5.0683088442074898E-6</v>
      </c>
      <c r="O1653">
        <v>8.7350180678039503E-7</v>
      </c>
      <c r="P1653">
        <v>4.67980241764017E-5</v>
      </c>
    </row>
    <row r="1654" spans="1:16" x14ac:dyDescent="0.35">
      <c r="A1654" s="13" t="s">
        <v>2735</v>
      </c>
      <c r="B1654" s="13" t="s">
        <v>2691</v>
      </c>
      <c r="C1654" s="13" t="s">
        <v>2736</v>
      </c>
      <c r="D1654" s="13">
        <v>3.8529085726286604E-6</v>
      </c>
      <c r="E1654" s="13">
        <v>1.1768998138627199E-5</v>
      </c>
      <c r="F1654">
        <v>3.3970554640748099E-5</v>
      </c>
      <c r="G1654">
        <v>1.1222506332774399E-5</v>
      </c>
      <c r="H1654">
        <v>3.6826103946012899E-5</v>
      </c>
      <c r="I1654">
        <v>7.3512427878704495E-7</v>
      </c>
      <c r="J1654">
        <v>1.8026695871372799E-5</v>
      </c>
      <c r="K1654">
        <v>2.43037223231219E-5</v>
      </c>
      <c r="L1654">
        <v>1.2492182447037601E-5</v>
      </c>
      <c r="M1654">
        <v>1.36676029962604E-5</v>
      </c>
      <c r="N1654">
        <v>3.0002206431649602E-6</v>
      </c>
      <c r="O1654">
        <v>5.1858014476475997E-7</v>
      </c>
      <c r="P1654">
        <v>3.0955520005711198E-5</v>
      </c>
    </row>
    <row r="1655" spans="1:16" x14ac:dyDescent="0.35">
      <c r="A1655" s="13" t="s">
        <v>2737</v>
      </c>
      <c r="B1655" s="13" t="s">
        <v>2691</v>
      </c>
      <c r="C1655" s="13" t="s">
        <v>2738</v>
      </c>
      <c r="D1655" s="13">
        <v>8.0414048455722795E-6</v>
      </c>
      <c r="E1655" s="13">
        <v>2.3845630235476101E-5</v>
      </c>
      <c r="F1655">
        <v>6.2076127289315203E-5</v>
      </c>
      <c r="G1655">
        <v>2.3699553819083602E-5</v>
      </c>
      <c r="H1655">
        <v>7.7889458815874602E-5</v>
      </c>
      <c r="I1655">
        <v>1.5539043426532701E-6</v>
      </c>
      <c r="J1655">
        <v>3.91924670045718E-5</v>
      </c>
      <c r="K1655">
        <v>5.4147826675855301E-5</v>
      </c>
      <c r="L1655">
        <v>2.7061027305783801E-5</v>
      </c>
      <c r="M1655">
        <v>3.1563804366312498E-5</v>
      </c>
      <c r="N1655">
        <v>6.6138577770878999E-6</v>
      </c>
      <c r="O1655">
        <v>1.1329939883540401E-6</v>
      </c>
      <c r="P1655">
        <v>6.63155473124052E-5</v>
      </c>
    </row>
    <row r="1656" spans="1:16" x14ac:dyDescent="0.35">
      <c r="A1656" s="13" t="s">
        <v>2739</v>
      </c>
      <c r="B1656" s="13" t="s">
        <v>2691</v>
      </c>
      <c r="C1656" s="13" t="s">
        <v>2740</v>
      </c>
      <c r="D1656" s="13">
        <v>9.4885817340256495E-5</v>
      </c>
      <c r="E1656" s="13">
        <v>2.1016816932405301E-4</v>
      </c>
      <c r="F1656">
        <v>3.78018921875895E-4</v>
      </c>
      <c r="G1656">
        <v>2.0966732279580899E-4</v>
      </c>
      <c r="H1656">
        <v>6.4574454742212105E-4</v>
      </c>
      <c r="I1656">
        <v>9.9419004894316497E-6</v>
      </c>
      <c r="J1656">
        <v>3.6971815795884002E-4</v>
      </c>
      <c r="K1656">
        <v>3.3746847915262101E-4</v>
      </c>
      <c r="L1656">
        <v>1.6740599592675499E-4</v>
      </c>
      <c r="M1656">
        <v>3.4577647010909299E-4</v>
      </c>
      <c r="N1656">
        <v>6.5452559335409894E-5</v>
      </c>
      <c r="O1656">
        <v>1.0738120566920599E-5</v>
      </c>
      <c r="P1656">
        <v>4.1220567212684698E-4</v>
      </c>
    </row>
    <row r="1657" spans="1:16" x14ac:dyDescent="0.35">
      <c r="A1657" s="13" t="s">
        <v>2741</v>
      </c>
      <c r="B1657" s="13" t="s">
        <v>2691</v>
      </c>
      <c r="C1657" s="13" t="s">
        <v>2742</v>
      </c>
      <c r="D1657" s="13">
        <v>9.8581133131184203E-7</v>
      </c>
      <c r="E1657" s="13">
        <v>2.6139566674982399E-6</v>
      </c>
      <c r="F1657">
        <v>7.2875102294565497E-6</v>
      </c>
      <c r="G1657">
        <v>4.2680120667224496E-6</v>
      </c>
      <c r="H1657">
        <v>9.6031706829328204E-6</v>
      </c>
      <c r="I1657">
        <v>2.1522738402912601E-7</v>
      </c>
      <c r="J1657">
        <v>5.8810367421991897E-6</v>
      </c>
      <c r="K1657">
        <v>5.8723731859229698E-6</v>
      </c>
      <c r="L1657">
        <v>3.2643136171088501E-6</v>
      </c>
      <c r="M1657">
        <v>3.4201122071882899E-6</v>
      </c>
      <c r="N1657">
        <v>6.9813836796843996E-7</v>
      </c>
      <c r="O1657">
        <v>1.26617799823549E-7</v>
      </c>
      <c r="P1657">
        <v>7.25281388333136E-6</v>
      </c>
    </row>
    <row r="1658" spans="1:16" x14ac:dyDescent="0.35">
      <c r="A1658" s="13" t="s">
        <v>2743</v>
      </c>
      <c r="B1658" s="13" t="s">
        <v>2691</v>
      </c>
      <c r="C1658" s="13" t="s">
        <v>481</v>
      </c>
      <c r="D1658" s="13">
        <v>3.1501544368904902E-6</v>
      </c>
      <c r="E1658" s="13">
        <v>9.59547081707176E-6</v>
      </c>
      <c r="F1658">
        <v>2.1082607231688302E-5</v>
      </c>
      <c r="G1658">
        <v>8.7866166871401407E-6</v>
      </c>
      <c r="H1658">
        <v>3.2220302174298197E-5</v>
      </c>
      <c r="I1658">
        <v>5.2270761584819802E-7</v>
      </c>
      <c r="J1658">
        <v>1.28707378840628E-5</v>
      </c>
      <c r="K1658">
        <v>1.5063977443467E-5</v>
      </c>
      <c r="L1658">
        <v>8.6677953757206608E-6</v>
      </c>
      <c r="M1658">
        <v>1.33065636848097E-5</v>
      </c>
      <c r="N1658">
        <v>2.74724821191325E-6</v>
      </c>
      <c r="O1658">
        <v>5.1726907116156205E-7</v>
      </c>
      <c r="P1658">
        <v>2.6036158751655901E-5</v>
      </c>
    </row>
    <row r="1659" spans="1:16" x14ac:dyDescent="0.35">
      <c r="A1659" s="13" t="s">
        <v>2744</v>
      </c>
      <c r="B1659" s="13" t="s">
        <v>2691</v>
      </c>
      <c r="C1659" s="13" t="s">
        <v>2745</v>
      </c>
      <c r="D1659" s="13">
        <v>4.2246556491815403E-6</v>
      </c>
      <c r="E1659" s="13">
        <v>1.28062900511993E-5</v>
      </c>
      <c r="F1659">
        <v>3.3402643649390503E-5</v>
      </c>
      <c r="G1659">
        <v>1.27469553397632E-5</v>
      </c>
      <c r="H1659">
        <v>4.1213368732783802E-5</v>
      </c>
      <c r="I1659">
        <v>7.6564746268941497E-7</v>
      </c>
      <c r="J1659">
        <v>1.9074386628567399E-5</v>
      </c>
      <c r="K1659">
        <v>2.5576125969053101E-5</v>
      </c>
      <c r="L1659">
        <v>1.31204362264982E-5</v>
      </c>
      <c r="M1659">
        <v>1.60565365406117E-5</v>
      </c>
      <c r="N1659">
        <v>3.3636586864279502E-6</v>
      </c>
      <c r="O1659">
        <v>5.8202577463737504E-7</v>
      </c>
      <c r="P1659">
        <v>3.3632175191184401E-5</v>
      </c>
    </row>
    <row r="1660" spans="1:16" x14ac:dyDescent="0.35">
      <c r="A1660" s="13" t="s">
        <v>2746</v>
      </c>
      <c r="B1660" s="13" t="s">
        <v>2691</v>
      </c>
      <c r="C1660" s="13" t="s">
        <v>234</v>
      </c>
      <c r="D1660" s="13">
        <v>7.0446621899175303E-7</v>
      </c>
      <c r="E1660" s="13">
        <v>2.0170650946938499E-6</v>
      </c>
      <c r="F1660">
        <v>6.0016412471447203E-6</v>
      </c>
      <c r="G1660">
        <v>2.5892178049487899E-6</v>
      </c>
      <c r="H1660">
        <v>6.9415976993485396E-6</v>
      </c>
      <c r="I1660" s="10">
        <v>1.4819848184197199E-7</v>
      </c>
      <c r="J1660">
        <v>3.4378248698334201E-6</v>
      </c>
      <c r="K1660">
        <v>3.78907591972838E-6</v>
      </c>
      <c r="L1660">
        <v>2.33014429884299E-6</v>
      </c>
      <c r="M1660">
        <v>2.2161403628458102E-6</v>
      </c>
      <c r="N1660">
        <v>4.8946672460108203E-7</v>
      </c>
      <c r="O1660" s="10">
        <v>9.7257807534058506E-8</v>
      </c>
      <c r="P1660">
        <v>5.5982180181922002E-6</v>
      </c>
    </row>
    <row r="1661" spans="1:16" x14ac:dyDescent="0.35">
      <c r="A1661" s="13" t="s">
        <v>2747</v>
      </c>
      <c r="B1661" s="13" t="s">
        <v>2691</v>
      </c>
      <c r="C1661" s="13" t="s">
        <v>1531</v>
      </c>
      <c r="D1661" s="13">
        <v>9.3721319765183803E-6</v>
      </c>
      <c r="E1661" s="13">
        <v>2.5468265722570799E-5</v>
      </c>
      <c r="F1661">
        <v>5.2142359422304002E-5</v>
      </c>
      <c r="G1661">
        <v>2.5901132919308001E-5</v>
      </c>
      <c r="H1661">
        <v>8.6153881704900903E-5</v>
      </c>
      <c r="I1661">
        <v>1.3008083870903701E-6</v>
      </c>
      <c r="J1661">
        <v>3.5844875387113801E-5</v>
      </c>
      <c r="K1661">
        <v>3.9493212971023198E-5</v>
      </c>
      <c r="L1661">
        <v>2.1519569306126399E-5</v>
      </c>
      <c r="M1661">
        <v>3.8303268008926903E-5</v>
      </c>
      <c r="N1661">
        <v>7.4199774169457397E-6</v>
      </c>
      <c r="O1661">
        <v>1.31797257613922E-6</v>
      </c>
      <c r="P1661">
        <v>6.4283097961562494E-5</v>
      </c>
    </row>
    <row r="1662" spans="1:16" x14ac:dyDescent="0.35">
      <c r="A1662" s="13" t="s">
        <v>2748</v>
      </c>
      <c r="B1662" s="13" t="s">
        <v>2691</v>
      </c>
      <c r="C1662" s="13" t="s">
        <v>816</v>
      </c>
      <c r="D1662" s="13">
        <v>5.6029056458767605E-4</v>
      </c>
      <c r="E1662" s="13">
        <v>1.1375786960555799E-3</v>
      </c>
      <c r="F1662">
        <v>2.5491802275608398E-3</v>
      </c>
      <c r="G1662">
        <v>1.6930756846510601E-3</v>
      </c>
      <c r="H1662">
        <v>3.9719778462484704E-3</v>
      </c>
      <c r="I1662">
        <v>6.0399771149326899E-5</v>
      </c>
      <c r="J1662">
        <v>1.9477826603576001E-3</v>
      </c>
      <c r="K1662">
        <v>1.8981002653940301E-3</v>
      </c>
      <c r="L1662">
        <v>9.9122669854305695E-4</v>
      </c>
      <c r="M1662">
        <v>1.8851367976383199E-3</v>
      </c>
      <c r="N1662">
        <v>3.2381205146365E-4</v>
      </c>
      <c r="O1662">
        <v>5.5073671176114801E-5</v>
      </c>
      <c r="P1662">
        <v>2.7486460996838701E-3</v>
      </c>
    </row>
    <row r="1663" spans="1:16" x14ac:dyDescent="0.35">
      <c r="A1663" s="13" t="s">
        <v>2749</v>
      </c>
      <c r="B1663" s="13" t="s">
        <v>2691</v>
      </c>
      <c r="C1663" s="13" t="s">
        <v>620</v>
      </c>
      <c r="D1663" s="13">
        <v>3.3322755539981602E-5</v>
      </c>
      <c r="E1663" s="13">
        <v>7.6818287756656199E-5</v>
      </c>
      <c r="F1663">
        <v>1.5620340342494701E-4</v>
      </c>
      <c r="G1663">
        <v>1.02232307586264E-4</v>
      </c>
      <c r="H1663">
        <v>2.6696413127492503E-4</v>
      </c>
      <c r="I1663">
        <v>3.9286264628278998E-6</v>
      </c>
      <c r="J1663">
        <v>1.2786951820964801E-4</v>
      </c>
      <c r="K1663">
        <v>1.2574013055653501E-4</v>
      </c>
      <c r="L1663">
        <v>6.4403261828157503E-5</v>
      </c>
      <c r="M1663">
        <v>1.21455817516451E-4</v>
      </c>
      <c r="N1663">
        <v>2.26496347081329E-5</v>
      </c>
      <c r="O1663">
        <v>3.8410022991533504E-6</v>
      </c>
      <c r="P1663">
        <v>1.81067658665002E-4</v>
      </c>
    </row>
    <row r="1664" spans="1:16" x14ac:dyDescent="0.35">
      <c r="A1664" s="13" t="s">
        <v>2750</v>
      </c>
      <c r="B1664" s="13" t="s">
        <v>2691</v>
      </c>
      <c r="C1664" s="13" t="s">
        <v>1722</v>
      </c>
      <c r="D1664" s="13">
        <v>7.2892682379179098E-6</v>
      </c>
      <c r="E1664" s="13">
        <v>2.1097085878087198E-5</v>
      </c>
      <c r="F1664">
        <v>5.1764083400015898E-5</v>
      </c>
      <c r="G1664">
        <v>2.1106724459771501E-5</v>
      </c>
      <c r="H1664">
        <v>6.9983658188132303E-5</v>
      </c>
      <c r="I1664">
        <v>1.32102958414765E-6</v>
      </c>
      <c r="J1664">
        <v>3.4401692465924701E-5</v>
      </c>
      <c r="K1664">
        <v>4.62964468008146E-5</v>
      </c>
      <c r="L1664">
        <v>2.30502202599867E-5</v>
      </c>
      <c r="M1664">
        <v>2.8772641338207E-5</v>
      </c>
      <c r="N1664">
        <v>5.9860753705479901E-6</v>
      </c>
      <c r="O1664">
        <v>1.0298448286016399E-6</v>
      </c>
      <c r="P1664">
        <v>5.7776156964855498E-5</v>
      </c>
    </row>
    <row r="1665" spans="1:16" x14ac:dyDescent="0.35">
      <c r="A1665" s="13" t="s">
        <v>2751</v>
      </c>
      <c r="B1665" s="13" t="s">
        <v>2691</v>
      </c>
      <c r="C1665" s="13" t="s">
        <v>2752</v>
      </c>
      <c r="D1665" s="13">
        <v>1.27123335118974E-6</v>
      </c>
      <c r="E1665" s="13">
        <v>3.7874428343779301E-6</v>
      </c>
      <c r="F1665">
        <v>1.1301826305350101E-5</v>
      </c>
      <c r="G1665">
        <v>3.8448515927451603E-6</v>
      </c>
      <c r="H1665">
        <v>1.2251347399793299E-5</v>
      </c>
      <c r="I1665">
        <v>2.65818384301935E-7</v>
      </c>
      <c r="J1665">
        <v>6.6413247936610896E-6</v>
      </c>
      <c r="K1665">
        <v>8.7855774087460908E-6</v>
      </c>
      <c r="L1665">
        <v>4.4209993189755498E-6</v>
      </c>
      <c r="M1665">
        <v>4.5575151669655398E-6</v>
      </c>
      <c r="N1665">
        <v>1.0181256685287201E-6</v>
      </c>
      <c r="O1665">
        <v>1.7122503913030099E-7</v>
      </c>
      <c r="P1665">
        <v>1.04602902268515E-5</v>
      </c>
    </row>
    <row r="1666" spans="1:16" x14ac:dyDescent="0.35">
      <c r="A1666" s="13" t="s">
        <v>2753</v>
      </c>
      <c r="B1666" s="13" t="s">
        <v>2691</v>
      </c>
      <c r="C1666" s="13" t="s">
        <v>2754</v>
      </c>
      <c r="D1666" s="13">
        <v>4.1560077394096598E-6</v>
      </c>
      <c r="E1666" s="13">
        <v>1.20001549894912E-5</v>
      </c>
      <c r="F1666">
        <v>3.4453418014980401E-5</v>
      </c>
      <c r="G1666">
        <v>1.28281060037009E-5</v>
      </c>
      <c r="H1666">
        <v>4.0265825909871203E-5</v>
      </c>
      <c r="I1666">
        <v>9.1523714815135601E-7</v>
      </c>
      <c r="J1666">
        <v>2.3722695109031801E-5</v>
      </c>
      <c r="K1666">
        <v>3.1476550537285798E-5</v>
      </c>
      <c r="L1666">
        <v>1.54659600123272E-5</v>
      </c>
      <c r="M1666">
        <v>1.5528338397601801E-5</v>
      </c>
      <c r="N1666">
        <v>3.5083572022703002E-6</v>
      </c>
      <c r="O1666">
        <v>5.7313055353621902E-7</v>
      </c>
      <c r="P1666">
        <v>3.5197305769947002E-5</v>
      </c>
    </row>
    <row r="1667" spans="1:16" x14ac:dyDescent="0.35">
      <c r="A1667" s="13" t="s">
        <v>2755</v>
      </c>
      <c r="B1667" s="13" t="s">
        <v>2691</v>
      </c>
      <c r="C1667" s="13" t="s">
        <v>2501</v>
      </c>
      <c r="D1667" s="13">
        <v>2.24303080624691E-5</v>
      </c>
      <c r="E1667" s="13">
        <v>7.0182676766629499E-5</v>
      </c>
      <c r="F1667">
        <v>1.4497139018053201E-4</v>
      </c>
      <c r="G1667">
        <v>5.9798218159489598E-5</v>
      </c>
      <c r="H1667">
        <v>2.2818347238950801E-4</v>
      </c>
      <c r="I1667">
        <v>3.7277099013721602E-6</v>
      </c>
      <c r="J1667">
        <v>9.02356260670973E-5</v>
      </c>
      <c r="K1667">
        <v>1.04428696290927E-4</v>
      </c>
      <c r="L1667">
        <v>6.1634440022703793E-5</v>
      </c>
      <c r="M1667">
        <v>1.0073756753130799E-4</v>
      </c>
      <c r="N1667">
        <v>2.0866478378759799E-5</v>
      </c>
      <c r="O1667">
        <v>4.0395678349479402E-6</v>
      </c>
      <c r="P1667">
        <v>1.95012311292286E-4</v>
      </c>
    </row>
    <row r="1668" spans="1:16" x14ac:dyDescent="0.35">
      <c r="A1668" s="13" t="s">
        <v>2756</v>
      </c>
      <c r="B1668" s="13" t="s">
        <v>2691</v>
      </c>
      <c r="C1668" s="13" t="s">
        <v>2757</v>
      </c>
      <c r="D1668" s="13">
        <v>1.3010131848097299E-6</v>
      </c>
      <c r="E1668" s="13">
        <v>3.9496299085268502E-6</v>
      </c>
      <c r="F1668">
        <v>1.2446526187831001E-5</v>
      </c>
      <c r="G1668">
        <v>4.5524877360711097E-6</v>
      </c>
      <c r="H1668">
        <v>1.2635271982232501E-5</v>
      </c>
      <c r="I1668">
        <v>2.5360162495608501E-7</v>
      </c>
      <c r="J1668">
        <v>5.5573692521294404E-6</v>
      </c>
      <c r="K1668">
        <v>6.5751005338653603E-6</v>
      </c>
      <c r="L1668">
        <v>4.0840965261772398E-6</v>
      </c>
      <c r="M1668">
        <v>3.9193264589242798E-6</v>
      </c>
      <c r="N1668">
        <v>9.0657653868462195E-7</v>
      </c>
      <c r="O1668">
        <v>1.8155878894950799E-7</v>
      </c>
      <c r="P1668">
        <v>1.0399291325388101E-5</v>
      </c>
    </row>
    <row r="1669" spans="1:16" x14ac:dyDescent="0.35">
      <c r="A1669" s="13" t="s">
        <v>2758</v>
      </c>
      <c r="B1669" s="13" t="s">
        <v>2691</v>
      </c>
      <c r="C1669" s="13" t="s">
        <v>241</v>
      </c>
      <c r="D1669" s="13">
        <v>2.14164242997724E-5</v>
      </c>
      <c r="E1669" s="13">
        <v>4.9442866468204903E-5</v>
      </c>
      <c r="F1669">
        <v>1.04724323851509E-4</v>
      </c>
      <c r="G1669">
        <v>6.5937682281604494E-5</v>
      </c>
      <c r="H1669">
        <v>1.72381875848923E-4</v>
      </c>
      <c r="I1669">
        <v>2.5733283334213999E-6</v>
      </c>
      <c r="J1669">
        <v>7.7797096448347898E-5</v>
      </c>
      <c r="K1669">
        <v>7.9261362719108803E-5</v>
      </c>
      <c r="L1669">
        <v>4.2172577099603201E-5</v>
      </c>
      <c r="M1669">
        <v>8.0068536029942594E-5</v>
      </c>
      <c r="N1669">
        <v>1.4236302336913801E-5</v>
      </c>
      <c r="O1669">
        <v>2.46704728409211E-6</v>
      </c>
      <c r="P1669">
        <v>1.2166670266962801E-4</v>
      </c>
    </row>
    <row r="1670" spans="1:16" x14ac:dyDescent="0.35">
      <c r="A1670" s="13" t="s">
        <v>2759</v>
      </c>
      <c r="B1670" s="13" t="s">
        <v>2691</v>
      </c>
      <c r="C1670" s="13" t="s">
        <v>94</v>
      </c>
      <c r="D1670" s="13">
        <v>2.8881118420459799E-5</v>
      </c>
      <c r="E1670" s="13">
        <v>6.8420761292615196E-5</v>
      </c>
      <c r="F1670">
        <v>1.28725163417889E-4</v>
      </c>
      <c r="G1670">
        <v>7.1323087432430499E-5</v>
      </c>
      <c r="H1670">
        <v>2.2116650886745199E-4</v>
      </c>
      <c r="I1670">
        <v>3.5048140023817798E-6</v>
      </c>
      <c r="J1670">
        <v>1.2371395933984499E-4</v>
      </c>
      <c r="K1670">
        <v>1.21519322702247E-4</v>
      </c>
      <c r="L1670">
        <v>6.00318720798933E-5</v>
      </c>
      <c r="M1670">
        <v>1.0954765430012799E-4</v>
      </c>
      <c r="N1670">
        <v>2.1417155397550302E-5</v>
      </c>
      <c r="O1670">
        <v>3.5809722404194001E-6</v>
      </c>
      <c r="P1670">
        <v>1.4907345494842201E-4</v>
      </c>
    </row>
    <row r="1671" spans="1:16" x14ac:dyDescent="0.35">
      <c r="A1671" s="13" t="s">
        <v>2760</v>
      </c>
      <c r="B1671" s="13" t="s">
        <v>2691</v>
      </c>
      <c r="C1671" s="13" t="s">
        <v>249</v>
      </c>
      <c r="D1671" s="13">
        <v>3.66684649086654E-5</v>
      </c>
      <c r="E1671" s="13">
        <v>7.5206056516206697E-5</v>
      </c>
      <c r="F1671">
        <v>1.2971504732229899E-4</v>
      </c>
      <c r="G1671">
        <v>7.11084681662978E-5</v>
      </c>
      <c r="H1671">
        <v>2.1917573566476099E-4</v>
      </c>
      <c r="I1671">
        <v>3.2937717054451E-6</v>
      </c>
      <c r="J1671">
        <v>1.17938262998131E-4</v>
      </c>
      <c r="K1671">
        <v>1.0838642081985301E-4</v>
      </c>
      <c r="L1671">
        <v>5.4601990914375403E-5</v>
      </c>
      <c r="M1671">
        <v>1.2339942156682201E-4</v>
      </c>
      <c r="N1671">
        <v>2.3225042628656598E-5</v>
      </c>
      <c r="O1671">
        <v>3.76301461141173E-6</v>
      </c>
      <c r="P1671">
        <v>1.33477171769611E-4</v>
      </c>
    </row>
    <row r="1672" spans="1:16" x14ac:dyDescent="0.35">
      <c r="A1672" s="13" t="s">
        <v>2761</v>
      </c>
      <c r="B1672" s="13" t="s">
        <v>2691</v>
      </c>
      <c r="C1672" s="13" t="s">
        <v>2762</v>
      </c>
      <c r="D1672" s="13">
        <v>1.75965659109906E-5</v>
      </c>
      <c r="E1672" s="13">
        <v>4.6612203115901702E-5</v>
      </c>
      <c r="F1672">
        <v>1.09340134070733E-4</v>
      </c>
      <c r="G1672">
        <v>5.07513990408413E-5</v>
      </c>
      <c r="H1672">
        <v>1.56154680773236E-4</v>
      </c>
      <c r="I1672">
        <v>2.6313295872523701E-6</v>
      </c>
      <c r="J1672">
        <v>7.1760608740549604E-5</v>
      </c>
      <c r="K1672">
        <v>8.8535711636374495E-5</v>
      </c>
      <c r="L1672">
        <v>4.5008733454036099E-5</v>
      </c>
      <c r="M1672">
        <v>6.5199541831678995E-5</v>
      </c>
      <c r="N1672">
        <v>1.3018199005844299E-5</v>
      </c>
      <c r="O1672">
        <v>2.23007447685851E-6</v>
      </c>
      <c r="P1672">
        <v>1.19392225194144E-4</v>
      </c>
    </row>
    <row r="1673" spans="1:16" x14ac:dyDescent="0.35">
      <c r="A1673" s="13" t="s">
        <v>2763</v>
      </c>
      <c r="B1673" s="13" t="s">
        <v>2691</v>
      </c>
      <c r="C1673" s="13" t="s">
        <v>2764</v>
      </c>
      <c r="D1673" s="13">
        <v>1.2888840896864601E-5</v>
      </c>
      <c r="E1673" s="13">
        <v>3.6983508846292198E-5</v>
      </c>
      <c r="F1673">
        <v>1.1402305433302999E-4</v>
      </c>
      <c r="G1673">
        <v>5.9323190115571399E-5</v>
      </c>
      <c r="H1673">
        <v>1.26166330139471E-4</v>
      </c>
      <c r="I1673">
        <v>2.6642349126678298E-6</v>
      </c>
      <c r="J1673">
        <v>6.8971004434958396E-5</v>
      </c>
      <c r="K1673">
        <v>7.9985216587535207E-5</v>
      </c>
      <c r="L1673">
        <v>4.1913049299873798E-5</v>
      </c>
      <c r="M1673">
        <v>4.7967324768880398E-5</v>
      </c>
      <c r="N1673">
        <v>9.4364828688904996E-6</v>
      </c>
      <c r="O1673">
        <v>1.66425814229225E-6</v>
      </c>
      <c r="P1673">
        <v>9.8974430265735196E-5</v>
      </c>
    </row>
    <row r="1674" spans="1:16" x14ac:dyDescent="0.35">
      <c r="A1674" s="13" t="s">
        <v>2765</v>
      </c>
      <c r="B1674" s="13" t="s">
        <v>2691</v>
      </c>
      <c r="C1674" s="13" t="s">
        <v>2766</v>
      </c>
      <c r="D1674" s="13">
        <v>1.9855979650460399E-6</v>
      </c>
      <c r="E1674" s="13">
        <v>6.3518370633426496E-6</v>
      </c>
      <c r="F1674">
        <v>1.4627350413563801E-5</v>
      </c>
      <c r="G1674">
        <v>4.9072349572915003E-6</v>
      </c>
      <c r="H1674">
        <v>2.0009846672433001E-5</v>
      </c>
      <c r="I1674">
        <v>3.6815445022521698E-7</v>
      </c>
      <c r="J1674">
        <v>8.0594260429538799E-6</v>
      </c>
      <c r="K1674">
        <v>9.5641423167071694E-6</v>
      </c>
      <c r="L1674">
        <v>6.1338327233173102E-6</v>
      </c>
      <c r="M1674">
        <v>8.2930591072224193E-6</v>
      </c>
      <c r="N1674">
        <v>1.7380043774573E-6</v>
      </c>
      <c r="O1674">
        <v>3.6586917671136898E-7</v>
      </c>
      <c r="P1674">
        <v>1.8904345690191202E-5</v>
      </c>
    </row>
    <row r="1675" spans="1:16" x14ac:dyDescent="0.35">
      <c r="A1675" s="13" t="s">
        <v>2767</v>
      </c>
      <c r="B1675" s="13" t="s">
        <v>2691</v>
      </c>
      <c r="C1675" s="13" t="s">
        <v>2768</v>
      </c>
      <c r="D1675" s="13">
        <v>6.9352838801886599E-6</v>
      </c>
      <c r="E1675" s="13">
        <v>1.07180395556222E-5</v>
      </c>
      <c r="F1675">
        <v>2.7116515706592599E-5</v>
      </c>
      <c r="G1675">
        <v>2.6880246554512399E-5</v>
      </c>
      <c r="H1675">
        <v>4.3571205558899702E-5</v>
      </c>
      <c r="I1675">
        <v>1.2414238870865799E-6</v>
      </c>
      <c r="J1675">
        <v>7.2501239535752998E-5</v>
      </c>
      <c r="K1675">
        <v>3.63068806762979E-5</v>
      </c>
      <c r="L1675">
        <v>1.6051187003970901E-5</v>
      </c>
      <c r="M1675">
        <v>2.3938683233116601E-5</v>
      </c>
      <c r="N1675">
        <v>4.0335108306545804E-6</v>
      </c>
      <c r="O1675">
        <v>5.9346168582603303E-7</v>
      </c>
      <c r="P1675">
        <v>2.6947696297079502E-5</v>
      </c>
    </row>
    <row r="1676" spans="1:16" x14ac:dyDescent="0.35">
      <c r="A1676" s="13" t="s">
        <v>2769</v>
      </c>
      <c r="B1676" s="13" t="s">
        <v>2691</v>
      </c>
      <c r="C1676" s="13" t="s">
        <v>1115</v>
      </c>
      <c r="D1676" s="13">
        <v>2.2551824977146101E-5</v>
      </c>
      <c r="E1676" s="13">
        <v>7.0120113643956197E-5</v>
      </c>
      <c r="F1676">
        <v>1.2342472105886199E-4</v>
      </c>
      <c r="G1676">
        <v>6.07065750085367E-5</v>
      </c>
      <c r="H1676">
        <v>2.2312651645167001E-4</v>
      </c>
      <c r="I1676">
        <v>3.2581410616784501E-6</v>
      </c>
      <c r="J1676">
        <v>8.7325240934430699E-5</v>
      </c>
      <c r="K1676">
        <v>9.5854852808744894E-5</v>
      </c>
      <c r="L1676">
        <v>5.3512722591975098E-5</v>
      </c>
      <c r="M1676">
        <v>1.27231007612823E-4</v>
      </c>
      <c r="N1676">
        <v>2.2375792947301599E-5</v>
      </c>
      <c r="O1676">
        <v>4.0969887886136299E-6</v>
      </c>
      <c r="P1676">
        <v>1.80031442339255E-4</v>
      </c>
    </row>
    <row r="1677" spans="1:16" x14ac:dyDescent="0.35">
      <c r="A1677" s="13" t="s">
        <v>2770</v>
      </c>
      <c r="B1677" s="13" t="s">
        <v>2691</v>
      </c>
      <c r="C1677" s="13" t="s">
        <v>2771</v>
      </c>
      <c r="D1677" s="13">
        <v>2.4075060234744201E-3</v>
      </c>
      <c r="E1677" s="13">
        <v>5.7324950582820604E-3</v>
      </c>
      <c r="F1677">
        <v>1.02904964362789E-2</v>
      </c>
      <c r="G1677">
        <v>7.5177613902382796E-3</v>
      </c>
      <c r="H1677">
        <v>1.7277663960140199E-2</v>
      </c>
      <c r="I1677">
        <v>2.5402071021044301E-4</v>
      </c>
      <c r="J1677">
        <v>1.0502828141011901E-2</v>
      </c>
      <c r="K1677">
        <v>8.0286724445996303E-3</v>
      </c>
      <c r="L1677">
        <v>4.0480651020706098E-3</v>
      </c>
      <c r="M1677">
        <v>1.1277518912358699E-2</v>
      </c>
      <c r="N1677">
        <v>1.7501780947657599E-3</v>
      </c>
      <c r="O1677">
        <v>2.8155526511214302E-4</v>
      </c>
      <c r="P1677">
        <v>1.07108272151388E-2</v>
      </c>
    </row>
    <row r="1678" spans="1:16" x14ac:dyDescent="0.35">
      <c r="A1678" s="13" t="s">
        <v>2772</v>
      </c>
      <c r="B1678" s="13" t="s">
        <v>2691</v>
      </c>
      <c r="C1678" s="13" t="s">
        <v>255</v>
      </c>
      <c r="D1678" s="13">
        <v>1.49801475982588E-4</v>
      </c>
      <c r="E1678" s="13">
        <v>4.1870834296212702E-4</v>
      </c>
      <c r="F1678">
        <v>1.41826928982533E-3</v>
      </c>
      <c r="G1678">
        <v>4.8907229308870002E-4</v>
      </c>
      <c r="H1678">
        <v>1.2501476353830199E-3</v>
      </c>
      <c r="I1678">
        <v>2.4103562283852301E-5</v>
      </c>
      <c r="J1678">
        <v>5.7761789252632899E-4</v>
      </c>
      <c r="K1678">
        <v>7.3320141356718598E-4</v>
      </c>
      <c r="L1678">
        <v>3.9528316751905003E-4</v>
      </c>
      <c r="M1678">
        <v>4.5015079517859503E-4</v>
      </c>
      <c r="N1678">
        <v>9.4129741692321295E-5</v>
      </c>
      <c r="O1678">
        <v>1.6859460583871199E-5</v>
      </c>
      <c r="P1678">
        <v>9.9492802034263899E-4</v>
      </c>
    </row>
    <row r="1679" spans="1:16" x14ac:dyDescent="0.35">
      <c r="A1679" s="13" t="s">
        <v>2773</v>
      </c>
      <c r="B1679" s="13" t="s">
        <v>2691</v>
      </c>
      <c r="C1679" s="13" t="s">
        <v>259</v>
      </c>
      <c r="D1679" s="13">
        <v>1.12602910981983E-6</v>
      </c>
      <c r="E1679" s="13">
        <v>3.30573190454484E-6</v>
      </c>
      <c r="F1679">
        <v>1.0850700365139499E-5</v>
      </c>
      <c r="G1679">
        <v>3.4372284396276601E-6</v>
      </c>
      <c r="H1679">
        <v>9.9275724198347006E-6</v>
      </c>
      <c r="I1679">
        <v>1.8301470903728401E-7</v>
      </c>
      <c r="J1679">
        <v>4.1083479563820703E-6</v>
      </c>
      <c r="K1679">
        <v>5.1223120825290996E-6</v>
      </c>
      <c r="L1679">
        <v>2.9946994553805898E-6</v>
      </c>
      <c r="M1679">
        <v>3.3070324980440701E-6</v>
      </c>
      <c r="N1679">
        <v>7.3250799874986395E-7</v>
      </c>
      <c r="O1679" s="10">
        <v>1.39384980933303E-7</v>
      </c>
      <c r="P1679">
        <v>7.9230414777966698E-6</v>
      </c>
    </row>
    <row r="1680" spans="1:16" x14ac:dyDescent="0.35">
      <c r="A1680" s="13" t="s">
        <v>2774</v>
      </c>
      <c r="B1680" s="13" t="s">
        <v>2691</v>
      </c>
      <c r="C1680" s="13" t="s">
        <v>2775</v>
      </c>
      <c r="D1680" s="13">
        <v>1.1901629246269101E-6</v>
      </c>
      <c r="E1680" s="13">
        <v>3.76266421269469E-6</v>
      </c>
      <c r="F1680">
        <v>8.9925122593109208E-6</v>
      </c>
      <c r="G1680">
        <v>3.6675647581971301E-6</v>
      </c>
      <c r="H1680">
        <v>1.2639477460724E-5</v>
      </c>
      <c r="I1680">
        <v>2.13633717566387E-7</v>
      </c>
      <c r="J1680">
        <v>4.8950918595763104E-6</v>
      </c>
      <c r="K1680">
        <v>6.0144068031674201E-6</v>
      </c>
      <c r="L1680">
        <v>3.5445860190371298E-6</v>
      </c>
      <c r="M1680">
        <v>4.6599000794187502E-6</v>
      </c>
      <c r="N1680">
        <v>1.0262791004486001E-6</v>
      </c>
      <c r="O1680" s="10">
        <v>1.97516304959443E-7</v>
      </c>
      <c r="P1680">
        <v>1.0335005476794801E-5</v>
      </c>
    </row>
    <row r="1681" spans="1:16" x14ac:dyDescent="0.35">
      <c r="A1681" s="13" t="s">
        <v>2776</v>
      </c>
      <c r="B1681" s="13" t="s">
        <v>2691</v>
      </c>
      <c r="C1681" s="13" t="s">
        <v>1564</v>
      </c>
      <c r="D1681" s="13">
        <v>1.0360771295414699E-6</v>
      </c>
      <c r="E1681" s="13">
        <v>3.04399821183142E-6</v>
      </c>
      <c r="F1681">
        <v>1.0308885848882801E-5</v>
      </c>
      <c r="G1681">
        <v>3.6210109896333402E-6</v>
      </c>
      <c r="H1681">
        <v>9.3765247441612597E-6</v>
      </c>
      <c r="I1681" s="10">
        <v>1.8469725190177101E-7</v>
      </c>
      <c r="J1681">
        <v>4.2237601135856298E-6</v>
      </c>
      <c r="K1681">
        <v>5.0827682368134602E-6</v>
      </c>
      <c r="L1681">
        <v>2.9741810324015E-6</v>
      </c>
      <c r="M1681">
        <v>3.0904286518992199E-6</v>
      </c>
      <c r="N1681">
        <v>6.7524812076039405E-7</v>
      </c>
      <c r="O1681" s="10">
        <v>1.29286626375341E-7</v>
      </c>
      <c r="P1681">
        <v>7.4900500023671703E-6</v>
      </c>
    </row>
    <row r="1682" spans="1:16" x14ac:dyDescent="0.35">
      <c r="A1682" s="13" t="s">
        <v>2777</v>
      </c>
      <c r="B1682" s="13" t="s">
        <v>2691</v>
      </c>
      <c r="C1682" s="13" t="s">
        <v>110</v>
      </c>
      <c r="D1682" s="13">
        <v>1.6233491576895799E-4</v>
      </c>
      <c r="E1682" s="13">
        <v>4.38719448456631E-4</v>
      </c>
      <c r="F1682">
        <v>7.6109657760701002E-4</v>
      </c>
      <c r="G1682">
        <v>4.4548081975226699E-4</v>
      </c>
      <c r="H1682">
        <v>1.40643832781691E-3</v>
      </c>
      <c r="I1682">
        <v>1.9738120125699501E-5</v>
      </c>
      <c r="J1682">
        <v>6.4673343305776405E-4</v>
      </c>
      <c r="K1682">
        <v>6.0800026059253196E-4</v>
      </c>
      <c r="L1682">
        <v>3.22671331317074E-4</v>
      </c>
      <c r="M1682">
        <v>7.9896528249014695E-4</v>
      </c>
      <c r="N1682">
        <v>1.36855576151309E-4</v>
      </c>
      <c r="O1682">
        <v>2.3418944303342499E-5</v>
      </c>
      <c r="P1682">
        <v>1.0213664369249399E-3</v>
      </c>
    </row>
    <row r="1683" spans="1:16" x14ac:dyDescent="0.35">
      <c r="A1683" s="13" t="s">
        <v>2778</v>
      </c>
      <c r="B1683" s="13" t="s">
        <v>2691</v>
      </c>
      <c r="C1683" s="13" t="s">
        <v>2779</v>
      </c>
      <c r="D1683" s="13">
        <v>2.7943817276975401E-5</v>
      </c>
      <c r="E1683" s="13">
        <v>6.6452952992785902E-5</v>
      </c>
      <c r="F1683">
        <v>1.3125179177428601E-4</v>
      </c>
      <c r="G1683">
        <v>9.1455763906094398E-5</v>
      </c>
      <c r="H1683">
        <v>2.3070067482604899E-4</v>
      </c>
      <c r="I1683">
        <v>3.31959450491456E-6</v>
      </c>
      <c r="J1683">
        <v>1.11065462053875E-4</v>
      </c>
      <c r="K1683">
        <v>1.04139292931911E-4</v>
      </c>
      <c r="L1683">
        <v>5.41615475094611E-5</v>
      </c>
      <c r="M1683">
        <v>1.0833671904854101E-4</v>
      </c>
      <c r="N1683">
        <v>1.9717124345991899E-5</v>
      </c>
      <c r="O1683">
        <v>3.3682500658080601E-6</v>
      </c>
      <c r="P1683">
        <v>1.5758434302311799E-4</v>
      </c>
    </row>
    <row r="1684" spans="1:16" x14ac:dyDescent="0.35">
      <c r="A1684" s="13" t="s">
        <v>2780</v>
      </c>
      <c r="B1684" s="13" t="s">
        <v>2691</v>
      </c>
      <c r="C1684" s="13" t="s">
        <v>2781</v>
      </c>
      <c r="D1684" s="13">
        <v>7.12118697588506E-6</v>
      </c>
      <c r="E1684" s="13">
        <v>1.6463385267174E-5</v>
      </c>
      <c r="F1684">
        <v>4.2495422086357597E-5</v>
      </c>
      <c r="G1684">
        <v>3.2854786675227301E-5</v>
      </c>
      <c r="H1684">
        <v>6.2187711563390003E-5</v>
      </c>
      <c r="I1684">
        <v>1.4982545769267001E-6</v>
      </c>
      <c r="J1684">
        <v>4.7757323650621403E-5</v>
      </c>
      <c r="K1684">
        <v>3.8850806374293397E-5</v>
      </c>
      <c r="L1684">
        <v>2.1663498509342E-5</v>
      </c>
      <c r="M1684">
        <v>2.5452996367620699E-5</v>
      </c>
      <c r="N1684">
        <v>4.6078196465458599E-6</v>
      </c>
      <c r="O1684">
        <v>8.1275548180259003E-7</v>
      </c>
      <c r="P1684">
        <v>4.3538055887275299E-5</v>
      </c>
    </row>
    <row r="1685" spans="1:16" x14ac:dyDescent="0.35">
      <c r="A1685" s="13" t="s">
        <v>2782</v>
      </c>
      <c r="B1685" s="13" t="s">
        <v>2691</v>
      </c>
      <c r="C1685" s="13" t="s">
        <v>2783</v>
      </c>
      <c r="D1685" s="13">
        <v>1.28691068655004E-5</v>
      </c>
      <c r="E1685" s="13">
        <v>3.44559542946737E-5</v>
      </c>
      <c r="F1685">
        <v>6.5617013312364197E-5</v>
      </c>
      <c r="G1685">
        <v>3.9884355869131601E-5</v>
      </c>
      <c r="H1685">
        <v>1.1686652819746199E-4</v>
      </c>
      <c r="I1685">
        <v>1.67004592781134E-6</v>
      </c>
      <c r="J1685">
        <v>5.3604962002352497E-5</v>
      </c>
      <c r="K1685">
        <v>5.2297292112182802E-5</v>
      </c>
      <c r="L1685">
        <v>2.74482790064515E-5</v>
      </c>
      <c r="M1685">
        <v>5.50474649510375E-5</v>
      </c>
      <c r="N1685">
        <v>1.02998233969842E-5</v>
      </c>
      <c r="O1685">
        <v>1.7719003306031699E-6</v>
      </c>
      <c r="P1685">
        <v>8.2051917514495198E-5</v>
      </c>
    </row>
    <row r="1686" spans="1:16" x14ac:dyDescent="0.35">
      <c r="A1686" s="13" t="s">
        <v>2784</v>
      </c>
      <c r="B1686" s="13" t="s">
        <v>2691</v>
      </c>
      <c r="C1686" s="13" t="s">
        <v>1577</v>
      </c>
      <c r="D1686" s="13">
        <v>4.9148793927874897E-5</v>
      </c>
      <c r="E1686" s="13">
        <v>9.77712062245488E-5</v>
      </c>
      <c r="F1686">
        <v>1.6580993931689E-4</v>
      </c>
      <c r="G1686">
        <v>9.0253205364667795E-5</v>
      </c>
      <c r="H1686">
        <v>2.8179463654350902E-4</v>
      </c>
      <c r="I1686">
        <v>4.2390682752151599E-6</v>
      </c>
      <c r="J1686">
        <v>1.4431411198638901E-4</v>
      </c>
      <c r="K1686">
        <v>1.3603476178458099E-4</v>
      </c>
      <c r="L1686">
        <v>6.9728549161723495E-5</v>
      </c>
      <c r="M1686">
        <v>1.59458854368891E-4</v>
      </c>
      <c r="N1686">
        <v>3.1144189704081998E-5</v>
      </c>
      <c r="O1686">
        <v>5.0403265911287298E-6</v>
      </c>
      <c r="P1686">
        <v>1.6543740026144199E-4</v>
      </c>
    </row>
    <row r="1687" spans="1:16" x14ac:dyDescent="0.35">
      <c r="A1687" s="13" t="s">
        <v>2785</v>
      </c>
      <c r="B1687" s="13" t="s">
        <v>2691</v>
      </c>
      <c r="C1687" s="13" t="s">
        <v>2786</v>
      </c>
      <c r="D1687" s="13">
        <v>1.6725147832737202E-5</v>
      </c>
      <c r="E1687" s="13">
        <v>4.17457463173886E-5</v>
      </c>
      <c r="F1687">
        <v>8.8683399138994904E-5</v>
      </c>
      <c r="G1687">
        <v>4.0725022799698097E-5</v>
      </c>
      <c r="H1687">
        <v>1.3858924446223401E-4</v>
      </c>
      <c r="I1687">
        <v>2.32168090399877E-6</v>
      </c>
      <c r="J1687">
        <v>6.9178717212878599E-5</v>
      </c>
      <c r="K1687">
        <v>8.2009051864329597E-5</v>
      </c>
      <c r="L1687">
        <v>4.0372304533342702E-5</v>
      </c>
      <c r="M1687">
        <v>6.23336897628619E-5</v>
      </c>
      <c r="N1687">
        <v>1.25285580354458E-5</v>
      </c>
      <c r="O1687">
        <v>2.15166878831966E-6</v>
      </c>
      <c r="P1687">
        <v>1.0260655843670299E-4</v>
      </c>
    </row>
    <row r="1688" spans="1:16" x14ac:dyDescent="0.35">
      <c r="A1688" s="13" t="s">
        <v>2787</v>
      </c>
      <c r="B1688" s="13" t="s">
        <v>2691</v>
      </c>
      <c r="C1688" s="13" t="s">
        <v>2788</v>
      </c>
      <c r="D1688" s="13">
        <v>1.18209629171137E-4</v>
      </c>
      <c r="E1688" s="13">
        <v>2.21513034857162E-4</v>
      </c>
      <c r="F1688">
        <v>3.80356660034342E-4</v>
      </c>
      <c r="G1688">
        <v>2.2468714310290301E-4</v>
      </c>
      <c r="H1688">
        <v>6.2822811629447599E-4</v>
      </c>
      <c r="I1688">
        <v>9.2951948321672994E-6</v>
      </c>
      <c r="J1688">
        <v>3.4238490499394902E-4</v>
      </c>
      <c r="K1688">
        <v>2.9241674570189399E-4</v>
      </c>
      <c r="L1688">
        <v>1.49568139536213E-4</v>
      </c>
      <c r="M1688">
        <v>3.8731552618590702E-4</v>
      </c>
      <c r="N1688">
        <v>6.7929080889931099E-5</v>
      </c>
      <c r="O1688">
        <v>1.08060885310511E-5</v>
      </c>
      <c r="P1688">
        <v>3.7390543060418101E-4</v>
      </c>
    </row>
    <row r="1689" spans="1:16" x14ac:dyDescent="0.35">
      <c r="A1689" s="13" t="s">
        <v>2789</v>
      </c>
      <c r="B1689" s="13" t="s">
        <v>2691</v>
      </c>
      <c r="C1689" s="13" t="s">
        <v>1591</v>
      </c>
      <c r="D1689" s="13">
        <v>1.38613562764019E-5</v>
      </c>
      <c r="E1689" s="13">
        <v>2.7174093829996301E-5</v>
      </c>
      <c r="F1689">
        <v>4.6889026876420399E-5</v>
      </c>
      <c r="G1689">
        <v>2.52694405416787E-5</v>
      </c>
      <c r="H1689">
        <v>7.9613455543399401E-5</v>
      </c>
      <c r="I1689">
        <v>1.22915177441016E-6</v>
      </c>
      <c r="J1689">
        <v>4.29933906284799E-5</v>
      </c>
      <c r="K1689">
        <v>4.1199606595955198E-5</v>
      </c>
      <c r="L1689">
        <v>2.06499169432756E-5</v>
      </c>
      <c r="M1689">
        <v>4.31945129177825E-5</v>
      </c>
      <c r="N1689">
        <v>8.4776763713169395E-6</v>
      </c>
      <c r="O1689">
        <v>1.3763648050691799E-6</v>
      </c>
      <c r="P1689">
        <v>4.8522726231505197E-5</v>
      </c>
    </row>
    <row r="1690" spans="1:16" x14ac:dyDescent="0.35">
      <c r="A1690" s="13" t="s">
        <v>2790</v>
      </c>
      <c r="B1690" s="13" t="s">
        <v>2691</v>
      </c>
      <c r="C1690" s="13" t="s">
        <v>2791</v>
      </c>
      <c r="D1690" s="13">
        <v>4.8527598155642298E-6</v>
      </c>
      <c r="E1690" s="13">
        <v>1.3706315004889E-5</v>
      </c>
      <c r="F1690">
        <v>4.05599447070947E-5</v>
      </c>
      <c r="G1690">
        <v>1.6148857657028E-5</v>
      </c>
      <c r="H1690">
        <v>4.6230900932652303E-5</v>
      </c>
      <c r="I1690">
        <v>1.02330018284655E-6</v>
      </c>
      <c r="J1690">
        <v>2.6796954760931301E-5</v>
      </c>
      <c r="K1690">
        <v>3.2897474631813697E-5</v>
      </c>
      <c r="L1690">
        <v>1.6215847336028301E-5</v>
      </c>
      <c r="M1690">
        <v>1.7893067968300601E-5</v>
      </c>
      <c r="N1690">
        <v>3.75746979070313E-6</v>
      </c>
      <c r="O1690">
        <v>6.2402034178181296E-7</v>
      </c>
      <c r="P1690">
        <v>3.7744076526985998E-5</v>
      </c>
    </row>
    <row r="1691" spans="1:16" x14ac:dyDescent="0.35">
      <c r="A1691" s="13" t="s">
        <v>2792</v>
      </c>
      <c r="B1691" s="13" t="s">
        <v>2691</v>
      </c>
      <c r="C1691" s="13" t="s">
        <v>2550</v>
      </c>
      <c r="D1691" s="13">
        <v>2.23293241944194E-5</v>
      </c>
      <c r="E1691" s="13">
        <v>6.6466100680796799E-5</v>
      </c>
      <c r="F1691">
        <v>1.6260164795208699E-4</v>
      </c>
      <c r="G1691">
        <v>7.2082006810482305E-5</v>
      </c>
      <c r="H1691">
        <v>2.19135191990117E-4</v>
      </c>
      <c r="I1691">
        <v>3.8664715548096103E-6</v>
      </c>
      <c r="J1691">
        <v>1.00256041797443E-4</v>
      </c>
      <c r="K1691">
        <v>1.29935957044195E-4</v>
      </c>
      <c r="L1691">
        <v>6.6229386081319196E-5</v>
      </c>
      <c r="M1691">
        <v>8.8136978064794896E-5</v>
      </c>
      <c r="N1691">
        <v>1.8004130267865399E-5</v>
      </c>
      <c r="O1691">
        <v>3.0970261563377198E-6</v>
      </c>
      <c r="P1691">
        <v>1.7341166607154601E-4</v>
      </c>
    </row>
    <row r="1692" spans="1:16" x14ac:dyDescent="0.35">
      <c r="A1692" s="13" t="s">
        <v>2793</v>
      </c>
      <c r="B1692" s="13" t="s">
        <v>2691</v>
      </c>
      <c r="C1692" s="13" t="s">
        <v>885</v>
      </c>
      <c r="D1692" s="13">
        <v>2.6358479067019799E-5</v>
      </c>
      <c r="E1692" s="13">
        <v>7.7334536774788601E-5</v>
      </c>
      <c r="F1692">
        <v>1.31846990056211E-4</v>
      </c>
      <c r="G1692">
        <v>7.2441374357098197E-5</v>
      </c>
      <c r="H1692">
        <v>2.44850279410814E-4</v>
      </c>
      <c r="I1692">
        <v>3.4601259578949299E-6</v>
      </c>
      <c r="J1692">
        <v>1.0497416606866001E-4</v>
      </c>
      <c r="K1692">
        <v>1.0478378498507599E-4</v>
      </c>
      <c r="L1692">
        <v>5.6581977688478698E-5</v>
      </c>
      <c r="M1692">
        <v>1.4580278620349399E-4</v>
      </c>
      <c r="N1692">
        <v>2.4561700019356799E-5</v>
      </c>
      <c r="O1692">
        <v>4.2888702856896502E-6</v>
      </c>
      <c r="P1692">
        <v>1.8541053964568399E-4</v>
      </c>
    </row>
    <row r="1693" spans="1:16" x14ac:dyDescent="0.35">
      <c r="A1693" s="13" t="s">
        <v>2794</v>
      </c>
      <c r="B1693" s="13" t="s">
        <v>2691</v>
      </c>
      <c r="C1693" s="13" t="s">
        <v>2553</v>
      </c>
      <c r="D1693" s="13">
        <v>1.64292421908918E-4</v>
      </c>
      <c r="E1693" s="13">
        <v>4.24085125665821E-4</v>
      </c>
      <c r="F1693">
        <v>7.4308740089494595E-4</v>
      </c>
      <c r="G1693">
        <v>4.5647065801751997E-4</v>
      </c>
      <c r="H1693">
        <v>1.37798164323008E-3</v>
      </c>
      <c r="I1693">
        <v>1.9203646743071799E-5</v>
      </c>
      <c r="J1693">
        <v>6.2879511459536003E-4</v>
      </c>
      <c r="K1693">
        <v>6.0136889339396603E-4</v>
      </c>
      <c r="L1693">
        <v>3.1274699555768802E-4</v>
      </c>
      <c r="M1693">
        <v>7.2446252232120998E-4</v>
      </c>
      <c r="N1693">
        <v>1.30492394285676E-4</v>
      </c>
      <c r="O1693">
        <v>2.19669851744277E-5</v>
      </c>
      <c r="P1693">
        <v>9.5494189520293202E-4</v>
      </c>
    </row>
    <row r="1694" spans="1:16" x14ac:dyDescent="0.35">
      <c r="A1694" s="13" t="s">
        <v>2795</v>
      </c>
      <c r="B1694" s="13" t="s">
        <v>2691</v>
      </c>
      <c r="C1694" s="13" t="s">
        <v>283</v>
      </c>
      <c r="D1694" s="13">
        <v>2.01851938561711E-5</v>
      </c>
      <c r="E1694" s="13">
        <v>5.4208812753036198E-5</v>
      </c>
      <c r="F1694">
        <v>9.9180002330530499E-5</v>
      </c>
      <c r="G1694">
        <v>6.4774852596296095E-5</v>
      </c>
      <c r="H1694">
        <v>1.8232534443972099E-4</v>
      </c>
      <c r="I1694">
        <v>2.5651030077479799E-6</v>
      </c>
      <c r="J1694">
        <v>8.3547969787588902E-5</v>
      </c>
      <c r="K1694">
        <v>8.1685315544645495E-5</v>
      </c>
      <c r="L1694">
        <v>4.1797554928152102E-5</v>
      </c>
      <c r="M1694">
        <v>8.8721008492468007E-5</v>
      </c>
      <c r="N1694">
        <v>1.6501902402587402E-5</v>
      </c>
      <c r="O1694">
        <v>2.7750188208560401E-6</v>
      </c>
      <c r="P1694">
        <v>1.2217773439799899E-4</v>
      </c>
    </row>
    <row r="1695" spans="1:16" x14ac:dyDescent="0.35">
      <c r="A1695" s="13" t="s">
        <v>2796</v>
      </c>
      <c r="B1695" s="13" t="s">
        <v>2691</v>
      </c>
      <c r="C1695" s="13" t="s">
        <v>2797</v>
      </c>
      <c r="D1695" s="13">
        <v>1.84420719558516E-5</v>
      </c>
      <c r="E1695" s="13">
        <v>5.54237114154956E-5</v>
      </c>
      <c r="F1695">
        <v>1.54637860245078E-4</v>
      </c>
      <c r="G1695">
        <v>5.6273919651195198E-5</v>
      </c>
      <c r="H1695">
        <v>1.7994236164859E-4</v>
      </c>
      <c r="I1695">
        <v>3.8331065948500498E-6</v>
      </c>
      <c r="J1695">
        <v>9.7234716963312095E-5</v>
      </c>
      <c r="K1695">
        <v>1.3280052954498401E-4</v>
      </c>
      <c r="L1695">
        <v>6.6137715622168397E-5</v>
      </c>
      <c r="M1695">
        <v>7.1055810648828395E-5</v>
      </c>
      <c r="N1695">
        <v>1.53153724629059E-5</v>
      </c>
      <c r="O1695">
        <v>2.5874100518509201E-6</v>
      </c>
      <c r="P1695">
        <v>1.5686624981487899E-4</v>
      </c>
    </row>
    <row r="1696" spans="1:16" x14ac:dyDescent="0.35">
      <c r="A1696" s="13" t="s">
        <v>2798</v>
      </c>
      <c r="B1696" s="13" t="s">
        <v>2691</v>
      </c>
      <c r="C1696" s="13" t="s">
        <v>2799</v>
      </c>
      <c r="D1696" s="13">
        <v>4.3980641736622402E-5</v>
      </c>
      <c r="E1696" s="13">
        <v>8.6618748172777302E-5</v>
      </c>
      <c r="F1696">
        <v>1.48992537153589E-4</v>
      </c>
      <c r="G1696">
        <v>8.2815458697584499E-5</v>
      </c>
      <c r="H1696">
        <v>2.5528854162735597E-4</v>
      </c>
      <c r="I1696">
        <v>3.9322005435292704E-6</v>
      </c>
      <c r="J1696">
        <v>1.3628450976727001E-4</v>
      </c>
      <c r="K1696">
        <v>1.2717757690538999E-4</v>
      </c>
      <c r="L1696">
        <v>6.5138209560346898E-5</v>
      </c>
      <c r="M1696">
        <v>1.4688667177574499E-4</v>
      </c>
      <c r="N1696">
        <v>2.8636890734780298E-5</v>
      </c>
      <c r="O1696">
        <v>4.6460317354700403E-6</v>
      </c>
      <c r="P1696">
        <v>1.47445619398501E-4</v>
      </c>
    </row>
    <row r="1697" spans="1:16" x14ac:dyDescent="0.35">
      <c r="A1697" s="13" t="s">
        <v>2800</v>
      </c>
      <c r="B1697" s="13" t="s">
        <v>2691</v>
      </c>
      <c r="C1697" s="13" t="s">
        <v>2289</v>
      </c>
      <c r="D1697" s="13">
        <v>2.72003280518463E-6</v>
      </c>
      <c r="E1697" s="13">
        <v>8.6406997981218097E-6</v>
      </c>
      <c r="F1697">
        <v>1.9969170130159199E-5</v>
      </c>
      <c r="G1697">
        <v>7.1385344356123498E-6</v>
      </c>
      <c r="H1697">
        <v>2.8054167144000202E-5</v>
      </c>
      <c r="I1697">
        <v>4.9479073657491405E-7</v>
      </c>
      <c r="J1697">
        <v>1.10936397820182E-5</v>
      </c>
      <c r="K1697">
        <v>1.3327803787921301E-5</v>
      </c>
      <c r="L1697">
        <v>8.2143304230595593E-6</v>
      </c>
      <c r="M1697">
        <v>1.11815421086221E-5</v>
      </c>
      <c r="N1697">
        <v>2.3942610760009901E-6</v>
      </c>
      <c r="O1697">
        <v>4.8557217154874904E-7</v>
      </c>
      <c r="P1697">
        <v>2.4846265115692199E-5</v>
      </c>
    </row>
    <row r="1698" spans="1:16" x14ac:dyDescent="0.35">
      <c r="A1698" s="13" t="s">
        <v>2801</v>
      </c>
      <c r="B1698" s="13" t="s">
        <v>2691</v>
      </c>
      <c r="C1698" s="13" t="s">
        <v>294</v>
      </c>
      <c r="D1698" s="13">
        <v>6.0174197520476798E-5</v>
      </c>
      <c r="E1698" s="13">
        <v>1.50371750449607E-4</v>
      </c>
      <c r="F1698">
        <v>2.7609720725827098E-4</v>
      </c>
      <c r="G1698">
        <v>1.5930063917080401E-4</v>
      </c>
      <c r="H1698">
        <v>4.8253397957604999E-4</v>
      </c>
      <c r="I1698">
        <v>7.2757510556558304E-6</v>
      </c>
      <c r="J1698">
        <v>2.61628735426952E-4</v>
      </c>
      <c r="K1698">
        <v>2.4401179243506099E-4</v>
      </c>
      <c r="L1698">
        <v>1.21730566914157E-4</v>
      </c>
      <c r="M1698">
        <v>2.4650909608373202E-4</v>
      </c>
      <c r="N1698">
        <v>4.6003304930242799E-5</v>
      </c>
      <c r="O1698">
        <v>7.6861362553325196E-6</v>
      </c>
      <c r="P1698">
        <v>3.19382538248069E-4</v>
      </c>
    </row>
    <row r="1699" spans="1:16" x14ac:dyDescent="0.35">
      <c r="A1699" s="13" t="s">
        <v>2802</v>
      </c>
      <c r="B1699" s="13" t="s">
        <v>2691</v>
      </c>
      <c r="C1699" s="13" t="s">
        <v>2803</v>
      </c>
      <c r="D1699" s="13">
        <v>2.0952896051025399E-3</v>
      </c>
      <c r="E1699" s="13">
        <v>4.4194997937343902E-3</v>
      </c>
      <c r="F1699">
        <v>7.2549231427229098E-3</v>
      </c>
      <c r="G1699">
        <v>6.3676359927458299E-3</v>
      </c>
      <c r="H1699">
        <v>1.30015601714016E-2</v>
      </c>
      <c r="I1699">
        <v>1.98233878674006E-4</v>
      </c>
      <c r="J1699">
        <v>8.1110203211185398E-3</v>
      </c>
      <c r="K1699">
        <v>5.52871819050874E-3</v>
      </c>
      <c r="L1699">
        <v>2.8870556054092101E-3</v>
      </c>
      <c r="M1699">
        <v>9.8858756970937305E-3</v>
      </c>
      <c r="N1699">
        <v>1.4471969251491699E-3</v>
      </c>
      <c r="O1699">
        <v>2.1819025466160999E-4</v>
      </c>
      <c r="P1699">
        <v>7.4903064868250104E-3</v>
      </c>
    </row>
    <row r="1700" spans="1:16" x14ac:dyDescent="0.35">
      <c r="A1700" s="13" t="s">
        <v>2804</v>
      </c>
      <c r="B1700" s="13" t="s">
        <v>2691</v>
      </c>
      <c r="C1700" s="13" t="s">
        <v>2805</v>
      </c>
      <c r="D1700" s="13">
        <v>1.2675622543980699E-4</v>
      </c>
      <c r="E1700" s="13">
        <v>3.11449481017192E-4</v>
      </c>
      <c r="F1700">
        <v>5.2918557027420302E-4</v>
      </c>
      <c r="G1700">
        <v>3.7733036151668399E-4</v>
      </c>
      <c r="H1700">
        <v>9.4051618061436902E-4</v>
      </c>
      <c r="I1700">
        <v>1.3434355388635399E-5</v>
      </c>
      <c r="J1700">
        <v>5.1083392660864803E-4</v>
      </c>
      <c r="K1700">
        <v>4.0436536750828E-4</v>
      </c>
      <c r="L1700">
        <v>2.0643630848328799E-4</v>
      </c>
      <c r="M1700">
        <v>6.0773139207102704E-4</v>
      </c>
      <c r="N1700">
        <v>9.8315816252262406E-5</v>
      </c>
      <c r="O1700">
        <v>1.5326171247908298E-5</v>
      </c>
      <c r="P1700">
        <v>5.7800553236962596E-4</v>
      </c>
    </row>
    <row r="1701" spans="1:16" x14ac:dyDescent="0.35">
      <c r="A1701" s="13" t="s">
        <v>2806</v>
      </c>
      <c r="B1701" s="13" t="s">
        <v>2691</v>
      </c>
      <c r="C1701" s="13" t="s">
        <v>2807</v>
      </c>
      <c r="D1701" s="13">
        <v>1.21008060047766E-4</v>
      </c>
      <c r="E1701" s="13">
        <v>2.3106724095712399E-4</v>
      </c>
      <c r="F1701">
        <v>5.6334431706773396E-4</v>
      </c>
      <c r="G1701">
        <v>5.1078248912626097E-4</v>
      </c>
      <c r="H1701">
        <v>8.4554370066261899E-4</v>
      </c>
      <c r="I1701">
        <v>2.2998478918968999E-5</v>
      </c>
      <c r="J1701">
        <v>8.7040911955011595E-4</v>
      </c>
      <c r="K1701">
        <v>5.5449284735275195E-4</v>
      </c>
      <c r="L1701">
        <v>3.1971201352076702E-4</v>
      </c>
      <c r="M1701">
        <v>4.44920828010257E-4</v>
      </c>
      <c r="N1701">
        <v>6.5361397881334894E-5</v>
      </c>
      <c r="O1701">
        <v>1.16776182456594E-5</v>
      </c>
      <c r="P1701">
        <v>5.5215411459997503E-4</v>
      </c>
    </row>
    <row r="1702" spans="1:16" x14ac:dyDescent="0.35">
      <c r="A1702" s="13" t="s">
        <v>2808</v>
      </c>
      <c r="B1702" s="13" t="s">
        <v>2691</v>
      </c>
      <c r="C1702" s="13" t="s">
        <v>1615</v>
      </c>
      <c r="D1702" s="13">
        <v>7.0563664642923403E-5</v>
      </c>
      <c r="E1702" s="13">
        <v>1.8436098886536099E-4</v>
      </c>
      <c r="F1702">
        <v>3.3156970587021198E-4</v>
      </c>
      <c r="G1702">
        <v>2.17581508894583E-4</v>
      </c>
      <c r="H1702">
        <v>5.9376615680279104E-4</v>
      </c>
      <c r="I1702">
        <v>8.5719763261963703E-6</v>
      </c>
      <c r="J1702">
        <v>2.9506161691702202E-4</v>
      </c>
      <c r="K1702">
        <v>2.7585801476829799E-4</v>
      </c>
      <c r="L1702">
        <v>1.3895913555282699E-4</v>
      </c>
      <c r="M1702">
        <v>3.1524734204930397E-4</v>
      </c>
      <c r="N1702">
        <v>5.6203862032578102E-5</v>
      </c>
      <c r="O1702">
        <v>9.2978220525677604E-6</v>
      </c>
      <c r="P1702">
        <v>3.83542631343207E-4</v>
      </c>
    </row>
    <row r="1703" spans="1:16" x14ac:dyDescent="0.35">
      <c r="A1703" s="13" t="s">
        <v>2809</v>
      </c>
      <c r="B1703" s="13" t="s">
        <v>2691</v>
      </c>
      <c r="C1703" s="13" t="s">
        <v>1619</v>
      </c>
      <c r="D1703" s="13">
        <v>7.9980566744661001E-6</v>
      </c>
      <c r="E1703" s="13">
        <v>2.02944725530448E-5</v>
      </c>
      <c r="F1703">
        <v>5.4819676832321097E-5</v>
      </c>
      <c r="G1703">
        <v>2.8083616084874599E-5</v>
      </c>
      <c r="H1703">
        <v>7.0513863374632903E-5</v>
      </c>
      <c r="I1703">
        <v>1.63647593640925E-6</v>
      </c>
      <c r="J1703">
        <v>4.0198430514001202E-5</v>
      </c>
      <c r="K1703">
        <v>3.8807844009232502E-5</v>
      </c>
      <c r="L1703">
        <v>2.52822963815909E-5</v>
      </c>
      <c r="M1703">
        <v>2.69422847140241E-5</v>
      </c>
      <c r="N1703">
        <v>4.9805772112351497E-6</v>
      </c>
      <c r="O1703">
        <v>1.03849114697864E-6</v>
      </c>
      <c r="P1703">
        <v>5.7971506409700399E-5</v>
      </c>
    </row>
    <row r="1704" spans="1:16" x14ac:dyDescent="0.35">
      <c r="A1704" s="13" t="s">
        <v>2810</v>
      </c>
      <c r="B1704" s="13" t="s">
        <v>2691</v>
      </c>
      <c r="C1704" s="13" t="s">
        <v>1621</v>
      </c>
      <c r="D1704" s="13">
        <v>5.9120469799545398E-6</v>
      </c>
      <c r="E1704" s="13">
        <v>1.6955399958622E-5</v>
      </c>
      <c r="F1704">
        <v>3.8369503563395299E-5</v>
      </c>
      <c r="G1704">
        <v>2.2159210330134402E-5</v>
      </c>
      <c r="H1704">
        <v>5.90181101186932E-5</v>
      </c>
      <c r="I1704">
        <v>9.1396829217457796E-7</v>
      </c>
      <c r="J1704">
        <v>2.4871457838433899E-5</v>
      </c>
      <c r="K1704">
        <v>2.7969061677412902E-5</v>
      </c>
      <c r="L1704">
        <v>1.5069592775350199E-5</v>
      </c>
      <c r="M1704">
        <v>2.5208937174438399E-5</v>
      </c>
      <c r="N1704">
        <v>4.70009018580463E-6</v>
      </c>
      <c r="O1704">
        <v>8.2458225706219204E-7</v>
      </c>
      <c r="P1704">
        <v>4.2793433978322803E-5</v>
      </c>
    </row>
    <row r="1705" spans="1:16" x14ac:dyDescent="0.35">
      <c r="A1705" s="13" t="s">
        <v>2811</v>
      </c>
      <c r="B1705" s="13" t="s">
        <v>2691</v>
      </c>
      <c r="C1705" s="13" t="s">
        <v>1453</v>
      </c>
      <c r="D1705" s="13">
        <v>9.5394603346460001E-7</v>
      </c>
      <c r="E1705" s="13">
        <v>1.79820685390956E-6</v>
      </c>
      <c r="F1705">
        <v>4.4121330695432303E-6</v>
      </c>
      <c r="G1705">
        <v>2.9140087018251101E-6</v>
      </c>
      <c r="H1705">
        <v>6.0259609890581897E-6</v>
      </c>
      <c r="I1705">
        <v>1.68342632277773E-7</v>
      </c>
      <c r="J1705">
        <v>5.0778547379817897E-6</v>
      </c>
      <c r="K1705">
        <v>3.7641392144560602E-6</v>
      </c>
      <c r="L1705">
        <v>2.4420885987308601E-6</v>
      </c>
      <c r="M1705">
        <v>2.4851514279749201E-6</v>
      </c>
      <c r="N1705">
        <v>4.3373404091097398E-7</v>
      </c>
      <c r="O1705">
        <v>9.0502647875305997E-8</v>
      </c>
      <c r="P1705">
        <v>4.3276774869735796E-6</v>
      </c>
    </row>
    <row r="1706" spans="1:16" x14ac:dyDescent="0.35">
      <c r="A1706" s="13" t="s">
        <v>2812</v>
      </c>
      <c r="B1706" s="13" t="s">
        <v>2691</v>
      </c>
      <c r="C1706" s="13" t="s">
        <v>1627</v>
      </c>
      <c r="D1706" s="13">
        <v>2.8333894028073901E-5</v>
      </c>
      <c r="E1706" s="13">
        <v>7.4078931751399795E-5</v>
      </c>
      <c r="F1706">
        <v>1.2192029754081E-4</v>
      </c>
      <c r="G1706">
        <v>7.42763196413421E-5</v>
      </c>
      <c r="H1706">
        <v>2.31597063472628E-4</v>
      </c>
      <c r="I1706">
        <v>3.1646204723731899E-6</v>
      </c>
      <c r="J1706">
        <v>1.11046381869949E-4</v>
      </c>
      <c r="K1706">
        <v>9.8171862123565197E-5</v>
      </c>
      <c r="L1706">
        <v>5.16682906590988E-5</v>
      </c>
      <c r="M1706">
        <v>1.36688755239368E-4</v>
      </c>
      <c r="N1706">
        <v>2.3515743450620701E-5</v>
      </c>
      <c r="O1706">
        <v>3.9203410966007899E-6</v>
      </c>
      <c r="P1706">
        <v>1.6219561517780601E-4</v>
      </c>
    </row>
    <row r="1707" spans="1:16" x14ac:dyDescent="0.35">
      <c r="A1707" s="13" t="s">
        <v>2813</v>
      </c>
      <c r="B1707" s="13" t="s">
        <v>2691</v>
      </c>
      <c r="C1707" s="13" t="s">
        <v>2814</v>
      </c>
      <c r="D1707" s="13">
        <v>2.04122212007604E-5</v>
      </c>
      <c r="E1707" s="13">
        <v>5.0648036055864302E-5</v>
      </c>
      <c r="F1707">
        <v>1.00106240411086E-4</v>
      </c>
      <c r="G1707">
        <v>5.2424711882440798E-5</v>
      </c>
      <c r="H1707">
        <v>1.6731385304405701E-4</v>
      </c>
      <c r="I1707">
        <v>2.7134983317548901E-6</v>
      </c>
      <c r="J1707">
        <v>8.6197713460626097E-5</v>
      </c>
      <c r="K1707">
        <v>9.5477351427334899E-5</v>
      </c>
      <c r="L1707">
        <v>4.6894121910895999E-5</v>
      </c>
      <c r="M1707">
        <v>8.0693039331524604E-5</v>
      </c>
      <c r="N1707">
        <v>1.55849202565204E-5</v>
      </c>
      <c r="O1707">
        <v>2.6475391958805099E-6</v>
      </c>
      <c r="P1707">
        <v>1.1834934948497501E-4</v>
      </c>
    </row>
    <row r="1708" spans="1:16" x14ac:dyDescent="0.35">
      <c r="A1708" s="13" t="s">
        <v>2815</v>
      </c>
      <c r="B1708" s="13" t="s">
        <v>2691</v>
      </c>
      <c r="C1708" s="13" t="s">
        <v>923</v>
      </c>
      <c r="D1708" s="13">
        <v>9.0933214768391204E-7</v>
      </c>
      <c r="E1708" s="13">
        <v>2.8434568487108802E-6</v>
      </c>
      <c r="F1708">
        <v>8.6842506790066004E-6</v>
      </c>
      <c r="G1708">
        <v>3.0311103643919598E-6</v>
      </c>
      <c r="H1708">
        <v>8.9149619519852593E-6</v>
      </c>
      <c r="I1708">
        <v>1.6805513787325801E-7</v>
      </c>
      <c r="J1708">
        <v>3.6270769957493701E-6</v>
      </c>
      <c r="K1708">
        <v>4.4562727046006201E-6</v>
      </c>
      <c r="L1708">
        <v>2.74966773076386E-6</v>
      </c>
      <c r="M1708">
        <v>2.8427159205401699E-6</v>
      </c>
      <c r="N1708">
        <v>6.6040665263535798E-7</v>
      </c>
      <c r="O1708" s="10">
        <v>1.31300473967967E-7</v>
      </c>
      <c r="P1708">
        <v>7.3737418010183998E-6</v>
      </c>
    </row>
    <row r="1709" spans="1:16" x14ac:dyDescent="0.35">
      <c r="A1709" s="13" t="s">
        <v>2816</v>
      </c>
      <c r="B1709" s="13" t="s">
        <v>2691</v>
      </c>
      <c r="C1709" s="13" t="s">
        <v>2817</v>
      </c>
      <c r="D1709" s="13">
        <v>6.07315220770241E-5</v>
      </c>
      <c r="E1709" s="13">
        <v>1.5451350225306E-4</v>
      </c>
      <c r="F1709">
        <v>2.34799854592412E-4</v>
      </c>
      <c r="G1709">
        <v>1.4129896160040701E-4</v>
      </c>
      <c r="H1709">
        <v>4.5875618260638601E-4</v>
      </c>
      <c r="I1709">
        <v>6.03881487286796E-6</v>
      </c>
      <c r="J1709">
        <v>2.0672257064427999E-4</v>
      </c>
      <c r="K1709">
        <v>1.8576536084061599E-4</v>
      </c>
      <c r="L1709">
        <v>9.6278110574530599E-5</v>
      </c>
      <c r="M1709">
        <v>2.9920637685208599E-4</v>
      </c>
      <c r="N1709">
        <v>5.1516615698588101E-5</v>
      </c>
      <c r="O1709">
        <v>8.1445610553913705E-6</v>
      </c>
      <c r="P1709">
        <v>3.0602644576014498E-4</v>
      </c>
    </row>
    <row r="1710" spans="1:16" x14ac:dyDescent="0.35">
      <c r="A1710" s="13" t="s">
        <v>2818</v>
      </c>
      <c r="B1710" s="13" t="s">
        <v>2691</v>
      </c>
      <c r="C1710" s="13" t="s">
        <v>1039</v>
      </c>
      <c r="D1710" s="13">
        <v>1.0657968735397701E-5</v>
      </c>
      <c r="E1710" s="13">
        <v>3.1724626407911798E-5</v>
      </c>
      <c r="F1710">
        <v>7.01693811676059E-5</v>
      </c>
      <c r="G1710">
        <v>3.3585712846174E-5</v>
      </c>
      <c r="H1710">
        <v>1.08388885007275E-4</v>
      </c>
      <c r="I1710">
        <v>1.7051890483053999E-6</v>
      </c>
      <c r="J1710">
        <v>4.3542545547378002E-5</v>
      </c>
      <c r="K1710">
        <v>5.0859993489192303E-5</v>
      </c>
      <c r="L1710">
        <v>2.8259404096246399E-5</v>
      </c>
      <c r="M1710">
        <v>4.4975627142182399E-5</v>
      </c>
      <c r="N1710">
        <v>8.9377868232803098E-6</v>
      </c>
      <c r="O1710">
        <v>1.6179286708758101E-6</v>
      </c>
      <c r="P1710">
        <v>8.2721714440711394E-5</v>
      </c>
    </row>
    <row r="1711" spans="1:16" x14ac:dyDescent="0.35">
      <c r="A1711" s="13" t="s">
        <v>2819</v>
      </c>
      <c r="B1711" s="13" t="s">
        <v>2691</v>
      </c>
      <c r="C1711" s="13" t="s">
        <v>150</v>
      </c>
      <c r="D1711" s="13">
        <v>1.19652394659688E-4</v>
      </c>
      <c r="E1711" s="13">
        <v>2.5895413068961998E-4</v>
      </c>
      <c r="F1711">
        <v>4.0400349051557E-4</v>
      </c>
      <c r="G1711">
        <v>4.38286549855481E-4</v>
      </c>
      <c r="H1711">
        <v>7.6845184322942397E-4</v>
      </c>
      <c r="I1711">
        <v>1.16492791764745E-5</v>
      </c>
      <c r="J1711">
        <v>5.4972841920964603E-4</v>
      </c>
      <c r="K1711">
        <v>3.0922028950710099E-4</v>
      </c>
      <c r="L1711">
        <v>1.59644444425575E-4</v>
      </c>
      <c r="M1711">
        <v>6.4267460279059498E-4</v>
      </c>
      <c r="N1711">
        <v>8.7215665998997106E-5</v>
      </c>
      <c r="O1711">
        <v>1.2916365944846901E-5</v>
      </c>
      <c r="P1711">
        <v>4.5287882740312798E-4</v>
      </c>
    </row>
    <row r="1712" spans="1:16" x14ac:dyDescent="0.35">
      <c r="A1712" s="13" t="s">
        <v>2820</v>
      </c>
      <c r="B1712" s="13" t="s">
        <v>2691</v>
      </c>
      <c r="C1712" s="13" t="s">
        <v>949</v>
      </c>
      <c r="D1712" s="13">
        <v>2.7561656940831401E-5</v>
      </c>
      <c r="E1712" s="13">
        <v>7.7288149734248596E-5</v>
      </c>
      <c r="F1712">
        <v>1.2378938014657E-4</v>
      </c>
      <c r="G1712">
        <v>7.0343763221292102E-5</v>
      </c>
      <c r="H1712">
        <v>2.37879885149893E-4</v>
      </c>
      <c r="I1712">
        <v>3.2361278961093301E-6</v>
      </c>
      <c r="J1712">
        <v>1.0769186547813399E-4</v>
      </c>
      <c r="K1712">
        <v>9.9560945387302705E-5</v>
      </c>
      <c r="L1712">
        <v>5.2877909879670498E-5</v>
      </c>
      <c r="M1712">
        <v>1.4610374492115901E-4</v>
      </c>
      <c r="N1712">
        <v>2.5005931252864999E-5</v>
      </c>
      <c r="O1712">
        <v>4.2012151627567099E-6</v>
      </c>
      <c r="P1712">
        <v>1.7115814270081401E-4</v>
      </c>
    </row>
    <row r="1713" spans="1:16" x14ac:dyDescent="0.35">
      <c r="A1713" s="13" t="s">
        <v>2821</v>
      </c>
      <c r="B1713" s="13" t="s">
        <v>2691</v>
      </c>
      <c r="C1713" s="13" t="s">
        <v>951</v>
      </c>
      <c r="D1713" s="13">
        <v>1.0495932029536399E-5</v>
      </c>
      <c r="E1713" s="13">
        <v>2.6763531396028202E-5</v>
      </c>
      <c r="F1713">
        <v>6.0887417465110598E-5</v>
      </c>
      <c r="G1713">
        <v>2.5529379057021701E-5</v>
      </c>
      <c r="H1713">
        <v>8.89706071428263E-5</v>
      </c>
      <c r="I1713">
        <v>1.54835870042474E-6</v>
      </c>
      <c r="J1713">
        <v>4.36950106361536E-5</v>
      </c>
      <c r="K1713">
        <v>5.4559936918151498E-5</v>
      </c>
      <c r="L1713">
        <v>2.7026606495119099E-5</v>
      </c>
      <c r="M1713">
        <v>3.77079298479605E-5</v>
      </c>
      <c r="N1713">
        <v>7.8612630650394003E-6</v>
      </c>
      <c r="O1713">
        <v>1.3538300032483199E-6</v>
      </c>
      <c r="P1713">
        <v>6.8657051258200894E-5</v>
      </c>
    </row>
    <row r="1714" spans="1:16" x14ac:dyDescent="0.35">
      <c r="A1714" s="13" t="s">
        <v>2822</v>
      </c>
      <c r="B1714" s="13" t="s">
        <v>2691</v>
      </c>
      <c r="C1714" s="13" t="s">
        <v>953</v>
      </c>
      <c r="D1714" s="13">
        <v>2.44996699480822E-6</v>
      </c>
      <c r="E1714" s="13">
        <v>7.1922424073547896E-6</v>
      </c>
      <c r="F1714">
        <v>1.45666464766972E-5</v>
      </c>
      <c r="G1714">
        <v>6.4452561966610201E-6</v>
      </c>
      <c r="H1714">
        <v>2.3825366878694901E-5</v>
      </c>
      <c r="I1714">
        <v>3.6868363465049901E-7</v>
      </c>
      <c r="J1714">
        <v>9.6280797210242902E-6</v>
      </c>
      <c r="K1714">
        <v>1.08980167530576E-5</v>
      </c>
      <c r="L1714">
        <v>6.1004606359661502E-6</v>
      </c>
      <c r="M1714">
        <v>1.0343971040172499E-5</v>
      </c>
      <c r="N1714">
        <v>2.1295203131382099E-6</v>
      </c>
      <c r="O1714" s="10">
        <v>3.8876317365658899E-7</v>
      </c>
      <c r="P1714">
        <v>1.8763472242647202E-5</v>
      </c>
    </row>
    <row r="1715" spans="1:16" x14ac:dyDescent="0.35">
      <c r="A1715" s="13" t="s">
        <v>2823</v>
      </c>
      <c r="B1715" s="13" t="s">
        <v>2691</v>
      </c>
      <c r="C1715" s="13" t="s">
        <v>1962</v>
      </c>
      <c r="D1715" s="13">
        <v>4.9415393968134802E-5</v>
      </c>
      <c r="E1715" s="13">
        <v>1.29463061275899E-4</v>
      </c>
      <c r="F1715">
        <v>2.42590485157963E-4</v>
      </c>
      <c r="G1715">
        <v>1.5805182039663399E-4</v>
      </c>
      <c r="H1715">
        <v>4.37868530480734E-4</v>
      </c>
      <c r="I1715">
        <v>6.3348589575061303E-6</v>
      </c>
      <c r="J1715">
        <v>2.0637577965893601E-4</v>
      </c>
      <c r="K1715">
        <v>2.0550864698478099E-4</v>
      </c>
      <c r="L1715">
        <v>1.03802349768371E-4</v>
      </c>
      <c r="M1715">
        <v>2.0731944517890001E-4</v>
      </c>
      <c r="N1715">
        <v>3.9006124499308397E-5</v>
      </c>
      <c r="O1715">
        <v>6.5653948342024997E-6</v>
      </c>
      <c r="P1715">
        <v>2.9172972515496202E-4</v>
      </c>
    </row>
    <row r="1716" spans="1:16" x14ac:dyDescent="0.35">
      <c r="A1716" s="13" t="s">
        <v>2824</v>
      </c>
      <c r="B1716" s="13" t="s">
        <v>271</v>
      </c>
      <c r="C1716" s="13" t="s">
        <v>2825</v>
      </c>
      <c r="D1716" s="13">
        <v>4.2475414649565201E-5</v>
      </c>
      <c r="E1716" s="13">
        <v>8.2265832182060196E-6</v>
      </c>
      <c r="F1716">
        <v>1.91427701094962E-5</v>
      </c>
      <c r="G1716">
        <v>1.2639558407379699E-4</v>
      </c>
      <c r="H1716">
        <v>1.22260898335062E-4</v>
      </c>
      <c r="I1716">
        <v>1.30341363472488E-5</v>
      </c>
      <c r="J1716">
        <v>6.49967373872478E-4</v>
      </c>
      <c r="K1716">
        <v>2.3841028779154001E-5</v>
      </c>
      <c r="L1716">
        <v>4.83766113628859E-5</v>
      </c>
      <c r="M1716">
        <v>1.6031976716291701E-4</v>
      </c>
      <c r="N1716">
        <v>1.04833892147086E-5</v>
      </c>
      <c r="O1716">
        <v>6.4084095566069599E-6</v>
      </c>
      <c r="P1716">
        <v>3.0884398208550401E-5</v>
      </c>
    </row>
    <row r="1717" spans="1:16" x14ac:dyDescent="0.35">
      <c r="A1717" s="13" t="s">
        <v>2826</v>
      </c>
      <c r="B1717" s="13" t="s">
        <v>271</v>
      </c>
      <c r="C1717" s="13" t="s">
        <v>204</v>
      </c>
      <c r="D1717" s="13">
        <v>1.5717615579460002E-2</v>
      </c>
      <c r="E1717" s="13">
        <v>9.5504355533633804E-4</v>
      </c>
      <c r="F1717">
        <v>2.3485886116047898E-3</v>
      </c>
      <c r="G1717">
        <v>4.15842658728569E-2</v>
      </c>
      <c r="H1717">
        <v>1.69930377468295E-2</v>
      </c>
      <c r="I1717">
        <v>1.8433332587705299E-3</v>
      </c>
      <c r="J1717">
        <v>4.8108787347492597E-2</v>
      </c>
      <c r="K1717">
        <v>3.2444261608996199E-3</v>
      </c>
      <c r="L1717">
        <v>7.2744150484781297E-3</v>
      </c>
      <c r="M1717">
        <v>2.0532951188045701E-2</v>
      </c>
      <c r="N1717">
        <v>1.7419647527364801E-3</v>
      </c>
      <c r="O1717">
        <v>4.8071947538098903E-4</v>
      </c>
      <c r="P1717">
        <v>1.79706671441309E-3</v>
      </c>
    </row>
    <row r="1718" spans="1:16" x14ac:dyDescent="0.35">
      <c r="A1718" s="13" t="s">
        <v>2827</v>
      </c>
      <c r="B1718" s="13" t="s">
        <v>271</v>
      </c>
      <c r="C1718" s="13" t="s">
        <v>471</v>
      </c>
      <c r="D1718" s="13">
        <v>1.2565168268437399E-4</v>
      </c>
      <c r="E1718" s="13">
        <v>2.5784909243572898E-5</v>
      </c>
      <c r="F1718">
        <v>3.6233020090141597E-5</v>
      </c>
      <c r="G1718">
        <v>5.4929161412543598E-4</v>
      </c>
      <c r="H1718">
        <v>4.8642081235249598E-4</v>
      </c>
      <c r="I1718">
        <v>3.3216121198495801E-5</v>
      </c>
      <c r="J1718">
        <v>1.3569045852512901E-3</v>
      </c>
      <c r="K1718">
        <v>8.9000039793551194E-5</v>
      </c>
      <c r="L1718">
        <v>1.1799846959865801E-4</v>
      </c>
      <c r="M1718">
        <v>6.3417794806760498E-4</v>
      </c>
      <c r="N1718">
        <v>5.2665576799748899E-5</v>
      </c>
      <c r="O1718">
        <v>1.57061861326326E-5</v>
      </c>
      <c r="P1718">
        <v>9.1917111742848706E-5</v>
      </c>
    </row>
    <row r="1719" spans="1:16" x14ac:dyDescent="0.35">
      <c r="A1719" s="13" t="s">
        <v>2828</v>
      </c>
      <c r="B1719" s="13" t="s">
        <v>271</v>
      </c>
      <c r="C1719" s="13" t="s">
        <v>2829</v>
      </c>
      <c r="D1719" s="13">
        <v>1.17123575904709E-4</v>
      </c>
      <c r="E1719" s="13">
        <v>6.6070947667235005E-5</v>
      </c>
      <c r="F1719">
        <v>1.31676748791509E-4</v>
      </c>
      <c r="G1719">
        <v>3.41475556709699E-4</v>
      </c>
      <c r="H1719">
        <v>4.6180988681428399E-4</v>
      </c>
      <c r="I1719">
        <v>4.4912063447477001E-5</v>
      </c>
      <c r="J1719">
        <v>2.8528301771209002E-3</v>
      </c>
      <c r="K1719">
        <v>1.14545639577513E-4</v>
      </c>
      <c r="L1719">
        <v>2.0790315925137999E-4</v>
      </c>
      <c r="M1719">
        <v>3.9357552948037899E-4</v>
      </c>
      <c r="N1719">
        <v>3.71888165771423E-5</v>
      </c>
      <c r="O1719">
        <v>2.1341215819273901E-5</v>
      </c>
      <c r="P1719">
        <v>1.70194985768458E-4</v>
      </c>
    </row>
    <row r="1720" spans="1:16" x14ac:dyDescent="0.35">
      <c r="A1720" s="13" t="s">
        <v>2830</v>
      </c>
      <c r="B1720" s="13" t="s">
        <v>271</v>
      </c>
      <c r="C1720" s="13" t="s">
        <v>2831</v>
      </c>
      <c r="D1720" s="13">
        <v>4.2676971223490301E-7</v>
      </c>
      <c r="E1720" s="13">
        <v>6.6174279118484306E-8</v>
      </c>
      <c r="F1720">
        <v>2.01195975110832E-7</v>
      </c>
      <c r="G1720">
        <v>1.1641863384935301E-6</v>
      </c>
      <c r="H1720">
        <v>1.1620069509893E-6</v>
      </c>
      <c r="I1720">
        <v>1.56462136453601E-7</v>
      </c>
      <c r="J1720">
        <v>4.0110601266215799E-6</v>
      </c>
      <c r="K1720">
        <v>2.6083544604509502E-7</v>
      </c>
      <c r="L1720">
        <v>5.7217954501109404E-7</v>
      </c>
      <c r="M1720">
        <v>1.05459781839808E-6</v>
      </c>
      <c r="N1720">
        <v>1.0806095860148E-7</v>
      </c>
      <c r="O1720">
        <v>6.2215790374600796E-8</v>
      </c>
      <c r="P1720">
        <v>3.1495896854588602E-7</v>
      </c>
    </row>
    <row r="1721" spans="1:16" x14ac:dyDescent="0.35">
      <c r="A1721" s="13" t="s">
        <v>2832</v>
      </c>
      <c r="B1721" s="13" t="s">
        <v>271</v>
      </c>
      <c r="C1721" s="13" t="s">
        <v>2833</v>
      </c>
      <c r="D1721" s="13">
        <v>2.76245575919023E-6</v>
      </c>
      <c r="E1721" s="13">
        <v>8.2693281203131205E-7</v>
      </c>
      <c r="F1721">
        <v>2.0067300535935599E-6</v>
      </c>
      <c r="G1721">
        <v>5.7705333404614799E-6</v>
      </c>
      <c r="H1721">
        <v>6.4297212580966298E-6</v>
      </c>
      <c r="I1721">
        <v>8.8242468027146598E-7</v>
      </c>
      <c r="J1721">
        <v>7.8010976979246303E-5</v>
      </c>
      <c r="K1721">
        <v>1.5273692853415301E-6</v>
      </c>
      <c r="L1721">
        <v>3.6332733138337901E-6</v>
      </c>
      <c r="M1721">
        <v>6.1235503922744198E-6</v>
      </c>
      <c r="N1721">
        <v>5.2769966070914104E-7</v>
      </c>
      <c r="O1721">
        <v>4.0280129525556902E-7</v>
      </c>
      <c r="P1721">
        <v>2.4080556607127401E-6</v>
      </c>
    </row>
    <row r="1722" spans="1:16" x14ac:dyDescent="0.35">
      <c r="A1722" s="13" t="s">
        <v>2834</v>
      </c>
      <c r="B1722" s="13" t="s">
        <v>271</v>
      </c>
      <c r="C1722" s="13" t="s">
        <v>342</v>
      </c>
      <c r="D1722" s="13">
        <v>1.6528096786505902E-5</v>
      </c>
      <c r="E1722" s="13">
        <v>8.5147502235572805E-6</v>
      </c>
      <c r="F1722">
        <v>1.7899515077057499E-5</v>
      </c>
      <c r="G1722">
        <v>6.99972538628294E-5</v>
      </c>
      <c r="H1722">
        <v>8.0087837890374997E-5</v>
      </c>
      <c r="I1722">
        <v>7.2065468440806897E-6</v>
      </c>
      <c r="J1722">
        <v>4.34414647569792E-4</v>
      </c>
      <c r="K1722">
        <v>1.47555584754131E-5</v>
      </c>
      <c r="L1722">
        <v>2.84202863679072E-5</v>
      </c>
      <c r="M1722">
        <v>1.00560405070398E-4</v>
      </c>
      <c r="N1722">
        <v>5.8568735805815204E-6</v>
      </c>
      <c r="O1722">
        <v>4.1253249260257203E-6</v>
      </c>
      <c r="P1722">
        <v>2.7425748632353801E-5</v>
      </c>
    </row>
    <row r="1723" spans="1:16" x14ac:dyDescent="0.35">
      <c r="A1723" s="13" t="s">
        <v>2835</v>
      </c>
      <c r="B1723" s="13" t="s">
        <v>271</v>
      </c>
      <c r="C1723" s="13" t="s">
        <v>2836</v>
      </c>
      <c r="D1723" s="13">
        <v>7.4092323627607004E-6</v>
      </c>
      <c r="E1723" s="13">
        <v>2.28730555924154E-6</v>
      </c>
      <c r="F1723">
        <v>5.9884475636608703E-6</v>
      </c>
      <c r="G1723">
        <v>2.1041290895863499E-5</v>
      </c>
      <c r="H1723">
        <v>2.2782799331072801E-5</v>
      </c>
      <c r="I1723">
        <v>3.0117530541786599E-6</v>
      </c>
      <c r="J1723">
        <v>2.0159163249045101E-4</v>
      </c>
      <c r="K1723">
        <v>4.8793740956370204E-6</v>
      </c>
      <c r="L1723">
        <v>1.1911243605372201E-5</v>
      </c>
      <c r="M1723">
        <v>2.3539384837431602E-5</v>
      </c>
      <c r="N1723">
        <v>1.8899809733421899E-6</v>
      </c>
      <c r="O1723">
        <v>1.42781221224227E-6</v>
      </c>
      <c r="P1723">
        <v>7.9538619781562904E-6</v>
      </c>
    </row>
    <row r="1724" spans="1:16" x14ac:dyDescent="0.35">
      <c r="A1724" s="13" t="s">
        <v>2837</v>
      </c>
      <c r="B1724" s="13" t="s">
        <v>271</v>
      </c>
      <c r="C1724" s="13" t="s">
        <v>255</v>
      </c>
      <c r="D1724" s="13">
        <v>1.6861341403604101E-5</v>
      </c>
      <c r="E1724" s="13">
        <v>3.2050297309576799E-6</v>
      </c>
      <c r="F1724">
        <v>7.0642330972762201E-6</v>
      </c>
      <c r="G1724">
        <v>3.6927447326701397E-5</v>
      </c>
      <c r="H1724">
        <v>2.63458790134311E-5</v>
      </c>
      <c r="I1724">
        <v>3.7677816719772899E-6</v>
      </c>
      <c r="J1724">
        <v>1.2867808868504701E-4</v>
      </c>
      <c r="K1724">
        <v>5.5474561909497598E-6</v>
      </c>
      <c r="L1724">
        <v>1.5490756800275899E-5</v>
      </c>
      <c r="M1724">
        <v>2.33914359221009E-5</v>
      </c>
      <c r="N1724">
        <v>2.52122946046419E-6</v>
      </c>
      <c r="O1724">
        <v>1.1613676851847999E-6</v>
      </c>
      <c r="P1724">
        <v>5.3405187003209997E-6</v>
      </c>
    </row>
    <row r="1725" spans="1:16" x14ac:dyDescent="0.35">
      <c r="A1725" s="13" t="s">
        <v>2838</v>
      </c>
      <c r="B1725" s="13" t="s">
        <v>271</v>
      </c>
      <c r="C1725" s="13" t="s">
        <v>1415</v>
      </c>
      <c r="D1725" s="13">
        <v>2.0445181725138901E-4</v>
      </c>
      <c r="E1725" s="13">
        <v>3.4833371245538099E-5</v>
      </c>
      <c r="F1725">
        <v>5.1751654951621298E-5</v>
      </c>
      <c r="G1725">
        <v>6.4848581208973397E-4</v>
      </c>
      <c r="H1725">
        <v>5.60716078838792E-4</v>
      </c>
      <c r="I1725">
        <v>4.35983223245737E-5</v>
      </c>
      <c r="J1725">
        <v>3.0175916806062602E-3</v>
      </c>
      <c r="K1725">
        <v>1.14585434619142E-4</v>
      </c>
      <c r="L1725">
        <v>1.5714048345734E-4</v>
      </c>
      <c r="M1725">
        <v>8.1114759548713705E-4</v>
      </c>
      <c r="N1725">
        <v>5.31999833922805E-5</v>
      </c>
      <c r="O1725">
        <v>2.05130855308793E-5</v>
      </c>
      <c r="P1725">
        <v>1.1162027755436499E-4</v>
      </c>
    </row>
    <row r="1726" spans="1:16" x14ac:dyDescent="0.35">
      <c r="A1726" s="13" t="s">
        <v>2839</v>
      </c>
      <c r="B1726" s="13" t="s">
        <v>271</v>
      </c>
      <c r="C1726" s="13" t="s">
        <v>510</v>
      </c>
      <c r="D1726" s="13">
        <v>5.2340619026773999E-6</v>
      </c>
      <c r="E1726" s="13">
        <v>1.0574030414093801E-6</v>
      </c>
      <c r="F1726">
        <v>2.36192780144176E-6</v>
      </c>
      <c r="G1726">
        <v>1.6439669392493299E-5</v>
      </c>
      <c r="H1726">
        <v>1.7845347253576699E-5</v>
      </c>
      <c r="I1726">
        <v>1.8793212423284399E-6</v>
      </c>
      <c r="J1726">
        <v>6.8873745420253995E-5</v>
      </c>
      <c r="K1726">
        <v>3.7805145171398198E-6</v>
      </c>
      <c r="L1726">
        <v>6.8482342727460596E-6</v>
      </c>
      <c r="M1726">
        <v>1.80117254025896E-5</v>
      </c>
      <c r="N1726">
        <v>1.63683465887972E-6</v>
      </c>
      <c r="O1726">
        <v>8.1630965949181403E-7</v>
      </c>
      <c r="P1726">
        <v>4.3157215417491203E-6</v>
      </c>
    </row>
    <row r="1727" spans="1:16" x14ac:dyDescent="0.35">
      <c r="A1727" s="13" t="s">
        <v>2840</v>
      </c>
      <c r="B1727" s="13" t="s">
        <v>271</v>
      </c>
      <c r="C1727" s="13" t="s">
        <v>2841</v>
      </c>
      <c r="D1727" s="13">
        <v>4.4840449472939998E-5</v>
      </c>
      <c r="E1727" s="13">
        <v>7.6932634392807496E-6</v>
      </c>
      <c r="F1727">
        <v>2.3427292136308001E-5</v>
      </c>
      <c r="G1727">
        <v>1.10221633674082E-4</v>
      </c>
      <c r="H1727">
        <v>9.8041978965992505E-5</v>
      </c>
      <c r="I1727">
        <v>1.51092845688998E-5</v>
      </c>
      <c r="J1727">
        <v>8.5266320262408302E-4</v>
      </c>
      <c r="K1727">
        <v>2.2105299487522099E-5</v>
      </c>
      <c r="L1727">
        <v>5.73203509576764E-5</v>
      </c>
      <c r="M1727">
        <v>9.4333457333246393E-5</v>
      </c>
      <c r="N1727">
        <v>9.3499348316797294E-6</v>
      </c>
      <c r="O1727">
        <v>5.8915800714407103E-6</v>
      </c>
      <c r="P1727">
        <v>2.6244690648637599E-5</v>
      </c>
    </row>
    <row r="1728" spans="1:16" x14ac:dyDescent="0.35">
      <c r="A1728" s="13" t="s">
        <v>2842</v>
      </c>
      <c r="B1728" s="13" t="s">
        <v>271</v>
      </c>
      <c r="C1728" s="13" t="s">
        <v>2843</v>
      </c>
      <c r="D1728" s="13">
        <v>6.4005665087369096E-6</v>
      </c>
      <c r="E1728" s="13">
        <v>1.88750065670153E-6</v>
      </c>
      <c r="F1728">
        <v>4.0706656388381602E-6</v>
      </c>
      <c r="G1728">
        <v>2.4360170353056999E-5</v>
      </c>
      <c r="H1728">
        <v>2.5056044606243299E-5</v>
      </c>
      <c r="I1728">
        <v>2.4126345076029099E-6</v>
      </c>
      <c r="J1728">
        <v>9.6868240041304794E-5</v>
      </c>
      <c r="K1728">
        <v>4.4669519066171503E-6</v>
      </c>
      <c r="L1728">
        <v>8.9695776883170792E-6</v>
      </c>
      <c r="M1728">
        <v>3.4302883076611399E-5</v>
      </c>
      <c r="N1728">
        <v>1.9790952354750902E-6</v>
      </c>
      <c r="O1728">
        <v>1.30801747203217E-6</v>
      </c>
      <c r="P1728">
        <v>6.9499772748282702E-6</v>
      </c>
    </row>
    <row r="1729" spans="1:16" x14ac:dyDescent="0.35">
      <c r="A1729" s="13" t="s">
        <v>2844</v>
      </c>
      <c r="B1729" s="13" t="s">
        <v>271</v>
      </c>
      <c r="C1729" s="13" t="s">
        <v>2845</v>
      </c>
      <c r="D1729" s="13">
        <v>1.08942205507769E-5</v>
      </c>
      <c r="E1729" s="13">
        <v>1.1729598122484999E-6</v>
      </c>
      <c r="F1729">
        <v>1.25738898091773E-6</v>
      </c>
      <c r="G1729">
        <v>2.07473567272568E-5</v>
      </c>
      <c r="H1729">
        <v>1.5594999570674899E-5</v>
      </c>
      <c r="I1729">
        <v>1.06264466587527E-6</v>
      </c>
      <c r="J1729">
        <v>7.35217380706333E-5</v>
      </c>
      <c r="K1729">
        <v>2.72446232934663E-6</v>
      </c>
      <c r="L1729">
        <v>3.72119741851533E-6</v>
      </c>
      <c r="M1729">
        <v>2.78707369141184E-5</v>
      </c>
      <c r="N1729">
        <v>1.47297084581183E-6</v>
      </c>
      <c r="O1729">
        <v>5.3379308773574996E-7</v>
      </c>
      <c r="P1729">
        <v>2.8126766005639101E-6</v>
      </c>
    </row>
    <row r="1730" spans="1:16" x14ac:dyDescent="0.35">
      <c r="A1730" s="13" t="s">
        <v>2846</v>
      </c>
      <c r="B1730" s="13" t="s">
        <v>271</v>
      </c>
      <c r="C1730" s="13" t="s">
        <v>2847</v>
      </c>
      <c r="D1730" s="13">
        <v>8.7271358809131404E-4</v>
      </c>
      <c r="E1730" s="13">
        <v>1.9183373861902101E-4</v>
      </c>
      <c r="F1730">
        <v>2.7535662671813402E-4</v>
      </c>
      <c r="G1730">
        <v>3.8837212508422499E-3</v>
      </c>
      <c r="H1730">
        <v>3.3448682581829299E-3</v>
      </c>
      <c r="I1730">
        <v>2.25941093038703E-4</v>
      </c>
      <c r="J1730">
        <v>7.9591840825559892E-3</v>
      </c>
      <c r="K1730">
        <v>5.2010094441937995E-4</v>
      </c>
      <c r="L1730">
        <v>7.7753279549619403E-4</v>
      </c>
      <c r="M1730">
        <v>6.8812699337189101E-3</v>
      </c>
      <c r="N1730">
        <v>2.8294589006044299E-4</v>
      </c>
      <c r="O1730">
        <v>1.34986439210849E-4</v>
      </c>
      <c r="P1730">
        <v>7.3342920634457301E-4</v>
      </c>
    </row>
    <row r="1731" spans="1:16" x14ac:dyDescent="0.35">
      <c r="A1731" s="13" t="s">
        <v>2848</v>
      </c>
      <c r="B1731" s="13" t="s">
        <v>271</v>
      </c>
      <c r="C1731" s="13" t="s">
        <v>2849</v>
      </c>
      <c r="D1731" s="13">
        <v>2.15944222238818E-5</v>
      </c>
      <c r="E1731" s="13">
        <v>8.9972331442821992E-6</v>
      </c>
      <c r="F1731">
        <v>1.45484483437495E-5</v>
      </c>
      <c r="G1731">
        <v>3.2215214193535503E-5</v>
      </c>
      <c r="H1731">
        <v>3.6672775612108201E-5</v>
      </c>
      <c r="I1731">
        <v>5.4217678935598403E-6</v>
      </c>
      <c r="J1731">
        <v>2.3267387596793599E-4</v>
      </c>
      <c r="K1731">
        <v>9.3527480712019799E-6</v>
      </c>
      <c r="L1731">
        <v>2.3195408390118602E-5</v>
      </c>
      <c r="M1731">
        <v>3.1225214537865297E-5</v>
      </c>
      <c r="N1731">
        <v>3.1765251133697298E-6</v>
      </c>
      <c r="O1731">
        <v>2.1359066449345299E-6</v>
      </c>
      <c r="P1731">
        <v>1.23939082987696E-5</v>
      </c>
    </row>
    <row r="1732" spans="1:16" x14ac:dyDescent="0.35">
      <c r="A1732" s="13" t="s">
        <v>2850</v>
      </c>
      <c r="B1732" s="13" t="s">
        <v>271</v>
      </c>
      <c r="C1732" s="13" t="s">
        <v>2851</v>
      </c>
      <c r="D1732" s="13">
        <v>1.3531011410680501E-4</v>
      </c>
      <c r="E1732" s="13">
        <v>2.5442240054299001E-5</v>
      </c>
      <c r="F1732">
        <v>3.1947897697082601E-5</v>
      </c>
      <c r="G1732">
        <v>6.2430524743358503E-4</v>
      </c>
      <c r="H1732">
        <v>4.6575427491256702E-4</v>
      </c>
      <c r="I1732">
        <v>2.9632941802084301E-5</v>
      </c>
      <c r="J1732">
        <v>1.31998048946735E-3</v>
      </c>
      <c r="K1732">
        <v>7.9445303612628605E-5</v>
      </c>
      <c r="L1732">
        <v>1.03096517306736E-4</v>
      </c>
      <c r="M1732">
        <v>7.0808292970178904E-4</v>
      </c>
      <c r="N1732">
        <v>4.9662781703090197E-5</v>
      </c>
      <c r="O1732">
        <v>1.4241311992195801E-5</v>
      </c>
      <c r="P1732">
        <v>8.1605365791672006E-5</v>
      </c>
    </row>
    <row r="1733" spans="1:16" x14ac:dyDescent="0.35">
      <c r="A1733" s="13" t="s">
        <v>2852</v>
      </c>
      <c r="B1733" s="13" t="s">
        <v>2853</v>
      </c>
      <c r="C1733" s="13" t="s">
        <v>2854</v>
      </c>
      <c r="D1733" s="13">
        <v>2.5316107959461401E-4</v>
      </c>
      <c r="E1733" s="13">
        <v>1.87763733219414E-4</v>
      </c>
      <c r="F1733">
        <v>3.2216125541215498E-4</v>
      </c>
      <c r="G1733">
        <v>8.8461079904729705E-4</v>
      </c>
      <c r="H1733">
        <v>1.3596724245294001E-3</v>
      </c>
      <c r="I1733">
        <v>5.19578074681843E-5</v>
      </c>
      <c r="J1733">
        <v>1.6917322318684999E-3</v>
      </c>
      <c r="K1733">
        <v>5.1120447741077001E-4</v>
      </c>
      <c r="L1733">
        <v>2.99336091326348E-4</v>
      </c>
      <c r="M1733">
        <v>5.2026497908665903E-3</v>
      </c>
      <c r="N1733">
        <v>4.80924253445765E-4</v>
      </c>
      <c r="O1733">
        <v>1.07656836739297E-4</v>
      </c>
      <c r="P1733">
        <v>1.4055813338311501E-4</v>
      </c>
    </row>
    <row r="1734" spans="1:16" x14ac:dyDescent="0.35">
      <c r="A1734" s="13" t="s">
        <v>2855</v>
      </c>
      <c r="B1734" s="13" t="s">
        <v>2853</v>
      </c>
      <c r="C1734" s="13" t="s">
        <v>200</v>
      </c>
      <c r="D1734" s="13">
        <v>1.2505591445008399E-4</v>
      </c>
      <c r="E1734" s="13">
        <v>9.9534756551023393E-5</v>
      </c>
      <c r="F1734">
        <v>1.78145297564472E-4</v>
      </c>
      <c r="G1734">
        <v>4.0026228925160202E-4</v>
      </c>
      <c r="H1734">
        <v>6.8839488430103295E-4</v>
      </c>
      <c r="I1734">
        <v>2.7358815141600301E-5</v>
      </c>
      <c r="J1734">
        <v>7.8923336443373197E-4</v>
      </c>
      <c r="K1734">
        <v>2.6549565847486901E-4</v>
      </c>
      <c r="L1734">
        <v>1.6702602930850901E-4</v>
      </c>
      <c r="M1734">
        <v>2.4839396779032601E-3</v>
      </c>
      <c r="N1734">
        <v>2.3684150471211599E-4</v>
      </c>
      <c r="O1734">
        <v>5.7198037208754602E-5</v>
      </c>
      <c r="P1734">
        <v>7.7443608931381498E-5</v>
      </c>
    </row>
    <row r="1735" spans="1:16" x14ac:dyDescent="0.35">
      <c r="A1735" s="13" t="s">
        <v>2856</v>
      </c>
      <c r="B1735" s="13" t="s">
        <v>2853</v>
      </c>
      <c r="C1735" s="13" t="s">
        <v>2857</v>
      </c>
      <c r="D1735" s="13">
        <v>4.0283901760257098E-4</v>
      </c>
      <c r="E1735" s="13">
        <v>2.7464974807494999E-4</v>
      </c>
      <c r="F1735">
        <v>4.4483588181300302E-4</v>
      </c>
      <c r="G1735">
        <v>1.0986425036562299E-3</v>
      </c>
      <c r="H1735">
        <v>1.9159106069539199E-3</v>
      </c>
      <c r="I1735">
        <v>7.1577808828412906E-5</v>
      </c>
      <c r="J1735">
        <v>2.22433350413637E-3</v>
      </c>
      <c r="K1735">
        <v>6.7891659145175704E-4</v>
      </c>
      <c r="L1735">
        <v>4.1187038572734698E-4</v>
      </c>
      <c r="M1735">
        <v>6.8795193141078896E-3</v>
      </c>
      <c r="N1735">
        <v>7.01487729815684E-4</v>
      </c>
      <c r="O1735">
        <v>1.6164580721314301E-4</v>
      </c>
      <c r="P1735">
        <v>1.9176761420297E-4</v>
      </c>
    </row>
    <row r="1736" spans="1:16" x14ac:dyDescent="0.35">
      <c r="A1736" s="13" t="s">
        <v>2858</v>
      </c>
      <c r="B1736" s="13" t="s">
        <v>2853</v>
      </c>
      <c r="C1736" s="13" t="s">
        <v>2859</v>
      </c>
      <c r="D1736" s="13">
        <v>6.0623087480767E-5</v>
      </c>
      <c r="E1736" s="13">
        <v>5.8046209611440502E-5</v>
      </c>
      <c r="F1736">
        <v>1.06537988773216E-4</v>
      </c>
      <c r="G1736">
        <v>1.6079569551920501E-4</v>
      </c>
      <c r="H1736">
        <v>3.4304207293378602E-4</v>
      </c>
      <c r="I1736">
        <v>1.31350359146996E-5</v>
      </c>
      <c r="J1736">
        <v>3.3835172183417802E-4</v>
      </c>
      <c r="K1736">
        <v>1.44051722586898E-4</v>
      </c>
      <c r="L1736">
        <v>1.0298505991097E-4</v>
      </c>
      <c r="M1736">
        <v>1.0700949248201299E-3</v>
      </c>
      <c r="N1736">
        <v>1.11883512417908E-4</v>
      </c>
      <c r="O1736">
        <v>2.8264660469393799E-5</v>
      </c>
      <c r="P1736">
        <v>4.77756950317246E-5</v>
      </c>
    </row>
    <row r="1737" spans="1:16" x14ac:dyDescent="0.35">
      <c r="A1737" s="13" t="s">
        <v>2860</v>
      </c>
      <c r="B1737" s="13" t="s">
        <v>2853</v>
      </c>
      <c r="C1737" s="13" t="s">
        <v>2861</v>
      </c>
      <c r="D1737" s="13">
        <v>2.6728320866430599E-4</v>
      </c>
      <c r="E1737" s="13">
        <v>2.25677126105138E-4</v>
      </c>
      <c r="F1737">
        <v>4.1404672386359097E-4</v>
      </c>
      <c r="G1737">
        <v>7.5249400355164599E-4</v>
      </c>
      <c r="H1737">
        <v>1.42081668827519E-3</v>
      </c>
      <c r="I1737">
        <v>5.4326575345575301E-5</v>
      </c>
      <c r="J1737">
        <v>1.53873294647981E-3</v>
      </c>
      <c r="K1737">
        <v>5.6631990953062803E-4</v>
      </c>
      <c r="L1737">
        <v>3.8797851923345298E-4</v>
      </c>
      <c r="M1737">
        <v>5.6402276734688703E-3</v>
      </c>
      <c r="N1737">
        <v>4.7904383932506601E-4</v>
      </c>
      <c r="O1737">
        <v>1.19900641485827E-4</v>
      </c>
      <c r="P1737">
        <v>1.7906652795117301E-4</v>
      </c>
    </row>
    <row r="1738" spans="1:16" x14ac:dyDescent="0.35">
      <c r="A1738" s="13" t="s">
        <v>2862</v>
      </c>
      <c r="B1738" s="13" t="s">
        <v>2853</v>
      </c>
      <c r="C1738" s="13" t="s">
        <v>630</v>
      </c>
      <c r="D1738" s="13">
        <v>2.8584763087986299E-3</v>
      </c>
      <c r="E1738" s="13">
        <v>1.74547845999394E-3</v>
      </c>
      <c r="F1738">
        <v>2.70780329634333E-3</v>
      </c>
      <c r="G1738">
        <v>1.0176975272111999E-2</v>
      </c>
      <c r="H1738">
        <v>1.3330496262135699E-2</v>
      </c>
      <c r="I1738">
        <v>5.0293278631938102E-4</v>
      </c>
      <c r="J1738">
        <v>2.0906743850624802E-2</v>
      </c>
      <c r="K1738">
        <v>4.6656738662959399E-3</v>
      </c>
      <c r="L1738">
        <v>2.5053700427086702E-3</v>
      </c>
      <c r="M1738">
        <v>5.0169613610169098E-2</v>
      </c>
      <c r="N1738">
        <v>4.9326210370740199E-3</v>
      </c>
      <c r="O1738">
        <v>9.8825901164103494E-4</v>
      </c>
      <c r="P1738">
        <v>1.1924594651073399E-3</v>
      </c>
    </row>
    <row r="1739" spans="1:16" x14ac:dyDescent="0.35">
      <c r="A1739" s="13" t="s">
        <v>2863</v>
      </c>
      <c r="B1739" s="13" t="s">
        <v>2853</v>
      </c>
      <c r="C1739" s="13" t="s">
        <v>2864</v>
      </c>
      <c r="D1739" s="13">
        <v>7.00732666824144E-4</v>
      </c>
      <c r="E1739" s="13">
        <v>4.9542526154132903E-4</v>
      </c>
      <c r="F1739">
        <v>8.3327234131354202E-4</v>
      </c>
      <c r="G1739">
        <v>2.3841470336666598E-3</v>
      </c>
      <c r="H1739">
        <v>3.5721973646967902E-3</v>
      </c>
      <c r="I1739">
        <v>1.3685076574732199E-4</v>
      </c>
      <c r="J1739">
        <v>4.7074618682513602E-3</v>
      </c>
      <c r="K1739">
        <v>1.3351799557779101E-3</v>
      </c>
      <c r="L1739">
        <v>7.73899600173454E-4</v>
      </c>
      <c r="M1739">
        <v>1.36311036207686E-2</v>
      </c>
      <c r="N1739">
        <v>1.2765148825950299E-3</v>
      </c>
      <c r="O1739">
        <v>2.7956509936087501E-4</v>
      </c>
      <c r="P1739">
        <v>3.6308805400758998E-4</v>
      </c>
    </row>
    <row r="1740" spans="1:16" x14ac:dyDescent="0.35">
      <c r="A1740" s="13" t="s">
        <v>2865</v>
      </c>
      <c r="B1740" s="13" t="s">
        <v>2853</v>
      </c>
      <c r="C1740" s="13" t="s">
        <v>2866</v>
      </c>
      <c r="D1740" s="13">
        <v>1.5785971293629699E-3</v>
      </c>
      <c r="E1740" s="13">
        <v>8.1281030342448797E-4</v>
      </c>
      <c r="F1740">
        <v>1.2049924895087599E-3</v>
      </c>
      <c r="G1740">
        <v>6.0934677465342996E-3</v>
      </c>
      <c r="H1740">
        <v>6.9808367242884702E-3</v>
      </c>
      <c r="I1740">
        <v>2.6129776251070699E-4</v>
      </c>
      <c r="J1740">
        <v>1.22152411761592E-2</v>
      </c>
      <c r="K1740">
        <v>2.3487436637342199E-3</v>
      </c>
      <c r="L1740">
        <v>1.1225722167573799E-3</v>
      </c>
      <c r="M1740">
        <v>2.6618490846008099E-2</v>
      </c>
      <c r="N1740">
        <v>2.63766882995135E-3</v>
      </c>
      <c r="O1740">
        <v>4.9736940281795E-4</v>
      </c>
      <c r="P1740">
        <v>5.4929051125890405E-4</v>
      </c>
    </row>
    <row r="1741" spans="1:16" x14ac:dyDescent="0.35">
      <c r="A1741" s="13" t="s">
        <v>2867</v>
      </c>
      <c r="B1741" s="13" t="s">
        <v>2853</v>
      </c>
      <c r="C1741" s="13" t="s">
        <v>2868</v>
      </c>
      <c r="D1741" s="13">
        <v>6.9933337653687601E-4</v>
      </c>
      <c r="E1741" s="13">
        <v>4.2471177433843298E-4</v>
      </c>
      <c r="F1741">
        <v>6.6785406592450799E-4</v>
      </c>
      <c r="G1741">
        <v>2.6244250065678601E-3</v>
      </c>
      <c r="H1741">
        <v>3.4704635341666901E-3</v>
      </c>
      <c r="I1741">
        <v>1.31746690014984E-4</v>
      </c>
      <c r="J1741">
        <v>4.9799226228838499E-3</v>
      </c>
      <c r="K1741">
        <v>1.2152080323737499E-3</v>
      </c>
      <c r="L1741">
        <v>6.2360889265073696E-4</v>
      </c>
      <c r="M1741">
        <v>1.35103260360523E-2</v>
      </c>
      <c r="N1741">
        <v>1.2770199283562299E-3</v>
      </c>
      <c r="O1741">
        <v>2.6566187196321901E-4</v>
      </c>
      <c r="P1741">
        <v>3.0204885864275501E-4</v>
      </c>
    </row>
    <row r="1742" spans="1:16" x14ac:dyDescent="0.35">
      <c r="A1742" s="13" t="s">
        <v>2869</v>
      </c>
      <c r="B1742" s="13" t="s">
        <v>2853</v>
      </c>
      <c r="C1742" s="13" t="s">
        <v>1306</v>
      </c>
      <c r="D1742" s="13">
        <v>1.8035617416277099E-4</v>
      </c>
      <c r="E1742" s="13">
        <v>1.3651462484184001E-4</v>
      </c>
      <c r="F1742">
        <v>2.3983528243182601E-4</v>
      </c>
      <c r="G1742">
        <v>4.88903382009614E-4</v>
      </c>
      <c r="H1742">
        <v>8.9233999079566602E-4</v>
      </c>
      <c r="I1742">
        <v>3.3973394546562198E-5</v>
      </c>
      <c r="J1742">
        <v>9.8454871694297506E-4</v>
      </c>
      <c r="K1742">
        <v>3.4009355509799001E-4</v>
      </c>
      <c r="L1742">
        <v>2.23746670473473E-4</v>
      </c>
      <c r="M1742">
        <v>3.6908492566521101E-3</v>
      </c>
      <c r="N1742">
        <v>3.1217072054310398E-4</v>
      </c>
      <c r="O1742">
        <v>7.7228173154381295E-5</v>
      </c>
      <c r="P1742">
        <v>1.0290335322751701E-4</v>
      </c>
    </row>
    <row r="1743" spans="1:16" x14ac:dyDescent="0.35">
      <c r="A1743" s="13" t="s">
        <v>2870</v>
      </c>
      <c r="B1743" s="13" t="s">
        <v>2871</v>
      </c>
      <c r="C1743" s="13" t="s">
        <v>2872</v>
      </c>
      <c r="D1743" s="13">
        <v>8.1785776062071203E-3</v>
      </c>
      <c r="E1743" s="13">
        <v>3.8370692007244898E-3</v>
      </c>
      <c r="F1743">
        <v>5.6644027534561003E-3</v>
      </c>
      <c r="G1743">
        <v>1.7055467250467901E-2</v>
      </c>
      <c r="H1743">
        <v>2.70613681901281E-2</v>
      </c>
      <c r="I1743">
        <v>8.0477316750185695E-4</v>
      </c>
      <c r="J1743">
        <v>3.8161896260835E-2</v>
      </c>
      <c r="K1743">
        <v>9.0529129798089403E-3</v>
      </c>
      <c r="L1743">
        <v>5.0262493901657096E-3</v>
      </c>
      <c r="M1743">
        <v>3.4947322103700301E-2</v>
      </c>
      <c r="N1743">
        <v>7.2396100090831401E-3</v>
      </c>
      <c r="O1743">
        <v>1.12024326218878E-3</v>
      </c>
      <c r="P1743">
        <v>2.4806470287112902E-3</v>
      </c>
    </row>
    <row r="1744" spans="1:16" x14ac:dyDescent="0.35">
      <c r="A1744" s="13" t="s">
        <v>2873</v>
      </c>
      <c r="B1744" s="13" t="s">
        <v>2871</v>
      </c>
      <c r="C1744" s="13" t="s">
        <v>2874</v>
      </c>
      <c r="D1744" s="13">
        <v>1.8210283349850399E-2</v>
      </c>
      <c r="E1744" s="13">
        <v>5.4870299945719804E-3</v>
      </c>
      <c r="F1744">
        <v>7.1335641296740703E-3</v>
      </c>
      <c r="G1744">
        <v>6.1224591107743399E-2</v>
      </c>
      <c r="H1744">
        <v>4.4481674086079302E-2</v>
      </c>
      <c r="I1744">
        <v>2.1651035693502798E-3</v>
      </c>
      <c r="J1744">
        <v>9.8913923515435306E-2</v>
      </c>
      <c r="K1744">
        <v>1.31200511438505E-2</v>
      </c>
      <c r="L1744">
        <v>6.8739727215783204E-3</v>
      </c>
      <c r="M1744">
        <v>9.7952111653421506E-2</v>
      </c>
      <c r="N1744">
        <v>1.48189430202329E-2</v>
      </c>
      <c r="O1744">
        <v>1.83107887522173E-3</v>
      </c>
      <c r="P1744">
        <v>2.9869303507742799E-3</v>
      </c>
    </row>
    <row r="1745" spans="1:16" x14ac:dyDescent="0.35">
      <c r="A1745" s="13" t="s">
        <v>2875</v>
      </c>
      <c r="B1745" s="13" t="s">
        <v>2871</v>
      </c>
      <c r="C1745" s="13" t="s">
        <v>2876</v>
      </c>
      <c r="D1745" s="13">
        <v>1.12646861627545E-2</v>
      </c>
      <c r="E1745" s="13">
        <v>4.3900599673966801E-3</v>
      </c>
      <c r="F1745">
        <v>6.0433229187236903E-3</v>
      </c>
      <c r="G1745">
        <v>2.8816585209184599E-2</v>
      </c>
      <c r="H1745">
        <v>3.3305486617475497E-2</v>
      </c>
      <c r="I1745">
        <v>9.7940200008913604E-4</v>
      </c>
      <c r="J1745">
        <v>6.8986151283284697E-2</v>
      </c>
      <c r="K1745">
        <v>1.13459771210141E-2</v>
      </c>
      <c r="L1745">
        <v>5.4506420897504999E-3</v>
      </c>
      <c r="M1745">
        <v>5.3445303633771701E-2</v>
      </c>
      <c r="N1745">
        <v>9.9619725945810401E-3</v>
      </c>
      <c r="O1745">
        <v>1.2757535963085699E-3</v>
      </c>
      <c r="P1745">
        <v>2.7097781273188299E-3</v>
      </c>
    </row>
    <row r="1746" spans="1:16" x14ac:dyDescent="0.35">
      <c r="A1746" s="13" t="s">
        <v>2877</v>
      </c>
      <c r="B1746" s="13" t="s">
        <v>2871</v>
      </c>
      <c r="C1746" s="13" t="s">
        <v>732</v>
      </c>
      <c r="D1746" s="13">
        <v>2.2756452286618E-2</v>
      </c>
      <c r="E1746" s="13">
        <v>8.1541220854157697E-3</v>
      </c>
      <c r="F1746">
        <v>1.12645177358183E-2</v>
      </c>
      <c r="G1746">
        <v>5.2351023050222503E-2</v>
      </c>
      <c r="H1746">
        <v>6.0325092161917497E-2</v>
      </c>
      <c r="I1746">
        <v>1.80424390975908E-3</v>
      </c>
      <c r="J1746">
        <v>0.13132784026101399</v>
      </c>
      <c r="K1746">
        <v>2.14208755978899E-2</v>
      </c>
      <c r="L1746">
        <v>1.01369152648588E-2</v>
      </c>
      <c r="M1746">
        <v>9.7601729029314702E-2</v>
      </c>
      <c r="N1746">
        <v>1.7525645424356601E-2</v>
      </c>
      <c r="O1746">
        <v>2.3823890863205899E-3</v>
      </c>
      <c r="P1746">
        <v>5.1223396250142496E-3</v>
      </c>
    </row>
    <row r="1747" spans="1:16" x14ac:dyDescent="0.35">
      <c r="A1747" s="13" t="s">
        <v>2878</v>
      </c>
      <c r="B1747" s="13" t="s">
        <v>2871</v>
      </c>
      <c r="C1747" s="13" t="s">
        <v>2879</v>
      </c>
      <c r="D1747" s="13">
        <v>1.10712272724553E-3</v>
      </c>
      <c r="E1747" s="13">
        <v>5.9571278185905198E-4</v>
      </c>
      <c r="F1747">
        <v>9.3496434683432595E-4</v>
      </c>
      <c r="G1747">
        <v>2.0553855605817801E-3</v>
      </c>
      <c r="H1747">
        <v>3.9583240034175796E-3</v>
      </c>
      <c r="I1747">
        <v>1.19880705942891E-4</v>
      </c>
      <c r="J1747">
        <v>4.5403519118398404E-3</v>
      </c>
      <c r="K1747">
        <v>1.3349880983179101E-3</v>
      </c>
      <c r="L1747">
        <v>8.1766658505913904E-4</v>
      </c>
      <c r="M1747">
        <v>4.0207353154049497E-3</v>
      </c>
      <c r="N1747">
        <v>9.7279742577253102E-4</v>
      </c>
      <c r="O1747">
        <v>1.7615092064210701E-4</v>
      </c>
      <c r="P1747">
        <v>3.972803458806E-4</v>
      </c>
    </row>
    <row r="1748" spans="1:16" x14ac:dyDescent="0.35">
      <c r="A1748" s="13" t="s">
        <v>2880</v>
      </c>
      <c r="B1748" s="13" t="s">
        <v>2871</v>
      </c>
      <c r="C1748" s="13" t="s">
        <v>1069</v>
      </c>
      <c r="D1748" s="13">
        <v>3.8814621623709002E-3</v>
      </c>
      <c r="E1748" s="13">
        <v>1.8104161556915599E-3</v>
      </c>
      <c r="F1748">
        <v>2.72139530974902E-3</v>
      </c>
      <c r="G1748">
        <v>6.8560465147225096E-3</v>
      </c>
      <c r="H1748">
        <v>1.2304571484532E-2</v>
      </c>
      <c r="I1748">
        <v>3.66036610993765E-4</v>
      </c>
      <c r="J1748">
        <v>1.6274737784106999E-2</v>
      </c>
      <c r="K1748">
        <v>4.28641619042222E-3</v>
      </c>
      <c r="L1748">
        <v>2.39257276675985E-3</v>
      </c>
      <c r="M1748">
        <v>1.38179921735468E-2</v>
      </c>
      <c r="N1748">
        <v>3.1649970922047002E-3</v>
      </c>
      <c r="O1748">
        <v>5.36810848071287E-4</v>
      </c>
      <c r="P1748">
        <v>1.20654311603775E-3</v>
      </c>
    </row>
    <row r="1749" spans="1:16" x14ac:dyDescent="0.35">
      <c r="A1749" s="13" t="s">
        <v>2881</v>
      </c>
      <c r="B1749" s="13" t="s">
        <v>2871</v>
      </c>
      <c r="C1749" s="13" t="s">
        <v>2015</v>
      </c>
      <c r="D1749" s="13">
        <v>3.5782302590510802E-2</v>
      </c>
      <c r="E1749" s="13">
        <v>1.0260407926624899E-2</v>
      </c>
      <c r="F1749">
        <v>1.2997205790022601E-2</v>
      </c>
      <c r="G1749">
        <v>0.101372794890542</v>
      </c>
      <c r="H1749">
        <v>8.0593531682469993E-2</v>
      </c>
      <c r="I1749">
        <v>3.35999985601055E-3</v>
      </c>
      <c r="J1749">
        <v>0.16752766165812799</v>
      </c>
      <c r="K1749">
        <v>2.4860891537863899E-2</v>
      </c>
      <c r="L1749">
        <v>1.23704579697036E-2</v>
      </c>
      <c r="M1749">
        <v>0.16941965526366201</v>
      </c>
      <c r="N1749">
        <v>2.6347062982832601E-2</v>
      </c>
      <c r="O1749">
        <v>3.1385971823035702E-3</v>
      </c>
      <c r="P1749">
        <v>5.6250743888625002E-3</v>
      </c>
    </row>
    <row r="1750" spans="1:16" x14ac:dyDescent="0.35">
      <c r="A1750" s="13" t="s">
        <v>2882</v>
      </c>
      <c r="B1750" s="13" t="s">
        <v>2871</v>
      </c>
      <c r="C1750" s="13" t="s">
        <v>2883</v>
      </c>
      <c r="D1750" s="13">
        <v>7.3740823749066896E-3</v>
      </c>
      <c r="E1750" s="13">
        <v>2.8546934185678199E-3</v>
      </c>
      <c r="F1750">
        <v>3.9940409459757898E-3</v>
      </c>
      <c r="G1750">
        <v>1.4573932347944E-2</v>
      </c>
      <c r="H1750">
        <v>2.03685243774272E-2</v>
      </c>
      <c r="I1750">
        <v>6.1731566714136397E-4</v>
      </c>
      <c r="J1750">
        <v>3.5464420885380897E-2</v>
      </c>
      <c r="K1750">
        <v>7.3690230486207001E-3</v>
      </c>
      <c r="L1750">
        <v>3.5857570575503301E-3</v>
      </c>
      <c r="M1750">
        <v>2.9118737211701901E-2</v>
      </c>
      <c r="N1750">
        <v>5.6752200304034696E-3</v>
      </c>
      <c r="O1750">
        <v>8.3949273936439605E-4</v>
      </c>
      <c r="P1750">
        <v>1.8226917762803501E-3</v>
      </c>
    </row>
    <row r="1751" spans="1:16" x14ac:dyDescent="0.35">
      <c r="A1751" s="13" t="s">
        <v>2884</v>
      </c>
      <c r="B1751" s="13" t="s">
        <v>2871</v>
      </c>
      <c r="C1751" s="13" t="s">
        <v>2885</v>
      </c>
      <c r="D1751" s="13">
        <v>2.5419381551899701E-2</v>
      </c>
      <c r="E1751" s="13">
        <v>5.7884680583593102E-3</v>
      </c>
      <c r="F1751">
        <v>7.3101429874587601E-3</v>
      </c>
      <c r="G1751">
        <v>7.4661473752980906E-2</v>
      </c>
      <c r="H1751">
        <v>4.8027546599479297E-2</v>
      </c>
      <c r="I1751">
        <v>2.0413674156400299E-3</v>
      </c>
      <c r="J1751">
        <v>0.12267144346851799</v>
      </c>
      <c r="K1751">
        <v>1.37631598467276E-2</v>
      </c>
      <c r="L1751">
        <v>6.9722477376367702E-3</v>
      </c>
      <c r="M1751">
        <v>0.106355837629257</v>
      </c>
      <c r="N1751">
        <v>1.5952132951018601E-2</v>
      </c>
      <c r="O1751">
        <v>1.8267978152774699E-3</v>
      </c>
      <c r="P1751">
        <v>3.1300818198719302E-3</v>
      </c>
    </row>
    <row r="1752" spans="1:16" x14ac:dyDescent="0.35">
      <c r="A1752" s="13" t="s">
        <v>2886</v>
      </c>
      <c r="B1752" s="13" t="s">
        <v>2871</v>
      </c>
      <c r="C1752" s="13" t="s">
        <v>2887</v>
      </c>
      <c r="D1752" s="13">
        <v>1.54830891395627E-3</v>
      </c>
      <c r="E1752" s="13">
        <v>5.2527494488743105E-4</v>
      </c>
      <c r="F1752">
        <v>6.71234393724437E-4</v>
      </c>
      <c r="G1752">
        <v>3.0420946200114701E-3</v>
      </c>
      <c r="H1752">
        <v>3.64010969555335E-3</v>
      </c>
      <c r="I1752">
        <v>1.12814752766682E-4</v>
      </c>
      <c r="J1752">
        <v>8.0814713476019297E-3</v>
      </c>
      <c r="K1752">
        <v>1.44557022099228E-3</v>
      </c>
      <c r="L1752">
        <v>6.4408291951399904E-4</v>
      </c>
      <c r="M1752">
        <v>7.9102499922656493E-3</v>
      </c>
      <c r="N1752">
        <v>1.1363314304314101E-3</v>
      </c>
      <c r="O1752">
        <v>1.6070864266231401E-4</v>
      </c>
      <c r="P1752">
        <v>3.0332380107743402E-4</v>
      </c>
    </row>
    <row r="1753" spans="1:16" x14ac:dyDescent="0.35">
      <c r="A1753" s="13" t="s">
        <v>2888</v>
      </c>
      <c r="B1753" s="13" t="s">
        <v>2871</v>
      </c>
      <c r="C1753" s="13" t="s">
        <v>1143</v>
      </c>
      <c r="D1753" s="13">
        <v>1.48785730584363E-2</v>
      </c>
      <c r="E1753" s="13">
        <v>5.1491242776614196E-3</v>
      </c>
      <c r="F1753">
        <v>6.7104184652821896E-3</v>
      </c>
      <c r="G1753">
        <v>3.6761335775977601E-2</v>
      </c>
      <c r="H1753">
        <v>3.8949306709443701E-2</v>
      </c>
      <c r="I1753">
        <v>1.15219950882832E-3</v>
      </c>
      <c r="J1753">
        <v>9.3143655568062006E-2</v>
      </c>
      <c r="K1753">
        <v>1.4076740844303701E-2</v>
      </c>
      <c r="L1753">
        <v>6.2140848497772103E-3</v>
      </c>
      <c r="M1753">
        <v>7.5148093344415898E-2</v>
      </c>
      <c r="N1753">
        <v>1.24766739511097E-2</v>
      </c>
      <c r="O1753">
        <v>1.5533761879717E-3</v>
      </c>
      <c r="P1753">
        <v>3.0458487400445199E-3</v>
      </c>
    </row>
    <row r="1754" spans="1:16" x14ac:dyDescent="0.35">
      <c r="A1754" s="13" t="s">
        <v>2889</v>
      </c>
      <c r="B1754" s="13" t="s">
        <v>2871</v>
      </c>
      <c r="C1754" s="13" t="s">
        <v>561</v>
      </c>
      <c r="D1754" s="13">
        <v>1.8330178698684502E-2</v>
      </c>
      <c r="E1754" s="13">
        <v>5.7624611558765096E-3</v>
      </c>
      <c r="F1754">
        <v>7.37974527392464E-3</v>
      </c>
      <c r="G1754">
        <v>4.7445551924074597E-2</v>
      </c>
      <c r="H1754">
        <v>4.4682722778968002E-2</v>
      </c>
      <c r="I1754">
        <v>1.3790724482180799E-3</v>
      </c>
      <c r="J1754">
        <v>8.7765007104075907E-2</v>
      </c>
      <c r="K1754">
        <v>1.4510157389567501E-2</v>
      </c>
      <c r="L1754">
        <v>6.8346039621203702E-3</v>
      </c>
      <c r="M1754">
        <v>8.3062466449069297E-2</v>
      </c>
      <c r="N1754">
        <v>1.44024826964678E-2</v>
      </c>
      <c r="O1754">
        <v>1.67347980627422E-3</v>
      </c>
      <c r="P1754">
        <v>3.30362847759801E-3</v>
      </c>
    </row>
    <row r="1755" spans="1:16" x14ac:dyDescent="0.35">
      <c r="A1755" s="13" t="s">
        <v>2890</v>
      </c>
      <c r="B1755" s="13" t="s">
        <v>2871</v>
      </c>
      <c r="C1755" s="13" t="s">
        <v>2891</v>
      </c>
      <c r="D1755" s="13">
        <v>1.1540165698850101E-2</v>
      </c>
      <c r="E1755" s="13">
        <v>4.0490279362108599E-3</v>
      </c>
      <c r="F1755">
        <v>5.3285686651990804E-3</v>
      </c>
      <c r="G1755">
        <v>3.0434203730595698E-2</v>
      </c>
      <c r="H1755">
        <v>3.19715212329236E-2</v>
      </c>
      <c r="I1755">
        <v>9.4709019607304304E-4</v>
      </c>
      <c r="J1755">
        <v>5.7105749253911098E-2</v>
      </c>
      <c r="K1755">
        <v>9.9408975706230997E-3</v>
      </c>
      <c r="L1755">
        <v>4.8628590562445903E-3</v>
      </c>
      <c r="M1755">
        <v>5.3664690035386702E-2</v>
      </c>
      <c r="N1755">
        <v>1.0133736442401E-2</v>
      </c>
      <c r="O1755">
        <v>1.17206345778683E-3</v>
      </c>
      <c r="P1755">
        <v>2.3603248272722698E-3</v>
      </c>
    </row>
    <row r="1756" spans="1:16" x14ac:dyDescent="0.35">
      <c r="A1756" s="13" t="s">
        <v>2892</v>
      </c>
      <c r="B1756" s="13" t="s">
        <v>2871</v>
      </c>
      <c r="C1756" s="13" t="s">
        <v>1573</v>
      </c>
      <c r="D1756" s="13">
        <v>6.4564683049607103E-3</v>
      </c>
      <c r="E1756" s="13">
        <v>2.4781413478482499E-3</v>
      </c>
      <c r="F1756">
        <v>3.1792737628916099E-3</v>
      </c>
      <c r="G1756">
        <v>1.521641275244E-2</v>
      </c>
      <c r="H1756">
        <v>1.7486355098163101E-2</v>
      </c>
      <c r="I1756">
        <v>6.5929481300390795E-4</v>
      </c>
      <c r="J1756">
        <v>2.9274244632895699E-2</v>
      </c>
      <c r="K1756">
        <v>6.2585530026923403E-3</v>
      </c>
      <c r="L1756">
        <v>3.04724687615331E-3</v>
      </c>
      <c r="M1756">
        <v>3.7582412957483602E-2</v>
      </c>
      <c r="N1756">
        <v>5.5917394486155901E-3</v>
      </c>
      <c r="O1756">
        <v>7.4202270459208699E-4</v>
      </c>
      <c r="P1756">
        <v>1.38946869636099E-3</v>
      </c>
    </row>
    <row r="1757" spans="1:16" x14ac:dyDescent="0.35">
      <c r="A1757" s="13" t="s">
        <v>2893</v>
      </c>
      <c r="B1757" s="13" t="s">
        <v>2871</v>
      </c>
      <c r="C1757" s="13" t="s">
        <v>2894</v>
      </c>
      <c r="D1757" s="13">
        <v>8.5062315274558493E-3</v>
      </c>
      <c r="E1757" s="13">
        <v>3.6434255223727801E-3</v>
      </c>
      <c r="F1757">
        <v>5.0487070651679799E-3</v>
      </c>
      <c r="G1757">
        <v>2.0863900723137201E-2</v>
      </c>
      <c r="H1757">
        <v>2.77497745706471E-2</v>
      </c>
      <c r="I1757">
        <v>8.1099040016423696E-4</v>
      </c>
      <c r="J1757">
        <v>4.3139877806472798E-2</v>
      </c>
      <c r="K1757">
        <v>8.8877103531976101E-3</v>
      </c>
      <c r="L1757">
        <v>4.5421668096587101E-3</v>
      </c>
      <c r="M1757">
        <v>4.00642202891133E-2</v>
      </c>
      <c r="N1757">
        <v>8.26737845486138E-3</v>
      </c>
      <c r="O1757">
        <v>1.0516122750533099E-3</v>
      </c>
      <c r="P1757">
        <v>2.2161541207505399E-3</v>
      </c>
    </row>
    <row r="1758" spans="1:16" x14ac:dyDescent="0.35">
      <c r="A1758" s="13" t="s">
        <v>2895</v>
      </c>
      <c r="B1758" s="13" t="s">
        <v>2871</v>
      </c>
      <c r="C1758" s="13" t="s">
        <v>2896</v>
      </c>
      <c r="D1758" s="13">
        <v>1.1150353968801201E-2</v>
      </c>
      <c r="E1758" s="13">
        <v>4.1994493118744699E-3</v>
      </c>
      <c r="F1758">
        <v>5.5263671300819104E-3</v>
      </c>
      <c r="G1758">
        <v>3.1484365131831102E-2</v>
      </c>
      <c r="H1758">
        <v>3.1029631131171801E-2</v>
      </c>
      <c r="I1758">
        <v>1.4019234245006801E-3</v>
      </c>
      <c r="J1758">
        <v>5.4530546670629398E-2</v>
      </c>
      <c r="K1758">
        <v>1.02139295872672E-2</v>
      </c>
      <c r="L1758">
        <v>5.30001709166772E-3</v>
      </c>
      <c r="M1758">
        <v>6.7395271178422297E-2</v>
      </c>
      <c r="N1758">
        <v>1.0114102967712601E-2</v>
      </c>
      <c r="O1758">
        <v>1.3398146158194E-3</v>
      </c>
      <c r="P1758">
        <v>2.33954334596861E-3</v>
      </c>
    </row>
    <row r="1759" spans="1:16" x14ac:dyDescent="0.35">
      <c r="A1759" s="13" t="s">
        <v>2897</v>
      </c>
      <c r="B1759" s="13" t="s">
        <v>2871</v>
      </c>
      <c r="C1759" s="13" t="s">
        <v>2898</v>
      </c>
      <c r="D1759" s="13">
        <v>9.0466528887880003E-4</v>
      </c>
      <c r="E1759" s="13">
        <v>3.6545067732290102E-4</v>
      </c>
      <c r="F1759">
        <v>5.2556765039071601E-4</v>
      </c>
      <c r="G1759">
        <v>1.7228698911394399E-3</v>
      </c>
      <c r="H1759">
        <v>2.5230004275526201E-3</v>
      </c>
      <c r="I1759">
        <v>7.5530970118498693E-5</v>
      </c>
      <c r="J1759">
        <v>3.8111389710136999E-3</v>
      </c>
      <c r="K1759">
        <v>9.1395160323315199E-4</v>
      </c>
      <c r="L1759">
        <v>4.7011777085310301E-4</v>
      </c>
      <c r="M1759">
        <v>3.2063468732106198E-3</v>
      </c>
      <c r="N1759">
        <v>6.7075185870810498E-4</v>
      </c>
      <c r="O1759">
        <v>1.10041224653931E-4</v>
      </c>
      <c r="P1759">
        <v>2.3806303916871E-4</v>
      </c>
    </row>
    <row r="1760" spans="1:16" x14ac:dyDescent="0.35">
      <c r="A1760" s="13" t="s">
        <v>2899</v>
      </c>
      <c r="B1760" s="13" t="s">
        <v>2871</v>
      </c>
      <c r="C1760" s="13" t="s">
        <v>1957</v>
      </c>
      <c r="D1760" s="13">
        <v>7.7700875592380597E-3</v>
      </c>
      <c r="E1760" s="13">
        <v>2.7870628341782702E-3</v>
      </c>
      <c r="F1760">
        <v>3.5573032750730298E-3</v>
      </c>
      <c r="G1760">
        <v>1.8346195660562899E-2</v>
      </c>
      <c r="H1760">
        <v>2.0423628176646402E-2</v>
      </c>
      <c r="I1760">
        <v>6.4342779945505404E-4</v>
      </c>
      <c r="J1760">
        <v>3.79101142066521E-2</v>
      </c>
      <c r="K1760">
        <v>7.2939198527035001E-3</v>
      </c>
      <c r="L1760">
        <v>3.3480097971375698E-3</v>
      </c>
      <c r="M1760">
        <v>4.17473027224224E-2</v>
      </c>
      <c r="N1760">
        <v>6.5326245700463997E-3</v>
      </c>
      <c r="O1760">
        <v>8.2237474401771296E-4</v>
      </c>
      <c r="P1760">
        <v>1.5991904258381201E-3</v>
      </c>
    </row>
    <row r="1761" spans="1:16" x14ac:dyDescent="0.35">
      <c r="A1761" s="13" t="s">
        <v>2900</v>
      </c>
      <c r="B1761" s="13" t="s">
        <v>2871</v>
      </c>
      <c r="C1761" s="13" t="s">
        <v>576</v>
      </c>
      <c r="D1761" s="13">
        <v>2.2939416621281599E-3</v>
      </c>
      <c r="E1761" s="13">
        <v>9.7047908568551598E-4</v>
      </c>
      <c r="F1761">
        <v>1.2958537117588799E-3</v>
      </c>
      <c r="G1761">
        <v>3.8341633238709E-3</v>
      </c>
      <c r="H1761">
        <v>6.0804686485325804E-3</v>
      </c>
      <c r="I1761">
        <v>2.3185388897224799E-4</v>
      </c>
      <c r="J1761">
        <v>9.2137312892472192E-3</v>
      </c>
      <c r="K1761">
        <v>2.43557496572185E-3</v>
      </c>
      <c r="L1761">
        <v>1.26395405275109E-3</v>
      </c>
      <c r="M1761">
        <v>1.39097044259902E-2</v>
      </c>
      <c r="N1761">
        <v>1.8918310006527199E-3</v>
      </c>
      <c r="O1761">
        <v>2.9432080694891398E-4</v>
      </c>
      <c r="P1761">
        <v>5.5098038584118296E-4</v>
      </c>
    </row>
    <row r="1762" spans="1:16" x14ac:dyDescent="0.35">
      <c r="A1762" s="13" t="s">
        <v>2901</v>
      </c>
      <c r="B1762" s="13" t="s">
        <v>2871</v>
      </c>
      <c r="C1762" s="13" t="s">
        <v>308</v>
      </c>
      <c r="D1762" s="13">
        <v>1.7023017038662401E-2</v>
      </c>
      <c r="E1762" s="13">
        <v>4.8788983450220001E-3</v>
      </c>
      <c r="F1762">
        <v>6.1424416525942601E-3</v>
      </c>
      <c r="G1762">
        <v>4.4458356669277103E-2</v>
      </c>
      <c r="H1762">
        <v>3.772404686032E-2</v>
      </c>
      <c r="I1762">
        <v>1.3271794632352799E-3</v>
      </c>
      <c r="J1762">
        <v>7.5933499032057997E-2</v>
      </c>
      <c r="K1762">
        <v>1.19109225139672E-2</v>
      </c>
      <c r="L1762">
        <v>5.7847284745312297E-3</v>
      </c>
      <c r="M1762">
        <v>7.5575723989222104E-2</v>
      </c>
      <c r="N1762">
        <v>1.22644420996093E-2</v>
      </c>
      <c r="O1762">
        <v>1.43587338528736E-3</v>
      </c>
      <c r="P1762">
        <v>2.7024135453947201E-3</v>
      </c>
    </row>
    <row r="1763" spans="1:16" x14ac:dyDescent="0.35">
      <c r="A1763" s="13" t="s">
        <v>2902</v>
      </c>
      <c r="B1763" s="13" t="s">
        <v>2871</v>
      </c>
      <c r="C1763" s="13" t="s">
        <v>946</v>
      </c>
      <c r="D1763" s="13">
        <v>2.5750914827568699E-3</v>
      </c>
      <c r="E1763" s="13">
        <v>8.4985201466610796E-4</v>
      </c>
      <c r="F1763">
        <v>1.07811957178936E-3</v>
      </c>
      <c r="G1763">
        <v>3.7162991040379902E-3</v>
      </c>
      <c r="H1763">
        <v>5.2757421317368497E-3</v>
      </c>
      <c r="I1763">
        <v>1.69343926036987E-4</v>
      </c>
      <c r="J1763">
        <v>1.11029094435317E-2</v>
      </c>
      <c r="K1763">
        <v>2.2289663041552801E-3</v>
      </c>
      <c r="L1763">
        <v>1.0889492534359099E-3</v>
      </c>
      <c r="M1763">
        <v>1.1994870030233E-2</v>
      </c>
      <c r="N1763">
        <v>1.6038224862467399E-3</v>
      </c>
      <c r="O1763">
        <v>2.4864794165044897E-4</v>
      </c>
      <c r="P1763">
        <v>4.7541552142413101E-4</v>
      </c>
    </row>
    <row r="1764" spans="1:16" x14ac:dyDescent="0.35">
      <c r="A1764" s="13" t="s">
        <v>2903</v>
      </c>
      <c r="B1764" s="13" t="s">
        <v>2904</v>
      </c>
      <c r="C1764" s="13" t="s">
        <v>2905</v>
      </c>
      <c r="D1764" s="13">
        <v>1.1912775557263401E-3</v>
      </c>
      <c r="E1764" s="13">
        <v>8.0927524767478599E-4</v>
      </c>
      <c r="F1764">
        <v>4.72466857098062E-3</v>
      </c>
      <c r="G1764">
        <v>1.4994648619605E-2</v>
      </c>
      <c r="H1764">
        <v>5.0548263341807396E-3</v>
      </c>
      <c r="I1764">
        <v>3.2197296979998702E-4</v>
      </c>
      <c r="J1764">
        <v>1.9876155416908001E-2</v>
      </c>
      <c r="K1764">
        <v>3.0516842334295598E-3</v>
      </c>
      <c r="L1764">
        <v>3.2706894368933E-3</v>
      </c>
      <c r="M1764">
        <v>1.3207222325000101E-2</v>
      </c>
      <c r="N1764">
        <v>4.8075349303026201E-4</v>
      </c>
      <c r="O1764">
        <v>8.9938029350457901E-5</v>
      </c>
      <c r="P1764">
        <v>1.78859106429299E-3</v>
      </c>
    </row>
    <row r="1765" spans="1:16" x14ac:dyDescent="0.35">
      <c r="A1765" s="13" t="s">
        <v>2906</v>
      </c>
      <c r="B1765" s="13" t="s">
        <v>2904</v>
      </c>
      <c r="C1765" s="13" t="s">
        <v>2907</v>
      </c>
      <c r="D1765" s="13">
        <v>9.5861231513968301E-6</v>
      </c>
      <c r="E1765" s="13">
        <v>2.9567321505603902E-6</v>
      </c>
      <c r="F1765">
        <v>1.9666961581359901E-5</v>
      </c>
      <c r="G1765">
        <v>1.29355778480277E-5</v>
      </c>
      <c r="H1765">
        <v>1.32001173557231E-5</v>
      </c>
      <c r="I1765">
        <v>1.5771801163446901E-6</v>
      </c>
      <c r="J1765">
        <v>5.3562494882757603E-5</v>
      </c>
      <c r="K1765">
        <v>5.7991060704440404E-6</v>
      </c>
      <c r="L1765">
        <v>1.44333735187537E-5</v>
      </c>
      <c r="M1765">
        <v>1.15392188233195E-5</v>
      </c>
      <c r="N1765">
        <v>9.1497950948750899E-7</v>
      </c>
      <c r="O1765">
        <v>3.9200116107238002E-7</v>
      </c>
      <c r="P1765">
        <v>5.1076900060561301E-6</v>
      </c>
    </row>
    <row r="1766" spans="1:16" x14ac:dyDescent="0.35">
      <c r="A1766" s="13" t="s">
        <v>2908</v>
      </c>
      <c r="B1766" s="13" t="s">
        <v>2904</v>
      </c>
      <c r="C1766" s="13" t="s">
        <v>2909</v>
      </c>
      <c r="D1766" s="13">
        <v>1.01377560776398E-4</v>
      </c>
      <c r="E1766" s="13">
        <v>8.2916162018404E-5</v>
      </c>
      <c r="F1766">
        <v>6.1446613699962197E-4</v>
      </c>
      <c r="G1766">
        <v>2.9651481301566098E-4</v>
      </c>
      <c r="H1766">
        <v>3.9361122398020302E-4</v>
      </c>
      <c r="I1766">
        <v>2.7743518610220799E-5</v>
      </c>
      <c r="J1766">
        <v>9.4900471684888205E-4</v>
      </c>
      <c r="K1766">
        <v>5.1687711042462496E-4</v>
      </c>
      <c r="L1766">
        <v>5.9406248111530495E-4</v>
      </c>
      <c r="M1766">
        <v>2.8253598281624602E-4</v>
      </c>
      <c r="N1766">
        <v>3.0165853287172399E-5</v>
      </c>
      <c r="O1766">
        <v>9.1308911484140701E-6</v>
      </c>
      <c r="P1766">
        <v>2.5673340560405602E-4</v>
      </c>
    </row>
    <row r="1767" spans="1:16" x14ac:dyDescent="0.35">
      <c r="A1767" s="13" t="s">
        <v>2910</v>
      </c>
      <c r="B1767" s="13" t="s">
        <v>2904</v>
      </c>
      <c r="C1767" s="13" t="s">
        <v>2911</v>
      </c>
      <c r="D1767" s="13">
        <v>8.5607472251699005E-5</v>
      </c>
      <c r="E1767" s="13">
        <v>3.6033991456282903E-5</v>
      </c>
      <c r="F1767">
        <v>1.9475304395521499E-4</v>
      </c>
      <c r="G1767">
        <v>1.6643980414859401E-4</v>
      </c>
      <c r="H1767">
        <v>1.447205152779E-4</v>
      </c>
      <c r="I1767">
        <v>1.36130606359128E-5</v>
      </c>
      <c r="J1767">
        <v>3.2695514253102298E-4</v>
      </c>
      <c r="K1767">
        <v>7.3753114537009499E-5</v>
      </c>
      <c r="L1767">
        <v>1.20961455401717E-4</v>
      </c>
      <c r="M1767">
        <v>1.20319769346025E-4</v>
      </c>
      <c r="N1767">
        <v>1.00799327131947E-5</v>
      </c>
      <c r="O1767">
        <v>3.56244981030659E-6</v>
      </c>
      <c r="P1767">
        <v>5.3029016852922198E-5</v>
      </c>
    </row>
    <row r="1768" spans="1:16" x14ac:dyDescent="0.35">
      <c r="A1768" s="13" t="s">
        <v>2912</v>
      </c>
      <c r="B1768" s="13" t="s">
        <v>2904</v>
      </c>
      <c r="C1768" s="13" t="s">
        <v>2717</v>
      </c>
      <c r="D1768" s="13">
        <v>1.3297438394653201E-5</v>
      </c>
      <c r="E1768" s="13">
        <v>1.70216120992885E-5</v>
      </c>
      <c r="F1768">
        <v>8.3790099546748905E-5</v>
      </c>
      <c r="G1768">
        <v>3.9248974603086298E-5</v>
      </c>
      <c r="H1768">
        <v>7.0839193246748102E-5</v>
      </c>
      <c r="I1768">
        <v>4.0486378713359904E-6</v>
      </c>
      <c r="J1768">
        <v>8.75561538657342E-5</v>
      </c>
      <c r="K1768">
        <v>7.2267153277047797E-5</v>
      </c>
      <c r="L1768">
        <v>5.7635182041753701E-5</v>
      </c>
      <c r="M1768">
        <v>4.8423153486991299E-5</v>
      </c>
      <c r="N1768">
        <v>6.0519156963382099E-6</v>
      </c>
      <c r="O1768">
        <v>1.48138037748035E-6</v>
      </c>
      <c r="P1768">
        <v>5.1832738283099397E-5</v>
      </c>
    </row>
    <row r="1769" spans="1:16" x14ac:dyDescent="0.35">
      <c r="A1769" s="13" t="s">
        <v>2913</v>
      </c>
      <c r="B1769" s="13" t="s">
        <v>2904</v>
      </c>
      <c r="C1769" s="13" t="s">
        <v>2914</v>
      </c>
      <c r="D1769" s="13">
        <v>1.0254385692147E-4</v>
      </c>
      <c r="E1769" s="13">
        <v>1.2823219987340601E-4</v>
      </c>
      <c r="F1769">
        <v>7.4544795805312999E-4</v>
      </c>
      <c r="G1769">
        <v>4.0228847699233598E-4</v>
      </c>
      <c r="H1769">
        <v>5.5147629576998301E-4</v>
      </c>
      <c r="I1769">
        <v>2.5651877107786699E-5</v>
      </c>
      <c r="J1769">
        <v>6.4482187169916799E-4</v>
      </c>
      <c r="K1769">
        <v>5.9282635731868502E-4</v>
      </c>
      <c r="L1769">
        <v>5.8356937704242E-4</v>
      </c>
      <c r="M1769">
        <v>3.0635303283326197E-4</v>
      </c>
      <c r="N1769">
        <v>3.8383566702733299E-5</v>
      </c>
      <c r="O1769">
        <v>9.3826040608148005E-6</v>
      </c>
      <c r="P1769">
        <v>4.17391353694157E-4</v>
      </c>
    </row>
    <row r="1770" spans="1:16" x14ac:dyDescent="0.35">
      <c r="A1770" s="13" t="s">
        <v>2915</v>
      </c>
      <c r="B1770" s="13" t="s">
        <v>2904</v>
      </c>
      <c r="C1770" s="13" t="s">
        <v>2916</v>
      </c>
      <c r="D1770" s="13">
        <v>3.2112532867317702E-6</v>
      </c>
      <c r="E1770" s="13">
        <v>3.3642029442830898E-6</v>
      </c>
      <c r="F1770">
        <v>2.2142455540692501E-5</v>
      </c>
      <c r="G1770">
        <v>1.2981510202290501E-5</v>
      </c>
      <c r="H1770">
        <v>1.6748554843566399E-5</v>
      </c>
      <c r="I1770">
        <v>9.6589125911742406E-7</v>
      </c>
      <c r="J1770">
        <v>2.2242543626441499E-5</v>
      </c>
      <c r="K1770">
        <v>1.59527710990192E-5</v>
      </c>
      <c r="L1770">
        <v>1.8113910202531101E-5</v>
      </c>
      <c r="M1770">
        <v>8.9030967270775408E-6</v>
      </c>
      <c r="N1770">
        <v>1.1495609076646301E-6</v>
      </c>
      <c r="O1770">
        <v>3.2487640021615598E-7</v>
      </c>
      <c r="P1770">
        <v>1.13381663277263E-5</v>
      </c>
    </row>
    <row r="1771" spans="1:16" x14ac:dyDescent="0.35">
      <c r="A1771" s="13" t="s">
        <v>2917</v>
      </c>
      <c r="B1771" s="13" t="s">
        <v>2904</v>
      </c>
      <c r="C1771" s="13" t="s">
        <v>2918</v>
      </c>
      <c r="D1771" s="13">
        <v>3.57844447077244E-4</v>
      </c>
      <c r="E1771" s="13">
        <v>1.18353136227525E-4</v>
      </c>
      <c r="F1771">
        <v>1.0020549217307001E-3</v>
      </c>
      <c r="G1771">
        <v>1.5175562851903E-3</v>
      </c>
      <c r="H1771">
        <v>8.1571740558912596E-4</v>
      </c>
      <c r="I1771">
        <v>7.5538923362822598E-5</v>
      </c>
      <c r="J1771">
        <v>2.2849089902497802E-3</v>
      </c>
      <c r="K1771">
        <v>4.3999576412094002E-4</v>
      </c>
      <c r="L1771">
        <v>9.7430551242063497E-4</v>
      </c>
      <c r="M1771">
        <v>1.2249233759238001E-3</v>
      </c>
      <c r="N1771">
        <v>6.4237142274531107E-5</v>
      </c>
      <c r="O1771">
        <v>1.9937272800083801E-5</v>
      </c>
      <c r="P1771">
        <v>2.7268151800042601E-4</v>
      </c>
    </row>
    <row r="1772" spans="1:16" x14ac:dyDescent="0.35">
      <c r="A1772" s="13" t="s">
        <v>2919</v>
      </c>
      <c r="B1772" s="13" t="s">
        <v>2904</v>
      </c>
      <c r="C1772" s="13" t="s">
        <v>2920</v>
      </c>
      <c r="D1772" s="13">
        <v>7.5678102071676106E-5</v>
      </c>
      <c r="E1772" s="13">
        <v>4.8404667419024899E-5</v>
      </c>
      <c r="F1772">
        <v>4.07056735056508E-4</v>
      </c>
      <c r="G1772">
        <v>2.03732308764769E-4</v>
      </c>
      <c r="H1772">
        <v>2.4576342073627798E-4</v>
      </c>
      <c r="I1772">
        <v>1.92399206908111E-5</v>
      </c>
      <c r="J1772">
        <v>1.21798038778289E-3</v>
      </c>
      <c r="K1772">
        <v>4.1011259657756103E-4</v>
      </c>
      <c r="L1772">
        <v>4.6062512227616401E-4</v>
      </c>
      <c r="M1772">
        <v>1.8920854722930601E-4</v>
      </c>
      <c r="N1772">
        <v>1.9452022125299601E-5</v>
      </c>
      <c r="O1772">
        <v>6.3394524247203501E-6</v>
      </c>
      <c r="P1772">
        <v>1.44824441587018E-4</v>
      </c>
    </row>
    <row r="1773" spans="1:16" x14ac:dyDescent="0.35">
      <c r="A1773" s="13" t="s">
        <v>2921</v>
      </c>
      <c r="B1773" s="13" t="s">
        <v>2904</v>
      </c>
      <c r="C1773" s="13" t="s">
        <v>234</v>
      </c>
      <c r="D1773" s="13">
        <v>4.2077479057733997E-5</v>
      </c>
      <c r="E1773" s="13">
        <v>1.2223236105644501E-5</v>
      </c>
      <c r="F1773">
        <v>1.06742203324292E-4</v>
      </c>
      <c r="G1773">
        <v>1.08844528786098E-4</v>
      </c>
      <c r="H1773">
        <v>8.1052486105318903E-5</v>
      </c>
      <c r="I1773">
        <v>1.02703164147719E-5</v>
      </c>
      <c r="J1773">
        <v>4.4168694793890299E-4</v>
      </c>
      <c r="K1773">
        <v>3.2944773658660202E-5</v>
      </c>
      <c r="L1773">
        <v>9.8527568541365205E-5</v>
      </c>
      <c r="M1773">
        <v>1.00572889949265E-4</v>
      </c>
      <c r="N1773">
        <v>5.44465602948509E-6</v>
      </c>
      <c r="O1773">
        <v>2.4861991251706701E-6</v>
      </c>
      <c r="P1773">
        <v>2.7784058535595699E-5</v>
      </c>
    </row>
    <row r="1774" spans="1:16" x14ac:dyDescent="0.35">
      <c r="A1774" s="13" t="s">
        <v>2922</v>
      </c>
      <c r="B1774" s="13" t="s">
        <v>2904</v>
      </c>
      <c r="C1774" s="13" t="s">
        <v>2923</v>
      </c>
      <c r="D1774" s="13">
        <v>5.4722203326811902E-6</v>
      </c>
      <c r="E1774" s="13">
        <v>5.7825581398720503E-6</v>
      </c>
      <c r="F1774">
        <v>3.6875335796143701E-5</v>
      </c>
      <c r="G1774">
        <v>2.6126816699607001E-5</v>
      </c>
      <c r="H1774">
        <v>3.1730977583072397E-5</v>
      </c>
      <c r="I1774">
        <v>1.7284439188162599E-6</v>
      </c>
      <c r="J1774">
        <v>3.6301739426446901E-5</v>
      </c>
      <c r="K1774">
        <v>2.4738144104569399E-5</v>
      </c>
      <c r="L1774">
        <v>2.7816180909982801E-5</v>
      </c>
      <c r="M1774">
        <v>1.7678908701513601E-5</v>
      </c>
      <c r="N1774">
        <v>2.2285276840674001E-6</v>
      </c>
      <c r="O1774">
        <v>5.7449881310927201E-7</v>
      </c>
      <c r="P1774">
        <v>1.9687471036507199E-5</v>
      </c>
    </row>
    <row r="1775" spans="1:16" x14ac:dyDescent="0.35">
      <c r="A1775" s="13" t="s">
        <v>2924</v>
      </c>
      <c r="B1775" s="13" t="s">
        <v>2904</v>
      </c>
      <c r="C1775" s="13" t="s">
        <v>2925</v>
      </c>
      <c r="D1775" s="13">
        <v>3.5793209222448501E-7</v>
      </c>
      <c r="E1775" s="13">
        <v>4.9228374078355198E-7</v>
      </c>
      <c r="F1775">
        <v>2.6893599519579199E-6</v>
      </c>
      <c r="G1775">
        <v>1.02551917641357E-6</v>
      </c>
      <c r="H1775">
        <v>2.0666691959015601E-6</v>
      </c>
      <c r="I1775">
        <v>1.05225373687308E-7</v>
      </c>
      <c r="J1775">
        <v>2.24702409235655E-6</v>
      </c>
      <c r="K1775">
        <v>2.0784459806091901E-6</v>
      </c>
      <c r="L1775">
        <v>1.89277260778361E-6</v>
      </c>
      <c r="M1775">
        <v>1.02461079248266E-6</v>
      </c>
      <c r="N1775">
        <v>1.5894241766732299E-7</v>
      </c>
      <c r="O1775" s="10">
        <v>3.9560234399361503E-8</v>
      </c>
      <c r="P1775">
        <v>1.62821949870322E-6</v>
      </c>
    </row>
    <row r="1776" spans="1:16" x14ac:dyDescent="0.35">
      <c r="A1776" s="13" t="s">
        <v>2926</v>
      </c>
      <c r="B1776" s="13" t="s">
        <v>2904</v>
      </c>
      <c r="C1776" s="13" t="s">
        <v>2927</v>
      </c>
      <c r="D1776" s="13">
        <v>6.1571055264686699E-6</v>
      </c>
      <c r="E1776" s="13">
        <v>1.6719670052731801E-6</v>
      </c>
      <c r="F1776">
        <v>1.6343048932091502E-5</v>
      </c>
      <c r="G1776">
        <v>2.10794767457673E-5</v>
      </c>
      <c r="H1776">
        <v>1.29122912374478E-5</v>
      </c>
      <c r="I1776">
        <v>1.8192160007046699E-6</v>
      </c>
      <c r="J1776">
        <v>5.32296661098649E-5</v>
      </c>
      <c r="K1776">
        <v>5.0606328455286001E-6</v>
      </c>
      <c r="L1776">
        <v>1.64135628022353E-5</v>
      </c>
      <c r="M1776">
        <v>1.7561584866252299E-5</v>
      </c>
      <c r="N1776">
        <v>8.5431059982646099E-7</v>
      </c>
      <c r="O1776">
        <v>4.3068224274100901E-7</v>
      </c>
      <c r="P1776">
        <v>3.9756775095068996E-6</v>
      </c>
    </row>
    <row r="1777" spans="1:16" x14ac:dyDescent="0.35">
      <c r="A1777" s="13" t="s">
        <v>2928</v>
      </c>
      <c r="B1777" s="13" t="s">
        <v>2904</v>
      </c>
      <c r="C1777" s="13" t="s">
        <v>2929</v>
      </c>
      <c r="D1777" s="13">
        <v>3.7257438154936299E-4</v>
      </c>
      <c r="E1777" s="13">
        <v>2.1103236645803199E-4</v>
      </c>
      <c r="F1777">
        <v>1.5101724208188901E-3</v>
      </c>
      <c r="G1777">
        <v>6.9350118645340297E-4</v>
      </c>
      <c r="H1777">
        <v>9.3321771947920404E-4</v>
      </c>
      <c r="I1777">
        <v>6.3080892757902895E-5</v>
      </c>
      <c r="J1777">
        <v>3.2634783376982602E-3</v>
      </c>
      <c r="K1777">
        <v>1.89973609940982E-3</v>
      </c>
      <c r="L1777">
        <v>1.89054240875787E-3</v>
      </c>
      <c r="M1777">
        <v>6.3513232277673303E-4</v>
      </c>
      <c r="N1777">
        <v>7.2268098149441394E-5</v>
      </c>
      <c r="O1777">
        <v>2.21168936207787E-5</v>
      </c>
      <c r="P1777">
        <v>6.5036971648945905E-4</v>
      </c>
    </row>
    <row r="1778" spans="1:16" x14ac:dyDescent="0.35">
      <c r="A1778" s="13" t="s">
        <v>2930</v>
      </c>
      <c r="B1778" s="13" t="s">
        <v>2904</v>
      </c>
      <c r="C1778" s="13" t="s">
        <v>255</v>
      </c>
      <c r="D1778" s="13">
        <v>2.1508813855818301E-5</v>
      </c>
      <c r="E1778" s="13">
        <v>1.6550298681285101E-5</v>
      </c>
      <c r="F1778">
        <v>1.2752833456347899E-4</v>
      </c>
      <c r="G1778">
        <v>7.0994455561699494E-5</v>
      </c>
      <c r="H1778">
        <v>8.8244882122410102E-5</v>
      </c>
      <c r="I1778">
        <v>6.6054888964605497E-6</v>
      </c>
      <c r="J1778">
        <v>1.4975742567733299E-4</v>
      </c>
      <c r="K1778">
        <v>7.4648760315704704E-5</v>
      </c>
      <c r="L1778">
        <v>1.0390602291240899E-4</v>
      </c>
      <c r="M1778">
        <v>6.6761227963422695E-5</v>
      </c>
      <c r="N1778">
        <v>6.65633100715099E-6</v>
      </c>
      <c r="O1778">
        <v>2.03404064592878E-6</v>
      </c>
      <c r="P1778">
        <v>5.1340466432989203E-5</v>
      </c>
    </row>
    <row r="1779" spans="1:16" x14ac:dyDescent="0.35">
      <c r="A1779" s="13" t="s">
        <v>2931</v>
      </c>
      <c r="B1779" s="13" t="s">
        <v>2904</v>
      </c>
      <c r="C1779" s="13" t="s">
        <v>2932</v>
      </c>
      <c r="D1779" s="13">
        <v>2.1101309307300001E-5</v>
      </c>
      <c r="E1779" s="13">
        <v>1.8302335125712098E-5</v>
      </c>
      <c r="F1779">
        <v>9.6880319183330503E-5</v>
      </c>
      <c r="G1779">
        <v>1.0670255527911E-4</v>
      </c>
      <c r="H1779">
        <v>9.1916997774510995E-5</v>
      </c>
      <c r="I1779">
        <v>5.9861048088394798E-6</v>
      </c>
      <c r="J1779">
        <v>1.6997867703609501E-4</v>
      </c>
      <c r="K1779">
        <v>7.4886687689372299E-5</v>
      </c>
      <c r="L1779">
        <v>6.3235728284457006E-5</v>
      </c>
      <c r="M1779">
        <v>1.3388459819761001E-4</v>
      </c>
      <c r="N1779">
        <v>8.6145933911771704E-6</v>
      </c>
      <c r="O1779">
        <v>1.8192593040187199E-6</v>
      </c>
      <c r="P1779">
        <v>3.9692268484710503E-5</v>
      </c>
    </row>
    <row r="1780" spans="1:16" x14ac:dyDescent="0.35">
      <c r="A1780" s="13" t="s">
        <v>2933</v>
      </c>
      <c r="B1780" s="13" t="s">
        <v>2904</v>
      </c>
      <c r="C1780" s="13" t="s">
        <v>2934</v>
      </c>
      <c r="D1780" s="13">
        <v>6.2340290490209906E-5</v>
      </c>
      <c r="E1780" s="13">
        <v>1.3986930545315101E-5</v>
      </c>
      <c r="F1780">
        <v>1.2890681068349901E-4</v>
      </c>
      <c r="G1780">
        <v>1.4794294846741401E-4</v>
      </c>
      <c r="H1780">
        <v>9.9363633103808599E-5</v>
      </c>
      <c r="I1780">
        <v>1.1125856817213401E-5</v>
      </c>
      <c r="J1780">
        <v>2.9679235393415497E-4</v>
      </c>
      <c r="K1780">
        <v>4.6048687647454397E-5</v>
      </c>
      <c r="L1780">
        <v>1.2368955600659001E-4</v>
      </c>
      <c r="M1780">
        <v>1.13441952370413E-4</v>
      </c>
      <c r="N1780">
        <v>6.7584899507037598E-6</v>
      </c>
      <c r="O1780">
        <v>2.8271329439201799E-6</v>
      </c>
      <c r="P1780">
        <v>3.3073952893317502E-5</v>
      </c>
    </row>
    <row r="1781" spans="1:16" x14ac:dyDescent="0.35">
      <c r="A1781" s="13" t="s">
        <v>2935</v>
      </c>
      <c r="B1781" s="13" t="s">
        <v>2904</v>
      </c>
      <c r="C1781" s="13" t="s">
        <v>2936</v>
      </c>
      <c r="D1781" s="13">
        <v>2.6817678752221201E-4</v>
      </c>
      <c r="E1781" s="13">
        <v>1.2222958919741201E-4</v>
      </c>
      <c r="F1781">
        <v>5.1813885613247298E-4</v>
      </c>
      <c r="G1781">
        <v>4.4308837719265201E-4</v>
      </c>
      <c r="H1781">
        <v>3.6536025607780898E-4</v>
      </c>
      <c r="I1781">
        <v>3.4738162641392201E-5</v>
      </c>
      <c r="J1781">
        <v>1.21401617428874E-3</v>
      </c>
      <c r="K1781">
        <v>2.3292725403749901E-4</v>
      </c>
      <c r="L1781">
        <v>2.8243755397594099E-4</v>
      </c>
      <c r="M1781">
        <v>3.4929087776673499E-4</v>
      </c>
      <c r="N1781">
        <v>2.4793122598790899E-5</v>
      </c>
      <c r="O1781">
        <v>9.2619388157188194E-6</v>
      </c>
      <c r="P1781">
        <v>1.3194012233125801E-4</v>
      </c>
    </row>
    <row r="1782" spans="1:16" x14ac:dyDescent="0.35">
      <c r="A1782" s="13" t="s">
        <v>2937</v>
      </c>
      <c r="B1782" s="13" t="s">
        <v>2904</v>
      </c>
      <c r="C1782" s="13" t="s">
        <v>2938</v>
      </c>
      <c r="D1782" s="13">
        <v>4.3579553467900302E-6</v>
      </c>
      <c r="E1782" s="13">
        <v>4.9624897463296299E-6</v>
      </c>
      <c r="F1782">
        <v>2.7382714972514E-5</v>
      </c>
      <c r="G1782">
        <v>1.5149436828672799E-5</v>
      </c>
      <c r="H1782">
        <v>2.3540900201847999E-5</v>
      </c>
      <c r="I1782">
        <v>1.3629603597827999E-6</v>
      </c>
      <c r="J1782">
        <v>2.9365299325573799E-5</v>
      </c>
      <c r="K1782">
        <v>2.1104621697233499E-5</v>
      </c>
      <c r="L1782">
        <v>1.9215085014613501E-5</v>
      </c>
      <c r="M1782">
        <v>1.8471210705357401E-5</v>
      </c>
      <c r="N1782">
        <v>1.9476423317948101E-6</v>
      </c>
      <c r="O1782">
        <v>4.7212957219989799E-7</v>
      </c>
      <c r="P1782">
        <v>1.5485096689269501E-5</v>
      </c>
    </row>
    <row r="1783" spans="1:16" x14ac:dyDescent="0.35">
      <c r="A1783" s="13" t="s">
        <v>2939</v>
      </c>
      <c r="B1783" s="13" t="s">
        <v>2904</v>
      </c>
      <c r="C1783" s="13" t="s">
        <v>519</v>
      </c>
      <c r="D1783" s="13">
        <v>8.47733790513016E-5</v>
      </c>
      <c r="E1783" s="13">
        <v>4.5235082952211801E-5</v>
      </c>
      <c r="F1783">
        <v>3.9223722616202799E-4</v>
      </c>
      <c r="G1783">
        <v>3.5442426366735899E-4</v>
      </c>
      <c r="H1783">
        <v>2.81900659150549E-4</v>
      </c>
      <c r="I1783">
        <v>2.3702574808779199E-5</v>
      </c>
      <c r="J1783">
        <v>7.3157859192211102E-4</v>
      </c>
      <c r="K1783">
        <v>2.2669764901656999E-4</v>
      </c>
      <c r="L1783">
        <v>3.8050613025595199E-4</v>
      </c>
      <c r="M1783">
        <v>2.7635885673517498E-4</v>
      </c>
      <c r="N1783">
        <v>2.35768209588109E-5</v>
      </c>
      <c r="O1783">
        <v>6.8209484428529397E-6</v>
      </c>
      <c r="P1783">
        <v>1.21719409239624E-4</v>
      </c>
    </row>
    <row r="1784" spans="1:16" x14ac:dyDescent="0.35">
      <c r="A1784" s="13" t="s">
        <v>2940</v>
      </c>
      <c r="B1784" s="13" t="s">
        <v>2904</v>
      </c>
      <c r="C1784" s="13" t="s">
        <v>2941</v>
      </c>
      <c r="D1784" s="13">
        <v>1.22579135137792E-5</v>
      </c>
      <c r="E1784" s="13">
        <v>1.6359920009087702E-5</v>
      </c>
      <c r="F1784">
        <v>9.3712097343656803E-5</v>
      </c>
      <c r="G1784">
        <v>4.5487795755571503E-5</v>
      </c>
      <c r="H1784">
        <v>7.2156507217935694E-5</v>
      </c>
      <c r="I1784">
        <v>3.3717987575109901E-6</v>
      </c>
      <c r="J1784">
        <v>7.5497264286226407E-5</v>
      </c>
      <c r="K1784">
        <v>7.0237628530323096E-5</v>
      </c>
      <c r="L1784">
        <v>6.8244364656197307E-5</v>
      </c>
      <c r="M1784">
        <v>3.2751714200401102E-5</v>
      </c>
      <c r="N1784">
        <v>5.0252840151982101E-6</v>
      </c>
      <c r="O1784">
        <v>1.2414320644004401E-6</v>
      </c>
      <c r="P1784">
        <v>5.3727431720579502E-5</v>
      </c>
    </row>
    <row r="1785" spans="1:16" x14ac:dyDescent="0.35">
      <c r="A1785" s="13" t="s">
        <v>2942</v>
      </c>
      <c r="B1785" s="13" t="s">
        <v>2904</v>
      </c>
      <c r="C1785" s="13" t="s">
        <v>2943</v>
      </c>
      <c r="D1785" s="13">
        <v>6.7959716336039007E-5</v>
      </c>
      <c r="E1785" s="13">
        <v>6.0333133036083601E-5</v>
      </c>
      <c r="F1785">
        <v>2.8250920318634E-4</v>
      </c>
      <c r="G1785">
        <v>2.00180294200987E-4</v>
      </c>
      <c r="H1785">
        <v>2.2905612003526699E-4</v>
      </c>
      <c r="I1785">
        <v>1.74531904352625E-5</v>
      </c>
      <c r="J1785">
        <v>5.3635096155164202E-4</v>
      </c>
      <c r="K1785">
        <v>2.9724744197754597E-4</v>
      </c>
      <c r="L1785">
        <v>1.72966475058599E-4</v>
      </c>
      <c r="M1785">
        <v>2.5890980664978401E-4</v>
      </c>
      <c r="N1785">
        <v>2.0096670895015099E-5</v>
      </c>
      <c r="O1785">
        <v>5.4171752516375902E-6</v>
      </c>
      <c r="P1785">
        <v>1.08460082464314E-4</v>
      </c>
    </row>
    <row r="1786" spans="1:16" x14ac:dyDescent="0.35">
      <c r="A1786" s="13" t="s">
        <v>2944</v>
      </c>
      <c r="B1786" s="13" t="s">
        <v>2904</v>
      </c>
      <c r="C1786" s="13" t="s">
        <v>2666</v>
      </c>
      <c r="D1786" s="13">
        <v>5.4835369818493902E-5</v>
      </c>
      <c r="E1786" s="13">
        <v>5.3951180107849999E-5</v>
      </c>
      <c r="F1786">
        <v>3.3036610965219402E-4</v>
      </c>
      <c r="G1786">
        <v>1.4519090375467601E-4</v>
      </c>
      <c r="H1786">
        <v>2.2236264947375099E-4</v>
      </c>
      <c r="I1786">
        <v>1.2192228412516201E-5</v>
      </c>
      <c r="J1786">
        <v>3.5854113299762998E-4</v>
      </c>
      <c r="K1786">
        <v>3.0147876748339399E-4</v>
      </c>
      <c r="L1786">
        <v>3.0860854340120298E-4</v>
      </c>
      <c r="M1786">
        <v>1.23077561312366E-4</v>
      </c>
      <c r="N1786">
        <v>1.6255019688282799E-5</v>
      </c>
      <c r="O1786">
        <v>4.3520643633579796E-6</v>
      </c>
      <c r="P1786">
        <v>1.6981936985696901E-4</v>
      </c>
    </row>
    <row r="1787" spans="1:16" x14ac:dyDescent="0.35">
      <c r="A1787" s="13" t="s">
        <v>2945</v>
      </c>
      <c r="B1787" s="13" t="s">
        <v>2904</v>
      </c>
      <c r="C1787" s="13" t="s">
        <v>2946</v>
      </c>
      <c r="D1787" s="13">
        <v>3.1481230371096001E-4</v>
      </c>
      <c r="E1787" s="13">
        <v>2.40705590208513E-4</v>
      </c>
      <c r="F1787">
        <v>1.2043997822655599E-3</v>
      </c>
      <c r="G1787">
        <v>1.78647486252514E-3</v>
      </c>
      <c r="H1787">
        <v>1.10276532311858E-3</v>
      </c>
      <c r="I1787">
        <v>7.8936321992261797E-5</v>
      </c>
      <c r="J1787">
        <v>3.05237399168787E-3</v>
      </c>
      <c r="K1787">
        <v>8.4341821092750904E-4</v>
      </c>
      <c r="L1787">
        <v>7.6712268413463498E-4</v>
      </c>
      <c r="M1787">
        <v>1.8261971731884099E-3</v>
      </c>
      <c r="N1787">
        <v>9.9995158488008396E-5</v>
      </c>
      <c r="O1787">
        <v>2.2749068092822402E-5</v>
      </c>
      <c r="P1787">
        <v>4.2727296389191401E-4</v>
      </c>
    </row>
    <row r="1788" spans="1:16" x14ac:dyDescent="0.35">
      <c r="A1788" s="13" t="s">
        <v>2947</v>
      </c>
      <c r="B1788" s="13" t="s">
        <v>2904</v>
      </c>
      <c r="C1788" s="13" t="s">
        <v>540</v>
      </c>
      <c r="D1788" s="13">
        <v>5.7208072346007699E-4</v>
      </c>
      <c r="E1788" s="13">
        <v>3.0329305784535302E-4</v>
      </c>
      <c r="F1788">
        <v>1.1605589943621301E-3</v>
      </c>
      <c r="G1788">
        <v>8.1634123262173703E-4</v>
      </c>
      <c r="H1788">
        <v>7.4817165606333696E-4</v>
      </c>
      <c r="I1788">
        <v>7.4874231515299094E-5</v>
      </c>
      <c r="J1788">
        <v>3.0011813758574501E-3</v>
      </c>
      <c r="K1788">
        <v>1.00771907572015E-3</v>
      </c>
      <c r="L1788">
        <v>5.8484970658063701E-4</v>
      </c>
      <c r="M1788">
        <v>8.9452664462439995E-4</v>
      </c>
      <c r="N1788">
        <v>5.6742418082759798E-5</v>
      </c>
      <c r="O1788">
        <v>2.1317151881701802E-5</v>
      </c>
      <c r="P1788">
        <v>2.9929341392520602E-4</v>
      </c>
    </row>
    <row r="1789" spans="1:16" x14ac:dyDescent="0.35">
      <c r="A1789" s="13" t="s">
        <v>2948</v>
      </c>
      <c r="B1789" s="13" t="s">
        <v>2904</v>
      </c>
      <c r="C1789" s="13" t="s">
        <v>542</v>
      </c>
      <c r="D1789" s="13">
        <v>3.2575987091119202E-5</v>
      </c>
      <c r="E1789" s="13">
        <v>3.6478129690748699E-5</v>
      </c>
      <c r="F1789">
        <v>2.15157666698075E-4</v>
      </c>
      <c r="G1789">
        <v>1.40201037585599E-4</v>
      </c>
      <c r="H1789">
        <v>1.86713466045776E-4</v>
      </c>
      <c r="I1789">
        <v>1.01817456524001E-5</v>
      </c>
      <c r="J1789">
        <v>2.30317951944879E-4</v>
      </c>
      <c r="K1789">
        <v>1.5229516801627501E-4</v>
      </c>
      <c r="L1789">
        <v>1.5440578887762301E-4</v>
      </c>
      <c r="M1789">
        <v>1.49179764453366E-4</v>
      </c>
      <c r="N1789">
        <v>1.4749110457453099E-5</v>
      </c>
      <c r="O1789">
        <v>3.4642270876184E-6</v>
      </c>
      <c r="P1789">
        <v>1.17295801354589E-4</v>
      </c>
    </row>
    <row r="1790" spans="1:16" x14ac:dyDescent="0.35">
      <c r="A1790" s="13" t="s">
        <v>2949</v>
      </c>
      <c r="B1790" s="13" t="s">
        <v>2904</v>
      </c>
      <c r="C1790" s="13" t="s">
        <v>2950</v>
      </c>
      <c r="D1790" s="13">
        <v>1.9327606775082799E-4</v>
      </c>
      <c r="E1790" s="13">
        <v>1.67309481613789E-4</v>
      </c>
      <c r="F1790">
        <v>9.6656000729788895E-4</v>
      </c>
      <c r="G1790">
        <v>1.6405400948249699E-3</v>
      </c>
      <c r="H1790">
        <v>9.919701925884131E-4</v>
      </c>
      <c r="I1790">
        <v>5.8468108754358001E-5</v>
      </c>
      <c r="J1790">
        <v>2.3121635313476298E-3</v>
      </c>
      <c r="K1790">
        <v>7.0379197409514195E-4</v>
      </c>
      <c r="L1790">
        <v>6.6231135573068E-4</v>
      </c>
      <c r="M1790">
        <v>1.960757623437E-3</v>
      </c>
      <c r="N1790">
        <v>9.3797087036495398E-5</v>
      </c>
      <c r="O1790">
        <v>1.7780813781925299E-5</v>
      </c>
      <c r="P1790">
        <v>4.3383398260081398E-4</v>
      </c>
    </row>
    <row r="1791" spans="1:16" x14ac:dyDescent="0.35">
      <c r="A1791" s="13" t="s">
        <v>2951</v>
      </c>
      <c r="B1791" s="13" t="s">
        <v>2904</v>
      </c>
      <c r="C1791" s="13" t="s">
        <v>408</v>
      </c>
      <c r="D1791" s="13">
        <v>1.8417995707444901E-5</v>
      </c>
      <c r="E1791" s="13">
        <v>7.0698959130525497E-6</v>
      </c>
      <c r="F1791">
        <v>5.9080173602322801E-5</v>
      </c>
      <c r="G1791">
        <v>4.9199627028276497E-5</v>
      </c>
      <c r="H1791">
        <v>4.3324495977417699E-5</v>
      </c>
      <c r="I1791">
        <v>4.3710857581782104E-6</v>
      </c>
      <c r="J1791">
        <v>1.1833821687083201E-4</v>
      </c>
      <c r="K1791">
        <v>2.3196010426776799E-5</v>
      </c>
      <c r="L1791">
        <v>5.14572769783918E-5</v>
      </c>
      <c r="M1791">
        <v>4.2450392225865802E-5</v>
      </c>
      <c r="N1791">
        <v>3.1541461115927402E-6</v>
      </c>
      <c r="O1791">
        <v>1.16209663746481E-6</v>
      </c>
      <c r="P1791">
        <v>1.7293585905734799E-5</v>
      </c>
    </row>
    <row r="1792" spans="1:16" x14ac:dyDescent="0.35">
      <c r="A1792" s="13" t="s">
        <v>2952</v>
      </c>
      <c r="B1792" s="13" t="s">
        <v>2904</v>
      </c>
      <c r="C1792" s="13" t="s">
        <v>2953</v>
      </c>
      <c r="D1792" s="13">
        <v>2.95880775673383E-5</v>
      </c>
      <c r="E1792" s="13">
        <v>1.5404346993799901E-5</v>
      </c>
      <c r="F1792">
        <v>1.1387516819471499E-4</v>
      </c>
      <c r="G1792">
        <v>7.4723559567762199E-5</v>
      </c>
      <c r="H1792">
        <v>8.3896732377808001E-5</v>
      </c>
      <c r="I1792">
        <v>7.5427280529713498E-6</v>
      </c>
      <c r="J1792">
        <v>1.70720522797472E-4</v>
      </c>
      <c r="K1792">
        <v>4.9399354052865699E-5</v>
      </c>
      <c r="L1792">
        <v>8.6228358047901307E-5</v>
      </c>
      <c r="M1792">
        <v>6.28850890252632E-5</v>
      </c>
      <c r="N1792">
        <v>6.1860702902286103E-6</v>
      </c>
      <c r="O1792">
        <v>2.0851882710139598E-6</v>
      </c>
      <c r="P1792">
        <v>3.8433417320384402E-5</v>
      </c>
    </row>
    <row r="1793" spans="1:16" x14ac:dyDescent="0.35">
      <c r="A1793" s="13" t="s">
        <v>2954</v>
      </c>
      <c r="B1793" s="13" t="s">
        <v>2904</v>
      </c>
      <c r="C1793" s="13" t="s">
        <v>2955</v>
      </c>
      <c r="D1793" s="13">
        <v>3.91066740072522E-5</v>
      </c>
      <c r="E1793" s="13">
        <v>4.1220508590332597E-5</v>
      </c>
      <c r="F1793">
        <v>2.0966199879581099E-4</v>
      </c>
      <c r="G1793">
        <v>1.3219640812146E-4</v>
      </c>
      <c r="H1793">
        <v>1.8454511439460801E-4</v>
      </c>
      <c r="I1793">
        <v>1.18969539333683E-5</v>
      </c>
      <c r="J1793">
        <v>3.2893800585945298E-4</v>
      </c>
      <c r="K1793">
        <v>2.02547660892551E-4</v>
      </c>
      <c r="L1793">
        <v>1.3985649045897001E-4</v>
      </c>
      <c r="M1793">
        <v>2.0629151839491301E-4</v>
      </c>
      <c r="N1793">
        <v>1.64261221677604E-5</v>
      </c>
      <c r="O1793">
        <v>4.0084825663842001E-6</v>
      </c>
      <c r="P1793">
        <v>1.0680921380729199E-4</v>
      </c>
    </row>
    <row r="1794" spans="1:16" x14ac:dyDescent="0.35">
      <c r="A1794" s="13" t="s">
        <v>2956</v>
      </c>
      <c r="B1794" s="13" t="s">
        <v>2904</v>
      </c>
      <c r="C1794" s="13" t="s">
        <v>2957</v>
      </c>
      <c r="D1794" s="13">
        <v>2.24440451296551E-5</v>
      </c>
      <c r="E1794" s="13">
        <v>1.79047485284862E-5</v>
      </c>
      <c r="F1794">
        <v>1.20398212813891E-4</v>
      </c>
      <c r="G1794">
        <v>1.3807958733002599E-4</v>
      </c>
      <c r="H1794">
        <v>1.11403189953385E-4</v>
      </c>
      <c r="I1794">
        <v>6.8348038061955501E-6</v>
      </c>
      <c r="J1794">
        <v>1.8327953786142901E-4</v>
      </c>
      <c r="K1794">
        <v>7.2153019688429894E-5</v>
      </c>
      <c r="L1794">
        <v>8.7556934620118494E-5</v>
      </c>
      <c r="M1794">
        <v>1.1107441391435499E-4</v>
      </c>
      <c r="N1794">
        <v>8.7652358952942006E-6</v>
      </c>
      <c r="O1794">
        <v>2.0558266523378399E-6</v>
      </c>
      <c r="P1794">
        <v>5.3636603633739997E-5</v>
      </c>
    </row>
    <row r="1795" spans="1:16" x14ac:dyDescent="0.35">
      <c r="A1795" s="13" t="s">
        <v>2958</v>
      </c>
      <c r="B1795" s="13" t="s">
        <v>2904</v>
      </c>
      <c r="C1795" s="13" t="s">
        <v>308</v>
      </c>
      <c r="D1795" s="13">
        <v>6.5302404522569199E-6</v>
      </c>
      <c r="E1795" s="13">
        <v>1.00056515885378E-5</v>
      </c>
      <c r="F1795">
        <v>4.8857595873991903E-5</v>
      </c>
      <c r="G1795">
        <v>1.7366050417482698E-5</v>
      </c>
      <c r="H1795">
        <v>3.8172967586719399E-5</v>
      </c>
      <c r="I1795">
        <v>1.8217398971075499E-6</v>
      </c>
      <c r="J1795">
        <v>4.05862140438281E-5</v>
      </c>
      <c r="K1795">
        <v>4.2008817309967401E-5</v>
      </c>
      <c r="L1795">
        <v>3.2956828337756101E-5</v>
      </c>
      <c r="M1795">
        <v>1.6949775130101699E-5</v>
      </c>
      <c r="N1795">
        <v>3.0863734929506401E-6</v>
      </c>
      <c r="O1795">
        <v>7.2572199520809498E-7</v>
      </c>
      <c r="P1795">
        <v>3.2517256143374198E-5</v>
      </c>
    </row>
    <row r="1796" spans="1:16" x14ac:dyDescent="0.35">
      <c r="A1796" s="13" t="s">
        <v>2959</v>
      </c>
      <c r="B1796" s="13" t="s">
        <v>2904</v>
      </c>
      <c r="C1796" s="13" t="s">
        <v>2960</v>
      </c>
      <c r="D1796" s="13">
        <v>1.01109121059963E-4</v>
      </c>
      <c r="E1796" s="13">
        <v>6.3190651428944502E-5</v>
      </c>
      <c r="F1796">
        <v>4.0159242549283198E-4</v>
      </c>
      <c r="G1796">
        <v>6.0538757534087204E-4</v>
      </c>
      <c r="H1796">
        <v>3.7490161379893E-4</v>
      </c>
      <c r="I1796">
        <v>2.64630218555819E-5</v>
      </c>
      <c r="J1796">
        <v>7.6091321164993401E-4</v>
      </c>
      <c r="K1796">
        <v>2.1062291248456899E-4</v>
      </c>
      <c r="L1796">
        <v>2.8117710076715902E-4</v>
      </c>
      <c r="M1796">
        <v>4.46678310769669E-4</v>
      </c>
      <c r="N1796">
        <v>2.9627667253263601E-5</v>
      </c>
      <c r="O1796">
        <v>7.4053241451700104E-6</v>
      </c>
      <c r="P1796">
        <v>1.4549485461769901E-4</v>
      </c>
    </row>
    <row r="1797" spans="1:16" x14ac:dyDescent="0.35">
      <c r="A1797" s="13" t="s">
        <v>2961</v>
      </c>
      <c r="B1797" s="13" t="s">
        <v>2962</v>
      </c>
      <c r="C1797" s="13" t="s">
        <v>2963</v>
      </c>
      <c r="D1797" s="13">
        <v>5.0539840592609096E-3</v>
      </c>
      <c r="E1797" s="13">
        <v>2.6867440312343602E-3</v>
      </c>
      <c r="F1797">
        <v>4.4293678230721296E-3</v>
      </c>
      <c r="G1797">
        <v>9.7410879610394397E-3</v>
      </c>
      <c r="H1797">
        <v>1.5312152704657E-2</v>
      </c>
      <c r="I1797">
        <v>5.7982159938138502E-4</v>
      </c>
      <c r="J1797">
        <v>2.23590237855581E-2</v>
      </c>
      <c r="K1797">
        <v>6.1450532051904004E-3</v>
      </c>
      <c r="L1797">
        <v>4.3111987127386498E-3</v>
      </c>
      <c r="M1797">
        <v>3.6333800816434503E-2</v>
      </c>
      <c r="N1797">
        <v>4.7197560519633697E-3</v>
      </c>
      <c r="O1797">
        <v>1.0481029536892499E-3</v>
      </c>
      <c r="P1797">
        <v>1.86333402291291E-3</v>
      </c>
    </row>
    <row r="1798" spans="1:16" x14ac:dyDescent="0.35">
      <c r="A1798" s="13" t="s">
        <v>2964</v>
      </c>
      <c r="B1798" s="13" t="s">
        <v>2962</v>
      </c>
      <c r="C1798" s="13" t="s">
        <v>1965</v>
      </c>
      <c r="D1798" s="13">
        <v>4.8052248808791898E-4</v>
      </c>
      <c r="E1798" s="13">
        <v>3.8375350299562201E-4</v>
      </c>
      <c r="F1798">
        <v>7.2621005905828596E-4</v>
      </c>
      <c r="G1798">
        <v>5.1945031151585204E-4</v>
      </c>
      <c r="H1798">
        <v>1.2977474242836899E-3</v>
      </c>
      <c r="I1798">
        <v>3.6390389518967302E-5</v>
      </c>
      <c r="J1798">
        <v>1.7196277470253099E-3</v>
      </c>
      <c r="K1798">
        <v>8.8282526971664101E-4</v>
      </c>
      <c r="L1798">
        <v>5.8244352448879905E-4</v>
      </c>
      <c r="M1798">
        <v>2.0894594568967302E-3</v>
      </c>
      <c r="N1798">
        <v>3.3274495518414797E-4</v>
      </c>
      <c r="O1798">
        <v>6.7570093275400402E-5</v>
      </c>
      <c r="P1798">
        <v>2.39448139868681E-4</v>
      </c>
    </row>
    <row r="1799" spans="1:16" x14ac:dyDescent="0.35">
      <c r="A1799" s="13" t="s">
        <v>2965</v>
      </c>
      <c r="B1799" s="13" t="s">
        <v>2962</v>
      </c>
      <c r="C1799" s="13" t="s">
        <v>2966</v>
      </c>
      <c r="D1799" s="13">
        <v>6.9227359569908095E-2</v>
      </c>
      <c r="E1799" s="13">
        <v>1.80628039608173E-2</v>
      </c>
      <c r="F1799">
        <v>2.3897760639860498E-2</v>
      </c>
      <c r="G1799">
        <v>0.32458988369775299</v>
      </c>
      <c r="H1799">
        <v>0.15875533106544901</v>
      </c>
      <c r="I1799">
        <v>7.9899645699387806E-3</v>
      </c>
      <c r="J1799">
        <v>0.58113079557092295</v>
      </c>
      <c r="K1799">
        <v>4.3318569987313801E-2</v>
      </c>
      <c r="L1799">
        <v>2.3421383284396802E-2</v>
      </c>
      <c r="M1799">
        <v>0.40918907345533501</v>
      </c>
      <c r="N1799">
        <v>5.5539819581817501E-2</v>
      </c>
      <c r="O1799">
        <v>6.6944649851119198E-3</v>
      </c>
      <c r="P1799">
        <v>9.7510010889515393E-3</v>
      </c>
    </row>
    <row r="1800" spans="1:16" x14ac:dyDescent="0.35">
      <c r="A1800" s="13" t="s">
        <v>2967</v>
      </c>
      <c r="B1800" s="13" t="s">
        <v>2962</v>
      </c>
      <c r="C1800" s="13" t="s">
        <v>2968</v>
      </c>
      <c r="D1800" s="13">
        <v>3.1538011645641999E-3</v>
      </c>
      <c r="E1800" s="13">
        <v>1.83200970486553E-3</v>
      </c>
      <c r="F1800">
        <v>2.9261012227755402E-3</v>
      </c>
      <c r="G1800">
        <v>3.9214900951257204E-3</v>
      </c>
      <c r="H1800">
        <v>8.0944474268008198E-3</v>
      </c>
      <c r="I1800">
        <v>2.5301484964947401E-4</v>
      </c>
      <c r="J1800">
        <v>1.13060968733333E-2</v>
      </c>
      <c r="K1800">
        <v>4.4748031545379296E-3</v>
      </c>
      <c r="L1800">
        <v>2.5801412853787E-3</v>
      </c>
      <c r="M1800">
        <v>1.5913819096772398E-2</v>
      </c>
      <c r="N1800">
        <v>2.19116172346201E-3</v>
      </c>
      <c r="O1800">
        <v>4.6624266193846201E-4</v>
      </c>
      <c r="P1800">
        <v>1.2016582040931701E-3</v>
      </c>
    </row>
    <row r="1801" spans="1:16" x14ac:dyDescent="0.35">
      <c r="A1801" s="13" t="s">
        <v>2969</v>
      </c>
      <c r="B1801" s="13" t="s">
        <v>2962</v>
      </c>
      <c r="C1801" s="13" t="s">
        <v>2970</v>
      </c>
      <c r="D1801" s="13">
        <v>1.1709243099543201E-3</v>
      </c>
      <c r="E1801" s="13">
        <v>1.01618225102725E-3</v>
      </c>
      <c r="F1801">
        <v>1.9209309522613799E-3</v>
      </c>
      <c r="G1801">
        <v>1.3941530073373E-3</v>
      </c>
      <c r="H1801">
        <v>3.2701308380539899E-3</v>
      </c>
      <c r="I1801">
        <v>8.73631223569013E-5</v>
      </c>
      <c r="J1801">
        <v>4.7971061404271697E-3</v>
      </c>
      <c r="K1801">
        <v>2.2894307246167701E-3</v>
      </c>
      <c r="L1801">
        <v>1.48437762858299E-3</v>
      </c>
      <c r="M1801">
        <v>5.3553595301920401E-3</v>
      </c>
      <c r="N1801">
        <v>8.3820058520418903E-4</v>
      </c>
      <c r="O1801">
        <v>1.6125164838282099E-4</v>
      </c>
      <c r="P1801">
        <v>6.1309592534056505E-4</v>
      </c>
    </row>
    <row r="1802" spans="1:16" x14ac:dyDescent="0.35">
      <c r="A1802" s="13" t="s">
        <v>2971</v>
      </c>
      <c r="B1802" s="13" t="s">
        <v>2962</v>
      </c>
      <c r="C1802" s="13" t="s">
        <v>2972</v>
      </c>
      <c r="D1802" s="13">
        <v>7.4199054195963796E-4</v>
      </c>
      <c r="E1802" s="13">
        <v>5.6685185551696505E-4</v>
      </c>
      <c r="F1802">
        <v>9.7893877944714696E-4</v>
      </c>
      <c r="G1802">
        <v>1.1740274302786901E-3</v>
      </c>
      <c r="H1802">
        <v>2.4139224699716898E-3</v>
      </c>
      <c r="I1802">
        <v>6.5740008919124707E-5</v>
      </c>
      <c r="J1802">
        <v>2.90802135537364E-3</v>
      </c>
      <c r="K1802">
        <v>1.2692739286910601E-3</v>
      </c>
      <c r="L1802">
        <v>8.4499644016303198E-4</v>
      </c>
      <c r="M1802">
        <v>4.66044207146758E-3</v>
      </c>
      <c r="N1802">
        <v>6.6588640474848102E-4</v>
      </c>
      <c r="O1802">
        <v>1.2374685344284999E-4</v>
      </c>
      <c r="P1802">
        <v>4.1136452037811999E-4</v>
      </c>
    </row>
    <row r="1803" spans="1:16" x14ac:dyDescent="0.35">
      <c r="A1803" s="13" t="s">
        <v>2973</v>
      </c>
      <c r="B1803" s="13" t="s">
        <v>2962</v>
      </c>
      <c r="C1803" s="13" t="s">
        <v>1492</v>
      </c>
      <c r="D1803" s="13">
        <v>2.1798022543932601E-3</v>
      </c>
      <c r="E1803" s="13">
        <v>2.1348325345876599E-3</v>
      </c>
      <c r="F1803">
        <v>4.0503959305753902E-3</v>
      </c>
      <c r="G1803">
        <v>3.1313189255707499E-3</v>
      </c>
      <c r="H1803">
        <v>6.8497191381534303E-3</v>
      </c>
      <c r="I1803">
        <v>1.6955972545628801E-4</v>
      </c>
      <c r="J1803">
        <v>1.1144570000191501E-2</v>
      </c>
      <c r="K1803">
        <v>4.6012488595914801E-3</v>
      </c>
      <c r="L1803">
        <v>2.9701811370943399E-3</v>
      </c>
      <c r="M1803">
        <v>1.1024240912521801E-2</v>
      </c>
      <c r="N1803">
        <v>1.7278708904288199E-3</v>
      </c>
      <c r="O1803">
        <v>3.17244702753318E-4</v>
      </c>
      <c r="P1803">
        <v>1.30690744439897E-3</v>
      </c>
    </row>
    <row r="1804" spans="1:16" x14ac:dyDescent="0.35">
      <c r="A1804" s="13" t="s">
        <v>2974</v>
      </c>
      <c r="B1804" s="13" t="s">
        <v>2962</v>
      </c>
      <c r="C1804" s="13" t="s">
        <v>2975</v>
      </c>
      <c r="D1804" s="13">
        <v>1.19326630960242E-3</v>
      </c>
      <c r="E1804" s="13">
        <v>8.6231714952675603E-4</v>
      </c>
      <c r="F1804">
        <v>1.49137338035575E-3</v>
      </c>
      <c r="G1804">
        <v>1.4981626089677299E-3</v>
      </c>
      <c r="H1804">
        <v>3.4228929976525299E-3</v>
      </c>
      <c r="I1804">
        <v>9.9721850351939406E-5</v>
      </c>
      <c r="J1804">
        <v>4.630016498656E-3</v>
      </c>
      <c r="K1804">
        <v>2.0887624467188599E-3</v>
      </c>
      <c r="L1804">
        <v>1.2953349751765599E-3</v>
      </c>
      <c r="M1804">
        <v>5.8843983884052497E-3</v>
      </c>
      <c r="N1804">
        <v>8.8501420965748099E-4</v>
      </c>
      <c r="O1804">
        <v>1.8987090752393799E-4</v>
      </c>
      <c r="P1804">
        <v>5.6688725541297698E-4</v>
      </c>
    </row>
    <row r="1805" spans="1:16" x14ac:dyDescent="0.35">
      <c r="A1805" s="13" t="s">
        <v>2976</v>
      </c>
      <c r="B1805" s="13" t="s">
        <v>2962</v>
      </c>
      <c r="C1805" s="13" t="s">
        <v>2977</v>
      </c>
      <c r="D1805" s="13">
        <v>4.5906970654118102E-4</v>
      </c>
      <c r="E1805" s="13">
        <v>2.9725687616766601E-4</v>
      </c>
      <c r="F1805">
        <v>4.8167197820096601E-4</v>
      </c>
      <c r="G1805">
        <v>6.4498593207818996E-4</v>
      </c>
      <c r="H1805">
        <v>1.3347933707036101E-3</v>
      </c>
      <c r="I1805">
        <v>4.1659454357056097E-5</v>
      </c>
      <c r="J1805">
        <v>1.71957928312574E-3</v>
      </c>
      <c r="K1805">
        <v>6.9235001219269303E-4</v>
      </c>
      <c r="L1805">
        <v>4.2523380020758201E-4</v>
      </c>
      <c r="M1805">
        <v>2.66266243826872E-3</v>
      </c>
      <c r="N1805">
        <v>3.7036198090052101E-4</v>
      </c>
      <c r="O1805">
        <v>7.7299529648397995E-5</v>
      </c>
      <c r="P1805">
        <v>2.03600171947045E-4</v>
      </c>
    </row>
    <row r="1806" spans="1:16" x14ac:dyDescent="0.35">
      <c r="A1806" s="13" t="s">
        <v>2978</v>
      </c>
      <c r="B1806" s="13" t="s">
        <v>2962</v>
      </c>
      <c r="C1806" s="13" t="s">
        <v>1063</v>
      </c>
      <c r="D1806" s="13">
        <v>2.6117180832718501E-4</v>
      </c>
      <c r="E1806" s="13">
        <v>2.6483726938436602E-4</v>
      </c>
      <c r="F1806">
        <v>4.82062786939966E-4</v>
      </c>
      <c r="G1806">
        <v>5.5442425308233003E-4</v>
      </c>
      <c r="H1806">
        <v>1.29199995339746E-3</v>
      </c>
      <c r="I1806">
        <v>4.2513809126086002E-5</v>
      </c>
      <c r="J1806">
        <v>1.2358930488295401E-3</v>
      </c>
      <c r="K1806">
        <v>5.9730489556350801E-4</v>
      </c>
      <c r="L1806">
        <v>4.6368744731467701E-4</v>
      </c>
      <c r="M1806">
        <v>3.01210316322409E-3</v>
      </c>
      <c r="N1806">
        <v>3.7805436666947198E-4</v>
      </c>
      <c r="O1806">
        <v>8.4051131535133397E-5</v>
      </c>
      <c r="P1806">
        <v>2.11796171183348E-4</v>
      </c>
    </row>
    <row r="1807" spans="1:16" x14ac:dyDescent="0.35">
      <c r="A1807" s="13" t="s">
        <v>2979</v>
      </c>
      <c r="B1807" s="13" t="s">
        <v>2962</v>
      </c>
      <c r="C1807" s="13" t="s">
        <v>210</v>
      </c>
      <c r="D1807" s="13">
        <v>6.04313298624733E-4</v>
      </c>
      <c r="E1807" s="13">
        <v>3.1446159843033701E-4</v>
      </c>
      <c r="F1807">
        <v>4.9096585488707205E-4</v>
      </c>
      <c r="G1807">
        <v>1.15212972111591E-3</v>
      </c>
      <c r="H1807">
        <v>2.00408204257957E-3</v>
      </c>
      <c r="I1807">
        <v>7.9409095481855995E-5</v>
      </c>
      <c r="J1807">
        <v>2.49919091028801E-3</v>
      </c>
      <c r="K1807">
        <v>7.2992026208233197E-4</v>
      </c>
      <c r="L1807">
        <v>4.7247642392258101E-4</v>
      </c>
      <c r="M1807">
        <v>4.77093586318554E-3</v>
      </c>
      <c r="N1807">
        <v>6.5893835080963598E-4</v>
      </c>
      <c r="O1807">
        <v>1.3292893295344999E-4</v>
      </c>
      <c r="P1807">
        <v>2.0607047127912099E-4</v>
      </c>
    </row>
    <row r="1808" spans="1:16" x14ac:dyDescent="0.35">
      <c r="A1808" s="13" t="s">
        <v>2980</v>
      </c>
      <c r="B1808" s="13" t="s">
        <v>2962</v>
      </c>
      <c r="C1808" s="13" t="s">
        <v>2981</v>
      </c>
      <c r="D1808" s="13">
        <v>4.2102227591684803E-4</v>
      </c>
      <c r="E1808" s="13">
        <v>3.0272160200685798E-4</v>
      </c>
      <c r="F1808">
        <v>5.00665575336875E-4</v>
      </c>
      <c r="G1808">
        <v>6.4706019181786701E-4</v>
      </c>
      <c r="H1808">
        <v>1.3104736144944899E-3</v>
      </c>
      <c r="I1808">
        <v>3.8528623249871398E-5</v>
      </c>
      <c r="J1808">
        <v>1.72840506723613E-3</v>
      </c>
      <c r="K1808">
        <v>6.94315247779669E-4</v>
      </c>
      <c r="L1808">
        <v>4.3843577281890602E-4</v>
      </c>
      <c r="M1808">
        <v>2.6445554212235702E-3</v>
      </c>
      <c r="N1808">
        <v>3.60446232891219E-4</v>
      </c>
      <c r="O1808">
        <v>7.2576296413647795E-5</v>
      </c>
      <c r="P1808">
        <v>2.11427834484385E-4</v>
      </c>
    </row>
    <row r="1809" spans="1:16" x14ac:dyDescent="0.35">
      <c r="A1809" s="13" t="s">
        <v>2982</v>
      </c>
      <c r="B1809" s="13" t="s">
        <v>2962</v>
      </c>
      <c r="C1809" s="13" t="s">
        <v>571</v>
      </c>
      <c r="D1809" s="13">
        <v>4.3439205215945598E-4</v>
      </c>
      <c r="E1809" s="13">
        <v>2.49257470972386E-4</v>
      </c>
      <c r="F1809">
        <v>4.0013171521557998E-4</v>
      </c>
      <c r="G1809">
        <v>5.6782517096119701E-4</v>
      </c>
      <c r="H1809">
        <v>1.2208556872658201E-3</v>
      </c>
      <c r="I1809">
        <v>4.3600039293033002E-5</v>
      </c>
      <c r="J1809">
        <v>1.54164372581339E-3</v>
      </c>
      <c r="K1809">
        <v>5.9520063056932196E-4</v>
      </c>
      <c r="L1809">
        <v>3.7280674792861601E-4</v>
      </c>
      <c r="M1809">
        <v>2.3254451007381602E-3</v>
      </c>
      <c r="N1809">
        <v>3.4785811158334498E-4</v>
      </c>
      <c r="O1809">
        <v>7.4852831234987506E-5</v>
      </c>
      <c r="P1809">
        <v>1.65123216527409E-4</v>
      </c>
    </row>
    <row r="1810" spans="1:16" x14ac:dyDescent="0.35">
      <c r="A1810" s="13" t="s">
        <v>2983</v>
      </c>
      <c r="B1810" s="13" t="s">
        <v>2962</v>
      </c>
      <c r="C1810" s="13" t="s">
        <v>2984</v>
      </c>
      <c r="D1810" s="13">
        <v>4.8266234244433298E-3</v>
      </c>
      <c r="E1810" s="13">
        <v>2.3208888088379E-3</v>
      </c>
      <c r="F1810">
        <v>3.3731103433481901E-3</v>
      </c>
      <c r="G1810">
        <v>1.07587314257113E-2</v>
      </c>
      <c r="H1810">
        <v>1.6191449711342801E-2</v>
      </c>
      <c r="I1810">
        <v>6.6228185823087701E-4</v>
      </c>
      <c r="J1810">
        <v>2.21594727774206E-2</v>
      </c>
      <c r="K1810">
        <v>5.4387781456735297E-3</v>
      </c>
      <c r="L1810">
        <v>3.2424884589673198E-3</v>
      </c>
      <c r="M1810">
        <v>3.64926759403566E-2</v>
      </c>
      <c r="N1810">
        <v>5.4470645208845401E-3</v>
      </c>
      <c r="O1810">
        <v>8.8114997286128699E-4</v>
      </c>
      <c r="P1810">
        <v>1.3961750468601401E-3</v>
      </c>
    </row>
    <row r="1811" spans="1:16" x14ac:dyDescent="0.35">
      <c r="A1811" s="13" t="s">
        <v>2985</v>
      </c>
      <c r="B1811" s="13" t="s">
        <v>2962</v>
      </c>
      <c r="C1811" s="13" t="s">
        <v>2986</v>
      </c>
      <c r="D1811" s="13">
        <v>1.4974841245197301E-2</v>
      </c>
      <c r="E1811" s="13">
        <v>1.5107924380664399E-2</v>
      </c>
      <c r="F1811">
        <v>2.8212382838849099E-2</v>
      </c>
      <c r="G1811">
        <v>3.1130028372582299E-2</v>
      </c>
      <c r="H1811">
        <v>5.3652924619707998E-2</v>
      </c>
      <c r="I1811">
        <v>1.3536490126273501E-3</v>
      </c>
      <c r="J1811">
        <v>8.7990533178340699E-2</v>
      </c>
      <c r="K1811">
        <v>3.2044578755589997E-2</v>
      </c>
      <c r="L1811">
        <v>2.1951919093925101E-2</v>
      </c>
      <c r="M1811">
        <v>0.101351521468813</v>
      </c>
      <c r="N1811">
        <v>1.4591580665233099E-2</v>
      </c>
      <c r="O1811">
        <v>2.4270938837109E-3</v>
      </c>
      <c r="P1811">
        <v>9.9124774640078003E-3</v>
      </c>
    </row>
    <row r="1812" spans="1:16" x14ac:dyDescent="0.35">
      <c r="A1812" s="13" t="s">
        <v>2987</v>
      </c>
      <c r="B1812" s="13" t="s">
        <v>2962</v>
      </c>
      <c r="C1812" s="13" t="s">
        <v>2015</v>
      </c>
      <c r="D1812" s="13">
        <v>1.20502912168055E-4</v>
      </c>
      <c r="E1812" s="13">
        <v>1.10538222880535E-4</v>
      </c>
      <c r="F1812">
        <v>2.0699302242335599E-4</v>
      </c>
      <c r="G1812">
        <v>2.46815886395998E-4</v>
      </c>
      <c r="H1812">
        <v>5.5760006272197096E-4</v>
      </c>
      <c r="I1812">
        <v>1.9788686554802299E-5</v>
      </c>
      <c r="J1812">
        <v>5.9503379365657895E-4</v>
      </c>
      <c r="K1812">
        <v>2.5395380135384202E-4</v>
      </c>
      <c r="L1812">
        <v>2.0344039520091999E-4</v>
      </c>
      <c r="M1812">
        <v>1.1368112363073001E-3</v>
      </c>
      <c r="N1812">
        <v>1.6346572441472301E-4</v>
      </c>
      <c r="O1812">
        <v>3.85220785584313E-5</v>
      </c>
      <c r="P1812">
        <v>8.6268945948449001E-5</v>
      </c>
    </row>
    <row r="1813" spans="1:16" x14ac:dyDescent="0.35">
      <c r="A1813" s="13" t="s">
        <v>2988</v>
      </c>
      <c r="B1813" s="13" t="s">
        <v>2962</v>
      </c>
      <c r="C1813" s="13" t="s">
        <v>80</v>
      </c>
      <c r="D1813" s="13">
        <v>1.5725909693320699E-4</v>
      </c>
      <c r="E1813" s="13">
        <v>1.6332230240063999E-4</v>
      </c>
      <c r="F1813">
        <v>3.0198853494481202E-4</v>
      </c>
      <c r="G1813">
        <v>2.90222052520897E-4</v>
      </c>
      <c r="H1813">
        <v>7.5168922381541297E-4</v>
      </c>
      <c r="I1813">
        <v>2.4036055244607301E-5</v>
      </c>
      <c r="J1813">
        <v>7.3532368085744201E-4</v>
      </c>
      <c r="K1813">
        <v>3.6299474182591098E-4</v>
      </c>
      <c r="L1813">
        <v>2.8908715023839702E-4</v>
      </c>
      <c r="M1813">
        <v>1.39660874882061E-3</v>
      </c>
      <c r="N1813">
        <v>2.1409945864788601E-4</v>
      </c>
      <c r="O1813">
        <v>4.73598356598237E-5</v>
      </c>
      <c r="P1813">
        <v>1.29462043260648E-4</v>
      </c>
    </row>
    <row r="1814" spans="1:16" x14ac:dyDescent="0.35">
      <c r="A1814" s="13" t="s">
        <v>2989</v>
      </c>
      <c r="B1814" s="13" t="s">
        <v>2962</v>
      </c>
      <c r="C1814" s="13" t="s">
        <v>230</v>
      </c>
      <c r="D1814" s="13">
        <v>3.4260998237792902E-4</v>
      </c>
      <c r="E1814" s="13">
        <v>2.6615066628471901E-4</v>
      </c>
      <c r="F1814">
        <v>4.5335690030587399E-4</v>
      </c>
      <c r="G1814">
        <v>6.5770513815656005E-4</v>
      </c>
      <c r="H1814">
        <v>1.3551482350666201E-3</v>
      </c>
      <c r="I1814">
        <v>4.5078881755342601E-5</v>
      </c>
      <c r="J1814">
        <v>1.5161974673616001E-3</v>
      </c>
      <c r="K1814">
        <v>5.9353502320986498E-4</v>
      </c>
      <c r="L1814">
        <v>4.2481043664664302E-4</v>
      </c>
      <c r="M1814">
        <v>2.8577697955986699E-3</v>
      </c>
      <c r="N1814">
        <v>3.9812687302645002E-4</v>
      </c>
      <c r="O1814">
        <v>8.6558941406504001E-5</v>
      </c>
      <c r="P1814">
        <v>1.94734291348538E-4</v>
      </c>
    </row>
    <row r="1815" spans="1:16" x14ac:dyDescent="0.35">
      <c r="A1815" s="13" t="s">
        <v>2990</v>
      </c>
      <c r="B1815" s="13" t="s">
        <v>2962</v>
      </c>
      <c r="C1815" s="13" t="s">
        <v>2071</v>
      </c>
      <c r="D1815" s="13">
        <v>4.9793086174354799E-4</v>
      </c>
      <c r="E1815" s="13">
        <v>4.9743245351090495E-4</v>
      </c>
      <c r="F1815">
        <v>9.1600049289200405E-4</v>
      </c>
      <c r="G1815">
        <v>1.17251214673002E-3</v>
      </c>
      <c r="H1815">
        <v>1.9201632545090799E-3</v>
      </c>
      <c r="I1815">
        <v>4.6810966015488902E-5</v>
      </c>
      <c r="J1815">
        <v>2.96041402573594E-3</v>
      </c>
      <c r="K1815">
        <v>1.0677188261076301E-3</v>
      </c>
      <c r="L1815">
        <v>7.32190513299374E-4</v>
      </c>
      <c r="M1815">
        <v>3.8645523179699601E-3</v>
      </c>
      <c r="N1815">
        <v>5.3498952474725101E-4</v>
      </c>
      <c r="O1815">
        <v>8.4347588246924896E-5</v>
      </c>
      <c r="P1815">
        <v>3.4792984008747698E-4</v>
      </c>
    </row>
    <row r="1816" spans="1:16" x14ac:dyDescent="0.35">
      <c r="A1816" s="13" t="s">
        <v>2991</v>
      </c>
      <c r="B1816" s="13" t="s">
        <v>2962</v>
      </c>
      <c r="C1816" s="13" t="s">
        <v>84</v>
      </c>
      <c r="D1816" s="13">
        <v>4.5597414792011398E-4</v>
      </c>
      <c r="E1816" s="13">
        <v>2.42373447138568E-4</v>
      </c>
      <c r="F1816">
        <v>3.9127781348884398E-4</v>
      </c>
      <c r="G1816">
        <v>7.23411936302622E-4</v>
      </c>
      <c r="H1816">
        <v>1.3687948079056801E-3</v>
      </c>
      <c r="I1816">
        <v>5.3711613357989102E-5</v>
      </c>
      <c r="J1816">
        <v>1.6432439703770499E-3</v>
      </c>
      <c r="K1816">
        <v>5.5746099411871104E-4</v>
      </c>
      <c r="L1816">
        <v>3.7716374664470599E-4</v>
      </c>
      <c r="M1816">
        <v>2.9312268624433601E-3</v>
      </c>
      <c r="N1816">
        <v>4.1905738328857999E-4</v>
      </c>
      <c r="O1816">
        <v>8.9009141663796295E-5</v>
      </c>
      <c r="P1816">
        <v>1.6145967903863701E-4</v>
      </c>
    </row>
    <row r="1817" spans="1:16" x14ac:dyDescent="0.35">
      <c r="A1817" s="13" t="s">
        <v>2992</v>
      </c>
      <c r="B1817" s="13" t="s">
        <v>2962</v>
      </c>
      <c r="C1817" s="13" t="s">
        <v>620</v>
      </c>
      <c r="D1817" s="13">
        <v>1.41297548489239E-5</v>
      </c>
      <c r="E1817" s="13">
        <v>1.22234890344364E-5</v>
      </c>
      <c r="F1817">
        <v>2.1835344002131299E-5</v>
      </c>
      <c r="G1817">
        <v>2.5747256259474499E-5</v>
      </c>
      <c r="H1817">
        <v>5.80186948043373E-5</v>
      </c>
      <c r="I1817">
        <v>1.9237131875090901E-6</v>
      </c>
      <c r="J1817">
        <v>5.9065410041421998E-5</v>
      </c>
      <c r="K1817">
        <v>2.6721310127141101E-5</v>
      </c>
      <c r="L1817">
        <v>2.03208292880486E-5</v>
      </c>
      <c r="M1817">
        <v>1.06288348037443E-4</v>
      </c>
      <c r="N1817">
        <v>1.6569940508585498E-5</v>
      </c>
      <c r="O1817">
        <v>3.7551023170343401E-6</v>
      </c>
      <c r="P1817">
        <v>9.1556469404137304E-6</v>
      </c>
    </row>
    <row r="1818" spans="1:16" x14ac:dyDescent="0.35">
      <c r="A1818" s="13" t="s">
        <v>2993</v>
      </c>
      <c r="B1818" s="13" t="s">
        <v>2962</v>
      </c>
      <c r="C1818" s="13" t="s">
        <v>2994</v>
      </c>
      <c r="D1818" s="13">
        <v>4.4237178794264797E-4</v>
      </c>
      <c r="E1818" s="13">
        <v>3.6349300222079299E-4</v>
      </c>
      <c r="F1818">
        <v>6.23831246337219E-4</v>
      </c>
      <c r="G1818">
        <v>7.7186822969237795E-4</v>
      </c>
      <c r="H1818">
        <v>1.6829519893394301E-3</v>
      </c>
      <c r="I1818">
        <v>5.1991122450119303E-5</v>
      </c>
      <c r="J1818">
        <v>1.84278527462321E-3</v>
      </c>
      <c r="K1818">
        <v>7.8774582017832105E-4</v>
      </c>
      <c r="L1818">
        <v>5.6080783781096695E-4</v>
      </c>
      <c r="M1818">
        <v>3.49397365838234E-3</v>
      </c>
      <c r="N1818">
        <v>4.7839752155692198E-4</v>
      </c>
      <c r="O1818">
        <v>1.00806733242856E-4</v>
      </c>
      <c r="P1818">
        <v>2.6701374905055799E-4</v>
      </c>
    </row>
    <row r="1819" spans="1:16" x14ac:dyDescent="0.35">
      <c r="A1819" s="13" t="s">
        <v>2995</v>
      </c>
      <c r="B1819" s="13" t="s">
        <v>2962</v>
      </c>
      <c r="C1819" s="13" t="s">
        <v>94</v>
      </c>
      <c r="D1819" s="13">
        <v>1.8463950063676599E-3</v>
      </c>
      <c r="E1819" s="13">
        <v>1.80973257454328E-3</v>
      </c>
      <c r="F1819">
        <v>3.20862444503359E-3</v>
      </c>
      <c r="G1819">
        <v>2.9536371534575698E-3</v>
      </c>
      <c r="H1819">
        <v>7.5472748639948397E-3</v>
      </c>
      <c r="I1819">
        <v>2.11197418077136E-4</v>
      </c>
      <c r="J1819">
        <v>7.14649690320721E-3</v>
      </c>
      <c r="K1819">
        <v>3.75665421990481E-3</v>
      </c>
      <c r="L1819">
        <v>2.8167772277081699E-3</v>
      </c>
      <c r="M1819">
        <v>1.24763143424136E-2</v>
      </c>
      <c r="N1819">
        <v>2.0735719361672802E-3</v>
      </c>
      <c r="O1819">
        <v>4.0638026540387099E-4</v>
      </c>
      <c r="P1819">
        <v>1.3421625536721999E-3</v>
      </c>
    </row>
    <row r="1820" spans="1:16" x14ac:dyDescent="0.35">
      <c r="A1820" s="13" t="s">
        <v>2996</v>
      </c>
      <c r="B1820" s="13" t="s">
        <v>2962</v>
      </c>
      <c r="C1820" s="13" t="s">
        <v>350</v>
      </c>
      <c r="D1820" s="13">
        <v>8.9628291298812293E-2</v>
      </c>
      <c r="E1820" s="13">
        <v>2.42632478252429E-2</v>
      </c>
      <c r="F1820">
        <v>3.12000931101667E-2</v>
      </c>
      <c r="G1820">
        <v>0.30336946231834599</v>
      </c>
      <c r="H1820">
        <v>0.20301240539648399</v>
      </c>
      <c r="I1820">
        <v>7.5729202270807998E-3</v>
      </c>
      <c r="J1820">
        <v>0.53199533793938603</v>
      </c>
      <c r="K1820">
        <v>5.7585858127849901E-2</v>
      </c>
      <c r="L1820">
        <v>2.9461168934939701E-2</v>
      </c>
      <c r="M1820">
        <v>0.45732450948423897</v>
      </c>
      <c r="N1820">
        <v>6.8888826743261494E-2</v>
      </c>
      <c r="O1820">
        <v>7.7158466810814596E-3</v>
      </c>
      <c r="P1820">
        <v>1.3318972467109801E-2</v>
      </c>
    </row>
    <row r="1821" spans="1:16" x14ac:dyDescent="0.35">
      <c r="A1821" s="13" t="s">
        <v>2997</v>
      </c>
      <c r="B1821" s="13" t="s">
        <v>2962</v>
      </c>
      <c r="C1821" s="13" t="s">
        <v>1017</v>
      </c>
      <c r="D1821" s="13">
        <v>1.9324945739057799E-4</v>
      </c>
      <c r="E1821" s="13">
        <v>1.66041490122471E-4</v>
      </c>
      <c r="F1821">
        <v>2.9082121154966301E-4</v>
      </c>
      <c r="G1821">
        <v>3.2053778528174699E-4</v>
      </c>
      <c r="H1821">
        <v>7.2749140714089503E-4</v>
      </c>
      <c r="I1821">
        <v>2.11454897659346E-5</v>
      </c>
      <c r="J1821">
        <v>7.5668187812721801E-4</v>
      </c>
      <c r="K1821">
        <v>3.4861711854545602E-4</v>
      </c>
      <c r="L1821">
        <v>2.5543644641946601E-4</v>
      </c>
      <c r="M1821">
        <v>1.4643744659399501E-3</v>
      </c>
      <c r="N1821">
        <v>2.0290248035366801E-4</v>
      </c>
      <c r="O1821">
        <v>4.1010336628168098E-5</v>
      </c>
      <c r="P1821">
        <v>1.23755847393028E-4</v>
      </c>
    </row>
    <row r="1822" spans="1:16" x14ac:dyDescent="0.35">
      <c r="A1822" s="13" t="s">
        <v>2998</v>
      </c>
      <c r="B1822" s="13" t="s">
        <v>2962</v>
      </c>
      <c r="C1822" s="13" t="s">
        <v>1122</v>
      </c>
      <c r="D1822" s="13">
        <v>5.1108496425588399E-4</v>
      </c>
      <c r="E1822" s="13">
        <v>4.5645694222414999E-4</v>
      </c>
      <c r="F1822">
        <v>8.5158474657929498E-4</v>
      </c>
      <c r="G1822">
        <v>7.7948902249352697E-4</v>
      </c>
      <c r="H1822">
        <v>1.7121931991862501E-3</v>
      </c>
      <c r="I1822">
        <v>4.4993800587480202E-5</v>
      </c>
      <c r="J1822">
        <v>2.22866465407889E-3</v>
      </c>
      <c r="K1822">
        <v>1.0042356356906601E-3</v>
      </c>
      <c r="L1822">
        <v>6.8636938625529103E-4</v>
      </c>
      <c r="M1822">
        <v>2.9399985244723701E-3</v>
      </c>
      <c r="N1822">
        <v>4.6282775280643602E-4</v>
      </c>
      <c r="O1822">
        <v>8.2764063817934304E-5</v>
      </c>
      <c r="P1822">
        <v>3.15341196259175E-4</v>
      </c>
    </row>
    <row r="1823" spans="1:16" x14ac:dyDescent="0.35">
      <c r="A1823" s="13" t="s">
        <v>2999</v>
      </c>
      <c r="B1823" s="13" t="s">
        <v>2962</v>
      </c>
      <c r="C1823" s="13" t="s">
        <v>110</v>
      </c>
      <c r="D1823" s="13">
        <v>6.0266217331543602E-4</v>
      </c>
      <c r="E1823" s="13">
        <v>4.4799385120179502E-4</v>
      </c>
      <c r="F1823">
        <v>7.41505447151317E-4</v>
      </c>
      <c r="G1823">
        <v>1.1461366892452599E-3</v>
      </c>
      <c r="H1823">
        <v>2.03441796447963E-3</v>
      </c>
      <c r="I1823">
        <v>5.9875187488309802E-5</v>
      </c>
      <c r="J1823">
        <v>2.7139230527400602E-3</v>
      </c>
      <c r="K1823">
        <v>9.9922145992698604E-4</v>
      </c>
      <c r="L1823">
        <v>6.5136875919068801E-4</v>
      </c>
      <c r="M1823">
        <v>4.3910945329433603E-3</v>
      </c>
      <c r="N1823">
        <v>5.7143041417725103E-4</v>
      </c>
      <c r="O1823">
        <v>1.12705522132184E-4</v>
      </c>
      <c r="P1823">
        <v>3.2080286382145401E-4</v>
      </c>
    </row>
    <row r="1824" spans="1:16" x14ac:dyDescent="0.35">
      <c r="A1824" s="13" t="s">
        <v>3000</v>
      </c>
      <c r="B1824" s="13" t="s">
        <v>2962</v>
      </c>
      <c r="C1824" s="13" t="s">
        <v>120</v>
      </c>
      <c r="D1824" s="13">
        <v>9.1198795006917893E-3</v>
      </c>
      <c r="E1824" s="13">
        <v>8.9612520729295507E-3</v>
      </c>
      <c r="F1824">
        <v>1.6162869929388299E-2</v>
      </c>
      <c r="G1824">
        <v>2.3364718338198101E-2</v>
      </c>
      <c r="H1824">
        <v>3.6072636600194899E-2</v>
      </c>
      <c r="I1824">
        <v>8.8018917212268695E-4</v>
      </c>
      <c r="J1824">
        <v>5.7105837595627998E-2</v>
      </c>
      <c r="K1824">
        <v>1.91093460599632E-2</v>
      </c>
      <c r="L1824">
        <v>1.3116492079560199E-2</v>
      </c>
      <c r="M1824">
        <v>7.3725144884004307E-2</v>
      </c>
      <c r="N1824">
        <v>1.0127944775716E-2</v>
      </c>
      <c r="O1824">
        <v>1.5982932344316199E-3</v>
      </c>
      <c r="P1824">
        <v>6.4353370928734201E-3</v>
      </c>
    </row>
    <row r="1825" spans="1:16" x14ac:dyDescent="0.35">
      <c r="A1825" s="13" t="s">
        <v>3001</v>
      </c>
      <c r="B1825" s="13" t="s">
        <v>2962</v>
      </c>
      <c r="C1825" s="13" t="s">
        <v>122</v>
      </c>
      <c r="D1825" s="13">
        <v>4.068613900174E-4</v>
      </c>
      <c r="E1825" s="13">
        <v>2.99165010520032E-4</v>
      </c>
      <c r="F1825">
        <v>5.03584068825484E-4</v>
      </c>
      <c r="G1825">
        <v>7.7206408878810104E-4</v>
      </c>
      <c r="H1825">
        <v>1.53740275870676E-3</v>
      </c>
      <c r="I1825">
        <v>5.2135546550373998E-5</v>
      </c>
      <c r="J1825">
        <v>1.77135730737847E-3</v>
      </c>
      <c r="K1825">
        <v>6.7225647062867197E-4</v>
      </c>
      <c r="L1825">
        <v>4.7251343588753303E-4</v>
      </c>
      <c r="M1825">
        <v>3.1762864422720501E-3</v>
      </c>
      <c r="N1825">
        <v>4.53040026214384E-4</v>
      </c>
      <c r="O1825">
        <v>9.8618405207988294E-5</v>
      </c>
      <c r="P1825">
        <v>2.1651077646449201E-4</v>
      </c>
    </row>
    <row r="1826" spans="1:16" x14ac:dyDescent="0.35">
      <c r="A1826" s="13" t="s">
        <v>3002</v>
      </c>
      <c r="B1826" s="13" t="s">
        <v>2962</v>
      </c>
      <c r="C1826" s="13" t="s">
        <v>656</v>
      </c>
      <c r="D1826" s="13">
        <v>3.0821401574852698E-2</v>
      </c>
      <c r="E1826" s="13">
        <v>7.7466216709277001E-3</v>
      </c>
      <c r="F1826">
        <v>1.0376488626399101E-2</v>
      </c>
      <c r="G1826">
        <v>0.123873086649921</v>
      </c>
      <c r="H1826">
        <v>6.8018338639398601E-2</v>
      </c>
      <c r="I1826">
        <v>3.08066114890708E-3</v>
      </c>
      <c r="J1826">
        <v>0.24025993015490599</v>
      </c>
      <c r="K1826">
        <v>1.8273797993285198E-2</v>
      </c>
      <c r="L1826">
        <v>9.6991716929619703E-3</v>
      </c>
      <c r="M1826">
        <v>0.188030208510613</v>
      </c>
      <c r="N1826">
        <v>2.3814186655327502E-2</v>
      </c>
      <c r="O1826">
        <v>2.6724294520071301E-3</v>
      </c>
      <c r="P1826">
        <v>4.1978612494547301E-3</v>
      </c>
    </row>
    <row r="1827" spans="1:16" x14ac:dyDescent="0.35">
      <c r="A1827" s="13" t="s">
        <v>3003</v>
      </c>
      <c r="B1827" s="13" t="s">
        <v>2962</v>
      </c>
      <c r="C1827" s="13" t="s">
        <v>2962</v>
      </c>
      <c r="D1827" s="13">
        <v>3.7086477016339998E-2</v>
      </c>
      <c r="E1827" s="13">
        <v>9.2953316612621392E-3</v>
      </c>
      <c r="F1827">
        <v>1.2012779830840399E-2</v>
      </c>
      <c r="G1827">
        <v>0.14768800947909899</v>
      </c>
      <c r="H1827">
        <v>8.0112973652771202E-2</v>
      </c>
      <c r="I1827">
        <v>3.6335499557686398E-3</v>
      </c>
      <c r="J1827">
        <v>0.25435151194478001</v>
      </c>
      <c r="K1827">
        <v>2.2183642482052599E-2</v>
      </c>
      <c r="L1827">
        <v>1.1598776535027999E-2</v>
      </c>
      <c r="M1827">
        <v>0.19301781669442999</v>
      </c>
      <c r="N1827">
        <v>2.7443835542855399E-2</v>
      </c>
      <c r="O1827">
        <v>3.1802082366388E-3</v>
      </c>
      <c r="P1827">
        <v>5.0338323384478802E-3</v>
      </c>
    </row>
    <row r="1828" spans="1:16" x14ac:dyDescent="0.35">
      <c r="A1828" s="13" t="s">
        <v>3004</v>
      </c>
      <c r="B1828" s="13" t="s">
        <v>2962</v>
      </c>
      <c r="C1828" s="13" t="s">
        <v>3005</v>
      </c>
      <c r="D1828" s="13">
        <v>2.6636534528670501E-3</v>
      </c>
      <c r="E1828" s="13">
        <v>2.99713690206725E-3</v>
      </c>
      <c r="F1828">
        <v>5.2779755905857E-3</v>
      </c>
      <c r="G1828">
        <v>5.1007016062731298E-3</v>
      </c>
      <c r="H1828">
        <v>1.07569645519982E-2</v>
      </c>
      <c r="I1828">
        <v>2.50853334665997E-4</v>
      </c>
      <c r="J1828">
        <v>1.4142846941074001E-2</v>
      </c>
      <c r="K1828">
        <v>6.0536131367487497E-3</v>
      </c>
      <c r="L1828">
        <v>4.1099856051079898E-3</v>
      </c>
      <c r="M1828">
        <v>1.7679610630273099E-2</v>
      </c>
      <c r="N1828">
        <v>2.9711930721958899E-3</v>
      </c>
      <c r="O1828">
        <v>4.54491470490253E-4</v>
      </c>
      <c r="P1828">
        <v>2.0173105631452201E-3</v>
      </c>
    </row>
    <row r="1829" spans="1:16" x14ac:dyDescent="0.35">
      <c r="A1829" s="13" t="s">
        <v>3006</v>
      </c>
      <c r="B1829" s="13" t="s">
        <v>2962</v>
      </c>
      <c r="C1829" s="13" t="s">
        <v>1025</v>
      </c>
      <c r="D1829" s="13">
        <v>3.0124938836477498E-3</v>
      </c>
      <c r="E1829" s="13">
        <v>2.3715525986871102E-3</v>
      </c>
      <c r="F1829">
        <v>3.9729059065131004E-3</v>
      </c>
      <c r="G1829">
        <v>5.5072831546631998E-3</v>
      </c>
      <c r="H1829">
        <v>1.0769849856390601E-2</v>
      </c>
      <c r="I1829">
        <v>3.1350789245455598E-4</v>
      </c>
      <c r="J1829">
        <v>1.3016222912287601E-2</v>
      </c>
      <c r="K1829">
        <v>5.1211253902235399E-3</v>
      </c>
      <c r="L1829">
        <v>3.4860366503319399E-3</v>
      </c>
      <c r="M1829">
        <v>2.45374932766887E-2</v>
      </c>
      <c r="N1829">
        <v>3.0540026402846501E-3</v>
      </c>
      <c r="O1829">
        <v>6.0425797039526899E-4</v>
      </c>
      <c r="P1829">
        <v>1.7125013081687099E-3</v>
      </c>
    </row>
    <row r="1830" spans="1:16" x14ac:dyDescent="0.35">
      <c r="A1830" s="13" t="s">
        <v>3007</v>
      </c>
      <c r="B1830" s="13" t="s">
        <v>2962</v>
      </c>
      <c r="C1830" s="13" t="s">
        <v>3008</v>
      </c>
      <c r="D1830" s="13">
        <v>5.9354983394467398E-3</v>
      </c>
      <c r="E1830" s="13">
        <v>4.4123054426757997E-3</v>
      </c>
      <c r="F1830">
        <v>7.4449344144778802E-3</v>
      </c>
      <c r="G1830">
        <v>1.1389927713636E-2</v>
      </c>
      <c r="H1830">
        <v>1.9477411356193099E-2</v>
      </c>
      <c r="I1830">
        <v>5.4469340233299197E-4</v>
      </c>
      <c r="J1830">
        <v>2.6630268827679101E-2</v>
      </c>
      <c r="K1830">
        <v>9.7937085876428406E-3</v>
      </c>
      <c r="L1830">
        <v>6.55084383222843E-3</v>
      </c>
      <c r="M1830">
        <v>4.1743558480706301E-2</v>
      </c>
      <c r="N1830">
        <v>5.4457688684504098E-3</v>
      </c>
      <c r="O1830">
        <v>1.01655160543489E-3</v>
      </c>
      <c r="P1830">
        <v>3.1903239455983402E-3</v>
      </c>
    </row>
    <row r="1831" spans="1:16" x14ac:dyDescent="0.35">
      <c r="A1831" s="13" t="s">
        <v>3009</v>
      </c>
      <c r="B1831" s="13" t="s">
        <v>2962</v>
      </c>
      <c r="C1831" s="13" t="s">
        <v>3010</v>
      </c>
      <c r="D1831" s="13">
        <v>1.01915430006038E-3</v>
      </c>
      <c r="E1831" s="13">
        <v>9.0203139724572099E-4</v>
      </c>
      <c r="F1831">
        <v>1.6448543479603199E-3</v>
      </c>
      <c r="G1831">
        <v>1.77191611673683E-3</v>
      </c>
      <c r="H1831">
        <v>3.5929116041533401E-3</v>
      </c>
      <c r="I1831">
        <v>9.4133838380102797E-5</v>
      </c>
      <c r="J1831">
        <v>4.8971005770052497E-3</v>
      </c>
      <c r="K1831">
        <v>1.9866380611519301E-3</v>
      </c>
      <c r="L1831">
        <v>1.3534664829275699E-3</v>
      </c>
      <c r="M1831">
        <v>6.7353898446620196E-3</v>
      </c>
      <c r="N1831">
        <v>9.7669368646368607E-4</v>
      </c>
      <c r="O1831">
        <v>1.74917887761042E-4</v>
      </c>
      <c r="P1831">
        <v>6.4938648983235497E-4</v>
      </c>
    </row>
    <row r="1832" spans="1:16" x14ac:dyDescent="0.35">
      <c r="A1832" s="13" t="s">
        <v>3011</v>
      </c>
      <c r="B1832" s="13" t="s">
        <v>2962</v>
      </c>
      <c r="C1832" s="13" t="s">
        <v>377</v>
      </c>
      <c r="D1832" s="13">
        <v>9.4501250809317407E-3</v>
      </c>
      <c r="E1832" s="13">
        <v>4.0961153313975101E-3</v>
      </c>
      <c r="F1832">
        <v>5.7029058418967401E-3</v>
      </c>
      <c r="G1832">
        <v>1.8555801641003001E-2</v>
      </c>
      <c r="H1832">
        <v>2.6899189013238501E-2</v>
      </c>
      <c r="I1832">
        <v>1.11307456993362E-3</v>
      </c>
      <c r="J1832">
        <v>3.8662489007703998E-2</v>
      </c>
      <c r="K1832">
        <v>9.8404634732859892E-3</v>
      </c>
      <c r="L1832">
        <v>5.5066335994401402E-3</v>
      </c>
      <c r="M1832">
        <v>5.9988074378061702E-2</v>
      </c>
      <c r="N1832">
        <v>8.6235318104217092E-3</v>
      </c>
      <c r="O1832">
        <v>1.3413276231080101E-3</v>
      </c>
      <c r="P1832">
        <v>2.3698078357555601E-3</v>
      </c>
    </row>
    <row r="1833" spans="1:16" x14ac:dyDescent="0.35">
      <c r="A1833" s="13" t="s">
        <v>3012</v>
      </c>
      <c r="B1833" s="13" t="s">
        <v>2962</v>
      </c>
      <c r="C1833" s="13" t="s">
        <v>1885</v>
      </c>
      <c r="D1833" s="13">
        <v>3.5650623804866903E-4</v>
      </c>
      <c r="E1833" s="13">
        <v>3.7174092743811498E-4</v>
      </c>
      <c r="F1833">
        <v>6.6313837737827996E-4</v>
      </c>
      <c r="G1833">
        <v>7.82171999792782E-4</v>
      </c>
      <c r="H1833">
        <v>1.42141021255498E-3</v>
      </c>
      <c r="I1833">
        <v>3.3493081050111398E-5</v>
      </c>
      <c r="J1833">
        <v>1.9768815992842401E-3</v>
      </c>
      <c r="K1833">
        <v>7.6930862118123504E-4</v>
      </c>
      <c r="L1833">
        <v>5.2870048045379199E-4</v>
      </c>
      <c r="M1833">
        <v>2.7591725561872701E-3</v>
      </c>
      <c r="N1833">
        <v>3.9738817409392302E-4</v>
      </c>
      <c r="O1833">
        <v>6.0614042623746898E-5</v>
      </c>
      <c r="P1833">
        <v>2.6051071588206498E-4</v>
      </c>
    </row>
    <row r="1834" spans="1:16" x14ac:dyDescent="0.35">
      <c r="A1834" s="13" t="s">
        <v>3013</v>
      </c>
      <c r="B1834" s="13" t="s">
        <v>2962</v>
      </c>
      <c r="C1834" s="13" t="s">
        <v>3014</v>
      </c>
      <c r="D1834" s="13">
        <v>1.1657389570308601E-3</v>
      </c>
      <c r="E1834" s="13">
        <v>9.35340972445088E-4</v>
      </c>
      <c r="F1834">
        <v>1.60855667994362E-3</v>
      </c>
      <c r="G1834">
        <v>1.99265129508573E-3</v>
      </c>
      <c r="H1834">
        <v>3.9958497609969799E-3</v>
      </c>
      <c r="I1834">
        <v>1.1071688595445899E-4</v>
      </c>
      <c r="J1834">
        <v>4.7690534952033303E-3</v>
      </c>
      <c r="K1834">
        <v>1.98276187189663E-3</v>
      </c>
      <c r="L1834">
        <v>1.40063098802879E-3</v>
      </c>
      <c r="M1834">
        <v>8.6478118351791707E-3</v>
      </c>
      <c r="N1834">
        <v>1.1128157878969799E-3</v>
      </c>
      <c r="O1834">
        <v>2.10568800414317E-4</v>
      </c>
      <c r="P1834">
        <v>6.7271321429675603E-4</v>
      </c>
    </row>
    <row r="1835" spans="1:16" x14ac:dyDescent="0.35">
      <c r="A1835" s="13" t="s">
        <v>3015</v>
      </c>
      <c r="B1835" s="13" t="s">
        <v>2962</v>
      </c>
      <c r="C1835" s="13" t="s">
        <v>2152</v>
      </c>
      <c r="D1835" s="13">
        <v>3.6021579631592601E-4</v>
      </c>
      <c r="E1835" s="13">
        <v>2.48021529403901E-4</v>
      </c>
      <c r="F1835">
        <v>4.0782930822325601E-4</v>
      </c>
      <c r="G1835">
        <v>5.3462378270142496E-4</v>
      </c>
      <c r="H1835">
        <v>1.17274694863907E-3</v>
      </c>
      <c r="I1835">
        <v>3.8988332669349899E-5</v>
      </c>
      <c r="J1835">
        <v>1.36250432611067E-3</v>
      </c>
      <c r="K1835">
        <v>5.6760450732548401E-4</v>
      </c>
      <c r="L1835">
        <v>3.72423730698572E-4</v>
      </c>
      <c r="M1835">
        <v>2.3064657632538101E-3</v>
      </c>
      <c r="N1835">
        <v>3.3380758395316402E-4</v>
      </c>
      <c r="O1835">
        <v>7.1809578403208402E-5</v>
      </c>
      <c r="P1835">
        <v>1.7365570782696801E-4</v>
      </c>
    </row>
    <row r="1836" spans="1:16" x14ac:dyDescent="0.35">
      <c r="A1836" s="13" t="s">
        <v>3016</v>
      </c>
      <c r="B1836" s="13" t="s">
        <v>2962</v>
      </c>
      <c r="C1836" s="13" t="s">
        <v>672</v>
      </c>
      <c r="D1836" s="13">
        <v>1.67200753216666E-3</v>
      </c>
      <c r="E1836" s="13">
        <v>6.8223411892030295E-4</v>
      </c>
      <c r="F1836">
        <v>9.3950512450740502E-4</v>
      </c>
      <c r="G1836">
        <v>4.7379348425970599E-3</v>
      </c>
      <c r="H1836">
        <v>5.22132367661383E-3</v>
      </c>
      <c r="I1836">
        <v>2.1789846942573801E-4</v>
      </c>
      <c r="J1836">
        <v>8.6428719220461806E-3</v>
      </c>
      <c r="K1836">
        <v>1.6145927666284701E-3</v>
      </c>
      <c r="L1836">
        <v>9.0676496407055701E-4</v>
      </c>
      <c r="M1836">
        <v>1.1632288891039001E-2</v>
      </c>
      <c r="N1836">
        <v>1.801421166196E-3</v>
      </c>
      <c r="O1836">
        <v>2.4892223529498001E-4</v>
      </c>
      <c r="P1836">
        <v>3.8545169566957602E-4</v>
      </c>
    </row>
    <row r="1837" spans="1:16" x14ac:dyDescent="0.35">
      <c r="A1837" s="13" t="s">
        <v>3017</v>
      </c>
      <c r="B1837" s="13" t="s">
        <v>2962</v>
      </c>
      <c r="C1837" s="13" t="s">
        <v>3018</v>
      </c>
      <c r="D1837" s="13">
        <v>7.0451764193537006E-2</v>
      </c>
      <c r="E1837" s="13">
        <v>1.8212034064314101E-2</v>
      </c>
      <c r="F1837">
        <v>2.38993084302031E-2</v>
      </c>
      <c r="G1837">
        <v>0.30961307695491702</v>
      </c>
      <c r="H1837">
        <v>0.158736045806564</v>
      </c>
      <c r="I1837">
        <v>6.94730481880158E-3</v>
      </c>
      <c r="J1837">
        <v>0.64078731954277002</v>
      </c>
      <c r="K1837">
        <v>4.3542984968190201E-2</v>
      </c>
      <c r="L1837">
        <v>2.2877746181064199E-2</v>
      </c>
      <c r="M1837">
        <v>0.45333504658754098</v>
      </c>
      <c r="N1837">
        <v>5.6254294109671303E-2</v>
      </c>
      <c r="O1837">
        <v>6.3330118585378896E-3</v>
      </c>
      <c r="P1837">
        <v>9.9307759284217607E-3</v>
      </c>
    </row>
    <row r="1838" spans="1:16" x14ac:dyDescent="0.35">
      <c r="A1838" s="13" t="s">
        <v>3019</v>
      </c>
      <c r="B1838" s="13" t="s">
        <v>2962</v>
      </c>
      <c r="C1838" s="13" t="s">
        <v>3020</v>
      </c>
      <c r="D1838" s="13">
        <v>2.1678169043020498E-3</v>
      </c>
      <c r="E1838" s="13">
        <v>1.1314063958721399E-3</v>
      </c>
      <c r="F1838">
        <v>1.8573663707797301E-3</v>
      </c>
      <c r="G1838">
        <v>4.4970137984934001E-3</v>
      </c>
      <c r="H1838">
        <v>7.0089272142272096E-3</v>
      </c>
      <c r="I1838">
        <v>2.6618014752112599E-4</v>
      </c>
      <c r="J1838">
        <v>1.01429602907539E-2</v>
      </c>
      <c r="K1838">
        <v>2.6350305999908999E-3</v>
      </c>
      <c r="L1838">
        <v>1.8118294608277499E-3</v>
      </c>
      <c r="M1838">
        <v>1.9282430930026899E-2</v>
      </c>
      <c r="N1838">
        <v>2.2812034199243599E-3</v>
      </c>
      <c r="O1838">
        <v>5.0790241612091297E-4</v>
      </c>
      <c r="P1838">
        <v>7.9397040048488003E-4</v>
      </c>
    </row>
    <row r="1839" spans="1:16" x14ac:dyDescent="0.35">
      <c r="A1839" s="13" t="s">
        <v>3021</v>
      </c>
      <c r="B1839" s="13" t="s">
        <v>2962</v>
      </c>
      <c r="C1839" s="13" t="s">
        <v>896</v>
      </c>
      <c r="D1839" s="13">
        <v>1.9022610878714302E-2</v>
      </c>
      <c r="E1839" s="13">
        <v>4.6874645517052402E-3</v>
      </c>
      <c r="F1839">
        <v>5.9108033464352096E-3</v>
      </c>
      <c r="G1839">
        <v>4.7618755619049297E-2</v>
      </c>
      <c r="H1839">
        <v>3.7559447719445201E-2</v>
      </c>
      <c r="I1839">
        <v>1.27336925103244E-3</v>
      </c>
      <c r="J1839">
        <v>8.2006411858133899E-2</v>
      </c>
      <c r="K1839">
        <v>1.12060854976977E-2</v>
      </c>
      <c r="L1839">
        <v>5.5192085305405796E-3</v>
      </c>
      <c r="M1839">
        <v>7.4029356638390706E-2</v>
      </c>
      <c r="N1839">
        <v>1.2294850902583599E-2</v>
      </c>
      <c r="O1839">
        <v>1.3797921031993201E-3</v>
      </c>
      <c r="P1839">
        <v>2.5855941071795002E-3</v>
      </c>
    </row>
    <row r="1840" spans="1:16" x14ac:dyDescent="0.35">
      <c r="A1840" s="13" t="s">
        <v>3022</v>
      </c>
      <c r="B1840" s="13" t="s">
        <v>2962</v>
      </c>
      <c r="C1840" s="13" t="s">
        <v>3023</v>
      </c>
      <c r="D1840" s="13">
        <v>8.3792077988805395E-3</v>
      </c>
      <c r="E1840" s="13">
        <v>2.90276308367437E-3</v>
      </c>
      <c r="F1840">
        <v>3.8426904281214898E-3</v>
      </c>
      <c r="G1840">
        <v>2.68203391542048E-2</v>
      </c>
      <c r="H1840">
        <v>2.2448671912241602E-2</v>
      </c>
      <c r="I1840">
        <v>1.00273567851245E-3</v>
      </c>
      <c r="J1840">
        <v>4.4897063995711098E-2</v>
      </c>
      <c r="K1840">
        <v>6.8912387516475498E-3</v>
      </c>
      <c r="L1840">
        <v>3.7024081989745598E-3</v>
      </c>
      <c r="M1840">
        <v>4.9684014444202902E-2</v>
      </c>
      <c r="N1840">
        <v>7.5197495194116899E-3</v>
      </c>
      <c r="O1840">
        <v>9.7622389352496498E-4</v>
      </c>
      <c r="P1840">
        <v>1.59673550170149E-3</v>
      </c>
    </row>
    <row r="1841" spans="1:16" x14ac:dyDescent="0.35">
      <c r="A1841" s="13" t="s">
        <v>3024</v>
      </c>
      <c r="B1841" s="13" t="s">
        <v>2962</v>
      </c>
      <c r="C1841" s="13" t="s">
        <v>3025</v>
      </c>
      <c r="D1841" s="13">
        <v>7.7037818721689103E-4</v>
      </c>
      <c r="E1841" s="13">
        <v>8.1808556169018695E-4</v>
      </c>
      <c r="F1841">
        <v>1.4660090218085E-3</v>
      </c>
      <c r="G1841">
        <v>1.3213309744998E-3</v>
      </c>
      <c r="H1841">
        <v>3.5648383118666899E-3</v>
      </c>
      <c r="I1841">
        <v>1.04524161434732E-4</v>
      </c>
      <c r="J1841">
        <v>3.5152707960919701E-3</v>
      </c>
      <c r="K1841">
        <v>1.7493343342770899E-3</v>
      </c>
      <c r="L1841">
        <v>1.38639788832536E-3</v>
      </c>
      <c r="M1841">
        <v>6.1007518818318399E-3</v>
      </c>
      <c r="N1841">
        <v>9.9541222193545698E-4</v>
      </c>
      <c r="O1841">
        <v>2.04789922076636E-4</v>
      </c>
      <c r="P1841">
        <v>6.3354978757949301E-4</v>
      </c>
    </row>
    <row r="1842" spans="1:16" x14ac:dyDescent="0.35">
      <c r="A1842" s="13" t="s">
        <v>3026</v>
      </c>
      <c r="B1842" s="13" t="s">
        <v>2962</v>
      </c>
      <c r="C1842" s="13" t="s">
        <v>3027</v>
      </c>
      <c r="D1842" s="13">
        <v>1.72969887617807E-3</v>
      </c>
      <c r="E1842" s="13">
        <v>1.2034623785927201E-3</v>
      </c>
      <c r="F1842">
        <v>2.0375732468495399E-3</v>
      </c>
      <c r="G1842">
        <v>4.0703474744849203E-3</v>
      </c>
      <c r="H1842">
        <v>6.88855892285956E-3</v>
      </c>
      <c r="I1842">
        <v>2.4461598841899401E-4</v>
      </c>
      <c r="J1842">
        <v>9.2092454398266296E-3</v>
      </c>
      <c r="K1842">
        <v>2.7542880838937601E-3</v>
      </c>
      <c r="L1842">
        <v>1.9931842200085498E-3</v>
      </c>
      <c r="M1842">
        <v>1.8995075685718801E-2</v>
      </c>
      <c r="N1842">
        <v>2.1480506220118299E-3</v>
      </c>
      <c r="O1842">
        <v>4.6637685352655901E-4</v>
      </c>
      <c r="P1842">
        <v>8.7279612360516897E-4</v>
      </c>
    </row>
    <row r="1843" spans="1:16" x14ac:dyDescent="0.35">
      <c r="A1843" s="13" t="s">
        <v>3028</v>
      </c>
      <c r="B1843" s="13" t="s">
        <v>2962</v>
      </c>
      <c r="C1843" s="13" t="s">
        <v>3029</v>
      </c>
      <c r="D1843" s="13">
        <v>1.9703639927759501E-3</v>
      </c>
      <c r="E1843" s="13">
        <v>1.2550124830519099E-3</v>
      </c>
      <c r="F1843">
        <v>2.09722707182776E-3</v>
      </c>
      <c r="G1843">
        <v>4.3181498630886E-3</v>
      </c>
      <c r="H1843">
        <v>6.9910448698737903E-3</v>
      </c>
      <c r="I1843">
        <v>2.5210317233604501E-4</v>
      </c>
      <c r="J1843">
        <v>9.7640476184200301E-3</v>
      </c>
      <c r="K1843">
        <v>2.8516694541450799E-3</v>
      </c>
      <c r="L1843">
        <v>2.0272870444051601E-3</v>
      </c>
      <c r="M1843">
        <v>1.65394190495982E-2</v>
      </c>
      <c r="N1843">
        <v>2.1306066849738499E-3</v>
      </c>
      <c r="O1843">
        <v>4.7096287476021197E-4</v>
      </c>
      <c r="P1843">
        <v>8.9710247574182104E-4</v>
      </c>
    </row>
    <row r="1844" spans="1:16" x14ac:dyDescent="0.35">
      <c r="A1844" s="13" t="s">
        <v>3030</v>
      </c>
      <c r="B1844" s="13" t="s">
        <v>2962</v>
      </c>
      <c r="C1844" s="13" t="s">
        <v>3031</v>
      </c>
      <c r="D1844" s="13">
        <v>2.06501015690669E-4</v>
      </c>
      <c r="E1844" s="13">
        <v>1.3573991646539799E-4</v>
      </c>
      <c r="F1844">
        <v>2.2685428320721101E-4</v>
      </c>
      <c r="G1844">
        <v>3.3320697029121099E-4</v>
      </c>
      <c r="H1844">
        <v>6.9557740373353398E-4</v>
      </c>
      <c r="I1844">
        <v>2.5380183346406401E-5</v>
      </c>
      <c r="J1844">
        <v>8.0307748632776899E-4</v>
      </c>
      <c r="K1844">
        <v>3.0872507501455201E-4</v>
      </c>
      <c r="L1844">
        <v>2.1490114698629001E-4</v>
      </c>
      <c r="M1844">
        <v>1.39768031239086E-3</v>
      </c>
      <c r="N1844">
        <v>2.0415878907210301E-4</v>
      </c>
      <c r="O1844">
        <v>4.5843497946951902E-5</v>
      </c>
      <c r="P1844">
        <v>9.5469680876648794E-5</v>
      </c>
    </row>
    <row r="1845" spans="1:16" x14ac:dyDescent="0.35">
      <c r="A1845" s="13" t="s">
        <v>3032</v>
      </c>
      <c r="B1845" s="13" t="s">
        <v>2962</v>
      </c>
      <c r="C1845" s="13" t="s">
        <v>1170</v>
      </c>
      <c r="D1845" s="13">
        <v>1.3146919141701499E-4</v>
      </c>
      <c r="E1845" s="13">
        <v>1.04957584710529E-4</v>
      </c>
      <c r="F1845">
        <v>1.8669304938820301E-4</v>
      </c>
      <c r="G1845">
        <v>1.86239974686177E-4</v>
      </c>
      <c r="H1845">
        <v>4.1562629357748702E-4</v>
      </c>
      <c r="I1845">
        <v>1.18885001133417E-5</v>
      </c>
      <c r="J1845">
        <v>5.1822375843949095E-4</v>
      </c>
      <c r="K1845">
        <v>2.4428188578383203E-4</v>
      </c>
      <c r="L1845">
        <v>1.5921061962577201E-4</v>
      </c>
      <c r="M1845">
        <v>7.2799816648688699E-4</v>
      </c>
      <c r="N1845">
        <v>1.0895184158569499E-4</v>
      </c>
      <c r="O1845">
        <v>2.2512194302006898E-5</v>
      </c>
      <c r="P1845">
        <v>7.1724504849591703E-5</v>
      </c>
    </row>
    <row r="1846" spans="1:16" x14ac:dyDescent="0.35">
      <c r="A1846" s="13" t="s">
        <v>3033</v>
      </c>
      <c r="B1846" s="13" t="s">
        <v>2962</v>
      </c>
      <c r="C1846" s="13" t="s">
        <v>3034</v>
      </c>
      <c r="D1846" s="13">
        <v>3.3185531747988698E-4</v>
      </c>
      <c r="E1846" s="13">
        <v>2.6975183544880799E-4</v>
      </c>
      <c r="F1846">
        <v>4.7806914752803001E-4</v>
      </c>
      <c r="G1846">
        <v>5.3521407986698E-4</v>
      </c>
      <c r="H1846">
        <v>1.1170081728706499E-3</v>
      </c>
      <c r="I1846">
        <v>3.0257944834763601E-5</v>
      </c>
      <c r="J1846">
        <v>1.35476236358004E-3</v>
      </c>
      <c r="K1846">
        <v>6.0843499525447598E-4</v>
      </c>
      <c r="L1846">
        <v>4.0543489152502197E-4</v>
      </c>
      <c r="M1846">
        <v>2.0695223181924601E-3</v>
      </c>
      <c r="N1846">
        <v>3.0318893243242302E-4</v>
      </c>
      <c r="O1846">
        <v>5.6942122586995003E-5</v>
      </c>
      <c r="P1846">
        <v>1.9585335541842601E-4</v>
      </c>
    </row>
    <row r="1847" spans="1:16" x14ac:dyDescent="0.35">
      <c r="A1847" s="13" t="s">
        <v>3035</v>
      </c>
      <c r="B1847" s="13" t="s">
        <v>2962</v>
      </c>
      <c r="C1847" s="13" t="s">
        <v>1304</v>
      </c>
      <c r="D1847" s="13">
        <v>1.80906779017056E-3</v>
      </c>
      <c r="E1847" s="13">
        <v>1.43549377624604E-3</v>
      </c>
      <c r="F1847">
        <v>2.6686257095057198E-3</v>
      </c>
      <c r="G1847">
        <v>2.1589922856961102E-3</v>
      </c>
      <c r="H1847">
        <v>5.3056419340048603E-3</v>
      </c>
      <c r="I1847">
        <v>1.5165576413346001E-4</v>
      </c>
      <c r="J1847">
        <v>6.5989320626634101E-3</v>
      </c>
      <c r="K1847">
        <v>3.3558343704108099E-3</v>
      </c>
      <c r="L1847">
        <v>2.19890124244634E-3</v>
      </c>
      <c r="M1847">
        <v>8.6848766539729602E-3</v>
      </c>
      <c r="N1847">
        <v>1.36378921958747E-3</v>
      </c>
      <c r="O1847">
        <v>2.8509488856997103E-4</v>
      </c>
      <c r="P1847">
        <v>9.4335413466556297E-4</v>
      </c>
    </row>
    <row r="1848" spans="1:16" x14ac:dyDescent="0.35">
      <c r="A1848" s="13" t="s">
        <v>3036</v>
      </c>
      <c r="B1848" s="13" t="s">
        <v>2962</v>
      </c>
      <c r="C1848" s="13" t="s">
        <v>2028</v>
      </c>
      <c r="D1848" s="13">
        <v>2.07729203539808E-2</v>
      </c>
      <c r="E1848" s="13">
        <v>9.1188975588847691E-3</v>
      </c>
      <c r="F1848">
        <v>1.26453144525079E-2</v>
      </c>
      <c r="G1848">
        <v>8.2412983558010397E-2</v>
      </c>
      <c r="H1848">
        <v>7.4384149095327007E-2</v>
      </c>
      <c r="I1848">
        <v>2.36822565930662E-3</v>
      </c>
      <c r="J1848">
        <v>0.14598154970470301</v>
      </c>
      <c r="K1848">
        <v>2.0920474623750001E-2</v>
      </c>
      <c r="L1848">
        <v>1.1316664098946201E-2</v>
      </c>
      <c r="M1848">
        <v>0.15213823655460401</v>
      </c>
      <c r="N1848">
        <v>2.5316843475822099E-2</v>
      </c>
      <c r="O1848">
        <v>3.19015307947884E-3</v>
      </c>
      <c r="P1848">
        <v>5.0533870235045996E-3</v>
      </c>
    </row>
    <row r="1849" spans="1:16" x14ac:dyDescent="0.35">
      <c r="A1849" s="13" t="s">
        <v>3037</v>
      </c>
      <c r="B1849" s="13" t="s">
        <v>2962</v>
      </c>
      <c r="C1849" s="13" t="s">
        <v>1306</v>
      </c>
      <c r="D1849" s="13">
        <v>1.2679395757885701E-3</v>
      </c>
      <c r="E1849" s="13">
        <v>6.4044354026100995E-4</v>
      </c>
      <c r="F1849">
        <v>9.5547761672713804E-4</v>
      </c>
      <c r="G1849">
        <v>1.7479398537770599E-3</v>
      </c>
      <c r="H1849">
        <v>3.4424591756770798E-3</v>
      </c>
      <c r="I1849">
        <v>1.3101590410914899E-4</v>
      </c>
      <c r="J1849">
        <v>4.4950037540003604E-3</v>
      </c>
      <c r="K1849">
        <v>1.5526341881401699E-3</v>
      </c>
      <c r="L1849">
        <v>9.2158867646904103E-4</v>
      </c>
      <c r="M1849">
        <v>7.03026629274705E-3</v>
      </c>
      <c r="N1849">
        <v>1.01305603740872E-3</v>
      </c>
      <c r="O1849">
        <v>1.97200519735156E-4</v>
      </c>
      <c r="P1849">
        <v>3.8977012914686503E-4</v>
      </c>
    </row>
    <row r="1850" spans="1:16" x14ac:dyDescent="0.35">
      <c r="A1850" s="13" t="s">
        <v>3038</v>
      </c>
      <c r="B1850" s="13" t="s">
        <v>2962</v>
      </c>
      <c r="C1850" s="13" t="s">
        <v>3039</v>
      </c>
      <c r="D1850" s="13">
        <v>5.6581444483034204E-4</v>
      </c>
      <c r="E1850" s="13">
        <v>3.6786161325782601E-4</v>
      </c>
      <c r="F1850">
        <v>6.0257286815911697E-4</v>
      </c>
      <c r="G1850">
        <v>7.0547731887102695E-4</v>
      </c>
      <c r="H1850">
        <v>1.5300484877756801E-3</v>
      </c>
      <c r="I1850">
        <v>4.5434462756727603E-5</v>
      </c>
      <c r="J1850">
        <v>2.1254186913523699E-3</v>
      </c>
      <c r="K1850">
        <v>8.8641093007723801E-4</v>
      </c>
      <c r="L1850">
        <v>5.29989048472832E-4</v>
      </c>
      <c r="M1850">
        <v>2.83692830849801E-3</v>
      </c>
      <c r="N1850">
        <v>4.0545280636168602E-4</v>
      </c>
      <c r="O1850">
        <v>8.6041954249988704E-5</v>
      </c>
      <c r="P1850">
        <v>2.4168892978029401E-4</v>
      </c>
    </row>
    <row r="1851" spans="1:16" x14ac:dyDescent="0.35">
      <c r="A1851" s="13" t="s">
        <v>3040</v>
      </c>
      <c r="B1851" s="13" t="s">
        <v>2962</v>
      </c>
      <c r="C1851" s="13" t="s">
        <v>3041</v>
      </c>
      <c r="D1851" s="13">
        <v>8.1049474275232995E-4</v>
      </c>
      <c r="E1851" s="13">
        <v>6.0585586941134704E-4</v>
      </c>
      <c r="F1851">
        <v>1.03041881375301E-3</v>
      </c>
      <c r="G1851">
        <v>1.20564497693902E-3</v>
      </c>
      <c r="H1851">
        <v>2.5049821399597502E-3</v>
      </c>
      <c r="I1851">
        <v>7.2594370976424699E-5</v>
      </c>
      <c r="J1851">
        <v>3.36197374440834E-3</v>
      </c>
      <c r="K1851">
        <v>1.4118250410423299E-3</v>
      </c>
      <c r="L1851">
        <v>9.0291940293507904E-4</v>
      </c>
      <c r="M1851">
        <v>4.8386841581143899E-3</v>
      </c>
      <c r="N1851">
        <v>6.7152341213610697E-4</v>
      </c>
      <c r="O1851">
        <v>1.37772631939865E-4</v>
      </c>
      <c r="P1851">
        <v>4.1718321413171101E-4</v>
      </c>
    </row>
    <row r="1852" spans="1:16" x14ac:dyDescent="0.35">
      <c r="A1852" s="13" t="s">
        <v>3042</v>
      </c>
      <c r="B1852" s="13" t="s">
        <v>2962</v>
      </c>
      <c r="C1852" s="13" t="s">
        <v>3043</v>
      </c>
      <c r="D1852" s="13">
        <v>2.09901315642122E-3</v>
      </c>
      <c r="E1852" s="13">
        <v>1.0998720171781801E-3</v>
      </c>
      <c r="F1852">
        <v>1.6864835986141701E-3</v>
      </c>
      <c r="G1852">
        <v>3.5476326906094401E-3</v>
      </c>
      <c r="H1852">
        <v>6.5445198132369001E-3</v>
      </c>
      <c r="I1852">
        <v>2.61377981920615E-4</v>
      </c>
      <c r="J1852">
        <v>8.0137716095831594E-3</v>
      </c>
      <c r="K1852">
        <v>2.5969813103542002E-3</v>
      </c>
      <c r="L1852">
        <v>1.6239819233930201E-3</v>
      </c>
      <c r="M1852">
        <v>1.3678567127292899E-2</v>
      </c>
      <c r="N1852">
        <v>2.03390372077539E-3</v>
      </c>
      <c r="O1852">
        <v>3.78667316075607E-4</v>
      </c>
      <c r="P1852">
        <v>6.90823055810259E-4</v>
      </c>
    </row>
    <row r="1853" spans="1:16" x14ac:dyDescent="0.35">
      <c r="A1853" s="13" t="s">
        <v>3044</v>
      </c>
      <c r="B1853" s="13" t="s">
        <v>2962</v>
      </c>
      <c r="C1853" s="13" t="s">
        <v>946</v>
      </c>
      <c r="D1853" s="13">
        <v>3.0600763206974199E-4</v>
      </c>
      <c r="E1853" s="13">
        <v>2.5204831553779202E-4</v>
      </c>
      <c r="F1853">
        <v>4.51572502524977E-4</v>
      </c>
      <c r="G1853">
        <v>6.7339976347518702E-4</v>
      </c>
      <c r="H1853">
        <v>1.3549507377215999E-3</v>
      </c>
      <c r="I1853">
        <v>4.81429513269061E-5</v>
      </c>
      <c r="J1853">
        <v>1.6031995982537901E-3</v>
      </c>
      <c r="K1853">
        <v>5.8000741005390403E-4</v>
      </c>
      <c r="L1853">
        <v>4.4283324241324102E-4</v>
      </c>
      <c r="M1853">
        <v>3.1325128331182702E-3</v>
      </c>
      <c r="N1853">
        <v>4.08038933937967E-4</v>
      </c>
      <c r="O1853">
        <v>9.3023962537141605E-5</v>
      </c>
      <c r="P1853">
        <v>1.8971284046150299E-4</v>
      </c>
    </row>
    <row r="1854" spans="1:16" x14ac:dyDescent="0.35">
      <c r="A1854" s="13" t="s">
        <v>3045</v>
      </c>
      <c r="B1854" s="13" t="s">
        <v>2962</v>
      </c>
      <c r="C1854" s="13" t="s">
        <v>150</v>
      </c>
      <c r="D1854" s="13">
        <v>3.7733064935415697E-4</v>
      </c>
      <c r="E1854" s="13">
        <v>2.7194636011022399E-4</v>
      </c>
      <c r="F1854">
        <v>4.6683794149082698E-4</v>
      </c>
      <c r="G1854">
        <v>8.6407394857917195E-4</v>
      </c>
      <c r="H1854">
        <v>1.6168417603162201E-3</v>
      </c>
      <c r="I1854">
        <v>5.8106709796481698E-5</v>
      </c>
      <c r="J1854">
        <v>2.0733567078784101E-3</v>
      </c>
      <c r="K1854">
        <v>6.3839008626396501E-4</v>
      </c>
      <c r="L1854">
        <v>4.5757497132587502E-4</v>
      </c>
      <c r="M1854">
        <v>4.8821868333471996E-3</v>
      </c>
      <c r="N1854">
        <v>5.2125023649086401E-4</v>
      </c>
      <c r="O1854">
        <v>1.12414336221619E-4</v>
      </c>
      <c r="P1854">
        <v>2.01192409354246E-4</v>
      </c>
    </row>
    <row r="1855" spans="1:16" x14ac:dyDescent="0.35">
      <c r="A1855" s="13" t="s">
        <v>3046</v>
      </c>
      <c r="B1855" s="13" t="s">
        <v>2962</v>
      </c>
      <c r="C1855" s="13" t="s">
        <v>949</v>
      </c>
      <c r="D1855" s="13">
        <v>8.3824113210601199E-4</v>
      </c>
      <c r="E1855" s="13">
        <v>7.5488215518522601E-4</v>
      </c>
      <c r="F1855">
        <v>1.34862952128586E-3</v>
      </c>
      <c r="G1855">
        <v>1.9347856834006599E-3</v>
      </c>
      <c r="H1855">
        <v>3.2104788986054601E-3</v>
      </c>
      <c r="I1855">
        <v>8.1061949420295896E-5</v>
      </c>
      <c r="J1855">
        <v>4.7608575752026297E-3</v>
      </c>
      <c r="K1855">
        <v>1.64780635614642E-3</v>
      </c>
      <c r="L1855">
        <v>1.1238468279359099E-3</v>
      </c>
      <c r="M1855">
        <v>6.9115429383489703E-3</v>
      </c>
      <c r="N1855">
        <v>9.0099407811166895E-4</v>
      </c>
      <c r="O1855">
        <v>1.5060417577288199E-4</v>
      </c>
      <c r="P1855">
        <v>5.5435303296781798E-4</v>
      </c>
    </row>
    <row r="1856" spans="1:16" x14ac:dyDescent="0.35">
      <c r="A1856" s="13" t="s">
        <v>3047</v>
      </c>
      <c r="B1856" s="13" t="s">
        <v>2962</v>
      </c>
      <c r="C1856" s="13" t="s">
        <v>3048</v>
      </c>
      <c r="D1856" s="13">
        <v>2.3310763321212801E-2</v>
      </c>
      <c r="E1856" s="13">
        <v>7.8339047295329298E-3</v>
      </c>
      <c r="F1856">
        <v>1.0541208192944299E-2</v>
      </c>
      <c r="G1856">
        <v>8.9156810036994105E-2</v>
      </c>
      <c r="H1856">
        <v>6.4523371821544898E-2</v>
      </c>
      <c r="I1856">
        <v>2.79133281408777E-3</v>
      </c>
      <c r="J1856">
        <v>0.15742039926343099</v>
      </c>
      <c r="K1856">
        <v>1.8659354726864801E-2</v>
      </c>
      <c r="L1856">
        <v>1.01928881674095E-2</v>
      </c>
      <c r="M1856">
        <v>0.153221360843944</v>
      </c>
      <c r="N1856">
        <v>2.2793084203304999E-2</v>
      </c>
      <c r="O1856">
        <v>2.8525495263800301E-3</v>
      </c>
      <c r="P1856">
        <v>4.2863722440153297E-3</v>
      </c>
    </row>
    <row r="1857" spans="1:16" x14ac:dyDescent="0.35">
      <c r="A1857" s="13" t="s">
        <v>3049</v>
      </c>
      <c r="B1857" s="13" t="s">
        <v>2962</v>
      </c>
      <c r="C1857" s="13" t="s">
        <v>3050</v>
      </c>
      <c r="D1857" s="13">
        <v>3.8068996466865298E-4</v>
      </c>
      <c r="E1857" s="13">
        <v>3.5160555376491099E-4</v>
      </c>
      <c r="F1857">
        <v>6.6144219521233104E-4</v>
      </c>
      <c r="G1857">
        <v>7.1854033620943501E-4</v>
      </c>
      <c r="H1857">
        <v>1.2858745611506301E-3</v>
      </c>
      <c r="I1857">
        <v>3.3165328303997301E-5</v>
      </c>
      <c r="J1857">
        <v>1.96707488525363E-3</v>
      </c>
      <c r="K1857">
        <v>7.6999939945147802E-4</v>
      </c>
      <c r="L1857">
        <v>5.2645996126921696E-4</v>
      </c>
      <c r="M1857">
        <v>2.4747428227108199E-3</v>
      </c>
      <c r="N1857">
        <v>3.5103264557107602E-4</v>
      </c>
      <c r="O1857">
        <v>6.0139053349641702E-5</v>
      </c>
      <c r="P1857">
        <v>2.35640535656681E-4</v>
      </c>
    </row>
    <row r="1858" spans="1:16" x14ac:dyDescent="0.35">
      <c r="A1858" s="13" t="s">
        <v>3051</v>
      </c>
      <c r="B1858" s="13" t="s">
        <v>2962</v>
      </c>
      <c r="C1858" s="13" t="s">
        <v>3052</v>
      </c>
      <c r="D1858" s="13">
        <v>2.8464312379120901E-4</v>
      </c>
      <c r="E1858" s="13">
        <v>2.42372801295459E-4</v>
      </c>
      <c r="F1858">
        <v>4.4181857142646497E-4</v>
      </c>
      <c r="G1858">
        <v>4.2896573883363399E-4</v>
      </c>
      <c r="H1858">
        <v>9.5394305363877003E-4</v>
      </c>
      <c r="I1858">
        <v>2.6234992898723401E-5</v>
      </c>
      <c r="J1858">
        <v>1.1687441878933801E-3</v>
      </c>
      <c r="K1858">
        <v>5.4564846346595597E-4</v>
      </c>
      <c r="L1858">
        <v>3.67412363230088E-4</v>
      </c>
      <c r="M1858">
        <v>1.6864049462008801E-3</v>
      </c>
      <c r="N1858">
        <v>2.5358031423998201E-4</v>
      </c>
      <c r="O1858">
        <v>4.9313954026879998E-5</v>
      </c>
      <c r="P1858">
        <v>1.7125360180012301E-4</v>
      </c>
    </row>
    <row r="1859" spans="1:16" x14ac:dyDescent="0.35">
      <c r="A1859" s="13" t="s">
        <v>3053</v>
      </c>
      <c r="B1859" s="13" t="s">
        <v>3054</v>
      </c>
      <c r="C1859" s="13" t="s">
        <v>3055</v>
      </c>
      <c r="D1859" s="13">
        <v>6.1883064350950999E-3</v>
      </c>
      <c r="E1859" s="13">
        <v>3.8769722696877901E-3</v>
      </c>
      <c r="F1859">
        <v>9.82997837318496E-3</v>
      </c>
      <c r="G1859">
        <v>1.26506154465593E-2</v>
      </c>
      <c r="H1859">
        <v>1.6230848727384301E-2</v>
      </c>
      <c r="I1859">
        <v>6.2588207328374205E-4</v>
      </c>
      <c r="J1859">
        <v>5.5992229730755599E-2</v>
      </c>
      <c r="K1859">
        <v>6.7344558574385701E-3</v>
      </c>
      <c r="L1859">
        <v>7.80270507227629E-3</v>
      </c>
      <c r="M1859">
        <v>1.6760225856218901E-2</v>
      </c>
      <c r="N1859">
        <v>2.2742452434290298E-3</v>
      </c>
      <c r="O1859">
        <v>8.0319594388456397E-4</v>
      </c>
      <c r="P1859">
        <v>2.53278856178391E-3</v>
      </c>
    </row>
    <row r="1860" spans="1:16" x14ac:dyDescent="0.35">
      <c r="A1860" s="13" t="s">
        <v>3056</v>
      </c>
      <c r="B1860" s="13" t="s">
        <v>3054</v>
      </c>
      <c r="C1860" s="13" t="s">
        <v>1044</v>
      </c>
      <c r="D1860" s="13">
        <v>6.8112031902595096E-4</v>
      </c>
      <c r="E1860" s="13">
        <v>4.55352387435609E-4</v>
      </c>
      <c r="F1860">
        <v>1.2966232825973199E-3</v>
      </c>
      <c r="G1860">
        <v>1.1004474357334999E-3</v>
      </c>
      <c r="H1860">
        <v>1.7838468348900299E-3</v>
      </c>
      <c r="I1860">
        <v>7.4627788851238403E-5</v>
      </c>
      <c r="J1860">
        <v>5.8065244111442302E-3</v>
      </c>
      <c r="K1860">
        <v>8.3439447036346196E-4</v>
      </c>
      <c r="L1860">
        <v>1.0628475403262499E-3</v>
      </c>
      <c r="M1860">
        <v>2.04058875610094E-3</v>
      </c>
      <c r="N1860">
        <v>2.2667658034493301E-4</v>
      </c>
      <c r="O1860">
        <v>9.4689057879247606E-5</v>
      </c>
      <c r="P1860">
        <v>3.0160340087685998E-4</v>
      </c>
    </row>
    <row r="1861" spans="1:16" x14ac:dyDescent="0.35">
      <c r="A1861" s="13" t="s">
        <v>3057</v>
      </c>
      <c r="B1861" s="13" t="s">
        <v>3054</v>
      </c>
      <c r="C1861" s="13" t="s">
        <v>3058</v>
      </c>
      <c r="D1861" s="13">
        <v>1.29286145849581E-4</v>
      </c>
      <c r="E1861" s="13">
        <v>9.8321739004001395E-5</v>
      </c>
      <c r="F1861">
        <v>2.97916785281153E-4</v>
      </c>
      <c r="G1861">
        <v>1.71321694162334E-4</v>
      </c>
      <c r="H1861">
        <v>3.6236186850053598E-4</v>
      </c>
      <c r="I1861">
        <v>1.4961674873727601E-5</v>
      </c>
      <c r="J1861">
        <v>8.0226659130983296E-4</v>
      </c>
      <c r="K1861">
        <v>1.98129337911638E-4</v>
      </c>
      <c r="L1861">
        <v>2.34561323084845E-4</v>
      </c>
      <c r="M1861">
        <v>4.1771122206324602E-4</v>
      </c>
      <c r="N1861">
        <v>4.9448765556214503E-5</v>
      </c>
      <c r="O1861">
        <v>2.1857360293330998E-5</v>
      </c>
      <c r="P1861">
        <v>6.7432895051019494E-5</v>
      </c>
    </row>
    <row r="1862" spans="1:16" x14ac:dyDescent="0.35">
      <c r="A1862" s="13" t="s">
        <v>3059</v>
      </c>
      <c r="B1862" s="13" t="s">
        <v>3054</v>
      </c>
      <c r="C1862" s="13" t="s">
        <v>3060</v>
      </c>
      <c r="D1862" s="13">
        <v>4.5844631147786601E-4</v>
      </c>
      <c r="E1862" s="13">
        <v>2.88275293326275E-4</v>
      </c>
      <c r="F1862">
        <v>8.2667132560698404E-4</v>
      </c>
      <c r="G1862">
        <v>8.8886088067901799E-4</v>
      </c>
      <c r="H1862">
        <v>1.4039172005168199E-3</v>
      </c>
      <c r="I1862">
        <v>5.9504247754495703E-5</v>
      </c>
      <c r="J1862">
        <v>3.6691736287356299E-3</v>
      </c>
      <c r="K1862">
        <v>5.9374121890518104E-4</v>
      </c>
      <c r="L1862">
        <v>7.7179036764748901E-4</v>
      </c>
      <c r="M1862">
        <v>1.13333859764974E-3</v>
      </c>
      <c r="N1862">
        <v>1.7014433215955499E-4</v>
      </c>
      <c r="O1862">
        <v>5.9964266014923201E-5</v>
      </c>
      <c r="P1862">
        <v>2.30214129180239E-4</v>
      </c>
    </row>
    <row r="1863" spans="1:16" x14ac:dyDescent="0.35">
      <c r="A1863" s="13" t="s">
        <v>3061</v>
      </c>
      <c r="B1863" s="13" t="s">
        <v>3054</v>
      </c>
      <c r="C1863" s="13" t="s">
        <v>3062</v>
      </c>
      <c r="D1863" s="13">
        <v>3.5131559083699401E-4</v>
      </c>
      <c r="E1863" s="13">
        <v>2.5463041330551101E-4</v>
      </c>
      <c r="F1863">
        <v>8.3792285753496801E-4</v>
      </c>
      <c r="G1863">
        <v>5.0809806404287898E-4</v>
      </c>
      <c r="H1863">
        <v>1.00042673529254E-3</v>
      </c>
      <c r="I1863">
        <v>4.1199847191691803E-5</v>
      </c>
      <c r="J1863">
        <v>2.40689144556716E-3</v>
      </c>
      <c r="K1863">
        <v>5.6704025453985403E-4</v>
      </c>
      <c r="L1863">
        <v>6.6619485607218704E-4</v>
      </c>
      <c r="M1863">
        <v>1.19350626025872E-3</v>
      </c>
      <c r="N1863">
        <v>1.3420357636689199E-4</v>
      </c>
      <c r="O1863">
        <v>6.00157372495588E-5</v>
      </c>
      <c r="P1863">
        <v>1.8842238377830199E-4</v>
      </c>
    </row>
    <row r="1864" spans="1:16" x14ac:dyDescent="0.35">
      <c r="A1864" s="13" t="s">
        <v>3063</v>
      </c>
      <c r="B1864" s="13" t="s">
        <v>3054</v>
      </c>
      <c r="C1864" s="13" t="s">
        <v>3064</v>
      </c>
      <c r="D1864" s="13">
        <v>1.8609086682471501E-4</v>
      </c>
      <c r="E1864" s="13">
        <v>1.23776470996343E-4</v>
      </c>
      <c r="F1864">
        <v>4.3353431526845502E-4</v>
      </c>
      <c r="G1864">
        <v>2.8901616804005497E-4</v>
      </c>
      <c r="H1864">
        <v>5.3230853815470602E-4</v>
      </c>
      <c r="I1864">
        <v>2.2004970602211499E-5</v>
      </c>
      <c r="J1864">
        <v>1.46318904504987E-3</v>
      </c>
      <c r="K1864">
        <v>2.74685911871102E-4</v>
      </c>
      <c r="L1864">
        <v>3.5078935083794101E-4</v>
      </c>
      <c r="M1864">
        <v>6.3131746667487003E-4</v>
      </c>
      <c r="N1864">
        <v>6.7656407109911596E-5</v>
      </c>
      <c r="O1864">
        <v>3.0369697473601102E-5</v>
      </c>
      <c r="P1864">
        <v>9.7759925468215704E-5</v>
      </c>
    </row>
    <row r="1865" spans="1:16" x14ac:dyDescent="0.35">
      <c r="A1865" s="13" t="s">
        <v>3065</v>
      </c>
      <c r="B1865" s="13" t="s">
        <v>3054</v>
      </c>
      <c r="C1865" s="13" t="s">
        <v>3066</v>
      </c>
      <c r="D1865" s="13">
        <v>8.5003791718986203E-4</v>
      </c>
      <c r="E1865" s="13">
        <v>4.4602703730011302E-4</v>
      </c>
      <c r="F1865">
        <v>1.1002615313529501E-3</v>
      </c>
      <c r="G1865">
        <v>1.14651685623164E-3</v>
      </c>
      <c r="H1865">
        <v>2.2695862928144E-3</v>
      </c>
      <c r="I1865">
        <v>9.1065957588016595E-5</v>
      </c>
      <c r="J1865">
        <v>4.2752084083495798E-3</v>
      </c>
      <c r="K1865">
        <v>8.5665778551780795E-4</v>
      </c>
      <c r="L1865">
        <v>1.18711222608399E-3</v>
      </c>
      <c r="M1865">
        <v>1.6725976599532399E-3</v>
      </c>
      <c r="N1865">
        <v>3.4153220832135802E-4</v>
      </c>
      <c r="O1865">
        <v>1.4408781032335301E-4</v>
      </c>
      <c r="P1865">
        <v>3.7988691617772799E-4</v>
      </c>
    </row>
    <row r="1866" spans="1:16" x14ac:dyDescent="0.35">
      <c r="A1866" s="13" t="s">
        <v>3067</v>
      </c>
      <c r="B1866" s="13" t="s">
        <v>3054</v>
      </c>
      <c r="C1866" s="13" t="s">
        <v>3068</v>
      </c>
      <c r="D1866" s="13">
        <v>3.5323515610619598E-4</v>
      </c>
      <c r="E1866" s="13">
        <v>1.4763023654092801E-4</v>
      </c>
      <c r="F1866">
        <v>3.4415484321350699E-4</v>
      </c>
      <c r="G1866">
        <v>3.4380967205848898E-4</v>
      </c>
      <c r="H1866">
        <v>7.2331154574817595E-4</v>
      </c>
      <c r="I1866">
        <v>2.84028293424007E-5</v>
      </c>
      <c r="J1866">
        <v>1.31331436855208E-3</v>
      </c>
      <c r="K1866">
        <v>2.73586498759692E-4</v>
      </c>
      <c r="L1866">
        <v>3.3422127986169501E-4</v>
      </c>
      <c r="M1866">
        <v>5.4413362807358601E-4</v>
      </c>
      <c r="N1866">
        <v>1.13994242789934E-4</v>
      </c>
      <c r="O1866">
        <v>4.1621768799642099E-5</v>
      </c>
      <c r="P1866">
        <v>1.21131472744712E-4</v>
      </c>
    </row>
    <row r="1867" spans="1:16" x14ac:dyDescent="0.35">
      <c r="A1867" s="13" t="s">
        <v>3069</v>
      </c>
      <c r="B1867" s="13" t="s">
        <v>3054</v>
      </c>
      <c r="C1867" s="13" t="s">
        <v>3070</v>
      </c>
      <c r="D1867" s="13">
        <v>5.0768231442627004E-4</v>
      </c>
      <c r="E1867" s="13">
        <v>3.4116904398070102E-4</v>
      </c>
      <c r="F1867">
        <v>8.7931651212996105E-4</v>
      </c>
      <c r="G1867">
        <v>8.3929500234156498E-4</v>
      </c>
      <c r="H1867">
        <v>1.68853771416434E-3</v>
      </c>
      <c r="I1867">
        <v>6.8583475300335105E-5</v>
      </c>
      <c r="J1867">
        <v>3.3025949930198901E-3</v>
      </c>
      <c r="K1867">
        <v>6.7444341349768904E-4</v>
      </c>
      <c r="L1867">
        <v>8.3355356225454902E-4</v>
      </c>
      <c r="M1867">
        <v>1.18299157811613E-3</v>
      </c>
      <c r="N1867">
        <v>2.1864307168782999E-4</v>
      </c>
      <c r="O1867">
        <v>7.52775460010883E-5</v>
      </c>
      <c r="P1867">
        <v>2.79650715457193E-4</v>
      </c>
    </row>
    <row r="1868" spans="1:16" x14ac:dyDescent="0.35">
      <c r="A1868" s="13" t="s">
        <v>3071</v>
      </c>
      <c r="B1868" s="13" t="s">
        <v>3054</v>
      </c>
      <c r="C1868" s="13" t="s">
        <v>3072</v>
      </c>
      <c r="D1868" s="13">
        <v>1.7479536367992301E-3</v>
      </c>
      <c r="E1868" s="13">
        <v>1.0318845855212899E-3</v>
      </c>
      <c r="F1868">
        <v>2.9084554360376898E-3</v>
      </c>
      <c r="G1868">
        <v>2.9477358001994401E-3</v>
      </c>
      <c r="H1868">
        <v>4.99040769514767E-3</v>
      </c>
      <c r="I1868">
        <v>2.26013962742579E-4</v>
      </c>
      <c r="J1868">
        <v>9.1727329995394194E-3</v>
      </c>
      <c r="K1868">
        <v>1.9605533253131001E-3</v>
      </c>
      <c r="L1868">
        <v>2.7907663698812902E-3</v>
      </c>
      <c r="M1868">
        <v>3.6369861366041E-3</v>
      </c>
      <c r="N1868">
        <v>6.1203955309800401E-4</v>
      </c>
      <c r="O1868">
        <v>2.4762886752669101E-4</v>
      </c>
      <c r="P1868">
        <v>7.8598265774576601E-4</v>
      </c>
    </row>
    <row r="1869" spans="1:16" x14ac:dyDescent="0.35">
      <c r="A1869" s="13" t="s">
        <v>3073</v>
      </c>
      <c r="B1869" s="13" t="s">
        <v>3054</v>
      </c>
      <c r="C1869" s="13" t="s">
        <v>3074</v>
      </c>
      <c r="D1869" s="13">
        <v>5.3717104112860703E-3</v>
      </c>
      <c r="E1869" s="13">
        <v>3.0663451286071998E-3</v>
      </c>
      <c r="F1869">
        <v>1.1126237235984901E-2</v>
      </c>
      <c r="G1869">
        <v>9.9014342983030895E-3</v>
      </c>
      <c r="H1869">
        <v>1.4111461397201999E-2</v>
      </c>
      <c r="I1869">
        <v>5.8950217895886703E-4</v>
      </c>
      <c r="J1869">
        <v>4.23566703652693E-2</v>
      </c>
      <c r="K1869">
        <v>6.5951997994608E-3</v>
      </c>
      <c r="L1869">
        <v>9.2544089567278102E-3</v>
      </c>
      <c r="M1869">
        <v>1.7941052726897801E-2</v>
      </c>
      <c r="N1869">
        <v>1.69393317587946E-3</v>
      </c>
      <c r="O1869">
        <v>7.3689911875257804E-4</v>
      </c>
      <c r="P1869">
        <v>2.5064073620224398E-3</v>
      </c>
    </row>
    <row r="1870" spans="1:16" x14ac:dyDescent="0.35">
      <c r="A1870" s="13" t="s">
        <v>3075</v>
      </c>
      <c r="B1870" s="13" t="s">
        <v>3054</v>
      </c>
      <c r="C1870" s="13" t="s">
        <v>727</v>
      </c>
      <c r="D1870" s="13">
        <v>1.7601033205041001E-3</v>
      </c>
      <c r="E1870" s="13">
        <v>1.1107955182522299E-3</v>
      </c>
      <c r="F1870">
        <v>3.6471914083619598E-3</v>
      </c>
      <c r="G1870">
        <v>2.9074958807512501E-3</v>
      </c>
      <c r="H1870">
        <v>4.8637914766758404E-3</v>
      </c>
      <c r="I1870">
        <v>2.0559327885211599E-4</v>
      </c>
      <c r="J1870">
        <v>1.5059628709055001E-2</v>
      </c>
      <c r="K1870">
        <v>2.2813853525813E-3</v>
      </c>
      <c r="L1870">
        <v>3.0472326118101199E-3</v>
      </c>
      <c r="M1870">
        <v>5.7280913362100496E-3</v>
      </c>
      <c r="N1870">
        <v>5.9756002029264302E-4</v>
      </c>
      <c r="O1870">
        <v>2.6008591181704902E-4</v>
      </c>
      <c r="P1870">
        <v>8.3813224371013595E-4</v>
      </c>
    </row>
    <row r="1871" spans="1:16" x14ac:dyDescent="0.35">
      <c r="A1871" s="13" t="s">
        <v>3076</v>
      </c>
      <c r="B1871" s="13" t="s">
        <v>3054</v>
      </c>
      <c r="C1871" s="13" t="s">
        <v>3077</v>
      </c>
      <c r="D1871" s="13">
        <v>4.1548415428243803E-3</v>
      </c>
      <c r="E1871" s="13">
        <v>2.54400196473825E-3</v>
      </c>
      <c r="F1871">
        <v>7.1243443655543796E-3</v>
      </c>
      <c r="G1871">
        <v>2.02830503796671E-2</v>
      </c>
      <c r="H1871">
        <v>1.3529650611878699E-2</v>
      </c>
      <c r="I1871">
        <v>6.8701820527363702E-4</v>
      </c>
      <c r="J1871">
        <v>5.6043702959813001E-2</v>
      </c>
      <c r="K1871">
        <v>5.0692835608743599E-3</v>
      </c>
      <c r="L1871">
        <v>6.5790228816830802E-3</v>
      </c>
      <c r="M1871">
        <v>1.4314887316222101E-2</v>
      </c>
      <c r="N1871">
        <v>1.6608863169828699E-3</v>
      </c>
      <c r="O1871">
        <v>5.4232477373100804E-4</v>
      </c>
      <c r="P1871">
        <v>1.88365598639066E-3</v>
      </c>
    </row>
    <row r="1872" spans="1:16" x14ac:dyDescent="0.35">
      <c r="A1872" s="13" t="s">
        <v>3078</v>
      </c>
      <c r="B1872" s="13" t="s">
        <v>3054</v>
      </c>
      <c r="C1872" s="13" t="s">
        <v>1676</v>
      </c>
      <c r="D1872" s="13">
        <v>1.7322770832090199E-3</v>
      </c>
      <c r="E1872" s="13">
        <v>1.17860122672738E-3</v>
      </c>
      <c r="F1872">
        <v>3.8032314869379802E-3</v>
      </c>
      <c r="G1872">
        <v>2.86832475827032E-3</v>
      </c>
      <c r="H1872">
        <v>4.9352354076790204E-3</v>
      </c>
      <c r="I1872">
        <v>2.0709033690276301E-4</v>
      </c>
      <c r="J1872">
        <v>1.43910748116598E-2</v>
      </c>
      <c r="K1872">
        <v>2.4118030160776801E-3</v>
      </c>
      <c r="L1872">
        <v>3.1229253205869202E-3</v>
      </c>
      <c r="M1872">
        <v>5.8845204319752696E-3</v>
      </c>
      <c r="N1872">
        <v>6.2275188447560598E-4</v>
      </c>
      <c r="O1872">
        <v>2.7812764557979202E-4</v>
      </c>
      <c r="P1872">
        <v>8.6712801546399499E-4</v>
      </c>
    </row>
    <row r="1873" spans="1:16" x14ac:dyDescent="0.35">
      <c r="A1873" s="13" t="s">
        <v>3079</v>
      </c>
      <c r="B1873" s="13" t="s">
        <v>3054</v>
      </c>
      <c r="C1873" s="13" t="s">
        <v>732</v>
      </c>
      <c r="D1873" s="13">
        <v>1.35416145722788E-4</v>
      </c>
      <c r="E1873" s="13">
        <v>7.4419205040308998E-5</v>
      </c>
      <c r="F1873">
        <v>1.7817367916739E-4</v>
      </c>
      <c r="G1873">
        <v>2.38385724845724E-4</v>
      </c>
      <c r="H1873">
        <v>4.0738596165626901E-4</v>
      </c>
      <c r="I1873">
        <v>1.7466931127249999E-5</v>
      </c>
      <c r="J1873">
        <v>6.5363191010631204E-4</v>
      </c>
      <c r="K1873">
        <v>1.41793143279357E-4</v>
      </c>
      <c r="L1873">
        <v>1.7098268748101301E-4</v>
      </c>
      <c r="M1873">
        <v>3.26821712641307E-4</v>
      </c>
      <c r="N1873">
        <v>6.5628711218070998E-5</v>
      </c>
      <c r="O1873">
        <v>2.3701936456119699E-5</v>
      </c>
      <c r="P1873">
        <v>6.0889169250299701E-5</v>
      </c>
    </row>
    <row r="1874" spans="1:16" x14ac:dyDescent="0.35">
      <c r="A1874" s="13" t="s">
        <v>3080</v>
      </c>
      <c r="B1874" s="13" t="s">
        <v>3054</v>
      </c>
      <c r="C1874" s="13" t="s">
        <v>3081</v>
      </c>
      <c r="D1874" s="13">
        <v>7.9597940385345799E-4</v>
      </c>
      <c r="E1874" s="13">
        <v>4.81555936067311E-4</v>
      </c>
      <c r="F1874">
        <v>1.3510985522113899E-3</v>
      </c>
      <c r="G1874">
        <v>1.30943831632869E-3</v>
      </c>
      <c r="H1874">
        <v>2.4523787159956602E-3</v>
      </c>
      <c r="I1874">
        <v>1.10679216486745E-4</v>
      </c>
      <c r="J1874">
        <v>3.76951496227021E-3</v>
      </c>
      <c r="K1874">
        <v>9.2170427289485696E-4</v>
      </c>
      <c r="L1874">
        <v>1.32119695414071E-3</v>
      </c>
      <c r="M1874">
        <v>1.71187591396428E-3</v>
      </c>
      <c r="N1874">
        <v>3.3151311683529298E-4</v>
      </c>
      <c r="O1874">
        <v>1.55525270635833E-4</v>
      </c>
      <c r="P1874">
        <v>3.91698526306346E-4</v>
      </c>
    </row>
    <row r="1875" spans="1:16" x14ac:dyDescent="0.35">
      <c r="A1875" s="13" t="s">
        <v>3082</v>
      </c>
      <c r="B1875" s="13" t="s">
        <v>3054</v>
      </c>
      <c r="C1875" s="13" t="s">
        <v>3083</v>
      </c>
      <c r="D1875" s="13">
        <v>4.3896396724510498E-4</v>
      </c>
      <c r="E1875" s="13">
        <v>2.4815288644881698E-4</v>
      </c>
      <c r="F1875">
        <v>6.1437515970534098E-4</v>
      </c>
      <c r="G1875">
        <v>6.0112683280690298E-4</v>
      </c>
      <c r="H1875">
        <v>9.0110858003093796E-4</v>
      </c>
      <c r="I1875">
        <v>3.49568696749749E-5</v>
      </c>
      <c r="J1875">
        <v>2.6035746525226401E-3</v>
      </c>
      <c r="K1875">
        <v>3.8643591952750299E-4</v>
      </c>
      <c r="L1875">
        <v>4.46587200019272E-4</v>
      </c>
      <c r="M1875">
        <v>9.4040343592612303E-4</v>
      </c>
      <c r="N1875">
        <v>1.3000978553992E-4</v>
      </c>
      <c r="O1875">
        <v>4.80462633153236E-5</v>
      </c>
      <c r="P1875">
        <v>1.44523144809894E-4</v>
      </c>
    </row>
    <row r="1876" spans="1:16" x14ac:dyDescent="0.35">
      <c r="A1876" s="13" t="s">
        <v>3084</v>
      </c>
      <c r="B1876" s="13" t="s">
        <v>3054</v>
      </c>
      <c r="C1876" s="13" t="s">
        <v>3085</v>
      </c>
      <c r="D1876" s="13">
        <v>2.87381067808455E-3</v>
      </c>
      <c r="E1876" s="13">
        <v>1.67363285060732E-3</v>
      </c>
      <c r="F1876">
        <v>4.7266860742942703E-3</v>
      </c>
      <c r="G1876">
        <v>4.9593437420232499E-3</v>
      </c>
      <c r="H1876">
        <v>6.9490873336911499E-3</v>
      </c>
      <c r="I1876">
        <v>3.0031396223125498E-4</v>
      </c>
      <c r="J1876">
        <v>2.6359259462798001E-2</v>
      </c>
      <c r="K1876">
        <v>3.0693389298486699E-3</v>
      </c>
      <c r="L1876">
        <v>4.0325041308097E-3</v>
      </c>
      <c r="M1876">
        <v>7.9955474740412303E-3</v>
      </c>
      <c r="N1876">
        <v>8.5576881287807195E-4</v>
      </c>
      <c r="O1876">
        <v>3.3899510027132702E-4</v>
      </c>
      <c r="P1876">
        <v>1.12915171102564E-3</v>
      </c>
    </row>
    <row r="1877" spans="1:16" x14ac:dyDescent="0.35">
      <c r="A1877" s="13" t="s">
        <v>3086</v>
      </c>
      <c r="B1877" s="13" t="s">
        <v>3054</v>
      </c>
      <c r="C1877" s="13" t="s">
        <v>741</v>
      </c>
      <c r="D1877" s="13">
        <v>1.5872648431101901E-3</v>
      </c>
      <c r="E1877" s="13">
        <v>1.0162207884854199E-3</v>
      </c>
      <c r="F1877">
        <v>2.58890101707366E-3</v>
      </c>
      <c r="G1877">
        <v>2.7276226717008901E-3</v>
      </c>
      <c r="H1877">
        <v>4.4361232639952199E-3</v>
      </c>
      <c r="I1877">
        <v>1.7639213666259201E-4</v>
      </c>
      <c r="J1877">
        <v>1.2092731637334301E-2</v>
      </c>
      <c r="K1877">
        <v>1.86777328344712E-3</v>
      </c>
      <c r="L1877">
        <v>2.1611229449128499E-3</v>
      </c>
      <c r="M1877">
        <v>4.0444939837930901E-3</v>
      </c>
      <c r="N1877">
        <v>6.0417940088855699E-4</v>
      </c>
      <c r="O1877">
        <v>2.1148099183332199E-4</v>
      </c>
      <c r="P1877">
        <v>7.1302951887536705E-4</v>
      </c>
    </row>
    <row r="1878" spans="1:16" x14ac:dyDescent="0.35">
      <c r="A1878" s="13" t="s">
        <v>3087</v>
      </c>
      <c r="B1878" s="13" t="s">
        <v>3054</v>
      </c>
      <c r="C1878" s="13" t="s">
        <v>40</v>
      </c>
      <c r="D1878" s="13">
        <v>3.4279794073822798E-4</v>
      </c>
      <c r="E1878" s="13">
        <v>2.03034933430061E-4</v>
      </c>
      <c r="F1878">
        <v>7.7348494531971103E-4</v>
      </c>
      <c r="G1878">
        <v>5.1289428259145302E-4</v>
      </c>
      <c r="H1878">
        <v>9.7572643355946004E-4</v>
      </c>
      <c r="I1878">
        <v>3.9395914875900398E-5</v>
      </c>
      <c r="J1878">
        <v>1.9892515752843701E-3</v>
      </c>
      <c r="K1878">
        <v>3.9459509690124102E-4</v>
      </c>
      <c r="L1878">
        <v>6.3031686192979697E-4</v>
      </c>
      <c r="M1878">
        <v>8.9960654382102202E-4</v>
      </c>
      <c r="N1878">
        <v>1.1364295413752101E-4</v>
      </c>
      <c r="O1878">
        <v>3.6976328811611002E-5</v>
      </c>
      <c r="P1878">
        <v>1.7380097063698401E-4</v>
      </c>
    </row>
    <row r="1879" spans="1:16" x14ac:dyDescent="0.35">
      <c r="A1879" s="13" t="s">
        <v>3088</v>
      </c>
      <c r="B1879" s="13" t="s">
        <v>3054</v>
      </c>
      <c r="C1879" s="13" t="s">
        <v>3089</v>
      </c>
      <c r="D1879" s="13">
        <v>2.6045938890172901E-4</v>
      </c>
      <c r="E1879" s="13">
        <v>1.25530530332424E-4</v>
      </c>
      <c r="F1879">
        <v>3.0078888410618699E-4</v>
      </c>
      <c r="G1879">
        <v>2.98040410924122E-4</v>
      </c>
      <c r="H1879">
        <v>6.4452331444679503E-4</v>
      </c>
      <c r="I1879">
        <v>2.64210759435371E-5</v>
      </c>
      <c r="J1879">
        <v>1.0557568737107901E-3</v>
      </c>
      <c r="K1879">
        <v>2.37646532539663E-4</v>
      </c>
      <c r="L1879">
        <v>3.0465585796909603E-4</v>
      </c>
      <c r="M1879">
        <v>4.7143549855508201E-4</v>
      </c>
      <c r="N1879">
        <v>1.02967902945301E-4</v>
      </c>
      <c r="O1879">
        <v>3.8324641352939399E-5</v>
      </c>
      <c r="P1879">
        <v>1.0475100827289399E-4</v>
      </c>
    </row>
    <row r="1880" spans="1:16" x14ac:dyDescent="0.35">
      <c r="A1880" s="13" t="s">
        <v>3090</v>
      </c>
      <c r="B1880" s="13" t="s">
        <v>3054</v>
      </c>
      <c r="C1880" s="13" t="s">
        <v>48</v>
      </c>
      <c r="D1880" s="13">
        <v>1.55287529936631E-4</v>
      </c>
      <c r="E1880" s="13">
        <v>9.7195721644695695E-5</v>
      </c>
      <c r="F1880">
        <v>3.7095531338604201E-4</v>
      </c>
      <c r="G1880">
        <v>2.5736591292143502E-4</v>
      </c>
      <c r="H1880">
        <v>4.7993604284568802E-4</v>
      </c>
      <c r="I1880">
        <v>2.00922716108971E-5</v>
      </c>
      <c r="J1880">
        <v>8.7409792624874502E-4</v>
      </c>
      <c r="K1880">
        <v>1.94310839651098E-4</v>
      </c>
      <c r="L1880">
        <v>3.0948831539938002E-4</v>
      </c>
      <c r="M1880">
        <v>4.4785537078284002E-4</v>
      </c>
      <c r="N1880">
        <v>5.62215836869274E-5</v>
      </c>
      <c r="O1880">
        <v>1.86628262230945E-5</v>
      </c>
      <c r="P1880">
        <v>8.4141480663385402E-5</v>
      </c>
    </row>
    <row r="1881" spans="1:16" x14ac:dyDescent="0.35">
      <c r="A1881" s="13" t="s">
        <v>3091</v>
      </c>
      <c r="B1881" s="13" t="s">
        <v>3054</v>
      </c>
      <c r="C1881" s="13" t="s">
        <v>208</v>
      </c>
      <c r="D1881" s="13">
        <v>2.65965960255304E-3</v>
      </c>
      <c r="E1881" s="13">
        <v>1.4004099837122801E-3</v>
      </c>
      <c r="F1881">
        <v>4.4925388709434596E-3</v>
      </c>
      <c r="G1881">
        <v>4.5424854030086097E-3</v>
      </c>
      <c r="H1881">
        <v>6.7647345160617703E-3</v>
      </c>
      <c r="I1881">
        <v>2.9634956705841699E-4</v>
      </c>
      <c r="J1881">
        <v>2.4591439377199601E-2</v>
      </c>
      <c r="K1881">
        <v>2.9034726532497202E-3</v>
      </c>
      <c r="L1881">
        <v>4.0333800463805396E-3</v>
      </c>
      <c r="M1881">
        <v>7.3973523230642102E-3</v>
      </c>
      <c r="N1881">
        <v>7.9307667422607404E-4</v>
      </c>
      <c r="O1881">
        <v>3.07734320650373E-4</v>
      </c>
      <c r="P1881">
        <v>1.09805770293879E-3</v>
      </c>
    </row>
    <row r="1882" spans="1:16" x14ac:dyDescent="0.35">
      <c r="A1882" s="13" t="s">
        <v>3092</v>
      </c>
      <c r="B1882" s="13" t="s">
        <v>3054</v>
      </c>
      <c r="C1882" s="13" t="s">
        <v>3093</v>
      </c>
      <c r="D1882" s="13">
        <v>8.3476376285213896E-4</v>
      </c>
      <c r="E1882" s="13">
        <v>5.3629793954247597E-4</v>
      </c>
      <c r="F1882">
        <v>1.4608588414393301E-3</v>
      </c>
      <c r="G1882">
        <v>1.5482319762712899E-3</v>
      </c>
      <c r="H1882">
        <v>2.6134298325873801E-3</v>
      </c>
      <c r="I1882">
        <v>1.1485427158432801E-4</v>
      </c>
      <c r="J1882">
        <v>5.2863433462985799E-3</v>
      </c>
      <c r="K1882">
        <v>1.03786957093161E-3</v>
      </c>
      <c r="L1882">
        <v>1.39731650457972E-3</v>
      </c>
      <c r="M1882">
        <v>1.9484504160384099E-3</v>
      </c>
      <c r="N1882">
        <v>3.1735188690446697E-4</v>
      </c>
      <c r="O1882">
        <v>1.17940960546264E-4</v>
      </c>
      <c r="P1882">
        <v>4.2275614415313701E-4</v>
      </c>
    </row>
    <row r="1883" spans="1:16" x14ac:dyDescent="0.35">
      <c r="A1883" s="13" t="s">
        <v>3094</v>
      </c>
      <c r="B1883" s="13" t="s">
        <v>3054</v>
      </c>
      <c r="C1883" s="13" t="s">
        <v>3095</v>
      </c>
      <c r="D1883" s="13">
        <v>2.1198239829300402E-3</v>
      </c>
      <c r="E1883" s="13">
        <v>1.23080814318337E-3</v>
      </c>
      <c r="F1883">
        <v>3.0649816598781799E-3</v>
      </c>
      <c r="G1883">
        <v>3.1397344322349101E-3</v>
      </c>
      <c r="H1883">
        <v>6.2213019795089699E-3</v>
      </c>
      <c r="I1883">
        <v>2.4957137110453201E-4</v>
      </c>
      <c r="J1883">
        <v>1.0856194606126799E-2</v>
      </c>
      <c r="K1883">
        <v>2.3607373076275202E-3</v>
      </c>
      <c r="L1883">
        <v>3.0522009788528201E-3</v>
      </c>
      <c r="M1883">
        <v>4.5096989080874303E-3</v>
      </c>
      <c r="N1883">
        <v>8.9944514342919204E-4</v>
      </c>
      <c r="O1883">
        <v>3.78321510653896E-4</v>
      </c>
      <c r="P1883">
        <v>1.0320185842095299E-3</v>
      </c>
    </row>
    <row r="1884" spans="1:16" x14ac:dyDescent="0.35">
      <c r="A1884" s="13" t="s">
        <v>3096</v>
      </c>
      <c r="B1884" s="13" t="s">
        <v>3054</v>
      </c>
      <c r="C1884" s="13" t="s">
        <v>1069</v>
      </c>
      <c r="D1884" s="13">
        <v>1.07742899802712E-2</v>
      </c>
      <c r="E1884" s="13">
        <v>7.2347698441854397E-3</v>
      </c>
      <c r="F1884">
        <v>1.83875839579133E-2</v>
      </c>
      <c r="G1884">
        <v>2.2738441589591499E-2</v>
      </c>
      <c r="H1884">
        <v>3.58919237768488E-2</v>
      </c>
      <c r="I1884">
        <v>1.4527821208507E-3</v>
      </c>
      <c r="J1884">
        <v>7.95532780319822E-2</v>
      </c>
      <c r="K1884">
        <v>1.44679459847593E-2</v>
      </c>
      <c r="L1884">
        <v>1.6746882017285199E-2</v>
      </c>
      <c r="M1884">
        <v>2.7425697942248198E-2</v>
      </c>
      <c r="N1884">
        <v>4.7141862576296802E-3</v>
      </c>
      <c r="O1884">
        <v>1.56820213008618E-3</v>
      </c>
      <c r="P1884">
        <v>5.88704157191609E-3</v>
      </c>
    </row>
    <row r="1885" spans="1:16" x14ac:dyDescent="0.35">
      <c r="A1885" s="13" t="s">
        <v>3097</v>
      </c>
      <c r="B1885" s="13" t="s">
        <v>3054</v>
      </c>
      <c r="C1885" s="13" t="s">
        <v>3098</v>
      </c>
      <c r="D1885" s="13">
        <v>3.4373187652806802E-4</v>
      </c>
      <c r="E1885" s="13">
        <v>1.9659050753805001E-4</v>
      </c>
      <c r="F1885">
        <v>4.7385597358441098E-4</v>
      </c>
      <c r="G1885">
        <v>6.7212605916245304E-4</v>
      </c>
      <c r="H1885">
        <v>1.0903150453155099E-3</v>
      </c>
      <c r="I1885">
        <v>4.7101030772103197E-5</v>
      </c>
      <c r="J1885">
        <v>1.7276588416182399E-3</v>
      </c>
      <c r="K1885">
        <v>3.7400789504758101E-4</v>
      </c>
      <c r="L1885">
        <v>4.4895931661540498E-4</v>
      </c>
      <c r="M1885">
        <v>8.8610815532741199E-4</v>
      </c>
      <c r="N1885">
        <v>1.7584602537836199E-4</v>
      </c>
      <c r="O1885">
        <v>6.3644089255505699E-5</v>
      </c>
      <c r="P1885">
        <v>1.5909941130433299E-4</v>
      </c>
    </row>
    <row r="1886" spans="1:16" x14ac:dyDescent="0.35">
      <c r="A1886" s="13" t="s">
        <v>3099</v>
      </c>
      <c r="B1886" s="13" t="s">
        <v>3054</v>
      </c>
      <c r="C1886" s="13" t="s">
        <v>3100</v>
      </c>
      <c r="D1886" s="13">
        <v>3.3365346218795203E-4</v>
      </c>
      <c r="E1886" s="13">
        <v>2.0025776556028299E-4</v>
      </c>
      <c r="F1886">
        <v>5.3301176852044304E-4</v>
      </c>
      <c r="G1886">
        <v>5.6203402041318004E-4</v>
      </c>
      <c r="H1886">
        <v>1.05757056086317E-3</v>
      </c>
      <c r="I1886">
        <v>4.6511169292685003E-5</v>
      </c>
      <c r="J1886">
        <v>1.4314783628265101E-3</v>
      </c>
      <c r="K1886">
        <v>3.7701887676894598E-4</v>
      </c>
      <c r="L1886">
        <v>5.1184334449757597E-4</v>
      </c>
      <c r="M1886">
        <v>7.2502089877796204E-4</v>
      </c>
      <c r="N1886">
        <v>1.5643724967096201E-4</v>
      </c>
      <c r="O1886">
        <v>6.5947774053639094E-5</v>
      </c>
      <c r="P1886">
        <v>1.61032453023047E-4</v>
      </c>
    </row>
    <row r="1887" spans="1:16" x14ac:dyDescent="0.35">
      <c r="A1887" s="13" t="s">
        <v>3101</v>
      </c>
      <c r="B1887" s="13" t="s">
        <v>3054</v>
      </c>
      <c r="C1887" s="13" t="s">
        <v>3102</v>
      </c>
      <c r="D1887" s="13">
        <v>4.4352099313453904E-3</v>
      </c>
      <c r="E1887" s="13">
        <v>2.5651168213559001E-3</v>
      </c>
      <c r="F1887">
        <v>6.8990237304752001E-3</v>
      </c>
      <c r="G1887">
        <v>8.5723483373090197E-3</v>
      </c>
      <c r="H1887">
        <v>1.1865945335329701E-2</v>
      </c>
      <c r="I1887">
        <v>4.86164135852447E-4</v>
      </c>
      <c r="J1887">
        <v>3.55400312895734E-2</v>
      </c>
      <c r="K1887">
        <v>4.8674755008835903E-3</v>
      </c>
      <c r="L1887">
        <v>6.1254246868304102E-3</v>
      </c>
      <c r="M1887">
        <v>1.1974758073128901E-2</v>
      </c>
      <c r="N1887">
        <v>1.5263678295171399E-3</v>
      </c>
      <c r="O1887">
        <v>5.5540096439216601E-4</v>
      </c>
      <c r="P1887">
        <v>1.80796027686501E-3</v>
      </c>
    </row>
    <row r="1888" spans="1:16" x14ac:dyDescent="0.35">
      <c r="A1888" s="13" t="s">
        <v>3103</v>
      </c>
      <c r="B1888" s="13" t="s">
        <v>3054</v>
      </c>
      <c r="C1888" s="13" t="s">
        <v>3104</v>
      </c>
      <c r="D1888" s="13">
        <v>8.3575980431220402E-4</v>
      </c>
      <c r="E1888" s="13">
        <v>5.2471294701886902E-4</v>
      </c>
      <c r="F1888">
        <v>1.407397920801E-3</v>
      </c>
      <c r="G1888">
        <v>1.6058051602731E-3</v>
      </c>
      <c r="H1888">
        <v>2.3091539589598902E-3</v>
      </c>
      <c r="I1888">
        <v>9.7544426511507806E-5</v>
      </c>
      <c r="J1888">
        <v>6.8611637993689998E-3</v>
      </c>
      <c r="K1888">
        <v>9.7479961878417802E-4</v>
      </c>
      <c r="L1888">
        <v>1.2263114545570399E-3</v>
      </c>
      <c r="M1888">
        <v>2.3774038331373301E-3</v>
      </c>
      <c r="N1888">
        <v>2.9585294901394099E-4</v>
      </c>
      <c r="O1888">
        <v>1.10377317872504E-4</v>
      </c>
      <c r="P1888">
        <v>3.5611254123201001E-4</v>
      </c>
    </row>
    <row r="1889" spans="1:16" x14ac:dyDescent="0.35">
      <c r="A1889" s="13" t="s">
        <v>3105</v>
      </c>
      <c r="B1889" s="13" t="s">
        <v>3054</v>
      </c>
      <c r="C1889" s="13" t="s">
        <v>3106</v>
      </c>
      <c r="D1889" s="13">
        <v>1.3521640434905099E-3</v>
      </c>
      <c r="E1889" s="13">
        <v>8.4791015902025704E-4</v>
      </c>
      <c r="F1889">
        <v>2.01567983914836E-3</v>
      </c>
      <c r="G1889">
        <v>1.9817582501346401E-3</v>
      </c>
      <c r="H1889">
        <v>4.2400699838511498E-3</v>
      </c>
      <c r="I1889">
        <v>1.5983443094732199E-4</v>
      </c>
      <c r="J1889">
        <v>7.7855474074156996E-3</v>
      </c>
      <c r="K1889">
        <v>1.63981252227857E-3</v>
      </c>
      <c r="L1889">
        <v>1.90130650245793E-3</v>
      </c>
      <c r="M1889">
        <v>2.9752755030344998E-3</v>
      </c>
      <c r="N1889">
        <v>6.0457586341323001E-4</v>
      </c>
      <c r="O1889">
        <v>1.9956781158668801E-4</v>
      </c>
      <c r="P1889">
        <v>7.0384512830424096E-4</v>
      </c>
    </row>
    <row r="1890" spans="1:16" x14ac:dyDescent="0.35">
      <c r="A1890" s="13" t="s">
        <v>3107</v>
      </c>
      <c r="B1890" s="13" t="s">
        <v>3054</v>
      </c>
      <c r="C1890" s="13" t="s">
        <v>3108</v>
      </c>
      <c r="D1890" s="13">
        <v>1.1298358786930701E-2</v>
      </c>
      <c r="E1890" s="13">
        <v>6.7717083567759798E-3</v>
      </c>
      <c r="F1890">
        <v>1.6177201086136201E-2</v>
      </c>
      <c r="G1890">
        <v>2.2527875270352601E-2</v>
      </c>
      <c r="H1890">
        <v>2.7557715215369202E-2</v>
      </c>
      <c r="I1890">
        <v>1.0870781820714801E-3</v>
      </c>
      <c r="J1890">
        <v>8.1460989961636102E-2</v>
      </c>
      <c r="K1890">
        <v>1.0992111009826999E-2</v>
      </c>
      <c r="L1890">
        <v>1.25004144063256E-2</v>
      </c>
      <c r="M1890">
        <v>2.73564512022661E-2</v>
      </c>
      <c r="N1890">
        <v>3.9783701280265704E-3</v>
      </c>
      <c r="O1890">
        <v>1.3386285486730999E-3</v>
      </c>
      <c r="P1890">
        <v>4.2339118501669003E-3</v>
      </c>
    </row>
    <row r="1891" spans="1:16" x14ac:dyDescent="0.35">
      <c r="A1891" s="13" t="s">
        <v>3109</v>
      </c>
      <c r="B1891" s="13" t="s">
        <v>3054</v>
      </c>
      <c r="C1891" s="13" t="s">
        <v>3110</v>
      </c>
      <c r="D1891" s="13">
        <v>1.34373371726112E-3</v>
      </c>
      <c r="E1891" s="13">
        <v>6.9583178783323599E-4</v>
      </c>
      <c r="F1891">
        <v>1.5677809451143301E-3</v>
      </c>
      <c r="G1891">
        <v>1.9462729479351E-3</v>
      </c>
      <c r="H1891">
        <v>3.3066895918227599E-3</v>
      </c>
      <c r="I1891">
        <v>1.24130203819666E-4</v>
      </c>
      <c r="J1891">
        <v>7.8541621638824107E-3</v>
      </c>
      <c r="K1891">
        <v>1.2606612397265101E-3</v>
      </c>
      <c r="L1891">
        <v>1.4210188428070601E-3</v>
      </c>
      <c r="M1891">
        <v>2.8031666237172E-3</v>
      </c>
      <c r="N1891">
        <v>5.0376011347227901E-4</v>
      </c>
      <c r="O1891">
        <v>1.6852535446053801E-4</v>
      </c>
      <c r="P1891">
        <v>5.4995231787837297E-4</v>
      </c>
    </row>
    <row r="1892" spans="1:16" x14ac:dyDescent="0.35">
      <c r="A1892" s="13" t="s">
        <v>3111</v>
      </c>
      <c r="B1892" s="13" t="s">
        <v>3054</v>
      </c>
      <c r="C1892" s="13" t="s">
        <v>797</v>
      </c>
      <c r="D1892" s="13">
        <v>1.33047031045495E-2</v>
      </c>
      <c r="E1892" s="13">
        <v>8.2052936681944692E-3</v>
      </c>
      <c r="F1892">
        <v>2.1950157357521E-2</v>
      </c>
      <c r="G1892">
        <v>2.5366208769668299E-2</v>
      </c>
      <c r="H1892">
        <v>3.5150398646548398E-2</v>
      </c>
      <c r="I1892">
        <v>1.3993788773817399E-3</v>
      </c>
      <c r="J1892">
        <v>0.107777974999482</v>
      </c>
      <c r="K1892">
        <v>1.5043467668847199E-2</v>
      </c>
      <c r="L1892">
        <v>1.84823671567656E-2</v>
      </c>
      <c r="M1892">
        <v>3.8336103957765197E-2</v>
      </c>
      <c r="N1892">
        <v>4.6879986617382897E-3</v>
      </c>
      <c r="O1892">
        <v>1.8237158459822799E-3</v>
      </c>
      <c r="P1892">
        <v>5.5120260823903304E-3</v>
      </c>
    </row>
    <row r="1893" spans="1:16" x14ac:dyDescent="0.35">
      <c r="A1893" s="13" t="s">
        <v>3112</v>
      </c>
      <c r="B1893" s="13" t="s">
        <v>3054</v>
      </c>
      <c r="C1893" s="13" t="s">
        <v>80</v>
      </c>
      <c r="D1893" s="13">
        <v>1.77213964298889E-3</v>
      </c>
      <c r="E1893" s="13">
        <v>1.0261323831925199E-3</v>
      </c>
      <c r="F1893">
        <v>2.3677249715672098E-3</v>
      </c>
      <c r="G1893">
        <v>4.4402506153953499E-3</v>
      </c>
      <c r="H1893">
        <v>4.5856923690826903E-3</v>
      </c>
      <c r="I1893">
        <v>1.8814478844147E-4</v>
      </c>
      <c r="J1893">
        <v>1.33036183343683E-2</v>
      </c>
      <c r="K1893">
        <v>1.73118955363364E-3</v>
      </c>
      <c r="L1893">
        <v>1.94516181289122E-3</v>
      </c>
      <c r="M1893">
        <v>4.7890447018847501E-3</v>
      </c>
      <c r="N1893">
        <v>6.7651852054967105E-4</v>
      </c>
      <c r="O1893">
        <v>2.23855344526675E-4</v>
      </c>
      <c r="P1893">
        <v>6.9715738576230795E-4</v>
      </c>
    </row>
    <row r="1894" spans="1:16" x14ac:dyDescent="0.35">
      <c r="A1894" s="13" t="s">
        <v>3113</v>
      </c>
      <c r="B1894" s="13" t="s">
        <v>3054</v>
      </c>
      <c r="C1894" s="13" t="s">
        <v>3114</v>
      </c>
      <c r="D1894" s="13">
        <v>6.2527963308494699E-3</v>
      </c>
      <c r="E1894" s="13">
        <v>3.4041843805390302E-3</v>
      </c>
      <c r="F1894">
        <v>1.0264705333381301E-2</v>
      </c>
      <c r="G1894">
        <v>1.38909888333814E-2</v>
      </c>
      <c r="H1894">
        <v>1.6869340383482201E-2</v>
      </c>
      <c r="I1894">
        <v>7.6425088965807405E-4</v>
      </c>
      <c r="J1894">
        <v>6.20620935252734E-2</v>
      </c>
      <c r="K1894">
        <v>6.9267521341946402E-3</v>
      </c>
      <c r="L1894">
        <v>9.5903033162752001E-3</v>
      </c>
      <c r="M1894">
        <v>1.7791104429296399E-2</v>
      </c>
      <c r="N1894">
        <v>1.9978013968941998E-3</v>
      </c>
      <c r="O1894">
        <v>7.2108755730899998E-4</v>
      </c>
      <c r="P1894">
        <v>2.5935154554043798E-3</v>
      </c>
    </row>
    <row r="1895" spans="1:16" x14ac:dyDescent="0.35">
      <c r="A1895" s="13" t="s">
        <v>3115</v>
      </c>
      <c r="B1895" s="13" t="s">
        <v>3054</v>
      </c>
      <c r="C1895" s="13" t="s">
        <v>3116</v>
      </c>
      <c r="D1895" s="13">
        <v>1.7744316449014801E-4</v>
      </c>
      <c r="E1895" s="13">
        <v>8.60337897190816E-5</v>
      </c>
      <c r="F1895">
        <v>2.0115605013452099E-4</v>
      </c>
      <c r="G1895">
        <v>2.1754863285414601E-4</v>
      </c>
      <c r="H1895">
        <v>4.45631851775865E-4</v>
      </c>
      <c r="I1895">
        <v>1.8021377743418501E-5</v>
      </c>
      <c r="J1895">
        <v>7.8433540154381799E-4</v>
      </c>
      <c r="K1895">
        <v>1.6363642406559901E-4</v>
      </c>
      <c r="L1895">
        <v>1.8938857078149899E-4</v>
      </c>
      <c r="M1895">
        <v>3.4478307168049897E-4</v>
      </c>
      <c r="N1895">
        <v>7.2036567335183498E-5</v>
      </c>
      <c r="O1895">
        <v>2.54856073552434E-5</v>
      </c>
      <c r="P1895">
        <v>6.944896215045E-5</v>
      </c>
    </row>
    <row r="1896" spans="1:16" x14ac:dyDescent="0.35">
      <c r="A1896" s="13" t="s">
        <v>3117</v>
      </c>
      <c r="B1896" s="13" t="s">
        <v>3054</v>
      </c>
      <c r="C1896" s="13" t="s">
        <v>165</v>
      </c>
      <c r="D1896" s="13">
        <v>1.32883421295872E-4</v>
      </c>
      <c r="E1896" s="13">
        <v>8.3318188611271205E-5</v>
      </c>
      <c r="F1896">
        <v>3.22408242763858E-4</v>
      </c>
      <c r="G1896">
        <v>2.0487256259665E-4</v>
      </c>
      <c r="H1896">
        <v>3.9213710365423502E-4</v>
      </c>
      <c r="I1896">
        <v>1.6097471085855101E-5</v>
      </c>
      <c r="J1896">
        <v>9.7403887900042701E-4</v>
      </c>
      <c r="K1896">
        <v>1.67494532356726E-4</v>
      </c>
      <c r="L1896">
        <v>2.6032500654765499E-4</v>
      </c>
      <c r="M1896">
        <v>3.8553149572072401E-4</v>
      </c>
      <c r="N1896">
        <v>4.5773682049270798E-5</v>
      </c>
      <c r="O1896">
        <v>1.6134901640389502E-5</v>
      </c>
      <c r="P1896">
        <v>7.2825378027024405E-5</v>
      </c>
    </row>
    <row r="1897" spans="1:16" x14ac:dyDescent="0.35">
      <c r="A1897" s="13" t="s">
        <v>3118</v>
      </c>
      <c r="B1897" s="13" t="s">
        <v>3054</v>
      </c>
      <c r="C1897" s="13" t="s">
        <v>3119</v>
      </c>
      <c r="D1897" s="13">
        <v>1.8272562156601501E-3</v>
      </c>
      <c r="E1897" s="13">
        <v>9.3803262664847995E-4</v>
      </c>
      <c r="F1897">
        <v>2.18708789520734E-3</v>
      </c>
      <c r="G1897">
        <v>2.6180830726262598E-3</v>
      </c>
      <c r="H1897">
        <v>3.3708544809815302E-3</v>
      </c>
      <c r="I1897">
        <v>1.3554354142198099E-4</v>
      </c>
      <c r="J1897">
        <v>9.6795358775484501E-3</v>
      </c>
      <c r="K1897">
        <v>1.35827389710877E-3</v>
      </c>
      <c r="L1897">
        <v>1.5481783112345801E-3</v>
      </c>
      <c r="M1897">
        <v>3.3927600435694999E-3</v>
      </c>
      <c r="N1897">
        <v>5.0208636852344505E-4</v>
      </c>
      <c r="O1897">
        <v>1.74452607433971E-4</v>
      </c>
      <c r="P1897">
        <v>5.2646148781565201E-4</v>
      </c>
    </row>
    <row r="1898" spans="1:16" x14ac:dyDescent="0.35">
      <c r="A1898" s="13" t="s">
        <v>3120</v>
      </c>
      <c r="B1898" s="13" t="s">
        <v>3054</v>
      </c>
      <c r="C1898" s="13" t="s">
        <v>84</v>
      </c>
      <c r="D1898" s="13">
        <v>4.4435205935129299E-4</v>
      </c>
      <c r="E1898" s="13">
        <v>2.26460300239253E-4</v>
      </c>
      <c r="F1898">
        <v>5.0789567706034698E-4</v>
      </c>
      <c r="G1898">
        <v>6.2948738213455704E-4</v>
      </c>
      <c r="H1898">
        <v>1.10327486135566E-3</v>
      </c>
      <c r="I1898">
        <v>4.0949420695152201E-5</v>
      </c>
      <c r="J1898">
        <v>2.4223491092331801E-3</v>
      </c>
      <c r="K1898">
        <v>4.2041554229448199E-4</v>
      </c>
      <c r="L1898">
        <v>4.7556102625960999E-4</v>
      </c>
      <c r="M1898">
        <v>9.0548197543252596E-4</v>
      </c>
      <c r="N1898">
        <v>1.6507425845534499E-4</v>
      </c>
      <c r="O1898">
        <v>5.5229285969714301E-5</v>
      </c>
      <c r="P1898">
        <v>1.8641283590124799E-4</v>
      </c>
    </row>
    <row r="1899" spans="1:16" x14ac:dyDescent="0.35">
      <c r="A1899" s="13" t="s">
        <v>3121</v>
      </c>
      <c r="B1899" s="13" t="s">
        <v>3054</v>
      </c>
      <c r="C1899" s="13" t="s">
        <v>3122</v>
      </c>
      <c r="D1899" s="13">
        <v>1.6305889981888099E-2</v>
      </c>
      <c r="E1899" s="13">
        <v>9.7983329682211403E-3</v>
      </c>
      <c r="F1899">
        <v>2.5897944236200902E-2</v>
      </c>
      <c r="G1899">
        <v>3.5121045425452101E-2</v>
      </c>
      <c r="H1899">
        <v>4.2854629372373103E-2</v>
      </c>
      <c r="I1899">
        <v>1.6580340211005001E-3</v>
      </c>
      <c r="J1899">
        <v>0.15776232046406599</v>
      </c>
      <c r="K1899">
        <v>1.7916499468342902E-2</v>
      </c>
      <c r="L1899">
        <v>2.12772454128939E-2</v>
      </c>
      <c r="M1899">
        <v>4.60129384994893E-2</v>
      </c>
      <c r="N1899">
        <v>5.8728455022390696E-3</v>
      </c>
      <c r="O1899">
        <v>2.1603690660942101E-3</v>
      </c>
      <c r="P1899">
        <v>6.6235349026331899E-3</v>
      </c>
    </row>
    <row r="1900" spans="1:16" x14ac:dyDescent="0.35">
      <c r="A1900" s="13" t="s">
        <v>3123</v>
      </c>
      <c r="B1900" s="13" t="s">
        <v>3054</v>
      </c>
      <c r="C1900" s="13" t="s">
        <v>3124</v>
      </c>
      <c r="D1900" s="13">
        <v>1.3843087311690299E-3</v>
      </c>
      <c r="E1900" s="13">
        <v>6.4912037243314204E-4</v>
      </c>
      <c r="F1900">
        <v>1.46236840985763E-3</v>
      </c>
      <c r="G1900">
        <v>1.5663420371686101E-3</v>
      </c>
      <c r="H1900">
        <v>2.8969349034148801E-3</v>
      </c>
      <c r="I1900">
        <v>1.1151971515662E-4</v>
      </c>
      <c r="J1900">
        <v>6.0025714359652899E-3</v>
      </c>
      <c r="K1900">
        <v>1.12188769252674E-3</v>
      </c>
      <c r="L1900">
        <v>1.2456675857742199E-3</v>
      </c>
      <c r="M1900">
        <v>2.4923614965952998E-3</v>
      </c>
      <c r="N1900">
        <v>4.4882242201180601E-4</v>
      </c>
      <c r="O1900">
        <v>1.5322154378869101E-4</v>
      </c>
      <c r="P1900">
        <v>4.7099752420902202E-4</v>
      </c>
    </row>
    <row r="1901" spans="1:16" x14ac:dyDescent="0.35">
      <c r="A1901" s="13" t="s">
        <v>3125</v>
      </c>
      <c r="B1901" s="13" t="s">
        <v>3054</v>
      </c>
      <c r="C1901" s="13" t="s">
        <v>3126</v>
      </c>
      <c r="D1901" s="13">
        <v>4.7889017901669301E-3</v>
      </c>
      <c r="E1901" s="13">
        <v>3.1724579782202401E-3</v>
      </c>
      <c r="F1901">
        <v>7.9439837620478293E-3</v>
      </c>
      <c r="G1901">
        <v>9.8978452704899696E-3</v>
      </c>
      <c r="H1901">
        <v>1.51543808304118E-2</v>
      </c>
      <c r="I1901">
        <v>6.0908079944634096E-4</v>
      </c>
      <c r="J1901">
        <v>3.6743748106352003E-2</v>
      </c>
      <c r="K1901">
        <v>6.1535292560184899E-3</v>
      </c>
      <c r="L1901">
        <v>6.9850259931279104E-3</v>
      </c>
      <c r="M1901">
        <v>1.2771793099626101E-2</v>
      </c>
      <c r="N1901">
        <v>2.0375808673738301E-3</v>
      </c>
      <c r="O1901">
        <v>6.8073530814162595E-4</v>
      </c>
      <c r="P1901">
        <v>2.4529415929098E-3</v>
      </c>
    </row>
    <row r="1902" spans="1:16" x14ac:dyDescent="0.35">
      <c r="A1902" s="13" t="s">
        <v>3127</v>
      </c>
      <c r="B1902" s="13" t="s">
        <v>3054</v>
      </c>
      <c r="C1902" s="13" t="s">
        <v>3128</v>
      </c>
      <c r="D1902" s="13">
        <v>9.5586784879366502E-4</v>
      </c>
      <c r="E1902" s="13">
        <v>6.1758181964737002E-4</v>
      </c>
      <c r="F1902">
        <v>2.3107968215170501E-3</v>
      </c>
      <c r="G1902">
        <v>1.56816729290055E-3</v>
      </c>
      <c r="H1902">
        <v>2.8005341976110199E-3</v>
      </c>
      <c r="I1902">
        <v>1.1746667755598499E-4</v>
      </c>
      <c r="J1902">
        <v>6.6077017495184704E-3</v>
      </c>
      <c r="K1902">
        <v>1.3059170946241501E-3</v>
      </c>
      <c r="L1902">
        <v>1.90069604274538E-3</v>
      </c>
      <c r="M1902">
        <v>3.12148902610466E-3</v>
      </c>
      <c r="N1902">
        <v>3.31944603267037E-4</v>
      </c>
      <c r="O1902">
        <v>1.36285450694982E-4</v>
      </c>
      <c r="P1902">
        <v>5.1722928861834495E-4</v>
      </c>
    </row>
    <row r="1903" spans="1:16" x14ac:dyDescent="0.35">
      <c r="A1903" s="13" t="s">
        <v>3129</v>
      </c>
      <c r="B1903" s="13" t="s">
        <v>3054</v>
      </c>
      <c r="C1903" s="13" t="s">
        <v>1096</v>
      </c>
      <c r="D1903" s="13">
        <v>2.2939326901813498E-3</v>
      </c>
      <c r="E1903" s="13">
        <v>1.31440209769618E-3</v>
      </c>
      <c r="F1903">
        <v>4.8935143286047101E-3</v>
      </c>
      <c r="G1903">
        <v>4.63581531386127E-3</v>
      </c>
      <c r="H1903">
        <v>6.5310874656757199E-3</v>
      </c>
      <c r="I1903">
        <v>2.7563542300775901E-4</v>
      </c>
      <c r="J1903">
        <v>2.17218988014065E-2</v>
      </c>
      <c r="K1903">
        <v>2.8911054290646498E-3</v>
      </c>
      <c r="L1903">
        <v>4.1550621729750398E-3</v>
      </c>
      <c r="M1903">
        <v>7.9555984953548695E-3</v>
      </c>
      <c r="N1903">
        <v>7.6859203230785302E-4</v>
      </c>
      <c r="O1903">
        <v>3.1117096508971002E-4</v>
      </c>
      <c r="P1903">
        <v>1.1242286272057E-3</v>
      </c>
    </row>
    <row r="1904" spans="1:16" x14ac:dyDescent="0.35">
      <c r="A1904" s="13" t="s">
        <v>3130</v>
      </c>
      <c r="B1904" s="13" t="s">
        <v>3054</v>
      </c>
      <c r="C1904" s="13" t="s">
        <v>3131</v>
      </c>
      <c r="D1904" s="13">
        <v>5.1792499855365503E-4</v>
      </c>
      <c r="E1904" s="13">
        <v>2.42410782156602E-4</v>
      </c>
      <c r="F1904">
        <v>5.5984735528329804E-4</v>
      </c>
      <c r="G1904">
        <v>5.5723861739937202E-4</v>
      </c>
      <c r="H1904">
        <v>1.1926292592572699E-3</v>
      </c>
      <c r="I1904">
        <v>4.6728039232363401E-5</v>
      </c>
      <c r="J1904">
        <v>2.1154547280887301E-3</v>
      </c>
      <c r="K1904">
        <v>4.5029965542159903E-4</v>
      </c>
      <c r="L1904">
        <v>5.1211896331388796E-4</v>
      </c>
      <c r="M1904">
        <v>9.1279438023153699E-4</v>
      </c>
      <c r="N1904">
        <v>1.91787600547189E-4</v>
      </c>
      <c r="O1904">
        <v>6.7009449555376698E-5</v>
      </c>
      <c r="P1904">
        <v>1.92372205378878E-4</v>
      </c>
    </row>
    <row r="1905" spans="1:16" x14ac:dyDescent="0.35">
      <c r="A1905" s="13" t="s">
        <v>3132</v>
      </c>
      <c r="B1905" s="13" t="s">
        <v>3054</v>
      </c>
      <c r="C1905" s="13" t="s">
        <v>3133</v>
      </c>
      <c r="D1905" s="13">
        <v>1.9569999111199799E-3</v>
      </c>
      <c r="E1905" s="13">
        <v>1.19514322750123E-3</v>
      </c>
      <c r="F1905">
        <v>3.1800238608027998E-3</v>
      </c>
      <c r="G1905">
        <v>3.1404408768306098E-3</v>
      </c>
      <c r="H1905">
        <v>5.6512689813323098E-3</v>
      </c>
      <c r="I1905">
        <v>2.3405239841847299E-4</v>
      </c>
      <c r="J1905">
        <v>1.30791780026146E-2</v>
      </c>
      <c r="K1905">
        <v>2.5012044121478002E-3</v>
      </c>
      <c r="L1905">
        <v>2.9001899660456398E-3</v>
      </c>
      <c r="M1905">
        <v>4.2141755678667603E-3</v>
      </c>
      <c r="N1905">
        <v>7.1598116243996803E-4</v>
      </c>
      <c r="O1905">
        <v>2.51125559726169E-4</v>
      </c>
      <c r="P1905">
        <v>9.6103138778559703E-4</v>
      </c>
    </row>
    <row r="1906" spans="1:16" x14ac:dyDescent="0.35">
      <c r="A1906" s="13" t="s">
        <v>3134</v>
      </c>
      <c r="B1906" s="13" t="s">
        <v>3054</v>
      </c>
      <c r="C1906" s="13" t="s">
        <v>3135</v>
      </c>
      <c r="D1906" s="13">
        <v>4.7825883972158598E-5</v>
      </c>
      <c r="E1906" s="13">
        <v>2.7263040742861501E-5</v>
      </c>
      <c r="F1906">
        <v>7.2297060253042304E-5</v>
      </c>
      <c r="G1906">
        <v>6.6630186542783395E-5</v>
      </c>
      <c r="H1906">
        <v>1.4171580851600601E-4</v>
      </c>
      <c r="I1906">
        <v>6.16208585834758E-6</v>
      </c>
      <c r="J1906">
        <v>2.1054034947996599E-4</v>
      </c>
      <c r="K1906">
        <v>5.2071651736824702E-5</v>
      </c>
      <c r="L1906">
        <v>7.4551118504917994E-5</v>
      </c>
      <c r="M1906">
        <v>9.4542870676643797E-5</v>
      </c>
      <c r="N1906">
        <v>2.07666175873829E-5</v>
      </c>
      <c r="O1906">
        <v>8.9605159114891808E-6</v>
      </c>
      <c r="P1906">
        <v>2.2780152544640001E-5</v>
      </c>
    </row>
    <row r="1907" spans="1:16" x14ac:dyDescent="0.35">
      <c r="A1907" s="13" t="s">
        <v>3136</v>
      </c>
      <c r="B1907" s="13" t="s">
        <v>3054</v>
      </c>
      <c r="C1907" s="13" t="s">
        <v>3137</v>
      </c>
      <c r="D1907" s="13">
        <v>4.3610016923010999E-3</v>
      </c>
      <c r="E1907" s="13">
        <v>2.79326324655831E-3</v>
      </c>
      <c r="F1907">
        <v>7.52438564230507E-3</v>
      </c>
      <c r="G1907">
        <v>8.7513508826234897E-3</v>
      </c>
      <c r="H1907">
        <v>1.16312887723975E-2</v>
      </c>
      <c r="I1907">
        <v>5.0548307237956798E-4</v>
      </c>
      <c r="J1907">
        <v>4.1718009509453202E-2</v>
      </c>
      <c r="K1907">
        <v>5.0516206682135502E-3</v>
      </c>
      <c r="L1907">
        <v>6.4096951176393002E-3</v>
      </c>
      <c r="M1907">
        <v>1.25750140240706E-2</v>
      </c>
      <c r="N1907">
        <v>1.4661049854612701E-3</v>
      </c>
      <c r="O1907">
        <v>5.5843349321268803E-4</v>
      </c>
      <c r="P1907">
        <v>1.8355120563948201E-3</v>
      </c>
    </row>
    <row r="1908" spans="1:16" x14ac:dyDescent="0.35">
      <c r="A1908" s="13" t="s">
        <v>3138</v>
      </c>
      <c r="B1908" s="13" t="s">
        <v>3054</v>
      </c>
      <c r="C1908" s="13" t="s">
        <v>92</v>
      </c>
      <c r="D1908" s="13">
        <v>5.2459734219110403E-4</v>
      </c>
      <c r="E1908" s="13">
        <v>3.3780782248975E-4</v>
      </c>
      <c r="F1908">
        <v>1.2906055125427899E-3</v>
      </c>
      <c r="G1908">
        <v>8.73736393683752E-4</v>
      </c>
      <c r="H1908">
        <v>1.6176541630179299E-3</v>
      </c>
      <c r="I1908">
        <v>6.8686544239080505E-5</v>
      </c>
      <c r="J1908">
        <v>3.4643759741109798E-3</v>
      </c>
      <c r="K1908">
        <v>7.1043290929032705E-4</v>
      </c>
      <c r="L1908">
        <v>1.0760749906257199E-3</v>
      </c>
      <c r="M1908">
        <v>1.7129777145691999E-3</v>
      </c>
      <c r="N1908">
        <v>1.8901825520140401E-4</v>
      </c>
      <c r="O1908">
        <v>7.25509520479233E-5</v>
      </c>
      <c r="P1908">
        <v>2.9189289423492399E-4</v>
      </c>
    </row>
    <row r="1909" spans="1:16" x14ac:dyDescent="0.35">
      <c r="A1909" s="13" t="s">
        <v>3139</v>
      </c>
      <c r="B1909" s="13" t="s">
        <v>3054</v>
      </c>
      <c r="C1909" s="13" t="s">
        <v>3140</v>
      </c>
      <c r="D1909" s="13">
        <v>4.0029219539048401E-3</v>
      </c>
      <c r="E1909" s="13">
        <v>2.5461401221058802E-3</v>
      </c>
      <c r="F1909">
        <v>6.0103300147970702E-3</v>
      </c>
      <c r="G1909">
        <v>9.10281518191286E-3</v>
      </c>
      <c r="H1909">
        <v>1.2603003238915601E-2</v>
      </c>
      <c r="I1909">
        <v>4.8295644262870901E-4</v>
      </c>
      <c r="J1909">
        <v>2.9901121960696501E-2</v>
      </c>
      <c r="K1909">
        <v>4.7781063008684403E-3</v>
      </c>
      <c r="L1909">
        <v>5.3344625777382096E-3</v>
      </c>
      <c r="M1909">
        <v>1.11151909490477E-2</v>
      </c>
      <c r="N1909">
        <v>1.7726581234118199E-3</v>
      </c>
      <c r="O1909">
        <v>5.6687481567835101E-4</v>
      </c>
      <c r="P1909">
        <v>2.00134331883539E-3</v>
      </c>
    </row>
    <row r="1910" spans="1:16" x14ac:dyDescent="0.35">
      <c r="A1910" s="13" t="s">
        <v>3141</v>
      </c>
      <c r="B1910" s="13" t="s">
        <v>3054</v>
      </c>
      <c r="C1910" s="13" t="s">
        <v>841</v>
      </c>
      <c r="D1910" s="13">
        <v>1.3889932069420299E-4</v>
      </c>
      <c r="E1910" s="13">
        <v>8.2912660337407999E-5</v>
      </c>
      <c r="F1910">
        <v>2.0254514863460001E-4</v>
      </c>
      <c r="G1910">
        <v>2.1292939744708999E-4</v>
      </c>
      <c r="H1910">
        <v>4.1818566302050998E-4</v>
      </c>
      <c r="I1910">
        <v>1.63763905165931E-5</v>
      </c>
      <c r="J1910">
        <v>7.2832632242296805E-4</v>
      </c>
      <c r="K1910">
        <v>1.58720303448624E-4</v>
      </c>
      <c r="L1910">
        <v>1.9664870676493499E-4</v>
      </c>
      <c r="M1910">
        <v>3.0428973558675602E-4</v>
      </c>
      <c r="N1910">
        <v>6.0043898692388899E-5</v>
      </c>
      <c r="O1910">
        <v>2.2964720584687699E-5</v>
      </c>
      <c r="P1910">
        <v>6.9126595026065097E-5</v>
      </c>
    </row>
    <row r="1911" spans="1:16" x14ac:dyDescent="0.35">
      <c r="A1911" s="13" t="s">
        <v>3142</v>
      </c>
      <c r="B1911" s="13" t="s">
        <v>3054</v>
      </c>
      <c r="C1911" s="13" t="s">
        <v>102</v>
      </c>
      <c r="D1911" s="13">
        <v>1.58877303640877E-3</v>
      </c>
      <c r="E1911" s="13">
        <v>1.0208836778990401E-3</v>
      </c>
      <c r="F1911">
        <v>2.61056507169833E-3</v>
      </c>
      <c r="G1911">
        <v>2.7314805172326899E-3</v>
      </c>
      <c r="H1911">
        <v>4.5725272691972104E-3</v>
      </c>
      <c r="I1911">
        <v>1.84929579420102E-4</v>
      </c>
      <c r="J1911">
        <v>1.20104054883919E-2</v>
      </c>
      <c r="K1911">
        <v>1.9660493219939E-3</v>
      </c>
      <c r="L1911">
        <v>2.2473031965707601E-3</v>
      </c>
      <c r="M1911">
        <v>3.9432123827377796E-3</v>
      </c>
      <c r="N1911">
        <v>6.1049112347304397E-4</v>
      </c>
      <c r="O1911">
        <v>2.1366838213495099E-4</v>
      </c>
      <c r="P1911">
        <v>7.5149328511491897E-4</v>
      </c>
    </row>
    <row r="1912" spans="1:16" x14ac:dyDescent="0.35">
      <c r="A1912" s="13" t="s">
        <v>3143</v>
      </c>
      <c r="B1912" s="13" t="s">
        <v>3054</v>
      </c>
      <c r="C1912" s="13" t="s">
        <v>3144</v>
      </c>
      <c r="D1912" s="13">
        <v>1.23504651258814E-3</v>
      </c>
      <c r="E1912" s="13">
        <v>7.0568814827623005E-4</v>
      </c>
      <c r="F1912">
        <v>1.6158477702439601E-3</v>
      </c>
      <c r="G1912">
        <v>1.7780905158876401E-3</v>
      </c>
      <c r="H1912">
        <v>3.4849700836555499E-3</v>
      </c>
      <c r="I1912">
        <v>1.29450932908652E-4</v>
      </c>
      <c r="J1912">
        <v>7.0940911795884E-3</v>
      </c>
      <c r="K1912">
        <v>1.33307823550868E-3</v>
      </c>
      <c r="L1912">
        <v>1.5336654183743901E-3</v>
      </c>
      <c r="M1912">
        <v>2.6329085836645102E-3</v>
      </c>
      <c r="N1912">
        <v>5.1689776759516104E-4</v>
      </c>
      <c r="O1912">
        <v>1.7629050303723999E-4</v>
      </c>
      <c r="P1912">
        <v>5.8802880398060105E-4</v>
      </c>
    </row>
    <row r="1913" spans="1:16" x14ac:dyDescent="0.35">
      <c r="A1913" s="13" t="s">
        <v>3145</v>
      </c>
      <c r="B1913" s="13" t="s">
        <v>3054</v>
      </c>
      <c r="C1913" s="13" t="s">
        <v>255</v>
      </c>
      <c r="D1913" s="13">
        <v>1.63661049057921E-3</v>
      </c>
      <c r="E1913" s="13">
        <v>8.9808430587006599E-4</v>
      </c>
      <c r="F1913">
        <v>2.60804938732689E-3</v>
      </c>
      <c r="G1913">
        <v>3.14575799699686E-3</v>
      </c>
      <c r="H1913">
        <v>4.0620770835360096E-3</v>
      </c>
      <c r="I1913">
        <v>1.8079720240755099E-4</v>
      </c>
      <c r="J1913">
        <v>1.5068206558403199E-2</v>
      </c>
      <c r="K1913">
        <v>1.72526750847377E-3</v>
      </c>
      <c r="L1913">
        <v>2.3199374613039302E-3</v>
      </c>
      <c r="M1913">
        <v>4.5617494996461E-3</v>
      </c>
      <c r="N1913">
        <v>4.9081826024467603E-4</v>
      </c>
      <c r="O1913">
        <v>1.85834421234073E-4</v>
      </c>
      <c r="P1913">
        <v>6.4242489090190103E-4</v>
      </c>
    </row>
    <row r="1914" spans="1:16" x14ac:dyDescent="0.35">
      <c r="A1914" s="13" t="s">
        <v>3146</v>
      </c>
      <c r="B1914" s="13" t="s">
        <v>3054</v>
      </c>
      <c r="C1914" s="13" t="s">
        <v>3147</v>
      </c>
      <c r="D1914" s="13">
        <v>6.7220042990165298E-4</v>
      </c>
      <c r="E1914" s="13">
        <v>3.9079982037880698E-4</v>
      </c>
      <c r="F1914">
        <v>1.37230211593544E-3</v>
      </c>
      <c r="G1914">
        <v>1.2007428205134099E-3</v>
      </c>
      <c r="H1914">
        <v>1.8016705203373301E-3</v>
      </c>
      <c r="I1914">
        <v>7.55386545012827E-5</v>
      </c>
      <c r="J1914">
        <v>5.6826012515218301E-3</v>
      </c>
      <c r="K1914">
        <v>8.4049574097966003E-4</v>
      </c>
      <c r="L1914">
        <v>1.1427464539869401E-3</v>
      </c>
      <c r="M1914">
        <v>2.2455019111006901E-3</v>
      </c>
      <c r="N1914">
        <v>2.1884757631712701E-4</v>
      </c>
      <c r="O1914">
        <v>9.5834906848859505E-5</v>
      </c>
      <c r="P1914">
        <v>3.1215477268604902E-4</v>
      </c>
    </row>
    <row r="1915" spans="1:16" x14ac:dyDescent="0.35">
      <c r="A1915" s="13" t="s">
        <v>3148</v>
      </c>
      <c r="B1915" s="13" t="s">
        <v>3054</v>
      </c>
      <c r="C1915" s="13" t="s">
        <v>108</v>
      </c>
      <c r="D1915" s="13">
        <v>4.61749953637714E-4</v>
      </c>
      <c r="E1915" s="13">
        <v>2.9686958795967097E-4</v>
      </c>
      <c r="F1915">
        <v>1.13565757204797E-3</v>
      </c>
      <c r="G1915">
        <v>7.7687703350897504E-4</v>
      </c>
      <c r="H1915">
        <v>1.45321322899275E-3</v>
      </c>
      <c r="I1915">
        <v>6.1388574650923406E-5</v>
      </c>
      <c r="J1915">
        <v>2.8144005506493901E-3</v>
      </c>
      <c r="K1915">
        <v>6.1102851896204695E-4</v>
      </c>
      <c r="L1915">
        <v>9.5256158555139805E-4</v>
      </c>
      <c r="M1915">
        <v>1.43509100178036E-3</v>
      </c>
      <c r="N1915">
        <v>1.6921524720157999E-4</v>
      </c>
      <c r="O1915">
        <v>6.05099747687263E-5</v>
      </c>
      <c r="P1915">
        <v>2.5884484921875298E-4</v>
      </c>
    </row>
    <row r="1916" spans="1:16" x14ac:dyDescent="0.35">
      <c r="A1916" s="13" t="s">
        <v>3149</v>
      </c>
      <c r="B1916" s="13" t="s">
        <v>3054</v>
      </c>
      <c r="C1916" s="13" t="s">
        <v>110</v>
      </c>
      <c r="D1916" s="13">
        <v>2.6456227899835402E-4</v>
      </c>
      <c r="E1916" s="13">
        <v>1.6657957700670601E-4</v>
      </c>
      <c r="F1916">
        <v>6.0628645751227897E-4</v>
      </c>
      <c r="G1916">
        <v>4.2708111250026399E-4</v>
      </c>
      <c r="H1916">
        <v>7.2675572451997704E-4</v>
      </c>
      <c r="I1916">
        <v>2.9811952714648502E-5</v>
      </c>
      <c r="J1916">
        <v>1.8814467238812301E-3</v>
      </c>
      <c r="K1916">
        <v>3.5845628394101301E-4</v>
      </c>
      <c r="L1916">
        <v>4.9353405235929096E-4</v>
      </c>
      <c r="M1916">
        <v>8.3533641845916803E-4</v>
      </c>
      <c r="N1916">
        <v>8.8065167864144695E-5</v>
      </c>
      <c r="O1916">
        <v>3.8083577185895203E-5</v>
      </c>
      <c r="P1916">
        <v>1.36483089584991E-4</v>
      </c>
    </row>
    <row r="1917" spans="1:16" x14ac:dyDescent="0.35">
      <c r="A1917" s="13" t="s">
        <v>3150</v>
      </c>
      <c r="B1917" s="13" t="s">
        <v>3054</v>
      </c>
      <c r="C1917" s="13" t="s">
        <v>651</v>
      </c>
      <c r="D1917" s="13">
        <v>3.7462646457169099E-4</v>
      </c>
      <c r="E1917" s="13">
        <v>1.6275443660004399E-4</v>
      </c>
      <c r="F1917">
        <v>3.7942869404689999E-4</v>
      </c>
      <c r="G1917">
        <v>4.2103492814800299E-4</v>
      </c>
      <c r="H1917">
        <v>8.0034819683538197E-4</v>
      </c>
      <c r="I1917">
        <v>3.0898135011159697E-5</v>
      </c>
      <c r="J1917">
        <v>1.62942280662751E-3</v>
      </c>
      <c r="K1917">
        <v>3.0329360041574501E-4</v>
      </c>
      <c r="L1917">
        <v>3.7991722260266098E-4</v>
      </c>
      <c r="M1917">
        <v>6.1924235514966802E-4</v>
      </c>
      <c r="N1917">
        <v>1.2397619232103299E-4</v>
      </c>
      <c r="O1917">
        <v>4.5743364014405802E-5</v>
      </c>
      <c r="P1917">
        <v>1.3576270198573399E-4</v>
      </c>
    </row>
    <row r="1918" spans="1:16" x14ac:dyDescent="0.35">
      <c r="A1918" s="13" t="s">
        <v>3151</v>
      </c>
      <c r="B1918" s="13" t="s">
        <v>3054</v>
      </c>
      <c r="C1918" s="13" t="s">
        <v>3152</v>
      </c>
      <c r="D1918" s="13">
        <v>2.49620199538957E-2</v>
      </c>
      <c r="E1918" s="13">
        <v>1.55397792946614E-2</v>
      </c>
      <c r="F1918">
        <v>4.57135932969178E-2</v>
      </c>
      <c r="G1918">
        <v>0.111632395916874</v>
      </c>
      <c r="H1918">
        <v>8.3657099427951201E-2</v>
      </c>
      <c r="I1918">
        <v>4.1553780591745198E-3</v>
      </c>
      <c r="J1918">
        <v>0.335250580507859</v>
      </c>
      <c r="K1918">
        <v>3.20985145846088E-2</v>
      </c>
      <c r="L1918">
        <v>4.3501268954442902E-2</v>
      </c>
      <c r="M1918">
        <v>8.7062792969531705E-2</v>
      </c>
      <c r="N1918">
        <v>1.0020236138402701E-2</v>
      </c>
      <c r="O1918">
        <v>3.3180918507430398E-3</v>
      </c>
      <c r="P1918">
        <v>1.1898829460944E-2</v>
      </c>
    </row>
    <row r="1919" spans="1:16" x14ac:dyDescent="0.35">
      <c r="A1919" s="13" t="s">
        <v>3153</v>
      </c>
      <c r="B1919" s="13" t="s">
        <v>3054</v>
      </c>
      <c r="C1919" s="13" t="s">
        <v>866</v>
      </c>
      <c r="D1919" s="13">
        <v>1.70595955005123E-4</v>
      </c>
      <c r="E1919" s="13">
        <v>1.07439135901956E-4</v>
      </c>
      <c r="F1919">
        <v>3.8250540819342101E-4</v>
      </c>
      <c r="G1919">
        <v>2.6747761035748001E-4</v>
      </c>
      <c r="H1919">
        <v>4.6903957562729998E-4</v>
      </c>
      <c r="I1919">
        <v>1.9246490921141498E-5</v>
      </c>
      <c r="J1919">
        <v>1.28202554258472E-3</v>
      </c>
      <c r="K1919">
        <v>2.3831610974179101E-4</v>
      </c>
      <c r="L1919">
        <v>3.0958180753065201E-4</v>
      </c>
      <c r="M1919">
        <v>5.5645981266291605E-4</v>
      </c>
      <c r="N1919">
        <v>5.8639854285745902E-5</v>
      </c>
      <c r="O1919">
        <v>2.6137911780925999E-5</v>
      </c>
      <c r="P1919">
        <v>8.6327983103203705E-5</v>
      </c>
    </row>
    <row r="1920" spans="1:16" x14ac:dyDescent="0.35">
      <c r="A1920" s="13" t="s">
        <v>3154</v>
      </c>
      <c r="B1920" s="13" t="s">
        <v>3054</v>
      </c>
      <c r="C1920" s="13" t="s">
        <v>122</v>
      </c>
      <c r="D1920" s="13">
        <v>6.5200293762806801E-4</v>
      </c>
      <c r="E1920" s="13">
        <v>3.9238518977546003E-4</v>
      </c>
      <c r="F1920">
        <v>1.06301257278112E-3</v>
      </c>
      <c r="G1920">
        <v>1.1143538937293E-3</v>
      </c>
      <c r="H1920">
        <v>1.8327745143787799E-3</v>
      </c>
      <c r="I1920">
        <v>7.6726215636921903E-5</v>
      </c>
      <c r="J1920">
        <v>4.7130313301250899E-3</v>
      </c>
      <c r="K1920">
        <v>7.6508019859527002E-4</v>
      </c>
      <c r="L1920">
        <v>9.5461076889352204E-4</v>
      </c>
      <c r="M1920">
        <v>1.5450105259723101E-3</v>
      </c>
      <c r="N1920">
        <v>2.31945972164322E-4</v>
      </c>
      <c r="O1920">
        <v>8.2360036778711103E-5</v>
      </c>
      <c r="P1920">
        <v>2.947762698411E-4</v>
      </c>
    </row>
    <row r="1921" spans="1:16" x14ac:dyDescent="0.35">
      <c r="A1921" s="13" t="s">
        <v>3155</v>
      </c>
      <c r="B1921" s="13" t="s">
        <v>3054</v>
      </c>
      <c r="C1921" s="13" t="s">
        <v>3156</v>
      </c>
      <c r="D1921" s="13">
        <v>2.2362380360687099E-3</v>
      </c>
      <c r="E1921" s="13">
        <v>1.26008459467852E-3</v>
      </c>
      <c r="F1921">
        <v>3.3506325806460101E-3</v>
      </c>
      <c r="G1921">
        <v>3.20411381042459E-3</v>
      </c>
      <c r="H1921">
        <v>5.7405062450298604E-3</v>
      </c>
      <c r="I1921">
        <v>2.3715327424569401E-4</v>
      </c>
      <c r="J1921">
        <v>1.3854206452701299E-2</v>
      </c>
      <c r="K1921">
        <v>2.4985567888459299E-3</v>
      </c>
      <c r="L1921">
        <v>2.9685956349708299E-3</v>
      </c>
      <c r="M1921">
        <v>4.6430220838223199E-3</v>
      </c>
      <c r="N1921">
        <v>7.4118318017791195E-4</v>
      </c>
      <c r="O1921">
        <v>2.6528530825942599E-4</v>
      </c>
      <c r="P1921">
        <v>9.5716129495332304E-4</v>
      </c>
    </row>
    <row r="1922" spans="1:16" x14ac:dyDescent="0.35">
      <c r="A1922" s="13" t="s">
        <v>3157</v>
      </c>
      <c r="B1922" s="13" t="s">
        <v>3054</v>
      </c>
      <c r="C1922" s="13" t="s">
        <v>3158</v>
      </c>
      <c r="D1922" s="13">
        <v>2.6726631567215598E-3</v>
      </c>
      <c r="E1922" s="13">
        <v>1.4929234951205201E-3</v>
      </c>
      <c r="F1922">
        <v>3.39771647647497E-3</v>
      </c>
      <c r="G1922">
        <v>5.2503711898529001E-3</v>
      </c>
      <c r="H1922">
        <v>6.9848912971158597E-3</v>
      </c>
      <c r="I1922">
        <v>2.6935074453968399E-4</v>
      </c>
      <c r="J1922">
        <v>1.8212991329742099E-2</v>
      </c>
      <c r="K1922">
        <v>2.6381387031104301E-3</v>
      </c>
      <c r="L1922">
        <v>2.9331690136140398E-3</v>
      </c>
      <c r="M1922">
        <v>6.72078604205293E-3</v>
      </c>
      <c r="N1922">
        <v>1.03757748239681E-3</v>
      </c>
      <c r="O1922">
        <v>3.4118497391113502E-4</v>
      </c>
      <c r="P1922">
        <v>1.10681627277497E-3</v>
      </c>
    </row>
    <row r="1923" spans="1:16" x14ac:dyDescent="0.35">
      <c r="A1923" s="13" t="s">
        <v>3159</v>
      </c>
      <c r="B1923" s="13" t="s">
        <v>3054</v>
      </c>
      <c r="C1923" s="13" t="s">
        <v>3160</v>
      </c>
      <c r="D1923" s="13">
        <v>2.1395356956136801E-3</v>
      </c>
      <c r="E1923" s="13">
        <v>9.7472458736136305E-4</v>
      </c>
      <c r="F1923">
        <v>2.64346826888199E-3</v>
      </c>
      <c r="G1923">
        <v>3.3116649341156999E-3</v>
      </c>
      <c r="H1923">
        <v>4.7807170960275499E-3</v>
      </c>
      <c r="I1923">
        <v>2.09047729000476E-4</v>
      </c>
      <c r="J1923">
        <v>9.8860012309999606E-3</v>
      </c>
      <c r="K1923">
        <v>1.8483126885237399E-3</v>
      </c>
      <c r="L1923">
        <v>2.5459047239018398E-3</v>
      </c>
      <c r="M1923">
        <v>3.6909740422329698E-3</v>
      </c>
      <c r="N1923">
        <v>6.0933392971634903E-4</v>
      </c>
      <c r="O1923">
        <v>2.4437084849119201E-4</v>
      </c>
      <c r="P1923">
        <v>7.44032101885293E-4</v>
      </c>
    </row>
    <row r="1924" spans="1:16" x14ac:dyDescent="0.35">
      <c r="A1924" s="13" t="s">
        <v>3161</v>
      </c>
      <c r="B1924" s="13" t="s">
        <v>3054</v>
      </c>
      <c r="C1924" s="13" t="s">
        <v>3162</v>
      </c>
      <c r="D1924" s="13">
        <v>3.9353316086667702E-4</v>
      </c>
      <c r="E1924" s="13">
        <v>1.6698221972927699E-4</v>
      </c>
      <c r="F1924">
        <v>3.8046981708086101E-4</v>
      </c>
      <c r="G1924">
        <v>3.76658795866116E-4</v>
      </c>
      <c r="H1924">
        <v>7.7062723572881805E-4</v>
      </c>
      <c r="I1924">
        <v>2.9638573360567801E-5</v>
      </c>
      <c r="J1924">
        <v>1.4332876580987999E-3</v>
      </c>
      <c r="K1924">
        <v>2.9823107968408099E-4</v>
      </c>
      <c r="L1924">
        <v>3.2667706096861703E-4</v>
      </c>
      <c r="M1924">
        <v>6.1996957025822297E-4</v>
      </c>
      <c r="N1924">
        <v>1.2263858657217701E-4</v>
      </c>
      <c r="O1924">
        <v>4.1861314284630199E-5</v>
      </c>
      <c r="P1924">
        <v>1.2440613298192601E-4</v>
      </c>
    </row>
    <row r="1925" spans="1:16" x14ac:dyDescent="0.35">
      <c r="A1925" s="13" t="s">
        <v>3163</v>
      </c>
      <c r="B1925" s="13" t="s">
        <v>3054</v>
      </c>
      <c r="C1925" s="13" t="s">
        <v>3164</v>
      </c>
      <c r="D1925" s="13">
        <v>5.6516585129226596E-3</v>
      </c>
      <c r="E1925" s="13">
        <v>3.1641366667501799E-3</v>
      </c>
      <c r="F1925">
        <v>8.0648818988624596E-3</v>
      </c>
      <c r="G1925">
        <v>8.5017426944530693E-3</v>
      </c>
      <c r="H1925">
        <v>1.59062937011538E-2</v>
      </c>
      <c r="I1925">
        <v>6.4874768958956999E-4</v>
      </c>
      <c r="J1925">
        <v>2.7225689350740899E-2</v>
      </c>
      <c r="K1925">
        <v>6.06399392679202E-3</v>
      </c>
      <c r="L1925">
        <v>7.7844354622560799E-3</v>
      </c>
      <c r="M1925">
        <v>1.16091290848054E-2</v>
      </c>
      <c r="N1925">
        <v>2.1941363122021302E-3</v>
      </c>
      <c r="O1925">
        <v>8.5463456167722996E-4</v>
      </c>
      <c r="P1925">
        <v>2.5689433248800302E-3</v>
      </c>
    </row>
    <row r="1926" spans="1:16" x14ac:dyDescent="0.35">
      <c r="A1926" s="13" t="s">
        <v>3165</v>
      </c>
      <c r="B1926" s="13" t="s">
        <v>3054</v>
      </c>
      <c r="C1926" s="13" t="s">
        <v>377</v>
      </c>
      <c r="D1926" s="13">
        <v>3.64684020787635E-3</v>
      </c>
      <c r="E1926" s="13">
        <v>2.26204454111072E-3</v>
      </c>
      <c r="F1926">
        <v>5.5182729794077696E-3</v>
      </c>
      <c r="G1926">
        <v>6.5607768905790202E-3</v>
      </c>
      <c r="H1926">
        <v>9.0189478940889706E-3</v>
      </c>
      <c r="I1926">
        <v>3.4953513122944999E-4</v>
      </c>
      <c r="J1926">
        <v>2.6035982627737299E-2</v>
      </c>
      <c r="K1926">
        <v>3.6996862204046201E-3</v>
      </c>
      <c r="L1926">
        <v>4.2450113761747701E-3</v>
      </c>
      <c r="M1926">
        <v>8.96388875783064E-3</v>
      </c>
      <c r="N1926">
        <v>1.2864889090621399E-3</v>
      </c>
      <c r="O1926">
        <v>4.45569218431797E-4</v>
      </c>
      <c r="P1926">
        <v>1.4103781050303799E-3</v>
      </c>
    </row>
    <row r="1927" spans="1:16" x14ac:dyDescent="0.35">
      <c r="A1927" s="13" t="s">
        <v>3166</v>
      </c>
      <c r="B1927" s="13" t="s">
        <v>3054</v>
      </c>
      <c r="C1927" s="13" t="s">
        <v>3167</v>
      </c>
      <c r="D1927" s="13">
        <v>1.35340719640684E-4</v>
      </c>
      <c r="E1927" s="13">
        <v>7.9450215070841704E-5</v>
      </c>
      <c r="F1927">
        <v>2.0901693041442299E-4</v>
      </c>
      <c r="G1927">
        <v>2.0395226729023099E-4</v>
      </c>
      <c r="H1927">
        <v>4.0810714174845401E-4</v>
      </c>
      <c r="I1927">
        <v>1.7254970214607999E-5</v>
      </c>
      <c r="J1927">
        <v>6.7106678638921904E-4</v>
      </c>
      <c r="K1927">
        <v>1.5353568229011701E-4</v>
      </c>
      <c r="L1927">
        <v>2.12036093880069E-4</v>
      </c>
      <c r="M1927">
        <v>2.9142214052635201E-4</v>
      </c>
      <c r="N1927">
        <v>5.7980736312020602E-5</v>
      </c>
      <c r="O1927">
        <v>2.6748384236568698E-5</v>
      </c>
      <c r="P1927">
        <v>6.6611614553062807E-5</v>
      </c>
    </row>
    <row r="1928" spans="1:16" x14ac:dyDescent="0.35">
      <c r="A1928" s="13" t="s">
        <v>3168</v>
      </c>
      <c r="B1928" s="13" t="s">
        <v>3054</v>
      </c>
      <c r="C1928" s="13" t="s">
        <v>3169</v>
      </c>
      <c r="D1928" s="13">
        <v>6.18371215133591E-4</v>
      </c>
      <c r="E1928" s="13">
        <v>3.36507875503457E-4</v>
      </c>
      <c r="F1928">
        <v>8.1138051876205003E-4</v>
      </c>
      <c r="G1928">
        <v>9.5835559416367999E-4</v>
      </c>
      <c r="H1928">
        <v>1.8143970649852699E-3</v>
      </c>
      <c r="I1928">
        <v>7.7092754286108006E-5</v>
      </c>
      <c r="J1928">
        <v>2.8508177453837199E-3</v>
      </c>
      <c r="K1928">
        <v>6.4054543167030601E-4</v>
      </c>
      <c r="L1928">
        <v>7.9375694022766196E-4</v>
      </c>
      <c r="M1928">
        <v>1.41788886394575E-3</v>
      </c>
      <c r="N1928">
        <v>2.91066857176019E-4</v>
      </c>
      <c r="O1928">
        <v>1.06297901128506E-4</v>
      </c>
      <c r="P1928">
        <v>2.7905091133478903E-4</v>
      </c>
    </row>
    <row r="1929" spans="1:16" x14ac:dyDescent="0.35">
      <c r="A1929" s="13" t="s">
        <v>3170</v>
      </c>
      <c r="B1929" s="13" t="s">
        <v>3054</v>
      </c>
      <c r="C1929" s="13" t="s">
        <v>3171</v>
      </c>
      <c r="D1929" s="13">
        <v>1.1461635773773501E-3</v>
      </c>
      <c r="E1929" s="13">
        <v>6.0763391841856603E-4</v>
      </c>
      <c r="F1929">
        <v>1.54832951446984E-3</v>
      </c>
      <c r="G1929">
        <v>1.6923728092289401E-3</v>
      </c>
      <c r="H1929">
        <v>2.9968061208874501E-3</v>
      </c>
      <c r="I1929">
        <v>1.2276966788437701E-4</v>
      </c>
      <c r="J1929">
        <v>5.6974426974232602E-3</v>
      </c>
      <c r="K1929">
        <v>1.1675489232276801E-3</v>
      </c>
      <c r="L1929">
        <v>1.48659554503613E-3</v>
      </c>
      <c r="M1929">
        <v>2.1767642180954201E-3</v>
      </c>
      <c r="N1929">
        <v>3.9965819037592997E-4</v>
      </c>
      <c r="O1929">
        <v>1.4732054991592499E-4</v>
      </c>
      <c r="P1929">
        <v>4.8296524823522602E-4</v>
      </c>
    </row>
    <row r="1930" spans="1:16" x14ac:dyDescent="0.35">
      <c r="A1930" s="13" t="s">
        <v>3172</v>
      </c>
      <c r="B1930" s="13" t="s">
        <v>3054</v>
      </c>
      <c r="C1930" s="13" t="s">
        <v>3173</v>
      </c>
      <c r="D1930" s="13">
        <v>1.86101899163983E-4</v>
      </c>
      <c r="E1930" s="13">
        <v>9.6729511882320495E-5</v>
      </c>
      <c r="F1930">
        <v>2.33171774601123E-4</v>
      </c>
      <c r="G1930">
        <v>2.4867933217153298E-4</v>
      </c>
      <c r="H1930">
        <v>5.0880432800301197E-4</v>
      </c>
      <c r="I1930">
        <v>2.1260367381246599E-5</v>
      </c>
      <c r="J1930">
        <v>8.2479125217310701E-4</v>
      </c>
      <c r="K1930">
        <v>1.83701482420759E-4</v>
      </c>
      <c r="L1930">
        <v>2.33775916864167E-4</v>
      </c>
      <c r="M1930">
        <v>3.8556584543951401E-4</v>
      </c>
      <c r="N1930">
        <v>8.1466600193253803E-5</v>
      </c>
      <c r="O1930">
        <v>3.0073064314785998E-5</v>
      </c>
      <c r="P1930">
        <v>8.0797536240513994E-5</v>
      </c>
    </row>
    <row r="1931" spans="1:16" x14ac:dyDescent="0.35">
      <c r="A1931" s="13" t="s">
        <v>3174</v>
      </c>
      <c r="B1931" s="13" t="s">
        <v>3054</v>
      </c>
      <c r="C1931" s="13" t="s">
        <v>3175</v>
      </c>
      <c r="D1931" s="13">
        <v>1.45282187601391E-3</v>
      </c>
      <c r="E1931" s="13">
        <v>7.5753968826891701E-4</v>
      </c>
      <c r="F1931">
        <v>1.80011471712114E-3</v>
      </c>
      <c r="G1931">
        <v>1.55058656638976E-3</v>
      </c>
      <c r="H1931">
        <v>2.4659747752012401E-3</v>
      </c>
      <c r="I1931">
        <v>9.6785240117644195E-5</v>
      </c>
      <c r="J1931">
        <v>6.1351691741363496E-3</v>
      </c>
      <c r="K1931">
        <v>1.03845746591643E-3</v>
      </c>
      <c r="L1931">
        <v>1.1955523265037599E-3</v>
      </c>
      <c r="M1931">
        <v>2.4534502015481998E-3</v>
      </c>
      <c r="N1931">
        <v>3.6326519367297001E-4</v>
      </c>
      <c r="O1931">
        <v>1.31142932971869E-4</v>
      </c>
      <c r="P1931">
        <v>3.9736558005995E-4</v>
      </c>
    </row>
    <row r="1932" spans="1:16" x14ac:dyDescent="0.35">
      <c r="A1932" s="13" t="s">
        <v>3176</v>
      </c>
      <c r="B1932" s="13" t="s">
        <v>3054</v>
      </c>
      <c r="C1932" s="13" t="s">
        <v>3177</v>
      </c>
      <c r="D1932" s="13">
        <v>7.70508039570225E-3</v>
      </c>
      <c r="E1932" s="13">
        <v>4.1231952829249002E-3</v>
      </c>
      <c r="F1932">
        <v>9.4713662270632503E-3</v>
      </c>
      <c r="G1932">
        <v>1.1198594085577201E-2</v>
      </c>
      <c r="H1932">
        <v>2.0317836293657299E-2</v>
      </c>
      <c r="I1932">
        <v>7.6277555104313803E-4</v>
      </c>
      <c r="J1932">
        <v>4.2478403007865498E-2</v>
      </c>
      <c r="K1932">
        <v>7.7204049622325299E-3</v>
      </c>
      <c r="L1932">
        <v>9.1948253822480095E-3</v>
      </c>
      <c r="M1932">
        <v>1.60216730865495E-2</v>
      </c>
      <c r="N1932">
        <v>3.0908546487792799E-3</v>
      </c>
      <c r="O1932">
        <v>1.1068842656949099E-3</v>
      </c>
      <c r="P1932">
        <v>3.4523888912530798E-3</v>
      </c>
    </row>
    <row r="1933" spans="1:16" x14ac:dyDescent="0.35">
      <c r="A1933" s="13" t="s">
        <v>3178</v>
      </c>
      <c r="B1933" s="13" t="s">
        <v>3054</v>
      </c>
      <c r="C1933" s="13" t="s">
        <v>283</v>
      </c>
      <c r="D1933" s="13">
        <v>2.5141537064488903E-4</v>
      </c>
      <c r="E1933" s="13">
        <v>1.4070416399304401E-4</v>
      </c>
      <c r="F1933">
        <v>5.0913818141209305E-4</v>
      </c>
      <c r="G1933">
        <v>5.8472272747495503E-4</v>
      </c>
      <c r="H1933">
        <v>7.2599702949680705E-4</v>
      </c>
      <c r="I1933">
        <v>3.0878080023397798E-5</v>
      </c>
      <c r="J1933">
        <v>3.2231705844805998E-3</v>
      </c>
      <c r="K1933">
        <v>3.1329764467237899E-4</v>
      </c>
      <c r="L1933">
        <v>4.4147112649705499E-4</v>
      </c>
      <c r="M1933">
        <v>8.9275151806674099E-4</v>
      </c>
      <c r="N1933">
        <v>8.4847045406142099E-5</v>
      </c>
      <c r="O1933">
        <v>3.3108456443065299E-5</v>
      </c>
      <c r="P1933">
        <v>1.1993236628723601E-4</v>
      </c>
    </row>
    <row r="1934" spans="1:16" x14ac:dyDescent="0.35">
      <c r="A1934" s="13" t="s">
        <v>3179</v>
      </c>
      <c r="B1934" s="13" t="s">
        <v>3054</v>
      </c>
      <c r="C1934" s="13" t="s">
        <v>132</v>
      </c>
      <c r="D1934" s="13">
        <v>3.3496183066365698E-3</v>
      </c>
      <c r="E1934" s="13">
        <v>2.0488509699200302E-3</v>
      </c>
      <c r="F1934">
        <v>5.5049937356421701E-3</v>
      </c>
      <c r="G1934">
        <v>6.0793723184622804E-3</v>
      </c>
      <c r="H1934">
        <v>9.3743435907019806E-3</v>
      </c>
      <c r="I1934">
        <v>3.7513654986871901E-4</v>
      </c>
      <c r="J1934">
        <v>2.7890596865560599E-2</v>
      </c>
      <c r="K1934">
        <v>3.9196088980649E-3</v>
      </c>
      <c r="L1934">
        <v>4.7599755230814701E-3</v>
      </c>
      <c r="M1934">
        <v>9.1297830702012292E-3</v>
      </c>
      <c r="N1934">
        <v>1.23259489523392E-3</v>
      </c>
      <c r="O1934">
        <v>4.4493871698824799E-4</v>
      </c>
      <c r="P1934">
        <v>1.4806484192108999E-3</v>
      </c>
    </row>
    <row r="1935" spans="1:16" x14ac:dyDescent="0.35">
      <c r="A1935" s="13" t="s">
        <v>3180</v>
      </c>
      <c r="B1935" s="13" t="s">
        <v>3054</v>
      </c>
      <c r="C1935" s="13" t="s">
        <v>896</v>
      </c>
      <c r="D1935" s="13">
        <v>1.0843417730487101E-3</v>
      </c>
      <c r="E1935" s="13">
        <v>5.9601652742422104E-4</v>
      </c>
      <c r="F1935">
        <v>1.6475992551350199E-3</v>
      </c>
      <c r="G1935">
        <v>1.5011452997040699E-3</v>
      </c>
      <c r="H1935">
        <v>2.7876867163512801E-3</v>
      </c>
      <c r="I1935">
        <v>1.17029810800123E-4</v>
      </c>
      <c r="J1935">
        <v>6.62923727494654E-3</v>
      </c>
      <c r="K1935">
        <v>1.22045237346179E-3</v>
      </c>
      <c r="L1935">
        <v>1.51253534897016E-3</v>
      </c>
      <c r="M1935">
        <v>2.0908857420349901E-3</v>
      </c>
      <c r="N1935">
        <v>3.4380428754544402E-4</v>
      </c>
      <c r="O1935">
        <v>1.2328875674791001E-4</v>
      </c>
      <c r="P1935">
        <v>4.7118297642942701E-4</v>
      </c>
    </row>
    <row r="1936" spans="1:16" x14ac:dyDescent="0.35">
      <c r="A1936" s="13" t="s">
        <v>3181</v>
      </c>
      <c r="B1936" s="13" t="s">
        <v>3054</v>
      </c>
      <c r="C1936" s="13" t="s">
        <v>3182</v>
      </c>
      <c r="D1936" s="13">
        <v>5.4776690439689701E-3</v>
      </c>
      <c r="E1936" s="13">
        <v>3.65900549538886E-3</v>
      </c>
      <c r="F1936">
        <v>9.9674608322143799E-3</v>
      </c>
      <c r="G1936">
        <v>9.5819979920790405E-3</v>
      </c>
      <c r="H1936">
        <v>1.7860569728380599E-2</v>
      </c>
      <c r="I1936">
        <v>7.3773594370411301E-4</v>
      </c>
      <c r="J1936">
        <v>3.9041798250662403E-2</v>
      </c>
      <c r="K1936">
        <v>7.4449633967598001E-3</v>
      </c>
      <c r="L1936">
        <v>9.2358602263176992E-3</v>
      </c>
      <c r="M1936">
        <v>1.2998088110667E-2</v>
      </c>
      <c r="N1936">
        <v>2.1996225362027502E-3</v>
      </c>
      <c r="O1936">
        <v>7.7049417249923705E-4</v>
      </c>
      <c r="P1936">
        <v>3.0263267682687301E-3</v>
      </c>
    </row>
    <row r="1937" spans="1:16" x14ac:dyDescent="0.35">
      <c r="A1937" s="13" t="s">
        <v>3183</v>
      </c>
      <c r="B1937" s="13" t="s">
        <v>3054</v>
      </c>
      <c r="C1937" s="13" t="s">
        <v>2866</v>
      </c>
      <c r="D1937" s="13">
        <v>3.57046174408032E-3</v>
      </c>
      <c r="E1937" s="13">
        <v>1.8138194459020301E-3</v>
      </c>
      <c r="F1937">
        <v>4.6861869545937098E-3</v>
      </c>
      <c r="G1937">
        <v>4.8982357710225599E-3</v>
      </c>
      <c r="H1937">
        <v>7.0057103353338398E-3</v>
      </c>
      <c r="I1937">
        <v>2.7394006042035798E-4</v>
      </c>
      <c r="J1937">
        <v>2.1712500002391898E-2</v>
      </c>
      <c r="K1937">
        <v>3.0719203594683098E-3</v>
      </c>
      <c r="L1937">
        <v>3.63228619288476E-3</v>
      </c>
      <c r="M1937">
        <v>7.6327774981920296E-3</v>
      </c>
      <c r="N1937">
        <v>9.8532553926672004E-4</v>
      </c>
      <c r="O1937">
        <v>3.8363882960210999E-4</v>
      </c>
      <c r="P1937">
        <v>1.1242901990306099E-3</v>
      </c>
    </row>
    <row r="1938" spans="1:16" x14ac:dyDescent="0.35">
      <c r="A1938" s="13" t="s">
        <v>3184</v>
      </c>
      <c r="B1938" s="13" t="s">
        <v>3054</v>
      </c>
      <c r="C1938" s="13" t="s">
        <v>1801</v>
      </c>
      <c r="D1938" s="13">
        <v>3.8292098457160099E-3</v>
      </c>
      <c r="E1938" s="13">
        <v>2.2500009871729101E-3</v>
      </c>
      <c r="F1938">
        <v>6.04524511728798E-3</v>
      </c>
      <c r="G1938">
        <v>1.01450428271544E-2</v>
      </c>
      <c r="H1938">
        <v>1.0727225801372999E-2</v>
      </c>
      <c r="I1938">
        <v>4.9437368026564795E-4</v>
      </c>
      <c r="J1938">
        <v>3.6519276559200599E-2</v>
      </c>
      <c r="K1938">
        <v>4.2598803170551701E-3</v>
      </c>
      <c r="L1938">
        <v>5.449972955267E-3</v>
      </c>
      <c r="M1938">
        <v>1.0793699680337301E-2</v>
      </c>
      <c r="N1938">
        <v>1.3415734915195E-3</v>
      </c>
      <c r="O1938">
        <v>4.6739034828992E-4</v>
      </c>
      <c r="P1938">
        <v>1.56771088453094E-3</v>
      </c>
    </row>
    <row r="1939" spans="1:16" x14ac:dyDescent="0.35">
      <c r="A1939" s="13" t="s">
        <v>3185</v>
      </c>
      <c r="B1939" s="13" t="s">
        <v>3054</v>
      </c>
      <c r="C1939" s="13" t="s">
        <v>3186</v>
      </c>
      <c r="D1939" s="13">
        <v>1.33644198706008E-3</v>
      </c>
      <c r="E1939" s="13">
        <v>7.7480512778805102E-4</v>
      </c>
      <c r="F1939">
        <v>2.6717300520577199E-3</v>
      </c>
      <c r="G1939">
        <v>2.56978179143796E-3</v>
      </c>
      <c r="H1939">
        <v>3.78155754982221E-3</v>
      </c>
      <c r="I1939">
        <v>1.62597182415258E-4</v>
      </c>
      <c r="J1939">
        <v>1.3443540125359799E-2</v>
      </c>
      <c r="K1939">
        <v>1.66396205786126E-3</v>
      </c>
      <c r="L1939">
        <v>2.30973379997049E-3</v>
      </c>
      <c r="M1939">
        <v>4.5003087858866003E-3</v>
      </c>
      <c r="N1939">
        <v>4.4592289458066E-4</v>
      </c>
      <c r="O1939">
        <v>1.8009976514889501E-4</v>
      </c>
      <c r="P1939">
        <v>6.2998265084351804E-4</v>
      </c>
    </row>
    <row r="1940" spans="1:16" x14ac:dyDescent="0.35">
      <c r="A1940" s="13" t="s">
        <v>3187</v>
      </c>
      <c r="B1940" s="13" t="s">
        <v>3054</v>
      </c>
      <c r="C1940" s="13" t="s">
        <v>3188</v>
      </c>
      <c r="D1940" s="13">
        <v>1.33316370509304E-3</v>
      </c>
      <c r="E1940" s="13">
        <v>8.8315036582779305E-4</v>
      </c>
      <c r="F1940">
        <v>2.14717420779429E-3</v>
      </c>
      <c r="G1940">
        <v>2.4399626279682E-3</v>
      </c>
      <c r="H1940">
        <v>4.4442203914829203E-3</v>
      </c>
      <c r="I1940">
        <v>1.7222582040367701E-4</v>
      </c>
      <c r="J1940">
        <v>8.8662474586857897E-3</v>
      </c>
      <c r="K1940">
        <v>1.73790631706068E-3</v>
      </c>
      <c r="L1940">
        <v>1.9974954074536799E-3</v>
      </c>
      <c r="M1940">
        <v>3.2028270553983202E-3</v>
      </c>
      <c r="N1940">
        <v>6.1262049283597399E-4</v>
      </c>
      <c r="O1940">
        <v>1.9803579785905901E-4</v>
      </c>
      <c r="P1940">
        <v>7.30501861124316E-4</v>
      </c>
    </row>
    <row r="1941" spans="1:16" x14ac:dyDescent="0.35">
      <c r="A1941" s="13" t="s">
        <v>3189</v>
      </c>
      <c r="B1941" s="13" t="s">
        <v>3054</v>
      </c>
      <c r="C1941" s="13" t="s">
        <v>2575</v>
      </c>
      <c r="D1941" s="13">
        <v>8.06708910245559E-4</v>
      </c>
      <c r="E1941" s="13">
        <v>4.7119513687684898E-4</v>
      </c>
      <c r="F1941">
        <v>1.30129844871093E-3</v>
      </c>
      <c r="G1941">
        <v>1.17327742337452E-3</v>
      </c>
      <c r="H1941">
        <v>2.2149244363498899E-3</v>
      </c>
      <c r="I1941">
        <v>9.2859792828472104E-5</v>
      </c>
      <c r="J1941">
        <v>5.18340829149896E-3</v>
      </c>
      <c r="K1941">
        <v>1.0003320476444999E-3</v>
      </c>
      <c r="L1941">
        <v>1.2001266462105E-3</v>
      </c>
      <c r="M1941">
        <v>1.60554412515245E-3</v>
      </c>
      <c r="N1941">
        <v>2.71886519812357E-4</v>
      </c>
      <c r="O1941">
        <v>9.7583022290549903E-5</v>
      </c>
      <c r="P1941">
        <v>3.83197590208709E-4</v>
      </c>
    </row>
    <row r="1942" spans="1:16" x14ac:dyDescent="0.35">
      <c r="A1942" s="13" t="s">
        <v>3190</v>
      </c>
      <c r="B1942" s="13" t="s">
        <v>3054</v>
      </c>
      <c r="C1942" s="13" t="s">
        <v>3191</v>
      </c>
      <c r="D1942" s="13">
        <v>1.3159253404537001E-3</v>
      </c>
      <c r="E1942" s="13">
        <v>8.2262145681707304E-4</v>
      </c>
      <c r="F1942">
        <v>2.2832721007727398E-3</v>
      </c>
      <c r="G1942">
        <v>3.6720324464672698E-3</v>
      </c>
      <c r="H1942">
        <v>4.1273729332833402E-3</v>
      </c>
      <c r="I1942">
        <v>1.82279011017409E-4</v>
      </c>
      <c r="J1942">
        <v>1.26479489913089E-2</v>
      </c>
      <c r="K1942">
        <v>1.6304681162703301E-3</v>
      </c>
      <c r="L1942">
        <v>2.0909950691227102E-3</v>
      </c>
      <c r="M1942">
        <v>3.8790130701278E-3</v>
      </c>
      <c r="N1942">
        <v>5.1265818636566697E-4</v>
      </c>
      <c r="O1942">
        <v>1.7394544098686801E-4</v>
      </c>
      <c r="P1942">
        <v>6.2199667444779502E-4</v>
      </c>
    </row>
    <row r="1943" spans="1:16" x14ac:dyDescent="0.35">
      <c r="A1943" s="13" t="s">
        <v>3192</v>
      </c>
      <c r="B1943" s="13" t="s">
        <v>3054</v>
      </c>
      <c r="C1943" s="13" t="s">
        <v>3193</v>
      </c>
      <c r="D1943" s="13">
        <v>9.4477099480227695E-4</v>
      </c>
      <c r="E1943" s="13">
        <v>5.3352470653912599E-4</v>
      </c>
      <c r="F1943">
        <v>1.41351701597208E-3</v>
      </c>
      <c r="G1943">
        <v>1.2443214278248999E-3</v>
      </c>
      <c r="H1943">
        <v>2.0233036983940498E-3</v>
      </c>
      <c r="I1943">
        <v>8.1343386618532094E-5</v>
      </c>
      <c r="J1943">
        <v>5.3731720384939397E-3</v>
      </c>
      <c r="K1943">
        <v>9.2487404915899004E-4</v>
      </c>
      <c r="L1943">
        <v>1.12435222340952E-3</v>
      </c>
      <c r="M1943">
        <v>2.2814311409364899E-3</v>
      </c>
      <c r="N1943">
        <v>2.7749622814077397E-4</v>
      </c>
      <c r="O1943">
        <v>1.14908529820343E-4</v>
      </c>
      <c r="P1943">
        <v>3.3664434464777802E-4</v>
      </c>
    </row>
    <row r="1944" spans="1:16" x14ac:dyDescent="0.35">
      <c r="A1944" s="13" t="s">
        <v>3194</v>
      </c>
      <c r="B1944" s="13" t="s">
        <v>3054</v>
      </c>
      <c r="C1944" s="13" t="s">
        <v>3195</v>
      </c>
      <c r="D1944" s="13">
        <v>1.6384330017379599E-3</v>
      </c>
      <c r="E1944" s="13">
        <v>1.2149872759371399E-3</v>
      </c>
      <c r="F1944">
        <v>3.3138255130706401E-3</v>
      </c>
      <c r="G1944">
        <v>2.3424649832899801E-3</v>
      </c>
      <c r="H1944">
        <v>4.4287191287353898E-3</v>
      </c>
      <c r="I1944">
        <v>1.8129527392207799E-4</v>
      </c>
      <c r="J1944">
        <v>1.06135881666207E-2</v>
      </c>
      <c r="K1944">
        <v>2.1818999543567999E-3</v>
      </c>
      <c r="L1944">
        <v>2.6393236934449298E-3</v>
      </c>
      <c r="M1944">
        <v>5.22624748855128E-3</v>
      </c>
      <c r="N1944">
        <v>6.0130509013940603E-4</v>
      </c>
      <c r="O1944">
        <v>2.5550050793488797E-4</v>
      </c>
      <c r="P1944">
        <v>7.7857713764059003E-4</v>
      </c>
    </row>
    <row r="1945" spans="1:16" x14ac:dyDescent="0.35">
      <c r="A1945" s="13" t="s">
        <v>3196</v>
      </c>
      <c r="B1945" s="13" t="s">
        <v>3054</v>
      </c>
      <c r="C1945" s="13" t="s">
        <v>3197</v>
      </c>
      <c r="D1945" s="13">
        <v>2.37772394735223E-4</v>
      </c>
      <c r="E1945" s="13">
        <v>1.53912320226896E-4</v>
      </c>
      <c r="F1945">
        <v>5.9421584581786804E-4</v>
      </c>
      <c r="G1945">
        <v>3.7739351742302799E-4</v>
      </c>
      <c r="H1945">
        <v>7.11488280301591E-4</v>
      </c>
      <c r="I1945">
        <v>2.95685270117541E-5</v>
      </c>
      <c r="J1945">
        <v>1.65201051195519E-3</v>
      </c>
      <c r="K1945">
        <v>3.1716204986377501E-4</v>
      </c>
      <c r="L1945">
        <v>4.8013240254017099E-4</v>
      </c>
      <c r="M1945">
        <v>7.1643329809295E-4</v>
      </c>
      <c r="N1945">
        <v>8.36832301839535E-5</v>
      </c>
      <c r="O1945">
        <v>3.1446803052594898E-5</v>
      </c>
      <c r="P1945">
        <v>1.3371087713795501E-4</v>
      </c>
    </row>
    <row r="1946" spans="1:16" x14ac:dyDescent="0.35">
      <c r="A1946" s="13" t="s">
        <v>3198</v>
      </c>
      <c r="B1946" s="13" t="s">
        <v>3054</v>
      </c>
      <c r="C1946" s="13" t="s">
        <v>3199</v>
      </c>
      <c r="D1946" s="13">
        <v>3.8821082454194102E-4</v>
      </c>
      <c r="E1946" s="13">
        <v>2.3504188393333201E-4</v>
      </c>
      <c r="F1946">
        <v>8.9379365755646602E-4</v>
      </c>
      <c r="G1946">
        <v>6.9828904079752199E-4</v>
      </c>
      <c r="H1946">
        <v>1.1728106311890299E-3</v>
      </c>
      <c r="I1946">
        <v>5.00102496777053E-5</v>
      </c>
      <c r="J1946">
        <v>3.0349043541421802E-3</v>
      </c>
      <c r="K1946">
        <v>5.1070286282872495E-4</v>
      </c>
      <c r="L1946">
        <v>7.5908224556497505E-4</v>
      </c>
      <c r="M1946">
        <v>1.26157264442301E-3</v>
      </c>
      <c r="N1946">
        <v>1.3607360687859499E-4</v>
      </c>
      <c r="O1946">
        <v>5.2988810171411697E-5</v>
      </c>
      <c r="P1946">
        <v>2.0514066512277999E-4</v>
      </c>
    </row>
    <row r="1947" spans="1:16" x14ac:dyDescent="0.35">
      <c r="A1947" s="13" t="s">
        <v>3200</v>
      </c>
      <c r="B1947" s="13" t="s">
        <v>3054</v>
      </c>
      <c r="C1947" s="13" t="s">
        <v>3201</v>
      </c>
      <c r="D1947" s="13">
        <v>3.8532173064114E-5</v>
      </c>
      <c r="E1947" s="13">
        <v>2.1132180942022999E-5</v>
      </c>
      <c r="F1947">
        <v>5.4273064910726703E-5</v>
      </c>
      <c r="G1947">
        <v>5.31973284916514E-5</v>
      </c>
      <c r="H1947">
        <v>1.1122093650512101E-4</v>
      </c>
      <c r="I1947">
        <v>4.7682854849814503E-6</v>
      </c>
      <c r="J1947">
        <v>1.60975418093499E-4</v>
      </c>
      <c r="K1947">
        <v>4.0122146289239599E-5</v>
      </c>
      <c r="L1947">
        <v>5.5088521467123502E-5</v>
      </c>
      <c r="M1947">
        <v>7.5140793128059596E-5</v>
      </c>
      <c r="N1947">
        <v>1.6758097662527999E-5</v>
      </c>
      <c r="O1947">
        <v>6.8193123267631997E-6</v>
      </c>
      <c r="P1947">
        <v>1.78169939649455E-5</v>
      </c>
    </row>
    <row r="1948" spans="1:16" x14ac:dyDescent="0.35">
      <c r="A1948" s="13" t="s">
        <v>3202</v>
      </c>
      <c r="B1948" s="13" t="s">
        <v>3054</v>
      </c>
      <c r="C1948" s="13" t="s">
        <v>308</v>
      </c>
      <c r="D1948" s="13">
        <v>3.8567156058630201E-3</v>
      </c>
      <c r="E1948" s="13">
        <v>2.4903235775440499E-3</v>
      </c>
      <c r="F1948">
        <v>7.4326340132230299E-3</v>
      </c>
      <c r="G1948">
        <v>1.1441919956445799E-2</v>
      </c>
      <c r="H1948">
        <v>1.2956793640743701E-2</v>
      </c>
      <c r="I1948">
        <v>5.74322082578857E-4</v>
      </c>
      <c r="J1948">
        <v>3.9265328659106501E-2</v>
      </c>
      <c r="K1948">
        <v>5.23251426021395E-3</v>
      </c>
      <c r="L1948">
        <v>7.08872070178896E-3</v>
      </c>
      <c r="M1948">
        <v>1.1717665953688099E-2</v>
      </c>
      <c r="N1948">
        <v>1.5432213707395901E-3</v>
      </c>
      <c r="O1948">
        <v>5.2404096193950399E-4</v>
      </c>
      <c r="P1948">
        <v>1.9940020670994201E-3</v>
      </c>
    </row>
    <row r="1949" spans="1:16" x14ac:dyDescent="0.35">
      <c r="A1949" s="13" t="s">
        <v>3203</v>
      </c>
      <c r="B1949" s="13" t="s">
        <v>3054</v>
      </c>
      <c r="C1949" s="13" t="s">
        <v>3204</v>
      </c>
      <c r="D1949" s="13">
        <v>1.44978915321408E-3</v>
      </c>
      <c r="E1949" s="13">
        <v>7.8540583290152995E-4</v>
      </c>
      <c r="F1949">
        <v>1.80120385751326E-3</v>
      </c>
      <c r="G1949">
        <v>1.9791495628564098E-3</v>
      </c>
      <c r="H1949">
        <v>2.9691468554015302E-3</v>
      </c>
      <c r="I1949">
        <v>1.2146156223896E-4</v>
      </c>
      <c r="J1949">
        <v>7.2914502268484199E-3</v>
      </c>
      <c r="K1949">
        <v>1.18764167749152E-3</v>
      </c>
      <c r="L1949">
        <v>1.3516931993945E-3</v>
      </c>
      <c r="M1949">
        <v>2.8679587138799299E-3</v>
      </c>
      <c r="N1949">
        <v>4.4668156254429802E-4</v>
      </c>
      <c r="O1949">
        <v>1.5652284850003901E-4</v>
      </c>
      <c r="P1949">
        <v>4.6587403490984299E-4</v>
      </c>
    </row>
    <row r="1950" spans="1:16" x14ac:dyDescent="0.35">
      <c r="A1950" s="13" t="s">
        <v>3205</v>
      </c>
      <c r="B1950" s="13" t="s">
        <v>3054</v>
      </c>
      <c r="C1950" s="13" t="s">
        <v>3206</v>
      </c>
      <c r="D1950" s="13">
        <v>2.2899277005977801E-2</v>
      </c>
      <c r="E1950" s="13">
        <v>1.45107803207847E-2</v>
      </c>
      <c r="F1950">
        <v>3.4939508671995897E-2</v>
      </c>
      <c r="G1950">
        <v>7.05824443228487E-2</v>
      </c>
      <c r="H1950">
        <v>6.8308522556313506E-2</v>
      </c>
      <c r="I1950">
        <v>2.76455098610258E-3</v>
      </c>
      <c r="J1950">
        <v>0.21218539254890401</v>
      </c>
      <c r="K1950">
        <v>2.5991057582133201E-2</v>
      </c>
      <c r="L1950">
        <v>2.9217736600838699E-2</v>
      </c>
      <c r="M1950">
        <v>6.7824129493760099E-2</v>
      </c>
      <c r="N1950">
        <v>9.6893043625013494E-3</v>
      </c>
      <c r="O1950">
        <v>3.1221117978878798E-3</v>
      </c>
      <c r="P1950">
        <v>1.0320101827619201E-2</v>
      </c>
    </row>
    <row r="1951" spans="1:16" x14ac:dyDescent="0.35">
      <c r="A1951" s="13" t="s">
        <v>3207</v>
      </c>
      <c r="B1951" s="13" t="s">
        <v>3054</v>
      </c>
      <c r="C1951" s="13" t="s">
        <v>946</v>
      </c>
      <c r="D1951" s="13">
        <v>4.5328679427501198E-4</v>
      </c>
      <c r="E1951" s="13">
        <v>2.2978680843619001E-4</v>
      </c>
      <c r="F1951">
        <v>5.20585894061841E-4</v>
      </c>
      <c r="G1951">
        <v>5.4278489072360505E-4</v>
      </c>
      <c r="H1951">
        <v>9.2103481767578997E-4</v>
      </c>
      <c r="I1951">
        <v>3.7101427380975197E-5</v>
      </c>
      <c r="J1951">
        <v>1.96046177845235E-3</v>
      </c>
      <c r="K1951">
        <v>3.6534619430300799E-4</v>
      </c>
      <c r="L1951">
        <v>4.1211288639740699E-4</v>
      </c>
      <c r="M1951">
        <v>8.8002039850325895E-4</v>
      </c>
      <c r="N1951">
        <v>1.4055759029401899E-4</v>
      </c>
      <c r="O1951">
        <v>4.9284807104541598E-5</v>
      </c>
      <c r="P1951">
        <v>1.4608192196140899E-4</v>
      </c>
    </row>
    <row r="1952" spans="1:16" x14ac:dyDescent="0.35">
      <c r="A1952" s="13" t="s">
        <v>3208</v>
      </c>
      <c r="B1952" s="13" t="s">
        <v>3054</v>
      </c>
      <c r="C1952" s="13" t="s">
        <v>150</v>
      </c>
      <c r="D1952" s="13">
        <v>2.1372790733636699E-4</v>
      </c>
      <c r="E1952" s="13">
        <v>9.5011194300595106E-5</v>
      </c>
      <c r="F1952">
        <v>2.3479898665146399E-4</v>
      </c>
      <c r="G1952">
        <v>2.3227780286609701E-4</v>
      </c>
      <c r="H1952">
        <v>4.8778221808801003E-4</v>
      </c>
      <c r="I1952">
        <v>2.0142116680700801E-5</v>
      </c>
      <c r="J1952">
        <v>8.4481148725493096E-4</v>
      </c>
      <c r="K1952">
        <v>1.8120973533614299E-4</v>
      </c>
      <c r="L1952">
        <v>2.5748677908012801E-4</v>
      </c>
      <c r="M1952">
        <v>3.5170707289518998E-4</v>
      </c>
      <c r="N1952">
        <v>7.5461140680647498E-5</v>
      </c>
      <c r="O1952">
        <v>3.0059091635338801E-5</v>
      </c>
      <c r="P1952">
        <v>8.1387059452255902E-5</v>
      </c>
    </row>
    <row r="1953" spans="1:16" x14ac:dyDescent="0.35">
      <c r="A1953" s="13" t="s">
        <v>3209</v>
      </c>
      <c r="B1953" s="13" t="s">
        <v>3054</v>
      </c>
      <c r="C1953" s="13" t="s">
        <v>3210</v>
      </c>
      <c r="D1953" s="13">
        <v>5.3811036071092495E-4</v>
      </c>
      <c r="E1953" s="13">
        <v>3.7676346278690701E-4</v>
      </c>
      <c r="F1953">
        <v>1.2811105553447799E-3</v>
      </c>
      <c r="G1953">
        <v>8.4658667411387396E-4</v>
      </c>
      <c r="H1953">
        <v>1.56000794231942E-3</v>
      </c>
      <c r="I1953">
        <v>6.4479590214924098E-5</v>
      </c>
      <c r="J1953">
        <v>3.95116169896958E-3</v>
      </c>
      <c r="K1953">
        <v>8.3378071972702104E-4</v>
      </c>
      <c r="L1953">
        <v>1.0287519585822601E-3</v>
      </c>
      <c r="M1953">
        <v>1.8871146629772699E-3</v>
      </c>
      <c r="N1953">
        <v>2.0325926093694001E-4</v>
      </c>
      <c r="O1953">
        <v>9.1269263138926606E-5</v>
      </c>
      <c r="P1953">
        <v>2.8891844742154902E-4</v>
      </c>
    </row>
    <row r="1954" spans="1:16" x14ac:dyDescent="0.35">
      <c r="A1954" s="13" t="s">
        <v>3211</v>
      </c>
      <c r="B1954" s="13" t="s">
        <v>3054</v>
      </c>
      <c r="C1954" s="13" t="s">
        <v>949</v>
      </c>
      <c r="D1954" s="13">
        <v>2.8432557553181399E-3</v>
      </c>
      <c r="E1954" s="13">
        <v>1.56817889690289E-3</v>
      </c>
      <c r="F1954">
        <v>3.5612712274237499E-3</v>
      </c>
      <c r="G1954">
        <v>4.37409845926929E-3</v>
      </c>
      <c r="H1954">
        <v>7.7141249374670703E-3</v>
      </c>
      <c r="I1954">
        <v>2.8576483538679098E-4</v>
      </c>
      <c r="J1954">
        <v>1.6600030109063999E-2</v>
      </c>
      <c r="K1954">
        <v>2.9493714807524302E-3</v>
      </c>
      <c r="L1954">
        <v>3.2734421309247698E-3</v>
      </c>
      <c r="M1954">
        <v>6.2100072484395199E-3</v>
      </c>
      <c r="N1954">
        <v>1.1196776045284101E-3</v>
      </c>
      <c r="O1954">
        <v>3.5831190251166999E-4</v>
      </c>
      <c r="P1954">
        <v>1.2806129518791701E-3</v>
      </c>
    </row>
    <row r="1955" spans="1:16" x14ac:dyDescent="0.35">
      <c r="A1955" s="13" t="s">
        <v>3212</v>
      </c>
      <c r="B1955" s="13" t="s">
        <v>3054</v>
      </c>
      <c r="C1955" s="13" t="s">
        <v>959</v>
      </c>
      <c r="D1955" s="13">
        <v>1.3388384179399101E-3</v>
      </c>
      <c r="E1955" s="13">
        <v>9.9494313724040207E-4</v>
      </c>
      <c r="F1955">
        <v>2.9420311498218098E-3</v>
      </c>
      <c r="G1955">
        <v>2.0175129476728698E-3</v>
      </c>
      <c r="H1955">
        <v>3.8175574588292902E-3</v>
      </c>
      <c r="I1955">
        <v>1.5805800391945299E-4</v>
      </c>
      <c r="J1955">
        <v>9.6036024548187791E-3</v>
      </c>
      <c r="K1955">
        <v>1.91637858731392E-3</v>
      </c>
      <c r="L1955">
        <v>2.36604406278762E-3</v>
      </c>
      <c r="M1955">
        <v>4.4079555264152099E-3</v>
      </c>
      <c r="N1955">
        <v>5.0344805770505805E-4</v>
      </c>
      <c r="O1955">
        <v>2.1835598451582899E-4</v>
      </c>
      <c r="P1955">
        <v>6.7728307978179097E-4</v>
      </c>
    </row>
    <row r="1956" spans="1:16" x14ac:dyDescent="0.35">
      <c r="A1956" s="13" t="s">
        <v>3213</v>
      </c>
      <c r="B1956" s="13" t="s">
        <v>3054</v>
      </c>
      <c r="C1956" s="13" t="s">
        <v>1643</v>
      </c>
      <c r="D1956" s="13">
        <v>2.46732163134426E-3</v>
      </c>
      <c r="E1956" s="13">
        <v>1.35253829962332E-3</v>
      </c>
      <c r="F1956">
        <v>3.0604690959701499E-3</v>
      </c>
      <c r="G1956">
        <v>4.4186957175379798E-3</v>
      </c>
      <c r="H1956">
        <v>6.5561207588399001E-3</v>
      </c>
      <c r="I1956">
        <v>2.44890756908975E-4</v>
      </c>
      <c r="J1956">
        <v>1.66007029971291E-2</v>
      </c>
      <c r="K1956">
        <v>2.4816073635782099E-3</v>
      </c>
      <c r="L1956">
        <v>2.7525566360589501E-3</v>
      </c>
      <c r="M1956">
        <v>5.88700587344595E-3</v>
      </c>
      <c r="N1956">
        <v>9.6296368172394298E-4</v>
      </c>
      <c r="O1956">
        <v>3.1274716250638399E-4</v>
      </c>
      <c r="P1956">
        <v>1.0709681264342501E-3</v>
      </c>
    </row>
    <row r="1957" spans="1:16" x14ac:dyDescent="0.35">
      <c r="A1957" s="13" t="s">
        <v>3214</v>
      </c>
      <c r="B1957" s="13" t="s">
        <v>3054</v>
      </c>
      <c r="C1957" s="13" t="s">
        <v>3215</v>
      </c>
      <c r="D1957" s="13">
        <v>6.6476157413659399E-4</v>
      </c>
      <c r="E1957" s="13">
        <v>4.7266020220651099E-4</v>
      </c>
      <c r="F1957">
        <v>1.2748926866206899E-3</v>
      </c>
      <c r="G1957">
        <v>1.1073044086154101E-3</v>
      </c>
      <c r="H1957">
        <v>1.8791726743589E-3</v>
      </c>
      <c r="I1957">
        <v>7.6930095729261605E-5</v>
      </c>
      <c r="J1957">
        <v>5.0316795104427903E-3</v>
      </c>
      <c r="K1957">
        <v>8.5731899406655599E-4</v>
      </c>
      <c r="L1957">
        <v>1.05317779023021E-3</v>
      </c>
      <c r="M1957">
        <v>2.0966083920716098E-3</v>
      </c>
      <c r="N1957">
        <v>2.4786103728323801E-4</v>
      </c>
      <c r="O1957">
        <v>9.9214135747294403E-5</v>
      </c>
      <c r="P1957">
        <v>3.10505736025237E-4</v>
      </c>
    </row>
    <row r="1958" spans="1:16" x14ac:dyDescent="0.35">
      <c r="A1958" s="13" t="s">
        <v>3216</v>
      </c>
      <c r="B1958" s="13" t="s">
        <v>3054</v>
      </c>
      <c r="C1958" s="13" t="s">
        <v>3217</v>
      </c>
      <c r="D1958" s="13">
        <v>2.26290741246387E-4</v>
      </c>
      <c r="E1958" s="13">
        <v>1.32731537725911E-4</v>
      </c>
      <c r="F1958">
        <v>4.7531579528273103E-4</v>
      </c>
      <c r="G1958">
        <v>3.7919501919792101E-4</v>
      </c>
      <c r="H1958">
        <v>5.9001071426291105E-4</v>
      </c>
      <c r="I1958">
        <v>2.4277305476960501E-5</v>
      </c>
      <c r="J1958">
        <v>1.6812165891536E-3</v>
      </c>
      <c r="K1958">
        <v>2.9032399722550898E-4</v>
      </c>
      <c r="L1958">
        <v>3.8691091644053801E-4</v>
      </c>
      <c r="M1958">
        <v>7.1961050149124304E-4</v>
      </c>
      <c r="N1958">
        <v>7.2599066495343398E-5</v>
      </c>
      <c r="O1958">
        <v>3.2419582540177903E-5</v>
      </c>
      <c r="P1958">
        <v>1.07176409375434E-4</v>
      </c>
    </row>
    <row r="1959" spans="1:16" x14ac:dyDescent="0.35">
      <c r="A1959" s="13" t="s">
        <v>3218</v>
      </c>
      <c r="B1959" s="13" t="s">
        <v>3219</v>
      </c>
      <c r="C1959" s="13" t="s">
        <v>435</v>
      </c>
      <c r="D1959" s="13">
        <v>6.1889916844989001E-6</v>
      </c>
      <c r="E1959" s="13">
        <v>1.1479023364264501E-5</v>
      </c>
      <c r="F1959">
        <v>2.18411568008533E-5</v>
      </c>
      <c r="G1959">
        <v>9.6777687285184993E-6</v>
      </c>
      <c r="H1959">
        <v>2.7755483691292E-5</v>
      </c>
      <c r="I1959">
        <v>5.5192137298978996E-7</v>
      </c>
      <c r="J1959">
        <v>1.7757206224252999E-5</v>
      </c>
      <c r="K1959">
        <v>1.70533168772793E-5</v>
      </c>
      <c r="L1959">
        <v>1.06286728462112E-5</v>
      </c>
      <c r="M1959">
        <v>1.1961516752807601E-5</v>
      </c>
      <c r="N1959">
        <v>2.2561835296917298E-6</v>
      </c>
      <c r="O1959">
        <v>5.1033851423229705E-7</v>
      </c>
      <c r="P1959">
        <v>3.1043830576653903E-5</v>
      </c>
    </row>
    <row r="1960" spans="1:16" x14ac:dyDescent="0.35">
      <c r="A1960" s="13" t="s">
        <v>3220</v>
      </c>
      <c r="B1960" s="13" t="s">
        <v>3219</v>
      </c>
      <c r="C1960" s="13" t="s">
        <v>3221</v>
      </c>
      <c r="D1960" s="13">
        <v>2.66360907280134E-5</v>
      </c>
      <c r="E1960" s="13">
        <v>6.7673463414428902E-5</v>
      </c>
      <c r="F1960">
        <v>1.0314515856112901E-4</v>
      </c>
      <c r="G1960">
        <v>9.6895133542793902E-5</v>
      </c>
      <c r="H1960">
        <v>2.2052506142790799E-4</v>
      </c>
      <c r="I1960">
        <v>2.8385755506196798E-6</v>
      </c>
      <c r="J1960">
        <v>9.7212458792895497E-5</v>
      </c>
      <c r="K1960">
        <v>8.1330066777136699E-5</v>
      </c>
      <c r="L1960">
        <v>5.0647122279384702E-5</v>
      </c>
      <c r="M1960">
        <v>1.88782635401286E-4</v>
      </c>
      <c r="N1960">
        <v>2.0230832767666099E-5</v>
      </c>
      <c r="O1960">
        <v>4.92091992214969E-6</v>
      </c>
      <c r="P1960">
        <v>1.6948618533864799E-4</v>
      </c>
    </row>
    <row r="1961" spans="1:16" x14ac:dyDescent="0.35">
      <c r="A1961" s="13" t="s">
        <v>3222</v>
      </c>
      <c r="B1961" s="13" t="s">
        <v>3219</v>
      </c>
      <c r="C1961" s="13" t="s">
        <v>3223</v>
      </c>
      <c r="D1961" s="13">
        <v>3.1168340227678499E-5</v>
      </c>
      <c r="E1961" s="13">
        <v>6.6117384448374507E-5</v>
      </c>
      <c r="F1961">
        <v>9.6628215457278901E-5</v>
      </c>
      <c r="G1961">
        <v>7.3596413575804698E-5</v>
      </c>
      <c r="H1961">
        <v>1.6618406598483201E-4</v>
      </c>
      <c r="I1961">
        <v>2.1549376552536798E-6</v>
      </c>
      <c r="J1961">
        <v>7.70332478629216E-5</v>
      </c>
      <c r="K1961">
        <v>7.7023686565249298E-5</v>
      </c>
      <c r="L1961">
        <v>4.2059871510320099E-5</v>
      </c>
      <c r="M1961">
        <v>1.08457312445298E-4</v>
      </c>
      <c r="N1961">
        <v>1.2800901834533E-5</v>
      </c>
      <c r="O1961">
        <v>3.2837813714286398E-6</v>
      </c>
      <c r="P1961">
        <v>1.38611823343086E-4</v>
      </c>
    </row>
    <row r="1962" spans="1:16" x14ac:dyDescent="0.35">
      <c r="A1962" s="13" t="s">
        <v>3224</v>
      </c>
      <c r="B1962" s="13" t="s">
        <v>3219</v>
      </c>
      <c r="C1962" s="13" t="s">
        <v>3225</v>
      </c>
      <c r="D1962" s="13">
        <v>2.4308664873858298E-6</v>
      </c>
      <c r="E1962" s="13">
        <v>4.3063347528161497E-6</v>
      </c>
      <c r="F1962">
        <v>8.5158219741853403E-6</v>
      </c>
      <c r="G1962">
        <v>4.2112772734158202E-6</v>
      </c>
      <c r="H1962">
        <v>9.8781753842798201E-6</v>
      </c>
      <c r="I1962" s="10">
        <v>1.9206423948224501E-7</v>
      </c>
      <c r="J1962">
        <v>7.9846027110417197E-6</v>
      </c>
      <c r="K1962">
        <v>7.5311066691067204E-6</v>
      </c>
      <c r="L1962">
        <v>4.5873344574426696E-6</v>
      </c>
      <c r="M1962">
        <v>3.9828082884880102E-6</v>
      </c>
      <c r="N1962">
        <v>7.2961314465321699E-7</v>
      </c>
      <c r="O1962" s="10">
        <v>1.6867927627935E-7</v>
      </c>
      <c r="P1962">
        <v>1.0693504021496899E-5</v>
      </c>
    </row>
    <row r="1963" spans="1:16" x14ac:dyDescent="0.35">
      <c r="A1963" s="13" t="s">
        <v>3226</v>
      </c>
      <c r="B1963" s="13" t="s">
        <v>3219</v>
      </c>
      <c r="C1963" s="13" t="s">
        <v>3227</v>
      </c>
      <c r="D1963" s="13">
        <v>1.9590545328542899E-5</v>
      </c>
      <c r="E1963" s="13">
        <v>3.8156073568363402E-5</v>
      </c>
      <c r="F1963">
        <v>5.4709053363423097E-5</v>
      </c>
      <c r="G1963">
        <v>3.3861837336586298E-5</v>
      </c>
      <c r="H1963">
        <v>7.49088342405895E-5</v>
      </c>
      <c r="I1963">
        <v>1.07124005419294E-6</v>
      </c>
      <c r="J1963">
        <v>5.59738329235238E-5</v>
      </c>
      <c r="K1963">
        <v>4.88835928103284E-5</v>
      </c>
      <c r="L1963">
        <v>2.3095477344885998E-5</v>
      </c>
      <c r="M1963">
        <v>4.3469297147888198E-5</v>
      </c>
      <c r="N1963">
        <v>5.3775740609843898E-6</v>
      </c>
      <c r="O1963">
        <v>1.3447129542356799E-6</v>
      </c>
      <c r="P1963">
        <v>6.6785036997883996E-5</v>
      </c>
    </row>
    <row r="1964" spans="1:16" x14ac:dyDescent="0.35">
      <c r="A1964" s="13" t="s">
        <v>3228</v>
      </c>
      <c r="B1964" s="13" t="s">
        <v>3219</v>
      </c>
      <c r="C1964" s="13" t="s">
        <v>3229</v>
      </c>
      <c r="D1964" s="13">
        <v>9.5206092892100007E-6</v>
      </c>
      <c r="E1964" s="13">
        <v>1.6372144706178401E-5</v>
      </c>
      <c r="F1964">
        <v>3.1920098956657998E-5</v>
      </c>
      <c r="G1964">
        <v>1.4905222162344701E-5</v>
      </c>
      <c r="H1964">
        <v>4.20165159318758E-5</v>
      </c>
      <c r="I1964">
        <v>9.4991372895721302E-7</v>
      </c>
      <c r="J1964">
        <v>3.3892108793120597E-5</v>
      </c>
      <c r="K1964">
        <v>2.6243197142654099E-5</v>
      </c>
      <c r="L1964">
        <v>1.7698198965975801E-5</v>
      </c>
      <c r="M1964">
        <v>1.7271974660622899E-5</v>
      </c>
      <c r="N1964">
        <v>3.3868073743901101E-6</v>
      </c>
      <c r="O1964">
        <v>7.7554541649657701E-7</v>
      </c>
      <c r="P1964">
        <v>4.6691234094479001E-5</v>
      </c>
    </row>
    <row r="1965" spans="1:16" x14ac:dyDescent="0.35">
      <c r="A1965" s="13" t="s">
        <v>3230</v>
      </c>
      <c r="B1965" s="13" t="s">
        <v>3219</v>
      </c>
      <c r="C1965" s="13" t="s">
        <v>727</v>
      </c>
      <c r="D1965" s="13">
        <v>8.8826875208293902E-6</v>
      </c>
      <c r="E1965" s="13">
        <v>1.3869016315523801E-5</v>
      </c>
      <c r="F1965">
        <v>2.3431624754686098E-5</v>
      </c>
      <c r="G1965">
        <v>1.35731407969528E-5</v>
      </c>
      <c r="H1965">
        <v>2.7451526022717499E-5</v>
      </c>
      <c r="I1965">
        <v>4.3113927992474702E-7</v>
      </c>
      <c r="J1965">
        <v>2.8860015123171902E-5</v>
      </c>
      <c r="K1965">
        <v>2.8683457307944601E-5</v>
      </c>
      <c r="L1965">
        <v>1.29855667501495E-5</v>
      </c>
      <c r="M1965">
        <v>1.3067392590037401E-5</v>
      </c>
      <c r="N1965">
        <v>1.8737991885101999E-6</v>
      </c>
      <c r="O1965">
        <v>4.4078753232228101E-7</v>
      </c>
      <c r="P1965">
        <v>2.6203696349961901E-5</v>
      </c>
    </row>
    <row r="1966" spans="1:16" x14ac:dyDescent="0.35">
      <c r="A1966" s="13" t="s">
        <v>3231</v>
      </c>
      <c r="B1966" s="13" t="s">
        <v>3219</v>
      </c>
      <c r="C1966" s="13" t="s">
        <v>3232</v>
      </c>
      <c r="D1966" s="13">
        <v>1.71266348267307E-3</v>
      </c>
      <c r="E1966" s="13">
        <v>1.8129220720590801E-3</v>
      </c>
      <c r="F1966">
        <v>2.8494308927873402E-3</v>
      </c>
      <c r="G1966">
        <v>1.5558041677809901E-3</v>
      </c>
      <c r="H1966">
        <v>3.0431093720659302E-3</v>
      </c>
      <c r="I1966">
        <v>4.6335188379421101E-5</v>
      </c>
      <c r="J1966">
        <v>2.7525780307835501E-3</v>
      </c>
      <c r="K1966">
        <v>1.73237282457152E-3</v>
      </c>
      <c r="L1966">
        <v>9.9004759088610109E-4</v>
      </c>
      <c r="M1966">
        <v>1.8891812867262399E-3</v>
      </c>
      <c r="N1966">
        <v>2.3979944410972801E-4</v>
      </c>
      <c r="O1966">
        <v>5.5900132830503897E-5</v>
      </c>
      <c r="P1966">
        <v>2.8876034542154498E-3</v>
      </c>
    </row>
    <row r="1967" spans="1:16" x14ac:dyDescent="0.35">
      <c r="A1967" s="13" t="s">
        <v>3233</v>
      </c>
      <c r="B1967" s="13" t="s">
        <v>3219</v>
      </c>
      <c r="C1967" s="13" t="s">
        <v>1055</v>
      </c>
      <c r="D1967" s="13">
        <v>4.9427054963204604E-4</v>
      </c>
      <c r="E1967" s="13">
        <v>1.3682815158671199E-3</v>
      </c>
      <c r="F1967">
        <v>2.1270055780465199E-3</v>
      </c>
      <c r="G1967">
        <v>3.2302764437195102E-3</v>
      </c>
      <c r="H1967">
        <v>5.3941307167384997E-3</v>
      </c>
      <c r="I1967">
        <v>7.0108381888078005E-5</v>
      </c>
      <c r="J1967">
        <v>3.2886268519806798E-3</v>
      </c>
      <c r="K1967">
        <v>1.8438812077756299E-3</v>
      </c>
      <c r="L1967">
        <v>1.1840767716213699E-3</v>
      </c>
      <c r="M1967">
        <v>6.6890497812562601E-3</v>
      </c>
      <c r="N1967">
        <v>5.3546091846412504E-4</v>
      </c>
      <c r="O1967">
        <v>1.30451587066817E-4</v>
      </c>
      <c r="P1967">
        <v>3.6532380268466998E-3</v>
      </c>
    </row>
    <row r="1968" spans="1:16" x14ac:dyDescent="0.35">
      <c r="A1968" s="13" t="s">
        <v>3234</v>
      </c>
      <c r="B1968" s="13" t="s">
        <v>3219</v>
      </c>
      <c r="C1968" s="13" t="s">
        <v>3235</v>
      </c>
      <c r="D1968" s="13">
        <v>6.4399064828007099E-6</v>
      </c>
      <c r="E1968" s="13">
        <v>1.9088198469314999E-5</v>
      </c>
      <c r="F1968">
        <v>2.7619329781977301E-5</v>
      </c>
      <c r="G1968">
        <v>2.7432512978662299E-5</v>
      </c>
      <c r="H1968">
        <v>6.0025857299517098E-5</v>
      </c>
      <c r="I1968">
        <v>7.6022757327891102E-7</v>
      </c>
      <c r="J1968">
        <v>2.5878412695535201E-5</v>
      </c>
      <c r="K1968">
        <v>2.4719025573125501E-5</v>
      </c>
      <c r="L1968">
        <v>1.4616676087483101E-5</v>
      </c>
      <c r="M1968">
        <v>4.8701977647339203E-5</v>
      </c>
      <c r="N1968">
        <v>4.9676829508490803E-6</v>
      </c>
      <c r="O1968">
        <v>1.30979240883669E-6</v>
      </c>
      <c r="P1968">
        <v>4.5782107732799003E-5</v>
      </c>
    </row>
    <row r="1969" spans="1:16" x14ac:dyDescent="0.35">
      <c r="A1969" s="13" t="s">
        <v>3236</v>
      </c>
      <c r="B1969" s="13" t="s">
        <v>3219</v>
      </c>
      <c r="C1969" s="13" t="s">
        <v>3237</v>
      </c>
      <c r="D1969" s="13">
        <v>1.5024294327681101E-5</v>
      </c>
      <c r="E1969" s="13">
        <v>3.9058152730363199E-5</v>
      </c>
      <c r="F1969">
        <v>5.91403297575887E-5</v>
      </c>
      <c r="G1969">
        <v>3.9353256668945403E-5</v>
      </c>
      <c r="H1969">
        <v>1.15531775787784E-4</v>
      </c>
      <c r="I1969">
        <v>1.57432867126894E-6</v>
      </c>
      <c r="J1969">
        <v>4.70082620418229E-5</v>
      </c>
      <c r="K1969">
        <v>4.5637241413309797E-5</v>
      </c>
      <c r="L1969">
        <v>2.7723063989990798E-5</v>
      </c>
      <c r="M1969">
        <v>8.7317708759583105E-5</v>
      </c>
      <c r="N1969">
        <v>1.11908538670183E-5</v>
      </c>
      <c r="O1969">
        <v>2.5493011324897601E-6</v>
      </c>
      <c r="P1969">
        <v>1.00711195998226E-4</v>
      </c>
    </row>
    <row r="1970" spans="1:16" x14ac:dyDescent="0.35">
      <c r="A1970" s="13" t="s">
        <v>3238</v>
      </c>
      <c r="B1970" s="13" t="s">
        <v>3219</v>
      </c>
      <c r="C1970" s="13" t="s">
        <v>3239</v>
      </c>
      <c r="D1970" s="13">
        <v>6.3571328826552301E-6</v>
      </c>
      <c r="E1970" s="13">
        <v>1.0922960961376701E-5</v>
      </c>
      <c r="F1970">
        <v>1.7713644182424699E-5</v>
      </c>
      <c r="G1970">
        <v>1.29065664737991E-5</v>
      </c>
      <c r="H1970">
        <v>2.5323566292714901E-5</v>
      </c>
      <c r="I1970">
        <v>4.2413492462122301E-7</v>
      </c>
      <c r="J1970">
        <v>2.75291472152953E-5</v>
      </c>
      <c r="K1970">
        <v>2.70431158016117E-5</v>
      </c>
      <c r="L1970">
        <v>1.22965320271348E-5</v>
      </c>
      <c r="M1970">
        <v>1.16443529571213E-5</v>
      </c>
      <c r="N1970">
        <v>1.72558294628493E-6</v>
      </c>
      <c r="O1970">
        <v>3.9973322087641798E-7</v>
      </c>
      <c r="P1970">
        <v>2.5248125740484901E-5</v>
      </c>
    </row>
    <row r="1971" spans="1:16" x14ac:dyDescent="0.35">
      <c r="A1971" s="13" t="s">
        <v>3240</v>
      </c>
      <c r="B1971" s="13" t="s">
        <v>3219</v>
      </c>
      <c r="C1971" s="13" t="s">
        <v>3241</v>
      </c>
      <c r="D1971" s="13">
        <v>2.2825898761099499E-5</v>
      </c>
      <c r="E1971" s="13">
        <v>2.8240741181645298E-5</v>
      </c>
      <c r="F1971">
        <v>5.8342557116859798E-5</v>
      </c>
      <c r="G1971">
        <v>2.2172727857279701E-5</v>
      </c>
      <c r="H1971">
        <v>5.00908971274614E-5</v>
      </c>
      <c r="I1971">
        <v>8.5558612240144E-7</v>
      </c>
      <c r="J1971">
        <v>6.3996642747597498E-5</v>
      </c>
      <c r="K1971">
        <v>4.6614773275058397E-5</v>
      </c>
      <c r="L1971">
        <v>2.5747081424166901E-5</v>
      </c>
      <c r="M1971">
        <v>2.26546179094611E-5</v>
      </c>
      <c r="N1971">
        <v>3.6012911534504501E-6</v>
      </c>
      <c r="O1971">
        <v>8.3086033301857496E-7</v>
      </c>
      <c r="P1971">
        <v>5.1780884887061299E-5</v>
      </c>
    </row>
    <row r="1972" spans="1:16" x14ac:dyDescent="0.35">
      <c r="A1972" s="13" t="s">
        <v>3242</v>
      </c>
      <c r="B1972" s="13" t="s">
        <v>3219</v>
      </c>
      <c r="C1972" s="13" t="s">
        <v>2920</v>
      </c>
      <c r="D1972" s="13">
        <v>9.6472324992665104E-6</v>
      </c>
      <c r="E1972" s="13">
        <v>2.1322809709014099E-5</v>
      </c>
      <c r="F1972">
        <v>3.1838503010662998E-5</v>
      </c>
      <c r="G1972">
        <v>2.60056264646225E-5</v>
      </c>
      <c r="H1972">
        <v>5.8223742062775703E-5</v>
      </c>
      <c r="I1972">
        <v>7.4791995383066502E-7</v>
      </c>
      <c r="J1972">
        <v>2.58197766944802E-5</v>
      </c>
      <c r="K1972">
        <v>2.44519212269923E-5</v>
      </c>
      <c r="L1972">
        <v>1.4211452978270201E-5</v>
      </c>
      <c r="M1972">
        <v>4.1686973344463202E-5</v>
      </c>
      <c r="N1972">
        <v>4.6984658465847898E-6</v>
      </c>
      <c r="O1972">
        <v>1.1879027690847701E-6</v>
      </c>
      <c r="P1972">
        <v>4.7178654785048801E-5</v>
      </c>
    </row>
    <row r="1973" spans="1:16" x14ac:dyDescent="0.35">
      <c r="A1973" s="13" t="s">
        <v>3243</v>
      </c>
      <c r="B1973" s="13" t="s">
        <v>3219</v>
      </c>
      <c r="C1973" s="13" t="s">
        <v>3244</v>
      </c>
      <c r="D1973" s="13">
        <v>9.6251445551188704E-6</v>
      </c>
      <c r="E1973" s="13">
        <v>1.70538408472908E-5</v>
      </c>
      <c r="F1973">
        <v>2.6245997679431399E-5</v>
      </c>
      <c r="G1973">
        <v>1.2191284100741001E-5</v>
      </c>
      <c r="H1973">
        <v>3.57069212218341E-5</v>
      </c>
      <c r="I1973">
        <v>5.55472681207914E-7</v>
      </c>
      <c r="J1973">
        <v>1.9174806970501899E-5</v>
      </c>
      <c r="K1973">
        <v>1.8390559204358101E-5</v>
      </c>
      <c r="L1973">
        <v>1.0866991727805601E-5</v>
      </c>
      <c r="M1973">
        <v>1.90631379197173E-5</v>
      </c>
      <c r="N1973">
        <v>3.0199510461618798E-6</v>
      </c>
      <c r="O1973">
        <v>7.1819118176753197E-7</v>
      </c>
      <c r="P1973">
        <v>3.6261801681749499E-5</v>
      </c>
    </row>
    <row r="1974" spans="1:16" x14ac:dyDescent="0.35">
      <c r="A1974" s="13" t="s">
        <v>3245</v>
      </c>
      <c r="B1974" s="13" t="s">
        <v>3219</v>
      </c>
      <c r="C1974" s="13" t="s">
        <v>3246</v>
      </c>
      <c r="D1974" s="13">
        <v>9.9699045152965492E-6</v>
      </c>
      <c r="E1974" s="13">
        <v>2.1264523703294301E-5</v>
      </c>
      <c r="F1974">
        <v>3.1912684549822001E-5</v>
      </c>
      <c r="G1974">
        <v>2.5293423316698999E-5</v>
      </c>
      <c r="H1974">
        <v>5.6681138909219598E-5</v>
      </c>
      <c r="I1974">
        <v>7.3856645745359195E-7</v>
      </c>
      <c r="J1974">
        <v>2.5372804407288101E-5</v>
      </c>
      <c r="K1974">
        <v>2.36564594421776E-5</v>
      </c>
      <c r="L1974">
        <v>1.3988533030553E-5</v>
      </c>
      <c r="M1974">
        <v>3.9800473329070002E-5</v>
      </c>
      <c r="N1974">
        <v>4.66186455165667E-6</v>
      </c>
      <c r="O1974">
        <v>1.1683285693475599E-6</v>
      </c>
      <c r="P1974">
        <v>4.6378591613175701E-5</v>
      </c>
    </row>
    <row r="1975" spans="1:16" x14ac:dyDescent="0.35">
      <c r="A1975" s="13" t="s">
        <v>3247</v>
      </c>
      <c r="B1975" s="13" t="s">
        <v>3219</v>
      </c>
      <c r="C1975" s="13" t="s">
        <v>2629</v>
      </c>
      <c r="D1975" s="13">
        <v>2.8516127819213999E-6</v>
      </c>
      <c r="E1975" s="13">
        <v>5.1299012062769799E-6</v>
      </c>
      <c r="F1975">
        <v>9.7559791348110994E-6</v>
      </c>
      <c r="G1975">
        <v>4.9872960495815703E-6</v>
      </c>
      <c r="H1975">
        <v>1.24766416889117E-5</v>
      </c>
      <c r="I1975">
        <v>2.6238167401362302E-7</v>
      </c>
      <c r="J1975">
        <v>9.6476054997460602E-6</v>
      </c>
      <c r="K1975">
        <v>8.7014127480475494E-6</v>
      </c>
      <c r="L1975">
        <v>5.6328789793672701E-6</v>
      </c>
      <c r="M1975">
        <v>4.9667429679276602E-6</v>
      </c>
      <c r="N1975">
        <v>9.4018922516998998E-7</v>
      </c>
      <c r="O1975">
        <v>2.1818893488637799E-7</v>
      </c>
      <c r="P1975">
        <v>1.37871084620914E-5</v>
      </c>
    </row>
    <row r="1976" spans="1:16" x14ac:dyDescent="0.35">
      <c r="A1976" s="13" t="s">
        <v>3248</v>
      </c>
      <c r="B1976" s="13" t="s">
        <v>3219</v>
      </c>
      <c r="C1976" s="13" t="s">
        <v>3249</v>
      </c>
      <c r="D1976" s="13">
        <v>1.9587586970173099E-4</v>
      </c>
      <c r="E1976" s="13">
        <v>5.5391109841919904E-4</v>
      </c>
      <c r="F1976">
        <v>8.7447086412425405E-4</v>
      </c>
      <c r="G1976">
        <v>1.32382639467897E-3</v>
      </c>
      <c r="H1976">
        <v>2.2425293092021201E-3</v>
      </c>
      <c r="I1976">
        <v>2.96802272913588E-5</v>
      </c>
      <c r="J1976">
        <v>1.623843713099E-3</v>
      </c>
      <c r="K1976">
        <v>7.7966411072548098E-4</v>
      </c>
      <c r="L1976">
        <v>5.2730864476736904E-4</v>
      </c>
      <c r="M1976">
        <v>2.6767627147634698E-3</v>
      </c>
      <c r="N1976">
        <v>2.07606973259782E-4</v>
      </c>
      <c r="O1976">
        <v>5.26909018648378E-5</v>
      </c>
      <c r="P1976">
        <v>1.5084368078175799E-3</v>
      </c>
    </row>
    <row r="1977" spans="1:16" x14ac:dyDescent="0.35">
      <c r="A1977" s="13" t="s">
        <v>3250</v>
      </c>
      <c r="B1977" s="13" t="s">
        <v>3219</v>
      </c>
      <c r="C1977" s="13" t="s">
        <v>234</v>
      </c>
      <c r="D1977" s="13">
        <v>8.1152936150439799E-6</v>
      </c>
      <c r="E1977" s="13">
        <v>1.2689962494754601E-5</v>
      </c>
      <c r="F1977">
        <v>2.2510921778406201E-5</v>
      </c>
      <c r="G1977">
        <v>9.2995363990071905E-6</v>
      </c>
      <c r="H1977">
        <v>2.60809910374297E-5</v>
      </c>
      <c r="I1977">
        <v>4.5357976720730101E-7</v>
      </c>
      <c r="J1977">
        <v>1.70741734646218E-5</v>
      </c>
      <c r="K1977">
        <v>1.61278719253346E-5</v>
      </c>
      <c r="L1977">
        <v>9.4498213144877493E-6</v>
      </c>
      <c r="M1977">
        <v>1.19022862235582E-5</v>
      </c>
      <c r="N1977">
        <v>2.0767315621769501E-6</v>
      </c>
      <c r="O1977">
        <v>4.81422322365238E-7</v>
      </c>
      <c r="P1977">
        <v>2.83189767752512E-5</v>
      </c>
    </row>
    <row r="1978" spans="1:16" x14ac:dyDescent="0.35">
      <c r="A1978" s="13" t="s">
        <v>3251</v>
      </c>
      <c r="B1978" s="13" t="s">
        <v>3219</v>
      </c>
      <c r="C1978" s="13" t="s">
        <v>3252</v>
      </c>
      <c r="D1978" s="13">
        <v>6.4812920982569102E-6</v>
      </c>
      <c r="E1978" s="13">
        <v>1.6325313692408899E-5</v>
      </c>
      <c r="F1978">
        <v>2.4714294333031801E-5</v>
      </c>
      <c r="G1978">
        <v>2.3256808102747101E-5</v>
      </c>
      <c r="H1978">
        <v>5.19072650705567E-5</v>
      </c>
      <c r="I1978">
        <v>6.5797282246247096E-7</v>
      </c>
      <c r="J1978">
        <v>2.2674664110991399E-5</v>
      </c>
      <c r="K1978">
        <v>1.9566713997134899E-5</v>
      </c>
      <c r="L1978">
        <v>1.2049484954349399E-5</v>
      </c>
      <c r="M1978">
        <v>4.2224216088094901E-5</v>
      </c>
      <c r="N1978">
        <v>4.48828167921161E-6</v>
      </c>
      <c r="O1978">
        <v>1.1252444884638099E-6</v>
      </c>
      <c r="P1978">
        <v>3.9432549060580799E-5</v>
      </c>
    </row>
    <row r="1979" spans="1:16" x14ac:dyDescent="0.35">
      <c r="A1979" s="13" t="s">
        <v>3253</v>
      </c>
      <c r="B1979" s="13" t="s">
        <v>3219</v>
      </c>
      <c r="C1979" s="13" t="s">
        <v>3254</v>
      </c>
      <c r="D1979" s="13">
        <v>8.4816157196432692E-6</v>
      </c>
      <c r="E1979" s="13">
        <v>1.5261703540331998E-5</v>
      </c>
      <c r="F1979">
        <v>2.8809794284807398E-5</v>
      </c>
      <c r="G1979">
        <v>1.36620623543415E-5</v>
      </c>
      <c r="H1979">
        <v>3.4233435806892299E-5</v>
      </c>
      <c r="I1979">
        <v>6.3851404148282097E-7</v>
      </c>
      <c r="J1979">
        <v>2.25595982958076E-5</v>
      </c>
      <c r="K1979">
        <v>2.2347815415587701E-5</v>
      </c>
      <c r="L1979">
        <v>1.32775767196989E-5</v>
      </c>
      <c r="M1979">
        <v>1.52028636301279E-5</v>
      </c>
      <c r="N1979">
        <v>2.67577416259699E-6</v>
      </c>
      <c r="O1979">
        <v>6.0961768549198198E-7</v>
      </c>
      <c r="P1979">
        <v>3.7539575999228898E-5</v>
      </c>
    </row>
    <row r="1980" spans="1:16" x14ac:dyDescent="0.35">
      <c r="A1980" s="13" t="s">
        <v>3255</v>
      </c>
      <c r="B1980" s="13" t="s">
        <v>3219</v>
      </c>
      <c r="C1980" s="13" t="s">
        <v>3256</v>
      </c>
      <c r="D1980" s="13">
        <v>1.50544298642478E-5</v>
      </c>
      <c r="E1980" s="13">
        <v>2.29585976468924E-5</v>
      </c>
      <c r="F1980">
        <v>3.4673170413650298E-5</v>
      </c>
      <c r="G1980">
        <v>2.03369867836642E-5</v>
      </c>
      <c r="H1980">
        <v>4.6491459957152802E-5</v>
      </c>
      <c r="I1980">
        <v>6.7162432752472897E-7</v>
      </c>
      <c r="J1980">
        <v>2.6810441966784699E-5</v>
      </c>
      <c r="K1980">
        <v>2.2666390851245099E-5</v>
      </c>
      <c r="L1980">
        <v>1.32685107711502E-5</v>
      </c>
      <c r="M1980">
        <v>2.8237523379279698E-5</v>
      </c>
      <c r="N1980">
        <v>3.8106776013088E-6</v>
      </c>
      <c r="O1980">
        <v>9.1679855198847505E-7</v>
      </c>
      <c r="P1980">
        <v>4.2562402725096398E-5</v>
      </c>
    </row>
    <row r="1981" spans="1:16" x14ac:dyDescent="0.35">
      <c r="A1981" s="13" t="s">
        <v>3257</v>
      </c>
      <c r="B1981" s="13" t="s">
        <v>3219</v>
      </c>
      <c r="C1981" s="13" t="s">
        <v>3258</v>
      </c>
      <c r="D1981" s="13">
        <v>1.0783690957501199E-5</v>
      </c>
      <c r="E1981" s="13">
        <v>2.6170625080474501E-5</v>
      </c>
      <c r="F1981">
        <v>3.9525997148166201E-5</v>
      </c>
      <c r="G1981">
        <v>2.8411078005018399E-5</v>
      </c>
      <c r="H1981">
        <v>7.6396485739962106E-5</v>
      </c>
      <c r="I1981">
        <v>1.0272467712270599E-6</v>
      </c>
      <c r="J1981">
        <v>3.1116276373506801E-5</v>
      </c>
      <c r="K1981">
        <v>3.0064689913542401E-5</v>
      </c>
      <c r="L1981">
        <v>1.8411673241176299E-5</v>
      </c>
      <c r="M1981">
        <v>5.7179266710273302E-5</v>
      </c>
      <c r="N1981">
        <v>7.1388509887243699E-6</v>
      </c>
      <c r="O1981">
        <v>1.68954583350785E-6</v>
      </c>
      <c r="P1981">
        <v>6.5038239776243195E-5</v>
      </c>
    </row>
    <row r="1982" spans="1:16" x14ac:dyDescent="0.35">
      <c r="A1982" s="13" t="s">
        <v>3259</v>
      </c>
      <c r="B1982" s="13" t="s">
        <v>3219</v>
      </c>
      <c r="C1982" s="13" t="s">
        <v>259</v>
      </c>
      <c r="D1982" s="13">
        <v>6.0520362662864596E-6</v>
      </c>
      <c r="E1982" s="13">
        <v>1.1871292916929001E-5</v>
      </c>
      <c r="F1982">
        <v>1.7714369003196299E-5</v>
      </c>
      <c r="G1982">
        <v>9.56264144391284E-6</v>
      </c>
      <c r="H1982">
        <v>2.74918125151056E-5</v>
      </c>
      <c r="I1982">
        <v>3.9748262219309902E-7</v>
      </c>
      <c r="J1982">
        <v>1.26239231673686E-5</v>
      </c>
      <c r="K1982">
        <v>1.2566581494604301E-5</v>
      </c>
      <c r="L1982">
        <v>7.5207541331536598E-6</v>
      </c>
      <c r="M1982">
        <v>1.65100280453108E-5</v>
      </c>
      <c r="N1982">
        <v>2.4032339408524298E-6</v>
      </c>
      <c r="O1982">
        <v>5.7983122227161902E-7</v>
      </c>
      <c r="P1982">
        <v>2.5960483954947201E-5</v>
      </c>
    </row>
    <row r="1983" spans="1:16" x14ac:dyDescent="0.35">
      <c r="A1983" s="13" t="s">
        <v>3260</v>
      </c>
      <c r="B1983" s="13" t="s">
        <v>3219</v>
      </c>
      <c r="C1983" s="13" t="s">
        <v>1127</v>
      </c>
      <c r="D1983" s="13">
        <v>3.0348927186204199E-5</v>
      </c>
      <c r="E1983" s="13">
        <v>4.3727546663167197E-5</v>
      </c>
      <c r="F1983">
        <v>6.6974517448668602E-5</v>
      </c>
      <c r="G1983">
        <v>3.8716810643743098E-5</v>
      </c>
      <c r="H1983">
        <v>7.9595080717585596E-5</v>
      </c>
      <c r="I1983">
        <v>1.1347728086543501E-6</v>
      </c>
      <c r="J1983">
        <v>6.6753003946663298E-5</v>
      </c>
      <c r="K1983">
        <v>4.8949193989016401E-5</v>
      </c>
      <c r="L1983">
        <v>2.418348499759E-5</v>
      </c>
      <c r="M1983">
        <v>4.4964428780979898E-5</v>
      </c>
      <c r="N1983">
        <v>5.72841169901977E-6</v>
      </c>
      <c r="O1983">
        <v>1.39992995348682E-6</v>
      </c>
      <c r="P1983">
        <v>7.0765830157775697E-5</v>
      </c>
    </row>
    <row r="1984" spans="1:16" x14ac:dyDescent="0.35">
      <c r="A1984" s="13" t="s">
        <v>3261</v>
      </c>
      <c r="B1984" s="13" t="s">
        <v>3219</v>
      </c>
      <c r="C1984" s="13" t="s">
        <v>858</v>
      </c>
      <c r="D1984" s="13">
        <v>1.06135598052677E-5</v>
      </c>
      <c r="E1984" s="13">
        <v>2.32733067380652E-5</v>
      </c>
      <c r="F1984">
        <v>3.5277544176247298E-5</v>
      </c>
      <c r="G1984">
        <v>1.82966896522912E-5</v>
      </c>
      <c r="H1984">
        <v>5.6869432050148202E-5</v>
      </c>
      <c r="I1984">
        <v>8.3602328637197505E-7</v>
      </c>
      <c r="J1984">
        <v>2.4734119343524999E-5</v>
      </c>
      <c r="K1984">
        <v>2.57371821831059E-5</v>
      </c>
      <c r="L1984">
        <v>1.5452238192499999E-5</v>
      </c>
      <c r="M1984">
        <v>3.3673752524436402E-5</v>
      </c>
      <c r="N1984">
        <v>5.11368398664807E-6</v>
      </c>
      <c r="O1984">
        <v>1.2112110348408199E-6</v>
      </c>
      <c r="P1984">
        <v>5.5123583484052497E-5</v>
      </c>
    </row>
    <row r="1985" spans="1:16" x14ac:dyDescent="0.35">
      <c r="A1985" s="13" t="s">
        <v>3262</v>
      </c>
      <c r="B1985" s="13" t="s">
        <v>3219</v>
      </c>
      <c r="C1985" s="13" t="s">
        <v>3263</v>
      </c>
      <c r="D1985" s="13">
        <v>6.3780269222070394E-5</v>
      </c>
      <c r="E1985" s="13">
        <v>1.03770752008336E-4</v>
      </c>
      <c r="F1985">
        <v>1.8793923853900699E-4</v>
      </c>
      <c r="G1985">
        <v>9.6410738203524994E-5</v>
      </c>
      <c r="H1985">
        <v>2.1307557801773601E-4</v>
      </c>
      <c r="I1985">
        <v>3.9090202052673504E-6</v>
      </c>
      <c r="J1985">
        <v>2.8424572942181898E-4</v>
      </c>
      <c r="K1985">
        <v>2.1554308062649201E-4</v>
      </c>
      <c r="L1985">
        <v>1.14990804720367E-4</v>
      </c>
      <c r="M1985">
        <v>9.4662290714008106E-5</v>
      </c>
      <c r="N1985">
        <v>1.5177731822235601E-5</v>
      </c>
      <c r="O1985">
        <v>3.5174610668058398E-6</v>
      </c>
      <c r="P1985">
        <v>2.2457522642401999E-4</v>
      </c>
    </row>
    <row r="1986" spans="1:16" x14ac:dyDescent="0.35">
      <c r="A1986" s="13" t="s">
        <v>3264</v>
      </c>
      <c r="B1986" s="13" t="s">
        <v>3219</v>
      </c>
      <c r="C1986" s="13" t="s">
        <v>1129</v>
      </c>
      <c r="D1986" s="13">
        <v>1.3388497652637099E-4</v>
      </c>
      <c r="E1986" s="13">
        <v>9.0212908442457404E-5</v>
      </c>
      <c r="F1986">
        <v>1.83742066873825E-4</v>
      </c>
      <c r="G1986">
        <v>5.0757454738250299E-5</v>
      </c>
      <c r="H1986">
        <v>1.21486918606308E-4</v>
      </c>
      <c r="I1986">
        <v>1.8166185602237E-6</v>
      </c>
      <c r="J1986">
        <v>2.5537971660172199E-4</v>
      </c>
      <c r="K1986">
        <v>9.5115736700424405E-5</v>
      </c>
      <c r="L1986">
        <v>5.2850773903023802E-5</v>
      </c>
      <c r="M1986">
        <v>6.4782869728187301E-5</v>
      </c>
      <c r="N1986">
        <v>8.8778854616011103E-6</v>
      </c>
      <c r="O1986">
        <v>2.0601158391639601E-6</v>
      </c>
      <c r="P1986">
        <v>1.17126015886392E-4</v>
      </c>
    </row>
    <row r="1987" spans="1:16" x14ac:dyDescent="0.35">
      <c r="A1987" s="13" t="s">
        <v>3265</v>
      </c>
      <c r="B1987" s="13" t="s">
        <v>3219</v>
      </c>
      <c r="C1987" s="13" t="s">
        <v>1143</v>
      </c>
      <c r="D1987" s="13">
        <v>1.67756693215115E-4</v>
      </c>
      <c r="E1987" s="13">
        <v>9.5686576070900406E-5</v>
      </c>
      <c r="F1987">
        <v>2.38870440134482E-4</v>
      </c>
      <c r="G1987">
        <v>5.5796056979399401E-5</v>
      </c>
      <c r="H1987">
        <v>1.3589226625921401E-4</v>
      </c>
      <c r="I1987">
        <v>2.1238778412990798E-6</v>
      </c>
      <c r="J1987">
        <v>3.6015239481967303E-4</v>
      </c>
      <c r="K1987">
        <v>1.18477206822138E-4</v>
      </c>
      <c r="L1987">
        <v>7.1270435184373401E-5</v>
      </c>
      <c r="M1987">
        <v>6.7015202231100201E-5</v>
      </c>
      <c r="N1987">
        <v>9.85831033800767E-6</v>
      </c>
      <c r="O1987">
        <v>2.2614298111912502E-6</v>
      </c>
      <c r="P1987">
        <v>1.3694848371692799E-4</v>
      </c>
    </row>
    <row r="1988" spans="1:16" x14ac:dyDescent="0.35">
      <c r="A1988" s="13" t="s">
        <v>3266</v>
      </c>
      <c r="B1988" s="13" t="s">
        <v>3219</v>
      </c>
      <c r="C1988" s="13" t="s">
        <v>1575</v>
      </c>
      <c r="D1988" s="13">
        <v>2.6099205409121299E-4</v>
      </c>
      <c r="E1988" s="13">
        <v>2.9519389687576898E-4</v>
      </c>
      <c r="F1988">
        <v>5.04317456384145E-4</v>
      </c>
      <c r="G1988">
        <v>2.16765914971711E-4</v>
      </c>
      <c r="H1988">
        <v>5.2099487919439501E-4</v>
      </c>
      <c r="I1988">
        <v>8.3132842386898595E-6</v>
      </c>
      <c r="J1988">
        <v>4.7541474115976498E-4</v>
      </c>
      <c r="K1988">
        <v>3.3861481631182E-4</v>
      </c>
      <c r="L1988">
        <v>1.9090431496850699E-4</v>
      </c>
      <c r="M1988">
        <v>2.5632537181741698E-4</v>
      </c>
      <c r="N1988">
        <v>4.0069266850572203E-5</v>
      </c>
      <c r="O1988">
        <v>9.3191544976990699E-6</v>
      </c>
      <c r="P1988">
        <v>5.3348695695892097E-4</v>
      </c>
    </row>
    <row r="1989" spans="1:16" x14ac:dyDescent="0.35">
      <c r="A1989" s="13" t="s">
        <v>3267</v>
      </c>
      <c r="B1989" s="13" t="s">
        <v>3219</v>
      </c>
      <c r="C1989" s="13" t="s">
        <v>3268</v>
      </c>
      <c r="D1989" s="13">
        <v>8.7545392348043895E-5</v>
      </c>
      <c r="E1989" s="13">
        <v>1.03165971367406E-4</v>
      </c>
      <c r="F1989">
        <v>1.9204429090621599E-4</v>
      </c>
      <c r="G1989">
        <v>8.59523431567407E-5</v>
      </c>
      <c r="H1989">
        <v>1.7164039167336299E-4</v>
      </c>
      <c r="I1989">
        <v>2.7175256035317301E-6</v>
      </c>
      <c r="J1989">
        <v>2.4993809078595298E-4</v>
      </c>
      <c r="K1989">
        <v>1.85193325703283E-4</v>
      </c>
      <c r="L1989">
        <v>8.9474102395386404E-5</v>
      </c>
      <c r="M1989">
        <v>8.5951553433198498E-5</v>
      </c>
      <c r="N1989">
        <v>1.17749742597306E-5</v>
      </c>
      <c r="O1989">
        <v>2.7433917352339802E-6</v>
      </c>
      <c r="P1989">
        <v>1.6580729364849199E-4</v>
      </c>
    </row>
    <row r="1990" spans="1:16" x14ac:dyDescent="0.35">
      <c r="A1990" s="13" t="s">
        <v>3269</v>
      </c>
      <c r="B1990" s="13" t="s">
        <v>3219</v>
      </c>
      <c r="C1990" s="13" t="s">
        <v>1780</v>
      </c>
      <c r="D1990" s="13">
        <v>5.6323249471153297E-6</v>
      </c>
      <c r="E1990" s="13">
        <v>1.50038687594924E-5</v>
      </c>
      <c r="F1990">
        <v>2.2893985580719399E-5</v>
      </c>
      <c r="G1990">
        <v>2.2871429412861001E-5</v>
      </c>
      <c r="H1990">
        <v>5.0392611843593302E-5</v>
      </c>
      <c r="I1990">
        <v>6.3782401553710405E-7</v>
      </c>
      <c r="J1990">
        <v>2.27494914513091E-5</v>
      </c>
      <c r="K1990">
        <v>1.8931483439915001E-5</v>
      </c>
      <c r="L1990">
        <v>1.17151869557891E-5</v>
      </c>
      <c r="M1990">
        <v>4.2615836728109499E-5</v>
      </c>
      <c r="N1990">
        <v>4.29387489274202E-6</v>
      </c>
      <c r="O1990">
        <v>1.0982858201417501E-6</v>
      </c>
      <c r="P1990">
        <v>3.7402298097946798E-5</v>
      </c>
    </row>
    <row r="1991" spans="1:16" x14ac:dyDescent="0.35">
      <c r="A1991" s="13" t="s">
        <v>3270</v>
      </c>
      <c r="B1991" s="13" t="s">
        <v>3219</v>
      </c>
      <c r="C1991" s="13" t="s">
        <v>3271</v>
      </c>
      <c r="D1991" s="13">
        <v>3.28680416022465E-5</v>
      </c>
      <c r="E1991" s="13">
        <v>2.0745487139131498E-5</v>
      </c>
      <c r="F1991">
        <v>4.0548575117901902E-5</v>
      </c>
      <c r="G1991">
        <v>1.2486413384166599E-5</v>
      </c>
      <c r="H1991">
        <v>2.95278332606714E-5</v>
      </c>
      <c r="I1991">
        <v>4.5108779048465301E-7</v>
      </c>
      <c r="J1991">
        <v>5.5350851936789402E-5</v>
      </c>
      <c r="K1991">
        <v>2.1934322613197001E-5</v>
      </c>
      <c r="L1991">
        <v>1.2480477347164299E-5</v>
      </c>
      <c r="M1991">
        <v>1.48010461675171E-5</v>
      </c>
      <c r="N1991">
        <v>2.1922436410417699E-6</v>
      </c>
      <c r="O1991" s="10">
        <v>5.0214033824313099E-7</v>
      </c>
      <c r="P1991">
        <v>2.9292671196746501E-5</v>
      </c>
    </row>
    <row r="1992" spans="1:16" x14ac:dyDescent="0.35">
      <c r="A1992" s="13" t="s">
        <v>3272</v>
      </c>
      <c r="B1992" s="13" t="s">
        <v>3219</v>
      </c>
      <c r="C1992" s="13" t="s">
        <v>3273</v>
      </c>
      <c r="D1992" s="13">
        <v>1.0136710709307001E-5</v>
      </c>
      <c r="E1992" s="13">
        <v>3.12665547407285E-5</v>
      </c>
      <c r="F1992">
        <v>4.8253488643520402E-5</v>
      </c>
      <c r="G1992">
        <v>6.2441329112149297E-5</v>
      </c>
      <c r="H1992">
        <v>1.19136282576095E-4</v>
      </c>
      <c r="I1992">
        <v>1.5110851765688801E-6</v>
      </c>
      <c r="J1992">
        <v>7.2316326041556794E-5</v>
      </c>
      <c r="K1992">
        <v>4.4403531632127801E-5</v>
      </c>
      <c r="L1992">
        <v>2.9556048808738999E-5</v>
      </c>
      <c r="M1992">
        <v>1.38746490455492E-4</v>
      </c>
      <c r="N1992">
        <v>1.0882816834482E-5</v>
      </c>
      <c r="O1992">
        <v>2.84968535131446E-6</v>
      </c>
      <c r="P1992">
        <v>8.2534658778638797E-5</v>
      </c>
    </row>
    <row r="1993" spans="1:16" x14ac:dyDescent="0.35">
      <c r="A1993" s="13" t="s">
        <v>3274</v>
      </c>
      <c r="B1993" s="13" t="s">
        <v>3219</v>
      </c>
      <c r="C1993" s="13" t="s">
        <v>885</v>
      </c>
      <c r="D1993" s="13">
        <v>1.3919724460933401E-5</v>
      </c>
      <c r="E1993" s="13">
        <v>2.63546213988015E-5</v>
      </c>
      <c r="F1993">
        <v>3.8229972505047699E-5</v>
      </c>
      <c r="G1993">
        <v>2.5820157446049101E-5</v>
      </c>
      <c r="H1993">
        <v>5.8358448312376398E-5</v>
      </c>
      <c r="I1993">
        <v>7.7985476871528298E-7</v>
      </c>
      <c r="J1993">
        <v>3.1910564154159401E-5</v>
      </c>
      <c r="K1993">
        <v>3.06904298513053E-5</v>
      </c>
      <c r="L1993">
        <v>1.5742541397337602E-5</v>
      </c>
      <c r="M1993">
        <v>3.38359629880762E-5</v>
      </c>
      <c r="N1993">
        <v>4.3234524635467702E-6</v>
      </c>
      <c r="O1993">
        <v>1.10436726668966E-6</v>
      </c>
      <c r="P1993">
        <v>5.0499593948641997E-5</v>
      </c>
    </row>
    <row r="1994" spans="1:16" x14ac:dyDescent="0.35">
      <c r="A1994" s="13" t="s">
        <v>3275</v>
      </c>
      <c r="B1994" s="13" t="s">
        <v>3219</v>
      </c>
      <c r="C1994" s="13" t="s">
        <v>2280</v>
      </c>
      <c r="D1994" s="13">
        <v>2.6884291793464501E-5</v>
      </c>
      <c r="E1994" s="13">
        <v>7.0388109172231901E-5</v>
      </c>
      <c r="F1994">
        <v>1.03404472041108E-4</v>
      </c>
      <c r="G1994">
        <v>9.4468339326144105E-5</v>
      </c>
      <c r="H1994">
        <v>2.1060501290167901E-4</v>
      </c>
      <c r="I1994">
        <v>2.66587734706382E-6</v>
      </c>
      <c r="J1994">
        <v>8.9376423331939903E-5</v>
      </c>
      <c r="K1994">
        <v>8.6846269650829201E-5</v>
      </c>
      <c r="L1994">
        <v>5.0443228199582899E-5</v>
      </c>
      <c r="M1994">
        <v>1.56543078907787E-4</v>
      </c>
      <c r="N1994">
        <v>1.69667441679074E-5</v>
      </c>
      <c r="O1994">
        <v>4.40222092018453E-6</v>
      </c>
      <c r="P1994">
        <v>1.6428990376744101E-4</v>
      </c>
    </row>
    <row r="1995" spans="1:16" x14ac:dyDescent="0.35">
      <c r="A1995" s="13" t="s">
        <v>3276</v>
      </c>
      <c r="B1995" s="13" t="s">
        <v>3219</v>
      </c>
      <c r="C1995" s="13" t="s">
        <v>3277</v>
      </c>
      <c r="D1995" s="13">
        <v>1.1350882696165701E-5</v>
      </c>
      <c r="E1995" s="13">
        <v>3.1991727992824402E-5</v>
      </c>
      <c r="F1995">
        <v>4.8821366337648299E-5</v>
      </c>
      <c r="G1995">
        <v>4.2633196562026797E-5</v>
      </c>
      <c r="H1995">
        <v>1.09596357853138E-4</v>
      </c>
      <c r="I1995">
        <v>1.40639656744253E-6</v>
      </c>
      <c r="J1995">
        <v>4.9319700130915801E-5</v>
      </c>
      <c r="K1995">
        <v>3.9758776955128999E-5</v>
      </c>
      <c r="L1995">
        <v>2.4671053282884799E-5</v>
      </c>
      <c r="M1995">
        <v>1.1459564450102701E-4</v>
      </c>
      <c r="N1995">
        <v>1.0986083330144E-5</v>
      </c>
      <c r="O1995">
        <v>2.57918013953712E-6</v>
      </c>
      <c r="P1995">
        <v>8.3623440107030107E-5</v>
      </c>
    </row>
    <row r="1996" spans="1:16" x14ac:dyDescent="0.35">
      <c r="A1996" s="13" t="s">
        <v>3278</v>
      </c>
      <c r="B1996" s="13" t="s">
        <v>3219</v>
      </c>
      <c r="C1996" s="13" t="s">
        <v>2286</v>
      </c>
      <c r="D1996" s="13">
        <v>1.14402349808292E-5</v>
      </c>
      <c r="E1996" s="13">
        <v>1.9165734333437201E-5</v>
      </c>
      <c r="F1996">
        <v>2.9561967704085799E-5</v>
      </c>
      <c r="G1996">
        <v>1.77507169762161E-5</v>
      </c>
      <c r="H1996">
        <v>3.2366748710154403E-5</v>
      </c>
      <c r="I1996">
        <v>4.9883745040752904E-7</v>
      </c>
      <c r="J1996">
        <v>2.9733818060774101E-5</v>
      </c>
      <c r="K1996">
        <v>2.6605871573509701E-5</v>
      </c>
      <c r="L1996">
        <v>1.24183309482695E-5</v>
      </c>
      <c r="M1996">
        <v>1.7973839354486301E-5</v>
      </c>
      <c r="N1996">
        <v>2.2564943582299699E-6</v>
      </c>
      <c r="O1996">
        <v>5.3248432769963205E-7</v>
      </c>
      <c r="P1996">
        <v>2.9514834394262399E-5</v>
      </c>
    </row>
    <row r="1997" spans="1:16" x14ac:dyDescent="0.35">
      <c r="A1997" s="13" t="s">
        <v>3279</v>
      </c>
      <c r="B1997" s="13" t="s">
        <v>3219</v>
      </c>
      <c r="C1997" s="13" t="s">
        <v>1162</v>
      </c>
      <c r="D1997" s="13">
        <v>4.71964176682606E-5</v>
      </c>
      <c r="E1997" s="13">
        <v>1.4401080819788001E-4</v>
      </c>
      <c r="F1997">
        <v>2.20159779220953E-4</v>
      </c>
      <c r="G1997">
        <v>2.24828215581361E-4</v>
      </c>
      <c r="H1997">
        <v>5.4426852941627101E-4</v>
      </c>
      <c r="I1997">
        <v>6.7678885550880602E-6</v>
      </c>
      <c r="J1997">
        <v>2.80277385639287E-4</v>
      </c>
      <c r="K1997">
        <v>1.92212360527234E-4</v>
      </c>
      <c r="L1997">
        <v>1.1792263069615801E-4</v>
      </c>
      <c r="M1997">
        <v>9.7139188266353704E-4</v>
      </c>
      <c r="N1997">
        <v>6.05204096730601E-5</v>
      </c>
      <c r="O1997">
        <v>1.39544348319854E-5</v>
      </c>
      <c r="P1997">
        <v>3.7960988447071801E-4</v>
      </c>
    </row>
    <row r="1998" spans="1:16" x14ac:dyDescent="0.35">
      <c r="A1998" s="13" t="s">
        <v>3280</v>
      </c>
      <c r="B1998" s="13" t="s">
        <v>3219</v>
      </c>
      <c r="C1998" s="13" t="s">
        <v>3281</v>
      </c>
      <c r="D1998" s="13">
        <v>9.2146067703386295E-5</v>
      </c>
      <c r="E1998" s="13">
        <v>2.2231118522726101E-4</v>
      </c>
      <c r="F1998">
        <v>3.1088780458977098E-4</v>
      </c>
      <c r="G1998">
        <v>2.30099775533287E-4</v>
      </c>
      <c r="H1998">
        <v>5.4214411158376495E-4</v>
      </c>
      <c r="I1998">
        <v>7.1798039965301401E-6</v>
      </c>
      <c r="J1998">
        <v>2.7651879605480298E-4</v>
      </c>
      <c r="K1998">
        <v>2.8414865620009498E-4</v>
      </c>
      <c r="L1998">
        <v>1.4374238465510601E-4</v>
      </c>
      <c r="M1998">
        <v>3.9155838767783701E-4</v>
      </c>
      <c r="N1998">
        <v>4.07840457654959E-5</v>
      </c>
      <c r="O1998">
        <v>1.0752786182307801E-5</v>
      </c>
      <c r="P1998">
        <v>4.6328482536918099E-4</v>
      </c>
    </row>
    <row r="1999" spans="1:16" x14ac:dyDescent="0.35">
      <c r="A1999" s="13" t="s">
        <v>3282</v>
      </c>
      <c r="B1999" s="13" t="s">
        <v>3219</v>
      </c>
      <c r="C1999" s="13" t="s">
        <v>3283</v>
      </c>
      <c r="D1999" s="13">
        <v>9.4472282470153495E-6</v>
      </c>
      <c r="E1999" s="13">
        <v>2.8181225794892701E-5</v>
      </c>
      <c r="F1999">
        <v>4.2537411060661302E-5</v>
      </c>
      <c r="G1999">
        <v>3.33602633537677E-5</v>
      </c>
      <c r="H1999">
        <v>9.4567589089761907E-5</v>
      </c>
      <c r="I1999">
        <v>1.2278840206279701E-6</v>
      </c>
      <c r="J1999">
        <v>3.9673061812041303E-5</v>
      </c>
      <c r="K1999">
        <v>3.4775627022574302E-5</v>
      </c>
      <c r="L1999">
        <v>2.1152341992091899E-5</v>
      </c>
      <c r="M1999">
        <v>1.0287721493538301E-4</v>
      </c>
      <c r="N1999">
        <v>9.9271196293983199E-6</v>
      </c>
      <c r="O1999">
        <v>2.2254337474366502E-6</v>
      </c>
      <c r="P1999">
        <v>7.3956368544388402E-5</v>
      </c>
    </row>
    <row r="2000" spans="1:16" x14ac:dyDescent="0.35">
      <c r="A2000" s="13" t="s">
        <v>3284</v>
      </c>
      <c r="B2000" s="13" t="s">
        <v>3219</v>
      </c>
      <c r="C2000" s="13" t="s">
        <v>1619</v>
      </c>
      <c r="D2000" s="13">
        <v>8.8104758222061504E-6</v>
      </c>
      <c r="E2000" s="13">
        <v>9.2219168680467007E-6</v>
      </c>
      <c r="F2000">
        <v>1.5259053353243201E-5</v>
      </c>
      <c r="G2000">
        <v>7.0886669862459198E-6</v>
      </c>
      <c r="H2000">
        <v>1.56376751674953E-5</v>
      </c>
      <c r="I2000">
        <v>2.2499759153592901E-7</v>
      </c>
      <c r="J2000">
        <v>1.5126090910878699E-5</v>
      </c>
      <c r="K2000">
        <v>9.0326867669314495E-6</v>
      </c>
      <c r="L2000">
        <v>4.9293773301661501E-6</v>
      </c>
      <c r="M2000">
        <v>9.1247819052976205E-6</v>
      </c>
      <c r="N2000">
        <v>1.1895626382128501E-6</v>
      </c>
      <c r="O2000">
        <v>2.8307883037452103E-7</v>
      </c>
      <c r="P2000">
        <v>1.4258542526772499E-5</v>
      </c>
    </row>
    <row r="2001" spans="1:16" x14ac:dyDescent="0.35">
      <c r="A2001" s="13" t="s">
        <v>3285</v>
      </c>
      <c r="B2001" s="13" t="s">
        <v>3219</v>
      </c>
      <c r="C2001" s="13" t="s">
        <v>1453</v>
      </c>
      <c r="D2001" s="13">
        <v>4.5562661497953299E-5</v>
      </c>
      <c r="E2001" s="13">
        <v>8.1586931155631402E-5</v>
      </c>
      <c r="F2001">
        <v>1.3633499480459E-4</v>
      </c>
      <c r="G2001">
        <v>5.4789676805304997E-5</v>
      </c>
      <c r="H2001">
        <v>1.72349167646367E-4</v>
      </c>
      <c r="I2001">
        <v>2.94711885220046E-6</v>
      </c>
      <c r="J2001">
        <v>9.7239724288872607E-5</v>
      </c>
      <c r="K2001">
        <v>9.62773213694925E-5</v>
      </c>
      <c r="L2001">
        <v>5.8070924182233202E-5</v>
      </c>
      <c r="M2001">
        <v>8.1229048449151894E-5</v>
      </c>
      <c r="N2001">
        <v>1.4343569558148299E-5</v>
      </c>
      <c r="O2001">
        <v>3.34499308080555E-6</v>
      </c>
      <c r="P2001">
        <v>1.86748464912697E-4</v>
      </c>
    </row>
    <row r="2002" spans="1:16" x14ac:dyDescent="0.35">
      <c r="A2002" s="13" t="s">
        <v>3286</v>
      </c>
      <c r="B2002" s="13" t="s">
        <v>3219</v>
      </c>
      <c r="C2002" s="13" t="s">
        <v>3287</v>
      </c>
      <c r="D2002" s="13">
        <v>2.7584693740880101E-6</v>
      </c>
      <c r="E2002" s="13">
        <v>5.0162020719898401E-6</v>
      </c>
      <c r="F2002">
        <v>9.8163493160806597E-6</v>
      </c>
      <c r="G2002">
        <v>4.7590148679415901E-6</v>
      </c>
      <c r="H2002">
        <v>1.2406439682337E-5</v>
      </c>
      <c r="I2002" s="10">
        <v>2.6443386218349198E-7</v>
      </c>
      <c r="J2002">
        <v>9.5921184507488896E-6</v>
      </c>
      <c r="K2002">
        <v>8.1132643427329905E-6</v>
      </c>
      <c r="L2002">
        <v>5.2787743807840001E-6</v>
      </c>
      <c r="M2002">
        <v>5.0663236746557502E-6</v>
      </c>
      <c r="N2002">
        <v>9.7272186616397492E-7</v>
      </c>
      <c r="O2002" s="10">
        <v>2.2295352996502801E-7</v>
      </c>
      <c r="P2002">
        <v>1.37701075525382E-5</v>
      </c>
    </row>
    <row r="2003" spans="1:16" x14ac:dyDescent="0.35">
      <c r="A2003" s="13" t="s">
        <v>3288</v>
      </c>
      <c r="B2003" s="13" t="s">
        <v>3219</v>
      </c>
      <c r="C2003" s="13" t="s">
        <v>1174</v>
      </c>
      <c r="D2003" s="13">
        <v>2.1195517371146001E-4</v>
      </c>
      <c r="E2003" s="13">
        <v>3.5478191193535398E-4</v>
      </c>
      <c r="F2003">
        <v>7.0189183831294896E-4</v>
      </c>
      <c r="G2003">
        <v>3.68447939203617E-4</v>
      </c>
      <c r="H2003">
        <v>7.5368352798308195E-4</v>
      </c>
      <c r="I2003">
        <v>1.35659828506513E-5</v>
      </c>
      <c r="J2003">
        <v>6.25647398818327E-4</v>
      </c>
      <c r="K2003">
        <v>5.4428481504506705E-4</v>
      </c>
      <c r="L2003">
        <v>3.1629743856314402E-4</v>
      </c>
      <c r="M2003">
        <v>3.4819715736146898E-4</v>
      </c>
      <c r="N2003">
        <v>5.6060658798418699E-5</v>
      </c>
      <c r="O2003">
        <v>1.28593254066572E-5</v>
      </c>
      <c r="P2003">
        <v>7.9765558900852303E-4</v>
      </c>
    </row>
    <row r="2004" spans="1:16" x14ac:dyDescent="0.35">
      <c r="A2004" s="13" t="s">
        <v>3289</v>
      </c>
      <c r="B2004" s="13" t="s">
        <v>3219</v>
      </c>
      <c r="C2004" s="13" t="s">
        <v>2302</v>
      </c>
      <c r="D2004" s="13">
        <v>2.99939168357318E-6</v>
      </c>
      <c r="E2004" s="13">
        <v>8.0616788334162803E-6</v>
      </c>
      <c r="F2004">
        <v>1.23977946448899E-5</v>
      </c>
      <c r="G2004">
        <v>1.42582014966921E-5</v>
      </c>
      <c r="H2004">
        <v>2.9557509643887302E-5</v>
      </c>
      <c r="I2004">
        <v>3.7676685037147198E-7</v>
      </c>
      <c r="J2004">
        <v>1.46401352236227E-5</v>
      </c>
      <c r="K2004">
        <v>1.04174269956903E-5</v>
      </c>
      <c r="L2004">
        <v>6.6652312164677103E-6</v>
      </c>
      <c r="M2004">
        <v>2.8168695941951402E-5</v>
      </c>
      <c r="N2004">
        <v>2.68178279500359E-6</v>
      </c>
      <c r="O2004">
        <v>6.7171687041771002E-7</v>
      </c>
      <c r="P2004">
        <v>2.0892967952721102E-5</v>
      </c>
    </row>
    <row r="2005" spans="1:16" x14ac:dyDescent="0.35">
      <c r="A2005" s="13" t="s">
        <v>3290</v>
      </c>
      <c r="B2005" s="13" t="s">
        <v>3219</v>
      </c>
      <c r="C2005" s="13" t="s">
        <v>3291</v>
      </c>
      <c r="D2005" s="13">
        <v>7.1981853489273302E-5</v>
      </c>
      <c r="E2005" s="13">
        <v>1.48584520575472E-4</v>
      </c>
      <c r="F2005">
        <v>2.2477973981805901E-4</v>
      </c>
      <c r="G2005">
        <v>1.5748621827909199E-4</v>
      </c>
      <c r="H2005">
        <v>3.8505538503320701E-4</v>
      </c>
      <c r="I2005">
        <v>5.1928765306300401E-6</v>
      </c>
      <c r="J2005">
        <v>1.72938498165711E-4</v>
      </c>
      <c r="K2005">
        <v>1.61040371732118E-4</v>
      </c>
      <c r="L2005">
        <v>9.7427140966622694E-5</v>
      </c>
      <c r="M2005">
        <v>2.5777918550291199E-4</v>
      </c>
      <c r="N2005">
        <v>3.3109126432567199E-5</v>
      </c>
      <c r="O2005">
        <v>8.1140825905854096E-6</v>
      </c>
      <c r="P2005">
        <v>3.2799813588287703E-4</v>
      </c>
    </row>
    <row r="2006" spans="1:16" x14ac:dyDescent="0.35">
      <c r="A2006" s="13" t="s">
        <v>3292</v>
      </c>
      <c r="B2006" s="13" t="s">
        <v>3219</v>
      </c>
      <c r="C2006" s="13" t="s">
        <v>3293</v>
      </c>
      <c r="D2006" s="13">
        <v>5.1357383282411604E-6</v>
      </c>
      <c r="E2006" s="13">
        <v>1.3569447982778799E-5</v>
      </c>
      <c r="F2006">
        <v>1.9060585005442899E-5</v>
      </c>
      <c r="G2006">
        <v>1.5776603568601399E-5</v>
      </c>
      <c r="H2006">
        <v>3.6542681357520003E-5</v>
      </c>
      <c r="I2006">
        <v>4.69900294665895E-7</v>
      </c>
      <c r="J2006">
        <v>1.5375842006895401E-5</v>
      </c>
      <c r="K2006">
        <v>1.7051842397778402E-5</v>
      </c>
      <c r="L2006">
        <v>9.1887513671777392E-6</v>
      </c>
      <c r="M2006">
        <v>2.6279545986089199E-5</v>
      </c>
      <c r="N2006">
        <v>2.8341359454156001E-6</v>
      </c>
      <c r="O2006">
        <v>7.48738958214848E-7</v>
      </c>
      <c r="P2006">
        <v>3.00269996302367E-5</v>
      </c>
    </row>
    <row r="2007" spans="1:16" x14ac:dyDescent="0.35">
      <c r="A2007" s="13" t="s">
        <v>3294</v>
      </c>
      <c r="B2007" s="13" t="s">
        <v>3219</v>
      </c>
      <c r="C2007" s="13" t="s">
        <v>3295</v>
      </c>
      <c r="D2007" s="13">
        <v>1.8927829041038399E-5</v>
      </c>
      <c r="E2007" s="13">
        <v>5.2255200922234098E-5</v>
      </c>
      <c r="F2007">
        <v>8.1742216088642196E-5</v>
      </c>
      <c r="G2007">
        <v>1.2700122569456301E-4</v>
      </c>
      <c r="H2007">
        <v>2.20117582009864E-4</v>
      </c>
      <c r="I2007">
        <v>2.8365169518148301E-6</v>
      </c>
      <c r="J2007">
        <v>1.5028308493618501E-4</v>
      </c>
      <c r="K2007">
        <v>7.4454972129854306E-5</v>
      </c>
      <c r="L2007">
        <v>4.9971721433219601E-5</v>
      </c>
      <c r="M2007">
        <v>2.7865558035372498E-4</v>
      </c>
      <c r="N2007">
        <v>2.13097020556797E-5</v>
      </c>
      <c r="O2007">
        <v>5.3276204095814096E-6</v>
      </c>
      <c r="P2007">
        <v>1.4313047036882499E-4</v>
      </c>
    </row>
    <row r="2008" spans="1:16" x14ac:dyDescent="0.35">
      <c r="A2008" s="13" t="s">
        <v>3296</v>
      </c>
      <c r="B2008" s="13" t="s">
        <v>3219</v>
      </c>
      <c r="C2008" s="13" t="s">
        <v>3297</v>
      </c>
      <c r="D2008" s="13">
        <v>2.1586672641881101E-5</v>
      </c>
      <c r="E2008" s="13">
        <v>6.2867053438944696E-5</v>
      </c>
      <c r="F2008">
        <v>9.7888261803862899E-5</v>
      </c>
      <c r="G2008">
        <v>1.3192242386858501E-4</v>
      </c>
      <c r="H2008">
        <v>2.3846040683195101E-4</v>
      </c>
      <c r="I2008">
        <v>3.0882418293523902E-6</v>
      </c>
      <c r="J2008">
        <v>1.3855967952564901E-4</v>
      </c>
      <c r="K2008">
        <v>8.6310697667907799E-5</v>
      </c>
      <c r="L2008">
        <v>5.6763549952068902E-5</v>
      </c>
      <c r="M2008">
        <v>2.5899087395062602E-4</v>
      </c>
      <c r="N2008">
        <v>2.1244059143827099E-5</v>
      </c>
      <c r="O2008">
        <v>5.4922702573644604E-6</v>
      </c>
      <c r="P2008">
        <v>1.6601313134159901E-4</v>
      </c>
    </row>
    <row r="2009" spans="1:16" x14ac:dyDescent="0.35">
      <c r="A2009" s="13" t="s">
        <v>3298</v>
      </c>
      <c r="B2009" s="13" t="s">
        <v>3219</v>
      </c>
      <c r="C2009" s="13" t="s">
        <v>3299</v>
      </c>
      <c r="D2009" s="13">
        <v>8.4740987017856997E-4</v>
      </c>
      <c r="E2009" s="13">
        <v>9.65651758920406E-4</v>
      </c>
      <c r="F2009">
        <v>1.6815849026012399E-3</v>
      </c>
      <c r="G2009">
        <v>7.9541598761812904E-4</v>
      </c>
      <c r="H2009">
        <v>1.4388598693268501E-3</v>
      </c>
      <c r="I2009">
        <v>2.22567420230693E-5</v>
      </c>
      <c r="J2009">
        <v>1.90408653382217E-3</v>
      </c>
      <c r="K2009">
        <v>1.20293751286059E-3</v>
      </c>
      <c r="L2009">
        <v>5.9165337509542297E-4</v>
      </c>
      <c r="M2009">
        <v>8.1498123969868895E-4</v>
      </c>
      <c r="N2009">
        <v>1.00710514732031E-4</v>
      </c>
      <c r="O2009">
        <v>2.3577042764509E-5</v>
      </c>
      <c r="P2009">
        <v>1.3291694339410099E-3</v>
      </c>
    </row>
    <row r="2010" spans="1:16" x14ac:dyDescent="0.35">
      <c r="A2010" s="13" t="s">
        <v>3300</v>
      </c>
      <c r="B2010" s="13" t="s">
        <v>3219</v>
      </c>
      <c r="C2010" s="13" t="s">
        <v>1327</v>
      </c>
      <c r="D2010" s="13">
        <v>2.0221478167543801E-5</v>
      </c>
      <c r="E2010" s="13">
        <v>3.25327191263677E-5</v>
      </c>
      <c r="F2010">
        <v>4.9807679306617101E-5</v>
      </c>
      <c r="G2010">
        <v>3.0268931815403001E-5</v>
      </c>
      <c r="H2010">
        <v>6.98664525007255E-5</v>
      </c>
      <c r="I2010">
        <v>9.4920230164201597E-7</v>
      </c>
      <c r="J2010">
        <v>3.8588577525246298E-5</v>
      </c>
      <c r="K2010">
        <v>3.4136085696001402E-5</v>
      </c>
      <c r="L2010">
        <v>1.90874371805234E-5</v>
      </c>
      <c r="M2010">
        <v>4.2499973196391002E-5</v>
      </c>
      <c r="N2010">
        <v>5.4473510922846401E-6</v>
      </c>
      <c r="O2010">
        <v>1.3544823200754699E-6</v>
      </c>
      <c r="P2010">
        <v>6.1064028162733901E-5</v>
      </c>
    </row>
    <row r="2011" spans="1:16" x14ac:dyDescent="0.35">
      <c r="A2011" s="13" t="s">
        <v>3301</v>
      </c>
      <c r="B2011" s="13" t="s">
        <v>3219</v>
      </c>
      <c r="C2011" s="13" t="s">
        <v>3302</v>
      </c>
      <c r="D2011" s="13">
        <v>1.20401653053004E-4</v>
      </c>
      <c r="E2011" s="13">
        <v>1.9746437400043501E-4</v>
      </c>
      <c r="F2011">
        <v>3.2878384699741201E-4</v>
      </c>
      <c r="G2011">
        <v>2.5512650018919502E-4</v>
      </c>
      <c r="H2011">
        <v>4.3561802820411198E-4</v>
      </c>
      <c r="I2011">
        <v>7.5048533140469601E-6</v>
      </c>
      <c r="J2011">
        <v>5.9015861312382203E-4</v>
      </c>
      <c r="K2011">
        <v>4.7274362288210302E-4</v>
      </c>
      <c r="L2011">
        <v>2.2896864992426799E-4</v>
      </c>
      <c r="M2011">
        <v>2.1257905117000599E-4</v>
      </c>
      <c r="N2011">
        <v>2.9778931365555702E-5</v>
      </c>
      <c r="O2011">
        <v>6.8198631675269498E-6</v>
      </c>
      <c r="P2011">
        <v>4.37859740978634E-4</v>
      </c>
    </row>
    <row r="2012" spans="1:16" x14ac:dyDescent="0.35">
      <c r="A2012" s="13" t="s">
        <v>3303</v>
      </c>
      <c r="B2012" s="13" t="s">
        <v>1276</v>
      </c>
      <c r="C2012" s="13" t="s">
        <v>435</v>
      </c>
      <c r="D2012" s="13">
        <v>1.29925179822693E-3</v>
      </c>
      <c r="E2012" s="13">
        <v>8.0865865172466303E-4</v>
      </c>
      <c r="F2012">
        <v>1.8576732116482701E-3</v>
      </c>
      <c r="G2012">
        <v>8.80914151983948E-4</v>
      </c>
      <c r="H2012">
        <v>2.1180288405539898E-3</v>
      </c>
      <c r="I2012">
        <v>5.36041860982067E-5</v>
      </c>
      <c r="J2012">
        <v>2.71257540945975E-3</v>
      </c>
      <c r="K2012">
        <v>1.0693070306322099E-3</v>
      </c>
      <c r="L2012">
        <v>1.0357136463085401E-3</v>
      </c>
      <c r="M2012">
        <v>2.90267544105404E-3</v>
      </c>
      <c r="N2012">
        <v>3.8770292613397699E-4</v>
      </c>
      <c r="O2012">
        <v>8.2506215251644904E-5</v>
      </c>
      <c r="P2012">
        <v>5.1578284788934598E-4</v>
      </c>
    </row>
    <row r="2013" spans="1:16" x14ac:dyDescent="0.35">
      <c r="A2013" s="13" t="s">
        <v>3304</v>
      </c>
      <c r="B2013" s="13" t="s">
        <v>1276</v>
      </c>
      <c r="C2013" s="13" t="s">
        <v>1201</v>
      </c>
      <c r="D2013" s="13">
        <v>3.3059516316232898E-3</v>
      </c>
      <c r="E2013" s="13">
        <v>3.4240041567698901E-3</v>
      </c>
      <c r="F2013">
        <v>5.9292278491965096E-3</v>
      </c>
      <c r="G2013">
        <v>4.9982656297765399E-3</v>
      </c>
      <c r="H2013">
        <v>1.2874456726513699E-2</v>
      </c>
      <c r="I2013">
        <v>2.06124489336352E-4</v>
      </c>
      <c r="J2013">
        <v>1.4559203556489099E-2</v>
      </c>
      <c r="K2013">
        <v>5.69353393989145E-3</v>
      </c>
      <c r="L2013">
        <v>3.94510887563996E-3</v>
      </c>
      <c r="M2013">
        <v>1.45833968685843E-2</v>
      </c>
      <c r="N2013">
        <v>2.7715265409803502E-3</v>
      </c>
      <c r="O2013">
        <v>3.3681911112655899E-4</v>
      </c>
      <c r="P2013">
        <v>3.1097510923920701E-3</v>
      </c>
    </row>
    <row r="2014" spans="1:16" x14ac:dyDescent="0.35">
      <c r="A2014" s="13" t="s">
        <v>3305</v>
      </c>
      <c r="B2014" s="13" t="s">
        <v>1276</v>
      </c>
      <c r="C2014" s="13" t="s">
        <v>3306</v>
      </c>
      <c r="D2014" s="13">
        <v>8.8786041459729397E-4</v>
      </c>
      <c r="E2014" s="13">
        <v>9.3388716018006203E-4</v>
      </c>
      <c r="F2014">
        <v>1.80722800906474E-3</v>
      </c>
      <c r="G2014">
        <v>1.7426755516187699E-3</v>
      </c>
      <c r="H2014">
        <v>3.3380657318442999E-3</v>
      </c>
      <c r="I2014">
        <v>6.2525555742854298E-5</v>
      </c>
      <c r="J2014">
        <v>4.3120445169018201E-3</v>
      </c>
      <c r="K2014">
        <v>1.66668875756263E-3</v>
      </c>
      <c r="L2014">
        <v>1.2259536956005701E-3</v>
      </c>
      <c r="M2014">
        <v>4.4696983208297597E-3</v>
      </c>
      <c r="N2014">
        <v>7.6129842280841695E-4</v>
      </c>
      <c r="O2014">
        <v>1.1084287889802199E-4</v>
      </c>
      <c r="P2014">
        <v>7.1732183409408496E-4</v>
      </c>
    </row>
    <row r="2015" spans="1:16" x14ac:dyDescent="0.35">
      <c r="A2015" s="13" t="s">
        <v>3307</v>
      </c>
      <c r="B2015" s="13" t="s">
        <v>1276</v>
      </c>
      <c r="C2015" s="13" t="s">
        <v>3308</v>
      </c>
      <c r="D2015" s="13">
        <v>3.0409711992290299E-3</v>
      </c>
      <c r="E2015" s="13">
        <v>2.4838599485913402E-3</v>
      </c>
      <c r="F2015">
        <v>4.9582342500214399E-3</v>
      </c>
      <c r="G2015">
        <v>5.0133545648408297E-3</v>
      </c>
      <c r="H2015">
        <v>8.7138416694685292E-3</v>
      </c>
      <c r="I2015">
        <v>1.8389685897971799E-4</v>
      </c>
      <c r="J2015">
        <v>1.4979444849315101E-2</v>
      </c>
      <c r="K2015">
        <v>4.9123501387210999E-3</v>
      </c>
      <c r="L2015">
        <v>3.4333096252404001E-3</v>
      </c>
      <c r="M2015">
        <v>1.3304533793961E-2</v>
      </c>
      <c r="N2015">
        <v>2.23079765965072E-3</v>
      </c>
      <c r="O2015">
        <v>3.7464346502227299E-4</v>
      </c>
      <c r="P2015">
        <v>1.61636792218255E-3</v>
      </c>
    </row>
    <row r="2016" spans="1:16" x14ac:dyDescent="0.35">
      <c r="A2016" s="13" t="s">
        <v>3309</v>
      </c>
      <c r="B2016" s="13" t="s">
        <v>1276</v>
      </c>
      <c r="C2016" s="13" t="s">
        <v>3310</v>
      </c>
      <c r="D2016" s="13">
        <v>3.0025783414958799E-3</v>
      </c>
      <c r="E2016" s="13">
        <v>1.3185693546329501E-3</v>
      </c>
      <c r="F2016">
        <v>3.16158947132966E-3</v>
      </c>
      <c r="G2016">
        <v>1.2335936979326701E-3</v>
      </c>
      <c r="H2016">
        <v>2.9797278241580501E-3</v>
      </c>
      <c r="I2016">
        <v>7.9121188759882105E-5</v>
      </c>
      <c r="J2016">
        <v>4.4404417583100301E-3</v>
      </c>
      <c r="K2016">
        <v>1.93798407332924E-3</v>
      </c>
      <c r="L2016">
        <v>1.6350012225601401E-3</v>
      </c>
      <c r="M2016">
        <v>5.6337162774649603E-3</v>
      </c>
      <c r="N2016">
        <v>6.0021861823890995E-4</v>
      </c>
      <c r="O2016">
        <v>1.31562003625232E-4</v>
      </c>
      <c r="P2016">
        <v>6.8343705143231897E-4</v>
      </c>
    </row>
    <row r="2017" spans="1:16" x14ac:dyDescent="0.35">
      <c r="A2017" s="13" t="s">
        <v>3311</v>
      </c>
      <c r="B2017" s="13" t="s">
        <v>1276</v>
      </c>
      <c r="C2017" s="13" t="s">
        <v>3312</v>
      </c>
      <c r="D2017" s="13">
        <v>9.8257946435876208E-4</v>
      </c>
      <c r="E2017" s="13">
        <v>1.0576922342003499E-3</v>
      </c>
      <c r="F2017">
        <v>1.8581752046878299E-3</v>
      </c>
      <c r="G2017">
        <v>1.49581509919568E-3</v>
      </c>
      <c r="H2017">
        <v>3.8944942856074301E-3</v>
      </c>
      <c r="I2017">
        <v>6.2896172869027797E-5</v>
      </c>
      <c r="J2017">
        <v>4.0401544074552499E-3</v>
      </c>
      <c r="K2017">
        <v>1.6972620926896699E-3</v>
      </c>
      <c r="L2017">
        <v>1.18990988796121E-3</v>
      </c>
      <c r="M2017">
        <v>4.30921298740773E-3</v>
      </c>
      <c r="N2017">
        <v>8.3098343746132604E-4</v>
      </c>
      <c r="O2017">
        <v>1.0264664449047E-4</v>
      </c>
      <c r="P2017">
        <v>9.4163079007898395E-4</v>
      </c>
    </row>
    <row r="2018" spans="1:16" x14ac:dyDescent="0.35">
      <c r="A2018" s="13" t="s">
        <v>3313</v>
      </c>
      <c r="B2018" s="13" t="s">
        <v>1276</v>
      </c>
      <c r="C2018" s="13" t="s">
        <v>3314</v>
      </c>
      <c r="D2018" s="13">
        <v>2.0835194563342098E-3</v>
      </c>
      <c r="E2018" s="13">
        <v>1.54358859039117E-3</v>
      </c>
      <c r="F2018">
        <v>3.3870731444609601E-3</v>
      </c>
      <c r="G2018">
        <v>1.7058176387830201E-3</v>
      </c>
      <c r="H2018">
        <v>3.7416915418944899E-3</v>
      </c>
      <c r="I2018">
        <v>9.9010098560013994E-5</v>
      </c>
      <c r="J2018">
        <v>6.5582501043327602E-3</v>
      </c>
      <c r="K2018">
        <v>2.7917415352530198E-3</v>
      </c>
      <c r="L2018">
        <v>2.0681139001712799E-3</v>
      </c>
      <c r="M2018">
        <v>7.41675864650278E-3</v>
      </c>
      <c r="N2018">
        <v>8.2576732020653396E-4</v>
      </c>
      <c r="O2018">
        <v>1.79209540489267E-4</v>
      </c>
      <c r="P2018">
        <v>7.9538927039892403E-4</v>
      </c>
    </row>
    <row r="2019" spans="1:16" x14ac:dyDescent="0.35">
      <c r="A2019" s="13" t="s">
        <v>3315</v>
      </c>
      <c r="B2019" s="13" t="s">
        <v>1276</v>
      </c>
      <c r="C2019" s="13" t="s">
        <v>1049</v>
      </c>
      <c r="D2019" s="13">
        <v>2.7618246916105101E-3</v>
      </c>
      <c r="E2019" s="13">
        <v>1.47456619625798E-3</v>
      </c>
      <c r="F2019">
        <v>3.35029782983093E-3</v>
      </c>
      <c r="G2019">
        <v>1.9492337209663999E-3</v>
      </c>
      <c r="H2019">
        <v>3.9292379727525004E-3</v>
      </c>
      <c r="I2019">
        <v>9.3545860313328294E-5</v>
      </c>
      <c r="J2019">
        <v>5.26991678413293E-3</v>
      </c>
      <c r="K2019">
        <v>1.8214148220674299E-3</v>
      </c>
      <c r="L2019">
        <v>1.7319555724778599E-3</v>
      </c>
      <c r="M2019">
        <v>5.1201176009871702E-3</v>
      </c>
      <c r="N2019">
        <v>7.2468662021347703E-4</v>
      </c>
      <c r="O2019">
        <v>1.4327987563509401E-4</v>
      </c>
      <c r="P2019">
        <v>9.3904776227676995E-4</v>
      </c>
    </row>
    <row r="2020" spans="1:16" x14ac:dyDescent="0.35">
      <c r="A2020" s="13" t="s">
        <v>3316</v>
      </c>
      <c r="B2020" s="13" t="s">
        <v>1276</v>
      </c>
      <c r="C2020" s="13" t="s">
        <v>34</v>
      </c>
      <c r="D2020" s="13">
        <v>3.11468632281134E-2</v>
      </c>
      <c r="E2020" s="13">
        <v>1.7647117342068301E-2</v>
      </c>
      <c r="F2020">
        <v>3.4930827756193099E-2</v>
      </c>
      <c r="G2020">
        <v>3.7878231085898301E-2</v>
      </c>
      <c r="H2020">
        <v>5.4672753298108799E-2</v>
      </c>
      <c r="I2020">
        <v>1.11186872044198E-3</v>
      </c>
      <c r="J2020">
        <v>8.8627024636873997E-2</v>
      </c>
      <c r="K2020">
        <v>2.2553312775533001E-2</v>
      </c>
      <c r="L2020">
        <v>1.9518437473679599E-2</v>
      </c>
      <c r="M2020">
        <v>8.1729150365137004E-2</v>
      </c>
      <c r="N2020">
        <v>1.09670830951093E-2</v>
      </c>
      <c r="O2020">
        <v>1.6761488538698001E-3</v>
      </c>
      <c r="P2020">
        <v>1.24415884914002E-2</v>
      </c>
    </row>
    <row r="2021" spans="1:16" x14ac:dyDescent="0.35">
      <c r="A2021" s="13" t="s">
        <v>3317</v>
      </c>
      <c r="B2021" s="13" t="s">
        <v>1276</v>
      </c>
      <c r="C2021" s="13" t="s">
        <v>200</v>
      </c>
      <c r="D2021" s="13">
        <v>5.3622181975433801E-4</v>
      </c>
      <c r="E2021" s="13">
        <v>4.2302494342202597E-4</v>
      </c>
      <c r="F2021">
        <v>8.8375782450809905E-4</v>
      </c>
      <c r="G2021">
        <v>5.9125356233409305E-4</v>
      </c>
      <c r="H2021">
        <v>1.2447956378738899E-3</v>
      </c>
      <c r="I2021">
        <v>2.80991693713879E-5</v>
      </c>
      <c r="J2021">
        <v>2.1646921565082401E-3</v>
      </c>
      <c r="K2021">
        <v>8.0230351382205595E-4</v>
      </c>
      <c r="L2021">
        <v>5.7862739890245497E-4</v>
      </c>
      <c r="M2021">
        <v>2.0994480020227599E-3</v>
      </c>
      <c r="N2021">
        <v>2.9221167656047102E-4</v>
      </c>
      <c r="O2021">
        <v>5.3666214215364703E-5</v>
      </c>
      <c r="P2021">
        <v>2.5508120172081301E-4</v>
      </c>
    </row>
    <row r="2022" spans="1:16" x14ac:dyDescent="0.35">
      <c r="A2022" s="13" t="s">
        <v>3318</v>
      </c>
      <c r="B2022" s="13" t="s">
        <v>1276</v>
      </c>
      <c r="C2022" s="13" t="s">
        <v>1057</v>
      </c>
      <c r="D2022" s="13">
        <v>8.2922990601362601E-4</v>
      </c>
      <c r="E2022" s="13">
        <v>8.3216108519989704E-4</v>
      </c>
      <c r="F2022">
        <v>1.5455778966918E-3</v>
      </c>
      <c r="G2022">
        <v>1.28042187811153E-3</v>
      </c>
      <c r="H2022">
        <v>2.8496951343254901E-3</v>
      </c>
      <c r="I2022">
        <v>5.04016328253176E-5</v>
      </c>
      <c r="J2022">
        <v>3.2929163341854101E-3</v>
      </c>
      <c r="K2022">
        <v>1.2215516232531899E-3</v>
      </c>
      <c r="L2022">
        <v>9.2428128143353403E-4</v>
      </c>
      <c r="M2022">
        <v>3.45249271124625E-3</v>
      </c>
      <c r="N2022">
        <v>6.2851708048336898E-4</v>
      </c>
      <c r="O2022">
        <v>8.27932298467927E-5</v>
      </c>
      <c r="P2022">
        <v>6.4965528613381896E-4</v>
      </c>
    </row>
    <row r="2023" spans="1:16" x14ac:dyDescent="0.35">
      <c r="A2023" s="13" t="s">
        <v>3319</v>
      </c>
      <c r="B2023" s="13" t="s">
        <v>1276</v>
      </c>
      <c r="C2023" s="13" t="s">
        <v>204</v>
      </c>
      <c r="D2023" s="13">
        <v>4.0742254987955898E-3</v>
      </c>
      <c r="E2023" s="13">
        <v>3.66939835339887E-3</v>
      </c>
      <c r="F2023">
        <v>7.0090971151315204E-3</v>
      </c>
      <c r="G2023">
        <v>6.1815793817744102E-3</v>
      </c>
      <c r="H2023">
        <v>1.2021505005923E-2</v>
      </c>
      <c r="I2023">
        <v>2.2211538561907299E-4</v>
      </c>
      <c r="J2023">
        <v>1.51344660880513E-2</v>
      </c>
      <c r="K2023">
        <v>5.1289729861619003E-3</v>
      </c>
      <c r="L2023">
        <v>4.0623781210194698E-3</v>
      </c>
      <c r="M2023">
        <v>1.4950475414984E-2</v>
      </c>
      <c r="N2023">
        <v>2.6388649483725002E-3</v>
      </c>
      <c r="O2023">
        <v>3.6566437521554199E-4</v>
      </c>
      <c r="P2023">
        <v>2.7061442586912301E-3</v>
      </c>
    </row>
    <row r="2024" spans="1:16" x14ac:dyDescent="0.35">
      <c r="A2024" s="13" t="s">
        <v>3320</v>
      </c>
      <c r="B2024" s="13" t="s">
        <v>1276</v>
      </c>
      <c r="C2024" s="13" t="s">
        <v>3321</v>
      </c>
      <c r="D2024" s="13">
        <v>1.4958435669354401E-2</v>
      </c>
      <c r="E2024" s="13">
        <v>7.4440700488258797E-3</v>
      </c>
      <c r="F2024">
        <v>1.6430987871875701E-2</v>
      </c>
      <c r="G2024">
        <v>1.4071098883824001E-2</v>
      </c>
      <c r="H2024">
        <v>2.0618679337037E-2</v>
      </c>
      <c r="I2024">
        <v>4.7142283557862299E-4</v>
      </c>
      <c r="J2024">
        <v>3.2277273517223599E-2</v>
      </c>
      <c r="K2024">
        <v>8.9195866723364506E-3</v>
      </c>
      <c r="L2024">
        <v>8.3033066193874301E-3</v>
      </c>
      <c r="M2024">
        <v>2.7932601820405498E-2</v>
      </c>
      <c r="N2024">
        <v>3.8657210196350301E-3</v>
      </c>
      <c r="O2024">
        <v>7.0390729360181401E-4</v>
      </c>
      <c r="P2024">
        <v>4.7310208634824399E-3</v>
      </c>
    </row>
    <row r="2025" spans="1:16" x14ac:dyDescent="0.35">
      <c r="A2025" s="13" t="s">
        <v>3322</v>
      </c>
      <c r="B2025" s="13" t="s">
        <v>1276</v>
      </c>
      <c r="C2025" s="13" t="s">
        <v>1063</v>
      </c>
      <c r="D2025" s="13">
        <v>2.50086200655927E-3</v>
      </c>
      <c r="E2025" s="13">
        <v>1.43684747473097E-3</v>
      </c>
      <c r="F2025">
        <v>3.0376796391486799E-3</v>
      </c>
      <c r="G2025">
        <v>2.1435973682854201E-3</v>
      </c>
      <c r="H2025">
        <v>4.0505924381590503E-3</v>
      </c>
      <c r="I2025">
        <v>8.49200412285022E-5</v>
      </c>
      <c r="J2025">
        <v>5.4395478448543803E-3</v>
      </c>
      <c r="K2025">
        <v>1.7856693115228001E-3</v>
      </c>
      <c r="L2025">
        <v>1.5703823853022499E-3</v>
      </c>
      <c r="M2025">
        <v>5.65454084371149E-3</v>
      </c>
      <c r="N2025">
        <v>8.4141809369513805E-4</v>
      </c>
      <c r="O2025">
        <v>1.3698891226604799E-4</v>
      </c>
      <c r="P2025">
        <v>9.2867104820392701E-4</v>
      </c>
    </row>
    <row r="2026" spans="1:16" x14ac:dyDescent="0.35">
      <c r="A2026" s="13" t="s">
        <v>3323</v>
      </c>
      <c r="B2026" s="13" t="s">
        <v>1276</v>
      </c>
      <c r="C2026" s="13" t="s">
        <v>3324</v>
      </c>
      <c r="D2026" s="13">
        <v>3.0886171052458698E-3</v>
      </c>
      <c r="E2026" s="13">
        <v>2.3478542350523599E-3</v>
      </c>
      <c r="F2026">
        <v>4.8079153902226201E-3</v>
      </c>
      <c r="G2026">
        <v>3.7917020584538001E-3</v>
      </c>
      <c r="H2026">
        <v>7.0105937914778996E-3</v>
      </c>
      <c r="I2026">
        <v>1.56391361930076E-4</v>
      </c>
      <c r="J2026">
        <v>1.26025741572524E-2</v>
      </c>
      <c r="K2026">
        <v>4.6269509244142798E-3</v>
      </c>
      <c r="L2026">
        <v>3.1467800306214599E-3</v>
      </c>
      <c r="M2026">
        <v>1.22823161445602E-2</v>
      </c>
      <c r="N2026">
        <v>1.6908358720501501E-3</v>
      </c>
      <c r="O2026">
        <v>3.05451640265576E-4</v>
      </c>
      <c r="P2026">
        <v>1.36604955743487E-3</v>
      </c>
    </row>
    <row r="2027" spans="1:16" x14ac:dyDescent="0.35">
      <c r="A2027" s="13" t="s">
        <v>3325</v>
      </c>
      <c r="B2027" s="13" t="s">
        <v>1276</v>
      </c>
      <c r="C2027" s="13" t="s">
        <v>3326</v>
      </c>
      <c r="D2027" s="13">
        <v>7.3808014306936398E-4</v>
      </c>
      <c r="E2027" s="13">
        <v>6.5201838014521899E-4</v>
      </c>
      <c r="F2027">
        <v>1.35760754689577E-3</v>
      </c>
      <c r="G2027">
        <v>8.7089368485087195E-4</v>
      </c>
      <c r="H2027">
        <v>1.9798824570275101E-3</v>
      </c>
      <c r="I2027">
        <v>4.2430151885462099E-5</v>
      </c>
      <c r="J2027">
        <v>2.7461814565986199E-3</v>
      </c>
      <c r="K2027">
        <v>1.10641102400726E-3</v>
      </c>
      <c r="L2027">
        <v>8.4240655076584002E-4</v>
      </c>
      <c r="M2027">
        <v>2.9508814729486302E-3</v>
      </c>
      <c r="N2027">
        <v>4.4830159950468902E-4</v>
      </c>
      <c r="O2027">
        <v>7.5093409577567101E-5</v>
      </c>
      <c r="P2027">
        <v>4.3096403363732902E-4</v>
      </c>
    </row>
    <row r="2028" spans="1:16" x14ac:dyDescent="0.35">
      <c r="A2028" s="13" t="s">
        <v>3327</v>
      </c>
      <c r="B2028" s="13" t="s">
        <v>1276</v>
      </c>
      <c r="C2028" s="13" t="s">
        <v>216</v>
      </c>
      <c r="D2028" s="13">
        <v>6.3124125466663798E-4</v>
      </c>
      <c r="E2028" s="13">
        <v>6.7765232080630898E-4</v>
      </c>
      <c r="F2028">
        <v>1.25350000620898E-3</v>
      </c>
      <c r="G2028">
        <v>1.0891337523676399E-3</v>
      </c>
      <c r="H2028">
        <v>2.5576805132425098E-3</v>
      </c>
      <c r="I2028">
        <v>4.4545144801282301E-5</v>
      </c>
      <c r="J2028">
        <v>3.0260529902525601E-3</v>
      </c>
      <c r="K2028">
        <v>1.1851646153655301E-3</v>
      </c>
      <c r="L2028">
        <v>8.74854386755832E-4</v>
      </c>
      <c r="M2028">
        <v>3.1881664778056098E-3</v>
      </c>
      <c r="N2028">
        <v>5.7420705979558599E-4</v>
      </c>
      <c r="O2028">
        <v>7.5067849889832899E-5</v>
      </c>
      <c r="P2028">
        <v>5.7126307259487501E-4</v>
      </c>
    </row>
    <row r="2029" spans="1:16" x14ac:dyDescent="0.35">
      <c r="A2029" s="13" t="s">
        <v>3328</v>
      </c>
      <c r="B2029" s="13" t="s">
        <v>1276</v>
      </c>
      <c r="C2029" s="13" t="s">
        <v>3329</v>
      </c>
      <c r="D2029" s="13">
        <v>3.4461637700732302E-2</v>
      </c>
      <c r="E2029" s="13">
        <v>3.2974851299319902E-2</v>
      </c>
      <c r="F2029">
        <v>6.4048240673374598E-2</v>
      </c>
      <c r="G2029">
        <v>0.1199831831225</v>
      </c>
      <c r="H2029">
        <v>0.12399191574648601</v>
      </c>
      <c r="I2029">
        <v>2.4384188771446199E-3</v>
      </c>
      <c r="J2029">
        <v>0.31752865726170099</v>
      </c>
      <c r="K2029">
        <v>6.1909129632623697E-2</v>
      </c>
      <c r="L2029">
        <v>4.6172685447332197E-2</v>
      </c>
      <c r="M2029">
        <v>0.22123704938865901</v>
      </c>
      <c r="N2029">
        <v>3.1200182636998901E-2</v>
      </c>
      <c r="O2029">
        <v>5.05872833450495E-3</v>
      </c>
      <c r="P2029">
        <v>2.35162516976446E-2</v>
      </c>
    </row>
    <row r="2030" spans="1:16" x14ac:dyDescent="0.35">
      <c r="A2030" s="13" t="s">
        <v>3330</v>
      </c>
      <c r="B2030" s="13" t="s">
        <v>1276</v>
      </c>
      <c r="C2030" s="13" t="s">
        <v>3331</v>
      </c>
      <c r="D2030" s="13">
        <v>1.6433275036468601E-3</v>
      </c>
      <c r="E2030" s="13">
        <v>1.7658112462542799E-3</v>
      </c>
      <c r="F2030">
        <v>3.2951784635805201E-3</v>
      </c>
      <c r="G2030">
        <v>2.5667560787887801E-3</v>
      </c>
      <c r="H2030">
        <v>6.1832513470728E-3</v>
      </c>
      <c r="I2030">
        <v>1.0472631428248599E-4</v>
      </c>
      <c r="J2030">
        <v>6.2793310583903004E-3</v>
      </c>
      <c r="K2030">
        <v>2.6042630612208299E-3</v>
      </c>
      <c r="L2030">
        <v>1.93646368543005E-3</v>
      </c>
      <c r="M2030">
        <v>6.8176391243207598E-3</v>
      </c>
      <c r="N2030">
        <v>1.2810029821830799E-3</v>
      </c>
      <c r="O2030">
        <v>1.6758085349314499E-4</v>
      </c>
      <c r="P2030">
        <v>1.5029446871717199E-3</v>
      </c>
    </row>
    <row r="2031" spans="1:16" x14ac:dyDescent="0.35">
      <c r="A2031" s="13" t="s">
        <v>3332</v>
      </c>
      <c r="B2031" s="13" t="s">
        <v>1276</v>
      </c>
      <c r="C2031" s="13" t="s">
        <v>3333</v>
      </c>
      <c r="D2031" s="13">
        <v>9.1343714788226895E-4</v>
      </c>
      <c r="E2031" s="13">
        <v>1.08470287296308E-3</v>
      </c>
      <c r="F2031">
        <v>1.84672799384133E-3</v>
      </c>
      <c r="G2031">
        <v>1.9273574407404799E-3</v>
      </c>
      <c r="H2031">
        <v>4.4310910959515903E-3</v>
      </c>
      <c r="I2031">
        <v>6.8693912867255096E-5</v>
      </c>
      <c r="J2031">
        <v>5.0033477830599502E-3</v>
      </c>
      <c r="K2031">
        <v>1.9258625966409699E-3</v>
      </c>
      <c r="L2031">
        <v>1.33255516672042E-3</v>
      </c>
      <c r="M2031">
        <v>5.5969716192022104E-3</v>
      </c>
      <c r="N2031">
        <v>9.5349315473462802E-4</v>
      </c>
      <c r="O2031">
        <v>1.10654416087363E-4</v>
      </c>
      <c r="P2031">
        <v>1.0775165944273801E-3</v>
      </c>
    </row>
    <row r="2032" spans="1:16" x14ac:dyDescent="0.35">
      <c r="A2032" s="13" t="s">
        <v>3334</v>
      </c>
      <c r="B2032" s="13" t="s">
        <v>1276</v>
      </c>
      <c r="C2032" s="13" t="s">
        <v>571</v>
      </c>
      <c r="D2032" s="13">
        <v>5.3295381928674104E-3</v>
      </c>
      <c r="E2032" s="13">
        <v>5.5751384556919602E-3</v>
      </c>
      <c r="F2032">
        <v>1.07407980411995E-2</v>
      </c>
      <c r="G2032">
        <v>1.2454197031344301E-2</v>
      </c>
      <c r="H2032">
        <v>2.0040095358858E-2</v>
      </c>
      <c r="I2032">
        <v>3.8209966435182898E-4</v>
      </c>
      <c r="J2032">
        <v>2.8330804188581499E-2</v>
      </c>
      <c r="K2032">
        <v>9.0236404608055598E-3</v>
      </c>
      <c r="L2032">
        <v>6.7889981075356497E-3</v>
      </c>
      <c r="M2032">
        <v>2.8308302700911399E-2</v>
      </c>
      <c r="N2032">
        <v>4.5637605602150098E-3</v>
      </c>
      <c r="O2032">
        <v>6.0253147875278504E-4</v>
      </c>
      <c r="P2032">
        <v>4.3759390722688703E-3</v>
      </c>
    </row>
    <row r="2033" spans="1:16" x14ac:dyDescent="0.35">
      <c r="A2033" s="13" t="s">
        <v>3335</v>
      </c>
      <c r="B2033" s="13" t="s">
        <v>1276</v>
      </c>
      <c r="C2033" s="13" t="s">
        <v>2986</v>
      </c>
      <c r="D2033" s="13">
        <v>3.1833731327564501E-3</v>
      </c>
      <c r="E2033" s="13">
        <v>2.7649033605693599E-3</v>
      </c>
      <c r="F2033">
        <v>5.0347799014394496E-3</v>
      </c>
      <c r="G2033">
        <v>5.3477267290865599E-3</v>
      </c>
      <c r="H2033">
        <v>1.0744135556469501E-2</v>
      </c>
      <c r="I2033">
        <v>1.8782206354054699E-4</v>
      </c>
      <c r="J2033">
        <v>1.37341202702876E-2</v>
      </c>
      <c r="K2033">
        <v>5.03012709330711E-3</v>
      </c>
      <c r="L2033">
        <v>3.8257345016669999E-3</v>
      </c>
      <c r="M2033">
        <v>1.2882619559199801E-2</v>
      </c>
      <c r="N2033">
        <v>2.4486943492281598E-3</v>
      </c>
      <c r="O2033">
        <v>3.2351618015934999E-4</v>
      </c>
      <c r="P2033">
        <v>2.2740631958796599E-3</v>
      </c>
    </row>
    <row r="2034" spans="1:16" x14ac:dyDescent="0.35">
      <c r="A2034" s="13" t="s">
        <v>3336</v>
      </c>
      <c r="B2034" s="13" t="s">
        <v>1276</v>
      </c>
      <c r="C2034" s="13" t="s">
        <v>555</v>
      </c>
      <c r="D2034" s="13">
        <v>5.1108418583959599E-3</v>
      </c>
      <c r="E2034" s="13">
        <v>4.2014119468165604E-3</v>
      </c>
      <c r="F2034">
        <v>9.2334215012838602E-3</v>
      </c>
      <c r="G2034">
        <v>6.7293431331164402E-3</v>
      </c>
      <c r="H2034">
        <v>1.2893357879426699E-2</v>
      </c>
      <c r="I2034">
        <v>2.8492079724785397E-4</v>
      </c>
      <c r="J2034">
        <v>1.81980423289675E-2</v>
      </c>
      <c r="K2034">
        <v>6.6415880283996502E-3</v>
      </c>
      <c r="L2034">
        <v>5.4378257129667502E-3</v>
      </c>
      <c r="M2034">
        <v>2.0229421442232099E-2</v>
      </c>
      <c r="N2034">
        <v>2.8093850394936802E-3</v>
      </c>
      <c r="O2034">
        <v>4.6559499701038598E-4</v>
      </c>
      <c r="P2034">
        <v>2.91740656916153E-3</v>
      </c>
    </row>
    <row r="2035" spans="1:16" x14ac:dyDescent="0.35">
      <c r="A2035" s="13" t="s">
        <v>3337</v>
      </c>
      <c r="B2035" s="13" t="s">
        <v>1276</v>
      </c>
      <c r="C2035" s="13" t="s">
        <v>78</v>
      </c>
      <c r="D2035" s="13">
        <v>7.8635165713410095E-4</v>
      </c>
      <c r="E2035" s="13">
        <v>6.15863121247899E-4</v>
      </c>
      <c r="F2035">
        <v>1.27647481526583E-3</v>
      </c>
      <c r="G2035">
        <v>8.1334240219392497E-4</v>
      </c>
      <c r="H2035">
        <v>1.8260837219755E-3</v>
      </c>
      <c r="I2035">
        <v>3.8249332177264298E-5</v>
      </c>
      <c r="J2035">
        <v>2.2117217177702402E-3</v>
      </c>
      <c r="K2035">
        <v>8.3965752486064502E-4</v>
      </c>
      <c r="L2035">
        <v>7.1994961942327504E-4</v>
      </c>
      <c r="M2035">
        <v>2.5110407291346502E-3</v>
      </c>
      <c r="N2035">
        <v>3.8709671490246299E-4</v>
      </c>
      <c r="O2035">
        <v>6.2358093238065206E-5</v>
      </c>
      <c r="P2035">
        <v>4.26424797058672E-4</v>
      </c>
    </row>
    <row r="2036" spans="1:16" x14ac:dyDescent="0.35">
      <c r="A2036" s="13" t="s">
        <v>3338</v>
      </c>
      <c r="B2036" s="13" t="s">
        <v>1276</v>
      </c>
      <c r="C2036" s="13" t="s">
        <v>80</v>
      </c>
      <c r="D2036" s="13">
        <v>5.7825500719696499E-2</v>
      </c>
      <c r="E2036" s="13">
        <v>5.5218909555025099E-2</v>
      </c>
      <c r="F2036">
        <v>0.111500845839303</v>
      </c>
      <c r="G2036">
        <v>0.13178102576884501</v>
      </c>
      <c r="H2036">
        <v>0.18793358096270901</v>
      </c>
      <c r="I2036">
        <v>3.8386219421664399E-3</v>
      </c>
      <c r="J2036">
        <v>0.29611052403336002</v>
      </c>
      <c r="K2036">
        <v>8.5878518700697404E-2</v>
      </c>
      <c r="L2036">
        <v>6.7549610825606801E-2</v>
      </c>
      <c r="M2036">
        <v>0.29208918321637201</v>
      </c>
      <c r="N2036">
        <v>4.2396278314018002E-2</v>
      </c>
      <c r="O2036">
        <v>5.9693207663747902E-3</v>
      </c>
      <c r="P2036">
        <v>4.1298778431664601E-2</v>
      </c>
    </row>
    <row r="2037" spans="1:16" x14ac:dyDescent="0.35">
      <c r="A2037" s="13" t="s">
        <v>3339</v>
      </c>
      <c r="B2037" s="13" t="s">
        <v>1276</v>
      </c>
      <c r="C2037" s="13" t="s">
        <v>230</v>
      </c>
      <c r="D2037" s="13">
        <v>1.0888830746944101E-3</v>
      </c>
      <c r="E2037" s="13">
        <v>1.13821273324134E-3</v>
      </c>
      <c r="F2037">
        <v>1.9151931198405699E-3</v>
      </c>
      <c r="G2037">
        <v>1.89546340534868E-3</v>
      </c>
      <c r="H2037">
        <v>4.6028709280722998E-3</v>
      </c>
      <c r="I2037">
        <v>7.2996654900192104E-5</v>
      </c>
      <c r="J2037">
        <v>5.4900464854561503E-3</v>
      </c>
      <c r="K2037">
        <v>2.0260534966937299E-3</v>
      </c>
      <c r="L2037">
        <v>1.4122769473342101E-3</v>
      </c>
      <c r="M2037">
        <v>5.86694982126663E-3</v>
      </c>
      <c r="N2037">
        <v>1.0453403020177199E-3</v>
      </c>
      <c r="O2037">
        <v>1.17870539768828E-4</v>
      </c>
      <c r="P2037">
        <v>1.0974813661359399E-3</v>
      </c>
    </row>
    <row r="2038" spans="1:16" x14ac:dyDescent="0.35">
      <c r="A2038" s="13" t="s">
        <v>3340</v>
      </c>
      <c r="B2038" s="13" t="s">
        <v>1276</v>
      </c>
      <c r="C2038" s="13" t="s">
        <v>3341</v>
      </c>
      <c r="D2038" s="13">
        <v>3.24653538015977E-3</v>
      </c>
      <c r="E2038" s="13">
        <v>8.8745827430889096E-4</v>
      </c>
      <c r="F2038">
        <v>2.3081688890245499E-3</v>
      </c>
      <c r="G2038">
        <v>8.7396286760351197E-4</v>
      </c>
      <c r="H2038">
        <v>1.9331116929895799E-3</v>
      </c>
      <c r="I2038">
        <v>5.50599490382273E-5</v>
      </c>
      <c r="J2038">
        <v>3.3663046764182301E-3</v>
      </c>
      <c r="K2038">
        <v>1.2785603312606599E-3</v>
      </c>
      <c r="L2038">
        <v>1.1388088168824101E-3</v>
      </c>
      <c r="M2038">
        <v>3.2631838706554299E-3</v>
      </c>
      <c r="N2038">
        <v>3.5570659622842499E-4</v>
      </c>
      <c r="O2038">
        <v>8.7478635644177395E-5</v>
      </c>
      <c r="P2038">
        <v>4.4386152069591801E-4</v>
      </c>
    </row>
    <row r="2039" spans="1:16" x14ac:dyDescent="0.35">
      <c r="A2039" s="13" t="s">
        <v>3342</v>
      </c>
      <c r="B2039" s="13" t="s">
        <v>1276</v>
      </c>
      <c r="C2039" s="13" t="s">
        <v>3343</v>
      </c>
      <c r="D2039" s="13">
        <v>2.0483323329516601E-3</v>
      </c>
      <c r="E2039" s="13">
        <v>1.89376236583642E-3</v>
      </c>
      <c r="F2039">
        <v>3.76644912345173E-3</v>
      </c>
      <c r="G2039">
        <v>6.17335480283403E-3</v>
      </c>
      <c r="H2039">
        <v>6.9824222167381199E-3</v>
      </c>
      <c r="I2039">
        <v>1.42006621700961E-4</v>
      </c>
      <c r="J2039">
        <v>1.7318357511871298E-2</v>
      </c>
      <c r="K2039">
        <v>3.6564948210594402E-3</v>
      </c>
      <c r="L2039">
        <v>2.6494853591508402E-3</v>
      </c>
      <c r="M2039">
        <v>1.25583978801448E-2</v>
      </c>
      <c r="N2039">
        <v>1.81889300367953E-3</v>
      </c>
      <c r="O2039">
        <v>3.0472205841352602E-4</v>
      </c>
      <c r="P2039">
        <v>1.2679535345139E-3</v>
      </c>
    </row>
    <row r="2040" spans="1:16" x14ac:dyDescent="0.35">
      <c r="A2040" s="13" t="s">
        <v>3344</v>
      </c>
      <c r="B2040" s="13" t="s">
        <v>1276</v>
      </c>
      <c r="C2040" s="13" t="s">
        <v>84</v>
      </c>
      <c r="D2040" s="13">
        <v>4.3465089105558302E-3</v>
      </c>
      <c r="E2040" s="13">
        <v>3.2360292366361999E-3</v>
      </c>
      <c r="F2040">
        <v>6.3822198807170997E-3</v>
      </c>
      <c r="G2040">
        <v>5.53870443897594E-3</v>
      </c>
      <c r="H2040">
        <v>1.00286223011367E-2</v>
      </c>
      <c r="I2040">
        <v>1.93611949907935E-4</v>
      </c>
      <c r="J2040">
        <v>1.34929320696508E-2</v>
      </c>
      <c r="K2040">
        <v>4.2758492524809103E-3</v>
      </c>
      <c r="L2040">
        <v>3.5653873215886001E-3</v>
      </c>
      <c r="M2040">
        <v>1.3025739762979801E-2</v>
      </c>
      <c r="N2040">
        <v>2.16388402982128E-3</v>
      </c>
      <c r="O2040">
        <v>3.16905672671044E-4</v>
      </c>
      <c r="P2040">
        <v>2.2520024776847098E-3</v>
      </c>
    </row>
    <row r="2041" spans="1:16" x14ac:dyDescent="0.35">
      <c r="A2041" s="13" t="s">
        <v>3345</v>
      </c>
      <c r="B2041" s="13" t="s">
        <v>1276</v>
      </c>
      <c r="C2041" s="13" t="s">
        <v>3346</v>
      </c>
      <c r="D2041" s="13">
        <v>9.3007384636354697E-4</v>
      </c>
      <c r="E2041" s="13">
        <v>7.0486599627695096E-4</v>
      </c>
      <c r="F2041">
        <v>1.51443183816618E-3</v>
      </c>
      <c r="G2041">
        <v>8.10967176486827E-4</v>
      </c>
      <c r="H2041">
        <v>1.84143170958521E-3</v>
      </c>
      <c r="I2041">
        <v>4.4742946052285901E-5</v>
      </c>
      <c r="J2041">
        <v>2.8974163608990401E-3</v>
      </c>
      <c r="K2041">
        <v>1.18864279177325E-3</v>
      </c>
      <c r="L2041">
        <v>9.2544845570995799E-4</v>
      </c>
      <c r="M2041">
        <v>3.2195533456605601E-3</v>
      </c>
      <c r="N2041">
        <v>4.0720016128886598E-4</v>
      </c>
      <c r="O2041">
        <v>7.9539505434038195E-5</v>
      </c>
      <c r="P2041">
        <v>4.0060075273417098E-4</v>
      </c>
    </row>
    <row r="2042" spans="1:16" x14ac:dyDescent="0.35">
      <c r="A2042" s="13" t="s">
        <v>3347</v>
      </c>
      <c r="B2042" s="13" t="s">
        <v>1276</v>
      </c>
      <c r="C2042" s="13" t="s">
        <v>620</v>
      </c>
      <c r="D2042" s="13">
        <v>6.9670938068203098E-2</v>
      </c>
      <c r="E2042" s="13">
        <v>3.62443610147586E-2</v>
      </c>
      <c r="F2042">
        <v>7.4276741149777004E-2</v>
      </c>
      <c r="G2042">
        <v>8.6691320684130005E-2</v>
      </c>
      <c r="H2042">
        <v>0.10689546946907</v>
      </c>
      <c r="I2042">
        <v>2.44433642523863E-3</v>
      </c>
      <c r="J2042">
        <v>0.17784969246319399</v>
      </c>
      <c r="K2042">
        <v>4.4147055972301001E-2</v>
      </c>
      <c r="L2042">
        <v>3.9349891641487098E-2</v>
      </c>
      <c r="M2042">
        <v>0.15934428007562201</v>
      </c>
      <c r="N2042">
        <v>2.0228574182006898E-2</v>
      </c>
      <c r="O2042">
        <v>3.3753710585073099E-3</v>
      </c>
      <c r="P2042">
        <v>2.4188792758127901E-2</v>
      </c>
    </row>
    <row r="2043" spans="1:16" x14ac:dyDescent="0.35">
      <c r="A2043" s="13" t="s">
        <v>3348</v>
      </c>
      <c r="B2043" s="13" t="s">
        <v>1276</v>
      </c>
      <c r="C2043" s="13" t="s">
        <v>818</v>
      </c>
      <c r="D2043" s="13">
        <v>2.1846921935571801E-3</v>
      </c>
      <c r="E2043" s="13">
        <v>2.24262782274528E-3</v>
      </c>
      <c r="F2043">
        <v>3.9058053992477399E-3</v>
      </c>
      <c r="G2043">
        <v>3.4259015472708201E-3</v>
      </c>
      <c r="H2043">
        <v>8.5994981658373097E-3</v>
      </c>
      <c r="I2043">
        <v>1.40515182946581E-4</v>
      </c>
      <c r="J2043">
        <v>1.01950370839322E-2</v>
      </c>
      <c r="K2043">
        <v>3.8709842067492701E-3</v>
      </c>
      <c r="L2043">
        <v>2.7313752226262099E-3</v>
      </c>
      <c r="M2043">
        <v>9.9802840651921892E-3</v>
      </c>
      <c r="N2043">
        <v>1.89893547445886E-3</v>
      </c>
      <c r="O2043">
        <v>2.3023694213288699E-4</v>
      </c>
      <c r="P2043">
        <v>2.0192508701696501E-3</v>
      </c>
    </row>
    <row r="2044" spans="1:16" x14ac:dyDescent="0.35">
      <c r="A2044" s="13" t="s">
        <v>3349</v>
      </c>
      <c r="B2044" s="13" t="s">
        <v>1276</v>
      </c>
      <c r="C2044" s="13" t="s">
        <v>1094</v>
      </c>
      <c r="D2044" s="13">
        <v>6.4353898223666205E-4</v>
      </c>
      <c r="E2044" s="13">
        <v>6.7067161447257099E-4</v>
      </c>
      <c r="F2044">
        <v>1.19163773951824E-3</v>
      </c>
      <c r="G2044">
        <v>9.5577536167604205E-4</v>
      </c>
      <c r="H2044">
        <v>2.4680705074668799E-3</v>
      </c>
      <c r="I2044">
        <v>4.1178019167986999E-5</v>
      </c>
      <c r="J2044">
        <v>2.7080396226499001E-3</v>
      </c>
      <c r="K2044">
        <v>1.0976395493517801E-3</v>
      </c>
      <c r="L2044">
        <v>7.8238272855747398E-4</v>
      </c>
      <c r="M2044">
        <v>2.8780269966098698E-3</v>
      </c>
      <c r="N2044">
        <v>5.4253718764729901E-4</v>
      </c>
      <c r="O2044">
        <v>6.7863369562795998E-5</v>
      </c>
      <c r="P2044">
        <v>5.7930431722800504E-4</v>
      </c>
    </row>
    <row r="2045" spans="1:16" x14ac:dyDescent="0.35">
      <c r="A2045" s="13" t="s">
        <v>3350</v>
      </c>
      <c r="B2045" s="13" t="s">
        <v>1276</v>
      </c>
      <c r="C2045" s="13" t="s">
        <v>1239</v>
      </c>
      <c r="D2045" s="13">
        <v>3.27097048911462E-4</v>
      </c>
      <c r="E2045" s="13">
        <v>2.6041268661191702E-4</v>
      </c>
      <c r="F2045">
        <v>5.56859688720283E-4</v>
      </c>
      <c r="G2045">
        <v>3.1542390846003501E-4</v>
      </c>
      <c r="H2045">
        <v>6.9894623870436897E-4</v>
      </c>
      <c r="I2045">
        <v>1.69976760398309E-5</v>
      </c>
      <c r="J2045">
        <v>1.2109528978364E-3</v>
      </c>
      <c r="K2045">
        <v>4.7850516973493802E-4</v>
      </c>
      <c r="L2045">
        <v>3.5315556858547402E-4</v>
      </c>
      <c r="M2045">
        <v>1.2714314399467699E-3</v>
      </c>
      <c r="N2045">
        <v>1.5832917080054701E-4</v>
      </c>
      <c r="O2045">
        <v>3.1500766342048E-5</v>
      </c>
      <c r="P2045">
        <v>1.4711459615467101E-4</v>
      </c>
    </row>
    <row r="2046" spans="1:16" x14ac:dyDescent="0.35">
      <c r="A2046" s="13" t="s">
        <v>3351</v>
      </c>
      <c r="B2046" s="13" t="s">
        <v>1276</v>
      </c>
      <c r="C2046" s="13" t="s">
        <v>88</v>
      </c>
      <c r="D2046" s="13">
        <v>4.63111460395553E-4</v>
      </c>
      <c r="E2046" s="13">
        <v>5.0115693183737603E-4</v>
      </c>
      <c r="F2046">
        <v>8.5007616588998703E-4</v>
      </c>
      <c r="G2046">
        <v>7.8467619874313696E-4</v>
      </c>
      <c r="H2046">
        <v>1.99586032620019E-3</v>
      </c>
      <c r="I2046">
        <v>3.1536737929763699E-5</v>
      </c>
      <c r="J2046">
        <v>2.31902255584391E-3</v>
      </c>
      <c r="K2046">
        <v>8.8646603248103504E-4</v>
      </c>
      <c r="L2046">
        <v>6.1589266931397896E-4</v>
      </c>
      <c r="M2046">
        <v>2.4938238200458598E-3</v>
      </c>
      <c r="N2046">
        <v>4.40122035090269E-4</v>
      </c>
      <c r="O2046">
        <v>5.1315528055299898E-5</v>
      </c>
      <c r="P2046">
        <v>4.7780920336369599E-4</v>
      </c>
    </row>
    <row r="2047" spans="1:16" x14ac:dyDescent="0.35">
      <c r="A2047" s="13" t="s">
        <v>3352</v>
      </c>
      <c r="B2047" s="13" t="s">
        <v>1276</v>
      </c>
      <c r="C2047" s="13" t="s">
        <v>3353</v>
      </c>
      <c r="D2047" s="13">
        <v>2.3511066390868602E-3</v>
      </c>
      <c r="E2047" s="13">
        <v>1.4043659238534901E-3</v>
      </c>
      <c r="F2047">
        <v>3.0758961496789501E-3</v>
      </c>
      <c r="G2047">
        <v>1.68891481655686E-3</v>
      </c>
      <c r="H2047">
        <v>3.7502332484619801E-3</v>
      </c>
      <c r="I2047">
        <v>8.5620509942572296E-5</v>
      </c>
      <c r="J2047">
        <v>4.7098561654553396E-3</v>
      </c>
      <c r="K2047">
        <v>1.75491661768757E-3</v>
      </c>
      <c r="L2047">
        <v>1.60821970610805E-3</v>
      </c>
      <c r="M2047">
        <v>5.4155702724330498E-3</v>
      </c>
      <c r="N2047">
        <v>7.4144647304758904E-4</v>
      </c>
      <c r="O2047">
        <v>1.3543065753675399E-4</v>
      </c>
      <c r="P2047">
        <v>8.8691656489998602E-4</v>
      </c>
    </row>
    <row r="2048" spans="1:16" x14ac:dyDescent="0.35">
      <c r="A2048" s="13" t="s">
        <v>3354</v>
      </c>
      <c r="B2048" s="13" t="s">
        <v>1276</v>
      </c>
      <c r="C2048" s="13" t="s">
        <v>3355</v>
      </c>
      <c r="D2048" s="13">
        <v>7.63748713576887E-4</v>
      </c>
      <c r="E2048" s="13">
        <v>5.0918911664112304E-4</v>
      </c>
      <c r="F2048">
        <v>1.1853628465642899E-3</v>
      </c>
      <c r="G2048">
        <v>5.82328308336102E-4</v>
      </c>
      <c r="H2048">
        <v>1.38304681023387E-3</v>
      </c>
      <c r="I2048">
        <v>3.3319302891148697E-5</v>
      </c>
      <c r="J2048">
        <v>1.909977017441E-3</v>
      </c>
      <c r="K2048">
        <v>7.76409986674919E-4</v>
      </c>
      <c r="L2048">
        <v>6.6709176267466504E-4</v>
      </c>
      <c r="M2048">
        <v>2.4097963483236799E-3</v>
      </c>
      <c r="N2048">
        <v>2.8696318913369801E-4</v>
      </c>
      <c r="O2048">
        <v>5.5161881234079797E-5</v>
      </c>
      <c r="P2048">
        <v>3.2054249115670498E-4</v>
      </c>
    </row>
    <row r="2049" spans="1:16" x14ac:dyDescent="0.35">
      <c r="A2049" s="13" t="s">
        <v>3356</v>
      </c>
      <c r="B2049" s="13" t="s">
        <v>1276</v>
      </c>
      <c r="C2049" s="13" t="s">
        <v>632</v>
      </c>
      <c r="D2049" s="13">
        <v>2.1583488517460301E-3</v>
      </c>
      <c r="E2049" s="13">
        <v>2.1003488397828298E-3</v>
      </c>
      <c r="F2049">
        <v>4.2487585668438297E-3</v>
      </c>
      <c r="G2049">
        <v>3.0534680947045399E-3</v>
      </c>
      <c r="H2049">
        <v>6.8126148139377096E-3</v>
      </c>
      <c r="I2049">
        <v>1.3801621188181301E-4</v>
      </c>
      <c r="J2049">
        <v>8.9938310574967702E-3</v>
      </c>
      <c r="K2049">
        <v>3.6961711557248599E-3</v>
      </c>
      <c r="L2049">
        <v>2.7427025026251898E-3</v>
      </c>
      <c r="M2049">
        <v>9.7982916153450204E-3</v>
      </c>
      <c r="N2049">
        <v>1.5684712103320199E-3</v>
      </c>
      <c r="O2049">
        <v>2.5023357312333101E-4</v>
      </c>
      <c r="P2049">
        <v>1.46599510283336E-3</v>
      </c>
    </row>
    <row r="2050" spans="1:16" x14ac:dyDescent="0.35">
      <c r="A2050" s="13" t="s">
        <v>3357</v>
      </c>
      <c r="B2050" s="13" t="s">
        <v>1276</v>
      </c>
      <c r="C2050" s="13" t="s">
        <v>2085</v>
      </c>
      <c r="D2050" s="13">
        <v>1.58689727813958E-3</v>
      </c>
      <c r="E2050" s="13">
        <v>1.6078710575327801E-3</v>
      </c>
      <c r="F2050">
        <v>2.9789960818865E-3</v>
      </c>
      <c r="G2050">
        <v>2.8930740793669299E-3</v>
      </c>
      <c r="H2050">
        <v>6.14740884202557E-3</v>
      </c>
      <c r="I2050">
        <v>1.08278587601495E-4</v>
      </c>
      <c r="J2050">
        <v>7.4519155463204602E-3</v>
      </c>
      <c r="K2050">
        <v>2.9005167227115201E-3</v>
      </c>
      <c r="L2050">
        <v>2.1918532878674002E-3</v>
      </c>
      <c r="M2050">
        <v>7.5329272024110801E-3</v>
      </c>
      <c r="N2050">
        <v>1.3920120485344299E-3</v>
      </c>
      <c r="O2050">
        <v>1.87708702563831E-4</v>
      </c>
      <c r="P2050">
        <v>1.3216893544683299E-3</v>
      </c>
    </row>
    <row r="2051" spans="1:16" x14ac:dyDescent="0.35">
      <c r="A2051" s="13" t="s">
        <v>3358</v>
      </c>
      <c r="B2051" s="13" t="s">
        <v>1276</v>
      </c>
      <c r="C2051" s="13" t="s">
        <v>92</v>
      </c>
      <c r="D2051" s="13">
        <v>2.0057793522072201E-3</v>
      </c>
      <c r="E2051" s="13">
        <v>9.4217950228113803E-4</v>
      </c>
      <c r="F2051">
        <v>2.31437986412958E-3</v>
      </c>
      <c r="G2051">
        <v>1.00227983613861E-3</v>
      </c>
      <c r="H2051">
        <v>2.27489543440386E-3</v>
      </c>
      <c r="I2051">
        <v>6.0349107181950802E-5</v>
      </c>
      <c r="J2051">
        <v>3.5376742269727902E-3</v>
      </c>
      <c r="K2051">
        <v>1.33113557473177E-3</v>
      </c>
      <c r="L2051">
        <v>1.2419722356827099E-3</v>
      </c>
      <c r="M2051">
        <v>3.7646871601380999E-3</v>
      </c>
      <c r="N2051">
        <v>4.34739663688292E-4</v>
      </c>
      <c r="O2051">
        <v>9.6427061053248601E-5</v>
      </c>
      <c r="P2051">
        <v>5.3270098451116096E-4</v>
      </c>
    </row>
    <row r="2052" spans="1:16" x14ac:dyDescent="0.35">
      <c r="A2052" s="13" t="s">
        <v>3359</v>
      </c>
      <c r="B2052" s="13" t="s">
        <v>1276</v>
      </c>
      <c r="C2052" s="13" t="s">
        <v>94</v>
      </c>
      <c r="D2052" s="13">
        <v>2.85660552681565E-3</v>
      </c>
      <c r="E2052" s="13">
        <v>2.1490944152643202E-3</v>
      </c>
      <c r="F2052">
        <v>4.6151014927604097E-3</v>
      </c>
      <c r="G2052">
        <v>2.69466732901127E-3</v>
      </c>
      <c r="H2052">
        <v>5.6407904054115903E-3</v>
      </c>
      <c r="I2052">
        <v>1.3959942726849401E-4</v>
      </c>
      <c r="J2052">
        <v>1.03281284540274E-2</v>
      </c>
      <c r="K2052">
        <v>4.1049376302027697E-3</v>
      </c>
      <c r="L2052">
        <v>2.85220033797365E-3</v>
      </c>
      <c r="M2052">
        <v>1.08688062303102E-2</v>
      </c>
      <c r="N2052">
        <v>1.3005944908153701E-3</v>
      </c>
      <c r="O2052">
        <v>2.6392221596172299E-4</v>
      </c>
      <c r="P2052">
        <v>1.14780363231229E-3</v>
      </c>
    </row>
    <row r="2053" spans="1:16" x14ac:dyDescent="0.35">
      <c r="A2053" s="13" t="s">
        <v>3360</v>
      </c>
      <c r="B2053" s="13" t="s">
        <v>1276</v>
      </c>
      <c r="C2053" s="13" t="s">
        <v>1115</v>
      </c>
      <c r="D2053" s="13">
        <v>1.77208733400893E-3</v>
      </c>
      <c r="E2053" s="13">
        <v>1.8007808550963801E-3</v>
      </c>
      <c r="F2053">
        <v>3.6028961421620698E-3</v>
      </c>
      <c r="G2053">
        <v>3.0759175446841299E-3</v>
      </c>
      <c r="H2053">
        <v>6.1642412280327203E-3</v>
      </c>
      <c r="I2053">
        <v>1.21469989820076E-4</v>
      </c>
      <c r="J2053">
        <v>8.2191389490856408E-3</v>
      </c>
      <c r="K2053">
        <v>3.0520219492219699E-3</v>
      </c>
      <c r="L2053">
        <v>2.2891767904887898E-3</v>
      </c>
      <c r="M2053">
        <v>8.6855233769101998E-3</v>
      </c>
      <c r="N2053">
        <v>1.40259916068836E-3</v>
      </c>
      <c r="O2053">
        <v>2.04233483992151E-4</v>
      </c>
      <c r="P2053">
        <v>1.3378745894185101E-3</v>
      </c>
    </row>
    <row r="2054" spans="1:16" x14ac:dyDescent="0.35">
      <c r="A2054" s="13" t="s">
        <v>3361</v>
      </c>
      <c r="B2054" s="13" t="s">
        <v>1276</v>
      </c>
      <c r="C2054" s="13" t="s">
        <v>352</v>
      </c>
      <c r="D2054" s="13">
        <v>2.54601874583218E-3</v>
      </c>
      <c r="E2054" s="13">
        <v>2.15136879172229E-3</v>
      </c>
      <c r="F2054">
        <v>4.3394027884761498E-3</v>
      </c>
      <c r="G2054">
        <v>7.0460739591696802E-3</v>
      </c>
      <c r="H2054">
        <v>7.9928606184220107E-3</v>
      </c>
      <c r="I2054">
        <v>1.64454019414695E-4</v>
      </c>
      <c r="J2054">
        <v>2.03038544972866E-2</v>
      </c>
      <c r="K2054">
        <v>4.10294800220038E-3</v>
      </c>
      <c r="L2054">
        <v>3.0172873885863298E-3</v>
      </c>
      <c r="M2054">
        <v>1.35842118754069E-2</v>
      </c>
      <c r="N2054">
        <v>2.0972065875635802E-3</v>
      </c>
      <c r="O2054">
        <v>3.5177173008620603E-4</v>
      </c>
      <c r="P2054">
        <v>1.46133646035498E-3</v>
      </c>
    </row>
    <row r="2055" spans="1:16" x14ac:dyDescent="0.35">
      <c r="A2055" s="13" t="s">
        <v>3362</v>
      </c>
      <c r="B2055" s="13" t="s">
        <v>1276</v>
      </c>
      <c r="C2055" s="13" t="s">
        <v>100</v>
      </c>
      <c r="D2055" s="13">
        <v>3.1525688660793399E-3</v>
      </c>
      <c r="E2055" s="13">
        <v>1.41351754554969E-3</v>
      </c>
      <c r="F2055">
        <v>3.65542901879116E-3</v>
      </c>
      <c r="G2055">
        <v>1.6392259906328501E-3</v>
      </c>
      <c r="H2055">
        <v>3.4171692571272698E-3</v>
      </c>
      <c r="I2055">
        <v>1.00024786412027E-4</v>
      </c>
      <c r="J2055">
        <v>7.1217856382126696E-3</v>
      </c>
      <c r="K2055">
        <v>2.2380101793196402E-3</v>
      </c>
      <c r="L2055">
        <v>2.05603071582172E-3</v>
      </c>
      <c r="M2055">
        <v>4.8841609593642402E-3</v>
      </c>
      <c r="N2055">
        <v>5.9799050570471298E-4</v>
      </c>
      <c r="O2055">
        <v>1.54645526194869E-4</v>
      </c>
      <c r="P2055">
        <v>7.91019361557092E-4</v>
      </c>
    </row>
    <row r="2056" spans="1:16" x14ac:dyDescent="0.35">
      <c r="A2056" s="13" t="s">
        <v>3363</v>
      </c>
      <c r="B2056" s="13" t="s">
        <v>1276</v>
      </c>
      <c r="C2056" s="13" t="s">
        <v>3364</v>
      </c>
      <c r="D2056" s="13">
        <v>5.7342358437442297E-3</v>
      </c>
      <c r="E2056" s="13">
        <v>5.3134714071447903E-3</v>
      </c>
      <c r="F2056">
        <v>1.10891777377488E-2</v>
      </c>
      <c r="G2056">
        <v>1.1188717615888299E-2</v>
      </c>
      <c r="H2056">
        <v>1.76247251764735E-2</v>
      </c>
      <c r="I2056">
        <v>3.68936735757883E-4</v>
      </c>
      <c r="J2056">
        <v>2.79275278058141E-2</v>
      </c>
      <c r="K2056">
        <v>8.7889983752068492E-3</v>
      </c>
      <c r="L2056">
        <v>6.7793459885048197E-3</v>
      </c>
      <c r="M2056">
        <v>2.78855133849076E-2</v>
      </c>
      <c r="N2056">
        <v>4.0057267214015898E-3</v>
      </c>
      <c r="O2056">
        <v>5.9695371143817801E-4</v>
      </c>
      <c r="P2056">
        <v>3.8108585098072102E-3</v>
      </c>
    </row>
    <row r="2057" spans="1:16" x14ac:dyDescent="0.35">
      <c r="A2057" s="13" t="s">
        <v>3365</v>
      </c>
      <c r="B2057" s="13" t="s">
        <v>1276</v>
      </c>
      <c r="C2057" s="13" t="s">
        <v>259</v>
      </c>
      <c r="D2057" s="13">
        <v>9.0263539186141598E-4</v>
      </c>
      <c r="E2057" s="13">
        <v>9.6060892613393403E-4</v>
      </c>
      <c r="F2057">
        <v>1.73537967131308E-3</v>
      </c>
      <c r="G2057">
        <v>1.37863921381733E-3</v>
      </c>
      <c r="H2057">
        <v>3.4123944238039802E-3</v>
      </c>
      <c r="I2057">
        <v>5.8029143541761102E-5</v>
      </c>
      <c r="J2057">
        <v>3.6943796234294901E-3</v>
      </c>
      <c r="K2057">
        <v>1.4853338950722001E-3</v>
      </c>
      <c r="L2057">
        <v>1.0807984236681301E-3</v>
      </c>
      <c r="M2057">
        <v>4.0046075527394604E-3</v>
      </c>
      <c r="N2057">
        <v>7.4826829793793004E-4</v>
      </c>
      <c r="O2057">
        <v>9.5530653649787605E-5</v>
      </c>
      <c r="P2057">
        <v>7.9333009260156495E-4</v>
      </c>
    </row>
    <row r="2058" spans="1:16" x14ac:dyDescent="0.35">
      <c r="A2058" s="13" t="s">
        <v>3366</v>
      </c>
      <c r="B2058" s="13" t="s">
        <v>1276</v>
      </c>
      <c r="C2058" s="13" t="s">
        <v>3367</v>
      </c>
      <c r="D2058" s="13">
        <v>6.0407766645936998E-3</v>
      </c>
      <c r="E2058" s="13">
        <v>5.8002969140461798E-3</v>
      </c>
      <c r="F2058">
        <v>1.0981212491631E-2</v>
      </c>
      <c r="G2058">
        <v>1.32084443627752E-2</v>
      </c>
      <c r="H2058">
        <v>2.1852935260429099E-2</v>
      </c>
      <c r="I2058">
        <v>4.0267661698427501E-4</v>
      </c>
      <c r="J2058">
        <v>3.1103092134330601E-2</v>
      </c>
      <c r="K2058">
        <v>1.0646335990723701E-2</v>
      </c>
      <c r="L2058">
        <v>7.9053815504280204E-3</v>
      </c>
      <c r="M2058">
        <v>2.9063167830248701E-2</v>
      </c>
      <c r="N2058">
        <v>5.1170711697628201E-3</v>
      </c>
      <c r="O2058">
        <v>7.3842711074086705E-4</v>
      </c>
      <c r="P2058">
        <v>4.4639770037837399E-3</v>
      </c>
    </row>
    <row r="2059" spans="1:16" x14ac:dyDescent="0.35">
      <c r="A2059" s="13" t="s">
        <v>3368</v>
      </c>
      <c r="B2059" s="13" t="s">
        <v>1276</v>
      </c>
      <c r="C2059" s="13" t="s">
        <v>1413</v>
      </c>
      <c r="D2059" s="13">
        <v>2.01796631933026E-2</v>
      </c>
      <c r="E2059" s="13">
        <v>1.50687090050642E-2</v>
      </c>
      <c r="F2059">
        <v>2.5365596065073801E-2</v>
      </c>
      <c r="G2059">
        <v>3.1005122415741999E-2</v>
      </c>
      <c r="H2059">
        <v>6.0337583341878102E-2</v>
      </c>
      <c r="I2059">
        <v>9.9262655674803692E-4</v>
      </c>
      <c r="J2059">
        <v>9.0252299301836897E-2</v>
      </c>
      <c r="K2059">
        <v>2.67881737922715E-2</v>
      </c>
      <c r="L2059">
        <v>1.9169191428958701E-2</v>
      </c>
      <c r="M2059">
        <v>7.9681748770917701E-2</v>
      </c>
      <c r="N2059">
        <v>1.41437068456647E-2</v>
      </c>
      <c r="O2059">
        <v>1.5722904612829099E-3</v>
      </c>
      <c r="P2059">
        <v>1.36325281546183E-2</v>
      </c>
    </row>
    <row r="2060" spans="1:16" x14ac:dyDescent="0.35">
      <c r="A2060" s="13" t="s">
        <v>3369</v>
      </c>
      <c r="B2060" s="13" t="s">
        <v>1276</v>
      </c>
      <c r="C2060" s="13" t="s">
        <v>110</v>
      </c>
      <c r="D2060" s="13">
        <v>1.3468250328580499E-3</v>
      </c>
      <c r="E2060" s="13">
        <v>1.2476484123657E-3</v>
      </c>
      <c r="F2060">
        <v>2.4532530470224201E-3</v>
      </c>
      <c r="G2060">
        <v>1.8976541418919801E-3</v>
      </c>
      <c r="H2060">
        <v>4.0621264019233697E-3</v>
      </c>
      <c r="I2060">
        <v>7.88978077487211E-5</v>
      </c>
      <c r="J2060">
        <v>4.8018042500986699E-3</v>
      </c>
      <c r="K2060">
        <v>1.81160645590271E-3</v>
      </c>
      <c r="L2060">
        <v>1.4489665781053499E-3</v>
      </c>
      <c r="M2060">
        <v>5.2953834244717796E-3</v>
      </c>
      <c r="N2060">
        <v>8.9322847791785604E-4</v>
      </c>
      <c r="O2060">
        <v>1.2892702507596399E-4</v>
      </c>
      <c r="P2060">
        <v>9.2723375239752099E-4</v>
      </c>
    </row>
    <row r="2061" spans="1:16" x14ac:dyDescent="0.35">
      <c r="A2061" s="13" t="s">
        <v>3370</v>
      </c>
      <c r="B2061" s="13" t="s">
        <v>1276</v>
      </c>
      <c r="C2061" s="13" t="s">
        <v>3371</v>
      </c>
      <c r="D2061" s="13">
        <v>7.3127589463355697E-3</v>
      </c>
      <c r="E2061" s="13">
        <v>6.1075125186631999E-3</v>
      </c>
      <c r="F2061">
        <v>1.2102650157422601E-2</v>
      </c>
      <c r="G2061">
        <v>1.22200757864018E-2</v>
      </c>
      <c r="H2061">
        <v>1.9626070880728399E-2</v>
      </c>
      <c r="I2061">
        <v>4.1629696037914798E-4</v>
      </c>
      <c r="J2061">
        <v>3.6753690335150503E-2</v>
      </c>
      <c r="K2061">
        <v>1.2175251918418801E-2</v>
      </c>
      <c r="L2061">
        <v>8.2136865801449594E-3</v>
      </c>
      <c r="M2061">
        <v>3.3314109408822498E-2</v>
      </c>
      <c r="N2061">
        <v>4.8590398600279801E-3</v>
      </c>
      <c r="O2061">
        <v>8.2801500835466904E-4</v>
      </c>
      <c r="P2061">
        <v>3.6950576609521401E-3</v>
      </c>
    </row>
    <row r="2062" spans="1:16" x14ac:dyDescent="0.35">
      <c r="A2062" s="13" t="s">
        <v>3372</v>
      </c>
      <c r="B2062" s="13" t="s">
        <v>1276</v>
      </c>
      <c r="C2062" s="13" t="s">
        <v>114</v>
      </c>
      <c r="D2062" s="13">
        <v>1.6542243788685699E-3</v>
      </c>
      <c r="E2062" s="13">
        <v>1.7963664334347E-3</v>
      </c>
      <c r="F2062">
        <v>3.3130685571134601E-3</v>
      </c>
      <c r="G2062">
        <v>2.84782604529034E-3</v>
      </c>
      <c r="H2062">
        <v>6.5913292861136301E-3</v>
      </c>
      <c r="I2062">
        <v>1.1571410930772E-4</v>
      </c>
      <c r="J2062">
        <v>7.4616686544561198E-3</v>
      </c>
      <c r="K2062">
        <v>2.9931489361075402E-3</v>
      </c>
      <c r="L2062">
        <v>2.1943005753340401E-3</v>
      </c>
      <c r="M2062">
        <v>8.0610569077225105E-3</v>
      </c>
      <c r="N2062">
        <v>1.47668716788019E-3</v>
      </c>
      <c r="O2062">
        <v>1.9127654700047401E-4</v>
      </c>
      <c r="P2062">
        <v>1.49509560567144E-3</v>
      </c>
    </row>
    <row r="2063" spans="1:16" x14ac:dyDescent="0.35">
      <c r="A2063" s="13" t="s">
        <v>3373</v>
      </c>
      <c r="B2063" s="13" t="s">
        <v>1276</v>
      </c>
      <c r="C2063" s="13" t="s">
        <v>3374</v>
      </c>
      <c r="D2063" s="13">
        <v>3.2903685623414101E-3</v>
      </c>
      <c r="E2063" s="13">
        <v>3.3002941453807899E-3</v>
      </c>
      <c r="F2063">
        <v>6.424889994064E-3</v>
      </c>
      <c r="G2063">
        <v>7.6551266901659001E-3</v>
      </c>
      <c r="H2063">
        <v>1.1999422844709701E-2</v>
      </c>
      <c r="I2063">
        <v>2.2673856835860601E-4</v>
      </c>
      <c r="J2063">
        <v>1.8157785382374701E-2</v>
      </c>
      <c r="K2063">
        <v>6.1111193846545703E-3</v>
      </c>
      <c r="L2063">
        <v>4.5059245434176396E-3</v>
      </c>
      <c r="M2063">
        <v>1.7315200326999899E-2</v>
      </c>
      <c r="N2063">
        <v>2.8541344936948601E-3</v>
      </c>
      <c r="O2063">
        <v>4.3205815405307003E-4</v>
      </c>
      <c r="P2063">
        <v>2.4247457537309599E-3</v>
      </c>
    </row>
    <row r="2064" spans="1:16" x14ac:dyDescent="0.35">
      <c r="A2064" s="13" t="s">
        <v>3375</v>
      </c>
      <c r="B2064" s="13" t="s">
        <v>1276</v>
      </c>
      <c r="C2064" s="13" t="s">
        <v>3376</v>
      </c>
      <c r="D2064" s="13">
        <v>1.37531370691587E-3</v>
      </c>
      <c r="E2064" s="13">
        <v>4.0359814427867898E-4</v>
      </c>
      <c r="F2064">
        <v>1.0215395333432499E-3</v>
      </c>
      <c r="G2064">
        <v>3.5909259132102799E-4</v>
      </c>
      <c r="H2064">
        <v>8.4102929732910695E-4</v>
      </c>
      <c r="I2064">
        <v>2.35472977583119E-5</v>
      </c>
      <c r="J2064">
        <v>1.31938378119819E-3</v>
      </c>
      <c r="K2064">
        <v>5.7400553114747002E-4</v>
      </c>
      <c r="L2064">
        <v>4.8876059933248195E-4</v>
      </c>
      <c r="M2064">
        <v>1.50843293715865E-3</v>
      </c>
      <c r="N2064">
        <v>1.6247534621096799E-4</v>
      </c>
      <c r="O2064">
        <v>3.8481341248841298E-5</v>
      </c>
      <c r="P2064">
        <v>1.92022967960987E-4</v>
      </c>
    </row>
    <row r="2065" spans="1:16" x14ac:dyDescent="0.35">
      <c r="A2065" s="13" t="s">
        <v>3377</v>
      </c>
      <c r="B2065" s="13" t="s">
        <v>1276</v>
      </c>
      <c r="C2065" s="13" t="s">
        <v>1143</v>
      </c>
      <c r="D2065" s="13">
        <v>8.3151093492557699E-4</v>
      </c>
      <c r="E2065" s="13">
        <v>9.8701293463712399E-4</v>
      </c>
      <c r="F2065">
        <v>1.7572214253428E-3</v>
      </c>
      <c r="G2065">
        <v>1.38548222830349E-3</v>
      </c>
      <c r="H2065">
        <v>3.6652096321534398E-3</v>
      </c>
      <c r="I2065">
        <v>5.8439219726873998E-5</v>
      </c>
      <c r="J2065">
        <v>3.56698414204189E-3</v>
      </c>
      <c r="K2065">
        <v>1.5847740515518001E-3</v>
      </c>
      <c r="L2065">
        <v>1.10487706985458E-3</v>
      </c>
      <c r="M2065">
        <v>3.86849003772528E-3</v>
      </c>
      <c r="N2065">
        <v>7.64647177798662E-4</v>
      </c>
      <c r="O2065">
        <v>9.4507023328400797E-5</v>
      </c>
      <c r="P2065">
        <v>9.1635362755531898E-4</v>
      </c>
    </row>
    <row r="2066" spans="1:16" x14ac:dyDescent="0.35">
      <c r="A2066" s="13" t="s">
        <v>3378</v>
      </c>
      <c r="B2066" s="13" t="s">
        <v>1276</v>
      </c>
      <c r="C2066" s="13" t="s">
        <v>1268</v>
      </c>
      <c r="D2066" s="13">
        <v>3.5889122452625699E-3</v>
      </c>
      <c r="E2066" s="13">
        <v>3.4356519427267401E-3</v>
      </c>
      <c r="F2066">
        <v>6.3541433604949304E-3</v>
      </c>
      <c r="G2066">
        <v>5.8428926257288799E-3</v>
      </c>
      <c r="H2066">
        <v>1.1882170818336301E-2</v>
      </c>
      <c r="I2066">
        <v>2.07650316381511E-4</v>
      </c>
      <c r="J2066">
        <v>1.43818452042554E-2</v>
      </c>
      <c r="K2066">
        <v>4.9628639906695703E-3</v>
      </c>
      <c r="L2066">
        <v>3.7903328023888498E-3</v>
      </c>
      <c r="M2066">
        <v>1.40947666294665E-2</v>
      </c>
      <c r="N2066">
        <v>2.5511893046386101E-3</v>
      </c>
      <c r="O2066">
        <v>3.3312515494702101E-4</v>
      </c>
      <c r="P2066">
        <v>2.72405507284449E-3</v>
      </c>
    </row>
    <row r="2067" spans="1:16" x14ac:dyDescent="0.35">
      <c r="A2067" s="13" t="s">
        <v>3379</v>
      </c>
      <c r="B2067" s="13" t="s">
        <v>1276</v>
      </c>
      <c r="C2067" s="13" t="s">
        <v>120</v>
      </c>
      <c r="D2067" s="13">
        <v>3.2631275958094799E-4</v>
      </c>
      <c r="E2067" s="13">
        <v>2.15497069409406E-4</v>
      </c>
      <c r="F2067">
        <v>4.8425210923280201E-4</v>
      </c>
      <c r="G2067">
        <v>2.16852094398992E-4</v>
      </c>
      <c r="H2067">
        <v>4.9353940451510097E-4</v>
      </c>
      <c r="I2067">
        <v>1.38134287061773E-5</v>
      </c>
      <c r="J2067">
        <v>9.4453592139166298E-4</v>
      </c>
      <c r="K2067">
        <v>3.8355407412743301E-4</v>
      </c>
      <c r="L2067">
        <v>2.9338411892975802E-4</v>
      </c>
      <c r="M2067">
        <v>1.0016958447283499E-3</v>
      </c>
      <c r="N2067">
        <v>1.06088628060346E-4</v>
      </c>
      <c r="O2067">
        <v>2.41983262039328E-5</v>
      </c>
      <c r="P2067">
        <v>1.06784373609807E-4</v>
      </c>
    </row>
    <row r="2068" spans="1:16" x14ac:dyDescent="0.35">
      <c r="A2068" s="13" t="s">
        <v>3380</v>
      </c>
      <c r="B2068" s="13" t="s">
        <v>1276</v>
      </c>
      <c r="C2068" s="13" t="s">
        <v>122</v>
      </c>
      <c r="D2068" s="13">
        <v>2.7080092111421698E-2</v>
      </c>
      <c r="E2068" s="13">
        <v>1.99238110444298E-2</v>
      </c>
      <c r="F2068">
        <v>3.8173093126374402E-2</v>
      </c>
      <c r="G2068">
        <v>3.8254362570807103E-2</v>
      </c>
      <c r="H2068">
        <v>6.57541967950694E-2</v>
      </c>
      <c r="I2068">
        <v>1.22168362846414E-3</v>
      </c>
      <c r="J2068">
        <v>9.2526555972968702E-2</v>
      </c>
      <c r="K2068">
        <v>2.7040105845608699E-2</v>
      </c>
      <c r="L2068">
        <v>2.23044493638371E-2</v>
      </c>
      <c r="M2068">
        <v>8.48754900602878E-2</v>
      </c>
      <c r="N2068">
        <v>1.3948512871337601E-2</v>
      </c>
      <c r="O2068">
        <v>1.9392735155116E-3</v>
      </c>
      <c r="P2068">
        <v>1.4710566782749301E-2</v>
      </c>
    </row>
    <row r="2069" spans="1:16" x14ac:dyDescent="0.35">
      <c r="A2069" s="13" t="s">
        <v>3381</v>
      </c>
      <c r="B2069" s="13" t="s">
        <v>1276</v>
      </c>
      <c r="C2069" s="13" t="s">
        <v>124</v>
      </c>
      <c r="D2069" s="13">
        <v>4.1376203034221E-4</v>
      </c>
      <c r="E2069" s="13">
        <v>2.48046900775223E-4</v>
      </c>
      <c r="F2069">
        <v>5.5801703140162995E-4</v>
      </c>
      <c r="G2069">
        <v>2.4307333829552401E-4</v>
      </c>
      <c r="H2069">
        <v>5.8757776742267905E-4</v>
      </c>
      <c r="I2069">
        <v>1.5039794892687599E-5</v>
      </c>
      <c r="J2069">
        <v>8.8314374908695802E-4</v>
      </c>
      <c r="K2069">
        <v>3.7902768516247102E-4</v>
      </c>
      <c r="L2069">
        <v>3.1112121363064402E-4</v>
      </c>
      <c r="M2069">
        <v>1.0974815993083E-3</v>
      </c>
      <c r="N2069">
        <v>1.2356591325895101E-4</v>
      </c>
      <c r="O2069">
        <v>2.5592541794928801E-5</v>
      </c>
      <c r="P2069">
        <v>1.3309830149465301E-4</v>
      </c>
    </row>
    <row r="2070" spans="1:16" x14ac:dyDescent="0.35">
      <c r="A2070" s="13" t="s">
        <v>3382</v>
      </c>
      <c r="B2070" s="13" t="s">
        <v>1276</v>
      </c>
      <c r="C2070" s="13" t="s">
        <v>3383</v>
      </c>
      <c r="D2070" s="13">
        <v>6.3973081427605005E-4</v>
      </c>
      <c r="E2070" s="13">
        <v>6.8502360789095501E-4</v>
      </c>
      <c r="F2070">
        <v>1.3138157162265499E-3</v>
      </c>
      <c r="G2070">
        <v>1.2683704964394501E-3</v>
      </c>
      <c r="H2070">
        <v>2.51021541222155E-3</v>
      </c>
      <c r="I2070">
        <v>4.6295803776762098E-5</v>
      </c>
      <c r="J2070">
        <v>3.1156159215455399E-3</v>
      </c>
      <c r="K2070">
        <v>1.15753587993104E-3</v>
      </c>
      <c r="L2070">
        <v>8.6011916031141801E-4</v>
      </c>
      <c r="M2070">
        <v>3.3286097052954099E-3</v>
      </c>
      <c r="N2070">
        <v>5.7012775269965805E-4</v>
      </c>
      <c r="O2070">
        <v>7.6151711483111694E-5</v>
      </c>
      <c r="P2070">
        <v>5.4726998930842204E-4</v>
      </c>
    </row>
    <row r="2071" spans="1:16" x14ac:dyDescent="0.35">
      <c r="A2071" s="13" t="s">
        <v>3384</v>
      </c>
      <c r="B2071" s="13" t="s">
        <v>1276</v>
      </c>
      <c r="C2071" s="13" t="s">
        <v>3385</v>
      </c>
      <c r="D2071" s="13">
        <v>3.26764107921653E-3</v>
      </c>
      <c r="E2071" s="13">
        <v>2.4330442821225398E-3</v>
      </c>
      <c r="F2071">
        <v>5.2843925033071396E-3</v>
      </c>
      <c r="G2071">
        <v>2.9497585488845999E-3</v>
      </c>
      <c r="H2071">
        <v>6.7111539935920898E-3</v>
      </c>
      <c r="I2071">
        <v>1.5519407729294599E-4</v>
      </c>
      <c r="J2071">
        <v>9.7276420291975401E-3</v>
      </c>
      <c r="K2071">
        <v>3.9204327369041598E-3</v>
      </c>
      <c r="L2071">
        <v>3.1052290433141302E-3</v>
      </c>
      <c r="M2071">
        <v>1.10920493018976E-2</v>
      </c>
      <c r="N2071">
        <v>1.48000438601115E-3</v>
      </c>
      <c r="O2071">
        <v>2.67508165547316E-4</v>
      </c>
      <c r="P2071">
        <v>1.4869772046870601E-3</v>
      </c>
    </row>
    <row r="2072" spans="1:16" x14ac:dyDescent="0.35">
      <c r="A2072" s="13" t="s">
        <v>3386</v>
      </c>
      <c r="B2072" s="13" t="s">
        <v>1276</v>
      </c>
      <c r="C2072" s="13" t="s">
        <v>1274</v>
      </c>
      <c r="D2072" s="13">
        <v>3.1592165146101001E-4</v>
      </c>
      <c r="E2072" s="13">
        <v>2.09926235140204E-4</v>
      </c>
      <c r="F2072">
        <v>4.6198393134173302E-4</v>
      </c>
      <c r="G2072">
        <v>2.1113584107847801E-4</v>
      </c>
      <c r="H2072">
        <v>4.9844283392783204E-4</v>
      </c>
      <c r="I2072">
        <v>1.30663806223258E-5</v>
      </c>
      <c r="J2072">
        <v>8.4946806193687905E-4</v>
      </c>
      <c r="K2072">
        <v>3.4558285795343902E-4</v>
      </c>
      <c r="L2072">
        <v>2.7644414404649401E-4</v>
      </c>
      <c r="M2072">
        <v>9.9262816071921307E-4</v>
      </c>
      <c r="N2072">
        <v>1.06997599283633E-4</v>
      </c>
      <c r="O2072">
        <v>2.2716528233280201E-5</v>
      </c>
      <c r="P2072">
        <v>1.09849321435513E-4</v>
      </c>
    </row>
    <row r="2073" spans="1:16" x14ac:dyDescent="0.35">
      <c r="A2073" s="13" t="s">
        <v>3387</v>
      </c>
      <c r="B2073" s="13" t="s">
        <v>1276</v>
      </c>
      <c r="C2073" s="13" t="s">
        <v>1589</v>
      </c>
      <c r="D2073" s="13">
        <v>7.34406737778604E-4</v>
      </c>
      <c r="E2073" s="13">
        <v>5.4092747853115195E-4</v>
      </c>
      <c r="F2073">
        <v>9.3948991022619601E-4</v>
      </c>
      <c r="G2073">
        <v>1.0646649061715799E-3</v>
      </c>
      <c r="H2073">
        <v>2.157018041516E-3</v>
      </c>
      <c r="I2073">
        <v>3.6520495984303503E-5</v>
      </c>
      <c r="J2073">
        <v>2.9906239979449602E-3</v>
      </c>
      <c r="K2073">
        <v>9.7639392441271704E-4</v>
      </c>
      <c r="L2073">
        <v>7.3401789476400399E-4</v>
      </c>
      <c r="M2073">
        <v>2.55267705362415E-3</v>
      </c>
      <c r="N2073">
        <v>4.9831224160220102E-4</v>
      </c>
      <c r="O2073">
        <v>5.8847654018343301E-5</v>
      </c>
      <c r="P2073">
        <v>4.6752021621271702E-4</v>
      </c>
    </row>
    <row r="2074" spans="1:16" x14ac:dyDescent="0.35">
      <c r="A2074" s="13" t="s">
        <v>3388</v>
      </c>
      <c r="B2074" s="13" t="s">
        <v>1276</v>
      </c>
      <c r="C2074" s="13" t="s">
        <v>880</v>
      </c>
      <c r="D2074" s="13">
        <v>3.18765380816543E-4</v>
      </c>
      <c r="E2074" s="13">
        <v>3.8437091818195401E-4</v>
      </c>
      <c r="F2074">
        <v>6.6084236706967102E-4</v>
      </c>
      <c r="G2074">
        <v>6.9131139727600995E-4</v>
      </c>
      <c r="H2074">
        <v>1.5489277483711099E-3</v>
      </c>
      <c r="I2074">
        <v>2.4057876771724E-5</v>
      </c>
      <c r="J2074">
        <v>1.6384715480673401E-3</v>
      </c>
      <c r="K2074">
        <v>6.7259083706346198E-4</v>
      </c>
      <c r="L2074">
        <v>4.6316219918257E-4</v>
      </c>
      <c r="M2074">
        <v>1.9277121767074599E-3</v>
      </c>
      <c r="N2074">
        <v>3.2862205507768301E-4</v>
      </c>
      <c r="O2074">
        <v>3.8614002791418098E-5</v>
      </c>
      <c r="P2074">
        <v>3.8124475787123299E-4</v>
      </c>
    </row>
    <row r="2075" spans="1:16" x14ac:dyDescent="0.35">
      <c r="A2075" s="13" t="s">
        <v>3389</v>
      </c>
      <c r="B2075" s="13" t="s">
        <v>1276</v>
      </c>
      <c r="C2075" s="13" t="s">
        <v>126</v>
      </c>
      <c r="D2075" s="13">
        <v>9.9060328225739807E-4</v>
      </c>
      <c r="E2075" s="13">
        <v>6.9836772225425204E-4</v>
      </c>
      <c r="F2075">
        <v>1.56944184323783E-3</v>
      </c>
      <c r="G2075">
        <v>8.4856443411831205E-4</v>
      </c>
      <c r="H2075">
        <v>1.92181829262554E-3</v>
      </c>
      <c r="I2075">
        <v>4.5101773437966797E-5</v>
      </c>
      <c r="J2075">
        <v>2.7046091946204098E-3</v>
      </c>
      <c r="K2075">
        <v>1.09515376971007E-3</v>
      </c>
      <c r="L2075">
        <v>8.9718656795840103E-4</v>
      </c>
      <c r="M2075">
        <v>3.2923187742337698E-3</v>
      </c>
      <c r="N2075">
        <v>4.1319529787334702E-4</v>
      </c>
      <c r="O2075">
        <v>7.5862454496156896E-5</v>
      </c>
      <c r="P2075">
        <v>4.3683719666571299E-4</v>
      </c>
    </row>
    <row r="2076" spans="1:16" x14ac:dyDescent="0.35">
      <c r="A2076" s="13" t="s">
        <v>3390</v>
      </c>
      <c r="B2076" s="13" t="s">
        <v>1276</v>
      </c>
      <c r="C2076" s="13" t="s">
        <v>3391</v>
      </c>
      <c r="D2076" s="13">
        <v>1.7529439500008799E-3</v>
      </c>
      <c r="E2076" s="13">
        <v>1.46624112614034E-3</v>
      </c>
      <c r="F2076">
        <v>3.12513158154289E-3</v>
      </c>
      <c r="G2076">
        <v>2.08129277011078E-3</v>
      </c>
      <c r="H2076">
        <v>4.47826154520003E-3</v>
      </c>
      <c r="I2076">
        <v>9.6511536072863506E-5</v>
      </c>
      <c r="J2076">
        <v>5.6806603286051497E-3</v>
      </c>
      <c r="K2076">
        <v>2.1703040890404201E-3</v>
      </c>
      <c r="L2076">
        <v>1.8259469007794399E-3</v>
      </c>
      <c r="M2076">
        <v>6.3948332779147797E-3</v>
      </c>
      <c r="N2076">
        <v>9.6376549065572005E-4</v>
      </c>
      <c r="O2076">
        <v>1.56551418785892E-4</v>
      </c>
      <c r="P2076">
        <v>1.03202073422734E-3</v>
      </c>
    </row>
    <row r="2077" spans="1:16" x14ac:dyDescent="0.35">
      <c r="A2077" s="13" t="s">
        <v>3392</v>
      </c>
      <c r="B2077" s="13" t="s">
        <v>1276</v>
      </c>
      <c r="C2077" s="13" t="s">
        <v>130</v>
      </c>
      <c r="D2077" s="13">
        <v>1.3599022908449201E-3</v>
      </c>
      <c r="E2077" s="13">
        <v>8.1977637354815696E-4</v>
      </c>
      <c r="F2077">
        <v>1.8790326144780499E-3</v>
      </c>
      <c r="G2077">
        <v>8.9334567883767404E-4</v>
      </c>
      <c r="H2077">
        <v>2.0993718989957802E-3</v>
      </c>
      <c r="I2077">
        <v>5.2497017552190999E-5</v>
      </c>
      <c r="J2077">
        <v>2.8330113821612799E-3</v>
      </c>
      <c r="K2077">
        <v>1.09479106167674E-3</v>
      </c>
      <c r="L2077">
        <v>1.04372552348348E-3</v>
      </c>
      <c r="M2077">
        <v>3.2945500943238398E-3</v>
      </c>
      <c r="N2077">
        <v>4.0871547824571298E-4</v>
      </c>
      <c r="O2077">
        <v>8.30816789015491E-5</v>
      </c>
      <c r="P2077">
        <v>4.9918566228291002E-4</v>
      </c>
    </row>
    <row r="2078" spans="1:16" x14ac:dyDescent="0.35">
      <c r="A2078" s="13" t="s">
        <v>3393</v>
      </c>
      <c r="B2078" s="13" t="s">
        <v>1276</v>
      </c>
      <c r="C2078" s="13" t="s">
        <v>3394</v>
      </c>
      <c r="D2078" s="13">
        <v>3.1353666087564902E-3</v>
      </c>
      <c r="E2078" s="13">
        <v>2.99866838571832E-3</v>
      </c>
      <c r="F2078">
        <v>5.9260598602549498E-3</v>
      </c>
      <c r="G2078">
        <v>7.9674025441495502E-3</v>
      </c>
      <c r="H2078">
        <v>1.04960974405937E-2</v>
      </c>
      <c r="I2078">
        <v>2.11017269599968E-4</v>
      </c>
      <c r="J2078">
        <v>2.1577317245022199E-2</v>
      </c>
      <c r="K2078">
        <v>5.77144610005954E-3</v>
      </c>
      <c r="L2078">
        <v>4.1158045093987097E-3</v>
      </c>
      <c r="M2078">
        <v>1.7499497482326001E-2</v>
      </c>
      <c r="N2078">
        <v>2.6394427923611299E-3</v>
      </c>
      <c r="O2078">
        <v>4.3005445949989302E-4</v>
      </c>
      <c r="P2078">
        <v>1.96650392988921E-3</v>
      </c>
    </row>
    <row r="2079" spans="1:16" x14ac:dyDescent="0.35">
      <c r="A2079" s="13" t="s">
        <v>3395</v>
      </c>
      <c r="B2079" s="13" t="s">
        <v>1276</v>
      </c>
      <c r="C2079" s="13" t="s">
        <v>3396</v>
      </c>
      <c r="D2079" s="13">
        <v>1.05216266645954E-3</v>
      </c>
      <c r="E2079" s="13">
        <v>8.6944258337417904E-4</v>
      </c>
      <c r="F2079">
        <v>1.6839419771371199E-3</v>
      </c>
      <c r="G2079">
        <v>1.34342237301865E-3</v>
      </c>
      <c r="H2079">
        <v>2.8817632913618399E-3</v>
      </c>
      <c r="I2079">
        <v>5.3085277490549199E-5</v>
      </c>
      <c r="J2079">
        <v>3.3787730145577901E-3</v>
      </c>
      <c r="K2079">
        <v>1.19419777662309E-3</v>
      </c>
      <c r="L2079">
        <v>9.68741868937148E-4</v>
      </c>
      <c r="M2079">
        <v>3.53933083023513E-3</v>
      </c>
      <c r="N2079">
        <v>5.8805837909315099E-4</v>
      </c>
      <c r="O2079">
        <v>8.3431046426608402E-5</v>
      </c>
      <c r="P2079">
        <v>6.8059679359780997E-4</v>
      </c>
    </row>
    <row r="2080" spans="1:16" x14ac:dyDescent="0.35">
      <c r="A2080" s="13" t="s">
        <v>3397</v>
      </c>
      <c r="B2080" s="13" t="s">
        <v>1276</v>
      </c>
      <c r="C2080" s="13" t="s">
        <v>672</v>
      </c>
      <c r="D2080" s="13">
        <v>1.10869119311495E-3</v>
      </c>
      <c r="E2080" s="13">
        <v>1.21822892785391E-3</v>
      </c>
      <c r="F2080">
        <v>2.0842977857885902E-3</v>
      </c>
      <c r="G2080">
        <v>1.8003795411290901E-3</v>
      </c>
      <c r="H2080">
        <v>4.7170282087862702E-3</v>
      </c>
      <c r="I2080">
        <v>7.4699009920743003E-5</v>
      </c>
      <c r="J2080">
        <v>5.1941156669663797E-3</v>
      </c>
      <c r="K2080">
        <v>2.0941815586366201E-3</v>
      </c>
      <c r="L2080">
        <v>1.4482340187802699E-3</v>
      </c>
      <c r="M2080">
        <v>5.6535693963246196E-3</v>
      </c>
      <c r="N2080">
        <v>1.0197430613958999E-3</v>
      </c>
      <c r="O2080">
        <v>1.2177813387745E-4</v>
      </c>
      <c r="P2080">
        <v>1.1437154101980799E-3</v>
      </c>
    </row>
    <row r="2081" spans="1:16" x14ac:dyDescent="0.35">
      <c r="A2081" s="13" t="s">
        <v>3398</v>
      </c>
      <c r="B2081" s="13" t="s">
        <v>1276</v>
      </c>
      <c r="C2081" s="13" t="s">
        <v>1162</v>
      </c>
      <c r="D2081" s="13">
        <v>2.8352581441628199E-3</v>
      </c>
      <c r="E2081" s="13">
        <v>3.0366463026910702E-3</v>
      </c>
      <c r="F2081">
        <v>5.8061354261649796E-3</v>
      </c>
      <c r="G2081">
        <v>5.0827191314055196E-3</v>
      </c>
      <c r="H2081">
        <v>1.1069458699362E-2</v>
      </c>
      <c r="I2081">
        <v>2.0304767722154399E-4</v>
      </c>
      <c r="J2081">
        <v>1.3344159315129099E-2</v>
      </c>
      <c r="K2081">
        <v>5.3053893011090402E-3</v>
      </c>
      <c r="L2081">
        <v>3.9222342763037803E-3</v>
      </c>
      <c r="M2081">
        <v>1.45823489849322E-2</v>
      </c>
      <c r="N2081">
        <v>2.5030210969828998E-3</v>
      </c>
      <c r="O2081">
        <v>3.4869004242756501E-4</v>
      </c>
      <c r="P2081">
        <v>2.41144524653254E-3</v>
      </c>
    </row>
    <row r="2082" spans="1:16" x14ac:dyDescent="0.35">
      <c r="A2082" s="13" t="s">
        <v>3399</v>
      </c>
      <c r="B2082" s="13" t="s">
        <v>1276</v>
      </c>
      <c r="C2082" s="13" t="s">
        <v>3400</v>
      </c>
      <c r="D2082" s="13">
        <v>3.0871471942606398E-3</v>
      </c>
      <c r="E2082" s="13">
        <v>2.1857646897855201E-3</v>
      </c>
      <c r="F2082">
        <v>4.8866679381721701E-3</v>
      </c>
      <c r="G2082">
        <v>2.61708954280489E-3</v>
      </c>
      <c r="H2082">
        <v>6.0514909423557703E-3</v>
      </c>
      <c r="I2082">
        <v>1.41031257986993E-4</v>
      </c>
      <c r="J2082">
        <v>7.87931549390492E-3</v>
      </c>
      <c r="K2082">
        <v>3.0509951129082599E-3</v>
      </c>
      <c r="L2082">
        <v>2.7478974727554099E-3</v>
      </c>
      <c r="M2082">
        <v>9.1316503652466696E-3</v>
      </c>
      <c r="N2082">
        <v>1.2414044830438801E-3</v>
      </c>
      <c r="O2082">
        <v>2.2740590222059901E-4</v>
      </c>
      <c r="P2082">
        <v>1.42376652795088E-3</v>
      </c>
    </row>
    <row r="2083" spans="1:16" x14ac:dyDescent="0.35">
      <c r="A2083" s="13" t="s">
        <v>3401</v>
      </c>
      <c r="B2083" s="13" t="s">
        <v>1276</v>
      </c>
      <c r="C2083" s="13" t="s">
        <v>3402</v>
      </c>
      <c r="D2083" s="13">
        <v>1.2941710149625E-3</v>
      </c>
      <c r="E2083" s="13">
        <v>1.0818483011679301E-3</v>
      </c>
      <c r="F2083">
        <v>1.90599957272195E-3</v>
      </c>
      <c r="G2083">
        <v>1.9685295451806798E-3</v>
      </c>
      <c r="H2083">
        <v>4.2796111500753601E-3</v>
      </c>
      <c r="I2083">
        <v>7.2005820445223301E-5</v>
      </c>
      <c r="J2083">
        <v>5.4884959511116403E-3</v>
      </c>
      <c r="K2083">
        <v>1.9569149470864099E-3</v>
      </c>
      <c r="L2083">
        <v>1.4853338408610101E-3</v>
      </c>
      <c r="M2083">
        <v>4.9930798327083199E-3</v>
      </c>
      <c r="N2083">
        <v>9.67887754680496E-4</v>
      </c>
      <c r="O2083">
        <v>1.18388676622974E-4</v>
      </c>
      <c r="P2083">
        <v>9.4717497592303602E-4</v>
      </c>
    </row>
    <row r="2084" spans="1:16" x14ac:dyDescent="0.35">
      <c r="A2084" s="13" t="s">
        <v>3403</v>
      </c>
      <c r="B2084" s="13" t="s">
        <v>1276</v>
      </c>
      <c r="C2084" s="13" t="s">
        <v>3404</v>
      </c>
      <c r="D2084" s="13">
        <v>3.6885612661384298E-3</v>
      </c>
      <c r="E2084" s="13">
        <v>2.06245554770832E-3</v>
      </c>
      <c r="F2084">
        <v>4.9557016736741502E-3</v>
      </c>
      <c r="G2084">
        <v>2.2335457506788702E-3</v>
      </c>
      <c r="H2084">
        <v>5.1619699107385399E-3</v>
      </c>
      <c r="I2084">
        <v>1.39359441922263E-4</v>
      </c>
      <c r="J2084">
        <v>7.4777418409478899E-3</v>
      </c>
      <c r="K2084">
        <v>2.8729405257051899E-3</v>
      </c>
      <c r="L2084">
        <v>2.8097872153858201E-3</v>
      </c>
      <c r="M2084">
        <v>7.3300614227732501E-3</v>
      </c>
      <c r="N2084">
        <v>9.4349551040506601E-4</v>
      </c>
      <c r="O2084">
        <v>2.1590437480391999E-4</v>
      </c>
      <c r="P2084">
        <v>1.2355374336974301E-3</v>
      </c>
    </row>
    <row r="2085" spans="1:16" x14ac:dyDescent="0.35">
      <c r="A2085" s="13" t="s">
        <v>3405</v>
      </c>
      <c r="B2085" s="13" t="s">
        <v>1276</v>
      </c>
      <c r="C2085" s="13" t="s">
        <v>3034</v>
      </c>
      <c r="D2085" s="13">
        <v>1.4600609299439201E-3</v>
      </c>
      <c r="E2085" s="13">
        <v>1.4570380613032001E-3</v>
      </c>
      <c r="F2085">
        <v>2.6143547881525299E-3</v>
      </c>
      <c r="G2085">
        <v>2.3896730298156501E-3</v>
      </c>
      <c r="H2085">
        <v>5.6617368331085298E-3</v>
      </c>
      <c r="I2085">
        <v>9.5619125132074496E-5</v>
      </c>
      <c r="J2085">
        <v>6.8186146647293598E-3</v>
      </c>
      <c r="K2085">
        <v>2.6036116139502002E-3</v>
      </c>
      <c r="L2085">
        <v>1.96022224735294E-3</v>
      </c>
      <c r="M2085">
        <v>6.7476779023388197E-3</v>
      </c>
      <c r="N2085">
        <v>1.2671265301655E-3</v>
      </c>
      <c r="O2085">
        <v>1.59457598971978E-4</v>
      </c>
      <c r="P2085">
        <v>1.2761724239484201E-3</v>
      </c>
    </row>
    <row r="2086" spans="1:16" x14ac:dyDescent="0.35">
      <c r="A2086" s="13" t="s">
        <v>3406</v>
      </c>
      <c r="B2086" s="13" t="s">
        <v>1276</v>
      </c>
      <c r="C2086" s="13" t="s">
        <v>138</v>
      </c>
      <c r="D2086" s="13">
        <v>1.69712137896747E-3</v>
      </c>
      <c r="E2086" s="13">
        <v>1.81892052680026E-3</v>
      </c>
      <c r="F2086">
        <v>3.2598826246475602E-3</v>
      </c>
      <c r="G2086">
        <v>2.6614911860648699E-3</v>
      </c>
      <c r="H2086">
        <v>6.5211288287381399E-3</v>
      </c>
      <c r="I2086">
        <v>1.08269426800026E-4</v>
      </c>
      <c r="J2086">
        <v>7.0221531535842301E-3</v>
      </c>
      <c r="K2086">
        <v>2.7925534461578799E-3</v>
      </c>
      <c r="L2086">
        <v>2.0153210205375001E-3</v>
      </c>
      <c r="M2086">
        <v>7.29284747663962E-3</v>
      </c>
      <c r="N2086">
        <v>1.3963038852071699E-3</v>
      </c>
      <c r="O2086">
        <v>1.76040913462207E-4</v>
      </c>
      <c r="P2086">
        <v>1.54359370817352E-3</v>
      </c>
    </row>
    <row r="2087" spans="1:16" x14ac:dyDescent="0.35">
      <c r="A2087" s="13" t="s">
        <v>3407</v>
      </c>
      <c r="B2087" s="13" t="s">
        <v>1276</v>
      </c>
      <c r="C2087" s="13" t="s">
        <v>1174</v>
      </c>
      <c r="D2087" s="13">
        <v>1.17778012978358E-2</v>
      </c>
      <c r="E2087" s="13">
        <v>1.0864994205990301E-2</v>
      </c>
      <c r="F2087">
        <v>2.20248699702521E-2</v>
      </c>
      <c r="G2087">
        <v>2.12640372421674E-2</v>
      </c>
      <c r="H2087">
        <v>3.5711343223390299E-2</v>
      </c>
      <c r="I2087">
        <v>7.3305192228445895E-4</v>
      </c>
      <c r="J2087">
        <v>6.3735824262586796E-2</v>
      </c>
      <c r="K2087">
        <v>2.0559498275072901E-2</v>
      </c>
      <c r="L2087">
        <v>1.4869737682899301E-2</v>
      </c>
      <c r="M2087">
        <v>5.5385455011416999E-2</v>
      </c>
      <c r="N2087">
        <v>8.6205153351828299E-3</v>
      </c>
      <c r="O2087">
        <v>1.4356662387661201E-3</v>
      </c>
      <c r="P2087">
        <v>7.1309238424262502E-3</v>
      </c>
    </row>
    <row r="2088" spans="1:16" x14ac:dyDescent="0.35">
      <c r="A2088" s="13" t="s">
        <v>3408</v>
      </c>
      <c r="B2088" s="13" t="s">
        <v>1276</v>
      </c>
      <c r="C2088" s="13" t="s">
        <v>546</v>
      </c>
      <c r="D2088" s="13">
        <v>1.2202640206793E-2</v>
      </c>
      <c r="E2088" s="13">
        <v>1.20450430554349E-2</v>
      </c>
      <c r="F2088">
        <v>2.3832362747526498E-2</v>
      </c>
      <c r="G2088">
        <v>3.1927465384395198E-2</v>
      </c>
      <c r="H2088">
        <v>4.3024468010625601E-2</v>
      </c>
      <c r="I2088">
        <v>8.4435314241710496E-4</v>
      </c>
      <c r="J2088">
        <v>8.32350602131183E-2</v>
      </c>
      <c r="K2088">
        <v>2.27074785433704E-2</v>
      </c>
      <c r="L2088">
        <v>1.6654708408274099E-2</v>
      </c>
      <c r="M2088">
        <v>6.9804373640694597E-2</v>
      </c>
      <c r="N2088">
        <v>1.06373371153728E-2</v>
      </c>
      <c r="O2088">
        <v>1.7110263420098001E-3</v>
      </c>
      <c r="P2088">
        <v>8.3003263868358292E-3</v>
      </c>
    </row>
    <row r="2089" spans="1:16" x14ac:dyDescent="0.35">
      <c r="A2089" s="13" t="s">
        <v>3409</v>
      </c>
      <c r="B2089" s="13" t="s">
        <v>1276</v>
      </c>
      <c r="C2089" s="13" t="s">
        <v>3410</v>
      </c>
      <c r="D2089" s="13">
        <v>4.4712056442328101E-3</v>
      </c>
      <c r="E2089" s="13">
        <v>3.9873576291164E-3</v>
      </c>
      <c r="F2089">
        <v>7.81128227768984E-3</v>
      </c>
      <c r="G2089">
        <v>8.3111685087153605E-3</v>
      </c>
      <c r="H2089">
        <v>1.35460015274179E-2</v>
      </c>
      <c r="I2089">
        <v>2.8277920853456102E-4</v>
      </c>
      <c r="J2089">
        <v>2.51383080635211E-2</v>
      </c>
      <c r="K2089">
        <v>7.9775429603625402E-3</v>
      </c>
      <c r="L2089">
        <v>5.4345641516612498E-3</v>
      </c>
      <c r="M2089">
        <v>2.2163875206758402E-2</v>
      </c>
      <c r="N2089">
        <v>3.4307159795571298E-3</v>
      </c>
      <c r="O2089">
        <v>5.7562553964489102E-4</v>
      </c>
      <c r="P2089">
        <v>2.4945645932105101E-3</v>
      </c>
    </row>
    <row r="2090" spans="1:16" x14ac:dyDescent="0.35">
      <c r="A2090" s="13" t="s">
        <v>3411</v>
      </c>
      <c r="B2090" s="13" t="s">
        <v>1276</v>
      </c>
      <c r="C2090" s="13" t="s">
        <v>3412</v>
      </c>
      <c r="D2090" s="13">
        <v>2.6551864971782902E-3</v>
      </c>
      <c r="E2090" s="13">
        <v>2.3102076352445201E-3</v>
      </c>
      <c r="F2090">
        <v>4.8290261286684302E-3</v>
      </c>
      <c r="G2090">
        <v>3.0593203333143301E-3</v>
      </c>
      <c r="H2090">
        <v>6.8482295759282998E-3</v>
      </c>
      <c r="I2090">
        <v>1.5142479717543999E-4</v>
      </c>
      <c r="J2090">
        <v>1.06459552930441E-2</v>
      </c>
      <c r="K2090">
        <v>4.1430367416969696E-3</v>
      </c>
      <c r="L2090">
        <v>3.1002520351803699E-3</v>
      </c>
      <c r="M2090">
        <v>1.0599974505679999E-2</v>
      </c>
      <c r="N2090">
        <v>1.58027002920985E-3</v>
      </c>
      <c r="O2090">
        <v>2.8093939671075302E-4</v>
      </c>
      <c r="P2090">
        <v>1.44868658684187E-3</v>
      </c>
    </row>
    <row r="2091" spans="1:16" x14ac:dyDescent="0.35">
      <c r="A2091" s="13" t="s">
        <v>3413</v>
      </c>
      <c r="B2091" s="13" t="s">
        <v>1276</v>
      </c>
      <c r="C2091" s="13" t="s">
        <v>308</v>
      </c>
      <c r="D2091" s="13">
        <v>1.0933320020932401E-3</v>
      </c>
      <c r="E2091" s="13">
        <v>1.15543363273329E-3</v>
      </c>
      <c r="F2091">
        <v>2.1532090931998598E-3</v>
      </c>
      <c r="G2091">
        <v>1.75868664936803E-3</v>
      </c>
      <c r="H2091">
        <v>4.0695183990865497E-3</v>
      </c>
      <c r="I2091">
        <v>7.3206804680388406E-5</v>
      </c>
      <c r="J2091">
        <v>4.4918820145389299E-3</v>
      </c>
      <c r="K2091">
        <v>1.8057178414030699E-3</v>
      </c>
      <c r="L2091">
        <v>1.34840001212808E-3</v>
      </c>
      <c r="M2091">
        <v>5.0641246565156202E-3</v>
      </c>
      <c r="N2091">
        <v>9.0863730312463196E-4</v>
      </c>
      <c r="O2091">
        <v>1.19591973393088E-4</v>
      </c>
      <c r="P2091">
        <v>9.2801353492965395E-4</v>
      </c>
    </row>
    <row r="2092" spans="1:16" x14ac:dyDescent="0.35">
      <c r="A2092" s="13" t="s">
        <v>3414</v>
      </c>
      <c r="B2092" s="13" t="s">
        <v>1276</v>
      </c>
      <c r="C2092" s="13" t="s">
        <v>3415</v>
      </c>
      <c r="D2092" s="13">
        <v>4.5234902387311502E-4</v>
      </c>
      <c r="E2092" s="13">
        <v>5.4452000529854898E-4</v>
      </c>
      <c r="F2092">
        <v>9.4694325310234898E-4</v>
      </c>
      <c r="G2092">
        <v>7.9590924984379195E-4</v>
      </c>
      <c r="H2092">
        <v>2.1060447699812598E-3</v>
      </c>
      <c r="I2092">
        <v>3.2915678322233397E-5</v>
      </c>
      <c r="J2092">
        <v>2.0943200368580602E-3</v>
      </c>
      <c r="K2092">
        <v>9.1911547961370603E-4</v>
      </c>
      <c r="L2092">
        <v>6.3128779041827805E-4</v>
      </c>
      <c r="M2092">
        <v>2.3621543444331699E-3</v>
      </c>
      <c r="N2092">
        <v>4.4317974831962603E-4</v>
      </c>
      <c r="O2092">
        <v>5.33258005611096E-5</v>
      </c>
      <c r="P2092">
        <v>5.2731799773525099E-4</v>
      </c>
    </row>
    <row r="2093" spans="1:16" x14ac:dyDescent="0.35">
      <c r="A2093" s="13" t="s">
        <v>3416</v>
      </c>
      <c r="B2093" s="13" t="s">
        <v>1276</v>
      </c>
      <c r="C2093" s="13" t="s">
        <v>3417</v>
      </c>
      <c r="D2093" s="13">
        <v>4.3018375288935101E-4</v>
      </c>
      <c r="E2093" s="13">
        <v>2.19845293634107E-4</v>
      </c>
      <c r="F2093">
        <v>5.3441235348145098E-4</v>
      </c>
      <c r="G2093">
        <v>2.3073949922549001E-4</v>
      </c>
      <c r="H2093">
        <v>5.5167543640078504E-4</v>
      </c>
      <c r="I2093">
        <v>1.4083819216094901E-5</v>
      </c>
      <c r="J2093">
        <v>8.1047982233059404E-4</v>
      </c>
      <c r="K2093">
        <v>3.2271336799946198E-4</v>
      </c>
      <c r="L2093">
        <v>2.86584075906439E-4</v>
      </c>
      <c r="M2093">
        <v>9.9887040455782909E-4</v>
      </c>
      <c r="N2093">
        <v>1.0987676070608E-4</v>
      </c>
      <c r="O2093">
        <v>2.3010935740735601E-5</v>
      </c>
      <c r="P2093">
        <v>1.2849946645644299E-4</v>
      </c>
    </row>
    <row r="2094" spans="1:16" x14ac:dyDescent="0.35">
      <c r="A2094" s="13" t="s">
        <v>3418</v>
      </c>
      <c r="B2094" s="13" t="s">
        <v>1276</v>
      </c>
      <c r="C2094" s="13" t="s">
        <v>946</v>
      </c>
      <c r="D2094" s="13">
        <v>1.4185510487830301E-2</v>
      </c>
      <c r="E2094" s="13">
        <v>7.0674011485809601E-3</v>
      </c>
      <c r="F2094">
        <v>1.4527243607871301E-2</v>
      </c>
      <c r="G2094">
        <v>1.5574380948078E-2</v>
      </c>
      <c r="H2094">
        <v>2.10583371324406E-2</v>
      </c>
      <c r="I2094">
        <v>4.2780107070996399E-4</v>
      </c>
      <c r="J2094">
        <v>3.6135558363515403E-2</v>
      </c>
      <c r="K2094">
        <v>8.77872637263921E-3</v>
      </c>
      <c r="L2094">
        <v>7.7105472235527196E-3</v>
      </c>
      <c r="M2094">
        <v>3.1313395212538002E-2</v>
      </c>
      <c r="N2094">
        <v>4.3695407486695603E-3</v>
      </c>
      <c r="O2094">
        <v>6.7256766371059495E-4</v>
      </c>
      <c r="P2094">
        <v>4.64264089116304E-3</v>
      </c>
    </row>
    <row r="2095" spans="1:16" x14ac:dyDescent="0.35">
      <c r="A2095" s="13" t="s">
        <v>3419</v>
      </c>
      <c r="B2095" s="13" t="s">
        <v>1276</v>
      </c>
      <c r="C2095" s="13" t="s">
        <v>150</v>
      </c>
      <c r="D2095" s="13">
        <v>1.7445410753856199E-3</v>
      </c>
      <c r="E2095" s="13">
        <v>9.8755136386612097E-4</v>
      </c>
      <c r="F2095">
        <v>2.2575746594753702E-3</v>
      </c>
      <c r="G2095">
        <v>9.8650062619595898E-4</v>
      </c>
      <c r="H2095">
        <v>2.17333981766148E-3</v>
      </c>
      <c r="I2095">
        <v>6.0698286675194699E-5</v>
      </c>
      <c r="J2095">
        <v>4.0755265805915803E-3</v>
      </c>
      <c r="K2095">
        <v>1.60497325631391E-3</v>
      </c>
      <c r="L2095">
        <v>1.3000158091085699E-3</v>
      </c>
      <c r="M2095">
        <v>3.8625670819234302E-3</v>
      </c>
      <c r="N2095">
        <v>4.4871401992670001E-4</v>
      </c>
      <c r="O2095">
        <v>1.02737005264254E-4</v>
      </c>
      <c r="P2095">
        <v>4.8231738723050299E-4</v>
      </c>
    </row>
    <row r="2096" spans="1:16" x14ac:dyDescent="0.35">
      <c r="A2096" s="13" t="s">
        <v>3420</v>
      </c>
      <c r="B2096" s="13" t="s">
        <v>1276</v>
      </c>
      <c r="C2096" s="13" t="s">
        <v>949</v>
      </c>
      <c r="D2096" s="13">
        <v>2.5360250516975099E-3</v>
      </c>
      <c r="E2096" s="13">
        <v>2.5543424490832201E-3</v>
      </c>
      <c r="F2096">
        <v>5.0719358053718704E-3</v>
      </c>
      <c r="G2096">
        <v>4.8091431386794404E-3</v>
      </c>
      <c r="H2096">
        <v>8.7867805333042802E-3</v>
      </c>
      <c r="I2096">
        <v>1.7022493082999399E-4</v>
      </c>
      <c r="J2096">
        <v>1.2150647531441801E-2</v>
      </c>
      <c r="K2096">
        <v>4.6558618666657199E-3</v>
      </c>
      <c r="L2096">
        <v>3.4142109233588399E-3</v>
      </c>
      <c r="M2096">
        <v>1.2368723806739401E-2</v>
      </c>
      <c r="N2096">
        <v>2.0605927378541198E-3</v>
      </c>
      <c r="O2096">
        <v>3.1845237828209802E-4</v>
      </c>
      <c r="P2096">
        <v>1.8308358380814101E-3</v>
      </c>
    </row>
    <row r="2097" spans="1:16" x14ac:dyDescent="0.35">
      <c r="A2097" s="13" t="s">
        <v>3421</v>
      </c>
      <c r="B2097" s="13" t="s">
        <v>1276</v>
      </c>
      <c r="C2097" s="13" t="s">
        <v>3302</v>
      </c>
      <c r="D2097" s="13">
        <v>4.9218619563614404E-4</v>
      </c>
      <c r="E2097" s="13">
        <v>5.8512933030596995E-4</v>
      </c>
      <c r="F2097">
        <v>9.9089619805502204E-4</v>
      </c>
      <c r="G2097">
        <v>1.0407013478268699E-3</v>
      </c>
      <c r="H2097">
        <v>2.4316255890777299E-3</v>
      </c>
      <c r="I2097">
        <v>3.7595622602781202E-5</v>
      </c>
      <c r="J2097">
        <v>2.7478647149279398E-3</v>
      </c>
      <c r="K2097">
        <v>1.04354345253458E-3</v>
      </c>
      <c r="L2097">
        <v>7.2365417560176404E-4</v>
      </c>
      <c r="M2097">
        <v>3.00559869888899E-3</v>
      </c>
      <c r="N2097">
        <v>5.3139588884161103E-4</v>
      </c>
      <c r="O2097">
        <v>6.0628512816015702E-5</v>
      </c>
      <c r="P2097">
        <v>5.8888926671906501E-4</v>
      </c>
    </row>
    <row r="2098" spans="1:16" x14ac:dyDescent="0.35">
      <c r="A2098" s="13" t="s">
        <v>3422</v>
      </c>
      <c r="B2098" s="13" t="s">
        <v>1276</v>
      </c>
      <c r="C2098" s="13" t="s">
        <v>3423</v>
      </c>
      <c r="D2098" s="13">
        <v>2.4882571414470899E-3</v>
      </c>
      <c r="E2098" s="13">
        <v>2.2532690816120999E-3</v>
      </c>
      <c r="F2098">
        <v>3.8564787691324101E-3</v>
      </c>
      <c r="G2098">
        <v>3.9999222568820802E-3</v>
      </c>
      <c r="H2098">
        <v>8.9130075614832893E-3</v>
      </c>
      <c r="I2098">
        <v>1.4555103038981E-4</v>
      </c>
      <c r="J2098">
        <v>1.1410957852909799E-2</v>
      </c>
      <c r="K2098">
        <v>4.0001436723142098E-3</v>
      </c>
      <c r="L2098">
        <v>2.8594071953287601E-3</v>
      </c>
      <c r="M2098">
        <v>1.0665515251121801E-2</v>
      </c>
      <c r="N2098">
        <v>2.0104712731745899E-3</v>
      </c>
      <c r="O2098">
        <v>2.3497440913675799E-4</v>
      </c>
      <c r="P2098">
        <v>2.0489359613268701E-3</v>
      </c>
    </row>
    <row r="2099" spans="1:16" x14ac:dyDescent="0.35">
      <c r="A2099" s="13" t="s">
        <v>3424</v>
      </c>
      <c r="B2099" s="13" t="s">
        <v>1276</v>
      </c>
      <c r="C2099" s="13" t="s">
        <v>3425</v>
      </c>
      <c r="D2099" s="13">
        <v>3.9330135417851099E-4</v>
      </c>
      <c r="E2099" s="13">
        <v>4.2019772627443803E-4</v>
      </c>
      <c r="F2099">
        <v>7.5601699147848696E-4</v>
      </c>
      <c r="G2099">
        <v>6.1633528091680498E-4</v>
      </c>
      <c r="H2099">
        <v>1.58294406152848E-3</v>
      </c>
      <c r="I2099">
        <v>2.6819706582140201E-5</v>
      </c>
      <c r="J2099">
        <v>1.8066856987396099E-3</v>
      </c>
      <c r="K2099">
        <v>7.2176762541061403E-4</v>
      </c>
      <c r="L2099">
        <v>5.2295783552245699E-4</v>
      </c>
      <c r="M2099">
        <v>1.9271901969225699E-3</v>
      </c>
      <c r="N2099">
        <v>3.52657587040317E-4</v>
      </c>
      <c r="O2099">
        <v>4.4519040940017298E-5</v>
      </c>
      <c r="P2099">
        <v>3.6510880373403099E-4</v>
      </c>
    </row>
    <row r="2100" spans="1:16" x14ac:dyDescent="0.35">
      <c r="A2100" s="13" t="s">
        <v>3426</v>
      </c>
      <c r="B2100" s="13" t="s">
        <v>3427</v>
      </c>
      <c r="C2100" s="13" t="s">
        <v>1333</v>
      </c>
      <c r="D2100" s="13">
        <v>3.63103468938258E-4</v>
      </c>
      <c r="E2100" s="13">
        <v>4.3189906934956799E-4</v>
      </c>
      <c r="F2100">
        <v>1.23078183228494E-3</v>
      </c>
      <c r="G2100">
        <v>5.8738402946707899E-4</v>
      </c>
      <c r="H2100">
        <v>1.36397813184416E-3</v>
      </c>
      <c r="I2100">
        <v>3.5953230702881603E-5</v>
      </c>
      <c r="J2100">
        <v>2.4248444043296299E-3</v>
      </c>
      <c r="K2100">
        <v>1.05318269071521E-3</v>
      </c>
      <c r="L2100">
        <v>6.6822734585646605E-4</v>
      </c>
      <c r="M2100">
        <v>7.0198260549705297E-4</v>
      </c>
      <c r="N2100">
        <v>1.4065596731174801E-4</v>
      </c>
      <c r="O2100">
        <v>2.92405886374086E-5</v>
      </c>
      <c r="P2100">
        <v>6.0824043914739804E-4</v>
      </c>
    </row>
    <row r="2101" spans="1:16" x14ac:dyDescent="0.35">
      <c r="A2101" s="13" t="s">
        <v>3428</v>
      </c>
      <c r="B2101" s="13" t="s">
        <v>3427</v>
      </c>
      <c r="C2101" s="13" t="s">
        <v>3429</v>
      </c>
      <c r="D2101" s="13">
        <v>3.1863678673394098E-5</v>
      </c>
      <c r="E2101" s="13">
        <v>4.5899776493862002E-5</v>
      </c>
      <c r="F2101">
        <v>1.3216596927018799E-4</v>
      </c>
      <c r="G2101">
        <v>8.2384001170871399E-5</v>
      </c>
      <c r="H2101">
        <v>1.8317684517720501E-4</v>
      </c>
      <c r="I2101">
        <v>5.1360486982264304E-6</v>
      </c>
      <c r="J2101">
        <v>2.74619909379785E-4</v>
      </c>
      <c r="K2101">
        <v>2.6765413450049498E-4</v>
      </c>
      <c r="L2101">
        <v>1.07206939129332E-4</v>
      </c>
      <c r="M2101">
        <v>6.99723902314068E-5</v>
      </c>
      <c r="N2101">
        <v>1.6539391383274099E-5</v>
      </c>
      <c r="O2101">
        <v>2.9558430951245501E-6</v>
      </c>
      <c r="P2101">
        <v>1.3025944736916201E-4</v>
      </c>
    </row>
    <row r="2102" spans="1:16" x14ac:dyDescent="0.35">
      <c r="A2102" s="13" t="s">
        <v>3430</v>
      </c>
      <c r="B2102" s="13" t="s">
        <v>3427</v>
      </c>
      <c r="C2102" s="13" t="s">
        <v>3431</v>
      </c>
      <c r="D2102" s="13">
        <v>1.9382828821656899E-4</v>
      </c>
      <c r="E2102" s="13">
        <v>1.6280437457278301E-4</v>
      </c>
      <c r="F2102">
        <v>5.9972731955387597E-4</v>
      </c>
      <c r="G2102">
        <v>3.2026649777443299E-4</v>
      </c>
      <c r="H2102">
        <v>5.68984829744944E-4</v>
      </c>
      <c r="I2102">
        <v>2.1203146859884402E-5</v>
      </c>
      <c r="J2102">
        <v>9.59016005944555E-4</v>
      </c>
      <c r="K2102">
        <v>5.3243694618389996E-4</v>
      </c>
      <c r="L2102">
        <v>3.72720032357481E-4</v>
      </c>
      <c r="M2102">
        <v>2.7404542212646599E-4</v>
      </c>
      <c r="N2102">
        <v>5.2692261574086701E-5</v>
      </c>
      <c r="O2102">
        <v>1.1468807662372099E-5</v>
      </c>
      <c r="P2102">
        <v>2.5974771680358199E-4</v>
      </c>
    </row>
    <row r="2103" spans="1:16" x14ac:dyDescent="0.35">
      <c r="A2103" s="13" t="s">
        <v>3432</v>
      </c>
      <c r="B2103" s="13" t="s">
        <v>3427</v>
      </c>
      <c r="C2103" s="13" t="s">
        <v>3433</v>
      </c>
      <c r="D2103" s="13">
        <v>1.9473619697004301E-5</v>
      </c>
      <c r="E2103" s="13">
        <v>3.5313153127272302E-5</v>
      </c>
      <c r="F2103">
        <v>1.2441024661086401E-4</v>
      </c>
      <c r="G2103">
        <v>5.1156918127328799E-5</v>
      </c>
      <c r="H2103">
        <v>1.31048788977947E-4</v>
      </c>
      <c r="I2103">
        <v>4.0274263512422702E-6</v>
      </c>
      <c r="J2103">
        <v>1.9704554103702301E-4</v>
      </c>
      <c r="K2103">
        <v>2.10424297064831E-4</v>
      </c>
      <c r="L2103">
        <v>9.2037879640677098E-5</v>
      </c>
      <c r="M2103">
        <v>4.3806638141296499E-5</v>
      </c>
      <c r="N2103">
        <v>1.07230090494608E-5</v>
      </c>
      <c r="O2103">
        <v>2.07163402371247E-6</v>
      </c>
      <c r="P2103">
        <v>1.1321520312686E-4</v>
      </c>
    </row>
    <row r="2104" spans="1:16" x14ac:dyDescent="0.35">
      <c r="A2104" s="13" t="s">
        <v>3434</v>
      </c>
      <c r="B2104" s="13" t="s">
        <v>3427</v>
      </c>
      <c r="C2104" s="13" t="s">
        <v>3435</v>
      </c>
      <c r="D2104" s="13">
        <v>1.6771331626925501E-4</v>
      </c>
      <c r="E2104" s="13">
        <v>2.0616007006399301E-4</v>
      </c>
      <c r="F2104">
        <v>8.7475143727283903E-4</v>
      </c>
      <c r="G2104">
        <v>4.4116575986432899E-4</v>
      </c>
      <c r="H2104">
        <v>8.4529277469806003E-4</v>
      </c>
      <c r="I2104">
        <v>3.1912420608668E-5</v>
      </c>
      <c r="J2104">
        <v>1.2895697646677199E-3</v>
      </c>
      <c r="K2104">
        <v>1.2559444212443501E-3</v>
      </c>
      <c r="L2104">
        <v>6.5449787089132995E-4</v>
      </c>
      <c r="M2104">
        <v>3.2795391039465199E-4</v>
      </c>
      <c r="N2104">
        <v>6.7440780686875895E-5</v>
      </c>
      <c r="O2104">
        <v>1.5449798508857601E-5</v>
      </c>
      <c r="P2104">
        <v>6.3115389100021704E-4</v>
      </c>
    </row>
    <row r="2105" spans="1:16" x14ac:dyDescent="0.35">
      <c r="A2105" s="13" t="s">
        <v>3436</v>
      </c>
      <c r="B2105" s="13" t="s">
        <v>3427</v>
      </c>
      <c r="C2105" s="13" t="s">
        <v>977</v>
      </c>
      <c r="D2105" s="13">
        <v>8.1774690274082E-5</v>
      </c>
      <c r="E2105" s="13">
        <v>9.4872291706009197E-5</v>
      </c>
      <c r="F2105">
        <v>3.1148118647322798E-4</v>
      </c>
      <c r="G2105">
        <v>1.7986518630246201E-4</v>
      </c>
      <c r="H2105">
        <v>3.8973230872585798E-4</v>
      </c>
      <c r="I2105">
        <v>1.22745299229555E-5</v>
      </c>
      <c r="J2105">
        <v>6.0946351728360297E-4</v>
      </c>
      <c r="K2105">
        <v>5.6379966515714695E-4</v>
      </c>
      <c r="L2105">
        <v>2.3780551371460501E-4</v>
      </c>
      <c r="M2105">
        <v>1.54714087755529E-4</v>
      </c>
      <c r="N2105">
        <v>3.5324611563158699E-5</v>
      </c>
      <c r="O2105">
        <v>6.5652665953190601E-6</v>
      </c>
      <c r="P2105">
        <v>2.6474409439801E-4</v>
      </c>
    </row>
    <row r="2106" spans="1:16" x14ac:dyDescent="0.35">
      <c r="A2106" s="13" t="s">
        <v>3437</v>
      </c>
      <c r="B2106" s="13" t="s">
        <v>3427</v>
      </c>
      <c r="C2106" s="13" t="s">
        <v>723</v>
      </c>
      <c r="D2106" s="13">
        <v>7.2313040451207704E-4</v>
      </c>
      <c r="E2106" s="13">
        <v>5.4780031341504997E-4</v>
      </c>
      <c r="F2106">
        <v>2.1176500615849398E-3</v>
      </c>
      <c r="G2106">
        <v>1.4904622095711501E-3</v>
      </c>
      <c r="H2106">
        <v>2.1012903689914802E-3</v>
      </c>
      <c r="I2106">
        <v>8.0416258615976897E-5</v>
      </c>
      <c r="J2106">
        <v>3.6498864262655699E-3</v>
      </c>
      <c r="K2106">
        <v>1.84351997215458E-3</v>
      </c>
      <c r="L2106">
        <v>1.3441281203129399E-3</v>
      </c>
      <c r="M2106">
        <v>1.12282539694803E-3</v>
      </c>
      <c r="N2106">
        <v>1.9259937269654301E-4</v>
      </c>
      <c r="O2106">
        <v>3.8793957030219998E-5</v>
      </c>
      <c r="P2106">
        <v>8.8164106274427696E-4</v>
      </c>
    </row>
    <row r="2107" spans="1:16" x14ac:dyDescent="0.35">
      <c r="A2107" s="13" t="s">
        <v>3438</v>
      </c>
      <c r="B2107" s="13" t="s">
        <v>3427</v>
      </c>
      <c r="C2107" s="13" t="s">
        <v>1841</v>
      </c>
      <c r="D2107" s="13">
        <v>2.3984721795854499E-4</v>
      </c>
      <c r="E2107" s="13">
        <v>2.2020220433857299E-4</v>
      </c>
      <c r="F2107">
        <v>8.00444471293369E-4</v>
      </c>
      <c r="G2107">
        <v>5.1690026929120602E-4</v>
      </c>
      <c r="H2107">
        <v>9.4156603551399595E-4</v>
      </c>
      <c r="I2107">
        <v>3.3126890891576501E-5</v>
      </c>
      <c r="J2107">
        <v>1.5596323877890999E-3</v>
      </c>
      <c r="K2107">
        <v>1.27550841414245E-3</v>
      </c>
      <c r="L2107">
        <v>6.0093528848182603E-4</v>
      </c>
      <c r="M2107">
        <v>4.1719079931173898E-4</v>
      </c>
      <c r="N2107">
        <v>8.4543022283192903E-5</v>
      </c>
      <c r="O2107">
        <v>1.6355961563453602E-5</v>
      </c>
      <c r="P2107">
        <v>6.0421782937949801E-4</v>
      </c>
    </row>
    <row r="2108" spans="1:16" x14ac:dyDescent="0.35">
      <c r="A2108" s="13" t="s">
        <v>3439</v>
      </c>
      <c r="B2108" s="13" t="s">
        <v>3427</v>
      </c>
      <c r="C2108" s="13" t="s">
        <v>3440</v>
      </c>
      <c r="D2108" s="13">
        <v>1.34720559653044E-3</v>
      </c>
      <c r="E2108" s="13">
        <v>1.2350998320588399E-3</v>
      </c>
      <c r="F2108">
        <v>4.0297615439134696E-3</v>
      </c>
      <c r="G2108">
        <v>3.1345988770352402E-3</v>
      </c>
      <c r="H2108">
        <v>5.2789233931391901E-3</v>
      </c>
      <c r="I2108">
        <v>1.6781240550669201E-4</v>
      </c>
      <c r="J2108">
        <v>9.6139641529129401E-3</v>
      </c>
      <c r="K2108">
        <v>6.9711096106385099E-3</v>
      </c>
      <c r="L2108">
        <v>3.0824593293098299E-3</v>
      </c>
      <c r="M2108">
        <v>2.4714214116718898E-3</v>
      </c>
      <c r="N2108">
        <v>5.0424021270032197E-4</v>
      </c>
      <c r="O2108">
        <v>8.6375155500430104E-5</v>
      </c>
      <c r="P2108">
        <v>3.14842063368388E-3</v>
      </c>
    </row>
    <row r="2109" spans="1:16" x14ac:dyDescent="0.35">
      <c r="A2109" s="13" t="s">
        <v>3441</v>
      </c>
      <c r="B2109" s="13" t="s">
        <v>3427</v>
      </c>
      <c r="C2109" s="13" t="s">
        <v>1685</v>
      </c>
      <c r="D2109" s="13">
        <v>7.9666610445400005E-4</v>
      </c>
      <c r="E2109" s="13">
        <v>5.6123004922514102E-4</v>
      </c>
      <c r="F2109">
        <v>2.1240273096507201E-3</v>
      </c>
      <c r="G2109">
        <v>1.71401463977907E-3</v>
      </c>
      <c r="H2109">
        <v>2.5158412419514701E-3</v>
      </c>
      <c r="I2109">
        <v>1.01426164204913E-4</v>
      </c>
      <c r="J2109">
        <v>4.8158970215125196E-3</v>
      </c>
      <c r="K2109">
        <v>2.7303365800790099E-3</v>
      </c>
      <c r="L2109">
        <v>1.5611184812951899E-3</v>
      </c>
      <c r="M2109">
        <v>1.23824710813361E-3</v>
      </c>
      <c r="N2109">
        <v>2.2678734632769799E-4</v>
      </c>
      <c r="O2109">
        <v>4.2471466297662599E-5</v>
      </c>
      <c r="P2109">
        <v>1.18420921242296E-3</v>
      </c>
    </row>
    <row r="2110" spans="1:16" x14ac:dyDescent="0.35">
      <c r="A2110" s="13" t="s">
        <v>3442</v>
      </c>
      <c r="B2110" s="13" t="s">
        <v>3427</v>
      </c>
      <c r="C2110" s="13" t="s">
        <v>40</v>
      </c>
      <c r="D2110" s="13">
        <v>1.44280812452723E-3</v>
      </c>
      <c r="E2110" s="13">
        <v>1.33160816696551E-3</v>
      </c>
      <c r="F2110">
        <v>3.80503363787943E-3</v>
      </c>
      <c r="G2110">
        <v>1.77678463225966E-3</v>
      </c>
      <c r="H2110">
        <v>4.0076576763428901E-3</v>
      </c>
      <c r="I2110">
        <v>1.05679811012772E-4</v>
      </c>
      <c r="J2110">
        <v>6.8600785214559101E-3</v>
      </c>
      <c r="K2110">
        <v>3.2568758519628299E-3</v>
      </c>
      <c r="L2110">
        <v>2.0211640429268801E-3</v>
      </c>
      <c r="M2110">
        <v>2.0099052080966798E-3</v>
      </c>
      <c r="N2110">
        <v>4.1237800021441901E-4</v>
      </c>
      <c r="O2110">
        <v>8.1734740336420397E-5</v>
      </c>
      <c r="P2110">
        <v>1.8366559259386001E-3</v>
      </c>
    </row>
    <row r="2111" spans="1:16" x14ac:dyDescent="0.35">
      <c r="A2111" s="13" t="s">
        <v>3443</v>
      </c>
      <c r="B2111" s="13" t="s">
        <v>3427</v>
      </c>
      <c r="C2111" s="13" t="s">
        <v>44</v>
      </c>
      <c r="D2111" s="13">
        <v>2.63814639819687E-4</v>
      </c>
      <c r="E2111" s="13">
        <v>2.20402927317765E-4</v>
      </c>
      <c r="F2111">
        <v>8.3450741666165099E-4</v>
      </c>
      <c r="G2111">
        <v>3.7515856661895499E-4</v>
      </c>
      <c r="H2111">
        <v>6.8203936004974399E-4</v>
      </c>
      <c r="I2111">
        <v>2.63710146672388E-5</v>
      </c>
      <c r="J2111">
        <v>1.1427744660187601E-3</v>
      </c>
      <c r="K2111">
        <v>6.1720353501322305E-4</v>
      </c>
      <c r="L2111">
        <v>4.7388802960881301E-4</v>
      </c>
      <c r="M2111">
        <v>3.3644024634107999E-4</v>
      </c>
      <c r="N2111">
        <v>6.1392230163714406E-5</v>
      </c>
      <c r="O2111">
        <v>1.5041746881081499E-5</v>
      </c>
      <c r="P2111">
        <v>3.0174434577062801E-4</v>
      </c>
    </row>
    <row r="2112" spans="1:16" x14ac:dyDescent="0.35">
      <c r="A2112" s="13" t="s">
        <v>3444</v>
      </c>
      <c r="B2112" s="13" t="s">
        <v>3427</v>
      </c>
      <c r="C2112" s="13" t="s">
        <v>3445</v>
      </c>
      <c r="D2112" s="13">
        <v>6.4062268675252696E-6</v>
      </c>
      <c r="E2112" s="13">
        <v>1.10241035616055E-5</v>
      </c>
      <c r="F2112">
        <v>4.8856239981125E-5</v>
      </c>
      <c r="G2112">
        <v>1.8725121175396199E-5</v>
      </c>
      <c r="H2112">
        <v>4.00089031924057E-5</v>
      </c>
      <c r="I2112">
        <v>1.5323905909522199E-6</v>
      </c>
      <c r="J2112">
        <v>4.17321146494928E-5</v>
      </c>
      <c r="K2112">
        <v>4.8946641995116602E-5</v>
      </c>
      <c r="L2112">
        <v>3.2144861624515303E-5</v>
      </c>
      <c r="M2112">
        <v>1.40661365768382E-5</v>
      </c>
      <c r="N2112">
        <v>3.20566986798207E-6</v>
      </c>
      <c r="O2112">
        <v>6.6614143777378199E-7</v>
      </c>
      <c r="P2112">
        <v>3.5320573360986301E-5</v>
      </c>
    </row>
    <row r="2113" spans="1:16" x14ac:dyDescent="0.35">
      <c r="A2113" s="13" t="s">
        <v>3446</v>
      </c>
      <c r="B2113" s="13" t="s">
        <v>3427</v>
      </c>
      <c r="C2113" s="13" t="s">
        <v>208</v>
      </c>
      <c r="D2113" s="13">
        <v>3.9232718443844503E-3</v>
      </c>
      <c r="E2113" s="13">
        <v>2.56654973798034E-3</v>
      </c>
      <c r="F2113">
        <v>8.4111447321400194E-3</v>
      </c>
      <c r="G2113">
        <v>9.3622505304152993E-3</v>
      </c>
      <c r="H2113">
        <v>1.1349052219356601E-2</v>
      </c>
      <c r="I2113">
        <v>3.7849195557762197E-4</v>
      </c>
      <c r="J2113">
        <v>2.2672080586012899E-2</v>
      </c>
      <c r="K2113">
        <v>1.26033276986316E-2</v>
      </c>
      <c r="L2113">
        <v>6.3348122643120796E-3</v>
      </c>
      <c r="M2113">
        <v>6.4714033303706299E-3</v>
      </c>
      <c r="N2113">
        <v>1.1350005892646301E-3</v>
      </c>
      <c r="O2113">
        <v>1.82686313880666E-4</v>
      </c>
      <c r="P2113">
        <v>5.6700989725344802E-3</v>
      </c>
    </row>
    <row r="2114" spans="1:16" x14ac:dyDescent="0.35">
      <c r="A2114" s="13" t="s">
        <v>3447</v>
      </c>
      <c r="B2114" s="13" t="s">
        <v>3427</v>
      </c>
      <c r="C2114" s="13" t="s">
        <v>3448</v>
      </c>
      <c r="D2114" s="13">
        <v>7.8571786140648297E-5</v>
      </c>
      <c r="E2114" s="13">
        <v>6.7453010070874899E-5</v>
      </c>
      <c r="F2114">
        <v>2.3969704617795499E-4</v>
      </c>
      <c r="G2114">
        <v>1.3272432892976499E-4</v>
      </c>
      <c r="H2114">
        <v>2.4695461873224699E-4</v>
      </c>
      <c r="I2114">
        <v>9.1498365569402007E-6</v>
      </c>
      <c r="J2114">
        <v>4.4352561394914701E-4</v>
      </c>
      <c r="K2114">
        <v>2.4212538357925499E-4</v>
      </c>
      <c r="L2114">
        <v>1.5909881594495501E-4</v>
      </c>
      <c r="M2114">
        <v>1.15399825300953E-4</v>
      </c>
      <c r="N2114">
        <v>2.3207786359440501E-5</v>
      </c>
      <c r="O2114">
        <v>4.7714665172815499E-6</v>
      </c>
      <c r="P2114">
        <v>1.1591748465900499E-4</v>
      </c>
    </row>
    <row r="2115" spans="1:16" x14ac:dyDescent="0.35">
      <c r="A2115" s="13" t="s">
        <v>3449</v>
      </c>
      <c r="B2115" s="13" t="s">
        <v>3427</v>
      </c>
      <c r="C2115" s="13" t="s">
        <v>1502</v>
      </c>
      <c r="D2115" s="13">
        <v>1.4118647075720199E-3</v>
      </c>
      <c r="E2115" s="13">
        <v>1.1629452091241599E-3</v>
      </c>
      <c r="F2115">
        <v>4.6558432029025999E-3</v>
      </c>
      <c r="G2115">
        <v>3.2724989030867698E-3</v>
      </c>
      <c r="H2115">
        <v>5.1256908028211503E-3</v>
      </c>
      <c r="I2115">
        <v>2.00377750324379E-4</v>
      </c>
      <c r="J2115">
        <v>9.2942282044488102E-3</v>
      </c>
      <c r="K2115">
        <v>6.6851885892949599E-3</v>
      </c>
      <c r="L2115">
        <v>3.5091038066728799E-3</v>
      </c>
      <c r="M2115">
        <v>2.3808073183768301E-3</v>
      </c>
      <c r="N2115">
        <v>4.4499435044046797E-4</v>
      </c>
      <c r="O2115">
        <v>9.2260517117375899E-5</v>
      </c>
      <c r="P2115">
        <v>3.25675781014603E-3</v>
      </c>
    </row>
    <row r="2116" spans="1:16" x14ac:dyDescent="0.35">
      <c r="A2116" s="13" t="s">
        <v>3450</v>
      </c>
      <c r="B2116" s="13" t="s">
        <v>3427</v>
      </c>
      <c r="C2116" s="13" t="s">
        <v>3451</v>
      </c>
      <c r="D2116" s="13">
        <v>4.1430906182776001E-5</v>
      </c>
      <c r="E2116" s="13">
        <v>3.1404498418685101E-5</v>
      </c>
      <c r="F2116">
        <v>1.3108529727658599E-4</v>
      </c>
      <c r="G2116">
        <v>9.8800028128106604E-5</v>
      </c>
      <c r="H2116">
        <v>1.4059603599650799E-4</v>
      </c>
      <c r="I2116">
        <v>5.80106192508882E-6</v>
      </c>
      <c r="J2116">
        <v>2.80575606636438E-4</v>
      </c>
      <c r="K2116">
        <v>1.80151990567709E-4</v>
      </c>
      <c r="L2116">
        <v>9.9553555305971305E-5</v>
      </c>
      <c r="M2116">
        <v>6.4827749877022599E-5</v>
      </c>
      <c r="N2116">
        <v>1.1981686428740599E-5</v>
      </c>
      <c r="O2116">
        <v>2.5670177313632198E-6</v>
      </c>
      <c r="P2116">
        <v>8.5866210187713298E-5</v>
      </c>
    </row>
    <row r="2117" spans="1:16" x14ac:dyDescent="0.35">
      <c r="A2117" s="13" t="s">
        <v>3452</v>
      </c>
      <c r="B2117" s="13" t="s">
        <v>3427</v>
      </c>
      <c r="C2117" s="13" t="s">
        <v>3453</v>
      </c>
      <c r="D2117" s="13">
        <v>2.4004501340538001E-4</v>
      </c>
      <c r="E2117" s="13">
        <v>2.1435264351442001E-4</v>
      </c>
      <c r="F2117">
        <v>5.2419110028857304E-4</v>
      </c>
      <c r="G2117">
        <v>2.8833783182153499E-4</v>
      </c>
      <c r="H2117">
        <v>6.5206300934947403E-4</v>
      </c>
      <c r="I2117">
        <v>1.4873908502070099E-5</v>
      </c>
      <c r="J2117">
        <v>9.3950040086169097E-4</v>
      </c>
      <c r="K2117">
        <v>5.1830978519208301E-4</v>
      </c>
      <c r="L2117">
        <v>2.8290978320891002E-4</v>
      </c>
      <c r="M2117">
        <v>3.4705139782997802E-4</v>
      </c>
      <c r="N2117">
        <v>6.8458454982555999E-5</v>
      </c>
      <c r="O2117">
        <v>1.2315903020396901E-5</v>
      </c>
      <c r="P2117">
        <v>3.17939221237296E-4</v>
      </c>
    </row>
    <row r="2118" spans="1:16" x14ac:dyDescent="0.35">
      <c r="A2118" s="13" t="s">
        <v>3454</v>
      </c>
      <c r="B2118" s="13" t="s">
        <v>3427</v>
      </c>
      <c r="C2118" s="13" t="s">
        <v>3455</v>
      </c>
      <c r="D2118" s="13">
        <v>1.27913667508568E-3</v>
      </c>
      <c r="E2118" s="13">
        <v>1.2694741460499001E-3</v>
      </c>
      <c r="F2118">
        <v>3.6218668004209301E-3</v>
      </c>
      <c r="G2118">
        <v>2.54181295429373E-3</v>
      </c>
      <c r="H2118">
        <v>4.6598945241212303E-3</v>
      </c>
      <c r="I2118">
        <v>1.35528705543208E-4</v>
      </c>
      <c r="J2118">
        <v>7.6766990133411896E-3</v>
      </c>
      <c r="K2118">
        <v>4.5815371955382203E-3</v>
      </c>
      <c r="L2118">
        <v>2.4565045820306298E-3</v>
      </c>
      <c r="M2118">
        <v>2.24021941666008E-3</v>
      </c>
      <c r="N2118">
        <v>4.7261901406385698E-4</v>
      </c>
      <c r="O2118">
        <v>8.2055947414398696E-5</v>
      </c>
      <c r="P2118">
        <v>2.3562782782009101E-3</v>
      </c>
    </row>
    <row r="2119" spans="1:16" x14ac:dyDescent="0.35">
      <c r="A2119" s="13" t="s">
        <v>3456</v>
      </c>
      <c r="B2119" s="13" t="s">
        <v>3427</v>
      </c>
      <c r="C2119" s="13" t="s">
        <v>463</v>
      </c>
      <c r="D2119" s="13">
        <v>1.81142730550426E-4</v>
      </c>
      <c r="E2119" s="13">
        <v>2.1813267715686699E-4</v>
      </c>
      <c r="F2119">
        <v>8.0410627672247205E-4</v>
      </c>
      <c r="G2119">
        <v>4.5902385970674999E-4</v>
      </c>
      <c r="H2119">
        <v>9.0176076646330801E-4</v>
      </c>
      <c r="I2119">
        <v>3.09588566370074E-5</v>
      </c>
      <c r="J2119">
        <v>1.43896517638571E-3</v>
      </c>
      <c r="K2119">
        <v>1.36544583015035E-3</v>
      </c>
      <c r="L2119">
        <v>6.0095524002618602E-4</v>
      </c>
      <c r="M2119">
        <v>3.5618437344896598E-4</v>
      </c>
      <c r="N2119">
        <v>7.6732494886528794E-5</v>
      </c>
      <c r="O2119">
        <v>1.5800327574160401E-5</v>
      </c>
      <c r="P2119">
        <v>6.4926533857572399E-4</v>
      </c>
    </row>
    <row r="2120" spans="1:16" x14ac:dyDescent="0.35">
      <c r="A2120" s="13" t="s">
        <v>3457</v>
      </c>
      <c r="B2120" s="13" t="s">
        <v>3427</v>
      </c>
      <c r="C2120" s="13" t="s">
        <v>571</v>
      </c>
      <c r="D2120" s="13">
        <v>6.5406878727496804E-4</v>
      </c>
      <c r="E2120" s="13">
        <v>6.7446686182873205E-4</v>
      </c>
      <c r="F2120">
        <v>1.73822134033316E-3</v>
      </c>
      <c r="G2120">
        <v>8.7894254963551295E-4</v>
      </c>
      <c r="H2120">
        <v>2.08314053236672E-3</v>
      </c>
      <c r="I2120">
        <v>4.9912452664915499E-5</v>
      </c>
      <c r="J2120">
        <v>3.2334920244958599E-3</v>
      </c>
      <c r="K2120">
        <v>1.55851059202721E-3</v>
      </c>
      <c r="L2120">
        <v>9.3806730121148197E-4</v>
      </c>
      <c r="M2120">
        <v>1.1635310217626199E-3</v>
      </c>
      <c r="N2120">
        <v>2.1937743746487101E-4</v>
      </c>
      <c r="O2120">
        <v>4.2098262787556E-5</v>
      </c>
      <c r="P2120">
        <v>9.6110696691052201E-4</v>
      </c>
    </row>
    <row r="2121" spans="1:16" x14ac:dyDescent="0.35">
      <c r="A2121" s="13" t="s">
        <v>3458</v>
      </c>
      <c r="B2121" s="13" t="s">
        <v>3427</v>
      </c>
      <c r="C2121" s="13" t="s">
        <v>3459</v>
      </c>
      <c r="D2121" s="13">
        <v>2.62502033135947E-5</v>
      </c>
      <c r="E2121" s="13">
        <v>3.4478580265490298E-5</v>
      </c>
      <c r="F2121">
        <v>1.2120781412192501E-4</v>
      </c>
      <c r="G2121">
        <v>6.2432904329919395E-5</v>
      </c>
      <c r="H2121">
        <v>1.40750199647965E-4</v>
      </c>
      <c r="I2121">
        <v>4.5520888890059003E-6</v>
      </c>
      <c r="J2121">
        <v>2.16193954763189E-4</v>
      </c>
      <c r="K2121">
        <v>2.1939971036465699E-4</v>
      </c>
      <c r="L2121">
        <v>9.10375541110107E-5</v>
      </c>
      <c r="M2121">
        <v>5.2741063476454103E-5</v>
      </c>
      <c r="N2121">
        <v>1.19955795555654E-5</v>
      </c>
      <c r="O2121">
        <v>2.4253958255793401E-6</v>
      </c>
      <c r="P2121">
        <v>1.0431673072909299E-4</v>
      </c>
    </row>
    <row r="2122" spans="1:16" x14ac:dyDescent="0.35">
      <c r="A2122" s="13" t="s">
        <v>3460</v>
      </c>
      <c r="B2122" s="13" t="s">
        <v>3427</v>
      </c>
      <c r="C2122" s="13" t="s">
        <v>1515</v>
      </c>
      <c r="D2122" s="13">
        <v>1.6615335023487799E-5</v>
      </c>
      <c r="E2122" s="13">
        <v>2.55869074427894E-5</v>
      </c>
      <c r="F2122">
        <v>9.4099712033272697E-5</v>
      </c>
      <c r="G2122">
        <v>4.4815746182877799E-5</v>
      </c>
      <c r="H2122">
        <v>1.01362566153264E-4</v>
      </c>
      <c r="I2122">
        <v>3.2679500164673702E-6</v>
      </c>
      <c r="J2122">
        <v>1.6412819066151E-4</v>
      </c>
      <c r="K2122">
        <v>1.68820473504372E-4</v>
      </c>
      <c r="L2122">
        <v>7.0135557512789805E-5</v>
      </c>
      <c r="M2122">
        <v>3.4879378143308701E-5</v>
      </c>
      <c r="N2122">
        <v>8.1329256380563799E-6</v>
      </c>
      <c r="O2122">
        <v>1.71343739405867E-6</v>
      </c>
      <c r="P2122">
        <v>8.1283118675737302E-5</v>
      </c>
    </row>
    <row r="2123" spans="1:16" x14ac:dyDescent="0.35">
      <c r="A2123" s="13" t="s">
        <v>3461</v>
      </c>
      <c r="B2123" s="13" t="s">
        <v>3427</v>
      </c>
      <c r="C2123" s="13" t="s">
        <v>481</v>
      </c>
      <c r="D2123" s="13">
        <v>8.5348751947679697E-4</v>
      </c>
      <c r="E2123" s="13">
        <v>9.5877740552869305E-4</v>
      </c>
      <c r="F2123">
        <v>2.66733953126321E-3</v>
      </c>
      <c r="G2123">
        <v>2.14264407714962E-3</v>
      </c>
      <c r="H2123">
        <v>3.8559021098660399E-3</v>
      </c>
      <c r="I2123">
        <v>1.10035714287237E-4</v>
      </c>
      <c r="J2123">
        <v>6.0877814399572803E-3</v>
      </c>
      <c r="K2123">
        <v>5.0324943807301603E-3</v>
      </c>
      <c r="L2123">
        <v>2.51260220763857E-3</v>
      </c>
      <c r="M2123">
        <v>1.6411058587496E-3</v>
      </c>
      <c r="N2123">
        <v>3.7246157399231899E-4</v>
      </c>
      <c r="O2123">
        <v>6.0433012948656899E-5</v>
      </c>
      <c r="P2123">
        <v>2.3803468862373502E-3</v>
      </c>
    </row>
    <row r="2124" spans="1:16" x14ac:dyDescent="0.35">
      <c r="A2124" s="13" t="s">
        <v>3462</v>
      </c>
      <c r="B2124" s="13" t="s">
        <v>3427</v>
      </c>
      <c r="C2124" s="13" t="s">
        <v>3463</v>
      </c>
      <c r="D2124" s="13">
        <v>4.2763022035183202E-4</v>
      </c>
      <c r="E2124" s="13">
        <v>3.1902245433303698E-4</v>
      </c>
      <c r="F2124">
        <v>1.1411013031470401E-3</v>
      </c>
      <c r="G2124">
        <v>8.8543514118150297E-4</v>
      </c>
      <c r="H2124">
        <v>1.39493954075149E-3</v>
      </c>
      <c r="I2124">
        <v>5.18538459281811E-5</v>
      </c>
      <c r="J2124">
        <v>2.73742112195627E-3</v>
      </c>
      <c r="K2124">
        <v>1.59452560321883E-3</v>
      </c>
      <c r="L2124">
        <v>8.5056077961005304E-4</v>
      </c>
      <c r="M2124">
        <v>6.7406369304629497E-4</v>
      </c>
      <c r="N2124">
        <v>1.3013629334797001E-4</v>
      </c>
      <c r="O2124">
        <v>2.3668079233176299E-5</v>
      </c>
      <c r="P2124">
        <v>6.9788343402480096E-4</v>
      </c>
    </row>
    <row r="2125" spans="1:16" x14ac:dyDescent="0.35">
      <c r="A2125" s="13" t="s">
        <v>3464</v>
      </c>
      <c r="B2125" s="13" t="s">
        <v>3427</v>
      </c>
      <c r="C2125" s="13" t="s">
        <v>809</v>
      </c>
      <c r="D2125" s="13">
        <v>7.0634278998467305E-4</v>
      </c>
      <c r="E2125" s="13">
        <v>5.6976806693187303E-4</v>
      </c>
      <c r="F2125">
        <v>2.0192054349855099E-3</v>
      </c>
      <c r="G2125">
        <v>1.4787114553537E-3</v>
      </c>
      <c r="H2125">
        <v>2.4807080170167698E-3</v>
      </c>
      <c r="I2125">
        <v>8.6499187572988703E-5</v>
      </c>
      <c r="J2125">
        <v>4.5487675005869499E-3</v>
      </c>
      <c r="K2125">
        <v>3.2178014910463201E-3</v>
      </c>
      <c r="L2125">
        <v>1.5247548391401401E-3</v>
      </c>
      <c r="M2125">
        <v>1.1912870948018401E-3</v>
      </c>
      <c r="N2125">
        <v>2.2977692939874899E-4</v>
      </c>
      <c r="O2125">
        <v>4.2169857065039703E-5</v>
      </c>
      <c r="P2125">
        <v>1.43334239870688E-3</v>
      </c>
    </row>
    <row r="2126" spans="1:16" x14ac:dyDescent="0.35">
      <c r="A2126" s="13" t="s">
        <v>3465</v>
      </c>
      <c r="B2126" s="13" t="s">
        <v>3427</v>
      </c>
      <c r="C2126" s="13" t="s">
        <v>234</v>
      </c>
      <c r="D2126" s="13">
        <v>3.2398920736289699E-5</v>
      </c>
      <c r="E2126" s="13">
        <v>4.1948382166301398E-5</v>
      </c>
      <c r="F2126">
        <v>1.11763934297503E-4</v>
      </c>
      <c r="G2126">
        <v>7.9749287703633905E-5</v>
      </c>
      <c r="H2126">
        <v>1.6624061689926901E-4</v>
      </c>
      <c r="I2126">
        <v>4.46471521872388E-6</v>
      </c>
      <c r="J2126">
        <v>2.3500166585198101E-4</v>
      </c>
      <c r="K2126">
        <v>2.1410393284491499E-4</v>
      </c>
      <c r="L2126">
        <v>1.03965649660313E-4</v>
      </c>
      <c r="M2126">
        <v>6.8639269266510596E-5</v>
      </c>
      <c r="N2126">
        <v>1.5892183667926299E-5</v>
      </c>
      <c r="O2126">
        <v>2.6027803029933301E-6</v>
      </c>
      <c r="P2126">
        <v>1.07041883569518E-4</v>
      </c>
    </row>
    <row r="2127" spans="1:16" x14ac:dyDescent="0.35">
      <c r="A2127" s="13" t="s">
        <v>3466</v>
      </c>
      <c r="B2127" s="13" t="s">
        <v>3427</v>
      </c>
      <c r="C2127" s="13" t="s">
        <v>3467</v>
      </c>
      <c r="D2127" s="13">
        <v>2.3911263338924599E-5</v>
      </c>
      <c r="E2127" s="13">
        <v>2.6512099993252501E-5</v>
      </c>
      <c r="F2127">
        <v>1.17536264926003E-4</v>
      </c>
      <c r="G2127">
        <v>5.9515210948435703E-5</v>
      </c>
      <c r="H2127">
        <v>1.11736191278715E-4</v>
      </c>
      <c r="I2127">
        <v>4.4909998231727597E-6</v>
      </c>
      <c r="J2127">
        <v>1.52829032870052E-4</v>
      </c>
      <c r="K2127">
        <v>1.5539548927620401E-4</v>
      </c>
      <c r="L2127">
        <v>8.7784691669287802E-5</v>
      </c>
      <c r="M2127">
        <v>4.4015053567681498E-5</v>
      </c>
      <c r="N2127">
        <v>8.9691240915062695E-6</v>
      </c>
      <c r="O2127">
        <v>2.1005208905879601E-6</v>
      </c>
      <c r="P2127">
        <v>8.1706610206268903E-5</v>
      </c>
    </row>
    <row r="2128" spans="1:16" x14ac:dyDescent="0.35">
      <c r="A2128" s="13" t="s">
        <v>3468</v>
      </c>
      <c r="B2128" s="13" t="s">
        <v>3427</v>
      </c>
      <c r="C2128" s="13" t="s">
        <v>3469</v>
      </c>
      <c r="D2128" s="13">
        <v>1.3168898948098901E-5</v>
      </c>
      <c r="E2128" s="13">
        <v>1.45874403128798E-5</v>
      </c>
      <c r="F2128">
        <v>6.89037964650141E-5</v>
      </c>
      <c r="G2128">
        <v>3.3216819266465502E-5</v>
      </c>
      <c r="H2128">
        <v>6.1039413904054297E-5</v>
      </c>
      <c r="I2128">
        <v>2.5526287299958501E-6</v>
      </c>
      <c r="J2128">
        <v>8.0869825487732804E-5</v>
      </c>
      <c r="K2128">
        <v>8.3252224658192001E-5</v>
      </c>
      <c r="L2128">
        <v>5.17633018734902E-5</v>
      </c>
      <c r="M2128">
        <v>2.3668740743528E-5</v>
      </c>
      <c r="N2128">
        <v>4.7507560797632198E-6</v>
      </c>
      <c r="O2128">
        <v>1.1816632711799499E-6</v>
      </c>
      <c r="P2128">
        <v>4.5240406610813799E-5</v>
      </c>
    </row>
    <row r="2129" spans="1:16" x14ac:dyDescent="0.35">
      <c r="A2129" s="13" t="s">
        <v>3470</v>
      </c>
      <c r="B2129" s="13" t="s">
        <v>3427</v>
      </c>
      <c r="C2129" s="13" t="s">
        <v>1536</v>
      </c>
      <c r="D2129" s="13">
        <v>1.36864826230967E-5</v>
      </c>
      <c r="E2129" s="13">
        <v>2.3787818448532499E-5</v>
      </c>
      <c r="F2129">
        <v>7.8374620787971896E-5</v>
      </c>
      <c r="G2129">
        <v>3.5079847519965897E-5</v>
      </c>
      <c r="H2129">
        <v>9.18269833373755E-5</v>
      </c>
      <c r="I2129">
        <v>2.6988987496291902E-6</v>
      </c>
      <c r="J2129">
        <v>1.22289252478725E-4</v>
      </c>
      <c r="K2129">
        <v>1.4483385193498699E-4</v>
      </c>
      <c r="L2129">
        <v>5.6964239981499203E-5</v>
      </c>
      <c r="M2129">
        <v>3.2142881108842197E-5</v>
      </c>
      <c r="N2129">
        <v>7.6528276047150606E-6</v>
      </c>
      <c r="O2129">
        <v>1.4964426402410199E-6</v>
      </c>
      <c r="P2129">
        <v>7.6329536533020398E-5</v>
      </c>
    </row>
    <row r="2130" spans="1:16" x14ac:dyDescent="0.35">
      <c r="A2130" s="13" t="s">
        <v>3471</v>
      </c>
      <c r="B2130" s="13" t="s">
        <v>3427</v>
      </c>
      <c r="C2130" s="13" t="s">
        <v>1540</v>
      </c>
      <c r="D2130" s="13">
        <v>2.13035508621663E-4</v>
      </c>
      <c r="E2130" s="13">
        <v>2.0829230166568099E-4</v>
      </c>
      <c r="F2130">
        <v>6.6190661746128802E-4</v>
      </c>
      <c r="G2130">
        <v>2.61391681835242E-4</v>
      </c>
      <c r="H2130">
        <v>6.1237475695270598E-4</v>
      </c>
      <c r="I2130">
        <v>1.9604113236459601E-5</v>
      </c>
      <c r="J2130">
        <v>1.1830753835860199E-3</v>
      </c>
      <c r="K2130">
        <v>5.6571816957174705E-4</v>
      </c>
      <c r="L2130">
        <v>3.6452252761373199E-4</v>
      </c>
      <c r="M2130">
        <v>2.8892918243040699E-4</v>
      </c>
      <c r="N2130">
        <v>6.0296365358873899E-5</v>
      </c>
      <c r="O2130">
        <v>1.3640037384000301E-5</v>
      </c>
      <c r="P2130">
        <v>2.8707982876383299E-4</v>
      </c>
    </row>
    <row r="2131" spans="1:16" x14ac:dyDescent="0.35">
      <c r="A2131" s="13" t="s">
        <v>3472</v>
      </c>
      <c r="B2131" s="13" t="s">
        <v>3427</v>
      </c>
      <c r="C2131" s="13" t="s">
        <v>3473</v>
      </c>
      <c r="D2131" s="13">
        <v>1.4663227396921399E-4</v>
      </c>
      <c r="E2131" s="13">
        <v>1.32298963740271E-4</v>
      </c>
      <c r="F2131">
        <v>4.3394331394046499E-4</v>
      </c>
      <c r="G2131">
        <v>2.34795934855248E-4</v>
      </c>
      <c r="H2131">
        <v>4.7116860004585702E-4</v>
      </c>
      <c r="I2131">
        <v>1.62889210750066E-5</v>
      </c>
      <c r="J2131">
        <v>8.1145581385444097E-4</v>
      </c>
      <c r="K2131">
        <v>4.7941832552577198E-4</v>
      </c>
      <c r="L2131">
        <v>2.90315066033862E-4</v>
      </c>
      <c r="M2131">
        <v>2.1552702153190701E-4</v>
      </c>
      <c r="N2131">
        <v>4.5622994404389199E-5</v>
      </c>
      <c r="O2131">
        <v>9.0780117656348499E-6</v>
      </c>
      <c r="P2131">
        <v>2.3069473828620101E-4</v>
      </c>
    </row>
    <row r="2132" spans="1:16" x14ac:dyDescent="0.35">
      <c r="A2132" s="13" t="s">
        <v>3474</v>
      </c>
      <c r="B2132" s="13" t="s">
        <v>3427</v>
      </c>
      <c r="C2132" s="13" t="s">
        <v>92</v>
      </c>
      <c r="D2132" s="13">
        <v>1.7867754487207801E-4</v>
      </c>
      <c r="E2132" s="13">
        <v>1.7798231499210901E-4</v>
      </c>
      <c r="F2132">
        <v>8.1835328130104796E-4</v>
      </c>
      <c r="G2132">
        <v>4.9045181084020903E-4</v>
      </c>
      <c r="H2132">
        <v>7.7126229821548799E-4</v>
      </c>
      <c r="I2132">
        <v>3.2721092673802599E-5</v>
      </c>
      <c r="J2132">
        <v>1.11088110032705E-3</v>
      </c>
      <c r="K2132">
        <v>1.0244028901067899E-3</v>
      </c>
      <c r="L2132">
        <v>6.1484094393514301E-4</v>
      </c>
      <c r="M2132">
        <v>3.1801536435503502E-4</v>
      </c>
      <c r="N2132">
        <v>6.1795673779717296E-5</v>
      </c>
      <c r="O2132">
        <v>1.48186377330853E-5</v>
      </c>
      <c r="P2132">
        <v>5.48903389290308E-4</v>
      </c>
    </row>
    <row r="2133" spans="1:16" x14ac:dyDescent="0.35">
      <c r="A2133" s="13" t="s">
        <v>3475</v>
      </c>
      <c r="B2133" s="13" t="s">
        <v>3427</v>
      </c>
      <c r="C2133" s="13" t="s">
        <v>94</v>
      </c>
      <c r="D2133" s="13">
        <v>5.9986922917316102E-5</v>
      </c>
      <c r="E2133" s="13">
        <v>3.9330841062057603E-5</v>
      </c>
      <c r="F2133">
        <v>1.57953851600319E-4</v>
      </c>
      <c r="G2133">
        <v>1.09915815554741E-4</v>
      </c>
      <c r="H2133">
        <v>1.76458344772044E-4</v>
      </c>
      <c r="I2133">
        <v>7.1799449641674098E-6</v>
      </c>
      <c r="J2133">
        <v>3.0753354548889399E-4</v>
      </c>
      <c r="K2133">
        <v>2.1276901774741399E-4</v>
      </c>
      <c r="L2133">
        <v>1.18626027424992E-4</v>
      </c>
      <c r="M2133">
        <v>8.1698455268413303E-5</v>
      </c>
      <c r="N2133">
        <v>1.53405084957715E-5</v>
      </c>
      <c r="O2133">
        <v>3.1207159427711901E-6</v>
      </c>
      <c r="P2133">
        <v>9.4293320861259803E-5</v>
      </c>
    </row>
    <row r="2134" spans="1:16" x14ac:dyDescent="0.35">
      <c r="A2134" s="13" t="s">
        <v>3476</v>
      </c>
      <c r="B2134" s="13" t="s">
        <v>3427</v>
      </c>
      <c r="C2134" s="13" t="s">
        <v>3140</v>
      </c>
      <c r="D2134" s="13">
        <v>1.5443363585484601E-4</v>
      </c>
      <c r="E2134" s="13">
        <v>1.20836317928316E-4</v>
      </c>
      <c r="F2134">
        <v>4.4686461411855603E-4</v>
      </c>
      <c r="G2134">
        <v>3.1592925381725698E-4</v>
      </c>
      <c r="H2134">
        <v>4.9269224687961103E-4</v>
      </c>
      <c r="I2134">
        <v>1.9268544632373799E-5</v>
      </c>
      <c r="J2134">
        <v>9.5801967016197101E-4</v>
      </c>
      <c r="K2134">
        <v>4.7839629589958898E-4</v>
      </c>
      <c r="L2134">
        <v>3.0974673083101302E-4</v>
      </c>
      <c r="M2134">
        <v>2.4294110995578901E-4</v>
      </c>
      <c r="N2134">
        <v>4.5578324663391301E-5</v>
      </c>
      <c r="O2134">
        <v>8.7764871444341803E-6</v>
      </c>
      <c r="P2134">
        <v>2.20431156569761E-4</v>
      </c>
    </row>
    <row r="2135" spans="1:16" x14ac:dyDescent="0.35">
      <c r="A2135" s="13" t="s">
        <v>3477</v>
      </c>
      <c r="B2135" s="13" t="s">
        <v>3427</v>
      </c>
      <c r="C2135" s="13" t="s">
        <v>3478</v>
      </c>
      <c r="D2135" s="13">
        <v>7.3377046011027704E-4</v>
      </c>
      <c r="E2135" s="13">
        <v>8.1149921577701196E-4</v>
      </c>
      <c r="F2135">
        <v>2.0404323945046499E-3</v>
      </c>
      <c r="G2135">
        <v>1.4930688164701601E-3</v>
      </c>
      <c r="H2135">
        <v>3.0667771825736599E-3</v>
      </c>
      <c r="I2135">
        <v>7.8340054332946696E-5</v>
      </c>
      <c r="J2135">
        <v>4.2451057911148801E-3</v>
      </c>
      <c r="K2135">
        <v>3.2501315874028901E-3</v>
      </c>
      <c r="L2135">
        <v>1.64113743853995E-3</v>
      </c>
      <c r="M2135">
        <v>1.34827835920818E-3</v>
      </c>
      <c r="N2135">
        <v>3.0811695647698799E-4</v>
      </c>
      <c r="O2135">
        <v>4.8513242969274198E-5</v>
      </c>
      <c r="P2135">
        <v>1.77755047091477E-3</v>
      </c>
    </row>
    <row r="2136" spans="1:16" x14ac:dyDescent="0.35">
      <c r="A2136" s="13" t="s">
        <v>3479</v>
      </c>
      <c r="B2136" s="13" t="s">
        <v>3427</v>
      </c>
      <c r="C2136" s="13" t="s">
        <v>3480</v>
      </c>
      <c r="D2136" s="13">
        <v>1.65028880538715E-4</v>
      </c>
      <c r="E2136" s="13">
        <v>1.7007349306066299E-4</v>
      </c>
      <c r="F2136">
        <v>5.1745210763859504E-4</v>
      </c>
      <c r="G2136">
        <v>3.8909933084804401E-4</v>
      </c>
      <c r="H2136">
        <v>7.0820298894821001E-4</v>
      </c>
      <c r="I2136">
        <v>2.1190407331502999E-5</v>
      </c>
      <c r="J2136">
        <v>1.2533926610341301E-3</v>
      </c>
      <c r="K2136">
        <v>9.5621992971844103E-4</v>
      </c>
      <c r="L2136">
        <v>4.1645836908085797E-4</v>
      </c>
      <c r="M2136">
        <v>3.1247558749162099E-4</v>
      </c>
      <c r="N2136">
        <v>6.8260203143134598E-5</v>
      </c>
      <c r="O2136">
        <v>1.1372696213080301E-5</v>
      </c>
      <c r="P2136">
        <v>4.34110379870963E-4</v>
      </c>
    </row>
    <row r="2137" spans="1:16" x14ac:dyDescent="0.35">
      <c r="A2137" s="13" t="s">
        <v>3481</v>
      </c>
      <c r="B2137" s="13" t="s">
        <v>3427</v>
      </c>
      <c r="C2137" s="13" t="s">
        <v>495</v>
      </c>
      <c r="D2137" s="13">
        <v>5.3262440728831203E-5</v>
      </c>
      <c r="E2137" s="13">
        <v>5.2704418742319399E-5</v>
      </c>
      <c r="F2137">
        <v>2.17557343436171E-4</v>
      </c>
      <c r="G2137">
        <v>1.3107456897263399E-4</v>
      </c>
      <c r="H2137">
        <v>2.2793869140403099E-4</v>
      </c>
      <c r="I2137">
        <v>8.9087627752079393E-6</v>
      </c>
      <c r="J2137">
        <v>3.4714383747783698E-4</v>
      </c>
      <c r="K2137">
        <v>3.09925689760922E-4</v>
      </c>
      <c r="L2137">
        <v>1.6247364864522101E-4</v>
      </c>
      <c r="M2137">
        <v>9.3682184445006606E-5</v>
      </c>
      <c r="N2137">
        <v>1.9158539485234899E-5</v>
      </c>
      <c r="O2137">
        <v>4.1615336844076004E-6</v>
      </c>
      <c r="P2137">
        <v>1.5759532162048801E-4</v>
      </c>
    </row>
    <row r="2138" spans="1:16" x14ac:dyDescent="0.35">
      <c r="A2138" s="13" t="s">
        <v>3482</v>
      </c>
      <c r="B2138" s="13" t="s">
        <v>3427</v>
      </c>
      <c r="C2138" s="13" t="s">
        <v>3483</v>
      </c>
      <c r="D2138" s="13">
        <v>1.3957540445683799E-4</v>
      </c>
      <c r="E2138" s="13">
        <v>1.32500035600499E-4</v>
      </c>
      <c r="F2138">
        <v>4.4655628224926001E-4</v>
      </c>
      <c r="G2138">
        <v>1.7004121856341401E-4</v>
      </c>
      <c r="H2138">
        <v>3.9030299637982698E-4</v>
      </c>
      <c r="I2138">
        <v>1.3587796314561101E-5</v>
      </c>
      <c r="J2138">
        <v>7.1970052427766597E-4</v>
      </c>
      <c r="K2138">
        <v>3.69365618011729E-4</v>
      </c>
      <c r="L2138">
        <v>2.5032970973440301E-4</v>
      </c>
      <c r="M2138">
        <v>1.83462593023706E-4</v>
      </c>
      <c r="N2138">
        <v>3.75685427624233E-5</v>
      </c>
      <c r="O2138">
        <v>8.9532492234886995E-6</v>
      </c>
      <c r="P2138">
        <v>1.8254187337613399E-4</v>
      </c>
    </row>
    <row r="2139" spans="1:16" x14ac:dyDescent="0.35">
      <c r="A2139" s="13" t="s">
        <v>3484</v>
      </c>
      <c r="B2139" s="13" t="s">
        <v>3427</v>
      </c>
      <c r="C2139" s="13" t="s">
        <v>3485</v>
      </c>
      <c r="D2139" s="13">
        <v>7.1365449261120105E-4</v>
      </c>
      <c r="E2139" s="13">
        <v>7.6168412410628004E-4</v>
      </c>
      <c r="F2139">
        <v>2.6887305577167802E-3</v>
      </c>
      <c r="G2139">
        <v>9.8765490810883306E-4</v>
      </c>
      <c r="H2139">
        <v>2.2807490639236701E-3</v>
      </c>
      <c r="I2139">
        <v>7.8680320028463906E-5</v>
      </c>
      <c r="J2139">
        <v>4.85060450078445E-3</v>
      </c>
      <c r="K2139">
        <v>2.0370900296538298E-3</v>
      </c>
      <c r="L2139">
        <v>1.46588488006936E-3</v>
      </c>
      <c r="M2139">
        <v>1.13277486795818E-3</v>
      </c>
      <c r="N2139">
        <v>2.2271704209653699E-4</v>
      </c>
      <c r="O2139">
        <v>5.6103829562885502E-5</v>
      </c>
      <c r="P2139">
        <v>1.0223476614561701E-3</v>
      </c>
    </row>
    <row r="2140" spans="1:16" x14ac:dyDescent="0.35">
      <c r="A2140" s="13" t="s">
        <v>3486</v>
      </c>
      <c r="B2140" s="13" t="s">
        <v>3427</v>
      </c>
      <c r="C2140" s="13" t="s">
        <v>255</v>
      </c>
      <c r="D2140" s="13">
        <v>6.2710779711195902E-4</v>
      </c>
      <c r="E2140" s="13">
        <v>5.1115514110501397E-4</v>
      </c>
      <c r="F2140">
        <v>1.5141959556885401E-3</v>
      </c>
      <c r="G2140">
        <v>1.6287696450498E-3</v>
      </c>
      <c r="H2140">
        <v>2.0900678514833601E-3</v>
      </c>
      <c r="I2140">
        <v>6.5219863573149405E-5</v>
      </c>
      <c r="J2140">
        <v>4.1048776046026204E-3</v>
      </c>
      <c r="K2140">
        <v>2.1228440085602502E-3</v>
      </c>
      <c r="L2140">
        <v>1.10447671623792E-3</v>
      </c>
      <c r="M2140">
        <v>1.1701564067537001E-3</v>
      </c>
      <c r="N2140">
        <v>2.16812028158411E-4</v>
      </c>
      <c r="O2140">
        <v>3.4265656443302803E-5</v>
      </c>
      <c r="P2140">
        <v>1.03693801489365E-3</v>
      </c>
    </row>
    <row r="2141" spans="1:16" x14ac:dyDescent="0.35">
      <c r="A2141" s="13" t="s">
        <v>3487</v>
      </c>
      <c r="B2141" s="13" t="s">
        <v>3427</v>
      </c>
      <c r="C2141" s="13" t="s">
        <v>259</v>
      </c>
      <c r="D2141" s="13">
        <v>6.8972671763690703E-4</v>
      </c>
      <c r="E2141" s="13">
        <v>4.95191861496002E-4</v>
      </c>
      <c r="F2141">
        <v>1.4340767810404099E-3</v>
      </c>
      <c r="G2141">
        <v>2.0369182361702799E-3</v>
      </c>
      <c r="H2141">
        <v>2.15977194396377E-3</v>
      </c>
      <c r="I2141">
        <v>6.4624090125700302E-5</v>
      </c>
      <c r="J2141">
        <v>4.8696079085688796E-3</v>
      </c>
      <c r="K2141">
        <v>2.41614902236099E-3</v>
      </c>
      <c r="L2141">
        <v>1.14949270366849E-3</v>
      </c>
      <c r="M2141">
        <v>1.27068126253111E-3</v>
      </c>
      <c r="N2141">
        <v>2.26459668754791E-4</v>
      </c>
      <c r="O2141">
        <v>3.2749430712913897E-5</v>
      </c>
      <c r="P2141">
        <v>1.1227786913402E-3</v>
      </c>
    </row>
    <row r="2142" spans="1:16" x14ac:dyDescent="0.35">
      <c r="A2142" s="13" t="s">
        <v>3488</v>
      </c>
      <c r="B2142" s="13" t="s">
        <v>3427</v>
      </c>
      <c r="C2142" s="13" t="s">
        <v>3489</v>
      </c>
      <c r="D2142" s="13">
        <v>1.3707972678253299E-4</v>
      </c>
      <c r="E2142" s="13">
        <v>8.9388655651910401E-5</v>
      </c>
      <c r="F2142">
        <v>3.4602695549938798E-4</v>
      </c>
      <c r="G2142">
        <v>3.1720699585549301E-4</v>
      </c>
      <c r="H2142">
        <v>4.1502281315406901E-4</v>
      </c>
      <c r="I2142">
        <v>1.75108133950054E-5</v>
      </c>
      <c r="J2142">
        <v>7.8056630869812805E-4</v>
      </c>
      <c r="K2142">
        <v>4.2471043078826603E-4</v>
      </c>
      <c r="L2142">
        <v>2.5234274844177602E-4</v>
      </c>
      <c r="M2142">
        <v>2.13417273248075E-4</v>
      </c>
      <c r="N2142">
        <v>3.7015885157580097E-5</v>
      </c>
      <c r="O2142">
        <v>6.7710175148105096E-6</v>
      </c>
      <c r="P2142">
        <v>1.8051775583593301E-4</v>
      </c>
    </row>
    <row r="2143" spans="1:16" x14ac:dyDescent="0.35">
      <c r="A2143" s="13" t="s">
        <v>3490</v>
      </c>
      <c r="B2143" s="13" t="s">
        <v>3427</v>
      </c>
      <c r="C2143" s="13" t="s">
        <v>3491</v>
      </c>
      <c r="D2143" s="13">
        <v>6.7845408395352002E-4</v>
      </c>
      <c r="E2143" s="13">
        <v>4.7654681543415997E-4</v>
      </c>
      <c r="F2143">
        <v>1.6322361766121301E-3</v>
      </c>
      <c r="G2143">
        <v>1.3700194431025799E-3</v>
      </c>
      <c r="H2143">
        <v>2.0844774087195399E-3</v>
      </c>
      <c r="I2143">
        <v>7.2485749450672306E-5</v>
      </c>
      <c r="J2143">
        <v>3.9228045333241403E-3</v>
      </c>
      <c r="K2143">
        <v>2.4598212007542301E-3</v>
      </c>
      <c r="L2143">
        <v>1.2293713021992701E-3</v>
      </c>
      <c r="M2143">
        <v>1.0389554715377401E-3</v>
      </c>
      <c r="N2143">
        <v>1.9931505429731199E-4</v>
      </c>
      <c r="O2143">
        <v>3.46095256937781E-5</v>
      </c>
      <c r="P2143">
        <v>1.08203485546525E-3</v>
      </c>
    </row>
    <row r="2144" spans="1:16" x14ac:dyDescent="0.35">
      <c r="A2144" s="13" t="s">
        <v>3492</v>
      </c>
      <c r="B2144" s="13" t="s">
        <v>3427</v>
      </c>
      <c r="C2144" s="13" t="s">
        <v>3493</v>
      </c>
      <c r="D2144" s="13">
        <v>6.1851409766146401E-4</v>
      </c>
      <c r="E2144" s="13">
        <v>6.0354247126293101E-4</v>
      </c>
      <c r="F2144">
        <v>2.3567395241797999E-3</v>
      </c>
      <c r="G2144">
        <v>8.06022024049232E-4</v>
      </c>
      <c r="H2144">
        <v>1.6980508795564999E-3</v>
      </c>
      <c r="I2144">
        <v>6.6652967223641604E-5</v>
      </c>
      <c r="J2144">
        <v>3.5697997553600499E-3</v>
      </c>
      <c r="K2144">
        <v>1.57071617949588E-3</v>
      </c>
      <c r="L2144">
        <v>1.2416355512059199E-3</v>
      </c>
      <c r="M2144">
        <v>8.4294128816992699E-4</v>
      </c>
      <c r="N2144">
        <v>1.5646271428102201E-4</v>
      </c>
      <c r="O2144">
        <v>4.2823029057588502E-5</v>
      </c>
      <c r="P2144">
        <v>7.1641525068511999E-4</v>
      </c>
    </row>
    <row r="2145" spans="1:16" x14ac:dyDescent="0.35">
      <c r="A2145" s="13" t="s">
        <v>3494</v>
      </c>
      <c r="B2145" s="13" t="s">
        <v>3427</v>
      </c>
      <c r="C2145" s="13" t="s">
        <v>858</v>
      </c>
      <c r="D2145" s="13">
        <v>2.91407200657383E-4</v>
      </c>
      <c r="E2145" s="13">
        <v>2.6053070573488099E-4</v>
      </c>
      <c r="F2145">
        <v>7.8469851613206202E-4</v>
      </c>
      <c r="G2145">
        <v>4.0053832939138199E-4</v>
      </c>
      <c r="H2145">
        <v>8.2597721652361499E-4</v>
      </c>
      <c r="I2145">
        <v>2.5391686796912999E-5</v>
      </c>
      <c r="J2145">
        <v>1.40326257317144E-3</v>
      </c>
      <c r="K2145">
        <v>7.8015228741017595E-4</v>
      </c>
      <c r="L2145">
        <v>4.6238443745486301E-4</v>
      </c>
      <c r="M2145">
        <v>3.8139532547439199E-4</v>
      </c>
      <c r="N2145">
        <v>8.1728096756157503E-5</v>
      </c>
      <c r="O2145">
        <v>1.64182790761563E-5</v>
      </c>
      <c r="P2145">
        <v>3.9432643960758798E-4</v>
      </c>
    </row>
    <row r="2146" spans="1:16" x14ac:dyDescent="0.35">
      <c r="A2146" s="13" t="s">
        <v>3495</v>
      </c>
      <c r="B2146" s="13" t="s">
        <v>3427</v>
      </c>
      <c r="C2146" s="13" t="s">
        <v>3496</v>
      </c>
      <c r="D2146" s="13">
        <v>5.7328849052526803E-5</v>
      </c>
      <c r="E2146" s="13">
        <v>7.6429571176153503E-5</v>
      </c>
      <c r="F2146">
        <v>2.3835358456577601E-4</v>
      </c>
      <c r="G2146">
        <v>1.3149119170051301E-4</v>
      </c>
      <c r="H2146">
        <v>3.0717466130638699E-4</v>
      </c>
      <c r="I2146">
        <v>9.13523059598543E-6</v>
      </c>
      <c r="J2146">
        <v>4.55003880400198E-4</v>
      </c>
      <c r="K2146">
        <v>4.5804591806197602E-4</v>
      </c>
      <c r="L2146">
        <v>1.8745703823946501E-4</v>
      </c>
      <c r="M2146">
        <v>1.16703870891289E-4</v>
      </c>
      <c r="N2146">
        <v>2.74058564048838E-5</v>
      </c>
      <c r="O2146">
        <v>5.1008256147471901E-6</v>
      </c>
      <c r="P2146">
        <v>2.1920129619731399E-4</v>
      </c>
    </row>
    <row r="2147" spans="1:16" x14ac:dyDescent="0.35">
      <c r="A2147" s="13" t="s">
        <v>3497</v>
      </c>
      <c r="B2147" s="13" t="s">
        <v>3427</v>
      </c>
      <c r="C2147" s="13" t="s">
        <v>116</v>
      </c>
      <c r="D2147" s="13">
        <v>1.9869088698690001E-4</v>
      </c>
      <c r="E2147" s="13">
        <v>1.4165713318576399E-4</v>
      </c>
      <c r="F2147">
        <v>5.3932329588101302E-4</v>
      </c>
      <c r="G2147">
        <v>4.6952698727339601E-4</v>
      </c>
      <c r="H2147">
        <v>6.1853581320882496E-4</v>
      </c>
      <c r="I2147">
        <v>2.4975443038691902E-5</v>
      </c>
      <c r="J2147">
        <v>1.1442091729181E-3</v>
      </c>
      <c r="K2147">
        <v>5.7262643881407797E-4</v>
      </c>
      <c r="L2147">
        <v>3.7522103086831498E-4</v>
      </c>
      <c r="M2147">
        <v>3.2649314282950898E-4</v>
      </c>
      <c r="N2147">
        <v>5.6807834068271697E-5</v>
      </c>
      <c r="O2147">
        <v>1.0382278375436001E-5</v>
      </c>
      <c r="P2147">
        <v>2.5737636530229598E-4</v>
      </c>
    </row>
    <row r="2148" spans="1:16" x14ac:dyDescent="0.35">
      <c r="A2148" s="13" t="s">
        <v>3498</v>
      </c>
      <c r="B2148" s="13" t="s">
        <v>3427</v>
      </c>
      <c r="C2148" s="13" t="s">
        <v>3499</v>
      </c>
      <c r="D2148" s="13">
        <v>1.4949508120658799E-3</v>
      </c>
      <c r="E2148" s="13">
        <v>1.0847841135362801E-3</v>
      </c>
      <c r="F2148">
        <v>2.8117098929639501E-3</v>
      </c>
      <c r="G2148">
        <v>1.65624021067117E-3</v>
      </c>
      <c r="H2148">
        <v>3.2420045493475602E-3</v>
      </c>
      <c r="I2148">
        <v>7.8842002668049296E-5</v>
      </c>
      <c r="J2148">
        <v>5.7617561430308804E-3</v>
      </c>
      <c r="K2148">
        <v>2.6054211632586199E-3</v>
      </c>
      <c r="L2148">
        <v>1.51730982732289E-3</v>
      </c>
      <c r="M2148">
        <v>1.75868259382488E-3</v>
      </c>
      <c r="N2148">
        <v>3.3844735963015998E-4</v>
      </c>
      <c r="O2148">
        <v>6.0856138303211699E-5</v>
      </c>
      <c r="P2148">
        <v>1.5074555010089999E-3</v>
      </c>
    </row>
    <row r="2149" spans="1:16" x14ac:dyDescent="0.35">
      <c r="A2149" s="13" t="s">
        <v>3500</v>
      </c>
      <c r="B2149" s="13" t="s">
        <v>3427</v>
      </c>
      <c r="C2149" s="13" t="s">
        <v>871</v>
      </c>
      <c r="D2149" s="13">
        <v>1.7159477925612299E-4</v>
      </c>
      <c r="E2149" s="13">
        <v>1.3082113124872899E-4</v>
      </c>
      <c r="F2149">
        <v>4.7819829071449202E-4</v>
      </c>
      <c r="G2149">
        <v>3.7374348661957E-4</v>
      </c>
      <c r="H2149">
        <v>5.6772926303673801E-4</v>
      </c>
      <c r="I2149">
        <v>2.2132626012712301E-5</v>
      </c>
      <c r="J2149">
        <v>1.1377646075819499E-3</v>
      </c>
      <c r="K2149">
        <v>6.04726424371377E-4</v>
      </c>
      <c r="L2149">
        <v>3.4901353419206999E-4</v>
      </c>
      <c r="M2149">
        <v>2.7678901094591198E-4</v>
      </c>
      <c r="N2149">
        <v>5.2309542997044697E-5</v>
      </c>
      <c r="O2149">
        <v>9.72234102086961E-6</v>
      </c>
      <c r="P2149">
        <v>2.6748904759857101E-4</v>
      </c>
    </row>
    <row r="2150" spans="1:16" x14ac:dyDescent="0.35">
      <c r="A2150" s="13" t="s">
        <v>3501</v>
      </c>
      <c r="B2150" s="13" t="s">
        <v>3427</v>
      </c>
      <c r="C2150" s="13" t="s">
        <v>3502</v>
      </c>
      <c r="D2150" s="13">
        <v>1.77021100649608E-3</v>
      </c>
      <c r="E2150" s="13">
        <v>1.5435140064251199E-3</v>
      </c>
      <c r="F2150">
        <v>4.5096781958249201E-3</v>
      </c>
      <c r="G2150">
        <v>2.2579262831567402E-3</v>
      </c>
      <c r="H2150">
        <v>4.6268964716796096E-3</v>
      </c>
      <c r="I2150">
        <v>1.3157173045605399E-4</v>
      </c>
      <c r="J2150">
        <v>8.4656573728667407E-3</v>
      </c>
      <c r="K2150">
        <v>4.1028660642834199E-3</v>
      </c>
      <c r="L2150">
        <v>2.4743052861620099E-3</v>
      </c>
      <c r="M2150">
        <v>2.2053149317168199E-3</v>
      </c>
      <c r="N2150">
        <v>4.67839519229594E-4</v>
      </c>
      <c r="O2150">
        <v>9.1711804479938696E-5</v>
      </c>
      <c r="P2150">
        <v>2.1632516580624901E-3</v>
      </c>
    </row>
    <row r="2151" spans="1:16" x14ac:dyDescent="0.35">
      <c r="A2151" s="13" t="s">
        <v>3503</v>
      </c>
      <c r="B2151" s="13" t="s">
        <v>3427</v>
      </c>
      <c r="C2151" s="13" t="s">
        <v>1274</v>
      </c>
      <c r="D2151" s="13">
        <v>1.76239638695242E-4</v>
      </c>
      <c r="E2151" s="13">
        <v>1.60003129670516E-4</v>
      </c>
      <c r="F2151">
        <v>4.1958437836326203E-4</v>
      </c>
      <c r="G2151">
        <v>3.66672056390987E-4</v>
      </c>
      <c r="H2151">
        <v>6.2038083729005805E-4</v>
      </c>
      <c r="I2151">
        <v>1.7131431643379801E-5</v>
      </c>
      <c r="J2151">
        <v>9.2147028286116296E-4</v>
      </c>
      <c r="K2151">
        <v>6.7380909232278303E-4</v>
      </c>
      <c r="L2151">
        <v>3.4494896162272403E-4</v>
      </c>
      <c r="M2151">
        <v>2.7906668266496098E-4</v>
      </c>
      <c r="N2151">
        <v>6.2938015745905705E-5</v>
      </c>
      <c r="O2151">
        <v>9.6196149868890002E-6</v>
      </c>
      <c r="P2151">
        <v>3.4163271459406401E-4</v>
      </c>
    </row>
    <row r="2152" spans="1:16" x14ac:dyDescent="0.35">
      <c r="A2152" s="13" t="s">
        <v>3504</v>
      </c>
      <c r="B2152" s="13" t="s">
        <v>3427</v>
      </c>
      <c r="C2152" s="13" t="s">
        <v>3505</v>
      </c>
      <c r="D2152" s="13">
        <v>1.5240517402084601E-4</v>
      </c>
      <c r="E2152" s="13">
        <v>1.4904963924595299E-4</v>
      </c>
      <c r="F2152">
        <v>3.6329429666379402E-4</v>
      </c>
      <c r="G2152">
        <v>2.5163056414065501E-4</v>
      </c>
      <c r="H2152">
        <v>4.8335937039548598E-4</v>
      </c>
      <c r="I2152">
        <v>1.1129245774683801E-5</v>
      </c>
      <c r="J2152">
        <v>7.6123875073539195E-4</v>
      </c>
      <c r="K2152">
        <v>4.0255693799410799E-4</v>
      </c>
      <c r="L2152">
        <v>2.0271738301636799E-4</v>
      </c>
      <c r="M2152">
        <v>2.57435124272761E-4</v>
      </c>
      <c r="N2152">
        <v>5.2070199362548999E-5</v>
      </c>
      <c r="O2152">
        <v>8.5595164580967093E-6</v>
      </c>
      <c r="P2152">
        <v>2.3781228739918901E-4</v>
      </c>
    </row>
    <row r="2153" spans="1:16" x14ac:dyDescent="0.35">
      <c r="A2153" s="13" t="s">
        <v>3506</v>
      </c>
      <c r="B2153" s="13" t="s">
        <v>3427</v>
      </c>
      <c r="C2153" s="13" t="s">
        <v>3507</v>
      </c>
      <c r="D2153" s="13">
        <v>1.4788877342036301E-4</v>
      </c>
      <c r="E2153" s="13">
        <v>1.3840267648237601E-4</v>
      </c>
      <c r="F2153">
        <v>4.2373726036493999E-4</v>
      </c>
      <c r="G2153">
        <v>2.4875221120175501E-4</v>
      </c>
      <c r="H2153">
        <v>4.9931669308567802E-4</v>
      </c>
      <c r="I2153">
        <v>1.6000309486819401E-5</v>
      </c>
      <c r="J2153">
        <v>8.09613685737725E-4</v>
      </c>
      <c r="K2153">
        <v>5.0552000857380299E-4</v>
      </c>
      <c r="L2153">
        <v>2.8540118264414998E-4</v>
      </c>
      <c r="M2153">
        <v>2.2792650705306299E-4</v>
      </c>
      <c r="N2153">
        <v>4.9584483160882002E-5</v>
      </c>
      <c r="O2153">
        <v>9.2258555849645696E-6</v>
      </c>
      <c r="P2153">
        <v>2.4960529477888502E-4</v>
      </c>
    </row>
    <row r="2154" spans="1:16" x14ac:dyDescent="0.35">
      <c r="A2154" s="13" t="s">
        <v>3508</v>
      </c>
      <c r="B2154" s="13" t="s">
        <v>3427</v>
      </c>
      <c r="C2154" s="13" t="s">
        <v>3427</v>
      </c>
      <c r="D2154" s="13">
        <v>1.69385679216504E-2</v>
      </c>
      <c r="E2154" s="13">
        <v>1.0615871716765E-2</v>
      </c>
      <c r="F2154">
        <v>3.2631301208909003E-2</v>
      </c>
      <c r="G2154">
        <v>5.72089449224049E-2</v>
      </c>
      <c r="H2154">
        <v>4.7893350317236502E-2</v>
      </c>
      <c r="I2154">
        <v>1.5286207923527299E-3</v>
      </c>
      <c r="J2154">
        <v>0.12927079610738201</v>
      </c>
      <c r="K2154">
        <v>5.1979950152640501E-2</v>
      </c>
      <c r="L2154">
        <v>2.4995259055624899E-2</v>
      </c>
      <c r="M2154">
        <v>3.3268665501611901E-2</v>
      </c>
      <c r="N2154">
        <v>5.0486430296697504E-3</v>
      </c>
      <c r="O2154">
        <v>7.3441810074509502E-4</v>
      </c>
      <c r="P2154">
        <v>2.3697915985324398E-2</v>
      </c>
    </row>
    <row r="2155" spans="1:16" x14ac:dyDescent="0.35">
      <c r="A2155" s="13" t="s">
        <v>3509</v>
      </c>
      <c r="B2155" s="13" t="s">
        <v>3427</v>
      </c>
      <c r="C2155" s="13" t="s">
        <v>3510</v>
      </c>
      <c r="D2155" s="13">
        <v>7.3715549925906505E-4</v>
      </c>
      <c r="E2155" s="13">
        <v>6.9978991341420498E-4</v>
      </c>
      <c r="F2155">
        <v>2.0389671050856802E-3</v>
      </c>
      <c r="G2155">
        <v>1.2557136938692801E-3</v>
      </c>
      <c r="H2155">
        <v>2.3962128151663199E-3</v>
      </c>
      <c r="I2155">
        <v>7.0350659284417995E-5</v>
      </c>
      <c r="J2155">
        <v>4.0286802227089101E-3</v>
      </c>
      <c r="K2155">
        <v>2.2660566503099099E-3</v>
      </c>
      <c r="L2155">
        <v>1.27192934785081E-3</v>
      </c>
      <c r="M2155">
        <v>1.1179510136742701E-3</v>
      </c>
      <c r="N2155">
        <v>2.4290322078108199E-4</v>
      </c>
      <c r="O2155">
        <v>4.44152586684692E-5</v>
      </c>
      <c r="P2155">
        <v>1.16112487397677E-3</v>
      </c>
    </row>
    <row r="2156" spans="1:16" x14ac:dyDescent="0.35">
      <c r="A2156" s="13" t="s">
        <v>3511</v>
      </c>
      <c r="B2156" s="13" t="s">
        <v>3427</v>
      </c>
      <c r="C2156" s="13" t="s">
        <v>1585</v>
      </c>
      <c r="D2156" s="13">
        <v>7.6388283167601399E-4</v>
      </c>
      <c r="E2156" s="13">
        <v>8.5581051227480302E-4</v>
      </c>
      <c r="F2156">
        <v>2.1989663212188498E-3</v>
      </c>
      <c r="G2156">
        <v>1.55338275720414E-3</v>
      </c>
      <c r="H2156">
        <v>3.1036545004895599E-3</v>
      </c>
      <c r="I2156">
        <v>7.8963971305485799E-5</v>
      </c>
      <c r="J2156">
        <v>4.3798015136915997E-3</v>
      </c>
      <c r="K2156">
        <v>2.9012656361012499E-3</v>
      </c>
      <c r="L2156">
        <v>1.45584569516957E-3</v>
      </c>
      <c r="M2156">
        <v>1.46792485777872E-3</v>
      </c>
      <c r="N2156">
        <v>3.2408283824255502E-4</v>
      </c>
      <c r="O2156">
        <v>5.2947827140588498E-5</v>
      </c>
      <c r="P2156">
        <v>1.6521201861217801E-3</v>
      </c>
    </row>
    <row r="2157" spans="1:16" x14ac:dyDescent="0.35">
      <c r="A2157" s="13" t="s">
        <v>3512</v>
      </c>
      <c r="B2157" s="13" t="s">
        <v>3427</v>
      </c>
      <c r="C2157" s="13" t="s">
        <v>1589</v>
      </c>
      <c r="D2157" s="13">
        <v>7.3706687068440997E-4</v>
      </c>
      <c r="E2157" s="13">
        <v>8.4595067803732804E-4</v>
      </c>
      <c r="F2157">
        <v>2.0549455858881499E-3</v>
      </c>
      <c r="G2157">
        <v>1.1016143292349001E-3</v>
      </c>
      <c r="H2157">
        <v>2.65347019778737E-3</v>
      </c>
      <c r="I2157">
        <v>5.9095343350572897E-5</v>
      </c>
      <c r="J2157">
        <v>3.3967882842229E-3</v>
      </c>
      <c r="K2157">
        <v>1.9291164356012799E-3</v>
      </c>
      <c r="L2157">
        <v>1.0967948028115699E-3</v>
      </c>
      <c r="M2157">
        <v>1.5802275556778299E-3</v>
      </c>
      <c r="N2157">
        <v>2.8223745866332999E-4</v>
      </c>
      <c r="O2157">
        <v>5.2846176622282699E-5</v>
      </c>
      <c r="P2157">
        <v>1.26455522086439E-3</v>
      </c>
    </row>
    <row r="2158" spans="1:16" x14ac:dyDescent="0.35">
      <c r="A2158" s="13" t="s">
        <v>3513</v>
      </c>
      <c r="B2158" s="13" t="s">
        <v>3427</v>
      </c>
      <c r="C2158" s="13" t="s">
        <v>1591</v>
      </c>
      <c r="D2158" s="13">
        <v>1.6234909292832999E-4</v>
      </c>
      <c r="E2158" s="13">
        <v>1.6638411094291501E-4</v>
      </c>
      <c r="F2158">
        <v>4.4528339644100501E-4</v>
      </c>
      <c r="G2158">
        <v>3.3140155192637802E-4</v>
      </c>
      <c r="H2158">
        <v>6.21616449271861E-4</v>
      </c>
      <c r="I2158">
        <v>1.70815714105907E-5</v>
      </c>
      <c r="J2158">
        <v>9.0182380115941198E-4</v>
      </c>
      <c r="K2158">
        <v>6.2183218548342398E-4</v>
      </c>
      <c r="L2158">
        <v>3.1671052637584601E-4</v>
      </c>
      <c r="M2158">
        <v>2.9158326211403001E-4</v>
      </c>
      <c r="N2158">
        <v>6.3191129810679999E-5</v>
      </c>
      <c r="O2158">
        <v>1.0368354529181701E-5</v>
      </c>
      <c r="P2158">
        <v>3.3165605270878102E-4</v>
      </c>
    </row>
    <row r="2159" spans="1:16" x14ac:dyDescent="0.35">
      <c r="A2159" s="13" t="s">
        <v>3514</v>
      </c>
      <c r="B2159" s="13" t="s">
        <v>3427</v>
      </c>
      <c r="C2159" s="13" t="s">
        <v>3515</v>
      </c>
      <c r="D2159" s="13">
        <v>1.2580316933480001E-3</v>
      </c>
      <c r="E2159" s="13">
        <v>1.1074316955281801E-3</v>
      </c>
      <c r="F2159">
        <v>3.0750595108557698E-3</v>
      </c>
      <c r="G2159">
        <v>2.79402761824724E-3</v>
      </c>
      <c r="H2159">
        <v>4.4016681081587797E-3</v>
      </c>
      <c r="I2159">
        <v>1.2698721133957999E-4</v>
      </c>
      <c r="J2159">
        <v>7.1397682885153196E-3</v>
      </c>
      <c r="K2159">
        <v>4.5584420940635098E-3</v>
      </c>
      <c r="L2159">
        <v>2.2926243398610001E-3</v>
      </c>
      <c r="M2159">
        <v>2.1939357397464201E-3</v>
      </c>
      <c r="N2159">
        <v>4.5368008864887397E-4</v>
      </c>
      <c r="O2159">
        <v>7.0656980061019301E-5</v>
      </c>
      <c r="P2159">
        <v>2.2902919656247502E-3</v>
      </c>
    </row>
    <row r="2160" spans="1:16" x14ac:dyDescent="0.35">
      <c r="A2160" s="13" t="s">
        <v>3516</v>
      </c>
      <c r="B2160" s="13" t="s">
        <v>3427</v>
      </c>
      <c r="C2160" s="13" t="s">
        <v>3517</v>
      </c>
      <c r="D2160" s="13">
        <v>6.5453604267864496E-4</v>
      </c>
      <c r="E2160" s="13">
        <v>5.6846003209643501E-4</v>
      </c>
      <c r="F2160">
        <v>1.8795662919333599E-3</v>
      </c>
      <c r="G2160">
        <v>8.8869024892759699E-4</v>
      </c>
      <c r="H2160">
        <v>1.8227697639833201E-3</v>
      </c>
      <c r="I2160">
        <v>6.2478035725437196E-5</v>
      </c>
      <c r="J2160">
        <v>3.2060728350627602E-3</v>
      </c>
      <c r="K2160">
        <v>1.7669940333858E-3</v>
      </c>
      <c r="L2160">
        <v>1.12900912200787E-3</v>
      </c>
      <c r="M2160">
        <v>8.5039837530606296E-4</v>
      </c>
      <c r="N2160">
        <v>1.7477045431928999E-4</v>
      </c>
      <c r="O2160">
        <v>3.8069759809786802E-5</v>
      </c>
      <c r="P2160">
        <v>8.6627028451545605E-4</v>
      </c>
    </row>
    <row r="2161" spans="1:16" x14ac:dyDescent="0.35">
      <c r="A2161" s="13" t="s">
        <v>3518</v>
      </c>
      <c r="B2161" s="13" t="s">
        <v>3427</v>
      </c>
      <c r="C2161" s="13" t="s">
        <v>2404</v>
      </c>
      <c r="D2161" s="13">
        <v>6.8288910338448403E-4</v>
      </c>
      <c r="E2161" s="13">
        <v>5.7324754880901205E-4</v>
      </c>
      <c r="F2161">
        <v>1.9962130255799702E-3</v>
      </c>
      <c r="G2161">
        <v>1.3241057493423799E-3</v>
      </c>
      <c r="H2161">
        <v>2.2698968324357601E-3</v>
      </c>
      <c r="I2161">
        <v>8.4647230829809603E-5</v>
      </c>
      <c r="J2161">
        <v>4.29217501265137E-3</v>
      </c>
      <c r="K2161">
        <v>2.3325254165930801E-3</v>
      </c>
      <c r="L2161">
        <v>1.43827733424274E-3</v>
      </c>
      <c r="M2161">
        <v>1.08557562896131E-3</v>
      </c>
      <c r="N2161">
        <v>2.1458523835031401E-4</v>
      </c>
      <c r="O2161">
        <v>4.10639703706294E-5</v>
      </c>
      <c r="P2161">
        <v>1.0850397954979901E-3</v>
      </c>
    </row>
    <row r="2162" spans="1:16" x14ac:dyDescent="0.35">
      <c r="A2162" s="13" t="s">
        <v>3519</v>
      </c>
      <c r="B2162" s="13" t="s">
        <v>3427</v>
      </c>
      <c r="C2162" s="13" t="s">
        <v>1594</v>
      </c>
      <c r="D2162" s="13">
        <v>1.31575294916062E-3</v>
      </c>
      <c r="E2162" s="13">
        <v>1.0432666093778901E-3</v>
      </c>
      <c r="F2162">
        <v>3.38556383878571E-3</v>
      </c>
      <c r="G2162">
        <v>3.15667565512194E-3</v>
      </c>
      <c r="H2162">
        <v>4.3565585710169698E-3</v>
      </c>
      <c r="I2162">
        <v>1.48779461214338E-4</v>
      </c>
      <c r="J2162">
        <v>8.4150524966857699E-3</v>
      </c>
      <c r="K2162">
        <v>4.5681270726252703E-3</v>
      </c>
      <c r="L2162">
        <v>2.4948827221589502E-3</v>
      </c>
      <c r="M2162">
        <v>2.3889575637825E-3</v>
      </c>
      <c r="N2162">
        <v>4.3505295843887097E-4</v>
      </c>
      <c r="O2162">
        <v>7.3582937033638495E-5</v>
      </c>
      <c r="P2162">
        <v>2.1329901844150401E-3</v>
      </c>
    </row>
    <row r="2163" spans="1:16" x14ac:dyDescent="0.35">
      <c r="A2163" s="13" t="s">
        <v>3520</v>
      </c>
      <c r="B2163" s="13" t="s">
        <v>3427</v>
      </c>
      <c r="C2163" s="13" t="s">
        <v>3521</v>
      </c>
      <c r="D2163" s="13">
        <v>1.4656102186187599E-4</v>
      </c>
      <c r="E2163" s="13">
        <v>1.3251185913489699E-4</v>
      </c>
      <c r="F2163">
        <v>4.8383179854018401E-4</v>
      </c>
      <c r="G2163">
        <v>1.8614941423094201E-4</v>
      </c>
      <c r="H2163">
        <v>3.97347968087277E-4</v>
      </c>
      <c r="I2163">
        <v>1.4894663096622001E-5</v>
      </c>
      <c r="J2163">
        <v>6.7039383909501702E-4</v>
      </c>
      <c r="K2163">
        <v>3.6933678235538501E-4</v>
      </c>
      <c r="L2163">
        <v>2.7181324783930901E-4</v>
      </c>
      <c r="M2163">
        <v>1.87594015644028E-4</v>
      </c>
      <c r="N2163">
        <v>3.69953613375337E-5</v>
      </c>
      <c r="O2163">
        <v>9.1686231899131506E-6</v>
      </c>
      <c r="P2163">
        <v>1.80937884207728E-4</v>
      </c>
    </row>
    <row r="2164" spans="1:16" x14ac:dyDescent="0.35">
      <c r="A2164" s="13" t="s">
        <v>3522</v>
      </c>
      <c r="B2164" s="13" t="s">
        <v>3427</v>
      </c>
      <c r="C2164" s="13" t="s">
        <v>3523</v>
      </c>
      <c r="D2164" s="13">
        <v>1.67715003040035E-5</v>
      </c>
      <c r="E2164" s="13">
        <v>2.2659148629658E-5</v>
      </c>
      <c r="F2164">
        <v>9.0445936091713196E-5</v>
      </c>
      <c r="G2164">
        <v>4.3057806627410798E-5</v>
      </c>
      <c r="H2164">
        <v>9.1484720305763095E-5</v>
      </c>
      <c r="I2164">
        <v>3.2134094684229901E-6</v>
      </c>
      <c r="J2164">
        <v>1.6287132237004901E-4</v>
      </c>
      <c r="K2164">
        <v>1.47977842071248E-4</v>
      </c>
      <c r="L2164">
        <v>6.8037216898671101E-5</v>
      </c>
      <c r="M2164">
        <v>3.32399616618675E-5</v>
      </c>
      <c r="N2164">
        <v>7.3007367934821602E-6</v>
      </c>
      <c r="O2164">
        <v>1.6167067424277301E-6</v>
      </c>
      <c r="P2164">
        <v>7.0228450559040305E-5</v>
      </c>
    </row>
    <row r="2165" spans="1:16" x14ac:dyDescent="0.35">
      <c r="A2165" s="13" t="s">
        <v>3524</v>
      </c>
      <c r="B2165" s="13" t="s">
        <v>3427</v>
      </c>
      <c r="C2165" s="13" t="s">
        <v>3525</v>
      </c>
      <c r="D2165" s="13">
        <v>2.49594081052717E-3</v>
      </c>
      <c r="E2165" s="13">
        <v>1.9622019368598798E-3</v>
      </c>
      <c r="F2165">
        <v>4.9841622307867902E-3</v>
      </c>
      <c r="G2165">
        <v>5.5263972041586298E-3</v>
      </c>
      <c r="H2165">
        <v>6.4088438731931896E-3</v>
      </c>
      <c r="I2165">
        <v>1.5606018461586401E-4</v>
      </c>
      <c r="J2165">
        <v>1.50153347093035E-2</v>
      </c>
      <c r="K2165">
        <v>5.1815945808806598E-3</v>
      </c>
      <c r="L2165">
        <v>2.80640468186466E-3</v>
      </c>
      <c r="M2165">
        <v>3.9018560235098299E-3</v>
      </c>
      <c r="N2165">
        <v>6.9393017740000305E-4</v>
      </c>
      <c r="O2165">
        <v>1.10412723074522E-4</v>
      </c>
      <c r="P2165">
        <v>2.92586237277211E-3</v>
      </c>
    </row>
    <row r="2166" spans="1:16" x14ac:dyDescent="0.35">
      <c r="A2166" s="13" t="s">
        <v>3526</v>
      </c>
      <c r="B2166" s="13" t="s">
        <v>3427</v>
      </c>
      <c r="C2166" s="13" t="s">
        <v>682</v>
      </c>
      <c r="D2166" s="13">
        <v>4.0338180200866702E-4</v>
      </c>
      <c r="E2166" s="13">
        <v>3.5318383326881497E-4</v>
      </c>
      <c r="F2166">
        <v>1.14147869094115E-3</v>
      </c>
      <c r="G2166">
        <v>7.4745375658925395E-4</v>
      </c>
      <c r="H2166">
        <v>1.35448644804501E-3</v>
      </c>
      <c r="I2166">
        <v>4.68509793546354E-5</v>
      </c>
      <c r="J2166">
        <v>2.3890102760338499E-3</v>
      </c>
      <c r="K2166">
        <v>1.4060007861109399E-3</v>
      </c>
      <c r="L2166">
        <v>8.23567373132994E-4</v>
      </c>
      <c r="M2166">
        <v>6.5736080314092199E-4</v>
      </c>
      <c r="N2166">
        <v>1.3268155443640499E-4</v>
      </c>
      <c r="O2166">
        <v>2.44549146089543E-5</v>
      </c>
      <c r="P2166">
        <v>6.7051062447939498E-4</v>
      </c>
    </row>
    <row r="2167" spans="1:16" x14ac:dyDescent="0.35">
      <c r="A2167" s="13" t="s">
        <v>3527</v>
      </c>
      <c r="B2167" s="13" t="s">
        <v>3427</v>
      </c>
      <c r="C2167" s="13" t="s">
        <v>3528</v>
      </c>
      <c r="D2167" s="13">
        <v>6.2916096944770595E-4</v>
      </c>
      <c r="E2167" s="13">
        <v>6.9471963735262196E-4</v>
      </c>
      <c r="F2167">
        <v>2.1481039147447601E-3</v>
      </c>
      <c r="G2167">
        <v>9.3999262136274496E-4</v>
      </c>
      <c r="H2167">
        <v>2.1313267453288401E-3</v>
      </c>
      <c r="I2167">
        <v>6.2187619022679002E-5</v>
      </c>
      <c r="J2167">
        <v>4.2621546932071997E-3</v>
      </c>
      <c r="K2167">
        <v>1.7778458291737599E-3</v>
      </c>
      <c r="L2167">
        <v>1.1638558103678801E-3</v>
      </c>
      <c r="M2167">
        <v>1.0519568437375199E-3</v>
      </c>
      <c r="N2167">
        <v>2.1469936935966099E-4</v>
      </c>
      <c r="O2167">
        <v>4.73987207365702E-5</v>
      </c>
      <c r="P2167">
        <v>9.5710568342912002E-4</v>
      </c>
    </row>
    <row r="2168" spans="1:16" x14ac:dyDescent="0.35">
      <c r="A2168" s="13" t="s">
        <v>3529</v>
      </c>
      <c r="B2168" s="13" t="s">
        <v>3427</v>
      </c>
      <c r="C2168" s="13" t="s">
        <v>907</v>
      </c>
      <c r="D2168" s="13">
        <v>6.1120009009777495E-4</v>
      </c>
      <c r="E2168" s="13">
        <v>4.4649458758012499E-4</v>
      </c>
      <c r="F2168">
        <v>1.7182061761971299E-3</v>
      </c>
      <c r="G2168">
        <v>1.1746726229092501E-3</v>
      </c>
      <c r="H2168">
        <v>1.9770356747891601E-3</v>
      </c>
      <c r="I2168">
        <v>7.6027941832181807E-5</v>
      </c>
      <c r="J2168">
        <v>3.5761061052785302E-3</v>
      </c>
      <c r="K2168">
        <v>2.4606517875714498E-3</v>
      </c>
      <c r="L2168">
        <v>1.28989428584259E-3</v>
      </c>
      <c r="M2168">
        <v>9.2960116572934199E-4</v>
      </c>
      <c r="N2168">
        <v>1.76494542702768E-4</v>
      </c>
      <c r="O2168">
        <v>3.4747404550799603E-5</v>
      </c>
      <c r="P2168">
        <v>1.1044144409023699E-3</v>
      </c>
    </row>
    <row r="2169" spans="1:16" x14ac:dyDescent="0.35">
      <c r="A2169" s="13" t="s">
        <v>3530</v>
      </c>
      <c r="B2169" s="13" t="s">
        <v>3427</v>
      </c>
      <c r="C2169" s="13" t="s">
        <v>2587</v>
      </c>
      <c r="D2169" s="13">
        <v>1.15971184910024E-4</v>
      </c>
      <c r="E2169" s="13">
        <v>2.0029383098790399E-4</v>
      </c>
      <c r="F2169">
        <v>8.0607171223858398E-4</v>
      </c>
      <c r="G2169">
        <v>3.2072854495482199E-4</v>
      </c>
      <c r="H2169">
        <v>7.1579317124188498E-4</v>
      </c>
      <c r="I2169">
        <v>2.3306761690444299E-5</v>
      </c>
      <c r="J2169">
        <v>1.14272029899914E-3</v>
      </c>
      <c r="K2169">
        <v>1.05011843887465E-3</v>
      </c>
      <c r="L2169">
        <v>5.7615506725192502E-4</v>
      </c>
      <c r="M2169">
        <v>2.3762690881188201E-4</v>
      </c>
      <c r="N2169">
        <v>5.80223032385549E-5</v>
      </c>
      <c r="O2169">
        <v>1.10135283465539E-5</v>
      </c>
      <c r="P2169">
        <v>6.2378490394747097E-4</v>
      </c>
    </row>
    <row r="2170" spans="1:16" x14ac:dyDescent="0.35">
      <c r="A2170" s="13" t="s">
        <v>3531</v>
      </c>
      <c r="B2170" s="13" t="s">
        <v>3427</v>
      </c>
      <c r="C2170" s="13" t="s">
        <v>3532</v>
      </c>
      <c r="D2170" s="13">
        <v>4.23212631113064E-5</v>
      </c>
      <c r="E2170" s="13">
        <v>3.6596612237480101E-5</v>
      </c>
      <c r="F2170">
        <v>1.62791493050962E-4</v>
      </c>
      <c r="G2170">
        <v>1.14168111222599E-4</v>
      </c>
      <c r="H2170">
        <v>1.6295194739611701E-4</v>
      </c>
      <c r="I2170">
        <v>6.9624762142136896E-6</v>
      </c>
      <c r="J2170">
        <v>2.9226967187542601E-4</v>
      </c>
      <c r="K2170">
        <v>2.13196559288808E-4</v>
      </c>
      <c r="L2170">
        <v>1.2324974191752299E-4</v>
      </c>
      <c r="M2170">
        <v>7.0408595900460602E-5</v>
      </c>
      <c r="N2170">
        <v>1.33951636287071E-5</v>
      </c>
      <c r="O2170">
        <v>3.0772761181872698E-6</v>
      </c>
      <c r="P2170">
        <v>1.09041305899219E-4</v>
      </c>
    </row>
    <row r="2171" spans="1:16" x14ac:dyDescent="0.35">
      <c r="A2171" s="13" t="s">
        <v>3533</v>
      </c>
      <c r="B2171" s="13" t="s">
        <v>3427</v>
      </c>
      <c r="C2171" s="13" t="s">
        <v>3534</v>
      </c>
      <c r="D2171" s="13">
        <v>1.4654190196004301E-2</v>
      </c>
      <c r="E2171" s="13">
        <v>1.3563665311494499E-2</v>
      </c>
      <c r="F2171">
        <v>3.6019230103567702E-2</v>
      </c>
      <c r="G2171">
        <v>4.5431598328749899E-2</v>
      </c>
      <c r="H2171">
        <v>4.8479326618752698E-2</v>
      </c>
      <c r="I2171">
        <v>1.27109218529421E-3</v>
      </c>
      <c r="J2171">
        <v>0.119319915004196</v>
      </c>
      <c r="K2171">
        <v>4.1719039720981697E-2</v>
      </c>
      <c r="L2171">
        <v>2.24453758461035E-2</v>
      </c>
      <c r="M2171">
        <v>2.8556439988421299E-2</v>
      </c>
      <c r="N2171">
        <v>5.24456575581501E-3</v>
      </c>
      <c r="O2171">
        <v>8.2371714332095196E-4</v>
      </c>
      <c r="P2171">
        <v>2.24625416654449E-2</v>
      </c>
    </row>
    <row r="2172" spans="1:16" x14ac:dyDescent="0.35">
      <c r="A2172" s="13" t="s">
        <v>3535</v>
      </c>
      <c r="B2172" s="13" t="s">
        <v>3427</v>
      </c>
      <c r="C2172" s="13" t="s">
        <v>3536</v>
      </c>
      <c r="D2172" s="13">
        <v>2.4861403869295101E-3</v>
      </c>
      <c r="E2172" s="13">
        <v>1.9058355450907599E-3</v>
      </c>
      <c r="F2172">
        <v>5.20148428068726E-3</v>
      </c>
      <c r="G2172">
        <v>4.0958426631293099E-3</v>
      </c>
      <c r="H2172">
        <v>6.0030101086068601E-3</v>
      </c>
      <c r="I2172">
        <v>1.5673250466942201E-4</v>
      </c>
      <c r="J2172">
        <v>1.24632033752975E-2</v>
      </c>
      <c r="K2172">
        <v>5.0449083291285004E-3</v>
      </c>
      <c r="L2172">
        <v>2.8974071288695902E-3</v>
      </c>
      <c r="M2172">
        <v>3.23182438323689E-3</v>
      </c>
      <c r="N2172">
        <v>6.3101222048418399E-4</v>
      </c>
      <c r="O2172">
        <v>1.09003139609814E-4</v>
      </c>
      <c r="P2172">
        <v>2.7473126309221899E-3</v>
      </c>
    </row>
    <row r="2173" spans="1:16" x14ac:dyDescent="0.35">
      <c r="A2173" s="13" t="s">
        <v>3537</v>
      </c>
      <c r="B2173" s="13" t="s">
        <v>3427</v>
      </c>
      <c r="C2173" s="13" t="s">
        <v>150</v>
      </c>
      <c r="D2173" s="13">
        <v>1.06159676268626E-3</v>
      </c>
      <c r="E2173" s="13">
        <v>1.11558667950833E-3</v>
      </c>
      <c r="F2173">
        <v>2.7545439324584602E-3</v>
      </c>
      <c r="G2173">
        <v>2.42601752958839E-3</v>
      </c>
      <c r="H2173">
        <v>3.88820684911451E-3</v>
      </c>
      <c r="I2173">
        <v>9.2524806812719604E-5</v>
      </c>
      <c r="J2173">
        <v>6.6845451456919603E-3</v>
      </c>
      <c r="K2173">
        <v>3.2913366626750001E-3</v>
      </c>
      <c r="L2173">
        <v>1.6510516852735299E-3</v>
      </c>
      <c r="M2173">
        <v>2.0606217500233701E-3</v>
      </c>
      <c r="N2173">
        <v>4.2647477956171101E-4</v>
      </c>
      <c r="O2173">
        <v>6.6399723880508106E-5</v>
      </c>
      <c r="P2173">
        <v>1.91441177060327E-3</v>
      </c>
    </row>
    <row r="2174" spans="1:16" x14ac:dyDescent="0.35">
      <c r="A2174" s="13" t="s">
        <v>3538</v>
      </c>
      <c r="B2174" s="13" t="s">
        <v>3427</v>
      </c>
      <c r="C2174" s="13" t="s">
        <v>3539</v>
      </c>
      <c r="D2174" s="13">
        <v>6.46967488121244E-5</v>
      </c>
      <c r="E2174" s="13">
        <v>7.1182724880256701E-5</v>
      </c>
      <c r="F2174">
        <v>2.7594057143771802E-4</v>
      </c>
      <c r="G2174">
        <v>1.6117225178967099E-4</v>
      </c>
      <c r="H2174">
        <v>2.9948910287575002E-4</v>
      </c>
      <c r="I2174">
        <v>1.0903565582872E-5</v>
      </c>
      <c r="J2174">
        <v>4.5850991203655702E-4</v>
      </c>
      <c r="K2174">
        <v>4.3174560233552101E-4</v>
      </c>
      <c r="L2174">
        <v>2.0562959168662001E-4</v>
      </c>
      <c r="M2174">
        <v>1.2057333657064801E-4</v>
      </c>
      <c r="N2174">
        <v>2.53836697895717E-5</v>
      </c>
      <c r="O2174">
        <v>5.3411053090112902E-6</v>
      </c>
      <c r="P2174">
        <v>2.1071348011284199E-4</v>
      </c>
    </row>
    <row r="2175" spans="1:16" x14ac:dyDescent="0.35">
      <c r="A2175" s="13" t="s">
        <v>3540</v>
      </c>
      <c r="B2175" s="13" t="s">
        <v>3427</v>
      </c>
      <c r="C2175" s="13" t="s">
        <v>3541</v>
      </c>
      <c r="D2175" s="13">
        <v>4.0368588037307003E-5</v>
      </c>
      <c r="E2175" s="13">
        <v>6.2702905746535604E-5</v>
      </c>
      <c r="F2175">
        <v>1.9226581026181601E-4</v>
      </c>
      <c r="G2175">
        <v>1.05730336026591E-4</v>
      </c>
      <c r="H2175">
        <v>2.50259057529957E-4</v>
      </c>
      <c r="I2175">
        <v>7.0449817660739202E-6</v>
      </c>
      <c r="J2175">
        <v>3.5558719218844602E-4</v>
      </c>
      <c r="K2175">
        <v>3.7856114945976799E-4</v>
      </c>
      <c r="L2175">
        <v>1.4458728552593501E-4</v>
      </c>
      <c r="M2175">
        <v>9.1172801061148594E-5</v>
      </c>
      <c r="N2175">
        <v>2.16687364734137E-5</v>
      </c>
      <c r="O2175">
        <v>4.0888671202800902E-6</v>
      </c>
      <c r="P2175">
        <v>1.9119394439507401E-4</v>
      </c>
    </row>
    <row r="2176" spans="1:16" x14ac:dyDescent="0.35">
      <c r="A2176" s="13" t="s">
        <v>3542</v>
      </c>
      <c r="B2176" s="13" t="s">
        <v>3427</v>
      </c>
      <c r="C2176" s="13" t="s">
        <v>3543</v>
      </c>
      <c r="D2176" s="13">
        <v>1.17497790612138E-4</v>
      </c>
      <c r="E2176" s="13">
        <v>1.77027589049105E-4</v>
      </c>
      <c r="F2176">
        <v>5.9651140330246703E-4</v>
      </c>
      <c r="G2176">
        <v>3.1641805336738202E-4</v>
      </c>
      <c r="H2176">
        <v>7.0947592026651804E-4</v>
      </c>
      <c r="I2176">
        <v>2.14841259546529E-5</v>
      </c>
      <c r="J2176">
        <v>1.0428975282557899E-3</v>
      </c>
      <c r="K2176">
        <v>1.1214724567511301E-3</v>
      </c>
      <c r="L2176">
        <v>4.4391166022018799E-4</v>
      </c>
      <c r="M2176">
        <v>2.54158473717827E-4</v>
      </c>
      <c r="N2176">
        <v>5.9250163493494998E-5</v>
      </c>
      <c r="O2176">
        <v>1.18474286322619E-5</v>
      </c>
      <c r="P2176">
        <v>5.5280725412819602E-4</v>
      </c>
    </row>
    <row r="2177" spans="1:16" x14ac:dyDescent="0.35">
      <c r="A2177" s="13" t="s">
        <v>3544</v>
      </c>
      <c r="B2177" s="13" t="s">
        <v>2540</v>
      </c>
      <c r="C2177" s="13" t="s">
        <v>583</v>
      </c>
      <c r="D2177" s="13">
        <v>9.4325144206842206E-6</v>
      </c>
      <c r="E2177" s="13">
        <v>3.1567777179100699E-6</v>
      </c>
      <c r="F2177">
        <v>3.70456154463486E-6</v>
      </c>
      <c r="G2177">
        <v>4.0524473237959101E-5</v>
      </c>
      <c r="H2177">
        <v>9.1012845181863707E-5</v>
      </c>
      <c r="I2177">
        <v>3.4404878693537899E-6</v>
      </c>
      <c r="J2177">
        <v>9.0852170233420801E-5</v>
      </c>
      <c r="K2177">
        <v>2.1644925078235898E-5</v>
      </c>
      <c r="L2177">
        <v>1.5304907274074999E-5</v>
      </c>
      <c r="M2177">
        <v>7.7831563720891995E-5</v>
      </c>
      <c r="N2177">
        <v>8.9976877573539401E-6</v>
      </c>
      <c r="O2177">
        <v>2.2244029935236798E-6</v>
      </c>
      <c r="P2177">
        <v>2.9922657888251701E-5</v>
      </c>
    </row>
    <row r="2178" spans="1:16" x14ac:dyDescent="0.35">
      <c r="A2178" s="13" t="s">
        <v>3545</v>
      </c>
      <c r="B2178" s="13" t="s">
        <v>2540</v>
      </c>
      <c r="C2178" s="13" t="s">
        <v>193</v>
      </c>
      <c r="D2178" s="13">
        <v>5.1297696675658698E-5</v>
      </c>
      <c r="E2178" s="13">
        <v>1.6613652035316099E-5</v>
      </c>
      <c r="F2178">
        <v>5.6468479204104604E-6</v>
      </c>
      <c r="G2178">
        <v>5.5274613976972597E-4</v>
      </c>
      <c r="H2178">
        <v>9.2219130850554202E-4</v>
      </c>
      <c r="I2178">
        <v>1.8556228621462199E-5</v>
      </c>
      <c r="J2178">
        <v>8.9375327541356604E-4</v>
      </c>
      <c r="K2178">
        <v>2.12727530585613E-4</v>
      </c>
      <c r="L2178">
        <v>8.5514897518783694E-5</v>
      </c>
      <c r="M2178">
        <v>1.95247247867031E-3</v>
      </c>
      <c r="N2178">
        <v>8.8691578500005598E-5</v>
      </c>
      <c r="O2178">
        <v>1.2252581601616299E-5</v>
      </c>
      <c r="P2178">
        <v>1.4605516720457199E-4</v>
      </c>
    </row>
    <row r="2179" spans="1:16" x14ac:dyDescent="0.35">
      <c r="A2179" s="13" t="s">
        <v>3546</v>
      </c>
      <c r="B2179" s="13" t="s">
        <v>2540</v>
      </c>
      <c r="C2179" s="13" t="s">
        <v>3547</v>
      </c>
      <c r="D2179" s="13">
        <v>2.8984477029895698E-4</v>
      </c>
      <c r="E2179" s="13">
        <v>8.44833099769255E-5</v>
      </c>
      <c r="F2179">
        <v>3.2705836534149398E-5</v>
      </c>
      <c r="G2179">
        <v>5.6802843978447197E-3</v>
      </c>
      <c r="H2179">
        <v>6.46676579699779E-3</v>
      </c>
      <c r="I2179">
        <v>1.4867687280713501E-4</v>
      </c>
      <c r="J2179">
        <v>5.4190820794094803E-3</v>
      </c>
      <c r="K2179">
        <v>1.2165062648668099E-3</v>
      </c>
      <c r="L2179">
        <v>5.9468543503369501E-4</v>
      </c>
      <c r="M2179">
        <v>1.56781432206161E-2</v>
      </c>
      <c r="N2179">
        <v>7.4784160220301896E-4</v>
      </c>
      <c r="O2179">
        <v>1.03045777917613E-4</v>
      </c>
      <c r="P2179">
        <v>7.7666969255208004E-4</v>
      </c>
    </row>
    <row r="2180" spans="1:16" x14ac:dyDescent="0.35">
      <c r="A2180" s="13" t="s">
        <v>3548</v>
      </c>
      <c r="B2180" s="13" t="s">
        <v>2540</v>
      </c>
      <c r="C2180" s="13" t="s">
        <v>3549</v>
      </c>
      <c r="D2180" s="13">
        <v>5.0513407888647597E-5</v>
      </c>
      <c r="E2180" s="13">
        <v>8.3286010246258901E-6</v>
      </c>
      <c r="F2180">
        <v>2.1202493856456398E-6</v>
      </c>
      <c r="G2180">
        <v>3.54102827147535E-4</v>
      </c>
      <c r="H2180">
        <v>6.2942050929175504E-4</v>
      </c>
      <c r="I2180">
        <v>1.3397885086708599E-5</v>
      </c>
      <c r="J2180">
        <v>9.2893511450735605E-4</v>
      </c>
      <c r="K2180">
        <v>1.46269629393708E-4</v>
      </c>
      <c r="L2180">
        <v>6.2963411406974704E-5</v>
      </c>
      <c r="M2180">
        <v>1.00887880583836E-3</v>
      </c>
      <c r="N2180">
        <v>6.2207291581899301E-5</v>
      </c>
      <c r="O2180">
        <v>7.6622924867476094E-6</v>
      </c>
      <c r="P2180">
        <v>5.6571117161986097E-5</v>
      </c>
    </row>
    <row r="2181" spans="1:16" x14ac:dyDescent="0.35">
      <c r="A2181" s="13" t="s">
        <v>3550</v>
      </c>
      <c r="B2181" s="13" t="s">
        <v>2540</v>
      </c>
      <c r="C2181" s="13" t="s">
        <v>210</v>
      </c>
      <c r="D2181" s="13">
        <v>1.47218059635867E-4</v>
      </c>
      <c r="E2181" s="13">
        <v>1.55318239351741E-5</v>
      </c>
      <c r="F2181">
        <v>3.38002761732195E-6</v>
      </c>
      <c r="G2181">
        <v>1.0520201823797301E-3</v>
      </c>
      <c r="H2181">
        <v>1.1944994599984301E-3</v>
      </c>
      <c r="I2181">
        <v>2.4981480459879401E-5</v>
      </c>
      <c r="J2181">
        <v>1.4215966007315301E-3</v>
      </c>
      <c r="K2181">
        <v>2.50409099867704E-4</v>
      </c>
      <c r="L2181">
        <v>1.0953462081632899E-4</v>
      </c>
      <c r="M2181">
        <v>2.9521653733228701E-3</v>
      </c>
      <c r="N2181">
        <v>1.33590152883475E-4</v>
      </c>
      <c r="O2181">
        <v>1.54584967149147E-5</v>
      </c>
      <c r="P2181">
        <v>1.05881122531569E-4</v>
      </c>
    </row>
    <row r="2182" spans="1:16" x14ac:dyDescent="0.35">
      <c r="A2182" s="13" t="s">
        <v>3551</v>
      </c>
      <c r="B2182" s="13" t="s">
        <v>2540</v>
      </c>
      <c r="C2182" s="13" t="s">
        <v>2859</v>
      </c>
      <c r="D2182" s="13">
        <v>1.51704188458006E-5</v>
      </c>
      <c r="E2182" s="13">
        <v>6.1064304123377098E-6</v>
      </c>
      <c r="F2182">
        <v>3.99710678715166E-6</v>
      </c>
      <c r="G2182">
        <v>1.6892054899093301E-4</v>
      </c>
      <c r="H2182">
        <v>3.4464353536176902E-4</v>
      </c>
      <c r="I2182">
        <v>9.1426341612588093E-6</v>
      </c>
      <c r="J2182">
        <v>3.47904692549617E-4</v>
      </c>
      <c r="K2182">
        <v>7.1546267277084494E-5</v>
      </c>
      <c r="L2182">
        <v>3.7917728274364903E-5</v>
      </c>
      <c r="M2182">
        <v>5.32608825920201E-4</v>
      </c>
      <c r="N2182">
        <v>3.03508463806253E-5</v>
      </c>
      <c r="O2182">
        <v>5.8099368341261703E-6</v>
      </c>
      <c r="P2182">
        <v>5.6361297298147402E-5</v>
      </c>
    </row>
    <row r="2183" spans="1:16" x14ac:dyDescent="0.35">
      <c r="A2183" s="13" t="s">
        <v>3552</v>
      </c>
      <c r="B2183" s="13" t="s">
        <v>2540</v>
      </c>
      <c r="C2183" s="13" t="s">
        <v>3553</v>
      </c>
      <c r="D2183" s="13">
        <v>1.02497498412076E-5</v>
      </c>
      <c r="E2183" s="13">
        <v>3.2865030215280599E-6</v>
      </c>
      <c r="F2183">
        <v>3.2979735643287702E-6</v>
      </c>
      <c r="G2183">
        <v>6.3158753440161695E-5</v>
      </c>
      <c r="H2183">
        <v>1.0828547836924399E-4</v>
      </c>
      <c r="I2183">
        <v>4.90860453408787E-6</v>
      </c>
      <c r="J2183">
        <v>9.5698027012969204E-5</v>
      </c>
      <c r="K2183">
        <v>1.9579156268245201E-5</v>
      </c>
      <c r="L2183">
        <v>1.9676848933486499E-5</v>
      </c>
      <c r="M2183">
        <v>1.9161467462411899E-4</v>
      </c>
      <c r="N2183">
        <v>9.8539804863003305E-6</v>
      </c>
      <c r="O2183">
        <v>3.2787160399755599E-6</v>
      </c>
      <c r="P2183">
        <v>2.6784765828165199E-5</v>
      </c>
    </row>
    <row r="2184" spans="1:16" x14ac:dyDescent="0.35">
      <c r="A2184" s="13" t="s">
        <v>3554</v>
      </c>
      <c r="B2184" s="13" t="s">
        <v>2540</v>
      </c>
      <c r="C2184" s="13" t="s">
        <v>2914</v>
      </c>
      <c r="D2184" s="13">
        <v>4.8221768319963002E-6</v>
      </c>
      <c r="E2184" s="13">
        <v>1.8535980450363201E-6</v>
      </c>
      <c r="F2184">
        <v>1.3726132481921001E-6</v>
      </c>
      <c r="G2184">
        <v>3.6083675076948003E-5</v>
      </c>
      <c r="H2184">
        <v>8.2715163000477397E-5</v>
      </c>
      <c r="I2184">
        <v>2.60729425869083E-6</v>
      </c>
      <c r="J2184">
        <v>8.2038962338351601E-5</v>
      </c>
      <c r="K2184">
        <v>1.7800391460615201E-5</v>
      </c>
      <c r="L2184">
        <v>1.0623121121172301E-5</v>
      </c>
      <c r="M2184">
        <v>1.00809803643452E-4</v>
      </c>
      <c r="N2184">
        <v>7.9244866190967896E-6</v>
      </c>
      <c r="O2184">
        <v>1.5650110721627201E-6</v>
      </c>
      <c r="P2184">
        <v>1.4242885699571001E-5</v>
      </c>
    </row>
    <row r="2185" spans="1:16" x14ac:dyDescent="0.35">
      <c r="A2185" s="13" t="s">
        <v>3555</v>
      </c>
      <c r="B2185" s="13" t="s">
        <v>2540</v>
      </c>
      <c r="C2185" s="13" t="s">
        <v>3556</v>
      </c>
      <c r="D2185" s="13">
        <v>1.1311589314906E-4</v>
      </c>
      <c r="E2185" s="13">
        <v>3.27508170241373E-5</v>
      </c>
      <c r="F2185">
        <v>2.59209346159339E-5</v>
      </c>
      <c r="G2185">
        <v>8.1907208992959904E-4</v>
      </c>
      <c r="H2185">
        <v>1.2401954987552499E-3</v>
      </c>
      <c r="I2185">
        <v>4.6616781598061997E-5</v>
      </c>
      <c r="J2185">
        <v>1.2689540368381799E-3</v>
      </c>
      <c r="K2185">
        <v>2.33255940223585E-4</v>
      </c>
      <c r="L2185">
        <v>1.86572713231862E-4</v>
      </c>
      <c r="M2185">
        <v>2.6127890592405499E-3</v>
      </c>
      <c r="N2185">
        <v>1.1503558545287499E-4</v>
      </c>
      <c r="O2185">
        <v>3.1461263176843202E-5</v>
      </c>
      <c r="P2185">
        <v>2.5458637543752499E-4</v>
      </c>
    </row>
    <row r="2186" spans="1:16" x14ac:dyDescent="0.35">
      <c r="A2186" s="13" t="s">
        <v>3557</v>
      </c>
      <c r="B2186" s="13" t="s">
        <v>2540</v>
      </c>
      <c r="C2186" s="13" t="s">
        <v>471</v>
      </c>
      <c r="D2186" s="13">
        <v>5.8154147147261999E-5</v>
      </c>
      <c r="E2186" s="13">
        <v>1.88554033866748E-5</v>
      </c>
      <c r="F2186">
        <v>1.2108069412300199E-5</v>
      </c>
      <c r="G2186">
        <v>5.2474753151698298E-4</v>
      </c>
      <c r="H2186">
        <v>9.2869263664182905E-4</v>
      </c>
      <c r="I2186">
        <v>2.6864379002285199E-5</v>
      </c>
      <c r="J2186">
        <v>1.11564184432886E-3</v>
      </c>
      <c r="K2186">
        <v>2.01428968000938E-4</v>
      </c>
      <c r="L2186">
        <v>1.11397890372638E-4</v>
      </c>
      <c r="M2186">
        <v>1.60757699883546E-3</v>
      </c>
      <c r="N2186">
        <v>8.2612647040958506E-5</v>
      </c>
      <c r="O2186">
        <v>1.81918540237047E-5</v>
      </c>
      <c r="P2186">
        <v>1.6479031107073601E-4</v>
      </c>
    </row>
    <row r="2187" spans="1:16" x14ac:dyDescent="0.35">
      <c r="A2187" s="13" t="s">
        <v>3558</v>
      </c>
      <c r="B2187" s="13" t="s">
        <v>2540</v>
      </c>
      <c r="C2187" s="13" t="s">
        <v>3559</v>
      </c>
      <c r="D2187" s="13">
        <v>3.2078772547121901E-6</v>
      </c>
      <c r="E2187" s="13">
        <v>9.4285316178032395E-7</v>
      </c>
      <c r="F2187">
        <v>2.8181000281705901E-7</v>
      </c>
      <c r="G2187">
        <v>7.9068516023178407E-6</v>
      </c>
      <c r="H2187">
        <v>1.7238595462692599E-5</v>
      </c>
      <c r="I2187">
        <v>5.9713128562696304E-7</v>
      </c>
      <c r="J2187">
        <v>9.6087202312047798E-6</v>
      </c>
      <c r="K2187">
        <v>2.5800061015917299E-6</v>
      </c>
      <c r="L2187">
        <v>2.3858715555580801E-6</v>
      </c>
      <c r="M2187">
        <v>1.8015665375473001E-5</v>
      </c>
      <c r="N2187">
        <v>1.4307745143111499E-6</v>
      </c>
      <c r="O2187">
        <v>3.9209456170157202E-7</v>
      </c>
      <c r="P2187">
        <v>4.3143180732423397E-6</v>
      </c>
    </row>
    <row r="2188" spans="1:16" x14ac:dyDescent="0.35">
      <c r="A2188" s="13" t="s">
        <v>3560</v>
      </c>
      <c r="B2188" s="13" t="s">
        <v>2540</v>
      </c>
      <c r="C2188" s="13" t="s">
        <v>234</v>
      </c>
      <c r="D2188" s="13">
        <v>3.8517181354487599E-6</v>
      </c>
      <c r="E2188" s="13">
        <v>1.1466168243113901E-6</v>
      </c>
      <c r="F2188">
        <v>1.26478505048083E-6</v>
      </c>
      <c r="G2188">
        <v>1.4023201737749699E-5</v>
      </c>
      <c r="H2188">
        <v>2.8832740630244699E-5</v>
      </c>
      <c r="I2188">
        <v>1.44198023002051E-6</v>
      </c>
      <c r="J2188">
        <v>2.42168882412649E-5</v>
      </c>
      <c r="K2188">
        <v>5.9651805418946198E-6</v>
      </c>
      <c r="L2188">
        <v>6.1199130518421698E-6</v>
      </c>
      <c r="M2188">
        <v>3.2629472545084397E-5</v>
      </c>
      <c r="N2188">
        <v>2.5433294518792101E-6</v>
      </c>
      <c r="O2188">
        <v>9.4954513783159695E-7</v>
      </c>
      <c r="P2188">
        <v>9.2996637923047396E-6</v>
      </c>
    </row>
    <row r="2189" spans="1:16" x14ac:dyDescent="0.35">
      <c r="A2189" s="13" t="s">
        <v>3561</v>
      </c>
      <c r="B2189" s="13" t="s">
        <v>2540</v>
      </c>
      <c r="C2189" s="13" t="s">
        <v>3562</v>
      </c>
      <c r="D2189" s="13">
        <v>3.17831258558344E-6</v>
      </c>
      <c r="E2189" s="13">
        <v>1.3564135646844099E-6</v>
      </c>
      <c r="F2189">
        <v>2.3924816897742198E-6</v>
      </c>
      <c r="G2189">
        <v>1.38547422186226E-5</v>
      </c>
      <c r="H2189">
        <v>2.4306133368937599E-5</v>
      </c>
      <c r="I2189">
        <v>1.5833400244283E-6</v>
      </c>
      <c r="J2189">
        <v>3.5771494013321502E-5</v>
      </c>
      <c r="K2189">
        <v>4.5427578944277202E-6</v>
      </c>
      <c r="L2189">
        <v>6.4649405541749098E-6</v>
      </c>
      <c r="M2189">
        <v>2.7188435110030801E-5</v>
      </c>
      <c r="N2189">
        <v>2.0091133498639901E-6</v>
      </c>
      <c r="O2189">
        <v>1.0047620282703501E-6</v>
      </c>
      <c r="P2189">
        <v>8.4945762923079794E-6</v>
      </c>
    </row>
    <row r="2190" spans="1:16" x14ac:dyDescent="0.35">
      <c r="A2190" s="13" t="s">
        <v>3563</v>
      </c>
      <c r="B2190" s="13" t="s">
        <v>2540</v>
      </c>
      <c r="C2190" s="13" t="s">
        <v>3564</v>
      </c>
      <c r="D2190" s="13">
        <v>2.4198809800535901E-5</v>
      </c>
      <c r="E2190" s="13">
        <v>7.07633604177832E-6</v>
      </c>
      <c r="F2190">
        <v>2.52024451202485E-6</v>
      </c>
      <c r="G2190">
        <v>3.9735609945427302E-4</v>
      </c>
      <c r="H2190">
        <v>4.2776955168678099E-4</v>
      </c>
      <c r="I2190">
        <v>1.3649668700703199E-5</v>
      </c>
      <c r="J2190">
        <v>3.66732894149913E-4</v>
      </c>
      <c r="K2190">
        <v>7.4105360891779605E-5</v>
      </c>
      <c r="L2190">
        <v>4.58434905676277E-5</v>
      </c>
      <c r="M2190">
        <v>1.0159168094926101E-3</v>
      </c>
      <c r="N2190">
        <v>4.7693891625698803E-5</v>
      </c>
      <c r="O2190">
        <v>8.7165192641475607E-6</v>
      </c>
      <c r="P2190">
        <v>5.0211256355782703E-5</v>
      </c>
    </row>
    <row r="2191" spans="1:16" x14ac:dyDescent="0.35">
      <c r="A2191" s="13" t="s">
        <v>3565</v>
      </c>
      <c r="B2191" s="13" t="s">
        <v>2540</v>
      </c>
      <c r="C2191" s="13" t="s">
        <v>92</v>
      </c>
      <c r="D2191" s="13">
        <v>1.20103995299313E-4</v>
      </c>
      <c r="E2191" s="13">
        <v>3.4793306497665102E-5</v>
      </c>
      <c r="F2191">
        <v>2.7751587962257998E-5</v>
      </c>
      <c r="G2191">
        <v>9.6790133135099597E-4</v>
      </c>
      <c r="H2191">
        <v>1.30198363037588E-3</v>
      </c>
      <c r="I2191">
        <v>4.7852204745916302E-5</v>
      </c>
      <c r="J2191">
        <v>1.9404652350157501E-3</v>
      </c>
      <c r="K2191">
        <v>2.8225516757346398E-4</v>
      </c>
      <c r="L2191">
        <v>1.8170052800678101E-4</v>
      </c>
      <c r="M2191">
        <v>2.94206397593871E-3</v>
      </c>
      <c r="N2191">
        <v>1.2732153660135901E-4</v>
      </c>
      <c r="O2191">
        <v>3.2327601570098102E-5</v>
      </c>
      <c r="P2191">
        <v>2.62875279370792E-4</v>
      </c>
    </row>
    <row r="2192" spans="1:16" x14ac:dyDescent="0.35">
      <c r="A2192" s="13" t="s">
        <v>3566</v>
      </c>
      <c r="B2192" s="13" t="s">
        <v>2540</v>
      </c>
      <c r="C2192" s="13" t="s">
        <v>94</v>
      </c>
      <c r="D2192" s="13">
        <v>1.70087202083257E-5</v>
      </c>
      <c r="E2192" s="13">
        <v>5.6172652758929996E-6</v>
      </c>
      <c r="F2192">
        <v>3.4860146392727802E-6</v>
      </c>
      <c r="G2192">
        <v>1.3530141179772599E-4</v>
      </c>
      <c r="H2192">
        <v>2.3870901522519099E-4</v>
      </c>
      <c r="I2192">
        <v>8.1613062200163293E-6</v>
      </c>
      <c r="J2192">
        <v>2.0096381113301001E-4</v>
      </c>
      <c r="K2192">
        <v>4.3681534023022103E-5</v>
      </c>
      <c r="L2192">
        <v>3.2767226435354001E-5</v>
      </c>
      <c r="M2192">
        <v>4.03838353547345E-4</v>
      </c>
      <c r="N2192">
        <v>2.2860766860961401E-5</v>
      </c>
      <c r="O2192">
        <v>5.5160251051491398E-6</v>
      </c>
      <c r="P2192">
        <v>4.5356806383749397E-5</v>
      </c>
    </row>
    <row r="2193" spans="1:16" x14ac:dyDescent="0.35">
      <c r="A2193" s="13" t="s">
        <v>3567</v>
      </c>
      <c r="B2193" s="13" t="s">
        <v>2540</v>
      </c>
      <c r="C2193" s="13" t="s">
        <v>3568</v>
      </c>
      <c r="D2193" s="13">
        <v>6.2746903418586602E-5</v>
      </c>
      <c r="E2193" s="13">
        <v>2.1688164048162099E-5</v>
      </c>
      <c r="F2193">
        <v>1.6725235260806099E-5</v>
      </c>
      <c r="G2193">
        <v>5.55643489025056E-4</v>
      </c>
      <c r="H2193">
        <v>9.3492867635212699E-4</v>
      </c>
      <c r="I2193">
        <v>3.0211958439623601E-5</v>
      </c>
      <c r="J2193">
        <v>1.0269708843739401E-3</v>
      </c>
      <c r="K2193">
        <v>1.9187441219205401E-4</v>
      </c>
      <c r="L2193">
        <v>1.18517913430459E-4</v>
      </c>
      <c r="M2193">
        <v>1.7227981323226799E-3</v>
      </c>
      <c r="N2193">
        <v>9.0053271588053804E-5</v>
      </c>
      <c r="O2193">
        <v>2.02965447225476E-5</v>
      </c>
      <c r="P2193">
        <v>1.7108781183474599E-4</v>
      </c>
    </row>
    <row r="2194" spans="1:16" x14ac:dyDescent="0.35">
      <c r="A2194" s="13" t="s">
        <v>3569</v>
      </c>
      <c r="B2194" s="13" t="s">
        <v>2540</v>
      </c>
      <c r="C2194" s="13" t="s">
        <v>3570</v>
      </c>
      <c r="D2194" s="13">
        <v>8.0211684443310007E-5</v>
      </c>
      <c r="E2194" s="13">
        <v>1.6412618930772398E-5</v>
      </c>
      <c r="F2194">
        <v>1.41329254999629E-5</v>
      </c>
      <c r="G2194">
        <v>2.9776064883091602E-4</v>
      </c>
      <c r="H2194">
        <v>4.5643983303529699E-4</v>
      </c>
      <c r="I2194">
        <v>2.0156508687853801E-5</v>
      </c>
      <c r="J2194">
        <v>5.9962092898475602E-4</v>
      </c>
      <c r="K2194">
        <v>9.2383356261088704E-5</v>
      </c>
      <c r="L2194">
        <v>7.7840885939889999E-5</v>
      </c>
      <c r="M2194">
        <v>6.8949680277325396E-4</v>
      </c>
      <c r="N2194">
        <v>4.0987124081613798E-5</v>
      </c>
      <c r="O2194">
        <v>1.3530509764859699E-5</v>
      </c>
      <c r="P2194">
        <v>1.13142792761441E-4</v>
      </c>
    </row>
    <row r="2195" spans="1:16" x14ac:dyDescent="0.35">
      <c r="A2195" s="13" t="s">
        <v>3571</v>
      </c>
      <c r="B2195" s="13" t="s">
        <v>2540</v>
      </c>
      <c r="C2195" s="13" t="s">
        <v>352</v>
      </c>
      <c r="D2195" s="13">
        <v>4.0420156597910904E-6</v>
      </c>
      <c r="E2195" s="13">
        <v>1.1199866290444601E-6</v>
      </c>
      <c r="F2195">
        <v>1.48379500483562E-6</v>
      </c>
      <c r="G2195">
        <v>1.6100873296522901E-5</v>
      </c>
      <c r="H2195">
        <v>2.6833783644909799E-5</v>
      </c>
      <c r="I2195">
        <v>1.50941465361508E-6</v>
      </c>
      <c r="J2195">
        <v>3.2477810491548903E-5</v>
      </c>
      <c r="K2195">
        <v>4.8567667931660201E-6</v>
      </c>
      <c r="L2195">
        <v>5.8197315682402801E-6</v>
      </c>
      <c r="M2195">
        <v>3.3866037450178298E-5</v>
      </c>
      <c r="N2195">
        <v>2.2446459810372998E-6</v>
      </c>
      <c r="O2195">
        <v>9.9419257133924495E-7</v>
      </c>
      <c r="P2195">
        <v>7.8793031500449706E-6</v>
      </c>
    </row>
    <row r="2196" spans="1:16" x14ac:dyDescent="0.35">
      <c r="A2196" s="13" t="s">
        <v>3572</v>
      </c>
      <c r="B2196" s="13" t="s">
        <v>2540</v>
      </c>
      <c r="C2196" s="13" t="s">
        <v>1556</v>
      </c>
      <c r="D2196" s="13">
        <v>1.9007754068035601E-4</v>
      </c>
      <c r="E2196" s="13">
        <v>6.2273823948383797E-5</v>
      </c>
      <c r="F2196">
        <v>3.4251263361536302E-5</v>
      </c>
      <c r="G2196">
        <v>2.0778778110222599E-3</v>
      </c>
      <c r="H2196">
        <v>3.4578698035339101E-3</v>
      </c>
      <c r="I2196">
        <v>8.9110013944512705E-5</v>
      </c>
      <c r="J2196">
        <v>3.91136337496969E-3</v>
      </c>
      <c r="K2196">
        <v>7.7816319573925305E-4</v>
      </c>
      <c r="L2196">
        <v>3.8496420241079798E-4</v>
      </c>
      <c r="M2196">
        <v>6.53858395621644E-3</v>
      </c>
      <c r="N2196">
        <v>3.1531799232903098E-4</v>
      </c>
      <c r="O2196">
        <v>5.9605865494127799E-5</v>
      </c>
      <c r="P2196">
        <v>5.6009367247106799E-4</v>
      </c>
    </row>
    <row r="2197" spans="1:16" x14ac:dyDescent="0.35">
      <c r="A2197" s="13" t="s">
        <v>3573</v>
      </c>
      <c r="B2197" s="13" t="s">
        <v>2540</v>
      </c>
      <c r="C2197" s="13" t="s">
        <v>255</v>
      </c>
      <c r="D2197" s="13">
        <v>1.6493253142377299E-5</v>
      </c>
      <c r="E2197" s="13">
        <v>6.4086958307330601E-6</v>
      </c>
      <c r="F2197">
        <v>2.4814298778329598E-6</v>
      </c>
      <c r="G2197">
        <v>1.8589761268928499E-4</v>
      </c>
      <c r="H2197">
        <v>4.0292312310745199E-4</v>
      </c>
      <c r="I2197">
        <v>8.3916528167500608E-6</v>
      </c>
      <c r="J2197">
        <v>3.5875065032810898E-4</v>
      </c>
      <c r="K2197">
        <v>1.02838281675967E-4</v>
      </c>
      <c r="L2197">
        <v>3.7131350881565801E-5</v>
      </c>
      <c r="M2197">
        <v>6.7412313295477696E-4</v>
      </c>
      <c r="N2197">
        <v>3.9309631435145997E-5</v>
      </c>
      <c r="O2197">
        <v>5.2581738283944601E-6</v>
      </c>
      <c r="P2197">
        <v>5.5025889423725699E-5</v>
      </c>
    </row>
    <row r="2198" spans="1:16" x14ac:dyDescent="0.35">
      <c r="A2198" s="13" t="s">
        <v>3574</v>
      </c>
      <c r="B2198" s="13" t="s">
        <v>2540</v>
      </c>
      <c r="C2198" s="13" t="s">
        <v>1409</v>
      </c>
      <c r="D2198" s="13">
        <v>9.6260905154744306E-5</v>
      </c>
      <c r="E2198" s="13">
        <v>3.1943738386142799E-5</v>
      </c>
      <c r="F2198">
        <v>1.52574907419819E-5</v>
      </c>
      <c r="G2198">
        <v>1.2877940164772699E-3</v>
      </c>
      <c r="H2198">
        <v>2.0530168638430999E-3</v>
      </c>
      <c r="I2198">
        <v>4.7419303700172E-5</v>
      </c>
      <c r="J2198">
        <v>2.2504333840316598E-3</v>
      </c>
      <c r="K2198">
        <v>4.4337658036294102E-4</v>
      </c>
      <c r="L2198">
        <v>2.1175334896022499E-4</v>
      </c>
      <c r="M2198">
        <v>3.8508877201465E-3</v>
      </c>
      <c r="N2198">
        <v>1.9765280386978401E-4</v>
      </c>
      <c r="O2198">
        <v>3.2344950255042602E-5</v>
      </c>
      <c r="P2198">
        <v>3.2281620839049E-4</v>
      </c>
    </row>
    <row r="2199" spans="1:16" x14ac:dyDescent="0.35">
      <c r="A2199" s="13" t="s">
        <v>3575</v>
      </c>
      <c r="B2199" s="13" t="s">
        <v>2540</v>
      </c>
      <c r="C2199" s="13" t="s">
        <v>3576</v>
      </c>
      <c r="D2199" s="13">
        <v>2.1580043728794999E-5</v>
      </c>
      <c r="E2199" s="13">
        <v>1.0199270021418201E-5</v>
      </c>
      <c r="F2199">
        <v>1.96767295466653E-5</v>
      </c>
      <c r="G2199">
        <v>9.3476324730615401E-5</v>
      </c>
      <c r="H2199">
        <v>1.80634513304462E-4</v>
      </c>
      <c r="I2199">
        <v>9.97526398905283E-6</v>
      </c>
      <c r="J2199">
        <v>2.9394045339478799E-4</v>
      </c>
      <c r="K2199">
        <v>3.7119183716740898E-5</v>
      </c>
      <c r="L2199">
        <v>4.4005597091081598E-5</v>
      </c>
      <c r="M2199">
        <v>1.6473200881781801E-4</v>
      </c>
      <c r="N2199">
        <v>1.7378187200448399E-5</v>
      </c>
      <c r="O2199">
        <v>6.0713879207951702E-6</v>
      </c>
      <c r="P2199">
        <v>6.7865774778993703E-5</v>
      </c>
    </row>
    <row r="2200" spans="1:16" x14ac:dyDescent="0.35">
      <c r="A2200" s="13" t="s">
        <v>3577</v>
      </c>
      <c r="B2200" s="13" t="s">
        <v>2540</v>
      </c>
      <c r="C2200" s="13" t="s">
        <v>114</v>
      </c>
      <c r="D2200" s="13">
        <v>3.1619181435653702E-4</v>
      </c>
      <c r="E2200" s="13">
        <v>9.8190444970776907E-5</v>
      </c>
      <c r="F2200">
        <v>3.8391597672828098E-5</v>
      </c>
      <c r="G2200">
        <v>5.1212378374301502E-3</v>
      </c>
      <c r="H2200">
        <v>6.9635586709290501E-3</v>
      </c>
      <c r="I2200">
        <v>1.4641854384020699E-4</v>
      </c>
      <c r="J2200">
        <v>6.45926653254561E-3</v>
      </c>
      <c r="K2200">
        <v>1.3984168162394599E-3</v>
      </c>
      <c r="L2200">
        <v>6.44936453070759E-4</v>
      </c>
      <c r="M2200">
        <v>1.49092808830353E-2</v>
      </c>
      <c r="N2200">
        <v>7.3854051815174795E-4</v>
      </c>
      <c r="O2200">
        <v>1.0159399867538301E-4</v>
      </c>
      <c r="P2200">
        <v>9.9334264711324399E-4</v>
      </c>
    </row>
    <row r="2201" spans="1:16" x14ac:dyDescent="0.35">
      <c r="A2201" s="13" t="s">
        <v>3578</v>
      </c>
      <c r="B2201" s="13" t="s">
        <v>2540</v>
      </c>
      <c r="C2201" s="13" t="s">
        <v>3383</v>
      </c>
      <c r="D2201" s="13">
        <v>4.8215929137136199E-5</v>
      </c>
      <c r="E2201" s="13">
        <v>8.9937028337517997E-6</v>
      </c>
      <c r="F2201">
        <v>2.8575851028571799E-6</v>
      </c>
      <c r="G2201">
        <v>6.6476651553083098E-5</v>
      </c>
      <c r="H2201">
        <v>1.4834935141255499E-4</v>
      </c>
      <c r="I2201">
        <v>5.2401413629500202E-6</v>
      </c>
      <c r="J2201">
        <v>8.3347937806719502E-5</v>
      </c>
      <c r="K2201">
        <v>2.2621331154980501E-5</v>
      </c>
      <c r="L2201">
        <v>2.1210790118365298E-5</v>
      </c>
      <c r="M2201">
        <v>1.4668728971994999E-4</v>
      </c>
      <c r="N2201">
        <v>1.1832369124675E-5</v>
      </c>
      <c r="O2201">
        <v>3.4326316634187699E-6</v>
      </c>
      <c r="P2201">
        <v>4.2258334693217701E-5</v>
      </c>
    </row>
    <row r="2202" spans="1:16" x14ac:dyDescent="0.35">
      <c r="A2202" s="13" t="s">
        <v>3579</v>
      </c>
      <c r="B2202" s="13" t="s">
        <v>2540</v>
      </c>
      <c r="C2202" s="13" t="s">
        <v>3580</v>
      </c>
      <c r="D2202" s="13">
        <v>9.9001724158390104E-4</v>
      </c>
      <c r="E2202" s="13">
        <v>2.2100765670646401E-4</v>
      </c>
      <c r="F2202">
        <v>6.6861960469268296E-5</v>
      </c>
      <c r="G2202">
        <v>2.1993431949338501E-2</v>
      </c>
      <c r="H2202">
        <v>1.9428194659109301E-2</v>
      </c>
      <c r="I2202">
        <v>4.5802057654784002E-4</v>
      </c>
      <c r="J2202">
        <v>1.90805055686461E-2</v>
      </c>
      <c r="K2202">
        <v>3.55421261975984E-3</v>
      </c>
      <c r="L2202">
        <v>1.6265469947740899E-3</v>
      </c>
      <c r="M2202">
        <v>5.7473195031748803E-2</v>
      </c>
      <c r="N2202">
        <v>2.3385728420236302E-3</v>
      </c>
      <c r="O2202">
        <v>2.9507644988751002E-4</v>
      </c>
      <c r="P2202">
        <v>1.78971501440536E-3</v>
      </c>
    </row>
    <row r="2203" spans="1:16" x14ac:dyDescent="0.35">
      <c r="A2203" s="13" t="s">
        <v>3581</v>
      </c>
      <c r="B2203" s="13" t="s">
        <v>2540</v>
      </c>
      <c r="C2203" s="13" t="s">
        <v>283</v>
      </c>
      <c r="D2203" s="13">
        <v>7.1431082116023604E-5</v>
      </c>
      <c r="E2203" s="13">
        <v>2.3313060050586799E-5</v>
      </c>
      <c r="F2203">
        <v>7.0716730102474799E-6</v>
      </c>
      <c r="G2203">
        <v>8.3399250242052801E-4</v>
      </c>
      <c r="H2203">
        <v>1.41877934286878E-3</v>
      </c>
      <c r="I2203">
        <v>2.7302008830322701E-5</v>
      </c>
      <c r="J2203">
        <v>1.2045478065499499E-3</v>
      </c>
      <c r="K2203">
        <v>3.1845505825891498E-4</v>
      </c>
      <c r="L2203">
        <v>1.2406374529875199E-4</v>
      </c>
      <c r="M2203">
        <v>2.9871985414742399E-3</v>
      </c>
      <c r="N2203">
        <v>1.4615961220784801E-4</v>
      </c>
      <c r="O2203">
        <v>1.8283256188087601E-5</v>
      </c>
      <c r="P2203">
        <v>2.1030507635040201E-4</v>
      </c>
    </row>
    <row r="2204" spans="1:16" x14ac:dyDescent="0.35">
      <c r="A2204" s="13" t="s">
        <v>3582</v>
      </c>
      <c r="B2204" s="13" t="s">
        <v>2540</v>
      </c>
      <c r="C2204" s="13" t="s">
        <v>1621</v>
      </c>
      <c r="D2204" s="13">
        <v>1.47834213394819E-6</v>
      </c>
      <c r="E2204" s="13">
        <v>5.0923317414407701E-7</v>
      </c>
      <c r="F2204">
        <v>1.6046943295602601E-7</v>
      </c>
      <c r="G2204">
        <v>6.2372278883762001E-6</v>
      </c>
      <c r="H2204">
        <v>1.2720921421507099E-5</v>
      </c>
      <c r="I2204">
        <v>4.3246686752080501E-7</v>
      </c>
      <c r="J2204">
        <v>7.3559030821847397E-6</v>
      </c>
      <c r="K2204">
        <v>1.92476506564449E-6</v>
      </c>
      <c r="L2204">
        <v>1.6703366319281001E-6</v>
      </c>
      <c r="M2204">
        <v>1.4957375332022501E-5</v>
      </c>
      <c r="N2204">
        <v>1.1244789570470201E-6</v>
      </c>
      <c r="O2204">
        <v>2.8363539033232498E-7</v>
      </c>
      <c r="P2204">
        <v>2.6950180277234702E-6</v>
      </c>
    </row>
    <row r="2205" spans="1:16" x14ac:dyDescent="0.35">
      <c r="A2205" s="13" t="s">
        <v>3583</v>
      </c>
      <c r="B2205" s="13" t="s">
        <v>2540</v>
      </c>
      <c r="C2205" s="13" t="s">
        <v>3584</v>
      </c>
      <c r="D2205" s="13">
        <v>1.5784582826682098E-5</v>
      </c>
      <c r="E2205" s="13">
        <v>4.3054359369099601E-6</v>
      </c>
      <c r="F2205">
        <v>1.23256789696918E-6</v>
      </c>
      <c r="G2205">
        <v>1.6488799538464901E-4</v>
      </c>
      <c r="H2205">
        <v>3.0815108133531202E-4</v>
      </c>
      <c r="I2205">
        <v>6.1718349472434802E-6</v>
      </c>
      <c r="J2205">
        <v>2.6739291723089598E-4</v>
      </c>
      <c r="K2205">
        <v>6.9335536673373804E-5</v>
      </c>
      <c r="L2205">
        <v>2.6783980964787402E-5</v>
      </c>
      <c r="M2205">
        <v>5.2257735174311096E-4</v>
      </c>
      <c r="N2205">
        <v>3.2947969717849302E-5</v>
      </c>
      <c r="O2205">
        <v>3.8505710126825496E-6</v>
      </c>
      <c r="P2205">
        <v>3.3315917646839601E-5</v>
      </c>
    </row>
    <row r="2206" spans="1:16" x14ac:dyDescent="0.35">
      <c r="A2206" s="13" t="s">
        <v>3585</v>
      </c>
      <c r="B2206" s="13" t="s">
        <v>2540</v>
      </c>
      <c r="C2206" s="13" t="s">
        <v>3586</v>
      </c>
      <c r="D2206" s="13">
        <v>3.6344098257127898E-4</v>
      </c>
      <c r="E2206" s="13">
        <v>5.6717998282450403E-5</v>
      </c>
      <c r="F2206">
        <v>2.4076219751238498E-5</v>
      </c>
      <c r="G2206">
        <v>5.7915249645242104E-4</v>
      </c>
      <c r="H2206">
        <v>1.1530411867124099E-3</v>
      </c>
      <c r="I2206">
        <v>4.0961134234215401E-5</v>
      </c>
      <c r="J2206">
        <v>6.9073277092710395E-4</v>
      </c>
      <c r="K2206">
        <v>1.98340056536965E-4</v>
      </c>
      <c r="L2206">
        <v>1.73526698759156E-4</v>
      </c>
      <c r="M2206">
        <v>1.23482957559255E-3</v>
      </c>
      <c r="N2206">
        <v>8.86494458291622E-5</v>
      </c>
      <c r="O2206">
        <v>2.68678201401682E-5</v>
      </c>
      <c r="P2206">
        <v>3.5803082256154602E-4</v>
      </c>
    </row>
    <row r="2207" spans="1:16" x14ac:dyDescent="0.35">
      <c r="A2207" s="13" t="s">
        <v>3587</v>
      </c>
      <c r="B2207" s="13" t="s">
        <v>2540</v>
      </c>
      <c r="C2207" s="13" t="s">
        <v>308</v>
      </c>
      <c r="D2207" s="13">
        <v>3.7163524200664602E-5</v>
      </c>
      <c r="E2207" s="13">
        <v>8.0111436922656803E-6</v>
      </c>
      <c r="F2207">
        <v>6.8180570085355602E-6</v>
      </c>
      <c r="G2207">
        <v>1.09182627710361E-4</v>
      </c>
      <c r="H2207">
        <v>2.1405232491063901E-4</v>
      </c>
      <c r="I2207">
        <v>8.6211421137715794E-6</v>
      </c>
      <c r="J2207">
        <v>1.73811321197265E-4</v>
      </c>
      <c r="K2207">
        <v>4.9836855058642199E-5</v>
      </c>
      <c r="L2207">
        <v>3.78667339053254E-5</v>
      </c>
      <c r="M2207">
        <v>2.2640008051750599E-4</v>
      </c>
      <c r="N2207">
        <v>1.7783375896366699E-5</v>
      </c>
      <c r="O2207">
        <v>5.6516227368408298E-6</v>
      </c>
      <c r="P2207">
        <v>7.1075210251043605E-5</v>
      </c>
    </row>
    <row r="2208" spans="1:16" x14ac:dyDescent="0.35">
      <c r="A2208" s="13" t="s">
        <v>3588</v>
      </c>
      <c r="B2208" s="13" t="s">
        <v>2540</v>
      </c>
      <c r="C2208" s="13" t="s">
        <v>3589</v>
      </c>
      <c r="D2208" s="13">
        <v>6.0281356082178699E-6</v>
      </c>
      <c r="E2208" s="13">
        <v>1.6155560252042E-6</v>
      </c>
      <c r="F2208">
        <v>1.79276184747387E-6</v>
      </c>
      <c r="G2208">
        <v>2.1994837893688399E-5</v>
      </c>
      <c r="H2208">
        <v>4.5652613015497097E-5</v>
      </c>
      <c r="I2208">
        <v>2.0374490948961301E-6</v>
      </c>
      <c r="J2208">
        <v>3.7817392319905201E-5</v>
      </c>
      <c r="K2208">
        <v>1.05635041917391E-5</v>
      </c>
      <c r="L2208">
        <v>9.3068436337764105E-6</v>
      </c>
      <c r="M2208">
        <v>4.5180961602638497E-5</v>
      </c>
      <c r="N2208">
        <v>3.8219147281762496E-6</v>
      </c>
      <c r="O2208">
        <v>1.32982264745265E-6</v>
      </c>
      <c r="P2208">
        <v>1.7686869050175901E-5</v>
      </c>
    </row>
    <row r="2209" spans="1:16" x14ac:dyDescent="0.35">
      <c r="A2209" s="13" t="s">
        <v>3590</v>
      </c>
      <c r="B2209" s="13" t="s">
        <v>2540</v>
      </c>
      <c r="C2209" s="13" t="s">
        <v>3591</v>
      </c>
      <c r="D2209" s="13">
        <v>2.7410226704058199E-5</v>
      </c>
      <c r="E2209" s="13">
        <v>9.16369639700415E-6</v>
      </c>
      <c r="F2209">
        <v>3.8308813745711404E-6</v>
      </c>
      <c r="G2209">
        <v>2.0960524130934701E-4</v>
      </c>
      <c r="H2209">
        <v>3.5426898793032297E-4</v>
      </c>
      <c r="I2209">
        <v>1.1637979978805401E-5</v>
      </c>
      <c r="J2209">
        <v>2.4456614720640098E-4</v>
      </c>
      <c r="K2209">
        <v>5.9829509338414103E-5</v>
      </c>
      <c r="L2209">
        <v>4.4691431483129103E-5</v>
      </c>
      <c r="M2209">
        <v>5.5491963922401505E-4</v>
      </c>
      <c r="N2209">
        <v>3.48728362044362E-5</v>
      </c>
      <c r="O2209">
        <v>7.7932302575451302E-6</v>
      </c>
      <c r="P2209">
        <v>6.1658417650599893E-5</v>
      </c>
    </row>
    <row r="2210" spans="1:16" x14ac:dyDescent="0.35">
      <c r="A2210" s="13" t="s">
        <v>3592</v>
      </c>
      <c r="B2210" s="13" t="s">
        <v>2540</v>
      </c>
      <c r="C2210" s="13" t="s">
        <v>150</v>
      </c>
      <c r="D2210" s="13">
        <v>9.5556795145914503E-4</v>
      </c>
      <c r="E2210" s="13">
        <v>1.99330212563027E-4</v>
      </c>
      <c r="F2210">
        <v>4.91393142808261E-5</v>
      </c>
      <c r="G2210">
        <v>1.4958682852021199E-2</v>
      </c>
      <c r="H2210">
        <v>1.56427067566812E-2</v>
      </c>
      <c r="I2210">
        <v>3.01706275121644E-4</v>
      </c>
      <c r="J2210">
        <v>1.53067429236704E-2</v>
      </c>
      <c r="K2210">
        <v>3.1505046086125199E-3</v>
      </c>
      <c r="L2210">
        <v>1.2822262029767799E-3</v>
      </c>
      <c r="M2210">
        <v>4.1511238969364601E-2</v>
      </c>
      <c r="N2210">
        <v>1.8401096071974301E-3</v>
      </c>
      <c r="O2210">
        <v>1.9920594758569E-4</v>
      </c>
      <c r="P2210">
        <v>1.6203243768439699E-3</v>
      </c>
    </row>
    <row r="2211" spans="1:16" x14ac:dyDescent="0.35">
      <c r="A2211" s="13" t="s">
        <v>3593</v>
      </c>
      <c r="B2211" s="13" t="s">
        <v>2540</v>
      </c>
      <c r="C2211" s="13" t="s">
        <v>953</v>
      </c>
      <c r="D2211" s="13">
        <v>1.2517314254419199E-6</v>
      </c>
      <c r="E2211" s="13">
        <v>3.6896916394825199E-7</v>
      </c>
      <c r="F2211">
        <v>2.5880062140721802E-7</v>
      </c>
      <c r="G2211">
        <v>4.6094583876710301E-6</v>
      </c>
      <c r="H2211">
        <v>9.5539762632681803E-6</v>
      </c>
      <c r="I2211">
        <v>4.2474925314427399E-7</v>
      </c>
      <c r="J2211">
        <v>7.0257384263935804E-6</v>
      </c>
      <c r="K2211">
        <v>1.71226727205816E-6</v>
      </c>
      <c r="L2211">
        <v>1.74072764215251E-6</v>
      </c>
      <c r="M2211">
        <v>1.21567560306209E-5</v>
      </c>
      <c r="N2211">
        <v>8.2729475639890999E-7</v>
      </c>
      <c r="O2211">
        <v>2.82209058554362E-7</v>
      </c>
      <c r="P2211">
        <v>2.5621947801473201E-6</v>
      </c>
    </row>
    <row r="2212" spans="1:16" x14ac:dyDescent="0.35">
      <c r="A2212" s="13" t="s">
        <v>3594</v>
      </c>
      <c r="B2212" s="13" t="s">
        <v>2540</v>
      </c>
      <c r="C2212" s="13" t="s">
        <v>3595</v>
      </c>
      <c r="D2212" s="13">
        <v>1.1284781501863599E-4</v>
      </c>
      <c r="E2212" s="13">
        <v>3.2026881572499497E-5</v>
      </c>
      <c r="F2212">
        <v>8.6066396456329899E-6</v>
      </c>
      <c r="G2212">
        <v>1.3999020185863399E-3</v>
      </c>
      <c r="H2212">
        <v>2.1551474683481598E-3</v>
      </c>
      <c r="I2212">
        <v>4.0977632403954701E-5</v>
      </c>
      <c r="J2212">
        <v>1.79552188649637E-3</v>
      </c>
      <c r="K2212">
        <v>4.5614603898069199E-4</v>
      </c>
      <c r="L2212">
        <v>1.8041295939395601E-4</v>
      </c>
      <c r="M2212">
        <v>4.4863418324841801E-3</v>
      </c>
      <c r="N2212">
        <v>2.37216959045208E-4</v>
      </c>
      <c r="O2212">
        <v>2.72660129498556E-5</v>
      </c>
      <c r="P2212">
        <v>2.7780137340387303E-4</v>
      </c>
    </row>
    <row r="2213" spans="1:16" x14ac:dyDescent="0.35">
      <c r="A2213" s="13" t="s">
        <v>3596</v>
      </c>
      <c r="B2213" s="13" t="s">
        <v>3597</v>
      </c>
      <c r="C2213" s="13" t="s">
        <v>435</v>
      </c>
      <c r="D2213" s="13">
        <v>3.4252250046420199E-3</v>
      </c>
      <c r="E2213" s="13">
        <v>1.6445067443453E-3</v>
      </c>
      <c r="F2213">
        <v>2.8046091822598001E-3</v>
      </c>
      <c r="G2213">
        <v>4.4642911349328301E-3</v>
      </c>
      <c r="H2213">
        <v>8.3892635603007304E-3</v>
      </c>
      <c r="I2213">
        <v>2.4609049686088899E-4</v>
      </c>
      <c r="J2213">
        <v>1.2285176731118201E-2</v>
      </c>
      <c r="K2213">
        <v>3.9245551907989102E-3</v>
      </c>
      <c r="L2213">
        <v>2.37721731372465E-3</v>
      </c>
      <c r="M2213">
        <v>1.30072230457572E-2</v>
      </c>
      <c r="N2213">
        <v>2.0324549943679499E-3</v>
      </c>
      <c r="O2213">
        <v>5.2099004014172202E-4</v>
      </c>
      <c r="P2213">
        <v>1.0155632622748799E-3</v>
      </c>
    </row>
    <row r="2214" spans="1:16" x14ac:dyDescent="0.35">
      <c r="A2214" s="13" t="s">
        <v>3598</v>
      </c>
      <c r="B2214" s="13" t="s">
        <v>3597</v>
      </c>
      <c r="C2214" s="13" t="s">
        <v>3599</v>
      </c>
      <c r="D2214" s="13">
        <v>3.8021920730289697E-2</v>
      </c>
      <c r="E2214" s="13">
        <v>2.58723041423599E-2</v>
      </c>
      <c r="F2214">
        <v>5.04902782512959E-2</v>
      </c>
      <c r="G2214">
        <v>5.6620766222671801E-2</v>
      </c>
      <c r="H2214">
        <v>6.5639055911246094E-2</v>
      </c>
      <c r="I2214">
        <v>1.7073315112409999E-3</v>
      </c>
      <c r="J2214">
        <v>0.205158614511781</v>
      </c>
      <c r="K2214">
        <v>5.4385429186653803E-2</v>
      </c>
      <c r="L2214">
        <v>3.1847403012060099E-2</v>
      </c>
      <c r="M2214">
        <v>0.16592864135597199</v>
      </c>
      <c r="N2214">
        <v>1.6235219551024301E-2</v>
      </c>
      <c r="O2214">
        <v>3.0478971812155E-3</v>
      </c>
      <c r="P2214">
        <v>1.1611060346431499E-2</v>
      </c>
    </row>
    <row r="2215" spans="1:16" x14ac:dyDescent="0.35">
      <c r="A2215" s="13" t="s">
        <v>3600</v>
      </c>
      <c r="B2215" s="13" t="s">
        <v>3597</v>
      </c>
      <c r="C2215" s="13" t="s">
        <v>3601</v>
      </c>
      <c r="D2215" s="13">
        <v>2.4814275927934801E-3</v>
      </c>
      <c r="E2215" s="13">
        <v>1.37581567126346E-3</v>
      </c>
      <c r="F2215">
        <v>2.5034161197390499E-3</v>
      </c>
      <c r="G2215">
        <v>2.2866991963278599E-3</v>
      </c>
      <c r="H2215">
        <v>3.5182911492300899E-3</v>
      </c>
      <c r="I2215">
        <v>9.0959489776077802E-5</v>
      </c>
      <c r="J2215">
        <v>9.6465675533787595E-3</v>
      </c>
      <c r="K2215">
        <v>2.9504246473931899E-3</v>
      </c>
      <c r="L2215">
        <v>1.6303623380140499E-3</v>
      </c>
      <c r="M2215">
        <v>8.4730606508995401E-3</v>
      </c>
      <c r="N2215">
        <v>8.81972230541801E-4</v>
      </c>
      <c r="O2215">
        <v>1.66283549744749E-4</v>
      </c>
      <c r="P2215">
        <v>6.0256461017273502E-4</v>
      </c>
    </row>
    <row r="2216" spans="1:16" x14ac:dyDescent="0.35">
      <c r="A2216" s="13" t="s">
        <v>3602</v>
      </c>
      <c r="B2216" s="13" t="s">
        <v>3597</v>
      </c>
      <c r="C2216" s="13" t="s">
        <v>3433</v>
      </c>
      <c r="D2216" s="13">
        <v>4.9655449256770599E-3</v>
      </c>
      <c r="E2216" s="13">
        <v>3.7512463879351599E-3</v>
      </c>
      <c r="F2216">
        <v>7.5563166807664697E-3</v>
      </c>
      <c r="G2216">
        <v>6.2119999751254502E-3</v>
      </c>
      <c r="H2216">
        <v>1.02983129687637E-2</v>
      </c>
      <c r="I2216">
        <v>2.4552827604122602E-4</v>
      </c>
      <c r="J2216">
        <v>2.22547146459844E-2</v>
      </c>
      <c r="K2216">
        <v>7.6109339146093399E-3</v>
      </c>
      <c r="L2216">
        <v>4.7917776304825998E-3</v>
      </c>
      <c r="M2216">
        <v>2.18657903387268E-2</v>
      </c>
      <c r="N2216">
        <v>2.5011357345897998E-3</v>
      </c>
      <c r="O2216">
        <v>4.6470302735100797E-4</v>
      </c>
      <c r="P2216">
        <v>1.92139596187268E-3</v>
      </c>
    </row>
    <row r="2217" spans="1:16" x14ac:dyDescent="0.35">
      <c r="A2217" s="13" t="s">
        <v>3603</v>
      </c>
      <c r="B2217" s="13" t="s">
        <v>3597</v>
      </c>
      <c r="C2217" s="13" t="s">
        <v>3604</v>
      </c>
      <c r="D2217" s="13">
        <v>8.8822243002400797E-4</v>
      </c>
      <c r="E2217" s="13">
        <v>5.62737804211577E-4</v>
      </c>
      <c r="F2217">
        <v>1.17598657021431E-3</v>
      </c>
      <c r="G2217">
        <v>8.3893217912818399E-4</v>
      </c>
      <c r="H2217">
        <v>1.83421410085893E-3</v>
      </c>
      <c r="I2217">
        <v>5.6466628468816103E-5</v>
      </c>
      <c r="J2217">
        <v>2.75068183709231E-3</v>
      </c>
      <c r="K2217">
        <v>1.1588586544689001E-3</v>
      </c>
      <c r="L2217">
        <v>9.5486511504294896E-4</v>
      </c>
      <c r="M2217">
        <v>3.0417380077190398E-3</v>
      </c>
      <c r="N2217">
        <v>4.0237332707289902E-4</v>
      </c>
      <c r="O2217">
        <v>1.12329409548625E-4</v>
      </c>
      <c r="P2217">
        <v>2.9530332076284799E-4</v>
      </c>
    </row>
    <row r="2218" spans="1:16" x14ac:dyDescent="0.35">
      <c r="A2218" s="13" t="s">
        <v>3605</v>
      </c>
      <c r="B2218" s="13" t="s">
        <v>3597</v>
      </c>
      <c r="C2218" s="13" t="s">
        <v>3606</v>
      </c>
      <c r="D2218" s="13">
        <v>1.7294010722625201E-2</v>
      </c>
      <c r="E2218" s="13">
        <v>7.2603398128543804E-3</v>
      </c>
      <c r="F2218">
        <v>9.6957220616903008E-3</v>
      </c>
      <c r="G2218">
        <v>2.6640700614044398E-2</v>
      </c>
      <c r="H2218">
        <v>4.3380361534143999E-2</v>
      </c>
      <c r="I2218">
        <v>1.1846345009736299E-3</v>
      </c>
      <c r="J2218">
        <v>8.5303272292601595E-2</v>
      </c>
      <c r="K2218">
        <v>1.98006099933229E-2</v>
      </c>
      <c r="L2218">
        <v>8.9009181791296493E-3</v>
      </c>
      <c r="M2218">
        <v>8.1653006231761693E-2</v>
      </c>
      <c r="N2218">
        <v>1.2060628558073799E-2</v>
      </c>
      <c r="O2218">
        <v>2.1415507271326101E-3</v>
      </c>
      <c r="P2218">
        <v>4.35994044983091E-3</v>
      </c>
    </row>
    <row r="2219" spans="1:16" x14ac:dyDescent="0.35">
      <c r="A2219" s="13" t="s">
        <v>3607</v>
      </c>
      <c r="B2219" s="13" t="s">
        <v>3597</v>
      </c>
      <c r="C2219" s="13" t="s">
        <v>3608</v>
      </c>
      <c r="D2219" s="13">
        <v>3.3826512704695898E-3</v>
      </c>
      <c r="E2219" s="13">
        <v>2.1602832766919201E-3</v>
      </c>
      <c r="F2219">
        <v>4.1397288191783402E-3</v>
      </c>
      <c r="G2219">
        <v>3.43025255973176E-3</v>
      </c>
      <c r="H2219">
        <v>7.0085530201389901E-3</v>
      </c>
      <c r="I2219">
        <v>2.0017106578146799E-4</v>
      </c>
      <c r="J2219">
        <v>1.1552493352767101E-2</v>
      </c>
      <c r="K2219">
        <v>4.8167548130688201E-3</v>
      </c>
      <c r="L2219">
        <v>3.21878178023342E-3</v>
      </c>
      <c r="M2219">
        <v>1.34659687520384E-2</v>
      </c>
      <c r="N2219">
        <v>1.61174511675837E-3</v>
      </c>
      <c r="O2219">
        <v>3.9567610494069499E-4</v>
      </c>
      <c r="P2219">
        <v>1.10920469541613E-3</v>
      </c>
    </row>
    <row r="2220" spans="1:16" x14ac:dyDescent="0.35">
      <c r="A2220" s="13" t="s">
        <v>3609</v>
      </c>
      <c r="B2220" s="13" t="s">
        <v>3597</v>
      </c>
      <c r="C2220" s="13" t="s">
        <v>587</v>
      </c>
      <c r="D2220" s="13">
        <v>1.26789585892093E-3</v>
      </c>
      <c r="E2220" s="13">
        <v>7.5033161282438902E-4</v>
      </c>
      <c r="F2220">
        <v>1.2230009522269901E-3</v>
      </c>
      <c r="G2220">
        <v>1.24756221021232E-3</v>
      </c>
      <c r="H2220">
        <v>3.07875986447712E-3</v>
      </c>
      <c r="I2220">
        <v>9.0671289496670505E-5</v>
      </c>
      <c r="J2220">
        <v>4.1364155704771604E-3</v>
      </c>
      <c r="K2220">
        <v>1.8926107278548999E-3</v>
      </c>
      <c r="L2220">
        <v>1.07637566260927E-3</v>
      </c>
      <c r="M2220">
        <v>4.9097529545347697E-3</v>
      </c>
      <c r="N2220">
        <v>7.8792626753614904E-4</v>
      </c>
      <c r="O2220">
        <v>1.73754745210086E-4</v>
      </c>
      <c r="P2220">
        <v>4.7261019505344799E-4</v>
      </c>
    </row>
    <row r="2221" spans="1:16" x14ac:dyDescent="0.35">
      <c r="A2221" s="13" t="s">
        <v>3610</v>
      </c>
      <c r="B2221" s="13" t="s">
        <v>3597</v>
      </c>
      <c r="C2221" s="13" t="s">
        <v>3611</v>
      </c>
      <c r="D2221" s="13">
        <v>1.5738238580022101E-2</v>
      </c>
      <c r="E2221" s="13">
        <v>5.5298808930959202E-3</v>
      </c>
      <c r="F2221">
        <v>7.1875442866867903E-3</v>
      </c>
      <c r="G2221">
        <v>4.0004573714414703E-2</v>
      </c>
      <c r="H2221">
        <v>3.9069365858937798E-2</v>
      </c>
      <c r="I2221">
        <v>1.2008043151115E-3</v>
      </c>
      <c r="J2221">
        <v>0.118096695425725</v>
      </c>
      <c r="K2221">
        <v>1.5913166618356098E-2</v>
      </c>
      <c r="L2221">
        <v>6.8238789527803002E-3</v>
      </c>
      <c r="M2221">
        <v>8.2278252627670495E-2</v>
      </c>
      <c r="N2221">
        <v>1.20669657029837E-2</v>
      </c>
      <c r="O2221">
        <v>1.7535717416876399E-3</v>
      </c>
      <c r="P2221">
        <v>3.2756783914652302E-3</v>
      </c>
    </row>
    <row r="2222" spans="1:16" x14ac:dyDescent="0.35">
      <c r="A2222" s="13" t="s">
        <v>3612</v>
      </c>
      <c r="B2222" s="13" t="s">
        <v>3597</v>
      </c>
      <c r="C2222" s="13" t="s">
        <v>34</v>
      </c>
      <c r="D2222" s="13">
        <v>4.6575831357768601E-3</v>
      </c>
      <c r="E2222" s="13">
        <v>3.40699204979034E-3</v>
      </c>
      <c r="F2222">
        <v>6.4021784978016902E-3</v>
      </c>
      <c r="G2222">
        <v>6.4176741531811804E-3</v>
      </c>
      <c r="H2222">
        <v>9.4715002257790108E-3</v>
      </c>
      <c r="I2222">
        <v>2.2907234162274399E-4</v>
      </c>
      <c r="J2222">
        <v>2.4719753518105299E-2</v>
      </c>
      <c r="K2222">
        <v>7.2800743944791699E-3</v>
      </c>
      <c r="L2222">
        <v>4.2510959729346398E-3</v>
      </c>
      <c r="M2222">
        <v>2.2906423198051001E-2</v>
      </c>
      <c r="N2222">
        <v>2.3809288746154101E-3</v>
      </c>
      <c r="O2222">
        <v>4.2184495154182802E-4</v>
      </c>
      <c r="P2222">
        <v>1.66442224109025E-3</v>
      </c>
    </row>
    <row r="2223" spans="1:16" x14ac:dyDescent="0.35">
      <c r="A2223" s="13" t="s">
        <v>3613</v>
      </c>
      <c r="B2223" s="13" t="s">
        <v>3597</v>
      </c>
      <c r="C2223" s="13" t="s">
        <v>3614</v>
      </c>
      <c r="D2223" s="13">
        <v>3.4996941559626901E-3</v>
      </c>
      <c r="E2223" s="13">
        <v>2.0080290938431101E-3</v>
      </c>
      <c r="F2223">
        <v>3.8572576502425098E-3</v>
      </c>
      <c r="G2223">
        <v>2.95669510219618E-3</v>
      </c>
      <c r="H2223">
        <v>5.7701593046979201E-3</v>
      </c>
      <c r="I2223">
        <v>1.64314696288365E-4</v>
      </c>
      <c r="J2223">
        <v>1.0847317667947E-2</v>
      </c>
      <c r="K2223">
        <v>4.41107605111111E-3</v>
      </c>
      <c r="L2223">
        <v>2.7806119467749602E-3</v>
      </c>
      <c r="M2223">
        <v>1.22683058026434E-2</v>
      </c>
      <c r="N2223">
        <v>1.3427036358806101E-3</v>
      </c>
      <c r="O2223">
        <v>3.1789777747746E-4</v>
      </c>
      <c r="P2223">
        <v>9.5446785471939104E-4</v>
      </c>
    </row>
    <row r="2224" spans="1:16" x14ac:dyDescent="0.35">
      <c r="A2224" s="13" t="s">
        <v>3615</v>
      </c>
      <c r="B2224" s="13" t="s">
        <v>3597</v>
      </c>
      <c r="C2224" s="13" t="s">
        <v>1846</v>
      </c>
      <c r="D2224" s="13">
        <v>5.57460217269667E-5</v>
      </c>
      <c r="E2224" s="13">
        <v>4.0386991088007902E-5</v>
      </c>
      <c r="F2224">
        <v>7.4753952413565705E-5</v>
      </c>
      <c r="G2224">
        <v>5.0899747846178398E-5</v>
      </c>
      <c r="H2224">
        <v>1.2625208694148099E-4</v>
      </c>
      <c r="I2224">
        <v>3.6059264209821002E-6</v>
      </c>
      <c r="J2224">
        <v>2.0486701028706801E-4</v>
      </c>
      <c r="K2224">
        <v>9.8365196310798195E-5</v>
      </c>
      <c r="L2224">
        <v>5.8700258122150997E-5</v>
      </c>
      <c r="M2224">
        <v>1.97113859265664E-4</v>
      </c>
      <c r="N2224">
        <v>3.0286655493832202E-5</v>
      </c>
      <c r="O2224">
        <v>6.8688412079689196E-6</v>
      </c>
      <c r="P2224">
        <v>2.1775979145126799E-5</v>
      </c>
    </row>
    <row r="2225" spans="1:16" x14ac:dyDescent="0.35">
      <c r="A2225" s="13" t="s">
        <v>3616</v>
      </c>
      <c r="B2225" s="13" t="s">
        <v>3597</v>
      </c>
      <c r="C2225" s="13" t="s">
        <v>2606</v>
      </c>
      <c r="D2225" s="13">
        <v>1.3471951510812001E-3</v>
      </c>
      <c r="E2225" s="13">
        <v>5.7115170372974504E-4</v>
      </c>
      <c r="F2225">
        <v>7.9496739847450897E-4</v>
      </c>
      <c r="G2225">
        <v>1.74165830654364E-3</v>
      </c>
      <c r="H2225">
        <v>3.1305902899338499E-3</v>
      </c>
      <c r="I2225">
        <v>9.0325924818768699E-5</v>
      </c>
      <c r="J2225">
        <v>5.5623649592804704E-3</v>
      </c>
      <c r="K2225">
        <v>1.5217506454971599E-3</v>
      </c>
      <c r="L2225">
        <v>7.6238346194344503E-4</v>
      </c>
      <c r="M2225">
        <v>6.0783357698521202E-3</v>
      </c>
      <c r="N2225">
        <v>8.5561009979806795E-4</v>
      </c>
      <c r="O2225">
        <v>1.6398213253513699E-4</v>
      </c>
      <c r="P2225">
        <v>3.4024599107699801E-4</v>
      </c>
    </row>
    <row r="2226" spans="1:16" x14ac:dyDescent="0.35">
      <c r="A2226" s="13" t="s">
        <v>3617</v>
      </c>
      <c r="B2226" s="13" t="s">
        <v>3597</v>
      </c>
      <c r="C2226" s="13" t="s">
        <v>3618</v>
      </c>
      <c r="D2226" s="13">
        <v>3.2723606343184699E-3</v>
      </c>
      <c r="E2226" s="13">
        <v>2.1469554009415398E-3</v>
      </c>
      <c r="F2226">
        <v>3.8982319684405498E-3</v>
      </c>
      <c r="G2226">
        <v>3.37744649157809E-3</v>
      </c>
      <c r="H2226">
        <v>7.6997696616617596E-3</v>
      </c>
      <c r="I2226">
        <v>2.1660052655792699E-4</v>
      </c>
      <c r="J2226">
        <v>1.12280874474786E-2</v>
      </c>
      <c r="K2226">
        <v>5.2216832201993704E-3</v>
      </c>
      <c r="L2226">
        <v>3.1437516898090798E-3</v>
      </c>
      <c r="M2226">
        <v>1.3172323483318401E-2</v>
      </c>
      <c r="N2226">
        <v>1.79756735294883E-3</v>
      </c>
      <c r="O2226">
        <v>4.2406307427438999E-4</v>
      </c>
      <c r="P2226">
        <v>1.19039925512103E-3</v>
      </c>
    </row>
    <row r="2227" spans="1:16" x14ac:dyDescent="0.35">
      <c r="A2227" s="13" t="s">
        <v>3619</v>
      </c>
      <c r="B2227" s="13" t="s">
        <v>3597</v>
      </c>
      <c r="C2227" s="13" t="s">
        <v>3620</v>
      </c>
      <c r="D2227" s="13">
        <v>1.3785314055624999E-2</v>
      </c>
      <c r="E2227" s="13">
        <v>5.6868317399271003E-3</v>
      </c>
      <c r="F2227">
        <v>7.7404534675179198E-3</v>
      </c>
      <c r="G2227">
        <v>2.7036079836164201E-2</v>
      </c>
      <c r="H2227">
        <v>3.7246887538348102E-2</v>
      </c>
      <c r="I2227">
        <v>1.1213223748600899E-3</v>
      </c>
      <c r="J2227">
        <v>6.9941005683266305E-2</v>
      </c>
      <c r="K2227">
        <v>1.5130555584677101E-2</v>
      </c>
      <c r="L2227">
        <v>6.9923260952595096E-3</v>
      </c>
      <c r="M2227">
        <v>6.47440110679217E-2</v>
      </c>
      <c r="N2227">
        <v>1.02833383002727E-2</v>
      </c>
      <c r="O2227">
        <v>1.8018034602964299E-3</v>
      </c>
      <c r="P2227">
        <v>3.50330989392893E-3</v>
      </c>
    </row>
    <row r="2228" spans="1:16" x14ac:dyDescent="0.35">
      <c r="A2228" s="13" t="s">
        <v>3621</v>
      </c>
      <c r="B2228" s="13" t="s">
        <v>3597</v>
      </c>
      <c r="C2228" s="13" t="s">
        <v>3622</v>
      </c>
      <c r="D2228" s="13">
        <v>8.4032337521940104E-4</v>
      </c>
      <c r="E2228" s="13">
        <v>5.53320303675735E-4</v>
      </c>
      <c r="F2228">
        <v>1.01310646536328E-3</v>
      </c>
      <c r="G2228">
        <v>7.4065553638843096E-4</v>
      </c>
      <c r="H2228">
        <v>1.5006578643396099E-3</v>
      </c>
      <c r="I2228">
        <v>3.8014215759877899E-5</v>
      </c>
      <c r="J2228">
        <v>3.2134676192513102E-3</v>
      </c>
      <c r="K2228">
        <v>1.2340649097603699E-3</v>
      </c>
      <c r="L2228">
        <v>6.8515761997083697E-4</v>
      </c>
      <c r="M2228">
        <v>3.0591519869966198E-3</v>
      </c>
      <c r="N2228">
        <v>3.7403462924940001E-4</v>
      </c>
      <c r="O2228">
        <v>7.1052765972182298E-5</v>
      </c>
      <c r="P2228">
        <v>2.6782503523259198E-4</v>
      </c>
    </row>
    <row r="2229" spans="1:16" x14ac:dyDescent="0.35">
      <c r="A2229" s="13" t="s">
        <v>3623</v>
      </c>
      <c r="B2229" s="13" t="s">
        <v>3597</v>
      </c>
      <c r="C2229" s="13" t="s">
        <v>3624</v>
      </c>
      <c r="D2229" s="13">
        <v>1.89804604466877E-3</v>
      </c>
      <c r="E2229" s="13">
        <v>1.13607336765955E-3</v>
      </c>
      <c r="F2229">
        <v>2.0897591278379699E-3</v>
      </c>
      <c r="G2229">
        <v>1.4743601637042299E-3</v>
      </c>
      <c r="H2229">
        <v>3.3304154615005502E-3</v>
      </c>
      <c r="I2229">
        <v>9.3786080306008099E-5</v>
      </c>
      <c r="J2229">
        <v>5.9427167934248898E-3</v>
      </c>
      <c r="K2229">
        <v>2.6769130618659802E-3</v>
      </c>
      <c r="L2229">
        <v>1.5432214561547301E-3</v>
      </c>
      <c r="M2229">
        <v>6.2177652435191702E-3</v>
      </c>
      <c r="N2229">
        <v>7.8895249976680898E-4</v>
      </c>
      <c r="O2229">
        <v>1.8037105910387099E-4</v>
      </c>
      <c r="P2229">
        <v>5.6140897876448797E-4</v>
      </c>
    </row>
    <row r="2230" spans="1:16" x14ac:dyDescent="0.35">
      <c r="A2230" s="13" t="s">
        <v>3625</v>
      </c>
      <c r="B2230" s="13" t="s">
        <v>3597</v>
      </c>
      <c r="C2230" s="13" t="s">
        <v>1063</v>
      </c>
      <c r="D2230" s="13">
        <v>6.3518571246987501E-4</v>
      </c>
      <c r="E2230" s="13">
        <v>4.3010887165583498E-4</v>
      </c>
      <c r="F2230">
        <v>7.7907099784602204E-4</v>
      </c>
      <c r="G2230">
        <v>6.5649137027233703E-4</v>
      </c>
      <c r="H2230">
        <v>1.5684594626108001E-3</v>
      </c>
      <c r="I2230">
        <v>4.4532192405200198E-5</v>
      </c>
      <c r="J2230">
        <v>2.18865543720429E-3</v>
      </c>
      <c r="K2230">
        <v>1.0730865449443501E-3</v>
      </c>
      <c r="L2230">
        <v>6.3786708253309404E-4</v>
      </c>
      <c r="M2230">
        <v>2.4480188966453202E-3</v>
      </c>
      <c r="N2230">
        <v>3.7116095525186398E-4</v>
      </c>
      <c r="O2230">
        <v>8.6273480363515301E-5</v>
      </c>
      <c r="P2230">
        <v>2.4741292290869898E-4</v>
      </c>
    </row>
    <row r="2231" spans="1:16" x14ac:dyDescent="0.35">
      <c r="A2231" s="13" t="s">
        <v>3626</v>
      </c>
      <c r="B2231" s="13" t="s">
        <v>3597</v>
      </c>
      <c r="C2231" s="13" t="s">
        <v>210</v>
      </c>
      <c r="D2231" s="13">
        <v>1.4290586465390499E-3</v>
      </c>
      <c r="E2231" s="13">
        <v>7.6382800840867798E-4</v>
      </c>
      <c r="F2231">
        <v>1.1143936485932301E-3</v>
      </c>
      <c r="G2231">
        <v>1.7210449282563599E-3</v>
      </c>
      <c r="H2231">
        <v>3.6049512448539899E-3</v>
      </c>
      <c r="I2231">
        <v>9.8564997295673101E-5</v>
      </c>
      <c r="J2231">
        <v>5.1996732913338296E-3</v>
      </c>
      <c r="K2231">
        <v>1.98414960218926E-3</v>
      </c>
      <c r="L2231">
        <v>9.9012070942387006E-4</v>
      </c>
      <c r="M2231">
        <v>6.3064828926244296E-3</v>
      </c>
      <c r="N2231">
        <v>9.2189932361179503E-4</v>
      </c>
      <c r="O2231">
        <v>1.90367910805484E-4</v>
      </c>
      <c r="P2231">
        <v>4.6018535996908698E-4</v>
      </c>
    </row>
    <row r="2232" spans="1:16" x14ac:dyDescent="0.35">
      <c r="A2232" s="13" t="s">
        <v>3627</v>
      </c>
      <c r="B2232" s="13" t="s">
        <v>3597</v>
      </c>
      <c r="C2232" s="13" t="s">
        <v>216</v>
      </c>
      <c r="D2232" s="13">
        <v>1.7193435797683799E-3</v>
      </c>
      <c r="E2232" s="13">
        <v>1.53774692433124E-3</v>
      </c>
      <c r="F2232">
        <v>2.9591763831569502E-3</v>
      </c>
      <c r="G2232">
        <v>2.3503637439911702E-3</v>
      </c>
      <c r="H2232">
        <v>4.9524828638626396E-3</v>
      </c>
      <c r="I2232">
        <v>1.12606939367156E-4</v>
      </c>
      <c r="J2232">
        <v>8.7089776199432006E-3</v>
      </c>
      <c r="K2232">
        <v>3.2748115041260398E-3</v>
      </c>
      <c r="L2232">
        <v>2.0775585073966401E-3</v>
      </c>
      <c r="M2232">
        <v>8.0723546651366804E-3</v>
      </c>
      <c r="N2232">
        <v>1.24625899115959E-3</v>
      </c>
      <c r="O2232">
        <v>2.1841690934389801E-4</v>
      </c>
      <c r="P2232">
        <v>9.2561766324212702E-4</v>
      </c>
    </row>
    <row r="2233" spans="1:16" x14ac:dyDescent="0.35">
      <c r="A2233" s="13" t="s">
        <v>3628</v>
      </c>
      <c r="B2233" s="13" t="s">
        <v>3597</v>
      </c>
      <c r="C2233" s="13" t="s">
        <v>1069</v>
      </c>
      <c r="D2233" s="13">
        <v>5.5536943247631596E-3</v>
      </c>
      <c r="E2233" s="13">
        <v>2.9405567251755602E-3</v>
      </c>
      <c r="F2233">
        <v>4.9053712936576697E-3</v>
      </c>
      <c r="G2233">
        <v>7.12946901021196E-3</v>
      </c>
      <c r="H2233">
        <v>1.3932459368123099E-2</v>
      </c>
      <c r="I2233">
        <v>3.87795296101903E-4</v>
      </c>
      <c r="J2233">
        <v>2.3683504049359198E-2</v>
      </c>
      <c r="K2233">
        <v>7.3931803851255799E-3</v>
      </c>
      <c r="L2233">
        <v>4.2514404830952804E-3</v>
      </c>
      <c r="M2233">
        <v>2.4192568921851301E-2</v>
      </c>
      <c r="N2233">
        <v>3.32209747686422E-3</v>
      </c>
      <c r="O2233">
        <v>7.8908394595738804E-4</v>
      </c>
      <c r="P2233">
        <v>1.7716949406101001E-3</v>
      </c>
    </row>
    <row r="2234" spans="1:16" x14ac:dyDescent="0.35">
      <c r="A2234" s="13" t="s">
        <v>3629</v>
      </c>
      <c r="B2234" s="13" t="s">
        <v>3597</v>
      </c>
      <c r="C2234" s="13" t="s">
        <v>3630</v>
      </c>
      <c r="D2234" s="13">
        <v>1.35022013967588E-2</v>
      </c>
      <c r="E2234" s="13">
        <v>6.2037103576151297E-3</v>
      </c>
      <c r="F2234">
        <v>9.0944370275199294E-3</v>
      </c>
      <c r="G2234">
        <v>1.6654816189773498E-2</v>
      </c>
      <c r="H2234">
        <v>3.1024953268623201E-2</v>
      </c>
      <c r="I2234">
        <v>8.2487995925889903E-4</v>
      </c>
      <c r="J2234">
        <v>5.1474713489363798E-2</v>
      </c>
      <c r="K2234">
        <v>1.62601064848042E-2</v>
      </c>
      <c r="L2234">
        <v>8.0923440005193307E-3</v>
      </c>
      <c r="M2234">
        <v>5.4617692702911599E-2</v>
      </c>
      <c r="N2234">
        <v>7.8280235530184105E-3</v>
      </c>
      <c r="O2234">
        <v>1.6305658083567199E-3</v>
      </c>
      <c r="P2234">
        <v>3.6718961849781999E-3</v>
      </c>
    </row>
    <row r="2235" spans="1:16" x14ac:dyDescent="0.35">
      <c r="A2235" s="13" t="s">
        <v>3631</v>
      </c>
      <c r="B2235" s="13" t="s">
        <v>3597</v>
      </c>
      <c r="C2235" s="13" t="s">
        <v>571</v>
      </c>
      <c r="D2235" s="13">
        <v>3.3180785951969098E-2</v>
      </c>
      <c r="E2235" s="13">
        <v>1.2256113048959899E-2</v>
      </c>
      <c r="F2235">
        <v>1.6590343971632799E-2</v>
      </c>
      <c r="G2235">
        <v>8.1277545010998806E-2</v>
      </c>
      <c r="H2235">
        <v>8.7286721612212098E-2</v>
      </c>
      <c r="I2235">
        <v>3.0052987632382499E-3</v>
      </c>
      <c r="J2235">
        <v>0.18526544218126001</v>
      </c>
      <c r="K2235">
        <v>3.3604107845285502E-2</v>
      </c>
      <c r="L2235">
        <v>1.5278471721554001E-2</v>
      </c>
      <c r="M2235">
        <v>0.146555625154938</v>
      </c>
      <c r="N2235">
        <v>2.4383301790630699E-2</v>
      </c>
      <c r="O2235">
        <v>3.7971837700524098E-3</v>
      </c>
      <c r="P2235">
        <v>7.5989052822812604E-3</v>
      </c>
    </row>
    <row r="2236" spans="1:16" x14ac:dyDescent="0.35">
      <c r="A2236" s="13" t="s">
        <v>3632</v>
      </c>
      <c r="B2236" s="13" t="s">
        <v>3597</v>
      </c>
      <c r="C2236" s="13" t="s">
        <v>1513</v>
      </c>
      <c r="D2236" s="13">
        <v>4.0307982193468501E-4</v>
      </c>
      <c r="E2236" s="13">
        <v>2.8862853870250201E-4</v>
      </c>
      <c r="F2236">
        <v>5.32603309529943E-4</v>
      </c>
      <c r="G2236">
        <v>3.4666328643656699E-4</v>
      </c>
      <c r="H2236">
        <v>8.3549472654086696E-4</v>
      </c>
      <c r="I2236">
        <v>2.3121340915068502E-5</v>
      </c>
      <c r="J2236">
        <v>1.50977721922007E-3</v>
      </c>
      <c r="K2236">
        <v>6.9697558931779797E-4</v>
      </c>
      <c r="L2236">
        <v>3.9673175020772699E-4</v>
      </c>
      <c r="M2236">
        <v>1.3708483403354101E-3</v>
      </c>
      <c r="N2236">
        <v>2.03025653930823E-4</v>
      </c>
      <c r="O2236">
        <v>4.36874314202674E-5</v>
      </c>
      <c r="P2236">
        <v>1.4871354280086101E-4</v>
      </c>
    </row>
    <row r="2237" spans="1:16" x14ac:dyDescent="0.35">
      <c r="A2237" s="13" t="s">
        <v>3633</v>
      </c>
      <c r="B2237" s="13" t="s">
        <v>3597</v>
      </c>
      <c r="C2237" s="13" t="s">
        <v>2986</v>
      </c>
      <c r="D2237" s="13">
        <v>5.1070229763363201E-3</v>
      </c>
      <c r="E2237" s="13">
        <v>4.7902805615277601E-3</v>
      </c>
      <c r="F2237">
        <v>9.2582159093573292E-3</v>
      </c>
      <c r="G2237">
        <v>7.7180642252775997E-3</v>
      </c>
      <c r="H2237">
        <v>1.5812262956679399E-2</v>
      </c>
      <c r="I2237">
        <v>3.6290839135175098E-4</v>
      </c>
      <c r="J2237">
        <v>2.8423479243072799E-2</v>
      </c>
      <c r="K2237">
        <v>1.0078649941746801E-2</v>
      </c>
      <c r="L2237">
        <v>6.5708644074081498E-3</v>
      </c>
      <c r="M2237">
        <v>2.4790752241547701E-2</v>
      </c>
      <c r="N2237">
        <v>3.9841101274692399E-3</v>
      </c>
      <c r="O2237">
        <v>6.9772763354267902E-4</v>
      </c>
      <c r="P2237">
        <v>3.0006267206034798E-3</v>
      </c>
    </row>
    <row r="2238" spans="1:16" x14ac:dyDescent="0.35">
      <c r="A2238" s="13" t="s">
        <v>3634</v>
      </c>
      <c r="B2238" s="13" t="s">
        <v>3597</v>
      </c>
      <c r="C2238" s="13" t="s">
        <v>78</v>
      </c>
      <c r="D2238" s="13">
        <v>5.9950228875535897E-3</v>
      </c>
      <c r="E2238" s="13">
        <v>3.3368791843037E-3</v>
      </c>
      <c r="F2238">
        <v>6.91040538717829E-3</v>
      </c>
      <c r="G2238">
        <v>3.9828077401723701E-3</v>
      </c>
      <c r="H2238">
        <v>7.1634420009480497E-3</v>
      </c>
      <c r="I2238">
        <v>2.18767037423498E-4</v>
      </c>
      <c r="J2238">
        <v>1.4798100508515599E-2</v>
      </c>
      <c r="K2238">
        <v>6.0640262328992096E-3</v>
      </c>
      <c r="L2238">
        <v>4.08305084140906E-3</v>
      </c>
      <c r="M2238">
        <v>1.5487491971814701E-2</v>
      </c>
      <c r="N2238">
        <v>1.60465591673103E-3</v>
      </c>
      <c r="O2238">
        <v>4.0662453854113201E-4</v>
      </c>
      <c r="P2238">
        <v>1.3436733332242001E-3</v>
      </c>
    </row>
    <row r="2239" spans="1:16" x14ac:dyDescent="0.35">
      <c r="A2239" s="13" t="s">
        <v>3635</v>
      </c>
      <c r="B2239" s="13" t="s">
        <v>3597</v>
      </c>
      <c r="C2239" s="13" t="s">
        <v>3636</v>
      </c>
      <c r="D2239" s="13">
        <v>4.4328046343205003E-5</v>
      </c>
      <c r="E2239" s="13">
        <v>3.4258963697318502E-5</v>
      </c>
      <c r="F2239">
        <v>6.3318224799952395E-5</v>
      </c>
      <c r="G2239">
        <v>4.2609248657423602E-5</v>
      </c>
      <c r="H2239">
        <v>9.7145875990652296E-5</v>
      </c>
      <c r="I2239">
        <v>2.5093394718789601E-6</v>
      </c>
      <c r="J2239">
        <v>1.73338966706502E-4</v>
      </c>
      <c r="K2239">
        <v>7.8558552886044594E-5</v>
      </c>
      <c r="L2239">
        <v>4.4822088616465002E-5</v>
      </c>
      <c r="M2239">
        <v>1.61527797883122E-4</v>
      </c>
      <c r="N2239">
        <v>2.4041378737874402E-5</v>
      </c>
      <c r="O2239">
        <v>4.7080687501915101E-6</v>
      </c>
      <c r="P2239">
        <v>1.7831330388895701E-5</v>
      </c>
    </row>
    <row r="2240" spans="1:16" x14ac:dyDescent="0.35">
      <c r="A2240" s="13" t="s">
        <v>3637</v>
      </c>
      <c r="B2240" s="13" t="s">
        <v>3597</v>
      </c>
      <c r="C2240" s="13" t="s">
        <v>80</v>
      </c>
      <c r="D2240" s="13">
        <v>3.8515444768624902E-3</v>
      </c>
      <c r="E2240" s="13">
        <v>2.3913264397235098E-3</v>
      </c>
      <c r="F2240">
        <v>4.5836502968603903E-3</v>
      </c>
      <c r="G2240">
        <v>5.2919505376942903E-3</v>
      </c>
      <c r="H2240">
        <v>1.06482414197614E-2</v>
      </c>
      <c r="I2240">
        <v>3.2115960297767501E-4</v>
      </c>
      <c r="J2240">
        <v>1.50701589382948E-2</v>
      </c>
      <c r="K2240">
        <v>5.44875644464535E-3</v>
      </c>
      <c r="L2240">
        <v>3.8059482518607501E-3</v>
      </c>
      <c r="M2240">
        <v>1.6094185344003299E-2</v>
      </c>
      <c r="N2240">
        <v>2.40892885484798E-3</v>
      </c>
      <c r="O2240">
        <v>6.5833636321876098E-4</v>
      </c>
      <c r="P2240">
        <v>1.44896913492228E-3</v>
      </c>
    </row>
    <row r="2241" spans="1:16" x14ac:dyDescent="0.35">
      <c r="A2241" s="13" t="s">
        <v>3638</v>
      </c>
      <c r="B2241" s="13" t="s">
        <v>3597</v>
      </c>
      <c r="C2241" s="13" t="s">
        <v>230</v>
      </c>
      <c r="D2241" s="13">
        <v>2.7321552857673999E-4</v>
      </c>
      <c r="E2241" s="13">
        <v>1.7589495464563599E-4</v>
      </c>
      <c r="F2241">
        <v>3.63941399528821E-4</v>
      </c>
      <c r="G2241">
        <v>3.1135132513399299E-4</v>
      </c>
      <c r="H2241">
        <v>6.8068029654554801E-4</v>
      </c>
      <c r="I2241">
        <v>2.1065204149836802E-5</v>
      </c>
      <c r="J2241">
        <v>9.4042933346439705E-4</v>
      </c>
      <c r="K2241">
        <v>3.7928047321761197E-4</v>
      </c>
      <c r="L2241">
        <v>3.0180388079333899E-4</v>
      </c>
      <c r="M2241">
        <v>1.0037936464479501E-3</v>
      </c>
      <c r="N2241">
        <v>1.49103326243745E-4</v>
      </c>
      <c r="O2241">
        <v>4.2515696977597498E-5</v>
      </c>
      <c r="P2241">
        <v>1.01331275980239E-4</v>
      </c>
    </row>
    <row r="2242" spans="1:16" x14ac:dyDescent="0.35">
      <c r="A2242" s="13" t="s">
        <v>3639</v>
      </c>
      <c r="B2242" s="13" t="s">
        <v>3597</v>
      </c>
      <c r="C2242" s="13" t="s">
        <v>84</v>
      </c>
      <c r="D2242" s="13">
        <v>9.0924217456517101E-4</v>
      </c>
      <c r="E2242" s="13">
        <v>5.7465939990692999E-4</v>
      </c>
      <c r="F2242">
        <v>1.2632250215905299E-3</v>
      </c>
      <c r="G2242">
        <v>6.3669196515137299E-4</v>
      </c>
      <c r="H2242">
        <v>1.1929774667205799E-3</v>
      </c>
      <c r="I2242">
        <v>3.5767090178122299E-5</v>
      </c>
      <c r="J2242">
        <v>2.47217830171039E-3</v>
      </c>
      <c r="K2242">
        <v>1.0576553389468201E-3</v>
      </c>
      <c r="L2242">
        <v>6.9829739352695805E-4</v>
      </c>
      <c r="M2242">
        <v>2.1952961605682E-3</v>
      </c>
      <c r="N2242">
        <v>2.6648716143138598E-4</v>
      </c>
      <c r="O2242">
        <v>6.3988719774339304E-5</v>
      </c>
      <c r="P2242">
        <v>2.3767674404973001E-4</v>
      </c>
    </row>
    <row r="2243" spans="1:16" x14ac:dyDescent="0.35">
      <c r="A2243" s="13" t="s">
        <v>3640</v>
      </c>
      <c r="B2243" s="13" t="s">
        <v>3597</v>
      </c>
      <c r="C2243" s="13" t="s">
        <v>3641</v>
      </c>
      <c r="D2243" s="13">
        <v>7.7272043042410702E-4</v>
      </c>
      <c r="E2243" s="13">
        <v>5.1089796975334095E-4</v>
      </c>
      <c r="F2243">
        <v>9.6536509191296697E-4</v>
      </c>
      <c r="G2243">
        <v>8.4971602284933802E-4</v>
      </c>
      <c r="H2243">
        <v>1.8893734030216299E-3</v>
      </c>
      <c r="I2243">
        <v>5.4119847245944498E-5</v>
      </c>
      <c r="J2243">
        <v>2.71098287908291E-3</v>
      </c>
      <c r="K2243">
        <v>1.17239479449833E-3</v>
      </c>
      <c r="L2243">
        <v>7.8037356645422804E-4</v>
      </c>
      <c r="M2243">
        <v>3.1417591936888701E-3</v>
      </c>
      <c r="N2243">
        <v>4.3112138011010699E-4</v>
      </c>
      <c r="O2243">
        <v>1.08455185180736E-4</v>
      </c>
      <c r="P2243">
        <v>2.8306008746117498E-4</v>
      </c>
    </row>
    <row r="2244" spans="1:16" x14ac:dyDescent="0.35">
      <c r="A2244" s="13" t="s">
        <v>3642</v>
      </c>
      <c r="B2244" s="13" t="s">
        <v>3597</v>
      </c>
      <c r="C2244" s="13" t="s">
        <v>1199</v>
      </c>
      <c r="D2244" s="13">
        <v>5.01865716951614E-3</v>
      </c>
      <c r="E2244" s="13">
        <v>2.5588350747158001E-3</v>
      </c>
      <c r="F2244">
        <v>4.7562638280045097E-3</v>
      </c>
      <c r="G2244">
        <v>3.6250145678803801E-3</v>
      </c>
      <c r="H2244">
        <v>6.6017949717431497E-3</v>
      </c>
      <c r="I2244">
        <v>1.8070611773722599E-4</v>
      </c>
      <c r="J2244">
        <v>1.52269800153585E-2</v>
      </c>
      <c r="K2244">
        <v>5.6289096549939997E-3</v>
      </c>
      <c r="L2244">
        <v>3.1585140134370599E-3</v>
      </c>
      <c r="M2244">
        <v>1.50751646724093E-2</v>
      </c>
      <c r="N2244">
        <v>1.5968125878116799E-3</v>
      </c>
      <c r="O2244">
        <v>3.3993592849478602E-4</v>
      </c>
      <c r="P2244">
        <v>1.12415899039107E-3</v>
      </c>
    </row>
    <row r="2245" spans="1:16" x14ac:dyDescent="0.35">
      <c r="A2245" s="13" t="s">
        <v>3643</v>
      </c>
      <c r="B2245" s="13" t="s">
        <v>3597</v>
      </c>
      <c r="C2245" s="13" t="s">
        <v>94</v>
      </c>
      <c r="D2245" s="13">
        <v>1.5547651784109499E-3</v>
      </c>
      <c r="E2245" s="13">
        <v>8.82859240000361E-4</v>
      </c>
      <c r="F2245">
        <v>1.61394104715355E-3</v>
      </c>
      <c r="G2245">
        <v>1.06343063792712E-3</v>
      </c>
      <c r="H2245">
        <v>2.3475613311956501E-3</v>
      </c>
      <c r="I2245">
        <v>6.3127585874671796E-5</v>
      </c>
      <c r="J2245">
        <v>4.85263936861816E-3</v>
      </c>
      <c r="K2245">
        <v>2.0507519532439499E-3</v>
      </c>
      <c r="L2245">
        <v>1.1033616369622501E-3</v>
      </c>
      <c r="M2245">
        <v>4.5117007018057103E-3</v>
      </c>
      <c r="N2245">
        <v>5.7378214505518499E-4</v>
      </c>
      <c r="O2245">
        <v>1.18918436894028E-4</v>
      </c>
      <c r="P2245">
        <v>4.1508284982432999E-4</v>
      </c>
    </row>
    <row r="2246" spans="1:16" x14ac:dyDescent="0.35">
      <c r="A2246" s="13" t="s">
        <v>3644</v>
      </c>
      <c r="B2246" s="13" t="s">
        <v>3597</v>
      </c>
      <c r="C2246" s="13" t="s">
        <v>3645</v>
      </c>
      <c r="D2246" s="13">
        <v>7.0243367931557496E-4</v>
      </c>
      <c r="E2246" s="13">
        <v>4.3660253379773899E-4</v>
      </c>
      <c r="F2246">
        <v>7.4930718912164201E-4</v>
      </c>
      <c r="G2246">
        <v>8.2298575354980495E-4</v>
      </c>
      <c r="H2246">
        <v>1.8739243682071201E-3</v>
      </c>
      <c r="I2246">
        <v>5.13088779499755E-5</v>
      </c>
      <c r="J2246">
        <v>2.5582786542611398E-3</v>
      </c>
      <c r="K2246">
        <v>1.0954417315581001E-3</v>
      </c>
      <c r="L2246">
        <v>6.3664003977010296E-4</v>
      </c>
      <c r="M2246">
        <v>3.0828298706102601E-3</v>
      </c>
      <c r="N2246">
        <v>4.3824531683530498E-4</v>
      </c>
      <c r="O2246">
        <v>1.02246924839944E-4</v>
      </c>
      <c r="P2246">
        <v>2.57927981000945E-4</v>
      </c>
    </row>
    <row r="2247" spans="1:16" x14ac:dyDescent="0.35">
      <c r="A2247" s="13" t="s">
        <v>3646</v>
      </c>
      <c r="B2247" s="13" t="s">
        <v>3597</v>
      </c>
      <c r="C2247" s="13" t="s">
        <v>3647</v>
      </c>
      <c r="D2247" s="13">
        <v>6.5308499178046197E-3</v>
      </c>
      <c r="E2247" s="13">
        <v>2.5463120333155099E-3</v>
      </c>
      <c r="F2247">
        <v>3.7706400393432002E-3</v>
      </c>
      <c r="G2247">
        <v>7.2427926177323501E-3</v>
      </c>
      <c r="H2247">
        <v>1.2707816265193799E-2</v>
      </c>
      <c r="I2247">
        <v>3.9541062280177002E-4</v>
      </c>
      <c r="J2247">
        <v>2.3340880515258199E-2</v>
      </c>
      <c r="K2247">
        <v>6.5811288101618997E-3</v>
      </c>
      <c r="L2247">
        <v>3.5161346459213101E-3</v>
      </c>
      <c r="M2247">
        <v>2.6510370591643798E-2</v>
      </c>
      <c r="N2247">
        <v>3.4558157283143E-3</v>
      </c>
      <c r="O2247">
        <v>7.0600537354733402E-4</v>
      </c>
      <c r="P2247">
        <v>1.5393905499215201E-3</v>
      </c>
    </row>
    <row r="2248" spans="1:16" x14ac:dyDescent="0.35">
      <c r="A2248" s="13" t="s">
        <v>3648</v>
      </c>
      <c r="B2248" s="13" t="s">
        <v>3597</v>
      </c>
      <c r="C2248" s="13" t="s">
        <v>2771</v>
      </c>
      <c r="D2248" s="13">
        <v>3.04776899492381E-2</v>
      </c>
      <c r="E2248" s="13">
        <v>1.19095864517361E-2</v>
      </c>
      <c r="F2248">
        <v>1.64304426920674E-2</v>
      </c>
      <c r="G2248">
        <v>4.38428889160122E-2</v>
      </c>
      <c r="H2248">
        <v>7.1616454243925695E-2</v>
      </c>
      <c r="I2248">
        <v>1.9232829329912399E-3</v>
      </c>
      <c r="J2248">
        <v>0.13090168035212199</v>
      </c>
      <c r="K2248">
        <v>3.1149817992762101E-2</v>
      </c>
      <c r="L2248">
        <v>1.4552350143007899E-2</v>
      </c>
      <c r="M2248">
        <v>0.12220482730594</v>
      </c>
      <c r="N2248">
        <v>1.9539661839104602E-2</v>
      </c>
      <c r="O2248">
        <v>3.7092925403436599E-3</v>
      </c>
      <c r="P2248">
        <v>7.1683799616403098E-3</v>
      </c>
    </row>
    <row r="2249" spans="1:16" x14ac:dyDescent="0.35">
      <c r="A2249" s="13" t="s">
        <v>3649</v>
      </c>
      <c r="B2249" s="13" t="s">
        <v>3597</v>
      </c>
      <c r="C2249" s="13" t="s">
        <v>100</v>
      </c>
      <c r="D2249" s="13">
        <v>2.22974654114511E-3</v>
      </c>
      <c r="E2249" s="13">
        <v>1.8026349656551401E-3</v>
      </c>
      <c r="F2249">
        <v>3.4989024937588601E-3</v>
      </c>
      <c r="G2249">
        <v>3.1501457328116699E-3</v>
      </c>
      <c r="H2249">
        <v>5.36308667273795E-3</v>
      </c>
      <c r="I2249">
        <v>1.2068297013286299E-4</v>
      </c>
      <c r="J2249">
        <v>1.0577026344234099E-2</v>
      </c>
      <c r="K2249">
        <v>3.6928005921795502E-3</v>
      </c>
      <c r="L2249">
        <v>2.3232346207376102E-3</v>
      </c>
      <c r="M2249">
        <v>1.0912874338630901E-2</v>
      </c>
      <c r="N2249">
        <v>1.3291008458150701E-3</v>
      </c>
      <c r="O2249">
        <v>2.33573752367461E-4</v>
      </c>
      <c r="P2249">
        <v>9.8338932894408105E-4</v>
      </c>
    </row>
    <row r="2250" spans="1:16" x14ac:dyDescent="0.35">
      <c r="A2250" s="13" t="s">
        <v>3650</v>
      </c>
      <c r="B2250" s="13" t="s">
        <v>3597</v>
      </c>
      <c r="C2250" s="13" t="s">
        <v>3651</v>
      </c>
      <c r="D2250" s="13">
        <v>6.4087783375218104E-3</v>
      </c>
      <c r="E2250" s="13">
        <v>2.7109651843331101E-3</v>
      </c>
      <c r="F2250">
        <v>3.7559290316460702E-3</v>
      </c>
      <c r="G2250">
        <v>8.5595628285766497E-3</v>
      </c>
      <c r="H2250">
        <v>1.4790572867707999E-2</v>
      </c>
      <c r="I2250">
        <v>3.8672483242014602E-4</v>
      </c>
      <c r="J2250">
        <v>2.5477567023243899E-2</v>
      </c>
      <c r="K2250">
        <v>7.1862843485266297E-3</v>
      </c>
      <c r="L2250">
        <v>3.3508137719349298E-3</v>
      </c>
      <c r="M2250">
        <v>2.5815113620519501E-2</v>
      </c>
      <c r="N2250">
        <v>3.9116913844279098E-3</v>
      </c>
      <c r="O2250">
        <v>7.5104101289222899E-4</v>
      </c>
      <c r="P2250">
        <v>1.6081362817594699E-3</v>
      </c>
    </row>
    <row r="2251" spans="1:16" x14ac:dyDescent="0.35">
      <c r="A2251" s="13" t="s">
        <v>3652</v>
      </c>
      <c r="B2251" s="13" t="s">
        <v>3597</v>
      </c>
      <c r="C2251" s="13" t="s">
        <v>3653</v>
      </c>
      <c r="D2251" s="13">
        <v>1.4302917144205399E-2</v>
      </c>
      <c r="E2251" s="13">
        <v>5.7779597671204896E-3</v>
      </c>
      <c r="F2251">
        <v>7.6447354411660097E-3</v>
      </c>
      <c r="G2251">
        <v>2.3646053923238999E-2</v>
      </c>
      <c r="H2251">
        <v>3.48390665771416E-2</v>
      </c>
      <c r="I2251">
        <v>9.9483120621013106E-4</v>
      </c>
      <c r="J2251">
        <v>7.6478715086514507E-2</v>
      </c>
      <c r="K2251">
        <v>1.5799622641039401E-2</v>
      </c>
      <c r="L2251">
        <v>7.3272282368220401E-3</v>
      </c>
      <c r="M2251">
        <v>7.0918911023959599E-2</v>
      </c>
      <c r="N2251">
        <v>9.9005213690187208E-3</v>
      </c>
      <c r="O2251">
        <v>1.7344411283424599E-3</v>
      </c>
      <c r="P2251">
        <v>3.4275208034551799E-3</v>
      </c>
    </row>
    <row r="2252" spans="1:16" x14ac:dyDescent="0.35">
      <c r="A2252" s="13" t="s">
        <v>3654</v>
      </c>
      <c r="B2252" s="13" t="s">
        <v>3597</v>
      </c>
      <c r="C2252" s="13" t="s">
        <v>3655</v>
      </c>
      <c r="D2252" s="13">
        <v>9.4412611808576997E-3</v>
      </c>
      <c r="E2252" s="13">
        <v>4.39871400181198E-3</v>
      </c>
      <c r="F2252">
        <v>6.4145223820185997E-3</v>
      </c>
      <c r="G2252">
        <v>1.12042767459228E-2</v>
      </c>
      <c r="H2252">
        <v>2.16464723823315E-2</v>
      </c>
      <c r="I2252">
        <v>6.2545778236534997E-4</v>
      </c>
      <c r="J2252">
        <v>3.5922238658572699E-2</v>
      </c>
      <c r="K2252">
        <v>1.1420749902228799E-2</v>
      </c>
      <c r="L2252">
        <v>5.84344547434738E-3</v>
      </c>
      <c r="M2252">
        <v>4.1177980189437198E-2</v>
      </c>
      <c r="N2252">
        <v>5.7112796514729603E-3</v>
      </c>
      <c r="O2252">
        <v>1.1742393299141701E-3</v>
      </c>
      <c r="P2252">
        <v>2.6490515584852098E-3</v>
      </c>
    </row>
    <row r="2253" spans="1:16" x14ac:dyDescent="0.35">
      <c r="A2253" s="13" t="s">
        <v>3656</v>
      </c>
      <c r="B2253" s="13" t="s">
        <v>3597</v>
      </c>
      <c r="C2253" s="13" t="s">
        <v>3657</v>
      </c>
      <c r="D2253" s="13">
        <v>3.3691945681952498E-3</v>
      </c>
      <c r="E2253" s="13">
        <v>2.05707582082987E-3</v>
      </c>
      <c r="F2253">
        <v>3.49682715433149E-3</v>
      </c>
      <c r="G2253">
        <v>3.42832315484437E-3</v>
      </c>
      <c r="H2253">
        <v>8.4124077449864304E-3</v>
      </c>
      <c r="I2253">
        <v>2.3589641355767401E-4</v>
      </c>
      <c r="J2253">
        <v>1.15090746027584E-2</v>
      </c>
      <c r="K2253">
        <v>5.4077295396304402E-3</v>
      </c>
      <c r="L2253">
        <v>3.0091349263390199E-3</v>
      </c>
      <c r="M2253">
        <v>1.30198045372496E-2</v>
      </c>
      <c r="N2253">
        <v>2.0546043904852E-3</v>
      </c>
      <c r="O2253">
        <v>4.5818608342567503E-4</v>
      </c>
      <c r="P2253">
        <v>1.25440673282156E-3</v>
      </c>
    </row>
    <row r="2254" spans="1:16" x14ac:dyDescent="0.35">
      <c r="A2254" s="13" t="s">
        <v>3658</v>
      </c>
      <c r="B2254" s="13" t="s">
        <v>3597</v>
      </c>
      <c r="C2254" s="13" t="s">
        <v>3659</v>
      </c>
      <c r="D2254" s="13">
        <v>5.3196055195739499E-4</v>
      </c>
      <c r="E2254" s="13">
        <v>4.3400020007426399E-4</v>
      </c>
      <c r="F2254">
        <v>8.1513737549630198E-4</v>
      </c>
      <c r="G2254">
        <v>5.1850257939956197E-4</v>
      </c>
      <c r="H2254">
        <v>1.32094137281235E-3</v>
      </c>
      <c r="I2254">
        <v>3.6641111189372702E-5</v>
      </c>
      <c r="J2254">
        <v>2.1840031541706302E-3</v>
      </c>
      <c r="K2254">
        <v>1.04805432326762E-3</v>
      </c>
      <c r="L2254">
        <v>6.3367125020759101E-4</v>
      </c>
      <c r="M2254">
        <v>2.0077938277017599E-3</v>
      </c>
      <c r="N2254">
        <v>3.2743415708309402E-4</v>
      </c>
      <c r="O2254">
        <v>6.8463847718435106E-5</v>
      </c>
      <c r="P2254">
        <v>2.4166220013972E-4</v>
      </c>
    </row>
    <row r="2255" spans="1:16" x14ac:dyDescent="0.35">
      <c r="A2255" s="13" t="s">
        <v>3660</v>
      </c>
      <c r="B2255" s="13" t="s">
        <v>3597</v>
      </c>
      <c r="C2255" s="13" t="s">
        <v>1143</v>
      </c>
      <c r="D2255" s="13">
        <v>2.5656212943258499E-3</v>
      </c>
      <c r="E2255" s="13">
        <v>2.2488359558597701E-3</v>
      </c>
      <c r="F2255">
        <v>4.2960037734554703E-3</v>
      </c>
      <c r="G2255">
        <v>3.8234367035379201E-3</v>
      </c>
      <c r="H2255">
        <v>7.0435525432665496E-3</v>
      </c>
      <c r="I2255">
        <v>1.5654329130458899E-4</v>
      </c>
      <c r="J2255">
        <v>1.3489872945866401E-2</v>
      </c>
      <c r="K2255">
        <v>4.7065225404026101E-3</v>
      </c>
      <c r="L2255">
        <v>2.9586299428362001E-3</v>
      </c>
      <c r="M2255">
        <v>1.3159289376161501E-2</v>
      </c>
      <c r="N2255">
        <v>1.7730170723706401E-3</v>
      </c>
      <c r="O2255">
        <v>3.0658432945197101E-4</v>
      </c>
      <c r="P2255">
        <v>1.28878196485546E-3</v>
      </c>
    </row>
    <row r="2256" spans="1:16" x14ac:dyDescent="0.35">
      <c r="A2256" s="13" t="s">
        <v>3661</v>
      </c>
      <c r="B2256" s="13" t="s">
        <v>3597</v>
      </c>
      <c r="C2256" s="13" t="s">
        <v>3662</v>
      </c>
      <c r="D2256" s="13">
        <v>1.09579552476269E-3</v>
      </c>
      <c r="E2256" s="13">
        <v>7.2231822655039596E-4</v>
      </c>
      <c r="F2256">
        <v>1.28458385246859E-3</v>
      </c>
      <c r="G2256">
        <v>1.2454579160404099E-3</v>
      </c>
      <c r="H2256">
        <v>2.87533187964676E-3</v>
      </c>
      <c r="I2256">
        <v>7.9779120760307905E-5</v>
      </c>
      <c r="J2256">
        <v>3.9170450918826196E-3</v>
      </c>
      <c r="K2256">
        <v>1.7527173788028799E-3</v>
      </c>
      <c r="L2256">
        <v>1.06313421833385E-3</v>
      </c>
      <c r="M2256">
        <v>4.6920666903730998E-3</v>
      </c>
      <c r="N2256">
        <v>6.6524868258434604E-4</v>
      </c>
      <c r="O2256">
        <v>1.5882651750727801E-4</v>
      </c>
      <c r="P2256">
        <v>4.1507973841238999E-4</v>
      </c>
    </row>
    <row r="2257" spans="1:16" x14ac:dyDescent="0.35">
      <c r="A2257" s="13" t="s">
        <v>3663</v>
      </c>
      <c r="B2257" s="13" t="s">
        <v>3597</v>
      </c>
      <c r="C2257" s="13" t="s">
        <v>120</v>
      </c>
      <c r="D2257" s="13">
        <v>5.3938290368683297E-3</v>
      </c>
      <c r="E2257" s="13">
        <v>2.1083687037673601E-3</v>
      </c>
      <c r="F2257">
        <v>2.8966093683875302E-3</v>
      </c>
      <c r="G2257">
        <v>7.0638856751581401E-3</v>
      </c>
      <c r="H2257">
        <v>1.18801220716265E-2</v>
      </c>
      <c r="I2257">
        <v>3.69515485298357E-4</v>
      </c>
      <c r="J2257">
        <v>2.1494398101926201E-2</v>
      </c>
      <c r="K2257">
        <v>5.5332275280269303E-3</v>
      </c>
      <c r="L2257">
        <v>2.90917368491307E-3</v>
      </c>
      <c r="M2257">
        <v>2.5816148431237699E-2</v>
      </c>
      <c r="N2257">
        <v>3.3706149354191502E-3</v>
      </c>
      <c r="O2257">
        <v>6.1709009234828098E-4</v>
      </c>
      <c r="P2257">
        <v>1.23145374382392E-3</v>
      </c>
    </row>
    <row r="2258" spans="1:16" x14ac:dyDescent="0.35">
      <c r="A2258" s="13" t="s">
        <v>3664</v>
      </c>
      <c r="B2258" s="13" t="s">
        <v>3597</v>
      </c>
      <c r="C2258" s="13" t="s">
        <v>122</v>
      </c>
      <c r="D2258" s="13">
        <v>2.33970833336665E-2</v>
      </c>
      <c r="E2258" s="13">
        <v>8.9097626551496896E-3</v>
      </c>
      <c r="F2258">
        <v>1.1744354074639101E-2</v>
      </c>
      <c r="G2258">
        <v>5.7431964247540199E-2</v>
      </c>
      <c r="H2258">
        <v>6.1773300132038203E-2</v>
      </c>
      <c r="I2258">
        <v>2.00425432828E-3</v>
      </c>
      <c r="J2258">
        <v>0.158313075869183</v>
      </c>
      <c r="K2258">
        <v>2.5405449555539101E-2</v>
      </c>
      <c r="L2258">
        <v>1.1015228090732901E-2</v>
      </c>
      <c r="M2258">
        <v>0.120901836603567</v>
      </c>
      <c r="N2258">
        <v>1.8157992867625899E-2</v>
      </c>
      <c r="O2258">
        <v>2.8331926479297801E-3</v>
      </c>
      <c r="P2258">
        <v>5.3839553709496696E-3</v>
      </c>
    </row>
    <row r="2259" spans="1:16" x14ac:dyDescent="0.35">
      <c r="A2259" s="13" t="s">
        <v>3665</v>
      </c>
      <c r="B2259" s="13" t="s">
        <v>3597</v>
      </c>
      <c r="C2259" s="13" t="s">
        <v>3666</v>
      </c>
      <c r="D2259" s="13">
        <v>3.90393306986942E-4</v>
      </c>
      <c r="E2259" s="13">
        <v>2.0468268431277401E-4</v>
      </c>
      <c r="F2259">
        <v>3.0817852052959099E-4</v>
      </c>
      <c r="G2259">
        <v>4.3919943983175102E-4</v>
      </c>
      <c r="H2259">
        <v>9.4126170248147705E-4</v>
      </c>
      <c r="I2259">
        <v>2.51946679473118E-5</v>
      </c>
      <c r="J2259">
        <v>1.2966525769526299E-3</v>
      </c>
      <c r="K2259">
        <v>5.4228251578403901E-4</v>
      </c>
      <c r="L2259">
        <v>2.7304922632054399E-4</v>
      </c>
      <c r="M2259">
        <v>1.62225490231734E-3</v>
      </c>
      <c r="N2259">
        <v>2.3699881019921201E-4</v>
      </c>
      <c r="O2259">
        <v>4.91417843572139E-5</v>
      </c>
      <c r="P2259">
        <v>1.24130465256215E-4</v>
      </c>
    </row>
    <row r="2260" spans="1:16" x14ac:dyDescent="0.35">
      <c r="A2260" s="13" t="s">
        <v>3667</v>
      </c>
      <c r="B2260" s="13" t="s">
        <v>3597</v>
      </c>
      <c r="C2260" s="13" t="s">
        <v>3162</v>
      </c>
      <c r="D2260" s="13">
        <v>1.08804134518584E-2</v>
      </c>
      <c r="E2260" s="13">
        <v>3.8978324349362198E-3</v>
      </c>
      <c r="F2260">
        <v>5.0339967505101599E-3</v>
      </c>
      <c r="G2260">
        <v>1.7702398565367101E-2</v>
      </c>
      <c r="H2260">
        <v>2.36132290817649E-2</v>
      </c>
      <c r="I2260">
        <v>7.0070655495032403E-4</v>
      </c>
      <c r="J2260">
        <v>5.5950509078163901E-2</v>
      </c>
      <c r="K2260">
        <v>1.04830900415087E-2</v>
      </c>
      <c r="L2260">
        <v>5.0905568285102296E-3</v>
      </c>
      <c r="M2260">
        <v>5.1624723379239797E-2</v>
      </c>
      <c r="N2260">
        <v>6.8922447332145703E-3</v>
      </c>
      <c r="O2260">
        <v>1.1579951401918399E-3</v>
      </c>
      <c r="P2260">
        <v>2.23962581966287E-3</v>
      </c>
    </row>
    <row r="2261" spans="1:16" x14ac:dyDescent="0.35">
      <c r="A2261" s="13" t="s">
        <v>3668</v>
      </c>
      <c r="B2261" s="13" t="s">
        <v>3597</v>
      </c>
      <c r="C2261" s="13" t="s">
        <v>3669</v>
      </c>
      <c r="D2261" s="13">
        <v>2.7643481833042201E-3</v>
      </c>
      <c r="E2261" s="13">
        <v>1.3498387160572199E-3</v>
      </c>
      <c r="F2261">
        <v>2.0115724627454302E-3</v>
      </c>
      <c r="G2261">
        <v>3.0506282712911498E-3</v>
      </c>
      <c r="H2261">
        <v>6.3381447460161599E-3</v>
      </c>
      <c r="I2261">
        <v>1.6917492373641699E-4</v>
      </c>
      <c r="J2261">
        <v>9.0488743533912903E-3</v>
      </c>
      <c r="K2261">
        <v>3.5742374921588298E-3</v>
      </c>
      <c r="L2261">
        <v>1.7837474991626099E-3</v>
      </c>
      <c r="M2261">
        <v>1.09361550000603E-2</v>
      </c>
      <c r="N2261">
        <v>1.5910122074548701E-3</v>
      </c>
      <c r="O2261">
        <v>3.2980835954090601E-4</v>
      </c>
      <c r="P2261">
        <v>8.1020274325045098E-4</v>
      </c>
    </row>
    <row r="2262" spans="1:16" x14ac:dyDescent="0.35">
      <c r="A2262" s="13" t="s">
        <v>3670</v>
      </c>
      <c r="B2262" s="13" t="s">
        <v>3597</v>
      </c>
      <c r="C2262" s="13" t="s">
        <v>126</v>
      </c>
      <c r="D2262" s="13">
        <v>1.38516592200411E-3</v>
      </c>
      <c r="E2262" s="13">
        <v>8.0194483692832305E-4</v>
      </c>
      <c r="F2262">
        <v>1.33571368708084E-3</v>
      </c>
      <c r="G2262">
        <v>1.72487190303092E-3</v>
      </c>
      <c r="H2262">
        <v>3.65888808470545E-3</v>
      </c>
      <c r="I2262">
        <v>9.96375698335943E-5</v>
      </c>
      <c r="J2262">
        <v>5.5631565748549498E-3</v>
      </c>
      <c r="K2262">
        <v>2.0610944243764301E-3</v>
      </c>
      <c r="L2262">
        <v>1.15941678616715E-3</v>
      </c>
      <c r="M2262">
        <v>6.3061369825565703E-3</v>
      </c>
      <c r="N2262">
        <v>8.6775183853710395E-4</v>
      </c>
      <c r="O2262">
        <v>1.99702118209113E-4</v>
      </c>
      <c r="P2262">
        <v>4.8014802669648499E-4</v>
      </c>
    </row>
    <row r="2263" spans="1:16" x14ac:dyDescent="0.35">
      <c r="A2263" s="13" t="s">
        <v>3671</v>
      </c>
      <c r="B2263" s="13" t="s">
        <v>3597</v>
      </c>
      <c r="C2263" s="13" t="s">
        <v>3672</v>
      </c>
      <c r="D2263" s="13">
        <v>0.101996738705922</v>
      </c>
      <c r="E2263" s="13">
        <v>3.2768266310326297E-2</v>
      </c>
      <c r="F2263">
        <v>4.3657121895968203E-2</v>
      </c>
      <c r="G2263">
        <v>0.29742970563252602</v>
      </c>
      <c r="H2263">
        <v>0.24845459497613601</v>
      </c>
      <c r="I2263">
        <v>8.6060269380313602E-3</v>
      </c>
      <c r="J2263">
        <v>0.82197869460588402</v>
      </c>
      <c r="K2263">
        <v>9.4027122041249397E-2</v>
      </c>
      <c r="L2263">
        <v>4.03394358566357E-2</v>
      </c>
      <c r="M2263">
        <v>0.47859629155639699</v>
      </c>
      <c r="N2263">
        <v>7.4252695907527103E-2</v>
      </c>
      <c r="O2263">
        <v>1.01436740474035E-2</v>
      </c>
      <c r="P2263">
        <v>2.00023418412889E-2</v>
      </c>
    </row>
    <row r="2264" spans="1:16" x14ac:dyDescent="0.35">
      <c r="A2264" s="13" t="s">
        <v>3673</v>
      </c>
      <c r="B2264" s="13" t="s">
        <v>3597</v>
      </c>
      <c r="C2264" s="13" t="s">
        <v>130</v>
      </c>
      <c r="D2264" s="13">
        <v>1.09162628707564E-3</v>
      </c>
      <c r="E2264" s="13">
        <v>4.5742857016302401E-4</v>
      </c>
      <c r="F2264">
        <v>6.4267244720080205E-4</v>
      </c>
      <c r="G2264">
        <v>1.3991900326436699E-3</v>
      </c>
      <c r="H2264">
        <v>2.5281637884849001E-3</v>
      </c>
      <c r="I2264">
        <v>8.9181772850715701E-5</v>
      </c>
      <c r="J2264">
        <v>3.9493019607949502E-3</v>
      </c>
      <c r="K2264">
        <v>1.1546718731662499E-3</v>
      </c>
      <c r="L2264">
        <v>6.4004285315562596E-4</v>
      </c>
      <c r="M2264">
        <v>5.6132891517021296E-3</v>
      </c>
      <c r="N2264">
        <v>7.3612402492523104E-4</v>
      </c>
      <c r="O2264">
        <v>1.3584671836104099E-4</v>
      </c>
      <c r="P2264">
        <v>2.6619496190013401E-4</v>
      </c>
    </row>
    <row r="2265" spans="1:16" x14ac:dyDescent="0.35">
      <c r="A2265" s="13" t="s">
        <v>3674</v>
      </c>
      <c r="B2265" s="13" t="s">
        <v>3597</v>
      </c>
      <c r="C2265" s="13" t="s">
        <v>3675</v>
      </c>
      <c r="D2265" s="13">
        <v>2.3465718899443199E-4</v>
      </c>
      <c r="E2265" s="13">
        <v>1.81168332953386E-4</v>
      </c>
      <c r="F2265">
        <v>3.3896914142564002E-4</v>
      </c>
      <c r="G2265">
        <v>2.3202464549293401E-4</v>
      </c>
      <c r="H2265">
        <v>6.0363201590415202E-4</v>
      </c>
      <c r="I2265">
        <v>1.7483753235961598E-5</v>
      </c>
      <c r="J2265">
        <v>8.5139224976154605E-4</v>
      </c>
      <c r="K2265">
        <v>4.4250597020552502E-4</v>
      </c>
      <c r="L2265">
        <v>2.7418314297354902E-4</v>
      </c>
      <c r="M2265">
        <v>8.6670679257357401E-4</v>
      </c>
      <c r="N2265">
        <v>1.47495768268832E-4</v>
      </c>
      <c r="O2265">
        <v>3.3052107422388498E-5</v>
      </c>
      <c r="P2265">
        <v>1.05472495650064E-4</v>
      </c>
    </row>
    <row r="2266" spans="1:16" x14ac:dyDescent="0.35">
      <c r="A2266" s="13" t="s">
        <v>3676</v>
      </c>
      <c r="B2266" s="13" t="s">
        <v>3597</v>
      </c>
      <c r="C2266" s="13" t="s">
        <v>3677</v>
      </c>
      <c r="D2266" s="13">
        <v>5.8751333729853599E-3</v>
      </c>
      <c r="E2266" s="13">
        <v>2.6842368544740202E-3</v>
      </c>
      <c r="F2266">
        <v>3.7429030518459101E-3</v>
      </c>
      <c r="G2266">
        <v>7.42372991691504E-3</v>
      </c>
      <c r="H2266">
        <v>1.4164515998382801E-2</v>
      </c>
      <c r="I2266">
        <v>3.8273615442065698E-4</v>
      </c>
      <c r="J2266">
        <v>2.3298902085483301E-2</v>
      </c>
      <c r="K2266">
        <v>7.1512087156091796E-3</v>
      </c>
      <c r="L2266">
        <v>3.3901563705130101E-3</v>
      </c>
      <c r="M2266">
        <v>2.52422189460615E-2</v>
      </c>
      <c r="N2266">
        <v>3.7453683221711801E-3</v>
      </c>
      <c r="O2266">
        <v>7.3051452067847704E-4</v>
      </c>
      <c r="P2266">
        <v>1.59942404137957E-3</v>
      </c>
    </row>
    <row r="2267" spans="1:16" x14ac:dyDescent="0.35">
      <c r="A2267" s="13" t="s">
        <v>3678</v>
      </c>
      <c r="B2267" s="13" t="s">
        <v>3597</v>
      </c>
      <c r="C2267" s="13" t="s">
        <v>3679</v>
      </c>
      <c r="D2267" s="13">
        <v>9.2811677434343496E-4</v>
      </c>
      <c r="E2267" s="13">
        <v>4.8886047450440498E-4</v>
      </c>
      <c r="F2267">
        <v>7.8499677632786597E-4</v>
      </c>
      <c r="G2267">
        <v>9.6992680558014098E-4</v>
      </c>
      <c r="H2267">
        <v>2.1833658795438401E-3</v>
      </c>
      <c r="I2267">
        <v>5.8516190302696602E-5</v>
      </c>
      <c r="J2267">
        <v>2.9681327977473001E-3</v>
      </c>
      <c r="K2267">
        <v>1.28931025059208E-3</v>
      </c>
      <c r="L2267">
        <v>6.8437335118439098E-4</v>
      </c>
      <c r="M2267">
        <v>3.7075490787108899E-3</v>
      </c>
      <c r="N2267">
        <v>5.2759409856344901E-4</v>
      </c>
      <c r="O2267">
        <v>1.14862135997645E-4</v>
      </c>
      <c r="P2267">
        <v>2.9333536034967798E-4</v>
      </c>
    </row>
    <row r="2268" spans="1:16" x14ac:dyDescent="0.35">
      <c r="A2268" s="13" t="s">
        <v>3680</v>
      </c>
      <c r="B2268" s="13" t="s">
        <v>3597</v>
      </c>
      <c r="C2268" s="13" t="s">
        <v>1957</v>
      </c>
      <c r="D2268" s="13">
        <v>1.9187495807643699E-3</v>
      </c>
      <c r="E2268" s="13">
        <v>1.14940510282393E-3</v>
      </c>
      <c r="F2268">
        <v>2.40741225234712E-3</v>
      </c>
      <c r="G2268">
        <v>1.5016446151883099E-3</v>
      </c>
      <c r="H2268">
        <v>3.0230778197146901E-3</v>
      </c>
      <c r="I2268">
        <v>9.3494170089713604E-5</v>
      </c>
      <c r="J2268">
        <v>5.2571625443148303E-3</v>
      </c>
      <c r="K2268">
        <v>2.2275277086241901E-3</v>
      </c>
      <c r="L2268">
        <v>1.6884697475985E-3</v>
      </c>
      <c r="M2268">
        <v>5.8991655104915003E-3</v>
      </c>
      <c r="N2268">
        <v>6.6622157529086198E-4</v>
      </c>
      <c r="O2268">
        <v>1.8153340768685899E-4</v>
      </c>
      <c r="P2268">
        <v>5.3060912640234402E-4</v>
      </c>
    </row>
    <row r="2269" spans="1:16" x14ac:dyDescent="0.35">
      <c r="A2269" s="13" t="s">
        <v>3681</v>
      </c>
      <c r="B2269" s="13" t="s">
        <v>3597</v>
      </c>
      <c r="C2269" s="13" t="s">
        <v>1306</v>
      </c>
      <c r="D2269" s="13">
        <v>7.2951441256056799E-5</v>
      </c>
      <c r="E2269" s="13">
        <v>4.1323726254699497E-5</v>
      </c>
      <c r="F2269">
        <v>6.4984327586954999E-5</v>
      </c>
      <c r="G2269">
        <v>7.4241293274891795E-5</v>
      </c>
      <c r="H2269">
        <v>1.7847398816927E-4</v>
      </c>
      <c r="I2269">
        <v>5.1002747827545898E-6</v>
      </c>
      <c r="J2269">
        <v>2.4505011275631299E-4</v>
      </c>
      <c r="K2269">
        <v>1.07993758795963E-4</v>
      </c>
      <c r="L2269">
        <v>5.7524552583628303E-5</v>
      </c>
      <c r="M2269">
        <v>2.7999405482623799E-4</v>
      </c>
      <c r="N2269">
        <v>4.5154329395783302E-5</v>
      </c>
      <c r="O2269">
        <v>9.8448691467752495E-6</v>
      </c>
      <c r="P2269">
        <v>2.5451452932173501E-5</v>
      </c>
    </row>
    <row r="2270" spans="1:16" x14ac:dyDescent="0.35">
      <c r="A2270" s="13" t="s">
        <v>3682</v>
      </c>
      <c r="B2270" s="13" t="s">
        <v>3597</v>
      </c>
      <c r="C2270" s="13" t="s">
        <v>3683</v>
      </c>
      <c r="D2270" s="13">
        <v>7.7567042179134003E-4</v>
      </c>
      <c r="E2270" s="13">
        <v>3.9417206980471402E-4</v>
      </c>
      <c r="F2270">
        <v>6.1022260104397002E-4</v>
      </c>
      <c r="G2270">
        <v>8.1055705119770303E-4</v>
      </c>
      <c r="H2270">
        <v>1.7731100264560199E-3</v>
      </c>
      <c r="I2270">
        <v>5.5852717587264803E-5</v>
      </c>
      <c r="J2270">
        <v>2.6592536855563598E-3</v>
      </c>
      <c r="K2270">
        <v>1.0065881673642001E-3</v>
      </c>
      <c r="L2270">
        <v>5.4545435987188805E-4</v>
      </c>
      <c r="M2270">
        <v>3.1974144942166199E-3</v>
      </c>
      <c r="N2270">
        <v>4.73160481960015E-4</v>
      </c>
      <c r="O2270">
        <v>1.01732568704159E-4</v>
      </c>
      <c r="P2270">
        <v>2.4685764077218202E-4</v>
      </c>
    </row>
    <row r="2271" spans="1:16" x14ac:dyDescent="0.35">
      <c r="A2271" s="13" t="s">
        <v>3684</v>
      </c>
      <c r="B2271" s="13" t="s">
        <v>3597</v>
      </c>
      <c r="C2271" s="13" t="s">
        <v>3039</v>
      </c>
      <c r="D2271" s="13">
        <v>5.1349527738258998E-4</v>
      </c>
      <c r="E2271" s="13">
        <v>3.6725702545829499E-4</v>
      </c>
      <c r="F2271">
        <v>6.6632500434917602E-4</v>
      </c>
      <c r="G2271">
        <v>5.3164684284083704E-4</v>
      </c>
      <c r="H2271">
        <v>1.38453772201741E-3</v>
      </c>
      <c r="I2271">
        <v>4.0343324745687599E-5</v>
      </c>
      <c r="J2271">
        <v>1.83116239345357E-3</v>
      </c>
      <c r="K2271">
        <v>9.2775416397458601E-4</v>
      </c>
      <c r="L2271">
        <v>5.61496466198103E-4</v>
      </c>
      <c r="M2271">
        <v>2.0911071155744498E-3</v>
      </c>
      <c r="N2271">
        <v>3.4225067649161798E-4</v>
      </c>
      <c r="O2271">
        <v>7.7154915503160803E-5</v>
      </c>
      <c r="P2271">
        <v>2.2955396342072901E-4</v>
      </c>
    </row>
    <row r="2272" spans="1:16" x14ac:dyDescent="0.35">
      <c r="A2272" s="13" t="s">
        <v>3685</v>
      </c>
      <c r="B2272" s="13" t="s">
        <v>3597</v>
      </c>
      <c r="C2272" s="13" t="s">
        <v>308</v>
      </c>
      <c r="D2272" s="13">
        <v>7.7394844633954095E-4</v>
      </c>
      <c r="E2272" s="13">
        <v>4.2568815182118298E-4</v>
      </c>
      <c r="F2272">
        <v>6.9509720414429597E-4</v>
      </c>
      <c r="G2272">
        <v>8.1631863410679898E-4</v>
      </c>
      <c r="H2272">
        <v>1.8518715845916699E-3</v>
      </c>
      <c r="I2272">
        <v>4.99702932712157E-5</v>
      </c>
      <c r="J2272">
        <v>2.4886624307481702E-3</v>
      </c>
      <c r="K2272">
        <v>1.13495876879124E-3</v>
      </c>
      <c r="L2272">
        <v>6.0404075333391199E-4</v>
      </c>
      <c r="M2272">
        <v>3.09799915683981E-3</v>
      </c>
      <c r="N2272">
        <v>4.4787348509189401E-4</v>
      </c>
      <c r="O2272">
        <v>9.7913105189113099E-5</v>
      </c>
      <c r="P2272">
        <v>2.5742891448436202E-4</v>
      </c>
    </row>
    <row r="2273" spans="1:16" x14ac:dyDescent="0.35">
      <c r="A2273" s="13" t="s">
        <v>3686</v>
      </c>
      <c r="B2273" s="13" t="s">
        <v>3597</v>
      </c>
      <c r="C2273" s="13" t="s">
        <v>3687</v>
      </c>
      <c r="D2273" s="13">
        <v>8.6198791073019095E-4</v>
      </c>
      <c r="E2273" s="13">
        <v>7.40117003427895E-4</v>
      </c>
      <c r="F2273">
        <v>1.3841999113303801E-3</v>
      </c>
      <c r="G2273">
        <v>1.0542329475443099E-3</v>
      </c>
      <c r="H2273">
        <v>2.1869973053114801E-3</v>
      </c>
      <c r="I2273">
        <v>5.23363518532738E-5</v>
      </c>
      <c r="J2273">
        <v>4.3015620924043403E-3</v>
      </c>
      <c r="K2273">
        <v>1.6286199102093901E-3</v>
      </c>
      <c r="L2273">
        <v>9.6222533251027196E-4</v>
      </c>
      <c r="M2273">
        <v>4.1360503327110996E-3</v>
      </c>
      <c r="N2273">
        <v>5.4681266597977397E-4</v>
      </c>
      <c r="O2273">
        <v>9.93328802977874E-5</v>
      </c>
      <c r="P2273">
        <v>3.9969971631159098E-4</v>
      </c>
    </row>
    <row r="2274" spans="1:16" x14ac:dyDescent="0.35">
      <c r="A2274" s="13" t="s">
        <v>3688</v>
      </c>
      <c r="B2274" s="13" t="s">
        <v>3597</v>
      </c>
      <c r="C2274" s="13" t="s">
        <v>946</v>
      </c>
      <c r="D2274" s="13">
        <v>4.8581881172022999E-4</v>
      </c>
      <c r="E2274" s="13">
        <v>4.29618109666238E-4</v>
      </c>
      <c r="F2274">
        <v>8.1005012974583396E-4</v>
      </c>
      <c r="G2274">
        <v>5.5230799122739501E-4</v>
      </c>
      <c r="H2274">
        <v>1.2940992877308901E-3</v>
      </c>
      <c r="I2274">
        <v>3.2995542409632602E-5</v>
      </c>
      <c r="J2274">
        <v>2.2714277276067998E-3</v>
      </c>
      <c r="K2274">
        <v>9.8251806275593905E-4</v>
      </c>
      <c r="L2274">
        <v>5.8883000536370605E-4</v>
      </c>
      <c r="M2274">
        <v>2.04554485839769E-3</v>
      </c>
      <c r="N2274">
        <v>3.2244493727325799E-4</v>
      </c>
      <c r="O2274">
        <v>6.1870211580497103E-5</v>
      </c>
      <c r="P2274">
        <v>2.42369496262596E-4</v>
      </c>
    </row>
    <row r="2275" spans="1:16" x14ac:dyDescent="0.35">
      <c r="A2275" s="13" t="s">
        <v>3689</v>
      </c>
      <c r="B2275" s="13" t="s">
        <v>3597</v>
      </c>
      <c r="C2275" s="13" t="s">
        <v>150</v>
      </c>
      <c r="D2275" s="13">
        <v>3.9050338184961498E-3</v>
      </c>
      <c r="E2275" s="13">
        <v>2.8635654132183998E-3</v>
      </c>
      <c r="F2275">
        <v>6.0728430293552904E-3</v>
      </c>
      <c r="G2275">
        <v>4.0024621462086303E-3</v>
      </c>
      <c r="H2275">
        <v>6.71835700629242E-3</v>
      </c>
      <c r="I2275">
        <v>1.8292897655246501E-4</v>
      </c>
      <c r="J2275">
        <v>1.48507507071574E-2</v>
      </c>
      <c r="K2275">
        <v>5.7004417735699196E-3</v>
      </c>
      <c r="L2275">
        <v>3.5668017874467498E-3</v>
      </c>
      <c r="M2275">
        <v>1.4160381692617199E-2</v>
      </c>
      <c r="N2275">
        <v>1.5601060751615E-3</v>
      </c>
      <c r="O2275">
        <v>3.33535014083134E-4</v>
      </c>
      <c r="P2275">
        <v>1.2946584892403301E-3</v>
      </c>
    </row>
    <row r="2276" spans="1:16" x14ac:dyDescent="0.35">
      <c r="A2276" s="13" t="s">
        <v>3690</v>
      </c>
      <c r="B2276" s="13" t="s">
        <v>3597</v>
      </c>
      <c r="C2276" s="13" t="s">
        <v>949</v>
      </c>
      <c r="D2276" s="13">
        <v>7.3478694921497102E-4</v>
      </c>
      <c r="E2276" s="13">
        <v>2.9803354967577198E-4</v>
      </c>
      <c r="F2276">
        <v>4.4378748176805997E-4</v>
      </c>
      <c r="G2276">
        <v>8.0531676225497695E-4</v>
      </c>
      <c r="H2276">
        <v>1.4898663958583E-3</v>
      </c>
      <c r="I2276">
        <v>5.0036344922952498E-5</v>
      </c>
      <c r="J2276">
        <v>2.4931808078709899E-3</v>
      </c>
      <c r="K2276">
        <v>7.5352581890438897E-4</v>
      </c>
      <c r="L2276">
        <v>4.1950711132883402E-4</v>
      </c>
      <c r="M2276">
        <v>3.1230855656936402E-3</v>
      </c>
      <c r="N2276">
        <v>4.1465683490727798E-4</v>
      </c>
      <c r="O2276">
        <v>8.4410011571601194E-5</v>
      </c>
      <c r="P2276">
        <v>1.81308431030047E-4</v>
      </c>
    </row>
    <row r="2277" spans="1:16" x14ac:dyDescent="0.35">
      <c r="A2277" s="13" t="s">
        <v>3691</v>
      </c>
      <c r="B2277" s="13" t="s">
        <v>3597</v>
      </c>
      <c r="C2277" s="13" t="s">
        <v>3692</v>
      </c>
      <c r="D2277" s="13">
        <v>8.3862500339112502E-3</v>
      </c>
      <c r="E2277" s="13">
        <v>4.9858870256937098E-3</v>
      </c>
      <c r="F2277">
        <v>9.6355578278046403E-3</v>
      </c>
      <c r="G2277">
        <v>8.8341448468253706E-3</v>
      </c>
      <c r="H2277">
        <v>1.22424582277143E-2</v>
      </c>
      <c r="I2277">
        <v>3.4241979887662902E-4</v>
      </c>
      <c r="J2277">
        <v>3.2346663032867803E-2</v>
      </c>
      <c r="K2277">
        <v>1.0215968046031299E-2</v>
      </c>
      <c r="L2277">
        <v>6.1929213221429101E-3</v>
      </c>
      <c r="M2277">
        <v>3.1263607010719299E-2</v>
      </c>
      <c r="N2277">
        <v>2.9263140623190199E-3</v>
      </c>
      <c r="O2277">
        <v>6.3144979111171397E-4</v>
      </c>
      <c r="P2277">
        <v>2.1287995942273902E-3</v>
      </c>
    </row>
    <row r="2278" spans="1:16" x14ac:dyDescent="0.35">
      <c r="A2278" s="13" t="s">
        <v>3693</v>
      </c>
      <c r="B2278" s="13" t="s">
        <v>3597</v>
      </c>
      <c r="C2278" s="13" t="s">
        <v>3050</v>
      </c>
      <c r="D2278" s="13">
        <v>3.9796660158629801E-4</v>
      </c>
      <c r="E2278" s="13">
        <v>2.0233740802859301E-4</v>
      </c>
      <c r="F2278">
        <v>3.08618415657477E-4</v>
      </c>
      <c r="G2278">
        <v>4.3514783337747601E-4</v>
      </c>
      <c r="H2278">
        <v>9.23311821067098E-4</v>
      </c>
      <c r="I2278">
        <v>2.7679785386664199E-5</v>
      </c>
      <c r="J2278">
        <v>1.41745992780114E-3</v>
      </c>
      <c r="K2278">
        <v>5.21226561244283E-4</v>
      </c>
      <c r="L2278">
        <v>2.75760871211915E-4</v>
      </c>
      <c r="M2278">
        <v>1.6238225885286299E-3</v>
      </c>
      <c r="N2278">
        <v>2.4202746972289E-4</v>
      </c>
      <c r="O2278">
        <v>5.1966899385976999E-5</v>
      </c>
      <c r="P2278">
        <v>1.2413593877496799E-4</v>
      </c>
    </row>
    <row r="2279" spans="1:16" x14ac:dyDescent="0.35">
      <c r="A2279" s="13" t="s">
        <v>3694</v>
      </c>
      <c r="B2279" s="13" t="s">
        <v>3597</v>
      </c>
      <c r="C2279" s="13" t="s">
        <v>1962</v>
      </c>
      <c r="D2279" s="13">
        <v>1.7186322078416399E-2</v>
      </c>
      <c r="E2279" s="13">
        <v>6.62521646474005E-3</v>
      </c>
      <c r="F2279">
        <v>9.9181914899195596E-3</v>
      </c>
      <c r="G2279">
        <v>2.1365106578889001E-2</v>
      </c>
      <c r="H2279">
        <v>3.6586366072069103E-2</v>
      </c>
      <c r="I2279">
        <v>1.0139536218907899E-3</v>
      </c>
      <c r="J2279">
        <v>5.9700094938465703E-2</v>
      </c>
      <c r="K2279">
        <v>1.62263511725135E-2</v>
      </c>
      <c r="L2279">
        <v>8.5879555234139801E-3</v>
      </c>
      <c r="M2279">
        <v>6.0427965287891197E-2</v>
      </c>
      <c r="N2279">
        <v>9.59009355465139E-3</v>
      </c>
      <c r="O2279">
        <v>2.1624395700244698E-3</v>
      </c>
      <c r="P2279">
        <v>3.9643486301334397E-3</v>
      </c>
    </row>
    <row r="2280" spans="1:16" x14ac:dyDescent="0.35">
      <c r="A2280" s="13" t="s">
        <v>3695</v>
      </c>
      <c r="B2280" s="13" t="s">
        <v>3696</v>
      </c>
      <c r="C2280" s="13" t="s">
        <v>2011</v>
      </c>
      <c r="D2280" s="13">
        <v>1.95192995525595E-4</v>
      </c>
      <c r="E2280" s="13">
        <v>9.5616674041617701E-5</v>
      </c>
      <c r="F2280">
        <v>1.25436117458297E-4</v>
      </c>
      <c r="G2280">
        <v>6.4762339009573203E-4</v>
      </c>
      <c r="H2280">
        <v>8.1088762214248601E-4</v>
      </c>
      <c r="I2280">
        <v>2.6504066547361601E-5</v>
      </c>
      <c r="J2280">
        <v>1.1316781171055001E-3</v>
      </c>
      <c r="K2280">
        <v>2.2768127606601399E-4</v>
      </c>
      <c r="L2280">
        <v>1.1299526867644899E-4</v>
      </c>
      <c r="M2280">
        <v>2.5086609679674399E-3</v>
      </c>
      <c r="N2280">
        <v>2.9827667833183698E-4</v>
      </c>
      <c r="O2280">
        <v>5.2178943835003E-5</v>
      </c>
      <c r="P2280">
        <v>5.65733438087381E-5</v>
      </c>
    </row>
    <row r="2281" spans="1:16" x14ac:dyDescent="0.35">
      <c r="A2281" s="13" t="s">
        <v>3697</v>
      </c>
      <c r="B2281" s="13" t="s">
        <v>3696</v>
      </c>
      <c r="C2281" s="13" t="s">
        <v>572</v>
      </c>
      <c r="D2281" s="13">
        <v>1.2729478052659099E-3</v>
      </c>
      <c r="E2281" s="13">
        <v>6.8088763381293402E-4</v>
      </c>
      <c r="F2281">
        <v>9.0266637410850003E-4</v>
      </c>
      <c r="G2281">
        <v>3.9657580323894303E-3</v>
      </c>
      <c r="H2281">
        <v>5.5810838579214497E-3</v>
      </c>
      <c r="I2281">
        <v>1.8100639140089899E-4</v>
      </c>
      <c r="J2281">
        <v>7.2256778035365002E-3</v>
      </c>
      <c r="K2281">
        <v>1.58768221155136E-3</v>
      </c>
      <c r="L2281">
        <v>8.09334786823133E-4</v>
      </c>
      <c r="M2281">
        <v>1.6734967659250699E-2</v>
      </c>
      <c r="N2281">
        <v>2.0405044928340499E-3</v>
      </c>
      <c r="O2281">
        <v>3.53366049558089E-4</v>
      </c>
      <c r="P2281">
        <v>3.9938788636235701E-4</v>
      </c>
    </row>
    <row r="2282" spans="1:16" x14ac:dyDescent="0.35">
      <c r="A2282" s="13" t="s">
        <v>3698</v>
      </c>
      <c r="B2282" s="13" t="s">
        <v>3696</v>
      </c>
      <c r="C2282" s="13" t="s">
        <v>3699</v>
      </c>
      <c r="D2282" s="13">
        <v>3.2146149947730402E-4</v>
      </c>
      <c r="E2282" s="13">
        <v>1.7685248094896701E-4</v>
      </c>
      <c r="F2282">
        <v>2.3390211084852599E-4</v>
      </c>
      <c r="G2282">
        <v>9.4516393655627703E-4</v>
      </c>
      <c r="H2282">
        <v>1.45851251475193E-3</v>
      </c>
      <c r="I2282">
        <v>4.5129052452547501E-5</v>
      </c>
      <c r="J2282">
        <v>1.74689053256928E-3</v>
      </c>
      <c r="K2282">
        <v>4.1493382782530498E-4</v>
      </c>
      <c r="L2282">
        <v>2.0961132548083999E-4</v>
      </c>
      <c r="M2282">
        <v>3.6823038241303799E-3</v>
      </c>
      <c r="N2282">
        <v>5.2269018144466802E-4</v>
      </c>
      <c r="O2282">
        <v>8.9315113667683699E-5</v>
      </c>
      <c r="P2282">
        <v>1.04800320180037E-4</v>
      </c>
    </row>
    <row r="2283" spans="1:16" x14ac:dyDescent="0.35">
      <c r="A2283" s="13" t="s">
        <v>3700</v>
      </c>
      <c r="B2283" s="13" t="s">
        <v>3696</v>
      </c>
      <c r="C2283" s="13" t="s">
        <v>3701</v>
      </c>
      <c r="D2283" s="13">
        <v>1.1004033978699999E-2</v>
      </c>
      <c r="E2283" s="13">
        <v>5.0356404629159903E-3</v>
      </c>
      <c r="F2283">
        <v>6.6185051325426602E-3</v>
      </c>
      <c r="G2283">
        <v>3.1552055379850202E-2</v>
      </c>
      <c r="H2283">
        <v>4.1619261207675597E-2</v>
      </c>
      <c r="I2283">
        <v>1.3977624838308099E-3</v>
      </c>
      <c r="J2283">
        <v>5.9025302167394697E-2</v>
      </c>
      <c r="K2283">
        <v>1.19233030403539E-2</v>
      </c>
      <c r="L2283">
        <v>5.9660505748043097E-3</v>
      </c>
      <c r="M2283">
        <v>0.133696148240255</v>
      </c>
      <c r="N2283">
        <v>1.5639500007174099E-2</v>
      </c>
      <c r="O2283">
        <v>2.7492585269820102E-3</v>
      </c>
      <c r="P2283">
        <v>2.95981989666976E-3</v>
      </c>
    </row>
    <row r="2284" spans="1:16" x14ac:dyDescent="0.35">
      <c r="A2284" s="13" t="s">
        <v>3702</v>
      </c>
      <c r="B2284" s="13" t="s">
        <v>3696</v>
      </c>
      <c r="C2284" s="13" t="s">
        <v>150</v>
      </c>
      <c r="D2284" s="13">
        <v>7.1702164722767399E-4</v>
      </c>
      <c r="E2284" s="13">
        <v>4.1219196685927202E-4</v>
      </c>
      <c r="F2284">
        <v>5.5679410253005595E-4</v>
      </c>
      <c r="G2284">
        <v>2.0793530098255999E-3</v>
      </c>
      <c r="H2284">
        <v>3.3070934399124798E-3</v>
      </c>
      <c r="I2284">
        <v>1.03716982358808E-4</v>
      </c>
      <c r="J2284">
        <v>3.9148617667975798E-3</v>
      </c>
      <c r="K2284">
        <v>9.5225649941876303E-4</v>
      </c>
      <c r="L2284">
        <v>4.9604709160368905E-4</v>
      </c>
      <c r="M2284">
        <v>8.4143966850240004E-3</v>
      </c>
      <c r="N2284">
        <v>1.17392322595339E-3</v>
      </c>
      <c r="O2284">
        <v>1.9876084879448099E-4</v>
      </c>
      <c r="P2284">
        <v>2.42294682642563E-4</v>
      </c>
    </row>
    <row r="2285" spans="1:16" x14ac:dyDescent="0.35">
      <c r="A2285" s="13" t="s">
        <v>3703</v>
      </c>
      <c r="B2285" s="13" t="s">
        <v>3704</v>
      </c>
      <c r="C2285" s="13" t="s">
        <v>3705</v>
      </c>
      <c r="D2285" s="13">
        <v>5.6983729003286601E-4</v>
      </c>
      <c r="E2285" s="13">
        <v>2.77067881523411E-4</v>
      </c>
      <c r="F2285">
        <v>1.0738638456346101E-3</v>
      </c>
      <c r="G2285">
        <v>9.0577928698128802E-4</v>
      </c>
      <c r="H2285">
        <v>1.6042321436106901E-3</v>
      </c>
      <c r="I2285">
        <v>7.4710797339894204E-5</v>
      </c>
      <c r="J2285">
        <v>3.9541858041048103E-3</v>
      </c>
      <c r="K2285">
        <v>6.5689975777402903E-4</v>
      </c>
      <c r="L2285">
        <v>1.0512531053380101E-3</v>
      </c>
      <c r="M2285">
        <v>1.26275320428154E-3</v>
      </c>
      <c r="N2285">
        <v>1.7022637265201799E-4</v>
      </c>
      <c r="O2285">
        <v>6.2475785942437E-5</v>
      </c>
      <c r="P2285">
        <v>2.8385855264532599E-4</v>
      </c>
    </row>
    <row r="2286" spans="1:16" x14ac:dyDescent="0.35">
      <c r="A2286" s="13" t="s">
        <v>3706</v>
      </c>
      <c r="B2286" s="13" t="s">
        <v>3704</v>
      </c>
      <c r="C2286" s="13" t="s">
        <v>3707</v>
      </c>
      <c r="D2286" s="13">
        <v>3.4413064489481802E-3</v>
      </c>
      <c r="E2286" s="13">
        <v>1.7951899039206701E-3</v>
      </c>
      <c r="F2286">
        <v>6.5125484960089899E-3</v>
      </c>
      <c r="G2286">
        <v>6.5378725052110502E-3</v>
      </c>
      <c r="H2286">
        <v>9.7333862415007605E-3</v>
      </c>
      <c r="I2286">
        <v>4.66072217939918E-4</v>
      </c>
      <c r="J2286">
        <v>2.43837697824047E-2</v>
      </c>
      <c r="K2286">
        <v>4.1767013549097697E-3</v>
      </c>
      <c r="L2286">
        <v>7.4044755018179802E-3</v>
      </c>
      <c r="M2286">
        <v>7.55811977503723E-3</v>
      </c>
      <c r="N2286">
        <v>9.9268815477978993E-4</v>
      </c>
      <c r="O2286">
        <v>3.96788602578788E-4</v>
      </c>
      <c r="P2286">
        <v>1.75050504481511E-3</v>
      </c>
    </row>
    <row r="2287" spans="1:16" x14ac:dyDescent="0.35">
      <c r="A2287" s="13" t="s">
        <v>3708</v>
      </c>
      <c r="B2287" s="13" t="s">
        <v>3704</v>
      </c>
      <c r="C2287" s="13" t="s">
        <v>3709</v>
      </c>
      <c r="D2287" s="13">
        <v>1.4488164174644201E-4</v>
      </c>
      <c r="E2287" s="13">
        <v>6.5267638601685797E-5</v>
      </c>
      <c r="F2287">
        <v>2.45063222704828E-4</v>
      </c>
      <c r="G2287">
        <v>1.8186086595774401E-4</v>
      </c>
      <c r="H2287">
        <v>3.5263439419498302E-4</v>
      </c>
      <c r="I2287">
        <v>1.79467078323678E-5</v>
      </c>
      <c r="J2287">
        <v>7.0646231210782595E-4</v>
      </c>
      <c r="K2287">
        <v>1.4809247105340801E-4</v>
      </c>
      <c r="L2287">
        <v>2.9776896373549002E-4</v>
      </c>
      <c r="M2287">
        <v>2.1997470336907699E-4</v>
      </c>
      <c r="N2287">
        <v>3.3609979021741399E-5</v>
      </c>
      <c r="O2287">
        <v>1.5469636023582499E-5</v>
      </c>
      <c r="P2287">
        <v>6.4511372251720096E-5</v>
      </c>
    </row>
    <row r="2288" spans="1:16" x14ac:dyDescent="0.35">
      <c r="A2288" s="13" t="s">
        <v>3710</v>
      </c>
      <c r="B2288" s="13" t="s">
        <v>3704</v>
      </c>
      <c r="C2288" s="13" t="s">
        <v>1478</v>
      </c>
      <c r="D2288" s="13">
        <v>5.5122677059022797E-3</v>
      </c>
      <c r="E2288" s="13">
        <v>2.2565506352525198E-3</v>
      </c>
      <c r="F2288">
        <v>8.5314942909093406E-3</v>
      </c>
      <c r="G2288">
        <v>8.3820952861414205E-3</v>
      </c>
      <c r="H2288">
        <v>1.33098467029222E-2</v>
      </c>
      <c r="I2288">
        <v>5.7755406364416804E-4</v>
      </c>
      <c r="J2288">
        <v>3.7901614085302897E-2</v>
      </c>
      <c r="K2288">
        <v>5.2119486509172204E-3</v>
      </c>
      <c r="L2288">
        <v>7.9785000715210108E-3</v>
      </c>
      <c r="M2288">
        <v>1.20605817990572E-2</v>
      </c>
      <c r="N2288">
        <v>1.4489178443122001E-3</v>
      </c>
      <c r="O2288">
        <v>4.9530146085193796E-4</v>
      </c>
      <c r="P2288">
        <v>2.2317110507675702E-3</v>
      </c>
    </row>
    <row r="2289" spans="1:16" x14ac:dyDescent="0.35">
      <c r="A2289" s="13" t="s">
        <v>3711</v>
      </c>
      <c r="B2289" s="13" t="s">
        <v>3704</v>
      </c>
      <c r="C2289" s="13" t="s">
        <v>3712</v>
      </c>
      <c r="D2289" s="13">
        <v>2.8535631124002801E-4</v>
      </c>
      <c r="E2289" s="13">
        <v>1.3298138433302299E-4</v>
      </c>
      <c r="F2289">
        <v>4.6949666601455998E-4</v>
      </c>
      <c r="G2289">
        <v>3.6612611901580701E-4</v>
      </c>
      <c r="H2289">
        <v>6.8222467729972395E-4</v>
      </c>
      <c r="I2289">
        <v>3.3697371905610901E-5</v>
      </c>
      <c r="J2289">
        <v>1.5298221718448E-3</v>
      </c>
      <c r="K2289">
        <v>2.8962667932503098E-4</v>
      </c>
      <c r="L2289">
        <v>5.4918156719913904E-4</v>
      </c>
      <c r="M2289">
        <v>4.4347943477146198E-4</v>
      </c>
      <c r="N2289">
        <v>6.6822852262876095E-5</v>
      </c>
      <c r="O2289">
        <v>2.9568595605819299E-5</v>
      </c>
      <c r="P2289">
        <v>1.20224825604055E-4</v>
      </c>
    </row>
    <row r="2290" spans="1:16" x14ac:dyDescent="0.35">
      <c r="A2290" s="13" t="s">
        <v>3713</v>
      </c>
      <c r="B2290" s="13" t="s">
        <v>3704</v>
      </c>
      <c r="C2290" s="13" t="s">
        <v>3714</v>
      </c>
      <c r="D2290" s="13">
        <v>4.1276134745027199E-4</v>
      </c>
      <c r="E2290" s="13">
        <v>2.06184613784483E-4</v>
      </c>
      <c r="F2290">
        <v>7.5335989449248604E-4</v>
      </c>
      <c r="G2290">
        <v>5.9500165157524499E-4</v>
      </c>
      <c r="H2290">
        <v>1.0923647387364201E-3</v>
      </c>
      <c r="I2290">
        <v>5.3634570592258299E-5</v>
      </c>
      <c r="J2290">
        <v>2.4637063281926202E-3</v>
      </c>
      <c r="K2290">
        <v>4.6705511704754198E-4</v>
      </c>
      <c r="L2290">
        <v>8.6532404104537803E-4</v>
      </c>
      <c r="M2290">
        <v>7.3867813965306504E-4</v>
      </c>
      <c r="N2290">
        <v>1.08213090099302E-4</v>
      </c>
      <c r="O2290">
        <v>4.64814727274943E-5</v>
      </c>
      <c r="P2290">
        <v>2.0068596965722301E-4</v>
      </c>
    </row>
    <row r="2291" spans="1:16" x14ac:dyDescent="0.35">
      <c r="A2291" s="13" t="s">
        <v>3715</v>
      </c>
      <c r="B2291" s="13" t="s">
        <v>3704</v>
      </c>
      <c r="C2291" s="13" t="s">
        <v>3066</v>
      </c>
      <c r="D2291" s="13">
        <v>2.4286955578589902E-3</v>
      </c>
      <c r="E2291" s="13">
        <v>8.0651619041336602E-4</v>
      </c>
      <c r="F2291">
        <v>3.0881358613298201E-3</v>
      </c>
      <c r="G2291">
        <v>4.2744750870982199E-3</v>
      </c>
      <c r="H2291">
        <v>4.9212996248617002E-3</v>
      </c>
      <c r="I2291">
        <v>2.6956855304652598E-4</v>
      </c>
      <c r="J2291">
        <v>1.03533652460647E-2</v>
      </c>
      <c r="K2291">
        <v>1.85508273633081E-3</v>
      </c>
      <c r="L2291">
        <v>4.2731151647443198E-3</v>
      </c>
      <c r="M2291">
        <v>3.1799140585006699E-3</v>
      </c>
      <c r="N2291">
        <v>4.3323297713479401E-4</v>
      </c>
      <c r="O2291">
        <v>2.2664222422798E-4</v>
      </c>
      <c r="P2291">
        <v>6.9301235361154696E-4</v>
      </c>
    </row>
    <row r="2292" spans="1:16" x14ac:dyDescent="0.35">
      <c r="A2292" s="13" t="s">
        <v>3716</v>
      </c>
      <c r="B2292" s="13" t="s">
        <v>3704</v>
      </c>
      <c r="C2292" s="13" t="s">
        <v>3717</v>
      </c>
      <c r="D2292" s="13">
        <v>7.2865251907603098E-3</v>
      </c>
      <c r="E2292" s="13">
        <v>2.94574805342291E-3</v>
      </c>
      <c r="F2292">
        <v>9.9807547071306801E-3</v>
      </c>
      <c r="G2292">
        <v>1.0163584193277E-2</v>
      </c>
      <c r="H2292">
        <v>1.35699387000863E-2</v>
      </c>
      <c r="I2292">
        <v>7.1267836568666195E-4</v>
      </c>
      <c r="J2292">
        <v>3.4757209495859399E-2</v>
      </c>
      <c r="K2292">
        <v>5.35743438995107E-3</v>
      </c>
      <c r="L2292">
        <v>9.7095588246030404E-3</v>
      </c>
      <c r="M2292">
        <v>9.7262682382352299E-3</v>
      </c>
      <c r="N2292">
        <v>1.3162590445171601E-3</v>
      </c>
      <c r="O2292">
        <v>5.8087719096403196E-4</v>
      </c>
      <c r="P2292">
        <v>1.9830454267732701E-3</v>
      </c>
    </row>
    <row r="2293" spans="1:16" x14ac:dyDescent="0.35">
      <c r="A2293" s="13" t="s">
        <v>3718</v>
      </c>
      <c r="B2293" s="13" t="s">
        <v>3704</v>
      </c>
      <c r="C2293" s="13" t="s">
        <v>36</v>
      </c>
      <c r="D2293" s="13">
        <v>3.5765945718512702E-4</v>
      </c>
      <c r="E2293" s="13">
        <v>1.6468205702525901E-4</v>
      </c>
      <c r="F2293">
        <v>5.4721018010028301E-4</v>
      </c>
      <c r="G2293">
        <v>5.41921911602365E-4</v>
      </c>
      <c r="H2293">
        <v>8.2445643714508998E-4</v>
      </c>
      <c r="I2293">
        <v>3.8634636204466099E-5</v>
      </c>
      <c r="J2293">
        <v>2.1913365403938498E-3</v>
      </c>
      <c r="K2293">
        <v>3.4444478691602899E-4</v>
      </c>
      <c r="L2293">
        <v>5.7896265944638295E-4</v>
      </c>
      <c r="M2293">
        <v>6.1560755523846296E-4</v>
      </c>
      <c r="N2293">
        <v>8.3366945790828306E-5</v>
      </c>
      <c r="O2293">
        <v>3.3755022632643797E-5</v>
      </c>
      <c r="P2293">
        <v>1.39957891764571E-4</v>
      </c>
    </row>
    <row r="2294" spans="1:16" x14ac:dyDescent="0.35">
      <c r="A2294" s="13" t="s">
        <v>3719</v>
      </c>
      <c r="B2294" s="13" t="s">
        <v>3704</v>
      </c>
      <c r="C2294" s="13" t="s">
        <v>3720</v>
      </c>
      <c r="D2294" s="13">
        <v>5.5381525976846398E-3</v>
      </c>
      <c r="E2294" s="13">
        <v>2.4002693251632201E-3</v>
      </c>
      <c r="F2294">
        <v>8.4053465187128203E-3</v>
      </c>
      <c r="G2294">
        <v>1.06823932084372E-2</v>
      </c>
      <c r="H2294">
        <v>1.23528135785321E-2</v>
      </c>
      <c r="I2294">
        <v>6.9546590678271904E-4</v>
      </c>
      <c r="J2294">
        <v>2.8227210409012601E-2</v>
      </c>
      <c r="K2294">
        <v>4.6637798456116803E-3</v>
      </c>
      <c r="L2294">
        <v>9.09461505710581E-3</v>
      </c>
      <c r="M2294">
        <v>8.5361743754229294E-3</v>
      </c>
      <c r="N2294">
        <v>1.17452620859919E-3</v>
      </c>
      <c r="O2294">
        <v>5.4618842883885296E-4</v>
      </c>
      <c r="P2294">
        <v>1.71798759852712E-3</v>
      </c>
    </row>
    <row r="2295" spans="1:16" x14ac:dyDescent="0.35">
      <c r="A2295" s="13" t="s">
        <v>3721</v>
      </c>
      <c r="B2295" s="13" t="s">
        <v>3704</v>
      </c>
      <c r="C2295" s="13" t="s">
        <v>40</v>
      </c>
      <c r="D2295" s="13">
        <v>1.6222888897506999E-3</v>
      </c>
      <c r="E2295" s="13">
        <v>8.7200947155623295E-4</v>
      </c>
      <c r="F2295">
        <v>2.96129635395612E-3</v>
      </c>
      <c r="G2295">
        <v>3.4338617807444299E-3</v>
      </c>
      <c r="H2295">
        <v>4.6555974867963697E-3</v>
      </c>
      <c r="I2295">
        <v>2.0741693790425299E-4</v>
      </c>
      <c r="J2295">
        <v>2.06135544203527E-2</v>
      </c>
      <c r="K2295">
        <v>1.9441403862363799E-3</v>
      </c>
      <c r="L2295">
        <v>2.7648328417774902E-3</v>
      </c>
      <c r="M2295">
        <v>4.7944827220875999E-3</v>
      </c>
      <c r="N2295">
        <v>5.2509834108415505E-4</v>
      </c>
      <c r="O2295">
        <v>1.9548643575907201E-4</v>
      </c>
      <c r="P2295">
        <v>7.4338662752945403E-4</v>
      </c>
    </row>
    <row r="2296" spans="1:16" x14ac:dyDescent="0.35">
      <c r="A2296" s="13" t="s">
        <v>3722</v>
      </c>
      <c r="B2296" s="13" t="s">
        <v>3704</v>
      </c>
      <c r="C2296" s="13" t="s">
        <v>3620</v>
      </c>
      <c r="D2296" s="13">
        <v>6.4547535411790401E-4</v>
      </c>
      <c r="E2296" s="13">
        <v>3.9199990438696302E-4</v>
      </c>
      <c r="F2296">
        <v>1.3133725821972101E-3</v>
      </c>
      <c r="G2296">
        <v>1.29942030810167E-3</v>
      </c>
      <c r="H2296">
        <v>2.0668030887751902E-3</v>
      </c>
      <c r="I2296">
        <v>9.4131849473588704E-5</v>
      </c>
      <c r="J2296">
        <v>5.2657928660621899E-3</v>
      </c>
      <c r="K2296">
        <v>8.6961180859529104E-4</v>
      </c>
      <c r="L2296">
        <v>1.2825641847308601E-3</v>
      </c>
      <c r="M2296">
        <v>1.66357145167753E-3</v>
      </c>
      <c r="N2296">
        <v>2.2831578039780599E-4</v>
      </c>
      <c r="O2296">
        <v>8.5575112618421797E-5</v>
      </c>
      <c r="P2296">
        <v>3.3845374910552501E-4</v>
      </c>
    </row>
    <row r="2297" spans="1:16" x14ac:dyDescent="0.35">
      <c r="A2297" s="13" t="s">
        <v>3723</v>
      </c>
      <c r="B2297" s="13" t="s">
        <v>3704</v>
      </c>
      <c r="C2297" s="13" t="s">
        <v>3724</v>
      </c>
      <c r="D2297" s="13">
        <v>1.00949953778429E-3</v>
      </c>
      <c r="E2297" s="13">
        <v>6.4181713469262504E-4</v>
      </c>
      <c r="F2297">
        <v>1.9163012376155299E-3</v>
      </c>
      <c r="G2297">
        <v>1.76303300526563E-3</v>
      </c>
      <c r="H2297">
        <v>3.08069006950413E-3</v>
      </c>
      <c r="I2297">
        <v>1.3455447059709E-4</v>
      </c>
      <c r="J2297">
        <v>7.7333203493267699E-3</v>
      </c>
      <c r="K2297">
        <v>1.3418639403388101E-3</v>
      </c>
      <c r="L2297">
        <v>1.8326480787733801E-3</v>
      </c>
      <c r="M2297">
        <v>2.4019466264869698E-3</v>
      </c>
      <c r="N2297">
        <v>3.5609815155908403E-4</v>
      </c>
      <c r="O2297">
        <v>1.31799009812828E-4</v>
      </c>
      <c r="P2297">
        <v>5.2680277920951195E-4</v>
      </c>
    </row>
    <row r="2298" spans="1:16" x14ac:dyDescent="0.35">
      <c r="A2298" s="13" t="s">
        <v>3725</v>
      </c>
      <c r="B2298" s="13" t="s">
        <v>3704</v>
      </c>
      <c r="C2298" s="13" t="s">
        <v>3726</v>
      </c>
      <c r="D2298" s="13">
        <v>7.7229480408729997E-4</v>
      </c>
      <c r="E2298" s="13">
        <v>3.8823706166748101E-4</v>
      </c>
      <c r="F2298">
        <v>1.2677398210282601E-3</v>
      </c>
      <c r="G2298">
        <v>1.1131536832290701E-3</v>
      </c>
      <c r="H2298">
        <v>1.8470725041449E-3</v>
      </c>
      <c r="I2298">
        <v>8.6503915542382502E-5</v>
      </c>
      <c r="J2298">
        <v>4.36919092240802E-3</v>
      </c>
      <c r="K2298">
        <v>7.7171744125914695E-4</v>
      </c>
      <c r="L2298">
        <v>1.25330641829946E-3</v>
      </c>
      <c r="M2298">
        <v>1.28814821409989E-3</v>
      </c>
      <c r="N2298">
        <v>1.8846731211353101E-4</v>
      </c>
      <c r="O2298">
        <v>7.7390196460181595E-5</v>
      </c>
      <c r="P2298">
        <v>3.06219985468705E-4</v>
      </c>
    </row>
    <row r="2299" spans="1:16" x14ac:dyDescent="0.35">
      <c r="A2299" s="13" t="s">
        <v>3727</v>
      </c>
      <c r="B2299" s="13" t="s">
        <v>3704</v>
      </c>
      <c r="C2299" s="13" t="s">
        <v>3728</v>
      </c>
      <c r="D2299" s="13">
        <v>8.5940571139924598E-4</v>
      </c>
      <c r="E2299" s="13">
        <v>3.4388222794113298E-4</v>
      </c>
      <c r="F2299">
        <v>1.23524815963085E-3</v>
      </c>
      <c r="G2299">
        <v>1.24511410651509E-3</v>
      </c>
      <c r="H2299">
        <v>1.8625722287938201E-3</v>
      </c>
      <c r="I2299">
        <v>9.7515705591679299E-5</v>
      </c>
      <c r="J2299">
        <v>3.8138430453395901E-3</v>
      </c>
      <c r="K2299">
        <v>7.3702042830202797E-4</v>
      </c>
      <c r="L2299">
        <v>1.50699194375062E-3</v>
      </c>
      <c r="M2299">
        <v>1.1969982832927099E-3</v>
      </c>
      <c r="N2299">
        <v>1.7242055505537301E-4</v>
      </c>
      <c r="O2299">
        <v>8.1969067049969703E-5</v>
      </c>
      <c r="P2299">
        <v>2.8762538644022499E-4</v>
      </c>
    </row>
    <row r="2300" spans="1:16" x14ac:dyDescent="0.35">
      <c r="A2300" s="13" t="s">
        <v>3729</v>
      </c>
      <c r="B2300" s="13" t="s">
        <v>3704</v>
      </c>
      <c r="C2300" s="13" t="s">
        <v>3730</v>
      </c>
      <c r="D2300" s="13">
        <v>1.3970242968328499E-3</v>
      </c>
      <c r="E2300" s="13">
        <v>8.6271393315134502E-4</v>
      </c>
      <c r="F2300">
        <v>2.5977295527146501E-3</v>
      </c>
      <c r="G2300">
        <v>2.33761842858894E-3</v>
      </c>
      <c r="H2300">
        <v>4.0920286101571402E-3</v>
      </c>
      <c r="I2300">
        <v>1.81814806340852E-4</v>
      </c>
      <c r="J2300">
        <v>9.1573357517592009E-3</v>
      </c>
      <c r="K2300">
        <v>1.77789007722575E-3</v>
      </c>
      <c r="L2300">
        <v>2.4933278134911998E-3</v>
      </c>
      <c r="M2300">
        <v>3.1059893730591699E-3</v>
      </c>
      <c r="N2300">
        <v>4.5666185813406503E-4</v>
      </c>
      <c r="O2300">
        <v>1.7439751559930101E-4</v>
      </c>
      <c r="P2300">
        <v>7.1230244880199497E-4</v>
      </c>
    </row>
    <row r="2301" spans="1:16" x14ac:dyDescent="0.35">
      <c r="A2301" s="13" t="s">
        <v>3731</v>
      </c>
      <c r="B2301" s="13" t="s">
        <v>3704</v>
      </c>
      <c r="C2301" s="13" t="s">
        <v>3732</v>
      </c>
      <c r="D2301" s="13">
        <v>6.90513252656044E-4</v>
      </c>
      <c r="E2301" s="13">
        <v>4.4752069001986099E-4</v>
      </c>
      <c r="F2301">
        <v>1.2863302087016101E-3</v>
      </c>
      <c r="G2301">
        <v>1.1675847175813699E-3</v>
      </c>
      <c r="H2301">
        <v>2.1301911930319598E-3</v>
      </c>
      <c r="I2301">
        <v>9.1218075998685894E-5</v>
      </c>
      <c r="J2301">
        <v>4.6320966344065703E-3</v>
      </c>
      <c r="K2301">
        <v>9.0261462873152804E-4</v>
      </c>
      <c r="L2301">
        <v>1.1951616470756001E-3</v>
      </c>
      <c r="M2301">
        <v>1.5621665288754201E-3</v>
      </c>
      <c r="N2301">
        <v>2.4851267155777298E-4</v>
      </c>
      <c r="O2301">
        <v>9.1587932094569906E-5</v>
      </c>
      <c r="P2301">
        <v>3.6434145829500602E-4</v>
      </c>
    </row>
    <row r="2302" spans="1:16" x14ac:dyDescent="0.35">
      <c r="A2302" s="13" t="s">
        <v>3733</v>
      </c>
      <c r="B2302" s="13" t="s">
        <v>3704</v>
      </c>
      <c r="C2302" s="13" t="s">
        <v>1980</v>
      </c>
      <c r="D2302" s="13">
        <v>2.4564494772234E-3</v>
      </c>
      <c r="E2302" s="13">
        <v>1.1169492133299901E-3</v>
      </c>
      <c r="F2302">
        <v>3.8391351907634702E-3</v>
      </c>
      <c r="G2302">
        <v>3.9052553616590502E-3</v>
      </c>
      <c r="H2302">
        <v>5.6509653289553404E-3</v>
      </c>
      <c r="I2302">
        <v>2.9245164701591198E-4</v>
      </c>
      <c r="J2302">
        <v>1.27645614688501E-2</v>
      </c>
      <c r="K2302">
        <v>2.2578186141330799E-3</v>
      </c>
      <c r="L2302">
        <v>4.2572181891418299E-3</v>
      </c>
      <c r="M2302">
        <v>3.8459952876960602E-3</v>
      </c>
      <c r="N2302">
        <v>5.36445996737483E-4</v>
      </c>
      <c r="O2302">
        <v>2.42382755564767E-4</v>
      </c>
      <c r="P2302">
        <v>8.6381339984056805E-4</v>
      </c>
    </row>
    <row r="2303" spans="1:16" x14ac:dyDescent="0.35">
      <c r="A2303" s="13" t="s">
        <v>3734</v>
      </c>
      <c r="B2303" s="13" t="s">
        <v>3704</v>
      </c>
      <c r="C2303" s="13" t="s">
        <v>3735</v>
      </c>
      <c r="D2303" s="13">
        <v>3.4375881341025099E-4</v>
      </c>
      <c r="E2303" s="13">
        <v>1.9574111225453101E-4</v>
      </c>
      <c r="F2303">
        <v>7.3624414981355495E-4</v>
      </c>
      <c r="G2303">
        <v>7.1059883458291103E-4</v>
      </c>
      <c r="H2303">
        <v>1.08264487061057E-3</v>
      </c>
      <c r="I2303">
        <v>5.2177333195619999E-5</v>
      </c>
      <c r="J2303">
        <v>2.7257093415662299E-3</v>
      </c>
      <c r="K2303">
        <v>4.6452183454260198E-4</v>
      </c>
      <c r="L2303">
        <v>8.1170696345569796E-4</v>
      </c>
      <c r="M2303">
        <v>8.4072410363389405E-4</v>
      </c>
      <c r="N2303">
        <v>1.1165317938713301E-4</v>
      </c>
      <c r="O2303">
        <v>4.4033314447851197E-5</v>
      </c>
      <c r="P2303">
        <v>1.9664326775403E-4</v>
      </c>
    </row>
    <row r="2304" spans="1:16" x14ac:dyDescent="0.35">
      <c r="A2304" s="13" t="s">
        <v>3736</v>
      </c>
      <c r="B2304" s="13" t="s">
        <v>3704</v>
      </c>
      <c r="C2304" s="13" t="s">
        <v>555</v>
      </c>
      <c r="D2304" s="13">
        <v>3.9440232607454998E-4</v>
      </c>
      <c r="E2304" s="13">
        <v>2.3556669033318099E-4</v>
      </c>
      <c r="F2304">
        <v>7.9469739551990104E-4</v>
      </c>
      <c r="G2304">
        <v>8.2127125196620402E-4</v>
      </c>
      <c r="H2304">
        <v>1.22213376768501E-3</v>
      </c>
      <c r="I2304">
        <v>5.6968820860413002E-5</v>
      </c>
      <c r="J2304">
        <v>3.0959913719938201E-3</v>
      </c>
      <c r="K2304">
        <v>5.11825006922444E-4</v>
      </c>
      <c r="L2304">
        <v>7.9690154839930202E-4</v>
      </c>
      <c r="M2304">
        <v>9.5880442774011595E-4</v>
      </c>
      <c r="N2304">
        <v>1.30100070423566E-4</v>
      </c>
      <c r="O2304">
        <v>5.0072745675769501E-5</v>
      </c>
      <c r="P2304">
        <v>2.03567575184406E-4</v>
      </c>
    </row>
    <row r="2305" spans="1:16" x14ac:dyDescent="0.35">
      <c r="A2305" s="13" t="s">
        <v>3737</v>
      </c>
      <c r="B2305" s="13" t="s">
        <v>3704</v>
      </c>
      <c r="C2305" s="13" t="s">
        <v>3738</v>
      </c>
      <c r="D2305" s="13">
        <v>5.9460829378314099E-3</v>
      </c>
      <c r="E2305" s="13">
        <v>3.4865063925703802E-3</v>
      </c>
      <c r="F2305">
        <v>1.0703505110528E-2</v>
      </c>
      <c r="G2305">
        <v>9.5484429614482898E-3</v>
      </c>
      <c r="H2305">
        <v>1.61825291075792E-2</v>
      </c>
      <c r="I2305">
        <v>7.3098211391166203E-4</v>
      </c>
      <c r="J2305">
        <v>3.5634238748159498E-2</v>
      </c>
      <c r="K2305">
        <v>6.73321850635724E-3</v>
      </c>
      <c r="L2305">
        <v>9.9749696964703902E-3</v>
      </c>
      <c r="M2305">
        <v>1.18741257202682E-2</v>
      </c>
      <c r="N2305">
        <v>1.7541152572949101E-3</v>
      </c>
      <c r="O2305">
        <v>6.8641511162466395E-4</v>
      </c>
      <c r="P2305">
        <v>2.7008866946535101E-3</v>
      </c>
    </row>
    <row r="2306" spans="1:16" x14ac:dyDescent="0.35">
      <c r="A2306" s="13" t="s">
        <v>3739</v>
      </c>
      <c r="B2306" s="13" t="s">
        <v>3704</v>
      </c>
      <c r="C2306" s="13" t="s">
        <v>3740</v>
      </c>
      <c r="D2306" s="13">
        <v>1.4044126953426999E-3</v>
      </c>
      <c r="E2306" s="13">
        <v>6.0446363756369603E-4</v>
      </c>
      <c r="F2306">
        <v>1.9603481280744801E-3</v>
      </c>
      <c r="G2306">
        <v>1.7678043794944901E-3</v>
      </c>
      <c r="H2306">
        <v>2.6876467334355399E-3</v>
      </c>
      <c r="I2306">
        <v>1.3718194669240101E-4</v>
      </c>
      <c r="J2306">
        <v>6.3610477913959799E-3</v>
      </c>
      <c r="K2306">
        <v>1.0710358379703599E-3</v>
      </c>
      <c r="L2306">
        <v>1.8137886457110001E-3</v>
      </c>
      <c r="M2306">
        <v>1.8612910410547099E-3</v>
      </c>
      <c r="N2306">
        <v>2.7975226868050799E-4</v>
      </c>
      <c r="O2306">
        <v>1.2133075922027099E-4</v>
      </c>
      <c r="P2306">
        <v>4.0052090686015801E-4</v>
      </c>
    </row>
    <row r="2307" spans="1:16" x14ac:dyDescent="0.35">
      <c r="A2307" s="13" t="s">
        <v>3741</v>
      </c>
      <c r="B2307" s="13" t="s">
        <v>3704</v>
      </c>
      <c r="C2307" s="13" t="s">
        <v>3742</v>
      </c>
      <c r="D2307" s="13">
        <v>1.04545647519228E-2</v>
      </c>
      <c r="E2307" s="13">
        <v>4.6574803848265303E-3</v>
      </c>
      <c r="F2307">
        <v>1.73065245181971E-2</v>
      </c>
      <c r="G2307">
        <v>2.0283944226423201E-2</v>
      </c>
      <c r="H2307">
        <v>2.60500213396163E-2</v>
      </c>
      <c r="I2307">
        <v>1.10918531250147E-3</v>
      </c>
      <c r="J2307">
        <v>0.112855810960553</v>
      </c>
      <c r="K2307">
        <v>1.0646923206689699E-2</v>
      </c>
      <c r="L2307">
        <v>1.55868071022775E-2</v>
      </c>
      <c r="M2307">
        <v>2.78949492400212E-2</v>
      </c>
      <c r="N2307">
        <v>2.9246942332611398E-3</v>
      </c>
      <c r="O2307">
        <v>1.0577716471852901E-3</v>
      </c>
      <c r="P2307">
        <v>4.2845960392907303E-3</v>
      </c>
    </row>
    <row r="2308" spans="1:16" x14ac:dyDescent="0.35">
      <c r="A2308" s="13" t="s">
        <v>3743</v>
      </c>
      <c r="B2308" s="13" t="s">
        <v>3704</v>
      </c>
      <c r="C2308" s="13" t="s">
        <v>1533</v>
      </c>
      <c r="D2308" s="13">
        <v>1.4904203603962199E-3</v>
      </c>
      <c r="E2308" s="13">
        <v>8.1830672877920797E-4</v>
      </c>
      <c r="F2308">
        <v>3.1118023223792798E-3</v>
      </c>
      <c r="G2308">
        <v>2.6345451255395001E-3</v>
      </c>
      <c r="H2308">
        <v>4.5667349618051098E-3</v>
      </c>
      <c r="I2308">
        <v>2.1587559309125301E-4</v>
      </c>
      <c r="J2308">
        <v>1.27334507721923E-2</v>
      </c>
      <c r="K2308">
        <v>1.9272450173599899E-3</v>
      </c>
      <c r="L2308">
        <v>3.1367940620859801E-3</v>
      </c>
      <c r="M2308">
        <v>3.6212160117049699E-3</v>
      </c>
      <c r="N2308">
        <v>4.7890107329462102E-4</v>
      </c>
      <c r="O2308">
        <v>1.8547364621676699E-4</v>
      </c>
      <c r="P2308">
        <v>8.2072143297078797E-4</v>
      </c>
    </row>
    <row r="2309" spans="1:16" x14ac:dyDescent="0.35">
      <c r="A2309" s="13" t="s">
        <v>3744</v>
      </c>
      <c r="B2309" s="13" t="s">
        <v>3704</v>
      </c>
      <c r="C2309" s="13" t="s">
        <v>3745</v>
      </c>
      <c r="D2309" s="13">
        <v>4.52096124342743E-4</v>
      </c>
      <c r="E2309" s="13">
        <v>1.5067147827463299E-4</v>
      </c>
      <c r="F2309">
        <v>5.6607663373678797E-4</v>
      </c>
      <c r="G2309">
        <v>4.8767697367187998E-4</v>
      </c>
      <c r="H2309">
        <v>8.4453589670384604E-4</v>
      </c>
      <c r="I2309">
        <v>4.39341054225216E-5</v>
      </c>
      <c r="J2309">
        <v>1.68080879635925E-3</v>
      </c>
      <c r="K2309">
        <v>3.4242731484501201E-4</v>
      </c>
      <c r="L2309">
        <v>7.5416051517135699E-4</v>
      </c>
      <c r="M2309">
        <v>5.3512461161317904E-4</v>
      </c>
      <c r="N2309">
        <v>7.7282621523242902E-5</v>
      </c>
      <c r="O2309">
        <v>3.7520836584079497E-5</v>
      </c>
      <c r="P2309">
        <v>1.42826455024239E-4</v>
      </c>
    </row>
    <row r="2310" spans="1:16" x14ac:dyDescent="0.35">
      <c r="A2310" s="13" t="s">
        <v>3746</v>
      </c>
      <c r="B2310" s="13" t="s">
        <v>3704</v>
      </c>
      <c r="C2310" s="13" t="s">
        <v>3747</v>
      </c>
      <c r="D2310" s="13">
        <v>5.2774472524131097E-3</v>
      </c>
      <c r="E2310" s="13">
        <v>2.98245176092867E-3</v>
      </c>
      <c r="F2310">
        <v>8.8345853946112107E-3</v>
      </c>
      <c r="G2310">
        <v>9.3372129388338103E-3</v>
      </c>
      <c r="H2310">
        <v>1.41386517415742E-2</v>
      </c>
      <c r="I2310">
        <v>6.6698332759059897E-4</v>
      </c>
      <c r="J2310">
        <v>3.0506784512688599E-2</v>
      </c>
      <c r="K2310">
        <v>5.6295816785356997E-3</v>
      </c>
      <c r="L2310">
        <v>8.3526124845298404E-3</v>
      </c>
      <c r="M2310">
        <v>1.0649179028951E-2</v>
      </c>
      <c r="N2310">
        <v>1.58847237722149E-3</v>
      </c>
      <c r="O2310">
        <v>6.3388963864342103E-4</v>
      </c>
      <c r="P2310">
        <v>2.2276535577247102E-3</v>
      </c>
    </row>
    <row r="2311" spans="1:16" x14ac:dyDescent="0.35">
      <c r="A2311" s="13" t="s">
        <v>3748</v>
      </c>
      <c r="B2311" s="13" t="s">
        <v>3704</v>
      </c>
      <c r="C2311" s="13" t="s">
        <v>833</v>
      </c>
      <c r="D2311" s="13">
        <v>9.5381805766995805E-4</v>
      </c>
      <c r="E2311" s="13">
        <v>2.48180074426515E-4</v>
      </c>
      <c r="F2311">
        <v>9.5412851282423398E-4</v>
      </c>
      <c r="G2311">
        <v>1.2119674041132201E-3</v>
      </c>
      <c r="H2311">
        <v>1.52993787216861E-3</v>
      </c>
      <c r="I2311">
        <v>8.2088413138138504E-5</v>
      </c>
      <c r="J2311">
        <v>3.2637054162898498E-3</v>
      </c>
      <c r="K2311">
        <v>5.8816540628478097E-4</v>
      </c>
      <c r="L2311">
        <v>1.4140509978417099E-3</v>
      </c>
      <c r="M2311">
        <v>1.0102158412522899E-3</v>
      </c>
      <c r="N2311">
        <v>1.3319136868512299E-4</v>
      </c>
      <c r="O2311">
        <v>6.9792816298826601E-5</v>
      </c>
      <c r="P2311">
        <v>2.2872471041902699E-4</v>
      </c>
    </row>
    <row r="2312" spans="1:16" x14ac:dyDescent="0.35">
      <c r="A2312" s="13" t="s">
        <v>3749</v>
      </c>
      <c r="B2312" s="13" t="s">
        <v>3704</v>
      </c>
      <c r="C2312" s="13" t="s">
        <v>3750</v>
      </c>
      <c r="D2312" s="13">
        <v>1.5389876946602301E-3</v>
      </c>
      <c r="E2312" s="13">
        <v>9.0535514587548698E-4</v>
      </c>
      <c r="F2312">
        <v>2.8620112531470201E-3</v>
      </c>
      <c r="G2312">
        <v>3.17573524985953E-3</v>
      </c>
      <c r="H2312">
        <v>4.4063160457377196E-3</v>
      </c>
      <c r="I2312">
        <v>2.01727637549105E-4</v>
      </c>
      <c r="J2312">
        <v>1.12791008171247E-2</v>
      </c>
      <c r="K2312">
        <v>1.86393406431303E-3</v>
      </c>
      <c r="L2312">
        <v>2.8604878531488199E-3</v>
      </c>
      <c r="M2312">
        <v>3.5388579901973801E-3</v>
      </c>
      <c r="N2312">
        <v>4.7598908407572599E-4</v>
      </c>
      <c r="O2312">
        <v>1.8105033415258501E-4</v>
      </c>
      <c r="P2312">
        <v>7.3388629673326296E-4</v>
      </c>
    </row>
    <row r="2313" spans="1:16" x14ac:dyDescent="0.35">
      <c r="A2313" s="13" t="s">
        <v>3751</v>
      </c>
      <c r="B2313" s="13" t="s">
        <v>3704</v>
      </c>
      <c r="C2313" s="13" t="s">
        <v>2771</v>
      </c>
      <c r="D2313" s="13">
        <v>1.93624856386391E-3</v>
      </c>
      <c r="E2313" s="13">
        <v>1.2310841008985501E-3</v>
      </c>
      <c r="F2313">
        <v>3.8820918390245298E-3</v>
      </c>
      <c r="G2313">
        <v>4.1985497614567199E-3</v>
      </c>
      <c r="H2313">
        <v>6.24838347838114E-3</v>
      </c>
      <c r="I2313">
        <v>2.7993141011968E-4</v>
      </c>
      <c r="J2313">
        <v>1.5777523999696799E-2</v>
      </c>
      <c r="K2313">
        <v>2.6209974606736298E-3</v>
      </c>
      <c r="L2313">
        <v>3.7831158231571298E-3</v>
      </c>
      <c r="M2313">
        <v>5.0767816757671998E-3</v>
      </c>
      <c r="N2313">
        <v>7.0613553512771502E-4</v>
      </c>
      <c r="O2313">
        <v>2.5692104551273401E-4</v>
      </c>
      <c r="P2313">
        <v>1.0106753595984599E-3</v>
      </c>
    </row>
    <row r="2314" spans="1:16" x14ac:dyDescent="0.35">
      <c r="A2314" s="13" t="s">
        <v>3752</v>
      </c>
      <c r="B2314" s="13" t="s">
        <v>3704</v>
      </c>
      <c r="C2314" s="13" t="s">
        <v>846</v>
      </c>
      <c r="D2314" s="13">
        <v>1.7321614891066301E-3</v>
      </c>
      <c r="E2314" s="13">
        <v>8.78300318209434E-4</v>
      </c>
      <c r="F2314">
        <v>3.23090903686598E-3</v>
      </c>
      <c r="G2314">
        <v>3.2173325674778402E-3</v>
      </c>
      <c r="H2314">
        <v>4.94292039577361E-3</v>
      </c>
      <c r="I2314">
        <v>2.2334134025284001E-4</v>
      </c>
      <c r="J2314">
        <v>1.62761178356109E-2</v>
      </c>
      <c r="K2314">
        <v>2.0367594070884801E-3</v>
      </c>
      <c r="L2314">
        <v>3.1260641860525701E-3</v>
      </c>
      <c r="M2314">
        <v>4.3927778027022498E-3</v>
      </c>
      <c r="N2314">
        <v>5.2962551256618604E-4</v>
      </c>
      <c r="O2314">
        <v>1.98075468511621E-4</v>
      </c>
      <c r="P2314">
        <v>8.4389893170486998E-4</v>
      </c>
    </row>
    <row r="2315" spans="1:16" x14ac:dyDescent="0.35">
      <c r="A2315" s="13" t="s">
        <v>3753</v>
      </c>
      <c r="B2315" s="13" t="s">
        <v>3704</v>
      </c>
      <c r="C2315" s="13" t="s">
        <v>102</v>
      </c>
      <c r="D2315" s="13">
        <v>3.1011989726873E-4</v>
      </c>
      <c r="E2315" s="13">
        <v>1.8096524558328399E-4</v>
      </c>
      <c r="F2315">
        <v>5.6020469645046698E-4</v>
      </c>
      <c r="G2315">
        <v>5.7036550193274404E-4</v>
      </c>
      <c r="H2315">
        <v>8.6714335225463195E-4</v>
      </c>
      <c r="I2315">
        <v>3.9940655275596798E-5</v>
      </c>
      <c r="J2315">
        <v>2.2042263031027999E-3</v>
      </c>
      <c r="K2315">
        <v>3.6802916974027199E-4</v>
      </c>
      <c r="L2315">
        <v>5.5383445115564801E-4</v>
      </c>
      <c r="M2315">
        <v>6.4875933833462003E-4</v>
      </c>
      <c r="N2315">
        <v>9.2899575832647996E-5</v>
      </c>
      <c r="O2315">
        <v>3.5996102114201601E-5</v>
      </c>
      <c r="P2315">
        <v>1.47492912896602E-4</v>
      </c>
    </row>
    <row r="2316" spans="1:16" x14ac:dyDescent="0.35">
      <c r="A2316" s="13" t="s">
        <v>3754</v>
      </c>
      <c r="B2316" s="13" t="s">
        <v>3704</v>
      </c>
      <c r="C2316" s="13" t="s">
        <v>3755</v>
      </c>
      <c r="D2316" s="13">
        <v>5.2833813805181198E-3</v>
      </c>
      <c r="E2316" s="13">
        <v>2.8381358462361101E-3</v>
      </c>
      <c r="F2316">
        <v>9.7108223733002701E-3</v>
      </c>
      <c r="G2316">
        <v>1.0982827958427E-2</v>
      </c>
      <c r="H2316">
        <v>1.50425805607684E-2</v>
      </c>
      <c r="I2316">
        <v>7.1300292552044502E-4</v>
      </c>
      <c r="J2316">
        <v>4.35326171642803E-2</v>
      </c>
      <c r="K2316">
        <v>6.2446123948041296E-3</v>
      </c>
      <c r="L2316">
        <v>1.03240106172024E-2</v>
      </c>
      <c r="M2316">
        <v>1.2595536523014501E-2</v>
      </c>
      <c r="N2316">
        <v>1.54057249257533E-3</v>
      </c>
      <c r="O2316">
        <v>6.0047627861990402E-4</v>
      </c>
      <c r="P2316">
        <v>2.5555466187937399E-3</v>
      </c>
    </row>
    <row r="2317" spans="1:16" x14ac:dyDescent="0.35">
      <c r="A2317" s="13" t="s">
        <v>3756</v>
      </c>
      <c r="B2317" s="13" t="s">
        <v>3704</v>
      </c>
      <c r="C2317" s="13" t="s">
        <v>3757</v>
      </c>
      <c r="D2317" s="13">
        <v>1.0862675003400399E-4</v>
      </c>
      <c r="E2317" s="13">
        <v>6.0481869643004797E-5</v>
      </c>
      <c r="F2317">
        <v>2.36749307659764E-4</v>
      </c>
      <c r="G2317">
        <v>1.98683533196412E-4</v>
      </c>
      <c r="H2317">
        <v>3.4138419249134201E-4</v>
      </c>
      <c r="I2317">
        <v>1.6547879257448001E-5</v>
      </c>
      <c r="J2317">
        <v>7.6898446100979003E-4</v>
      </c>
      <c r="K2317">
        <v>1.4397209555096999E-4</v>
      </c>
      <c r="L2317">
        <v>2.4590202758096599E-4</v>
      </c>
      <c r="M2317">
        <v>2.5458605122141302E-4</v>
      </c>
      <c r="N2317">
        <v>3.54032168220814E-5</v>
      </c>
      <c r="O2317">
        <v>1.38030051039042E-5</v>
      </c>
      <c r="P2317">
        <v>6.2630918447094394E-5</v>
      </c>
    </row>
    <row r="2318" spans="1:16" x14ac:dyDescent="0.35">
      <c r="A2318" s="13" t="s">
        <v>3758</v>
      </c>
      <c r="B2318" s="13" t="s">
        <v>3704</v>
      </c>
      <c r="C2318" s="13" t="s">
        <v>114</v>
      </c>
      <c r="D2318" s="13">
        <v>7.0002208746379002E-4</v>
      </c>
      <c r="E2318" s="13">
        <v>4.2110371458016499E-4</v>
      </c>
      <c r="F2318">
        <v>1.24997295532838E-3</v>
      </c>
      <c r="G2318">
        <v>1.1377336098649499E-3</v>
      </c>
      <c r="H2318">
        <v>1.9638575681744301E-3</v>
      </c>
      <c r="I2318">
        <v>8.7894750720805394E-5</v>
      </c>
      <c r="J2318">
        <v>4.1091909061373999E-3</v>
      </c>
      <c r="K2318">
        <v>8.0269371169822297E-4</v>
      </c>
      <c r="L2318">
        <v>1.15767551644122E-3</v>
      </c>
      <c r="M2318">
        <v>1.43966462737193E-3</v>
      </c>
      <c r="N2318">
        <v>2.1928450244854001E-4</v>
      </c>
      <c r="O2318">
        <v>8.4598861982731102E-5</v>
      </c>
      <c r="P2318">
        <v>3.2416724153640702E-4</v>
      </c>
    </row>
    <row r="2319" spans="1:16" x14ac:dyDescent="0.35">
      <c r="A2319" s="13" t="s">
        <v>3759</v>
      </c>
      <c r="B2319" s="13" t="s">
        <v>3704</v>
      </c>
      <c r="C2319" s="13" t="s">
        <v>3760</v>
      </c>
      <c r="D2319" s="13">
        <v>4.5271312929861699E-4</v>
      </c>
      <c r="E2319" s="13">
        <v>2.8455436844355102E-4</v>
      </c>
      <c r="F2319">
        <v>8.1833609373178798E-4</v>
      </c>
      <c r="G2319">
        <v>7.06125983742484E-4</v>
      </c>
      <c r="H2319">
        <v>1.34041752108894E-3</v>
      </c>
      <c r="I2319">
        <v>5.723965374692E-5</v>
      </c>
      <c r="J2319">
        <v>3.0854036283629298E-3</v>
      </c>
      <c r="K2319">
        <v>5.9445416841718505E-4</v>
      </c>
      <c r="L2319">
        <v>7.6435633577955704E-4</v>
      </c>
      <c r="M2319">
        <v>1.00324840438145E-3</v>
      </c>
      <c r="N2319">
        <v>1.58225208957972E-4</v>
      </c>
      <c r="O2319">
        <v>5.8262655671948497E-5</v>
      </c>
      <c r="P2319">
        <v>2.33845307225022E-4</v>
      </c>
    </row>
    <row r="2320" spans="1:16" x14ac:dyDescent="0.35">
      <c r="A2320" s="13" t="s">
        <v>3761</v>
      </c>
      <c r="B2320" s="13" t="s">
        <v>3704</v>
      </c>
      <c r="C2320" s="13" t="s">
        <v>3762</v>
      </c>
      <c r="D2320" s="13">
        <v>6.8941822877064199E-4</v>
      </c>
      <c r="E2320" s="13">
        <v>4.04257119126728E-4</v>
      </c>
      <c r="F2320">
        <v>1.43264630203217E-3</v>
      </c>
      <c r="G2320">
        <v>1.2979045758104201E-3</v>
      </c>
      <c r="H2320">
        <v>2.1577713063150698E-3</v>
      </c>
      <c r="I2320">
        <v>1.0060350602130699E-4</v>
      </c>
      <c r="J2320">
        <v>5.8279510216783098E-3</v>
      </c>
      <c r="K2320">
        <v>9.1519422345024098E-4</v>
      </c>
      <c r="L2320">
        <v>1.4472508327164099E-3</v>
      </c>
      <c r="M2320">
        <v>1.71171872473988E-3</v>
      </c>
      <c r="N2320">
        <v>2.2787476169029499E-4</v>
      </c>
      <c r="O2320">
        <v>8.8747853322617302E-5</v>
      </c>
      <c r="P2320">
        <v>3.74954730649571E-4</v>
      </c>
    </row>
    <row r="2321" spans="1:16" x14ac:dyDescent="0.35">
      <c r="A2321" s="13" t="s">
        <v>3763</v>
      </c>
      <c r="B2321" s="13" t="s">
        <v>3704</v>
      </c>
      <c r="C2321" s="13" t="s">
        <v>876</v>
      </c>
      <c r="D2321" s="13">
        <v>1.6274973928160699E-3</v>
      </c>
      <c r="E2321" s="13">
        <v>9.3541330324663696E-4</v>
      </c>
      <c r="F2321">
        <v>3.5287290407749901E-3</v>
      </c>
      <c r="G2321">
        <v>3.0736629715641399E-3</v>
      </c>
      <c r="H2321">
        <v>5.1893421418560404E-3</v>
      </c>
      <c r="I2321">
        <v>2.1961385629467599E-4</v>
      </c>
      <c r="J2321">
        <v>1.10815619472394E-2</v>
      </c>
      <c r="K2321">
        <v>2.02497963836906E-3</v>
      </c>
      <c r="L2321">
        <v>3.1426773421918599E-3</v>
      </c>
      <c r="M2321">
        <v>4.7258010937287001E-3</v>
      </c>
      <c r="N2321">
        <v>5.8452930853341504E-4</v>
      </c>
      <c r="O2321">
        <v>1.9483539229298201E-4</v>
      </c>
      <c r="P2321">
        <v>8.6642560730367999E-4</v>
      </c>
    </row>
    <row r="2322" spans="1:16" x14ac:dyDescent="0.35">
      <c r="A2322" s="13" t="s">
        <v>3764</v>
      </c>
      <c r="B2322" s="13" t="s">
        <v>3704</v>
      </c>
      <c r="C2322" s="13" t="s">
        <v>3765</v>
      </c>
      <c r="D2322" s="13">
        <v>3.0764648504776702E-3</v>
      </c>
      <c r="E2322" s="13">
        <v>1.4773459940214499E-3</v>
      </c>
      <c r="F2322">
        <v>5.0028427412440396E-3</v>
      </c>
      <c r="G2322">
        <v>4.4008903691211297E-3</v>
      </c>
      <c r="H2322">
        <v>7.3385880973555299E-3</v>
      </c>
      <c r="I2322">
        <v>3.5169392739460201E-4</v>
      </c>
      <c r="J2322">
        <v>1.80716600052972E-2</v>
      </c>
      <c r="K2322">
        <v>3.0966303054832602E-3</v>
      </c>
      <c r="L2322">
        <v>5.4612932207356701E-3</v>
      </c>
      <c r="M2322">
        <v>5.1796758716417899E-3</v>
      </c>
      <c r="N2322">
        <v>7.3054497143660202E-4</v>
      </c>
      <c r="O2322">
        <v>3.0885993139441502E-4</v>
      </c>
      <c r="P2322">
        <v>1.25018943009769E-3</v>
      </c>
    </row>
    <row r="2323" spans="1:16" x14ac:dyDescent="0.35">
      <c r="A2323" s="13" t="s">
        <v>3766</v>
      </c>
      <c r="B2323" s="13" t="s">
        <v>3704</v>
      </c>
      <c r="C2323" s="13" t="s">
        <v>128</v>
      </c>
      <c r="D2323" s="13">
        <v>2.2285761001204899E-3</v>
      </c>
      <c r="E2323" s="13">
        <v>1.14276811437451E-3</v>
      </c>
      <c r="F2323">
        <v>4.3275693246789902E-3</v>
      </c>
      <c r="G2323">
        <v>3.9685620035136201E-3</v>
      </c>
      <c r="H2323">
        <v>6.2656268945828703E-3</v>
      </c>
      <c r="I2323">
        <v>2.66147311287966E-4</v>
      </c>
      <c r="J2323">
        <v>1.8871967757504E-2</v>
      </c>
      <c r="K2323">
        <v>2.5514695568607999E-3</v>
      </c>
      <c r="L2323">
        <v>3.83448655780786E-3</v>
      </c>
      <c r="M2323">
        <v>6.1808564654808502E-3</v>
      </c>
      <c r="N2323">
        <v>7.0640573006143005E-4</v>
      </c>
      <c r="O2323">
        <v>2.5238044661574999E-4</v>
      </c>
      <c r="P2323">
        <v>1.0537907636392499E-3</v>
      </c>
    </row>
    <row r="2324" spans="1:16" x14ac:dyDescent="0.35">
      <c r="A2324" s="13" t="s">
        <v>3767</v>
      </c>
      <c r="B2324" s="13" t="s">
        <v>3704</v>
      </c>
      <c r="C2324" s="13" t="s">
        <v>1162</v>
      </c>
      <c r="D2324" s="13">
        <v>9.6319933630283107E-3</v>
      </c>
      <c r="E2324" s="13">
        <v>4.9781569490631502E-3</v>
      </c>
      <c r="F2324">
        <v>1.6352809729998901E-2</v>
      </c>
      <c r="G2324">
        <v>2.11515714842491E-2</v>
      </c>
      <c r="H2324">
        <v>2.5402683433655499E-2</v>
      </c>
      <c r="I2324">
        <v>1.19631089673201E-3</v>
      </c>
      <c r="J2324">
        <v>7.5491834224594295E-2</v>
      </c>
      <c r="K2324">
        <v>1.0434823668211701E-2</v>
      </c>
      <c r="L2324">
        <v>1.6967097895449E-2</v>
      </c>
      <c r="M2324">
        <v>2.1354081636863101E-2</v>
      </c>
      <c r="N2324">
        <v>2.61461038650679E-3</v>
      </c>
      <c r="O2324">
        <v>1.0076565778156801E-3</v>
      </c>
      <c r="P2324">
        <v>4.1830381306965604E-3</v>
      </c>
    </row>
    <row r="2325" spans="1:16" x14ac:dyDescent="0.35">
      <c r="A2325" s="13" t="s">
        <v>3768</v>
      </c>
      <c r="B2325" s="13" t="s">
        <v>3704</v>
      </c>
      <c r="C2325" s="13" t="s">
        <v>3769</v>
      </c>
      <c r="D2325" s="13">
        <v>3.4075181229009801E-4</v>
      </c>
      <c r="E2325" s="13">
        <v>1.9768158281675201E-4</v>
      </c>
      <c r="F2325">
        <v>7.1538768425059103E-4</v>
      </c>
      <c r="G2325">
        <v>6.1625643945318297E-4</v>
      </c>
      <c r="H2325">
        <v>1.06143873094726E-3</v>
      </c>
      <c r="I2325">
        <v>5.0431778710839401E-5</v>
      </c>
      <c r="J2325">
        <v>2.8244829844150999E-3</v>
      </c>
      <c r="K2325">
        <v>4.5531872567768702E-4</v>
      </c>
      <c r="L2325">
        <v>7.5633193045752597E-4</v>
      </c>
      <c r="M2325">
        <v>8.1618623980561796E-4</v>
      </c>
      <c r="N2325">
        <v>1.1053538521786801E-4</v>
      </c>
      <c r="O2325">
        <v>4.35549587743391E-5</v>
      </c>
      <c r="P2325">
        <v>1.896152150943E-4</v>
      </c>
    </row>
    <row r="2326" spans="1:16" x14ac:dyDescent="0.35">
      <c r="A2326" s="13" t="s">
        <v>3770</v>
      </c>
      <c r="B2326" s="13" t="s">
        <v>3704</v>
      </c>
      <c r="C2326" s="13" t="s">
        <v>3771</v>
      </c>
      <c r="D2326" s="13">
        <v>3.9955219583853001E-3</v>
      </c>
      <c r="E2326" s="13">
        <v>2.0991790367294E-3</v>
      </c>
      <c r="F2326">
        <v>7.5417520478508202E-3</v>
      </c>
      <c r="G2326">
        <v>9.6185710881525506E-3</v>
      </c>
      <c r="H2326">
        <v>1.1735533813076999E-2</v>
      </c>
      <c r="I2326">
        <v>5.1315005584562899E-4</v>
      </c>
      <c r="J2326">
        <v>5.8126969961108797E-2</v>
      </c>
      <c r="K2326">
        <v>4.8359852340600301E-3</v>
      </c>
      <c r="L2326">
        <v>6.9187389200250403E-3</v>
      </c>
      <c r="M2326">
        <v>1.2582933233226E-2</v>
      </c>
      <c r="N2326">
        <v>1.31318092098442E-3</v>
      </c>
      <c r="O2326">
        <v>4.7981150217623399E-4</v>
      </c>
      <c r="P2326">
        <v>1.88499320394984E-3</v>
      </c>
    </row>
    <row r="2327" spans="1:16" x14ac:dyDescent="0.35">
      <c r="A2327" s="13" t="s">
        <v>3772</v>
      </c>
      <c r="B2327" s="13" t="s">
        <v>3704</v>
      </c>
      <c r="C2327" s="13" t="s">
        <v>140</v>
      </c>
      <c r="D2327" s="13">
        <v>1.9897535198292698E-3</v>
      </c>
      <c r="E2327" s="13">
        <v>1.0066567006190501E-3</v>
      </c>
      <c r="F2327">
        <v>3.20793290238183E-3</v>
      </c>
      <c r="G2327">
        <v>3.5644178325354198E-3</v>
      </c>
      <c r="H2327">
        <v>4.9025589638397697E-3</v>
      </c>
      <c r="I2327">
        <v>2.2794694397460901E-4</v>
      </c>
      <c r="J2327">
        <v>1.30811129427197E-2</v>
      </c>
      <c r="K2327">
        <v>2.0411692114589799E-3</v>
      </c>
      <c r="L2327">
        <v>3.2367094090844E-3</v>
      </c>
      <c r="M2327">
        <v>3.7002762170445899E-3</v>
      </c>
      <c r="N2327">
        <v>5.0759035136236795E-4</v>
      </c>
      <c r="O2327">
        <v>2.0020127510583799E-4</v>
      </c>
      <c r="P2327">
        <v>8.1882612787471097E-4</v>
      </c>
    </row>
    <row r="2328" spans="1:16" x14ac:dyDescent="0.35">
      <c r="A2328" s="13" t="s">
        <v>3773</v>
      </c>
      <c r="B2328" s="13" t="s">
        <v>3704</v>
      </c>
      <c r="C2328" s="13" t="s">
        <v>308</v>
      </c>
      <c r="D2328" s="13">
        <v>5.3961236617542296E-4</v>
      </c>
      <c r="E2328" s="13">
        <v>3.0215520898724198E-4</v>
      </c>
      <c r="F2328">
        <v>1.0611962492509E-3</v>
      </c>
      <c r="G2328">
        <v>1.0691870624768101E-3</v>
      </c>
      <c r="H2328">
        <v>1.64577137307955E-3</v>
      </c>
      <c r="I2328">
        <v>7.4468532488989797E-5</v>
      </c>
      <c r="J2328">
        <v>5.4042307703105596E-3</v>
      </c>
      <c r="K2328">
        <v>6.8764011732209702E-4</v>
      </c>
      <c r="L2328">
        <v>1.02317381472053E-3</v>
      </c>
      <c r="M2328">
        <v>1.4695281700527799E-3</v>
      </c>
      <c r="N2328">
        <v>1.79410497181777E-4</v>
      </c>
      <c r="O2328">
        <v>6.7731945005645994E-5</v>
      </c>
      <c r="P2328">
        <v>2.7324029893410301E-4</v>
      </c>
    </row>
    <row r="2329" spans="1:16" x14ac:dyDescent="0.35">
      <c r="A2329" s="13" t="s">
        <v>3774</v>
      </c>
      <c r="B2329" s="13" t="s">
        <v>3704</v>
      </c>
      <c r="C2329" s="13" t="s">
        <v>3775</v>
      </c>
      <c r="D2329" s="13">
        <v>6.5669436497482899E-4</v>
      </c>
      <c r="E2329" s="13">
        <v>3.11787568052742E-4</v>
      </c>
      <c r="F2329">
        <v>1.0199200201960301E-3</v>
      </c>
      <c r="G2329">
        <v>7.9948497808482596E-4</v>
      </c>
      <c r="H2329">
        <v>1.3795635594362301E-3</v>
      </c>
      <c r="I2329">
        <v>6.6138928173820703E-5</v>
      </c>
      <c r="J2329">
        <v>3.2260813419500499E-3</v>
      </c>
      <c r="K2329">
        <v>5.6371512460846103E-4</v>
      </c>
      <c r="L2329">
        <v>9.2773173494710903E-4</v>
      </c>
      <c r="M2329">
        <v>9.4143763006019905E-4</v>
      </c>
      <c r="N2329">
        <v>1.42295991546994E-4</v>
      </c>
      <c r="O2329">
        <v>5.9407541087086597E-5</v>
      </c>
      <c r="P2329">
        <v>2.1815345144614399E-4</v>
      </c>
    </row>
    <row r="2330" spans="1:16" x14ac:dyDescent="0.35">
      <c r="A2330" s="13" t="s">
        <v>3776</v>
      </c>
      <c r="B2330" s="13" t="s">
        <v>3704</v>
      </c>
      <c r="C2330" s="13" t="s">
        <v>1962</v>
      </c>
      <c r="D2330" s="13">
        <v>6.00885030378525E-3</v>
      </c>
      <c r="E2330" s="13">
        <v>3.5364651092275102E-3</v>
      </c>
      <c r="F2330">
        <v>1.1471817848733801E-2</v>
      </c>
      <c r="G2330">
        <v>1.3965347240777699E-2</v>
      </c>
      <c r="H2330">
        <v>1.87959293434313E-2</v>
      </c>
      <c r="I2330">
        <v>8.4451575381356105E-4</v>
      </c>
      <c r="J2330">
        <v>5.7735931146119197E-2</v>
      </c>
      <c r="K2330">
        <v>7.7582448177772401E-3</v>
      </c>
      <c r="L2330">
        <v>1.1135508445792201E-2</v>
      </c>
      <c r="M2330">
        <v>1.73291328542023E-2</v>
      </c>
      <c r="N2330">
        <v>2.1465418193495301E-3</v>
      </c>
      <c r="O2330">
        <v>7.7298254857383704E-4</v>
      </c>
      <c r="P2330">
        <v>2.9498420723409898E-3</v>
      </c>
    </row>
    <row r="2331" spans="1:16" x14ac:dyDescent="0.35">
      <c r="A2331" s="13" t="s">
        <v>3777</v>
      </c>
      <c r="B2331" s="13" t="s">
        <v>3778</v>
      </c>
      <c r="C2331" s="13" t="s">
        <v>3779</v>
      </c>
      <c r="D2331" s="13">
        <v>1.00078071721278E-5</v>
      </c>
      <c r="E2331" s="13">
        <v>3.2322745948653697E-5</v>
      </c>
      <c r="F2331">
        <v>5.9149672458129903E-5</v>
      </c>
      <c r="G2331">
        <v>3.0185599375377499E-5</v>
      </c>
      <c r="H2331">
        <v>1.04114330261823E-4</v>
      </c>
      <c r="I2331">
        <v>1.6029415220454899E-6</v>
      </c>
      <c r="J2331">
        <v>3.8501067658608299E-5</v>
      </c>
      <c r="K2331">
        <v>4.4414877270724901E-5</v>
      </c>
      <c r="L2331">
        <v>2.6664958752525702E-5</v>
      </c>
      <c r="M2331">
        <v>6.1376165007020895E-5</v>
      </c>
      <c r="N2331">
        <v>1.0213617639261E-5</v>
      </c>
      <c r="O2331">
        <v>2.0964799015429299E-6</v>
      </c>
      <c r="P2331">
        <v>9.5751253813426004E-5</v>
      </c>
    </row>
    <row r="2332" spans="1:16" x14ac:dyDescent="0.35">
      <c r="A2332" s="13" t="s">
        <v>3780</v>
      </c>
      <c r="B2332" s="13" t="s">
        <v>3778</v>
      </c>
      <c r="C2332" s="13" t="s">
        <v>3781</v>
      </c>
      <c r="D2332" s="13">
        <v>8.7445274753292004E-5</v>
      </c>
      <c r="E2332" s="13">
        <v>2.7871263973447402E-4</v>
      </c>
      <c r="F2332">
        <v>4.6870388603428099E-4</v>
      </c>
      <c r="G2332">
        <v>2.6427764559126398E-4</v>
      </c>
      <c r="H2332">
        <v>9.07871766792573E-4</v>
      </c>
      <c r="I2332">
        <v>1.31596962862936E-5</v>
      </c>
      <c r="J2332">
        <v>3.2694219835074299E-4</v>
      </c>
      <c r="K2332">
        <v>3.67598197901556E-4</v>
      </c>
      <c r="L2332">
        <v>2.1647332210503401E-4</v>
      </c>
      <c r="M2332">
        <v>5.8083691695434703E-4</v>
      </c>
      <c r="N2332">
        <v>9.3070740408655205E-5</v>
      </c>
      <c r="O2332">
        <v>1.8925618906272598E-5</v>
      </c>
      <c r="P2332">
        <v>8.2002042828758495E-4</v>
      </c>
    </row>
    <row r="2333" spans="1:16" x14ac:dyDescent="0.35">
      <c r="A2333" s="13" t="s">
        <v>3782</v>
      </c>
      <c r="B2333" s="13" t="s">
        <v>3778</v>
      </c>
      <c r="C2333" s="13" t="s">
        <v>3783</v>
      </c>
      <c r="D2333" s="13">
        <v>1.25986990678656E-5</v>
      </c>
      <c r="E2333" s="13">
        <v>3.3865914171184202E-5</v>
      </c>
      <c r="F2333">
        <v>8.8658113628165596E-5</v>
      </c>
      <c r="G2333">
        <v>3.1558777075008702E-5</v>
      </c>
      <c r="H2333">
        <v>1.07458140487088E-4</v>
      </c>
      <c r="I2333">
        <v>2.4197020556928499E-6</v>
      </c>
      <c r="J2333">
        <v>5.55001201657052E-5</v>
      </c>
      <c r="K2333">
        <v>5.6633093575778898E-5</v>
      </c>
      <c r="L2333">
        <v>3.9128698934936202E-5</v>
      </c>
      <c r="M2333">
        <v>4.3716841274378299E-5</v>
      </c>
      <c r="N2333">
        <v>8.3210343970185896E-6</v>
      </c>
      <c r="O2333">
        <v>1.83443052456164E-6</v>
      </c>
      <c r="P2333">
        <v>1.03483173983254E-4</v>
      </c>
    </row>
    <row r="2334" spans="1:16" x14ac:dyDescent="0.35">
      <c r="A2334" s="13" t="s">
        <v>3784</v>
      </c>
      <c r="B2334" s="13" t="s">
        <v>3778</v>
      </c>
      <c r="C2334" s="13" t="s">
        <v>3785</v>
      </c>
      <c r="D2334" s="13">
        <v>2.5172333371561299E-5</v>
      </c>
      <c r="E2334" s="13">
        <v>8.0279840972981501E-5</v>
      </c>
      <c r="F2334">
        <v>1.3977220229406499E-4</v>
      </c>
      <c r="G2334">
        <v>6.97122698326666E-5</v>
      </c>
      <c r="H2334">
        <v>2.5726088332908098E-4</v>
      </c>
      <c r="I2334">
        <v>3.7426814226389499E-6</v>
      </c>
      <c r="J2334">
        <v>9.7701562493944901E-5</v>
      </c>
      <c r="K2334">
        <v>1.08640820158633E-4</v>
      </c>
      <c r="L2334">
        <v>6.1650521155880503E-5</v>
      </c>
      <c r="M2334">
        <v>1.5888354115067E-4</v>
      </c>
      <c r="N2334">
        <v>2.6318463928288799E-5</v>
      </c>
      <c r="O2334">
        <v>4.9917377191014501E-6</v>
      </c>
      <c r="P2334">
        <v>2.1418769710255199E-4</v>
      </c>
    </row>
    <row r="2335" spans="1:16" x14ac:dyDescent="0.35">
      <c r="A2335" s="13" t="s">
        <v>3786</v>
      </c>
      <c r="B2335" s="13" t="s">
        <v>3778</v>
      </c>
      <c r="C2335" s="13" t="s">
        <v>3787</v>
      </c>
      <c r="D2335" s="13">
        <v>2.10490803961897E-4</v>
      </c>
      <c r="E2335" s="13">
        <v>6.56082630123206E-4</v>
      </c>
      <c r="F2335">
        <v>9.9903573578338594E-4</v>
      </c>
      <c r="G2335">
        <v>7.7267850152965001E-4</v>
      </c>
      <c r="H2335">
        <v>2.3990970880411302E-3</v>
      </c>
      <c r="I2335">
        <v>3.2781760391003103E-5</v>
      </c>
      <c r="J2335">
        <v>9.9252695801531603E-4</v>
      </c>
      <c r="K2335">
        <v>8.5871023345256202E-4</v>
      </c>
      <c r="L2335">
        <v>4.7504150644468198E-4</v>
      </c>
      <c r="M2335">
        <v>2.71742529761901E-3</v>
      </c>
      <c r="N2335">
        <v>2.9462466197155901E-4</v>
      </c>
      <c r="O2335">
        <v>5.31870374822594E-5</v>
      </c>
      <c r="P2335">
        <v>1.7285498254273901E-3</v>
      </c>
    </row>
    <row r="2336" spans="1:16" x14ac:dyDescent="0.35">
      <c r="A2336" s="13" t="s">
        <v>3788</v>
      </c>
      <c r="B2336" s="13" t="s">
        <v>3778</v>
      </c>
      <c r="C2336" s="13" t="s">
        <v>1049</v>
      </c>
      <c r="D2336" s="13">
        <v>1.4993653678852499E-4</v>
      </c>
      <c r="E2336" s="13">
        <v>4.3944661937274203E-4</v>
      </c>
      <c r="F2336">
        <v>6.7770952100241805E-4</v>
      </c>
      <c r="G2336">
        <v>4.2975421714267203E-4</v>
      </c>
      <c r="H2336">
        <v>1.35006745940623E-3</v>
      </c>
      <c r="I2336">
        <v>1.8529912967394899E-5</v>
      </c>
      <c r="J2336">
        <v>5.5669114028704403E-4</v>
      </c>
      <c r="K2336">
        <v>5.3282972651976803E-4</v>
      </c>
      <c r="L2336">
        <v>3.1812929943631602E-4</v>
      </c>
      <c r="M2336">
        <v>1.0296483214789699E-3</v>
      </c>
      <c r="N2336">
        <v>1.3644599288928599E-4</v>
      </c>
      <c r="O2336">
        <v>2.92002238920519E-5</v>
      </c>
      <c r="P2336">
        <v>1.1916093763390599E-3</v>
      </c>
    </row>
    <row r="2337" spans="1:16" x14ac:dyDescent="0.35">
      <c r="A2337" s="13" t="s">
        <v>3789</v>
      </c>
      <c r="B2337" s="13" t="s">
        <v>3778</v>
      </c>
      <c r="C2337" s="13" t="s">
        <v>3790</v>
      </c>
      <c r="D2337" s="13">
        <v>1.6021991497780601E-5</v>
      </c>
      <c r="E2337" s="13">
        <v>5.1285187797868701E-5</v>
      </c>
      <c r="F2337">
        <v>9.9998634532852206E-5</v>
      </c>
      <c r="G2337">
        <v>4.5383431576153798E-5</v>
      </c>
      <c r="H2337">
        <v>1.61189653981029E-4</v>
      </c>
      <c r="I2337">
        <v>2.6668055996319701E-6</v>
      </c>
      <c r="J2337">
        <v>6.3430527018651804E-5</v>
      </c>
      <c r="K2337">
        <v>7.1750532583839696E-5</v>
      </c>
      <c r="L2337">
        <v>4.4700154071042297E-5</v>
      </c>
      <c r="M2337">
        <v>8.7153156093465502E-5</v>
      </c>
      <c r="N2337">
        <v>1.51910650306321E-5</v>
      </c>
      <c r="O2337">
        <v>3.2067939168951498E-6</v>
      </c>
      <c r="P2337">
        <v>1.5533998752319901E-4</v>
      </c>
    </row>
    <row r="2338" spans="1:16" x14ac:dyDescent="0.35">
      <c r="A2338" s="13" t="s">
        <v>3791</v>
      </c>
      <c r="B2338" s="13" t="s">
        <v>3778</v>
      </c>
      <c r="C2338" s="13" t="s">
        <v>2705</v>
      </c>
      <c r="D2338" s="13">
        <v>1.11650924082315E-5</v>
      </c>
      <c r="E2338" s="13">
        <v>3.4928891719241899E-5</v>
      </c>
      <c r="F2338">
        <v>6.6653615073378203E-5</v>
      </c>
      <c r="G2338">
        <v>2.99569449626441E-5</v>
      </c>
      <c r="H2338">
        <v>1.08011945842109E-4</v>
      </c>
      <c r="I2338">
        <v>1.78788489156465E-6</v>
      </c>
      <c r="J2338">
        <v>4.1446261215229002E-5</v>
      </c>
      <c r="K2338">
        <v>4.7968158756310099E-5</v>
      </c>
      <c r="L2338">
        <v>3.0012179521977501E-5</v>
      </c>
      <c r="M2338">
        <v>5.69312279396101E-5</v>
      </c>
      <c r="N2338">
        <v>1.0160544157618101E-5</v>
      </c>
      <c r="O2338">
        <v>2.1780378331050499E-6</v>
      </c>
      <c r="P2338">
        <v>1.06640219346333E-4</v>
      </c>
    </row>
    <row r="2339" spans="1:16" x14ac:dyDescent="0.35">
      <c r="A2339" s="13" t="s">
        <v>3792</v>
      </c>
      <c r="B2339" s="13" t="s">
        <v>3778</v>
      </c>
      <c r="C2339" s="13" t="s">
        <v>326</v>
      </c>
      <c r="D2339" s="13">
        <v>3.5743859333321901E-5</v>
      </c>
      <c r="E2339" s="13">
        <v>5.5047060187017998E-5</v>
      </c>
      <c r="F2339">
        <v>1.18659238094717E-4</v>
      </c>
      <c r="G2339">
        <v>5.8596448929523302E-5</v>
      </c>
      <c r="H2339">
        <v>1.5810827199892299E-4</v>
      </c>
      <c r="I2339">
        <v>4.0665328215219496E-6</v>
      </c>
      <c r="J2339">
        <v>1.8951718272222301E-4</v>
      </c>
      <c r="K2339">
        <v>9.5147139767819201E-5</v>
      </c>
      <c r="L2339">
        <v>6.6820274104271806E-5</v>
      </c>
      <c r="M2339">
        <v>8.2759061230003E-5</v>
      </c>
      <c r="N2339">
        <v>1.2426313418223099E-5</v>
      </c>
      <c r="O2339">
        <v>2.95167913686039E-6</v>
      </c>
      <c r="P2339">
        <v>1.5954545768039199E-4</v>
      </c>
    </row>
    <row r="2340" spans="1:16" x14ac:dyDescent="0.35">
      <c r="A2340" s="13" t="s">
        <v>3793</v>
      </c>
      <c r="B2340" s="13" t="s">
        <v>3778</v>
      </c>
      <c r="C2340" s="13" t="s">
        <v>1680</v>
      </c>
      <c r="D2340" s="13">
        <v>4.9433386563646699E-6</v>
      </c>
      <c r="E2340" s="13">
        <v>1.1390007639833899E-5</v>
      </c>
      <c r="F2340">
        <v>1.83570132617113E-5</v>
      </c>
      <c r="G2340">
        <v>8.3143500938972998E-6</v>
      </c>
      <c r="H2340">
        <v>2.70102264141251E-5</v>
      </c>
      <c r="I2340">
        <v>4.3188977910616899E-7</v>
      </c>
      <c r="J2340">
        <v>1.22276666843347E-5</v>
      </c>
      <c r="K2340">
        <v>1.3135622438972599E-5</v>
      </c>
      <c r="L2340">
        <v>7.9907703414655993E-6</v>
      </c>
      <c r="M2340">
        <v>1.41796120396502E-5</v>
      </c>
      <c r="N2340">
        <v>2.3924635602509601E-6</v>
      </c>
      <c r="O2340">
        <v>5.5773489920950697E-7</v>
      </c>
      <c r="P2340">
        <v>2.80935612519925E-5</v>
      </c>
    </row>
    <row r="2341" spans="1:16" x14ac:dyDescent="0.35">
      <c r="A2341" s="13" t="s">
        <v>3794</v>
      </c>
      <c r="B2341" s="13" t="s">
        <v>3778</v>
      </c>
      <c r="C2341" s="13" t="s">
        <v>3795</v>
      </c>
      <c r="D2341" s="13">
        <v>5.5063050873298702E-5</v>
      </c>
      <c r="E2341" s="13">
        <v>1.7778465594590101E-4</v>
      </c>
      <c r="F2341">
        <v>3.3796865283981499E-4</v>
      </c>
      <c r="G2341">
        <v>1.50054917670069E-4</v>
      </c>
      <c r="H2341">
        <v>5.6817240972515098E-4</v>
      </c>
      <c r="I2341">
        <v>8.9427169636368499E-6</v>
      </c>
      <c r="J2341">
        <v>2.2199328949363799E-4</v>
      </c>
      <c r="K2341">
        <v>2.4931302006084202E-4</v>
      </c>
      <c r="L2341">
        <v>1.4906586149914401E-4</v>
      </c>
      <c r="M2341">
        <v>3.13226766213629E-4</v>
      </c>
      <c r="N2341">
        <v>5.52054891827968E-5</v>
      </c>
      <c r="O2341">
        <v>1.1053603531574E-5</v>
      </c>
      <c r="P2341">
        <v>5.10286167752855E-4</v>
      </c>
    </row>
    <row r="2342" spans="1:16" x14ac:dyDescent="0.35">
      <c r="A2342" s="13" t="s">
        <v>3796</v>
      </c>
      <c r="B2342" s="13" t="s">
        <v>3778</v>
      </c>
      <c r="C2342" s="13" t="s">
        <v>204</v>
      </c>
      <c r="D2342" s="13">
        <v>1.6407917898988399E-5</v>
      </c>
      <c r="E2342" s="13">
        <v>5.3024703910981897E-5</v>
      </c>
      <c r="F2342">
        <v>8.3697758526118403E-5</v>
      </c>
      <c r="G2342">
        <v>5.2892183553338701E-5</v>
      </c>
      <c r="H2342">
        <v>1.79278949824545E-4</v>
      </c>
      <c r="I2342">
        <v>2.4397279346498301E-6</v>
      </c>
      <c r="J2342">
        <v>6.6826396299783002E-5</v>
      </c>
      <c r="K2342">
        <v>6.8319788053827497E-5</v>
      </c>
      <c r="L2342">
        <v>3.9479800260535999E-5</v>
      </c>
      <c r="M2342">
        <v>1.4183717391112499E-4</v>
      </c>
      <c r="N2342">
        <v>1.9751656868959499E-5</v>
      </c>
      <c r="O2342">
        <v>3.8566426726640597E-6</v>
      </c>
      <c r="P2342">
        <v>1.4935650760740699E-4</v>
      </c>
    </row>
    <row r="2343" spans="1:16" x14ac:dyDescent="0.35">
      <c r="A2343" s="13" t="s">
        <v>3797</v>
      </c>
      <c r="B2343" s="13" t="s">
        <v>3778</v>
      </c>
      <c r="C2343" s="13" t="s">
        <v>48</v>
      </c>
      <c r="D2343" s="13">
        <v>8.6864614760906E-5</v>
      </c>
      <c r="E2343" s="13">
        <v>2.5856765233685399E-4</v>
      </c>
      <c r="F2343">
        <v>3.99344174145945E-4</v>
      </c>
      <c r="G2343">
        <v>2.3597052430823201E-4</v>
      </c>
      <c r="H2343">
        <v>8.0849701909974005E-4</v>
      </c>
      <c r="I2343">
        <v>1.0855865656848201E-5</v>
      </c>
      <c r="J2343">
        <v>3.34786854707298E-4</v>
      </c>
      <c r="K2343">
        <v>3.2455836097211501E-4</v>
      </c>
      <c r="L2343">
        <v>1.7496232545250099E-4</v>
      </c>
      <c r="M2343">
        <v>5.7611647351626905E-4</v>
      </c>
      <c r="N2343">
        <v>9.0553354220734706E-5</v>
      </c>
      <c r="O2343">
        <v>1.5825164873534901E-5</v>
      </c>
      <c r="P2343">
        <v>6.0522248732182698E-4</v>
      </c>
    </row>
    <row r="2344" spans="1:16" x14ac:dyDescent="0.35">
      <c r="A2344" s="13" t="s">
        <v>3798</v>
      </c>
      <c r="B2344" s="13" t="s">
        <v>3778</v>
      </c>
      <c r="C2344" s="13" t="s">
        <v>3799</v>
      </c>
      <c r="D2344" s="13">
        <v>1.31076445532158E-4</v>
      </c>
      <c r="E2344" s="13">
        <v>4.23208174551106E-4</v>
      </c>
      <c r="F2344">
        <v>6.5190710379872999E-4</v>
      </c>
      <c r="G2344">
        <v>4.72761657462171E-4</v>
      </c>
      <c r="H2344">
        <v>1.51500194366221E-3</v>
      </c>
      <c r="I2344">
        <v>2.0040203954411798E-5</v>
      </c>
      <c r="J2344">
        <v>6.1679786399416201E-4</v>
      </c>
      <c r="K2344">
        <v>5.5197017742410496E-4</v>
      </c>
      <c r="L2344">
        <v>3.1374758516530799E-4</v>
      </c>
      <c r="M2344">
        <v>1.6362932618175501E-3</v>
      </c>
      <c r="N2344">
        <v>1.7982011830148701E-4</v>
      </c>
      <c r="O2344">
        <v>3.4188617963385201E-5</v>
      </c>
      <c r="P2344">
        <v>1.1522665440819901E-3</v>
      </c>
    </row>
    <row r="2345" spans="1:16" x14ac:dyDescent="0.35">
      <c r="A2345" s="13" t="s">
        <v>3800</v>
      </c>
      <c r="B2345" s="13" t="s">
        <v>3778</v>
      </c>
      <c r="C2345" s="13" t="s">
        <v>3801</v>
      </c>
      <c r="D2345" s="13">
        <v>2.3083015632540902E-5</v>
      </c>
      <c r="E2345" s="13">
        <v>4.8610531886988497E-5</v>
      </c>
      <c r="F2345">
        <v>8.6398034909961202E-5</v>
      </c>
      <c r="G2345">
        <v>3.24821143463001E-5</v>
      </c>
      <c r="H2345">
        <v>1.13046540561453E-4</v>
      </c>
      <c r="I2345">
        <v>2.0645248475252599E-6</v>
      </c>
      <c r="J2345">
        <v>5.7797542487422601E-5</v>
      </c>
      <c r="K2345">
        <v>6.0904216659046503E-5</v>
      </c>
      <c r="L2345">
        <v>3.85297098513554E-5</v>
      </c>
      <c r="M2345">
        <v>5.0934477285582202E-5</v>
      </c>
      <c r="N2345">
        <v>9.6791265730256405E-6</v>
      </c>
      <c r="O2345">
        <v>2.2259573526679899E-6</v>
      </c>
      <c r="P2345">
        <v>1.2550746732012101E-4</v>
      </c>
    </row>
    <row r="2346" spans="1:16" x14ac:dyDescent="0.35">
      <c r="A2346" s="13" t="s">
        <v>3802</v>
      </c>
      <c r="B2346" s="13" t="s">
        <v>3778</v>
      </c>
      <c r="C2346" s="13" t="s">
        <v>463</v>
      </c>
      <c r="D2346" s="13">
        <v>1.37791415762107E-5</v>
      </c>
      <c r="E2346" s="13">
        <v>2.3194205967107199E-5</v>
      </c>
      <c r="F2346">
        <v>5.8506708010135802E-5</v>
      </c>
      <c r="G2346">
        <v>3.2293449357733502E-5</v>
      </c>
      <c r="H2346">
        <v>7.6376946409518098E-5</v>
      </c>
      <c r="I2346">
        <v>2.10895671174755E-6</v>
      </c>
      <c r="J2346">
        <v>6.8497749920211804E-5</v>
      </c>
      <c r="K2346">
        <v>4.5941529428440899E-5</v>
      </c>
      <c r="L2346">
        <v>3.2502801919008501E-5</v>
      </c>
      <c r="M2346">
        <v>4.0041153229245602E-5</v>
      </c>
      <c r="N2346">
        <v>5.4944123867134898E-6</v>
      </c>
      <c r="O2346">
        <v>1.3308955342311E-6</v>
      </c>
      <c r="P2346">
        <v>6.6537897231142102E-5</v>
      </c>
    </row>
    <row r="2347" spans="1:16" x14ac:dyDescent="0.35">
      <c r="A2347" s="13" t="s">
        <v>3803</v>
      </c>
      <c r="B2347" s="13" t="s">
        <v>3778</v>
      </c>
      <c r="C2347" s="13" t="s">
        <v>3804</v>
      </c>
      <c r="D2347" s="13">
        <v>8.5483419954606702E-5</v>
      </c>
      <c r="E2347" s="13">
        <v>2.7796838283513102E-4</v>
      </c>
      <c r="F2347">
        <v>4.83693270002171E-4</v>
      </c>
      <c r="G2347">
        <v>2.7910965417125399E-4</v>
      </c>
      <c r="H2347">
        <v>9.10317539684097E-4</v>
      </c>
      <c r="I2347">
        <v>1.33457423307253E-5</v>
      </c>
      <c r="J2347">
        <v>3.4523192520256499E-4</v>
      </c>
      <c r="K2347">
        <v>3.7483263815185299E-4</v>
      </c>
      <c r="L2347">
        <v>2.1944145019142701E-4</v>
      </c>
      <c r="M2347">
        <v>5.9667374392672896E-4</v>
      </c>
      <c r="N2347">
        <v>9.2764485931096395E-5</v>
      </c>
      <c r="O2347">
        <v>1.8534822795634101E-5</v>
      </c>
      <c r="P2347">
        <v>8.0070938413582301E-4</v>
      </c>
    </row>
    <row r="2348" spans="1:16" x14ac:dyDescent="0.35">
      <c r="A2348" s="13" t="s">
        <v>3805</v>
      </c>
      <c r="B2348" s="13" t="s">
        <v>3778</v>
      </c>
      <c r="C2348" s="13" t="s">
        <v>3806</v>
      </c>
      <c r="D2348" s="13">
        <v>2.1919720025842099E-5</v>
      </c>
      <c r="E2348" s="13">
        <v>6.9596964037631898E-5</v>
      </c>
      <c r="F2348">
        <v>1.06659449509314E-4</v>
      </c>
      <c r="G2348">
        <v>7.1178489932101794E-5</v>
      </c>
      <c r="H2348">
        <v>2.3499953311645699E-4</v>
      </c>
      <c r="I2348">
        <v>3.1214470413983399E-6</v>
      </c>
      <c r="J2348">
        <v>9.3484765611056094E-5</v>
      </c>
      <c r="K2348">
        <v>8.7910458963821501E-5</v>
      </c>
      <c r="L2348">
        <v>5.1460724833640298E-5</v>
      </c>
      <c r="M2348">
        <v>2.2915912050260699E-4</v>
      </c>
      <c r="N2348">
        <v>2.6109088084036599E-5</v>
      </c>
      <c r="O2348">
        <v>5.2859751485972903E-6</v>
      </c>
      <c r="P2348">
        <v>1.89858296916667E-4</v>
      </c>
    </row>
    <row r="2349" spans="1:16" x14ac:dyDescent="0.35">
      <c r="A2349" s="13" t="s">
        <v>3807</v>
      </c>
      <c r="B2349" s="13" t="s">
        <v>3778</v>
      </c>
      <c r="C2349" s="13" t="s">
        <v>2726</v>
      </c>
      <c r="D2349" s="13">
        <v>1.49528442200379E-5</v>
      </c>
      <c r="E2349" s="13">
        <v>4.6622997068442697E-5</v>
      </c>
      <c r="F2349">
        <v>7.0669458108463406E-5</v>
      </c>
      <c r="G2349">
        <v>5.4175521192961601E-5</v>
      </c>
      <c r="H2349">
        <v>1.73249080822652E-4</v>
      </c>
      <c r="I2349">
        <v>2.2560616196471502E-6</v>
      </c>
      <c r="J2349">
        <v>7.1632543491684797E-5</v>
      </c>
      <c r="K2349">
        <v>6.1685502648806898E-5</v>
      </c>
      <c r="L2349">
        <v>3.4244189689942301E-5</v>
      </c>
      <c r="M2349">
        <v>2.4485228246674199E-4</v>
      </c>
      <c r="N2349">
        <v>2.1857220618511599E-5</v>
      </c>
      <c r="O2349">
        <v>4.03875645434655E-6</v>
      </c>
      <c r="P2349">
        <v>1.2302644592863301E-4</v>
      </c>
    </row>
    <row r="2350" spans="1:16" x14ac:dyDescent="0.35">
      <c r="A2350" s="13" t="s">
        <v>3808</v>
      </c>
      <c r="B2350" s="13" t="s">
        <v>3778</v>
      </c>
      <c r="C2350" s="13" t="s">
        <v>3459</v>
      </c>
      <c r="D2350" s="13">
        <v>2.4173396332902201E-5</v>
      </c>
      <c r="E2350" s="13">
        <v>5.9835164083106903E-5</v>
      </c>
      <c r="F2350">
        <v>1.1242920408438199E-4</v>
      </c>
      <c r="G2350">
        <v>4.0760308143658602E-5</v>
      </c>
      <c r="H2350">
        <v>1.52822623391639E-4</v>
      </c>
      <c r="I2350">
        <v>2.85773973972623E-6</v>
      </c>
      <c r="J2350">
        <v>7.1092854334049797E-5</v>
      </c>
      <c r="K2350">
        <v>7.7389334369715496E-5</v>
      </c>
      <c r="L2350">
        <v>5.0737140153455701E-5</v>
      </c>
      <c r="M2350">
        <v>6.8678930760616497E-5</v>
      </c>
      <c r="N2350">
        <v>1.34072002166706E-5</v>
      </c>
      <c r="O2350">
        <v>3.0512380329342498E-6</v>
      </c>
      <c r="P2350">
        <v>1.6955037139758399E-4</v>
      </c>
    </row>
    <row r="2351" spans="1:16" x14ac:dyDescent="0.35">
      <c r="A2351" s="13" t="s">
        <v>3809</v>
      </c>
      <c r="B2351" s="13" t="s">
        <v>3778</v>
      </c>
      <c r="C2351" s="13" t="s">
        <v>471</v>
      </c>
      <c r="D2351" s="13">
        <v>1.0922007627521E-5</v>
      </c>
      <c r="E2351" s="13">
        <v>3.5510780460997001E-5</v>
      </c>
      <c r="F2351">
        <v>6.4710273339143199E-5</v>
      </c>
      <c r="G2351">
        <v>3.19018262898799E-5</v>
      </c>
      <c r="H2351">
        <v>1.14432526319968E-4</v>
      </c>
      <c r="I2351">
        <v>1.73751301219853E-6</v>
      </c>
      <c r="J2351">
        <v>4.2642581429472801E-5</v>
      </c>
      <c r="K2351">
        <v>4.88740022986797E-5</v>
      </c>
      <c r="L2351">
        <v>2.88963033379717E-5</v>
      </c>
      <c r="M2351">
        <v>6.8214483075391098E-5</v>
      </c>
      <c r="N2351">
        <v>1.1372604841304E-5</v>
      </c>
      <c r="O2351">
        <v>2.2736161516091098E-6</v>
      </c>
      <c r="P2351">
        <v>1.0183611296623E-4</v>
      </c>
    </row>
    <row r="2352" spans="1:16" x14ac:dyDescent="0.35">
      <c r="A2352" s="13" t="s">
        <v>3810</v>
      </c>
      <c r="B2352" s="13" t="s">
        <v>3778</v>
      </c>
      <c r="C2352" s="13" t="s">
        <v>3811</v>
      </c>
      <c r="D2352" s="13">
        <v>1.4554061376467E-5</v>
      </c>
      <c r="E2352" s="13">
        <v>4.0007348537502799E-5</v>
      </c>
      <c r="F2352">
        <v>6.5082416697764304E-5</v>
      </c>
      <c r="G2352">
        <v>3.3847420509311498E-5</v>
      </c>
      <c r="H2352">
        <v>1.10767299859902E-4</v>
      </c>
      <c r="I2352">
        <v>1.64990064823766E-6</v>
      </c>
      <c r="J2352">
        <v>4.5413646178229197E-5</v>
      </c>
      <c r="K2352">
        <v>4.8444445079029302E-5</v>
      </c>
      <c r="L2352">
        <v>2.9267125963759601E-5</v>
      </c>
      <c r="M2352">
        <v>6.5382787354315703E-5</v>
      </c>
      <c r="N2352">
        <v>1.0462350167811599E-5</v>
      </c>
      <c r="O2352">
        <v>2.3153351532502E-6</v>
      </c>
      <c r="P2352">
        <v>1.08693807222951E-4</v>
      </c>
    </row>
    <row r="2353" spans="1:16" x14ac:dyDescent="0.35">
      <c r="A2353" s="13" t="s">
        <v>3812</v>
      </c>
      <c r="B2353" s="13" t="s">
        <v>3778</v>
      </c>
      <c r="C2353" s="13" t="s">
        <v>3813</v>
      </c>
      <c r="D2353" s="13">
        <v>1.33558210338876E-5</v>
      </c>
      <c r="E2353" s="13">
        <v>2.4040743994451801E-5</v>
      </c>
      <c r="F2353">
        <v>6.1795240777154806E-5</v>
      </c>
      <c r="G2353">
        <v>3.49192450603987E-5</v>
      </c>
      <c r="H2353">
        <v>8.0367079226651699E-5</v>
      </c>
      <c r="I2353">
        <v>2.2280918038523598E-6</v>
      </c>
      <c r="J2353">
        <v>6.2873083356565702E-5</v>
      </c>
      <c r="K2353">
        <v>4.8173257457314902E-5</v>
      </c>
      <c r="L2353">
        <v>3.3887398074623397E-5</v>
      </c>
      <c r="M2353">
        <v>3.3384163092929499E-5</v>
      </c>
      <c r="N2353">
        <v>5.6321717407871304E-6</v>
      </c>
      <c r="O2353">
        <v>1.3330002653934301E-6</v>
      </c>
      <c r="P2353">
        <v>6.63529530728091E-5</v>
      </c>
    </row>
    <row r="2354" spans="1:16" x14ac:dyDescent="0.35">
      <c r="A2354" s="13" t="s">
        <v>3814</v>
      </c>
      <c r="B2354" s="13" t="s">
        <v>3778</v>
      </c>
      <c r="C2354" s="13" t="s">
        <v>3815</v>
      </c>
      <c r="D2354" s="13">
        <v>9.0608345214558705E-6</v>
      </c>
      <c r="E2354" s="13">
        <v>2.6247954164740299E-5</v>
      </c>
      <c r="F2354">
        <v>4.4368916627911601E-5</v>
      </c>
      <c r="G2354">
        <v>2.21265806508322E-5</v>
      </c>
      <c r="H2354">
        <v>7.6012405663016203E-5</v>
      </c>
      <c r="I2354">
        <v>1.1541334059140801E-6</v>
      </c>
      <c r="J2354">
        <v>2.8844779020023501E-5</v>
      </c>
      <c r="K2354">
        <v>3.3105889331954198E-5</v>
      </c>
      <c r="L2354">
        <v>2.0106309143536101E-5</v>
      </c>
      <c r="M2354">
        <v>4.31460065476175E-5</v>
      </c>
      <c r="N2354">
        <v>7.2527224962918396E-6</v>
      </c>
      <c r="O2354">
        <v>1.58051278365707E-6</v>
      </c>
      <c r="P2354">
        <v>7.5132009078561604E-5</v>
      </c>
    </row>
    <row r="2355" spans="1:16" x14ac:dyDescent="0.35">
      <c r="A2355" s="13" t="s">
        <v>3816</v>
      </c>
      <c r="B2355" s="13" t="s">
        <v>3778</v>
      </c>
      <c r="C2355" s="13" t="s">
        <v>234</v>
      </c>
      <c r="D2355" s="13">
        <v>2.4537540789035801E-5</v>
      </c>
      <c r="E2355" s="13">
        <v>7.8950560448165098E-5</v>
      </c>
      <c r="F2355">
        <v>1.2034526570931399E-4</v>
      </c>
      <c r="G2355">
        <v>9.3581650464898196E-5</v>
      </c>
      <c r="H2355">
        <v>2.8991093926325202E-4</v>
      </c>
      <c r="I2355">
        <v>3.7022873434379301E-6</v>
      </c>
      <c r="J2355">
        <v>1.2829504743293801E-4</v>
      </c>
      <c r="K2355">
        <v>1.03666911769323E-4</v>
      </c>
      <c r="L2355">
        <v>5.8637487462804301E-5</v>
      </c>
      <c r="M2355">
        <v>4.7704621242739898E-4</v>
      </c>
      <c r="N2355">
        <v>3.6066007139671297E-5</v>
      </c>
      <c r="O2355">
        <v>7.0653020874457701E-6</v>
      </c>
      <c r="P2355">
        <v>2.08246888514051E-4</v>
      </c>
    </row>
    <row r="2356" spans="1:16" x14ac:dyDescent="0.35">
      <c r="A2356" s="13" t="s">
        <v>3817</v>
      </c>
      <c r="B2356" s="13" t="s">
        <v>3778</v>
      </c>
      <c r="C2356" s="13" t="s">
        <v>3818</v>
      </c>
      <c r="D2356" s="13">
        <v>1.2397272442567401E-5</v>
      </c>
      <c r="E2356" s="13">
        <v>3.9979190879029201E-5</v>
      </c>
      <c r="F2356">
        <v>8.3166707462275797E-5</v>
      </c>
      <c r="G2356">
        <v>3.2468709047704903E-5</v>
      </c>
      <c r="H2356">
        <v>1.26221540757589E-4</v>
      </c>
      <c r="I2356">
        <v>2.17109518935353E-6</v>
      </c>
      <c r="J2356">
        <v>5.14534815731966E-5</v>
      </c>
      <c r="K2356">
        <v>5.7901614630690602E-5</v>
      </c>
      <c r="L2356">
        <v>3.62818011474317E-5</v>
      </c>
      <c r="M2356">
        <v>6.1346179263376297E-5</v>
      </c>
      <c r="N2356">
        <v>1.16578857751346E-5</v>
      </c>
      <c r="O2356">
        <v>2.4227441780194598E-6</v>
      </c>
      <c r="P2356">
        <v>1.19191852271764E-4</v>
      </c>
    </row>
    <row r="2357" spans="1:16" x14ac:dyDescent="0.35">
      <c r="A2357" s="13" t="s">
        <v>3819</v>
      </c>
      <c r="B2357" s="13" t="s">
        <v>3778</v>
      </c>
      <c r="C2357" s="13" t="s">
        <v>3820</v>
      </c>
      <c r="D2357" s="13">
        <v>5.3733354517354997E-6</v>
      </c>
      <c r="E2357" s="13">
        <v>1.33260090209694E-5</v>
      </c>
      <c r="F2357">
        <v>2.9852810640207299E-5</v>
      </c>
      <c r="G2357">
        <v>1.23899463666548E-5</v>
      </c>
      <c r="H2357">
        <v>3.9141054703309899E-5</v>
      </c>
      <c r="I2357">
        <v>8.3346261417900004E-7</v>
      </c>
      <c r="J2357">
        <v>2.44125016029746E-5</v>
      </c>
      <c r="K2357">
        <v>2.02538687107185E-5</v>
      </c>
      <c r="L2357">
        <v>1.3990273685004099E-5</v>
      </c>
      <c r="M2357">
        <v>1.8674603249079E-5</v>
      </c>
      <c r="N2357">
        <v>3.2483565922115501E-6</v>
      </c>
      <c r="O2357">
        <v>7.3023592940132295E-7</v>
      </c>
      <c r="P2357">
        <v>4.1696904427779097E-5</v>
      </c>
    </row>
    <row r="2358" spans="1:16" x14ac:dyDescent="0.35">
      <c r="A2358" s="13" t="s">
        <v>3821</v>
      </c>
      <c r="B2358" s="13" t="s">
        <v>3778</v>
      </c>
      <c r="C2358" s="13" t="s">
        <v>3822</v>
      </c>
      <c r="D2358" s="13">
        <v>3.7129380972707797E-5</v>
      </c>
      <c r="E2358" s="13">
        <v>1.1928356908250799E-4</v>
      </c>
      <c r="F2358">
        <v>1.8517737602388699E-4</v>
      </c>
      <c r="G2358">
        <v>1.2751698191163199E-4</v>
      </c>
      <c r="H2358">
        <v>4.2616437754508502E-4</v>
      </c>
      <c r="I2358">
        <v>5.72013080113021E-6</v>
      </c>
      <c r="J2358">
        <v>1.6360297709288601E-4</v>
      </c>
      <c r="K2358">
        <v>1.56087462897963E-4</v>
      </c>
      <c r="L2358">
        <v>8.8059921148706295E-5</v>
      </c>
      <c r="M2358">
        <v>4.1469692596409201E-4</v>
      </c>
      <c r="N2358">
        <v>5.0316805282699997E-5</v>
      </c>
      <c r="O2358">
        <v>9.3906560816321999E-6</v>
      </c>
      <c r="P2358">
        <v>3.26849207578245E-4</v>
      </c>
    </row>
    <row r="2359" spans="1:16" x14ac:dyDescent="0.35">
      <c r="A2359" s="13" t="s">
        <v>3823</v>
      </c>
      <c r="B2359" s="13" t="s">
        <v>3778</v>
      </c>
      <c r="C2359" s="13" t="s">
        <v>3824</v>
      </c>
      <c r="D2359" s="13">
        <v>7.3660598712834599E-6</v>
      </c>
      <c r="E2359" s="13">
        <v>2.2401377388911199E-5</v>
      </c>
      <c r="F2359">
        <v>3.9859200122936803E-5</v>
      </c>
      <c r="G2359">
        <v>1.9180462161686999E-5</v>
      </c>
      <c r="H2359">
        <v>6.8508128760009303E-5</v>
      </c>
      <c r="I2359">
        <v>1.07123663815445E-6</v>
      </c>
      <c r="J2359">
        <v>2.5174433491669599E-5</v>
      </c>
      <c r="K2359">
        <v>2.9670427828630601E-5</v>
      </c>
      <c r="L2359">
        <v>1.8150884938216399E-5</v>
      </c>
      <c r="M2359">
        <v>3.7806682677117897E-5</v>
      </c>
      <c r="N2359">
        <v>6.5775210093400096E-6</v>
      </c>
      <c r="O2359">
        <v>1.41249892718816E-6</v>
      </c>
      <c r="P2359">
        <v>6.72029300012851E-5</v>
      </c>
    </row>
    <row r="2360" spans="1:16" x14ac:dyDescent="0.35">
      <c r="A2360" s="13" t="s">
        <v>3825</v>
      </c>
      <c r="B2360" s="13" t="s">
        <v>3778</v>
      </c>
      <c r="C2360" s="13" t="s">
        <v>3826</v>
      </c>
      <c r="D2360" s="13">
        <v>1.98792933091107E-5</v>
      </c>
      <c r="E2360" s="13">
        <v>6.4828446876849405E-5</v>
      </c>
      <c r="F2360">
        <v>1.08058580471309E-4</v>
      </c>
      <c r="G2360">
        <v>6.6522526914736396E-5</v>
      </c>
      <c r="H2360">
        <v>2.1473567759408099E-4</v>
      </c>
      <c r="I2360">
        <v>3.0390184579744902E-6</v>
      </c>
      <c r="J2360">
        <v>8.1971673495050398E-5</v>
      </c>
      <c r="K2360">
        <v>8.5770120825872298E-5</v>
      </c>
      <c r="L2360">
        <v>4.9238965558870399E-5</v>
      </c>
      <c r="M2360">
        <v>1.49720975576124E-4</v>
      </c>
      <c r="N2360">
        <v>2.2680244458699898E-5</v>
      </c>
      <c r="O2360">
        <v>4.4267526705795596E-6</v>
      </c>
      <c r="P2360">
        <v>1.81125890341916E-4</v>
      </c>
    </row>
    <row r="2361" spans="1:16" x14ac:dyDescent="0.35">
      <c r="A2361" s="13" t="s">
        <v>3827</v>
      </c>
      <c r="B2361" s="13" t="s">
        <v>3778</v>
      </c>
      <c r="C2361" s="13" t="s">
        <v>2925</v>
      </c>
      <c r="D2361" s="13">
        <v>2.8153973098362499E-6</v>
      </c>
      <c r="E2361" s="13">
        <v>4.5001727723035398E-6</v>
      </c>
      <c r="F2361">
        <v>9.0639174967118902E-6</v>
      </c>
      <c r="G2361">
        <v>3.8141609076474601E-6</v>
      </c>
      <c r="H2361">
        <v>1.20523906052141E-5</v>
      </c>
      <c r="I2361">
        <v>2.92078197663447E-7</v>
      </c>
      <c r="J2361">
        <v>1.0108416101072799E-5</v>
      </c>
      <c r="K2361">
        <v>7.2075846676652197E-6</v>
      </c>
      <c r="L2361">
        <v>5.0550585905497896E-6</v>
      </c>
      <c r="M2361">
        <v>5.0096967474710797E-6</v>
      </c>
      <c r="N2361">
        <v>9.8028187162339904E-7</v>
      </c>
      <c r="O2361" s="10">
        <v>2.2848294143085299E-7</v>
      </c>
      <c r="P2361">
        <v>1.3149483642413099E-5</v>
      </c>
    </row>
    <row r="2362" spans="1:16" x14ac:dyDescent="0.35">
      <c r="A2362" s="13" t="s">
        <v>3828</v>
      </c>
      <c r="B2362" s="13" t="s">
        <v>3778</v>
      </c>
      <c r="C2362" s="13" t="s">
        <v>3473</v>
      </c>
      <c r="D2362" s="13">
        <v>5.21569360041953E-5</v>
      </c>
      <c r="E2362" s="13">
        <v>1.5659466169032401E-4</v>
      </c>
      <c r="F2362">
        <v>3.07643297238677E-4</v>
      </c>
      <c r="G2362">
        <v>1.3252658952580201E-4</v>
      </c>
      <c r="H2362">
        <v>4.5361838018680498E-4</v>
      </c>
      <c r="I2362">
        <v>8.1534641150628705E-6</v>
      </c>
      <c r="J2362">
        <v>1.88763031447169E-4</v>
      </c>
      <c r="K2362">
        <v>2.11688404003941E-4</v>
      </c>
      <c r="L2362">
        <v>1.37371643317368E-4</v>
      </c>
      <c r="M2362">
        <v>2.24067273972515E-4</v>
      </c>
      <c r="N2362">
        <v>4.0936332709307698E-5</v>
      </c>
      <c r="O2362">
        <v>9.0457397890000795E-6</v>
      </c>
      <c r="P2362">
        <v>4.7572576285306298E-4</v>
      </c>
    </row>
    <row r="2363" spans="1:16" x14ac:dyDescent="0.35">
      <c r="A2363" s="13" t="s">
        <v>3829</v>
      </c>
      <c r="B2363" s="13" t="s">
        <v>3778</v>
      </c>
      <c r="C2363" s="13" t="s">
        <v>3830</v>
      </c>
      <c r="D2363" s="13">
        <v>2.9970852103599499E-5</v>
      </c>
      <c r="E2363" s="13">
        <v>9.7075098049095103E-5</v>
      </c>
      <c r="F2363">
        <v>1.6285714664310399E-4</v>
      </c>
      <c r="G2363">
        <v>9.0930337810181695E-5</v>
      </c>
      <c r="H2363">
        <v>3.1511322436499902E-4</v>
      </c>
      <c r="I2363">
        <v>4.4807307447309698E-6</v>
      </c>
      <c r="J2363">
        <v>1.184939841884E-4</v>
      </c>
      <c r="K2363">
        <v>1.2871796964506599E-4</v>
      </c>
      <c r="L2363">
        <v>7.3213994478863698E-5</v>
      </c>
      <c r="M2363">
        <v>2.11614162123518E-4</v>
      </c>
      <c r="N2363">
        <v>3.3164002528181701E-5</v>
      </c>
      <c r="O2363">
        <v>6.3823861048088204E-6</v>
      </c>
      <c r="P2363">
        <v>2.62336292892689E-4</v>
      </c>
    </row>
    <row r="2364" spans="1:16" x14ac:dyDescent="0.35">
      <c r="A2364" s="13" t="s">
        <v>3831</v>
      </c>
      <c r="B2364" s="13" t="s">
        <v>3778</v>
      </c>
      <c r="C2364" s="13" t="s">
        <v>3135</v>
      </c>
      <c r="D2364" s="13">
        <v>3.5496564303137802E-6</v>
      </c>
      <c r="E2364" s="13">
        <v>1.0625961090224801E-5</v>
      </c>
      <c r="F2364">
        <v>1.9654471322526301E-5</v>
      </c>
      <c r="G2364">
        <v>9.0457274263025202E-6</v>
      </c>
      <c r="H2364">
        <v>3.1307442444207103E-5</v>
      </c>
      <c r="I2364">
        <v>5.2353152066993502E-7</v>
      </c>
      <c r="J2364">
        <v>1.2154019888623999E-5</v>
      </c>
      <c r="K2364">
        <v>1.4118362260907901E-5</v>
      </c>
      <c r="L2364">
        <v>8.86857666656502E-6</v>
      </c>
      <c r="M2364">
        <v>1.6364942115464399E-5</v>
      </c>
      <c r="N2364">
        <v>2.9143874676821198E-6</v>
      </c>
      <c r="O2364">
        <v>6.3677751287696597E-7</v>
      </c>
      <c r="P2364">
        <v>3.19325977294125E-5</v>
      </c>
    </row>
    <row r="2365" spans="1:16" x14ac:dyDescent="0.35">
      <c r="A2365" s="13" t="s">
        <v>3832</v>
      </c>
      <c r="B2365" s="13" t="s">
        <v>3778</v>
      </c>
      <c r="C2365" s="13" t="s">
        <v>92</v>
      </c>
      <c r="D2365" s="13">
        <v>1.28275651302346E-5</v>
      </c>
      <c r="E2365" s="13">
        <v>3.3105092284768398E-5</v>
      </c>
      <c r="F2365">
        <v>8.10338083332166E-5</v>
      </c>
      <c r="G2365">
        <v>3.1670877238195103E-5</v>
      </c>
      <c r="H2365">
        <v>1.0213743133763599E-4</v>
      </c>
      <c r="I2365">
        <v>2.27443475776792E-6</v>
      </c>
      <c r="J2365">
        <v>5.9276633529208599E-5</v>
      </c>
      <c r="K2365">
        <v>5.3453794197823999E-5</v>
      </c>
      <c r="L2365">
        <v>3.7304283105745397E-5</v>
      </c>
      <c r="M2365">
        <v>4.57230466991074E-5</v>
      </c>
      <c r="N2365">
        <v>8.1776814110365606E-6</v>
      </c>
      <c r="O2365">
        <v>1.8303217593640299E-6</v>
      </c>
      <c r="P2365">
        <v>1.03524339244577E-4</v>
      </c>
    </row>
    <row r="2366" spans="1:16" x14ac:dyDescent="0.35">
      <c r="A2366" s="13" t="s">
        <v>3833</v>
      </c>
      <c r="B2366" s="13" t="s">
        <v>3778</v>
      </c>
      <c r="C2366" s="13" t="s">
        <v>3834</v>
      </c>
      <c r="D2366" s="13">
        <v>6.6939102730604399E-6</v>
      </c>
      <c r="E2366" s="13">
        <v>2.12747784404027E-5</v>
      </c>
      <c r="F2366">
        <v>3.8224912799426003E-5</v>
      </c>
      <c r="G2366">
        <v>1.9547298493756799E-5</v>
      </c>
      <c r="H2366">
        <v>6.8135172469197504E-5</v>
      </c>
      <c r="I2366">
        <v>1.0450328574548999E-6</v>
      </c>
      <c r="J2366">
        <v>2.4823327992705301E-5</v>
      </c>
      <c r="K2366">
        <v>2.88667179290827E-5</v>
      </c>
      <c r="L2366">
        <v>1.73923142039539E-5</v>
      </c>
      <c r="M2366">
        <v>3.9987554450329902E-5</v>
      </c>
      <c r="N2366">
        <v>6.6817318134346702E-6</v>
      </c>
      <c r="O2366">
        <v>1.39350740556516E-6</v>
      </c>
      <c r="P2366">
        <v>6.3943862416975E-5</v>
      </c>
    </row>
    <row r="2367" spans="1:16" x14ac:dyDescent="0.35">
      <c r="A2367" s="13" t="s">
        <v>3835</v>
      </c>
      <c r="B2367" s="13" t="s">
        <v>3778</v>
      </c>
      <c r="C2367" s="13" t="s">
        <v>841</v>
      </c>
      <c r="D2367" s="13">
        <v>2.5016776843650099E-6</v>
      </c>
      <c r="E2367" s="13">
        <v>7.3170535138347298E-6</v>
      </c>
      <c r="F2367">
        <v>1.63679466562263E-5</v>
      </c>
      <c r="G2367">
        <v>5.9971693014604999E-6</v>
      </c>
      <c r="H2367">
        <v>2.1554934452635802E-5</v>
      </c>
      <c r="I2367">
        <v>4.2861177602465603E-7</v>
      </c>
      <c r="J2367">
        <v>9.6941893576362493E-6</v>
      </c>
      <c r="K2367">
        <v>1.059254331103E-5</v>
      </c>
      <c r="L2367">
        <v>7.2192209534205404E-6</v>
      </c>
      <c r="M2367">
        <v>9.3486839870396306E-6</v>
      </c>
      <c r="N2367">
        <v>1.8349159641126E-6</v>
      </c>
      <c r="O2367" s="10">
        <v>4.1154422558481099E-7</v>
      </c>
      <c r="P2367">
        <v>2.2865144843395299E-5</v>
      </c>
    </row>
    <row r="2368" spans="1:16" x14ac:dyDescent="0.35">
      <c r="A2368" s="13" t="s">
        <v>3836</v>
      </c>
      <c r="B2368" s="13" t="s">
        <v>3778</v>
      </c>
      <c r="C2368" s="13" t="s">
        <v>3837</v>
      </c>
      <c r="D2368" s="13">
        <v>1.9798144083970001E-5</v>
      </c>
      <c r="E2368" s="13">
        <v>6.4622793225295905E-5</v>
      </c>
      <c r="F2368">
        <v>1.0290992011394899E-4</v>
      </c>
      <c r="G2368">
        <v>6.5230162293037594E-5</v>
      </c>
      <c r="H2368">
        <v>2.2323164942439201E-4</v>
      </c>
      <c r="I2368">
        <v>3.0827851274512499E-6</v>
      </c>
      <c r="J2368">
        <v>8.2062248805260995E-5</v>
      </c>
      <c r="K2368">
        <v>8.4400244663727204E-5</v>
      </c>
      <c r="L2368">
        <v>4.80641462089115E-5</v>
      </c>
      <c r="M2368">
        <v>1.77344959183958E-4</v>
      </c>
      <c r="N2368">
        <v>2.5074368988903801E-5</v>
      </c>
      <c r="O2368">
        <v>4.7702886043617699E-6</v>
      </c>
      <c r="P2368">
        <v>1.8096197779666399E-4</v>
      </c>
    </row>
    <row r="2369" spans="1:16" x14ac:dyDescent="0.35">
      <c r="A2369" s="13" t="s">
        <v>3838</v>
      </c>
      <c r="B2369" s="13" t="s">
        <v>3778</v>
      </c>
      <c r="C2369" s="13" t="s">
        <v>352</v>
      </c>
      <c r="D2369" s="13">
        <v>3.9072579798752203E-5</v>
      </c>
      <c r="E2369" s="13">
        <v>1.2739185199053601E-4</v>
      </c>
      <c r="F2369">
        <v>1.9865328154084001E-4</v>
      </c>
      <c r="G2369">
        <v>1.46142600340666E-4</v>
      </c>
      <c r="H2369">
        <v>4.4799648126914502E-4</v>
      </c>
      <c r="I2369">
        <v>6.35994248392579E-6</v>
      </c>
      <c r="J2369">
        <v>1.80977013222464E-4</v>
      </c>
      <c r="K2369">
        <v>1.6546731050661099E-4</v>
      </c>
      <c r="L2369">
        <v>9.2405916567445294E-5</v>
      </c>
      <c r="M2369">
        <v>3.9603021695407202E-4</v>
      </c>
      <c r="N2369">
        <v>5.1999843971922203E-5</v>
      </c>
      <c r="O2369">
        <v>9.6292813711681697E-6</v>
      </c>
      <c r="P2369">
        <v>3.4149018047056602E-4</v>
      </c>
    </row>
    <row r="2370" spans="1:16" x14ac:dyDescent="0.35">
      <c r="A2370" s="13" t="s">
        <v>3839</v>
      </c>
      <c r="B2370" s="13" t="s">
        <v>3778</v>
      </c>
      <c r="C2370" s="13" t="s">
        <v>100</v>
      </c>
      <c r="D2370" s="13">
        <v>6.8871619582940101E-5</v>
      </c>
      <c r="E2370" s="13">
        <v>9.5647093029356504E-5</v>
      </c>
      <c r="F2370">
        <v>2.2509148590331299E-4</v>
      </c>
      <c r="G2370">
        <v>1.4518328670974799E-4</v>
      </c>
      <c r="H2370">
        <v>2.9882343900771298E-4</v>
      </c>
      <c r="I2370">
        <v>8.4007769672912803E-6</v>
      </c>
      <c r="J2370">
        <v>4.30599360428257E-4</v>
      </c>
      <c r="K2370">
        <v>1.89001618103877E-4</v>
      </c>
      <c r="L2370">
        <v>1.31319386080676E-4</v>
      </c>
      <c r="M2370">
        <v>1.9542488314735099E-4</v>
      </c>
      <c r="N2370">
        <v>2.2152431595366699E-5</v>
      </c>
      <c r="O2370">
        <v>5.4847638528932396E-6</v>
      </c>
      <c r="P2370">
        <v>2.7011400334802998E-4</v>
      </c>
    </row>
    <row r="2371" spans="1:16" x14ac:dyDescent="0.35">
      <c r="A2371" s="13" t="s">
        <v>3840</v>
      </c>
      <c r="B2371" s="13" t="s">
        <v>3778</v>
      </c>
      <c r="C2371" s="13" t="s">
        <v>255</v>
      </c>
      <c r="D2371" s="13">
        <v>7.3508338032655604E-4</v>
      </c>
      <c r="E2371" s="13">
        <v>2.2359821043268099E-3</v>
      </c>
      <c r="F2371">
        <v>3.3216548044182402E-3</v>
      </c>
      <c r="G2371">
        <v>2.3609623642756299E-3</v>
      </c>
      <c r="H2371">
        <v>7.2205457095629302E-3</v>
      </c>
      <c r="I2371">
        <v>9.7104238200177394E-5</v>
      </c>
      <c r="J2371">
        <v>3.1144186165978399E-3</v>
      </c>
      <c r="K2371">
        <v>2.76200129062576E-3</v>
      </c>
      <c r="L2371">
        <v>1.47988910456344E-3</v>
      </c>
      <c r="M2371">
        <v>6.2329959710091297E-3</v>
      </c>
      <c r="N2371">
        <v>8.4810111179887005E-4</v>
      </c>
      <c r="O2371">
        <v>1.4880033615590301E-4</v>
      </c>
      <c r="P2371">
        <v>5.21500267131515E-3</v>
      </c>
    </row>
    <row r="2372" spans="1:16" x14ac:dyDescent="0.35">
      <c r="A2372" s="13" t="s">
        <v>3841</v>
      </c>
      <c r="B2372" s="13" t="s">
        <v>3778</v>
      </c>
      <c r="C2372" s="13" t="s">
        <v>3842</v>
      </c>
      <c r="D2372" s="13">
        <v>1.23267964150312E-5</v>
      </c>
      <c r="E2372" s="13">
        <v>3.8443224794080598E-5</v>
      </c>
      <c r="F2372">
        <v>7.9924761577655298E-5</v>
      </c>
      <c r="G2372">
        <v>3.1692635971258397E-5</v>
      </c>
      <c r="H2372">
        <v>1.15501514222299E-4</v>
      </c>
      <c r="I2372">
        <v>2.0988539247492998E-6</v>
      </c>
      <c r="J2372">
        <v>4.7499526255908602E-5</v>
      </c>
      <c r="K2372">
        <v>5.3987339384094799E-5</v>
      </c>
      <c r="L2372">
        <v>3.5293128737794597E-5</v>
      </c>
      <c r="M2372">
        <v>5.4455010987357501E-5</v>
      </c>
      <c r="N2372">
        <v>1.03673636460694E-5</v>
      </c>
      <c r="O2372">
        <v>2.2683640834309301E-6</v>
      </c>
      <c r="P2372">
        <v>1.18291033147228E-4</v>
      </c>
    </row>
    <row r="2373" spans="1:16" x14ac:dyDescent="0.35">
      <c r="A2373" s="13" t="s">
        <v>3843</v>
      </c>
      <c r="B2373" s="13" t="s">
        <v>3778</v>
      </c>
      <c r="C2373" s="13" t="s">
        <v>3844</v>
      </c>
      <c r="D2373" s="13">
        <v>3.3266266172437697E-5</v>
      </c>
      <c r="E2373" s="13">
        <v>1.0818196890639601E-4</v>
      </c>
      <c r="F2373">
        <v>1.72132986117025E-4</v>
      </c>
      <c r="G2373">
        <v>1.1164214582323899E-4</v>
      </c>
      <c r="H2373">
        <v>3.63760822336125E-4</v>
      </c>
      <c r="I2373">
        <v>5.0516099083962801E-6</v>
      </c>
      <c r="J2373">
        <v>1.4061208864787501E-4</v>
      </c>
      <c r="K2373">
        <v>1.40503665834454E-4</v>
      </c>
      <c r="L2373">
        <v>7.8728684026250405E-5</v>
      </c>
      <c r="M2373">
        <v>2.7623567084697601E-4</v>
      </c>
      <c r="N2373">
        <v>4.0389710909219997E-5</v>
      </c>
      <c r="O2373">
        <v>7.7042050115032108E-6</v>
      </c>
      <c r="P2373">
        <v>2.8927948721755599E-4</v>
      </c>
    </row>
    <row r="2374" spans="1:16" x14ac:dyDescent="0.35">
      <c r="A2374" s="13" t="s">
        <v>3845</v>
      </c>
      <c r="B2374" s="13" t="s">
        <v>3778</v>
      </c>
      <c r="C2374" s="13" t="s">
        <v>1564</v>
      </c>
      <c r="D2374" s="13">
        <v>8.1966398635337797E-6</v>
      </c>
      <c r="E2374" s="13">
        <v>2.0819185395334001E-5</v>
      </c>
      <c r="F2374">
        <v>3.2538918737798701E-5</v>
      </c>
      <c r="G2374">
        <v>1.68028865448921E-5</v>
      </c>
      <c r="H2374">
        <v>5.5436674848487099E-5</v>
      </c>
      <c r="I2374">
        <v>8.1093881186708604E-7</v>
      </c>
      <c r="J2374">
        <v>2.3284743913606899E-5</v>
      </c>
      <c r="K2374">
        <v>2.4215835322533899E-5</v>
      </c>
      <c r="L2374">
        <v>1.45923450525926E-5</v>
      </c>
      <c r="M2374">
        <v>3.3371978564228499E-5</v>
      </c>
      <c r="N2374">
        <v>5.1694265693332797E-6</v>
      </c>
      <c r="O2374">
        <v>1.1757252363044699E-6</v>
      </c>
      <c r="P2374">
        <v>5.3610386773676397E-5</v>
      </c>
    </row>
    <row r="2375" spans="1:16" x14ac:dyDescent="0.35">
      <c r="A2375" s="13" t="s">
        <v>3846</v>
      </c>
      <c r="B2375" s="13" t="s">
        <v>3778</v>
      </c>
      <c r="C2375" s="13" t="s">
        <v>116</v>
      </c>
      <c r="D2375" s="13">
        <v>1.7558310046907199E-5</v>
      </c>
      <c r="E2375" s="13">
        <v>5.4621663491868202E-5</v>
      </c>
      <c r="F2375">
        <v>8.2204921744506298E-5</v>
      </c>
      <c r="G2375">
        <v>5.8060238415881699E-5</v>
      </c>
      <c r="H2375">
        <v>1.8284105924837099E-4</v>
      </c>
      <c r="I2375">
        <v>2.40073583148944E-6</v>
      </c>
      <c r="J2375">
        <v>7.4272559132764404E-5</v>
      </c>
      <c r="K2375">
        <v>6.78668817119172E-5</v>
      </c>
      <c r="L2375">
        <v>4.04196661912158E-5</v>
      </c>
      <c r="M2375">
        <v>2.0205633297408401E-4</v>
      </c>
      <c r="N2375">
        <v>1.9931673326996999E-5</v>
      </c>
      <c r="O2375">
        <v>4.2511431803891204E-6</v>
      </c>
      <c r="P2375">
        <v>1.4515797676347301E-4</v>
      </c>
    </row>
    <row r="2376" spans="1:16" x14ac:dyDescent="0.35">
      <c r="A2376" s="13" t="s">
        <v>3847</v>
      </c>
      <c r="B2376" s="13" t="s">
        <v>3778</v>
      </c>
      <c r="C2376" s="13" t="s">
        <v>1568</v>
      </c>
      <c r="D2376" s="13">
        <v>1.03204891307866E-4</v>
      </c>
      <c r="E2376" s="13">
        <v>1.9754413687646E-4</v>
      </c>
      <c r="F2376">
        <v>4.4430746311656199E-4</v>
      </c>
      <c r="G2376">
        <v>2.2521267947068401E-4</v>
      </c>
      <c r="H2376">
        <v>5.9282488995871701E-4</v>
      </c>
      <c r="I2376">
        <v>1.4185894295618499E-5</v>
      </c>
      <c r="J2376">
        <v>5.5136045342003804E-4</v>
      </c>
      <c r="K2376">
        <v>3.3355494220378598E-4</v>
      </c>
      <c r="L2376">
        <v>2.3291525843494401E-4</v>
      </c>
      <c r="M2376">
        <v>3.3669706170831701E-4</v>
      </c>
      <c r="N2376">
        <v>4.7308618392005803E-5</v>
      </c>
      <c r="O2376">
        <v>1.0876959843765E-5</v>
      </c>
      <c r="P2376">
        <v>6.0466838930455197E-4</v>
      </c>
    </row>
    <row r="2377" spans="1:16" x14ac:dyDescent="0.35">
      <c r="A2377" s="13" t="s">
        <v>3848</v>
      </c>
      <c r="B2377" s="13" t="s">
        <v>3778</v>
      </c>
      <c r="C2377" s="13" t="s">
        <v>3849</v>
      </c>
      <c r="D2377" s="13">
        <v>9.3778175465680806E-6</v>
      </c>
      <c r="E2377" s="13">
        <v>2.7678625443119999E-5</v>
      </c>
      <c r="F2377">
        <v>6.5915746496098194E-5</v>
      </c>
      <c r="G2377">
        <v>2.2394255321858199E-5</v>
      </c>
      <c r="H2377">
        <v>8.3675329768668103E-5</v>
      </c>
      <c r="I2377">
        <v>1.7075092762363501E-6</v>
      </c>
      <c r="J2377">
        <v>3.7985416577459502E-5</v>
      </c>
      <c r="K2377">
        <v>4.1599359851107699E-5</v>
      </c>
      <c r="L2377">
        <v>2.85165378723398E-5</v>
      </c>
      <c r="M2377">
        <v>3.7276763270827103E-5</v>
      </c>
      <c r="N2377">
        <v>6.9911160175745499E-6</v>
      </c>
      <c r="O2377">
        <v>1.5565050994353E-6</v>
      </c>
      <c r="P2377">
        <v>8.63362492923309E-5</v>
      </c>
    </row>
    <row r="2378" spans="1:16" x14ac:dyDescent="0.35">
      <c r="A2378" s="13" t="s">
        <v>3850</v>
      </c>
      <c r="B2378" s="13" t="s">
        <v>3778</v>
      </c>
      <c r="C2378" s="13" t="s">
        <v>3851</v>
      </c>
      <c r="D2378" s="13">
        <v>1.29557092131766E-5</v>
      </c>
      <c r="E2378" s="13">
        <v>4.2355352879234002E-5</v>
      </c>
      <c r="F2378">
        <v>6.8709316603210102E-5</v>
      </c>
      <c r="G2378">
        <v>4.2725768667718602E-5</v>
      </c>
      <c r="H2378">
        <v>1.4382629959479399E-4</v>
      </c>
      <c r="I2378">
        <v>2.0070072143657401E-6</v>
      </c>
      <c r="J2378">
        <v>5.3044939343365199E-5</v>
      </c>
      <c r="K2378">
        <v>5.5538530175364002E-5</v>
      </c>
      <c r="L2378">
        <v>3.1714241617575199E-5</v>
      </c>
      <c r="M2378">
        <v>1.05034708423544E-4</v>
      </c>
      <c r="N2378">
        <v>1.56951109615804E-5</v>
      </c>
      <c r="O2378">
        <v>3.0272736680033699E-6</v>
      </c>
      <c r="P2378">
        <v>1.18883634853181E-4</v>
      </c>
    </row>
    <row r="2379" spans="1:16" x14ac:dyDescent="0.35">
      <c r="A2379" s="13" t="s">
        <v>3852</v>
      </c>
      <c r="B2379" s="13" t="s">
        <v>3778</v>
      </c>
      <c r="C2379" s="13" t="s">
        <v>3853</v>
      </c>
      <c r="D2379" s="13">
        <v>9.2763806893496402E-4</v>
      </c>
      <c r="E2379" s="13">
        <v>2.9599985614286199E-3</v>
      </c>
      <c r="F2379">
        <v>4.4498137981132E-3</v>
      </c>
      <c r="G2379">
        <v>4.1610686620127202E-3</v>
      </c>
      <c r="H2379">
        <v>1.0191890670412099E-2</v>
      </c>
      <c r="I2379">
        <v>1.4826248705018301E-4</v>
      </c>
      <c r="J2379">
        <v>4.8195146482294098E-3</v>
      </c>
      <c r="K2379">
        <v>3.7495664789552398E-3</v>
      </c>
      <c r="L2379">
        <v>2.0422635660520801E-3</v>
      </c>
      <c r="M2379">
        <v>1.06803215733863E-2</v>
      </c>
      <c r="N2379">
        <v>1.2133266268329699E-3</v>
      </c>
      <c r="O2379">
        <v>2.1827303564339099E-4</v>
      </c>
      <c r="P2379">
        <v>7.3375472635138503E-3</v>
      </c>
    </row>
    <row r="2380" spans="1:16" x14ac:dyDescent="0.35">
      <c r="A2380" s="13" t="s">
        <v>3854</v>
      </c>
      <c r="B2380" s="13" t="s">
        <v>3778</v>
      </c>
      <c r="C2380" s="13" t="s">
        <v>3855</v>
      </c>
      <c r="D2380" s="13">
        <v>3.5790302702315898E-5</v>
      </c>
      <c r="E2380" s="13">
        <v>1.1508134341493601E-4</v>
      </c>
      <c r="F2380">
        <v>1.72644766756063E-4</v>
      </c>
      <c r="G2380">
        <v>1.5966453249749099E-4</v>
      </c>
      <c r="H2380">
        <v>4.1442396226200697E-4</v>
      </c>
      <c r="I2380">
        <v>6.0319294371596502E-6</v>
      </c>
      <c r="J2380">
        <v>1.8566182715927E-4</v>
      </c>
      <c r="K2380">
        <v>1.4788731715921499E-4</v>
      </c>
      <c r="L2380">
        <v>8.0994810592535901E-5</v>
      </c>
      <c r="M2380">
        <v>4.8782571726598798E-4</v>
      </c>
      <c r="N2380">
        <v>5.0778915715623297E-5</v>
      </c>
      <c r="O2380">
        <v>8.9934171044715707E-6</v>
      </c>
      <c r="P2380">
        <v>2.9173149889479802E-4</v>
      </c>
    </row>
    <row r="2381" spans="1:16" x14ac:dyDescent="0.35">
      <c r="A2381" s="13" t="s">
        <v>3856</v>
      </c>
      <c r="B2381" s="13" t="s">
        <v>3778</v>
      </c>
      <c r="C2381" s="13" t="s">
        <v>3857</v>
      </c>
      <c r="D2381" s="13">
        <v>6.2837214338165199E-5</v>
      </c>
      <c r="E2381" s="13">
        <v>1.4157427845555001E-4</v>
      </c>
      <c r="F2381">
        <v>3.6487060660197101E-4</v>
      </c>
      <c r="G2381">
        <v>1.6966616926453599E-4</v>
      </c>
      <c r="H2381">
        <v>4.6452714538740199E-4</v>
      </c>
      <c r="I2381">
        <v>1.1403109139146601E-5</v>
      </c>
      <c r="J2381">
        <v>2.9671507347759702E-4</v>
      </c>
      <c r="K2381">
        <v>2.56943737202195E-4</v>
      </c>
      <c r="L2381">
        <v>1.79863540797177E-4</v>
      </c>
      <c r="M2381">
        <v>2.1133566942357001E-4</v>
      </c>
      <c r="N2381">
        <v>3.4195167759710197E-5</v>
      </c>
      <c r="O2381">
        <v>7.7640093156105699E-6</v>
      </c>
      <c r="P2381">
        <v>4.2376838650837401E-4</v>
      </c>
    </row>
    <row r="2382" spans="1:16" x14ac:dyDescent="0.35">
      <c r="A2382" s="13" t="s">
        <v>3858</v>
      </c>
      <c r="B2382" s="13" t="s">
        <v>3778</v>
      </c>
      <c r="C2382" s="13" t="s">
        <v>2272</v>
      </c>
      <c r="D2382" s="13">
        <v>3.4941574088242702E-4</v>
      </c>
      <c r="E2382" s="13">
        <v>6.7168391921450601E-4</v>
      </c>
      <c r="F2382">
        <v>1.6149012270280901E-3</v>
      </c>
      <c r="G2382">
        <v>9.1822147714508396E-4</v>
      </c>
      <c r="H2382">
        <v>2.1289956189479999E-3</v>
      </c>
      <c r="I2382">
        <v>5.3661434886545402E-5</v>
      </c>
      <c r="J2382">
        <v>2.1607436147191802E-3</v>
      </c>
      <c r="K2382">
        <v>1.2154316352011999E-3</v>
      </c>
      <c r="L2382">
        <v>8.5291907989351297E-4</v>
      </c>
      <c r="M2382">
        <v>1.30656848581292E-3</v>
      </c>
      <c r="N2382">
        <v>1.6350380452115299E-4</v>
      </c>
      <c r="O2382">
        <v>3.7918263982459697E-5</v>
      </c>
      <c r="P2382">
        <v>2.0223091127646101E-3</v>
      </c>
    </row>
    <row r="2383" spans="1:16" x14ac:dyDescent="0.35">
      <c r="A2383" s="13" t="s">
        <v>3859</v>
      </c>
      <c r="B2383" s="13" t="s">
        <v>3778</v>
      </c>
      <c r="C2383" s="13" t="s">
        <v>2791</v>
      </c>
      <c r="D2383" s="13">
        <v>8.1488584031398299E-6</v>
      </c>
      <c r="E2383" s="13">
        <v>1.5422501167618699E-5</v>
      </c>
      <c r="F2383">
        <v>3.1027115953913097E-5</v>
      </c>
      <c r="G2383">
        <v>1.22137570964201E-5</v>
      </c>
      <c r="H2383">
        <v>4.0524589064667298E-5</v>
      </c>
      <c r="I2383">
        <v>8.7165928619304502E-7</v>
      </c>
      <c r="J2383">
        <v>2.67522062267952E-5</v>
      </c>
      <c r="K2383">
        <v>2.3175665225013801E-5</v>
      </c>
      <c r="L2383">
        <v>1.5477282566997701E-5</v>
      </c>
      <c r="M2383">
        <v>1.7546358657600101E-5</v>
      </c>
      <c r="N2383">
        <v>3.3771159385422E-6</v>
      </c>
      <c r="O2383">
        <v>7.6804093921799203E-7</v>
      </c>
      <c r="P2383">
        <v>4.5342859025304801E-5</v>
      </c>
    </row>
    <row r="2384" spans="1:16" x14ac:dyDescent="0.35">
      <c r="A2384" s="13" t="s">
        <v>3860</v>
      </c>
      <c r="B2384" s="13" t="s">
        <v>3778</v>
      </c>
      <c r="C2384" s="13" t="s">
        <v>3675</v>
      </c>
      <c r="D2384" s="13">
        <v>5.5087782222688403E-6</v>
      </c>
      <c r="E2384" s="13">
        <v>1.5089603081547801E-5</v>
      </c>
      <c r="F2384">
        <v>2.70524530890273E-5</v>
      </c>
      <c r="G2384">
        <v>1.1967283980923599E-5</v>
      </c>
      <c r="H2384">
        <v>4.0985842825299198E-5</v>
      </c>
      <c r="I2384">
        <v>6.91580218039129E-7</v>
      </c>
      <c r="J2384">
        <v>1.6644355152875E-5</v>
      </c>
      <c r="K2384">
        <v>1.9213861965053899E-5</v>
      </c>
      <c r="L2384">
        <v>1.21034473008984E-5</v>
      </c>
      <c r="M2384">
        <v>2.0781171838540301E-5</v>
      </c>
      <c r="N2384">
        <v>3.7387006088202002E-6</v>
      </c>
      <c r="O2384">
        <v>8.3661954112131895E-7</v>
      </c>
      <c r="P2384">
        <v>4.3206669814231199E-5</v>
      </c>
    </row>
    <row r="2385" spans="1:16" x14ac:dyDescent="0.35">
      <c r="A2385" s="13" t="s">
        <v>3861</v>
      </c>
      <c r="B2385" s="13" t="s">
        <v>3778</v>
      </c>
      <c r="C2385" s="13" t="s">
        <v>3862</v>
      </c>
      <c r="D2385" s="13">
        <v>5.0780820435416001E-5</v>
      </c>
      <c r="E2385" s="13">
        <v>1.63056698631152E-4</v>
      </c>
      <c r="F2385">
        <v>2.4726243694670299E-4</v>
      </c>
      <c r="G2385">
        <v>1.9013599756801999E-4</v>
      </c>
      <c r="H2385">
        <v>5.8994686248234796E-4</v>
      </c>
      <c r="I2385">
        <v>7.4767694894062598E-6</v>
      </c>
      <c r="J2385">
        <v>2.5308562820499199E-4</v>
      </c>
      <c r="K2385">
        <v>2.12122047100619E-4</v>
      </c>
      <c r="L2385">
        <v>1.23698475534608E-4</v>
      </c>
      <c r="M2385">
        <v>1.19804019356457E-3</v>
      </c>
      <c r="N2385">
        <v>7.0108537468794297E-5</v>
      </c>
      <c r="O2385">
        <v>1.4964392828863199E-5</v>
      </c>
      <c r="P2385">
        <v>4.2946676378213502E-4</v>
      </c>
    </row>
    <row r="2386" spans="1:16" x14ac:dyDescent="0.35">
      <c r="A2386" s="13" t="s">
        <v>3863</v>
      </c>
      <c r="B2386" s="13" t="s">
        <v>3778</v>
      </c>
      <c r="C2386" s="13" t="s">
        <v>3864</v>
      </c>
      <c r="D2386" s="13">
        <v>2.35027158820257E-5</v>
      </c>
      <c r="E2386" s="13">
        <v>7.60377346644702E-5</v>
      </c>
      <c r="F2386">
        <v>1.2905157141509101E-4</v>
      </c>
      <c r="G2386">
        <v>7.5667129145639501E-5</v>
      </c>
      <c r="H2386">
        <v>2.51373507180429E-4</v>
      </c>
      <c r="I2386">
        <v>3.6304177197502201E-6</v>
      </c>
      <c r="J2386">
        <v>9.3406059728618095E-5</v>
      </c>
      <c r="K2386">
        <v>1.0129918873034E-4</v>
      </c>
      <c r="L2386">
        <v>5.9247757658809102E-5</v>
      </c>
      <c r="M2386">
        <v>1.6789394145346099E-4</v>
      </c>
      <c r="N2386">
        <v>2.5951276310438701E-5</v>
      </c>
      <c r="O2386">
        <v>5.21029147526156E-6</v>
      </c>
      <c r="P2386">
        <v>2.2168095396976899E-4</v>
      </c>
    </row>
    <row r="2387" spans="1:16" x14ac:dyDescent="0.35">
      <c r="A2387" s="13" t="s">
        <v>3865</v>
      </c>
      <c r="B2387" s="13" t="s">
        <v>3778</v>
      </c>
      <c r="C2387" s="13" t="s">
        <v>3866</v>
      </c>
      <c r="D2387" s="13">
        <v>1.8864549646530101E-5</v>
      </c>
      <c r="E2387" s="13">
        <v>5.8807110440228199E-5</v>
      </c>
      <c r="F2387">
        <v>9.5210891156013205E-5</v>
      </c>
      <c r="G2387">
        <v>5.4994079962196101E-5</v>
      </c>
      <c r="H2387">
        <v>1.86845094323469E-4</v>
      </c>
      <c r="I2387">
        <v>2.6355746971017899E-6</v>
      </c>
      <c r="J2387">
        <v>6.8511926787268506E-5</v>
      </c>
      <c r="K2387">
        <v>7.4979011924558605E-5</v>
      </c>
      <c r="L2387">
        <v>4.4300174580106E-5</v>
      </c>
      <c r="M2387">
        <v>1.25235036434072E-4</v>
      </c>
      <c r="N2387">
        <v>1.9146392124229001E-5</v>
      </c>
      <c r="O2387">
        <v>3.94046014933764E-6</v>
      </c>
      <c r="P2387">
        <v>1.68729901443619E-4</v>
      </c>
    </row>
    <row r="2388" spans="1:16" x14ac:dyDescent="0.35">
      <c r="A2388" s="13" t="s">
        <v>3867</v>
      </c>
      <c r="B2388" s="13" t="s">
        <v>3778</v>
      </c>
      <c r="C2388" s="13" t="s">
        <v>3868</v>
      </c>
      <c r="D2388" s="13">
        <v>7.8903400634938598E-6</v>
      </c>
      <c r="E2388" s="13">
        <v>2.2143609234291001E-5</v>
      </c>
      <c r="F2388">
        <v>4.6340505850248001E-5</v>
      </c>
      <c r="G2388">
        <v>1.74462413548693E-5</v>
      </c>
      <c r="H2388">
        <v>6.2744949715061105E-5</v>
      </c>
      <c r="I2388">
        <v>1.21689352713397E-6</v>
      </c>
      <c r="J2388">
        <v>2.8728661139139298E-5</v>
      </c>
      <c r="K2388">
        <v>3.08325624966006E-5</v>
      </c>
      <c r="L2388">
        <v>2.0782291763044001E-5</v>
      </c>
      <c r="M2388">
        <v>2.7560651810902199E-5</v>
      </c>
      <c r="N2388">
        <v>5.4245166885151297E-6</v>
      </c>
      <c r="O2388">
        <v>1.2215289343175601E-6</v>
      </c>
      <c r="P2388">
        <v>6.80500070179444E-5</v>
      </c>
    </row>
    <row r="2389" spans="1:16" x14ac:dyDescent="0.35">
      <c r="A2389" s="13" t="s">
        <v>3869</v>
      </c>
      <c r="B2389" s="13" t="s">
        <v>3778</v>
      </c>
      <c r="C2389" s="13" t="s">
        <v>3870</v>
      </c>
      <c r="D2389" s="13">
        <v>4.3750534282608996E-6</v>
      </c>
      <c r="E2389" s="13">
        <v>1.2575223683933999E-5</v>
      </c>
      <c r="F2389">
        <v>2.3855705306603399E-5</v>
      </c>
      <c r="G2389">
        <v>1.0467654263752299E-5</v>
      </c>
      <c r="H2389">
        <v>3.5196767836297202E-5</v>
      </c>
      <c r="I2389">
        <v>6.24850633056117E-7</v>
      </c>
      <c r="J2389">
        <v>1.4627652568793399E-5</v>
      </c>
      <c r="K2389">
        <v>1.65835986041774E-5</v>
      </c>
      <c r="L2389">
        <v>1.0690301619890599E-5</v>
      </c>
      <c r="M2389">
        <v>1.7241550983342E-5</v>
      </c>
      <c r="N2389">
        <v>3.1773411393589E-6</v>
      </c>
      <c r="O2389">
        <v>7.0665732083952E-7</v>
      </c>
      <c r="P2389">
        <v>3.7383212979277698E-5</v>
      </c>
    </row>
    <row r="2390" spans="1:16" x14ac:dyDescent="0.35">
      <c r="A2390" s="13" t="s">
        <v>3871</v>
      </c>
      <c r="B2390" s="13" t="s">
        <v>3778</v>
      </c>
      <c r="C2390" s="13" t="s">
        <v>1810</v>
      </c>
      <c r="D2390" s="13">
        <v>6.3043617630397698E-5</v>
      </c>
      <c r="E2390" s="13">
        <v>1.90731619298335E-4</v>
      </c>
      <c r="F2390">
        <v>4.7766355916715E-4</v>
      </c>
      <c r="G2390">
        <v>1.52661095768278E-4</v>
      </c>
      <c r="H2390">
        <v>5.8547516199003598E-4</v>
      </c>
      <c r="I2390">
        <v>1.19885007062478E-5</v>
      </c>
      <c r="J2390">
        <v>2.6000321810192901E-4</v>
      </c>
      <c r="K2390">
        <v>2.9257664662332797E-4</v>
      </c>
      <c r="L2390">
        <v>1.9884488745817999E-4</v>
      </c>
      <c r="M2390">
        <v>2.5334837887608098E-4</v>
      </c>
      <c r="N2390">
        <v>4.8050046732521697E-5</v>
      </c>
      <c r="O2390">
        <v>1.05382178242413E-5</v>
      </c>
      <c r="P2390">
        <v>5.81267212451987E-4</v>
      </c>
    </row>
    <row r="2391" spans="1:16" x14ac:dyDescent="0.35">
      <c r="A2391" s="13" t="s">
        <v>3872</v>
      </c>
      <c r="B2391" s="13" t="s">
        <v>3778</v>
      </c>
      <c r="C2391" s="13" t="s">
        <v>3873</v>
      </c>
      <c r="D2391" s="13">
        <v>1.5091975088903499E-5</v>
      </c>
      <c r="E2391" s="13">
        <v>4.7928345570341398E-5</v>
      </c>
      <c r="F2391">
        <v>1.07112604247103E-4</v>
      </c>
      <c r="G2391">
        <v>3.8443912373369798E-5</v>
      </c>
      <c r="H2391">
        <v>1.47288806074947E-4</v>
      </c>
      <c r="I2391">
        <v>2.74878306475932E-6</v>
      </c>
      <c r="J2391">
        <v>6.0343787240898197E-5</v>
      </c>
      <c r="K2391">
        <v>7.0167366748853299E-5</v>
      </c>
      <c r="L2391">
        <v>4.5992089721297797E-5</v>
      </c>
      <c r="M2391">
        <v>6.6106647314434199E-5</v>
      </c>
      <c r="N2391">
        <v>1.29265304134351E-5</v>
      </c>
      <c r="O2391">
        <v>2.79712578386901E-6</v>
      </c>
      <c r="P2391">
        <v>1.4639545053641201E-4</v>
      </c>
    </row>
    <row r="2392" spans="1:16" x14ac:dyDescent="0.35">
      <c r="A2392" s="13" t="s">
        <v>3874</v>
      </c>
      <c r="B2392" s="13" t="s">
        <v>3778</v>
      </c>
      <c r="C2392" s="13" t="s">
        <v>935</v>
      </c>
      <c r="D2392" s="13">
        <v>4.0344952679079801E-5</v>
      </c>
      <c r="E2392" s="13">
        <v>1.2736570922688799E-4</v>
      </c>
      <c r="F2392">
        <v>1.9851664715338899E-4</v>
      </c>
      <c r="G2392">
        <v>1.2490704887591699E-4</v>
      </c>
      <c r="H2392">
        <v>4.1439590811448603E-4</v>
      </c>
      <c r="I2392">
        <v>5.6638490631098404E-6</v>
      </c>
      <c r="J2392">
        <v>1.7197376551687701E-4</v>
      </c>
      <c r="K2392">
        <v>1.6278477920942999E-4</v>
      </c>
      <c r="L2392">
        <v>8.9306729173136695E-5</v>
      </c>
      <c r="M2392">
        <v>3.1836502385035602E-4</v>
      </c>
      <c r="N2392">
        <v>4.6569316610106101E-5</v>
      </c>
      <c r="O2392">
        <v>8.6519633284634798E-6</v>
      </c>
      <c r="P2392">
        <v>3.1940060027246499E-4</v>
      </c>
    </row>
    <row r="2393" spans="1:16" x14ac:dyDescent="0.35">
      <c r="A2393" s="13" t="s">
        <v>3875</v>
      </c>
      <c r="B2393" s="13" t="s">
        <v>3778</v>
      </c>
      <c r="C2393" s="13" t="s">
        <v>308</v>
      </c>
      <c r="D2393" s="13">
        <v>1.1654080617971599E-4</v>
      </c>
      <c r="E2393" s="13">
        <v>3.2341779420296701E-4</v>
      </c>
      <c r="F2393">
        <v>4.8163798970865301E-4</v>
      </c>
      <c r="G2393">
        <v>2.9968053227986301E-4</v>
      </c>
      <c r="H2393">
        <v>9.8579844594523492E-4</v>
      </c>
      <c r="I2393">
        <v>1.29782678046961E-5</v>
      </c>
      <c r="J2393">
        <v>4.20246602445247E-4</v>
      </c>
      <c r="K2393">
        <v>3.8978352458734101E-4</v>
      </c>
      <c r="L2393">
        <v>2.0643826075984501E-4</v>
      </c>
      <c r="M2393">
        <v>7.3870497822634798E-4</v>
      </c>
      <c r="N2393">
        <v>1.13724849447682E-4</v>
      </c>
      <c r="O2393">
        <v>1.9051511659794199E-5</v>
      </c>
      <c r="P2393">
        <v>7.0295139059286605E-4</v>
      </c>
    </row>
    <row r="2394" spans="1:16" x14ac:dyDescent="0.35">
      <c r="A2394" s="13" t="s">
        <v>3876</v>
      </c>
      <c r="B2394" s="13" t="s">
        <v>3778</v>
      </c>
      <c r="C2394" s="13" t="s">
        <v>3877</v>
      </c>
      <c r="D2394" s="13">
        <v>2.1078103642938101E-5</v>
      </c>
      <c r="E2394" s="13">
        <v>5.3446700897163499E-5</v>
      </c>
      <c r="F2394">
        <v>9.1200944262870106E-5</v>
      </c>
      <c r="G2394">
        <v>4.0946642595203601E-5</v>
      </c>
      <c r="H2394">
        <v>1.36211310032945E-4</v>
      </c>
      <c r="I2394">
        <v>2.2452463314673099E-6</v>
      </c>
      <c r="J2394">
        <v>5.8181733099665802E-5</v>
      </c>
      <c r="K2394">
        <v>6.4936129973142901E-5</v>
      </c>
      <c r="L2394">
        <v>4.0358199490975797E-5</v>
      </c>
      <c r="M2394">
        <v>7.1151173320258601E-5</v>
      </c>
      <c r="N2394">
        <v>1.2282862333424399E-5</v>
      </c>
      <c r="O2394">
        <v>2.8059178080389799E-6</v>
      </c>
      <c r="P2394">
        <v>1.4335243314296699E-4</v>
      </c>
    </row>
    <row r="2395" spans="1:16" x14ac:dyDescent="0.35">
      <c r="A2395" s="13" t="s">
        <v>3878</v>
      </c>
      <c r="B2395" s="13" t="s">
        <v>3778</v>
      </c>
      <c r="C2395" s="13" t="s">
        <v>3879</v>
      </c>
      <c r="D2395" s="13">
        <v>9.59690090989049E-5</v>
      </c>
      <c r="E2395" s="13">
        <v>2.9971016743120401E-4</v>
      </c>
      <c r="F2395">
        <v>4.8700320562708899E-4</v>
      </c>
      <c r="G2395">
        <v>2.7376071230699503E-4</v>
      </c>
      <c r="H2395">
        <v>9.5516016201204097E-4</v>
      </c>
      <c r="I2395">
        <v>1.32262193658061E-5</v>
      </c>
      <c r="J2395">
        <v>3.8055232054511301E-4</v>
      </c>
      <c r="K2395">
        <v>3.90649273372234E-4</v>
      </c>
      <c r="L2395">
        <v>2.1577738788353999E-4</v>
      </c>
      <c r="M2395">
        <v>6.5487409051695304E-4</v>
      </c>
      <c r="N2395">
        <v>1.0269164641493E-4</v>
      </c>
      <c r="O2395">
        <v>1.8789839000284299E-5</v>
      </c>
      <c r="P2395">
        <v>7.5556002792598505E-4</v>
      </c>
    </row>
    <row r="2396" spans="1:16" x14ac:dyDescent="0.35">
      <c r="A2396" s="13" t="s">
        <v>3880</v>
      </c>
      <c r="B2396" s="13" t="s">
        <v>3778</v>
      </c>
      <c r="C2396" s="13" t="s">
        <v>3881</v>
      </c>
      <c r="D2396" s="13">
        <v>1.6134909262521601E-5</v>
      </c>
      <c r="E2396" s="13">
        <v>3.6273074371562297E-5</v>
      </c>
      <c r="F2396">
        <v>7.4698765750012101E-5</v>
      </c>
      <c r="G2396">
        <v>2.7976912829915901E-5</v>
      </c>
      <c r="H2396">
        <v>9.7691791500145505E-5</v>
      </c>
      <c r="I2396">
        <v>2.0136674849038499E-6</v>
      </c>
      <c r="J2396">
        <v>5.4307373638360601E-5</v>
      </c>
      <c r="K2396">
        <v>5.1676221546769501E-5</v>
      </c>
      <c r="L2396">
        <v>3.5069129078788998E-5</v>
      </c>
      <c r="M2396">
        <v>4.3534455821608601E-5</v>
      </c>
      <c r="N2396">
        <v>8.3034975864222897E-6</v>
      </c>
      <c r="O2396">
        <v>1.8821692601497099E-6</v>
      </c>
      <c r="P2396">
        <v>1.0874960817698401E-4</v>
      </c>
    </row>
    <row r="2397" spans="1:16" x14ac:dyDescent="0.35">
      <c r="A2397" s="13" t="s">
        <v>3882</v>
      </c>
      <c r="B2397" s="13" t="s">
        <v>3883</v>
      </c>
      <c r="C2397" s="13" t="s">
        <v>1478</v>
      </c>
      <c r="D2397" s="13">
        <v>1.8090473399673601E-3</v>
      </c>
      <c r="E2397" s="13">
        <v>8.58189316010387E-4</v>
      </c>
      <c r="F2397">
        <v>3.28217789130848E-3</v>
      </c>
      <c r="G2397">
        <v>2.5035241386466402E-3</v>
      </c>
      <c r="H2397">
        <v>3.6811601615078602E-3</v>
      </c>
      <c r="I2397">
        <v>1.3291414039059201E-4</v>
      </c>
      <c r="J2397">
        <v>1.17304307627061E-2</v>
      </c>
      <c r="K2397">
        <v>1.66550593285832E-3</v>
      </c>
      <c r="L2397">
        <v>2.3343887681971198E-3</v>
      </c>
      <c r="M2397">
        <v>4.0156813263480702E-3</v>
      </c>
      <c r="N2397">
        <v>4.42482348303685E-4</v>
      </c>
      <c r="O2397">
        <v>1.48151697351222E-4</v>
      </c>
      <c r="P2397">
        <v>7.5430651488937999E-4</v>
      </c>
    </row>
    <row r="2398" spans="1:16" x14ac:dyDescent="0.35">
      <c r="A2398" s="13" t="s">
        <v>3884</v>
      </c>
      <c r="B2398" s="13" t="s">
        <v>3883</v>
      </c>
      <c r="C2398" s="13" t="s">
        <v>3604</v>
      </c>
      <c r="D2398" s="13">
        <v>9.8689655715984204E-4</v>
      </c>
      <c r="E2398" s="13">
        <v>7.5619531815893104E-4</v>
      </c>
      <c r="F2398">
        <v>2.8328396340390502E-3</v>
      </c>
      <c r="G2398">
        <v>1.87156515661944E-3</v>
      </c>
      <c r="H2398">
        <v>3.4491659059212101E-3</v>
      </c>
      <c r="I2398">
        <v>1.15679209781742E-4</v>
      </c>
      <c r="J2398">
        <v>7.9028237291322596E-3</v>
      </c>
      <c r="K2398">
        <v>1.5321122597943401E-3</v>
      </c>
      <c r="L2398">
        <v>2.2788959625732299E-3</v>
      </c>
      <c r="M2398">
        <v>2.9761869518926199E-3</v>
      </c>
      <c r="N2398">
        <v>3.8358779704145298E-4</v>
      </c>
      <c r="O2398">
        <v>1.2623762235942199E-4</v>
      </c>
      <c r="P2398">
        <v>8.5435494644222796E-4</v>
      </c>
    </row>
    <row r="2399" spans="1:16" x14ac:dyDescent="0.35">
      <c r="A2399" s="13" t="s">
        <v>3885</v>
      </c>
      <c r="B2399" s="13" t="s">
        <v>3883</v>
      </c>
      <c r="C2399" s="13" t="s">
        <v>193</v>
      </c>
      <c r="D2399" s="13">
        <v>2.5659091343240698E-4</v>
      </c>
      <c r="E2399" s="13">
        <v>1.88635549241283E-4</v>
      </c>
      <c r="F2399">
        <v>6.1422763612599201E-4</v>
      </c>
      <c r="G2399">
        <v>2.5666492046595197E-4</v>
      </c>
      <c r="H2399">
        <v>6.2737726427009803E-4</v>
      </c>
      <c r="I2399">
        <v>1.8925968744243701E-5</v>
      </c>
      <c r="J2399">
        <v>1.1006109359928001E-3</v>
      </c>
      <c r="K2399">
        <v>3.1537297121829601E-4</v>
      </c>
      <c r="L2399">
        <v>3.8866885414823299E-4</v>
      </c>
      <c r="M2399">
        <v>5.1552741531478495E-4</v>
      </c>
      <c r="N2399">
        <v>7.8239592822085198E-5</v>
      </c>
      <c r="O2399">
        <v>2.5603973294674201E-5</v>
      </c>
      <c r="P2399">
        <v>2.0731749265106501E-4</v>
      </c>
    </row>
    <row r="2400" spans="1:16" x14ac:dyDescent="0.35">
      <c r="A2400" s="13" t="s">
        <v>3886</v>
      </c>
      <c r="B2400" s="13" t="s">
        <v>3883</v>
      </c>
      <c r="C2400" s="13" t="s">
        <v>3887</v>
      </c>
      <c r="D2400" s="13">
        <v>1.4525577477124201E-4</v>
      </c>
      <c r="E2400" s="13">
        <v>9.96258934980901E-5</v>
      </c>
      <c r="F2400">
        <v>3.8021715691406998E-4</v>
      </c>
      <c r="G2400">
        <v>2.3100291580162901E-4</v>
      </c>
      <c r="H2400">
        <v>4.6024459903299802E-4</v>
      </c>
      <c r="I2400">
        <v>1.66239281256475E-5</v>
      </c>
      <c r="J2400">
        <v>8.5978492204559205E-4</v>
      </c>
      <c r="K2400">
        <v>1.9525241919162001E-4</v>
      </c>
      <c r="L2400">
        <v>2.96890171183375E-4</v>
      </c>
      <c r="M2400">
        <v>3.9419768905993698E-4</v>
      </c>
      <c r="N2400">
        <v>5.2132597239278799E-5</v>
      </c>
      <c r="O2400">
        <v>1.6923043323851499E-5</v>
      </c>
      <c r="P2400">
        <v>9.7423214722387202E-5</v>
      </c>
    </row>
    <row r="2401" spans="1:16" x14ac:dyDescent="0.35">
      <c r="A2401" s="13" t="s">
        <v>3888</v>
      </c>
      <c r="B2401" s="13" t="s">
        <v>3883</v>
      </c>
      <c r="C2401" s="13" t="s">
        <v>30</v>
      </c>
      <c r="D2401" s="13">
        <v>2.3860225220331201E-3</v>
      </c>
      <c r="E2401" s="13">
        <v>1.41196862685797E-3</v>
      </c>
      <c r="F2401">
        <v>5.4753359213256803E-3</v>
      </c>
      <c r="G2401">
        <v>4.41111776682013E-3</v>
      </c>
      <c r="H2401">
        <v>6.51647555253081E-3</v>
      </c>
      <c r="I2401">
        <v>2.5612776420209698E-4</v>
      </c>
      <c r="J2401">
        <v>2.2244809074088299E-2</v>
      </c>
      <c r="K2401">
        <v>2.8601936439056801E-3</v>
      </c>
      <c r="L2401">
        <v>4.2418207440265603E-3</v>
      </c>
      <c r="M2401">
        <v>6.9385708905301702E-3</v>
      </c>
      <c r="N2401">
        <v>7.6067061781302596E-4</v>
      </c>
      <c r="O2401">
        <v>2.6544829401974301E-4</v>
      </c>
      <c r="P2401">
        <v>1.2518500995161101E-3</v>
      </c>
    </row>
    <row r="2402" spans="1:16" x14ac:dyDescent="0.35">
      <c r="A2402" s="13" t="s">
        <v>3889</v>
      </c>
      <c r="B2402" s="13" t="s">
        <v>3883</v>
      </c>
      <c r="C2402" s="13" t="s">
        <v>197</v>
      </c>
      <c r="D2402" s="13">
        <v>2.8055109378135098E-3</v>
      </c>
      <c r="E2402" s="13">
        <v>1.69230200569239E-3</v>
      </c>
      <c r="F2402">
        <v>6.3364223248783503E-3</v>
      </c>
      <c r="G2402">
        <v>6.1540766039801503E-3</v>
      </c>
      <c r="H2402">
        <v>8.4370668236819699E-3</v>
      </c>
      <c r="I2402">
        <v>3.0628637514037798E-4</v>
      </c>
      <c r="J2402">
        <v>1.97080077176062E-2</v>
      </c>
      <c r="K2402">
        <v>3.2869392621033399E-3</v>
      </c>
      <c r="L2402">
        <v>5.1803485605977501E-3</v>
      </c>
      <c r="M2402">
        <v>8.0442386312760093E-3</v>
      </c>
      <c r="N2402">
        <v>9.2543806128070295E-4</v>
      </c>
      <c r="O2402">
        <v>2.7734341531121298E-4</v>
      </c>
      <c r="P2402">
        <v>1.49604377345595E-3</v>
      </c>
    </row>
    <row r="2403" spans="1:16" x14ac:dyDescent="0.35">
      <c r="A2403" s="13" t="s">
        <v>3890</v>
      </c>
      <c r="B2403" s="13" t="s">
        <v>3883</v>
      </c>
      <c r="C2403" s="13" t="s">
        <v>1680</v>
      </c>
      <c r="D2403" s="13">
        <v>7.0387809524955695E-4</v>
      </c>
      <c r="E2403" s="13">
        <v>4.1827233945417302E-4</v>
      </c>
      <c r="F2403">
        <v>1.5688382461048599E-3</v>
      </c>
      <c r="G2403">
        <v>9.5003646918900896E-4</v>
      </c>
      <c r="H2403">
        <v>1.7192706098453101E-3</v>
      </c>
      <c r="I2403">
        <v>6.1303665841003094E-5</v>
      </c>
      <c r="J2403">
        <v>4.0968747820563003E-3</v>
      </c>
      <c r="K2403">
        <v>8.2310312972336199E-4</v>
      </c>
      <c r="L2403">
        <v>1.0993614291238301E-3</v>
      </c>
      <c r="M2403">
        <v>1.72476508036922E-3</v>
      </c>
      <c r="N2403">
        <v>2.1268667865841499E-4</v>
      </c>
      <c r="O2403">
        <v>7.2181321052115305E-5</v>
      </c>
      <c r="P2403">
        <v>3.7223860360287899E-4</v>
      </c>
    </row>
    <row r="2404" spans="1:16" x14ac:dyDescent="0.35">
      <c r="A2404" s="13" t="s">
        <v>3891</v>
      </c>
      <c r="B2404" s="13" t="s">
        <v>3883</v>
      </c>
      <c r="C2404" s="13" t="s">
        <v>3892</v>
      </c>
      <c r="D2404" s="13">
        <v>1.6821735658765799E-4</v>
      </c>
      <c r="E2404" s="13">
        <v>1.2960946927100201E-4</v>
      </c>
      <c r="F2404">
        <v>4.8092015605012299E-4</v>
      </c>
      <c r="G2404">
        <v>3.7284375270166899E-4</v>
      </c>
      <c r="H2404">
        <v>5.8612390220484905E-4</v>
      </c>
      <c r="I2404">
        <v>1.9483753059710001E-5</v>
      </c>
      <c r="J2404">
        <v>1.5422981010915599E-3</v>
      </c>
      <c r="K2404">
        <v>2.5280880730041102E-4</v>
      </c>
      <c r="L2404">
        <v>3.6507848262940803E-4</v>
      </c>
      <c r="M2404">
        <v>5.4767814770450901E-4</v>
      </c>
      <c r="N2404">
        <v>6.76111266163471E-5</v>
      </c>
      <c r="O2404">
        <v>2.1590507413181999E-5</v>
      </c>
      <c r="P2404">
        <v>1.4229482695921899E-4</v>
      </c>
    </row>
    <row r="2405" spans="1:16" x14ac:dyDescent="0.35">
      <c r="A2405" s="13" t="s">
        <v>3893</v>
      </c>
      <c r="B2405" s="13" t="s">
        <v>3883</v>
      </c>
      <c r="C2405" s="13" t="s">
        <v>200</v>
      </c>
      <c r="D2405" s="13">
        <v>5.5496823258491203E-4</v>
      </c>
      <c r="E2405" s="13">
        <v>4.1042075312476198E-4</v>
      </c>
      <c r="F2405">
        <v>1.3120129251985801E-3</v>
      </c>
      <c r="G2405">
        <v>5.7071988507391598E-4</v>
      </c>
      <c r="H2405">
        <v>1.3422181696957801E-3</v>
      </c>
      <c r="I2405">
        <v>4.0151420952579403E-5</v>
      </c>
      <c r="J2405">
        <v>2.6380967970827001E-3</v>
      </c>
      <c r="K2405">
        <v>6.7984371663828405E-4</v>
      </c>
      <c r="L2405">
        <v>8.1742376680154604E-4</v>
      </c>
      <c r="M2405">
        <v>1.0958891376769699E-3</v>
      </c>
      <c r="N2405">
        <v>1.6587243211851801E-4</v>
      </c>
      <c r="O2405">
        <v>5.4933842699781501E-5</v>
      </c>
      <c r="P2405">
        <v>4.59601045310556E-4</v>
      </c>
    </row>
    <row r="2406" spans="1:16" x14ac:dyDescent="0.35">
      <c r="A2406" s="13" t="s">
        <v>3894</v>
      </c>
      <c r="B2406" s="13" t="s">
        <v>3883</v>
      </c>
      <c r="C2406" s="13" t="s">
        <v>1685</v>
      </c>
      <c r="D2406" s="13">
        <v>8.5442218962485702E-4</v>
      </c>
      <c r="E2406" s="13">
        <v>5.6103913169895799E-4</v>
      </c>
      <c r="F2406">
        <v>1.9824719317850701E-3</v>
      </c>
      <c r="G2406">
        <v>1.39601646292096E-3</v>
      </c>
      <c r="H2406">
        <v>2.3576854793011699E-3</v>
      </c>
      <c r="I2406">
        <v>9.4406584465957501E-5</v>
      </c>
      <c r="J2406">
        <v>7.3750910690427796E-3</v>
      </c>
      <c r="K2406">
        <v>1.3029506694477401E-3</v>
      </c>
      <c r="L2406">
        <v>1.5907932682720099E-3</v>
      </c>
      <c r="M2406">
        <v>2.88603077909424E-3</v>
      </c>
      <c r="N2406">
        <v>3.0277716124506098E-4</v>
      </c>
      <c r="O2406">
        <v>1.2958951419782399E-4</v>
      </c>
      <c r="P2406">
        <v>4.5083297261306498E-4</v>
      </c>
    </row>
    <row r="2407" spans="1:16" x14ac:dyDescent="0.35">
      <c r="A2407" s="13" t="s">
        <v>3895</v>
      </c>
      <c r="B2407" s="13" t="s">
        <v>3883</v>
      </c>
      <c r="C2407" s="13" t="s">
        <v>3896</v>
      </c>
      <c r="D2407" s="13">
        <v>8.0136142582312795E-4</v>
      </c>
      <c r="E2407" s="13">
        <v>6.1459510327976496E-4</v>
      </c>
      <c r="F2407">
        <v>2.0578492774668399E-3</v>
      </c>
      <c r="G2407">
        <v>1.42549005201658E-3</v>
      </c>
      <c r="H2407">
        <v>2.4241451165424701E-3</v>
      </c>
      <c r="I2407">
        <v>7.2169512910371706E-5</v>
      </c>
      <c r="J2407">
        <v>5.5664894030207001E-3</v>
      </c>
      <c r="K2407">
        <v>1.08080063487954E-3</v>
      </c>
      <c r="L2407">
        <v>1.350715429947E-3</v>
      </c>
      <c r="M2407">
        <v>2.45002415280051E-3</v>
      </c>
      <c r="N2407">
        <v>3.1349159773903502E-4</v>
      </c>
      <c r="O2407">
        <v>9.2821989478223801E-5</v>
      </c>
      <c r="P2407">
        <v>6.64451767211419E-4</v>
      </c>
    </row>
    <row r="2408" spans="1:16" x14ac:dyDescent="0.35">
      <c r="A2408" s="13" t="s">
        <v>3897</v>
      </c>
      <c r="B2408" s="13" t="s">
        <v>3883</v>
      </c>
      <c r="C2408" s="13" t="s">
        <v>3620</v>
      </c>
      <c r="D2408" s="13">
        <v>3.3481558756381398E-4</v>
      </c>
      <c r="E2408" s="13">
        <v>2.20096175229971E-4</v>
      </c>
      <c r="F2408">
        <v>7.8138990282166005E-4</v>
      </c>
      <c r="G2408">
        <v>3.4432305294427299E-4</v>
      </c>
      <c r="H2408">
        <v>7.9574760091594599E-4</v>
      </c>
      <c r="I2408">
        <v>2.71273133933384E-5</v>
      </c>
      <c r="J2408">
        <v>1.59682253144521E-3</v>
      </c>
      <c r="K2408">
        <v>4.1933230207633803E-4</v>
      </c>
      <c r="L2408">
        <v>5.3972458881826899E-4</v>
      </c>
      <c r="M2408">
        <v>6.2793046128343502E-4</v>
      </c>
      <c r="N2408">
        <v>9.2217660762053202E-5</v>
      </c>
      <c r="O2408">
        <v>3.4653519023306797E-5</v>
      </c>
      <c r="P2408">
        <v>2.6384129274363902E-4</v>
      </c>
    </row>
    <row r="2409" spans="1:16" x14ac:dyDescent="0.35">
      <c r="A2409" s="13" t="s">
        <v>3898</v>
      </c>
      <c r="B2409" s="13" t="s">
        <v>3883</v>
      </c>
      <c r="C2409" s="13" t="s">
        <v>1850</v>
      </c>
      <c r="D2409" s="13">
        <v>4.5753421642096801E-4</v>
      </c>
      <c r="E2409" s="13">
        <v>2.9974139842182701E-4</v>
      </c>
      <c r="F2409">
        <v>1.1131603961751901E-3</v>
      </c>
      <c r="G2409">
        <v>7.0259914560875198E-4</v>
      </c>
      <c r="H2409">
        <v>1.2403348397187601E-3</v>
      </c>
      <c r="I2409">
        <v>4.5016117025403803E-5</v>
      </c>
      <c r="J2409">
        <v>2.9002514399735701E-3</v>
      </c>
      <c r="K2409">
        <v>6.25884268392845E-4</v>
      </c>
      <c r="L2409">
        <v>8.02451684444559E-4</v>
      </c>
      <c r="M2409">
        <v>1.3412816360817701E-3</v>
      </c>
      <c r="N2409">
        <v>1.5518006722459301E-4</v>
      </c>
      <c r="O2409">
        <v>5.4102882648292899E-5</v>
      </c>
      <c r="P2409">
        <v>2.6196771836096999E-4</v>
      </c>
    </row>
    <row r="2410" spans="1:16" x14ac:dyDescent="0.35">
      <c r="A2410" s="13" t="s">
        <v>3899</v>
      </c>
      <c r="B2410" s="13" t="s">
        <v>3883</v>
      </c>
      <c r="C2410" s="13" t="s">
        <v>48</v>
      </c>
      <c r="D2410" s="13">
        <v>1.31137160125342E-4</v>
      </c>
      <c r="E2410" s="13">
        <v>1.02627212037288E-4</v>
      </c>
      <c r="F2410">
        <v>3.5602594815265897E-4</v>
      </c>
      <c r="G2410">
        <v>1.7994070246053401E-4</v>
      </c>
      <c r="H2410">
        <v>4.0861676913202699E-4</v>
      </c>
      <c r="I2410">
        <v>1.3133570844165301E-5</v>
      </c>
      <c r="J2410">
        <v>7.5526494589005396E-4</v>
      </c>
      <c r="K2410">
        <v>1.86827651390789E-4</v>
      </c>
      <c r="L2410">
        <v>2.42805209619764E-4</v>
      </c>
      <c r="M2410">
        <v>3.6731711128121702E-4</v>
      </c>
      <c r="N2410">
        <v>5.1886557820706101E-5</v>
      </c>
      <c r="O2410">
        <v>1.6174623699208099E-5</v>
      </c>
      <c r="P2410">
        <v>1.05799908210014E-4</v>
      </c>
    </row>
    <row r="2411" spans="1:16" x14ac:dyDescent="0.35">
      <c r="A2411" s="13" t="s">
        <v>3900</v>
      </c>
      <c r="B2411" s="13" t="s">
        <v>3883</v>
      </c>
      <c r="C2411" s="13" t="s">
        <v>3901</v>
      </c>
      <c r="D2411" s="13">
        <v>4.9946886798518805E-4</v>
      </c>
      <c r="E2411" s="13">
        <v>3.2537052309131398E-4</v>
      </c>
      <c r="F2411">
        <v>1.22373296047647E-3</v>
      </c>
      <c r="G2411">
        <v>8.8720639707872404E-4</v>
      </c>
      <c r="H2411">
        <v>1.43677055270424E-3</v>
      </c>
      <c r="I2411">
        <v>5.7458034350619E-5</v>
      </c>
      <c r="J2411">
        <v>3.7572519813491899E-3</v>
      </c>
      <c r="K2411">
        <v>6.9216036033926205E-4</v>
      </c>
      <c r="L2411">
        <v>9.6805315401934705E-4</v>
      </c>
      <c r="M2411">
        <v>1.62434530457694E-3</v>
      </c>
      <c r="N2411">
        <v>1.71532889220433E-4</v>
      </c>
      <c r="O2411">
        <v>6.7874822329034505E-5</v>
      </c>
      <c r="P2411">
        <v>2.7786993044535599E-4</v>
      </c>
    </row>
    <row r="2412" spans="1:16" x14ac:dyDescent="0.35">
      <c r="A2412" s="13" t="s">
        <v>3902</v>
      </c>
      <c r="B2412" s="13" t="s">
        <v>3883</v>
      </c>
      <c r="C2412" s="13" t="s">
        <v>52</v>
      </c>
      <c r="D2412" s="13">
        <v>9.3189271655658005E-4</v>
      </c>
      <c r="E2412" s="13">
        <v>7.0081699030469095E-4</v>
      </c>
      <c r="F2412">
        <v>2.6763452474986098E-3</v>
      </c>
      <c r="G2412">
        <v>1.79141303343248E-3</v>
      </c>
      <c r="H2412">
        <v>3.2473730966303101E-3</v>
      </c>
      <c r="I2412">
        <v>1.12624115311108E-4</v>
      </c>
      <c r="J2412">
        <v>7.3247432136625502E-3</v>
      </c>
      <c r="K2412">
        <v>1.42898786150448E-3</v>
      </c>
      <c r="L2412">
        <v>2.1803425777830602E-3</v>
      </c>
      <c r="M2412">
        <v>2.86160216808375E-3</v>
      </c>
      <c r="N2412">
        <v>3.5707922917755199E-4</v>
      </c>
      <c r="O2412">
        <v>1.1833229861021899E-4</v>
      </c>
      <c r="P2412">
        <v>7.6956697321658996E-4</v>
      </c>
    </row>
    <row r="2413" spans="1:16" x14ac:dyDescent="0.35">
      <c r="A2413" s="13" t="s">
        <v>3903</v>
      </c>
      <c r="B2413" s="13" t="s">
        <v>3883</v>
      </c>
      <c r="C2413" s="13" t="s">
        <v>3904</v>
      </c>
      <c r="D2413" s="13">
        <v>3.4008946165393401E-4</v>
      </c>
      <c r="E2413" s="13">
        <v>2.1570397661553901E-4</v>
      </c>
      <c r="F2413">
        <v>6.72807893958741E-4</v>
      </c>
      <c r="G2413">
        <v>3.2587760037547701E-4</v>
      </c>
      <c r="H2413">
        <v>7.2528454476670102E-4</v>
      </c>
      <c r="I2413">
        <v>2.1140111467897102E-5</v>
      </c>
      <c r="J2413">
        <v>1.32678299420428E-3</v>
      </c>
      <c r="K2413">
        <v>3.6925760556111498E-4</v>
      </c>
      <c r="L2413">
        <v>4.12615422117354E-4</v>
      </c>
      <c r="M2413">
        <v>5.0299540265160998E-4</v>
      </c>
      <c r="N2413">
        <v>8.5946572242361603E-5</v>
      </c>
      <c r="O2413">
        <v>3.0687617953325899E-5</v>
      </c>
      <c r="P2413">
        <v>2.5359408062113103E-4</v>
      </c>
    </row>
    <row r="2414" spans="1:16" x14ac:dyDescent="0.35">
      <c r="A2414" s="13" t="s">
        <v>3905</v>
      </c>
      <c r="B2414" s="13" t="s">
        <v>3883</v>
      </c>
      <c r="C2414" s="13" t="s">
        <v>1069</v>
      </c>
      <c r="D2414" s="13">
        <v>1.0305479627322599E-3</v>
      </c>
      <c r="E2414" s="13">
        <v>6.7002901471451004E-4</v>
      </c>
      <c r="F2414">
        <v>2.52811657619453E-3</v>
      </c>
      <c r="G2414">
        <v>1.4660294755074401E-3</v>
      </c>
      <c r="H2414">
        <v>2.9371390943516802E-3</v>
      </c>
      <c r="I2414">
        <v>1.03748663388979E-4</v>
      </c>
      <c r="J2414">
        <v>6.0270257470876002E-3</v>
      </c>
      <c r="K2414">
        <v>1.2792784826010501E-3</v>
      </c>
      <c r="L2414">
        <v>1.8568309202528499E-3</v>
      </c>
      <c r="M2414">
        <v>2.6922593356407099E-3</v>
      </c>
      <c r="N2414">
        <v>3.4678044724563997E-4</v>
      </c>
      <c r="O2414">
        <v>1.13421034026106E-4</v>
      </c>
      <c r="P2414">
        <v>6.4697335067888395E-4</v>
      </c>
    </row>
    <row r="2415" spans="1:16" x14ac:dyDescent="0.35">
      <c r="A2415" s="13" t="s">
        <v>3906</v>
      </c>
      <c r="B2415" s="13" t="s">
        <v>3883</v>
      </c>
      <c r="C2415" s="13" t="s">
        <v>3102</v>
      </c>
      <c r="D2415" s="13">
        <v>1.8347687351396601E-2</v>
      </c>
      <c r="E2415" s="13">
        <v>1.43295795243617E-2</v>
      </c>
      <c r="F2415">
        <v>4.9309938894572101E-2</v>
      </c>
      <c r="G2415">
        <v>5.8741915827113397E-2</v>
      </c>
      <c r="H2415">
        <v>6.33743029934664E-2</v>
      </c>
      <c r="I2415">
        <v>1.9643237129371E-3</v>
      </c>
      <c r="J2415">
        <v>0.18878138546942799</v>
      </c>
      <c r="K2415">
        <v>2.61995563960527E-2</v>
      </c>
      <c r="L2415">
        <v>3.3611692348657102E-2</v>
      </c>
      <c r="M2415">
        <v>7.7347824672846593E-2</v>
      </c>
      <c r="N2415">
        <v>8.2459192427944798E-3</v>
      </c>
      <c r="O2415">
        <v>2.4093161017694998E-3</v>
      </c>
      <c r="P2415">
        <v>1.5678214643312201E-2</v>
      </c>
    </row>
    <row r="2416" spans="1:16" x14ac:dyDescent="0.35">
      <c r="A2416" s="13" t="s">
        <v>3907</v>
      </c>
      <c r="B2416" s="13" t="s">
        <v>3883</v>
      </c>
      <c r="C2416" s="13" t="s">
        <v>771</v>
      </c>
      <c r="D2416" s="13">
        <v>1.6224524749119899E-4</v>
      </c>
      <c r="E2416" s="13">
        <v>1.1878231157761699E-4</v>
      </c>
      <c r="F2416">
        <v>4.2099035550819601E-4</v>
      </c>
      <c r="G2416">
        <v>1.81798861545592E-4</v>
      </c>
      <c r="H2416">
        <v>4.2798946186008299E-4</v>
      </c>
      <c r="I2416">
        <v>1.4419531439999201E-5</v>
      </c>
      <c r="J2416">
        <v>8.3409014744406304E-4</v>
      </c>
      <c r="K2416">
        <v>2.2343959705692701E-4</v>
      </c>
      <c r="L2416">
        <v>2.9427251541785601E-4</v>
      </c>
      <c r="M2416">
        <v>3.4995014320951599E-4</v>
      </c>
      <c r="N2416">
        <v>5.0465006435950099E-5</v>
      </c>
      <c r="O2416">
        <v>1.8265420431118501E-5</v>
      </c>
      <c r="P2416">
        <v>1.3728318990354101E-4</v>
      </c>
    </row>
    <row r="2417" spans="1:16" x14ac:dyDescent="0.35">
      <c r="A2417" s="13" t="s">
        <v>3908</v>
      </c>
      <c r="B2417" s="13" t="s">
        <v>3883</v>
      </c>
      <c r="C2417" s="13" t="s">
        <v>2483</v>
      </c>
      <c r="D2417" s="13">
        <v>2.7024753438456897E-4</v>
      </c>
      <c r="E2417" s="13">
        <v>2.06804270678412E-4</v>
      </c>
      <c r="F2417">
        <v>7.6087964092533299E-4</v>
      </c>
      <c r="G2417">
        <v>4.8894734206949197E-4</v>
      </c>
      <c r="H2417">
        <v>9.0781269107886398E-4</v>
      </c>
      <c r="I2417">
        <v>3.0396563452050102E-5</v>
      </c>
      <c r="J2417">
        <v>2.0742135291921698E-3</v>
      </c>
      <c r="K2417">
        <v>3.9479746300917902E-4</v>
      </c>
      <c r="L2417">
        <v>5.6156987119665002E-4</v>
      </c>
      <c r="M2417">
        <v>8.3244559683255497E-4</v>
      </c>
      <c r="N2417">
        <v>1.07493175033024E-4</v>
      </c>
      <c r="O2417">
        <v>3.4434994355217498E-5</v>
      </c>
      <c r="P2417">
        <v>2.22182806441001E-4</v>
      </c>
    </row>
    <row r="2418" spans="1:16" x14ac:dyDescent="0.35">
      <c r="A2418" s="13" t="s">
        <v>3909</v>
      </c>
      <c r="B2418" s="13" t="s">
        <v>3883</v>
      </c>
      <c r="C2418" s="13" t="s">
        <v>3910</v>
      </c>
      <c r="D2418" s="13">
        <v>9.9703689376076199E-4</v>
      </c>
      <c r="E2418" s="13">
        <v>7.5386310430776101E-4</v>
      </c>
      <c r="F2418">
        <v>2.5437167744020201E-3</v>
      </c>
      <c r="G2418">
        <v>1.3365343390907901E-3</v>
      </c>
      <c r="H2418">
        <v>2.7826720873594798E-3</v>
      </c>
      <c r="I2418">
        <v>8.43426494595251E-5</v>
      </c>
      <c r="J2418">
        <v>5.6548149847023303E-3</v>
      </c>
      <c r="K2418">
        <v>1.3220149705098899E-3</v>
      </c>
      <c r="L2418">
        <v>1.6696887770450001E-3</v>
      </c>
      <c r="M2418">
        <v>2.5671354803294198E-3</v>
      </c>
      <c r="N2418">
        <v>3.5314626839707202E-4</v>
      </c>
      <c r="O2418">
        <v>1.10130466306178E-4</v>
      </c>
      <c r="P2418">
        <v>8.1805891324722403E-4</v>
      </c>
    </row>
    <row r="2419" spans="1:16" x14ac:dyDescent="0.35">
      <c r="A2419" s="13" t="s">
        <v>3911</v>
      </c>
      <c r="B2419" s="13" t="s">
        <v>3883</v>
      </c>
      <c r="C2419" s="13" t="s">
        <v>3912</v>
      </c>
      <c r="D2419" s="13">
        <v>9.2569441839480395E-4</v>
      </c>
      <c r="E2419" s="13">
        <v>7.3279446161418702E-4</v>
      </c>
      <c r="F2419">
        <v>2.13135280464018E-3</v>
      </c>
      <c r="G2419">
        <v>1.05790014006152E-3</v>
      </c>
      <c r="H2419">
        <v>2.3513735311624E-3</v>
      </c>
      <c r="I2419">
        <v>6.2778920959435098E-5</v>
      </c>
      <c r="J2419">
        <v>4.1761496492894899E-3</v>
      </c>
      <c r="K2419">
        <v>1.1748343417474999E-3</v>
      </c>
      <c r="L2419">
        <v>1.2072610119168001E-3</v>
      </c>
      <c r="M2419">
        <v>1.5318085328391499E-3</v>
      </c>
      <c r="N2419">
        <v>2.7887930419067699E-4</v>
      </c>
      <c r="O2419">
        <v>9.7186888913237805E-5</v>
      </c>
      <c r="P2419">
        <v>8.3140267851431599E-4</v>
      </c>
    </row>
    <row r="2420" spans="1:16" x14ac:dyDescent="0.35">
      <c r="A2420" s="13" t="s">
        <v>3913</v>
      </c>
      <c r="B2420" s="13" t="s">
        <v>3883</v>
      </c>
      <c r="C2420" s="13" t="s">
        <v>78</v>
      </c>
      <c r="D2420" s="13">
        <v>9.9846200397540105E-4</v>
      </c>
      <c r="E2420" s="13">
        <v>5.4617875075484298E-4</v>
      </c>
      <c r="F2420">
        <v>1.9009602207511001E-3</v>
      </c>
      <c r="G2420">
        <v>1.41792598851325E-3</v>
      </c>
      <c r="H2420">
        <v>2.1254462646699999E-3</v>
      </c>
      <c r="I2420">
        <v>7.7173686308391196E-5</v>
      </c>
      <c r="J2420">
        <v>4.3459899580946398E-3</v>
      </c>
      <c r="K2420">
        <v>1.13240467259523E-3</v>
      </c>
      <c r="L2420">
        <v>1.3236555824217701E-3</v>
      </c>
      <c r="M2420">
        <v>1.65520175002939E-3</v>
      </c>
      <c r="N2420">
        <v>2.39983122918957E-4</v>
      </c>
      <c r="O2420">
        <v>1.06861236346004E-4</v>
      </c>
      <c r="P2420">
        <v>6.9076310943109401E-4</v>
      </c>
    </row>
    <row r="2421" spans="1:16" x14ac:dyDescent="0.35">
      <c r="A2421" s="13" t="s">
        <v>3914</v>
      </c>
      <c r="B2421" s="13" t="s">
        <v>3883</v>
      </c>
      <c r="C2421" s="13" t="s">
        <v>3915</v>
      </c>
      <c r="D2421" s="13">
        <v>2.7629499129010898E-4</v>
      </c>
      <c r="E2421" s="13">
        <v>1.97406361489209E-4</v>
      </c>
      <c r="F2421">
        <v>7.2191211672570203E-4</v>
      </c>
      <c r="G2421">
        <v>3.6483790405900801E-4</v>
      </c>
      <c r="H2421">
        <v>8.0370034185780603E-4</v>
      </c>
      <c r="I2421">
        <v>2.7652276381217201E-5</v>
      </c>
      <c r="J2421">
        <v>1.4975767110011601E-3</v>
      </c>
      <c r="K2421">
        <v>3.71318250878994E-4</v>
      </c>
      <c r="L2421">
        <v>5.0483859029083896E-4</v>
      </c>
      <c r="M2421">
        <v>7.4992935494921096E-4</v>
      </c>
      <c r="N2421">
        <v>9.9427912336103199E-5</v>
      </c>
      <c r="O2421">
        <v>3.2782165231631897E-5</v>
      </c>
      <c r="P2421">
        <v>1.91288662874908E-4</v>
      </c>
    </row>
    <row r="2422" spans="1:16" x14ac:dyDescent="0.35">
      <c r="A2422" s="13" t="s">
        <v>3916</v>
      </c>
      <c r="B2422" s="13" t="s">
        <v>3883</v>
      </c>
      <c r="C2422" s="13" t="s">
        <v>80</v>
      </c>
      <c r="D2422" s="13">
        <v>5.5150435046784699E-4</v>
      </c>
      <c r="E2422" s="13">
        <v>3.9908306040112703E-4</v>
      </c>
      <c r="F2422">
        <v>1.5473411262507801E-3</v>
      </c>
      <c r="G2422">
        <v>1.0910378993558799E-3</v>
      </c>
      <c r="H2422">
        <v>1.90266768140968E-3</v>
      </c>
      <c r="I2422">
        <v>6.8743536142865498E-5</v>
      </c>
      <c r="J2422">
        <v>3.8656588091806501E-3</v>
      </c>
      <c r="K2422">
        <v>8.4878517834754801E-4</v>
      </c>
      <c r="L2422">
        <v>1.38608251035854E-3</v>
      </c>
      <c r="M2422">
        <v>1.59415646355984E-3</v>
      </c>
      <c r="N2422">
        <v>1.9702359754083501E-4</v>
      </c>
      <c r="O2422">
        <v>6.7465767519043294E-5</v>
      </c>
      <c r="P2422">
        <v>4.284177037647E-4</v>
      </c>
    </row>
    <row r="2423" spans="1:16" x14ac:dyDescent="0.35">
      <c r="A2423" s="13" t="s">
        <v>3917</v>
      </c>
      <c r="B2423" s="13" t="s">
        <v>3883</v>
      </c>
      <c r="C2423" s="13" t="s">
        <v>1233</v>
      </c>
      <c r="D2423" s="13">
        <v>1.2406431461211499E-3</v>
      </c>
      <c r="E2423" s="13">
        <v>8.9317821504456604E-4</v>
      </c>
      <c r="F2423">
        <v>2.71430732938524E-3</v>
      </c>
      <c r="G2423">
        <v>1.22691855559463E-3</v>
      </c>
      <c r="H2423">
        <v>2.8373115439291898E-3</v>
      </c>
      <c r="I2423">
        <v>8.0568346020568201E-5</v>
      </c>
      <c r="J2423">
        <v>5.4307373706434896E-3</v>
      </c>
      <c r="K2423">
        <v>1.4316740741474299E-3</v>
      </c>
      <c r="L2423">
        <v>1.6149552879829599E-3</v>
      </c>
      <c r="M2423">
        <v>2.1248431745558099E-3</v>
      </c>
      <c r="N2423">
        <v>3.4491311675281003E-4</v>
      </c>
      <c r="O2423">
        <v>1.16236069480638E-4</v>
      </c>
      <c r="P2423">
        <v>1.01484417781195E-3</v>
      </c>
    </row>
    <row r="2424" spans="1:16" x14ac:dyDescent="0.35">
      <c r="A2424" s="13" t="s">
        <v>3918</v>
      </c>
      <c r="B2424" s="13" t="s">
        <v>3883</v>
      </c>
      <c r="C2424" s="13" t="s">
        <v>3919</v>
      </c>
      <c r="D2424" s="13">
        <v>4.17755600701489E-4</v>
      </c>
      <c r="E2424" s="13">
        <v>3.15260710961321E-4</v>
      </c>
      <c r="F2424">
        <v>1.1969312640323999E-3</v>
      </c>
      <c r="G2424">
        <v>7.1626242419717105E-4</v>
      </c>
      <c r="H2424">
        <v>1.3899676033415601E-3</v>
      </c>
      <c r="I2424">
        <v>4.7872449554075198E-5</v>
      </c>
      <c r="J2424">
        <v>2.8630803109705601E-3</v>
      </c>
      <c r="K2424">
        <v>6.6247879075125395E-4</v>
      </c>
      <c r="L2424">
        <v>1.00074606926023E-3</v>
      </c>
      <c r="M2424">
        <v>1.1644019384573199E-3</v>
      </c>
      <c r="N2424">
        <v>1.4724504206307999E-4</v>
      </c>
      <c r="O2424">
        <v>5.25100559676282E-5</v>
      </c>
      <c r="P2424">
        <v>3.64502162222002E-4</v>
      </c>
    </row>
    <row r="2425" spans="1:16" x14ac:dyDescent="0.35">
      <c r="A2425" s="13" t="s">
        <v>3920</v>
      </c>
      <c r="B2425" s="13" t="s">
        <v>3883</v>
      </c>
      <c r="C2425" s="13" t="s">
        <v>3921</v>
      </c>
      <c r="D2425" s="13">
        <v>3.3479987693306798E-4</v>
      </c>
      <c r="E2425" s="13">
        <v>2.17633777978936E-4</v>
      </c>
      <c r="F2425">
        <v>8.1529053407359501E-4</v>
      </c>
      <c r="G2425">
        <v>7.5277808438335898E-4</v>
      </c>
      <c r="H2425">
        <v>9.5036361144220901E-4</v>
      </c>
      <c r="I2425">
        <v>3.5004462869741497E-5</v>
      </c>
      <c r="J2425">
        <v>2.5962722735886801E-3</v>
      </c>
      <c r="K2425">
        <v>4.58401127905421E-4</v>
      </c>
      <c r="L2425">
        <v>6.0618033839221399E-4</v>
      </c>
      <c r="M2425">
        <v>1.1436724184000001E-3</v>
      </c>
      <c r="N2425">
        <v>1.15854531708404E-4</v>
      </c>
      <c r="O2425">
        <v>4.06867925379959E-5</v>
      </c>
      <c r="P2425">
        <v>1.89938325676175E-4</v>
      </c>
    </row>
    <row r="2426" spans="1:16" x14ac:dyDescent="0.35">
      <c r="A2426" s="13" t="s">
        <v>3922</v>
      </c>
      <c r="B2426" s="13" t="s">
        <v>3883</v>
      </c>
      <c r="C2426" s="13" t="s">
        <v>84</v>
      </c>
      <c r="D2426" s="13">
        <v>1.9726274155524898E-3</v>
      </c>
      <c r="E2426" s="13">
        <v>1.25721964690997E-3</v>
      </c>
      <c r="F2426">
        <v>4.5992004785151098E-3</v>
      </c>
      <c r="G2426">
        <v>3.1328804575340699E-3</v>
      </c>
      <c r="H2426">
        <v>5.3634995233851597E-3</v>
      </c>
      <c r="I2426">
        <v>2.09358112455905E-4</v>
      </c>
      <c r="J2426">
        <v>1.5818898335789401E-2</v>
      </c>
      <c r="K2426">
        <v>2.7727503672624501E-3</v>
      </c>
      <c r="L2426">
        <v>3.6362144882660899E-3</v>
      </c>
      <c r="M2426">
        <v>6.1281122342196903E-3</v>
      </c>
      <c r="N2426">
        <v>6.5497635405936997E-4</v>
      </c>
      <c r="O2426">
        <v>2.6240904496888101E-4</v>
      </c>
      <c r="P2426">
        <v>1.06131919476542E-3</v>
      </c>
    </row>
    <row r="2427" spans="1:16" x14ac:dyDescent="0.35">
      <c r="A2427" s="13" t="s">
        <v>3923</v>
      </c>
      <c r="B2427" s="13" t="s">
        <v>3883</v>
      </c>
      <c r="C2427" s="13" t="s">
        <v>1090</v>
      </c>
      <c r="D2427" s="13">
        <v>1.77933223774667E-4</v>
      </c>
      <c r="E2427" s="13">
        <v>1.28311714163211E-4</v>
      </c>
      <c r="F2427">
        <v>4.9736491845584797E-4</v>
      </c>
      <c r="G2427">
        <v>3.1842219481329701E-4</v>
      </c>
      <c r="H2427">
        <v>6.02126889368956E-4</v>
      </c>
      <c r="I2427">
        <v>2.17817431629105E-5</v>
      </c>
      <c r="J2427">
        <v>1.2027373962051899E-3</v>
      </c>
      <c r="K2427">
        <v>2.62588655394418E-4</v>
      </c>
      <c r="L2427">
        <v>4.1164178676817098E-4</v>
      </c>
      <c r="M2427">
        <v>5.212783725381E-4</v>
      </c>
      <c r="N2427">
        <v>6.5279856905351604E-5</v>
      </c>
      <c r="O2427">
        <v>2.1909613623219599E-5</v>
      </c>
      <c r="P2427">
        <v>1.3426001690768701E-4</v>
      </c>
    </row>
    <row r="2428" spans="1:16" x14ac:dyDescent="0.35">
      <c r="A2428" s="13" t="s">
        <v>3924</v>
      </c>
      <c r="B2428" s="13" t="s">
        <v>3883</v>
      </c>
      <c r="C2428" s="13" t="s">
        <v>3925</v>
      </c>
      <c r="D2428" s="13">
        <v>1.2147406074737199E-3</v>
      </c>
      <c r="E2428" s="13">
        <v>7.9101224156553603E-4</v>
      </c>
      <c r="F2428">
        <v>2.94736054763016E-3</v>
      </c>
      <c r="G2428">
        <v>2.41305294363524E-3</v>
      </c>
      <c r="H2428">
        <v>3.45517228242222E-3</v>
      </c>
      <c r="I2428">
        <v>1.2996908763439601E-4</v>
      </c>
      <c r="J2428">
        <v>1.1533558287286E-2</v>
      </c>
      <c r="K2428">
        <v>1.6906547798662E-3</v>
      </c>
      <c r="L2428">
        <v>2.2493613316435699E-3</v>
      </c>
      <c r="M2428">
        <v>4.1230228764160496E-3</v>
      </c>
      <c r="N2428">
        <v>4.1618841697202798E-4</v>
      </c>
      <c r="O2428">
        <v>1.5379653652920601E-4</v>
      </c>
      <c r="P2428">
        <v>6.8603408361253299E-4</v>
      </c>
    </row>
    <row r="2429" spans="1:16" x14ac:dyDescent="0.35">
      <c r="A2429" s="13" t="s">
        <v>3926</v>
      </c>
      <c r="B2429" s="13" t="s">
        <v>3883</v>
      </c>
      <c r="C2429" s="13" t="s">
        <v>620</v>
      </c>
      <c r="D2429" s="13">
        <v>6.6745002130149701E-3</v>
      </c>
      <c r="E2429" s="13">
        <v>4.3769483572883997E-3</v>
      </c>
      <c r="F2429">
        <v>1.65512712304084E-2</v>
      </c>
      <c r="G2429">
        <v>1.4769041426793699E-2</v>
      </c>
      <c r="H2429">
        <v>2.1518755009657799E-2</v>
      </c>
      <c r="I2429">
        <v>7.9007348652384603E-4</v>
      </c>
      <c r="J2429">
        <v>4.12026388523044E-2</v>
      </c>
      <c r="K2429">
        <v>8.6772494593019903E-3</v>
      </c>
      <c r="L2429">
        <v>1.3775545438702E-2</v>
      </c>
      <c r="M2429">
        <v>1.95081634472846E-2</v>
      </c>
      <c r="N2429">
        <v>2.33361369251458E-3</v>
      </c>
      <c r="O2429">
        <v>7.2587734440201395E-4</v>
      </c>
      <c r="P2429">
        <v>4.0666775895342698E-3</v>
      </c>
    </row>
    <row r="2430" spans="1:16" x14ac:dyDescent="0.35">
      <c r="A2430" s="13" t="s">
        <v>3927</v>
      </c>
      <c r="B2430" s="13" t="s">
        <v>3883</v>
      </c>
      <c r="C2430" s="13" t="s">
        <v>818</v>
      </c>
      <c r="D2430" s="13">
        <v>9.9018694872541905E-5</v>
      </c>
      <c r="E2430" s="13">
        <v>6.0424840989809397E-5</v>
      </c>
      <c r="F2430">
        <v>2.2116989624915899E-4</v>
      </c>
      <c r="G2430">
        <v>1.2728497890749499E-4</v>
      </c>
      <c r="H2430">
        <v>2.4548945814434E-4</v>
      </c>
      <c r="I2430">
        <v>9.1735481850692595E-6</v>
      </c>
      <c r="J2430">
        <v>5.9838392625634102E-4</v>
      </c>
      <c r="K2430">
        <v>1.3185151494650701E-4</v>
      </c>
      <c r="L2430">
        <v>1.66112301730936E-4</v>
      </c>
      <c r="M2430">
        <v>2.70503045742107E-4</v>
      </c>
      <c r="N2430">
        <v>3.0947926170105697E-5</v>
      </c>
      <c r="O2430">
        <v>1.13514837016482E-5</v>
      </c>
      <c r="P2430">
        <v>5.1768044918568698E-5</v>
      </c>
    </row>
    <row r="2431" spans="1:16" x14ac:dyDescent="0.35">
      <c r="A2431" s="13" t="s">
        <v>3928</v>
      </c>
      <c r="B2431" s="13" t="s">
        <v>3883</v>
      </c>
      <c r="C2431" s="13" t="s">
        <v>3929</v>
      </c>
      <c r="D2431" s="13">
        <v>4.3674096992266901E-4</v>
      </c>
      <c r="E2431" s="13">
        <v>2.34540469615046E-4</v>
      </c>
      <c r="F2431">
        <v>8.43785648636105E-4</v>
      </c>
      <c r="G2431">
        <v>3.8970246087464099E-4</v>
      </c>
      <c r="H2431">
        <v>8.6930883238688496E-4</v>
      </c>
      <c r="I2431">
        <v>3.0508930490593799E-5</v>
      </c>
      <c r="J2431">
        <v>1.5848585049881301E-3</v>
      </c>
      <c r="K2431">
        <v>4.6488761272588401E-4</v>
      </c>
      <c r="L2431">
        <v>5.9322856564478503E-4</v>
      </c>
      <c r="M2431">
        <v>6.3788107351962396E-4</v>
      </c>
      <c r="N2431">
        <v>9.7856604937140195E-5</v>
      </c>
      <c r="O2431">
        <v>3.9344988952852798E-5</v>
      </c>
      <c r="P2431">
        <v>2.9102007360596297E-4</v>
      </c>
    </row>
    <row r="2432" spans="1:16" x14ac:dyDescent="0.35">
      <c r="A2432" s="13" t="s">
        <v>3930</v>
      </c>
      <c r="B2432" s="13" t="s">
        <v>3883</v>
      </c>
      <c r="C2432" s="13" t="s">
        <v>1094</v>
      </c>
      <c r="D2432" s="13">
        <v>3.4750844746557301E-4</v>
      </c>
      <c r="E2432" s="13">
        <v>2.4613865185812398E-4</v>
      </c>
      <c r="F2432">
        <v>9.3401839589473095E-4</v>
      </c>
      <c r="G2432">
        <v>4.2097052688973199E-4</v>
      </c>
      <c r="H2432">
        <v>9.4641124531009404E-4</v>
      </c>
      <c r="I2432">
        <v>3.4605030898411303E-5</v>
      </c>
      <c r="J2432">
        <v>1.8902960133474101E-3</v>
      </c>
      <c r="K2432">
        <v>5.0656125238672902E-4</v>
      </c>
      <c r="L2432">
        <v>7.0347530167642197E-4</v>
      </c>
      <c r="M2432">
        <v>7.6576013101940798E-4</v>
      </c>
      <c r="N2432">
        <v>1.04919467738719E-4</v>
      </c>
      <c r="O2432">
        <v>4.0869882787890197E-5</v>
      </c>
      <c r="P2432">
        <v>2.9553012191677801E-4</v>
      </c>
    </row>
    <row r="2433" spans="1:16" x14ac:dyDescent="0.35">
      <c r="A2433" s="13" t="s">
        <v>3931</v>
      </c>
      <c r="B2433" s="13" t="s">
        <v>3883</v>
      </c>
      <c r="C2433" s="13" t="s">
        <v>3932</v>
      </c>
      <c r="D2433" s="13">
        <v>1.0824110959640699E-3</v>
      </c>
      <c r="E2433" s="13">
        <v>6.1418459683104795E-4</v>
      </c>
      <c r="F2433">
        <v>2.2191516652484899E-3</v>
      </c>
      <c r="G2433">
        <v>1.4216847228561401E-3</v>
      </c>
      <c r="H2433">
        <v>2.5071042629906401E-3</v>
      </c>
      <c r="I2433">
        <v>9.5382960124254897E-5</v>
      </c>
      <c r="J2433">
        <v>7.8375207452177596E-3</v>
      </c>
      <c r="K2433">
        <v>1.37462920732632E-3</v>
      </c>
      <c r="L2433">
        <v>1.73604149070195E-3</v>
      </c>
      <c r="M2433">
        <v>2.9054735151967299E-3</v>
      </c>
      <c r="N2433">
        <v>3.1412288260295699E-4</v>
      </c>
      <c r="O2433">
        <v>1.1994544252646001E-4</v>
      </c>
      <c r="P2433">
        <v>5.17436352190204E-4</v>
      </c>
    </row>
    <row r="2434" spans="1:16" x14ac:dyDescent="0.35">
      <c r="A2434" s="13" t="s">
        <v>3933</v>
      </c>
      <c r="B2434" s="13" t="s">
        <v>3883</v>
      </c>
      <c r="C2434" s="13" t="s">
        <v>3128</v>
      </c>
      <c r="D2434" s="13">
        <v>4.3948960611218398E-4</v>
      </c>
      <c r="E2434" s="13">
        <v>2.6584799259256499E-4</v>
      </c>
      <c r="F2434">
        <v>8.6141925177354503E-4</v>
      </c>
      <c r="G2434">
        <v>4.9061381711956698E-4</v>
      </c>
      <c r="H2434">
        <v>9.6069115824498098E-4</v>
      </c>
      <c r="I2434">
        <v>3.0220090106212099E-5</v>
      </c>
      <c r="J2434">
        <v>1.78032657694992E-3</v>
      </c>
      <c r="K2434">
        <v>4.95826184538085E-4</v>
      </c>
      <c r="L2434">
        <v>5.5249437120169595E-4</v>
      </c>
      <c r="M2434">
        <v>6.8524027846246797E-4</v>
      </c>
      <c r="N2434">
        <v>1.11830433307516E-4</v>
      </c>
      <c r="O2434">
        <v>4.37831836751081E-5</v>
      </c>
      <c r="P2434">
        <v>3.21639524133591E-4</v>
      </c>
    </row>
    <row r="2435" spans="1:16" x14ac:dyDescent="0.35">
      <c r="A2435" s="13" t="s">
        <v>3934</v>
      </c>
      <c r="B2435" s="13" t="s">
        <v>3883</v>
      </c>
      <c r="C2435" s="13" t="s">
        <v>1096</v>
      </c>
      <c r="D2435" s="13">
        <v>5.0722505695649099E-4</v>
      </c>
      <c r="E2435" s="13">
        <v>3.64577448866169E-4</v>
      </c>
      <c r="F2435">
        <v>1.25246473855154E-3</v>
      </c>
      <c r="G2435">
        <v>5.6738212352446297E-4</v>
      </c>
      <c r="H2435">
        <v>1.2804688281788401E-3</v>
      </c>
      <c r="I2435">
        <v>4.1725149189200102E-5</v>
      </c>
      <c r="J2435">
        <v>2.6962004774549598E-3</v>
      </c>
      <c r="K2435">
        <v>6.6214805521537599E-4</v>
      </c>
      <c r="L2435">
        <v>8.4175335085565301E-4</v>
      </c>
      <c r="M2435">
        <v>1.0559533177323501E-3</v>
      </c>
      <c r="N2435">
        <v>1.5268195665349801E-4</v>
      </c>
      <c r="O2435">
        <v>5.4200862301194197E-5</v>
      </c>
      <c r="P2435">
        <v>4.2376023084703498E-4</v>
      </c>
    </row>
    <row r="2436" spans="1:16" x14ac:dyDescent="0.35">
      <c r="A2436" s="13" t="s">
        <v>3935</v>
      </c>
      <c r="B2436" s="13" t="s">
        <v>3883</v>
      </c>
      <c r="C2436" s="13" t="s">
        <v>88</v>
      </c>
      <c r="D2436" s="13">
        <v>7.0661536697476303E-4</v>
      </c>
      <c r="E2436" s="13">
        <v>5.1992280244343399E-4</v>
      </c>
      <c r="F2436">
        <v>1.5721686530219901E-3</v>
      </c>
      <c r="G2436">
        <v>6.2343804214460999E-4</v>
      </c>
      <c r="H2436">
        <v>1.59557853846854E-3</v>
      </c>
      <c r="I2436">
        <v>4.4257362927439098E-5</v>
      </c>
      <c r="J2436">
        <v>2.6620808608866101E-3</v>
      </c>
      <c r="K2436">
        <v>7.9636765143254503E-4</v>
      </c>
      <c r="L2436">
        <v>9.1658419965291098E-4</v>
      </c>
      <c r="M2436">
        <v>1.27937581335346E-3</v>
      </c>
      <c r="N2436">
        <v>2.0332496810940301E-4</v>
      </c>
      <c r="O2436">
        <v>6.2977653514120495E-5</v>
      </c>
      <c r="P2436">
        <v>5.5312145640625302E-4</v>
      </c>
    </row>
    <row r="2437" spans="1:16" x14ac:dyDescent="0.35">
      <c r="A2437" s="13" t="s">
        <v>3936</v>
      </c>
      <c r="B2437" s="13" t="s">
        <v>3883</v>
      </c>
      <c r="C2437" s="13" t="s">
        <v>1728</v>
      </c>
      <c r="D2437" s="13">
        <v>3.69636421378313E-4</v>
      </c>
      <c r="E2437" s="13">
        <v>2.7991824797355102E-4</v>
      </c>
      <c r="F2437">
        <v>9.9707022046122205E-4</v>
      </c>
      <c r="G2437">
        <v>4.65517367907879E-4</v>
      </c>
      <c r="H2437">
        <v>1.0530619753115801E-3</v>
      </c>
      <c r="I2437">
        <v>3.4424256773115101E-5</v>
      </c>
      <c r="J2437">
        <v>1.9623880854828801E-3</v>
      </c>
      <c r="K2437">
        <v>5.2211061715823597E-4</v>
      </c>
      <c r="L2437">
        <v>6.9538530339249296E-4</v>
      </c>
      <c r="M2437">
        <v>8.9424424222343303E-4</v>
      </c>
      <c r="N2437">
        <v>1.2742004644377799E-4</v>
      </c>
      <c r="O2437">
        <v>4.3211090104931102E-5</v>
      </c>
      <c r="P2437">
        <v>3.1435285388470302E-4</v>
      </c>
    </row>
    <row r="2438" spans="1:16" x14ac:dyDescent="0.35">
      <c r="A2438" s="13" t="s">
        <v>3937</v>
      </c>
      <c r="B2438" s="13" t="s">
        <v>3883</v>
      </c>
      <c r="C2438" s="13" t="s">
        <v>90</v>
      </c>
      <c r="D2438" s="13">
        <v>1.8818978904410101E-4</v>
      </c>
      <c r="E2438" s="13">
        <v>1.38806012845847E-4</v>
      </c>
      <c r="F2438">
        <v>4.4420737704006801E-4</v>
      </c>
      <c r="G2438">
        <v>1.94245331001518E-4</v>
      </c>
      <c r="H2438">
        <v>4.6391715691411299E-4</v>
      </c>
      <c r="I2438">
        <v>1.35644404922607E-5</v>
      </c>
      <c r="J2438">
        <v>8.3789545490056303E-4</v>
      </c>
      <c r="K2438">
        <v>2.26548924105766E-4</v>
      </c>
      <c r="L2438">
        <v>2.7680042711223502E-4</v>
      </c>
      <c r="M2438">
        <v>4.00906641413741E-4</v>
      </c>
      <c r="N2438">
        <v>5.9556720142185803E-5</v>
      </c>
      <c r="O2438">
        <v>1.8514658045899502E-5</v>
      </c>
      <c r="P2438">
        <v>1.4680351494531901E-4</v>
      </c>
    </row>
    <row r="2439" spans="1:16" x14ac:dyDescent="0.35">
      <c r="A2439" s="13" t="s">
        <v>3938</v>
      </c>
      <c r="B2439" s="13" t="s">
        <v>3883</v>
      </c>
      <c r="C2439" s="13" t="s">
        <v>2362</v>
      </c>
      <c r="D2439" s="13">
        <v>3.2231445438819399E-4</v>
      </c>
      <c r="E2439" s="13">
        <v>2.3808883466024699E-4</v>
      </c>
      <c r="F2439">
        <v>7.9778493208979701E-4</v>
      </c>
      <c r="G2439">
        <v>3.4680989673174301E-4</v>
      </c>
      <c r="H2439">
        <v>8.2435370544504895E-4</v>
      </c>
      <c r="I2439">
        <v>2.5465230249682301E-5</v>
      </c>
      <c r="J2439">
        <v>1.5164952822475E-3</v>
      </c>
      <c r="K2439">
        <v>4.1014699939512299E-4</v>
      </c>
      <c r="L2439">
        <v>5.1958338787283205E-4</v>
      </c>
      <c r="M2439">
        <v>7.0249378785435695E-4</v>
      </c>
      <c r="N2439">
        <v>1.0316263156956E-4</v>
      </c>
      <c r="O2439">
        <v>3.3798743785565999E-5</v>
      </c>
      <c r="P2439">
        <v>2.60084917039952E-4</v>
      </c>
    </row>
    <row r="2440" spans="1:16" x14ac:dyDescent="0.35">
      <c r="A2440" s="13" t="s">
        <v>3939</v>
      </c>
      <c r="B2440" s="13" t="s">
        <v>3883</v>
      </c>
      <c r="C2440" s="13" t="s">
        <v>92</v>
      </c>
      <c r="D2440" s="13">
        <v>1.6317958505403999E-4</v>
      </c>
      <c r="E2440" s="13">
        <v>1.2646542925581899E-4</v>
      </c>
      <c r="F2440">
        <v>4.4930218266509502E-4</v>
      </c>
      <c r="G2440">
        <v>2.57449332357751E-4</v>
      </c>
      <c r="H2440">
        <v>5.2681983543281503E-4</v>
      </c>
      <c r="I2440">
        <v>1.7079959213324699E-5</v>
      </c>
      <c r="J2440">
        <v>1.10319666777487E-3</v>
      </c>
      <c r="K2440">
        <v>2.34118529079369E-4</v>
      </c>
      <c r="L2440">
        <v>3.1365651617861298E-4</v>
      </c>
      <c r="M2440">
        <v>4.7517159443622798E-4</v>
      </c>
      <c r="N2440">
        <v>6.5235539981878704E-5</v>
      </c>
      <c r="O2440">
        <v>2.0517964547299101E-5</v>
      </c>
      <c r="P2440">
        <v>1.3279471039548901E-4</v>
      </c>
    </row>
    <row r="2441" spans="1:16" x14ac:dyDescent="0.35">
      <c r="A2441" s="13" t="s">
        <v>3940</v>
      </c>
      <c r="B2441" s="13" t="s">
        <v>3883</v>
      </c>
      <c r="C2441" s="13" t="s">
        <v>94</v>
      </c>
      <c r="D2441" s="13">
        <v>8.9587004907238298E-4</v>
      </c>
      <c r="E2441" s="13">
        <v>5.7994918957105803E-4</v>
      </c>
      <c r="F2441">
        <v>2.1977641288521599E-3</v>
      </c>
      <c r="G2441">
        <v>2.2046519534431601E-3</v>
      </c>
      <c r="H2441">
        <v>2.6132886972009498E-3</v>
      </c>
      <c r="I2441">
        <v>9.9147150031688006E-5</v>
      </c>
      <c r="J2441">
        <v>7.3287610299924196E-3</v>
      </c>
      <c r="K2441">
        <v>1.21660651326886E-3</v>
      </c>
      <c r="L2441">
        <v>1.6750878146295999E-3</v>
      </c>
      <c r="M2441">
        <v>3.20668235258979E-3</v>
      </c>
      <c r="N2441">
        <v>3.1198488021897801E-4</v>
      </c>
      <c r="O2441">
        <v>1.12277504115944E-4</v>
      </c>
      <c r="P2441">
        <v>5.0522340280765904E-4</v>
      </c>
    </row>
    <row r="2442" spans="1:16" x14ac:dyDescent="0.35">
      <c r="A2442" s="13" t="s">
        <v>3941</v>
      </c>
      <c r="B2442" s="13" t="s">
        <v>3883</v>
      </c>
      <c r="C2442" s="13" t="s">
        <v>249</v>
      </c>
      <c r="D2442" s="13">
        <v>2.04906578539894E-4</v>
      </c>
      <c r="E2442" s="13">
        <v>1.4028308675840401E-4</v>
      </c>
      <c r="F2442">
        <v>4.8279380276643001E-4</v>
      </c>
      <c r="G2442">
        <v>3.1433184663573499E-4</v>
      </c>
      <c r="H2442">
        <v>5.6556493910650204E-4</v>
      </c>
      <c r="I2442">
        <v>2.2838301795680102E-5</v>
      </c>
      <c r="J2442">
        <v>1.67431681663104E-3</v>
      </c>
      <c r="K2442">
        <v>3.3350883248278902E-4</v>
      </c>
      <c r="L2442">
        <v>3.8724538922796598E-4</v>
      </c>
      <c r="M2442">
        <v>6.8056220898431803E-4</v>
      </c>
      <c r="N2442">
        <v>7.4603192517910905E-5</v>
      </c>
      <c r="O2442">
        <v>3.2270078330205502E-5</v>
      </c>
      <c r="P2442">
        <v>1.0894417835986E-4</v>
      </c>
    </row>
    <row r="2443" spans="1:16" x14ac:dyDescent="0.35">
      <c r="A2443" s="13" t="s">
        <v>3942</v>
      </c>
      <c r="B2443" s="13" t="s">
        <v>3883</v>
      </c>
      <c r="C2443" s="13" t="s">
        <v>1115</v>
      </c>
      <c r="D2443" s="13">
        <v>9.4238294085387704E-3</v>
      </c>
      <c r="E2443" s="13">
        <v>5.18430654118485E-3</v>
      </c>
      <c r="F2443">
        <v>1.9756185952060901E-2</v>
      </c>
      <c r="G2443">
        <v>2.3795585544750399E-2</v>
      </c>
      <c r="H2443">
        <v>2.3315597881843699E-2</v>
      </c>
      <c r="I2443">
        <v>8.6105087188297698E-4</v>
      </c>
      <c r="J2443">
        <v>7.7412202147649697E-2</v>
      </c>
      <c r="K2443">
        <v>1.0411022881900401E-2</v>
      </c>
      <c r="L2443">
        <v>1.46346811310905E-2</v>
      </c>
      <c r="M2443">
        <v>2.9456719325848601E-2</v>
      </c>
      <c r="N2443">
        <v>2.77486139435552E-3</v>
      </c>
      <c r="O2443">
        <v>9.3339580201857802E-4</v>
      </c>
      <c r="P2443">
        <v>4.5284529927701704E-3</v>
      </c>
    </row>
    <row r="2444" spans="1:16" x14ac:dyDescent="0.35">
      <c r="A2444" s="13" t="s">
        <v>3943</v>
      </c>
      <c r="B2444" s="13" t="s">
        <v>3883</v>
      </c>
      <c r="C2444" s="13" t="s">
        <v>352</v>
      </c>
      <c r="D2444" s="13">
        <v>9.0583855998393299E-5</v>
      </c>
      <c r="E2444" s="13">
        <v>8.1553660001274102E-5</v>
      </c>
      <c r="F2444">
        <v>2.2335004471244499E-4</v>
      </c>
      <c r="G2444">
        <v>1.05570159767414E-4</v>
      </c>
      <c r="H2444">
        <v>2.38037670810096E-4</v>
      </c>
      <c r="I2444">
        <v>5.8501520691496902E-6</v>
      </c>
      <c r="J2444">
        <v>3.3268601170112797E-4</v>
      </c>
      <c r="K2444">
        <v>1.16751218509183E-4</v>
      </c>
      <c r="L2444">
        <v>1.1461825366774599E-4</v>
      </c>
      <c r="M2444">
        <v>1.5957080215776601E-4</v>
      </c>
      <c r="N2444">
        <v>2.8445971185001E-5</v>
      </c>
      <c r="O2444">
        <v>9.2883039229743794E-6</v>
      </c>
      <c r="P2444">
        <v>8.5812676138608899E-5</v>
      </c>
    </row>
    <row r="2445" spans="1:16" x14ac:dyDescent="0.35">
      <c r="A2445" s="13" t="s">
        <v>3944</v>
      </c>
      <c r="B2445" s="13" t="s">
        <v>3883</v>
      </c>
      <c r="C2445" s="13" t="s">
        <v>98</v>
      </c>
      <c r="D2445" s="13">
        <v>6.6421450576715395E-4</v>
      </c>
      <c r="E2445" s="13">
        <v>4.7120942400927799E-4</v>
      </c>
      <c r="F2445">
        <v>1.4307304543730299E-3</v>
      </c>
      <c r="G2445">
        <v>8.8941442094959305E-4</v>
      </c>
      <c r="H2445">
        <v>1.6939482563265501E-3</v>
      </c>
      <c r="I2445">
        <v>4.96829967780573E-5</v>
      </c>
      <c r="J2445">
        <v>3.1734596511138E-3</v>
      </c>
      <c r="K2445">
        <v>8.6153517548929201E-4</v>
      </c>
      <c r="L2445">
        <v>8.6816320850259998E-4</v>
      </c>
      <c r="M2445">
        <v>1.10771564341956E-3</v>
      </c>
      <c r="N2445">
        <v>1.9765521591873499E-4</v>
      </c>
      <c r="O2445">
        <v>7.7272055520817898E-5</v>
      </c>
      <c r="P2445">
        <v>5.6142709277818095E-4</v>
      </c>
    </row>
    <row r="2446" spans="1:16" x14ac:dyDescent="0.35">
      <c r="A2446" s="13" t="s">
        <v>3945</v>
      </c>
      <c r="B2446" s="13" t="s">
        <v>3883</v>
      </c>
      <c r="C2446" s="13" t="s">
        <v>100</v>
      </c>
      <c r="D2446" s="13">
        <v>6.4702350562989401E-4</v>
      </c>
      <c r="E2446" s="13">
        <v>4.86844605158163E-4</v>
      </c>
      <c r="F2446">
        <v>1.8616380430178099E-3</v>
      </c>
      <c r="G2446">
        <v>9.5623362507805401E-4</v>
      </c>
      <c r="H2446">
        <v>2.0192359073148499E-3</v>
      </c>
      <c r="I2446">
        <v>7.1771729342064093E-5</v>
      </c>
      <c r="J2446">
        <v>4.0122749228071299E-3</v>
      </c>
      <c r="K2446">
        <v>1.01783376977222E-3</v>
      </c>
      <c r="L2446">
        <v>1.4965641664777601E-3</v>
      </c>
      <c r="M2446">
        <v>1.7041770072875699E-3</v>
      </c>
      <c r="N2446">
        <v>2.1980156247782101E-4</v>
      </c>
      <c r="O2446">
        <v>8.1424908613490299E-5</v>
      </c>
      <c r="P2446">
        <v>5.6929309414205603E-4</v>
      </c>
    </row>
    <row r="2447" spans="1:16" x14ac:dyDescent="0.35">
      <c r="A2447" s="13" t="s">
        <v>3946</v>
      </c>
      <c r="B2447" s="13" t="s">
        <v>3883</v>
      </c>
      <c r="C2447" s="13" t="s">
        <v>1017</v>
      </c>
      <c r="D2447" s="13">
        <v>1.55964023269411E-4</v>
      </c>
      <c r="E2447" s="13">
        <v>1.1810594661813699E-4</v>
      </c>
      <c r="F2447">
        <v>4.3612820912222999E-4</v>
      </c>
      <c r="G2447">
        <v>1.98618016249426E-4</v>
      </c>
      <c r="H2447">
        <v>4.5821722273096097E-4</v>
      </c>
      <c r="I2447">
        <v>1.5788219851740402E-5</v>
      </c>
      <c r="J2447">
        <v>8.6635127811263602E-4</v>
      </c>
      <c r="K2447">
        <v>2.3135556387631401E-4</v>
      </c>
      <c r="L2447">
        <v>3.2278172164992998E-4</v>
      </c>
      <c r="M2447">
        <v>3.7768352969348902E-4</v>
      </c>
      <c r="N2447">
        <v>5.31581747375191E-5</v>
      </c>
      <c r="O2447">
        <v>1.9048147549027502E-5</v>
      </c>
      <c r="P2447">
        <v>1.35588690672103E-4</v>
      </c>
    </row>
    <row r="2448" spans="1:16" x14ac:dyDescent="0.35">
      <c r="A2448" s="13" t="s">
        <v>3947</v>
      </c>
      <c r="B2448" s="13" t="s">
        <v>3883</v>
      </c>
      <c r="C2448" s="13" t="s">
        <v>255</v>
      </c>
      <c r="D2448" s="13">
        <v>4.7545953571168803E-4</v>
      </c>
      <c r="E2448" s="13">
        <v>3.4743813714319501E-4</v>
      </c>
      <c r="F2448">
        <v>1.32116885484008E-3</v>
      </c>
      <c r="G2448">
        <v>9.7475715429362305E-4</v>
      </c>
      <c r="H2448">
        <v>1.63549551506853E-3</v>
      </c>
      <c r="I2448">
        <v>5.6841273166637002E-5</v>
      </c>
      <c r="J2448">
        <v>3.3908145185517101E-3</v>
      </c>
      <c r="K2448">
        <v>7.4402446848338395E-4</v>
      </c>
      <c r="L2448">
        <v>1.1859960424238001E-3</v>
      </c>
      <c r="M2448">
        <v>1.3726409894764099E-3</v>
      </c>
      <c r="N2448">
        <v>1.6758798228559601E-4</v>
      </c>
      <c r="O2448">
        <v>5.7907055153785401E-5</v>
      </c>
      <c r="P2448">
        <v>3.8882955578934899E-4</v>
      </c>
    </row>
    <row r="2449" spans="1:16" x14ac:dyDescent="0.35">
      <c r="A2449" s="13" t="s">
        <v>3948</v>
      </c>
      <c r="B2449" s="13" t="s">
        <v>3883</v>
      </c>
      <c r="C2449" s="13" t="s">
        <v>3949</v>
      </c>
      <c r="D2449" s="13">
        <v>1.0796705373579401E-3</v>
      </c>
      <c r="E2449" s="13">
        <v>5.3785655334302003E-4</v>
      </c>
      <c r="F2449">
        <v>2.0460679844655299E-3</v>
      </c>
      <c r="G2449">
        <v>1.54570390714208E-3</v>
      </c>
      <c r="H2449">
        <v>2.4171509188445702E-3</v>
      </c>
      <c r="I2449">
        <v>8.9181697323467997E-5</v>
      </c>
      <c r="J2449">
        <v>7.7694977755868302E-3</v>
      </c>
      <c r="K2449">
        <v>1.03621891395832E-3</v>
      </c>
      <c r="L2449">
        <v>1.53841660514575E-3</v>
      </c>
      <c r="M2449">
        <v>2.4513991520329899E-3</v>
      </c>
      <c r="N2449">
        <v>2.7997557589557598E-4</v>
      </c>
      <c r="O2449">
        <v>9.2585020344279506E-5</v>
      </c>
      <c r="P2449">
        <v>4.71929319603228E-4</v>
      </c>
    </row>
    <row r="2450" spans="1:16" x14ac:dyDescent="0.35">
      <c r="A2450" s="13" t="s">
        <v>3950</v>
      </c>
      <c r="B2450" s="13" t="s">
        <v>3883</v>
      </c>
      <c r="C2450" s="13" t="s">
        <v>3951</v>
      </c>
      <c r="D2450" s="13">
        <v>9.2762816236672803E-4</v>
      </c>
      <c r="E2450" s="13">
        <v>5.4540047338791202E-4</v>
      </c>
      <c r="F2450">
        <v>2.0550984908535102E-3</v>
      </c>
      <c r="G2450">
        <v>1.6001790871371701E-3</v>
      </c>
      <c r="H2450">
        <v>2.5920393388731001E-3</v>
      </c>
      <c r="I2450">
        <v>9.4557861514434901E-5</v>
      </c>
      <c r="J2450">
        <v>7.3826913081752798E-3</v>
      </c>
      <c r="K2450">
        <v>1.0542029457941201E-3</v>
      </c>
      <c r="L2450">
        <v>1.61208833951075E-3</v>
      </c>
      <c r="M2450">
        <v>2.4387197795522602E-3</v>
      </c>
      <c r="N2450">
        <v>2.9197847585329901E-4</v>
      </c>
      <c r="O2450">
        <v>9.1838840198974302E-5</v>
      </c>
      <c r="P2450">
        <v>4.8347686512305202E-4</v>
      </c>
    </row>
    <row r="2451" spans="1:16" x14ac:dyDescent="0.35">
      <c r="A2451" s="13" t="s">
        <v>3952</v>
      </c>
      <c r="B2451" s="13" t="s">
        <v>3883</v>
      </c>
      <c r="C2451" s="13" t="s">
        <v>3953</v>
      </c>
      <c r="D2451" s="13">
        <v>4.4386667056102398E-4</v>
      </c>
      <c r="E2451" s="13">
        <v>2.8917396665780799E-4</v>
      </c>
      <c r="F2451">
        <v>1.07963431668668E-3</v>
      </c>
      <c r="G2451">
        <v>4.8303138170676697E-4</v>
      </c>
      <c r="H2451">
        <v>1.0880404643330401E-3</v>
      </c>
      <c r="I2451">
        <v>3.9420764939409E-5</v>
      </c>
      <c r="J2451">
        <v>2.11763192030883E-3</v>
      </c>
      <c r="K2451">
        <v>5.82138117776244E-4</v>
      </c>
      <c r="L2451">
        <v>7.8523917761728196E-4</v>
      </c>
      <c r="M2451">
        <v>8.6826044754373204E-4</v>
      </c>
      <c r="N2451">
        <v>1.21409600886177E-4</v>
      </c>
      <c r="O2451">
        <v>4.7750492385288997E-5</v>
      </c>
      <c r="P2451">
        <v>3.5404027853143399E-4</v>
      </c>
    </row>
    <row r="2452" spans="1:16" x14ac:dyDescent="0.35">
      <c r="A2452" s="13" t="s">
        <v>3954</v>
      </c>
      <c r="B2452" s="13" t="s">
        <v>3883</v>
      </c>
      <c r="C2452" s="13" t="s">
        <v>108</v>
      </c>
      <c r="D2452" s="13">
        <v>4.81955146351965E-4</v>
      </c>
      <c r="E2452" s="13">
        <v>3.7742129088163401E-4</v>
      </c>
      <c r="F2452">
        <v>1.2656083803318601E-3</v>
      </c>
      <c r="G2452">
        <v>7.9246137093498103E-4</v>
      </c>
      <c r="H2452">
        <v>1.5300515300213E-3</v>
      </c>
      <c r="I2452">
        <v>4.6672493074607799E-5</v>
      </c>
      <c r="J2452">
        <v>3.2211667359953E-3</v>
      </c>
      <c r="K2452">
        <v>6.7414245648492795E-4</v>
      </c>
      <c r="L2452">
        <v>8.5186385864284596E-4</v>
      </c>
      <c r="M2452">
        <v>1.4583187004429299E-3</v>
      </c>
      <c r="N2452">
        <v>1.9652287407190001E-4</v>
      </c>
      <c r="O2452">
        <v>5.8245105629342603E-5</v>
      </c>
      <c r="P2452">
        <v>3.9816752843786502E-4</v>
      </c>
    </row>
    <row r="2453" spans="1:16" x14ac:dyDescent="0.35">
      <c r="A2453" s="13" t="s">
        <v>3955</v>
      </c>
      <c r="B2453" s="13" t="s">
        <v>3883</v>
      </c>
      <c r="C2453" s="13" t="s">
        <v>110</v>
      </c>
      <c r="D2453" s="13">
        <v>3.2748199863952298E-3</v>
      </c>
      <c r="E2453" s="13">
        <v>2.0606699250902598E-3</v>
      </c>
      <c r="F2453">
        <v>6.8960983645688298E-3</v>
      </c>
      <c r="G2453">
        <v>3.4026306188427499E-3</v>
      </c>
      <c r="H2453">
        <v>7.1955291242910297E-3</v>
      </c>
      <c r="I2453">
        <v>2.2853083447310201E-4</v>
      </c>
      <c r="J2453">
        <v>1.64522005157695E-2</v>
      </c>
      <c r="K2453">
        <v>3.7236471390062198E-3</v>
      </c>
      <c r="L2453">
        <v>4.5085303078152396E-3</v>
      </c>
      <c r="M2453">
        <v>5.6032550823944399E-3</v>
      </c>
      <c r="N2453">
        <v>8.5139793740672098E-4</v>
      </c>
      <c r="O2453">
        <v>3.0819262458236997E-4</v>
      </c>
      <c r="P2453">
        <v>2.4434081764211101E-3</v>
      </c>
    </row>
    <row r="2454" spans="1:16" x14ac:dyDescent="0.35">
      <c r="A2454" s="13" t="s">
        <v>3956</v>
      </c>
      <c r="B2454" s="13" t="s">
        <v>3883</v>
      </c>
      <c r="C2454" s="13" t="s">
        <v>114</v>
      </c>
      <c r="D2454" s="13">
        <v>4.3659844050880799E-4</v>
      </c>
      <c r="E2454" s="13">
        <v>3.0142998167167399E-4</v>
      </c>
      <c r="F2454">
        <v>1.1667705897870299E-3</v>
      </c>
      <c r="G2454">
        <v>7.8126189749958203E-4</v>
      </c>
      <c r="H2454">
        <v>1.44575612617464E-3</v>
      </c>
      <c r="I2454">
        <v>5.3675415604024797E-5</v>
      </c>
      <c r="J2454">
        <v>2.6508015316627298E-3</v>
      </c>
      <c r="K2454">
        <v>6.2117494597853395E-4</v>
      </c>
      <c r="L2454">
        <v>1.0174604887087E-3</v>
      </c>
      <c r="M2454">
        <v>1.1889673865259499E-3</v>
      </c>
      <c r="N2454">
        <v>1.5192288500057399E-4</v>
      </c>
      <c r="O2454">
        <v>5.0967957289989102E-5</v>
      </c>
      <c r="P2454">
        <v>3.02861511909415E-4</v>
      </c>
    </row>
    <row r="2455" spans="1:16" x14ac:dyDescent="0.35">
      <c r="A2455" s="13" t="s">
        <v>3957</v>
      </c>
      <c r="B2455" s="13" t="s">
        <v>3883</v>
      </c>
      <c r="C2455" s="13" t="s">
        <v>116</v>
      </c>
      <c r="D2455" s="13">
        <v>4.9378540093972505E-4</v>
      </c>
      <c r="E2455" s="13">
        <v>3.8014034568997898E-4</v>
      </c>
      <c r="F2455">
        <v>1.4161048404861499E-3</v>
      </c>
      <c r="G2455">
        <v>8.9502400649986804E-4</v>
      </c>
      <c r="H2455">
        <v>1.69714587559949E-3</v>
      </c>
      <c r="I2455">
        <v>5.6238267292460801E-5</v>
      </c>
      <c r="J2455">
        <v>3.8103236754664402E-3</v>
      </c>
      <c r="K2455">
        <v>7.6876881916503905E-4</v>
      </c>
      <c r="L2455">
        <v>1.1294666160343201E-3</v>
      </c>
      <c r="M2455">
        <v>1.43739386877389E-3</v>
      </c>
      <c r="N2455">
        <v>1.8866780768484899E-4</v>
      </c>
      <c r="O2455">
        <v>6.31229307666944E-5</v>
      </c>
      <c r="P2455">
        <v>4.34977742443797E-4</v>
      </c>
    </row>
    <row r="2456" spans="1:16" x14ac:dyDescent="0.35">
      <c r="A2456" s="13" t="s">
        <v>3958</v>
      </c>
      <c r="B2456" s="13" t="s">
        <v>3883</v>
      </c>
      <c r="C2456" s="13" t="s">
        <v>3959</v>
      </c>
      <c r="D2456" s="13">
        <v>2.0475737713676399E-3</v>
      </c>
      <c r="E2456" s="13">
        <v>1.5841654960370201E-3</v>
      </c>
      <c r="F2456">
        <v>5.82910851966133E-3</v>
      </c>
      <c r="G2456">
        <v>3.3692928862986801E-3</v>
      </c>
      <c r="H2456">
        <v>6.6184259292797597E-3</v>
      </c>
      <c r="I2456">
        <v>2.17485552297592E-4</v>
      </c>
      <c r="J2456">
        <v>1.39606540344526E-2</v>
      </c>
      <c r="K2456">
        <v>3.10024874673367E-3</v>
      </c>
      <c r="L2456">
        <v>4.35607486797454E-3</v>
      </c>
      <c r="M2456">
        <v>5.7853835967355896E-3</v>
      </c>
      <c r="N2456">
        <v>7.6989846249918498E-4</v>
      </c>
      <c r="O2456">
        <v>2.5724900228203299E-4</v>
      </c>
      <c r="P2456">
        <v>1.8140381360724201E-3</v>
      </c>
    </row>
    <row r="2457" spans="1:16" x14ac:dyDescent="0.35">
      <c r="A2457" s="13" t="s">
        <v>3960</v>
      </c>
      <c r="B2457" s="13" t="s">
        <v>3883</v>
      </c>
      <c r="C2457" s="13" t="s">
        <v>3376</v>
      </c>
      <c r="D2457" s="13">
        <v>1.8039498935494601E-4</v>
      </c>
      <c r="E2457" s="13">
        <v>1.1279260602164101E-4</v>
      </c>
      <c r="F2457">
        <v>4.2718001142605101E-4</v>
      </c>
      <c r="G2457">
        <v>3.51545751322333E-4</v>
      </c>
      <c r="H2457">
        <v>5.4089026799630205E-4</v>
      </c>
      <c r="I2457">
        <v>1.9446979492738701E-5</v>
      </c>
      <c r="J2457">
        <v>1.32848215012955E-3</v>
      </c>
      <c r="K2457">
        <v>2.2052243704148499E-4</v>
      </c>
      <c r="L2457">
        <v>3.3381978133266199E-4</v>
      </c>
      <c r="M2457">
        <v>5.0604418887847198E-4</v>
      </c>
      <c r="N2457">
        <v>6.0951240884127098E-5</v>
      </c>
      <c r="O2457">
        <v>1.9040493344513801E-5</v>
      </c>
      <c r="P2457">
        <v>1.03281623113652E-4</v>
      </c>
    </row>
    <row r="2458" spans="1:16" x14ac:dyDescent="0.35">
      <c r="A2458" s="13" t="s">
        <v>3961</v>
      </c>
      <c r="B2458" s="13" t="s">
        <v>3883</v>
      </c>
      <c r="C2458" s="13" t="s">
        <v>120</v>
      </c>
      <c r="D2458" s="13">
        <v>8.8217525051285505E-4</v>
      </c>
      <c r="E2458" s="13">
        <v>5.0747199851241501E-4</v>
      </c>
      <c r="F2458">
        <v>1.95015631897595E-3</v>
      </c>
      <c r="G2458">
        <v>1.3445991462084799E-3</v>
      </c>
      <c r="H2458">
        <v>2.3768942849826699E-3</v>
      </c>
      <c r="I2458">
        <v>9.1112872768414307E-5</v>
      </c>
      <c r="J2458">
        <v>7.2065054522247101E-3</v>
      </c>
      <c r="K2458">
        <v>9.9709833138696895E-4</v>
      </c>
      <c r="L2458">
        <v>1.5328438100545099E-3</v>
      </c>
      <c r="M2458">
        <v>2.2331364440212201E-3</v>
      </c>
      <c r="N2458">
        <v>2.7280736818900399E-4</v>
      </c>
      <c r="O2458">
        <v>9.0669964878860196E-5</v>
      </c>
      <c r="P2458">
        <v>4.4688145522351101E-4</v>
      </c>
    </row>
    <row r="2459" spans="1:16" x14ac:dyDescent="0.35">
      <c r="A2459" s="13" t="s">
        <v>3962</v>
      </c>
      <c r="B2459" s="13" t="s">
        <v>3883</v>
      </c>
      <c r="C2459" s="13" t="s">
        <v>122</v>
      </c>
      <c r="D2459" s="13">
        <v>6.7870408480481701E-3</v>
      </c>
      <c r="E2459" s="13">
        <v>5.1155188807907002E-3</v>
      </c>
      <c r="F2459">
        <v>1.58337140158973E-2</v>
      </c>
      <c r="G2459">
        <v>8.3874408412181502E-3</v>
      </c>
      <c r="H2459">
        <v>1.7347330904214101E-2</v>
      </c>
      <c r="I2459">
        <v>4.8894944404808901E-4</v>
      </c>
      <c r="J2459">
        <v>3.5379156960982101E-2</v>
      </c>
      <c r="K2459">
        <v>8.1901116439270505E-3</v>
      </c>
      <c r="L2459">
        <v>9.7782935004187103E-3</v>
      </c>
      <c r="M2459">
        <v>1.60463808904046E-2</v>
      </c>
      <c r="N2459">
        <v>2.2607844830063901E-3</v>
      </c>
      <c r="O2459">
        <v>6.6535057438224196E-4</v>
      </c>
      <c r="P2459">
        <v>5.2709800127761801E-3</v>
      </c>
    </row>
    <row r="2460" spans="1:16" x14ac:dyDescent="0.35">
      <c r="A2460" s="13" t="s">
        <v>3963</v>
      </c>
      <c r="B2460" s="13" t="s">
        <v>3883</v>
      </c>
      <c r="C2460" s="13" t="s">
        <v>3156</v>
      </c>
      <c r="D2460" s="13">
        <v>6.4692664264181702E-5</v>
      </c>
      <c r="E2460" s="13">
        <v>4.8237261917123799E-5</v>
      </c>
      <c r="F2460">
        <v>1.8386469741872599E-4</v>
      </c>
      <c r="G2460">
        <v>1.2316891854422001E-4</v>
      </c>
      <c r="H2460">
        <v>2.25716035738409E-4</v>
      </c>
      <c r="I2460">
        <v>7.8784951899810508E-6</v>
      </c>
      <c r="J2460">
        <v>4.6982395636721097E-4</v>
      </c>
      <c r="K2460">
        <v>1.01189756570632E-4</v>
      </c>
      <c r="L2460">
        <v>1.5881529391514299E-4</v>
      </c>
      <c r="M2460">
        <v>1.88346194355521E-4</v>
      </c>
      <c r="N2460">
        <v>2.3907223423976199E-5</v>
      </c>
      <c r="O2460">
        <v>8.0829023554300805E-6</v>
      </c>
      <c r="P2460">
        <v>5.3598864818152797E-5</v>
      </c>
    </row>
    <row r="2461" spans="1:16" x14ac:dyDescent="0.35">
      <c r="A2461" s="13" t="s">
        <v>3964</v>
      </c>
      <c r="B2461" s="13" t="s">
        <v>3883</v>
      </c>
      <c r="C2461" s="13" t="s">
        <v>124</v>
      </c>
      <c r="D2461" s="13">
        <v>3.4023762884656099E-4</v>
      </c>
      <c r="E2461" s="13">
        <v>1.93616330712821E-4</v>
      </c>
      <c r="F2461">
        <v>7.3505278215701497E-4</v>
      </c>
      <c r="G2461">
        <v>4.2359185759454498E-4</v>
      </c>
      <c r="H2461">
        <v>8.2887780380287604E-4</v>
      </c>
      <c r="I2461">
        <v>2.92624906609181E-5</v>
      </c>
      <c r="J2461">
        <v>1.69907503532365E-3</v>
      </c>
      <c r="K2461">
        <v>3.6983644590135898E-4</v>
      </c>
      <c r="L2461">
        <v>5.2224656509609305E-4</v>
      </c>
      <c r="M2461">
        <v>7.8769296972421704E-4</v>
      </c>
      <c r="N2461">
        <v>9.9693429405654706E-5</v>
      </c>
      <c r="O2461">
        <v>3.2935425842668903E-5</v>
      </c>
      <c r="P2461">
        <v>1.7987518353557901E-4</v>
      </c>
    </row>
    <row r="2462" spans="1:16" x14ac:dyDescent="0.35">
      <c r="A2462" s="13" t="s">
        <v>3965</v>
      </c>
      <c r="B2462" s="13" t="s">
        <v>3883</v>
      </c>
      <c r="C2462" s="13" t="s">
        <v>3966</v>
      </c>
      <c r="D2462" s="13">
        <v>5.9865739080682901E-4</v>
      </c>
      <c r="E2462" s="13">
        <v>4.9347831992960797E-4</v>
      </c>
      <c r="F2462">
        <v>1.3761621266668101E-3</v>
      </c>
      <c r="G2462">
        <v>5.9411959650376104E-4</v>
      </c>
      <c r="H2462">
        <v>1.4276728198196901E-3</v>
      </c>
      <c r="I2462">
        <v>3.6356253976477201E-5</v>
      </c>
      <c r="J2462">
        <v>2.4247471077958201E-3</v>
      </c>
      <c r="K2462">
        <v>7.04856449701608E-4</v>
      </c>
      <c r="L2462">
        <v>7.3293274385608095E-4</v>
      </c>
      <c r="M2462">
        <v>9.9334159752099407E-4</v>
      </c>
      <c r="N2462">
        <v>1.7430619513046099E-4</v>
      </c>
      <c r="O2462">
        <v>5.6167159150018399E-5</v>
      </c>
      <c r="P2462">
        <v>5.2446432638765105E-4</v>
      </c>
    </row>
    <row r="2463" spans="1:16" x14ac:dyDescent="0.35">
      <c r="A2463" s="13" t="s">
        <v>3967</v>
      </c>
      <c r="B2463" s="13" t="s">
        <v>3883</v>
      </c>
      <c r="C2463" s="13" t="s">
        <v>3968</v>
      </c>
      <c r="D2463" s="13">
        <v>3.2224575927425699E-4</v>
      </c>
      <c r="E2463" s="13">
        <v>2.41900126694183E-4</v>
      </c>
      <c r="F2463">
        <v>8.7516726616030803E-4</v>
      </c>
      <c r="G2463">
        <v>4.8350665465280698E-4</v>
      </c>
      <c r="H2463">
        <v>9.9643327432570009E-4</v>
      </c>
      <c r="I2463">
        <v>3.3507765258027902E-5</v>
      </c>
      <c r="J2463">
        <v>2.1020716989886301E-3</v>
      </c>
      <c r="K2463">
        <v>4.51146310218863E-4</v>
      </c>
      <c r="L2463">
        <v>6.1426698055797903E-4</v>
      </c>
      <c r="M2463">
        <v>9.3200960338827297E-4</v>
      </c>
      <c r="N2463">
        <v>1.2241776634550899E-4</v>
      </c>
      <c r="O2463">
        <v>3.9736513933769403E-5</v>
      </c>
      <c r="P2463">
        <v>2.4427862059197002E-4</v>
      </c>
    </row>
    <row r="2464" spans="1:16" x14ac:dyDescent="0.35">
      <c r="A2464" s="13" t="s">
        <v>3969</v>
      </c>
      <c r="B2464" s="13" t="s">
        <v>3883</v>
      </c>
      <c r="C2464" s="13" t="s">
        <v>126</v>
      </c>
      <c r="D2464" s="13">
        <v>1.20838117277234E-4</v>
      </c>
      <c r="E2464" s="13">
        <v>8.9698493799340306E-5</v>
      </c>
      <c r="F2464">
        <v>3.2118337280768799E-4</v>
      </c>
      <c r="G2464">
        <v>1.3562088736745101E-4</v>
      </c>
      <c r="H2464">
        <v>3.2708117518269301E-4</v>
      </c>
      <c r="I2464">
        <v>1.1074741496143801E-5</v>
      </c>
      <c r="J2464">
        <v>6.1901952427669503E-4</v>
      </c>
      <c r="K2464">
        <v>1.6932613994112301E-4</v>
      </c>
      <c r="L2464">
        <v>2.2668969486311201E-4</v>
      </c>
      <c r="M2464">
        <v>2.6518616673535398E-4</v>
      </c>
      <c r="N2464">
        <v>3.8745741369730901E-5</v>
      </c>
      <c r="O2464">
        <v>1.3940247031287501E-5</v>
      </c>
      <c r="P2464">
        <v>1.02456879770615E-4</v>
      </c>
    </row>
    <row r="2465" spans="1:16" x14ac:dyDescent="0.35">
      <c r="A2465" s="13" t="s">
        <v>3970</v>
      </c>
      <c r="B2465" s="13" t="s">
        <v>3883</v>
      </c>
      <c r="C2465" s="13" t="s">
        <v>3971</v>
      </c>
      <c r="D2465" s="13">
        <v>6.8105835841235607E-5</v>
      </c>
      <c r="E2465" s="13">
        <v>5.1497346140032298E-5</v>
      </c>
      <c r="F2465">
        <v>1.8268193338819499E-4</v>
      </c>
      <c r="G2465">
        <v>8.6697815387184394E-5</v>
      </c>
      <c r="H2465">
        <v>2.0210336051185E-4</v>
      </c>
      <c r="I2465">
        <v>6.7782599132337198E-6</v>
      </c>
      <c r="J2465">
        <v>3.6026177658897098E-4</v>
      </c>
      <c r="K2465">
        <v>9.5222097248217201E-5</v>
      </c>
      <c r="L2465">
        <v>1.25237531999191E-4</v>
      </c>
      <c r="M2465">
        <v>1.8554302919305201E-4</v>
      </c>
      <c r="N2465">
        <v>2.55675767978995E-5</v>
      </c>
      <c r="O2465">
        <v>8.2967163546508605E-6</v>
      </c>
      <c r="P2465">
        <v>5.0569069225273601E-5</v>
      </c>
    </row>
    <row r="2466" spans="1:16" x14ac:dyDescent="0.35">
      <c r="A2466" s="13" t="s">
        <v>3972</v>
      </c>
      <c r="B2466" s="13" t="s">
        <v>3883</v>
      </c>
      <c r="C2466" s="13" t="s">
        <v>283</v>
      </c>
      <c r="D2466" s="13">
        <v>2.6640144254152002E-4</v>
      </c>
      <c r="E2466" s="13">
        <v>1.3735027725474301E-4</v>
      </c>
      <c r="F2466">
        <v>5.1365435685358E-4</v>
      </c>
      <c r="G2466">
        <v>3.8521478104585499E-4</v>
      </c>
      <c r="H2466">
        <v>6.5780985511462297E-4</v>
      </c>
      <c r="I2466">
        <v>2.4731438658261202E-5</v>
      </c>
      <c r="J2466">
        <v>1.45257320346629E-3</v>
      </c>
      <c r="K2466">
        <v>2.5839038254432602E-4</v>
      </c>
      <c r="L2466">
        <v>4.1213798942251302E-4</v>
      </c>
      <c r="M2466">
        <v>5.8056846121964597E-4</v>
      </c>
      <c r="N2466">
        <v>7.4012781700027796E-5</v>
      </c>
      <c r="O2466">
        <v>2.27091399598473E-5</v>
      </c>
      <c r="P2466">
        <v>1.1614989840954199E-4</v>
      </c>
    </row>
    <row r="2467" spans="1:16" x14ac:dyDescent="0.35">
      <c r="A2467" s="13" t="s">
        <v>3973</v>
      </c>
      <c r="B2467" s="13" t="s">
        <v>3883</v>
      </c>
      <c r="C2467" s="13" t="s">
        <v>672</v>
      </c>
      <c r="D2467" s="13">
        <v>1.30724337388546E-3</v>
      </c>
      <c r="E2467" s="13">
        <v>9.76059645037411E-4</v>
      </c>
      <c r="F2467">
        <v>3.5818379839556501E-3</v>
      </c>
      <c r="G2467">
        <v>2.09256718203071E-3</v>
      </c>
      <c r="H2467">
        <v>4.1689806955355702E-3</v>
      </c>
      <c r="I2467">
        <v>1.40974571047769E-4</v>
      </c>
      <c r="J2467">
        <v>9.4382812146560705E-3</v>
      </c>
      <c r="K2467">
        <v>1.8419036041902399E-3</v>
      </c>
      <c r="L2467">
        <v>2.5800516378808999E-3</v>
      </c>
      <c r="M2467">
        <v>3.8564703467893202E-3</v>
      </c>
      <c r="N2467">
        <v>5.0222601442107104E-4</v>
      </c>
      <c r="O2467">
        <v>1.6267675474053599E-4</v>
      </c>
      <c r="P2467">
        <v>1.0105959868421401E-3</v>
      </c>
    </row>
    <row r="2468" spans="1:16" x14ac:dyDescent="0.35">
      <c r="A2468" s="13" t="s">
        <v>3974</v>
      </c>
      <c r="B2468" s="13" t="s">
        <v>3883</v>
      </c>
      <c r="C2468" s="13" t="s">
        <v>3975</v>
      </c>
      <c r="D2468" s="13">
        <v>5.9355050077408104E-4</v>
      </c>
      <c r="E2468" s="13">
        <v>3.8211753796439201E-4</v>
      </c>
      <c r="F2468">
        <v>1.4578380392727801E-3</v>
      </c>
      <c r="G2468">
        <v>1.0747487909714801E-3</v>
      </c>
      <c r="H2468">
        <v>1.80904037245365E-3</v>
      </c>
      <c r="I2468">
        <v>6.47506543200644E-5</v>
      </c>
      <c r="J2468">
        <v>4.0118379886602802E-3</v>
      </c>
      <c r="K2468">
        <v>7.4969884097939705E-4</v>
      </c>
      <c r="L2468">
        <v>1.1273088011697801E-3</v>
      </c>
      <c r="M2468">
        <v>1.6417832592936E-3</v>
      </c>
      <c r="N2468">
        <v>2.05678906618842E-4</v>
      </c>
      <c r="O2468">
        <v>6.5040850494316806E-5</v>
      </c>
      <c r="P2468">
        <v>3.60061889619882E-4</v>
      </c>
    </row>
    <row r="2469" spans="1:16" x14ac:dyDescent="0.35">
      <c r="A2469" s="13" t="s">
        <v>3976</v>
      </c>
      <c r="B2469" s="13" t="s">
        <v>3883</v>
      </c>
      <c r="C2469" s="13" t="s">
        <v>3977</v>
      </c>
      <c r="D2469" s="13">
        <v>1.06577999135508E-3</v>
      </c>
      <c r="E2469" s="13">
        <v>4.9411911339089097E-4</v>
      </c>
      <c r="F2469">
        <v>1.88747103587344E-3</v>
      </c>
      <c r="G2469">
        <v>1.2715260309428399E-3</v>
      </c>
      <c r="H2469">
        <v>2.1831591852211102E-3</v>
      </c>
      <c r="I2469">
        <v>7.8700797442650598E-5</v>
      </c>
      <c r="J2469">
        <v>5.56692241458988E-3</v>
      </c>
      <c r="K2469">
        <v>9.3657096876470795E-4</v>
      </c>
      <c r="L2469">
        <v>1.37406483913017E-3</v>
      </c>
      <c r="M2469">
        <v>2.1353297007465802E-3</v>
      </c>
      <c r="N2469">
        <v>2.5472396211470799E-4</v>
      </c>
      <c r="O2469">
        <v>8.32578821953924E-5</v>
      </c>
      <c r="P2469">
        <v>4.4010990970821701E-4</v>
      </c>
    </row>
    <row r="2470" spans="1:16" x14ac:dyDescent="0.35">
      <c r="A2470" s="13" t="s">
        <v>3978</v>
      </c>
      <c r="B2470" s="13" t="s">
        <v>3883</v>
      </c>
      <c r="C2470" s="13" t="s">
        <v>1797</v>
      </c>
      <c r="D2470" s="13">
        <v>2.0023150768403199E-3</v>
      </c>
      <c r="E2470" s="13">
        <v>1.5424584322508701E-3</v>
      </c>
      <c r="F2470">
        <v>4.9160277913971404E-3</v>
      </c>
      <c r="G2470">
        <v>4.0733193451848804E-3</v>
      </c>
      <c r="H2470">
        <v>6.1044453126916504E-3</v>
      </c>
      <c r="I2470">
        <v>1.7650272359686199E-4</v>
      </c>
      <c r="J2470">
        <v>1.53227685337175E-2</v>
      </c>
      <c r="K2470">
        <v>2.6217175316878101E-3</v>
      </c>
      <c r="L2470">
        <v>3.1469302559736698E-3</v>
      </c>
      <c r="M2470">
        <v>6.4558425599570398E-3</v>
      </c>
      <c r="N2470">
        <v>8.0958843213626598E-4</v>
      </c>
      <c r="O2470">
        <v>2.2883617042506301E-4</v>
      </c>
      <c r="P2470">
        <v>1.6302699392703401E-3</v>
      </c>
    </row>
    <row r="2471" spans="1:16" x14ac:dyDescent="0.35">
      <c r="A2471" s="13" t="s">
        <v>3979</v>
      </c>
      <c r="B2471" s="13" t="s">
        <v>3883</v>
      </c>
      <c r="C2471" s="13" t="s">
        <v>3186</v>
      </c>
      <c r="D2471" s="13">
        <v>5.5252376545565597E-3</v>
      </c>
      <c r="E2471" s="13">
        <v>4.30959238320772E-3</v>
      </c>
      <c r="F2471">
        <v>1.5709922392464701E-2</v>
      </c>
      <c r="G2471">
        <v>1.41772841716288E-2</v>
      </c>
      <c r="H2471">
        <v>1.95926433728013E-2</v>
      </c>
      <c r="I2471">
        <v>6.2693599301080999E-4</v>
      </c>
      <c r="J2471">
        <v>5.5703528028231197E-2</v>
      </c>
      <c r="K2471">
        <v>8.3595831050695905E-3</v>
      </c>
      <c r="L2471">
        <v>1.16993730794207E-2</v>
      </c>
      <c r="M2471">
        <v>1.9074952897657E-2</v>
      </c>
      <c r="N2471">
        <v>2.3138615025820901E-3</v>
      </c>
      <c r="O2471">
        <v>7.1753438604385805E-4</v>
      </c>
      <c r="P2471">
        <v>4.8162003941081902E-3</v>
      </c>
    </row>
    <row r="2472" spans="1:16" x14ac:dyDescent="0.35">
      <c r="A2472" s="13" t="s">
        <v>3980</v>
      </c>
      <c r="B2472" s="13" t="s">
        <v>3883</v>
      </c>
      <c r="C2472" s="13" t="s">
        <v>296</v>
      </c>
      <c r="D2472" s="13">
        <v>4.2118034570218699E-4</v>
      </c>
      <c r="E2472" s="13">
        <v>2.7022198442511002E-4</v>
      </c>
      <c r="F2472">
        <v>1.0016716318001599E-3</v>
      </c>
      <c r="G2472">
        <v>5.1054289959843199E-4</v>
      </c>
      <c r="H2472">
        <v>1.09614865701075E-3</v>
      </c>
      <c r="I2472">
        <v>3.8386691720848198E-5</v>
      </c>
      <c r="J2472">
        <v>1.9911668511182002E-3</v>
      </c>
      <c r="K2472">
        <v>5.1703166437357703E-4</v>
      </c>
      <c r="L2472">
        <v>6.9634248470548904E-4</v>
      </c>
      <c r="M2472">
        <v>1.0278409290245499E-3</v>
      </c>
      <c r="N2472">
        <v>1.3608094482968599E-4</v>
      </c>
      <c r="O2472">
        <v>4.5560737673112201E-5</v>
      </c>
      <c r="P2472">
        <v>2.4880798849349201E-4</v>
      </c>
    </row>
    <row r="2473" spans="1:16" x14ac:dyDescent="0.35">
      <c r="A2473" s="13" t="s">
        <v>3981</v>
      </c>
      <c r="B2473" s="13" t="s">
        <v>3883</v>
      </c>
      <c r="C2473" s="13" t="s">
        <v>3982</v>
      </c>
      <c r="D2473" s="13">
        <v>2.3354729113428201E-4</v>
      </c>
      <c r="E2473" s="13">
        <v>1.6225827381841399E-4</v>
      </c>
      <c r="F2473">
        <v>6.2410780664630796E-4</v>
      </c>
      <c r="G2473">
        <v>4.1208807618177699E-4</v>
      </c>
      <c r="H2473">
        <v>7.70809138487814E-4</v>
      </c>
      <c r="I2473">
        <v>2.81724381708739E-5</v>
      </c>
      <c r="J2473">
        <v>1.4084987783584901E-3</v>
      </c>
      <c r="K2473">
        <v>3.2531474393793301E-4</v>
      </c>
      <c r="L2473">
        <v>5.1019734364584799E-4</v>
      </c>
      <c r="M2473">
        <v>6.6086459711848199E-4</v>
      </c>
      <c r="N2473">
        <v>8.4076593153038106E-5</v>
      </c>
      <c r="O2473">
        <v>2.75677542595973E-5</v>
      </c>
      <c r="P2473">
        <v>1.60912540666644E-4</v>
      </c>
    </row>
    <row r="2474" spans="1:16" x14ac:dyDescent="0.35">
      <c r="A2474" s="13" t="s">
        <v>3983</v>
      </c>
      <c r="B2474" s="13" t="s">
        <v>3883</v>
      </c>
      <c r="C2474" s="13" t="s">
        <v>302</v>
      </c>
      <c r="D2474" s="13">
        <v>1.8608478053234599E-3</v>
      </c>
      <c r="E2474" s="13">
        <v>1.1810512952597E-3</v>
      </c>
      <c r="F2474">
        <v>4.5436194324182397E-3</v>
      </c>
      <c r="G2474">
        <v>3.7425212104805101E-3</v>
      </c>
      <c r="H2474">
        <v>5.3686137554491498E-3</v>
      </c>
      <c r="I2474">
        <v>2.156902979718E-4</v>
      </c>
      <c r="J2474">
        <v>1.50696582305073E-2</v>
      </c>
      <c r="K2474">
        <v>2.4465108041236902E-3</v>
      </c>
      <c r="L2474">
        <v>3.5471299849016299E-3</v>
      </c>
      <c r="M2474">
        <v>6.0578154848267901E-3</v>
      </c>
      <c r="N2474">
        <v>6.3438907765175695E-4</v>
      </c>
      <c r="O2474">
        <v>2.34018679511715E-4</v>
      </c>
      <c r="P2474">
        <v>1.0303687507446601E-3</v>
      </c>
    </row>
    <row r="2475" spans="1:16" x14ac:dyDescent="0.35">
      <c r="A2475" s="13" t="s">
        <v>3984</v>
      </c>
      <c r="B2475" s="13" t="s">
        <v>3883</v>
      </c>
      <c r="C2475" s="13" t="s">
        <v>138</v>
      </c>
      <c r="D2475" s="13">
        <v>4.4648798376495297E-2</v>
      </c>
      <c r="E2475" s="13">
        <v>2.3232511268146801E-2</v>
      </c>
      <c r="F2475">
        <v>7.7535412756988095E-2</v>
      </c>
      <c r="G2475">
        <v>8.2207421593000804E-2</v>
      </c>
      <c r="H2475">
        <v>9.2928141766817601E-2</v>
      </c>
      <c r="I2475">
        <v>3.2938981129740901E-3</v>
      </c>
      <c r="J2475">
        <v>0.21953805215998601</v>
      </c>
      <c r="K2475">
        <v>4.9623200004098297E-2</v>
      </c>
      <c r="L2475">
        <v>5.3502774919026698E-2</v>
      </c>
      <c r="M2475">
        <v>7.3274194741418205E-2</v>
      </c>
      <c r="N2475">
        <v>1.0408019345529601E-2</v>
      </c>
      <c r="O2475">
        <v>4.79420995480537E-3</v>
      </c>
      <c r="P2475">
        <v>3.0168408299653601E-2</v>
      </c>
    </row>
    <row r="2476" spans="1:16" x14ac:dyDescent="0.35">
      <c r="A2476" s="13" t="s">
        <v>3985</v>
      </c>
      <c r="B2476" s="13" t="s">
        <v>3883</v>
      </c>
      <c r="C2476" s="13" t="s">
        <v>1623</v>
      </c>
      <c r="D2476" s="13">
        <v>2.76934624010487E-4</v>
      </c>
      <c r="E2476" s="13">
        <v>2.15617403652266E-4</v>
      </c>
      <c r="F2476">
        <v>7.6392563837557998E-4</v>
      </c>
      <c r="G2476">
        <v>5.3502327400137305E-4</v>
      </c>
      <c r="H2476">
        <v>9.3183946613071005E-4</v>
      </c>
      <c r="I2476">
        <v>2.9600992913900399E-5</v>
      </c>
      <c r="J2476">
        <v>2.1295074463049601E-3</v>
      </c>
      <c r="K2476">
        <v>4.00493882340995E-4</v>
      </c>
      <c r="L2476">
        <v>5.3785088326295299E-4</v>
      </c>
      <c r="M2476">
        <v>8.7569411858259903E-4</v>
      </c>
      <c r="N2476">
        <v>1.15028140386944E-4</v>
      </c>
      <c r="O2476">
        <v>3.5322861143748498E-5</v>
      </c>
      <c r="P2476">
        <v>2.3175442796241299E-4</v>
      </c>
    </row>
    <row r="2477" spans="1:16" x14ac:dyDescent="0.35">
      <c r="A2477" s="13" t="s">
        <v>3986</v>
      </c>
      <c r="B2477" s="13" t="s">
        <v>3883</v>
      </c>
      <c r="C2477" s="13" t="s">
        <v>909</v>
      </c>
      <c r="D2477" s="13">
        <v>2.6145084143959301E-4</v>
      </c>
      <c r="E2477" s="13">
        <v>1.9191436356330899E-4</v>
      </c>
      <c r="F2477">
        <v>5.7651213112500696E-4</v>
      </c>
      <c r="G2477">
        <v>2.3614456420097401E-4</v>
      </c>
      <c r="H2477">
        <v>5.9353723264151195E-4</v>
      </c>
      <c r="I2477">
        <v>1.64841133961504E-5</v>
      </c>
      <c r="J2477">
        <v>9.6229958141302602E-4</v>
      </c>
      <c r="K2477">
        <v>2.9196476031509102E-4</v>
      </c>
      <c r="L2477">
        <v>3.4127466664483002E-4</v>
      </c>
      <c r="M2477">
        <v>4.8618513533114699E-4</v>
      </c>
      <c r="N2477">
        <v>7.6760315480442595E-5</v>
      </c>
      <c r="O2477">
        <v>2.3206879835943601E-5</v>
      </c>
      <c r="P2477">
        <v>1.9529978843283301E-4</v>
      </c>
    </row>
    <row r="2478" spans="1:16" x14ac:dyDescent="0.35">
      <c r="A2478" s="13" t="s">
        <v>3987</v>
      </c>
      <c r="B2478" s="13" t="s">
        <v>3883</v>
      </c>
      <c r="C2478" s="13" t="s">
        <v>1306</v>
      </c>
      <c r="D2478" s="13">
        <v>1.8040791505244101E-3</v>
      </c>
      <c r="E2478" s="13">
        <v>1.1186273281142199E-3</v>
      </c>
      <c r="F2478">
        <v>3.9166642914885202E-3</v>
      </c>
      <c r="G2478">
        <v>2.9379931684566699E-3</v>
      </c>
      <c r="H2478">
        <v>4.5125739763391404E-3</v>
      </c>
      <c r="I2478">
        <v>1.7564462911346201E-4</v>
      </c>
      <c r="J2478">
        <v>1.7133391603559901E-2</v>
      </c>
      <c r="K2478">
        <v>2.71519111418878E-3</v>
      </c>
      <c r="L2478">
        <v>3.1707918541013002E-3</v>
      </c>
      <c r="M2478">
        <v>5.8066890635974401E-3</v>
      </c>
      <c r="N2478">
        <v>5.8591512211508497E-4</v>
      </c>
      <c r="O2478">
        <v>2.3693847878194501E-4</v>
      </c>
      <c r="P2478">
        <v>8.9918134971110196E-4</v>
      </c>
    </row>
    <row r="2479" spans="1:16" x14ac:dyDescent="0.35">
      <c r="A2479" s="13" t="s">
        <v>3988</v>
      </c>
      <c r="B2479" s="13" t="s">
        <v>3883</v>
      </c>
      <c r="C2479" s="13" t="s">
        <v>1631</v>
      </c>
      <c r="D2479" s="13">
        <v>3.4174149072569199E-3</v>
      </c>
      <c r="E2479" s="13">
        <v>2.6686479385388501E-3</v>
      </c>
      <c r="F2479">
        <v>8.7426722590317092E-3</v>
      </c>
      <c r="G2479">
        <v>9.0501439971570393E-3</v>
      </c>
      <c r="H2479">
        <v>1.1367248363338699E-2</v>
      </c>
      <c r="I2479">
        <v>3.4247395437056802E-4</v>
      </c>
      <c r="J2479">
        <v>3.2074437547570299E-2</v>
      </c>
      <c r="K2479">
        <v>4.7251392600745701E-3</v>
      </c>
      <c r="L2479">
        <v>5.79899825186288E-3</v>
      </c>
      <c r="M2479">
        <v>1.29587171913153E-2</v>
      </c>
      <c r="N2479">
        <v>1.5065463280213699E-3</v>
      </c>
      <c r="O2479">
        <v>4.3079708905691198E-4</v>
      </c>
      <c r="P2479">
        <v>2.8251474797582801E-3</v>
      </c>
    </row>
    <row r="2480" spans="1:16" x14ac:dyDescent="0.35">
      <c r="A2480" s="13" t="s">
        <v>3989</v>
      </c>
      <c r="B2480" s="13" t="s">
        <v>3883</v>
      </c>
      <c r="C2480" s="13" t="s">
        <v>1312</v>
      </c>
      <c r="D2480" s="13">
        <v>1.81312893955681E-3</v>
      </c>
      <c r="E2480" s="13">
        <v>1.0887291372292599E-3</v>
      </c>
      <c r="F2480">
        <v>3.4535364956459601E-3</v>
      </c>
      <c r="G2480">
        <v>3.3937267506199201E-3</v>
      </c>
      <c r="H2480">
        <v>4.2834212964144398E-3</v>
      </c>
      <c r="I2480">
        <v>1.4653912278001801E-4</v>
      </c>
      <c r="J2480">
        <v>9.7383567382258798E-3</v>
      </c>
      <c r="K2480">
        <v>2.2165434275966699E-3</v>
      </c>
      <c r="L2480">
        <v>2.2353476634620899E-3</v>
      </c>
      <c r="M2480">
        <v>3.22441905652449E-3</v>
      </c>
      <c r="N2480">
        <v>4.94291739914769E-4</v>
      </c>
      <c r="O2480">
        <v>2.2250787579514001E-4</v>
      </c>
      <c r="P2480">
        <v>1.3498451017111E-3</v>
      </c>
    </row>
    <row r="2481" spans="1:16" x14ac:dyDescent="0.35">
      <c r="A2481" s="13" t="s">
        <v>3990</v>
      </c>
      <c r="B2481" s="13" t="s">
        <v>3883</v>
      </c>
      <c r="C2481" s="13" t="s">
        <v>3991</v>
      </c>
      <c r="D2481" s="13">
        <v>1.4545117527548E-4</v>
      </c>
      <c r="E2481" s="13">
        <v>1.13877912835921E-4</v>
      </c>
      <c r="F2481">
        <v>3.8720141295768898E-4</v>
      </c>
      <c r="G2481">
        <v>2.98407395321566E-4</v>
      </c>
      <c r="H2481">
        <v>4.8416672531802001E-4</v>
      </c>
      <c r="I2481">
        <v>1.48109474236448E-5</v>
      </c>
      <c r="J2481">
        <v>1.13964636266955E-3</v>
      </c>
      <c r="K2481">
        <v>2.0613958018443E-4</v>
      </c>
      <c r="L2481">
        <v>2.64483201862283E-4</v>
      </c>
      <c r="M2481">
        <v>4.7981184915895899E-4</v>
      </c>
      <c r="N2481">
        <v>6.1607468696504305E-5</v>
      </c>
      <c r="O2481">
        <v>1.82196300297538E-5</v>
      </c>
      <c r="P2481">
        <v>1.21342873992581E-4</v>
      </c>
    </row>
    <row r="2482" spans="1:16" x14ac:dyDescent="0.35">
      <c r="A2482" s="13" t="s">
        <v>3992</v>
      </c>
      <c r="B2482" s="13" t="s">
        <v>3883</v>
      </c>
      <c r="C2482" s="13" t="s">
        <v>3993</v>
      </c>
      <c r="D2482" s="13">
        <v>2.2373880559331999E-4</v>
      </c>
      <c r="E2482" s="13">
        <v>1.44425979825177E-4</v>
      </c>
      <c r="F2482">
        <v>5.2077488552669299E-4</v>
      </c>
      <c r="G2482">
        <v>3.53650051200581E-4</v>
      </c>
      <c r="H2482">
        <v>6.2048698889551697E-4</v>
      </c>
      <c r="I2482">
        <v>2.4950282597178998E-5</v>
      </c>
      <c r="J2482">
        <v>1.7309230024119501E-3</v>
      </c>
      <c r="K2482">
        <v>3.2321887635974899E-4</v>
      </c>
      <c r="L2482">
        <v>4.1738507264566898E-4</v>
      </c>
      <c r="M2482">
        <v>7.1483888698862803E-4</v>
      </c>
      <c r="N2482">
        <v>7.7212731774236698E-5</v>
      </c>
      <c r="O2482">
        <v>3.3147703000065502E-5</v>
      </c>
      <c r="P2482">
        <v>1.1851348040012101E-4</v>
      </c>
    </row>
    <row r="2483" spans="1:16" x14ac:dyDescent="0.35">
      <c r="A2483" s="13" t="s">
        <v>3994</v>
      </c>
      <c r="B2483" s="13" t="s">
        <v>3883</v>
      </c>
      <c r="C2483" s="13" t="s">
        <v>308</v>
      </c>
      <c r="D2483" s="13">
        <v>3.6810538470298998E-4</v>
      </c>
      <c r="E2483" s="13">
        <v>2.2881317017411999E-4</v>
      </c>
      <c r="F2483">
        <v>8.6131834949169505E-4</v>
      </c>
      <c r="G2483">
        <v>8.2005097065705897E-4</v>
      </c>
      <c r="H2483">
        <v>9.8879487285978107E-4</v>
      </c>
      <c r="I2483">
        <v>3.5775013260723E-5</v>
      </c>
      <c r="J2483">
        <v>3.0663332811863798E-3</v>
      </c>
      <c r="K2483">
        <v>4.6732401222846501E-4</v>
      </c>
      <c r="L2483">
        <v>6.2409647190640499E-4</v>
      </c>
      <c r="M2483">
        <v>1.17413491101187E-3</v>
      </c>
      <c r="N2483">
        <v>1.2103080990210201E-4</v>
      </c>
      <c r="O2483">
        <v>4.1091348729604503E-5</v>
      </c>
      <c r="P2483">
        <v>2.0049483142704999E-4</v>
      </c>
    </row>
    <row r="2484" spans="1:16" x14ac:dyDescent="0.35">
      <c r="A2484" s="13" t="s">
        <v>3995</v>
      </c>
      <c r="B2484" s="13" t="s">
        <v>3883</v>
      </c>
      <c r="C2484" s="13" t="s">
        <v>310</v>
      </c>
      <c r="D2484" s="13">
        <v>6.3092221350284603E-5</v>
      </c>
      <c r="E2484" s="13">
        <v>4.5335017827130599E-5</v>
      </c>
      <c r="F2484">
        <v>1.7299215084365599E-4</v>
      </c>
      <c r="G2484">
        <v>9.80643086264376E-5</v>
      </c>
      <c r="H2484">
        <v>2.0373544363991999E-4</v>
      </c>
      <c r="I2484">
        <v>7.3049910359313298E-6</v>
      </c>
      <c r="J2484">
        <v>4.04094529102366E-4</v>
      </c>
      <c r="K2484">
        <v>8.88474082912692E-5</v>
      </c>
      <c r="L2484">
        <v>1.33794238899643E-4</v>
      </c>
      <c r="M2484">
        <v>1.79043782677445E-4</v>
      </c>
      <c r="N2484">
        <v>2.3224904660286299E-5</v>
      </c>
      <c r="O2484">
        <v>7.7081438442491998E-6</v>
      </c>
      <c r="P2484">
        <v>4.6408060653160202E-5</v>
      </c>
    </row>
    <row r="2485" spans="1:16" x14ac:dyDescent="0.35">
      <c r="A2485" s="13" t="s">
        <v>3996</v>
      </c>
      <c r="B2485" s="13" t="s">
        <v>3883</v>
      </c>
      <c r="C2485" s="13" t="s">
        <v>946</v>
      </c>
      <c r="D2485" s="13">
        <v>7.1556472301972701E-4</v>
      </c>
      <c r="E2485" s="13">
        <v>5.3358323407094396E-4</v>
      </c>
      <c r="F2485">
        <v>2.0290445485236599E-3</v>
      </c>
      <c r="G2485">
        <v>1.2779879574706099E-3</v>
      </c>
      <c r="H2485">
        <v>2.4184176850255501E-3</v>
      </c>
      <c r="I2485">
        <v>8.4578770699421398E-5</v>
      </c>
      <c r="J2485">
        <v>5.3817629288458102E-3</v>
      </c>
      <c r="K2485">
        <v>1.0570093221816601E-3</v>
      </c>
      <c r="L2485">
        <v>1.5821448264254001E-3</v>
      </c>
      <c r="M2485">
        <v>2.2023055390258798E-3</v>
      </c>
      <c r="N2485">
        <v>2.7340603429662502E-4</v>
      </c>
      <c r="O2485">
        <v>9.0321161787336801E-5</v>
      </c>
      <c r="P2485">
        <v>5.7111157443462E-4</v>
      </c>
    </row>
    <row r="2486" spans="1:16" x14ac:dyDescent="0.35">
      <c r="A2486" s="13" t="s">
        <v>3997</v>
      </c>
      <c r="B2486" s="13" t="s">
        <v>3883</v>
      </c>
      <c r="C2486" s="13" t="s">
        <v>150</v>
      </c>
      <c r="D2486" s="13">
        <v>3.39683467241024E-3</v>
      </c>
      <c r="E2486" s="13">
        <v>2.1648486407879102E-3</v>
      </c>
      <c r="F2486">
        <v>7.74925690146903E-3</v>
      </c>
      <c r="G2486">
        <v>5.4777372569823398E-3</v>
      </c>
      <c r="H2486">
        <v>9.0671984926929995E-3</v>
      </c>
      <c r="I2486">
        <v>3.5512175691936699E-4</v>
      </c>
      <c r="J2486">
        <v>2.8650134354338899E-2</v>
      </c>
      <c r="K2486">
        <v>4.9541691684167099E-3</v>
      </c>
      <c r="L2486">
        <v>6.1749231667623901E-3</v>
      </c>
      <c r="M2486">
        <v>1.1109401627725E-2</v>
      </c>
      <c r="N2486">
        <v>1.14146557861337E-3</v>
      </c>
      <c r="O2486">
        <v>4.6746607085254501E-4</v>
      </c>
      <c r="P2486">
        <v>1.78777923351296E-3</v>
      </c>
    </row>
    <row r="2487" spans="1:16" x14ac:dyDescent="0.35">
      <c r="A2487" s="13" t="s">
        <v>3998</v>
      </c>
      <c r="B2487" s="13" t="s">
        <v>3883</v>
      </c>
      <c r="C2487" s="13" t="s">
        <v>949</v>
      </c>
      <c r="D2487" s="13">
        <v>1.7724999892089E-4</v>
      </c>
      <c r="E2487" s="13">
        <v>1.30116585390655E-4</v>
      </c>
      <c r="F2487">
        <v>4.9656188345072801E-4</v>
      </c>
      <c r="G2487">
        <v>2.2898137203085901E-4</v>
      </c>
      <c r="H2487">
        <v>5.1157971016679198E-4</v>
      </c>
      <c r="I2487">
        <v>1.8604529964907001E-5</v>
      </c>
      <c r="J2487">
        <v>1.02613833531089E-3</v>
      </c>
      <c r="K2487">
        <v>2.6945829828151801E-4</v>
      </c>
      <c r="L2487">
        <v>3.8535729691995598E-4</v>
      </c>
      <c r="M2487">
        <v>4.1631858905994697E-4</v>
      </c>
      <c r="N2487">
        <v>5.6642044702816099E-5</v>
      </c>
      <c r="O2487">
        <v>2.1722651787835601E-5</v>
      </c>
      <c r="P2487">
        <v>1.5339537183141201E-4</v>
      </c>
    </row>
    <row r="2488" spans="1:16" x14ac:dyDescent="0.35">
      <c r="A2488" s="13" t="s">
        <v>3999</v>
      </c>
      <c r="B2488" s="13" t="s">
        <v>3883</v>
      </c>
      <c r="C2488" s="13" t="s">
        <v>4000</v>
      </c>
      <c r="D2488" s="13">
        <v>8.2442262428481297E-4</v>
      </c>
      <c r="E2488" s="13">
        <v>6.2533204549948497E-4</v>
      </c>
      <c r="F2488">
        <v>1.81365142945077E-3</v>
      </c>
      <c r="G2488">
        <v>7.2615015190994096E-4</v>
      </c>
      <c r="H2488">
        <v>1.8403897913822501E-3</v>
      </c>
      <c r="I2488">
        <v>4.9566897949455602E-5</v>
      </c>
      <c r="J2488">
        <v>3.1913912271865001E-3</v>
      </c>
      <c r="K2488">
        <v>9.1881996989370699E-4</v>
      </c>
      <c r="L2488">
        <v>1.0158391817436799E-3</v>
      </c>
      <c r="M2488">
        <v>1.41803864027972E-3</v>
      </c>
      <c r="N2488">
        <v>2.31503662761148E-4</v>
      </c>
      <c r="O2488">
        <v>7.2745180203003204E-5</v>
      </c>
      <c r="P2488">
        <v>6.6551305633467202E-4</v>
      </c>
    </row>
    <row r="2489" spans="1:16" x14ac:dyDescent="0.35">
      <c r="A2489" s="13" t="s">
        <v>4001</v>
      </c>
      <c r="B2489" s="13" t="s">
        <v>3883</v>
      </c>
      <c r="C2489" s="13" t="s">
        <v>313</v>
      </c>
      <c r="D2489" s="13">
        <v>3.9405343307087002E-4</v>
      </c>
      <c r="E2489" s="13">
        <v>2.8740815154245698E-4</v>
      </c>
      <c r="F2489">
        <v>1.07674871345188E-3</v>
      </c>
      <c r="G2489">
        <v>5.9907922397838995E-4</v>
      </c>
      <c r="H2489">
        <v>1.2510400722702199E-3</v>
      </c>
      <c r="I2489">
        <v>4.3726228549048503E-5</v>
      </c>
      <c r="J2489">
        <v>2.66598262000342E-3</v>
      </c>
      <c r="K2489">
        <v>5.5105069899867001E-4</v>
      </c>
      <c r="L2489">
        <v>8.0116900392097597E-4</v>
      </c>
      <c r="M2489">
        <v>1.13258883819468E-3</v>
      </c>
      <c r="N2489">
        <v>1.46992721460258E-4</v>
      </c>
      <c r="O2489">
        <v>4.84050550459225E-5</v>
      </c>
      <c r="P2489">
        <v>2.9613285638663397E-4</v>
      </c>
    </row>
    <row r="2490" spans="1:16" x14ac:dyDescent="0.35">
      <c r="A2490" s="13" t="s">
        <v>4002</v>
      </c>
      <c r="B2490" s="13" t="s">
        <v>3883</v>
      </c>
      <c r="C2490" s="13" t="s">
        <v>1193</v>
      </c>
      <c r="D2490" s="13">
        <v>4.5421819124318403E-3</v>
      </c>
      <c r="E2490" s="13">
        <v>3.5321808142901399E-3</v>
      </c>
      <c r="F2490">
        <v>1.2654568129599499E-2</v>
      </c>
      <c r="G2490">
        <v>9.6437801502010593E-3</v>
      </c>
      <c r="H2490">
        <v>1.51220014850687E-2</v>
      </c>
      <c r="I2490">
        <v>4.7335738123391899E-4</v>
      </c>
      <c r="J2490">
        <v>3.5148505153779097E-2</v>
      </c>
      <c r="K2490">
        <v>6.6898065071784099E-3</v>
      </c>
      <c r="L2490">
        <v>9.0124165890887002E-3</v>
      </c>
      <c r="M2490">
        <v>1.45857754882588E-2</v>
      </c>
      <c r="N2490">
        <v>1.8508703163091899E-3</v>
      </c>
      <c r="O2490">
        <v>5.7281039735087799E-4</v>
      </c>
      <c r="P2490">
        <v>3.9696995822418001E-3</v>
      </c>
    </row>
    <row r="2491" spans="1:16" x14ac:dyDescent="0.35">
      <c r="A2491" s="13" t="s">
        <v>4003</v>
      </c>
      <c r="B2491" s="13" t="s">
        <v>3883</v>
      </c>
      <c r="C2491" s="13" t="s">
        <v>1643</v>
      </c>
      <c r="D2491" s="13">
        <v>2.7214012270835798E-3</v>
      </c>
      <c r="E2491" s="13">
        <v>2.1347539001638099E-3</v>
      </c>
      <c r="F2491">
        <v>7.4982574107459801E-3</v>
      </c>
      <c r="G2491">
        <v>8.0135018748241794E-3</v>
      </c>
      <c r="H2491">
        <v>9.6455621955287597E-3</v>
      </c>
      <c r="I2491">
        <v>3.0302373159914197E-4</v>
      </c>
      <c r="J2491">
        <v>2.8728151463133199E-2</v>
      </c>
      <c r="K2491">
        <v>3.9841769484339701E-3</v>
      </c>
      <c r="L2491">
        <v>5.2903031879770104E-3</v>
      </c>
      <c r="M2491">
        <v>1.05070865035151E-2</v>
      </c>
      <c r="N2491">
        <v>1.2041037151945E-3</v>
      </c>
      <c r="O2491">
        <v>3.5920934708726901E-4</v>
      </c>
      <c r="P2491">
        <v>2.3218259265594E-3</v>
      </c>
    </row>
    <row r="2492" spans="1:16" x14ac:dyDescent="0.35">
      <c r="A2492" s="13" t="s">
        <v>4004</v>
      </c>
      <c r="B2492" s="13" t="s">
        <v>2587</v>
      </c>
      <c r="C2492" s="13" t="s">
        <v>1478</v>
      </c>
      <c r="D2492" s="13">
        <v>6.4619130224645395E-4</v>
      </c>
      <c r="E2492" s="13">
        <v>3.6768407602428898E-4</v>
      </c>
      <c r="F2492">
        <v>1.6732524384530001E-3</v>
      </c>
      <c r="G2492">
        <v>7.8215943553200796E-4</v>
      </c>
      <c r="H2492">
        <v>1.15152702621365E-3</v>
      </c>
      <c r="I2492">
        <v>6.5562842730520506E-5</v>
      </c>
      <c r="J2492">
        <v>2.68180903297284E-3</v>
      </c>
      <c r="K2492">
        <v>1.02213289234048E-3</v>
      </c>
      <c r="L2492">
        <v>1.0321886481358801E-3</v>
      </c>
      <c r="M2492">
        <v>5.6786515588670499E-4</v>
      </c>
      <c r="N2492">
        <v>9.1855529200137197E-5</v>
      </c>
      <c r="O2492">
        <v>2.4445324046458399E-5</v>
      </c>
      <c r="P2492">
        <v>3.9936351422131301E-4</v>
      </c>
    </row>
    <row r="2493" spans="1:16" x14ac:dyDescent="0.35">
      <c r="A2493" s="13" t="s">
        <v>4005</v>
      </c>
      <c r="B2493" s="13" t="s">
        <v>2587</v>
      </c>
      <c r="C2493" s="13" t="s">
        <v>4006</v>
      </c>
      <c r="D2493" s="13">
        <v>1.18658824567945E-4</v>
      </c>
      <c r="E2493" s="13">
        <v>3.6590145314964597E-5</v>
      </c>
      <c r="F2493">
        <v>2.6363324899505102E-4</v>
      </c>
      <c r="G2493">
        <v>1.53790631736077E-4</v>
      </c>
      <c r="H2493">
        <v>1.69176503776846E-4</v>
      </c>
      <c r="I2493">
        <v>1.12239923550841E-5</v>
      </c>
      <c r="J2493">
        <v>6.2048708994308095E-4</v>
      </c>
      <c r="K2493">
        <v>3.9624358765086401E-4</v>
      </c>
      <c r="L2493">
        <v>3.4782352171517901E-4</v>
      </c>
      <c r="M2493">
        <v>1.01016906188699E-4</v>
      </c>
      <c r="N2493">
        <v>1.28988623085571E-5</v>
      </c>
      <c r="O2493">
        <v>4.0057154759481796E-6</v>
      </c>
      <c r="P2493">
        <v>1.11577651444546E-4</v>
      </c>
    </row>
    <row r="2494" spans="1:16" x14ac:dyDescent="0.35">
      <c r="A2494" s="13" t="s">
        <v>4007</v>
      </c>
      <c r="B2494" s="13" t="s">
        <v>2587</v>
      </c>
      <c r="C2494" s="13" t="s">
        <v>4008</v>
      </c>
      <c r="D2494" s="13">
        <v>1.57604699069088E-3</v>
      </c>
      <c r="E2494" s="13">
        <v>9.0623183816138997E-4</v>
      </c>
      <c r="F2494">
        <v>3.6858315552475E-3</v>
      </c>
      <c r="G2494">
        <v>2.0965932391330301E-3</v>
      </c>
      <c r="H2494">
        <v>3.0021763688074E-3</v>
      </c>
      <c r="I2494">
        <v>1.7907770750557299E-4</v>
      </c>
      <c r="J2494">
        <v>8.0768008411178406E-3</v>
      </c>
      <c r="K2494">
        <v>2.7639859324630699E-3</v>
      </c>
      <c r="L2494">
        <v>3.5028171582213901E-3</v>
      </c>
      <c r="M2494">
        <v>1.7560871320619501E-3</v>
      </c>
      <c r="N2494">
        <v>2.41270767008348E-4</v>
      </c>
      <c r="O2494">
        <v>7.4061017694736797E-5</v>
      </c>
      <c r="P2494">
        <v>8.6311113050950995E-4</v>
      </c>
    </row>
    <row r="2495" spans="1:16" x14ac:dyDescent="0.35">
      <c r="A2495" s="13" t="s">
        <v>4009</v>
      </c>
      <c r="B2495" s="13" t="s">
        <v>2587</v>
      </c>
      <c r="C2495" s="13" t="s">
        <v>4010</v>
      </c>
      <c r="D2495" s="13">
        <v>1.5356592531050401E-4</v>
      </c>
      <c r="E2495" s="13">
        <v>5.73925503099144E-5</v>
      </c>
      <c r="F2495">
        <v>2.9536338539792E-4</v>
      </c>
      <c r="G2495">
        <v>2.5845201715781998E-4</v>
      </c>
      <c r="H2495">
        <v>2.4166149719407801E-4</v>
      </c>
      <c r="I2495">
        <v>1.63905427151369E-5</v>
      </c>
      <c r="J2495">
        <v>6.3519897769664902E-4</v>
      </c>
      <c r="K2495">
        <v>2.11171965707984E-4</v>
      </c>
      <c r="L2495">
        <v>2.46555002610113E-4</v>
      </c>
      <c r="M2495">
        <v>1.14229573680474E-4</v>
      </c>
      <c r="N2495">
        <v>1.57741041522759E-5</v>
      </c>
      <c r="O2495">
        <v>5.2912556916880702E-6</v>
      </c>
      <c r="P2495">
        <v>8.1393029975811206E-5</v>
      </c>
    </row>
    <row r="2496" spans="1:16" x14ac:dyDescent="0.35">
      <c r="A2496" s="13" t="s">
        <v>4011</v>
      </c>
      <c r="B2496" s="13" t="s">
        <v>2587</v>
      </c>
      <c r="C2496" s="13" t="s">
        <v>4012</v>
      </c>
      <c r="D2496" s="13">
        <v>4.2599449446879802E-5</v>
      </c>
      <c r="E2496" s="13">
        <v>2.8910908063096999E-5</v>
      </c>
      <c r="F2496">
        <v>1.3840148479334999E-4</v>
      </c>
      <c r="G2496">
        <v>8.1400072861261905E-5</v>
      </c>
      <c r="H2496">
        <v>1.2780495841788501E-4</v>
      </c>
      <c r="I2496">
        <v>5.9594783412848796E-6</v>
      </c>
      <c r="J2496">
        <v>2.3273853292275101E-4</v>
      </c>
      <c r="K2496">
        <v>1.66596592490801E-4</v>
      </c>
      <c r="L2496">
        <v>1.0643097109082601E-4</v>
      </c>
      <c r="M2496">
        <v>5.9298439916406899E-5</v>
      </c>
      <c r="N2496">
        <v>1.0422351246702499E-5</v>
      </c>
      <c r="O2496">
        <v>2.5997588708918098E-6</v>
      </c>
      <c r="P2496">
        <v>8.05233296871955E-5</v>
      </c>
    </row>
    <row r="2497" spans="1:16" x14ac:dyDescent="0.35">
      <c r="A2497" s="13" t="s">
        <v>4013</v>
      </c>
      <c r="B2497" s="13" t="s">
        <v>2587</v>
      </c>
      <c r="C2497" s="13" t="s">
        <v>3601</v>
      </c>
      <c r="D2497" s="13">
        <v>4.4998647926629101E-6</v>
      </c>
      <c r="E2497" s="13">
        <v>6.2672257850114499E-6</v>
      </c>
      <c r="F2497">
        <v>3.1077835301505299E-5</v>
      </c>
      <c r="G2497">
        <v>1.46224980177112E-5</v>
      </c>
      <c r="H2497">
        <v>2.26308323638937E-5</v>
      </c>
      <c r="I2497">
        <v>8.68595080550051E-7</v>
      </c>
      <c r="J2497">
        <v>3.0871716379402803E-5</v>
      </c>
      <c r="K2497">
        <v>2.70430031399923E-5</v>
      </c>
      <c r="L2497">
        <v>2.0865769669256101E-5</v>
      </c>
      <c r="M2497">
        <v>8.6346698086391993E-6</v>
      </c>
      <c r="N2497">
        <v>1.66935482550433E-6</v>
      </c>
      <c r="O2497">
        <v>3.73144428008587E-7</v>
      </c>
      <c r="P2497">
        <v>1.7302257036090801E-5</v>
      </c>
    </row>
    <row r="2498" spans="1:16" x14ac:dyDescent="0.35">
      <c r="A2498" s="13" t="s">
        <v>4014</v>
      </c>
      <c r="B2498" s="13" t="s">
        <v>2587</v>
      </c>
      <c r="C2498" s="13" t="s">
        <v>4015</v>
      </c>
      <c r="D2498" s="13">
        <v>5.7191337721666899E-4</v>
      </c>
      <c r="E2498" s="13">
        <v>1.65615689143648E-4</v>
      </c>
      <c r="F2498">
        <v>9.2100793314656799E-4</v>
      </c>
      <c r="G2498">
        <v>8.5848762037135499E-4</v>
      </c>
      <c r="H2498">
        <v>7.6335082830648502E-4</v>
      </c>
      <c r="I2498">
        <v>4.8243811512153698E-5</v>
      </c>
      <c r="J2498">
        <v>2.8692604363330502E-3</v>
      </c>
      <c r="K2498">
        <v>1.0987976328189E-3</v>
      </c>
      <c r="L2498">
        <v>1.0802986497202201E-3</v>
      </c>
      <c r="M2498">
        <v>5.1615384939509797E-4</v>
      </c>
      <c r="N2498">
        <v>5.6880480347951001E-5</v>
      </c>
      <c r="O2498">
        <v>1.6337229401535399E-5</v>
      </c>
      <c r="P2498">
        <v>3.3526200522383001E-4</v>
      </c>
    </row>
    <row r="2499" spans="1:16" x14ac:dyDescent="0.35">
      <c r="A2499" s="13" t="s">
        <v>4016</v>
      </c>
      <c r="B2499" s="13" t="s">
        <v>2587</v>
      </c>
      <c r="C2499" s="13" t="s">
        <v>4017</v>
      </c>
      <c r="D2499" s="13">
        <v>5.8241975326877703E-4</v>
      </c>
      <c r="E2499" s="13">
        <v>1.9974768972739901E-4</v>
      </c>
      <c r="F2499">
        <v>1.06356670029633E-3</v>
      </c>
      <c r="G2499">
        <v>7.0268721854565804E-4</v>
      </c>
      <c r="H2499">
        <v>8.0854670676798197E-4</v>
      </c>
      <c r="I2499">
        <v>3.4835816198732401E-5</v>
      </c>
      <c r="J2499">
        <v>1.9420861636441299E-3</v>
      </c>
      <c r="K2499">
        <v>6.0505682446259095E-4</v>
      </c>
      <c r="L2499">
        <v>5.6637931352003003E-4</v>
      </c>
      <c r="M2499">
        <v>3.9784701494545698E-4</v>
      </c>
      <c r="N2499">
        <v>6.1714634447706298E-5</v>
      </c>
      <c r="O2499">
        <v>1.2889575718534899E-5</v>
      </c>
      <c r="P2499">
        <v>2.3985955213782199E-4</v>
      </c>
    </row>
    <row r="2500" spans="1:16" x14ac:dyDescent="0.35">
      <c r="A2500" s="13" t="s">
        <v>4018</v>
      </c>
      <c r="B2500" s="13" t="s">
        <v>2587</v>
      </c>
      <c r="C2500" s="13" t="s">
        <v>4019</v>
      </c>
      <c r="D2500" s="13">
        <v>2.3932918595727899E-5</v>
      </c>
      <c r="E2500" s="13">
        <v>2.6253928901265298E-5</v>
      </c>
      <c r="F2500">
        <v>1.5294255192619199E-4</v>
      </c>
      <c r="G2500">
        <v>5.8796857709874198E-5</v>
      </c>
      <c r="H2500">
        <v>9.4458265643328795E-5</v>
      </c>
      <c r="I2500">
        <v>4.5886288157048403E-6</v>
      </c>
      <c r="J2500">
        <v>1.38356256205436E-4</v>
      </c>
      <c r="K2500">
        <v>1.2972447790494401E-4</v>
      </c>
      <c r="L2500">
        <v>1.20943544793656E-4</v>
      </c>
      <c r="M2500">
        <v>4.2544151651336099E-5</v>
      </c>
      <c r="N2500">
        <v>6.9779238709439099E-6</v>
      </c>
      <c r="O2500">
        <v>1.7211323831344201E-6</v>
      </c>
      <c r="P2500">
        <v>7.5534898837320897E-5</v>
      </c>
    </row>
    <row r="2501" spans="1:16" x14ac:dyDescent="0.35">
      <c r="A2501" s="13" t="s">
        <v>4020</v>
      </c>
      <c r="B2501" s="13" t="s">
        <v>2587</v>
      </c>
      <c r="C2501" s="13" t="s">
        <v>4021</v>
      </c>
      <c r="D2501" s="13">
        <v>8.2548054960135506E-5</v>
      </c>
      <c r="E2501" s="13">
        <v>2.8275750211685E-5</v>
      </c>
      <c r="F2501">
        <v>1.7212398548548799E-4</v>
      </c>
      <c r="G2501">
        <v>1.59041006556469E-4</v>
      </c>
      <c r="H2501">
        <v>1.3329704541575901E-4</v>
      </c>
      <c r="I2501">
        <v>8.8669946473465599E-6</v>
      </c>
      <c r="J2501">
        <v>3.77737059140514E-4</v>
      </c>
      <c r="K2501">
        <v>1.57849881030596E-4</v>
      </c>
      <c r="L2501">
        <v>1.7399794327761301E-4</v>
      </c>
      <c r="M2501">
        <v>1.0177325394879099E-4</v>
      </c>
      <c r="N2501">
        <v>1.0645465193593299E-5</v>
      </c>
      <c r="O2501">
        <v>3.0391984824292198E-6</v>
      </c>
      <c r="P2501">
        <v>5.7827757126302497E-5</v>
      </c>
    </row>
    <row r="2502" spans="1:16" x14ac:dyDescent="0.35">
      <c r="A2502" s="13" t="s">
        <v>4022</v>
      </c>
      <c r="B2502" s="13" t="s">
        <v>2587</v>
      </c>
      <c r="C2502" s="13" t="s">
        <v>4023</v>
      </c>
      <c r="D2502" s="13">
        <v>1.42400937027786E-3</v>
      </c>
      <c r="E2502" s="13">
        <v>5.2167434802418897E-4</v>
      </c>
      <c r="F2502">
        <v>2.2155851173593999E-3</v>
      </c>
      <c r="G2502">
        <v>1.9241938272857801E-3</v>
      </c>
      <c r="H2502">
        <v>1.9847999494550998E-3</v>
      </c>
      <c r="I2502">
        <v>1.0086474003117799E-4</v>
      </c>
      <c r="J2502">
        <v>5.2318149493128102E-3</v>
      </c>
      <c r="K2502">
        <v>1.8368857151383801E-3</v>
      </c>
      <c r="L2502">
        <v>2.0153235813534201E-3</v>
      </c>
      <c r="M2502">
        <v>1.2411053689111401E-3</v>
      </c>
      <c r="N2502">
        <v>1.53860586597818E-4</v>
      </c>
      <c r="O2502">
        <v>3.5510354366336802E-5</v>
      </c>
      <c r="P2502">
        <v>7.2201320078699497E-4</v>
      </c>
    </row>
    <row r="2503" spans="1:16" x14ac:dyDescent="0.35">
      <c r="A2503" s="13" t="s">
        <v>4024</v>
      </c>
      <c r="B2503" s="13" t="s">
        <v>2587</v>
      </c>
      <c r="C2503" s="13" t="s">
        <v>4025</v>
      </c>
      <c r="D2503" s="13">
        <v>1.53488196139948E-5</v>
      </c>
      <c r="E2503" s="13">
        <v>1.1557457367446201E-5</v>
      </c>
      <c r="F2503">
        <v>6.0393216073626997E-5</v>
      </c>
      <c r="G2503">
        <v>3.09397943456234E-5</v>
      </c>
      <c r="H2503">
        <v>5.10325348465859E-5</v>
      </c>
      <c r="I2503">
        <v>2.4976769919864498E-6</v>
      </c>
      <c r="J2503">
        <v>8.0673934652033196E-5</v>
      </c>
      <c r="K2503">
        <v>6.6806939875252194E-5</v>
      </c>
      <c r="L2503">
        <v>4.6891444992782499E-5</v>
      </c>
      <c r="M2503">
        <v>2.27476912048601E-5</v>
      </c>
      <c r="N2503">
        <v>4.0383363894968396E-6</v>
      </c>
      <c r="O2503">
        <v>1.10271192350079E-6</v>
      </c>
      <c r="P2503">
        <v>3.52742729786623E-5</v>
      </c>
    </row>
    <row r="2504" spans="1:16" x14ac:dyDescent="0.35">
      <c r="A2504" s="13" t="s">
        <v>4026</v>
      </c>
      <c r="B2504" s="13" t="s">
        <v>2587</v>
      </c>
      <c r="C2504" s="13" t="s">
        <v>4027</v>
      </c>
      <c r="D2504" s="13">
        <v>2.4559784517737602E-4</v>
      </c>
      <c r="E2504" s="13">
        <v>7.6892555815830896E-5</v>
      </c>
      <c r="F2504">
        <v>3.95426555021697E-4</v>
      </c>
      <c r="G2504">
        <v>3.6270950223952402E-4</v>
      </c>
      <c r="H2504">
        <v>3.4094678208382501E-4</v>
      </c>
      <c r="I2504">
        <v>2.3294076823618001E-5</v>
      </c>
      <c r="J2504">
        <v>1.2306765986931001E-3</v>
      </c>
      <c r="K2504">
        <v>3.9034353116121698E-4</v>
      </c>
      <c r="L2504">
        <v>3.7974781609856697E-4</v>
      </c>
      <c r="M2504">
        <v>1.83987946971656E-4</v>
      </c>
      <c r="N2504">
        <v>2.2576805329862701E-5</v>
      </c>
      <c r="O2504">
        <v>6.9573936161844298E-6</v>
      </c>
      <c r="P2504">
        <v>1.4326854682406801E-4</v>
      </c>
    </row>
    <row r="2505" spans="1:16" x14ac:dyDescent="0.35">
      <c r="A2505" s="13" t="s">
        <v>4028</v>
      </c>
      <c r="B2505" s="13" t="s">
        <v>2587</v>
      </c>
      <c r="C2505" s="13" t="s">
        <v>1659</v>
      </c>
      <c r="D2505" s="13">
        <v>1.03451144308414E-2</v>
      </c>
      <c r="E2505" s="13">
        <v>3.7762749512227599E-3</v>
      </c>
      <c r="F2505">
        <v>1.54527066889851E-2</v>
      </c>
      <c r="G2505">
        <v>1.7570791942791701E-2</v>
      </c>
      <c r="H2505">
        <v>1.5223357873749999E-2</v>
      </c>
      <c r="I2505">
        <v>7.97208223013299E-4</v>
      </c>
      <c r="J2505">
        <v>4.3390835901805598E-2</v>
      </c>
      <c r="K2505">
        <v>1.2478595739375599E-2</v>
      </c>
      <c r="L2505">
        <v>1.3213519341291601E-2</v>
      </c>
      <c r="M2505">
        <v>1.0531379743740301E-2</v>
      </c>
      <c r="N2505">
        <v>1.2695915975528E-3</v>
      </c>
      <c r="O2505">
        <v>2.6338960600418699E-4</v>
      </c>
      <c r="P2505">
        <v>5.5950199411878504E-3</v>
      </c>
    </row>
    <row r="2506" spans="1:16" x14ac:dyDescent="0.35">
      <c r="A2506" s="13" t="s">
        <v>4029</v>
      </c>
      <c r="B2506" s="13" t="s">
        <v>2587</v>
      </c>
      <c r="C2506" s="13" t="s">
        <v>4030</v>
      </c>
      <c r="D2506" s="13">
        <v>3.18812985513078E-2</v>
      </c>
      <c r="E2506" s="13">
        <v>8.138260391685E-3</v>
      </c>
      <c r="F2506">
        <v>3.7522065942125697E-2</v>
      </c>
      <c r="G2506">
        <v>7.6239417082269501E-2</v>
      </c>
      <c r="H2506">
        <v>3.9371484890837097E-2</v>
      </c>
      <c r="I2506">
        <v>2.2547993316181601E-3</v>
      </c>
      <c r="J2506">
        <v>0.17516753997937901</v>
      </c>
      <c r="K2506">
        <v>3.9729471221952799E-2</v>
      </c>
      <c r="L2506">
        <v>4.15721624088587E-2</v>
      </c>
      <c r="M2506">
        <v>4.4047637693198603E-2</v>
      </c>
      <c r="N2506">
        <v>3.53814840647876E-3</v>
      </c>
      <c r="O2506">
        <v>6.8556274872260596E-4</v>
      </c>
      <c r="P2506">
        <v>1.30751471286973E-2</v>
      </c>
    </row>
    <row r="2507" spans="1:16" x14ac:dyDescent="0.35">
      <c r="A2507" s="13" t="s">
        <v>4031</v>
      </c>
      <c r="B2507" s="13" t="s">
        <v>2587</v>
      </c>
      <c r="C2507" s="13" t="s">
        <v>4032</v>
      </c>
      <c r="D2507" s="13">
        <v>1.1812778417387999E-4</v>
      </c>
      <c r="E2507" s="13">
        <v>3.5771001149749499E-5</v>
      </c>
      <c r="F2507">
        <v>1.6582917921176201E-4</v>
      </c>
      <c r="G2507">
        <v>1.8860746745128E-4</v>
      </c>
      <c r="H2507">
        <v>1.5447841279079701E-4</v>
      </c>
      <c r="I2507">
        <v>9.8704759162221997E-6</v>
      </c>
      <c r="J2507">
        <v>4.6475555535279502E-4</v>
      </c>
      <c r="K2507">
        <v>1.5133085245022001E-4</v>
      </c>
      <c r="L2507">
        <v>1.69060391495796E-4</v>
      </c>
      <c r="M2507">
        <v>1.2528480509306199E-4</v>
      </c>
      <c r="N2507">
        <v>1.36237500895633E-5</v>
      </c>
      <c r="O2507">
        <v>3.0413580970844299E-6</v>
      </c>
      <c r="P2507">
        <v>5.5632604767018099E-5</v>
      </c>
    </row>
    <row r="2508" spans="1:16" x14ac:dyDescent="0.35">
      <c r="A2508" s="13" t="s">
        <v>4033</v>
      </c>
      <c r="B2508" s="13" t="s">
        <v>2587</v>
      </c>
      <c r="C2508" s="13" t="s">
        <v>4034</v>
      </c>
      <c r="D2508" s="13">
        <v>1.7161578015311499E-6</v>
      </c>
      <c r="E2508" s="13">
        <v>1.08570129304219E-6</v>
      </c>
      <c r="F2508">
        <v>7.1828714503453098E-6</v>
      </c>
      <c r="G2508">
        <v>3.6298794410868201E-6</v>
      </c>
      <c r="H2508">
        <v>4.8689372532677501E-6</v>
      </c>
      <c r="I2508">
        <v>2.8689471465948402E-7</v>
      </c>
      <c r="J2508">
        <v>1.2453362659050899E-5</v>
      </c>
      <c r="K2508">
        <v>9.0285461942296701E-6</v>
      </c>
      <c r="L2508">
        <v>9.2615023926005806E-6</v>
      </c>
      <c r="M2508">
        <v>2.30686385453962E-6</v>
      </c>
      <c r="N2508">
        <v>3.5683148736553299E-7</v>
      </c>
      <c r="O2508" s="10">
        <v>1.1241805877862401E-7</v>
      </c>
      <c r="P2508">
        <v>3.5217737507815498E-6</v>
      </c>
    </row>
    <row r="2509" spans="1:16" x14ac:dyDescent="0.35">
      <c r="A2509" s="13" t="s">
        <v>4035</v>
      </c>
      <c r="B2509" s="13" t="s">
        <v>2587</v>
      </c>
      <c r="C2509" s="13" t="s">
        <v>4036</v>
      </c>
      <c r="D2509" s="13">
        <v>1.9363851543280599E-4</v>
      </c>
      <c r="E2509" s="13">
        <v>7.6093223672172301E-5</v>
      </c>
      <c r="F2509">
        <v>3.17198168606117E-4</v>
      </c>
      <c r="G2509">
        <v>2.4876990745098098E-4</v>
      </c>
      <c r="H2509">
        <v>2.9983991949819301E-4</v>
      </c>
      <c r="I2509">
        <v>1.5146538599507999E-5</v>
      </c>
      <c r="J2509">
        <v>6.1800082207770295E-4</v>
      </c>
      <c r="K2509">
        <v>2.7275375753816602E-4</v>
      </c>
      <c r="L2509">
        <v>2.5429305935212499E-4</v>
      </c>
      <c r="M2509">
        <v>1.62159606882783E-4</v>
      </c>
      <c r="N2509">
        <v>2.4444986541202902E-5</v>
      </c>
      <c r="O2509">
        <v>5.41983081315972E-6</v>
      </c>
      <c r="P2509">
        <v>1.2494250653325001E-4</v>
      </c>
    </row>
    <row r="2510" spans="1:16" x14ac:dyDescent="0.35">
      <c r="A2510" s="13" t="s">
        <v>4037</v>
      </c>
      <c r="B2510" s="13" t="s">
        <v>2587</v>
      </c>
      <c r="C2510" s="13" t="s">
        <v>4038</v>
      </c>
      <c r="D2510" s="13">
        <v>1.5445857599687999E-3</v>
      </c>
      <c r="E2510" s="13">
        <v>1.2909360789974699E-3</v>
      </c>
      <c r="F2510">
        <v>5.3616164496174297E-3</v>
      </c>
      <c r="G2510">
        <v>2.0859998930181402E-3</v>
      </c>
      <c r="H2510">
        <v>3.4226141569801498E-3</v>
      </c>
      <c r="I2510">
        <v>1.4460734665820899E-4</v>
      </c>
      <c r="J2510">
        <v>8.3790426186262992E-3</v>
      </c>
      <c r="K2510">
        <v>3.3616886929461499E-3</v>
      </c>
      <c r="L2510">
        <v>2.7875941989571199E-3</v>
      </c>
      <c r="M2510">
        <v>1.8495210734508201E-3</v>
      </c>
      <c r="N2510">
        <v>2.96967282449906E-4</v>
      </c>
      <c r="O2510">
        <v>8.8503643380615998E-5</v>
      </c>
      <c r="P2510">
        <v>1.27663102798622E-3</v>
      </c>
    </row>
    <row r="2511" spans="1:16" x14ac:dyDescent="0.35">
      <c r="A2511" s="13" t="s">
        <v>4039</v>
      </c>
      <c r="B2511" s="13" t="s">
        <v>2587</v>
      </c>
      <c r="C2511" s="13" t="s">
        <v>4040</v>
      </c>
      <c r="D2511" s="13">
        <v>5.1755700698872496E-3</v>
      </c>
      <c r="E2511" s="13">
        <v>1.67056382273323E-3</v>
      </c>
      <c r="F2511">
        <v>8.8968659371187406E-3</v>
      </c>
      <c r="G2511">
        <v>8.5287480612336701E-3</v>
      </c>
      <c r="H2511">
        <v>7.7965034899042298E-3</v>
      </c>
      <c r="I2511">
        <v>3.8764705695186702E-4</v>
      </c>
      <c r="J2511">
        <v>3.1589923205223802E-2</v>
      </c>
      <c r="K2511">
        <v>5.6728065690737099E-3</v>
      </c>
      <c r="L2511">
        <v>6.6182122800098504E-3</v>
      </c>
      <c r="M2511">
        <v>4.8551094498900001E-3</v>
      </c>
      <c r="N2511">
        <v>5.9494088501643001E-4</v>
      </c>
      <c r="O2511">
        <v>1.52631702525431E-4</v>
      </c>
      <c r="P2511">
        <v>1.8330168902189899E-3</v>
      </c>
    </row>
    <row r="2512" spans="1:16" x14ac:dyDescent="0.35">
      <c r="A2512" s="13" t="s">
        <v>4041</v>
      </c>
      <c r="B2512" s="13" t="s">
        <v>2587</v>
      </c>
      <c r="C2512" s="13" t="s">
        <v>4042</v>
      </c>
      <c r="D2512" s="13">
        <v>3.8087111246412398E-3</v>
      </c>
      <c r="E2512" s="13">
        <v>1.52841759015114E-3</v>
      </c>
      <c r="F2512">
        <v>7.5631000859970798E-3</v>
      </c>
      <c r="G2512">
        <v>4.8764159687970402E-3</v>
      </c>
      <c r="H2512">
        <v>5.65958820929339E-3</v>
      </c>
      <c r="I2512">
        <v>2.8121474851642301E-4</v>
      </c>
      <c r="J2512">
        <v>1.32250032312953E-2</v>
      </c>
      <c r="K2512">
        <v>4.3881666793858399E-3</v>
      </c>
      <c r="L2512">
        <v>4.2418958666448799E-3</v>
      </c>
      <c r="M2512">
        <v>2.7980389099134498E-3</v>
      </c>
      <c r="N2512">
        <v>4.42407679439814E-4</v>
      </c>
      <c r="O2512">
        <v>9.3310364297397505E-5</v>
      </c>
      <c r="P2512">
        <v>1.7336571873426501E-3</v>
      </c>
    </row>
    <row r="2513" spans="1:16" x14ac:dyDescent="0.35">
      <c r="A2513" s="13" t="s">
        <v>4043</v>
      </c>
      <c r="B2513" s="13" t="s">
        <v>2587</v>
      </c>
      <c r="C2513" s="13" t="s">
        <v>4044</v>
      </c>
      <c r="D2513" s="13">
        <v>1.1147930180104E-5</v>
      </c>
      <c r="E2513" s="13">
        <v>4.3024909775114898E-6</v>
      </c>
      <c r="F2513">
        <v>5.31195320200446E-5</v>
      </c>
      <c r="G2513">
        <v>2.0484646697276099E-5</v>
      </c>
      <c r="H2513">
        <v>2.1775638022865701E-5</v>
      </c>
      <c r="I2513">
        <v>2.55117304421458E-6</v>
      </c>
      <c r="J2513">
        <v>5.8573900912168302E-5</v>
      </c>
      <c r="K2513">
        <v>3.3148383771578401E-5</v>
      </c>
      <c r="L2513">
        <v>5.6571934021033901E-5</v>
      </c>
      <c r="M2513">
        <v>1.5397748143126499E-5</v>
      </c>
      <c r="N2513">
        <v>1.60350673055495E-6</v>
      </c>
      <c r="O2513">
        <v>8.6178211273912197E-7</v>
      </c>
      <c r="P2513">
        <v>1.30029906274501E-5</v>
      </c>
    </row>
    <row r="2514" spans="1:16" x14ac:dyDescent="0.35">
      <c r="A2514" s="13" t="s">
        <v>4045</v>
      </c>
      <c r="B2514" s="13" t="s">
        <v>2587</v>
      </c>
      <c r="C2514" s="13" t="s">
        <v>4046</v>
      </c>
      <c r="D2514" s="13">
        <v>3.9179857473367198E-6</v>
      </c>
      <c r="E2514" s="13">
        <v>5.0970748700740404E-6</v>
      </c>
      <c r="F2514">
        <v>2.5790314135491601E-5</v>
      </c>
      <c r="G2514">
        <v>1.09931618889516E-5</v>
      </c>
      <c r="H2514">
        <v>1.89633405160659E-5</v>
      </c>
      <c r="I2514">
        <v>7.9966161690727101E-7</v>
      </c>
      <c r="J2514">
        <v>2.83178009906015E-5</v>
      </c>
      <c r="K2514">
        <v>2.3443486740441601E-5</v>
      </c>
      <c r="L2514">
        <v>1.9276757427185499E-5</v>
      </c>
      <c r="M2514">
        <v>7.2456376206635201E-6</v>
      </c>
      <c r="N2514">
        <v>1.42398252849163E-6</v>
      </c>
      <c r="O2514">
        <v>3.4275310982897698E-7</v>
      </c>
      <c r="P2514">
        <v>1.49120582456489E-5</v>
      </c>
    </row>
    <row r="2515" spans="1:16" x14ac:dyDescent="0.35">
      <c r="A2515" s="13" t="s">
        <v>4047</v>
      </c>
      <c r="B2515" s="13" t="s">
        <v>2587</v>
      </c>
      <c r="C2515" s="13" t="s">
        <v>721</v>
      </c>
      <c r="D2515" s="13">
        <v>4.72741490131282E-5</v>
      </c>
      <c r="E2515" s="13">
        <v>1.32509406071658E-5</v>
      </c>
      <c r="F2515">
        <v>8.7140304635272394E-5</v>
      </c>
      <c r="G2515">
        <v>9.6980044382085893E-5</v>
      </c>
      <c r="H2515">
        <v>7.1137341346066898E-5</v>
      </c>
      <c r="I2515">
        <v>5.3203426869365903E-6</v>
      </c>
      <c r="J2515">
        <v>2.7581488888294803E-4</v>
      </c>
      <c r="K2515">
        <v>7.6226304139903595E-5</v>
      </c>
      <c r="L2515">
        <v>7.8040142902580494E-5</v>
      </c>
      <c r="M2515">
        <v>4.70387769712369E-5</v>
      </c>
      <c r="N2515">
        <v>5.0616194357589003E-6</v>
      </c>
      <c r="O2515">
        <v>1.5469348147454E-6</v>
      </c>
      <c r="P2515">
        <v>3.3835509077933797E-5</v>
      </c>
    </row>
    <row r="2516" spans="1:16" x14ac:dyDescent="0.35">
      <c r="A2516" s="13" t="s">
        <v>4048</v>
      </c>
      <c r="B2516" s="13" t="s">
        <v>2587</v>
      </c>
      <c r="C2516" s="13" t="s">
        <v>1049</v>
      </c>
      <c r="D2516" s="13">
        <v>2.5588694749286399E-4</v>
      </c>
      <c r="E2516" s="13">
        <v>1.2517171691167701E-4</v>
      </c>
      <c r="F2516">
        <v>7.0702618631538297E-4</v>
      </c>
      <c r="G2516">
        <v>4.5132548748623902E-4</v>
      </c>
      <c r="H2516">
        <v>5.4465783380560696E-4</v>
      </c>
      <c r="I2516">
        <v>3.3102663781468101E-5</v>
      </c>
      <c r="J2516">
        <v>1.2415840311358001E-3</v>
      </c>
      <c r="K2516">
        <v>6.3312753292229997E-4</v>
      </c>
      <c r="L2516">
        <v>6.0538856752712696E-4</v>
      </c>
      <c r="M2516">
        <v>3.0651358437204903E-4</v>
      </c>
      <c r="N2516">
        <v>4.34066799951548E-5</v>
      </c>
      <c r="O2516">
        <v>1.27850695904078E-5</v>
      </c>
      <c r="P2516">
        <v>2.9032201371618501E-4</v>
      </c>
    </row>
    <row r="2517" spans="1:16" x14ac:dyDescent="0.35">
      <c r="A2517" s="13" t="s">
        <v>4049</v>
      </c>
      <c r="B2517" s="13" t="s">
        <v>2587</v>
      </c>
      <c r="C2517" s="13" t="s">
        <v>4050</v>
      </c>
      <c r="D2517" s="13">
        <v>2.6195577895955199E-4</v>
      </c>
      <c r="E2517" s="13">
        <v>1.1130409507063199E-4</v>
      </c>
      <c r="F2517">
        <v>4.8778215431221798E-4</v>
      </c>
      <c r="G2517">
        <v>3.0699388874250399E-4</v>
      </c>
      <c r="H2517">
        <v>3.92410438511941E-4</v>
      </c>
      <c r="I2517">
        <v>1.82032856057245E-5</v>
      </c>
      <c r="J2517">
        <v>9.903871620496709E-4</v>
      </c>
      <c r="K2517">
        <v>3.1972560091989298E-4</v>
      </c>
      <c r="L2517">
        <v>3.0684155445486898E-4</v>
      </c>
      <c r="M2517">
        <v>1.8509994921541201E-4</v>
      </c>
      <c r="N2517">
        <v>2.9860459036654901E-5</v>
      </c>
      <c r="O2517">
        <v>6.6289449274957203E-6</v>
      </c>
      <c r="P2517">
        <v>1.3163899994275501E-4</v>
      </c>
    </row>
    <row r="2518" spans="1:16" x14ac:dyDescent="0.35">
      <c r="A2518" s="13" t="s">
        <v>4051</v>
      </c>
      <c r="B2518" s="13" t="s">
        <v>2587</v>
      </c>
      <c r="C2518" s="13" t="s">
        <v>4052</v>
      </c>
      <c r="D2518" s="13">
        <v>6.6294887562146803E-4</v>
      </c>
      <c r="E2518" s="13">
        <v>2.19103514814066E-4</v>
      </c>
      <c r="F2518">
        <v>1.0196136624428299E-3</v>
      </c>
      <c r="G2518">
        <v>1.02035222797653E-3</v>
      </c>
      <c r="H2518">
        <v>9.3304819283309402E-4</v>
      </c>
      <c r="I2518">
        <v>5.8754534660507803E-5</v>
      </c>
      <c r="J2518">
        <v>2.6656165032063698E-3</v>
      </c>
      <c r="K2518">
        <v>8.8092345010350203E-4</v>
      </c>
      <c r="L2518">
        <v>1.0014157399797199E-3</v>
      </c>
      <c r="M2518">
        <v>6.6752079392279004E-4</v>
      </c>
      <c r="N2518">
        <v>8.1196981009481494E-5</v>
      </c>
      <c r="O2518">
        <v>1.8665797750120301E-5</v>
      </c>
      <c r="P2518">
        <v>3.65652051574862E-4</v>
      </c>
    </row>
    <row r="2519" spans="1:16" x14ac:dyDescent="0.35">
      <c r="A2519" s="13" t="s">
        <v>4053</v>
      </c>
      <c r="B2519" s="13" t="s">
        <v>2587</v>
      </c>
      <c r="C2519" s="13" t="s">
        <v>1676</v>
      </c>
      <c r="D2519" s="13">
        <v>6.4007183389125702E-4</v>
      </c>
      <c r="E2519" s="13">
        <v>1.7605362072157301E-4</v>
      </c>
      <c r="F2519">
        <v>7.8211430755879797E-4</v>
      </c>
      <c r="G2519">
        <v>7.4533300348591396E-4</v>
      </c>
      <c r="H2519">
        <v>7.0691918072694705E-4</v>
      </c>
      <c r="I2519">
        <v>3.7405499383944399E-5</v>
      </c>
      <c r="J2519">
        <v>1.97666825852998E-3</v>
      </c>
      <c r="K2519">
        <v>7.1815917838650805E-4</v>
      </c>
      <c r="L2519">
        <v>8.2291596036996001E-4</v>
      </c>
      <c r="M2519">
        <v>4.6872556418382202E-4</v>
      </c>
      <c r="N2519">
        <v>5.4446180316855902E-5</v>
      </c>
      <c r="O2519">
        <v>1.2934367329914101E-5</v>
      </c>
      <c r="P2519">
        <v>2.6253564299189502E-4</v>
      </c>
    </row>
    <row r="2520" spans="1:16" x14ac:dyDescent="0.35">
      <c r="A2520" s="13" t="s">
        <v>4054</v>
      </c>
      <c r="B2520" s="13" t="s">
        <v>2587</v>
      </c>
      <c r="C2520" s="13" t="s">
        <v>36</v>
      </c>
      <c r="D2520" s="13">
        <v>2.4632652548615399E-4</v>
      </c>
      <c r="E2520" s="13">
        <v>8.5988554596334003E-5</v>
      </c>
      <c r="F2520">
        <v>4.0595726181223701E-4</v>
      </c>
      <c r="G2520">
        <v>2.95196754631233E-4</v>
      </c>
      <c r="H2520">
        <v>3.1984880862856902E-4</v>
      </c>
      <c r="I2520">
        <v>2.0054063281612699E-5</v>
      </c>
      <c r="J2520">
        <v>8.0352723606453799E-4</v>
      </c>
      <c r="K2520">
        <v>2.8345152016643E-4</v>
      </c>
      <c r="L2520">
        <v>3.2587211729901501E-4</v>
      </c>
      <c r="M2520">
        <v>1.4902863017289699E-4</v>
      </c>
      <c r="N2520">
        <v>2.11800073529344E-5</v>
      </c>
      <c r="O2520">
        <v>7.2844636763245401E-6</v>
      </c>
      <c r="P2520">
        <v>1.0810257801763999E-4</v>
      </c>
    </row>
    <row r="2521" spans="1:16" x14ac:dyDescent="0.35">
      <c r="A2521" s="13" t="s">
        <v>4055</v>
      </c>
      <c r="B2521" s="13" t="s">
        <v>2587</v>
      </c>
      <c r="C2521" s="13" t="s">
        <v>4056</v>
      </c>
      <c r="D2521" s="13">
        <v>6.0877292433295603E-5</v>
      </c>
      <c r="E2521" s="13">
        <v>3.4477128245087898E-5</v>
      </c>
      <c r="F2521">
        <v>2.0856143740539401E-4</v>
      </c>
      <c r="G2521">
        <v>1.40622177108179E-4</v>
      </c>
      <c r="H2521">
        <v>1.64034283658724E-4</v>
      </c>
      <c r="I2521">
        <v>9.3027779240997899E-6</v>
      </c>
      <c r="J2521">
        <v>3.1714873164797599E-4</v>
      </c>
      <c r="K2521">
        <v>1.9842479875604099E-4</v>
      </c>
      <c r="L2521">
        <v>1.7512174197868499E-4</v>
      </c>
      <c r="M2521">
        <v>8.9226650978327398E-5</v>
      </c>
      <c r="N2521">
        <v>1.25238853908948E-5</v>
      </c>
      <c r="O2521">
        <v>3.7449650171645999E-6</v>
      </c>
      <c r="P2521">
        <v>9.3914134048845601E-5</v>
      </c>
    </row>
    <row r="2522" spans="1:16" x14ac:dyDescent="0.35">
      <c r="A2522" s="13" t="s">
        <v>4057</v>
      </c>
      <c r="B2522" s="13" t="s">
        <v>2587</v>
      </c>
      <c r="C2522" s="13" t="s">
        <v>1846</v>
      </c>
      <c r="D2522" s="13">
        <v>1.62120540157222E-3</v>
      </c>
      <c r="E2522" s="13">
        <v>6.7662054697172297E-4</v>
      </c>
      <c r="F2522">
        <v>4.8866200230252999E-3</v>
      </c>
      <c r="G2522">
        <v>6.7411214647839397E-3</v>
      </c>
      <c r="H2522">
        <v>3.8114318258164401E-3</v>
      </c>
      <c r="I2522">
        <v>3.3104407573449301E-4</v>
      </c>
      <c r="J2522">
        <v>1.15568447069945E-2</v>
      </c>
      <c r="K2522">
        <v>2.7217386666695599E-3</v>
      </c>
      <c r="L2522">
        <v>4.1939854302142504E-3</v>
      </c>
      <c r="M2522">
        <v>3.01079655629575E-3</v>
      </c>
      <c r="N2522">
        <v>2.7545440788864702E-4</v>
      </c>
      <c r="O2522">
        <v>8.24317749533626E-5</v>
      </c>
      <c r="P2522">
        <v>1.31060665120475E-3</v>
      </c>
    </row>
    <row r="2523" spans="1:16" x14ac:dyDescent="0.35">
      <c r="A2523" s="13" t="s">
        <v>4058</v>
      </c>
      <c r="B2523" s="13" t="s">
        <v>2587</v>
      </c>
      <c r="C2523" s="13" t="s">
        <v>4059</v>
      </c>
      <c r="D2523" s="13">
        <v>2.1050825272269299E-4</v>
      </c>
      <c r="E2523" s="13">
        <v>1.6927228436594999E-4</v>
      </c>
      <c r="F2523">
        <v>6.6843218965915302E-4</v>
      </c>
      <c r="G2523">
        <v>2.90720552444448E-4</v>
      </c>
      <c r="H2523">
        <v>4.3722461593588899E-4</v>
      </c>
      <c r="I2523">
        <v>2.0065143299569902E-5</v>
      </c>
      <c r="J2523">
        <v>9.2950619640555E-4</v>
      </c>
      <c r="K2523">
        <v>4.2644885893512198E-4</v>
      </c>
      <c r="L2523">
        <v>3.5605765139710402E-4</v>
      </c>
      <c r="M2523">
        <v>2.5933651465450801E-4</v>
      </c>
      <c r="N2523">
        <v>3.7188317862858698E-5</v>
      </c>
      <c r="O2523">
        <v>1.0328090035458799E-5</v>
      </c>
      <c r="P2523">
        <v>1.60044181431048E-4</v>
      </c>
    </row>
    <row r="2524" spans="1:16" x14ac:dyDescent="0.35">
      <c r="A2524" s="13" t="s">
        <v>4060</v>
      </c>
      <c r="B2524" s="13" t="s">
        <v>2587</v>
      </c>
      <c r="C2524" s="13" t="s">
        <v>4061</v>
      </c>
      <c r="D2524" s="13">
        <v>1.6957779971819499E-5</v>
      </c>
      <c r="E2524" s="13">
        <v>2.1338173465673701E-5</v>
      </c>
      <c r="F2524">
        <v>1.07243842276114E-4</v>
      </c>
      <c r="G2524">
        <v>5.5082169423041601E-5</v>
      </c>
      <c r="H2524">
        <v>7.4560493246006394E-5</v>
      </c>
      <c r="I2524">
        <v>2.6787519465029199E-6</v>
      </c>
      <c r="J2524">
        <v>1.12763555512705E-4</v>
      </c>
      <c r="K2524">
        <v>9.3427435025866104E-5</v>
      </c>
      <c r="L2524">
        <v>6.6504904391871206E-5</v>
      </c>
      <c r="M2524">
        <v>2.7878613106170999E-5</v>
      </c>
      <c r="N2524">
        <v>5.4820930263333501E-6</v>
      </c>
      <c r="O2524">
        <v>1.16426939290384E-6</v>
      </c>
      <c r="P2524">
        <v>5.5820714009642898E-5</v>
      </c>
    </row>
    <row r="2525" spans="1:16" x14ac:dyDescent="0.35">
      <c r="A2525" s="13" t="s">
        <v>4062</v>
      </c>
      <c r="B2525" s="13" t="s">
        <v>2587</v>
      </c>
      <c r="C2525" s="13" t="s">
        <v>1055</v>
      </c>
      <c r="D2525" s="13">
        <v>4.5351778322163502E-4</v>
      </c>
      <c r="E2525" s="13">
        <v>3.1506304246169901E-4</v>
      </c>
      <c r="F2525">
        <v>1.34657939084657E-3</v>
      </c>
      <c r="G2525">
        <v>5.0164676536698801E-4</v>
      </c>
      <c r="H2525">
        <v>7.8832294297953999E-4</v>
      </c>
      <c r="I2525">
        <v>3.5374910493333903E-5</v>
      </c>
      <c r="J2525">
        <v>2.16481646958507E-3</v>
      </c>
      <c r="K2525">
        <v>8.47992715864829E-4</v>
      </c>
      <c r="L2525">
        <v>6.9731370084374098E-4</v>
      </c>
      <c r="M2525">
        <v>4.4042161513223999E-4</v>
      </c>
      <c r="N2525">
        <v>6.6783033809502995E-5</v>
      </c>
      <c r="O2525">
        <v>2.09091795208139E-5</v>
      </c>
      <c r="P2525">
        <v>2.78553101679919E-4</v>
      </c>
    </row>
    <row r="2526" spans="1:16" x14ac:dyDescent="0.35">
      <c r="A2526" s="13" t="s">
        <v>4063</v>
      </c>
      <c r="B2526" s="13" t="s">
        <v>2587</v>
      </c>
      <c r="C2526" s="13" t="s">
        <v>4064</v>
      </c>
      <c r="D2526" s="13">
        <v>2.7936739369364702E-5</v>
      </c>
      <c r="E2526" s="13">
        <v>3.7831206976675203E-5</v>
      </c>
      <c r="F2526">
        <v>2.22771822977244E-4</v>
      </c>
      <c r="G2526">
        <v>8.0834910690690697E-5</v>
      </c>
      <c r="H2526">
        <v>1.2010025462032999E-4</v>
      </c>
      <c r="I2526">
        <v>4.8622168064313803E-6</v>
      </c>
      <c r="J2526">
        <v>1.4939344870209899E-4</v>
      </c>
      <c r="K2526">
        <v>1.3766930527552501E-4</v>
      </c>
      <c r="L2526">
        <v>1.1857419258654E-4</v>
      </c>
      <c r="M2526">
        <v>4.6272727871008698E-5</v>
      </c>
      <c r="N2526">
        <v>8.7224555873181192E-6</v>
      </c>
      <c r="O2526">
        <v>1.9172854205954899E-6</v>
      </c>
      <c r="P2526">
        <v>9.4065365106644897E-5</v>
      </c>
    </row>
    <row r="2527" spans="1:16" x14ac:dyDescent="0.35">
      <c r="A2527" s="13" t="s">
        <v>4065</v>
      </c>
      <c r="B2527" s="13" t="s">
        <v>2587</v>
      </c>
      <c r="C2527" s="13" t="s">
        <v>38</v>
      </c>
      <c r="D2527" s="13">
        <v>6.4328804719495801E-4</v>
      </c>
      <c r="E2527" s="13">
        <v>2.2594085011877401E-4</v>
      </c>
      <c r="F2527">
        <v>9.836545201383311E-4</v>
      </c>
      <c r="G2527">
        <v>1.2342918639888401E-3</v>
      </c>
      <c r="H2527">
        <v>1.1227423451244101E-3</v>
      </c>
      <c r="I2527">
        <v>6.7744889065157697E-5</v>
      </c>
      <c r="J2527">
        <v>3.8035408284080698E-3</v>
      </c>
      <c r="K2527">
        <v>7.4600784992791996E-4</v>
      </c>
      <c r="L2527">
        <v>1.0602877184777201E-3</v>
      </c>
      <c r="M2527">
        <v>5.6824733806919202E-4</v>
      </c>
      <c r="N2527">
        <v>7.7064741239877305E-5</v>
      </c>
      <c r="O2527">
        <v>2.2223290791228201E-5</v>
      </c>
      <c r="P2527">
        <v>2.1355318259120499E-4</v>
      </c>
    </row>
    <row r="2528" spans="1:16" x14ac:dyDescent="0.35">
      <c r="A2528" s="13" t="s">
        <v>4066</v>
      </c>
      <c r="B2528" s="13" t="s">
        <v>2587</v>
      </c>
      <c r="C2528" s="13" t="s">
        <v>40</v>
      </c>
      <c r="D2528" s="13">
        <v>9.7297071406475099E-4</v>
      </c>
      <c r="E2528" s="13">
        <v>5.9323798034653695E-4</v>
      </c>
      <c r="F2528">
        <v>2.5149224589659999E-3</v>
      </c>
      <c r="G2528">
        <v>1.17723935008334E-3</v>
      </c>
      <c r="H2528">
        <v>1.77412008129403E-3</v>
      </c>
      <c r="I2528">
        <v>1.0712201930364901E-4</v>
      </c>
      <c r="J2528">
        <v>4.1490848081993997E-3</v>
      </c>
      <c r="K2528">
        <v>1.64001785053327E-3</v>
      </c>
      <c r="L2528">
        <v>1.73155564904417E-3</v>
      </c>
      <c r="M2528">
        <v>9.45945862150817E-4</v>
      </c>
      <c r="N2528">
        <v>1.44016443953384E-4</v>
      </c>
      <c r="O2528">
        <v>4.1529797484772299E-5</v>
      </c>
      <c r="P2528">
        <v>5.9336932368793795E-4</v>
      </c>
    </row>
    <row r="2529" spans="1:16" x14ac:dyDescent="0.35">
      <c r="A2529" s="13" t="s">
        <v>4067</v>
      </c>
      <c r="B2529" s="13" t="s">
        <v>2587</v>
      </c>
      <c r="C2529" s="13" t="s">
        <v>4068</v>
      </c>
      <c r="D2529" s="13">
        <v>1.8636049601315699E-5</v>
      </c>
      <c r="E2529" s="13">
        <v>2.0498462509527201E-5</v>
      </c>
      <c r="F2529">
        <v>1.03720398123394E-4</v>
      </c>
      <c r="G2529">
        <v>4.60510077928265E-5</v>
      </c>
      <c r="H2529">
        <v>8.4159724377361905E-5</v>
      </c>
      <c r="I2529">
        <v>3.7199368161246001E-6</v>
      </c>
      <c r="J2529">
        <v>1.08728366745783E-4</v>
      </c>
      <c r="K2529">
        <v>1.1297358129196999E-4</v>
      </c>
      <c r="L2529">
        <v>7.9201341890183295E-5</v>
      </c>
      <c r="M2529">
        <v>3.23787533100846E-5</v>
      </c>
      <c r="N2529">
        <v>6.38554212156332E-6</v>
      </c>
      <c r="O2529">
        <v>1.6908368858207E-6</v>
      </c>
      <c r="P2529">
        <v>6.3865979181949796E-5</v>
      </c>
    </row>
    <row r="2530" spans="1:16" x14ac:dyDescent="0.35">
      <c r="A2530" s="13" t="s">
        <v>4069</v>
      </c>
      <c r="B2530" s="13" t="s">
        <v>2587</v>
      </c>
      <c r="C2530" s="13" t="s">
        <v>48</v>
      </c>
      <c r="D2530" s="13">
        <v>6.5105663981801596E-5</v>
      </c>
      <c r="E2530" s="13">
        <v>4.0894871378433498E-5</v>
      </c>
      <c r="F2530">
        <v>1.78099260555611E-4</v>
      </c>
      <c r="G2530">
        <v>1.2191576057976401E-4</v>
      </c>
      <c r="H2530">
        <v>1.8340278864114701E-4</v>
      </c>
      <c r="I2530">
        <v>7.9693661436717505E-6</v>
      </c>
      <c r="J2530">
        <v>3.4401245011065902E-4</v>
      </c>
      <c r="K2530">
        <v>2.2915207308901801E-4</v>
      </c>
      <c r="L2530">
        <v>1.3562902606145501E-4</v>
      </c>
      <c r="M2530">
        <v>8.6028328695961397E-5</v>
      </c>
      <c r="N2530">
        <v>1.5391595864011499E-5</v>
      </c>
      <c r="O2530">
        <v>3.4249843094305599E-6</v>
      </c>
      <c r="P2530">
        <v>1.0375552502176999E-4</v>
      </c>
    </row>
    <row r="2531" spans="1:16" x14ac:dyDescent="0.35">
      <c r="A2531" s="13" t="s">
        <v>4070</v>
      </c>
      <c r="B2531" s="13" t="s">
        <v>2587</v>
      </c>
      <c r="C2531" s="13" t="s">
        <v>4071</v>
      </c>
      <c r="D2531" s="13">
        <v>9.0404620723821895E-6</v>
      </c>
      <c r="E2531" s="13">
        <v>7.0132166544835801E-6</v>
      </c>
      <c r="F2531">
        <v>4.1698191909115497E-5</v>
      </c>
      <c r="G2531">
        <v>1.7398889126160001E-5</v>
      </c>
      <c r="H2531">
        <v>2.65935161969189E-5</v>
      </c>
      <c r="I2531">
        <v>1.4341716239440801E-6</v>
      </c>
      <c r="J2531">
        <v>5.6359981406270799E-5</v>
      </c>
      <c r="K2531">
        <v>4.4703756447668802E-5</v>
      </c>
      <c r="L2531">
        <v>4.1612095181081001E-5</v>
      </c>
      <c r="M2531">
        <v>1.3161275068333499E-5</v>
      </c>
      <c r="N2531">
        <v>2.0267587746331101E-6</v>
      </c>
      <c r="O2531">
        <v>5.3164405804226204E-7</v>
      </c>
      <c r="P2531">
        <v>2.08132063544076E-5</v>
      </c>
    </row>
    <row r="2532" spans="1:16" x14ac:dyDescent="0.35">
      <c r="A2532" s="13" t="s">
        <v>4072</v>
      </c>
      <c r="B2532" s="13" t="s">
        <v>2587</v>
      </c>
      <c r="C2532" s="13" t="s">
        <v>4073</v>
      </c>
      <c r="D2532" s="13">
        <v>8.5410703198850299E-6</v>
      </c>
      <c r="E2532" s="13">
        <v>4.8324824780043098E-6</v>
      </c>
      <c r="F2532">
        <v>3.5472589828289402E-5</v>
      </c>
      <c r="G2532">
        <v>1.9565132840649999E-5</v>
      </c>
      <c r="H2532">
        <v>2.3203282451057698E-5</v>
      </c>
      <c r="I2532">
        <v>1.55796955136253E-6</v>
      </c>
      <c r="J2532">
        <v>5.0673995245075603E-5</v>
      </c>
      <c r="K2532">
        <v>3.6248316815094201E-5</v>
      </c>
      <c r="L2532">
        <v>3.3718066341592401E-5</v>
      </c>
      <c r="M2532">
        <v>1.31532870965297E-5</v>
      </c>
      <c r="N2532">
        <v>1.74022879250439E-6</v>
      </c>
      <c r="O2532">
        <v>6.0362679611844796E-7</v>
      </c>
      <c r="P2532">
        <v>1.40626947612256E-5</v>
      </c>
    </row>
    <row r="2533" spans="1:16" x14ac:dyDescent="0.35">
      <c r="A2533" s="13" t="s">
        <v>4074</v>
      </c>
      <c r="B2533" s="13" t="s">
        <v>2587</v>
      </c>
      <c r="C2533" s="13" t="s">
        <v>4075</v>
      </c>
      <c r="D2533" s="13">
        <v>3.4352022996415203E-5</v>
      </c>
      <c r="E2533" s="13">
        <v>1.7579599694549599E-5</v>
      </c>
      <c r="F2533">
        <v>1.11804771560101E-4</v>
      </c>
      <c r="G2533">
        <v>6.45564996333717E-5</v>
      </c>
      <c r="H2533">
        <v>8.0130660063617594E-5</v>
      </c>
      <c r="I2533">
        <v>5.0734930814644997E-6</v>
      </c>
      <c r="J2533">
        <v>1.78212693163413E-4</v>
      </c>
      <c r="K2533">
        <v>9.8435630459730905E-5</v>
      </c>
      <c r="L2533">
        <v>9.6361878521685799E-5</v>
      </c>
      <c r="M2533">
        <v>4.3347039649158499E-5</v>
      </c>
      <c r="N2533">
        <v>6.2504919711742799E-6</v>
      </c>
      <c r="O2533">
        <v>1.9876936962900699E-6</v>
      </c>
      <c r="P2533">
        <v>4.53333578875162E-5</v>
      </c>
    </row>
    <row r="2534" spans="1:16" x14ac:dyDescent="0.35">
      <c r="A2534" s="13" t="s">
        <v>4076</v>
      </c>
      <c r="B2534" s="13" t="s">
        <v>2587</v>
      </c>
      <c r="C2534" s="13" t="s">
        <v>4077</v>
      </c>
      <c r="D2534" s="13">
        <v>1.2070595744105199E-2</v>
      </c>
      <c r="E2534" s="13">
        <v>7.3428808602183501E-3</v>
      </c>
      <c r="F2534">
        <v>2.8959638468120101E-2</v>
      </c>
      <c r="G2534">
        <v>5.6112120235049502E-2</v>
      </c>
      <c r="H2534">
        <v>3.4717227458939001E-2</v>
      </c>
      <c r="I2534">
        <v>1.3783657137108199E-3</v>
      </c>
      <c r="J2534">
        <v>9.4874375094454497E-2</v>
      </c>
      <c r="K2534">
        <v>2.5124358193319801E-2</v>
      </c>
      <c r="L2534">
        <v>1.9153900710141399E-2</v>
      </c>
      <c r="M2534">
        <v>2.9062158057036401E-2</v>
      </c>
      <c r="N2534">
        <v>3.37391078612194E-3</v>
      </c>
      <c r="O2534">
        <v>4.9582847161774705E-4</v>
      </c>
      <c r="P2534">
        <v>1.07044383833226E-2</v>
      </c>
    </row>
    <row r="2535" spans="1:16" x14ac:dyDescent="0.35">
      <c r="A2535" s="13" t="s">
        <v>4078</v>
      </c>
      <c r="B2535" s="13" t="s">
        <v>2587</v>
      </c>
      <c r="C2535" s="13" t="s">
        <v>4079</v>
      </c>
      <c r="D2535" s="13">
        <v>1.2749182077406899E-5</v>
      </c>
      <c r="E2535" s="13">
        <v>1.5811599447273298E-5</v>
      </c>
      <c r="F2535">
        <v>7.4996117121218795E-5</v>
      </c>
      <c r="G2535">
        <v>3.2979127302935402E-5</v>
      </c>
      <c r="H2535">
        <v>6.3677342118493197E-5</v>
      </c>
      <c r="I2535">
        <v>2.5710209254778498E-6</v>
      </c>
      <c r="J2535">
        <v>8.2679947719685606E-5</v>
      </c>
      <c r="K2535">
        <v>8.8007593276202796E-5</v>
      </c>
      <c r="L2535">
        <v>5.6036504850193297E-5</v>
      </c>
      <c r="M2535">
        <v>2.3285010179004502E-5</v>
      </c>
      <c r="N2535">
        <v>4.8372455563593204E-6</v>
      </c>
      <c r="O2535">
        <v>1.1930834225360201E-6</v>
      </c>
      <c r="P2535">
        <v>4.8565942588250399E-5</v>
      </c>
    </row>
    <row r="2536" spans="1:16" x14ac:dyDescent="0.35">
      <c r="A2536" s="13" t="s">
        <v>4080</v>
      </c>
      <c r="B2536" s="13" t="s">
        <v>2587</v>
      </c>
      <c r="C2536" s="13" t="s">
        <v>434</v>
      </c>
      <c r="D2536" s="13">
        <v>3.5027547390808599E-4</v>
      </c>
      <c r="E2536" s="13">
        <v>1.2331436679704401E-4</v>
      </c>
      <c r="F2536">
        <v>5.4206557640330605E-4</v>
      </c>
      <c r="G2536">
        <v>3.91148931365627E-4</v>
      </c>
      <c r="H2536">
        <v>4.6611321487910798E-4</v>
      </c>
      <c r="I2536">
        <v>2.2177340251220399E-5</v>
      </c>
      <c r="J2536">
        <v>1.1330635339659399E-3</v>
      </c>
      <c r="K2536">
        <v>4.0019878229370903E-4</v>
      </c>
      <c r="L2536">
        <v>3.8667777513677501E-4</v>
      </c>
      <c r="M2536">
        <v>2.23380418685145E-4</v>
      </c>
      <c r="N2536">
        <v>3.3484127961648703E-5</v>
      </c>
      <c r="O2536">
        <v>8.4745397716713197E-6</v>
      </c>
      <c r="P2536">
        <v>1.6321984356793299E-4</v>
      </c>
    </row>
    <row r="2537" spans="1:16" x14ac:dyDescent="0.35">
      <c r="A2537" s="13" t="s">
        <v>4081</v>
      </c>
      <c r="B2537" s="13" t="s">
        <v>2587</v>
      </c>
      <c r="C2537" s="13" t="s">
        <v>4082</v>
      </c>
      <c r="D2537" s="13">
        <v>1.9386952167012299E-3</v>
      </c>
      <c r="E2537" s="13">
        <v>4.7587431237308897E-4</v>
      </c>
      <c r="F2537">
        <v>2.0281365511825001E-3</v>
      </c>
      <c r="G2537">
        <v>3.9196124542969103E-3</v>
      </c>
      <c r="H2537">
        <v>2.1779847517433802E-3</v>
      </c>
      <c r="I2537">
        <v>1.2769337589711E-4</v>
      </c>
      <c r="J2537">
        <v>8.9924913296489904E-3</v>
      </c>
      <c r="K2537">
        <v>2.0244008367420198E-3</v>
      </c>
      <c r="L2537">
        <v>2.1882188837347E-3</v>
      </c>
      <c r="M2537">
        <v>2.39421189519241E-3</v>
      </c>
      <c r="N2537">
        <v>1.96148998551483E-4</v>
      </c>
      <c r="O2537">
        <v>3.73013765544692E-5</v>
      </c>
      <c r="P2537">
        <v>6.8391083823016695E-4</v>
      </c>
    </row>
    <row r="2538" spans="1:16" x14ac:dyDescent="0.35">
      <c r="A2538" s="13" t="s">
        <v>4083</v>
      </c>
      <c r="B2538" s="13" t="s">
        <v>2587</v>
      </c>
      <c r="C2538" s="13" t="s">
        <v>1502</v>
      </c>
      <c r="D2538" s="13">
        <v>1.13933066619046E-4</v>
      </c>
      <c r="E2538" s="13">
        <v>5.5110948250961801E-5</v>
      </c>
      <c r="F2538">
        <v>2.7542167933612E-4</v>
      </c>
      <c r="G2538">
        <v>1.80363239030946E-4</v>
      </c>
      <c r="H2538">
        <v>2.33006078580294E-4</v>
      </c>
      <c r="I2538">
        <v>1.3168442841069301E-5</v>
      </c>
      <c r="J2538">
        <v>4.5822228375461799E-4</v>
      </c>
      <c r="K2538">
        <v>2.5583263263939503E-4</v>
      </c>
      <c r="L2538">
        <v>2.3257212890974999E-4</v>
      </c>
      <c r="M2538">
        <v>1.25346074069943E-4</v>
      </c>
      <c r="N2538">
        <v>1.8829619554712599E-5</v>
      </c>
      <c r="O2538">
        <v>5.0221830418002104E-6</v>
      </c>
      <c r="P2538">
        <v>1.17384756526344E-4</v>
      </c>
    </row>
    <row r="2539" spans="1:16" x14ac:dyDescent="0.35">
      <c r="A2539" s="13" t="s">
        <v>4084</v>
      </c>
      <c r="B2539" s="13" t="s">
        <v>2587</v>
      </c>
      <c r="C2539" s="13" t="s">
        <v>4085</v>
      </c>
      <c r="D2539" s="13">
        <v>7.1881995967919401E-6</v>
      </c>
      <c r="E2539" s="13">
        <v>3.4972784162975898E-6</v>
      </c>
      <c r="F2539">
        <v>2.5093929568344101E-5</v>
      </c>
      <c r="G2539">
        <v>1.39193427420003E-5</v>
      </c>
      <c r="H2539">
        <v>1.6121559409176602E-5</v>
      </c>
      <c r="I2539">
        <v>1.1340080881146101E-6</v>
      </c>
      <c r="J2539">
        <v>3.5938176063043397E-5</v>
      </c>
      <c r="K2539">
        <v>2.16690907903142E-5</v>
      </c>
      <c r="L2539">
        <v>2.2319192372041502E-5</v>
      </c>
      <c r="M2539">
        <v>9.4444993882251793E-6</v>
      </c>
      <c r="N2539">
        <v>1.2616081741519801E-6</v>
      </c>
      <c r="O2539">
        <v>4.3716119517432099E-7</v>
      </c>
      <c r="P2539">
        <v>9.1325205111743996E-6</v>
      </c>
    </row>
    <row r="2540" spans="1:16" x14ac:dyDescent="0.35">
      <c r="A2540" s="13" t="s">
        <v>4086</v>
      </c>
      <c r="B2540" s="13" t="s">
        <v>2587</v>
      </c>
      <c r="C2540" s="13" t="s">
        <v>4087</v>
      </c>
      <c r="D2540" s="13">
        <v>6.2545127219653599E-4</v>
      </c>
      <c r="E2540" s="13">
        <v>3.6673851036975402E-4</v>
      </c>
      <c r="F2540">
        <v>1.4313731361653499E-3</v>
      </c>
      <c r="G2540">
        <v>1.70822065693875E-3</v>
      </c>
      <c r="H2540">
        <v>1.80299358213004E-3</v>
      </c>
      <c r="I2540">
        <v>7.9338171385449701E-5</v>
      </c>
      <c r="J2540">
        <v>3.9912675572634998E-3</v>
      </c>
      <c r="K2540">
        <v>1.7180496278834301E-3</v>
      </c>
      <c r="L2540">
        <v>1.0446765192172599E-3</v>
      </c>
      <c r="M2540">
        <v>1.0906288595733699E-3</v>
      </c>
      <c r="N2540">
        <v>1.6169878323065901E-4</v>
      </c>
      <c r="O2540">
        <v>2.7478881723871199E-5</v>
      </c>
      <c r="P2540">
        <v>6.9664190691300402E-4</v>
      </c>
    </row>
    <row r="2541" spans="1:16" x14ac:dyDescent="0.35">
      <c r="A2541" s="13" t="s">
        <v>4088</v>
      </c>
      <c r="B2541" s="13" t="s">
        <v>2587</v>
      </c>
      <c r="C2541" s="13" t="s">
        <v>4089</v>
      </c>
      <c r="D2541" s="13">
        <v>1.69619146870708E-3</v>
      </c>
      <c r="E2541" s="13">
        <v>6.5225194062524096E-4</v>
      </c>
      <c r="F2541">
        <v>2.8101223712448599E-3</v>
      </c>
      <c r="G2541">
        <v>2.4829752866190398E-3</v>
      </c>
      <c r="H2541">
        <v>2.6411261043855498E-3</v>
      </c>
      <c r="I2541">
        <v>1.46711042865726E-4</v>
      </c>
      <c r="J2541">
        <v>6.1625800108933201E-3</v>
      </c>
      <c r="K2541">
        <v>2.3499165491610301E-3</v>
      </c>
      <c r="L2541">
        <v>2.4472628377050902E-3</v>
      </c>
      <c r="M2541">
        <v>1.6055980127766701E-3</v>
      </c>
      <c r="N2541">
        <v>2.1907917026906001E-4</v>
      </c>
      <c r="O2541">
        <v>4.96707478200697E-5</v>
      </c>
      <c r="P2541">
        <v>1.07963400501219E-3</v>
      </c>
    </row>
    <row r="2542" spans="1:16" x14ac:dyDescent="0.35">
      <c r="A2542" s="13" t="s">
        <v>4090</v>
      </c>
      <c r="B2542" s="13" t="s">
        <v>2587</v>
      </c>
      <c r="C2542" s="13" t="s">
        <v>4091</v>
      </c>
      <c r="D2542" s="13">
        <v>3.7966874716704202E-6</v>
      </c>
      <c r="E2542" s="13">
        <v>3.7216328783921001E-6</v>
      </c>
      <c r="F2542">
        <v>2.02023238698972E-5</v>
      </c>
      <c r="G2542">
        <v>8.0685986506486198E-6</v>
      </c>
      <c r="H2542">
        <v>1.5251822942075199E-5</v>
      </c>
      <c r="I2542">
        <v>7.4223044810797995E-7</v>
      </c>
      <c r="J2542">
        <v>2.1130542861556701E-5</v>
      </c>
      <c r="K2542">
        <v>2.06274840637361E-5</v>
      </c>
      <c r="L2542">
        <v>1.5934636078204001E-5</v>
      </c>
      <c r="M2542">
        <v>6.1842510674417403E-6</v>
      </c>
      <c r="N2542">
        <v>1.15896507874067E-6</v>
      </c>
      <c r="O2542">
        <v>3.2895810639731601E-7</v>
      </c>
      <c r="P2542">
        <v>1.15925850752786E-5</v>
      </c>
    </row>
    <row r="2543" spans="1:16" x14ac:dyDescent="0.35">
      <c r="A2543" s="13" t="s">
        <v>4092</v>
      </c>
      <c r="B2543" s="13" t="s">
        <v>2587</v>
      </c>
      <c r="C2543" s="13" t="s">
        <v>4093</v>
      </c>
      <c r="D2543" s="13">
        <v>1.8900562125533701E-5</v>
      </c>
      <c r="E2543" s="13">
        <v>7.12570360148499E-6</v>
      </c>
      <c r="F2543">
        <v>6.1677326132875994E-5</v>
      </c>
      <c r="G2543">
        <v>3.04161942360888E-5</v>
      </c>
      <c r="H2543">
        <v>3.4904388924315201E-5</v>
      </c>
      <c r="I2543">
        <v>2.7246859293693699E-6</v>
      </c>
      <c r="J2543">
        <v>1.2616738264977699E-4</v>
      </c>
      <c r="K2543">
        <v>8.0082637365399401E-5</v>
      </c>
      <c r="L2543">
        <v>7.5738773345556903E-5</v>
      </c>
      <c r="M2543">
        <v>1.98850347839107E-5</v>
      </c>
      <c r="N2543">
        <v>2.5640776810555302E-6</v>
      </c>
      <c r="O2543">
        <v>9.7424995164483005E-7</v>
      </c>
      <c r="P2543">
        <v>2.0916908019342399E-5</v>
      </c>
    </row>
    <row r="2544" spans="1:16" x14ac:dyDescent="0.35">
      <c r="A2544" s="13" t="s">
        <v>4094</v>
      </c>
      <c r="B2544" s="13" t="s">
        <v>2587</v>
      </c>
      <c r="C2544" s="13" t="s">
        <v>3904</v>
      </c>
      <c r="D2544" s="13">
        <v>1.0007761426560901E-5</v>
      </c>
      <c r="E2544" s="13">
        <v>4.5312715467186499E-6</v>
      </c>
      <c r="F2544">
        <v>4.1159748039393703E-5</v>
      </c>
      <c r="G2544">
        <v>1.81897151922637E-5</v>
      </c>
      <c r="H2544">
        <v>2.1400391606970899E-5</v>
      </c>
      <c r="I2544">
        <v>1.8473115925754001E-6</v>
      </c>
      <c r="J2544">
        <v>6.4239482751753401E-5</v>
      </c>
      <c r="K2544">
        <v>4.0922404826710402E-5</v>
      </c>
      <c r="L2544">
        <v>4.1632555601022401E-5</v>
      </c>
      <c r="M2544">
        <v>1.26295242614323E-5</v>
      </c>
      <c r="N2544">
        <v>1.57874073218285E-6</v>
      </c>
      <c r="O2544">
        <v>6.8065861301447601E-7</v>
      </c>
      <c r="P2544">
        <v>1.2446036647154199E-5</v>
      </c>
    </row>
    <row r="2545" spans="1:16" x14ac:dyDescent="0.35">
      <c r="A2545" s="13" t="s">
        <v>4095</v>
      </c>
      <c r="B2545" s="13" t="s">
        <v>2587</v>
      </c>
      <c r="C2545" s="13" t="s">
        <v>4096</v>
      </c>
      <c r="D2545" s="13">
        <v>1.9886794111065201E-5</v>
      </c>
      <c r="E2545" s="13">
        <v>1.8400041819516302E-5</v>
      </c>
      <c r="F2545">
        <v>1.06681526778796E-4</v>
      </c>
      <c r="G2545">
        <v>6.2107492711309503E-5</v>
      </c>
      <c r="H2545">
        <v>7.69620887082339E-5</v>
      </c>
      <c r="I2545">
        <v>3.8500273879392197E-6</v>
      </c>
      <c r="J2545">
        <v>1.5290626805833E-4</v>
      </c>
      <c r="K2545">
        <v>1.08175904434195E-4</v>
      </c>
      <c r="L2545">
        <v>1.0051661753733701E-4</v>
      </c>
      <c r="M2545">
        <v>3.9138071936759498E-5</v>
      </c>
      <c r="N2545">
        <v>5.9461482226408197E-6</v>
      </c>
      <c r="O2545">
        <v>1.56329075073272E-6</v>
      </c>
      <c r="P2545">
        <v>5.8935946722609301E-5</v>
      </c>
    </row>
    <row r="2546" spans="1:16" x14ac:dyDescent="0.35">
      <c r="A2546" s="13" t="s">
        <v>4097</v>
      </c>
      <c r="B2546" s="13" t="s">
        <v>2587</v>
      </c>
      <c r="C2546" s="13" t="s">
        <v>4098</v>
      </c>
      <c r="D2546" s="13">
        <v>2.69628751256806E-6</v>
      </c>
      <c r="E2546" s="13">
        <v>1.35902072266407E-6</v>
      </c>
      <c r="F2546">
        <v>1.3632561095256801E-5</v>
      </c>
      <c r="G2546">
        <v>6.9514592918296604E-6</v>
      </c>
      <c r="H2546">
        <v>7.7535786846504797E-6</v>
      </c>
      <c r="I2546">
        <v>7.06310933441741E-7</v>
      </c>
      <c r="J2546">
        <v>2.0647667813877999E-5</v>
      </c>
      <c r="K2546">
        <v>1.08173763527568E-5</v>
      </c>
      <c r="L2546">
        <v>1.54446528929207E-5</v>
      </c>
      <c r="M2546">
        <v>4.8494228550104999E-6</v>
      </c>
      <c r="N2546">
        <v>6.0848003276009504E-7</v>
      </c>
      <c r="O2546">
        <v>2.2737111118259699E-7</v>
      </c>
      <c r="P2546">
        <v>4.1653198679787804E-6</v>
      </c>
    </row>
    <row r="2547" spans="1:16" x14ac:dyDescent="0.35">
      <c r="A2547" s="13" t="s">
        <v>4099</v>
      </c>
      <c r="B2547" s="13" t="s">
        <v>2587</v>
      </c>
      <c r="C2547" s="13" t="s">
        <v>4100</v>
      </c>
      <c r="D2547" s="13">
        <v>1.7952014607733599E-5</v>
      </c>
      <c r="E2547" s="13">
        <v>2.9576744792033199E-5</v>
      </c>
      <c r="F2547">
        <v>1.42999277678161E-4</v>
      </c>
      <c r="G2547">
        <v>5.59789669596432E-5</v>
      </c>
      <c r="H2547">
        <v>1.0660283521491599E-4</v>
      </c>
      <c r="I2547">
        <v>4.2196273002257196E-6</v>
      </c>
      <c r="J2547">
        <v>1.13142422619246E-4</v>
      </c>
      <c r="K2547">
        <v>1.2584213083004E-4</v>
      </c>
      <c r="L2547">
        <v>9.0645854474621901E-5</v>
      </c>
      <c r="M2547">
        <v>3.6987629356918201E-5</v>
      </c>
      <c r="N2547">
        <v>8.2120463855701408E-6</v>
      </c>
      <c r="O2547">
        <v>1.76779549669913E-6</v>
      </c>
      <c r="P2547">
        <v>9.1158766941450801E-5</v>
      </c>
    </row>
    <row r="2548" spans="1:16" x14ac:dyDescent="0.35">
      <c r="A2548" s="13" t="s">
        <v>4101</v>
      </c>
      <c r="B2548" s="13" t="s">
        <v>2587</v>
      </c>
      <c r="C2548" s="13" t="s">
        <v>68</v>
      </c>
      <c r="D2548" s="13">
        <v>6.57850451182449E-2</v>
      </c>
      <c r="E2548" s="13">
        <v>3.3835257570132199E-2</v>
      </c>
      <c r="F2548">
        <v>0.13489456182595</v>
      </c>
      <c r="G2548">
        <v>0.296060254063573</v>
      </c>
      <c r="H2548">
        <v>0.159852144590615</v>
      </c>
      <c r="I2548">
        <v>7.1267023550357902E-3</v>
      </c>
      <c r="J2548">
        <v>0.50346868420364199</v>
      </c>
      <c r="K2548">
        <v>0.115192820495309</v>
      </c>
      <c r="L2548">
        <v>9.1269705715059393E-2</v>
      </c>
      <c r="M2548">
        <v>0.138645822462031</v>
      </c>
      <c r="N2548">
        <v>1.48953616020091E-2</v>
      </c>
      <c r="O2548">
        <v>2.1741160064081698E-3</v>
      </c>
      <c r="P2548">
        <v>4.7141417072182598E-2</v>
      </c>
    </row>
    <row r="2549" spans="1:16" x14ac:dyDescent="0.35">
      <c r="A2549" s="13" t="s">
        <v>4102</v>
      </c>
      <c r="B2549" s="13" t="s">
        <v>2587</v>
      </c>
      <c r="C2549" s="13" t="s">
        <v>769</v>
      </c>
      <c r="D2549" s="13">
        <v>4.6713787335809103E-5</v>
      </c>
      <c r="E2549" s="13">
        <v>2.87480492947077E-5</v>
      </c>
      <c r="F2549">
        <v>1.8886915486608199E-4</v>
      </c>
      <c r="G2549">
        <v>9.9254317430878006E-5</v>
      </c>
      <c r="H2549">
        <v>1.2771859435918199E-4</v>
      </c>
      <c r="I2549">
        <v>7.5621690132395099E-6</v>
      </c>
      <c r="J2549">
        <v>3.3718510357156099E-4</v>
      </c>
      <c r="K2549">
        <v>2.5651873367376601E-4</v>
      </c>
      <c r="L2549">
        <v>2.34396407432518E-4</v>
      </c>
      <c r="M2549">
        <v>6.1435705005272095E-5</v>
      </c>
      <c r="N2549">
        <v>9.5129790714703695E-6</v>
      </c>
      <c r="O2549">
        <v>2.8432701317009301E-6</v>
      </c>
      <c r="P2549">
        <v>9.3348029597311406E-5</v>
      </c>
    </row>
    <row r="2550" spans="1:16" x14ac:dyDescent="0.35">
      <c r="A2550" s="13" t="s">
        <v>4103</v>
      </c>
      <c r="B2550" s="13" t="s">
        <v>2587</v>
      </c>
      <c r="C2550" s="13" t="s">
        <v>4104</v>
      </c>
      <c r="D2550" s="13">
        <v>5.65632502397762E-5</v>
      </c>
      <c r="E2550" s="13">
        <v>8.51951910323154E-5</v>
      </c>
      <c r="F2550">
        <v>4.7117589628421102E-4</v>
      </c>
      <c r="G2550">
        <v>2.0642473074443E-4</v>
      </c>
      <c r="H2550">
        <v>3.1134671911240401E-4</v>
      </c>
      <c r="I2550">
        <v>1.22656600608248E-5</v>
      </c>
      <c r="J2550">
        <v>3.5196186312830502E-4</v>
      </c>
      <c r="K2550">
        <v>3.2698263492812502E-4</v>
      </c>
      <c r="L2550">
        <v>2.82357788717731E-4</v>
      </c>
      <c r="M2550">
        <v>1.2393443504623501E-4</v>
      </c>
      <c r="N2550">
        <v>2.19195116380867E-5</v>
      </c>
      <c r="O2550">
        <v>4.79748630495193E-6</v>
      </c>
      <c r="P2550">
        <v>2.3780690007937599E-4</v>
      </c>
    </row>
    <row r="2551" spans="1:16" x14ac:dyDescent="0.35">
      <c r="A2551" s="13" t="s">
        <v>4105</v>
      </c>
      <c r="B2551" s="13" t="s">
        <v>2587</v>
      </c>
      <c r="C2551" s="13" t="s">
        <v>465</v>
      </c>
      <c r="D2551" s="13">
        <v>5.50522852162365E-5</v>
      </c>
      <c r="E2551" s="13">
        <v>4.4318602313368097E-5</v>
      </c>
      <c r="F2551">
        <v>1.7277634336252499E-4</v>
      </c>
      <c r="G2551">
        <v>9.9956948064075504E-5</v>
      </c>
      <c r="H2551">
        <v>1.4144147425654199E-4</v>
      </c>
      <c r="I2551">
        <v>5.6478602099027098E-6</v>
      </c>
      <c r="J2551">
        <v>2.3210530597558799E-4</v>
      </c>
      <c r="K2551">
        <v>1.2072916627567499E-4</v>
      </c>
      <c r="L2551">
        <v>9.9369792658564196E-5</v>
      </c>
      <c r="M2551">
        <v>7.4272015346617704E-5</v>
      </c>
      <c r="N2551">
        <v>1.2118700325831099E-5</v>
      </c>
      <c r="O2551">
        <v>2.8952690335279601E-6</v>
      </c>
      <c r="P2551">
        <v>5.70182275536448E-5</v>
      </c>
    </row>
    <row r="2552" spans="1:16" x14ac:dyDescent="0.35">
      <c r="A2552" s="13" t="s">
        <v>4106</v>
      </c>
      <c r="B2552" s="13" t="s">
        <v>2587</v>
      </c>
      <c r="C2552" s="13" t="s">
        <v>4107</v>
      </c>
      <c r="D2552" s="13">
        <v>1.0870724699389701E-2</v>
      </c>
      <c r="E2552" s="13">
        <v>5.8476584242607198E-3</v>
      </c>
      <c r="F2552">
        <v>2.29500152109888E-2</v>
      </c>
      <c r="G2552">
        <v>4.8115020969555597E-2</v>
      </c>
      <c r="H2552">
        <v>3.2062177646240801E-2</v>
      </c>
      <c r="I2552">
        <v>1.58899213457705E-3</v>
      </c>
      <c r="J2552">
        <v>9.2946603614759496E-2</v>
      </c>
      <c r="K2552">
        <v>2.56936903537014E-2</v>
      </c>
      <c r="L2552">
        <v>1.6751357731697301E-2</v>
      </c>
      <c r="M2552">
        <v>2.65824513422343E-2</v>
      </c>
      <c r="N2552">
        <v>2.9238332106438199E-3</v>
      </c>
      <c r="O2552">
        <v>4.2648250045378703E-4</v>
      </c>
      <c r="P2552">
        <v>9.9602542472064098E-3</v>
      </c>
    </row>
    <row r="2553" spans="1:16" x14ac:dyDescent="0.35">
      <c r="A2553" s="13" t="s">
        <v>4108</v>
      </c>
      <c r="B2553" s="13" t="s">
        <v>2587</v>
      </c>
      <c r="C2553" s="13" t="s">
        <v>4109</v>
      </c>
      <c r="D2553" s="13">
        <v>1.9377810444115001E-4</v>
      </c>
      <c r="E2553" s="13">
        <v>7.29297905183081E-5</v>
      </c>
      <c r="F2553">
        <v>3.9580520510876899E-4</v>
      </c>
      <c r="G2553">
        <v>2.4737481517724002E-4</v>
      </c>
      <c r="H2553">
        <v>2.7906347230234997E-4</v>
      </c>
      <c r="I2553">
        <v>1.7368073487517599E-5</v>
      </c>
      <c r="J2553">
        <v>8.6833358841892404E-4</v>
      </c>
      <c r="K2553">
        <v>3.3717874302212201E-4</v>
      </c>
      <c r="L2553">
        <v>3.3573392628354602E-4</v>
      </c>
      <c r="M2553">
        <v>1.4257337430043199E-4</v>
      </c>
      <c r="N2553">
        <v>1.9205281930816702E-5</v>
      </c>
      <c r="O2553">
        <v>5.8002204855814403E-6</v>
      </c>
      <c r="P2553">
        <v>1.1641145347257899E-4</v>
      </c>
    </row>
    <row r="2554" spans="1:16" x14ac:dyDescent="0.35">
      <c r="A2554" s="13" t="s">
        <v>4110</v>
      </c>
      <c r="B2554" s="13" t="s">
        <v>2587</v>
      </c>
      <c r="C2554" s="13" t="s">
        <v>4111</v>
      </c>
      <c r="D2554" s="13">
        <v>6.7954102541817397E-6</v>
      </c>
      <c r="E2554" s="13">
        <v>5.6879709784384903E-6</v>
      </c>
      <c r="F2554">
        <v>3.3517078491752097E-5</v>
      </c>
      <c r="G2554">
        <v>1.40076769192256E-5</v>
      </c>
      <c r="H2554">
        <v>2.36230767983031E-5</v>
      </c>
      <c r="I2554">
        <v>1.2376556905086901E-6</v>
      </c>
      <c r="J2554">
        <v>3.8659071810386898E-5</v>
      </c>
      <c r="K2554">
        <v>3.3501051664274499E-5</v>
      </c>
      <c r="L2554">
        <v>2.9492930464575802E-5</v>
      </c>
      <c r="M2554">
        <v>1.0245359133691299E-5</v>
      </c>
      <c r="N2554">
        <v>1.7863826468353601E-6</v>
      </c>
      <c r="O2554">
        <v>5.2390425668690704E-7</v>
      </c>
      <c r="P2554">
        <v>1.8088916384756801E-5</v>
      </c>
    </row>
    <row r="2555" spans="1:16" x14ac:dyDescent="0.35">
      <c r="A2555" s="13" t="s">
        <v>4112</v>
      </c>
      <c r="B2555" s="13" t="s">
        <v>2587</v>
      </c>
      <c r="C2555" s="13" t="s">
        <v>4113</v>
      </c>
      <c r="D2555" s="13">
        <v>4.9066001419800002E-5</v>
      </c>
      <c r="E2555" s="13">
        <v>1.6088248950423199E-5</v>
      </c>
      <c r="F2555">
        <v>1.3410005815871001E-4</v>
      </c>
      <c r="G2555">
        <v>9.2990723738433796E-5</v>
      </c>
      <c r="H2555">
        <v>8.0180768003361002E-5</v>
      </c>
      <c r="I2555">
        <v>6.7589130440234197E-6</v>
      </c>
      <c r="J2555">
        <v>3.5981747316301199E-4</v>
      </c>
      <c r="K2555">
        <v>1.7544194263196299E-4</v>
      </c>
      <c r="L2555">
        <v>1.3895753646089501E-4</v>
      </c>
      <c r="M2555">
        <v>5.2003215155579798E-5</v>
      </c>
      <c r="N2555">
        <v>5.5875590418856403E-6</v>
      </c>
      <c r="O2555">
        <v>2.2705157111433798E-6</v>
      </c>
      <c r="P2555">
        <v>4.20286735987876E-5</v>
      </c>
    </row>
    <row r="2556" spans="1:16" x14ac:dyDescent="0.35">
      <c r="A2556" s="13" t="s">
        <v>4114</v>
      </c>
      <c r="B2556" s="13" t="s">
        <v>2587</v>
      </c>
      <c r="C2556" s="13" t="s">
        <v>4115</v>
      </c>
      <c r="D2556" s="13">
        <v>7.5051791769792798E-6</v>
      </c>
      <c r="E2556" s="13">
        <v>9.9248218210187403E-6</v>
      </c>
      <c r="F2556">
        <v>4.8567647072294398E-5</v>
      </c>
      <c r="G2556">
        <v>2.0730263765890599E-5</v>
      </c>
      <c r="H2556">
        <v>3.8199000118319903E-5</v>
      </c>
      <c r="I2556">
        <v>1.5261262009611499E-6</v>
      </c>
      <c r="J2556">
        <v>5.0445049007175402E-5</v>
      </c>
      <c r="K2556">
        <v>4.9952960177832499E-5</v>
      </c>
      <c r="L2556">
        <v>3.5675598389728399E-5</v>
      </c>
      <c r="M2556">
        <v>1.3618597217077299E-5</v>
      </c>
      <c r="N2556">
        <v>2.8343951384130999E-6</v>
      </c>
      <c r="O2556">
        <v>6.8580403868402399E-7</v>
      </c>
      <c r="P2556">
        <v>2.9573578688925399E-5</v>
      </c>
    </row>
    <row r="2557" spans="1:16" x14ac:dyDescent="0.35">
      <c r="A2557" s="13" t="s">
        <v>4116</v>
      </c>
      <c r="B2557" s="13" t="s">
        <v>2587</v>
      </c>
      <c r="C2557" s="13" t="s">
        <v>606</v>
      </c>
      <c r="D2557" s="13">
        <v>5.7794961624427699E-5</v>
      </c>
      <c r="E2557" s="13">
        <v>1.9079369336192999E-5</v>
      </c>
      <c r="F2557">
        <v>1.2762676895368199E-4</v>
      </c>
      <c r="G2557">
        <v>9.4931179044578605E-5</v>
      </c>
      <c r="H2557">
        <v>9.3087544003423497E-5</v>
      </c>
      <c r="I2557">
        <v>6.8970490575903402E-6</v>
      </c>
      <c r="J2557">
        <v>3.4505658033091098E-4</v>
      </c>
      <c r="K2557">
        <v>1.3353151256125401E-4</v>
      </c>
      <c r="L2557">
        <v>1.18574395798108E-4</v>
      </c>
      <c r="M2557">
        <v>5.1546020499879203E-5</v>
      </c>
      <c r="N2557">
        <v>6.4177102603533101E-6</v>
      </c>
      <c r="O2557">
        <v>2.22399595183129E-6</v>
      </c>
      <c r="P2557">
        <v>4.77287311293948E-5</v>
      </c>
    </row>
    <row r="2558" spans="1:16" x14ac:dyDescent="0.35">
      <c r="A2558" s="13" t="s">
        <v>4117</v>
      </c>
      <c r="B2558" s="13" t="s">
        <v>2587</v>
      </c>
      <c r="C2558" s="13" t="s">
        <v>4118</v>
      </c>
      <c r="D2558" s="13">
        <v>1.03812337761037E-4</v>
      </c>
      <c r="E2558" s="13">
        <v>5.6821984712941298E-5</v>
      </c>
      <c r="F2558">
        <v>2.9810665479724401E-4</v>
      </c>
      <c r="G2558">
        <v>1.98063104914716E-4</v>
      </c>
      <c r="H2558">
        <v>2.5187300904868E-4</v>
      </c>
      <c r="I2558">
        <v>1.3587504067589999E-5</v>
      </c>
      <c r="J2558">
        <v>4.8552120163998302E-4</v>
      </c>
      <c r="K2558">
        <v>2.9635733358288502E-4</v>
      </c>
      <c r="L2558">
        <v>2.4549143826429798E-4</v>
      </c>
      <c r="M2558">
        <v>1.3171286097953799E-4</v>
      </c>
      <c r="N2558">
        <v>1.9835098624216801E-5</v>
      </c>
      <c r="O2558">
        <v>5.4342927230322903E-6</v>
      </c>
      <c r="P2558">
        <v>1.3516915899039399E-4</v>
      </c>
    </row>
    <row r="2559" spans="1:16" x14ac:dyDescent="0.35">
      <c r="A2559" s="13" t="s">
        <v>4119</v>
      </c>
      <c r="B2559" s="13" t="s">
        <v>2587</v>
      </c>
      <c r="C2559" s="13" t="s">
        <v>4120</v>
      </c>
      <c r="D2559" s="13">
        <v>1.1830973571707001E-3</v>
      </c>
      <c r="E2559" s="13">
        <v>2.62811801182319E-4</v>
      </c>
      <c r="F2559">
        <v>2.0164280224546699E-3</v>
      </c>
      <c r="G2559">
        <v>1.46492610591379E-3</v>
      </c>
      <c r="H2559">
        <v>1.2773587737417401E-3</v>
      </c>
      <c r="I2559">
        <v>8.9007922457563104E-5</v>
      </c>
      <c r="J2559">
        <v>5.3794602955529796E-3</v>
      </c>
      <c r="K2559">
        <v>3.0315961799370701E-3</v>
      </c>
      <c r="L2559">
        <v>2.6404353351953602E-3</v>
      </c>
      <c r="M2559">
        <v>8.5509361641474403E-4</v>
      </c>
      <c r="N2559">
        <v>9.66676723121691E-5</v>
      </c>
      <c r="O2559">
        <v>3.1593055766887202E-5</v>
      </c>
      <c r="P2559">
        <v>7.6504584443292702E-4</v>
      </c>
    </row>
    <row r="2560" spans="1:16" x14ac:dyDescent="0.35">
      <c r="A2560" s="13" t="s">
        <v>4121</v>
      </c>
      <c r="B2560" s="13" t="s">
        <v>2587</v>
      </c>
      <c r="C2560" s="13" t="s">
        <v>1079</v>
      </c>
      <c r="D2560" s="13">
        <v>5.2414830395085498E-6</v>
      </c>
      <c r="E2560" s="13">
        <v>2.0517882076115998E-6</v>
      </c>
      <c r="F2560">
        <v>1.7485983974846701E-5</v>
      </c>
      <c r="G2560">
        <v>8.9545917400195392E-6</v>
      </c>
      <c r="H2560">
        <v>9.6348716364178904E-6</v>
      </c>
      <c r="I2560">
        <v>8.0961952990155503E-7</v>
      </c>
      <c r="J2560">
        <v>2.4842105558810801E-5</v>
      </c>
      <c r="K2560">
        <v>1.3676959448595301E-5</v>
      </c>
      <c r="L2560">
        <v>1.61420376732667E-5</v>
      </c>
      <c r="M2560">
        <v>6.0405579574662401E-6</v>
      </c>
      <c r="N2560">
        <v>7.2280473988290302E-7</v>
      </c>
      <c r="O2560">
        <v>2.9339757330289602E-7</v>
      </c>
      <c r="P2560">
        <v>5.2544361549362896E-6</v>
      </c>
    </row>
    <row r="2561" spans="1:16" x14ac:dyDescent="0.35">
      <c r="A2561" s="13" t="s">
        <v>4122</v>
      </c>
      <c r="B2561" s="13" t="s">
        <v>2587</v>
      </c>
      <c r="C2561" s="13" t="s">
        <v>1515</v>
      </c>
      <c r="D2561" s="13">
        <v>2.59964190244055E-3</v>
      </c>
      <c r="E2561" s="13">
        <v>1.2917697305929901E-3</v>
      </c>
      <c r="F2561">
        <v>5.3046029093244103E-3</v>
      </c>
      <c r="G2561">
        <v>4.6516172421917504E-3</v>
      </c>
      <c r="H2561">
        <v>4.6823298848603402E-3</v>
      </c>
      <c r="I2561">
        <v>2.0055645145126399E-4</v>
      </c>
      <c r="J2561">
        <v>1.15599209456446E-2</v>
      </c>
      <c r="K2561">
        <v>3.8198023801495999E-3</v>
      </c>
      <c r="L2561">
        <v>3.33512804816001E-3</v>
      </c>
      <c r="M2561">
        <v>2.7342764350407199E-3</v>
      </c>
      <c r="N2561">
        <v>3.93451917264117E-4</v>
      </c>
      <c r="O2561">
        <v>7.4119611575505E-5</v>
      </c>
      <c r="P2561">
        <v>1.6508976711056601E-3</v>
      </c>
    </row>
    <row r="2562" spans="1:16" x14ac:dyDescent="0.35">
      <c r="A2562" s="13" t="s">
        <v>4123</v>
      </c>
      <c r="B2562" s="13" t="s">
        <v>2587</v>
      </c>
      <c r="C2562" s="13" t="s">
        <v>477</v>
      </c>
      <c r="D2562" s="13">
        <v>1.1300613491974599E-3</v>
      </c>
      <c r="E2562" s="13">
        <v>4.3977900661891798E-4</v>
      </c>
      <c r="F2562">
        <v>3.8739880172280398E-3</v>
      </c>
      <c r="G2562">
        <v>1.06153394858321E-2</v>
      </c>
      <c r="H2562">
        <v>3.3275274233994599E-3</v>
      </c>
      <c r="I2562">
        <v>2.8300985574456801E-4</v>
      </c>
      <c r="J2562">
        <v>1.9282895076638201E-2</v>
      </c>
      <c r="K2562">
        <v>2.0501291312710898E-3</v>
      </c>
      <c r="L2562">
        <v>4.0613609065975999E-3</v>
      </c>
      <c r="M2562">
        <v>5.2529987734672599E-3</v>
      </c>
      <c r="N2562">
        <v>3.0716913448656201E-4</v>
      </c>
      <c r="O2562">
        <v>7.5484061178504805E-5</v>
      </c>
      <c r="P2562">
        <v>1.01210565633849E-3</v>
      </c>
    </row>
    <row r="2563" spans="1:16" x14ac:dyDescent="0.35">
      <c r="A2563" s="13" t="s">
        <v>4124</v>
      </c>
      <c r="B2563" s="13" t="s">
        <v>2587</v>
      </c>
      <c r="C2563" s="13" t="s">
        <v>4125</v>
      </c>
      <c r="D2563" s="13">
        <v>4.5187152350785801E-4</v>
      </c>
      <c r="E2563" s="13">
        <v>2.0961087460880399E-4</v>
      </c>
      <c r="F2563">
        <v>9.7566668471832103E-4</v>
      </c>
      <c r="G2563">
        <v>6.5949356376146203E-4</v>
      </c>
      <c r="H2563">
        <v>8.9214557903922196E-4</v>
      </c>
      <c r="I2563">
        <v>4.6343199187518998E-5</v>
      </c>
      <c r="J2563">
        <v>1.67879714411798E-3</v>
      </c>
      <c r="K2563">
        <v>9.4409679519511598E-4</v>
      </c>
      <c r="L2563">
        <v>7.9618960137565402E-4</v>
      </c>
      <c r="M2563">
        <v>4.62989596291835E-4</v>
      </c>
      <c r="N2563">
        <v>7.2599807237756404E-5</v>
      </c>
      <c r="O2563">
        <v>1.7652457767945799E-5</v>
      </c>
      <c r="P2563">
        <v>4.2717978116072798E-4</v>
      </c>
    </row>
    <row r="2564" spans="1:16" x14ac:dyDescent="0.35">
      <c r="A2564" s="13" t="s">
        <v>4126</v>
      </c>
      <c r="B2564" s="13" t="s">
        <v>2587</v>
      </c>
      <c r="C2564" s="13" t="s">
        <v>4127</v>
      </c>
      <c r="D2564" s="13">
        <v>2.5531058493803802E-4</v>
      </c>
      <c r="E2564" s="13">
        <v>1.07152828368679E-4</v>
      </c>
      <c r="F2564">
        <v>4.29868207265E-4</v>
      </c>
      <c r="G2564">
        <v>3.0478529050547901E-4</v>
      </c>
      <c r="H2564">
        <v>3.5968326666996602E-4</v>
      </c>
      <c r="I2564">
        <v>1.67617531106701E-5</v>
      </c>
      <c r="J2564">
        <v>8.1525451798619502E-4</v>
      </c>
      <c r="K2564">
        <v>2.9487218937653101E-4</v>
      </c>
      <c r="L2564">
        <v>2.8597630677485803E-4</v>
      </c>
      <c r="M2564">
        <v>1.8139801154089599E-4</v>
      </c>
      <c r="N2564">
        <v>2.8119437283724299E-5</v>
      </c>
      <c r="O2564">
        <v>6.1653265452941899E-6</v>
      </c>
      <c r="P2564">
        <v>1.33546555060626E-4</v>
      </c>
    </row>
    <row r="2565" spans="1:16" x14ac:dyDescent="0.35">
      <c r="A2565" s="13" t="s">
        <v>4128</v>
      </c>
      <c r="B2565" s="13" t="s">
        <v>2587</v>
      </c>
      <c r="C2565" s="13" t="s">
        <v>792</v>
      </c>
      <c r="D2565" s="13">
        <v>3.60657880789256E-4</v>
      </c>
      <c r="E2565" s="13">
        <v>2.6611440487362401E-4</v>
      </c>
      <c r="F2565">
        <v>1.0477737969284101E-3</v>
      </c>
      <c r="G2565">
        <v>8.2654724320634695E-4</v>
      </c>
      <c r="H2565">
        <v>9.9253475856897304E-4</v>
      </c>
      <c r="I2565">
        <v>3.7691931009157797E-5</v>
      </c>
      <c r="J2565">
        <v>1.8005213227270801E-3</v>
      </c>
      <c r="K2565">
        <v>8.22262121629089E-4</v>
      </c>
      <c r="L2565">
        <v>6.4079900345245095E-4</v>
      </c>
      <c r="M2565">
        <v>5.8130897663184202E-4</v>
      </c>
      <c r="N2565">
        <v>8.9486412735489696E-5</v>
      </c>
      <c r="O2565">
        <v>1.8124433655819301E-5</v>
      </c>
      <c r="P2565">
        <v>3.9167442559919001E-4</v>
      </c>
    </row>
    <row r="2566" spans="1:16" x14ac:dyDescent="0.35">
      <c r="A2566" s="13" t="s">
        <v>4129</v>
      </c>
      <c r="B2566" s="13" t="s">
        <v>2587</v>
      </c>
      <c r="C2566" s="13" t="s">
        <v>78</v>
      </c>
      <c r="D2566" s="13">
        <v>3.0572644755101402E-4</v>
      </c>
      <c r="E2566" s="13">
        <v>1.21594527305704E-4</v>
      </c>
      <c r="F2566">
        <v>5.08857088974518E-4</v>
      </c>
      <c r="G2566">
        <v>3.61041936149611E-4</v>
      </c>
      <c r="H2566">
        <v>4.3709893342379499E-4</v>
      </c>
      <c r="I2566">
        <v>2.1440392506715099E-5</v>
      </c>
      <c r="J2566">
        <v>1.04341774561301E-3</v>
      </c>
      <c r="K2566">
        <v>4.0171291828328202E-4</v>
      </c>
      <c r="L2566">
        <v>4.0529906190084298E-4</v>
      </c>
      <c r="M2566">
        <v>2.1330968711629001E-4</v>
      </c>
      <c r="N2566">
        <v>3.1662573231295299E-5</v>
      </c>
      <c r="O2566">
        <v>7.8949921372174007E-6</v>
      </c>
      <c r="P2566">
        <v>1.5896380468368999E-4</v>
      </c>
    </row>
    <row r="2567" spans="1:16" x14ac:dyDescent="0.35">
      <c r="A2567" s="13" t="s">
        <v>4130</v>
      </c>
      <c r="B2567" s="13" t="s">
        <v>2587</v>
      </c>
      <c r="C2567" s="13" t="s">
        <v>4131</v>
      </c>
      <c r="D2567" s="13">
        <v>1.1104452177785299E-5</v>
      </c>
      <c r="E2567" s="13">
        <v>6.5919661388847E-6</v>
      </c>
      <c r="F2567">
        <v>4.4024607251055102E-5</v>
      </c>
      <c r="G2567">
        <v>2.3945387612085598E-5</v>
      </c>
      <c r="H2567">
        <v>3.1479006310650497E-5</v>
      </c>
      <c r="I2567">
        <v>1.82605822163934E-6</v>
      </c>
      <c r="J2567">
        <v>5.9859504314755203E-5</v>
      </c>
      <c r="K2567">
        <v>4.50922341774548E-5</v>
      </c>
      <c r="L2567">
        <v>4.0455793051741801E-5</v>
      </c>
      <c r="M2567">
        <v>1.5438224365772299E-5</v>
      </c>
      <c r="N2567">
        <v>2.2986456809356999E-6</v>
      </c>
      <c r="O2567">
        <v>7.4307394196727303E-7</v>
      </c>
      <c r="P2567">
        <v>2.1157672844993501E-5</v>
      </c>
    </row>
    <row r="2568" spans="1:16" x14ac:dyDescent="0.35">
      <c r="A2568" s="13" t="s">
        <v>4132</v>
      </c>
      <c r="B2568" s="13" t="s">
        <v>2587</v>
      </c>
      <c r="C2568" s="13" t="s">
        <v>795</v>
      </c>
      <c r="D2568" s="13">
        <v>1.77387599936493E-5</v>
      </c>
      <c r="E2568" s="13">
        <v>2.0533886994832599E-5</v>
      </c>
      <c r="F2568">
        <v>1.09220122083153E-4</v>
      </c>
      <c r="G2568">
        <v>5.69624184971285E-5</v>
      </c>
      <c r="H2568">
        <v>7.8524990645035604E-5</v>
      </c>
      <c r="I2568">
        <v>3.5646291894752901E-6</v>
      </c>
      <c r="J2568">
        <v>1.32396913445482E-4</v>
      </c>
      <c r="K2568">
        <v>1.0018148142869299E-4</v>
      </c>
      <c r="L2568">
        <v>8.8071191548195902E-5</v>
      </c>
      <c r="M2568">
        <v>3.6209102683083002E-5</v>
      </c>
      <c r="N2568">
        <v>6.0588457644683998E-6</v>
      </c>
      <c r="O2568">
        <v>1.4746726612240001E-6</v>
      </c>
      <c r="P2568">
        <v>6.1170748029252606E-5</v>
      </c>
    </row>
    <row r="2569" spans="1:16" x14ac:dyDescent="0.35">
      <c r="A2569" s="13" t="s">
        <v>4133</v>
      </c>
      <c r="B2569" s="13" t="s">
        <v>2587</v>
      </c>
      <c r="C2569" s="13" t="s">
        <v>4134</v>
      </c>
      <c r="D2569" s="13">
        <v>3.4953828069075599E-6</v>
      </c>
      <c r="E2569" s="13">
        <v>3.1250549178602799E-6</v>
      </c>
      <c r="F2569">
        <v>1.6679888841581701E-5</v>
      </c>
      <c r="G2569">
        <v>7.55859875319492E-6</v>
      </c>
      <c r="H2569">
        <v>1.33877340621952E-5</v>
      </c>
      <c r="I2569">
        <v>6.4675189855394101E-7</v>
      </c>
      <c r="J2569">
        <v>1.9101305123837999E-5</v>
      </c>
      <c r="K2569">
        <v>1.7808646014182001E-5</v>
      </c>
      <c r="L2569">
        <v>1.2923218873131301E-5</v>
      </c>
      <c r="M2569">
        <v>5.6141396520645901E-6</v>
      </c>
      <c r="N2569">
        <v>1.0326278536207E-6</v>
      </c>
      <c r="O2569">
        <v>2.88776563468716E-7</v>
      </c>
      <c r="P2569">
        <v>9.7998238150833102E-6</v>
      </c>
    </row>
    <row r="2570" spans="1:16" x14ac:dyDescent="0.35">
      <c r="A2570" s="13" t="s">
        <v>4135</v>
      </c>
      <c r="B2570" s="13" t="s">
        <v>2587</v>
      </c>
      <c r="C2570" s="13" t="s">
        <v>4136</v>
      </c>
      <c r="D2570" s="13">
        <v>1.55563262848042E-2</v>
      </c>
      <c r="E2570" s="13">
        <v>3.8207681855046702E-3</v>
      </c>
      <c r="F2570">
        <v>2.69561261178419E-2</v>
      </c>
      <c r="G2570">
        <v>2.0808036314458701E-2</v>
      </c>
      <c r="H2570">
        <v>1.72134690661217E-2</v>
      </c>
      <c r="I2570">
        <v>7.6322018742614297E-4</v>
      </c>
      <c r="J2570">
        <v>6.3909472068292505E-2</v>
      </c>
      <c r="K2570">
        <v>1.2007322266371899E-2</v>
      </c>
      <c r="L2570">
        <v>1.20223570809479E-2</v>
      </c>
      <c r="M2570">
        <v>1.29932276628389E-2</v>
      </c>
      <c r="N2570">
        <v>1.3774944265534301E-3</v>
      </c>
      <c r="O2570">
        <v>2.7885219343276899E-4</v>
      </c>
      <c r="P2570">
        <v>4.2271835110896999E-3</v>
      </c>
    </row>
    <row r="2571" spans="1:16" x14ac:dyDescent="0.35">
      <c r="A2571" s="13" t="s">
        <v>4137</v>
      </c>
      <c r="B2571" s="13" t="s">
        <v>2587</v>
      </c>
      <c r="C2571" s="13" t="s">
        <v>80</v>
      </c>
      <c r="D2571" s="13">
        <v>1.63645949535397E-4</v>
      </c>
      <c r="E2571" s="13">
        <v>1.3875285410452101E-4</v>
      </c>
      <c r="F2571">
        <v>5.4473960833822705E-4</v>
      </c>
      <c r="G2571">
        <v>2.5090442185653802E-4</v>
      </c>
      <c r="H2571">
        <v>3.9040056762488303E-4</v>
      </c>
      <c r="I2571">
        <v>1.6994703077785499E-5</v>
      </c>
      <c r="J2571">
        <v>7.1993554287605205E-4</v>
      </c>
      <c r="K2571">
        <v>3.5630763297265502E-4</v>
      </c>
      <c r="L2571">
        <v>2.9870676706304203E-4</v>
      </c>
      <c r="M2571">
        <v>2.1327181546295301E-4</v>
      </c>
      <c r="N2571">
        <v>3.3281038502913201E-5</v>
      </c>
      <c r="O2571">
        <v>8.8259463738048203E-6</v>
      </c>
      <c r="P2571">
        <v>1.50713336906498E-4</v>
      </c>
    </row>
    <row r="2572" spans="1:16" x14ac:dyDescent="0.35">
      <c r="A2572" s="13" t="s">
        <v>4138</v>
      </c>
      <c r="B2572" s="13" t="s">
        <v>2587</v>
      </c>
      <c r="C2572" s="13" t="s">
        <v>4139</v>
      </c>
      <c r="D2572" s="13">
        <v>4.0946942414500501E-4</v>
      </c>
      <c r="E2572" s="13">
        <v>1.9240183003989901E-4</v>
      </c>
      <c r="F2572">
        <v>8.7765514911654905E-4</v>
      </c>
      <c r="G2572">
        <v>3.8355461767805002E-4</v>
      </c>
      <c r="H2572">
        <v>5.4319267475420895E-4</v>
      </c>
      <c r="I2572">
        <v>2.7266442757321101E-5</v>
      </c>
      <c r="J2572">
        <v>1.51074680463835E-3</v>
      </c>
      <c r="K2572">
        <v>4.7764101552453701E-4</v>
      </c>
      <c r="L2572">
        <v>4.4784259311040302E-4</v>
      </c>
      <c r="M2572">
        <v>2.4884406618854099E-4</v>
      </c>
      <c r="N2572">
        <v>4.2427226053711E-5</v>
      </c>
      <c r="O2572">
        <v>1.03379627939542E-5</v>
      </c>
      <c r="P2572">
        <v>1.9402865823174001E-4</v>
      </c>
    </row>
    <row r="2573" spans="1:16" x14ac:dyDescent="0.35">
      <c r="A2573" s="13" t="s">
        <v>4140</v>
      </c>
      <c r="B2573" s="13" t="s">
        <v>2587</v>
      </c>
      <c r="C2573" s="13" t="s">
        <v>4141</v>
      </c>
      <c r="D2573" s="13">
        <v>1.15897877283602E-4</v>
      </c>
      <c r="E2573" s="13">
        <v>3.6562245309909098E-5</v>
      </c>
      <c r="F2573">
        <v>2.3624009628492499E-4</v>
      </c>
      <c r="G2573">
        <v>2.0073485334047401E-4</v>
      </c>
      <c r="H2573">
        <v>1.7794294377625701E-4</v>
      </c>
      <c r="I2573">
        <v>1.21837248823066E-5</v>
      </c>
      <c r="J2573">
        <v>6.2268671040705795E-4</v>
      </c>
      <c r="K2573">
        <v>2.9668599211006298E-4</v>
      </c>
      <c r="L2573">
        <v>2.7417369904973699E-4</v>
      </c>
      <c r="M2573">
        <v>1.0996549960061399E-4</v>
      </c>
      <c r="N2573">
        <v>1.26890143571306E-5</v>
      </c>
      <c r="O2573">
        <v>4.1339612213725297E-6</v>
      </c>
      <c r="P2573">
        <v>8.3656140306437801E-5</v>
      </c>
    </row>
    <row r="2574" spans="1:16" x14ac:dyDescent="0.35">
      <c r="A2574" s="13" t="s">
        <v>4142</v>
      </c>
      <c r="B2574" s="13" t="s">
        <v>2587</v>
      </c>
      <c r="C2574" s="13" t="s">
        <v>4143</v>
      </c>
      <c r="D2574" s="13">
        <v>1.03090800270174E-4</v>
      </c>
      <c r="E2574" s="13">
        <v>5.1902597440527997E-5</v>
      </c>
      <c r="F2574">
        <v>3.4623409432919003E-4</v>
      </c>
      <c r="G2574">
        <v>1.7421055902243701E-4</v>
      </c>
      <c r="H2574">
        <v>2.2638063912540601E-4</v>
      </c>
      <c r="I2574">
        <v>1.39766452478354E-5</v>
      </c>
      <c r="J2574">
        <v>6.95151404946434E-4</v>
      </c>
      <c r="K2574">
        <v>4.8713598843645598E-4</v>
      </c>
      <c r="L2574">
        <v>4.3538714586660099E-4</v>
      </c>
      <c r="M2574">
        <v>1.21511959814529E-4</v>
      </c>
      <c r="N2574">
        <v>1.7207332546241402E-5</v>
      </c>
      <c r="O2574">
        <v>5.0941865018740401E-6</v>
      </c>
      <c r="P2574">
        <v>1.6486168353252499E-4</v>
      </c>
    </row>
    <row r="2575" spans="1:16" x14ac:dyDescent="0.35">
      <c r="A2575" s="13" t="s">
        <v>4144</v>
      </c>
      <c r="B2575" s="13" t="s">
        <v>2587</v>
      </c>
      <c r="C2575" s="13" t="s">
        <v>4145</v>
      </c>
      <c r="D2575" s="13">
        <v>5.1652316625435402E-3</v>
      </c>
      <c r="E2575" s="13">
        <v>1.4607437515159699E-3</v>
      </c>
      <c r="F2575">
        <v>6.9145455209431196E-3</v>
      </c>
      <c r="G2575">
        <v>9.4990891193135404E-3</v>
      </c>
      <c r="H2575">
        <v>7.4489251491776801E-3</v>
      </c>
      <c r="I2575">
        <v>4.0061721310614301E-4</v>
      </c>
      <c r="J2575">
        <v>2.9312828235279701E-2</v>
      </c>
      <c r="K2575">
        <v>4.8030884553209004E-3</v>
      </c>
      <c r="L2575">
        <v>6.3930170969938999E-3</v>
      </c>
      <c r="M2575">
        <v>4.3288146720150602E-3</v>
      </c>
      <c r="N2575">
        <v>5.3455916422990701E-4</v>
      </c>
      <c r="O2575">
        <v>1.4155283562035801E-4</v>
      </c>
      <c r="P2575">
        <v>1.41815090629397E-3</v>
      </c>
    </row>
    <row r="2576" spans="1:16" x14ac:dyDescent="0.35">
      <c r="A2576" s="13" t="s">
        <v>4146</v>
      </c>
      <c r="B2576" s="13" t="s">
        <v>2587</v>
      </c>
      <c r="C2576" s="13" t="s">
        <v>4147</v>
      </c>
      <c r="D2576" s="13">
        <v>1.67763093386371E-5</v>
      </c>
      <c r="E2576" s="13">
        <v>1.2217003350644499E-5</v>
      </c>
      <c r="F2576">
        <v>7.6693137751216703E-5</v>
      </c>
      <c r="G2576">
        <v>3.5983393516348099E-5</v>
      </c>
      <c r="H2576">
        <v>5.30874714624112E-5</v>
      </c>
      <c r="I2576">
        <v>2.9285209007183199E-6</v>
      </c>
      <c r="J2576">
        <v>1.0365756865279501E-4</v>
      </c>
      <c r="K2576">
        <v>8.5254685982021194E-5</v>
      </c>
      <c r="L2576">
        <v>8.3750370784432904E-5</v>
      </c>
      <c r="M2576">
        <v>2.3582482917847701E-5</v>
      </c>
      <c r="N2576">
        <v>3.9562015480142899E-6</v>
      </c>
      <c r="O2576">
        <v>1.1813231444392801E-6</v>
      </c>
      <c r="P2576">
        <v>4.0341312303380902E-5</v>
      </c>
    </row>
    <row r="2577" spans="1:16" x14ac:dyDescent="0.35">
      <c r="A2577" s="13" t="s">
        <v>4148</v>
      </c>
      <c r="B2577" s="13" t="s">
        <v>2587</v>
      </c>
      <c r="C2577" s="13" t="s">
        <v>4149</v>
      </c>
      <c r="D2577" s="13">
        <v>1.4716177118365999E-4</v>
      </c>
      <c r="E2577" s="13">
        <v>5.1754268447801802E-5</v>
      </c>
      <c r="F2577">
        <v>2.8577030162060601E-4</v>
      </c>
      <c r="G2577">
        <v>2.4669726430637202E-4</v>
      </c>
      <c r="H2577">
        <v>2.2670068179279801E-4</v>
      </c>
      <c r="I2577">
        <v>1.5164609158715101E-5</v>
      </c>
      <c r="J2577">
        <v>6.0398775507813202E-4</v>
      </c>
      <c r="K2577">
        <v>2.4535204941847599E-4</v>
      </c>
      <c r="L2577">
        <v>2.7604358290743701E-4</v>
      </c>
      <c r="M2577">
        <v>1.68577569568208E-4</v>
      </c>
      <c r="N2577">
        <v>1.9319866665667199E-5</v>
      </c>
      <c r="O2577">
        <v>5.1556591808933997E-6</v>
      </c>
      <c r="P2577">
        <v>9.5950208503735004E-5</v>
      </c>
    </row>
    <row r="2578" spans="1:16" x14ac:dyDescent="0.35">
      <c r="A2578" s="13" t="s">
        <v>4150</v>
      </c>
      <c r="B2578" s="13" t="s">
        <v>2587</v>
      </c>
      <c r="C2578" s="13" t="s">
        <v>4151</v>
      </c>
      <c r="D2578" s="13">
        <v>3.7029189397966598E-6</v>
      </c>
      <c r="E2578" s="13">
        <v>1.91283840489497E-6</v>
      </c>
      <c r="F2578">
        <v>1.45342846028708E-5</v>
      </c>
      <c r="G2578">
        <v>8.4319091730588E-6</v>
      </c>
      <c r="H2578">
        <v>9.1731893827060303E-6</v>
      </c>
      <c r="I2578">
        <v>6.3463053234808897E-7</v>
      </c>
      <c r="J2578">
        <v>3.2223057735040699E-5</v>
      </c>
      <c r="K2578">
        <v>1.9982788276973701E-5</v>
      </c>
      <c r="L2578">
        <v>1.77083635693316E-5</v>
      </c>
      <c r="M2578">
        <v>5.1493135804603197E-6</v>
      </c>
      <c r="N2578">
        <v>6.7800551617938697E-7</v>
      </c>
      <c r="O2578" s="10">
        <v>2.3679080741689099E-7</v>
      </c>
      <c r="P2578">
        <v>5.6948145160701104E-6</v>
      </c>
    </row>
    <row r="2579" spans="1:16" x14ac:dyDescent="0.35">
      <c r="A2579" s="13" t="s">
        <v>4152</v>
      </c>
      <c r="B2579" s="13" t="s">
        <v>2587</v>
      </c>
      <c r="C2579" s="13" t="s">
        <v>4153</v>
      </c>
      <c r="D2579" s="13">
        <v>6.8271921865463005E-5</v>
      </c>
      <c r="E2579" s="13">
        <v>2.37698519607283E-5</v>
      </c>
      <c r="F2579">
        <v>1.2543232708765701E-4</v>
      </c>
      <c r="G2579">
        <v>8.6134463676638601E-5</v>
      </c>
      <c r="H2579">
        <v>9.3677605090281799E-5</v>
      </c>
      <c r="I2579">
        <v>6.2900964950518001E-6</v>
      </c>
      <c r="J2579">
        <v>2.8438945118648798E-4</v>
      </c>
      <c r="K2579">
        <v>1.03217590637475E-4</v>
      </c>
      <c r="L2579">
        <v>1.02361229520852E-4</v>
      </c>
      <c r="M2579">
        <v>4.7112932969013201E-5</v>
      </c>
      <c r="N2579">
        <v>6.2140724071185201E-6</v>
      </c>
      <c r="O2579">
        <v>1.9658856399493501E-6</v>
      </c>
      <c r="P2579">
        <v>3.8737237795420601E-5</v>
      </c>
    </row>
    <row r="2580" spans="1:16" x14ac:dyDescent="0.35">
      <c r="A2580" s="13" t="s">
        <v>4154</v>
      </c>
      <c r="B2580" s="13" t="s">
        <v>2587</v>
      </c>
      <c r="C2580" s="13" t="s">
        <v>4155</v>
      </c>
      <c r="D2580" s="13">
        <v>2.5498163984706302E-4</v>
      </c>
      <c r="E2580" s="13">
        <v>9.3901209233676007E-5</v>
      </c>
      <c r="F2580">
        <v>4.6706418586008199E-4</v>
      </c>
      <c r="G2580">
        <v>3.3013331600880601E-4</v>
      </c>
      <c r="H2580">
        <v>3.6883368960549998E-4</v>
      </c>
      <c r="I2580">
        <v>2.0918265598611401E-5</v>
      </c>
      <c r="J2580">
        <v>1.06091691961195E-3</v>
      </c>
      <c r="K2580">
        <v>4.3186655050945902E-4</v>
      </c>
      <c r="L2580">
        <v>4.6949730054145802E-4</v>
      </c>
      <c r="M2580">
        <v>1.98706338513785E-4</v>
      </c>
      <c r="N2580">
        <v>2.67804929201372E-5</v>
      </c>
      <c r="O2580">
        <v>7.2480667197404002E-6</v>
      </c>
      <c r="P2580">
        <v>1.4796980902556401E-4</v>
      </c>
    </row>
    <row r="2581" spans="1:16" x14ac:dyDescent="0.35">
      <c r="A2581" s="13" t="s">
        <v>4156</v>
      </c>
      <c r="B2581" s="13" t="s">
        <v>2587</v>
      </c>
      <c r="C2581" s="13" t="s">
        <v>1529</v>
      </c>
      <c r="D2581" s="13">
        <v>9.5357293603487594E-5</v>
      </c>
      <c r="E2581" s="13">
        <v>1.3305771261527699E-4</v>
      </c>
      <c r="F2581">
        <v>6.0842279057746304E-4</v>
      </c>
      <c r="G2581">
        <v>2.9267415989915E-4</v>
      </c>
      <c r="H2581">
        <v>4.9857800362866004E-4</v>
      </c>
      <c r="I2581">
        <v>1.82150023648577E-5</v>
      </c>
      <c r="J2581">
        <v>7.6628078378994597E-4</v>
      </c>
      <c r="K2581">
        <v>6.9187177467466799E-4</v>
      </c>
      <c r="L2581">
        <v>4.4301030711414599E-4</v>
      </c>
      <c r="M2581">
        <v>1.7204056151980601E-4</v>
      </c>
      <c r="N2581">
        <v>3.6888035281886797E-5</v>
      </c>
      <c r="O2581">
        <v>8.3249637614379906E-6</v>
      </c>
      <c r="P2581">
        <v>3.8179407620015802E-4</v>
      </c>
    </row>
    <row r="2582" spans="1:16" x14ac:dyDescent="0.35">
      <c r="A2582" s="13" t="s">
        <v>4157</v>
      </c>
      <c r="B2582" s="13" t="s">
        <v>2587</v>
      </c>
      <c r="C2582" s="13" t="s">
        <v>1714</v>
      </c>
      <c r="D2582" s="13">
        <v>1.5837332695926699E-3</v>
      </c>
      <c r="E2582" s="13">
        <v>1.03637019476283E-3</v>
      </c>
      <c r="F2582">
        <v>4.0158012659564802E-3</v>
      </c>
      <c r="G2582">
        <v>5.0650367790920003E-3</v>
      </c>
      <c r="H2582">
        <v>4.7426582402506504E-3</v>
      </c>
      <c r="I2582">
        <v>1.89112478357395E-4</v>
      </c>
      <c r="J2582">
        <v>1.00912982152522E-2</v>
      </c>
      <c r="K2582">
        <v>3.8735604383445901E-3</v>
      </c>
      <c r="L2582">
        <v>2.7191498516865001E-3</v>
      </c>
      <c r="M2582">
        <v>3.1544662864228302E-3</v>
      </c>
      <c r="N2582">
        <v>4.4787731809014202E-4</v>
      </c>
      <c r="O2582">
        <v>7.3533426169084806E-5</v>
      </c>
      <c r="P2582">
        <v>1.70147706281944E-3</v>
      </c>
    </row>
    <row r="2583" spans="1:16" x14ac:dyDescent="0.35">
      <c r="A2583" s="13" t="s">
        <v>4158</v>
      </c>
      <c r="B2583" s="13" t="s">
        <v>2587</v>
      </c>
      <c r="C2583" s="13" t="s">
        <v>4159</v>
      </c>
      <c r="D2583" s="13">
        <v>4.9103160200533198E-3</v>
      </c>
      <c r="E2583" s="13">
        <v>2.9573767791603602E-3</v>
      </c>
      <c r="F2583">
        <v>1.1589918706208799E-2</v>
      </c>
      <c r="G2583">
        <v>5.4789031428885103E-3</v>
      </c>
      <c r="H2583">
        <v>6.7195333333317101E-3</v>
      </c>
      <c r="I2583">
        <v>3.4155856174200903E-4</v>
      </c>
      <c r="J2583">
        <v>1.94848151304358E-2</v>
      </c>
      <c r="K2583">
        <v>7.1721493086058198E-3</v>
      </c>
      <c r="L2583">
        <v>6.11266330607208E-3</v>
      </c>
      <c r="M2583">
        <v>4.3254536725311401E-3</v>
      </c>
      <c r="N2583">
        <v>5.6518582660354999E-4</v>
      </c>
      <c r="O2583">
        <v>1.6433958570622801E-4</v>
      </c>
      <c r="P2583">
        <v>2.3010207599929102E-3</v>
      </c>
    </row>
    <row r="2584" spans="1:16" x14ac:dyDescent="0.35">
      <c r="A2584" s="13" t="s">
        <v>4160</v>
      </c>
      <c r="B2584" s="13" t="s">
        <v>2587</v>
      </c>
      <c r="C2584" s="13" t="s">
        <v>4161</v>
      </c>
      <c r="D2584" s="13">
        <v>4.6864335381654402E-4</v>
      </c>
      <c r="E2584" s="13">
        <v>1.7086584167004201E-4</v>
      </c>
      <c r="F2584">
        <v>1.05673305829351E-3</v>
      </c>
      <c r="G2584">
        <v>6.8165795021058904E-4</v>
      </c>
      <c r="H2584">
        <v>7.3980404728250901E-4</v>
      </c>
      <c r="I2584">
        <v>4.2313529117252901E-5</v>
      </c>
      <c r="J2584">
        <v>1.9077794403184801E-3</v>
      </c>
      <c r="K2584">
        <v>5.2159679691028801E-4</v>
      </c>
      <c r="L2584">
        <v>5.4101751005515596E-4</v>
      </c>
      <c r="M2584">
        <v>3.8532539637485303E-4</v>
      </c>
      <c r="N2584">
        <v>6.0248862933892701E-5</v>
      </c>
      <c r="O2584">
        <v>1.14852448235286E-5</v>
      </c>
      <c r="P2584">
        <v>1.89917685146095E-4</v>
      </c>
    </row>
    <row r="2585" spans="1:16" x14ac:dyDescent="0.35">
      <c r="A2585" s="13" t="s">
        <v>4162</v>
      </c>
      <c r="B2585" s="13" t="s">
        <v>2587</v>
      </c>
      <c r="C2585" s="13" t="s">
        <v>2923</v>
      </c>
      <c r="D2585" s="13">
        <v>2.34027740293534E-3</v>
      </c>
      <c r="E2585" s="13">
        <v>5.33964726992285E-4</v>
      </c>
      <c r="F2585">
        <v>2.3935104031137899E-3</v>
      </c>
      <c r="G2585">
        <v>3.0059325517300698E-3</v>
      </c>
      <c r="H2585">
        <v>2.28459207531657E-3</v>
      </c>
      <c r="I2585">
        <v>1.2560314373172499E-4</v>
      </c>
      <c r="J2585">
        <v>7.7648242843374599E-3</v>
      </c>
      <c r="K2585">
        <v>2.4169934138957298E-3</v>
      </c>
      <c r="L2585">
        <v>2.7417635661630599E-3</v>
      </c>
      <c r="M2585">
        <v>1.94235925577492E-3</v>
      </c>
      <c r="N2585">
        <v>1.8385716068978201E-4</v>
      </c>
      <c r="O2585">
        <v>4.1605705006781401E-5</v>
      </c>
      <c r="P2585">
        <v>8.3680222028964903E-4</v>
      </c>
    </row>
    <row r="2586" spans="1:16" x14ac:dyDescent="0.35">
      <c r="A2586" s="13" t="s">
        <v>4163</v>
      </c>
      <c r="B2586" s="13" t="s">
        <v>2587</v>
      </c>
      <c r="C2586" s="13" t="s">
        <v>86</v>
      </c>
      <c r="D2586" s="13">
        <v>1.1055890189038299E-4</v>
      </c>
      <c r="E2586" s="13">
        <v>1.2942386631883501E-4</v>
      </c>
      <c r="F2586">
        <v>7.1151837075379004E-4</v>
      </c>
      <c r="G2586">
        <v>4.1334048466364602E-4</v>
      </c>
      <c r="H2586">
        <v>4.6460840382767403E-4</v>
      </c>
      <c r="I2586">
        <v>2.0537779701085299E-5</v>
      </c>
      <c r="J2586">
        <v>9.0784268505062101E-4</v>
      </c>
      <c r="K2586">
        <v>5.7869887106886699E-4</v>
      </c>
      <c r="L2586">
        <v>5.0728823344824495E-4</v>
      </c>
      <c r="M2586">
        <v>2.4497798696086097E-4</v>
      </c>
      <c r="N2586">
        <v>3.6166840240896899E-5</v>
      </c>
      <c r="O2586">
        <v>8.0292699109695908E-6</v>
      </c>
      <c r="P2586">
        <v>3.5753843133121902E-4</v>
      </c>
    </row>
    <row r="2587" spans="1:16" x14ac:dyDescent="0.35">
      <c r="A2587" s="13" t="s">
        <v>4164</v>
      </c>
      <c r="B2587" s="13" t="s">
        <v>2587</v>
      </c>
      <c r="C2587" s="13" t="s">
        <v>816</v>
      </c>
      <c r="D2587" s="13">
        <v>8.7820630652005007E-6</v>
      </c>
      <c r="E2587" s="13">
        <v>1.0370347020849901E-5</v>
      </c>
      <c r="F2587">
        <v>5.3238332082247098E-5</v>
      </c>
      <c r="G2587">
        <v>2.1462033751075399E-5</v>
      </c>
      <c r="H2587">
        <v>4.0744444981586302E-5</v>
      </c>
      <c r="I2587">
        <v>1.7956038574601201E-6</v>
      </c>
      <c r="J2587">
        <v>5.5462536060598599E-5</v>
      </c>
      <c r="K2587">
        <v>5.3536185688394203E-5</v>
      </c>
      <c r="L2587">
        <v>4.1074666424356299E-5</v>
      </c>
      <c r="M2587">
        <v>1.5482390917971799E-5</v>
      </c>
      <c r="N2587">
        <v>3.0575902606839901E-6</v>
      </c>
      <c r="O2587">
        <v>7.9979702604720701E-7</v>
      </c>
      <c r="P2587">
        <v>3.1886362192877103E-5</v>
      </c>
    </row>
    <row r="2588" spans="1:16" x14ac:dyDescent="0.35">
      <c r="A2588" s="13" t="s">
        <v>4165</v>
      </c>
      <c r="B2588" s="13" t="s">
        <v>2587</v>
      </c>
      <c r="C2588" s="13" t="s">
        <v>620</v>
      </c>
      <c r="D2588" s="13">
        <v>7.3610527272541704E-5</v>
      </c>
      <c r="E2588" s="13">
        <v>3.1128464615676103E-5</v>
      </c>
      <c r="F2588">
        <v>1.4423646154842801E-4</v>
      </c>
      <c r="G2588">
        <v>1.01612680619302E-4</v>
      </c>
      <c r="H2588">
        <v>1.2762035356639101E-4</v>
      </c>
      <c r="I2588">
        <v>7.2069843987619901E-6</v>
      </c>
      <c r="J2588">
        <v>2.59645654076203E-4</v>
      </c>
      <c r="K2588">
        <v>1.2623277850129199E-4</v>
      </c>
      <c r="L2588">
        <v>1.2327235646933499E-4</v>
      </c>
      <c r="M2588">
        <v>6.9754248894034204E-5</v>
      </c>
      <c r="N2588">
        <v>1.04543259818637E-5</v>
      </c>
      <c r="O2588">
        <v>2.59087430787943E-6</v>
      </c>
      <c r="P2588">
        <v>5.8272323511479501E-5</v>
      </c>
    </row>
    <row r="2589" spans="1:16" x14ac:dyDescent="0.35">
      <c r="A2589" s="13" t="s">
        <v>4166</v>
      </c>
      <c r="B2589" s="13" t="s">
        <v>2587</v>
      </c>
      <c r="C2589" s="13" t="s">
        <v>4167</v>
      </c>
      <c r="D2589" s="13">
        <v>2.1577943333189802E-5</v>
      </c>
      <c r="E2589" s="13">
        <v>2.97101630630354E-5</v>
      </c>
      <c r="F2589">
        <v>1.27764251805904E-4</v>
      </c>
      <c r="G2589">
        <v>5.0219149119279799E-5</v>
      </c>
      <c r="H2589">
        <v>1.0403176464304699E-4</v>
      </c>
      <c r="I2589">
        <v>3.4815268314992099E-6</v>
      </c>
      <c r="J2589">
        <v>1.96615692605792E-4</v>
      </c>
      <c r="K2589">
        <v>1.54253317328494E-4</v>
      </c>
      <c r="L2589">
        <v>9.9703303333941397E-5</v>
      </c>
      <c r="M2589">
        <v>3.3601514242033198E-5</v>
      </c>
      <c r="N2589">
        <v>8.1505448700339995E-6</v>
      </c>
      <c r="O2589">
        <v>1.61517515314035E-6</v>
      </c>
      <c r="P2589">
        <v>8.6619704762186996E-5</v>
      </c>
    </row>
    <row r="2590" spans="1:16" x14ac:dyDescent="0.35">
      <c r="A2590" s="13" t="s">
        <v>4168</v>
      </c>
      <c r="B2590" s="13" t="s">
        <v>2587</v>
      </c>
      <c r="C2590" s="13" t="s">
        <v>3929</v>
      </c>
      <c r="D2590" s="13">
        <v>1.29016744637581E-5</v>
      </c>
      <c r="E2590" s="13">
        <v>1.2551778313875799E-5</v>
      </c>
      <c r="F2590">
        <v>6.310732379462E-5</v>
      </c>
      <c r="G2590">
        <v>3.0444318928711499E-5</v>
      </c>
      <c r="H2590">
        <v>5.34150024233074E-5</v>
      </c>
      <c r="I2590">
        <v>2.41919996337981E-6</v>
      </c>
      <c r="J2590">
        <v>7.4348371680311298E-5</v>
      </c>
      <c r="K2590">
        <v>7.1003563532856404E-5</v>
      </c>
      <c r="L2590">
        <v>4.81133580002998E-5</v>
      </c>
      <c r="M2590">
        <v>2.1633885418354799E-5</v>
      </c>
      <c r="N2590">
        <v>4.1369843500124503E-6</v>
      </c>
      <c r="O2590">
        <v>1.09653427009448E-6</v>
      </c>
      <c r="P2590">
        <v>3.9041645263078898E-5</v>
      </c>
    </row>
    <row r="2591" spans="1:16" x14ac:dyDescent="0.35">
      <c r="A2591" s="13" t="s">
        <v>4169</v>
      </c>
      <c r="B2591" s="13" t="s">
        <v>2587</v>
      </c>
      <c r="C2591" s="13" t="s">
        <v>1094</v>
      </c>
      <c r="D2591" s="13">
        <v>8.7250478872554502E-4</v>
      </c>
      <c r="E2591" s="13">
        <v>3.9101577559350298E-4</v>
      </c>
      <c r="F2591">
        <v>1.55487347666363E-3</v>
      </c>
      <c r="G2591">
        <v>1.35416751605674E-3</v>
      </c>
      <c r="H2591">
        <v>1.69237486513743E-3</v>
      </c>
      <c r="I2591">
        <v>9.3845327231762202E-5</v>
      </c>
      <c r="J2591">
        <v>5.6221932996207398E-3</v>
      </c>
      <c r="K2591">
        <v>1.3679036191202999E-3</v>
      </c>
      <c r="L2591">
        <v>2.2764894151043702E-3</v>
      </c>
      <c r="M2591">
        <v>8.7087716280615402E-4</v>
      </c>
      <c r="N2591">
        <v>1.1678108585737999E-4</v>
      </c>
      <c r="O2591">
        <v>3.5107472366533598E-5</v>
      </c>
      <c r="P2591">
        <v>3.6589443252461803E-4</v>
      </c>
    </row>
    <row r="2592" spans="1:16" x14ac:dyDescent="0.35">
      <c r="A2592" s="13" t="s">
        <v>4170</v>
      </c>
      <c r="B2592" s="13" t="s">
        <v>2587</v>
      </c>
      <c r="C2592" s="13" t="s">
        <v>822</v>
      </c>
      <c r="D2592" s="13">
        <v>0.183938051552436</v>
      </c>
      <c r="E2592" s="13">
        <v>4.7100994693300598E-2</v>
      </c>
      <c r="F2592">
        <v>0.33030845121901398</v>
      </c>
      <c r="G2592">
        <v>0.510121041229185</v>
      </c>
      <c r="H2592">
        <v>0.28476396413086302</v>
      </c>
      <c r="I2592">
        <v>1.8895299528022901E-2</v>
      </c>
      <c r="J2592">
        <v>1.2884389206781599</v>
      </c>
      <c r="K2592">
        <v>0.158390391324462</v>
      </c>
      <c r="L2592">
        <v>0.18497973635679099</v>
      </c>
      <c r="M2592">
        <v>0.232201095453338</v>
      </c>
      <c r="N2592">
        <v>2.4533511091796901E-2</v>
      </c>
      <c r="O2592">
        <v>3.7243429274427899E-3</v>
      </c>
      <c r="P2592">
        <v>4.4804231470094699E-2</v>
      </c>
    </row>
    <row r="2593" spans="1:16" x14ac:dyDescent="0.35">
      <c r="A2593" s="13" t="s">
        <v>4171</v>
      </c>
      <c r="B2593" s="13" t="s">
        <v>2587</v>
      </c>
      <c r="C2593" s="13" t="s">
        <v>1239</v>
      </c>
      <c r="D2593" s="13">
        <v>1.92025161330762E-3</v>
      </c>
      <c r="E2593" s="13">
        <v>1.0459131714374301E-3</v>
      </c>
      <c r="F2593">
        <v>4.5475283835977503E-3</v>
      </c>
      <c r="G2593">
        <v>1.8838272198391499E-3</v>
      </c>
      <c r="H2593">
        <v>2.5463171208665401E-3</v>
      </c>
      <c r="I2593">
        <v>1.2311354770040101E-4</v>
      </c>
      <c r="J2593">
        <v>8.9596379659354405E-3</v>
      </c>
      <c r="K2593">
        <v>3.0322958141964901E-3</v>
      </c>
      <c r="L2593">
        <v>2.4824214463664198E-3</v>
      </c>
      <c r="M2593">
        <v>1.5120577224206799E-3</v>
      </c>
      <c r="N2593">
        <v>2.1162459627818101E-4</v>
      </c>
      <c r="O2593">
        <v>6.7195191125305194E-5</v>
      </c>
      <c r="P2593">
        <v>8.5034236642571195E-4</v>
      </c>
    </row>
    <row r="2594" spans="1:16" x14ac:dyDescent="0.35">
      <c r="A2594" s="13" t="s">
        <v>4172</v>
      </c>
      <c r="B2594" s="13" t="s">
        <v>2587</v>
      </c>
      <c r="C2594" s="13" t="s">
        <v>4173</v>
      </c>
      <c r="D2594" s="13">
        <v>9.5588982915297792E-6</v>
      </c>
      <c r="E2594" s="13">
        <v>1.5290346406483299E-5</v>
      </c>
      <c r="F2594">
        <v>7.9000226030844197E-5</v>
      </c>
      <c r="G2594">
        <v>2.87537108593563E-5</v>
      </c>
      <c r="H2594">
        <v>5.3510094035635203E-5</v>
      </c>
      <c r="I2594">
        <v>2.1484277964252398E-6</v>
      </c>
      <c r="J2594">
        <v>5.90070223626364E-5</v>
      </c>
      <c r="K2594">
        <v>6.06129002235292E-5</v>
      </c>
      <c r="L2594">
        <v>4.7018393119354401E-5</v>
      </c>
      <c r="M2594">
        <v>1.883471816612E-5</v>
      </c>
      <c r="N2594">
        <v>4.0019182449145401E-6</v>
      </c>
      <c r="O2594">
        <v>8.7554961316636204E-7</v>
      </c>
      <c r="P2594">
        <v>4.35805938255971E-5</v>
      </c>
    </row>
    <row r="2595" spans="1:16" x14ac:dyDescent="0.35">
      <c r="A2595" s="13" t="s">
        <v>4174</v>
      </c>
      <c r="B2595" s="13" t="s">
        <v>2587</v>
      </c>
      <c r="C2595" s="13" t="s">
        <v>1540</v>
      </c>
      <c r="D2595" s="13">
        <v>1.8778036543897999E-5</v>
      </c>
      <c r="E2595" s="13">
        <v>1.33415639654628E-5</v>
      </c>
      <c r="F2595">
        <v>7.9637111899119606E-5</v>
      </c>
      <c r="G2595">
        <v>4.1666023984466699E-5</v>
      </c>
      <c r="H2595">
        <v>6.1388325630447901E-5</v>
      </c>
      <c r="I2595">
        <v>3.2998487608798999E-6</v>
      </c>
      <c r="J2595">
        <v>9.8623593784695899E-5</v>
      </c>
      <c r="K2595">
        <v>8.0039436506788503E-5</v>
      </c>
      <c r="L2595">
        <v>6.4895041813426603E-5</v>
      </c>
      <c r="M2595">
        <v>2.9512952217205599E-5</v>
      </c>
      <c r="N2595">
        <v>4.6785080648999198E-6</v>
      </c>
      <c r="O2595">
        <v>1.40178739246718E-6</v>
      </c>
      <c r="P2595">
        <v>4.2497022630294397E-5</v>
      </c>
    </row>
    <row r="2596" spans="1:16" x14ac:dyDescent="0.35">
      <c r="A2596" s="13" t="s">
        <v>4175</v>
      </c>
      <c r="B2596" s="13" t="s">
        <v>2587</v>
      </c>
      <c r="C2596" s="13" t="s">
        <v>4176</v>
      </c>
      <c r="D2596" s="13">
        <v>2.23160146081092E-3</v>
      </c>
      <c r="E2596" s="13">
        <v>5.4798402214768197E-4</v>
      </c>
      <c r="F2596">
        <v>2.35376100586643E-3</v>
      </c>
      <c r="G2596">
        <v>3.1365975827394401E-3</v>
      </c>
      <c r="H2596">
        <v>2.337725445502E-3</v>
      </c>
      <c r="I2596">
        <v>1.3140914531899501E-4</v>
      </c>
      <c r="J2596">
        <v>7.8525347879298806E-3</v>
      </c>
      <c r="K2596">
        <v>2.2726894014873699E-3</v>
      </c>
      <c r="L2596">
        <v>2.5883616249932802E-3</v>
      </c>
      <c r="M2596">
        <v>2.1098411399309101E-3</v>
      </c>
      <c r="N2596">
        <v>1.9545066740411999E-4</v>
      </c>
      <c r="O2596">
        <v>4.2251969394766701E-5</v>
      </c>
      <c r="P2596">
        <v>8.0837240104682001E-4</v>
      </c>
    </row>
    <row r="2597" spans="1:16" x14ac:dyDescent="0.35">
      <c r="A2597" s="13" t="s">
        <v>4177</v>
      </c>
      <c r="B2597" s="13" t="s">
        <v>2587</v>
      </c>
      <c r="C2597" s="13" t="s">
        <v>4178</v>
      </c>
      <c r="D2597" s="13">
        <v>1.6211942797701699E-5</v>
      </c>
      <c r="E2597" s="13">
        <v>2.3791501932909501E-5</v>
      </c>
      <c r="F2597">
        <v>9.7730702609344296E-5</v>
      </c>
      <c r="G2597">
        <v>4.7552926273256699E-5</v>
      </c>
      <c r="H2597">
        <v>9.3166261170860799E-5</v>
      </c>
      <c r="I2597">
        <v>3.2132676433173001E-6</v>
      </c>
      <c r="J2597">
        <v>1.7275228809799701E-4</v>
      </c>
      <c r="K2597">
        <v>1.5111091781297599E-4</v>
      </c>
      <c r="L2597">
        <v>7.4599935933010301E-5</v>
      </c>
      <c r="M2597">
        <v>3.10412767200854E-5</v>
      </c>
      <c r="N2597">
        <v>7.1101980731872504E-6</v>
      </c>
      <c r="O2597">
        <v>1.5768635916167201E-6</v>
      </c>
      <c r="P2597">
        <v>7.3659511147502506E-5</v>
      </c>
    </row>
    <row r="2598" spans="1:16" x14ac:dyDescent="0.35">
      <c r="A2598" s="13" t="s">
        <v>4179</v>
      </c>
      <c r="B2598" s="13" t="s">
        <v>2587</v>
      </c>
      <c r="C2598" s="13" t="s">
        <v>1096</v>
      </c>
      <c r="D2598" s="13">
        <v>1.4120368065097799E-3</v>
      </c>
      <c r="E2598" s="13">
        <v>8.5044893652400501E-4</v>
      </c>
      <c r="F2598">
        <v>3.6173605673426E-3</v>
      </c>
      <c r="G2598">
        <v>1.7981923843438401E-3</v>
      </c>
      <c r="H2598">
        <v>2.5321668810822299E-3</v>
      </c>
      <c r="I2598">
        <v>1.25730729069329E-4</v>
      </c>
      <c r="J2598">
        <v>5.4368197761228499E-3</v>
      </c>
      <c r="K2598">
        <v>2.2558557629028799E-3</v>
      </c>
      <c r="L2598">
        <v>2.14308623976781E-3</v>
      </c>
      <c r="M2598">
        <v>1.3573319130641599E-3</v>
      </c>
      <c r="N2598">
        <v>2.06061377561848E-4</v>
      </c>
      <c r="O2598">
        <v>5.2090064336174298E-5</v>
      </c>
      <c r="P2598">
        <v>9.3476085487709899E-4</v>
      </c>
    </row>
    <row r="2599" spans="1:16" x14ac:dyDescent="0.35">
      <c r="A2599" s="13" t="s">
        <v>4180</v>
      </c>
      <c r="B2599" s="13" t="s">
        <v>2587</v>
      </c>
      <c r="C2599" s="13" t="s">
        <v>2927</v>
      </c>
      <c r="D2599" s="13">
        <v>5.5959803860725597E-3</v>
      </c>
      <c r="E2599" s="13">
        <v>1.40250340157809E-3</v>
      </c>
      <c r="F2599">
        <v>9.6703263238007292E-3</v>
      </c>
      <c r="G2599">
        <v>1.6359018452518501E-2</v>
      </c>
      <c r="H2599">
        <v>8.3648581710923497E-3</v>
      </c>
      <c r="I2599">
        <v>6.0063010036333798E-4</v>
      </c>
      <c r="J2599">
        <v>3.5263523579613099E-2</v>
      </c>
      <c r="K2599">
        <v>7.4061597300843903E-3</v>
      </c>
      <c r="L2599">
        <v>8.5422186442504194E-3</v>
      </c>
      <c r="M2599">
        <v>7.4508811984862304E-3</v>
      </c>
      <c r="N2599">
        <v>6.1590005737381605E-4</v>
      </c>
      <c r="O2599">
        <v>1.6584355797115901E-4</v>
      </c>
      <c r="P2599">
        <v>3.2833158738606299E-3</v>
      </c>
    </row>
    <row r="2600" spans="1:16" x14ac:dyDescent="0.35">
      <c r="A2600" s="13" t="s">
        <v>4181</v>
      </c>
      <c r="B2600" s="13" t="s">
        <v>2587</v>
      </c>
      <c r="C2600" s="13" t="s">
        <v>2633</v>
      </c>
      <c r="D2600" s="13">
        <v>5.8316645421963205E-4</v>
      </c>
      <c r="E2600" s="13">
        <v>2.6516597804250298E-4</v>
      </c>
      <c r="F2600">
        <v>1.0789419197635001E-3</v>
      </c>
      <c r="G2600">
        <v>8.6605566461496301E-4</v>
      </c>
      <c r="H2600">
        <v>9.6392041515935595E-4</v>
      </c>
      <c r="I2600">
        <v>4.3781540594298899E-5</v>
      </c>
      <c r="J2600">
        <v>2.11379640308983E-3</v>
      </c>
      <c r="K2600">
        <v>8.1198191006232696E-4</v>
      </c>
      <c r="L2600">
        <v>7.2233190652384502E-4</v>
      </c>
      <c r="M2600">
        <v>5.22558026036209E-4</v>
      </c>
      <c r="N2600">
        <v>7.7935102973760193E-5</v>
      </c>
      <c r="O2600">
        <v>1.5940703272847499E-5</v>
      </c>
      <c r="P2600">
        <v>3.6389183247021698E-4</v>
      </c>
    </row>
    <row r="2601" spans="1:16" x14ac:dyDescent="0.35">
      <c r="A2601" s="13" t="s">
        <v>4182</v>
      </c>
      <c r="B2601" s="13" t="s">
        <v>2587</v>
      </c>
      <c r="C2601" s="13" t="s">
        <v>4183</v>
      </c>
      <c r="D2601" s="13">
        <v>7.1204440012959802E-5</v>
      </c>
      <c r="E2601" s="13">
        <v>6.4253463829753193E-5</v>
      </c>
      <c r="F2601">
        <v>3.6764837425939001E-4</v>
      </c>
      <c r="G2601">
        <v>1.73167166714272E-4</v>
      </c>
      <c r="H2601">
        <v>2.4061205898294799E-4</v>
      </c>
      <c r="I2601">
        <v>1.21220663507429E-5</v>
      </c>
      <c r="J2601">
        <v>4.8242599341255499E-4</v>
      </c>
      <c r="K2601">
        <v>3.7804342558978802E-4</v>
      </c>
      <c r="L2601">
        <v>3.3566605443107898E-4</v>
      </c>
      <c r="M2601">
        <v>1.12263912435376E-4</v>
      </c>
      <c r="N2601">
        <v>1.8401727885334701E-5</v>
      </c>
      <c r="O2601">
        <v>4.6133558331567298E-6</v>
      </c>
      <c r="P2601">
        <v>1.8904619263499401E-4</v>
      </c>
    </row>
    <row r="2602" spans="1:16" x14ac:dyDescent="0.35">
      <c r="A2602" s="13" t="s">
        <v>4184</v>
      </c>
      <c r="B2602" s="13" t="s">
        <v>2587</v>
      </c>
      <c r="C2602" s="13" t="s">
        <v>4185</v>
      </c>
      <c r="D2602" s="13">
        <v>1.0408033073422E-3</v>
      </c>
      <c r="E2602" s="13">
        <v>3.3639911450573999E-4</v>
      </c>
      <c r="F2602">
        <v>1.4515964993759599E-3</v>
      </c>
      <c r="G2602">
        <v>1.16231513855734E-3</v>
      </c>
      <c r="H2602">
        <v>1.44379773185592E-3</v>
      </c>
      <c r="I2602">
        <v>7.0004334421691405E-5</v>
      </c>
      <c r="J2602">
        <v>3.1624077815946301E-3</v>
      </c>
      <c r="K2602">
        <v>1.45293594092749E-3</v>
      </c>
      <c r="L2602">
        <v>1.1521918362723299E-3</v>
      </c>
      <c r="M2602">
        <v>8.1820150787854495E-4</v>
      </c>
      <c r="N2602">
        <v>1.18790939608743E-4</v>
      </c>
      <c r="O2602">
        <v>2.5915222144342399E-5</v>
      </c>
      <c r="P2602">
        <v>6.3076168528482203E-4</v>
      </c>
    </row>
    <row r="2603" spans="1:16" x14ac:dyDescent="0.35">
      <c r="A2603" s="13" t="s">
        <v>4186</v>
      </c>
      <c r="B2603" s="13" t="s">
        <v>2587</v>
      </c>
      <c r="C2603" s="13" t="s">
        <v>1730</v>
      </c>
      <c r="D2603" s="13">
        <v>5.7512356780439603E-4</v>
      </c>
      <c r="E2603" s="13">
        <v>4.57788020958395E-4</v>
      </c>
      <c r="F2603">
        <v>1.79233160386114E-3</v>
      </c>
      <c r="G2603">
        <v>9.5162977051355905E-4</v>
      </c>
      <c r="H2603">
        <v>1.4068869616449199E-3</v>
      </c>
      <c r="I2603">
        <v>5.9054898332819598E-5</v>
      </c>
      <c r="J2603">
        <v>2.4142336189008399E-3</v>
      </c>
      <c r="K2603">
        <v>1.21946979765541E-3</v>
      </c>
      <c r="L2603">
        <v>1.03020634116559E-3</v>
      </c>
      <c r="M2603">
        <v>7.5678824682430599E-4</v>
      </c>
      <c r="N2603">
        <v>1.19746639834853E-4</v>
      </c>
      <c r="O2603">
        <v>2.9476295036869498E-5</v>
      </c>
      <c r="P2603">
        <v>5.4981645391590905E-4</v>
      </c>
    </row>
    <row r="2604" spans="1:16" x14ac:dyDescent="0.35">
      <c r="A2604" s="13" t="s">
        <v>4187</v>
      </c>
      <c r="B2604" s="13" t="s">
        <v>2587</v>
      </c>
      <c r="C2604" s="13" t="s">
        <v>90</v>
      </c>
      <c r="D2604" s="13">
        <v>2.8828690440782701E-4</v>
      </c>
      <c r="E2604" s="13">
        <v>1.5020629589129601E-4</v>
      </c>
      <c r="F2604">
        <v>7.4114615500521595E-4</v>
      </c>
      <c r="G2604">
        <v>3.8673795092948799E-4</v>
      </c>
      <c r="H2604">
        <v>5.3583399954908097E-4</v>
      </c>
      <c r="I2604">
        <v>3.5388759593398001E-5</v>
      </c>
      <c r="J2604">
        <v>1.28156370721372E-3</v>
      </c>
      <c r="K2604">
        <v>4.4026499243190499E-4</v>
      </c>
      <c r="L2604">
        <v>5.0798371387547701E-4</v>
      </c>
      <c r="M2604">
        <v>2.6301013369453102E-4</v>
      </c>
      <c r="N2604">
        <v>4.2609022494146802E-5</v>
      </c>
      <c r="O2604">
        <v>1.1137483350986801E-5</v>
      </c>
      <c r="P2604">
        <v>1.6170201444279901E-4</v>
      </c>
    </row>
    <row r="2605" spans="1:16" x14ac:dyDescent="0.35">
      <c r="A2605" s="13" t="s">
        <v>4188</v>
      </c>
      <c r="B2605" s="13" t="s">
        <v>2587</v>
      </c>
      <c r="C2605" s="13" t="s">
        <v>241</v>
      </c>
      <c r="D2605" s="13">
        <v>1.2742533144791799E-4</v>
      </c>
      <c r="E2605" s="13">
        <v>7.16191202839931E-5</v>
      </c>
      <c r="F2605">
        <v>5.0397125891712903E-4</v>
      </c>
      <c r="G2605">
        <v>2.9452307056397902E-4</v>
      </c>
      <c r="H2605">
        <v>3.3517271974407202E-4</v>
      </c>
      <c r="I2605">
        <v>2.10987080924646E-5</v>
      </c>
      <c r="J2605">
        <v>1.1017542684126299E-3</v>
      </c>
      <c r="K2605">
        <v>6.8737129935259001E-4</v>
      </c>
      <c r="L2605">
        <v>6.6663466149318004E-4</v>
      </c>
      <c r="M2605">
        <v>1.76219963660497E-4</v>
      </c>
      <c r="N2605">
        <v>2.44079936803848E-5</v>
      </c>
      <c r="O2605">
        <v>8.05573926149346E-6</v>
      </c>
      <c r="P2605">
        <v>2.2221994391725299E-4</v>
      </c>
    </row>
    <row r="2606" spans="1:16" x14ac:dyDescent="0.35">
      <c r="A2606" s="13" t="s">
        <v>4189</v>
      </c>
      <c r="B2606" s="13" t="s">
        <v>2587</v>
      </c>
      <c r="C2606" s="13" t="s">
        <v>4190</v>
      </c>
      <c r="D2606" s="13">
        <v>3.6973364143912902E-6</v>
      </c>
      <c r="E2606" s="13">
        <v>1.7160616097047199E-6</v>
      </c>
      <c r="F2606">
        <v>1.7386001532759301E-5</v>
      </c>
      <c r="G2606">
        <v>1.6101420532748399E-5</v>
      </c>
      <c r="H2606">
        <v>1.1081260671200301E-5</v>
      </c>
      <c r="I2606">
        <v>1.03205253861092E-6</v>
      </c>
      <c r="J2606">
        <v>3.3230333524842698E-5</v>
      </c>
      <c r="K2606">
        <v>1.0504498955673E-5</v>
      </c>
      <c r="L2606">
        <v>1.8794287926098701E-5</v>
      </c>
      <c r="M2606">
        <v>9.2387232902523308E-6</v>
      </c>
      <c r="N2606">
        <v>9.5851082611653998E-7</v>
      </c>
      <c r="O2606">
        <v>3.0842641866015598E-7</v>
      </c>
      <c r="P2606">
        <v>4.7115798327207399E-6</v>
      </c>
    </row>
    <row r="2607" spans="1:16" x14ac:dyDescent="0.35">
      <c r="A2607" s="13" t="s">
        <v>4191</v>
      </c>
      <c r="B2607" s="13" t="s">
        <v>2587</v>
      </c>
      <c r="C2607" s="13" t="s">
        <v>4192</v>
      </c>
      <c r="D2607" s="13">
        <v>1.5257824967142299E-3</v>
      </c>
      <c r="E2607" s="13">
        <v>1.0097573567117699E-3</v>
      </c>
      <c r="F2607">
        <v>4.0430935872463403E-3</v>
      </c>
      <c r="G2607">
        <v>3.5415675023771501E-3</v>
      </c>
      <c r="H2607">
        <v>3.6910719325564498E-3</v>
      </c>
      <c r="I2607">
        <v>1.43026616709004E-4</v>
      </c>
      <c r="J2607">
        <v>7.1591722673988896E-3</v>
      </c>
      <c r="K2607">
        <v>2.9284752459458599E-3</v>
      </c>
      <c r="L2607">
        <v>2.4395260220591601E-3</v>
      </c>
      <c r="M2607">
        <v>2.3228955464978801E-3</v>
      </c>
      <c r="N2607">
        <v>3.25778541418304E-4</v>
      </c>
      <c r="O2607">
        <v>6.5000542927006597E-5</v>
      </c>
      <c r="P2607">
        <v>1.3465098781662199E-3</v>
      </c>
    </row>
    <row r="2608" spans="1:16" x14ac:dyDescent="0.35">
      <c r="A2608" s="13" t="s">
        <v>4193</v>
      </c>
      <c r="B2608" s="13" t="s">
        <v>2587</v>
      </c>
      <c r="C2608" s="13" t="s">
        <v>3830</v>
      </c>
      <c r="D2608" s="13">
        <v>9.2894922101410305E-5</v>
      </c>
      <c r="E2608" s="13">
        <v>1.0814224748118401E-4</v>
      </c>
      <c r="F2608">
        <v>5.1105501278392795E-4</v>
      </c>
      <c r="G2608">
        <v>2.2593417647003201E-4</v>
      </c>
      <c r="H2608">
        <v>3.7227602484376197E-4</v>
      </c>
      <c r="I2608">
        <v>1.2913343784859401E-5</v>
      </c>
      <c r="J2608">
        <v>7.5726453360707802E-4</v>
      </c>
      <c r="K2608">
        <v>5.1761676577828501E-4</v>
      </c>
      <c r="L2608">
        <v>3.7160236107474401E-4</v>
      </c>
      <c r="M2608">
        <v>1.3011069257956801E-4</v>
      </c>
      <c r="N2608">
        <v>2.81151673808274E-5</v>
      </c>
      <c r="O2608">
        <v>5.7944078363025703E-6</v>
      </c>
      <c r="P2608">
        <v>2.9096795626287899E-4</v>
      </c>
    </row>
    <row r="2609" spans="1:16" x14ac:dyDescent="0.35">
      <c r="A2609" s="13" t="s">
        <v>4194</v>
      </c>
      <c r="B2609" s="13" t="s">
        <v>2587</v>
      </c>
      <c r="C2609" s="13" t="s">
        <v>4195</v>
      </c>
      <c r="D2609" s="13">
        <v>2.97699530429534E-6</v>
      </c>
      <c r="E2609" s="13">
        <v>1.52217968402773E-6</v>
      </c>
      <c r="F2609">
        <v>1.2428131565191699E-5</v>
      </c>
      <c r="G2609">
        <v>5.6577240746721604E-6</v>
      </c>
      <c r="H2609">
        <v>7.1604374192013799E-6</v>
      </c>
      <c r="I2609">
        <v>5.5012861257503305E-7</v>
      </c>
      <c r="J2609">
        <v>1.9996093167357299E-5</v>
      </c>
      <c r="K2609">
        <v>1.3556269056959199E-5</v>
      </c>
      <c r="L2609">
        <v>1.2467858343734899E-5</v>
      </c>
      <c r="M2609">
        <v>3.9793448496637796E-6</v>
      </c>
      <c r="N2609">
        <v>5.33069525504049E-7</v>
      </c>
      <c r="O2609">
        <v>2.0879135585956699E-7</v>
      </c>
      <c r="P2609">
        <v>4.2674105696170996E-6</v>
      </c>
    </row>
    <row r="2610" spans="1:16" x14ac:dyDescent="0.35">
      <c r="A2610" s="13" t="s">
        <v>4196</v>
      </c>
      <c r="B2610" s="13" t="s">
        <v>2587</v>
      </c>
      <c r="C2610" s="13" t="s">
        <v>4197</v>
      </c>
      <c r="D2610" s="13">
        <v>6.6421928436175806E-5</v>
      </c>
      <c r="E2610" s="13">
        <v>3.4276007910794898E-5</v>
      </c>
      <c r="F2610">
        <v>1.5368393848167399E-4</v>
      </c>
      <c r="G2610">
        <v>1.05685146318728E-4</v>
      </c>
      <c r="H2610">
        <v>1.53649045493479E-4</v>
      </c>
      <c r="I2610">
        <v>7.1866916334172304E-6</v>
      </c>
      <c r="J2610">
        <v>3.0248868901763001E-4</v>
      </c>
      <c r="K2610">
        <v>1.85301353567611E-4</v>
      </c>
      <c r="L2610">
        <v>1.18869192022843E-4</v>
      </c>
      <c r="M2610">
        <v>7.6928925338681594E-5</v>
      </c>
      <c r="N2610">
        <v>1.2712759223528501E-5</v>
      </c>
      <c r="O2610">
        <v>2.8856280024595201E-6</v>
      </c>
      <c r="P2610">
        <v>7.9605212450348107E-5</v>
      </c>
    </row>
    <row r="2611" spans="1:16" x14ac:dyDescent="0.35">
      <c r="A2611" s="13" t="s">
        <v>4198</v>
      </c>
      <c r="B2611" s="13" t="s">
        <v>2587</v>
      </c>
      <c r="C2611" s="13" t="s">
        <v>92</v>
      </c>
      <c r="D2611" s="13">
        <v>2.1965351482754699E-4</v>
      </c>
      <c r="E2611" s="13">
        <v>7.6261408613716004E-5</v>
      </c>
      <c r="F2611">
        <v>3.38142305264642E-4</v>
      </c>
      <c r="G2611">
        <v>2.6133922998260298E-4</v>
      </c>
      <c r="H2611">
        <v>2.8049593303334402E-4</v>
      </c>
      <c r="I2611">
        <v>1.59350267499276E-5</v>
      </c>
      <c r="J2611">
        <v>7.2023741253455598E-4</v>
      </c>
      <c r="K2611">
        <v>2.5595940570867802E-4</v>
      </c>
      <c r="L2611">
        <v>2.6471934617933998E-4</v>
      </c>
      <c r="M2611">
        <v>1.3824860605186299E-4</v>
      </c>
      <c r="N2611">
        <v>1.89252883618806E-5</v>
      </c>
      <c r="O2611">
        <v>5.9165654800132302E-6</v>
      </c>
      <c r="P2611">
        <v>1.0202282340385001E-4</v>
      </c>
    </row>
    <row r="2612" spans="1:16" x14ac:dyDescent="0.35">
      <c r="A2612" s="13" t="s">
        <v>4199</v>
      </c>
      <c r="B2612" s="13" t="s">
        <v>2587</v>
      </c>
      <c r="C2612" s="13" t="s">
        <v>833</v>
      </c>
      <c r="D2612" s="13">
        <v>5.6961840588270704E-4</v>
      </c>
      <c r="E2612" s="13">
        <v>2.6462330989959298E-4</v>
      </c>
      <c r="F2612">
        <v>1.05839382302316E-3</v>
      </c>
      <c r="G2612">
        <v>6.50907836431798E-4</v>
      </c>
      <c r="H2612">
        <v>9.62086239180857E-4</v>
      </c>
      <c r="I2612">
        <v>5.1693571437322199E-5</v>
      </c>
      <c r="J2612">
        <v>3.3677404014137201E-3</v>
      </c>
      <c r="K2612">
        <v>9.2605479008805297E-4</v>
      </c>
      <c r="L2612">
        <v>1.65745033536607E-3</v>
      </c>
      <c r="M2612">
        <v>6.2125267147109399E-4</v>
      </c>
      <c r="N2612">
        <v>7.3546462735662806E-5</v>
      </c>
      <c r="O2612">
        <v>2.46753045213277E-5</v>
      </c>
      <c r="P2612">
        <v>2.3979343963567899E-4</v>
      </c>
    </row>
    <row r="2613" spans="1:16" x14ac:dyDescent="0.35">
      <c r="A2613" s="13" t="s">
        <v>4200</v>
      </c>
      <c r="B2613" s="13" t="s">
        <v>2587</v>
      </c>
      <c r="C2613" s="13" t="s">
        <v>835</v>
      </c>
      <c r="D2613" s="13">
        <v>1.0821169882214701E-6</v>
      </c>
      <c r="E2613" s="13">
        <v>4.68069381297508E-7</v>
      </c>
      <c r="F2613">
        <v>5.3528647903841104E-6</v>
      </c>
      <c r="G2613">
        <v>2.3746751249616902E-6</v>
      </c>
      <c r="H2613">
        <v>2.5760433685087299E-6</v>
      </c>
      <c r="I2613">
        <v>2.6834239177526498E-7</v>
      </c>
      <c r="J2613">
        <v>6.5610409718100998E-6</v>
      </c>
      <c r="K2613">
        <v>3.8108956526094302E-6</v>
      </c>
      <c r="L2613">
        <v>6.0572568285708198E-6</v>
      </c>
      <c r="M2613">
        <v>1.7310735757026901E-6</v>
      </c>
      <c r="N2613">
        <v>1.91405389953685E-7</v>
      </c>
      <c r="O2613">
        <v>8.8669543379589804E-8</v>
      </c>
      <c r="P2613">
        <v>1.5295732299224899E-6</v>
      </c>
    </row>
    <row r="2614" spans="1:16" x14ac:dyDescent="0.35">
      <c r="A2614" s="13" t="s">
        <v>4201</v>
      </c>
      <c r="B2614" s="13" t="s">
        <v>2587</v>
      </c>
      <c r="C2614" s="13" t="s">
        <v>94</v>
      </c>
      <c r="D2614" s="13">
        <v>6.0209677420101004E-3</v>
      </c>
      <c r="E2614" s="13">
        <v>2.3498463282629199E-3</v>
      </c>
      <c r="F2614">
        <v>9.9520180521131801E-3</v>
      </c>
      <c r="G2614">
        <v>1.0124480381385101E-2</v>
      </c>
      <c r="H2614">
        <v>1.06665850492461E-2</v>
      </c>
      <c r="I2614">
        <v>5.6568087155627305E-4</v>
      </c>
      <c r="J2614">
        <v>4.2949909061933099E-2</v>
      </c>
      <c r="K2614">
        <v>8.2468786343779799E-3</v>
      </c>
      <c r="L2614">
        <v>1.46708066070751E-2</v>
      </c>
      <c r="M2614">
        <v>5.2072712103190099E-3</v>
      </c>
      <c r="N2614">
        <v>7.0284338411817204E-4</v>
      </c>
      <c r="O2614">
        <v>2.4196873520738801E-4</v>
      </c>
      <c r="P2614">
        <v>2.23200789885391E-3</v>
      </c>
    </row>
    <row r="2615" spans="1:16" x14ac:dyDescent="0.35">
      <c r="A2615" s="13" t="s">
        <v>4202</v>
      </c>
      <c r="B2615" s="13" t="s">
        <v>2587</v>
      </c>
      <c r="C2615" s="13" t="s">
        <v>4203</v>
      </c>
      <c r="D2615" s="13">
        <v>2.27679768187781E-5</v>
      </c>
      <c r="E2615" s="13">
        <v>7.2169499186144304E-6</v>
      </c>
      <c r="F2615">
        <v>5.3593546812749303E-5</v>
      </c>
      <c r="G2615">
        <v>4.0443563819740399E-5</v>
      </c>
      <c r="H2615">
        <v>3.6863458106002801E-5</v>
      </c>
      <c r="I2615">
        <v>2.92600285710106E-6</v>
      </c>
      <c r="J2615">
        <v>1.4215607787268001E-4</v>
      </c>
      <c r="K2615">
        <v>5.39912298604664E-5</v>
      </c>
      <c r="L2615">
        <v>4.87232919163199E-5</v>
      </c>
      <c r="M2615">
        <v>2.2262909249465499E-5</v>
      </c>
      <c r="N2615">
        <v>2.5866634124180298E-6</v>
      </c>
      <c r="O2615">
        <v>9.2008488141412795E-7</v>
      </c>
      <c r="P2615">
        <v>2.0434653734175101E-5</v>
      </c>
    </row>
    <row r="2616" spans="1:16" x14ac:dyDescent="0.35">
      <c r="A2616" s="13" t="s">
        <v>4204</v>
      </c>
      <c r="B2616" s="13" t="s">
        <v>2587</v>
      </c>
      <c r="C2616" s="13" t="s">
        <v>4205</v>
      </c>
      <c r="D2616" s="13">
        <v>3.5112432431956699E-4</v>
      </c>
      <c r="E2616" s="13">
        <v>1.1343460879850699E-4</v>
      </c>
      <c r="F2616">
        <v>6.7779663579482601E-4</v>
      </c>
      <c r="G2616">
        <v>6.0790264493090795E-4</v>
      </c>
      <c r="H2616">
        <v>5.5449740088067895E-4</v>
      </c>
      <c r="I2616">
        <v>3.9022090082867801E-5</v>
      </c>
      <c r="J2616">
        <v>2.02000556253173E-3</v>
      </c>
      <c r="K2616">
        <v>6.3607750336497197E-4</v>
      </c>
      <c r="L2616">
        <v>6.1842177178778198E-4</v>
      </c>
      <c r="M2616">
        <v>3.1772776894751999E-4</v>
      </c>
      <c r="N2616">
        <v>3.8236397607320201E-5</v>
      </c>
      <c r="O2616">
        <v>1.1994420022484299E-5</v>
      </c>
      <c r="P2616">
        <v>2.5897599592441899E-4</v>
      </c>
    </row>
    <row r="2617" spans="1:16" x14ac:dyDescent="0.35">
      <c r="A2617" s="13" t="s">
        <v>4206</v>
      </c>
      <c r="B2617" s="13" t="s">
        <v>2587</v>
      </c>
      <c r="C2617" s="13" t="s">
        <v>249</v>
      </c>
      <c r="D2617" s="13">
        <v>3.9360869832700297E-3</v>
      </c>
      <c r="E2617" s="13">
        <v>1.6555385891422699E-3</v>
      </c>
      <c r="F2617">
        <v>6.7104077460720798E-3</v>
      </c>
      <c r="G2617">
        <v>6.7789545998714999E-3</v>
      </c>
      <c r="H2617">
        <v>6.9940315334266999E-3</v>
      </c>
      <c r="I2617">
        <v>3.2150603131131801E-4</v>
      </c>
      <c r="J2617">
        <v>1.7486439021378902E-2</v>
      </c>
      <c r="K2617">
        <v>6.2378278281042003E-3</v>
      </c>
      <c r="L2617">
        <v>5.0222052369030797E-3</v>
      </c>
      <c r="M2617">
        <v>4.3560813747495902E-3</v>
      </c>
      <c r="N2617">
        <v>5.7722843191459604E-4</v>
      </c>
      <c r="O2617">
        <v>1.12589220329942E-4</v>
      </c>
      <c r="P2617">
        <v>2.65516543083678E-3</v>
      </c>
    </row>
    <row r="2618" spans="1:16" x14ac:dyDescent="0.35">
      <c r="A2618" s="13" t="s">
        <v>4207</v>
      </c>
      <c r="B2618" s="13" t="s">
        <v>2587</v>
      </c>
      <c r="C2618" s="13" t="s">
        <v>841</v>
      </c>
      <c r="D2618" s="13">
        <v>5.3939019163044401E-5</v>
      </c>
      <c r="E2618" s="13">
        <v>3.4652486421747099E-5</v>
      </c>
      <c r="F2618">
        <v>2.2036499956424601E-4</v>
      </c>
      <c r="G2618">
        <v>1.46455174444931E-4</v>
      </c>
      <c r="H2618">
        <v>1.7011998118112801E-4</v>
      </c>
      <c r="I2618">
        <v>9.4599167624808897E-6</v>
      </c>
      <c r="J2618">
        <v>3.0208007435881601E-4</v>
      </c>
      <c r="K2618">
        <v>2.16295478894148E-4</v>
      </c>
      <c r="L2618">
        <v>1.87348772450502E-4</v>
      </c>
      <c r="M2618">
        <v>9.3370470824952995E-5</v>
      </c>
      <c r="N2618">
        <v>1.27615461037564E-5</v>
      </c>
      <c r="O2618">
        <v>3.8609707165679001E-6</v>
      </c>
      <c r="P2618">
        <v>1.07938989343755E-4</v>
      </c>
    </row>
    <row r="2619" spans="1:16" x14ac:dyDescent="0.35">
      <c r="A2619" s="13" t="s">
        <v>4208</v>
      </c>
      <c r="B2619" s="13" t="s">
        <v>2587</v>
      </c>
      <c r="C2619" s="13" t="s">
        <v>4209</v>
      </c>
      <c r="D2619" s="13">
        <v>1.16843945308817E-4</v>
      </c>
      <c r="E2619" s="13">
        <v>3.9892595135949599E-5</v>
      </c>
      <c r="F2619">
        <v>2.12838773179972E-4</v>
      </c>
      <c r="G2619">
        <v>1.5852235650756601E-4</v>
      </c>
      <c r="H2619">
        <v>1.6633507684084999E-4</v>
      </c>
      <c r="I2619">
        <v>1.07487014565127E-5</v>
      </c>
      <c r="J2619">
        <v>6.5492706344501305E-4</v>
      </c>
      <c r="K2619">
        <v>2.3153894541159801E-4</v>
      </c>
      <c r="L2619">
        <v>2.31911732206517E-4</v>
      </c>
      <c r="M2619">
        <v>9.42535231766756E-5</v>
      </c>
      <c r="N2619">
        <v>1.16298036610926E-5</v>
      </c>
      <c r="O2619">
        <v>3.5454411030760899E-6</v>
      </c>
      <c r="P2619">
        <v>7.3625649928397505E-5</v>
      </c>
    </row>
    <row r="2620" spans="1:16" x14ac:dyDescent="0.35">
      <c r="A2620" s="13" t="s">
        <v>4210</v>
      </c>
      <c r="B2620" s="13" t="s">
        <v>2587</v>
      </c>
      <c r="C2620" s="13" t="s">
        <v>4211</v>
      </c>
      <c r="D2620" s="13">
        <v>2.9214964862313798E-3</v>
      </c>
      <c r="E2620" s="13">
        <v>1.6154776372711E-3</v>
      </c>
      <c r="F2620">
        <v>6.66800605107632E-3</v>
      </c>
      <c r="G2620">
        <v>5.6781498722462296E-3</v>
      </c>
      <c r="H2620">
        <v>5.5058740400484897E-3</v>
      </c>
      <c r="I2620">
        <v>2.27353323986868E-4</v>
      </c>
      <c r="J2620">
        <v>1.25860920321696E-2</v>
      </c>
      <c r="K2620">
        <v>4.3846096356510798E-3</v>
      </c>
      <c r="L2620">
        <v>3.9751342001168996E-3</v>
      </c>
      <c r="M2620">
        <v>3.41886687899125E-3</v>
      </c>
      <c r="N2620">
        <v>4.7619033554851202E-4</v>
      </c>
      <c r="O2620">
        <v>9.3418998318431102E-5</v>
      </c>
      <c r="P2620">
        <v>1.9215113135923601E-3</v>
      </c>
    </row>
    <row r="2621" spans="1:16" x14ac:dyDescent="0.35">
      <c r="A2621" s="13" t="s">
        <v>4212</v>
      </c>
      <c r="B2621" s="13" t="s">
        <v>2587</v>
      </c>
      <c r="C2621" s="13" t="s">
        <v>1113</v>
      </c>
      <c r="D2621" s="13">
        <v>3.7212879412749098E-4</v>
      </c>
      <c r="E2621" s="13">
        <v>1.12254905206252E-4</v>
      </c>
      <c r="F2621">
        <v>5.38356664301192E-4</v>
      </c>
      <c r="G2621">
        <v>7.4540215437982396E-4</v>
      </c>
      <c r="H2621">
        <v>5.11179397305705E-4</v>
      </c>
      <c r="I2621">
        <v>3.22218951140289E-5</v>
      </c>
      <c r="J2621">
        <v>1.7022405384673699E-3</v>
      </c>
      <c r="K2621">
        <v>5.0490804972008903E-4</v>
      </c>
      <c r="L2621">
        <v>5.4836241659515404E-4</v>
      </c>
      <c r="M2621">
        <v>4.6957207233338502E-4</v>
      </c>
      <c r="N2621">
        <v>4.6031672029197102E-5</v>
      </c>
      <c r="O2621">
        <v>9.8827376966361596E-6</v>
      </c>
      <c r="P2621">
        <v>1.7948616618042299E-4</v>
      </c>
    </row>
    <row r="2622" spans="1:16" x14ac:dyDescent="0.35">
      <c r="A2622" s="13" t="s">
        <v>4213</v>
      </c>
      <c r="B2622" s="13" t="s">
        <v>2587</v>
      </c>
      <c r="C2622" s="13" t="s">
        <v>4214</v>
      </c>
      <c r="D2622" s="13">
        <v>1.8531808845470899E-6</v>
      </c>
      <c r="E2622" s="13">
        <v>6.36780227700338E-7</v>
      </c>
      <c r="F2622">
        <v>4.0581559679902099E-6</v>
      </c>
      <c r="G2622">
        <v>3.8965573546759401E-6</v>
      </c>
      <c r="H2622">
        <v>3.2955988863785998E-6</v>
      </c>
      <c r="I2622">
        <v>2.7487222074010899E-7</v>
      </c>
      <c r="J2622">
        <v>9.8580374609078104E-6</v>
      </c>
      <c r="K2622">
        <v>2.91800675507845E-6</v>
      </c>
      <c r="L2622">
        <v>3.5753400574847102E-6</v>
      </c>
      <c r="M2622">
        <v>1.89323170528723E-6</v>
      </c>
      <c r="N2622">
        <v>2.32667824402573E-7</v>
      </c>
      <c r="O2622" s="10">
        <v>7.2493978143080197E-8</v>
      </c>
      <c r="P2622">
        <v>1.4206215682880099E-6</v>
      </c>
    </row>
    <row r="2623" spans="1:16" x14ac:dyDescent="0.35">
      <c r="A2623" s="13" t="s">
        <v>4215</v>
      </c>
      <c r="B2623" s="13" t="s">
        <v>2587</v>
      </c>
      <c r="C2623" s="13" t="s">
        <v>572</v>
      </c>
      <c r="D2623" s="13">
        <v>2.4390324635871302E-6</v>
      </c>
      <c r="E2623" s="13">
        <v>1.4768740597767301E-6</v>
      </c>
      <c r="F2623">
        <v>9.3626530192641202E-6</v>
      </c>
      <c r="G2623">
        <v>4.2457796061525498E-6</v>
      </c>
      <c r="H2623">
        <v>6.4698731983141502E-6</v>
      </c>
      <c r="I2623">
        <v>3.6476120376355199E-7</v>
      </c>
      <c r="J2623">
        <v>1.2331596984696201E-5</v>
      </c>
      <c r="K2623">
        <v>9.7967750664106398E-6</v>
      </c>
      <c r="L2623">
        <v>8.9653390451953593E-6</v>
      </c>
      <c r="M2623">
        <v>2.9312714806586601E-6</v>
      </c>
      <c r="N2623">
        <v>4.7754468039831995E-7</v>
      </c>
      <c r="O2623">
        <v>1.51124821295708E-7</v>
      </c>
      <c r="P2623">
        <v>4.80817667800292E-6</v>
      </c>
    </row>
    <row r="2624" spans="1:16" x14ac:dyDescent="0.35">
      <c r="A2624" s="13" t="s">
        <v>4216</v>
      </c>
      <c r="B2624" s="13" t="s">
        <v>2587</v>
      </c>
      <c r="C2624" s="13" t="s">
        <v>4217</v>
      </c>
      <c r="D2624" s="13">
        <v>2.3462114101992199E-4</v>
      </c>
      <c r="E2624" s="13">
        <v>8.6848670590522096E-5</v>
      </c>
      <c r="F2624">
        <v>5.5001604708715803E-4</v>
      </c>
      <c r="G2624">
        <v>4.46805978501349E-4</v>
      </c>
      <c r="H2624">
        <v>3.9724303116283602E-4</v>
      </c>
      <c r="I2624">
        <v>2.7562590989808301E-5</v>
      </c>
      <c r="J2624">
        <v>1.0539333427824801E-3</v>
      </c>
      <c r="K2624">
        <v>4.6965511613183698E-4</v>
      </c>
      <c r="L2624">
        <v>5.3401945605620999E-4</v>
      </c>
      <c r="M2624">
        <v>2.9909896044103901E-4</v>
      </c>
      <c r="N2624">
        <v>3.2099702877991601E-5</v>
      </c>
      <c r="O2624">
        <v>9.6776785171607995E-6</v>
      </c>
      <c r="P2624">
        <v>1.8088388146776299E-4</v>
      </c>
    </row>
    <row r="2625" spans="1:16" x14ac:dyDescent="0.35">
      <c r="A2625" s="13" t="s">
        <v>4218</v>
      </c>
      <c r="B2625" s="13" t="s">
        <v>2587</v>
      </c>
      <c r="C2625" s="13" t="s">
        <v>4219</v>
      </c>
      <c r="D2625" s="13">
        <v>1.2962873565192501E-5</v>
      </c>
      <c r="E2625" s="13">
        <v>5.3465757180066899E-6</v>
      </c>
      <c r="F2625">
        <v>3.8946219557509898E-5</v>
      </c>
      <c r="G2625">
        <v>2.2975947371044798E-5</v>
      </c>
      <c r="H2625">
        <v>2.4470371857192599E-5</v>
      </c>
      <c r="I2625">
        <v>1.8282836733271401E-6</v>
      </c>
      <c r="J2625">
        <v>6.0358822632812903E-5</v>
      </c>
      <c r="K2625">
        <v>3.2153941045993302E-5</v>
      </c>
      <c r="L2625">
        <v>3.5947492221915103E-5</v>
      </c>
      <c r="M2625">
        <v>1.5671431141199801E-5</v>
      </c>
      <c r="N2625">
        <v>1.9438341190181698E-6</v>
      </c>
      <c r="O2625">
        <v>6.74219770778381E-7</v>
      </c>
      <c r="P2625">
        <v>1.26072192102504E-5</v>
      </c>
    </row>
    <row r="2626" spans="1:16" x14ac:dyDescent="0.35">
      <c r="A2626" s="13" t="s">
        <v>4220</v>
      </c>
      <c r="B2626" s="13" t="s">
        <v>2587</v>
      </c>
      <c r="C2626" s="13" t="s">
        <v>4221</v>
      </c>
      <c r="D2626" s="13">
        <v>2.3120668507596301E-7</v>
      </c>
      <c r="E2626" s="13">
        <v>1.9176479229811201E-7</v>
      </c>
      <c r="F2626">
        <v>1.1298163003042299E-6</v>
      </c>
      <c r="G2626">
        <v>4.6881763579020501E-7</v>
      </c>
      <c r="H2626">
        <v>8.2186665260952805E-7</v>
      </c>
      <c r="I2626" s="10">
        <v>4.3311354093243303E-8</v>
      </c>
      <c r="J2626">
        <v>1.2545191137699301E-6</v>
      </c>
      <c r="K2626">
        <v>1.1322075260344801E-6</v>
      </c>
      <c r="L2626">
        <v>9.3003856812519499E-7</v>
      </c>
      <c r="M2626">
        <v>3.53349751862943E-7</v>
      </c>
      <c r="N2626">
        <v>6.2261434359662594E-8</v>
      </c>
      <c r="O2626" s="10">
        <v>1.8732795863589802E-8</v>
      </c>
      <c r="P2626">
        <v>6.1085074148753605E-7</v>
      </c>
    </row>
    <row r="2627" spans="1:16" x14ac:dyDescent="0.35">
      <c r="A2627" s="13" t="s">
        <v>4222</v>
      </c>
      <c r="B2627" s="13" t="s">
        <v>2587</v>
      </c>
      <c r="C2627" s="13" t="s">
        <v>4223</v>
      </c>
      <c r="D2627" s="13">
        <v>1.01748455505364E-5</v>
      </c>
      <c r="E2627" s="13">
        <v>3.6295533036013401E-6</v>
      </c>
      <c r="F2627">
        <v>3.2788385103989698E-5</v>
      </c>
      <c r="G2627">
        <v>1.7912071308585902E-5</v>
      </c>
      <c r="H2627">
        <v>1.73932701793125E-5</v>
      </c>
      <c r="I2627">
        <v>1.53904744429436E-6</v>
      </c>
      <c r="J2627">
        <v>4.8435371787816902E-5</v>
      </c>
      <c r="K2627">
        <v>2.4859137985535701E-5</v>
      </c>
      <c r="L2627">
        <v>3.0783249596369099E-5</v>
      </c>
      <c r="M2627">
        <v>1.13726574493645E-5</v>
      </c>
      <c r="N2627">
        <v>1.2729428581353501E-6</v>
      </c>
      <c r="O2627">
        <v>5.4459977870260005E-7</v>
      </c>
      <c r="P2627">
        <v>9.5531293461515702E-6</v>
      </c>
    </row>
    <row r="2628" spans="1:16" x14ac:dyDescent="0.35">
      <c r="A2628" s="13" t="s">
        <v>4224</v>
      </c>
      <c r="B2628" s="13" t="s">
        <v>2587</v>
      </c>
      <c r="C2628" s="13" t="s">
        <v>4225</v>
      </c>
      <c r="D2628" s="13">
        <v>1.95782693352468E-4</v>
      </c>
      <c r="E2628" s="13">
        <v>6.7755831019607597E-5</v>
      </c>
      <c r="F2628">
        <v>4.0488106455586603E-4</v>
      </c>
      <c r="G2628">
        <v>3.3725613788656298E-4</v>
      </c>
      <c r="H2628">
        <v>3.2084934492894701E-4</v>
      </c>
      <c r="I2628">
        <v>2.4223333624874599E-5</v>
      </c>
      <c r="J2628">
        <v>1.1206605048672501E-3</v>
      </c>
      <c r="K2628">
        <v>3.2196172330195598E-4</v>
      </c>
      <c r="L2628">
        <v>3.5638079774897999E-4</v>
      </c>
      <c r="M2628">
        <v>1.71074790158323E-4</v>
      </c>
      <c r="N2628">
        <v>2.23335532993894E-5</v>
      </c>
      <c r="O2628">
        <v>7.1960531013056099E-6</v>
      </c>
      <c r="P2628">
        <v>1.4220258573069899E-4</v>
      </c>
    </row>
    <row r="2629" spans="1:16" x14ac:dyDescent="0.35">
      <c r="A2629" s="13" t="s">
        <v>4226</v>
      </c>
      <c r="B2629" s="13" t="s">
        <v>2587</v>
      </c>
      <c r="C2629" s="13" t="s">
        <v>1115</v>
      </c>
      <c r="D2629" s="13">
        <v>1.7364562533098301E-5</v>
      </c>
      <c r="E2629" s="13">
        <v>1.38853371741366E-5</v>
      </c>
      <c r="F2629">
        <v>7.8550507312160405E-5</v>
      </c>
      <c r="G2629">
        <v>3.7173437202078399E-5</v>
      </c>
      <c r="H2629">
        <v>6.1284218586671893E-5</v>
      </c>
      <c r="I2629">
        <v>3.13276514121473E-6</v>
      </c>
      <c r="J2629">
        <v>9.1363511207770897E-5</v>
      </c>
      <c r="K2629">
        <v>8.1053383174002901E-5</v>
      </c>
      <c r="L2629">
        <v>6.2142571806649802E-5</v>
      </c>
      <c r="M2629">
        <v>2.71897152310386E-5</v>
      </c>
      <c r="N2629">
        <v>4.7129244862801802E-6</v>
      </c>
      <c r="O2629">
        <v>1.37169930447088E-6</v>
      </c>
      <c r="P2629">
        <v>4.4212189608496299E-5</v>
      </c>
    </row>
    <row r="2630" spans="1:16" x14ac:dyDescent="0.35">
      <c r="A2630" s="13" t="s">
        <v>4227</v>
      </c>
      <c r="B2630" s="13" t="s">
        <v>2587</v>
      </c>
      <c r="C2630" s="13" t="s">
        <v>96</v>
      </c>
      <c r="D2630" s="13">
        <v>7.1383312923160803E-4</v>
      </c>
      <c r="E2630" s="13">
        <v>5.8266091601875502E-4</v>
      </c>
      <c r="F2630">
        <v>2.2440330515601302E-3</v>
      </c>
      <c r="G2630">
        <v>1.1285084730811E-3</v>
      </c>
      <c r="H2630">
        <v>1.8094474754489301E-3</v>
      </c>
      <c r="I2630">
        <v>7.1553823936716107E-5</v>
      </c>
      <c r="J2630">
        <v>2.9673037198523098E-3</v>
      </c>
      <c r="K2630">
        <v>1.59003570831929E-3</v>
      </c>
      <c r="L2630">
        <v>1.27396882215108E-3</v>
      </c>
      <c r="M2630">
        <v>9.1599028055232897E-4</v>
      </c>
      <c r="N2630">
        <v>1.5800265960697499E-4</v>
      </c>
      <c r="O2630">
        <v>3.8783448238259502E-5</v>
      </c>
      <c r="P2630">
        <v>7.6529488112526197E-4</v>
      </c>
    </row>
    <row r="2631" spans="1:16" x14ac:dyDescent="0.35">
      <c r="A2631" s="13" t="s">
        <v>4228</v>
      </c>
      <c r="B2631" s="13" t="s">
        <v>2587</v>
      </c>
      <c r="C2631" s="13" t="s">
        <v>4229</v>
      </c>
      <c r="D2631" s="13">
        <v>5.0031262795532503E-5</v>
      </c>
      <c r="E2631" s="13">
        <v>5.5537762464220301E-5</v>
      </c>
      <c r="F2631">
        <v>3.2772977740758499E-4</v>
      </c>
      <c r="G2631">
        <v>1.2027287551715499E-4</v>
      </c>
      <c r="H2631">
        <v>1.7737745358873799E-4</v>
      </c>
      <c r="I2631">
        <v>8.0977289813206108E-6</v>
      </c>
      <c r="J2631">
        <v>2.77367820896758E-4</v>
      </c>
      <c r="K2631">
        <v>2.3649407864337999E-4</v>
      </c>
      <c r="L2631">
        <v>2.09413206518187E-4</v>
      </c>
      <c r="M2631">
        <v>7.7118563925942702E-5</v>
      </c>
      <c r="N2631">
        <v>1.33158321081811E-5</v>
      </c>
      <c r="O2631">
        <v>3.1206596539373899E-6</v>
      </c>
      <c r="P2631">
        <v>1.41847437530456E-4</v>
      </c>
    </row>
    <row r="2632" spans="1:16" x14ac:dyDescent="0.35">
      <c r="A2632" s="13" t="s">
        <v>4230</v>
      </c>
      <c r="B2632" s="13" t="s">
        <v>2587</v>
      </c>
      <c r="C2632" s="13" t="s">
        <v>4231</v>
      </c>
      <c r="D2632" s="13">
        <v>2.0567528278865301E-4</v>
      </c>
      <c r="E2632" s="13">
        <v>7.65581718288806E-5</v>
      </c>
      <c r="F2632">
        <v>3.6717068105593999E-4</v>
      </c>
      <c r="G2632">
        <v>2.9572231192534102E-4</v>
      </c>
      <c r="H2632">
        <v>3.1874154487862702E-4</v>
      </c>
      <c r="I2632">
        <v>1.9710193260714401E-5</v>
      </c>
      <c r="J2632">
        <v>7.8607289929764305E-4</v>
      </c>
      <c r="K2632">
        <v>3.1046184831172202E-4</v>
      </c>
      <c r="L2632">
        <v>3.3722071105650301E-4</v>
      </c>
      <c r="M2632">
        <v>2.01210607969406E-4</v>
      </c>
      <c r="N2632">
        <v>2.6625787064576999E-5</v>
      </c>
      <c r="O2632">
        <v>6.6942604771581996E-6</v>
      </c>
      <c r="P2632">
        <v>1.3868463397263299E-4</v>
      </c>
    </row>
    <row r="2633" spans="1:16" x14ac:dyDescent="0.35">
      <c r="A2633" s="13" t="s">
        <v>4232</v>
      </c>
      <c r="B2633" s="13" t="s">
        <v>2587</v>
      </c>
      <c r="C2633" s="13" t="s">
        <v>1118</v>
      </c>
      <c r="D2633" s="13">
        <v>3.51178622216498E-5</v>
      </c>
      <c r="E2633" s="13">
        <v>1.13287796257308E-5</v>
      </c>
      <c r="F2633">
        <v>8.1195354376625495E-5</v>
      </c>
      <c r="G2633">
        <v>6.5585711942731903E-5</v>
      </c>
      <c r="H2633">
        <v>5.7102579944191503E-5</v>
      </c>
      <c r="I2633">
        <v>4.2540004489983598E-6</v>
      </c>
      <c r="J2633">
        <v>2.4091675572818699E-4</v>
      </c>
      <c r="K2633">
        <v>1.15494676317267E-4</v>
      </c>
      <c r="L2633">
        <v>8.9527420028095704E-5</v>
      </c>
      <c r="M2633">
        <v>3.3164587044079197E-5</v>
      </c>
      <c r="N2633">
        <v>3.8590331025321203E-6</v>
      </c>
      <c r="O2633">
        <v>1.41228136396249E-6</v>
      </c>
      <c r="P2633">
        <v>2.8627755695828799E-5</v>
      </c>
    </row>
    <row r="2634" spans="1:16" x14ac:dyDescent="0.35">
      <c r="A2634" s="13" t="s">
        <v>4233</v>
      </c>
      <c r="B2634" s="13" t="s">
        <v>2587</v>
      </c>
      <c r="C2634" s="13" t="s">
        <v>4234</v>
      </c>
      <c r="D2634" s="13">
        <v>2.4190477040884499E-4</v>
      </c>
      <c r="E2634" s="13">
        <v>9.2215373827026799E-5</v>
      </c>
      <c r="F2634">
        <v>4.23128324337746E-4</v>
      </c>
      <c r="G2634">
        <v>2.9555200815552002E-4</v>
      </c>
      <c r="H2634">
        <v>3.4874058578506401E-4</v>
      </c>
      <c r="I2634">
        <v>1.9412594603673E-5</v>
      </c>
      <c r="J2634">
        <v>8.9742821891857795E-4</v>
      </c>
      <c r="K2634">
        <v>3.5593979529430301E-4</v>
      </c>
      <c r="L2634">
        <v>3.5361754960803202E-4</v>
      </c>
      <c r="M2634">
        <v>1.7400915352523799E-4</v>
      </c>
      <c r="N2634">
        <v>2.42720753042008E-5</v>
      </c>
      <c r="O2634">
        <v>6.8936467908513097E-6</v>
      </c>
      <c r="P2634">
        <v>1.35721637089325E-4</v>
      </c>
    </row>
    <row r="2635" spans="1:16" x14ac:dyDescent="0.35">
      <c r="A2635" s="13" t="s">
        <v>4235</v>
      </c>
      <c r="B2635" s="13" t="s">
        <v>2587</v>
      </c>
      <c r="C2635" s="13" t="s">
        <v>102</v>
      </c>
      <c r="D2635" s="13">
        <v>2.6819402958393098E-4</v>
      </c>
      <c r="E2635" s="13">
        <v>1.08237885573674E-4</v>
      </c>
      <c r="F2635">
        <v>4.3878591040060697E-4</v>
      </c>
      <c r="G2635">
        <v>3.1637284756401402E-4</v>
      </c>
      <c r="H2635">
        <v>3.8299919696063001E-4</v>
      </c>
      <c r="I2635">
        <v>1.8141992792556099E-5</v>
      </c>
      <c r="J2635">
        <v>1.07597349192092E-3</v>
      </c>
      <c r="K2635">
        <v>3.2900248373329198E-4</v>
      </c>
      <c r="L2635">
        <v>3.3360534348243699E-4</v>
      </c>
      <c r="M2635">
        <v>2.0361683012576701E-4</v>
      </c>
      <c r="N2635">
        <v>2.90507094234884E-5</v>
      </c>
      <c r="O2635">
        <v>6.6721325495896004E-6</v>
      </c>
      <c r="P2635">
        <v>1.36071370490164E-4</v>
      </c>
    </row>
    <row r="2636" spans="1:16" x14ac:dyDescent="0.35">
      <c r="A2636" s="13" t="s">
        <v>4236</v>
      </c>
      <c r="B2636" s="13" t="s">
        <v>2587</v>
      </c>
      <c r="C2636" s="13" t="s">
        <v>641</v>
      </c>
      <c r="D2636" s="13">
        <v>3.0268538870347801E-4</v>
      </c>
      <c r="E2636" s="13">
        <v>1.3251851923448999E-4</v>
      </c>
      <c r="F2636">
        <v>6.4130193779938496E-4</v>
      </c>
      <c r="G2636">
        <v>3.30248870123746E-4</v>
      </c>
      <c r="H2636">
        <v>4.3827187421036399E-4</v>
      </c>
      <c r="I2636">
        <v>2.4236568572864202E-5</v>
      </c>
      <c r="J2636">
        <v>1.12632585242508E-3</v>
      </c>
      <c r="K2636">
        <v>3.5982048771236199E-4</v>
      </c>
      <c r="L2636">
        <v>3.64951439433978E-4</v>
      </c>
      <c r="M2636">
        <v>2.0329988583599201E-4</v>
      </c>
      <c r="N2636">
        <v>3.4047833466201499E-5</v>
      </c>
      <c r="O2636">
        <v>8.1854422172346296E-6</v>
      </c>
      <c r="P2636">
        <v>1.43275547858718E-4</v>
      </c>
    </row>
    <row r="2637" spans="1:16" x14ac:dyDescent="0.35">
      <c r="A2637" s="13" t="s">
        <v>4237</v>
      </c>
      <c r="B2637" s="13" t="s">
        <v>2587</v>
      </c>
      <c r="C2637" s="13" t="s">
        <v>645</v>
      </c>
      <c r="D2637" s="13">
        <v>1.8518381317245999E-3</v>
      </c>
      <c r="E2637" s="13">
        <v>6.7776154622818305E-4</v>
      </c>
      <c r="F2637">
        <v>2.82563460038604E-3</v>
      </c>
      <c r="G2637">
        <v>4.4258366010566496E-3</v>
      </c>
      <c r="H2637">
        <v>3.60703382812054E-3</v>
      </c>
      <c r="I2637">
        <v>2.5331555939185E-4</v>
      </c>
      <c r="J2637">
        <v>1.2834081556708E-2</v>
      </c>
      <c r="K2637">
        <v>2.3276326698859501E-3</v>
      </c>
      <c r="L2637">
        <v>3.1754470832472E-3</v>
      </c>
      <c r="M2637">
        <v>2.18026858141597E-3</v>
      </c>
      <c r="N2637">
        <v>2.7366255229541799E-4</v>
      </c>
      <c r="O2637">
        <v>6.0317691641809701E-5</v>
      </c>
      <c r="P2637">
        <v>6.4588401794761204E-4</v>
      </c>
    </row>
    <row r="2638" spans="1:16" x14ac:dyDescent="0.35">
      <c r="A2638" s="13" t="s">
        <v>4238</v>
      </c>
      <c r="B2638" s="13" t="s">
        <v>2587</v>
      </c>
      <c r="C2638" s="13" t="s">
        <v>104</v>
      </c>
      <c r="D2638" s="13">
        <v>5.0778939180565305E-4</v>
      </c>
      <c r="E2638" s="13">
        <v>2.1885998543151201E-4</v>
      </c>
      <c r="F2638">
        <v>9.5515006043980495E-4</v>
      </c>
      <c r="G2638">
        <v>4.5321933172001001E-4</v>
      </c>
      <c r="H2638">
        <v>6.0475439403584604E-4</v>
      </c>
      <c r="I2638">
        <v>2.8175394413821499E-5</v>
      </c>
      <c r="J2638">
        <v>1.6404314195515299E-3</v>
      </c>
      <c r="K2638">
        <v>5.0956501268512597E-4</v>
      </c>
      <c r="L2638">
        <v>4.7400574302311499E-4</v>
      </c>
      <c r="M2638">
        <v>2.7999714617461103E-4</v>
      </c>
      <c r="N2638">
        <v>4.7453058228765499E-5</v>
      </c>
      <c r="O2638">
        <v>1.0645971209899499E-5</v>
      </c>
      <c r="P2638">
        <v>2.2168565044191401E-4</v>
      </c>
    </row>
    <row r="2639" spans="1:16" x14ac:dyDescent="0.35">
      <c r="A2639" s="13" t="s">
        <v>4239</v>
      </c>
      <c r="B2639" s="13" t="s">
        <v>2587</v>
      </c>
      <c r="C2639" s="13" t="s">
        <v>4240</v>
      </c>
      <c r="D2639" s="13">
        <v>1.39474101864013E-5</v>
      </c>
      <c r="E2639" s="13">
        <v>2.2820102738600899E-5</v>
      </c>
      <c r="F2639">
        <v>8.6156492070951497E-5</v>
      </c>
      <c r="G2639">
        <v>3.9635480838019902E-5</v>
      </c>
      <c r="H2639">
        <v>8.7501853201721501E-5</v>
      </c>
      <c r="I2639">
        <v>2.84266917577729E-6</v>
      </c>
      <c r="J2639">
        <v>1.4897379471833801E-4</v>
      </c>
      <c r="K2639">
        <v>1.45345302685203E-4</v>
      </c>
      <c r="L2639">
        <v>6.5030314166784594E-5</v>
      </c>
      <c r="M2639">
        <v>2.8428800557232501E-5</v>
      </c>
      <c r="N2639">
        <v>6.8537420148681498E-6</v>
      </c>
      <c r="O2639">
        <v>1.43800296674997E-6</v>
      </c>
      <c r="P2639">
        <v>7.2326372768146806E-5</v>
      </c>
    </row>
    <row r="2640" spans="1:16" x14ac:dyDescent="0.35">
      <c r="A2640" s="13" t="s">
        <v>4241</v>
      </c>
      <c r="B2640" s="13" t="s">
        <v>2587</v>
      </c>
      <c r="C2640" s="13" t="s">
        <v>4242</v>
      </c>
      <c r="D2640" s="13">
        <v>5.98867974606133E-5</v>
      </c>
      <c r="E2640" s="13">
        <v>1.9777183126537101E-5</v>
      </c>
      <c r="F2640">
        <v>1.12095545188173E-4</v>
      </c>
      <c r="G2640">
        <v>9.1880840422850095E-5</v>
      </c>
      <c r="H2640">
        <v>9.12304263094434E-5</v>
      </c>
      <c r="I2640">
        <v>6.2127419446736304E-6</v>
      </c>
      <c r="J2640">
        <v>3.2413126922101399E-4</v>
      </c>
      <c r="K2640">
        <v>1.21012633193075E-4</v>
      </c>
      <c r="L2640">
        <v>1.14072084170788E-4</v>
      </c>
      <c r="M2640">
        <v>5.0383831132403503E-5</v>
      </c>
      <c r="N2640">
        <v>6.1788952824994596E-6</v>
      </c>
      <c r="O2640">
        <v>1.9875429897232302E-6</v>
      </c>
      <c r="P2640">
        <v>4.1648900634026997E-5</v>
      </c>
    </row>
    <row r="2641" spans="1:16" x14ac:dyDescent="0.35">
      <c r="A2641" s="13" t="s">
        <v>4243</v>
      </c>
      <c r="B2641" s="13" t="s">
        <v>2587</v>
      </c>
      <c r="C2641" s="13" t="s">
        <v>4244</v>
      </c>
      <c r="D2641" s="13">
        <v>1.2453011960760101E-4</v>
      </c>
      <c r="E2641" s="13">
        <v>4.0534414760743798E-5</v>
      </c>
      <c r="F2641">
        <v>2.14004662427026E-4</v>
      </c>
      <c r="G2641">
        <v>1.65174795505223E-4</v>
      </c>
      <c r="H2641">
        <v>1.7207282418654901E-4</v>
      </c>
      <c r="I2641">
        <v>1.14367696692247E-5</v>
      </c>
      <c r="J2641">
        <v>4.2978731151071999E-4</v>
      </c>
      <c r="K2641">
        <v>1.7996473268279899E-4</v>
      </c>
      <c r="L2641">
        <v>2.0200165222182401E-4</v>
      </c>
      <c r="M2641">
        <v>1.15985855066414E-4</v>
      </c>
      <c r="N2641">
        <v>1.4715630404211099E-5</v>
      </c>
      <c r="O2641">
        <v>3.8877487433146604E-6</v>
      </c>
      <c r="P2641">
        <v>7.4588763850564396E-5</v>
      </c>
    </row>
    <row r="2642" spans="1:16" x14ac:dyDescent="0.35">
      <c r="A2642" s="13" t="s">
        <v>4245</v>
      </c>
      <c r="B2642" s="13" t="s">
        <v>2587</v>
      </c>
      <c r="C2642" s="13" t="s">
        <v>4246</v>
      </c>
      <c r="D2642" s="13">
        <v>0</v>
      </c>
      <c r="E2642" s="13">
        <v>0</v>
      </c>
      <c r="F2642">
        <v>0</v>
      </c>
      <c r="G2642">
        <v>0</v>
      </c>
      <c r="H2642">
        <v>0</v>
      </c>
      <c r="I2642" s="10">
        <v>0</v>
      </c>
      <c r="J2642">
        <v>0</v>
      </c>
      <c r="K2642">
        <v>0</v>
      </c>
      <c r="L2642">
        <v>0</v>
      </c>
      <c r="M2642" s="10">
        <v>0</v>
      </c>
      <c r="N2642" s="10">
        <v>0</v>
      </c>
      <c r="O2642" s="10">
        <v>0</v>
      </c>
      <c r="P2642">
        <v>0</v>
      </c>
    </row>
    <row r="2643" spans="1:16" x14ac:dyDescent="0.35">
      <c r="A2643" s="13" t="s">
        <v>4247</v>
      </c>
      <c r="B2643" s="13" t="s">
        <v>2587</v>
      </c>
      <c r="C2643" s="13" t="s">
        <v>4248</v>
      </c>
      <c r="D2643" s="13">
        <v>8.9222329689334003E-4</v>
      </c>
      <c r="E2643" s="13">
        <v>8.6877386328992705E-4</v>
      </c>
      <c r="F2643">
        <v>4.9303868006552098E-3</v>
      </c>
      <c r="G2643">
        <v>3.7461434129252898E-3</v>
      </c>
      <c r="H2643">
        <v>3.5931406126028498E-3</v>
      </c>
      <c r="I2643">
        <v>1.7462691132691201E-4</v>
      </c>
      <c r="J2643">
        <v>8.69698030884959E-3</v>
      </c>
      <c r="K2643">
        <v>5.0737748610591698E-3</v>
      </c>
      <c r="L2643">
        <v>4.5835266699177004E-3</v>
      </c>
      <c r="M2643">
        <v>2.16552762203717E-3</v>
      </c>
      <c r="N2643">
        <v>2.83427626562476E-4</v>
      </c>
      <c r="O2643">
        <v>6.73136557584298E-5</v>
      </c>
      <c r="P2643">
        <v>2.7242867386797101E-3</v>
      </c>
    </row>
    <row r="2644" spans="1:16" x14ac:dyDescent="0.35">
      <c r="A2644" s="13" t="s">
        <v>4249</v>
      </c>
      <c r="B2644" s="13" t="s">
        <v>2587</v>
      </c>
      <c r="C2644" s="13" t="s">
        <v>4250</v>
      </c>
      <c r="D2644" s="13">
        <v>1.6047684836320801E-5</v>
      </c>
      <c r="E2644" s="13">
        <v>1.26312730660359E-5</v>
      </c>
      <c r="F2644">
        <v>7.7611794329984004E-5</v>
      </c>
      <c r="G2644">
        <v>3.9476451971414999E-5</v>
      </c>
      <c r="H2644">
        <v>5.4403832374402999E-5</v>
      </c>
      <c r="I2644">
        <v>2.9348149105385401E-6</v>
      </c>
      <c r="J2644">
        <v>1.0963450123736899E-4</v>
      </c>
      <c r="K2644">
        <v>9.1179664185216404E-5</v>
      </c>
      <c r="L2644">
        <v>8.4705870411531096E-5</v>
      </c>
      <c r="M2644">
        <v>2.4651205295925301E-5</v>
      </c>
      <c r="N2644">
        <v>4.1213734173301401E-6</v>
      </c>
      <c r="O2644">
        <v>1.1379489456923401E-6</v>
      </c>
      <c r="P2644">
        <v>4.1792436361386202E-5</v>
      </c>
    </row>
    <row r="2645" spans="1:16" x14ac:dyDescent="0.35">
      <c r="A2645" s="13" t="s">
        <v>4251</v>
      </c>
      <c r="B2645" s="13" t="s">
        <v>2587</v>
      </c>
      <c r="C2645" s="13" t="s">
        <v>4252</v>
      </c>
      <c r="D2645" s="13">
        <v>4.1004502681661503E-5</v>
      </c>
      <c r="E2645" s="13">
        <v>1.81739231734219E-5</v>
      </c>
      <c r="F2645">
        <v>1.16528049976707E-4</v>
      </c>
      <c r="G2645">
        <v>6.6487441228714293E-5</v>
      </c>
      <c r="H2645">
        <v>7.9698967642374995E-5</v>
      </c>
      <c r="I2645">
        <v>5.4645317599271399E-6</v>
      </c>
      <c r="J2645">
        <v>2.2429693874844299E-4</v>
      </c>
      <c r="K2645">
        <v>9.5842392920524806E-5</v>
      </c>
      <c r="L2645">
        <v>1.03312115693344E-4</v>
      </c>
      <c r="M2645">
        <v>4.6321954260571501E-5</v>
      </c>
      <c r="N2645">
        <v>6.3947084106718502E-6</v>
      </c>
      <c r="O2645">
        <v>2.0658619704306098E-6</v>
      </c>
      <c r="P2645">
        <v>4.2544301007622498E-5</v>
      </c>
    </row>
    <row r="2646" spans="1:16" x14ac:dyDescent="0.35">
      <c r="A2646" s="13" t="s">
        <v>4253</v>
      </c>
      <c r="B2646" s="13" t="s">
        <v>2587</v>
      </c>
      <c r="C2646" s="13" t="s">
        <v>4254</v>
      </c>
      <c r="D2646" s="13">
        <v>6.6521698233028698E-3</v>
      </c>
      <c r="E2646" s="13">
        <v>2.7612876720328702E-3</v>
      </c>
      <c r="F2646">
        <v>1.1022960039862801E-2</v>
      </c>
      <c r="G2646">
        <v>9.7709948379219903E-3</v>
      </c>
      <c r="H2646">
        <v>1.00166128551369E-2</v>
      </c>
      <c r="I2646">
        <v>4.7373153450050199E-4</v>
      </c>
      <c r="J2646">
        <v>2.2696751095405299E-2</v>
      </c>
      <c r="K2646">
        <v>8.2106808063700503E-3</v>
      </c>
      <c r="L2646">
        <v>7.88035817244165E-3</v>
      </c>
      <c r="M2646">
        <v>5.7736435878185796E-3</v>
      </c>
      <c r="N2646">
        <v>8.0309252424776395E-4</v>
      </c>
      <c r="O2646">
        <v>1.6902861215732699E-4</v>
      </c>
      <c r="P2646">
        <v>3.77703669836792E-3</v>
      </c>
    </row>
    <row r="2647" spans="1:16" x14ac:dyDescent="0.35">
      <c r="A2647" s="13" t="s">
        <v>4255</v>
      </c>
      <c r="B2647" s="13" t="s">
        <v>2587</v>
      </c>
      <c r="C2647" s="13" t="s">
        <v>4256</v>
      </c>
      <c r="D2647" s="13">
        <v>2.46241528370985E-6</v>
      </c>
      <c r="E2647" s="13">
        <v>8.0057833960047298E-7</v>
      </c>
      <c r="F2647">
        <v>5.0301431906799198E-6</v>
      </c>
      <c r="G2647">
        <v>3.7008651970544302E-6</v>
      </c>
      <c r="H2647">
        <v>3.7551563834149101E-6</v>
      </c>
      <c r="I2647">
        <v>2.6540432097581402E-7</v>
      </c>
      <c r="J2647">
        <v>1.46565045181294E-5</v>
      </c>
      <c r="K2647">
        <v>6.2419970609085297E-6</v>
      </c>
      <c r="L2647">
        <v>5.4970902662980797E-6</v>
      </c>
      <c r="M2647">
        <v>2.0806283655630998E-6</v>
      </c>
      <c r="N2647">
        <v>2.5964687661528899E-7</v>
      </c>
      <c r="O2647" s="10">
        <v>8.8708859883189497E-8</v>
      </c>
      <c r="P2647">
        <v>1.82784321430486E-6</v>
      </c>
    </row>
    <row r="2648" spans="1:16" x14ac:dyDescent="0.35">
      <c r="A2648" s="13" t="s">
        <v>4257</v>
      </c>
      <c r="B2648" s="13" t="s">
        <v>2587</v>
      </c>
      <c r="C2648" s="13" t="s">
        <v>110</v>
      </c>
      <c r="D2648" s="13">
        <v>2.6343620600929098E-4</v>
      </c>
      <c r="E2648" s="13">
        <v>1.1004447284263001E-4</v>
      </c>
      <c r="F2648">
        <v>5.9096768629549295E-4</v>
      </c>
      <c r="G2648">
        <v>3.4711100225364399E-4</v>
      </c>
      <c r="H2648">
        <v>4.1134453643147998E-4</v>
      </c>
      <c r="I2648">
        <v>2.4444733883770599E-5</v>
      </c>
      <c r="J2648">
        <v>1.0074846913161401E-3</v>
      </c>
      <c r="K2648">
        <v>3.1829178715980002E-4</v>
      </c>
      <c r="L2648">
        <v>3.3798960529049299E-4</v>
      </c>
      <c r="M2648">
        <v>2.04311167027377E-4</v>
      </c>
      <c r="N2648">
        <v>3.23966388106343E-5</v>
      </c>
      <c r="O2648">
        <v>7.3141877625371303E-6</v>
      </c>
      <c r="P2648">
        <v>1.2214060596291699E-4</v>
      </c>
    </row>
    <row r="2649" spans="1:16" x14ac:dyDescent="0.35">
      <c r="A2649" s="13" t="s">
        <v>4258</v>
      </c>
      <c r="B2649" s="13" t="s">
        <v>2587</v>
      </c>
      <c r="C2649" s="13" t="s">
        <v>114</v>
      </c>
      <c r="D2649" s="13">
        <v>1.5869421317162599E-4</v>
      </c>
      <c r="E2649" s="13">
        <v>9.2605540703557298E-5</v>
      </c>
      <c r="F2649">
        <v>4.16167506297942E-4</v>
      </c>
      <c r="G2649">
        <v>1.5944976885417199E-4</v>
      </c>
      <c r="H2649">
        <v>2.2595894675937701E-4</v>
      </c>
      <c r="I2649">
        <v>1.0502581552717301E-5</v>
      </c>
      <c r="J2649">
        <v>7.2181970772658302E-4</v>
      </c>
      <c r="K2649">
        <v>2.5851728574511002E-4</v>
      </c>
      <c r="L2649">
        <v>2.09492300834423E-4</v>
      </c>
      <c r="M2649">
        <v>1.31744227477776E-4</v>
      </c>
      <c r="N2649">
        <v>1.88426931939089E-5</v>
      </c>
      <c r="O2649">
        <v>5.97373999559879E-6</v>
      </c>
      <c r="P2649">
        <v>7.6851167573927106E-5</v>
      </c>
    </row>
    <row r="2650" spans="1:16" x14ac:dyDescent="0.35">
      <c r="A2650" s="13" t="s">
        <v>4259</v>
      </c>
      <c r="B2650" s="13" t="s">
        <v>2587</v>
      </c>
      <c r="C2650" s="13" t="s">
        <v>651</v>
      </c>
      <c r="D2650" s="13">
        <v>2.6599992198031801E-5</v>
      </c>
      <c r="E2650" s="13">
        <v>1.17274690554423E-5</v>
      </c>
      <c r="F2650">
        <v>8.2621854769836204E-5</v>
      </c>
      <c r="G2650">
        <v>5.7102862494920302E-5</v>
      </c>
      <c r="H2650">
        <v>5.57310811217136E-5</v>
      </c>
      <c r="I2650">
        <v>3.5620246724499101E-6</v>
      </c>
      <c r="J2650">
        <v>2.0289947533120399E-4</v>
      </c>
      <c r="K2650">
        <v>1.2478496035089401E-4</v>
      </c>
      <c r="L2650">
        <v>1.0991762408794199E-4</v>
      </c>
      <c r="M2650">
        <v>3.2359740498090302E-5</v>
      </c>
      <c r="N2650">
        <v>4.1588393529315104E-6</v>
      </c>
      <c r="O2650">
        <v>1.2830669237107299E-6</v>
      </c>
      <c r="P2650">
        <v>3.6143045426338502E-5</v>
      </c>
    </row>
    <row r="2651" spans="1:16" x14ac:dyDescent="0.35">
      <c r="A2651" s="13" t="s">
        <v>4260</v>
      </c>
      <c r="B2651" s="13" t="s">
        <v>2587</v>
      </c>
      <c r="C2651" s="13" t="s">
        <v>1137</v>
      </c>
      <c r="D2651" s="13">
        <v>1.7221885743595999E-5</v>
      </c>
      <c r="E2651" s="13">
        <v>6.7301541341130402E-6</v>
      </c>
      <c r="F2651">
        <v>4.20797720450902E-5</v>
      </c>
      <c r="G2651">
        <v>2.6803943130320902E-5</v>
      </c>
      <c r="H2651">
        <v>2.95575397947438E-5</v>
      </c>
      <c r="I2651">
        <v>2.05619475363247E-6</v>
      </c>
      <c r="J2651">
        <v>7.2949390660121801E-5</v>
      </c>
      <c r="K2651">
        <v>3.4433043468005901E-5</v>
      </c>
      <c r="L2651">
        <v>3.8774307252820902E-5</v>
      </c>
      <c r="M2651">
        <v>1.8975712739472199E-5</v>
      </c>
      <c r="N2651">
        <v>2.4235844333253701E-6</v>
      </c>
      <c r="O2651">
        <v>7.4952881558063304E-7</v>
      </c>
      <c r="P2651">
        <v>1.4467024207093601E-5</v>
      </c>
    </row>
    <row r="2652" spans="1:16" x14ac:dyDescent="0.35">
      <c r="A2652" s="13" t="s">
        <v>4261</v>
      </c>
      <c r="B2652" s="13" t="s">
        <v>2587</v>
      </c>
      <c r="C2652" s="13" t="s">
        <v>4262</v>
      </c>
      <c r="D2652" s="13">
        <v>4.1550660351898799E-4</v>
      </c>
      <c r="E2652" s="13">
        <v>1.52461368440525E-4</v>
      </c>
      <c r="F2652">
        <v>7.6634802718860502E-4</v>
      </c>
      <c r="G2652">
        <v>5.1095165106715304E-4</v>
      </c>
      <c r="H2652">
        <v>6.0441662717445298E-4</v>
      </c>
      <c r="I2652">
        <v>3.2174096325119499E-5</v>
      </c>
      <c r="J2652">
        <v>1.6905936134026199E-3</v>
      </c>
      <c r="K2652">
        <v>5.0164566085884302E-4</v>
      </c>
      <c r="L2652">
        <v>5.8518720600888403E-4</v>
      </c>
      <c r="M2652">
        <v>2.9179271461161302E-4</v>
      </c>
      <c r="N2652">
        <v>4.3434501014630199E-5</v>
      </c>
      <c r="O2652">
        <v>1.37212411827912E-5</v>
      </c>
      <c r="P2652">
        <v>1.8614686166092901E-4</v>
      </c>
    </row>
    <row r="2653" spans="1:16" x14ac:dyDescent="0.35">
      <c r="A2653" s="13" t="s">
        <v>4263</v>
      </c>
      <c r="B2653" s="13" t="s">
        <v>2587</v>
      </c>
      <c r="C2653" s="13" t="s">
        <v>4264</v>
      </c>
      <c r="D2653" s="13">
        <v>2.8255964237153199E-4</v>
      </c>
      <c r="E2653" s="13">
        <v>9.5254719548416096E-5</v>
      </c>
      <c r="F2653">
        <v>8.83843984803803E-4</v>
      </c>
      <c r="G2653">
        <v>4.8310334724094203E-4</v>
      </c>
      <c r="H2653">
        <v>4.5531408521859299E-4</v>
      </c>
      <c r="I2653">
        <v>4.2218568828809903E-5</v>
      </c>
      <c r="J2653">
        <v>1.47923604270192E-3</v>
      </c>
      <c r="K2653">
        <v>7.5565435952833996E-4</v>
      </c>
      <c r="L2653">
        <v>8.4646049217415901E-4</v>
      </c>
      <c r="M2653">
        <v>3.1365665293292999E-4</v>
      </c>
      <c r="N2653">
        <v>3.3054407910904103E-5</v>
      </c>
      <c r="O2653">
        <v>1.46138566472943E-5</v>
      </c>
      <c r="P2653">
        <v>2.4867206500681001E-4</v>
      </c>
    </row>
    <row r="2654" spans="1:16" x14ac:dyDescent="0.35">
      <c r="A2654" s="13" t="s">
        <v>4265</v>
      </c>
      <c r="B2654" s="13" t="s">
        <v>2587</v>
      </c>
      <c r="C2654" s="13" t="s">
        <v>3374</v>
      </c>
      <c r="D2654" s="13">
        <v>3.18034357412467E-4</v>
      </c>
      <c r="E2654" s="13">
        <v>1.01261479841566E-4</v>
      </c>
      <c r="F2654">
        <v>5.9560333312638303E-4</v>
      </c>
      <c r="G2654">
        <v>6.0701720012586895E-4</v>
      </c>
      <c r="H2654">
        <v>4.8806725108941799E-4</v>
      </c>
      <c r="I2654">
        <v>3.1048622066249103E-5</v>
      </c>
      <c r="J2654">
        <v>1.5095698312877499E-3</v>
      </c>
      <c r="K2654">
        <v>6.2268805971769903E-4</v>
      </c>
      <c r="L2654">
        <v>6.4379663567848302E-4</v>
      </c>
      <c r="M2654">
        <v>3.5684739128373299E-4</v>
      </c>
      <c r="N2654">
        <v>3.79253098172957E-5</v>
      </c>
      <c r="O2654">
        <v>1.0541580743901E-5</v>
      </c>
      <c r="P2654">
        <v>2.0799819236901E-4</v>
      </c>
    </row>
    <row r="2655" spans="1:16" x14ac:dyDescent="0.35">
      <c r="A2655" s="13" t="s">
        <v>4266</v>
      </c>
      <c r="B2655" s="13" t="s">
        <v>2587</v>
      </c>
      <c r="C2655" s="13" t="s">
        <v>1141</v>
      </c>
      <c r="D2655" s="13">
        <v>5.31568819708527E-6</v>
      </c>
      <c r="E2655" s="13">
        <v>2.3593709534632099E-6</v>
      </c>
      <c r="F2655">
        <v>1.7268460244981501E-5</v>
      </c>
      <c r="G2655">
        <v>9.1048766161974592E-6</v>
      </c>
      <c r="H2655">
        <v>1.07546711581075E-5</v>
      </c>
      <c r="I2655">
        <v>7.9307014928110801E-7</v>
      </c>
      <c r="J2655">
        <v>2.5195367308580698E-5</v>
      </c>
      <c r="K2655">
        <v>1.46094763033947E-5</v>
      </c>
      <c r="L2655">
        <v>1.5625893586931599E-5</v>
      </c>
      <c r="M2655">
        <v>6.42183178996396E-6</v>
      </c>
      <c r="N2655">
        <v>8.5464786259485898E-7</v>
      </c>
      <c r="O2655">
        <v>3.0045870730495002E-7</v>
      </c>
      <c r="P2655">
        <v>5.8233705718199297E-6</v>
      </c>
    </row>
    <row r="2656" spans="1:16" x14ac:dyDescent="0.35">
      <c r="A2656" s="13" t="s">
        <v>4267</v>
      </c>
      <c r="B2656" s="13" t="s">
        <v>2587</v>
      </c>
      <c r="C2656" s="13" t="s">
        <v>2128</v>
      </c>
      <c r="D2656" s="13">
        <v>1.0095387831589699E-3</v>
      </c>
      <c r="E2656" s="13">
        <v>3.3348098369755401E-4</v>
      </c>
      <c r="F2656">
        <v>2.5441997719147999E-3</v>
      </c>
      <c r="G2656">
        <v>2.10793288740605E-3</v>
      </c>
      <c r="H2656">
        <v>1.6567792786491399E-3</v>
      </c>
      <c r="I2656">
        <v>1.1419974296430899E-4</v>
      </c>
      <c r="J2656">
        <v>7.2508319980902998E-3</v>
      </c>
      <c r="K2656">
        <v>3.8567792547896901E-3</v>
      </c>
      <c r="L2656">
        <v>3.32081854125983E-3</v>
      </c>
      <c r="M2656">
        <v>1.1542429092954499E-3</v>
      </c>
      <c r="N2656">
        <v>1.24743142843354E-4</v>
      </c>
      <c r="O2656">
        <v>4.0589257506331498E-5</v>
      </c>
      <c r="P2656">
        <v>9.8337436601744505E-4</v>
      </c>
    </row>
    <row r="2657" spans="1:16" x14ac:dyDescent="0.35">
      <c r="A2657" s="13" t="s">
        <v>4268</v>
      </c>
      <c r="B2657" s="13" t="s">
        <v>2587</v>
      </c>
      <c r="C2657" s="13" t="s">
        <v>4269</v>
      </c>
      <c r="D2657" s="13">
        <v>3.9688844837870599E-4</v>
      </c>
      <c r="E2657" s="13">
        <v>1.65978684296818E-4</v>
      </c>
      <c r="F2657">
        <v>6.7842413404716796E-4</v>
      </c>
      <c r="G2657">
        <v>5.1208231801658005E-4</v>
      </c>
      <c r="H2657">
        <v>5.9249125103721305E-4</v>
      </c>
      <c r="I2657">
        <v>2.80512841078934E-5</v>
      </c>
      <c r="J2657">
        <v>1.56960458629627E-3</v>
      </c>
      <c r="K2657">
        <v>4.9188382622842002E-4</v>
      </c>
      <c r="L2657">
        <v>4.9407292695663897E-4</v>
      </c>
      <c r="M2657">
        <v>3.1366339375743399E-4</v>
      </c>
      <c r="N2657">
        <v>4.6186712586316798E-5</v>
      </c>
      <c r="O2657">
        <v>1.0235862573871501E-5</v>
      </c>
      <c r="P2657">
        <v>2.1410663450865399E-4</v>
      </c>
    </row>
    <row r="2658" spans="1:16" x14ac:dyDescent="0.35">
      <c r="A2658" s="13" t="s">
        <v>4270</v>
      </c>
      <c r="B2658" s="13" t="s">
        <v>2587</v>
      </c>
      <c r="C2658" s="13" t="s">
        <v>1422</v>
      </c>
      <c r="D2658" s="13">
        <v>3.6661158457944499E-5</v>
      </c>
      <c r="E2658" s="13">
        <v>1.5455067235724201E-5</v>
      </c>
      <c r="F2658">
        <v>7.9873466262045696E-5</v>
      </c>
      <c r="G2658">
        <v>5.2026834759159501E-5</v>
      </c>
      <c r="H2658">
        <v>6.4419563234737205E-5</v>
      </c>
      <c r="I2658">
        <v>3.97205423570569E-6</v>
      </c>
      <c r="J2658">
        <v>1.39111419153499E-4</v>
      </c>
      <c r="K2658">
        <v>6.8849356053891494E-5</v>
      </c>
      <c r="L2658">
        <v>7.0095493701817396E-5</v>
      </c>
      <c r="M2658">
        <v>3.6283474759015099E-5</v>
      </c>
      <c r="N2658">
        <v>5.2508334208663702E-6</v>
      </c>
      <c r="O2658">
        <v>1.45421116770426E-6</v>
      </c>
      <c r="P2658">
        <v>3.1464934582540998E-5</v>
      </c>
    </row>
    <row r="2659" spans="1:16" x14ac:dyDescent="0.35">
      <c r="A2659" s="13" t="s">
        <v>4271</v>
      </c>
      <c r="B2659" s="13" t="s">
        <v>2587</v>
      </c>
      <c r="C2659" s="13" t="s">
        <v>866</v>
      </c>
      <c r="D2659" s="13">
        <v>2.26928964094444E-5</v>
      </c>
      <c r="E2659" s="13">
        <v>1.3091507062800401E-5</v>
      </c>
      <c r="F2659">
        <v>9.35672523863146E-5</v>
      </c>
      <c r="G2659">
        <v>4.9239207728349401E-5</v>
      </c>
      <c r="H2659">
        <v>6.2108178567633399E-5</v>
      </c>
      <c r="I2659">
        <v>3.9043233048353802E-6</v>
      </c>
      <c r="J2659">
        <v>1.50902226139289E-4</v>
      </c>
      <c r="K2659">
        <v>1.08343505002116E-4</v>
      </c>
      <c r="L2659">
        <v>1.01046113356672E-4</v>
      </c>
      <c r="M2659">
        <v>3.1302567920775003E-5</v>
      </c>
      <c r="N2659">
        <v>4.4871856427864297E-6</v>
      </c>
      <c r="O2659">
        <v>1.5394114801694201E-6</v>
      </c>
      <c r="P2659">
        <v>4.0703466954564601E-5</v>
      </c>
    </row>
    <row r="2660" spans="1:16" x14ac:dyDescent="0.35">
      <c r="A2660" s="13" t="s">
        <v>4272</v>
      </c>
      <c r="B2660" s="13" t="s">
        <v>2587</v>
      </c>
      <c r="C2660" s="13" t="s">
        <v>4273</v>
      </c>
      <c r="D2660" s="13">
        <v>2.1261539200419501E-4</v>
      </c>
      <c r="E2660" s="13">
        <v>1.1430768074733899E-4</v>
      </c>
      <c r="F2660">
        <v>4.6669656329348201E-4</v>
      </c>
      <c r="G2660">
        <v>3.8755105773379298E-4</v>
      </c>
      <c r="H2660">
        <v>5.3027278591172202E-4</v>
      </c>
      <c r="I2660">
        <v>2.2777917699125E-5</v>
      </c>
      <c r="J2660">
        <v>1.0950672114871599E-3</v>
      </c>
      <c r="K2660">
        <v>6.1259972472343103E-4</v>
      </c>
      <c r="L2660">
        <v>3.5224949750346698E-4</v>
      </c>
      <c r="M2660">
        <v>2.73049975079978E-4</v>
      </c>
      <c r="N2660">
        <v>4.5471633514604903E-5</v>
      </c>
      <c r="O2660">
        <v>9.0164987873172299E-6</v>
      </c>
      <c r="P2660">
        <v>2.5106833173114599E-4</v>
      </c>
    </row>
    <row r="2661" spans="1:16" x14ac:dyDescent="0.35">
      <c r="A2661" s="13" t="s">
        <v>4274</v>
      </c>
      <c r="B2661" s="13" t="s">
        <v>2587</v>
      </c>
      <c r="C2661" s="13" t="s">
        <v>122</v>
      </c>
      <c r="D2661" s="13">
        <v>1.5584037320529801E-2</v>
      </c>
      <c r="E2661" s="13">
        <v>4.7002493329005796E-3</v>
      </c>
      <c r="F2661">
        <v>2.9849592860767198E-2</v>
      </c>
      <c r="G2661">
        <v>4.0429906359579403E-2</v>
      </c>
      <c r="H2661">
        <v>2.72588136806932E-2</v>
      </c>
      <c r="I2661">
        <v>2.0974164429228598E-3</v>
      </c>
      <c r="J2661">
        <v>0.1062395117583</v>
      </c>
      <c r="K2661">
        <v>1.59596120710001E-2</v>
      </c>
      <c r="L2661">
        <v>1.9775161969381502E-2</v>
      </c>
      <c r="M2661">
        <v>1.97421591855131E-2</v>
      </c>
      <c r="N2661">
        <v>2.3950216098304702E-3</v>
      </c>
      <c r="O2661">
        <v>3.7012193502048801E-4</v>
      </c>
      <c r="P2661">
        <v>4.5823564818006897E-3</v>
      </c>
    </row>
    <row r="2662" spans="1:16" x14ac:dyDescent="0.35">
      <c r="A2662" s="13" t="s">
        <v>4275</v>
      </c>
      <c r="B2662" s="13" t="s">
        <v>2587</v>
      </c>
      <c r="C2662" s="13" t="s">
        <v>3156</v>
      </c>
      <c r="D2662" s="13">
        <v>9.9965981065888802E-5</v>
      </c>
      <c r="E2662" s="13">
        <v>1.3012533907115901E-4</v>
      </c>
      <c r="F2662">
        <v>6.9620427570467899E-4</v>
      </c>
      <c r="G2662">
        <v>2.9353074432865201E-4</v>
      </c>
      <c r="H2662">
        <v>4.1847599786131199E-4</v>
      </c>
      <c r="I2662">
        <v>1.4950693710589101E-5</v>
      </c>
      <c r="J2662">
        <v>7.4447418093583995E-4</v>
      </c>
      <c r="K2662">
        <v>5.2244966093504099E-4</v>
      </c>
      <c r="L2662">
        <v>3.6984719134128301E-4</v>
      </c>
      <c r="M2662">
        <v>1.52129996759995E-4</v>
      </c>
      <c r="N2662">
        <v>3.1669818924539398E-5</v>
      </c>
      <c r="O2662">
        <v>6.3440260338867499E-6</v>
      </c>
      <c r="P2662">
        <v>3.2411592965709201E-4</v>
      </c>
    </row>
    <row r="2663" spans="1:16" x14ac:dyDescent="0.35">
      <c r="A2663" s="13" t="s">
        <v>4276</v>
      </c>
      <c r="B2663" s="13" t="s">
        <v>2587</v>
      </c>
      <c r="C2663" s="13" t="s">
        <v>1573</v>
      </c>
      <c r="D2663" s="13">
        <v>1.9258552589051701E-4</v>
      </c>
      <c r="E2663" s="13">
        <v>1.57424381466879E-4</v>
      </c>
      <c r="F2663">
        <v>6.4155105865573801E-4</v>
      </c>
      <c r="G2663">
        <v>2.5020016114665902E-4</v>
      </c>
      <c r="H2663">
        <v>3.7832856572224502E-4</v>
      </c>
      <c r="I2663">
        <v>1.6922709324649298E-5</v>
      </c>
      <c r="J2663">
        <v>8.6757178631634605E-4</v>
      </c>
      <c r="K2663">
        <v>3.8014764233933499E-4</v>
      </c>
      <c r="L2663">
        <v>3.1086277171757398E-4</v>
      </c>
      <c r="M2663">
        <v>2.17070450447219E-4</v>
      </c>
      <c r="N2663">
        <v>3.2202101140911002E-5</v>
      </c>
      <c r="O2663">
        <v>9.3034884631036499E-6</v>
      </c>
      <c r="P2663">
        <v>1.3796336719299301E-4</v>
      </c>
    </row>
    <row r="2664" spans="1:16" x14ac:dyDescent="0.35">
      <c r="A2664" s="13" t="s">
        <v>4277</v>
      </c>
      <c r="B2664" s="13" t="s">
        <v>2587</v>
      </c>
      <c r="C2664" s="13" t="s">
        <v>4278</v>
      </c>
      <c r="D2664" s="13">
        <v>2.1674937182930398E-6</v>
      </c>
      <c r="E2664" s="13">
        <v>2.2780212279988001E-6</v>
      </c>
      <c r="F2664">
        <v>1.2320572024899799E-5</v>
      </c>
      <c r="G2664">
        <v>4.9319402835245098E-6</v>
      </c>
      <c r="H2664">
        <v>8.9464703686328207E-6</v>
      </c>
      <c r="I2664">
        <v>4.2859501386155901E-7</v>
      </c>
      <c r="J2664">
        <v>1.27958807322924E-5</v>
      </c>
      <c r="K2664">
        <v>1.19617425642645E-5</v>
      </c>
      <c r="L2664">
        <v>1.00031561436888E-5</v>
      </c>
      <c r="M2664">
        <v>3.6281444911378298E-6</v>
      </c>
      <c r="N2664">
        <v>6.79802326034151E-7</v>
      </c>
      <c r="O2664">
        <v>1.8560381509865201E-7</v>
      </c>
      <c r="P2664">
        <v>6.9905024061386702E-6</v>
      </c>
    </row>
    <row r="2665" spans="1:16" x14ac:dyDescent="0.35">
      <c r="A2665" s="13" t="s">
        <v>4279</v>
      </c>
      <c r="B2665" s="13" t="s">
        <v>2587</v>
      </c>
      <c r="C2665" s="13" t="s">
        <v>4280</v>
      </c>
      <c r="D2665" s="13">
        <v>1.1731450019428901E-3</v>
      </c>
      <c r="E2665" s="13">
        <v>7.0566368802292903E-4</v>
      </c>
      <c r="F2665">
        <v>2.7929297307575998E-3</v>
      </c>
      <c r="G2665">
        <v>1.44423762953158E-3</v>
      </c>
      <c r="H2665">
        <v>2.0914177718155602E-3</v>
      </c>
      <c r="I2665">
        <v>1.19419252358999E-4</v>
      </c>
      <c r="J2665">
        <v>5.6164146925096496E-3</v>
      </c>
      <c r="K2665">
        <v>2.0662223459418099E-3</v>
      </c>
      <c r="L2665">
        <v>2.3194818843236598E-3</v>
      </c>
      <c r="M2665">
        <v>1.22227783159756E-3</v>
      </c>
      <c r="N2665">
        <v>1.7103684872339E-4</v>
      </c>
      <c r="O2665">
        <v>5.3069354195975802E-5</v>
      </c>
      <c r="P2665">
        <v>6.4692852692195405E-4</v>
      </c>
    </row>
    <row r="2666" spans="1:16" x14ac:dyDescent="0.35">
      <c r="A2666" s="13" t="s">
        <v>4281</v>
      </c>
      <c r="B2666" s="13" t="s">
        <v>2587</v>
      </c>
      <c r="C2666" s="13" t="s">
        <v>4282</v>
      </c>
      <c r="D2666" s="13">
        <v>1.19588012020711E-3</v>
      </c>
      <c r="E2666" s="13">
        <v>6.3634412836389704E-4</v>
      </c>
      <c r="F2666">
        <v>2.78144987167367E-3</v>
      </c>
      <c r="G2666">
        <v>1.40075784183535E-3</v>
      </c>
      <c r="H2666">
        <v>1.7945043613346999E-3</v>
      </c>
      <c r="I2666">
        <v>8.0511561677097494E-5</v>
      </c>
      <c r="J2666">
        <v>4.37561971204727E-3</v>
      </c>
      <c r="K2666">
        <v>1.53864207624951E-3</v>
      </c>
      <c r="L2666">
        <v>1.4324680615599699E-3</v>
      </c>
      <c r="M2666">
        <v>8.85580100580471E-4</v>
      </c>
      <c r="N2666">
        <v>1.45238539378673E-4</v>
      </c>
      <c r="O2666">
        <v>3.1887146517994401E-5</v>
      </c>
      <c r="P2666">
        <v>6.6531505319052998E-4</v>
      </c>
    </row>
    <row r="2667" spans="1:16" x14ac:dyDescent="0.35">
      <c r="A2667" s="13" t="s">
        <v>4283</v>
      </c>
      <c r="B2667" s="13" t="s">
        <v>2587</v>
      </c>
      <c r="C2667" s="13" t="s">
        <v>273</v>
      </c>
      <c r="D2667" s="13">
        <v>2.1239996878150201E-4</v>
      </c>
      <c r="E2667" s="13">
        <v>8.5399567786622596E-5</v>
      </c>
      <c r="F2667">
        <v>3.5184970472226801E-4</v>
      </c>
      <c r="G2667">
        <v>1.8906690882470001E-4</v>
      </c>
      <c r="H2667">
        <v>2.9444904072608002E-4</v>
      </c>
      <c r="I2667">
        <v>1.52344825180887E-5</v>
      </c>
      <c r="J2667">
        <v>1.0703455355842301E-3</v>
      </c>
      <c r="K2667">
        <v>2.92815472574474E-4</v>
      </c>
      <c r="L2667">
        <v>5.1072209696018697E-4</v>
      </c>
      <c r="M2667">
        <v>1.81046949229757E-4</v>
      </c>
      <c r="N2667">
        <v>2.1959997592773699E-5</v>
      </c>
      <c r="O2667">
        <v>7.9776227310413801E-6</v>
      </c>
      <c r="P2667">
        <v>7.5114939945674096E-5</v>
      </c>
    </row>
    <row r="2668" spans="1:16" x14ac:dyDescent="0.35">
      <c r="A2668" s="13" t="s">
        <v>4284</v>
      </c>
      <c r="B2668" s="13" t="s">
        <v>2587</v>
      </c>
      <c r="C2668" s="13" t="s">
        <v>4285</v>
      </c>
      <c r="D2668" s="13">
        <v>5.2136722227729197E-5</v>
      </c>
      <c r="E2668" s="13">
        <v>3.1034632491454598E-5</v>
      </c>
      <c r="F2668">
        <v>2.1774467319545399E-4</v>
      </c>
      <c r="G2668">
        <v>1.26168031755813E-4</v>
      </c>
      <c r="H2668">
        <v>1.5218032607424901E-4</v>
      </c>
      <c r="I2668">
        <v>9.3038533956089002E-6</v>
      </c>
      <c r="J2668">
        <v>3.0647724834133701E-4</v>
      </c>
      <c r="K2668">
        <v>2.2201386888600301E-4</v>
      </c>
      <c r="L2668">
        <v>2.0367344069606799E-4</v>
      </c>
      <c r="M2668">
        <v>7.8642611960743795E-5</v>
      </c>
      <c r="N2668">
        <v>1.1138566752397099E-5</v>
      </c>
      <c r="O2668">
        <v>3.6999508539128699E-6</v>
      </c>
      <c r="P2668">
        <v>9.4981233846094999E-5</v>
      </c>
    </row>
    <row r="2669" spans="1:16" x14ac:dyDescent="0.35">
      <c r="A2669" s="13" t="s">
        <v>4286</v>
      </c>
      <c r="B2669" s="13" t="s">
        <v>2587</v>
      </c>
      <c r="C2669" s="13" t="s">
        <v>4287</v>
      </c>
      <c r="D2669" s="13">
        <v>2.0597403444810201E-3</v>
      </c>
      <c r="E2669" s="13">
        <v>6.3747110828713601E-4</v>
      </c>
      <c r="F2669">
        <v>3.54317896109421E-3</v>
      </c>
      <c r="G2669">
        <v>4.2601184758621798E-3</v>
      </c>
      <c r="H2669">
        <v>3.08644049877714E-3</v>
      </c>
      <c r="I2669">
        <v>2.17872216512513E-4</v>
      </c>
      <c r="J2669">
        <v>1.4250533914787301E-2</v>
      </c>
      <c r="K2669">
        <v>3.0466341135808599E-3</v>
      </c>
      <c r="L2669">
        <v>3.1688999118011998E-3</v>
      </c>
      <c r="M2669">
        <v>1.9764200287141101E-3</v>
      </c>
      <c r="N2669">
        <v>2.15645282973836E-4</v>
      </c>
      <c r="O2669">
        <v>6.3444487494857495E-5</v>
      </c>
      <c r="P2669">
        <v>1.25379840918788E-3</v>
      </c>
    </row>
    <row r="2670" spans="1:16" x14ac:dyDescent="0.35">
      <c r="A2670" s="13" t="s">
        <v>4288</v>
      </c>
      <c r="B2670" s="13" t="s">
        <v>2587</v>
      </c>
      <c r="C2670" s="13" t="s">
        <v>4289</v>
      </c>
      <c r="D2670" s="13">
        <v>4.7655838860314298E-5</v>
      </c>
      <c r="E2670" s="13">
        <v>7.3509420763239304E-5</v>
      </c>
      <c r="F2670">
        <v>2.87623190266608E-4</v>
      </c>
      <c r="G2670">
        <v>1.22873888112178E-4</v>
      </c>
      <c r="H2670">
        <v>2.6886132523266601E-4</v>
      </c>
      <c r="I2670">
        <v>8.8579066795527903E-6</v>
      </c>
      <c r="J2670">
        <v>4.6283189351959699E-4</v>
      </c>
      <c r="K2670">
        <v>4.2698955927633099E-4</v>
      </c>
      <c r="L2670">
        <v>2.2895609447743599E-4</v>
      </c>
      <c r="M2670">
        <v>8.5586013073458904E-5</v>
      </c>
      <c r="N2670">
        <v>2.1047833148887601E-5</v>
      </c>
      <c r="O2670">
        <v>4.2886090755600801E-6</v>
      </c>
      <c r="P2670">
        <v>2.2496099772264901E-4</v>
      </c>
    </row>
    <row r="2671" spans="1:16" x14ac:dyDescent="0.35">
      <c r="A2671" s="13" t="s">
        <v>4290</v>
      </c>
      <c r="B2671" s="13" t="s">
        <v>2587</v>
      </c>
      <c r="C2671" s="13" t="s">
        <v>1785</v>
      </c>
      <c r="D2671" s="13">
        <v>3.1927610012195899E-6</v>
      </c>
      <c r="E2671" s="13">
        <v>4.9071516764588503E-6</v>
      </c>
      <c r="F2671">
        <v>2.6565035286038001E-5</v>
      </c>
      <c r="G2671">
        <v>9.8507155225667495E-6</v>
      </c>
      <c r="H2671">
        <v>1.75234168176506E-5</v>
      </c>
      <c r="I2671">
        <v>6.9820370527023097E-7</v>
      </c>
      <c r="J2671">
        <v>1.93304380871153E-5</v>
      </c>
      <c r="K2671">
        <v>1.8771955285953599E-5</v>
      </c>
      <c r="L2671">
        <v>1.5491493629545999E-5</v>
      </c>
      <c r="M2671">
        <v>6.4160340853119097E-6</v>
      </c>
      <c r="N2671">
        <v>1.2688473503302599E-6</v>
      </c>
      <c r="O2671">
        <v>2.7790069407145199E-7</v>
      </c>
      <c r="P2671">
        <v>1.35853946821411E-5</v>
      </c>
    </row>
    <row r="2672" spans="1:16" x14ac:dyDescent="0.35">
      <c r="A2672" s="13" t="s">
        <v>4291</v>
      </c>
      <c r="B2672" s="13" t="s">
        <v>2587</v>
      </c>
      <c r="C2672" s="13" t="s">
        <v>377</v>
      </c>
      <c r="D2672" s="13">
        <v>2.4913309900755098E-3</v>
      </c>
      <c r="E2672" s="13">
        <v>9.3268461628860904E-4</v>
      </c>
      <c r="F2672">
        <v>3.5670771787617E-3</v>
      </c>
      <c r="G2672">
        <v>3.6308490067561601E-3</v>
      </c>
      <c r="H2672">
        <v>3.8839150108045898E-3</v>
      </c>
      <c r="I2672">
        <v>1.91031815766111E-4</v>
      </c>
      <c r="J2672">
        <v>1.7523815238093501E-2</v>
      </c>
      <c r="K2672">
        <v>3.2831884659352099E-3</v>
      </c>
      <c r="L2672">
        <v>6.4432778733699101E-3</v>
      </c>
      <c r="M2672">
        <v>2.1027420800458401E-3</v>
      </c>
      <c r="N2672">
        <v>2.5522293440136199E-4</v>
      </c>
      <c r="O2672">
        <v>8.8368728341188594E-5</v>
      </c>
      <c r="P2672">
        <v>8.1641505545337304E-4</v>
      </c>
    </row>
    <row r="2673" spans="1:16" x14ac:dyDescent="0.35">
      <c r="A2673" s="13" t="s">
        <v>4292</v>
      </c>
      <c r="B2673" s="13" t="s">
        <v>2587</v>
      </c>
      <c r="C2673" s="13" t="s">
        <v>4293</v>
      </c>
      <c r="D2673" s="13">
        <v>3.2719274249606102E-4</v>
      </c>
      <c r="E2673" s="13">
        <v>1.6114151005474601E-4</v>
      </c>
      <c r="F2673">
        <v>7.5459788962459998E-4</v>
      </c>
      <c r="G2673">
        <v>5.1429391775422697E-4</v>
      </c>
      <c r="H2673">
        <v>7.0902368378102305E-4</v>
      </c>
      <c r="I2673">
        <v>3.5257618892825597E-5</v>
      </c>
      <c r="J2673">
        <v>1.38996370646334E-3</v>
      </c>
      <c r="K2673">
        <v>8.2705614694638199E-4</v>
      </c>
      <c r="L2673">
        <v>5.9708547070059202E-4</v>
      </c>
      <c r="M2673">
        <v>3.6308245119079803E-4</v>
      </c>
      <c r="N2673">
        <v>5.7551885715568798E-5</v>
      </c>
      <c r="O2673">
        <v>1.38804558778951E-5</v>
      </c>
      <c r="P2673">
        <v>3.5996896897320002E-4</v>
      </c>
    </row>
    <row r="2674" spans="1:16" x14ac:dyDescent="0.35">
      <c r="A2674" s="13" t="s">
        <v>4294</v>
      </c>
      <c r="B2674" s="13" t="s">
        <v>2587</v>
      </c>
      <c r="C2674" s="13" t="s">
        <v>2398</v>
      </c>
      <c r="D2674" s="13">
        <v>4.72571572779559E-4</v>
      </c>
      <c r="E2674" s="13">
        <v>2.6787227284523301E-4</v>
      </c>
      <c r="F2674">
        <v>1.0970506041622901E-3</v>
      </c>
      <c r="G2674">
        <v>4.50238011094334E-4</v>
      </c>
      <c r="H2674">
        <v>7.0667794460785598E-4</v>
      </c>
      <c r="I2674">
        <v>3.6022884017493399E-5</v>
      </c>
      <c r="J2674">
        <v>2.4605591843971102E-3</v>
      </c>
      <c r="K2674">
        <v>8.4390134351473997E-4</v>
      </c>
      <c r="L2674">
        <v>7.69475134067562E-4</v>
      </c>
      <c r="M2674">
        <v>3.9637201499217301E-4</v>
      </c>
      <c r="N2674">
        <v>5.8656413562708597E-5</v>
      </c>
      <c r="O2674">
        <v>1.9228771450413898E-5</v>
      </c>
      <c r="P2674">
        <v>2.31860298231902E-4</v>
      </c>
    </row>
    <row r="2675" spans="1:16" x14ac:dyDescent="0.35">
      <c r="A2675" s="13" t="s">
        <v>4295</v>
      </c>
      <c r="B2675" s="13" t="s">
        <v>2587</v>
      </c>
      <c r="C2675" s="13" t="s">
        <v>4296</v>
      </c>
      <c r="D2675" s="13">
        <v>2.8334390442301799E-3</v>
      </c>
      <c r="E2675" s="13">
        <v>9.1909181302685995E-4</v>
      </c>
      <c r="F2675">
        <v>3.9166197877721198E-3</v>
      </c>
      <c r="G2675">
        <v>3.7659798127061802E-3</v>
      </c>
      <c r="H2675">
        <v>4.2218610910210296E-3</v>
      </c>
      <c r="I2675">
        <v>2.00770936446807E-4</v>
      </c>
      <c r="J2675">
        <v>9.8093230440332493E-3</v>
      </c>
      <c r="K2675">
        <v>4.3175651967521196E-3</v>
      </c>
      <c r="L2675">
        <v>3.0554161164043502E-3</v>
      </c>
      <c r="M2675">
        <v>2.6563475549421702E-3</v>
      </c>
      <c r="N2675">
        <v>3.5092386063645999E-4</v>
      </c>
      <c r="O2675">
        <v>7.1483145897568596E-5</v>
      </c>
      <c r="P2675">
        <v>1.7911245556426301E-3</v>
      </c>
    </row>
    <row r="2676" spans="1:16" x14ac:dyDescent="0.35">
      <c r="A2676" s="13" t="s">
        <v>4297</v>
      </c>
      <c r="B2676" s="13" t="s">
        <v>2587</v>
      </c>
      <c r="C2676" s="13" t="s">
        <v>4298</v>
      </c>
      <c r="D2676" s="13">
        <v>2.7519742177268998E-5</v>
      </c>
      <c r="E2676" s="13">
        <v>3.7030259579077901E-5</v>
      </c>
      <c r="F2676">
        <v>2.1474716381477001E-4</v>
      </c>
      <c r="G2676">
        <v>1.02734841643184E-4</v>
      </c>
      <c r="H2676">
        <v>1.3842720990746001E-4</v>
      </c>
      <c r="I2676">
        <v>5.8666860864986803E-6</v>
      </c>
      <c r="J2676">
        <v>1.61405147599633E-4</v>
      </c>
      <c r="K2676">
        <v>1.5576174477393499E-4</v>
      </c>
      <c r="L2676">
        <v>1.41824147002511E-4</v>
      </c>
      <c r="M2676">
        <v>6.0097522515975099E-5</v>
      </c>
      <c r="N2676">
        <v>9.7364207239052601E-6</v>
      </c>
      <c r="O2676">
        <v>2.2302311918765E-6</v>
      </c>
      <c r="P2676">
        <v>1.07347254138736E-4</v>
      </c>
    </row>
    <row r="2677" spans="1:16" x14ac:dyDescent="0.35">
      <c r="A2677" s="13" t="s">
        <v>4299</v>
      </c>
      <c r="B2677" s="13" t="s">
        <v>2587</v>
      </c>
      <c r="C2677" s="13" t="s">
        <v>4300</v>
      </c>
      <c r="D2677" s="13">
        <v>2.99768652892778E-5</v>
      </c>
      <c r="E2677" s="13">
        <v>1.3132609245153E-5</v>
      </c>
      <c r="F2677">
        <v>1.30445248640817E-4</v>
      </c>
      <c r="G2677">
        <v>5.6701699973058402E-5</v>
      </c>
      <c r="H2677">
        <v>6.5196978466640601E-5</v>
      </c>
      <c r="I2677">
        <v>5.9594618151390196E-6</v>
      </c>
      <c r="J2677">
        <v>1.8918963835538801E-4</v>
      </c>
      <c r="K2677">
        <v>1.2520953575393E-4</v>
      </c>
      <c r="L2677">
        <v>1.49068513295005E-4</v>
      </c>
      <c r="M2677">
        <v>3.9438798725878701E-5</v>
      </c>
      <c r="N2677">
        <v>4.7582393457559002E-6</v>
      </c>
      <c r="O2677">
        <v>2.0983395505863302E-6</v>
      </c>
      <c r="P2677">
        <v>3.8971806044713502E-5</v>
      </c>
    </row>
    <row r="2678" spans="1:16" x14ac:dyDescent="0.35">
      <c r="A2678" s="13" t="s">
        <v>4301</v>
      </c>
      <c r="B2678" s="13" t="s">
        <v>2587</v>
      </c>
      <c r="C2678" s="13" t="s">
        <v>283</v>
      </c>
      <c r="D2678" s="13">
        <v>5.7263442501021098E-4</v>
      </c>
      <c r="E2678" s="13">
        <v>2.86367123089525E-4</v>
      </c>
      <c r="F2678">
        <v>1.1969240612692E-3</v>
      </c>
      <c r="G2678">
        <v>8.74216411502521E-4</v>
      </c>
      <c r="H2678">
        <v>1.1414044440387499E-3</v>
      </c>
      <c r="I2678">
        <v>7.42067408423641E-5</v>
      </c>
      <c r="J2678">
        <v>3.1373561950049701E-3</v>
      </c>
      <c r="K2678">
        <v>9.1586273182193002E-4</v>
      </c>
      <c r="L2678">
        <v>1.2153070723104401E-3</v>
      </c>
      <c r="M2678">
        <v>6.2026047977363095E-4</v>
      </c>
      <c r="N2678">
        <v>8.8646127869948304E-5</v>
      </c>
      <c r="O2678">
        <v>2.40813678541173E-5</v>
      </c>
      <c r="P2678">
        <v>2.7871265071881398E-4</v>
      </c>
    </row>
    <row r="2679" spans="1:16" x14ac:dyDescent="0.35">
      <c r="A2679" s="13" t="s">
        <v>4302</v>
      </c>
      <c r="B2679" s="13" t="s">
        <v>2587</v>
      </c>
      <c r="C2679" s="13" t="s">
        <v>3675</v>
      </c>
      <c r="D2679" s="13">
        <v>1.0239757603827801E-3</v>
      </c>
      <c r="E2679" s="13">
        <v>1.2396147719135899E-3</v>
      </c>
      <c r="F2679">
        <v>6.9217973357991796E-3</v>
      </c>
      <c r="G2679">
        <v>3.55637689553102E-3</v>
      </c>
      <c r="H2679">
        <v>4.0175480074097396E-3</v>
      </c>
      <c r="I2679">
        <v>1.4572543780343099E-4</v>
      </c>
      <c r="J2679">
        <v>6.1274903895756601E-3</v>
      </c>
      <c r="K2679">
        <v>4.55963681332447E-3</v>
      </c>
      <c r="L2679">
        <v>3.3995846555592399E-3</v>
      </c>
      <c r="M2679">
        <v>1.7290617867108001E-3</v>
      </c>
      <c r="N2679">
        <v>2.9759581005207598E-4</v>
      </c>
      <c r="O2679">
        <v>6.0079610804045003E-5</v>
      </c>
      <c r="P2679">
        <v>2.95752959532234E-3</v>
      </c>
    </row>
    <row r="2680" spans="1:16" x14ac:dyDescent="0.35">
      <c r="A2680" s="13" t="s">
        <v>4303</v>
      </c>
      <c r="B2680" s="13" t="s">
        <v>2587</v>
      </c>
      <c r="C2680" s="13" t="s">
        <v>4304</v>
      </c>
      <c r="D2680" s="13">
        <v>6.8654335795459003E-6</v>
      </c>
      <c r="E2680" s="13">
        <v>2.5849330430239801E-6</v>
      </c>
      <c r="F2680">
        <v>3.44070389350348E-5</v>
      </c>
      <c r="G2680">
        <v>1.37822006985149E-5</v>
      </c>
      <c r="H2680">
        <v>1.40298932476145E-5</v>
      </c>
      <c r="I2680">
        <v>1.7379018390887899E-6</v>
      </c>
      <c r="J2680">
        <v>3.7691228140600597E-5</v>
      </c>
      <c r="K2680">
        <v>1.8918329060125601E-5</v>
      </c>
      <c r="L2680">
        <v>3.7248495466934597E-5</v>
      </c>
      <c r="M2680">
        <v>1.0474499217150399E-5</v>
      </c>
      <c r="N2680">
        <v>1.0512911940493101E-6</v>
      </c>
      <c r="O2680">
        <v>5.6806801376650597E-7</v>
      </c>
      <c r="P2680">
        <v>8.1955845085340306E-6</v>
      </c>
    </row>
    <row r="2681" spans="1:16" x14ac:dyDescent="0.35">
      <c r="A2681" s="13" t="s">
        <v>4305</v>
      </c>
      <c r="B2681" s="13" t="s">
        <v>2587</v>
      </c>
      <c r="C2681" s="13" t="s">
        <v>4306</v>
      </c>
      <c r="D2681" s="13">
        <v>1.31831528350089E-4</v>
      </c>
      <c r="E2681" s="13">
        <v>9.3581602830672801E-5</v>
      </c>
      <c r="F2681">
        <v>3.7484170389468299E-4</v>
      </c>
      <c r="G2681">
        <v>2.1212431787121899E-4</v>
      </c>
      <c r="H2681">
        <v>3.00107404785212E-4</v>
      </c>
      <c r="I2681">
        <v>1.2774341051577701E-5</v>
      </c>
      <c r="J2681">
        <v>5.3077909895634095E-4</v>
      </c>
      <c r="K2681">
        <v>2.5300944325244002E-4</v>
      </c>
      <c r="L2681">
        <v>2.20646996215001E-4</v>
      </c>
      <c r="M2681">
        <v>1.6788029623017399E-4</v>
      </c>
      <c r="N2681">
        <v>2.54816147780465E-5</v>
      </c>
      <c r="O2681">
        <v>5.9458923008520903E-6</v>
      </c>
      <c r="P2681">
        <v>1.1321822076655999E-4</v>
      </c>
    </row>
    <row r="2682" spans="1:16" x14ac:dyDescent="0.35">
      <c r="A2682" s="13" t="s">
        <v>4307</v>
      </c>
      <c r="B2682" s="13" t="s">
        <v>2587</v>
      </c>
      <c r="C2682" s="13" t="s">
        <v>4308</v>
      </c>
      <c r="D2682" s="13">
        <v>4.3441286882663299E-4</v>
      </c>
      <c r="E2682" s="13">
        <v>6.3652569653597905E-4</v>
      </c>
      <c r="F2682">
        <v>3.3513970072593501E-3</v>
      </c>
      <c r="G2682">
        <v>1.6788156638743001E-3</v>
      </c>
      <c r="H2682">
        <v>2.1707170482867699E-3</v>
      </c>
      <c r="I2682">
        <v>8.0926543091286804E-5</v>
      </c>
      <c r="J2682">
        <v>2.9446028344194599E-3</v>
      </c>
      <c r="K2682">
        <v>2.38891826534371E-3</v>
      </c>
      <c r="L2682">
        <v>1.91034233425309E-3</v>
      </c>
      <c r="M2682">
        <v>9.35651387424981E-4</v>
      </c>
      <c r="N2682">
        <v>1.5910003923884101E-4</v>
      </c>
      <c r="O2682">
        <v>3.31995090919077E-5</v>
      </c>
      <c r="P2682">
        <v>1.63186389972557E-3</v>
      </c>
    </row>
    <row r="2683" spans="1:16" x14ac:dyDescent="0.35">
      <c r="A2683" s="13" t="s">
        <v>4309</v>
      </c>
      <c r="B2683" s="13" t="s">
        <v>2587</v>
      </c>
      <c r="C2683" s="13" t="s">
        <v>4310</v>
      </c>
      <c r="D2683" s="13">
        <v>1.2520416355871599E-5</v>
      </c>
      <c r="E2683" s="13">
        <v>6.2655532224118102E-6</v>
      </c>
      <c r="F2683">
        <v>5.2481491900817301E-5</v>
      </c>
      <c r="G2683">
        <v>2.36402744041922E-5</v>
      </c>
      <c r="H2683">
        <v>2.9716247745090002E-5</v>
      </c>
      <c r="I2683">
        <v>2.3039276245187801E-6</v>
      </c>
      <c r="J2683">
        <v>9.9653746265215506E-5</v>
      </c>
      <c r="K2683">
        <v>6.4202578795300201E-5</v>
      </c>
      <c r="L2683">
        <v>5.8495631752333201E-5</v>
      </c>
      <c r="M2683">
        <v>1.6304535662967099E-5</v>
      </c>
      <c r="N2683">
        <v>2.1855572051742198E-6</v>
      </c>
      <c r="O2683">
        <v>8.6235621364391802E-7</v>
      </c>
      <c r="P2683">
        <v>1.8029484671906599E-5</v>
      </c>
    </row>
    <row r="2684" spans="1:16" x14ac:dyDescent="0.35">
      <c r="A2684" s="13" t="s">
        <v>4311</v>
      </c>
      <c r="B2684" s="13" t="s">
        <v>2587</v>
      </c>
      <c r="C2684" s="13" t="s">
        <v>4312</v>
      </c>
      <c r="D2684" s="13">
        <v>1.13396771687759E-5</v>
      </c>
      <c r="E2684" s="13">
        <v>4.2756125903689501E-6</v>
      </c>
      <c r="F2684">
        <v>3.2522267009160202E-5</v>
      </c>
      <c r="G2684">
        <v>2.1189495040896002E-5</v>
      </c>
      <c r="H2684">
        <v>2.0267718978117901E-5</v>
      </c>
      <c r="I2684">
        <v>1.5562264672949301E-6</v>
      </c>
      <c r="J2684">
        <v>5.3674418531248302E-5</v>
      </c>
      <c r="K2684">
        <v>2.68903048590401E-5</v>
      </c>
      <c r="L2684">
        <v>3.1300188061845002E-5</v>
      </c>
      <c r="M2684">
        <v>1.31585905993277E-5</v>
      </c>
      <c r="N2684">
        <v>1.52503702060426E-6</v>
      </c>
      <c r="O2684">
        <v>5.5496389323292398E-7</v>
      </c>
      <c r="P2684">
        <v>1.03187230984708E-5</v>
      </c>
    </row>
    <row r="2685" spans="1:16" x14ac:dyDescent="0.35">
      <c r="A2685" s="13" t="s">
        <v>4313</v>
      </c>
      <c r="B2685" s="13" t="s">
        <v>2587</v>
      </c>
      <c r="C2685" s="13" t="s">
        <v>1894</v>
      </c>
      <c r="D2685" s="13">
        <v>1.12684648890096E-4</v>
      </c>
      <c r="E2685" s="13">
        <v>1.03379143090731E-4</v>
      </c>
      <c r="F2685">
        <v>4.1668923163519901E-4</v>
      </c>
      <c r="G2685">
        <v>1.5825153693501201E-4</v>
      </c>
      <c r="H2685">
        <v>2.8218120392485899E-4</v>
      </c>
      <c r="I2685">
        <v>1.16406059537972E-5</v>
      </c>
      <c r="J2685">
        <v>5.2018774061233597E-4</v>
      </c>
      <c r="K2685">
        <v>2.59362882511949E-4</v>
      </c>
      <c r="L2685">
        <v>2.1054968848392301E-4</v>
      </c>
      <c r="M2685">
        <v>1.4202470784687999E-4</v>
      </c>
      <c r="N2685">
        <v>2.4683944092883302E-5</v>
      </c>
      <c r="O2685">
        <v>6.6735784046799099E-6</v>
      </c>
      <c r="P2685">
        <v>1.14924124690874E-4</v>
      </c>
    </row>
    <row r="2686" spans="1:16" x14ac:dyDescent="0.35">
      <c r="A2686" s="13" t="s">
        <v>4314</v>
      </c>
      <c r="B2686" s="13" t="s">
        <v>2587</v>
      </c>
      <c r="C2686" s="13" t="s">
        <v>4315</v>
      </c>
      <c r="D2686" s="13">
        <v>1.9985612638784198E-5</v>
      </c>
      <c r="E2686" s="13">
        <v>9.5708722869722504E-6</v>
      </c>
      <c r="F2686">
        <v>9.3607247526230199E-5</v>
      </c>
      <c r="G2686">
        <v>4.6034795288567897E-5</v>
      </c>
      <c r="H2686">
        <v>5.1250038364377998E-5</v>
      </c>
      <c r="I2686">
        <v>4.4742292047085396E-6</v>
      </c>
      <c r="J2686">
        <v>1.6219327518339E-4</v>
      </c>
      <c r="K2686">
        <v>9.2490036927211496E-5</v>
      </c>
      <c r="L2686">
        <v>1.12824952999756E-4</v>
      </c>
      <c r="M2686">
        <v>3.03069387976798E-5</v>
      </c>
      <c r="N2686">
        <v>3.7494109325619101E-6</v>
      </c>
      <c r="O2686">
        <v>1.5135872097779399E-6</v>
      </c>
      <c r="P2686">
        <v>2.9857980079528401E-5</v>
      </c>
    </row>
    <row r="2687" spans="1:16" x14ac:dyDescent="0.35">
      <c r="A2687" s="13" t="s">
        <v>4316</v>
      </c>
      <c r="B2687" s="13" t="s">
        <v>2587</v>
      </c>
      <c r="C2687" s="13" t="s">
        <v>4317</v>
      </c>
      <c r="D2687" s="13">
        <v>5.5842928336369797E-5</v>
      </c>
      <c r="E2687" s="13">
        <v>1.9003815438310599E-5</v>
      </c>
      <c r="F2687">
        <v>9.4036207305362294E-5</v>
      </c>
      <c r="G2687">
        <v>8.6131505154059105E-5</v>
      </c>
      <c r="H2687">
        <v>8.0080468539608999E-5</v>
      </c>
      <c r="I2687">
        <v>5.4043858402191204E-6</v>
      </c>
      <c r="J2687">
        <v>2.29363472102996E-4</v>
      </c>
      <c r="K2687">
        <v>7.3808656706285795E-5</v>
      </c>
      <c r="L2687">
        <v>7.9080853316194406E-5</v>
      </c>
      <c r="M2687">
        <v>3.8806311342594502E-5</v>
      </c>
      <c r="N2687">
        <v>5.1297071566993404E-6</v>
      </c>
      <c r="O2687">
        <v>1.65073035268628E-6</v>
      </c>
      <c r="P2687">
        <v>2.9196956346050101E-5</v>
      </c>
    </row>
    <row r="2688" spans="1:16" x14ac:dyDescent="0.35">
      <c r="A2688" s="13" t="s">
        <v>4318</v>
      </c>
      <c r="B2688" s="13" t="s">
        <v>2587</v>
      </c>
      <c r="C2688" s="13" t="s">
        <v>3862</v>
      </c>
      <c r="D2688" s="13">
        <v>3.2365169026009999E-6</v>
      </c>
      <c r="E2688" s="13">
        <v>4.3760013972120403E-6</v>
      </c>
      <c r="F2688">
        <v>1.8591281892246201E-5</v>
      </c>
      <c r="G2688">
        <v>8.4824418205879594E-6</v>
      </c>
      <c r="H2688">
        <v>1.62310274385709E-5</v>
      </c>
      <c r="I2688">
        <v>5.61027209395402E-7</v>
      </c>
      <c r="J2688">
        <v>2.9159516620916399E-5</v>
      </c>
      <c r="K2688">
        <v>2.4599885773158098E-5</v>
      </c>
      <c r="L2688">
        <v>1.48014890187963E-5</v>
      </c>
      <c r="M2688">
        <v>5.3368508992298301E-6</v>
      </c>
      <c r="N2688">
        <v>1.22419321037405E-6</v>
      </c>
      <c r="O2688" s="10">
        <v>2.6385643135212002E-7</v>
      </c>
      <c r="P2688">
        <v>1.2877753529371399E-5</v>
      </c>
    </row>
    <row r="2689" spans="1:16" x14ac:dyDescent="0.35">
      <c r="A2689" s="13" t="s">
        <v>4319</v>
      </c>
      <c r="B2689" s="13" t="s">
        <v>2587</v>
      </c>
      <c r="C2689" s="13" t="s">
        <v>1797</v>
      </c>
      <c r="D2689" s="13">
        <v>3.9623358576473399E-4</v>
      </c>
      <c r="E2689" s="13">
        <v>1.4407443716056499E-4</v>
      </c>
      <c r="F2689">
        <v>6.2151562109946505E-4</v>
      </c>
      <c r="G2689">
        <v>3.4777601811884301E-4</v>
      </c>
      <c r="H2689">
        <v>4.4959774840410701E-4</v>
      </c>
      <c r="I2689">
        <v>2.1561572019079299E-5</v>
      </c>
      <c r="J2689">
        <v>1.0592065484073901E-3</v>
      </c>
      <c r="K2689">
        <v>3.6902676921335702E-4</v>
      </c>
      <c r="L2689">
        <v>3.5289568648504702E-4</v>
      </c>
      <c r="M2689">
        <v>2.04655682959557E-4</v>
      </c>
      <c r="N2689">
        <v>3.4511322513304198E-5</v>
      </c>
      <c r="O2689">
        <v>7.7964885358617902E-6</v>
      </c>
      <c r="P2689">
        <v>1.54627918737833E-4</v>
      </c>
    </row>
    <row r="2690" spans="1:16" x14ac:dyDescent="0.35">
      <c r="A2690" s="13" t="s">
        <v>4320</v>
      </c>
      <c r="B2690" s="13" t="s">
        <v>2587</v>
      </c>
      <c r="C2690" s="13" t="s">
        <v>4321</v>
      </c>
      <c r="D2690" s="13">
        <v>2.06422520390874E-3</v>
      </c>
      <c r="E2690" s="13">
        <v>1.17323873281778E-3</v>
      </c>
      <c r="F2690">
        <v>4.7438614492344303E-3</v>
      </c>
      <c r="G2690">
        <v>7.60828570737311E-3</v>
      </c>
      <c r="H2690">
        <v>4.8333898518624803E-3</v>
      </c>
      <c r="I2690">
        <v>1.8922281996787801E-4</v>
      </c>
      <c r="J2690">
        <v>1.28598270478052E-2</v>
      </c>
      <c r="K2690">
        <v>3.5019271197289301E-3</v>
      </c>
      <c r="L2690">
        <v>2.95446839929066E-3</v>
      </c>
      <c r="M2690">
        <v>3.8014161428719501E-3</v>
      </c>
      <c r="N2690">
        <v>4.5222776839816398E-4</v>
      </c>
      <c r="O2690">
        <v>7.2998197347816496E-5</v>
      </c>
      <c r="P2690">
        <v>1.5238671719223201E-3</v>
      </c>
    </row>
    <row r="2691" spans="1:16" x14ac:dyDescent="0.35">
      <c r="A2691" s="13" t="s">
        <v>4322</v>
      </c>
      <c r="B2691" s="13" t="s">
        <v>2587</v>
      </c>
      <c r="C2691" s="13" t="s">
        <v>4323</v>
      </c>
      <c r="D2691" s="13">
        <v>3.6229420347210898E-5</v>
      </c>
      <c r="E2691" s="13">
        <v>1.96595011683772E-5</v>
      </c>
      <c r="F2691">
        <v>1.3722577060152201E-4</v>
      </c>
      <c r="G2691">
        <v>8.0858341088649205E-5</v>
      </c>
      <c r="H2691">
        <v>9.4153820059321195E-5</v>
      </c>
      <c r="I2691">
        <v>6.1043287160576903E-6</v>
      </c>
      <c r="J2691">
        <v>1.8874190837318001E-4</v>
      </c>
      <c r="K2691">
        <v>1.2562978227156899E-4</v>
      </c>
      <c r="L2691">
        <v>1.21618843158033E-4</v>
      </c>
      <c r="M2691">
        <v>5.2872709737168299E-5</v>
      </c>
      <c r="N2691">
        <v>7.2031055050147304E-6</v>
      </c>
      <c r="O2691">
        <v>2.3908082013757701E-6</v>
      </c>
      <c r="P2691">
        <v>5.5281163078417599E-5</v>
      </c>
    </row>
    <row r="2692" spans="1:16" x14ac:dyDescent="0.35">
      <c r="A2692" s="13" t="s">
        <v>4324</v>
      </c>
      <c r="B2692" s="13" t="s">
        <v>2587</v>
      </c>
      <c r="C2692" s="13" t="s">
        <v>4325</v>
      </c>
      <c r="D2692" s="13">
        <v>1.30094642195814E-3</v>
      </c>
      <c r="E2692" s="13">
        <v>7.0099865067091904E-4</v>
      </c>
      <c r="F2692">
        <v>2.7613179969314498E-3</v>
      </c>
      <c r="G2692">
        <v>1.13833502667035E-3</v>
      </c>
      <c r="H2692">
        <v>1.68289350629383E-3</v>
      </c>
      <c r="I2692">
        <v>9.2348684598577796E-5</v>
      </c>
      <c r="J2692">
        <v>4.8643004844991502E-3</v>
      </c>
      <c r="K2692">
        <v>1.78449810389341E-3</v>
      </c>
      <c r="L2692">
        <v>1.6791226566382799E-3</v>
      </c>
      <c r="M2692">
        <v>9.8015344991519396E-4</v>
      </c>
      <c r="N2692">
        <v>1.3937999846595301E-4</v>
      </c>
      <c r="O2692">
        <v>4.2354366344656997E-5</v>
      </c>
      <c r="P2692">
        <v>5.6415799508487303E-4</v>
      </c>
    </row>
    <row r="2693" spans="1:16" x14ac:dyDescent="0.35">
      <c r="A2693" s="13" t="s">
        <v>4326</v>
      </c>
      <c r="B2693" s="13" t="s">
        <v>2587</v>
      </c>
      <c r="C2693" s="13" t="s">
        <v>1897</v>
      </c>
      <c r="D2693" s="13">
        <v>1.08336162093105E-4</v>
      </c>
      <c r="E2693" s="13">
        <v>5.6428817358394403E-5</v>
      </c>
      <c r="F2693">
        <v>2.37149056395001E-4</v>
      </c>
      <c r="G2693">
        <v>1.06603142530175E-4</v>
      </c>
      <c r="H2693">
        <v>1.84935387550952E-4</v>
      </c>
      <c r="I2693">
        <v>9.7756679216043507E-6</v>
      </c>
      <c r="J2693">
        <v>5.6039974042865204E-4</v>
      </c>
      <c r="K2693">
        <v>1.9350582079553E-4</v>
      </c>
      <c r="L2693">
        <v>2.81599185112349E-4</v>
      </c>
      <c r="M2693">
        <v>1.1649686160668801E-4</v>
      </c>
      <c r="N2693">
        <v>1.5507005293675701E-5</v>
      </c>
      <c r="O2693">
        <v>5.4888557040601498E-6</v>
      </c>
      <c r="P2693">
        <v>5.3999511698906197E-5</v>
      </c>
    </row>
    <row r="2694" spans="1:16" x14ac:dyDescent="0.35">
      <c r="A2694" s="13" t="s">
        <v>4327</v>
      </c>
      <c r="B2694" s="13" t="s">
        <v>2587</v>
      </c>
      <c r="C2694" s="13" t="s">
        <v>4328</v>
      </c>
      <c r="D2694" s="13">
        <v>7.7342156076758498E-5</v>
      </c>
      <c r="E2694" s="13">
        <v>4.4884703322022298E-5</v>
      </c>
      <c r="F2694">
        <v>1.8579789099084E-4</v>
      </c>
      <c r="G2694">
        <v>9.1057908640365293E-5</v>
      </c>
      <c r="H2694">
        <v>1.4676158478724199E-4</v>
      </c>
      <c r="I2694">
        <v>7.9263107920192598E-6</v>
      </c>
      <c r="J2694">
        <v>4.169080169272E-4</v>
      </c>
      <c r="K2694">
        <v>1.5014034068333299E-4</v>
      </c>
      <c r="L2694">
        <v>2.01012982468685E-4</v>
      </c>
      <c r="M2694">
        <v>8.8848385520558199E-5</v>
      </c>
      <c r="N2694">
        <v>1.22020887179703E-5</v>
      </c>
      <c r="O2694">
        <v>4.0929411747987503E-6</v>
      </c>
      <c r="P2694">
        <v>4.33206077016409E-5</v>
      </c>
    </row>
    <row r="2695" spans="1:16" x14ac:dyDescent="0.35">
      <c r="A2695" s="13" t="s">
        <v>4329</v>
      </c>
      <c r="B2695" s="13" t="s">
        <v>2587</v>
      </c>
      <c r="C2695" s="13" t="s">
        <v>4330</v>
      </c>
      <c r="D2695" s="13">
        <v>4.8677168547665302E-4</v>
      </c>
      <c r="E2695" s="13">
        <v>1.8895028349727799E-4</v>
      </c>
      <c r="F2695">
        <v>8.9001801371961205E-4</v>
      </c>
      <c r="G2695">
        <v>9.7004612406360598E-4</v>
      </c>
      <c r="H2695">
        <v>9.2807463131506596E-4</v>
      </c>
      <c r="I2695">
        <v>7.0056967528360199E-5</v>
      </c>
      <c r="J2695">
        <v>2.9420327320083799E-3</v>
      </c>
      <c r="K2695">
        <v>6.2907500772255902E-4</v>
      </c>
      <c r="L2695">
        <v>8.27016433705414E-4</v>
      </c>
      <c r="M2695">
        <v>5.7280075670689803E-4</v>
      </c>
      <c r="N2695">
        <v>7.6036546487530103E-5</v>
      </c>
      <c r="O2695">
        <v>1.5788272394677302E-5</v>
      </c>
      <c r="P2695">
        <v>1.87724401643024E-4</v>
      </c>
    </row>
    <row r="2696" spans="1:16" x14ac:dyDescent="0.35">
      <c r="A2696" s="13" t="s">
        <v>4331</v>
      </c>
      <c r="B2696" s="13" t="s">
        <v>2587</v>
      </c>
      <c r="C2696" s="13" t="s">
        <v>4332</v>
      </c>
      <c r="D2696" s="13">
        <v>8.7268013611004904E-4</v>
      </c>
      <c r="E2696" s="13">
        <v>2.4846885740209502E-4</v>
      </c>
      <c r="F2696">
        <v>1.27612087898893E-3</v>
      </c>
      <c r="G2696">
        <v>1.65350808598496E-3</v>
      </c>
      <c r="H2696">
        <v>1.1817563949266499E-3</v>
      </c>
      <c r="I2696">
        <v>8.1322055207316696E-5</v>
      </c>
      <c r="J2696">
        <v>5.2597440996214797E-3</v>
      </c>
      <c r="K2696">
        <v>1.13969645893986E-3</v>
      </c>
      <c r="L2696">
        <v>1.15650850918132E-3</v>
      </c>
      <c r="M2696">
        <v>7.2962584396851998E-4</v>
      </c>
      <c r="N2696">
        <v>7.9747985802156805E-5</v>
      </c>
      <c r="O2696">
        <v>2.29395012557688E-5</v>
      </c>
      <c r="P2696">
        <v>4.4892712201035902E-4</v>
      </c>
    </row>
    <row r="2697" spans="1:16" x14ac:dyDescent="0.35">
      <c r="A2697" s="13" t="s">
        <v>4333</v>
      </c>
      <c r="B2697" s="13" t="s">
        <v>2587</v>
      </c>
      <c r="C2697" s="13" t="s">
        <v>4334</v>
      </c>
      <c r="D2697" s="13">
        <v>4.2884531255530498E-5</v>
      </c>
      <c r="E2697" s="13">
        <v>1.6071523457551999E-5</v>
      </c>
      <c r="F2697">
        <v>8.8657732371724004E-5</v>
      </c>
      <c r="G2697">
        <v>5.6955379214857201E-5</v>
      </c>
      <c r="H2697">
        <v>6.7643999596731698E-5</v>
      </c>
      <c r="I2697">
        <v>4.4381373840168E-6</v>
      </c>
      <c r="J2697">
        <v>1.65492088783181E-4</v>
      </c>
      <c r="K2697">
        <v>7.3761565512067405E-5</v>
      </c>
      <c r="L2697">
        <v>7.9641838316801006E-5</v>
      </c>
      <c r="M2697">
        <v>4.0310386173078499E-5</v>
      </c>
      <c r="N2697">
        <v>5.5972259637147702E-6</v>
      </c>
      <c r="O2697">
        <v>1.6028872178153701E-6</v>
      </c>
      <c r="P2697">
        <v>3.2840452834111901E-5</v>
      </c>
    </row>
    <row r="2698" spans="1:16" x14ac:dyDescent="0.35">
      <c r="A2698" s="13" t="s">
        <v>4335</v>
      </c>
      <c r="B2698" s="13" t="s">
        <v>2587</v>
      </c>
      <c r="C2698" s="13" t="s">
        <v>4336</v>
      </c>
      <c r="D2698" s="13">
        <v>1.3262429115558101E-5</v>
      </c>
      <c r="E2698" s="13">
        <v>6.22725175782702E-6</v>
      </c>
      <c r="F2698">
        <v>5.1025105190161201E-5</v>
      </c>
      <c r="G2698">
        <v>2.4084848557947699E-5</v>
      </c>
      <c r="H2698">
        <v>2.9084775240893902E-5</v>
      </c>
      <c r="I2698">
        <v>2.29372383483835E-6</v>
      </c>
      <c r="J2698">
        <v>7.9216360795699694E-5</v>
      </c>
      <c r="K2698">
        <v>5.0031145136123303E-5</v>
      </c>
      <c r="L2698">
        <v>4.74456912186783E-5</v>
      </c>
      <c r="M2698">
        <v>1.68883957855216E-5</v>
      </c>
      <c r="N2698">
        <v>2.2046653334335002E-6</v>
      </c>
      <c r="O2698">
        <v>8.6624531089834895E-7</v>
      </c>
      <c r="P2698">
        <v>1.6557711607772099E-5</v>
      </c>
    </row>
    <row r="2699" spans="1:16" x14ac:dyDescent="0.35">
      <c r="A2699" s="13" t="s">
        <v>4337</v>
      </c>
      <c r="B2699" s="13" t="s">
        <v>2587</v>
      </c>
      <c r="C2699" s="13" t="s">
        <v>4338</v>
      </c>
      <c r="D2699" s="13">
        <v>7.7696902049621694E-5</v>
      </c>
      <c r="E2699" s="13">
        <v>4.0618370282896402E-5</v>
      </c>
      <c r="F2699">
        <v>2.7258937954764099E-4</v>
      </c>
      <c r="G2699">
        <v>1.40446075429345E-4</v>
      </c>
      <c r="H2699">
        <v>1.8612138726266999E-4</v>
      </c>
      <c r="I2699">
        <v>1.0992652335803801E-5</v>
      </c>
      <c r="J2699">
        <v>4.1877735800338101E-4</v>
      </c>
      <c r="K2699">
        <v>3.0554837781799498E-4</v>
      </c>
      <c r="L2699">
        <v>2.9354032531145698E-4</v>
      </c>
      <c r="M2699">
        <v>8.9648525433758493E-5</v>
      </c>
      <c r="N2699">
        <v>1.34562038428061E-5</v>
      </c>
      <c r="O2699">
        <v>4.4309189899667902E-6</v>
      </c>
      <c r="P2699">
        <v>1.31416398679422E-4</v>
      </c>
    </row>
    <row r="2700" spans="1:16" x14ac:dyDescent="0.35">
      <c r="A2700" s="13" t="s">
        <v>4339</v>
      </c>
      <c r="B2700" s="13" t="s">
        <v>2587</v>
      </c>
      <c r="C2700" s="13" t="s">
        <v>4340</v>
      </c>
      <c r="D2700" s="13">
        <v>1.5506373061749001E-5</v>
      </c>
      <c r="E2700" s="13">
        <v>9.5534023799845599E-6</v>
      </c>
      <c r="F2700">
        <v>5.6398788538323197E-5</v>
      </c>
      <c r="G2700">
        <v>3.3853264900039102E-5</v>
      </c>
      <c r="H2700">
        <v>4.5193184309754998E-5</v>
      </c>
      <c r="I2700">
        <v>2.4561806027939202E-6</v>
      </c>
      <c r="J2700">
        <v>8.2625476184685503E-5</v>
      </c>
      <c r="K2700">
        <v>5.6687991826520701E-5</v>
      </c>
      <c r="L2700">
        <v>4.6173298147714098E-5</v>
      </c>
      <c r="M2700">
        <v>2.30378847113102E-5</v>
      </c>
      <c r="N2700">
        <v>3.4561220470413198E-6</v>
      </c>
      <c r="O2700">
        <v>1.01629089191561E-6</v>
      </c>
      <c r="P2700">
        <v>2.7874024521255399E-5</v>
      </c>
    </row>
    <row r="2701" spans="1:16" x14ac:dyDescent="0.35">
      <c r="A2701" s="13" t="s">
        <v>4341</v>
      </c>
      <c r="B2701" s="13" t="s">
        <v>2587</v>
      </c>
      <c r="C2701" s="13" t="s">
        <v>138</v>
      </c>
      <c r="D2701" s="13">
        <v>4.8170240303662299E-4</v>
      </c>
      <c r="E2701" s="13">
        <v>2.9628455000184399E-4</v>
      </c>
      <c r="F2701">
        <v>1.21093473871597E-3</v>
      </c>
      <c r="G2701">
        <v>5.4961002316605595E-4</v>
      </c>
      <c r="H2701">
        <v>9.0106170506555605E-4</v>
      </c>
      <c r="I2701">
        <v>4.6669634679722098E-5</v>
      </c>
      <c r="J2701">
        <v>2.5998105728184599E-3</v>
      </c>
      <c r="K2701">
        <v>9.8521391086403304E-4</v>
      </c>
      <c r="L2701">
        <v>1.10961285459852E-3</v>
      </c>
      <c r="M2701">
        <v>5.0636759516054495E-4</v>
      </c>
      <c r="N2701">
        <v>7.4813734353720794E-5</v>
      </c>
      <c r="O2701">
        <v>2.5172111090756202E-5</v>
      </c>
      <c r="P2701">
        <v>2.8149675038560999E-4</v>
      </c>
    </row>
    <row r="2702" spans="1:16" x14ac:dyDescent="0.35">
      <c r="A2702" s="13" t="s">
        <v>4342</v>
      </c>
      <c r="B2702" s="13" t="s">
        <v>2587</v>
      </c>
      <c r="C2702" s="13" t="s">
        <v>1621</v>
      </c>
      <c r="D2702" s="13">
        <v>6.7463172362985896E-6</v>
      </c>
      <c r="E2702" s="13">
        <v>1.0543188715320599E-5</v>
      </c>
      <c r="F2702">
        <v>4.9910422449653101E-5</v>
      </c>
      <c r="G2702">
        <v>1.9714535474125E-5</v>
      </c>
      <c r="H2702">
        <v>3.6007259969581801E-5</v>
      </c>
      <c r="I2702">
        <v>1.25186703217064E-6</v>
      </c>
      <c r="J2702">
        <v>5.6786158832825203E-5</v>
      </c>
      <c r="K2702">
        <v>4.7852328822361601E-5</v>
      </c>
      <c r="L2702">
        <v>3.1237739607515199E-5</v>
      </c>
      <c r="M2702">
        <v>1.16334091953573E-5</v>
      </c>
      <c r="N2702">
        <v>2.78879011650787E-6</v>
      </c>
      <c r="O2702">
        <v>5.5241060008691502E-7</v>
      </c>
      <c r="P2702">
        <v>2.9851682061708602E-5</v>
      </c>
    </row>
    <row r="2703" spans="1:16" x14ac:dyDescent="0.35">
      <c r="A2703" s="13" t="s">
        <v>4343</v>
      </c>
      <c r="B2703" s="13" t="s">
        <v>2587</v>
      </c>
      <c r="C2703" s="13" t="s">
        <v>1623</v>
      </c>
      <c r="D2703" s="13">
        <v>5.4964373068036101E-3</v>
      </c>
      <c r="E2703" s="13">
        <v>3.7694167274675201E-3</v>
      </c>
      <c r="F2703">
        <v>1.52663665785532E-2</v>
      </c>
      <c r="G2703">
        <v>7.7471571251815701E-3</v>
      </c>
      <c r="H2703">
        <v>1.0463998027741899E-2</v>
      </c>
      <c r="I2703">
        <v>5.4781932791078398E-4</v>
      </c>
      <c r="J2703">
        <v>2.3980612100542299E-2</v>
      </c>
      <c r="K2703">
        <v>9.8855399087352698E-3</v>
      </c>
      <c r="L2703">
        <v>9.2112694641077793E-3</v>
      </c>
      <c r="M2703">
        <v>6.3579752099399396E-3</v>
      </c>
      <c r="N2703">
        <v>8.7234847645512904E-4</v>
      </c>
      <c r="O2703">
        <v>2.4035761616159599E-4</v>
      </c>
      <c r="P2703">
        <v>3.7369312688039702E-3</v>
      </c>
    </row>
    <row r="2704" spans="1:16" x14ac:dyDescent="0.35">
      <c r="A2704" s="13" t="s">
        <v>4344</v>
      </c>
      <c r="B2704" s="13" t="s">
        <v>2587</v>
      </c>
      <c r="C2704" s="13" t="s">
        <v>4345</v>
      </c>
      <c r="D2704" s="13">
        <v>1.22027711679381E-4</v>
      </c>
      <c r="E2704" s="13">
        <v>4.5155442584370402E-5</v>
      </c>
      <c r="F2704">
        <v>1.93059291808243E-4</v>
      </c>
      <c r="G2704">
        <v>1.4870861768361899E-4</v>
      </c>
      <c r="H2704">
        <v>1.87031732224691E-4</v>
      </c>
      <c r="I2704">
        <v>9.2870255020966597E-6</v>
      </c>
      <c r="J2704">
        <v>3.8559350727467002E-4</v>
      </c>
      <c r="K2704">
        <v>1.8117022370619699E-4</v>
      </c>
      <c r="L2704">
        <v>1.5555700039788299E-4</v>
      </c>
      <c r="M2704">
        <v>1.01590334791295E-4</v>
      </c>
      <c r="N2704">
        <v>1.5315120987646102E-5</v>
      </c>
      <c r="O2704">
        <v>3.4005367193662801E-6</v>
      </c>
      <c r="P2704">
        <v>8.0963534410908894E-5</v>
      </c>
    </row>
    <row r="2705" spans="1:16" x14ac:dyDescent="0.35">
      <c r="A2705" s="13" t="s">
        <v>4346</v>
      </c>
      <c r="B2705" s="13" t="s">
        <v>2587</v>
      </c>
      <c r="C2705" s="13" t="s">
        <v>4347</v>
      </c>
      <c r="D2705" s="13">
        <v>3.5054103682753202E-4</v>
      </c>
      <c r="E2705" s="13">
        <v>1.0504175362674999E-4</v>
      </c>
      <c r="F2705">
        <v>8.2002121270556105E-4</v>
      </c>
      <c r="G2705">
        <v>6.82530181244114E-4</v>
      </c>
      <c r="H2705">
        <v>5.5895672555397204E-4</v>
      </c>
      <c r="I2705">
        <v>4.4848661891292997E-5</v>
      </c>
      <c r="J2705">
        <v>1.94489798304274E-3</v>
      </c>
      <c r="K2705">
        <v>6.9676455617974603E-4</v>
      </c>
      <c r="L2705">
        <v>7.3455537541210496E-4</v>
      </c>
      <c r="M2705">
        <v>3.7827721353877401E-4</v>
      </c>
      <c r="N2705">
        <v>4.01672653375741E-5</v>
      </c>
      <c r="O2705">
        <v>1.36167591224853E-5</v>
      </c>
      <c r="P2705">
        <v>2.71310275784801E-4</v>
      </c>
    </row>
    <row r="2706" spans="1:16" x14ac:dyDescent="0.35">
      <c r="A2706" s="13" t="s">
        <v>4348</v>
      </c>
      <c r="B2706" s="13" t="s">
        <v>2587</v>
      </c>
      <c r="C2706" s="13" t="s">
        <v>907</v>
      </c>
      <c r="D2706" s="13">
        <v>5.7825793931512001E-5</v>
      </c>
      <c r="E2706" s="13">
        <v>3.3737227290505298E-5</v>
      </c>
      <c r="F2706">
        <v>1.77760245789056E-4</v>
      </c>
      <c r="G2706">
        <v>1.06941065376965E-4</v>
      </c>
      <c r="H2706">
        <v>1.5117389273983301E-4</v>
      </c>
      <c r="I2706">
        <v>7.9332436667236697E-6</v>
      </c>
      <c r="J2706">
        <v>2.89925635700563E-4</v>
      </c>
      <c r="K2706">
        <v>1.8979808698683299E-4</v>
      </c>
      <c r="L2706">
        <v>1.4288276590253499E-4</v>
      </c>
      <c r="M2706">
        <v>7.4355895531744303E-5</v>
      </c>
      <c r="N2706">
        <v>1.18857308554788E-5</v>
      </c>
      <c r="O2706">
        <v>3.2593591009313698E-6</v>
      </c>
      <c r="P2706">
        <v>8.7121209082981798E-5</v>
      </c>
    </row>
    <row r="2707" spans="1:16" x14ac:dyDescent="0.35">
      <c r="A2707" s="13" t="s">
        <v>4349</v>
      </c>
      <c r="B2707" s="13" t="s">
        <v>2587</v>
      </c>
      <c r="C2707" s="13" t="s">
        <v>4350</v>
      </c>
      <c r="D2707" s="13">
        <v>3.5651777560259899E-6</v>
      </c>
      <c r="E2707" s="13">
        <v>1.9783195763611999E-6</v>
      </c>
      <c r="F2707">
        <v>1.50343154326049E-5</v>
      </c>
      <c r="G2707">
        <v>7.1034365928559804E-6</v>
      </c>
      <c r="H2707">
        <v>9.3336247810098805E-6</v>
      </c>
      <c r="I2707">
        <v>6.5212509926914902E-7</v>
      </c>
      <c r="J2707">
        <v>2.5037526679688198E-5</v>
      </c>
      <c r="K2707">
        <v>1.7821733549789499E-5</v>
      </c>
      <c r="L2707">
        <v>1.60107553433379E-5</v>
      </c>
      <c r="M2707">
        <v>4.8885090932005398E-6</v>
      </c>
      <c r="N2707">
        <v>6.89561598620612E-7</v>
      </c>
      <c r="O2707">
        <v>2.5024836449096402E-7</v>
      </c>
      <c r="P2707">
        <v>5.8139225320243204E-6</v>
      </c>
    </row>
    <row r="2708" spans="1:16" x14ac:dyDescent="0.35">
      <c r="A2708" s="13" t="s">
        <v>4351</v>
      </c>
      <c r="B2708" s="13" t="s">
        <v>2587</v>
      </c>
      <c r="C2708" s="13" t="s">
        <v>4352</v>
      </c>
      <c r="D2708" s="13">
        <v>3.8670232506433696E-6</v>
      </c>
      <c r="E2708" s="13">
        <v>2.7041853626235602E-6</v>
      </c>
      <c r="F2708">
        <v>1.7000826069499198E-5</v>
      </c>
      <c r="G2708">
        <v>7.8652929767587406E-6</v>
      </c>
      <c r="H2708">
        <v>1.2241382576415701E-5</v>
      </c>
      <c r="I2708">
        <v>6.82568456154276E-7</v>
      </c>
      <c r="J2708">
        <v>2.0535212739521199E-5</v>
      </c>
      <c r="K2708">
        <v>1.7054209983689101E-5</v>
      </c>
      <c r="L2708">
        <v>1.4681047291298601E-5</v>
      </c>
      <c r="M2708">
        <v>5.6629842116848899E-6</v>
      </c>
      <c r="N2708">
        <v>9.1387988311774301E-7</v>
      </c>
      <c r="O2708">
        <v>2.87014534342518E-7</v>
      </c>
      <c r="P2708">
        <v>8.7632700335545707E-6</v>
      </c>
    </row>
    <row r="2709" spans="1:16" x14ac:dyDescent="0.35">
      <c r="A2709" s="13" t="s">
        <v>4353</v>
      </c>
      <c r="B2709" s="13" t="s">
        <v>2587</v>
      </c>
      <c r="C2709" s="13" t="s">
        <v>4354</v>
      </c>
      <c r="D2709" s="13">
        <v>1.4138390072073801E-5</v>
      </c>
      <c r="E2709" s="13">
        <v>6.1396767861831303E-6</v>
      </c>
      <c r="F2709">
        <v>5.2334682403123101E-5</v>
      </c>
      <c r="G2709">
        <v>2.4999223953464699E-5</v>
      </c>
      <c r="H2709">
        <v>2.8668490699320899E-5</v>
      </c>
      <c r="I2709">
        <v>2.37235715536038E-6</v>
      </c>
      <c r="J2709">
        <v>8.2711385586964404E-5</v>
      </c>
      <c r="K2709">
        <v>4.7537440746978901E-5</v>
      </c>
      <c r="L2709">
        <v>4.8261341901485799E-5</v>
      </c>
      <c r="M2709">
        <v>1.7146448765550499E-5</v>
      </c>
      <c r="N2709">
        <v>2.1665884973244499E-6</v>
      </c>
      <c r="O2709">
        <v>8.8059814664502399E-7</v>
      </c>
      <c r="P2709">
        <v>1.60133667000373E-5</v>
      </c>
    </row>
    <row r="2710" spans="1:16" x14ac:dyDescent="0.35">
      <c r="A2710" s="13" t="s">
        <v>4355</v>
      </c>
      <c r="B2710" s="13" t="s">
        <v>2587</v>
      </c>
      <c r="C2710" s="13" t="s">
        <v>4356</v>
      </c>
      <c r="D2710" s="13">
        <v>2.60945903349377E-5</v>
      </c>
      <c r="E2710" s="13">
        <v>3.6011442144539098E-5</v>
      </c>
      <c r="F2710">
        <v>1.8789548047410101E-4</v>
      </c>
      <c r="G2710">
        <v>8.4308146524740197E-5</v>
      </c>
      <c r="H2710">
        <v>1.24285802265974E-4</v>
      </c>
      <c r="I2710">
        <v>4.9918897138977599E-6</v>
      </c>
      <c r="J2710">
        <v>1.7144830168642301E-4</v>
      </c>
      <c r="K2710">
        <v>1.4351362177853399E-4</v>
      </c>
      <c r="L2710">
        <v>1.2037748465585601E-4</v>
      </c>
      <c r="M2710">
        <v>5.01593654105066E-5</v>
      </c>
      <c r="N2710">
        <v>9.3260680434470197E-6</v>
      </c>
      <c r="O2710">
        <v>2.0347150620737998E-6</v>
      </c>
      <c r="P2710">
        <v>9.59510459527918E-5</v>
      </c>
    </row>
    <row r="2711" spans="1:16" x14ac:dyDescent="0.35">
      <c r="A2711" s="13" t="s">
        <v>4357</v>
      </c>
      <c r="B2711" s="13" t="s">
        <v>2587</v>
      </c>
      <c r="C2711" s="13" t="s">
        <v>4358</v>
      </c>
      <c r="D2711" s="13">
        <v>4.8316555987168303E-2</v>
      </c>
      <c r="E2711" s="13">
        <v>2.19696171989168E-2</v>
      </c>
      <c r="F2711">
        <v>8.8123278451616494E-2</v>
      </c>
      <c r="G2711">
        <v>0.17473032146728401</v>
      </c>
      <c r="H2711">
        <v>0.11325024558055199</v>
      </c>
      <c r="I2711">
        <v>5.9043465439339096E-3</v>
      </c>
      <c r="J2711">
        <v>0.35287257179592402</v>
      </c>
      <c r="K2711">
        <v>9.2969229151619606E-2</v>
      </c>
      <c r="L2711">
        <v>6.5672194858168803E-2</v>
      </c>
      <c r="M2711">
        <v>9.7397091335247196E-2</v>
      </c>
      <c r="N2711">
        <v>9.7403229309012095E-3</v>
      </c>
      <c r="O2711">
        <v>1.56414711699266E-3</v>
      </c>
      <c r="P2711">
        <v>3.6587058402864497E-2</v>
      </c>
    </row>
    <row r="2712" spans="1:16" x14ac:dyDescent="0.35">
      <c r="A2712" s="13" t="s">
        <v>4359</v>
      </c>
      <c r="B2712" s="13" t="s">
        <v>2587</v>
      </c>
      <c r="C2712" s="13" t="s">
        <v>687</v>
      </c>
      <c r="D2712" s="13">
        <v>7.1926661089178104E-4</v>
      </c>
      <c r="E2712" s="13">
        <v>4.2401033361187603E-4</v>
      </c>
      <c r="F2712">
        <v>2.8092037662957202E-3</v>
      </c>
      <c r="G2712">
        <v>2.1305645767261301E-3</v>
      </c>
      <c r="H2712">
        <v>2.1223432558570301E-3</v>
      </c>
      <c r="I2712">
        <v>1.2366649275452599E-4</v>
      </c>
      <c r="J2712">
        <v>4.1070208238941901E-3</v>
      </c>
      <c r="K2712">
        <v>2.6786093189774601E-3</v>
      </c>
      <c r="L2712">
        <v>2.4443403665198602E-3</v>
      </c>
      <c r="M2712">
        <v>1.2500578672811501E-3</v>
      </c>
      <c r="N2712">
        <v>1.5924275404488901E-4</v>
      </c>
      <c r="O2712">
        <v>4.9283275913857397E-5</v>
      </c>
      <c r="P2712">
        <v>1.2525917758263599E-3</v>
      </c>
    </row>
    <row r="2713" spans="1:16" x14ac:dyDescent="0.35">
      <c r="A2713" s="13" t="s">
        <v>4360</v>
      </c>
      <c r="B2713" s="13" t="s">
        <v>2587</v>
      </c>
      <c r="C2713" s="13" t="s">
        <v>921</v>
      </c>
      <c r="D2713" s="13">
        <v>1.38842633553063E-6</v>
      </c>
      <c r="E2713" s="13">
        <v>5.6928210000448501E-7</v>
      </c>
      <c r="F2713">
        <v>5.9462489721287898E-6</v>
      </c>
      <c r="G2713">
        <v>2.4084683199438402E-6</v>
      </c>
      <c r="H2713">
        <v>2.7313602579668402E-6</v>
      </c>
      <c r="I2713">
        <v>2.7133058440602099E-7</v>
      </c>
      <c r="J2713">
        <v>7.4557095338064501E-6</v>
      </c>
      <c r="K2713">
        <v>4.72133061908031E-6</v>
      </c>
      <c r="L2713">
        <v>6.1216898995902499E-6</v>
      </c>
      <c r="M2713">
        <v>1.74387718521163E-6</v>
      </c>
      <c r="N2713">
        <v>2.0069493926747199E-7</v>
      </c>
      <c r="O2713" s="10">
        <v>9.6829621134279606E-8</v>
      </c>
      <c r="P2713">
        <v>1.5896704089057201E-6</v>
      </c>
    </row>
    <row r="2714" spans="1:16" x14ac:dyDescent="0.35">
      <c r="A2714" s="13" t="s">
        <v>4361</v>
      </c>
      <c r="B2714" s="13" t="s">
        <v>2587</v>
      </c>
      <c r="C2714" s="13" t="s">
        <v>4362</v>
      </c>
      <c r="D2714" s="13">
        <v>4.3477257485526997E-5</v>
      </c>
      <c r="E2714" s="13">
        <v>3.01953653983424E-5</v>
      </c>
      <c r="F2714">
        <v>1.8436399925768099E-4</v>
      </c>
      <c r="G2714">
        <v>9.1808728458550004E-5</v>
      </c>
      <c r="H2714">
        <v>1.2491810714307901E-4</v>
      </c>
      <c r="I2714">
        <v>6.8702025434141096E-6</v>
      </c>
      <c r="J2714">
        <v>2.9081571927323297E-4</v>
      </c>
      <c r="K2714">
        <v>2.26873900380146E-4</v>
      </c>
      <c r="L2714">
        <v>2.0243524686458701E-4</v>
      </c>
      <c r="M2714">
        <v>5.8411932876152798E-5</v>
      </c>
      <c r="N2714">
        <v>9.4844583114757196E-6</v>
      </c>
      <c r="O2714">
        <v>2.58299146421511E-6</v>
      </c>
      <c r="P2714">
        <v>9.59341417876656E-5</v>
      </c>
    </row>
    <row r="2715" spans="1:16" x14ac:dyDescent="0.35">
      <c r="A2715" s="13" t="s">
        <v>4363</v>
      </c>
      <c r="B2715" s="13" t="s">
        <v>2587</v>
      </c>
      <c r="C2715" s="13" t="s">
        <v>4364</v>
      </c>
      <c r="D2715" s="13">
        <v>5.8221952721957804E-6</v>
      </c>
      <c r="E2715" s="13">
        <v>3.9352560841082802E-6</v>
      </c>
      <c r="F2715">
        <v>2.1662333087304998E-5</v>
      </c>
      <c r="G2715">
        <v>1.11943603984362E-5</v>
      </c>
      <c r="H2715">
        <v>1.7642326767316999E-5</v>
      </c>
      <c r="I2715">
        <v>9.2135604811457497E-7</v>
      </c>
      <c r="J2715">
        <v>3.0343826053705599E-5</v>
      </c>
      <c r="K2715">
        <v>2.30751660943292E-5</v>
      </c>
      <c r="L2715">
        <v>1.7212359007970901E-5</v>
      </c>
      <c r="M2715">
        <v>8.1973683105138603E-6</v>
      </c>
      <c r="N2715">
        <v>1.3806812081497101E-6</v>
      </c>
      <c r="O2715">
        <v>3.9431284219220599E-7</v>
      </c>
      <c r="P2715">
        <v>1.17400123847096E-5</v>
      </c>
    </row>
    <row r="2716" spans="1:16" x14ac:dyDescent="0.35">
      <c r="A2716" s="13" t="s">
        <v>4365</v>
      </c>
      <c r="B2716" s="13" t="s">
        <v>2587</v>
      </c>
      <c r="C2716" s="13" t="s">
        <v>4366</v>
      </c>
      <c r="D2716" s="13">
        <v>5.9422087568928304E-4</v>
      </c>
      <c r="E2716" s="13">
        <v>5.2204012972173496E-4</v>
      </c>
      <c r="F2716">
        <v>2.1303130576211899E-3</v>
      </c>
      <c r="G2716">
        <v>8.7070759209045801E-4</v>
      </c>
      <c r="H2716">
        <v>1.35896952417288E-3</v>
      </c>
      <c r="I2716">
        <v>5.9386858249599899E-5</v>
      </c>
      <c r="J2716">
        <v>2.73941487302493E-3</v>
      </c>
      <c r="K2716">
        <v>1.2853020259561601E-3</v>
      </c>
      <c r="L2716">
        <v>1.0646503418646799E-3</v>
      </c>
      <c r="M2716">
        <v>7.4757759679188298E-4</v>
      </c>
      <c r="N2716">
        <v>1.16052953285049E-4</v>
      </c>
      <c r="O2716">
        <v>3.2041764644593303E-5</v>
      </c>
      <c r="P2716">
        <v>5.1529368590315003E-4</v>
      </c>
    </row>
    <row r="2717" spans="1:16" x14ac:dyDescent="0.35">
      <c r="A2717" s="13" t="s">
        <v>4367</v>
      </c>
      <c r="B2717" s="13" t="s">
        <v>2587</v>
      </c>
      <c r="C2717" s="13" t="s">
        <v>4368</v>
      </c>
      <c r="D2717" s="13">
        <v>3.1993960806886402E-4</v>
      </c>
      <c r="E2717" s="13">
        <v>1.6565964892313999E-4</v>
      </c>
      <c r="F2717">
        <v>1.27420659841302E-3</v>
      </c>
      <c r="G2717">
        <v>7.5369923829031601E-4</v>
      </c>
      <c r="H2717">
        <v>7.8607922056521905E-4</v>
      </c>
      <c r="I2717">
        <v>5.7066692936752498E-5</v>
      </c>
      <c r="J2717">
        <v>1.8970908439484E-3</v>
      </c>
      <c r="K2717">
        <v>1.24700403832396E-3</v>
      </c>
      <c r="L2717">
        <v>1.1883874884627301E-3</v>
      </c>
      <c r="M2717">
        <v>4.9003419470831705E-4</v>
      </c>
      <c r="N2717">
        <v>5.9880653970105902E-5</v>
      </c>
      <c r="O2717">
        <v>2.1776092532259801E-5</v>
      </c>
      <c r="P2717">
        <v>4.5745162108162699E-4</v>
      </c>
    </row>
    <row r="2718" spans="1:16" x14ac:dyDescent="0.35">
      <c r="A2718" s="13" t="s">
        <v>4369</v>
      </c>
      <c r="B2718" s="13" t="s">
        <v>2587</v>
      </c>
      <c r="C2718" s="13" t="s">
        <v>4370</v>
      </c>
      <c r="D2718" s="13">
        <v>1.8554273858789199E-2</v>
      </c>
      <c r="E2718" s="13">
        <v>5.3201089436786496E-3</v>
      </c>
      <c r="F2718">
        <v>2.25212945899541E-2</v>
      </c>
      <c r="G2718">
        <v>3.4949988393075997E-2</v>
      </c>
      <c r="H2718">
        <v>2.2974134621140899E-2</v>
      </c>
      <c r="I2718">
        <v>1.30992607271564E-3</v>
      </c>
      <c r="J2718">
        <v>7.8311633585069304E-2</v>
      </c>
      <c r="K2718">
        <v>2.0433749100113401E-2</v>
      </c>
      <c r="L2718">
        <v>2.35203919714373E-2</v>
      </c>
      <c r="M2718">
        <v>2.0603573086397101E-2</v>
      </c>
      <c r="N2718">
        <v>2.0232501002303998E-3</v>
      </c>
      <c r="O2718">
        <v>4.0030349993082099E-4</v>
      </c>
      <c r="P2718">
        <v>7.8061761607852503E-3</v>
      </c>
    </row>
    <row r="2719" spans="1:16" x14ac:dyDescent="0.35">
      <c r="A2719" s="13" t="s">
        <v>4371</v>
      </c>
      <c r="B2719" s="13" t="s">
        <v>2587</v>
      </c>
      <c r="C2719" s="13" t="s">
        <v>422</v>
      </c>
      <c r="D2719" s="13">
        <v>1.8562594816602399E-4</v>
      </c>
      <c r="E2719" s="13">
        <v>9.3548950558571694E-5</v>
      </c>
      <c r="F2719">
        <v>4.27997687727077E-4</v>
      </c>
      <c r="G2719">
        <v>2.6536439225089E-4</v>
      </c>
      <c r="H2719">
        <v>3.5274957081277299E-4</v>
      </c>
      <c r="I2719">
        <v>2.4499772769871399E-5</v>
      </c>
      <c r="J2719">
        <v>8.8468465859456598E-4</v>
      </c>
      <c r="K2719">
        <v>2.84110418465621E-4</v>
      </c>
      <c r="L2719">
        <v>3.5415485243517602E-4</v>
      </c>
      <c r="M2719">
        <v>1.8393609665004701E-4</v>
      </c>
      <c r="N2719">
        <v>2.8095918318256501E-5</v>
      </c>
      <c r="O2719">
        <v>7.4402619354258401E-6</v>
      </c>
      <c r="P2719">
        <v>9.5544766905939299E-5</v>
      </c>
    </row>
    <row r="2720" spans="1:16" x14ac:dyDescent="0.35">
      <c r="A2720" s="13" t="s">
        <v>4372</v>
      </c>
      <c r="B2720" s="13" t="s">
        <v>2587</v>
      </c>
      <c r="C2720" s="13" t="s">
        <v>4373</v>
      </c>
      <c r="D2720" s="13">
        <v>2.2168757927646101E-4</v>
      </c>
      <c r="E2720" s="13">
        <v>1.14380801703828E-4</v>
      </c>
      <c r="F2720">
        <v>4.6570627542429402E-4</v>
      </c>
      <c r="G2720">
        <v>2.9151193421716499E-4</v>
      </c>
      <c r="H2720">
        <v>4.29729408733861E-4</v>
      </c>
      <c r="I2720">
        <v>2.44576767656409E-5</v>
      </c>
      <c r="J2720">
        <v>1.26697015361763E-3</v>
      </c>
      <c r="K2720">
        <v>3.86112492525767E-4</v>
      </c>
      <c r="L2720">
        <v>6.00358033012581E-4</v>
      </c>
      <c r="M2720">
        <v>2.4089364583144E-4</v>
      </c>
      <c r="N2720">
        <v>3.2564192173381899E-5</v>
      </c>
      <c r="O2720">
        <v>1.0270566223428099E-5</v>
      </c>
      <c r="P2720">
        <v>1.08148397243746E-4</v>
      </c>
    </row>
    <row r="2721" spans="1:16" x14ac:dyDescent="0.35">
      <c r="A2721" s="13" t="s">
        <v>4374</v>
      </c>
      <c r="B2721" s="13" t="s">
        <v>2587</v>
      </c>
      <c r="C2721" s="13" t="s">
        <v>4375</v>
      </c>
      <c r="D2721" s="13">
        <v>7.1648989308237005E-4</v>
      </c>
      <c r="E2721" s="13">
        <v>5.2492296422350501E-4</v>
      </c>
      <c r="F2721">
        <v>2.06758821058328E-3</v>
      </c>
      <c r="G2721">
        <v>9.7998895765042792E-4</v>
      </c>
      <c r="H2721">
        <v>1.3081809220397301E-3</v>
      </c>
      <c r="I2721">
        <v>6.2867071094290902E-5</v>
      </c>
      <c r="J2721">
        <v>3.14935544903915E-3</v>
      </c>
      <c r="K2721">
        <v>1.3177608182735499E-3</v>
      </c>
      <c r="L2721">
        <v>1.10935100732128E-3</v>
      </c>
      <c r="M2721">
        <v>8.2332755449871105E-4</v>
      </c>
      <c r="N2721">
        <v>1.1071612206621001E-4</v>
      </c>
      <c r="O2721">
        <v>3.1048300078328198E-5</v>
      </c>
      <c r="P2721">
        <v>4.61674843369351E-4</v>
      </c>
    </row>
    <row r="2722" spans="1:16" x14ac:dyDescent="0.35">
      <c r="A2722" s="13" t="s">
        <v>4376</v>
      </c>
      <c r="B2722" s="13" t="s">
        <v>2587</v>
      </c>
      <c r="C2722" s="13" t="s">
        <v>4377</v>
      </c>
      <c r="D2722" s="13">
        <v>9.29999996141724E-6</v>
      </c>
      <c r="E2722" s="13">
        <v>4.0612587597351403E-6</v>
      </c>
      <c r="F2722">
        <v>3.4832037987875E-5</v>
      </c>
      <c r="G2722">
        <v>1.6371403921076399E-5</v>
      </c>
      <c r="H2722">
        <v>1.9625291274238699E-5</v>
      </c>
      <c r="I2722">
        <v>1.53361525477747E-6</v>
      </c>
      <c r="J2722">
        <v>7.2759022911526299E-5</v>
      </c>
      <c r="K2722">
        <v>4.4671958587990601E-5</v>
      </c>
      <c r="L2722">
        <v>4.1440074477115897E-5</v>
      </c>
      <c r="M2722">
        <v>1.11672397001683E-5</v>
      </c>
      <c r="N2722">
        <v>1.4456336713919499E-6</v>
      </c>
      <c r="O2722">
        <v>5.5985236709819403E-7</v>
      </c>
      <c r="P2722">
        <v>1.1802032439919E-5</v>
      </c>
    </row>
    <row r="2723" spans="1:16" x14ac:dyDescent="0.35">
      <c r="A2723" s="13" t="s">
        <v>4378</v>
      </c>
      <c r="B2723" s="13" t="s">
        <v>2587</v>
      </c>
      <c r="C2723" s="13" t="s">
        <v>4379</v>
      </c>
      <c r="D2723" s="13">
        <v>1.3209132414737E-4</v>
      </c>
      <c r="E2723" s="13">
        <v>4.63222949335478E-5</v>
      </c>
      <c r="F2723">
        <v>3.46583539553625E-4</v>
      </c>
      <c r="G2723">
        <v>2.4688787903435198E-4</v>
      </c>
      <c r="H2723">
        <v>2.2352566385487E-4</v>
      </c>
      <c r="I2723">
        <v>1.6982439478845101E-5</v>
      </c>
      <c r="J2723">
        <v>6.6854622270314499E-4</v>
      </c>
      <c r="K2723">
        <v>3.24226335126534E-4</v>
      </c>
      <c r="L2723">
        <v>3.5367431712805098E-4</v>
      </c>
      <c r="M2723">
        <v>1.4635307750397901E-4</v>
      </c>
      <c r="N2723">
        <v>1.6491900789268801E-5</v>
      </c>
      <c r="O2723">
        <v>5.9245393367095698E-6</v>
      </c>
      <c r="P2723">
        <v>1.12405424568415E-4</v>
      </c>
    </row>
    <row r="2724" spans="1:16" x14ac:dyDescent="0.35">
      <c r="A2724" s="13" t="s">
        <v>4380</v>
      </c>
      <c r="B2724" s="13" t="s">
        <v>2587</v>
      </c>
      <c r="C2724" s="13" t="s">
        <v>4381</v>
      </c>
      <c r="D2724" s="13">
        <v>1.31827193205324E-4</v>
      </c>
      <c r="E2724" s="13">
        <v>5.1265831304628797E-5</v>
      </c>
      <c r="F2724">
        <v>5.0517996815499402E-4</v>
      </c>
      <c r="G2724">
        <v>2.3057771489564901E-4</v>
      </c>
      <c r="H2724">
        <v>2.4077858845073601E-4</v>
      </c>
      <c r="I2724">
        <v>2.29961427741957E-5</v>
      </c>
      <c r="J2724">
        <v>6.4938056282882897E-4</v>
      </c>
      <c r="K2724">
        <v>3.6944205231061899E-4</v>
      </c>
      <c r="L2724">
        <v>4.7556042239194302E-4</v>
      </c>
      <c r="M2724">
        <v>1.59779104156003E-4</v>
      </c>
      <c r="N2724">
        <v>1.7898389672975399E-5</v>
      </c>
      <c r="O2724">
        <v>8.3103722212607108E-6</v>
      </c>
      <c r="P2724">
        <v>1.34391573789568E-4</v>
      </c>
    </row>
    <row r="2725" spans="1:16" x14ac:dyDescent="0.35">
      <c r="A2725" s="13" t="s">
        <v>4382</v>
      </c>
      <c r="B2725" s="13" t="s">
        <v>2587</v>
      </c>
      <c r="C2725" s="13" t="s">
        <v>4383</v>
      </c>
      <c r="D2725" s="13">
        <v>8.9809174709109098E-4</v>
      </c>
      <c r="E2725" s="13">
        <v>5.8398892178916401E-4</v>
      </c>
      <c r="F2725">
        <v>2.39046671518402E-3</v>
      </c>
      <c r="G2725">
        <v>1.32608834688497E-3</v>
      </c>
      <c r="H2725">
        <v>1.8123630308267799E-3</v>
      </c>
      <c r="I2725">
        <v>8.2256295920387701E-5</v>
      </c>
      <c r="J2725">
        <v>3.5261608372511798E-3</v>
      </c>
      <c r="K2725">
        <v>1.55856251225226E-3</v>
      </c>
      <c r="L2725">
        <v>1.41809537289118E-3</v>
      </c>
      <c r="M2725">
        <v>1.0343944983561E-3</v>
      </c>
      <c r="N2725">
        <v>1.51215229485011E-4</v>
      </c>
      <c r="O2725">
        <v>3.6247617103703499E-5</v>
      </c>
      <c r="P2725">
        <v>6.7373694990135904E-4</v>
      </c>
    </row>
    <row r="2726" spans="1:16" x14ac:dyDescent="0.35">
      <c r="A2726" s="13" t="s">
        <v>4384</v>
      </c>
      <c r="B2726" s="13" t="s">
        <v>2587</v>
      </c>
      <c r="C2726" s="13" t="s">
        <v>4385</v>
      </c>
      <c r="D2726" s="13">
        <v>1.1292422064939299E-3</v>
      </c>
      <c r="E2726" s="13">
        <v>4.0887678564058299E-4</v>
      </c>
      <c r="F2726">
        <v>1.9696903668967899E-3</v>
      </c>
      <c r="G2726">
        <v>1.59187299288034E-3</v>
      </c>
      <c r="H2726">
        <v>1.5708658941133E-3</v>
      </c>
      <c r="I2726">
        <v>9.8902462609645994E-5</v>
      </c>
      <c r="J2726">
        <v>4.1124920814776499E-3</v>
      </c>
      <c r="K2726">
        <v>1.5218132364820901E-3</v>
      </c>
      <c r="L2726">
        <v>1.53251227421673E-3</v>
      </c>
      <c r="M2726">
        <v>8.0329882157039595E-4</v>
      </c>
      <c r="N2726">
        <v>1.02926197761254E-4</v>
      </c>
      <c r="O2726">
        <v>3.2614557810867697E-5</v>
      </c>
      <c r="P2726">
        <v>5.94121540495997E-4</v>
      </c>
    </row>
    <row r="2727" spans="1:16" x14ac:dyDescent="0.35">
      <c r="A2727" s="13" t="s">
        <v>4386</v>
      </c>
      <c r="B2727" s="13" t="s">
        <v>2587</v>
      </c>
      <c r="C2727" s="13" t="s">
        <v>148</v>
      </c>
      <c r="D2727" s="13">
        <v>9.67590273363973E-4</v>
      </c>
      <c r="E2727" s="13">
        <v>3.7405588732050498E-4</v>
      </c>
      <c r="F2727">
        <v>2.2059054458134402E-3</v>
      </c>
      <c r="G2727">
        <v>1.62746929825432E-3</v>
      </c>
      <c r="H2727">
        <v>1.6679402510824399E-3</v>
      </c>
      <c r="I2727">
        <v>1.18646094006076E-4</v>
      </c>
      <c r="J2727">
        <v>4.74524204153741E-3</v>
      </c>
      <c r="K2727">
        <v>1.1685709951594399E-3</v>
      </c>
      <c r="L2727">
        <v>1.41097504748462E-3</v>
      </c>
      <c r="M2727">
        <v>9.5764765974592505E-4</v>
      </c>
      <c r="N2727">
        <v>1.3690673032817099E-4</v>
      </c>
      <c r="O2727">
        <v>2.8235469780240499E-5</v>
      </c>
      <c r="P2727">
        <v>3.9175241414847998E-4</v>
      </c>
    </row>
    <row r="2728" spans="1:16" x14ac:dyDescent="0.35">
      <c r="A2728" s="13" t="s">
        <v>4387</v>
      </c>
      <c r="B2728" s="13" t="s">
        <v>2587</v>
      </c>
      <c r="C2728" s="13" t="s">
        <v>4388</v>
      </c>
      <c r="D2728" s="13">
        <v>1.1779457687935901E-3</v>
      </c>
      <c r="E2728" s="13">
        <v>3.6813474613817799E-4</v>
      </c>
      <c r="F2728">
        <v>2.6973131674988601E-3</v>
      </c>
      <c r="G2728">
        <v>1.7618667351136899E-3</v>
      </c>
      <c r="H2728">
        <v>1.6924569582270699E-3</v>
      </c>
      <c r="I2728">
        <v>8.1489970335779194E-5</v>
      </c>
      <c r="J2728">
        <v>4.79758885816353E-3</v>
      </c>
      <c r="K2728">
        <v>1.1099781411330199E-3</v>
      </c>
      <c r="L2728">
        <v>1.07810311041536E-3</v>
      </c>
      <c r="M2728">
        <v>9.7951145742172698E-4</v>
      </c>
      <c r="N2728">
        <v>1.4001260952359299E-4</v>
      </c>
      <c r="O2728">
        <v>2.3960675350055499E-5</v>
      </c>
      <c r="P2728">
        <v>4.0079861910827702E-4</v>
      </c>
    </row>
    <row r="2729" spans="1:16" x14ac:dyDescent="0.35">
      <c r="A2729" s="13" t="s">
        <v>4389</v>
      </c>
      <c r="B2729" s="13" t="s">
        <v>2587</v>
      </c>
      <c r="C2729" s="13" t="s">
        <v>3299</v>
      </c>
      <c r="D2729" s="13">
        <v>2.8059978177849599E-5</v>
      </c>
      <c r="E2729" s="13">
        <v>1.22259614259947E-5</v>
      </c>
      <c r="F2729">
        <v>1.0949634997852301E-4</v>
      </c>
      <c r="G2729">
        <v>5.7963168821277698E-5</v>
      </c>
      <c r="H2729">
        <v>6.2533064647100098E-5</v>
      </c>
      <c r="I2729">
        <v>4.9723386700895201E-6</v>
      </c>
      <c r="J2729">
        <v>2.1870217952815399E-4</v>
      </c>
      <c r="K2729">
        <v>1.3280944731835199E-4</v>
      </c>
      <c r="L2729">
        <v>1.3736095903308699E-4</v>
      </c>
      <c r="M2729">
        <v>3.5783589844744499E-5</v>
      </c>
      <c r="N2729">
        <v>4.52109987009473E-6</v>
      </c>
      <c r="O2729">
        <v>1.73256429137988E-6</v>
      </c>
      <c r="P2729">
        <v>3.67689090904864E-5</v>
      </c>
    </row>
    <row r="2730" spans="1:16" x14ac:dyDescent="0.35">
      <c r="A2730" s="13" t="s">
        <v>4390</v>
      </c>
      <c r="B2730" s="13" t="s">
        <v>2587</v>
      </c>
      <c r="C2730" s="13" t="s">
        <v>150</v>
      </c>
      <c r="D2730" s="13">
        <v>5.3873964857952103E-4</v>
      </c>
      <c r="E2730" s="13">
        <v>2.1554723285695601E-4</v>
      </c>
      <c r="F2730">
        <v>1.0790412535631999E-3</v>
      </c>
      <c r="G2730">
        <v>6.8688297677601802E-4</v>
      </c>
      <c r="H2730">
        <v>8.3943243239465901E-4</v>
      </c>
      <c r="I2730">
        <v>3.8130720965160398E-5</v>
      </c>
      <c r="J2730">
        <v>1.89519284164586E-3</v>
      </c>
      <c r="K2730">
        <v>6.3701394634599199E-4</v>
      </c>
      <c r="L2730">
        <v>6.0261137346982003E-4</v>
      </c>
      <c r="M2730">
        <v>4.01212351720745E-4</v>
      </c>
      <c r="N2730">
        <v>6.4599378146688898E-5</v>
      </c>
      <c r="O2730">
        <v>1.33326142664604E-5</v>
      </c>
      <c r="P2730">
        <v>2.5345799165649798E-4</v>
      </c>
    </row>
    <row r="2731" spans="1:16" x14ac:dyDescent="0.35">
      <c r="A2731" s="13" t="s">
        <v>4391</v>
      </c>
      <c r="B2731" s="13" t="s">
        <v>2587</v>
      </c>
      <c r="C2731" s="13" t="s">
        <v>4392</v>
      </c>
      <c r="D2731" s="13">
        <v>1.5098234014069101E-3</v>
      </c>
      <c r="E2731" s="13">
        <v>4.96339115114814E-4</v>
      </c>
      <c r="F2731">
        <v>4.0326213126009296E-3</v>
      </c>
      <c r="G2731">
        <v>3.1105458847710999E-3</v>
      </c>
      <c r="H2731">
        <v>2.5434704501223699E-3</v>
      </c>
      <c r="I2731">
        <v>2.0936036188502999E-4</v>
      </c>
      <c r="J2731">
        <v>1.08994034578521E-2</v>
      </c>
      <c r="K2731">
        <v>5.22295216468924E-3</v>
      </c>
      <c r="L2731">
        <v>3.8891696445983301E-3</v>
      </c>
      <c r="M2731">
        <v>1.5718712743779499E-3</v>
      </c>
      <c r="N2731">
        <v>1.74451714492594E-4</v>
      </c>
      <c r="O2731">
        <v>6.88551631416656E-5</v>
      </c>
      <c r="P2731">
        <v>1.3410434864270201E-3</v>
      </c>
    </row>
    <row r="2732" spans="1:16" x14ac:dyDescent="0.35">
      <c r="A2732" s="13" t="s">
        <v>4393</v>
      </c>
      <c r="B2732" s="13" t="s">
        <v>2587</v>
      </c>
      <c r="C2732" s="13" t="s">
        <v>4394</v>
      </c>
      <c r="D2732" s="13">
        <v>9.1583697401552595E-4</v>
      </c>
      <c r="E2732" s="13">
        <v>2.5188976961566502E-4</v>
      </c>
      <c r="F2732">
        <v>1.1834084334159901E-3</v>
      </c>
      <c r="G2732">
        <v>9.17473808485851E-4</v>
      </c>
      <c r="H2732">
        <v>1.0125226559246001E-3</v>
      </c>
      <c r="I2732">
        <v>4.8823228358674997E-5</v>
      </c>
      <c r="J2732">
        <v>2.6743095409741502E-3</v>
      </c>
      <c r="K2732">
        <v>8.4399701796797203E-4</v>
      </c>
      <c r="L2732">
        <v>8.4789178457858605E-4</v>
      </c>
      <c r="M2732">
        <v>5.1404662014278195E-4</v>
      </c>
      <c r="N2732">
        <v>7.2736155111678902E-5</v>
      </c>
      <c r="O2732">
        <v>1.9574798198281999E-5</v>
      </c>
      <c r="P2732">
        <v>3.3940238087648501E-4</v>
      </c>
    </row>
    <row r="2733" spans="1:16" x14ac:dyDescent="0.35">
      <c r="A2733" s="13" t="s">
        <v>4395</v>
      </c>
      <c r="B2733" s="13" t="s">
        <v>2587</v>
      </c>
      <c r="C2733" s="13" t="s">
        <v>953</v>
      </c>
      <c r="D2733" s="13">
        <v>2.11710612677241E-5</v>
      </c>
      <c r="E2733" s="13">
        <v>2.9044819383795201E-5</v>
      </c>
      <c r="F2733">
        <v>1.27456064804319E-4</v>
      </c>
      <c r="G2733">
        <v>5.9028439796958201E-5</v>
      </c>
      <c r="H2733">
        <v>1.1428578070832401E-4</v>
      </c>
      <c r="I2733">
        <v>4.2273017300302504E-6</v>
      </c>
      <c r="J2733">
        <v>1.88677879370192E-4</v>
      </c>
      <c r="K2733">
        <v>1.71375403613482E-4</v>
      </c>
      <c r="L2733">
        <v>9.5221968619486596E-5</v>
      </c>
      <c r="M2733">
        <v>4.0758161792872399E-5</v>
      </c>
      <c r="N2733">
        <v>8.6775598763127308E-6</v>
      </c>
      <c r="O2733">
        <v>2.0121893415514601E-6</v>
      </c>
      <c r="P2733">
        <v>8.7769238442563104E-5</v>
      </c>
    </row>
    <row r="2734" spans="1:16" x14ac:dyDescent="0.35">
      <c r="A2734" s="13" t="s">
        <v>4396</v>
      </c>
      <c r="B2734" s="13" t="s">
        <v>2587</v>
      </c>
      <c r="C2734" s="13" t="s">
        <v>1641</v>
      </c>
      <c r="D2734" s="13">
        <v>1.29948053746074E-3</v>
      </c>
      <c r="E2734" s="13">
        <v>9.7412477084996799E-4</v>
      </c>
      <c r="F2734">
        <v>4.46103970570845E-3</v>
      </c>
      <c r="G2734">
        <v>3.4444923938033202E-3</v>
      </c>
      <c r="H2734">
        <v>4.3820556016709103E-3</v>
      </c>
      <c r="I2734">
        <v>1.9512340425234E-4</v>
      </c>
      <c r="J2734">
        <v>9.6436819408690106E-3</v>
      </c>
      <c r="K2734">
        <v>5.7239291748574601E-3</v>
      </c>
      <c r="L2734">
        <v>3.4146478870910801E-3</v>
      </c>
      <c r="M2734">
        <v>2.1082138830691099E-3</v>
      </c>
      <c r="N2734">
        <v>3.60352871830902E-4</v>
      </c>
      <c r="O2734">
        <v>8.4727039567258301E-5</v>
      </c>
      <c r="P2734">
        <v>2.7896417428973398E-3</v>
      </c>
    </row>
    <row r="2735" spans="1:16" x14ac:dyDescent="0.35">
      <c r="A2735" s="13" t="s">
        <v>4397</v>
      </c>
      <c r="B2735" s="13" t="s">
        <v>2587</v>
      </c>
      <c r="C2735" s="13" t="s">
        <v>4398</v>
      </c>
      <c r="D2735" s="13">
        <v>5.9245162403297102E-5</v>
      </c>
      <c r="E2735" s="13">
        <v>5.05138516928321E-5</v>
      </c>
      <c r="F2735">
        <v>2.46941836810446E-4</v>
      </c>
      <c r="G2735">
        <v>1.36417491784638E-4</v>
      </c>
      <c r="H2735">
        <v>2.2220817378902399E-4</v>
      </c>
      <c r="I2735">
        <v>1.0046149750902E-5</v>
      </c>
      <c r="J2735">
        <v>3.46423632185154E-4</v>
      </c>
      <c r="K2735">
        <v>2.909709621327E-4</v>
      </c>
      <c r="L2735">
        <v>1.8829421583876899E-4</v>
      </c>
      <c r="M2735">
        <v>9.3976822885716201E-5</v>
      </c>
      <c r="N2735">
        <v>1.7679181652485901E-5</v>
      </c>
      <c r="O2735">
        <v>4.5175225409005997E-6</v>
      </c>
      <c r="P2735">
        <v>1.5493910860055001E-4</v>
      </c>
    </row>
    <row r="2736" spans="1:16" x14ac:dyDescent="0.35">
      <c r="A2736" s="13" t="s">
        <v>4399</v>
      </c>
      <c r="B2736" s="13" t="s">
        <v>2587</v>
      </c>
      <c r="C2736" s="13" t="s">
        <v>4400</v>
      </c>
      <c r="D2736" s="13">
        <v>8.1527263798544201E-5</v>
      </c>
      <c r="E2736" s="13">
        <v>2.8122876726671099E-5</v>
      </c>
      <c r="F2736">
        <v>1.8944709313158201E-4</v>
      </c>
      <c r="G2736">
        <v>3.04819356140765E-4</v>
      </c>
      <c r="H2736">
        <v>1.7118729340128401E-4</v>
      </c>
      <c r="I2736">
        <v>1.4907022588571501E-5</v>
      </c>
      <c r="J2736">
        <v>5.5612052876850403E-4</v>
      </c>
      <c r="K2736">
        <v>1.2468686334506901E-4</v>
      </c>
      <c r="L2736">
        <v>1.6676902294427299E-4</v>
      </c>
      <c r="M2736">
        <v>1.35895535341061E-4</v>
      </c>
      <c r="N2736">
        <v>1.23501090474526E-5</v>
      </c>
      <c r="O2736">
        <v>3.3544433543959298E-6</v>
      </c>
      <c r="P2736">
        <v>6.4609492674128806E-5</v>
      </c>
    </row>
    <row r="2737" spans="1:16" x14ac:dyDescent="0.35">
      <c r="A2737" s="13" t="s">
        <v>4401</v>
      </c>
      <c r="B2737" s="13" t="s">
        <v>2587</v>
      </c>
      <c r="C2737" s="13" t="s">
        <v>1193</v>
      </c>
      <c r="D2737" s="13">
        <v>8.5811519860716206E-3</v>
      </c>
      <c r="E2737" s="13">
        <v>2.9282844390548699E-3</v>
      </c>
      <c r="F2737">
        <v>1.2216343922673701E-2</v>
      </c>
      <c r="G2737">
        <v>1.78786184904857E-2</v>
      </c>
      <c r="H2737">
        <v>1.2522779304937099E-2</v>
      </c>
      <c r="I2737">
        <v>7.1540998456596204E-4</v>
      </c>
      <c r="J2737">
        <v>4.3074811252429797E-2</v>
      </c>
      <c r="K2737">
        <v>1.04021581793192E-2</v>
      </c>
      <c r="L2737">
        <v>1.15481153845835E-2</v>
      </c>
      <c r="M2737">
        <v>1.04578370999993E-2</v>
      </c>
      <c r="N2737">
        <v>1.1147837626382601E-3</v>
      </c>
      <c r="O2737">
        <v>2.15107488612796E-4</v>
      </c>
      <c r="P2737">
        <v>4.3161726822805897E-3</v>
      </c>
    </row>
    <row r="2738" spans="1:16" x14ac:dyDescent="0.35">
      <c r="A2738" s="13" t="s">
        <v>4402</v>
      </c>
      <c r="B2738" s="13" t="s">
        <v>2587</v>
      </c>
      <c r="C2738" s="13" t="s">
        <v>1643</v>
      </c>
      <c r="D2738" s="13">
        <v>4.28508280174502E-4</v>
      </c>
      <c r="E2738" s="13">
        <v>1.2753629266591901E-4</v>
      </c>
      <c r="F2738">
        <v>6.4700646037629296E-4</v>
      </c>
      <c r="G2738">
        <v>6.2599112836593605E-4</v>
      </c>
      <c r="H2738">
        <v>5.6001041025153999E-4</v>
      </c>
      <c r="I2738">
        <v>3.3166493539589399E-5</v>
      </c>
      <c r="J2738">
        <v>2.0040091951120899E-3</v>
      </c>
      <c r="K2738">
        <v>7.1673843740055997E-4</v>
      </c>
      <c r="L2738">
        <v>7.6198016542828803E-4</v>
      </c>
      <c r="M2738">
        <v>4.1737736622960499E-4</v>
      </c>
      <c r="N2738">
        <v>4.2717578112863297E-5</v>
      </c>
      <c r="O2738">
        <v>1.120950728104E-5</v>
      </c>
      <c r="P2738">
        <v>2.3224597942092699E-4</v>
      </c>
    </row>
    <row r="2739" spans="1:16" x14ac:dyDescent="0.35">
      <c r="A2739" s="13" t="s">
        <v>4403</v>
      </c>
      <c r="B2739" s="13" t="s">
        <v>2587</v>
      </c>
      <c r="C2739" s="13" t="s">
        <v>4404</v>
      </c>
      <c r="D2739" s="13">
        <v>2.64718342687139E-5</v>
      </c>
      <c r="E2739" s="13">
        <v>1.03485661470979E-5</v>
      </c>
      <c r="F2739">
        <v>8.5878970648307397E-5</v>
      </c>
      <c r="G2739">
        <v>4.5182886394156203E-5</v>
      </c>
      <c r="H2739">
        <v>5.1782282163608403E-5</v>
      </c>
      <c r="I2739">
        <v>3.8463362136451603E-6</v>
      </c>
      <c r="J2739">
        <v>1.8758361907036901E-4</v>
      </c>
      <c r="K2739">
        <v>1.16464329549849E-4</v>
      </c>
      <c r="L2739">
        <v>1.11063083692618E-4</v>
      </c>
      <c r="M2739">
        <v>2.9783281091124399E-5</v>
      </c>
      <c r="N2739">
        <v>3.8341200758598201E-6</v>
      </c>
      <c r="O2739">
        <v>1.3442691456782599E-6</v>
      </c>
      <c r="P2739">
        <v>3.1375381860614002E-5</v>
      </c>
    </row>
    <row r="2740" spans="1:16" x14ac:dyDescent="0.35">
      <c r="A2740" s="13" t="s">
        <v>4405</v>
      </c>
      <c r="B2740" s="13" t="s">
        <v>2587</v>
      </c>
      <c r="C2740" s="13" t="s">
        <v>4406</v>
      </c>
      <c r="D2740" s="13">
        <v>1.0897397559359299E-3</v>
      </c>
      <c r="E2740" s="13">
        <v>4.7272593127659199E-4</v>
      </c>
      <c r="F2740">
        <v>1.94251978340351E-3</v>
      </c>
      <c r="G2740">
        <v>2.20212995812912E-3</v>
      </c>
      <c r="H2740">
        <v>2.3353383760878498E-3</v>
      </c>
      <c r="I2740">
        <v>1.07720239899725E-4</v>
      </c>
      <c r="J2740">
        <v>5.8456117140420196E-3</v>
      </c>
      <c r="K2740">
        <v>2.4203023077747801E-3</v>
      </c>
      <c r="L2740">
        <v>1.48622050615267E-3</v>
      </c>
      <c r="M2740">
        <v>1.4760150033783399E-3</v>
      </c>
      <c r="N2740">
        <v>1.9871010538449901E-4</v>
      </c>
      <c r="O2740">
        <v>3.6591685366654999E-5</v>
      </c>
      <c r="P2740">
        <v>9.4384751605535605E-4</v>
      </c>
    </row>
    <row r="2741" spans="1:16" x14ac:dyDescent="0.35">
      <c r="A2741" s="13" t="s">
        <v>4407</v>
      </c>
      <c r="B2741" s="13" t="s">
        <v>2587</v>
      </c>
      <c r="C2741" s="13" t="s">
        <v>3423</v>
      </c>
      <c r="D2741" s="13">
        <v>5.4534409828269699E-4</v>
      </c>
      <c r="E2741" s="13">
        <v>4.1536424618935199E-4</v>
      </c>
      <c r="F2741">
        <v>1.6472063376531999E-3</v>
      </c>
      <c r="G2741">
        <v>8.5585174903153301E-4</v>
      </c>
      <c r="H2741">
        <v>1.2033178607848401E-3</v>
      </c>
      <c r="I2741">
        <v>5.5831245860393501E-5</v>
      </c>
      <c r="J2741">
        <v>2.41289211677212E-3</v>
      </c>
      <c r="K2741">
        <v>1.0944507085610699E-3</v>
      </c>
      <c r="L2741">
        <v>9.5711882559244203E-4</v>
      </c>
      <c r="M2741">
        <v>7.2214593290551303E-4</v>
      </c>
      <c r="N2741">
        <v>1.0183643401745E-4</v>
      </c>
      <c r="O2741">
        <v>2.64614106249904E-5</v>
      </c>
      <c r="P2741">
        <v>4.4573575150993501E-4</v>
      </c>
    </row>
    <row r="2742" spans="1:16" x14ac:dyDescent="0.35">
      <c r="A2742" s="13" t="s">
        <v>4408</v>
      </c>
      <c r="B2742" s="13" t="s">
        <v>2587</v>
      </c>
      <c r="C2742" s="13" t="s">
        <v>4409</v>
      </c>
      <c r="D2742" s="13">
        <v>3.6636630244297099E-5</v>
      </c>
      <c r="E2742" s="13">
        <v>2.1639858186230101E-5</v>
      </c>
      <c r="F2742">
        <v>1.36404684592235E-4</v>
      </c>
      <c r="G2742">
        <v>6.4220338782958506E-5</v>
      </c>
      <c r="H2742">
        <v>8.9377037120494702E-5</v>
      </c>
      <c r="I2742">
        <v>5.1949563193696899E-6</v>
      </c>
      <c r="J2742">
        <v>2.4451516860745699E-4</v>
      </c>
      <c r="K2742">
        <v>1.7296545613389001E-4</v>
      </c>
      <c r="L2742">
        <v>1.5880131888379001E-4</v>
      </c>
      <c r="M2742">
        <v>4.7455365456364002E-5</v>
      </c>
      <c r="N2742">
        <v>6.85475127643915E-6</v>
      </c>
      <c r="O2742">
        <v>1.9024236493162901E-6</v>
      </c>
      <c r="P2742">
        <v>6.7797128260188794E-5</v>
      </c>
    </row>
    <row r="2743" spans="1:16" x14ac:dyDescent="0.35">
      <c r="A2743" s="13" t="s">
        <v>4410</v>
      </c>
      <c r="B2743" s="13" t="s">
        <v>2587</v>
      </c>
      <c r="C2743" s="13" t="s">
        <v>4411</v>
      </c>
      <c r="D2743" s="13">
        <v>1.19114471624082E-4</v>
      </c>
      <c r="E2743" s="13">
        <v>7.3147156904417894E-5</v>
      </c>
      <c r="F2743">
        <v>3.63483542167671E-4</v>
      </c>
      <c r="G2743">
        <v>2.0930808630746601E-4</v>
      </c>
      <c r="H2743">
        <v>3.2118291910460502E-4</v>
      </c>
      <c r="I2743">
        <v>1.6044973666642301E-5</v>
      </c>
      <c r="J2743">
        <v>6.0213534316565405E-4</v>
      </c>
      <c r="K2743">
        <v>4.1641662661996698E-4</v>
      </c>
      <c r="L2743">
        <v>2.8460735218068401E-4</v>
      </c>
      <c r="M2743">
        <v>1.5309634553587701E-4</v>
      </c>
      <c r="N2743">
        <v>2.5881753977262201E-5</v>
      </c>
      <c r="O2743">
        <v>6.7538506821528999E-6</v>
      </c>
      <c r="P2743">
        <v>1.9399110179876001E-4</v>
      </c>
    </row>
    <row r="2744" spans="1:16" x14ac:dyDescent="0.35">
      <c r="A2744" s="13" t="s">
        <v>4412</v>
      </c>
      <c r="B2744" s="13" t="s">
        <v>2587</v>
      </c>
      <c r="C2744" s="13" t="s">
        <v>4413</v>
      </c>
      <c r="D2744" s="13">
        <v>6.4644195854414893E-5</v>
      </c>
      <c r="E2744" s="13">
        <v>2.1197005861084801E-5</v>
      </c>
      <c r="F2744">
        <v>1.7926139246260999E-4</v>
      </c>
      <c r="G2744">
        <v>1.0996184873488E-4</v>
      </c>
      <c r="H2744">
        <v>1.04825135059992E-4</v>
      </c>
      <c r="I2744">
        <v>9.2903117316761603E-6</v>
      </c>
      <c r="J2744">
        <v>4.17614952156833E-4</v>
      </c>
      <c r="K2744">
        <v>1.96472731831905E-4</v>
      </c>
      <c r="L2744">
        <v>1.6536657947293501E-4</v>
      </c>
      <c r="M2744">
        <v>6.2937450352731396E-5</v>
      </c>
      <c r="N2744">
        <v>7.3101750104904902E-6</v>
      </c>
      <c r="O2744">
        <v>3.00184008871073E-6</v>
      </c>
      <c r="P2744">
        <v>5.8809797729975602E-5</v>
      </c>
    </row>
    <row r="2745" spans="1:16" x14ac:dyDescent="0.35">
      <c r="A2745" s="13" t="s">
        <v>4414</v>
      </c>
      <c r="B2745" s="13" t="s">
        <v>2587</v>
      </c>
      <c r="C2745" s="13" t="s">
        <v>4415</v>
      </c>
      <c r="D2745" s="13">
        <v>5.7881435280441401E-5</v>
      </c>
      <c r="E2745" s="13">
        <v>1.9317763236526001E-5</v>
      </c>
      <c r="F2745">
        <v>1.51858147983541E-4</v>
      </c>
      <c r="G2745">
        <v>1.0074130066672201E-4</v>
      </c>
      <c r="H2745">
        <v>9.3628213914684095E-5</v>
      </c>
      <c r="I2745">
        <v>7.4928440998172602E-6</v>
      </c>
      <c r="J2745">
        <v>3.4330477786467898E-4</v>
      </c>
      <c r="K2745">
        <v>1.7555395532704301E-4</v>
      </c>
      <c r="L2745">
        <v>1.6164256821143101E-4</v>
      </c>
      <c r="M2745">
        <v>6.0981632675658998E-5</v>
      </c>
      <c r="N2745">
        <v>6.7225940962322797E-6</v>
      </c>
      <c r="O2745">
        <v>2.5720842705688701E-6</v>
      </c>
      <c r="P2745">
        <v>4.9014485617588502E-5</v>
      </c>
    </row>
    <row r="2746" spans="1:16" x14ac:dyDescent="0.35">
      <c r="A2746" s="13" t="s">
        <v>4416</v>
      </c>
      <c r="B2746" s="13" t="s">
        <v>4417</v>
      </c>
      <c r="C2746" s="13" t="s">
        <v>3433</v>
      </c>
      <c r="D2746" s="13">
        <v>3.4788282206355201E-5</v>
      </c>
      <c r="E2746" s="13">
        <v>1.7111506736228099E-5</v>
      </c>
      <c r="F2746">
        <v>2.03095047768024E-5</v>
      </c>
      <c r="G2746">
        <v>4.4734380412006999E-5</v>
      </c>
      <c r="H2746">
        <v>4.1399897034675999E-5</v>
      </c>
      <c r="I2746">
        <v>5.2997124919460502E-6</v>
      </c>
      <c r="J2746">
        <v>1.1208812999147899E-4</v>
      </c>
      <c r="K2746">
        <v>1.0803927282322301E-5</v>
      </c>
      <c r="L2746">
        <v>2.35044144154855E-5</v>
      </c>
      <c r="M2746">
        <v>3.1642694951086498E-5</v>
      </c>
      <c r="N2746">
        <v>3.4781703444134901E-6</v>
      </c>
      <c r="O2746">
        <v>1.6580071434477899E-6</v>
      </c>
      <c r="P2746">
        <v>9.9011481485754408E-6</v>
      </c>
    </row>
    <row r="2747" spans="1:16" x14ac:dyDescent="0.35">
      <c r="A2747" s="13" t="s">
        <v>4418</v>
      </c>
      <c r="B2747" s="13" t="s">
        <v>4417</v>
      </c>
      <c r="C2747" s="13" t="s">
        <v>4419</v>
      </c>
      <c r="D2747" s="13">
        <v>9.3277376495310807E-5</v>
      </c>
      <c r="E2747" s="13">
        <v>9.7548432906327195E-5</v>
      </c>
      <c r="F2747">
        <v>1.18916934261216E-4</v>
      </c>
      <c r="G2747">
        <v>3.6946142001297602E-4</v>
      </c>
      <c r="H2747">
        <v>6.1993577027959603E-4</v>
      </c>
      <c r="I2747">
        <v>3.2402722521325402E-5</v>
      </c>
      <c r="J2747">
        <v>1.0969515743357501E-3</v>
      </c>
      <c r="K2747">
        <v>1.6952416854524501E-4</v>
      </c>
      <c r="L2747">
        <v>1.85079740826823E-4</v>
      </c>
      <c r="M2747">
        <v>3.54857195982664E-4</v>
      </c>
      <c r="N2747">
        <v>6.0959623390820298E-5</v>
      </c>
      <c r="O2747">
        <v>1.3388071538040101E-5</v>
      </c>
      <c r="P2747">
        <v>1.5350908278625601E-4</v>
      </c>
    </row>
    <row r="2748" spans="1:16" x14ac:dyDescent="0.35">
      <c r="A2748" s="13" t="s">
        <v>4420</v>
      </c>
      <c r="B2748" s="13" t="s">
        <v>4417</v>
      </c>
      <c r="C2748" s="13" t="s">
        <v>4421</v>
      </c>
      <c r="D2748" s="13">
        <v>2.4523964848988502E-4</v>
      </c>
      <c r="E2748" s="13">
        <v>2.5039714054619E-4</v>
      </c>
      <c r="F2748">
        <v>3.7432912057547399E-4</v>
      </c>
      <c r="G2748">
        <v>2.2314075404859602E-3</v>
      </c>
      <c r="H2748">
        <v>3.1538377954944598E-3</v>
      </c>
      <c r="I2748">
        <v>9.9459017004823003E-5</v>
      </c>
      <c r="J2748">
        <v>3.34674627414772E-3</v>
      </c>
      <c r="K2748">
        <v>9.9597850853628991E-4</v>
      </c>
      <c r="L2748">
        <v>6.5887641099135897E-4</v>
      </c>
      <c r="M2748">
        <v>2.0167890799570802E-3</v>
      </c>
      <c r="N2748">
        <v>3.5690749232838499E-4</v>
      </c>
      <c r="O2748">
        <v>3.4183862235163701E-5</v>
      </c>
      <c r="P2748">
        <v>4.56466694080184E-4</v>
      </c>
    </row>
    <row r="2749" spans="1:16" x14ac:dyDescent="0.35">
      <c r="A2749" s="13" t="s">
        <v>4422</v>
      </c>
      <c r="B2749" s="13" t="s">
        <v>4417</v>
      </c>
      <c r="C2749" s="13" t="s">
        <v>2606</v>
      </c>
      <c r="D2749" s="13">
        <v>6.9213421578189204E-5</v>
      </c>
      <c r="E2749" s="13">
        <v>4.40264433426792E-5</v>
      </c>
      <c r="F2749">
        <v>1.08588813309772E-4</v>
      </c>
      <c r="G2749">
        <v>1.2367754034885999E-4</v>
      </c>
      <c r="H2749">
        <v>1.28956342039903E-4</v>
      </c>
      <c r="I2749">
        <v>1.1801637108111E-5</v>
      </c>
      <c r="J2749">
        <v>2.6261004998218802E-4</v>
      </c>
      <c r="K2749">
        <v>6.8133690974992602E-5</v>
      </c>
      <c r="L2749">
        <v>7.3388020790712396E-5</v>
      </c>
      <c r="M2749">
        <v>1.06022374553729E-4</v>
      </c>
      <c r="N2749">
        <v>1.2872382623765099E-5</v>
      </c>
      <c r="O2749">
        <v>3.7406236198694201E-6</v>
      </c>
      <c r="P2749">
        <v>3.3014597630065098E-5</v>
      </c>
    </row>
    <row r="2750" spans="1:16" x14ac:dyDescent="0.35">
      <c r="A2750" s="13" t="s">
        <v>4423</v>
      </c>
      <c r="B2750" s="13" t="s">
        <v>4417</v>
      </c>
      <c r="C2750" s="13" t="s">
        <v>4424</v>
      </c>
      <c r="D2750" s="13">
        <v>1.5006464994262701E-6</v>
      </c>
      <c r="E2750" s="13">
        <v>1.2972443251823101E-6</v>
      </c>
      <c r="F2750">
        <v>3.7230583234712901E-6</v>
      </c>
      <c r="G2750">
        <v>4.5506479994155301E-6</v>
      </c>
      <c r="H2750">
        <v>6.4272647054429699E-6</v>
      </c>
      <c r="I2750">
        <v>4.6850749461210901E-7</v>
      </c>
      <c r="J2750">
        <v>1.7025286930599899E-5</v>
      </c>
      <c r="K2750">
        <v>5.6976802415084301E-6</v>
      </c>
      <c r="L2750">
        <v>4.55682468565298E-6</v>
      </c>
      <c r="M2750">
        <v>4.50048525705989E-6</v>
      </c>
      <c r="N2750">
        <v>6.0904373981370704E-7</v>
      </c>
      <c r="O2750" s="10">
        <v>1.5512880946620901E-7</v>
      </c>
      <c r="P2750">
        <v>1.8158621933591401E-6</v>
      </c>
    </row>
    <row r="2751" spans="1:16" x14ac:dyDescent="0.35">
      <c r="A2751" s="13" t="s">
        <v>4425</v>
      </c>
      <c r="B2751" s="13" t="s">
        <v>4417</v>
      </c>
      <c r="C2751" s="13" t="s">
        <v>1369</v>
      </c>
      <c r="D2751" s="13">
        <v>9.5678509474236297E-4</v>
      </c>
      <c r="E2751" s="13">
        <v>7.8011673849222697E-4</v>
      </c>
      <c r="F2751">
        <v>9.8760488465727105E-4</v>
      </c>
      <c r="G2751">
        <v>1.3894609065577899E-2</v>
      </c>
      <c r="H2751">
        <v>8.5824828690247105E-3</v>
      </c>
      <c r="I2751">
        <v>2.9860663513605701E-4</v>
      </c>
      <c r="J2751">
        <v>2.1615484053658301E-2</v>
      </c>
      <c r="K2751">
        <v>2.5427553653865499E-3</v>
      </c>
      <c r="L2751">
        <v>1.54528093289766E-3</v>
      </c>
      <c r="M2751">
        <v>9.2898282844408892E-3</v>
      </c>
      <c r="N2751">
        <v>1.0108215174318199E-3</v>
      </c>
      <c r="O2751">
        <v>8.3096719898448896E-5</v>
      </c>
      <c r="P2751">
        <v>8.4106911757299101E-4</v>
      </c>
    </row>
    <row r="2752" spans="1:16" x14ac:dyDescent="0.35">
      <c r="A2752" s="13" t="s">
        <v>4426</v>
      </c>
      <c r="B2752" s="13" t="s">
        <v>4417</v>
      </c>
      <c r="C2752" s="13" t="s">
        <v>4427</v>
      </c>
      <c r="D2752" s="13">
        <v>7.3162042840207796E-5</v>
      </c>
      <c r="E2752" s="13">
        <v>5.2995343833574503E-5</v>
      </c>
      <c r="F2752">
        <v>1.34819180812939E-4</v>
      </c>
      <c r="G2752">
        <v>2.1715441505096701E-4</v>
      </c>
      <c r="H2752">
        <v>2.46367632047305E-4</v>
      </c>
      <c r="I2752">
        <v>1.8846173117046E-5</v>
      </c>
      <c r="J2752">
        <v>5.2252559085433998E-4</v>
      </c>
      <c r="K2752">
        <v>1.6093734661489699E-4</v>
      </c>
      <c r="L2752">
        <v>1.2819762968828701E-4</v>
      </c>
      <c r="M2752">
        <v>2.0357067143764E-4</v>
      </c>
      <c r="N2752">
        <v>2.5736938893651501E-5</v>
      </c>
      <c r="O2752">
        <v>5.9053740816405904E-6</v>
      </c>
      <c r="P2752">
        <v>5.6309877778840003E-5</v>
      </c>
    </row>
    <row r="2753" spans="1:16" x14ac:dyDescent="0.35">
      <c r="A2753" s="13" t="s">
        <v>4428</v>
      </c>
      <c r="B2753" s="13" t="s">
        <v>4417</v>
      </c>
      <c r="C2753" s="13" t="s">
        <v>4429</v>
      </c>
      <c r="D2753" s="13">
        <v>4.1154529980281001E-5</v>
      </c>
      <c r="E2753" s="13">
        <v>2.2277641667406899E-5</v>
      </c>
      <c r="F2753">
        <v>5.8482584007653103E-5</v>
      </c>
      <c r="G2753">
        <v>5.1238353107882601E-5</v>
      </c>
      <c r="H2753">
        <v>5.2552324868429197E-5</v>
      </c>
      <c r="I2753">
        <v>6.1707944378058099E-6</v>
      </c>
      <c r="J2753">
        <v>1.13090704457701E-4</v>
      </c>
      <c r="K2753">
        <v>2.4821783189890601E-5</v>
      </c>
      <c r="L2753">
        <v>3.6188205845828799E-5</v>
      </c>
      <c r="M2753">
        <v>4.3682622204221799E-5</v>
      </c>
      <c r="N2753">
        <v>4.77350261013159E-6</v>
      </c>
      <c r="O2753">
        <v>1.92802076777384E-6</v>
      </c>
      <c r="P2753">
        <v>1.58474173804386E-5</v>
      </c>
    </row>
    <row r="2754" spans="1:16" x14ac:dyDescent="0.35">
      <c r="A2754" s="13" t="s">
        <v>4430</v>
      </c>
      <c r="B2754" s="13" t="s">
        <v>4417</v>
      </c>
      <c r="C2754" s="13" t="s">
        <v>481</v>
      </c>
      <c r="D2754" s="13">
        <v>1.0993928602752501E-5</v>
      </c>
      <c r="E2754" s="13">
        <v>5.1075974793028201E-6</v>
      </c>
      <c r="F2754">
        <v>1.50776151789934E-5</v>
      </c>
      <c r="G2754">
        <v>1.7617296662685199E-5</v>
      </c>
      <c r="H2754">
        <v>1.8135900307524799E-5</v>
      </c>
      <c r="I2754">
        <v>2.6668954540338801E-6</v>
      </c>
      <c r="J2754">
        <v>4.1873026856179502E-5</v>
      </c>
      <c r="K2754">
        <v>6.5693947487607501E-6</v>
      </c>
      <c r="L2754">
        <v>1.35220114047497E-5</v>
      </c>
      <c r="M2754">
        <v>1.4374562782278101E-5</v>
      </c>
      <c r="N2754">
        <v>1.4763056255127299E-6</v>
      </c>
      <c r="O2754">
        <v>7.8371077346187205E-7</v>
      </c>
      <c r="P2754">
        <v>5.3964088777980698E-6</v>
      </c>
    </row>
    <row r="2755" spans="1:16" x14ac:dyDescent="0.35">
      <c r="A2755" s="13" t="s">
        <v>4431</v>
      </c>
      <c r="B2755" s="13" t="s">
        <v>4417</v>
      </c>
      <c r="C2755" s="13" t="s">
        <v>485</v>
      </c>
      <c r="D2755" s="13">
        <v>2.10874308268464E-5</v>
      </c>
      <c r="E2755" s="13">
        <v>1.3695866499272701E-5</v>
      </c>
      <c r="F2755">
        <v>4.8910841927526202E-5</v>
      </c>
      <c r="G2755">
        <v>3.6176618242166501E-5</v>
      </c>
      <c r="H2755">
        <v>3.8692701553289503E-5</v>
      </c>
      <c r="I2755">
        <v>4.6142425309753903E-6</v>
      </c>
      <c r="J2755">
        <v>8.6029102624228206E-5</v>
      </c>
      <c r="K2755">
        <v>2.79831126555371E-5</v>
      </c>
      <c r="L2755">
        <v>3.24680833624693E-5</v>
      </c>
      <c r="M2755">
        <v>3.0100446804713599E-5</v>
      </c>
      <c r="N2755">
        <v>3.3687553505870102E-6</v>
      </c>
      <c r="O2755">
        <v>1.4476639184093E-6</v>
      </c>
      <c r="P2755">
        <v>1.40089602194986E-5</v>
      </c>
    </row>
    <row r="2756" spans="1:16" x14ac:dyDescent="0.35">
      <c r="A2756" s="13" t="s">
        <v>4432</v>
      </c>
      <c r="B2756" s="13" t="s">
        <v>4417</v>
      </c>
      <c r="C2756" s="13" t="s">
        <v>2093</v>
      </c>
      <c r="D2756" s="13">
        <v>3.09798339690226E-4</v>
      </c>
      <c r="E2756" s="13">
        <v>1.39502031890731E-4</v>
      </c>
      <c r="F2756">
        <v>2.2548630255797499E-4</v>
      </c>
      <c r="G2756">
        <v>7.2811843348068498E-4</v>
      </c>
      <c r="H2756">
        <v>5.4476875985906103E-4</v>
      </c>
      <c r="I2756">
        <v>7.1406043307226607E-5</v>
      </c>
      <c r="J2756">
        <v>1.5558825413837401E-3</v>
      </c>
      <c r="K2756">
        <v>1.2758851913093801E-4</v>
      </c>
      <c r="L2756">
        <v>3.0930100212559402E-4</v>
      </c>
      <c r="M2756">
        <v>5.1384877678252699E-4</v>
      </c>
      <c r="N2756">
        <v>4.6548171345599102E-5</v>
      </c>
      <c r="O2756">
        <v>2.1227259288051901E-5</v>
      </c>
      <c r="P2756">
        <v>1.16617238981978E-4</v>
      </c>
    </row>
    <row r="2757" spans="1:16" x14ac:dyDescent="0.35">
      <c r="A2757" s="13" t="s">
        <v>4433</v>
      </c>
      <c r="B2757" s="13" t="s">
        <v>4417</v>
      </c>
      <c r="C2757" s="13" t="s">
        <v>4434</v>
      </c>
      <c r="D2757" s="13">
        <v>9.5346401872085202E-5</v>
      </c>
      <c r="E2757" s="13">
        <v>4.5629413282342701E-5</v>
      </c>
      <c r="F2757">
        <v>4.3271453849063203E-5</v>
      </c>
      <c r="G2757">
        <v>6.3452674436664097E-5</v>
      </c>
      <c r="H2757">
        <v>8.0468184960288299E-5</v>
      </c>
      <c r="I2757">
        <v>7.6826813489573893E-6</v>
      </c>
      <c r="J2757">
        <v>1.8025010435536101E-4</v>
      </c>
      <c r="K2757">
        <v>2.6440330156675E-5</v>
      </c>
      <c r="L2757">
        <v>3.8209601047999402E-5</v>
      </c>
      <c r="M2757">
        <v>5.24059984958732E-5</v>
      </c>
      <c r="N2757">
        <v>7.58612235997847E-6</v>
      </c>
      <c r="O2757">
        <v>2.6675865666895198E-6</v>
      </c>
      <c r="P2757">
        <v>2.0432849775572199E-5</v>
      </c>
    </row>
    <row r="2758" spans="1:16" x14ac:dyDescent="0.35">
      <c r="A2758" s="13" t="s">
        <v>4435</v>
      </c>
      <c r="B2758" s="13" t="s">
        <v>4417</v>
      </c>
      <c r="C2758" s="13" t="s">
        <v>1109</v>
      </c>
      <c r="D2758" s="13">
        <v>1.9248051970550201E-5</v>
      </c>
      <c r="E2758" s="13">
        <v>7.2523408609092403E-6</v>
      </c>
      <c r="F2758">
        <v>2.4132576953965701E-5</v>
      </c>
      <c r="G2758">
        <v>4.2369888472668403E-5</v>
      </c>
      <c r="H2758">
        <v>3.6560647620184899E-5</v>
      </c>
      <c r="I2758">
        <v>5.3808622437178197E-6</v>
      </c>
      <c r="J2758">
        <v>9.1788977940744995E-5</v>
      </c>
      <c r="K2758">
        <v>1.1031748765282001E-5</v>
      </c>
      <c r="L2758">
        <v>2.5557314847283E-5</v>
      </c>
      <c r="M2758">
        <v>3.09738466911169E-5</v>
      </c>
      <c r="N2758">
        <v>2.8332213592716298E-6</v>
      </c>
      <c r="O2758">
        <v>1.51140029114582E-6</v>
      </c>
      <c r="P2758">
        <v>9.5921271512413798E-6</v>
      </c>
    </row>
    <row r="2759" spans="1:16" x14ac:dyDescent="0.35">
      <c r="A2759" s="13" t="s">
        <v>4436</v>
      </c>
      <c r="B2759" s="13" t="s">
        <v>4417</v>
      </c>
      <c r="C2759" s="13" t="s">
        <v>4437</v>
      </c>
      <c r="D2759" s="13">
        <v>1.4243366540155601E-4</v>
      </c>
      <c r="E2759" s="13">
        <v>5.8198129617244998E-5</v>
      </c>
      <c r="F2759">
        <v>4.8992680500426497E-5</v>
      </c>
      <c r="G2759">
        <v>6.7762660580102696E-5</v>
      </c>
      <c r="H2759">
        <v>7.5920872048509797E-5</v>
      </c>
      <c r="I2759">
        <v>9.1003704535848098E-6</v>
      </c>
      <c r="J2759">
        <v>1.97980414457848E-4</v>
      </c>
      <c r="K2759">
        <v>2.4649049799034499E-5</v>
      </c>
      <c r="L2759">
        <v>4.2537716160066603E-5</v>
      </c>
      <c r="M2759">
        <v>5.3787116146395499E-5</v>
      </c>
      <c r="N2759">
        <v>6.4871514450862003E-6</v>
      </c>
      <c r="O2759">
        <v>3.0521926227708702E-6</v>
      </c>
      <c r="P2759">
        <v>2.0577019644114998E-5</v>
      </c>
    </row>
    <row r="2760" spans="1:16" x14ac:dyDescent="0.35">
      <c r="A2760" s="13" t="s">
        <v>4438</v>
      </c>
      <c r="B2760" s="13" t="s">
        <v>4417</v>
      </c>
      <c r="C2760" s="13" t="s">
        <v>124</v>
      </c>
      <c r="D2760" s="13">
        <v>3.1311021227501201E-5</v>
      </c>
      <c r="E2760" s="13">
        <v>2.3906637413383199E-5</v>
      </c>
      <c r="F2760">
        <v>3.7250584787273202E-5</v>
      </c>
      <c r="G2760">
        <v>4.8404310698635801E-4</v>
      </c>
      <c r="H2760">
        <v>2.94835983449051E-4</v>
      </c>
      <c r="I2760">
        <v>1.0774347827097E-5</v>
      </c>
      <c r="J2760">
        <v>7.1192694783732099E-4</v>
      </c>
      <c r="K2760">
        <v>9.9437659720183393E-5</v>
      </c>
      <c r="L2760">
        <v>6.0595116803872E-5</v>
      </c>
      <c r="M2760">
        <v>3.3785169239046898E-4</v>
      </c>
      <c r="N2760">
        <v>3.4437325677222003E-5</v>
      </c>
      <c r="O2760">
        <v>2.9301533395909899E-6</v>
      </c>
      <c r="P2760">
        <v>3.0700857802884098E-5</v>
      </c>
    </row>
    <row r="2761" spans="1:16" x14ac:dyDescent="0.35">
      <c r="A2761" s="13" t="s">
        <v>4439</v>
      </c>
      <c r="B2761" s="13" t="s">
        <v>4417</v>
      </c>
      <c r="C2761" s="13" t="s">
        <v>4440</v>
      </c>
      <c r="D2761" s="13">
        <v>4.6464973992210704E-6</v>
      </c>
      <c r="E2761" s="13">
        <v>2.2551960817227301E-6</v>
      </c>
      <c r="F2761">
        <v>3.8620343102720202E-6</v>
      </c>
      <c r="G2761">
        <v>5.4813776996534303E-6</v>
      </c>
      <c r="H2761">
        <v>5.9410215004002197E-6</v>
      </c>
      <c r="I2761">
        <v>7.6207069101728303E-7</v>
      </c>
      <c r="J2761">
        <v>1.30331611524264E-5</v>
      </c>
      <c r="K2761">
        <v>1.8589997005137601E-6</v>
      </c>
      <c r="L2761">
        <v>3.6506091978109998E-6</v>
      </c>
      <c r="M2761">
        <v>4.4740199506031302E-6</v>
      </c>
      <c r="N2761">
        <v>5.0553085509402805E-7</v>
      </c>
      <c r="O2761">
        <v>2.3444554980516801E-7</v>
      </c>
      <c r="P2761">
        <v>1.5572320671060799E-6</v>
      </c>
    </row>
    <row r="2762" spans="1:16" x14ac:dyDescent="0.35">
      <c r="A2762" s="13" t="s">
        <v>4441</v>
      </c>
      <c r="B2762" s="13" t="s">
        <v>4417</v>
      </c>
      <c r="C2762" s="13" t="s">
        <v>4442</v>
      </c>
      <c r="D2762" s="13">
        <v>4.9261426607655597E-6</v>
      </c>
      <c r="E2762" s="13">
        <v>4.4705617016713997E-6</v>
      </c>
      <c r="F2762">
        <v>8.4579988621404699E-6</v>
      </c>
      <c r="G2762">
        <v>4.05951104607708E-5</v>
      </c>
      <c r="H2762">
        <v>4.9422336031277201E-5</v>
      </c>
      <c r="I2762">
        <v>1.9942378847315901E-6</v>
      </c>
      <c r="J2762">
        <v>6.5144605886624805E-5</v>
      </c>
      <c r="K2762">
        <v>1.90595195811598E-5</v>
      </c>
      <c r="L2762">
        <v>1.45556742278343E-5</v>
      </c>
      <c r="M2762">
        <v>3.61437544392545E-5</v>
      </c>
      <c r="N2762">
        <v>5.3734672490083098E-6</v>
      </c>
      <c r="O2762">
        <v>6.6412189244579802E-7</v>
      </c>
      <c r="P2762">
        <v>8.3278691341459603E-6</v>
      </c>
    </row>
    <row r="2763" spans="1:16" x14ac:dyDescent="0.35">
      <c r="A2763" s="13" t="s">
        <v>4443</v>
      </c>
      <c r="B2763" s="13" t="s">
        <v>4417</v>
      </c>
      <c r="C2763" s="13" t="s">
        <v>4444</v>
      </c>
      <c r="D2763" s="13">
        <v>4.2357608115046698E-3</v>
      </c>
      <c r="E2763" s="13">
        <v>2.94904410860897E-3</v>
      </c>
      <c r="F2763">
        <v>3.6940646921439801E-3</v>
      </c>
      <c r="G2763">
        <v>5.3887749638917001E-2</v>
      </c>
      <c r="H2763">
        <v>2.5855169448769501E-2</v>
      </c>
      <c r="I2763">
        <v>1.04328792728313E-3</v>
      </c>
      <c r="J2763">
        <v>8.9523471235163493E-2</v>
      </c>
      <c r="K2763">
        <v>8.0075617151798908E-3</v>
      </c>
      <c r="L2763">
        <v>5.1966811543252504E-3</v>
      </c>
      <c r="M2763">
        <v>3.4392910794941202E-2</v>
      </c>
      <c r="N2763">
        <v>3.10831146240688E-3</v>
      </c>
      <c r="O2763">
        <v>2.8091428397077002E-4</v>
      </c>
      <c r="P2763">
        <v>2.66151786357727E-3</v>
      </c>
    </row>
    <row r="2764" spans="1:16" x14ac:dyDescent="0.35">
      <c r="A2764" s="13" t="s">
        <v>4445</v>
      </c>
      <c r="B2764" s="13" t="s">
        <v>4417</v>
      </c>
      <c r="C2764" s="13" t="s">
        <v>540</v>
      </c>
      <c r="D2764" s="13">
        <v>4.8747057667426999E-5</v>
      </c>
      <c r="E2764" s="13">
        <v>2.3744935301586399E-5</v>
      </c>
      <c r="F2764">
        <v>9.5644756259848698E-5</v>
      </c>
      <c r="G2764">
        <v>6.7045060046512595E-5</v>
      </c>
      <c r="H2764">
        <v>7.1700075859338405E-5</v>
      </c>
      <c r="I2764">
        <v>9.9790449660627392E-6</v>
      </c>
      <c r="J2764">
        <v>1.82113010644403E-4</v>
      </c>
      <c r="K2764">
        <v>4.9156431642049999E-5</v>
      </c>
      <c r="L2764">
        <v>6.2929820548139194E-5</v>
      </c>
      <c r="M2764">
        <v>6.00322689429129E-5</v>
      </c>
      <c r="N2764">
        <v>5.6944701007386803E-6</v>
      </c>
      <c r="O2764">
        <v>2.8895250888632701E-6</v>
      </c>
      <c r="P2764">
        <v>2.7014265377772901E-5</v>
      </c>
    </row>
    <row r="2765" spans="1:16" x14ac:dyDescent="0.35">
      <c r="A2765" s="13" t="s">
        <v>4446</v>
      </c>
      <c r="B2765" s="13" t="s">
        <v>4417</v>
      </c>
      <c r="C2765" s="13" t="s">
        <v>4447</v>
      </c>
      <c r="D2765" s="13">
        <v>1.4814170452920799E-4</v>
      </c>
      <c r="E2765" s="13">
        <v>6.9954958312401806E-5</v>
      </c>
      <c r="F2765">
        <v>1.14360617404204E-4</v>
      </c>
      <c r="G2765">
        <v>1.5277635085200801E-4</v>
      </c>
      <c r="H2765">
        <v>1.87980018684738E-4</v>
      </c>
      <c r="I2765">
        <v>1.6777184586688899E-5</v>
      </c>
      <c r="J2765">
        <v>3.5412457985382401E-4</v>
      </c>
      <c r="K2765">
        <v>6.6599821352241703E-5</v>
      </c>
      <c r="L2765">
        <v>8.9683814937252204E-5</v>
      </c>
      <c r="M2765">
        <v>1.4991810236308101E-4</v>
      </c>
      <c r="N2765">
        <v>1.9099253497391099E-5</v>
      </c>
      <c r="O2765">
        <v>5.3589895241459899E-6</v>
      </c>
      <c r="P2765">
        <v>4.29827976279954E-5</v>
      </c>
    </row>
    <row r="2766" spans="1:16" x14ac:dyDescent="0.35">
      <c r="A2766" s="13" t="s">
        <v>4448</v>
      </c>
      <c r="B2766" s="13" t="s">
        <v>4417</v>
      </c>
      <c r="C2766" s="13" t="s">
        <v>302</v>
      </c>
      <c r="D2766" s="13">
        <v>1.18275047843319E-4</v>
      </c>
      <c r="E2766" s="13">
        <v>5.4374993017205998E-5</v>
      </c>
      <c r="F2766">
        <v>9.0692851438485097E-5</v>
      </c>
      <c r="G2766">
        <v>1.2288753720564999E-4</v>
      </c>
      <c r="H2766">
        <v>1.2427682054385399E-4</v>
      </c>
      <c r="I2766">
        <v>1.4594379468902099E-5</v>
      </c>
      <c r="J2766">
        <v>3.3069855589530601E-4</v>
      </c>
      <c r="K2766">
        <v>4.25998138101074E-5</v>
      </c>
      <c r="L2766">
        <v>7.36845848806964E-5</v>
      </c>
      <c r="M2766">
        <v>1.1305607062255201E-4</v>
      </c>
      <c r="N2766">
        <v>1.10208892224999E-5</v>
      </c>
      <c r="O2766">
        <v>4.6007355989392304E-6</v>
      </c>
      <c r="P2766">
        <v>3.3057394688405702E-5</v>
      </c>
    </row>
    <row r="2767" spans="1:16" x14ac:dyDescent="0.35">
      <c r="A2767" s="13" t="s">
        <v>4449</v>
      </c>
      <c r="B2767" s="13" t="s">
        <v>4417</v>
      </c>
      <c r="C2767" s="13" t="s">
        <v>546</v>
      </c>
      <c r="D2767" s="13">
        <v>8.0559021218220403E-5</v>
      </c>
      <c r="E2767" s="13">
        <v>5.9137010543798703E-5</v>
      </c>
      <c r="F2767">
        <v>1.19652588080483E-4</v>
      </c>
      <c r="G2767">
        <v>6.3678704827700304E-4</v>
      </c>
      <c r="H2767">
        <v>5.1695352287667805E-4</v>
      </c>
      <c r="I2767">
        <v>2.64003650828288E-5</v>
      </c>
      <c r="J2767">
        <v>1.24464689073867E-3</v>
      </c>
      <c r="K2767">
        <v>2.2396793133779399E-4</v>
      </c>
      <c r="L2767">
        <v>1.6602535720259301E-4</v>
      </c>
      <c r="M2767">
        <v>4.7967397298070801E-4</v>
      </c>
      <c r="N2767">
        <v>5.8202067708315601E-5</v>
      </c>
      <c r="O2767">
        <v>7.4306596053795798E-6</v>
      </c>
      <c r="P2767">
        <v>7.5026292640221703E-5</v>
      </c>
    </row>
    <row r="2768" spans="1:16" x14ac:dyDescent="0.35">
      <c r="A2768" s="13" t="s">
        <v>4450</v>
      </c>
      <c r="B2768" s="13" t="s">
        <v>4417</v>
      </c>
      <c r="C2768" s="13" t="s">
        <v>4451</v>
      </c>
      <c r="D2768" s="13">
        <v>2.5210424302343402E-4</v>
      </c>
      <c r="E2768" s="13">
        <v>1.9216811155991299E-4</v>
      </c>
      <c r="F2768">
        <v>1.91604461857331E-4</v>
      </c>
      <c r="G2768">
        <v>4.2614013058321301E-4</v>
      </c>
      <c r="H2768">
        <v>5.5390199349750105E-4</v>
      </c>
      <c r="I2768">
        <v>4.4229115016903702E-5</v>
      </c>
      <c r="J2768">
        <v>1.53930956079314E-3</v>
      </c>
      <c r="K2768">
        <v>1.67614681055693E-4</v>
      </c>
      <c r="L2768">
        <v>2.22028789175002E-4</v>
      </c>
      <c r="M2768">
        <v>3.7900582754255501E-4</v>
      </c>
      <c r="N2768">
        <v>5.4307627790222301E-5</v>
      </c>
      <c r="O2768">
        <v>1.6486125486119601E-5</v>
      </c>
      <c r="P2768">
        <v>1.3653847470791801E-4</v>
      </c>
    </row>
    <row r="2769" spans="1:16" x14ac:dyDescent="0.35">
      <c r="A2769" s="13" t="s">
        <v>4452</v>
      </c>
      <c r="B2769" s="13" t="s">
        <v>4417</v>
      </c>
      <c r="C2769" s="13" t="s">
        <v>4453</v>
      </c>
      <c r="D2769" s="13">
        <v>9.9563242094706799E-5</v>
      </c>
      <c r="E2769" s="13">
        <v>7.8575661114575599E-5</v>
      </c>
      <c r="F2769">
        <v>2.53839175569483E-4</v>
      </c>
      <c r="G2769">
        <v>2.3644989104136999E-4</v>
      </c>
      <c r="H2769">
        <v>2.99910006004235E-4</v>
      </c>
      <c r="I2769">
        <v>2.7646333399427101E-5</v>
      </c>
      <c r="J2769">
        <v>8.94060185395418E-4</v>
      </c>
      <c r="K2769">
        <v>2.9128531695355001E-4</v>
      </c>
      <c r="L2769">
        <v>2.26169284960372E-4</v>
      </c>
      <c r="M2769">
        <v>2.5237839778373801E-4</v>
      </c>
      <c r="N2769">
        <v>2.81658039691025E-5</v>
      </c>
      <c r="O2769">
        <v>9.0038430390484605E-6</v>
      </c>
      <c r="P2769">
        <v>9.4632796639641594E-5</v>
      </c>
    </row>
    <row r="2770" spans="1:16" x14ac:dyDescent="0.35">
      <c r="A2770" s="13" t="s">
        <v>4454</v>
      </c>
      <c r="B2770" s="13" t="s">
        <v>4417</v>
      </c>
      <c r="C2770" s="13" t="s">
        <v>4417</v>
      </c>
      <c r="D2770" s="13">
        <v>3.7294668623400699E-3</v>
      </c>
      <c r="E2770" s="13">
        <v>2.1544264836580499E-3</v>
      </c>
      <c r="F2770">
        <v>3.1202274982588701E-3</v>
      </c>
      <c r="G2770">
        <v>1.1561357725219301E-2</v>
      </c>
      <c r="H2770">
        <v>1.05331302545474E-2</v>
      </c>
      <c r="I2770">
        <v>5.83938862104535E-4</v>
      </c>
      <c r="J2770">
        <v>1.9542806319056201E-2</v>
      </c>
      <c r="K2770">
        <v>3.4196655902047502E-3</v>
      </c>
      <c r="L2770">
        <v>3.16303961451808E-3</v>
      </c>
      <c r="M2770">
        <v>8.4763301503555308E-3</v>
      </c>
      <c r="N2770">
        <v>1.2590020257222099E-3</v>
      </c>
      <c r="O2770">
        <v>1.8180575644214899E-4</v>
      </c>
      <c r="P2770">
        <v>1.6353665242719599E-3</v>
      </c>
    </row>
    <row r="2771" spans="1:16" x14ac:dyDescent="0.35">
      <c r="A2771" s="13" t="s">
        <v>4455</v>
      </c>
      <c r="B2771" s="13" t="s">
        <v>4417</v>
      </c>
      <c r="C2771" s="13" t="s">
        <v>4456</v>
      </c>
      <c r="D2771" s="13">
        <v>1.1947880407068599E-4</v>
      </c>
      <c r="E2771" s="13">
        <v>7.3601685948089496E-5</v>
      </c>
      <c r="F2771">
        <v>1.3728778479748E-4</v>
      </c>
      <c r="G2771">
        <v>5.8042249225616002E-4</v>
      </c>
      <c r="H2771">
        <v>4.6801306002224703E-4</v>
      </c>
      <c r="I2771">
        <v>2.5697563253305201E-5</v>
      </c>
      <c r="J2771">
        <v>9.4058976784398005E-4</v>
      </c>
      <c r="K2771">
        <v>1.7617464118381299E-4</v>
      </c>
      <c r="L2771">
        <v>1.47641829454814E-4</v>
      </c>
      <c r="M2771">
        <v>4.2934641354592298E-4</v>
      </c>
      <c r="N2771">
        <v>5.6018450985301998E-5</v>
      </c>
      <c r="O2771">
        <v>7.59027773477096E-6</v>
      </c>
      <c r="P2771">
        <v>7.0093586205721193E-5</v>
      </c>
    </row>
    <row r="2772" spans="1:16" x14ac:dyDescent="0.35">
      <c r="A2772" s="13" t="s">
        <v>4457</v>
      </c>
      <c r="B2772" s="13" t="s">
        <v>4417</v>
      </c>
      <c r="C2772" s="13" t="s">
        <v>150</v>
      </c>
      <c r="D2772" s="13">
        <v>5.19437737332278E-4</v>
      </c>
      <c r="E2772" s="13">
        <v>1.33983551456484E-4</v>
      </c>
      <c r="F2772">
        <v>3.2077271669019898E-4</v>
      </c>
      <c r="G2772">
        <v>1.52762432399675E-3</v>
      </c>
      <c r="H2772">
        <v>9.2932291306597505E-4</v>
      </c>
      <c r="I2772">
        <v>1.2534982913816101E-4</v>
      </c>
      <c r="J2772">
        <v>3.05849768328401E-3</v>
      </c>
      <c r="K2772">
        <v>1.91638764224422E-4</v>
      </c>
      <c r="L2772">
        <v>5.3171397753991095E-4</v>
      </c>
      <c r="M2772">
        <v>1.0388042963315101E-3</v>
      </c>
      <c r="N2772">
        <v>8.0052084420632199E-5</v>
      </c>
      <c r="O2772">
        <v>3.51329249169411E-5</v>
      </c>
      <c r="P2772">
        <v>1.7422257124521099E-4</v>
      </c>
    </row>
    <row r="2773" spans="1:16" x14ac:dyDescent="0.35">
      <c r="A2773" s="13" t="s">
        <v>4458</v>
      </c>
      <c r="B2773" s="13" t="s">
        <v>4417</v>
      </c>
      <c r="C2773" s="13" t="s">
        <v>949</v>
      </c>
      <c r="D2773" s="13">
        <v>7.5477089176278596E-6</v>
      </c>
      <c r="E2773" s="13">
        <v>3.83214529150544E-6</v>
      </c>
      <c r="F2773">
        <v>1.14879302714357E-5</v>
      </c>
      <c r="G2773">
        <v>1.01545434705255E-5</v>
      </c>
      <c r="H2773">
        <v>1.10542255518764E-5</v>
      </c>
      <c r="I2773">
        <v>1.5670660809966399E-6</v>
      </c>
      <c r="J2773">
        <v>2.5353792111691902E-5</v>
      </c>
      <c r="K2773">
        <v>4.7989473258243803E-6</v>
      </c>
      <c r="L2773">
        <v>8.6312443655590794E-6</v>
      </c>
      <c r="M2773">
        <v>8.96136203969535E-6</v>
      </c>
      <c r="N2773">
        <v>9.31477772065746E-7</v>
      </c>
      <c r="O2773">
        <v>4.7637038602242101E-7</v>
      </c>
      <c r="P2773">
        <v>3.6342607041266198E-6</v>
      </c>
    </row>
    <row r="2774" spans="1:16" x14ac:dyDescent="0.35">
      <c r="A2774" s="13" t="s">
        <v>4459</v>
      </c>
      <c r="B2774" s="13" t="s">
        <v>4417</v>
      </c>
      <c r="C2774" s="13" t="s">
        <v>4460</v>
      </c>
      <c r="D2774" s="13">
        <v>6.9515243821273703E-4</v>
      </c>
      <c r="E2774" s="13">
        <v>6.2926103960205297E-4</v>
      </c>
      <c r="F2774">
        <v>8.7891661842524904E-4</v>
      </c>
      <c r="G2774">
        <v>9.2262311165105301E-3</v>
      </c>
      <c r="H2774">
        <v>7.7353197065271502E-3</v>
      </c>
      <c r="I2774">
        <v>2.4864841503070601E-4</v>
      </c>
      <c r="J2774">
        <v>1.1861260003383301E-2</v>
      </c>
      <c r="K2774">
        <v>2.3628059036093999E-3</v>
      </c>
      <c r="L2774">
        <v>1.44519535376465E-3</v>
      </c>
      <c r="M2774">
        <v>7.0021412074942196E-3</v>
      </c>
      <c r="N2774">
        <v>8.9513138531860804E-4</v>
      </c>
      <c r="O2774">
        <v>7.5700771928063595E-5</v>
      </c>
      <c r="P2774">
        <v>8.4443590131713403E-4</v>
      </c>
    </row>
    <row r="2775" spans="1:16" x14ac:dyDescent="0.35">
      <c r="A2775" s="13" t="s">
        <v>4461</v>
      </c>
      <c r="B2775" s="13" t="s">
        <v>4462</v>
      </c>
      <c r="C2775" s="13" t="s">
        <v>4463</v>
      </c>
      <c r="D2775" s="13">
        <v>9.6776613867334904E-5</v>
      </c>
      <c r="E2775" s="13">
        <v>8.5939224010676103E-5</v>
      </c>
      <c r="F2775">
        <v>1.5643712408426399E-4</v>
      </c>
      <c r="G2775">
        <v>2.34796878520875E-4</v>
      </c>
      <c r="H2775">
        <v>4.8637049449511702E-4</v>
      </c>
      <c r="I2775">
        <v>1.73589718421982E-5</v>
      </c>
      <c r="J2775">
        <v>5.1855051360172701E-4</v>
      </c>
      <c r="K2775">
        <v>2.03673750240956E-4</v>
      </c>
      <c r="L2775">
        <v>1.52406416611381E-4</v>
      </c>
      <c r="M2775">
        <v>1.4724774237718299E-3</v>
      </c>
      <c r="N2775">
        <v>1.53681346584962E-4</v>
      </c>
      <c r="O2775">
        <v>3.4890162211875699E-5</v>
      </c>
      <c r="P2775">
        <v>6.8306168726617604E-5</v>
      </c>
    </row>
    <row r="2776" spans="1:16" x14ac:dyDescent="0.35">
      <c r="A2776" s="13" t="s">
        <v>4464</v>
      </c>
      <c r="B2776" s="13" t="s">
        <v>4462</v>
      </c>
      <c r="C2776" s="13" t="s">
        <v>4465</v>
      </c>
      <c r="D2776" s="13">
        <v>1.7791654588409701E-4</v>
      </c>
      <c r="E2776" s="13">
        <v>1.14591978814418E-4</v>
      </c>
      <c r="F2776">
        <v>1.9581144946940099E-4</v>
      </c>
      <c r="G2776">
        <v>3.8617450141625501E-4</v>
      </c>
      <c r="H2776">
        <v>7.0631467113271005E-4</v>
      </c>
      <c r="I2776">
        <v>2.6748552865375699E-5</v>
      </c>
      <c r="J2776">
        <v>8.6901781534129798E-4</v>
      </c>
      <c r="K2776">
        <v>2.7054477923117899E-4</v>
      </c>
      <c r="L2776">
        <v>1.8883589141312701E-4</v>
      </c>
      <c r="M2776">
        <v>2.4570479280607801E-3</v>
      </c>
      <c r="N2776">
        <v>2.31941252475087E-4</v>
      </c>
      <c r="O2776">
        <v>5.4124180416887002E-5</v>
      </c>
      <c r="P2776">
        <v>8.4592821242695097E-5</v>
      </c>
    </row>
    <row r="2777" spans="1:16" x14ac:dyDescent="0.35">
      <c r="A2777" s="13" t="s">
        <v>4466</v>
      </c>
      <c r="B2777" s="13" t="s">
        <v>4462</v>
      </c>
      <c r="C2777" s="13" t="s">
        <v>4467</v>
      </c>
      <c r="D2777" s="13">
        <v>7.5314662420450596E-5</v>
      </c>
      <c r="E2777" s="13">
        <v>7.1187076373416497E-5</v>
      </c>
      <c r="F2777">
        <v>1.3032896205515001E-4</v>
      </c>
      <c r="G2777">
        <v>2.3032290636041099E-4</v>
      </c>
      <c r="H2777">
        <v>4.1574429923587703E-4</v>
      </c>
      <c r="I2777">
        <v>1.49285103168076E-5</v>
      </c>
      <c r="J2777">
        <v>4.1303518734781398E-4</v>
      </c>
      <c r="K2777">
        <v>1.69930245138194E-4</v>
      </c>
      <c r="L2777">
        <v>1.2348884398821999E-4</v>
      </c>
      <c r="M2777">
        <v>2.3813198013759198E-3</v>
      </c>
      <c r="N2777">
        <v>1.3625592791115799E-4</v>
      </c>
      <c r="O2777">
        <v>3.4007074678225099E-5</v>
      </c>
      <c r="P2777">
        <v>5.8911729039353198E-5</v>
      </c>
    </row>
    <row r="2778" spans="1:16" x14ac:dyDescent="0.35">
      <c r="A2778" s="13" t="s">
        <v>4468</v>
      </c>
      <c r="B2778" s="13" t="s">
        <v>4462</v>
      </c>
      <c r="C2778" s="13" t="s">
        <v>4469</v>
      </c>
      <c r="D2778" s="13">
        <v>6.0977043916792505E-4</v>
      </c>
      <c r="E2778" s="13">
        <v>5.8672727661762995E-4</v>
      </c>
      <c r="F2778">
        <v>1.05773819528024E-3</v>
      </c>
      <c r="G2778">
        <v>2.0750174218843401E-3</v>
      </c>
      <c r="H2778">
        <v>3.2427701783605402E-3</v>
      </c>
      <c r="I2778">
        <v>1.1432168014021E-4</v>
      </c>
      <c r="J2778">
        <v>3.44943121015669E-3</v>
      </c>
      <c r="K2778">
        <v>1.37229159258252E-3</v>
      </c>
      <c r="L2778">
        <v>1.0234673986805299E-3</v>
      </c>
      <c r="M2778">
        <v>1.3150927391188E-2</v>
      </c>
      <c r="N2778">
        <v>1.01465330635965E-3</v>
      </c>
      <c r="O2778">
        <v>2.29683492800685E-4</v>
      </c>
      <c r="P2778">
        <v>4.7383072556255601E-4</v>
      </c>
    </row>
    <row r="2779" spans="1:16" x14ac:dyDescent="0.35">
      <c r="A2779" s="13" t="s">
        <v>4470</v>
      </c>
      <c r="B2779" s="13" t="s">
        <v>4462</v>
      </c>
      <c r="C2779" s="13" t="s">
        <v>2015</v>
      </c>
      <c r="D2779" s="13">
        <v>1.13440990072607E-5</v>
      </c>
      <c r="E2779" s="13">
        <v>1.13643035839225E-5</v>
      </c>
      <c r="F2779">
        <v>2.0593067027764301E-5</v>
      </c>
      <c r="G2779">
        <v>3.2182286100201098E-5</v>
      </c>
      <c r="H2779">
        <v>6.5350456819941998E-5</v>
      </c>
      <c r="I2779">
        <v>2.3573048031098399E-6</v>
      </c>
      <c r="J2779">
        <v>6.1429386557037096E-5</v>
      </c>
      <c r="K2779">
        <v>2.72870194189572E-5</v>
      </c>
      <c r="L2779">
        <v>1.964823778449E-5</v>
      </c>
      <c r="M2779">
        <v>2.93543601326936E-4</v>
      </c>
      <c r="N2779">
        <v>2.1389873896128E-5</v>
      </c>
      <c r="O2779">
        <v>5.25810446123466E-6</v>
      </c>
      <c r="P2779">
        <v>9.4306588597181003E-6</v>
      </c>
    </row>
    <row r="2780" spans="1:16" x14ac:dyDescent="0.35">
      <c r="A2780" s="13" t="s">
        <v>4471</v>
      </c>
      <c r="B2780" s="13" t="s">
        <v>4462</v>
      </c>
      <c r="C2780" s="13" t="s">
        <v>80</v>
      </c>
      <c r="D2780" s="13">
        <v>1.4202163873239501E-4</v>
      </c>
      <c r="E2780" s="13">
        <v>1.4957925596390399E-4</v>
      </c>
      <c r="F2780">
        <v>2.59775993924787E-4</v>
      </c>
      <c r="G2780">
        <v>4.5495106135278899E-4</v>
      </c>
      <c r="H2780">
        <v>8.1648815170479898E-4</v>
      </c>
      <c r="I2780">
        <v>2.70408549367856E-5</v>
      </c>
      <c r="J2780">
        <v>7.6961233470444204E-4</v>
      </c>
      <c r="K2780">
        <v>3.4671201982037001E-4</v>
      </c>
      <c r="L2780">
        <v>2.4909008638899398E-4</v>
      </c>
      <c r="M2780">
        <v>3.6641986329562898E-3</v>
      </c>
      <c r="N2780">
        <v>2.57748785925753E-4</v>
      </c>
      <c r="O2780">
        <v>5.5574737128438001E-5</v>
      </c>
      <c r="P2780">
        <v>1.2239706239668401E-4</v>
      </c>
    </row>
    <row r="2781" spans="1:16" x14ac:dyDescent="0.35">
      <c r="A2781" s="13" t="s">
        <v>4472</v>
      </c>
      <c r="B2781" s="13" t="s">
        <v>4462</v>
      </c>
      <c r="C2781" s="13" t="s">
        <v>4473</v>
      </c>
      <c r="D2781" s="13">
        <v>1.8255652010420298E-5</v>
      </c>
      <c r="E2781" s="13">
        <v>1.8430672306948301E-5</v>
      </c>
      <c r="F2781">
        <v>3.2401438977096301E-5</v>
      </c>
      <c r="G2781">
        <v>4.4103118076412201E-5</v>
      </c>
      <c r="H2781">
        <v>9.5897484897028597E-5</v>
      </c>
      <c r="I2781">
        <v>3.14383969986522E-6</v>
      </c>
      <c r="J2781">
        <v>8.9900264333288605E-5</v>
      </c>
      <c r="K2781">
        <v>4.2233589055373503E-5</v>
      </c>
      <c r="L2781">
        <v>3.1256241141270601E-5</v>
      </c>
      <c r="M2781">
        <v>2.64356264895406E-4</v>
      </c>
      <c r="N2781">
        <v>2.9308241302980101E-5</v>
      </c>
      <c r="O2781">
        <v>6.2473809358886202E-6</v>
      </c>
      <c r="P2781">
        <v>1.47671870052958E-5</v>
      </c>
    </row>
    <row r="2782" spans="1:16" x14ac:dyDescent="0.35">
      <c r="A2782" s="13" t="s">
        <v>4474</v>
      </c>
      <c r="B2782" s="13" t="s">
        <v>4462</v>
      </c>
      <c r="C2782" s="13" t="s">
        <v>4475</v>
      </c>
      <c r="D2782" s="13">
        <v>7.5169430710561006E-5</v>
      </c>
      <c r="E2782" s="13">
        <v>7.4545315142743294E-5</v>
      </c>
      <c r="F2782">
        <v>1.33548467999891E-4</v>
      </c>
      <c r="G2782">
        <v>3.1495211835182299E-4</v>
      </c>
      <c r="H2782">
        <v>4.2227375511068099E-4</v>
      </c>
      <c r="I2782">
        <v>1.4667562984638001E-5</v>
      </c>
      <c r="J2782">
        <v>4.6230494912518201E-4</v>
      </c>
      <c r="K2782">
        <v>1.7463563262902401E-4</v>
      </c>
      <c r="L2782">
        <v>1.2756093289368199E-4</v>
      </c>
      <c r="M2782">
        <v>2.56054602677417E-3</v>
      </c>
      <c r="N2782">
        <v>1.33902244682625E-4</v>
      </c>
      <c r="O2782">
        <v>3.1502411507686499E-5</v>
      </c>
      <c r="P2782">
        <v>6.1852032442100604E-5</v>
      </c>
    </row>
    <row r="2783" spans="1:16" x14ac:dyDescent="0.35">
      <c r="A2783" s="13" t="s">
        <v>4476</v>
      </c>
      <c r="B2783" s="13" t="s">
        <v>4462</v>
      </c>
      <c r="C2783" s="13" t="s">
        <v>377</v>
      </c>
      <c r="D2783" s="13">
        <v>8.1257698301090398E-5</v>
      </c>
      <c r="E2783" s="13">
        <v>7.0395417225349694E-5</v>
      </c>
      <c r="F2783">
        <v>1.2957669258058799E-4</v>
      </c>
      <c r="G2783">
        <v>2.2240901593118301E-4</v>
      </c>
      <c r="H2783">
        <v>4.20195091466798E-4</v>
      </c>
      <c r="I2783">
        <v>1.5388288962478398E-5</v>
      </c>
      <c r="J2783">
        <v>4.3049109199509001E-4</v>
      </c>
      <c r="K2783">
        <v>1.6921905825887301E-4</v>
      </c>
      <c r="L2783">
        <v>1.2277228961507801E-4</v>
      </c>
      <c r="M2783">
        <v>2.0209206619310701E-3</v>
      </c>
      <c r="N2783">
        <v>1.3825413516168499E-4</v>
      </c>
      <c r="O2783">
        <v>3.4905320456472798E-5</v>
      </c>
      <c r="P2783">
        <v>5.69281801794639E-5</v>
      </c>
    </row>
    <row r="2784" spans="1:16" x14ac:dyDescent="0.35">
      <c r="A2784" s="13" t="s">
        <v>4477</v>
      </c>
      <c r="B2784" s="13" t="s">
        <v>4462</v>
      </c>
      <c r="C2784" s="13" t="s">
        <v>1885</v>
      </c>
      <c r="D2784" s="13">
        <v>5.82188065230902E-5</v>
      </c>
      <c r="E2784" s="13">
        <v>6.0542300605939003E-5</v>
      </c>
      <c r="F2784">
        <v>1.07324964308602E-4</v>
      </c>
      <c r="G2784">
        <v>1.74701764589488E-4</v>
      </c>
      <c r="H2784">
        <v>3.4046990664195301E-4</v>
      </c>
      <c r="I2784">
        <v>1.1568322836792899E-5</v>
      </c>
      <c r="J2784">
        <v>3.1596159575043999E-4</v>
      </c>
      <c r="K2784">
        <v>1.4202325627681901E-4</v>
      </c>
      <c r="L2784">
        <v>1.02223838599197E-4</v>
      </c>
      <c r="M2784">
        <v>1.79671620580262E-3</v>
      </c>
      <c r="N2784">
        <v>1.1006171195322701E-4</v>
      </c>
      <c r="O2784">
        <v>2.59273129444176E-5</v>
      </c>
      <c r="P2784">
        <v>5.0623960539632703E-5</v>
      </c>
    </row>
    <row r="2785" spans="1:16" x14ac:dyDescent="0.35">
      <c r="A2785" s="13" t="s">
        <v>4478</v>
      </c>
      <c r="B2785" s="13" t="s">
        <v>4462</v>
      </c>
      <c r="C2785" s="13" t="s">
        <v>4479</v>
      </c>
      <c r="D2785" s="13">
        <v>1.9945758798825701E-4</v>
      </c>
      <c r="E2785" s="13">
        <v>1.58394696200438E-4</v>
      </c>
      <c r="F2785">
        <v>2.81706026900921E-4</v>
      </c>
      <c r="G2785">
        <v>4.7836476854909698E-4</v>
      </c>
      <c r="H2785">
        <v>9.2817866212354402E-4</v>
      </c>
      <c r="I2785">
        <v>3.4138868973468998E-5</v>
      </c>
      <c r="J2785">
        <v>1.1072801244157099E-3</v>
      </c>
      <c r="K2785">
        <v>3.7544718354785302E-4</v>
      </c>
      <c r="L2785">
        <v>2.7252050338128999E-4</v>
      </c>
      <c r="M2785">
        <v>3.3898335683344299E-3</v>
      </c>
      <c r="N2785">
        <v>2.9897097226652301E-4</v>
      </c>
      <c r="O2785">
        <v>6.9582303178569095E-5</v>
      </c>
      <c r="P2785">
        <v>1.2248209198805301E-4</v>
      </c>
    </row>
    <row r="2786" spans="1:16" x14ac:dyDescent="0.35">
      <c r="A2786" s="13" t="s">
        <v>4480</v>
      </c>
      <c r="B2786" s="13" t="s">
        <v>4462</v>
      </c>
      <c r="C2786" s="13" t="s">
        <v>150</v>
      </c>
      <c r="D2786" s="13">
        <v>1.64539482303157E-4</v>
      </c>
      <c r="E2786" s="13">
        <v>1.5122792891379699E-4</v>
      </c>
      <c r="F2786">
        <v>2.7577757648938699E-4</v>
      </c>
      <c r="G2786">
        <v>5.3697492682793998E-4</v>
      </c>
      <c r="H2786">
        <v>8.7011059333637602E-4</v>
      </c>
      <c r="I2786">
        <v>3.1121970697389197E-5</v>
      </c>
      <c r="J2786">
        <v>9.2098764831904196E-4</v>
      </c>
      <c r="K2786">
        <v>3.5695032375983001E-4</v>
      </c>
      <c r="L2786">
        <v>2.6337550466492502E-4</v>
      </c>
      <c r="M2786">
        <v>4.7443669206743396E-3</v>
      </c>
      <c r="N2786">
        <v>2.78394868372052E-4</v>
      </c>
      <c r="O2786">
        <v>6.8121250057823196E-5</v>
      </c>
      <c r="P2786">
        <v>1.2399033645375801E-4</v>
      </c>
    </row>
    <row r="2787" spans="1:16" x14ac:dyDescent="0.35">
      <c r="A2787" s="13" t="s">
        <v>4481</v>
      </c>
      <c r="B2787" s="13" t="s">
        <v>4462</v>
      </c>
      <c r="C2787" s="13" t="s">
        <v>569</v>
      </c>
      <c r="D2787" s="13">
        <v>2.0175747747762699E-4</v>
      </c>
      <c r="E2787" s="13">
        <v>1.3703279075614699E-4</v>
      </c>
      <c r="F2787">
        <v>2.3334657314303799E-4</v>
      </c>
      <c r="G2787">
        <v>4.8101525818665701E-4</v>
      </c>
      <c r="H2787">
        <v>8.8733834749572902E-4</v>
      </c>
      <c r="I2787">
        <v>3.35348877402093E-5</v>
      </c>
      <c r="J2787">
        <v>1.0131012358175701E-3</v>
      </c>
      <c r="K2787">
        <v>3.2950081975283499E-4</v>
      </c>
      <c r="L2787">
        <v>2.20406110325515E-4</v>
      </c>
      <c r="M2787">
        <v>3.4186594483242602E-3</v>
      </c>
      <c r="N2787">
        <v>3.0540099409674302E-4</v>
      </c>
      <c r="O2787">
        <v>7.4399795362550103E-5</v>
      </c>
      <c r="P2787">
        <v>9.9758028041181305E-5</v>
      </c>
    </row>
    <row r="2788" spans="1:16" x14ac:dyDescent="0.35">
      <c r="A2788" s="13" t="s">
        <v>4482</v>
      </c>
      <c r="B2788" s="13" t="s">
        <v>4462</v>
      </c>
      <c r="C2788" s="13" t="s">
        <v>4483</v>
      </c>
      <c r="D2788" s="13">
        <v>2.0211813797337699E-4</v>
      </c>
      <c r="E2788" s="13">
        <v>1.5988679753155499E-4</v>
      </c>
      <c r="F2788">
        <v>2.88862758309335E-4</v>
      </c>
      <c r="G2788">
        <v>5.2071804908068297E-4</v>
      </c>
      <c r="H2788">
        <v>9.7287807678700497E-4</v>
      </c>
      <c r="I2788">
        <v>3.6500681076684599E-5</v>
      </c>
      <c r="J2788">
        <v>1.0782158246708401E-3</v>
      </c>
      <c r="K2788">
        <v>3.8547984147104398E-4</v>
      </c>
      <c r="L2788">
        <v>2.7412933650623002E-4</v>
      </c>
      <c r="M2788">
        <v>4.3882421784127096E-3</v>
      </c>
      <c r="N2788">
        <v>3.2308464693072E-4</v>
      </c>
      <c r="O2788">
        <v>8.1335205897149095E-5</v>
      </c>
      <c r="P2788">
        <v>1.2462190390292901E-4</v>
      </c>
    </row>
    <row r="2789" spans="1:16" x14ac:dyDescent="0.35">
      <c r="A2789" s="13" t="s">
        <v>4484</v>
      </c>
      <c r="B2789" s="13" t="s">
        <v>4485</v>
      </c>
      <c r="C2789" s="13" t="s">
        <v>4486</v>
      </c>
      <c r="D2789" s="13">
        <v>4.3287956570328998E-4</v>
      </c>
      <c r="E2789" s="13">
        <v>2.5859069252052102E-4</v>
      </c>
      <c r="F2789">
        <v>5.2496496834094101E-4</v>
      </c>
      <c r="G2789">
        <v>7.1210937010819002E-4</v>
      </c>
      <c r="H2789">
        <v>1.56515223230401E-3</v>
      </c>
      <c r="I2789">
        <v>5.8324716916446502E-5</v>
      </c>
      <c r="J2789">
        <v>1.90571998889761E-3</v>
      </c>
      <c r="K2789">
        <v>5.1696885832822504E-4</v>
      </c>
      <c r="L2789">
        <v>4.56044197894048E-4</v>
      </c>
      <c r="M2789">
        <v>1.2092312420243099E-3</v>
      </c>
      <c r="N2789">
        <v>2.9435389514192599E-4</v>
      </c>
      <c r="O2789">
        <v>8.1369621263367004E-5</v>
      </c>
      <c r="P2789">
        <v>1.82033298570598E-4</v>
      </c>
    </row>
    <row r="2790" spans="1:16" x14ac:dyDescent="0.35">
      <c r="A2790" s="13" t="s">
        <v>4487</v>
      </c>
      <c r="B2790" s="13" t="s">
        <v>4485</v>
      </c>
      <c r="C2790" s="13" t="s">
        <v>4488</v>
      </c>
      <c r="D2790" s="13">
        <v>2.2431055762337699E-3</v>
      </c>
      <c r="E2790" s="13">
        <v>1.47923997111425E-3</v>
      </c>
      <c r="F2790">
        <v>3.7564992054588101E-3</v>
      </c>
      <c r="G2790">
        <v>2.86568669809889E-3</v>
      </c>
      <c r="H2790">
        <v>5.6135065923579803E-3</v>
      </c>
      <c r="I2790">
        <v>2.12325778966754E-4</v>
      </c>
      <c r="J2790">
        <v>9.7164254101575996E-3</v>
      </c>
      <c r="K2790">
        <v>2.6943575350906702E-3</v>
      </c>
      <c r="L2790">
        <v>2.6904063893221802E-3</v>
      </c>
      <c r="M2790">
        <v>6.2133397295284004E-3</v>
      </c>
      <c r="N2790">
        <v>9.9628273696265889E-4</v>
      </c>
      <c r="O2790">
        <v>3.5838504575311198E-4</v>
      </c>
      <c r="P2790">
        <v>9.2348598171798602E-4</v>
      </c>
    </row>
    <row r="2791" spans="1:16" x14ac:dyDescent="0.35">
      <c r="A2791" s="13" t="s">
        <v>4489</v>
      </c>
      <c r="B2791" s="13" t="s">
        <v>4485</v>
      </c>
      <c r="C2791" s="13" t="s">
        <v>3058</v>
      </c>
      <c r="D2791" s="13">
        <v>1.9943622137329501E-4</v>
      </c>
      <c r="E2791" s="13">
        <v>1.4268206886400799E-4</v>
      </c>
      <c r="F2791">
        <v>4.1696197401905799E-4</v>
      </c>
      <c r="G2791">
        <v>2.1666120850588299E-4</v>
      </c>
      <c r="H2791">
        <v>4.7888716267618898E-4</v>
      </c>
      <c r="I2791">
        <v>1.8663412356140801E-5</v>
      </c>
      <c r="J2791">
        <v>8.9069266028942795E-4</v>
      </c>
      <c r="K2791">
        <v>2.8656116902381199E-4</v>
      </c>
      <c r="L2791">
        <v>3.1893570459058201E-4</v>
      </c>
      <c r="M2791">
        <v>5.1549438115913997E-4</v>
      </c>
      <c r="N2791">
        <v>7.6474677276082398E-5</v>
      </c>
      <c r="O2791">
        <v>3.0967065833523403E-5</v>
      </c>
      <c r="P2791">
        <v>8.8747502895464295E-5</v>
      </c>
    </row>
    <row r="2792" spans="1:16" x14ac:dyDescent="0.35">
      <c r="A2792" s="13" t="s">
        <v>4490</v>
      </c>
      <c r="B2792" s="13" t="s">
        <v>4485</v>
      </c>
      <c r="C2792" s="13" t="s">
        <v>4491</v>
      </c>
      <c r="D2792" s="13">
        <v>3.0094652114440602E-4</v>
      </c>
      <c r="E2792" s="13">
        <v>1.61941099781027E-4</v>
      </c>
      <c r="F2792">
        <v>3.70360220071482E-4</v>
      </c>
      <c r="G2792">
        <v>3.0014320937567902E-4</v>
      </c>
      <c r="H2792">
        <v>6.2267288066452005E-4</v>
      </c>
      <c r="I2792">
        <v>2.4173722295525102E-5</v>
      </c>
      <c r="J2792">
        <v>1.00165595716073E-3</v>
      </c>
      <c r="K2792">
        <v>2.6178757561112802E-4</v>
      </c>
      <c r="L2792">
        <v>2.76615602511418E-4</v>
      </c>
      <c r="M2792">
        <v>6.0706096517127502E-4</v>
      </c>
      <c r="N2792">
        <v>1.05669678403371E-4</v>
      </c>
      <c r="O2792">
        <v>3.7577343082278498E-5</v>
      </c>
      <c r="P2792">
        <v>9.6925118631008498E-5</v>
      </c>
    </row>
    <row r="2793" spans="1:16" x14ac:dyDescent="0.35">
      <c r="A2793" s="13" t="s">
        <v>4492</v>
      </c>
      <c r="B2793" s="13" t="s">
        <v>4485</v>
      </c>
      <c r="C2793" s="13" t="s">
        <v>4493</v>
      </c>
      <c r="D2793" s="13">
        <v>5.1656794778629801E-4</v>
      </c>
      <c r="E2793" s="13">
        <v>3.52005515191851E-4</v>
      </c>
      <c r="F2793">
        <v>9.61805265077564E-4</v>
      </c>
      <c r="G2793">
        <v>6.83393319777579E-4</v>
      </c>
      <c r="H2793">
        <v>1.2878533962461399E-3</v>
      </c>
      <c r="I2793">
        <v>4.9403367361644103E-5</v>
      </c>
      <c r="J2793">
        <v>2.9522421408134901E-3</v>
      </c>
      <c r="K2793">
        <v>6.5357248437008999E-4</v>
      </c>
      <c r="L2793">
        <v>7.1208031486591104E-4</v>
      </c>
      <c r="M2793">
        <v>1.50837210601259E-3</v>
      </c>
      <c r="N2793">
        <v>2.0859924409317201E-4</v>
      </c>
      <c r="O2793">
        <v>8.1142442132096901E-5</v>
      </c>
      <c r="P2793">
        <v>2.21208467839915E-4</v>
      </c>
    </row>
    <row r="2794" spans="1:16" x14ac:dyDescent="0.35">
      <c r="A2794" s="13" t="s">
        <v>4494</v>
      </c>
      <c r="B2794" s="13" t="s">
        <v>4485</v>
      </c>
      <c r="C2794" s="13" t="s">
        <v>4495</v>
      </c>
      <c r="D2794" s="13">
        <v>3.14663185114031E-4</v>
      </c>
      <c r="E2794" s="13">
        <v>2.0015095479388099E-4</v>
      </c>
      <c r="F2794">
        <v>5.1328194509740299E-4</v>
      </c>
      <c r="G2794">
        <v>3.72685403184168E-4</v>
      </c>
      <c r="H2794">
        <v>7.0652349058737598E-4</v>
      </c>
      <c r="I2794">
        <v>2.74214423615521E-5</v>
      </c>
      <c r="J2794">
        <v>1.52581080779305E-3</v>
      </c>
      <c r="K2794">
        <v>3.33280591884455E-4</v>
      </c>
      <c r="L2794">
        <v>3.65154837450642E-4</v>
      </c>
      <c r="M2794">
        <v>8.0497962612298803E-4</v>
      </c>
      <c r="N2794">
        <v>1.1429018539996E-4</v>
      </c>
      <c r="O2794">
        <v>4.3597837532082102E-5</v>
      </c>
      <c r="P2794">
        <v>1.19208981629739E-4</v>
      </c>
    </row>
    <row r="2795" spans="1:16" x14ac:dyDescent="0.35">
      <c r="A2795" s="13" t="s">
        <v>4496</v>
      </c>
      <c r="B2795" s="13" t="s">
        <v>4485</v>
      </c>
      <c r="C2795" s="13" t="s">
        <v>4497</v>
      </c>
      <c r="D2795" s="13">
        <v>4.6672613294565001E-3</v>
      </c>
      <c r="E2795" s="13">
        <v>2.1591966546550701E-3</v>
      </c>
      <c r="F2795">
        <v>4.1402978575513401E-3</v>
      </c>
      <c r="G2795">
        <v>1.7080171724834298E-2</v>
      </c>
      <c r="H2795">
        <v>1.30112783969172E-2</v>
      </c>
      <c r="I2795">
        <v>4.68439004361753E-4</v>
      </c>
      <c r="J2795">
        <v>3.27481412487024E-2</v>
      </c>
      <c r="K2795">
        <v>4.5306210941214002E-3</v>
      </c>
      <c r="L2795">
        <v>3.2451116448478602E-3</v>
      </c>
      <c r="M2795">
        <v>1.90363257137155E-2</v>
      </c>
      <c r="N2795">
        <v>3.1625978789027098E-3</v>
      </c>
      <c r="O2795">
        <v>8.8036110969579105E-4</v>
      </c>
      <c r="P2795">
        <v>1.33029543616995E-3</v>
      </c>
    </row>
    <row r="2796" spans="1:16" x14ac:dyDescent="0.35">
      <c r="A2796" s="13" t="s">
        <v>4498</v>
      </c>
      <c r="B2796" s="13" t="s">
        <v>4485</v>
      </c>
      <c r="C2796" s="13" t="s">
        <v>4499</v>
      </c>
      <c r="D2796" s="13">
        <v>1.15976395205825E-3</v>
      </c>
      <c r="E2796" s="13">
        <v>8.0119723006039296E-4</v>
      </c>
      <c r="F2796">
        <v>2.1764472081362098E-3</v>
      </c>
      <c r="G2796">
        <v>1.28892872690272E-3</v>
      </c>
      <c r="H2796">
        <v>2.83228062636422E-3</v>
      </c>
      <c r="I2796">
        <v>1.05750518164375E-4</v>
      </c>
      <c r="J2796">
        <v>4.6513091894684003E-3</v>
      </c>
      <c r="K2796">
        <v>1.5387558123351899E-3</v>
      </c>
      <c r="L2796">
        <v>1.5643321771005201E-3</v>
      </c>
      <c r="M2796">
        <v>3.1319926256823398E-3</v>
      </c>
      <c r="N2796">
        <v>4.95846481953956E-4</v>
      </c>
      <c r="O2796">
        <v>1.80628278821737E-4</v>
      </c>
      <c r="P2796">
        <v>4.9521592652494598E-4</v>
      </c>
    </row>
    <row r="2797" spans="1:16" x14ac:dyDescent="0.35">
      <c r="A2797" s="13" t="s">
        <v>4500</v>
      </c>
      <c r="B2797" s="13" t="s">
        <v>4485</v>
      </c>
      <c r="C2797" s="13" t="s">
        <v>1657</v>
      </c>
      <c r="D2797" s="13">
        <v>4.3870261630110397E-5</v>
      </c>
      <c r="E2797" s="13">
        <v>3.08560886093526E-5</v>
      </c>
      <c r="F2797">
        <v>8.7746094713659302E-5</v>
      </c>
      <c r="G2797">
        <v>4.3046284240338502E-5</v>
      </c>
      <c r="H2797">
        <v>1.0019309832867601E-4</v>
      </c>
      <c r="I2797">
        <v>3.8487223572728503E-6</v>
      </c>
      <c r="J2797">
        <v>1.7485800411029301E-4</v>
      </c>
      <c r="K2797">
        <v>6.0285672751854099E-5</v>
      </c>
      <c r="L2797">
        <v>6.4701089331778197E-5</v>
      </c>
      <c r="M2797">
        <v>1.03821592160197E-4</v>
      </c>
      <c r="N2797">
        <v>1.6780444969686899E-5</v>
      </c>
      <c r="O2797">
        <v>6.4707668309042196E-6</v>
      </c>
      <c r="P2797">
        <v>1.8484836100323898E-5</v>
      </c>
    </row>
    <row r="2798" spans="1:16" x14ac:dyDescent="0.35">
      <c r="A2798" s="13" t="s">
        <v>4501</v>
      </c>
      <c r="B2798" s="13" t="s">
        <v>4485</v>
      </c>
      <c r="C2798" s="13" t="s">
        <v>3604</v>
      </c>
      <c r="D2798" s="13">
        <v>1.18995003914686E-3</v>
      </c>
      <c r="E2798" s="13">
        <v>8.1498058214706599E-4</v>
      </c>
      <c r="F2798">
        <v>2.2835022851131802E-3</v>
      </c>
      <c r="G2798">
        <v>1.6159186142994399E-3</v>
      </c>
      <c r="H2798">
        <v>2.9780277164762098E-3</v>
      </c>
      <c r="I2798">
        <v>1.16413116128485E-4</v>
      </c>
      <c r="J2798">
        <v>6.5432395451903097E-3</v>
      </c>
      <c r="K2798">
        <v>1.51633361103282E-3</v>
      </c>
      <c r="L2798">
        <v>1.72531169627436E-3</v>
      </c>
      <c r="M2798">
        <v>3.63626357975977E-3</v>
      </c>
      <c r="N2798">
        <v>4.6097516777752399E-4</v>
      </c>
      <c r="O2798">
        <v>1.85474642499479E-4</v>
      </c>
      <c r="P2798">
        <v>5.17611761850758E-4</v>
      </c>
    </row>
    <row r="2799" spans="1:16" x14ac:dyDescent="0.35">
      <c r="A2799" s="13" t="s">
        <v>4502</v>
      </c>
      <c r="B2799" s="13" t="s">
        <v>4485</v>
      </c>
      <c r="C2799" s="13" t="s">
        <v>4503</v>
      </c>
      <c r="D2799" s="13">
        <v>6.7748330570221305E-5</v>
      </c>
      <c r="E2799" s="13">
        <v>4.9714761945921198E-5</v>
      </c>
      <c r="F2799">
        <v>1.5997672937380001E-4</v>
      </c>
      <c r="G2799">
        <v>8.2804874286830895E-5</v>
      </c>
      <c r="H2799">
        <v>1.7555695674815899E-4</v>
      </c>
      <c r="I2799">
        <v>7.0236714682583303E-6</v>
      </c>
      <c r="J2799">
        <v>3.8270666082633399E-4</v>
      </c>
      <c r="K2799">
        <v>1.1655937225562701E-4</v>
      </c>
      <c r="L2799">
        <v>1.2260669714072401E-4</v>
      </c>
      <c r="M2799">
        <v>2.0672909471613701E-4</v>
      </c>
      <c r="N2799">
        <v>2.5444170926238501E-5</v>
      </c>
      <c r="O2799">
        <v>1.0736966600582E-5</v>
      </c>
      <c r="P2799">
        <v>3.4947530344042502E-5</v>
      </c>
    </row>
    <row r="2800" spans="1:16" x14ac:dyDescent="0.35">
      <c r="A2800" s="13" t="s">
        <v>4504</v>
      </c>
      <c r="B2800" s="13" t="s">
        <v>4485</v>
      </c>
      <c r="C2800" s="13" t="s">
        <v>4505</v>
      </c>
      <c r="D2800" s="13">
        <v>4.7756786829514399E-4</v>
      </c>
      <c r="E2800" s="13">
        <v>3.37392202034557E-4</v>
      </c>
      <c r="F2800">
        <v>9.7954433309775397E-4</v>
      </c>
      <c r="G2800">
        <v>6.3964584194413897E-4</v>
      </c>
      <c r="H2800">
        <v>1.20359188515876E-3</v>
      </c>
      <c r="I2800">
        <v>4.7351977111531803E-5</v>
      </c>
      <c r="J2800">
        <v>2.6826376793921101E-3</v>
      </c>
      <c r="K2800">
        <v>6.6713205696195097E-4</v>
      </c>
      <c r="L2800">
        <v>7.6462719141846402E-4</v>
      </c>
      <c r="M2800">
        <v>1.3845494736257301E-3</v>
      </c>
      <c r="N2800">
        <v>1.88176841833224E-4</v>
      </c>
      <c r="O2800">
        <v>7.7281494594072303E-5</v>
      </c>
      <c r="P2800">
        <v>2.1455617597463799E-4</v>
      </c>
    </row>
    <row r="2801" spans="1:16" x14ac:dyDescent="0.35">
      <c r="A2801" s="13" t="s">
        <v>4506</v>
      </c>
      <c r="B2801" s="13" t="s">
        <v>4485</v>
      </c>
      <c r="C2801" s="13" t="s">
        <v>3072</v>
      </c>
      <c r="D2801" s="13">
        <v>3.9353275029237601E-4</v>
      </c>
      <c r="E2801" s="13">
        <v>1.26819943509543E-4</v>
      </c>
      <c r="F2801">
        <v>2.9009980128822299E-4</v>
      </c>
      <c r="G2801">
        <v>2.57260454516809E-4</v>
      </c>
      <c r="H2801">
        <v>5.1785050724620298E-4</v>
      </c>
      <c r="I2801">
        <v>2.0502789739451699E-5</v>
      </c>
      <c r="J2801">
        <v>9.0212164179991202E-4</v>
      </c>
      <c r="K2801">
        <v>2.0881253220485799E-4</v>
      </c>
      <c r="L2801">
        <v>2.2897564580171801E-4</v>
      </c>
      <c r="M2801">
        <v>4.6112503475427899E-4</v>
      </c>
      <c r="N2801">
        <v>8.2943642348519504E-5</v>
      </c>
      <c r="O2801">
        <v>2.92233201413198E-5</v>
      </c>
      <c r="P2801">
        <v>8.1625926712566499E-5</v>
      </c>
    </row>
    <row r="2802" spans="1:16" x14ac:dyDescent="0.35">
      <c r="A2802" s="13" t="s">
        <v>4507</v>
      </c>
      <c r="B2802" s="13" t="s">
        <v>4485</v>
      </c>
      <c r="C2802" s="13" t="s">
        <v>1348</v>
      </c>
      <c r="D2802" s="13">
        <v>2.7918708013908501E-4</v>
      </c>
      <c r="E2802" s="13">
        <v>1.8517189155402701E-4</v>
      </c>
      <c r="F2802">
        <v>6.1145324750780199E-4</v>
      </c>
      <c r="G2802">
        <v>2.7916474866278399E-4</v>
      </c>
      <c r="H2802">
        <v>6.1577506733995798E-4</v>
      </c>
      <c r="I2802">
        <v>2.36857804014727E-5</v>
      </c>
      <c r="J2802">
        <v>1.66022487990639E-3</v>
      </c>
      <c r="K2802">
        <v>5.1826982576297798E-4</v>
      </c>
      <c r="L2802">
        <v>4.8371659056753002E-4</v>
      </c>
      <c r="M2802">
        <v>7.7538552112298501E-4</v>
      </c>
      <c r="N2802">
        <v>8.9755414017465097E-5</v>
      </c>
      <c r="O2802">
        <v>3.4394545782530799E-5</v>
      </c>
      <c r="P2802">
        <v>1.3348519974444801E-4</v>
      </c>
    </row>
    <row r="2803" spans="1:16" x14ac:dyDescent="0.35">
      <c r="A2803" s="13" t="s">
        <v>4508</v>
      </c>
      <c r="B2803" s="13" t="s">
        <v>4485</v>
      </c>
      <c r="C2803" s="13" t="s">
        <v>4509</v>
      </c>
      <c r="D2803" s="13">
        <v>3.2425147076169E-4</v>
      </c>
      <c r="E2803" s="13">
        <v>2.07829138352207E-4</v>
      </c>
      <c r="F2803">
        <v>5.1751668458842597E-4</v>
      </c>
      <c r="G2803">
        <v>3.4178147765109298E-4</v>
      </c>
      <c r="H2803">
        <v>7.4101328656648203E-4</v>
      </c>
      <c r="I2803">
        <v>2.88479293850973E-5</v>
      </c>
      <c r="J2803">
        <v>1.2254529526635801E-3</v>
      </c>
      <c r="K2803">
        <v>3.4324788528772402E-4</v>
      </c>
      <c r="L2803">
        <v>3.66603245663405E-4</v>
      </c>
      <c r="M2803">
        <v>7.7260541947340197E-4</v>
      </c>
      <c r="N2803">
        <v>1.2479700913580599E-4</v>
      </c>
      <c r="O2803">
        <v>4.6608154013057602E-5</v>
      </c>
      <c r="P2803">
        <v>1.2314907131144099E-4</v>
      </c>
    </row>
    <row r="2804" spans="1:16" x14ac:dyDescent="0.35">
      <c r="A2804" s="13" t="s">
        <v>4510</v>
      </c>
      <c r="B2804" s="13" t="s">
        <v>4485</v>
      </c>
      <c r="C2804" s="13" t="s">
        <v>1680</v>
      </c>
      <c r="D2804" s="13">
        <v>1.1159300602889301E-3</v>
      </c>
      <c r="E2804" s="13">
        <v>7.1789019769109602E-4</v>
      </c>
      <c r="F2804">
        <v>1.9022418230547099E-3</v>
      </c>
      <c r="G2804">
        <v>1.3444668766569199E-3</v>
      </c>
      <c r="H2804">
        <v>2.5748343788654202E-3</v>
      </c>
      <c r="I2804">
        <v>1.00113677873366E-4</v>
      </c>
      <c r="J2804">
        <v>5.4180799609432296E-3</v>
      </c>
      <c r="K2804">
        <v>1.2324163748094301E-3</v>
      </c>
      <c r="L2804">
        <v>1.3783109755032799E-3</v>
      </c>
      <c r="M2804">
        <v>2.9918124703988301E-3</v>
      </c>
      <c r="N2804">
        <v>4.0326206842046899E-4</v>
      </c>
      <c r="O2804">
        <v>1.5676171584704101E-4</v>
      </c>
      <c r="P2804">
        <v>4.3849694676066701E-4</v>
      </c>
    </row>
    <row r="2805" spans="1:16" x14ac:dyDescent="0.35">
      <c r="A2805" s="13" t="s">
        <v>4511</v>
      </c>
      <c r="B2805" s="13" t="s">
        <v>4485</v>
      </c>
      <c r="C2805" s="13" t="s">
        <v>1973</v>
      </c>
      <c r="D2805" s="13">
        <v>1.02317393062459E-3</v>
      </c>
      <c r="E2805" s="13">
        <v>4.3809207650297502E-4</v>
      </c>
      <c r="F2805">
        <v>9.3269155672597904E-4</v>
      </c>
      <c r="G2805">
        <v>1.23363326145922E-3</v>
      </c>
      <c r="H2805">
        <v>2.0568274437490599E-3</v>
      </c>
      <c r="I2805">
        <v>7.4029645358458004E-5</v>
      </c>
      <c r="J2805">
        <v>3.3961226161938599E-3</v>
      </c>
      <c r="K2805">
        <v>7.8796080809606802E-4</v>
      </c>
      <c r="L2805">
        <v>7.1382790083714196E-4</v>
      </c>
      <c r="M2805">
        <v>2.2129001257227099E-3</v>
      </c>
      <c r="N2805">
        <v>3.9460661189234699E-4</v>
      </c>
      <c r="O2805">
        <v>1.2495826658289101E-4</v>
      </c>
      <c r="P2805">
        <v>2.7038677039890001E-4</v>
      </c>
    </row>
    <row r="2806" spans="1:16" x14ac:dyDescent="0.35">
      <c r="A2806" s="13" t="s">
        <v>4512</v>
      </c>
      <c r="B2806" s="13" t="s">
        <v>4485</v>
      </c>
      <c r="C2806" s="13" t="s">
        <v>200</v>
      </c>
      <c r="D2806" s="13">
        <v>3.9362570931559702E-4</v>
      </c>
      <c r="E2806" s="13">
        <v>2.9331795078307897E-4</v>
      </c>
      <c r="F2806">
        <v>8.5931122557234495E-4</v>
      </c>
      <c r="G2806">
        <v>5.0891563236970096E-4</v>
      </c>
      <c r="H2806">
        <v>1.04499852402686E-3</v>
      </c>
      <c r="I2806">
        <v>4.27914032866696E-5</v>
      </c>
      <c r="J2806">
        <v>2.2236254664641602E-3</v>
      </c>
      <c r="K2806">
        <v>5.6290205444795905E-4</v>
      </c>
      <c r="L2806">
        <v>6.6444096474203602E-4</v>
      </c>
      <c r="M2806">
        <v>1.2384790098460699E-3</v>
      </c>
      <c r="N2806">
        <v>1.46007723293981E-4</v>
      </c>
      <c r="O2806">
        <v>6.3539164708375807E-5</v>
      </c>
      <c r="P2806">
        <v>1.94464833386608E-4</v>
      </c>
    </row>
    <row r="2807" spans="1:16" x14ac:dyDescent="0.35">
      <c r="A2807" s="13" t="s">
        <v>4513</v>
      </c>
      <c r="B2807" s="13" t="s">
        <v>4485</v>
      </c>
      <c r="C2807" s="13" t="s">
        <v>4514</v>
      </c>
      <c r="D2807" s="13">
        <v>1.03303010531347E-4</v>
      </c>
      <c r="E2807" s="13">
        <v>4.4045825130524199E-5</v>
      </c>
      <c r="F2807">
        <v>9.3551806398784295E-5</v>
      </c>
      <c r="G2807">
        <v>1.4439963462337899E-4</v>
      </c>
      <c r="H2807">
        <v>2.13747016080644E-4</v>
      </c>
      <c r="I2807">
        <v>7.9677597294891701E-6</v>
      </c>
      <c r="J2807">
        <v>5.3240624023532699E-4</v>
      </c>
      <c r="K2807">
        <v>8.1200743404442302E-5</v>
      </c>
      <c r="L2807">
        <v>7.6620396960940594E-5</v>
      </c>
      <c r="M2807">
        <v>2.1869759637662401E-4</v>
      </c>
      <c r="N2807">
        <v>3.76153125949522E-5</v>
      </c>
      <c r="O2807">
        <v>1.1925479780865101E-5</v>
      </c>
      <c r="P2807">
        <v>2.8480479988158799E-5</v>
      </c>
    </row>
    <row r="2808" spans="1:16" x14ac:dyDescent="0.35">
      <c r="A2808" s="13" t="s">
        <v>4515</v>
      </c>
      <c r="B2808" s="13" t="s">
        <v>4485</v>
      </c>
      <c r="C2808" s="13" t="s">
        <v>594</v>
      </c>
      <c r="D2808" s="13">
        <v>2.4988057833157302E-4</v>
      </c>
      <c r="E2808" s="13">
        <v>1.5369140505687399E-4</v>
      </c>
      <c r="F2808">
        <v>3.7661393958264599E-4</v>
      </c>
      <c r="G2808">
        <v>2.43253800952553E-4</v>
      </c>
      <c r="H2808">
        <v>5.0256625199527195E-4</v>
      </c>
      <c r="I2808">
        <v>1.99247333145757E-5</v>
      </c>
      <c r="J2808">
        <v>9.3449458522188399E-4</v>
      </c>
      <c r="K2808">
        <v>2.24924839529575E-4</v>
      </c>
      <c r="L2808">
        <v>2.5363256830446198E-4</v>
      </c>
      <c r="M2808">
        <v>5.0821190170353904E-4</v>
      </c>
      <c r="N2808">
        <v>7.9368403844307594E-5</v>
      </c>
      <c r="O2808">
        <v>2.9927065124440701E-5</v>
      </c>
      <c r="P2808">
        <v>8.4218133645944598E-5</v>
      </c>
    </row>
    <row r="2809" spans="1:16" x14ac:dyDescent="0.35">
      <c r="A2809" s="13" t="s">
        <v>4516</v>
      </c>
      <c r="B2809" s="13" t="s">
        <v>4485</v>
      </c>
      <c r="C2809" s="13" t="s">
        <v>3724</v>
      </c>
      <c r="D2809" s="13">
        <v>1.1502286796784601E-2</v>
      </c>
      <c r="E2809" s="13">
        <v>4.9411596356595698E-3</v>
      </c>
      <c r="F2809">
        <v>1.0829296300058701E-2</v>
      </c>
      <c r="G2809">
        <v>1.28817125481105E-2</v>
      </c>
      <c r="H2809">
        <v>2.1079191814602299E-2</v>
      </c>
      <c r="I2809">
        <v>7.9276912261204999E-4</v>
      </c>
      <c r="J2809">
        <v>4.4132566594742399E-2</v>
      </c>
      <c r="K2809">
        <v>8.3789537473645797E-3</v>
      </c>
      <c r="L2809">
        <v>8.3361642270827103E-3</v>
      </c>
      <c r="M2809">
        <v>2.2343385350503599E-2</v>
      </c>
      <c r="N2809">
        <v>3.6842290966950198E-3</v>
      </c>
      <c r="O2809">
        <v>1.2439316746169801E-3</v>
      </c>
      <c r="P2809">
        <v>3.0203590997891902E-3</v>
      </c>
    </row>
    <row r="2810" spans="1:16" x14ac:dyDescent="0.35">
      <c r="A2810" s="13" t="s">
        <v>4517</v>
      </c>
      <c r="B2810" s="13" t="s">
        <v>4485</v>
      </c>
      <c r="C2810" s="13" t="s">
        <v>46</v>
      </c>
      <c r="D2810" s="13">
        <v>3.1035004900760199E-4</v>
      </c>
      <c r="E2810" s="13">
        <v>1.71816006521476E-4</v>
      </c>
      <c r="F2810">
        <v>3.7092230280089702E-4</v>
      </c>
      <c r="G2810">
        <v>4.3032881653130698E-4</v>
      </c>
      <c r="H2810">
        <v>7.4184469408652997E-4</v>
      </c>
      <c r="I2810">
        <v>2.68371023530661E-5</v>
      </c>
      <c r="J2810">
        <v>1.13744466460039E-3</v>
      </c>
      <c r="K2810">
        <v>3.3693277008398802E-4</v>
      </c>
      <c r="L2810">
        <v>2.8087066759166799E-4</v>
      </c>
      <c r="M2810">
        <v>8.92747280174239E-4</v>
      </c>
      <c r="N2810">
        <v>1.54975222504342E-4</v>
      </c>
      <c r="O2810">
        <v>4.7916621538245899E-5</v>
      </c>
      <c r="P2810">
        <v>1.05074954947692E-4</v>
      </c>
    </row>
    <row r="2811" spans="1:16" x14ac:dyDescent="0.35">
      <c r="A2811" s="13" t="s">
        <v>4518</v>
      </c>
      <c r="B2811" s="13" t="s">
        <v>4485</v>
      </c>
      <c r="C2811" s="13" t="s">
        <v>3453</v>
      </c>
      <c r="D2811" s="13">
        <v>8.7605570817924001E-5</v>
      </c>
      <c r="E2811" s="13">
        <v>6.3967830552508502E-5</v>
      </c>
      <c r="F2811">
        <v>1.9166646496184499E-4</v>
      </c>
      <c r="G2811">
        <v>1.08686387425214E-4</v>
      </c>
      <c r="H2811">
        <v>2.2532271904533201E-4</v>
      </c>
      <c r="I2811">
        <v>8.9412853778292301E-6</v>
      </c>
      <c r="J2811">
        <v>4.5326935586593298E-4</v>
      </c>
      <c r="K2811">
        <v>1.30614972722776E-4</v>
      </c>
      <c r="L2811">
        <v>1.47980064375068E-4</v>
      </c>
      <c r="M2811">
        <v>2.51525607693505E-4</v>
      </c>
      <c r="N2811">
        <v>3.45476844416255E-5</v>
      </c>
      <c r="O2811">
        <v>1.4814411066094799E-5</v>
      </c>
      <c r="P2811">
        <v>4.1572967342976298E-5</v>
      </c>
    </row>
    <row r="2812" spans="1:16" x14ac:dyDescent="0.35">
      <c r="A2812" s="13" t="s">
        <v>4519</v>
      </c>
      <c r="B2812" s="13" t="s">
        <v>4485</v>
      </c>
      <c r="C2812" s="13" t="s">
        <v>4520</v>
      </c>
      <c r="D2812" s="13">
        <v>1.3359799459043201E-3</v>
      </c>
      <c r="E2812" s="13">
        <v>7.9962693231768703E-4</v>
      </c>
      <c r="F2812">
        <v>1.83274975272449E-3</v>
      </c>
      <c r="G2812">
        <v>1.6403299120133199E-3</v>
      </c>
      <c r="H2812">
        <v>3.4370741154623398E-3</v>
      </c>
      <c r="I2812">
        <v>1.2689175501276299E-4</v>
      </c>
      <c r="J2812">
        <v>4.8296140050297903E-3</v>
      </c>
      <c r="K2812">
        <v>1.5247374384498101E-3</v>
      </c>
      <c r="L2812">
        <v>1.3554205470828701E-3</v>
      </c>
      <c r="M2812">
        <v>3.7955214524685102E-3</v>
      </c>
      <c r="N2812">
        <v>6.7967168130433897E-4</v>
      </c>
      <c r="O2812">
        <v>2.25770218279996E-4</v>
      </c>
      <c r="P2812">
        <v>5.1517885716365595E-4</v>
      </c>
    </row>
    <row r="2813" spans="1:16" x14ac:dyDescent="0.35">
      <c r="A2813" s="13" t="s">
        <v>4521</v>
      </c>
      <c r="B2813" s="13" t="s">
        <v>4485</v>
      </c>
      <c r="C2813" s="13" t="s">
        <v>1069</v>
      </c>
      <c r="D2813" s="13">
        <v>2.4091550839650501E-4</v>
      </c>
      <c r="E2813" s="13">
        <v>1.4472931025720799E-4</v>
      </c>
      <c r="F2813">
        <v>3.4522600896805001E-4</v>
      </c>
      <c r="G2813">
        <v>2.4043556671708499E-4</v>
      </c>
      <c r="H2813">
        <v>5.2961944672697101E-4</v>
      </c>
      <c r="I2813">
        <v>2.0645180990437301E-5</v>
      </c>
      <c r="J2813">
        <v>8.2542829598467396E-4</v>
      </c>
      <c r="K2813">
        <v>2.3404259623381699E-4</v>
      </c>
      <c r="L2813">
        <v>2.48056928836367E-4</v>
      </c>
      <c r="M2813">
        <v>5.2843533301945896E-4</v>
      </c>
      <c r="N2813">
        <v>9.0430072220243606E-5</v>
      </c>
      <c r="O2813">
        <v>3.3024669407172002E-5</v>
      </c>
      <c r="P2813">
        <v>8.5503886193499305E-5</v>
      </c>
    </row>
    <row r="2814" spans="1:16" x14ac:dyDescent="0.35">
      <c r="A2814" s="13" t="s">
        <v>4522</v>
      </c>
      <c r="B2814" s="13" t="s">
        <v>4485</v>
      </c>
      <c r="C2814" s="13" t="s">
        <v>4523</v>
      </c>
      <c r="D2814" s="13">
        <v>2.3463719027072899E-4</v>
      </c>
      <c r="E2814" s="13">
        <v>1.44321613266531E-4</v>
      </c>
      <c r="F2814">
        <v>4.8807464914509598E-4</v>
      </c>
      <c r="G2814">
        <v>2.3281511279395599E-4</v>
      </c>
      <c r="H2814">
        <v>4.9632587901799602E-4</v>
      </c>
      <c r="I2814">
        <v>1.90011851116813E-5</v>
      </c>
      <c r="J2814">
        <v>1.1942165466255401E-3</v>
      </c>
      <c r="K2814">
        <v>3.7627788694103299E-4</v>
      </c>
      <c r="L2814">
        <v>3.6958190712666899E-4</v>
      </c>
      <c r="M2814">
        <v>6.2040025480562604E-4</v>
      </c>
      <c r="N2814">
        <v>7.0486177119413499E-5</v>
      </c>
      <c r="O2814">
        <v>2.6709841019921902E-5</v>
      </c>
      <c r="P2814">
        <v>1.08523320035488E-4</v>
      </c>
    </row>
    <row r="2815" spans="1:16" x14ac:dyDescent="0.35">
      <c r="A2815" s="13" t="s">
        <v>4524</v>
      </c>
      <c r="B2815" s="13" t="s">
        <v>4485</v>
      </c>
      <c r="C2815" s="13" t="s">
        <v>4525</v>
      </c>
      <c r="D2815" s="13">
        <v>8.1137534183545299E-4</v>
      </c>
      <c r="E2815" s="13">
        <v>2.6848604666192998E-4</v>
      </c>
      <c r="F2815">
        <v>6.0078174408594097E-4</v>
      </c>
      <c r="G2815">
        <v>5.8256318734757704E-4</v>
      </c>
      <c r="H2815">
        <v>1.138369916379E-3</v>
      </c>
      <c r="I2815">
        <v>4.3904426448469601E-5</v>
      </c>
      <c r="J2815">
        <v>1.97857194200798E-3</v>
      </c>
      <c r="K2815">
        <v>4.5435543991494202E-4</v>
      </c>
      <c r="L2815">
        <v>4.7250924482193299E-4</v>
      </c>
      <c r="M2815">
        <v>1.0349778580220901E-3</v>
      </c>
      <c r="N2815">
        <v>1.9056881248827599E-4</v>
      </c>
      <c r="O2815">
        <v>6.50579170236731E-5</v>
      </c>
      <c r="P2815">
        <v>1.71012814484224E-4</v>
      </c>
    </row>
    <row r="2816" spans="1:16" x14ac:dyDescent="0.35">
      <c r="A2816" s="13" t="s">
        <v>4526</v>
      </c>
      <c r="B2816" s="13" t="s">
        <v>4485</v>
      </c>
      <c r="C2816" s="13" t="s">
        <v>2015</v>
      </c>
      <c r="D2816" s="13">
        <v>2.8040449960913102E-4</v>
      </c>
      <c r="E2816" s="13">
        <v>1.26034730739333E-4</v>
      </c>
      <c r="F2816">
        <v>2.5843211693434698E-4</v>
      </c>
      <c r="G2816">
        <v>3.3349908290462301E-4</v>
      </c>
      <c r="H2816">
        <v>6.2045673651816896E-4</v>
      </c>
      <c r="I2816">
        <v>2.2210386977190701E-5</v>
      </c>
      <c r="J2816">
        <v>9.8213487158819806E-4</v>
      </c>
      <c r="K2816">
        <v>2.31918252037685E-4</v>
      </c>
      <c r="L2816">
        <v>2.06322864342362E-4</v>
      </c>
      <c r="M2816">
        <v>5.90091824600286E-4</v>
      </c>
      <c r="N2816">
        <v>1.18482773702168E-4</v>
      </c>
      <c r="O2816">
        <v>3.5882281687090699E-5</v>
      </c>
      <c r="P2816">
        <v>7.9290931806625195E-5</v>
      </c>
    </row>
    <row r="2817" spans="1:16" x14ac:dyDescent="0.35">
      <c r="A2817" s="13" t="s">
        <v>4527</v>
      </c>
      <c r="B2817" s="13" t="s">
        <v>4485</v>
      </c>
      <c r="C2817" s="13" t="s">
        <v>4528</v>
      </c>
      <c r="D2817" s="13">
        <v>3.0581780171785901E-2</v>
      </c>
      <c r="E2817" s="13">
        <v>1.40728823867793E-2</v>
      </c>
      <c r="F2817">
        <v>2.8001699200022701E-2</v>
      </c>
      <c r="G2817">
        <v>7.8383085481290402E-2</v>
      </c>
      <c r="H2817">
        <v>7.8232056793836505E-2</v>
      </c>
      <c r="I2817">
        <v>2.79910714881813E-3</v>
      </c>
      <c r="J2817">
        <v>0.161468120615268</v>
      </c>
      <c r="K2817">
        <v>2.8741525102576701E-2</v>
      </c>
      <c r="L2817">
        <v>2.1740641213858301E-2</v>
      </c>
      <c r="M2817">
        <v>0.10068226795075499</v>
      </c>
      <c r="N2817">
        <v>1.80558166553966E-2</v>
      </c>
      <c r="O2817">
        <v>5.2821309810782398E-3</v>
      </c>
      <c r="P2817">
        <v>8.7463394813260195E-3</v>
      </c>
    </row>
    <row r="2818" spans="1:16" x14ac:dyDescent="0.35">
      <c r="A2818" s="13" t="s">
        <v>4529</v>
      </c>
      <c r="B2818" s="13" t="s">
        <v>4485</v>
      </c>
      <c r="C2818" s="13" t="s">
        <v>4530</v>
      </c>
      <c r="D2818" s="13">
        <v>1.78873172502571E-3</v>
      </c>
      <c r="E2818" s="13">
        <v>1.006294532324E-3</v>
      </c>
      <c r="F2818">
        <v>2.1978842445071999E-3</v>
      </c>
      <c r="G2818">
        <v>2.35598450446274E-3</v>
      </c>
      <c r="H2818">
        <v>4.5449699457673597E-3</v>
      </c>
      <c r="I2818">
        <v>1.66865747372753E-4</v>
      </c>
      <c r="J2818">
        <v>6.2734555663229302E-3</v>
      </c>
      <c r="K2818">
        <v>1.94751065760557E-3</v>
      </c>
      <c r="L2818">
        <v>1.65249148765981E-3</v>
      </c>
      <c r="M2818">
        <v>5.0347367872770601E-3</v>
      </c>
      <c r="N2818">
        <v>9.3924012399198003E-4</v>
      </c>
      <c r="O2818">
        <v>3.00697597310791E-4</v>
      </c>
      <c r="P2818">
        <v>6.3835670737115099E-4</v>
      </c>
    </row>
    <row r="2819" spans="1:16" x14ac:dyDescent="0.35">
      <c r="A2819" s="13" t="s">
        <v>4531</v>
      </c>
      <c r="B2819" s="13" t="s">
        <v>4485</v>
      </c>
      <c r="C2819" s="13" t="s">
        <v>795</v>
      </c>
      <c r="D2819" s="13">
        <v>2.23505131226819E-4</v>
      </c>
      <c r="E2819" s="13">
        <v>1.5855718498734701E-4</v>
      </c>
      <c r="F2819">
        <v>4.6654233468050702E-4</v>
      </c>
      <c r="G2819">
        <v>2.7501796170854002E-4</v>
      </c>
      <c r="H2819">
        <v>5.7119733784549102E-4</v>
      </c>
      <c r="I2819">
        <v>2.3296160106667699E-5</v>
      </c>
      <c r="J2819">
        <v>1.1810602306335199E-3</v>
      </c>
      <c r="K2819">
        <v>3.0314320850890699E-4</v>
      </c>
      <c r="L2819">
        <v>3.5684889907542402E-4</v>
      </c>
      <c r="M2819">
        <v>6.5605391711007395E-4</v>
      </c>
      <c r="N2819">
        <v>8.1925711275668503E-5</v>
      </c>
      <c r="O2819">
        <v>3.5374885278391403E-5</v>
      </c>
      <c r="P2819">
        <v>1.04726907154158E-4</v>
      </c>
    </row>
    <row r="2820" spans="1:16" x14ac:dyDescent="0.35">
      <c r="A2820" s="13" t="s">
        <v>4532</v>
      </c>
      <c r="B2820" s="13" t="s">
        <v>4485</v>
      </c>
      <c r="C2820" s="13" t="s">
        <v>4533</v>
      </c>
      <c r="D2820" s="13">
        <v>5.7857977849506102E-4</v>
      </c>
      <c r="E2820" s="13">
        <v>3.3596800641227898E-4</v>
      </c>
      <c r="F2820">
        <v>8.2766527918367802E-4</v>
      </c>
      <c r="G2820">
        <v>6.1243394826597096E-4</v>
      </c>
      <c r="H2820">
        <v>1.2922911049706701E-3</v>
      </c>
      <c r="I2820">
        <v>4.9722025216269403E-5</v>
      </c>
      <c r="J2820">
        <v>1.99318060721203E-3</v>
      </c>
      <c r="K2820">
        <v>5.8373325443060702E-4</v>
      </c>
      <c r="L2820">
        <v>5.94052037912672E-4</v>
      </c>
      <c r="M2820">
        <v>1.3638056698609699E-3</v>
      </c>
      <c r="N2820">
        <v>2.2891010794205601E-4</v>
      </c>
      <c r="O2820">
        <v>8.2620682977768204E-5</v>
      </c>
      <c r="P2820">
        <v>2.07523111797515E-4</v>
      </c>
    </row>
    <row r="2821" spans="1:16" x14ac:dyDescent="0.35">
      <c r="A2821" s="13" t="s">
        <v>4534</v>
      </c>
      <c r="B2821" s="13" t="s">
        <v>4485</v>
      </c>
      <c r="C2821" s="13" t="s">
        <v>80</v>
      </c>
      <c r="D2821" s="13">
        <v>1.1885142854273899E-3</v>
      </c>
      <c r="E2821" s="13">
        <v>7.8601591353950201E-4</v>
      </c>
      <c r="F2821">
        <v>2.2165561649615901E-3</v>
      </c>
      <c r="G2821">
        <v>1.4031683120543201E-3</v>
      </c>
      <c r="H2821">
        <v>2.8312693329636401E-3</v>
      </c>
      <c r="I2821">
        <v>1.1382746129659599E-4</v>
      </c>
      <c r="J2821">
        <v>6.1253345333984899E-3</v>
      </c>
      <c r="K2821">
        <v>1.42997564877443E-3</v>
      </c>
      <c r="L2821">
        <v>1.6793337147487501E-3</v>
      </c>
      <c r="M2821">
        <v>3.2845047287229701E-3</v>
      </c>
      <c r="N2821">
        <v>4.1896644672463602E-4</v>
      </c>
      <c r="O2821">
        <v>1.7468101156214601E-4</v>
      </c>
      <c r="P2821">
        <v>5.0011366612920795E-4</v>
      </c>
    </row>
    <row r="2822" spans="1:16" x14ac:dyDescent="0.35">
      <c r="A2822" s="13" t="s">
        <v>4535</v>
      </c>
      <c r="B2822" s="13" t="s">
        <v>4485</v>
      </c>
      <c r="C2822" s="13" t="s">
        <v>1982</v>
      </c>
      <c r="D2822" s="13">
        <v>2.4045982069296401E-3</v>
      </c>
      <c r="E2822" s="13">
        <v>1.4080009292700901E-3</v>
      </c>
      <c r="F2822">
        <v>3.1588215935882099E-3</v>
      </c>
      <c r="G2822">
        <v>2.9058887611717E-3</v>
      </c>
      <c r="H2822">
        <v>5.4434556158804203E-3</v>
      </c>
      <c r="I2822">
        <v>1.90862538369368E-4</v>
      </c>
      <c r="J2822">
        <v>8.1681018414365304E-3</v>
      </c>
      <c r="K2822">
        <v>2.7109996529168698E-3</v>
      </c>
      <c r="L2822">
        <v>2.3592988417974001E-3</v>
      </c>
      <c r="M2822">
        <v>6.5346954739852999E-3</v>
      </c>
      <c r="N2822">
        <v>1.11332680387396E-3</v>
      </c>
      <c r="O2822">
        <v>3.5141245474672698E-4</v>
      </c>
      <c r="P2822">
        <v>8.2636106612160099E-4</v>
      </c>
    </row>
    <row r="2823" spans="1:16" x14ac:dyDescent="0.35">
      <c r="A2823" s="13" t="s">
        <v>4536</v>
      </c>
      <c r="B2823" s="13" t="s">
        <v>4485</v>
      </c>
      <c r="C2823" s="13" t="s">
        <v>3919</v>
      </c>
      <c r="D2823" s="13">
        <v>2.2215477298675299E-4</v>
      </c>
      <c r="E2823" s="13">
        <v>1.6361988607911399E-4</v>
      </c>
      <c r="F2823">
        <v>5.0807959597088499E-4</v>
      </c>
      <c r="G2823">
        <v>2.7749472924507501E-4</v>
      </c>
      <c r="H2823">
        <v>5.7266352746128304E-4</v>
      </c>
      <c r="I2823">
        <v>2.2703903801782698E-5</v>
      </c>
      <c r="J2823">
        <v>1.1843792879377201E-3</v>
      </c>
      <c r="K2823">
        <v>3.5596863505412497E-4</v>
      </c>
      <c r="L2823">
        <v>3.90712153660193E-4</v>
      </c>
      <c r="M2823">
        <v>6.6113796332056395E-4</v>
      </c>
      <c r="N2823">
        <v>8.4760811192313403E-5</v>
      </c>
      <c r="O2823">
        <v>3.6355884458908903E-5</v>
      </c>
      <c r="P2823">
        <v>1.10171853293365E-4</v>
      </c>
    </row>
    <row r="2824" spans="1:16" x14ac:dyDescent="0.35">
      <c r="A2824" s="13" t="s">
        <v>4537</v>
      </c>
      <c r="B2824" s="13" t="s">
        <v>4485</v>
      </c>
      <c r="C2824" s="13" t="s">
        <v>2883</v>
      </c>
      <c r="D2824" s="13">
        <v>6.3414911316652495E-4</v>
      </c>
      <c r="E2824" s="13">
        <v>3.2087385133530699E-4</v>
      </c>
      <c r="F2824">
        <v>6.9146967765334902E-4</v>
      </c>
      <c r="G2824">
        <v>1.2922573365623401E-3</v>
      </c>
      <c r="H2824">
        <v>1.7736169681193E-3</v>
      </c>
      <c r="I2824">
        <v>7.0720548690212501E-5</v>
      </c>
      <c r="J2824">
        <v>4.0534389240092297E-3</v>
      </c>
      <c r="K2824">
        <v>6.1942257280207997E-4</v>
      </c>
      <c r="L2824">
        <v>5.9652736611037901E-4</v>
      </c>
      <c r="M2824">
        <v>1.6580732049150399E-3</v>
      </c>
      <c r="N2824">
        <v>3.0256245289639501E-4</v>
      </c>
      <c r="O2824">
        <v>9.6933184996351695E-5</v>
      </c>
      <c r="P2824">
        <v>2.2221012324403E-4</v>
      </c>
    </row>
    <row r="2825" spans="1:16" x14ac:dyDescent="0.35">
      <c r="A2825" s="13" t="s">
        <v>4538</v>
      </c>
      <c r="B2825" s="13" t="s">
        <v>4485</v>
      </c>
      <c r="C2825" s="13" t="s">
        <v>4539</v>
      </c>
      <c r="D2825" s="13">
        <v>3.61389466184984E-4</v>
      </c>
      <c r="E2825" s="13">
        <v>1.9409556522000199E-4</v>
      </c>
      <c r="F2825">
        <v>4.4968819811234999E-4</v>
      </c>
      <c r="G2825">
        <v>3.9188916645958898E-4</v>
      </c>
      <c r="H2825">
        <v>7.8332075516406095E-4</v>
      </c>
      <c r="I2825">
        <v>2.98823186996333E-5</v>
      </c>
      <c r="J2825">
        <v>1.2300151031602901E-3</v>
      </c>
      <c r="K2825">
        <v>3.2978433896348799E-4</v>
      </c>
      <c r="L2825">
        <v>3.3247052656759499E-4</v>
      </c>
      <c r="M2825">
        <v>8.5247091675118801E-4</v>
      </c>
      <c r="N2825">
        <v>1.3976527940025299E-4</v>
      </c>
      <c r="O2825">
        <v>4.9132857288434398E-5</v>
      </c>
      <c r="P2825">
        <v>1.18610042320247E-4</v>
      </c>
    </row>
    <row r="2826" spans="1:16" x14ac:dyDescent="0.35">
      <c r="A2826" s="13" t="s">
        <v>4540</v>
      </c>
      <c r="B2826" s="13" t="s">
        <v>4485</v>
      </c>
      <c r="C2826" s="13" t="s">
        <v>1714</v>
      </c>
      <c r="D2826" s="13">
        <v>1.28149093241658E-4</v>
      </c>
      <c r="E2826" s="13">
        <v>9.5146222215108199E-5</v>
      </c>
      <c r="F2826">
        <v>3.0085572099611399E-4</v>
      </c>
      <c r="G2826">
        <v>1.6300624129854201E-4</v>
      </c>
      <c r="H2826">
        <v>3.5172802550795202E-4</v>
      </c>
      <c r="I2826">
        <v>1.44417321122113E-5</v>
      </c>
      <c r="J2826">
        <v>7.7372796622201504E-4</v>
      </c>
      <c r="K2826">
        <v>2.0482515062778399E-4</v>
      </c>
      <c r="L2826">
        <v>2.3503068661275301E-4</v>
      </c>
      <c r="M2826">
        <v>4.0959485761869399E-4</v>
      </c>
      <c r="N2826">
        <v>4.8622660302941098E-5</v>
      </c>
      <c r="O2826">
        <v>2.1394067991819201E-5</v>
      </c>
      <c r="P2826">
        <v>6.7462203518423006E-5</v>
      </c>
    </row>
    <row r="2827" spans="1:16" x14ac:dyDescent="0.35">
      <c r="A2827" s="13" t="s">
        <v>4541</v>
      </c>
      <c r="B2827" s="13" t="s">
        <v>4485</v>
      </c>
      <c r="C2827" s="13" t="s">
        <v>84</v>
      </c>
      <c r="D2827" s="13">
        <v>4.5586046494656502E-4</v>
      </c>
      <c r="E2827" s="13">
        <v>3.0295096741796498E-4</v>
      </c>
      <c r="F2827">
        <v>7.5000228010022095E-4</v>
      </c>
      <c r="G2827">
        <v>5.8723062941287197E-4</v>
      </c>
      <c r="H2827">
        <v>1.17673210838053E-3</v>
      </c>
      <c r="I2827">
        <v>4.34006563454921E-5</v>
      </c>
      <c r="J2827">
        <v>1.9633999174958E-3</v>
      </c>
      <c r="K2827">
        <v>5.6887018491575195E-4</v>
      </c>
      <c r="L2827">
        <v>5.3767386419856299E-4</v>
      </c>
      <c r="M2827">
        <v>1.32400928389428E-3</v>
      </c>
      <c r="N2827">
        <v>2.1814603776171301E-4</v>
      </c>
      <c r="O2827">
        <v>7.5100890113942307E-5</v>
      </c>
      <c r="P2827">
        <v>1.9083171321585801E-4</v>
      </c>
    </row>
    <row r="2828" spans="1:16" x14ac:dyDescent="0.35">
      <c r="A2828" s="13" t="s">
        <v>4542</v>
      </c>
      <c r="B2828" s="13" t="s">
        <v>4485</v>
      </c>
      <c r="C2828" s="13" t="s">
        <v>4543</v>
      </c>
      <c r="D2828" s="13">
        <v>2.68716951791095E-4</v>
      </c>
      <c r="E2828" s="13">
        <v>7.3416114043992799E-5</v>
      </c>
      <c r="F2828">
        <v>1.6738332746410001E-4</v>
      </c>
      <c r="G2828">
        <v>1.5942318357265901E-4</v>
      </c>
      <c r="H2828">
        <v>3.2542190765551401E-4</v>
      </c>
      <c r="I2828">
        <v>1.26170858970529E-5</v>
      </c>
      <c r="J2828">
        <v>5.94724089118238E-4</v>
      </c>
      <c r="K2828">
        <v>1.27783078758975E-4</v>
      </c>
      <c r="L2828">
        <v>1.37058381864379E-4</v>
      </c>
      <c r="M2828">
        <v>2.7012871817682298E-4</v>
      </c>
      <c r="N2828">
        <v>5.2406293222215103E-5</v>
      </c>
      <c r="O2828">
        <v>1.7926369855374999E-5</v>
      </c>
      <c r="P2828">
        <v>5.0942101744499898E-5</v>
      </c>
    </row>
    <row r="2829" spans="1:16" x14ac:dyDescent="0.35">
      <c r="A2829" s="13" t="s">
        <v>4544</v>
      </c>
      <c r="B2829" s="13" t="s">
        <v>4485</v>
      </c>
      <c r="C2829" s="13" t="s">
        <v>3124</v>
      </c>
      <c r="D2829" s="13">
        <v>7.8288140053616795E-4</v>
      </c>
      <c r="E2829" s="13">
        <v>4.6402683237471899E-4</v>
      </c>
      <c r="F2829">
        <v>1.1696628429723899E-3</v>
      </c>
      <c r="G2829">
        <v>7.7617840326423698E-4</v>
      </c>
      <c r="H2829">
        <v>1.50786708628643E-3</v>
      </c>
      <c r="I2829">
        <v>5.95496239679374E-5</v>
      </c>
      <c r="J2829">
        <v>3.17704797134063E-3</v>
      </c>
      <c r="K2829">
        <v>6.7302575635705701E-4</v>
      </c>
      <c r="L2829">
        <v>7.7014217096955495E-4</v>
      </c>
      <c r="M2829">
        <v>1.56140396686182E-3</v>
      </c>
      <c r="N2829">
        <v>2.29235103491227E-4</v>
      </c>
      <c r="O2829">
        <v>8.6777177649725496E-5</v>
      </c>
      <c r="P2829">
        <v>2.52442775175394E-4</v>
      </c>
    </row>
    <row r="2830" spans="1:16" x14ac:dyDescent="0.35">
      <c r="A2830" s="13" t="s">
        <v>4545</v>
      </c>
      <c r="B2830" s="13" t="s">
        <v>4485</v>
      </c>
      <c r="C2830" s="13" t="s">
        <v>4546</v>
      </c>
      <c r="D2830" s="13">
        <v>2.8777099811946E-3</v>
      </c>
      <c r="E2830" s="13">
        <v>1.2388917889293799E-3</v>
      </c>
      <c r="F2830">
        <v>2.70132604060477E-3</v>
      </c>
      <c r="G2830">
        <v>4.1382615209544799E-3</v>
      </c>
      <c r="H2830">
        <v>5.6222829025456703E-3</v>
      </c>
      <c r="I2830">
        <v>2.0831333925601701E-4</v>
      </c>
      <c r="J2830">
        <v>1.25770796191201E-2</v>
      </c>
      <c r="K2830">
        <v>2.1783128968452699E-3</v>
      </c>
      <c r="L2830">
        <v>2.0686235851120299E-3</v>
      </c>
      <c r="M2830">
        <v>6.77260363223976E-3</v>
      </c>
      <c r="N2830">
        <v>1.03428692307466E-3</v>
      </c>
      <c r="O2830">
        <v>3.4141478596350902E-4</v>
      </c>
      <c r="P2830">
        <v>7.62084267385761E-4</v>
      </c>
    </row>
    <row r="2831" spans="1:16" x14ac:dyDescent="0.35">
      <c r="A2831" s="13" t="s">
        <v>4547</v>
      </c>
      <c r="B2831" s="13" t="s">
        <v>4485</v>
      </c>
      <c r="C2831" s="13" t="s">
        <v>4548</v>
      </c>
      <c r="D2831" s="13">
        <v>1.3529123477467399E-2</v>
      </c>
      <c r="E2831" s="13">
        <v>5.6061464539686997E-3</v>
      </c>
      <c r="F2831">
        <v>1.2074838613827301E-2</v>
      </c>
      <c r="G2831">
        <v>2.00691755449224E-2</v>
      </c>
      <c r="H2831">
        <v>2.5555335337815101E-2</v>
      </c>
      <c r="I2831">
        <v>9.4352925388431605E-4</v>
      </c>
      <c r="J2831">
        <v>6.7374056540298904E-2</v>
      </c>
      <c r="K2831">
        <v>9.8101147623741794E-3</v>
      </c>
      <c r="L2831">
        <v>9.3399880542699102E-3</v>
      </c>
      <c r="M2831">
        <v>3.0968061676759698E-2</v>
      </c>
      <c r="N2831">
        <v>4.6180123411995897E-3</v>
      </c>
      <c r="O2831">
        <v>1.5133564334481599E-3</v>
      </c>
      <c r="P2831">
        <v>3.43550046585095E-3</v>
      </c>
    </row>
    <row r="2832" spans="1:16" x14ac:dyDescent="0.35">
      <c r="A2832" s="13" t="s">
        <v>4549</v>
      </c>
      <c r="B2832" s="13" t="s">
        <v>4485</v>
      </c>
      <c r="C2832" s="13" t="s">
        <v>88</v>
      </c>
      <c r="D2832" s="13">
        <v>1.26268735318556E-3</v>
      </c>
      <c r="E2832" s="13">
        <v>7.0433659050684195E-4</v>
      </c>
      <c r="F2832">
        <v>1.8799896045170301E-3</v>
      </c>
      <c r="G2832">
        <v>1.33623566587694E-3</v>
      </c>
      <c r="H2832">
        <v>2.5247935437439999E-3</v>
      </c>
      <c r="I2832">
        <v>1.0105567981399201E-4</v>
      </c>
      <c r="J2832">
        <v>6.0263731735313601E-3</v>
      </c>
      <c r="K2832">
        <v>1.1966223600213201E-3</v>
      </c>
      <c r="L2832">
        <v>1.4228419996877601E-3</v>
      </c>
      <c r="M2832">
        <v>2.8311209615155498E-3</v>
      </c>
      <c r="N2832">
        <v>3.6218894047335397E-4</v>
      </c>
      <c r="O2832">
        <v>1.4896253435235201E-4</v>
      </c>
      <c r="P2832">
        <v>4.3106570655645999E-4</v>
      </c>
    </row>
    <row r="2833" spans="1:16" x14ac:dyDescent="0.35">
      <c r="A2833" s="13" t="s">
        <v>4550</v>
      </c>
      <c r="B2833" s="13" t="s">
        <v>4485</v>
      </c>
      <c r="C2833" s="13" t="s">
        <v>3353</v>
      </c>
      <c r="D2833" s="13">
        <v>2.83699661159964E-5</v>
      </c>
      <c r="E2833" s="13">
        <v>1.9723137539182701E-5</v>
      </c>
      <c r="F2833">
        <v>5.4719924413390801E-5</v>
      </c>
      <c r="G2833">
        <v>2.3695564935777299E-5</v>
      </c>
      <c r="H2833">
        <v>6.0978896731986299E-5</v>
      </c>
      <c r="I2833">
        <v>2.3187870712618199E-6</v>
      </c>
      <c r="J2833">
        <v>9.1618179489433396E-5</v>
      </c>
      <c r="K2833">
        <v>3.8012446093148601E-5</v>
      </c>
      <c r="L2833">
        <v>3.8450079968519301E-5</v>
      </c>
      <c r="M2833">
        <v>6.1946713555708897E-5</v>
      </c>
      <c r="N2833">
        <v>1.0814501095899301E-5</v>
      </c>
      <c r="O2833">
        <v>3.9779581128098503E-6</v>
      </c>
      <c r="P2833">
        <v>1.1399232742356401E-5</v>
      </c>
    </row>
    <row r="2834" spans="1:16" x14ac:dyDescent="0.35">
      <c r="A2834" s="13" t="s">
        <v>4551</v>
      </c>
      <c r="B2834" s="13" t="s">
        <v>4485</v>
      </c>
      <c r="C2834" s="13" t="s">
        <v>4552</v>
      </c>
      <c r="D2834" s="13">
        <v>6.3519068135735595E-4</v>
      </c>
      <c r="E2834" s="13">
        <v>3.0412724703555299E-4</v>
      </c>
      <c r="F2834">
        <v>6.87283889203353E-4</v>
      </c>
      <c r="G2834">
        <v>8.8001868101565597E-4</v>
      </c>
      <c r="H2834">
        <v>1.5992504823272699E-3</v>
      </c>
      <c r="I2834">
        <v>6.5564606801785398E-5</v>
      </c>
      <c r="J2834">
        <v>3.0504734315209199E-3</v>
      </c>
      <c r="K2834">
        <v>5.7939669359497402E-4</v>
      </c>
      <c r="L2834">
        <v>6.0829878431841703E-4</v>
      </c>
      <c r="M2834">
        <v>1.3127795665116499E-3</v>
      </c>
      <c r="N2834">
        <v>2.62726426042814E-4</v>
      </c>
      <c r="O2834">
        <v>8.9210672857830306E-5</v>
      </c>
      <c r="P2834">
        <v>2.27435442043467E-4</v>
      </c>
    </row>
    <row r="2835" spans="1:16" x14ac:dyDescent="0.35">
      <c r="A2835" s="13" t="s">
        <v>4553</v>
      </c>
      <c r="B2835" s="13" t="s">
        <v>4485</v>
      </c>
      <c r="C2835" s="13" t="s">
        <v>4554</v>
      </c>
      <c r="D2835" s="13">
        <v>1.6710029666671101E-3</v>
      </c>
      <c r="E2835" s="13">
        <v>7.9646433269376998E-4</v>
      </c>
      <c r="F2835">
        <v>1.71415827153053E-3</v>
      </c>
      <c r="G2835">
        <v>2.4018154681073301E-3</v>
      </c>
      <c r="H2835">
        <v>4.1178941008392003E-3</v>
      </c>
      <c r="I2835">
        <v>1.6074063014285501E-4</v>
      </c>
      <c r="J2835">
        <v>8.2044593077030999E-3</v>
      </c>
      <c r="K2835">
        <v>1.49958143106018E-3</v>
      </c>
      <c r="L2835">
        <v>1.4503153860089E-3</v>
      </c>
      <c r="M2835">
        <v>3.6307526511305901E-3</v>
      </c>
      <c r="N2835">
        <v>7.0468881422483499E-4</v>
      </c>
      <c r="O2835">
        <v>2.2669976392697999E-4</v>
      </c>
      <c r="P2835">
        <v>5.4209744385843596E-4</v>
      </c>
    </row>
    <row r="2836" spans="1:16" x14ac:dyDescent="0.35">
      <c r="A2836" s="13" t="s">
        <v>4555</v>
      </c>
      <c r="B2836" s="13" t="s">
        <v>4485</v>
      </c>
      <c r="C2836" s="13" t="s">
        <v>4556</v>
      </c>
      <c r="D2836" s="13">
        <v>1.4647353715344899E-4</v>
      </c>
      <c r="E2836" s="13">
        <v>6.3563486783192505E-5</v>
      </c>
      <c r="F2836">
        <v>1.3227703545820601E-4</v>
      </c>
      <c r="G2836">
        <v>1.8644559865145299E-4</v>
      </c>
      <c r="H2836">
        <v>3.16885031106458E-4</v>
      </c>
      <c r="I2836">
        <v>1.1578023442906201E-5</v>
      </c>
      <c r="J2836">
        <v>5.7589314979075495E-4</v>
      </c>
      <c r="K2836">
        <v>1.17404833561736E-4</v>
      </c>
      <c r="L2836">
        <v>1.07769417811703E-4</v>
      </c>
      <c r="M2836">
        <v>3.0936414606650499E-4</v>
      </c>
      <c r="N2836">
        <v>5.7945186316204599E-5</v>
      </c>
      <c r="O2836">
        <v>1.7904548996654001E-5</v>
      </c>
      <c r="P2836">
        <v>4.0777032776750199E-5</v>
      </c>
    </row>
    <row r="2837" spans="1:16" x14ac:dyDescent="0.35">
      <c r="A2837" s="13" t="s">
        <v>4557</v>
      </c>
      <c r="B2837" s="13" t="s">
        <v>4485</v>
      </c>
      <c r="C2837" s="13" t="s">
        <v>4558</v>
      </c>
      <c r="D2837" s="13">
        <v>9.6254659037586505E-4</v>
      </c>
      <c r="E2837" s="13">
        <v>4.5111095190132698E-4</v>
      </c>
      <c r="F2837">
        <v>9.2657793017320695E-4</v>
      </c>
      <c r="G2837">
        <v>1.3037432889719701E-3</v>
      </c>
      <c r="H2837">
        <v>2.2393182178251699E-3</v>
      </c>
      <c r="I2837">
        <v>7.8387980425998505E-5</v>
      </c>
      <c r="J2837">
        <v>3.2597238689187099E-3</v>
      </c>
      <c r="K2837">
        <v>8.3139107991654095E-4</v>
      </c>
      <c r="L2837">
        <v>7.08028031391265E-4</v>
      </c>
      <c r="M2837">
        <v>2.3255844308485399E-3</v>
      </c>
      <c r="N2837">
        <v>4.57451447947876E-4</v>
      </c>
      <c r="O2837">
        <v>1.36950629506281E-4</v>
      </c>
      <c r="P2837">
        <v>2.7786822558954202E-4</v>
      </c>
    </row>
    <row r="2838" spans="1:16" x14ac:dyDescent="0.35">
      <c r="A2838" s="13" t="s">
        <v>4559</v>
      </c>
      <c r="B2838" s="13" t="s">
        <v>4485</v>
      </c>
      <c r="C2838" s="13" t="s">
        <v>4560</v>
      </c>
      <c r="D2838" s="13">
        <v>4.6164052904991301E-4</v>
      </c>
      <c r="E2838" s="13">
        <v>1.8146206662606401E-4</v>
      </c>
      <c r="F2838">
        <v>3.8093185426907002E-4</v>
      </c>
      <c r="G2838">
        <v>6.3213696891658395E-4</v>
      </c>
      <c r="H2838">
        <v>8.8668766188016996E-4</v>
      </c>
      <c r="I2838">
        <v>3.2357684916507098E-5</v>
      </c>
      <c r="J2838">
        <v>1.93507017822098E-3</v>
      </c>
      <c r="K2838">
        <v>3.3042011400520501E-4</v>
      </c>
      <c r="L2838">
        <v>3.03711482968326E-4</v>
      </c>
      <c r="M2838">
        <v>9.7672127955455296E-4</v>
      </c>
      <c r="N2838">
        <v>1.6311400579870899E-4</v>
      </c>
      <c r="O2838">
        <v>5.0977697788621498E-5</v>
      </c>
      <c r="P2838">
        <v>1.14086007979866E-4</v>
      </c>
    </row>
    <row r="2839" spans="1:16" x14ac:dyDescent="0.35">
      <c r="A2839" s="13" t="s">
        <v>4561</v>
      </c>
      <c r="B2839" s="13" t="s">
        <v>4485</v>
      </c>
      <c r="C2839" s="13" t="s">
        <v>2771</v>
      </c>
      <c r="D2839" s="13">
        <v>1.3559265918388001E-4</v>
      </c>
      <c r="E2839" s="13">
        <v>6.7985259620133098E-5</v>
      </c>
      <c r="F2839">
        <v>1.4168266318262401E-4</v>
      </c>
      <c r="G2839">
        <v>1.9299382431107101E-4</v>
      </c>
      <c r="H2839">
        <v>3.6835563124452199E-4</v>
      </c>
      <c r="I2839">
        <v>1.3760088774864E-5</v>
      </c>
      <c r="J2839">
        <v>5.4420409622270999E-4</v>
      </c>
      <c r="K2839">
        <v>1.29825736672654E-4</v>
      </c>
      <c r="L2839">
        <v>1.1948871287197E-4</v>
      </c>
      <c r="M2839">
        <v>3.2593684713387399E-4</v>
      </c>
      <c r="N2839">
        <v>6.6172129952251396E-5</v>
      </c>
      <c r="O2839">
        <v>2.0245897885899902E-5</v>
      </c>
      <c r="P2839">
        <v>4.5988406744291501E-5</v>
      </c>
    </row>
    <row r="2840" spans="1:16" x14ac:dyDescent="0.35">
      <c r="A2840" s="13" t="s">
        <v>4562</v>
      </c>
      <c r="B2840" s="13" t="s">
        <v>4485</v>
      </c>
      <c r="C2840" s="13" t="s">
        <v>102</v>
      </c>
      <c r="D2840" s="13">
        <v>3.5521692726152499E-4</v>
      </c>
      <c r="E2840" s="13">
        <v>2.2053750233375199E-4</v>
      </c>
      <c r="F2840">
        <v>7.9564280883867296E-4</v>
      </c>
      <c r="G2840">
        <v>4.08004826996797E-4</v>
      </c>
      <c r="H2840">
        <v>8.5602107548247595E-4</v>
      </c>
      <c r="I2840">
        <v>3.2060340792761498E-5</v>
      </c>
      <c r="J2840">
        <v>1.83711445996355E-3</v>
      </c>
      <c r="K2840">
        <v>4.9080433706238404E-4</v>
      </c>
      <c r="L2840">
        <v>5.9247832474445595E-4</v>
      </c>
      <c r="M2840">
        <v>9.4944819963895303E-4</v>
      </c>
      <c r="N2840">
        <v>1.1124280280684301E-4</v>
      </c>
      <c r="O2840">
        <v>4.0931987378280203E-5</v>
      </c>
      <c r="P2840">
        <v>1.8556978840568699E-4</v>
      </c>
    </row>
    <row r="2841" spans="1:16" x14ac:dyDescent="0.35">
      <c r="A2841" s="13" t="s">
        <v>4563</v>
      </c>
      <c r="B2841" s="13" t="s">
        <v>4485</v>
      </c>
      <c r="C2841" s="13" t="s">
        <v>4564</v>
      </c>
      <c r="D2841" s="13">
        <v>1.0477959291669701E-2</v>
      </c>
      <c r="E2841" s="13">
        <v>5.3703701562789301E-3</v>
      </c>
      <c r="F2841">
        <v>1.10083093853179E-2</v>
      </c>
      <c r="G2841">
        <v>1.86931472059195E-2</v>
      </c>
      <c r="H2841">
        <v>2.69183196464448E-2</v>
      </c>
      <c r="I2841">
        <v>1.01909106958212E-3</v>
      </c>
      <c r="J2841">
        <v>4.0842096265719899E-2</v>
      </c>
      <c r="K2841">
        <v>1.09828046979195E-2</v>
      </c>
      <c r="L2841">
        <v>8.5549474968862407E-3</v>
      </c>
      <c r="M2841">
        <v>3.1353032046896698E-2</v>
      </c>
      <c r="N2841">
        <v>5.9196957156306702E-3</v>
      </c>
      <c r="O2841">
        <v>1.7739251054465701E-3</v>
      </c>
      <c r="P2841">
        <v>3.3795904523218601E-3</v>
      </c>
    </row>
    <row r="2842" spans="1:16" x14ac:dyDescent="0.35">
      <c r="A2842" s="13" t="s">
        <v>4565</v>
      </c>
      <c r="B2842" s="13" t="s">
        <v>4485</v>
      </c>
      <c r="C2842" s="13" t="s">
        <v>1411</v>
      </c>
      <c r="D2842" s="13">
        <v>8.1168371718267599E-4</v>
      </c>
      <c r="E2842" s="13">
        <v>4.37033314693989E-4</v>
      </c>
      <c r="F2842">
        <v>1.0288306455726701E-3</v>
      </c>
      <c r="G2842">
        <v>9.0810637367957296E-4</v>
      </c>
      <c r="H2842">
        <v>1.8045379754472301E-3</v>
      </c>
      <c r="I2842">
        <v>6.8040513861729297E-5</v>
      </c>
      <c r="J2842">
        <v>2.7371593694895499E-3</v>
      </c>
      <c r="K2842">
        <v>7.76797123365879E-4</v>
      </c>
      <c r="L2842">
        <v>7.5659610340591502E-4</v>
      </c>
      <c r="M2842">
        <v>2.0081268051100202E-3</v>
      </c>
      <c r="N2842">
        <v>3.3108129654758802E-4</v>
      </c>
      <c r="O2842">
        <v>1.15040080956171E-4</v>
      </c>
      <c r="P2842">
        <v>2.7423214140777098E-4</v>
      </c>
    </row>
    <row r="2843" spans="1:16" x14ac:dyDescent="0.35">
      <c r="A2843" s="13" t="s">
        <v>4566</v>
      </c>
      <c r="B2843" s="13" t="s">
        <v>4485</v>
      </c>
      <c r="C2843" s="13" t="s">
        <v>4567</v>
      </c>
      <c r="D2843" s="13">
        <v>2.8419043951551901E-4</v>
      </c>
      <c r="E2843" s="13">
        <v>1.4896076136078701E-4</v>
      </c>
      <c r="F2843">
        <v>3.45761952131844E-4</v>
      </c>
      <c r="G2843">
        <v>2.60647866655021E-4</v>
      </c>
      <c r="H2843">
        <v>5.3233685574830296E-4</v>
      </c>
      <c r="I2843">
        <v>2.1302660311486001E-5</v>
      </c>
      <c r="J2843">
        <v>9.30422244552763E-4</v>
      </c>
      <c r="K2843">
        <v>2.2589435792414001E-4</v>
      </c>
      <c r="L2843">
        <v>2.5252490496138497E-4</v>
      </c>
      <c r="M2843">
        <v>5.0531753047600495E-4</v>
      </c>
      <c r="N2843">
        <v>8.53200246343898E-5</v>
      </c>
      <c r="O2843">
        <v>3.1207975435380602E-5</v>
      </c>
      <c r="P2843">
        <v>8.6324841074688E-5</v>
      </c>
    </row>
    <row r="2844" spans="1:16" x14ac:dyDescent="0.35">
      <c r="A2844" s="13" t="s">
        <v>4568</v>
      </c>
      <c r="B2844" s="13" t="s">
        <v>4485</v>
      </c>
      <c r="C2844" s="13" t="s">
        <v>110</v>
      </c>
      <c r="D2844" s="13">
        <v>2.6598720442972502E-4</v>
      </c>
      <c r="E2844" s="13">
        <v>1.70500151715587E-4</v>
      </c>
      <c r="F2844">
        <v>4.0855516170998899E-4</v>
      </c>
      <c r="G2844">
        <v>3.2384491652719799E-4</v>
      </c>
      <c r="H2844">
        <v>6.8224291398914804E-4</v>
      </c>
      <c r="I2844">
        <v>2.5110793771387499E-5</v>
      </c>
      <c r="J2844">
        <v>1.03868994893019E-3</v>
      </c>
      <c r="K2844">
        <v>3.21676769159285E-4</v>
      </c>
      <c r="L2844">
        <v>2.9567998820518698E-4</v>
      </c>
      <c r="M2844">
        <v>7.6648530741243895E-4</v>
      </c>
      <c r="N2844">
        <v>1.3001698593517901E-4</v>
      </c>
      <c r="O2844">
        <v>4.4058926456626799E-5</v>
      </c>
      <c r="P2844">
        <v>1.0821072159952E-4</v>
      </c>
    </row>
    <row r="2845" spans="1:16" x14ac:dyDescent="0.35">
      <c r="A2845" s="13" t="s">
        <v>4569</v>
      </c>
      <c r="B2845" s="13" t="s">
        <v>4485</v>
      </c>
      <c r="C2845" s="13" t="s">
        <v>4570</v>
      </c>
      <c r="D2845" s="13">
        <v>1.22159989857811E-4</v>
      </c>
      <c r="E2845" s="13">
        <v>6.4747769327036804E-5</v>
      </c>
      <c r="F2845">
        <v>1.40400061904802E-4</v>
      </c>
      <c r="G2845">
        <v>2.7320711976661598E-4</v>
      </c>
      <c r="H2845">
        <v>3.7880444039292601E-4</v>
      </c>
      <c r="I2845">
        <v>1.5676352664645402E-5</v>
      </c>
      <c r="J2845">
        <v>8.003038238799E-4</v>
      </c>
      <c r="K2845">
        <v>1.27717963923976E-4</v>
      </c>
      <c r="L2845">
        <v>1.2244097905252099E-4</v>
      </c>
      <c r="M2845">
        <v>3.4162676284127001E-4</v>
      </c>
      <c r="N2845">
        <v>6.3507222240229895E-5</v>
      </c>
      <c r="O2845">
        <v>2.0381084355916499E-5</v>
      </c>
      <c r="P2845">
        <v>4.5599911739572202E-5</v>
      </c>
    </row>
    <row r="2846" spans="1:16" x14ac:dyDescent="0.35">
      <c r="A2846" s="13" t="s">
        <v>4571</v>
      </c>
      <c r="B2846" s="13" t="s">
        <v>4485</v>
      </c>
      <c r="C2846" s="13" t="s">
        <v>3152</v>
      </c>
      <c r="D2846" s="13">
        <v>6.8243541892083E-4</v>
      </c>
      <c r="E2846" s="13">
        <v>3.5439054620176399E-4</v>
      </c>
      <c r="F2846">
        <v>8.3220693060060997E-4</v>
      </c>
      <c r="G2846">
        <v>6.6483609889522201E-4</v>
      </c>
      <c r="H2846">
        <v>1.24485181663011E-3</v>
      </c>
      <c r="I2846">
        <v>5.01401498756355E-5</v>
      </c>
      <c r="J2846">
        <v>2.45458071723693E-3</v>
      </c>
      <c r="K2846">
        <v>5.2082880743847305E-4</v>
      </c>
      <c r="L2846">
        <v>5.9179423379265199E-4</v>
      </c>
      <c r="M2846">
        <v>1.1879729097171699E-3</v>
      </c>
      <c r="N2846">
        <v>1.9348136695329201E-4</v>
      </c>
      <c r="O2846">
        <v>7.0421964718082297E-5</v>
      </c>
      <c r="P2846">
        <v>2.0144666444061601E-4</v>
      </c>
    </row>
    <row r="2847" spans="1:16" x14ac:dyDescent="0.35">
      <c r="A2847" s="13" t="s">
        <v>4572</v>
      </c>
      <c r="B2847" s="13" t="s">
        <v>4485</v>
      </c>
      <c r="C2847" s="13" t="s">
        <v>561</v>
      </c>
      <c r="D2847" s="13">
        <v>1.43277289616997E-4</v>
      </c>
      <c r="E2847" s="13">
        <v>7.0252040187876794E-5</v>
      </c>
      <c r="F2847">
        <v>1.4750905940320199E-4</v>
      </c>
      <c r="G2847">
        <v>2.13738477020284E-4</v>
      </c>
      <c r="H2847">
        <v>3.7446097776006602E-4</v>
      </c>
      <c r="I2847">
        <v>1.41074947320785E-5</v>
      </c>
      <c r="J2847">
        <v>6.2049092173967896E-4</v>
      </c>
      <c r="K2847">
        <v>1.3297274512852301E-4</v>
      </c>
      <c r="L2847">
        <v>1.2444953171373999E-4</v>
      </c>
      <c r="M2847">
        <v>3.3858873861091301E-4</v>
      </c>
      <c r="N2847">
        <v>6.6081007723889704E-5</v>
      </c>
      <c r="O2847">
        <v>2.05533736873348E-5</v>
      </c>
      <c r="P2847">
        <v>4.7209063140419903E-5</v>
      </c>
    </row>
    <row r="2848" spans="1:16" x14ac:dyDescent="0.35">
      <c r="A2848" s="13" t="s">
        <v>4573</v>
      </c>
      <c r="B2848" s="13" t="s">
        <v>4485</v>
      </c>
      <c r="C2848" s="13" t="s">
        <v>122</v>
      </c>
      <c r="D2848" s="13">
        <v>1.45411967269533E-3</v>
      </c>
      <c r="E2848" s="13">
        <v>1.04080118416504E-3</v>
      </c>
      <c r="F2848">
        <v>3.1493474121440101E-3</v>
      </c>
      <c r="G2848">
        <v>1.9741801945859202E-3</v>
      </c>
      <c r="H2848">
        <v>3.7519995675142199E-3</v>
      </c>
      <c r="I2848">
        <v>1.50672372461826E-4</v>
      </c>
      <c r="J2848">
        <v>8.8168774584928798E-3</v>
      </c>
      <c r="K2848">
        <v>2.1061501940799398E-3</v>
      </c>
      <c r="L2848">
        <v>2.4108363479433798E-3</v>
      </c>
      <c r="M2848">
        <v>4.3747232615009299E-3</v>
      </c>
      <c r="N2848">
        <v>5.5102476533801204E-4</v>
      </c>
      <c r="O2848">
        <v>2.41097685012371E-4</v>
      </c>
      <c r="P2848">
        <v>6.9661609378945596E-4</v>
      </c>
    </row>
    <row r="2849" spans="1:16" x14ac:dyDescent="0.35">
      <c r="A2849" s="13" t="s">
        <v>4574</v>
      </c>
      <c r="B2849" s="13" t="s">
        <v>4485</v>
      </c>
      <c r="C2849" s="13" t="s">
        <v>1780</v>
      </c>
      <c r="D2849" s="13">
        <v>2.3689445003591901E-4</v>
      </c>
      <c r="E2849" s="13">
        <v>1.61630233870503E-4</v>
      </c>
      <c r="F2849">
        <v>4.2825975088798602E-4</v>
      </c>
      <c r="G2849">
        <v>2.7984801437426802E-4</v>
      </c>
      <c r="H2849">
        <v>5.9034532080813303E-4</v>
      </c>
      <c r="I2849">
        <v>2.2584315820588098E-5</v>
      </c>
      <c r="J2849">
        <v>1.0408288935512199E-3</v>
      </c>
      <c r="K2849">
        <v>2.9470746484842501E-4</v>
      </c>
      <c r="L2849">
        <v>3.1036667745448201E-4</v>
      </c>
      <c r="M2849">
        <v>6.4452682060814098E-4</v>
      </c>
      <c r="N2849">
        <v>9.9066491726107996E-5</v>
      </c>
      <c r="O2849">
        <v>3.7423622002938702E-5</v>
      </c>
      <c r="P2849">
        <v>1.00281539435901E-4</v>
      </c>
    </row>
    <row r="2850" spans="1:16" x14ac:dyDescent="0.35">
      <c r="A2850" s="13" t="s">
        <v>4575</v>
      </c>
      <c r="B2850" s="13" t="s">
        <v>4485</v>
      </c>
      <c r="C2850" s="13" t="s">
        <v>4576</v>
      </c>
      <c r="D2850" s="13">
        <v>4.4470734172248502E-4</v>
      </c>
      <c r="E2850" s="13">
        <v>1.9297276506514399E-4</v>
      </c>
      <c r="F2850">
        <v>4.0719398327619801E-4</v>
      </c>
      <c r="G2850">
        <v>6.8290038456296303E-4</v>
      </c>
      <c r="H2850">
        <v>9.5489380489140305E-4</v>
      </c>
      <c r="I2850">
        <v>3.53881645602333E-5</v>
      </c>
      <c r="J2850">
        <v>2.2530613136608601E-3</v>
      </c>
      <c r="K2850">
        <v>3.5445808152857999E-4</v>
      </c>
      <c r="L2850">
        <v>3.3192443008990102E-4</v>
      </c>
      <c r="M2850">
        <v>1.02567212848545E-3</v>
      </c>
      <c r="N2850">
        <v>1.7076430791128101E-4</v>
      </c>
      <c r="O2850">
        <v>5.35641665452986E-5</v>
      </c>
      <c r="P2850">
        <v>1.24023826723744E-4</v>
      </c>
    </row>
    <row r="2851" spans="1:16" x14ac:dyDescent="0.35">
      <c r="A2851" s="13" t="s">
        <v>4577</v>
      </c>
      <c r="B2851" s="13" t="s">
        <v>4485</v>
      </c>
      <c r="C2851" s="13" t="s">
        <v>3162</v>
      </c>
      <c r="D2851" s="13">
        <v>1.5383102617779601E-4</v>
      </c>
      <c r="E2851" s="13">
        <v>8.8451008938743894E-5</v>
      </c>
      <c r="F2851">
        <v>1.9219656915437199E-4</v>
      </c>
      <c r="G2851">
        <v>3.2448777871338299E-4</v>
      </c>
      <c r="H2851">
        <v>5.4172317585159601E-4</v>
      </c>
      <c r="I2851">
        <v>2.29992810754538E-5</v>
      </c>
      <c r="J2851">
        <v>8.6347552162426195E-4</v>
      </c>
      <c r="K2851">
        <v>1.74113405231675E-4</v>
      </c>
      <c r="L2851">
        <v>1.6946347964636301E-4</v>
      </c>
      <c r="M2851">
        <v>4.1175024590563999E-4</v>
      </c>
      <c r="N2851">
        <v>9.1950826199965199E-5</v>
      </c>
      <c r="O2851">
        <v>2.89110345134056E-5</v>
      </c>
      <c r="P2851">
        <v>6.3220453030266602E-5</v>
      </c>
    </row>
    <row r="2852" spans="1:16" x14ac:dyDescent="0.35">
      <c r="A2852" s="13" t="s">
        <v>4578</v>
      </c>
      <c r="B2852" s="13" t="s">
        <v>4485</v>
      </c>
      <c r="C2852" s="13" t="s">
        <v>3669</v>
      </c>
      <c r="D2852" s="13">
        <v>1.6324077784523599E-4</v>
      </c>
      <c r="E2852" s="13">
        <v>8.32896175211191E-5</v>
      </c>
      <c r="F2852">
        <v>1.7116704928140099E-4</v>
      </c>
      <c r="G2852">
        <v>2.24457699852727E-4</v>
      </c>
      <c r="H2852">
        <v>4.5356814391907799E-4</v>
      </c>
      <c r="I2852">
        <v>1.6636370791507502E-5</v>
      </c>
      <c r="J2852">
        <v>6.1384837608415704E-4</v>
      </c>
      <c r="K2852">
        <v>1.59413867392336E-4</v>
      </c>
      <c r="L2852">
        <v>1.4298920599561501E-4</v>
      </c>
      <c r="M2852">
        <v>4.0117299538737299E-4</v>
      </c>
      <c r="N2852">
        <v>8.3986111973302299E-5</v>
      </c>
      <c r="O2852">
        <v>2.51046030355474E-5</v>
      </c>
      <c r="P2852">
        <v>5.6071364715331902E-5</v>
      </c>
    </row>
    <row r="2853" spans="1:16" x14ac:dyDescent="0.35">
      <c r="A2853" s="13" t="s">
        <v>4579</v>
      </c>
      <c r="B2853" s="13" t="s">
        <v>4485</v>
      </c>
      <c r="C2853" s="13" t="s">
        <v>4580</v>
      </c>
      <c r="D2853" s="13">
        <v>3.5017120435924001E-4</v>
      </c>
      <c r="E2853" s="13">
        <v>1.7871418079132799E-4</v>
      </c>
      <c r="F2853">
        <v>4.1027863057695603E-4</v>
      </c>
      <c r="G2853">
        <v>3.19023117834364E-4</v>
      </c>
      <c r="H2853">
        <v>6.7424477081729699E-4</v>
      </c>
      <c r="I2853">
        <v>2.6560498575610599E-5</v>
      </c>
      <c r="J2853">
        <v>1.10487198446563E-3</v>
      </c>
      <c r="K2853">
        <v>2.8302143154085898E-4</v>
      </c>
      <c r="L2853">
        <v>3.0732761250203101E-4</v>
      </c>
      <c r="M2853">
        <v>6.3552564034417001E-4</v>
      </c>
      <c r="N2853">
        <v>1.11362460420995E-4</v>
      </c>
      <c r="O2853">
        <v>3.9979304714710202E-5</v>
      </c>
      <c r="P2853">
        <v>1.06708438137162E-4</v>
      </c>
    </row>
    <row r="2854" spans="1:16" x14ac:dyDescent="0.35">
      <c r="A2854" s="13" t="s">
        <v>4581</v>
      </c>
      <c r="B2854" s="13" t="s">
        <v>4485</v>
      </c>
      <c r="C2854" s="13" t="s">
        <v>377</v>
      </c>
      <c r="D2854" s="13">
        <v>7.5418864446448995E-4</v>
      </c>
      <c r="E2854" s="13">
        <v>4.441700934943E-4</v>
      </c>
      <c r="F2854">
        <v>1.04862500850671E-3</v>
      </c>
      <c r="G2854">
        <v>9.2797028713843496E-4</v>
      </c>
      <c r="H2854">
        <v>1.87313294322042E-3</v>
      </c>
      <c r="I2854">
        <v>6.98023769365471E-5</v>
      </c>
      <c r="J2854">
        <v>2.8417742262376402E-3</v>
      </c>
      <c r="K2854">
        <v>8.3156441798515595E-4</v>
      </c>
      <c r="L2854">
        <v>7.6922385674926201E-4</v>
      </c>
      <c r="M2854">
        <v>2.0923652885759501E-3</v>
      </c>
      <c r="N2854">
        <v>3.57393569924595E-4</v>
      </c>
      <c r="O2854">
        <v>1.21666261439401E-4</v>
      </c>
      <c r="P2854">
        <v>2.85676187241555E-4</v>
      </c>
    </row>
    <row r="2855" spans="1:16" x14ac:dyDescent="0.35">
      <c r="A2855" s="13" t="s">
        <v>4582</v>
      </c>
      <c r="B2855" s="13" t="s">
        <v>4485</v>
      </c>
      <c r="C2855" s="13" t="s">
        <v>1434</v>
      </c>
      <c r="D2855" s="13">
        <v>4.730851286501E-4</v>
      </c>
      <c r="E2855" s="13">
        <v>3.08598976054259E-4</v>
      </c>
      <c r="F2855">
        <v>7.3988073864482895E-4</v>
      </c>
      <c r="G2855">
        <v>5.5505692200500398E-4</v>
      </c>
      <c r="H2855">
        <v>1.1768457221446899E-3</v>
      </c>
      <c r="I2855">
        <v>4.2115905806929801E-5</v>
      </c>
      <c r="J2855">
        <v>1.9015259287023501E-3</v>
      </c>
      <c r="K2855">
        <v>5.8861748857240502E-4</v>
      </c>
      <c r="L2855">
        <v>5.3136091117909001E-4</v>
      </c>
      <c r="M2855">
        <v>1.33902926570188E-3</v>
      </c>
      <c r="N2855">
        <v>2.2808103483008401E-4</v>
      </c>
      <c r="O2855">
        <v>7.4830686492829895E-5</v>
      </c>
      <c r="P2855">
        <v>1.89728744780027E-4</v>
      </c>
    </row>
    <row r="2856" spans="1:16" x14ac:dyDescent="0.35">
      <c r="A2856" s="13" t="s">
        <v>4583</v>
      </c>
      <c r="B2856" s="13" t="s">
        <v>4485</v>
      </c>
      <c r="C2856" s="13" t="s">
        <v>4584</v>
      </c>
      <c r="D2856" s="13">
        <v>2.8423601233113399E-4</v>
      </c>
      <c r="E2856" s="13">
        <v>1.7983205671647301E-4</v>
      </c>
      <c r="F2856">
        <v>4.9517555208976295E-4</v>
      </c>
      <c r="G2856">
        <v>3.2077344736715298E-4</v>
      </c>
      <c r="H2856">
        <v>6.3846255332211904E-4</v>
      </c>
      <c r="I2856">
        <v>2.61585905583372E-5</v>
      </c>
      <c r="J2856">
        <v>1.40181154413802E-3</v>
      </c>
      <c r="K2856">
        <v>3.16100909693656E-4</v>
      </c>
      <c r="L2856">
        <v>3.8100808116893801E-4</v>
      </c>
      <c r="M2856">
        <v>7.2279834487687497E-4</v>
      </c>
      <c r="N2856">
        <v>8.9592141772338002E-5</v>
      </c>
      <c r="O2856">
        <v>3.83630407319815E-5</v>
      </c>
      <c r="P2856">
        <v>1.1315504494561E-4</v>
      </c>
    </row>
    <row r="2857" spans="1:16" x14ac:dyDescent="0.35">
      <c r="A2857" s="13" t="s">
        <v>4585</v>
      </c>
      <c r="B2857" s="13" t="s">
        <v>4485</v>
      </c>
      <c r="C2857" s="13" t="s">
        <v>4586</v>
      </c>
      <c r="D2857" s="13">
        <v>1.08924963678569E-3</v>
      </c>
      <c r="E2857" s="13">
        <v>6.6642962498787196E-4</v>
      </c>
      <c r="F2857">
        <v>1.76049363737146E-3</v>
      </c>
      <c r="G2857">
        <v>1.28608120032413E-3</v>
      </c>
      <c r="H2857">
        <v>2.39045823438756E-3</v>
      </c>
      <c r="I2857">
        <v>9.3764765844432405E-5</v>
      </c>
      <c r="J2857">
        <v>5.6542200018058096E-3</v>
      </c>
      <c r="K2857">
        <v>1.1147094948138099E-3</v>
      </c>
      <c r="L2857">
        <v>1.28236580004485E-3</v>
      </c>
      <c r="M2857">
        <v>2.7337392767106E-3</v>
      </c>
      <c r="N2857">
        <v>3.56150174431241E-4</v>
      </c>
      <c r="O2857">
        <v>1.3958938326155701E-4</v>
      </c>
      <c r="P2857">
        <v>4.0332425330611398E-4</v>
      </c>
    </row>
    <row r="2858" spans="1:16" x14ac:dyDescent="0.35">
      <c r="A2858" s="13" t="s">
        <v>4587</v>
      </c>
      <c r="B2858" s="13" t="s">
        <v>4485</v>
      </c>
      <c r="C2858" s="13" t="s">
        <v>4588</v>
      </c>
      <c r="D2858" s="13">
        <v>4.82482692856663E-4</v>
      </c>
      <c r="E2858" s="13">
        <v>2.6289945812101501E-4</v>
      </c>
      <c r="F2858">
        <v>5.9954880293700799E-4</v>
      </c>
      <c r="G2858">
        <v>5.0975906773994303E-4</v>
      </c>
      <c r="H2858">
        <v>1.0352783214555099E-3</v>
      </c>
      <c r="I2858">
        <v>3.9739254261905198E-5</v>
      </c>
      <c r="J2858">
        <v>1.6663690471426301E-3</v>
      </c>
      <c r="K2858">
        <v>4.33623168182115E-4</v>
      </c>
      <c r="L2858">
        <v>4.45910847430771E-4</v>
      </c>
      <c r="M2858">
        <v>1.08939517270576E-3</v>
      </c>
      <c r="N2858">
        <v>1.8123547090233399E-4</v>
      </c>
      <c r="O2858">
        <v>6.4008538990134101E-5</v>
      </c>
      <c r="P2858">
        <v>1.5774989477925701E-4</v>
      </c>
    </row>
    <row r="2859" spans="1:16" x14ac:dyDescent="0.35">
      <c r="A2859" s="13" t="s">
        <v>4589</v>
      </c>
      <c r="B2859" s="13" t="s">
        <v>4485</v>
      </c>
      <c r="C2859" s="13" t="s">
        <v>4590</v>
      </c>
      <c r="D2859" s="13">
        <v>3.0181788949812399E-4</v>
      </c>
      <c r="E2859" s="13">
        <v>1.86105562882007E-4</v>
      </c>
      <c r="F2859">
        <v>4.4510541402419102E-4</v>
      </c>
      <c r="G2859">
        <v>2.9942123474524502E-4</v>
      </c>
      <c r="H2859">
        <v>6.3823427466296598E-4</v>
      </c>
      <c r="I2859">
        <v>2.5169233196343599E-5</v>
      </c>
      <c r="J2859">
        <v>1.0896729162077901E-3</v>
      </c>
      <c r="K2859">
        <v>2.83526995969773E-4</v>
      </c>
      <c r="L2859">
        <v>3.1252259191646102E-4</v>
      </c>
      <c r="M2859">
        <v>6.3361698563859801E-4</v>
      </c>
      <c r="N2859">
        <v>1.04183148302806E-4</v>
      </c>
      <c r="O2859">
        <v>3.8766873119743499E-5</v>
      </c>
      <c r="P2859">
        <v>1.05490260169999E-4</v>
      </c>
    </row>
    <row r="2860" spans="1:16" x14ac:dyDescent="0.35">
      <c r="A2860" s="13" t="s">
        <v>4591</v>
      </c>
      <c r="B2860" s="13" t="s">
        <v>4485</v>
      </c>
      <c r="C2860" s="13" t="s">
        <v>4592</v>
      </c>
      <c r="D2860" s="13">
        <v>8.9605007517609496E-4</v>
      </c>
      <c r="E2860" s="13">
        <v>3.5137062976690799E-4</v>
      </c>
      <c r="F2860">
        <v>7.6593484614714705E-4</v>
      </c>
      <c r="G2860">
        <v>9.7710520374318598E-4</v>
      </c>
      <c r="H2860">
        <v>1.6541791268148301E-3</v>
      </c>
      <c r="I2860">
        <v>6.2177237203474905E-5</v>
      </c>
      <c r="J2860">
        <v>3.52153872078229E-3</v>
      </c>
      <c r="K2860">
        <v>6.3400407843354999E-4</v>
      </c>
      <c r="L2860">
        <v>6.2246105130918904E-4</v>
      </c>
      <c r="M2860">
        <v>1.54971375461127E-3</v>
      </c>
      <c r="N2860">
        <v>2.8329509875952999E-4</v>
      </c>
      <c r="O2860">
        <v>9.1836869671457305E-5</v>
      </c>
      <c r="P2860">
        <v>2.32044785496143E-4</v>
      </c>
    </row>
    <row r="2861" spans="1:16" x14ac:dyDescent="0.35">
      <c r="A2861" s="13" t="s">
        <v>4593</v>
      </c>
      <c r="B2861" s="13" t="s">
        <v>4485</v>
      </c>
      <c r="C2861" s="13" t="s">
        <v>4594</v>
      </c>
      <c r="D2861" s="13">
        <v>1.47904571923901E-2</v>
      </c>
      <c r="E2861" s="13">
        <v>7.4949669333098301E-3</v>
      </c>
      <c r="F2861">
        <v>1.56832043891014E-2</v>
      </c>
      <c r="G2861">
        <v>2.49894911723537E-2</v>
      </c>
      <c r="H2861">
        <v>3.7640675808261803E-2</v>
      </c>
      <c r="I2861">
        <v>1.35425264996939E-3</v>
      </c>
      <c r="J2861">
        <v>5.74271738066649E-2</v>
      </c>
      <c r="K2861">
        <v>1.473392496496E-2</v>
      </c>
      <c r="L2861">
        <v>1.19667678633307E-2</v>
      </c>
      <c r="M2861">
        <v>4.2313189494108797E-2</v>
      </c>
      <c r="N2861">
        <v>8.1252790653104402E-3</v>
      </c>
      <c r="O2861">
        <v>2.5053166423916E-3</v>
      </c>
      <c r="P2861">
        <v>4.7232422119300697E-3</v>
      </c>
    </row>
    <row r="2862" spans="1:16" x14ac:dyDescent="0.35">
      <c r="A2862" s="13" t="s">
        <v>4595</v>
      </c>
      <c r="B2862" s="13" t="s">
        <v>4485</v>
      </c>
      <c r="C2862" s="13" t="s">
        <v>289</v>
      </c>
      <c r="D2862" s="13">
        <v>4.10500703587545E-4</v>
      </c>
      <c r="E2862" s="13">
        <v>3.0125279715589198E-4</v>
      </c>
      <c r="F2862">
        <v>9.2752205698504295E-4</v>
      </c>
      <c r="G2862">
        <v>5.3461538986368604E-4</v>
      </c>
      <c r="H2862">
        <v>1.0755158315536701E-3</v>
      </c>
      <c r="I2862">
        <v>4.3311046728881499E-5</v>
      </c>
      <c r="J2862">
        <v>2.3372684936563601E-3</v>
      </c>
      <c r="K2862">
        <v>6.2846153817504996E-4</v>
      </c>
      <c r="L2862">
        <v>7.0949100249077704E-4</v>
      </c>
      <c r="M2862">
        <v>1.2577802807204599E-3</v>
      </c>
      <c r="N2862">
        <v>1.5455878658249701E-4</v>
      </c>
      <c r="O2862">
        <v>6.6805199170843401E-5</v>
      </c>
      <c r="P2862">
        <v>2.0502890562265001E-4</v>
      </c>
    </row>
    <row r="2863" spans="1:16" x14ac:dyDescent="0.35">
      <c r="A2863" s="13" t="s">
        <v>4596</v>
      </c>
      <c r="B2863" s="13" t="s">
        <v>4485</v>
      </c>
      <c r="C2863" s="13" t="s">
        <v>4597</v>
      </c>
      <c r="D2863" s="13">
        <v>1.1050235637198E-4</v>
      </c>
      <c r="E2863" s="13">
        <v>6.83447932814691E-5</v>
      </c>
      <c r="F2863">
        <v>1.55918651790115E-4</v>
      </c>
      <c r="G2863">
        <v>1.2697204628193999E-4</v>
      </c>
      <c r="H2863">
        <v>2.7693460502949699E-4</v>
      </c>
      <c r="I2863">
        <v>1.01200302613702E-5</v>
      </c>
      <c r="J2863">
        <v>3.7665378123358299E-4</v>
      </c>
      <c r="K2863">
        <v>1.28900301357046E-4</v>
      </c>
      <c r="L2863">
        <v>1.1426639745980399E-4</v>
      </c>
      <c r="M2863">
        <v>3.0668784754117801E-4</v>
      </c>
      <c r="N2863">
        <v>5.4930173771795602E-5</v>
      </c>
      <c r="O2863">
        <v>1.80370704449403E-5</v>
      </c>
      <c r="P2863">
        <v>4.2555125133677402E-5</v>
      </c>
    </row>
    <row r="2864" spans="1:16" x14ac:dyDescent="0.35">
      <c r="A2864" s="13" t="s">
        <v>4598</v>
      </c>
      <c r="B2864" s="13" t="s">
        <v>4485</v>
      </c>
      <c r="C2864" s="13" t="s">
        <v>896</v>
      </c>
      <c r="D2864" s="13">
        <v>1.70930652394213E-4</v>
      </c>
      <c r="E2864" s="13">
        <v>8.2022749552330694E-5</v>
      </c>
      <c r="F2864">
        <v>1.66939106660757E-4</v>
      </c>
      <c r="G2864">
        <v>2.09603797213712E-4</v>
      </c>
      <c r="H2864">
        <v>4.16936094707744E-4</v>
      </c>
      <c r="I2864">
        <v>1.4999729799996101E-5</v>
      </c>
      <c r="J2864">
        <v>6.0779340926157604E-4</v>
      </c>
      <c r="K2864">
        <v>1.5282189123015801E-4</v>
      </c>
      <c r="L2864">
        <v>1.35663162567183E-4</v>
      </c>
      <c r="M2864">
        <v>3.7553626784460499E-4</v>
      </c>
      <c r="N2864">
        <v>7.9351574961365905E-5</v>
      </c>
      <c r="O2864">
        <v>2.37766371777185E-5</v>
      </c>
      <c r="P2864">
        <v>5.2899275733306802E-5</v>
      </c>
    </row>
    <row r="2865" spans="1:16" x14ac:dyDescent="0.35">
      <c r="A2865" s="13" t="s">
        <v>4599</v>
      </c>
      <c r="B2865" s="13" t="s">
        <v>4485</v>
      </c>
      <c r="C2865" s="13" t="s">
        <v>4600</v>
      </c>
      <c r="D2865" s="13">
        <v>1.4859454557620401E-3</v>
      </c>
      <c r="E2865" s="13">
        <v>1.05605696982292E-3</v>
      </c>
      <c r="F2865">
        <v>3.1164851230634501E-3</v>
      </c>
      <c r="G2865">
        <v>2.10416922574408E-3</v>
      </c>
      <c r="H2865">
        <v>3.8268675838038402E-3</v>
      </c>
      <c r="I2865">
        <v>1.53205173457463E-4</v>
      </c>
      <c r="J2865">
        <v>8.8867944433683906E-3</v>
      </c>
      <c r="K2865">
        <v>2.0698370232070501E-3</v>
      </c>
      <c r="L2865">
        <v>2.3866701853499199E-3</v>
      </c>
      <c r="M2865">
        <v>4.53099322666662E-3</v>
      </c>
      <c r="N2865">
        <v>5.7657380118618698E-4</v>
      </c>
      <c r="O2865">
        <v>2.4821912261890298E-4</v>
      </c>
      <c r="P2865">
        <v>6.8872637312242496E-4</v>
      </c>
    </row>
    <row r="2866" spans="1:16" x14ac:dyDescent="0.35">
      <c r="A2866" s="13" t="s">
        <v>4601</v>
      </c>
      <c r="B2866" s="13" t="s">
        <v>4485</v>
      </c>
      <c r="C2866" s="13" t="s">
        <v>4602</v>
      </c>
      <c r="D2866" s="13">
        <v>2.6494680462507502E-4</v>
      </c>
      <c r="E2866" s="13">
        <v>1.8412905779498199E-4</v>
      </c>
      <c r="F2866">
        <v>5.2194257956033805E-4</v>
      </c>
      <c r="G2866">
        <v>3.1340129994946901E-4</v>
      </c>
      <c r="H2866">
        <v>6.55075674798076E-4</v>
      </c>
      <c r="I2866">
        <v>2.5086103722534E-5</v>
      </c>
      <c r="J2866">
        <v>1.21913411988421E-3</v>
      </c>
      <c r="K2866">
        <v>3.5829723227600999E-4</v>
      </c>
      <c r="L2866">
        <v>3.9494316165992902E-4</v>
      </c>
      <c r="M2866">
        <v>7.1400322597284097E-4</v>
      </c>
      <c r="N2866">
        <v>1.06682474058639E-4</v>
      </c>
      <c r="O2866">
        <v>4.1612234822408101E-5</v>
      </c>
      <c r="P2866">
        <v>1.15595166663476E-4</v>
      </c>
    </row>
    <row r="2867" spans="1:16" x14ac:dyDescent="0.35">
      <c r="A2867" s="13" t="s">
        <v>4603</v>
      </c>
      <c r="B2867" s="13" t="s">
        <v>4485</v>
      </c>
      <c r="C2867" s="13" t="s">
        <v>2866</v>
      </c>
      <c r="D2867" s="13">
        <v>1.9619620506722401E-3</v>
      </c>
      <c r="E2867" s="13">
        <v>1.28964334449272E-3</v>
      </c>
      <c r="F2867">
        <v>3.3142955189999299E-3</v>
      </c>
      <c r="G2867">
        <v>2.1067095974245599E-3</v>
      </c>
      <c r="H2867">
        <v>4.5686768945390303E-3</v>
      </c>
      <c r="I2867">
        <v>1.6544871569312101E-4</v>
      </c>
      <c r="J2867">
        <v>7.8037987910094296E-3</v>
      </c>
      <c r="K2867">
        <v>2.4879765525880602E-3</v>
      </c>
      <c r="L2867">
        <v>2.3449143550247301E-3</v>
      </c>
      <c r="M2867">
        <v>5.18688402470941E-3</v>
      </c>
      <c r="N2867">
        <v>8.5514225212499203E-4</v>
      </c>
      <c r="O2867">
        <v>2.91825237089585E-4</v>
      </c>
      <c r="P2867">
        <v>7.8403862671816698E-4</v>
      </c>
    </row>
    <row r="2868" spans="1:16" x14ac:dyDescent="0.35">
      <c r="A2868" s="13" t="s">
        <v>4604</v>
      </c>
      <c r="B2868" s="13" t="s">
        <v>4485</v>
      </c>
      <c r="C2868" s="13" t="s">
        <v>134</v>
      </c>
      <c r="D2868" s="13">
        <v>4.4503980130358999E-4</v>
      </c>
      <c r="E2868" s="13">
        <v>2.7521048629404102E-4</v>
      </c>
      <c r="F2868">
        <v>9.3164289156022397E-4</v>
      </c>
      <c r="G2868">
        <v>4.8803669663140801E-4</v>
      </c>
      <c r="H2868">
        <v>9.9354397663149394E-4</v>
      </c>
      <c r="I2868">
        <v>3.8768828596729701E-5</v>
      </c>
      <c r="J2868">
        <v>2.69801732379052E-3</v>
      </c>
      <c r="K2868">
        <v>7.0820812962622901E-4</v>
      </c>
      <c r="L2868">
        <v>7.3602013983204697E-4</v>
      </c>
      <c r="M2868">
        <v>1.24218529616283E-3</v>
      </c>
      <c r="N2868">
        <v>1.37939323009259E-4</v>
      </c>
      <c r="O2868">
        <v>5.4805229612064098E-5</v>
      </c>
      <c r="P2868">
        <v>2.0840234381007701E-4</v>
      </c>
    </row>
    <row r="2869" spans="1:16" x14ac:dyDescent="0.35">
      <c r="A2869" s="13" t="s">
        <v>4605</v>
      </c>
      <c r="B2869" s="13" t="s">
        <v>4485</v>
      </c>
      <c r="C2869" s="13" t="s">
        <v>296</v>
      </c>
      <c r="D2869" s="13">
        <v>3.1287519832158702E-4</v>
      </c>
      <c r="E2869" s="13">
        <v>1.8328518487979199E-4</v>
      </c>
      <c r="F2869">
        <v>6.4039197153719501E-4</v>
      </c>
      <c r="G2869">
        <v>3.5524253935544699E-4</v>
      </c>
      <c r="H2869">
        <v>6.9576927936476304E-4</v>
      </c>
      <c r="I2869">
        <v>2.67664869895229E-5</v>
      </c>
      <c r="J2869">
        <v>1.8808681857463399E-3</v>
      </c>
      <c r="K2869">
        <v>4.3464308935008502E-4</v>
      </c>
      <c r="L2869">
        <v>5.0600362596653304E-4</v>
      </c>
      <c r="M2869">
        <v>8.1832038774976902E-4</v>
      </c>
      <c r="N2869">
        <v>9.1864244652552205E-5</v>
      </c>
      <c r="O2869">
        <v>3.55980962352273E-5</v>
      </c>
      <c r="P2869">
        <v>1.4705828157688999E-4</v>
      </c>
    </row>
    <row r="2870" spans="1:16" x14ac:dyDescent="0.35">
      <c r="A2870" s="13" t="s">
        <v>4606</v>
      </c>
      <c r="B2870" s="13" t="s">
        <v>4485</v>
      </c>
      <c r="C2870" s="13" t="s">
        <v>4607</v>
      </c>
      <c r="D2870" s="13">
        <v>1.02857920669347E-3</v>
      </c>
      <c r="E2870" s="13">
        <v>6.1951522320804597E-4</v>
      </c>
      <c r="F2870">
        <v>1.4855042472359599E-3</v>
      </c>
      <c r="G2870">
        <v>1.0217640874628901E-3</v>
      </c>
      <c r="H2870">
        <v>2.2542089141072402E-3</v>
      </c>
      <c r="I2870">
        <v>8.0103874355010407E-5</v>
      </c>
      <c r="J2870">
        <v>3.49825331896979E-3</v>
      </c>
      <c r="K2870">
        <v>1.18380953046745E-3</v>
      </c>
      <c r="L2870">
        <v>1.06498299534324E-3</v>
      </c>
      <c r="M2870">
        <v>2.5789538352947402E-3</v>
      </c>
      <c r="N2870">
        <v>4.43560832380999E-4</v>
      </c>
      <c r="O2870">
        <v>1.44629390949097E-4</v>
      </c>
      <c r="P2870">
        <v>3.6833689618823401E-4</v>
      </c>
    </row>
    <row r="2871" spans="1:16" x14ac:dyDescent="0.35">
      <c r="A2871" s="13" t="s">
        <v>4608</v>
      </c>
      <c r="B2871" s="13" t="s">
        <v>4485</v>
      </c>
      <c r="C2871" s="13" t="s">
        <v>4609</v>
      </c>
      <c r="D2871" s="13">
        <v>3.8727975252749098E-4</v>
      </c>
      <c r="E2871" s="13">
        <v>2.7047476591610602E-4</v>
      </c>
      <c r="F2871">
        <v>8.9857036055060403E-4</v>
      </c>
      <c r="G2871">
        <v>4.8717977562681399E-4</v>
      </c>
      <c r="H2871">
        <v>9.9618902846392498E-4</v>
      </c>
      <c r="I2871">
        <v>4.0228937445730202E-5</v>
      </c>
      <c r="J2871">
        <v>2.4719943159453601E-3</v>
      </c>
      <c r="K2871">
        <v>6.4978039702594497E-4</v>
      </c>
      <c r="L2871">
        <v>7.0098252047590495E-4</v>
      </c>
      <c r="M2871">
        <v>1.25401025900699E-3</v>
      </c>
      <c r="N2871">
        <v>1.3912860008222699E-4</v>
      </c>
      <c r="O2871">
        <v>5.9280144737251503E-5</v>
      </c>
      <c r="P2871">
        <v>1.9972163635112301E-4</v>
      </c>
    </row>
    <row r="2872" spans="1:16" x14ac:dyDescent="0.35">
      <c r="A2872" s="13" t="s">
        <v>4610</v>
      </c>
      <c r="B2872" s="13" t="s">
        <v>4485</v>
      </c>
      <c r="C2872" s="13" t="s">
        <v>4611</v>
      </c>
      <c r="D2872" s="13">
        <v>3.2891265521930898E-4</v>
      </c>
      <c r="E2872" s="13">
        <v>1.20479240584814E-4</v>
      </c>
      <c r="F2872">
        <v>2.7390003973301201E-4</v>
      </c>
      <c r="G2872">
        <v>2.8233923252026801E-4</v>
      </c>
      <c r="H2872">
        <v>5.8262760480062305E-4</v>
      </c>
      <c r="I2872">
        <v>2.2784111288581998E-5</v>
      </c>
      <c r="J2872">
        <v>1.0515912155864E-3</v>
      </c>
      <c r="K2872">
        <v>2.21075530876929E-4</v>
      </c>
      <c r="L2872">
        <v>2.3481269786166601E-4</v>
      </c>
      <c r="M2872">
        <v>4.5971774054211499E-4</v>
      </c>
      <c r="N2872">
        <v>9.50372262533065E-5</v>
      </c>
      <c r="O2872">
        <v>3.2205755159955897E-5</v>
      </c>
      <c r="P2872">
        <v>8.8945682195695804E-5</v>
      </c>
    </row>
    <row r="2873" spans="1:16" x14ac:dyDescent="0.35">
      <c r="A2873" s="13" t="s">
        <v>4612</v>
      </c>
      <c r="B2873" s="13" t="s">
        <v>4485</v>
      </c>
      <c r="C2873" s="13" t="s">
        <v>4613</v>
      </c>
      <c r="D2873" s="13">
        <v>5.0574299379043597E-3</v>
      </c>
      <c r="E2873" s="13">
        <v>2.6862185536750201E-3</v>
      </c>
      <c r="F2873">
        <v>6.0009413674441802E-3</v>
      </c>
      <c r="G2873">
        <v>6.3635491158879004E-3</v>
      </c>
      <c r="H2873">
        <v>1.20833785096984E-2</v>
      </c>
      <c r="I2873">
        <v>4.4179230676548898E-4</v>
      </c>
      <c r="J2873">
        <v>1.8270097313319598E-2</v>
      </c>
      <c r="K2873">
        <v>4.9275671788306004E-3</v>
      </c>
      <c r="L2873">
        <v>4.5128351540171798E-3</v>
      </c>
      <c r="M2873">
        <v>1.35235484154131E-2</v>
      </c>
      <c r="N2873">
        <v>2.3391592941810601E-3</v>
      </c>
      <c r="O2873">
        <v>7.7017470208712302E-4</v>
      </c>
      <c r="P2873">
        <v>1.69737740928189E-3</v>
      </c>
    </row>
    <row r="2874" spans="1:16" x14ac:dyDescent="0.35">
      <c r="A2874" s="13" t="s">
        <v>4614</v>
      </c>
      <c r="B2874" s="13" t="s">
        <v>4485</v>
      </c>
      <c r="C2874" s="13" t="s">
        <v>1625</v>
      </c>
      <c r="D2874" s="13">
        <v>3.2301839674729201E-3</v>
      </c>
      <c r="E2874" s="13">
        <v>1.67215838756373E-3</v>
      </c>
      <c r="F2874">
        <v>3.5834054526492701E-3</v>
      </c>
      <c r="G2874">
        <v>4.9575651365934802E-3</v>
      </c>
      <c r="H2874">
        <v>8.1284992642773803E-3</v>
      </c>
      <c r="I2874">
        <v>2.8936330285848102E-4</v>
      </c>
      <c r="J2874">
        <v>1.2516412666524999E-2</v>
      </c>
      <c r="K2874">
        <v>3.16875901143083E-3</v>
      </c>
      <c r="L2874">
        <v>2.7184792252200299E-3</v>
      </c>
      <c r="M2874">
        <v>9.0824616392680205E-3</v>
      </c>
      <c r="N2874">
        <v>1.67188039230717E-3</v>
      </c>
      <c r="O2874">
        <v>5.2364775597522504E-4</v>
      </c>
      <c r="P2874">
        <v>1.0547810684906401E-3</v>
      </c>
    </row>
    <row r="2875" spans="1:16" x14ac:dyDescent="0.35">
      <c r="A2875" s="13" t="s">
        <v>4615</v>
      </c>
      <c r="B2875" s="13" t="s">
        <v>4485</v>
      </c>
      <c r="C2875" s="13" t="s">
        <v>3195</v>
      </c>
      <c r="D2875" s="13">
        <v>1.3435944928481E-4</v>
      </c>
      <c r="E2875" s="13">
        <v>6.1429604780063605E-5</v>
      </c>
      <c r="F2875">
        <v>1.3550883196134799E-4</v>
      </c>
      <c r="G2875">
        <v>1.6525191316130801E-4</v>
      </c>
      <c r="H2875">
        <v>3.0980613528824901E-4</v>
      </c>
      <c r="I2875">
        <v>1.21982202299664E-5</v>
      </c>
      <c r="J2875">
        <v>5.9783045430906003E-4</v>
      </c>
      <c r="K2875">
        <v>1.14419996834809E-4</v>
      </c>
      <c r="L2875">
        <v>1.1479206809914399E-4</v>
      </c>
      <c r="M2875">
        <v>2.5574869472454198E-4</v>
      </c>
      <c r="N2875">
        <v>5.1978877524522403E-5</v>
      </c>
      <c r="O2875">
        <v>1.7088650452051998E-5</v>
      </c>
      <c r="P2875">
        <v>4.3045583615133399E-5</v>
      </c>
    </row>
    <row r="2876" spans="1:16" x14ac:dyDescent="0.35">
      <c r="A2876" s="13" t="s">
        <v>4616</v>
      </c>
      <c r="B2876" s="13" t="s">
        <v>4485</v>
      </c>
      <c r="C2876" s="13" t="s">
        <v>576</v>
      </c>
      <c r="D2876" s="13">
        <v>2.6119048124877598E-4</v>
      </c>
      <c r="E2876" s="13">
        <v>8.1945542497664903E-5</v>
      </c>
      <c r="F2876">
        <v>1.83719711806719E-4</v>
      </c>
      <c r="G2876">
        <v>1.93566644250331E-4</v>
      </c>
      <c r="H2876">
        <v>3.8288183503375298E-4</v>
      </c>
      <c r="I2876">
        <v>1.4767729339621399E-5</v>
      </c>
      <c r="J2876">
        <v>7.3978566308946698E-4</v>
      </c>
      <c r="K2876">
        <v>1.4728208602823401E-4</v>
      </c>
      <c r="L2876">
        <v>1.51844546632962E-4</v>
      </c>
      <c r="M2876">
        <v>3.1339252728509797E-4</v>
      </c>
      <c r="N2876">
        <v>6.3386128031799998E-5</v>
      </c>
      <c r="O2876">
        <v>2.11660690211843E-5</v>
      </c>
      <c r="P2876">
        <v>5.68346499893879E-5</v>
      </c>
    </row>
    <row r="2877" spans="1:16" x14ac:dyDescent="0.35">
      <c r="A2877" s="13" t="s">
        <v>4617</v>
      </c>
      <c r="B2877" s="13" t="s">
        <v>4485</v>
      </c>
      <c r="C2877" s="13" t="s">
        <v>1178</v>
      </c>
      <c r="D2877" s="13">
        <v>6.2528497224750401E-4</v>
      </c>
      <c r="E2877" s="13">
        <v>4.2594799420497001E-4</v>
      </c>
      <c r="F2877">
        <v>1.4041387342220101E-3</v>
      </c>
      <c r="G2877">
        <v>6.94867350149211E-4</v>
      </c>
      <c r="H2877">
        <v>1.4856456864636E-3</v>
      </c>
      <c r="I2877">
        <v>5.8919740948938397E-5</v>
      </c>
      <c r="J2877">
        <v>3.7319971882393398E-3</v>
      </c>
      <c r="K2877">
        <v>1.1024445089649899E-3</v>
      </c>
      <c r="L2877">
        <v>1.0917497749680901E-3</v>
      </c>
      <c r="M2877">
        <v>1.8632620103182201E-3</v>
      </c>
      <c r="N2877">
        <v>2.1479473878038401E-4</v>
      </c>
      <c r="O2877">
        <v>8.7846747569313594E-5</v>
      </c>
      <c r="P2877">
        <v>3.0721874087081798E-4</v>
      </c>
    </row>
    <row r="2878" spans="1:16" x14ac:dyDescent="0.35">
      <c r="A2878" s="13" t="s">
        <v>4618</v>
      </c>
      <c r="B2878" s="13" t="s">
        <v>4485</v>
      </c>
      <c r="C2878" s="13" t="s">
        <v>946</v>
      </c>
      <c r="D2878" s="13">
        <v>9.5057869159340103E-4</v>
      </c>
      <c r="E2878" s="13">
        <v>5.5451361561863004E-4</v>
      </c>
      <c r="F2878">
        <v>1.2504122847627999E-3</v>
      </c>
      <c r="G2878">
        <v>1.07284957356748E-3</v>
      </c>
      <c r="H2878">
        <v>2.2120640650880301E-3</v>
      </c>
      <c r="I2878">
        <v>7.9487335062158499E-5</v>
      </c>
      <c r="J2878">
        <v>3.1613761896344501E-3</v>
      </c>
      <c r="K2878">
        <v>1.0525110922543299E-3</v>
      </c>
      <c r="L2878">
        <v>9.1815726935240601E-4</v>
      </c>
      <c r="M2878">
        <v>2.5607121091553598E-3</v>
      </c>
      <c r="N2878">
        <v>4.4567192843425599E-4</v>
      </c>
      <c r="O2878">
        <v>1.4293276454587601E-4</v>
      </c>
      <c r="P2878">
        <v>3.36125770979577E-4</v>
      </c>
    </row>
    <row r="2879" spans="1:16" x14ac:dyDescent="0.35">
      <c r="A2879" s="13" t="s">
        <v>4619</v>
      </c>
      <c r="B2879" s="13" t="s">
        <v>4485</v>
      </c>
      <c r="C2879" s="13" t="s">
        <v>150</v>
      </c>
      <c r="D2879" s="13">
        <v>7.2664414672592495E-4</v>
      </c>
      <c r="E2879" s="13">
        <v>4.7361217088692098E-4</v>
      </c>
      <c r="F2879">
        <v>1.61558332313123E-3</v>
      </c>
      <c r="G2879">
        <v>1.0740284105166501E-3</v>
      </c>
      <c r="H2879">
        <v>1.81264827182363E-3</v>
      </c>
      <c r="I2879">
        <v>7.1603284439432103E-5</v>
      </c>
      <c r="J2879">
        <v>6.2487164643428399E-3</v>
      </c>
      <c r="K2879">
        <v>1.1836128146404099E-3</v>
      </c>
      <c r="L2879">
        <v>1.3015641866646801E-3</v>
      </c>
      <c r="M2879">
        <v>2.3416406198057001E-3</v>
      </c>
      <c r="N2879">
        <v>2.4452245376934702E-4</v>
      </c>
      <c r="O2879">
        <v>1.01065986023015E-4</v>
      </c>
      <c r="P2879">
        <v>3.6448850906339999E-4</v>
      </c>
    </row>
    <row r="2880" spans="1:16" x14ac:dyDescent="0.35">
      <c r="A2880" s="13" t="s">
        <v>4620</v>
      </c>
      <c r="B2880" s="13" t="s">
        <v>4485</v>
      </c>
      <c r="C2880" s="13" t="s">
        <v>3692</v>
      </c>
      <c r="D2880" s="13">
        <v>3.4898940197483901E-4</v>
      </c>
      <c r="E2880" s="13">
        <v>1.6495746090750099E-4</v>
      </c>
      <c r="F2880">
        <v>3.32825806912753E-4</v>
      </c>
      <c r="G2880">
        <v>4.3133721490251501E-4</v>
      </c>
      <c r="H2880">
        <v>8.3886064596804303E-4</v>
      </c>
      <c r="I2880">
        <v>2.9717498749886999E-5</v>
      </c>
      <c r="J2880">
        <v>1.1592359679120101E-3</v>
      </c>
      <c r="K2880">
        <v>3.06725393258098E-4</v>
      </c>
      <c r="L2880">
        <v>2.64935681171337E-4</v>
      </c>
      <c r="M2880">
        <v>7.85070423953309E-4</v>
      </c>
      <c r="N2880">
        <v>1.6560425918158201E-4</v>
      </c>
      <c r="O2880">
        <v>4.9032315771196301E-5</v>
      </c>
      <c r="P2880">
        <v>1.04605491379202E-4</v>
      </c>
    </row>
    <row r="2881" spans="1:16" x14ac:dyDescent="0.35">
      <c r="A2881" s="13" t="s">
        <v>4621</v>
      </c>
      <c r="B2881" s="13" t="s">
        <v>4485</v>
      </c>
      <c r="C2881" s="13" t="s">
        <v>4406</v>
      </c>
      <c r="D2881" s="13">
        <v>6.3994175049722295E-4</v>
      </c>
      <c r="E2881" s="13">
        <v>3.9413128930717499E-4</v>
      </c>
      <c r="F2881">
        <v>1.36021142928147E-3</v>
      </c>
      <c r="G2881">
        <v>6.5951749268999902E-4</v>
      </c>
      <c r="H2881">
        <v>1.4063698487151799E-3</v>
      </c>
      <c r="I2881">
        <v>5.3702034727008902E-5</v>
      </c>
      <c r="J2881">
        <v>3.0928168094241201E-3</v>
      </c>
      <c r="K2881">
        <v>9.4943771017231399E-4</v>
      </c>
      <c r="L2881">
        <v>1.02416066322346E-3</v>
      </c>
      <c r="M2881">
        <v>1.6808253745114799E-3</v>
      </c>
      <c r="N2881">
        <v>1.9353477658464501E-4</v>
      </c>
      <c r="O2881">
        <v>7.3070102234376106E-5</v>
      </c>
      <c r="P2881">
        <v>3.0837388416015001E-4</v>
      </c>
    </row>
    <row r="2882" spans="1:16" x14ac:dyDescent="0.35">
      <c r="A2882" s="13" t="s">
        <v>4622</v>
      </c>
      <c r="B2882" s="13" t="s">
        <v>4485</v>
      </c>
      <c r="C2882" s="13" t="s">
        <v>4623</v>
      </c>
      <c r="D2882" s="13">
        <v>3.6886253763306997E-4</v>
      </c>
      <c r="E2882" s="13">
        <v>2.7254080660195801E-4</v>
      </c>
      <c r="F2882">
        <v>8.66149594436097E-4</v>
      </c>
      <c r="G2882">
        <v>4.6753565144653098E-4</v>
      </c>
      <c r="H2882">
        <v>9.8478278988375803E-4</v>
      </c>
      <c r="I2882">
        <v>3.9941681611434601E-5</v>
      </c>
      <c r="J2882">
        <v>2.1213375314578001E-3</v>
      </c>
      <c r="K2882">
        <v>5.9954551953107999E-4</v>
      </c>
      <c r="L2882">
        <v>6.65990872353015E-4</v>
      </c>
      <c r="M2882">
        <v>1.1662886358463299E-3</v>
      </c>
      <c r="N2882">
        <v>1.3943056147433701E-4</v>
      </c>
      <c r="O2882">
        <v>6.0057591854431097E-5</v>
      </c>
      <c r="P2882">
        <v>1.91993213065405E-4</v>
      </c>
    </row>
    <row r="2883" spans="1:16" x14ac:dyDescent="0.35">
      <c r="A2883" s="13" t="s">
        <v>4624</v>
      </c>
      <c r="B2883" s="13" t="s">
        <v>4485</v>
      </c>
      <c r="C2883" s="13" t="s">
        <v>1962</v>
      </c>
      <c r="D2883" s="13">
        <v>1.45552539609137E-3</v>
      </c>
      <c r="E2883" s="13">
        <v>7.3953967557427902E-4</v>
      </c>
      <c r="F2883">
        <v>1.62116864717469E-3</v>
      </c>
      <c r="G2883">
        <v>3.0838463750647001E-3</v>
      </c>
      <c r="H2883">
        <v>4.1234561981615299E-3</v>
      </c>
      <c r="I2883">
        <v>1.73980632228074E-4</v>
      </c>
      <c r="J2883">
        <v>1.16339178716476E-2</v>
      </c>
      <c r="K2883">
        <v>1.4502678890278499E-3</v>
      </c>
      <c r="L2883">
        <v>1.41752427474872E-3</v>
      </c>
      <c r="M2883">
        <v>3.62796372962613E-3</v>
      </c>
      <c r="N2883">
        <v>6.8559347749783605E-4</v>
      </c>
      <c r="O2883">
        <v>2.2538468460228301E-4</v>
      </c>
      <c r="P2883">
        <v>5.2416715340661301E-4</v>
      </c>
    </row>
    <row r="2884" spans="1:16" x14ac:dyDescent="0.35">
      <c r="A2884" s="13" t="s">
        <v>4625</v>
      </c>
      <c r="B2884" s="13" t="s">
        <v>4485</v>
      </c>
      <c r="C2884" s="13" t="s">
        <v>4626</v>
      </c>
      <c r="D2884" s="13">
        <v>4.2242577453896002E-3</v>
      </c>
      <c r="E2884" s="13">
        <v>1.86900274480149E-3</v>
      </c>
      <c r="F2884">
        <v>3.6334995654553502E-3</v>
      </c>
      <c r="G2884">
        <v>1.24981143742971E-2</v>
      </c>
      <c r="H2884">
        <v>1.0824724861553401E-2</v>
      </c>
      <c r="I2884">
        <v>3.7825664751421498E-4</v>
      </c>
      <c r="J2884">
        <v>2.4438887684700102E-2</v>
      </c>
      <c r="K2884">
        <v>3.8041562892704799E-3</v>
      </c>
      <c r="L2884">
        <v>2.8039711589540701E-3</v>
      </c>
      <c r="M2884">
        <v>1.4802499705378801E-2</v>
      </c>
      <c r="N2884">
        <v>2.5628574836869698E-3</v>
      </c>
      <c r="O2884">
        <v>7.2177625970389699E-4</v>
      </c>
      <c r="P2884">
        <v>1.14480075391293E-3</v>
      </c>
    </row>
    <row r="2885" spans="1:16" x14ac:dyDescent="0.35">
      <c r="A2885" s="13" t="s">
        <v>4627</v>
      </c>
      <c r="B2885" s="13" t="s">
        <v>4485</v>
      </c>
      <c r="C2885" s="13" t="s">
        <v>4628</v>
      </c>
      <c r="D2885" s="13">
        <v>0</v>
      </c>
      <c r="E2885" s="13">
        <v>0</v>
      </c>
      <c r="F2885">
        <v>0</v>
      </c>
      <c r="G2885">
        <v>0</v>
      </c>
      <c r="H2885">
        <v>0</v>
      </c>
      <c r="I2885">
        <v>0</v>
      </c>
      <c r="J2885">
        <v>0</v>
      </c>
      <c r="K2885">
        <v>0</v>
      </c>
      <c r="L2885">
        <v>0</v>
      </c>
      <c r="M2885">
        <v>0</v>
      </c>
      <c r="N2885">
        <v>0</v>
      </c>
      <c r="O2885">
        <v>0</v>
      </c>
      <c r="P2885">
        <v>0</v>
      </c>
    </row>
    <row r="2886" spans="1:16" x14ac:dyDescent="0.35">
      <c r="A2886" s="13" t="s">
        <v>4629</v>
      </c>
      <c r="B2886" s="13" t="s">
        <v>4485</v>
      </c>
      <c r="C2886" s="13" t="s">
        <v>4630</v>
      </c>
      <c r="D2886" s="13">
        <v>1.55935814793272E-4</v>
      </c>
      <c r="E2886" s="13">
        <v>1.08051472269758E-4</v>
      </c>
      <c r="F2886">
        <v>3.0602530043712599E-4</v>
      </c>
      <c r="G2886">
        <v>1.90304679036749E-4</v>
      </c>
      <c r="H2886">
        <v>3.9072634521475201E-4</v>
      </c>
      <c r="I2886">
        <v>1.49756139240513E-5</v>
      </c>
      <c r="J2886">
        <v>7.2554638661786195E-4</v>
      </c>
      <c r="K2886">
        <v>2.0942049172523801E-4</v>
      </c>
      <c r="L2886">
        <v>2.3173125488665499E-4</v>
      </c>
      <c r="M2886">
        <v>4.3087096269376799E-4</v>
      </c>
      <c r="N2886">
        <v>6.3013905956987206E-5</v>
      </c>
      <c r="O2886">
        <v>2.47065279011327E-5</v>
      </c>
      <c r="P2886">
        <v>6.8424798056857897E-5</v>
      </c>
    </row>
    <row r="2887" spans="1:16" x14ac:dyDescent="0.35">
      <c r="A2887" s="13" t="s">
        <v>4631</v>
      </c>
      <c r="B2887" s="13" t="s">
        <v>4485</v>
      </c>
      <c r="C2887" s="13" t="s">
        <v>4632</v>
      </c>
      <c r="D2887" s="13">
        <v>8.9304772501760704E-4</v>
      </c>
      <c r="E2887" s="13">
        <v>5.81338303531334E-4</v>
      </c>
      <c r="F2887">
        <v>1.4654998208463101E-3</v>
      </c>
      <c r="G2887">
        <v>1.1467013881401101E-3</v>
      </c>
      <c r="H2887">
        <v>2.2268030313524201E-3</v>
      </c>
      <c r="I2887">
        <v>8.4627537460073396E-5</v>
      </c>
      <c r="J2887">
        <v>3.74102382290339E-3</v>
      </c>
      <c r="K2887">
        <v>1.0524736579886E-3</v>
      </c>
      <c r="L2887">
        <v>1.0481834522867699E-3</v>
      </c>
      <c r="M2887">
        <v>2.4505751341493101E-3</v>
      </c>
      <c r="N2887">
        <v>3.9655925929209999E-4</v>
      </c>
      <c r="O2887">
        <v>1.4257254055316301E-4</v>
      </c>
      <c r="P2887">
        <v>3.6334346089056299E-4</v>
      </c>
    </row>
    <row r="2888" spans="1:16" x14ac:dyDescent="0.35">
      <c r="A2888" s="13" t="s">
        <v>4633</v>
      </c>
      <c r="B2888" s="13" t="s">
        <v>4485</v>
      </c>
      <c r="C2888" s="13" t="s">
        <v>4634</v>
      </c>
      <c r="D2888" s="13">
        <v>4.1502629753647604E-3</v>
      </c>
      <c r="E2888" s="13">
        <v>2.2240628401870499E-3</v>
      </c>
      <c r="F2888">
        <v>5.1142316916090898E-3</v>
      </c>
      <c r="G2888">
        <v>9.5213541402147193E-3</v>
      </c>
      <c r="H2888">
        <v>1.26946162037551E-2</v>
      </c>
      <c r="I2888">
        <v>5.4960811299296897E-4</v>
      </c>
      <c r="J2888">
        <v>2.5445896741748499E-2</v>
      </c>
      <c r="K2888">
        <v>4.2715240234291497E-3</v>
      </c>
      <c r="L2888">
        <v>4.7822801918277298E-3</v>
      </c>
      <c r="M2888">
        <v>1.1252999350216199E-2</v>
      </c>
      <c r="N2888">
        <v>2.0734843783329301E-3</v>
      </c>
      <c r="O2888">
        <v>7.1796544994177805E-4</v>
      </c>
      <c r="P2888">
        <v>1.74129432401251E-3</v>
      </c>
    </row>
    <row r="2889" spans="1:16" x14ac:dyDescent="0.35">
      <c r="A2889" s="13" t="s">
        <v>4635</v>
      </c>
      <c r="B2889" s="13" t="s">
        <v>4485</v>
      </c>
      <c r="C2889" s="13" t="s">
        <v>4636</v>
      </c>
      <c r="D2889" s="13">
        <v>6.0673997015160003E-4</v>
      </c>
      <c r="E2889" s="13">
        <v>2.3909987983631499E-4</v>
      </c>
      <c r="F2889">
        <v>5.1959775225157701E-4</v>
      </c>
      <c r="G2889">
        <v>6.7677840948387395E-4</v>
      </c>
      <c r="H2889">
        <v>1.07530453174863E-3</v>
      </c>
      <c r="I2889">
        <v>4.0022227849906102E-5</v>
      </c>
      <c r="J2889">
        <v>2.3254291790770201E-3</v>
      </c>
      <c r="K2889">
        <v>4.1794502460753001E-4</v>
      </c>
      <c r="L2889">
        <v>4.0825857013652398E-4</v>
      </c>
      <c r="M2889">
        <v>1.0954030208266399E-3</v>
      </c>
      <c r="N2889">
        <v>1.8684284431179601E-4</v>
      </c>
      <c r="O2889">
        <v>6.1376539164614095E-5</v>
      </c>
      <c r="P2889">
        <v>1.5053199843717601E-4</v>
      </c>
    </row>
    <row r="2890" spans="1:16" x14ac:dyDescent="0.35">
      <c r="A2890" s="13" t="s">
        <v>4637</v>
      </c>
      <c r="B2890" s="13" t="s">
        <v>4485</v>
      </c>
      <c r="C2890" s="13" t="s">
        <v>4638</v>
      </c>
      <c r="D2890" s="13">
        <v>0</v>
      </c>
      <c r="E2890" s="13">
        <v>0</v>
      </c>
      <c r="F2890">
        <v>0</v>
      </c>
      <c r="G2890">
        <v>0</v>
      </c>
      <c r="H2890">
        <v>0</v>
      </c>
      <c r="I2890">
        <v>0</v>
      </c>
      <c r="J2890">
        <v>0</v>
      </c>
      <c r="K2890">
        <v>0</v>
      </c>
      <c r="L2890">
        <v>0</v>
      </c>
      <c r="M2890">
        <v>0</v>
      </c>
      <c r="N2890">
        <v>0</v>
      </c>
      <c r="O2890">
        <v>0</v>
      </c>
      <c r="P2890">
        <v>0</v>
      </c>
    </row>
    <row r="2891" spans="1:16" x14ac:dyDescent="0.35">
      <c r="A2891" s="13" t="s">
        <v>4639</v>
      </c>
      <c r="B2891" s="13" t="s">
        <v>4485</v>
      </c>
      <c r="C2891" s="13" t="s">
        <v>4640</v>
      </c>
      <c r="D2891" s="13">
        <v>1.1436168969479201E-3</v>
      </c>
      <c r="E2891" s="13">
        <v>6.2956550856773101E-4</v>
      </c>
      <c r="F2891">
        <v>1.6049108120198799E-3</v>
      </c>
      <c r="G2891">
        <v>1.2937179029054401E-3</v>
      </c>
      <c r="H2891">
        <v>2.2337616646809998E-3</v>
      </c>
      <c r="I2891">
        <v>8.7178497462978902E-5</v>
      </c>
      <c r="J2891">
        <v>5.7948194867069296E-3</v>
      </c>
      <c r="K2891">
        <v>1.0000847426374401E-3</v>
      </c>
      <c r="L2891">
        <v>1.1558071051008399E-3</v>
      </c>
      <c r="M2891">
        <v>2.4517833646634001E-3</v>
      </c>
      <c r="N2891">
        <v>3.2556084923748E-4</v>
      </c>
      <c r="O2891">
        <v>1.2507240973631399E-4</v>
      </c>
      <c r="P2891">
        <v>3.6797227704038103E-4</v>
      </c>
    </row>
    <row r="2892" spans="1:16" x14ac:dyDescent="0.35">
      <c r="A2892" s="13" t="s">
        <v>4641</v>
      </c>
      <c r="B2892" s="13" t="s">
        <v>4485</v>
      </c>
      <c r="C2892" s="13" t="s">
        <v>4642</v>
      </c>
      <c r="D2892" s="13">
        <v>2.31629850103845E-4</v>
      </c>
      <c r="E2892" s="13">
        <v>5.9300113390127499E-5</v>
      </c>
      <c r="F2892">
        <v>1.3537970684008601E-4</v>
      </c>
      <c r="G2892">
        <v>1.2798127074826199E-4</v>
      </c>
      <c r="H2892">
        <v>2.6206367372627701E-4</v>
      </c>
      <c r="I2892">
        <v>1.01723199402762E-5</v>
      </c>
      <c r="J2892">
        <v>4.7550477667790501E-4</v>
      </c>
      <c r="K2892">
        <v>1.03000436930356E-4</v>
      </c>
      <c r="L2892">
        <v>1.10554259865707E-4</v>
      </c>
      <c r="M2892">
        <v>2.17519475070949E-4</v>
      </c>
      <c r="N2892">
        <v>4.2156204167085901E-5</v>
      </c>
      <c r="O2892">
        <v>1.4442023986916299E-5</v>
      </c>
      <c r="P2892">
        <v>4.10252431868303E-5</v>
      </c>
    </row>
    <row r="2893" spans="1:16" x14ac:dyDescent="0.35">
      <c r="A2893" s="13" t="s">
        <v>4643</v>
      </c>
      <c r="B2893" s="13" t="s">
        <v>4485</v>
      </c>
      <c r="C2893" s="13" t="s">
        <v>4644</v>
      </c>
      <c r="D2893" s="13">
        <v>7.8069123181713203E-4</v>
      </c>
      <c r="E2893" s="13">
        <v>3.6034354399131201E-4</v>
      </c>
      <c r="F2893">
        <v>7.16090763104232E-4</v>
      </c>
      <c r="G2893">
        <v>2.17568426239999E-3</v>
      </c>
      <c r="H2893">
        <v>2.0145203945459099E-3</v>
      </c>
      <c r="I2893">
        <v>7.1130807731310499E-5</v>
      </c>
      <c r="J2893">
        <v>5.0452982327524798E-3</v>
      </c>
      <c r="K2893">
        <v>7.3829882167394598E-4</v>
      </c>
      <c r="L2893">
        <v>5.5678533378892496E-4</v>
      </c>
      <c r="M2893">
        <v>2.6739514588791599E-3</v>
      </c>
      <c r="N2893">
        <v>4.6698845853430498E-4</v>
      </c>
      <c r="O2893">
        <v>1.3694136858870401E-4</v>
      </c>
      <c r="P2893">
        <v>2.2366313220826699E-4</v>
      </c>
    </row>
    <row r="2894" spans="1:16" x14ac:dyDescent="0.35">
      <c r="A2894" s="13" t="s">
        <v>4645</v>
      </c>
      <c r="B2894" s="13" t="s">
        <v>4485</v>
      </c>
      <c r="C2894" s="13" t="s">
        <v>4646</v>
      </c>
      <c r="D2894" s="13">
        <v>3.99177293945646E-4</v>
      </c>
      <c r="E2894" s="13">
        <v>1.8652570718614999E-4</v>
      </c>
      <c r="F2894">
        <v>3.5929722472569499E-4</v>
      </c>
      <c r="G2894">
        <v>1.4415123721878899E-3</v>
      </c>
      <c r="H2894">
        <v>1.1161102444316401E-3</v>
      </c>
      <c r="I2894">
        <v>4.0239942019841498E-5</v>
      </c>
      <c r="J2894">
        <v>2.7668918815610599E-3</v>
      </c>
      <c r="K2894">
        <v>3.92778460069966E-4</v>
      </c>
      <c r="L2894">
        <v>2.82491122820837E-4</v>
      </c>
      <c r="M2894">
        <v>1.62183772091879E-3</v>
      </c>
      <c r="N2894">
        <v>2.7025703564056302E-4</v>
      </c>
      <c r="O2894">
        <v>7.5948467224970097E-5</v>
      </c>
      <c r="P2894">
        <v>1.15312736364313E-4</v>
      </c>
    </row>
    <row r="2895" spans="1:16" x14ac:dyDescent="0.35">
      <c r="A2895" s="13" t="s">
        <v>4647</v>
      </c>
      <c r="B2895" s="13" t="s">
        <v>4485</v>
      </c>
      <c r="C2895" s="13" t="s">
        <v>4648</v>
      </c>
      <c r="D2895" s="13">
        <v>2.2444861187780599E-4</v>
      </c>
      <c r="E2895" s="13">
        <v>9.7118833591179198E-5</v>
      </c>
      <c r="F2895">
        <v>2.22643592414787E-4</v>
      </c>
      <c r="G2895">
        <v>2.35482026053328E-4</v>
      </c>
      <c r="H2895">
        <v>4.86747902128128E-4</v>
      </c>
      <c r="I2895">
        <v>1.9297797523729001E-5</v>
      </c>
      <c r="J2895">
        <v>8.5607792867601598E-4</v>
      </c>
      <c r="K2895">
        <v>1.8174797171768099E-4</v>
      </c>
      <c r="L2895">
        <v>1.9714698030622301E-4</v>
      </c>
      <c r="M2895">
        <v>3.81509309911224E-4</v>
      </c>
      <c r="N2895">
        <v>7.9302423443211695E-5</v>
      </c>
      <c r="O2895">
        <v>2.7200470569587901E-5</v>
      </c>
      <c r="P2895">
        <v>7.4517606843786598E-5</v>
      </c>
    </row>
    <row r="2896" spans="1:16" x14ac:dyDescent="0.35">
      <c r="A2896" s="13" t="s">
        <v>4649</v>
      </c>
      <c r="B2896" s="13" t="s">
        <v>4485</v>
      </c>
      <c r="C2896" s="13" t="s">
        <v>4650</v>
      </c>
      <c r="D2896" s="13">
        <v>8.3733261716139999E-4</v>
      </c>
      <c r="E2896" s="13">
        <v>4.3348900709793E-4</v>
      </c>
      <c r="F2896">
        <v>9.3713839482612905E-4</v>
      </c>
      <c r="G2896">
        <v>1.1884783291796299E-3</v>
      </c>
      <c r="H2896">
        <v>2.0602632907512001E-3</v>
      </c>
      <c r="I2896">
        <v>7.3530072404194195E-5</v>
      </c>
      <c r="J2896">
        <v>3.2014866679952601E-3</v>
      </c>
      <c r="K2896">
        <v>8.0762074605141704E-4</v>
      </c>
      <c r="L2896">
        <v>7.1054455450147405E-4</v>
      </c>
      <c r="M2896">
        <v>2.3270844101670801E-3</v>
      </c>
      <c r="N2896">
        <v>4.1314071924514201E-4</v>
      </c>
      <c r="O2896">
        <v>1.3088497705539601E-4</v>
      </c>
      <c r="P2896">
        <v>2.7264429727382697E-4</v>
      </c>
    </row>
    <row r="2897" spans="1:16" x14ac:dyDescent="0.35">
      <c r="A2897" s="13" t="s">
        <v>4651</v>
      </c>
      <c r="B2897" s="13" t="s">
        <v>4485</v>
      </c>
      <c r="C2897" s="13" t="s">
        <v>4652</v>
      </c>
      <c r="D2897" s="13">
        <v>1.30238381521756E-4</v>
      </c>
      <c r="E2897" s="13">
        <v>9.9166772266205295E-5</v>
      </c>
      <c r="F2897">
        <v>2.9290919018382902E-4</v>
      </c>
      <c r="G2897">
        <v>1.6216594209838599E-4</v>
      </c>
      <c r="H2897">
        <v>3.5308394337828399E-4</v>
      </c>
      <c r="I2897">
        <v>1.4533662698930099E-5</v>
      </c>
      <c r="J2897">
        <v>7.4065970840436898E-4</v>
      </c>
      <c r="K2897">
        <v>1.9236385571404999E-4</v>
      </c>
      <c r="L2897">
        <v>2.2764844831672199E-4</v>
      </c>
      <c r="M2897">
        <v>4.01968813453215E-4</v>
      </c>
      <c r="N2897">
        <v>4.9030615456107197E-5</v>
      </c>
      <c r="O2897">
        <v>2.1494037105600101E-5</v>
      </c>
      <c r="P2897">
        <v>6.6259700947508197E-5</v>
      </c>
    </row>
    <row r="2898" spans="1:16" x14ac:dyDescent="0.35">
      <c r="A2898" s="13" t="s">
        <v>4653</v>
      </c>
      <c r="B2898" s="13" t="s">
        <v>4485</v>
      </c>
      <c r="C2898" s="13" t="s">
        <v>4654</v>
      </c>
      <c r="D2898" s="13">
        <v>2.40939332355954E-3</v>
      </c>
      <c r="E2898" s="13">
        <v>1.2892075415068501E-3</v>
      </c>
      <c r="F2898">
        <v>2.88058075855098E-3</v>
      </c>
      <c r="G2898">
        <v>7.0044830664449196E-3</v>
      </c>
      <c r="H2898">
        <v>7.7204327703052997E-3</v>
      </c>
      <c r="I2898">
        <v>3.51865665073484E-4</v>
      </c>
      <c r="J2898">
        <v>2.5139922388553702E-2</v>
      </c>
      <c r="K2898">
        <v>2.5654630044588799E-3</v>
      </c>
      <c r="L2898">
        <v>2.5955179455786001E-3</v>
      </c>
      <c r="M2898">
        <v>6.9817828386592598E-3</v>
      </c>
      <c r="N2898">
        <v>1.24515390320322E-3</v>
      </c>
      <c r="O2898">
        <v>4.21605669142198E-4</v>
      </c>
      <c r="P2898">
        <v>9.5082424281377502E-4</v>
      </c>
    </row>
    <row r="2899" spans="1:16" x14ac:dyDescent="0.35">
      <c r="A2899" s="13" t="s">
        <v>4655</v>
      </c>
      <c r="B2899" s="13" t="s">
        <v>4485</v>
      </c>
      <c r="C2899" s="13" t="s">
        <v>4656</v>
      </c>
      <c r="D2899" s="13">
        <v>9.7001640703999598E-4</v>
      </c>
      <c r="E2899" s="13">
        <v>6.5711184232475405E-4</v>
      </c>
      <c r="F2899">
        <v>1.7050656801431601E-3</v>
      </c>
      <c r="G2899">
        <v>1.10588331263695E-3</v>
      </c>
      <c r="H2899">
        <v>2.3788798790795101E-3</v>
      </c>
      <c r="I2899">
        <v>8.5893631285794702E-5</v>
      </c>
      <c r="J2899">
        <v>3.9893023902159196E-3</v>
      </c>
      <c r="K2899">
        <v>1.2783865773875901E-3</v>
      </c>
      <c r="L2899">
        <v>1.2119818424322099E-3</v>
      </c>
      <c r="M2899">
        <v>2.7356166491641701E-3</v>
      </c>
      <c r="N2899">
        <v>4.4091048366859902E-4</v>
      </c>
      <c r="O2899">
        <v>1.50758646666436E-4</v>
      </c>
      <c r="P2899">
        <v>4.0670084171987302E-4</v>
      </c>
    </row>
    <row r="2900" spans="1:16" x14ac:dyDescent="0.35">
      <c r="A2900" s="13" t="s">
        <v>4657</v>
      </c>
      <c r="B2900" s="13" t="s">
        <v>4485</v>
      </c>
      <c r="C2900" s="13" t="s">
        <v>4658</v>
      </c>
      <c r="D2900" s="13">
        <v>1.6031777537392599E-3</v>
      </c>
      <c r="E2900" s="13">
        <v>6.3446982981558802E-4</v>
      </c>
      <c r="F2900">
        <v>1.3707711062390601E-3</v>
      </c>
      <c r="G2900">
        <v>2.0183543486360302E-3</v>
      </c>
      <c r="H2900">
        <v>2.9653437181151399E-3</v>
      </c>
      <c r="I2900">
        <v>1.09694341067342E-4</v>
      </c>
      <c r="J2900">
        <v>7.2528831145104201E-3</v>
      </c>
      <c r="K2900">
        <v>1.13574485812091E-3</v>
      </c>
      <c r="L2900">
        <v>1.0963349962253199E-3</v>
      </c>
      <c r="M2900">
        <v>3.0626215171589899E-3</v>
      </c>
      <c r="N2900">
        <v>5.1547802872254505E-4</v>
      </c>
      <c r="O2900">
        <v>1.6620233368354299E-4</v>
      </c>
      <c r="P2900">
        <v>4.0829714084643999E-4</v>
      </c>
    </row>
    <row r="2901" spans="1:16" x14ac:dyDescent="0.35">
      <c r="A2901" s="13" t="s">
        <v>4659</v>
      </c>
      <c r="B2901" s="13" t="s">
        <v>4485</v>
      </c>
      <c r="C2901" s="13" t="s">
        <v>4660</v>
      </c>
      <c r="D2901" s="13">
        <v>4.5011546904445003E-5</v>
      </c>
      <c r="E2901" s="13">
        <v>3.11921498545091E-5</v>
      </c>
      <c r="F2901">
        <v>8.8429935066281406E-5</v>
      </c>
      <c r="G2901">
        <v>5.48967974711006E-5</v>
      </c>
      <c r="H2901">
        <v>1.12650122910456E-4</v>
      </c>
      <c r="I2901">
        <v>4.3188027146679799E-6</v>
      </c>
      <c r="J2901">
        <v>2.0992520640115099E-4</v>
      </c>
      <c r="K2901">
        <v>6.0540244150596502E-5</v>
      </c>
      <c r="L2901">
        <v>6.7091568409915502E-5</v>
      </c>
      <c r="M2901">
        <v>1.2414879736898001E-4</v>
      </c>
      <c r="N2901">
        <v>1.8159009069934301E-5</v>
      </c>
      <c r="O2901">
        <v>7.1250459695460997E-6</v>
      </c>
      <c r="P2901">
        <v>1.97444745465512E-5</v>
      </c>
    </row>
    <row r="2902" spans="1:16" x14ac:dyDescent="0.35">
      <c r="A2902" s="13" t="s">
        <v>4661</v>
      </c>
      <c r="B2902" s="13" t="s">
        <v>4485</v>
      </c>
      <c r="C2902" s="13" t="s">
        <v>4662</v>
      </c>
      <c r="D2902" s="13">
        <v>1.69789445434899E-3</v>
      </c>
      <c r="E2902" s="13">
        <v>1.13247418546833E-3</v>
      </c>
      <c r="F2902">
        <v>3.0754345426059898E-3</v>
      </c>
      <c r="G2902">
        <v>2.1957860232593301E-3</v>
      </c>
      <c r="H2902">
        <v>4.1399093863320599E-3</v>
      </c>
      <c r="I2902">
        <v>1.59837997717667E-4</v>
      </c>
      <c r="J2902">
        <v>8.8146996872965708E-3</v>
      </c>
      <c r="K2902">
        <v>2.05085342784787E-3</v>
      </c>
      <c r="L2902">
        <v>2.2757834146881102E-3</v>
      </c>
      <c r="M2902">
        <v>5.0021541540745604E-3</v>
      </c>
      <c r="N2902">
        <v>6.5560627373154902E-4</v>
      </c>
      <c r="O2902">
        <v>2.5712256538926501E-4</v>
      </c>
      <c r="P2902">
        <v>7.1013242225853005E-4</v>
      </c>
    </row>
    <row r="2903" spans="1:16" x14ac:dyDescent="0.35">
      <c r="A2903" s="13" t="s">
        <v>4663</v>
      </c>
      <c r="B2903" s="13" t="s">
        <v>4485</v>
      </c>
      <c r="C2903" s="13" t="s">
        <v>4664</v>
      </c>
      <c r="D2903" s="13">
        <v>1.73357080408721E-3</v>
      </c>
      <c r="E2903" s="13">
        <v>8.5171797049153999E-4</v>
      </c>
      <c r="F2903">
        <v>1.7625359561850001E-3</v>
      </c>
      <c r="G2903">
        <v>3.1425166521243898E-3</v>
      </c>
      <c r="H2903">
        <v>4.37034935301534E-3</v>
      </c>
      <c r="I2903">
        <v>1.5726846034515399E-4</v>
      </c>
      <c r="J2903">
        <v>6.9915034946879404E-3</v>
      </c>
      <c r="K2903">
        <v>1.69052892050134E-3</v>
      </c>
      <c r="L2903">
        <v>1.3525911885271199E-3</v>
      </c>
      <c r="M2903">
        <v>5.0431848872741804E-3</v>
      </c>
      <c r="N2903">
        <v>9.5840204775923398E-4</v>
      </c>
      <c r="O2903">
        <v>2.9410518742815298E-4</v>
      </c>
      <c r="P2903">
        <v>5.3587263149863199E-4</v>
      </c>
    </row>
    <row r="2904" spans="1:16" x14ac:dyDescent="0.35">
      <c r="A2904" s="13" t="s">
        <v>4665</v>
      </c>
      <c r="B2904" s="13" t="s">
        <v>4485</v>
      </c>
      <c r="C2904" s="13" t="s">
        <v>4666</v>
      </c>
      <c r="D2904" s="13">
        <v>7.6747986502701004E-4</v>
      </c>
      <c r="E2904" s="13">
        <v>3.7436399795235601E-4</v>
      </c>
      <c r="F2904">
        <v>7.7310215310614203E-4</v>
      </c>
      <c r="G2904">
        <v>1.41121240198681E-3</v>
      </c>
      <c r="H2904">
        <v>1.92938262324071E-3</v>
      </c>
      <c r="I2904">
        <v>6.9329502704371999E-5</v>
      </c>
      <c r="J2904">
        <v>3.1206103960845799E-3</v>
      </c>
      <c r="K2904">
        <v>7.4319334322763995E-4</v>
      </c>
      <c r="L2904">
        <v>5.9358035448965596E-4</v>
      </c>
      <c r="M2904">
        <v>2.2362503396059102E-3</v>
      </c>
      <c r="N2904">
        <v>4.2400630756875502E-4</v>
      </c>
      <c r="O2904">
        <v>1.2986822677166199E-4</v>
      </c>
      <c r="P2904">
        <v>2.35288256901577E-4</v>
      </c>
    </row>
    <row r="2905" spans="1:16" x14ac:dyDescent="0.35">
      <c r="A2905" s="13" t="s">
        <v>4667</v>
      </c>
      <c r="B2905" s="13" t="s">
        <v>4485</v>
      </c>
      <c r="C2905" s="13" t="s">
        <v>4668</v>
      </c>
      <c r="D2905" s="13">
        <v>3.0360051066545302E-4</v>
      </c>
      <c r="E2905" s="13">
        <v>1.7573938045552801E-4</v>
      </c>
      <c r="F2905">
        <v>4.7026118296402699E-4</v>
      </c>
      <c r="G2905">
        <v>3.2883064567147999E-4</v>
      </c>
      <c r="H2905">
        <v>6.2900623457176098E-4</v>
      </c>
      <c r="I2905">
        <v>2.5196251545879799E-5</v>
      </c>
      <c r="J2905">
        <v>1.4852261782950301E-3</v>
      </c>
      <c r="K2905">
        <v>2.9906421490514498E-4</v>
      </c>
      <c r="L2905">
        <v>3.55510075548009E-4</v>
      </c>
      <c r="M2905">
        <v>7.1104500390608205E-4</v>
      </c>
      <c r="N2905">
        <v>9.0449269865086604E-5</v>
      </c>
      <c r="O2905">
        <v>3.7242756104223699E-5</v>
      </c>
      <c r="P2905">
        <v>1.07592404773423E-4</v>
      </c>
    </row>
    <row r="2906" spans="1:16" x14ac:dyDescent="0.35">
      <c r="A2906" s="13" t="s">
        <v>4669</v>
      </c>
      <c r="B2906" s="13" t="s">
        <v>4485</v>
      </c>
      <c r="C2906" s="13" t="s">
        <v>4670</v>
      </c>
      <c r="D2906" s="13">
        <v>3.8567088389776698E-3</v>
      </c>
      <c r="E2906" s="13">
        <v>1.9979679868788601E-3</v>
      </c>
      <c r="F2906">
        <v>4.4437146787490098E-3</v>
      </c>
      <c r="G2906">
        <v>7.8341003814047395E-3</v>
      </c>
      <c r="H2906">
        <v>1.1338338249534599E-2</v>
      </c>
      <c r="I2906">
        <v>4.8939150527251701E-4</v>
      </c>
      <c r="J2906">
        <v>2.79988773639075E-2</v>
      </c>
      <c r="K2906">
        <v>3.9274402886256103E-3</v>
      </c>
      <c r="L2906">
        <v>3.9491895729750603E-3</v>
      </c>
      <c r="M2906">
        <v>9.6352292471257404E-3</v>
      </c>
      <c r="N2906">
        <v>1.8554526144425199E-3</v>
      </c>
      <c r="O2906">
        <v>6.2059437490085204E-4</v>
      </c>
      <c r="P2906">
        <v>1.45775238249865E-3</v>
      </c>
    </row>
    <row r="2907" spans="1:16" x14ac:dyDescent="0.35">
      <c r="A2907" s="13" t="s">
        <v>4671</v>
      </c>
      <c r="B2907" s="13" t="s">
        <v>4485</v>
      </c>
      <c r="C2907" s="13" t="s">
        <v>4672</v>
      </c>
      <c r="D2907" s="13">
        <v>3.9670747907614304E-3</v>
      </c>
      <c r="E2907" s="13">
        <v>2.1626302349331502E-3</v>
      </c>
      <c r="F2907">
        <v>4.8510490198050704E-3</v>
      </c>
      <c r="G2907">
        <v>1.26221327542731E-2</v>
      </c>
      <c r="H2907">
        <v>1.30288995057801E-2</v>
      </c>
      <c r="I2907">
        <v>5.9471923098314305E-4</v>
      </c>
      <c r="J2907">
        <v>3.2281271584385401E-2</v>
      </c>
      <c r="K2907">
        <v>4.1894561243213798E-3</v>
      </c>
      <c r="L2907">
        <v>4.4380112996172099E-3</v>
      </c>
      <c r="M2907">
        <v>1.27504276910324E-2</v>
      </c>
      <c r="N2907">
        <v>2.1196620477771698E-3</v>
      </c>
      <c r="O2907">
        <v>7.2490209642050096E-4</v>
      </c>
      <c r="P2907">
        <v>1.6209037328670699E-3</v>
      </c>
    </row>
    <row r="2908" spans="1:16" x14ac:dyDescent="0.35">
      <c r="A2908" s="13" t="s">
        <v>4673</v>
      </c>
      <c r="B2908" s="13" t="s">
        <v>4485</v>
      </c>
      <c r="C2908" s="13" t="s">
        <v>4674</v>
      </c>
      <c r="D2908" s="13">
        <v>1.2945401499185599E-4</v>
      </c>
      <c r="E2908" s="13">
        <v>7.8053589127492198E-5</v>
      </c>
      <c r="F2908">
        <v>2.6987477544635602E-4</v>
      </c>
      <c r="G2908">
        <v>1.31278357138377E-4</v>
      </c>
      <c r="H2908">
        <v>2.80135722793581E-4</v>
      </c>
      <c r="I2908">
        <v>1.0728797277148601E-5</v>
      </c>
      <c r="J2908">
        <v>6.1518454701168796E-4</v>
      </c>
      <c r="K2908">
        <v>1.8641490640979201E-4</v>
      </c>
      <c r="L2908">
        <v>2.04394569616984E-4</v>
      </c>
      <c r="M2908">
        <v>3.35048102977485E-4</v>
      </c>
      <c r="N2908">
        <v>3.83383859675097E-5</v>
      </c>
      <c r="O2908">
        <v>1.4542595459519301E-5</v>
      </c>
      <c r="P2908">
        <v>6.1234132925587302E-5</v>
      </c>
    </row>
    <row r="2909" spans="1:16" x14ac:dyDescent="0.35">
      <c r="A2909" s="13" t="s">
        <v>4675</v>
      </c>
      <c r="B2909" s="13" t="s">
        <v>4485</v>
      </c>
      <c r="C2909" s="13" t="s">
        <v>4676</v>
      </c>
      <c r="D2909" s="13">
        <v>2.30661094616029E-3</v>
      </c>
      <c r="E2909" s="13">
        <v>8.7789004764783597E-4</v>
      </c>
      <c r="F2909">
        <v>1.92805603715126E-3</v>
      </c>
      <c r="G2909">
        <v>2.2642621563001E-3</v>
      </c>
      <c r="H2909">
        <v>3.9595201605918603E-3</v>
      </c>
      <c r="I2909">
        <v>1.4919148659210999E-4</v>
      </c>
      <c r="J2909">
        <v>7.6727288469783696E-3</v>
      </c>
      <c r="K2909">
        <v>1.54318861358642E-3</v>
      </c>
      <c r="L2909">
        <v>1.5331231246854501E-3</v>
      </c>
      <c r="M2909">
        <v>3.7503593340827402E-3</v>
      </c>
      <c r="N2909">
        <v>6.7683236503849502E-4</v>
      </c>
      <c r="O2909">
        <v>2.23160206561342E-4</v>
      </c>
      <c r="P2909">
        <v>5.6628661378128799E-4</v>
      </c>
    </row>
    <row r="2910" spans="1:16" x14ac:dyDescent="0.35">
      <c r="A2910" s="13" t="s">
        <v>4677</v>
      </c>
      <c r="B2910" s="13" t="s">
        <v>4485</v>
      </c>
      <c r="C2910" s="13" t="s">
        <v>4678</v>
      </c>
      <c r="D2910" s="13">
        <v>1.464904339985E-4</v>
      </c>
      <c r="E2910" s="13">
        <v>7.8482385756748605E-5</v>
      </c>
      <c r="F2910">
        <v>1.74988900806706E-4</v>
      </c>
      <c r="G2910">
        <v>4.84687691574104E-4</v>
      </c>
      <c r="H2910">
        <v>4.7435300485238602E-4</v>
      </c>
      <c r="I2910">
        <v>2.1898704557070502E-5</v>
      </c>
      <c r="J2910">
        <v>1.91626212203009E-3</v>
      </c>
      <c r="K2910">
        <v>1.5818674171567401E-4</v>
      </c>
      <c r="L2910">
        <v>1.5722161544513399E-4</v>
      </c>
      <c r="M2910">
        <v>4.3734639427557602E-4</v>
      </c>
      <c r="N2910">
        <v>7.6483642866046305E-5</v>
      </c>
      <c r="O2910">
        <v>2.5819058280628599E-5</v>
      </c>
      <c r="P2910">
        <v>5.7498817077593699E-5</v>
      </c>
    </row>
    <row r="2911" spans="1:16" x14ac:dyDescent="0.35">
      <c r="A2911" s="13" t="s">
        <v>4679</v>
      </c>
      <c r="B2911" s="13" t="s">
        <v>4485</v>
      </c>
      <c r="C2911" s="13" t="s">
        <v>4680</v>
      </c>
      <c r="D2911" s="13">
        <v>1.9909733689244301E-3</v>
      </c>
      <c r="E2911" s="13">
        <v>1.06344978278747E-3</v>
      </c>
      <c r="F2911">
        <v>2.4056904380126199E-3</v>
      </c>
      <c r="G2911">
        <v>4.8045601070579903E-3</v>
      </c>
      <c r="H2911">
        <v>6.1656268611071903E-3</v>
      </c>
      <c r="I2911">
        <v>2.6974301649566803E-4</v>
      </c>
      <c r="J2911">
        <v>1.3544068773871E-2</v>
      </c>
      <c r="K2911">
        <v>2.0598997398828499E-3</v>
      </c>
      <c r="L2911">
        <v>2.2060563041010799E-3</v>
      </c>
      <c r="M2911">
        <v>5.56065332132451E-3</v>
      </c>
      <c r="N2911">
        <v>1.00494294873861E-3</v>
      </c>
      <c r="O2911">
        <v>3.44555193039448E-4</v>
      </c>
      <c r="P2911">
        <v>8.0809330052019495E-4</v>
      </c>
    </row>
    <row r="2912" spans="1:16" x14ac:dyDescent="0.35">
      <c r="A2912" s="13" t="s">
        <v>4681</v>
      </c>
      <c r="B2912" s="13" t="s">
        <v>4485</v>
      </c>
      <c r="C2912" s="13" t="s">
        <v>4682</v>
      </c>
      <c r="D2912" s="13">
        <v>1.7185115721213301E-4</v>
      </c>
      <c r="E2912" s="13">
        <v>1.2249909974832601E-4</v>
      </c>
      <c r="F2912">
        <v>3.7359483779372002E-4</v>
      </c>
      <c r="G2912">
        <v>2.25074735971758E-4</v>
      </c>
      <c r="H2912">
        <v>4.3911368852996702E-4</v>
      </c>
      <c r="I2912">
        <v>1.76715486973411E-5</v>
      </c>
      <c r="J2912">
        <v>1.0389537712934801E-3</v>
      </c>
      <c r="K2912">
        <v>2.5086085799078199E-4</v>
      </c>
      <c r="L2912">
        <v>2.8562754945477697E-4</v>
      </c>
      <c r="M2912">
        <v>5.1229560143126196E-4</v>
      </c>
      <c r="N2912">
        <v>6.3782706368763998E-5</v>
      </c>
      <c r="O2912">
        <v>2.7783839105048301E-5</v>
      </c>
      <c r="P2912">
        <v>8.2582257164297903E-5</v>
      </c>
    </row>
    <row r="2913" spans="1:16" x14ac:dyDescent="0.35">
      <c r="A2913" s="13" t="s">
        <v>4683</v>
      </c>
      <c r="B2913" s="13" t="s">
        <v>4485</v>
      </c>
      <c r="C2913" s="13" t="s">
        <v>4684</v>
      </c>
      <c r="D2913" s="13">
        <v>1.0905465746187001E-2</v>
      </c>
      <c r="E2913" s="13">
        <v>4.4976261478898698E-3</v>
      </c>
      <c r="F2913">
        <v>9.7164612873313697E-3</v>
      </c>
      <c r="G2913">
        <v>1.5015423394658001E-2</v>
      </c>
      <c r="H2913">
        <v>1.9940936839286699E-2</v>
      </c>
      <c r="I2913">
        <v>7.37985598683332E-4</v>
      </c>
      <c r="J2913">
        <v>5.1298029285167503E-2</v>
      </c>
      <c r="K2913">
        <v>7.7287957115744002E-3</v>
      </c>
      <c r="L2913">
        <v>7.4297509482441799E-3</v>
      </c>
      <c r="M2913">
        <v>2.3925825563503499E-2</v>
      </c>
      <c r="N2913">
        <v>3.5903678035429402E-3</v>
      </c>
      <c r="O2913">
        <v>1.1930578304729801E-3</v>
      </c>
      <c r="P2913">
        <v>2.7172890239491299E-3</v>
      </c>
    </row>
    <row r="2914" spans="1:16" x14ac:dyDescent="0.35">
      <c r="A2914" s="13" t="s">
        <v>4685</v>
      </c>
      <c r="B2914" s="13" t="s">
        <v>4485</v>
      </c>
      <c r="C2914" s="13" t="s">
        <v>4686</v>
      </c>
      <c r="D2914" s="13">
        <v>2.08699789792934E-3</v>
      </c>
      <c r="E2914" s="13">
        <v>1.47140206652134E-3</v>
      </c>
      <c r="F2914">
        <v>4.2912756492873997E-3</v>
      </c>
      <c r="G2914">
        <v>3.03535406167664E-3</v>
      </c>
      <c r="H2914">
        <v>5.3452314589272397E-3</v>
      </c>
      <c r="I2914">
        <v>2.1350939825886799E-4</v>
      </c>
      <c r="J2914">
        <v>1.2843328728629901E-2</v>
      </c>
      <c r="K2914">
        <v>2.84194549263769E-3</v>
      </c>
      <c r="L2914">
        <v>3.2837059206560701E-3</v>
      </c>
      <c r="M2914">
        <v>6.53121662594126E-3</v>
      </c>
      <c r="N2914">
        <v>8.09294728765079E-4</v>
      </c>
      <c r="O2914">
        <v>3.4327767344055301E-4</v>
      </c>
      <c r="P2914">
        <v>9.5108953192557999E-4</v>
      </c>
    </row>
    <row r="2915" spans="1:16" x14ac:dyDescent="0.35">
      <c r="A2915" s="13" t="s">
        <v>4687</v>
      </c>
      <c r="B2915" s="13" t="s">
        <v>4485</v>
      </c>
      <c r="C2915" s="13" t="s">
        <v>4688</v>
      </c>
      <c r="D2915" s="13">
        <v>6.9592403829285803E-4</v>
      </c>
      <c r="E2915" s="13">
        <v>4.9622933645960404E-4</v>
      </c>
      <c r="F2915">
        <v>1.4660258660896301E-3</v>
      </c>
      <c r="G2915">
        <v>9.8924996059739307E-4</v>
      </c>
      <c r="H2915">
        <v>1.7980709568061299E-3</v>
      </c>
      <c r="I2915">
        <v>7.1980348494162305E-5</v>
      </c>
      <c r="J2915">
        <v>4.0705899501311598E-3</v>
      </c>
      <c r="K2915">
        <v>9.72677983701077E-4</v>
      </c>
      <c r="L2915">
        <v>1.1224339087641999E-3</v>
      </c>
      <c r="M2915">
        <v>2.1264796363295599E-3</v>
      </c>
      <c r="N2915">
        <v>2.70869822025455E-4</v>
      </c>
      <c r="O2915">
        <v>1.17206044436703E-4</v>
      </c>
      <c r="P2915">
        <v>3.2354432197260401E-4</v>
      </c>
    </row>
    <row r="2916" spans="1:16" x14ac:dyDescent="0.35">
      <c r="A2916" s="13" t="s">
        <v>4689</v>
      </c>
      <c r="B2916" s="13" t="s">
        <v>4485</v>
      </c>
      <c r="C2916" s="13" t="s">
        <v>4690</v>
      </c>
      <c r="D2916" s="13">
        <v>6.1272765906299697E-4</v>
      </c>
      <c r="E2916" s="13">
        <v>4.2555123445385301E-4</v>
      </c>
      <c r="F2916">
        <v>1.14811188783603E-3</v>
      </c>
      <c r="G2916">
        <v>7.1947885323655103E-4</v>
      </c>
      <c r="H2916">
        <v>1.5412140905543101E-3</v>
      </c>
      <c r="I2916">
        <v>5.7170510642079202E-5</v>
      </c>
      <c r="J2916">
        <v>2.5473971154103599E-3</v>
      </c>
      <c r="K2916">
        <v>8.1858589097619997E-4</v>
      </c>
      <c r="L2916">
        <v>8.2580148092244003E-4</v>
      </c>
      <c r="M2916">
        <v>1.7529667620572701E-3</v>
      </c>
      <c r="N2916">
        <v>2.7093407850606701E-4</v>
      </c>
      <c r="O2916">
        <v>9.7590568993966505E-5</v>
      </c>
      <c r="P2916">
        <v>2.65969397884135E-4</v>
      </c>
    </row>
    <row r="2917" spans="1:16" x14ac:dyDescent="0.35">
      <c r="A2917" s="13" t="s">
        <v>4691</v>
      </c>
      <c r="B2917" s="13" t="s">
        <v>4485</v>
      </c>
      <c r="C2917" s="13" t="s">
        <v>4692</v>
      </c>
      <c r="D2917" s="13">
        <v>1.8851377620869799E-3</v>
      </c>
      <c r="E2917" s="13">
        <v>9.1476286977765101E-4</v>
      </c>
      <c r="F2917">
        <v>2.0992057760676301E-3</v>
      </c>
      <c r="G2917">
        <v>2.7721063353116802E-3</v>
      </c>
      <c r="H2917">
        <v>4.8673081092374098E-3</v>
      </c>
      <c r="I2917">
        <v>2.00783830673851E-4</v>
      </c>
      <c r="J2917">
        <v>9.1408855206535702E-3</v>
      </c>
      <c r="K2917">
        <v>1.7476561438152501E-3</v>
      </c>
      <c r="L2917">
        <v>1.91735825356363E-3</v>
      </c>
      <c r="M2917">
        <v>4.0113105305033502E-3</v>
      </c>
      <c r="N2917">
        <v>7.9266427616536401E-4</v>
      </c>
      <c r="O2917">
        <v>2.74861071717014E-4</v>
      </c>
      <c r="P2917">
        <v>7.1118984117210797E-4</v>
      </c>
    </row>
    <row r="2918" spans="1:16" x14ac:dyDescent="0.35">
      <c r="A2918" s="13" t="s">
        <v>4693</v>
      </c>
      <c r="B2918" s="13" t="s">
        <v>4485</v>
      </c>
      <c r="C2918" s="13" t="s">
        <v>4694</v>
      </c>
      <c r="D2918" s="13">
        <v>7.38836040097063E-3</v>
      </c>
      <c r="E2918" s="13">
        <v>4.1567973948043301E-3</v>
      </c>
      <c r="F2918">
        <v>9.5039336981021308E-3</v>
      </c>
      <c r="G2918">
        <v>2.63803358788515E-2</v>
      </c>
      <c r="H2918">
        <v>2.5037818996780401E-2</v>
      </c>
      <c r="I2918">
        <v>1.1232831215468901E-3</v>
      </c>
      <c r="J2918">
        <v>6.1373455699216498E-2</v>
      </c>
      <c r="K2918">
        <v>8.0051836567460004E-3</v>
      </c>
      <c r="L2918">
        <v>8.8101277565796592E-3</v>
      </c>
      <c r="M2918">
        <v>2.5628384012429999E-2</v>
      </c>
      <c r="N2918">
        <v>4.1298850509291704E-3</v>
      </c>
      <c r="O2918">
        <v>1.4126568004046501E-3</v>
      </c>
      <c r="P2918">
        <v>3.1965569579121499E-3</v>
      </c>
    </row>
    <row r="2919" spans="1:16" x14ac:dyDescent="0.35">
      <c r="A2919" s="13" t="s">
        <v>4695</v>
      </c>
      <c r="B2919" s="13" t="s">
        <v>4485</v>
      </c>
      <c r="C2919" s="13" t="s">
        <v>4696</v>
      </c>
      <c r="D2919" s="13">
        <v>9.5408447315956503E-4</v>
      </c>
      <c r="E2919" s="13">
        <v>6.6087345653150897E-4</v>
      </c>
      <c r="F2919">
        <v>1.7499410685915E-3</v>
      </c>
      <c r="G2919">
        <v>1.1693598425967201E-3</v>
      </c>
      <c r="H2919">
        <v>2.4492210721854799E-3</v>
      </c>
      <c r="I2919">
        <v>9.1012823730456596E-5</v>
      </c>
      <c r="J2919">
        <v>4.1420475876585098E-3</v>
      </c>
      <c r="K2919">
        <v>1.2579024275850201E-3</v>
      </c>
      <c r="L2919">
        <v>1.25859838829087E-3</v>
      </c>
      <c r="M2919">
        <v>2.7877924132005301E-3</v>
      </c>
      <c r="N2919">
        <v>4.3196875003460102E-4</v>
      </c>
      <c r="O2919">
        <v>1.54816157071363E-4</v>
      </c>
      <c r="P2919">
        <v>4.1596867476996702E-4</v>
      </c>
    </row>
    <row r="2920" spans="1:16" x14ac:dyDescent="0.35">
      <c r="A2920" s="13" t="s">
        <v>4697</v>
      </c>
      <c r="B2920" s="13" t="s">
        <v>4485</v>
      </c>
      <c r="C2920" s="13" t="s">
        <v>4698</v>
      </c>
      <c r="D2920" s="13">
        <v>1.9206021520660099E-4</v>
      </c>
      <c r="E2920" s="13">
        <v>9.3842770913683097E-5</v>
      </c>
      <c r="F2920">
        <v>2.0359483614839101E-4</v>
      </c>
      <c r="G2920">
        <v>2.8608329375274703E-4</v>
      </c>
      <c r="H2920">
        <v>4.9415718630776398E-4</v>
      </c>
      <c r="I2920">
        <v>1.9724937551435199E-5</v>
      </c>
      <c r="J2920">
        <v>9.9793689467760896E-4</v>
      </c>
      <c r="K2920">
        <v>1.79311113109438E-4</v>
      </c>
      <c r="L2920">
        <v>1.7410415596523499E-4</v>
      </c>
      <c r="M2920">
        <v>4.1924229626016398E-4</v>
      </c>
      <c r="N2920">
        <v>8.3602600793391304E-5</v>
      </c>
      <c r="O2920">
        <v>2.71341713414629E-5</v>
      </c>
      <c r="P2920">
        <v>6.4898510259827895E-5</v>
      </c>
    </row>
    <row r="2921" spans="1:16" x14ac:dyDescent="0.35">
      <c r="A2921" s="13" t="s">
        <v>4699</v>
      </c>
      <c r="B2921" s="13" t="s">
        <v>4485</v>
      </c>
      <c r="C2921" s="13" t="s">
        <v>4700</v>
      </c>
      <c r="D2921" s="13">
        <v>1.0706361199384099E-3</v>
      </c>
      <c r="E2921" s="13">
        <v>6.2416848021428699E-4</v>
      </c>
      <c r="F2921">
        <v>1.3888138307732601E-3</v>
      </c>
      <c r="G2921">
        <v>1.5067605520067799E-3</v>
      </c>
      <c r="H2921">
        <v>2.5268150726501198E-3</v>
      </c>
      <c r="I2921">
        <v>8.9013242138566504E-5</v>
      </c>
      <c r="J2921">
        <v>3.9779646900395E-3</v>
      </c>
      <c r="K2921">
        <v>1.2166850237813E-3</v>
      </c>
      <c r="L2921">
        <v>1.0406918545926001E-3</v>
      </c>
      <c r="M2921">
        <v>3.0879568077597499E-3</v>
      </c>
      <c r="N2921">
        <v>5.1857272413512396E-4</v>
      </c>
      <c r="O2921">
        <v>1.62302992190847E-4</v>
      </c>
      <c r="P2921">
        <v>3.73321240921621E-4</v>
      </c>
    </row>
    <row r="2922" spans="1:16" x14ac:dyDescent="0.35">
      <c r="A2922" s="13" t="s">
        <v>4701</v>
      </c>
      <c r="B2922" s="13" t="s">
        <v>150</v>
      </c>
      <c r="C2922" s="13" t="s">
        <v>435</v>
      </c>
      <c r="D2922" s="13">
        <v>4.2971077099984599E-5</v>
      </c>
      <c r="E2922" s="13">
        <v>1.9621867738655301E-5</v>
      </c>
      <c r="F2922">
        <v>6.8029266458204604E-6</v>
      </c>
      <c r="G2922">
        <v>3.62382910654554E-4</v>
      </c>
      <c r="H2922">
        <v>7.7325294451785595E-4</v>
      </c>
      <c r="I2922">
        <v>2.2366214740502099E-5</v>
      </c>
      <c r="J2922">
        <v>3.8047846060184601E-4</v>
      </c>
      <c r="K2922">
        <v>9.2690484306051204E-5</v>
      </c>
      <c r="L2922">
        <v>9.3230960963102305E-5</v>
      </c>
      <c r="M2922">
        <v>6.56940819656879E-4</v>
      </c>
      <c r="N2922">
        <v>5.6534199399837202E-5</v>
      </c>
      <c r="O2922">
        <v>1.38245454562907E-5</v>
      </c>
      <c r="P2922">
        <v>2.0094878083628899E-4</v>
      </c>
    </row>
    <row r="2923" spans="1:16" x14ac:dyDescent="0.35">
      <c r="A2923" s="13" t="s">
        <v>4702</v>
      </c>
      <c r="B2923" s="13" t="s">
        <v>150</v>
      </c>
      <c r="C2923" s="13" t="s">
        <v>4703</v>
      </c>
      <c r="D2923" s="13">
        <v>2.8196780610995202E-5</v>
      </c>
      <c r="E2923" s="13">
        <v>7.6246170539590697E-6</v>
      </c>
      <c r="F2923">
        <v>6.22457282436844E-6</v>
      </c>
      <c r="G2923">
        <v>1.07321243192322E-4</v>
      </c>
      <c r="H2923">
        <v>2.1432993850851301E-4</v>
      </c>
      <c r="I2923">
        <v>9.0960512011413193E-6</v>
      </c>
      <c r="J2923">
        <v>1.6580267747542401E-4</v>
      </c>
      <c r="K2923">
        <v>4.3266536251481502E-5</v>
      </c>
      <c r="L2923">
        <v>4.3199824335572998E-5</v>
      </c>
      <c r="M2923">
        <v>2.24147948800217E-4</v>
      </c>
      <c r="N2923">
        <v>1.7377654359929001E-5</v>
      </c>
      <c r="O2923">
        <v>6.0585412098270197E-6</v>
      </c>
      <c r="P2923">
        <v>8.7482188707305004E-5</v>
      </c>
    </row>
    <row r="2924" spans="1:16" x14ac:dyDescent="0.35">
      <c r="A2924" s="13" t="s">
        <v>4704</v>
      </c>
      <c r="B2924" s="13" t="s">
        <v>150</v>
      </c>
      <c r="C2924" s="13" t="s">
        <v>193</v>
      </c>
      <c r="D2924" s="13">
        <v>4.83002270544901E-4</v>
      </c>
      <c r="E2924" s="13">
        <v>1.5524677933019001E-4</v>
      </c>
      <c r="F2924">
        <v>3.8578539987239401E-5</v>
      </c>
      <c r="G2924">
        <v>2.06056934733779E-3</v>
      </c>
      <c r="H2924">
        <v>3.95696783303927E-3</v>
      </c>
      <c r="I2924">
        <v>1.09083017027189E-4</v>
      </c>
      <c r="J2924">
        <v>2.1571559187910901E-3</v>
      </c>
      <c r="K2924">
        <v>4.7621081063873601E-4</v>
      </c>
      <c r="L2924">
        <v>4.2102149651673402E-4</v>
      </c>
      <c r="M2924">
        <v>4.30788456664849E-3</v>
      </c>
      <c r="N2924">
        <v>2.9814436451495199E-4</v>
      </c>
      <c r="O2924">
        <v>6.9265259512707705E-5</v>
      </c>
      <c r="P2924">
        <v>9.3105044326825695E-4</v>
      </c>
    </row>
    <row r="2925" spans="1:16" x14ac:dyDescent="0.35">
      <c r="A2925" s="13" t="s">
        <v>4705</v>
      </c>
      <c r="B2925" s="13" t="s">
        <v>150</v>
      </c>
      <c r="C2925" s="13" t="s">
        <v>4706</v>
      </c>
      <c r="D2925" s="13">
        <v>5.1999089882541603E-5</v>
      </c>
      <c r="E2925" s="13">
        <v>1.6880516610031901E-5</v>
      </c>
      <c r="F2925">
        <v>7.4728192107042197E-6</v>
      </c>
      <c r="G2925">
        <v>9.7555440966049303E-4</v>
      </c>
      <c r="H2925">
        <v>1.6527234613274099E-3</v>
      </c>
      <c r="I2925">
        <v>7.9354447602450194E-5</v>
      </c>
      <c r="J2925">
        <v>1.6210555276305E-3</v>
      </c>
      <c r="K2925">
        <v>2.30619738364175E-4</v>
      </c>
      <c r="L2925">
        <v>2.3879861538858601E-4</v>
      </c>
      <c r="M2925">
        <v>3.6144721521865898E-3</v>
      </c>
      <c r="N2925">
        <v>1.7583548444026801E-4</v>
      </c>
      <c r="O2925">
        <v>4.3827371743739902E-5</v>
      </c>
      <c r="P2925">
        <v>1.7123565488255901E-4</v>
      </c>
    </row>
    <row r="2926" spans="1:16" x14ac:dyDescent="0.35">
      <c r="A2926" s="13" t="s">
        <v>4707</v>
      </c>
      <c r="B2926" s="13" t="s">
        <v>150</v>
      </c>
      <c r="C2926" s="13" t="s">
        <v>4708</v>
      </c>
      <c r="D2926" s="13">
        <v>2.4277417574698399E-5</v>
      </c>
      <c r="E2926" s="13">
        <v>6.7254991557893803E-6</v>
      </c>
      <c r="F2926">
        <v>2.0753747019270201E-6</v>
      </c>
      <c r="G2926">
        <v>3.5591977385287198E-4</v>
      </c>
      <c r="H2926">
        <v>7.0061310458221701E-4</v>
      </c>
      <c r="I2926">
        <v>1.7964932657811E-5</v>
      </c>
      <c r="J2926">
        <v>6.3455623060278403E-4</v>
      </c>
      <c r="K2926">
        <v>1.08719892557742E-4</v>
      </c>
      <c r="L2926">
        <v>7.3743742441747894E-5</v>
      </c>
      <c r="M2926">
        <v>1.2587588608581101E-3</v>
      </c>
      <c r="N2926">
        <v>5.8507479767214699E-5</v>
      </c>
      <c r="O2926">
        <v>8.7451576553343306E-6</v>
      </c>
      <c r="P2926">
        <v>4.8801068597284797E-5</v>
      </c>
    </row>
    <row r="2927" spans="1:16" x14ac:dyDescent="0.35">
      <c r="A2927" s="13" t="s">
        <v>4709</v>
      </c>
      <c r="B2927" s="13" t="s">
        <v>150</v>
      </c>
      <c r="C2927" s="13" t="s">
        <v>204</v>
      </c>
      <c r="D2927" s="13">
        <v>9.8714237577369091E-4</v>
      </c>
      <c r="E2927" s="13">
        <v>1.4862011229523699E-4</v>
      </c>
      <c r="F2927">
        <v>3.89472840722924E-5</v>
      </c>
      <c r="G2927">
        <v>1.66139473234721E-2</v>
      </c>
      <c r="H2927">
        <v>1.38891270510887E-2</v>
      </c>
      <c r="I2927">
        <v>3.4412783265150499E-4</v>
      </c>
      <c r="J2927">
        <v>1.7480608655941501E-2</v>
      </c>
      <c r="K2927">
        <v>2.48237794640516E-3</v>
      </c>
      <c r="L2927">
        <v>1.14742437007931E-3</v>
      </c>
      <c r="M2927">
        <v>5.18431963278514E-2</v>
      </c>
      <c r="N2927">
        <v>1.63044537053333E-3</v>
      </c>
      <c r="O2927">
        <v>2.11328613814308E-4</v>
      </c>
      <c r="P2927">
        <v>1.0871463387879801E-3</v>
      </c>
    </row>
    <row r="2928" spans="1:16" x14ac:dyDescent="0.35">
      <c r="A2928" s="13" t="s">
        <v>4710</v>
      </c>
      <c r="B2928" s="13" t="s">
        <v>150</v>
      </c>
      <c r="C2928" s="13" t="s">
        <v>210</v>
      </c>
      <c r="D2928" s="13">
        <v>6.4011436819098099E-6</v>
      </c>
      <c r="E2928" s="13">
        <v>1.52512690595354E-6</v>
      </c>
      <c r="F2928">
        <v>7.6877108444180697E-7</v>
      </c>
      <c r="G2928">
        <v>2.2476186628169702E-5</v>
      </c>
      <c r="H2928">
        <v>4.2422440522403997E-5</v>
      </c>
      <c r="I2928">
        <v>1.4828552770365301E-6</v>
      </c>
      <c r="J2928">
        <v>3.04317432902835E-5</v>
      </c>
      <c r="K2928">
        <v>7.7432842470914594E-6</v>
      </c>
      <c r="L2928">
        <v>7.4043832610448004E-6</v>
      </c>
      <c r="M2928">
        <v>4.6270013789632802E-5</v>
      </c>
      <c r="N2928">
        <v>3.2793749152519602E-6</v>
      </c>
      <c r="O2928">
        <v>9.7305712758742398E-7</v>
      </c>
      <c r="P2928">
        <v>1.4663054584621299E-5</v>
      </c>
    </row>
    <row r="2929" spans="1:16" x14ac:dyDescent="0.35">
      <c r="A2929" s="13" t="s">
        <v>4711</v>
      </c>
      <c r="B2929" s="13" t="s">
        <v>150</v>
      </c>
      <c r="C2929" s="13" t="s">
        <v>4712</v>
      </c>
      <c r="D2929" s="13">
        <v>2.97640849679943E-4</v>
      </c>
      <c r="E2929" s="13">
        <v>2.68094333903993E-5</v>
      </c>
      <c r="F2929">
        <v>6.2441367806054601E-6</v>
      </c>
      <c r="G2929">
        <v>1.50906758090076E-3</v>
      </c>
      <c r="H2929">
        <v>2.2589425902015698E-3</v>
      </c>
      <c r="I2929">
        <v>5.2455211194804197E-5</v>
      </c>
      <c r="J2929">
        <v>2.4970146151201901E-3</v>
      </c>
      <c r="K2929">
        <v>4.6611495748071099E-4</v>
      </c>
      <c r="L2929">
        <v>2.2024389939033601E-4</v>
      </c>
      <c r="M2929">
        <v>5.0934529455137897E-3</v>
      </c>
      <c r="N2929">
        <v>2.38578862748518E-4</v>
      </c>
      <c r="O2929">
        <v>3.0774412217984397E-5</v>
      </c>
      <c r="P2929">
        <v>1.7658499465535399E-4</v>
      </c>
    </row>
    <row r="2930" spans="1:16" x14ac:dyDescent="0.35">
      <c r="A2930" s="13" t="s">
        <v>4713</v>
      </c>
      <c r="B2930" s="13" t="s">
        <v>150</v>
      </c>
      <c r="C2930" s="13" t="s">
        <v>471</v>
      </c>
      <c r="D2930" s="13">
        <v>2.66019143859513E-5</v>
      </c>
      <c r="E2930" s="13">
        <v>1.1929076958633201E-5</v>
      </c>
      <c r="F2930">
        <v>4.9893391975438998E-6</v>
      </c>
      <c r="G2930">
        <v>3.25213096165971E-4</v>
      </c>
      <c r="H2930">
        <v>7.6572352433631498E-4</v>
      </c>
      <c r="I2930">
        <v>3.1982201599166397E-5</v>
      </c>
      <c r="J2930">
        <v>4.3521125963214301E-4</v>
      </c>
      <c r="K2930">
        <v>9.0128118618616003E-5</v>
      </c>
      <c r="L2930">
        <v>1.1086457672398601E-4</v>
      </c>
      <c r="M2930">
        <v>9.0414697284990305E-4</v>
      </c>
      <c r="N2930">
        <v>6.3469845473868798E-5</v>
      </c>
      <c r="O2930">
        <v>1.8149107281815601E-5</v>
      </c>
      <c r="P2930">
        <v>1.42339468921124E-4</v>
      </c>
    </row>
    <row r="2931" spans="1:16" x14ac:dyDescent="0.35">
      <c r="A2931" s="13" t="s">
        <v>4714</v>
      </c>
      <c r="B2931" s="13" t="s">
        <v>150</v>
      </c>
      <c r="C2931" s="13" t="s">
        <v>4715</v>
      </c>
      <c r="D2931" s="13">
        <v>3.8108922483433902E-6</v>
      </c>
      <c r="E2931" s="13">
        <v>1.60838900131372E-6</v>
      </c>
      <c r="F2931">
        <v>1.0581723059381399E-6</v>
      </c>
      <c r="G2931">
        <v>4.3558468556635798E-5</v>
      </c>
      <c r="H2931">
        <v>1.2399511609329099E-4</v>
      </c>
      <c r="I2931">
        <v>4.9214622624092202E-6</v>
      </c>
      <c r="J2931">
        <v>7.4463291113952099E-5</v>
      </c>
      <c r="K2931">
        <v>1.47009413328605E-5</v>
      </c>
      <c r="L2931">
        <v>2.3844828172870499E-5</v>
      </c>
      <c r="M2931">
        <v>1.13808710036831E-4</v>
      </c>
      <c r="N2931">
        <v>9.9400964856491599E-6</v>
      </c>
      <c r="O2931">
        <v>2.9584195312829202E-6</v>
      </c>
      <c r="P2931">
        <v>2.6946208049644101E-5</v>
      </c>
    </row>
    <row r="2932" spans="1:16" x14ac:dyDescent="0.35">
      <c r="A2932" s="13" t="s">
        <v>4716</v>
      </c>
      <c r="B2932" s="13" t="s">
        <v>150</v>
      </c>
      <c r="C2932" s="13" t="s">
        <v>80</v>
      </c>
      <c r="D2932" s="13">
        <v>2.3180517247378099E-4</v>
      </c>
      <c r="E2932" s="13">
        <v>8.7758473877390597E-5</v>
      </c>
      <c r="F2932">
        <v>2.5463147903334599E-5</v>
      </c>
      <c r="G2932">
        <v>1.4601176167166701E-3</v>
      </c>
      <c r="H2932">
        <v>2.7186310924883599E-3</v>
      </c>
      <c r="I2932">
        <v>7.4995604125886303E-5</v>
      </c>
      <c r="J2932">
        <v>1.5265616990437199E-3</v>
      </c>
      <c r="K2932">
        <v>3.36931820792258E-4</v>
      </c>
      <c r="L2932">
        <v>3.0828606944056599E-4</v>
      </c>
      <c r="M2932">
        <v>2.7449677790139398E-3</v>
      </c>
      <c r="N2932">
        <v>1.9997966037615199E-4</v>
      </c>
      <c r="O2932">
        <v>4.7024714675946497E-5</v>
      </c>
      <c r="P2932">
        <v>6.9980072803003002E-4</v>
      </c>
    </row>
    <row r="2933" spans="1:16" x14ac:dyDescent="0.35">
      <c r="A2933" s="13" t="s">
        <v>4717</v>
      </c>
      <c r="B2933" s="13" t="s">
        <v>150</v>
      </c>
      <c r="C2933" s="13" t="s">
        <v>481</v>
      </c>
      <c r="D2933" s="13">
        <v>1.52046412833366E-6</v>
      </c>
      <c r="E2933" s="13">
        <v>4.2813838164047499E-7</v>
      </c>
      <c r="F2933">
        <v>2.5053951299912401E-7</v>
      </c>
      <c r="G2933">
        <v>6.0813864478448497E-6</v>
      </c>
      <c r="H2933">
        <v>1.20272115600085E-5</v>
      </c>
      <c r="I2933">
        <v>4.54085479913742E-7</v>
      </c>
      <c r="J2933">
        <v>8.2293786741692006E-6</v>
      </c>
      <c r="K2933">
        <v>2.21160670881079E-6</v>
      </c>
      <c r="L2933">
        <v>2.2554838020834799E-6</v>
      </c>
      <c r="M2933">
        <v>1.16732213329254E-5</v>
      </c>
      <c r="N2933">
        <v>9.3835461918532701E-7</v>
      </c>
      <c r="O2933">
        <v>3.0075588879896702E-7</v>
      </c>
      <c r="P2933">
        <v>4.5520375286040797E-6</v>
      </c>
    </row>
    <row r="2934" spans="1:16" x14ac:dyDescent="0.35">
      <c r="A2934" s="13" t="s">
        <v>4718</v>
      </c>
      <c r="B2934" s="13" t="s">
        <v>150</v>
      </c>
      <c r="C2934" s="13" t="s">
        <v>234</v>
      </c>
      <c r="D2934" s="13">
        <v>1.2767551808724601E-4</v>
      </c>
      <c r="E2934" s="13">
        <v>6.4329721299850401E-5</v>
      </c>
      <c r="F2934">
        <v>2.0846507263553899E-5</v>
      </c>
      <c r="G2934">
        <v>1.37288688491099E-3</v>
      </c>
      <c r="H2934">
        <v>2.9970267913067899E-3</v>
      </c>
      <c r="I2934">
        <v>9.7510998832105899E-5</v>
      </c>
      <c r="J2934">
        <v>1.5296023631786301E-3</v>
      </c>
      <c r="K2934">
        <v>3.3455778109361403E-4</v>
      </c>
      <c r="L2934">
        <v>3.4554308727915501E-4</v>
      </c>
      <c r="M2934">
        <v>2.9109506763571901E-3</v>
      </c>
      <c r="N2934">
        <v>2.29496739111345E-4</v>
      </c>
      <c r="O2934">
        <v>5.7819707775885497E-5</v>
      </c>
      <c r="P2934">
        <v>6.2722188629157796E-4</v>
      </c>
    </row>
    <row r="2935" spans="1:16" x14ac:dyDescent="0.35">
      <c r="A2935" s="13" t="s">
        <v>4719</v>
      </c>
      <c r="B2935" s="13" t="s">
        <v>150</v>
      </c>
      <c r="C2935" s="13" t="s">
        <v>4720</v>
      </c>
      <c r="D2935" s="13">
        <v>5.8613476443318503E-5</v>
      </c>
      <c r="E2935" s="13">
        <v>9.6243649948655402E-6</v>
      </c>
      <c r="F2935">
        <v>2.40393472867408E-6</v>
      </c>
      <c r="G2935">
        <v>3.2647794590922002E-4</v>
      </c>
      <c r="H2935">
        <v>7.6627110982454996E-4</v>
      </c>
      <c r="I2935">
        <v>1.7892306204138401E-5</v>
      </c>
      <c r="J2935">
        <v>8.5188356265671105E-4</v>
      </c>
      <c r="K2935">
        <v>1.4616163066116699E-4</v>
      </c>
      <c r="L2935">
        <v>8.0752672391958696E-5</v>
      </c>
      <c r="M2935">
        <v>1.18834884736656E-3</v>
      </c>
      <c r="N2935">
        <v>7.0390861145617199E-5</v>
      </c>
      <c r="O2935">
        <v>9.6350900935848193E-6</v>
      </c>
      <c r="P2935">
        <v>5.8911445293618499E-5</v>
      </c>
    </row>
    <row r="2936" spans="1:16" x14ac:dyDescent="0.35">
      <c r="A2936" s="13" t="s">
        <v>4721</v>
      </c>
      <c r="B2936" s="13" t="s">
        <v>150</v>
      </c>
      <c r="C2936" s="13" t="s">
        <v>4722</v>
      </c>
      <c r="D2936" s="13">
        <v>3.5925749493326599E-5</v>
      </c>
      <c r="E2936" s="13">
        <v>1.1227668152088499E-5</v>
      </c>
      <c r="F2936">
        <v>3.38562804663709E-6</v>
      </c>
      <c r="G2936">
        <v>1.0686109502147799E-3</v>
      </c>
      <c r="H2936">
        <v>1.799919419686E-3</v>
      </c>
      <c r="I2936">
        <v>4.74826189877725E-5</v>
      </c>
      <c r="J2936">
        <v>1.63389763760187E-3</v>
      </c>
      <c r="K2936">
        <v>2.19810229659614E-4</v>
      </c>
      <c r="L2936">
        <v>1.3580207508663E-4</v>
      </c>
      <c r="M2936">
        <v>4.7750667334412701E-3</v>
      </c>
      <c r="N2936">
        <v>1.8989933735842499E-4</v>
      </c>
      <c r="O2936">
        <v>2.54869301402118E-5</v>
      </c>
      <c r="P2936">
        <v>8.3080945584162793E-5</v>
      </c>
    </row>
    <row r="2937" spans="1:16" x14ac:dyDescent="0.35">
      <c r="A2937" s="13" t="s">
        <v>4723</v>
      </c>
      <c r="B2937" s="13" t="s">
        <v>150</v>
      </c>
      <c r="C2937" s="13" t="s">
        <v>94</v>
      </c>
      <c r="D2937" s="13">
        <v>1.2011743477935E-5</v>
      </c>
      <c r="E2937" s="13">
        <v>2.5952971629052301E-6</v>
      </c>
      <c r="F2937">
        <v>7.2744714290317104E-7</v>
      </c>
      <c r="G2937">
        <v>1.3752778823967999E-4</v>
      </c>
      <c r="H2937">
        <v>2.6448191092811598E-4</v>
      </c>
      <c r="I2937">
        <v>6.4627308750592197E-6</v>
      </c>
      <c r="J2937">
        <v>2.7758314863260701E-4</v>
      </c>
      <c r="K2937">
        <v>4.1136113158535602E-5</v>
      </c>
      <c r="L2937">
        <v>2.61068720486652E-5</v>
      </c>
      <c r="M2937">
        <v>5.4600462446956904E-4</v>
      </c>
      <c r="N2937">
        <v>2.47323744033617E-5</v>
      </c>
      <c r="O2937">
        <v>3.4881415507074202E-6</v>
      </c>
      <c r="P2937">
        <v>1.7497933106392201E-5</v>
      </c>
    </row>
    <row r="2938" spans="1:16" x14ac:dyDescent="0.35">
      <c r="A2938" s="13" t="s">
        <v>4724</v>
      </c>
      <c r="B2938" s="13" t="s">
        <v>150</v>
      </c>
      <c r="C2938" s="13" t="s">
        <v>4221</v>
      </c>
      <c r="D2938" s="13">
        <v>3.0517468596445801E-3</v>
      </c>
      <c r="E2938" s="13">
        <v>5.2114866292626502E-4</v>
      </c>
      <c r="F2938">
        <v>1.6430527068316599E-4</v>
      </c>
      <c r="G2938">
        <v>7.1525063161918506E-2</v>
      </c>
      <c r="H2938">
        <v>6.9836377437071204E-2</v>
      </c>
      <c r="I2938">
        <v>2.2066520966594399E-3</v>
      </c>
      <c r="J2938">
        <v>0.121913922294168</v>
      </c>
      <c r="K2938">
        <v>9.4703843644001195E-3</v>
      </c>
      <c r="L2938">
        <v>5.5027715510282196E-3</v>
      </c>
      <c r="M2938">
        <v>0.26284798960714001</v>
      </c>
      <c r="N2938">
        <v>8.4071642948889708E-3</v>
      </c>
      <c r="O2938">
        <v>1.2499857943030299E-3</v>
      </c>
      <c r="P2938">
        <v>3.5866872370240799E-3</v>
      </c>
    </row>
    <row r="2939" spans="1:16" x14ac:dyDescent="0.35">
      <c r="A2939" s="13" t="s">
        <v>4725</v>
      </c>
      <c r="B2939" s="13" t="s">
        <v>150</v>
      </c>
      <c r="C2939" s="13" t="s">
        <v>4726</v>
      </c>
      <c r="D2939" s="13">
        <v>2.3885314632874101E-4</v>
      </c>
      <c r="E2939" s="13">
        <v>4.6574060575230797E-5</v>
      </c>
      <c r="F2939">
        <v>1.24788023699946E-5</v>
      </c>
      <c r="G2939">
        <v>4.34000568669395E-3</v>
      </c>
      <c r="H2939">
        <v>6.0579452394350797E-3</v>
      </c>
      <c r="I2939">
        <v>1.4105026939979299E-4</v>
      </c>
      <c r="J2939">
        <v>6.7589764904764701E-3</v>
      </c>
      <c r="K2939">
        <v>7.81609206270056E-4</v>
      </c>
      <c r="L2939">
        <v>4.6961078958608198E-4</v>
      </c>
      <c r="M2939">
        <v>2.0282356970675399E-2</v>
      </c>
      <c r="N2939">
        <v>6.4031977596817999E-4</v>
      </c>
      <c r="O2939">
        <v>8.3267235470378006E-5</v>
      </c>
      <c r="P2939">
        <v>3.13725942549103E-4</v>
      </c>
    </row>
    <row r="2940" spans="1:16" x14ac:dyDescent="0.35">
      <c r="A2940" s="13" t="s">
        <v>4727</v>
      </c>
      <c r="B2940" s="13" t="s">
        <v>150</v>
      </c>
      <c r="C2940" s="13" t="s">
        <v>4728</v>
      </c>
      <c r="D2940" s="13">
        <v>3.5985656569386203E-5</v>
      </c>
      <c r="E2940" s="13">
        <v>1.0099160138624899E-5</v>
      </c>
      <c r="F2940">
        <v>3.6974666572604599E-6</v>
      </c>
      <c r="G2940">
        <v>4.36075587363432E-4</v>
      </c>
      <c r="H2940">
        <v>7.1316807787771895E-4</v>
      </c>
      <c r="I2940">
        <v>2.7025758960275099E-5</v>
      </c>
      <c r="J2940">
        <v>6.6583322317207002E-4</v>
      </c>
      <c r="K2940">
        <v>9.6599608364893701E-5</v>
      </c>
      <c r="L2940">
        <v>7.8275632797605404E-5</v>
      </c>
      <c r="M2940">
        <v>1.4053747731764699E-3</v>
      </c>
      <c r="N2940">
        <v>6.9474321064720795E-5</v>
      </c>
      <c r="O2940">
        <v>1.56138746089641E-5</v>
      </c>
      <c r="P2940">
        <v>8.6816659978055906E-5</v>
      </c>
    </row>
    <row r="2941" spans="1:16" x14ac:dyDescent="0.35">
      <c r="A2941" s="13" t="s">
        <v>4729</v>
      </c>
      <c r="B2941" s="13" t="s">
        <v>150</v>
      </c>
      <c r="C2941" s="13" t="s">
        <v>4730</v>
      </c>
      <c r="D2941" s="13">
        <v>3.7134952213765398E-5</v>
      </c>
      <c r="E2941" s="13">
        <v>1.07621597118785E-5</v>
      </c>
      <c r="F2941">
        <v>2.8796834110122102E-6</v>
      </c>
      <c r="G2941">
        <v>1.7292528223658199E-4</v>
      </c>
      <c r="H2941">
        <v>3.2947519778919997E-4</v>
      </c>
      <c r="I2941">
        <v>1.1285924865252599E-5</v>
      </c>
      <c r="J2941">
        <v>2.0074674810927201E-4</v>
      </c>
      <c r="K2941">
        <v>4.9271197506236202E-5</v>
      </c>
      <c r="L2941">
        <v>3.9613279170293499E-5</v>
      </c>
      <c r="M2941">
        <v>4.17647616751749E-4</v>
      </c>
      <c r="N2941">
        <v>2.96742072058395E-5</v>
      </c>
      <c r="O2941">
        <v>6.9453284743435201E-6</v>
      </c>
      <c r="P2941">
        <v>5.6380753836057398E-5</v>
      </c>
    </row>
    <row r="2942" spans="1:16" x14ac:dyDescent="0.35">
      <c r="A2942" s="13" t="s">
        <v>4731</v>
      </c>
      <c r="B2942" s="13" t="s">
        <v>150</v>
      </c>
      <c r="C2942" s="13" t="s">
        <v>1017</v>
      </c>
      <c r="D2942" s="13">
        <v>1.6433856273712601E-4</v>
      </c>
      <c r="E2942" s="13">
        <v>1.8877315933547501E-5</v>
      </c>
      <c r="F2942">
        <v>4.87888024791574E-6</v>
      </c>
      <c r="G2942">
        <v>7.5638656101132795E-4</v>
      </c>
      <c r="H2942">
        <v>1.5266485918762199E-3</v>
      </c>
      <c r="I2942">
        <v>3.8849097525340302E-5</v>
      </c>
      <c r="J2942">
        <v>1.3722844911667001E-3</v>
      </c>
      <c r="K2942">
        <v>3.0067430852861299E-4</v>
      </c>
      <c r="L2942">
        <v>1.6291719142927101E-4</v>
      </c>
      <c r="M2942">
        <v>2.4921584349838302E-3</v>
      </c>
      <c r="N2942">
        <v>1.5294597733203199E-4</v>
      </c>
      <c r="O2942">
        <v>2.2153245970768299E-5</v>
      </c>
      <c r="P2942">
        <v>1.2237415462187901E-4</v>
      </c>
    </row>
    <row r="2943" spans="1:16" x14ac:dyDescent="0.35">
      <c r="A2943" s="13" t="s">
        <v>4732</v>
      </c>
      <c r="B2943" s="13" t="s">
        <v>150</v>
      </c>
      <c r="C2943" s="13" t="s">
        <v>255</v>
      </c>
      <c r="D2943" s="13">
        <v>6.5584911165136403E-6</v>
      </c>
      <c r="E2943" s="13">
        <v>3.09531184540169E-6</v>
      </c>
      <c r="F2943">
        <v>1.33063718451367E-6</v>
      </c>
      <c r="G2943">
        <v>7.0078190416840203E-5</v>
      </c>
      <c r="H2943">
        <v>1.6866028493612699E-4</v>
      </c>
      <c r="I2943">
        <v>5.1304838500729201E-6</v>
      </c>
      <c r="J2943">
        <v>8.1108557505278796E-5</v>
      </c>
      <c r="K2943">
        <v>1.8786141233635101E-5</v>
      </c>
      <c r="L2943">
        <v>2.1592451753750401E-5</v>
      </c>
      <c r="M2943">
        <v>1.53432543133233E-4</v>
      </c>
      <c r="N2943">
        <v>1.29210729260303E-5</v>
      </c>
      <c r="O2943">
        <v>3.2080216034080498E-6</v>
      </c>
      <c r="P2943">
        <v>4.0127917987233298E-5</v>
      </c>
    </row>
    <row r="2944" spans="1:16" x14ac:dyDescent="0.35">
      <c r="A2944" s="13" t="s">
        <v>4733</v>
      </c>
      <c r="B2944" s="13" t="s">
        <v>150</v>
      </c>
      <c r="C2944" s="13" t="s">
        <v>1137</v>
      </c>
      <c r="D2944" s="13">
        <v>7.6249914363091001E-5</v>
      </c>
      <c r="E2944" s="13">
        <v>1.3003096325334399E-5</v>
      </c>
      <c r="F2944">
        <v>3.22495749343415E-6</v>
      </c>
      <c r="G2944">
        <v>6.5944692070699204E-4</v>
      </c>
      <c r="H2944">
        <v>1.2591162358309E-3</v>
      </c>
      <c r="I2944">
        <v>2.9112219192329799E-5</v>
      </c>
      <c r="J2944">
        <v>1.3821755842576E-3</v>
      </c>
      <c r="K2944">
        <v>2.0602010348883001E-4</v>
      </c>
      <c r="L2944">
        <v>1.2261913352408499E-4</v>
      </c>
      <c r="M2944">
        <v>2.6682967387254698E-3</v>
      </c>
      <c r="N2944">
        <v>1.2261893835989999E-4</v>
      </c>
      <c r="O2944">
        <v>1.6035996311269801E-5</v>
      </c>
      <c r="P2944">
        <v>8.4389529747793004E-5</v>
      </c>
    </row>
    <row r="2945" spans="1:16" x14ac:dyDescent="0.35">
      <c r="A2945" s="13" t="s">
        <v>4734</v>
      </c>
      <c r="B2945" s="13" t="s">
        <v>150</v>
      </c>
      <c r="C2945" s="13" t="s">
        <v>4735</v>
      </c>
      <c r="D2945" s="13">
        <v>1.7521673406479099E-5</v>
      </c>
      <c r="E2945" s="13">
        <v>6.4993861585574798E-6</v>
      </c>
      <c r="F2945">
        <v>3.7419212664849598E-6</v>
      </c>
      <c r="G2945">
        <v>2.3721195421231599E-4</v>
      </c>
      <c r="H2945">
        <v>5.9674252191175799E-4</v>
      </c>
      <c r="I2945">
        <v>2.8878003941384501E-5</v>
      </c>
      <c r="J2945">
        <v>4.1110627907234998E-4</v>
      </c>
      <c r="K2945">
        <v>8.2527588273256203E-5</v>
      </c>
      <c r="L2945">
        <v>1.50642992956285E-4</v>
      </c>
      <c r="M2945">
        <v>7.9574755764097904E-4</v>
      </c>
      <c r="N2945">
        <v>5.6660045748502598E-5</v>
      </c>
      <c r="O2945">
        <v>1.62570297314346E-5</v>
      </c>
      <c r="P2945">
        <v>9.2821812893927597E-5</v>
      </c>
    </row>
    <row r="2946" spans="1:16" x14ac:dyDescent="0.35">
      <c r="A2946" s="13" t="s">
        <v>4736</v>
      </c>
      <c r="B2946" s="13" t="s">
        <v>150</v>
      </c>
      <c r="C2946" s="13" t="s">
        <v>4737</v>
      </c>
      <c r="D2946" s="13">
        <v>1.6545983358665199E-5</v>
      </c>
      <c r="E2946" s="13">
        <v>2.7588082697635701E-6</v>
      </c>
      <c r="F2946">
        <v>6.9808763538085404E-7</v>
      </c>
      <c r="G2946">
        <v>9.0326746215229896E-5</v>
      </c>
      <c r="H2946">
        <v>2.18461365594154E-4</v>
      </c>
      <c r="I2946">
        <v>4.8714217535814001E-6</v>
      </c>
      <c r="J2946">
        <v>2.3462745227499499E-4</v>
      </c>
      <c r="K2946">
        <v>4.6404477759570598E-5</v>
      </c>
      <c r="L2946">
        <v>2.2785729929692901E-5</v>
      </c>
      <c r="M2946">
        <v>2.7722504271288702E-4</v>
      </c>
      <c r="N2946">
        <v>2.0223191377497901E-5</v>
      </c>
      <c r="O2946">
        <v>2.6366906287419801E-6</v>
      </c>
      <c r="P2946">
        <v>1.7851536867282901E-5</v>
      </c>
    </row>
    <row r="2947" spans="1:16" x14ac:dyDescent="0.35">
      <c r="A2947" s="13" t="s">
        <v>4738</v>
      </c>
      <c r="B2947" s="13" t="s">
        <v>150</v>
      </c>
      <c r="C2947" s="13" t="s">
        <v>4739</v>
      </c>
      <c r="D2947" s="13">
        <v>5.2049934439480096E-6</v>
      </c>
      <c r="E2947" s="13">
        <v>1.9069062811023101E-6</v>
      </c>
      <c r="F2947">
        <v>1.5885211252974E-6</v>
      </c>
      <c r="G2947">
        <v>6.6153939749089596E-5</v>
      </c>
      <c r="H2947">
        <v>1.51779634971606E-4</v>
      </c>
      <c r="I2947">
        <v>5.2223329881024696E-6</v>
      </c>
      <c r="J2947">
        <v>1.0728375041093001E-4</v>
      </c>
      <c r="K2947">
        <v>1.71924088297583E-5</v>
      </c>
      <c r="L2947">
        <v>2.2591413786943001E-5</v>
      </c>
      <c r="M2947">
        <v>1.9928069642844099E-4</v>
      </c>
      <c r="N2947">
        <v>1.27988684606852E-5</v>
      </c>
      <c r="O2947">
        <v>3.56591448574772E-6</v>
      </c>
      <c r="P2947">
        <v>3.0806880720950402E-5</v>
      </c>
    </row>
    <row r="2948" spans="1:16" x14ac:dyDescent="0.35">
      <c r="A2948" s="13" t="s">
        <v>4740</v>
      </c>
      <c r="B2948" s="13" t="s">
        <v>150</v>
      </c>
      <c r="C2948" s="13" t="s">
        <v>885</v>
      </c>
      <c r="D2948" s="13">
        <v>2.0651712737927101E-3</v>
      </c>
      <c r="E2948" s="13">
        <v>2.4573677965792799E-4</v>
      </c>
      <c r="F2948">
        <v>6.7911056607051397E-5</v>
      </c>
      <c r="G2948">
        <v>1.7257729391424E-2</v>
      </c>
      <c r="H2948">
        <v>2.4282801252960701E-2</v>
      </c>
      <c r="I2948">
        <v>6.0140467220038904E-4</v>
      </c>
      <c r="J2948">
        <v>2.9063097172673399E-2</v>
      </c>
      <c r="K2948">
        <v>3.95682125552779E-3</v>
      </c>
      <c r="L2948">
        <v>2.1881476481300801E-3</v>
      </c>
      <c r="M2948">
        <v>6.7806652594365094E-2</v>
      </c>
      <c r="N2948">
        <v>2.5903513527034002E-3</v>
      </c>
      <c r="O2948">
        <v>3.62746882774423E-4</v>
      </c>
      <c r="P2948">
        <v>1.58874485277402E-3</v>
      </c>
    </row>
    <row r="2949" spans="1:16" x14ac:dyDescent="0.35">
      <c r="A2949" s="13" t="s">
        <v>4741</v>
      </c>
      <c r="B2949" s="13" t="s">
        <v>150</v>
      </c>
      <c r="C2949" s="13" t="s">
        <v>540</v>
      </c>
      <c r="D2949" s="13">
        <v>2.4297985716176598E-6</v>
      </c>
      <c r="E2949" s="13">
        <v>8.3788749452992097E-7</v>
      </c>
      <c r="F2949">
        <v>2.6300190962418599E-7</v>
      </c>
      <c r="G2949">
        <v>5.80515201821049E-5</v>
      </c>
      <c r="H2949">
        <v>1.21558436000367E-4</v>
      </c>
      <c r="I2949">
        <v>3.3084355168883E-6</v>
      </c>
      <c r="J2949">
        <v>8.2695666093575201E-5</v>
      </c>
      <c r="K2949">
        <v>1.7785384427516499E-5</v>
      </c>
      <c r="L2949">
        <v>1.2644601617022701E-5</v>
      </c>
      <c r="M2949">
        <v>1.9172801986099699E-4</v>
      </c>
      <c r="N2949">
        <v>1.01774745813433E-5</v>
      </c>
      <c r="O2949">
        <v>1.4818820638890801E-6</v>
      </c>
      <c r="P2949">
        <v>6.6933021968635601E-6</v>
      </c>
    </row>
    <row r="2950" spans="1:16" x14ac:dyDescent="0.35">
      <c r="A2950" s="13" t="s">
        <v>4742</v>
      </c>
      <c r="B2950" s="13" t="s">
        <v>150</v>
      </c>
      <c r="C2950" s="13" t="s">
        <v>4743</v>
      </c>
      <c r="D2950" s="13">
        <v>8.4290122945123301E-5</v>
      </c>
      <c r="E2950" s="13">
        <v>2.7619845098306199E-5</v>
      </c>
      <c r="F2950">
        <v>9.6775215743814602E-6</v>
      </c>
      <c r="G2950">
        <v>2.5462767751015399E-3</v>
      </c>
      <c r="H2950">
        <v>4.0957401364275E-3</v>
      </c>
      <c r="I2950">
        <v>1.4694753603174899E-4</v>
      </c>
      <c r="J2950">
        <v>4.5929014498233998E-3</v>
      </c>
      <c r="K2950">
        <v>6.6050803553185402E-4</v>
      </c>
      <c r="L2950">
        <v>5.3734090493360795E-4</v>
      </c>
      <c r="M2950">
        <v>1.16827430635967E-2</v>
      </c>
      <c r="N2950">
        <v>4.81158734858394E-4</v>
      </c>
      <c r="O2950">
        <v>7.7601113267646406E-5</v>
      </c>
      <c r="P2950">
        <v>2.2505738413048699E-4</v>
      </c>
    </row>
    <row r="2951" spans="1:16" x14ac:dyDescent="0.35">
      <c r="A2951" s="13" t="s">
        <v>4744</v>
      </c>
      <c r="B2951" s="13" t="s">
        <v>150</v>
      </c>
      <c r="C2951" s="13" t="s">
        <v>4745</v>
      </c>
      <c r="D2951" s="13">
        <v>1.4135596453008201E-5</v>
      </c>
      <c r="E2951" s="13">
        <v>2.3748140555441102E-6</v>
      </c>
      <c r="F2951">
        <v>7.4581175291525201E-7</v>
      </c>
      <c r="G2951">
        <v>1.4680006669473799E-4</v>
      </c>
      <c r="H2951">
        <v>1.9288530735443E-4</v>
      </c>
      <c r="I2951">
        <v>5.8710426045315498E-6</v>
      </c>
      <c r="J2951">
        <v>1.8333735141151401E-4</v>
      </c>
      <c r="K2951">
        <v>3.4533552039737703E-5</v>
      </c>
      <c r="L2951">
        <v>1.9683571396508401E-5</v>
      </c>
      <c r="M2951">
        <v>4.5159993115081402E-4</v>
      </c>
      <c r="N2951">
        <v>2.13529967732788E-5</v>
      </c>
      <c r="O2951">
        <v>3.4782753011518399E-6</v>
      </c>
      <c r="P2951">
        <v>1.6865635075742702E-5</v>
      </c>
    </row>
    <row r="2952" spans="1:16" x14ac:dyDescent="0.35">
      <c r="A2952" s="13" t="s">
        <v>4746</v>
      </c>
      <c r="B2952" s="13" t="s">
        <v>150</v>
      </c>
      <c r="C2952" s="13" t="s">
        <v>4747</v>
      </c>
      <c r="D2952" s="13">
        <v>5.9333713016643697E-4</v>
      </c>
      <c r="E2952" s="13">
        <v>1.71318971154086E-4</v>
      </c>
      <c r="F2952">
        <v>5.8475893256047599E-5</v>
      </c>
      <c r="G2952">
        <v>2.2448480972042301E-2</v>
      </c>
      <c r="H2952">
        <v>2.6406566643616899E-2</v>
      </c>
      <c r="I2952">
        <v>9.26184396722896E-4</v>
      </c>
      <c r="J2952">
        <v>3.8662967344398697E-2</v>
      </c>
      <c r="K2952">
        <v>3.5266933681532401E-3</v>
      </c>
      <c r="L2952">
        <v>2.38820753487328E-3</v>
      </c>
      <c r="M2952">
        <v>9.7590163297136004E-2</v>
      </c>
      <c r="N2952">
        <v>3.2643923537718899E-3</v>
      </c>
      <c r="O2952">
        <v>5.1049153270002197E-4</v>
      </c>
      <c r="P2952">
        <v>1.2714171796310699E-3</v>
      </c>
    </row>
    <row r="2953" spans="1:16" x14ac:dyDescent="0.35">
      <c r="A2953" s="13" t="s">
        <v>4748</v>
      </c>
      <c r="B2953" s="13" t="s">
        <v>150</v>
      </c>
      <c r="C2953" s="13" t="s">
        <v>4749</v>
      </c>
      <c r="D2953" s="13">
        <v>4.5491690121383699E-4</v>
      </c>
      <c r="E2953" s="13">
        <v>1.63757973417218E-4</v>
      </c>
      <c r="F2953">
        <v>9.2339416275084401E-5</v>
      </c>
      <c r="G2953">
        <v>5.7591219925627202E-3</v>
      </c>
      <c r="H2953">
        <v>9.0877427392502107E-3</v>
      </c>
      <c r="I2953">
        <v>2.7934703708168499E-4</v>
      </c>
      <c r="J2953">
        <v>7.9336435047259492E-3</v>
      </c>
      <c r="K2953">
        <v>1.0544889483593599E-3</v>
      </c>
      <c r="L2953">
        <v>1.1673647315195101E-3</v>
      </c>
      <c r="M2953">
        <v>1.9215667587493199E-2</v>
      </c>
      <c r="N2953">
        <v>7.8212536407494602E-4</v>
      </c>
      <c r="O2953">
        <v>1.9531619394882199E-4</v>
      </c>
      <c r="P2953">
        <v>2.1798666320091498E-3</v>
      </c>
    </row>
    <row r="2954" spans="1:16" x14ac:dyDescent="0.35">
      <c r="A2954" s="13" t="s">
        <v>4750</v>
      </c>
      <c r="B2954" s="13" t="s">
        <v>150</v>
      </c>
      <c r="C2954" s="13" t="s">
        <v>1629</v>
      </c>
      <c r="D2954" s="13">
        <v>1.4322180411901101E-5</v>
      </c>
      <c r="E2954" s="13">
        <v>5.9324340225658698E-6</v>
      </c>
      <c r="F2954">
        <v>4.1320033309828399E-6</v>
      </c>
      <c r="G2954">
        <v>1.7442804263069199E-4</v>
      </c>
      <c r="H2954">
        <v>4.4739524925279598E-4</v>
      </c>
      <c r="I2954">
        <v>1.5668764324158201E-5</v>
      </c>
      <c r="J2954">
        <v>2.8170976246863201E-4</v>
      </c>
      <c r="K2954">
        <v>5.0749074919006503E-5</v>
      </c>
      <c r="L2954">
        <v>7.0722573101927302E-5</v>
      </c>
      <c r="M2954">
        <v>5.0195536574162297E-4</v>
      </c>
      <c r="N2954">
        <v>3.6902817702539699E-5</v>
      </c>
      <c r="O2954">
        <v>1.0225595340180101E-5</v>
      </c>
      <c r="P2954">
        <v>9.7307010109941295E-5</v>
      </c>
    </row>
    <row r="2955" spans="1:16" x14ac:dyDescent="0.35">
      <c r="A2955" s="13" t="s">
        <v>4751</v>
      </c>
      <c r="B2955" s="13" t="s">
        <v>150</v>
      </c>
      <c r="C2955" s="13" t="s">
        <v>2817</v>
      </c>
      <c r="D2955" s="13">
        <v>6.9426452546703403E-4</v>
      </c>
      <c r="E2955" s="13">
        <v>8.4754655496033194E-5</v>
      </c>
      <c r="F2955">
        <v>1.93109338567426E-5</v>
      </c>
      <c r="G2955">
        <v>4.2180927166832203E-3</v>
      </c>
      <c r="H2955">
        <v>7.4405168036188801E-3</v>
      </c>
      <c r="I2955">
        <v>1.64300411835646E-4</v>
      </c>
      <c r="J2955">
        <v>8.0366624793500596E-3</v>
      </c>
      <c r="K2955">
        <v>1.37903281260779E-3</v>
      </c>
      <c r="L2955">
        <v>7.2398388858435398E-4</v>
      </c>
      <c r="M2955">
        <v>1.7401081796644902E-2</v>
      </c>
      <c r="N2955">
        <v>7.2647081601176597E-4</v>
      </c>
      <c r="O2955">
        <v>9.4380060766377201E-5</v>
      </c>
      <c r="P2955">
        <v>5.29376630893657E-4</v>
      </c>
    </row>
    <row r="2956" spans="1:16" x14ac:dyDescent="0.35">
      <c r="A2956" s="13" t="s">
        <v>4752</v>
      </c>
      <c r="B2956" s="13" t="s">
        <v>150</v>
      </c>
      <c r="C2956" s="13" t="s">
        <v>4753</v>
      </c>
      <c r="D2956" s="13">
        <v>3.5897465715268399E-6</v>
      </c>
      <c r="E2956" s="13">
        <v>4.6509990236851398E-7</v>
      </c>
      <c r="F2956">
        <v>1.06655992816308E-7</v>
      </c>
      <c r="G2956">
        <v>1.90643188630005E-5</v>
      </c>
      <c r="H2956">
        <v>3.5856107403859498E-5</v>
      </c>
      <c r="I2956">
        <v>7.9630781117856605E-7</v>
      </c>
      <c r="J2956">
        <v>5.4517605769479297E-5</v>
      </c>
      <c r="K2956">
        <v>8.0468431226099502E-6</v>
      </c>
      <c r="L2956">
        <v>3.8661671813963799E-6</v>
      </c>
      <c r="M2956">
        <v>5.3602647088745E-5</v>
      </c>
      <c r="N2956">
        <v>3.4629336085385701E-6</v>
      </c>
      <c r="O2956">
        <v>4.34501575529859E-7</v>
      </c>
      <c r="P2956">
        <v>3.0132531084962001E-6</v>
      </c>
    </row>
    <row r="2957" spans="1:16" x14ac:dyDescent="0.35">
      <c r="A2957" s="13" t="s">
        <v>4754</v>
      </c>
      <c r="B2957" s="13" t="s">
        <v>150</v>
      </c>
      <c r="C2957" s="13" t="s">
        <v>4755</v>
      </c>
      <c r="D2957" s="13">
        <v>1.36709446589933E-4</v>
      </c>
      <c r="E2957" s="13">
        <v>3.0531246140982003E-5</v>
      </c>
      <c r="F2957">
        <v>1.0931088080093299E-5</v>
      </c>
      <c r="G2957">
        <v>4.1130456776953899E-4</v>
      </c>
      <c r="H2957">
        <v>7.9169158568933402E-4</v>
      </c>
      <c r="I2957">
        <v>2.41665575336382E-5</v>
      </c>
      <c r="J2957">
        <v>5.2238873151589098E-4</v>
      </c>
      <c r="K2957">
        <v>1.2855382916886199E-4</v>
      </c>
      <c r="L2957">
        <v>1.1362187995522001E-4</v>
      </c>
      <c r="M2957">
        <v>8.9004080645038904E-4</v>
      </c>
      <c r="N2957">
        <v>6.0004540231463903E-5</v>
      </c>
      <c r="O2957">
        <v>1.5722522448621101E-5</v>
      </c>
      <c r="P2957">
        <v>2.3946490487454001E-4</v>
      </c>
    </row>
    <row r="2958" spans="1:16" x14ac:dyDescent="0.35">
      <c r="A2958" s="13" t="s">
        <v>4756</v>
      </c>
      <c r="B2958" s="13" t="s">
        <v>150</v>
      </c>
      <c r="C2958" s="13" t="s">
        <v>4757</v>
      </c>
      <c r="D2958" s="13">
        <v>1.2116859261547E-4</v>
      </c>
      <c r="E2958" s="13">
        <v>2.85119209779171E-5</v>
      </c>
      <c r="F2958">
        <v>9.5949324138406006E-6</v>
      </c>
      <c r="G2958">
        <v>1.9086226170033299E-3</v>
      </c>
      <c r="H2958">
        <v>3.5252359618362802E-3</v>
      </c>
      <c r="I2958">
        <v>1.2950965417320799E-4</v>
      </c>
      <c r="J2958">
        <v>4.3092124091578298E-3</v>
      </c>
      <c r="K2958">
        <v>6.9809692349781104E-4</v>
      </c>
      <c r="L2958">
        <v>8.0021381268336898E-4</v>
      </c>
      <c r="M2958">
        <v>7.67368718978091E-3</v>
      </c>
      <c r="N2958">
        <v>3.8471173514116098E-4</v>
      </c>
      <c r="O2958">
        <v>6.5067757574780596E-5</v>
      </c>
      <c r="P2958">
        <v>2.3502804840939601E-4</v>
      </c>
    </row>
    <row r="2959" spans="1:16" x14ac:dyDescent="0.35">
      <c r="A2959" s="13" t="s">
        <v>4758</v>
      </c>
      <c r="B2959" s="13" t="s">
        <v>150</v>
      </c>
      <c r="C2959" s="13" t="s">
        <v>4759</v>
      </c>
      <c r="D2959" s="13">
        <v>4.11205795915072E-5</v>
      </c>
      <c r="E2959" s="13">
        <v>1.52557465602903E-5</v>
      </c>
      <c r="F2959">
        <v>7.8465096764067403E-6</v>
      </c>
      <c r="G2959">
        <v>2.4449517388193799E-4</v>
      </c>
      <c r="H2959">
        <v>5.0995089904963303E-4</v>
      </c>
      <c r="I2959">
        <v>1.7295575035572002E-5</v>
      </c>
      <c r="J2959">
        <v>3.2760797598408098E-4</v>
      </c>
      <c r="K2959">
        <v>7.8292642752188105E-5</v>
      </c>
      <c r="L2959">
        <v>8.3108895904821702E-5</v>
      </c>
      <c r="M2959">
        <v>5.0751685989381898E-4</v>
      </c>
      <c r="N2959">
        <v>3.9226839106154399E-5</v>
      </c>
      <c r="O2959">
        <v>1.14270199588899E-5</v>
      </c>
      <c r="P2959">
        <v>1.73331115105945E-4</v>
      </c>
    </row>
    <row r="2960" spans="1:16" x14ac:dyDescent="0.35">
      <c r="A2960" s="13" t="s">
        <v>4760</v>
      </c>
      <c r="B2960" s="13" t="s">
        <v>150</v>
      </c>
      <c r="C2960" s="13" t="s">
        <v>4761</v>
      </c>
      <c r="D2960" s="13">
        <v>4.38455786041394E-4</v>
      </c>
      <c r="E2960" s="13">
        <v>1.2539550455292899E-4</v>
      </c>
      <c r="F2960">
        <v>3.7517056355007602E-5</v>
      </c>
      <c r="G2960">
        <v>2.84615957142168E-3</v>
      </c>
      <c r="H2960">
        <v>5.5424802138816804E-3</v>
      </c>
      <c r="I2960">
        <v>1.8459867576689899E-4</v>
      </c>
      <c r="J2960">
        <v>3.8156913134339398E-3</v>
      </c>
      <c r="K2960">
        <v>8.0434530138109395E-4</v>
      </c>
      <c r="L2960">
        <v>6.3466285575397704E-4</v>
      </c>
      <c r="M2960">
        <v>8.3009397619705494E-3</v>
      </c>
      <c r="N2960">
        <v>5.0277375390442595E-4</v>
      </c>
      <c r="O2960">
        <v>1.11119899351133E-4</v>
      </c>
      <c r="P2960">
        <v>8.24418472984367E-4</v>
      </c>
    </row>
    <row r="2961" spans="1:16" x14ac:dyDescent="0.35">
      <c r="A2961" s="13" t="s">
        <v>4762</v>
      </c>
      <c r="B2961" s="13" t="s">
        <v>4763</v>
      </c>
      <c r="C2961" s="13" t="s">
        <v>26</v>
      </c>
      <c r="D2961" s="13">
        <v>3.8115885021703901E-4</v>
      </c>
      <c r="E2961" s="13">
        <v>2.13259144722482E-4</v>
      </c>
      <c r="F2961">
        <v>5.2606837376015204E-4</v>
      </c>
      <c r="G2961">
        <v>2.1043862985387001E-4</v>
      </c>
      <c r="H2961">
        <v>4.7640096353521801E-4</v>
      </c>
      <c r="I2961">
        <v>1.6958143866046601E-5</v>
      </c>
      <c r="J2961">
        <v>8.8854150679738397E-4</v>
      </c>
      <c r="K2961">
        <v>4.1361067973750599E-4</v>
      </c>
      <c r="L2961">
        <v>3.1727062237878602E-4</v>
      </c>
      <c r="M2961">
        <v>6.7526634763436497E-4</v>
      </c>
      <c r="N2961">
        <v>9.8648065013557006E-5</v>
      </c>
      <c r="O2961">
        <v>2.9576055874776702E-5</v>
      </c>
      <c r="P2961">
        <v>9.71572361650839E-5</v>
      </c>
    </row>
    <row r="2962" spans="1:16" x14ac:dyDescent="0.35">
      <c r="A2962" s="13" t="s">
        <v>4764</v>
      </c>
      <c r="B2962" s="13" t="s">
        <v>4763</v>
      </c>
      <c r="C2962" s="13" t="s">
        <v>3717</v>
      </c>
      <c r="D2962" s="13">
        <v>2.9653759563763298E-3</v>
      </c>
      <c r="E2962" s="13">
        <v>1.82443967791478E-3</v>
      </c>
      <c r="F2962">
        <v>3.88532555883867E-3</v>
      </c>
      <c r="G2962">
        <v>4.6352571095163702E-3</v>
      </c>
      <c r="H2962">
        <v>7.7201832660865801E-3</v>
      </c>
      <c r="I2962">
        <v>2.6055229245192303E-4</v>
      </c>
      <c r="J2962">
        <v>1.1665537988823201E-2</v>
      </c>
      <c r="K2962">
        <v>3.72810787418845E-3</v>
      </c>
      <c r="L2962">
        <v>3.0815855282732099E-3</v>
      </c>
      <c r="M2962">
        <v>1.0225523325821301E-2</v>
      </c>
      <c r="N2962">
        <v>1.6367022229978501E-3</v>
      </c>
      <c r="O2962">
        <v>4.9676031903887296E-4</v>
      </c>
      <c r="P2962">
        <v>1.0934649571953E-3</v>
      </c>
    </row>
    <row r="2963" spans="1:16" x14ac:dyDescent="0.35">
      <c r="A2963" s="13" t="s">
        <v>4765</v>
      </c>
      <c r="B2963" s="13" t="s">
        <v>4763</v>
      </c>
      <c r="C2963" s="13" t="s">
        <v>195</v>
      </c>
      <c r="D2963" s="13">
        <v>5.8886308861825197E-4</v>
      </c>
      <c r="E2963" s="13">
        <v>4.0414298471961799E-4</v>
      </c>
      <c r="F2963">
        <v>1.1706309923934801E-3</v>
      </c>
      <c r="G2963">
        <v>5.0905013570236302E-4</v>
      </c>
      <c r="H2963">
        <v>1.1011507283106899E-3</v>
      </c>
      <c r="I2963">
        <v>3.9437926155833098E-5</v>
      </c>
      <c r="J2963">
        <v>3.0037777425147702E-3</v>
      </c>
      <c r="K2963">
        <v>9.1743909999930499E-4</v>
      </c>
      <c r="L2963">
        <v>8.02807099777561E-4</v>
      </c>
      <c r="M2963">
        <v>1.49360273528615E-3</v>
      </c>
      <c r="N2963">
        <v>1.7949954173150301E-4</v>
      </c>
      <c r="O2963">
        <v>6.0710086019595702E-5</v>
      </c>
      <c r="P2963">
        <v>2.41328019562793E-4</v>
      </c>
    </row>
    <row r="2964" spans="1:16" x14ac:dyDescent="0.35">
      <c r="A2964" s="13" t="s">
        <v>4766</v>
      </c>
      <c r="B2964" s="13" t="s">
        <v>4763</v>
      </c>
      <c r="C2964" s="13" t="s">
        <v>4767</v>
      </c>
      <c r="D2964" s="13">
        <v>4.5276852261997202E-4</v>
      </c>
      <c r="E2964" s="13">
        <v>3.0767435789980801E-4</v>
      </c>
      <c r="F2964">
        <v>7.9637078805066099E-4</v>
      </c>
      <c r="G2964">
        <v>3.0532476378253401E-4</v>
      </c>
      <c r="H2964">
        <v>7.0517433780934097E-4</v>
      </c>
      <c r="I2964">
        <v>2.5239196232830299E-5</v>
      </c>
      <c r="J2964">
        <v>1.3285981432712599E-3</v>
      </c>
      <c r="K2964">
        <v>5.98780846837778E-4</v>
      </c>
      <c r="L2964">
        <v>4.9583694468820596E-4</v>
      </c>
      <c r="M2964">
        <v>9.1387115001132998E-4</v>
      </c>
      <c r="N2964">
        <v>1.3199375398147901E-4</v>
      </c>
      <c r="O2964">
        <v>4.1870346814835602E-5</v>
      </c>
      <c r="P2964">
        <v>1.49348525468894E-4</v>
      </c>
    </row>
    <row r="2965" spans="1:16" x14ac:dyDescent="0.35">
      <c r="A2965" s="13" t="s">
        <v>4768</v>
      </c>
      <c r="B2965" s="13" t="s">
        <v>4763</v>
      </c>
      <c r="C2965" s="13" t="s">
        <v>4769</v>
      </c>
      <c r="D2965" s="13">
        <v>4.8878281845150698E-4</v>
      </c>
      <c r="E2965" s="13">
        <v>3.68615522646872E-4</v>
      </c>
      <c r="F2965">
        <v>7.9930797416805305E-4</v>
      </c>
      <c r="G2965">
        <v>4.8421123617322601E-4</v>
      </c>
      <c r="H2965">
        <v>9.1061500897147703E-4</v>
      </c>
      <c r="I2965">
        <v>2.3591279073551901E-5</v>
      </c>
      <c r="J2965">
        <v>1.75268069798888E-3</v>
      </c>
      <c r="K2965">
        <v>7.0800453059154003E-4</v>
      </c>
      <c r="L2965">
        <v>4.7550750218361101E-4</v>
      </c>
      <c r="M2965">
        <v>1.7846483573005401E-3</v>
      </c>
      <c r="N2965">
        <v>2.09212339319573E-4</v>
      </c>
      <c r="O2965">
        <v>4.4071853953364299E-5</v>
      </c>
      <c r="P2965">
        <v>1.8268190419783501E-4</v>
      </c>
    </row>
    <row r="2966" spans="1:16" x14ac:dyDescent="0.35">
      <c r="A2966" s="13" t="s">
        <v>4770</v>
      </c>
      <c r="B2966" s="13" t="s">
        <v>4763</v>
      </c>
      <c r="C2966" s="13" t="s">
        <v>4771</v>
      </c>
      <c r="D2966" s="13">
        <v>4.50623402285724E-3</v>
      </c>
      <c r="E2966" s="13">
        <v>2.1471481467417301E-3</v>
      </c>
      <c r="F2966">
        <v>5.7706140685977996E-3</v>
      </c>
      <c r="G2966">
        <v>2.5692299373434699E-3</v>
      </c>
      <c r="H2966">
        <v>5.1654003722557303E-3</v>
      </c>
      <c r="I2966">
        <v>1.6220032641241699E-4</v>
      </c>
      <c r="J2966">
        <v>1.11670625336058E-2</v>
      </c>
      <c r="K2966">
        <v>3.8314856707300001E-3</v>
      </c>
      <c r="L2966">
        <v>3.32440923965781E-3</v>
      </c>
      <c r="M2966">
        <v>7.63922102741751E-3</v>
      </c>
      <c r="N2966">
        <v>8.7860013219398796E-4</v>
      </c>
      <c r="O2966">
        <v>2.4971497003285802E-4</v>
      </c>
      <c r="P2966">
        <v>1.1684995280713201E-3</v>
      </c>
    </row>
    <row r="2967" spans="1:16" x14ac:dyDescent="0.35">
      <c r="A2967" s="13" t="s">
        <v>4772</v>
      </c>
      <c r="B2967" s="13" t="s">
        <v>4763</v>
      </c>
      <c r="C2967" s="13" t="s">
        <v>36</v>
      </c>
      <c r="D2967" s="13">
        <v>2.9031872568206698E-4</v>
      </c>
      <c r="E2967" s="13">
        <v>1.79962089314892E-4</v>
      </c>
      <c r="F2967">
        <v>4.5118378093643598E-4</v>
      </c>
      <c r="G2967">
        <v>1.74004332148075E-4</v>
      </c>
      <c r="H2967">
        <v>3.8997521695272898E-4</v>
      </c>
      <c r="I2967">
        <v>1.30178509903624E-5</v>
      </c>
      <c r="J2967">
        <v>7.4731236416530596E-4</v>
      </c>
      <c r="K2967">
        <v>3.3882755317684497E-4</v>
      </c>
      <c r="L2967">
        <v>2.6664776543546697E-4</v>
      </c>
      <c r="M2967">
        <v>5.2764550026166096E-4</v>
      </c>
      <c r="N2967">
        <v>7.4433575185152705E-5</v>
      </c>
      <c r="O2967">
        <v>2.13692301748599E-5</v>
      </c>
      <c r="P2967">
        <v>8.4416010253506702E-5</v>
      </c>
    </row>
    <row r="2968" spans="1:16" x14ac:dyDescent="0.35">
      <c r="A2968" s="13" t="s">
        <v>4773</v>
      </c>
      <c r="B2968" s="13" t="s">
        <v>4763</v>
      </c>
      <c r="C2968" s="13" t="s">
        <v>48</v>
      </c>
      <c r="D2968" s="13">
        <v>2.9307734081690902E-4</v>
      </c>
      <c r="E2968" s="13">
        <v>1.9821382186796001E-4</v>
      </c>
      <c r="F2968">
        <v>5.2178040480991704E-4</v>
      </c>
      <c r="G2968">
        <v>2.5791090753629902E-4</v>
      </c>
      <c r="H2968">
        <v>4.7927532727158302E-4</v>
      </c>
      <c r="I2968">
        <v>1.6904109854484101E-5</v>
      </c>
      <c r="J2968">
        <v>1.0357385102854101E-3</v>
      </c>
      <c r="K2968">
        <v>3.9638877740743298E-4</v>
      </c>
      <c r="L2968">
        <v>3.3926574109135798E-4</v>
      </c>
      <c r="M2968">
        <v>6.8607821507870096E-4</v>
      </c>
      <c r="N2968">
        <v>8.5464647734386696E-5</v>
      </c>
      <c r="O2968">
        <v>2.72584140109185E-5</v>
      </c>
      <c r="P2968">
        <v>1.0073996196256399E-4</v>
      </c>
    </row>
    <row r="2969" spans="1:16" x14ac:dyDescent="0.35">
      <c r="A2969" s="13" t="s">
        <v>4774</v>
      </c>
      <c r="B2969" s="13" t="s">
        <v>4763</v>
      </c>
      <c r="C2969" s="13" t="s">
        <v>4775</v>
      </c>
      <c r="D2969" s="13">
        <v>2.5830430885389699E-4</v>
      </c>
      <c r="E2969" s="13">
        <v>1.6823784022703699E-4</v>
      </c>
      <c r="F2969">
        <v>4.1672159801333698E-4</v>
      </c>
      <c r="G2969">
        <v>1.54052055766891E-4</v>
      </c>
      <c r="H2969">
        <v>3.6636941727468899E-4</v>
      </c>
      <c r="I2969">
        <v>1.2010926452153001E-5</v>
      </c>
      <c r="J2969">
        <v>7.8833965997329605E-4</v>
      </c>
      <c r="K2969">
        <v>3.4098544219603698E-4</v>
      </c>
      <c r="L2969">
        <v>2.43326772834155E-4</v>
      </c>
      <c r="M2969">
        <v>5.0951411022486198E-4</v>
      </c>
      <c r="N2969">
        <v>7.6352099319040693E-5</v>
      </c>
      <c r="O2969">
        <v>2.0475160147123501E-5</v>
      </c>
      <c r="P2969">
        <v>7.8523205443420895E-5</v>
      </c>
    </row>
    <row r="2970" spans="1:16" x14ac:dyDescent="0.35">
      <c r="A2970" s="13" t="s">
        <v>4776</v>
      </c>
      <c r="B2970" s="13" t="s">
        <v>4763</v>
      </c>
      <c r="C2970" s="13" t="s">
        <v>78</v>
      </c>
      <c r="D2970" s="13">
        <v>9.2179416992493098E-4</v>
      </c>
      <c r="E2970" s="13">
        <v>6.6180299192183597E-4</v>
      </c>
      <c r="F2970">
        <v>1.9241994414101E-3</v>
      </c>
      <c r="G2970">
        <v>1.0238180828279801E-3</v>
      </c>
      <c r="H2970">
        <v>1.9133239436662901E-3</v>
      </c>
      <c r="I2970">
        <v>7.03951582430176E-5</v>
      </c>
      <c r="J2970">
        <v>4.4985126859724703E-3</v>
      </c>
      <c r="K2970">
        <v>1.4661367541185101E-3</v>
      </c>
      <c r="L2970">
        <v>1.3606545500518101E-3</v>
      </c>
      <c r="M2970">
        <v>2.66452160333841E-3</v>
      </c>
      <c r="N2970">
        <v>3.1491946978050902E-4</v>
      </c>
      <c r="O2970">
        <v>1.11829105642377E-4</v>
      </c>
      <c r="P2970">
        <v>3.9242536859783E-4</v>
      </c>
    </row>
    <row r="2971" spans="1:16" x14ac:dyDescent="0.35">
      <c r="A2971" s="13" t="s">
        <v>4777</v>
      </c>
      <c r="B2971" s="13" t="s">
        <v>4763</v>
      </c>
      <c r="C2971" s="13" t="s">
        <v>801</v>
      </c>
      <c r="D2971" s="13">
        <v>1.7803057982283601E-4</v>
      </c>
      <c r="E2971" s="13">
        <v>1.16617894102052E-4</v>
      </c>
      <c r="F2971">
        <v>2.9729759173149298E-4</v>
      </c>
      <c r="G2971">
        <v>1.07996488024791E-4</v>
      </c>
      <c r="H2971">
        <v>2.5752930355724498E-4</v>
      </c>
      <c r="I2971">
        <v>8.8197548474540893E-6</v>
      </c>
      <c r="J2971">
        <v>5.1660973444756203E-4</v>
      </c>
      <c r="K2971">
        <v>2.3332916278523801E-4</v>
      </c>
      <c r="L2971">
        <v>1.77392374438727E-4</v>
      </c>
      <c r="M2971">
        <v>3.3900411779375702E-4</v>
      </c>
      <c r="N2971">
        <v>5.0497999530500801E-5</v>
      </c>
      <c r="O2971">
        <v>1.46933022775199E-5</v>
      </c>
      <c r="P2971">
        <v>5.5504007040223299E-5</v>
      </c>
    </row>
    <row r="2972" spans="1:16" x14ac:dyDescent="0.35">
      <c r="A2972" s="13" t="s">
        <v>4778</v>
      </c>
      <c r="B2972" s="13" t="s">
        <v>4763</v>
      </c>
      <c r="C2972" s="13" t="s">
        <v>234</v>
      </c>
      <c r="D2972" s="13">
        <v>3.9859598994697998E-4</v>
      </c>
      <c r="E2972" s="13">
        <v>1.98935792264148E-4</v>
      </c>
      <c r="F2972">
        <v>4.9037091482375696E-4</v>
      </c>
      <c r="G2972">
        <v>2.1134015418645101E-4</v>
      </c>
      <c r="H2972">
        <v>5.34799390497387E-4</v>
      </c>
      <c r="I2972">
        <v>1.9377939764198901E-5</v>
      </c>
      <c r="J2972">
        <v>7.8780798495953902E-4</v>
      </c>
      <c r="K2972">
        <v>3.6062352446131299E-4</v>
      </c>
      <c r="L2972">
        <v>3.2285707485386298E-4</v>
      </c>
      <c r="M2972">
        <v>6.2474684131339604E-4</v>
      </c>
      <c r="N2972">
        <v>1.07555467706821E-4</v>
      </c>
      <c r="O2972">
        <v>3.52958600045461E-5</v>
      </c>
      <c r="P2972">
        <v>9.9605895019312006E-5</v>
      </c>
    </row>
    <row r="2973" spans="1:16" x14ac:dyDescent="0.35">
      <c r="A2973" s="13" t="s">
        <v>4779</v>
      </c>
      <c r="B2973" s="13" t="s">
        <v>4763</v>
      </c>
      <c r="C2973" s="13" t="s">
        <v>4780</v>
      </c>
      <c r="D2973" s="13">
        <v>6.2395076963646498E-4</v>
      </c>
      <c r="E2973" s="13">
        <v>4.6030497016433703E-4</v>
      </c>
      <c r="F2973">
        <v>1.34406191495291E-3</v>
      </c>
      <c r="G2973">
        <v>6.3183287342927696E-4</v>
      </c>
      <c r="H2973">
        <v>1.41714881738244E-3</v>
      </c>
      <c r="I2973">
        <v>5.4160698906441899E-5</v>
      </c>
      <c r="J2973">
        <v>2.6311099985561102E-3</v>
      </c>
      <c r="K2973">
        <v>9.4841516211759602E-4</v>
      </c>
      <c r="L2973">
        <v>9.7885705602088592E-4</v>
      </c>
      <c r="M2973">
        <v>1.67167909762586E-3</v>
      </c>
      <c r="N2973">
        <v>2.3114761159481799E-4</v>
      </c>
      <c r="O2973">
        <v>8.9275903191005603E-5</v>
      </c>
      <c r="P2973">
        <v>2.7729149023203101E-4</v>
      </c>
    </row>
    <row r="2974" spans="1:16" x14ac:dyDescent="0.35">
      <c r="A2974" s="13" t="s">
        <v>4781</v>
      </c>
      <c r="B2974" s="13" t="s">
        <v>4763</v>
      </c>
      <c r="C2974" s="13" t="s">
        <v>2020</v>
      </c>
      <c r="D2974" s="13">
        <v>6.9669882962498497E-4</v>
      </c>
      <c r="E2974" s="13">
        <v>3.7178833410634303E-4</v>
      </c>
      <c r="F2974">
        <v>8.5317829895928605E-4</v>
      </c>
      <c r="G2974">
        <v>5.1842068976339496E-4</v>
      </c>
      <c r="H2974">
        <v>1.20045267102867E-3</v>
      </c>
      <c r="I2974">
        <v>4.1858628016359902E-5</v>
      </c>
      <c r="J2974">
        <v>1.67527395127793E-3</v>
      </c>
      <c r="K2974">
        <v>6.8448043694877296E-4</v>
      </c>
      <c r="L2974">
        <v>6.2498888027777996E-4</v>
      </c>
      <c r="M2974">
        <v>1.4436507718303801E-3</v>
      </c>
      <c r="N2974">
        <v>2.4547098750473003E-4</v>
      </c>
      <c r="O2974">
        <v>7.8722519620789196E-5</v>
      </c>
      <c r="P2974">
        <v>1.9962386118387401E-4</v>
      </c>
    </row>
    <row r="2975" spans="1:16" x14ac:dyDescent="0.35">
      <c r="A2975" s="13" t="s">
        <v>4782</v>
      </c>
      <c r="B2975" s="13" t="s">
        <v>4763</v>
      </c>
      <c r="C2975" s="13" t="s">
        <v>818</v>
      </c>
      <c r="D2975" s="13">
        <v>7.3438668236442697E-4</v>
      </c>
      <c r="E2975" s="13">
        <v>5.3570649387960296E-4</v>
      </c>
      <c r="F2975">
        <v>1.1359156765760299E-3</v>
      </c>
      <c r="G2975">
        <v>7.3052528920711799E-4</v>
      </c>
      <c r="H2975">
        <v>1.4167927147423799E-3</v>
      </c>
      <c r="I2975">
        <v>3.4462835112476103E-5</v>
      </c>
      <c r="J2975">
        <v>2.6963516681347598E-3</v>
      </c>
      <c r="K2975">
        <v>1.03940163759812E-3</v>
      </c>
      <c r="L2975">
        <v>6.9165310262378097E-4</v>
      </c>
      <c r="M2975">
        <v>2.6822990547680199E-3</v>
      </c>
      <c r="N2975">
        <v>3.3424029778418303E-4</v>
      </c>
      <c r="O2975">
        <v>6.5942200949493197E-5</v>
      </c>
      <c r="P2975">
        <v>2.78255650475292E-4</v>
      </c>
    </row>
    <row r="2976" spans="1:16" x14ac:dyDescent="0.35">
      <c r="A2976" s="13" t="s">
        <v>4783</v>
      </c>
      <c r="B2976" s="13" t="s">
        <v>4763</v>
      </c>
      <c r="C2976" s="13" t="s">
        <v>4784</v>
      </c>
      <c r="D2976" s="13">
        <v>4.1963653278886601E-4</v>
      </c>
      <c r="E2976" s="13">
        <v>2.0849421223019001E-4</v>
      </c>
      <c r="F2976">
        <v>5.0909028088276303E-4</v>
      </c>
      <c r="G2976">
        <v>2.6534514321768999E-4</v>
      </c>
      <c r="H2976">
        <v>6.5168211780148103E-4</v>
      </c>
      <c r="I2976">
        <v>2.3403876242900602E-5</v>
      </c>
      <c r="J2976">
        <v>9.3517788199159199E-4</v>
      </c>
      <c r="K2976">
        <v>3.8529775431850799E-4</v>
      </c>
      <c r="L2976">
        <v>3.5310325052111699E-4</v>
      </c>
      <c r="M2976">
        <v>7.2471485830423595E-4</v>
      </c>
      <c r="N2976">
        <v>1.2932311834692599E-4</v>
      </c>
      <c r="O2976">
        <v>4.2691925438265999E-5</v>
      </c>
      <c r="P2976">
        <v>1.1388144557962E-4</v>
      </c>
    </row>
    <row r="2977" spans="1:16" x14ac:dyDescent="0.35">
      <c r="A2977" s="13" t="s">
        <v>4785</v>
      </c>
      <c r="B2977" s="13" t="s">
        <v>4763</v>
      </c>
      <c r="C2977" s="13" t="s">
        <v>1239</v>
      </c>
      <c r="D2977" s="13">
        <v>2.8248212018202302E-3</v>
      </c>
      <c r="E2977" s="13">
        <v>1.5359844266059101E-3</v>
      </c>
      <c r="F2977">
        <v>3.7755663093429598E-3</v>
      </c>
      <c r="G2977">
        <v>1.5097731824017899E-3</v>
      </c>
      <c r="H2977">
        <v>3.2701293976598101E-3</v>
      </c>
      <c r="I2977">
        <v>1.1033297323933E-4</v>
      </c>
      <c r="J2977">
        <v>6.8872936006865396E-3</v>
      </c>
      <c r="K2977">
        <v>3.0212204072493799E-3</v>
      </c>
      <c r="L2977">
        <v>2.1635344778831301E-3</v>
      </c>
      <c r="M2977">
        <v>4.9201241683768503E-3</v>
      </c>
      <c r="N2977">
        <v>6.9353149761668998E-4</v>
      </c>
      <c r="O2977">
        <v>1.9017960244519999E-4</v>
      </c>
      <c r="P2977">
        <v>6.8371297768787397E-4</v>
      </c>
    </row>
    <row r="2978" spans="1:16" x14ac:dyDescent="0.35">
      <c r="A2978" s="13" t="s">
        <v>4786</v>
      </c>
      <c r="B2978" s="13" t="s">
        <v>4763</v>
      </c>
      <c r="C2978" s="13" t="s">
        <v>92</v>
      </c>
      <c r="D2978" s="13">
        <v>1.57751371049409E-3</v>
      </c>
      <c r="E2978" s="13">
        <v>6.8749629508289096E-4</v>
      </c>
      <c r="F2978">
        <v>1.7158421778779901E-3</v>
      </c>
      <c r="G2978">
        <v>6.7423014586043696E-4</v>
      </c>
      <c r="H2978">
        <v>1.38518598685493E-3</v>
      </c>
      <c r="I2978">
        <v>4.2648923481496598E-5</v>
      </c>
      <c r="J2978">
        <v>2.5060038093635902E-3</v>
      </c>
      <c r="K2978">
        <v>1.0686993248474599E-3</v>
      </c>
      <c r="L2978">
        <v>8.9163448351450402E-4</v>
      </c>
      <c r="M2978">
        <v>2.09312477595581E-3</v>
      </c>
      <c r="N2978">
        <v>2.5720095562563501E-4</v>
      </c>
      <c r="O2978">
        <v>6.8863744978964295E-5</v>
      </c>
      <c r="P2978">
        <v>3.0683709313680802E-4</v>
      </c>
    </row>
    <row r="2979" spans="1:16" x14ac:dyDescent="0.35">
      <c r="A2979" s="13" t="s">
        <v>4787</v>
      </c>
      <c r="B2979" s="13" t="s">
        <v>4763</v>
      </c>
      <c r="C2979" s="13" t="s">
        <v>94</v>
      </c>
      <c r="D2979" s="13">
        <v>2.3659301378611201E-3</v>
      </c>
      <c r="E2979" s="13">
        <v>1.3797786110733899E-3</v>
      </c>
      <c r="F2979">
        <v>2.89124017092126E-3</v>
      </c>
      <c r="G2979">
        <v>3.8668853468506398E-3</v>
      </c>
      <c r="H2979">
        <v>6.2993476445356101E-3</v>
      </c>
      <c r="I2979">
        <v>2.2395904441858199E-4</v>
      </c>
      <c r="J2979">
        <v>9.7063484772184506E-3</v>
      </c>
      <c r="K2979">
        <v>2.8271433151837401E-3</v>
      </c>
      <c r="L2979">
        <v>2.2635876547661498E-3</v>
      </c>
      <c r="M2979">
        <v>7.9892830225919906E-3</v>
      </c>
      <c r="N2979">
        <v>1.35248684149806E-3</v>
      </c>
      <c r="O2979">
        <v>4.0592797993163599E-4</v>
      </c>
      <c r="P2979">
        <v>8.5492784495584402E-4</v>
      </c>
    </row>
    <row r="2980" spans="1:16" x14ac:dyDescent="0.35">
      <c r="A2980" s="13" t="s">
        <v>4788</v>
      </c>
      <c r="B2980" s="13" t="s">
        <v>4763</v>
      </c>
      <c r="C2980" s="13" t="s">
        <v>4789</v>
      </c>
      <c r="D2980" s="13">
        <v>5.6077917888287697E-3</v>
      </c>
      <c r="E2980" s="13">
        <v>3.50711155002149E-3</v>
      </c>
      <c r="F2980">
        <v>9.4531810625742008E-3</v>
      </c>
      <c r="G2980">
        <v>4.7674490437215802E-3</v>
      </c>
      <c r="H2980">
        <v>8.59623566415171E-3</v>
      </c>
      <c r="I2980">
        <v>2.9484722632733198E-4</v>
      </c>
      <c r="J2980">
        <v>2.0718567191601402E-2</v>
      </c>
      <c r="K2980">
        <v>7.0641515026540497E-3</v>
      </c>
      <c r="L2980">
        <v>6.0390917294592204E-3</v>
      </c>
      <c r="M2980">
        <v>1.2711482812411599E-2</v>
      </c>
      <c r="N2980">
        <v>1.4853680590235299E-3</v>
      </c>
      <c r="O2980">
        <v>4.6342314514776802E-4</v>
      </c>
      <c r="P2980">
        <v>1.85175854363264E-3</v>
      </c>
    </row>
    <row r="2981" spans="1:16" x14ac:dyDescent="0.35">
      <c r="A2981" s="13" t="s">
        <v>4790</v>
      </c>
      <c r="B2981" s="13" t="s">
        <v>4763</v>
      </c>
      <c r="C2981" s="13" t="s">
        <v>1017</v>
      </c>
      <c r="D2981" s="13">
        <v>4.6517427639336301E-4</v>
      </c>
      <c r="E2981" s="13">
        <v>3.0362567875763101E-4</v>
      </c>
      <c r="F2981">
        <v>7.8011648539695003E-4</v>
      </c>
      <c r="G2981">
        <v>2.9075014876305899E-4</v>
      </c>
      <c r="H2981">
        <v>6.8201429580949104E-4</v>
      </c>
      <c r="I2981">
        <v>2.3974644811682301E-5</v>
      </c>
      <c r="J2981">
        <v>1.33679818134111E-3</v>
      </c>
      <c r="K2981">
        <v>6.1470209761914504E-4</v>
      </c>
      <c r="L2981">
        <v>4.6838922231132602E-4</v>
      </c>
      <c r="M2981">
        <v>9.0344880168661797E-4</v>
      </c>
      <c r="N2981">
        <v>1.3710068316993699E-4</v>
      </c>
      <c r="O2981">
        <v>4.0648256705374101E-5</v>
      </c>
      <c r="P2981">
        <v>1.44383850661858E-4</v>
      </c>
    </row>
    <row r="2982" spans="1:16" x14ac:dyDescent="0.35">
      <c r="A2982" s="13" t="s">
        <v>4791</v>
      </c>
      <c r="B2982" s="13" t="s">
        <v>4763</v>
      </c>
      <c r="C2982" s="13" t="s">
        <v>255</v>
      </c>
      <c r="D2982" s="13">
        <v>5.9252137046853903E-4</v>
      </c>
      <c r="E2982" s="13">
        <v>3.6620782393150702E-4</v>
      </c>
      <c r="F2982">
        <v>1.0296386287862399E-3</v>
      </c>
      <c r="G2982">
        <v>4.3729010478020199E-4</v>
      </c>
      <c r="H2982">
        <v>9.4027959744115896E-4</v>
      </c>
      <c r="I2982">
        <v>3.1831151657354E-5</v>
      </c>
      <c r="J2982">
        <v>1.9858646550416702E-3</v>
      </c>
      <c r="K2982">
        <v>7.53207569701484E-4</v>
      </c>
      <c r="L2982">
        <v>6.4543266567211805E-4</v>
      </c>
      <c r="M2982">
        <v>1.2794228905673099E-3</v>
      </c>
      <c r="N2982">
        <v>1.5417211575839999E-4</v>
      </c>
      <c r="O2982">
        <v>4.8583907120185498E-5</v>
      </c>
      <c r="P2982">
        <v>2.1173409569420399E-4</v>
      </c>
    </row>
    <row r="2983" spans="1:16" x14ac:dyDescent="0.35">
      <c r="A2983" s="13" t="s">
        <v>4792</v>
      </c>
      <c r="B2983" s="13" t="s">
        <v>4763</v>
      </c>
      <c r="C2983" s="13" t="s">
        <v>259</v>
      </c>
      <c r="D2983" s="13">
        <v>8.7500455778359099E-4</v>
      </c>
      <c r="E2983" s="13">
        <v>6.0974158658530801E-4</v>
      </c>
      <c r="F2983">
        <v>1.8374202606021299E-3</v>
      </c>
      <c r="G2983">
        <v>8.3466799910336101E-4</v>
      </c>
      <c r="H2983">
        <v>1.75212359580375E-3</v>
      </c>
      <c r="I2983">
        <v>6.3423923875212098E-5</v>
      </c>
      <c r="J2983">
        <v>4.4536481542143099E-3</v>
      </c>
      <c r="K2983">
        <v>1.46864306185319E-3</v>
      </c>
      <c r="L2983">
        <v>1.29842483153629E-3</v>
      </c>
      <c r="M2983">
        <v>2.3439781012796301E-3</v>
      </c>
      <c r="N2983">
        <v>2.74597614002355E-4</v>
      </c>
      <c r="O2983">
        <v>9.5767238972076997E-5</v>
      </c>
      <c r="P2983">
        <v>3.8789662008143101E-4</v>
      </c>
    </row>
    <row r="2984" spans="1:16" x14ac:dyDescent="0.35">
      <c r="A2984" s="13" t="s">
        <v>4793</v>
      </c>
      <c r="B2984" s="13" t="s">
        <v>4763</v>
      </c>
      <c r="C2984" s="13" t="s">
        <v>3147</v>
      </c>
      <c r="D2984" s="13">
        <v>3.14175617603451E-4</v>
      </c>
      <c r="E2984" s="13">
        <v>2.20490438531863E-4</v>
      </c>
      <c r="F2984">
        <v>7.1405948121681603E-4</v>
      </c>
      <c r="G2984">
        <v>3.3499211352819899E-4</v>
      </c>
      <c r="H2984">
        <v>7.2545316946866798E-4</v>
      </c>
      <c r="I2984">
        <v>2.8090637554591501E-5</v>
      </c>
      <c r="J2984">
        <v>1.8937167436201901E-3</v>
      </c>
      <c r="K2984">
        <v>6.0357666759085801E-4</v>
      </c>
      <c r="L2984">
        <v>5.6561019830600999E-4</v>
      </c>
      <c r="M2984">
        <v>9.0290756477379402E-4</v>
      </c>
      <c r="N2984">
        <v>1.08027145583247E-4</v>
      </c>
      <c r="O2984">
        <v>4.2176005552783802E-5</v>
      </c>
      <c r="P2984">
        <v>1.53576711807468E-4</v>
      </c>
    </row>
    <row r="2985" spans="1:16" x14ac:dyDescent="0.35">
      <c r="A2985" s="13" t="s">
        <v>4794</v>
      </c>
      <c r="B2985" s="13" t="s">
        <v>4763</v>
      </c>
      <c r="C2985" s="13" t="s">
        <v>114</v>
      </c>
      <c r="D2985" s="13">
        <v>2.5983260829748299E-3</v>
      </c>
      <c r="E2985" s="13">
        <v>1.3312475046643999E-3</v>
      </c>
      <c r="F2985">
        <v>3.1149703741685702E-3</v>
      </c>
      <c r="G2985">
        <v>1.3479131421106399E-3</v>
      </c>
      <c r="H2985">
        <v>2.7195011569965E-3</v>
      </c>
      <c r="I2985">
        <v>8.8571250181288598E-5</v>
      </c>
      <c r="J2985">
        <v>5.6617936785008701E-3</v>
      </c>
      <c r="K2985">
        <v>2.4628709208512501E-3</v>
      </c>
      <c r="L2985">
        <v>1.72664912475499E-3</v>
      </c>
      <c r="M2985">
        <v>4.5820632275602596E-3</v>
      </c>
      <c r="N2985">
        <v>5.9217483303832398E-4</v>
      </c>
      <c r="O2985">
        <v>1.5526113094533901E-4</v>
      </c>
      <c r="P2985">
        <v>5.5680017308209399E-4</v>
      </c>
    </row>
    <row r="2986" spans="1:16" x14ac:dyDescent="0.35">
      <c r="A2986" s="13" t="s">
        <v>4795</v>
      </c>
      <c r="B2986" s="13" t="s">
        <v>4763</v>
      </c>
      <c r="C2986" s="13" t="s">
        <v>116</v>
      </c>
      <c r="D2986" s="13">
        <v>9.2906088347111495E-4</v>
      </c>
      <c r="E2986" s="13">
        <v>6.8280292401238802E-4</v>
      </c>
      <c r="F2986">
        <v>1.5410167487274701E-3</v>
      </c>
      <c r="G2986">
        <v>6.9998825276402403E-4</v>
      </c>
      <c r="H2986">
        <v>1.5043743797193501E-3</v>
      </c>
      <c r="I2986">
        <v>4.3261204426621997E-5</v>
      </c>
      <c r="J2986">
        <v>2.8088200365847999E-3</v>
      </c>
      <c r="K2986">
        <v>1.2614478021771001E-3</v>
      </c>
      <c r="L2986">
        <v>8.8223181646485203E-4</v>
      </c>
      <c r="M2986">
        <v>2.8359079333342301E-3</v>
      </c>
      <c r="N2986">
        <v>3.3178230709521002E-4</v>
      </c>
      <c r="O2986">
        <v>7.7342654652252105E-5</v>
      </c>
      <c r="P2986">
        <v>3.1440056768904399E-4</v>
      </c>
    </row>
    <row r="2987" spans="1:16" x14ac:dyDescent="0.35">
      <c r="A2987" s="13" t="s">
        <v>4796</v>
      </c>
      <c r="B2987" s="13" t="s">
        <v>4763</v>
      </c>
      <c r="C2987" s="13" t="s">
        <v>1137</v>
      </c>
      <c r="D2987" s="13">
        <v>3.1167754496680502E-3</v>
      </c>
      <c r="E2987" s="13">
        <v>8.5986400174828696E-4</v>
      </c>
      <c r="F2987">
        <v>2.2429363563718002E-3</v>
      </c>
      <c r="G2987">
        <v>8.33616988674945E-4</v>
      </c>
      <c r="H2987">
        <v>1.77030210827001E-3</v>
      </c>
      <c r="I2987">
        <v>5.2706682473485101E-5</v>
      </c>
      <c r="J2987">
        <v>3.13602315839096E-3</v>
      </c>
      <c r="K2987">
        <v>1.27571148230675E-3</v>
      </c>
      <c r="L2987">
        <v>1.0932796691194499E-3</v>
      </c>
      <c r="M2987">
        <v>2.8928341175728099E-3</v>
      </c>
      <c r="N2987">
        <v>3.2350064191957002E-4</v>
      </c>
      <c r="O2987">
        <v>8.4023286588545598E-5</v>
      </c>
      <c r="P2987">
        <v>3.9887969896726898E-4</v>
      </c>
    </row>
    <row r="2988" spans="1:16" x14ac:dyDescent="0.35">
      <c r="A2988" s="13" t="s">
        <v>4797</v>
      </c>
      <c r="B2988" s="13" t="s">
        <v>4763</v>
      </c>
      <c r="C2988" s="13" t="s">
        <v>1143</v>
      </c>
      <c r="D2988" s="13">
        <v>1.1285870885020699E-3</v>
      </c>
      <c r="E2988" s="13">
        <v>8.2943851106320201E-4</v>
      </c>
      <c r="F2988">
        <v>2.6425367605769899E-3</v>
      </c>
      <c r="G2988">
        <v>1.38061121497523E-3</v>
      </c>
      <c r="H2988">
        <v>2.8186834357290399E-3</v>
      </c>
      <c r="I2988">
        <v>1.10178341966875E-4</v>
      </c>
      <c r="J2988">
        <v>5.9423736750904201E-3</v>
      </c>
      <c r="K2988">
        <v>2.00107084713479E-3</v>
      </c>
      <c r="L2988">
        <v>2.0132527129327802E-3</v>
      </c>
      <c r="M2988">
        <v>3.54379223190842E-3</v>
      </c>
      <c r="N2988">
        <v>4.2234525026060003E-4</v>
      </c>
      <c r="O2988">
        <v>1.71782589643866E-4</v>
      </c>
      <c r="P2988">
        <v>5.6549044655083405E-4</v>
      </c>
    </row>
    <row r="2989" spans="1:16" x14ac:dyDescent="0.35">
      <c r="A2989" s="13" t="s">
        <v>4798</v>
      </c>
      <c r="B2989" s="13" t="s">
        <v>4763</v>
      </c>
      <c r="C2989" s="13" t="s">
        <v>510</v>
      </c>
      <c r="D2989" s="13">
        <v>1.06724035478298E-3</v>
      </c>
      <c r="E2989" s="13">
        <v>5.1635776048570496E-4</v>
      </c>
      <c r="F2989">
        <v>1.1912848760156601E-3</v>
      </c>
      <c r="G2989">
        <v>6.0217713060519795E-4</v>
      </c>
      <c r="H2989">
        <v>1.40777062176431E-3</v>
      </c>
      <c r="I2989">
        <v>4.8828779404154302E-5</v>
      </c>
      <c r="J2989">
        <v>2.1421838641300399E-3</v>
      </c>
      <c r="K2989">
        <v>9.1251713867351598E-4</v>
      </c>
      <c r="L2989">
        <v>8.2983871214815604E-4</v>
      </c>
      <c r="M2989">
        <v>1.85183094617704E-3</v>
      </c>
      <c r="N2989">
        <v>2.9138134173958098E-4</v>
      </c>
      <c r="O2989">
        <v>9.2840263772994399E-5</v>
      </c>
      <c r="P2989">
        <v>2.5090698283025502E-4</v>
      </c>
    </row>
    <row r="2990" spans="1:16" x14ac:dyDescent="0.35">
      <c r="A2990" s="13" t="s">
        <v>4799</v>
      </c>
      <c r="B2990" s="13" t="s">
        <v>4763</v>
      </c>
      <c r="C2990" s="13" t="s">
        <v>4800</v>
      </c>
      <c r="D2990" s="13">
        <v>7.1777510597605403E-4</v>
      </c>
      <c r="E2990" s="13">
        <v>4.94850128118365E-4</v>
      </c>
      <c r="F2990">
        <v>1.5255294511118699E-3</v>
      </c>
      <c r="G2990">
        <v>6.9361921365103201E-4</v>
      </c>
      <c r="H2990">
        <v>1.4626213475304199E-3</v>
      </c>
      <c r="I2990">
        <v>5.3055260170679298E-5</v>
      </c>
      <c r="J2990">
        <v>3.3194192872120398E-3</v>
      </c>
      <c r="K2990">
        <v>1.21642402454283E-3</v>
      </c>
      <c r="L2990">
        <v>1.0824719645394099E-3</v>
      </c>
      <c r="M2990">
        <v>1.9203954816206801E-3</v>
      </c>
      <c r="N2990">
        <v>2.2453872628834599E-4</v>
      </c>
      <c r="O2990">
        <v>7.8833833266103506E-5</v>
      </c>
      <c r="P2990">
        <v>3.2782882621676802E-4</v>
      </c>
    </row>
    <row r="2991" spans="1:16" x14ac:dyDescent="0.35">
      <c r="A2991" s="13" t="s">
        <v>4801</v>
      </c>
      <c r="B2991" s="13" t="s">
        <v>4763</v>
      </c>
      <c r="C2991" s="13" t="s">
        <v>4802</v>
      </c>
      <c r="D2991" s="13">
        <v>4.2903169082465298E-3</v>
      </c>
      <c r="E2991" s="13">
        <v>2.1945363819154801E-3</v>
      </c>
      <c r="F2991">
        <v>4.8902592195652203E-3</v>
      </c>
      <c r="G2991">
        <v>2.3009211692624201E-3</v>
      </c>
      <c r="H2991">
        <v>4.3713902809612501E-3</v>
      </c>
      <c r="I2991">
        <v>1.4021806446042401E-4</v>
      </c>
      <c r="J2991">
        <v>8.9915202074126697E-3</v>
      </c>
      <c r="K2991">
        <v>3.8412523632463699E-3</v>
      </c>
      <c r="L2991">
        <v>2.6957588181593102E-3</v>
      </c>
      <c r="M2991">
        <v>7.8132843017814698E-3</v>
      </c>
      <c r="N2991">
        <v>9.5845553934576996E-4</v>
      </c>
      <c r="O2991">
        <v>2.5044505582653601E-4</v>
      </c>
      <c r="P2991">
        <v>8.7204700189676804E-4</v>
      </c>
    </row>
    <row r="2992" spans="1:16" x14ac:dyDescent="0.35">
      <c r="A2992" s="13" t="s">
        <v>4803</v>
      </c>
      <c r="B2992" s="13" t="s">
        <v>4763</v>
      </c>
      <c r="C2992" s="13" t="s">
        <v>120</v>
      </c>
      <c r="D2992" s="13">
        <v>2.8165245334292599E-4</v>
      </c>
      <c r="E2992" s="13">
        <v>2.0794873288150801E-4</v>
      </c>
      <c r="F2992">
        <v>6.3640900839765497E-4</v>
      </c>
      <c r="G2992">
        <v>3.2544744759394599E-4</v>
      </c>
      <c r="H2992">
        <v>7.0466360048588401E-4</v>
      </c>
      <c r="I2992">
        <v>2.76239188281975E-5</v>
      </c>
      <c r="J2992">
        <v>1.3130389831550501E-3</v>
      </c>
      <c r="K2992">
        <v>4.45705551231096E-4</v>
      </c>
      <c r="L2992">
        <v>4.8633604817732598E-4</v>
      </c>
      <c r="M2992">
        <v>8.1799026371442204E-4</v>
      </c>
      <c r="N2992">
        <v>1.08155160594073E-4</v>
      </c>
      <c r="O2992">
        <v>4.5125275034273702E-5</v>
      </c>
      <c r="P2992">
        <v>1.35766264334273E-4</v>
      </c>
    </row>
    <row r="2993" spans="1:16" x14ac:dyDescent="0.35">
      <c r="A2993" s="13" t="s">
        <v>4804</v>
      </c>
      <c r="B2993" s="13" t="s">
        <v>4763</v>
      </c>
      <c r="C2993" s="13" t="s">
        <v>124</v>
      </c>
      <c r="D2993" s="13">
        <v>5.1151040255639096E-4</v>
      </c>
      <c r="E2993" s="13">
        <v>3.1895456816480799E-4</v>
      </c>
      <c r="F2993">
        <v>6.9402405407388297E-4</v>
      </c>
      <c r="G2993">
        <v>5.7881393855412598E-4</v>
      </c>
      <c r="H2993">
        <v>1.1927706149820799E-3</v>
      </c>
      <c r="I2993">
        <v>3.9854135199071497E-5</v>
      </c>
      <c r="J2993">
        <v>1.6688966373181299E-3</v>
      </c>
      <c r="K2993">
        <v>6.31307800425302E-4</v>
      </c>
      <c r="L2993">
        <v>5.5767892085195397E-4</v>
      </c>
      <c r="M2993">
        <v>1.5423848164552701E-3</v>
      </c>
      <c r="N2993">
        <v>2.5080309435946102E-4</v>
      </c>
      <c r="O2993">
        <v>7.7442505760987596E-5</v>
      </c>
      <c r="P2993">
        <v>1.8108374847161101E-4</v>
      </c>
    </row>
    <row r="2994" spans="1:16" x14ac:dyDescent="0.35">
      <c r="A2994" s="13" t="s">
        <v>4805</v>
      </c>
      <c r="B2994" s="13" t="s">
        <v>4763</v>
      </c>
      <c r="C2994" s="13" t="s">
        <v>1782</v>
      </c>
      <c r="D2994" s="13">
        <v>5.8116392402374304E-4</v>
      </c>
      <c r="E2994" s="13">
        <v>4.1722908532503802E-4</v>
      </c>
      <c r="F2994">
        <v>1.1461854574607399E-3</v>
      </c>
      <c r="G2994">
        <v>5.1845634243324001E-4</v>
      </c>
      <c r="H2994">
        <v>1.10051394422042E-3</v>
      </c>
      <c r="I2994">
        <v>4.0403531548063099E-5</v>
      </c>
      <c r="J2994">
        <v>2.3292354597362402E-3</v>
      </c>
      <c r="K2994">
        <v>8.4952552803515202E-4</v>
      </c>
      <c r="L2994">
        <v>7.8151538703342298E-4</v>
      </c>
      <c r="M2994">
        <v>1.4559885529808901E-3</v>
      </c>
      <c r="N2994">
        <v>1.89867664599772E-4</v>
      </c>
      <c r="O2994">
        <v>6.5854694174856605E-5</v>
      </c>
      <c r="P2994">
        <v>2.26133304120024E-4</v>
      </c>
    </row>
    <row r="2995" spans="1:16" x14ac:dyDescent="0.35">
      <c r="A2995" s="13" t="s">
        <v>4806</v>
      </c>
      <c r="B2995" s="13" t="s">
        <v>4763</v>
      </c>
      <c r="C2995" s="13" t="s">
        <v>1276</v>
      </c>
      <c r="D2995" s="13">
        <v>1.1779332464775299E-3</v>
      </c>
      <c r="E2995" s="13">
        <v>8.8892928577144904E-4</v>
      </c>
      <c r="F2995">
        <v>1.97189446898423E-3</v>
      </c>
      <c r="G2995">
        <v>1.0655558443254799E-3</v>
      </c>
      <c r="H2995">
        <v>2.0785221767192202E-3</v>
      </c>
      <c r="I2995">
        <v>5.6511139025056097E-5</v>
      </c>
      <c r="J2995">
        <v>3.8843328749450798E-3</v>
      </c>
      <c r="K2995">
        <v>1.67569207671567E-3</v>
      </c>
      <c r="L2995">
        <v>1.14507360200868E-3</v>
      </c>
      <c r="M2995">
        <v>3.9428114767530702E-3</v>
      </c>
      <c r="N2995">
        <v>4.6766132074984202E-4</v>
      </c>
      <c r="O2995">
        <v>1.0351969967386399E-4</v>
      </c>
      <c r="P2995">
        <v>4.2532105285439099E-4</v>
      </c>
    </row>
    <row r="2996" spans="1:16" x14ac:dyDescent="0.35">
      <c r="A2996" s="13" t="s">
        <v>4807</v>
      </c>
      <c r="B2996" s="13" t="s">
        <v>4763</v>
      </c>
      <c r="C2996" s="13" t="s">
        <v>1790</v>
      </c>
      <c r="D2996" s="13">
        <v>1.7641309802235699E-4</v>
      </c>
      <c r="E2996" s="13">
        <v>1.13819021738713E-4</v>
      </c>
      <c r="F2996">
        <v>3.0182824947231702E-4</v>
      </c>
      <c r="G2996">
        <v>1.29886341900237E-4</v>
      </c>
      <c r="H2996">
        <v>3.3779704008269701E-4</v>
      </c>
      <c r="I2996">
        <v>1.2625204411278599E-5</v>
      </c>
      <c r="J2996">
        <v>4.93891117066018E-4</v>
      </c>
      <c r="K2996">
        <v>2.17444626174646E-4</v>
      </c>
      <c r="L2996">
        <v>2.0592446568582301E-4</v>
      </c>
      <c r="M2996">
        <v>3.5640519714385703E-4</v>
      </c>
      <c r="N2996">
        <v>6.3679413765091198E-5</v>
      </c>
      <c r="O2996">
        <v>2.2184261395306201E-5</v>
      </c>
      <c r="P2996">
        <v>6.3094556621785694E-5</v>
      </c>
    </row>
    <row r="2997" spans="1:16" x14ac:dyDescent="0.35">
      <c r="A2997" s="13" t="s">
        <v>4808</v>
      </c>
      <c r="B2997" s="13" t="s">
        <v>4763</v>
      </c>
      <c r="C2997" s="13" t="s">
        <v>4809</v>
      </c>
      <c r="D2997" s="13">
        <v>2.6537210867603903E-4</v>
      </c>
      <c r="E2997" s="13">
        <v>1.6711659097124501E-4</v>
      </c>
      <c r="F2997">
        <v>3.9378226590481999E-4</v>
      </c>
      <c r="G2997">
        <v>1.7755356073412401E-4</v>
      </c>
      <c r="H2997">
        <v>3.6582720746796901E-4</v>
      </c>
      <c r="I2997">
        <v>1.0975567927602499E-5</v>
      </c>
      <c r="J2997">
        <v>7.4725080608219598E-4</v>
      </c>
      <c r="K2997">
        <v>3.0468896192385899E-4</v>
      </c>
      <c r="L2997">
        <v>2.34508709827405E-4</v>
      </c>
      <c r="M2997">
        <v>5.8800374141100402E-4</v>
      </c>
      <c r="N2997">
        <v>7.5331622499051005E-5</v>
      </c>
      <c r="O2997">
        <v>1.8557648556950398E-5</v>
      </c>
      <c r="P2997">
        <v>7.9674884151011895E-5</v>
      </c>
    </row>
    <row r="2998" spans="1:16" x14ac:dyDescent="0.35">
      <c r="A2998" s="13" t="s">
        <v>4810</v>
      </c>
      <c r="B2998" s="13" t="s">
        <v>4763</v>
      </c>
      <c r="C2998" s="13" t="s">
        <v>1440</v>
      </c>
      <c r="D2998" s="13">
        <v>1.4695534280839801E-4</v>
      </c>
      <c r="E2998" s="13">
        <v>1.06671456472612E-4</v>
      </c>
      <c r="F2998">
        <v>2.9488416063865199E-4</v>
      </c>
      <c r="G2998">
        <v>1.21757581631667E-4</v>
      </c>
      <c r="H2998">
        <v>3.0359413762023901E-4</v>
      </c>
      <c r="I2998">
        <v>1.1576125934775101E-5</v>
      </c>
      <c r="J2998">
        <v>4.8504304244825899E-4</v>
      </c>
      <c r="K2998">
        <v>2.06047383026854E-4</v>
      </c>
      <c r="L2998">
        <v>2.0436921121092999E-4</v>
      </c>
      <c r="M2998">
        <v>3.3304286647835199E-4</v>
      </c>
      <c r="N2998">
        <v>5.3508872371039803E-5</v>
      </c>
      <c r="O2998">
        <v>1.9625288396027101E-5</v>
      </c>
      <c r="P2998">
        <v>5.9199604356981201E-5</v>
      </c>
    </row>
    <row r="2999" spans="1:16" x14ac:dyDescent="0.35">
      <c r="A2999" s="13" t="s">
        <v>4811</v>
      </c>
      <c r="B2999" s="13" t="s">
        <v>4763</v>
      </c>
      <c r="C2999" s="13" t="s">
        <v>4812</v>
      </c>
      <c r="D2999" s="13">
        <v>1.25621023108991E-3</v>
      </c>
      <c r="E2999" s="13">
        <v>6.4271180476625496E-4</v>
      </c>
      <c r="F2999">
        <v>1.4528435630998501E-3</v>
      </c>
      <c r="G2999">
        <v>6.4002935946588096E-4</v>
      </c>
      <c r="H2999">
        <v>1.3792921918606899E-3</v>
      </c>
      <c r="I2999">
        <v>4.6864807230487401E-5</v>
      </c>
      <c r="J2999">
        <v>2.4235614579776001E-3</v>
      </c>
      <c r="K2999">
        <v>1.12666714135202E-3</v>
      </c>
      <c r="L2999">
        <v>8.6624584283582302E-4</v>
      </c>
      <c r="M2999">
        <v>2.1736566290310698E-3</v>
      </c>
      <c r="N2999">
        <v>2.9374272550721501E-4</v>
      </c>
      <c r="O2999">
        <v>8.5727670305416696E-5</v>
      </c>
      <c r="P2999">
        <v>2.6999968428291098E-4</v>
      </c>
    </row>
    <row r="3000" spans="1:16" x14ac:dyDescent="0.35">
      <c r="A3000" s="13" t="s">
        <v>4813</v>
      </c>
      <c r="B3000" s="13" t="s">
        <v>4763</v>
      </c>
      <c r="C3000" s="13" t="s">
        <v>672</v>
      </c>
      <c r="D3000" s="13">
        <v>2.5601302623933799E-3</v>
      </c>
      <c r="E3000" s="13">
        <v>1.2503100958994901E-3</v>
      </c>
      <c r="F3000">
        <v>3.28025378009028E-3</v>
      </c>
      <c r="G3000">
        <v>1.44124085726688E-3</v>
      </c>
      <c r="H3000">
        <v>2.7848944027657101E-3</v>
      </c>
      <c r="I3000">
        <v>8.8704211683142406E-5</v>
      </c>
      <c r="J3000">
        <v>5.6565699001224099E-3</v>
      </c>
      <c r="K3000">
        <v>2.16342339586529E-3</v>
      </c>
      <c r="L3000">
        <v>1.8356539020595801E-3</v>
      </c>
      <c r="M3000">
        <v>4.30510483311905E-3</v>
      </c>
      <c r="N3000">
        <v>4.8706035007249903E-4</v>
      </c>
      <c r="O3000">
        <v>1.3909839619900499E-4</v>
      </c>
      <c r="P3000">
        <v>6.1746572328533601E-4</v>
      </c>
    </row>
    <row r="3001" spans="1:16" x14ac:dyDescent="0.35">
      <c r="A3001" s="13" t="s">
        <v>4814</v>
      </c>
      <c r="B3001" s="13" t="s">
        <v>4763</v>
      </c>
      <c r="C3001" s="13" t="s">
        <v>4815</v>
      </c>
      <c r="D3001" s="13">
        <v>1.6047899532740399E-3</v>
      </c>
      <c r="E3001" s="13">
        <v>1.1599274733851801E-3</v>
      </c>
      <c r="F3001">
        <v>3.5421646809921099E-3</v>
      </c>
      <c r="G3001">
        <v>1.7996817844996599E-3</v>
      </c>
      <c r="H3001">
        <v>3.58369612221544E-3</v>
      </c>
      <c r="I3001">
        <v>1.3473909857312301E-4</v>
      </c>
      <c r="J3001">
        <v>8.0087563772272292E-3</v>
      </c>
      <c r="K3001">
        <v>2.7558955957061601E-3</v>
      </c>
      <c r="L3001">
        <v>2.58379633575685E-3</v>
      </c>
      <c r="M3001">
        <v>4.8040235984430999E-3</v>
      </c>
      <c r="N3001">
        <v>5.7004201792840799E-4</v>
      </c>
      <c r="O3001">
        <v>2.1032402935305901E-4</v>
      </c>
      <c r="P3001">
        <v>7.4034704588920902E-4</v>
      </c>
    </row>
    <row r="3002" spans="1:16" x14ac:dyDescent="0.35">
      <c r="A3002" s="13" t="s">
        <v>4816</v>
      </c>
      <c r="B3002" s="13" t="s">
        <v>4763</v>
      </c>
      <c r="C3002" s="13" t="s">
        <v>132</v>
      </c>
      <c r="D3002" s="13">
        <v>9.1894917745461596E-4</v>
      </c>
      <c r="E3002" s="13">
        <v>6.1813113551648395E-4</v>
      </c>
      <c r="F3002">
        <v>1.6270065793609701E-3</v>
      </c>
      <c r="G3002">
        <v>6.3172078496164896E-4</v>
      </c>
      <c r="H3002">
        <v>1.57701644980192E-3</v>
      </c>
      <c r="I3002">
        <v>5.89209130553755E-5</v>
      </c>
      <c r="J3002">
        <v>2.54774909458714E-3</v>
      </c>
      <c r="K3002">
        <v>1.1972751253373601E-3</v>
      </c>
      <c r="L3002">
        <v>1.0569721269591201E-3</v>
      </c>
      <c r="M3002">
        <v>1.86970788861454E-3</v>
      </c>
      <c r="N3002">
        <v>3.0290447092425001E-4</v>
      </c>
      <c r="O3002">
        <v>1.01785243873709E-4</v>
      </c>
      <c r="P3002">
        <v>3.1473269472386602E-4</v>
      </c>
    </row>
    <row r="3003" spans="1:16" x14ac:dyDescent="0.35">
      <c r="A3003" s="13" t="s">
        <v>4817</v>
      </c>
      <c r="B3003" s="13" t="s">
        <v>4763</v>
      </c>
      <c r="C3003" s="13" t="s">
        <v>4818</v>
      </c>
      <c r="D3003" s="13">
        <v>3.2670680934030502E-4</v>
      </c>
      <c r="E3003" s="13">
        <v>2.08701936924875E-4</v>
      </c>
      <c r="F3003">
        <v>5.1257736042419099E-4</v>
      </c>
      <c r="G3003">
        <v>1.9754733760200599E-4</v>
      </c>
      <c r="H3003">
        <v>4.5449340677419401E-4</v>
      </c>
      <c r="I3003">
        <v>1.4420575563180499E-5</v>
      </c>
      <c r="J3003">
        <v>9.1097143528323405E-4</v>
      </c>
      <c r="K3003">
        <v>4.0125040836346102E-4</v>
      </c>
      <c r="L3003">
        <v>3.0022576794399398E-4</v>
      </c>
      <c r="M3003">
        <v>6.4681885985337704E-4</v>
      </c>
      <c r="N3003">
        <v>9.1892562665585897E-5</v>
      </c>
      <c r="O3003">
        <v>2.4184658719149299E-5</v>
      </c>
      <c r="P3003">
        <v>9.9050050316437495E-5</v>
      </c>
    </row>
    <row r="3004" spans="1:16" x14ac:dyDescent="0.35">
      <c r="A3004" s="13" t="s">
        <v>4819</v>
      </c>
      <c r="B3004" s="13" t="s">
        <v>4763</v>
      </c>
      <c r="C3004" s="13" t="s">
        <v>3977</v>
      </c>
      <c r="D3004" s="13">
        <v>4.3555378736072499E-4</v>
      </c>
      <c r="E3004" s="13">
        <v>2.4769866871515798E-4</v>
      </c>
      <c r="F3004">
        <v>6.2151692863748897E-4</v>
      </c>
      <c r="G3004">
        <v>2.8026780563555301E-4</v>
      </c>
      <c r="H3004">
        <v>5.3422927947300301E-4</v>
      </c>
      <c r="I3004">
        <v>1.7572162988155101E-5</v>
      </c>
      <c r="J3004">
        <v>1.0699374648068601E-3</v>
      </c>
      <c r="K3004">
        <v>4.41901585090829E-4</v>
      </c>
      <c r="L3004">
        <v>3.63604676775335E-4</v>
      </c>
      <c r="M3004">
        <v>7.7803927944088797E-4</v>
      </c>
      <c r="N3004">
        <v>9.8595006467049702E-5</v>
      </c>
      <c r="O3004">
        <v>2.8374929722912701E-5</v>
      </c>
      <c r="P3004">
        <v>1.15431409462914E-4</v>
      </c>
    </row>
    <row r="3005" spans="1:16" x14ac:dyDescent="0.35">
      <c r="A3005" s="13" t="s">
        <v>4820</v>
      </c>
      <c r="B3005" s="13" t="s">
        <v>4763</v>
      </c>
      <c r="C3005" s="13" t="s">
        <v>4821</v>
      </c>
      <c r="D3005" s="13">
        <v>1.6641025218425999E-4</v>
      </c>
      <c r="E3005" s="13">
        <v>1.2273069848856699E-4</v>
      </c>
      <c r="F3005">
        <v>3.7863921005562898E-4</v>
      </c>
      <c r="G3005">
        <v>2.0428500500281599E-4</v>
      </c>
      <c r="H3005">
        <v>4.0301409901865502E-4</v>
      </c>
      <c r="I3005">
        <v>1.5441169959173901E-5</v>
      </c>
      <c r="J3005">
        <v>7.8185991258601195E-4</v>
      </c>
      <c r="K3005">
        <v>2.76107837196406E-4</v>
      </c>
      <c r="L3005">
        <v>2.8229822352874098E-4</v>
      </c>
      <c r="M3005">
        <v>5.2194533006867498E-4</v>
      </c>
      <c r="N3005">
        <v>6.2534297053319505E-5</v>
      </c>
      <c r="O3005">
        <v>2.4691647603580101E-5</v>
      </c>
      <c r="P3005">
        <v>7.9671778249827596E-5</v>
      </c>
    </row>
    <row r="3006" spans="1:16" x14ac:dyDescent="0.35">
      <c r="A3006" s="13" t="s">
        <v>4822</v>
      </c>
      <c r="B3006" s="13" t="s">
        <v>4763</v>
      </c>
      <c r="C3006" s="13" t="s">
        <v>687</v>
      </c>
      <c r="D3006" s="13">
        <v>9.0739589977983297E-4</v>
      </c>
      <c r="E3006" s="13">
        <v>4.1164374263083199E-4</v>
      </c>
      <c r="F3006">
        <v>9.724255860184E-4</v>
      </c>
      <c r="G3006">
        <v>4.1189536183496099E-4</v>
      </c>
      <c r="H3006">
        <v>8.5002395941946205E-4</v>
      </c>
      <c r="I3006">
        <v>2.9065229017905101E-5</v>
      </c>
      <c r="J3006">
        <v>1.6838654176140799E-3</v>
      </c>
      <c r="K3006">
        <v>7.5748342676612698E-4</v>
      </c>
      <c r="L3006">
        <v>5.5219625909844498E-4</v>
      </c>
      <c r="M3006">
        <v>1.3698981717972199E-3</v>
      </c>
      <c r="N3006">
        <v>1.8199062142141699E-4</v>
      </c>
      <c r="O3006">
        <v>5.10857744064801E-5</v>
      </c>
      <c r="P3006">
        <v>1.7262960004194901E-4</v>
      </c>
    </row>
    <row r="3007" spans="1:16" x14ac:dyDescent="0.35">
      <c r="A3007" s="13" t="s">
        <v>4823</v>
      </c>
      <c r="B3007" s="13" t="s">
        <v>4763</v>
      </c>
      <c r="C3007" s="13" t="s">
        <v>4824</v>
      </c>
      <c r="D3007" s="13">
        <v>1.7783808273501501E-4</v>
      </c>
      <c r="E3007" s="13">
        <v>1.03055526008906E-4</v>
      </c>
      <c r="F3007">
        <v>2.55226867800756E-4</v>
      </c>
      <c r="G3007">
        <v>1.0217305900227699E-4</v>
      </c>
      <c r="H3007">
        <v>2.5270457490647803E-4</v>
      </c>
      <c r="I3007">
        <v>9.1810435470158001E-6</v>
      </c>
      <c r="J3007">
        <v>4.0334408214253798E-4</v>
      </c>
      <c r="K3007">
        <v>1.9343948454198E-4</v>
      </c>
      <c r="L3007">
        <v>1.6245452856985301E-4</v>
      </c>
      <c r="M3007">
        <v>3.1768362986539701E-4</v>
      </c>
      <c r="N3007">
        <v>5.1383221275938903E-5</v>
      </c>
      <c r="O3007">
        <v>1.63949198163643E-5</v>
      </c>
      <c r="P3007">
        <v>4.9396316730553798E-5</v>
      </c>
    </row>
    <row r="3008" spans="1:16" x14ac:dyDescent="0.35">
      <c r="A3008" s="13" t="s">
        <v>4825</v>
      </c>
      <c r="B3008" s="13" t="s">
        <v>4763</v>
      </c>
      <c r="C3008" s="13" t="s">
        <v>4373</v>
      </c>
      <c r="D3008" s="13">
        <v>2.7227442503060698E-4</v>
      </c>
      <c r="E3008" s="13">
        <v>1.7689805334875501E-4</v>
      </c>
      <c r="F3008">
        <v>4.1884789881050099E-4</v>
      </c>
      <c r="G3008">
        <v>1.6863834801565501E-4</v>
      </c>
      <c r="H3008">
        <v>3.8637552875631299E-4</v>
      </c>
      <c r="I3008">
        <v>1.1862427759032799E-5</v>
      </c>
      <c r="J3008">
        <v>8.1704045865669997E-4</v>
      </c>
      <c r="K3008">
        <v>3.4045328957126698E-4</v>
      </c>
      <c r="L3008">
        <v>2.4704655999780698E-4</v>
      </c>
      <c r="M3008">
        <v>5.9571412504833205E-4</v>
      </c>
      <c r="N3008">
        <v>8.1613319722189593E-5</v>
      </c>
      <c r="O3008">
        <v>2.03807559507506E-5</v>
      </c>
      <c r="P3008">
        <v>8.3316487027180995E-5</v>
      </c>
    </row>
    <row r="3009" spans="1:16" x14ac:dyDescent="0.35">
      <c r="A3009" s="13" t="s">
        <v>4826</v>
      </c>
      <c r="B3009" s="13" t="s">
        <v>4763</v>
      </c>
      <c r="C3009" s="13" t="s">
        <v>4375</v>
      </c>
      <c r="D3009" s="13">
        <v>7.5365769099765495E-4</v>
      </c>
      <c r="E3009" s="13">
        <v>4.9426709054716401E-4</v>
      </c>
      <c r="F3009">
        <v>1.2778432943744301E-3</v>
      </c>
      <c r="G3009">
        <v>4.8983681121171304E-4</v>
      </c>
      <c r="H3009">
        <v>1.1461468534826099E-3</v>
      </c>
      <c r="I3009">
        <v>4.1732123102980602E-5</v>
      </c>
      <c r="J3009">
        <v>2.11546709501241E-3</v>
      </c>
      <c r="K3009">
        <v>9.7719430139047402E-4</v>
      </c>
      <c r="L3009">
        <v>7.8786566586935695E-4</v>
      </c>
      <c r="M3009">
        <v>1.5063464540861001E-3</v>
      </c>
      <c r="N3009">
        <v>2.2694817514325001E-4</v>
      </c>
      <c r="O3009">
        <v>7.1256933272203005E-5</v>
      </c>
      <c r="P3009">
        <v>2.37764781074392E-4</v>
      </c>
    </row>
    <row r="3010" spans="1:16" x14ac:dyDescent="0.35">
      <c r="A3010" s="13" t="s">
        <v>4827</v>
      </c>
      <c r="B3010" s="13" t="s">
        <v>4763</v>
      </c>
      <c r="C3010" s="13" t="s">
        <v>949</v>
      </c>
      <c r="D3010" s="13">
        <v>1.06091978997155E-3</v>
      </c>
      <c r="E3010" s="13">
        <v>6.3653001436932404E-4</v>
      </c>
      <c r="F3010">
        <v>1.80774827908121E-3</v>
      </c>
      <c r="G3010">
        <v>7.6782627344328103E-4</v>
      </c>
      <c r="H3010">
        <v>1.6909504455162501E-3</v>
      </c>
      <c r="I3010">
        <v>5.5902770092818298E-5</v>
      </c>
      <c r="J3010">
        <v>3.30919858167827E-3</v>
      </c>
      <c r="K3010">
        <v>1.25719950440937E-3</v>
      </c>
      <c r="L3010">
        <v>1.1219615499978601E-3</v>
      </c>
      <c r="M3010">
        <v>2.1389243334109498E-3</v>
      </c>
      <c r="N3010">
        <v>2.7347814634980702E-4</v>
      </c>
      <c r="O3010">
        <v>8.3993143874403894E-5</v>
      </c>
      <c r="P3010">
        <v>3.9123141735119502E-4</v>
      </c>
    </row>
    <row r="3011" spans="1:16" x14ac:dyDescent="0.35">
      <c r="A3011" s="13" t="s">
        <v>4828</v>
      </c>
      <c r="B3011" s="13" t="s">
        <v>4763</v>
      </c>
      <c r="C3011" s="13" t="s">
        <v>951</v>
      </c>
      <c r="D3011" s="13">
        <v>2.2467939241107101E-4</v>
      </c>
      <c r="E3011" s="13">
        <v>1.61199859626575E-4</v>
      </c>
      <c r="F3011">
        <v>4.3086232072979798E-4</v>
      </c>
      <c r="G3011">
        <v>1.6804470307259399E-4</v>
      </c>
      <c r="H3011">
        <v>4.0356689132437499E-4</v>
      </c>
      <c r="I3011">
        <v>1.50685100768244E-5</v>
      </c>
      <c r="J3011">
        <v>7.11395413610052E-4</v>
      </c>
      <c r="K3011">
        <v>3.0983559980740899E-4</v>
      </c>
      <c r="L3011">
        <v>2.83198855176386E-4</v>
      </c>
      <c r="M3011">
        <v>4.9644912910993405E-4</v>
      </c>
      <c r="N3011">
        <v>7.2988354574211693E-5</v>
      </c>
      <c r="O3011">
        <v>2.5197819640014398E-5</v>
      </c>
      <c r="P3011">
        <v>8.2820067343846194E-5</v>
      </c>
    </row>
    <row r="3012" spans="1:16" x14ac:dyDescent="0.35">
      <c r="A3012" s="13" t="s">
        <v>4829</v>
      </c>
      <c r="B3012" s="13" t="s">
        <v>4763</v>
      </c>
      <c r="C3012" s="13" t="s">
        <v>4830</v>
      </c>
      <c r="D3012" s="13">
        <v>4.2972988446511302E-4</v>
      </c>
      <c r="E3012" s="13">
        <v>2.9139514994856898E-4</v>
      </c>
      <c r="F3012">
        <v>6.8017408689307701E-4</v>
      </c>
      <c r="G3012">
        <v>2.7446200114936403E-4</v>
      </c>
      <c r="H3012">
        <v>6.2671365499185599E-4</v>
      </c>
      <c r="I3012">
        <v>1.9275585135134601E-5</v>
      </c>
      <c r="J3012">
        <v>1.2578799213437001E-3</v>
      </c>
      <c r="K3012">
        <v>5.5615751600666995E-4</v>
      </c>
      <c r="L3012">
        <v>3.9224830518279401E-4</v>
      </c>
      <c r="M3012">
        <v>1.0126117005027501E-3</v>
      </c>
      <c r="N3012">
        <v>1.35610281405504E-4</v>
      </c>
      <c r="O3012">
        <v>3.3631010008760697E-5</v>
      </c>
      <c r="P3012">
        <v>1.3255450507261099E-4</v>
      </c>
    </row>
    <row r="3013" spans="1:16" x14ac:dyDescent="0.35">
      <c r="A3013" s="13" t="s">
        <v>4831</v>
      </c>
      <c r="B3013" s="13" t="s">
        <v>4763</v>
      </c>
      <c r="C3013" s="13" t="s">
        <v>4832</v>
      </c>
      <c r="D3013" s="13">
        <v>1.62125664331345E-4</v>
      </c>
      <c r="E3013" s="13">
        <v>9.0064438369842606E-5</v>
      </c>
      <c r="F3013">
        <v>2.2014091653897201E-4</v>
      </c>
      <c r="G3013">
        <v>8.5626333334638303E-5</v>
      </c>
      <c r="H3013">
        <v>1.8844652962621099E-4</v>
      </c>
      <c r="I3013">
        <v>5.8653055486364502E-6</v>
      </c>
      <c r="J3013">
        <v>3.4264827922840101E-4</v>
      </c>
      <c r="K3013">
        <v>1.53967269477889E-4</v>
      </c>
      <c r="L3013">
        <v>1.23094840216032E-4</v>
      </c>
      <c r="M3013">
        <v>2.7273126593684098E-4</v>
      </c>
      <c r="N3013">
        <v>3.6475196017414599E-5</v>
      </c>
      <c r="O3013">
        <v>9.6492303501930999E-6</v>
      </c>
      <c r="P3013">
        <v>4.14807739477941E-5</v>
      </c>
    </row>
    <row r="3014" spans="1:16" x14ac:dyDescent="0.35">
      <c r="A3014" s="13" t="s">
        <v>4833</v>
      </c>
      <c r="B3014" s="13" t="s">
        <v>4763</v>
      </c>
      <c r="C3014" s="13" t="s">
        <v>3423</v>
      </c>
      <c r="D3014" s="13">
        <v>4.0702419129376097E-3</v>
      </c>
      <c r="E3014" s="13">
        <v>2.1912638672420999E-3</v>
      </c>
      <c r="F3014">
        <v>5.2064260621930303E-3</v>
      </c>
      <c r="G3014">
        <v>2.2045945572347E-3</v>
      </c>
      <c r="H3014">
        <v>4.6203358098699E-3</v>
      </c>
      <c r="I3014">
        <v>1.35616210892428E-4</v>
      </c>
      <c r="J3014">
        <v>8.3187723899009504E-3</v>
      </c>
      <c r="K3014">
        <v>3.5484862582087899E-3</v>
      </c>
      <c r="L3014">
        <v>2.8910109709255299E-3</v>
      </c>
      <c r="M3014">
        <v>7.7589746204630898E-3</v>
      </c>
      <c r="N3014">
        <v>9.1859482980645002E-4</v>
      </c>
      <c r="O3014">
        <v>2.25076275189883E-4</v>
      </c>
      <c r="P3014">
        <v>1.0251495616057601E-3</v>
      </c>
    </row>
    <row r="3015" spans="1:16" x14ac:dyDescent="0.35">
      <c r="A3015" s="13" t="s">
        <v>4834</v>
      </c>
      <c r="B3015" s="13" t="s">
        <v>4763</v>
      </c>
      <c r="C3015" s="13" t="s">
        <v>3050</v>
      </c>
      <c r="D3015" s="13">
        <v>3.7696380769878802E-4</v>
      </c>
      <c r="E3015" s="13">
        <v>2.69646372293163E-4</v>
      </c>
      <c r="F3015">
        <v>8.4792600915235697E-4</v>
      </c>
      <c r="G3015">
        <v>3.9601822806337102E-4</v>
      </c>
      <c r="H3015">
        <v>8.4841069531042704E-4</v>
      </c>
      <c r="I3015">
        <v>3.2204908680429701E-5</v>
      </c>
      <c r="J3015">
        <v>2.0026518777235399E-3</v>
      </c>
      <c r="K3015">
        <v>6.9704943706079298E-4</v>
      </c>
      <c r="L3015">
        <v>6.4169354036329202E-4</v>
      </c>
      <c r="M3015">
        <v>1.07720641176329E-3</v>
      </c>
      <c r="N3015">
        <v>1.3106943901316801E-4</v>
      </c>
      <c r="O3015">
        <v>4.9169770637986703E-5</v>
      </c>
      <c r="P3015">
        <v>1.7967990050695099E-4</v>
      </c>
    </row>
    <row r="3016" spans="1:16" x14ac:dyDescent="0.35">
      <c r="A3016" s="13" t="s">
        <v>4835</v>
      </c>
      <c r="B3016" s="13" t="s">
        <v>4836</v>
      </c>
      <c r="C3016" s="13" t="s">
        <v>435</v>
      </c>
      <c r="D3016" s="13">
        <v>1.48468094660097E-4</v>
      </c>
      <c r="E3016" s="13">
        <v>3.1542325083875998E-4</v>
      </c>
      <c r="F3016">
        <v>5.3343159712191301E-4</v>
      </c>
      <c r="G3016">
        <v>4.4194182722686102E-4</v>
      </c>
      <c r="H3016">
        <v>1.3703258291616199E-3</v>
      </c>
      <c r="I3016">
        <v>1.9147013458491799E-5</v>
      </c>
      <c r="J3016">
        <v>1.14524164364384E-3</v>
      </c>
      <c r="K3016">
        <v>5.4596584092167402E-4</v>
      </c>
      <c r="L3016">
        <v>3.5017251204350498E-4</v>
      </c>
      <c r="M3016">
        <v>1.6041999567306499E-3</v>
      </c>
      <c r="N3016">
        <v>2.8801671319188997E-4</v>
      </c>
      <c r="O3016">
        <v>3.7174033175872402E-5</v>
      </c>
      <c r="P3016">
        <v>4.91812473466583E-4</v>
      </c>
    </row>
    <row r="3017" spans="1:16" x14ac:dyDescent="0.35">
      <c r="A3017" s="13" t="s">
        <v>4837</v>
      </c>
      <c r="B3017" s="13" t="s">
        <v>4836</v>
      </c>
      <c r="C3017" s="13" t="s">
        <v>3306</v>
      </c>
      <c r="D3017" s="13">
        <v>6.7572861883362907E-5</v>
      </c>
      <c r="E3017" s="13">
        <v>1.4200283105660899E-4</v>
      </c>
      <c r="F3017">
        <v>2.6952638216573902E-4</v>
      </c>
      <c r="G3017">
        <v>1.8535906354928699E-4</v>
      </c>
      <c r="H3017">
        <v>6.1236315343643998E-4</v>
      </c>
      <c r="I3017">
        <v>9.9492484459372096E-6</v>
      </c>
      <c r="J3017">
        <v>4.7886294195801499E-4</v>
      </c>
      <c r="K3017">
        <v>2.6639534578835102E-4</v>
      </c>
      <c r="L3017">
        <v>1.7768078289645599E-4</v>
      </c>
      <c r="M3017">
        <v>1.0709904005285001E-3</v>
      </c>
      <c r="N3017">
        <v>1.1606171371790099E-4</v>
      </c>
      <c r="O3017">
        <v>2.0301895077796401E-5</v>
      </c>
      <c r="P3017">
        <v>2.3939752911280801E-4</v>
      </c>
    </row>
    <row r="3018" spans="1:16" x14ac:dyDescent="0.35">
      <c r="A3018" s="13" t="s">
        <v>4838</v>
      </c>
      <c r="B3018" s="13" t="s">
        <v>4836</v>
      </c>
      <c r="C3018" s="13" t="s">
        <v>4839</v>
      </c>
      <c r="D3018" s="13">
        <v>1.7981650933651899E-4</v>
      </c>
      <c r="E3018" s="13">
        <v>3.8037938112173299E-4</v>
      </c>
      <c r="F3018">
        <v>6.2502630663793899E-4</v>
      </c>
      <c r="G3018">
        <v>6.1319569011955295E-4</v>
      </c>
      <c r="H3018">
        <v>1.73057513038651E-3</v>
      </c>
      <c r="I3018">
        <v>2.6332408579768402E-5</v>
      </c>
      <c r="J3018">
        <v>1.62837447441048E-3</v>
      </c>
      <c r="K3018">
        <v>6.8515701144070899E-4</v>
      </c>
      <c r="L3018">
        <v>3.8671116396994199E-4</v>
      </c>
      <c r="M3018">
        <v>3.14701515118767E-3</v>
      </c>
      <c r="N3018">
        <v>3.4365761489873401E-4</v>
      </c>
      <c r="O3018">
        <v>4.9120989476376401E-5</v>
      </c>
      <c r="P3018">
        <v>6.8841640020921295E-4</v>
      </c>
    </row>
    <row r="3019" spans="1:16" x14ac:dyDescent="0.35">
      <c r="A3019" s="13" t="s">
        <v>4840</v>
      </c>
      <c r="B3019" s="13" t="s">
        <v>4836</v>
      </c>
      <c r="C3019" s="13" t="s">
        <v>4841</v>
      </c>
      <c r="D3019" s="13">
        <v>3.6541324362665099E-5</v>
      </c>
      <c r="E3019" s="13">
        <v>7.2619258334661406E-5</v>
      </c>
      <c r="F3019">
        <v>1.34403412510146E-4</v>
      </c>
      <c r="G3019">
        <v>9.9915411127342397E-5</v>
      </c>
      <c r="H3019">
        <v>3.13277700145547E-4</v>
      </c>
      <c r="I3019">
        <v>5.0341677369016902E-6</v>
      </c>
      <c r="J3019">
        <v>2.6209450707636998E-4</v>
      </c>
      <c r="K3019">
        <v>1.3631535696745001E-4</v>
      </c>
      <c r="L3019">
        <v>8.7680844711430795E-5</v>
      </c>
      <c r="M3019">
        <v>5.5573264455148995E-4</v>
      </c>
      <c r="N3019">
        <v>5.8330160420721797E-5</v>
      </c>
      <c r="O3019">
        <v>1.03728166766206E-5</v>
      </c>
      <c r="P3019">
        <v>1.2384480327513601E-4</v>
      </c>
    </row>
    <row r="3020" spans="1:16" x14ac:dyDescent="0.35">
      <c r="A3020" s="13" t="s">
        <v>4842</v>
      </c>
      <c r="B3020" s="13" t="s">
        <v>4836</v>
      </c>
      <c r="C3020" s="13" t="s">
        <v>1049</v>
      </c>
      <c r="D3020" s="13">
        <v>2.1647158038491498E-3</v>
      </c>
      <c r="E3020" s="13">
        <v>3.26741821573123E-3</v>
      </c>
      <c r="F3020">
        <v>5.4851220177936097E-3</v>
      </c>
      <c r="G3020">
        <v>7.5500284337071998E-3</v>
      </c>
      <c r="H3020">
        <v>1.52463388017322E-2</v>
      </c>
      <c r="I3020">
        <v>2.36455717966106E-4</v>
      </c>
      <c r="J3020">
        <v>2.65177548143327E-2</v>
      </c>
      <c r="K3020">
        <v>6.8718603204216203E-3</v>
      </c>
      <c r="L3020">
        <v>5.1708677375992603E-3</v>
      </c>
      <c r="M3020">
        <v>2.29226227934726E-2</v>
      </c>
      <c r="N3020">
        <v>3.7118302449274799E-3</v>
      </c>
      <c r="O3020">
        <v>4.3203414542952598E-4</v>
      </c>
      <c r="P3020">
        <v>4.3990336246213903E-3</v>
      </c>
    </row>
    <row r="3021" spans="1:16" x14ac:dyDescent="0.35">
      <c r="A3021" s="13" t="s">
        <v>4843</v>
      </c>
      <c r="B3021" s="13" t="s">
        <v>4836</v>
      </c>
      <c r="C3021" s="13" t="s">
        <v>2705</v>
      </c>
      <c r="D3021" s="13">
        <v>4.6753020233323898E-5</v>
      </c>
      <c r="E3021" s="13">
        <v>1.1343239719612399E-4</v>
      </c>
      <c r="F3021">
        <v>1.8160150528178699E-4</v>
      </c>
      <c r="G3021">
        <v>1.7680421768216E-4</v>
      </c>
      <c r="H3021">
        <v>4.9884900073249197E-4</v>
      </c>
      <c r="I3021">
        <v>6.8360684685407696E-6</v>
      </c>
      <c r="J3021">
        <v>4.0513432650231198E-4</v>
      </c>
      <c r="K3021">
        <v>1.90661434048469E-4</v>
      </c>
      <c r="L3021">
        <v>1.0532831288752101E-4</v>
      </c>
      <c r="M3021">
        <v>9.7665750598828201E-4</v>
      </c>
      <c r="N3021">
        <v>9.6765421048309905E-5</v>
      </c>
      <c r="O3021">
        <v>1.3263022775143399E-5</v>
      </c>
      <c r="P3021">
        <v>2.08935689032576E-4</v>
      </c>
    </row>
    <row r="3022" spans="1:16" x14ac:dyDescent="0.35">
      <c r="A3022" s="13" t="s">
        <v>4844</v>
      </c>
      <c r="B3022" s="13" t="s">
        <v>4836</v>
      </c>
      <c r="C3022" s="13" t="s">
        <v>4845</v>
      </c>
      <c r="D3022" s="13">
        <v>7.1478053307407705E-5</v>
      </c>
      <c r="E3022" s="13">
        <v>1.31904489723023E-4</v>
      </c>
      <c r="F3022">
        <v>2.20718546344066E-4</v>
      </c>
      <c r="G3022">
        <v>2.2294159857582101E-4</v>
      </c>
      <c r="H3022">
        <v>6.0422522418409697E-4</v>
      </c>
      <c r="I3022">
        <v>9.9565143335774398E-6</v>
      </c>
      <c r="J3022">
        <v>5.7333153796681503E-4</v>
      </c>
      <c r="K3022">
        <v>2.3575963549254101E-4</v>
      </c>
      <c r="L3022">
        <v>1.3450789494194701E-4</v>
      </c>
      <c r="M3022">
        <v>1.4980219721433699E-3</v>
      </c>
      <c r="N3022">
        <v>1.2060922729172699E-4</v>
      </c>
      <c r="O3022">
        <v>1.78661919232583E-5</v>
      </c>
      <c r="P3022">
        <v>2.41732916674315E-4</v>
      </c>
    </row>
    <row r="3023" spans="1:16" x14ac:dyDescent="0.35">
      <c r="A3023" s="13" t="s">
        <v>4846</v>
      </c>
      <c r="B3023" s="13" t="s">
        <v>4836</v>
      </c>
      <c r="C3023" s="13" t="s">
        <v>4847</v>
      </c>
      <c r="D3023" s="13">
        <v>3.6267425913900502E-4</v>
      </c>
      <c r="E3023" s="13">
        <v>5.6802383842788297E-4</v>
      </c>
      <c r="F3023">
        <v>9.3641065350959099E-4</v>
      </c>
      <c r="G3023">
        <v>1.08101097749166E-3</v>
      </c>
      <c r="H3023">
        <v>2.61183770965406E-3</v>
      </c>
      <c r="I3023">
        <v>3.9530232390169997E-5</v>
      </c>
      <c r="J3023">
        <v>3.9838511355711499E-3</v>
      </c>
      <c r="K3023">
        <v>1.11717790547358E-3</v>
      </c>
      <c r="L3023">
        <v>7.6807563607335404E-4</v>
      </c>
      <c r="M3023">
        <v>3.12257721988555E-3</v>
      </c>
      <c r="N3023">
        <v>6.35871794552404E-4</v>
      </c>
      <c r="O3023">
        <v>7.2792657398172293E-5</v>
      </c>
      <c r="P3023">
        <v>7.5649101572373902E-4</v>
      </c>
    </row>
    <row r="3024" spans="1:16" x14ac:dyDescent="0.35">
      <c r="A3024" s="13" t="s">
        <v>4848</v>
      </c>
      <c r="B3024" s="13" t="s">
        <v>4836</v>
      </c>
      <c r="C3024" s="13" t="s">
        <v>2060</v>
      </c>
      <c r="D3024" s="13">
        <v>2.5859456037655702E-4</v>
      </c>
      <c r="E3024" s="13">
        <v>6.0476086995385904E-4</v>
      </c>
      <c r="F3024">
        <v>1.0013646610485601E-3</v>
      </c>
      <c r="G3024">
        <v>9.2689829403552705E-4</v>
      </c>
      <c r="H3024">
        <v>2.7111221333202601E-3</v>
      </c>
      <c r="I3024">
        <v>3.7328479789680302E-5</v>
      </c>
      <c r="J3024">
        <v>2.59481118242099E-3</v>
      </c>
      <c r="K3024">
        <v>1.07627006458702E-3</v>
      </c>
      <c r="L3024">
        <v>6.1760633795130695E-4</v>
      </c>
      <c r="M3024">
        <v>4.1234876926712401E-3</v>
      </c>
      <c r="N3024">
        <v>5.3096023230227304E-4</v>
      </c>
      <c r="O3024">
        <v>7.6794662015276701E-5</v>
      </c>
      <c r="P3024">
        <v>1.0741302564774801E-3</v>
      </c>
    </row>
    <row r="3025" spans="1:16" x14ac:dyDescent="0.35">
      <c r="A3025" s="13" t="s">
        <v>4849</v>
      </c>
      <c r="B3025" s="13" t="s">
        <v>4836</v>
      </c>
      <c r="C3025" s="13" t="s">
        <v>204</v>
      </c>
      <c r="D3025" s="13">
        <v>2.2915640017418001E-4</v>
      </c>
      <c r="E3025" s="13">
        <v>5.4066751554399898E-4</v>
      </c>
      <c r="F3025">
        <v>9.1270574143168003E-4</v>
      </c>
      <c r="G3025">
        <v>7.4860405571332202E-4</v>
      </c>
      <c r="H3025">
        <v>2.3899404949638201E-3</v>
      </c>
      <c r="I3025">
        <v>3.2448103755690703E-5</v>
      </c>
      <c r="J3025">
        <v>2.0407430919416E-3</v>
      </c>
      <c r="K3025">
        <v>9.5845924381997803E-4</v>
      </c>
      <c r="L3025">
        <v>5.8966290969907705E-4</v>
      </c>
      <c r="M3025">
        <v>3.11449383561782E-3</v>
      </c>
      <c r="N3025">
        <v>4.6998234373611398E-4</v>
      </c>
      <c r="O3025">
        <v>6.7189665731369496E-5</v>
      </c>
      <c r="P3025">
        <v>9.2355914283019603E-4</v>
      </c>
    </row>
    <row r="3026" spans="1:16" x14ac:dyDescent="0.35">
      <c r="A3026" s="13" t="s">
        <v>4850</v>
      </c>
      <c r="B3026" s="13" t="s">
        <v>4836</v>
      </c>
      <c r="C3026" s="13" t="s">
        <v>210</v>
      </c>
      <c r="D3026" s="13">
        <v>8.2487832925820699E-4</v>
      </c>
      <c r="E3026" s="13">
        <v>1.4769113172211699E-3</v>
      </c>
      <c r="F3026">
        <v>2.4455238455210501E-3</v>
      </c>
      <c r="G3026">
        <v>2.6048070281237201E-3</v>
      </c>
      <c r="H3026">
        <v>6.4358303290102999E-3</v>
      </c>
      <c r="I3026">
        <v>9.2946889786926594E-5</v>
      </c>
      <c r="J3026">
        <v>7.2837331876659502E-3</v>
      </c>
      <c r="K3026">
        <v>2.5367794067359E-3</v>
      </c>
      <c r="L3026">
        <v>1.5522983533630701E-3</v>
      </c>
      <c r="M3026">
        <v>7.70718344195662E-3</v>
      </c>
      <c r="N3026">
        <v>1.45185330999537E-3</v>
      </c>
      <c r="O3026">
        <v>1.69583868404713E-4</v>
      </c>
      <c r="P3026">
        <v>2.1387515782091901E-3</v>
      </c>
    </row>
    <row r="3027" spans="1:16" x14ac:dyDescent="0.35">
      <c r="A3027" s="13" t="s">
        <v>4851</v>
      </c>
      <c r="B3027" s="13" t="s">
        <v>4836</v>
      </c>
      <c r="C3027" s="13" t="s">
        <v>216</v>
      </c>
      <c r="D3027" s="13">
        <v>9.2885918829965105E-5</v>
      </c>
      <c r="E3027" s="13">
        <v>2.1900363446867099E-4</v>
      </c>
      <c r="F3027">
        <v>3.61751118055032E-4</v>
      </c>
      <c r="G3027">
        <v>2.6879406613926902E-4</v>
      </c>
      <c r="H3027">
        <v>9.0327362722987796E-4</v>
      </c>
      <c r="I3027">
        <v>1.1699707331126101E-5</v>
      </c>
      <c r="J3027">
        <v>5.8040322634451101E-4</v>
      </c>
      <c r="K3027">
        <v>3.4490661517681099E-4</v>
      </c>
      <c r="L3027">
        <v>1.98470349619479E-4</v>
      </c>
      <c r="M3027">
        <v>9.0720841049763497E-4</v>
      </c>
      <c r="N3027">
        <v>1.7575689109083399E-4</v>
      </c>
      <c r="O3027">
        <v>2.38045271736947E-5</v>
      </c>
      <c r="P3027">
        <v>3.7723947280332901E-4</v>
      </c>
    </row>
    <row r="3028" spans="1:16" x14ac:dyDescent="0.35">
      <c r="A3028" s="13" t="s">
        <v>4852</v>
      </c>
      <c r="B3028" s="13" t="s">
        <v>4836</v>
      </c>
      <c r="C3028" s="13" t="s">
        <v>4853</v>
      </c>
      <c r="D3028" s="13">
        <v>5.0849079897283397E-3</v>
      </c>
      <c r="E3028" s="13">
        <v>8.4508550094695798E-3</v>
      </c>
      <c r="F3028">
        <v>1.4137682481134201E-2</v>
      </c>
      <c r="G3028">
        <v>1.5874536152381099E-2</v>
      </c>
      <c r="H3028">
        <v>3.6769459861371902E-2</v>
      </c>
      <c r="I3028">
        <v>5.3047444898556397E-4</v>
      </c>
      <c r="J3028">
        <v>4.2553488991229599E-2</v>
      </c>
      <c r="K3028">
        <v>1.4275323667010601E-2</v>
      </c>
      <c r="L3028">
        <v>8.5594538009393494E-3</v>
      </c>
      <c r="M3028">
        <v>4.5111881348118402E-2</v>
      </c>
      <c r="N3028">
        <v>8.3507347397580797E-3</v>
      </c>
      <c r="O3028">
        <v>9.6782924819184297E-4</v>
      </c>
      <c r="P3028">
        <v>1.2432158332437699E-2</v>
      </c>
    </row>
    <row r="3029" spans="1:16" x14ac:dyDescent="0.35">
      <c r="A3029" s="13" t="s">
        <v>4854</v>
      </c>
      <c r="B3029" s="13" t="s">
        <v>4836</v>
      </c>
      <c r="C3029" s="13" t="s">
        <v>774</v>
      </c>
      <c r="D3029" s="13">
        <v>7.2719230850730595E-4</v>
      </c>
      <c r="E3029" s="13">
        <v>1.0641498274813401E-3</v>
      </c>
      <c r="F3029">
        <v>1.7407989431820301E-3</v>
      </c>
      <c r="G3029">
        <v>2.0255493367585401E-3</v>
      </c>
      <c r="H3029">
        <v>4.7865872524045904E-3</v>
      </c>
      <c r="I3029">
        <v>7.1314610375316305E-5</v>
      </c>
      <c r="J3029">
        <v>6.4222137864999003E-3</v>
      </c>
      <c r="K3029">
        <v>1.9050384178098301E-3</v>
      </c>
      <c r="L3029">
        <v>1.1825908901826E-3</v>
      </c>
      <c r="M3029">
        <v>5.4941148801447397E-3</v>
      </c>
      <c r="N3029">
        <v>1.1553036650086301E-3</v>
      </c>
      <c r="O3029">
        <v>1.26903018878579E-4</v>
      </c>
      <c r="P3029">
        <v>1.4362725171687199E-3</v>
      </c>
    </row>
    <row r="3030" spans="1:16" x14ac:dyDescent="0.35">
      <c r="A3030" s="13" t="s">
        <v>4855</v>
      </c>
      <c r="B3030" s="13" t="s">
        <v>4836</v>
      </c>
      <c r="C3030" s="13" t="s">
        <v>4856</v>
      </c>
      <c r="D3030" s="13">
        <v>1.07158659004321E-4</v>
      </c>
      <c r="E3030" s="13">
        <v>1.7374764870919899E-4</v>
      </c>
      <c r="F3030">
        <v>3.1668717651263601E-4</v>
      </c>
      <c r="G3030">
        <v>2.79719963925062E-4</v>
      </c>
      <c r="H3030">
        <v>7.6988266159334299E-4</v>
      </c>
      <c r="I3030">
        <v>1.31567587238476E-5</v>
      </c>
      <c r="J3030">
        <v>9.3330250304596405E-4</v>
      </c>
      <c r="K3030">
        <v>3.7416605661293401E-4</v>
      </c>
      <c r="L3030">
        <v>2.7338802832559898E-4</v>
      </c>
      <c r="M3030">
        <v>9.5087674520259301E-4</v>
      </c>
      <c r="N3030">
        <v>1.8385707411194501E-4</v>
      </c>
      <c r="O3030">
        <v>2.3752542450000698E-5</v>
      </c>
      <c r="P3030">
        <v>2.25125022881065E-4</v>
      </c>
    </row>
    <row r="3031" spans="1:16" x14ac:dyDescent="0.35">
      <c r="A3031" s="13" t="s">
        <v>4857</v>
      </c>
      <c r="B3031" s="13" t="s">
        <v>4836</v>
      </c>
      <c r="C3031" s="13" t="s">
        <v>471</v>
      </c>
      <c r="D3031" s="13">
        <v>1.6661631983076199E-4</v>
      </c>
      <c r="E3031" s="13">
        <v>3.1422227595441201E-4</v>
      </c>
      <c r="F3031">
        <v>5.5339879812556702E-4</v>
      </c>
      <c r="G3031">
        <v>4.7924027652994399E-4</v>
      </c>
      <c r="H3031">
        <v>1.3898488730604401E-3</v>
      </c>
      <c r="I3031">
        <v>2.18376921469773E-5</v>
      </c>
      <c r="J3031">
        <v>1.26393734563011E-3</v>
      </c>
      <c r="K3031">
        <v>5.8535725274882296E-4</v>
      </c>
      <c r="L3031">
        <v>3.5601169062393298E-4</v>
      </c>
      <c r="M3031">
        <v>2.49733110879539E-3</v>
      </c>
      <c r="N3031">
        <v>2.6093552116207E-4</v>
      </c>
      <c r="O3031">
        <v>4.4204669268682099E-5</v>
      </c>
      <c r="P3031">
        <v>5.5881870019685101E-4</v>
      </c>
    </row>
    <row r="3032" spans="1:16" x14ac:dyDescent="0.35">
      <c r="A3032" s="13" t="s">
        <v>4858</v>
      </c>
      <c r="B3032" s="13" t="s">
        <v>4836</v>
      </c>
      <c r="C3032" s="13" t="s">
        <v>3241</v>
      </c>
      <c r="D3032" s="13">
        <v>1.8164375141868999E-4</v>
      </c>
      <c r="E3032" s="13">
        <v>3.9405053520116302E-4</v>
      </c>
      <c r="F3032">
        <v>6.3217799381761895E-4</v>
      </c>
      <c r="G3032">
        <v>6.8449048373791295E-4</v>
      </c>
      <c r="H3032">
        <v>1.7903900412406799E-3</v>
      </c>
      <c r="I3032">
        <v>2.5582772077265998E-5</v>
      </c>
      <c r="J3032">
        <v>1.6645466322977201E-3</v>
      </c>
      <c r="K3032">
        <v>6.9076832716543398E-4</v>
      </c>
      <c r="L3032">
        <v>3.80370143839815E-4</v>
      </c>
      <c r="M3032">
        <v>3.2329780595038902E-3</v>
      </c>
      <c r="N3032">
        <v>3.56745072974376E-4</v>
      </c>
      <c r="O3032">
        <v>4.8468196021491998E-5</v>
      </c>
      <c r="P3032">
        <v>7.1906132028964995E-4</v>
      </c>
    </row>
    <row r="3033" spans="1:16" x14ac:dyDescent="0.35">
      <c r="A3033" s="13" t="s">
        <v>4859</v>
      </c>
      <c r="B3033" s="13" t="s">
        <v>4836</v>
      </c>
      <c r="C3033" s="13" t="s">
        <v>4860</v>
      </c>
      <c r="D3033" s="13">
        <v>5.3245243795030101E-4</v>
      </c>
      <c r="E3033" s="13">
        <v>1.2782292029026299E-3</v>
      </c>
      <c r="F3033">
        <v>2.0988430249970101E-3</v>
      </c>
      <c r="G3033">
        <v>1.99804246797503E-3</v>
      </c>
      <c r="H3033">
        <v>5.6863547265189303E-3</v>
      </c>
      <c r="I3033">
        <v>7.6737657159228897E-5</v>
      </c>
      <c r="J3033">
        <v>5.1107112405478902E-3</v>
      </c>
      <c r="K3033">
        <v>2.2198863332221199E-3</v>
      </c>
      <c r="L3033">
        <v>1.2566509151109601E-3</v>
      </c>
      <c r="M3033">
        <v>8.6652857452130198E-3</v>
      </c>
      <c r="N3033">
        <v>1.1104832478775601E-3</v>
      </c>
      <c r="O3033">
        <v>1.57263858448503E-4</v>
      </c>
      <c r="P3033">
        <v>2.2701284969690399E-3</v>
      </c>
    </row>
    <row r="3034" spans="1:16" x14ac:dyDescent="0.35">
      <c r="A3034" s="13" t="s">
        <v>4861</v>
      </c>
      <c r="B3034" s="13" t="s">
        <v>4836</v>
      </c>
      <c r="C3034" s="13" t="s">
        <v>3738</v>
      </c>
      <c r="D3034" s="13">
        <v>1.06565990673941E-5</v>
      </c>
      <c r="E3034" s="13">
        <v>1.97140387534738E-5</v>
      </c>
      <c r="F3034">
        <v>3.97858509801397E-5</v>
      </c>
      <c r="G3034">
        <v>3.00851579724136E-5</v>
      </c>
      <c r="H3034">
        <v>8.6524412561061296E-5</v>
      </c>
      <c r="I3034">
        <v>1.54086390108566E-6</v>
      </c>
      <c r="J3034">
        <v>7.6812581015964096E-5</v>
      </c>
      <c r="K3034">
        <v>4.19204243177915E-5</v>
      </c>
      <c r="L3034">
        <v>3.1656103214556703E-5</v>
      </c>
      <c r="M3034">
        <v>1.46974171963071E-4</v>
      </c>
      <c r="N3034">
        <v>1.8483637341246699E-5</v>
      </c>
      <c r="O3034">
        <v>2.9953942526827001E-6</v>
      </c>
      <c r="P3034">
        <v>2.9563699320085901E-5</v>
      </c>
    </row>
    <row r="3035" spans="1:16" x14ac:dyDescent="0.35">
      <c r="A3035" s="13" t="s">
        <v>4862</v>
      </c>
      <c r="B3035" s="13" t="s">
        <v>4836</v>
      </c>
      <c r="C3035" s="13" t="s">
        <v>4863</v>
      </c>
      <c r="D3035" s="13">
        <v>1.1307801147350199E-3</v>
      </c>
      <c r="E3035" s="13">
        <v>1.7581969603239101E-3</v>
      </c>
      <c r="F3035">
        <v>2.88471788156533E-3</v>
      </c>
      <c r="G3035">
        <v>3.1670579820305802E-3</v>
      </c>
      <c r="H3035">
        <v>7.9447972695868806E-3</v>
      </c>
      <c r="I3035">
        <v>1.18586534689641E-4</v>
      </c>
      <c r="J3035">
        <v>1.07920521568392E-2</v>
      </c>
      <c r="K3035">
        <v>3.2684629383022499E-3</v>
      </c>
      <c r="L3035">
        <v>2.11909420798161E-3</v>
      </c>
      <c r="M3035">
        <v>9.1209514275394608E-3</v>
      </c>
      <c r="N3035">
        <v>1.9099039102006699E-3</v>
      </c>
      <c r="O3035">
        <v>2.1676186659411899E-4</v>
      </c>
      <c r="P3035">
        <v>2.3674348787399899E-3</v>
      </c>
    </row>
    <row r="3036" spans="1:16" x14ac:dyDescent="0.35">
      <c r="A3036" s="13" t="s">
        <v>4864</v>
      </c>
      <c r="B3036" s="13" t="s">
        <v>4836</v>
      </c>
      <c r="C3036" s="13" t="s">
        <v>3636</v>
      </c>
      <c r="D3036" s="13">
        <v>2.9268555511966202E-5</v>
      </c>
      <c r="E3036" s="13">
        <v>5.6569662057715E-5</v>
      </c>
      <c r="F3036">
        <v>1.10725146771442E-4</v>
      </c>
      <c r="G3036">
        <v>7.9206256677960001E-5</v>
      </c>
      <c r="H3036">
        <v>2.48961434086041E-4</v>
      </c>
      <c r="I3036">
        <v>4.2027471948487604E-6</v>
      </c>
      <c r="J3036">
        <v>2.1669682888825E-4</v>
      </c>
      <c r="K3036">
        <v>1.15398814987601E-4</v>
      </c>
      <c r="L3036">
        <v>8.7289068241838095E-5</v>
      </c>
      <c r="M3036">
        <v>3.9025606026871001E-4</v>
      </c>
      <c r="N3036">
        <v>5.2759713804862698E-5</v>
      </c>
      <c r="O3036">
        <v>8.2651282106701093E-6</v>
      </c>
      <c r="P3036">
        <v>8.6570596909453106E-5</v>
      </c>
    </row>
    <row r="3037" spans="1:16" x14ac:dyDescent="0.35">
      <c r="A3037" s="13" t="s">
        <v>4865</v>
      </c>
      <c r="B3037" s="13" t="s">
        <v>4836</v>
      </c>
      <c r="C3037" s="13" t="s">
        <v>234</v>
      </c>
      <c r="D3037" s="13">
        <v>4.16508648138816E-4</v>
      </c>
      <c r="E3037" s="13">
        <v>9.3148695862866097E-4</v>
      </c>
      <c r="F3037">
        <v>1.5554208990806301E-3</v>
      </c>
      <c r="G3037">
        <v>1.16866382826138E-3</v>
      </c>
      <c r="H3037">
        <v>3.7811066952946702E-3</v>
      </c>
      <c r="I3037">
        <v>4.8885828487421601E-5</v>
      </c>
      <c r="J3037">
        <v>2.4900611341878501E-3</v>
      </c>
      <c r="K3037">
        <v>1.4564331101391101E-3</v>
      </c>
      <c r="L3037">
        <v>8.3848701066642603E-4</v>
      </c>
      <c r="M3037">
        <v>3.5881476289435902E-3</v>
      </c>
      <c r="N3037">
        <v>7.4761429013638797E-4</v>
      </c>
      <c r="O3037">
        <v>1.00572147482131E-4</v>
      </c>
      <c r="P3037">
        <v>1.5533441840982101E-3</v>
      </c>
    </row>
    <row r="3038" spans="1:16" x14ac:dyDescent="0.35">
      <c r="A3038" s="13" t="s">
        <v>4866</v>
      </c>
      <c r="B3038" s="13" t="s">
        <v>4836</v>
      </c>
      <c r="C3038" s="13" t="s">
        <v>1716</v>
      </c>
      <c r="D3038" s="13">
        <v>3.1044679086388098E-4</v>
      </c>
      <c r="E3038" s="13">
        <v>5.4449191849107403E-4</v>
      </c>
      <c r="F3038">
        <v>9.3165179984075496E-4</v>
      </c>
      <c r="G3038">
        <v>8.2040393663689905E-4</v>
      </c>
      <c r="H3038">
        <v>2.2963105042254099E-3</v>
      </c>
      <c r="I3038">
        <v>3.1921481162469001E-5</v>
      </c>
      <c r="J3038">
        <v>1.9586168818740701E-3</v>
      </c>
      <c r="K3038">
        <v>8.9850341525312598E-4</v>
      </c>
      <c r="L3038">
        <v>5.3153019271522702E-4</v>
      </c>
      <c r="M3038">
        <v>2.4041474973917499E-3</v>
      </c>
      <c r="N3038">
        <v>5.0414069178486402E-4</v>
      </c>
      <c r="O3038">
        <v>6.0782325975085698E-5</v>
      </c>
      <c r="P3038">
        <v>8.2072614819854103E-4</v>
      </c>
    </row>
    <row r="3039" spans="1:16" x14ac:dyDescent="0.35">
      <c r="A3039" s="13" t="s">
        <v>4867</v>
      </c>
      <c r="B3039" s="13" t="s">
        <v>4836</v>
      </c>
      <c r="C3039" s="13" t="s">
        <v>4868</v>
      </c>
      <c r="D3039" s="13">
        <v>1.3481825709046999E-4</v>
      </c>
      <c r="E3039" s="13">
        <v>2.41817014159383E-4</v>
      </c>
      <c r="F3039">
        <v>4.00349853768556E-4</v>
      </c>
      <c r="G3039">
        <v>3.7805931430034598E-4</v>
      </c>
      <c r="H3039">
        <v>1.0550925877674099E-3</v>
      </c>
      <c r="I3039">
        <v>1.52226502560835E-5</v>
      </c>
      <c r="J3039">
        <v>1.1202328369544E-3</v>
      </c>
      <c r="K3039">
        <v>4.30329315873046E-4</v>
      </c>
      <c r="L3039">
        <v>2.7419924511023499E-4</v>
      </c>
      <c r="M3039">
        <v>1.2503508585098601E-3</v>
      </c>
      <c r="N3039">
        <v>2.38222827100042E-4</v>
      </c>
      <c r="O3039">
        <v>2.8349587479298999E-5</v>
      </c>
      <c r="P3039">
        <v>3.4383224820576998E-4</v>
      </c>
    </row>
    <row r="3040" spans="1:16" x14ac:dyDescent="0.35">
      <c r="A3040" s="13" t="s">
        <v>4869</v>
      </c>
      <c r="B3040" s="13" t="s">
        <v>4836</v>
      </c>
      <c r="C3040" s="13" t="s">
        <v>1332</v>
      </c>
      <c r="D3040" s="13">
        <v>1.8135044675113201E-4</v>
      </c>
      <c r="E3040" s="13">
        <v>3.7396877333091099E-4</v>
      </c>
      <c r="F3040">
        <v>6.3064196672241797E-4</v>
      </c>
      <c r="G3040">
        <v>4.7270353117361799E-4</v>
      </c>
      <c r="H3040">
        <v>1.5537551049892E-3</v>
      </c>
      <c r="I3040">
        <v>2.0891320513858601E-5</v>
      </c>
      <c r="J3040">
        <v>1.1326249847125199E-3</v>
      </c>
      <c r="K3040">
        <v>6.0540290502129803E-4</v>
      </c>
      <c r="L3040">
        <v>3.5643197253611999E-4</v>
      </c>
      <c r="M3040">
        <v>1.5819859277469801E-3</v>
      </c>
      <c r="N3040">
        <v>3.2400393570359502E-4</v>
      </c>
      <c r="O3040">
        <v>4.1694182914938002E-5</v>
      </c>
      <c r="P3040">
        <v>5.9579697709158798E-4</v>
      </c>
    </row>
    <row r="3041" spans="1:16" x14ac:dyDescent="0.35">
      <c r="A3041" s="13" t="s">
        <v>4870</v>
      </c>
      <c r="B3041" s="13" t="s">
        <v>4836</v>
      </c>
      <c r="C3041" s="13" t="s">
        <v>2093</v>
      </c>
      <c r="D3041" s="13">
        <v>7.58162613772939E-6</v>
      </c>
      <c r="E3041" s="13">
        <v>1.59476635610355E-5</v>
      </c>
      <c r="F3041">
        <v>3.1221653465835803E-5</v>
      </c>
      <c r="G3041">
        <v>2.1434428178724198E-5</v>
      </c>
      <c r="H3041">
        <v>6.8521029041702694E-5</v>
      </c>
      <c r="I3041">
        <v>1.1423258344166E-6</v>
      </c>
      <c r="J3041">
        <v>5.41114815203814E-5</v>
      </c>
      <c r="K3041">
        <v>3.0358707217836502E-5</v>
      </c>
      <c r="L3041">
        <v>2.12490489210028E-5</v>
      </c>
      <c r="M3041">
        <v>1.22789767167685E-4</v>
      </c>
      <c r="N3041">
        <v>1.3173041044464E-5</v>
      </c>
      <c r="O3041">
        <v>2.3285811425073401E-6</v>
      </c>
      <c r="P3041">
        <v>2.6435864725632899E-5</v>
      </c>
    </row>
    <row r="3042" spans="1:16" x14ac:dyDescent="0.35">
      <c r="A3042" s="13" t="s">
        <v>4871</v>
      </c>
      <c r="B3042" s="13" t="s">
        <v>4836</v>
      </c>
      <c r="C3042" s="13" t="s">
        <v>92</v>
      </c>
      <c r="D3042" s="13">
        <v>1.0118294538387099E-4</v>
      </c>
      <c r="E3042" s="13">
        <v>2.42480507420037E-4</v>
      </c>
      <c r="F3042">
        <v>4.0300486810741299E-4</v>
      </c>
      <c r="G3042">
        <v>3.5271941008669798E-4</v>
      </c>
      <c r="H3042">
        <v>1.06797001893849E-3</v>
      </c>
      <c r="I3042">
        <v>1.44824806500138E-5</v>
      </c>
      <c r="J3042">
        <v>9.1771757082349695E-4</v>
      </c>
      <c r="K3042">
        <v>4.1346458067424301E-4</v>
      </c>
      <c r="L3042">
        <v>2.4567401241720797E-4</v>
      </c>
      <c r="M3042">
        <v>1.3727094328862301E-3</v>
      </c>
      <c r="N3042">
        <v>2.0883678724531999E-4</v>
      </c>
      <c r="O3042">
        <v>2.9030165504803101E-5</v>
      </c>
      <c r="P3042">
        <v>4.18419919847645E-4</v>
      </c>
    </row>
    <row r="3043" spans="1:16" x14ac:dyDescent="0.35">
      <c r="A3043" s="13" t="s">
        <v>4872</v>
      </c>
      <c r="B3043" s="13" t="s">
        <v>4836</v>
      </c>
      <c r="C3043" s="13" t="s">
        <v>94</v>
      </c>
      <c r="D3043" s="13">
        <v>9.863603501682769E-4</v>
      </c>
      <c r="E3043" s="13">
        <v>1.2442449807709599E-3</v>
      </c>
      <c r="F3043">
        <v>2.0532754543120002E-3</v>
      </c>
      <c r="G3043">
        <v>2.6453129145130902E-3</v>
      </c>
      <c r="H3043">
        <v>5.6611544892989302E-3</v>
      </c>
      <c r="I3043">
        <v>8.5174100803755095E-5</v>
      </c>
      <c r="J3043">
        <v>7.6316926930738898E-3</v>
      </c>
      <c r="K3043">
        <v>2.1920452114245E-3</v>
      </c>
      <c r="L3043">
        <v>1.33355525377555E-3</v>
      </c>
      <c r="M3043">
        <v>6.6907366607814097E-3</v>
      </c>
      <c r="N3043">
        <v>1.38762335459629E-3</v>
      </c>
      <c r="O3043">
        <v>1.4824115895421201E-4</v>
      </c>
      <c r="P3043">
        <v>1.6867576222105499E-3</v>
      </c>
    </row>
    <row r="3044" spans="1:16" x14ac:dyDescent="0.35">
      <c r="A3044" s="13" t="s">
        <v>4873</v>
      </c>
      <c r="B3044" s="13" t="s">
        <v>4836</v>
      </c>
      <c r="C3044" s="13" t="s">
        <v>4874</v>
      </c>
      <c r="D3044" s="13">
        <v>1.1750202936165401E-4</v>
      </c>
      <c r="E3044" s="13">
        <v>2.6120300565654099E-4</v>
      </c>
      <c r="F3044">
        <v>4.3953491516804703E-4</v>
      </c>
      <c r="G3044">
        <v>3.6171444601808798E-4</v>
      </c>
      <c r="H3044">
        <v>1.12911858813449E-3</v>
      </c>
      <c r="I3044">
        <v>1.5548314017334698E-5</v>
      </c>
      <c r="J3044">
        <v>9.1405787563806804E-4</v>
      </c>
      <c r="K3044">
        <v>4.42776189912873E-4</v>
      </c>
      <c r="L3044">
        <v>2.7619627845542997E-4</v>
      </c>
      <c r="M3044">
        <v>1.2982184817302901E-3</v>
      </c>
      <c r="N3044">
        <v>2.3038627996602301E-4</v>
      </c>
      <c r="O3044">
        <v>3.0542876769747001E-5</v>
      </c>
      <c r="P3044">
        <v>4.2120338371164599E-4</v>
      </c>
    </row>
    <row r="3045" spans="1:16" x14ac:dyDescent="0.35">
      <c r="A3045" s="13" t="s">
        <v>4875</v>
      </c>
      <c r="B3045" s="13" t="s">
        <v>4836</v>
      </c>
      <c r="C3045" s="13" t="s">
        <v>4876</v>
      </c>
      <c r="D3045" s="13">
        <v>2.7697382750828102E-3</v>
      </c>
      <c r="E3045" s="13">
        <v>3.3388742958021401E-3</v>
      </c>
      <c r="F3045">
        <v>5.6167163594822E-3</v>
      </c>
      <c r="G3045">
        <v>1.23504779869168E-2</v>
      </c>
      <c r="H3045">
        <v>1.7770718304353901E-2</v>
      </c>
      <c r="I3045">
        <v>3.1636252201579202E-4</v>
      </c>
      <c r="J3045">
        <v>2.6121864229536499E-2</v>
      </c>
      <c r="K3045">
        <v>6.3517786011537004E-3</v>
      </c>
      <c r="L3045">
        <v>3.9451175050589597E-3</v>
      </c>
      <c r="M3045">
        <v>2.0340518191664402E-2</v>
      </c>
      <c r="N3045">
        <v>4.9834509250405497E-3</v>
      </c>
      <c r="O3045">
        <v>4.8074535631262598E-4</v>
      </c>
      <c r="P3045">
        <v>4.08754004808009E-3</v>
      </c>
    </row>
    <row r="3046" spans="1:16" x14ac:dyDescent="0.35">
      <c r="A3046" s="13" t="s">
        <v>4877</v>
      </c>
      <c r="B3046" s="13" t="s">
        <v>4836</v>
      </c>
      <c r="C3046" s="13" t="s">
        <v>4878</v>
      </c>
      <c r="D3046" s="13">
        <v>1.14078630182373E-4</v>
      </c>
      <c r="E3046" s="13">
        <v>1.7447099027851899E-4</v>
      </c>
      <c r="F3046">
        <v>2.9610066517000001E-4</v>
      </c>
      <c r="G3046">
        <v>3.5671098286886002E-4</v>
      </c>
      <c r="H3046">
        <v>7.9030834991360805E-4</v>
      </c>
      <c r="I3046">
        <v>1.2790214980756E-5</v>
      </c>
      <c r="J3046">
        <v>1.4085547243208501E-3</v>
      </c>
      <c r="K3046">
        <v>3.6682105970008399E-4</v>
      </c>
      <c r="L3046">
        <v>2.6566153604070498E-4</v>
      </c>
      <c r="M3046">
        <v>1.1478780785624399E-3</v>
      </c>
      <c r="N3046">
        <v>1.9515855429453799E-4</v>
      </c>
      <c r="O3046">
        <v>2.2878841057692099E-5</v>
      </c>
      <c r="P3046">
        <v>2.2450157920282901E-4</v>
      </c>
    </row>
    <row r="3047" spans="1:16" x14ac:dyDescent="0.35">
      <c r="A3047" s="13" t="s">
        <v>4879</v>
      </c>
      <c r="B3047" s="13" t="s">
        <v>4836</v>
      </c>
      <c r="C3047" s="13" t="s">
        <v>4880</v>
      </c>
      <c r="D3047" s="13">
        <v>7.9029422354084597E-4</v>
      </c>
      <c r="E3047" s="13">
        <v>1.9242847701665101E-3</v>
      </c>
      <c r="F3047">
        <v>3.1559306460012398E-3</v>
      </c>
      <c r="G3047">
        <v>2.8593917060500099E-3</v>
      </c>
      <c r="H3047">
        <v>8.2938856968863498E-3</v>
      </c>
      <c r="I3047">
        <v>1.1138551991823199E-4</v>
      </c>
      <c r="J3047">
        <v>6.8476228388336096E-3</v>
      </c>
      <c r="K3047">
        <v>3.1590235818744002E-3</v>
      </c>
      <c r="L3047">
        <v>1.82180119817401E-3</v>
      </c>
      <c r="M3047">
        <v>1.0695356585844799E-2</v>
      </c>
      <c r="N3047">
        <v>1.60713556135799E-3</v>
      </c>
      <c r="O3047">
        <v>2.2196705057243301E-4</v>
      </c>
      <c r="P3047">
        <v>3.4087385896432302E-3</v>
      </c>
    </row>
    <row r="3048" spans="1:16" x14ac:dyDescent="0.35">
      <c r="A3048" s="13" t="s">
        <v>4881</v>
      </c>
      <c r="B3048" s="13" t="s">
        <v>4836</v>
      </c>
      <c r="C3048" s="13" t="s">
        <v>251</v>
      </c>
      <c r="D3048" s="13">
        <v>1.5358199281112399E-4</v>
      </c>
      <c r="E3048" s="13">
        <v>3.0343827532995301E-4</v>
      </c>
      <c r="F3048">
        <v>5.1879458706019998E-4</v>
      </c>
      <c r="G3048">
        <v>4.0720097111563602E-4</v>
      </c>
      <c r="H3048">
        <v>1.2438790110094E-3</v>
      </c>
      <c r="I3048">
        <v>1.6547036690841499E-5</v>
      </c>
      <c r="J3048">
        <v>8.8602001551296499E-4</v>
      </c>
      <c r="K3048">
        <v>4.86983226161459E-4</v>
      </c>
      <c r="L3048">
        <v>2.84226509278203E-4</v>
      </c>
      <c r="M3048">
        <v>1.2002421445140999E-3</v>
      </c>
      <c r="N3048">
        <v>2.5712312381975198E-4</v>
      </c>
      <c r="O3048">
        <v>3.3442167605140801E-5</v>
      </c>
      <c r="P3048">
        <v>4.8011086117164301E-4</v>
      </c>
    </row>
    <row r="3049" spans="1:16" x14ac:dyDescent="0.35">
      <c r="A3049" s="13" t="s">
        <v>4882</v>
      </c>
      <c r="B3049" s="13" t="s">
        <v>4836</v>
      </c>
      <c r="C3049" s="13" t="s">
        <v>4883</v>
      </c>
      <c r="D3049" s="13">
        <v>5.9464522343362003E-5</v>
      </c>
      <c r="E3049" s="13">
        <v>1.1617844832868099E-4</v>
      </c>
      <c r="F3049">
        <v>2.1456867262242401E-4</v>
      </c>
      <c r="G3049">
        <v>1.6588596342592099E-4</v>
      </c>
      <c r="H3049">
        <v>5.1406847120151196E-4</v>
      </c>
      <c r="I3049">
        <v>7.9731321465062397E-6</v>
      </c>
      <c r="J3049">
        <v>4.8161699147373902E-4</v>
      </c>
      <c r="K3049">
        <v>2.28698413274362E-4</v>
      </c>
      <c r="L3049">
        <v>1.6788148249709801E-4</v>
      </c>
      <c r="M3049">
        <v>7.2142557486450998E-4</v>
      </c>
      <c r="N3049">
        <v>1.0922976682601001E-4</v>
      </c>
      <c r="O3049">
        <v>1.59073447476608E-5</v>
      </c>
      <c r="P3049">
        <v>1.79741371170559E-4</v>
      </c>
    </row>
    <row r="3050" spans="1:16" x14ac:dyDescent="0.35">
      <c r="A3050" s="13" t="s">
        <v>4884</v>
      </c>
      <c r="B3050" s="13" t="s">
        <v>4836</v>
      </c>
      <c r="C3050" s="13" t="s">
        <v>255</v>
      </c>
      <c r="D3050" s="13">
        <v>8.6151407794426695E-5</v>
      </c>
      <c r="E3050" s="13">
        <v>1.7919068775432999E-4</v>
      </c>
      <c r="F3050">
        <v>3.27845562727879E-4</v>
      </c>
      <c r="G3050">
        <v>2.41316807609079E-4</v>
      </c>
      <c r="H3050">
        <v>7.8408505916158905E-4</v>
      </c>
      <c r="I3050">
        <v>1.18007774541603E-5</v>
      </c>
      <c r="J3050">
        <v>7.1878723218087796E-4</v>
      </c>
      <c r="K3050">
        <v>3.4158687100374299E-4</v>
      </c>
      <c r="L3050">
        <v>2.4424434913978697E-4</v>
      </c>
      <c r="M3050">
        <v>1.10970231369425E-3</v>
      </c>
      <c r="N3050">
        <v>1.60282070842215E-4</v>
      </c>
      <c r="O3050">
        <v>2.4072123423615799E-5</v>
      </c>
      <c r="P3050">
        <v>2.8893491265722E-4</v>
      </c>
    </row>
    <row r="3051" spans="1:16" x14ac:dyDescent="0.35">
      <c r="A3051" s="13" t="s">
        <v>4885</v>
      </c>
      <c r="B3051" s="13" t="s">
        <v>4836</v>
      </c>
      <c r="C3051" s="13" t="s">
        <v>4886</v>
      </c>
      <c r="D3051" s="13">
        <v>5.2020116602272896E-4</v>
      </c>
      <c r="E3051" s="13">
        <v>7.6451402106639396E-4</v>
      </c>
      <c r="F3051">
        <v>1.25195333742054E-3</v>
      </c>
      <c r="G3051">
        <v>1.4156075659721701E-3</v>
      </c>
      <c r="H3051">
        <v>3.4493718384577899E-3</v>
      </c>
      <c r="I3051">
        <v>5.4453297746473902E-5</v>
      </c>
      <c r="J3051">
        <v>5.5862617278330199E-3</v>
      </c>
      <c r="K3051">
        <v>1.50758385623314E-3</v>
      </c>
      <c r="L3051">
        <v>1.0373581449531499E-3</v>
      </c>
      <c r="M3051">
        <v>4.2952366637758503E-3</v>
      </c>
      <c r="N3051">
        <v>8.6633851281914503E-4</v>
      </c>
      <c r="O3051">
        <v>9.7358732693140994E-5</v>
      </c>
      <c r="P3051">
        <v>9.6535213418020595E-4</v>
      </c>
    </row>
    <row r="3052" spans="1:16" x14ac:dyDescent="0.35">
      <c r="A3052" s="13" t="s">
        <v>4887</v>
      </c>
      <c r="B3052" s="13" t="s">
        <v>4836</v>
      </c>
      <c r="C3052" s="13" t="s">
        <v>4888</v>
      </c>
      <c r="D3052" s="13">
        <v>6.5384677643558697E-4</v>
      </c>
      <c r="E3052" s="13">
        <v>1.3581710381291099E-3</v>
      </c>
      <c r="F3052">
        <v>2.4009864373710898E-3</v>
      </c>
      <c r="G3052">
        <v>1.9384674167001101E-3</v>
      </c>
      <c r="H3052">
        <v>5.9770774332803299E-3</v>
      </c>
      <c r="I3052">
        <v>8.5137679758830206E-5</v>
      </c>
      <c r="J3052">
        <v>6.12476877100975E-3</v>
      </c>
      <c r="K3052">
        <v>2.5559915314383101E-3</v>
      </c>
      <c r="L3052">
        <v>1.8060698510849399E-3</v>
      </c>
      <c r="M3052">
        <v>7.8645455356129608E-3</v>
      </c>
      <c r="N3052">
        <v>1.23651862526098E-3</v>
      </c>
      <c r="O3052">
        <v>1.7478304646826801E-4</v>
      </c>
      <c r="P3052">
        <v>2.1774243791864599E-3</v>
      </c>
    </row>
    <row r="3053" spans="1:16" x14ac:dyDescent="0.35">
      <c r="A3053" s="13" t="s">
        <v>4889</v>
      </c>
      <c r="B3053" s="13" t="s">
        <v>4836</v>
      </c>
      <c r="C3053" s="13" t="s">
        <v>4890</v>
      </c>
      <c r="D3053" s="13">
        <v>1.48906096043743E-4</v>
      </c>
      <c r="E3053" s="13">
        <v>2.6527504960600299E-4</v>
      </c>
      <c r="F3053">
        <v>5.0576258800201805E-4</v>
      </c>
      <c r="G3053">
        <v>4.0078453970511101E-4</v>
      </c>
      <c r="H3053">
        <v>1.19355084407347E-3</v>
      </c>
      <c r="I3053">
        <v>2.01312006713848E-5</v>
      </c>
      <c r="J3053">
        <v>1.2089255097112899E-3</v>
      </c>
      <c r="K3053">
        <v>5.7596849394113002E-4</v>
      </c>
      <c r="L3053">
        <v>4.2431989879369099E-4</v>
      </c>
      <c r="M3053">
        <v>1.6764677953260601E-3</v>
      </c>
      <c r="N3053">
        <v>2.6838313502731601E-4</v>
      </c>
      <c r="O3053">
        <v>3.81543170688304E-5</v>
      </c>
      <c r="P3053">
        <v>3.8088141926363901E-4</v>
      </c>
    </row>
    <row r="3054" spans="1:16" x14ac:dyDescent="0.35">
      <c r="A3054" s="13" t="s">
        <v>4891</v>
      </c>
      <c r="B3054" s="13" t="s">
        <v>4836</v>
      </c>
      <c r="C3054" s="13" t="s">
        <v>2121</v>
      </c>
      <c r="D3054" s="13">
        <v>8.7044520190679705E-5</v>
      </c>
      <c r="E3054" s="13">
        <v>1.71042153879638E-4</v>
      </c>
      <c r="F3054">
        <v>2.8569055554447599E-4</v>
      </c>
      <c r="G3054">
        <v>2.5088952816192301E-4</v>
      </c>
      <c r="H3054">
        <v>7.4186063884649697E-4</v>
      </c>
      <c r="I3054">
        <v>1.05387997366683E-5</v>
      </c>
      <c r="J3054">
        <v>6.9002595616717303E-4</v>
      </c>
      <c r="K3054">
        <v>2.97965931576014E-4</v>
      </c>
      <c r="L3054">
        <v>1.8830995118142101E-4</v>
      </c>
      <c r="M3054">
        <v>8.8767632519639401E-4</v>
      </c>
      <c r="N3054">
        <v>1.6219632068223801E-4</v>
      </c>
      <c r="O3054">
        <v>1.9918807931392999E-5</v>
      </c>
      <c r="P3054">
        <v>2.5389273819441101E-4</v>
      </c>
    </row>
    <row r="3055" spans="1:16" x14ac:dyDescent="0.35">
      <c r="A3055" s="13" t="s">
        <v>4892</v>
      </c>
      <c r="B3055" s="13" t="s">
        <v>4836</v>
      </c>
      <c r="C3055" s="13" t="s">
        <v>2126</v>
      </c>
      <c r="D3055" s="13">
        <v>2.8332823408655999E-5</v>
      </c>
      <c r="E3055" s="13">
        <v>5.2972017149472699E-5</v>
      </c>
      <c r="F3055">
        <v>9.5528403219488503E-5</v>
      </c>
      <c r="G3055">
        <v>8.3519100320068006E-5</v>
      </c>
      <c r="H3055">
        <v>2.3945302625243001E-4</v>
      </c>
      <c r="I3055">
        <v>3.64196314360766E-6</v>
      </c>
      <c r="J3055">
        <v>2.30503975173936E-4</v>
      </c>
      <c r="K3055">
        <v>1.06711399428521E-4</v>
      </c>
      <c r="L3055">
        <v>7.7531910218883596E-5</v>
      </c>
      <c r="M3055">
        <v>3.2389370664251502E-4</v>
      </c>
      <c r="N3055">
        <v>5.2716033841092697E-5</v>
      </c>
      <c r="O3055">
        <v>7.1719465263690102E-6</v>
      </c>
      <c r="P3055">
        <v>7.9644264548190495E-5</v>
      </c>
    </row>
    <row r="3056" spans="1:16" x14ac:dyDescent="0.35">
      <c r="A3056" s="13" t="s">
        <v>4893</v>
      </c>
      <c r="B3056" s="13" t="s">
        <v>4836</v>
      </c>
      <c r="C3056" s="13" t="s">
        <v>4894</v>
      </c>
      <c r="D3056" s="13">
        <v>1.7768519387723301E-2</v>
      </c>
      <c r="E3056" s="13">
        <v>1.6988214957812098E-2</v>
      </c>
      <c r="F3056">
        <v>2.73595066301635E-2</v>
      </c>
      <c r="G3056">
        <v>5.9779626522115499E-2</v>
      </c>
      <c r="H3056">
        <v>8.3483097395924799E-2</v>
      </c>
      <c r="I3056">
        <v>1.4392736089988999E-3</v>
      </c>
      <c r="J3056">
        <v>0.21997535737887999</v>
      </c>
      <c r="K3056">
        <v>3.1079077286905399E-2</v>
      </c>
      <c r="L3056">
        <v>1.9406507703495099E-2</v>
      </c>
      <c r="M3056">
        <v>0.115750301826748</v>
      </c>
      <c r="N3056">
        <v>2.3403362796442499E-2</v>
      </c>
      <c r="O3056">
        <v>2.2898889420972799E-3</v>
      </c>
      <c r="P3056">
        <v>1.9885191701385301E-2</v>
      </c>
    </row>
    <row r="3057" spans="1:16" x14ac:dyDescent="0.35">
      <c r="A3057" s="13" t="s">
        <v>4895</v>
      </c>
      <c r="B3057" s="13" t="s">
        <v>4836</v>
      </c>
      <c r="C3057" s="13" t="s">
        <v>120</v>
      </c>
      <c r="D3057" s="13">
        <v>2.5771610084785601E-4</v>
      </c>
      <c r="E3057" s="13">
        <v>6.0266815478827996E-4</v>
      </c>
      <c r="F3057">
        <v>1.0029435269120199E-3</v>
      </c>
      <c r="G3057">
        <v>8.7669107151357802E-4</v>
      </c>
      <c r="H3057">
        <v>2.6118767549585999E-3</v>
      </c>
      <c r="I3057">
        <v>3.5518082440340702E-5</v>
      </c>
      <c r="J3057">
        <v>2.2026021352872802E-3</v>
      </c>
      <c r="K3057">
        <v>1.00306278541998E-3</v>
      </c>
      <c r="L3057">
        <v>6.0057096035855205E-4</v>
      </c>
      <c r="M3057">
        <v>3.1273879727169301E-3</v>
      </c>
      <c r="N3057">
        <v>5.1592376304208899E-4</v>
      </c>
      <c r="O3057">
        <v>7.0403063168445704E-5</v>
      </c>
      <c r="P3057">
        <v>1.019830652624E-3</v>
      </c>
    </row>
    <row r="3058" spans="1:16" x14ac:dyDescent="0.35">
      <c r="A3058" s="13" t="s">
        <v>4896</v>
      </c>
      <c r="B3058" s="13" t="s">
        <v>4836</v>
      </c>
      <c r="C3058" s="13" t="s">
        <v>4897</v>
      </c>
      <c r="D3058" s="13">
        <v>2.8553923347692499E-4</v>
      </c>
      <c r="E3058" s="13">
        <v>4.9972236128557304E-4</v>
      </c>
      <c r="F3058">
        <v>9.0165364190120004E-4</v>
      </c>
      <c r="G3058">
        <v>8.43218692382E-4</v>
      </c>
      <c r="H3058">
        <v>2.2926692359521101E-3</v>
      </c>
      <c r="I3058">
        <v>3.5928341260895003E-5</v>
      </c>
      <c r="J3058">
        <v>2.4515886802763702E-3</v>
      </c>
      <c r="K3058">
        <v>1.0540566370450201E-3</v>
      </c>
      <c r="L3058">
        <v>7.7874185234150098E-4</v>
      </c>
      <c r="M3058">
        <v>3.1328546968291799E-3</v>
      </c>
      <c r="N3058">
        <v>5.23736804454786E-4</v>
      </c>
      <c r="O3058">
        <v>6.8578803600237006E-5</v>
      </c>
      <c r="P3058">
        <v>7.2053821017829204E-4</v>
      </c>
    </row>
    <row r="3059" spans="1:16" x14ac:dyDescent="0.35">
      <c r="A3059" s="13" t="s">
        <v>4898</v>
      </c>
      <c r="B3059" s="13" t="s">
        <v>4836</v>
      </c>
      <c r="C3059" s="13" t="s">
        <v>1025</v>
      </c>
      <c r="D3059" s="13">
        <v>1.13921093383435E-4</v>
      </c>
      <c r="E3059" s="13">
        <v>2.35375243115669E-4</v>
      </c>
      <c r="F3059">
        <v>4.5124809211292001E-4</v>
      </c>
      <c r="G3059">
        <v>3.14349307439593E-4</v>
      </c>
      <c r="H3059">
        <v>1.0249297672110999E-3</v>
      </c>
      <c r="I3059">
        <v>1.6608493588383999E-5</v>
      </c>
      <c r="J3059">
        <v>8.8155152442603098E-4</v>
      </c>
      <c r="K3059">
        <v>4.5951031662000002E-4</v>
      </c>
      <c r="L3059">
        <v>3.4194928724447699E-4</v>
      </c>
      <c r="M3059">
        <v>1.58370302659558E-3</v>
      </c>
      <c r="N3059">
        <v>2.0848076667317301E-4</v>
      </c>
      <c r="O3059">
        <v>3.3349878539550701E-5</v>
      </c>
      <c r="P3059">
        <v>3.7661745423872399E-4</v>
      </c>
    </row>
    <row r="3060" spans="1:16" x14ac:dyDescent="0.35">
      <c r="A3060" s="13" t="s">
        <v>4899</v>
      </c>
      <c r="B3060" s="13" t="s">
        <v>4836</v>
      </c>
      <c r="C3060" s="13" t="s">
        <v>4900</v>
      </c>
      <c r="D3060" s="13">
        <v>1.3252105746316401E-3</v>
      </c>
      <c r="E3060" s="13">
        <v>2.0895674905273098E-3</v>
      </c>
      <c r="F3060">
        <v>3.5138225774681E-3</v>
      </c>
      <c r="G3060">
        <v>4.5830371095661702E-3</v>
      </c>
      <c r="H3060">
        <v>9.7166174203603597E-3</v>
      </c>
      <c r="I3060">
        <v>1.4418329352147401E-4</v>
      </c>
      <c r="J3060">
        <v>1.42101745056701E-2</v>
      </c>
      <c r="K3060">
        <v>4.2304165600921401E-3</v>
      </c>
      <c r="L3060">
        <v>3.2663625922007399E-3</v>
      </c>
      <c r="M3060">
        <v>1.3686200410115699E-2</v>
      </c>
      <c r="N3060">
        <v>2.2665371512219199E-3</v>
      </c>
      <c r="O3060">
        <v>2.7360430196668797E-4</v>
      </c>
      <c r="P3060">
        <v>2.9536877578525602E-3</v>
      </c>
    </row>
    <row r="3061" spans="1:16" x14ac:dyDescent="0.35">
      <c r="A3061" s="13" t="s">
        <v>4901</v>
      </c>
      <c r="B3061" s="13" t="s">
        <v>4836</v>
      </c>
      <c r="C3061" s="13" t="s">
        <v>4902</v>
      </c>
      <c r="D3061" s="13">
        <v>9.7671413314807704E-4</v>
      </c>
      <c r="E3061" s="13">
        <v>1.01703940377232E-3</v>
      </c>
      <c r="F3061">
        <v>1.6177218162087099E-3</v>
      </c>
      <c r="G3061">
        <v>2.7950135993724898E-3</v>
      </c>
      <c r="H3061">
        <v>4.7517300160260598E-3</v>
      </c>
      <c r="I3061">
        <v>7.84493404489638E-5</v>
      </c>
      <c r="J3061">
        <v>1.0597573254104301E-2</v>
      </c>
      <c r="K3061">
        <v>1.8554179428796301E-3</v>
      </c>
      <c r="L3061">
        <v>1.17320394649766E-3</v>
      </c>
      <c r="M3061">
        <v>5.9492373384271201E-3</v>
      </c>
      <c r="N3061">
        <v>1.2888423246853499E-3</v>
      </c>
      <c r="O3061">
        <v>1.30904373384487E-4</v>
      </c>
      <c r="P3061">
        <v>1.2011418901842401E-3</v>
      </c>
    </row>
    <row r="3062" spans="1:16" x14ac:dyDescent="0.35">
      <c r="A3062" s="13" t="s">
        <v>4903</v>
      </c>
      <c r="B3062" s="13" t="s">
        <v>4836</v>
      </c>
      <c r="C3062" s="13" t="s">
        <v>4904</v>
      </c>
      <c r="D3062" s="13">
        <v>4.1672780541529499E-5</v>
      </c>
      <c r="E3062" s="13">
        <v>9.5550602928700596E-5</v>
      </c>
      <c r="F3062">
        <v>1.5105738756805199E-4</v>
      </c>
      <c r="G3062">
        <v>1.6294785399564301E-4</v>
      </c>
      <c r="H3062">
        <v>4.2658256075661102E-4</v>
      </c>
      <c r="I3062">
        <v>6.0028842700697901E-6</v>
      </c>
      <c r="J3062">
        <v>3.6913324592955098E-4</v>
      </c>
      <c r="K3062">
        <v>1.62604269873242E-4</v>
      </c>
      <c r="L3062">
        <v>8.92834831954776E-5</v>
      </c>
      <c r="M3062">
        <v>9.0705799563565895E-4</v>
      </c>
      <c r="N3062">
        <v>8.3974275515639606E-5</v>
      </c>
      <c r="O3062">
        <v>1.1328015091563901E-5</v>
      </c>
      <c r="P3062">
        <v>1.7732140567147599E-4</v>
      </c>
    </row>
    <row r="3063" spans="1:16" x14ac:dyDescent="0.35">
      <c r="A3063" s="13" t="s">
        <v>4905</v>
      </c>
      <c r="B3063" s="13" t="s">
        <v>4836</v>
      </c>
      <c r="C3063" s="13" t="s">
        <v>885</v>
      </c>
      <c r="D3063" s="13">
        <v>2.77290433119497E-4</v>
      </c>
      <c r="E3063" s="13">
        <v>5.2083892044674002E-4</v>
      </c>
      <c r="F3063">
        <v>8.0898089781564198E-4</v>
      </c>
      <c r="G3063">
        <v>1.12528354216632E-3</v>
      </c>
      <c r="H3063">
        <v>2.3858269914857899E-3</v>
      </c>
      <c r="I3063">
        <v>3.5910870557981897E-5</v>
      </c>
      <c r="J3063">
        <v>2.8657064831261701E-3</v>
      </c>
      <c r="K3063">
        <v>8.9514108683397904E-4</v>
      </c>
      <c r="L3063">
        <v>5.00617680572559E-4</v>
      </c>
      <c r="M3063">
        <v>5.5487289597277497E-3</v>
      </c>
      <c r="N3063">
        <v>4.84515202574834E-4</v>
      </c>
      <c r="O3063">
        <v>6.2770123454704396E-5</v>
      </c>
      <c r="P3063">
        <v>9.8056796507225595E-4</v>
      </c>
    </row>
    <row r="3064" spans="1:16" x14ac:dyDescent="0.35">
      <c r="A3064" s="13" t="s">
        <v>4906</v>
      </c>
      <c r="B3064" s="13" t="s">
        <v>4836</v>
      </c>
      <c r="C3064" s="13" t="s">
        <v>283</v>
      </c>
      <c r="D3064" s="13">
        <v>2.4259556884322699E-4</v>
      </c>
      <c r="E3064" s="13">
        <v>3.8928038785659801E-4</v>
      </c>
      <c r="F3064">
        <v>6.3478333440256996E-4</v>
      </c>
      <c r="G3064">
        <v>8.2699476440557199E-4</v>
      </c>
      <c r="H3064">
        <v>1.8021599592107399E-3</v>
      </c>
      <c r="I3064">
        <v>3.0957257635464397E-5</v>
      </c>
      <c r="J3064">
        <v>2.1561639793481499E-3</v>
      </c>
      <c r="K3064">
        <v>6.8263696434970505E-4</v>
      </c>
      <c r="L3064">
        <v>3.8516363171182602E-4</v>
      </c>
      <c r="M3064">
        <v>5.4690222688228898E-3</v>
      </c>
      <c r="N3064">
        <v>3.70491104806938E-4</v>
      </c>
      <c r="O3064">
        <v>5.1792105221409E-5</v>
      </c>
      <c r="P3064">
        <v>7.0872568811326201E-4</v>
      </c>
    </row>
    <row r="3065" spans="1:16" x14ac:dyDescent="0.35">
      <c r="A3065" s="13" t="s">
        <v>4907</v>
      </c>
      <c r="B3065" s="13" t="s">
        <v>4836</v>
      </c>
      <c r="C3065" s="13" t="s">
        <v>3394</v>
      </c>
      <c r="D3065" s="13">
        <v>3.40040950071983E-4</v>
      </c>
      <c r="E3065" s="13">
        <v>7.1205801488436003E-4</v>
      </c>
      <c r="F3065">
        <v>1.23373984634256E-3</v>
      </c>
      <c r="G3065">
        <v>1.0458897919924501E-3</v>
      </c>
      <c r="H3065">
        <v>3.1295921352535901E-3</v>
      </c>
      <c r="I3065">
        <v>4.42761168081925E-5</v>
      </c>
      <c r="J3065">
        <v>3.1797524754943402E-3</v>
      </c>
      <c r="K3065">
        <v>1.31634512838068E-3</v>
      </c>
      <c r="L3065">
        <v>9.3153637583319698E-4</v>
      </c>
      <c r="M3065">
        <v>3.956077931945E-3</v>
      </c>
      <c r="N3065">
        <v>6.6478100663987997E-4</v>
      </c>
      <c r="O3065">
        <v>8.8544314031542901E-5</v>
      </c>
      <c r="P3065">
        <v>1.10421278058503E-3</v>
      </c>
    </row>
    <row r="3066" spans="1:16" x14ac:dyDescent="0.35">
      <c r="A3066" s="13" t="s">
        <v>4908</v>
      </c>
      <c r="B3066" s="13" t="s">
        <v>4836</v>
      </c>
      <c r="C3066" s="13" t="s">
        <v>4909</v>
      </c>
      <c r="D3066" s="13">
        <v>3.3467195891959097E-5</v>
      </c>
      <c r="E3066" s="13">
        <v>7.3147636326228698E-5</v>
      </c>
      <c r="F3066">
        <v>1.3452434397321199E-4</v>
      </c>
      <c r="G3066">
        <v>9.3035404707058996E-5</v>
      </c>
      <c r="H3066">
        <v>3.2058801175854001E-4</v>
      </c>
      <c r="I3066">
        <v>4.9040692038310202E-6</v>
      </c>
      <c r="J3066">
        <v>2.5586907371799599E-4</v>
      </c>
      <c r="K3066">
        <v>1.3642897300670799E-4</v>
      </c>
      <c r="L3066">
        <v>9.1684579609231296E-5</v>
      </c>
      <c r="M3066">
        <v>5.1359700328704704E-4</v>
      </c>
      <c r="N3066">
        <v>6.27517893392097E-5</v>
      </c>
      <c r="O3066">
        <v>1.0031777675224099E-5</v>
      </c>
      <c r="P3066">
        <v>1.23836991210906E-4</v>
      </c>
    </row>
    <row r="3067" spans="1:16" x14ac:dyDescent="0.35">
      <c r="A3067" s="13" t="s">
        <v>4910</v>
      </c>
      <c r="B3067" s="13" t="s">
        <v>4836</v>
      </c>
      <c r="C3067" s="13" t="s">
        <v>4911</v>
      </c>
      <c r="D3067" s="13">
        <v>2.6541912417177298E-3</v>
      </c>
      <c r="E3067" s="13">
        <v>3.1299054318376799E-3</v>
      </c>
      <c r="F3067">
        <v>5.2036627117566896E-3</v>
      </c>
      <c r="G3067">
        <v>9.3565995570703605E-3</v>
      </c>
      <c r="H3067">
        <v>1.5967047315578801E-2</v>
      </c>
      <c r="I3067">
        <v>2.7327676713456402E-4</v>
      </c>
      <c r="J3067">
        <v>2.6246813278290201E-2</v>
      </c>
      <c r="K3067">
        <v>5.8573289859116797E-3</v>
      </c>
      <c r="L3067">
        <v>3.6612342426593498E-3</v>
      </c>
      <c r="M3067">
        <v>1.9728651117789799E-2</v>
      </c>
      <c r="N3067">
        <v>4.4119584340521897E-3</v>
      </c>
      <c r="O3067">
        <v>4.2955887453576902E-4</v>
      </c>
      <c r="P3067">
        <v>3.8318636703753698E-3</v>
      </c>
    </row>
    <row r="3068" spans="1:16" x14ac:dyDescent="0.35">
      <c r="A3068" s="13" t="s">
        <v>4912</v>
      </c>
      <c r="B3068" s="13" t="s">
        <v>4836</v>
      </c>
      <c r="C3068" s="13" t="s">
        <v>1162</v>
      </c>
      <c r="D3068" s="13">
        <v>1.04200741894086E-4</v>
      </c>
      <c r="E3068" s="13">
        <v>2.3402211204506199E-4</v>
      </c>
      <c r="F3068">
        <v>3.8978937262954401E-4</v>
      </c>
      <c r="G3068">
        <v>2.9164199405266601E-4</v>
      </c>
      <c r="H3068">
        <v>9.7916248996752207E-4</v>
      </c>
      <c r="I3068">
        <v>1.30849581677084E-5</v>
      </c>
      <c r="J3068">
        <v>6.9382611230392E-4</v>
      </c>
      <c r="K3068">
        <v>3.7860014252552598E-4</v>
      </c>
      <c r="L3068">
        <v>2.24166950571502E-4</v>
      </c>
      <c r="M3068">
        <v>1.0583016829691201E-3</v>
      </c>
      <c r="N3068">
        <v>1.9814767273201999E-4</v>
      </c>
      <c r="O3068">
        <v>2.62177909857956E-5</v>
      </c>
      <c r="P3068">
        <v>3.8475567669995201E-4</v>
      </c>
    </row>
    <row r="3069" spans="1:16" x14ac:dyDescent="0.35">
      <c r="A3069" s="13" t="s">
        <v>4913</v>
      </c>
      <c r="B3069" s="13" t="s">
        <v>4836</v>
      </c>
      <c r="C3069" s="13" t="s">
        <v>2289</v>
      </c>
      <c r="D3069" s="13">
        <v>3.2998414273950902E-3</v>
      </c>
      <c r="E3069" s="13">
        <v>4.3928268061141796E-3</v>
      </c>
      <c r="F3069">
        <v>7.4624602534794898E-3</v>
      </c>
      <c r="G3069">
        <v>8.8194698072495293E-3</v>
      </c>
      <c r="H3069">
        <v>1.9531319203238501E-2</v>
      </c>
      <c r="I3069">
        <v>2.9021254035112802E-4</v>
      </c>
      <c r="J3069">
        <v>2.1668570306875402E-2</v>
      </c>
      <c r="K3069">
        <v>7.5369534680716204E-3</v>
      </c>
      <c r="L3069">
        <v>4.5101312957190002E-3</v>
      </c>
      <c r="M3069">
        <v>2.2310529313275401E-2</v>
      </c>
      <c r="N3069">
        <v>4.6221318641765903E-3</v>
      </c>
      <c r="O3069">
        <v>5.1327101772670198E-4</v>
      </c>
      <c r="P3069">
        <v>6.2225798711615697E-3</v>
      </c>
    </row>
    <row r="3070" spans="1:16" x14ac:dyDescent="0.35">
      <c r="A3070" s="13" t="s">
        <v>4914</v>
      </c>
      <c r="B3070" s="13" t="s">
        <v>4836</v>
      </c>
      <c r="C3070" s="13" t="s">
        <v>4325</v>
      </c>
      <c r="D3070" s="13">
        <v>4.59225207978281E-5</v>
      </c>
      <c r="E3070" s="13">
        <v>1.02354448807324E-4</v>
      </c>
      <c r="F3070">
        <v>1.75744227830623E-4</v>
      </c>
      <c r="G3070">
        <v>1.43782905206353E-4</v>
      </c>
      <c r="H3070">
        <v>4.5708481634059198E-4</v>
      </c>
      <c r="I3070">
        <v>6.6611590721960496E-6</v>
      </c>
      <c r="J3070">
        <v>3.9927122212092298E-4</v>
      </c>
      <c r="K3070">
        <v>1.8621203426335501E-4</v>
      </c>
      <c r="L3070">
        <v>1.11710978305428E-4</v>
      </c>
      <c r="M3070">
        <v>7.2364764291977602E-4</v>
      </c>
      <c r="N3070">
        <v>8.8965129056670799E-5</v>
      </c>
      <c r="O3070">
        <v>1.34604811660848E-5</v>
      </c>
      <c r="P3070">
        <v>1.8055563313156299E-4</v>
      </c>
    </row>
    <row r="3071" spans="1:16" x14ac:dyDescent="0.35">
      <c r="A3071" s="13" t="s">
        <v>4915</v>
      </c>
      <c r="B3071" s="13" t="s">
        <v>4836</v>
      </c>
      <c r="C3071" s="13" t="s">
        <v>4916</v>
      </c>
      <c r="D3071" s="13">
        <v>9.1215625865247001E-4</v>
      </c>
      <c r="E3071" s="13">
        <v>1.4079988587031901E-3</v>
      </c>
      <c r="F3071">
        <v>2.24073197268379E-3</v>
      </c>
      <c r="G3071">
        <v>3.65042006630545E-3</v>
      </c>
      <c r="H3071">
        <v>6.60445894937028E-3</v>
      </c>
      <c r="I3071">
        <v>1.09060066170967E-4</v>
      </c>
      <c r="J3071">
        <v>9.4598890795971995E-3</v>
      </c>
      <c r="K3071">
        <v>2.4566767739753999E-3</v>
      </c>
      <c r="L3071">
        <v>1.37906271450013E-3</v>
      </c>
      <c r="M3071">
        <v>1.8630170372606902E-2</v>
      </c>
      <c r="N3071">
        <v>1.37848508950229E-3</v>
      </c>
      <c r="O3071">
        <v>1.7947558430269299E-4</v>
      </c>
      <c r="P3071">
        <v>2.5939973143676198E-3</v>
      </c>
    </row>
    <row r="3072" spans="1:16" x14ac:dyDescent="0.35">
      <c r="A3072" s="13" t="s">
        <v>4917</v>
      </c>
      <c r="B3072" s="13" t="s">
        <v>4836</v>
      </c>
      <c r="C3072" s="13" t="s">
        <v>4918</v>
      </c>
      <c r="D3072" s="13">
        <v>4.1856410258522098E-4</v>
      </c>
      <c r="E3072" s="13">
        <v>8.7363813962106605E-4</v>
      </c>
      <c r="F3072">
        <v>1.45983118636468E-3</v>
      </c>
      <c r="G3072">
        <v>1.18611163260429E-3</v>
      </c>
      <c r="H3072">
        <v>3.7115808867736401E-3</v>
      </c>
      <c r="I3072">
        <v>5.1174223999902403E-5</v>
      </c>
      <c r="J3072">
        <v>3.0785421668297099E-3</v>
      </c>
      <c r="K3072">
        <v>1.45022753072538E-3</v>
      </c>
      <c r="L3072">
        <v>8.7684049557786405E-4</v>
      </c>
      <c r="M3072">
        <v>4.0773602436297504E-3</v>
      </c>
      <c r="N3072">
        <v>7.8644146252520599E-4</v>
      </c>
      <c r="O3072">
        <v>9.9162482516235894E-5</v>
      </c>
      <c r="P3072">
        <v>1.3689410649317499E-3</v>
      </c>
    </row>
    <row r="3073" spans="1:16" x14ac:dyDescent="0.35">
      <c r="A3073" s="13" t="s">
        <v>4919</v>
      </c>
      <c r="B3073" s="13" t="s">
        <v>4836</v>
      </c>
      <c r="C3073" s="13" t="s">
        <v>4920</v>
      </c>
      <c r="D3073" s="13">
        <v>5.6920929572134203E-5</v>
      </c>
      <c r="E3073" s="13">
        <v>1.23549330517928E-4</v>
      </c>
      <c r="F3073">
        <v>2.19296092448159E-4</v>
      </c>
      <c r="G3073">
        <v>1.6936517595205101E-4</v>
      </c>
      <c r="H3073">
        <v>5.47552200079345E-4</v>
      </c>
      <c r="I3073">
        <v>8.3841165495661303E-6</v>
      </c>
      <c r="J3073">
        <v>4.3363079326204297E-4</v>
      </c>
      <c r="K3073">
        <v>2.27617049833834E-4</v>
      </c>
      <c r="L3073">
        <v>1.4057222123289601E-4</v>
      </c>
      <c r="M3073">
        <v>9.1264102757044501E-4</v>
      </c>
      <c r="N3073">
        <v>1.0527479461162601E-4</v>
      </c>
      <c r="O3073">
        <v>1.6755942508250199E-5</v>
      </c>
      <c r="P3073">
        <v>2.15869119659333E-4</v>
      </c>
    </row>
    <row r="3074" spans="1:16" x14ac:dyDescent="0.35">
      <c r="A3074" s="13" t="s">
        <v>4921</v>
      </c>
      <c r="B3074" s="13" t="s">
        <v>4836</v>
      </c>
      <c r="C3074" s="13" t="s">
        <v>4922</v>
      </c>
      <c r="D3074" s="13">
        <v>2.1550887145502801E-4</v>
      </c>
      <c r="E3074" s="13">
        <v>3.8627920167596299E-4</v>
      </c>
      <c r="F3074">
        <v>6.7660859497269902E-4</v>
      </c>
      <c r="G3074">
        <v>6.4773489087640895E-4</v>
      </c>
      <c r="H3074">
        <v>1.75954096614207E-3</v>
      </c>
      <c r="I3074">
        <v>2.61314023860316E-5</v>
      </c>
      <c r="J3074">
        <v>1.90106190916282E-3</v>
      </c>
      <c r="K3074">
        <v>7.7593169751559899E-4</v>
      </c>
      <c r="L3074">
        <v>5.7312167598407395E-4</v>
      </c>
      <c r="M3074">
        <v>2.35896763146536E-3</v>
      </c>
      <c r="N3074">
        <v>3.9244298187577698E-4</v>
      </c>
      <c r="O3074">
        <v>5.1182953279507102E-5</v>
      </c>
      <c r="P3074">
        <v>5.7585141864236497E-4</v>
      </c>
    </row>
    <row r="3075" spans="1:16" x14ac:dyDescent="0.35">
      <c r="A3075" s="13" t="s">
        <v>4923</v>
      </c>
      <c r="B3075" s="13" t="s">
        <v>4836</v>
      </c>
      <c r="C3075" s="13" t="s">
        <v>4924</v>
      </c>
      <c r="D3075" s="13">
        <v>1.1357461141394401E-3</v>
      </c>
      <c r="E3075" s="13">
        <v>1.4598162122566401E-3</v>
      </c>
      <c r="F3075">
        <v>2.3467857364223698E-3</v>
      </c>
      <c r="G3075">
        <v>2.9913478701245398E-3</v>
      </c>
      <c r="H3075">
        <v>6.6471751123619001E-3</v>
      </c>
      <c r="I3075">
        <v>1.05612432841211E-4</v>
      </c>
      <c r="J3075">
        <v>1.1422194184637699E-2</v>
      </c>
      <c r="K3075">
        <v>2.7399146373699701E-3</v>
      </c>
      <c r="L3075">
        <v>1.77827729444546E-3</v>
      </c>
      <c r="M3075">
        <v>7.9499621809134696E-3</v>
      </c>
      <c r="N3075">
        <v>1.7193664772106E-3</v>
      </c>
      <c r="O3075">
        <v>1.84273377952287E-4</v>
      </c>
      <c r="P3075">
        <v>1.79551360063748E-3</v>
      </c>
    </row>
    <row r="3076" spans="1:16" x14ac:dyDescent="0.35">
      <c r="A3076" s="13" t="s">
        <v>4925</v>
      </c>
      <c r="B3076" s="13" t="s">
        <v>4836</v>
      </c>
      <c r="C3076" s="13" t="s">
        <v>687</v>
      </c>
      <c r="D3076" s="13">
        <v>7.5174410676996501E-5</v>
      </c>
      <c r="E3076" s="13">
        <v>1.7062589519436101E-4</v>
      </c>
      <c r="F3076">
        <v>2.98111203340031E-4</v>
      </c>
      <c r="G3076">
        <v>2.2758817457812399E-4</v>
      </c>
      <c r="H3076">
        <v>7.5661952398582602E-4</v>
      </c>
      <c r="I3076">
        <v>1.0719794072772199E-5</v>
      </c>
      <c r="J3076">
        <v>6.6510333395776596E-4</v>
      </c>
      <c r="K3076">
        <v>3.1263365042395502E-4</v>
      </c>
      <c r="L3076">
        <v>1.9973579318252499E-4</v>
      </c>
      <c r="M3076">
        <v>1.0668644578388201E-3</v>
      </c>
      <c r="N3076">
        <v>1.4918101730021101E-4</v>
      </c>
      <c r="O3076">
        <v>2.2278307154614002E-5</v>
      </c>
      <c r="P3076">
        <v>2.9220574727966298E-4</v>
      </c>
    </row>
    <row r="3077" spans="1:16" x14ac:dyDescent="0.35">
      <c r="A3077" s="13" t="s">
        <v>4926</v>
      </c>
      <c r="B3077" s="13" t="s">
        <v>4836</v>
      </c>
      <c r="C3077" s="13" t="s">
        <v>4927</v>
      </c>
      <c r="D3077" s="13">
        <v>1.6804990374425801E-4</v>
      </c>
      <c r="E3077" s="13">
        <v>4.1377047866389698E-4</v>
      </c>
      <c r="F3077">
        <v>6.7572375521774797E-4</v>
      </c>
      <c r="G3077">
        <v>6.0412558056169297E-4</v>
      </c>
      <c r="H3077">
        <v>1.8128147155765501E-3</v>
      </c>
      <c r="I3077">
        <v>2.4487697278477499E-5</v>
      </c>
      <c r="J3077">
        <v>1.51511436046302E-3</v>
      </c>
      <c r="K3077">
        <v>6.9672755805752897E-4</v>
      </c>
      <c r="L3077">
        <v>3.9302239510845299E-4</v>
      </c>
      <c r="M3077">
        <v>2.70539647784731E-3</v>
      </c>
      <c r="N3077">
        <v>3.5073966557415902E-4</v>
      </c>
      <c r="O3077">
        <v>4.8719249871125302E-5</v>
      </c>
      <c r="P3077">
        <v>7.4386961426409605E-4</v>
      </c>
    </row>
    <row r="3078" spans="1:16" x14ac:dyDescent="0.35">
      <c r="A3078" s="13" t="s">
        <v>4928</v>
      </c>
      <c r="B3078" s="13" t="s">
        <v>4836</v>
      </c>
      <c r="C3078" s="13" t="s">
        <v>1925</v>
      </c>
      <c r="D3078" s="13">
        <v>1.8849591739102499E-4</v>
      </c>
      <c r="E3078" s="13">
        <v>4.4506050070711802E-4</v>
      </c>
      <c r="F3078">
        <v>7.34066109852314E-4</v>
      </c>
      <c r="G3078">
        <v>5.58674329555606E-4</v>
      </c>
      <c r="H3078">
        <v>1.8693925151848101E-3</v>
      </c>
      <c r="I3078">
        <v>2.4824134649628901E-5</v>
      </c>
      <c r="J3078">
        <v>1.27402124632374E-3</v>
      </c>
      <c r="K3078">
        <v>7.1763631430688901E-4</v>
      </c>
      <c r="L3078">
        <v>4.1913406284185898E-4</v>
      </c>
      <c r="M3078">
        <v>2.07528599719988E-3</v>
      </c>
      <c r="N3078">
        <v>3.6638643332190799E-4</v>
      </c>
      <c r="O3078">
        <v>4.9781110677508502E-5</v>
      </c>
      <c r="P3078">
        <v>7.62781771348239E-4</v>
      </c>
    </row>
    <row r="3079" spans="1:16" x14ac:dyDescent="0.35">
      <c r="A3079" s="13" t="s">
        <v>4929</v>
      </c>
      <c r="B3079" s="13" t="s">
        <v>4836</v>
      </c>
      <c r="C3079" s="13" t="s">
        <v>4930</v>
      </c>
      <c r="D3079" s="13">
        <v>4.8153856832573701E-5</v>
      </c>
      <c r="E3079" s="13">
        <v>9.8357691202725095E-5</v>
      </c>
      <c r="F3079">
        <v>1.96521753052582E-4</v>
      </c>
      <c r="G3079">
        <v>1.3838325374310799E-4</v>
      </c>
      <c r="H3079">
        <v>4.2545815170998602E-4</v>
      </c>
      <c r="I3079">
        <v>7.2513470427032801E-6</v>
      </c>
      <c r="J3079">
        <v>3.5257595367136003E-4</v>
      </c>
      <c r="K3079">
        <v>1.94620283639316E-4</v>
      </c>
      <c r="L3079">
        <v>1.4590745999481299E-4</v>
      </c>
      <c r="M3079">
        <v>7.1950757995475401E-4</v>
      </c>
      <c r="N3079">
        <v>8.5111408294771601E-5</v>
      </c>
      <c r="O3079">
        <v>1.4546228400795001E-5</v>
      </c>
      <c r="P3079">
        <v>1.5751576310461899E-4</v>
      </c>
    </row>
    <row r="3080" spans="1:16" x14ac:dyDescent="0.35">
      <c r="A3080" s="13" t="s">
        <v>4931</v>
      </c>
      <c r="B3080" s="13" t="s">
        <v>4836</v>
      </c>
      <c r="C3080" s="13" t="s">
        <v>3877</v>
      </c>
      <c r="D3080" s="13">
        <v>1.2664656816070399E-3</v>
      </c>
      <c r="E3080" s="13">
        <v>1.59477384712517E-3</v>
      </c>
      <c r="F3080">
        <v>2.69842458794842E-3</v>
      </c>
      <c r="G3080">
        <v>3.7550932482123202E-3</v>
      </c>
      <c r="H3080">
        <v>7.5747000934776503E-3</v>
      </c>
      <c r="I3080">
        <v>1.17612486279751E-4</v>
      </c>
      <c r="J3080">
        <v>9.4947334105569201E-3</v>
      </c>
      <c r="K3080">
        <v>2.8719447460497901E-3</v>
      </c>
      <c r="L3080">
        <v>1.75107040059321E-3</v>
      </c>
      <c r="M3080">
        <v>8.2361365330580107E-3</v>
      </c>
      <c r="N3080">
        <v>1.92871476474738E-3</v>
      </c>
      <c r="O3080">
        <v>1.9911303108062701E-4</v>
      </c>
      <c r="P3080">
        <v>2.1227915362703998E-3</v>
      </c>
    </row>
    <row r="3081" spans="1:16" x14ac:dyDescent="0.35">
      <c r="A3081" s="13" t="s">
        <v>4932</v>
      </c>
      <c r="B3081" s="13" t="s">
        <v>4836</v>
      </c>
      <c r="C3081" s="13" t="s">
        <v>4933</v>
      </c>
      <c r="D3081" s="13">
        <v>4.8357802800320603E-5</v>
      </c>
      <c r="E3081" s="13">
        <v>1.01657795296949E-4</v>
      </c>
      <c r="F3081">
        <v>1.73940045237077E-4</v>
      </c>
      <c r="G3081">
        <v>1.5190385433971299E-4</v>
      </c>
      <c r="H3081">
        <v>4.5899255842392301E-4</v>
      </c>
      <c r="I3081">
        <v>7.1652871273827397E-6</v>
      </c>
      <c r="J3081">
        <v>3.8897253395836002E-4</v>
      </c>
      <c r="K3081">
        <v>1.8661203699501399E-4</v>
      </c>
      <c r="L3081">
        <v>1.08986465089002E-4</v>
      </c>
      <c r="M3081">
        <v>8.3200214434323797E-4</v>
      </c>
      <c r="N3081">
        <v>8.9295644552022898E-5</v>
      </c>
      <c r="O3081">
        <v>1.36737000375961E-5</v>
      </c>
      <c r="P3081">
        <v>1.8287350133073E-4</v>
      </c>
    </row>
    <row r="3082" spans="1:16" x14ac:dyDescent="0.35">
      <c r="A3082" s="13" t="s">
        <v>4934</v>
      </c>
      <c r="B3082" s="13" t="s">
        <v>4836</v>
      </c>
      <c r="C3082" s="13" t="s">
        <v>150</v>
      </c>
      <c r="D3082" s="13">
        <v>1.6759107776629901E-3</v>
      </c>
      <c r="E3082" s="13">
        <v>2.1415703886038199E-3</v>
      </c>
      <c r="F3082">
        <v>3.4623077982358298E-3</v>
      </c>
      <c r="G3082">
        <v>5.1614637324056099E-3</v>
      </c>
      <c r="H3082">
        <v>9.9821742700461798E-3</v>
      </c>
      <c r="I3082">
        <v>1.5591482009193501E-4</v>
      </c>
      <c r="J3082">
        <v>1.87589028667309E-2</v>
      </c>
      <c r="K3082">
        <v>3.9262777286579098E-3</v>
      </c>
      <c r="L3082">
        <v>2.45086876090079E-3</v>
      </c>
      <c r="M3082">
        <v>1.18049482825088E-2</v>
      </c>
      <c r="N3082">
        <v>2.5844193654523799E-3</v>
      </c>
      <c r="O3082">
        <v>2.7119680884532099E-4</v>
      </c>
      <c r="P3082">
        <v>2.6980454432453901E-3</v>
      </c>
    </row>
    <row r="3083" spans="1:16" x14ac:dyDescent="0.35">
      <c r="A3083" s="13" t="s">
        <v>4935</v>
      </c>
      <c r="B3083" s="13" t="s">
        <v>4836</v>
      </c>
      <c r="C3083" s="13" t="s">
        <v>4936</v>
      </c>
      <c r="D3083" s="13">
        <v>4.19448715961474E-3</v>
      </c>
      <c r="E3083" s="13">
        <v>5.1578603408344598E-3</v>
      </c>
      <c r="F3083">
        <v>8.4260009469392903E-3</v>
      </c>
      <c r="G3083">
        <v>1.3838880343126501E-2</v>
      </c>
      <c r="H3083">
        <v>2.4596143567673898E-2</v>
      </c>
      <c r="I3083">
        <v>3.8994570192671098E-4</v>
      </c>
      <c r="J3083">
        <v>4.7925899877348403E-2</v>
      </c>
      <c r="K3083">
        <v>9.3875018525554806E-3</v>
      </c>
      <c r="L3083">
        <v>5.7898603025469796E-3</v>
      </c>
      <c r="M3083">
        <v>2.97970613218294E-2</v>
      </c>
      <c r="N3083">
        <v>6.4793773117194503E-3</v>
      </c>
      <c r="O3083">
        <v>6.6034557639238001E-4</v>
      </c>
      <c r="P3083">
        <v>6.5104728155870603E-3</v>
      </c>
    </row>
    <row r="3084" spans="1:16" x14ac:dyDescent="0.35">
      <c r="A3084" s="13" t="s">
        <v>4937</v>
      </c>
      <c r="B3084" s="13" t="s">
        <v>4836</v>
      </c>
      <c r="C3084" s="13" t="s">
        <v>4938</v>
      </c>
      <c r="D3084" s="13">
        <v>2.8471361321927399E-4</v>
      </c>
      <c r="E3084" s="13">
        <v>5.37825988734424E-4</v>
      </c>
      <c r="F3084">
        <v>9.1853321456098695E-4</v>
      </c>
      <c r="G3084">
        <v>8.5567541894978499E-4</v>
      </c>
      <c r="H3084">
        <v>2.4102866958248198E-3</v>
      </c>
      <c r="I3084">
        <v>3.4919907500668602E-5</v>
      </c>
      <c r="J3084">
        <v>2.5923367491122E-3</v>
      </c>
      <c r="K3084">
        <v>1.0343479751577301E-3</v>
      </c>
      <c r="L3084">
        <v>7.4773632495445704E-4</v>
      </c>
      <c r="M3084">
        <v>3.0799157860167399E-3</v>
      </c>
      <c r="N3084">
        <v>5.3437763101603602E-4</v>
      </c>
      <c r="O3084">
        <v>6.8119672651968294E-5</v>
      </c>
      <c r="P3084">
        <v>7.9938124380197703E-4</v>
      </c>
    </row>
    <row r="3085" spans="1:16" x14ac:dyDescent="0.35">
      <c r="A3085" s="13" t="s">
        <v>4939</v>
      </c>
      <c r="B3085" s="13" t="s">
        <v>4836</v>
      </c>
      <c r="C3085" s="13" t="s">
        <v>4940</v>
      </c>
      <c r="D3085" s="13">
        <v>1.10075620485229E-4</v>
      </c>
      <c r="E3085" s="13">
        <v>2.16357515058978E-4</v>
      </c>
      <c r="F3085">
        <v>3.6478625397893502E-4</v>
      </c>
      <c r="G3085">
        <v>3.1461199369274301E-4</v>
      </c>
      <c r="H3085">
        <v>9.4911898680828102E-4</v>
      </c>
      <c r="I3085">
        <v>1.3530041795405399E-5</v>
      </c>
      <c r="J3085">
        <v>9.0507505544275095E-4</v>
      </c>
      <c r="K3085">
        <v>3.9104433841782399E-4</v>
      </c>
      <c r="L3085">
        <v>2.6079947306764298E-4</v>
      </c>
      <c r="M3085">
        <v>1.18717624564306E-3</v>
      </c>
      <c r="N3085">
        <v>2.07775096343158E-4</v>
      </c>
      <c r="O3085">
        <v>2.60570992218424E-5</v>
      </c>
      <c r="P3085">
        <v>3.2249753688490501E-4</v>
      </c>
    </row>
    <row r="3086" spans="1:16" x14ac:dyDescent="0.35">
      <c r="A3086" s="13" t="s">
        <v>4941</v>
      </c>
      <c r="B3086" s="13" t="s">
        <v>4836</v>
      </c>
      <c r="C3086" s="13" t="s">
        <v>1195</v>
      </c>
      <c r="D3086" s="13">
        <v>1.22196891863708E-3</v>
      </c>
      <c r="E3086" s="13">
        <v>2.0729510557391602E-3</v>
      </c>
      <c r="F3086">
        <v>3.4464516115325799E-3</v>
      </c>
      <c r="G3086">
        <v>3.9854064429099703E-3</v>
      </c>
      <c r="H3086">
        <v>9.3825960102090402E-3</v>
      </c>
      <c r="I3086">
        <v>1.3673352953659599E-4</v>
      </c>
      <c r="J3086">
        <v>1.4028017828888399E-2</v>
      </c>
      <c r="K3086">
        <v>3.9317968819125903E-3</v>
      </c>
      <c r="L3086">
        <v>2.6848290340687701E-3</v>
      </c>
      <c r="M3086">
        <v>1.20152088485406E-2</v>
      </c>
      <c r="N3086">
        <v>2.1671759518248701E-3</v>
      </c>
      <c r="O3086">
        <v>2.58863076403801E-4</v>
      </c>
      <c r="P3086">
        <v>2.9182444082317201E-3</v>
      </c>
    </row>
    <row r="3087" spans="1:16" x14ac:dyDescent="0.35">
      <c r="A3087" s="13" t="s">
        <v>4942</v>
      </c>
      <c r="B3087" s="13" t="s">
        <v>4836</v>
      </c>
      <c r="C3087" s="13" t="s">
        <v>3423</v>
      </c>
      <c r="D3087" s="13">
        <v>3.3460276712688001E-4</v>
      </c>
      <c r="E3087" s="13">
        <v>7.5468817767707303E-4</v>
      </c>
      <c r="F3087">
        <v>1.3060232064763301E-3</v>
      </c>
      <c r="G3087">
        <v>1.05888901807739E-3</v>
      </c>
      <c r="H3087">
        <v>3.2950174086066801E-3</v>
      </c>
      <c r="I3087">
        <v>4.5461362864307799E-5</v>
      </c>
      <c r="J3087">
        <v>3.0271695310210198E-3</v>
      </c>
      <c r="K3087">
        <v>1.3493571718204301E-3</v>
      </c>
      <c r="L3087">
        <v>9.2077170908840998E-4</v>
      </c>
      <c r="M3087">
        <v>4.10416052059011E-3</v>
      </c>
      <c r="N3087">
        <v>6.6895213871862003E-4</v>
      </c>
      <c r="O3087">
        <v>9.2537841526128402E-5</v>
      </c>
      <c r="P3087">
        <v>1.22052788435532E-3</v>
      </c>
    </row>
    <row r="3088" spans="1:16" x14ac:dyDescent="0.35">
      <c r="A3088" s="13" t="s">
        <v>4943</v>
      </c>
      <c r="B3088" s="13" t="s">
        <v>3050</v>
      </c>
      <c r="C3088" s="13" t="s">
        <v>2963</v>
      </c>
      <c r="D3088" s="13">
        <v>5.4199349562573502E-5</v>
      </c>
      <c r="E3088" s="13">
        <v>8.0213235511064995E-5</v>
      </c>
      <c r="F3088">
        <v>2.3305658583380899E-4</v>
      </c>
      <c r="G3088">
        <v>1.8132338064555601E-4</v>
      </c>
      <c r="H3088">
        <v>3.0403599753549499E-4</v>
      </c>
      <c r="I3088">
        <v>1.43069469484444E-5</v>
      </c>
      <c r="J3088">
        <v>4.8196257800275601E-4</v>
      </c>
      <c r="K3088">
        <v>2.3745775653819E-4</v>
      </c>
      <c r="L3088">
        <v>1.86926823567333E-4</v>
      </c>
      <c r="M3088">
        <v>1.5297257618124101E-4</v>
      </c>
      <c r="N3088">
        <v>2.8033401180826699E-5</v>
      </c>
      <c r="O3088">
        <v>6.2514678168858799E-6</v>
      </c>
      <c r="P3088">
        <v>1.5421550464985099E-4</v>
      </c>
    </row>
    <row r="3089" spans="1:16" x14ac:dyDescent="0.35">
      <c r="A3089" s="13" t="s">
        <v>4944</v>
      </c>
      <c r="B3089" s="13" t="s">
        <v>3050</v>
      </c>
      <c r="C3089" s="13" t="s">
        <v>2601</v>
      </c>
      <c r="D3089" s="13">
        <v>1.04827815621555E-5</v>
      </c>
      <c r="E3089" s="13">
        <v>1.1332026525142499E-5</v>
      </c>
      <c r="F3089">
        <v>3.1141430040329097E-5</v>
      </c>
      <c r="G3089">
        <v>2.74736703485419E-5</v>
      </c>
      <c r="H3089">
        <v>6.01448422833756E-5</v>
      </c>
      <c r="I3089">
        <v>2.8443276468021899E-6</v>
      </c>
      <c r="J3089">
        <v>9.4948602508533895E-5</v>
      </c>
      <c r="K3089">
        <v>4.0011753633218602E-5</v>
      </c>
      <c r="L3089">
        <v>4.2836223392039297E-5</v>
      </c>
      <c r="M3089">
        <v>3.7805278606719897E-5</v>
      </c>
      <c r="N3089">
        <v>4.8818322303946401E-6</v>
      </c>
      <c r="O3089">
        <v>1.4808618354316499E-6</v>
      </c>
      <c r="P3089">
        <v>4.3708295332649302E-5</v>
      </c>
    </row>
    <row r="3090" spans="1:16" x14ac:dyDescent="0.35">
      <c r="A3090" s="13" t="s">
        <v>4945</v>
      </c>
      <c r="B3090" s="13" t="s">
        <v>3050</v>
      </c>
      <c r="C3090" s="13" t="s">
        <v>1680</v>
      </c>
      <c r="D3090" s="13">
        <v>3.0806205332028401E-4</v>
      </c>
      <c r="E3090" s="13">
        <v>2.2068266382013299E-4</v>
      </c>
      <c r="F3090">
        <v>5.1753646075295497E-4</v>
      </c>
      <c r="G3090">
        <v>3.1951986195039299E-4</v>
      </c>
      <c r="H3090">
        <v>5.9336506980510104E-4</v>
      </c>
      <c r="I3090">
        <v>2.0940845304462301E-5</v>
      </c>
      <c r="J3090">
        <v>9.9326609259040607E-4</v>
      </c>
      <c r="K3090">
        <v>4.4785004448203E-4</v>
      </c>
      <c r="L3090">
        <v>3.30192423103519E-4</v>
      </c>
      <c r="M3090">
        <v>2.9410958997893498E-4</v>
      </c>
      <c r="N3090">
        <v>4.3155295791533197E-5</v>
      </c>
      <c r="O3090">
        <v>1.17552131027033E-5</v>
      </c>
      <c r="P3090">
        <v>4.71608219778259E-4</v>
      </c>
    </row>
    <row r="3091" spans="1:16" x14ac:dyDescent="0.35">
      <c r="A3091" s="13" t="s">
        <v>4946</v>
      </c>
      <c r="B3091" s="13" t="s">
        <v>3050</v>
      </c>
      <c r="C3091" s="13" t="s">
        <v>2606</v>
      </c>
      <c r="D3091" s="13">
        <v>2.5447491750803301E-5</v>
      </c>
      <c r="E3091" s="13">
        <v>3.0433962820431999E-5</v>
      </c>
      <c r="F3091">
        <v>8.9902849402763695E-5</v>
      </c>
      <c r="G3091">
        <v>6.46235957462487E-5</v>
      </c>
      <c r="H3091">
        <v>1.16811669775586E-4</v>
      </c>
      <c r="I3091">
        <v>6.5963540152279296E-6</v>
      </c>
      <c r="J3091">
        <v>2.7311761966326002E-4</v>
      </c>
      <c r="K3091">
        <v>1.02024104066265E-4</v>
      </c>
      <c r="L3091">
        <v>1.0025023132286499E-4</v>
      </c>
      <c r="M3091">
        <v>5.2961184969799402E-5</v>
      </c>
      <c r="N3091">
        <v>9.7714756254061696E-6</v>
      </c>
      <c r="O3091">
        <v>2.6437168124808201E-6</v>
      </c>
      <c r="P3091">
        <v>5.3697999900724798E-5</v>
      </c>
    </row>
    <row r="3092" spans="1:16" x14ac:dyDescent="0.35">
      <c r="A3092" s="13" t="s">
        <v>4947</v>
      </c>
      <c r="B3092" s="13" t="s">
        <v>3050</v>
      </c>
      <c r="C3092" s="13" t="s">
        <v>4948</v>
      </c>
      <c r="D3092" s="13">
        <v>3.3479715575680303E-5</v>
      </c>
      <c r="E3092" s="13">
        <v>4.6261244339513699E-5</v>
      </c>
      <c r="F3092">
        <v>1.2530517420263499E-4</v>
      </c>
      <c r="G3092">
        <v>8.4931600955039601E-5</v>
      </c>
      <c r="H3092">
        <v>1.4552301732858301E-4</v>
      </c>
      <c r="I3092">
        <v>5.6375496318332297E-6</v>
      </c>
      <c r="J3092">
        <v>2.0914292095717299E-4</v>
      </c>
      <c r="K3092">
        <v>1.10529001729381E-4</v>
      </c>
      <c r="L3092">
        <v>8.5145491149908598E-5</v>
      </c>
      <c r="M3092">
        <v>6.2345719689186406E-5</v>
      </c>
      <c r="N3092">
        <v>1.0524327298231401E-5</v>
      </c>
      <c r="O3092">
        <v>2.7761694315396502E-6</v>
      </c>
      <c r="P3092">
        <v>9.2970905948911497E-5</v>
      </c>
    </row>
    <row r="3093" spans="1:16" x14ac:dyDescent="0.35">
      <c r="A3093" s="13" t="s">
        <v>4949</v>
      </c>
      <c r="B3093" s="13" t="s">
        <v>3050</v>
      </c>
      <c r="C3093" s="13" t="s">
        <v>3553</v>
      </c>
      <c r="D3093" s="13">
        <v>3.2727531731419699E-5</v>
      </c>
      <c r="E3093" s="13">
        <v>2.9314753279510299E-5</v>
      </c>
      <c r="F3093">
        <v>6.3682869732529206E-5</v>
      </c>
      <c r="G3093">
        <v>3.6147507122873403E-5</v>
      </c>
      <c r="H3093">
        <v>8.0071870286613404E-5</v>
      </c>
      <c r="I3093">
        <v>2.40897167900219E-6</v>
      </c>
      <c r="J3093">
        <v>1.03970858716674E-4</v>
      </c>
      <c r="K3093">
        <v>5.6020828890998403E-5</v>
      </c>
      <c r="L3093">
        <v>3.8294486939106397E-5</v>
      </c>
      <c r="M3093">
        <v>3.7800761283296802E-5</v>
      </c>
      <c r="N3093">
        <v>5.90115279766409E-6</v>
      </c>
      <c r="O3093">
        <v>1.5077252185011801E-6</v>
      </c>
      <c r="P3093">
        <v>7.0438730918050306E-5</v>
      </c>
    </row>
    <row r="3094" spans="1:16" x14ac:dyDescent="0.35">
      <c r="A3094" s="13" t="s">
        <v>4950</v>
      </c>
      <c r="B3094" s="13" t="s">
        <v>3050</v>
      </c>
      <c r="C3094" s="13" t="s">
        <v>479</v>
      </c>
      <c r="D3094" s="13">
        <v>5.0688529316735198E-5</v>
      </c>
      <c r="E3094" s="13">
        <v>5.3976885955068402E-5</v>
      </c>
      <c r="F3094">
        <v>1.5741014096121601E-4</v>
      </c>
      <c r="G3094">
        <v>1.5198199636499201E-4</v>
      </c>
      <c r="H3094">
        <v>3.0877169581908898E-4</v>
      </c>
      <c r="I3094">
        <v>1.7198123555007399E-5</v>
      </c>
      <c r="J3094">
        <v>6.2178203467422896E-4</v>
      </c>
      <c r="K3094">
        <v>2.5915742789524602E-4</v>
      </c>
      <c r="L3094">
        <v>2.8652144019386999E-4</v>
      </c>
      <c r="M3094">
        <v>1.7223685761987701E-4</v>
      </c>
      <c r="N3094">
        <v>2.5185926649353099E-5</v>
      </c>
      <c r="O3094">
        <v>7.5567405080579802E-6</v>
      </c>
      <c r="P3094">
        <v>1.5039119259392401E-4</v>
      </c>
    </row>
    <row r="3095" spans="1:16" x14ac:dyDescent="0.35">
      <c r="A3095" s="13" t="s">
        <v>4951</v>
      </c>
      <c r="B3095" s="13" t="s">
        <v>3050</v>
      </c>
      <c r="C3095" s="13" t="s">
        <v>4952</v>
      </c>
      <c r="D3095" s="13">
        <v>2.7053560858892501E-5</v>
      </c>
      <c r="E3095" s="13">
        <v>4.1890620328519299E-5</v>
      </c>
      <c r="F3095">
        <v>1.01229597286882E-4</v>
      </c>
      <c r="G3095">
        <v>7.7886700825343497E-5</v>
      </c>
      <c r="H3095">
        <v>1.38631439523327E-4</v>
      </c>
      <c r="I3095">
        <v>4.4270728587113704E-6</v>
      </c>
      <c r="J3095">
        <v>1.7093950913359401E-4</v>
      </c>
      <c r="K3095">
        <v>9.6966949508682705E-5</v>
      </c>
      <c r="L3095">
        <v>6.1053762311151594E-5</v>
      </c>
      <c r="M3095">
        <v>6.1021919384135098E-5</v>
      </c>
      <c r="N3095">
        <v>1.09570406283589E-5</v>
      </c>
      <c r="O3095">
        <v>2.1629325384529599E-6</v>
      </c>
      <c r="P3095">
        <v>8.7305657022808899E-5</v>
      </c>
    </row>
    <row r="3096" spans="1:16" x14ac:dyDescent="0.35">
      <c r="A3096" s="13" t="s">
        <v>4953</v>
      </c>
      <c r="B3096" s="13" t="s">
        <v>3050</v>
      </c>
      <c r="C3096" s="13" t="s">
        <v>4954</v>
      </c>
      <c r="D3096" s="13">
        <v>2.7773634974053801E-6</v>
      </c>
      <c r="E3096" s="13">
        <v>3.26631217001343E-6</v>
      </c>
      <c r="F3096">
        <v>9.5567996913014899E-6</v>
      </c>
      <c r="G3096">
        <v>8.8756827092747202E-6</v>
      </c>
      <c r="H3096">
        <v>1.88871469388726E-5</v>
      </c>
      <c r="I3096">
        <v>1.01472322262288E-6</v>
      </c>
      <c r="J3096">
        <v>2.8175048557211E-5</v>
      </c>
      <c r="K3096">
        <v>1.43486437314543E-5</v>
      </c>
      <c r="L3096">
        <v>1.5927684330333799E-5</v>
      </c>
      <c r="M3096">
        <v>1.07066122213872E-5</v>
      </c>
      <c r="N3096">
        <v>1.5390564292124799E-6</v>
      </c>
      <c r="O3096">
        <v>4.83647371648241E-7</v>
      </c>
      <c r="P3096">
        <v>1.1313370041995499E-5</v>
      </c>
    </row>
    <row r="3097" spans="1:16" x14ac:dyDescent="0.35">
      <c r="A3097" s="13" t="s">
        <v>4955</v>
      </c>
      <c r="B3097" s="13" t="s">
        <v>3050</v>
      </c>
      <c r="C3097" s="13" t="s">
        <v>249</v>
      </c>
      <c r="D3097" s="13">
        <v>1.42092734148647E-5</v>
      </c>
      <c r="E3097" s="13">
        <v>1.63880152142367E-5</v>
      </c>
      <c r="F3097">
        <v>4.37392260407193E-5</v>
      </c>
      <c r="G3097">
        <v>2.7505539230704198E-5</v>
      </c>
      <c r="H3097">
        <v>5.8672608004465097E-5</v>
      </c>
      <c r="I3097">
        <v>2.5416181992175998E-6</v>
      </c>
      <c r="J3097">
        <v>9.1377193748577704E-5</v>
      </c>
      <c r="K3097">
        <v>4.4007136543557E-5</v>
      </c>
      <c r="L3097">
        <v>3.9049516361601797E-5</v>
      </c>
      <c r="M3097">
        <v>3.0423450683523199E-5</v>
      </c>
      <c r="N3097">
        <v>4.4542994923601399E-6</v>
      </c>
      <c r="O3097">
        <v>1.31156306777626E-6</v>
      </c>
      <c r="P3097">
        <v>4.3967003255946403E-5</v>
      </c>
    </row>
    <row r="3098" spans="1:16" x14ac:dyDescent="0.35">
      <c r="A3098" s="13" t="s">
        <v>4956</v>
      </c>
      <c r="B3098" s="13" t="s">
        <v>3050</v>
      </c>
      <c r="C3098" s="13" t="s">
        <v>4957</v>
      </c>
      <c r="D3098" s="13">
        <v>2.4956530358671402E-4</v>
      </c>
      <c r="E3098" s="13">
        <v>3.6056521772953202E-4</v>
      </c>
      <c r="F3098">
        <v>9.2030305945022298E-4</v>
      </c>
      <c r="G3098">
        <v>1.0648313040146299E-3</v>
      </c>
      <c r="H3098">
        <v>1.4413541133340699E-3</v>
      </c>
      <c r="I3098">
        <v>5.2618189832489297E-5</v>
      </c>
      <c r="J3098">
        <v>2.85393465591812E-3</v>
      </c>
      <c r="K3098">
        <v>1.2016927919991901E-3</v>
      </c>
      <c r="L3098">
        <v>6.2886407443399199E-4</v>
      </c>
      <c r="M3098">
        <v>9.2494823674334496E-4</v>
      </c>
      <c r="N3098">
        <v>1.4274447170729599E-4</v>
      </c>
      <c r="O3098">
        <v>2.32079649799666E-5</v>
      </c>
      <c r="P3098">
        <v>7.7407194636591205E-4</v>
      </c>
    </row>
    <row r="3099" spans="1:16" x14ac:dyDescent="0.35">
      <c r="A3099" s="13" t="s">
        <v>4958</v>
      </c>
      <c r="B3099" s="13" t="s">
        <v>3050</v>
      </c>
      <c r="C3099" s="13" t="s">
        <v>255</v>
      </c>
      <c r="D3099" s="13">
        <v>1.9011587878231001E-5</v>
      </c>
      <c r="E3099" s="13">
        <v>1.7822403981929001E-5</v>
      </c>
      <c r="F3099">
        <v>4.1481035467751997E-5</v>
      </c>
      <c r="G3099">
        <v>9.4387653707861405E-5</v>
      </c>
      <c r="H3099">
        <v>1.7160455752397399E-4</v>
      </c>
      <c r="I3099">
        <v>8.0601192733136894E-6</v>
      </c>
      <c r="J3099">
        <v>2.69967506948096E-4</v>
      </c>
      <c r="K3099">
        <v>9.0266249754493094E-5</v>
      </c>
      <c r="L3099">
        <v>8.4511023661545696E-5</v>
      </c>
      <c r="M3099">
        <v>9.4723557835815498E-5</v>
      </c>
      <c r="N3099">
        <v>1.6552955427831899E-5</v>
      </c>
      <c r="O3099">
        <v>3.10436838505913E-6</v>
      </c>
      <c r="P3099">
        <v>4.53366007714036E-5</v>
      </c>
    </row>
    <row r="3100" spans="1:16" x14ac:dyDescent="0.35">
      <c r="A3100" s="13" t="s">
        <v>4959</v>
      </c>
      <c r="B3100" s="13" t="s">
        <v>3050</v>
      </c>
      <c r="C3100" s="13" t="s">
        <v>4960</v>
      </c>
      <c r="D3100" s="13">
        <v>1.2955628931170799E-4</v>
      </c>
      <c r="E3100" s="13">
        <v>1.71082613745225E-4</v>
      </c>
      <c r="F3100">
        <v>5.1577058860977705E-4</v>
      </c>
      <c r="G3100">
        <v>3.7604224039556602E-4</v>
      </c>
      <c r="H3100">
        <v>6.9797831385696898E-4</v>
      </c>
      <c r="I3100">
        <v>3.4553183206405802E-5</v>
      </c>
      <c r="J3100">
        <v>1.2003769728911201E-3</v>
      </c>
      <c r="K3100">
        <v>5.8317818114944002E-4</v>
      </c>
      <c r="L3100">
        <v>5.5736224186686903E-4</v>
      </c>
      <c r="M3100">
        <v>3.77011977970762E-4</v>
      </c>
      <c r="N3100">
        <v>5.4193984663283501E-5</v>
      </c>
      <c r="O3100">
        <v>1.5703654599947102E-5</v>
      </c>
      <c r="P3100">
        <v>4.1358959158656501E-4</v>
      </c>
    </row>
    <row r="3101" spans="1:16" x14ac:dyDescent="0.35">
      <c r="A3101" s="13" t="s">
        <v>4961</v>
      </c>
      <c r="B3101" s="13" t="s">
        <v>3050</v>
      </c>
      <c r="C3101" s="13" t="s">
        <v>4962</v>
      </c>
      <c r="D3101" s="13">
        <v>3.0064959337407001E-6</v>
      </c>
      <c r="E3101" s="13">
        <v>4.4376613522292201E-6</v>
      </c>
      <c r="F3101">
        <v>1.1013858920943201E-5</v>
      </c>
      <c r="G3101">
        <v>6.7816587374158597E-6</v>
      </c>
      <c r="H3101">
        <v>1.3602938176731201E-5</v>
      </c>
      <c r="I3101">
        <v>4.3432073606290999E-7</v>
      </c>
      <c r="J3101">
        <v>1.44738510848063E-5</v>
      </c>
      <c r="K3101">
        <v>9.2305732152164408E-6</v>
      </c>
      <c r="L3101">
        <v>6.4888762834507904E-6</v>
      </c>
      <c r="M3101">
        <v>5.15922401312364E-6</v>
      </c>
      <c r="N3101">
        <v>9.5324849698528904E-7</v>
      </c>
      <c r="O3101">
        <v>2.3171092518064999E-7</v>
      </c>
      <c r="P3101">
        <v>9.8498334415449604E-6</v>
      </c>
    </row>
    <row r="3102" spans="1:16" x14ac:dyDescent="0.35">
      <c r="A3102" s="13" t="s">
        <v>4963</v>
      </c>
      <c r="B3102" s="13" t="s">
        <v>3050</v>
      </c>
      <c r="C3102" s="13" t="s">
        <v>523</v>
      </c>
      <c r="D3102" s="13">
        <v>2.0390739122475599E-5</v>
      </c>
      <c r="E3102" s="13">
        <v>2.2644633437317199E-5</v>
      </c>
      <c r="F3102">
        <v>5.9975213315779199E-5</v>
      </c>
      <c r="G3102">
        <v>8.8984334727182401E-5</v>
      </c>
      <c r="H3102">
        <v>1.94811109159766E-4</v>
      </c>
      <c r="I3102">
        <v>9.2269141526766906E-6</v>
      </c>
      <c r="J3102">
        <v>2.38742601790007E-4</v>
      </c>
      <c r="K3102">
        <v>1.10601218791494E-4</v>
      </c>
      <c r="L3102">
        <v>1.19316557092358E-4</v>
      </c>
      <c r="M3102">
        <v>1.15555053846691E-4</v>
      </c>
      <c r="N3102">
        <v>1.6999481553283798E-5</v>
      </c>
      <c r="O3102">
        <v>4.7229070412795003E-6</v>
      </c>
      <c r="P3102">
        <v>1.06000217489746E-4</v>
      </c>
    </row>
    <row r="3103" spans="1:16" x14ac:dyDescent="0.35">
      <c r="A3103" s="13" t="s">
        <v>4964</v>
      </c>
      <c r="B3103" s="13" t="s">
        <v>3050</v>
      </c>
      <c r="C3103" s="13" t="s">
        <v>2553</v>
      </c>
      <c r="D3103" s="13">
        <v>1.6109917519027E-5</v>
      </c>
      <c r="E3103" s="13">
        <v>2.3616668327220699E-5</v>
      </c>
      <c r="F3103">
        <v>5.9516056160227101E-5</v>
      </c>
      <c r="G3103">
        <v>4.2715659368655799E-5</v>
      </c>
      <c r="H3103">
        <v>7.2741697681651696E-5</v>
      </c>
      <c r="I3103">
        <v>2.7321150082759598E-6</v>
      </c>
      <c r="J3103">
        <v>9.9853512913147794E-5</v>
      </c>
      <c r="K3103">
        <v>5.2992031496949102E-5</v>
      </c>
      <c r="L3103">
        <v>3.7698551032926303E-5</v>
      </c>
      <c r="M3103">
        <v>3.24318414539444E-5</v>
      </c>
      <c r="N3103">
        <v>5.8474300078745397E-6</v>
      </c>
      <c r="O3103">
        <v>1.2862990535912899E-6</v>
      </c>
      <c r="P3103">
        <v>4.2851959202346403E-5</v>
      </c>
    </row>
    <row r="3104" spans="1:16" x14ac:dyDescent="0.35">
      <c r="A3104" s="13" t="s">
        <v>4965</v>
      </c>
      <c r="B3104" s="13" t="s">
        <v>3050</v>
      </c>
      <c r="C3104" s="13" t="s">
        <v>1619</v>
      </c>
      <c r="D3104" s="13">
        <v>5.5147949203910499E-5</v>
      </c>
      <c r="E3104" s="13">
        <v>5.1820689099386197E-5</v>
      </c>
      <c r="F3104">
        <v>1.20990686746915E-4</v>
      </c>
      <c r="G3104">
        <v>9.2992271490669796E-5</v>
      </c>
      <c r="H3104">
        <v>1.8232657117429901E-4</v>
      </c>
      <c r="I3104">
        <v>7.28841189967633E-6</v>
      </c>
      <c r="J3104">
        <v>2.9833216471297899E-4</v>
      </c>
      <c r="K3104">
        <v>1.15862720063703E-4</v>
      </c>
      <c r="L3104">
        <v>1.1030174701303999E-4</v>
      </c>
      <c r="M3104">
        <v>1.13140090448419E-4</v>
      </c>
      <c r="N3104">
        <v>1.4062326942207199E-5</v>
      </c>
      <c r="O3104">
        <v>4.05189490811491E-6</v>
      </c>
      <c r="P3104">
        <v>1.47281566200563E-4</v>
      </c>
    </row>
    <row r="3105" spans="1:16" x14ac:dyDescent="0.35">
      <c r="A3105" s="13" t="s">
        <v>4966</v>
      </c>
      <c r="B3105" s="13" t="s">
        <v>3050</v>
      </c>
      <c r="C3105" s="13" t="s">
        <v>4967</v>
      </c>
      <c r="D3105" s="13">
        <v>1.0346773710329001E-5</v>
      </c>
      <c r="E3105" s="13">
        <v>9.8294911240932E-6</v>
      </c>
      <c r="F3105">
        <v>2.6240159309679001E-5</v>
      </c>
      <c r="G3105">
        <v>3.8195604615412101E-5</v>
      </c>
      <c r="H3105">
        <v>7.9207695312686106E-5</v>
      </c>
      <c r="I3105">
        <v>4.1424806213699099E-6</v>
      </c>
      <c r="J3105">
        <v>1.6388857563692799E-4</v>
      </c>
      <c r="K3105">
        <v>5.9871251139834097E-5</v>
      </c>
      <c r="L3105">
        <v>5.7902336501574403E-5</v>
      </c>
      <c r="M3105">
        <v>4.23465759025143E-5</v>
      </c>
      <c r="N3105">
        <v>7.0053402714021498E-6</v>
      </c>
      <c r="O3105">
        <v>1.7461593256317901E-6</v>
      </c>
      <c r="P3105">
        <v>2.8296257570965399E-5</v>
      </c>
    </row>
    <row r="3106" spans="1:16" x14ac:dyDescent="0.35">
      <c r="A3106" s="13" t="s">
        <v>4968</v>
      </c>
      <c r="B3106" s="13" t="s">
        <v>3050</v>
      </c>
      <c r="C3106" s="13" t="s">
        <v>4969</v>
      </c>
      <c r="D3106" s="13">
        <v>9.3956806355917306E-5</v>
      </c>
      <c r="E3106" s="13">
        <v>7.8473131786510204E-5</v>
      </c>
      <c r="F3106">
        <v>2.19044212690696E-4</v>
      </c>
      <c r="G3106">
        <v>2.5932658578875999E-4</v>
      </c>
      <c r="H3106">
        <v>3.9165549217229302E-4</v>
      </c>
      <c r="I3106">
        <v>2.3787337099365201E-5</v>
      </c>
      <c r="J3106">
        <v>1.31173946993393E-3</v>
      </c>
      <c r="K3106">
        <v>3.3255665201862601E-4</v>
      </c>
      <c r="L3106">
        <v>3.6202944977134299E-4</v>
      </c>
      <c r="M3106">
        <v>1.95789029429709E-4</v>
      </c>
      <c r="N3106">
        <v>3.31025823649771E-5</v>
      </c>
      <c r="O3106">
        <v>8.7213687105828902E-6</v>
      </c>
      <c r="P3106">
        <v>1.2892326852447999E-4</v>
      </c>
    </row>
    <row r="3107" spans="1:16" x14ac:dyDescent="0.35">
      <c r="A3107" s="13" t="s">
        <v>4970</v>
      </c>
      <c r="B3107" s="13" t="s">
        <v>3050</v>
      </c>
      <c r="C3107" s="13" t="s">
        <v>1035</v>
      </c>
      <c r="D3107" s="13">
        <v>1.3758383791198701E-5</v>
      </c>
      <c r="E3107" s="13">
        <v>1.49237420752525E-5</v>
      </c>
      <c r="F3107">
        <v>3.5636569354559398E-5</v>
      </c>
      <c r="G3107">
        <v>8.4654903521638305E-5</v>
      </c>
      <c r="H3107">
        <v>1.7241210919395701E-4</v>
      </c>
      <c r="I3107">
        <v>7.3857795639802604E-6</v>
      </c>
      <c r="J3107">
        <v>2.1950884218050899E-4</v>
      </c>
      <c r="K3107">
        <v>8.5702115458219795E-5</v>
      </c>
      <c r="L3107">
        <v>8.3727463027389101E-5</v>
      </c>
      <c r="M3107">
        <v>1.0437334154658301E-4</v>
      </c>
      <c r="N3107">
        <v>1.5967085132746201E-5</v>
      </c>
      <c r="O3107">
        <v>3.6109513551637298E-6</v>
      </c>
      <c r="P3107">
        <v>6.84183672945945E-5</v>
      </c>
    </row>
    <row r="3108" spans="1:16" x14ac:dyDescent="0.35">
      <c r="A3108" s="13" t="s">
        <v>4971</v>
      </c>
      <c r="B3108" s="13" t="s">
        <v>3050</v>
      </c>
      <c r="C3108" s="13" t="s">
        <v>4972</v>
      </c>
      <c r="D3108" s="13">
        <v>3.90813334658962E-5</v>
      </c>
      <c r="E3108" s="13">
        <v>3.22949236992239E-5</v>
      </c>
      <c r="F3108">
        <v>7.6813291915845905E-5</v>
      </c>
      <c r="G3108">
        <v>2.11605013902466E-4</v>
      </c>
      <c r="H3108">
        <v>2.6567604131912001E-4</v>
      </c>
      <c r="I3108">
        <v>1.4229735398282499E-5</v>
      </c>
      <c r="J3108">
        <v>4.6803683116497898E-4</v>
      </c>
      <c r="K3108">
        <v>1.38470521735044E-4</v>
      </c>
      <c r="L3108">
        <v>1.17493257347709E-4</v>
      </c>
      <c r="M3108">
        <v>1.76227098827183E-4</v>
      </c>
      <c r="N3108">
        <v>2.6842701406432601E-5</v>
      </c>
      <c r="O3108">
        <v>4.5963003839608002E-6</v>
      </c>
      <c r="P3108">
        <v>5.3182895766354199E-5</v>
      </c>
    </row>
    <row r="3109" spans="1:16" x14ac:dyDescent="0.35">
      <c r="A3109" s="13" t="s">
        <v>4973</v>
      </c>
      <c r="B3109" s="13" t="s">
        <v>3050</v>
      </c>
      <c r="C3109" s="13" t="s">
        <v>4974</v>
      </c>
      <c r="D3109" s="13">
        <v>9.4735377364292497E-6</v>
      </c>
      <c r="E3109" s="13">
        <v>1.14287251715288E-5</v>
      </c>
      <c r="F3109">
        <v>3.3298582233161801E-5</v>
      </c>
      <c r="G3109">
        <v>2.6222623930481601E-5</v>
      </c>
      <c r="H3109">
        <v>5.5794239850280799E-5</v>
      </c>
      <c r="I3109">
        <v>2.8026513288397501E-6</v>
      </c>
      <c r="J3109">
        <v>9.5010664058687704E-5</v>
      </c>
      <c r="K3109">
        <v>4.19542024736541E-5</v>
      </c>
      <c r="L3109">
        <v>4.3786293920758402E-5</v>
      </c>
      <c r="M3109">
        <v>3.08065001479074E-5</v>
      </c>
      <c r="N3109">
        <v>4.4465688972567103E-6</v>
      </c>
      <c r="O3109">
        <v>1.3734047983695701E-6</v>
      </c>
      <c r="P3109">
        <v>3.8043755944475997E-5</v>
      </c>
    </row>
    <row r="3110" spans="1:16" x14ac:dyDescent="0.35">
      <c r="A3110" s="13" t="s">
        <v>4975</v>
      </c>
      <c r="B3110" s="13" t="s">
        <v>3050</v>
      </c>
      <c r="C3110" s="13" t="s">
        <v>4976</v>
      </c>
      <c r="D3110" s="13">
        <v>2.1345456239933999E-5</v>
      </c>
      <c r="E3110" s="13">
        <v>2.1261590748121501E-5</v>
      </c>
      <c r="F3110">
        <v>5.1749729201155102E-5</v>
      </c>
      <c r="G3110">
        <v>3.1937443058318199E-5</v>
      </c>
      <c r="H3110">
        <v>6.3251583869000004E-5</v>
      </c>
      <c r="I3110">
        <v>2.0067775960751098E-6</v>
      </c>
      <c r="J3110">
        <v>7.7166449687328701E-5</v>
      </c>
      <c r="K3110">
        <v>4.4772509474887101E-5</v>
      </c>
      <c r="L3110">
        <v>3.0955638468851997E-5</v>
      </c>
      <c r="M3110">
        <v>2.67580404425563E-5</v>
      </c>
      <c r="N3110">
        <v>4.4428047526675199E-6</v>
      </c>
      <c r="O3110">
        <v>1.1522562255043301E-6</v>
      </c>
      <c r="P3110">
        <v>5.03618021604341E-5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C45004-6C8C-4E7A-B2C3-BDFC6287A7B0}">
  <dimension ref="A1:X3145"/>
  <sheetViews>
    <sheetView topLeftCell="F1" workbookViewId="0">
      <pane ySplit="1" topLeftCell="A2" activePane="bottomLeft" state="frozen"/>
      <selection activeCell="B1" sqref="B1"/>
      <selection pane="bottomLeft" activeCell="L1" sqref="L1"/>
    </sheetView>
  </sheetViews>
  <sheetFormatPr defaultRowHeight="14.5" x14ac:dyDescent="0.35"/>
  <cols>
    <col min="1" max="1" width="9.1796875" style="6"/>
    <col min="4" max="4" width="16.7265625" customWidth="1"/>
    <col min="5" max="5" width="38.6328125" customWidth="1"/>
  </cols>
  <sheetData>
    <row r="1" spans="1:24" s="1" customFormat="1" x14ac:dyDescent="0.35">
      <c r="A1" s="5" t="s">
        <v>17</v>
      </c>
      <c r="B1" s="1" t="s">
        <v>18</v>
      </c>
      <c r="C1" s="1" t="s">
        <v>19</v>
      </c>
      <c r="D1" s="1" t="s">
        <v>4992</v>
      </c>
      <c r="E1" s="1" t="s">
        <v>4993</v>
      </c>
      <c r="F1" s="1" t="s">
        <v>4994</v>
      </c>
      <c r="G1" s="1" t="s">
        <v>4995</v>
      </c>
      <c r="H1" s="1" t="s">
        <v>4996</v>
      </c>
      <c r="I1" s="1" t="s">
        <v>4997</v>
      </c>
      <c r="J1" s="1" t="s">
        <v>4998</v>
      </c>
      <c r="K1" s="1" t="s">
        <v>4999</v>
      </c>
      <c r="L1" s="1" t="s">
        <v>5000</v>
      </c>
      <c r="M1" s="1" t="s">
        <v>5001</v>
      </c>
      <c r="N1" s="1" t="s">
        <v>5002</v>
      </c>
      <c r="O1" s="1" t="s">
        <v>5003</v>
      </c>
      <c r="P1" s="1" t="s">
        <v>5004</v>
      </c>
      <c r="Q1" s="1" t="s">
        <v>5005</v>
      </c>
      <c r="R1" s="1" t="s">
        <v>5006</v>
      </c>
      <c r="S1" s="1" t="s">
        <v>5007</v>
      </c>
      <c r="T1" s="1" t="s">
        <v>5008</v>
      </c>
      <c r="U1" s="1" t="s">
        <v>5009</v>
      </c>
      <c r="V1" s="1" t="s">
        <v>5010</v>
      </c>
      <c r="W1" s="1" t="s">
        <v>5011</v>
      </c>
      <c r="X1" s="1" t="s">
        <v>5012</v>
      </c>
    </row>
    <row r="2" spans="1:24" x14ac:dyDescent="0.35">
      <c r="A2" s="6" t="str">
        <f t="shared" ref="A2:A65" si="0">TEXT(B2*1000+C2,"00000")</f>
        <v>01001</v>
      </c>
      <c r="B2">
        <v>1</v>
      </c>
      <c r="C2">
        <v>1</v>
      </c>
      <c r="D2" t="s">
        <v>21</v>
      </c>
      <c r="E2" t="s">
        <v>22</v>
      </c>
      <c r="F2">
        <v>58809</v>
      </c>
      <c r="G2">
        <v>28698</v>
      </c>
      <c r="H2">
        <v>30111</v>
      </c>
      <c r="I2">
        <v>21979</v>
      </c>
      <c r="J2">
        <v>22636</v>
      </c>
      <c r="K2">
        <v>5681</v>
      </c>
      <c r="L2">
        <v>6368</v>
      </c>
      <c r="M2">
        <v>136</v>
      </c>
      <c r="N2">
        <v>149</v>
      </c>
      <c r="O2">
        <v>300</v>
      </c>
      <c r="P2">
        <v>390</v>
      </c>
      <c r="Q2">
        <v>37</v>
      </c>
      <c r="R2">
        <v>30</v>
      </c>
      <c r="S2">
        <v>565</v>
      </c>
      <c r="T2">
        <v>538</v>
      </c>
      <c r="U2">
        <v>27566</v>
      </c>
      <c r="V2">
        <v>29130</v>
      </c>
      <c r="W2">
        <v>1132</v>
      </c>
      <c r="X2">
        <v>981</v>
      </c>
    </row>
    <row r="3" spans="1:24" x14ac:dyDescent="0.35">
      <c r="A3" s="6" t="str">
        <f t="shared" si="0"/>
        <v>01003</v>
      </c>
      <c r="B3">
        <v>1</v>
      </c>
      <c r="C3">
        <v>3</v>
      </c>
      <c r="D3" t="s">
        <v>21</v>
      </c>
      <c r="E3" t="s">
        <v>24</v>
      </c>
      <c r="F3">
        <v>231768</v>
      </c>
      <c r="G3">
        <v>113253</v>
      </c>
      <c r="H3">
        <v>118515</v>
      </c>
      <c r="I3">
        <v>98980</v>
      </c>
      <c r="J3">
        <v>103406</v>
      </c>
      <c r="K3">
        <v>9976</v>
      </c>
      <c r="L3">
        <v>10313</v>
      </c>
      <c r="M3">
        <v>960</v>
      </c>
      <c r="N3">
        <v>882</v>
      </c>
      <c r="O3">
        <v>1026</v>
      </c>
      <c r="P3">
        <v>1509</v>
      </c>
      <c r="Q3">
        <v>77</v>
      </c>
      <c r="R3">
        <v>84</v>
      </c>
      <c r="S3">
        <v>2234</v>
      </c>
      <c r="T3">
        <v>2321</v>
      </c>
      <c r="U3">
        <v>106647</v>
      </c>
      <c r="V3">
        <v>112470</v>
      </c>
      <c r="W3">
        <v>6606</v>
      </c>
      <c r="X3">
        <v>6045</v>
      </c>
    </row>
    <row r="4" spans="1:24" x14ac:dyDescent="0.35">
      <c r="A4" s="6" t="str">
        <f t="shared" si="0"/>
        <v>01005</v>
      </c>
      <c r="B4">
        <v>1</v>
      </c>
      <c r="C4">
        <v>5</v>
      </c>
      <c r="D4" t="s">
        <v>21</v>
      </c>
      <c r="E4" t="s">
        <v>26</v>
      </c>
      <c r="F4">
        <v>25229</v>
      </c>
      <c r="G4">
        <v>13342</v>
      </c>
      <c r="H4">
        <v>11887</v>
      </c>
      <c r="I4">
        <v>6591</v>
      </c>
      <c r="J4">
        <v>5873</v>
      </c>
      <c r="K4">
        <v>6358</v>
      </c>
      <c r="L4">
        <v>5689</v>
      </c>
      <c r="M4">
        <v>119</v>
      </c>
      <c r="N4">
        <v>78</v>
      </c>
      <c r="O4">
        <v>51</v>
      </c>
      <c r="P4">
        <v>63</v>
      </c>
      <c r="Q4">
        <v>37</v>
      </c>
      <c r="R4">
        <v>22</v>
      </c>
      <c r="S4">
        <v>186</v>
      </c>
      <c r="T4">
        <v>162</v>
      </c>
      <c r="U4">
        <v>12530</v>
      </c>
      <c r="V4">
        <v>11222</v>
      </c>
      <c r="W4">
        <v>812</v>
      </c>
      <c r="X4">
        <v>665</v>
      </c>
    </row>
    <row r="5" spans="1:24" x14ac:dyDescent="0.35">
      <c r="A5" s="6" t="str">
        <f t="shared" si="0"/>
        <v>01007</v>
      </c>
      <c r="B5">
        <v>1</v>
      </c>
      <c r="C5">
        <v>7</v>
      </c>
      <c r="D5" t="s">
        <v>21</v>
      </c>
      <c r="E5" t="s">
        <v>28</v>
      </c>
      <c r="F5">
        <v>22301</v>
      </c>
      <c r="G5">
        <v>11867</v>
      </c>
      <c r="H5">
        <v>10434</v>
      </c>
      <c r="I5">
        <v>8726</v>
      </c>
      <c r="J5">
        <v>8395</v>
      </c>
      <c r="K5">
        <v>2885</v>
      </c>
      <c r="L5">
        <v>1799</v>
      </c>
      <c r="M5">
        <v>62</v>
      </c>
      <c r="N5">
        <v>46</v>
      </c>
      <c r="O5">
        <v>25</v>
      </c>
      <c r="P5">
        <v>33</v>
      </c>
      <c r="Q5">
        <v>24</v>
      </c>
      <c r="R5">
        <v>5</v>
      </c>
      <c r="S5">
        <v>145</v>
      </c>
      <c r="T5">
        <v>156</v>
      </c>
      <c r="U5">
        <v>11473</v>
      </c>
      <c r="V5">
        <v>10114</v>
      </c>
      <c r="W5">
        <v>394</v>
      </c>
      <c r="X5">
        <v>320</v>
      </c>
    </row>
    <row r="6" spans="1:24" x14ac:dyDescent="0.35">
      <c r="A6" s="6" t="str">
        <f t="shared" si="0"/>
        <v>01009</v>
      </c>
      <c r="B6">
        <v>1</v>
      </c>
      <c r="C6">
        <v>9</v>
      </c>
      <c r="D6" t="s">
        <v>21</v>
      </c>
      <c r="E6" t="s">
        <v>30</v>
      </c>
      <c r="F6">
        <v>59130</v>
      </c>
      <c r="G6">
        <v>29389</v>
      </c>
      <c r="H6">
        <v>29741</v>
      </c>
      <c r="I6">
        <v>28105</v>
      </c>
      <c r="J6">
        <v>28492</v>
      </c>
      <c r="K6">
        <v>541</v>
      </c>
      <c r="L6">
        <v>476</v>
      </c>
      <c r="M6">
        <v>200</v>
      </c>
      <c r="N6">
        <v>183</v>
      </c>
      <c r="O6">
        <v>115</v>
      </c>
      <c r="P6">
        <v>107</v>
      </c>
      <c r="Q6">
        <v>45</v>
      </c>
      <c r="R6">
        <v>26</v>
      </c>
      <c r="S6">
        <v>383</v>
      </c>
      <c r="T6">
        <v>457</v>
      </c>
      <c r="U6">
        <v>26306</v>
      </c>
      <c r="V6">
        <v>27058</v>
      </c>
      <c r="W6">
        <v>3083</v>
      </c>
      <c r="X6">
        <v>2683</v>
      </c>
    </row>
    <row r="7" spans="1:24" x14ac:dyDescent="0.35">
      <c r="A7" s="6" t="str">
        <f t="shared" si="0"/>
        <v>01011</v>
      </c>
      <c r="B7">
        <v>1</v>
      </c>
      <c r="C7">
        <v>11</v>
      </c>
      <c r="D7" t="s">
        <v>21</v>
      </c>
      <c r="E7" t="s">
        <v>32</v>
      </c>
      <c r="F7">
        <v>10360</v>
      </c>
      <c r="G7">
        <v>5674</v>
      </c>
      <c r="H7">
        <v>4686</v>
      </c>
      <c r="I7">
        <v>1588</v>
      </c>
      <c r="J7">
        <v>955</v>
      </c>
      <c r="K7">
        <v>3933</v>
      </c>
      <c r="L7">
        <v>3596</v>
      </c>
      <c r="M7">
        <v>35</v>
      </c>
      <c r="N7">
        <v>42</v>
      </c>
      <c r="O7">
        <v>10</v>
      </c>
      <c r="P7">
        <v>14</v>
      </c>
      <c r="Q7">
        <v>32</v>
      </c>
      <c r="R7">
        <v>28</v>
      </c>
      <c r="S7">
        <v>76</v>
      </c>
      <c r="T7">
        <v>51</v>
      </c>
      <c r="U7">
        <v>5385</v>
      </c>
      <c r="V7">
        <v>4430</v>
      </c>
      <c r="W7">
        <v>289</v>
      </c>
      <c r="X7">
        <v>256</v>
      </c>
    </row>
    <row r="8" spans="1:24" x14ac:dyDescent="0.35">
      <c r="A8" s="6" t="str">
        <f t="shared" si="0"/>
        <v>01013</v>
      </c>
      <c r="B8">
        <v>1</v>
      </c>
      <c r="C8">
        <v>13</v>
      </c>
      <c r="D8" t="s">
        <v>21</v>
      </c>
      <c r="E8" t="s">
        <v>34</v>
      </c>
      <c r="F8">
        <v>19046</v>
      </c>
      <c r="G8">
        <v>8954</v>
      </c>
      <c r="H8">
        <v>10092</v>
      </c>
      <c r="I8">
        <v>4774</v>
      </c>
      <c r="J8">
        <v>5101</v>
      </c>
      <c r="K8">
        <v>3854</v>
      </c>
      <c r="L8">
        <v>4734</v>
      </c>
      <c r="M8">
        <v>36</v>
      </c>
      <c r="N8">
        <v>44</v>
      </c>
      <c r="O8">
        <v>176</v>
      </c>
      <c r="P8">
        <v>103</v>
      </c>
      <c r="Q8">
        <v>4</v>
      </c>
      <c r="R8">
        <v>4</v>
      </c>
      <c r="S8">
        <v>110</v>
      </c>
      <c r="T8">
        <v>106</v>
      </c>
      <c r="U8">
        <v>8800</v>
      </c>
      <c r="V8">
        <v>9960</v>
      </c>
      <c r="W8">
        <v>154</v>
      </c>
      <c r="X8">
        <v>132</v>
      </c>
    </row>
    <row r="9" spans="1:24" x14ac:dyDescent="0.35">
      <c r="A9" s="6" t="str">
        <f t="shared" si="0"/>
        <v>01015</v>
      </c>
      <c r="B9">
        <v>1</v>
      </c>
      <c r="C9">
        <v>15</v>
      </c>
      <c r="D9" t="s">
        <v>21</v>
      </c>
      <c r="E9" t="s">
        <v>36</v>
      </c>
      <c r="F9">
        <v>116441</v>
      </c>
      <c r="G9">
        <v>56476</v>
      </c>
      <c r="H9">
        <v>59965</v>
      </c>
      <c r="I9">
        <v>42330</v>
      </c>
      <c r="J9">
        <v>44133</v>
      </c>
      <c r="K9">
        <v>12155</v>
      </c>
      <c r="L9">
        <v>13587</v>
      </c>
      <c r="M9">
        <v>310</v>
      </c>
      <c r="N9">
        <v>301</v>
      </c>
      <c r="O9">
        <v>414</v>
      </c>
      <c r="P9">
        <v>613</v>
      </c>
      <c r="Q9">
        <v>71</v>
      </c>
      <c r="R9">
        <v>65</v>
      </c>
      <c r="S9">
        <v>1196</v>
      </c>
      <c r="T9">
        <v>1266</v>
      </c>
      <c r="U9">
        <v>53877</v>
      </c>
      <c r="V9">
        <v>57589</v>
      </c>
      <c r="W9">
        <v>2599</v>
      </c>
      <c r="X9">
        <v>2376</v>
      </c>
    </row>
    <row r="10" spans="1:24" x14ac:dyDescent="0.35">
      <c r="A10" s="6" t="str">
        <f t="shared" si="0"/>
        <v>01017</v>
      </c>
      <c r="B10">
        <v>1</v>
      </c>
      <c r="C10">
        <v>17</v>
      </c>
      <c r="D10" t="s">
        <v>21</v>
      </c>
      <c r="E10" t="s">
        <v>38</v>
      </c>
      <c r="F10">
        <v>34772</v>
      </c>
      <c r="G10">
        <v>16682</v>
      </c>
      <c r="H10">
        <v>18090</v>
      </c>
      <c r="I10">
        <v>9641</v>
      </c>
      <c r="J10">
        <v>10152</v>
      </c>
      <c r="K10">
        <v>6509</v>
      </c>
      <c r="L10">
        <v>7494</v>
      </c>
      <c r="M10">
        <v>67</v>
      </c>
      <c r="N10">
        <v>62</v>
      </c>
      <c r="O10">
        <v>244</v>
      </c>
      <c r="P10">
        <v>155</v>
      </c>
      <c r="Q10">
        <v>15</v>
      </c>
      <c r="R10">
        <v>6</v>
      </c>
      <c r="S10">
        <v>206</v>
      </c>
      <c r="T10">
        <v>221</v>
      </c>
      <c r="U10">
        <v>15999</v>
      </c>
      <c r="V10">
        <v>17546</v>
      </c>
      <c r="W10">
        <v>683</v>
      </c>
      <c r="X10">
        <v>544</v>
      </c>
    </row>
    <row r="11" spans="1:24" x14ac:dyDescent="0.35">
      <c r="A11" s="6" t="str">
        <f t="shared" si="0"/>
        <v>01019</v>
      </c>
      <c r="B11">
        <v>1</v>
      </c>
      <c r="C11">
        <v>19</v>
      </c>
      <c r="D11" t="s">
        <v>21</v>
      </c>
      <c r="E11" t="s">
        <v>40</v>
      </c>
      <c r="F11">
        <v>24973</v>
      </c>
      <c r="G11">
        <v>12483</v>
      </c>
      <c r="H11">
        <v>12490</v>
      </c>
      <c r="I11">
        <v>11574</v>
      </c>
      <c r="J11">
        <v>11597</v>
      </c>
      <c r="K11">
        <v>557</v>
      </c>
      <c r="L11">
        <v>490</v>
      </c>
      <c r="M11">
        <v>95</v>
      </c>
      <c r="N11">
        <v>92</v>
      </c>
      <c r="O11">
        <v>41</v>
      </c>
      <c r="P11">
        <v>85</v>
      </c>
      <c r="Q11">
        <v>5</v>
      </c>
      <c r="R11">
        <v>3</v>
      </c>
      <c r="S11">
        <v>211</v>
      </c>
      <c r="T11">
        <v>223</v>
      </c>
      <c r="U11">
        <v>12276</v>
      </c>
      <c r="V11">
        <v>12303</v>
      </c>
      <c r="W11">
        <v>207</v>
      </c>
      <c r="X11">
        <v>187</v>
      </c>
    </row>
    <row r="12" spans="1:24" x14ac:dyDescent="0.35">
      <c r="A12" s="6" t="str">
        <f t="shared" si="0"/>
        <v>01021</v>
      </c>
      <c r="B12">
        <v>1</v>
      </c>
      <c r="C12">
        <v>21</v>
      </c>
      <c r="D12" t="s">
        <v>21</v>
      </c>
      <c r="E12" t="s">
        <v>42</v>
      </c>
      <c r="F12">
        <v>45011</v>
      </c>
      <c r="G12">
        <v>22252</v>
      </c>
      <c r="H12">
        <v>22759</v>
      </c>
      <c r="I12">
        <v>19341</v>
      </c>
      <c r="J12">
        <v>19815</v>
      </c>
      <c r="K12">
        <v>2294</v>
      </c>
      <c r="L12">
        <v>2356</v>
      </c>
      <c r="M12">
        <v>160</v>
      </c>
      <c r="N12">
        <v>128</v>
      </c>
      <c r="O12">
        <v>87</v>
      </c>
      <c r="P12">
        <v>125</v>
      </c>
      <c r="Q12">
        <v>56</v>
      </c>
      <c r="R12">
        <v>30</v>
      </c>
      <c r="S12">
        <v>314</v>
      </c>
      <c r="T12">
        <v>305</v>
      </c>
      <c r="U12">
        <v>19831</v>
      </c>
      <c r="V12">
        <v>20802</v>
      </c>
      <c r="W12">
        <v>2421</v>
      </c>
      <c r="X12">
        <v>1957</v>
      </c>
    </row>
    <row r="13" spans="1:24" x14ac:dyDescent="0.35">
      <c r="A13" s="6" t="str">
        <f t="shared" si="0"/>
        <v>01023</v>
      </c>
      <c r="B13">
        <v>1</v>
      </c>
      <c r="C13">
        <v>23</v>
      </c>
      <c r="D13" t="s">
        <v>21</v>
      </c>
      <c r="E13" t="s">
        <v>44</v>
      </c>
      <c r="F13">
        <v>12669</v>
      </c>
      <c r="G13">
        <v>6036</v>
      </c>
      <c r="H13">
        <v>6633</v>
      </c>
      <c r="I13">
        <v>3574</v>
      </c>
      <c r="J13">
        <v>3677</v>
      </c>
      <c r="K13">
        <v>2390</v>
      </c>
      <c r="L13">
        <v>2874</v>
      </c>
      <c r="M13">
        <v>14</v>
      </c>
      <c r="N13">
        <v>10</v>
      </c>
      <c r="O13">
        <v>10</v>
      </c>
      <c r="P13">
        <v>22</v>
      </c>
      <c r="Q13">
        <v>0</v>
      </c>
      <c r="R13">
        <v>0</v>
      </c>
      <c r="S13">
        <v>48</v>
      </c>
      <c r="T13">
        <v>50</v>
      </c>
      <c r="U13">
        <v>5979</v>
      </c>
      <c r="V13">
        <v>6562</v>
      </c>
      <c r="W13">
        <v>57</v>
      </c>
      <c r="X13">
        <v>71</v>
      </c>
    </row>
    <row r="14" spans="1:24" x14ac:dyDescent="0.35">
      <c r="A14" s="6" t="str">
        <f t="shared" si="0"/>
        <v>01025</v>
      </c>
      <c r="B14">
        <v>1</v>
      </c>
      <c r="C14">
        <v>25</v>
      </c>
      <c r="D14" t="s">
        <v>21</v>
      </c>
      <c r="E14" t="s">
        <v>46</v>
      </c>
      <c r="F14">
        <v>23091</v>
      </c>
      <c r="G14">
        <v>10987</v>
      </c>
      <c r="H14">
        <v>12104</v>
      </c>
      <c r="I14">
        <v>5924</v>
      </c>
      <c r="J14">
        <v>6221</v>
      </c>
      <c r="K14">
        <v>4838</v>
      </c>
      <c r="L14">
        <v>5628</v>
      </c>
      <c r="M14">
        <v>59</v>
      </c>
      <c r="N14">
        <v>73</v>
      </c>
      <c r="O14">
        <v>46</v>
      </c>
      <c r="P14">
        <v>53</v>
      </c>
      <c r="Q14">
        <v>4</v>
      </c>
      <c r="R14">
        <v>1</v>
      </c>
      <c r="S14">
        <v>116</v>
      </c>
      <c r="T14">
        <v>128</v>
      </c>
      <c r="U14">
        <v>10864</v>
      </c>
      <c r="V14">
        <v>11988</v>
      </c>
      <c r="W14">
        <v>123</v>
      </c>
      <c r="X14">
        <v>116</v>
      </c>
    </row>
    <row r="15" spans="1:24" x14ac:dyDescent="0.35">
      <c r="A15" s="6" t="str">
        <f t="shared" si="0"/>
        <v>01027</v>
      </c>
      <c r="B15">
        <v>1</v>
      </c>
      <c r="C15">
        <v>27</v>
      </c>
      <c r="D15" t="s">
        <v>21</v>
      </c>
      <c r="E15" t="s">
        <v>48</v>
      </c>
      <c r="F15">
        <v>14237</v>
      </c>
      <c r="G15">
        <v>6994</v>
      </c>
      <c r="H15">
        <v>7243</v>
      </c>
      <c r="I15">
        <v>5857</v>
      </c>
      <c r="J15">
        <v>5993</v>
      </c>
      <c r="K15">
        <v>952</v>
      </c>
      <c r="L15">
        <v>1041</v>
      </c>
      <c r="M15">
        <v>30</v>
      </c>
      <c r="N15">
        <v>46</v>
      </c>
      <c r="O15">
        <v>19</v>
      </c>
      <c r="P15">
        <v>20</v>
      </c>
      <c r="Q15">
        <v>0</v>
      </c>
      <c r="R15">
        <v>0</v>
      </c>
      <c r="S15">
        <v>136</v>
      </c>
      <c r="T15">
        <v>143</v>
      </c>
      <c r="U15">
        <v>6766</v>
      </c>
      <c r="V15">
        <v>7045</v>
      </c>
      <c r="W15">
        <v>228</v>
      </c>
      <c r="X15">
        <v>198</v>
      </c>
    </row>
    <row r="16" spans="1:24" x14ac:dyDescent="0.35">
      <c r="A16" s="6" t="str">
        <f t="shared" si="0"/>
        <v>01029</v>
      </c>
      <c r="B16">
        <v>1</v>
      </c>
      <c r="C16">
        <v>29</v>
      </c>
      <c r="D16" t="s">
        <v>21</v>
      </c>
      <c r="E16" t="s">
        <v>50</v>
      </c>
      <c r="F16">
        <v>15057</v>
      </c>
      <c r="G16">
        <v>7455</v>
      </c>
      <c r="H16">
        <v>7602</v>
      </c>
      <c r="I16">
        <v>7083</v>
      </c>
      <c r="J16">
        <v>7200</v>
      </c>
      <c r="K16">
        <v>219</v>
      </c>
      <c r="L16">
        <v>225</v>
      </c>
      <c r="M16">
        <v>32</v>
      </c>
      <c r="N16">
        <v>43</v>
      </c>
      <c r="O16">
        <v>10</v>
      </c>
      <c r="P16">
        <v>18</v>
      </c>
      <c r="Q16">
        <v>10</v>
      </c>
      <c r="R16">
        <v>1</v>
      </c>
      <c r="S16">
        <v>101</v>
      </c>
      <c r="T16">
        <v>115</v>
      </c>
      <c r="U16">
        <v>7308</v>
      </c>
      <c r="V16">
        <v>7454</v>
      </c>
      <c r="W16">
        <v>147</v>
      </c>
      <c r="X16">
        <v>148</v>
      </c>
    </row>
    <row r="17" spans="1:24" x14ac:dyDescent="0.35">
      <c r="A17" s="6" t="str">
        <f t="shared" si="0"/>
        <v>01031</v>
      </c>
      <c r="B17">
        <v>1</v>
      </c>
      <c r="C17">
        <v>31</v>
      </c>
      <c r="D17" t="s">
        <v>21</v>
      </c>
      <c r="E17" t="s">
        <v>52</v>
      </c>
      <c r="F17">
        <v>53459</v>
      </c>
      <c r="G17">
        <v>26607</v>
      </c>
      <c r="H17">
        <v>26852</v>
      </c>
      <c r="I17">
        <v>20213</v>
      </c>
      <c r="J17">
        <v>20214</v>
      </c>
      <c r="K17">
        <v>4639</v>
      </c>
      <c r="L17">
        <v>4772</v>
      </c>
      <c r="M17">
        <v>368</v>
      </c>
      <c r="N17">
        <v>402</v>
      </c>
      <c r="O17">
        <v>334</v>
      </c>
      <c r="P17">
        <v>568</v>
      </c>
      <c r="Q17">
        <v>150</v>
      </c>
      <c r="R17">
        <v>93</v>
      </c>
      <c r="S17">
        <v>903</v>
      </c>
      <c r="T17">
        <v>803</v>
      </c>
      <c r="U17">
        <v>24091</v>
      </c>
      <c r="V17">
        <v>24530</v>
      </c>
      <c r="W17">
        <v>2516</v>
      </c>
      <c r="X17">
        <v>2322</v>
      </c>
    </row>
    <row r="18" spans="1:24" x14ac:dyDescent="0.35">
      <c r="A18" s="6" t="str">
        <f t="shared" si="0"/>
        <v>01033</v>
      </c>
      <c r="B18">
        <v>1</v>
      </c>
      <c r="C18">
        <v>33</v>
      </c>
      <c r="D18" t="s">
        <v>21</v>
      </c>
      <c r="E18" t="s">
        <v>54</v>
      </c>
      <c r="F18">
        <v>57232</v>
      </c>
      <c r="G18">
        <v>27572</v>
      </c>
      <c r="H18">
        <v>29660</v>
      </c>
      <c r="I18">
        <v>22335</v>
      </c>
      <c r="J18">
        <v>23634</v>
      </c>
      <c r="K18">
        <v>4300</v>
      </c>
      <c r="L18">
        <v>5004</v>
      </c>
      <c r="M18">
        <v>198</v>
      </c>
      <c r="N18">
        <v>183</v>
      </c>
      <c r="O18">
        <v>163</v>
      </c>
      <c r="P18">
        <v>223</v>
      </c>
      <c r="Q18">
        <v>18</v>
      </c>
      <c r="R18">
        <v>20</v>
      </c>
      <c r="S18">
        <v>558</v>
      </c>
      <c r="T18">
        <v>596</v>
      </c>
      <c r="U18">
        <v>26671</v>
      </c>
      <c r="V18">
        <v>28813</v>
      </c>
      <c r="W18">
        <v>901</v>
      </c>
      <c r="X18">
        <v>847</v>
      </c>
    </row>
    <row r="19" spans="1:24" x14ac:dyDescent="0.35">
      <c r="A19" s="6" t="str">
        <f t="shared" si="0"/>
        <v>01035</v>
      </c>
      <c r="B19">
        <v>1</v>
      </c>
      <c r="C19">
        <v>35</v>
      </c>
      <c r="D19" t="s">
        <v>21</v>
      </c>
      <c r="E19" t="s">
        <v>56</v>
      </c>
      <c r="F19">
        <v>11597</v>
      </c>
      <c r="G19">
        <v>5571</v>
      </c>
      <c r="H19">
        <v>6026</v>
      </c>
      <c r="I19">
        <v>2987</v>
      </c>
      <c r="J19">
        <v>2991</v>
      </c>
      <c r="K19">
        <v>2445</v>
      </c>
      <c r="L19">
        <v>2894</v>
      </c>
      <c r="M19">
        <v>37</v>
      </c>
      <c r="N19">
        <v>28</v>
      </c>
      <c r="O19">
        <v>12</v>
      </c>
      <c r="P19">
        <v>21</v>
      </c>
      <c r="Q19">
        <v>2</v>
      </c>
      <c r="R19">
        <v>2</v>
      </c>
      <c r="S19">
        <v>88</v>
      </c>
      <c r="T19">
        <v>90</v>
      </c>
      <c r="U19">
        <v>5424</v>
      </c>
      <c r="V19">
        <v>5895</v>
      </c>
      <c r="W19">
        <v>147</v>
      </c>
      <c r="X19">
        <v>131</v>
      </c>
    </row>
    <row r="20" spans="1:24" x14ac:dyDescent="0.35">
      <c r="A20" s="6" t="str">
        <f t="shared" si="0"/>
        <v>01037</v>
      </c>
      <c r="B20">
        <v>1</v>
      </c>
      <c r="C20">
        <v>37</v>
      </c>
      <c r="D20" t="s">
        <v>21</v>
      </c>
      <c r="E20" t="s">
        <v>58</v>
      </c>
      <c r="F20">
        <v>10378</v>
      </c>
      <c r="G20">
        <v>5261</v>
      </c>
      <c r="H20">
        <v>5117</v>
      </c>
      <c r="I20">
        <v>3549</v>
      </c>
      <c r="J20">
        <v>3375</v>
      </c>
      <c r="K20">
        <v>1582</v>
      </c>
      <c r="L20">
        <v>1610</v>
      </c>
      <c r="M20">
        <v>45</v>
      </c>
      <c r="N20">
        <v>26</v>
      </c>
      <c r="O20">
        <v>7</v>
      </c>
      <c r="P20" t="s">
        <v>5276</v>
      </c>
      <c r="Q20">
        <v>7</v>
      </c>
      <c r="R20">
        <v>11</v>
      </c>
      <c r="S20">
        <v>71</v>
      </c>
      <c r="T20">
        <v>81</v>
      </c>
      <c r="U20">
        <v>5134</v>
      </c>
      <c r="V20">
        <v>5013</v>
      </c>
      <c r="W20">
        <v>127</v>
      </c>
      <c r="X20">
        <v>104</v>
      </c>
    </row>
    <row r="21" spans="1:24" x14ac:dyDescent="0.35">
      <c r="A21" s="6" t="str">
        <f t="shared" si="0"/>
        <v>01039</v>
      </c>
      <c r="B21">
        <v>1</v>
      </c>
      <c r="C21">
        <v>39</v>
      </c>
      <c r="D21" t="s">
        <v>21</v>
      </c>
      <c r="E21" t="s">
        <v>60</v>
      </c>
      <c r="F21">
        <v>37563</v>
      </c>
      <c r="G21">
        <v>18215</v>
      </c>
      <c r="H21">
        <v>19348</v>
      </c>
      <c r="I21">
        <v>15483</v>
      </c>
      <c r="J21">
        <v>16209</v>
      </c>
      <c r="K21">
        <v>2187</v>
      </c>
      <c r="L21">
        <v>2585</v>
      </c>
      <c r="M21">
        <v>143</v>
      </c>
      <c r="N21">
        <v>135</v>
      </c>
      <c r="O21">
        <v>92</v>
      </c>
      <c r="P21">
        <v>104</v>
      </c>
      <c r="Q21">
        <v>2</v>
      </c>
      <c r="R21">
        <v>3</v>
      </c>
      <c r="S21">
        <v>308</v>
      </c>
      <c r="T21">
        <v>312</v>
      </c>
      <c r="U21">
        <v>17868</v>
      </c>
      <c r="V21">
        <v>19011</v>
      </c>
      <c r="W21">
        <v>347</v>
      </c>
      <c r="X21">
        <v>337</v>
      </c>
    </row>
    <row r="22" spans="1:24" x14ac:dyDescent="0.35">
      <c r="A22" s="6" t="str">
        <f t="shared" si="0"/>
        <v>01041</v>
      </c>
      <c r="B22">
        <v>1</v>
      </c>
      <c r="C22">
        <v>41</v>
      </c>
      <c r="D22" t="s">
        <v>21</v>
      </c>
      <c r="E22" t="s">
        <v>62</v>
      </c>
      <c r="F22">
        <v>13193</v>
      </c>
      <c r="G22">
        <v>6465</v>
      </c>
      <c r="H22">
        <v>6728</v>
      </c>
      <c r="I22">
        <v>4679</v>
      </c>
      <c r="J22">
        <v>4791</v>
      </c>
      <c r="K22">
        <v>1489</v>
      </c>
      <c r="L22">
        <v>1688</v>
      </c>
      <c r="M22">
        <v>46</v>
      </c>
      <c r="N22">
        <v>50</v>
      </c>
      <c r="O22">
        <v>91</v>
      </c>
      <c r="P22">
        <v>69</v>
      </c>
      <c r="Q22">
        <v>4</v>
      </c>
      <c r="R22">
        <v>2</v>
      </c>
      <c r="S22">
        <v>156</v>
      </c>
      <c r="T22">
        <v>128</v>
      </c>
      <c r="U22">
        <v>6350</v>
      </c>
      <c r="V22">
        <v>6640</v>
      </c>
      <c r="W22">
        <v>115</v>
      </c>
      <c r="X22">
        <v>88</v>
      </c>
    </row>
    <row r="23" spans="1:24" x14ac:dyDescent="0.35">
      <c r="A23" s="6" t="str">
        <f t="shared" si="0"/>
        <v>01043</v>
      </c>
      <c r="B23">
        <v>1</v>
      </c>
      <c r="C23">
        <v>43</v>
      </c>
      <c r="D23" t="s">
        <v>21</v>
      </c>
      <c r="E23" t="s">
        <v>64</v>
      </c>
      <c r="F23">
        <v>87857</v>
      </c>
      <c r="G23">
        <v>43715</v>
      </c>
      <c r="H23">
        <v>44142</v>
      </c>
      <c r="I23">
        <v>41861</v>
      </c>
      <c r="J23">
        <v>42397</v>
      </c>
      <c r="K23">
        <v>673</v>
      </c>
      <c r="L23">
        <v>497</v>
      </c>
      <c r="M23">
        <v>292</v>
      </c>
      <c r="N23">
        <v>276</v>
      </c>
      <c r="O23">
        <v>234</v>
      </c>
      <c r="P23">
        <v>341</v>
      </c>
      <c r="Q23">
        <v>37</v>
      </c>
      <c r="R23">
        <v>39</v>
      </c>
      <c r="S23">
        <v>618</v>
      </c>
      <c r="T23">
        <v>592</v>
      </c>
      <c r="U23">
        <v>41575</v>
      </c>
      <c r="V23">
        <v>42143</v>
      </c>
      <c r="W23">
        <v>2140</v>
      </c>
      <c r="X23">
        <v>1999</v>
      </c>
    </row>
    <row r="24" spans="1:24" x14ac:dyDescent="0.35">
      <c r="A24" s="6" t="str">
        <f t="shared" si="0"/>
        <v>01045</v>
      </c>
      <c r="B24">
        <v>1</v>
      </c>
      <c r="C24">
        <v>45</v>
      </c>
      <c r="D24" t="s">
        <v>21</v>
      </c>
      <c r="E24" t="s">
        <v>66</v>
      </c>
      <c r="F24">
        <v>49322</v>
      </c>
      <c r="G24">
        <v>24281</v>
      </c>
      <c r="H24">
        <v>25041</v>
      </c>
      <c r="I24">
        <v>18224</v>
      </c>
      <c r="J24">
        <v>18042</v>
      </c>
      <c r="K24">
        <v>4842</v>
      </c>
      <c r="L24">
        <v>5566</v>
      </c>
      <c r="M24">
        <v>234</v>
      </c>
      <c r="N24">
        <v>197</v>
      </c>
      <c r="O24">
        <v>253</v>
      </c>
      <c r="P24">
        <v>457</v>
      </c>
      <c r="Q24">
        <v>39</v>
      </c>
      <c r="R24">
        <v>51</v>
      </c>
      <c r="S24">
        <v>689</v>
      </c>
      <c r="T24">
        <v>728</v>
      </c>
      <c r="U24">
        <v>22578</v>
      </c>
      <c r="V24">
        <v>23477</v>
      </c>
      <c r="W24">
        <v>1703</v>
      </c>
      <c r="X24">
        <v>1564</v>
      </c>
    </row>
    <row r="25" spans="1:24" x14ac:dyDescent="0.35">
      <c r="A25" s="6" t="str">
        <f t="shared" si="0"/>
        <v>01047</v>
      </c>
      <c r="B25">
        <v>1</v>
      </c>
      <c r="C25">
        <v>47</v>
      </c>
      <c r="D25" t="s">
        <v>21</v>
      </c>
      <c r="E25" t="s">
        <v>68</v>
      </c>
      <c r="F25">
        <v>38458</v>
      </c>
      <c r="G25">
        <v>17875</v>
      </c>
      <c r="H25">
        <v>20583</v>
      </c>
      <c r="I25">
        <v>5107</v>
      </c>
      <c r="J25">
        <v>5459</v>
      </c>
      <c r="K25">
        <v>12431</v>
      </c>
      <c r="L25">
        <v>14782</v>
      </c>
      <c r="M25">
        <v>68</v>
      </c>
      <c r="N25">
        <v>38</v>
      </c>
      <c r="O25">
        <v>102</v>
      </c>
      <c r="P25">
        <v>94</v>
      </c>
      <c r="Q25">
        <v>10</v>
      </c>
      <c r="R25">
        <v>6</v>
      </c>
      <c r="S25">
        <v>157</v>
      </c>
      <c r="T25">
        <v>204</v>
      </c>
      <c r="U25">
        <v>17699</v>
      </c>
      <c r="V25">
        <v>20443</v>
      </c>
      <c r="W25">
        <v>176</v>
      </c>
      <c r="X25">
        <v>140</v>
      </c>
    </row>
    <row r="26" spans="1:24" x14ac:dyDescent="0.35">
      <c r="A26" s="6" t="str">
        <f t="shared" si="0"/>
        <v>01049</v>
      </c>
      <c r="B26">
        <v>1</v>
      </c>
      <c r="C26">
        <v>49</v>
      </c>
      <c r="D26" t="s">
        <v>21</v>
      </c>
      <c r="E26" t="s">
        <v>5164</v>
      </c>
      <c r="F26">
        <v>71617</v>
      </c>
      <c r="G26">
        <v>35869</v>
      </c>
      <c r="H26">
        <v>35748</v>
      </c>
      <c r="I26">
        <v>33062</v>
      </c>
      <c r="J26">
        <v>33140</v>
      </c>
      <c r="K26">
        <v>707</v>
      </c>
      <c r="L26">
        <v>668</v>
      </c>
      <c r="M26">
        <v>774</v>
      </c>
      <c r="N26">
        <v>731</v>
      </c>
      <c r="O26">
        <v>208</v>
      </c>
      <c r="P26">
        <v>160</v>
      </c>
      <c r="Q26">
        <v>268</v>
      </c>
      <c r="R26">
        <v>222</v>
      </c>
      <c r="S26">
        <v>850</v>
      </c>
      <c r="T26">
        <v>827</v>
      </c>
      <c r="U26">
        <v>29725</v>
      </c>
      <c r="V26">
        <v>30204</v>
      </c>
      <c r="W26">
        <v>6144</v>
      </c>
      <c r="X26">
        <v>5544</v>
      </c>
    </row>
    <row r="27" spans="1:24" x14ac:dyDescent="0.35">
      <c r="A27" s="6" t="str">
        <f t="shared" si="0"/>
        <v>01051</v>
      </c>
      <c r="B27">
        <v>1</v>
      </c>
      <c r="C27">
        <v>51</v>
      </c>
      <c r="D27" t="s">
        <v>21</v>
      </c>
      <c r="E27" t="s">
        <v>72</v>
      </c>
      <c r="F27">
        <v>87980</v>
      </c>
      <c r="G27">
        <v>42815</v>
      </c>
      <c r="H27">
        <v>45165</v>
      </c>
      <c r="I27">
        <v>32025</v>
      </c>
      <c r="J27">
        <v>34144</v>
      </c>
      <c r="K27">
        <v>9467</v>
      </c>
      <c r="L27">
        <v>9611</v>
      </c>
      <c r="M27">
        <v>217</v>
      </c>
      <c r="N27">
        <v>204</v>
      </c>
      <c r="O27">
        <v>325</v>
      </c>
      <c r="P27">
        <v>354</v>
      </c>
      <c r="Q27">
        <v>49</v>
      </c>
      <c r="R27">
        <v>50</v>
      </c>
      <c r="S27">
        <v>732</v>
      </c>
      <c r="T27">
        <v>802</v>
      </c>
      <c r="U27">
        <v>41450</v>
      </c>
      <c r="V27">
        <v>43738</v>
      </c>
      <c r="W27">
        <v>1365</v>
      </c>
      <c r="X27">
        <v>1427</v>
      </c>
    </row>
    <row r="28" spans="1:24" x14ac:dyDescent="0.35">
      <c r="A28" s="6" t="str">
        <f t="shared" si="0"/>
        <v>01053</v>
      </c>
      <c r="B28">
        <v>1</v>
      </c>
      <c r="C28">
        <v>53</v>
      </c>
      <c r="D28" t="s">
        <v>21</v>
      </c>
      <c r="E28" t="s">
        <v>74</v>
      </c>
      <c r="F28">
        <v>36768</v>
      </c>
      <c r="G28">
        <v>18307</v>
      </c>
      <c r="H28">
        <v>18461</v>
      </c>
      <c r="I28">
        <v>11291</v>
      </c>
      <c r="J28">
        <v>11644</v>
      </c>
      <c r="K28">
        <v>5838</v>
      </c>
      <c r="L28">
        <v>5659</v>
      </c>
      <c r="M28">
        <v>686</v>
      </c>
      <c r="N28">
        <v>695</v>
      </c>
      <c r="O28">
        <v>46</v>
      </c>
      <c r="P28">
        <v>64</v>
      </c>
      <c r="Q28">
        <v>19</v>
      </c>
      <c r="R28">
        <v>8</v>
      </c>
      <c r="S28">
        <v>427</v>
      </c>
      <c r="T28">
        <v>391</v>
      </c>
      <c r="U28">
        <v>17860</v>
      </c>
      <c r="V28">
        <v>18110</v>
      </c>
      <c r="W28">
        <v>447</v>
      </c>
      <c r="X28">
        <v>351</v>
      </c>
    </row>
    <row r="29" spans="1:24" x14ac:dyDescent="0.35">
      <c r="A29" s="6" t="str">
        <f t="shared" si="0"/>
        <v>01055</v>
      </c>
      <c r="B29">
        <v>1</v>
      </c>
      <c r="C29">
        <v>55</v>
      </c>
      <c r="D29" t="s">
        <v>21</v>
      </c>
      <c r="E29" t="s">
        <v>76</v>
      </c>
      <c r="F29">
        <v>103434</v>
      </c>
      <c r="G29">
        <v>50282</v>
      </c>
      <c r="H29">
        <v>53152</v>
      </c>
      <c r="I29">
        <v>40756</v>
      </c>
      <c r="J29">
        <v>42606</v>
      </c>
      <c r="K29">
        <v>7549</v>
      </c>
      <c r="L29">
        <v>8623</v>
      </c>
      <c r="M29">
        <v>401</v>
      </c>
      <c r="N29">
        <v>361</v>
      </c>
      <c r="O29">
        <v>446</v>
      </c>
      <c r="P29">
        <v>439</v>
      </c>
      <c r="Q29">
        <v>206</v>
      </c>
      <c r="R29">
        <v>175</v>
      </c>
      <c r="S29">
        <v>924</v>
      </c>
      <c r="T29">
        <v>948</v>
      </c>
      <c r="U29">
        <v>47694</v>
      </c>
      <c r="V29">
        <v>50862</v>
      </c>
      <c r="W29">
        <v>2588</v>
      </c>
      <c r="X29">
        <v>2290</v>
      </c>
    </row>
    <row r="30" spans="1:24" x14ac:dyDescent="0.35">
      <c r="A30" s="6" t="str">
        <f t="shared" si="0"/>
        <v>01057</v>
      </c>
      <c r="B30">
        <v>1</v>
      </c>
      <c r="C30">
        <v>57</v>
      </c>
      <c r="D30" t="s">
        <v>21</v>
      </c>
      <c r="E30" t="s">
        <v>78</v>
      </c>
      <c r="F30">
        <v>16326</v>
      </c>
      <c r="G30">
        <v>8023</v>
      </c>
      <c r="H30">
        <v>8303</v>
      </c>
      <c r="I30">
        <v>6883</v>
      </c>
      <c r="J30">
        <v>7112</v>
      </c>
      <c r="K30">
        <v>938</v>
      </c>
      <c r="L30">
        <v>980</v>
      </c>
      <c r="M30">
        <v>42</v>
      </c>
      <c r="N30">
        <v>37</v>
      </c>
      <c r="O30">
        <v>24</v>
      </c>
      <c r="P30">
        <v>60</v>
      </c>
      <c r="Q30">
        <v>0</v>
      </c>
      <c r="R30">
        <v>0</v>
      </c>
      <c r="S30">
        <v>136</v>
      </c>
      <c r="T30">
        <v>114</v>
      </c>
      <c r="U30">
        <v>7823</v>
      </c>
      <c r="V30">
        <v>8127</v>
      </c>
      <c r="W30">
        <v>200</v>
      </c>
      <c r="X30">
        <v>176</v>
      </c>
    </row>
    <row r="31" spans="1:24" x14ac:dyDescent="0.35">
      <c r="A31" s="6" t="str">
        <f t="shared" si="0"/>
        <v>01059</v>
      </c>
      <c r="B31">
        <v>1</v>
      </c>
      <c r="C31">
        <v>59</v>
      </c>
      <c r="D31" t="s">
        <v>21</v>
      </c>
      <c r="E31" t="s">
        <v>80</v>
      </c>
      <c r="F31">
        <v>32112</v>
      </c>
      <c r="G31">
        <v>16157</v>
      </c>
      <c r="H31">
        <v>15955</v>
      </c>
      <c r="I31">
        <v>14685</v>
      </c>
      <c r="J31">
        <v>14673</v>
      </c>
      <c r="K31">
        <v>801</v>
      </c>
      <c r="L31">
        <v>620</v>
      </c>
      <c r="M31">
        <v>283</v>
      </c>
      <c r="N31">
        <v>303</v>
      </c>
      <c r="O31">
        <v>66</v>
      </c>
      <c r="P31">
        <v>58</v>
      </c>
      <c r="Q31">
        <v>30</v>
      </c>
      <c r="R31">
        <v>52</v>
      </c>
      <c r="S31">
        <v>292</v>
      </c>
      <c r="T31">
        <v>249</v>
      </c>
      <c r="U31">
        <v>12726</v>
      </c>
      <c r="V31">
        <v>13146</v>
      </c>
      <c r="W31">
        <v>3431</v>
      </c>
      <c r="X31">
        <v>2809</v>
      </c>
    </row>
    <row r="32" spans="1:24" x14ac:dyDescent="0.35">
      <c r="A32" s="6" t="str">
        <f t="shared" si="0"/>
        <v>01061</v>
      </c>
      <c r="B32">
        <v>1</v>
      </c>
      <c r="C32">
        <v>61</v>
      </c>
      <c r="D32" t="s">
        <v>21</v>
      </c>
      <c r="E32" t="s">
        <v>82</v>
      </c>
      <c r="F32">
        <v>26658</v>
      </c>
      <c r="G32">
        <v>13100</v>
      </c>
      <c r="H32">
        <v>13558</v>
      </c>
      <c r="I32">
        <v>11388</v>
      </c>
      <c r="J32">
        <v>11777</v>
      </c>
      <c r="K32">
        <v>1216</v>
      </c>
      <c r="L32">
        <v>1278</v>
      </c>
      <c r="M32">
        <v>155</v>
      </c>
      <c r="N32">
        <v>146</v>
      </c>
      <c r="O32">
        <v>50</v>
      </c>
      <c r="P32">
        <v>55</v>
      </c>
      <c r="Q32">
        <v>12</v>
      </c>
      <c r="R32">
        <v>9</v>
      </c>
      <c r="S32">
        <v>279</v>
      </c>
      <c r="T32">
        <v>293</v>
      </c>
      <c r="U32">
        <v>12430</v>
      </c>
      <c r="V32">
        <v>12953</v>
      </c>
      <c r="W32">
        <v>670</v>
      </c>
      <c r="X32">
        <v>605</v>
      </c>
    </row>
    <row r="33" spans="1:24" x14ac:dyDescent="0.35">
      <c r="A33" s="6" t="str">
        <f t="shared" si="0"/>
        <v>01063</v>
      </c>
      <c r="B33">
        <v>1</v>
      </c>
      <c r="C33">
        <v>63</v>
      </c>
      <c r="D33" t="s">
        <v>21</v>
      </c>
      <c r="E33" t="s">
        <v>84</v>
      </c>
      <c r="F33">
        <v>7731</v>
      </c>
      <c r="G33">
        <v>3631</v>
      </c>
      <c r="H33">
        <v>4100</v>
      </c>
      <c r="I33">
        <v>672</v>
      </c>
      <c r="J33">
        <v>708</v>
      </c>
      <c r="K33">
        <v>2911</v>
      </c>
      <c r="L33">
        <v>3326</v>
      </c>
      <c r="M33">
        <v>10</v>
      </c>
      <c r="N33">
        <v>15</v>
      </c>
      <c r="O33">
        <v>10</v>
      </c>
      <c r="P33">
        <v>10</v>
      </c>
      <c r="Q33">
        <v>0</v>
      </c>
      <c r="R33">
        <v>0</v>
      </c>
      <c r="S33">
        <v>28</v>
      </c>
      <c r="T33">
        <v>41</v>
      </c>
      <c r="U33">
        <v>3612</v>
      </c>
      <c r="V33">
        <v>4092</v>
      </c>
      <c r="W33">
        <v>19</v>
      </c>
      <c r="X33">
        <v>8</v>
      </c>
    </row>
    <row r="34" spans="1:24" x14ac:dyDescent="0.35">
      <c r="A34" s="6" t="str">
        <f t="shared" si="0"/>
        <v>01065</v>
      </c>
      <c r="B34">
        <v>1</v>
      </c>
      <c r="C34">
        <v>65</v>
      </c>
      <c r="D34" t="s">
        <v>21</v>
      </c>
      <c r="E34" t="s">
        <v>86</v>
      </c>
      <c r="F34">
        <v>14788</v>
      </c>
      <c r="G34">
        <v>7015</v>
      </c>
      <c r="H34">
        <v>7773</v>
      </c>
      <c r="I34">
        <v>2960</v>
      </c>
      <c r="J34">
        <v>2998</v>
      </c>
      <c r="K34">
        <v>3969</v>
      </c>
      <c r="L34">
        <v>4654</v>
      </c>
      <c r="M34">
        <v>16</v>
      </c>
      <c r="N34">
        <v>25</v>
      </c>
      <c r="O34">
        <v>20</v>
      </c>
      <c r="P34">
        <v>26</v>
      </c>
      <c r="Q34">
        <v>1</v>
      </c>
      <c r="R34">
        <v>4</v>
      </c>
      <c r="S34">
        <v>49</v>
      </c>
      <c r="T34">
        <v>66</v>
      </c>
      <c r="U34">
        <v>6932</v>
      </c>
      <c r="V34">
        <v>7687</v>
      </c>
      <c r="W34">
        <v>83</v>
      </c>
      <c r="X34">
        <v>86</v>
      </c>
    </row>
    <row r="35" spans="1:24" x14ac:dyDescent="0.35">
      <c r="A35" s="6" t="str">
        <f t="shared" si="0"/>
        <v>01067</v>
      </c>
      <c r="B35">
        <v>1</v>
      </c>
      <c r="C35">
        <v>67</v>
      </c>
      <c r="D35" t="s">
        <v>21</v>
      </c>
      <c r="E35" t="s">
        <v>88</v>
      </c>
      <c r="F35">
        <v>17141</v>
      </c>
      <c r="G35">
        <v>8309</v>
      </c>
      <c r="H35">
        <v>8832</v>
      </c>
      <c r="I35">
        <v>6014</v>
      </c>
      <c r="J35">
        <v>6280</v>
      </c>
      <c r="K35">
        <v>2083</v>
      </c>
      <c r="L35">
        <v>2328</v>
      </c>
      <c r="M35">
        <v>49</v>
      </c>
      <c r="N35">
        <v>30</v>
      </c>
      <c r="O35">
        <v>33</v>
      </c>
      <c r="P35">
        <v>51</v>
      </c>
      <c r="Q35">
        <v>3</v>
      </c>
      <c r="R35">
        <v>0</v>
      </c>
      <c r="S35">
        <v>127</v>
      </c>
      <c r="T35">
        <v>143</v>
      </c>
      <c r="U35">
        <v>8133</v>
      </c>
      <c r="V35">
        <v>8659</v>
      </c>
      <c r="W35">
        <v>176</v>
      </c>
      <c r="X35">
        <v>173</v>
      </c>
    </row>
    <row r="36" spans="1:24" x14ac:dyDescent="0.35">
      <c r="A36" s="6" t="str">
        <f t="shared" si="0"/>
        <v>01069</v>
      </c>
      <c r="B36">
        <v>1</v>
      </c>
      <c r="C36">
        <v>69</v>
      </c>
      <c r="D36" t="s">
        <v>21</v>
      </c>
      <c r="E36" t="s">
        <v>90</v>
      </c>
      <c r="F36">
        <v>107202</v>
      </c>
      <c r="G36">
        <v>51550</v>
      </c>
      <c r="H36">
        <v>55652</v>
      </c>
      <c r="I36">
        <v>35892</v>
      </c>
      <c r="J36">
        <v>37547</v>
      </c>
      <c r="K36">
        <v>13643</v>
      </c>
      <c r="L36">
        <v>15821</v>
      </c>
      <c r="M36">
        <v>282</v>
      </c>
      <c r="N36">
        <v>345</v>
      </c>
      <c r="O36">
        <v>514</v>
      </c>
      <c r="P36">
        <v>696</v>
      </c>
      <c r="Q36">
        <v>48</v>
      </c>
      <c r="R36">
        <v>64</v>
      </c>
      <c r="S36">
        <v>1171</v>
      </c>
      <c r="T36">
        <v>1179</v>
      </c>
      <c r="U36">
        <v>49201</v>
      </c>
      <c r="V36">
        <v>53539</v>
      </c>
      <c r="W36">
        <v>2349</v>
      </c>
      <c r="X36">
        <v>2113</v>
      </c>
    </row>
    <row r="37" spans="1:24" x14ac:dyDescent="0.35">
      <c r="A37" s="6" t="str">
        <f t="shared" si="0"/>
        <v>01071</v>
      </c>
      <c r="B37">
        <v>1</v>
      </c>
      <c r="C37">
        <v>71</v>
      </c>
      <c r="D37" t="s">
        <v>21</v>
      </c>
      <c r="E37" t="s">
        <v>92</v>
      </c>
      <c r="F37">
        <v>52579</v>
      </c>
      <c r="G37">
        <v>26001</v>
      </c>
      <c r="H37">
        <v>26578</v>
      </c>
      <c r="I37">
        <v>23768</v>
      </c>
      <c r="J37">
        <v>24319</v>
      </c>
      <c r="K37">
        <v>922</v>
      </c>
      <c r="L37">
        <v>881</v>
      </c>
      <c r="M37">
        <v>410</v>
      </c>
      <c r="N37">
        <v>427</v>
      </c>
      <c r="O37">
        <v>135</v>
      </c>
      <c r="P37">
        <v>163</v>
      </c>
      <c r="Q37">
        <v>37</v>
      </c>
      <c r="R37">
        <v>32</v>
      </c>
      <c r="S37">
        <v>729</v>
      </c>
      <c r="T37">
        <v>756</v>
      </c>
      <c r="U37">
        <v>25147</v>
      </c>
      <c r="V37">
        <v>25773</v>
      </c>
      <c r="W37">
        <v>854</v>
      </c>
      <c r="X37">
        <v>805</v>
      </c>
    </row>
    <row r="38" spans="1:24" x14ac:dyDescent="0.35">
      <c r="A38" s="6" t="str">
        <f t="shared" si="0"/>
        <v>01073</v>
      </c>
      <c r="B38">
        <v>1</v>
      </c>
      <c r="C38">
        <v>73</v>
      </c>
      <c r="D38" t="s">
        <v>21</v>
      </c>
      <c r="E38" t="s">
        <v>94</v>
      </c>
      <c r="F38">
        <v>674340</v>
      </c>
      <c r="G38">
        <v>320733</v>
      </c>
      <c r="H38">
        <v>353607</v>
      </c>
      <c r="I38">
        <v>175386</v>
      </c>
      <c r="J38">
        <v>183089</v>
      </c>
      <c r="K38">
        <v>133840</v>
      </c>
      <c r="L38">
        <v>158165</v>
      </c>
      <c r="M38">
        <v>989</v>
      </c>
      <c r="N38">
        <v>1029</v>
      </c>
      <c r="O38">
        <v>5843</v>
      </c>
      <c r="P38">
        <v>6420</v>
      </c>
      <c r="Q38">
        <v>209</v>
      </c>
      <c r="R38">
        <v>218</v>
      </c>
      <c r="S38">
        <v>4466</v>
      </c>
      <c r="T38">
        <v>4686</v>
      </c>
      <c r="U38">
        <v>302496</v>
      </c>
      <c r="V38">
        <v>337034</v>
      </c>
      <c r="W38">
        <v>18237</v>
      </c>
      <c r="X38">
        <v>16573</v>
      </c>
    </row>
    <row r="39" spans="1:24" x14ac:dyDescent="0.35">
      <c r="A39" s="6" t="str">
        <f t="shared" si="0"/>
        <v>01075</v>
      </c>
      <c r="B39">
        <v>1</v>
      </c>
      <c r="C39">
        <v>75</v>
      </c>
      <c r="D39" t="s">
        <v>21</v>
      </c>
      <c r="E39" t="s">
        <v>96</v>
      </c>
      <c r="F39">
        <v>13972</v>
      </c>
      <c r="G39">
        <v>6912</v>
      </c>
      <c r="H39">
        <v>7060</v>
      </c>
      <c r="I39">
        <v>6068</v>
      </c>
      <c r="J39">
        <v>6164</v>
      </c>
      <c r="K39">
        <v>692</v>
      </c>
      <c r="L39">
        <v>748</v>
      </c>
      <c r="M39">
        <v>23</v>
      </c>
      <c r="N39">
        <v>26</v>
      </c>
      <c r="O39">
        <v>7</v>
      </c>
      <c r="P39">
        <v>7</v>
      </c>
      <c r="Q39">
        <v>1</v>
      </c>
      <c r="R39">
        <v>1</v>
      </c>
      <c r="S39">
        <v>121</v>
      </c>
      <c r="T39">
        <v>114</v>
      </c>
      <c r="U39">
        <v>6781</v>
      </c>
      <c r="V39">
        <v>6954</v>
      </c>
      <c r="W39">
        <v>131</v>
      </c>
      <c r="X39">
        <v>106</v>
      </c>
    </row>
    <row r="40" spans="1:24" x14ac:dyDescent="0.35">
      <c r="A40" s="6" t="str">
        <f t="shared" si="0"/>
        <v>01077</v>
      </c>
      <c r="B40">
        <v>1</v>
      </c>
      <c r="C40">
        <v>77</v>
      </c>
      <c r="D40" t="s">
        <v>21</v>
      </c>
      <c r="E40" t="s">
        <v>98</v>
      </c>
      <c r="F40">
        <v>93562</v>
      </c>
      <c r="G40">
        <v>45156</v>
      </c>
      <c r="H40">
        <v>48406</v>
      </c>
      <c r="I40">
        <v>39218</v>
      </c>
      <c r="J40">
        <v>41817</v>
      </c>
      <c r="K40">
        <v>4426</v>
      </c>
      <c r="L40">
        <v>5068</v>
      </c>
      <c r="M40">
        <v>234</v>
      </c>
      <c r="N40">
        <v>195</v>
      </c>
      <c r="O40">
        <v>405</v>
      </c>
      <c r="P40">
        <v>466</v>
      </c>
      <c r="Q40">
        <v>38</v>
      </c>
      <c r="R40">
        <v>34</v>
      </c>
      <c r="S40">
        <v>835</v>
      </c>
      <c r="T40">
        <v>826</v>
      </c>
      <c r="U40">
        <v>43642</v>
      </c>
      <c r="V40">
        <v>46884</v>
      </c>
      <c r="W40">
        <v>1514</v>
      </c>
      <c r="X40">
        <v>1522</v>
      </c>
    </row>
    <row r="41" spans="1:24" x14ac:dyDescent="0.35">
      <c r="A41" s="6" t="str">
        <f t="shared" si="0"/>
        <v>01079</v>
      </c>
      <c r="B41">
        <v>1</v>
      </c>
      <c r="C41">
        <v>79</v>
      </c>
      <c r="D41" t="s">
        <v>21</v>
      </c>
      <c r="E41" t="s">
        <v>100</v>
      </c>
      <c r="F41">
        <v>33074</v>
      </c>
      <c r="G41">
        <v>16243</v>
      </c>
      <c r="H41">
        <v>16831</v>
      </c>
      <c r="I41">
        <v>12819</v>
      </c>
      <c r="J41">
        <v>13114</v>
      </c>
      <c r="K41">
        <v>1668</v>
      </c>
      <c r="L41">
        <v>1860</v>
      </c>
      <c r="M41">
        <v>939</v>
      </c>
      <c r="N41">
        <v>975</v>
      </c>
      <c r="O41">
        <v>34</v>
      </c>
      <c r="P41">
        <v>50</v>
      </c>
      <c r="Q41">
        <v>5</v>
      </c>
      <c r="R41">
        <v>2</v>
      </c>
      <c r="S41">
        <v>778</v>
      </c>
      <c r="T41">
        <v>830</v>
      </c>
      <c r="U41">
        <v>15787</v>
      </c>
      <c r="V41">
        <v>16416</v>
      </c>
      <c r="W41">
        <v>456</v>
      </c>
      <c r="X41">
        <v>415</v>
      </c>
    </row>
    <row r="42" spans="1:24" x14ac:dyDescent="0.35">
      <c r="A42" s="6" t="str">
        <f t="shared" si="0"/>
        <v>01081</v>
      </c>
      <c r="B42">
        <v>1</v>
      </c>
      <c r="C42">
        <v>81</v>
      </c>
      <c r="D42" t="s">
        <v>21</v>
      </c>
      <c r="E42" t="s">
        <v>102</v>
      </c>
      <c r="F42">
        <v>174247</v>
      </c>
      <c r="G42">
        <v>86235</v>
      </c>
      <c r="H42">
        <v>88012</v>
      </c>
      <c r="I42">
        <v>61937</v>
      </c>
      <c r="J42">
        <v>61520</v>
      </c>
      <c r="K42">
        <v>18414</v>
      </c>
      <c r="L42">
        <v>21198</v>
      </c>
      <c r="M42">
        <v>379</v>
      </c>
      <c r="N42">
        <v>330</v>
      </c>
      <c r="O42">
        <v>3858</v>
      </c>
      <c r="P42">
        <v>3385</v>
      </c>
      <c r="Q42">
        <v>119</v>
      </c>
      <c r="R42">
        <v>85</v>
      </c>
      <c r="S42">
        <v>1528</v>
      </c>
      <c r="T42">
        <v>1494</v>
      </c>
      <c r="U42">
        <v>81273</v>
      </c>
      <c r="V42">
        <v>83792</v>
      </c>
      <c r="W42">
        <v>4962</v>
      </c>
      <c r="X42">
        <v>4220</v>
      </c>
    </row>
    <row r="43" spans="1:24" x14ac:dyDescent="0.35">
      <c r="A43" s="6" t="str">
        <f t="shared" si="0"/>
        <v>01083</v>
      </c>
      <c r="B43">
        <v>1</v>
      </c>
      <c r="C43">
        <v>83</v>
      </c>
      <c r="D43" t="s">
        <v>21</v>
      </c>
      <c r="E43" t="s">
        <v>104</v>
      </c>
      <c r="F43">
        <v>103565</v>
      </c>
      <c r="G43">
        <v>52144</v>
      </c>
      <c r="H43">
        <v>51421</v>
      </c>
      <c r="I43">
        <v>41980</v>
      </c>
      <c r="J43">
        <v>41714</v>
      </c>
      <c r="K43">
        <v>7581</v>
      </c>
      <c r="L43">
        <v>6891</v>
      </c>
      <c r="M43">
        <v>454</v>
      </c>
      <c r="N43">
        <v>433</v>
      </c>
      <c r="O43">
        <v>811</v>
      </c>
      <c r="P43">
        <v>1017</v>
      </c>
      <c r="Q43">
        <v>89</v>
      </c>
      <c r="R43">
        <v>107</v>
      </c>
      <c r="S43">
        <v>1229</v>
      </c>
      <c r="T43">
        <v>1259</v>
      </c>
      <c r="U43">
        <v>48415</v>
      </c>
      <c r="V43">
        <v>47933</v>
      </c>
      <c r="W43">
        <v>3729</v>
      </c>
      <c r="X43">
        <v>3488</v>
      </c>
    </row>
    <row r="44" spans="1:24" x14ac:dyDescent="0.35">
      <c r="A44" s="6" t="str">
        <f t="shared" si="0"/>
        <v>01085</v>
      </c>
      <c r="B44">
        <v>1</v>
      </c>
      <c r="C44">
        <v>85</v>
      </c>
      <c r="D44" t="s">
        <v>21</v>
      </c>
      <c r="E44" t="s">
        <v>106</v>
      </c>
      <c r="F44">
        <v>10321</v>
      </c>
      <c r="G44">
        <v>4881</v>
      </c>
      <c r="H44">
        <v>5440</v>
      </c>
      <c r="I44">
        <v>1316</v>
      </c>
      <c r="J44">
        <v>1282</v>
      </c>
      <c r="K44">
        <v>3486</v>
      </c>
      <c r="L44">
        <v>4087</v>
      </c>
      <c r="M44">
        <v>16</v>
      </c>
      <c r="N44">
        <v>17</v>
      </c>
      <c r="O44">
        <v>22</v>
      </c>
      <c r="P44">
        <v>22</v>
      </c>
      <c r="Q44">
        <v>4</v>
      </c>
      <c r="R44">
        <v>0</v>
      </c>
      <c r="S44">
        <v>37</v>
      </c>
      <c r="T44">
        <v>32</v>
      </c>
      <c r="U44">
        <v>4807</v>
      </c>
      <c r="V44">
        <v>5356</v>
      </c>
      <c r="W44">
        <v>74</v>
      </c>
      <c r="X44">
        <v>84</v>
      </c>
    </row>
    <row r="45" spans="1:24" x14ac:dyDescent="0.35">
      <c r="A45" s="6" t="str">
        <f t="shared" si="0"/>
        <v>01087</v>
      </c>
      <c r="B45">
        <v>1</v>
      </c>
      <c r="C45">
        <v>87</v>
      </c>
      <c r="D45" t="s">
        <v>21</v>
      </c>
      <c r="E45" t="s">
        <v>108</v>
      </c>
      <c r="F45">
        <v>19527</v>
      </c>
      <c r="G45">
        <v>8872</v>
      </c>
      <c r="H45">
        <v>10655</v>
      </c>
      <c r="I45">
        <v>1736</v>
      </c>
      <c r="J45">
        <v>1657</v>
      </c>
      <c r="K45">
        <v>6949</v>
      </c>
      <c r="L45">
        <v>8782</v>
      </c>
      <c r="M45">
        <v>20</v>
      </c>
      <c r="N45">
        <v>30</v>
      </c>
      <c r="O45">
        <v>60</v>
      </c>
      <c r="P45">
        <v>36</v>
      </c>
      <c r="Q45">
        <v>2</v>
      </c>
      <c r="R45">
        <v>1</v>
      </c>
      <c r="S45">
        <v>105</v>
      </c>
      <c r="T45">
        <v>149</v>
      </c>
      <c r="U45">
        <v>8678</v>
      </c>
      <c r="V45">
        <v>10483</v>
      </c>
      <c r="W45">
        <v>194</v>
      </c>
      <c r="X45">
        <v>172</v>
      </c>
    </row>
    <row r="46" spans="1:24" x14ac:dyDescent="0.35">
      <c r="A46" s="6" t="str">
        <f t="shared" si="0"/>
        <v>01089</v>
      </c>
      <c r="B46">
        <v>1</v>
      </c>
      <c r="C46">
        <v>89</v>
      </c>
      <c r="D46" t="s">
        <v>21</v>
      </c>
      <c r="E46" t="s">
        <v>110</v>
      </c>
      <c r="F46">
        <v>388154</v>
      </c>
      <c r="G46">
        <v>190823</v>
      </c>
      <c r="H46">
        <v>197331</v>
      </c>
      <c r="I46">
        <v>133940</v>
      </c>
      <c r="J46">
        <v>132920</v>
      </c>
      <c r="K46">
        <v>45238</v>
      </c>
      <c r="L46">
        <v>51552</v>
      </c>
      <c r="M46">
        <v>1557</v>
      </c>
      <c r="N46">
        <v>1546</v>
      </c>
      <c r="O46">
        <v>4631</v>
      </c>
      <c r="P46">
        <v>5630</v>
      </c>
      <c r="Q46">
        <v>214</v>
      </c>
      <c r="R46">
        <v>197</v>
      </c>
      <c r="S46">
        <v>5243</v>
      </c>
      <c r="T46">
        <v>5486</v>
      </c>
      <c r="U46">
        <v>178112</v>
      </c>
      <c r="V46">
        <v>185137</v>
      </c>
      <c r="W46">
        <v>12711</v>
      </c>
      <c r="X46">
        <v>12194</v>
      </c>
    </row>
    <row r="47" spans="1:24" x14ac:dyDescent="0.35">
      <c r="A47" s="6" t="str">
        <f t="shared" si="0"/>
        <v>01091</v>
      </c>
      <c r="B47">
        <v>1</v>
      </c>
      <c r="C47">
        <v>91</v>
      </c>
      <c r="D47" t="s">
        <v>21</v>
      </c>
      <c r="E47" t="s">
        <v>112</v>
      </c>
      <c r="F47">
        <v>19325</v>
      </c>
      <c r="G47">
        <v>9140</v>
      </c>
      <c r="H47">
        <v>10185</v>
      </c>
      <c r="I47">
        <v>4398</v>
      </c>
      <c r="J47">
        <v>4524</v>
      </c>
      <c r="K47">
        <v>4580</v>
      </c>
      <c r="L47">
        <v>5494</v>
      </c>
      <c r="M47">
        <v>22</v>
      </c>
      <c r="N47">
        <v>22</v>
      </c>
      <c r="O47">
        <v>29</v>
      </c>
      <c r="P47">
        <v>31</v>
      </c>
      <c r="Q47">
        <v>18</v>
      </c>
      <c r="R47">
        <v>15</v>
      </c>
      <c r="S47">
        <v>93</v>
      </c>
      <c r="T47">
        <v>99</v>
      </c>
      <c r="U47">
        <v>8927</v>
      </c>
      <c r="V47">
        <v>10013</v>
      </c>
      <c r="W47">
        <v>213</v>
      </c>
      <c r="X47">
        <v>172</v>
      </c>
    </row>
    <row r="48" spans="1:24" x14ac:dyDescent="0.35">
      <c r="A48" s="6" t="str">
        <f t="shared" si="0"/>
        <v>01093</v>
      </c>
      <c r="B48">
        <v>1</v>
      </c>
      <c r="C48">
        <v>93</v>
      </c>
      <c r="D48" t="s">
        <v>21</v>
      </c>
      <c r="E48" t="s">
        <v>114</v>
      </c>
      <c r="F48">
        <v>29340</v>
      </c>
      <c r="G48">
        <v>14599</v>
      </c>
      <c r="H48">
        <v>14741</v>
      </c>
      <c r="I48">
        <v>13601</v>
      </c>
      <c r="J48">
        <v>13947</v>
      </c>
      <c r="K48">
        <v>678</v>
      </c>
      <c r="L48">
        <v>470</v>
      </c>
      <c r="M48">
        <v>70</v>
      </c>
      <c r="N48">
        <v>65</v>
      </c>
      <c r="O48">
        <v>41</v>
      </c>
      <c r="P48">
        <v>56</v>
      </c>
      <c r="Q48">
        <v>8</v>
      </c>
      <c r="R48">
        <v>14</v>
      </c>
      <c r="S48">
        <v>201</v>
      </c>
      <c r="T48">
        <v>189</v>
      </c>
      <c r="U48">
        <v>14159</v>
      </c>
      <c r="V48">
        <v>14342</v>
      </c>
      <c r="W48">
        <v>440</v>
      </c>
      <c r="X48">
        <v>399</v>
      </c>
    </row>
    <row r="49" spans="1:24" x14ac:dyDescent="0.35">
      <c r="A49" s="6" t="str">
        <f t="shared" si="0"/>
        <v>01095</v>
      </c>
      <c r="B49">
        <v>1</v>
      </c>
      <c r="C49">
        <v>95</v>
      </c>
      <c r="D49" t="s">
        <v>21</v>
      </c>
      <c r="E49" t="s">
        <v>116</v>
      </c>
      <c r="F49">
        <v>97611</v>
      </c>
      <c r="G49">
        <v>48462</v>
      </c>
      <c r="H49">
        <v>49149</v>
      </c>
      <c r="I49">
        <v>44658</v>
      </c>
      <c r="J49">
        <v>45767</v>
      </c>
      <c r="K49">
        <v>1724</v>
      </c>
      <c r="L49">
        <v>1338</v>
      </c>
      <c r="M49">
        <v>604</v>
      </c>
      <c r="N49">
        <v>525</v>
      </c>
      <c r="O49">
        <v>338</v>
      </c>
      <c r="P49">
        <v>424</v>
      </c>
      <c r="Q49">
        <v>187</v>
      </c>
      <c r="R49">
        <v>166</v>
      </c>
      <c r="S49">
        <v>951</v>
      </c>
      <c r="T49">
        <v>929</v>
      </c>
      <c r="U49">
        <v>40007</v>
      </c>
      <c r="V49">
        <v>42000</v>
      </c>
      <c r="W49">
        <v>8455</v>
      </c>
      <c r="X49">
        <v>7149</v>
      </c>
    </row>
    <row r="50" spans="1:24" x14ac:dyDescent="0.35">
      <c r="A50" s="6" t="str">
        <f t="shared" si="0"/>
        <v>01097</v>
      </c>
      <c r="B50">
        <v>1</v>
      </c>
      <c r="C50">
        <v>97</v>
      </c>
      <c r="D50" t="s">
        <v>21</v>
      </c>
      <c r="E50" t="s">
        <v>118</v>
      </c>
      <c r="F50">
        <v>414809</v>
      </c>
      <c r="G50">
        <v>198608</v>
      </c>
      <c r="H50">
        <v>216201</v>
      </c>
      <c r="I50">
        <v>119392</v>
      </c>
      <c r="J50">
        <v>124461</v>
      </c>
      <c r="K50">
        <v>69703</v>
      </c>
      <c r="L50">
        <v>81407</v>
      </c>
      <c r="M50">
        <v>1819</v>
      </c>
      <c r="N50">
        <v>1982</v>
      </c>
      <c r="O50">
        <v>4113</v>
      </c>
      <c r="P50">
        <v>4651</v>
      </c>
      <c r="Q50">
        <v>92</v>
      </c>
      <c r="R50">
        <v>89</v>
      </c>
      <c r="S50">
        <v>3489</v>
      </c>
      <c r="T50">
        <v>3611</v>
      </c>
      <c r="U50">
        <v>191788</v>
      </c>
      <c r="V50">
        <v>209653</v>
      </c>
      <c r="W50">
        <v>6820</v>
      </c>
      <c r="X50">
        <v>6548</v>
      </c>
    </row>
    <row r="51" spans="1:24" x14ac:dyDescent="0.35">
      <c r="A51" s="6" t="str">
        <f t="shared" si="0"/>
        <v>01099</v>
      </c>
      <c r="B51">
        <v>1</v>
      </c>
      <c r="C51">
        <v>99</v>
      </c>
      <c r="D51" t="s">
        <v>21</v>
      </c>
      <c r="E51" t="s">
        <v>120</v>
      </c>
      <c r="F51">
        <v>19771</v>
      </c>
      <c r="G51">
        <v>9466</v>
      </c>
      <c r="H51">
        <v>10305</v>
      </c>
      <c r="I51">
        <v>5339</v>
      </c>
      <c r="J51">
        <v>5499</v>
      </c>
      <c r="K51">
        <v>3766</v>
      </c>
      <c r="L51">
        <v>4443</v>
      </c>
      <c r="M51">
        <v>129</v>
      </c>
      <c r="N51">
        <v>129</v>
      </c>
      <c r="O51">
        <v>48</v>
      </c>
      <c r="P51">
        <v>37</v>
      </c>
      <c r="Q51">
        <v>6</v>
      </c>
      <c r="R51">
        <v>2</v>
      </c>
      <c r="S51">
        <v>178</v>
      </c>
      <c r="T51">
        <v>195</v>
      </c>
      <c r="U51">
        <v>9352</v>
      </c>
      <c r="V51">
        <v>10202</v>
      </c>
      <c r="W51">
        <v>114</v>
      </c>
      <c r="X51">
        <v>103</v>
      </c>
    </row>
    <row r="52" spans="1:24" x14ac:dyDescent="0.35">
      <c r="A52" s="6" t="str">
        <f t="shared" si="0"/>
        <v>01101</v>
      </c>
      <c r="B52">
        <v>1</v>
      </c>
      <c r="C52">
        <v>101</v>
      </c>
      <c r="D52" t="s">
        <v>21</v>
      </c>
      <c r="E52" t="s">
        <v>122</v>
      </c>
      <c r="F52">
        <v>228952</v>
      </c>
      <c r="G52">
        <v>108125</v>
      </c>
      <c r="H52">
        <v>120827</v>
      </c>
      <c r="I52">
        <v>39747</v>
      </c>
      <c r="J52">
        <v>40869</v>
      </c>
      <c r="K52">
        <v>62461</v>
      </c>
      <c r="L52">
        <v>73630</v>
      </c>
      <c r="M52">
        <v>388</v>
      </c>
      <c r="N52">
        <v>397</v>
      </c>
      <c r="O52">
        <v>3805</v>
      </c>
      <c r="P52">
        <v>3927</v>
      </c>
      <c r="Q52">
        <v>130</v>
      </c>
      <c r="R52">
        <v>104</v>
      </c>
      <c r="S52">
        <v>1594</v>
      </c>
      <c r="T52">
        <v>1900</v>
      </c>
      <c r="U52">
        <v>102614</v>
      </c>
      <c r="V52">
        <v>115689</v>
      </c>
      <c r="W52">
        <v>5511</v>
      </c>
      <c r="X52">
        <v>5138</v>
      </c>
    </row>
    <row r="53" spans="1:24" x14ac:dyDescent="0.35">
      <c r="A53" s="6" t="str">
        <f t="shared" si="0"/>
        <v>01103</v>
      </c>
      <c r="B53">
        <v>1</v>
      </c>
      <c r="C53">
        <v>103</v>
      </c>
      <c r="D53" t="s">
        <v>21</v>
      </c>
      <c r="E53" t="s">
        <v>124</v>
      </c>
      <c r="F53">
        <v>123424</v>
      </c>
      <c r="G53">
        <v>61255</v>
      </c>
      <c r="H53">
        <v>62169</v>
      </c>
      <c r="I53">
        <v>50799</v>
      </c>
      <c r="J53">
        <v>51261</v>
      </c>
      <c r="K53">
        <v>7891</v>
      </c>
      <c r="L53">
        <v>8294</v>
      </c>
      <c r="M53">
        <v>738</v>
      </c>
      <c r="N53">
        <v>656</v>
      </c>
      <c r="O53">
        <v>368</v>
      </c>
      <c r="P53">
        <v>469</v>
      </c>
      <c r="Q53">
        <v>113</v>
      </c>
      <c r="R53">
        <v>87</v>
      </c>
      <c r="S53">
        <v>1346</v>
      </c>
      <c r="T53">
        <v>1402</v>
      </c>
      <c r="U53">
        <v>54554</v>
      </c>
      <c r="V53">
        <v>56497</v>
      </c>
      <c r="W53">
        <v>6701</v>
      </c>
      <c r="X53">
        <v>5672</v>
      </c>
    </row>
    <row r="54" spans="1:24" x14ac:dyDescent="0.35">
      <c r="A54" s="6" t="str">
        <f t="shared" si="0"/>
        <v>01105</v>
      </c>
      <c r="B54">
        <v>1</v>
      </c>
      <c r="C54">
        <v>105</v>
      </c>
      <c r="D54" t="s">
        <v>21</v>
      </c>
      <c r="E54" t="s">
        <v>126</v>
      </c>
      <c r="F54">
        <v>8513</v>
      </c>
      <c r="G54">
        <v>3969</v>
      </c>
      <c r="H54">
        <v>4544</v>
      </c>
      <c r="I54">
        <v>1214</v>
      </c>
      <c r="J54">
        <v>1286</v>
      </c>
      <c r="K54">
        <v>2671</v>
      </c>
      <c r="L54">
        <v>3173</v>
      </c>
      <c r="M54">
        <v>15</v>
      </c>
      <c r="N54">
        <v>15</v>
      </c>
      <c r="O54">
        <v>39</v>
      </c>
      <c r="P54">
        <v>13</v>
      </c>
      <c r="Q54">
        <v>3</v>
      </c>
      <c r="R54">
        <v>3</v>
      </c>
      <c r="S54">
        <v>27</v>
      </c>
      <c r="T54">
        <v>54</v>
      </c>
      <c r="U54">
        <v>3920</v>
      </c>
      <c r="V54">
        <v>4484</v>
      </c>
      <c r="W54">
        <v>49</v>
      </c>
      <c r="X54">
        <v>60</v>
      </c>
    </row>
    <row r="55" spans="1:24" x14ac:dyDescent="0.35">
      <c r="A55" s="6" t="str">
        <f t="shared" si="0"/>
        <v>01107</v>
      </c>
      <c r="B55">
        <v>1</v>
      </c>
      <c r="C55">
        <v>107</v>
      </c>
      <c r="D55" t="s">
        <v>21</v>
      </c>
      <c r="E55" t="s">
        <v>128</v>
      </c>
      <c r="F55">
        <v>19130</v>
      </c>
      <c r="G55">
        <v>9632</v>
      </c>
      <c r="H55">
        <v>9498</v>
      </c>
      <c r="I55">
        <v>5752</v>
      </c>
      <c r="J55">
        <v>5317</v>
      </c>
      <c r="K55">
        <v>3658</v>
      </c>
      <c r="L55">
        <v>4001</v>
      </c>
      <c r="M55">
        <v>32</v>
      </c>
      <c r="N55">
        <v>21</v>
      </c>
      <c r="O55">
        <v>31</v>
      </c>
      <c r="P55">
        <v>36</v>
      </c>
      <c r="Q55">
        <v>40</v>
      </c>
      <c r="R55">
        <v>25</v>
      </c>
      <c r="S55">
        <v>119</v>
      </c>
      <c r="T55">
        <v>98</v>
      </c>
      <c r="U55">
        <v>8978</v>
      </c>
      <c r="V55">
        <v>9105</v>
      </c>
      <c r="W55">
        <v>654</v>
      </c>
      <c r="X55">
        <v>393</v>
      </c>
    </row>
    <row r="56" spans="1:24" x14ac:dyDescent="0.35">
      <c r="A56" s="6" t="str">
        <f t="shared" si="0"/>
        <v>01109</v>
      </c>
      <c r="B56">
        <v>1</v>
      </c>
      <c r="C56">
        <v>109</v>
      </c>
      <c r="D56" t="s">
        <v>21</v>
      </c>
      <c r="E56" t="s">
        <v>130</v>
      </c>
      <c r="F56">
        <v>33002</v>
      </c>
      <c r="G56">
        <v>15894</v>
      </c>
      <c r="H56">
        <v>17108</v>
      </c>
      <c r="I56">
        <v>9377</v>
      </c>
      <c r="J56">
        <v>9556</v>
      </c>
      <c r="K56">
        <v>5746</v>
      </c>
      <c r="L56">
        <v>6820</v>
      </c>
      <c r="M56">
        <v>109</v>
      </c>
      <c r="N56">
        <v>116</v>
      </c>
      <c r="O56">
        <v>338</v>
      </c>
      <c r="P56">
        <v>293</v>
      </c>
      <c r="Q56">
        <v>14</v>
      </c>
      <c r="R56">
        <v>14</v>
      </c>
      <c r="S56">
        <v>310</v>
      </c>
      <c r="T56">
        <v>309</v>
      </c>
      <c r="U56">
        <v>15433</v>
      </c>
      <c r="V56">
        <v>16696</v>
      </c>
      <c r="W56">
        <v>461</v>
      </c>
      <c r="X56">
        <v>412</v>
      </c>
    </row>
    <row r="57" spans="1:24" x14ac:dyDescent="0.35">
      <c r="A57" s="6" t="str">
        <f t="shared" si="0"/>
        <v>01111</v>
      </c>
      <c r="B57">
        <v>1</v>
      </c>
      <c r="C57">
        <v>111</v>
      </c>
      <c r="D57" t="s">
        <v>21</v>
      </c>
      <c r="E57" t="s">
        <v>132</v>
      </c>
      <c r="F57">
        <v>21961</v>
      </c>
      <c r="G57">
        <v>10734</v>
      </c>
      <c r="H57">
        <v>11227</v>
      </c>
      <c r="I57">
        <v>8457</v>
      </c>
      <c r="J57">
        <v>8691</v>
      </c>
      <c r="K57">
        <v>1979</v>
      </c>
      <c r="L57">
        <v>2214</v>
      </c>
      <c r="M57">
        <v>49</v>
      </c>
      <c r="N57">
        <v>59</v>
      </c>
      <c r="O57">
        <v>42</v>
      </c>
      <c r="P57">
        <v>59</v>
      </c>
      <c r="Q57">
        <v>16</v>
      </c>
      <c r="R57">
        <v>7</v>
      </c>
      <c r="S57">
        <v>191</v>
      </c>
      <c r="T57">
        <v>197</v>
      </c>
      <c r="U57">
        <v>10403</v>
      </c>
      <c r="V57">
        <v>10946</v>
      </c>
      <c r="W57">
        <v>331</v>
      </c>
      <c r="X57">
        <v>281</v>
      </c>
    </row>
    <row r="58" spans="1:24" x14ac:dyDescent="0.35">
      <c r="A58" s="6" t="str">
        <f t="shared" si="0"/>
        <v>01113</v>
      </c>
      <c r="B58">
        <v>1</v>
      </c>
      <c r="C58">
        <v>113</v>
      </c>
      <c r="D58" t="s">
        <v>21</v>
      </c>
      <c r="E58" t="s">
        <v>134</v>
      </c>
      <c r="F58">
        <v>59182</v>
      </c>
      <c r="G58">
        <v>28329</v>
      </c>
      <c r="H58">
        <v>30853</v>
      </c>
      <c r="I58">
        <v>14324</v>
      </c>
      <c r="J58">
        <v>14937</v>
      </c>
      <c r="K58">
        <v>12716</v>
      </c>
      <c r="L58">
        <v>14538</v>
      </c>
      <c r="M58">
        <v>198</v>
      </c>
      <c r="N58">
        <v>195</v>
      </c>
      <c r="O58">
        <v>206</v>
      </c>
      <c r="P58">
        <v>304</v>
      </c>
      <c r="Q58">
        <v>75</v>
      </c>
      <c r="R58">
        <v>82</v>
      </c>
      <c r="S58">
        <v>810</v>
      </c>
      <c r="T58">
        <v>797</v>
      </c>
      <c r="U58">
        <v>26700</v>
      </c>
      <c r="V58">
        <v>29245</v>
      </c>
      <c r="W58">
        <v>1629</v>
      </c>
      <c r="X58">
        <v>1608</v>
      </c>
    </row>
    <row r="59" spans="1:24" x14ac:dyDescent="0.35">
      <c r="A59" s="6" t="str">
        <f t="shared" si="0"/>
        <v>01115</v>
      </c>
      <c r="B59">
        <v>1</v>
      </c>
      <c r="C59">
        <v>115</v>
      </c>
      <c r="D59" t="s">
        <v>21</v>
      </c>
      <c r="E59" t="s">
        <v>5165</v>
      </c>
      <c r="F59">
        <v>91468</v>
      </c>
      <c r="G59">
        <v>45471</v>
      </c>
      <c r="H59">
        <v>45997</v>
      </c>
      <c r="I59">
        <v>39390</v>
      </c>
      <c r="J59">
        <v>40340</v>
      </c>
      <c r="K59">
        <v>4800</v>
      </c>
      <c r="L59">
        <v>4232</v>
      </c>
      <c r="M59">
        <v>189</v>
      </c>
      <c r="N59">
        <v>182</v>
      </c>
      <c r="O59">
        <v>381</v>
      </c>
      <c r="P59">
        <v>474</v>
      </c>
      <c r="Q59">
        <v>35</v>
      </c>
      <c r="R59">
        <v>40</v>
      </c>
      <c r="S59">
        <v>676</v>
      </c>
      <c r="T59">
        <v>729</v>
      </c>
      <c r="U59">
        <v>44188</v>
      </c>
      <c r="V59">
        <v>44729</v>
      </c>
      <c r="W59">
        <v>1283</v>
      </c>
      <c r="X59">
        <v>1268</v>
      </c>
    </row>
    <row r="60" spans="1:24" x14ac:dyDescent="0.35">
      <c r="A60" s="6" t="str">
        <f t="shared" si="0"/>
        <v>01117</v>
      </c>
      <c r="B60">
        <v>1</v>
      </c>
      <c r="C60">
        <v>117</v>
      </c>
      <c r="D60" t="s">
        <v>21</v>
      </c>
      <c r="E60" t="s">
        <v>138</v>
      </c>
      <c r="F60">
        <v>223038</v>
      </c>
      <c r="G60">
        <v>108751</v>
      </c>
      <c r="H60">
        <v>114287</v>
      </c>
      <c r="I60">
        <v>90053</v>
      </c>
      <c r="J60">
        <v>93292</v>
      </c>
      <c r="K60">
        <v>14277</v>
      </c>
      <c r="L60">
        <v>15931</v>
      </c>
      <c r="M60">
        <v>505</v>
      </c>
      <c r="N60">
        <v>466</v>
      </c>
      <c r="O60">
        <v>2264</v>
      </c>
      <c r="P60">
        <v>2887</v>
      </c>
      <c r="Q60">
        <v>56</v>
      </c>
      <c r="R60">
        <v>62</v>
      </c>
      <c r="S60">
        <v>1596</v>
      </c>
      <c r="T60">
        <v>1649</v>
      </c>
      <c r="U60">
        <v>100242</v>
      </c>
      <c r="V60">
        <v>106397</v>
      </c>
      <c r="W60">
        <v>8509</v>
      </c>
      <c r="X60">
        <v>7890</v>
      </c>
    </row>
    <row r="61" spans="1:24" x14ac:dyDescent="0.35">
      <c r="A61" s="6" t="str">
        <f t="shared" si="0"/>
        <v>01119</v>
      </c>
      <c r="B61">
        <v>1</v>
      </c>
      <c r="C61">
        <v>119</v>
      </c>
      <c r="D61" t="s">
        <v>21</v>
      </c>
      <c r="E61" t="s">
        <v>140</v>
      </c>
      <c r="F61">
        <v>12344</v>
      </c>
      <c r="G61">
        <v>5684</v>
      </c>
      <c r="H61">
        <v>6660</v>
      </c>
      <c r="I61">
        <v>1539</v>
      </c>
      <c r="J61">
        <v>1704</v>
      </c>
      <c r="K61">
        <v>4005</v>
      </c>
      <c r="L61">
        <v>4745</v>
      </c>
      <c r="M61">
        <v>7</v>
      </c>
      <c r="N61">
        <v>17</v>
      </c>
      <c r="O61">
        <v>80</v>
      </c>
      <c r="P61">
        <v>125</v>
      </c>
      <c r="Q61">
        <v>2</v>
      </c>
      <c r="R61">
        <v>3</v>
      </c>
      <c r="S61">
        <v>51</v>
      </c>
      <c r="T61">
        <v>66</v>
      </c>
      <c r="U61">
        <v>5607</v>
      </c>
      <c r="V61">
        <v>6590</v>
      </c>
      <c r="W61">
        <v>77</v>
      </c>
      <c r="X61">
        <v>70</v>
      </c>
    </row>
    <row r="62" spans="1:24" x14ac:dyDescent="0.35">
      <c r="A62" s="6" t="str">
        <f t="shared" si="0"/>
        <v>01121</v>
      </c>
      <c r="B62">
        <v>1</v>
      </c>
      <c r="C62">
        <v>121</v>
      </c>
      <c r="D62" t="s">
        <v>21</v>
      </c>
      <c r="E62" t="s">
        <v>142</v>
      </c>
      <c r="F62">
        <v>82149</v>
      </c>
      <c r="G62">
        <v>39755</v>
      </c>
      <c r="H62">
        <v>42394</v>
      </c>
      <c r="I62">
        <v>25848</v>
      </c>
      <c r="J62">
        <v>26587</v>
      </c>
      <c r="K62">
        <v>12762</v>
      </c>
      <c r="L62">
        <v>14657</v>
      </c>
      <c r="M62">
        <v>190</v>
      </c>
      <c r="N62">
        <v>137</v>
      </c>
      <c r="O62">
        <v>209</v>
      </c>
      <c r="P62">
        <v>269</v>
      </c>
      <c r="Q62">
        <v>10</v>
      </c>
      <c r="R62">
        <v>7</v>
      </c>
      <c r="S62">
        <v>736</v>
      </c>
      <c r="T62">
        <v>737</v>
      </c>
      <c r="U62">
        <v>38642</v>
      </c>
      <c r="V62">
        <v>41683</v>
      </c>
      <c r="W62">
        <v>1113</v>
      </c>
      <c r="X62">
        <v>711</v>
      </c>
    </row>
    <row r="63" spans="1:24" x14ac:dyDescent="0.35">
      <c r="A63" s="6" t="str">
        <f t="shared" si="0"/>
        <v>01123</v>
      </c>
      <c r="B63">
        <v>1</v>
      </c>
      <c r="C63">
        <v>123</v>
      </c>
      <c r="D63" t="s">
        <v>21</v>
      </c>
      <c r="E63" t="s">
        <v>144</v>
      </c>
      <c r="F63">
        <v>41309</v>
      </c>
      <c r="G63">
        <v>20195</v>
      </c>
      <c r="H63">
        <v>21114</v>
      </c>
      <c r="I63">
        <v>14416</v>
      </c>
      <c r="J63">
        <v>14673</v>
      </c>
      <c r="K63">
        <v>5279</v>
      </c>
      <c r="L63">
        <v>5921</v>
      </c>
      <c r="M63">
        <v>88</v>
      </c>
      <c r="N63">
        <v>88</v>
      </c>
      <c r="O63">
        <v>107</v>
      </c>
      <c r="P63">
        <v>134</v>
      </c>
      <c r="Q63">
        <v>12</v>
      </c>
      <c r="R63">
        <v>10</v>
      </c>
      <c r="S63">
        <v>293</v>
      </c>
      <c r="T63">
        <v>288</v>
      </c>
      <c r="U63">
        <v>19589</v>
      </c>
      <c r="V63">
        <v>20597</v>
      </c>
      <c r="W63">
        <v>606</v>
      </c>
      <c r="X63">
        <v>517</v>
      </c>
    </row>
    <row r="64" spans="1:24" x14ac:dyDescent="0.35">
      <c r="A64" s="6" t="str">
        <f t="shared" si="0"/>
        <v>01125</v>
      </c>
      <c r="B64">
        <v>1</v>
      </c>
      <c r="C64">
        <v>125</v>
      </c>
      <c r="D64" t="s">
        <v>21</v>
      </c>
      <c r="E64" t="s">
        <v>146</v>
      </c>
      <c r="F64">
        <v>227037</v>
      </c>
      <c r="G64">
        <v>110007</v>
      </c>
      <c r="H64">
        <v>117030</v>
      </c>
      <c r="I64">
        <v>72359</v>
      </c>
      <c r="J64">
        <v>73080</v>
      </c>
      <c r="K64">
        <v>33573</v>
      </c>
      <c r="L64">
        <v>40055</v>
      </c>
      <c r="M64">
        <v>523</v>
      </c>
      <c r="N64">
        <v>348</v>
      </c>
      <c r="O64">
        <v>1953</v>
      </c>
      <c r="P64">
        <v>1891</v>
      </c>
      <c r="Q64">
        <v>99</v>
      </c>
      <c r="R64">
        <v>92</v>
      </c>
      <c r="S64">
        <v>1500</v>
      </c>
      <c r="T64">
        <v>1564</v>
      </c>
      <c r="U64">
        <v>103467</v>
      </c>
      <c r="V64">
        <v>111213</v>
      </c>
      <c r="W64">
        <v>6540</v>
      </c>
      <c r="X64">
        <v>5817</v>
      </c>
    </row>
    <row r="65" spans="1:24" x14ac:dyDescent="0.35">
      <c r="A65" s="6" t="str">
        <f t="shared" si="0"/>
        <v>01127</v>
      </c>
      <c r="B65">
        <v>1</v>
      </c>
      <c r="C65">
        <v>127</v>
      </c>
      <c r="D65" t="s">
        <v>21</v>
      </c>
      <c r="E65" t="s">
        <v>148</v>
      </c>
      <c r="F65">
        <v>65344</v>
      </c>
      <c r="G65">
        <v>32034</v>
      </c>
      <c r="H65">
        <v>33310</v>
      </c>
      <c r="I65">
        <v>29131</v>
      </c>
      <c r="J65">
        <v>30289</v>
      </c>
      <c r="K65">
        <v>1897</v>
      </c>
      <c r="L65">
        <v>2146</v>
      </c>
      <c r="M65">
        <v>206</v>
      </c>
      <c r="N65">
        <v>158</v>
      </c>
      <c r="O65">
        <v>166</v>
      </c>
      <c r="P65">
        <v>184</v>
      </c>
      <c r="Q65">
        <v>46</v>
      </c>
      <c r="R65">
        <v>27</v>
      </c>
      <c r="S65">
        <v>588</v>
      </c>
      <c r="T65">
        <v>506</v>
      </c>
      <c r="U65">
        <v>30847</v>
      </c>
      <c r="V65">
        <v>32372</v>
      </c>
      <c r="W65">
        <v>1187</v>
      </c>
      <c r="X65">
        <v>938</v>
      </c>
    </row>
    <row r="66" spans="1:24" x14ac:dyDescent="0.35">
      <c r="A66" s="6" t="str">
        <f t="shared" ref="A66:A129" si="1">TEXT(B66*1000+C66,"00000")</f>
        <v>01129</v>
      </c>
      <c r="B66">
        <v>1</v>
      </c>
      <c r="C66">
        <v>129</v>
      </c>
      <c r="D66" t="s">
        <v>21</v>
      </c>
      <c r="E66" t="s">
        <v>150</v>
      </c>
      <c r="F66">
        <v>15389</v>
      </c>
      <c r="G66">
        <v>7559</v>
      </c>
      <c r="H66">
        <v>7830</v>
      </c>
      <c r="I66">
        <v>5098</v>
      </c>
      <c r="J66">
        <v>5108</v>
      </c>
      <c r="K66">
        <v>1721</v>
      </c>
      <c r="L66">
        <v>1870</v>
      </c>
      <c r="M66">
        <v>543</v>
      </c>
      <c r="N66">
        <v>663</v>
      </c>
      <c r="O66">
        <v>88</v>
      </c>
      <c r="P66">
        <v>37</v>
      </c>
      <c r="Q66">
        <v>9</v>
      </c>
      <c r="R66">
        <v>10</v>
      </c>
      <c r="S66">
        <v>100</v>
      </c>
      <c r="T66">
        <v>142</v>
      </c>
      <c r="U66">
        <v>7485</v>
      </c>
      <c r="V66">
        <v>7776</v>
      </c>
      <c r="W66">
        <v>74</v>
      </c>
      <c r="X66">
        <v>54</v>
      </c>
    </row>
    <row r="67" spans="1:24" x14ac:dyDescent="0.35">
      <c r="A67" s="6" t="str">
        <f t="shared" si="1"/>
        <v>01131</v>
      </c>
      <c r="B67">
        <v>1</v>
      </c>
      <c r="C67">
        <v>131</v>
      </c>
      <c r="D67" t="s">
        <v>21</v>
      </c>
      <c r="E67" t="s">
        <v>152</v>
      </c>
      <c r="F67">
        <v>10598</v>
      </c>
      <c r="G67">
        <v>5068</v>
      </c>
      <c r="H67">
        <v>5530</v>
      </c>
      <c r="I67">
        <v>1464</v>
      </c>
      <c r="J67">
        <v>1470</v>
      </c>
      <c r="K67">
        <v>3501</v>
      </c>
      <c r="L67">
        <v>3989</v>
      </c>
      <c r="M67">
        <v>8</v>
      </c>
      <c r="N67">
        <v>15</v>
      </c>
      <c r="O67">
        <v>13</v>
      </c>
      <c r="P67">
        <v>9</v>
      </c>
      <c r="Q67">
        <v>2</v>
      </c>
      <c r="R67">
        <v>0</v>
      </c>
      <c r="S67">
        <v>80</v>
      </c>
      <c r="T67">
        <v>47</v>
      </c>
      <c r="U67">
        <v>4998</v>
      </c>
      <c r="V67">
        <v>5471</v>
      </c>
      <c r="W67">
        <v>70</v>
      </c>
      <c r="X67">
        <v>59</v>
      </c>
    </row>
    <row r="68" spans="1:24" x14ac:dyDescent="0.35">
      <c r="A68" s="6" t="str">
        <f t="shared" si="1"/>
        <v>01133</v>
      </c>
      <c r="B68">
        <v>1</v>
      </c>
      <c r="C68">
        <v>133</v>
      </c>
      <c r="D68" t="s">
        <v>21</v>
      </c>
      <c r="E68" t="s">
        <v>154</v>
      </c>
      <c r="F68">
        <v>23547</v>
      </c>
      <c r="G68">
        <v>11676</v>
      </c>
      <c r="H68">
        <v>11871</v>
      </c>
      <c r="I68">
        <v>11186</v>
      </c>
      <c r="J68">
        <v>11410</v>
      </c>
      <c r="K68">
        <v>128</v>
      </c>
      <c r="L68">
        <v>110</v>
      </c>
      <c r="M68">
        <v>109</v>
      </c>
      <c r="N68">
        <v>88</v>
      </c>
      <c r="O68">
        <v>31</v>
      </c>
      <c r="P68">
        <v>53</v>
      </c>
      <c r="Q68">
        <v>30</v>
      </c>
      <c r="R68">
        <v>16</v>
      </c>
      <c r="S68">
        <v>192</v>
      </c>
      <c r="T68">
        <v>194</v>
      </c>
      <c r="U68">
        <v>11244</v>
      </c>
      <c r="V68">
        <v>11511</v>
      </c>
      <c r="W68">
        <v>432</v>
      </c>
      <c r="X68">
        <v>360</v>
      </c>
    </row>
    <row r="69" spans="1:24" x14ac:dyDescent="0.35">
      <c r="A69" s="6" t="str">
        <f t="shared" si="1"/>
        <v>02013</v>
      </c>
      <c r="B69">
        <v>2</v>
      </c>
      <c r="C69">
        <v>13</v>
      </c>
      <c r="D69" t="s">
        <v>5013</v>
      </c>
      <c r="E69" t="s">
        <v>5014</v>
      </c>
      <c r="F69">
        <v>3421</v>
      </c>
      <c r="G69">
        <v>2399</v>
      </c>
      <c r="H69">
        <v>1022</v>
      </c>
      <c r="I69">
        <v>649</v>
      </c>
      <c r="J69">
        <v>185</v>
      </c>
      <c r="K69">
        <v>337</v>
      </c>
      <c r="L69">
        <v>38</v>
      </c>
      <c r="M69">
        <v>235</v>
      </c>
      <c r="N69">
        <v>211</v>
      </c>
      <c r="O69">
        <v>1091</v>
      </c>
      <c r="P69">
        <v>512</v>
      </c>
      <c r="Q69">
        <v>15</v>
      </c>
      <c r="R69">
        <v>17</v>
      </c>
      <c r="S69">
        <v>72</v>
      </c>
      <c r="T69">
        <v>59</v>
      </c>
      <c r="U69">
        <v>1881</v>
      </c>
      <c r="V69">
        <v>863</v>
      </c>
      <c r="W69">
        <v>518</v>
      </c>
      <c r="X69">
        <v>159</v>
      </c>
    </row>
    <row r="70" spans="1:24" x14ac:dyDescent="0.35">
      <c r="A70" s="6" t="str">
        <f t="shared" si="1"/>
        <v>02016</v>
      </c>
      <c r="B70">
        <v>2</v>
      </c>
      <c r="C70">
        <v>16</v>
      </c>
      <c r="D70" t="s">
        <v>5013</v>
      </c>
      <c r="E70" t="s">
        <v>5015</v>
      </c>
      <c r="F70">
        <v>5225</v>
      </c>
      <c r="G70">
        <v>3629</v>
      </c>
      <c r="H70">
        <v>1596</v>
      </c>
      <c r="I70">
        <v>1310</v>
      </c>
      <c r="J70">
        <v>406</v>
      </c>
      <c r="K70">
        <v>391</v>
      </c>
      <c r="L70">
        <v>44</v>
      </c>
      <c r="M70">
        <v>288</v>
      </c>
      <c r="N70">
        <v>211</v>
      </c>
      <c r="O70">
        <v>1357</v>
      </c>
      <c r="P70">
        <v>796</v>
      </c>
      <c r="Q70">
        <v>134</v>
      </c>
      <c r="R70">
        <v>34</v>
      </c>
      <c r="S70">
        <v>149</v>
      </c>
      <c r="T70">
        <v>105</v>
      </c>
      <c r="U70">
        <v>3114</v>
      </c>
      <c r="V70">
        <v>1426</v>
      </c>
      <c r="W70">
        <v>515</v>
      </c>
      <c r="X70">
        <v>170</v>
      </c>
    </row>
    <row r="71" spans="1:24" x14ac:dyDescent="0.35">
      <c r="A71" s="6" t="str">
        <f t="shared" si="1"/>
        <v>02020</v>
      </c>
      <c r="B71">
        <v>2</v>
      </c>
      <c r="C71">
        <v>20</v>
      </c>
      <c r="D71" t="s">
        <v>5013</v>
      </c>
      <c r="E71" t="s">
        <v>5016</v>
      </c>
      <c r="F71">
        <v>291244</v>
      </c>
      <c r="G71">
        <v>149260</v>
      </c>
      <c r="H71">
        <v>141984</v>
      </c>
      <c r="I71">
        <v>96528</v>
      </c>
      <c r="J71">
        <v>87154</v>
      </c>
      <c r="K71">
        <v>9245</v>
      </c>
      <c r="L71">
        <v>7984</v>
      </c>
      <c r="M71">
        <v>12683</v>
      </c>
      <c r="N71">
        <v>13821</v>
      </c>
      <c r="O71">
        <v>13554</v>
      </c>
      <c r="P71">
        <v>15725</v>
      </c>
      <c r="Q71">
        <v>4652</v>
      </c>
      <c r="R71">
        <v>4607</v>
      </c>
      <c r="S71">
        <v>12598</v>
      </c>
      <c r="T71">
        <v>12693</v>
      </c>
      <c r="U71">
        <v>135652</v>
      </c>
      <c r="V71">
        <v>129092</v>
      </c>
      <c r="W71">
        <v>13608</v>
      </c>
      <c r="X71">
        <v>12892</v>
      </c>
    </row>
    <row r="72" spans="1:24" x14ac:dyDescent="0.35">
      <c r="A72" s="6" t="str">
        <f t="shared" si="1"/>
        <v>02050</v>
      </c>
      <c r="B72">
        <v>2</v>
      </c>
      <c r="C72">
        <v>50</v>
      </c>
      <c r="D72" t="s">
        <v>5013</v>
      </c>
      <c r="E72" t="s">
        <v>5017</v>
      </c>
      <c r="F72">
        <v>18657</v>
      </c>
      <c r="G72">
        <v>9766</v>
      </c>
      <c r="H72">
        <v>8891</v>
      </c>
      <c r="I72">
        <v>1016</v>
      </c>
      <c r="J72">
        <v>811</v>
      </c>
      <c r="K72">
        <v>95</v>
      </c>
      <c r="L72">
        <v>91</v>
      </c>
      <c r="M72">
        <v>8139</v>
      </c>
      <c r="N72">
        <v>7567</v>
      </c>
      <c r="O72">
        <v>103</v>
      </c>
      <c r="P72">
        <v>105</v>
      </c>
      <c r="Q72">
        <v>15</v>
      </c>
      <c r="R72">
        <v>26</v>
      </c>
      <c r="S72">
        <v>398</v>
      </c>
      <c r="T72">
        <v>291</v>
      </c>
      <c r="U72">
        <v>9630</v>
      </c>
      <c r="V72">
        <v>8778</v>
      </c>
      <c r="W72">
        <v>136</v>
      </c>
      <c r="X72">
        <v>113</v>
      </c>
    </row>
    <row r="73" spans="1:24" x14ac:dyDescent="0.35">
      <c r="A73" s="6" t="str">
        <f t="shared" si="1"/>
        <v>02060</v>
      </c>
      <c r="B73">
        <v>2</v>
      </c>
      <c r="C73">
        <v>60</v>
      </c>
      <c r="D73" t="s">
        <v>5013</v>
      </c>
      <c r="E73" t="s">
        <v>5018</v>
      </c>
      <c r="F73">
        <v>843</v>
      </c>
      <c r="G73">
        <v>451</v>
      </c>
      <c r="H73">
        <v>392</v>
      </c>
      <c r="I73">
        <v>212</v>
      </c>
      <c r="J73">
        <v>157</v>
      </c>
      <c r="K73">
        <v>5</v>
      </c>
      <c r="L73">
        <v>1</v>
      </c>
      <c r="M73">
        <v>135</v>
      </c>
      <c r="N73">
        <v>141</v>
      </c>
      <c r="O73">
        <v>8</v>
      </c>
      <c r="P73">
        <v>10</v>
      </c>
      <c r="Q73">
        <v>0</v>
      </c>
      <c r="R73">
        <v>2</v>
      </c>
      <c r="S73">
        <v>91</v>
      </c>
      <c r="T73">
        <v>81</v>
      </c>
      <c r="U73">
        <v>414</v>
      </c>
      <c r="V73">
        <v>364</v>
      </c>
      <c r="W73">
        <v>37</v>
      </c>
      <c r="X73">
        <v>28</v>
      </c>
    </row>
    <row r="74" spans="1:24" x14ac:dyDescent="0.35">
      <c r="A74" s="6" t="str">
        <f t="shared" si="1"/>
        <v>02063</v>
      </c>
      <c r="B74">
        <v>2</v>
      </c>
      <c r="C74">
        <v>63</v>
      </c>
      <c r="D74" t="s">
        <v>5013</v>
      </c>
      <c r="E74" t="s">
        <v>5277</v>
      </c>
      <c r="F74">
        <v>7103</v>
      </c>
      <c r="G74">
        <v>3807</v>
      </c>
      <c r="H74">
        <v>3296</v>
      </c>
      <c r="I74">
        <v>2794</v>
      </c>
      <c r="J74">
        <v>2362</v>
      </c>
      <c r="K74">
        <v>46</v>
      </c>
      <c r="L74">
        <v>39</v>
      </c>
      <c r="M74">
        <v>428</v>
      </c>
      <c r="N74">
        <v>432</v>
      </c>
      <c r="O74">
        <v>242</v>
      </c>
      <c r="P74">
        <v>229</v>
      </c>
      <c r="Q74">
        <v>23</v>
      </c>
      <c r="R74">
        <v>16</v>
      </c>
      <c r="S74">
        <v>274</v>
      </c>
      <c r="T74">
        <v>218</v>
      </c>
      <c r="U74">
        <v>3613</v>
      </c>
      <c r="V74">
        <v>3096</v>
      </c>
      <c r="W74">
        <v>194</v>
      </c>
      <c r="X74">
        <v>200</v>
      </c>
    </row>
    <row r="75" spans="1:24" x14ac:dyDescent="0.35">
      <c r="A75" s="6" t="str">
        <f t="shared" si="1"/>
        <v>02066</v>
      </c>
      <c r="B75">
        <v>2</v>
      </c>
      <c r="C75">
        <v>66</v>
      </c>
      <c r="D75" t="s">
        <v>5013</v>
      </c>
      <c r="E75" t="s">
        <v>5278</v>
      </c>
      <c r="F75">
        <v>2616</v>
      </c>
      <c r="G75">
        <v>1410</v>
      </c>
      <c r="H75">
        <v>1206</v>
      </c>
      <c r="I75">
        <v>1001</v>
      </c>
      <c r="J75">
        <v>816</v>
      </c>
      <c r="K75">
        <v>11</v>
      </c>
      <c r="L75">
        <v>6</v>
      </c>
      <c r="M75">
        <v>246</v>
      </c>
      <c r="N75">
        <v>240</v>
      </c>
      <c r="O75">
        <v>37</v>
      </c>
      <c r="P75">
        <v>35</v>
      </c>
      <c r="Q75">
        <v>6</v>
      </c>
      <c r="R75">
        <v>4</v>
      </c>
      <c r="S75">
        <v>109</v>
      </c>
      <c r="T75">
        <v>105</v>
      </c>
      <c r="U75">
        <v>1381</v>
      </c>
      <c r="V75">
        <v>1188</v>
      </c>
      <c r="W75">
        <v>29</v>
      </c>
      <c r="X75">
        <v>18</v>
      </c>
    </row>
    <row r="76" spans="1:24" x14ac:dyDescent="0.35">
      <c r="A76" s="6" t="str">
        <f t="shared" si="1"/>
        <v>02068</v>
      </c>
      <c r="B76">
        <v>2</v>
      </c>
      <c r="C76">
        <v>68</v>
      </c>
      <c r="D76" t="s">
        <v>5013</v>
      </c>
      <c r="E76" t="s">
        <v>5019</v>
      </c>
      <c r="F76">
        <v>1624</v>
      </c>
      <c r="G76">
        <v>880</v>
      </c>
      <c r="H76">
        <v>744</v>
      </c>
      <c r="I76">
        <v>696</v>
      </c>
      <c r="J76">
        <v>596</v>
      </c>
      <c r="K76">
        <v>37</v>
      </c>
      <c r="L76">
        <v>16</v>
      </c>
      <c r="M76">
        <v>54</v>
      </c>
      <c r="N76">
        <v>45</v>
      </c>
      <c r="O76">
        <v>40</v>
      </c>
      <c r="P76">
        <v>54</v>
      </c>
      <c r="Q76">
        <v>0</v>
      </c>
      <c r="R76">
        <v>1</v>
      </c>
      <c r="S76">
        <v>53</v>
      </c>
      <c r="T76">
        <v>32</v>
      </c>
      <c r="U76">
        <v>870</v>
      </c>
      <c r="V76">
        <v>739</v>
      </c>
      <c r="W76">
        <v>10</v>
      </c>
      <c r="X76">
        <v>5</v>
      </c>
    </row>
    <row r="77" spans="1:24" x14ac:dyDescent="0.35">
      <c r="A77" s="6" t="str">
        <f t="shared" si="1"/>
        <v>02070</v>
      </c>
      <c r="B77">
        <v>2</v>
      </c>
      <c r="C77">
        <v>70</v>
      </c>
      <c r="D77" t="s">
        <v>5013</v>
      </c>
      <c r="E77" t="s">
        <v>5020</v>
      </c>
      <c r="F77">
        <v>4856</v>
      </c>
      <c r="G77">
        <v>2506</v>
      </c>
      <c r="H77">
        <v>2350</v>
      </c>
      <c r="I77">
        <v>418</v>
      </c>
      <c r="J77">
        <v>338</v>
      </c>
      <c r="K77">
        <v>24</v>
      </c>
      <c r="L77">
        <v>9</v>
      </c>
      <c r="M77">
        <v>1791</v>
      </c>
      <c r="N77">
        <v>1737</v>
      </c>
      <c r="O77">
        <v>24</v>
      </c>
      <c r="P77">
        <v>26</v>
      </c>
      <c r="Q77">
        <v>10</v>
      </c>
      <c r="R77">
        <v>1</v>
      </c>
      <c r="S77">
        <v>239</v>
      </c>
      <c r="T77">
        <v>239</v>
      </c>
      <c r="U77">
        <v>2436</v>
      </c>
      <c r="V77">
        <v>2267</v>
      </c>
      <c r="W77">
        <v>70</v>
      </c>
      <c r="X77">
        <v>83</v>
      </c>
    </row>
    <row r="78" spans="1:24" x14ac:dyDescent="0.35">
      <c r="A78" s="6" t="str">
        <f t="shared" si="1"/>
        <v>02090</v>
      </c>
      <c r="B78">
        <v>2</v>
      </c>
      <c r="C78">
        <v>90</v>
      </c>
      <c r="D78" t="s">
        <v>5013</v>
      </c>
      <c r="E78" t="s">
        <v>5021</v>
      </c>
      <c r="F78">
        <v>95660</v>
      </c>
      <c r="G78">
        <v>51538</v>
      </c>
      <c r="H78">
        <v>44122</v>
      </c>
      <c r="I78">
        <v>39351</v>
      </c>
      <c r="J78">
        <v>32695</v>
      </c>
      <c r="K78">
        <v>2925</v>
      </c>
      <c r="L78">
        <v>2091</v>
      </c>
      <c r="M78">
        <v>3952</v>
      </c>
      <c r="N78">
        <v>3935</v>
      </c>
      <c r="O78">
        <v>1518</v>
      </c>
      <c r="P78">
        <v>1753</v>
      </c>
      <c r="Q78">
        <v>278</v>
      </c>
      <c r="R78">
        <v>265</v>
      </c>
      <c r="S78">
        <v>3514</v>
      </c>
      <c r="T78">
        <v>3383</v>
      </c>
      <c r="U78">
        <v>47495</v>
      </c>
      <c r="V78">
        <v>40810</v>
      </c>
      <c r="W78">
        <v>4043</v>
      </c>
      <c r="X78">
        <v>3312</v>
      </c>
    </row>
    <row r="79" spans="1:24" x14ac:dyDescent="0.35">
      <c r="A79" s="6" t="str">
        <f t="shared" si="1"/>
        <v>02100</v>
      </c>
      <c r="B79">
        <v>2</v>
      </c>
      <c r="C79">
        <v>100</v>
      </c>
      <c r="D79" t="s">
        <v>5013</v>
      </c>
      <c r="E79" t="s">
        <v>5022</v>
      </c>
      <c r="F79">
        <v>2078</v>
      </c>
      <c r="G79">
        <v>1071</v>
      </c>
      <c r="H79">
        <v>1007</v>
      </c>
      <c r="I79">
        <v>861</v>
      </c>
      <c r="J79">
        <v>802</v>
      </c>
      <c r="K79">
        <v>9</v>
      </c>
      <c r="L79">
        <v>6</v>
      </c>
      <c r="M79">
        <v>104</v>
      </c>
      <c r="N79">
        <v>104</v>
      </c>
      <c r="O79">
        <v>7</v>
      </c>
      <c r="P79">
        <v>18</v>
      </c>
      <c r="Q79">
        <v>0</v>
      </c>
      <c r="R79">
        <v>0</v>
      </c>
      <c r="S79">
        <v>90</v>
      </c>
      <c r="T79">
        <v>77</v>
      </c>
      <c r="U79">
        <v>1038</v>
      </c>
      <c r="V79">
        <v>965</v>
      </c>
      <c r="W79">
        <v>33</v>
      </c>
      <c r="X79">
        <v>42</v>
      </c>
    </row>
    <row r="80" spans="1:24" x14ac:dyDescent="0.35">
      <c r="A80" s="6" t="str">
        <f t="shared" si="1"/>
        <v>02105</v>
      </c>
      <c r="B80">
        <v>2</v>
      </c>
      <c r="C80">
        <v>105</v>
      </c>
      <c r="D80" t="s">
        <v>5013</v>
      </c>
      <c r="E80" t="s">
        <v>5023</v>
      </c>
      <c r="F80">
        <v>2360</v>
      </c>
      <c r="G80">
        <v>1303</v>
      </c>
      <c r="H80">
        <v>1057</v>
      </c>
      <c r="I80">
        <v>641</v>
      </c>
      <c r="J80">
        <v>539</v>
      </c>
      <c r="K80">
        <v>51</v>
      </c>
      <c r="L80">
        <v>6</v>
      </c>
      <c r="M80">
        <v>493</v>
      </c>
      <c r="N80">
        <v>386</v>
      </c>
      <c r="O80">
        <v>11</v>
      </c>
      <c r="P80">
        <v>6</v>
      </c>
      <c r="Q80">
        <v>2</v>
      </c>
      <c r="R80">
        <v>0</v>
      </c>
      <c r="S80">
        <v>105</v>
      </c>
      <c r="T80">
        <v>120</v>
      </c>
      <c r="U80">
        <v>1237</v>
      </c>
      <c r="V80">
        <v>990</v>
      </c>
      <c r="W80">
        <v>66</v>
      </c>
      <c r="X80">
        <v>67</v>
      </c>
    </row>
    <row r="81" spans="1:24" x14ac:dyDescent="0.35">
      <c r="A81" s="6" t="str">
        <f t="shared" si="1"/>
        <v>02110</v>
      </c>
      <c r="B81">
        <v>2</v>
      </c>
      <c r="C81">
        <v>110</v>
      </c>
      <c r="D81" t="s">
        <v>5013</v>
      </c>
      <c r="E81" t="s">
        <v>5024</v>
      </c>
      <c r="F81">
        <v>32256</v>
      </c>
      <c r="G81">
        <v>16536</v>
      </c>
      <c r="H81">
        <v>15720</v>
      </c>
      <c r="I81">
        <v>11379</v>
      </c>
      <c r="J81">
        <v>10655</v>
      </c>
      <c r="K81">
        <v>298</v>
      </c>
      <c r="L81">
        <v>166</v>
      </c>
      <c r="M81">
        <v>1919</v>
      </c>
      <c r="N81">
        <v>1963</v>
      </c>
      <c r="O81">
        <v>1100</v>
      </c>
      <c r="P81">
        <v>1197</v>
      </c>
      <c r="Q81">
        <v>240</v>
      </c>
      <c r="R81">
        <v>170</v>
      </c>
      <c r="S81">
        <v>1600</v>
      </c>
      <c r="T81">
        <v>1569</v>
      </c>
      <c r="U81">
        <v>15444</v>
      </c>
      <c r="V81">
        <v>14685</v>
      </c>
      <c r="W81">
        <v>1092</v>
      </c>
      <c r="X81">
        <v>1035</v>
      </c>
    </row>
    <row r="82" spans="1:24" x14ac:dyDescent="0.35">
      <c r="A82" s="6" t="str">
        <f t="shared" si="1"/>
        <v>02122</v>
      </c>
      <c r="B82">
        <v>2</v>
      </c>
      <c r="C82">
        <v>122</v>
      </c>
      <c r="D82" t="s">
        <v>5013</v>
      </c>
      <c r="E82" t="s">
        <v>5025</v>
      </c>
      <c r="F82">
        <v>58801</v>
      </c>
      <c r="G82">
        <v>30880</v>
      </c>
      <c r="H82">
        <v>27921</v>
      </c>
      <c r="I82">
        <v>25622</v>
      </c>
      <c r="J82">
        <v>23011</v>
      </c>
      <c r="K82">
        <v>305</v>
      </c>
      <c r="L82">
        <v>190</v>
      </c>
      <c r="M82">
        <v>2581</v>
      </c>
      <c r="N82">
        <v>2270</v>
      </c>
      <c r="O82">
        <v>426</v>
      </c>
      <c r="P82">
        <v>672</v>
      </c>
      <c r="Q82">
        <v>101</v>
      </c>
      <c r="R82">
        <v>79</v>
      </c>
      <c r="S82">
        <v>1845</v>
      </c>
      <c r="T82">
        <v>1699</v>
      </c>
      <c r="U82">
        <v>29648</v>
      </c>
      <c r="V82">
        <v>26803</v>
      </c>
      <c r="W82">
        <v>1232</v>
      </c>
      <c r="X82">
        <v>1118</v>
      </c>
    </row>
    <row r="83" spans="1:24" x14ac:dyDescent="0.35">
      <c r="A83" s="6" t="str">
        <f t="shared" si="1"/>
        <v>02130</v>
      </c>
      <c r="B83">
        <v>2</v>
      </c>
      <c r="C83">
        <v>130</v>
      </c>
      <c r="D83" t="s">
        <v>5013</v>
      </c>
      <c r="E83" t="s">
        <v>5026</v>
      </c>
      <c r="F83">
        <v>13953</v>
      </c>
      <c r="G83">
        <v>7190</v>
      </c>
      <c r="H83">
        <v>6763</v>
      </c>
      <c r="I83">
        <v>4892</v>
      </c>
      <c r="J83">
        <v>4484</v>
      </c>
      <c r="K83">
        <v>85</v>
      </c>
      <c r="L83">
        <v>56</v>
      </c>
      <c r="M83">
        <v>956</v>
      </c>
      <c r="N83">
        <v>961</v>
      </c>
      <c r="O83">
        <v>546</v>
      </c>
      <c r="P83">
        <v>601</v>
      </c>
      <c r="Q83">
        <v>27</v>
      </c>
      <c r="R83">
        <v>24</v>
      </c>
      <c r="S83">
        <v>684</v>
      </c>
      <c r="T83">
        <v>637</v>
      </c>
      <c r="U83">
        <v>6822</v>
      </c>
      <c r="V83">
        <v>6440</v>
      </c>
      <c r="W83">
        <v>368</v>
      </c>
      <c r="X83">
        <v>323</v>
      </c>
    </row>
    <row r="84" spans="1:24" x14ac:dyDescent="0.35">
      <c r="A84" s="6" t="str">
        <f t="shared" si="1"/>
        <v>02150</v>
      </c>
      <c r="B84">
        <v>2</v>
      </c>
      <c r="C84">
        <v>150</v>
      </c>
      <c r="D84" t="s">
        <v>5013</v>
      </c>
      <c r="E84" t="s">
        <v>5027</v>
      </c>
      <c r="F84">
        <v>13100</v>
      </c>
      <c r="G84">
        <v>7029</v>
      </c>
      <c r="H84">
        <v>6071</v>
      </c>
      <c r="I84">
        <v>3958</v>
      </c>
      <c r="J84">
        <v>3127</v>
      </c>
      <c r="K84">
        <v>107</v>
      </c>
      <c r="L84">
        <v>49</v>
      </c>
      <c r="M84">
        <v>826</v>
      </c>
      <c r="N84">
        <v>822</v>
      </c>
      <c r="O84">
        <v>1557</v>
      </c>
      <c r="P84">
        <v>1547</v>
      </c>
      <c r="Q84">
        <v>69</v>
      </c>
      <c r="R84">
        <v>41</v>
      </c>
      <c r="S84">
        <v>512</v>
      </c>
      <c r="T84">
        <v>485</v>
      </c>
      <c r="U84">
        <v>6439</v>
      </c>
      <c r="V84">
        <v>5616</v>
      </c>
      <c r="W84">
        <v>590</v>
      </c>
      <c r="X84">
        <v>455</v>
      </c>
    </row>
    <row r="85" spans="1:24" x14ac:dyDescent="0.35">
      <c r="A85" s="6" t="str">
        <f t="shared" si="1"/>
        <v>02158</v>
      </c>
      <c r="B85">
        <v>2</v>
      </c>
      <c r="C85">
        <v>158</v>
      </c>
      <c r="D85" t="s">
        <v>5013</v>
      </c>
      <c r="E85" t="s">
        <v>5028</v>
      </c>
      <c r="F85">
        <v>8370</v>
      </c>
      <c r="G85">
        <v>4442</v>
      </c>
      <c r="H85">
        <v>3928</v>
      </c>
      <c r="I85">
        <v>151</v>
      </c>
      <c r="J85">
        <v>111</v>
      </c>
      <c r="K85">
        <v>21</v>
      </c>
      <c r="L85">
        <v>6</v>
      </c>
      <c r="M85">
        <v>4115</v>
      </c>
      <c r="N85">
        <v>3699</v>
      </c>
      <c r="O85">
        <v>15</v>
      </c>
      <c r="P85">
        <v>19</v>
      </c>
      <c r="Q85">
        <v>1</v>
      </c>
      <c r="R85">
        <v>1</v>
      </c>
      <c r="S85">
        <v>139</v>
      </c>
      <c r="T85">
        <v>92</v>
      </c>
      <c r="U85">
        <v>4435</v>
      </c>
      <c r="V85">
        <v>3928</v>
      </c>
      <c r="W85">
        <v>7</v>
      </c>
      <c r="X85">
        <v>0</v>
      </c>
    </row>
    <row r="86" spans="1:24" x14ac:dyDescent="0.35">
      <c r="A86" s="6" t="str">
        <f t="shared" si="1"/>
        <v>02164</v>
      </c>
      <c r="B86">
        <v>2</v>
      </c>
      <c r="C86">
        <v>164</v>
      </c>
      <c r="D86" t="s">
        <v>5013</v>
      </c>
      <c r="E86" t="s">
        <v>5029</v>
      </c>
      <c r="F86">
        <v>1474</v>
      </c>
      <c r="G86">
        <v>748</v>
      </c>
      <c r="H86">
        <v>726</v>
      </c>
      <c r="I86">
        <v>192</v>
      </c>
      <c r="J86">
        <v>152</v>
      </c>
      <c r="K86">
        <v>10</v>
      </c>
      <c r="L86">
        <v>6</v>
      </c>
      <c r="M86">
        <v>451</v>
      </c>
      <c r="N86">
        <v>452</v>
      </c>
      <c r="O86">
        <v>15</v>
      </c>
      <c r="P86">
        <v>27</v>
      </c>
      <c r="Q86">
        <v>3</v>
      </c>
      <c r="R86">
        <v>2</v>
      </c>
      <c r="S86">
        <v>77</v>
      </c>
      <c r="T86">
        <v>87</v>
      </c>
      <c r="U86">
        <v>727</v>
      </c>
      <c r="V86">
        <v>712</v>
      </c>
      <c r="W86">
        <v>21</v>
      </c>
      <c r="X86">
        <v>14</v>
      </c>
    </row>
    <row r="87" spans="1:24" x14ac:dyDescent="0.35">
      <c r="A87" s="6" t="str">
        <f t="shared" si="1"/>
        <v>02170</v>
      </c>
      <c r="B87">
        <v>2</v>
      </c>
      <c r="C87">
        <v>170</v>
      </c>
      <c r="D87" t="s">
        <v>5013</v>
      </c>
      <c r="E87" t="s">
        <v>5030</v>
      </c>
      <c r="F87">
        <v>107068</v>
      </c>
      <c r="G87">
        <v>55913</v>
      </c>
      <c r="H87">
        <v>51155</v>
      </c>
      <c r="I87">
        <v>46265</v>
      </c>
      <c r="J87">
        <v>41728</v>
      </c>
      <c r="K87">
        <v>829</v>
      </c>
      <c r="L87">
        <v>590</v>
      </c>
      <c r="M87">
        <v>3839</v>
      </c>
      <c r="N87">
        <v>3540</v>
      </c>
      <c r="O87">
        <v>708</v>
      </c>
      <c r="P87">
        <v>1088</v>
      </c>
      <c r="Q87">
        <v>249</v>
      </c>
      <c r="R87">
        <v>237</v>
      </c>
      <c r="S87">
        <v>4023</v>
      </c>
      <c r="T87">
        <v>3972</v>
      </c>
      <c r="U87">
        <v>53239</v>
      </c>
      <c r="V87">
        <v>48561</v>
      </c>
      <c r="W87">
        <v>2674</v>
      </c>
      <c r="X87">
        <v>2594</v>
      </c>
    </row>
    <row r="88" spans="1:24" x14ac:dyDescent="0.35">
      <c r="A88" s="6" t="str">
        <f t="shared" si="1"/>
        <v>02180</v>
      </c>
      <c r="B88">
        <v>2</v>
      </c>
      <c r="C88">
        <v>180</v>
      </c>
      <c r="D88" t="s">
        <v>5013</v>
      </c>
      <c r="E88" t="s">
        <v>5031</v>
      </c>
      <c r="F88">
        <v>10050</v>
      </c>
      <c r="G88">
        <v>5305</v>
      </c>
      <c r="H88">
        <v>4745</v>
      </c>
      <c r="I88">
        <v>841</v>
      </c>
      <c r="J88">
        <v>683</v>
      </c>
      <c r="K88">
        <v>45</v>
      </c>
      <c r="L88">
        <v>30</v>
      </c>
      <c r="M88">
        <v>3965</v>
      </c>
      <c r="N88">
        <v>3619</v>
      </c>
      <c r="O88">
        <v>99</v>
      </c>
      <c r="P88">
        <v>68</v>
      </c>
      <c r="Q88">
        <v>10</v>
      </c>
      <c r="R88">
        <v>9</v>
      </c>
      <c r="S88">
        <v>345</v>
      </c>
      <c r="T88">
        <v>336</v>
      </c>
      <c r="U88">
        <v>5208</v>
      </c>
      <c r="V88">
        <v>4646</v>
      </c>
      <c r="W88">
        <v>97</v>
      </c>
      <c r="X88">
        <v>99</v>
      </c>
    </row>
    <row r="89" spans="1:24" x14ac:dyDescent="0.35">
      <c r="A89" s="6" t="str">
        <f t="shared" si="1"/>
        <v>02185</v>
      </c>
      <c r="B89">
        <v>2</v>
      </c>
      <c r="C89">
        <v>185</v>
      </c>
      <c r="D89" t="s">
        <v>5013</v>
      </c>
      <c r="E89" t="s">
        <v>5032</v>
      </c>
      <c r="F89">
        <v>11032</v>
      </c>
      <c r="G89">
        <v>6990</v>
      </c>
      <c r="H89">
        <v>4042</v>
      </c>
      <c r="I89">
        <v>3066</v>
      </c>
      <c r="J89">
        <v>692</v>
      </c>
      <c r="K89">
        <v>121</v>
      </c>
      <c r="L89">
        <v>55</v>
      </c>
      <c r="M89">
        <v>3023</v>
      </c>
      <c r="N89">
        <v>2712</v>
      </c>
      <c r="O89">
        <v>367</v>
      </c>
      <c r="P89">
        <v>248</v>
      </c>
      <c r="Q89">
        <v>95</v>
      </c>
      <c r="R89">
        <v>80</v>
      </c>
      <c r="S89">
        <v>318</v>
      </c>
      <c r="T89">
        <v>255</v>
      </c>
      <c r="U89">
        <v>6626</v>
      </c>
      <c r="V89">
        <v>3824</v>
      </c>
      <c r="W89">
        <v>364</v>
      </c>
      <c r="X89">
        <v>218</v>
      </c>
    </row>
    <row r="90" spans="1:24" x14ac:dyDescent="0.35">
      <c r="A90" s="6" t="str">
        <f t="shared" si="1"/>
        <v>02188</v>
      </c>
      <c r="B90">
        <v>2</v>
      </c>
      <c r="C90">
        <v>188</v>
      </c>
      <c r="D90" t="s">
        <v>5013</v>
      </c>
      <c r="E90" t="s">
        <v>5033</v>
      </c>
      <c r="F90">
        <v>7796</v>
      </c>
      <c r="G90">
        <v>4176</v>
      </c>
      <c r="H90">
        <v>3620</v>
      </c>
      <c r="I90">
        <v>493</v>
      </c>
      <c r="J90">
        <v>328</v>
      </c>
      <c r="K90">
        <v>56</v>
      </c>
      <c r="L90">
        <v>49</v>
      </c>
      <c r="M90">
        <v>3321</v>
      </c>
      <c r="N90">
        <v>2985</v>
      </c>
      <c r="O90">
        <v>44</v>
      </c>
      <c r="P90">
        <v>46</v>
      </c>
      <c r="Q90">
        <v>11</v>
      </c>
      <c r="R90">
        <v>6</v>
      </c>
      <c r="S90">
        <v>251</v>
      </c>
      <c r="T90">
        <v>206</v>
      </c>
      <c r="U90">
        <v>4098</v>
      </c>
      <c r="V90">
        <v>3551</v>
      </c>
      <c r="W90">
        <v>78</v>
      </c>
      <c r="X90">
        <v>69</v>
      </c>
    </row>
    <row r="91" spans="1:24" x14ac:dyDescent="0.35">
      <c r="A91" s="6" t="str">
        <f t="shared" si="1"/>
        <v>02195</v>
      </c>
      <c r="B91">
        <v>2</v>
      </c>
      <c r="C91">
        <v>195</v>
      </c>
      <c r="D91" t="s">
        <v>5013</v>
      </c>
      <c r="E91" t="s">
        <v>5034</v>
      </c>
      <c r="F91">
        <v>3397</v>
      </c>
      <c r="G91">
        <v>1796</v>
      </c>
      <c r="H91">
        <v>1601</v>
      </c>
      <c r="I91">
        <v>1331</v>
      </c>
      <c r="J91">
        <v>1147</v>
      </c>
      <c r="K91">
        <v>57</v>
      </c>
      <c r="L91">
        <v>20</v>
      </c>
      <c r="M91">
        <v>198</v>
      </c>
      <c r="N91">
        <v>170</v>
      </c>
      <c r="O91">
        <v>61</v>
      </c>
      <c r="P91">
        <v>125</v>
      </c>
      <c r="Q91">
        <v>21</v>
      </c>
      <c r="R91">
        <v>5</v>
      </c>
      <c r="S91">
        <v>128</v>
      </c>
      <c r="T91">
        <v>134</v>
      </c>
      <c r="U91">
        <v>1693</v>
      </c>
      <c r="V91">
        <v>1532</v>
      </c>
      <c r="W91">
        <v>103</v>
      </c>
      <c r="X91">
        <v>69</v>
      </c>
    </row>
    <row r="92" spans="1:24" x14ac:dyDescent="0.35">
      <c r="A92" s="6" t="str">
        <f t="shared" si="1"/>
        <v>02198</v>
      </c>
      <c r="B92">
        <v>2</v>
      </c>
      <c r="C92">
        <v>198</v>
      </c>
      <c r="D92" t="s">
        <v>5013</v>
      </c>
      <c r="E92" t="s">
        <v>5035</v>
      </c>
      <c r="F92">
        <v>5755</v>
      </c>
      <c r="G92">
        <v>3170</v>
      </c>
      <c r="H92">
        <v>2585</v>
      </c>
      <c r="I92">
        <v>1499</v>
      </c>
      <c r="J92">
        <v>1140</v>
      </c>
      <c r="K92">
        <v>25</v>
      </c>
      <c r="L92">
        <v>10</v>
      </c>
      <c r="M92">
        <v>1296</v>
      </c>
      <c r="N92">
        <v>1124</v>
      </c>
      <c r="O92">
        <v>36</v>
      </c>
      <c r="P92">
        <v>54</v>
      </c>
      <c r="Q92">
        <v>20</v>
      </c>
      <c r="R92">
        <v>11</v>
      </c>
      <c r="S92">
        <v>294</v>
      </c>
      <c r="T92">
        <v>246</v>
      </c>
      <c r="U92">
        <v>3074</v>
      </c>
      <c r="V92">
        <v>2499</v>
      </c>
      <c r="W92">
        <v>96</v>
      </c>
      <c r="X92">
        <v>86</v>
      </c>
    </row>
    <row r="93" spans="1:24" x14ac:dyDescent="0.35">
      <c r="A93" s="6" t="str">
        <f t="shared" si="1"/>
        <v>02220</v>
      </c>
      <c r="B93">
        <v>2</v>
      </c>
      <c r="C93">
        <v>220</v>
      </c>
      <c r="D93" t="s">
        <v>5013</v>
      </c>
      <c r="E93" t="s">
        <v>5036</v>
      </c>
      <c r="F93">
        <v>8449</v>
      </c>
      <c r="G93">
        <v>4364</v>
      </c>
      <c r="H93">
        <v>4085</v>
      </c>
      <c r="I93">
        <v>2880</v>
      </c>
      <c r="J93">
        <v>2688</v>
      </c>
      <c r="K93">
        <v>47</v>
      </c>
      <c r="L93">
        <v>28</v>
      </c>
      <c r="M93">
        <v>682</v>
      </c>
      <c r="N93">
        <v>634</v>
      </c>
      <c r="O93">
        <v>336</v>
      </c>
      <c r="P93">
        <v>328</v>
      </c>
      <c r="Q93">
        <v>14</v>
      </c>
      <c r="R93">
        <v>15</v>
      </c>
      <c r="S93">
        <v>405</v>
      </c>
      <c r="T93">
        <v>392</v>
      </c>
      <c r="U93">
        <v>4082</v>
      </c>
      <c r="V93">
        <v>3832</v>
      </c>
      <c r="W93">
        <v>282</v>
      </c>
      <c r="X93">
        <v>253</v>
      </c>
    </row>
    <row r="94" spans="1:24" x14ac:dyDescent="0.35">
      <c r="A94" s="6" t="str">
        <f t="shared" si="1"/>
        <v>02230</v>
      </c>
      <c r="B94">
        <v>2</v>
      </c>
      <c r="C94">
        <v>230</v>
      </c>
      <c r="D94" t="s">
        <v>5013</v>
      </c>
      <c r="E94" t="s">
        <v>5037</v>
      </c>
      <c r="F94">
        <v>1240</v>
      </c>
      <c r="G94">
        <v>652</v>
      </c>
      <c r="H94">
        <v>588</v>
      </c>
      <c r="I94">
        <v>560</v>
      </c>
      <c r="J94">
        <v>505</v>
      </c>
      <c r="K94">
        <v>13</v>
      </c>
      <c r="L94">
        <v>4</v>
      </c>
      <c r="M94">
        <v>27</v>
      </c>
      <c r="N94">
        <v>35</v>
      </c>
      <c r="O94">
        <v>15</v>
      </c>
      <c r="P94">
        <v>18</v>
      </c>
      <c r="Q94">
        <v>3</v>
      </c>
      <c r="R94">
        <v>1</v>
      </c>
      <c r="S94">
        <v>34</v>
      </c>
      <c r="T94">
        <v>25</v>
      </c>
      <c r="U94">
        <v>621</v>
      </c>
      <c r="V94">
        <v>561</v>
      </c>
      <c r="W94">
        <v>31</v>
      </c>
      <c r="X94">
        <v>27</v>
      </c>
    </row>
    <row r="95" spans="1:24" x14ac:dyDescent="0.35">
      <c r="A95" s="6" t="str">
        <f t="shared" si="1"/>
        <v>02240</v>
      </c>
      <c r="B95">
        <v>2</v>
      </c>
      <c r="C95">
        <v>240</v>
      </c>
      <c r="D95" t="s">
        <v>5013</v>
      </c>
      <c r="E95" t="s">
        <v>5038</v>
      </c>
      <c r="F95">
        <v>6807</v>
      </c>
      <c r="G95">
        <v>3831</v>
      </c>
      <c r="H95">
        <v>2976</v>
      </c>
      <c r="I95">
        <v>2981</v>
      </c>
      <c r="J95">
        <v>2241</v>
      </c>
      <c r="K95">
        <v>91</v>
      </c>
      <c r="L95">
        <v>45</v>
      </c>
      <c r="M95">
        <v>455</v>
      </c>
      <c r="N95">
        <v>363</v>
      </c>
      <c r="O95">
        <v>77</v>
      </c>
      <c r="P95">
        <v>105</v>
      </c>
      <c r="Q95">
        <v>22</v>
      </c>
      <c r="R95">
        <v>40</v>
      </c>
      <c r="S95">
        <v>205</v>
      </c>
      <c r="T95">
        <v>182</v>
      </c>
      <c r="U95">
        <v>3643</v>
      </c>
      <c r="V95">
        <v>2790</v>
      </c>
      <c r="W95">
        <v>188</v>
      </c>
      <c r="X95">
        <v>186</v>
      </c>
    </row>
    <row r="96" spans="1:24" x14ac:dyDescent="0.35">
      <c r="A96" s="6" t="str">
        <f t="shared" si="1"/>
        <v>02275</v>
      </c>
      <c r="B96">
        <v>2</v>
      </c>
      <c r="C96">
        <v>275</v>
      </c>
      <c r="D96" t="s">
        <v>5013</v>
      </c>
      <c r="E96" t="s">
        <v>5039</v>
      </c>
      <c r="F96">
        <v>2125</v>
      </c>
      <c r="G96">
        <v>1125</v>
      </c>
      <c r="H96">
        <v>1000</v>
      </c>
      <c r="I96">
        <v>775</v>
      </c>
      <c r="J96">
        <v>661</v>
      </c>
      <c r="K96">
        <v>8</v>
      </c>
      <c r="L96">
        <v>7</v>
      </c>
      <c r="M96">
        <v>180</v>
      </c>
      <c r="N96">
        <v>165</v>
      </c>
      <c r="O96">
        <v>34</v>
      </c>
      <c r="P96">
        <v>38</v>
      </c>
      <c r="Q96">
        <v>0</v>
      </c>
      <c r="R96">
        <v>1</v>
      </c>
      <c r="S96">
        <v>128</v>
      </c>
      <c r="T96">
        <v>128</v>
      </c>
      <c r="U96">
        <v>1077</v>
      </c>
      <c r="V96">
        <v>966</v>
      </c>
      <c r="W96">
        <v>48</v>
      </c>
      <c r="X96">
        <v>34</v>
      </c>
    </row>
    <row r="97" spans="1:24" x14ac:dyDescent="0.35">
      <c r="A97" s="6" t="str">
        <f t="shared" si="1"/>
        <v>02282</v>
      </c>
      <c r="B97">
        <v>2</v>
      </c>
      <c r="C97">
        <v>282</v>
      </c>
      <c r="D97" t="s">
        <v>5013</v>
      </c>
      <c r="E97" t="s">
        <v>5040</v>
      </c>
      <c r="F97">
        <v>663</v>
      </c>
      <c r="G97">
        <v>388</v>
      </c>
      <c r="H97">
        <v>275</v>
      </c>
      <c r="I97">
        <v>181</v>
      </c>
      <c r="J97">
        <v>87</v>
      </c>
      <c r="K97">
        <v>12</v>
      </c>
      <c r="L97">
        <v>2</v>
      </c>
      <c r="M97">
        <v>124</v>
      </c>
      <c r="N97">
        <v>122</v>
      </c>
      <c r="O97">
        <v>15</v>
      </c>
      <c r="P97">
        <v>13</v>
      </c>
      <c r="Q97">
        <v>1</v>
      </c>
      <c r="R97">
        <v>6</v>
      </c>
      <c r="S97">
        <v>55</v>
      </c>
      <c r="T97">
        <v>45</v>
      </c>
      <c r="U97">
        <v>370</v>
      </c>
      <c r="V97">
        <v>262</v>
      </c>
      <c r="W97">
        <v>18</v>
      </c>
      <c r="X97">
        <v>13</v>
      </c>
    </row>
    <row r="98" spans="1:24" x14ac:dyDescent="0.35">
      <c r="A98" s="6" t="str">
        <f t="shared" si="1"/>
        <v>02290</v>
      </c>
      <c r="B98">
        <v>2</v>
      </c>
      <c r="C98">
        <v>290</v>
      </c>
      <c r="D98" t="s">
        <v>5013</v>
      </c>
      <c r="E98" t="s">
        <v>5041</v>
      </c>
      <c r="F98">
        <v>5351</v>
      </c>
      <c r="G98">
        <v>2870</v>
      </c>
      <c r="H98">
        <v>2481</v>
      </c>
      <c r="I98">
        <v>712</v>
      </c>
      <c r="J98">
        <v>511</v>
      </c>
      <c r="K98">
        <v>26</v>
      </c>
      <c r="L98">
        <v>21</v>
      </c>
      <c r="M98">
        <v>1918</v>
      </c>
      <c r="N98">
        <v>1780</v>
      </c>
      <c r="O98">
        <v>39</v>
      </c>
      <c r="P98">
        <v>24</v>
      </c>
      <c r="Q98">
        <v>6</v>
      </c>
      <c r="R98">
        <v>3</v>
      </c>
      <c r="S98">
        <v>169</v>
      </c>
      <c r="T98">
        <v>142</v>
      </c>
      <c r="U98">
        <v>2819</v>
      </c>
      <c r="V98">
        <v>2434</v>
      </c>
      <c r="W98">
        <v>51</v>
      </c>
      <c r="X98">
        <v>47</v>
      </c>
    </row>
    <row r="99" spans="1:24" x14ac:dyDescent="0.35">
      <c r="A99" s="6" t="str">
        <f t="shared" si="1"/>
        <v>04001</v>
      </c>
      <c r="B99">
        <v>4</v>
      </c>
      <c r="C99">
        <v>1</v>
      </c>
      <c r="D99" t="s">
        <v>156</v>
      </c>
      <c r="E99" t="s">
        <v>157</v>
      </c>
      <c r="F99">
        <v>66026</v>
      </c>
      <c r="G99">
        <v>32754</v>
      </c>
      <c r="H99">
        <v>33272</v>
      </c>
      <c r="I99">
        <v>7477</v>
      </c>
      <c r="J99">
        <v>6963</v>
      </c>
      <c r="K99">
        <v>198</v>
      </c>
      <c r="L99">
        <v>184</v>
      </c>
      <c r="M99">
        <v>24285</v>
      </c>
      <c r="N99">
        <v>25419</v>
      </c>
      <c r="O99">
        <v>148</v>
      </c>
      <c r="P99">
        <v>151</v>
      </c>
      <c r="Q99">
        <v>25</v>
      </c>
      <c r="R99">
        <v>19</v>
      </c>
      <c r="S99">
        <v>621</v>
      </c>
      <c r="T99">
        <v>536</v>
      </c>
      <c r="U99">
        <v>30718</v>
      </c>
      <c r="V99">
        <v>31473</v>
      </c>
      <c r="W99">
        <v>2036</v>
      </c>
      <c r="X99">
        <v>1799</v>
      </c>
    </row>
    <row r="100" spans="1:24" x14ac:dyDescent="0.35">
      <c r="A100" s="6" t="str">
        <f t="shared" si="1"/>
        <v>04003</v>
      </c>
      <c r="B100">
        <v>4</v>
      </c>
      <c r="C100">
        <v>3</v>
      </c>
      <c r="D100" t="s">
        <v>156</v>
      </c>
      <c r="E100" t="s">
        <v>159</v>
      </c>
      <c r="F100">
        <v>125445</v>
      </c>
      <c r="G100">
        <v>64107</v>
      </c>
      <c r="H100">
        <v>61338</v>
      </c>
      <c r="I100">
        <v>55912</v>
      </c>
      <c r="J100">
        <v>53638</v>
      </c>
      <c r="K100">
        <v>3424</v>
      </c>
      <c r="L100">
        <v>2428</v>
      </c>
      <c r="M100">
        <v>1227</v>
      </c>
      <c r="N100">
        <v>1034</v>
      </c>
      <c r="O100">
        <v>1119</v>
      </c>
      <c r="P100">
        <v>1777</v>
      </c>
      <c r="Q100">
        <v>273</v>
      </c>
      <c r="R100">
        <v>249</v>
      </c>
      <c r="S100">
        <v>2152</v>
      </c>
      <c r="T100">
        <v>2212</v>
      </c>
      <c r="U100">
        <v>42604</v>
      </c>
      <c r="V100">
        <v>40125</v>
      </c>
      <c r="W100">
        <v>21503</v>
      </c>
      <c r="X100">
        <v>21213</v>
      </c>
    </row>
    <row r="101" spans="1:24" x14ac:dyDescent="0.35">
      <c r="A101" s="6" t="str">
        <f t="shared" si="1"/>
        <v>04005</v>
      </c>
      <c r="B101">
        <v>4</v>
      </c>
      <c r="C101">
        <v>5</v>
      </c>
      <c r="D101" t="s">
        <v>156</v>
      </c>
      <c r="E101" t="s">
        <v>161</v>
      </c>
      <c r="F101">
        <v>145104</v>
      </c>
      <c r="G101">
        <v>71919</v>
      </c>
      <c r="H101">
        <v>73185</v>
      </c>
      <c r="I101">
        <v>47928</v>
      </c>
      <c r="J101">
        <v>47584</v>
      </c>
      <c r="K101">
        <v>1179</v>
      </c>
      <c r="L101">
        <v>1039</v>
      </c>
      <c r="M101">
        <v>19122</v>
      </c>
      <c r="N101">
        <v>20456</v>
      </c>
      <c r="O101">
        <v>1389</v>
      </c>
      <c r="P101">
        <v>1691</v>
      </c>
      <c r="Q101">
        <v>110</v>
      </c>
      <c r="R101">
        <v>141</v>
      </c>
      <c r="S101">
        <v>2191</v>
      </c>
      <c r="T101">
        <v>2274</v>
      </c>
      <c r="U101">
        <v>60935</v>
      </c>
      <c r="V101">
        <v>62451</v>
      </c>
      <c r="W101">
        <v>10984</v>
      </c>
      <c r="X101">
        <v>10734</v>
      </c>
    </row>
    <row r="102" spans="1:24" x14ac:dyDescent="0.35">
      <c r="A102" s="6" t="str">
        <f t="shared" si="1"/>
        <v>04007</v>
      </c>
      <c r="B102">
        <v>4</v>
      </c>
      <c r="C102">
        <v>7</v>
      </c>
      <c r="D102" t="s">
        <v>156</v>
      </c>
      <c r="E102" t="s">
        <v>163</v>
      </c>
      <c r="F102">
        <v>53271</v>
      </c>
      <c r="G102">
        <v>26639</v>
      </c>
      <c r="H102">
        <v>26632</v>
      </c>
      <c r="I102">
        <v>20837</v>
      </c>
      <c r="J102">
        <v>20723</v>
      </c>
      <c r="K102">
        <v>253</v>
      </c>
      <c r="L102">
        <v>188</v>
      </c>
      <c r="M102">
        <v>4815</v>
      </c>
      <c r="N102">
        <v>4934</v>
      </c>
      <c r="O102">
        <v>196</v>
      </c>
      <c r="P102">
        <v>286</v>
      </c>
      <c r="Q102">
        <v>47</v>
      </c>
      <c r="R102">
        <v>43</v>
      </c>
      <c r="S102">
        <v>491</v>
      </c>
      <c r="T102">
        <v>458</v>
      </c>
      <c r="U102">
        <v>21840</v>
      </c>
      <c r="V102">
        <v>22109</v>
      </c>
      <c r="W102">
        <v>4799</v>
      </c>
      <c r="X102">
        <v>4523</v>
      </c>
    </row>
    <row r="103" spans="1:24" x14ac:dyDescent="0.35">
      <c r="A103" s="6" t="str">
        <f t="shared" si="1"/>
        <v>04009</v>
      </c>
      <c r="B103">
        <v>4</v>
      </c>
      <c r="C103">
        <v>9</v>
      </c>
      <c r="D103" t="s">
        <v>156</v>
      </c>
      <c r="E103" t="s">
        <v>165</v>
      </c>
      <c r="F103">
        <v>38541</v>
      </c>
      <c r="G103">
        <v>20680</v>
      </c>
      <c r="H103">
        <v>17861</v>
      </c>
      <c r="I103">
        <v>16912</v>
      </c>
      <c r="J103">
        <v>14488</v>
      </c>
      <c r="K103">
        <v>543</v>
      </c>
      <c r="L103">
        <v>163</v>
      </c>
      <c r="M103">
        <v>2653</v>
      </c>
      <c r="N103">
        <v>2644</v>
      </c>
      <c r="O103">
        <v>152</v>
      </c>
      <c r="P103">
        <v>158</v>
      </c>
      <c r="Q103">
        <v>48</v>
      </c>
      <c r="R103">
        <v>32</v>
      </c>
      <c r="S103">
        <v>372</v>
      </c>
      <c r="T103">
        <v>376</v>
      </c>
      <c r="U103">
        <v>14131</v>
      </c>
      <c r="V103">
        <v>12891</v>
      </c>
      <c r="W103">
        <v>6549</v>
      </c>
      <c r="X103">
        <v>4970</v>
      </c>
    </row>
    <row r="104" spans="1:24" x14ac:dyDescent="0.35">
      <c r="A104" s="6" t="str">
        <f t="shared" si="1"/>
        <v>04011</v>
      </c>
      <c r="B104">
        <v>4</v>
      </c>
      <c r="C104">
        <v>11</v>
      </c>
      <c r="D104" t="s">
        <v>156</v>
      </c>
      <c r="E104" t="s">
        <v>167</v>
      </c>
      <c r="F104">
        <v>9562</v>
      </c>
      <c r="G104">
        <v>4989</v>
      </c>
      <c r="H104">
        <v>4573</v>
      </c>
      <c r="I104">
        <v>4520</v>
      </c>
      <c r="J104">
        <v>4104</v>
      </c>
      <c r="K104">
        <v>100</v>
      </c>
      <c r="L104">
        <v>87</v>
      </c>
      <c r="M104">
        <v>199</v>
      </c>
      <c r="N104">
        <v>211</v>
      </c>
      <c r="O104">
        <v>35</v>
      </c>
      <c r="P104">
        <v>57</v>
      </c>
      <c r="Q104">
        <v>7</v>
      </c>
      <c r="R104">
        <v>3</v>
      </c>
      <c r="S104">
        <v>128</v>
      </c>
      <c r="T104">
        <v>111</v>
      </c>
      <c r="U104">
        <v>2714</v>
      </c>
      <c r="V104">
        <v>2445</v>
      </c>
      <c r="W104">
        <v>2275</v>
      </c>
      <c r="X104">
        <v>2128</v>
      </c>
    </row>
    <row r="105" spans="1:24" x14ac:dyDescent="0.35">
      <c r="A105" s="6" t="str">
        <f t="shared" si="1"/>
        <v>04012</v>
      </c>
      <c r="B105">
        <v>4</v>
      </c>
      <c r="C105">
        <v>12</v>
      </c>
      <c r="D105" t="s">
        <v>156</v>
      </c>
      <c r="E105" t="s">
        <v>169</v>
      </c>
      <c r="F105">
        <v>16546</v>
      </c>
      <c r="G105">
        <v>8503</v>
      </c>
      <c r="H105">
        <v>8043</v>
      </c>
      <c r="I105">
        <v>6581</v>
      </c>
      <c r="J105">
        <v>6006</v>
      </c>
      <c r="K105">
        <v>123</v>
      </c>
      <c r="L105">
        <v>91</v>
      </c>
      <c r="M105">
        <v>1420</v>
      </c>
      <c r="N105">
        <v>1544</v>
      </c>
      <c r="O105">
        <v>80</v>
      </c>
      <c r="P105">
        <v>98</v>
      </c>
      <c r="Q105">
        <v>23</v>
      </c>
      <c r="R105">
        <v>11</v>
      </c>
      <c r="S105">
        <v>276</v>
      </c>
      <c r="T105">
        <v>293</v>
      </c>
      <c r="U105">
        <v>6348</v>
      </c>
      <c r="V105">
        <v>6007</v>
      </c>
      <c r="W105">
        <v>2155</v>
      </c>
      <c r="X105">
        <v>2036</v>
      </c>
    </row>
    <row r="106" spans="1:24" x14ac:dyDescent="0.35">
      <c r="A106" s="6" t="str">
        <f t="shared" si="1"/>
        <v>04013</v>
      </c>
      <c r="B106">
        <v>4</v>
      </c>
      <c r="C106">
        <v>13</v>
      </c>
      <c r="D106" t="s">
        <v>156</v>
      </c>
      <c r="E106" t="s">
        <v>171</v>
      </c>
      <c r="F106">
        <v>4425102</v>
      </c>
      <c r="G106">
        <v>2201005</v>
      </c>
      <c r="H106">
        <v>2224097</v>
      </c>
      <c r="I106">
        <v>1812777</v>
      </c>
      <c r="J106">
        <v>1826251</v>
      </c>
      <c r="K106">
        <v>147628</v>
      </c>
      <c r="L106">
        <v>145045</v>
      </c>
      <c r="M106">
        <v>61938</v>
      </c>
      <c r="N106">
        <v>64523</v>
      </c>
      <c r="O106">
        <v>101981</v>
      </c>
      <c r="P106">
        <v>110767</v>
      </c>
      <c r="Q106">
        <v>6672</v>
      </c>
      <c r="R106">
        <v>6314</v>
      </c>
      <c r="S106">
        <v>70009</v>
      </c>
      <c r="T106">
        <v>71197</v>
      </c>
      <c r="U106">
        <v>1520406</v>
      </c>
      <c r="V106">
        <v>1552074</v>
      </c>
      <c r="W106">
        <v>680599</v>
      </c>
      <c r="X106">
        <v>672023</v>
      </c>
    </row>
    <row r="107" spans="1:24" x14ac:dyDescent="0.35">
      <c r="A107" s="6" t="str">
        <f t="shared" si="1"/>
        <v>04015</v>
      </c>
      <c r="B107">
        <v>4</v>
      </c>
      <c r="C107">
        <v>15</v>
      </c>
      <c r="D107" t="s">
        <v>156</v>
      </c>
      <c r="E107" t="s">
        <v>173</v>
      </c>
      <c r="F107">
        <v>213276</v>
      </c>
      <c r="G107">
        <v>108015</v>
      </c>
      <c r="H107">
        <v>105261</v>
      </c>
      <c r="I107">
        <v>98998</v>
      </c>
      <c r="J107">
        <v>96190</v>
      </c>
      <c r="K107">
        <v>1758</v>
      </c>
      <c r="L107">
        <v>1076</v>
      </c>
      <c r="M107">
        <v>3122</v>
      </c>
      <c r="N107">
        <v>3217</v>
      </c>
      <c r="O107">
        <v>1127</v>
      </c>
      <c r="P107">
        <v>1708</v>
      </c>
      <c r="Q107">
        <v>278</v>
      </c>
      <c r="R107">
        <v>293</v>
      </c>
      <c r="S107">
        <v>2732</v>
      </c>
      <c r="T107">
        <v>2777</v>
      </c>
      <c r="U107">
        <v>90010</v>
      </c>
      <c r="V107">
        <v>89088</v>
      </c>
      <c r="W107">
        <v>18005</v>
      </c>
      <c r="X107">
        <v>16173</v>
      </c>
    </row>
    <row r="108" spans="1:24" x14ac:dyDescent="0.35">
      <c r="A108" s="6" t="str">
        <f t="shared" si="1"/>
        <v>04017</v>
      </c>
      <c r="B108">
        <v>4</v>
      </c>
      <c r="C108">
        <v>17</v>
      </c>
      <c r="D108" t="s">
        <v>156</v>
      </c>
      <c r="E108" t="s">
        <v>175</v>
      </c>
      <c r="F108">
        <v>106714</v>
      </c>
      <c r="G108">
        <v>53628</v>
      </c>
      <c r="H108">
        <v>53086</v>
      </c>
      <c r="I108">
        <v>27489</v>
      </c>
      <c r="J108">
        <v>26003</v>
      </c>
      <c r="K108">
        <v>669</v>
      </c>
      <c r="L108">
        <v>363</v>
      </c>
      <c r="M108">
        <v>23793</v>
      </c>
      <c r="N108">
        <v>25063</v>
      </c>
      <c r="O108">
        <v>295</v>
      </c>
      <c r="P108">
        <v>396</v>
      </c>
      <c r="Q108">
        <v>130</v>
      </c>
      <c r="R108">
        <v>63</v>
      </c>
      <c r="S108">
        <v>1252</v>
      </c>
      <c r="T108">
        <v>1198</v>
      </c>
      <c r="U108">
        <v>47633</v>
      </c>
      <c r="V108">
        <v>48192</v>
      </c>
      <c r="W108">
        <v>5995</v>
      </c>
      <c r="X108">
        <v>4894</v>
      </c>
    </row>
    <row r="109" spans="1:24" x14ac:dyDescent="0.35">
      <c r="A109" s="6" t="str">
        <f t="shared" si="1"/>
        <v>04019</v>
      </c>
      <c r="B109">
        <v>4</v>
      </c>
      <c r="C109">
        <v>19</v>
      </c>
      <c r="D109" t="s">
        <v>156</v>
      </c>
      <c r="E109" t="s">
        <v>177</v>
      </c>
      <c r="F109">
        <v>1043435</v>
      </c>
      <c r="G109">
        <v>516121</v>
      </c>
      <c r="H109">
        <v>527314</v>
      </c>
      <c r="I109">
        <v>434137</v>
      </c>
      <c r="J109">
        <v>446323</v>
      </c>
      <c r="K109">
        <v>24885</v>
      </c>
      <c r="L109">
        <v>20897</v>
      </c>
      <c r="M109">
        <v>22268</v>
      </c>
      <c r="N109">
        <v>23042</v>
      </c>
      <c r="O109">
        <v>16994</v>
      </c>
      <c r="P109">
        <v>19187</v>
      </c>
      <c r="Q109">
        <v>1231</v>
      </c>
      <c r="R109">
        <v>1279</v>
      </c>
      <c r="S109">
        <v>16606</v>
      </c>
      <c r="T109">
        <v>16586</v>
      </c>
      <c r="U109">
        <v>332521</v>
      </c>
      <c r="V109">
        <v>338001</v>
      </c>
      <c r="W109">
        <v>183600</v>
      </c>
      <c r="X109">
        <v>189313</v>
      </c>
    </row>
    <row r="110" spans="1:24" x14ac:dyDescent="0.35">
      <c r="A110" s="6" t="str">
        <f t="shared" si="1"/>
        <v>04021</v>
      </c>
      <c r="B110">
        <v>4</v>
      </c>
      <c r="C110">
        <v>21</v>
      </c>
      <c r="D110" t="s">
        <v>156</v>
      </c>
      <c r="E110" t="s">
        <v>179</v>
      </c>
      <c r="F110">
        <v>426000</v>
      </c>
      <c r="G110">
        <v>222597</v>
      </c>
      <c r="H110">
        <v>203403</v>
      </c>
      <c r="I110">
        <v>181272</v>
      </c>
      <c r="J110">
        <v>168396</v>
      </c>
      <c r="K110">
        <v>13263</v>
      </c>
      <c r="L110">
        <v>10874</v>
      </c>
      <c r="M110">
        <v>15654</v>
      </c>
      <c r="N110">
        <v>12628</v>
      </c>
      <c r="O110">
        <v>4151</v>
      </c>
      <c r="P110">
        <v>4329</v>
      </c>
      <c r="Q110">
        <v>1389</v>
      </c>
      <c r="R110">
        <v>495</v>
      </c>
      <c r="S110">
        <v>6868</v>
      </c>
      <c r="T110">
        <v>6681</v>
      </c>
      <c r="U110">
        <v>156531</v>
      </c>
      <c r="V110">
        <v>147748</v>
      </c>
      <c r="W110">
        <v>66066</v>
      </c>
      <c r="X110">
        <v>55655</v>
      </c>
    </row>
    <row r="111" spans="1:24" x14ac:dyDescent="0.35">
      <c r="A111" s="6" t="str">
        <f t="shared" si="1"/>
        <v>04023</v>
      </c>
      <c r="B111">
        <v>4</v>
      </c>
      <c r="C111">
        <v>23</v>
      </c>
      <c r="D111" t="s">
        <v>156</v>
      </c>
      <c r="E111" t="s">
        <v>181</v>
      </c>
      <c r="F111">
        <v>47668</v>
      </c>
      <c r="G111">
        <v>23130</v>
      </c>
      <c r="H111">
        <v>24538</v>
      </c>
      <c r="I111">
        <v>22117</v>
      </c>
      <c r="J111">
        <v>23471</v>
      </c>
      <c r="K111">
        <v>257</v>
      </c>
      <c r="L111">
        <v>232</v>
      </c>
      <c r="M111">
        <v>341</v>
      </c>
      <c r="N111">
        <v>332</v>
      </c>
      <c r="O111">
        <v>182</v>
      </c>
      <c r="P111">
        <v>195</v>
      </c>
      <c r="Q111">
        <v>33</v>
      </c>
      <c r="R111">
        <v>29</v>
      </c>
      <c r="S111">
        <v>200</v>
      </c>
      <c r="T111">
        <v>279</v>
      </c>
      <c r="U111">
        <v>4089</v>
      </c>
      <c r="V111">
        <v>3948</v>
      </c>
      <c r="W111">
        <v>19041</v>
      </c>
      <c r="X111">
        <v>20590</v>
      </c>
    </row>
    <row r="112" spans="1:24" x14ac:dyDescent="0.35">
      <c r="A112" s="6" t="str">
        <f t="shared" si="1"/>
        <v>04025</v>
      </c>
      <c r="B112">
        <v>4</v>
      </c>
      <c r="C112">
        <v>25</v>
      </c>
      <c r="D112" t="s">
        <v>156</v>
      </c>
      <c r="E112" t="s">
        <v>183</v>
      </c>
      <c r="F112">
        <v>236210</v>
      </c>
      <c r="G112">
        <v>116281</v>
      </c>
      <c r="H112">
        <v>119929</v>
      </c>
      <c r="I112">
        <v>108240</v>
      </c>
      <c r="J112">
        <v>111713</v>
      </c>
      <c r="K112">
        <v>1249</v>
      </c>
      <c r="L112">
        <v>974</v>
      </c>
      <c r="M112">
        <v>2530</v>
      </c>
      <c r="N112">
        <v>2551</v>
      </c>
      <c r="O112">
        <v>1314</v>
      </c>
      <c r="P112">
        <v>1690</v>
      </c>
      <c r="Q112">
        <v>202</v>
      </c>
      <c r="R112">
        <v>178</v>
      </c>
      <c r="S112">
        <v>2746</v>
      </c>
      <c r="T112">
        <v>2823</v>
      </c>
      <c r="U112">
        <v>98597</v>
      </c>
      <c r="V112">
        <v>103204</v>
      </c>
      <c r="W112">
        <v>17684</v>
      </c>
      <c r="X112">
        <v>16725</v>
      </c>
    </row>
    <row r="113" spans="1:24" x14ac:dyDescent="0.35">
      <c r="A113" s="6" t="str">
        <f t="shared" si="1"/>
        <v>04027</v>
      </c>
      <c r="B113">
        <v>4</v>
      </c>
      <c r="C113">
        <v>27</v>
      </c>
      <c r="D113" t="s">
        <v>156</v>
      </c>
      <c r="E113" t="s">
        <v>185</v>
      </c>
      <c r="F113">
        <v>205002</v>
      </c>
      <c r="G113">
        <v>106101</v>
      </c>
      <c r="H113">
        <v>98901</v>
      </c>
      <c r="I113">
        <v>95897</v>
      </c>
      <c r="J113">
        <v>90596</v>
      </c>
      <c r="K113">
        <v>3544</v>
      </c>
      <c r="L113">
        <v>1986</v>
      </c>
      <c r="M113">
        <v>2580</v>
      </c>
      <c r="N113">
        <v>2241</v>
      </c>
      <c r="O113">
        <v>1527</v>
      </c>
      <c r="P113">
        <v>1728</v>
      </c>
      <c r="Q113">
        <v>296</v>
      </c>
      <c r="R113">
        <v>255</v>
      </c>
      <c r="S113">
        <v>2257</v>
      </c>
      <c r="T113">
        <v>2095</v>
      </c>
      <c r="U113">
        <v>39599</v>
      </c>
      <c r="V113">
        <v>34678</v>
      </c>
      <c r="W113">
        <v>66502</v>
      </c>
      <c r="X113">
        <v>64223</v>
      </c>
    </row>
    <row r="114" spans="1:24" x14ac:dyDescent="0.35">
      <c r="A114" s="6" t="str">
        <f t="shared" si="1"/>
        <v>05001</v>
      </c>
      <c r="B114">
        <v>5</v>
      </c>
      <c r="C114">
        <v>1</v>
      </c>
      <c r="D114" t="s">
        <v>187</v>
      </c>
      <c r="E114" t="s">
        <v>187</v>
      </c>
      <c r="F114">
        <v>17148</v>
      </c>
      <c r="G114">
        <v>8350</v>
      </c>
      <c r="H114">
        <v>8798</v>
      </c>
      <c r="I114">
        <v>6068</v>
      </c>
      <c r="J114">
        <v>6121</v>
      </c>
      <c r="K114">
        <v>2013</v>
      </c>
      <c r="L114">
        <v>2359</v>
      </c>
      <c r="M114">
        <v>36</v>
      </c>
      <c r="N114">
        <v>35</v>
      </c>
      <c r="O114">
        <v>60</v>
      </c>
      <c r="P114">
        <v>68</v>
      </c>
      <c r="Q114">
        <v>4</v>
      </c>
      <c r="R114">
        <v>5</v>
      </c>
      <c r="S114">
        <v>169</v>
      </c>
      <c r="T114">
        <v>210</v>
      </c>
      <c r="U114">
        <v>7988</v>
      </c>
      <c r="V114">
        <v>8511</v>
      </c>
      <c r="W114">
        <v>362</v>
      </c>
      <c r="X114">
        <v>287</v>
      </c>
    </row>
    <row r="115" spans="1:24" x14ac:dyDescent="0.35">
      <c r="A115" s="6" t="str">
        <f t="shared" si="1"/>
        <v>05003</v>
      </c>
      <c r="B115">
        <v>5</v>
      </c>
      <c r="C115">
        <v>3</v>
      </c>
      <c r="D115" t="s">
        <v>187</v>
      </c>
      <c r="E115" t="s">
        <v>189</v>
      </c>
      <c r="F115">
        <v>19058</v>
      </c>
      <c r="G115">
        <v>9242</v>
      </c>
      <c r="H115">
        <v>9816</v>
      </c>
      <c r="I115">
        <v>6840</v>
      </c>
      <c r="J115">
        <v>7020</v>
      </c>
      <c r="K115">
        <v>2130</v>
      </c>
      <c r="L115">
        <v>2545</v>
      </c>
      <c r="M115">
        <v>90</v>
      </c>
      <c r="N115">
        <v>71</v>
      </c>
      <c r="O115">
        <v>28</v>
      </c>
      <c r="P115">
        <v>33</v>
      </c>
      <c r="Q115">
        <v>14</v>
      </c>
      <c r="R115">
        <v>6</v>
      </c>
      <c r="S115">
        <v>140</v>
      </c>
      <c r="T115">
        <v>141</v>
      </c>
      <c r="U115">
        <v>8634</v>
      </c>
      <c r="V115">
        <v>9289</v>
      </c>
      <c r="W115">
        <v>608</v>
      </c>
      <c r="X115">
        <v>527</v>
      </c>
    </row>
    <row r="116" spans="1:24" x14ac:dyDescent="0.35">
      <c r="A116" s="6" t="str">
        <f t="shared" si="1"/>
        <v>05005</v>
      </c>
      <c r="B116">
        <v>5</v>
      </c>
      <c r="C116">
        <v>5</v>
      </c>
      <c r="D116" t="s">
        <v>187</v>
      </c>
      <c r="E116" t="s">
        <v>191</v>
      </c>
      <c r="F116">
        <v>41628</v>
      </c>
      <c r="G116">
        <v>20305</v>
      </c>
      <c r="H116">
        <v>21323</v>
      </c>
      <c r="I116">
        <v>19548</v>
      </c>
      <c r="J116">
        <v>20551</v>
      </c>
      <c r="K116">
        <v>141</v>
      </c>
      <c r="L116">
        <v>87</v>
      </c>
      <c r="M116">
        <v>183</v>
      </c>
      <c r="N116">
        <v>172</v>
      </c>
      <c r="O116">
        <v>84</v>
      </c>
      <c r="P116">
        <v>144</v>
      </c>
      <c r="Q116">
        <v>12</v>
      </c>
      <c r="R116">
        <v>22</v>
      </c>
      <c r="S116">
        <v>337</v>
      </c>
      <c r="T116">
        <v>347</v>
      </c>
      <c r="U116">
        <v>19767</v>
      </c>
      <c r="V116">
        <v>20791</v>
      </c>
      <c r="W116">
        <v>538</v>
      </c>
      <c r="X116">
        <v>532</v>
      </c>
    </row>
    <row r="117" spans="1:24" x14ac:dyDescent="0.35">
      <c r="A117" s="6" t="str">
        <f t="shared" si="1"/>
        <v>05007</v>
      </c>
      <c r="B117">
        <v>5</v>
      </c>
      <c r="C117">
        <v>7</v>
      </c>
      <c r="D117" t="s">
        <v>187</v>
      </c>
      <c r="E117" t="s">
        <v>193</v>
      </c>
      <c r="F117">
        <v>284340</v>
      </c>
      <c r="G117">
        <v>142694</v>
      </c>
      <c r="H117">
        <v>141646</v>
      </c>
      <c r="I117">
        <v>124656</v>
      </c>
      <c r="J117">
        <v>125458</v>
      </c>
      <c r="K117">
        <v>3288</v>
      </c>
      <c r="L117">
        <v>2761</v>
      </c>
      <c r="M117">
        <v>2743</v>
      </c>
      <c r="N117">
        <v>2647</v>
      </c>
      <c r="O117">
        <v>7050</v>
      </c>
      <c r="P117">
        <v>5839</v>
      </c>
      <c r="Q117">
        <v>1138</v>
      </c>
      <c r="R117">
        <v>1070</v>
      </c>
      <c r="S117">
        <v>3819</v>
      </c>
      <c r="T117">
        <v>3871</v>
      </c>
      <c r="U117">
        <v>116735</v>
      </c>
      <c r="V117">
        <v>117129</v>
      </c>
      <c r="W117">
        <v>25959</v>
      </c>
      <c r="X117">
        <v>24517</v>
      </c>
    </row>
    <row r="118" spans="1:24" x14ac:dyDescent="0.35">
      <c r="A118" s="6" t="str">
        <f t="shared" si="1"/>
        <v>05009</v>
      </c>
      <c r="B118">
        <v>5</v>
      </c>
      <c r="C118">
        <v>9</v>
      </c>
      <c r="D118" t="s">
        <v>187</v>
      </c>
      <c r="E118" t="s">
        <v>195</v>
      </c>
      <c r="F118">
        <v>37367</v>
      </c>
      <c r="G118">
        <v>18555</v>
      </c>
      <c r="H118">
        <v>18812</v>
      </c>
      <c r="I118">
        <v>17737</v>
      </c>
      <c r="J118">
        <v>18048</v>
      </c>
      <c r="K118">
        <v>123</v>
      </c>
      <c r="L118">
        <v>69</v>
      </c>
      <c r="M118">
        <v>178</v>
      </c>
      <c r="N118">
        <v>183</v>
      </c>
      <c r="O118">
        <v>100</v>
      </c>
      <c r="P118">
        <v>145</v>
      </c>
      <c r="Q118">
        <v>19</v>
      </c>
      <c r="R118">
        <v>13</v>
      </c>
      <c r="S118">
        <v>398</v>
      </c>
      <c r="T118">
        <v>354</v>
      </c>
      <c r="U118">
        <v>18067</v>
      </c>
      <c r="V118">
        <v>18316</v>
      </c>
      <c r="W118">
        <v>488</v>
      </c>
      <c r="X118">
        <v>496</v>
      </c>
    </row>
    <row r="119" spans="1:24" x14ac:dyDescent="0.35">
      <c r="A119" s="6" t="str">
        <f t="shared" si="1"/>
        <v>05011</v>
      </c>
      <c r="B119">
        <v>5</v>
      </c>
      <c r="C119">
        <v>11</v>
      </c>
      <c r="D119" t="s">
        <v>187</v>
      </c>
      <c r="E119" t="s">
        <v>197</v>
      </c>
      <c r="F119">
        <v>10545</v>
      </c>
      <c r="G119">
        <v>5144</v>
      </c>
      <c r="H119">
        <v>5401</v>
      </c>
      <c r="I119">
        <v>3547</v>
      </c>
      <c r="J119">
        <v>3600</v>
      </c>
      <c r="K119">
        <v>1388</v>
      </c>
      <c r="L119">
        <v>1582</v>
      </c>
      <c r="M119">
        <v>85</v>
      </c>
      <c r="N119">
        <v>84</v>
      </c>
      <c r="O119">
        <v>22</v>
      </c>
      <c r="P119">
        <v>32</v>
      </c>
      <c r="Q119">
        <v>2</v>
      </c>
      <c r="R119">
        <v>3</v>
      </c>
      <c r="S119">
        <v>100</v>
      </c>
      <c r="T119">
        <v>100</v>
      </c>
      <c r="U119">
        <v>4301</v>
      </c>
      <c r="V119">
        <v>4663</v>
      </c>
      <c r="W119">
        <v>843</v>
      </c>
      <c r="X119">
        <v>738</v>
      </c>
    </row>
    <row r="120" spans="1:24" x14ac:dyDescent="0.35">
      <c r="A120" s="6" t="str">
        <f t="shared" si="1"/>
        <v>05013</v>
      </c>
      <c r="B120">
        <v>5</v>
      </c>
      <c r="C120">
        <v>13</v>
      </c>
      <c r="D120" t="s">
        <v>187</v>
      </c>
      <c r="E120" t="s">
        <v>36</v>
      </c>
      <c r="F120">
        <v>4740</v>
      </c>
      <c r="G120">
        <v>2424</v>
      </c>
      <c r="H120">
        <v>2316</v>
      </c>
      <c r="I120">
        <v>1828</v>
      </c>
      <c r="J120">
        <v>1731</v>
      </c>
      <c r="K120">
        <v>519</v>
      </c>
      <c r="L120">
        <v>513</v>
      </c>
      <c r="M120">
        <v>22</v>
      </c>
      <c r="N120">
        <v>10</v>
      </c>
      <c r="O120">
        <v>5</v>
      </c>
      <c r="P120">
        <v>7</v>
      </c>
      <c r="Q120">
        <v>1</v>
      </c>
      <c r="R120">
        <v>0</v>
      </c>
      <c r="S120">
        <v>49</v>
      </c>
      <c r="T120">
        <v>55</v>
      </c>
      <c r="U120">
        <v>2344</v>
      </c>
      <c r="V120">
        <v>2271</v>
      </c>
      <c r="W120">
        <v>80</v>
      </c>
      <c r="X120">
        <v>45</v>
      </c>
    </row>
    <row r="121" spans="1:24" x14ac:dyDescent="0.35">
      <c r="A121" s="6" t="str">
        <f t="shared" si="1"/>
        <v>05015</v>
      </c>
      <c r="B121">
        <v>5</v>
      </c>
      <c r="C121">
        <v>15</v>
      </c>
      <c r="D121" t="s">
        <v>187</v>
      </c>
      <c r="E121" t="s">
        <v>200</v>
      </c>
      <c r="F121">
        <v>28257</v>
      </c>
      <c r="G121">
        <v>14133</v>
      </c>
      <c r="H121">
        <v>14124</v>
      </c>
      <c r="I121">
        <v>12933</v>
      </c>
      <c r="J121">
        <v>12964</v>
      </c>
      <c r="K121">
        <v>141</v>
      </c>
      <c r="L121">
        <v>97</v>
      </c>
      <c r="M121">
        <v>198</v>
      </c>
      <c r="N121">
        <v>213</v>
      </c>
      <c r="O121">
        <v>301</v>
      </c>
      <c r="P121">
        <v>333</v>
      </c>
      <c r="Q121">
        <v>215</v>
      </c>
      <c r="R121">
        <v>185</v>
      </c>
      <c r="S121">
        <v>345</v>
      </c>
      <c r="T121">
        <v>332</v>
      </c>
      <c r="U121">
        <v>11885</v>
      </c>
      <c r="V121">
        <v>12059</v>
      </c>
      <c r="W121">
        <v>2248</v>
      </c>
      <c r="X121">
        <v>2065</v>
      </c>
    </row>
    <row r="122" spans="1:24" x14ac:dyDescent="0.35">
      <c r="A122" s="6" t="str">
        <f t="shared" si="1"/>
        <v>05017</v>
      </c>
      <c r="B122">
        <v>5</v>
      </c>
      <c r="C122">
        <v>17</v>
      </c>
      <c r="D122" t="s">
        <v>187</v>
      </c>
      <c r="E122" t="s">
        <v>202</v>
      </c>
      <c r="F122">
        <v>10211</v>
      </c>
      <c r="G122">
        <v>5204</v>
      </c>
      <c r="H122">
        <v>5007</v>
      </c>
      <c r="I122">
        <v>2280</v>
      </c>
      <c r="J122">
        <v>2085</v>
      </c>
      <c r="K122">
        <v>2777</v>
      </c>
      <c r="L122">
        <v>2812</v>
      </c>
      <c r="M122">
        <v>37</v>
      </c>
      <c r="N122">
        <v>20</v>
      </c>
      <c r="O122">
        <v>46</v>
      </c>
      <c r="P122">
        <v>34</v>
      </c>
      <c r="Q122">
        <v>1</v>
      </c>
      <c r="R122">
        <v>3</v>
      </c>
      <c r="S122">
        <v>63</v>
      </c>
      <c r="T122">
        <v>53</v>
      </c>
      <c r="U122">
        <v>4860</v>
      </c>
      <c r="V122">
        <v>4739</v>
      </c>
      <c r="W122">
        <v>344</v>
      </c>
      <c r="X122">
        <v>268</v>
      </c>
    </row>
    <row r="123" spans="1:24" x14ac:dyDescent="0.35">
      <c r="A123" s="6" t="str">
        <f t="shared" si="1"/>
        <v>05019</v>
      </c>
      <c r="B123">
        <v>5</v>
      </c>
      <c r="C123">
        <v>19</v>
      </c>
      <c r="D123" t="s">
        <v>187</v>
      </c>
      <c r="E123" t="s">
        <v>204</v>
      </c>
      <c r="F123">
        <v>21445</v>
      </c>
      <c r="G123">
        <v>10315</v>
      </c>
      <c r="H123">
        <v>11130</v>
      </c>
      <c r="I123">
        <v>7536</v>
      </c>
      <c r="J123">
        <v>7934</v>
      </c>
      <c r="K123">
        <v>2433</v>
      </c>
      <c r="L123">
        <v>2784</v>
      </c>
      <c r="M123">
        <v>67</v>
      </c>
      <c r="N123">
        <v>75</v>
      </c>
      <c r="O123">
        <v>70</v>
      </c>
      <c r="P123">
        <v>86</v>
      </c>
      <c r="Q123">
        <v>46</v>
      </c>
      <c r="R123">
        <v>50</v>
      </c>
      <c r="S123">
        <v>163</v>
      </c>
      <c r="T123">
        <v>201</v>
      </c>
      <c r="U123">
        <v>9778</v>
      </c>
      <c r="V123">
        <v>10572</v>
      </c>
      <c r="W123">
        <v>537</v>
      </c>
      <c r="X123">
        <v>558</v>
      </c>
    </row>
    <row r="124" spans="1:24" x14ac:dyDescent="0.35">
      <c r="A124" s="6" t="str">
        <f t="shared" si="1"/>
        <v>05021</v>
      </c>
      <c r="B124">
        <v>5</v>
      </c>
      <c r="C124">
        <v>21</v>
      </c>
      <c r="D124" t="s">
        <v>187</v>
      </c>
      <c r="E124" t="s">
        <v>48</v>
      </c>
      <c r="F124">
        <v>14548</v>
      </c>
      <c r="G124">
        <v>7138</v>
      </c>
      <c r="H124">
        <v>7410</v>
      </c>
      <c r="I124">
        <v>6901</v>
      </c>
      <c r="J124">
        <v>7172</v>
      </c>
      <c r="K124">
        <v>72</v>
      </c>
      <c r="L124">
        <v>46</v>
      </c>
      <c r="M124">
        <v>45</v>
      </c>
      <c r="N124">
        <v>41</v>
      </c>
      <c r="O124">
        <v>16</v>
      </c>
      <c r="P124">
        <v>18</v>
      </c>
      <c r="Q124">
        <v>1</v>
      </c>
      <c r="R124">
        <v>3</v>
      </c>
      <c r="S124">
        <v>103</v>
      </c>
      <c r="T124">
        <v>130</v>
      </c>
      <c r="U124">
        <v>6949</v>
      </c>
      <c r="V124">
        <v>7262</v>
      </c>
      <c r="W124">
        <v>189</v>
      </c>
      <c r="X124">
        <v>148</v>
      </c>
    </row>
    <row r="125" spans="1:24" x14ac:dyDescent="0.35">
      <c r="A125" s="6" t="str">
        <f t="shared" si="1"/>
        <v>05023</v>
      </c>
      <c r="B125">
        <v>5</v>
      </c>
      <c r="C125">
        <v>23</v>
      </c>
      <c r="D125" t="s">
        <v>187</v>
      </c>
      <c r="E125" t="s">
        <v>50</v>
      </c>
      <c r="F125">
        <v>24710</v>
      </c>
      <c r="G125">
        <v>12250</v>
      </c>
      <c r="H125">
        <v>12460</v>
      </c>
      <c r="I125">
        <v>11808</v>
      </c>
      <c r="J125">
        <v>12002</v>
      </c>
      <c r="K125">
        <v>72</v>
      </c>
      <c r="L125">
        <v>59</v>
      </c>
      <c r="M125">
        <v>100</v>
      </c>
      <c r="N125">
        <v>99</v>
      </c>
      <c r="O125">
        <v>37</v>
      </c>
      <c r="P125">
        <v>82</v>
      </c>
      <c r="Q125">
        <v>7</v>
      </c>
      <c r="R125">
        <v>4</v>
      </c>
      <c r="S125">
        <v>226</v>
      </c>
      <c r="T125">
        <v>214</v>
      </c>
      <c r="U125">
        <v>11954</v>
      </c>
      <c r="V125">
        <v>12130</v>
      </c>
      <c r="W125">
        <v>296</v>
      </c>
      <c r="X125">
        <v>330</v>
      </c>
    </row>
    <row r="126" spans="1:24" x14ac:dyDescent="0.35">
      <c r="A126" s="6" t="str">
        <f t="shared" si="1"/>
        <v>05025</v>
      </c>
      <c r="B126">
        <v>5</v>
      </c>
      <c r="C126">
        <v>25</v>
      </c>
      <c r="D126" t="s">
        <v>187</v>
      </c>
      <c r="E126" t="s">
        <v>208</v>
      </c>
      <c r="F126">
        <v>7550</v>
      </c>
      <c r="G126">
        <v>3727</v>
      </c>
      <c r="H126">
        <v>3823</v>
      </c>
      <c r="I126">
        <v>3224</v>
      </c>
      <c r="J126">
        <v>3262</v>
      </c>
      <c r="K126">
        <v>419</v>
      </c>
      <c r="L126">
        <v>455</v>
      </c>
      <c r="M126">
        <v>20</v>
      </c>
      <c r="N126">
        <v>25</v>
      </c>
      <c r="O126">
        <v>4</v>
      </c>
      <c r="P126">
        <v>10</v>
      </c>
      <c r="Q126">
        <v>3</v>
      </c>
      <c r="R126">
        <v>1</v>
      </c>
      <c r="S126">
        <v>57</v>
      </c>
      <c r="T126">
        <v>70</v>
      </c>
      <c r="U126">
        <v>3629</v>
      </c>
      <c r="V126">
        <v>3732</v>
      </c>
      <c r="W126">
        <v>98</v>
      </c>
      <c r="X126">
        <v>91</v>
      </c>
    </row>
    <row r="127" spans="1:24" x14ac:dyDescent="0.35">
      <c r="A127" s="6" t="str">
        <f t="shared" si="1"/>
        <v>05027</v>
      </c>
      <c r="B127">
        <v>5</v>
      </c>
      <c r="C127">
        <v>27</v>
      </c>
      <c r="D127" t="s">
        <v>187</v>
      </c>
      <c r="E127" t="s">
        <v>210</v>
      </c>
      <c r="F127">
        <v>22800</v>
      </c>
      <c r="G127">
        <v>11064</v>
      </c>
      <c r="H127">
        <v>11736</v>
      </c>
      <c r="I127">
        <v>6952</v>
      </c>
      <c r="J127">
        <v>6985</v>
      </c>
      <c r="K127">
        <v>3748</v>
      </c>
      <c r="L127">
        <v>4407</v>
      </c>
      <c r="M127">
        <v>90</v>
      </c>
      <c r="N127">
        <v>46</v>
      </c>
      <c r="O127">
        <v>94</v>
      </c>
      <c r="P127">
        <v>122</v>
      </c>
      <c r="Q127">
        <v>4</v>
      </c>
      <c r="R127">
        <v>8</v>
      </c>
      <c r="S127">
        <v>176</v>
      </c>
      <c r="T127">
        <v>168</v>
      </c>
      <c r="U127">
        <v>10631</v>
      </c>
      <c r="V127">
        <v>11425</v>
      </c>
      <c r="W127">
        <v>433</v>
      </c>
      <c r="X127">
        <v>311</v>
      </c>
    </row>
    <row r="128" spans="1:24" x14ac:dyDescent="0.35">
      <c r="A128" s="6" t="str">
        <f t="shared" si="1"/>
        <v>05029</v>
      </c>
      <c r="B128">
        <v>5</v>
      </c>
      <c r="C128">
        <v>29</v>
      </c>
      <c r="D128" t="s">
        <v>187</v>
      </c>
      <c r="E128" t="s">
        <v>212</v>
      </c>
      <c r="F128">
        <v>20710</v>
      </c>
      <c r="G128">
        <v>10264</v>
      </c>
      <c r="H128">
        <v>10446</v>
      </c>
      <c r="I128">
        <v>8649</v>
      </c>
      <c r="J128">
        <v>8857</v>
      </c>
      <c r="K128">
        <v>1184</v>
      </c>
      <c r="L128">
        <v>1221</v>
      </c>
      <c r="M128">
        <v>117</v>
      </c>
      <c r="N128">
        <v>66</v>
      </c>
      <c r="O128">
        <v>48</v>
      </c>
      <c r="P128">
        <v>53</v>
      </c>
      <c r="Q128">
        <v>5</v>
      </c>
      <c r="R128">
        <v>3</v>
      </c>
      <c r="S128">
        <v>261</v>
      </c>
      <c r="T128">
        <v>246</v>
      </c>
      <c r="U128">
        <v>9813</v>
      </c>
      <c r="V128">
        <v>10010</v>
      </c>
      <c r="W128">
        <v>451</v>
      </c>
      <c r="X128">
        <v>436</v>
      </c>
    </row>
    <row r="129" spans="1:24" x14ac:dyDescent="0.35">
      <c r="A129" s="6" t="str">
        <f t="shared" si="1"/>
        <v>05031</v>
      </c>
      <c r="B129">
        <v>5</v>
      </c>
      <c r="C129">
        <v>31</v>
      </c>
      <c r="D129" t="s">
        <v>187</v>
      </c>
      <c r="E129" t="s">
        <v>214</v>
      </c>
      <c r="F129">
        <v>111242</v>
      </c>
      <c r="G129">
        <v>54183</v>
      </c>
      <c r="H129">
        <v>57059</v>
      </c>
      <c r="I129">
        <v>43080</v>
      </c>
      <c r="J129">
        <v>44692</v>
      </c>
      <c r="K129">
        <v>8910</v>
      </c>
      <c r="L129">
        <v>10186</v>
      </c>
      <c r="M129">
        <v>273</v>
      </c>
      <c r="N129">
        <v>350</v>
      </c>
      <c r="O129">
        <v>798</v>
      </c>
      <c r="P129">
        <v>707</v>
      </c>
      <c r="Q129">
        <v>23</v>
      </c>
      <c r="R129">
        <v>44</v>
      </c>
      <c r="S129">
        <v>1099</v>
      </c>
      <c r="T129">
        <v>1080</v>
      </c>
      <c r="U129">
        <v>50753</v>
      </c>
      <c r="V129">
        <v>53826</v>
      </c>
      <c r="W129">
        <v>3430</v>
      </c>
      <c r="X129">
        <v>3233</v>
      </c>
    </row>
    <row r="130" spans="1:24" x14ac:dyDescent="0.35">
      <c r="A130" s="6" t="str">
        <f t="shared" ref="A130:A193" si="2">TEXT(B130*1000+C130,"00000")</f>
        <v>05033</v>
      </c>
      <c r="B130">
        <v>5</v>
      </c>
      <c r="C130">
        <v>33</v>
      </c>
      <c r="D130" t="s">
        <v>187</v>
      </c>
      <c r="E130" t="s">
        <v>216</v>
      </c>
      <c r="F130">
        <v>60119</v>
      </c>
      <c r="G130">
        <v>29767</v>
      </c>
      <c r="H130">
        <v>30352</v>
      </c>
      <c r="I130">
        <v>27023</v>
      </c>
      <c r="J130">
        <v>27394</v>
      </c>
      <c r="K130">
        <v>542</v>
      </c>
      <c r="L130">
        <v>519</v>
      </c>
      <c r="M130">
        <v>753</v>
      </c>
      <c r="N130">
        <v>814</v>
      </c>
      <c r="O130">
        <v>442</v>
      </c>
      <c r="P130">
        <v>533</v>
      </c>
      <c r="Q130">
        <v>22</v>
      </c>
      <c r="R130">
        <v>20</v>
      </c>
      <c r="S130">
        <v>985</v>
      </c>
      <c r="T130">
        <v>1072</v>
      </c>
      <c r="U130">
        <v>27444</v>
      </c>
      <c r="V130">
        <v>28103</v>
      </c>
      <c r="W130">
        <v>2323</v>
      </c>
      <c r="X130">
        <v>2249</v>
      </c>
    </row>
    <row r="131" spans="1:24" x14ac:dyDescent="0.35">
      <c r="A131" s="6" t="str">
        <f t="shared" si="2"/>
        <v>05035</v>
      </c>
      <c r="B131">
        <v>5</v>
      </c>
      <c r="C131">
        <v>35</v>
      </c>
      <c r="D131" t="s">
        <v>187</v>
      </c>
      <c r="E131" t="s">
        <v>218</v>
      </c>
      <c r="F131">
        <v>48156</v>
      </c>
      <c r="G131">
        <v>22772</v>
      </c>
      <c r="H131">
        <v>25384</v>
      </c>
      <c r="I131">
        <v>10109</v>
      </c>
      <c r="J131">
        <v>10319</v>
      </c>
      <c r="K131">
        <v>12087</v>
      </c>
      <c r="L131">
        <v>14397</v>
      </c>
      <c r="M131">
        <v>100</v>
      </c>
      <c r="N131">
        <v>117</v>
      </c>
      <c r="O131">
        <v>139</v>
      </c>
      <c r="P131">
        <v>184</v>
      </c>
      <c r="Q131">
        <v>10</v>
      </c>
      <c r="R131">
        <v>15</v>
      </c>
      <c r="S131">
        <v>327</v>
      </c>
      <c r="T131">
        <v>352</v>
      </c>
      <c r="U131">
        <v>21995</v>
      </c>
      <c r="V131">
        <v>24736</v>
      </c>
      <c r="W131">
        <v>777</v>
      </c>
      <c r="X131">
        <v>648</v>
      </c>
    </row>
    <row r="132" spans="1:24" x14ac:dyDescent="0.35">
      <c r="A132" s="6" t="str">
        <f t="shared" si="2"/>
        <v>05037</v>
      </c>
      <c r="B132">
        <v>5</v>
      </c>
      <c r="C132">
        <v>37</v>
      </c>
      <c r="D132" t="s">
        <v>187</v>
      </c>
      <c r="E132" t="s">
        <v>220</v>
      </c>
      <c r="F132">
        <v>16828</v>
      </c>
      <c r="G132">
        <v>8245</v>
      </c>
      <c r="H132">
        <v>8583</v>
      </c>
      <c r="I132">
        <v>6110</v>
      </c>
      <c r="J132">
        <v>6267</v>
      </c>
      <c r="K132">
        <v>1894</v>
      </c>
      <c r="L132">
        <v>2081</v>
      </c>
      <c r="M132">
        <v>39</v>
      </c>
      <c r="N132">
        <v>36</v>
      </c>
      <c r="O132">
        <v>71</v>
      </c>
      <c r="P132">
        <v>56</v>
      </c>
      <c r="Q132">
        <v>5</v>
      </c>
      <c r="R132">
        <v>6</v>
      </c>
      <c r="S132">
        <v>126</v>
      </c>
      <c r="T132">
        <v>137</v>
      </c>
      <c r="U132">
        <v>8045</v>
      </c>
      <c r="V132">
        <v>8429</v>
      </c>
      <c r="W132">
        <v>200</v>
      </c>
      <c r="X132">
        <v>154</v>
      </c>
    </row>
    <row r="133" spans="1:24" x14ac:dyDescent="0.35">
      <c r="A133" s="6" t="str">
        <f t="shared" si="2"/>
        <v>05039</v>
      </c>
      <c r="B133">
        <v>5</v>
      </c>
      <c r="C133">
        <v>39</v>
      </c>
      <c r="D133" t="s">
        <v>187</v>
      </c>
      <c r="E133" t="s">
        <v>68</v>
      </c>
      <c r="F133">
        <v>6481</v>
      </c>
      <c r="G133">
        <v>3185</v>
      </c>
      <c r="H133">
        <v>3296</v>
      </c>
      <c r="I133">
        <v>1781</v>
      </c>
      <c r="J133">
        <v>1781</v>
      </c>
      <c r="K133">
        <v>1295</v>
      </c>
      <c r="L133">
        <v>1407</v>
      </c>
      <c r="M133">
        <v>23</v>
      </c>
      <c r="N133">
        <v>23</v>
      </c>
      <c r="O133">
        <v>11</v>
      </c>
      <c r="P133">
        <v>11</v>
      </c>
      <c r="Q133">
        <v>4</v>
      </c>
      <c r="R133">
        <v>2</v>
      </c>
      <c r="S133">
        <v>71</v>
      </c>
      <c r="T133">
        <v>72</v>
      </c>
      <c r="U133">
        <v>3061</v>
      </c>
      <c r="V133">
        <v>3212</v>
      </c>
      <c r="W133">
        <v>124</v>
      </c>
      <c r="X133">
        <v>84</v>
      </c>
    </row>
    <row r="134" spans="1:24" x14ac:dyDescent="0.35">
      <c r="A134" s="6" t="str">
        <f t="shared" si="2"/>
        <v>05041</v>
      </c>
      <c r="B134">
        <v>5</v>
      </c>
      <c r="C134">
        <v>41</v>
      </c>
      <c r="D134" t="s">
        <v>187</v>
      </c>
      <c r="E134" t="s">
        <v>223</v>
      </c>
      <c r="F134">
        <v>11398</v>
      </c>
      <c r="G134">
        <v>5346</v>
      </c>
      <c r="H134">
        <v>6052</v>
      </c>
      <c r="I134">
        <v>2654</v>
      </c>
      <c r="J134">
        <v>2836</v>
      </c>
      <c r="K134">
        <v>2542</v>
      </c>
      <c r="L134">
        <v>3023</v>
      </c>
      <c r="M134">
        <v>20</v>
      </c>
      <c r="N134">
        <v>32</v>
      </c>
      <c r="O134">
        <v>43</v>
      </c>
      <c r="P134">
        <v>64</v>
      </c>
      <c r="Q134">
        <v>8</v>
      </c>
      <c r="R134">
        <v>8</v>
      </c>
      <c r="S134">
        <v>79</v>
      </c>
      <c r="T134">
        <v>89</v>
      </c>
      <c r="U134">
        <v>4973</v>
      </c>
      <c r="V134">
        <v>5658</v>
      </c>
      <c r="W134">
        <v>373</v>
      </c>
      <c r="X134">
        <v>394</v>
      </c>
    </row>
    <row r="135" spans="1:24" x14ac:dyDescent="0.35">
      <c r="A135" s="6" t="str">
        <f t="shared" si="2"/>
        <v>05043</v>
      </c>
      <c r="B135">
        <v>5</v>
      </c>
      <c r="C135">
        <v>43</v>
      </c>
      <c r="D135" t="s">
        <v>187</v>
      </c>
      <c r="E135" t="s">
        <v>225</v>
      </c>
      <c r="F135">
        <v>17345</v>
      </c>
      <c r="G135">
        <v>8503</v>
      </c>
      <c r="H135">
        <v>8842</v>
      </c>
      <c r="I135">
        <v>5986</v>
      </c>
      <c r="J135">
        <v>6029</v>
      </c>
      <c r="K135">
        <v>2269</v>
      </c>
      <c r="L135">
        <v>2562</v>
      </c>
      <c r="M135">
        <v>35</v>
      </c>
      <c r="N135">
        <v>68</v>
      </c>
      <c r="O135">
        <v>65</v>
      </c>
      <c r="P135">
        <v>70</v>
      </c>
      <c r="Q135">
        <v>6</v>
      </c>
      <c r="R135">
        <v>2</v>
      </c>
      <c r="S135">
        <v>142</v>
      </c>
      <c r="T135">
        <v>111</v>
      </c>
      <c r="U135">
        <v>8140</v>
      </c>
      <c r="V135">
        <v>8531</v>
      </c>
      <c r="W135">
        <v>363</v>
      </c>
      <c r="X135">
        <v>311</v>
      </c>
    </row>
    <row r="136" spans="1:24" x14ac:dyDescent="0.35">
      <c r="A136" s="6" t="str">
        <f t="shared" si="2"/>
        <v>05045</v>
      </c>
      <c r="B136">
        <v>5</v>
      </c>
      <c r="C136">
        <v>45</v>
      </c>
      <c r="D136" t="s">
        <v>187</v>
      </c>
      <c r="E136" t="s">
        <v>227</v>
      </c>
      <c r="F136">
        <v>123493</v>
      </c>
      <c r="G136">
        <v>60283</v>
      </c>
      <c r="H136">
        <v>63210</v>
      </c>
      <c r="I136">
        <v>50682</v>
      </c>
      <c r="J136">
        <v>52333</v>
      </c>
      <c r="K136">
        <v>7026</v>
      </c>
      <c r="L136">
        <v>8025</v>
      </c>
      <c r="M136">
        <v>421</v>
      </c>
      <c r="N136">
        <v>468</v>
      </c>
      <c r="O136">
        <v>745</v>
      </c>
      <c r="P136">
        <v>846</v>
      </c>
      <c r="Q136">
        <v>47</v>
      </c>
      <c r="R136">
        <v>50</v>
      </c>
      <c r="S136">
        <v>1362</v>
      </c>
      <c r="T136">
        <v>1488</v>
      </c>
      <c r="U136">
        <v>56777</v>
      </c>
      <c r="V136">
        <v>60012</v>
      </c>
      <c r="W136">
        <v>3506</v>
      </c>
      <c r="X136">
        <v>3198</v>
      </c>
    </row>
    <row r="137" spans="1:24" x14ac:dyDescent="0.35">
      <c r="A137" s="6" t="str">
        <f t="shared" si="2"/>
        <v>05047</v>
      </c>
      <c r="B137">
        <v>5</v>
      </c>
      <c r="C137">
        <v>47</v>
      </c>
      <c r="D137" t="s">
        <v>187</v>
      </c>
      <c r="E137" t="s">
        <v>80</v>
      </c>
      <c r="F137">
        <v>17103</v>
      </c>
      <c r="G137">
        <v>8567</v>
      </c>
      <c r="H137">
        <v>8536</v>
      </c>
      <c r="I137">
        <v>8059</v>
      </c>
      <c r="J137">
        <v>8081</v>
      </c>
      <c r="K137">
        <v>91</v>
      </c>
      <c r="L137">
        <v>49</v>
      </c>
      <c r="M137">
        <v>140</v>
      </c>
      <c r="N137">
        <v>136</v>
      </c>
      <c r="O137">
        <v>101</v>
      </c>
      <c r="P137">
        <v>87</v>
      </c>
      <c r="Q137">
        <v>15</v>
      </c>
      <c r="R137">
        <v>14</v>
      </c>
      <c r="S137">
        <v>161</v>
      </c>
      <c r="T137">
        <v>169</v>
      </c>
      <c r="U137">
        <v>8300</v>
      </c>
      <c r="V137">
        <v>8321</v>
      </c>
      <c r="W137">
        <v>267</v>
      </c>
      <c r="X137">
        <v>215</v>
      </c>
    </row>
    <row r="138" spans="1:24" x14ac:dyDescent="0.35">
      <c r="A138" s="6" t="str">
        <f t="shared" si="2"/>
        <v>05049</v>
      </c>
      <c r="B138">
        <v>5</v>
      </c>
      <c r="C138">
        <v>49</v>
      </c>
      <c r="D138" t="s">
        <v>187</v>
      </c>
      <c r="E138" t="s">
        <v>230</v>
      </c>
      <c r="F138">
        <v>12074</v>
      </c>
      <c r="G138">
        <v>5967</v>
      </c>
      <c r="H138">
        <v>6107</v>
      </c>
      <c r="I138">
        <v>5711</v>
      </c>
      <c r="J138">
        <v>5865</v>
      </c>
      <c r="K138">
        <v>51</v>
      </c>
      <c r="L138">
        <v>44</v>
      </c>
      <c r="M138">
        <v>52</v>
      </c>
      <c r="N138">
        <v>53</v>
      </c>
      <c r="O138">
        <v>13</v>
      </c>
      <c r="P138">
        <v>21</v>
      </c>
      <c r="Q138">
        <v>2</v>
      </c>
      <c r="R138">
        <v>1</v>
      </c>
      <c r="S138">
        <v>138</v>
      </c>
      <c r="T138">
        <v>123</v>
      </c>
      <c r="U138">
        <v>5884</v>
      </c>
      <c r="V138">
        <v>6025</v>
      </c>
      <c r="W138">
        <v>83</v>
      </c>
      <c r="X138">
        <v>82</v>
      </c>
    </row>
    <row r="139" spans="1:24" x14ac:dyDescent="0.35">
      <c r="A139" s="6" t="str">
        <f t="shared" si="2"/>
        <v>05051</v>
      </c>
      <c r="B139">
        <v>5</v>
      </c>
      <c r="C139">
        <v>51</v>
      </c>
      <c r="D139" t="s">
        <v>187</v>
      </c>
      <c r="E139" t="s">
        <v>232</v>
      </c>
      <c r="F139">
        <v>100173</v>
      </c>
      <c r="G139">
        <v>48495</v>
      </c>
      <c r="H139">
        <v>51678</v>
      </c>
      <c r="I139">
        <v>42093</v>
      </c>
      <c r="J139">
        <v>45005</v>
      </c>
      <c r="K139">
        <v>4282</v>
      </c>
      <c r="L139">
        <v>4465</v>
      </c>
      <c r="M139">
        <v>406</v>
      </c>
      <c r="N139">
        <v>406</v>
      </c>
      <c r="O139">
        <v>336</v>
      </c>
      <c r="P139">
        <v>500</v>
      </c>
      <c r="Q139">
        <v>45</v>
      </c>
      <c r="R139">
        <v>34</v>
      </c>
      <c r="S139">
        <v>1333</v>
      </c>
      <c r="T139">
        <v>1268</v>
      </c>
      <c r="U139">
        <v>44876</v>
      </c>
      <c r="V139">
        <v>48284</v>
      </c>
      <c r="W139">
        <v>3619</v>
      </c>
      <c r="X139">
        <v>3394</v>
      </c>
    </row>
    <row r="140" spans="1:24" x14ac:dyDescent="0.35">
      <c r="A140" s="6" t="str">
        <f t="shared" si="2"/>
        <v>05053</v>
      </c>
      <c r="B140">
        <v>5</v>
      </c>
      <c r="C140">
        <v>53</v>
      </c>
      <c r="D140" t="s">
        <v>187</v>
      </c>
      <c r="E140" t="s">
        <v>234</v>
      </c>
      <c r="F140">
        <v>17960</v>
      </c>
      <c r="G140">
        <v>8930</v>
      </c>
      <c r="H140">
        <v>9030</v>
      </c>
      <c r="I140">
        <v>8414</v>
      </c>
      <c r="J140">
        <v>8567</v>
      </c>
      <c r="K140">
        <v>282</v>
      </c>
      <c r="L140">
        <v>222</v>
      </c>
      <c r="M140">
        <v>49</v>
      </c>
      <c r="N140">
        <v>39</v>
      </c>
      <c r="O140">
        <v>34</v>
      </c>
      <c r="P140">
        <v>45</v>
      </c>
      <c r="Q140">
        <v>6</v>
      </c>
      <c r="R140">
        <v>6</v>
      </c>
      <c r="S140">
        <v>145</v>
      </c>
      <c r="T140">
        <v>151</v>
      </c>
      <c r="U140">
        <v>8681</v>
      </c>
      <c r="V140">
        <v>8828</v>
      </c>
      <c r="W140">
        <v>249</v>
      </c>
      <c r="X140">
        <v>202</v>
      </c>
    </row>
    <row r="141" spans="1:24" x14ac:dyDescent="0.35">
      <c r="A141" s="6" t="str">
        <f t="shared" si="2"/>
        <v>05055</v>
      </c>
      <c r="B141">
        <v>5</v>
      </c>
      <c r="C141">
        <v>55</v>
      </c>
      <c r="D141" t="s">
        <v>187</v>
      </c>
      <c r="E141" t="s">
        <v>84</v>
      </c>
      <c r="F141">
        <v>45738</v>
      </c>
      <c r="G141">
        <v>22659</v>
      </c>
      <c r="H141">
        <v>23079</v>
      </c>
      <c r="I141">
        <v>21504</v>
      </c>
      <c r="J141">
        <v>22014</v>
      </c>
      <c r="K141">
        <v>472</v>
      </c>
      <c r="L141">
        <v>422</v>
      </c>
      <c r="M141">
        <v>127</v>
      </c>
      <c r="N141">
        <v>117</v>
      </c>
      <c r="O141">
        <v>109</v>
      </c>
      <c r="P141">
        <v>106</v>
      </c>
      <c r="Q141">
        <v>105</v>
      </c>
      <c r="R141">
        <v>85</v>
      </c>
      <c r="S141">
        <v>342</v>
      </c>
      <c r="T141">
        <v>335</v>
      </c>
      <c r="U141">
        <v>21831</v>
      </c>
      <c r="V141">
        <v>22327</v>
      </c>
      <c r="W141">
        <v>828</v>
      </c>
      <c r="X141">
        <v>752</v>
      </c>
    </row>
    <row r="142" spans="1:24" x14ac:dyDescent="0.35">
      <c r="A142" s="6" t="str">
        <f t="shared" si="2"/>
        <v>05057</v>
      </c>
      <c r="B142">
        <v>5</v>
      </c>
      <c r="C142">
        <v>57</v>
      </c>
      <c r="D142" t="s">
        <v>187</v>
      </c>
      <c r="E142" t="s">
        <v>237</v>
      </c>
      <c r="F142">
        <v>20069</v>
      </c>
      <c r="G142">
        <v>9783</v>
      </c>
      <c r="H142">
        <v>10286</v>
      </c>
      <c r="I142">
        <v>6591</v>
      </c>
      <c r="J142">
        <v>6569</v>
      </c>
      <c r="K142">
        <v>2793</v>
      </c>
      <c r="L142">
        <v>3305</v>
      </c>
      <c r="M142">
        <v>72</v>
      </c>
      <c r="N142">
        <v>79</v>
      </c>
      <c r="O142">
        <v>42</v>
      </c>
      <c r="P142">
        <v>73</v>
      </c>
      <c r="Q142">
        <v>24</v>
      </c>
      <c r="R142">
        <v>24</v>
      </c>
      <c r="S142">
        <v>261</v>
      </c>
      <c r="T142">
        <v>236</v>
      </c>
      <c r="U142">
        <v>8249</v>
      </c>
      <c r="V142">
        <v>8895</v>
      </c>
      <c r="W142">
        <v>1534</v>
      </c>
      <c r="X142">
        <v>1391</v>
      </c>
    </row>
    <row r="143" spans="1:24" x14ac:dyDescent="0.35">
      <c r="A143" s="6" t="str">
        <f t="shared" si="2"/>
        <v>05059</v>
      </c>
      <c r="B143">
        <v>5</v>
      </c>
      <c r="C143">
        <v>59</v>
      </c>
      <c r="D143" t="s">
        <v>187</v>
      </c>
      <c r="E143" t="s">
        <v>239</v>
      </c>
      <c r="F143">
        <v>33044</v>
      </c>
      <c r="G143">
        <v>17422</v>
      </c>
      <c r="H143">
        <v>15622</v>
      </c>
      <c r="I143">
        <v>14724</v>
      </c>
      <c r="J143">
        <v>13453</v>
      </c>
      <c r="K143">
        <v>2166</v>
      </c>
      <c r="L143">
        <v>1631</v>
      </c>
      <c r="M143">
        <v>103</v>
      </c>
      <c r="N143">
        <v>106</v>
      </c>
      <c r="O143">
        <v>52</v>
      </c>
      <c r="P143">
        <v>89</v>
      </c>
      <c r="Q143">
        <v>13</v>
      </c>
      <c r="R143">
        <v>14</v>
      </c>
      <c r="S143">
        <v>364</v>
      </c>
      <c r="T143">
        <v>329</v>
      </c>
      <c r="U143">
        <v>16708</v>
      </c>
      <c r="V143">
        <v>15072</v>
      </c>
      <c r="W143">
        <v>714</v>
      </c>
      <c r="X143">
        <v>550</v>
      </c>
    </row>
    <row r="144" spans="1:24" x14ac:dyDescent="0.35">
      <c r="A144" s="6" t="str">
        <f t="shared" si="2"/>
        <v>05061</v>
      </c>
      <c r="B144">
        <v>5</v>
      </c>
      <c r="C144">
        <v>61</v>
      </c>
      <c r="D144" t="s">
        <v>187</v>
      </c>
      <c r="E144" t="s">
        <v>241</v>
      </c>
      <c r="F144">
        <v>12786</v>
      </c>
      <c r="G144">
        <v>6216</v>
      </c>
      <c r="H144">
        <v>6570</v>
      </c>
      <c r="I144">
        <v>4670</v>
      </c>
      <c r="J144">
        <v>4804</v>
      </c>
      <c r="K144">
        <v>1295</v>
      </c>
      <c r="L144">
        <v>1482</v>
      </c>
      <c r="M144">
        <v>85</v>
      </c>
      <c r="N144">
        <v>104</v>
      </c>
      <c r="O144">
        <v>43</v>
      </c>
      <c r="P144">
        <v>40</v>
      </c>
      <c r="Q144">
        <v>9</v>
      </c>
      <c r="R144">
        <v>9</v>
      </c>
      <c r="S144">
        <v>114</v>
      </c>
      <c r="T144">
        <v>131</v>
      </c>
      <c r="U144">
        <v>5476</v>
      </c>
      <c r="V144">
        <v>5784</v>
      </c>
      <c r="W144">
        <v>740</v>
      </c>
      <c r="X144">
        <v>786</v>
      </c>
    </row>
    <row r="145" spans="1:24" x14ac:dyDescent="0.35">
      <c r="A145" s="6" t="str">
        <f t="shared" si="2"/>
        <v>05063</v>
      </c>
      <c r="B145">
        <v>5</v>
      </c>
      <c r="C145">
        <v>63</v>
      </c>
      <c r="D145" t="s">
        <v>187</v>
      </c>
      <c r="E145" t="s">
        <v>243</v>
      </c>
      <c r="F145">
        <v>37931</v>
      </c>
      <c r="G145">
        <v>18708</v>
      </c>
      <c r="H145">
        <v>19223</v>
      </c>
      <c r="I145">
        <v>17446</v>
      </c>
      <c r="J145">
        <v>18007</v>
      </c>
      <c r="K145">
        <v>518</v>
      </c>
      <c r="L145">
        <v>446</v>
      </c>
      <c r="M145">
        <v>189</v>
      </c>
      <c r="N145">
        <v>184</v>
      </c>
      <c r="O145">
        <v>161</v>
      </c>
      <c r="P145">
        <v>182</v>
      </c>
      <c r="Q145">
        <v>56</v>
      </c>
      <c r="R145">
        <v>49</v>
      </c>
      <c r="S145">
        <v>338</v>
      </c>
      <c r="T145">
        <v>355</v>
      </c>
      <c r="U145">
        <v>17058</v>
      </c>
      <c r="V145">
        <v>17649</v>
      </c>
      <c r="W145">
        <v>1650</v>
      </c>
      <c r="X145">
        <v>1574</v>
      </c>
    </row>
    <row r="146" spans="1:24" x14ac:dyDescent="0.35">
      <c r="A146" s="6" t="str">
        <f t="shared" si="2"/>
        <v>05065</v>
      </c>
      <c r="B146">
        <v>5</v>
      </c>
      <c r="C146">
        <v>65</v>
      </c>
      <c r="D146" t="s">
        <v>187</v>
      </c>
      <c r="E146" t="s">
        <v>245</v>
      </c>
      <c r="F146">
        <v>13578</v>
      </c>
      <c r="G146">
        <v>7126</v>
      </c>
      <c r="H146">
        <v>6452</v>
      </c>
      <c r="I146">
        <v>6688</v>
      </c>
      <c r="J146">
        <v>6212</v>
      </c>
      <c r="K146">
        <v>276</v>
      </c>
      <c r="L146">
        <v>43</v>
      </c>
      <c r="M146">
        <v>50</v>
      </c>
      <c r="N146">
        <v>59</v>
      </c>
      <c r="O146">
        <v>21</v>
      </c>
      <c r="P146">
        <v>43</v>
      </c>
      <c r="Q146">
        <v>0</v>
      </c>
      <c r="R146">
        <v>2</v>
      </c>
      <c r="S146">
        <v>91</v>
      </c>
      <c r="T146">
        <v>93</v>
      </c>
      <c r="U146">
        <v>6927</v>
      </c>
      <c r="V146">
        <v>6308</v>
      </c>
      <c r="W146">
        <v>199</v>
      </c>
      <c r="X146">
        <v>144</v>
      </c>
    </row>
    <row r="147" spans="1:24" x14ac:dyDescent="0.35">
      <c r="A147" s="6" t="str">
        <f t="shared" si="2"/>
        <v>05067</v>
      </c>
      <c r="B147">
        <v>5</v>
      </c>
      <c r="C147">
        <v>67</v>
      </c>
      <c r="D147" t="s">
        <v>187</v>
      </c>
      <c r="E147" t="s">
        <v>92</v>
      </c>
      <c r="F147">
        <v>16765</v>
      </c>
      <c r="G147">
        <v>8422</v>
      </c>
      <c r="H147">
        <v>8343</v>
      </c>
      <c r="I147">
        <v>6630</v>
      </c>
      <c r="J147">
        <v>6605</v>
      </c>
      <c r="K147">
        <v>1513</v>
      </c>
      <c r="L147">
        <v>1436</v>
      </c>
      <c r="M147">
        <v>68</v>
      </c>
      <c r="N147">
        <v>65</v>
      </c>
      <c r="O147">
        <v>36</v>
      </c>
      <c r="P147">
        <v>49</v>
      </c>
      <c r="Q147">
        <v>23</v>
      </c>
      <c r="R147">
        <v>16</v>
      </c>
      <c r="S147">
        <v>152</v>
      </c>
      <c r="T147">
        <v>172</v>
      </c>
      <c r="U147">
        <v>8136</v>
      </c>
      <c r="V147">
        <v>8156</v>
      </c>
      <c r="W147">
        <v>286</v>
      </c>
      <c r="X147">
        <v>187</v>
      </c>
    </row>
    <row r="148" spans="1:24" x14ac:dyDescent="0.35">
      <c r="A148" s="6" t="str">
        <f t="shared" si="2"/>
        <v>05069</v>
      </c>
      <c r="B148">
        <v>5</v>
      </c>
      <c r="C148">
        <v>69</v>
      </c>
      <c r="D148" t="s">
        <v>187</v>
      </c>
      <c r="E148" t="s">
        <v>94</v>
      </c>
      <c r="F148">
        <v>67258</v>
      </c>
      <c r="G148">
        <v>33557</v>
      </c>
      <c r="H148">
        <v>33701</v>
      </c>
      <c r="I148">
        <v>13703</v>
      </c>
      <c r="J148">
        <v>12816</v>
      </c>
      <c r="K148">
        <v>18879</v>
      </c>
      <c r="L148">
        <v>19950</v>
      </c>
      <c r="M148">
        <v>165</v>
      </c>
      <c r="N148">
        <v>142</v>
      </c>
      <c r="O148">
        <v>331</v>
      </c>
      <c r="P148">
        <v>299</v>
      </c>
      <c r="Q148">
        <v>42</v>
      </c>
      <c r="R148">
        <v>42</v>
      </c>
      <c r="S148">
        <v>437</v>
      </c>
      <c r="T148">
        <v>452</v>
      </c>
      <c r="U148">
        <v>32680</v>
      </c>
      <c r="V148">
        <v>33058</v>
      </c>
      <c r="W148">
        <v>877</v>
      </c>
      <c r="X148">
        <v>643</v>
      </c>
    </row>
    <row r="149" spans="1:24" x14ac:dyDescent="0.35">
      <c r="A149" s="6" t="str">
        <f t="shared" si="2"/>
        <v>05071</v>
      </c>
      <c r="B149">
        <v>5</v>
      </c>
      <c r="C149">
        <v>71</v>
      </c>
      <c r="D149" t="s">
        <v>187</v>
      </c>
      <c r="E149" t="s">
        <v>249</v>
      </c>
      <c r="F149">
        <v>25749</v>
      </c>
      <c r="G149">
        <v>12833</v>
      </c>
      <c r="H149">
        <v>12916</v>
      </c>
      <c r="I149">
        <v>11610</v>
      </c>
      <c r="J149">
        <v>11815</v>
      </c>
      <c r="K149">
        <v>343</v>
      </c>
      <c r="L149">
        <v>261</v>
      </c>
      <c r="M149">
        <v>161</v>
      </c>
      <c r="N149">
        <v>165</v>
      </c>
      <c r="O149">
        <v>403</v>
      </c>
      <c r="P149">
        <v>388</v>
      </c>
      <c r="Q149">
        <v>21</v>
      </c>
      <c r="R149">
        <v>16</v>
      </c>
      <c r="S149">
        <v>295</v>
      </c>
      <c r="T149">
        <v>271</v>
      </c>
      <c r="U149">
        <v>11079</v>
      </c>
      <c r="V149">
        <v>11231</v>
      </c>
      <c r="W149">
        <v>1754</v>
      </c>
      <c r="X149">
        <v>1685</v>
      </c>
    </row>
    <row r="150" spans="1:24" x14ac:dyDescent="0.35">
      <c r="A150" s="6" t="str">
        <f t="shared" si="2"/>
        <v>05073</v>
      </c>
      <c r="B150">
        <v>5</v>
      </c>
      <c r="C150">
        <v>73</v>
      </c>
      <c r="D150" t="s">
        <v>187</v>
      </c>
      <c r="E150" t="s">
        <v>251</v>
      </c>
      <c r="F150">
        <v>6305</v>
      </c>
      <c r="G150">
        <v>3092</v>
      </c>
      <c r="H150">
        <v>3213</v>
      </c>
      <c r="I150">
        <v>1933</v>
      </c>
      <c r="J150">
        <v>1917</v>
      </c>
      <c r="K150">
        <v>1072</v>
      </c>
      <c r="L150">
        <v>1208</v>
      </c>
      <c r="M150">
        <v>19</v>
      </c>
      <c r="N150">
        <v>27</v>
      </c>
      <c r="O150">
        <v>23</v>
      </c>
      <c r="P150">
        <v>21</v>
      </c>
      <c r="Q150">
        <v>1</v>
      </c>
      <c r="R150">
        <v>0</v>
      </c>
      <c r="S150">
        <v>44</v>
      </c>
      <c r="T150">
        <v>40</v>
      </c>
      <c r="U150">
        <v>2998</v>
      </c>
      <c r="V150">
        <v>3140</v>
      </c>
      <c r="W150">
        <v>94</v>
      </c>
      <c r="X150">
        <v>73</v>
      </c>
    </row>
    <row r="151" spans="1:24" x14ac:dyDescent="0.35">
      <c r="A151" s="6" t="str">
        <f t="shared" si="2"/>
        <v>05075</v>
      </c>
      <c r="B151">
        <v>5</v>
      </c>
      <c r="C151">
        <v>75</v>
      </c>
      <c r="D151" t="s">
        <v>187</v>
      </c>
      <c r="E151" t="s">
        <v>100</v>
      </c>
      <c r="F151">
        <v>16221</v>
      </c>
      <c r="G151">
        <v>8057</v>
      </c>
      <c r="H151">
        <v>8164</v>
      </c>
      <c r="I151">
        <v>7716</v>
      </c>
      <c r="J151">
        <v>7883</v>
      </c>
      <c r="K151">
        <v>114</v>
      </c>
      <c r="L151">
        <v>87</v>
      </c>
      <c r="M151">
        <v>57</v>
      </c>
      <c r="N151">
        <v>46</v>
      </c>
      <c r="O151">
        <v>23</v>
      </c>
      <c r="P151">
        <v>23</v>
      </c>
      <c r="Q151">
        <v>2</v>
      </c>
      <c r="R151">
        <v>5</v>
      </c>
      <c r="S151">
        <v>145</v>
      </c>
      <c r="T151">
        <v>120</v>
      </c>
      <c r="U151">
        <v>7882</v>
      </c>
      <c r="V151">
        <v>7994</v>
      </c>
      <c r="W151">
        <v>175</v>
      </c>
      <c r="X151">
        <v>170</v>
      </c>
    </row>
    <row r="152" spans="1:24" x14ac:dyDescent="0.35">
      <c r="A152" s="6" t="str">
        <f t="shared" si="2"/>
        <v>05077</v>
      </c>
      <c r="B152">
        <v>5</v>
      </c>
      <c r="C152">
        <v>77</v>
      </c>
      <c r="D152" t="s">
        <v>187</v>
      </c>
      <c r="E152" t="s">
        <v>102</v>
      </c>
      <c r="F152">
        <v>8593</v>
      </c>
      <c r="G152">
        <v>4842</v>
      </c>
      <c r="H152">
        <v>3751</v>
      </c>
      <c r="I152">
        <v>2210</v>
      </c>
      <c r="J152">
        <v>1494</v>
      </c>
      <c r="K152">
        <v>2509</v>
      </c>
      <c r="L152">
        <v>2151</v>
      </c>
      <c r="M152">
        <v>32</v>
      </c>
      <c r="N152">
        <v>20</v>
      </c>
      <c r="O152">
        <v>29</v>
      </c>
      <c r="P152">
        <v>21</v>
      </c>
      <c r="Q152">
        <v>2</v>
      </c>
      <c r="R152">
        <v>0</v>
      </c>
      <c r="S152">
        <v>60</v>
      </c>
      <c r="T152">
        <v>65</v>
      </c>
      <c r="U152">
        <v>4685</v>
      </c>
      <c r="V152">
        <v>3675</v>
      </c>
      <c r="W152">
        <v>157</v>
      </c>
      <c r="X152">
        <v>76</v>
      </c>
    </row>
    <row r="153" spans="1:24" x14ac:dyDescent="0.35">
      <c r="A153" s="6" t="str">
        <f t="shared" si="2"/>
        <v>05079</v>
      </c>
      <c r="B153">
        <v>5</v>
      </c>
      <c r="C153">
        <v>79</v>
      </c>
      <c r="D153" t="s">
        <v>187</v>
      </c>
      <c r="E153" t="s">
        <v>255</v>
      </c>
      <c r="F153">
        <v>12936</v>
      </c>
      <c r="G153">
        <v>8124</v>
      </c>
      <c r="H153">
        <v>4812</v>
      </c>
      <c r="I153">
        <v>5059</v>
      </c>
      <c r="J153">
        <v>3643</v>
      </c>
      <c r="K153">
        <v>2887</v>
      </c>
      <c r="L153">
        <v>1026</v>
      </c>
      <c r="M153">
        <v>47</v>
      </c>
      <c r="N153">
        <v>31</v>
      </c>
      <c r="O153">
        <v>33</v>
      </c>
      <c r="P153">
        <v>18</v>
      </c>
      <c r="Q153">
        <v>1</v>
      </c>
      <c r="R153">
        <v>0</v>
      </c>
      <c r="S153">
        <v>97</v>
      </c>
      <c r="T153">
        <v>94</v>
      </c>
      <c r="U153">
        <v>7696</v>
      </c>
      <c r="V153">
        <v>4615</v>
      </c>
      <c r="W153">
        <v>428</v>
      </c>
      <c r="X153">
        <v>197</v>
      </c>
    </row>
    <row r="154" spans="1:24" x14ac:dyDescent="0.35">
      <c r="A154" s="6" t="str">
        <f t="shared" si="2"/>
        <v>05081</v>
      </c>
      <c r="B154">
        <v>5</v>
      </c>
      <c r="C154">
        <v>81</v>
      </c>
      <c r="D154" t="s">
        <v>187</v>
      </c>
      <c r="E154" t="s">
        <v>257</v>
      </c>
      <c r="F154">
        <v>12026</v>
      </c>
      <c r="G154">
        <v>5836</v>
      </c>
      <c r="H154">
        <v>6190</v>
      </c>
      <c r="I154">
        <v>4444</v>
      </c>
      <c r="J154">
        <v>4598</v>
      </c>
      <c r="K154">
        <v>1120</v>
      </c>
      <c r="L154">
        <v>1277</v>
      </c>
      <c r="M154">
        <v>94</v>
      </c>
      <c r="N154">
        <v>104</v>
      </c>
      <c r="O154">
        <v>24</v>
      </c>
      <c r="P154">
        <v>38</v>
      </c>
      <c r="Q154">
        <v>6</v>
      </c>
      <c r="R154">
        <v>6</v>
      </c>
      <c r="S154">
        <v>148</v>
      </c>
      <c r="T154">
        <v>167</v>
      </c>
      <c r="U154">
        <v>5620</v>
      </c>
      <c r="V154">
        <v>5982</v>
      </c>
      <c r="W154">
        <v>216</v>
      </c>
      <c r="X154">
        <v>208</v>
      </c>
    </row>
    <row r="155" spans="1:24" x14ac:dyDescent="0.35">
      <c r="A155" s="6" t="str">
        <f t="shared" si="2"/>
        <v>05083</v>
      </c>
      <c r="B155">
        <v>5</v>
      </c>
      <c r="C155">
        <v>83</v>
      </c>
      <c r="D155" t="s">
        <v>187</v>
      </c>
      <c r="E155" t="s">
        <v>259</v>
      </c>
      <c r="F155">
        <v>21128</v>
      </c>
      <c r="G155">
        <v>10464</v>
      </c>
      <c r="H155">
        <v>10664</v>
      </c>
      <c r="I155">
        <v>9791</v>
      </c>
      <c r="J155">
        <v>9963</v>
      </c>
      <c r="K155">
        <v>154</v>
      </c>
      <c r="L155">
        <v>142</v>
      </c>
      <c r="M155">
        <v>116</v>
      </c>
      <c r="N155">
        <v>134</v>
      </c>
      <c r="O155">
        <v>217</v>
      </c>
      <c r="P155">
        <v>211</v>
      </c>
      <c r="Q155">
        <v>4</v>
      </c>
      <c r="R155">
        <v>5</v>
      </c>
      <c r="S155">
        <v>182</v>
      </c>
      <c r="T155">
        <v>209</v>
      </c>
      <c r="U155">
        <v>10113</v>
      </c>
      <c r="V155">
        <v>10365</v>
      </c>
      <c r="W155">
        <v>351</v>
      </c>
      <c r="X155">
        <v>299</v>
      </c>
    </row>
    <row r="156" spans="1:24" x14ac:dyDescent="0.35">
      <c r="A156" s="6" t="str">
        <f t="shared" si="2"/>
        <v>05085</v>
      </c>
      <c r="B156">
        <v>5</v>
      </c>
      <c r="C156">
        <v>85</v>
      </c>
      <c r="D156" t="s">
        <v>187</v>
      </c>
      <c r="E156" t="s">
        <v>261</v>
      </c>
      <c r="F156">
        <v>74012</v>
      </c>
      <c r="G156">
        <v>36657</v>
      </c>
      <c r="H156">
        <v>37355</v>
      </c>
      <c r="I156">
        <v>32943</v>
      </c>
      <c r="J156">
        <v>33357</v>
      </c>
      <c r="K156">
        <v>2360</v>
      </c>
      <c r="L156">
        <v>2438</v>
      </c>
      <c r="M156">
        <v>269</v>
      </c>
      <c r="N156">
        <v>278</v>
      </c>
      <c r="O156">
        <v>243</v>
      </c>
      <c r="P156">
        <v>431</v>
      </c>
      <c r="Q156">
        <v>37</v>
      </c>
      <c r="R156">
        <v>24</v>
      </c>
      <c r="S156">
        <v>805</v>
      </c>
      <c r="T156">
        <v>827</v>
      </c>
      <c r="U156">
        <v>34708</v>
      </c>
      <c r="V156">
        <v>35721</v>
      </c>
      <c r="W156">
        <v>1949</v>
      </c>
      <c r="X156">
        <v>1634</v>
      </c>
    </row>
    <row r="157" spans="1:24" x14ac:dyDescent="0.35">
      <c r="A157" s="6" t="str">
        <f t="shared" si="2"/>
        <v>05087</v>
      </c>
      <c r="B157">
        <v>5</v>
      </c>
      <c r="C157">
        <v>87</v>
      </c>
      <c r="D157" t="s">
        <v>187</v>
      </c>
      <c r="E157" t="s">
        <v>110</v>
      </c>
      <c r="F157">
        <v>16519</v>
      </c>
      <c r="G157">
        <v>8287</v>
      </c>
      <c r="H157">
        <v>8232</v>
      </c>
      <c r="I157">
        <v>7798</v>
      </c>
      <c r="J157">
        <v>7721</v>
      </c>
      <c r="K157">
        <v>74</v>
      </c>
      <c r="L157">
        <v>57</v>
      </c>
      <c r="M157">
        <v>151</v>
      </c>
      <c r="N157">
        <v>139</v>
      </c>
      <c r="O157">
        <v>61</v>
      </c>
      <c r="P157">
        <v>80</v>
      </c>
      <c r="Q157">
        <v>60</v>
      </c>
      <c r="R157">
        <v>55</v>
      </c>
      <c r="S157">
        <v>143</v>
      </c>
      <c r="T157">
        <v>180</v>
      </c>
      <c r="U157">
        <v>7826</v>
      </c>
      <c r="V157">
        <v>7793</v>
      </c>
      <c r="W157">
        <v>461</v>
      </c>
      <c r="X157">
        <v>439</v>
      </c>
    </row>
    <row r="158" spans="1:24" x14ac:dyDescent="0.35">
      <c r="A158" s="6" t="str">
        <f t="shared" si="2"/>
        <v>05089</v>
      </c>
      <c r="B158">
        <v>5</v>
      </c>
      <c r="C158">
        <v>89</v>
      </c>
      <c r="D158" t="s">
        <v>187</v>
      </c>
      <c r="E158" t="s">
        <v>114</v>
      </c>
      <c r="F158">
        <v>16828</v>
      </c>
      <c r="G158">
        <v>8331</v>
      </c>
      <c r="H158">
        <v>8497</v>
      </c>
      <c r="I158">
        <v>7994</v>
      </c>
      <c r="J158">
        <v>8072</v>
      </c>
      <c r="K158">
        <v>62</v>
      </c>
      <c r="L158">
        <v>48</v>
      </c>
      <c r="M158">
        <v>85</v>
      </c>
      <c r="N158">
        <v>86</v>
      </c>
      <c r="O158">
        <v>13</v>
      </c>
      <c r="P158">
        <v>96</v>
      </c>
      <c r="Q158">
        <v>5</v>
      </c>
      <c r="R158">
        <v>6</v>
      </c>
      <c r="S158">
        <v>172</v>
      </c>
      <c r="T158">
        <v>189</v>
      </c>
      <c r="U158">
        <v>8131</v>
      </c>
      <c r="V158">
        <v>8292</v>
      </c>
      <c r="W158">
        <v>200</v>
      </c>
      <c r="X158">
        <v>205</v>
      </c>
    </row>
    <row r="159" spans="1:24" x14ac:dyDescent="0.35">
      <c r="A159" s="6" t="str">
        <f t="shared" si="2"/>
        <v>05091</v>
      </c>
      <c r="B159">
        <v>5</v>
      </c>
      <c r="C159">
        <v>91</v>
      </c>
      <c r="D159" t="s">
        <v>187</v>
      </c>
      <c r="E159" t="s">
        <v>265</v>
      </c>
      <c r="F159">
        <v>42599</v>
      </c>
      <c r="G159">
        <v>21123</v>
      </c>
      <c r="H159">
        <v>21476</v>
      </c>
      <c r="I159">
        <v>15154</v>
      </c>
      <c r="J159">
        <v>14872</v>
      </c>
      <c r="K159">
        <v>5183</v>
      </c>
      <c r="L159">
        <v>5802</v>
      </c>
      <c r="M159">
        <v>197</v>
      </c>
      <c r="N159">
        <v>198</v>
      </c>
      <c r="O159">
        <v>119</v>
      </c>
      <c r="P159">
        <v>119</v>
      </c>
      <c r="Q159">
        <v>15</v>
      </c>
      <c r="R159">
        <v>20</v>
      </c>
      <c r="S159">
        <v>455</v>
      </c>
      <c r="T159">
        <v>465</v>
      </c>
      <c r="U159">
        <v>20302</v>
      </c>
      <c r="V159">
        <v>20707</v>
      </c>
      <c r="W159">
        <v>821</v>
      </c>
      <c r="X159">
        <v>769</v>
      </c>
    </row>
    <row r="160" spans="1:24" x14ac:dyDescent="0.35">
      <c r="A160" s="6" t="str">
        <f t="shared" si="2"/>
        <v>05093</v>
      </c>
      <c r="B160">
        <v>5</v>
      </c>
      <c r="C160">
        <v>93</v>
      </c>
      <c r="D160" t="s">
        <v>187</v>
      </c>
      <c r="E160" t="s">
        <v>267</v>
      </c>
      <c r="F160">
        <v>40682</v>
      </c>
      <c r="G160">
        <v>19990</v>
      </c>
      <c r="H160">
        <v>20692</v>
      </c>
      <c r="I160">
        <v>12538</v>
      </c>
      <c r="J160">
        <v>12370</v>
      </c>
      <c r="K160">
        <v>6921</v>
      </c>
      <c r="L160">
        <v>7815</v>
      </c>
      <c r="M160">
        <v>125</v>
      </c>
      <c r="N160">
        <v>94</v>
      </c>
      <c r="O160">
        <v>109</v>
      </c>
      <c r="P160">
        <v>105</v>
      </c>
      <c r="Q160">
        <v>7</v>
      </c>
      <c r="R160">
        <v>6</v>
      </c>
      <c r="S160">
        <v>290</v>
      </c>
      <c r="T160">
        <v>302</v>
      </c>
      <c r="U160">
        <v>19036</v>
      </c>
      <c r="V160">
        <v>19853</v>
      </c>
      <c r="W160">
        <v>954</v>
      </c>
      <c r="X160">
        <v>839</v>
      </c>
    </row>
    <row r="161" spans="1:24" x14ac:dyDescent="0.35">
      <c r="A161" s="6" t="str">
        <f t="shared" si="2"/>
        <v>05095</v>
      </c>
      <c r="B161">
        <v>5</v>
      </c>
      <c r="C161">
        <v>95</v>
      </c>
      <c r="D161" t="s">
        <v>187</v>
      </c>
      <c r="E161" t="s">
        <v>120</v>
      </c>
      <c r="F161">
        <v>6802</v>
      </c>
      <c r="G161">
        <v>3241</v>
      </c>
      <c r="H161">
        <v>3561</v>
      </c>
      <c r="I161">
        <v>1846</v>
      </c>
      <c r="J161">
        <v>1938</v>
      </c>
      <c r="K161">
        <v>1274</v>
      </c>
      <c r="L161">
        <v>1492</v>
      </c>
      <c r="M161">
        <v>28</v>
      </c>
      <c r="N161">
        <v>23</v>
      </c>
      <c r="O161">
        <v>23</v>
      </c>
      <c r="P161">
        <v>29</v>
      </c>
      <c r="Q161">
        <v>0</v>
      </c>
      <c r="R161">
        <v>0</v>
      </c>
      <c r="S161">
        <v>70</v>
      </c>
      <c r="T161">
        <v>79</v>
      </c>
      <c r="U161">
        <v>3122</v>
      </c>
      <c r="V161">
        <v>3496</v>
      </c>
      <c r="W161">
        <v>119</v>
      </c>
      <c r="X161">
        <v>65</v>
      </c>
    </row>
    <row r="162" spans="1:24" x14ac:dyDescent="0.35">
      <c r="A162" s="6" t="str">
        <f t="shared" si="2"/>
        <v>05097</v>
      </c>
      <c r="B162">
        <v>5</v>
      </c>
      <c r="C162">
        <v>97</v>
      </c>
      <c r="D162" t="s">
        <v>187</v>
      </c>
      <c r="E162" t="s">
        <v>122</v>
      </c>
      <c r="F162">
        <v>8482</v>
      </c>
      <c r="G162">
        <v>4234</v>
      </c>
      <c r="H162">
        <v>4248</v>
      </c>
      <c r="I162">
        <v>3983</v>
      </c>
      <c r="J162">
        <v>3968</v>
      </c>
      <c r="K162">
        <v>38</v>
      </c>
      <c r="L162">
        <v>35</v>
      </c>
      <c r="M162">
        <v>67</v>
      </c>
      <c r="N162">
        <v>57</v>
      </c>
      <c r="O162">
        <v>35</v>
      </c>
      <c r="P162">
        <v>76</v>
      </c>
      <c r="Q162">
        <v>1</v>
      </c>
      <c r="R162">
        <v>2</v>
      </c>
      <c r="S162">
        <v>110</v>
      </c>
      <c r="T162">
        <v>110</v>
      </c>
      <c r="U162">
        <v>4038</v>
      </c>
      <c r="V162">
        <v>4050</v>
      </c>
      <c r="W162">
        <v>196</v>
      </c>
      <c r="X162">
        <v>198</v>
      </c>
    </row>
    <row r="163" spans="1:24" x14ac:dyDescent="0.35">
      <c r="A163" s="6" t="str">
        <f t="shared" si="2"/>
        <v>05099</v>
      </c>
      <c r="B163">
        <v>5</v>
      </c>
      <c r="C163">
        <v>99</v>
      </c>
      <c r="D163" t="s">
        <v>187</v>
      </c>
      <c r="E163" t="s">
        <v>271</v>
      </c>
      <c r="F163">
        <v>8312</v>
      </c>
      <c r="G163">
        <v>4152</v>
      </c>
      <c r="H163">
        <v>4160</v>
      </c>
      <c r="I163">
        <v>2772</v>
      </c>
      <c r="J163">
        <v>2747</v>
      </c>
      <c r="K163">
        <v>1253</v>
      </c>
      <c r="L163">
        <v>1306</v>
      </c>
      <c r="M163">
        <v>21</v>
      </c>
      <c r="N163">
        <v>15</v>
      </c>
      <c r="O163">
        <v>22</v>
      </c>
      <c r="P163">
        <v>23</v>
      </c>
      <c r="Q163">
        <v>2</v>
      </c>
      <c r="R163">
        <v>0</v>
      </c>
      <c r="S163">
        <v>82</v>
      </c>
      <c r="T163">
        <v>69</v>
      </c>
      <c r="U163">
        <v>3964</v>
      </c>
      <c r="V163">
        <v>3976</v>
      </c>
      <c r="W163">
        <v>188</v>
      </c>
      <c r="X163">
        <v>184</v>
      </c>
    </row>
    <row r="164" spans="1:24" x14ac:dyDescent="0.35">
      <c r="A164" s="6" t="str">
        <f t="shared" si="2"/>
        <v>05101</v>
      </c>
      <c r="B164">
        <v>5</v>
      </c>
      <c r="C164">
        <v>101</v>
      </c>
      <c r="D164" t="s">
        <v>187</v>
      </c>
      <c r="E164" t="s">
        <v>273</v>
      </c>
      <c r="F164">
        <v>7228</v>
      </c>
      <c r="G164">
        <v>3681</v>
      </c>
      <c r="H164">
        <v>3547</v>
      </c>
      <c r="I164">
        <v>3494</v>
      </c>
      <c r="J164">
        <v>3364</v>
      </c>
      <c r="K164">
        <v>27</v>
      </c>
      <c r="L164">
        <v>17</v>
      </c>
      <c r="M164">
        <v>50</v>
      </c>
      <c r="N164">
        <v>47</v>
      </c>
      <c r="O164">
        <v>15</v>
      </c>
      <c r="P164">
        <v>27</v>
      </c>
      <c r="Q164">
        <v>1</v>
      </c>
      <c r="R164">
        <v>0</v>
      </c>
      <c r="S164">
        <v>94</v>
      </c>
      <c r="T164">
        <v>92</v>
      </c>
      <c r="U164">
        <v>3645</v>
      </c>
      <c r="V164">
        <v>3516</v>
      </c>
      <c r="W164">
        <v>36</v>
      </c>
      <c r="X164">
        <v>31</v>
      </c>
    </row>
    <row r="165" spans="1:24" x14ac:dyDescent="0.35">
      <c r="A165" s="6" t="str">
        <f t="shared" si="2"/>
        <v>05103</v>
      </c>
      <c r="B165">
        <v>5</v>
      </c>
      <c r="C165">
        <v>103</v>
      </c>
      <c r="D165" t="s">
        <v>187</v>
      </c>
      <c r="E165" t="s">
        <v>275</v>
      </c>
      <c r="F165">
        <v>22647</v>
      </c>
      <c r="G165">
        <v>10901</v>
      </c>
      <c r="H165">
        <v>11746</v>
      </c>
      <c r="I165">
        <v>6295</v>
      </c>
      <c r="J165">
        <v>6413</v>
      </c>
      <c r="K165">
        <v>4211</v>
      </c>
      <c r="L165">
        <v>4974</v>
      </c>
      <c r="M165">
        <v>51</v>
      </c>
      <c r="N165">
        <v>46</v>
      </c>
      <c r="O165">
        <v>60</v>
      </c>
      <c r="P165">
        <v>55</v>
      </c>
      <c r="Q165">
        <v>3</v>
      </c>
      <c r="R165">
        <v>6</v>
      </c>
      <c r="S165">
        <v>281</v>
      </c>
      <c r="T165">
        <v>252</v>
      </c>
      <c r="U165">
        <v>10612</v>
      </c>
      <c r="V165">
        <v>11505</v>
      </c>
      <c r="W165">
        <v>289</v>
      </c>
      <c r="X165">
        <v>241</v>
      </c>
    </row>
    <row r="166" spans="1:24" x14ac:dyDescent="0.35">
      <c r="A166" s="6" t="str">
        <f t="shared" si="2"/>
        <v>05105</v>
      </c>
      <c r="B166">
        <v>5</v>
      </c>
      <c r="C166">
        <v>105</v>
      </c>
      <c r="D166" t="s">
        <v>187</v>
      </c>
      <c r="E166" t="s">
        <v>126</v>
      </c>
      <c r="F166">
        <v>10018</v>
      </c>
      <c r="G166">
        <v>5026</v>
      </c>
      <c r="H166">
        <v>4992</v>
      </c>
      <c r="I166">
        <v>4715</v>
      </c>
      <c r="J166">
        <v>4728</v>
      </c>
      <c r="K166">
        <v>122</v>
      </c>
      <c r="L166">
        <v>93</v>
      </c>
      <c r="M166">
        <v>54</v>
      </c>
      <c r="N166">
        <v>47</v>
      </c>
      <c r="O166">
        <v>9</v>
      </c>
      <c r="P166">
        <v>23</v>
      </c>
      <c r="Q166">
        <v>0</v>
      </c>
      <c r="R166">
        <v>0</v>
      </c>
      <c r="S166">
        <v>126</v>
      </c>
      <c r="T166">
        <v>101</v>
      </c>
      <c r="U166">
        <v>4852</v>
      </c>
      <c r="V166">
        <v>4870</v>
      </c>
      <c r="W166">
        <v>174</v>
      </c>
      <c r="X166">
        <v>122</v>
      </c>
    </row>
    <row r="167" spans="1:24" x14ac:dyDescent="0.35">
      <c r="A167" s="6" t="str">
        <f t="shared" si="2"/>
        <v>05107</v>
      </c>
      <c r="B167">
        <v>5</v>
      </c>
      <c r="C167">
        <v>107</v>
      </c>
      <c r="D167" t="s">
        <v>187</v>
      </c>
      <c r="E167" t="s">
        <v>278</v>
      </c>
      <c r="F167">
        <v>16571</v>
      </c>
      <c r="G167">
        <v>7766</v>
      </c>
      <c r="H167">
        <v>8805</v>
      </c>
      <c r="I167">
        <v>2874</v>
      </c>
      <c r="J167">
        <v>2870</v>
      </c>
      <c r="K167">
        <v>4690</v>
      </c>
      <c r="L167">
        <v>5760</v>
      </c>
      <c r="M167">
        <v>47</v>
      </c>
      <c r="N167">
        <v>28</v>
      </c>
      <c r="O167">
        <v>34</v>
      </c>
      <c r="P167">
        <v>39</v>
      </c>
      <c r="Q167">
        <v>1</v>
      </c>
      <c r="R167">
        <v>2</v>
      </c>
      <c r="S167">
        <v>120</v>
      </c>
      <c r="T167">
        <v>106</v>
      </c>
      <c r="U167">
        <v>7609</v>
      </c>
      <c r="V167">
        <v>8681</v>
      </c>
      <c r="W167">
        <v>157</v>
      </c>
      <c r="X167">
        <v>124</v>
      </c>
    </row>
    <row r="168" spans="1:24" x14ac:dyDescent="0.35">
      <c r="A168" s="6" t="str">
        <f t="shared" si="2"/>
        <v>05109</v>
      </c>
      <c r="B168">
        <v>5</v>
      </c>
      <c r="C168">
        <v>109</v>
      </c>
      <c r="D168" t="s">
        <v>187</v>
      </c>
      <c r="E168" t="s">
        <v>130</v>
      </c>
      <c r="F168">
        <v>10169</v>
      </c>
      <c r="G168">
        <v>5098</v>
      </c>
      <c r="H168">
        <v>5071</v>
      </c>
      <c r="I168">
        <v>4643</v>
      </c>
      <c r="J168">
        <v>4694</v>
      </c>
      <c r="K168">
        <v>215</v>
      </c>
      <c r="L168">
        <v>162</v>
      </c>
      <c r="M168">
        <v>73</v>
      </c>
      <c r="N168">
        <v>62</v>
      </c>
      <c r="O168">
        <v>45</v>
      </c>
      <c r="P168">
        <v>43</v>
      </c>
      <c r="Q168">
        <v>3</v>
      </c>
      <c r="R168">
        <v>2</v>
      </c>
      <c r="S168">
        <v>119</v>
      </c>
      <c r="T168">
        <v>108</v>
      </c>
      <c r="U168">
        <v>4682</v>
      </c>
      <c r="V168">
        <v>4691</v>
      </c>
      <c r="W168">
        <v>416</v>
      </c>
      <c r="X168">
        <v>380</v>
      </c>
    </row>
    <row r="169" spans="1:24" x14ac:dyDescent="0.35">
      <c r="A169" s="6" t="str">
        <f t="shared" si="2"/>
        <v>05111</v>
      </c>
      <c r="B169">
        <v>5</v>
      </c>
      <c r="C169">
        <v>111</v>
      </c>
      <c r="D169" t="s">
        <v>187</v>
      </c>
      <c r="E169" t="s">
        <v>281</v>
      </c>
      <c r="F169">
        <v>22965</v>
      </c>
      <c r="G169">
        <v>11186</v>
      </c>
      <c r="H169">
        <v>11779</v>
      </c>
      <c r="I169">
        <v>9970</v>
      </c>
      <c r="J169">
        <v>10442</v>
      </c>
      <c r="K169">
        <v>897</v>
      </c>
      <c r="L169">
        <v>1017</v>
      </c>
      <c r="M169">
        <v>49</v>
      </c>
      <c r="N169">
        <v>48</v>
      </c>
      <c r="O169">
        <v>36</v>
      </c>
      <c r="P169">
        <v>51</v>
      </c>
      <c r="Q169">
        <v>5</v>
      </c>
      <c r="R169">
        <v>4</v>
      </c>
      <c r="S169">
        <v>229</v>
      </c>
      <c r="T169">
        <v>217</v>
      </c>
      <c r="U169">
        <v>10736</v>
      </c>
      <c r="V169">
        <v>11399</v>
      </c>
      <c r="W169">
        <v>450</v>
      </c>
      <c r="X169">
        <v>380</v>
      </c>
    </row>
    <row r="170" spans="1:24" x14ac:dyDescent="0.35">
      <c r="A170" s="6" t="str">
        <f t="shared" si="2"/>
        <v>05113</v>
      </c>
      <c r="B170">
        <v>5</v>
      </c>
      <c r="C170">
        <v>113</v>
      </c>
      <c r="D170" t="s">
        <v>187</v>
      </c>
      <c r="E170" t="s">
        <v>283</v>
      </c>
      <c r="F170">
        <v>19213</v>
      </c>
      <c r="G170">
        <v>9456</v>
      </c>
      <c r="H170">
        <v>9757</v>
      </c>
      <c r="I170">
        <v>8858</v>
      </c>
      <c r="J170">
        <v>9142</v>
      </c>
      <c r="K170">
        <v>80</v>
      </c>
      <c r="L170">
        <v>55</v>
      </c>
      <c r="M170">
        <v>207</v>
      </c>
      <c r="N170">
        <v>213</v>
      </c>
      <c r="O170">
        <v>60</v>
      </c>
      <c r="P170">
        <v>118</v>
      </c>
      <c r="Q170">
        <v>8</v>
      </c>
      <c r="R170">
        <v>3</v>
      </c>
      <c r="S170">
        <v>243</v>
      </c>
      <c r="T170">
        <v>226</v>
      </c>
      <c r="U170">
        <v>8810</v>
      </c>
      <c r="V170">
        <v>9132</v>
      </c>
      <c r="W170">
        <v>646</v>
      </c>
      <c r="X170">
        <v>625</v>
      </c>
    </row>
    <row r="171" spans="1:24" x14ac:dyDescent="0.35">
      <c r="A171" s="6" t="str">
        <f t="shared" si="2"/>
        <v>05115</v>
      </c>
      <c r="B171">
        <v>5</v>
      </c>
      <c r="C171">
        <v>115</v>
      </c>
      <c r="D171" t="s">
        <v>187</v>
      </c>
      <c r="E171" t="s">
        <v>285</v>
      </c>
      <c r="F171">
        <v>63384</v>
      </c>
      <c r="G171">
        <v>31577</v>
      </c>
      <c r="H171">
        <v>31807</v>
      </c>
      <c r="I171">
        <v>28978</v>
      </c>
      <c r="J171">
        <v>29342</v>
      </c>
      <c r="K171">
        <v>1153</v>
      </c>
      <c r="L171">
        <v>979</v>
      </c>
      <c r="M171">
        <v>318</v>
      </c>
      <c r="N171">
        <v>350</v>
      </c>
      <c r="O171">
        <v>341</v>
      </c>
      <c r="P171">
        <v>452</v>
      </c>
      <c r="Q171">
        <v>38</v>
      </c>
      <c r="R171">
        <v>33</v>
      </c>
      <c r="S171">
        <v>749</v>
      </c>
      <c r="T171">
        <v>651</v>
      </c>
      <c r="U171">
        <v>28282</v>
      </c>
      <c r="V171">
        <v>28714</v>
      </c>
      <c r="W171">
        <v>3295</v>
      </c>
      <c r="X171">
        <v>3093</v>
      </c>
    </row>
    <row r="172" spans="1:24" x14ac:dyDescent="0.35">
      <c r="A172" s="6" t="str">
        <f t="shared" si="2"/>
        <v>05117</v>
      </c>
      <c r="B172">
        <v>5</v>
      </c>
      <c r="C172">
        <v>117</v>
      </c>
      <c r="D172" t="s">
        <v>187</v>
      </c>
      <c r="E172" t="s">
        <v>287</v>
      </c>
      <c r="F172">
        <v>8287</v>
      </c>
      <c r="G172">
        <v>4179</v>
      </c>
      <c r="H172">
        <v>4108</v>
      </c>
      <c r="I172">
        <v>3630</v>
      </c>
      <c r="J172">
        <v>3564</v>
      </c>
      <c r="K172">
        <v>454</v>
      </c>
      <c r="L172">
        <v>463</v>
      </c>
      <c r="M172">
        <v>13</v>
      </c>
      <c r="N172">
        <v>21</v>
      </c>
      <c r="O172">
        <v>4</v>
      </c>
      <c r="P172">
        <v>9</v>
      </c>
      <c r="Q172">
        <v>6</v>
      </c>
      <c r="R172">
        <v>0</v>
      </c>
      <c r="S172">
        <v>72</v>
      </c>
      <c r="T172">
        <v>51</v>
      </c>
      <c r="U172">
        <v>4081</v>
      </c>
      <c r="V172">
        <v>4051</v>
      </c>
      <c r="W172">
        <v>98</v>
      </c>
      <c r="X172">
        <v>57</v>
      </c>
    </row>
    <row r="173" spans="1:24" x14ac:dyDescent="0.35">
      <c r="A173" s="6" t="str">
        <f t="shared" si="2"/>
        <v>05119</v>
      </c>
      <c r="B173">
        <v>5</v>
      </c>
      <c r="C173">
        <v>119</v>
      </c>
      <c r="D173" t="s">
        <v>187</v>
      </c>
      <c r="E173" t="s">
        <v>289</v>
      </c>
      <c r="F173">
        <v>399125</v>
      </c>
      <c r="G173">
        <v>191597</v>
      </c>
      <c r="H173">
        <v>207528</v>
      </c>
      <c r="I173">
        <v>112690</v>
      </c>
      <c r="J173">
        <v>115363</v>
      </c>
      <c r="K173">
        <v>69163</v>
      </c>
      <c r="L173">
        <v>81387</v>
      </c>
      <c r="M173">
        <v>969</v>
      </c>
      <c r="N173">
        <v>986</v>
      </c>
      <c r="O173">
        <v>4193</v>
      </c>
      <c r="P173">
        <v>4950</v>
      </c>
      <c r="Q173">
        <v>124</v>
      </c>
      <c r="R173">
        <v>94</v>
      </c>
      <c r="S173">
        <v>4458</v>
      </c>
      <c r="T173">
        <v>4748</v>
      </c>
      <c r="U173">
        <v>174008</v>
      </c>
      <c r="V173">
        <v>192032</v>
      </c>
      <c r="W173">
        <v>17589</v>
      </c>
      <c r="X173">
        <v>15496</v>
      </c>
    </row>
    <row r="174" spans="1:24" x14ac:dyDescent="0.35">
      <c r="A174" s="6" t="str">
        <f t="shared" si="2"/>
        <v>05121</v>
      </c>
      <c r="B174">
        <v>5</v>
      </c>
      <c r="C174">
        <v>121</v>
      </c>
      <c r="D174" t="s">
        <v>187</v>
      </c>
      <c r="E174" t="s">
        <v>132</v>
      </c>
      <c r="F174">
        <v>18574</v>
      </c>
      <c r="G174">
        <v>9255</v>
      </c>
      <c r="H174">
        <v>9319</v>
      </c>
      <c r="I174">
        <v>8598</v>
      </c>
      <c r="J174">
        <v>8731</v>
      </c>
      <c r="K174">
        <v>122</v>
      </c>
      <c r="L174">
        <v>111</v>
      </c>
      <c r="M174">
        <v>62</v>
      </c>
      <c r="N174">
        <v>69</v>
      </c>
      <c r="O174">
        <v>44</v>
      </c>
      <c r="P174">
        <v>39</v>
      </c>
      <c r="Q174">
        <v>223</v>
      </c>
      <c r="R174">
        <v>159</v>
      </c>
      <c r="S174">
        <v>206</v>
      </c>
      <c r="T174">
        <v>210</v>
      </c>
      <c r="U174">
        <v>9048</v>
      </c>
      <c r="V174">
        <v>9119</v>
      </c>
      <c r="W174">
        <v>207</v>
      </c>
      <c r="X174">
        <v>200</v>
      </c>
    </row>
    <row r="175" spans="1:24" x14ac:dyDescent="0.35">
      <c r="A175" s="6" t="str">
        <f t="shared" si="2"/>
        <v>05123</v>
      </c>
      <c r="B175">
        <v>5</v>
      </c>
      <c r="C175">
        <v>123</v>
      </c>
      <c r="D175" t="s">
        <v>187</v>
      </c>
      <c r="E175" t="s">
        <v>5166</v>
      </c>
      <c r="F175">
        <v>23094</v>
      </c>
      <c r="G175">
        <v>12586</v>
      </c>
      <c r="H175">
        <v>10508</v>
      </c>
      <c r="I175">
        <v>5565</v>
      </c>
      <c r="J175">
        <v>4254</v>
      </c>
      <c r="K175">
        <v>6602</v>
      </c>
      <c r="L175">
        <v>5972</v>
      </c>
      <c r="M175">
        <v>118</v>
      </c>
      <c r="N175">
        <v>41</v>
      </c>
      <c r="O175">
        <v>70</v>
      </c>
      <c r="P175">
        <v>75</v>
      </c>
      <c r="Q175">
        <v>11</v>
      </c>
      <c r="R175">
        <v>6</v>
      </c>
      <c r="S175">
        <v>220</v>
      </c>
      <c r="T175">
        <v>160</v>
      </c>
      <c r="U175">
        <v>12004</v>
      </c>
      <c r="V175">
        <v>10436</v>
      </c>
      <c r="W175">
        <v>582</v>
      </c>
      <c r="X175">
        <v>72</v>
      </c>
    </row>
    <row r="176" spans="1:24" x14ac:dyDescent="0.35">
      <c r="A176" s="6" t="str">
        <f t="shared" si="2"/>
        <v>05125</v>
      </c>
      <c r="B176">
        <v>5</v>
      </c>
      <c r="C176">
        <v>125</v>
      </c>
      <c r="D176" t="s">
        <v>187</v>
      </c>
      <c r="E176" t="s">
        <v>294</v>
      </c>
      <c r="F176">
        <v>123430</v>
      </c>
      <c r="G176">
        <v>60553</v>
      </c>
      <c r="H176">
        <v>62877</v>
      </c>
      <c r="I176">
        <v>53252</v>
      </c>
      <c r="J176">
        <v>54864</v>
      </c>
      <c r="K176">
        <v>5015</v>
      </c>
      <c r="L176">
        <v>5574</v>
      </c>
      <c r="M176">
        <v>438</v>
      </c>
      <c r="N176">
        <v>406</v>
      </c>
      <c r="O176">
        <v>740</v>
      </c>
      <c r="P176">
        <v>947</v>
      </c>
      <c r="Q176">
        <v>41</v>
      </c>
      <c r="R176">
        <v>37</v>
      </c>
      <c r="S176">
        <v>1067</v>
      </c>
      <c r="T176">
        <v>1049</v>
      </c>
      <c r="U176">
        <v>56195</v>
      </c>
      <c r="V176">
        <v>58778</v>
      </c>
      <c r="W176">
        <v>4358</v>
      </c>
      <c r="X176">
        <v>4099</v>
      </c>
    </row>
    <row r="177" spans="1:24" x14ac:dyDescent="0.35">
      <c r="A177" s="6" t="str">
        <f t="shared" si="2"/>
        <v>05127</v>
      </c>
      <c r="B177">
        <v>5</v>
      </c>
      <c r="C177">
        <v>127</v>
      </c>
      <c r="D177" t="s">
        <v>187</v>
      </c>
      <c r="E177" t="s">
        <v>296</v>
      </c>
      <c r="F177">
        <v>9838</v>
      </c>
      <c r="G177">
        <v>5036</v>
      </c>
      <c r="H177">
        <v>4802</v>
      </c>
      <c r="I177">
        <v>4565</v>
      </c>
      <c r="J177">
        <v>4343</v>
      </c>
      <c r="K177">
        <v>58</v>
      </c>
      <c r="L177">
        <v>27</v>
      </c>
      <c r="M177">
        <v>127</v>
      </c>
      <c r="N177">
        <v>135</v>
      </c>
      <c r="O177">
        <v>157</v>
      </c>
      <c r="P177">
        <v>162</v>
      </c>
      <c r="Q177">
        <v>2</v>
      </c>
      <c r="R177">
        <v>3</v>
      </c>
      <c r="S177">
        <v>127</v>
      </c>
      <c r="T177">
        <v>132</v>
      </c>
      <c r="U177">
        <v>4624</v>
      </c>
      <c r="V177">
        <v>4471</v>
      </c>
      <c r="W177">
        <v>412</v>
      </c>
      <c r="X177">
        <v>331</v>
      </c>
    </row>
    <row r="178" spans="1:24" x14ac:dyDescent="0.35">
      <c r="A178" s="6" t="str">
        <f t="shared" si="2"/>
        <v>05129</v>
      </c>
      <c r="B178">
        <v>5</v>
      </c>
      <c r="C178">
        <v>129</v>
      </c>
      <c r="D178" t="s">
        <v>187</v>
      </c>
      <c r="E178" t="s">
        <v>298</v>
      </c>
      <c r="F178">
        <v>7828</v>
      </c>
      <c r="G178">
        <v>3969</v>
      </c>
      <c r="H178">
        <v>3859</v>
      </c>
      <c r="I178">
        <v>3761</v>
      </c>
      <c r="J178">
        <v>3684</v>
      </c>
      <c r="K178">
        <v>30</v>
      </c>
      <c r="L178">
        <v>15</v>
      </c>
      <c r="M178">
        <v>59</v>
      </c>
      <c r="N178">
        <v>54</v>
      </c>
      <c r="O178">
        <v>14</v>
      </c>
      <c r="P178">
        <v>16</v>
      </c>
      <c r="Q178">
        <v>2</v>
      </c>
      <c r="R178">
        <v>0</v>
      </c>
      <c r="S178">
        <v>103</v>
      </c>
      <c r="T178">
        <v>90</v>
      </c>
      <c r="U178">
        <v>3870</v>
      </c>
      <c r="V178">
        <v>3799</v>
      </c>
      <c r="W178">
        <v>99</v>
      </c>
      <c r="X178">
        <v>60</v>
      </c>
    </row>
    <row r="179" spans="1:24" x14ac:dyDescent="0.35">
      <c r="A179" s="6" t="str">
        <f t="shared" si="2"/>
        <v>05131</v>
      </c>
      <c r="B179">
        <v>5</v>
      </c>
      <c r="C179">
        <v>131</v>
      </c>
      <c r="D179" t="s">
        <v>187</v>
      </c>
      <c r="E179" t="s">
        <v>300</v>
      </c>
      <c r="F179">
        <v>127797</v>
      </c>
      <c r="G179">
        <v>62930</v>
      </c>
      <c r="H179">
        <v>64867</v>
      </c>
      <c r="I179">
        <v>51364</v>
      </c>
      <c r="J179">
        <v>52951</v>
      </c>
      <c r="K179">
        <v>4521</v>
      </c>
      <c r="L179">
        <v>4504</v>
      </c>
      <c r="M179">
        <v>1587</v>
      </c>
      <c r="N179">
        <v>1595</v>
      </c>
      <c r="O179">
        <v>2942</v>
      </c>
      <c r="P179">
        <v>3145</v>
      </c>
      <c r="Q179">
        <v>139</v>
      </c>
      <c r="R179">
        <v>138</v>
      </c>
      <c r="S179">
        <v>2377</v>
      </c>
      <c r="T179">
        <v>2534</v>
      </c>
      <c r="U179">
        <v>52986</v>
      </c>
      <c r="V179">
        <v>55519</v>
      </c>
      <c r="W179">
        <v>9944</v>
      </c>
      <c r="X179">
        <v>9348</v>
      </c>
    </row>
    <row r="180" spans="1:24" x14ac:dyDescent="0.35">
      <c r="A180" s="6" t="str">
        <f t="shared" si="2"/>
        <v>05133</v>
      </c>
      <c r="B180">
        <v>5</v>
      </c>
      <c r="C180">
        <v>133</v>
      </c>
      <c r="D180" t="s">
        <v>187</v>
      </c>
      <c r="E180" t="s">
        <v>302</v>
      </c>
      <c r="F180">
        <v>15839</v>
      </c>
      <c r="G180">
        <v>8040</v>
      </c>
      <c r="H180">
        <v>7799</v>
      </c>
      <c r="I180">
        <v>7029</v>
      </c>
      <c r="J180">
        <v>6821</v>
      </c>
      <c r="K180">
        <v>349</v>
      </c>
      <c r="L180">
        <v>319</v>
      </c>
      <c r="M180">
        <v>292</v>
      </c>
      <c r="N180">
        <v>299</v>
      </c>
      <c r="O180">
        <v>45</v>
      </c>
      <c r="P180">
        <v>63</v>
      </c>
      <c r="Q180">
        <v>103</v>
      </c>
      <c r="R180">
        <v>78</v>
      </c>
      <c r="S180">
        <v>222</v>
      </c>
      <c r="T180">
        <v>219</v>
      </c>
      <c r="U180">
        <v>5134</v>
      </c>
      <c r="V180">
        <v>5208</v>
      </c>
      <c r="W180">
        <v>2906</v>
      </c>
      <c r="X180">
        <v>2591</v>
      </c>
    </row>
    <row r="181" spans="1:24" x14ac:dyDescent="0.35">
      <c r="A181" s="6" t="str">
        <f t="shared" si="2"/>
        <v>05135</v>
      </c>
      <c r="B181">
        <v>5</v>
      </c>
      <c r="C181">
        <v>135</v>
      </c>
      <c r="D181" t="s">
        <v>187</v>
      </c>
      <c r="E181" t="s">
        <v>304</v>
      </c>
      <c r="F181">
        <v>17274</v>
      </c>
      <c r="G181">
        <v>8547</v>
      </c>
      <c r="H181">
        <v>8727</v>
      </c>
      <c r="I181">
        <v>8099</v>
      </c>
      <c r="J181">
        <v>8371</v>
      </c>
      <c r="K181">
        <v>94</v>
      </c>
      <c r="L181">
        <v>88</v>
      </c>
      <c r="M181">
        <v>114</v>
      </c>
      <c r="N181">
        <v>71</v>
      </c>
      <c r="O181">
        <v>52</v>
      </c>
      <c r="P181">
        <v>36</v>
      </c>
      <c r="Q181">
        <v>9</v>
      </c>
      <c r="R181">
        <v>7</v>
      </c>
      <c r="S181">
        <v>179</v>
      </c>
      <c r="T181">
        <v>154</v>
      </c>
      <c r="U181">
        <v>8353</v>
      </c>
      <c r="V181">
        <v>8547</v>
      </c>
      <c r="W181">
        <v>194</v>
      </c>
      <c r="X181">
        <v>180</v>
      </c>
    </row>
    <row r="182" spans="1:24" x14ac:dyDescent="0.35">
      <c r="A182" s="6" t="str">
        <f t="shared" si="2"/>
        <v>05137</v>
      </c>
      <c r="B182">
        <v>5</v>
      </c>
      <c r="C182">
        <v>137</v>
      </c>
      <c r="D182" t="s">
        <v>187</v>
      </c>
      <c r="E182" t="s">
        <v>306</v>
      </c>
      <c r="F182">
        <v>12354</v>
      </c>
      <c r="G182">
        <v>6184</v>
      </c>
      <c r="H182">
        <v>6170</v>
      </c>
      <c r="I182">
        <v>5949</v>
      </c>
      <c r="J182">
        <v>5930</v>
      </c>
      <c r="K182">
        <v>40</v>
      </c>
      <c r="L182">
        <v>30</v>
      </c>
      <c r="M182">
        <v>60</v>
      </c>
      <c r="N182">
        <v>59</v>
      </c>
      <c r="O182">
        <v>26</v>
      </c>
      <c r="P182">
        <v>32</v>
      </c>
      <c r="Q182">
        <v>2</v>
      </c>
      <c r="R182">
        <v>2</v>
      </c>
      <c r="S182">
        <v>107</v>
      </c>
      <c r="T182">
        <v>117</v>
      </c>
      <c r="U182">
        <v>6056</v>
      </c>
      <c r="V182">
        <v>6050</v>
      </c>
      <c r="W182">
        <v>128</v>
      </c>
      <c r="X182">
        <v>120</v>
      </c>
    </row>
    <row r="183" spans="1:24" x14ac:dyDescent="0.35">
      <c r="A183" s="6" t="str">
        <f t="shared" si="2"/>
        <v>05139</v>
      </c>
      <c r="B183">
        <v>5</v>
      </c>
      <c r="C183">
        <v>139</v>
      </c>
      <c r="D183" t="s">
        <v>187</v>
      </c>
      <c r="E183" t="s">
        <v>308</v>
      </c>
      <c r="F183">
        <v>39050</v>
      </c>
      <c r="G183">
        <v>19076</v>
      </c>
      <c r="H183">
        <v>19974</v>
      </c>
      <c r="I183">
        <v>12416</v>
      </c>
      <c r="J183">
        <v>12536</v>
      </c>
      <c r="K183">
        <v>6089</v>
      </c>
      <c r="L183">
        <v>6845</v>
      </c>
      <c r="M183">
        <v>95</v>
      </c>
      <c r="N183">
        <v>103</v>
      </c>
      <c r="O183">
        <v>149</v>
      </c>
      <c r="P183">
        <v>155</v>
      </c>
      <c r="Q183">
        <v>9</v>
      </c>
      <c r="R183">
        <v>10</v>
      </c>
      <c r="S183">
        <v>318</v>
      </c>
      <c r="T183">
        <v>325</v>
      </c>
      <c r="U183">
        <v>18158</v>
      </c>
      <c r="V183">
        <v>19161</v>
      </c>
      <c r="W183">
        <v>918</v>
      </c>
      <c r="X183">
        <v>813</v>
      </c>
    </row>
    <row r="184" spans="1:24" x14ac:dyDescent="0.35">
      <c r="A184" s="6" t="str">
        <f t="shared" si="2"/>
        <v>05141</v>
      </c>
      <c r="B184">
        <v>5</v>
      </c>
      <c r="C184">
        <v>141</v>
      </c>
      <c r="D184" t="s">
        <v>187</v>
      </c>
      <c r="E184" t="s">
        <v>310</v>
      </c>
      <c r="F184">
        <v>15795</v>
      </c>
      <c r="G184">
        <v>7910</v>
      </c>
      <c r="H184">
        <v>7885</v>
      </c>
      <c r="I184">
        <v>7565</v>
      </c>
      <c r="J184">
        <v>7552</v>
      </c>
      <c r="K184">
        <v>67</v>
      </c>
      <c r="L184">
        <v>49</v>
      </c>
      <c r="M184">
        <v>84</v>
      </c>
      <c r="N184">
        <v>75</v>
      </c>
      <c r="O184">
        <v>30</v>
      </c>
      <c r="P184">
        <v>37</v>
      </c>
      <c r="Q184">
        <v>2</v>
      </c>
      <c r="R184">
        <v>2</v>
      </c>
      <c r="S184">
        <v>162</v>
      </c>
      <c r="T184">
        <v>170</v>
      </c>
      <c r="U184">
        <v>7619</v>
      </c>
      <c r="V184">
        <v>7666</v>
      </c>
      <c r="W184">
        <v>291</v>
      </c>
      <c r="X184">
        <v>219</v>
      </c>
    </row>
    <row r="185" spans="1:24" x14ac:dyDescent="0.35">
      <c r="A185" s="6" t="str">
        <f t="shared" si="2"/>
        <v>05143</v>
      </c>
      <c r="B185">
        <v>5</v>
      </c>
      <c r="C185">
        <v>143</v>
      </c>
      <c r="D185" t="s">
        <v>187</v>
      </c>
      <c r="E185" t="s">
        <v>150</v>
      </c>
      <c r="F185">
        <v>245866</v>
      </c>
      <c r="G185">
        <v>123641</v>
      </c>
      <c r="H185">
        <v>122225</v>
      </c>
      <c r="I185">
        <v>105639</v>
      </c>
      <c r="J185">
        <v>105649</v>
      </c>
      <c r="K185">
        <v>5172</v>
      </c>
      <c r="L185">
        <v>4259</v>
      </c>
      <c r="M185">
        <v>1969</v>
      </c>
      <c r="N185">
        <v>2093</v>
      </c>
      <c r="O185">
        <v>3247</v>
      </c>
      <c r="P185">
        <v>3204</v>
      </c>
      <c r="Q185">
        <v>3990</v>
      </c>
      <c r="R185">
        <v>3349</v>
      </c>
      <c r="S185">
        <v>3624</v>
      </c>
      <c r="T185">
        <v>3671</v>
      </c>
      <c r="U185">
        <v>100684</v>
      </c>
      <c r="V185">
        <v>100516</v>
      </c>
      <c r="W185">
        <v>22957</v>
      </c>
      <c r="X185">
        <v>21709</v>
      </c>
    </row>
    <row r="186" spans="1:24" x14ac:dyDescent="0.35">
      <c r="A186" s="6" t="str">
        <f t="shared" si="2"/>
        <v>05145</v>
      </c>
      <c r="B186">
        <v>5</v>
      </c>
      <c r="C186">
        <v>145</v>
      </c>
      <c r="D186" t="s">
        <v>187</v>
      </c>
      <c r="E186" t="s">
        <v>313</v>
      </c>
      <c r="F186">
        <v>76824</v>
      </c>
      <c r="G186">
        <v>37611</v>
      </c>
      <c r="H186">
        <v>39213</v>
      </c>
      <c r="I186">
        <v>34381</v>
      </c>
      <c r="J186">
        <v>36025</v>
      </c>
      <c r="K186">
        <v>1778</v>
      </c>
      <c r="L186">
        <v>1726</v>
      </c>
      <c r="M186">
        <v>273</v>
      </c>
      <c r="N186">
        <v>277</v>
      </c>
      <c r="O186">
        <v>333</v>
      </c>
      <c r="P186">
        <v>328</v>
      </c>
      <c r="Q186">
        <v>28</v>
      </c>
      <c r="R186">
        <v>34</v>
      </c>
      <c r="S186">
        <v>818</v>
      </c>
      <c r="T186">
        <v>823</v>
      </c>
      <c r="U186">
        <v>35745</v>
      </c>
      <c r="V186">
        <v>37569</v>
      </c>
      <c r="W186">
        <v>1866</v>
      </c>
      <c r="X186">
        <v>1644</v>
      </c>
    </row>
    <row r="187" spans="1:24" x14ac:dyDescent="0.35">
      <c r="A187" s="6" t="str">
        <f t="shared" si="2"/>
        <v>05147</v>
      </c>
      <c r="B187">
        <v>5</v>
      </c>
      <c r="C187">
        <v>147</v>
      </c>
      <c r="D187" t="s">
        <v>187</v>
      </c>
      <c r="E187" t="s">
        <v>315</v>
      </c>
      <c r="F187">
        <v>6272</v>
      </c>
      <c r="G187">
        <v>3061</v>
      </c>
      <c r="H187">
        <v>3211</v>
      </c>
      <c r="I187">
        <v>2193</v>
      </c>
      <c r="J187">
        <v>2250</v>
      </c>
      <c r="K187">
        <v>776</v>
      </c>
      <c r="L187">
        <v>870</v>
      </c>
      <c r="M187">
        <v>15</v>
      </c>
      <c r="N187">
        <v>18</v>
      </c>
      <c r="O187">
        <v>12</v>
      </c>
      <c r="P187">
        <v>6</v>
      </c>
      <c r="Q187">
        <v>1</v>
      </c>
      <c r="R187">
        <v>4</v>
      </c>
      <c r="S187">
        <v>64</v>
      </c>
      <c r="T187">
        <v>63</v>
      </c>
      <c r="U187">
        <v>3002</v>
      </c>
      <c r="V187">
        <v>3164</v>
      </c>
      <c r="W187">
        <v>59</v>
      </c>
      <c r="X187">
        <v>47</v>
      </c>
    </row>
    <row r="188" spans="1:24" x14ac:dyDescent="0.35">
      <c r="A188" s="6" t="str">
        <f t="shared" si="2"/>
        <v>05149</v>
      </c>
      <c r="B188">
        <v>5</v>
      </c>
      <c r="C188">
        <v>149</v>
      </c>
      <c r="D188" t="s">
        <v>187</v>
      </c>
      <c r="E188" t="s">
        <v>317</v>
      </c>
      <c r="F188">
        <v>20256</v>
      </c>
      <c r="G188">
        <v>10263</v>
      </c>
      <c r="H188">
        <v>9993</v>
      </c>
      <c r="I188">
        <v>9553</v>
      </c>
      <c r="J188">
        <v>9354</v>
      </c>
      <c r="K188">
        <v>285</v>
      </c>
      <c r="L188">
        <v>210</v>
      </c>
      <c r="M188">
        <v>128</v>
      </c>
      <c r="N188">
        <v>124</v>
      </c>
      <c r="O188">
        <v>137</v>
      </c>
      <c r="P188">
        <v>156</v>
      </c>
      <c r="Q188">
        <v>10</v>
      </c>
      <c r="R188">
        <v>9</v>
      </c>
      <c r="S188">
        <v>150</v>
      </c>
      <c r="T188">
        <v>140</v>
      </c>
      <c r="U188">
        <v>8028</v>
      </c>
      <c r="V188">
        <v>8033</v>
      </c>
      <c r="W188">
        <v>2235</v>
      </c>
      <c r="X188">
        <v>1960</v>
      </c>
    </row>
    <row r="189" spans="1:24" x14ac:dyDescent="0.35">
      <c r="A189" s="6" t="str">
        <f t="shared" si="2"/>
        <v>06001</v>
      </c>
      <c r="B189">
        <v>6</v>
      </c>
      <c r="C189">
        <v>1</v>
      </c>
      <c r="D189" t="s">
        <v>319</v>
      </c>
      <c r="E189" t="s">
        <v>320</v>
      </c>
      <c r="F189">
        <v>1682349</v>
      </c>
      <c r="G189">
        <v>834877</v>
      </c>
      <c r="H189">
        <v>847472</v>
      </c>
      <c r="I189">
        <v>417928</v>
      </c>
      <c r="J189">
        <v>407425</v>
      </c>
      <c r="K189">
        <v>89177</v>
      </c>
      <c r="L189">
        <v>94615</v>
      </c>
      <c r="M189">
        <v>9812</v>
      </c>
      <c r="N189">
        <v>9490</v>
      </c>
      <c r="O189">
        <v>264431</v>
      </c>
      <c r="P189">
        <v>281051</v>
      </c>
      <c r="Q189">
        <v>7573</v>
      </c>
      <c r="R189">
        <v>8168</v>
      </c>
      <c r="S189">
        <v>45956</v>
      </c>
      <c r="T189">
        <v>46723</v>
      </c>
      <c r="U189">
        <v>635193</v>
      </c>
      <c r="V189">
        <v>653609</v>
      </c>
      <c r="W189">
        <v>199684</v>
      </c>
      <c r="X189">
        <v>193863</v>
      </c>
    </row>
    <row r="190" spans="1:24" x14ac:dyDescent="0.35">
      <c r="A190" s="6" t="str">
        <f t="shared" si="2"/>
        <v>06003</v>
      </c>
      <c r="B190">
        <v>6</v>
      </c>
      <c r="C190">
        <v>3</v>
      </c>
      <c r="D190" t="s">
        <v>319</v>
      </c>
      <c r="E190" t="s">
        <v>322</v>
      </c>
      <c r="F190">
        <v>1202</v>
      </c>
      <c r="G190">
        <v>646</v>
      </c>
      <c r="H190">
        <v>556</v>
      </c>
      <c r="I190">
        <v>460</v>
      </c>
      <c r="J190">
        <v>378</v>
      </c>
      <c r="K190">
        <v>8</v>
      </c>
      <c r="L190">
        <v>4</v>
      </c>
      <c r="M190">
        <v>137</v>
      </c>
      <c r="N190">
        <v>143</v>
      </c>
      <c r="O190">
        <v>13</v>
      </c>
      <c r="P190">
        <v>9</v>
      </c>
      <c r="Q190">
        <v>0</v>
      </c>
      <c r="R190">
        <v>0</v>
      </c>
      <c r="S190">
        <v>28</v>
      </c>
      <c r="T190">
        <v>22</v>
      </c>
      <c r="U190">
        <v>584</v>
      </c>
      <c r="V190">
        <v>499</v>
      </c>
      <c r="W190">
        <v>62</v>
      </c>
      <c r="X190">
        <v>57</v>
      </c>
    </row>
    <row r="191" spans="1:24" x14ac:dyDescent="0.35">
      <c r="A191" s="6" t="str">
        <f t="shared" si="2"/>
        <v>06005</v>
      </c>
      <c r="B191">
        <v>6</v>
      </c>
      <c r="C191">
        <v>5</v>
      </c>
      <c r="D191" t="s">
        <v>319</v>
      </c>
      <c r="E191" t="s">
        <v>324</v>
      </c>
      <c r="F191">
        <v>40471</v>
      </c>
      <c r="G191">
        <v>22055</v>
      </c>
      <c r="H191">
        <v>18416</v>
      </c>
      <c r="I191">
        <v>19387</v>
      </c>
      <c r="J191">
        <v>16810</v>
      </c>
      <c r="K191">
        <v>959</v>
      </c>
      <c r="L191">
        <v>129</v>
      </c>
      <c r="M191">
        <v>548</v>
      </c>
      <c r="N191">
        <v>381</v>
      </c>
      <c r="O191">
        <v>326</v>
      </c>
      <c r="P191">
        <v>367</v>
      </c>
      <c r="Q191">
        <v>76</v>
      </c>
      <c r="R191">
        <v>60</v>
      </c>
      <c r="S191">
        <v>759</v>
      </c>
      <c r="T191">
        <v>669</v>
      </c>
      <c r="U191">
        <v>18311</v>
      </c>
      <c r="V191">
        <v>16148</v>
      </c>
      <c r="W191">
        <v>3744</v>
      </c>
      <c r="X191">
        <v>2268</v>
      </c>
    </row>
    <row r="192" spans="1:24" x14ac:dyDescent="0.35">
      <c r="A192" s="6" t="str">
        <f t="shared" si="2"/>
        <v>06007</v>
      </c>
      <c r="B192">
        <v>6</v>
      </c>
      <c r="C192">
        <v>7</v>
      </c>
      <c r="D192" t="s">
        <v>319</v>
      </c>
      <c r="E192" t="s">
        <v>326</v>
      </c>
      <c r="F192">
        <v>211630</v>
      </c>
      <c r="G192">
        <v>105366</v>
      </c>
      <c r="H192">
        <v>106264</v>
      </c>
      <c r="I192">
        <v>89622</v>
      </c>
      <c r="J192">
        <v>90664</v>
      </c>
      <c r="K192">
        <v>2284</v>
      </c>
      <c r="L192">
        <v>1806</v>
      </c>
      <c r="M192">
        <v>2844</v>
      </c>
      <c r="N192">
        <v>2868</v>
      </c>
      <c r="O192">
        <v>5417</v>
      </c>
      <c r="P192">
        <v>5436</v>
      </c>
      <c r="Q192">
        <v>319</v>
      </c>
      <c r="R192">
        <v>312</v>
      </c>
      <c r="S192">
        <v>4880</v>
      </c>
      <c r="T192">
        <v>5178</v>
      </c>
      <c r="U192">
        <v>84969</v>
      </c>
      <c r="V192">
        <v>86656</v>
      </c>
      <c r="W192">
        <v>20397</v>
      </c>
      <c r="X192">
        <v>19608</v>
      </c>
    </row>
    <row r="193" spans="1:24" x14ac:dyDescent="0.35">
      <c r="A193" s="6" t="str">
        <f t="shared" si="2"/>
        <v>06009</v>
      </c>
      <c r="B193">
        <v>6</v>
      </c>
      <c r="C193">
        <v>9</v>
      </c>
      <c r="D193" t="s">
        <v>319</v>
      </c>
      <c r="E193" t="s">
        <v>328</v>
      </c>
      <c r="F193">
        <v>45284</v>
      </c>
      <c r="G193">
        <v>22690</v>
      </c>
      <c r="H193">
        <v>22594</v>
      </c>
      <c r="I193">
        <v>20640</v>
      </c>
      <c r="J193">
        <v>20430</v>
      </c>
      <c r="K193">
        <v>286</v>
      </c>
      <c r="L193">
        <v>201</v>
      </c>
      <c r="M193">
        <v>437</v>
      </c>
      <c r="N193">
        <v>496</v>
      </c>
      <c r="O193">
        <v>368</v>
      </c>
      <c r="P193">
        <v>471</v>
      </c>
      <c r="Q193">
        <v>56</v>
      </c>
      <c r="R193">
        <v>69</v>
      </c>
      <c r="S193">
        <v>903</v>
      </c>
      <c r="T193">
        <v>927</v>
      </c>
      <c r="U193">
        <v>19699</v>
      </c>
      <c r="V193">
        <v>19724</v>
      </c>
      <c r="W193">
        <v>2991</v>
      </c>
      <c r="X193">
        <v>2870</v>
      </c>
    </row>
    <row r="194" spans="1:24" x14ac:dyDescent="0.35">
      <c r="A194" s="6" t="str">
        <f t="shared" ref="A194:A257" si="3">TEXT(B194*1000+C194,"00000")</f>
        <v>06011</v>
      </c>
      <c r="B194">
        <v>6</v>
      </c>
      <c r="C194">
        <v>11</v>
      </c>
      <c r="D194" t="s">
        <v>319</v>
      </c>
      <c r="E194" t="s">
        <v>330</v>
      </c>
      <c r="F194">
        <v>21836</v>
      </c>
      <c r="G194">
        <v>11163</v>
      </c>
      <c r="H194">
        <v>10673</v>
      </c>
      <c r="I194">
        <v>10166</v>
      </c>
      <c r="J194">
        <v>9685</v>
      </c>
      <c r="K194">
        <v>169</v>
      </c>
      <c r="L194">
        <v>131</v>
      </c>
      <c r="M194">
        <v>316</v>
      </c>
      <c r="N194">
        <v>294</v>
      </c>
      <c r="O194">
        <v>163</v>
      </c>
      <c r="P194">
        <v>184</v>
      </c>
      <c r="Q194">
        <v>70</v>
      </c>
      <c r="R194">
        <v>69</v>
      </c>
      <c r="S194">
        <v>279</v>
      </c>
      <c r="T194">
        <v>310</v>
      </c>
      <c r="U194">
        <v>4150</v>
      </c>
      <c r="V194">
        <v>4228</v>
      </c>
      <c r="W194">
        <v>7013</v>
      </c>
      <c r="X194">
        <v>6445</v>
      </c>
    </row>
    <row r="195" spans="1:24" x14ac:dyDescent="0.35">
      <c r="A195" s="6" t="str">
        <f t="shared" si="3"/>
        <v>06013</v>
      </c>
      <c r="B195">
        <v>6</v>
      </c>
      <c r="C195">
        <v>13</v>
      </c>
      <c r="D195" t="s">
        <v>319</v>
      </c>
      <c r="E195" t="s">
        <v>332</v>
      </c>
      <c r="F195">
        <v>1165930</v>
      </c>
      <c r="G195">
        <v>574053</v>
      </c>
      <c r="H195">
        <v>591877</v>
      </c>
      <c r="I195">
        <v>375413</v>
      </c>
      <c r="J195">
        <v>377255</v>
      </c>
      <c r="K195">
        <v>52406</v>
      </c>
      <c r="L195">
        <v>57686</v>
      </c>
      <c r="M195">
        <v>6474</v>
      </c>
      <c r="N195">
        <v>6202</v>
      </c>
      <c r="O195">
        <v>103530</v>
      </c>
      <c r="P195">
        <v>113729</v>
      </c>
      <c r="Q195">
        <v>3593</v>
      </c>
      <c r="R195">
        <v>3624</v>
      </c>
      <c r="S195">
        <v>32637</v>
      </c>
      <c r="T195">
        <v>33381</v>
      </c>
      <c r="U195">
        <v>416125</v>
      </c>
      <c r="V195">
        <v>435057</v>
      </c>
      <c r="W195">
        <v>157928</v>
      </c>
      <c r="X195">
        <v>156820</v>
      </c>
    </row>
    <row r="196" spans="1:24" x14ac:dyDescent="0.35">
      <c r="A196" s="6" t="str">
        <f t="shared" si="3"/>
        <v>06015</v>
      </c>
      <c r="B196">
        <v>6</v>
      </c>
      <c r="C196">
        <v>15</v>
      </c>
      <c r="D196" t="s">
        <v>319</v>
      </c>
      <c r="E196" t="s">
        <v>334</v>
      </c>
      <c r="F196">
        <v>27745</v>
      </c>
      <c r="G196">
        <v>15175</v>
      </c>
      <c r="H196">
        <v>12570</v>
      </c>
      <c r="I196">
        <v>11595</v>
      </c>
      <c r="J196">
        <v>9974</v>
      </c>
      <c r="K196">
        <v>911</v>
      </c>
      <c r="L196">
        <v>104</v>
      </c>
      <c r="M196">
        <v>1423</v>
      </c>
      <c r="N196">
        <v>1281</v>
      </c>
      <c r="O196">
        <v>430</v>
      </c>
      <c r="P196">
        <v>463</v>
      </c>
      <c r="Q196">
        <v>26</v>
      </c>
      <c r="R196">
        <v>34</v>
      </c>
      <c r="S196">
        <v>790</v>
      </c>
      <c r="T196">
        <v>714</v>
      </c>
      <c r="U196">
        <v>11723</v>
      </c>
      <c r="V196">
        <v>10641</v>
      </c>
      <c r="W196">
        <v>3452</v>
      </c>
      <c r="X196">
        <v>1929</v>
      </c>
    </row>
    <row r="197" spans="1:24" x14ac:dyDescent="0.35">
      <c r="A197" s="6" t="str">
        <f t="shared" si="3"/>
        <v>06017</v>
      </c>
      <c r="B197">
        <v>6</v>
      </c>
      <c r="C197">
        <v>17</v>
      </c>
      <c r="D197" t="s">
        <v>319</v>
      </c>
      <c r="E197" t="s">
        <v>336</v>
      </c>
      <c r="F197">
        <v>191189</v>
      </c>
      <c r="G197">
        <v>95767</v>
      </c>
      <c r="H197">
        <v>95422</v>
      </c>
      <c r="I197">
        <v>84891</v>
      </c>
      <c r="J197">
        <v>83799</v>
      </c>
      <c r="K197">
        <v>1156</v>
      </c>
      <c r="L197">
        <v>897</v>
      </c>
      <c r="M197">
        <v>1349</v>
      </c>
      <c r="N197">
        <v>1249</v>
      </c>
      <c r="O197">
        <v>4240</v>
      </c>
      <c r="P197">
        <v>5315</v>
      </c>
      <c r="Q197">
        <v>229</v>
      </c>
      <c r="R197">
        <v>223</v>
      </c>
      <c r="S197">
        <v>3902</v>
      </c>
      <c r="T197">
        <v>3939</v>
      </c>
      <c r="U197">
        <v>82483</v>
      </c>
      <c r="V197">
        <v>82312</v>
      </c>
      <c r="W197">
        <v>13284</v>
      </c>
      <c r="X197">
        <v>13110</v>
      </c>
    </row>
    <row r="198" spans="1:24" x14ac:dyDescent="0.35">
      <c r="A198" s="6" t="str">
        <f t="shared" si="3"/>
        <v>06019</v>
      </c>
      <c r="B198">
        <v>6</v>
      </c>
      <c r="C198">
        <v>19</v>
      </c>
      <c r="D198" t="s">
        <v>319</v>
      </c>
      <c r="E198" t="s">
        <v>338</v>
      </c>
      <c r="F198">
        <v>1008646</v>
      </c>
      <c r="G198">
        <v>505799</v>
      </c>
      <c r="H198">
        <v>502847</v>
      </c>
      <c r="I198">
        <v>383768</v>
      </c>
      <c r="J198">
        <v>380951</v>
      </c>
      <c r="K198">
        <v>30155</v>
      </c>
      <c r="L198">
        <v>29235</v>
      </c>
      <c r="M198">
        <v>15638</v>
      </c>
      <c r="N198">
        <v>15648</v>
      </c>
      <c r="O198">
        <v>58400</v>
      </c>
      <c r="P198">
        <v>58882</v>
      </c>
      <c r="Q198">
        <v>1499</v>
      </c>
      <c r="R198">
        <v>1493</v>
      </c>
      <c r="S198">
        <v>16339</v>
      </c>
      <c r="T198">
        <v>16638</v>
      </c>
      <c r="U198">
        <v>232075</v>
      </c>
      <c r="V198">
        <v>235848</v>
      </c>
      <c r="W198">
        <v>273724</v>
      </c>
      <c r="X198">
        <v>266999</v>
      </c>
    </row>
    <row r="199" spans="1:24" x14ac:dyDescent="0.35">
      <c r="A199" s="6" t="str">
        <f t="shared" si="3"/>
        <v>06021</v>
      </c>
      <c r="B199">
        <v>6</v>
      </c>
      <c r="C199">
        <v>21</v>
      </c>
      <c r="D199" t="s">
        <v>319</v>
      </c>
      <c r="E199" t="s">
        <v>340</v>
      </c>
      <c r="F199">
        <v>28921</v>
      </c>
      <c r="G199">
        <v>14783</v>
      </c>
      <c r="H199">
        <v>14138</v>
      </c>
      <c r="I199">
        <v>13166</v>
      </c>
      <c r="J199">
        <v>12634</v>
      </c>
      <c r="K199">
        <v>219</v>
      </c>
      <c r="L199">
        <v>158</v>
      </c>
      <c r="M199">
        <v>507</v>
      </c>
      <c r="N199">
        <v>463</v>
      </c>
      <c r="O199">
        <v>428</v>
      </c>
      <c r="P199">
        <v>424</v>
      </c>
      <c r="Q199">
        <v>31</v>
      </c>
      <c r="R199">
        <v>34</v>
      </c>
      <c r="S199">
        <v>432</v>
      </c>
      <c r="T199">
        <v>425</v>
      </c>
      <c r="U199">
        <v>8200</v>
      </c>
      <c r="V199">
        <v>8182</v>
      </c>
      <c r="W199">
        <v>6583</v>
      </c>
      <c r="X199">
        <v>5956</v>
      </c>
    </row>
    <row r="200" spans="1:24" x14ac:dyDescent="0.35">
      <c r="A200" s="6" t="str">
        <f t="shared" si="3"/>
        <v>06023</v>
      </c>
      <c r="B200">
        <v>6</v>
      </c>
      <c r="C200">
        <v>23</v>
      </c>
      <c r="D200" t="s">
        <v>319</v>
      </c>
      <c r="E200" t="s">
        <v>342</v>
      </c>
      <c r="F200">
        <v>136462</v>
      </c>
      <c r="G200">
        <v>67847</v>
      </c>
      <c r="H200">
        <v>68615</v>
      </c>
      <c r="I200">
        <v>56377</v>
      </c>
      <c r="J200">
        <v>56804</v>
      </c>
      <c r="K200">
        <v>1151</v>
      </c>
      <c r="L200">
        <v>828</v>
      </c>
      <c r="M200">
        <v>4251</v>
      </c>
      <c r="N200">
        <v>4502</v>
      </c>
      <c r="O200">
        <v>1874</v>
      </c>
      <c r="P200">
        <v>2118</v>
      </c>
      <c r="Q200">
        <v>246</v>
      </c>
      <c r="R200">
        <v>228</v>
      </c>
      <c r="S200">
        <v>3948</v>
      </c>
      <c r="T200">
        <v>4135</v>
      </c>
      <c r="U200">
        <v>58639</v>
      </c>
      <c r="V200">
        <v>59332</v>
      </c>
      <c r="W200">
        <v>9208</v>
      </c>
      <c r="X200">
        <v>9283</v>
      </c>
    </row>
    <row r="201" spans="1:24" x14ac:dyDescent="0.35">
      <c r="A201" s="6" t="str">
        <f t="shared" si="3"/>
        <v>06025</v>
      </c>
      <c r="B201">
        <v>6</v>
      </c>
      <c r="C201">
        <v>25</v>
      </c>
      <c r="D201" t="s">
        <v>319</v>
      </c>
      <c r="E201" t="s">
        <v>344</v>
      </c>
      <c r="F201">
        <v>179713</v>
      </c>
      <c r="G201">
        <v>92282</v>
      </c>
      <c r="H201">
        <v>87431</v>
      </c>
      <c r="I201">
        <v>81997</v>
      </c>
      <c r="J201">
        <v>79905</v>
      </c>
      <c r="K201">
        <v>4271</v>
      </c>
      <c r="L201">
        <v>1706</v>
      </c>
      <c r="M201">
        <v>2262</v>
      </c>
      <c r="N201">
        <v>2284</v>
      </c>
      <c r="O201">
        <v>2018</v>
      </c>
      <c r="P201">
        <v>1862</v>
      </c>
      <c r="Q201">
        <v>201</v>
      </c>
      <c r="R201">
        <v>179</v>
      </c>
      <c r="S201">
        <v>1533</v>
      </c>
      <c r="T201">
        <v>1495</v>
      </c>
      <c r="U201">
        <v>15532</v>
      </c>
      <c r="V201">
        <v>11112</v>
      </c>
      <c r="W201">
        <v>76750</v>
      </c>
      <c r="X201">
        <v>76319</v>
      </c>
    </row>
    <row r="202" spans="1:24" x14ac:dyDescent="0.35">
      <c r="A202" s="6" t="str">
        <f t="shared" si="3"/>
        <v>06027</v>
      </c>
      <c r="B202">
        <v>6</v>
      </c>
      <c r="C202">
        <v>27</v>
      </c>
      <c r="D202" t="s">
        <v>319</v>
      </c>
      <c r="E202" t="s">
        <v>346</v>
      </c>
      <c r="F202">
        <v>19018</v>
      </c>
      <c r="G202">
        <v>9630</v>
      </c>
      <c r="H202">
        <v>9388</v>
      </c>
      <c r="I202">
        <v>7733</v>
      </c>
      <c r="J202">
        <v>7433</v>
      </c>
      <c r="K202">
        <v>140</v>
      </c>
      <c r="L202">
        <v>85</v>
      </c>
      <c r="M202">
        <v>1268</v>
      </c>
      <c r="N202">
        <v>1345</v>
      </c>
      <c r="O202">
        <v>154</v>
      </c>
      <c r="P202">
        <v>159</v>
      </c>
      <c r="Q202">
        <v>17</v>
      </c>
      <c r="R202">
        <v>11</v>
      </c>
      <c r="S202">
        <v>318</v>
      </c>
      <c r="T202">
        <v>355</v>
      </c>
      <c r="U202">
        <v>7383</v>
      </c>
      <c r="V202">
        <v>7237</v>
      </c>
      <c r="W202">
        <v>2247</v>
      </c>
      <c r="X202">
        <v>2151</v>
      </c>
    </row>
    <row r="203" spans="1:24" x14ac:dyDescent="0.35">
      <c r="A203" s="6" t="str">
        <f t="shared" si="3"/>
        <v>06029</v>
      </c>
      <c r="B203">
        <v>6</v>
      </c>
      <c r="C203">
        <v>29</v>
      </c>
      <c r="D203" t="s">
        <v>319</v>
      </c>
      <c r="E203" t="s">
        <v>348</v>
      </c>
      <c r="F203">
        <v>909229</v>
      </c>
      <c r="G203">
        <v>465910</v>
      </c>
      <c r="H203">
        <v>443319</v>
      </c>
      <c r="I203">
        <v>381529</v>
      </c>
      <c r="J203">
        <v>362836</v>
      </c>
      <c r="K203">
        <v>30343</v>
      </c>
      <c r="L203">
        <v>26446</v>
      </c>
      <c r="M203">
        <v>12557</v>
      </c>
      <c r="N203">
        <v>12258</v>
      </c>
      <c r="O203">
        <v>25093</v>
      </c>
      <c r="P203">
        <v>25520</v>
      </c>
      <c r="Q203">
        <v>1262</v>
      </c>
      <c r="R203">
        <v>1209</v>
      </c>
      <c r="S203">
        <v>15126</v>
      </c>
      <c r="T203">
        <v>15050</v>
      </c>
      <c r="U203">
        <v>208263</v>
      </c>
      <c r="V203">
        <v>201838</v>
      </c>
      <c r="W203">
        <v>257647</v>
      </c>
      <c r="X203">
        <v>241481</v>
      </c>
    </row>
    <row r="204" spans="1:24" x14ac:dyDescent="0.35">
      <c r="A204" s="6" t="str">
        <f t="shared" si="3"/>
        <v>06031</v>
      </c>
      <c r="B204">
        <v>6</v>
      </c>
      <c r="C204">
        <v>31</v>
      </c>
      <c r="D204" t="s">
        <v>319</v>
      </c>
      <c r="E204" t="s">
        <v>350</v>
      </c>
      <c r="F204">
        <v>152486</v>
      </c>
      <c r="G204">
        <v>84178</v>
      </c>
      <c r="H204">
        <v>68308</v>
      </c>
      <c r="I204">
        <v>67439</v>
      </c>
      <c r="J204">
        <v>56109</v>
      </c>
      <c r="K204">
        <v>7581</v>
      </c>
      <c r="L204">
        <v>3553</v>
      </c>
      <c r="M204">
        <v>2573</v>
      </c>
      <c r="N204">
        <v>2318</v>
      </c>
      <c r="O204">
        <v>3210</v>
      </c>
      <c r="P204">
        <v>3333</v>
      </c>
      <c r="Q204">
        <v>270</v>
      </c>
      <c r="R204">
        <v>265</v>
      </c>
      <c r="S204">
        <v>3105</v>
      </c>
      <c r="T204">
        <v>2730</v>
      </c>
      <c r="U204">
        <v>37222</v>
      </c>
      <c r="V204">
        <v>28715</v>
      </c>
      <c r="W204">
        <v>46956</v>
      </c>
      <c r="X204">
        <v>39593</v>
      </c>
    </row>
    <row r="205" spans="1:24" x14ac:dyDescent="0.35">
      <c r="A205" s="6" t="str">
        <f t="shared" si="3"/>
        <v>06033</v>
      </c>
      <c r="B205">
        <v>6</v>
      </c>
      <c r="C205">
        <v>33</v>
      </c>
      <c r="D205" t="s">
        <v>319</v>
      </c>
      <c r="E205" t="s">
        <v>352</v>
      </c>
      <c r="F205">
        <v>68160</v>
      </c>
      <c r="G205">
        <v>34192</v>
      </c>
      <c r="H205">
        <v>33968</v>
      </c>
      <c r="I205">
        <v>29588</v>
      </c>
      <c r="J205">
        <v>29547</v>
      </c>
      <c r="K205">
        <v>786</v>
      </c>
      <c r="L205">
        <v>615</v>
      </c>
      <c r="M205">
        <v>1594</v>
      </c>
      <c r="N205">
        <v>1516</v>
      </c>
      <c r="O205">
        <v>443</v>
      </c>
      <c r="P205">
        <v>533</v>
      </c>
      <c r="Q205">
        <v>103</v>
      </c>
      <c r="R205">
        <v>115</v>
      </c>
      <c r="S205">
        <v>1678</v>
      </c>
      <c r="T205">
        <v>1642</v>
      </c>
      <c r="U205">
        <v>26222</v>
      </c>
      <c r="V205">
        <v>26527</v>
      </c>
      <c r="W205">
        <v>7970</v>
      </c>
      <c r="X205">
        <v>7441</v>
      </c>
    </row>
    <row r="206" spans="1:24" x14ac:dyDescent="0.35">
      <c r="A206" s="6" t="str">
        <f t="shared" si="3"/>
        <v>06035</v>
      </c>
      <c r="B206">
        <v>6</v>
      </c>
      <c r="C206">
        <v>35</v>
      </c>
      <c r="D206" t="s">
        <v>319</v>
      </c>
      <c r="E206" t="s">
        <v>354</v>
      </c>
      <c r="F206">
        <v>32733</v>
      </c>
      <c r="G206">
        <v>20854</v>
      </c>
      <c r="H206">
        <v>11879</v>
      </c>
      <c r="I206">
        <v>16157</v>
      </c>
      <c r="J206">
        <v>10225</v>
      </c>
      <c r="K206">
        <v>2684</v>
      </c>
      <c r="L206">
        <v>192</v>
      </c>
      <c r="M206">
        <v>913</v>
      </c>
      <c r="N206">
        <v>533</v>
      </c>
      <c r="O206">
        <v>299</v>
      </c>
      <c r="P206">
        <v>231</v>
      </c>
      <c r="Q206">
        <v>128</v>
      </c>
      <c r="R206">
        <v>130</v>
      </c>
      <c r="S206">
        <v>673</v>
      </c>
      <c r="T206">
        <v>568</v>
      </c>
      <c r="U206">
        <v>15378</v>
      </c>
      <c r="V206">
        <v>9865</v>
      </c>
      <c r="W206">
        <v>5476</v>
      </c>
      <c r="X206">
        <v>2014</v>
      </c>
    </row>
    <row r="207" spans="1:24" x14ac:dyDescent="0.35">
      <c r="A207" s="6" t="str">
        <f t="shared" si="3"/>
        <v>06037</v>
      </c>
      <c r="B207">
        <v>6</v>
      </c>
      <c r="C207">
        <v>37</v>
      </c>
      <c r="D207" t="s">
        <v>319</v>
      </c>
      <c r="E207" t="s">
        <v>356</v>
      </c>
      <c r="F207">
        <v>10013976</v>
      </c>
      <c r="G207">
        <v>4967570</v>
      </c>
      <c r="H207">
        <v>5046406</v>
      </c>
      <c r="I207">
        <v>3532391</v>
      </c>
      <c r="J207">
        <v>3484756</v>
      </c>
      <c r="K207">
        <v>436208</v>
      </c>
      <c r="L207">
        <v>473545</v>
      </c>
      <c r="M207">
        <v>74770</v>
      </c>
      <c r="N207">
        <v>71054</v>
      </c>
      <c r="O207">
        <v>744128</v>
      </c>
      <c r="P207">
        <v>833492</v>
      </c>
      <c r="Q207">
        <v>18324</v>
      </c>
      <c r="R207">
        <v>18396</v>
      </c>
      <c r="S207">
        <v>161749</v>
      </c>
      <c r="T207">
        <v>165163</v>
      </c>
      <c r="U207">
        <v>2561455</v>
      </c>
      <c r="V207">
        <v>2648010</v>
      </c>
      <c r="W207">
        <v>2406115</v>
      </c>
      <c r="X207">
        <v>2398396</v>
      </c>
    </row>
    <row r="208" spans="1:24" x14ac:dyDescent="0.35">
      <c r="A208" s="6" t="str">
        <f t="shared" si="3"/>
        <v>06039</v>
      </c>
      <c r="B208">
        <v>6</v>
      </c>
      <c r="C208">
        <v>39</v>
      </c>
      <c r="D208" t="s">
        <v>319</v>
      </c>
      <c r="E208" t="s">
        <v>358</v>
      </c>
      <c r="F208">
        <v>156258</v>
      </c>
      <c r="G208">
        <v>76054</v>
      </c>
      <c r="H208">
        <v>80204</v>
      </c>
      <c r="I208">
        <v>65811</v>
      </c>
      <c r="J208">
        <v>68094</v>
      </c>
      <c r="K208">
        <v>2359</v>
      </c>
      <c r="L208">
        <v>4140</v>
      </c>
      <c r="M208">
        <v>3561</v>
      </c>
      <c r="N208">
        <v>3563</v>
      </c>
      <c r="O208">
        <v>1980</v>
      </c>
      <c r="P208">
        <v>2094</v>
      </c>
      <c r="Q208">
        <v>235</v>
      </c>
      <c r="R208">
        <v>235</v>
      </c>
      <c r="S208">
        <v>2108</v>
      </c>
      <c r="T208">
        <v>2078</v>
      </c>
      <c r="U208">
        <v>29222</v>
      </c>
      <c r="V208">
        <v>33869</v>
      </c>
      <c r="W208">
        <v>46832</v>
      </c>
      <c r="X208">
        <v>46335</v>
      </c>
    </row>
    <row r="209" spans="1:24" x14ac:dyDescent="0.35">
      <c r="A209" s="6" t="str">
        <f t="shared" si="3"/>
        <v>06041</v>
      </c>
      <c r="B209">
        <v>6</v>
      </c>
      <c r="C209">
        <v>41</v>
      </c>
      <c r="D209" t="s">
        <v>319</v>
      </c>
      <c r="E209" t="s">
        <v>360</v>
      </c>
      <c r="F209">
        <v>262321</v>
      </c>
      <c r="G209">
        <v>129302</v>
      </c>
      <c r="H209">
        <v>133019</v>
      </c>
      <c r="I209">
        <v>110024</v>
      </c>
      <c r="J209">
        <v>113212</v>
      </c>
      <c r="K209">
        <v>4510</v>
      </c>
      <c r="L209">
        <v>2685</v>
      </c>
      <c r="M209">
        <v>1727</v>
      </c>
      <c r="N209">
        <v>1237</v>
      </c>
      <c r="O209">
        <v>7290</v>
      </c>
      <c r="P209">
        <v>9920</v>
      </c>
      <c r="Q209">
        <v>351</v>
      </c>
      <c r="R209">
        <v>371</v>
      </c>
      <c r="S209">
        <v>5400</v>
      </c>
      <c r="T209">
        <v>5594</v>
      </c>
      <c r="U209">
        <v>103789</v>
      </c>
      <c r="V209">
        <v>109204</v>
      </c>
      <c r="W209">
        <v>25513</v>
      </c>
      <c r="X209">
        <v>23815</v>
      </c>
    </row>
    <row r="210" spans="1:24" x14ac:dyDescent="0.35">
      <c r="A210" s="6" t="str">
        <f t="shared" si="3"/>
        <v>06043</v>
      </c>
      <c r="B210">
        <v>6</v>
      </c>
      <c r="C210">
        <v>43</v>
      </c>
      <c r="D210" t="s">
        <v>319</v>
      </c>
      <c r="E210" t="s">
        <v>362</v>
      </c>
      <c r="F210">
        <v>17126</v>
      </c>
      <c r="G210">
        <v>8644</v>
      </c>
      <c r="H210">
        <v>8482</v>
      </c>
      <c r="I210">
        <v>7740</v>
      </c>
      <c r="J210">
        <v>7582</v>
      </c>
      <c r="K210">
        <v>105</v>
      </c>
      <c r="L210">
        <v>100</v>
      </c>
      <c r="M210">
        <v>320</v>
      </c>
      <c r="N210">
        <v>290</v>
      </c>
      <c r="O210">
        <v>135</v>
      </c>
      <c r="P210">
        <v>138</v>
      </c>
      <c r="Q210">
        <v>17</v>
      </c>
      <c r="R210">
        <v>16</v>
      </c>
      <c r="S210">
        <v>327</v>
      </c>
      <c r="T210">
        <v>356</v>
      </c>
      <c r="U210">
        <v>7566</v>
      </c>
      <c r="V210">
        <v>7420</v>
      </c>
      <c r="W210">
        <v>1078</v>
      </c>
      <c r="X210">
        <v>1062</v>
      </c>
    </row>
    <row r="211" spans="1:24" x14ac:dyDescent="0.35">
      <c r="A211" s="6" t="str">
        <f t="shared" si="3"/>
        <v>06045</v>
      </c>
      <c r="B211">
        <v>6</v>
      </c>
      <c r="C211">
        <v>45</v>
      </c>
      <c r="D211" t="s">
        <v>319</v>
      </c>
      <c r="E211" t="s">
        <v>364</v>
      </c>
      <c r="F211">
        <v>91590</v>
      </c>
      <c r="G211">
        <v>45619</v>
      </c>
      <c r="H211">
        <v>45971</v>
      </c>
      <c r="I211">
        <v>39179</v>
      </c>
      <c r="J211">
        <v>39510</v>
      </c>
      <c r="K211">
        <v>626</v>
      </c>
      <c r="L211">
        <v>356</v>
      </c>
      <c r="M211">
        <v>3040</v>
      </c>
      <c r="N211">
        <v>3007</v>
      </c>
      <c r="O211">
        <v>828</v>
      </c>
      <c r="P211">
        <v>1228</v>
      </c>
      <c r="Q211">
        <v>105</v>
      </c>
      <c r="R211">
        <v>124</v>
      </c>
      <c r="S211">
        <v>1841</v>
      </c>
      <c r="T211">
        <v>1746</v>
      </c>
      <c r="U211">
        <v>33184</v>
      </c>
      <c r="V211">
        <v>34495</v>
      </c>
      <c r="W211">
        <v>12435</v>
      </c>
      <c r="X211">
        <v>11476</v>
      </c>
    </row>
    <row r="212" spans="1:24" x14ac:dyDescent="0.35">
      <c r="A212" s="6" t="str">
        <f t="shared" si="3"/>
        <v>06047</v>
      </c>
      <c r="B212">
        <v>6</v>
      </c>
      <c r="C212">
        <v>47</v>
      </c>
      <c r="D212" t="s">
        <v>319</v>
      </c>
      <c r="E212" t="s">
        <v>366</v>
      </c>
      <c r="F212">
        <v>281205</v>
      </c>
      <c r="G212">
        <v>142578</v>
      </c>
      <c r="H212">
        <v>138627</v>
      </c>
      <c r="I212">
        <v>116703</v>
      </c>
      <c r="J212">
        <v>113746</v>
      </c>
      <c r="K212">
        <v>5763</v>
      </c>
      <c r="L212">
        <v>5302</v>
      </c>
      <c r="M212">
        <v>3747</v>
      </c>
      <c r="N212">
        <v>3546</v>
      </c>
      <c r="O212">
        <v>11204</v>
      </c>
      <c r="P212">
        <v>10846</v>
      </c>
      <c r="Q212">
        <v>570</v>
      </c>
      <c r="R212">
        <v>528</v>
      </c>
      <c r="S212">
        <v>4591</v>
      </c>
      <c r="T212">
        <v>4659</v>
      </c>
      <c r="U212">
        <v>53832</v>
      </c>
      <c r="V212">
        <v>53553</v>
      </c>
      <c r="W212">
        <v>88746</v>
      </c>
      <c r="X212">
        <v>85074</v>
      </c>
    </row>
    <row r="213" spans="1:24" x14ac:dyDescent="0.35">
      <c r="A213" s="6" t="str">
        <f t="shared" si="3"/>
        <v>06049</v>
      </c>
      <c r="B213">
        <v>6</v>
      </c>
      <c r="C213">
        <v>49</v>
      </c>
      <c r="D213" t="s">
        <v>319</v>
      </c>
      <c r="E213" t="s">
        <v>368</v>
      </c>
      <c r="F213">
        <v>8703</v>
      </c>
      <c r="G213">
        <v>4397</v>
      </c>
      <c r="H213">
        <v>4306</v>
      </c>
      <c r="I213">
        <v>3843</v>
      </c>
      <c r="J213">
        <v>3794</v>
      </c>
      <c r="K213">
        <v>89</v>
      </c>
      <c r="L213">
        <v>34</v>
      </c>
      <c r="M213">
        <v>227</v>
      </c>
      <c r="N213">
        <v>234</v>
      </c>
      <c r="O213">
        <v>52</v>
      </c>
      <c r="P213">
        <v>55</v>
      </c>
      <c r="Q213">
        <v>19</v>
      </c>
      <c r="R213">
        <v>12</v>
      </c>
      <c r="S213">
        <v>167</v>
      </c>
      <c r="T213">
        <v>177</v>
      </c>
      <c r="U213">
        <v>3733</v>
      </c>
      <c r="V213">
        <v>3686</v>
      </c>
      <c r="W213">
        <v>664</v>
      </c>
      <c r="X213">
        <v>620</v>
      </c>
    </row>
    <row r="214" spans="1:24" x14ac:dyDescent="0.35">
      <c r="A214" s="6" t="str">
        <f t="shared" si="3"/>
        <v>06051</v>
      </c>
      <c r="B214">
        <v>6</v>
      </c>
      <c r="C214">
        <v>51</v>
      </c>
      <c r="D214" t="s">
        <v>319</v>
      </c>
      <c r="E214" t="s">
        <v>370</v>
      </c>
      <c r="F214">
        <v>13201</v>
      </c>
      <c r="G214">
        <v>7053</v>
      </c>
      <c r="H214">
        <v>6148</v>
      </c>
      <c r="I214">
        <v>6317</v>
      </c>
      <c r="J214">
        <v>5517</v>
      </c>
      <c r="K214">
        <v>99</v>
      </c>
      <c r="L214">
        <v>37</v>
      </c>
      <c r="M214">
        <v>204</v>
      </c>
      <c r="N214">
        <v>198</v>
      </c>
      <c r="O214">
        <v>179</v>
      </c>
      <c r="P214">
        <v>147</v>
      </c>
      <c r="Q214">
        <v>32</v>
      </c>
      <c r="R214">
        <v>15</v>
      </c>
      <c r="S214">
        <v>222</v>
      </c>
      <c r="T214">
        <v>234</v>
      </c>
      <c r="U214">
        <v>5205</v>
      </c>
      <c r="V214">
        <v>4500</v>
      </c>
      <c r="W214">
        <v>1848</v>
      </c>
      <c r="X214">
        <v>1648</v>
      </c>
    </row>
    <row r="215" spans="1:24" x14ac:dyDescent="0.35">
      <c r="A215" s="6" t="str">
        <f t="shared" si="3"/>
        <v>06053</v>
      </c>
      <c r="B215">
        <v>6</v>
      </c>
      <c r="C215">
        <v>53</v>
      </c>
      <c r="D215" t="s">
        <v>319</v>
      </c>
      <c r="E215" t="s">
        <v>372</v>
      </c>
      <c r="F215">
        <v>439035</v>
      </c>
      <c r="G215">
        <v>223702</v>
      </c>
      <c r="H215">
        <v>215333</v>
      </c>
      <c r="I215">
        <v>185690</v>
      </c>
      <c r="J215">
        <v>177859</v>
      </c>
      <c r="K215">
        <v>8446</v>
      </c>
      <c r="L215">
        <v>5981</v>
      </c>
      <c r="M215">
        <v>6040</v>
      </c>
      <c r="N215">
        <v>5714</v>
      </c>
      <c r="O215">
        <v>13487</v>
      </c>
      <c r="P215">
        <v>15781</v>
      </c>
      <c r="Q215">
        <v>1324</v>
      </c>
      <c r="R215">
        <v>1223</v>
      </c>
      <c r="S215">
        <v>8715</v>
      </c>
      <c r="T215">
        <v>8775</v>
      </c>
      <c r="U215">
        <v>87238</v>
      </c>
      <c r="V215">
        <v>86682</v>
      </c>
      <c r="W215">
        <v>136464</v>
      </c>
      <c r="X215">
        <v>128651</v>
      </c>
    </row>
    <row r="216" spans="1:24" x14ac:dyDescent="0.35">
      <c r="A216" s="6" t="str">
        <f t="shared" si="3"/>
        <v>06055</v>
      </c>
      <c r="B216">
        <v>6</v>
      </c>
      <c r="C216">
        <v>55</v>
      </c>
      <c r="D216" t="s">
        <v>319</v>
      </c>
      <c r="E216" t="s">
        <v>374</v>
      </c>
      <c r="F216">
        <v>138013</v>
      </c>
      <c r="G216">
        <v>69091</v>
      </c>
      <c r="H216">
        <v>68922</v>
      </c>
      <c r="I216">
        <v>58098</v>
      </c>
      <c r="J216">
        <v>57460</v>
      </c>
      <c r="K216">
        <v>1609</v>
      </c>
      <c r="L216">
        <v>1473</v>
      </c>
      <c r="M216">
        <v>887</v>
      </c>
      <c r="N216">
        <v>891</v>
      </c>
      <c r="O216">
        <v>5904</v>
      </c>
      <c r="P216">
        <v>6454</v>
      </c>
      <c r="Q216">
        <v>275</v>
      </c>
      <c r="R216">
        <v>301</v>
      </c>
      <c r="S216">
        <v>2318</v>
      </c>
      <c r="T216">
        <v>2343</v>
      </c>
      <c r="U216">
        <v>43915</v>
      </c>
      <c r="V216">
        <v>45342</v>
      </c>
      <c r="W216">
        <v>25176</v>
      </c>
      <c r="X216">
        <v>23580</v>
      </c>
    </row>
    <row r="217" spans="1:24" x14ac:dyDescent="0.35">
      <c r="A217" s="6" t="str">
        <f t="shared" si="3"/>
        <v>06057</v>
      </c>
      <c r="B217">
        <v>6</v>
      </c>
      <c r="C217">
        <v>57</v>
      </c>
      <c r="D217" t="s">
        <v>319</v>
      </c>
      <c r="E217" t="s">
        <v>271</v>
      </c>
      <c r="F217">
        <v>102237</v>
      </c>
      <c r="G217">
        <v>50558</v>
      </c>
      <c r="H217">
        <v>51679</v>
      </c>
      <c r="I217">
        <v>47225</v>
      </c>
      <c r="J217">
        <v>48074</v>
      </c>
      <c r="K217">
        <v>375</v>
      </c>
      <c r="L217">
        <v>259</v>
      </c>
      <c r="M217">
        <v>685</v>
      </c>
      <c r="N217">
        <v>660</v>
      </c>
      <c r="O217">
        <v>646</v>
      </c>
      <c r="P217">
        <v>842</v>
      </c>
      <c r="Q217">
        <v>97</v>
      </c>
      <c r="R217">
        <v>117</v>
      </c>
      <c r="S217">
        <v>1530</v>
      </c>
      <c r="T217">
        <v>1727</v>
      </c>
      <c r="U217">
        <v>45104</v>
      </c>
      <c r="V217">
        <v>46725</v>
      </c>
      <c r="W217">
        <v>5454</v>
      </c>
      <c r="X217">
        <v>4954</v>
      </c>
    </row>
    <row r="218" spans="1:24" x14ac:dyDescent="0.35">
      <c r="A218" s="6" t="str">
        <f t="shared" si="3"/>
        <v>06059</v>
      </c>
      <c r="B218">
        <v>6</v>
      </c>
      <c r="C218">
        <v>59</v>
      </c>
      <c r="D218" t="s">
        <v>319</v>
      </c>
      <c r="E218" t="s">
        <v>377</v>
      </c>
      <c r="F218">
        <v>3186997</v>
      </c>
      <c r="G218">
        <v>1581529</v>
      </c>
      <c r="H218">
        <v>1605468</v>
      </c>
      <c r="I218">
        <v>1122867</v>
      </c>
      <c r="J218">
        <v>1118792</v>
      </c>
      <c r="K218">
        <v>35795</v>
      </c>
      <c r="L218">
        <v>33386</v>
      </c>
      <c r="M218">
        <v>17021</v>
      </c>
      <c r="N218">
        <v>16404</v>
      </c>
      <c r="O218">
        <v>339555</v>
      </c>
      <c r="P218">
        <v>371836</v>
      </c>
      <c r="Q218">
        <v>6214</v>
      </c>
      <c r="R218">
        <v>6013</v>
      </c>
      <c r="S218">
        <v>60077</v>
      </c>
      <c r="T218">
        <v>59037</v>
      </c>
      <c r="U218">
        <v>1036115</v>
      </c>
      <c r="V218">
        <v>1064249</v>
      </c>
      <c r="W218">
        <v>545414</v>
      </c>
      <c r="X218">
        <v>541219</v>
      </c>
    </row>
    <row r="219" spans="1:24" x14ac:dyDescent="0.35">
      <c r="A219" s="6" t="str">
        <f t="shared" si="3"/>
        <v>06061</v>
      </c>
      <c r="B219">
        <v>6</v>
      </c>
      <c r="C219">
        <v>61</v>
      </c>
      <c r="D219" t="s">
        <v>319</v>
      </c>
      <c r="E219" t="s">
        <v>379</v>
      </c>
      <c r="F219">
        <v>404745</v>
      </c>
      <c r="G219">
        <v>198930</v>
      </c>
      <c r="H219">
        <v>205815</v>
      </c>
      <c r="I219">
        <v>165902</v>
      </c>
      <c r="J219">
        <v>171173</v>
      </c>
      <c r="K219">
        <v>4404</v>
      </c>
      <c r="L219">
        <v>3747</v>
      </c>
      <c r="M219">
        <v>2170</v>
      </c>
      <c r="N219">
        <v>2178</v>
      </c>
      <c r="O219">
        <v>16257</v>
      </c>
      <c r="P219">
        <v>18618</v>
      </c>
      <c r="Q219">
        <v>615</v>
      </c>
      <c r="R219">
        <v>558</v>
      </c>
      <c r="S219">
        <v>9582</v>
      </c>
      <c r="T219">
        <v>9541</v>
      </c>
      <c r="U219">
        <v>168648</v>
      </c>
      <c r="V219">
        <v>175546</v>
      </c>
      <c r="W219">
        <v>30282</v>
      </c>
      <c r="X219">
        <v>30269</v>
      </c>
    </row>
    <row r="220" spans="1:24" x14ac:dyDescent="0.35">
      <c r="A220" s="6" t="str">
        <f t="shared" si="3"/>
        <v>06063</v>
      </c>
      <c r="B220">
        <v>6</v>
      </c>
      <c r="C220">
        <v>63</v>
      </c>
      <c r="D220" t="s">
        <v>319</v>
      </c>
      <c r="E220" t="s">
        <v>381</v>
      </c>
      <c r="F220">
        <v>19794</v>
      </c>
      <c r="G220">
        <v>9960</v>
      </c>
      <c r="H220">
        <v>9834</v>
      </c>
      <c r="I220">
        <v>9040</v>
      </c>
      <c r="J220">
        <v>8949</v>
      </c>
      <c r="K220">
        <v>112</v>
      </c>
      <c r="L220">
        <v>75</v>
      </c>
      <c r="M220">
        <v>285</v>
      </c>
      <c r="N220">
        <v>305</v>
      </c>
      <c r="O220">
        <v>96</v>
      </c>
      <c r="P220">
        <v>115</v>
      </c>
      <c r="Q220">
        <v>21</v>
      </c>
      <c r="R220">
        <v>13</v>
      </c>
      <c r="S220">
        <v>406</v>
      </c>
      <c r="T220">
        <v>377</v>
      </c>
      <c r="U220">
        <v>9010</v>
      </c>
      <c r="V220">
        <v>8879</v>
      </c>
      <c r="W220">
        <v>950</v>
      </c>
      <c r="X220">
        <v>955</v>
      </c>
    </row>
    <row r="221" spans="1:24" x14ac:dyDescent="0.35">
      <c r="A221" s="6" t="str">
        <f t="shared" si="3"/>
        <v>06065</v>
      </c>
      <c r="B221">
        <v>6</v>
      </c>
      <c r="C221">
        <v>65</v>
      </c>
      <c r="D221" t="s">
        <v>319</v>
      </c>
      <c r="E221" t="s">
        <v>383</v>
      </c>
      <c r="F221">
        <v>2418182</v>
      </c>
      <c r="G221">
        <v>1213210</v>
      </c>
      <c r="H221">
        <v>1204972</v>
      </c>
      <c r="I221">
        <v>961864</v>
      </c>
      <c r="J221">
        <v>945587</v>
      </c>
      <c r="K221">
        <v>90536</v>
      </c>
      <c r="L221">
        <v>89203</v>
      </c>
      <c r="M221">
        <v>23928</v>
      </c>
      <c r="N221">
        <v>23533</v>
      </c>
      <c r="O221">
        <v>85405</v>
      </c>
      <c r="P221">
        <v>95268</v>
      </c>
      <c r="Q221">
        <v>5716</v>
      </c>
      <c r="R221">
        <v>5657</v>
      </c>
      <c r="S221">
        <v>45761</v>
      </c>
      <c r="T221">
        <v>45724</v>
      </c>
      <c r="U221">
        <v>605594</v>
      </c>
      <c r="V221">
        <v>610365</v>
      </c>
      <c r="W221">
        <v>607616</v>
      </c>
      <c r="X221">
        <v>594607</v>
      </c>
    </row>
    <row r="222" spans="1:24" x14ac:dyDescent="0.35">
      <c r="A222" s="6" t="str">
        <f t="shared" si="3"/>
        <v>06067</v>
      </c>
      <c r="B222">
        <v>6</v>
      </c>
      <c r="C222">
        <v>67</v>
      </c>
      <c r="D222" t="s">
        <v>319</v>
      </c>
      <c r="E222" t="s">
        <v>385</v>
      </c>
      <c r="F222">
        <v>1585045</v>
      </c>
      <c r="G222">
        <v>781065</v>
      </c>
      <c r="H222">
        <v>803980</v>
      </c>
      <c r="I222">
        <v>487523</v>
      </c>
      <c r="J222">
        <v>495667</v>
      </c>
      <c r="K222">
        <v>84642</v>
      </c>
      <c r="L222">
        <v>87100</v>
      </c>
      <c r="M222">
        <v>12406</v>
      </c>
      <c r="N222">
        <v>12612</v>
      </c>
      <c r="O222">
        <v>133331</v>
      </c>
      <c r="P222">
        <v>143083</v>
      </c>
      <c r="Q222">
        <v>9913</v>
      </c>
      <c r="R222">
        <v>10551</v>
      </c>
      <c r="S222">
        <v>53250</v>
      </c>
      <c r="T222">
        <v>54967</v>
      </c>
      <c r="U222">
        <v>592368</v>
      </c>
      <c r="V222">
        <v>618302</v>
      </c>
      <c r="W222">
        <v>188697</v>
      </c>
      <c r="X222">
        <v>185678</v>
      </c>
    </row>
    <row r="223" spans="1:24" x14ac:dyDescent="0.35">
      <c r="A223" s="6" t="str">
        <f t="shared" si="3"/>
        <v>06069</v>
      </c>
      <c r="B223">
        <v>6</v>
      </c>
      <c r="C223">
        <v>69</v>
      </c>
      <c r="D223" t="s">
        <v>319</v>
      </c>
      <c r="E223" t="s">
        <v>387</v>
      </c>
      <c r="F223">
        <v>64210</v>
      </c>
      <c r="G223">
        <v>32416</v>
      </c>
      <c r="H223">
        <v>31794</v>
      </c>
      <c r="I223">
        <v>28119</v>
      </c>
      <c r="J223">
        <v>27524</v>
      </c>
      <c r="K223">
        <v>608</v>
      </c>
      <c r="L223">
        <v>472</v>
      </c>
      <c r="M223">
        <v>1010</v>
      </c>
      <c r="N223">
        <v>1026</v>
      </c>
      <c r="O223">
        <v>1271</v>
      </c>
      <c r="P223">
        <v>1457</v>
      </c>
      <c r="Q223">
        <v>180</v>
      </c>
      <c r="R223">
        <v>164</v>
      </c>
      <c r="S223">
        <v>1228</v>
      </c>
      <c r="T223">
        <v>1151</v>
      </c>
      <c r="U223">
        <v>12504</v>
      </c>
      <c r="V223">
        <v>12469</v>
      </c>
      <c r="W223">
        <v>19912</v>
      </c>
      <c r="X223">
        <v>19325</v>
      </c>
    </row>
    <row r="224" spans="1:24" x14ac:dyDescent="0.35">
      <c r="A224" s="6" t="str">
        <f t="shared" si="3"/>
        <v>06071</v>
      </c>
      <c r="B224">
        <v>6</v>
      </c>
      <c r="C224">
        <v>71</v>
      </c>
      <c r="D224" t="s">
        <v>319</v>
      </c>
      <c r="E224" t="s">
        <v>389</v>
      </c>
      <c r="F224">
        <v>2181660</v>
      </c>
      <c r="G224">
        <v>1093402</v>
      </c>
      <c r="H224">
        <v>1088258</v>
      </c>
      <c r="I224">
        <v>832951</v>
      </c>
      <c r="J224">
        <v>816200</v>
      </c>
      <c r="K224">
        <v>102424</v>
      </c>
      <c r="L224">
        <v>106711</v>
      </c>
      <c r="M224">
        <v>23365</v>
      </c>
      <c r="N224">
        <v>22603</v>
      </c>
      <c r="O224">
        <v>88713</v>
      </c>
      <c r="P224">
        <v>96505</v>
      </c>
      <c r="Q224">
        <v>5524</v>
      </c>
      <c r="R224">
        <v>5353</v>
      </c>
      <c r="S224">
        <v>40425</v>
      </c>
      <c r="T224">
        <v>40886</v>
      </c>
      <c r="U224">
        <v>503280</v>
      </c>
      <c r="V224">
        <v>507362</v>
      </c>
      <c r="W224">
        <v>590122</v>
      </c>
      <c r="X224">
        <v>580896</v>
      </c>
    </row>
    <row r="225" spans="1:24" x14ac:dyDescent="0.35">
      <c r="A225" s="6" t="str">
        <f t="shared" si="3"/>
        <v>06073</v>
      </c>
      <c r="B225">
        <v>6</v>
      </c>
      <c r="C225">
        <v>73</v>
      </c>
      <c r="D225" t="s">
        <v>319</v>
      </c>
      <c r="E225" t="s">
        <v>391</v>
      </c>
      <c r="F225">
        <v>3298648</v>
      </c>
      <c r="G225">
        <v>1670897</v>
      </c>
      <c r="H225">
        <v>1627751</v>
      </c>
      <c r="I225">
        <v>1257373</v>
      </c>
      <c r="J225">
        <v>1211014</v>
      </c>
      <c r="K225">
        <v>99333</v>
      </c>
      <c r="L225">
        <v>83834</v>
      </c>
      <c r="M225">
        <v>22578</v>
      </c>
      <c r="N225">
        <v>21113</v>
      </c>
      <c r="O225">
        <v>201212</v>
      </c>
      <c r="P225">
        <v>223306</v>
      </c>
      <c r="Q225">
        <v>9959</v>
      </c>
      <c r="R225">
        <v>9720</v>
      </c>
      <c r="S225">
        <v>80442</v>
      </c>
      <c r="T225">
        <v>78764</v>
      </c>
      <c r="U225">
        <v>1111289</v>
      </c>
      <c r="V225">
        <v>1067905</v>
      </c>
      <c r="W225">
        <v>559608</v>
      </c>
      <c r="X225">
        <v>559846</v>
      </c>
    </row>
    <row r="226" spans="1:24" x14ac:dyDescent="0.35">
      <c r="A226" s="6" t="str">
        <f t="shared" si="3"/>
        <v>06075</v>
      </c>
      <c r="B226">
        <v>6</v>
      </c>
      <c r="C226">
        <v>75</v>
      </c>
      <c r="D226" t="s">
        <v>319</v>
      </c>
      <c r="E226" t="s">
        <v>393</v>
      </c>
      <c r="F226">
        <v>873950</v>
      </c>
      <c r="G226">
        <v>449786</v>
      </c>
      <c r="H226">
        <v>424164</v>
      </c>
      <c r="I226">
        <v>248621</v>
      </c>
      <c r="J226">
        <v>209095</v>
      </c>
      <c r="K226">
        <v>26491</v>
      </c>
      <c r="L226">
        <v>22760</v>
      </c>
      <c r="M226">
        <v>3822</v>
      </c>
      <c r="N226">
        <v>2868</v>
      </c>
      <c r="O226">
        <v>147995</v>
      </c>
      <c r="P226">
        <v>167163</v>
      </c>
      <c r="Q226">
        <v>1996</v>
      </c>
      <c r="R226">
        <v>2012</v>
      </c>
      <c r="S226">
        <v>20861</v>
      </c>
      <c r="T226">
        <v>20266</v>
      </c>
      <c r="U226">
        <v>377747</v>
      </c>
      <c r="V226">
        <v>359521</v>
      </c>
      <c r="W226">
        <v>72039</v>
      </c>
      <c r="X226">
        <v>64643</v>
      </c>
    </row>
    <row r="227" spans="1:24" x14ac:dyDescent="0.35">
      <c r="A227" s="6" t="str">
        <f t="shared" si="3"/>
        <v>06077</v>
      </c>
      <c r="B227">
        <v>6</v>
      </c>
      <c r="C227">
        <v>77</v>
      </c>
      <c r="D227" t="s">
        <v>319</v>
      </c>
      <c r="E227" t="s">
        <v>395</v>
      </c>
      <c r="F227">
        <v>779230</v>
      </c>
      <c r="G227">
        <v>390792</v>
      </c>
      <c r="H227">
        <v>388438</v>
      </c>
      <c r="I227">
        <v>255944</v>
      </c>
      <c r="J227">
        <v>251118</v>
      </c>
      <c r="K227">
        <v>32598</v>
      </c>
      <c r="L227">
        <v>32593</v>
      </c>
      <c r="M227">
        <v>8161</v>
      </c>
      <c r="N227">
        <v>7760</v>
      </c>
      <c r="O227">
        <v>69050</v>
      </c>
      <c r="P227">
        <v>71940</v>
      </c>
      <c r="Q227">
        <v>3481</v>
      </c>
      <c r="R227">
        <v>3234</v>
      </c>
      <c r="S227">
        <v>21558</v>
      </c>
      <c r="T227">
        <v>21793</v>
      </c>
      <c r="U227">
        <v>224504</v>
      </c>
      <c r="V227">
        <v>228992</v>
      </c>
      <c r="W227">
        <v>166288</v>
      </c>
      <c r="X227">
        <v>159446</v>
      </c>
    </row>
    <row r="228" spans="1:24" x14ac:dyDescent="0.35">
      <c r="A228" s="6" t="str">
        <f t="shared" si="3"/>
        <v>06079</v>
      </c>
      <c r="B228">
        <v>6</v>
      </c>
      <c r="C228">
        <v>79</v>
      </c>
      <c r="D228" t="s">
        <v>319</v>
      </c>
      <c r="E228" t="s">
        <v>397</v>
      </c>
      <c r="F228">
        <v>282443</v>
      </c>
      <c r="G228">
        <v>142999</v>
      </c>
      <c r="H228">
        <v>139444</v>
      </c>
      <c r="I228">
        <v>125953</v>
      </c>
      <c r="J228">
        <v>124735</v>
      </c>
      <c r="K228">
        <v>3813</v>
      </c>
      <c r="L228">
        <v>1628</v>
      </c>
      <c r="M228">
        <v>2087</v>
      </c>
      <c r="N228">
        <v>2000</v>
      </c>
      <c r="O228">
        <v>5578</v>
      </c>
      <c r="P228">
        <v>5805</v>
      </c>
      <c r="Q228">
        <v>278</v>
      </c>
      <c r="R228">
        <v>241</v>
      </c>
      <c r="S228">
        <v>5290</v>
      </c>
      <c r="T228">
        <v>5035</v>
      </c>
      <c r="U228">
        <v>107797</v>
      </c>
      <c r="V228">
        <v>106810</v>
      </c>
      <c r="W228">
        <v>35202</v>
      </c>
      <c r="X228">
        <v>32634</v>
      </c>
    </row>
    <row r="229" spans="1:24" x14ac:dyDescent="0.35">
      <c r="A229" s="6" t="str">
        <f t="shared" si="3"/>
        <v>06081</v>
      </c>
      <c r="B229">
        <v>6</v>
      </c>
      <c r="C229">
        <v>81</v>
      </c>
      <c r="D229" t="s">
        <v>319</v>
      </c>
      <c r="E229" t="s">
        <v>399</v>
      </c>
      <c r="F229">
        <v>764432</v>
      </c>
      <c r="G229">
        <v>381437</v>
      </c>
      <c r="H229">
        <v>382995</v>
      </c>
      <c r="I229">
        <v>229906</v>
      </c>
      <c r="J229">
        <v>221681</v>
      </c>
      <c r="K229">
        <v>10982</v>
      </c>
      <c r="L229">
        <v>9937</v>
      </c>
      <c r="M229">
        <v>3672</v>
      </c>
      <c r="N229">
        <v>3304</v>
      </c>
      <c r="O229">
        <v>112479</v>
      </c>
      <c r="P229">
        <v>123749</v>
      </c>
      <c r="Q229">
        <v>5475</v>
      </c>
      <c r="R229">
        <v>5571</v>
      </c>
      <c r="S229">
        <v>18923</v>
      </c>
      <c r="T229">
        <v>18753</v>
      </c>
      <c r="U229">
        <v>284724</v>
      </c>
      <c r="V229">
        <v>288459</v>
      </c>
      <c r="W229">
        <v>96713</v>
      </c>
      <c r="X229">
        <v>94536</v>
      </c>
    </row>
    <row r="230" spans="1:24" x14ac:dyDescent="0.35">
      <c r="A230" s="6" t="str">
        <f t="shared" si="3"/>
        <v>06083</v>
      </c>
      <c r="B230">
        <v>6</v>
      </c>
      <c r="C230">
        <v>83</v>
      </c>
      <c r="D230" t="s">
        <v>319</v>
      </c>
      <c r="E230" t="s">
        <v>401</v>
      </c>
      <c r="F230">
        <v>448220</v>
      </c>
      <c r="G230">
        <v>225019</v>
      </c>
      <c r="H230">
        <v>223201</v>
      </c>
      <c r="I230">
        <v>191748</v>
      </c>
      <c r="J230">
        <v>190209</v>
      </c>
      <c r="K230">
        <v>6000</v>
      </c>
      <c r="L230">
        <v>4717</v>
      </c>
      <c r="M230">
        <v>5085</v>
      </c>
      <c r="N230">
        <v>4837</v>
      </c>
      <c r="O230">
        <v>12710</v>
      </c>
      <c r="P230">
        <v>14043</v>
      </c>
      <c r="Q230">
        <v>672</v>
      </c>
      <c r="R230">
        <v>557</v>
      </c>
      <c r="S230">
        <v>8804</v>
      </c>
      <c r="T230">
        <v>8838</v>
      </c>
      <c r="U230">
        <v>117883</v>
      </c>
      <c r="V230">
        <v>119871</v>
      </c>
      <c r="W230">
        <v>107136</v>
      </c>
      <c r="X230">
        <v>103330</v>
      </c>
    </row>
    <row r="231" spans="1:24" x14ac:dyDescent="0.35">
      <c r="A231" s="6" t="str">
        <f t="shared" si="3"/>
        <v>06085</v>
      </c>
      <c r="B231">
        <v>6</v>
      </c>
      <c r="C231">
        <v>85</v>
      </c>
      <c r="D231" t="s">
        <v>319</v>
      </c>
      <c r="E231" t="s">
        <v>403</v>
      </c>
      <c r="F231">
        <v>1936279</v>
      </c>
      <c r="G231">
        <v>987662</v>
      </c>
      <c r="H231">
        <v>948617</v>
      </c>
      <c r="I231">
        <v>513674</v>
      </c>
      <c r="J231">
        <v>483769</v>
      </c>
      <c r="K231">
        <v>29355</v>
      </c>
      <c r="L231">
        <v>25857</v>
      </c>
      <c r="M231">
        <v>11956</v>
      </c>
      <c r="N231">
        <v>11282</v>
      </c>
      <c r="O231">
        <v>384779</v>
      </c>
      <c r="P231">
        <v>382456</v>
      </c>
      <c r="Q231">
        <v>5047</v>
      </c>
      <c r="R231">
        <v>4936</v>
      </c>
      <c r="S231">
        <v>42851</v>
      </c>
      <c r="T231">
        <v>40317</v>
      </c>
      <c r="U231">
        <v>740536</v>
      </c>
      <c r="V231">
        <v>708497</v>
      </c>
      <c r="W231">
        <v>247126</v>
      </c>
      <c r="X231">
        <v>240120</v>
      </c>
    </row>
    <row r="232" spans="1:24" x14ac:dyDescent="0.35">
      <c r="A232" s="6" t="str">
        <f t="shared" si="3"/>
        <v>06087</v>
      </c>
      <c r="B232">
        <v>6</v>
      </c>
      <c r="C232">
        <v>87</v>
      </c>
      <c r="D232" t="s">
        <v>319</v>
      </c>
      <c r="E232" t="s">
        <v>181</v>
      </c>
      <c r="F232">
        <v>270870</v>
      </c>
      <c r="G232">
        <v>135178</v>
      </c>
      <c r="H232">
        <v>135692</v>
      </c>
      <c r="I232">
        <v>117549</v>
      </c>
      <c r="J232">
        <v>117701</v>
      </c>
      <c r="K232">
        <v>2241</v>
      </c>
      <c r="L232">
        <v>1800</v>
      </c>
      <c r="M232">
        <v>2778</v>
      </c>
      <c r="N232">
        <v>2645</v>
      </c>
      <c r="O232">
        <v>6541</v>
      </c>
      <c r="P232">
        <v>7373</v>
      </c>
      <c r="Q232">
        <v>306</v>
      </c>
      <c r="R232">
        <v>245</v>
      </c>
      <c r="S232">
        <v>5763</v>
      </c>
      <c r="T232">
        <v>5928</v>
      </c>
      <c r="U232">
        <v>87590</v>
      </c>
      <c r="V232">
        <v>89068</v>
      </c>
      <c r="W232">
        <v>47588</v>
      </c>
      <c r="X232">
        <v>46624</v>
      </c>
    </row>
    <row r="233" spans="1:24" x14ac:dyDescent="0.35">
      <c r="A233" s="6" t="str">
        <f t="shared" si="3"/>
        <v>06089</v>
      </c>
      <c r="B233">
        <v>6</v>
      </c>
      <c r="C233">
        <v>89</v>
      </c>
      <c r="D233" t="s">
        <v>319</v>
      </c>
      <c r="E233" t="s">
        <v>406</v>
      </c>
      <c r="F233">
        <v>182158</v>
      </c>
      <c r="G233">
        <v>89980</v>
      </c>
      <c r="H233">
        <v>92178</v>
      </c>
      <c r="I233">
        <v>78508</v>
      </c>
      <c r="J233">
        <v>80657</v>
      </c>
      <c r="K233">
        <v>1254</v>
      </c>
      <c r="L233">
        <v>963</v>
      </c>
      <c r="M233">
        <v>2828</v>
      </c>
      <c r="N233">
        <v>2942</v>
      </c>
      <c r="O233">
        <v>2799</v>
      </c>
      <c r="P233">
        <v>2965</v>
      </c>
      <c r="Q233">
        <v>239</v>
      </c>
      <c r="R233">
        <v>193</v>
      </c>
      <c r="S233">
        <v>4352</v>
      </c>
      <c r="T233">
        <v>4458</v>
      </c>
      <c r="U233">
        <v>79978</v>
      </c>
      <c r="V233">
        <v>82474</v>
      </c>
      <c r="W233">
        <v>10002</v>
      </c>
      <c r="X233">
        <v>9704</v>
      </c>
    </row>
    <row r="234" spans="1:24" x14ac:dyDescent="0.35">
      <c r="A234" s="6" t="str">
        <f t="shared" si="3"/>
        <v>06091</v>
      </c>
      <c r="B234">
        <v>6</v>
      </c>
      <c r="C234">
        <v>91</v>
      </c>
      <c r="D234" t="s">
        <v>319</v>
      </c>
      <c r="E234" t="s">
        <v>408</v>
      </c>
      <c r="F234">
        <v>3231</v>
      </c>
      <c r="G234">
        <v>1645</v>
      </c>
      <c r="H234">
        <v>1586</v>
      </c>
      <c r="I234">
        <v>1519</v>
      </c>
      <c r="J234">
        <v>1487</v>
      </c>
      <c r="K234">
        <v>14</v>
      </c>
      <c r="L234">
        <v>5</v>
      </c>
      <c r="M234">
        <v>48</v>
      </c>
      <c r="N234">
        <v>34</v>
      </c>
      <c r="O234">
        <v>10</v>
      </c>
      <c r="P234">
        <v>18</v>
      </c>
      <c r="Q234">
        <v>2</v>
      </c>
      <c r="R234">
        <v>3</v>
      </c>
      <c r="S234">
        <v>52</v>
      </c>
      <c r="T234">
        <v>39</v>
      </c>
      <c r="U234">
        <v>1449</v>
      </c>
      <c r="V234">
        <v>1412</v>
      </c>
      <c r="W234">
        <v>196</v>
      </c>
      <c r="X234">
        <v>174</v>
      </c>
    </row>
    <row r="235" spans="1:24" x14ac:dyDescent="0.35">
      <c r="A235" s="6" t="str">
        <f t="shared" si="3"/>
        <v>06093</v>
      </c>
      <c r="B235">
        <v>6</v>
      </c>
      <c r="C235">
        <v>93</v>
      </c>
      <c r="D235" t="s">
        <v>319</v>
      </c>
      <c r="E235" t="s">
        <v>410</v>
      </c>
      <c r="F235">
        <v>44077</v>
      </c>
      <c r="G235">
        <v>22016</v>
      </c>
      <c r="H235">
        <v>22061</v>
      </c>
      <c r="I235">
        <v>18886</v>
      </c>
      <c r="J235">
        <v>18936</v>
      </c>
      <c r="K235">
        <v>373</v>
      </c>
      <c r="L235">
        <v>277</v>
      </c>
      <c r="M235">
        <v>1121</v>
      </c>
      <c r="N235">
        <v>1140</v>
      </c>
      <c r="O235">
        <v>300</v>
      </c>
      <c r="P235">
        <v>374</v>
      </c>
      <c r="Q235">
        <v>95</v>
      </c>
      <c r="R235">
        <v>74</v>
      </c>
      <c r="S235">
        <v>1241</v>
      </c>
      <c r="T235">
        <v>1260</v>
      </c>
      <c r="U235">
        <v>19181</v>
      </c>
      <c r="V235">
        <v>19311</v>
      </c>
      <c r="W235">
        <v>2835</v>
      </c>
      <c r="X235">
        <v>2750</v>
      </c>
    </row>
    <row r="236" spans="1:24" x14ac:dyDescent="0.35">
      <c r="A236" s="6" t="str">
        <f t="shared" si="3"/>
        <v>06095</v>
      </c>
      <c r="B236">
        <v>6</v>
      </c>
      <c r="C236">
        <v>95</v>
      </c>
      <c r="D236" t="s">
        <v>319</v>
      </c>
      <c r="E236" t="s">
        <v>412</v>
      </c>
      <c r="F236">
        <v>453491</v>
      </c>
      <c r="G236">
        <v>226719</v>
      </c>
      <c r="H236">
        <v>226772</v>
      </c>
      <c r="I236">
        <v>136684</v>
      </c>
      <c r="J236">
        <v>131978</v>
      </c>
      <c r="K236">
        <v>33299</v>
      </c>
      <c r="L236">
        <v>32890</v>
      </c>
      <c r="M236">
        <v>3051</v>
      </c>
      <c r="N236">
        <v>2921</v>
      </c>
      <c r="O236">
        <v>34398</v>
      </c>
      <c r="P236">
        <v>39857</v>
      </c>
      <c r="Q236">
        <v>2455</v>
      </c>
      <c r="R236">
        <v>2361</v>
      </c>
      <c r="S236">
        <v>16832</v>
      </c>
      <c r="T236">
        <v>16765</v>
      </c>
      <c r="U236">
        <v>161000</v>
      </c>
      <c r="V236">
        <v>164391</v>
      </c>
      <c r="W236">
        <v>65719</v>
      </c>
      <c r="X236">
        <v>62381</v>
      </c>
    </row>
    <row r="237" spans="1:24" x14ac:dyDescent="0.35">
      <c r="A237" s="6" t="str">
        <f t="shared" si="3"/>
        <v>06097</v>
      </c>
      <c r="B237">
        <v>6</v>
      </c>
      <c r="C237">
        <v>97</v>
      </c>
      <c r="D237" t="s">
        <v>319</v>
      </c>
      <c r="E237" t="s">
        <v>414</v>
      </c>
      <c r="F237">
        <v>488850</v>
      </c>
      <c r="G237">
        <v>240599</v>
      </c>
      <c r="H237">
        <v>248251</v>
      </c>
      <c r="I237">
        <v>208281</v>
      </c>
      <c r="J237">
        <v>214042</v>
      </c>
      <c r="K237">
        <v>5440</v>
      </c>
      <c r="L237">
        <v>4746</v>
      </c>
      <c r="M237">
        <v>5721</v>
      </c>
      <c r="N237">
        <v>5539</v>
      </c>
      <c r="O237">
        <v>10161</v>
      </c>
      <c r="P237">
        <v>12434</v>
      </c>
      <c r="Q237">
        <v>870</v>
      </c>
      <c r="R237">
        <v>1141</v>
      </c>
      <c r="S237">
        <v>10126</v>
      </c>
      <c r="T237">
        <v>10349</v>
      </c>
      <c r="U237">
        <v>167945</v>
      </c>
      <c r="V237">
        <v>179583</v>
      </c>
      <c r="W237">
        <v>72654</v>
      </c>
      <c r="X237">
        <v>68668</v>
      </c>
    </row>
    <row r="238" spans="1:24" x14ac:dyDescent="0.35">
      <c r="A238" s="6" t="str">
        <f t="shared" si="3"/>
        <v>06099</v>
      </c>
      <c r="B238">
        <v>6</v>
      </c>
      <c r="C238">
        <v>99</v>
      </c>
      <c r="D238" t="s">
        <v>319</v>
      </c>
      <c r="E238" t="s">
        <v>416</v>
      </c>
      <c r="F238">
        <v>552882</v>
      </c>
      <c r="G238">
        <v>275462</v>
      </c>
      <c r="H238">
        <v>277420</v>
      </c>
      <c r="I238">
        <v>228055</v>
      </c>
      <c r="J238">
        <v>229536</v>
      </c>
      <c r="K238">
        <v>10144</v>
      </c>
      <c r="L238">
        <v>9669</v>
      </c>
      <c r="M238">
        <v>6039</v>
      </c>
      <c r="N238">
        <v>5755</v>
      </c>
      <c r="O238">
        <v>16688</v>
      </c>
      <c r="P238">
        <v>17697</v>
      </c>
      <c r="Q238">
        <v>2685</v>
      </c>
      <c r="R238">
        <v>2565</v>
      </c>
      <c r="S238">
        <v>11851</v>
      </c>
      <c r="T238">
        <v>12198</v>
      </c>
      <c r="U238">
        <v>140869</v>
      </c>
      <c r="V238">
        <v>146082</v>
      </c>
      <c r="W238">
        <v>134593</v>
      </c>
      <c r="X238">
        <v>131338</v>
      </c>
    </row>
    <row r="239" spans="1:24" x14ac:dyDescent="0.35">
      <c r="A239" s="6" t="str">
        <f t="shared" si="3"/>
        <v>06101</v>
      </c>
      <c r="B239">
        <v>6</v>
      </c>
      <c r="C239">
        <v>101</v>
      </c>
      <c r="D239" t="s">
        <v>319</v>
      </c>
      <c r="E239" t="s">
        <v>418</v>
      </c>
      <c r="F239">
        <v>99636</v>
      </c>
      <c r="G239">
        <v>49906</v>
      </c>
      <c r="H239">
        <v>49730</v>
      </c>
      <c r="I239">
        <v>35771</v>
      </c>
      <c r="J239">
        <v>36020</v>
      </c>
      <c r="K239">
        <v>1483</v>
      </c>
      <c r="L239">
        <v>1273</v>
      </c>
      <c r="M239">
        <v>1229</v>
      </c>
      <c r="N239">
        <v>1150</v>
      </c>
      <c r="O239">
        <v>8733</v>
      </c>
      <c r="P239">
        <v>8776</v>
      </c>
      <c r="Q239">
        <v>198</v>
      </c>
      <c r="R239">
        <v>205</v>
      </c>
      <c r="S239">
        <v>2492</v>
      </c>
      <c r="T239">
        <v>2306</v>
      </c>
      <c r="U239">
        <v>33665</v>
      </c>
      <c r="V239">
        <v>34418</v>
      </c>
      <c r="W239">
        <v>16241</v>
      </c>
      <c r="X239">
        <v>15312</v>
      </c>
    </row>
    <row r="240" spans="1:24" x14ac:dyDescent="0.35">
      <c r="A240" s="6" t="str">
        <f t="shared" si="3"/>
        <v>06103</v>
      </c>
      <c r="B240">
        <v>6</v>
      </c>
      <c r="C240">
        <v>103</v>
      </c>
      <c r="D240" t="s">
        <v>319</v>
      </c>
      <c r="E240" t="s">
        <v>420</v>
      </c>
      <c r="F240">
        <v>65832</v>
      </c>
      <c r="G240">
        <v>32902</v>
      </c>
      <c r="H240">
        <v>32930</v>
      </c>
      <c r="I240">
        <v>29649</v>
      </c>
      <c r="J240">
        <v>29681</v>
      </c>
      <c r="K240">
        <v>416</v>
      </c>
      <c r="L240">
        <v>286</v>
      </c>
      <c r="M240">
        <v>1123</v>
      </c>
      <c r="N240">
        <v>1132</v>
      </c>
      <c r="O240">
        <v>441</v>
      </c>
      <c r="P240">
        <v>505</v>
      </c>
      <c r="Q240">
        <v>89</v>
      </c>
      <c r="R240">
        <v>66</v>
      </c>
      <c r="S240">
        <v>1184</v>
      </c>
      <c r="T240">
        <v>1260</v>
      </c>
      <c r="U240">
        <v>23587</v>
      </c>
      <c r="V240">
        <v>24318</v>
      </c>
      <c r="W240">
        <v>9315</v>
      </c>
      <c r="X240">
        <v>8612</v>
      </c>
    </row>
    <row r="241" spans="1:24" x14ac:dyDescent="0.35">
      <c r="A241" s="6" t="str">
        <f t="shared" si="3"/>
        <v>06105</v>
      </c>
      <c r="B241">
        <v>6</v>
      </c>
      <c r="C241">
        <v>105</v>
      </c>
      <c r="D241" t="s">
        <v>319</v>
      </c>
      <c r="E241" t="s">
        <v>422</v>
      </c>
      <c r="F241">
        <v>16114</v>
      </c>
      <c r="G241">
        <v>8330</v>
      </c>
      <c r="H241">
        <v>7784</v>
      </c>
      <c r="I241">
        <v>7173</v>
      </c>
      <c r="J241">
        <v>6828</v>
      </c>
      <c r="K241">
        <v>73</v>
      </c>
      <c r="L241">
        <v>37</v>
      </c>
      <c r="M241">
        <v>429</v>
      </c>
      <c r="N241">
        <v>374</v>
      </c>
      <c r="O241">
        <v>158</v>
      </c>
      <c r="P241">
        <v>139</v>
      </c>
      <c r="Q241">
        <v>23</v>
      </c>
      <c r="R241">
        <v>15</v>
      </c>
      <c r="S241">
        <v>474</v>
      </c>
      <c r="T241">
        <v>391</v>
      </c>
      <c r="U241">
        <v>7891</v>
      </c>
      <c r="V241">
        <v>7323</v>
      </c>
      <c r="W241">
        <v>439</v>
      </c>
      <c r="X241">
        <v>461</v>
      </c>
    </row>
    <row r="242" spans="1:24" x14ac:dyDescent="0.35">
      <c r="A242" s="6" t="str">
        <f t="shared" si="3"/>
        <v>06107</v>
      </c>
      <c r="B242">
        <v>6</v>
      </c>
      <c r="C242">
        <v>107</v>
      </c>
      <c r="D242" t="s">
        <v>319</v>
      </c>
      <c r="E242" t="s">
        <v>424</v>
      </c>
      <c r="F242">
        <v>473116</v>
      </c>
      <c r="G242">
        <v>237164</v>
      </c>
      <c r="H242">
        <v>235952</v>
      </c>
      <c r="I242">
        <v>208431</v>
      </c>
      <c r="J242">
        <v>207131</v>
      </c>
      <c r="K242">
        <v>5475</v>
      </c>
      <c r="L242">
        <v>5211</v>
      </c>
      <c r="M242">
        <v>6680</v>
      </c>
      <c r="N242">
        <v>6556</v>
      </c>
      <c r="O242">
        <v>9527</v>
      </c>
      <c r="P242">
        <v>10110</v>
      </c>
      <c r="Q242">
        <v>603</v>
      </c>
      <c r="R242">
        <v>602</v>
      </c>
      <c r="S242">
        <v>6448</v>
      </c>
      <c r="T242">
        <v>6342</v>
      </c>
      <c r="U242">
        <v>79918</v>
      </c>
      <c r="V242">
        <v>83282</v>
      </c>
      <c r="W242">
        <v>157246</v>
      </c>
      <c r="X242">
        <v>152670</v>
      </c>
    </row>
    <row r="243" spans="1:24" x14ac:dyDescent="0.35">
      <c r="A243" s="6" t="str">
        <f t="shared" si="3"/>
        <v>06109</v>
      </c>
      <c r="B243">
        <v>6</v>
      </c>
      <c r="C243">
        <v>109</v>
      </c>
      <c r="D243" t="s">
        <v>319</v>
      </c>
      <c r="E243" t="s">
        <v>426</v>
      </c>
      <c r="F243">
        <v>55624</v>
      </c>
      <c r="G243">
        <v>28885</v>
      </c>
      <c r="H243">
        <v>26739</v>
      </c>
      <c r="I243">
        <v>25857</v>
      </c>
      <c r="J243">
        <v>24434</v>
      </c>
      <c r="K243">
        <v>888</v>
      </c>
      <c r="L243">
        <v>191</v>
      </c>
      <c r="M243">
        <v>618</v>
      </c>
      <c r="N243">
        <v>621</v>
      </c>
      <c r="O243">
        <v>378</v>
      </c>
      <c r="P243">
        <v>452</v>
      </c>
      <c r="Q243">
        <v>86</v>
      </c>
      <c r="R243">
        <v>70</v>
      </c>
      <c r="S243">
        <v>1058</v>
      </c>
      <c r="T243">
        <v>971</v>
      </c>
      <c r="U243">
        <v>24842</v>
      </c>
      <c r="V243">
        <v>23656</v>
      </c>
      <c r="W243">
        <v>4043</v>
      </c>
      <c r="X243">
        <v>3083</v>
      </c>
    </row>
    <row r="244" spans="1:24" x14ac:dyDescent="0.35">
      <c r="A244" s="6" t="str">
        <f t="shared" si="3"/>
        <v>06111</v>
      </c>
      <c r="B244">
        <v>6</v>
      </c>
      <c r="C244">
        <v>111</v>
      </c>
      <c r="D244" t="s">
        <v>319</v>
      </c>
      <c r="E244" t="s">
        <v>428</v>
      </c>
      <c r="F244">
        <v>843840</v>
      </c>
      <c r="G244">
        <v>420070</v>
      </c>
      <c r="H244">
        <v>423770</v>
      </c>
      <c r="I244">
        <v>352965</v>
      </c>
      <c r="J244">
        <v>353744</v>
      </c>
      <c r="K244">
        <v>10942</v>
      </c>
      <c r="L244">
        <v>9354</v>
      </c>
      <c r="M244">
        <v>8297</v>
      </c>
      <c r="N244">
        <v>7692</v>
      </c>
      <c r="O244">
        <v>31135</v>
      </c>
      <c r="P244">
        <v>36076</v>
      </c>
      <c r="Q244">
        <v>1286</v>
      </c>
      <c r="R244">
        <v>1183</v>
      </c>
      <c r="S244">
        <v>15445</v>
      </c>
      <c r="T244">
        <v>15721</v>
      </c>
      <c r="U244">
        <v>236304</v>
      </c>
      <c r="V244">
        <v>242299</v>
      </c>
      <c r="W244">
        <v>183766</v>
      </c>
      <c r="X244">
        <v>181471</v>
      </c>
    </row>
    <row r="245" spans="1:24" x14ac:dyDescent="0.35">
      <c r="A245" s="6" t="str">
        <f t="shared" si="3"/>
        <v>06113</v>
      </c>
      <c r="B245">
        <v>6</v>
      </c>
      <c r="C245">
        <v>113</v>
      </c>
      <c r="D245" t="s">
        <v>319</v>
      </c>
      <c r="E245" t="s">
        <v>430</v>
      </c>
      <c r="F245">
        <v>216409</v>
      </c>
      <c r="G245">
        <v>105464</v>
      </c>
      <c r="H245">
        <v>110945</v>
      </c>
      <c r="I245">
        <v>78573</v>
      </c>
      <c r="J245">
        <v>81339</v>
      </c>
      <c r="K245">
        <v>3241</v>
      </c>
      <c r="L245">
        <v>3295</v>
      </c>
      <c r="M245">
        <v>1899</v>
      </c>
      <c r="N245">
        <v>2073</v>
      </c>
      <c r="O245">
        <v>15037</v>
      </c>
      <c r="P245">
        <v>17087</v>
      </c>
      <c r="Q245">
        <v>615</v>
      </c>
      <c r="R245">
        <v>641</v>
      </c>
      <c r="S245">
        <v>6099</v>
      </c>
      <c r="T245">
        <v>6510</v>
      </c>
      <c r="U245">
        <v>69909</v>
      </c>
      <c r="V245">
        <v>74860</v>
      </c>
      <c r="W245">
        <v>35555</v>
      </c>
      <c r="X245">
        <v>36085</v>
      </c>
    </row>
    <row r="246" spans="1:24" x14ac:dyDescent="0.35">
      <c r="A246" s="6" t="str">
        <f t="shared" si="3"/>
        <v>06115</v>
      </c>
      <c r="B246">
        <v>6</v>
      </c>
      <c r="C246">
        <v>115</v>
      </c>
      <c r="D246" t="s">
        <v>319</v>
      </c>
      <c r="E246" t="s">
        <v>432</v>
      </c>
      <c r="F246">
        <v>81578</v>
      </c>
      <c r="G246">
        <v>41724</v>
      </c>
      <c r="H246">
        <v>39854</v>
      </c>
      <c r="I246">
        <v>32420</v>
      </c>
      <c r="J246">
        <v>30945</v>
      </c>
      <c r="K246">
        <v>2067</v>
      </c>
      <c r="L246">
        <v>1688</v>
      </c>
      <c r="M246">
        <v>1138</v>
      </c>
      <c r="N246">
        <v>1227</v>
      </c>
      <c r="O246">
        <v>3090</v>
      </c>
      <c r="P246">
        <v>3159</v>
      </c>
      <c r="Q246">
        <v>272</v>
      </c>
      <c r="R246">
        <v>209</v>
      </c>
      <c r="S246">
        <v>2737</v>
      </c>
      <c r="T246">
        <v>2626</v>
      </c>
      <c r="U246">
        <v>29621</v>
      </c>
      <c r="V246">
        <v>28397</v>
      </c>
      <c r="W246">
        <v>12103</v>
      </c>
      <c r="X246">
        <v>11457</v>
      </c>
    </row>
    <row r="247" spans="1:24" x14ac:dyDescent="0.35">
      <c r="A247" s="6" t="str">
        <f t="shared" si="3"/>
        <v>08001</v>
      </c>
      <c r="B247">
        <v>8</v>
      </c>
      <c r="C247">
        <v>1</v>
      </c>
      <c r="D247" t="s">
        <v>434</v>
      </c>
      <c r="E247" t="s">
        <v>435</v>
      </c>
      <c r="F247">
        <v>519578</v>
      </c>
      <c r="G247">
        <v>263906</v>
      </c>
      <c r="H247">
        <v>255672</v>
      </c>
      <c r="I247">
        <v>225417</v>
      </c>
      <c r="J247">
        <v>218361</v>
      </c>
      <c r="K247">
        <v>11466</v>
      </c>
      <c r="L247">
        <v>9859</v>
      </c>
      <c r="M247">
        <v>6558</v>
      </c>
      <c r="N247">
        <v>6104</v>
      </c>
      <c r="O247">
        <v>11280</v>
      </c>
      <c r="P247">
        <v>11998</v>
      </c>
      <c r="Q247">
        <v>642</v>
      </c>
      <c r="R247">
        <v>634</v>
      </c>
      <c r="S247">
        <v>8543</v>
      </c>
      <c r="T247">
        <v>8716</v>
      </c>
      <c r="U247">
        <v>152938</v>
      </c>
      <c r="V247">
        <v>150083</v>
      </c>
      <c r="W247">
        <v>110968</v>
      </c>
      <c r="X247">
        <v>105589</v>
      </c>
    </row>
    <row r="248" spans="1:24" x14ac:dyDescent="0.35">
      <c r="A248" s="6" t="str">
        <f t="shared" si="3"/>
        <v>08003</v>
      </c>
      <c r="B248">
        <v>8</v>
      </c>
      <c r="C248">
        <v>3</v>
      </c>
      <c r="D248" t="s">
        <v>434</v>
      </c>
      <c r="E248" t="s">
        <v>437</v>
      </c>
      <c r="F248">
        <v>16380</v>
      </c>
      <c r="G248">
        <v>8101</v>
      </c>
      <c r="H248">
        <v>8279</v>
      </c>
      <c r="I248">
        <v>7008</v>
      </c>
      <c r="J248">
        <v>7265</v>
      </c>
      <c r="K248">
        <v>198</v>
      </c>
      <c r="L248">
        <v>143</v>
      </c>
      <c r="M248">
        <v>461</v>
      </c>
      <c r="N248">
        <v>450</v>
      </c>
      <c r="O248">
        <v>135</v>
      </c>
      <c r="P248">
        <v>131</v>
      </c>
      <c r="Q248">
        <v>24</v>
      </c>
      <c r="R248">
        <v>30</v>
      </c>
      <c r="S248">
        <v>275</v>
      </c>
      <c r="T248">
        <v>260</v>
      </c>
      <c r="U248">
        <v>4296</v>
      </c>
      <c r="V248">
        <v>4367</v>
      </c>
      <c r="W248">
        <v>3805</v>
      </c>
      <c r="X248">
        <v>3912</v>
      </c>
    </row>
    <row r="249" spans="1:24" x14ac:dyDescent="0.35">
      <c r="A249" s="6" t="str">
        <f t="shared" si="3"/>
        <v>08005</v>
      </c>
      <c r="B249">
        <v>8</v>
      </c>
      <c r="C249">
        <v>5</v>
      </c>
      <c r="D249" t="s">
        <v>434</v>
      </c>
      <c r="E249" t="s">
        <v>439</v>
      </c>
      <c r="F249">
        <v>655075</v>
      </c>
      <c r="G249">
        <v>327004</v>
      </c>
      <c r="H249">
        <v>328071</v>
      </c>
      <c r="I249">
        <v>249842</v>
      </c>
      <c r="J249">
        <v>249393</v>
      </c>
      <c r="K249">
        <v>38349</v>
      </c>
      <c r="L249">
        <v>36997</v>
      </c>
      <c r="M249">
        <v>3909</v>
      </c>
      <c r="N249">
        <v>3982</v>
      </c>
      <c r="O249">
        <v>20309</v>
      </c>
      <c r="P249">
        <v>22790</v>
      </c>
      <c r="Q249">
        <v>1098</v>
      </c>
      <c r="R249">
        <v>1082</v>
      </c>
      <c r="S249">
        <v>13497</v>
      </c>
      <c r="T249">
        <v>13827</v>
      </c>
      <c r="U249">
        <v>258503</v>
      </c>
      <c r="V249">
        <v>261005</v>
      </c>
      <c r="W249">
        <v>68501</v>
      </c>
      <c r="X249">
        <v>67066</v>
      </c>
    </row>
    <row r="250" spans="1:24" x14ac:dyDescent="0.35">
      <c r="A250" s="6" t="str">
        <f t="shared" si="3"/>
        <v>08007</v>
      </c>
      <c r="B250">
        <v>8</v>
      </c>
      <c r="C250">
        <v>7</v>
      </c>
      <c r="D250" t="s">
        <v>434</v>
      </c>
      <c r="E250" t="s">
        <v>441</v>
      </c>
      <c r="F250">
        <v>13355</v>
      </c>
      <c r="G250">
        <v>6743</v>
      </c>
      <c r="H250">
        <v>6612</v>
      </c>
      <c r="I250">
        <v>6195</v>
      </c>
      <c r="J250">
        <v>6019</v>
      </c>
      <c r="K250">
        <v>63</v>
      </c>
      <c r="L250">
        <v>53</v>
      </c>
      <c r="M250">
        <v>213</v>
      </c>
      <c r="N250">
        <v>238</v>
      </c>
      <c r="O250">
        <v>74</v>
      </c>
      <c r="P250">
        <v>96</v>
      </c>
      <c r="Q250">
        <v>6</v>
      </c>
      <c r="R250">
        <v>12</v>
      </c>
      <c r="S250">
        <v>192</v>
      </c>
      <c r="T250">
        <v>194</v>
      </c>
      <c r="U250">
        <v>5685</v>
      </c>
      <c r="V250">
        <v>5520</v>
      </c>
      <c r="W250">
        <v>1058</v>
      </c>
      <c r="X250">
        <v>1092</v>
      </c>
    </row>
    <row r="251" spans="1:24" x14ac:dyDescent="0.35">
      <c r="A251" s="6" t="str">
        <f t="shared" si="3"/>
        <v>08009</v>
      </c>
      <c r="B251">
        <v>8</v>
      </c>
      <c r="C251">
        <v>9</v>
      </c>
      <c r="D251" t="s">
        <v>434</v>
      </c>
      <c r="E251" t="s">
        <v>443</v>
      </c>
      <c r="F251">
        <v>3508</v>
      </c>
      <c r="G251">
        <v>1772</v>
      </c>
      <c r="H251">
        <v>1736</v>
      </c>
      <c r="I251">
        <v>1637</v>
      </c>
      <c r="J251">
        <v>1625</v>
      </c>
      <c r="K251">
        <v>21</v>
      </c>
      <c r="L251">
        <v>18</v>
      </c>
      <c r="M251">
        <v>48</v>
      </c>
      <c r="N251">
        <v>37</v>
      </c>
      <c r="O251">
        <v>4</v>
      </c>
      <c r="P251">
        <v>11</v>
      </c>
      <c r="Q251">
        <v>0</v>
      </c>
      <c r="R251">
        <v>0</v>
      </c>
      <c r="S251">
        <v>62</v>
      </c>
      <c r="T251">
        <v>45</v>
      </c>
      <c r="U251">
        <v>1581</v>
      </c>
      <c r="V251">
        <v>1568</v>
      </c>
      <c r="W251">
        <v>191</v>
      </c>
      <c r="X251">
        <v>168</v>
      </c>
    </row>
    <row r="252" spans="1:24" x14ac:dyDescent="0.35">
      <c r="A252" s="6" t="str">
        <f t="shared" si="3"/>
        <v>08011</v>
      </c>
      <c r="B252">
        <v>8</v>
      </c>
      <c r="C252">
        <v>11</v>
      </c>
      <c r="D252" t="s">
        <v>434</v>
      </c>
      <c r="E252" t="s">
        <v>445</v>
      </c>
      <c r="F252">
        <v>5648</v>
      </c>
      <c r="G252">
        <v>3600</v>
      </c>
      <c r="H252">
        <v>2048</v>
      </c>
      <c r="I252">
        <v>2979</v>
      </c>
      <c r="J252">
        <v>1874</v>
      </c>
      <c r="K252">
        <v>360</v>
      </c>
      <c r="L252">
        <v>22</v>
      </c>
      <c r="M252">
        <v>129</v>
      </c>
      <c r="N252">
        <v>73</v>
      </c>
      <c r="O252">
        <v>66</v>
      </c>
      <c r="P252">
        <v>15</v>
      </c>
      <c r="Q252">
        <v>5</v>
      </c>
      <c r="R252">
        <v>3</v>
      </c>
      <c r="S252">
        <v>61</v>
      </c>
      <c r="T252">
        <v>61</v>
      </c>
      <c r="U252">
        <v>2466</v>
      </c>
      <c r="V252">
        <v>1416</v>
      </c>
      <c r="W252">
        <v>1134</v>
      </c>
      <c r="X252">
        <v>632</v>
      </c>
    </row>
    <row r="253" spans="1:24" x14ac:dyDescent="0.35">
      <c r="A253" s="6" t="str">
        <f t="shared" si="3"/>
        <v>08013</v>
      </c>
      <c r="B253">
        <v>8</v>
      </c>
      <c r="C253">
        <v>13</v>
      </c>
      <c r="D253" t="s">
        <v>434</v>
      </c>
      <c r="E253" t="s">
        <v>447</v>
      </c>
      <c r="F253">
        <v>330759</v>
      </c>
      <c r="G253">
        <v>167306</v>
      </c>
      <c r="H253">
        <v>163453</v>
      </c>
      <c r="I253">
        <v>150586</v>
      </c>
      <c r="J253">
        <v>147011</v>
      </c>
      <c r="K253">
        <v>2381</v>
      </c>
      <c r="L253">
        <v>1622</v>
      </c>
      <c r="M253">
        <v>1597</v>
      </c>
      <c r="N253">
        <v>1449</v>
      </c>
      <c r="O253">
        <v>7738</v>
      </c>
      <c r="P253">
        <v>8543</v>
      </c>
      <c r="Q253">
        <v>145</v>
      </c>
      <c r="R253">
        <v>109</v>
      </c>
      <c r="S253">
        <v>4859</v>
      </c>
      <c r="T253">
        <v>4719</v>
      </c>
      <c r="U253">
        <v>142979</v>
      </c>
      <c r="V253">
        <v>139706</v>
      </c>
      <c r="W253">
        <v>24327</v>
      </c>
      <c r="X253">
        <v>23747</v>
      </c>
    </row>
    <row r="254" spans="1:24" x14ac:dyDescent="0.35">
      <c r="A254" s="6" t="str">
        <f t="shared" si="3"/>
        <v>08014</v>
      </c>
      <c r="B254">
        <v>8</v>
      </c>
      <c r="C254">
        <v>14</v>
      </c>
      <c r="D254" t="s">
        <v>434</v>
      </c>
      <c r="E254" t="s">
        <v>449</v>
      </c>
      <c r="F254">
        <v>74105</v>
      </c>
      <c r="G254">
        <v>37253</v>
      </c>
      <c r="H254">
        <v>36852</v>
      </c>
      <c r="I254">
        <v>32600</v>
      </c>
      <c r="J254">
        <v>32227</v>
      </c>
      <c r="K254">
        <v>656</v>
      </c>
      <c r="L254">
        <v>528</v>
      </c>
      <c r="M254">
        <v>307</v>
      </c>
      <c r="N254">
        <v>291</v>
      </c>
      <c r="O254">
        <v>2502</v>
      </c>
      <c r="P254">
        <v>2684</v>
      </c>
      <c r="Q254">
        <v>46</v>
      </c>
      <c r="R254">
        <v>47</v>
      </c>
      <c r="S254">
        <v>1142</v>
      </c>
      <c r="T254">
        <v>1075</v>
      </c>
      <c r="U254">
        <v>32242</v>
      </c>
      <c r="V254">
        <v>31985</v>
      </c>
      <c r="W254">
        <v>5011</v>
      </c>
      <c r="X254">
        <v>4867</v>
      </c>
    </row>
    <row r="255" spans="1:24" x14ac:dyDescent="0.35">
      <c r="A255" s="6" t="str">
        <f t="shared" si="3"/>
        <v>08015</v>
      </c>
      <c r="B255">
        <v>8</v>
      </c>
      <c r="C255">
        <v>15</v>
      </c>
      <c r="D255" t="s">
        <v>434</v>
      </c>
      <c r="E255" t="s">
        <v>451</v>
      </c>
      <c r="F255">
        <v>19476</v>
      </c>
      <c r="G255">
        <v>10384</v>
      </c>
      <c r="H255">
        <v>9092</v>
      </c>
      <c r="I255">
        <v>9575</v>
      </c>
      <c r="J255">
        <v>8600</v>
      </c>
      <c r="K255">
        <v>332</v>
      </c>
      <c r="L255">
        <v>46</v>
      </c>
      <c r="M255">
        <v>180</v>
      </c>
      <c r="N255">
        <v>150</v>
      </c>
      <c r="O255">
        <v>88</v>
      </c>
      <c r="P255">
        <v>102</v>
      </c>
      <c r="Q255">
        <v>15</v>
      </c>
      <c r="R255">
        <v>7</v>
      </c>
      <c r="S255">
        <v>194</v>
      </c>
      <c r="T255">
        <v>187</v>
      </c>
      <c r="U255">
        <v>9224</v>
      </c>
      <c r="V255">
        <v>8417</v>
      </c>
      <c r="W255">
        <v>1160</v>
      </c>
      <c r="X255">
        <v>675</v>
      </c>
    </row>
    <row r="256" spans="1:24" x14ac:dyDescent="0.35">
      <c r="A256" s="6" t="str">
        <f t="shared" si="3"/>
        <v>08017</v>
      </c>
      <c r="B256">
        <v>8</v>
      </c>
      <c r="C256">
        <v>17</v>
      </c>
      <c r="D256" t="s">
        <v>434</v>
      </c>
      <c r="E256" t="s">
        <v>453</v>
      </c>
      <c r="F256">
        <v>1749</v>
      </c>
      <c r="G256">
        <v>890</v>
      </c>
      <c r="H256">
        <v>859</v>
      </c>
      <c r="I256">
        <v>825</v>
      </c>
      <c r="J256">
        <v>812</v>
      </c>
      <c r="K256">
        <v>6</v>
      </c>
      <c r="L256">
        <v>12</v>
      </c>
      <c r="M256">
        <v>21</v>
      </c>
      <c r="N256">
        <v>9</v>
      </c>
      <c r="O256">
        <v>21</v>
      </c>
      <c r="P256">
        <v>15</v>
      </c>
      <c r="Q256">
        <v>0</v>
      </c>
      <c r="R256">
        <v>0</v>
      </c>
      <c r="S256">
        <v>17</v>
      </c>
      <c r="T256">
        <v>11</v>
      </c>
      <c r="U256">
        <v>775</v>
      </c>
      <c r="V256">
        <v>772</v>
      </c>
      <c r="W256">
        <v>115</v>
      </c>
      <c r="X256">
        <v>87</v>
      </c>
    </row>
    <row r="257" spans="1:24" x14ac:dyDescent="0.35">
      <c r="A257" s="6" t="str">
        <f t="shared" si="3"/>
        <v>08019</v>
      </c>
      <c r="B257">
        <v>8</v>
      </c>
      <c r="C257">
        <v>19</v>
      </c>
      <c r="D257" t="s">
        <v>434</v>
      </c>
      <c r="E257" t="s">
        <v>455</v>
      </c>
      <c r="F257">
        <v>9394</v>
      </c>
      <c r="G257">
        <v>4994</v>
      </c>
      <c r="H257">
        <v>4400</v>
      </c>
      <c r="I257">
        <v>4666</v>
      </c>
      <c r="J257">
        <v>4144</v>
      </c>
      <c r="K257">
        <v>63</v>
      </c>
      <c r="L257">
        <v>35</v>
      </c>
      <c r="M257">
        <v>74</v>
      </c>
      <c r="N257">
        <v>58</v>
      </c>
      <c r="O257">
        <v>55</v>
      </c>
      <c r="P257">
        <v>65</v>
      </c>
      <c r="Q257">
        <v>4</v>
      </c>
      <c r="R257">
        <v>3</v>
      </c>
      <c r="S257">
        <v>132</v>
      </c>
      <c r="T257">
        <v>95</v>
      </c>
      <c r="U257">
        <v>4615</v>
      </c>
      <c r="V257">
        <v>4112</v>
      </c>
      <c r="W257">
        <v>379</v>
      </c>
      <c r="X257">
        <v>288</v>
      </c>
    </row>
    <row r="258" spans="1:24" x14ac:dyDescent="0.35">
      <c r="A258" s="6" t="str">
        <f t="shared" ref="A258:A321" si="4">TEXT(B258*1000+C258,"00000")</f>
        <v>08021</v>
      </c>
      <c r="B258">
        <v>8</v>
      </c>
      <c r="C258">
        <v>21</v>
      </c>
      <c r="D258" t="s">
        <v>434</v>
      </c>
      <c r="E258" t="s">
        <v>457</v>
      </c>
      <c r="F258">
        <v>7459</v>
      </c>
      <c r="G258">
        <v>3769</v>
      </c>
      <c r="H258">
        <v>3690</v>
      </c>
      <c r="I258">
        <v>3397</v>
      </c>
      <c r="J258">
        <v>3360</v>
      </c>
      <c r="K258">
        <v>45</v>
      </c>
      <c r="L258">
        <v>39</v>
      </c>
      <c r="M258">
        <v>176</v>
      </c>
      <c r="N258">
        <v>150</v>
      </c>
      <c r="O258">
        <v>38</v>
      </c>
      <c r="P258">
        <v>35</v>
      </c>
      <c r="Q258">
        <v>5</v>
      </c>
      <c r="R258">
        <v>9</v>
      </c>
      <c r="S258">
        <v>108</v>
      </c>
      <c r="T258">
        <v>97</v>
      </c>
      <c r="U258">
        <v>1822</v>
      </c>
      <c r="V258">
        <v>1859</v>
      </c>
      <c r="W258">
        <v>1947</v>
      </c>
      <c r="X258">
        <v>1831</v>
      </c>
    </row>
    <row r="259" spans="1:24" x14ac:dyDescent="0.35">
      <c r="A259" s="6" t="str">
        <f t="shared" si="4"/>
        <v>08023</v>
      </c>
      <c r="B259">
        <v>8</v>
      </c>
      <c r="C259">
        <v>23</v>
      </c>
      <c r="D259" t="s">
        <v>434</v>
      </c>
      <c r="E259" t="s">
        <v>459</v>
      </c>
      <c r="F259">
        <v>3497</v>
      </c>
      <c r="G259">
        <v>1813</v>
      </c>
      <c r="H259">
        <v>1684</v>
      </c>
      <c r="I259">
        <v>1568</v>
      </c>
      <c r="J259">
        <v>1446</v>
      </c>
      <c r="K259">
        <v>59</v>
      </c>
      <c r="L259">
        <v>43</v>
      </c>
      <c r="M259">
        <v>93</v>
      </c>
      <c r="N259">
        <v>106</v>
      </c>
      <c r="O259">
        <v>32</v>
      </c>
      <c r="P259">
        <v>27</v>
      </c>
      <c r="Q259">
        <v>5</v>
      </c>
      <c r="R259">
        <v>6</v>
      </c>
      <c r="S259">
        <v>56</v>
      </c>
      <c r="T259">
        <v>56</v>
      </c>
      <c r="U259">
        <v>796</v>
      </c>
      <c r="V259">
        <v>717</v>
      </c>
      <c r="W259">
        <v>1017</v>
      </c>
      <c r="X259">
        <v>967</v>
      </c>
    </row>
    <row r="260" spans="1:24" x14ac:dyDescent="0.35">
      <c r="A260" s="6" t="str">
        <f t="shared" si="4"/>
        <v>08025</v>
      </c>
      <c r="B260">
        <v>8</v>
      </c>
      <c r="C260">
        <v>25</v>
      </c>
      <c r="D260" t="s">
        <v>434</v>
      </c>
      <c r="E260" t="s">
        <v>461</v>
      </c>
      <c r="F260">
        <v>5919</v>
      </c>
      <c r="G260">
        <v>4398</v>
      </c>
      <c r="H260">
        <v>1521</v>
      </c>
      <c r="I260">
        <v>3450</v>
      </c>
      <c r="J260">
        <v>1371</v>
      </c>
      <c r="K260">
        <v>667</v>
      </c>
      <c r="L260">
        <v>19</v>
      </c>
      <c r="M260">
        <v>156</v>
      </c>
      <c r="N260">
        <v>53</v>
      </c>
      <c r="O260">
        <v>63</v>
      </c>
      <c r="P260">
        <v>13</v>
      </c>
      <c r="Q260">
        <v>0</v>
      </c>
      <c r="R260">
        <v>1</v>
      </c>
      <c r="S260">
        <v>62</v>
      </c>
      <c r="T260">
        <v>64</v>
      </c>
      <c r="U260">
        <v>3118</v>
      </c>
      <c r="V260">
        <v>1172</v>
      </c>
      <c r="W260">
        <v>1280</v>
      </c>
      <c r="X260">
        <v>349</v>
      </c>
    </row>
    <row r="261" spans="1:24" x14ac:dyDescent="0.35">
      <c r="A261" s="6" t="str">
        <f t="shared" si="4"/>
        <v>08027</v>
      </c>
      <c r="B261">
        <v>8</v>
      </c>
      <c r="C261">
        <v>27</v>
      </c>
      <c r="D261" t="s">
        <v>434</v>
      </c>
      <c r="E261" t="s">
        <v>463</v>
      </c>
      <c r="F261">
        <v>4706</v>
      </c>
      <c r="G261">
        <v>2378</v>
      </c>
      <c r="H261">
        <v>2328</v>
      </c>
      <c r="I261">
        <v>2253</v>
      </c>
      <c r="J261">
        <v>2204</v>
      </c>
      <c r="K261">
        <v>29</v>
      </c>
      <c r="L261">
        <v>21</v>
      </c>
      <c r="M261">
        <v>41</v>
      </c>
      <c r="N261">
        <v>27</v>
      </c>
      <c r="O261">
        <v>5</v>
      </c>
      <c r="P261">
        <v>17</v>
      </c>
      <c r="Q261">
        <v>1</v>
      </c>
      <c r="R261">
        <v>0</v>
      </c>
      <c r="S261">
        <v>49</v>
      </c>
      <c r="T261">
        <v>59</v>
      </c>
      <c r="U261">
        <v>2280</v>
      </c>
      <c r="V261">
        <v>2230</v>
      </c>
      <c r="W261">
        <v>98</v>
      </c>
      <c r="X261">
        <v>98</v>
      </c>
    </row>
    <row r="262" spans="1:24" x14ac:dyDescent="0.35">
      <c r="A262" s="6" t="str">
        <f t="shared" si="4"/>
        <v>08029</v>
      </c>
      <c r="B262">
        <v>8</v>
      </c>
      <c r="C262">
        <v>29</v>
      </c>
      <c r="D262" t="s">
        <v>434</v>
      </c>
      <c r="E262" t="s">
        <v>465</v>
      </c>
      <c r="F262">
        <v>31201</v>
      </c>
      <c r="G262">
        <v>15754</v>
      </c>
      <c r="H262">
        <v>15447</v>
      </c>
      <c r="I262">
        <v>14833</v>
      </c>
      <c r="J262">
        <v>14693</v>
      </c>
      <c r="K262">
        <v>204</v>
      </c>
      <c r="L262">
        <v>99</v>
      </c>
      <c r="M262">
        <v>234</v>
      </c>
      <c r="N262">
        <v>202</v>
      </c>
      <c r="O262">
        <v>124</v>
      </c>
      <c r="P262">
        <v>140</v>
      </c>
      <c r="Q262">
        <v>13</v>
      </c>
      <c r="R262">
        <v>18</v>
      </c>
      <c r="S262">
        <v>346</v>
      </c>
      <c r="T262">
        <v>295</v>
      </c>
      <c r="U262">
        <v>13377</v>
      </c>
      <c r="V262">
        <v>13462</v>
      </c>
      <c r="W262">
        <v>2377</v>
      </c>
      <c r="X262">
        <v>1985</v>
      </c>
    </row>
    <row r="263" spans="1:24" x14ac:dyDescent="0.35">
      <c r="A263" s="6" t="str">
        <f t="shared" si="4"/>
        <v>08031</v>
      </c>
      <c r="B263">
        <v>8</v>
      </c>
      <c r="C263">
        <v>31</v>
      </c>
      <c r="D263" t="s">
        <v>434</v>
      </c>
      <c r="E263" t="s">
        <v>467</v>
      </c>
      <c r="F263">
        <v>715524</v>
      </c>
      <c r="G263">
        <v>360815</v>
      </c>
      <c r="H263">
        <v>354709</v>
      </c>
      <c r="I263">
        <v>292989</v>
      </c>
      <c r="J263">
        <v>283811</v>
      </c>
      <c r="K263">
        <v>35797</v>
      </c>
      <c r="L263">
        <v>35063</v>
      </c>
      <c r="M263">
        <v>6065</v>
      </c>
      <c r="N263">
        <v>6336</v>
      </c>
      <c r="O263">
        <v>13407</v>
      </c>
      <c r="P263">
        <v>16174</v>
      </c>
      <c r="Q263">
        <v>779</v>
      </c>
      <c r="R263">
        <v>802</v>
      </c>
      <c r="S263">
        <v>11778</v>
      </c>
      <c r="T263">
        <v>12523</v>
      </c>
      <c r="U263">
        <v>259276</v>
      </c>
      <c r="V263">
        <v>256780</v>
      </c>
      <c r="W263">
        <v>101539</v>
      </c>
      <c r="X263">
        <v>97929</v>
      </c>
    </row>
    <row r="264" spans="1:24" x14ac:dyDescent="0.35">
      <c r="A264" s="6" t="str">
        <f t="shared" si="4"/>
        <v>08033</v>
      </c>
      <c r="B264">
        <v>8</v>
      </c>
      <c r="C264">
        <v>33</v>
      </c>
      <c r="D264" t="s">
        <v>434</v>
      </c>
      <c r="E264" t="s">
        <v>469</v>
      </c>
      <c r="F264">
        <v>2325</v>
      </c>
      <c r="G264">
        <v>1269</v>
      </c>
      <c r="H264">
        <v>1056</v>
      </c>
      <c r="I264">
        <v>1160</v>
      </c>
      <c r="J264">
        <v>992</v>
      </c>
      <c r="K264">
        <v>37</v>
      </c>
      <c r="L264">
        <v>5</v>
      </c>
      <c r="M264">
        <v>39</v>
      </c>
      <c r="N264">
        <v>31</v>
      </c>
      <c r="O264">
        <v>4</v>
      </c>
      <c r="P264">
        <v>4</v>
      </c>
      <c r="Q264">
        <v>1</v>
      </c>
      <c r="R264">
        <v>1</v>
      </c>
      <c r="S264">
        <v>28</v>
      </c>
      <c r="T264">
        <v>23</v>
      </c>
      <c r="U264">
        <v>1158</v>
      </c>
      <c r="V264">
        <v>982</v>
      </c>
      <c r="W264">
        <v>111</v>
      </c>
      <c r="X264">
        <v>74</v>
      </c>
    </row>
    <row r="265" spans="1:24" x14ac:dyDescent="0.35">
      <c r="A265" s="6" t="str">
        <f t="shared" si="4"/>
        <v>08035</v>
      </c>
      <c r="B265">
        <v>8</v>
      </c>
      <c r="C265">
        <v>35</v>
      </c>
      <c r="D265" t="s">
        <v>434</v>
      </c>
      <c r="E265" t="s">
        <v>471</v>
      </c>
      <c r="F265">
        <v>357998</v>
      </c>
      <c r="G265">
        <v>179832</v>
      </c>
      <c r="H265">
        <v>178166</v>
      </c>
      <c r="I265">
        <v>160340</v>
      </c>
      <c r="J265">
        <v>158810</v>
      </c>
      <c r="K265">
        <v>3443</v>
      </c>
      <c r="L265">
        <v>2695</v>
      </c>
      <c r="M265">
        <v>969</v>
      </c>
      <c r="N265">
        <v>946</v>
      </c>
      <c r="O265">
        <v>9652</v>
      </c>
      <c r="P265">
        <v>10299</v>
      </c>
      <c r="Q265">
        <v>224</v>
      </c>
      <c r="R265">
        <v>194</v>
      </c>
      <c r="S265">
        <v>5204</v>
      </c>
      <c r="T265">
        <v>5222</v>
      </c>
      <c r="U265">
        <v>162810</v>
      </c>
      <c r="V265">
        <v>161138</v>
      </c>
      <c r="W265">
        <v>17022</v>
      </c>
      <c r="X265">
        <v>17028</v>
      </c>
    </row>
    <row r="266" spans="1:24" x14ac:dyDescent="0.35">
      <c r="A266" s="6" t="str">
        <f t="shared" si="4"/>
        <v>08037</v>
      </c>
      <c r="B266">
        <v>8</v>
      </c>
      <c r="C266">
        <v>37</v>
      </c>
      <c r="D266" t="s">
        <v>434</v>
      </c>
      <c r="E266" t="s">
        <v>473</v>
      </c>
      <c r="F266">
        <v>55718</v>
      </c>
      <c r="G266">
        <v>29568</v>
      </c>
      <c r="H266">
        <v>26150</v>
      </c>
      <c r="I266">
        <v>27819</v>
      </c>
      <c r="J266">
        <v>24661</v>
      </c>
      <c r="K266">
        <v>563</v>
      </c>
      <c r="L266">
        <v>279</v>
      </c>
      <c r="M266">
        <v>407</v>
      </c>
      <c r="N266">
        <v>328</v>
      </c>
      <c r="O266">
        <v>353</v>
      </c>
      <c r="P266">
        <v>433</v>
      </c>
      <c r="Q266">
        <v>33</v>
      </c>
      <c r="R266">
        <v>29</v>
      </c>
      <c r="S266">
        <v>393</v>
      </c>
      <c r="T266">
        <v>420</v>
      </c>
      <c r="U266">
        <v>20747</v>
      </c>
      <c r="V266">
        <v>18144</v>
      </c>
      <c r="W266">
        <v>8821</v>
      </c>
      <c r="X266">
        <v>8006</v>
      </c>
    </row>
    <row r="267" spans="1:24" x14ac:dyDescent="0.35">
      <c r="A267" s="6" t="str">
        <f t="shared" si="4"/>
        <v>08039</v>
      </c>
      <c r="B267">
        <v>8</v>
      </c>
      <c r="C267">
        <v>39</v>
      </c>
      <c r="D267" t="s">
        <v>434</v>
      </c>
      <c r="E267" t="s">
        <v>475</v>
      </c>
      <c r="F267">
        <v>26056</v>
      </c>
      <c r="G267">
        <v>13319</v>
      </c>
      <c r="H267">
        <v>12737</v>
      </c>
      <c r="I267">
        <v>12543</v>
      </c>
      <c r="J267">
        <v>12007</v>
      </c>
      <c r="K267">
        <v>213</v>
      </c>
      <c r="L267">
        <v>125</v>
      </c>
      <c r="M267">
        <v>125</v>
      </c>
      <c r="N267">
        <v>115</v>
      </c>
      <c r="O267">
        <v>102</v>
      </c>
      <c r="P267">
        <v>182</v>
      </c>
      <c r="Q267">
        <v>31</v>
      </c>
      <c r="R267">
        <v>27</v>
      </c>
      <c r="S267">
        <v>305</v>
      </c>
      <c r="T267">
        <v>281</v>
      </c>
      <c r="U267">
        <v>12272</v>
      </c>
      <c r="V267">
        <v>11730</v>
      </c>
      <c r="W267">
        <v>1047</v>
      </c>
      <c r="X267">
        <v>1007</v>
      </c>
    </row>
    <row r="268" spans="1:24" x14ac:dyDescent="0.35">
      <c r="A268" s="6" t="str">
        <f t="shared" si="4"/>
        <v>08041</v>
      </c>
      <c r="B268">
        <v>8</v>
      </c>
      <c r="C268">
        <v>41</v>
      </c>
      <c r="D268" t="s">
        <v>434</v>
      </c>
      <c r="E268" t="s">
        <v>477</v>
      </c>
      <c r="F268">
        <v>730405</v>
      </c>
      <c r="G268">
        <v>371494</v>
      </c>
      <c r="H268">
        <v>358911</v>
      </c>
      <c r="I268">
        <v>308836</v>
      </c>
      <c r="J268">
        <v>297989</v>
      </c>
      <c r="K268">
        <v>27038</v>
      </c>
      <c r="L268">
        <v>22998</v>
      </c>
      <c r="M268">
        <v>5167</v>
      </c>
      <c r="N268">
        <v>5000</v>
      </c>
      <c r="O268">
        <v>10210</v>
      </c>
      <c r="P268">
        <v>13109</v>
      </c>
      <c r="Q268">
        <v>1532</v>
      </c>
      <c r="R268">
        <v>1450</v>
      </c>
      <c r="S268">
        <v>18711</v>
      </c>
      <c r="T268">
        <v>18365</v>
      </c>
      <c r="U268">
        <v>305598</v>
      </c>
      <c r="V268">
        <v>294861</v>
      </c>
      <c r="W268">
        <v>65896</v>
      </c>
      <c r="X268">
        <v>64050</v>
      </c>
    </row>
    <row r="269" spans="1:24" x14ac:dyDescent="0.35">
      <c r="A269" s="6" t="str">
        <f t="shared" si="4"/>
        <v>08043</v>
      </c>
      <c r="B269">
        <v>8</v>
      </c>
      <c r="C269">
        <v>43</v>
      </c>
      <c r="D269" t="s">
        <v>434</v>
      </c>
      <c r="E269" t="s">
        <v>479</v>
      </c>
      <c r="F269">
        <v>48934</v>
      </c>
      <c r="G269">
        <v>28163</v>
      </c>
      <c r="H269">
        <v>20771</v>
      </c>
      <c r="I269">
        <v>24963</v>
      </c>
      <c r="J269">
        <v>19731</v>
      </c>
      <c r="K269">
        <v>1787</v>
      </c>
      <c r="L269">
        <v>112</v>
      </c>
      <c r="M269">
        <v>603</v>
      </c>
      <c r="N269">
        <v>286</v>
      </c>
      <c r="O269">
        <v>318</v>
      </c>
      <c r="P269">
        <v>135</v>
      </c>
      <c r="Q269">
        <v>17</v>
      </c>
      <c r="R269">
        <v>25</v>
      </c>
      <c r="S269">
        <v>475</v>
      </c>
      <c r="T269">
        <v>482</v>
      </c>
      <c r="U269">
        <v>23883</v>
      </c>
      <c r="V269">
        <v>18931</v>
      </c>
      <c r="W269">
        <v>4280</v>
      </c>
      <c r="X269">
        <v>1840</v>
      </c>
    </row>
    <row r="270" spans="1:24" x14ac:dyDescent="0.35">
      <c r="A270" s="6" t="str">
        <f t="shared" si="4"/>
        <v>08045</v>
      </c>
      <c r="B270">
        <v>8</v>
      </c>
      <c r="C270">
        <v>45</v>
      </c>
      <c r="D270" t="s">
        <v>434</v>
      </c>
      <c r="E270" t="s">
        <v>481</v>
      </c>
      <c r="F270">
        <v>61686</v>
      </c>
      <c r="G270">
        <v>31737</v>
      </c>
      <c r="H270">
        <v>29949</v>
      </c>
      <c r="I270">
        <v>29695</v>
      </c>
      <c r="J270">
        <v>28143</v>
      </c>
      <c r="K270">
        <v>505</v>
      </c>
      <c r="L270">
        <v>330</v>
      </c>
      <c r="M270">
        <v>585</v>
      </c>
      <c r="N270">
        <v>534</v>
      </c>
      <c r="O270">
        <v>255</v>
      </c>
      <c r="P270">
        <v>339</v>
      </c>
      <c r="Q270">
        <v>53</v>
      </c>
      <c r="R270">
        <v>55</v>
      </c>
      <c r="S270">
        <v>644</v>
      </c>
      <c r="T270">
        <v>548</v>
      </c>
      <c r="U270">
        <v>21492</v>
      </c>
      <c r="V270">
        <v>20685</v>
      </c>
      <c r="W270">
        <v>10245</v>
      </c>
      <c r="X270">
        <v>9264</v>
      </c>
    </row>
    <row r="271" spans="1:24" x14ac:dyDescent="0.35">
      <c r="A271" s="6" t="str">
        <f t="shared" si="4"/>
        <v>08047</v>
      </c>
      <c r="B271">
        <v>8</v>
      </c>
      <c r="C271">
        <v>47</v>
      </c>
      <c r="D271" t="s">
        <v>434</v>
      </c>
      <c r="E271" t="s">
        <v>483</v>
      </c>
      <c r="F271">
        <v>5806</v>
      </c>
      <c r="G271">
        <v>3071</v>
      </c>
      <c r="H271">
        <v>2735</v>
      </c>
      <c r="I271">
        <v>2846</v>
      </c>
      <c r="J271">
        <v>2526</v>
      </c>
      <c r="K271">
        <v>56</v>
      </c>
      <c r="L271">
        <v>33</v>
      </c>
      <c r="M271">
        <v>47</v>
      </c>
      <c r="N271">
        <v>42</v>
      </c>
      <c r="O271">
        <v>39</v>
      </c>
      <c r="P271">
        <v>53</v>
      </c>
      <c r="Q271">
        <v>11</v>
      </c>
      <c r="R271">
        <v>3</v>
      </c>
      <c r="S271">
        <v>72</v>
      </c>
      <c r="T271">
        <v>78</v>
      </c>
      <c r="U271">
        <v>2872</v>
      </c>
      <c r="V271">
        <v>2560</v>
      </c>
      <c r="W271">
        <v>199</v>
      </c>
      <c r="X271">
        <v>175</v>
      </c>
    </row>
    <row r="272" spans="1:24" x14ac:dyDescent="0.35">
      <c r="A272" s="6" t="str">
        <f t="shared" si="4"/>
        <v>08049</v>
      </c>
      <c r="B272">
        <v>8</v>
      </c>
      <c r="C272">
        <v>49</v>
      </c>
      <c r="D272" t="s">
        <v>434</v>
      </c>
      <c r="E272" t="s">
        <v>485</v>
      </c>
      <c r="F272">
        <v>15715</v>
      </c>
      <c r="G272">
        <v>8405</v>
      </c>
      <c r="H272">
        <v>7310</v>
      </c>
      <c r="I272">
        <v>8012</v>
      </c>
      <c r="J272">
        <v>6931</v>
      </c>
      <c r="K272">
        <v>99</v>
      </c>
      <c r="L272">
        <v>70</v>
      </c>
      <c r="M272">
        <v>68</v>
      </c>
      <c r="N272">
        <v>76</v>
      </c>
      <c r="O272">
        <v>64</v>
      </c>
      <c r="P272">
        <v>77</v>
      </c>
      <c r="Q272">
        <v>11</v>
      </c>
      <c r="R272">
        <v>13</v>
      </c>
      <c r="S272">
        <v>151</v>
      </c>
      <c r="T272">
        <v>143</v>
      </c>
      <c r="U272">
        <v>7563</v>
      </c>
      <c r="V272">
        <v>6608</v>
      </c>
      <c r="W272">
        <v>842</v>
      </c>
      <c r="X272">
        <v>702</v>
      </c>
    </row>
    <row r="273" spans="1:24" x14ac:dyDescent="0.35">
      <c r="A273" s="6" t="str">
        <f t="shared" si="4"/>
        <v>08051</v>
      </c>
      <c r="B273">
        <v>8</v>
      </c>
      <c r="C273">
        <v>51</v>
      </c>
      <c r="D273" t="s">
        <v>434</v>
      </c>
      <c r="E273" t="s">
        <v>487</v>
      </c>
      <c r="F273">
        <v>16921</v>
      </c>
      <c r="G273">
        <v>9159</v>
      </c>
      <c r="H273">
        <v>7762</v>
      </c>
      <c r="I273">
        <v>8547</v>
      </c>
      <c r="J273">
        <v>7281</v>
      </c>
      <c r="K273">
        <v>68</v>
      </c>
      <c r="L273">
        <v>30</v>
      </c>
      <c r="M273">
        <v>282</v>
      </c>
      <c r="N273">
        <v>210</v>
      </c>
      <c r="O273">
        <v>73</v>
      </c>
      <c r="P273">
        <v>79</v>
      </c>
      <c r="Q273">
        <v>2</v>
      </c>
      <c r="R273">
        <v>2</v>
      </c>
      <c r="S273">
        <v>187</v>
      </c>
      <c r="T273">
        <v>160</v>
      </c>
      <c r="U273">
        <v>8287</v>
      </c>
      <c r="V273">
        <v>7027</v>
      </c>
      <c r="W273">
        <v>872</v>
      </c>
      <c r="X273">
        <v>735</v>
      </c>
    </row>
    <row r="274" spans="1:24" x14ac:dyDescent="0.35">
      <c r="A274" s="6" t="str">
        <f t="shared" si="4"/>
        <v>08053</v>
      </c>
      <c r="B274">
        <v>8</v>
      </c>
      <c r="C274">
        <v>53</v>
      </c>
      <c r="D274" t="s">
        <v>434</v>
      </c>
      <c r="E274" t="s">
        <v>489</v>
      </c>
      <c r="F274">
        <v>784</v>
      </c>
      <c r="G274">
        <v>405</v>
      </c>
      <c r="H274">
        <v>379</v>
      </c>
      <c r="I274">
        <v>381</v>
      </c>
      <c r="J274">
        <v>357</v>
      </c>
      <c r="K274">
        <v>5</v>
      </c>
      <c r="L274">
        <v>6</v>
      </c>
      <c r="M274">
        <v>6</v>
      </c>
      <c r="N274">
        <v>4</v>
      </c>
      <c r="O274">
        <v>4</v>
      </c>
      <c r="P274">
        <v>2</v>
      </c>
      <c r="Q274">
        <v>0</v>
      </c>
      <c r="R274">
        <v>0</v>
      </c>
      <c r="S274">
        <v>9</v>
      </c>
      <c r="T274">
        <v>10</v>
      </c>
      <c r="U274">
        <v>386</v>
      </c>
      <c r="V274">
        <v>358</v>
      </c>
      <c r="W274">
        <v>19</v>
      </c>
      <c r="X274">
        <v>21</v>
      </c>
    </row>
    <row r="275" spans="1:24" x14ac:dyDescent="0.35">
      <c r="A275" s="6" t="str">
        <f t="shared" si="4"/>
        <v>08055</v>
      </c>
      <c r="B275">
        <v>8</v>
      </c>
      <c r="C275">
        <v>55</v>
      </c>
      <c r="D275" t="s">
        <v>434</v>
      </c>
      <c r="E275" t="s">
        <v>491</v>
      </c>
      <c r="F275">
        <v>6817</v>
      </c>
      <c r="G275">
        <v>3505</v>
      </c>
      <c r="H275">
        <v>3312</v>
      </c>
      <c r="I275">
        <v>3103</v>
      </c>
      <c r="J275">
        <v>2927</v>
      </c>
      <c r="K275">
        <v>48</v>
      </c>
      <c r="L275">
        <v>53</v>
      </c>
      <c r="M275">
        <v>190</v>
      </c>
      <c r="N275">
        <v>180</v>
      </c>
      <c r="O275">
        <v>36</v>
      </c>
      <c r="P275">
        <v>33</v>
      </c>
      <c r="Q275">
        <v>10</v>
      </c>
      <c r="R275">
        <v>13</v>
      </c>
      <c r="S275">
        <v>118</v>
      </c>
      <c r="T275">
        <v>106</v>
      </c>
      <c r="U275">
        <v>2399</v>
      </c>
      <c r="V275">
        <v>2280</v>
      </c>
      <c r="W275">
        <v>1106</v>
      </c>
      <c r="X275">
        <v>1032</v>
      </c>
    </row>
    <row r="276" spans="1:24" x14ac:dyDescent="0.35">
      <c r="A276" s="6" t="str">
        <f t="shared" si="4"/>
        <v>08057</v>
      </c>
      <c r="B276">
        <v>8</v>
      </c>
      <c r="C276">
        <v>57</v>
      </c>
      <c r="D276" t="s">
        <v>434</v>
      </c>
      <c r="E276" t="s">
        <v>92</v>
      </c>
      <c r="F276">
        <v>1381</v>
      </c>
      <c r="G276">
        <v>731</v>
      </c>
      <c r="H276">
        <v>650</v>
      </c>
      <c r="I276">
        <v>692</v>
      </c>
      <c r="J276">
        <v>624</v>
      </c>
      <c r="K276">
        <v>0</v>
      </c>
      <c r="L276">
        <v>2</v>
      </c>
      <c r="M276">
        <v>26</v>
      </c>
      <c r="N276">
        <v>10</v>
      </c>
      <c r="O276">
        <v>3</v>
      </c>
      <c r="P276">
        <v>6</v>
      </c>
      <c r="Q276">
        <v>0</v>
      </c>
      <c r="R276">
        <v>0</v>
      </c>
      <c r="S276">
        <v>10</v>
      </c>
      <c r="T276">
        <v>8</v>
      </c>
      <c r="U276">
        <v>636</v>
      </c>
      <c r="V276">
        <v>592</v>
      </c>
      <c r="W276">
        <v>95</v>
      </c>
      <c r="X276">
        <v>58</v>
      </c>
    </row>
    <row r="277" spans="1:24" x14ac:dyDescent="0.35">
      <c r="A277" s="6" t="str">
        <f t="shared" si="4"/>
        <v>08059</v>
      </c>
      <c r="B277">
        <v>8</v>
      </c>
      <c r="C277">
        <v>59</v>
      </c>
      <c r="D277" t="s">
        <v>434</v>
      </c>
      <c r="E277" t="s">
        <v>94</v>
      </c>
      <c r="F277">
        <v>582886</v>
      </c>
      <c r="G277">
        <v>292912</v>
      </c>
      <c r="H277">
        <v>289974</v>
      </c>
      <c r="I277">
        <v>267324</v>
      </c>
      <c r="J277">
        <v>264900</v>
      </c>
      <c r="K277">
        <v>5104</v>
      </c>
      <c r="L277">
        <v>3724</v>
      </c>
      <c r="M277">
        <v>3683</v>
      </c>
      <c r="N277">
        <v>3528</v>
      </c>
      <c r="O277">
        <v>8471</v>
      </c>
      <c r="P277">
        <v>9906</v>
      </c>
      <c r="Q277">
        <v>391</v>
      </c>
      <c r="R277">
        <v>386</v>
      </c>
      <c r="S277">
        <v>7939</v>
      </c>
      <c r="T277">
        <v>7530</v>
      </c>
      <c r="U277">
        <v>247633</v>
      </c>
      <c r="V277">
        <v>243765</v>
      </c>
      <c r="W277">
        <v>45279</v>
      </c>
      <c r="X277">
        <v>46209</v>
      </c>
    </row>
    <row r="278" spans="1:24" x14ac:dyDescent="0.35">
      <c r="A278" s="6" t="str">
        <f t="shared" si="4"/>
        <v>08061</v>
      </c>
      <c r="B278">
        <v>8</v>
      </c>
      <c r="C278">
        <v>61</v>
      </c>
      <c r="D278" t="s">
        <v>434</v>
      </c>
      <c r="E278" t="s">
        <v>495</v>
      </c>
      <c r="F278">
        <v>1448</v>
      </c>
      <c r="G278">
        <v>715</v>
      </c>
      <c r="H278">
        <v>733</v>
      </c>
      <c r="I278">
        <v>678</v>
      </c>
      <c r="J278">
        <v>701</v>
      </c>
      <c r="K278">
        <v>8</v>
      </c>
      <c r="L278">
        <v>2</v>
      </c>
      <c r="M278">
        <v>12</v>
      </c>
      <c r="N278">
        <v>6</v>
      </c>
      <c r="O278">
        <v>2</v>
      </c>
      <c r="P278">
        <v>5</v>
      </c>
      <c r="Q278">
        <v>1</v>
      </c>
      <c r="R278">
        <v>3</v>
      </c>
      <c r="S278">
        <v>14</v>
      </c>
      <c r="T278">
        <v>16</v>
      </c>
      <c r="U278">
        <v>645</v>
      </c>
      <c r="V278">
        <v>686</v>
      </c>
      <c r="W278">
        <v>70</v>
      </c>
      <c r="X278">
        <v>47</v>
      </c>
    </row>
    <row r="279" spans="1:24" x14ac:dyDescent="0.35">
      <c r="A279" s="6" t="str">
        <f t="shared" si="4"/>
        <v>08063</v>
      </c>
      <c r="B279">
        <v>8</v>
      </c>
      <c r="C279">
        <v>63</v>
      </c>
      <c r="D279" t="s">
        <v>434</v>
      </c>
      <c r="E279" t="s">
        <v>497</v>
      </c>
      <c r="F279">
        <v>7081</v>
      </c>
      <c r="G279">
        <v>3595</v>
      </c>
      <c r="H279">
        <v>3486</v>
      </c>
      <c r="I279">
        <v>3399</v>
      </c>
      <c r="J279">
        <v>3300</v>
      </c>
      <c r="K279">
        <v>38</v>
      </c>
      <c r="L279">
        <v>27</v>
      </c>
      <c r="M279">
        <v>50</v>
      </c>
      <c r="N279">
        <v>56</v>
      </c>
      <c r="O279">
        <v>23</v>
      </c>
      <c r="P279">
        <v>31</v>
      </c>
      <c r="Q279">
        <v>8</v>
      </c>
      <c r="R279">
        <v>7</v>
      </c>
      <c r="S279">
        <v>77</v>
      </c>
      <c r="T279">
        <v>65</v>
      </c>
      <c r="U279">
        <v>2843</v>
      </c>
      <c r="V279">
        <v>2843</v>
      </c>
      <c r="W279">
        <v>752</v>
      </c>
      <c r="X279">
        <v>643</v>
      </c>
    </row>
    <row r="280" spans="1:24" x14ac:dyDescent="0.35">
      <c r="A280" s="6" t="str">
        <f t="shared" si="4"/>
        <v>08065</v>
      </c>
      <c r="B280">
        <v>8</v>
      </c>
      <c r="C280">
        <v>65</v>
      </c>
      <c r="D280" t="s">
        <v>434</v>
      </c>
      <c r="E280" t="s">
        <v>352</v>
      </c>
      <c r="F280">
        <v>7432</v>
      </c>
      <c r="G280">
        <v>3998</v>
      </c>
      <c r="H280">
        <v>3434</v>
      </c>
      <c r="I280">
        <v>3710</v>
      </c>
      <c r="J280">
        <v>3160</v>
      </c>
      <c r="K280">
        <v>41</v>
      </c>
      <c r="L280">
        <v>25</v>
      </c>
      <c r="M280">
        <v>111</v>
      </c>
      <c r="N280">
        <v>118</v>
      </c>
      <c r="O280">
        <v>35</v>
      </c>
      <c r="P280">
        <v>38</v>
      </c>
      <c r="Q280">
        <v>4</v>
      </c>
      <c r="R280">
        <v>1</v>
      </c>
      <c r="S280">
        <v>97</v>
      </c>
      <c r="T280">
        <v>92</v>
      </c>
      <c r="U280">
        <v>2612</v>
      </c>
      <c r="V280">
        <v>2158</v>
      </c>
      <c r="W280">
        <v>1386</v>
      </c>
      <c r="X280">
        <v>1276</v>
      </c>
    </row>
    <row r="281" spans="1:24" x14ac:dyDescent="0.35">
      <c r="A281" s="6" t="str">
        <f t="shared" si="4"/>
        <v>08067</v>
      </c>
      <c r="B281">
        <v>8</v>
      </c>
      <c r="C281">
        <v>67</v>
      </c>
      <c r="D281" t="s">
        <v>434</v>
      </c>
      <c r="E281" t="s">
        <v>500</v>
      </c>
      <c r="F281">
        <v>55637</v>
      </c>
      <c r="G281">
        <v>28191</v>
      </c>
      <c r="H281">
        <v>27446</v>
      </c>
      <c r="I281">
        <v>25011</v>
      </c>
      <c r="J281">
        <v>24094</v>
      </c>
      <c r="K281">
        <v>240</v>
      </c>
      <c r="L281">
        <v>159</v>
      </c>
      <c r="M281">
        <v>1985</v>
      </c>
      <c r="N281">
        <v>2208</v>
      </c>
      <c r="O281">
        <v>182</v>
      </c>
      <c r="P281">
        <v>234</v>
      </c>
      <c r="Q281">
        <v>25</v>
      </c>
      <c r="R281">
        <v>30</v>
      </c>
      <c r="S281">
        <v>748</v>
      </c>
      <c r="T281">
        <v>721</v>
      </c>
      <c r="U281">
        <v>24696</v>
      </c>
      <c r="V281">
        <v>23918</v>
      </c>
      <c r="W281">
        <v>3495</v>
      </c>
      <c r="X281">
        <v>3528</v>
      </c>
    </row>
    <row r="282" spans="1:24" x14ac:dyDescent="0.35">
      <c r="A282" s="6" t="str">
        <f t="shared" si="4"/>
        <v>08069</v>
      </c>
      <c r="B282">
        <v>8</v>
      </c>
      <c r="C282">
        <v>69</v>
      </c>
      <c r="D282" t="s">
        <v>434</v>
      </c>
      <c r="E282" t="s">
        <v>502</v>
      </c>
      <c r="F282">
        <v>359074</v>
      </c>
      <c r="G282">
        <v>179762</v>
      </c>
      <c r="H282">
        <v>179312</v>
      </c>
      <c r="I282">
        <v>165991</v>
      </c>
      <c r="J282">
        <v>165666</v>
      </c>
      <c r="K282">
        <v>2490</v>
      </c>
      <c r="L282">
        <v>1948</v>
      </c>
      <c r="M282">
        <v>1977</v>
      </c>
      <c r="N282">
        <v>2053</v>
      </c>
      <c r="O282">
        <v>4011</v>
      </c>
      <c r="P282">
        <v>4491</v>
      </c>
      <c r="Q282">
        <v>200</v>
      </c>
      <c r="R282">
        <v>187</v>
      </c>
      <c r="S282">
        <v>5093</v>
      </c>
      <c r="T282">
        <v>4967</v>
      </c>
      <c r="U282">
        <v>157028</v>
      </c>
      <c r="V282">
        <v>157454</v>
      </c>
      <c r="W282">
        <v>22734</v>
      </c>
      <c r="X282">
        <v>21858</v>
      </c>
    </row>
    <row r="283" spans="1:24" x14ac:dyDescent="0.35">
      <c r="A283" s="6" t="str">
        <f t="shared" si="4"/>
        <v>08071</v>
      </c>
      <c r="B283">
        <v>8</v>
      </c>
      <c r="C283">
        <v>71</v>
      </c>
      <c r="D283" t="s">
        <v>434</v>
      </c>
      <c r="E283" t="s">
        <v>504</v>
      </c>
      <c r="F283">
        <v>14559</v>
      </c>
      <c r="G283">
        <v>7663</v>
      </c>
      <c r="H283">
        <v>6896</v>
      </c>
      <c r="I283">
        <v>6804</v>
      </c>
      <c r="J283">
        <v>6302</v>
      </c>
      <c r="K283">
        <v>245</v>
      </c>
      <c r="L283">
        <v>74</v>
      </c>
      <c r="M283">
        <v>312</v>
      </c>
      <c r="N283">
        <v>248</v>
      </c>
      <c r="O283">
        <v>123</v>
      </c>
      <c r="P283">
        <v>89</v>
      </c>
      <c r="Q283">
        <v>8</v>
      </c>
      <c r="R283">
        <v>12</v>
      </c>
      <c r="S283">
        <v>171</v>
      </c>
      <c r="T283">
        <v>171</v>
      </c>
      <c r="U283">
        <v>4692</v>
      </c>
      <c r="V283">
        <v>4214</v>
      </c>
      <c r="W283">
        <v>2971</v>
      </c>
      <c r="X283">
        <v>2682</v>
      </c>
    </row>
    <row r="284" spans="1:24" x14ac:dyDescent="0.35">
      <c r="A284" s="6" t="str">
        <f t="shared" si="4"/>
        <v>08073</v>
      </c>
      <c r="B284">
        <v>8</v>
      </c>
      <c r="C284">
        <v>73</v>
      </c>
      <c r="D284" t="s">
        <v>434</v>
      </c>
      <c r="E284" t="s">
        <v>255</v>
      </c>
      <c r="F284">
        <v>5674</v>
      </c>
      <c r="G284">
        <v>3332</v>
      </c>
      <c r="H284">
        <v>2342</v>
      </c>
      <c r="I284">
        <v>2888</v>
      </c>
      <c r="J284">
        <v>2201</v>
      </c>
      <c r="K284">
        <v>285</v>
      </c>
      <c r="L284">
        <v>21</v>
      </c>
      <c r="M284">
        <v>61</v>
      </c>
      <c r="N284">
        <v>33</v>
      </c>
      <c r="O284">
        <v>29</v>
      </c>
      <c r="P284">
        <v>32</v>
      </c>
      <c r="Q284">
        <v>7</v>
      </c>
      <c r="R284">
        <v>3</v>
      </c>
      <c r="S284">
        <v>62</v>
      </c>
      <c r="T284">
        <v>52</v>
      </c>
      <c r="U284">
        <v>2734</v>
      </c>
      <c r="V284">
        <v>2108</v>
      </c>
      <c r="W284">
        <v>598</v>
      </c>
      <c r="X284">
        <v>234</v>
      </c>
    </row>
    <row r="285" spans="1:24" x14ac:dyDescent="0.35">
      <c r="A285" s="6" t="str">
        <f t="shared" si="4"/>
        <v>08075</v>
      </c>
      <c r="B285">
        <v>8</v>
      </c>
      <c r="C285">
        <v>75</v>
      </c>
      <c r="D285" t="s">
        <v>434</v>
      </c>
      <c r="E285" t="s">
        <v>259</v>
      </c>
      <c r="F285">
        <v>21536</v>
      </c>
      <c r="G285">
        <v>12149</v>
      </c>
      <c r="H285">
        <v>9387</v>
      </c>
      <c r="I285">
        <v>10851</v>
      </c>
      <c r="J285">
        <v>8809</v>
      </c>
      <c r="K285">
        <v>754</v>
      </c>
      <c r="L285">
        <v>152</v>
      </c>
      <c r="M285">
        <v>242</v>
      </c>
      <c r="N285">
        <v>145</v>
      </c>
      <c r="O285">
        <v>104</v>
      </c>
      <c r="P285">
        <v>105</v>
      </c>
      <c r="Q285">
        <v>13</v>
      </c>
      <c r="R285">
        <v>14</v>
      </c>
      <c r="S285">
        <v>185</v>
      </c>
      <c r="T285">
        <v>162</v>
      </c>
      <c r="U285">
        <v>9864</v>
      </c>
      <c r="V285">
        <v>8149</v>
      </c>
      <c r="W285">
        <v>2285</v>
      </c>
      <c r="X285">
        <v>1238</v>
      </c>
    </row>
    <row r="286" spans="1:24" x14ac:dyDescent="0.35">
      <c r="A286" s="6" t="str">
        <f t="shared" si="4"/>
        <v>08077</v>
      </c>
      <c r="B286">
        <v>8</v>
      </c>
      <c r="C286">
        <v>77</v>
      </c>
      <c r="D286" t="s">
        <v>434</v>
      </c>
      <c r="E286" t="s">
        <v>508</v>
      </c>
      <c r="F286">
        <v>155706</v>
      </c>
      <c r="G286">
        <v>77294</v>
      </c>
      <c r="H286">
        <v>78412</v>
      </c>
      <c r="I286">
        <v>72532</v>
      </c>
      <c r="J286">
        <v>73587</v>
      </c>
      <c r="K286">
        <v>872</v>
      </c>
      <c r="L286">
        <v>611</v>
      </c>
      <c r="M286">
        <v>1235</v>
      </c>
      <c r="N286">
        <v>1207</v>
      </c>
      <c r="O286">
        <v>620</v>
      </c>
      <c r="P286">
        <v>983</v>
      </c>
      <c r="Q286">
        <v>105</v>
      </c>
      <c r="R286">
        <v>101</v>
      </c>
      <c r="S286">
        <v>1930</v>
      </c>
      <c r="T286">
        <v>1923</v>
      </c>
      <c r="U286">
        <v>65441</v>
      </c>
      <c r="V286">
        <v>66969</v>
      </c>
      <c r="W286">
        <v>11853</v>
      </c>
      <c r="X286">
        <v>11443</v>
      </c>
    </row>
    <row r="287" spans="1:24" x14ac:dyDescent="0.35">
      <c r="A287" s="6" t="str">
        <f t="shared" si="4"/>
        <v>08079</v>
      </c>
      <c r="B287">
        <v>8</v>
      </c>
      <c r="C287">
        <v>79</v>
      </c>
      <c r="D287" t="s">
        <v>434</v>
      </c>
      <c r="E287" t="s">
        <v>510</v>
      </c>
      <c r="F287">
        <v>868</v>
      </c>
      <c r="G287">
        <v>436</v>
      </c>
      <c r="H287">
        <v>432</v>
      </c>
      <c r="I287">
        <v>419</v>
      </c>
      <c r="J287">
        <v>418</v>
      </c>
      <c r="K287">
        <v>4</v>
      </c>
      <c r="L287">
        <v>3</v>
      </c>
      <c r="M287">
        <v>6</v>
      </c>
      <c r="N287">
        <v>1</v>
      </c>
      <c r="O287">
        <v>1</v>
      </c>
      <c r="P287">
        <v>4</v>
      </c>
      <c r="Q287">
        <v>0</v>
      </c>
      <c r="R287">
        <v>0</v>
      </c>
      <c r="S287">
        <v>6</v>
      </c>
      <c r="T287">
        <v>6</v>
      </c>
      <c r="U287">
        <v>408</v>
      </c>
      <c r="V287">
        <v>410</v>
      </c>
      <c r="W287">
        <v>28</v>
      </c>
      <c r="X287">
        <v>22</v>
      </c>
    </row>
    <row r="288" spans="1:24" x14ac:dyDescent="0.35">
      <c r="A288" s="6" t="str">
        <f t="shared" si="4"/>
        <v>08081</v>
      </c>
      <c r="B288">
        <v>8</v>
      </c>
      <c r="C288">
        <v>81</v>
      </c>
      <c r="D288" t="s">
        <v>434</v>
      </c>
      <c r="E288" t="s">
        <v>512</v>
      </c>
      <c r="F288">
        <v>13295</v>
      </c>
      <c r="G288">
        <v>6871</v>
      </c>
      <c r="H288">
        <v>6424</v>
      </c>
      <c r="I288">
        <v>6494</v>
      </c>
      <c r="J288">
        <v>6078</v>
      </c>
      <c r="K288">
        <v>66</v>
      </c>
      <c r="L288">
        <v>40</v>
      </c>
      <c r="M288">
        <v>103</v>
      </c>
      <c r="N288">
        <v>94</v>
      </c>
      <c r="O288">
        <v>45</v>
      </c>
      <c r="P288">
        <v>54</v>
      </c>
      <c r="Q288">
        <v>8</v>
      </c>
      <c r="R288">
        <v>4</v>
      </c>
      <c r="S288">
        <v>155</v>
      </c>
      <c r="T288">
        <v>154</v>
      </c>
      <c r="U288">
        <v>5723</v>
      </c>
      <c r="V288">
        <v>5443</v>
      </c>
      <c r="W288">
        <v>1148</v>
      </c>
      <c r="X288">
        <v>981</v>
      </c>
    </row>
    <row r="289" spans="1:24" x14ac:dyDescent="0.35">
      <c r="A289" s="6" t="str">
        <f t="shared" si="4"/>
        <v>08083</v>
      </c>
      <c r="B289">
        <v>8</v>
      </c>
      <c r="C289">
        <v>83</v>
      </c>
      <c r="D289" t="s">
        <v>434</v>
      </c>
      <c r="E289" t="s">
        <v>514</v>
      </c>
      <c r="F289">
        <v>25849</v>
      </c>
      <c r="G289">
        <v>12887</v>
      </c>
      <c r="H289">
        <v>12962</v>
      </c>
      <c r="I289">
        <v>10693</v>
      </c>
      <c r="J289">
        <v>10539</v>
      </c>
      <c r="K289">
        <v>99</v>
      </c>
      <c r="L289">
        <v>54</v>
      </c>
      <c r="M289">
        <v>1665</v>
      </c>
      <c r="N289">
        <v>1919</v>
      </c>
      <c r="O289">
        <v>75</v>
      </c>
      <c r="P289">
        <v>96</v>
      </c>
      <c r="Q289">
        <v>15</v>
      </c>
      <c r="R289">
        <v>17</v>
      </c>
      <c r="S289">
        <v>340</v>
      </c>
      <c r="T289">
        <v>337</v>
      </c>
      <c r="U289">
        <v>11263</v>
      </c>
      <c r="V289">
        <v>11466</v>
      </c>
      <c r="W289">
        <v>1624</v>
      </c>
      <c r="X289">
        <v>1496</v>
      </c>
    </row>
    <row r="290" spans="1:24" x14ac:dyDescent="0.35">
      <c r="A290" s="6" t="str">
        <f t="shared" si="4"/>
        <v>08085</v>
      </c>
      <c r="B290">
        <v>8</v>
      </c>
      <c r="C290">
        <v>85</v>
      </c>
      <c r="D290" t="s">
        <v>434</v>
      </c>
      <c r="E290" t="s">
        <v>516</v>
      </c>
      <c r="F290">
        <v>42677</v>
      </c>
      <c r="G290">
        <v>21131</v>
      </c>
      <c r="H290">
        <v>21546</v>
      </c>
      <c r="I290">
        <v>19835</v>
      </c>
      <c r="J290">
        <v>20357</v>
      </c>
      <c r="K290">
        <v>187</v>
      </c>
      <c r="L290">
        <v>137</v>
      </c>
      <c r="M290">
        <v>445</v>
      </c>
      <c r="N290">
        <v>364</v>
      </c>
      <c r="O290">
        <v>168</v>
      </c>
      <c r="P290">
        <v>192</v>
      </c>
      <c r="Q290">
        <v>50</v>
      </c>
      <c r="R290">
        <v>26</v>
      </c>
      <c r="S290">
        <v>446</v>
      </c>
      <c r="T290">
        <v>470</v>
      </c>
      <c r="U290">
        <v>16460</v>
      </c>
      <c r="V290">
        <v>17210</v>
      </c>
      <c r="W290">
        <v>4671</v>
      </c>
      <c r="X290">
        <v>4336</v>
      </c>
    </row>
    <row r="291" spans="1:24" x14ac:dyDescent="0.35">
      <c r="A291" s="6" t="str">
        <f t="shared" si="4"/>
        <v>08087</v>
      </c>
      <c r="B291">
        <v>8</v>
      </c>
      <c r="C291">
        <v>87</v>
      </c>
      <c r="D291" t="s">
        <v>434</v>
      </c>
      <c r="E291" t="s">
        <v>124</v>
      </c>
      <c r="F291">
        <v>29108</v>
      </c>
      <c r="G291">
        <v>14996</v>
      </c>
      <c r="H291">
        <v>14112</v>
      </c>
      <c r="I291">
        <v>13469</v>
      </c>
      <c r="J291">
        <v>13005</v>
      </c>
      <c r="K291">
        <v>786</v>
      </c>
      <c r="L291">
        <v>473</v>
      </c>
      <c r="M291">
        <v>297</v>
      </c>
      <c r="N291">
        <v>251</v>
      </c>
      <c r="O291">
        <v>119</v>
      </c>
      <c r="P291">
        <v>114</v>
      </c>
      <c r="Q291">
        <v>77</v>
      </c>
      <c r="R291">
        <v>42</v>
      </c>
      <c r="S291">
        <v>248</v>
      </c>
      <c r="T291">
        <v>227</v>
      </c>
      <c r="U291">
        <v>9378</v>
      </c>
      <c r="V291">
        <v>9177</v>
      </c>
      <c r="W291">
        <v>5618</v>
      </c>
      <c r="X291">
        <v>4935</v>
      </c>
    </row>
    <row r="292" spans="1:24" x14ac:dyDescent="0.35">
      <c r="A292" s="6" t="str">
        <f t="shared" si="4"/>
        <v>08089</v>
      </c>
      <c r="B292">
        <v>8</v>
      </c>
      <c r="C292">
        <v>89</v>
      </c>
      <c r="D292" t="s">
        <v>434</v>
      </c>
      <c r="E292" t="s">
        <v>519</v>
      </c>
      <c r="F292">
        <v>18687</v>
      </c>
      <c r="G292">
        <v>9239</v>
      </c>
      <c r="H292">
        <v>9448</v>
      </c>
      <c r="I292">
        <v>8280</v>
      </c>
      <c r="J292">
        <v>8584</v>
      </c>
      <c r="K292">
        <v>196</v>
      </c>
      <c r="L292">
        <v>106</v>
      </c>
      <c r="M292">
        <v>378</v>
      </c>
      <c r="N292">
        <v>374</v>
      </c>
      <c r="O292">
        <v>94</v>
      </c>
      <c r="P292">
        <v>75</v>
      </c>
      <c r="Q292">
        <v>19</v>
      </c>
      <c r="R292">
        <v>23</v>
      </c>
      <c r="S292">
        <v>272</v>
      </c>
      <c r="T292">
        <v>286</v>
      </c>
      <c r="U292">
        <v>5398</v>
      </c>
      <c r="V292">
        <v>5573</v>
      </c>
      <c r="W292">
        <v>3841</v>
      </c>
      <c r="X292">
        <v>3875</v>
      </c>
    </row>
    <row r="293" spans="1:24" x14ac:dyDescent="0.35">
      <c r="A293" s="6" t="str">
        <f t="shared" si="4"/>
        <v>08091</v>
      </c>
      <c r="B293">
        <v>8</v>
      </c>
      <c r="C293">
        <v>91</v>
      </c>
      <c r="D293" t="s">
        <v>434</v>
      </c>
      <c r="E293" t="s">
        <v>521</v>
      </c>
      <c r="F293">
        <v>4880</v>
      </c>
      <c r="G293">
        <v>2466</v>
      </c>
      <c r="H293">
        <v>2414</v>
      </c>
      <c r="I293">
        <v>2374</v>
      </c>
      <c r="J293">
        <v>2315</v>
      </c>
      <c r="K293">
        <v>5</v>
      </c>
      <c r="L293">
        <v>1</v>
      </c>
      <c r="M293">
        <v>24</v>
      </c>
      <c r="N293">
        <v>16</v>
      </c>
      <c r="O293">
        <v>13</v>
      </c>
      <c r="P293">
        <v>24</v>
      </c>
      <c r="Q293">
        <v>5</v>
      </c>
      <c r="R293">
        <v>4</v>
      </c>
      <c r="S293">
        <v>45</v>
      </c>
      <c r="T293">
        <v>54</v>
      </c>
      <c r="U293">
        <v>2309</v>
      </c>
      <c r="V293">
        <v>2267</v>
      </c>
      <c r="W293">
        <v>157</v>
      </c>
      <c r="X293">
        <v>147</v>
      </c>
    </row>
    <row r="294" spans="1:24" x14ac:dyDescent="0.35">
      <c r="A294" s="6" t="str">
        <f t="shared" si="4"/>
        <v>08093</v>
      </c>
      <c r="B294">
        <v>8</v>
      </c>
      <c r="C294">
        <v>93</v>
      </c>
      <c r="D294" t="s">
        <v>434</v>
      </c>
      <c r="E294" t="s">
        <v>523</v>
      </c>
      <c r="F294">
        <v>17392</v>
      </c>
      <c r="G294">
        <v>9264</v>
      </c>
      <c r="H294">
        <v>8128</v>
      </c>
      <c r="I294">
        <v>8738</v>
      </c>
      <c r="J294">
        <v>7656</v>
      </c>
      <c r="K294">
        <v>87</v>
      </c>
      <c r="L294">
        <v>72</v>
      </c>
      <c r="M294">
        <v>130</v>
      </c>
      <c r="N294">
        <v>102</v>
      </c>
      <c r="O294">
        <v>71</v>
      </c>
      <c r="P294">
        <v>86</v>
      </c>
      <c r="Q294">
        <v>6</v>
      </c>
      <c r="R294">
        <v>4</v>
      </c>
      <c r="S294">
        <v>232</v>
      </c>
      <c r="T294">
        <v>208</v>
      </c>
      <c r="U294">
        <v>8598</v>
      </c>
      <c r="V294">
        <v>7557</v>
      </c>
      <c r="W294">
        <v>666</v>
      </c>
      <c r="X294">
        <v>571</v>
      </c>
    </row>
    <row r="295" spans="1:24" x14ac:dyDescent="0.35">
      <c r="A295" s="6" t="str">
        <f t="shared" si="4"/>
        <v>08095</v>
      </c>
      <c r="B295">
        <v>8</v>
      </c>
      <c r="C295">
        <v>95</v>
      </c>
      <c r="D295" t="s">
        <v>434</v>
      </c>
      <c r="E295" t="s">
        <v>278</v>
      </c>
      <c r="F295">
        <v>4533</v>
      </c>
      <c r="G295">
        <v>2266</v>
      </c>
      <c r="H295">
        <v>2267</v>
      </c>
      <c r="I295">
        <v>2167</v>
      </c>
      <c r="J295">
        <v>2182</v>
      </c>
      <c r="K295">
        <v>36</v>
      </c>
      <c r="L295">
        <v>14</v>
      </c>
      <c r="M295">
        <v>31</v>
      </c>
      <c r="N295">
        <v>23</v>
      </c>
      <c r="O295">
        <v>8</v>
      </c>
      <c r="P295">
        <v>17</v>
      </c>
      <c r="Q295">
        <v>2</v>
      </c>
      <c r="R295">
        <v>3</v>
      </c>
      <c r="S295">
        <v>22</v>
      </c>
      <c r="T295">
        <v>28</v>
      </c>
      <c r="U295">
        <v>1655</v>
      </c>
      <c r="V295">
        <v>1737</v>
      </c>
      <c r="W295">
        <v>611</v>
      </c>
      <c r="X295">
        <v>530</v>
      </c>
    </row>
    <row r="296" spans="1:24" x14ac:dyDescent="0.35">
      <c r="A296" s="6" t="str">
        <f t="shared" si="4"/>
        <v>08097</v>
      </c>
      <c r="B296">
        <v>8</v>
      </c>
      <c r="C296">
        <v>97</v>
      </c>
      <c r="D296" t="s">
        <v>434</v>
      </c>
      <c r="E296" t="s">
        <v>526</v>
      </c>
      <c r="F296">
        <v>17358</v>
      </c>
      <c r="G296">
        <v>9086</v>
      </c>
      <c r="H296">
        <v>8272</v>
      </c>
      <c r="I296">
        <v>8602</v>
      </c>
      <c r="J296">
        <v>7795</v>
      </c>
      <c r="K296">
        <v>135</v>
      </c>
      <c r="L296">
        <v>52</v>
      </c>
      <c r="M296">
        <v>52</v>
      </c>
      <c r="N296">
        <v>38</v>
      </c>
      <c r="O296">
        <v>147</v>
      </c>
      <c r="P296">
        <v>224</v>
      </c>
      <c r="Q296">
        <v>9</v>
      </c>
      <c r="R296">
        <v>12</v>
      </c>
      <c r="S296">
        <v>141</v>
      </c>
      <c r="T296">
        <v>151</v>
      </c>
      <c r="U296">
        <v>8141</v>
      </c>
      <c r="V296">
        <v>7327</v>
      </c>
      <c r="W296">
        <v>945</v>
      </c>
      <c r="X296">
        <v>945</v>
      </c>
    </row>
    <row r="297" spans="1:24" x14ac:dyDescent="0.35">
      <c r="A297" s="6" t="str">
        <f t="shared" si="4"/>
        <v>08099</v>
      </c>
      <c r="B297">
        <v>8</v>
      </c>
      <c r="C297">
        <v>99</v>
      </c>
      <c r="D297" t="s">
        <v>434</v>
      </c>
      <c r="E297" t="s">
        <v>528</v>
      </c>
      <c r="F297">
        <v>12001</v>
      </c>
      <c r="G297">
        <v>6048</v>
      </c>
      <c r="H297">
        <v>5953</v>
      </c>
      <c r="I297">
        <v>5680</v>
      </c>
      <c r="J297">
        <v>5609</v>
      </c>
      <c r="K297">
        <v>78</v>
      </c>
      <c r="L297">
        <v>50</v>
      </c>
      <c r="M297">
        <v>128</v>
      </c>
      <c r="N297">
        <v>119</v>
      </c>
      <c r="O297">
        <v>37</v>
      </c>
      <c r="P297">
        <v>33</v>
      </c>
      <c r="Q297">
        <v>2</v>
      </c>
      <c r="R297">
        <v>4</v>
      </c>
      <c r="S297">
        <v>123</v>
      </c>
      <c r="T297">
        <v>138</v>
      </c>
      <c r="U297">
        <v>3601</v>
      </c>
      <c r="V297">
        <v>3721</v>
      </c>
      <c r="W297">
        <v>2447</v>
      </c>
      <c r="X297">
        <v>2232</v>
      </c>
    </row>
    <row r="298" spans="1:24" x14ac:dyDescent="0.35">
      <c r="A298" s="6" t="str">
        <f t="shared" si="4"/>
        <v>08101</v>
      </c>
      <c r="B298">
        <v>8</v>
      </c>
      <c r="C298">
        <v>101</v>
      </c>
      <c r="D298" t="s">
        <v>434</v>
      </c>
      <c r="E298" t="s">
        <v>530</v>
      </c>
      <c r="F298">
        <v>168165</v>
      </c>
      <c r="G298">
        <v>83458</v>
      </c>
      <c r="H298">
        <v>84707</v>
      </c>
      <c r="I298">
        <v>74533</v>
      </c>
      <c r="J298">
        <v>76248</v>
      </c>
      <c r="K298">
        <v>2522</v>
      </c>
      <c r="L298">
        <v>1974</v>
      </c>
      <c r="M298">
        <v>2736</v>
      </c>
      <c r="N298">
        <v>2721</v>
      </c>
      <c r="O298">
        <v>892</v>
      </c>
      <c r="P298">
        <v>1094</v>
      </c>
      <c r="Q298">
        <v>155</v>
      </c>
      <c r="R298">
        <v>155</v>
      </c>
      <c r="S298">
        <v>2620</v>
      </c>
      <c r="T298">
        <v>2515</v>
      </c>
      <c r="U298">
        <v>48652</v>
      </c>
      <c r="V298">
        <v>49502</v>
      </c>
      <c r="W298">
        <v>34806</v>
      </c>
      <c r="X298">
        <v>35205</v>
      </c>
    </row>
    <row r="299" spans="1:24" x14ac:dyDescent="0.35">
      <c r="A299" s="6" t="str">
        <f t="shared" si="4"/>
        <v>08103</v>
      </c>
      <c r="B299">
        <v>8</v>
      </c>
      <c r="C299">
        <v>103</v>
      </c>
      <c r="D299" t="s">
        <v>434</v>
      </c>
      <c r="E299" t="s">
        <v>532</v>
      </c>
      <c r="F299">
        <v>6526</v>
      </c>
      <c r="G299">
        <v>3370</v>
      </c>
      <c r="H299">
        <v>3156</v>
      </c>
      <c r="I299">
        <v>3186</v>
      </c>
      <c r="J299">
        <v>2944</v>
      </c>
      <c r="K299">
        <v>36</v>
      </c>
      <c r="L299">
        <v>36</v>
      </c>
      <c r="M299">
        <v>57</v>
      </c>
      <c r="N299">
        <v>47</v>
      </c>
      <c r="O299">
        <v>15</v>
      </c>
      <c r="P299">
        <v>30</v>
      </c>
      <c r="Q299">
        <v>4</v>
      </c>
      <c r="R299">
        <v>6</v>
      </c>
      <c r="S299">
        <v>72</v>
      </c>
      <c r="T299">
        <v>93</v>
      </c>
      <c r="U299">
        <v>3010</v>
      </c>
      <c r="V299">
        <v>2877</v>
      </c>
      <c r="W299">
        <v>360</v>
      </c>
      <c r="X299">
        <v>279</v>
      </c>
    </row>
    <row r="300" spans="1:24" x14ac:dyDescent="0.35">
      <c r="A300" s="6" t="str">
        <f t="shared" si="4"/>
        <v>08105</v>
      </c>
      <c r="B300">
        <v>8</v>
      </c>
      <c r="C300">
        <v>105</v>
      </c>
      <c r="D300" t="s">
        <v>434</v>
      </c>
      <c r="E300" t="s">
        <v>534</v>
      </c>
      <c r="F300">
        <v>11541</v>
      </c>
      <c r="G300">
        <v>5775</v>
      </c>
      <c r="H300">
        <v>5766</v>
      </c>
      <c r="I300">
        <v>5299</v>
      </c>
      <c r="J300">
        <v>5316</v>
      </c>
      <c r="K300">
        <v>75</v>
      </c>
      <c r="L300">
        <v>54</v>
      </c>
      <c r="M300">
        <v>207</v>
      </c>
      <c r="N300">
        <v>218</v>
      </c>
      <c r="O300">
        <v>34</v>
      </c>
      <c r="P300">
        <v>38</v>
      </c>
      <c r="Q300">
        <v>5</v>
      </c>
      <c r="R300">
        <v>5</v>
      </c>
      <c r="S300">
        <v>155</v>
      </c>
      <c r="T300">
        <v>135</v>
      </c>
      <c r="U300">
        <v>3451</v>
      </c>
      <c r="V300">
        <v>3447</v>
      </c>
      <c r="W300">
        <v>2324</v>
      </c>
      <c r="X300">
        <v>2319</v>
      </c>
    </row>
    <row r="301" spans="1:24" x14ac:dyDescent="0.35">
      <c r="A301" s="6" t="str">
        <f t="shared" si="4"/>
        <v>08107</v>
      </c>
      <c r="B301">
        <v>8</v>
      </c>
      <c r="C301">
        <v>107</v>
      </c>
      <c r="D301" t="s">
        <v>434</v>
      </c>
      <c r="E301" t="s">
        <v>536</v>
      </c>
      <c r="F301">
        <v>24825</v>
      </c>
      <c r="G301">
        <v>12971</v>
      </c>
      <c r="H301">
        <v>11854</v>
      </c>
      <c r="I301">
        <v>12396</v>
      </c>
      <c r="J301">
        <v>11305</v>
      </c>
      <c r="K301">
        <v>181</v>
      </c>
      <c r="L301">
        <v>106</v>
      </c>
      <c r="M301">
        <v>107</v>
      </c>
      <c r="N301">
        <v>72</v>
      </c>
      <c r="O301">
        <v>83</v>
      </c>
      <c r="P301">
        <v>155</v>
      </c>
      <c r="Q301">
        <v>13</v>
      </c>
      <c r="R301">
        <v>11</v>
      </c>
      <c r="S301">
        <v>191</v>
      </c>
      <c r="T301">
        <v>205</v>
      </c>
      <c r="U301">
        <v>11852</v>
      </c>
      <c r="V301">
        <v>10818</v>
      </c>
      <c r="W301">
        <v>1119</v>
      </c>
      <c r="X301">
        <v>1036</v>
      </c>
    </row>
    <row r="302" spans="1:24" x14ac:dyDescent="0.35">
      <c r="A302" s="6" t="str">
        <f t="shared" si="4"/>
        <v>08109</v>
      </c>
      <c r="B302">
        <v>8</v>
      </c>
      <c r="C302">
        <v>109</v>
      </c>
      <c r="D302" t="s">
        <v>434</v>
      </c>
      <c r="E302" t="s">
        <v>538</v>
      </c>
      <c r="F302">
        <v>6368</v>
      </c>
      <c r="G302">
        <v>3174</v>
      </c>
      <c r="H302">
        <v>3194</v>
      </c>
      <c r="I302">
        <v>2862</v>
      </c>
      <c r="J302">
        <v>2914</v>
      </c>
      <c r="K302">
        <v>46</v>
      </c>
      <c r="L302">
        <v>36</v>
      </c>
      <c r="M302">
        <v>124</v>
      </c>
      <c r="N302">
        <v>115</v>
      </c>
      <c r="O302">
        <v>29</v>
      </c>
      <c r="P302">
        <v>35</v>
      </c>
      <c r="Q302">
        <v>1</v>
      </c>
      <c r="R302">
        <v>1</v>
      </c>
      <c r="S302">
        <v>112</v>
      </c>
      <c r="T302">
        <v>93</v>
      </c>
      <c r="U302">
        <v>2009</v>
      </c>
      <c r="V302">
        <v>1971</v>
      </c>
      <c r="W302">
        <v>1165</v>
      </c>
      <c r="X302">
        <v>1223</v>
      </c>
    </row>
    <row r="303" spans="1:24" x14ac:dyDescent="0.35">
      <c r="A303" s="6" t="str">
        <f t="shared" si="4"/>
        <v>08111</v>
      </c>
      <c r="B303">
        <v>8</v>
      </c>
      <c r="C303">
        <v>111</v>
      </c>
      <c r="D303" t="s">
        <v>434</v>
      </c>
      <c r="E303" t="s">
        <v>540</v>
      </c>
      <c r="F303">
        <v>704</v>
      </c>
      <c r="G303">
        <v>396</v>
      </c>
      <c r="H303">
        <v>308</v>
      </c>
      <c r="I303">
        <v>373</v>
      </c>
      <c r="J303">
        <v>295</v>
      </c>
      <c r="K303">
        <v>1</v>
      </c>
      <c r="L303">
        <v>1</v>
      </c>
      <c r="M303">
        <v>5</v>
      </c>
      <c r="N303">
        <v>3</v>
      </c>
      <c r="O303">
        <v>3</v>
      </c>
      <c r="P303">
        <v>3</v>
      </c>
      <c r="Q303">
        <v>0</v>
      </c>
      <c r="R303">
        <v>0</v>
      </c>
      <c r="S303">
        <v>14</v>
      </c>
      <c r="T303">
        <v>6</v>
      </c>
      <c r="U303">
        <v>349</v>
      </c>
      <c r="V303">
        <v>260</v>
      </c>
      <c r="W303">
        <v>47</v>
      </c>
      <c r="X303">
        <v>48</v>
      </c>
    </row>
    <row r="304" spans="1:24" x14ac:dyDescent="0.35">
      <c r="A304" s="6" t="str">
        <f t="shared" si="4"/>
        <v>08113</v>
      </c>
      <c r="B304">
        <v>8</v>
      </c>
      <c r="C304">
        <v>113</v>
      </c>
      <c r="D304" t="s">
        <v>434</v>
      </c>
      <c r="E304" t="s">
        <v>542</v>
      </c>
      <c r="F304">
        <v>8070</v>
      </c>
      <c r="G304">
        <v>4308</v>
      </c>
      <c r="H304">
        <v>3762</v>
      </c>
      <c r="I304">
        <v>4116</v>
      </c>
      <c r="J304">
        <v>3544</v>
      </c>
      <c r="K304">
        <v>41</v>
      </c>
      <c r="L304">
        <v>32</v>
      </c>
      <c r="M304">
        <v>56</v>
      </c>
      <c r="N304">
        <v>53</v>
      </c>
      <c r="O304">
        <v>33</v>
      </c>
      <c r="P304">
        <v>46</v>
      </c>
      <c r="Q304">
        <v>2</v>
      </c>
      <c r="R304">
        <v>3</v>
      </c>
      <c r="S304">
        <v>60</v>
      </c>
      <c r="T304">
        <v>84</v>
      </c>
      <c r="U304">
        <v>3848</v>
      </c>
      <c r="V304">
        <v>3327</v>
      </c>
      <c r="W304">
        <v>460</v>
      </c>
      <c r="X304">
        <v>435</v>
      </c>
    </row>
    <row r="305" spans="1:24" x14ac:dyDescent="0.35">
      <c r="A305" s="6" t="str">
        <f t="shared" si="4"/>
        <v>08115</v>
      </c>
      <c r="B305">
        <v>8</v>
      </c>
      <c r="C305">
        <v>115</v>
      </c>
      <c r="D305" t="s">
        <v>434</v>
      </c>
      <c r="E305" t="s">
        <v>544</v>
      </c>
      <c r="F305">
        <v>2401</v>
      </c>
      <c r="G305">
        <v>1196</v>
      </c>
      <c r="H305">
        <v>1205</v>
      </c>
      <c r="I305">
        <v>1114</v>
      </c>
      <c r="J305">
        <v>1148</v>
      </c>
      <c r="K305">
        <v>15</v>
      </c>
      <c r="L305">
        <v>7</v>
      </c>
      <c r="M305">
        <v>20</v>
      </c>
      <c r="N305">
        <v>7</v>
      </c>
      <c r="O305">
        <v>14</v>
      </c>
      <c r="P305">
        <v>18</v>
      </c>
      <c r="Q305">
        <v>4</v>
      </c>
      <c r="R305">
        <v>1</v>
      </c>
      <c r="S305">
        <v>29</v>
      </c>
      <c r="T305">
        <v>24</v>
      </c>
      <c r="U305">
        <v>1005</v>
      </c>
      <c r="V305">
        <v>1014</v>
      </c>
      <c r="W305">
        <v>191</v>
      </c>
      <c r="X305">
        <v>191</v>
      </c>
    </row>
    <row r="306" spans="1:24" x14ac:dyDescent="0.35">
      <c r="A306" s="6" t="str">
        <f t="shared" si="4"/>
        <v>08117</v>
      </c>
      <c r="B306">
        <v>8</v>
      </c>
      <c r="C306">
        <v>117</v>
      </c>
      <c r="D306" t="s">
        <v>434</v>
      </c>
      <c r="E306" t="s">
        <v>546</v>
      </c>
      <c r="F306">
        <v>31055</v>
      </c>
      <c r="G306">
        <v>17058</v>
      </c>
      <c r="H306">
        <v>13997</v>
      </c>
      <c r="I306">
        <v>16108</v>
      </c>
      <c r="J306">
        <v>13191</v>
      </c>
      <c r="K306">
        <v>296</v>
      </c>
      <c r="L306">
        <v>180</v>
      </c>
      <c r="M306">
        <v>134</v>
      </c>
      <c r="N306">
        <v>170</v>
      </c>
      <c r="O306">
        <v>211</v>
      </c>
      <c r="P306">
        <v>207</v>
      </c>
      <c r="Q306">
        <v>42</v>
      </c>
      <c r="R306">
        <v>18</v>
      </c>
      <c r="S306">
        <v>267</v>
      </c>
      <c r="T306">
        <v>231</v>
      </c>
      <c r="U306">
        <v>14214</v>
      </c>
      <c r="V306">
        <v>11547</v>
      </c>
      <c r="W306">
        <v>2844</v>
      </c>
      <c r="X306">
        <v>2450</v>
      </c>
    </row>
    <row r="307" spans="1:24" x14ac:dyDescent="0.35">
      <c r="A307" s="6" t="str">
        <f t="shared" si="4"/>
        <v>08119</v>
      </c>
      <c r="B307">
        <v>8</v>
      </c>
      <c r="C307">
        <v>119</v>
      </c>
      <c r="D307" t="s">
        <v>434</v>
      </c>
      <c r="E307" t="s">
        <v>548</v>
      </c>
      <c r="F307">
        <v>24707</v>
      </c>
      <c r="G307">
        <v>12594</v>
      </c>
      <c r="H307">
        <v>12113</v>
      </c>
      <c r="I307">
        <v>11852</v>
      </c>
      <c r="J307">
        <v>11291</v>
      </c>
      <c r="K307">
        <v>120</v>
      </c>
      <c r="L307">
        <v>112</v>
      </c>
      <c r="M307">
        <v>174</v>
      </c>
      <c r="N307">
        <v>187</v>
      </c>
      <c r="O307">
        <v>87</v>
      </c>
      <c r="P307">
        <v>178</v>
      </c>
      <c r="Q307">
        <v>15</v>
      </c>
      <c r="R307">
        <v>15</v>
      </c>
      <c r="S307">
        <v>346</v>
      </c>
      <c r="T307">
        <v>330</v>
      </c>
      <c r="U307">
        <v>11756</v>
      </c>
      <c r="V307">
        <v>11250</v>
      </c>
      <c r="W307">
        <v>838</v>
      </c>
      <c r="X307">
        <v>863</v>
      </c>
    </row>
    <row r="308" spans="1:24" x14ac:dyDescent="0.35">
      <c r="A308" s="6" t="str">
        <f t="shared" si="4"/>
        <v>08121</v>
      </c>
      <c r="B308">
        <v>8</v>
      </c>
      <c r="C308">
        <v>121</v>
      </c>
      <c r="D308" t="s">
        <v>434</v>
      </c>
      <c r="E308" t="s">
        <v>150</v>
      </c>
      <c r="F308">
        <v>4817</v>
      </c>
      <c r="G308">
        <v>2517</v>
      </c>
      <c r="H308">
        <v>2300</v>
      </c>
      <c r="I308">
        <v>2421</v>
      </c>
      <c r="J308">
        <v>2208</v>
      </c>
      <c r="K308">
        <v>36</v>
      </c>
      <c r="L308">
        <v>20</v>
      </c>
      <c r="M308">
        <v>10</v>
      </c>
      <c r="N308">
        <v>12</v>
      </c>
      <c r="O308">
        <v>14</v>
      </c>
      <c r="P308">
        <v>10</v>
      </c>
      <c r="Q308">
        <v>3</v>
      </c>
      <c r="R308">
        <v>2</v>
      </c>
      <c r="S308">
        <v>33</v>
      </c>
      <c r="T308">
        <v>48</v>
      </c>
      <c r="U308">
        <v>2213</v>
      </c>
      <c r="V308">
        <v>2075</v>
      </c>
      <c r="W308">
        <v>304</v>
      </c>
      <c r="X308">
        <v>225</v>
      </c>
    </row>
    <row r="309" spans="1:24" x14ac:dyDescent="0.35">
      <c r="A309" s="6" t="str">
        <f t="shared" si="4"/>
        <v>08123</v>
      </c>
      <c r="B309">
        <v>8</v>
      </c>
      <c r="C309">
        <v>123</v>
      </c>
      <c r="D309" t="s">
        <v>434</v>
      </c>
      <c r="E309" t="s">
        <v>551</v>
      </c>
      <c r="F309">
        <v>328987</v>
      </c>
      <c r="G309">
        <v>166955</v>
      </c>
      <c r="H309">
        <v>162032</v>
      </c>
      <c r="I309">
        <v>153695</v>
      </c>
      <c r="J309">
        <v>149912</v>
      </c>
      <c r="K309">
        <v>3101</v>
      </c>
      <c r="L309">
        <v>2308</v>
      </c>
      <c r="M309">
        <v>2933</v>
      </c>
      <c r="N309">
        <v>2587</v>
      </c>
      <c r="O309">
        <v>2932</v>
      </c>
      <c r="P309">
        <v>3229</v>
      </c>
      <c r="Q309">
        <v>303</v>
      </c>
      <c r="R309">
        <v>262</v>
      </c>
      <c r="S309">
        <v>3991</v>
      </c>
      <c r="T309">
        <v>3734</v>
      </c>
      <c r="U309">
        <v>116115</v>
      </c>
      <c r="V309">
        <v>114422</v>
      </c>
      <c r="W309">
        <v>50840</v>
      </c>
      <c r="X309">
        <v>47610</v>
      </c>
    </row>
    <row r="310" spans="1:24" x14ac:dyDescent="0.35">
      <c r="A310" s="6" t="str">
        <f t="shared" si="4"/>
        <v>08125</v>
      </c>
      <c r="B310">
        <v>8</v>
      </c>
      <c r="C310">
        <v>125</v>
      </c>
      <c r="D310" t="s">
        <v>434</v>
      </c>
      <c r="E310" t="s">
        <v>185</v>
      </c>
      <c r="F310">
        <v>9981</v>
      </c>
      <c r="G310">
        <v>5076</v>
      </c>
      <c r="H310">
        <v>4905</v>
      </c>
      <c r="I310">
        <v>4860</v>
      </c>
      <c r="J310">
        <v>4746</v>
      </c>
      <c r="K310">
        <v>41</v>
      </c>
      <c r="L310">
        <v>24</v>
      </c>
      <c r="M310">
        <v>80</v>
      </c>
      <c r="N310">
        <v>41</v>
      </c>
      <c r="O310">
        <v>24</v>
      </c>
      <c r="P310">
        <v>31</v>
      </c>
      <c r="Q310">
        <v>13</v>
      </c>
      <c r="R310">
        <v>8</v>
      </c>
      <c r="S310">
        <v>58</v>
      </c>
      <c r="T310">
        <v>55</v>
      </c>
      <c r="U310">
        <v>3592</v>
      </c>
      <c r="V310">
        <v>3628</v>
      </c>
      <c r="W310">
        <v>1484</v>
      </c>
      <c r="X310">
        <v>1277</v>
      </c>
    </row>
    <row r="311" spans="1:24" x14ac:dyDescent="0.35">
      <c r="A311" s="6" t="str">
        <f t="shared" si="4"/>
        <v>09110</v>
      </c>
      <c r="B311">
        <v>9</v>
      </c>
      <c r="C311">
        <v>110</v>
      </c>
      <c r="D311" t="s">
        <v>554</v>
      </c>
      <c r="E311" t="s">
        <v>5279</v>
      </c>
      <c r="F311">
        <v>976275</v>
      </c>
      <c r="G311">
        <v>479288</v>
      </c>
      <c r="H311">
        <v>496987</v>
      </c>
      <c r="I311">
        <v>365750</v>
      </c>
      <c r="J311">
        <v>379336</v>
      </c>
      <c r="K311">
        <v>67537</v>
      </c>
      <c r="L311">
        <v>72058</v>
      </c>
      <c r="M311">
        <v>2752</v>
      </c>
      <c r="N311">
        <v>2661</v>
      </c>
      <c r="O311">
        <v>29989</v>
      </c>
      <c r="P311">
        <v>29282</v>
      </c>
      <c r="Q311">
        <v>638</v>
      </c>
      <c r="R311">
        <v>532</v>
      </c>
      <c r="S311">
        <v>12622</v>
      </c>
      <c r="T311">
        <v>13118</v>
      </c>
      <c r="U311">
        <v>397977</v>
      </c>
      <c r="V311">
        <v>412746</v>
      </c>
      <c r="W311">
        <v>81311</v>
      </c>
      <c r="X311">
        <v>84241</v>
      </c>
    </row>
    <row r="312" spans="1:24" x14ac:dyDescent="0.35">
      <c r="A312" s="6" t="str">
        <f t="shared" si="4"/>
        <v>09120</v>
      </c>
      <c r="B312">
        <v>9</v>
      </c>
      <c r="C312">
        <v>120</v>
      </c>
      <c r="D312" t="s">
        <v>554</v>
      </c>
      <c r="E312" t="s">
        <v>5280</v>
      </c>
      <c r="F312">
        <v>325774</v>
      </c>
      <c r="G312">
        <v>159945</v>
      </c>
      <c r="H312">
        <v>165829</v>
      </c>
      <c r="I312">
        <v>126334</v>
      </c>
      <c r="J312">
        <v>128941</v>
      </c>
      <c r="K312">
        <v>19713</v>
      </c>
      <c r="L312">
        <v>22374</v>
      </c>
      <c r="M312">
        <v>1322</v>
      </c>
      <c r="N312">
        <v>1110</v>
      </c>
      <c r="O312">
        <v>8701</v>
      </c>
      <c r="P312">
        <v>9481</v>
      </c>
      <c r="Q312">
        <v>229</v>
      </c>
      <c r="R312">
        <v>218</v>
      </c>
      <c r="S312">
        <v>3646</v>
      </c>
      <c r="T312">
        <v>3705</v>
      </c>
      <c r="U312">
        <v>117631</v>
      </c>
      <c r="V312">
        <v>124023</v>
      </c>
      <c r="W312">
        <v>42314</v>
      </c>
      <c r="X312">
        <v>41806</v>
      </c>
    </row>
    <row r="313" spans="1:24" x14ac:dyDescent="0.35">
      <c r="A313" s="6" t="str">
        <f t="shared" si="4"/>
        <v>09130</v>
      </c>
      <c r="B313">
        <v>9</v>
      </c>
      <c r="C313">
        <v>130</v>
      </c>
      <c r="D313" t="s">
        <v>554</v>
      </c>
      <c r="E313" t="s">
        <v>5281</v>
      </c>
      <c r="F313">
        <v>174225</v>
      </c>
      <c r="G313">
        <v>85779</v>
      </c>
      <c r="H313">
        <v>88446</v>
      </c>
      <c r="I313">
        <v>75672</v>
      </c>
      <c r="J313">
        <v>77690</v>
      </c>
      <c r="K313">
        <v>5082</v>
      </c>
      <c r="L313">
        <v>5155</v>
      </c>
      <c r="M313">
        <v>320</v>
      </c>
      <c r="N313">
        <v>327</v>
      </c>
      <c r="O313">
        <v>2781</v>
      </c>
      <c r="P313">
        <v>3201</v>
      </c>
      <c r="Q313">
        <v>63</v>
      </c>
      <c r="R313">
        <v>56</v>
      </c>
      <c r="S313">
        <v>1861</v>
      </c>
      <c r="T313">
        <v>2017</v>
      </c>
      <c r="U313">
        <v>79728</v>
      </c>
      <c r="V313">
        <v>82245</v>
      </c>
      <c r="W313">
        <v>6051</v>
      </c>
      <c r="X313">
        <v>6201</v>
      </c>
    </row>
    <row r="314" spans="1:24" x14ac:dyDescent="0.35">
      <c r="A314" s="6" t="str">
        <f t="shared" si="4"/>
        <v>09140</v>
      </c>
      <c r="B314">
        <v>9</v>
      </c>
      <c r="C314">
        <v>140</v>
      </c>
      <c r="D314" t="s">
        <v>554</v>
      </c>
      <c r="E314" t="s">
        <v>5282</v>
      </c>
      <c r="F314">
        <v>450435</v>
      </c>
      <c r="G314">
        <v>219968</v>
      </c>
      <c r="H314">
        <v>230467</v>
      </c>
      <c r="I314">
        <v>173247</v>
      </c>
      <c r="J314">
        <v>179913</v>
      </c>
      <c r="K314">
        <v>29898</v>
      </c>
      <c r="L314">
        <v>32918</v>
      </c>
      <c r="M314">
        <v>1392</v>
      </c>
      <c r="N314">
        <v>1307</v>
      </c>
      <c r="O314">
        <v>9728</v>
      </c>
      <c r="P314">
        <v>10414</v>
      </c>
      <c r="Q314">
        <v>249</v>
      </c>
      <c r="R314">
        <v>252</v>
      </c>
      <c r="S314">
        <v>5454</v>
      </c>
      <c r="T314">
        <v>5663</v>
      </c>
      <c r="U314">
        <v>179544</v>
      </c>
      <c r="V314">
        <v>189355</v>
      </c>
      <c r="W314">
        <v>40424</v>
      </c>
      <c r="X314">
        <v>41112</v>
      </c>
    </row>
    <row r="315" spans="1:24" x14ac:dyDescent="0.35">
      <c r="A315" s="6" t="str">
        <f t="shared" si="4"/>
        <v>09150</v>
      </c>
      <c r="B315">
        <v>9</v>
      </c>
      <c r="C315">
        <v>150</v>
      </c>
      <c r="D315" t="s">
        <v>554</v>
      </c>
      <c r="E315" t="s">
        <v>5283</v>
      </c>
      <c r="F315">
        <v>95336</v>
      </c>
      <c r="G315">
        <v>47575</v>
      </c>
      <c r="H315">
        <v>47761</v>
      </c>
      <c r="I315">
        <v>43942</v>
      </c>
      <c r="J315">
        <v>44447</v>
      </c>
      <c r="K315">
        <v>1418</v>
      </c>
      <c r="L315">
        <v>1082</v>
      </c>
      <c r="M315">
        <v>295</v>
      </c>
      <c r="N315">
        <v>266</v>
      </c>
      <c r="O315">
        <v>743</v>
      </c>
      <c r="P315">
        <v>811</v>
      </c>
      <c r="Q315">
        <v>31</v>
      </c>
      <c r="R315">
        <v>25</v>
      </c>
      <c r="S315">
        <v>1146</v>
      </c>
      <c r="T315">
        <v>1130</v>
      </c>
      <c r="U315">
        <v>45376</v>
      </c>
      <c r="V315">
        <v>45700</v>
      </c>
      <c r="W315">
        <v>2199</v>
      </c>
      <c r="X315">
        <v>2061</v>
      </c>
    </row>
    <row r="316" spans="1:24" x14ac:dyDescent="0.35">
      <c r="A316" s="6" t="str">
        <f t="shared" si="4"/>
        <v>09160</v>
      </c>
      <c r="B316">
        <v>9</v>
      </c>
      <c r="C316">
        <v>160</v>
      </c>
      <c r="D316" t="s">
        <v>554</v>
      </c>
      <c r="E316" t="s">
        <v>5284</v>
      </c>
      <c r="F316">
        <v>112465</v>
      </c>
      <c r="G316">
        <v>55961</v>
      </c>
      <c r="H316">
        <v>56504</v>
      </c>
      <c r="I316">
        <v>50843</v>
      </c>
      <c r="J316">
        <v>51612</v>
      </c>
      <c r="K316">
        <v>2256</v>
      </c>
      <c r="L316">
        <v>2089</v>
      </c>
      <c r="M316">
        <v>226</v>
      </c>
      <c r="N316">
        <v>190</v>
      </c>
      <c r="O316">
        <v>1432</v>
      </c>
      <c r="P316">
        <v>1499</v>
      </c>
      <c r="Q316">
        <v>55</v>
      </c>
      <c r="R316">
        <v>51</v>
      </c>
      <c r="S316">
        <v>1149</v>
      </c>
      <c r="T316">
        <v>1063</v>
      </c>
      <c r="U316">
        <v>51535</v>
      </c>
      <c r="V316">
        <v>52308</v>
      </c>
      <c r="W316">
        <v>4426</v>
      </c>
      <c r="X316">
        <v>4196</v>
      </c>
    </row>
    <row r="317" spans="1:24" x14ac:dyDescent="0.35">
      <c r="A317" s="6" t="str">
        <f t="shared" si="4"/>
        <v>09170</v>
      </c>
      <c r="B317">
        <v>9</v>
      </c>
      <c r="C317">
        <v>170</v>
      </c>
      <c r="D317" t="s">
        <v>554</v>
      </c>
      <c r="E317" t="s">
        <v>5285</v>
      </c>
      <c r="F317">
        <v>570455</v>
      </c>
      <c r="G317">
        <v>275935</v>
      </c>
      <c r="H317">
        <v>294520</v>
      </c>
      <c r="I317">
        <v>212880</v>
      </c>
      <c r="J317">
        <v>224444</v>
      </c>
      <c r="K317">
        <v>41510</v>
      </c>
      <c r="L317">
        <v>46947</v>
      </c>
      <c r="M317">
        <v>1766</v>
      </c>
      <c r="N317">
        <v>1680</v>
      </c>
      <c r="O317">
        <v>12188</v>
      </c>
      <c r="P317">
        <v>13376</v>
      </c>
      <c r="Q317">
        <v>305</v>
      </c>
      <c r="R317">
        <v>298</v>
      </c>
      <c r="S317">
        <v>7286</v>
      </c>
      <c r="T317">
        <v>7775</v>
      </c>
      <c r="U317">
        <v>224028</v>
      </c>
      <c r="V317">
        <v>240946</v>
      </c>
      <c r="W317">
        <v>51907</v>
      </c>
      <c r="X317">
        <v>53574</v>
      </c>
    </row>
    <row r="318" spans="1:24" x14ac:dyDescent="0.35">
      <c r="A318" s="6" t="str">
        <f t="shared" si="4"/>
        <v>09180</v>
      </c>
      <c r="B318">
        <v>9</v>
      </c>
      <c r="C318">
        <v>180</v>
      </c>
      <c r="D318" t="s">
        <v>554</v>
      </c>
      <c r="E318" t="s">
        <v>5286</v>
      </c>
      <c r="F318">
        <v>280428</v>
      </c>
      <c r="G318">
        <v>140652</v>
      </c>
      <c r="H318">
        <v>139776</v>
      </c>
      <c r="I318">
        <v>116973</v>
      </c>
      <c r="J318">
        <v>117380</v>
      </c>
      <c r="K318">
        <v>10545</v>
      </c>
      <c r="L318">
        <v>9177</v>
      </c>
      <c r="M318">
        <v>1904</v>
      </c>
      <c r="N318">
        <v>1775</v>
      </c>
      <c r="O318">
        <v>5405</v>
      </c>
      <c r="P318">
        <v>5718</v>
      </c>
      <c r="Q318">
        <v>242</v>
      </c>
      <c r="R318">
        <v>175</v>
      </c>
      <c r="S318">
        <v>5583</v>
      </c>
      <c r="T318">
        <v>5551</v>
      </c>
      <c r="U318">
        <v>120041</v>
      </c>
      <c r="V318">
        <v>119835</v>
      </c>
      <c r="W318">
        <v>20611</v>
      </c>
      <c r="X318">
        <v>19941</v>
      </c>
    </row>
    <row r="319" spans="1:24" x14ac:dyDescent="0.35">
      <c r="A319" s="6" t="str">
        <f t="shared" si="4"/>
        <v>09190</v>
      </c>
      <c r="B319">
        <v>9</v>
      </c>
      <c r="C319">
        <v>190</v>
      </c>
      <c r="D319" t="s">
        <v>554</v>
      </c>
      <c r="E319" t="s">
        <v>5287</v>
      </c>
      <c r="F319">
        <v>620519</v>
      </c>
      <c r="G319">
        <v>304882</v>
      </c>
      <c r="H319">
        <v>315637</v>
      </c>
      <c r="I319">
        <v>241434</v>
      </c>
      <c r="J319">
        <v>245792</v>
      </c>
      <c r="K319">
        <v>36958</v>
      </c>
      <c r="L319">
        <v>41971</v>
      </c>
      <c r="M319">
        <v>2038</v>
      </c>
      <c r="N319">
        <v>1717</v>
      </c>
      <c r="O319">
        <v>17265</v>
      </c>
      <c r="P319">
        <v>18912</v>
      </c>
      <c r="Q319">
        <v>351</v>
      </c>
      <c r="R319">
        <v>330</v>
      </c>
      <c r="S319">
        <v>6836</v>
      </c>
      <c r="T319">
        <v>6915</v>
      </c>
      <c r="U319">
        <v>244268</v>
      </c>
      <c r="V319">
        <v>255931</v>
      </c>
      <c r="W319">
        <v>60614</v>
      </c>
      <c r="X319">
        <v>59706</v>
      </c>
    </row>
    <row r="320" spans="1:24" x14ac:dyDescent="0.35">
      <c r="A320" s="6" t="str">
        <f t="shared" si="4"/>
        <v>10001</v>
      </c>
      <c r="B320">
        <v>10</v>
      </c>
      <c r="C320">
        <v>1</v>
      </c>
      <c r="D320" t="s">
        <v>571</v>
      </c>
      <c r="E320" t="s">
        <v>572</v>
      </c>
      <c r="F320">
        <v>181858</v>
      </c>
      <c r="G320">
        <v>87977</v>
      </c>
      <c r="H320">
        <v>93881</v>
      </c>
      <c r="I320">
        <v>57825</v>
      </c>
      <c r="J320">
        <v>60510</v>
      </c>
      <c r="K320">
        <v>23876</v>
      </c>
      <c r="L320">
        <v>26472</v>
      </c>
      <c r="M320">
        <v>635</v>
      </c>
      <c r="N320">
        <v>712</v>
      </c>
      <c r="O320">
        <v>1967</v>
      </c>
      <c r="P320">
        <v>2370</v>
      </c>
      <c r="Q320">
        <v>105</v>
      </c>
      <c r="R320">
        <v>116</v>
      </c>
      <c r="S320">
        <v>3569</v>
      </c>
      <c r="T320">
        <v>3701</v>
      </c>
      <c r="U320">
        <v>81034</v>
      </c>
      <c r="V320">
        <v>86866</v>
      </c>
      <c r="W320">
        <v>6943</v>
      </c>
      <c r="X320">
        <v>7015</v>
      </c>
    </row>
    <row r="321" spans="1:24" x14ac:dyDescent="0.35">
      <c r="A321" s="6" t="str">
        <f t="shared" si="4"/>
        <v>10003</v>
      </c>
      <c r="B321">
        <v>10</v>
      </c>
      <c r="C321">
        <v>3</v>
      </c>
      <c r="D321" t="s">
        <v>571</v>
      </c>
      <c r="E321" t="s">
        <v>574</v>
      </c>
      <c r="F321">
        <v>570713</v>
      </c>
      <c r="G321">
        <v>277226</v>
      </c>
      <c r="H321">
        <v>293487</v>
      </c>
      <c r="I321">
        <v>179668</v>
      </c>
      <c r="J321">
        <v>185806</v>
      </c>
      <c r="K321">
        <v>70892</v>
      </c>
      <c r="L321">
        <v>80751</v>
      </c>
      <c r="M321">
        <v>1466</v>
      </c>
      <c r="N321">
        <v>1447</v>
      </c>
      <c r="O321">
        <v>17219</v>
      </c>
      <c r="P321">
        <v>17078</v>
      </c>
      <c r="Q321">
        <v>219</v>
      </c>
      <c r="R321">
        <v>200</v>
      </c>
      <c r="S321">
        <v>7762</v>
      </c>
      <c r="T321">
        <v>8205</v>
      </c>
      <c r="U321">
        <v>244996</v>
      </c>
      <c r="V321">
        <v>262242</v>
      </c>
      <c r="W321">
        <v>32230</v>
      </c>
      <c r="X321">
        <v>31245</v>
      </c>
    </row>
    <row r="322" spans="1:24" x14ac:dyDescent="0.35">
      <c r="A322" s="6" t="str">
        <f t="shared" ref="A322:A385" si="5">TEXT(B322*1000+C322,"00000")</f>
        <v>10005</v>
      </c>
      <c r="B322">
        <v>10</v>
      </c>
      <c r="C322">
        <v>5</v>
      </c>
      <c r="D322" t="s">
        <v>571</v>
      </c>
      <c r="E322" t="s">
        <v>576</v>
      </c>
      <c r="F322">
        <v>237375</v>
      </c>
      <c r="G322">
        <v>115514</v>
      </c>
      <c r="H322">
        <v>121861</v>
      </c>
      <c r="I322">
        <v>95599</v>
      </c>
      <c r="J322">
        <v>101159</v>
      </c>
      <c r="K322">
        <v>13940</v>
      </c>
      <c r="L322">
        <v>14541</v>
      </c>
      <c r="M322">
        <v>1507</v>
      </c>
      <c r="N322">
        <v>1376</v>
      </c>
      <c r="O322">
        <v>1476</v>
      </c>
      <c r="P322">
        <v>1726</v>
      </c>
      <c r="Q322">
        <v>281</v>
      </c>
      <c r="R322">
        <v>238</v>
      </c>
      <c r="S322">
        <v>2711</v>
      </c>
      <c r="T322">
        <v>2821</v>
      </c>
      <c r="U322">
        <v>101576</v>
      </c>
      <c r="V322">
        <v>109118</v>
      </c>
      <c r="W322">
        <v>13938</v>
      </c>
      <c r="X322">
        <v>12743</v>
      </c>
    </row>
    <row r="323" spans="1:24" x14ac:dyDescent="0.35">
      <c r="A323" s="6" t="str">
        <f t="shared" si="5"/>
        <v>11001</v>
      </c>
      <c r="B323">
        <v>11</v>
      </c>
      <c r="C323">
        <v>1</v>
      </c>
      <c r="D323" t="s">
        <v>578</v>
      </c>
      <c r="E323" t="s">
        <v>578</v>
      </c>
      <c r="F323">
        <v>689548</v>
      </c>
      <c r="G323">
        <v>329072</v>
      </c>
      <c r="H323">
        <v>360476</v>
      </c>
      <c r="I323">
        <v>159425</v>
      </c>
      <c r="J323">
        <v>158052</v>
      </c>
      <c r="K323">
        <v>144150</v>
      </c>
      <c r="L323">
        <v>171135</v>
      </c>
      <c r="M323">
        <v>2225</v>
      </c>
      <c r="N323">
        <v>1880</v>
      </c>
      <c r="O323">
        <v>13293</v>
      </c>
      <c r="P323">
        <v>17925</v>
      </c>
      <c r="Q323">
        <v>533</v>
      </c>
      <c r="R323">
        <v>540</v>
      </c>
      <c r="S323">
        <v>9446</v>
      </c>
      <c r="T323">
        <v>10944</v>
      </c>
      <c r="U323">
        <v>289665</v>
      </c>
      <c r="V323">
        <v>322251</v>
      </c>
      <c r="W323">
        <v>39407</v>
      </c>
      <c r="X323">
        <v>38225</v>
      </c>
    </row>
    <row r="324" spans="1:24" x14ac:dyDescent="0.35">
      <c r="A324" s="6" t="str">
        <f t="shared" si="5"/>
        <v>12001</v>
      </c>
      <c r="B324">
        <v>12</v>
      </c>
      <c r="C324">
        <v>1</v>
      </c>
      <c r="D324" t="s">
        <v>580</v>
      </c>
      <c r="E324" t="s">
        <v>581</v>
      </c>
      <c r="F324">
        <v>278474</v>
      </c>
      <c r="G324">
        <v>134680</v>
      </c>
      <c r="H324">
        <v>143794</v>
      </c>
      <c r="I324">
        <v>95388</v>
      </c>
      <c r="J324">
        <v>100020</v>
      </c>
      <c r="K324">
        <v>26347</v>
      </c>
      <c r="L324">
        <v>30491</v>
      </c>
      <c r="M324">
        <v>536</v>
      </c>
      <c r="N324">
        <v>536</v>
      </c>
      <c r="O324">
        <v>8253</v>
      </c>
      <c r="P324">
        <v>8674</v>
      </c>
      <c r="Q324">
        <v>115</v>
      </c>
      <c r="R324">
        <v>93</v>
      </c>
      <c r="S324">
        <v>4041</v>
      </c>
      <c r="T324">
        <v>3980</v>
      </c>
      <c r="U324">
        <v>118458</v>
      </c>
      <c r="V324">
        <v>126460</v>
      </c>
      <c r="W324">
        <v>16222</v>
      </c>
      <c r="X324">
        <v>17334</v>
      </c>
    </row>
    <row r="325" spans="1:24" x14ac:dyDescent="0.35">
      <c r="A325" s="6" t="str">
        <f t="shared" si="5"/>
        <v>12003</v>
      </c>
      <c r="B325">
        <v>12</v>
      </c>
      <c r="C325">
        <v>3</v>
      </c>
      <c r="D325" t="s">
        <v>580</v>
      </c>
      <c r="E325" t="s">
        <v>583</v>
      </c>
      <c r="F325">
        <v>28255</v>
      </c>
      <c r="G325">
        <v>15156</v>
      </c>
      <c r="H325">
        <v>13099</v>
      </c>
      <c r="I325">
        <v>11900</v>
      </c>
      <c r="J325">
        <v>11174</v>
      </c>
      <c r="K325">
        <v>2779</v>
      </c>
      <c r="L325">
        <v>1446</v>
      </c>
      <c r="M325">
        <v>83</v>
      </c>
      <c r="N325">
        <v>65</v>
      </c>
      <c r="O325">
        <v>96</v>
      </c>
      <c r="P325">
        <v>122</v>
      </c>
      <c r="Q325">
        <v>4</v>
      </c>
      <c r="R325">
        <v>8</v>
      </c>
      <c r="S325">
        <v>294</v>
      </c>
      <c r="T325">
        <v>284</v>
      </c>
      <c r="U325">
        <v>14616</v>
      </c>
      <c r="V325">
        <v>12701</v>
      </c>
      <c r="W325">
        <v>540</v>
      </c>
      <c r="X325">
        <v>398</v>
      </c>
    </row>
    <row r="326" spans="1:24" x14ac:dyDescent="0.35">
      <c r="A326" s="6" t="str">
        <f t="shared" si="5"/>
        <v>12005</v>
      </c>
      <c r="B326">
        <v>12</v>
      </c>
      <c r="C326">
        <v>5</v>
      </c>
      <c r="D326" t="s">
        <v>580</v>
      </c>
      <c r="E326" t="s">
        <v>585</v>
      </c>
      <c r="F326">
        <v>175208</v>
      </c>
      <c r="G326">
        <v>87300</v>
      </c>
      <c r="H326">
        <v>87908</v>
      </c>
      <c r="I326">
        <v>71930</v>
      </c>
      <c r="J326">
        <v>71770</v>
      </c>
      <c r="K326">
        <v>9836</v>
      </c>
      <c r="L326">
        <v>9844</v>
      </c>
      <c r="M326">
        <v>762</v>
      </c>
      <c r="N326">
        <v>741</v>
      </c>
      <c r="O326">
        <v>1705</v>
      </c>
      <c r="P326">
        <v>2413</v>
      </c>
      <c r="Q326">
        <v>146</v>
      </c>
      <c r="R326">
        <v>164</v>
      </c>
      <c r="S326">
        <v>2921</v>
      </c>
      <c r="T326">
        <v>2976</v>
      </c>
      <c r="U326">
        <v>80216</v>
      </c>
      <c r="V326">
        <v>81181</v>
      </c>
      <c r="W326">
        <v>7084</v>
      </c>
      <c r="X326">
        <v>6727</v>
      </c>
    </row>
    <row r="327" spans="1:24" x14ac:dyDescent="0.35">
      <c r="A327" s="6" t="str">
        <f t="shared" si="5"/>
        <v>12007</v>
      </c>
      <c r="B327">
        <v>12</v>
      </c>
      <c r="C327">
        <v>7</v>
      </c>
      <c r="D327" t="s">
        <v>580</v>
      </c>
      <c r="E327" t="s">
        <v>587</v>
      </c>
      <c r="F327">
        <v>28302</v>
      </c>
      <c r="G327">
        <v>15817</v>
      </c>
      <c r="H327">
        <v>12485</v>
      </c>
      <c r="I327">
        <v>11491</v>
      </c>
      <c r="J327">
        <v>10068</v>
      </c>
      <c r="K327">
        <v>3856</v>
      </c>
      <c r="L327">
        <v>1920</v>
      </c>
      <c r="M327">
        <v>72</v>
      </c>
      <c r="N327">
        <v>108</v>
      </c>
      <c r="O327">
        <v>84</v>
      </c>
      <c r="P327">
        <v>104</v>
      </c>
      <c r="Q327">
        <v>7</v>
      </c>
      <c r="R327">
        <v>6</v>
      </c>
      <c r="S327">
        <v>307</v>
      </c>
      <c r="T327">
        <v>279</v>
      </c>
      <c r="U327">
        <v>14905</v>
      </c>
      <c r="V327">
        <v>12057</v>
      </c>
      <c r="W327">
        <v>912</v>
      </c>
      <c r="X327">
        <v>428</v>
      </c>
    </row>
    <row r="328" spans="1:24" x14ac:dyDescent="0.35">
      <c r="A328" s="6" t="str">
        <f t="shared" si="5"/>
        <v>12009</v>
      </c>
      <c r="B328">
        <v>12</v>
      </c>
      <c r="C328">
        <v>9</v>
      </c>
      <c r="D328" t="s">
        <v>580</v>
      </c>
      <c r="E328" t="s">
        <v>589</v>
      </c>
      <c r="F328">
        <v>606621</v>
      </c>
      <c r="G328">
        <v>298525</v>
      </c>
      <c r="H328">
        <v>308096</v>
      </c>
      <c r="I328">
        <v>249115</v>
      </c>
      <c r="J328">
        <v>254015</v>
      </c>
      <c r="K328">
        <v>31893</v>
      </c>
      <c r="L328">
        <v>34171</v>
      </c>
      <c r="M328">
        <v>1459</v>
      </c>
      <c r="N328">
        <v>1426</v>
      </c>
      <c r="O328">
        <v>7061</v>
      </c>
      <c r="P328">
        <v>9032</v>
      </c>
      <c r="Q328">
        <v>379</v>
      </c>
      <c r="R328">
        <v>392</v>
      </c>
      <c r="S328">
        <v>8618</v>
      </c>
      <c r="T328">
        <v>9060</v>
      </c>
      <c r="U328">
        <v>264936</v>
      </c>
      <c r="V328">
        <v>273783</v>
      </c>
      <c r="W328">
        <v>33589</v>
      </c>
      <c r="X328">
        <v>34313</v>
      </c>
    </row>
    <row r="329" spans="1:24" x14ac:dyDescent="0.35">
      <c r="A329" s="6" t="str">
        <f t="shared" si="5"/>
        <v>12011</v>
      </c>
      <c r="B329">
        <v>12</v>
      </c>
      <c r="C329">
        <v>11</v>
      </c>
      <c r="D329" t="s">
        <v>580</v>
      </c>
      <c r="E329" t="s">
        <v>591</v>
      </c>
      <c r="F329">
        <v>1944381</v>
      </c>
      <c r="G329">
        <v>953146</v>
      </c>
      <c r="H329">
        <v>991235</v>
      </c>
      <c r="I329">
        <v>610367</v>
      </c>
      <c r="J329">
        <v>609584</v>
      </c>
      <c r="K329">
        <v>279363</v>
      </c>
      <c r="L329">
        <v>313700</v>
      </c>
      <c r="M329">
        <v>4198</v>
      </c>
      <c r="N329">
        <v>4017</v>
      </c>
      <c r="O329">
        <v>36277</v>
      </c>
      <c r="P329">
        <v>39606</v>
      </c>
      <c r="Q329">
        <v>1178</v>
      </c>
      <c r="R329">
        <v>1235</v>
      </c>
      <c r="S329">
        <v>21763</v>
      </c>
      <c r="T329">
        <v>23093</v>
      </c>
      <c r="U329">
        <v>655371</v>
      </c>
      <c r="V329">
        <v>680402</v>
      </c>
      <c r="W329">
        <v>297775</v>
      </c>
      <c r="X329">
        <v>310833</v>
      </c>
    </row>
    <row r="330" spans="1:24" x14ac:dyDescent="0.35">
      <c r="A330" s="6" t="str">
        <f t="shared" si="5"/>
        <v>12013</v>
      </c>
      <c r="B330">
        <v>12</v>
      </c>
      <c r="C330">
        <v>13</v>
      </c>
      <c r="D330" t="s">
        <v>580</v>
      </c>
      <c r="E330" t="s">
        <v>36</v>
      </c>
      <c r="F330">
        <v>13644</v>
      </c>
      <c r="G330">
        <v>7480</v>
      </c>
      <c r="H330">
        <v>6164</v>
      </c>
      <c r="I330">
        <v>5870</v>
      </c>
      <c r="J330">
        <v>5291</v>
      </c>
      <c r="K330">
        <v>1279</v>
      </c>
      <c r="L330">
        <v>534</v>
      </c>
      <c r="M330">
        <v>92</v>
      </c>
      <c r="N330">
        <v>98</v>
      </c>
      <c r="O330">
        <v>59</v>
      </c>
      <c r="P330">
        <v>60</v>
      </c>
      <c r="Q330">
        <v>16</v>
      </c>
      <c r="R330">
        <v>5</v>
      </c>
      <c r="S330">
        <v>164</v>
      </c>
      <c r="T330">
        <v>176</v>
      </c>
      <c r="U330">
        <v>7057</v>
      </c>
      <c r="V330">
        <v>5952</v>
      </c>
      <c r="W330">
        <v>423</v>
      </c>
      <c r="X330">
        <v>212</v>
      </c>
    </row>
    <row r="331" spans="1:24" x14ac:dyDescent="0.35">
      <c r="A331" s="6" t="str">
        <f t="shared" si="5"/>
        <v>12015</v>
      </c>
      <c r="B331">
        <v>12</v>
      </c>
      <c r="C331">
        <v>15</v>
      </c>
      <c r="D331" t="s">
        <v>580</v>
      </c>
      <c r="E331" t="s">
        <v>594</v>
      </c>
      <c r="F331">
        <v>186825</v>
      </c>
      <c r="G331">
        <v>91934</v>
      </c>
      <c r="H331">
        <v>94891</v>
      </c>
      <c r="I331">
        <v>82638</v>
      </c>
      <c r="J331">
        <v>86018</v>
      </c>
      <c r="K331">
        <v>6179</v>
      </c>
      <c r="L331">
        <v>5242</v>
      </c>
      <c r="M331">
        <v>349</v>
      </c>
      <c r="N331">
        <v>414</v>
      </c>
      <c r="O331">
        <v>1106</v>
      </c>
      <c r="P331">
        <v>1578</v>
      </c>
      <c r="Q331">
        <v>79</v>
      </c>
      <c r="R331">
        <v>55</v>
      </c>
      <c r="S331">
        <v>1583</v>
      </c>
      <c r="T331">
        <v>1584</v>
      </c>
      <c r="U331">
        <v>84837</v>
      </c>
      <c r="V331">
        <v>87916</v>
      </c>
      <c r="W331">
        <v>7097</v>
      </c>
      <c r="X331">
        <v>6975</v>
      </c>
    </row>
    <row r="332" spans="1:24" x14ac:dyDescent="0.35">
      <c r="A332" s="6" t="str">
        <f t="shared" si="5"/>
        <v>12017</v>
      </c>
      <c r="B332">
        <v>12</v>
      </c>
      <c r="C332">
        <v>17</v>
      </c>
      <c r="D332" t="s">
        <v>580</v>
      </c>
      <c r="E332" t="s">
        <v>596</v>
      </c>
      <c r="F332">
        <v>153849</v>
      </c>
      <c r="G332">
        <v>74998</v>
      </c>
      <c r="H332">
        <v>78851</v>
      </c>
      <c r="I332">
        <v>69543</v>
      </c>
      <c r="J332">
        <v>73180</v>
      </c>
      <c r="K332">
        <v>2562</v>
      </c>
      <c r="L332">
        <v>2417</v>
      </c>
      <c r="M332">
        <v>363</v>
      </c>
      <c r="N332">
        <v>337</v>
      </c>
      <c r="O332">
        <v>1141</v>
      </c>
      <c r="P332">
        <v>1478</v>
      </c>
      <c r="Q332">
        <v>36</v>
      </c>
      <c r="R332">
        <v>49</v>
      </c>
      <c r="S332">
        <v>1353</v>
      </c>
      <c r="T332">
        <v>1390</v>
      </c>
      <c r="U332">
        <v>70272</v>
      </c>
      <c r="V332">
        <v>74299</v>
      </c>
      <c r="W332">
        <v>4726</v>
      </c>
      <c r="X332">
        <v>4552</v>
      </c>
    </row>
    <row r="333" spans="1:24" x14ac:dyDescent="0.35">
      <c r="A333" s="6" t="str">
        <f t="shared" si="5"/>
        <v>12019</v>
      </c>
      <c r="B333">
        <v>12</v>
      </c>
      <c r="C333">
        <v>19</v>
      </c>
      <c r="D333" t="s">
        <v>580</v>
      </c>
      <c r="E333" t="s">
        <v>48</v>
      </c>
      <c r="F333">
        <v>218248</v>
      </c>
      <c r="G333">
        <v>108036</v>
      </c>
      <c r="H333">
        <v>110212</v>
      </c>
      <c r="I333">
        <v>86623</v>
      </c>
      <c r="J333">
        <v>87329</v>
      </c>
      <c r="K333">
        <v>14053</v>
      </c>
      <c r="L333">
        <v>14474</v>
      </c>
      <c r="M333">
        <v>616</v>
      </c>
      <c r="N333">
        <v>620</v>
      </c>
      <c r="O333">
        <v>2984</v>
      </c>
      <c r="P333">
        <v>3859</v>
      </c>
      <c r="Q333">
        <v>186</v>
      </c>
      <c r="R333">
        <v>196</v>
      </c>
      <c r="S333">
        <v>3574</v>
      </c>
      <c r="T333">
        <v>3734</v>
      </c>
      <c r="U333">
        <v>96387</v>
      </c>
      <c r="V333">
        <v>98717</v>
      </c>
      <c r="W333">
        <v>11649</v>
      </c>
      <c r="X333">
        <v>11495</v>
      </c>
    </row>
    <row r="334" spans="1:24" x14ac:dyDescent="0.35">
      <c r="A334" s="6" t="str">
        <f t="shared" si="5"/>
        <v>12021</v>
      </c>
      <c r="B334">
        <v>12</v>
      </c>
      <c r="C334">
        <v>21</v>
      </c>
      <c r="D334" t="s">
        <v>580</v>
      </c>
      <c r="E334" t="s">
        <v>599</v>
      </c>
      <c r="F334">
        <v>375760</v>
      </c>
      <c r="G334">
        <v>185714</v>
      </c>
      <c r="H334">
        <v>190046</v>
      </c>
      <c r="I334">
        <v>165450</v>
      </c>
      <c r="J334">
        <v>169070</v>
      </c>
      <c r="K334">
        <v>14204</v>
      </c>
      <c r="L334">
        <v>13957</v>
      </c>
      <c r="M334">
        <v>935</v>
      </c>
      <c r="N334">
        <v>834</v>
      </c>
      <c r="O334">
        <v>2693</v>
      </c>
      <c r="P334">
        <v>3426</v>
      </c>
      <c r="Q334">
        <v>189</v>
      </c>
      <c r="R334">
        <v>191</v>
      </c>
      <c r="S334">
        <v>2243</v>
      </c>
      <c r="T334">
        <v>2568</v>
      </c>
      <c r="U334">
        <v>133044</v>
      </c>
      <c r="V334">
        <v>140479</v>
      </c>
      <c r="W334">
        <v>52670</v>
      </c>
      <c r="X334">
        <v>49567</v>
      </c>
    </row>
    <row r="335" spans="1:24" x14ac:dyDescent="0.35">
      <c r="A335" s="6" t="str">
        <f t="shared" si="5"/>
        <v>12023</v>
      </c>
      <c r="B335">
        <v>12</v>
      </c>
      <c r="C335">
        <v>23</v>
      </c>
      <c r="D335" t="s">
        <v>580</v>
      </c>
      <c r="E335" t="s">
        <v>210</v>
      </c>
      <c r="F335">
        <v>69694</v>
      </c>
      <c r="G335">
        <v>35418</v>
      </c>
      <c r="H335">
        <v>34276</v>
      </c>
      <c r="I335">
        <v>27558</v>
      </c>
      <c r="J335">
        <v>27089</v>
      </c>
      <c r="K335">
        <v>6493</v>
      </c>
      <c r="L335">
        <v>5763</v>
      </c>
      <c r="M335">
        <v>231</v>
      </c>
      <c r="N335">
        <v>223</v>
      </c>
      <c r="O335">
        <v>306</v>
      </c>
      <c r="P335">
        <v>444</v>
      </c>
      <c r="Q335">
        <v>31</v>
      </c>
      <c r="R335">
        <v>34</v>
      </c>
      <c r="S335">
        <v>799</v>
      </c>
      <c r="T335">
        <v>723</v>
      </c>
      <c r="U335">
        <v>32823</v>
      </c>
      <c r="V335">
        <v>31861</v>
      </c>
      <c r="W335">
        <v>2595</v>
      </c>
      <c r="X335">
        <v>2415</v>
      </c>
    </row>
    <row r="336" spans="1:24" x14ac:dyDescent="0.35">
      <c r="A336" s="6" t="str">
        <f t="shared" si="5"/>
        <v>12027</v>
      </c>
      <c r="B336">
        <v>12</v>
      </c>
      <c r="C336">
        <v>27</v>
      </c>
      <c r="D336" t="s">
        <v>580</v>
      </c>
      <c r="E336" t="s">
        <v>5167</v>
      </c>
      <c r="F336">
        <v>33976</v>
      </c>
      <c r="G336">
        <v>19054</v>
      </c>
      <c r="H336">
        <v>14922</v>
      </c>
      <c r="I336">
        <v>15685</v>
      </c>
      <c r="J336">
        <v>12691</v>
      </c>
      <c r="K336">
        <v>2705</v>
      </c>
      <c r="L336">
        <v>1706</v>
      </c>
      <c r="M336">
        <v>207</v>
      </c>
      <c r="N336">
        <v>154</v>
      </c>
      <c r="O336">
        <v>126</v>
      </c>
      <c r="P336">
        <v>113</v>
      </c>
      <c r="Q336">
        <v>44</v>
      </c>
      <c r="R336">
        <v>32</v>
      </c>
      <c r="S336">
        <v>287</v>
      </c>
      <c r="T336">
        <v>226</v>
      </c>
      <c r="U336">
        <v>12670</v>
      </c>
      <c r="V336">
        <v>11274</v>
      </c>
      <c r="W336">
        <v>6384</v>
      </c>
      <c r="X336">
        <v>3648</v>
      </c>
    </row>
    <row r="337" spans="1:24" x14ac:dyDescent="0.35">
      <c r="A337" s="6" t="str">
        <f t="shared" si="5"/>
        <v>12029</v>
      </c>
      <c r="B337">
        <v>12</v>
      </c>
      <c r="C337">
        <v>29</v>
      </c>
      <c r="D337" t="s">
        <v>580</v>
      </c>
      <c r="E337" t="s">
        <v>604</v>
      </c>
      <c r="F337">
        <v>16756</v>
      </c>
      <c r="G337">
        <v>9347</v>
      </c>
      <c r="H337">
        <v>7409</v>
      </c>
      <c r="I337">
        <v>7848</v>
      </c>
      <c r="J337">
        <v>6689</v>
      </c>
      <c r="K337">
        <v>1247</v>
      </c>
      <c r="L337">
        <v>458</v>
      </c>
      <c r="M337">
        <v>62</v>
      </c>
      <c r="N337">
        <v>57</v>
      </c>
      <c r="O337">
        <v>39</v>
      </c>
      <c r="P337">
        <v>44</v>
      </c>
      <c r="Q337">
        <v>3</v>
      </c>
      <c r="R337">
        <v>2</v>
      </c>
      <c r="S337">
        <v>148</v>
      </c>
      <c r="T337">
        <v>159</v>
      </c>
      <c r="U337">
        <v>8912</v>
      </c>
      <c r="V337">
        <v>7149</v>
      </c>
      <c r="W337">
        <v>435</v>
      </c>
      <c r="X337">
        <v>260</v>
      </c>
    </row>
    <row r="338" spans="1:24" x14ac:dyDescent="0.35">
      <c r="A338" s="6" t="str">
        <f t="shared" si="5"/>
        <v>12031</v>
      </c>
      <c r="B338">
        <v>12</v>
      </c>
      <c r="C338">
        <v>31</v>
      </c>
      <c r="D338" t="s">
        <v>580</v>
      </c>
      <c r="E338" t="s">
        <v>606</v>
      </c>
      <c r="F338">
        <v>995566</v>
      </c>
      <c r="G338">
        <v>483803</v>
      </c>
      <c r="H338">
        <v>511763</v>
      </c>
      <c r="I338">
        <v>298167</v>
      </c>
      <c r="J338">
        <v>303025</v>
      </c>
      <c r="K338">
        <v>143743</v>
      </c>
      <c r="L338">
        <v>164098</v>
      </c>
      <c r="M338">
        <v>2317</v>
      </c>
      <c r="N338">
        <v>2298</v>
      </c>
      <c r="O338">
        <v>23691</v>
      </c>
      <c r="P338">
        <v>26333</v>
      </c>
      <c r="Q338">
        <v>636</v>
      </c>
      <c r="R338">
        <v>567</v>
      </c>
      <c r="S338">
        <v>15249</v>
      </c>
      <c r="T338">
        <v>15442</v>
      </c>
      <c r="U338">
        <v>427110</v>
      </c>
      <c r="V338">
        <v>455818</v>
      </c>
      <c r="W338">
        <v>56693</v>
      </c>
      <c r="X338">
        <v>55945</v>
      </c>
    </row>
    <row r="339" spans="1:24" x14ac:dyDescent="0.35">
      <c r="A339" s="6" t="str">
        <f t="shared" si="5"/>
        <v>12033</v>
      </c>
      <c r="B339">
        <v>12</v>
      </c>
      <c r="C339">
        <v>33</v>
      </c>
      <c r="D339" t="s">
        <v>580</v>
      </c>
      <c r="E339" t="s">
        <v>74</v>
      </c>
      <c r="F339">
        <v>321900</v>
      </c>
      <c r="G339">
        <v>159087</v>
      </c>
      <c r="H339">
        <v>162813</v>
      </c>
      <c r="I339">
        <v>111424</v>
      </c>
      <c r="J339">
        <v>110006</v>
      </c>
      <c r="K339">
        <v>35421</v>
      </c>
      <c r="L339">
        <v>39381</v>
      </c>
      <c r="M339">
        <v>1433</v>
      </c>
      <c r="N339">
        <v>1384</v>
      </c>
      <c r="O339">
        <v>4758</v>
      </c>
      <c r="P339">
        <v>5877</v>
      </c>
      <c r="Q339">
        <v>284</v>
      </c>
      <c r="R339">
        <v>327</v>
      </c>
      <c r="S339">
        <v>5767</v>
      </c>
      <c r="T339">
        <v>5838</v>
      </c>
      <c r="U339">
        <v>148034</v>
      </c>
      <c r="V339">
        <v>153183</v>
      </c>
      <c r="W339">
        <v>11053</v>
      </c>
      <c r="X339">
        <v>9630</v>
      </c>
    </row>
    <row r="340" spans="1:24" x14ac:dyDescent="0.35">
      <c r="A340" s="6" t="str">
        <f t="shared" si="5"/>
        <v>12035</v>
      </c>
      <c r="B340">
        <v>12</v>
      </c>
      <c r="C340">
        <v>35</v>
      </c>
      <c r="D340" t="s">
        <v>580</v>
      </c>
      <c r="E340" t="s">
        <v>609</v>
      </c>
      <c r="F340">
        <v>115372</v>
      </c>
      <c r="G340">
        <v>55871</v>
      </c>
      <c r="H340">
        <v>59501</v>
      </c>
      <c r="I340">
        <v>46955</v>
      </c>
      <c r="J340">
        <v>49712</v>
      </c>
      <c r="K340">
        <v>6039</v>
      </c>
      <c r="L340">
        <v>6449</v>
      </c>
      <c r="M340">
        <v>264</v>
      </c>
      <c r="N340">
        <v>242</v>
      </c>
      <c r="O340">
        <v>1228</v>
      </c>
      <c r="P340">
        <v>1696</v>
      </c>
      <c r="Q340">
        <v>56</v>
      </c>
      <c r="R340">
        <v>56</v>
      </c>
      <c r="S340">
        <v>1329</v>
      </c>
      <c r="T340">
        <v>1346</v>
      </c>
      <c r="U340">
        <v>49890</v>
      </c>
      <c r="V340">
        <v>53168</v>
      </c>
      <c r="W340">
        <v>5981</v>
      </c>
      <c r="X340">
        <v>6333</v>
      </c>
    </row>
    <row r="341" spans="1:24" x14ac:dyDescent="0.35">
      <c r="A341" s="6" t="str">
        <f t="shared" si="5"/>
        <v>12037</v>
      </c>
      <c r="B341">
        <v>12</v>
      </c>
      <c r="C341">
        <v>37</v>
      </c>
      <c r="D341" t="s">
        <v>580</v>
      </c>
      <c r="E341" t="s">
        <v>80</v>
      </c>
      <c r="F341">
        <v>12452</v>
      </c>
      <c r="G341">
        <v>6813</v>
      </c>
      <c r="H341">
        <v>5639</v>
      </c>
      <c r="I341">
        <v>5577</v>
      </c>
      <c r="J341">
        <v>4996</v>
      </c>
      <c r="K341">
        <v>1008</v>
      </c>
      <c r="L341">
        <v>437</v>
      </c>
      <c r="M341">
        <v>78</v>
      </c>
      <c r="N341">
        <v>41</v>
      </c>
      <c r="O341">
        <v>27</v>
      </c>
      <c r="P341">
        <v>30</v>
      </c>
      <c r="Q341">
        <v>6</v>
      </c>
      <c r="R341">
        <v>6</v>
      </c>
      <c r="S341">
        <v>117</v>
      </c>
      <c r="T341">
        <v>129</v>
      </c>
      <c r="U341">
        <v>6353</v>
      </c>
      <c r="V341">
        <v>5436</v>
      </c>
      <c r="W341">
        <v>460</v>
      </c>
      <c r="X341">
        <v>203</v>
      </c>
    </row>
    <row r="342" spans="1:24" x14ac:dyDescent="0.35">
      <c r="A342" s="6" t="str">
        <f t="shared" si="5"/>
        <v>12039</v>
      </c>
      <c r="B342">
        <v>12</v>
      </c>
      <c r="C342">
        <v>39</v>
      </c>
      <c r="D342" t="s">
        <v>580</v>
      </c>
      <c r="E342" t="s">
        <v>612</v>
      </c>
      <c r="F342">
        <v>43819</v>
      </c>
      <c r="G342">
        <v>21059</v>
      </c>
      <c r="H342">
        <v>22760</v>
      </c>
      <c r="I342">
        <v>9205</v>
      </c>
      <c r="J342">
        <v>9013</v>
      </c>
      <c r="K342">
        <v>11310</v>
      </c>
      <c r="L342">
        <v>13106</v>
      </c>
      <c r="M342">
        <v>151</v>
      </c>
      <c r="N342">
        <v>132</v>
      </c>
      <c r="O342">
        <v>118</v>
      </c>
      <c r="P342">
        <v>191</v>
      </c>
      <c r="Q342">
        <v>31</v>
      </c>
      <c r="R342">
        <v>36</v>
      </c>
      <c r="S342">
        <v>244</v>
      </c>
      <c r="T342">
        <v>282</v>
      </c>
      <c r="U342">
        <v>18382</v>
      </c>
      <c r="V342">
        <v>20370</v>
      </c>
      <c r="W342">
        <v>2677</v>
      </c>
      <c r="X342">
        <v>2390</v>
      </c>
    </row>
    <row r="343" spans="1:24" x14ac:dyDescent="0.35">
      <c r="A343" s="6" t="str">
        <f t="shared" si="5"/>
        <v>12041</v>
      </c>
      <c r="B343">
        <v>12</v>
      </c>
      <c r="C343">
        <v>41</v>
      </c>
      <c r="D343" t="s">
        <v>580</v>
      </c>
      <c r="E343" t="s">
        <v>614</v>
      </c>
      <c r="F343">
        <v>17858</v>
      </c>
      <c r="G343">
        <v>9218</v>
      </c>
      <c r="H343">
        <v>8640</v>
      </c>
      <c r="I343">
        <v>8587</v>
      </c>
      <c r="J343">
        <v>8074</v>
      </c>
      <c r="K343">
        <v>348</v>
      </c>
      <c r="L343">
        <v>284</v>
      </c>
      <c r="M343">
        <v>65</v>
      </c>
      <c r="N343">
        <v>85</v>
      </c>
      <c r="O343">
        <v>47</v>
      </c>
      <c r="P343">
        <v>56</v>
      </c>
      <c r="Q343">
        <v>15</v>
      </c>
      <c r="R343">
        <v>4</v>
      </c>
      <c r="S343">
        <v>156</v>
      </c>
      <c r="T343">
        <v>137</v>
      </c>
      <c r="U343">
        <v>8516</v>
      </c>
      <c r="V343">
        <v>8034</v>
      </c>
      <c r="W343">
        <v>702</v>
      </c>
      <c r="X343">
        <v>606</v>
      </c>
    </row>
    <row r="344" spans="1:24" x14ac:dyDescent="0.35">
      <c r="A344" s="6" t="str">
        <f t="shared" si="5"/>
        <v>12043</v>
      </c>
      <c r="B344">
        <v>12</v>
      </c>
      <c r="C344">
        <v>43</v>
      </c>
      <c r="D344" t="s">
        <v>580</v>
      </c>
      <c r="E344" t="s">
        <v>616</v>
      </c>
      <c r="F344">
        <v>12128</v>
      </c>
      <c r="G344">
        <v>7027</v>
      </c>
      <c r="H344">
        <v>5101</v>
      </c>
      <c r="I344">
        <v>5191</v>
      </c>
      <c r="J344">
        <v>4203</v>
      </c>
      <c r="K344">
        <v>1349</v>
      </c>
      <c r="L344">
        <v>504</v>
      </c>
      <c r="M344">
        <v>312</v>
      </c>
      <c r="N344">
        <v>262</v>
      </c>
      <c r="O344">
        <v>55</v>
      </c>
      <c r="P344">
        <v>38</v>
      </c>
      <c r="Q344">
        <v>6</v>
      </c>
      <c r="R344">
        <v>9</v>
      </c>
      <c r="S344">
        <v>114</v>
      </c>
      <c r="T344">
        <v>85</v>
      </c>
      <c r="U344">
        <v>5284</v>
      </c>
      <c r="V344">
        <v>3799</v>
      </c>
      <c r="W344">
        <v>1743</v>
      </c>
      <c r="X344">
        <v>1302</v>
      </c>
    </row>
    <row r="345" spans="1:24" x14ac:dyDescent="0.35">
      <c r="A345" s="6" t="str">
        <f t="shared" si="5"/>
        <v>12045</v>
      </c>
      <c r="B345">
        <v>12</v>
      </c>
      <c r="C345">
        <v>45</v>
      </c>
      <c r="D345" t="s">
        <v>580</v>
      </c>
      <c r="E345" t="s">
        <v>618</v>
      </c>
      <c r="F345">
        <v>14199</v>
      </c>
      <c r="G345">
        <v>7586</v>
      </c>
      <c r="H345">
        <v>6613</v>
      </c>
      <c r="I345">
        <v>6158</v>
      </c>
      <c r="J345">
        <v>5616</v>
      </c>
      <c r="K345">
        <v>1214</v>
      </c>
      <c r="L345">
        <v>702</v>
      </c>
      <c r="M345">
        <v>51</v>
      </c>
      <c r="N345">
        <v>51</v>
      </c>
      <c r="O345">
        <v>29</v>
      </c>
      <c r="P345">
        <v>50</v>
      </c>
      <c r="Q345">
        <v>1</v>
      </c>
      <c r="R345">
        <v>4</v>
      </c>
      <c r="S345">
        <v>133</v>
      </c>
      <c r="T345">
        <v>190</v>
      </c>
      <c r="U345">
        <v>7199</v>
      </c>
      <c r="V345">
        <v>6467</v>
      </c>
      <c r="W345">
        <v>387</v>
      </c>
      <c r="X345">
        <v>146</v>
      </c>
    </row>
    <row r="346" spans="1:24" x14ac:dyDescent="0.35">
      <c r="A346" s="6" t="str">
        <f t="shared" si="5"/>
        <v>12047</v>
      </c>
      <c r="B346">
        <v>12</v>
      </c>
      <c r="C346">
        <v>47</v>
      </c>
      <c r="D346" t="s">
        <v>580</v>
      </c>
      <c r="E346" t="s">
        <v>620</v>
      </c>
      <c r="F346">
        <v>14003</v>
      </c>
      <c r="G346">
        <v>8063</v>
      </c>
      <c r="H346">
        <v>5940</v>
      </c>
      <c r="I346">
        <v>4896</v>
      </c>
      <c r="J346">
        <v>3890</v>
      </c>
      <c r="K346">
        <v>2851</v>
      </c>
      <c r="L346">
        <v>1760</v>
      </c>
      <c r="M346">
        <v>87</v>
      </c>
      <c r="N346">
        <v>78</v>
      </c>
      <c r="O346">
        <v>44</v>
      </c>
      <c r="P346">
        <v>63</v>
      </c>
      <c r="Q346">
        <v>5</v>
      </c>
      <c r="R346">
        <v>4</v>
      </c>
      <c r="S346">
        <v>180</v>
      </c>
      <c r="T346">
        <v>145</v>
      </c>
      <c r="U346">
        <v>7177</v>
      </c>
      <c r="V346">
        <v>5355</v>
      </c>
      <c r="W346">
        <v>886</v>
      </c>
      <c r="X346">
        <v>585</v>
      </c>
    </row>
    <row r="347" spans="1:24" x14ac:dyDescent="0.35">
      <c r="A347" s="6" t="str">
        <f t="shared" si="5"/>
        <v>12049</v>
      </c>
      <c r="B347">
        <v>12</v>
      </c>
      <c r="C347">
        <v>49</v>
      </c>
      <c r="D347" t="s">
        <v>580</v>
      </c>
      <c r="E347" t="s">
        <v>622</v>
      </c>
      <c r="F347">
        <v>25330</v>
      </c>
      <c r="G347">
        <v>13546</v>
      </c>
      <c r="H347">
        <v>11784</v>
      </c>
      <c r="I347">
        <v>11814</v>
      </c>
      <c r="J347">
        <v>10360</v>
      </c>
      <c r="K347">
        <v>1177</v>
      </c>
      <c r="L347">
        <v>875</v>
      </c>
      <c r="M347">
        <v>154</v>
      </c>
      <c r="N347">
        <v>140</v>
      </c>
      <c r="O347">
        <v>136</v>
      </c>
      <c r="P347">
        <v>160</v>
      </c>
      <c r="Q347">
        <v>18</v>
      </c>
      <c r="R347">
        <v>25</v>
      </c>
      <c r="S347">
        <v>247</v>
      </c>
      <c r="T347">
        <v>224</v>
      </c>
      <c r="U347">
        <v>7722</v>
      </c>
      <c r="V347">
        <v>6992</v>
      </c>
      <c r="W347">
        <v>5824</v>
      </c>
      <c r="X347">
        <v>4792</v>
      </c>
    </row>
    <row r="348" spans="1:24" x14ac:dyDescent="0.35">
      <c r="A348" s="6" t="str">
        <f t="shared" si="5"/>
        <v>12051</v>
      </c>
      <c r="B348">
        <v>12</v>
      </c>
      <c r="C348">
        <v>51</v>
      </c>
      <c r="D348" t="s">
        <v>580</v>
      </c>
      <c r="E348" t="s">
        <v>624</v>
      </c>
      <c r="F348">
        <v>39621</v>
      </c>
      <c r="G348">
        <v>21677</v>
      </c>
      <c r="H348">
        <v>17944</v>
      </c>
      <c r="I348">
        <v>18343</v>
      </c>
      <c r="J348">
        <v>14518</v>
      </c>
      <c r="K348">
        <v>2292</v>
      </c>
      <c r="L348">
        <v>2436</v>
      </c>
      <c r="M348">
        <v>413</v>
      </c>
      <c r="N348">
        <v>367</v>
      </c>
      <c r="O348">
        <v>217</v>
      </c>
      <c r="P348">
        <v>197</v>
      </c>
      <c r="Q348">
        <v>49</v>
      </c>
      <c r="R348">
        <v>42</v>
      </c>
      <c r="S348">
        <v>363</v>
      </c>
      <c r="T348">
        <v>384</v>
      </c>
      <c r="U348">
        <v>8654</v>
      </c>
      <c r="V348">
        <v>8849</v>
      </c>
      <c r="W348">
        <v>13023</v>
      </c>
      <c r="X348">
        <v>9095</v>
      </c>
    </row>
    <row r="349" spans="1:24" x14ac:dyDescent="0.35">
      <c r="A349" s="6" t="str">
        <f t="shared" si="5"/>
        <v>12053</v>
      </c>
      <c r="B349">
        <v>12</v>
      </c>
      <c r="C349">
        <v>53</v>
      </c>
      <c r="D349" t="s">
        <v>580</v>
      </c>
      <c r="E349" t="s">
        <v>626</v>
      </c>
      <c r="F349">
        <v>194508</v>
      </c>
      <c r="G349">
        <v>94499</v>
      </c>
      <c r="H349">
        <v>100009</v>
      </c>
      <c r="I349">
        <v>84341</v>
      </c>
      <c r="J349">
        <v>89416</v>
      </c>
      <c r="K349">
        <v>6036</v>
      </c>
      <c r="L349">
        <v>6169</v>
      </c>
      <c r="M349">
        <v>514</v>
      </c>
      <c r="N349">
        <v>513</v>
      </c>
      <c r="O349">
        <v>1258</v>
      </c>
      <c r="P349">
        <v>1606</v>
      </c>
      <c r="Q349">
        <v>99</v>
      </c>
      <c r="R349">
        <v>92</v>
      </c>
      <c r="S349">
        <v>2251</v>
      </c>
      <c r="T349">
        <v>2213</v>
      </c>
      <c r="U349">
        <v>79940</v>
      </c>
      <c r="V349">
        <v>85506</v>
      </c>
      <c r="W349">
        <v>14559</v>
      </c>
      <c r="X349">
        <v>14503</v>
      </c>
    </row>
    <row r="350" spans="1:24" x14ac:dyDescent="0.35">
      <c r="A350" s="6" t="str">
        <f t="shared" si="5"/>
        <v>12055</v>
      </c>
      <c r="B350">
        <v>12</v>
      </c>
      <c r="C350">
        <v>55</v>
      </c>
      <c r="D350" t="s">
        <v>580</v>
      </c>
      <c r="E350" t="s">
        <v>628</v>
      </c>
      <c r="F350">
        <v>101239</v>
      </c>
      <c r="G350">
        <v>49512</v>
      </c>
      <c r="H350">
        <v>51727</v>
      </c>
      <c r="I350">
        <v>42196</v>
      </c>
      <c r="J350">
        <v>43762</v>
      </c>
      <c r="K350">
        <v>5223</v>
      </c>
      <c r="L350">
        <v>5740</v>
      </c>
      <c r="M350">
        <v>333</v>
      </c>
      <c r="N350">
        <v>357</v>
      </c>
      <c r="O350">
        <v>732</v>
      </c>
      <c r="P350">
        <v>899</v>
      </c>
      <c r="Q350">
        <v>55</v>
      </c>
      <c r="R350">
        <v>53</v>
      </c>
      <c r="S350">
        <v>973</v>
      </c>
      <c r="T350">
        <v>916</v>
      </c>
      <c r="U350">
        <v>38494</v>
      </c>
      <c r="V350">
        <v>41805</v>
      </c>
      <c r="W350">
        <v>11018</v>
      </c>
      <c r="X350">
        <v>9922</v>
      </c>
    </row>
    <row r="351" spans="1:24" x14ac:dyDescent="0.35">
      <c r="A351" s="6" t="str">
        <f t="shared" si="5"/>
        <v>12057</v>
      </c>
      <c r="B351">
        <v>12</v>
      </c>
      <c r="C351">
        <v>57</v>
      </c>
      <c r="D351" t="s">
        <v>580</v>
      </c>
      <c r="E351" t="s">
        <v>630</v>
      </c>
      <c r="F351">
        <v>1459779</v>
      </c>
      <c r="G351">
        <v>718711</v>
      </c>
      <c r="H351">
        <v>741068</v>
      </c>
      <c r="I351">
        <v>533576</v>
      </c>
      <c r="J351">
        <v>539555</v>
      </c>
      <c r="K351">
        <v>127046</v>
      </c>
      <c r="L351">
        <v>140328</v>
      </c>
      <c r="M351">
        <v>3835</v>
      </c>
      <c r="N351">
        <v>3828</v>
      </c>
      <c r="O351">
        <v>32252</v>
      </c>
      <c r="P351">
        <v>34606</v>
      </c>
      <c r="Q351">
        <v>915</v>
      </c>
      <c r="R351">
        <v>1051</v>
      </c>
      <c r="S351">
        <v>21087</v>
      </c>
      <c r="T351">
        <v>21700</v>
      </c>
      <c r="U351">
        <v>504489</v>
      </c>
      <c r="V351">
        <v>527948</v>
      </c>
      <c r="W351">
        <v>214222</v>
      </c>
      <c r="X351">
        <v>213120</v>
      </c>
    </row>
    <row r="352" spans="1:24" x14ac:dyDescent="0.35">
      <c r="A352" s="6" t="str">
        <f t="shared" si="5"/>
        <v>12059</v>
      </c>
      <c r="B352">
        <v>12</v>
      </c>
      <c r="C352">
        <v>59</v>
      </c>
      <c r="D352" t="s">
        <v>580</v>
      </c>
      <c r="E352" t="s">
        <v>632</v>
      </c>
      <c r="F352">
        <v>19659</v>
      </c>
      <c r="G352">
        <v>10534</v>
      </c>
      <c r="H352">
        <v>9125</v>
      </c>
      <c r="I352">
        <v>9000</v>
      </c>
      <c r="J352">
        <v>8413</v>
      </c>
      <c r="K352">
        <v>1133</v>
      </c>
      <c r="L352">
        <v>269</v>
      </c>
      <c r="M352">
        <v>116</v>
      </c>
      <c r="N352">
        <v>110</v>
      </c>
      <c r="O352">
        <v>58</v>
      </c>
      <c r="P352">
        <v>82</v>
      </c>
      <c r="Q352">
        <v>16</v>
      </c>
      <c r="R352">
        <v>18</v>
      </c>
      <c r="S352">
        <v>211</v>
      </c>
      <c r="T352">
        <v>233</v>
      </c>
      <c r="U352">
        <v>10147</v>
      </c>
      <c r="V352">
        <v>8847</v>
      </c>
      <c r="W352">
        <v>387</v>
      </c>
      <c r="X352">
        <v>278</v>
      </c>
    </row>
    <row r="353" spans="1:24" x14ac:dyDescent="0.35">
      <c r="A353" s="6" t="str">
        <f t="shared" si="5"/>
        <v>12061</v>
      </c>
      <c r="B353">
        <v>12</v>
      </c>
      <c r="C353">
        <v>61</v>
      </c>
      <c r="D353" t="s">
        <v>580</v>
      </c>
      <c r="E353" t="s">
        <v>634</v>
      </c>
      <c r="F353">
        <v>159791</v>
      </c>
      <c r="G353">
        <v>77138</v>
      </c>
      <c r="H353">
        <v>82653</v>
      </c>
      <c r="I353">
        <v>66804</v>
      </c>
      <c r="J353">
        <v>71653</v>
      </c>
      <c r="K353">
        <v>7323</v>
      </c>
      <c r="L353">
        <v>7836</v>
      </c>
      <c r="M353">
        <v>369</v>
      </c>
      <c r="N353">
        <v>405</v>
      </c>
      <c r="O353">
        <v>1334</v>
      </c>
      <c r="P353">
        <v>1369</v>
      </c>
      <c r="Q353">
        <v>48</v>
      </c>
      <c r="R353">
        <v>44</v>
      </c>
      <c r="S353">
        <v>1260</v>
      </c>
      <c r="T353">
        <v>1346</v>
      </c>
      <c r="U353">
        <v>66644</v>
      </c>
      <c r="V353">
        <v>72328</v>
      </c>
      <c r="W353">
        <v>10494</v>
      </c>
      <c r="X353">
        <v>10325</v>
      </c>
    </row>
    <row r="354" spans="1:24" x14ac:dyDescent="0.35">
      <c r="A354" s="6" t="str">
        <f t="shared" si="5"/>
        <v>12063</v>
      </c>
      <c r="B354">
        <v>12</v>
      </c>
      <c r="C354">
        <v>63</v>
      </c>
      <c r="D354" t="s">
        <v>580</v>
      </c>
      <c r="E354" t="s">
        <v>92</v>
      </c>
      <c r="F354">
        <v>47314</v>
      </c>
      <c r="G354">
        <v>25617</v>
      </c>
      <c r="H354">
        <v>21697</v>
      </c>
      <c r="I354">
        <v>17395</v>
      </c>
      <c r="J354">
        <v>15577</v>
      </c>
      <c r="K354">
        <v>7205</v>
      </c>
      <c r="L354">
        <v>5289</v>
      </c>
      <c r="M354">
        <v>236</v>
      </c>
      <c r="N354">
        <v>183</v>
      </c>
      <c r="O354">
        <v>157</v>
      </c>
      <c r="P354">
        <v>160</v>
      </c>
      <c r="Q354">
        <v>86</v>
      </c>
      <c r="R354">
        <v>32</v>
      </c>
      <c r="S354">
        <v>538</v>
      </c>
      <c r="T354">
        <v>456</v>
      </c>
      <c r="U354">
        <v>24113</v>
      </c>
      <c r="V354">
        <v>20959</v>
      </c>
      <c r="W354">
        <v>1504</v>
      </c>
      <c r="X354">
        <v>738</v>
      </c>
    </row>
    <row r="355" spans="1:24" x14ac:dyDescent="0.35">
      <c r="A355" s="6" t="str">
        <f t="shared" si="5"/>
        <v>12065</v>
      </c>
      <c r="B355">
        <v>12</v>
      </c>
      <c r="C355">
        <v>65</v>
      </c>
      <c r="D355" t="s">
        <v>580</v>
      </c>
      <c r="E355" t="s">
        <v>94</v>
      </c>
      <c r="F355">
        <v>14513</v>
      </c>
      <c r="G355">
        <v>7527</v>
      </c>
      <c r="H355">
        <v>6986</v>
      </c>
      <c r="I355">
        <v>4899</v>
      </c>
      <c r="J355">
        <v>4474</v>
      </c>
      <c r="K355">
        <v>2449</v>
      </c>
      <c r="L355">
        <v>2275</v>
      </c>
      <c r="M355">
        <v>36</v>
      </c>
      <c r="N355">
        <v>39</v>
      </c>
      <c r="O355">
        <v>32</v>
      </c>
      <c r="P355">
        <v>73</v>
      </c>
      <c r="Q355">
        <v>3</v>
      </c>
      <c r="R355">
        <v>2</v>
      </c>
      <c r="S355">
        <v>108</v>
      </c>
      <c r="T355">
        <v>123</v>
      </c>
      <c r="U355">
        <v>7152</v>
      </c>
      <c r="V355">
        <v>6730</v>
      </c>
      <c r="W355">
        <v>375</v>
      </c>
      <c r="X355">
        <v>256</v>
      </c>
    </row>
    <row r="356" spans="1:24" x14ac:dyDescent="0.35">
      <c r="A356" s="6" t="str">
        <f t="shared" si="5"/>
        <v>12067</v>
      </c>
      <c r="B356">
        <v>12</v>
      </c>
      <c r="C356">
        <v>67</v>
      </c>
      <c r="D356" t="s">
        <v>580</v>
      </c>
      <c r="E356" t="s">
        <v>251</v>
      </c>
      <c r="F356">
        <v>8225</v>
      </c>
      <c r="G356">
        <v>4724</v>
      </c>
      <c r="H356">
        <v>3501</v>
      </c>
      <c r="I356">
        <v>3627</v>
      </c>
      <c r="J356">
        <v>3154</v>
      </c>
      <c r="K356">
        <v>981</v>
      </c>
      <c r="L356">
        <v>233</v>
      </c>
      <c r="M356">
        <v>43</v>
      </c>
      <c r="N356">
        <v>19</v>
      </c>
      <c r="O356">
        <v>9</v>
      </c>
      <c r="P356">
        <v>17</v>
      </c>
      <c r="Q356">
        <v>5</v>
      </c>
      <c r="R356">
        <v>4</v>
      </c>
      <c r="S356">
        <v>59</v>
      </c>
      <c r="T356">
        <v>74</v>
      </c>
      <c r="U356">
        <v>4171</v>
      </c>
      <c r="V356">
        <v>3114</v>
      </c>
      <c r="W356">
        <v>553</v>
      </c>
      <c r="X356">
        <v>387</v>
      </c>
    </row>
    <row r="357" spans="1:24" x14ac:dyDescent="0.35">
      <c r="A357" s="6" t="str">
        <f t="shared" si="5"/>
        <v>12069</v>
      </c>
      <c r="B357">
        <v>12</v>
      </c>
      <c r="C357">
        <v>69</v>
      </c>
      <c r="D357" t="s">
        <v>580</v>
      </c>
      <c r="E357" t="s">
        <v>352</v>
      </c>
      <c r="F357">
        <v>383962</v>
      </c>
      <c r="G357">
        <v>186835</v>
      </c>
      <c r="H357">
        <v>197127</v>
      </c>
      <c r="I357">
        <v>155313</v>
      </c>
      <c r="J357">
        <v>162963</v>
      </c>
      <c r="K357">
        <v>21952</v>
      </c>
      <c r="L357">
        <v>23603</v>
      </c>
      <c r="M357">
        <v>1224</v>
      </c>
      <c r="N357">
        <v>1083</v>
      </c>
      <c r="O357">
        <v>4039</v>
      </c>
      <c r="P357">
        <v>4906</v>
      </c>
      <c r="Q357">
        <v>324</v>
      </c>
      <c r="R357">
        <v>364</v>
      </c>
      <c r="S357">
        <v>3983</v>
      </c>
      <c r="T357">
        <v>4208</v>
      </c>
      <c r="U357">
        <v>154043</v>
      </c>
      <c r="V357">
        <v>164574</v>
      </c>
      <c r="W357">
        <v>32792</v>
      </c>
      <c r="X357">
        <v>32553</v>
      </c>
    </row>
    <row r="358" spans="1:24" x14ac:dyDescent="0.35">
      <c r="A358" s="6" t="str">
        <f t="shared" si="5"/>
        <v>12071</v>
      </c>
      <c r="B358">
        <v>12</v>
      </c>
      <c r="C358">
        <v>71</v>
      </c>
      <c r="D358" t="s">
        <v>580</v>
      </c>
      <c r="E358" t="s">
        <v>102</v>
      </c>
      <c r="F358">
        <v>760814</v>
      </c>
      <c r="G358">
        <v>374316</v>
      </c>
      <c r="H358">
        <v>386498</v>
      </c>
      <c r="I358">
        <v>324734</v>
      </c>
      <c r="J358">
        <v>334274</v>
      </c>
      <c r="K358">
        <v>34193</v>
      </c>
      <c r="L358">
        <v>35740</v>
      </c>
      <c r="M358">
        <v>2062</v>
      </c>
      <c r="N358">
        <v>1673</v>
      </c>
      <c r="O358">
        <v>5960</v>
      </c>
      <c r="P358">
        <v>7531</v>
      </c>
      <c r="Q358">
        <v>465</v>
      </c>
      <c r="R358">
        <v>395</v>
      </c>
      <c r="S358">
        <v>6902</v>
      </c>
      <c r="T358">
        <v>6885</v>
      </c>
      <c r="U358">
        <v>286413</v>
      </c>
      <c r="V358">
        <v>301287</v>
      </c>
      <c r="W358">
        <v>87903</v>
      </c>
      <c r="X358">
        <v>85211</v>
      </c>
    </row>
    <row r="359" spans="1:24" x14ac:dyDescent="0.35">
      <c r="A359" s="6" t="str">
        <f t="shared" si="5"/>
        <v>12073</v>
      </c>
      <c r="B359">
        <v>12</v>
      </c>
      <c r="C359">
        <v>73</v>
      </c>
      <c r="D359" t="s">
        <v>580</v>
      </c>
      <c r="E359" t="s">
        <v>641</v>
      </c>
      <c r="F359">
        <v>292206</v>
      </c>
      <c r="G359">
        <v>138736</v>
      </c>
      <c r="H359">
        <v>153470</v>
      </c>
      <c r="I359">
        <v>87438</v>
      </c>
      <c r="J359">
        <v>92100</v>
      </c>
      <c r="K359">
        <v>42140</v>
      </c>
      <c r="L359">
        <v>51540</v>
      </c>
      <c r="M359">
        <v>502</v>
      </c>
      <c r="N359">
        <v>525</v>
      </c>
      <c r="O359">
        <v>5170</v>
      </c>
      <c r="P359">
        <v>5343</v>
      </c>
      <c r="Q359">
        <v>119</v>
      </c>
      <c r="R359">
        <v>103</v>
      </c>
      <c r="S359">
        <v>3367</v>
      </c>
      <c r="T359">
        <v>3859</v>
      </c>
      <c r="U359">
        <v>127667</v>
      </c>
      <c r="V359">
        <v>141728</v>
      </c>
      <c r="W359">
        <v>11069</v>
      </c>
      <c r="X359">
        <v>11742</v>
      </c>
    </row>
    <row r="360" spans="1:24" x14ac:dyDescent="0.35">
      <c r="A360" s="6" t="str">
        <f t="shared" si="5"/>
        <v>12075</v>
      </c>
      <c r="B360">
        <v>12</v>
      </c>
      <c r="C360">
        <v>75</v>
      </c>
      <c r="D360" t="s">
        <v>580</v>
      </c>
      <c r="E360" t="s">
        <v>643</v>
      </c>
      <c r="F360">
        <v>42909</v>
      </c>
      <c r="G360">
        <v>21148</v>
      </c>
      <c r="H360">
        <v>21761</v>
      </c>
      <c r="I360">
        <v>18416</v>
      </c>
      <c r="J360">
        <v>18843</v>
      </c>
      <c r="K360">
        <v>1934</v>
      </c>
      <c r="L360">
        <v>2083</v>
      </c>
      <c r="M360">
        <v>159</v>
      </c>
      <c r="N360">
        <v>154</v>
      </c>
      <c r="O360">
        <v>185</v>
      </c>
      <c r="P360">
        <v>213</v>
      </c>
      <c r="Q360">
        <v>19</v>
      </c>
      <c r="R360">
        <v>22</v>
      </c>
      <c r="S360">
        <v>435</v>
      </c>
      <c r="T360">
        <v>446</v>
      </c>
      <c r="U360">
        <v>19004</v>
      </c>
      <c r="V360">
        <v>19842</v>
      </c>
      <c r="W360">
        <v>2144</v>
      </c>
      <c r="X360">
        <v>1919</v>
      </c>
    </row>
    <row r="361" spans="1:24" x14ac:dyDescent="0.35">
      <c r="A361" s="6" t="str">
        <f t="shared" si="5"/>
        <v>12077</v>
      </c>
      <c r="B361">
        <v>12</v>
      </c>
      <c r="C361">
        <v>77</v>
      </c>
      <c r="D361" t="s">
        <v>580</v>
      </c>
      <c r="E361" t="s">
        <v>645</v>
      </c>
      <c r="F361">
        <v>7978</v>
      </c>
      <c r="G361">
        <v>4901</v>
      </c>
      <c r="H361">
        <v>3077</v>
      </c>
      <c r="I361">
        <v>3535</v>
      </c>
      <c r="J361">
        <v>2613</v>
      </c>
      <c r="K361">
        <v>1220</v>
      </c>
      <c r="L361">
        <v>326</v>
      </c>
      <c r="M361">
        <v>54</v>
      </c>
      <c r="N361">
        <v>48</v>
      </c>
      <c r="O361">
        <v>16</v>
      </c>
      <c r="P361">
        <v>24</v>
      </c>
      <c r="Q361">
        <v>1</v>
      </c>
      <c r="R361">
        <v>3</v>
      </c>
      <c r="S361">
        <v>75</v>
      </c>
      <c r="T361">
        <v>63</v>
      </c>
      <c r="U361">
        <v>4499</v>
      </c>
      <c r="V361">
        <v>2909</v>
      </c>
      <c r="W361">
        <v>402</v>
      </c>
      <c r="X361">
        <v>168</v>
      </c>
    </row>
    <row r="362" spans="1:24" x14ac:dyDescent="0.35">
      <c r="A362" s="6" t="str">
        <f t="shared" si="5"/>
        <v>12079</v>
      </c>
      <c r="B362">
        <v>12</v>
      </c>
      <c r="C362">
        <v>79</v>
      </c>
      <c r="D362" t="s">
        <v>580</v>
      </c>
      <c r="E362" t="s">
        <v>110</v>
      </c>
      <c r="F362">
        <v>17972</v>
      </c>
      <c r="G362">
        <v>9415</v>
      </c>
      <c r="H362">
        <v>8557</v>
      </c>
      <c r="I362">
        <v>5638</v>
      </c>
      <c r="J362">
        <v>5026</v>
      </c>
      <c r="K362">
        <v>3507</v>
      </c>
      <c r="L362">
        <v>3272</v>
      </c>
      <c r="M362">
        <v>79</v>
      </c>
      <c r="N362">
        <v>59</v>
      </c>
      <c r="O362">
        <v>42</v>
      </c>
      <c r="P362">
        <v>45</v>
      </c>
      <c r="Q362">
        <v>2</v>
      </c>
      <c r="R362">
        <v>3</v>
      </c>
      <c r="S362">
        <v>147</v>
      </c>
      <c r="T362">
        <v>152</v>
      </c>
      <c r="U362">
        <v>8815</v>
      </c>
      <c r="V362">
        <v>8270</v>
      </c>
      <c r="W362">
        <v>600</v>
      </c>
      <c r="X362">
        <v>287</v>
      </c>
    </row>
    <row r="363" spans="1:24" x14ac:dyDescent="0.35">
      <c r="A363" s="6" t="str">
        <f t="shared" si="5"/>
        <v>12081</v>
      </c>
      <c r="B363">
        <v>12</v>
      </c>
      <c r="C363">
        <v>81</v>
      </c>
      <c r="D363" t="s">
        <v>580</v>
      </c>
      <c r="E363" t="s">
        <v>648</v>
      </c>
      <c r="F363">
        <v>399714</v>
      </c>
      <c r="G363">
        <v>193986</v>
      </c>
      <c r="H363">
        <v>205728</v>
      </c>
      <c r="I363">
        <v>166734</v>
      </c>
      <c r="J363">
        <v>175881</v>
      </c>
      <c r="K363">
        <v>17828</v>
      </c>
      <c r="L363">
        <v>19464</v>
      </c>
      <c r="M363">
        <v>1109</v>
      </c>
      <c r="N363">
        <v>1092</v>
      </c>
      <c r="O363">
        <v>4219</v>
      </c>
      <c r="P363">
        <v>5033</v>
      </c>
      <c r="Q363">
        <v>206</v>
      </c>
      <c r="R363">
        <v>202</v>
      </c>
      <c r="S363">
        <v>3890</v>
      </c>
      <c r="T363">
        <v>4056</v>
      </c>
      <c r="U363">
        <v>157907</v>
      </c>
      <c r="V363">
        <v>170977</v>
      </c>
      <c r="W363">
        <v>36079</v>
      </c>
      <c r="X363">
        <v>34751</v>
      </c>
    </row>
    <row r="364" spans="1:24" x14ac:dyDescent="0.35">
      <c r="A364" s="6" t="str">
        <f t="shared" si="5"/>
        <v>12083</v>
      </c>
      <c r="B364">
        <v>12</v>
      </c>
      <c r="C364">
        <v>83</v>
      </c>
      <c r="D364" t="s">
        <v>580</v>
      </c>
      <c r="E364" t="s">
        <v>114</v>
      </c>
      <c r="F364">
        <v>375904</v>
      </c>
      <c r="G364">
        <v>181348</v>
      </c>
      <c r="H364">
        <v>194556</v>
      </c>
      <c r="I364">
        <v>148704</v>
      </c>
      <c r="J364">
        <v>159051</v>
      </c>
      <c r="K364">
        <v>24506</v>
      </c>
      <c r="L364">
        <v>26696</v>
      </c>
      <c r="M364">
        <v>1049</v>
      </c>
      <c r="N364">
        <v>992</v>
      </c>
      <c r="O364">
        <v>2995</v>
      </c>
      <c r="P364">
        <v>3779</v>
      </c>
      <c r="Q364">
        <v>155</v>
      </c>
      <c r="R364">
        <v>169</v>
      </c>
      <c r="S364">
        <v>3939</v>
      </c>
      <c r="T364">
        <v>3869</v>
      </c>
      <c r="U364">
        <v>153206</v>
      </c>
      <c r="V364">
        <v>166825</v>
      </c>
      <c r="W364">
        <v>28142</v>
      </c>
      <c r="X364">
        <v>27731</v>
      </c>
    </row>
    <row r="365" spans="1:24" x14ac:dyDescent="0.35">
      <c r="A365" s="6" t="str">
        <f t="shared" si="5"/>
        <v>12085</v>
      </c>
      <c r="B365">
        <v>12</v>
      </c>
      <c r="C365">
        <v>85</v>
      </c>
      <c r="D365" t="s">
        <v>580</v>
      </c>
      <c r="E365" t="s">
        <v>651</v>
      </c>
      <c r="F365">
        <v>158434</v>
      </c>
      <c r="G365">
        <v>78549</v>
      </c>
      <c r="H365">
        <v>79885</v>
      </c>
      <c r="I365">
        <v>70159</v>
      </c>
      <c r="J365">
        <v>72143</v>
      </c>
      <c r="K365">
        <v>4817</v>
      </c>
      <c r="L365">
        <v>4027</v>
      </c>
      <c r="M365">
        <v>1036</v>
      </c>
      <c r="N365">
        <v>858</v>
      </c>
      <c r="O365">
        <v>1059</v>
      </c>
      <c r="P365">
        <v>1413</v>
      </c>
      <c r="Q365">
        <v>165</v>
      </c>
      <c r="R365">
        <v>133</v>
      </c>
      <c r="S365">
        <v>1313</v>
      </c>
      <c r="T365">
        <v>1311</v>
      </c>
      <c r="U365">
        <v>65748</v>
      </c>
      <c r="V365">
        <v>68569</v>
      </c>
      <c r="W365">
        <v>12801</v>
      </c>
      <c r="X365">
        <v>11316</v>
      </c>
    </row>
    <row r="366" spans="1:24" x14ac:dyDescent="0.35">
      <c r="A366" s="6" t="str">
        <f t="shared" si="5"/>
        <v>12086</v>
      </c>
      <c r="B366">
        <v>12</v>
      </c>
      <c r="C366">
        <v>86</v>
      </c>
      <c r="D366" t="s">
        <v>580</v>
      </c>
      <c r="E366" t="s">
        <v>653</v>
      </c>
      <c r="F366">
        <v>2701776</v>
      </c>
      <c r="G366">
        <v>1322403</v>
      </c>
      <c r="H366">
        <v>1379373</v>
      </c>
      <c r="I366">
        <v>1046893</v>
      </c>
      <c r="J366">
        <v>1086356</v>
      </c>
      <c r="K366">
        <v>232523</v>
      </c>
      <c r="L366">
        <v>247449</v>
      </c>
      <c r="M366">
        <v>4538</v>
      </c>
      <c r="N366">
        <v>3846</v>
      </c>
      <c r="O366">
        <v>21170</v>
      </c>
      <c r="P366">
        <v>23333</v>
      </c>
      <c r="Q366">
        <v>675</v>
      </c>
      <c r="R366">
        <v>710</v>
      </c>
      <c r="S366">
        <v>16604</v>
      </c>
      <c r="T366">
        <v>17679</v>
      </c>
      <c r="U366">
        <v>419272</v>
      </c>
      <c r="V366">
        <v>425591</v>
      </c>
      <c r="W366">
        <v>903131</v>
      </c>
      <c r="X366">
        <v>953782</v>
      </c>
    </row>
    <row r="367" spans="1:24" x14ac:dyDescent="0.35">
      <c r="A367" s="6" t="str">
        <f t="shared" si="5"/>
        <v>12087</v>
      </c>
      <c r="B367">
        <v>12</v>
      </c>
      <c r="C367">
        <v>87</v>
      </c>
      <c r="D367" t="s">
        <v>580</v>
      </c>
      <c r="E367" t="s">
        <v>120</v>
      </c>
      <c r="F367">
        <v>82872</v>
      </c>
      <c r="G367">
        <v>43045</v>
      </c>
      <c r="H367">
        <v>39827</v>
      </c>
      <c r="I367">
        <v>38063</v>
      </c>
      <c r="J367">
        <v>35335</v>
      </c>
      <c r="K367">
        <v>3334</v>
      </c>
      <c r="L367">
        <v>2814</v>
      </c>
      <c r="M367">
        <v>206</v>
      </c>
      <c r="N367">
        <v>201</v>
      </c>
      <c r="O367">
        <v>553</v>
      </c>
      <c r="P367">
        <v>716</v>
      </c>
      <c r="Q367">
        <v>61</v>
      </c>
      <c r="R367">
        <v>69</v>
      </c>
      <c r="S367">
        <v>828</v>
      </c>
      <c r="T367">
        <v>692</v>
      </c>
      <c r="U367">
        <v>32927</v>
      </c>
      <c r="V367">
        <v>30534</v>
      </c>
      <c r="W367">
        <v>10118</v>
      </c>
      <c r="X367">
        <v>9293</v>
      </c>
    </row>
    <row r="368" spans="1:24" x14ac:dyDescent="0.35">
      <c r="A368" s="6" t="str">
        <f t="shared" si="5"/>
        <v>12089</v>
      </c>
      <c r="B368">
        <v>12</v>
      </c>
      <c r="C368">
        <v>89</v>
      </c>
      <c r="D368" t="s">
        <v>580</v>
      </c>
      <c r="E368" t="s">
        <v>656</v>
      </c>
      <c r="F368">
        <v>90353</v>
      </c>
      <c r="G368">
        <v>44728</v>
      </c>
      <c r="H368">
        <v>45625</v>
      </c>
      <c r="I368">
        <v>40409</v>
      </c>
      <c r="J368">
        <v>41250</v>
      </c>
      <c r="K368">
        <v>2781</v>
      </c>
      <c r="L368">
        <v>2777</v>
      </c>
      <c r="M368">
        <v>219</v>
      </c>
      <c r="N368">
        <v>210</v>
      </c>
      <c r="O368">
        <v>445</v>
      </c>
      <c r="P368">
        <v>521</v>
      </c>
      <c r="Q368">
        <v>40</v>
      </c>
      <c r="R368">
        <v>36</v>
      </c>
      <c r="S368">
        <v>834</v>
      </c>
      <c r="T368">
        <v>831</v>
      </c>
      <c r="U368">
        <v>42502</v>
      </c>
      <c r="V368">
        <v>43409</v>
      </c>
      <c r="W368">
        <v>2226</v>
      </c>
      <c r="X368">
        <v>2216</v>
      </c>
    </row>
    <row r="369" spans="1:24" x14ac:dyDescent="0.35">
      <c r="A369" s="6" t="str">
        <f t="shared" si="5"/>
        <v>12091</v>
      </c>
      <c r="B369">
        <v>12</v>
      </c>
      <c r="C369">
        <v>91</v>
      </c>
      <c r="D369" t="s">
        <v>580</v>
      </c>
      <c r="E369" t="s">
        <v>658</v>
      </c>
      <c r="F369">
        <v>211666</v>
      </c>
      <c r="G369">
        <v>107598</v>
      </c>
      <c r="H369">
        <v>104068</v>
      </c>
      <c r="I369">
        <v>87334</v>
      </c>
      <c r="J369">
        <v>83774</v>
      </c>
      <c r="K369">
        <v>11815</v>
      </c>
      <c r="L369">
        <v>10322</v>
      </c>
      <c r="M369">
        <v>811</v>
      </c>
      <c r="N369">
        <v>720</v>
      </c>
      <c r="O369">
        <v>2605</v>
      </c>
      <c r="P369">
        <v>4207</v>
      </c>
      <c r="Q369">
        <v>205</v>
      </c>
      <c r="R369">
        <v>259</v>
      </c>
      <c r="S369">
        <v>4828</v>
      </c>
      <c r="T369">
        <v>4786</v>
      </c>
      <c r="U369">
        <v>96167</v>
      </c>
      <c r="V369">
        <v>93029</v>
      </c>
      <c r="W369">
        <v>11431</v>
      </c>
      <c r="X369">
        <v>11039</v>
      </c>
    </row>
    <row r="370" spans="1:24" x14ac:dyDescent="0.35">
      <c r="A370" s="6" t="str">
        <f t="shared" si="5"/>
        <v>12093</v>
      </c>
      <c r="B370">
        <v>12</v>
      </c>
      <c r="C370">
        <v>93</v>
      </c>
      <c r="D370" t="s">
        <v>580</v>
      </c>
      <c r="E370" t="s">
        <v>660</v>
      </c>
      <c r="F370">
        <v>39642</v>
      </c>
      <c r="G370">
        <v>21277</v>
      </c>
      <c r="H370">
        <v>18365</v>
      </c>
      <c r="I370">
        <v>17974</v>
      </c>
      <c r="J370">
        <v>16387</v>
      </c>
      <c r="K370">
        <v>2383</v>
      </c>
      <c r="L370">
        <v>1167</v>
      </c>
      <c r="M370">
        <v>350</v>
      </c>
      <c r="N370">
        <v>259</v>
      </c>
      <c r="O370">
        <v>191</v>
      </c>
      <c r="P370">
        <v>208</v>
      </c>
      <c r="Q370">
        <v>30</v>
      </c>
      <c r="R370">
        <v>30</v>
      </c>
      <c r="S370">
        <v>349</v>
      </c>
      <c r="T370">
        <v>314</v>
      </c>
      <c r="U370">
        <v>15670</v>
      </c>
      <c r="V370">
        <v>14110</v>
      </c>
      <c r="W370">
        <v>5607</v>
      </c>
      <c r="X370">
        <v>4255</v>
      </c>
    </row>
    <row r="371" spans="1:24" x14ac:dyDescent="0.35">
      <c r="A371" s="6" t="str">
        <f t="shared" si="5"/>
        <v>12095</v>
      </c>
      <c r="B371">
        <v>12</v>
      </c>
      <c r="C371">
        <v>95</v>
      </c>
      <c r="D371" t="s">
        <v>580</v>
      </c>
      <c r="E371" t="s">
        <v>377</v>
      </c>
      <c r="F371">
        <v>1429908</v>
      </c>
      <c r="G371">
        <v>704344</v>
      </c>
      <c r="H371">
        <v>725564</v>
      </c>
      <c r="I371">
        <v>484455</v>
      </c>
      <c r="J371">
        <v>488110</v>
      </c>
      <c r="K371">
        <v>156263</v>
      </c>
      <c r="L371">
        <v>169155</v>
      </c>
      <c r="M371">
        <v>4403</v>
      </c>
      <c r="N371">
        <v>4115</v>
      </c>
      <c r="O371">
        <v>38083</v>
      </c>
      <c r="P371">
        <v>42624</v>
      </c>
      <c r="Q371">
        <v>1537</v>
      </c>
      <c r="R371">
        <v>1344</v>
      </c>
      <c r="S371">
        <v>19603</v>
      </c>
      <c r="T371">
        <v>20216</v>
      </c>
      <c r="U371">
        <v>471030</v>
      </c>
      <c r="V371">
        <v>485968</v>
      </c>
      <c r="W371">
        <v>233314</v>
      </c>
      <c r="X371">
        <v>239596</v>
      </c>
    </row>
    <row r="372" spans="1:24" x14ac:dyDescent="0.35">
      <c r="A372" s="6" t="str">
        <f t="shared" si="5"/>
        <v>12097</v>
      </c>
      <c r="B372">
        <v>12</v>
      </c>
      <c r="C372">
        <v>97</v>
      </c>
      <c r="D372" t="s">
        <v>580</v>
      </c>
      <c r="E372" t="s">
        <v>663</v>
      </c>
      <c r="F372">
        <v>388664</v>
      </c>
      <c r="G372">
        <v>192575</v>
      </c>
      <c r="H372">
        <v>196089</v>
      </c>
      <c r="I372">
        <v>150774</v>
      </c>
      <c r="J372">
        <v>153622</v>
      </c>
      <c r="K372">
        <v>28446</v>
      </c>
      <c r="L372">
        <v>28214</v>
      </c>
      <c r="M372">
        <v>1704</v>
      </c>
      <c r="N372">
        <v>1585</v>
      </c>
      <c r="O372">
        <v>5569</v>
      </c>
      <c r="P372">
        <v>6465</v>
      </c>
      <c r="Q372">
        <v>462</v>
      </c>
      <c r="R372">
        <v>505</v>
      </c>
      <c r="S372">
        <v>5620</v>
      </c>
      <c r="T372">
        <v>5698</v>
      </c>
      <c r="U372">
        <v>87527</v>
      </c>
      <c r="V372">
        <v>89945</v>
      </c>
      <c r="W372">
        <v>105048</v>
      </c>
      <c r="X372">
        <v>106144</v>
      </c>
    </row>
    <row r="373" spans="1:24" x14ac:dyDescent="0.35">
      <c r="A373" s="6" t="str">
        <f t="shared" si="5"/>
        <v>12099</v>
      </c>
      <c r="B373">
        <v>12</v>
      </c>
      <c r="C373">
        <v>99</v>
      </c>
      <c r="D373" t="s">
        <v>580</v>
      </c>
      <c r="E373" t="s">
        <v>665</v>
      </c>
      <c r="F373">
        <v>1492199</v>
      </c>
      <c r="G373">
        <v>727523</v>
      </c>
      <c r="H373">
        <v>764676</v>
      </c>
      <c r="I373">
        <v>542926</v>
      </c>
      <c r="J373">
        <v>566511</v>
      </c>
      <c r="K373">
        <v>143754</v>
      </c>
      <c r="L373">
        <v>155322</v>
      </c>
      <c r="M373">
        <v>5064</v>
      </c>
      <c r="N373">
        <v>3925</v>
      </c>
      <c r="O373">
        <v>21068</v>
      </c>
      <c r="P373">
        <v>23667</v>
      </c>
      <c r="Q373">
        <v>925</v>
      </c>
      <c r="R373">
        <v>853</v>
      </c>
      <c r="S373">
        <v>13786</v>
      </c>
      <c r="T373">
        <v>14398</v>
      </c>
      <c r="U373">
        <v>552080</v>
      </c>
      <c r="V373">
        <v>590291</v>
      </c>
      <c r="W373">
        <v>175443</v>
      </c>
      <c r="X373">
        <v>174385</v>
      </c>
    </row>
    <row r="374" spans="1:24" x14ac:dyDescent="0.35">
      <c r="A374" s="6" t="str">
        <f t="shared" si="5"/>
        <v>12101</v>
      </c>
      <c r="B374">
        <v>12</v>
      </c>
      <c r="C374">
        <v>101</v>
      </c>
      <c r="D374" t="s">
        <v>580</v>
      </c>
      <c r="E374" t="s">
        <v>667</v>
      </c>
      <c r="F374">
        <v>561893</v>
      </c>
      <c r="G374">
        <v>274737</v>
      </c>
      <c r="H374">
        <v>287156</v>
      </c>
      <c r="I374">
        <v>238776</v>
      </c>
      <c r="J374">
        <v>249452</v>
      </c>
      <c r="K374">
        <v>19821</v>
      </c>
      <c r="L374">
        <v>19842</v>
      </c>
      <c r="M374">
        <v>1457</v>
      </c>
      <c r="N374">
        <v>1358</v>
      </c>
      <c r="O374">
        <v>7524</v>
      </c>
      <c r="P374">
        <v>9148</v>
      </c>
      <c r="Q374">
        <v>302</v>
      </c>
      <c r="R374">
        <v>286</v>
      </c>
      <c r="S374">
        <v>6857</v>
      </c>
      <c r="T374">
        <v>7070</v>
      </c>
      <c r="U374">
        <v>228635</v>
      </c>
      <c r="V374">
        <v>240095</v>
      </c>
      <c r="W374">
        <v>46102</v>
      </c>
      <c r="X374">
        <v>47061</v>
      </c>
    </row>
    <row r="375" spans="1:24" x14ac:dyDescent="0.35">
      <c r="A375" s="6" t="str">
        <f t="shared" si="5"/>
        <v>12103</v>
      </c>
      <c r="B375">
        <v>12</v>
      </c>
      <c r="C375">
        <v>103</v>
      </c>
      <c r="D375" t="s">
        <v>580</v>
      </c>
      <c r="E375" t="s">
        <v>669</v>
      </c>
      <c r="F375">
        <v>959111</v>
      </c>
      <c r="G375">
        <v>463322</v>
      </c>
      <c r="H375">
        <v>495789</v>
      </c>
      <c r="I375">
        <v>382723</v>
      </c>
      <c r="J375">
        <v>406924</v>
      </c>
      <c r="K375">
        <v>50866</v>
      </c>
      <c r="L375">
        <v>55940</v>
      </c>
      <c r="M375">
        <v>1966</v>
      </c>
      <c r="N375">
        <v>1877</v>
      </c>
      <c r="O375">
        <v>16021</v>
      </c>
      <c r="P375">
        <v>18741</v>
      </c>
      <c r="Q375">
        <v>586</v>
      </c>
      <c r="R375">
        <v>593</v>
      </c>
      <c r="S375">
        <v>11160</v>
      </c>
      <c r="T375">
        <v>11714</v>
      </c>
      <c r="U375">
        <v>412748</v>
      </c>
      <c r="V375">
        <v>444031</v>
      </c>
      <c r="W375">
        <v>50574</v>
      </c>
      <c r="X375">
        <v>51758</v>
      </c>
    </row>
    <row r="376" spans="1:24" x14ac:dyDescent="0.35">
      <c r="A376" s="6" t="str">
        <f t="shared" si="5"/>
        <v>12105</v>
      </c>
      <c r="B376">
        <v>12</v>
      </c>
      <c r="C376">
        <v>105</v>
      </c>
      <c r="D376" t="s">
        <v>580</v>
      </c>
      <c r="E376" t="s">
        <v>283</v>
      </c>
      <c r="F376">
        <v>725048</v>
      </c>
      <c r="G376">
        <v>357280</v>
      </c>
      <c r="H376">
        <v>367768</v>
      </c>
      <c r="I376">
        <v>280856</v>
      </c>
      <c r="J376">
        <v>287868</v>
      </c>
      <c r="K376">
        <v>58283</v>
      </c>
      <c r="L376">
        <v>61094</v>
      </c>
      <c r="M376">
        <v>2660</v>
      </c>
      <c r="N376">
        <v>2353</v>
      </c>
      <c r="O376">
        <v>6451</v>
      </c>
      <c r="P376">
        <v>7380</v>
      </c>
      <c r="Q376">
        <v>458</v>
      </c>
      <c r="R376">
        <v>456</v>
      </c>
      <c r="S376">
        <v>8572</v>
      </c>
      <c r="T376">
        <v>8617</v>
      </c>
      <c r="U376">
        <v>262040</v>
      </c>
      <c r="V376">
        <v>275373</v>
      </c>
      <c r="W376">
        <v>95240</v>
      </c>
      <c r="X376">
        <v>92395</v>
      </c>
    </row>
    <row r="377" spans="1:24" x14ac:dyDescent="0.35">
      <c r="A377" s="6" t="str">
        <f t="shared" si="5"/>
        <v>12107</v>
      </c>
      <c r="B377">
        <v>12</v>
      </c>
      <c r="C377">
        <v>107</v>
      </c>
      <c r="D377" t="s">
        <v>580</v>
      </c>
      <c r="E377" t="s">
        <v>672</v>
      </c>
      <c r="F377">
        <v>73319</v>
      </c>
      <c r="G377">
        <v>36374</v>
      </c>
      <c r="H377">
        <v>36945</v>
      </c>
      <c r="I377">
        <v>29414</v>
      </c>
      <c r="J377">
        <v>29326</v>
      </c>
      <c r="K377">
        <v>5716</v>
      </c>
      <c r="L377">
        <v>6319</v>
      </c>
      <c r="M377">
        <v>300</v>
      </c>
      <c r="N377">
        <v>266</v>
      </c>
      <c r="O377">
        <v>231</v>
      </c>
      <c r="P377">
        <v>271</v>
      </c>
      <c r="Q377">
        <v>50</v>
      </c>
      <c r="R377">
        <v>51</v>
      </c>
      <c r="S377">
        <v>663</v>
      </c>
      <c r="T377">
        <v>712</v>
      </c>
      <c r="U377">
        <v>32336</v>
      </c>
      <c r="V377">
        <v>33168</v>
      </c>
      <c r="W377">
        <v>4038</v>
      </c>
      <c r="X377">
        <v>3777</v>
      </c>
    </row>
    <row r="378" spans="1:24" x14ac:dyDescent="0.35">
      <c r="A378" s="6" t="str">
        <f t="shared" si="5"/>
        <v>12109</v>
      </c>
      <c r="B378">
        <v>12</v>
      </c>
      <c r="C378">
        <v>109</v>
      </c>
      <c r="D378" t="s">
        <v>580</v>
      </c>
      <c r="E378" t="s">
        <v>5168</v>
      </c>
      <c r="F378">
        <v>273422</v>
      </c>
      <c r="G378">
        <v>134037</v>
      </c>
      <c r="H378">
        <v>139385</v>
      </c>
      <c r="I378">
        <v>118377</v>
      </c>
      <c r="J378">
        <v>123112</v>
      </c>
      <c r="K378">
        <v>7663</v>
      </c>
      <c r="L378">
        <v>7707</v>
      </c>
      <c r="M378">
        <v>485</v>
      </c>
      <c r="N378">
        <v>408</v>
      </c>
      <c r="O378">
        <v>4436</v>
      </c>
      <c r="P378">
        <v>4937</v>
      </c>
      <c r="Q378">
        <v>135</v>
      </c>
      <c r="R378">
        <v>113</v>
      </c>
      <c r="S378">
        <v>2941</v>
      </c>
      <c r="T378">
        <v>3108</v>
      </c>
      <c r="U378">
        <v>122802</v>
      </c>
      <c r="V378">
        <v>128091</v>
      </c>
      <c r="W378">
        <v>11235</v>
      </c>
      <c r="X378">
        <v>11294</v>
      </c>
    </row>
    <row r="379" spans="1:24" x14ac:dyDescent="0.35">
      <c r="A379" s="6" t="str">
        <f t="shared" si="5"/>
        <v>12111</v>
      </c>
      <c r="B379">
        <v>12</v>
      </c>
      <c r="C379">
        <v>111</v>
      </c>
      <c r="D379" t="s">
        <v>580</v>
      </c>
      <c r="E379" t="s">
        <v>5169</v>
      </c>
      <c r="F379">
        <v>329226</v>
      </c>
      <c r="G379">
        <v>161586</v>
      </c>
      <c r="H379">
        <v>167640</v>
      </c>
      <c r="I379">
        <v>118850</v>
      </c>
      <c r="J379">
        <v>121627</v>
      </c>
      <c r="K379">
        <v>34932</v>
      </c>
      <c r="L379">
        <v>37047</v>
      </c>
      <c r="M379">
        <v>1009</v>
      </c>
      <c r="N379">
        <v>900</v>
      </c>
      <c r="O379">
        <v>2745</v>
      </c>
      <c r="P379">
        <v>3865</v>
      </c>
      <c r="Q379">
        <v>191</v>
      </c>
      <c r="R379">
        <v>177</v>
      </c>
      <c r="S379">
        <v>3859</v>
      </c>
      <c r="T379">
        <v>4024</v>
      </c>
      <c r="U379">
        <v>128085</v>
      </c>
      <c r="V379">
        <v>134818</v>
      </c>
      <c r="W379">
        <v>33501</v>
      </c>
      <c r="X379">
        <v>32822</v>
      </c>
    </row>
    <row r="380" spans="1:24" x14ac:dyDescent="0.35">
      <c r="A380" s="6" t="str">
        <f t="shared" si="5"/>
        <v>12113</v>
      </c>
      <c r="B380">
        <v>12</v>
      </c>
      <c r="C380">
        <v>113</v>
      </c>
      <c r="D380" t="s">
        <v>580</v>
      </c>
      <c r="E380" t="s">
        <v>678</v>
      </c>
      <c r="F380">
        <v>187999</v>
      </c>
      <c r="G380">
        <v>96471</v>
      </c>
      <c r="H380">
        <v>91528</v>
      </c>
      <c r="I380">
        <v>82738</v>
      </c>
      <c r="J380">
        <v>80321</v>
      </c>
      <c r="K380">
        <v>7827</v>
      </c>
      <c r="L380">
        <v>4445</v>
      </c>
      <c r="M380">
        <v>824</v>
      </c>
      <c r="N380">
        <v>763</v>
      </c>
      <c r="O380">
        <v>1570</v>
      </c>
      <c r="P380">
        <v>2556</v>
      </c>
      <c r="Q380">
        <v>169</v>
      </c>
      <c r="R380">
        <v>162</v>
      </c>
      <c r="S380">
        <v>3343</v>
      </c>
      <c r="T380">
        <v>3281</v>
      </c>
      <c r="U380">
        <v>90247</v>
      </c>
      <c r="V380">
        <v>85925</v>
      </c>
      <c r="W380">
        <v>6224</v>
      </c>
      <c r="X380">
        <v>5603</v>
      </c>
    </row>
    <row r="381" spans="1:24" x14ac:dyDescent="0.35">
      <c r="A381" s="6" t="str">
        <f t="shared" si="5"/>
        <v>12115</v>
      </c>
      <c r="B381">
        <v>12</v>
      </c>
      <c r="C381">
        <v>115</v>
      </c>
      <c r="D381" t="s">
        <v>580</v>
      </c>
      <c r="E381" t="s">
        <v>680</v>
      </c>
      <c r="F381">
        <v>434010</v>
      </c>
      <c r="G381">
        <v>207981</v>
      </c>
      <c r="H381">
        <v>226029</v>
      </c>
      <c r="I381">
        <v>189962</v>
      </c>
      <c r="J381">
        <v>206331</v>
      </c>
      <c r="K381">
        <v>10044</v>
      </c>
      <c r="L381">
        <v>10579</v>
      </c>
      <c r="M381">
        <v>728</v>
      </c>
      <c r="N381">
        <v>723</v>
      </c>
      <c r="O381">
        <v>3649</v>
      </c>
      <c r="P381">
        <v>4574</v>
      </c>
      <c r="Q381">
        <v>143</v>
      </c>
      <c r="R381">
        <v>139</v>
      </c>
      <c r="S381">
        <v>3455</v>
      </c>
      <c r="T381">
        <v>3683</v>
      </c>
      <c r="U381">
        <v>186741</v>
      </c>
      <c r="V381">
        <v>204070</v>
      </c>
      <c r="W381">
        <v>21240</v>
      </c>
      <c r="X381">
        <v>21959</v>
      </c>
    </row>
    <row r="382" spans="1:24" x14ac:dyDescent="0.35">
      <c r="A382" s="6" t="str">
        <f t="shared" si="5"/>
        <v>12117</v>
      </c>
      <c r="B382">
        <v>12</v>
      </c>
      <c r="C382">
        <v>117</v>
      </c>
      <c r="D382" t="s">
        <v>580</v>
      </c>
      <c r="E382" t="s">
        <v>682</v>
      </c>
      <c r="F382">
        <v>470857</v>
      </c>
      <c r="G382">
        <v>229255</v>
      </c>
      <c r="H382">
        <v>241602</v>
      </c>
      <c r="I382">
        <v>179562</v>
      </c>
      <c r="J382">
        <v>188330</v>
      </c>
      <c r="K382">
        <v>29531</v>
      </c>
      <c r="L382">
        <v>32843</v>
      </c>
      <c r="M382">
        <v>1111</v>
      </c>
      <c r="N382">
        <v>1123</v>
      </c>
      <c r="O382">
        <v>11936</v>
      </c>
      <c r="P382">
        <v>12237</v>
      </c>
      <c r="Q382">
        <v>288</v>
      </c>
      <c r="R382">
        <v>291</v>
      </c>
      <c r="S382">
        <v>6827</v>
      </c>
      <c r="T382">
        <v>6778</v>
      </c>
      <c r="U382">
        <v>177403</v>
      </c>
      <c r="V382">
        <v>186927</v>
      </c>
      <c r="W382">
        <v>51852</v>
      </c>
      <c r="X382">
        <v>54675</v>
      </c>
    </row>
    <row r="383" spans="1:24" x14ac:dyDescent="0.35">
      <c r="A383" s="6" t="str">
        <f t="shared" si="5"/>
        <v>12119</v>
      </c>
      <c r="B383">
        <v>12</v>
      </c>
      <c r="C383">
        <v>119</v>
      </c>
      <c r="D383" t="s">
        <v>580</v>
      </c>
      <c r="E383" t="s">
        <v>140</v>
      </c>
      <c r="F383">
        <v>129745</v>
      </c>
      <c r="G383">
        <v>65044</v>
      </c>
      <c r="H383">
        <v>64701</v>
      </c>
      <c r="I383">
        <v>56873</v>
      </c>
      <c r="J383">
        <v>59975</v>
      </c>
      <c r="K383">
        <v>6572</v>
      </c>
      <c r="L383">
        <v>3018</v>
      </c>
      <c r="M383">
        <v>324</v>
      </c>
      <c r="N383">
        <v>205</v>
      </c>
      <c r="O383">
        <v>514</v>
      </c>
      <c r="P383">
        <v>788</v>
      </c>
      <c r="Q383">
        <v>65</v>
      </c>
      <c r="R383">
        <v>53</v>
      </c>
      <c r="S383">
        <v>696</v>
      </c>
      <c r="T383">
        <v>662</v>
      </c>
      <c r="U383">
        <v>60511</v>
      </c>
      <c r="V383">
        <v>61663</v>
      </c>
      <c r="W383">
        <v>4533</v>
      </c>
      <c r="X383">
        <v>3038</v>
      </c>
    </row>
    <row r="384" spans="1:24" x14ac:dyDescent="0.35">
      <c r="A384" s="6" t="str">
        <f t="shared" si="5"/>
        <v>12121</v>
      </c>
      <c r="B384">
        <v>12</v>
      </c>
      <c r="C384">
        <v>121</v>
      </c>
      <c r="D384" t="s">
        <v>580</v>
      </c>
      <c r="E384" t="s">
        <v>685</v>
      </c>
      <c r="F384">
        <v>43472</v>
      </c>
      <c r="G384">
        <v>22490</v>
      </c>
      <c r="H384">
        <v>20982</v>
      </c>
      <c r="I384">
        <v>18698</v>
      </c>
      <c r="J384">
        <v>17918</v>
      </c>
      <c r="K384">
        <v>3089</v>
      </c>
      <c r="L384">
        <v>2324</v>
      </c>
      <c r="M384">
        <v>182</v>
      </c>
      <c r="N384">
        <v>161</v>
      </c>
      <c r="O384">
        <v>137</v>
      </c>
      <c r="P384">
        <v>151</v>
      </c>
      <c r="Q384">
        <v>20</v>
      </c>
      <c r="R384">
        <v>20</v>
      </c>
      <c r="S384">
        <v>364</v>
      </c>
      <c r="T384">
        <v>408</v>
      </c>
      <c r="U384">
        <v>19922</v>
      </c>
      <c r="V384">
        <v>18803</v>
      </c>
      <c r="W384">
        <v>2568</v>
      </c>
      <c r="X384">
        <v>2179</v>
      </c>
    </row>
    <row r="385" spans="1:24" x14ac:dyDescent="0.35">
      <c r="A385" s="6" t="str">
        <f t="shared" si="5"/>
        <v>12123</v>
      </c>
      <c r="B385">
        <v>12</v>
      </c>
      <c r="C385">
        <v>123</v>
      </c>
      <c r="D385" t="s">
        <v>580</v>
      </c>
      <c r="E385" t="s">
        <v>687</v>
      </c>
      <c r="F385">
        <v>21799</v>
      </c>
      <c r="G385">
        <v>11945</v>
      </c>
      <c r="H385">
        <v>9854</v>
      </c>
      <c r="I385">
        <v>8881</v>
      </c>
      <c r="J385">
        <v>7720</v>
      </c>
      <c r="K385">
        <v>2628</v>
      </c>
      <c r="L385">
        <v>1703</v>
      </c>
      <c r="M385">
        <v>117</v>
      </c>
      <c r="N385">
        <v>96</v>
      </c>
      <c r="O385">
        <v>96</v>
      </c>
      <c r="P385">
        <v>99</v>
      </c>
      <c r="Q385">
        <v>5</v>
      </c>
      <c r="R385">
        <v>5</v>
      </c>
      <c r="S385">
        <v>218</v>
      </c>
      <c r="T385">
        <v>231</v>
      </c>
      <c r="U385">
        <v>11302</v>
      </c>
      <c r="V385">
        <v>9600</v>
      </c>
      <c r="W385">
        <v>643</v>
      </c>
      <c r="X385">
        <v>254</v>
      </c>
    </row>
    <row r="386" spans="1:24" x14ac:dyDescent="0.35">
      <c r="A386" s="6" t="str">
        <f t="shared" ref="A386:A449" si="6">TEXT(B386*1000+C386,"00000")</f>
        <v>12125</v>
      </c>
      <c r="B386">
        <v>12</v>
      </c>
      <c r="C386">
        <v>125</v>
      </c>
      <c r="D386" t="s">
        <v>580</v>
      </c>
      <c r="E386" t="s">
        <v>308</v>
      </c>
      <c r="F386">
        <v>16143</v>
      </c>
      <c r="G386">
        <v>10259</v>
      </c>
      <c r="H386">
        <v>5884</v>
      </c>
      <c r="I386">
        <v>7098</v>
      </c>
      <c r="J386">
        <v>5001</v>
      </c>
      <c r="K386">
        <v>2910</v>
      </c>
      <c r="L386">
        <v>674</v>
      </c>
      <c r="M386">
        <v>44</v>
      </c>
      <c r="N386">
        <v>43</v>
      </c>
      <c r="O386">
        <v>58</v>
      </c>
      <c r="P386">
        <v>41</v>
      </c>
      <c r="Q386">
        <v>5</v>
      </c>
      <c r="R386">
        <v>1</v>
      </c>
      <c r="S386">
        <v>144</v>
      </c>
      <c r="T386">
        <v>124</v>
      </c>
      <c r="U386">
        <v>9710</v>
      </c>
      <c r="V386">
        <v>5632</v>
      </c>
      <c r="W386">
        <v>549</v>
      </c>
      <c r="X386">
        <v>252</v>
      </c>
    </row>
    <row r="387" spans="1:24" x14ac:dyDescent="0.35">
      <c r="A387" s="6" t="str">
        <f t="shared" si="6"/>
        <v>12127</v>
      </c>
      <c r="B387">
        <v>12</v>
      </c>
      <c r="C387">
        <v>127</v>
      </c>
      <c r="D387" t="s">
        <v>580</v>
      </c>
      <c r="E387" t="s">
        <v>690</v>
      </c>
      <c r="F387">
        <v>553537</v>
      </c>
      <c r="G387">
        <v>271436</v>
      </c>
      <c r="H387">
        <v>282101</v>
      </c>
      <c r="I387">
        <v>227183</v>
      </c>
      <c r="J387">
        <v>234855</v>
      </c>
      <c r="K387">
        <v>31205</v>
      </c>
      <c r="L387">
        <v>33435</v>
      </c>
      <c r="M387">
        <v>1347</v>
      </c>
      <c r="N387">
        <v>1364</v>
      </c>
      <c r="O387">
        <v>5149</v>
      </c>
      <c r="P387">
        <v>5761</v>
      </c>
      <c r="Q387">
        <v>260</v>
      </c>
      <c r="R387">
        <v>206</v>
      </c>
      <c r="S387">
        <v>6292</v>
      </c>
      <c r="T387">
        <v>6480</v>
      </c>
      <c r="U387">
        <v>229951</v>
      </c>
      <c r="V387">
        <v>240910</v>
      </c>
      <c r="W387">
        <v>41485</v>
      </c>
      <c r="X387">
        <v>41191</v>
      </c>
    </row>
    <row r="388" spans="1:24" x14ac:dyDescent="0.35">
      <c r="A388" s="6" t="str">
        <f t="shared" si="6"/>
        <v>12129</v>
      </c>
      <c r="B388">
        <v>12</v>
      </c>
      <c r="C388">
        <v>129</v>
      </c>
      <c r="D388" t="s">
        <v>580</v>
      </c>
      <c r="E388" t="s">
        <v>692</v>
      </c>
      <c r="F388">
        <v>33763</v>
      </c>
      <c r="G388">
        <v>18333</v>
      </c>
      <c r="H388">
        <v>15430</v>
      </c>
      <c r="I388">
        <v>14518</v>
      </c>
      <c r="J388">
        <v>13303</v>
      </c>
      <c r="K388">
        <v>3160</v>
      </c>
      <c r="L388">
        <v>1502</v>
      </c>
      <c r="M388">
        <v>150</v>
      </c>
      <c r="N388">
        <v>110</v>
      </c>
      <c r="O388">
        <v>103</v>
      </c>
      <c r="P388">
        <v>131</v>
      </c>
      <c r="Q388">
        <v>20</v>
      </c>
      <c r="R388">
        <v>13</v>
      </c>
      <c r="S388">
        <v>382</v>
      </c>
      <c r="T388">
        <v>371</v>
      </c>
      <c r="U388">
        <v>17443</v>
      </c>
      <c r="V388">
        <v>14789</v>
      </c>
      <c r="W388">
        <v>890</v>
      </c>
      <c r="X388">
        <v>641</v>
      </c>
    </row>
    <row r="389" spans="1:24" x14ac:dyDescent="0.35">
      <c r="A389" s="6" t="str">
        <f t="shared" si="6"/>
        <v>12131</v>
      </c>
      <c r="B389">
        <v>12</v>
      </c>
      <c r="C389">
        <v>131</v>
      </c>
      <c r="D389" t="s">
        <v>580</v>
      </c>
      <c r="E389" t="s">
        <v>694</v>
      </c>
      <c r="F389">
        <v>75307</v>
      </c>
      <c r="G389">
        <v>38218</v>
      </c>
      <c r="H389">
        <v>37089</v>
      </c>
      <c r="I389">
        <v>33960</v>
      </c>
      <c r="J389">
        <v>33424</v>
      </c>
      <c r="K389">
        <v>2345</v>
      </c>
      <c r="L389">
        <v>1675</v>
      </c>
      <c r="M389">
        <v>332</v>
      </c>
      <c r="N389">
        <v>284</v>
      </c>
      <c r="O389">
        <v>404</v>
      </c>
      <c r="P389">
        <v>602</v>
      </c>
      <c r="Q389">
        <v>80</v>
      </c>
      <c r="R389">
        <v>73</v>
      </c>
      <c r="S389">
        <v>1097</v>
      </c>
      <c r="T389">
        <v>1031</v>
      </c>
      <c r="U389">
        <v>34868</v>
      </c>
      <c r="V389">
        <v>34343</v>
      </c>
      <c r="W389">
        <v>3350</v>
      </c>
      <c r="X389">
        <v>2746</v>
      </c>
    </row>
    <row r="390" spans="1:24" x14ac:dyDescent="0.35">
      <c r="A390" s="6" t="str">
        <f t="shared" si="6"/>
        <v>12133</v>
      </c>
      <c r="B390">
        <v>12</v>
      </c>
      <c r="C390">
        <v>133</v>
      </c>
      <c r="D390" t="s">
        <v>580</v>
      </c>
      <c r="E390" t="s">
        <v>150</v>
      </c>
      <c r="F390">
        <v>25323</v>
      </c>
      <c r="G390">
        <v>13514</v>
      </c>
      <c r="H390">
        <v>11809</v>
      </c>
      <c r="I390">
        <v>10607</v>
      </c>
      <c r="J390">
        <v>9843</v>
      </c>
      <c r="K390">
        <v>2266</v>
      </c>
      <c r="L390">
        <v>1337</v>
      </c>
      <c r="M390">
        <v>179</v>
      </c>
      <c r="N390">
        <v>152</v>
      </c>
      <c r="O390">
        <v>65</v>
      </c>
      <c r="P390">
        <v>114</v>
      </c>
      <c r="Q390">
        <v>29</v>
      </c>
      <c r="R390">
        <v>65</v>
      </c>
      <c r="S390">
        <v>368</v>
      </c>
      <c r="T390">
        <v>298</v>
      </c>
      <c r="U390">
        <v>13004</v>
      </c>
      <c r="V390">
        <v>11393</v>
      </c>
      <c r="W390">
        <v>510</v>
      </c>
      <c r="X390">
        <v>416</v>
      </c>
    </row>
    <row r="391" spans="1:24" x14ac:dyDescent="0.35">
      <c r="A391" s="6" t="str">
        <f t="shared" si="6"/>
        <v>13001</v>
      </c>
      <c r="B391">
        <v>13</v>
      </c>
      <c r="C391">
        <v>1</v>
      </c>
      <c r="D391" t="s">
        <v>697</v>
      </c>
      <c r="E391" t="s">
        <v>698</v>
      </c>
      <c r="F391">
        <v>18445</v>
      </c>
      <c r="G391">
        <v>9257</v>
      </c>
      <c r="H391">
        <v>9188</v>
      </c>
      <c r="I391">
        <v>7067</v>
      </c>
      <c r="J391">
        <v>7120</v>
      </c>
      <c r="K391">
        <v>1844</v>
      </c>
      <c r="L391">
        <v>1778</v>
      </c>
      <c r="M391">
        <v>50</v>
      </c>
      <c r="N391">
        <v>55</v>
      </c>
      <c r="O391">
        <v>94</v>
      </c>
      <c r="P391">
        <v>71</v>
      </c>
      <c r="Q391">
        <v>39</v>
      </c>
      <c r="R391">
        <v>5</v>
      </c>
      <c r="S391">
        <v>163</v>
      </c>
      <c r="T391">
        <v>159</v>
      </c>
      <c r="U391">
        <v>8248</v>
      </c>
      <c r="V391">
        <v>8371</v>
      </c>
      <c r="W391">
        <v>1009</v>
      </c>
      <c r="X391">
        <v>817</v>
      </c>
    </row>
    <row r="392" spans="1:24" x14ac:dyDescent="0.35">
      <c r="A392" s="6" t="str">
        <f t="shared" si="6"/>
        <v>13003</v>
      </c>
      <c r="B392">
        <v>13</v>
      </c>
      <c r="C392">
        <v>3</v>
      </c>
      <c r="D392" t="s">
        <v>697</v>
      </c>
      <c r="E392" t="s">
        <v>700</v>
      </c>
      <c r="F392">
        <v>8286</v>
      </c>
      <c r="G392">
        <v>4225</v>
      </c>
      <c r="H392">
        <v>4061</v>
      </c>
      <c r="I392">
        <v>3217</v>
      </c>
      <c r="J392">
        <v>3105</v>
      </c>
      <c r="K392">
        <v>691</v>
      </c>
      <c r="L392">
        <v>723</v>
      </c>
      <c r="M392">
        <v>102</v>
      </c>
      <c r="N392">
        <v>53</v>
      </c>
      <c r="O392">
        <v>51</v>
      </c>
      <c r="P392">
        <v>32</v>
      </c>
      <c r="Q392">
        <v>60</v>
      </c>
      <c r="R392">
        <v>37</v>
      </c>
      <c r="S392">
        <v>104</v>
      </c>
      <c r="T392">
        <v>111</v>
      </c>
      <c r="U392">
        <v>3068</v>
      </c>
      <c r="V392">
        <v>3135</v>
      </c>
      <c r="W392">
        <v>1157</v>
      </c>
      <c r="X392">
        <v>926</v>
      </c>
    </row>
    <row r="393" spans="1:24" x14ac:dyDescent="0.35">
      <c r="A393" s="6" t="str">
        <f t="shared" si="6"/>
        <v>13005</v>
      </c>
      <c r="B393">
        <v>13</v>
      </c>
      <c r="C393">
        <v>5</v>
      </c>
      <c r="D393" t="s">
        <v>697</v>
      </c>
      <c r="E393" t="s">
        <v>702</v>
      </c>
      <c r="F393">
        <v>11142</v>
      </c>
      <c r="G393">
        <v>5463</v>
      </c>
      <c r="H393">
        <v>5679</v>
      </c>
      <c r="I393">
        <v>4394</v>
      </c>
      <c r="J393">
        <v>4547</v>
      </c>
      <c r="K393">
        <v>891</v>
      </c>
      <c r="L393">
        <v>931</v>
      </c>
      <c r="M393">
        <v>30</v>
      </c>
      <c r="N393">
        <v>18</v>
      </c>
      <c r="O393">
        <v>34</v>
      </c>
      <c r="P393">
        <v>56</v>
      </c>
      <c r="Q393">
        <v>11</v>
      </c>
      <c r="R393">
        <v>6</v>
      </c>
      <c r="S393">
        <v>103</v>
      </c>
      <c r="T393">
        <v>121</v>
      </c>
      <c r="U393">
        <v>4974</v>
      </c>
      <c r="V393">
        <v>5265</v>
      </c>
      <c r="W393">
        <v>489</v>
      </c>
      <c r="X393">
        <v>414</v>
      </c>
    </row>
    <row r="394" spans="1:24" x14ac:dyDescent="0.35">
      <c r="A394" s="6" t="str">
        <f t="shared" si="6"/>
        <v>13007</v>
      </c>
      <c r="B394">
        <v>13</v>
      </c>
      <c r="C394">
        <v>7</v>
      </c>
      <c r="D394" t="s">
        <v>697</v>
      </c>
      <c r="E394" t="s">
        <v>583</v>
      </c>
      <c r="F394">
        <v>2875</v>
      </c>
      <c r="G394">
        <v>1429</v>
      </c>
      <c r="H394">
        <v>1446</v>
      </c>
      <c r="I394">
        <v>771</v>
      </c>
      <c r="J394">
        <v>730</v>
      </c>
      <c r="K394">
        <v>608</v>
      </c>
      <c r="L394">
        <v>658</v>
      </c>
      <c r="M394">
        <v>6</v>
      </c>
      <c r="N394">
        <v>12</v>
      </c>
      <c r="O394">
        <v>23</v>
      </c>
      <c r="P394">
        <v>19</v>
      </c>
      <c r="Q394">
        <v>0</v>
      </c>
      <c r="R394">
        <v>2</v>
      </c>
      <c r="S394">
        <v>21</v>
      </c>
      <c r="T394">
        <v>25</v>
      </c>
      <c r="U394">
        <v>1346</v>
      </c>
      <c r="V394">
        <v>1383</v>
      </c>
      <c r="W394">
        <v>83</v>
      </c>
      <c r="X394">
        <v>63</v>
      </c>
    </row>
    <row r="395" spans="1:24" x14ac:dyDescent="0.35">
      <c r="A395" s="6" t="str">
        <f t="shared" si="6"/>
        <v>13009</v>
      </c>
      <c r="B395">
        <v>13</v>
      </c>
      <c r="C395">
        <v>9</v>
      </c>
      <c r="D395" t="s">
        <v>697</v>
      </c>
      <c r="E395" t="s">
        <v>24</v>
      </c>
      <c r="F395">
        <v>43789</v>
      </c>
      <c r="G395">
        <v>22183</v>
      </c>
      <c r="H395">
        <v>21606</v>
      </c>
      <c r="I395">
        <v>12013</v>
      </c>
      <c r="J395">
        <v>11519</v>
      </c>
      <c r="K395">
        <v>9414</v>
      </c>
      <c r="L395">
        <v>9294</v>
      </c>
      <c r="M395">
        <v>92</v>
      </c>
      <c r="N395">
        <v>55</v>
      </c>
      <c r="O395">
        <v>352</v>
      </c>
      <c r="P395">
        <v>394</v>
      </c>
      <c r="Q395">
        <v>16</v>
      </c>
      <c r="R395">
        <v>20</v>
      </c>
      <c r="S395">
        <v>296</v>
      </c>
      <c r="T395">
        <v>324</v>
      </c>
      <c r="U395">
        <v>21589</v>
      </c>
      <c r="V395">
        <v>21084</v>
      </c>
      <c r="W395">
        <v>594</v>
      </c>
      <c r="X395">
        <v>522</v>
      </c>
    </row>
    <row r="396" spans="1:24" x14ac:dyDescent="0.35">
      <c r="A396" s="6" t="str">
        <f t="shared" si="6"/>
        <v>13011</v>
      </c>
      <c r="B396">
        <v>13</v>
      </c>
      <c r="C396">
        <v>11</v>
      </c>
      <c r="D396" t="s">
        <v>697</v>
      </c>
      <c r="E396" t="s">
        <v>706</v>
      </c>
      <c r="F396">
        <v>18035</v>
      </c>
      <c r="G396">
        <v>9241</v>
      </c>
      <c r="H396">
        <v>8794</v>
      </c>
      <c r="I396">
        <v>8591</v>
      </c>
      <c r="J396">
        <v>8218</v>
      </c>
      <c r="K396">
        <v>291</v>
      </c>
      <c r="L396">
        <v>253</v>
      </c>
      <c r="M396">
        <v>63</v>
      </c>
      <c r="N396">
        <v>51</v>
      </c>
      <c r="O396">
        <v>103</v>
      </c>
      <c r="P396">
        <v>105</v>
      </c>
      <c r="Q396">
        <v>8</v>
      </c>
      <c r="R396">
        <v>14</v>
      </c>
      <c r="S396">
        <v>185</v>
      </c>
      <c r="T396">
        <v>153</v>
      </c>
      <c r="U396">
        <v>8614</v>
      </c>
      <c r="V396">
        <v>8282</v>
      </c>
      <c r="W396">
        <v>627</v>
      </c>
      <c r="X396">
        <v>512</v>
      </c>
    </row>
    <row r="397" spans="1:24" x14ac:dyDescent="0.35">
      <c r="A397" s="6" t="str">
        <f t="shared" si="6"/>
        <v>13013</v>
      </c>
      <c r="B397">
        <v>13</v>
      </c>
      <c r="C397">
        <v>13</v>
      </c>
      <c r="D397" t="s">
        <v>697</v>
      </c>
      <c r="E397" t="s">
        <v>708</v>
      </c>
      <c r="F397">
        <v>83504</v>
      </c>
      <c r="G397">
        <v>41280</v>
      </c>
      <c r="H397">
        <v>42224</v>
      </c>
      <c r="I397">
        <v>32636</v>
      </c>
      <c r="J397">
        <v>33222</v>
      </c>
      <c r="K397">
        <v>5510</v>
      </c>
      <c r="L397">
        <v>5916</v>
      </c>
      <c r="M397">
        <v>281</v>
      </c>
      <c r="N397">
        <v>232</v>
      </c>
      <c r="O397">
        <v>1726</v>
      </c>
      <c r="P397">
        <v>1692</v>
      </c>
      <c r="Q397">
        <v>51</v>
      </c>
      <c r="R397">
        <v>56</v>
      </c>
      <c r="S397">
        <v>1076</v>
      </c>
      <c r="T397">
        <v>1106</v>
      </c>
      <c r="U397">
        <v>35888</v>
      </c>
      <c r="V397">
        <v>37038</v>
      </c>
      <c r="W397">
        <v>5392</v>
      </c>
      <c r="X397">
        <v>5186</v>
      </c>
    </row>
    <row r="398" spans="1:24" x14ac:dyDescent="0.35">
      <c r="A398" s="6" t="str">
        <f t="shared" si="6"/>
        <v>13015</v>
      </c>
      <c r="B398">
        <v>13</v>
      </c>
      <c r="C398">
        <v>15</v>
      </c>
      <c r="D398" t="s">
        <v>697</v>
      </c>
      <c r="E398" t="s">
        <v>710</v>
      </c>
      <c r="F398">
        <v>108897</v>
      </c>
      <c r="G398">
        <v>54015</v>
      </c>
      <c r="H398">
        <v>54882</v>
      </c>
      <c r="I398">
        <v>45808</v>
      </c>
      <c r="J398">
        <v>46171</v>
      </c>
      <c r="K398">
        <v>6045</v>
      </c>
      <c r="L398">
        <v>6422</v>
      </c>
      <c r="M398">
        <v>334</v>
      </c>
      <c r="N398">
        <v>351</v>
      </c>
      <c r="O398">
        <v>540</v>
      </c>
      <c r="P398">
        <v>653</v>
      </c>
      <c r="Q398">
        <v>76</v>
      </c>
      <c r="R398">
        <v>71</v>
      </c>
      <c r="S398">
        <v>1212</v>
      </c>
      <c r="T398">
        <v>1214</v>
      </c>
      <c r="U398">
        <v>48396</v>
      </c>
      <c r="V398">
        <v>49792</v>
      </c>
      <c r="W398">
        <v>5619</v>
      </c>
      <c r="X398">
        <v>5090</v>
      </c>
    </row>
    <row r="399" spans="1:24" x14ac:dyDescent="0.35">
      <c r="A399" s="6" t="str">
        <f t="shared" si="6"/>
        <v>13017</v>
      </c>
      <c r="B399">
        <v>13</v>
      </c>
      <c r="C399">
        <v>17</v>
      </c>
      <c r="D399" t="s">
        <v>697</v>
      </c>
      <c r="E399" t="s">
        <v>712</v>
      </c>
      <c r="F399">
        <v>17194</v>
      </c>
      <c r="G399">
        <v>8118</v>
      </c>
      <c r="H399">
        <v>9076</v>
      </c>
      <c r="I399">
        <v>4974</v>
      </c>
      <c r="J399">
        <v>5241</v>
      </c>
      <c r="K399">
        <v>2892</v>
      </c>
      <c r="L399">
        <v>3531</v>
      </c>
      <c r="M399">
        <v>66</v>
      </c>
      <c r="N399">
        <v>65</v>
      </c>
      <c r="O399">
        <v>77</v>
      </c>
      <c r="P399">
        <v>65</v>
      </c>
      <c r="Q399">
        <v>3</v>
      </c>
      <c r="R399">
        <v>4</v>
      </c>
      <c r="S399">
        <v>106</v>
      </c>
      <c r="T399">
        <v>170</v>
      </c>
      <c r="U399">
        <v>7561</v>
      </c>
      <c r="V399">
        <v>8552</v>
      </c>
      <c r="W399">
        <v>557</v>
      </c>
      <c r="X399">
        <v>524</v>
      </c>
    </row>
    <row r="400" spans="1:24" x14ac:dyDescent="0.35">
      <c r="A400" s="6" t="str">
        <f t="shared" si="6"/>
        <v>13019</v>
      </c>
      <c r="B400">
        <v>13</v>
      </c>
      <c r="C400">
        <v>19</v>
      </c>
      <c r="D400" t="s">
        <v>697</v>
      </c>
      <c r="E400" t="s">
        <v>714</v>
      </c>
      <c r="F400">
        <v>18159</v>
      </c>
      <c r="G400">
        <v>8984</v>
      </c>
      <c r="H400">
        <v>9175</v>
      </c>
      <c r="I400">
        <v>7730</v>
      </c>
      <c r="J400">
        <v>7821</v>
      </c>
      <c r="K400">
        <v>944</v>
      </c>
      <c r="L400">
        <v>1057</v>
      </c>
      <c r="M400">
        <v>47</v>
      </c>
      <c r="N400">
        <v>48</v>
      </c>
      <c r="O400">
        <v>96</v>
      </c>
      <c r="P400">
        <v>107</v>
      </c>
      <c r="Q400">
        <v>5</v>
      </c>
      <c r="R400">
        <v>9</v>
      </c>
      <c r="S400">
        <v>162</v>
      </c>
      <c r="T400">
        <v>133</v>
      </c>
      <c r="U400">
        <v>8401</v>
      </c>
      <c r="V400">
        <v>8711</v>
      </c>
      <c r="W400">
        <v>583</v>
      </c>
      <c r="X400">
        <v>464</v>
      </c>
    </row>
    <row r="401" spans="1:24" x14ac:dyDescent="0.35">
      <c r="A401" s="6" t="str">
        <f t="shared" si="6"/>
        <v>13021</v>
      </c>
      <c r="B401">
        <v>13</v>
      </c>
      <c r="C401">
        <v>21</v>
      </c>
      <c r="D401" t="s">
        <v>697</v>
      </c>
      <c r="E401" t="s">
        <v>28</v>
      </c>
      <c r="F401">
        <v>157347</v>
      </c>
      <c r="G401">
        <v>74269</v>
      </c>
      <c r="H401">
        <v>83078</v>
      </c>
      <c r="I401">
        <v>30376</v>
      </c>
      <c r="J401">
        <v>31526</v>
      </c>
      <c r="K401">
        <v>40610</v>
      </c>
      <c r="L401">
        <v>48151</v>
      </c>
      <c r="M401">
        <v>252</v>
      </c>
      <c r="N401">
        <v>241</v>
      </c>
      <c r="O401">
        <v>1657</v>
      </c>
      <c r="P401">
        <v>1807</v>
      </c>
      <c r="Q401">
        <v>141</v>
      </c>
      <c r="R401">
        <v>82</v>
      </c>
      <c r="S401">
        <v>1233</v>
      </c>
      <c r="T401">
        <v>1271</v>
      </c>
      <c r="U401">
        <v>70673</v>
      </c>
      <c r="V401">
        <v>79959</v>
      </c>
      <c r="W401">
        <v>3596</v>
      </c>
      <c r="X401">
        <v>3119</v>
      </c>
    </row>
    <row r="402" spans="1:24" x14ac:dyDescent="0.35">
      <c r="A402" s="6" t="str">
        <f t="shared" si="6"/>
        <v>13023</v>
      </c>
      <c r="B402">
        <v>13</v>
      </c>
      <c r="C402">
        <v>23</v>
      </c>
      <c r="D402" t="s">
        <v>697</v>
      </c>
      <c r="E402" t="s">
        <v>717</v>
      </c>
      <c r="F402">
        <v>12585</v>
      </c>
      <c r="G402">
        <v>6043</v>
      </c>
      <c r="H402">
        <v>6542</v>
      </c>
      <c r="I402">
        <v>4337</v>
      </c>
      <c r="J402">
        <v>4529</v>
      </c>
      <c r="K402">
        <v>1526</v>
      </c>
      <c r="L402">
        <v>1832</v>
      </c>
      <c r="M402">
        <v>17</v>
      </c>
      <c r="N402">
        <v>11</v>
      </c>
      <c r="O402">
        <v>83</v>
      </c>
      <c r="P402">
        <v>66</v>
      </c>
      <c r="Q402">
        <v>1</v>
      </c>
      <c r="R402">
        <v>2</v>
      </c>
      <c r="S402">
        <v>79</v>
      </c>
      <c r="T402">
        <v>102</v>
      </c>
      <c r="U402">
        <v>5768</v>
      </c>
      <c r="V402">
        <v>6366</v>
      </c>
      <c r="W402">
        <v>275</v>
      </c>
      <c r="X402">
        <v>176</v>
      </c>
    </row>
    <row r="403" spans="1:24" x14ac:dyDescent="0.35">
      <c r="A403" s="6" t="str">
        <f t="shared" si="6"/>
        <v>13025</v>
      </c>
      <c r="B403">
        <v>13</v>
      </c>
      <c r="C403">
        <v>25</v>
      </c>
      <c r="D403" t="s">
        <v>697</v>
      </c>
      <c r="E403" t="s">
        <v>719</v>
      </c>
      <c r="F403">
        <v>18021</v>
      </c>
      <c r="G403">
        <v>8953</v>
      </c>
      <c r="H403">
        <v>9068</v>
      </c>
      <c r="I403">
        <v>8338</v>
      </c>
      <c r="J403">
        <v>8463</v>
      </c>
      <c r="K403">
        <v>369</v>
      </c>
      <c r="L403">
        <v>341</v>
      </c>
      <c r="M403">
        <v>39</v>
      </c>
      <c r="N403">
        <v>57</v>
      </c>
      <c r="O403">
        <v>35</v>
      </c>
      <c r="P403">
        <v>28</v>
      </c>
      <c r="Q403">
        <v>0</v>
      </c>
      <c r="R403">
        <v>5</v>
      </c>
      <c r="S403">
        <v>172</v>
      </c>
      <c r="T403">
        <v>174</v>
      </c>
      <c r="U403">
        <v>8770</v>
      </c>
      <c r="V403">
        <v>8936</v>
      </c>
      <c r="W403">
        <v>183</v>
      </c>
      <c r="X403">
        <v>132</v>
      </c>
    </row>
    <row r="404" spans="1:24" x14ac:dyDescent="0.35">
      <c r="A404" s="6" t="str">
        <f t="shared" si="6"/>
        <v>13027</v>
      </c>
      <c r="B404">
        <v>13</v>
      </c>
      <c r="C404">
        <v>27</v>
      </c>
      <c r="D404" t="s">
        <v>697</v>
      </c>
      <c r="E404" t="s">
        <v>721</v>
      </c>
      <c r="F404">
        <v>16301</v>
      </c>
      <c r="G404">
        <v>7937</v>
      </c>
      <c r="H404">
        <v>8364</v>
      </c>
      <c r="I404">
        <v>4932</v>
      </c>
      <c r="J404">
        <v>4940</v>
      </c>
      <c r="K404">
        <v>2717</v>
      </c>
      <c r="L404">
        <v>3120</v>
      </c>
      <c r="M404">
        <v>33</v>
      </c>
      <c r="N404">
        <v>40</v>
      </c>
      <c r="O404">
        <v>112</v>
      </c>
      <c r="P404">
        <v>105</v>
      </c>
      <c r="Q404">
        <v>13</v>
      </c>
      <c r="R404">
        <v>22</v>
      </c>
      <c r="S404">
        <v>130</v>
      </c>
      <c r="T404">
        <v>137</v>
      </c>
      <c r="U404">
        <v>7461</v>
      </c>
      <c r="V404">
        <v>7885</v>
      </c>
      <c r="W404">
        <v>476</v>
      </c>
      <c r="X404">
        <v>479</v>
      </c>
    </row>
    <row r="405" spans="1:24" x14ac:dyDescent="0.35">
      <c r="A405" s="6" t="str">
        <f t="shared" si="6"/>
        <v>13029</v>
      </c>
      <c r="B405">
        <v>13</v>
      </c>
      <c r="C405">
        <v>29</v>
      </c>
      <c r="D405" t="s">
        <v>697</v>
      </c>
      <c r="E405" t="s">
        <v>723</v>
      </c>
      <c r="F405">
        <v>44741</v>
      </c>
      <c r="G405">
        <v>22198</v>
      </c>
      <c r="H405">
        <v>22543</v>
      </c>
      <c r="I405">
        <v>17367</v>
      </c>
      <c r="J405">
        <v>17376</v>
      </c>
      <c r="K405">
        <v>3401</v>
      </c>
      <c r="L405">
        <v>3631</v>
      </c>
      <c r="M405">
        <v>131</v>
      </c>
      <c r="N405">
        <v>117</v>
      </c>
      <c r="O405">
        <v>518</v>
      </c>
      <c r="P405">
        <v>572</v>
      </c>
      <c r="Q405">
        <v>32</v>
      </c>
      <c r="R405">
        <v>33</v>
      </c>
      <c r="S405">
        <v>749</v>
      </c>
      <c r="T405">
        <v>814</v>
      </c>
      <c r="U405">
        <v>20547</v>
      </c>
      <c r="V405">
        <v>20907</v>
      </c>
      <c r="W405">
        <v>1651</v>
      </c>
      <c r="X405">
        <v>1636</v>
      </c>
    </row>
    <row r="406" spans="1:24" x14ac:dyDescent="0.35">
      <c r="A406" s="6" t="str">
        <f t="shared" si="6"/>
        <v>13031</v>
      </c>
      <c r="B406">
        <v>13</v>
      </c>
      <c r="C406">
        <v>31</v>
      </c>
      <c r="D406" t="s">
        <v>697</v>
      </c>
      <c r="E406" t="s">
        <v>725</v>
      </c>
      <c r="F406">
        <v>79646</v>
      </c>
      <c r="G406">
        <v>39166</v>
      </c>
      <c r="H406">
        <v>40480</v>
      </c>
      <c r="I406">
        <v>26625</v>
      </c>
      <c r="J406">
        <v>26214</v>
      </c>
      <c r="K406">
        <v>11025</v>
      </c>
      <c r="L406">
        <v>12541</v>
      </c>
      <c r="M406">
        <v>236</v>
      </c>
      <c r="N406">
        <v>185</v>
      </c>
      <c r="O406">
        <v>506</v>
      </c>
      <c r="P406">
        <v>570</v>
      </c>
      <c r="Q406">
        <v>56</v>
      </c>
      <c r="R406">
        <v>47</v>
      </c>
      <c r="S406">
        <v>718</v>
      </c>
      <c r="T406">
        <v>923</v>
      </c>
      <c r="U406">
        <v>36963</v>
      </c>
      <c r="V406">
        <v>38623</v>
      </c>
      <c r="W406">
        <v>2203</v>
      </c>
      <c r="X406">
        <v>1857</v>
      </c>
    </row>
    <row r="407" spans="1:24" x14ac:dyDescent="0.35">
      <c r="A407" s="6" t="str">
        <f t="shared" si="6"/>
        <v>13033</v>
      </c>
      <c r="B407">
        <v>13</v>
      </c>
      <c r="C407">
        <v>33</v>
      </c>
      <c r="D407" t="s">
        <v>697</v>
      </c>
      <c r="E407" t="s">
        <v>727</v>
      </c>
      <c r="F407">
        <v>24594</v>
      </c>
      <c r="G407">
        <v>11746</v>
      </c>
      <c r="H407">
        <v>12848</v>
      </c>
      <c r="I407">
        <v>6107</v>
      </c>
      <c r="J407">
        <v>6202</v>
      </c>
      <c r="K407">
        <v>5308</v>
      </c>
      <c r="L407">
        <v>6272</v>
      </c>
      <c r="M407">
        <v>74</v>
      </c>
      <c r="N407">
        <v>58</v>
      </c>
      <c r="O407">
        <v>68</v>
      </c>
      <c r="P407">
        <v>73</v>
      </c>
      <c r="Q407">
        <v>16</v>
      </c>
      <c r="R407">
        <v>13</v>
      </c>
      <c r="S407">
        <v>173</v>
      </c>
      <c r="T407">
        <v>230</v>
      </c>
      <c r="U407">
        <v>11328</v>
      </c>
      <c r="V407">
        <v>12478</v>
      </c>
      <c r="W407">
        <v>418</v>
      </c>
      <c r="X407">
        <v>370</v>
      </c>
    </row>
    <row r="408" spans="1:24" x14ac:dyDescent="0.35">
      <c r="A408" s="6" t="str">
        <f t="shared" si="6"/>
        <v>13035</v>
      </c>
      <c r="B408">
        <v>13</v>
      </c>
      <c r="C408">
        <v>35</v>
      </c>
      <c r="D408" t="s">
        <v>697</v>
      </c>
      <c r="E408" t="s">
        <v>729</v>
      </c>
      <c r="F408">
        <v>25436</v>
      </c>
      <c r="G408">
        <v>13514</v>
      </c>
      <c r="H408">
        <v>11922</v>
      </c>
      <c r="I408">
        <v>8877</v>
      </c>
      <c r="J408">
        <v>8545</v>
      </c>
      <c r="K408">
        <v>4267</v>
      </c>
      <c r="L408">
        <v>3038</v>
      </c>
      <c r="M408">
        <v>57</v>
      </c>
      <c r="N408">
        <v>35</v>
      </c>
      <c r="O408">
        <v>83</v>
      </c>
      <c r="P408">
        <v>101</v>
      </c>
      <c r="Q408">
        <v>11</v>
      </c>
      <c r="R408">
        <v>2</v>
      </c>
      <c r="S408">
        <v>219</v>
      </c>
      <c r="T408">
        <v>201</v>
      </c>
      <c r="U408">
        <v>13033</v>
      </c>
      <c r="V408">
        <v>11577</v>
      </c>
      <c r="W408">
        <v>481</v>
      </c>
      <c r="X408">
        <v>345</v>
      </c>
    </row>
    <row r="409" spans="1:24" x14ac:dyDescent="0.35">
      <c r="A409" s="6" t="str">
        <f t="shared" si="6"/>
        <v>13037</v>
      </c>
      <c r="B409">
        <v>13</v>
      </c>
      <c r="C409">
        <v>37</v>
      </c>
      <c r="D409" t="s">
        <v>697</v>
      </c>
      <c r="E409" t="s">
        <v>36</v>
      </c>
      <c r="F409">
        <v>5575</v>
      </c>
      <c r="G409">
        <v>3408</v>
      </c>
      <c r="H409">
        <v>2167</v>
      </c>
      <c r="I409">
        <v>1167</v>
      </c>
      <c r="J409">
        <v>751</v>
      </c>
      <c r="K409">
        <v>2141</v>
      </c>
      <c r="L409">
        <v>1360</v>
      </c>
      <c r="M409">
        <v>6</v>
      </c>
      <c r="N409">
        <v>7</v>
      </c>
      <c r="O409">
        <v>25</v>
      </c>
      <c r="P409">
        <v>28</v>
      </c>
      <c r="Q409">
        <v>19</v>
      </c>
      <c r="R409">
        <v>0</v>
      </c>
      <c r="S409">
        <v>50</v>
      </c>
      <c r="T409">
        <v>21</v>
      </c>
      <c r="U409">
        <v>3316</v>
      </c>
      <c r="V409">
        <v>2149</v>
      </c>
      <c r="W409">
        <v>92</v>
      </c>
      <c r="X409">
        <v>18</v>
      </c>
    </row>
    <row r="410" spans="1:24" x14ac:dyDescent="0.35">
      <c r="A410" s="6" t="str">
        <f t="shared" si="6"/>
        <v>13039</v>
      </c>
      <c r="B410">
        <v>13</v>
      </c>
      <c r="C410">
        <v>39</v>
      </c>
      <c r="D410" t="s">
        <v>697</v>
      </c>
      <c r="E410" t="s">
        <v>732</v>
      </c>
      <c r="F410">
        <v>54772</v>
      </c>
      <c r="G410">
        <v>28331</v>
      </c>
      <c r="H410">
        <v>26441</v>
      </c>
      <c r="I410">
        <v>21589</v>
      </c>
      <c r="J410">
        <v>19349</v>
      </c>
      <c r="K410">
        <v>5136</v>
      </c>
      <c r="L410">
        <v>5380</v>
      </c>
      <c r="M410">
        <v>203</v>
      </c>
      <c r="N410">
        <v>196</v>
      </c>
      <c r="O410">
        <v>417</v>
      </c>
      <c r="P410">
        <v>510</v>
      </c>
      <c r="Q410">
        <v>51</v>
      </c>
      <c r="R410">
        <v>69</v>
      </c>
      <c r="S410">
        <v>935</v>
      </c>
      <c r="T410">
        <v>937</v>
      </c>
      <c r="U410">
        <v>26301</v>
      </c>
      <c r="V410">
        <v>24788</v>
      </c>
      <c r="W410">
        <v>2030</v>
      </c>
      <c r="X410">
        <v>1653</v>
      </c>
    </row>
    <row r="411" spans="1:24" x14ac:dyDescent="0.35">
      <c r="A411" s="6" t="str">
        <f t="shared" si="6"/>
        <v>13043</v>
      </c>
      <c r="B411">
        <v>13</v>
      </c>
      <c r="C411">
        <v>43</v>
      </c>
      <c r="D411" t="s">
        <v>697</v>
      </c>
      <c r="E411" t="s">
        <v>734</v>
      </c>
      <c r="F411">
        <v>10988</v>
      </c>
      <c r="G411">
        <v>5410</v>
      </c>
      <c r="H411">
        <v>5578</v>
      </c>
      <c r="I411">
        <v>3925</v>
      </c>
      <c r="J411">
        <v>3894</v>
      </c>
      <c r="K411">
        <v>1330</v>
      </c>
      <c r="L411">
        <v>1503</v>
      </c>
      <c r="M411">
        <v>9</v>
      </c>
      <c r="N411">
        <v>26</v>
      </c>
      <c r="O411">
        <v>65</v>
      </c>
      <c r="P411">
        <v>63</v>
      </c>
      <c r="Q411">
        <v>7</v>
      </c>
      <c r="R411">
        <v>9</v>
      </c>
      <c r="S411">
        <v>74</v>
      </c>
      <c r="T411">
        <v>83</v>
      </c>
      <c r="U411">
        <v>4666</v>
      </c>
      <c r="V411">
        <v>4962</v>
      </c>
      <c r="W411">
        <v>744</v>
      </c>
      <c r="X411">
        <v>616</v>
      </c>
    </row>
    <row r="412" spans="1:24" x14ac:dyDescent="0.35">
      <c r="A412" s="6" t="str">
        <f t="shared" si="6"/>
        <v>13045</v>
      </c>
      <c r="B412">
        <v>13</v>
      </c>
      <c r="C412">
        <v>45</v>
      </c>
      <c r="D412" t="s">
        <v>697</v>
      </c>
      <c r="E412" t="s">
        <v>200</v>
      </c>
      <c r="F412">
        <v>119151</v>
      </c>
      <c r="G412">
        <v>58251</v>
      </c>
      <c r="H412">
        <v>60900</v>
      </c>
      <c r="I412">
        <v>44881</v>
      </c>
      <c r="J412">
        <v>45883</v>
      </c>
      <c r="K412">
        <v>10942</v>
      </c>
      <c r="L412">
        <v>12481</v>
      </c>
      <c r="M412">
        <v>372</v>
      </c>
      <c r="N412">
        <v>334</v>
      </c>
      <c r="O412">
        <v>601</v>
      </c>
      <c r="P412">
        <v>684</v>
      </c>
      <c r="Q412">
        <v>69</v>
      </c>
      <c r="R412">
        <v>53</v>
      </c>
      <c r="S412">
        <v>1386</v>
      </c>
      <c r="T412">
        <v>1465</v>
      </c>
      <c r="U412">
        <v>53194</v>
      </c>
      <c r="V412">
        <v>56432</v>
      </c>
      <c r="W412">
        <v>5057</v>
      </c>
      <c r="X412">
        <v>4468</v>
      </c>
    </row>
    <row r="413" spans="1:24" x14ac:dyDescent="0.35">
      <c r="A413" s="6" t="str">
        <f t="shared" si="6"/>
        <v>13047</v>
      </c>
      <c r="B413">
        <v>13</v>
      </c>
      <c r="C413">
        <v>47</v>
      </c>
      <c r="D413" t="s">
        <v>697</v>
      </c>
      <c r="E413" t="s">
        <v>737</v>
      </c>
      <c r="F413">
        <v>67874</v>
      </c>
      <c r="G413">
        <v>33068</v>
      </c>
      <c r="H413">
        <v>34806</v>
      </c>
      <c r="I413">
        <v>30612</v>
      </c>
      <c r="J413">
        <v>32392</v>
      </c>
      <c r="K413">
        <v>1035</v>
      </c>
      <c r="L413">
        <v>1016</v>
      </c>
      <c r="M413">
        <v>169</v>
      </c>
      <c r="N413">
        <v>153</v>
      </c>
      <c r="O413">
        <v>490</v>
      </c>
      <c r="P413">
        <v>542</v>
      </c>
      <c r="Q413">
        <v>65</v>
      </c>
      <c r="R413">
        <v>56</v>
      </c>
      <c r="S413">
        <v>697</v>
      </c>
      <c r="T413">
        <v>647</v>
      </c>
      <c r="U413">
        <v>31876</v>
      </c>
      <c r="V413">
        <v>33674</v>
      </c>
      <c r="W413">
        <v>1192</v>
      </c>
      <c r="X413">
        <v>1132</v>
      </c>
    </row>
    <row r="414" spans="1:24" x14ac:dyDescent="0.35">
      <c r="A414" s="6" t="str">
        <f t="shared" si="6"/>
        <v>13049</v>
      </c>
      <c r="B414">
        <v>13</v>
      </c>
      <c r="C414">
        <v>49</v>
      </c>
      <c r="D414" t="s">
        <v>697</v>
      </c>
      <c r="E414" t="s">
        <v>739</v>
      </c>
      <c r="F414">
        <v>12516</v>
      </c>
      <c r="G414">
        <v>7672</v>
      </c>
      <c r="H414">
        <v>4844</v>
      </c>
      <c r="I414">
        <v>4916</v>
      </c>
      <c r="J414">
        <v>3418</v>
      </c>
      <c r="K414">
        <v>2409</v>
      </c>
      <c r="L414">
        <v>1081</v>
      </c>
      <c r="M414">
        <v>65</v>
      </c>
      <c r="N414">
        <v>176</v>
      </c>
      <c r="O414">
        <v>58</v>
      </c>
      <c r="P414">
        <v>37</v>
      </c>
      <c r="Q414">
        <v>18</v>
      </c>
      <c r="R414">
        <v>10</v>
      </c>
      <c r="S414">
        <v>206</v>
      </c>
      <c r="T414">
        <v>122</v>
      </c>
      <c r="U414">
        <v>6042</v>
      </c>
      <c r="V414">
        <v>4487</v>
      </c>
      <c r="W414">
        <v>1630</v>
      </c>
      <c r="X414">
        <v>357</v>
      </c>
    </row>
    <row r="415" spans="1:24" x14ac:dyDescent="0.35">
      <c r="A415" s="6" t="str">
        <f t="shared" si="6"/>
        <v>13051</v>
      </c>
      <c r="B415">
        <v>13</v>
      </c>
      <c r="C415">
        <v>51</v>
      </c>
      <c r="D415" t="s">
        <v>697</v>
      </c>
      <c r="E415" t="s">
        <v>741</v>
      </c>
      <c r="F415">
        <v>295291</v>
      </c>
      <c r="G415">
        <v>142403</v>
      </c>
      <c r="H415">
        <v>152888</v>
      </c>
      <c r="I415">
        <v>76905</v>
      </c>
      <c r="J415">
        <v>79300</v>
      </c>
      <c r="K415">
        <v>56935</v>
      </c>
      <c r="L415">
        <v>64464</v>
      </c>
      <c r="M415">
        <v>628</v>
      </c>
      <c r="N415">
        <v>523</v>
      </c>
      <c r="O415">
        <v>4401</v>
      </c>
      <c r="P415">
        <v>4644</v>
      </c>
      <c r="Q415">
        <v>220</v>
      </c>
      <c r="R415">
        <v>260</v>
      </c>
      <c r="S415">
        <v>3314</v>
      </c>
      <c r="T415">
        <v>3697</v>
      </c>
      <c r="U415">
        <v>130071</v>
      </c>
      <c r="V415">
        <v>141470</v>
      </c>
      <c r="W415">
        <v>12332</v>
      </c>
      <c r="X415">
        <v>11418</v>
      </c>
    </row>
    <row r="416" spans="1:24" x14ac:dyDescent="0.35">
      <c r="A416" s="6" t="str">
        <f t="shared" si="6"/>
        <v>13053</v>
      </c>
      <c r="B416">
        <v>13</v>
      </c>
      <c r="C416">
        <v>53</v>
      </c>
      <c r="D416" t="s">
        <v>697</v>
      </c>
      <c r="E416" t="s">
        <v>743</v>
      </c>
      <c r="F416">
        <v>9566</v>
      </c>
      <c r="G416">
        <v>6096</v>
      </c>
      <c r="H416">
        <v>3470</v>
      </c>
      <c r="I416">
        <v>4353</v>
      </c>
      <c r="J416">
        <v>2254</v>
      </c>
      <c r="K416">
        <v>1086</v>
      </c>
      <c r="L416">
        <v>780</v>
      </c>
      <c r="M416">
        <v>89</v>
      </c>
      <c r="N416">
        <v>66</v>
      </c>
      <c r="O416">
        <v>194</v>
      </c>
      <c r="P416">
        <v>116</v>
      </c>
      <c r="Q416">
        <v>73</v>
      </c>
      <c r="R416">
        <v>41</v>
      </c>
      <c r="S416">
        <v>301</v>
      </c>
      <c r="T416">
        <v>213</v>
      </c>
      <c r="U416">
        <v>5024</v>
      </c>
      <c r="V416">
        <v>2910</v>
      </c>
      <c r="W416">
        <v>1072</v>
      </c>
      <c r="X416">
        <v>560</v>
      </c>
    </row>
    <row r="417" spans="1:24" x14ac:dyDescent="0.35">
      <c r="A417" s="6" t="str">
        <f t="shared" si="6"/>
        <v>13055</v>
      </c>
      <c r="B417">
        <v>13</v>
      </c>
      <c r="C417">
        <v>55</v>
      </c>
      <c r="D417" t="s">
        <v>697</v>
      </c>
      <c r="E417" t="s">
        <v>745</v>
      </c>
      <c r="F417">
        <v>24970</v>
      </c>
      <c r="G417">
        <v>12761</v>
      </c>
      <c r="H417">
        <v>12209</v>
      </c>
      <c r="I417">
        <v>10756</v>
      </c>
      <c r="J417">
        <v>10886</v>
      </c>
      <c r="K417">
        <v>1559</v>
      </c>
      <c r="L417">
        <v>917</v>
      </c>
      <c r="M417">
        <v>78</v>
      </c>
      <c r="N417">
        <v>47</v>
      </c>
      <c r="O417">
        <v>72</v>
      </c>
      <c r="P417">
        <v>73</v>
      </c>
      <c r="Q417">
        <v>53</v>
      </c>
      <c r="R417">
        <v>39</v>
      </c>
      <c r="S417">
        <v>243</v>
      </c>
      <c r="T417">
        <v>247</v>
      </c>
      <c r="U417">
        <v>11992</v>
      </c>
      <c r="V417">
        <v>11653</v>
      </c>
      <c r="W417">
        <v>769</v>
      </c>
      <c r="X417">
        <v>556</v>
      </c>
    </row>
    <row r="418" spans="1:24" x14ac:dyDescent="0.35">
      <c r="A418" s="6" t="str">
        <f t="shared" si="6"/>
        <v>13057</v>
      </c>
      <c r="B418">
        <v>13</v>
      </c>
      <c r="C418">
        <v>57</v>
      </c>
      <c r="D418" t="s">
        <v>697</v>
      </c>
      <c r="E418" t="s">
        <v>40</v>
      </c>
      <c r="F418">
        <v>266594</v>
      </c>
      <c r="G418">
        <v>132139</v>
      </c>
      <c r="H418">
        <v>134455</v>
      </c>
      <c r="I418">
        <v>115338</v>
      </c>
      <c r="J418">
        <v>116712</v>
      </c>
      <c r="K418">
        <v>10143</v>
      </c>
      <c r="L418">
        <v>10638</v>
      </c>
      <c r="M418">
        <v>832</v>
      </c>
      <c r="N418">
        <v>726</v>
      </c>
      <c r="O418">
        <v>2651</v>
      </c>
      <c r="P418">
        <v>3224</v>
      </c>
      <c r="Q418">
        <v>171</v>
      </c>
      <c r="R418">
        <v>138</v>
      </c>
      <c r="S418">
        <v>3004</v>
      </c>
      <c r="T418">
        <v>3017</v>
      </c>
      <c r="U418">
        <v>115268</v>
      </c>
      <c r="V418">
        <v>119292</v>
      </c>
      <c r="W418">
        <v>16871</v>
      </c>
      <c r="X418">
        <v>15163</v>
      </c>
    </row>
    <row r="419" spans="1:24" x14ac:dyDescent="0.35">
      <c r="A419" s="6" t="str">
        <f t="shared" si="6"/>
        <v>13059</v>
      </c>
      <c r="B419">
        <v>13</v>
      </c>
      <c r="C419">
        <v>59</v>
      </c>
      <c r="D419" t="s">
        <v>697</v>
      </c>
      <c r="E419" t="s">
        <v>46</v>
      </c>
      <c r="F419">
        <v>128670</v>
      </c>
      <c r="G419">
        <v>61148</v>
      </c>
      <c r="H419">
        <v>67522</v>
      </c>
      <c r="I419">
        <v>40637</v>
      </c>
      <c r="J419">
        <v>42684</v>
      </c>
      <c r="K419">
        <v>16310</v>
      </c>
      <c r="L419">
        <v>20235</v>
      </c>
      <c r="M419">
        <v>263</v>
      </c>
      <c r="N419">
        <v>242</v>
      </c>
      <c r="O419">
        <v>2397</v>
      </c>
      <c r="P419">
        <v>2821</v>
      </c>
      <c r="Q419">
        <v>100</v>
      </c>
      <c r="R419">
        <v>78</v>
      </c>
      <c r="S419">
        <v>1441</v>
      </c>
      <c r="T419">
        <v>1462</v>
      </c>
      <c r="U419">
        <v>53840</v>
      </c>
      <c r="V419">
        <v>60518</v>
      </c>
      <c r="W419">
        <v>7308</v>
      </c>
      <c r="X419">
        <v>7004</v>
      </c>
    </row>
    <row r="420" spans="1:24" x14ac:dyDescent="0.35">
      <c r="A420" s="6" t="str">
        <f t="shared" si="6"/>
        <v>13061</v>
      </c>
      <c r="B420">
        <v>13</v>
      </c>
      <c r="C420">
        <v>61</v>
      </c>
      <c r="D420" t="s">
        <v>697</v>
      </c>
      <c r="E420" t="s">
        <v>48</v>
      </c>
      <c r="F420">
        <v>2845</v>
      </c>
      <c r="G420">
        <v>1354</v>
      </c>
      <c r="H420">
        <v>1491</v>
      </c>
      <c r="I420">
        <v>504</v>
      </c>
      <c r="J420">
        <v>556</v>
      </c>
      <c r="K420">
        <v>818</v>
      </c>
      <c r="L420">
        <v>895</v>
      </c>
      <c r="M420">
        <v>5</v>
      </c>
      <c r="N420">
        <v>5</v>
      </c>
      <c r="O420">
        <v>14</v>
      </c>
      <c r="P420">
        <v>20</v>
      </c>
      <c r="Q420">
        <v>1</v>
      </c>
      <c r="R420">
        <v>1</v>
      </c>
      <c r="S420">
        <v>12</v>
      </c>
      <c r="T420">
        <v>14</v>
      </c>
      <c r="U420">
        <v>1333</v>
      </c>
      <c r="V420">
        <v>1467</v>
      </c>
      <c r="W420">
        <v>21</v>
      </c>
      <c r="X420">
        <v>24</v>
      </c>
    </row>
    <row r="421" spans="1:24" x14ac:dyDescent="0.35">
      <c r="A421" s="6" t="str">
        <f t="shared" si="6"/>
        <v>13063</v>
      </c>
      <c r="B421">
        <v>13</v>
      </c>
      <c r="C421">
        <v>63</v>
      </c>
      <c r="D421" t="s">
        <v>697</v>
      </c>
      <c r="E421" t="s">
        <v>750</v>
      </c>
      <c r="F421">
        <v>299403</v>
      </c>
      <c r="G421">
        <v>140797</v>
      </c>
      <c r="H421">
        <v>158606</v>
      </c>
      <c r="I421">
        <v>29181</v>
      </c>
      <c r="J421">
        <v>28148</v>
      </c>
      <c r="K421">
        <v>99922</v>
      </c>
      <c r="L421">
        <v>117480</v>
      </c>
      <c r="M421">
        <v>939</v>
      </c>
      <c r="N421">
        <v>915</v>
      </c>
      <c r="O421">
        <v>7206</v>
      </c>
      <c r="P421">
        <v>7900</v>
      </c>
      <c r="Q421">
        <v>208</v>
      </c>
      <c r="R421">
        <v>282</v>
      </c>
      <c r="S421">
        <v>3341</v>
      </c>
      <c r="T421">
        <v>3881</v>
      </c>
      <c r="U421">
        <v>118572</v>
      </c>
      <c r="V421">
        <v>138052</v>
      </c>
      <c r="W421">
        <v>22225</v>
      </c>
      <c r="X421">
        <v>20554</v>
      </c>
    </row>
    <row r="422" spans="1:24" x14ac:dyDescent="0.35">
      <c r="A422" s="6" t="str">
        <f t="shared" si="6"/>
        <v>13065</v>
      </c>
      <c r="B422">
        <v>13</v>
      </c>
      <c r="C422">
        <v>65</v>
      </c>
      <c r="D422" t="s">
        <v>697</v>
      </c>
      <c r="E422" t="s">
        <v>752</v>
      </c>
      <c r="F422">
        <v>6741</v>
      </c>
      <c r="G422">
        <v>3267</v>
      </c>
      <c r="H422">
        <v>3474</v>
      </c>
      <c r="I422">
        <v>2270</v>
      </c>
      <c r="J422">
        <v>2379</v>
      </c>
      <c r="K422">
        <v>879</v>
      </c>
      <c r="L422">
        <v>994</v>
      </c>
      <c r="M422">
        <v>37</v>
      </c>
      <c r="N422">
        <v>26</v>
      </c>
      <c r="O422">
        <v>13</v>
      </c>
      <c r="P422">
        <v>10</v>
      </c>
      <c r="Q422">
        <v>5</v>
      </c>
      <c r="R422">
        <v>2</v>
      </c>
      <c r="S422">
        <v>63</v>
      </c>
      <c r="T422">
        <v>63</v>
      </c>
      <c r="U422">
        <v>3127</v>
      </c>
      <c r="V422">
        <v>3339</v>
      </c>
      <c r="W422">
        <v>140</v>
      </c>
      <c r="X422">
        <v>135</v>
      </c>
    </row>
    <row r="423" spans="1:24" x14ac:dyDescent="0.35">
      <c r="A423" s="6" t="str">
        <f t="shared" si="6"/>
        <v>13067</v>
      </c>
      <c r="B423">
        <v>13</v>
      </c>
      <c r="C423">
        <v>67</v>
      </c>
      <c r="D423" t="s">
        <v>697</v>
      </c>
      <c r="E423" t="s">
        <v>754</v>
      </c>
      <c r="F423">
        <v>766112</v>
      </c>
      <c r="G423">
        <v>373422</v>
      </c>
      <c r="H423">
        <v>392690</v>
      </c>
      <c r="I423">
        <v>237658</v>
      </c>
      <c r="J423">
        <v>239185</v>
      </c>
      <c r="K423">
        <v>102271</v>
      </c>
      <c r="L423">
        <v>118049</v>
      </c>
      <c r="M423">
        <v>2173</v>
      </c>
      <c r="N423">
        <v>1911</v>
      </c>
      <c r="O423">
        <v>21168</v>
      </c>
      <c r="P423">
        <v>22395</v>
      </c>
      <c r="Q423">
        <v>336</v>
      </c>
      <c r="R423">
        <v>316</v>
      </c>
      <c r="S423">
        <v>9816</v>
      </c>
      <c r="T423">
        <v>10834</v>
      </c>
      <c r="U423">
        <v>315881</v>
      </c>
      <c r="V423">
        <v>339108</v>
      </c>
      <c r="W423">
        <v>57541</v>
      </c>
      <c r="X423">
        <v>53582</v>
      </c>
    </row>
    <row r="424" spans="1:24" x14ac:dyDescent="0.35">
      <c r="A424" s="6" t="str">
        <f t="shared" si="6"/>
        <v>13069</v>
      </c>
      <c r="B424">
        <v>13</v>
      </c>
      <c r="C424">
        <v>69</v>
      </c>
      <c r="D424" t="s">
        <v>697</v>
      </c>
      <c r="E424" t="s">
        <v>52</v>
      </c>
      <c r="F424">
        <v>43092</v>
      </c>
      <c r="G424">
        <v>22155</v>
      </c>
      <c r="H424">
        <v>20937</v>
      </c>
      <c r="I424">
        <v>14895</v>
      </c>
      <c r="J424">
        <v>14430</v>
      </c>
      <c r="K424">
        <v>6569</v>
      </c>
      <c r="L424">
        <v>5841</v>
      </c>
      <c r="M424">
        <v>142</v>
      </c>
      <c r="N424">
        <v>104</v>
      </c>
      <c r="O424">
        <v>186</v>
      </c>
      <c r="P424">
        <v>200</v>
      </c>
      <c r="Q424">
        <v>25</v>
      </c>
      <c r="R424">
        <v>19</v>
      </c>
      <c r="S424">
        <v>338</v>
      </c>
      <c r="T424">
        <v>343</v>
      </c>
      <c r="U424">
        <v>19227</v>
      </c>
      <c r="V424">
        <v>18459</v>
      </c>
      <c r="W424">
        <v>2928</v>
      </c>
      <c r="X424">
        <v>2478</v>
      </c>
    </row>
    <row r="425" spans="1:24" x14ac:dyDescent="0.35">
      <c r="A425" s="6" t="str">
        <f t="shared" si="6"/>
        <v>13071</v>
      </c>
      <c r="B425">
        <v>13</v>
      </c>
      <c r="C425">
        <v>71</v>
      </c>
      <c r="D425" t="s">
        <v>697</v>
      </c>
      <c r="E425" t="s">
        <v>757</v>
      </c>
      <c r="F425">
        <v>45892</v>
      </c>
      <c r="G425">
        <v>22816</v>
      </c>
      <c r="H425">
        <v>23076</v>
      </c>
      <c r="I425">
        <v>16490</v>
      </c>
      <c r="J425">
        <v>16510</v>
      </c>
      <c r="K425">
        <v>5417</v>
      </c>
      <c r="L425">
        <v>5777</v>
      </c>
      <c r="M425">
        <v>317</v>
      </c>
      <c r="N425">
        <v>243</v>
      </c>
      <c r="O425">
        <v>206</v>
      </c>
      <c r="P425">
        <v>238</v>
      </c>
      <c r="Q425">
        <v>40</v>
      </c>
      <c r="R425">
        <v>39</v>
      </c>
      <c r="S425">
        <v>346</v>
      </c>
      <c r="T425">
        <v>269</v>
      </c>
      <c r="U425">
        <v>17984</v>
      </c>
      <c r="V425">
        <v>19168</v>
      </c>
      <c r="W425">
        <v>4832</v>
      </c>
      <c r="X425">
        <v>3908</v>
      </c>
    </row>
    <row r="426" spans="1:24" x14ac:dyDescent="0.35">
      <c r="A426" s="6" t="str">
        <f t="shared" si="6"/>
        <v>13073</v>
      </c>
      <c r="B426">
        <v>13</v>
      </c>
      <c r="C426">
        <v>73</v>
      </c>
      <c r="D426" t="s">
        <v>697</v>
      </c>
      <c r="E426" t="s">
        <v>210</v>
      </c>
      <c r="F426">
        <v>156013</v>
      </c>
      <c r="G426">
        <v>76373</v>
      </c>
      <c r="H426">
        <v>79640</v>
      </c>
      <c r="I426">
        <v>55749</v>
      </c>
      <c r="J426">
        <v>56849</v>
      </c>
      <c r="K426">
        <v>14462</v>
      </c>
      <c r="L426">
        <v>15636</v>
      </c>
      <c r="M426">
        <v>369</v>
      </c>
      <c r="N426">
        <v>356</v>
      </c>
      <c r="O426">
        <v>3024</v>
      </c>
      <c r="P426">
        <v>3909</v>
      </c>
      <c r="Q426">
        <v>186</v>
      </c>
      <c r="R426">
        <v>137</v>
      </c>
      <c r="S426">
        <v>2583</v>
      </c>
      <c r="T426">
        <v>2753</v>
      </c>
      <c r="U426">
        <v>70359</v>
      </c>
      <c r="V426">
        <v>73837</v>
      </c>
      <c r="W426">
        <v>6014</v>
      </c>
      <c r="X426">
        <v>5803</v>
      </c>
    </row>
    <row r="427" spans="1:24" x14ac:dyDescent="0.35">
      <c r="A427" s="6" t="str">
        <f t="shared" si="6"/>
        <v>13075</v>
      </c>
      <c r="B427">
        <v>13</v>
      </c>
      <c r="C427">
        <v>75</v>
      </c>
      <c r="D427" t="s">
        <v>697</v>
      </c>
      <c r="E427" t="s">
        <v>760</v>
      </c>
      <c r="F427">
        <v>17232</v>
      </c>
      <c r="G427">
        <v>8371</v>
      </c>
      <c r="H427">
        <v>8861</v>
      </c>
      <c r="I427">
        <v>5868</v>
      </c>
      <c r="J427">
        <v>5989</v>
      </c>
      <c r="K427">
        <v>2245</v>
      </c>
      <c r="L427">
        <v>2619</v>
      </c>
      <c r="M427">
        <v>46</v>
      </c>
      <c r="N427">
        <v>38</v>
      </c>
      <c r="O427">
        <v>59</v>
      </c>
      <c r="P427">
        <v>70</v>
      </c>
      <c r="Q427">
        <v>5</v>
      </c>
      <c r="R427">
        <v>6</v>
      </c>
      <c r="S427">
        <v>148</v>
      </c>
      <c r="T427">
        <v>139</v>
      </c>
      <c r="U427">
        <v>7816</v>
      </c>
      <c r="V427">
        <v>8309</v>
      </c>
      <c r="W427">
        <v>555</v>
      </c>
      <c r="X427">
        <v>552</v>
      </c>
    </row>
    <row r="428" spans="1:24" x14ac:dyDescent="0.35">
      <c r="A428" s="6" t="str">
        <f t="shared" si="6"/>
        <v>13077</v>
      </c>
      <c r="B428">
        <v>13</v>
      </c>
      <c r="C428">
        <v>77</v>
      </c>
      <c r="D428" t="s">
        <v>697</v>
      </c>
      <c r="E428" t="s">
        <v>762</v>
      </c>
      <c r="F428">
        <v>146163</v>
      </c>
      <c r="G428">
        <v>71443</v>
      </c>
      <c r="H428">
        <v>74720</v>
      </c>
      <c r="I428">
        <v>55100</v>
      </c>
      <c r="J428">
        <v>56464</v>
      </c>
      <c r="K428">
        <v>12867</v>
      </c>
      <c r="L428">
        <v>14493</v>
      </c>
      <c r="M428">
        <v>314</v>
      </c>
      <c r="N428">
        <v>316</v>
      </c>
      <c r="O428">
        <v>1572</v>
      </c>
      <c r="P428">
        <v>1776</v>
      </c>
      <c r="Q428">
        <v>85</v>
      </c>
      <c r="R428">
        <v>103</v>
      </c>
      <c r="S428">
        <v>1505</v>
      </c>
      <c r="T428">
        <v>1568</v>
      </c>
      <c r="U428">
        <v>65908</v>
      </c>
      <c r="V428">
        <v>69220</v>
      </c>
      <c r="W428">
        <v>5535</v>
      </c>
      <c r="X428">
        <v>5500</v>
      </c>
    </row>
    <row r="429" spans="1:24" x14ac:dyDescent="0.35">
      <c r="A429" s="6" t="str">
        <f t="shared" si="6"/>
        <v>13079</v>
      </c>
      <c r="B429">
        <v>13</v>
      </c>
      <c r="C429">
        <v>79</v>
      </c>
      <c r="D429" t="s">
        <v>697</v>
      </c>
      <c r="E429" t="s">
        <v>216</v>
      </c>
      <c r="F429">
        <v>12128</v>
      </c>
      <c r="G429">
        <v>6143</v>
      </c>
      <c r="H429">
        <v>5985</v>
      </c>
      <c r="I429">
        <v>4681</v>
      </c>
      <c r="J429">
        <v>4476</v>
      </c>
      <c r="K429">
        <v>1234</v>
      </c>
      <c r="L429">
        <v>1337</v>
      </c>
      <c r="M429">
        <v>59</v>
      </c>
      <c r="N429">
        <v>39</v>
      </c>
      <c r="O429">
        <v>80</v>
      </c>
      <c r="P429">
        <v>27</v>
      </c>
      <c r="Q429">
        <v>2</v>
      </c>
      <c r="R429">
        <v>4</v>
      </c>
      <c r="S429">
        <v>87</v>
      </c>
      <c r="T429">
        <v>102</v>
      </c>
      <c r="U429">
        <v>5910</v>
      </c>
      <c r="V429">
        <v>5787</v>
      </c>
      <c r="W429">
        <v>233</v>
      </c>
      <c r="X429">
        <v>198</v>
      </c>
    </row>
    <row r="430" spans="1:24" x14ac:dyDescent="0.35">
      <c r="A430" s="6" t="str">
        <f t="shared" si="6"/>
        <v>13081</v>
      </c>
      <c r="B430">
        <v>13</v>
      </c>
      <c r="C430">
        <v>81</v>
      </c>
      <c r="D430" t="s">
        <v>697</v>
      </c>
      <c r="E430" t="s">
        <v>765</v>
      </c>
      <c r="F430">
        <v>20128</v>
      </c>
      <c r="G430">
        <v>9590</v>
      </c>
      <c r="H430">
        <v>10538</v>
      </c>
      <c r="I430">
        <v>5055</v>
      </c>
      <c r="J430">
        <v>5298</v>
      </c>
      <c r="K430">
        <v>4221</v>
      </c>
      <c r="L430">
        <v>4935</v>
      </c>
      <c r="M430">
        <v>43</v>
      </c>
      <c r="N430">
        <v>32</v>
      </c>
      <c r="O430">
        <v>111</v>
      </c>
      <c r="P430">
        <v>112</v>
      </c>
      <c r="Q430">
        <v>12</v>
      </c>
      <c r="R430">
        <v>9</v>
      </c>
      <c r="S430">
        <v>148</v>
      </c>
      <c r="T430">
        <v>152</v>
      </c>
      <c r="U430">
        <v>9240</v>
      </c>
      <c r="V430">
        <v>10242</v>
      </c>
      <c r="W430">
        <v>350</v>
      </c>
      <c r="X430">
        <v>296</v>
      </c>
    </row>
    <row r="431" spans="1:24" x14ac:dyDescent="0.35">
      <c r="A431" s="6" t="str">
        <f t="shared" si="6"/>
        <v>13083</v>
      </c>
      <c r="B431">
        <v>13</v>
      </c>
      <c r="C431">
        <v>83</v>
      </c>
      <c r="D431" t="s">
        <v>697</v>
      </c>
      <c r="E431" t="s">
        <v>767</v>
      </c>
      <c r="F431">
        <v>16249</v>
      </c>
      <c r="G431">
        <v>8042</v>
      </c>
      <c r="H431">
        <v>8207</v>
      </c>
      <c r="I431">
        <v>7647</v>
      </c>
      <c r="J431">
        <v>7802</v>
      </c>
      <c r="K431">
        <v>138</v>
      </c>
      <c r="L431">
        <v>108</v>
      </c>
      <c r="M431">
        <v>44</v>
      </c>
      <c r="N431">
        <v>64</v>
      </c>
      <c r="O431">
        <v>66</v>
      </c>
      <c r="P431">
        <v>96</v>
      </c>
      <c r="Q431">
        <v>6</v>
      </c>
      <c r="R431">
        <v>6</v>
      </c>
      <c r="S431">
        <v>141</v>
      </c>
      <c r="T431">
        <v>131</v>
      </c>
      <c r="U431">
        <v>7830</v>
      </c>
      <c r="V431">
        <v>8037</v>
      </c>
      <c r="W431">
        <v>212</v>
      </c>
      <c r="X431">
        <v>170</v>
      </c>
    </row>
    <row r="432" spans="1:24" x14ac:dyDescent="0.35">
      <c r="A432" s="6" t="str">
        <f t="shared" si="6"/>
        <v>13085</v>
      </c>
      <c r="B432">
        <v>13</v>
      </c>
      <c r="C432">
        <v>85</v>
      </c>
      <c r="D432" t="s">
        <v>697</v>
      </c>
      <c r="E432" t="s">
        <v>769</v>
      </c>
      <c r="F432">
        <v>26796</v>
      </c>
      <c r="G432">
        <v>13389</v>
      </c>
      <c r="H432">
        <v>13407</v>
      </c>
      <c r="I432">
        <v>12772</v>
      </c>
      <c r="J432">
        <v>12812</v>
      </c>
      <c r="K432">
        <v>209</v>
      </c>
      <c r="L432">
        <v>144</v>
      </c>
      <c r="M432">
        <v>66</v>
      </c>
      <c r="N432">
        <v>71</v>
      </c>
      <c r="O432">
        <v>117</v>
      </c>
      <c r="P432">
        <v>169</v>
      </c>
      <c r="Q432">
        <v>7</v>
      </c>
      <c r="R432">
        <v>11</v>
      </c>
      <c r="S432">
        <v>218</v>
      </c>
      <c r="T432">
        <v>200</v>
      </c>
      <c r="U432">
        <v>12630</v>
      </c>
      <c r="V432">
        <v>12574</v>
      </c>
      <c r="W432">
        <v>759</v>
      </c>
      <c r="X432">
        <v>833</v>
      </c>
    </row>
    <row r="433" spans="1:24" x14ac:dyDescent="0.35">
      <c r="A433" s="6" t="str">
        <f t="shared" si="6"/>
        <v>13087</v>
      </c>
      <c r="B433">
        <v>13</v>
      </c>
      <c r="C433">
        <v>87</v>
      </c>
      <c r="D433" t="s">
        <v>697</v>
      </c>
      <c r="E433" t="s">
        <v>771</v>
      </c>
      <c r="F433">
        <v>29368</v>
      </c>
      <c r="G433">
        <v>14208</v>
      </c>
      <c r="H433">
        <v>15160</v>
      </c>
      <c r="I433">
        <v>7792</v>
      </c>
      <c r="J433">
        <v>8054</v>
      </c>
      <c r="K433">
        <v>5983</v>
      </c>
      <c r="L433">
        <v>6622</v>
      </c>
      <c r="M433">
        <v>109</v>
      </c>
      <c r="N433">
        <v>111</v>
      </c>
      <c r="O433">
        <v>88</v>
      </c>
      <c r="P433">
        <v>105</v>
      </c>
      <c r="Q433">
        <v>23</v>
      </c>
      <c r="R433">
        <v>18</v>
      </c>
      <c r="S433">
        <v>213</v>
      </c>
      <c r="T433">
        <v>250</v>
      </c>
      <c r="U433">
        <v>13224</v>
      </c>
      <c r="V433">
        <v>14248</v>
      </c>
      <c r="W433">
        <v>984</v>
      </c>
      <c r="X433">
        <v>912</v>
      </c>
    </row>
    <row r="434" spans="1:24" x14ac:dyDescent="0.35">
      <c r="A434" s="6" t="str">
        <f t="shared" si="6"/>
        <v>13089</v>
      </c>
      <c r="B434">
        <v>13</v>
      </c>
      <c r="C434">
        <v>89</v>
      </c>
      <c r="D434" t="s">
        <v>697</v>
      </c>
      <c r="E434" t="s">
        <v>5164</v>
      </c>
      <c r="F434">
        <v>764425</v>
      </c>
      <c r="G434">
        <v>363771</v>
      </c>
      <c r="H434">
        <v>400654</v>
      </c>
      <c r="I434">
        <v>139037</v>
      </c>
      <c r="J434">
        <v>141088</v>
      </c>
      <c r="K434">
        <v>189275</v>
      </c>
      <c r="L434">
        <v>222538</v>
      </c>
      <c r="M434">
        <v>2424</v>
      </c>
      <c r="N434">
        <v>2014</v>
      </c>
      <c r="O434">
        <v>24377</v>
      </c>
      <c r="P434">
        <v>25143</v>
      </c>
      <c r="Q434">
        <v>444</v>
      </c>
      <c r="R434">
        <v>603</v>
      </c>
      <c r="S434">
        <v>8214</v>
      </c>
      <c r="T434">
        <v>9268</v>
      </c>
      <c r="U434">
        <v>321641</v>
      </c>
      <c r="V434">
        <v>361474</v>
      </c>
      <c r="W434">
        <v>42130</v>
      </c>
      <c r="X434">
        <v>39180</v>
      </c>
    </row>
    <row r="435" spans="1:24" x14ac:dyDescent="0.35">
      <c r="A435" s="6" t="str">
        <f t="shared" si="6"/>
        <v>13091</v>
      </c>
      <c r="B435">
        <v>13</v>
      </c>
      <c r="C435">
        <v>91</v>
      </c>
      <c r="D435" t="s">
        <v>697</v>
      </c>
      <c r="E435" t="s">
        <v>774</v>
      </c>
      <c r="F435">
        <v>20001</v>
      </c>
      <c r="G435">
        <v>10495</v>
      </c>
      <c r="H435">
        <v>9506</v>
      </c>
      <c r="I435">
        <v>6897</v>
      </c>
      <c r="J435">
        <v>6427</v>
      </c>
      <c r="K435">
        <v>3308</v>
      </c>
      <c r="L435">
        <v>2796</v>
      </c>
      <c r="M435">
        <v>55</v>
      </c>
      <c r="N435">
        <v>48</v>
      </c>
      <c r="O435">
        <v>50</v>
      </c>
      <c r="P435">
        <v>65</v>
      </c>
      <c r="Q435">
        <v>20</v>
      </c>
      <c r="R435">
        <v>22</v>
      </c>
      <c r="S435">
        <v>165</v>
      </c>
      <c r="T435">
        <v>148</v>
      </c>
      <c r="U435">
        <v>10091</v>
      </c>
      <c r="V435">
        <v>9274</v>
      </c>
      <c r="W435">
        <v>404</v>
      </c>
      <c r="X435">
        <v>232</v>
      </c>
    </row>
    <row r="436" spans="1:24" x14ac:dyDescent="0.35">
      <c r="A436" s="6" t="str">
        <f t="shared" si="6"/>
        <v>13093</v>
      </c>
      <c r="B436">
        <v>13</v>
      </c>
      <c r="C436">
        <v>93</v>
      </c>
      <c r="D436" t="s">
        <v>697</v>
      </c>
      <c r="E436" t="s">
        <v>776</v>
      </c>
      <c r="F436">
        <v>11209</v>
      </c>
      <c r="G436">
        <v>6214</v>
      </c>
      <c r="H436">
        <v>4995</v>
      </c>
      <c r="I436">
        <v>2959</v>
      </c>
      <c r="J436">
        <v>2335</v>
      </c>
      <c r="K436">
        <v>3100</v>
      </c>
      <c r="L436">
        <v>2526</v>
      </c>
      <c r="M436">
        <v>20</v>
      </c>
      <c r="N436">
        <v>22</v>
      </c>
      <c r="O436">
        <v>53</v>
      </c>
      <c r="P436">
        <v>44</v>
      </c>
      <c r="Q436">
        <v>6</v>
      </c>
      <c r="R436">
        <v>4</v>
      </c>
      <c r="S436">
        <v>76</v>
      </c>
      <c r="T436">
        <v>64</v>
      </c>
      <c r="U436">
        <v>5742</v>
      </c>
      <c r="V436">
        <v>4670</v>
      </c>
      <c r="W436">
        <v>472</v>
      </c>
      <c r="X436">
        <v>325</v>
      </c>
    </row>
    <row r="437" spans="1:24" x14ac:dyDescent="0.35">
      <c r="A437" s="6" t="str">
        <f t="shared" si="6"/>
        <v>13095</v>
      </c>
      <c r="B437">
        <v>13</v>
      </c>
      <c r="C437">
        <v>95</v>
      </c>
      <c r="D437" t="s">
        <v>697</v>
      </c>
      <c r="E437" t="s">
        <v>778</v>
      </c>
      <c r="F437">
        <v>85793</v>
      </c>
      <c r="G437">
        <v>39509</v>
      </c>
      <c r="H437">
        <v>46284</v>
      </c>
      <c r="I437">
        <v>10550</v>
      </c>
      <c r="J437">
        <v>11413</v>
      </c>
      <c r="K437">
        <v>27778</v>
      </c>
      <c r="L437">
        <v>33644</v>
      </c>
      <c r="M437">
        <v>140</v>
      </c>
      <c r="N437">
        <v>121</v>
      </c>
      <c r="O437">
        <v>381</v>
      </c>
      <c r="P437">
        <v>406</v>
      </c>
      <c r="Q437">
        <v>108</v>
      </c>
      <c r="R437">
        <v>75</v>
      </c>
      <c r="S437">
        <v>552</v>
      </c>
      <c r="T437">
        <v>625</v>
      </c>
      <c r="U437">
        <v>38223</v>
      </c>
      <c r="V437">
        <v>45123</v>
      </c>
      <c r="W437">
        <v>1286</v>
      </c>
      <c r="X437">
        <v>1161</v>
      </c>
    </row>
    <row r="438" spans="1:24" x14ac:dyDescent="0.35">
      <c r="A438" s="6" t="str">
        <f t="shared" si="6"/>
        <v>13097</v>
      </c>
      <c r="B438">
        <v>13</v>
      </c>
      <c r="C438">
        <v>97</v>
      </c>
      <c r="D438" t="s">
        <v>697</v>
      </c>
      <c r="E438" t="s">
        <v>471</v>
      </c>
      <c r="F438">
        <v>144310</v>
      </c>
      <c r="G438">
        <v>68841</v>
      </c>
      <c r="H438">
        <v>75469</v>
      </c>
      <c r="I438">
        <v>31499</v>
      </c>
      <c r="J438">
        <v>32423</v>
      </c>
      <c r="K438">
        <v>33932</v>
      </c>
      <c r="L438">
        <v>39128</v>
      </c>
      <c r="M438">
        <v>377</v>
      </c>
      <c r="N438">
        <v>362</v>
      </c>
      <c r="O438">
        <v>1100</v>
      </c>
      <c r="P438">
        <v>1346</v>
      </c>
      <c r="Q438">
        <v>117</v>
      </c>
      <c r="R438">
        <v>132</v>
      </c>
      <c r="S438">
        <v>1816</v>
      </c>
      <c r="T438">
        <v>2078</v>
      </c>
      <c r="U438">
        <v>60760</v>
      </c>
      <c r="V438">
        <v>67557</v>
      </c>
      <c r="W438">
        <v>8081</v>
      </c>
      <c r="X438">
        <v>7912</v>
      </c>
    </row>
    <row r="439" spans="1:24" x14ac:dyDescent="0.35">
      <c r="A439" s="6" t="str">
        <f t="shared" si="6"/>
        <v>13099</v>
      </c>
      <c r="B439">
        <v>13</v>
      </c>
      <c r="C439">
        <v>99</v>
      </c>
      <c r="D439" t="s">
        <v>697</v>
      </c>
      <c r="E439" t="s">
        <v>781</v>
      </c>
      <c r="F439">
        <v>10849</v>
      </c>
      <c r="G439">
        <v>5068</v>
      </c>
      <c r="H439">
        <v>5781</v>
      </c>
      <c r="I439">
        <v>2395</v>
      </c>
      <c r="J439">
        <v>2505</v>
      </c>
      <c r="K439">
        <v>2553</v>
      </c>
      <c r="L439">
        <v>3131</v>
      </c>
      <c r="M439">
        <v>29</v>
      </c>
      <c r="N439">
        <v>28</v>
      </c>
      <c r="O439">
        <v>33</v>
      </c>
      <c r="P439">
        <v>47</v>
      </c>
      <c r="Q439">
        <v>2</v>
      </c>
      <c r="R439">
        <v>5</v>
      </c>
      <c r="S439">
        <v>56</v>
      </c>
      <c r="T439">
        <v>65</v>
      </c>
      <c r="U439">
        <v>4949</v>
      </c>
      <c r="V439">
        <v>5684</v>
      </c>
      <c r="W439">
        <v>119</v>
      </c>
      <c r="X439">
        <v>97</v>
      </c>
    </row>
    <row r="440" spans="1:24" x14ac:dyDescent="0.35">
      <c r="A440" s="6" t="str">
        <f t="shared" si="6"/>
        <v>13101</v>
      </c>
      <c r="B440">
        <v>13</v>
      </c>
      <c r="C440">
        <v>101</v>
      </c>
      <c r="D440" t="s">
        <v>697</v>
      </c>
      <c r="E440" t="s">
        <v>783</v>
      </c>
      <c r="F440">
        <v>3704</v>
      </c>
      <c r="G440">
        <v>1883</v>
      </c>
      <c r="H440">
        <v>1821</v>
      </c>
      <c r="I440">
        <v>1616</v>
      </c>
      <c r="J440">
        <v>1564</v>
      </c>
      <c r="K440">
        <v>128</v>
      </c>
      <c r="L440">
        <v>132</v>
      </c>
      <c r="M440">
        <v>72</v>
      </c>
      <c r="N440">
        <v>61</v>
      </c>
      <c r="O440">
        <v>14</v>
      </c>
      <c r="P440">
        <v>17</v>
      </c>
      <c r="Q440">
        <v>9</v>
      </c>
      <c r="R440">
        <v>1</v>
      </c>
      <c r="S440">
        <v>44</v>
      </c>
      <c r="T440">
        <v>46</v>
      </c>
      <c r="U440">
        <v>1281</v>
      </c>
      <c r="V440">
        <v>1328</v>
      </c>
      <c r="W440">
        <v>602</v>
      </c>
      <c r="X440">
        <v>493</v>
      </c>
    </row>
    <row r="441" spans="1:24" x14ac:dyDescent="0.35">
      <c r="A441" s="6" t="str">
        <f t="shared" si="6"/>
        <v>13103</v>
      </c>
      <c r="B441">
        <v>13</v>
      </c>
      <c r="C441">
        <v>103</v>
      </c>
      <c r="D441" t="s">
        <v>697</v>
      </c>
      <c r="E441" t="s">
        <v>785</v>
      </c>
      <c r="F441">
        <v>64771</v>
      </c>
      <c r="G441">
        <v>32222</v>
      </c>
      <c r="H441">
        <v>32549</v>
      </c>
      <c r="I441">
        <v>26378</v>
      </c>
      <c r="J441">
        <v>26413</v>
      </c>
      <c r="K441">
        <v>4536</v>
      </c>
      <c r="L441">
        <v>4836</v>
      </c>
      <c r="M441">
        <v>172</v>
      </c>
      <c r="N441">
        <v>137</v>
      </c>
      <c r="O441">
        <v>369</v>
      </c>
      <c r="P441">
        <v>387</v>
      </c>
      <c r="Q441">
        <v>36</v>
      </c>
      <c r="R441">
        <v>45</v>
      </c>
      <c r="S441">
        <v>731</v>
      </c>
      <c r="T441">
        <v>731</v>
      </c>
      <c r="U441">
        <v>30414</v>
      </c>
      <c r="V441">
        <v>30886</v>
      </c>
      <c r="W441">
        <v>1808</v>
      </c>
      <c r="X441">
        <v>1663</v>
      </c>
    </row>
    <row r="442" spans="1:24" x14ac:dyDescent="0.35">
      <c r="A442" s="6" t="str">
        <f t="shared" si="6"/>
        <v>13105</v>
      </c>
      <c r="B442">
        <v>13</v>
      </c>
      <c r="C442">
        <v>105</v>
      </c>
      <c r="D442" t="s">
        <v>697</v>
      </c>
      <c r="E442" t="s">
        <v>475</v>
      </c>
      <c r="F442">
        <v>19638</v>
      </c>
      <c r="G442">
        <v>9390</v>
      </c>
      <c r="H442">
        <v>10248</v>
      </c>
      <c r="I442">
        <v>6457</v>
      </c>
      <c r="J442">
        <v>6837</v>
      </c>
      <c r="K442">
        <v>2627</v>
      </c>
      <c r="L442">
        <v>3134</v>
      </c>
      <c r="M442">
        <v>46</v>
      </c>
      <c r="N442">
        <v>36</v>
      </c>
      <c r="O442">
        <v>105</v>
      </c>
      <c r="P442">
        <v>103</v>
      </c>
      <c r="Q442">
        <v>7</v>
      </c>
      <c r="R442">
        <v>4</v>
      </c>
      <c r="S442">
        <v>148</v>
      </c>
      <c r="T442">
        <v>134</v>
      </c>
      <c r="U442">
        <v>8872</v>
      </c>
      <c r="V442">
        <v>9743</v>
      </c>
      <c r="W442">
        <v>518</v>
      </c>
      <c r="X442">
        <v>505</v>
      </c>
    </row>
    <row r="443" spans="1:24" x14ac:dyDescent="0.35">
      <c r="A443" s="6" t="str">
        <f t="shared" si="6"/>
        <v>13107</v>
      </c>
      <c r="B443">
        <v>13</v>
      </c>
      <c r="C443">
        <v>107</v>
      </c>
      <c r="D443" t="s">
        <v>697</v>
      </c>
      <c r="E443" t="s">
        <v>788</v>
      </c>
      <c r="F443">
        <v>22770</v>
      </c>
      <c r="G443">
        <v>11375</v>
      </c>
      <c r="H443">
        <v>11395</v>
      </c>
      <c r="I443">
        <v>7090</v>
      </c>
      <c r="J443">
        <v>7136</v>
      </c>
      <c r="K443">
        <v>3986</v>
      </c>
      <c r="L443">
        <v>3987</v>
      </c>
      <c r="M443">
        <v>61</v>
      </c>
      <c r="N443">
        <v>45</v>
      </c>
      <c r="O443">
        <v>87</v>
      </c>
      <c r="P443">
        <v>81</v>
      </c>
      <c r="Q443">
        <v>7</v>
      </c>
      <c r="R443">
        <v>8</v>
      </c>
      <c r="S443">
        <v>144</v>
      </c>
      <c r="T443">
        <v>138</v>
      </c>
      <c r="U443">
        <v>10803</v>
      </c>
      <c r="V443">
        <v>10951</v>
      </c>
      <c r="W443">
        <v>572</v>
      </c>
      <c r="X443">
        <v>444</v>
      </c>
    </row>
    <row r="444" spans="1:24" x14ac:dyDescent="0.35">
      <c r="A444" s="6" t="str">
        <f t="shared" si="6"/>
        <v>13109</v>
      </c>
      <c r="B444">
        <v>13</v>
      </c>
      <c r="C444">
        <v>109</v>
      </c>
      <c r="D444" t="s">
        <v>697</v>
      </c>
      <c r="E444" t="s">
        <v>790</v>
      </c>
      <c r="F444">
        <v>10773</v>
      </c>
      <c r="G444">
        <v>5268</v>
      </c>
      <c r="H444">
        <v>5505</v>
      </c>
      <c r="I444">
        <v>3375</v>
      </c>
      <c r="J444">
        <v>3558</v>
      </c>
      <c r="K444">
        <v>1670</v>
      </c>
      <c r="L444">
        <v>1751</v>
      </c>
      <c r="M444">
        <v>42</v>
      </c>
      <c r="N444">
        <v>30</v>
      </c>
      <c r="O444">
        <v>54</v>
      </c>
      <c r="P444">
        <v>76</v>
      </c>
      <c r="Q444">
        <v>27</v>
      </c>
      <c r="R444">
        <v>19</v>
      </c>
      <c r="S444">
        <v>100</v>
      </c>
      <c r="T444">
        <v>71</v>
      </c>
      <c r="U444">
        <v>4605</v>
      </c>
      <c r="V444">
        <v>4903</v>
      </c>
      <c r="W444">
        <v>663</v>
      </c>
      <c r="X444">
        <v>602</v>
      </c>
    </row>
    <row r="445" spans="1:24" x14ac:dyDescent="0.35">
      <c r="A445" s="6" t="str">
        <f t="shared" si="6"/>
        <v>13111</v>
      </c>
      <c r="B445">
        <v>13</v>
      </c>
      <c r="C445">
        <v>111</v>
      </c>
      <c r="D445" t="s">
        <v>697</v>
      </c>
      <c r="E445" t="s">
        <v>792</v>
      </c>
      <c r="F445">
        <v>25321</v>
      </c>
      <c r="G445">
        <v>12468</v>
      </c>
      <c r="H445">
        <v>12853</v>
      </c>
      <c r="I445">
        <v>11992</v>
      </c>
      <c r="J445">
        <v>12438</v>
      </c>
      <c r="K445">
        <v>127</v>
      </c>
      <c r="L445">
        <v>115</v>
      </c>
      <c r="M445">
        <v>60</v>
      </c>
      <c r="N445">
        <v>51</v>
      </c>
      <c r="O445">
        <v>98</v>
      </c>
      <c r="P445">
        <v>75</v>
      </c>
      <c r="Q445">
        <v>6</v>
      </c>
      <c r="R445">
        <v>7</v>
      </c>
      <c r="S445">
        <v>185</v>
      </c>
      <c r="T445">
        <v>167</v>
      </c>
      <c r="U445">
        <v>12070</v>
      </c>
      <c r="V445">
        <v>12530</v>
      </c>
      <c r="W445">
        <v>398</v>
      </c>
      <c r="X445">
        <v>323</v>
      </c>
    </row>
    <row r="446" spans="1:24" x14ac:dyDescent="0.35">
      <c r="A446" s="6" t="str">
        <f t="shared" si="6"/>
        <v>13113</v>
      </c>
      <c r="B446">
        <v>13</v>
      </c>
      <c r="C446">
        <v>113</v>
      </c>
      <c r="D446" t="s">
        <v>697</v>
      </c>
      <c r="E446" t="s">
        <v>78</v>
      </c>
      <c r="F446">
        <v>119181</v>
      </c>
      <c r="G446">
        <v>57953</v>
      </c>
      <c r="H446">
        <v>61228</v>
      </c>
      <c r="I446">
        <v>38634</v>
      </c>
      <c r="J446">
        <v>39961</v>
      </c>
      <c r="K446">
        <v>14583</v>
      </c>
      <c r="L446">
        <v>16230</v>
      </c>
      <c r="M446">
        <v>257</v>
      </c>
      <c r="N446">
        <v>292</v>
      </c>
      <c r="O446">
        <v>2965</v>
      </c>
      <c r="P446">
        <v>3204</v>
      </c>
      <c r="Q446">
        <v>79</v>
      </c>
      <c r="R446">
        <v>77</v>
      </c>
      <c r="S446">
        <v>1435</v>
      </c>
      <c r="T446">
        <v>1464</v>
      </c>
      <c r="U446">
        <v>53311</v>
      </c>
      <c r="V446">
        <v>56420</v>
      </c>
      <c r="W446">
        <v>4642</v>
      </c>
      <c r="X446">
        <v>4808</v>
      </c>
    </row>
    <row r="447" spans="1:24" x14ac:dyDescent="0.35">
      <c r="A447" s="6" t="str">
        <f t="shared" si="6"/>
        <v>13115</v>
      </c>
      <c r="B447">
        <v>13</v>
      </c>
      <c r="C447">
        <v>115</v>
      </c>
      <c r="D447" t="s">
        <v>697</v>
      </c>
      <c r="E447" t="s">
        <v>795</v>
      </c>
      <c r="F447">
        <v>98582</v>
      </c>
      <c r="G447">
        <v>48024</v>
      </c>
      <c r="H447">
        <v>50558</v>
      </c>
      <c r="I447">
        <v>38468</v>
      </c>
      <c r="J447">
        <v>40394</v>
      </c>
      <c r="K447">
        <v>7126</v>
      </c>
      <c r="L447">
        <v>7762</v>
      </c>
      <c r="M447">
        <v>483</v>
      </c>
      <c r="N447">
        <v>397</v>
      </c>
      <c r="O447">
        <v>691</v>
      </c>
      <c r="P447">
        <v>877</v>
      </c>
      <c r="Q447">
        <v>171</v>
      </c>
      <c r="R447">
        <v>121</v>
      </c>
      <c r="S447">
        <v>1085</v>
      </c>
      <c r="T447">
        <v>1007</v>
      </c>
      <c r="U447">
        <v>41765</v>
      </c>
      <c r="V447">
        <v>45347</v>
      </c>
      <c r="W447">
        <v>6259</v>
      </c>
      <c r="X447">
        <v>5211</v>
      </c>
    </row>
    <row r="448" spans="1:24" x14ac:dyDescent="0.35">
      <c r="A448" s="6" t="str">
        <f t="shared" si="6"/>
        <v>13117</v>
      </c>
      <c r="B448">
        <v>13</v>
      </c>
      <c r="C448">
        <v>117</v>
      </c>
      <c r="D448" t="s">
        <v>697</v>
      </c>
      <c r="E448" t="s">
        <v>797</v>
      </c>
      <c r="F448">
        <v>251287</v>
      </c>
      <c r="G448">
        <v>125507</v>
      </c>
      <c r="H448">
        <v>125780</v>
      </c>
      <c r="I448">
        <v>95423</v>
      </c>
      <c r="J448">
        <v>95983</v>
      </c>
      <c r="K448">
        <v>5801</v>
      </c>
      <c r="L448">
        <v>5732</v>
      </c>
      <c r="M448">
        <v>659</v>
      </c>
      <c r="N448">
        <v>577</v>
      </c>
      <c r="O448">
        <v>21033</v>
      </c>
      <c r="P448">
        <v>20947</v>
      </c>
      <c r="Q448">
        <v>93</v>
      </c>
      <c r="R448">
        <v>86</v>
      </c>
      <c r="S448">
        <v>2498</v>
      </c>
      <c r="T448">
        <v>2455</v>
      </c>
      <c r="U448">
        <v>112519</v>
      </c>
      <c r="V448">
        <v>113604</v>
      </c>
      <c r="W448">
        <v>12988</v>
      </c>
      <c r="X448">
        <v>12176</v>
      </c>
    </row>
    <row r="449" spans="1:24" x14ac:dyDescent="0.35">
      <c r="A449" s="6" t="str">
        <f t="shared" si="6"/>
        <v>13119</v>
      </c>
      <c r="B449">
        <v>13</v>
      </c>
      <c r="C449">
        <v>119</v>
      </c>
      <c r="D449" t="s">
        <v>697</v>
      </c>
      <c r="E449" t="s">
        <v>80</v>
      </c>
      <c r="F449">
        <v>23424</v>
      </c>
      <c r="G449">
        <v>11600</v>
      </c>
      <c r="H449">
        <v>11824</v>
      </c>
      <c r="I449">
        <v>9985</v>
      </c>
      <c r="J449">
        <v>10261</v>
      </c>
      <c r="K449">
        <v>1142</v>
      </c>
      <c r="L449">
        <v>1118</v>
      </c>
      <c r="M449">
        <v>53</v>
      </c>
      <c r="N449">
        <v>57</v>
      </c>
      <c r="O449">
        <v>182</v>
      </c>
      <c r="P449">
        <v>177</v>
      </c>
      <c r="Q449">
        <v>12</v>
      </c>
      <c r="R449">
        <v>1</v>
      </c>
      <c r="S449">
        <v>226</v>
      </c>
      <c r="T449">
        <v>210</v>
      </c>
      <c r="U449">
        <v>10973</v>
      </c>
      <c r="V449">
        <v>11303</v>
      </c>
      <c r="W449">
        <v>627</v>
      </c>
      <c r="X449">
        <v>521</v>
      </c>
    </row>
    <row r="450" spans="1:24" x14ac:dyDescent="0.35">
      <c r="A450" s="6" t="str">
        <f t="shared" ref="A450:A513" si="7">TEXT(B450*1000+C450,"00000")</f>
        <v>13121</v>
      </c>
      <c r="B450">
        <v>13</v>
      </c>
      <c r="C450">
        <v>121</v>
      </c>
      <c r="D450" t="s">
        <v>697</v>
      </c>
      <c r="E450" t="s">
        <v>230</v>
      </c>
      <c r="F450">
        <v>1066675</v>
      </c>
      <c r="G450">
        <v>519865</v>
      </c>
      <c r="H450">
        <v>546810</v>
      </c>
      <c r="I450">
        <v>247006</v>
      </c>
      <c r="J450">
        <v>236514</v>
      </c>
      <c r="K450">
        <v>217802</v>
      </c>
      <c r="L450">
        <v>255575</v>
      </c>
      <c r="M450">
        <v>1568</v>
      </c>
      <c r="N450">
        <v>1524</v>
      </c>
      <c r="O450">
        <v>42231</v>
      </c>
      <c r="P450">
        <v>40321</v>
      </c>
      <c r="Q450">
        <v>245</v>
      </c>
      <c r="R450">
        <v>226</v>
      </c>
      <c r="S450">
        <v>11013</v>
      </c>
      <c r="T450">
        <v>12650</v>
      </c>
      <c r="U450">
        <v>475120</v>
      </c>
      <c r="V450">
        <v>505416</v>
      </c>
      <c r="W450">
        <v>44745</v>
      </c>
      <c r="X450">
        <v>41394</v>
      </c>
    </row>
    <row r="451" spans="1:24" x14ac:dyDescent="0.35">
      <c r="A451" s="6" t="str">
        <f t="shared" si="7"/>
        <v>13123</v>
      </c>
      <c r="B451">
        <v>13</v>
      </c>
      <c r="C451">
        <v>123</v>
      </c>
      <c r="D451" t="s">
        <v>697</v>
      </c>
      <c r="E451" t="s">
        <v>801</v>
      </c>
      <c r="F451">
        <v>31349</v>
      </c>
      <c r="G451">
        <v>15808</v>
      </c>
      <c r="H451">
        <v>15541</v>
      </c>
      <c r="I451">
        <v>14995</v>
      </c>
      <c r="J451">
        <v>14899</v>
      </c>
      <c r="K451">
        <v>320</v>
      </c>
      <c r="L451">
        <v>140</v>
      </c>
      <c r="M451">
        <v>116</v>
      </c>
      <c r="N451">
        <v>106</v>
      </c>
      <c r="O451">
        <v>96</v>
      </c>
      <c r="P451">
        <v>117</v>
      </c>
      <c r="Q451">
        <v>84</v>
      </c>
      <c r="R451">
        <v>84</v>
      </c>
      <c r="S451">
        <v>197</v>
      </c>
      <c r="T451">
        <v>195</v>
      </c>
      <c r="U451">
        <v>13799</v>
      </c>
      <c r="V451">
        <v>13947</v>
      </c>
      <c r="W451">
        <v>2009</v>
      </c>
      <c r="X451">
        <v>1594</v>
      </c>
    </row>
    <row r="452" spans="1:24" x14ac:dyDescent="0.35">
      <c r="A452" s="6" t="str">
        <f t="shared" si="7"/>
        <v>13125</v>
      </c>
      <c r="B452">
        <v>13</v>
      </c>
      <c r="C452">
        <v>125</v>
      </c>
      <c r="D452" t="s">
        <v>697</v>
      </c>
      <c r="E452" t="s">
        <v>803</v>
      </c>
      <c r="F452">
        <v>2887</v>
      </c>
      <c r="G452">
        <v>1430</v>
      </c>
      <c r="H452">
        <v>1457</v>
      </c>
      <c r="I452">
        <v>1279</v>
      </c>
      <c r="J452">
        <v>1273</v>
      </c>
      <c r="K452">
        <v>115</v>
      </c>
      <c r="L452">
        <v>149</v>
      </c>
      <c r="M452">
        <v>8</v>
      </c>
      <c r="N452">
        <v>8</v>
      </c>
      <c r="O452">
        <v>4</v>
      </c>
      <c r="P452">
        <v>1</v>
      </c>
      <c r="Q452">
        <v>2</v>
      </c>
      <c r="R452">
        <v>0</v>
      </c>
      <c r="S452">
        <v>22</v>
      </c>
      <c r="T452">
        <v>26</v>
      </c>
      <c r="U452">
        <v>1401</v>
      </c>
      <c r="V452">
        <v>1433</v>
      </c>
      <c r="W452">
        <v>29</v>
      </c>
      <c r="X452">
        <v>24</v>
      </c>
    </row>
    <row r="453" spans="1:24" x14ac:dyDescent="0.35">
      <c r="A453" s="6" t="str">
        <f t="shared" si="7"/>
        <v>13127</v>
      </c>
      <c r="B453">
        <v>13</v>
      </c>
      <c r="C453">
        <v>127</v>
      </c>
      <c r="D453" t="s">
        <v>697</v>
      </c>
      <c r="E453" t="s">
        <v>805</v>
      </c>
      <c r="F453">
        <v>84500</v>
      </c>
      <c r="G453">
        <v>39640</v>
      </c>
      <c r="H453">
        <v>44860</v>
      </c>
      <c r="I453">
        <v>27614</v>
      </c>
      <c r="J453">
        <v>30783</v>
      </c>
      <c r="K453">
        <v>10322</v>
      </c>
      <c r="L453">
        <v>12152</v>
      </c>
      <c r="M453">
        <v>231</v>
      </c>
      <c r="N453">
        <v>246</v>
      </c>
      <c r="O453">
        <v>644</v>
      </c>
      <c r="P453">
        <v>766</v>
      </c>
      <c r="Q453">
        <v>85</v>
      </c>
      <c r="R453">
        <v>85</v>
      </c>
      <c r="S453">
        <v>744</v>
      </c>
      <c r="T453">
        <v>828</v>
      </c>
      <c r="U453">
        <v>36466</v>
      </c>
      <c r="V453">
        <v>41766</v>
      </c>
      <c r="W453">
        <v>3174</v>
      </c>
      <c r="X453">
        <v>3094</v>
      </c>
    </row>
    <row r="454" spans="1:24" x14ac:dyDescent="0.35">
      <c r="A454" s="6" t="str">
        <f t="shared" si="7"/>
        <v>13129</v>
      </c>
      <c r="B454">
        <v>13</v>
      </c>
      <c r="C454">
        <v>129</v>
      </c>
      <c r="D454" t="s">
        <v>697</v>
      </c>
      <c r="E454" t="s">
        <v>807</v>
      </c>
      <c r="F454">
        <v>57544</v>
      </c>
      <c r="G454">
        <v>28487</v>
      </c>
      <c r="H454">
        <v>29057</v>
      </c>
      <c r="I454">
        <v>25887</v>
      </c>
      <c r="J454">
        <v>26624</v>
      </c>
      <c r="K454">
        <v>1329</v>
      </c>
      <c r="L454">
        <v>1250</v>
      </c>
      <c r="M454">
        <v>168</v>
      </c>
      <c r="N454">
        <v>155</v>
      </c>
      <c r="O454">
        <v>461</v>
      </c>
      <c r="P454">
        <v>386</v>
      </c>
      <c r="Q454">
        <v>130</v>
      </c>
      <c r="R454">
        <v>119</v>
      </c>
      <c r="S454">
        <v>512</v>
      </c>
      <c r="T454">
        <v>523</v>
      </c>
      <c r="U454">
        <v>23786</v>
      </c>
      <c r="V454">
        <v>24770</v>
      </c>
      <c r="W454">
        <v>4701</v>
      </c>
      <c r="X454">
        <v>4287</v>
      </c>
    </row>
    <row r="455" spans="1:24" x14ac:dyDescent="0.35">
      <c r="A455" s="6" t="str">
        <f t="shared" si="7"/>
        <v>13131</v>
      </c>
      <c r="B455">
        <v>13</v>
      </c>
      <c r="C455">
        <v>131</v>
      </c>
      <c r="D455" t="s">
        <v>697</v>
      </c>
      <c r="E455" t="s">
        <v>809</v>
      </c>
      <c r="F455">
        <v>26236</v>
      </c>
      <c r="G455">
        <v>12780</v>
      </c>
      <c r="H455">
        <v>13456</v>
      </c>
      <c r="I455">
        <v>8581</v>
      </c>
      <c r="J455">
        <v>8886</v>
      </c>
      <c r="K455">
        <v>3613</v>
      </c>
      <c r="L455">
        <v>4110</v>
      </c>
      <c r="M455">
        <v>174</v>
      </c>
      <c r="N455">
        <v>175</v>
      </c>
      <c r="O455">
        <v>101</v>
      </c>
      <c r="P455">
        <v>85</v>
      </c>
      <c r="Q455">
        <v>41</v>
      </c>
      <c r="R455">
        <v>36</v>
      </c>
      <c r="S455">
        <v>270</v>
      </c>
      <c r="T455">
        <v>164</v>
      </c>
      <c r="U455">
        <v>11078</v>
      </c>
      <c r="V455">
        <v>11901</v>
      </c>
      <c r="W455">
        <v>1702</v>
      </c>
      <c r="X455">
        <v>1555</v>
      </c>
    </row>
    <row r="456" spans="1:24" x14ac:dyDescent="0.35">
      <c r="A456" s="6" t="str">
        <f t="shared" si="7"/>
        <v>13133</v>
      </c>
      <c r="B456">
        <v>13</v>
      </c>
      <c r="C456">
        <v>133</v>
      </c>
      <c r="D456" t="s">
        <v>697</v>
      </c>
      <c r="E456" t="s">
        <v>84</v>
      </c>
      <c r="F456">
        <v>18913</v>
      </c>
      <c r="G456">
        <v>9285</v>
      </c>
      <c r="H456">
        <v>9628</v>
      </c>
      <c r="I456">
        <v>5974</v>
      </c>
      <c r="J456">
        <v>6083</v>
      </c>
      <c r="K456">
        <v>2936</v>
      </c>
      <c r="L456">
        <v>3231</v>
      </c>
      <c r="M456">
        <v>127</v>
      </c>
      <c r="N456">
        <v>50</v>
      </c>
      <c r="O456">
        <v>86</v>
      </c>
      <c r="P456">
        <v>122</v>
      </c>
      <c r="Q456">
        <v>19</v>
      </c>
      <c r="R456">
        <v>9</v>
      </c>
      <c r="S456">
        <v>143</v>
      </c>
      <c r="T456">
        <v>133</v>
      </c>
      <c r="U456">
        <v>8583</v>
      </c>
      <c r="V456">
        <v>9056</v>
      </c>
      <c r="W456">
        <v>702</v>
      </c>
      <c r="X456">
        <v>572</v>
      </c>
    </row>
    <row r="457" spans="1:24" x14ac:dyDescent="0.35">
      <c r="A457" s="6" t="str">
        <f t="shared" si="7"/>
        <v>13135</v>
      </c>
      <c r="B457">
        <v>13</v>
      </c>
      <c r="C457">
        <v>135</v>
      </c>
      <c r="D457" t="s">
        <v>697</v>
      </c>
      <c r="E457" t="s">
        <v>812</v>
      </c>
      <c r="F457">
        <v>957306</v>
      </c>
      <c r="G457">
        <v>469736</v>
      </c>
      <c r="H457">
        <v>487570</v>
      </c>
      <c r="I457">
        <v>257004</v>
      </c>
      <c r="J457">
        <v>253447</v>
      </c>
      <c r="K457">
        <v>134819</v>
      </c>
      <c r="L457">
        <v>151578</v>
      </c>
      <c r="M457">
        <v>4543</v>
      </c>
      <c r="N457">
        <v>3964</v>
      </c>
      <c r="O457">
        <v>58859</v>
      </c>
      <c r="P457">
        <v>63290</v>
      </c>
      <c r="Q457">
        <v>621</v>
      </c>
      <c r="R457">
        <v>578</v>
      </c>
      <c r="S457">
        <v>13890</v>
      </c>
      <c r="T457">
        <v>14713</v>
      </c>
      <c r="U457">
        <v>356254</v>
      </c>
      <c r="V457">
        <v>380641</v>
      </c>
      <c r="W457">
        <v>113482</v>
      </c>
      <c r="X457">
        <v>106929</v>
      </c>
    </row>
    <row r="458" spans="1:24" x14ac:dyDescent="0.35">
      <c r="A458" s="6" t="str">
        <f t="shared" si="7"/>
        <v>13137</v>
      </c>
      <c r="B458">
        <v>13</v>
      </c>
      <c r="C458">
        <v>137</v>
      </c>
      <c r="D458" t="s">
        <v>697</v>
      </c>
      <c r="E458" t="s">
        <v>814</v>
      </c>
      <c r="F458">
        <v>46034</v>
      </c>
      <c r="G458">
        <v>21965</v>
      </c>
      <c r="H458">
        <v>24069</v>
      </c>
      <c r="I458">
        <v>19882</v>
      </c>
      <c r="J458">
        <v>21500</v>
      </c>
      <c r="K458">
        <v>592</v>
      </c>
      <c r="L458">
        <v>1284</v>
      </c>
      <c r="M458">
        <v>250</v>
      </c>
      <c r="N458">
        <v>225</v>
      </c>
      <c r="O458">
        <v>548</v>
      </c>
      <c r="P458">
        <v>548</v>
      </c>
      <c r="Q458">
        <v>254</v>
      </c>
      <c r="R458">
        <v>118</v>
      </c>
      <c r="S458">
        <v>439</v>
      </c>
      <c r="T458">
        <v>394</v>
      </c>
      <c r="U458">
        <v>18293</v>
      </c>
      <c r="V458">
        <v>20825</v>
      </c>
      <c r="W458">
        <v>3672</v>
      </c>
      <c r="X458">
        <v>3244</v>
      </c>
    </row>
    <row r="459" spans="1:24" x14ac:dyDescent="0.35">
      <c r="A459" s="6" t="str">
        <f t="shared" si="7"/>
        <v>13139</v>
      </c>
      <c r="B459">
        <v>13</v>
      </c>
      <c r="C459">
        <v>139</v>
      </c>
      <c r="D459" t="s">
        <v>697</v>
      </c>
      <c r="E459" t="s">
        <v>816</v>
      </c>
      <c r="F459">
        <v>202889</v>
      </c>
      <c r="G459">
        <v>101414</v>
      </c>
      <c r="H459">
        <v>101475</v>
      </c>
      <c r="I459">
        <v>88066</v>
      </c>
      <c r="J459">
        <v>87870</v>
      </c>
      <c r="K459">
        <v>8138</v>
      </c>
      <c r="L459">
        <v>8450</v>
      </c>
      <c r="M459">
        <v>934</v>
      </c>
      <c r="N459">
        <v>780</v>
      </c>
      <c r="O459">
        <v>2221</v>
      </c>
      <c r="P459">
        <v>2384</v>
      </c>
      <c r="Q459">
        <v>208</v>
      </c>
      <c r="R459">
        <v>174</v>
      </c>
      <c r="S459">
        <v>1847</v>
      </c>
      <c r="T459">
        <v>1817</v>
      </c>
      <c r="U459">
        <v>71463</v>
      </c>
      <c r="V459">
        <v>74442</v>
      </c>
      <c r="W459">
        <v>29951</v>
      </c>
      <c r="X459">
        <v>27033</v>
      </c>
    </row>
    <row r="460" spans="1:24" x14ac:dyDescent="0.35">
      <c r="A460" s="6" t="str">
        <f t="shared" si="7"/>
        <v>13141</v>
      </c>
      <c r="B460">
        <v>13</v>
      </c>
      <c r="C460">
        <v>141</v>
      </c>
      <c r="D460" t="s">
        <v>697</v>
      </c>
      <c r="E460" t="s">
        <v>818</v>
      </c>
      <c r="F460">
        <v>8736</v>
      </c>
      <c r="G460">
        <v>4858</v>
      </c>
      <c r="H460">
        <v>3878</v>
      </c>
      <c r="I460">
        <v>1273</v>
      </c>
      <c r="J460">
        <v>969</v>
      </c>
      <c r="K460">
        <v>3460</v>
      </c>
      <c r="L460">
        <v>2833</v>
      </c>
      <c r="M460">
        <v>20</v>
      </c>
      <c r="N460">
        <v>14</v>
      </c>
      <c r="O460">
        <v>68</v>
      </c>
      <c r="P460">
        <v>25</v>
      </c>
      <c r="Q460">
        <v>1</v>
      </c>
      <c r="R460">
        <v>2</v>
      </c>
      <c r="S460">
        <v>36</v>
      </c>
      <c r="T460">
        <v>35</v>
      </c>
      <c r="U460">
        <v>4811</v>
      </c>
      <c r="V460">
        <v>3872</v>
      </c>
      <c r="W460">
        <v>47</v>
      </c>
      <c r="X460">
        <v>6</v>
      </c>
    </row>
    <row r="461" spans="1:24" x14ac:dyDescent="0.35">
      <c r="A461" s="6" t="str">
        <f t="shared" si="7"/>
        <v>13143</v>
      </c>
      <c r="B461">
        <v>13</v>
      </c>
      <c r="C461">
        <v>143</v>
      </c>
      <c r="D461" t="s">
        <v>697</v>
      </c>
      <c r="E461" t="s">
        <v>820</v>
      </c>
      <c r="F461">
        <v>29917</v>
      </c>
      <c r="G461">
        <v>14650</v>
      </c>
      <c r="H461">
        <v>15267</v>
      </c>
      <c r="I461">
        <v>13540</v>
      </c>
      <c r="J461">
        <v>14118</v>
      </c>
      <c r="K461">
        <v>672</v>
      </c>
      <c r="L461">
        <v>674</v>
      </c>
      <c r="M461">
        <v>57</v>
      </c>
      <c r="N461">
        <v>54</v>
      </c>
      <c r="O461">
        <v>102</v>
      </c>
      <c r="P461">
        <v>133</v>
      </c>
      <c r="Q461">
        <v>5</v>
      </c>
      <c r="R461">
        <v>9</v>
      </c>
      <c r="S461">
        <v>274</v>
      </c>
      <c r="T461">
        <v>279</v>
      </c>
      <c r="U461">
        <v>14391</v>
      </c>
      <c r="V461">
        <v>15021</v>
      </c>
      <c r="W461">
        <v>259</v>
      </c>
      <c r="X461">
        <v>246</v>
      </c>
    </row>
    <row r="462" spans="1:24" x14ac:dyDescent="0.35">
      <c r="A462" s="6" t="str">
        <f t="shared" si="7"/>
        <v>13145</v>
      </c>
      <c r="B462">
        <v>13</v>
      </c>
      <c r="C462">
        <v>145</v>
      </c>
      <c r="D462" t="s">
        <v>697</v>
      </c>
      <c r="E462" t="s">
        <v>822</v>
      </c>
      <c r="F462">
        <v>34666</v>
      </c>
      <c r="G462">
        <v>17490</v>
      </c>
      <c r="H462">
        <v>17176</v>
      </c>
      <c r="I462">
        <v>13897</v>
      </c>
      <c r="J462">
        <v>13587</v>
      </c>
      <c r="K462">
        <v>2918</v>
      </c>
      <c r="L462">
        <v>2824</v>
      </c>
      <c r="M462">
        <v>101</v>
      </c>
      <c r="N462">
        <v>86</v>
      </c>
      <c r="O462">
        <v>182</v>
      </c>
      <c r="P462">
        <v>293</v>
      </c>
      <c r="Q462">
        <v>28</v>
      </c>
      <c r="R462">
        <v>33</v>
      </c>
      <c r="S462">
        <v>364</v>
      </c>
      <c r="T462">
        <v>353</v>
      </c>
      <c r="U462">
        <v>16774</v>
      </c>
      <c r="V462">
        <v>16464</v>
      </c>
      <c r="W462">
        <v>716</v>
      </c>
      <c r="X462">
        <v>712</v>
      </c>
    </row>
    <row r="463" spans="1:24" x14ac:dyDescent="0.35">
      <c r="A463" s="6" t="str">
        <f t="shared" si="7"/>
        <v>13147</v>
      </c>
      <c r="B463">
        <v>13</v>
      </c>
      <c r="C463">
        <v>147</v>
      </c>
      <c r="D463" t="s">
        <v>697</v>
      </c>
      <c r="E463" t="s">
        <v>824</v>
      </c>
      <c r="F463">
        <v>25829</v>
      </c>
      <c r="G463">
        <v>12815</v>
      </c>
      <c r="H463">
        <v>13014</v>
      </c>
      <c r="I463">
        <v>9908</v>
      </c>
      <c r="J463">
        <v>10121</v>
      </c>
      <c r="K463">
        <v>2516</v>
      </c>
      <c r="L463">
        <v>2428</v>
      </c>
      <c r="M463">
        <v>25</v>
      </c>
      <c r="N463">
        <v>31</v>
      </c>
      <c r="O463">
        <v>142</v>
      </c>
      <c r="P463">
        <v>183</v>
      </c>
      <c r="Q463">
        <v>4</v>
      </c>
      <c r="R463">
        <v>6</v>
      </c>
      <c r="S463">
        <v>220</v>
      </c>
      <c r="T463">
        <v>245</v>
      </c>
      <c r="U463">
        <v>12306</v>
      </c>
      <c r="V463">
        <v>12579</v>
      </c>
      <c r="W463">
        <v>509</v>
      </c>
      <c r="X463">
        <v>435</v>
      </c>
    </row>
    <row r="464" spans="1:24" x14ac:dyDescent="0.35">
      <c r="A464" s="6" t="str">
        <f t="shared" si="7"/>
        <v>13149</v>
      </c>
      <c r="B464">
        <v>13</v>
      </c>
      <c r="C464">
        <v>149</v>
      </c>
      <c r="D464" t="s">
        <v>697</v>
      </c>
      <c r="E464" t="s">
        <v>826</v>
      </c>
      <c r="F464">
        <v>11409</v>
      </c>
      <c r="G464">
        <v>5693</v>
      </c>
      <c r="H464">
        <v>5716</v>
      </c>
      <c r="I464">
        <v>4963</v>
      </c>
      <c r="J464">
        <v>4942</v>
      </c>
      <c r="K464">
        <v>541</v>
      </c>
      <c r="L464">
        <v>576</v>
      </c>
      <c r="M464">
        <v>27</v>
      </c>
      <c r="N464">
        <v>32</v>
      </c>
      <c r="O464">
        <v>33</v>
      </c>
      <c r="P464">
        <v>28</v>
      </c>
      <c r="Q464">
        <v>1</v>
      </c>
      <c r="R464">
        <v>1</v>
      </c>
      <c r="S464">
        <v>128</v>
      </c>
      <c r="T464">
        <v>137</v>
      </c>
      <c r="U464">
        <v>5552</v>
      </c>
      <c r="V464">
        <v>5608</v>
      </c>
      <c r="W464">
        <v>141</v>
      </c>
      <c r="X464">
        <v>108</v>
      </c>
    </row>
    <row r="465" spans="1:24" x14ac:dyDescent="0.35">
      <c r="A465" s="6" t="str">
        <f t="shared" si="7"/>
        <v>13151</v>
      </c>
      <c r="B465">
        <v>13</v>
      </c>
      <c r="C465">
        <v>151</v>
      </c>
      <c r="D465" t="s">
        <v>697</v>
      </c>
      <c r="E465" t="s">
        <v>88</v>
      </c>
      <c r="F465">
        <v>240703</v>
      </c>
      <c r="G465">
        <v>114828</v>
      </c>
      <c r="H465">
        <v>125875</v>
      </c>
      <c r="I465">
        <v>51586</v>
      </c>
      <c r="J465">
        <v>52676</v>
      </c>
      <c r="K465">
        <v>55818</v>
      </c>
      <c r="L465">
        <v>64763</v>
      </c>
      <c r="M465">
        <v>505</v>
      </c>
      <c r="N465">
        <v>541</v>
      </c>
      <c r="O465">
        <v>3887</v>
      </c>
      <c r="P465">
        <v>4333</v>
      </c>
      <c r="Q465">
        <v>134</v>
      </c>
      <c r="R465">
        <v>139</v>
      </c>
      <c r="S465">
        <v>2898</v>
      </c>
      <c r="T465">
        <v>3423</v>
      </c>
      <c r="U465">
        <v>105643</v>
      </c>
      <c r="V465">
        <v>116652</v>
      </c>
      <c r="W465">
        <v>9185</v>
      </c>
      <c r="X465">
        <v>9223</v>
      </c>
    </row>
    <row r="466" spans="1:24" x14ac:dyDescent="0.35">
      <c r="A466" s="6" t="str">
        <f t="shared" si="7"/>
        <v>13153</v>
      </c>
      <c r="B466">
        <v>13</v>
      </c>
      <c r="C466">
        <v>153</v>
      </c>
      <c r="D466" t="s">
        <v>697</v>
      </c>
      <c r="E466" t="s">
        <v>90</v>
      </c>
      <c r="F466">
        <v>163642</v>
      </c>
      <c r="G466">
        <v>79382</v>
      </c>
      <c r="H466">
        <v>84260</v>
      </c>
      <c r="I466">
        <v>48628</v>
      </c>
      <c r="J466">
        <v>49031</v>
      </c>
      <c r="K466">
        <v>25332</v>
      </c>
      <c r="L466">
        <v>29248</v>
      </c>
      <c r="M466">
        <v>375</v>
      </c>
      <c r="N466">
        <v>325</v>
      </c>
      <c r="O466">
        <v>2305</v>
      </c>
      <c r="P466">
        <v>2870</v>
      </c>
      <c r="Q466">
        <v>186</v>
      </c>
      <c r="R466">
        <v>150</v>
      </c>
      <c r="S466">
        <v>2556</v>
      </c>
      <c r="T466">
        <v>2636</v>
      </c>
      <c r="U466">
        <v>73394</v>
      </c>
      <c r="V466">
        <v>78476</v>
      </c>
      <c r="W466">
        <v>5988</v>
      </c>
      <c r="X466">
        <v>5784</v>
      </c>
    </row>
    <row r="467" spans="1:24" x14ac:dyDescent="0.35">
      <c r="A467" s="6" t="str">
        <f t="shared" si="7"/>
        <v>13155</v>
      </c>
      <c r="B467">
        <v>13</v>
      </c>
      <c r="C467">
        <v>155</v>
      </c>
      <c r="D467" t="s">
        <v>697</v>
      </c>
      <c r="E467" t="s">
        <v>830</v>
      </c>
      <c r="F467">
        <v>9663</v>
      </c>
      <c r="G467">
        <v>5027</v>
      </c>
      <c r="H467">
        <v>4636</v>
      </c>
      <c r="I467">
        <v>3505</v>
      </c>
      <c r="J467">
        <v>3346</v>
      </c>
      <c r="K467">
        <v>1401</v>
      </c>
      <c r="L467">
        <v>1162</v>
      </c>
      <c r="M467">
        <v>21</v>
      </c>
      <c r="N467">
        <v>20</v>
      </c>
      <c r="O467">
        <v>36</v>
      </c>
      <c r="P467">
        <v>46</v>
      </c>
      <c r="Q467">
        <v>0</v>
      </c>
      <c r="R467">
        <v>4</v>
      </c>
      <c r="S467">
        <v>64</v>
      </c>
      <c r="T467">
        <v>58</v>
      </c>
      <c r="U467">
        <v>4619</v>
      </c>
      <c r="V467">
        <v>4361</v>
      </c>
      <c r="W467">
        <v>408</v>
      </c>
      <c r="X467">
        <v>275</v>
      </c>
    </row>
    <row r="468" spans="1:24" x14ac:dyDescent="0.35">
      <c r="A468" s="6" t="str">
        <f t="shared" si="7"/>
        <v>13157</v>
      </c>
      <c r="B468">
        <v>13</v>
      </c>
      <c r="C468">
        <v>157</v>
      </c>
      <c r="D468" t="s">
        <v>697</v>
      </c>
      <c r="E468" t="s">
        <v>92</v>
      </c>
      <c r="F468">
        <v>75912</v>
      </c>
      <c r="G468">
        <v>37714</v>
      </c>
      <c r="H468">
        <v>38198</v>
      </c>
      <c r="I468">
        <v>33117</v>
      </c>
      <c r="J468">
        <v>33593</v>
      </c>
      <c r="K468">
        <v>2870</v>
      </c>
      <c r="L468">
        <v>2846</v>
      </c>
      <c r="M468">
        <v>156</v>
      </c>
      <c r="N468">
        <v>139</v>
      </c>
      <c r="O468">
        <v>824</v>
      </c>
      <c r="P468">
        <v>855</v>
      </c>
      <c r="Q468">
        <v>36</v>
      </c>
      <c r="R468">
        <v>26</v>
      </c>
      <c r="S468">
        <v>711</v>
      </c>
      <c r="T468">
        <v>739</v>
      </c>
      <c r="U468">
        <v>34285</v>
      </c>
      <c r="V468">
        <v>34895</v>
      </c>
      <c r="W468">
        <v>3429</v>
      </c>
      <c r="X468">
        <v>3303</v>
      </c>
    </row>
    <row r="469" spans="1:24" x14ac:dyDescent="0.35">
      <c r="A469" s="6" t="str">
        <f t="shared" si="7"/>
        <v>13159</v>
      </c>
      <c r="B469">
        <v>13</v>
      </c>
      <c r="C469">
        <v>159</v>
      </c>
      <c r="D469" t="s">
        <v>697</v>
      </c>
      <c r="E469" t="s">
        <v>833</v>
      </c>
      <c r="F469">
        <v>14590</v>
      </c>
      <c r="G469">
        <v>7220</v>
      </c>
      <c r="H469">
        <v>7370</v>
      </c>
      <c r="I469">
        <v>5704</v>
      </c>
      <c r="J469">
        <v>5741</v>
      </c>
      <c r="K469">
        <v>1304</v>
      </c>
      <c r="L469">
        <v>1444</v>
      </c>
      <c r="M469">
        <v>39</v>
      </c>
      <c r="N469">
        <v>38</v>
      </c>
      <c r="O469">
        <v>20</v>
      </c>
      <c r="P469">
        <v>31</v>
      </c>
      <c r="Q469">
        <v>2</v>
      </c>
      <c r="R469">
        <v>0</v>
      </c>
      <c r="S469">
        <v>151</v>
      </c>
      <c r="T469">
        <v>116</v>
      </c>
      <c r="U469">
        <v>6870</v>
      </c>
      <c r="V469">
        <v>7052</v>
      </c>
      <c r="W469">
        <v>350</v>
      </c>
      <c r="X469">
        <v>318</v>
      </c>
    </row>
    <row r="470" spans="1:24" x14ac:dyDescent="0.35">
      <c r="A470" s="6" t="str">
        <f t="shared" si="7"/>
        <v>13161</v>
      </c>
      <c r="B470">
        <v>13</v>
      </c>
      <c r="C470">
        <v>161</v>
      </c>
      <c r="D470" t="s">
        <v>697</v>
      </c>
      <c r="E470" t="s">
        <v>835</v>
      </c>
      <c r="F470">
        <v>14777</v>
      </c>
      <c r="G470">
        <v>7367</v>
      </c>
      <c r="H470">
        <v>7410</v>
      </c>
      <c r="I470">
        <v>6029</v>
      </c>
      <c r="J470">
        <v>5965</v>
      </c>
      <c r="K470">
        <v>1115</v>
      </c>
      <c r="L470">
        <v>1197</v>
      </c>
      <c r="M470">
        <v>58</v>
      </c>
      <c r="N470">
        <v>67</v>
      </c>
      <c r="O470">
        <v>54</v>
      </c>
      <c r="P470">
        <v>55</v>
      </c>
      <c r="Q470">
        <v>4</v>
      </c>
      <c r="R470">
        <v>6</v>
      </c>
      <c r="S470">
        <v>107</v>
      </c>
      <c r="T470">
        <v>120</v>
      </c>
      <c r="U470">
        <v>6256</v>
      </c>
      <c r="V470">
        <v>6497</v>
      </c>
      <c r="W470">
        <v>1111</v>
      </c>
      <c r="X470">
        <v>913</v>
      </c>
    </row>
    <row r="471" spans="1:24" x14ac:dyDescent="0.35">
      <c r="A471" s="6" t="str">
        <f t="shared" si="7"/>
        <v>13163</v>
      </c>
      <c r="B471">
        <v>13</v>
      </c>
      <c r="C471">
        <v>163</v>
      </c>
      <c r="D471" t="s">
        <v>697</v>
      </c>
      <c r="E471" t="s">
        <v>94</v>
      </c>
      <c r="F471">
        <v>15710</v>
      </c>
      <c r="G471">
        <v>7616</v>
      </c>
      <c r="H471">
        <v>8094</v>
      </c>
      <c r="I471">
        <v>3550</v>
      </c>
      <c r="J471">
        <v>3501</v>
      </c>
      <c r="K471">
        <v>3897</v>
      </c>
      <c r="L471">
        <v>4424</v>
      </c>
      <c r="M471">
        <v>16</v>
      </c>
      <c r="N471">
        <v>20</v>
      </c>
      <c r="O471">
        <v>51</v>
      </c>
      <c r="P471">
        <v>58</v>
      </c>
      <c r="Q471">
        <v>6</v>
      </c>
      <c r="R471">
        <v>7</v>
      </c>
      <c r="S471">
        <v>96</v>
      </c>
      <c r="T471">
        <v>84</v>
      </c>
      <c r="U471">
        <v>7319</v>
      </c>
      <c r="V471">
        <v>7909</v>
      </c>
      <c r="W471">
        <v>297</v>
      </c>
      <c r="X471">
        <v>185</v>
      </c>
    </row>
    <row r="472" spans="1:24" x14ac:dyDescent="0.35">
      <c r="A472" s="6" t="str">
        <f t="shared" si="7"/>
        <v>13165</v>
      </c>
      <c r="B472">
        <v>13</v>
      </c>
      <c r="C472">
        <v>165</v>
      </c>
      <c r="D472" t="s">
        <v>697</v>
      </c>
      <c r="E472" t="s">
        <v>838</v>
      </c>
      <c r="F472">
        <v>8676</v>
      </c>
      <c r="G472">
        <v>4640</v>
      </c>
      <c r="H472">
        <v>4036</v>
      </c>
      <c r="I472">
        <v>2473</v>
      </c>
      <c r="J472">
        <v>2206</v>
      </c>
      <c r="K472">
        <v>2062</v>
      </c>
      <c r="L472">
        <v>1684</v>
      </c>
      <c r="M472">
        <v>22</v>
      </c>
      <c r="N472">
        <v>20</v>
      </c>
      <c r="O472">
        <v>29</v>
      </c>
      <c r="P472">
        <v>73</v>
      </c>
      <c r="Q472">
        <v>15</v>
      </c>
      <c r="R472">
        <v>4</v>
      </c>
      <c r="S472">
        <v>39</v>
      </c>
      <c r="T472">
        <v>49</v>
      </c>
      <c r="U472">
        <v>4449</v>
      </c>
      <c r="V472">
        <v>3925</v>
      </c>
      <c r="W472">
        <v>191</v>
      </c>
      <c r="X472">
        <v>111</v>
      </c>
    </row>
    <row r="473" spans="1:24" x14ac:dyDescent="0.35">
      <c r="A473" s="6" t="str">
        <f t="shared" si="7"/>
        <v>13167</v>
      </c>
      <c r="B473">
        <v>13</v>
      </c>
      <c r="C473">
        <v>167</v>
      </c>
      <c r="D473" t="s">
        <v>697</v>
      </c>
      <c r="E473" t="s">
        <v>249</v>
      </c>
      <c r="F473">
        <v>9188</v>
      </c>
      <c r="G473">
        <v>5245</v>
      </c>
      <c r="H473">
        <v>3943</v>
      </c>
      <c r="I473">
        <v>3207</v>
      </c>
      <c r="J473">
        <v>2571</v>
      </c>
      <c r="K473">
        <v>1939</v>
      </c>
      <c r="L473">
        <v>1292</v>
      </c>
      <c r="M473">
        <v>12</v>
      </c>
      <c r="N473">
        <v>14</v>
      </c>
      <c r="O473">
        <v>25</v>
      </c>
      <c r="P473">
        <v>19</v>
      </c>
      <c r="Q473">
        <v>1</v>
      </c>
      <c r="R473">
        <v>2</v>
      </c>
      <c r="S473">
        <v>61</v>
      </c>
      <c r="T473">
        <v>45</v>
      </c>
      <c r="U473">
        <v>5197</v>
      </c>
      <c r="V473">
        <v>3911</v>
      </c>
      <c r="W473">
        <v>48</v>
      </c>
      <c r="X473">
        <v>32</v>
      </c>
    </row>
    <row r="474" spans="1:24" x14ac:dyDescent="0.35">
      <c r="A474" s="6" t="str">
        <f t="shared" si="7"/>
        <v>13169</v>
      </c>
      <c r="B474">
        <v>13</v>
      </c>
      <c r="C474">
        <v>169</v>
      </c>
      <c r="D474" t="s">
        <v>697</v>
      </c>
      <c r="E474" t="s">
        <v>841</v>
      </c>
      <c r="F474">
        <v>28353</v>
      </c>
      <c r="G474">
        <v>13739</v>
      </c>
      <c r="H474">
        <v>14614</v>
      </c>
      <c r="I474">
        <v>9915</v>
      </c>
      <c r="J474">
        <v>10422</v>
      </c>
      <c r="K474">
        <v>3466</v>
      </c>
      <c r="L474">
        <v>3827</v>
      </c>
      <c r="M474">
        <v>50</v>
      </c>
      <c r="N474">
        <v>57</v>
      </c>
      <c r="O474">
        <v>86</v>
      </c>
      <c r="P474">
        <v>91</v>
      </c>
      <c r="Q474">
        <v>2</v>
      </c>
      <c r="R474">
        <v>3</v>
      </c>
      <c r="S474">
        <v>220</v>
      </c>
      <c r="T474">
        <v>214</v>
      </c>
      <c r="U474">
        <v>13464</v>
      </c>
      <c r="V474">
        <v>14395</v>
      </c>
      <c r="W474">
        <v>275</v>
      </c>
      <c r="X474">
        <v>219</v>
      </c>
    </row>
    <row r="475" spans="1:24" x14ac:dyDescent="0.35">
      <c r="A475" s="6" t="str">
        <f t="shared" si="7"/>
        <v>13171</v>
      </c>
      <c r="B475">
        <v>13</v>
      </c>
      <c r="C475">
        <v>171</v>
      </c>
      <c r="D475" t="s">
        <v>697</v>
      </c>
      <c r="E475" t="s">
        <v>96</v>
      </c>
      <c r="F475">
        <v>18498</v>
      </c>
      <c r="G475">
        <v>8921</v>
      </c>
      <c r="H475">
        <v>9577</v>
      </c>
      <c r="I475">
        <v>6150</v>
      </c>
      <c r="J475">
        <v>6355</v>
      </c>
      <c r="K475">
        <v>2449</v>
      </c>
      <c r="L475">
        <v>2950</v>
      </c>
      <c r="M475">
        <v>39</v>
      </c>
      <c r="N475">
        <v>35</v>
      </c>
      <c r="O475">
        <v>76</v>
      </c>
      <c r="P475">
        <v>64</v>
      </c>
      <c r="Q475">
        <v>4</v>
      </c>
      <c r="R475">
        <v>3</v>
      </c>
      <c r="S475">
        <v>203</v>
      </c>
      <c r="T475">
        <v>170</v>
      </c>
      <c r="U475">
        <v>8651</v>
      </c>
      <c r="V475">
        <v>9350</v>
      </c>
      <c r="W475">
        <v>270</v>
      </c>
      <c r="X475">
        <v>227</v>
      </c>
    </row>
    <row r="476" spans="1:24" x14ac:dyDescent="0.35">
      <c r="A476" s="6" t="str">
        <f t="shared" si="7"/>
        <v>13173</v>
      </c>
      <c r="B476">
        <v>13</v>
      </c>
      <c r="C476">
        <v>173</v>
      </c>
      <c r="D476" t="s">
        <v>697</v>
      </c>
      <c r="E476" t="s">
        <v>844</v>
      </c>
      <c r="F476">
        <v>9883</v>
      </c>
      <c r="G476">
        <v>4974</v>
      </c>
      <c r="H476">
        <v>4909</v>
      </c>
      <c r="I476">
        <v>3587</v>
      </c>
      <c r="J476">
        <v>3555</v>
      </c>
      <c r="K476">
        <v>1138</v>
      </c>
      <c r="L476">
        <v>1071</v>
      </c>
      <c r="M476">
        <v>60</v>
      </c>
      <c r="N476">
        <v>45</v>
      </c>
      <c r="O476">
        <v>56</v>
      </c>
      <c r="P476">
        <v>63</v>
      </c>
      <c r="Q476">
        <v>2</v>
      </c>
      <c r="R476">
        <v>4</v>
      </c>
      <c r="S476">
        <v>131</v>
      </c>
      <c r="T476">
        <v>171</v>
      </c>
      <c r="U476">
        <v>4697</v>
      </c>
      <c r="V476">
        <v>4613</v>
      </c>
      <c r="W476">
        <v>277</v>
      </c>
      <c r="X476">
        <v>296</v>
      </c>
    </row>
    <row r="477" spans="1:24" x14ac:dyDescent="0.35">
      <c r="A477" s="6" t="str">
        <f t="shared" si="7"/>
        <v>13175</v>
      </c>
      <c r="B477">
        <v>13</v>
      </c>
      <c r="C477">
        <v>175</v>
      </c>
      <c r="D477" t="s">
        <v>697</v>
      </c>
      <c r="E477" t="s">
        <v>846</v>
      </c>
      <c r="F477">
        <v>49570</v>
      </c>
      <c r="G477">
        <v>23523</v>
      </c>
      <c r="H477">
        <v>26047</v>
      </c>
      <c r="I477">
        <v>14379</v>
      </c>
      <c r="J477">
        <v>15096</v>
      </c>
      <c r="K477">
        <v>8425</v>
      </c>
      <c r="L477">
        <v>10201</v>
      </c>
      <c r="M477">
        <v>94</v>
      </c>
      <c r="N477">
        <v>93</v>
      </c>
      <c r="O477">
        <v>267</v>
      </c>
      <c r="P477">
        <v>252</v>
      </c>
      <c r="Q477">
        <v>8</v>
      </c>
      <c r="R477">
        <v>6</v>
      </c>
      <c r="S477">
        <v>350</v>
      </c>
      <c r="T477">
        <v>399</v>
      </c>
      <c r="U477">
        <v>22800</v>
      </c>
      <c r="V477">
        <v>25357</v>
      </c>
      <c r="W477">
        <v>723</v>
      </c>
      <c r="X477">
        <v>690</v>
      </c>
    </row>
    <row r="478" spans="1:24" x14ac:dyDescent="0.35">
      <c r="A478" s="6" t="str">
        <f t="shared" si="7"/>
        <v>13177</v>
      </c>
      <c r="B478">
        <v>13</v>
      </c>
      <c r="C478">
        <v>177</v>
      </c>
      <c r="D478" t="s">
        <v>697</v>
      </c>
      <c r="E478" t="s">
        <v>102</v>
      </c>
      <c r="F478">
        <v>33164</v>
      </c>
      <c r="G478">
        <v>16672</v>
      </c>
      <c r="H478">
        <v>16492</v>
      </c>
      <c r="I478">
        <v>12027</v>
      </c>
      <c r="J478">
        <v>11893</v>
      </c>
      <c r="K478">
        <v>3937</v>
      </c>
      <c r="L478">
        <v>3876</v>
      </c>
      <c r="M478">
        <v>62</v>
      </c>
      <c r="N478">
        <v>48</v>
      </c>
      <c r="O478">
        <v>413</v>
      </c>
      <c r="P478">
        <v>441</v>
      </c>
      <c r="Q478">
        <v>18</v>
      </c>
      <c r="R478">
        <v>11</v>
      </c>
      <c r="S478">
        <v>215</v>
      </c>
      <c r="T478">
        <v>223</v>
      </c>
      <c r="U478">
        <v>16121</v>
      </c>
      <c r="V478">
        <v>16054</v>
      </c>
      <c r="W478">
        <v>551</v>
      </c>
      <c r="X478">
        <v>438</v>
      </c>
    </row>
    <row r="479" spans="1:24" x14ac:dyDescent="0.35">
      <c r="A479" s="6" t="str">
        <f t="shared" si="7"/>
        <v>13179</v>
      </c>
      <c r="B479">
        <v>13</v>
      </c>
      <c r="C479">
        <v>179</v>
      </c>
      <c r="D479" t="s">
        <v>697</v>
      </c>
      <c r="E479" t="s">
        <v>645</v>
      </c>
      <c r="F479">
        <v>65271</v>
      </c>
      <c r="G479">
        <v>33435</v>
      </c>
      <c r="H479">
        <v>31836</v>
      </c>
      <c r="I479">
        <v>16190</v>
      </c>
      <c r="J479">
        <v>14301</v>
      </c>
      <c r="K479">
        <v>14646</v>
      </c>
      <c r="L479">
        <v>14871</v>
      </c>
      <c r="M479">
        <v>293</v>
      </c>
      <c r="N479">
        <v>208</v>
      </c>
      <c r="O479">
        <v>576</v>
      </c>
      <c r="P479">
        <v>793</v>
      </c>
      <c r="Q479">
        <v>194</v>
      </c>
      <c r="R479">
        <v>187</v>
      </c>
      <c r="S479">
        <v>1536</v>
      </c>
      <c r="T479">
        <v>1476</v>
      </c>
      <c r="U479">
        <v>29397</v>
      </c>
      <c r="V479">
        <v>28038</v>
      </c>
      <c r="W479">
        <v>4038</v>
      </c>
      <c r="X479">
        <v>3798</v>
      </c>
    </row>
    <row r="480" spans="1:24" x14ac:dyDescent="0.35">
      <c r="A480" s="6" t="str">
        <f t="shared" si="7"/>
        <v>13181</v>
      </c>
      <c r="B480">
        <v>13</v>
      </c>
      <c r="C480">
        <v>181</v>
      </c>
      <c r="D480" t="s">
        <v>697</v>
      </c>
      <c r="E480" t="s">
        <v>255</v>
      </c>
      <c r="F480">
        <v>7689</v>
      </c>
      <c r="G480">
        <v>3745</v>
      </c>
      <c r="H480">
        <v>3944</v>
      </c>
      <c r="I480">
        <v>2638</v>
      </c>
      <c r="J480">
        <v>2602</v>
      </c>
      <c r="K480">
        <v>1022</v>
      </c>
      <c r="L480">
        <v>1215</v>
      </c>
      <c r="M480">
        <v>23</v>
      </c>
      <c r="N480">
        <v>15</v>
      </c>
      <c r="O480">
        <v>12</v>
      </c>
      <c r="P480">
        <v>24</v>
      </c>
      <c r="Q480">
        <v>1</v>
      </c>
      <c r="R480">
        <v>2</v>
      </c>
      <c r="S480">
        <v>49</v>
      </c>
      <c r="T480">
        <v>86</v>
      </c>
      <c r="U480">
        <v>3694</v>
      </c>
      <c r="V480">
        <v>3906</v>
      </c>
      <c r="W480">
        <v>51</v>
      </c>
      <c r="X480">
        <v>38</v>
      </c>
    </row>
    <row r="481" spans="1:24" x14ac:dyDescent="0.35">
      <c r="A481" s="6" t="str">
        <f t="shared" si="7"/>
        <v>13183</v>
      </c>
      <c r="B481">
        <v>13</v>
      </c>
      <c r="C481">
        <v>183</v>
      </c>
      <c r="D481" t="s">
        <v>697</v>
      </c>
      <c r="E481" t="s">
        <v>851</v>
      </c>
      <c r="F481">
        <v>16158</v>
      </c>
      <c r="G481">
        <v>8212</v>
      </c>
      <c r="H481">
        <v>7946</v>
      </c>
      <c r="I481">
        <v>5307</v>
      </c>
      <c r="J481">
        <v>5199</v>
      </c>
      <c r="K481">
        <v>2340</v>
      </c>
      <c r="L481">
        <v>2136</v>
      </c>
      <c r="M481">
        <v>81</v>
      </c>
      <c r="N481">
        <v>80</v>
      </c>
      <c r="O481">
        <v>93</v>
      </c>
      <c r="P481">
        <v>110</v>
      </c>
      <c r="Q481">
        <v>41</v>
      </c>
      <c r="R481">
        <v>48</v>
      </c>
      <c r="S481">
        <v>350</v>
      </c>
      <c r="T481">
        <v>373</v>
      </c>
      <c r="U481">
        <v>7181</v>
      </c>
      <c r="V481">
        <v>6999</v>
      </c>
      <c r="W481">
        <v>1031</v>
      </c>
      <c r="X481">
        <v>947</v>
      </c>
    </row>
    <row r="482" spans="1:24" x14ac:dyDescent="0.35">
      <c r="A482" s="6" t="str">
        <f t="shared" si="7"/>
        <v>13185</v>
      </c>
      <c r="B482">
        <v>13</v>
      </c>
      <c r="C482">
        <v>185</v>
      </c>
      <c r="D482" t="s">
        <v>697</v>
      </c>
      <c r="E482" t="s">
        <v>106</v>
      </c>
      <c r="F482">
        <v>118247</v>
      </c>
      <c r="G482">
        <v>57222</v>
      </c>
      <c r="H482">
        <v>61025</v>
      </c>
      <c r="I482">
        <v>33531</v>
      </c>
      <c r="J482">
        <v>34170</v>
      </c>
      <c r="K482">
        <v>20950</v>
      </c>
      <c r="L482">
        <v>23671</v>
      </c>
      <c r="M482">
        <v>266</v>
      </c>
      <c r="N482">
        <v>297</v>
      </c>
      <c r="O482">
        <v>1063</v>
      </c>
      <c r="P482">
        <v>1326</v>
      </c>
      <c r="Q482">
        <v>118</v>
      </c>
      <c r="R482">
        <v>84</v>
      </c>
      <c r="S482">
        <v>1294</v>
      </c>
      <c r="T482">
        <v>1477</v>
      </c>
      <c r="U482">
        <v>53254</v>
      </c>
      <c r="V482">
        <v>57169</v>
      </c>
      <c r="W482">
        <v>3968</v>
      </c>
      <c r="X482">
        <v>3856</v>
      </c>
    </row>
    <row r="483" spans="1:24" x14ac:dyDescent="0.35">
      <c r="A483" s="6" t="str">
        <f t="shared" si="7"/>
        <v>13187</v>
      </c>
      <c r="B483">
        <v>13</v>
      </c>
      <c r="C483">
        <v>187</v>
      </c>
      <c r="D483" t="s">
        <v>697</v>
      </c>
      <c r="E483" t="s">
        <v>854</v>
      </c>
      <c r="F483">
        <v>33488</v>
      </c>
      <c r="G483">
        <v>16641</v>
      </c>
      <c r="H483">
        <v>16847</v>
      </c>
      <c r="I483">
        <v>15643</v>
      </c>
      <c r="J483">
        <v>15962</v>
      </c>
      <c r="K483">
        <v>393</v>
      </c>
      <c r="L483">
        <v>296</v>
      </c>
      <c r="M483">
        <v>122</v>
      </c>
      <c r="N483">
        <v>121</v>
      </c>
      <c r="O483">
        <v>138</v>
      </c>
      <c r="P483">
        <v>149</v>
      </c>
      <c r="Q483">
        <v>24</v>
      </c>
      <c r="R483">
        <v>25</v>
      </c>
      <c r="S483">
        <v>321</v>
      </c>
      <c r="T483">
        <v>294</v>
      </c>
      <c r="U483">
        <v>15803</v>
      </c>
      <c r="V483">
        <v>15909</v>
      </c>
      <c r="W483">
        <v>838</v>
      </c>
      <c r="X483">
        <v>938</v>
      </c>
    </row>
    <row r="484" spans="1:24" x14ac:dyDescent="0.35">
      <c r="A484" s="6" t="str">
        <f t="shared" si="7"/>
        <v>13189</v>
      </c>
      <c r="B484">
        <v>13</v>
      </c>
      <c r="C484">
        <v>189</v>
      </c>
      <c r="D484" t="s">
        <v>697</v>
      </c>
      <c r="E484" t="s">
        <v>856</v>
      </c>
      <c r="F484">
        <v>21628</v>
      </c>
      <c r="G484">
        <v>10138</v>
      </c>
      <c r="H484">
        <v>11490</v>
      </c>
      <c r="I484">
        <v>5737</v>
      </c>
      <c r="J484">
        <v>6294</v>
      </c>
      <c r="K484">
        <v>4068</v>
      </c>
      <c r="L484">
        <v>4894</v>
      </c>
      <c r="M484">
        <v>45</v>
      </c>
      <c r="N484">
        <v>38</v>
      </c>
      <c r="O484">
        <v>58</v>
      </c>
      <c r="P484">
        <v>63</v>
      </c>
      <c r="Q484">
        <v>12</v>
      </c>
      <c r="R484">
        <v>8</v>
      </c>
      <c r="S484">
        <v>218</v>
      </c>
      <c r="T484">
        <v>193</v>
      </c>
      <c r="U484">
        <v>9766</v>
      </c>
      <c r="V484">
        <v>11089</v>
      </c>
      <c r="W484">
        <v>372</v>
      </c>
      <c r="X484">
        <v>401</v>
      </c>
    </row>
    <row r="485" spans="1:24" x14ac:dyDescent="0.35">
      <c r="A485" s="6" t="str">
        <f t="shared" si="7"/>
        <v>13191</v>
      </c>
      <c r="B485">
        <v>13</v>
      </c>
      <c r="C485">
        <v>191</v>
      </c>
      <c r="D485" t="s">
        <v>697</v>
      </c>
      <c r="E485" t="s">
        <v>858</v>
      </c>
      <c r="F485">
        <v>10973</v>
      </c>
      <c r="G485">
        <v>5355</v>
      </c>
      <c r="H485">
        <v>5618</v>
      </c>
      <c r="I485">
        <v>3445</v>
      </c>
      <c r="J485">
        <v>3504</v>
      </c>
      <c r="K485">
        <v>1718</v>
      </c>
      <c r="L485">
        <v>1944</v>
      </c>
      <c r="M485">
        <v>37</v>
      </c>
      <c r="N485">
        <v>38</v>
      </c>
      <c r="O485">
        <v>25</v>
      </c>
      <c r="P485">
        <v>37</v>
      </c>
      <c r="Q485">
        <v>14</v>
      </c>
      <c r="R485">
        <v>6</v>
      </c>
      <c r="S485">
        <v>116</v>
      </c>
      <c r="T485">
        <v>89</v>
      </c>
      <c r="U485">
        <v>5231</v>
      </c>
      <c r="V485">
        <v>5497</v>
      </c>
      <c r="W485">
        <v>124</v>
      </c>
      <c r="X485">
        <v>121</v>
      </c>
    </row>
    <row r="486" spans="1:24" x14ac:dyDescent="0.35">
      <c r="A486" s="6" t="str">
        <f t="shared" si="7"/>
        <v>13193</v>
      </c>
      <c r="B486">
        <v>13</v>
      </c>
      <c r="C486">
        <v>193</v>
      </c>
      <c r="D486" t="s">
        <v>697</v>
      </c>
      <c r="E486" t="s">
        <v>108</v>
      </c>
      <c r="F486">
        <v>12080</v>
      </c>
      <c r="G486">
        <v>6723</v>
      </c>
      <c r="H486">
        <v>5357</v>
      </c>
      <c r="I486">
        <v>2369</v>
      </c>
      <c r="J486">
        <v>1937</v>
      </c>
      <c r="K486">
        <v>4111</v>
      </c>
      <c r="L486">
        <v>3233</v>
      </c>
      <c r="M486">
        <v>38</v>
      </c>
      <c r="N486">
        <v>36</v>
      </c>
      <c r="O486">
        <v>100</v>
      </c>
      <c r="P486">
        <v>85</v>
      </c>
      <c r="Q486">
        <v>16</v>
      </c>
      <c r="R486">
        <v>1</v>
      </c>
      <c r="S486">
        <v>89</v>
      </c>
      <c r="T486">
        <v>65</v>
      </c>
      <c r="U486">
        <v>6412</v>
      </c>
      <c r="V486">
        <v>5172</v>
      </c>
      <c r="W486">
        <v>311</v>
      </c>
      <c r="X486">
        <v>185</v>
      </c>
    </row>
    <row r="487" spans="1:24" x14ac:dyDescent="0.35">
      <c r="A487" s="6" t="str">
        <f t="shared" si="7"/>
        <v>13195</v>
      </c>
      <c r="B487">
        <v>13</v>
      </c>
      <c r="C487">
        <v>195</v>
      </c>
      <c r="D487" t="s">
        <v>697</v>
      </c>
      <c r="E487" t="s">
        <v>110</v>
      </c>
      <c r="F487">
        <v>30128</v>
      </c>
      <c r="G487">
        <v>14903</v>
      </c>
      <c r="H487">
        <v>15225</v>
      </c>
      <c r="I487">
        <v>12835</v>
      </c>
      <c r="J487">
        <v>13047</v>
      </c>
      <c r="K487">
        <v>1433</v>
      </c>
      <c r="L487">
        <v>1491</v>
      </c>
      <c r="M487">
        <v>63</v>
      </c>
      <c r="N487">
        <v>59</v>
      </c>
      <c r="O487">
        <v>284</v>
      </c>
      <c r="P487">
        <v>340</v>
      </c>
      <c r="Q487">
        <v>6</v>
      </c>
      <c r="R487">
        <v>6</v>
      </c>
      <c r="S487">
        <v>282</v>
      </c>
      <c r="T487">
        <v>282</v>
      </c>
      <c r="U487">
        <v>13903</v>
      </c>
      <c r="V487">
        <v>14274</v>
      </c>
      <c r="W487">
        <v>1000</v>
      </c>
      <c r="X487">
        <v>951</v>
      </c>
    </row>
    <row r="488" spans="1:24" x14ac:dyDescent="0.35">
      <c r="A488" s="6" t="str">
        <f t="shared" si="7"/>
        <v>13197</v>
      </c>
      <c r="B488">
        <v>13</v>
      </c>
      <c r="C488">
        <v>197</v>
      </c>
      <c r="D488" t="s">
        <v>697</v>
      </c>
      <c r="E488" t="s">
        <v>114</v>
      </c>
      <c r="F488">
        <v>7505</v>
      </c>
      <c r="G488">
        <v>3714</v>
      </c>
      <c r="H488">
        <v>3791</v>
      </c>
      <c r="I488">
        <v>2388</v>
      </c>
      <c r="J488">
        <v>2393</v>
      </c>
      <c r="K488">
        <v>1122</v>
      </c>
      <c r="L488">
        <v>1218</v>
      </c>
      <c r="M488">
        <v>46</v>
      </c>
      <c r="N488">
        <v>44</v>
      </c>
      <c r="O488">
        <v>42</v>
      </c>
      <c r="P488">
        <v>34</v>
      </c>
      <c r="Q488">
        <v>40</v>
      </c>
      <c r="R488">
        <v>17</v>
      </c>
      <c r="S488">
        <v>76</v>
      </c>
      <c r="T488">
        <v>85</v>
      </c>
      <c r="U488">
        <v>3386</v>
      </c>
      <c r="V488">
        <v>3549</v>
      </c>
      <c r="W488">
        <v>328</v>
      </c>
      <c r="X488">
        <v>242</v>
      </c>
    </row>
    <row r="489" spans="1:24" x14ac:dyDescent="0.35">
      <c r="A489" s="6" t="str">
        <f t="shared" si="7"/>
        <v>13199</v>
      </c>
      <c r="B489">
        <v>13</v>
      </c>
      <c r="C489">
        <v>199</v>
      </c>
      <c r="D489" t="s">
        <v>697</v>
      </c>
      <c r="E489" t="s">
        <v>863</v>
      </c>
      <c r="F489">
        <v>20620</v>
      </c>
      <c r="G489">
        <v>9902</v>
      </c>
      <c r="H489">
        <v>10718</v>
      </c>
      <c r="I489">
        <v>5873</v>
      </c>
      <c r="J489">
        <v>6149</v>
      </c>
      <c r="K489">
        <v>3687</v>
      </c>
      <c r="L489">
        <v>4264</v>
      </c>
      <c r="M489">
        <v>74</v>
      </c>
      <c r="N489">
        <v>54</v>
      </c>
      <c r="O489">
        <v>72</v>
      </c>
      <c r="P489">
        <v>67</v>
      </c>
      <c r="Q489">
        <v>6</v>
      </c>
      <c r="R489">
        <v>3</v>
      </c>
      <c r="S489">
        <v>190</v>
      </c>
      <c r="T489">
        <v>181</v>
      </c>
      <c r="U489">
        <v>9621</v>
      </c>
      <c r="V489">
        <v>10506</v>
      </c>
      <c r="W489">
        <v>281</v>
      </c>
      <c r="X489">
        <v>212</v>
      </c>
    </row>
    <row r="490" spans="1:24" x14ac:dyDescent="0.35">
      <c r="A490" s="6" t="str">
        <f t="shared" si="7"/>
        <v>13201</v>
      </c>
      <c r="B490">
        <v>13</v>
      </c>
      <c r="C490">
        <v>201</v>
      </c>
      <c r="D490" t="s">
        <v>697</v>
      </c>
      <c r="E490" t="s">
        <v>265</v>
      </c>
      <c r="F490">
        <v>6000</v>
      </c>
      <c r="G490">
        <v>2888</v>
      </c>
      <c r="H490">
        <v>3112</v>
      </c>
      <c r="I490">
        <v>2044</v>
      </c>
      <c r="J490">
        <v>2047</v>
      </c>
      <c r="K490">
        <v>754</v>
      </c>
      <c r="L490">
        <v>990</v>
      </c>
      <c r="M490">
        <v>15</v>
      </c>
      <c r="N490">
        <v>10</v>
      </c>
      <c r="O490">
        <v>21</v>
      </c>
      <c r="P490">
        <v>15</v>
      </c>
      <c r="Q490">
        <v>0</v>
      </c>
      <c r="R490">
        <v>2</v>
      </c>
      <c r="S490">
        <v>54</v>
      </c>
      <c r="T490">
        <v>48</v>
      </c>
      <c r="U490">
        <v>2802</v>
      </c>
      <c r="V490">
        <v>3042</v>
      </c>
      <c r="W490">
        <v>86</v>
      </c>
      <c r="X490">
        <v>70</v>
      </c>
    </row>
    <row r="491" spans="1:24" x14ac:dyDescent="0.35">
      <c r="A491" s="6" t="str">
        <f t="shared" si="7"/>
        <v>13205</v>
      </c>
      <c r="B491">
        <v>13</v>
      </c>
      <c r="C491">
        <v>205</v>
      </c>
      <c r="D491" t="s">
        <v>697</v>
      </c>
      <c r="E491" t="s">
        <v>866</v>
      </c>
      <c r="F491">
        <v>21763</v>
      </c>
      <c r="G491">
        <v>11142</v>
      </c>
      <c r="H491">
        <v>10621</v>
      </c>
      <c r="I491">
        <v>5512</v>
      </c>
      <c r="J491">
        <v>5245</v>
      </c>
      <c r="K491">
        <v>5305</v>
      </c>
      <c r="L491">
        <v>5092</v>
      </c>
      <c r="M491">
        <v>77</v>
      </c>
      <c r="N491">
        <v>54</v>
      </c>
      <c r="O491">
        <v>110</v>
      </c>
      <c r="P491">
        <v>88</v>
      </c>
      <c r="Q491">
        <v>9</v>
      </c>
      <c r="R491">
        <v>11</v>
      </c>
      <c r="S491">
        <v>129</v>
      </c>
      <c r="T491">
        <v>131</v>
      </c>
      <c r="U491">
        <v>10563</v>
      </c>
      <c r="V491">
        <v>10203</v>
      </c>
      <c r="W491">
        <v>579</v>
      </c>
      <c r="X491">
        <v>418</v>
      </c>
    </row>
    <row r="492" spans="1:24" x14ac:dyDescent="0.35">
      <c r="A492" s="6" t="str">
        <f t="shared" si="7"/>
        <v>13207</v>
      </c>
      <c r="B492">
        <v>13</v>
      </c>
      <c r="C492">
        <v>207</v>
      </c>
      <c r="D492" t="s">
        <v>697</v>
      </c>
      <c r="E492" t="s">
        <v>120</v>
      </c>
      <c r="F492">
        <v>27956</v>
      </c>
      <c r="G492">
        <v>14105</v>
      </c>
      <c r="H492">
        <v>13851</v>
      </c>
      <c r="I492">
        <v>10419</v>
      </c>
      <c r="J492">
        <v>10379</v>
      </c>
      <c r="K492">
        <v>3329</v>
      </c>
      <c r="L492">
        <v>3061</v>
      </c>
      <c r="M492">
        <v>38</v>
      </c>
      <c r="N492">
        <v>54</v>
      </c>
      <c r="O492">
        <v>120</v>
      </c>
      <c r="P492">
        <v>155</v>
      </c>
      <c r="Q492">
        <v>6</v>
      </c>
      <c r="R492">
        <v>4</v>
      </c>
      <c r="S492">
        <v>193</v>
      </c>
      <c r="T492">
        <v>198</v>
      </c>
      <c r="U492">
        <v>13716</v>
      </c>
      <c r="V492">
        <v>13542</v>
      </c>
      <c r="W492">
        <v>389</v>
      </c>
      <c r="X492">
        <v>309</v>
      </c>
    </row>
    <row r="493" spans="1:24" x14ac:dyDescent="0.35">
      <c r="A493" s="6" t="str">
        <f t="shared" si="7"/>
        <v>13209</v>
      </c>
      <c r="B493">
        <v>13</v>
      </c>
      <c r="C493">
        <v>209</v>
      </c>
      <c r="D493" t="s">
        <v>697</v>
      </c>
      <c r="E493" t="s">
        <v>122</v>
      </c>
      <c r="F493">
        <v>8610</v>
      </c>
      <c r="G493">
        <v>4390</v>
      </c>
      <c r="H493">
        <v>4220</v>
      </c>
      <c r="I493">
        <v>3112</v>
      </c>
      <c r="J493">
        <v>3069</v>
      </c>
      <c r="K493">
        <v>1183</v>
      </c>
      <c r="L493">
        <v>1052</v>
      </c>
      <c r="M493">
        <v>7</v>
      </c>
      <c r="N493">
        <v>3</v>
      </c>
      <c r="O493">
        <v>25</v>
      </c>
      <c r="P493">
        <v>32</v>
      </c>
      <c r="Q493">
        <v>1</v>
      </c>
      <c r="R493">
        <v>1</v>
      </c>
      <c r="S493">
        <v>62</v>
      </c>
      <c r="T493">
        <v>63</v>
      </c>
      <c r="U493">
        <v>4062</v>
      </c>
      <c r="V493">
        <v>3963</v>
      </c>
      <c r="W493">
        <v>328</v>
      </c>
      <c r="X493">
        <v>257</v>
      </c>
    </row>
    <row r="494" spans="1:24" x14ac:dyDescent="0.35">
      <c r="A494" s="6" t="str">
        <f t="shared" si="7"/>
        <v>13211</v>
      </c>
      <c r="B494">
        <v>13</v>
      </c>
      <c r="C494">
        <v>211</v>
      </c>
      <c r="D494" t="s">
        <v>697</v>
      </c>
      <c r="E494" t="s">
        <v>124</v>
      </c>
      <c r="F494">
        <v>20097</v>
      </c>
      <c r="G494">
        <v>9705</v>
      </c>
      <c r="H494">
        <v>10392</v>
      </c>
      <c r="I494">
        <v>7439</v>
      </c>
      <c r="J494">
        <v>7760</v>
      </c>
      <c r="K494">
        <v>1990</v>
      </c>
      <c r="L494">
        <v>2336</v>
      </c>
      <c r="M494">
        <v>67</v>
      </c>
      <c r="N494">
        <v>58</v>
      </c>
      <c r="O494">
        <v>57</v>
      </c>
      <c r="P494">
        <v>63</v>
      </c>
      <c r="Q494">
        <v>5</v>
      </c>
      <c r="R494">
        <v>2</v>
      </c>
      <c r="S494">
        <v>147</v>
      </c>
      <c r="T494">
        <v>173</v>
      </c>
      <c r="U494">
        <v>9322</v>
      </c>
      <c r="V494">
        <v>10090</v>
      </c>
      <c r="W494">
        <v>383</v>
      </c>
      <c r="X494">
        <v>302</v>
      </c>
    </row>
    <row r="495" spans="1:24" x14ac:dyDescent="0.35">
      <c r="A495" s="6" t="str">
        <f t="shared" si="7"/>
        <v>13213</v>
      </c>
      <c r="B495">
        <v>13</v>
      </c>
      <c r="C495">
        <v>213</v>
      </c>
      <c r="D495" t="s">
        <v>697</v>
      </c>
      <c r="E495" t="s">
        <v>871</v>
      </c>
      <c r="F495">
        <v>39976</v>
      </c>
      <c r="G495">
        <v>19806</v>
      </c>
      <c r="H495">
        <v>20170</v>
      </c>
      <c r="I495">
        <v>18871</v>
      </c>
      <c r="J495">
        <v>19282</v>
      </c>
      <c r="K495">
        <v>311</v>
      </c>
      <c r="L495">
        <v>215</v>
      </c>
      <c r="M495">
        <v>222</v>
      </c>
      <c r="N495">
        <v>180</v>
      </c>
      <c r="O495">
        <v>85</v>
      </c>
      <c r="P495">
        <v>143</v>
      </c>
      <c r="Q495">
        <v>56</v>
      </c>
      <c r="R495">
        <v>68</v>
      </c>
      <c r="S495">
        <v>261</v>
      </c>
      <c r="T495">
        <v>282</v>
      </c>
      <c r="U495">
        <v>16715</v>
      </c>
      <c r="V495">
        <v>17319</v>
      </c>
      <c r="W495">
        <v>3091</v>
      </c>
      <c r="X495">
        <v>2851</v>
      </c>
    </row>
    <row r="496" spans="1:24" x14ac:dyDescent="0.35">
      <c r="A496" s="6" t="str">
        <f t="shared" si="7"/>
        <v>13215</v>
      </c>
      <c r="B496">
        <v>13</v>
      </c>
      <c r="C496">
        <v>215</v>
      </c>
      <c r="D496" t="s">
        <v>697</v>
      </c>
      <c r="E496" t="s">
        <v>873</v>
      </c>
      <c r="F496">
        <v>206919</v>
      </c>
      <c r="G496">
        <v>100068</v>
      </c>
      <c r="H496">
        <v>106851</v>
      </c>
      <c r="I496">
        <v>46023</v>
      </c>
      <c r="J496">
        <v>46712</v>
      </c>
      <c r="K496">
        <v>47296</v>
      </c>
      <c r="L496">
        <v>52836</v>
      </c>
      <c r="M496">
        <v>535</v>
      </c>
      <c r="N496">
        <v>551</v>
      </c>
      <c r="O496">
        <v>2769</v>
      </c>
      <c r="P496">
        <v>3154</v>
      </c>
      <c r="Q496">
        <v>263</v>
      </c>
      <c r="R496">
        <v>254</v>
      </c>
      <c r="S496">
        <v>3182</v>
      </c>
      <c r="T496">
        <v>3344</v>
      </c>
      <c r="U496">
        <v>91519</v>
      </c>
      <c r="V496">
        <v>98895</v>
      </c>
      <c r="W496">
        <v>8549</v>
      </c>
      <c r="X496">
        <v>7956</v>
      </c>
    </row>
    <row r="497" spans="1:24" x14ac:dyDescent="0.35">
      <c r="A497" s="6" t="str">
        <f t="shared" si="7"/>
        <v>13217</v>
      </c>
      <c r="B497">
        <v>13</v>
      </c>
      <c r="C497">
        <v>217</v>
      </c>
      <c r="D497" t="s">
        <v>697</v>
      </c>
      <c r="E497" t="s">
        <v>273</v>
      </c>
      <c r="F497">
        <v>112527</v>
      </c>
      <c r="G497">
        <v>53402</v>
      </c>
      <c r="H497">
        <v>59125</v>
      </c>
      <c r="I497">
        <v>26078</v>
      </c>
      <c r="J497">
        <v>27066</v>
      </c>
      <c r="K497">
        <v>25117</v>
      </c>
      <c r="L497">
        <v>29623</v>
      </c>
      <c r="M497">
        <v>248</v>
      </c>
      <c r="N497">
        <v>307</v>
      </c>
      <c r="O497">
        <v>647</v>
      </c>
      <c r="P497">
        <v>738</v>
      </c>
      <c r="Q497">
        <v>65</v>
      </c>
      <c r="R497">
        <v>73</v>
      </c>
      <c r="S497">
        <v>1247</v>
      </c>
      <c r="T497">
        <v>1318</v>
      </c>
      <c r="U497">
        <v>49832</v>
      </c>
      <c r="V497">
        <v>55549</v>
      </c>
      <c r="W497">
        <v>3570</v>
      </c>
      <c r="X497">
        <v>3576</v>
      </c>
    </row>
    <row r="498" spans="1:24" x14ac:dyDescent="0.35">
      <c r="A498" s="6" t="str">
        <f t="shared" si="7"/>
        <v>13219</v>
      </c>
      <c r="B498">
        <v>13</v>
      </c>
      <c r="C498">
        <v>219</v>
      </c>
      <c r="D498" t="s">
        <v>697</v>
      </c>
      <c r="E498" t="s">
        <v>876</v>
      </c>
      <c r="F498">
        <v>41798</v>
      </c>
      <c r="G498">
        <v>20578</v>
      </c>
      <c r="H498">
        <v>21220</v>
      </c>
      <c r="I498">
        <v>18125</v>
      </c>
      <c r="J498">
        <v>18659</v>
      </c>
      <c r="K498">
        <v>1022</v>
      </c>
      <c r="L498">
        <v>1114</v>
      </c>
      <c r="M498">
        <v>62</v>
      </c>
      <c r="N498">
        <v>67</v>
      </c>
      <c r="O498">
        <v>864</v>
      </c>
      <c r="P498">
        <v>977</v>
      </c>
      <c r="Q498">
        <v>16</v>
      </c>
      <c r="R498">
        <v>15</v>
      </c>
      <c r="S498">
        <v>489</v>
      </c>
      <c r="T498">
        <v>388</v>
      </c>
      <c r="U498">
        <v>19377</v>
      </c>
      <c r="V498">
        <v>20064</v>
      </c>
      <c r="W498">
        <v>1201</v>
      </c>
      <c r="X498">
        <v>1156</v>
      </c>
    </row>
    <row r="499" spans="1:24" x14ac:dyDescent="0.35">
      <c r="A499" s="6" t="str">
        <f t="shared" si="7"/>
        <v>13221</v>
      </c>
      <c r="B499">
        <v>13</v>
      </c>
      <c r="C499">
        <v>221</v>
      </c>
      <c r="D499" t="s">
        <v>697</v>
      </c>
      <c r="E499" t="s">
        <v>878</v>
      </c>
      <c r="F499">
        <v>14826</v>
      </c>
      <c r="G499">
        <v>7355</v>
      </c>
      <c r="H499">
        <v>7471</v>
      </c>
      <c r="I499">
        <v>5850</v>
      </c>
      <c r="J499">
        <v>5908</v>
      </c>
      <c r="K499">
        <v>1254</v>
      </c>
      <c r="L499">
        <v>1279</v>
      </c>
      <c r="M499">
        <v>35</v>
      </c>
      <c r="N499">
        <v>25</v>
      </c>
      <c r="O499">
        <v>70</v>
      </c>
      <c r="P499">
        <v>93</v>
      </c>
      <c r="Q499">
        <v>4</v>
      </c>
      <c r="R499">
        <v>5</v>
      </c>
      <c r="S499">
        <v>142</v>
      </c>
      <c r="T499">
        <v>161</v>
      </c>
      <c r="U499">
        <v>6903</v>
      </c>
      <c r="V499">
        <v>7078</v>
      </c>
      <c r="W499">
        <v>452</v>
      </c>
      <c r="X499">
        <v>393</v>
      </c>
    </row>
    <row r="500" spans="1:24" x14ac:dyDescent="0.35">
      <c r="A500" s="6" t="str">
        <f t="shared" si="7"/>
        <v>13223</v>
      </c>
      <c r="B500">
        <v>13</v>
      </c>
      <c r="C500">
        <v>223</v>
      </c>
      <c r="D500" t="s">
        <v>697</v>
      </c>
      <c r="E500" t="s">
        <v>880</v>
      </c>
      <c r="F500">
        <v>168666</v>
      </c>
      <c r="G500">
        <v>82680</v>
      </c>
      <c r="H500">
        <v>85986</v>
      </c>
      <c r="I500">
        <v>60934</v>
      </c>
      <c r="J500">
        <v>62029</v>
      </c>
      <c r="K500">
        <v>18316</v>
      </c>
      <c r="L500">
        <v>20200</v>
      </c>
      <c r="M500">
        <v>359</v>
      </c>
      <c r="N500">
        <v>348</v>
      </c>
      <c r="O500">
        <v>952</v>
      </c>
      <c r="P500">
        <v>1181</v>
      </c>
      <c r="Q500">
        <v>73</v>
      </c>
      <c r="R500">
        <v>66</v>
      </c>
      <c r="S500">
        <v>2046</v>
      </c>
      <c r="T500">
        <v>2162</v>
      </c>
      <c r="U500">
        <v>76415</v>
      </c>
      <c r="V500">
        <v>79706</v>
      </c>
      <c r="W500">
        <v>6265</v>
      </c>
      <c r="X500">
        <v>6280</v>
      </c>
    </row>
    <row r="501" spans="1:24" x14ac:dyDescent="0.35">
      <c r="A501" s="6" t="str">
        <f t="shared" si="7"/>
        <v>13225</v>
      </c>
      <c r="B501">
        <v>13</v>
      </c>
      <c r="C501">
        <v>225</v>
      </c>
      <c r="D501" t="s">
        <v>697</v>
      </c>
      <c r="E501" t="s">
        <v>882</v>
      </c>
      <c r="F501">
        <v>27986</v>
      </c>
      <c r="G501">
        <v>13498</v>
      </c>
      <c r="H501">
        <v>14488</v>
      </c>
      <c r="I501">
        <v>7284</v>
      </c>
      <c r="J501">
        <v>7324</v>
      </c>
      <c r="K501">
        <v>5762</v>
      </c>
      <c r="L501">
        <v>6597</v>
      </c>
      <c r="M501">
        <v>71</v>
      </c>
      <c r="N501">
        <v>66</v>
      </c>
      <c r="O501">
        <v>125</v>
      </c>
      <c r="P501">
        <v>186</v>
      </c>
      <c r="Q501">
        <v>15</v>
      </c>
      <c r="R501">
        <v>11</v>
      </c>
      <c r="S501">
        <v>241</v>
      </c>
      <c r="T501">
        <v>304</v>
      </c>
      <c r="U501">
        <v>12123</v>
      </c>
      <c r="V501">
        <v>13349</v>
      </c>
      <c r="W501">
        <v>1375</v>
      </c>
      <c r="X501">
        <v>1139</v>
      </c>
    </row>
    <row r="502" spans="1:24" x14ac:dyDescent="0.35">
      <c r="A502" s="6" t="str">
        <f t="shared" si="7"/>
        <v>13227</v>
      </c>
      <c r="B502">
        <v>13</v>
      </c>
      <c r="C502">
        <v>227</v>
      </c>
      <c r="D502" t="s">
        <v>697</v>
      </c>
      <c r="E502" t="s">
        <v>128</v>
      </c>
      <c r="F502">
        <v>33212</v>
      </c>
      <c r="G502">
        <v>16437</v>
      </c>
      <c r="H502">
        <v>16775</v>
      </c>
      <c r="I502">
        <v>15747</v>
      </c>
      <c r="J502">
        <v>16099</v>
      </c>
      <c r="K502">
        <v>239</v>
      </c>
      <c r="L502">
        <v>209</v>
      </c>
      <c r="M502">
        <v>80</v>
      </c>
      <c r="N502">
        <v>75</v>
      </c>
      <c r="O502">
        <v>122</v>
      </c>
      <c r="P502">
        <v>135</v>
      </c>
      <c r="Q502">
        <v>7</v>
      </c>
      <c r="R502">
        <v>8</v>
      </c>
      <c r="S502">
        <v>242</v>
      </c>
      <c r="T502">
        <v>249</v>
      </c>
      <c r="U502">
        <v>15834</v>
      </c>
      <c r="V502">
        <v>16189</v>
      </c>
      <c r="W502">
        <v>603</v>
      </c>
      <c r="X502">
        <v>586</v>
      </c>
    </row>
    <row r="503" spans="1:24" x14ac:dyDescent="0.35">
      <c r="A503" s="6" t="str">
        <f t="shared" si="7"/>
        <v>13229</v>
      </c>
      <c r="B503">
        <v>13</v>
      </c>
      <c r="C503">
        <v>229</v>
      </c>
      <c r="D503" t="s">
        <v>697</v>
      </c>
      <c r="E503" t="s">
        <v>885</v>
      </c>
      <c r="F503">
        <v>19715</v>
      </c>
      <c r="G503">
        <v>9880</v>
      </c>
      <c r="H503">
        <v>9835</v>
      </c>
      <c r="I503">
        <v>8659</v>
      </c>
      <c r="J503">
        <v>8655</v>
      </c>
      <c r="K503">
        <v>868</v>
      </c>
      <c r="L503">
        <v>886</v>
      </c>
      <c r="M503">
        <v>93</v>
      </c>
      <c r="N503">
        <v>69</v>
      </c>
      <c r="O503">
        <v>63</v>
      </c>
      <c r="P503">
        <v>64</v>
      </c>
      <c r="Q503">
        <v>6</v>
      </c>
      <c r="R503">
        <v>9</v>
      </c>
      <c r="S503">
        <v>191</v>
      </c>
      <c r="T503">
        <v>152</v>
      </c>
      <c r="U503">
        <v>9353</v>
      </c>
      <c r="V503">
        <v>9384</v>
      </c>
      <c r="W503">
        <v>527</v>
      </c>
      <c r="X503">
        <v>451</v>
      </c>
    </row>
    <row r="504" spans="1:24" x14ac:dyDescent="0.35">
      <c r="A504" s="6" t="str">
        <f t="shared" si="7"/>
        <v>13231</v>
      </c>
      <c r="B504">
        <v>13</v>
      </c>
      <c r="C504">
        <v>231</v>
      </c>
      <c r="D504" t="s">
        <v>697</v>
      </c>
      <c r="E504" t="s">
        <v>130</v>
      </c>
      <c r="F504">
        <v>18889</v>
      </c>
      <c r="G504">
        <v>9316</v>
      </c>
      <c r="H504">
        <v>9573</v>
      </c>
      <c r="I504">
        <v>8315</v>
      </c>
      <c r="J504">
        <v>8418</v>
      </c>
      <c r="K504">
        <v>775</v>
      </c>
      <c r="L504">
        <v>917</v>
      </c>
      <c r="M504">
        <v>26</v>
      </c>
      <c r="N504">
        <v>31</v>
      </c>
      <c r="O504">
        <v>41</v>
      </c>
      <c r="P504">
        <v>54</v>
      </c>
      <c r="Q504">
        <v>3</v>
      </c>
      <c r="R504">
        <v>3</v>
      </c>
      <c r="S504">
        <v>156</v>
      </c>
      <c r="T504">
        <v>150</v>
      </c>
      <c r="U504">
        <v>9129</v>
      </c>
      <c r="V504">
        <v>9411</v>
      </c>
      <c r="W504">
        <v>187</v>
      </c>
      <c r="X504">
        <v>162</v>
      </c>
    </row>
    <row r="505" spans="1:24" x14ac:dyDescent="0.35">
      <c r="A505" s="6" t="str">
        <f t="shared" si="7"/>
        <v>13233</v>
      </c>
      <c r="B505">
        <v>13</v>
      </c>
      <c r="C505">
        <v>233</v>
      </c>
      <c r="D505" t="s">
        <v>697</v>
      </c>
      <c r="E505" t="s">
        <v>283</v>
      </c>
      <c r="F505">
        <v>42851</v>
      </c>
      <c r="G505">
        <v>21098</v>
      </c>
      <c r="H505">
        <v>21753</v>
      </c>
      <c r="I505">
        <v>17615</v>
      </c>
      <c r="J505">
        <v>18024</v>
      </c>
      <c r="K505">
        <v>2662</v>
      </c>
      <c r="L505">
        <v>2927</v>
      </c>
      <c r="M505">
        <v>199</v>
      </c>
      <c r="N505">
        <v>175</v>
      </c>
      <c r="O505">
        <v>163</v>
      </c>
      <c r="P505">
        <v>162</v>
      </c>
      <c r="Q505">
        <v>55</v>
      </c>
      <c r="R505">
        <v>44</v>
      </c>
      <c r="S505">
        <v>404</v>
      </c>
      <c r="T505">
        <v>421</v>
      </c>
      <c r="U505">
        <v>18002</v>
      </c>
      <c r="V505">
        <v>19235</v>
      </c>
      <c r="W505">
        <v>3096</v>
      </c>
      <c r="X505">
        <v>2518</v>
      </c>
    </row>
    <row r="506" spans="1:24" x14ac:dyDescent="0.35">
      <c r="A506" s="6" t="str">
        <f t="shared" si="7"/>
        <v>13235</v>
      </c>
      <c r="B506">
        <v>13</v>
      </c>
      <c r="C506">
        <v>235</v>
      </c>
      <c r="D506" t="s">
        <v>697</v>
      </c>
      <c r="E506" t="s">
        <v>289</v>
      </c>
      <c r="F506">
        <v>9854</v>
      </c>
      <c r="G506">
        <v>4177</v>
      </c>
      <c r="H506">
        <v>5677</v>
      </c>
      <c r="I506">
        <v>2796</v>
      </c>
      <c r="J506">
        <v>3488</v>
      </c>
      <c r="K506">
        <v>1198</v>
      </c>
      <c r="L506">
        <v>2002</v>
      </c>
      <c r="M506">
        <v>28</v>
      </c>
      <c r="N506">
        <v>22</v>
      </c>
      <c r="O506">
        <v>61</v>
      </c>
      <c r="P506">
        <v>65</v>
      </c>
      <c r="Q506">
        <v>7</v>
      </c>
      <c r="R506">
        <v>3</v>
      </c>
      <c r="S506">
        <v>87</v>
      </c>
      <c r="T506">
        <v>97</v>
      </c>
      <c r="U506">
        <v>4000</v>
      </c>
      <c r="V506">
        <v>5526</v>
      </c>
      <c r="W506">
        <v>177</v>
      </c>
      <c r="X506">
        <v>151</v>
      </c>
    </row>
    <row r="507" spans="1:24" x14ac:dyDescent="0.35">
      <c r="A507" s="6" t="str">
        <f t="shared" si="7"/>
        <v>13237</v>
      </c>
      <c r="B507">
        <v>13</v>
      </c>
      <c r="C507">
        <v>237</v>
      </c>
      <c r="D507" t="s">
        <v>697</v>
      </c>
      <c r="E507" t="s">
        <v>672</v>
      </c>
      <c r="F507">
        <v>22049</v>
      </c>
      <c r="G507">
        <v>10676</v>
      </c>
      <c r="H507">
        <v>11373</v>
      </c>
      <c r="I507">
        <v>7703</v>
      </c>
      <c r="J507">
        <v>7914</v>
      </c>
      <c r="K507">
        <v>2678</v>
      </c>
      <c r="L507">
        <v>3151</v>
      </c>
      <c r="M507">
        <v>70</v>
      </c>
      <c r="N507">
        <v>42</v>
      </c>
      <c r="O507">
        <v>51</v>
      </c>
      <c r="P507">
        <v>76</v>
      </c>
      <c r="Q507">
        <v>26</v>
      </c>
      <c r="R507">
        <v>26</v>
      </c>
      <c r="S507">
        <v>148</v>
      </c>
      <c r="T507">
        <v>164</v>
      </c>
      <c r="U507">
        <v>9871</v>
      </c>
      <c r="V507">
        <v>10642</v>
      </c>
      <c r="W507">
        <v>805</v>
      </c>
      <c r="X507">
        <v>731</v>
      </c>
    </row>
    <row r="508" spans="1:24" x14ac:dyDescent="0.35">
      <c r="A508" s="6" t="str">
        <f t="shared" si="7"/>
        <v>13239</v>
      </c>
      <c r="B508">
        <v>13</v>
      </c>
      <c r="C508">
        <v>239</v>
      </c>
      <c r="D508" t="s">
        <v>697</v>
      </c>
      <c r="E508" t="s">
        <v>891</v>
      </c>
      <c r="F508">
        <v>2237</v>
      </c>
      <c r="G508">
        <v>1080</v>
      </c>
      <c r="H508">
        <v>1157</v>
      </c>
      <c r="I508">
        <v>544</v>
      </c>
      <c r="J508">
        <v>562</v>
      </c>
      <c r="K508">
        <v>507</v>
      </c>
      <c r="L508">
        <v>565</v>
      </c>
      <c r="M508">
        <v>7</v>
      </c>
      <c r="N508">
        <v>8</v>
      </c>
      <c r="O508">
        <v>5</v>
      </c>
      <c r="P508">
        <v>8</v>
      </c>
      <c r="Q508">
        <v>0</v>
      </c>
      <c r="R508">
        <v>0</v>
      </c>
      <c r="S508">
        <v>17</v>
      </c>
      <c r="T508">
        <v>14</v>
      </c>
      <c r="U508">
        <v>1063</v>
      </c>
      <c r="V508">
        <v>1140</v>
      </c>
      <c r="W508">
        <v>17</v>
      </c>
      <c r="X508">
        <v>17</v>
      </c>
    </row>
    <row r="509" spans="1:24" x14ac:dyDescent="0.35">
      <c r="A509" s="6" t="str">
        <f t="shared" si="7"/>
        <v>13241</v>
      </c>
      <c r="B509">
        <v>13</v>
      </c>
      <c r="C509">
        <v>241</v>
      </c>
      <c r="D509" t="s">
        <v>697</v>
      </c>
      <c r="E509" t="s">
        <v>893</v>
      </c>
      <c r="F509">
        <v>16878</v>
      </c>
      <c r="G509">
        <v>8307</v>
      </c>
      <c r="H509">
        <v>8571</v>
      </c>
      <c r="I509">
        <v>7921</v>
      </c>
      <c r="J509">
        <v>8184</v>
      </c>
      <c r="K509">
        <v>118</v>
      </c>
      <c r="L509">
        <v>118</v>
      </c>
      <c r="M509">
        <v>58</v>
      </c>
      <c r="N509">
        <v>43</v>
      </c>
      <c r="O509">
        <v>49</v>
      </c>
      <c r="P509">
        <v>73</v>
      </c>
      <c r="Q509">
        <v>4</v>
      </c>
      <c r="R509">
        <v>5</v>
      </c>
      <c r="S509">
        <v>157</v>
      </c>
      <c r="T509">
        <v>148</v>
      </c>
      <c r="U509">
        <v>7505</v>
      </c>
      <c r="V509">
        <v>7934</v>
      </c>
      <c r="W509">
        <v>802</v>
      </c>
      <c r="X509">
        <v>637</v>
      </c>
    </row>
    <row r="510" spans="1:24" x14ac:dyDescent="0.35">
      <c r="A510" s="6" t="str">
        <f t="shared" si="7"/>
        <v>13243</v>
      </c>
      <c r="B510">
        <v>13</v>
      </c>
      <c r="C510">
        <v>243</v>
      </c>
      <c r="D510" t="s">
        <v>697</v>
      </c>
      <c r="E510" t="s">
        <v>132</v>
      </c>
      <c r="F510">
        <v>6421</v>
      </c>
      <c r="G510">
        <v>2958</v>
      </c>
      <c r="H510">
        <v>3463</v>
      </c>
      <c r="I510">
        <v>1130</v>
      </c>
      <c r="J510">
        <v>1234</v>
      </c>
      <c r="K510">
        <v>1769</v>
      </c>
      <c r="L510">
        <v>2177</v>
      </c>
      <c r="M510">
        <v>1</v>
      </c>
      <c r="N510">
        <v>7</v>
      </c>
      <c r="O510">
        <v>16</v>
      </c>
      <c r="P510">
        <v>18</v>
      </c>
      <c r="Q510">
        <v>5</v>
      </c>
      <c r="R510">
        <v>2</v>
      </c>
      <c r="S510">
        <v>37</v>
      </c>
      <c r="T510">
        <v>25</v>
      </c>
      <c r="U510">
        <v>2866</v>
      </c>
      <c r="V510">
        <v>3396</v>
      </c>
      <c r="W510">
        <v>92</v>
      </c>
      <c r="X510">
        <v>67</v>
      </c>
    </row>
    <row r="511" spans="1:24" x14ac:dyDescent="0.35">
      <c r="A511" s="6" t="str">
        <f t="shared" si="7"/>
        <v>13245</v>
      </c>
      <c r="B511">
        <v>13</v>
      </c>
      <c r="C511">
        <v>245</v>
      </c>
      <c r="D511" t="s">
        <v>697</v>
      </c>
      <c r="E511" t="s">
        <v>896</v>
      </c>
      <c r="F511">
        <v>206603</v>
      </c>
      <c r="G511">
        <v>100067</v>
      </c>
      <c r="H511">
        <v>106536</v>
      </c>
      <c r="I511">
        <v>38767</v>
      </c>
      <c r="J511">
        <v>36848</v>
      </c>
      <c r="K511">
        <v>56193</v>
      </c>
      <c r="L511">
        <v>64192</v>
      </c>
      <c r="M511">
        <v>421</v>
      </c>
      <c r="N511">
        <v>426</v>
      </c>
      <c r="O511">
        <v>1665</v>
      </c>
      <c r="P511">
        <v>2002</v>
      </c>
      <c r="Q511">
        <v>236</v>
      </c>
      <c r="R511">
        <v>219</v>
      </c>
      <c r="S511">
        <v>2785</v>
      </c>
      <c r="T511">
        <v>2849</v>
      </c>
      <c r="U511">
        <v>94065</v>
      </c>
      <c r="V511">
        <v>101104</v>
      </c>
      <c r="W511">
        <v>6002</v>
      </c>
      <c r="X511">
        <v>5432</v>
      </c>
    </row>
    <row r="512" spans="1:24" x14ac:dyDescent="0.35">
      <c r="A512" s="6" t="str">
        <f t="shared" si="7"/>
        <v>13247</v>
      </c>
      <c r="B512">
        <v>13</v>
      </c>
      <c r="C512">
        <v>247</v>
      </c>
      <c r="D512" t="s">
        <v>697</v>
      </c>
      <c r="E512" t="s">
        <v>898</v>
      </c>
      <c r="F512">
        <v>93513</v>
      </c>
      <c r="G512">
        <v>44053</v>
      </c>
      <c r="H512">
        <v>49460</v>
      </c>
      <c r="I512">
        <v>16256</v>
      </c>
      <c r="J512">
        <v>16760</v>
      </c>
      <c r="K512">
        <v>25650</v>
      </c>
      <c r="L512">
        <v>30318</v>
      </c>
      <c r="M512">
        <v>273</v>
      </c>
      <c r="N512">
        <v>226</v>
      </c>
      <c r="O512">
        <v>815</v>
      </c>
      <c r="P512">
        <v>871</v>
      </c>
      <c r="Q512">
        <v>84</v>
      </c>
      <c r="R512">
        <v>83</v>
      </c>
      <c r="S512">
        <v>975</v>
      </c>
      <c r="T512">
        <v>1202</v>
      </c>
      <c r="U512">
        <v>39211</v>
      </c>
      <c r="V512">
        <v>44760</v>
      </c>
      <c r="W512">
        <v>4842</v>
      </c>
      <c r="X512">
        <v>4700</v>
      </c>
    </row>
    <row r="513" spans="1:24" x14ac:dyDescent="0.35">
      <c r="A513" s="6" t="str">
        <f t="shared" si="7"/>
        <v>13249</v>
      </c>
      <c r="B513">
        <v>13</v>
      </c>
      <c r="C513">
        <v>249</v>
      </c>
      <c r="D513" t="s">
        <v>697</v>
      </c>
      <c r="E513" t="s">
        <v>900</v>
      </c>
      <c r="F513">
        <v>4548</v>
      </c>
      <c r="G513">
        <v>2203</v>
      </c>
      <c r="H513">
        <v>2345</v>
      </c>
      <c r="I513">
        <v>1710</v>
      </c>
      <c r="J513">
        <v>1722</v>
      </c>
      <c r="K513">
        <v>414</v>
      </c>
      <c r="L513">
        <v>518</v>
      </c>
      <c r="M513">
        <v>3</v>
      </c>
      <c r="N513">
        <v>4</v>
      </c>
      <c r="O513">
        <v>28</v>
      </c>
      <c r="P513">
        <v>18</v>
      </c>
      <c r="Q513">
        <v>0</v>
      </c>
      <c r="R513">
        <v>0</v>
      </c>
      <c r="S513">
        <v>48</v>
      </c>
      <c r="T513">
        <v>83</v>
      </c>
      <c r="U513">
        <v>2127</v>
      </c>
      <c r="V513">
        <v>2225</v>
      </c>
      <c r="W513">
        <v>76</v>
      </c>
      <c r="X513">
        <v>120</v>
      </c>
    </row>
    <row r="514" spans="1:24" x14ac:dyDescent="0.35">
      <c r="A514" s="6" t="str">
        <f t="shared" ref="A514:A577" si="8">TEXT(B514*1000+C514,"00000")</f>
        <v>13251</v>
      </c>
      <c r="B514">
        <v>13</v>
      </c>
      <c r="C514">
        <v>251</v>
      </c>
      <c r="D514" t="s">
        <v>697</v>
      </c>
      <c r="E514" t="s">
        <v>902</v>
      </c>
      <c r="F514">
        <v>14065</v>
      </c>
      <c r="G514">
        <v>6880</v>
      </c>
      <c r="H514">
        <v>7185</v>
      </c>
      <c r="I514">
        <v>3952</v>
      </c>
      <c r="J514">
        <v>4053</v>
      </c>
      <c r="K514">
        <v>2757</v>
      </c>
      <c r="L514">
        <v>2944</v>
      </c>
      <c r="M514">
        <v>36</v>
      </c>
      <c r="N514">
        <v>28</v>
      </c>
      <c r="O514">
        <v>37</v>
      </c>
      <c r="P514">
        <v>51</v>
      </c>
      <c r="Q514">
        <v>2</v>
      </c>
      <c r="R514">
        <v>1</v>
      </c>
      <c r="S514">
        <v>96</v>
      </c>
      <c r="T514">
        <v>108</v>
      </c>
      <c r="U514">
        <v>6723</v>
      </c>
      <c r="V514">
        <v>7027</v>
      </c>
      <c r="W514">
        <v>157</v>
      </c>
      <c r="X514">
        <v>158</v>
      </c>
    </row>
    <row r="515" spans="1:24" x14ac:dyDescent="0.35">
      <c r="A515" s="6" t="str">
        <f t="shared" si="8"/>
        <v>13253</v>
      </c>
      <c r="B515">
        <v>13</v>
      </c>
      <c r="C515">
        <v>253</v>
      </c>
      <c r="D515" t="s">
        <v>697</v>
      </c>
      <c r="E515" t="s">
        <v>682</v>
      </c>
      <c r="F515">
        <v>9152</v>
      </c>
      <c r="G515">
        <v>4416</v>
      </c>
      <c r="H515">
        <v>4736</v>
      </c>
      <c r="I515">
        <v>2911</v>
      </c>
      <c r="J515">
        <v>2947</v>
      </c>
      <c r="K515">
        <v>1416</v>
      </c>
      <c r="L515">
        <v>1664</v>
      </c>
      <c r="M515">
        <v>11</v>
      </c>
      <c r="N515">
        <v>12</v>
      </c>
      <c r="O515">
        <v>29</v>
      </c>
      <c r="P515">
        <v>35</v>
      </c>
      <c r="Q515">
        <v>0</v>
      </c>
      <c r="R515">
        <v>1</v>
      </c>
      <c r="S515">
        <v>49</v>
      </c>
      <c r="T515">
        <v>77</v>
      </c>
      <c r="U515">
        <v>4291</v>
      </c>
      <c r="V515">
        <v>4606</v>
      </c>
      <c r="W515">
        <v>125</v>
      </c>
      <c r="X515">
        <v>130</v>
      </c>
    </row>
    <row r="516" spans="1:24" x14ac:dyDescent="0.35">
      <c r="A516" s="6" t="str">
        <f t="shared" si="8"/>
        <v>13255</v>
      </c>
      <c r="B516">
        <v>13</v>
      </c>
      <c r="C516">
        <v>255</v>
      </c>
      <c r="D516" t="s">
        <v>697</v>
      </c>
      <c r="E516" t="s">
        <v>905</v>
      </c>
      <c r="F516">
        <v>67312</v>
      </c>
      <c r="G516">
        <v>32307</v>
      </c>
      <c r="H516">
        <v>35005</v>
      </c>
      <c r="I516">
        <v>20124</v>
      </c>
      <c r="J516">
        <v>20850</v>
      </c>
      <c r="K516">
        <v>11070</v>
      </c>
      <c r="L516">
        <v>12866</v>
      </c>
      <c r="M516">
        <v>172</v>
      </c>
      <c r="N516">
        <v>181</v>
      </c>
      <c r="O516">
        <v>295</v>
      </c>
      <c r="P516">
        <v>362</v>
      </c>
      <c r="Q516">
        <v>34</v>
      </c>
      <c r="R516">
        <v>42</v>
      </c>
      <c r="S516">
        <v>612</v>
      </c>
      <c r="T516">
        <v>704</v>
      </c>
      <c r="U516">
        <v>30383</v>
      </c>
      <c r="V516">
        <v>33299</v>
      </c>
      <c r="W516">
        <v>1924</v>
      </c>
      <c r="X516">
        <v>1706</v>
      </c>
    </row>
    <row r="517" spans="1:24" x14ac:dyDescent="0.35">
      <c r="A517" s="6" t="str">
        <f t="shared" si="8"/>
        <v>13257</v>
      </c>
      <c r="B517">
        <v>13</v>
      </c>
      <c r="C517">
        <v>257</v>
      </c>
      <c r="D517" t="s">
        <v>697</v>
      </c>
      <c r="E517" t="s">
        <v>907</v>
      </c>
      <c r="F517">
        <v>26779</v>
      </c>
      <c r="G517">
        <v>13006</v>
      </c>
      <c r="H517">
        <v>13773</v>
      </c>
      <c r="I517">
        <v>10961</v>
      </c>
      <c r="J517">
        <v>11605</v>
      </c>
      <c r="K517">
        <v>1437</v>
      </c>
      <c r="L517">
        <v>1589</v>
      </c>
      <c r="M517">
        <v>87</v>
      </c>
      <c r="N517">
        <v>67</v>
      </c>
      <c r="O517">
        <v>107</v>
      </c>
      <c r="P517">
        <v>137</v>
      </c>
      <c r="Q517">
        <v>25</v>
      </c>
      <c r="R517">
        <v>24</v>
      </c>
      <c r="S517">
        <v>389</v>
      </c>
      <c r="T517">
        <v>351</v>
      </c>
      <c r="U517">
        <v>12517</v>
      </c>
      <c r="V517">
        <v>13372</v>
      </c>
      <c r="W517">
        <v>489</v>
      </c>
      <c r="X517">
        <v>401</v>
      </c>
    </row>
    <row r="518" spans="1:24" x14ac:dyDescent="0.35">
      <c r="A518" s="6" t="str">
        <f t="shared" si="8"/>
        <v>13259</v>
      </c>
      <c r="B518">
        <v>13</v>
      </c>
      <c r="C518">
        <v>259</v>
      </c>
      <c r="D518" t="s">
        <v>697</v>
      </c>
      <c r="E518" t="s">
        <v>909</v>
      </c>
      <c r="F518">
        <v>5314</v>
      </c>
      <c r="G518">
        <v>3596</v>
      </c>
      <c r="H518">
        <v>1718</v>
      </c>
      <c r="I518">
        <v>1722</v>
      </c>
      <c r="J518">
        <v>624</v>
      </c>
      <c r="K518">
        <v>1611</v>
      </c>
      <c r="L518">
        <v>1031</v>
      </c>
      <c r="M518">
        <v>36</v>
      </c>
      <c r="N518">
        <v>8</v>
      </c>
      <c r="O518">
        <v>165</v>
      </c>
      <c r="P518">
        <v>26</v>
      </c>
      <c r="Q518">
        <v>0</v>
      </c>
      <c r="R518">
        <v>1</v>
      </c>
      <c r="S518">
        <v>62</v>
      </c>
      <c r="T518">
        <v>28</v>
      </c>
      <c r="U518">
        <v>2127</v>
      </c>
      <c r="V518">
        <v>1696</v>
      </c>
      <c r="W518">
        <v>1469</v>
      </c>
      <c r="X518">
        <v>22</v>
      </c>
    </row>
    <row r="519" spans="1:24" x14ac:dyDescent="0.35">
      <c r="A519" s="6" t="str">
        <f t="shared" si="8"/>
        <v>13261</v>
      </c>
      <c r="B519">
        <v>13</v>
      </c>
      <c r="C519">
        <v>261</v>
      </c>
      <c r="D519" t="s">
        <v>697</v>
      </c>
      <c r="E519" t="s">
        <v>140</v>
      </c>
      <c r="F519">
        <v>29615</v>
      </c>
      <c r="G519">
        <v>13902</v>
      </c>
      <c r="H519">
        <v>15713</v>
      </c>
      <c r="I519">
        <v>6307</v>
      </c>
      <c r="J519">
        <v>6508</v>
      </c>
      <c r="K519">
        <v>7134</v>
      </c>
      <c r="L519">
        <v>8688</v>
      </c>
      <c r="M519">
        <v>75</v>
      </c>
      <c r="N519">
        <v>82</v>
      </c>
      <c r="O519">
        <v>182</v>
      </c>
      <c r="P519">
        <v>211</v>
      </c>
      <c r="Q519">
        <v>38</v>
      </c>
      <c r="R519">
        <v>14</v>
      </c>
      <c r="S519">
        <v>166</v>
      </c>
      <c r="T519">
        <v>210</v>
      </c>
      <c r="U519">
        <v>12940</v>
      </c>
      <c r="V519">
        <v>14893</v>
      </c>
      <c r="W519">
        <v>962</v>
      </c>
      <c r="X519">
        <v>820</v>
      </c>
    </row>
    <row r="520" spans="1:24" x14ac:dyDescent="0.35">
      <c r="A520" s="6" t="str">
        <f t="shared" si="8"/>
        <v>13263</v>
      </c>
      <c r="B520">
        <v>13</v>
      </c>
      <c r="C520">
        <v>263</v>
      </c>
      <c r="D520" t="s">
        <v>697</v>
      </c>
      <c r="E520" t="s">
        <v>912</v>
      </c>
      <c r="F520">
        <v>5735</v>
      </c>
      <c r="G520">
        <v>2759</v>
      </c>
      <c r="H520">
        <v>2976</v>
      </c>
      <c r="I520">
        <v>1229</v>
      </c>
      <c r="J520">
        <v>1166</v>
      </c>
      <c r="K520">
        <v>1451</v>
      </c>
      <c r="L520">
        <v>1735</v>
      </c>
      <c r="M520">
        <v>32</v>
      </c>
      <c r="N520">
        <v>16</v>
      </c>
      <c r="O520">
        <v>7</v>
      </c>
      <c r="P520">
        <v>10</v>
      </c>
      <c r="Q520">
        <v>1</v>
      </c>
      <c r="R520">
        <v>2</v>
      </c>
      <c r="S520">
        <v>39</v>
      </c>
      <c r="T520">
        <v>47</v>
      </c>
      <c r="U520">
        <v>2689</v>
      </c>
      <c r="V520">
        <v>2902</v>
      </c>
      <c r="W520">
        <v>70</v>
      </c>
      <c r="X520">
        <v>74</v>
      </c>
    </row>
    <row r="521" spans="1:24" x14ac:dyDescent="0.35">
      <c r="A521" s="6" t="str">
        <f t="shared" si="8"/>
        <v>13265</v>
      </c>
      <c r="B521">
        <v>13</v>
      </c>
      <c r="C521">
        <v>265</v>
      </c>
      <c r="D521" t="s">
        <v>697</v>
      </c>
      <c r="E521" t="s">
        <v>914</v>
      </c>
      <c r="F521">
        <v>1559</v>
      </c>
      <c r="G521">
        <v>772</v>
      </c>
      <c r="H521">
        <v>787</v>
      </c>
      <c r="I521">
        <v>324</v>
      </c>
      <c r="J521">
        <v>332</v>
      </c>
      <c r="K521">
        <v>415</v>
      </c>
      <c r="L521">
        <v>421</v>
      </c>
      <c r="M521">
        <v>1</v>
      </c>
      <c r="N521">
        <v>2</v>
      </c>
      <c r="O521">
        <v>10</v>
      </c>
      <c r="P521">
        <v>17</v>
      </c>
      <c r="Q521">
        <v>0</v>
      </c>
      <c r="R521">
        <v>0</v>
      </c>
      <c r="S521">
        <v>22</v>
      </c>
      <c r="T521">
        <v>15</v>
      </c>
      <c r="U521">
        <v>721</v>
      </c>
      <c r="V521">
        <v>766</v>
      </c>
      <c r="W521">
        <v>51</v>
      </c>
      <c r="X521">
        <v>21</v>
      </c>
    </row>
    <row r="522" spans="1:24" x14ac:dyDescent="0.35">
      <c r="A522" s="6" t="str">
        <f t="shared" si="8"/>
        <v>13267</v>
      </c>
      <c r="B522">
        <v>13</v>
      </c>
      <c r="C522">
        <v>267</v>
      </c>
      <c r="D522" t="s">
        <v>697</v>
      </c>
      <c r="E522" t="s">
        <v>916</v>
      </c>
      <c r="F522">
        <v>24284</v>
      </c>
      <c r="G522">
        <v>14043</v>
      </c>
      <c r="H522">
        <v>10241</v>
      </c>
      <c r="I522">
        <v>8667</v>
      </c>
      <c r="J522">
        <v>7511</v>
      </c>
      <c r="K522">
        <v>4932</v>
      </c>
      <c r="L522">
        <v>2387</v>
      </c>
      <c r="M522">
        <v>79</v>
      </c>
      <c r="N522">
        <v>70</v>
      </c>
      <c r="O522">
        <v>85</v>
      </c>
      <c r="P522">
        <v>79</v>
      </c>
      <c r="Q522">
        <v>27</v>
      </c>
      <c r="R522">
        <v>17</v>
      </c>
      <c r="S522">
        <v>253</v>
      </c>
      <c r="T522">
        <v>177</v>
      </c>
      <c r="U522">
        <v>12569</v>
      </c>
      <c r="V522">
        <v>9242</v>
      </c>
      <c r="W522">
        <v>1474</v>
      </c>
      <c r="X522">
        <v>999</v>
      </c>
    </row>
    <row r="523" spans="1:24" x14ac:dyDescent="0.35">
      <c r="A523" s="6" t="str">
        <f t="shared" si="8"/>
        <v>13269</v>
      </c>
      <c r="B523">
        <v>13</v>
      </c>
      <c r="C523">
        <v>269</v>
      </c>
      <c r="D523" t="s">
        <v>697</v>
      </c>
      <c r="E523" t="s">
        <v>687</v>
      </c>
      <c r="F523">
        <v>7814</v>
      </c>
      <c r="G523">
        <v>3697</v>
      </c>
      <c r="H523">
        <v>4117</v>
      </c>
      <c r="I523">
        <v>2270</v>
      </c>
      <c r="J523">
        <v>2393</v>
      </c>
      <c r="K523">
        <v>1318</v>
      </c>
      <c r="L523">
        <v>1604</v>
      </c>
      <c r="M523">
        <v>17</v>
      </c>
      <c r="N523">
        <v>12</v>
      </c>
      <c r="O523">
        <v>37</v>
      </c>
      <c r="P523">
        <v>36</v>
      </c>
      <c r="Q523">
        <v>0</v>
      </c>
      <c r="R523">
        <v>3</v>
      </c>
      <c r="S523">
        <v>55</v>
      </c>
      <c r="T523">
        <v>69</v>
      </c>
      <c r="U523">
        <v>3594</v>
      </c>
      <c r="V523">
        <v>4040</v>
      </c>
      <c r="W523">
        <v>103</v>
      </c>
      <c r="X523">
        <v>77</v>
      </c>
    </row>
    <row r="524" spans="1:24" x14ac:dyDescent="0.35">
      <c r="A524" s="6" t="str">
        <f t="shared" si="8"/>
        <v>13271</v>
      </c>
      <c r="B524">
        <v>13</v>
      </c>
      <c r="C524">
        <v>271</v>
      </c>
      <c r="D524" t="s">
        <v>697</v>
      </c>
      <c r="E524" t="s">
        <v>919</v>
      </c>
      <c r="F524">
        <v>12476</v>
      </c>
      <c r="G524">
        <v>7615</v>
      </c>
      <c r="H524">
        <v>4861</v>
      </c>
      <c r="I524">
        <v>4428</v>
      </c>
      <c r="J524">
        <v>2977</v>
      </c>
      <c r="K524">
        <v>2933</v>
      </c>
      <c r="L524">
        <v>1773</v>
      </c>
      <c r="M524">
        <v>51</v>
      </c>
      <c r="N524">
        <v>9</v>
      </c>
      <c r="O524">
        <v>82</v>
      </c>
      <c r="P524">
        <v>26</v>
      </c>
      <c r="Q524">
        <v>6</v>
      </c>
      <c r="R524">
        <v>4</v>
      </c>
      <c r="S524">
        <v>115</v>
      </c>
      <c r="T524">
        <v>72</v>
      </c>
      <c r="U524">
        <v>5801</v>
      </c>
      <c r="V524">
        <v>4718</v>
      </c>
      <c r="W524">
        <v>1814</v>
      </c>
      <c r="X524">
        <v>143</v>
      </c>
    </row>
    <row r="525" spans="1:24" x14ac:dyDescent="0.35">
      <c r="A525" s="6" t="str">
        <f t="shared" si="8"/>
        <v>13273</v>
      </c>
      <c r="B525">
        <v>13</v>
      </c>
      <c r="C525">
        <v>273</v>
      </c>
      <c r="D525" t="s">
        <v>697</v>
      </c>
      <c r="E525" t="s">
        <v>921</v>
      </c>
      <c r="F525">
        <v>9184</v>
      </c>
      <c r="G525">
        <v>4406</v>
      </c>
      <c r="H525">
        <v>4778</v>
      </c>
      <c r="I525">
        <v>1717</v>
      </c>
      <c r="J525">
        <v>1688</v>
      </c>
      <c r="K525">
        <v>2568</v>
      </c>
      <c r="L525">
        <v>2969</v>
      </c>
      <c r="M525">
        <v>31</v>
      </c>
      <c r="N525">
        <v>23</v>
      </c>
      <c r="O525">
        <v>20</v>
      </c>
      <c r="P525">
        <v>22</v>
      </c>
      <c r="Q525">
        <v>7</v>
      </c>
      <c r="R525">
        <v>9</v>
      </c>
      <c r="S525">
        <v>63</v>
      </c>
      <c r="T525">
        <v>67</v>
      </c>
      <c r="U525">
        <v>4306</v>
      </c>
      <c r="V525">
        <v>4672</v>
      </c>
      <c r="W525">
        <v>100</v>
      </c>
      <c r="X525">
        <v>106</v>
      </c>
    </row>
    <row r="526" spans="1:24" x14ac:dyDescent="0.35">
      <c r="A526" s="6" t="str">
        <f t="shared" si="8"/>
        <v>13275</v>
      </c>
      <c r="B526">
        <v>13</v>
      </c>
      <c r="C526">
        <v>275</v>
      </c>
      <c r="D526" t="s">
        <v>697</v>
      </c>
      <c r="E526" t="s">
        <v>923</v>
      </c>
      <c r="F526">
        <v>45791</v>
      </c>
      <c r="G526">
        <v>21872</v>
      </c>
      <c r="H526">
        <v>23919</v>
      </c>
      <c r="I526">
        <v>13458</v>
      </c>
      <c r="J526">
        <v>14107</v>
      </c>
      <c r="K526">
        <v>7725</v>
      </c>
      <c r="L526">
        <v>9081</v>
      </c>
      <c r="M526">
        <v>148</v>
      </c>
      <c r="N526">
        <v>128</v>
      </c>
      <c r="O526">
        <v>204</v>
      </c>
      <c r="P526">
        <v>237</v>
      </c>
      <c r="Q526">
        <v>16</v>
      </c>
      <c r="R526">
        <v>17</v>
      </c>
      <c r="S526">
        <v>321</v>
      </c>
      <c r="T526">
        <v>349</v>
      </c>
      <c r="U526">
        <v>20973</v>
      </c>
      <c r="V526">
        <v>23200</v>
      </c>
      <c r="W526">
        <v>899</v>
      </c>
      <c r="X526">
        <v>719</v>
      </c>
    </row>
    <row r="527" spans="1:24" x14ac:dyDescent="0.35">
      <c r="A527" s="6" t="str">
        <f t="shared" si="8"/>
        <v>13277</v>
      </c>
      <c r="B527">
        <v>13</v>
      </c>
      <c r="C527">
        <v>277</v>
      </c>
      <c r="D527" t="s">
        <v>697</v>
      </c>
      <c r="E527" t="s">
        <v>925</v>
      </c>
      <c r="F527">
        <v>41357</v>
      </c>
      <c r="G527">
        <v>20048</v>
      </c>
      <c r="H527">
        <v>21309</v>
      </c>
      <c r="I527">
        <v>13260</v>
      </c>
      <c r="J527">
        <v>13757</v>
      </c>
      <c r="K527">
        <v>6049</v>
      </c>
      <c r="L527">
        <v>6813</v>
      </c>
      <c r="M527">
        <v>100</v>
      </c>
      <c r="N527">
        <v>95</v>
      </c>
      <c r="O527">
        <v>314</v>
      </c>
      <c r="P527">
        <v>332</v>
      </c>
      <c r="Q527">
        <v>11</v>
      </c>
      <c r="R527">
        <v>15</v>
      </c>
      <c r="S527">
        <v>314</v>
      </c>
      <c r="T527">
        <v>297</v>
      </c>
      <c r="U527">
        <v>17241</v>
      </c>
      <c r="V527">
        <v>18900</v>
      </c>
      <c r="W527">
        <v>2807</v>
      </c>
      <c r="X527">
        <v>2409</v>
      </c>
    </row>
    <row r="528" spans="1:24" x14ac:dyDescent="0.35">
      <c r="A528" s="6" t="str">
        <f t="shared" si="8"/>
        <v>13279</v>
      </c>
      <c r="B528">
        <v>13</v>
      </c>
      <c r="C528">
        <v>279</v>
      </c>
      <c r="D528" t="s">
        <v>697</v>
      </c>
      <c r="E528" t="s">
        <v>927</v>
      </c>
      <c r="F528">
        <v>27026</v>
      </c>
      <c r="G528">
        <v>12891</v>
      </c>
      <c r="H528">
        <v>14135</v>
      </c>
      <c r="I528">
        <v>9133</v>
      </c>
      <c r="J528">
        <v>9704</v>
      </c>
      <c r="K528">
        <v>3338</v>
      </c>
      <c r="L528">
        <v>3964</v>
      </c>
      <c r="M528">
        <v>109</v>
      </c>
      <c r="N528">
        <v>117</v>
      </c>
      <c r="O528">
        <v>114</v>
      </c>
      <c r="P528">
        <v>122</v>
      </c>
      <c r="Q528">
        <v>19</v>
      </c>
      <c r="R528">
        <v>14</v>
      </c>
      <c r="S528">
        <v>178</v>
      </c>
      <c r="T528">
        <v>214</v>
      </c>
      <c r="U528">
        <v>11209</v>
      </c>
      <c r="V528">
        <v>12757</v>
      </c>
      <c r="W528">
        <v>1682</v>
      </c>
      <c r="X528">
        <v>1378</v>
      </c>
    </row>
    <row r="529" spans="1:24" x14ac:dyDescent="0.35">
      <c r="A529" s="6" t="str">
        <f t="shared" si="8"/>
        <v>13281</v>
      </c>
      <c r="B529">
        <v>13</v>
      </c>
      <c r="C529">
        <v>281</v>
      </c>
      <c r="D529" t="s">
        <v>697</v>
      </c>
      <c r="E529" t="s">
        <v>929</v>
      </c>
      <c r="F529">
        <v>12488</v>
      </c>
      <c r="G529">
        <v>5980</v>
      </c>
      <c r="H529">
        <v>6508</v>
      </c>
      <c r="I529">
        <v>5762</v>
      </c>
      <c r="J529">
        <v>6281</v>
      </c>
      <c r="K529">
        <v>70</v>
      </c>
      <c r="L529">
        <v>59</v>
      </c>
      <c r="M529">
        <v>20</v>
      </c>
      <c r="N529">
        <v>22</v>
      </c>
      <c r="O529">
        <v>58</v>
      </c>
      <c r="P529">
        <v>68</v>
      </c>
      <c r="Q529">
        <v>2</v>
      </c>
      <c r="R529">
        <v>7</v>
      </c>
      <c r="S529">
        <v>68</v>
      </c>
      <c r="T529">
        <v>71</v>
      </c>
      <c r="U529">
        <v>5779</v>
      </c>
      <c r="V529">
        <v>6289</v>
      </c>
      <c r="W529">
        <v>201</v>
      </c>
      <c r="X529">
        <v>219</v>
      </c>
    </row>
    <row r="530" spans="1:24" x14ac:dyDescent="0.35">
      <c r="A530" s="6" t="str">
        <f t="shared" si="8"/>
        <v>13283</v>
      </c>
      <c r="B530">
        <v>13</v>
      </c>
      <c r="C530">
        <v>283</v>
      </c>
      <c r="D530" t="s">
        <v>697</v>
      </c>
      <c r="E530" t="s">
        <v>931</v>
      </c>
      <c r="F530">
        <v>6401</v>
      </c>
      <c r="G530">
        <v>3224</v>
      </c>
      <c r="H530">
        <v>3177</v>
      </c>
      <c r="I530">
        <v>2145</v>
      </c>
      <c r="J530">
        <v>2096</v>
      </c>
      <c r="K530">
        <v>1001</v>
      </c>
      <c r="L530">
        <v>1019</v>
      </c>
      <c r="M530">
        <v>14</v>
      </c>
      <c r="N530">
        <v>10</v>
      </c>
      <c r="O530">
        <v>12</v>
      </c>
      <c r="P530">
        <v>11</v>
      </c>
      <c r="Q530">
        <v>1</v>
      </c>
      <c r="R530">
        <v>0</v>
      </c>
      <c r="S530">
        <v>51</v>
      </c>
      <c r="T530">
        <v>41</v>
      </c>
      <c r="U530">
        <v>3109</v>
      </c>
      <c r="V530">
        <v>3110</v>
      </c>
      <c r="W530">
        <v>115</v>
      </c>
      <c r="X530">
        <v>67</v>
      </c>
    </row>
    <row r="531" spans="1:24" x14ac:dyDescent="0.35">
      <c r="A531" s="6" t="str">
        <f t="shared" si="8"/>
        <v>13285</v>
      </c>
      <c r="B531">
        <v>13</v>
      </c>
      <c r="C531">
        <v>285</v>
      </c>
      <c r="D531" t="s">
        <v>697</v>
      </c>
      <c r="E531" t="s">
        <v>933</v>
      </c>
      <c r="F531">
        <v>69426</v>
      </c>
      <c r="G531">
        <v>33246</v>
      </c>
      <c r="H531">
        <v>36180</v>
      </c>
      <c r="I531">
        <v>19783</v>
      </c>
      <c r="J531">
        <v>20750</v>
      </c>
      <c r="K531">
        <v>11714</v>
      </c>
      <c r="L531">
        <v>13768</v>
      </c>
      <c r="M531">
        <v>141</v>
      </c>
      <c r="N531">
        <v>147</v>
      </c>
      <c r="O531">
        <v>891</v>
      </c>
      <c r="P531">
        <v>792</v>
      </c>
      <c r="Q531">
        <v>72</v>
      </c>
      <c r="R531">
        <v>67</v>
      </c>
      <c r="S531">
        <v>645</v>
      </c>
      <c r="T531">
        <v>656</v>
      </c>
      <c r="U531">
        <v>31670</v>
      </c>
      <c r="V531">
        <v>34838</v>
      </c>
      <c r="W531">
        <v>1576</v>
      </c>
      <c r="X531">
        <v>1342</v>
      </c>
    </row>
    <row r="532" spans="1:24" x14ac:dyDescent="0.35">
      <c r="A532" s="6" t="str">
        <f t="shared" si="8"/>
        <v>13287</v>
      </c>
      <c r="B532">
        <v>13</v>
      </c>
      <c r="C532">
        <v>287</v>
      </c>
      <c r="D532" t="s">
        <v>697</v>
      </c>
      <c r="E532" t="s">
        <v>935</v>
      </c>
      <c r="F532">
        <v>9003</v>
      </c>
      <c r="G532">
        <v>4249</v>
      </c>
      <c r="H532">
        <v>4754</v>
      </c>
      <c r="I532">
        <v>2518</v>
      </c>
      <c r="J532">
        <v>2669</v>
      </c>
      <c r="K532">
        <v>1599</v>
      </c>
      <c r="L532">
        <v>1947</v>
      </c>
      <c r="M532">
        <v>32</v>
      </c>
      <c r="N532">
        <v>25</v>
      </c>
      <c r="O532">
        <v>44</v>
      </c>
      <c r="P532">
        <v>37</v>
      </c>
      <c r="Q532">
        <v>15</v>
      </c>
      <c r="R532">
        <v>10</v>
      </c>
      <c r="S532">
        <v>41</v>
      </c>
      <c r="T532">
        <v>66</v>
      </c>
      <c r="U532">
        <v>4008</v>
      </c>
      <c r="V532">
        <v>4596</v>
      </c>
      <c r="W532">
        <v>241</v>
      </c>
      <c r="X532">
        <v>158</v>
      </c>
    </row>
    <row r="533" spans="1:24" x14ac:dyDescent="0.35">
      <c r="A533" s="6" t="str">
        <f t="shared" si="8"/>
        <v>13289</v>
      </c>
      <c r="B533">
        <v>13</v>
      </c>
      <c r="C533">
        <v>289</v>
      </c>
      <c r="D533" t="s">
        <v>697</v>
      </c>
      <c r="E533" t="s">
        <v>937</v>
      </c>
      <c r="F533">
        <v>8024</v>
      </c>
      <c r="G533">
        <v>3976</v>
      </c>
      <c r="H533">
        <v>4048</v>
      </c>
      <c r="I533">
        <v>2290</v>
      </c>
      <c r="J533">
        <v>2270</v>
      </c>
      <c r="K533">
        <v>1580</v>
      </c>
      <c r="L533">
        <v>1679</v>
      </c>
      <c r="M533">
        <v>19</v>
      </c>
      <c r="N533">
        <v>23</v>
      </c>
      <c r="O533">
        <v>11</v>
      </c>
      <c r="P533">
        <v>21</v>
      </c>
      <c r="Q533">
        <v>3</v>
      </c>
      <c r="R533">
        <v>0</v>
      </c>
      <c r="S533">
        <v>73</v>
      </c>
      <c r="T533">
        <v>55</v>
      </c>
      <c r="U533">
        <v>3910</v>
      </c>
      <c r="V533">
        <v>3988</v>
      </c>
      <c r="W533">
        <v>66</v>
      </c>
      <c r="X533">
        <v>60</v>
      </c>
    </row>
    <row r="534" spans="1:24" x14ac:dyDescent="0.35">
      <c r="A534" s="6" t="str">
        <f t="shared" si="8"/>
        <v>13291</v>
      </c>
      <c r="B534">
        <v>13</v>
      </c>
      <c r="C534">
        <v>291</v>
      </c>
      <c r="D534" t="s">
        <v>697</v>
      </c>
      <c r="E534" t="s">
        <v>308</v>
      </c>
      <c r="F534">
        <v>24628</v>
      </c>
      <c r="G534">
        <v>12051</v>
      </c>
      <c r="H534">
        <v>12577</v>
      </c>
      <c r="I534">
        <v>11638</v>
      </c>
      <c r="J534">
        <v>12170</v>
      </c>
      <c r="K534">
        <v>154</v>
      </c>
      <c r="L534">
        <v>102</v>
      </c>
      <c r="M534">
        <v>80</v>
      </c>
      <c r="N534">
        <v>42</v>
      </c>
      <c r="O534">
        <v>30</v>
      </c>
      <c r="P534">
        <v>85</v>
      </c>
      <c r="Q534">
        <v>5</v>
      </c>
      <c r="R534">
        <v>4</v>
      </c>
      <c r="S534">
        <v>144</v>
      </c>
      <c r="T534">
        <v>174</v>
      </c>
      <c r="U534">
        <v>11648</v>
      </c>
      <c r="V534">
        <v>12168</v>
      </c>
      <c r="W534">
        <v>403</v>
      </c>
      <c r="X534">
        <v>409</v>
      </c>
    </row>
    <row r="535" spans="1:24" x14ac:dyDescent="0.35">
      <c r="A535" s="6" t="str">
        <f t="shared" si="8"/>
        <v>13293</v>
      </c>
      <c r="B535">
        <v>13</v>
      </c>
      <c r="C535">
        <v>293</v>
      </c>
      <c r="D535" t="s">
        <v>697</v>
      </c>
      <c r="E535" t="s">
        <v>940</v>
      </c>
      <c r="F535">
        <v>27700</v>
      </c>
      <c r="G535">
        <v>13192</v>
      </c>
      <c r="H535">
        <v>14508</v>
      </c>
      <c r="I535">
        <v>9232</v>
      </c>
      <c r="J535">
        <v>9746</v>
      </c>
      <c r="K535">
        <v>3564</v>
      </c>
      <c r="L535">
        <v>4353</v>
      </c>
      <c r="M535">
        <v>75</v>
      </c>
      <c r="N535">
        <v>51</v>
      </c>
      <c r="O535">
        <v>78</v>
      </c>
      <c r="P535">
        <v>87</v>
      </c>
      <c r="Q535">
        <v>11</v>
      </c>
      <c r="R535">
        <v>32</v>
      </c>
      <c r="S535">
        <v>232</v>
      </c>
      <c r="T535">
        <v>239</v>
      </c>
      <c r="U535">
        <v>12847</v>
      </c>
      <c r="V535">
        <v>14209</v>
      </c>
      <c r="W535">
        <v>345</v>
      </c>
      <c r="X535">
        <v>299</v>
      </c>
    </row>
    <row r="536" spans="1:24" x14ac:dyDescent="0.35">
      <c r="A536" s="6" t="str">
        <f t="shared" si="8"/>
        <v>13295</v>
      </c>
      <c r="B536">
        <v>13</v>
      </c>
      <c r="C536">
        <v>295</v>
      </c>
      <c r="D536" t="s">
        <v>697</v>
      </c>
      <c r="E536" t="s">
        <v>148</v>
      </c>
      <c r="F536">
        <v>67653</v>
      </c>
      <c r="G536">
        <v>33457</v>
      </c>
      <c r="H536">
        <v>34196</v>
      </c>
      <c r="I536">
        <v>30871</v>
      </c>
      <c r="J536">
        <v>31763</v>
      </c>
      <c r="K536">
        <v>1600</v>
      </c>
      <c r="L536">
        <v>1379</v>
      </c>
      <c r="M536">
        <v>147</v>
      </c>
      <c r="N536">
        <v>133</v>
      </c>
      <c r="O536">
        <v>254</v>
      </c>
      <c r="P536">
        <v>273</v>
      </c>
      <c r="Q536">
        <v>21</v>
      </c>
      <c r="R536">
        <v>17</v>
      </c>
      <c r="S536">
        <v>564</v>
      </c>
      <c r="T536">
        <v>631</v>
      </c>
      <c r="U536">
        <v>32546</v>
      </c>
      <c r="V536">
        <v>33419</v>
      </c>
      <c r="W536">
        <v>911</v>
      </c>
      <c r="X536">
        <v>777</v>
      </c>
    </row>
    <row r="537" spans="1:24" x14ac:dyDescent="0.35">
      <c r="A537" s="6" t="str">
        <f t="shared" si="8"/>
        <v>13297</v>
      </c>
      <c r="B537">
        <v>13</v>
      </c>
      <c r="C537">
        <v>297</v>
      </c>
      <c r="D537" t="s">
        <v>697</v>
      </c>
      <c r="E537" t="s">
        <v>694</v>
      </c>
      <c r="F537">
        <v>96664</v>
      </c>
      <c r="G537">
        <v>47230</v>
      </c>
      <c r="H537">
        <v>49434</v>
      </c>
      <c r="I537">
        <v>36465</v>
      </c>
      <c r="J537">
        <v>37469</v>
      </c>
      <c r="K537">
        <v>8812</v>
      </c>
      <c r="L537">
        <v>9889</v>
      </c>
      <c r="M537">
        <v>197</v>
      </c>
      <c r="N537">
        <v>204</v>
      </c>
      <c r="O537">
        <v>770</v>
      </c>
      <c r="P537">
        <v>908</v>
      </c>
      <c r="Q537">
        <v>64</v>
      </c>
      <c r="R537">
        <v>56</v>
      </c>
      <c r="S537">
        <v>922</v>
      </c>
      <c r="T537">
        <v>908</v>
      </c>
      <c r="U537">
        <v>44627</v>
      </c>
      <c r="V537">
        <v>46835</v>
      </c>
      <c r="W537">
        <v>2603</v>
      </c>
      <c r="X537">
        <v>2599</v>
      </c>
    </row>
    <row r="538" spans="1:24" x14ac:dyDescent="0.35">
      <c r="A538" s="6" t="str">
        <f t="shared" si="8"/>
        <v>13299</v>
      </c>
      <c r="B538">
        <v>13</v>
      </c>
      <c r="C538">
        <v>299</v>
      </c>
      <c r="D538" t="s">
        <v>697</v>
      </c>
      <c r="E538" t="s">
        <v>944</v>
      </c>
      <c r="F538">
        <v>36247</v>
      </c>
      <c r="G538">
        <v>18180</v>
      </c>
      <c r="H538">
        <v>18067</v>
      </c>
      <c r="I538">
        <v>11737</v>
      </c>
      <c r="J538">
        <v>12069</v>
      </c>
      <c r="K538">
        <v>5728</v>
      </c>
      <c r="L538">
        <v>5292</v>
      </c>
      <c r="M538">
        <v>89</v>
      </c>
      <c r="N538">
        <v>89</v>
      </c>
      <c r="O538">
        <v>222</v>
      </c>
      <c r="P538">
        <v>212</v>
      </c>
      <c r="Q538">
        <v>21</v>
      </c>
      <c r="R538">
        <v>17</v>
      </c>
      <c r="S538">
        <v>383</v>
      </c>
      <c r="T538">
        <v>388</v>
      </c>
      <c r="U538">
        <v>17317</v>
      </c>
      <c r="V538">
        <v>17343</v>
      </c>
      <c r="W538">
        <v>863</v>
      </c>
      <c r="X538">
        <v>724</v>
      </c>
    </row>
    <row r="539" spans="1:24" x14ac:dyDescent="0.35">
      <c r="A539" s="6" t="str">
        <f t="shared" si="8"/>
        <v>13301</v>
      </c>
      <c r="B539">
        <v>13</v>
      </c>
      <c r="C539">
        <v>301</v>
      </c>
      <c r="D539" t="s">
        <v>697</v>
      </c>
      <c r="E539" t="s">
        <v>946</v>
      </c>
      <c r="F539">
        <v>5210</v>
      </c>
      <c r="G539">
        <v>2458</v>
      </c>
      <c r="H539">
        <v>2752</v>
      </c>
      <c r="I539">
        <v>989</v>
      </c>
      <c r="J539">
        <v>1036</v>
      </c>
      <c r="K539">
        <v>1421</v>
      </c>
      <c r="L539">
        <v>1646</v>
      </c>
      <c r="M539">
        <v>4</v>
      </c>
      <c r="N539">
        <v>7</v>
      </c>
      <c r="O539">
        <v>18</v>
      </c>
      <c r="P539">
        <v>18</v>
      </c>
      <c r="Q539">
        <v>0</v>
      </c>
      <c r="R539">
        <v>0</v>
      </c>
      <c r="S539">
        <v>26</v>
      </c>
      <c r="T539">
        <v>45</v>
      </c>
      <c r="U539">
        <v>2425</v>
      </c>
      <c r="V539">
        <v>2726</v>
      </c>
      <c r="W539">
        <v>33</v>
      </c>
      <c r="X539">
        <v>26</v>
      </c>
    </row>
    <row r="540" spans="1:24" x14ac:dyDescent="0.35">
      <c r="A540" s="6" t="str">
        <f t="shared" si="8"/>
        <v>13303</v>
      </c>
      <c r="B540">
        <v>13</v>
      </c>
      <c r="C540">
        <v>303</v>
      </c>
      <c r="D540" t="s">
        <v>697</v>
      </c>
      <c r="E540" t="s">
        <v>150</v>
      </c>
      <c r="F540">
        <v>19994</v>
      </c>
      <c r="G540">
        <v>10250</v>
      </c>
      <c r="H540">
        <v>9744</v>
      </c>
      <c r="I540">
        <v>4567</v>
      </c>
      <c r="J540">
        <v>4147</v>
      </c>
      <c r="K540">
        <v>5505</v>
      </c>
      <c r="L540">
        <v>5357</v>
      </c>
      <c r="M540">
        <v>16</v>
      </c>
      <c r="N540">
        <v>19</v>
      </c>
      <c r="O540">
        <v>57</v>
      </c>
      <c r="P540">
        <v>63</v>
      </c>
      <c r="Q540">
        <v>1</v>
      </c>
      <c r="R540">
        <v>1</v>
      </c>
      <c r="S540">
        <v>104</v>
      </c>
      <c r="T540">
        <v>157</v>
      </c>
      <c r="U540">
        <v>10012</v>
      </c>
      <c r="V540">
        <v>9618</v>
      </c>
      <c r="W540">
        <v>238</v>
      </c>
      <c r="X540">
        <v>126</v>
      </c>
    </row>
    <row r="541" spans="1:24" x14ac:dyDescent="0.35">
      <c r="A541" s="6" t="str">
        <f t="shared" si="8"/>
        <v>13305</v>
      </c>
      <c r="B541">
        <v>13</v>
      </c>
      <c r="C541">
        <v>305</v>
      </c>
      <c r="D541" t="s">
        <v>697</v>
      </c>
      <c r="E541" t="s">
        <v>949</v>
      </c>
      <c r="F541">
        <v>30139</v>
      </c>
      <c r="G541">
        <v>15376</v>
      </c>
      <c r="H541">
        <v>14763</v>
      </c>
      <c r="I541">
        <v>11560</v>
      </c>
      <c r="J541">
        <v>11396</v>
      </c>
      <c r="K541">
        <v>3255</v>
      </c>
      <c r="L541">
        <v>2846</v>
      </c>
      <c r="M541">
        <v>129</v>
      </c>
      <c r="N541">
        <v>62</v>
      </c>
      <c r="O541">
        <v>104</v>
      </c>
      <c r="P541">
        <v>121</v>
      </c>
      <c r="Q541">
        <v>17</v>
      </c>
      <c r="R541">
        <v>16</v>
      </c>
      <c r="S541">
        <v>311</v>
      </c>
      <c r="T541">
        <v>322</v>
      </c>
      <c r="U541">
        <v>14336</v>
      </c>
      <c r="V541">
        <v>14053</v>
      </c>
      <c r="W541">
        <v>1040</v>
      </c>
      <c r="X541">
        <v>710</v>
      </c>
    </row>
    <row r="542" spans="1:24" x14ac:dyDescent="0.35">
      <c r="A542" s="6" t="str">
        <f t="shared" si="8"/>
        <v>13307</v>
      </c>
      <c r="B542">
        <v>13</v>
      </c>
      <c r="C542">
        <v>307</v>
      </c>
      <c r="D542" t="s">
        <v>697</v>
      </c>
      <c r="E542" t="s">
        <v>951</v>
      </c>
      <c r="F542">
        <v>2348</v>
      </c>
      <c r="G542">
        <v>1161</v>
      </c>
      <c r="H542">
        <v>1187</v>
      </c>
      <c r="I542">
        <v>624</v>
      </c>
      <c r="J542">
        <v>638</v>
      </c>
      <c r="K542">
        <v>516</v>
      </c>
      <c r="L542">
        <v>516</v>
      </c>
      <c r="M542">
        <v>4</v>
      </c>
      <c r="N542">
        <v>2</v>
      </c>
      <c r="O542">
        <v>7</v>
      </c>
      <c r="P542">
        <v>7</v>
      </c>
      <c r="Q542">
        <v>0</v>
      </c>
      <c r="R542">
        <v>0</v>
      </c>
      <c r="S542">
        <v>10</v>
      </c>
      <c r="T542">
        <v>24</v>
      </c>
      <c r="U542">
        <v>1151</v>
      </c>
      <c r="V542">
        <v>1173</v>
      </c>
      <c r="W542">
        <v>10</v>
      </c>
      <c r="X542">
        <v>14</v>
      </c>
    </row>
    <row r="543" spans="1:24" x14ac:dyDescent="0.35">
      <c r="A543" s="6" t="str">
        <f t="shared" si="8"/>
        <v>13309</v>
      </c>
      <c r="B543">
        <v>13</v>
      </c>
      <c r="C543">
        <v>309</v>
      </c>
      <c r="D543" t="s">
        <v>697</v>
      </c>
      <c r="E543" t="s">
        <v>953</v>
      </c>
      <c r="F543">
        <v>7480</v>
      </c>
      <c r="G543">
        <v>4858</v>
      </c>
      <c r="H543">
        <v>2622</v>
      </c>
      <c r="I543">
        <v>2621</v>
      </c>
      <c r="J543">
        <v>1821</v>
      </c>
      <c r="K543">
        <v>2162</v>
      </c>
      <c r="L543">
        <v>728</v>
      </c>
      <c r="M543">
        <v>4</v>
      </c>
      <c r="N543">
        <v>6</v>
      </c>
      <c r="O543">
        <v>18</v>
      </c>
      <c r="P543">
        <v>9</v>
      </c>
      <c r="Q543">
        <v>2</v>
      </c>
      <c r="R543">
        <v>1</v>
      </c>
      <c r="S543">
        <v>51</v>
      </c>
      <c r="T543">
        <v>57</v>
      </c>
      <c r="U543">
        <v>4667</v>
      </c>
      <c r="V543">
        <v>2526</v>
      </c>
      <c r="W543">
        <v>191</v>
      </c>
      <c r="X543">
        <v>96</v>
      </c>
    </row>
    <row r="544" spans="1:24" x14ac:dyDescent="0.35">
      <c r="A544" s="6" t="str">
        <f t="shared" si="8"/>
        <v>13311</v>
      </c>
      <c r="B544">
        <v>13</v>
      </c>
      <c r="C544">
        <v>311</v>
      </c>
      <c r="D544" t="s">
        <v>697</v>
      </c>
      <c r="E544" t="s">
        <v>313</v>
      </c>
      <c r="F544">
        <v>27997</v>
      </c>
      <c r="G544">
        <v>13747</v>
      </c>
      <c r="H544">
        <v>14250</v>
      </c>
      <c r="I544">
        <v>13019</v>
      </c>
      <c r="J544">
        <v>13549</v>
      </c>
      <c r="K544">
        <v>327</v>
      </c>
      <c r="L544">
        <v>255</v>
      </c>
      <c r="M544">
        <v>92</v>
      </c>
      <c r="N544">
        <v>72</v>
      </c>
      <c r="O544">
        <v>78</v>
      </c>
      <c r="P544">
        <v>92</v>
      </c>
      <c r="Q544">
        <v>17</v>
      </c>
      <c r="R544">
        <v>12</v>
      </c>
      <c r="S544">
        <v>214</v>
      </c>
      <c r="T544">
        <v>270</v>
      </c>
      <c r="U544">
        <v>13310</v>
      </c>
      <c r="V544">
        <v>13790</v>
      </c>
      <c r="W544">
        <v>437</v>
      </c>
      <c r="X544">
        <v>460</v>
      </c>
    </row>
    <row r="545" spans="1:24" x14ac:dyDescent="0.35">
      <c r="A545" s="6" t="str">
        <f t="shared" si="8"/>
        <v>13313</v>
      </c>
      <c r="B545">
        <v>13</v>
      </c>
      <c r="C545">
        <v>313</v>
      </c>
      <c r="D545" t="s">
        <v>697</v>
      </c>
      <c r="E545" t="s">
        <v>956</v>
      </c>
      <c r="F545">
        <v>102867</v>
      </c>
      <c r="G545">
        <v>51413</v>
      </c>
      <c r="H545">
        <v>51454</v>
      </c>
      <c r="I545">
        <v>46427</v>
      </c>
      <c r="J545">
        <v>46720</v>
      </c>
      <c r="K545">
        <v>2387</v>
      </c>
      <c r="L545">
        <v>2177</v>
      </c>
      <c r="M545">
        <v>776</v>
      </c>
      <c r="N545">
        <v>679</v>
      </c>
      <c r="O545">
        <v>793</v>
      </c>
      <c r="P545">
        <v>896</v>
      </c>
      <c r="Q545">
        <v>136</v>
      </c>
      <c r="R545">
        <v>121</v>
      </c>
      <c r="S545">
        <v>894</v>
      </c>
      <c r="T545">
        <v>861</v>
      </c>
      <c r="U545">
        <v>32171</v>
      </c>
      <c r="V545">
        <v>33754</v>
      </c>
      <c r="W545">
        <v>19242</v>
      </c>
      <c r="X545">
        <v>17700</v>
      </c>
    </row>
    <row r="546" spans="1:24" x14ac:dyDescent="0.35">
      <c r="A546" s="6" t="str">
        <f t="shared" si="8"/>
        <v>13315</v>
      </c>
      <c r="B546">
        <v>13</v>
      </c>
      <c r="C546">
        <v>315</v>
      </c>
      <c r="D546" t="s">
        <v>697</v>
      </c>
      <c r="E546" t="s">
        <v>152</v>
      </c>
      <c r="F546">
        <v>8764</v>
      </c>
      <c r="G546">
        <v>5243</v>
      </c>
      <c r="H546">
        <v>3521</v>
      </c>
      <c r="I546">
        <v>3038</v>
      </c>
      <c r="J546">
        <v>2425</v>
      </c>
      <c r="K546">
        <v>2057</v>
      </c>
      <c r="L546">
        <v>996</v>
      </c>
      <c r="M546">
        <v>12</v>
      </c>
      <c r="N546">
        <v>12</v>
      </c>
      <c r="O546">
        <v>44</v>
      </c>
      <c r="P546">
        <v>37</v>
      </c>
      <c r="Q546">
        <v>0</v>
      </c>
      <c r="R546">
        <v>2</v>
      </c>
      <c r="S546">
        <v>92</v>
      </c>
      <c r="T546">
        <v>49</v>
      </c>
      <c r="U546">
        <v>5038</v>
      </c>
      <c r="V546">
        <v>3427</v>
      </c>
      <c r="W546">
        <v>205</v>
      </c>
      <c r="X546">
        <v>94</v>
      </c>
    </row>
    <row r="547" spans="1:24" x14ac:dyDescent="0.35">
      <c r="A547" s="6" t="str">
        <f t="shared" si="8"/>
        <v>13317</v>
      </c>
      <c r="B547">
        <v>13</v>
      </c>
      <c r="C547">
        <v>317</v>
      </c>
      <c r="D547" t="s">
        <v>697</v>
      </c>
      <c r="E547" t="s">
        <v>959</v>
      </c>
      <c r="F547">
        <v>9562</v>
      </c>
      <c r="G547">
        <v>4604</v>
      </c>
      <c r="H547">
        <v>4958</v>
      </c>
      <c r="I547">
        <v>2629</v>
      </c>
      <c r="J547">
        <v>2664</v>
      </c>
      <c r="K547">
        <v>1844</v>
      </c>
      <c r="L547">
        <v>2117</v>
      </c>
      <c r="M547">
        <v>9</v>
      </c>
      <c r="N547">
        <v>14</v>
      </c>
      <c r="O547">
        <v>45</v>
      </c>
      <c r="P547">
        <v>40</v>
      </c>
      <c r="Q547">
        <v>2</v>
      </c>
      <c r="R547">
        <v>1</v>
      </c>
      <c r="S547">
        <v>75</v>
      </c>
      <c r="T547">
        <v>122</v>
      </c>
      <c r="U547">
        <v>4374</v>
      </c>
      <c r="V547">
        <v>4769</v>
      </c>
      <c r="W547">
        <v>230</v>
      </c>
      <c r="X547">
        <v>189</v>
      </c>
    </row>
    <row r="548" spans="1:24" x14ac:dyDescent="0.35">
      <c r="A548" s="6" t="str">
        <f t="shared" si="8"/>
        <v>13319</v>
      </c>
      <c r="B548">
        <v>13</v>
      </c>
      <c r="C548">
        <v>319</v>
      </c>
      <c r="D548" t="s">
        <v>697</v>
      </c>
      <c r="E548" t="s">
        <v>961</v>
      </c>
      <c r="F548">
        <v>8875</v>
      </c>
      <c r="G548">
        <v>4308</v>
      </c>
      <c r="H548">
        <v>4567</v>
      </c>
      <c r="I548">
        <v>2608</v>
      </c>
      <c r="J548">
        <v>2616</v>
      </c>
      <c r="K548">
        <v>1570</v>
      </c>
      <c r="L548">
        <v>1823</v>
      </c>
      <c r="M548">
        <v>32</v>
      </c>
      <c r="N548">
        <v>24</v>
      </c>
      <c r="O548">
        <v>13</v>
      </c>
      <c r="P548">
        <v>23</v>
      </c>
      <c r="Q548">
        <v>1</v>
      </c>
      <c r="R548">
        <v>1</v>
      </c>
      <c r="S548">
        <v>84</v>
      </c>
      <c r="T548">
        <v>80</v>
      </c>
      <c r="U548">
        <v>4163</v>
      </c>
      <c r="V548">
        <v>4449</v>
      </c>
      <c r="W548">
        <v>145</v>
      </c>
      <c r="X548">
        <v>118</v>
      </c>
    </row>
    <row r="549" spans="1:24" x14ac:dyDescent="0.35">
      <c r="A549" s="6" t="str">
        <f t="shared" si="8"/>
        <v>13321</v>
      </c>
      <c r="B549">
        <v>13</v>
      </c>
      <c r="C549">
        <v>321</v>
      </c>
      <c r="D549" t="s">
        <v>697</v>
      </c>
      <c r="E549" t="s">
        <v>963</v>
      </c>
      <c r="F549">
        <v>20774</v>
      </c>
      <c r="G549">
        <v>10018</v>
      </c>
      <c r="H549">
        <v>10756</v>
      </c>
      <c r="I549">
        <v>7069</v>
      </c>
      <c r="J549">
        <v>7234</v>
      </c>
      <c r="K549">
        <v>2718</v>
      </c>
      <c r="L549">
        <v>3241</v>
      </c>
      <c r="M549">
        <v>42</v>
      </c>
      <c r="N549">
        <v>26</v>
      </c>
      <c r="O549">
        <v>55</v>
      </c>
      <c r="P549">
        <v>103</v>
      </c>
      <c r="Q549">
        <v>3</v>
      </c>
      <c r="R549">
        <v>10</v>
      </c>
      <c r="S549">
        <v>131</v>
      </c>
      <c r="T549">
        <v>142</v>
      </c>
      <c r="U549">
        <v>9808</v>
      </c>
      <c r="V549">
        <v>10561</v>
      </c>
      <c r="W549">
        <v>210</v>
      </c>
      <c r="X549">
        <v>195</v>
      </c>
    </row>
    <row r="550" spans="1:24" x14ac:dyDescent="0.35">
      <c r="A550" s="6" t="str">
        <f t="shared" si="8"/>
        <v>15001</v>
      </c>
      <c r="B550">
        <v>15</v>
      </c>
      <c r="C550">
        <v>1</v>
      </c>
      <c r="D550" t="s">
        <v>5042</v>
      </c>
      <c r="E550" t="s">
        <v>5042</v>
      </c>
      <c r="F550">
        <v>200635</v>
      </c>
      <c r="G550">
        <v>99832</v>
      </c>
      <c r="H550">
        <v>100803</v>
      </c>
      <c r="I550">
        <v>34564</v>
      </c>
      <c r="J550">
        <v>33184</v>
      </c>
      <c r="K550">
        <v>995</v>
      </c>
      <c r="L550">
        <v>629</v>
      </c>
      <c r="M550">
        <v>516</v>
      </c>
      <c r="N550">
        <v>524</v>
      </c>
      <c r="O550">
        <v>19701</v>
      </c>
      <c r="P550">
        <v>22630</v>
      </c>
      <c r="Q550">
        <v>13358</v>
      </c>
      <c r="R550">
        <v>12989</v>
      </c>
      <c r="S550">
        <v>30698</v>
      </c>
      <c r="T550">
        <v>30847</v>
      </c>
      <c r="U550">
        <v>88466</v>
      </c>
      <c r="V550">
        <v>89804</v>
      </c>
      <c r="W550">
        <v>11366</v>
      </c>
      <c r="X550">
        <v>10999</v>
      </c>
    </row>
    <row r="551" spans="1:24" x14ac:dyDescent="0.35">
      <c r="A551" s="6" t="str">
        <f t="shared" si="8"/>
        <v>15003</v>
      </c>
      <c r="B551">
        <v>15</v>
      </c>
      <c r="C551">
        <v>3</v>
      </c>
      <c r="D551" t="s">
        <v>5042</v>
      </c>
      <c r="E551" t="s">
        <v>5170</v>
      </c>
      <c r="F551">
        <v>1016507</v>
      </c>
      <c r="G551">
        <v>515020</v>
      </c>
      <c r="H551">
        <v>501487</v>
      </c>
      <c r="I551">
        <v>121395</v>
      </c>
      <c r="J551">
        <v>93664</v>
      </c>
      <c r="K551">
        <v>17589</v>
      </c>
      <c r="L551">
        <v>11287</v>
      </c>
      <c r="M551">
        <v>1692</v>
      </c>
      <c r="N551">
        <v>1385</v>
      </c>
      <c r="O551">
        <v>203014</v>
      </c>
      <c r="P551">
        <v>231867</v>
      </c>
      <c r="Q551">
        <v>51607</v>
      </c>
      <c r="R551">
        <v>49738</v>
      </c>
      <c r="S551">
        <v>119723</v>
      </c>
      <c r="T551">
        <v>113546</v>
      </c>
      <c r="U551">
        <v>466837</v>
      </c>
      <c r="V551">
        <v>457193</v>
      </c>
      <c r="W551">
        <v>48183</v>
      </c>
      <c r="X551">
        <v>44294</v>
      </c>
    </row>
    <row r="552" spans="1:24" x14ac:dyDescent="0.35">
      <c r="A552" s="6" t="str">
        <f t="shared" si="8"/>
        <v>15005</v>
      </c>
      <c r="B552">
        <v>15</v>
      </c>
      <c r="C552">
        <v>5</v>
      </c>
      <c r="D552" t="s">
        <v>5042</v>
      </c>
      <c r="E552" t="s">
        <v>5171</v>
      </c>
      <c r="F552">
        <v>80</v>
      </c>
      <c r="G552">
        <v>50</v>
      </c>
      <c r="H552">
        <v>30</v>
      </c>
      <c r="I552">
        <v>23</v>
      </c>
      <c r="J552">
        <v>6</v>
      </c>
      <c r="K552">
        <v>0</v>
      </c>
      <c r="L552">
        <v>0</v>
      </c>
      <c r="M552">
        <v>0</v>
      </c>
      <c r="N552">
        <v>0</v>
      </c>
      <c r="O552">
        <v>5</v>
      </c>
      <c r="P552">
        <v>2</v>
      </c>
      <c r="Q552">
        <v>18</v>
      </c>
      <c r="R552">
        <v>13</v>
      </c>
      <c r="S552">
        <v>4</v>
      </c>
      <c r="T552">
        <v>9</v>
      </c>
      <c r="U552">
        <v>38</v>
      </c>
      <c r="V552">
        <v>25</v>
      </c>
      <c r="W552">
        <v>12</v>
      </c>
      <c r="X552">
        <v>5</v>
      </c>
    </row>
    <row r="553" spans="1:24" x14ac:dyDescent="0.35">
      <c r="A553" s="6" t="str">
        <f t="shared" si="8"/>
        <v>15007</v>
      </c>
      <c r="B553">
        <v>15</v>
      </c>
      <c r="C553">
        <v>7</v>
      </c>
      <c r="D553" t="s">
        <v>5042</v>
      </c>
      <c r="E553" t="s">
        <v>5172</v>
      </c>
      <c r="F553">
        <v>73296</v>
      </c>
      <c r="G553">
        <v>36469</v>
      </c>
      <c r="H553">
        <v>36827</v>
      </c>
      <c r="I553">
        <v>11954</v>
      </c>
      <c r="J553">
        <v>12039</v>
      </c>
      <c r="K553">
        <v>283</v>
      </c>
      <c r="L553">
        <v>206</v>
      </c>
      <c r="M553">
        <v>173</v>
      </c>
      <c r="N553">
        <v>153</v>
      </c>
      <c r="O553">
        <v>10813</v>
      </c>
      <c r="P553">
        <v>11745</v>
      </c>
      <c r="Q553">
        <v>3496</v>
      </c>
      <c r="R553">
        <v>3316</v>
      </c>
      <c r="S553">
        <v>9750</v>
      </c>
      <c r="T553">
        <v>9368</v>
      </c>
      <c r="U553">
        <v>32729</v>
      </c>
      <c r="V553">
        <v>33026</v>
      </c>
      <c r="W553">
        <v>3740</v>
      </c>
      <c r="X553">
        <v>3801</v>
      </c>
    </row>
    <row r="554" spans="1:24" x14ac:dyDescent="0.35">
      <c r="A554" s="6" t="str">
        <f t="shared" si="8"/>
        <v>15009</v>
      </c>
      <c r="B554">
        <v>15</v>
      </c>
      <c r="C554">
        <v>9</v>
      </c>
      <c r="D554" t="s">
        <v>5042</v>
      </c>
      <c r="E554" t="s">
        <v>5173</v>
      </c>
      <c r="F554">
        <v>164756</v>
      </c>
      <c r="G554">
        <v>82246</v>
      </c>
      <c r="H554">
        <v>82510</v>
      </c>
      <c r="I554">
        <v>28723</v>
      </c>
      <c r="J554">
        <v>27959</v>
      </c>
      <c r="K554">
        <v>742</v>
      </c>
      <c r="L554">
        <v>555</v>
      </c>
      <c r="M554">
        <v>460</v>
      </c>
      <c r="N554">
        <v>431</v>
      </c>
      <c r="O554">
        <v>22668</v>
      </c>
      <c r="P554">
        <v>25182</v>
      </c>
      <c r="Q554">
        <v>9068</v>
      </c>
      <c r="R554">
        <v>8504</v>
      </c>
      <c r="S554">
        <v>20585</v>
      </c>
      <c r="T554">
        <v>19879</v>
      </c>
      <c r="U554">
        <v>73744</v>
      </c>
      <c r="V554">
        <v>73995</v>
      </c>
      <c r="W554">
        <v>8502</v>
      </c>
      <c r="X554">
        <v>8515</v>
      </c>
    </row>
    <row r="555" spans="1:24" x14ac:dyDescent="0.35">
      <c r="A555" s="6" t="str">
        <f t="shared" si="8"/>
        <v>16001</v>
      </c>
      <c r="B555">
        <v>16</v>
      </c>
      <c r="C555">
        <v>1</v>
      </c>
      <c r="D555" t="s">
        <v>965</v>
      </c>
      <c r="E555" t="s">
        <v>966</v>
      </c>
      <c r="F555">
        <v>494961</v>
      </c>
      <c r="G555">
        <v>249205</v>
      </c>
      <c r="H555">
        <v>245756</v>
      </c>
      <c r="I555">
        <v>228767</v>
      </c>
      <c r="J555">
        <v>225700</v>
      </c>
      <c r="K555">
        <v>3849</v>
      </c>
      <c r="L555">
        <v>2762</v>
      </c>
      <c r="M555">
        <v>2120</v>
      </c>
      <c r="N555">
        <v>1990</v>
      </c>
      <c r="O555">
        <v>6275</v>
      </c>
      <c r="P555">
        <v>7533</v>
      </c>
      <c r="Q555">
        <v>598</v>
      </c>
      <c r="R555">
        <v>549</v>
      </c>
      <c r="S555">
        <v>7596</v>
      </c>
      <c r="T555">
        <v>7222</v>
      </c>
      <c r="U555">
        <v>226281</v>
      </c>
      <c r="V555">
        <v>223538</v>
      </c>
      <c r="W555">
        <v>22924</v>
      </c>
      <c r="X555">
        <v>22218</v>
      </c>
    </row>
    <row r="556" spans="1:24" x14ac:dyDescent="0.35">
      <c r="A556" s="6" t="str">
        <f t="shared" si="8"/>
        <v>16003</v>
      </c>
      <c r="B556">
        <v>16</v>
      </c>
      <c r="C556">
        <v>3</v>
      </c>
      <c r="D556" t="s">
        <v>965</v>
      </c>
      <c r="E556" t="s">
        <v>435</v>
      </c>
      <c r="F556">
        <v>4382</v>
      </c>
      <c r="G556">
        <v>2305</v>
      </c>
      <c r="H556">
        <v>2077</v>
      </c>
      <c r="I556">
        <v>2179</v>
      </c>
      <c r="J556">
        <v>1948</v>
      </c>
      <c r="K556">
        <v>7</v>
      </c>
      <c r="L556">
        <v>6</v>
      </c>
      <c r="M556">
        <v>40</v>
      </c>
      <c r="N556">
        <v>30</v>
      </c>
      <c r="O556">
        <v>18</v>
      </c>
      <c r="P556">
        <v>23</v>
      </c>
      <c r="Q556">
        <v>6</v>
      </c>
      <c r="R556">
        <v>11</v>
      </c>
      <c r="S556">
        <v>55</v>
      </c>
      <c r="T556">
        <v>59</v>
      </c>
      <c r="U556">
        <v>2218</v>
      </c>
      <c r="V556">
        <v>1999</v>
      </c>
      <c r="W556">
        <v>87</v>
      </c>
      <c r="X556">
        <v>78</v>
      </c>
    </row>
    <row r="557" spans="1:24" x14ac:dyDescent="0.35">
      <c r="A557" s="6" t="str">
        <f t="shared" si="8"/>
        <v>16005</v>
      </c>
      <c r="B557">
        <v>16</v>
      </c>
      <c r="C557">
        <v>5</v>
      </c>
      <c r="D557" t="s">
        <v>965</v>
      </c>
      <c r="E557" t="s">
        <v>969</v>
      </c>
      <c r="F557">
        <v>87019</v>
      </c>
      <c r="G557">
        <v>43595</v>
      </c>
      <c r="H557">
        <v>43424</v>
      </c>
      <c r="I557">
        <v>39431</v>
      </c>
      <c r="J557">
        <v>39168</v>
      </c>
      <c r="K557">
        <v>505</v>
      </c>
      <c r="L557">
        <v>425</v>
      </c>
      <c r="M557">
        <v>1643</v>
      </c>
      <c r="N557">
        <v>1629</v>
      </c>
      <c r="O557">
        <v>652</v>
      </c>
      <c r="P557">
        <v>891</v>
      </c>
      <c r="Q557">
        <v>140</v>
      </c>
      <c r="R557">
        <v>119</v>
      </c>
      <c r="S557">
        <v>1224</v>
      </c>
      <c r="T557">
        <v>1192</v>
      </c>
      <c r="U557">
        <v>39514</v>
      </c>
      <c r="V557">
        <v>39510</v>
      </c>
      <c r="W557">
        <v>4081</v>
      </c>
      <c r="X557">
        <v>3914</v>
      </c>
    </row>
    <row r="558" spans="1:24" x14ac:dyDescent="0.35">
      <c r="A558" s="6" t="str">
        <f t="shared" si="8"/>
        <v>16007</v>
      </c>
      <c r="B558">
        <v>16</v>
      </c>
      <c r="C558">
        <v>7</v>
      </c>
      <c r="D558" t="s">
        <v>965</v>
      </c>
      <c r="E558" t="s">
        <v>971</v>
      </c>
      <c r="F558">
        <v>6370</v>
      </c>
      <c r="G558">
        <v>3194</v>
      </c>
      <c r="H558">
        <v>3176</v>
      </c>
      <c r="I558">
        <v>3101</v>
      </c>
      <c r="J558">
        <v>3064</v>
      </c>
      <c r="K558">
        <v>13</v>
      </c>
      <c r="L558">
        <v>10</v>
      </c>
      <c r="M558">
        <v>31</v>
      </c>
      <c r="N558">
        <v>34</v>
      </c>
      <c r="O558">
        <v>10</v>
      </c>
      <c r="P558">
        <v>19</v>
      </c>
      <c r="Q558">
        <v>2</v>
      </c>
      <c r="R558">
        <v>2</v>
      </c>
      <c r="S558">
        <v>37</v>
      </c>
      <c r="T558">
        <v>47</v>
      </c>
      <c r="U558">
        <v>3065</v>
      </c>
      <c r="V558">
        <v>3084</v>
      </c>
      <c r="W558">
        <v>129</v>
      </c>
      <c r="X558">
        <v>92</v>
      </c>
    </row>
    <row r="559" spans="1:24" x14ac:dyDescent="0.35">
      <c r="A559" s="6" t="str">
        <f t="shared" si="8"/>
        <v>16009</v>
      </c>
      <c r="B559">
        <v>16</v>
      </c>
      <c r="C559">
        <v>9</v>
      </c>
      <c r="D559" t="s">
        <v>965</v>
      </c>
      <c r="E559" t="s">
        <v>973</v>
      </c>
      <c r="F559">
        <v>9531</v>
      </c>
      <c r="G559">
        <v>4895</v>
      </c>
      <c r="H559">
        <v>4636</v>
      </c>
      <c r="I559">
        <v>4283</v>
      </c>
      <c r="J559">
        <v>4017</v>
      </c>
      <c r="K559">
        <v>27</v>
      </c>
      <c r="L559">
        <v>23</v>
      </c>
      <c r="M559">
        <v>384</v>
      </c>
      <c r="N559">
        <v>366</v>
      </c>
      <c r="O559">
        <v>12</v>
      </c>
      <c r="P559">
        <v>22</v>
      </c>
      <c r="Q559">
        <v>4</v>
      </c>
      <c r="R559">
        <v>4</v>
      </c>
      <c r="S559">
        <v>185</v>
      </c>
      <c r="T559">
        <v>204</v>
      </c>
      <c r="U559">
        <v>4755</v>
      </c>
      <c r="V559">
        <v>4484</v>
      </c>
      <c r="W559">
        <v>140</v>
      </c>
      <c r="X559">
        <v>152</v>
      </c>
    </row>
    <row r="560" spans="1:24" x14ac:dyDescent="0.35">
      <c r="A560" s="6" t="str">
        <f t="shared" si="8"/>
        <v>16011</v>
      </c>
      <c r="B560">
        <v>16</v>
      </c>
      <c r="C560">
        <v>11</v>
      </c>
      <c r="D560" t="s">
        <v>965</v>
      </c>
      <c r="E560" t="s">
        <v>975</v>
      </c>
      <c r="F560">
        <v>47983</v>
      </c>
      <c r="G560">
        <v>24153</v>
      </c>
      <c r="H560">
        <v>23830</v>
      </c>
      <c r="I560">
        <v>21613</v>
      </c>
      <c r="J560">
        <v>21175</v>
      </c>
      <c r="K560">
        <v>177</v>
      </c>
      <c r="L560">
        <v>116</v>
      </c>
      <c r="M560">
        <v>1650</v>
      </c>
      <c r="N560">
        <v>1824</v>
      </c>
      <c r="O560">
        <v>174</v>
      </c>
      <c r="P560">
        <v>255</v>
      </c>
      <c r="Q560">
        <v>54</v>
      </c>
      <c r="R560">
        <v>42</v>
      </c>
      <c r="S560">
        <v>485</v>
      </c>
      <c r="T560">
        <v>418</v>
      </c>
      <c r="U560">
        <v>19836</v>
      </c>
      <c r="V560">
        <v>19790</v>
      </c>
      <c r="W560">
        <v>4317</v>
      </c>
      <c r="X560">
        <v>4040</v>
      </c>
    </row>
    <row r="561" spans="1:24" x14ac:dyDescent="0.35">
      <c r="A561" s="6" t="str">
        <f t="shared" si="8"/>
        <v>16013</v>
      </c>
      <c r="B561">
        <v>16</v>
      </c>
      <c r="C561">
        <v>13</v>
      </c>
      <c r="D561" t="s">
        <v>965</v>
      </c>
      <c r="E561" t="s">
        <v>977</v>
      </c>
      <c r="F561">
        <v>24278</v>
      </c>
      <c r="G561">
        <v>12219</v>
      </c>
      <c r="H561">
        <v>12059</v>
      </c>
      <c r="I561">
        <v>11522</v>
      </c>
      <c r="J561">
        <v>11424</v>
      </c>
      <c r="K561">
        <v>114</v>
      </c>
      <c r="L561">
        <v>65</v>
      </c>
      <c r="M561">
        <v>203</v>
      </c>
      <c r="N561">
        <v>187</v>
      </c>
      <c r="O561">
        <v>134</v>
      </c>
      <c r="P561">
        <v>204</v>
      </c>
      <c r="Q561">
        <v>22</v>
      </c>
      <c r="R561">
        <v>8</v>
      </c>
      <c r="S561">
        <v>224</v>
      </c>
      <c r="T561">
        <v>171</v>
      </c>
      <c r="U561">
        <v>9782</v>
      </c>
      <c r="V561">
        <v>9428</v>
      </c>
      <c r="W561">
        <v>2437</v>
      </c>
      <c r="X561">
        <v>2631</v>
      </c>
    </row>
    <row r="562" spans="1:24" x14ac:dyDescent="0.35">
      <c r="A562" s="6" t="str">
        <f t="shared" si="8"/>
        <v>16015</v>
      </c>
      <c r="B562">
        <v>16</v>
      </c>
      <c r="C562">
        <v>15</v>
      </c>
      <c r="D562" t="s">
        <v>965</v>
      </c>
      <c r="E562" t="s">
        <v>979</v>
      </c>
      <c r="F562">
        <v>7614</v>
      </c>
      <c r="G562">
        <v>3965</v>
      </c>
      <c r="H562">
        <v>3649</v>
      </c>
      <c r="I562">
        <v>3755</v>
      </c>
      <c r="J562">
        <v>3399</v>
      </c>
      <c r="K562">
        <v>23</v>
      </c>
      <c r="L562">
        <v>21</v>
      </c>
      <c r="M562">
        <v>49</v>
      </c>
      <c r="N562">
        <v>44</v>
      </c>
      <c r="O562">
        <v>31</v>
      </c>
      <c r="P562">
        <v>80</v>
      </c>
      <c r="Q562">
        <v>3</v>
      </c>
      <c r="R562">
        <v>14</v>
      </c>
      <c r="S562">
        <v>104</v>
      </c>
      <c r="T562">
        <v>91</v>
      </c>
      <c r="U562">
        <v>3813</v>
      </c>
      <c r="V562">
        <v>3484</v>
      </c>
      <c r="W562">
        <v>152</v>
      </c>
      <c r="X562">
        <v>165</v>
      </c>
    </row>
    <row r="563" spans="1:24" x14ac:dyDescent="0.35">
      <c r="A563" s="6" t="str">
        <f t="shared" si="8"/>
        <v>16017</v>
      </c>
      <c r="B563">
        <v>16</v>
      </c>
      <c r="C563">
        <v>17</v>
      </c>
      <c r="D563" t="s">
        <v>965</v>
      </c>
      <c r="E563" t="s">
        <v>981</v>
      </c>
      <c r="F563">
        <v>47103</v>
      </c>
      <c r="G563">
        <v>23724</v>
      </c>
      <c r="H563">
        <v>23379</v>
      </c>
      <c r="I563">
        <v>22702</v>
      </c>
      <c r="J563">
        <v>22293</v>
      </c>
      <c r="K563">
        <v>103</v>
      </c>
      <c r="L563">
        <v>53</v>
      </c>
      <c r="M563">
        <v>232</v>
      </c>
      <c r="N563">
        <v>215</v>
      </c>
      <c r="O563">
        <v>99</v>
      </c>
      <c r="P563">
        <v>226</v>
      </c>
      <c r="Q563">
        <v>33</v>
      </c>
      <c r="R563">
        <v>33</v>
      </c>
      <c r="S563">
        <v>555</v>
      </c>
      <c r="T563">
        <v>559</v>
      </c>
      <c r="U563">
        <v>22974</v>
      </c>
      <c r="V563">
        <v>22595</v>
      </c>
      <c r="W563">
        <v>750</v>
      </c>
      <c r="X563">
        <v>784</v>
      </c>
    </row>
    <row r="564" spans="1:24" x14ac:dyDescent="0.35">
      <c r="A564" s="6" t="str">
        <f t="shared" si="8"/>
        <v>16019</v>
      </c>
      <c r="B564">
        <v>16</v>
      </c>
      <c r="C564">
        <v>19</v>
      </c>
      <c r="D564" t="s">
        <v>965</v>
      </c>
      <c r="E564" t="s">
        <v>983</v>
      </c>
      <c r="F564">
        <v>123964</v>
      </c>
      <c r="G564">
        <v>62198</v>
      </c>
      <c r="H564">
        <v>61766</v>
      </c>
      <c r="I564">
        <v>58672</v>
      </c>
      <c r="J564">
        <v>58250</v>
      </c>
      <c r="K564">
        <v>518</v>
      </c>
      <c r="L564">
        <v>396</v>
      </c>
      <c r="M564">
        <v>832</v>
      </c>
      <c r="N564">
        <v>852</v>
      </c>
      <c r="O564">
        <v>696</v>
      </c>
      <c r="P564">
        <v>816</v>
      </c>
      <c r="Q564">
        <v>105</v>
      </c>
      <c r="R564">
        <v>84</v>
      </c>
      <c r="S564">
        <v>1375</v>
      </c>
      <c r="T564">
        <v>1368</v>
      </c>
      <c r="U564">
        <v>53445</v>
      </c>
      <c r="V564">
        <v>53431</v>
      </c>
      <c r="W564">
        <v>8753</v>
      </c>
      <c r="X564">
        <v>8335</v>
      </c>
    </row>
    <row r="565" spans="1:24" x14ac:dyDescent="0.35">
      <c r="A565" s="6" t="str">
        <f t="shared" si="8"/>
        <v>16021</v>
      </c>
      <c r="B565">
        <v>16</v>
      </c>
      <c r="C565">
        <v>21</v>
      </c>
      <c r="D565" t="s">
        <v>965</v>
      </c>
      <c r="E565" t="s">
        <v>985</v>
      </c>
      <c r="F565">
        <v>12057</v>
      </c>
      <c r="G565">
        <v>6130</v>
      </c>
      <c r="H565">
        <v>5927</v>
      </c>
      <c r="I565">
        <v>5738</v>
      </c>
      <c r="J565">
        <v>5530</v>
      </c>
      <c r="K565">
        <v>56</v>
      </c>
      <c r="L565">
        <v>40</v>
      </c>
      <c r="M565">
        <v>112</v>
      </c>
      <c r="N565">
        <v>139</v>
      </c>
      <c r="O565">
        <v>78</v>
      </c>
      <c r="P565">
        <v>72</v>
      </c>
      <c r="Q565">
        <v>6</v>
      </c>
      <c r="R565">
        <v>9</v>
      </c>
      <c r="S565">
        <v>140</v>
      </c>
      <c r="T565">
        <v>137</v>
      </c>
      <c r="U565">
        <v>5798</v>
      </c>
      <c r="V565">
        <v>5600</v>
      </c>
      <c r="W565">
        <v>332</v>
      </c>
      <c r="X565">
        <v>327</v>
      </c>
    </row>
    <row r="566" spans="1:24" x14ac:dyDescent="0.35">
      <c r="A566" s="6" t="str">
        <f t="shared" si="8"/>
        <v>16023</v>
      </c>
      <c r="B566">
        <v>16</v>
      </c>
      <c r="C566">
        <v>23</v>
      </c>
      <c r="D566" t="s">
        <v>965</v>
      </c>
      <c r="E566" t="s">
        <v>326</v>
      </c>
      <c r="F566">
        <v>2576</v>
      </c>
      <c r="G566">
        <v>1319</v>
      </c>
      <c r="H566">
        <v>1257</v>
      </c>
      <c r="I566">
        <v>1268</v>
      </c>
      <c r="J566">
        <v>1198</v>
      </c>
      <c r="K566">
        <v>8</v>
      </c>
      <c r="L566">
        <v>4</v>
      </c>
      <c r="M566">
        <v>16</v>
      </c>
      <c r="N566">
        <v>12</v>
      </c>
      <c r="O566">
        <v>3</v>
      </c>
      <c r="P566">
        <v>7</v>
      </c>
      <c r="Q566">
        <v>3</v>
      </c>
      <c r="R566">
        <v>3</v>
      </c>
      <c r="S566">
        <v>21</v>
      </c>
      <c r="T566">
        <v>33</v>
      </c>
      <c r="U566">
        <v>1242</v>
      </c>
      <c r="V566">
        <v>1193</v>
      </c>
      <c r="W566">
        <v>77</v>
      </c>
      <c r="X566">
        <v>64</v>
      </c>
    </row>
    <row r="567" spans="1:24" x14ac:dyDescent="0.35">
      <c r="A567" s="6" t="str">
        <f t="shared" si="8"/>
        <v>16025</v>
      </c>
      <c r="B567">
        <v>16</v>
      </c>
      <c r="C567">
        <v>25</v>
      </c>
      <c r="D567" t="s">
        <v>965</v>
      </c>
      <c r="E567" t="s">
        <v>988</v>
      </c>
      <c r="F567">
        <v>1074</v>
      </c>
      <c r="G567">
        <v>555</v>
      </c>
      <c r="H567">
        <v>519</v>
      </c>
      <c r="I567">
        <v>522</v>
      </c>
      <c r="J567">
        <v>492</v>
      </c>
      <c r="K567">
        <v>4</v>
      </c>
      <c r="L567">
        <v>3</v>
      </c>
      <c r="M567">
        <v>9</v>
      </c>
      <c r="N567">
        <v>5</v>
      </c>
      <c r="O567">
        <v>2</v>
      </c>
      <c r="P567">
        <v>2</v>
      </c>
      <c r="Q567">
        <v>0</v>
      </c>
      <c r="R567">
        <v>0</v>
      </c>
      <c r="S567">
        <v>18</v>
      </c>
      <c r="T567">
        <v>17</v>
      </c>
      <c r="U567">
        <v>516</v>
      </c>
      <c r="V567">
        <v>497</v>
      </c>
      <c r="W567">
        <v>39</v>
      </c>
      <c r="X567">
        <v>22</v>
      </c>
    </row>
    <row r="568" spans="1:24" x14ac:dyDescent="0.35">
      <c r="A568" s="6" t="str">
        <f t="shared" si="8"/>
        <v>16027</v>
      </c>
      <c r="B568">
        <v>16</v>
      </c>
      <c r="C568">
        <v>27</v>
      </c>
      <c r="D568" t="s">
        <v>965</v>
      </c>
      <c r="E568" t="s">
        <v>990</v>
      </c>
      <c r="F568">
        <v>231102</v>
      </c>
      <c r="G568">
        <v>115152</v>
      </c>
      <c r="H568">
        <v>115950</v>
      </c>
      <c r="I568">
        <v>107050</v>
      </c>
      <c r="J568">
        <v>107930</v>
      </c>
      <c r="K568">
        <v>1058</v>
      </c>
      <c r="L568">
        <v>936</v>
      </c>
      <c r="M568">
        <v>2039</v>
      </c>
      <c r="N568">
        <v>2026</v>
      </c>
      <c r="O568">
        <v>1176</v>
      </c>
      <c r="P568">
        <v>1371</v>
      </c>
      <c r="Q568">
        <v>430</v>
      </c>
      <c r="R568">
        <v>367</v>
      </c>
      <c r="S568">
        <v>3399</v>
      </c>
      <c r="T568">
        <v>3320</v>
      </c>
      <c r="U568">
        <v>84980</v>
      </c>
      <c r="V568">
        <v>86975</v>
      </c>
      <c r="W568">
        <v>30172</v>
      </c>
      <c r="X568">
        <v>28975</v>
      </c>
    </row>
    <row r="569" spans="1:24" x14ac:dyDescent="0.35">
      <c r="A569" s="6" t="str">
        <f t="shared" si="8"/>
        <v>16029</v>
      </c>
      <c r="B569">
        <v>16</v>
      </c>
      <c r="C569">
        <v>29</v>
      </c>
      <c r="D569" t="s">
        <v>965</v>
      </c>
      <c r="E569" t="s">
        <v>992</v>
      </c>
      <c r="F569">
        <v>7027</v>
      </c>
      <c r="G569">
        <v>3586</v>
      </c>
      <c r="H569">
        <v>3441</v>
      </c>
      <c r="I569">
        <v>3490</v>
      </c>
      <c r="J569">
        <v>3331</v>
      </c>
      <c r="K569">
        <v>6</v>
      </c>
      <c r="L569">
        <v>5</v>
      </c>
      <c r="M569">
        <v>25</v>
      </c>
      <c r="N569">
        <v>25</v>
      </c>
      <c r="O569">
        <v>16</v>
      </c>
      <c r="P569">
        <v>15</v>
      </c>
      <c r="Q569">
        <v>13</v>
      </c>
      <c r="R569">
        <v>13</v>
      </c>
      <c r="S569">
        <v>36</v>
      </c>
      <c r="T569">
        <v>52</v>
      </c>
      <c r="U569">
        <v>3376</v>
      </c>
      <c r="V569">
        <v>3272</v>
      </c>
      <c r="W569">
        <v>210</v>
      </c>
      <c r="X569">
        <v>169</v>
      </c>
    </row>
    <row r="570" spans="1:24" x14ac:dyDescent="0.35">
      <c r="A570" s="6" t="str">
        <f t="shared" si="8"/>
        <v>16031</v>
      </c>
      <c r="B570">
        <v>16</v>
      </c>
      <c r="C570">
        <v>31</v>
      </c>
      <c r="D570" t="s">
        <v>965</v>
      </c>
      <c r="E570" t="s">
        <v>994</v>
      </c>
      <c r="F570">
        <v>24692</v>
      </c>
      <c r="G570">
        <v>12674</v>
      </c>
      <c r="H570">
        <v>12018</v>
      </c>
      <c r="I570">
        <v>11976</v>
      </c>
      <c r="J570">
        <v>11379</v>
      </c>
      <c r="K570">
        <v>129</v>
      </c>
      <c r="L570">
        <v>103</v>
      </c>
      <c r="M570">
        <v>225</v>
      </c>
      <c r="N570">
        <v>208</v>
      </c>
      <c r="O570">
        <v>99</v>
      </c>
      <c r="P570">
        <v>99</v>
      </c>
      <c r="Q570">
        <v>46</v>
      </c>
      <c r="R570">
        <v>18</v>
      </c>
      <c r="S570">
        <v>199</v>
      </c>
      <c r="T570">
        <v>211</v>
      </c>
      <c r="U570">
        <v>8867</v>
      </c>
      <c r="V570">
        <v>8663</v>
      </c>
      <c r="W570">
        <v>3807</v>
      </c>
      <c r="X570">
        <v>3355</v>
      </c>
    </row>
    <row r="571" spans="1:24" x14ac:dyDescent="0.35">
      <c r="A571" s="6" t="str">
        <f t="shared" si="8"/>
        <v>16033</v>
      </c>
      <c r="B571">
        <v>16</v>
      </c>
      <c r="C571">
        <v>33</v>
      </c>
      <c r="D571" t="s">
        <v>965</v>
      </c>
      <c r="E571" t="s">
        <v>204</v>
      </c>
      <c r="F571">
        <v>789</v>
      </c>
      <c r="G571">
        <v>410</v>
      </c>
      <c r="H571">
        <v>379</v>
      </c>
      <c r="I571">
        <v>373</v>
      </c>
      <c r="J571">
        <v>346</v>
      </c>
      <c r="K571">
        <v>15</v>
      </c>
      <c r="L571">
        <v>2</v>
      </c>
      <c r="M571">
        <v>10</v>
      </c>
      <c r="N571">
        <v>19</v>
      </c>
      <c r="O571">
        <v>5</v>
      </c>
      <c r="P571">
        <v>2</v>
      </c>
      <c r="Q571">
        <v>0</v>
      </c>
      <c r="R571">
        <v>2</v>
      </c>
      <c r="S571">
        <v>7</v>
      </c>
      <c r="T571">
        <v>8</v>
      </c>
      <c r="U571">
        <v>251</v>
      </c>
      <c r="V571">
        <v>235</v>
      </c>
      <c r="W571">
        <v>159</v>
      </c>
      <c r="X571">
        <v>144</v>
      </c>
    </row>
    <row r="572" spans="1:24" x14ac:dyDescent="0.35">
      <c r="A572" s="6" t="str">
        <f t="shared" si="8"/>
        <v>16035</v>
      </c>
      <c r="B572">
        <v>16</v>
      </c>
      <c r="C572">
        <v>35</v>
      </c>
      <c r="D572" t="s">
        <v>965</v>
      </c>
      <c r="E572" t="s">
        <v>997</v>
      </c>
      <c r="F572">
        <v>8728</v>
      </c>
      <c r="G572">
        <v>4846</v>
      </c>
      <c r="H572">
        <v>3882</v>
      </c>
      <c r="I572">
        <v>4514</v>
      </c>
      <c r="J572">
        <v>3617</v>
      </c>
      <c r="K572">
        <v>37</v>
      </c>
      <c r="L572">
        <v>14</v>
      </c>
      <c r="M572">
        <v>127</v>
      </c>
      <c r="N572">
        <v>90</v>
      </c>
      <c r="O572">
        <v>30</v>
      </c>
      <c r="P572">
        <v>37</v>
      </c>
      <c r="Q572">
        <v>6</v>
      </c>
      <c r="R572">
        <v>21</v>
      </c>
      <c r="S572">
        <v>132</v>
      </c>
      <c r="T572">
        <v>103</v>
      </c>
      <c r="U572">
        <v>4646</v>
      </c>
      <c r="V572">
        <v>3763</v>
      </c>
      <c r="W572">
        <v>200</v>
      </c>
      <c r="X572">
        <v>119</v>
      </c>
    </row>
    <row r="573" spans="1:24" x14ac:dyDescent="0.35">
      <c r="A573" s="6" t="str">
        <f t="shared" si="8"/>
        <v>16037</v>
      </c>
      <c r="B573">
        <v>16</v>
      </c>
      <c r="C573">
        <v>37</v>
      </c>
      <c r="D573" t="s">
        <v>965</v>
      </c>
      <c r="E573" t="s">
        <v>463</v>
      </c>
      <c r="F573">
        <v>4279</v>
      </c>
      <c r="G573">
        <v>2240</v>
      </c>
      <c r="H573">
        <v>2039</v>
      </c>
      <c r="I573">
        <v>2145</v>
      </c>
      <c r="J573">
        <v>1949</v>
      </c>
      <c r="K573">
        <v>18</v>
      </c>
      <c r="L573">
        <v>5</v>
      </c>
      <c r="M573">
        <v>23</v>
      </c>
      <c r="N573">
        <v>23</v>
      </c>
      <c r="O573">
        <v>9</v>
      </c>
      <c r="P573">
        <v>6</v>
      </c>
      <c r="Q573">
        <v>2</v>
      </c>
      <c r="R573">
        <v>0</v>
      </c>
      <c r="S573">
        <v>43</v>
      </c>
      <c r="T573">
        <v>56</v>
      </c>
      <c r="U573">
        <v>2154</v>
      </c>
      <c r="V573">
        <v>1965</v>
      </c>
      <c r="W573">
        <v>86</v>
      </c>
      <c r="X573">
        <v>74</v>
      </c>
    </row>
    <row r="574" spans="1:24" x14ac:dyDescent="0.35">
      <c r="A574" s="6" t="str">
        <f t="shared" si="8"/>
        <v>16039</v>
      </c>
      <c r="B574">
        <v>16</v>
      </c>
      <c r="C574">
        <v>39</v>
      </c>
      <c r="D574" t="s">
        <v>965</v>
      </c>
      <c r="E574" t="s">
        <v>72</v>
      </c>
      <c r="F574">
        <v>28665</v>
      </c>
      <c r="G574">
        <v>15088</v>
      </c>
      <c r="H574">
        <v>13577</v>
      </c>
      <c r="I574">
        <v>13228</v>
      </c>
      <c r="J574">
        <v>11985</v>
      </c>
      <c r="K574">
        <v>545</v>
      </c>
      <c r="L574">
        <v>346</v>
      </c>
      <c r="M574">
        <v>241</v>
      </c>
      <c r="N574">
        <v>248</v>
      </c>
      <c r="O574">
        <v>402</v>
      </c>
      <c r="P574">
        <v>428</v>
      </c>
      <c r="Q574">
        <v>49</v>
      </c>
      <c r="R574">
        <v>59</v>
      </c>
      <c r="S574">
        <v>623</v>
      </c>
      <c r="T574">
        <v>511</v>
      </c>
      <c r="U574">
        <v>12312</v>
      </c>
      <c r="V574">
        <v>11265</v>
      </c>
      <c r="W574">
        <v>2776</v>
      </c>
      <c r="X574">
        <v>2312</v>
      </c>
    </row>
    <row r="575" spans="1:24" x14ac:dyDescent="0.35">
      <c r="A575" s="6" t="str">
        <f t="shared" si="8"/>
        <v>16041</v>
      </c>
      <c r="B575">
        <v>16</v>
      </c>
      <c r="C575">
        <v>41</v>
      </c>
      <c r="D575" t="s">
        <v>965</v>
      </c>
      <c r="E575" t="s">
        <v>80</v>
      </c>
      <c r="F575">
        <v>14194</v>
      </c>
      <c r="G575">
        <v>7300</v>
      </c>
      <c r="H575">
        <v>6894</v>
      </c>
      <c r="I575">
        <v>7066</v>
      </c>
      <c r="J575">
        <v>6662</v>
      </c>
      <c r="K575">
        <v>34</v>
      </c>
      <c r="L575">
        <v>20</v>
      </c>
      <c r="M575">
        <v>78</v>
      </c>
      <c r="N575">
        <v>80</v>
      </c>
      <c r="O575">
        <v>16</v>
      </c>
      <c r="P575">
        <v>21</v>
      </c>
      <c r="Q575">
        <v>6</v>
      </c>
      <c r="R575">
        <v>6</v>
      </c>
      <c r="S575">
        <v>100</v>
      </c>
      <c r="T575">
        <v>105</v>
      </c>
      <c r="U575">
        <v>6768</v>
      </c>
      <c r="V575">
        <v>6421</v>
      </c>
      <c r="W575">
        <v>532</v>
      </c>
      <c r="X575">
        <v>473</v>
      </c>
    </row>
    <row r="576" spans="1:24" x14ac:dyDescent="0.35">
      <c r="A576" s="6" t="str">
        <f t="shared" si="8"/>
        <v>16043</v>
      </c>
      <c r="B576">
        <v>16</v>
      </c>
      <c r="C576">
        <v>43</v>
      </c>
      <c r="D576" t="s">
        <v>965</v>
      </c>
      <c r="E576" t="s">
        <v>479</v>
      </c>
      <c r="F576">
        <v>13387</v>
      </c>
      <c r="G576">
        <v>7051</v>
      </c>
      <c r="H576">
        <v>6336</v>
      </c>
      <c r="I576">
        <v>6760</v>
      </c>
      <c r="J576">
        <v>6083</v>
      </c>
      <c r="K576">
        <v>65</v>
      </c>
      <c r="L576">
        <v>41</v>
      </c>
      <c r="M576">
        <v>72</v>
      </c>
      <c r="N576">
        <v>72</v>
      </c>
      <c r="O576">
        <v>24</v>
      </c>
      <c r="P576">
        <v>33</v>
      </c>
      <c r="Q576">
        <v>30</v>
      </c>
      <c r="R576">
        <v>32</v>
      </c>
      <c r="S576">
        <v>100</v>
      </c>
      <c r="T576">
        <v>75</v>
      </c>
      <c r="U576">
        <v>6195</v>
      </c>
      <c r="V576">
        <v>5612</v>
      </c>
      <c r="W576">
        <v>856</v>
      </c>
      <c r="X576">
        <v>724</v>
      </c>
    </row>
    <row r="577" spans="1:24" x14ac:dyDescent="0.35">
      <c r="A577" s="6" t="str">
        <f t="shared" si="8"/>
        <v>16045</v>
      </c>
      <c r="B577">
        <v>16</v>
      </c>
      <c r="C577">
        <v>45</v>
      </c>
      <c r="D577" t="s">
        <v>965</v>
      </c>
      <c r="E577" t="s">
        <v>1003</v>
      </c>
      <c r="F577">
        <v>19122</v>
      </c>
      <c r="G577">
        <v>9670</v>
      </c>
      <c r="H577">
        <v>9452</v>
      </c>
      <c r="I577">
        <v>9208</v>
      </c>
      <c r="J577">
        <v>8969</v>
      </c>
      <c r="K577">
        <v>33</v>
      </c>
      <c r="L577">
        <v>19</v>
      </c>
      <c r="M577">
        <v>116</v>
      </c>
      <c r="N577">
        <v>101</v>
      </c>
      <c r="O577">
        <v>66</v>
      </c>
      <c r="P577">
        <v>129</v>
      </c>
      <c r="Q577">
        <v>26</v>
      </c>
      <c r="R577">
        <v>17</v>
      </c>
      <c r="S577">
        <v>221</v>
      </c>
      <c r="T577">
        <v>217</v>
      </c>
      <c r="U577">
        <v>8772</v>
      </c>
      <c r="V577">
        <v>8630</v>
      </c>
      <c r="W577">
        <v>898</v>
      </c>
      <c r="X577">
        <v>822</v>
      </c>
    </row>
    <row r="578" spans="1:24" x14ac:dyDescent="0.35">
      <c r="A578" s="6" t="str">
        <f t="shared" ref="A578:A641" si="9">TEXT(B578*1000+C578,"00000")</f>
        <v>16047</v>
      </c>
      <c r="B578">
        <v>16</v>
      </c>
      <c r="C578">
        <v>47</v>
      </c>
      <c r="D578" t="s">
        <v>965</v>
      </c>
      <c r="E578" t="s">
        <v>1005</v>
      </c>
      <c r="F578">
        <v>15601</v>
      </c>
      <c r="G578">
        <v>8008</v>
      </c>
      <c r="H578">
        <v>7593</v>
      </c>
      <c r="I578">
        <v>7521</v>
      </c>
      <c r="J578">
        <v>7161</v>
      </c>
      <c r="K578">
        <v>50</v>
      </c>
      <c r="L578">
        <v>37</v>
      </c>
      <c r="M578">
        <v>202</v>
      </c>
      <c r="N578">
        <v>147</v>
      </c>
      <c r="O578">
        <v>65</v>
      </c>
      <c r="P578">
        <v>65</v>
      </c>
      <c r="Q578">
        <v>19</v>
      </c>
      <c r="R578">
        <v>23</v>
      </c>
      <c r="S578">
        <v>151</v>
      </c>
      <c r="T578">
        <v>160</v>
      </c>
      <c r="U578">
        <v>5412</v>
      </c>
      <c r="V578">
        <v>5366</v>
      </c>
      <c r="W578">
        <v>2596</v>
      </c>
      <c r="X578">
        <v>2227</v>
      </c>
    </row>
    <row r="579" spans="1:24" x14ac:dyDescent="0.35">
      <c r="A579" s="6" t="str">
        <f t="shared" si="9"/>
        <v>16049</v>
      </c>
      <c r="B579">
        <v>16</v>
      </c>
      <c r="C579">
        <v>49</v>
      </c>
      <c r="D579" t="s">
        <v>965</v>
      </c>
      <c r="E579" t="s">
        <v>965</v>
      </c>
      <c r="F579">
        <v>16547</v>
      </c>
      <c r="G579">
        <v>8735</v>
      </c>
      <c r="H579">
        <v>7812</v>
      </c>
      <c r="I579">
        <v>8133</v>
      </c>
      <c r="J579">
        <v>7286</v>
      </c>
      <c r="K579">
        <v>55</v>
      </c>
      <c r="L579">
        <v>35</v>
      </c>
      <c r="M579">
        <v>262</v>
      </c>
      <c r="N579">
        <v>255</v>
      </c>
      <c r="O579">
        <v>36</v>
      </c>
      <c r="P579">
        <v>60</v>
      </c>
      <c r="Q579">
        <v>12</v>
      </c>
      <c r="R579">
        <v>0</v>
      </c>
      <c r="S579">
        <v>237</v>
      </c>
      <c r="T579">
        <v>176</v>
      </c>
      <c r="U579">
        <v>8405</v>
      </c>
      <c r="V579">
        <v>7534</v>
      </c>
      <c r="W579">
        <v>330</v>
      </c>
      <c r="X579">
        <v>278</v>
      </c>
    </row>
    <row r="580" spans="1:24" x14ac:dyDescent="0.35">
      <c r="A580" s="6" t="str">
        <f t="shared" si="9"/>
        <v>16051</v>
      </c>
      <c r="B580">
        <v>16</v>
      </c>
      <c r="C580">
        <v>51</v>
      </c>
      <c r="D580" t="s">
        <v>965</v>
      </c>
      <c r="E580" t="s">
        <v>94</v>
      </c>
      <c r="F580">
        <v>30890</v>
      </c>
      <c r="G580">
        <v>15843</v>
      </c>
      <c r="H580">
        <v>15047</v>
      </c>
      <c r="I580">
        <v>15141</v>
      </c>
      <c r="J580">
        <v>14431</v>
      </c>
      <c r="K580">
        <v>73</v>
      </c>
      <c r="L580">
        <v>55</v>
      </c>
      <c r="M580">
        <v>203</v>
      </c>
      <c r="N580">
        <v>215</v>
      </c>
      <c r="O580">
        <v>107</v>
      </c>
      <c r="P580">
        <v>73</v>
      </c>
      <c r="Q580">
        <v>28</v>
      </c>
      <c r="R580">
        <v>24</v>
      </c>
      <c r="S580">
        <v>291</v>
      </c>
      <c r="T580">
        <v>249</v>
      </c>
      <c r="U580">
        <v>14066</v>
      </c>
      <c r="V580">
        <v>13568</v>
      </c>
      <c r="W580">
        <v>1777</v>
      </c>
      <c r="X580">
        <v>1479</v>
      </c>
    </row>
    <row r="581" spans="1:24" x14ac:dyDescent="0.35">
      <c r="A581" s="6" t="str">
        <f t="shared" si="9"/>
        <v>16053</v>
      </c>
      <c r="B581">
        <v>16</v>
      </c>
      <c r="C581">
        <v>53</v>
      </c>
      <c r="D581" t="s">
        <v>965</v>
      </c>
      <c r="E581" t="s">
        <v>1009</v>
      </c>
      <c r="F581">
        <v>24242</v>
      </c>
      <c r="G581">
        <v>12543</v>
      </c>
      <c r="H581">
        <v>11699</v>
      </c>
      <c r="I581">
        <v>11880</v>
      </c>
      <c r="J581">
        <v>11064</v>
      </c>
      <c r="K581">
        <v>102</v>
      </c>
      <c r="L581">
        <v>85</v>
      </c>
      <c r="M581">
        <v>315</v>
      </c>
      <c r="N581">
        <v>252</v>
      </c>
      <c r="O581">
        <v>61</v>
      </c>
      <c r="P581">
        <v>70</v>
      </c>
      <c r="Q581">
        <v>28</v>
      </c>
      <c r="R581">
        <v>32</v>
      </c>
      <c r="S581">
        <v>157</v>
      </c>
      <c r="T581">
        <v>196</v>
      </c>
      <c r="U581">
        <v>7585</v>
      </c>
      <c r="V581">
        <v>7484</v>
      </c>
      <c r="W581">
        <v>4958</v>
      </c>
      <c r="X581">
        <v>4215</v>
      </c>
    </row>
    <row r="582" spans="1:24" x14ac:dyDescent="0.35">
      <c r="A582" s="6" t="str">
        <f t="shared" si="9"/>
        <v>16055</v>
      </c>
      <c r="B582">
        <v>16</v>
      </c>
      <c r="C582">
        <v>55</v>
      </c>
      <c r="D582" t="s">
        <v>965</v>
      </c>
      <c r="E582" t="s">
        <v>1011</v>
      </c>
      <c r="F582">
        <v>171363</v>
      </c>
      <c r="G582">
        <v>85279</v>
      </c>
      <c r="H582">
        <v>86084</v>
      </c>
      <c r="I582">
        <v>80711</v>
      </c>
      <c r="J582">
        <v>81159</v>
      </c>
      <c r="K582">
        <v>415</v>
      </c>
      <c r="L582">
        <v>335</v>
      </c>
      <c r="M582">
        <v>1139</v>
      </c>
      <c r="N582">
        <v>1108</v>
      </c>
      <c r="O582">
        <v>619</v>
      </c>
      <c r="P582">
        <v>995</v>
      </c>
      <c r="Q582">
        <v>139</v>
      </c>
      <c r="R582">
        <v>136</v>
      </c>
      <c r="S582">
        <v>2256</v>
      </c>
      <c r="T582">
        <v>2351</v>
      </c>
      <c r="U582">
        <v>80885</v>
      </c>
      <c r="V582">
        <v>81721</v>
      </c>
      <c r="W582">
        <v>4394</v>
      </c>
      <c r="X582">
        <v>4363</v>
      </c>
    </row>
    <row r="583" spans="1:24" x14ac:dyDescent="0.35">
      <c r="A583" s="6" t="str">
        <f t="shared" si="9"/>
        <v>16057</v>
      </c>
      <c r="B583">
        <v>16</v>
      </c>
      <c r="C583">
        <v>57</v>
      </c>
      <c r="D583" t="s">
        <v>965</v>
      </c>
      <c r="E583" t="s">
        <v>1013</v>
      </c>
      <c r="F583">
        <v>39523</v>
      </c>
      <c r="G583">
        <v>20160</v>
      </c>
      <c r="H583">
        <v>19363</v>
      </c>
      <c r="I583">
        <v>18635</v>
      </c>
      <c r="J583">
        <v>17833</v>
      </c>
      <c r="K583">
        <v>243</v>
      </c>
      <c r="L583">
        <v>164</v>
      </c>
      <c r="M583">
        <v>195</v>
      </c>
      <c r="N583">
        <v>175</v>
      </c>
      <c r="O583">
        <v>436</v>
      </c>
      <c r="P583">
        <v>553</v>
      </c>
      <c r="Q583">
        <v>36</v>
      </c>
      <c r="R583">
        <v>32</v>
      </c>
      <c r="S583">
        <v>615</v>
      </c>
      <c r="T583">
        <v>606</v>
      </c>
      <c r="U583">
        <v>19171</v>
      </c>
      <c r="V583">
        <v>18325</v>
      </c>
      <c r="W583">
        <v>989</v>
      </c>
      <c r="X583">
        <v>1038</v>
      </c>
    </row>
    <row r="584" spans="1:24" x14ac:dyDescent="0.35">
      <c r="A584" s="6" t="str">
        <f t="shared" si="9"/>
        <v>16059</v>
      </c>
      <c r="B584">
        <v>16</v>
      </c>
      <c r="C584">
        <v>59</v>
      </c>
      <c r="D584" t="s">
        <v>965</v>
      </c>
      <c r="E584" t="s">
        <v>1015</v>
      </c>
      <c r="F584">
        <v>7979</v>
      </c>
      <c r="G584">
        <v>4067</v>
      </c>
      <c r="H584">
        <v>3912</v>
      </c>
      <c r="I584">
        <v>3901</v>
      </c>
      <c r="J584">
        <v>3741</v>
      </c>
      <c r="K584">
        <v>20</v>
      </c>
      <c r="L584">
        <v>11</v>
      </c>
      <c r="M584">
        <v>46</v>
      </c>
      <c r="N584">
        <v>50</v>
      </c>
      <c r="O584">
        <v>10</v>
      </c>
      <c r="P584">
        <v>20</v>
      </c>
      <c r="Q584">
        <v>1</v>
      </c>
      <c r="R584">
        <v>1</v>
      </c>
      <c r="S584">
        <v>89</v>
      </c>
      <c r="T584">
        <v>89</v>
      </c>
      <c r="U584">
        <v>3931</v>
      </c>
      <c r="V584">
        <v>3780</v>
      </c>
      <c r="W584">
        <v>136</v>
      </c>
      <c r="X584">
        <v>132</v>
      </c>
    </row>
    <row r="585" spans="1:24" x14ac:dyDescent="0.35">
      <c r="A585" s="6" t="str">
        <f t="shared" si="9"/>
        <v>16061</v>
      </c>
      <c r="B585">
        <v>16</v>
      </c>
      <c r="C585">
        <v>61</v>
      </c>
      <c r="D585" t="s">
        <v>965</v>
      </c>
      <c r="E585" t="s">
        <v>1017</v>
      </c>
      <c r="F585">
        <v>3526</v>
      </c>
      <c r="G585">
        <v>1788</v>
      </c>
      <c r="H585">
        <v>1738</v>
      </c>
      <c r="I585">
        <v>1553</v>
      </c>
      <c r="J585">
        <v>1528</v>
      </c>
      <c r="K585">
        <v>17</v>
      </c>
      <c r="L585">
        <v>9</v>
      </c>
      <c r="M585">
        <v>137</v>
      </c>
      <c r="N585">
        <v>92</v>
      </c>
      <c r="O585">
        <v>23</v>
      </c>
      <c r="P585">
        <v>31</v>
      </c>
      <c r="Q585">
        <v>4</v>
      </c>
      <c r="R585">
        <v>5</v>
      </c>
      <c r="S585">
        <v>54</v>
      </c>
      <c r="T585">
        <v>73</v>
      </c>
      <c r="U585">
        <v>1711</v>
      </c>
      <c r="V585">
        <v>1676</v>
      </c>
      <c r="W585">
        <v>77</v>
      </c>
      <c r="X585">
        <v>62</v>
      </c>
    </row>
    <row r="586" spans="1:24" x14ac:dyDescent="0.35">
      <c r="A586" s="6" t="str">
        <f t="shared" si="9"/>
        <v>16063</v>
      </c>
      <c r="B586">
        <v>16</v>
      </c>
      <c r="C586">
        <v>63</v>
      </c>
      <c r="D586" t="s">
        <v>965</v>
      </c>
      <c r="E586" t="s">
        <v>255</v>
      </c>
      <c r="F586">
        <v>5127</v>
      </c>
      <c r="G586">
        <v>2669</v>
      </c>
      <c r="H586">
        <v>2458</v>
      </c>
      <c r="I586">
        <v>2502</v>
      </c>
      <c r="J586">
        <v>2331</v>
      </c>
      <c r="K586">
        <v>17</v>
      </c>
      <c r="L586">
        <v>9</v>
      </c>
      <c r="M586">
        <v>54</v>
      </c>
      <c r="N586">
        <v>51</v>
      </c>
      <c r="O586">
        <v>15</v>
      </c>
      <c r="P586">
        <v>14</v>
      </c>
      <c r="Q586">
        <v>4</v>
      </c>
      <c r="R586">
        <v>10</v>
      </c>
      <c r="S586">
        <v>77</v>
      </c>
      <c r="T586">
        <v>43</v>
      </c>
      <c r="U586">
        <v>1814</v>
      </c>
      <c r="V586">
        <v>1667</v>
      </c>
      <c r="W586">
        <v>855</v>
      </c>
      <c r="X586">
        <v>791</v>
      </c>
    </row>
    <row r="587" spans="1:24" x14ac:dyDescent="0.35">
      <c r="A587" s="6" t="str">
        <f t="shared" si="9"/>
        <v>16065</v>
      </c>
      <c r="B587">
        <v>16</v>
      </c>
      <c r="C587">
        <v>65</v>
      </c>
      <c r="D587" t="s">
        <v>965</v>
      </c>
      <c r="E587" t="s">
        <v>110</v>
      </c>
      <c r="F587">
        <v>52913</v>
      </c>
      <c r="G587">
        <v>23759</v>
      </c>
      <c r="H587">
        <v>29154</v>
      </c>
      <c r="I587">
        <v>22255</v>
      </c>
      <c r="J587">
        <v>27460</v>
      </c>
      <c r="K587">
        <v>258</v>
      </c>
      <c r="L587">
        <v>253</v>
      </c>
      <c r="M587">
        <v>224</v>
      </c>
      <c r="N587">
        <v>107</v>
      </c>
      <c r="O587">
        <v>370</v>
      </c>
      <c r="P587">
        <v>475</v>
      </c>
      <c r="Q587">
        <v>112</v>
      </c>
      <c r="R587">
        <v>68</v>
      </c>
      <c r="S587">
        <v>540</v>
      </c>
      <c r="T587">
        <v>791</v>
      </c>
      <c r="U587">
        <v>21337</v>
      </c>
      <c r="V587">
        <v>26387</v>
      </c>
      <c r="W587">
        <v>2422</v>
      </c>
      <c r="X587">
        <v>2767</v>
      </c>
    </row>
    <row r="588" spans="1:24" x14ac:dyDescent="0.35">
      <c r="A588" s="6" t="str">
        <f t="shared" si="9"/>
        <v>16067</v>
      </c>
      <c r="B588">
        <v>16</v>
      </c>
      <c r="C588">
        <v>67</v>
      </c>
      <c r="D588" t="s">
        <v>965</v>
      </c>
      <c r="E588" t="s">
        <v>1021</v>
      </c>
      <c r="F588">
        <v>21582</v>
      </c>
      <c r="G588">
        <v>10883</v>
      </c>
      <c r="H588">
        <v>10699</v>
      </c>
      <c r="I588">
        <v>10237</v>
      </c>
      <c r="J588">
        <v>10105</v>
      </c>
      <c r="K588">
        <v>91</v>
      </c>
      <c r="L588">
        <v>84</v>
      </c>
      <c r="M588">
        <v>262</v>
      </c>
      <c r="N588">
        <v>212</v>
      </c>
      <c r="O588">
        <v>59</v>
      </c>
      <c r="P588">
        <v>84</v>
      </c>
      <c r="Q588">
        <v>10</v>
      </c>
      <c r="R588">
        <v>11</v>
      </c>
      <c r="S588">
        <v>224</v>
      </c>
      <c r="T588">
        <v>203</v>
      </c>
      <c r="U588">
        <v>6800</v>
      </c>
      <c r="V588">
        <v>6908</v>
      </c>
      <c r="W588">
        <v>4083</v>
      </c>
      <c r="X588">
        <v>3791</v>
      </c>
    </row>
    <row r="589" spans="1:24" x14ac:dyDescent="0.35">
      <c r="A589" s="6" t="str">
        <f t="shared" si="9"/>
        <v>16069</v>
      </c>
      <c r="B589">
        <v>16</v>
      </c>
      <c r="C589">
        <v>69</v>
      </c>
      <c r="D589" t="s">
        <v>965</v>
      </c>
      <c r="E589" t="s">
        <v>1023</v>
      </c>
      <c r="F589">
        <v>42091</v>
      </c>
      <c r="G589">
        <v>20865</v>
      </c>
      <c r="H589">
        <v>21226</v>
      </c>
      <c r="I589">
        <v>18825</v>
      </c>
      <c r="J589">
        <v>19051</v>
      </c>
      <c r="K589">
        <v>120</v>
      </c>
      <c r="L589">
        <v>89</v>
      </c>
      <c r="M589">
        <v>1217</v>
      </c>
      <c r="N589">
        <v>1274</v>
      </c>
      <c r="O589">
        <v>137</v>
      </c>
      <c r="P589">
        <v>229</v>
      </c>
      <c r="Q589">
        <v>35</v>
      </c>
      <c r="R589">
        <v>29</v>
      </c>
      <c r="S589">
        <v>531</v>
      </c>
      <c r="T589">
        <v>554</v>
      </c>
      <c r="U589">
        <v>20020</v>
      </c>
      <c r="V589">
        <v>20398</v>
      </c>
      <c r="W589">
        <v>845</v>
      </c>
      <c r="X589">
        <v>828</v>
      </c>
    </row>
    <row r="590" spans="1:24" x14ac:dyDescent="0.35">
      <c r="A590" s="6" t="str">
        <f t="shared" si="9"/>
        <v>16071</v>
      </c>
      <c r="B590">
        <v>16</v>
      </c>
      <c r="C590">
        <v>71</v>
      </c>
      <c r="D590" t="s">
        <v>965</v>
      </c>
      <c r="E590" t="s">
        <v>1025</v>
      </c>
      <c r="F590">
        <v>4566</v>
      </c>
      <c r="G590">
        <v>2308</v>
      </c>
      <c r="H590">
        <v>2258</v>
      </c>
      <c r="I590">
        <v>2239</v>
      </c>
      <c r="J590">
        <v>2192</v>
      </c>
      <c r="K590">
        <v>12</v>
      </c>
      <c r="L590">
        <v>9</v>
      </c>
      <c r="M590">
        <v>13</v>
      </c>
      <c r="N590">
        <v>12</v>
      </c>
      <c r="O590">
        <v>9</v>
      </c>
      <c r="P590">
        <v>17</v>
      </c>
      <c r="Q590">
        <v>2</v>
      </c>
      <c r="R590">
        <v>1</v>
      </c>
      <c r="S590">
        <v>33</v>
      </c>
      <c r="T590">
        <v>27</v>
      </c>
      <c r="U590">
        <v>2204</v>
      </c>
      <c r="V590">
        <v>2172</v>
      </c>
      <c r="W590">
        <v>104</v>
      </c>
      <c r="X590">
        <v>86</v>
      </c>
    </row>
    <row r="591" spans="1:24" x14ac:dyDescent="0.35">
      <c r="A591" s="6" t="str">
        <f t="shared" si="9"/>
        <v>16073</v>
      </c>
      <c r="B591">
        <v>16</v>
      </c>
      <c r="C591">
        <v>73</v>
      </c>
      <c r="D591" t="s">
        <v>965</v>
      </c>
      <c r="E591" t="s">
        <v>1027</v>
      </c>
      <c r="F591">
        <v>11915</v>
      </c>
      <c r="G591">
        <v>6081</v>
      </c>
      <c r="H591">
        <v>5834</v>
      </c>
      <c r="I591">
        <v>5603</v>
      </c>
      <c r="J591">
        <v>5320</v>
      </c>
      <c r="K591">
        <v>54</v>
      </c>
      <c r="L591">
        <v>51</v>
      </c>
      <c r="M591">
        <v>252</v>
      </c>
      <c r="N591">
        <v>271</v>
      </c>
      <c r="O591">
        <v>44</v>
      </c>
      <c r="P591">
        <v>44</v>
      </c>
      <c r="Q591">
        <v>10</v>
      </c>
      <c r="R591">
        <v>11</v>
      </c>
      <c r="S591">
        <v>118</v>
      </c>
      <c r="T591">
        <v>137</v>
      </c>
      <c r="U591">
        <v>4514</v>
      </c>
      <c r="V591">
        <v>4474</v>
      </c>
      <c r="W591">
        <v>1567</v>
      </c>
      <c r="X591">
        <v>1360</v>
      </c>
    </row>
    <row r="592" spans="1:24" x14ac:dyDescent="0.35">
      <c r="A592" s="6" t="str">
        <f t="shared" si="9"/>
        <v>16075</v>
      </c>
      <c r="B592">
        <v>16</v>
      </c>
      <c r="C592">
        <v>75</v>
      </c>
      <c r="D592" t="s">
        <v>965</v>
      </c>
      <c r="E592" t="s">
        <v>1029</v>
      </c>
      <c r="F592">
        <v>25389</v>
      </c>
      <c r="G592">
        <v>12771</v>
      </c>
      <c r="H592">
        <v>12618</v>
      </c>
      <c r="I592">
        <v>12008</v>
      </c>
      <c r="J592">
        <v>11877</v>
      </c>
      <c r="K592">
        <v>56</v>
      </c>
      <c r="L592">
        <v>61</v>
      </c>
      <c r="M592">
        <v>232</v>
      </c>
      <c r="N592">
        <v>209</v>
      </c>
      <c r="O592">
        <v>116</v>
      </c>
      <c r="P592">
        <v>133</v>
      </c>
      <c r="Q592">
        <v>17</v>
      </c>
      <c r="R592">
        <v>6</v>
      </c>
      <c r="S592">
        <v>342</v>
      </c>
      <c r="T592">
        <v>332</v>
      </c>
      <c r="U592">
        <v>10564</v>
      </c>
      <c r="V592">
        <v>10546</v>
      </c>
      <c r="W592">
        <v>2207</v>
      </c>
      <c r="X592">
        <v>2072</v>
      </c>
    </row>
    <row r="593" spans="1:24" x14ac:dyDescent="0.35">
      <c r="A593" s="6" t="str">
        <f t="shared" si="9"/>
        <v>16077</v>
      </c>
      <c r="B593">
        <v>16</v>
      </c>
      <c r="C593">
        <v>77</v>
      </c>
      <c r="D593" t="s">
        <v>965</v>
      </c>
      <c r="E593" t="s">
        <v>1031</v>
      </c>
      <c r="F593">
        <v>7876</v>
      </c>
      <c r="G593">
        <v>3997</v>
      </c>
      <c r="H593">
        <v>3879</v>
      </c>
      <c r="I593">
        <v>3675</v>
      </c>
      <c r="J593">
        <v>3567</v>
      </c>
      <c r="K593">
        <v>46</v>
      </c>
      <c r="L593">
        <v>42</v>
      </c>
      <c r="M593">
        <v>154</v>
      </c>
      <c r="N593">
        <v>146</v>
      </c>
      <c r="O593">
        <v>18</v>
      </c>
      <c r="P593">
        <v>23</v>
      </c>
      <c r="Q593">
        <v>9</v>
      </c>
      <c r="R593">
        <v>7</v>
      </c>
      <c r="S593">
        <v>95</v>
      </c>
      <c r="T593">
        <v>94</v>
      </c>
      <c r="U593">
        <v>2643</v>
      </c>
      <c r="V593">
        <v>2613</v>
      </c>
      <c r="W593">
        <v>1354</v>
      </c>
      <c r="X593">
        <v>1266</v>
      </c>
    </row>
    <row r="594" spans="1:24" x14ac:dyDescent="0.35">
      <c r="A594" s="6" t="str">
        <f t="shared" si="9"/>
        <v>16079</v>
      </c>
      <c r="B594">
        <v>16</v>
      </c>
      <c r="C594">
        <v>79</v>
      </c>
      <c r="D594" t="s">
        <v>965</v>
      </c>
      <c r="E594" t="s">
        <v>1033</v>
      </c>
      <c r="F594">
        <v>13168</v>
      </c>
      <c r="G594">
        <v>6674</v>
      </c>
      <c r="H594">
        <v>6494</v>
      </c>
      <c r="I594">
        <v>6303</v>
      </c>
      <c r="J594">
        <v>6134</v>
      </c>
      <c r="K594">
        <v>63</v>
      </c>
      <c r="L594">
        <v>21</v>
      </c>
      <c r="M594">
        <v>119</v>
      </c>
      <c r="N594">
        <v>97</v>
      </c>
      <c r="O594">
        <v>24</v>
      </c>
      <c r="P594">
        <v>53</v>
      </c>
      <c r="Q594">
        <v>12</v>
      </c>
      <c r="R594">
        <v>11</v>
      </c>
      <c r="S594">
        <v>153</v>
      </c>
      <c r="T594">
        <v>178</v>
      </c>
      <c r="U594">
        <v>6416</v>
      </c>
      <c r="V594">
        <v>6287</v>
      </c>
      <c r="W594">
        <v>258</v>
      </c>
      <c r="X594">
        <v>207</v>
      </c>
    </row>
    <row r="595" spans="1:24" x14ac:dyDescent="0.35">
      <c r="A595" s="6" t="str">
        <f t="shared" si="9"/>
        <v>16081</v>
      </c>
      <c r="B595">
        <v>16</v>
      </c>
      <c r="C595">
        <v>81</v>
      </c>
      <c r="D595" t="s">
        <v>965</v>
      </c>
      <c r="E595" t="s">
        <v>1035</v>
      </c>
      <c r="F595">
        <v>11631</v>
      </c>
      <c r="G595">
        <v>6097</v>
      </c>
      <c r="H595">
        <v>5534</v>
      </c>
      <c r="I595">
        <v>5891</v>
      </c>
      <c r="J595">
        <v>5298</v>
      </c>
      <c r="K595">
        <v>29</v>
      </c>
      <c r="L595">
        <v>29</v>
      </c>
      <c r="M595">
        <v>58</v>
      </c>
      <c r="N595">
        <v>59</v>
      </c>
      <c r="O595">
        <v>33</v>
      </c>
      <c r="P595">
        <v>51</v>
      </c>
      <c r="Q595">
        <v>8</v>
      </c>
      <c r="R595">
        <v>8</v>
      </c>
      <c r="S595">
        <v>78</v>
      </c>
      <c r="T595">
        <v>89</v>
      </c>
      <c r="U595">
        <v>5021</v>
      </c>
      <c r="V595">
        <v>4596</v>
      </c>
      <c r="W595">
        <v>1076</v>
      </c>
      <c r="X595">
        <v>938</v>
      </c>
    </row>
    <row r="596" spans="1:24" x14ac:dyDescent="0.35">
      <c r="A596" s="6" t="str">
        <f t="shared" si="9"/>
        <v>16083</v>
      </c>
      <c r="B596">
        <v>16</v>
      </c>
      <c r="C596">
        <v>83</v>
      </c>
      <c r="D596" t="s">
        <v>965</v>
      </c>
      <c r="E596" t="s">
        <v>1037</v>
      </c>
      <c r="F596">
        <v>90049</v>
      </c>
      <c r="G596">
        <v>44626</v>
      </c>
      <c r="H596">
        <v>45423</v>
      </c>
      <c r="I596">
        <v>41914</v>
      </c>
      <c r="J596">
        <v>42334</v>
      </c>
      <c r="K596">
        <v>424</v>
      </c>
      <c r="L596">
        <v>457</v>
      </c>
      <c r="M596">
        <v>601</v>
      </c>
      <c r="N596">
        <v>605</v>
      </c>
      <c r="O596">
        <v>693</v>
      </c>
      <c r="P596">
        <v>938</v>
      </c>
      <c r="Q596">
        <v>111</v>
      </c>
      <c r="R596">
        <v>116</v>
      </c>
      <c r="S596">
        <v>883</v>
      </c>
      <c r="T596">
        <v>973</v>
      </c>
      <c r="U596">
        <v>36707</v>
      </c>
      <c r="V596">
        <v>38120</v>
      </c>
      <c r="W596">
        <v>7919</v>
      </c>
      <c r="X596">
        <v>7303</v>
      </c>
    </row>
    <row r="597" spans="1:24" x14ac:dyDescent="0.35">
      <c r="A597" s="6" t="str">
        <f t="shared" si="9"/>
        <v>16085</v>
      </c>
      <c r="B597">
        <v>16</v>
      </c>
      <c r="C597">
        <v>85</v>
      </c>
      <c r="D597" t="s">
        <v>965</v>
      </c>
      <c r="E597" t="s">
        <v>1039</v>
      </c>
      <c r="F597">
        <v>11744</v>
      </c>
      <c r="G597">
        <v>6110</v>
      </c>
      <c r="H597">
        <v>5634</v>
      </c>
      <c r="I597">
        <v>5875</v>
      </c>
      <c r="J597">
        <v>5415</v>
      </c>
      <c r="K597">
        <v>26</v>
      </c>
      <c r="L597">
        <v>22</v>
      </c>
      <c r="M597">
        <v>69</v>
      </c>
      <c r="N597">
        <v>61</v>
      </c>
      <c r="O597">
        <v>29</v>
      </c>
      <c r="P597">
        <v>33</v>
      </c>
      <c r="Q597">
        <v>7</v>
      </c>
      <c r="R597">
        <v>3</v>
      </c>
      <c r="S597">
        <v>104</v>
      </c>
      <c r="T597">
        <v>100</v>
      </c>
      <c r="U597">
        <v>5787</v>
      </c>
      <c r="V597">
        <v>5384</v>
      </c>
      <c r="W597">
        <v>323</v>
      </c>
      <c r="X597">
        <v>250</v>
      </c>
    </row>
    <row r="598" spans="1:24" x14ac:dyDescent="0.35">
      <c r="A598" s="6" t="str">
        <f t="shared" si="9"/>
        <v>16087</v>
      </c>
      <c r="B598">
        <v>16</v>
      </c>
      <c r="C598">
        <v>87</v>
      </c>
      <c r="D598" t="s">
        <v>965</v>
      </c>
      <c r="E598" t="s">
        <v>150</v>
      </c>
      <c r="F598">
        <v>10498</v>
      </c>
      <c r="G598">
        <v>5240</v>
      </c>
      <c r="H598">
        <v>5258</v>
      </c>
      <c r="I598">
        <v>4930</v>
      </c>
      <c r="J598">
        <v>4972</v>
      </c>
      <c r="K598">
        <v>36</v>
      </c>
      <c r="L598">
        <v>27</v>
      </c>
      <c r="M598">
        <v>82</v>
      </c>
      <c r="N598">
        <v>90</v>
      </c>
      <c r="O598">
        <v>49</v>
      </c>
      <c r="P598">
        <v>54</v>
      </c>
      <c r="Q598">
        <v>6</v>
      </c>
      <c r="R598">
        <v>8</v>
      </c>
      <c r="S598">
        <v>137</v>
      </c>
      <c r="T598">
        <v>107</v>
      </c>
      <c r="U598">
        <v>4387</v>
      </c>
      <c r="V598">
        <v>4443</v>
      </c>
      <c r="W598">
        <v>853</v>
      </c>
      <c r="X598">
        <v>815</v>
      </c>
    </row>
    <row r="599" spans="1:24" x14ac:dyDescent="0.35">
      <c r="A599" s="6" t="str">
        <f t="shared" si="9"/>
        <v>17001</v>
      </c>
      <c r="B599">
        <v>17</v>
      </c>
      <c r="C599">
        <v>1</v>
      </c>
      <c r="D599" t="s">
        <v>1042</v>
      </c>
      <c r="E599" t="s">
        <v>435</v>
      </c>
      <c r="F599">
        <v>65729</v>
      </c>
      <c r="G599">
        <v>32591</v>
      </c>
      <c r="H599">
        <v>33138</v>
      </c>
      <c r="I599">
        <v>30057</v>
      </c>
      <c r="J599">
        <v>30727</v>
      </c>
      <c r="K599">
        <v>1425</v>
      </c>
      <c r="L599">
        <v>1267</v>
      </c>
      <c r="M599">
        <v>113</v>
      </c>
      <c r="N599">
        <v>82</v>
      </c>
      <c r="O599">
        <v>271</v>
      </c>
      <c r="P599">
        <v>338</v>
      </c>
      <c r="Q599">
        <v>12</v>
      </c>
      <c r="R599">
        <v>15</v>
      </c>
      <c r="S599">
        <v>713</v>
      </c>
      <c r="T599">
        <v>709</v>
      </c>
      <c r="U599">
        <v>31922</v>
      </c>
      <c r="V599">
        <v>32523</v>
      </c>
      <c r="W599">
        <v>669</v>
      </c>
      <c r="X599">
        <v>615</v>
      </c>
    </row>
    <row r="600" spans="1:24" x14ac:dyDescent="0.35">
      <c r="A600" s="6" t="str">
        <f t="shared" si="9"/>
        <v>17003</v>
      </c>
      <c r="B600">
        <v>17</v>
      </c>
      <c r="C600">
        <v>3</v>
      </c>
      <c r="D600" t="s">
        <v>1042</v>
      </c>
      <c r="E600" t="s">
        <v>1044</v>
      </c>
      <c r="F600">
        <v>5239</v>
      </c>
      <c r="G600">
        <v>2570</v>
      </c>
      <c r="H600">
        <v>2669</v>
      </c>
      <c r="I600">
        <v>1696</v>
      </c>
      <c r="J600">
        <v>1705</v>
      </c>
      <c r="K600">
        <v>773</v>
      </c>
      <c r="L600">
        <v>859</v>
      </c>
      <c r="M600">
        <v>15</v>
      </c>
      <c r="N600">
        <v>14</v>
      </c>
      <c r="O600">
        <v>6</v>
      </c>
      <c r="P600">
        <v>9</v>
      </c>
      <c r="Q600">
        <v>5</v>
      </c>
      <c r="R600">
        <v>6</v>
      </c>
      <c r="S600">
        <v>75</v>
      </c>
      <c r="T600">
        <v>76</v>
      </c>
      <c r="U600">
        <v>2524</v>
      </c>
      <c r="V600">
        <v>2621</v>
      </c>
      <c r="W600">
        <v>46</v>
      </c>
      <c r="X600">
        <v>48</v>
      </c>
    </row>
    <row r="601" spans="1:24" x14ac:dyDescent="0.35">
      <c r="A601" s="6" t="str">
        <f t="shared" si="9"/>
        <v>17005</v>
      </c>
      <c r="B601">
        <v>17</v>
      </c>
      <c r="C601">
        <v>5</v>
      </c>
      <c r="D601" t="s">
        <v>1042</v>
      </c>
      <c r="E601" t="s">
        <v>1046</v>
      </c>
      <c r="F601">
        <v>16725</v>
      </c>
      <c r="G601">
        <v>8804</v>
      </c>
      <c r="H601">
        <v>7921</v>
      </c>
      <c r="I601">
        <v>7655</v>
      </c>
      <c r="J601">
        <v>7417</v>
      </c>
      <c r="K601">
        <v>842</v>
      </c>
      <c r="L601">
        <v>277</v>
      </c>
      <c r="M601">
        <v>65</v>
      </c>
      <c r="N601">
        <v>51</v>
      </c>
      <c r="O601">
        <v>92</v>
      </c>
      <c r="P601">
        <v>39</v>
      </c>
      <c r="Q601">
        <v>4</v>
      </c>
      <c r="R601">
        <v>7</v>
      </c>
      <c r="S601">
        <v>146</v>
      </c>
      <c r="T601">
        <v>130</v>
      </c>
      <c r="U601">
        <v>8372</v>
      </c>
      <c r="V601">
        <v>7735</v>
      </c>
      <c r="W601">
        <v>432</v>
      </c>
      <c r="X601">
        <v>186</v>
      </c>
    </row>
    <row r="602" spans="1:24" x14ac:dyDescent="0.35">
      <c r="A602" s="6" t="str">
        <f t="shared" si="9"/>
        <v>17007</v>
      </c>
      <c r="B602">
        <v>17</v>
      </c>
      <c r="C602">
        <v>7</v>
      </c>
      <c r="D602" t="s">
        <v>1042</v>
      </c>
      <c r="E602" t="s">
        <v>195</v>
      </c>
      <c r="F602">
        <v>53451</v>
      </c>
      <c r="G602">
        <v>26892</v>
      </c>
      <c r="H602">
        <v>26559</v>
      </c>
      <c r="I602">
        <v>24792</v>
      </c>
      <c r="J602">
        <v>24606</v>
      </c>
      <c r="K602">
        <v>787</v>
      </c>
      <c r="L602">
        <v>711</v>
      </c>
      <c r="M602">
        <v>227</v>
      </c>
      <c r="N602">
        <v>239</v>
      </c>
      <c r="O602">
        <v>365</v>
      </c>
      <c r="P602">
        <v>404</v>
      </c>
      <c r="Q602">
        <v>28</v>
      </c>
      <c r="R602">
        <v>23</v>
      </c>
      <c r="S602">
        <v>693</v>
      </c>
      <c r="T602">
        <v>576</v>
      </c>
      <c r="U602">
        <v>20210</v>
      </c>
      <c r="V602">
        <v>20389</v>
      </c>
      <c r="W602">
        <v>6682</v>
      </c>
      <c r="X602">
        <v>6170</v>
      </c>
    </row>
    <row r="603" spans="1:24" x14ac:dyDescent="0.35">
      <c r="A603" s="6" t="str">
        <f t="shared" si="9"/>
        <v>17009</v>
      </c>
      <c r="B603">
        <v>17</v>
      </c>
      <c r="C603">
        <v>9</v>
      </c>
      <c r="D603" t="s">
        <v>1042</v>
      </c>
      <c r="E603" t="s">
        <v>1049</v>
      </c>
      <c r="F603">
        <v>6240</v>
      </c>
      <c r="G603">
        <v>3950</v>
      </c>
      <c r="H603">
        <v>2290</v>
      </c>
      <c r="I603">
        <v>2732</v>
      </c>
      <c r="J603">
        <v>2245</v>
      </c>
      <c r="K603">
        <v>1110</v>
      </c>
      <c r="L603">
        <v>14</v>
      </c>
      <c r="M603">
        <v>60</v>
      </c>
      <c r="N603">
        <v>3</v>
      </c>
      <c r="O603">
        <v>14</v>
      </c>
      <c r="P603">
        <v>6</v>
      </c>
      <c r="Q603">
        <v>0</v>
      </c>
      <c r="R603">
        <v>3</v>
      </c>
      <c r="S603">
        <v>34</v>
      </c>
      <c r="T603">
        <v>19</v>
      </c>
      <c r="U603">
        <v>3689</v>
      </c>
      <c r="V603">
        <v>2253</v>
      </c>
      <c r="W603">
        <v>261</v>
      </c>
      <c r="X603">
        <v>37</v>
      </c>
    </row>
    <row r="604" spans="1:24" x14ac:dyDescent="0.35">
      <c r="A604" s="6" t="str">
        <f t="shared" si="9"/>
        <v>17011</v>
      </c>
      <c r="B604">
        <v>17</v>
      </c>
      <c r="C604">
        <v>11</v>
      </c>
      <c r="D604" t="s">
        <v>1042</v>
      </c>
      <c r="E604" t="s">
        <v>1051</v>
      </c>
      <c r="F604">
        <v>33243</v>
      </c>
      <c r="G604">
        <v>16458</v>
      </c>
      <c r="H604">
        <v>16785</v>
      </c>
      <c r="I604">
        <v>15807</v>
      </c>
      <c r="J604">
        <v>16070</v>
      </c>
      <c r="K604">
        <v>199</v>
      </c>
      <c r="L604">
        <v>188</v>
      </c>
      <c r="M604">
        <v>66</v>
      </c>
      <c r="N604">
        <v>84</v>
      </c>
      <c r="O604">
        <v>140</v>
      </c>
      <c r="P604">
        <v>229</v>
      </c>
      <c r="Q604">
        <v>6</v>
      </c>
      <c r="R604">
        <v>7</v>
      </c>
      <c r="S604">
        <v>240</v>
      </c>
      <c r="T604">
        <v>207</v>
      </c>
      <c r="U604">
        <v>14844</v>
      </c>
      <c r="V604">
        <v>15288</v>
      </c>
      <c r="W604">
        <v>1614</v>
      </c>
      <c r="X604">
        <v>1497</v>
      </c>
    </row>
    <row r="605" spans="1:24" x14ac:dyDescent="0.35">
      <c r="A605" s="6" t="str">
        <f t="shared" si="9"/>
        <v>17013</v>
      </c>
      <c r="B605">
        <v>17</v>
      </c>
      <c r="C605">
        <v>13</v>
      </c>
      <c r="D605" t="s">
        <v>1042</v>
      </c>
      <c r="E605" t="s">
        <v>36</v>
      </c>
      <c r="F605">
        <v>4438</v>
      </c>
      <c r="G605">
        <v>2251</v>
      </c>
      <c r="H605">
        <v>2187</v>
      </c>
      <c r="I605">
        <v>2212</v>
      </c>
      <c r="J605">
        <v>2140</v>
      </c>
      <c r="K605">
        <v>15</v>
      </c>
      <c r="L605">
        <v>9</v>
      </c>
      <c r="M605">
        <v>5</v>
      </c>
      <c r="N605">
        <v>9</v>
      </c>
      <c r="O605">
        <v>3</v>
      </c>
      <c r="P605">
        <v>11</v>
      </c>
      <c r="Q605">
        <v>2</v>
      </c>
      <c r="R605">
        <v>0</v>
      </c>
      <c r="S605">
        <v>14</v>
      </c>
      <c r="T605">
        <v>18</v>
      </c>
      <c r="U605">
        <v>2214</v>
      </c>
      <c r="V605">
        <v>2155</v>
      </c>
      <c r="W605">
        <v>37</v>
      </c>
      <c r="X605">
        <v>32</v>
      </c>
    </row>
    <row r="606" spans="1:24" x14ac:dyDescent="0.35">
      <c r="A606" s="6" t="str">
        <f t="shared" si="9"/>
        <v>17015</v>
      </c>
      <c r="B606">
        <v>17</v>
      </c>
      <c r="C606">
        <v>15</v>
      </c>
      <c r="D606" t="s">
        <v>1042</v>
      </c>
      <c r="E606" t="s">
        <v>200</v>
      </c>
      <c r="F606">
        <v>15707</v>
      </c>
      <c r="G606">
        <v>8430</v>
      </c>
      <c r="H606">
        <v>7277</v>
      </c>
      <c r="I606">
        <v>7681</v>
      </c>
      <c r="J606">
        <v>7010</v>
      </c>
      <c r="K606">
        <v>540</v>
      </c>
      <c r="L606">
        <v>62</v>
      </c>
      <c r="M606">
        <v>36</v>
      </c>
      <c r="N606">
        <v>35</v>
      </c>
      <c r="O606">
        <v>41</v>
      </c>
      <c r="P606">
        <v>52</v>
      </c>
      <c r="Q606">
        <v>0</v>
      </c>
      <c r="R606">
        <v>5</v>
      </c>
      <c r="S606">
        <v>132</v>
      </c>
      <c r="T606">
        <v>113</v>
      </c>
      <c r="U606">
        <v>7955</v>
      </c>
      <c r="V606">
        <v>7003</v>
      </c>
      <c r="W606">
        <v>475</v>
      </c>
      <c r="X606">
        <v>274</v>
      </c>
    </row>
    <row r="607" spans="1:24" x14ac:dyDescent="0.35">
      <c r="A607" s="6" t="str">
        <f t="shared" si="9"/>
        <v>17017</v>
      </c>
      <c r="B607">
        <v>17</v>
      </c>
      <c r="C607">
        <v>17</v>
      </c>
      <c r="D607" t="s">
        <v>1042</v>
      </c>
      <c r="E607" t="s">
        <v>1055</v>
      </c>
      <c r="F607">
        <v>13049</v>
      </c>
      <c r="G607">
        <v>6585</v>
      </c>
      <c r="H607">
        <v>6464</v>
      </c>
      <c r="I607">
        <v>5940</v>
      </c>
      <c r="J607">
        <v>5961</v>
      </c>
      <c r="K607">
        <v>442</v>
      </c>
      <c r="L607">
        <v>306</v>
      </c>
      <c r="M607">
        <v>68</v>
      </c>
      <c r="N607">
        <v>43</v>
      </c>
      <c r="O607">
        <v>50</v>
      </c>
      <c r="P607">
        <v>50</v>
      </c>
      <c r="Q607">
        <v>6</v>
      </c>
      <c r="R607">
        <v>11</v>
      </c>
      <c r="S607">
        <v>79</v>
      </c>
      <c r="T607">
        <v>93</v>
      </c>
      <c r="U607">
        <v>5125</v>
      </c>
      <c r="V607">
        <v>5143</v>
      </c>
      <c r="W607">
        <v>1460</v>
      </c>
      <c r="X607">
        <v>1321</v>
      </c>
    </row>
    <row r="608" spans="1:24" x14ac:dyDescent="0.35">
      <c r="A608" s="6" t="str">
        <f t="shared" si="9"/>
        <v>17019</v>
      </c>
      <c r="B608">
        <v>17</v>
      </c>
      <c r="C608">
        <v>19</v>
      </c>
      <c r="D608" t="s">
        <v>1042</v>
      </c>
      <c r="E608" t="s">
        <v>1057</v>
      </c>
      <c r="F608">
        <v>205873</v>
      </c>
      <c r="G608">
        <v>102730</v>
      </c>
      <c r="H608">
        <v>103143</v>
      </c>
      <c r="I608">
        <v>73606</v>
      </c>
      <c r="J608">
        <v>73911</v>
      </c>
      <c r="K608">
        <v>13719</v>
      </c>
      <c r="L608">
        <v>15080</v>
      </c>
      <c r="M608">
        <v>465</v>
      </c>
      <c r="N608">
        <v>366</v>
      </c>
      <c r="O608">
        <v>11564</v>
      </c>
      <c r="P608">
        <v>10389</v>
      </c>
      <c r="Q608">
        <v>143</v>
      </c>
      <c r="R608">
        <v>87</v>
      </c>
      <c r="S608">
        <v>3233</v>
      </c>
      <c r="T608">
        <v>3310</v>
      </c>
      <c r="U608">
        <v>94257</v>
      </c>
      <c r="V608">
        <v>95036</v>
      </c>
      <c r="W608">
        <v>8473</v>
      </c>
      <c r="X608">
        <v>8107</v>
      </c>
    </row>
    <row r="609" spans="1:24" x14ac:dyDescent="0.35">
      <c r="A609" s="6" t="str">
        <f t="shared" si="9"/>
        <v>17021</v>
      </c>
      <c r="B609">
        <v>17</v>
      </c>
      <c r="C609">
        <v>21</v>
      </c>
      <c r="D609" t="s">
        <v>1042</v>
      </c>
      <c r="E609" t="s">
        <v>1059</v>
      </c>
      <c r="F609">
        <v>34039</v>
      </c>
      <c r="G609">
        <v>18115</v>
      </c>
      <c r="H609">
        <v>15924</v>
      </c>
      <c r="I609">
        <v>16952</v>
      </c>
      <c r="J609">
        <v>15455</v>
      </c>
      <c r="K609">
        <v>764</v>
      </c>
      <c r="L609">
        <v>75</v>
      </c>
      <c r="M609">
        <v>53</v>
      </c>
      <c r="N609">
        <v>66</v>
      </c>
      <c r="O609">
        <v>125</v>
      </c>
      <c r="P609">
        <v>136</v>
      </c>
      <c r="Q609">
        <v>8</v>
      </c>
      <c r="R609">
        <v>12</v>
      </c>
      <c r="S609">
        <v>213</v>
      </c>
      <c r="T609">
        <v>180</v>
      </c>
      <c r="U609">
        <v>17382</v>
      </c>
      <c r="V609">
        <v>15560</v>
      </c>
      <c r="W609">
        <v>733</v>
      </c>
      <c r="X609">
        <v>364</v>
      </c>
    </row>
    <row r="610" spans="1:24" x14ac:dyDescent="0.35">
      <c r="A610" s="6" t="str">
        <f t="shared" si="9"/>
        <v>17023</v>
      </c>
      <c r="B610">
        <v>17</v>
      </c>
      <c r="C610">
        <v>23</v>
      </c>
      <c r="D610" t="s">
        <v>1042</v>
      </c>
      <c r="E610" t="s">
        <v>204</v>
      </c>
      <c r="F610">
        <v>15463</v>
      </c>
      <c r="G610">
        <v>7778</v>
      </c>
      <c r="H610">
        <v>7685</v>
      </c>
      <c r="I610">
        <v>7567</v>
      </c>
      <c r="J610">
        <v>7513</v>
      </c>
      <c r="K610">
        <v>103</v>
      </c>
      <c r="L610">
        <v>34</v>
      </c>
      <c r="M610">
        <v>15</v>
      </c>
      <c r="N610">
        <v>19</v>
      </c>
      <c r="O610">
        <v>17</v>
      </c>
      <c r="P610">
        <v>41</v>
      </c>
      <c r="Q610">
        <v>2</v>
      </c>
      <c r="R610">
        <v>3</v>
      </c>
      <c r="S610">
        <v>74</v>
      </c>
      <c r="T610">
        <v>75</v>
      </c>
      <c r="U610">
        <v>7621</v>
      </c>
      <c r="V610">
        <v>7579</v>
      </c>
      <c r="W610">
        <v>157</v>
      </c>
      <c r="X610">
        <v>106</v>
      </c>
    </row>
    <row r="611" spans="1:24" x14ac:dyDescent="0.35">
      <c r="A611" s="6" t="str">
        <f t="shared" si="9"/>
        <v>17025</v>
      </c>
      <c r="B611">
        <v>17</v>
      </c>
      <c r="C611">
        <v>25</v>
      </c>
      <c r="D611" t="s">
        <v>1042</v>
      </c>
      <c r="E611" t="s">
        <v>48</v>
      </c>
      <c r="F611">
        <v>13289</v>
      </c>
      <c r="G611">
        <v>6605</v>
      </c>
      <c r="H611">
        <v>6684</v>
      </c>
      <c r="I611">
        <v>6411</v>
      </c>
      <c r="J611">
        <v>6489</v>
      </c>
      <c r="K611">
        <v>51</v>
      </c>
      <c r="L611">
        <v>32</v>
      </c>
      <c r="M611">
        <v>14</v>
      </c>
      <c r="N611">
        <v>20</v>
      </c>
      <c r="O611">
        <v>47</v>
      </c>
      <c r="P611">
        <v>72</v>
      </c>
      <c r="Q611">
        <v>2</v>
      </c>
      <c r="R611">
        <v>0</v>
      </c>
      <c r="S611">
        <v>80</v>
      </c>
      <c r="T611">
        <v>71</v>
      </c>
      <c r="U611">
        <v>6484</v>
      </c>
      <c r="V611">
        <v>6576</v>
      </c>
      <c r="W611">
        <v>121</v>
      </c>
      <c r="X611">
        <v>108</v>
      </c>
    </row>
    <row r="612" spans="1:24" x14ac:dyDescent="0.35">
      <c r="A612" s="6" t="str">
        <f t="shared" si="9"/>
        <v>17027</v>
      </c>
      <c r="B612">
        <v>17</v>
      </c>
      <c r="C612">
        <v>27</v>
      </c>
      <c r="D612" t="s">
        <v>1042</v>
      </c>
      <c r="E612" t="s">
        <v>1063</v>
      </c>
      <c r="F612">
        <v>36893</v>
      </c>
      <c r="G612">
        <v>19129</v>
      </c>
      <c r="H612">
        <v>17764</v>
      </c>
      <c r="I612">
        <v>17712</v>
      </c>
      <c r="J612">
        <v>17073</v>
      </c>
      <c r="K612">
        <v>987</v>
      </c>
      <c r="L612">
        <v>203</v>
      </c>
      <c r="M612">
        <v>79</v>
      </c>
      <c r="N612">
        <v>60</v>
      </c>
      <c r="O612">
        <v>80</v>
      </c>
      <c r="P612">
        <v>146</v>
      </c>
      <c r="Q612">
        <v>14</v>
      </c>
      <c r="R612">
        <v>10</v>
      </c>
      <c r="S612">
        <v>257</v>
      </c>
      <c r="T612">
        <v>272</v>
      </c>
      <c r="U612">
        <v>18301</v>
      </c>
      <c r="V612">
        <v>17221</v>
      </c>
      <c r="W612">
        <v>828</v>
      </c>
      <c r="X612">
        <v>543</v>
      </c>
    </row>
    <row r="613" spans="1:24" x14ac:dyDescent="0.35">
      <c r="A613" s="6" t="str">
        <f t="shared" si="9"/>
        <v>17029</v>
      </c>
      <c r="B613">
        <v>17</v>
      </c>
      <c r="C613">
        <v>29</v>
      </c>
      <c r="D613" t="s">
        <v>1042</v>
      </c>
      <c r="E613" t="s">
        <v>1065</v>
      </c>
      <c r="F613">
        <v>46864</v>
      </c>
      <c r="G613">
        <v>23025</v>
      </c>
      <c r="H613">
        <v>23839</v>
      </c>
      <c r="I613">
        <v>21253</v>
      </c>
      <c r="J613">
        <v>22167</v>
      </c>
      <c r="K613">
        <v>965</v>
      </c>
      <c r="L613">
        <v>865</v>
      </c>
      <c r="M613">
        <v>72</v>
      </c>
      <c r="N613">
        <v>85</v>
      </c>
      <c r="O613">
        <v>225</v>
      </c>
      <c r="P613">
        <v>264</v>
      </c>
      <c r="Q613">
        <v>60</v>
      </c>
      <c r="R613">
        <v>10</v>
      </c>
      <c r="S613">
        <v>450</v>
      </c>
      <c r="T613">
        <v>448</v>
      </c>
      <c r="U613">
        <v>22139</v>
      </c>
      <c r="V613">
        <v>23021</v>
      </c>
      <c r="W613">
        <v>886</v>
      </c>
      <c r="X613">
        <v>818</v>
      </c>
    </row>
    <row r="614" spans="1:24" x14ac:dyDescent="0.35">
      <c r="A614" s="6" t="str">
        <f t="shared" si="9"/>
        <v>17031</v>
      </c>
      <c r="B614">
        <v>17</v>
      </c>
      <c r="C614">
        <v>31</v>
      </c>
      <c r="D614" t="s">
        <v>1042</v>
      </c>
      <c r="E614" t="s">
        <v>760</v>
      </c>
      <c r="F614">
        <v>5275555</v>
      </c>
      <c r="G614">
        <v>2576973</v>
      </c>
      <c r="H614">
        <v>2698582</v>
      </c>
      <c r="I614">
        <v>1723377</v>
      </c>
      <c r="J614">
        <v>1722782</v>
      </c>
      <c r="K614">
        <v>571224</v>
      </c>
      <c r="L614">
        <v>679191</v>
      </c>
      <c r="M614">
        <v>20819</v>
      </c>
      <c r="N614">
        <v>19513</v>
      </c>
      <c r="O614">
        <v>204724</v>
      </c>
      <c r="P614">
        <v>219429</v>
      </c>
      <c r="Q614">
        <v>1985</v>
      </c>
      <c r="R614">
        <v>1893</v>
      </c>
      <c r="S614">
        <v>54844</v>
      </c>
      <c r="T614">
        <v>55774</v>
      </c>
      <c r="U614">
        <v>1872524</v>
      </c>
      <c r="V614">
        <v>2020583</v>
      </c>
      <c r="W614">
        <v>704449</v>
      </c>
      <c r="X614">
        <v>677999</v>
      </c>
    </row>
    <row r="615" spans="1:24" x14ac:dyDescent="0.35">
      <c r="A615" s="6" t="str">
        <f t="shared" si="9"/>
        <v>17033</v>
      </c>
      <c r="B615">
        <v>17</v>
      </c>
      <c r="C615">
        <v>33</v>
      </c>
      <c r="D615" t="s">
        <v>1042</v>
      </c>
      <c r="E615" t="s">
        <v>216</v>
      </c>
      <c r="F615">
        <v>18674</v>
      </c>
      <c r="G615">
        <v>9790</v>
      </c>
      <c r="H615">
        <v>8884</v>
      </c>
      <c r="I615">
        <v>8773</v>
      </c>
      <c r="J615">
        <v>8588</v>
      </c>
      <c r="K615">
        <v>820</v>
      </c>
      <c r="L615">
        <v>79</v>
      </c>
      <c r="M615">
        <v>37</v>
      </c>
      <c r="N615">
        <v>33</v>
      </c>
      <c r="O615">
        <v>47</v>
      </c>
      <c r="P615">
        <v>74</v>
      </c>
      <c r="Q615">
        <v>6</v>
      </c>
      <c r="R615">
        <v>3</v>
      </c>
      <c r="S615">
        <v>107</v>
      </c>
      <c r="T615">
        <v>107</v>
      </c>
      <c r="U615">
        <v>9497</v>
      </c>
      <c r="V615">
        <v>8737</v>
      </c>
      <c r="W615">
        <v>293</v>
      </c>
      <c r="X615">
        <v>147</v>
      </c>
    </row>
    <row r="616" spans="1:24" x14ac:dyDescent="0.35">
      <c r="A616" s="6" t="str">
        <f t="shared" si="9"/>
        <v>17035</v>
      </c>
      <c r="B616">
        <v>17</v>
      </c>
      <c r="C616">
        <v>35</v>
      </c>
      <c r="D616" t="s">
        <v>1042</v>
      </c>
      <c r="E616" t="s">
        <v>1069</v>
      </c>
      <c r="F616">
        <v>10453</v>
      </c>
      <c r="G616">
        <v>5273</v>
      </c>
      <c r="H616">
        <v>5180</v>
      </c>
      <c r="I616">
        <v>5130</v>
      </c>
      <c r="J616">
        <v>5027</v>
      </c>
      <c r="K616">
        <v>38</v>
      </c>
      <c r="L616">
        <v>24</v>
      </c>
      <c r="M616">
        <v>15</v>
      </c>
      <c r="N616">
        <v>12</v>
      </c>
      <c r="O616">
        <v>26</v>
      </c>
      <c r="P616">
        <v>43</v>
      </c>
      <c r="Q616">
        <v>2</v>
      </c>
      <c r="R616">
        <v>6</v>
      </c>
      <c r="S616">
        <v>62</v>
      </c>
      <c r="T616">
        <v>68</v>
      </c>
      <c r="U616">
        <v>5207</v>
      </c>
      <c r="V616">
        <v>5120</v>
      </c>
      <c r="W616">
        <v>66</v>
      </c>
      <c r="X616">
        <v>60</v>
      </c>
    </row>
    <row r="617" spans="1:24" x14ac:dyDescent="0.35">
      <c r="A617" s="6" t="str">
        <f t="shared" si="9"/>
        <v>17037</v>
      </c>
      <c r="B617">
        <v>17</v>
      </c>
      <c r="C617">
        <v>37</v>
      </c>
      <c r="D617" t="s">
        <v>1042</v>
      </c>
      <c r="E617" t="s">
        <v>5164</v>
      </c>
      <c r="F617">
        <v>100422</v>
      </c>
      <c r="G617">
        <v>49999</v>
      </c>
      <c r="H617">
        <v>50423</v>
      </c>
      <c r="I617">
        <v>43519</v>
      </c>
      <c r="J617">
        <v>42952</v>
      </c>
      <c r="K617">
        <v>3796</v>
      </c>
      <c r="L617">
        <v>4554</v>
      </c>
      <c r="M617">
        <v>275</v>
      </c>
      <c r="N617">
        <v>248</v>
      </c>
      <c r="O617">
        <v>1302</v>
      </c>
      <c r="P617">
        <v>1449</v>
      </c>
      <c r="Q617">
        <v>52</v>
      </c>
      <c r="R617">
        <v>47</v>
      </c>
      <c r="S617">
        <v>1055</v>
      </c>
      <c r="T617">
        <v>1173</v>
      </c>
      <c r="U617">
        <v>43139</v>
      </c>
      <c r="V617">
        <v>43770</v>
      </c>
      <c r="W617">
        <v>6860</v>
      </c>
      <c r="X617">
        <v>6653</v>
      </c>
    </row>
    <row r="618" spans="1:24" x14ac:dyDescent="0.35">
      <c r="A618" s="6" t="str">
        <f t="shared" si="9"/>
        <v>17039</v>
      </c>
      <c r="B618">
        <v>17</v>
      </c>
      <c r="C618">
        <v>39</v>
      </c>
      <c r="D618" t="s">
        <v>1042</v>
      </c>
      <c r="E618" t="s">
        <v>4109</v>
      </c>
      <c r="F618">
        <v>15520</v>
      </c>
      <c r="G618">
        <v>7750</v>
      </c>
      <c r="H618">
        <v>7770</v>
      </c>
      <c r="I618">
        <v>7500</v>
      </c>
      <c r="J618">
        <v>7555</v>
      </c>
      <c r="K618">
        <v>88</v>
      </c>
      <c r="L618">
        <v>57</v>
      </c>
      <c r="M618">
        <v>28</v>
      </c>
      <c r="N618">
        <v>19</v>
      </c>
      <c r="O618">
        <v>28</v>
      </c>
      <c r="P618">
        <v>44</v>
      </c>
      <c r="Q618">
        <v>3</v>
      </c>
      <c r="R618">
        <v>5</v>
      </c>
      <c r="S618">
        <v>103</v>
      </c>
      <c r="T618">
        <v>90</v>
      </c>
      <c r="U618">
        <v>7491</v>
      </c>
      <c r="V618">
        <v>7530</v>
      </c>
      <c r="W618">
        <v>259</v>
      </c>
      <c r="X618">
        <v>240</v>
      </c>
    </row>
    <row r="619" spans="1:24" x14ac:dyDescent="0.35">
      <c r="A619" s="6" t="str">
        <f t="shared" si="9"/>
        <v>17041</v>
      </c>
      <c r="B619">
        <v>17</v>
      </c>
      <c r="C619">
        <v>41</v>
      </c>
      <c r="D619" t="s">
        <v>1042</v>
      </c>
      <c r="E619" t="s">
        <v>471</v>
      </c>
      <c r="F619">
        <v>19736</v>
      </c>
      <c r="G619">
        <v>9866</v>
      </c>
      <c r="H619">
        <v>9870</v>
      </c>
      <c r="I619">
        <v>9498</v>
      </c>
      <c r="J619">
        <v>9560</v>
      </c>
      <c r="K619">
        <v>99</v>
      </c>
      <c r="L619">
        <v>66</v>
      </c>
      <c r="M619">
        <v>54</v>
      </c>
      <c r="N619">
        <v>35</v>
      </c>
      <c r="O619">
        <v>70</v>
      </c>
      <c r="P619">
        <v>68</v>
      </c>
      <c r="Q619">
        <v>0</v>
      </c>
      <c r="R619">
        <v>0</v>
      </c>
      <c r="S619">
        <v>145</v>
      </c>
      <c r="T619">
        <v>141</v>
      </c>
      <c r="U619">
        <v>9037</v>
      </c>
      <c r="V619">
        <v>9139</v>
      </c>
      <c r="W619">
        <v>829</v>
      </c>
      <c r="X619">
        <v>731</v>
      </c>
    </row>
    <row r="620" spans="1:24" x14ac:dyDescent="0.35">
      <c r="A620" s="6" t="str">
        <f t="shared" si="9"/>
        <v>17043</v>
      </c>
      <c r="B620">
        <v>17</v>
      </c>
      <c r="C620">
        <v>43</v>
      </c>
      <c r="D620" t="s">
        <v>1042</v>
      </c>
      <c r="E620" t="s">
        <v>5174</v>
      </c>
      <c r="F620">
        <v>932884</v>
      </c>
      <c r="G620">
        <v>462009</v>
      </c>
      <c r="H620">
        <v>470875</v>
      </c>
      <c r="I620">
        <v>366949</v>
      </c>
      <c r="J620">
        <v>371075</v>
      </c>
      <c r="K620">
        <v>23311</v>
      </c>
      <c r="L620">
        <v>26401</v>
      </c>
      <c r="M620">
        <v>2028</v>
      </c>
      <c r="N620">
        <v>2012</v>
      </c>
      <c r="O620">
        <v>59389</v>
      </c>
      <c r="P620">
        <v>61390</v>
      </c>
      <c r="Q620">
        <v>265</v>
      </c>
      <c r="R620">
        <v>251</v>
      </c>
      <c r="S620">
        <v>10067</v>
      </c>
      <c r="T620">
        <v>9746</v>
      </c>
      <c r="U620">
        <v>388452</v>
      </c>
      <c r="V620">
        <v>400218</v>
      </c>
      <c r="W620">
        <v>73557</v>
      </c>
      <c r="X620">
        <v>70657</v>
      </c>
    </row>
    <row r="621" spans="1:24" x14ac:dyDescent="0.35">
      <c r="A621" s="6" t="str">
        <f t="shared" si="9"/>
        <v>17045</v>
      </c>
      <c r="B621">
        <v>17</v>
      </c>
      <c r="C621">
        <v>45</v>
      </c>
      <c r="D621" t="s">
        <v>1042</v>
      </c>
      <c r="E621" t="s">
        <v>1077</v>
      </c>
      <c r="F621">
        <v>16856</v>
      </c>
      <c r="G621">
        <v>8292</v>
      </c>
      <c r="H621">
        <v>8564</v>
      </c>
      <c r="I621">
        <v>8096</v>
      </c>
      <c r="J621">
        <v>8372</v>
      </c>
      <c r="K621">
        <v>61</v>
      </c>
      <c r="L621">
        <v>48</v>
      </c>
      <c r="M621">
        <v>22</v>
      </c>
      <c r="N621">
        <v>21</v>
      </c>
      <c r="O621">
        <v>22</v>
      </c>
      <c r="P621">
        <v>43</v>
      </c>
      <c r="Q621">
        <v>4</v>
      </c>
      <c r="R621">
        <v>1</v>
      </c>
      <c r="S621">
        <v>87</v>
      </c>
      <c r="T621">
        <v>79</v>
      </c>
      <c r="U621">
        <v>8187</v>
      </c>
      <c r="V621">
        <v>8446</v>
      </c>
      <c r="W621">
        <v>105</v>
      </c>
      <c r="X621">
        <v>118</v>
      </c>
    </row>
    <row r="622" spans="1:24" x14ac:dyDescent="0.35">
      <c r="A622" s="6" t="str">
        <f t="shared" si="9"/>
        <v>17047</v>
      </c>
      <c r="B622">
        <v>17</v>
      </c>
      <c r="C622">
        <v>47</v>
      </c>
      <c r="D622" t="s">
        <v>1042</v>
      </c>
      <c r="E622" t="s">
        <v>1079</v>
      </c>
      <c r="F622">
        <v>6245</v>
      </c>
      <c r="G622">
        <v>3065</v>
      </c>
      <c r="H622">
        <v>3180</v>
      </c>
      <c r="I622">
        <v>2987</v>
      </c>
      <c r="J622">
        <v>3080</v>
      </c>
      <c r="K622">
        <v>15</v>
      </c>
      <c r="L622">
        <v>18</v>
      </c>
      <c r="M622">
        <v>14</v>
      </c>
      <c r="N622">
        <v>16</v>
      </c>
      <c r="O622">
        <v>11</v>
      </c>
      <c r="P622">
        <v>18</v>
      </c>
      <c r="Q622">
        <v>0</v>
      </c>
      <c r="R622">
        <v>0</v>
      </c>
      <c r="S622">
        <v>38</v>
      </c>
      <c r="T622">
        <v>48</v>
      </c>
      <c r="U622">
        <v>3023</v>
      </c>
      <c r="V622">
        <v>3149</v>
      </c>
      <c r="W622">
        <v>42</v>
      </c>
      <c r="X622">
        <v>31</v>
      </c>
    </row>
    <row r="623" spans="1:24" x14ac:dyDescent="0.35">
      <c r="A623" s="6" t="str">
        <f t="shared" si="9"/>
        <v>17049</v>
      </c>
      <c r="B623">
        <v>17</v>
      </c>
      <c r="C623">
        <v>49</v>
      </c>
      <c r="D623" t="s">
        <v>1042</v>
      </c>
      <c r="E623" t="s">
        <v>785</v>
      </c>
      <c r="F623">
        <v>34676</v>
      </c>
      <c r="G623">
        <v>17409</v>
      </c>
      <c r="H623">
        <v>17267</v>
      </c>
      <c r="I623">
        <v>16936</v>
      </c>
      <c r="J623">
        <v>16836</v>
      </c>
      <c r="K623">
        <v>117</v>
      </c>
      <c r="L623">
        <v>94</v>
      </c>
      <c r="M623">
        <v>47</v>
      </c>
      <c r="N623">
        <v>42</v>
      </c>
      <c r="O623">
        <v>153</v>
      </c>
      <c r="P623">
        <v>133</v>
      </c>
      <c r="Q623">
        <v>2</v>
      </c>
      <c r="R623">
        <v>7</v>
      </c>
      <c r="S623">
        <v>154</v>
      </c>
      <c r="T623">
        <v>155</v>
      </c>
      <c r="U623">
        <v>16956</v>
      </c>
      <c r="V623">
        <v>16852</v>
      </c>
      <c r="W623">
        <v>453</v>
      </c>
      <c r="X623">
        <v>415</v>
      </c>
    </row>
    <row r="624" spans="1:24" x14ac:dyDescent="0.35">
      <c r="A624" s="6" t="str">
        <f t="shared" si="9"/>
        <v>17051</v>
      </c>
      <c r="B624">
        <v>17</v>
      </c>
      <c r="C624">
        <v>51</v>
      </c>
      <c r="D624" t="s">
        <v>1042</v>
      </c>
      <c r="E624" t="s">
        <v>78</v>
      </c>
      <c r="F624">
        <v>21498</v>
      </c>
      <c r="G624">
        <v>11855</v>
      </c>
      <c r="H624">
        <v>9643</v>
      </c>
      <c r="I624">
        <v>10212</v>
      </c>
      <c r="J624">
        <v>9402</v>
      </c>
      <c r="K624">
        <v>1405</v>
      </c>
      <c r="L624">
        <v>49</v>
      </c>
      <c r="M624">
        <v>48</v>
      </c>
      <c r="N624">
        <v>32</v>
      </c>
      <c r="O624">
        <v>45</v>
      </c>
      <c r="P624">
        <v>45</v>
      </c>
      <c r="Q624">
        <v>3</v>
      </c>
      <c r="R624">
        <v>3</v>
      </c>
      <c r="S624">
        <v>142</v>
      </c>
      <c r="T624">
        <v>112</v>
      </c>
      <c r="U624">
        <v>11406</v>
      </c>
      <c r="V624">
        <v>9466</v>
      </c>
      <c r="W624">
        <v>449</v>
      </c>
      <c r="X624">
        <v>177</v>
      </c>
    </row>
    <row r="625" spans="1:24" x14ac:dyDescent="0.35">
      <c r="A625" s="6" t="str">
        <f t="shared" si="9"/>
        <v>17053</v>
      </c>
      <c r="B625">
        <v>17</v>
      </c>
      <c r="C625">
        <v>53</v>
      </c>
      <c r="D625" t="s">
        <v>1042</v>
      </c>
      <c r="E625" t="s">
        <v>1083</v>
      </c>
      <c r="F625">
        <v>13526</v>
      </c>
      <c r="G625">
        <v>6707</v>
      </c>
      <c r="H625">
        <v>6819</v>
      </c>
      <c r="I625">
        <v>6449</v>
      </c>
      <c r="J625">
        <v>6578</v>
      </c>
      <c r="K625">
        <v>92</v>
      </c>
      <c r="L625">
        <v>57</v>
      </c>
      <c r="M625">
        <v>28</v>
      </c>
      <c r="N625">
        <v>18</v>
      </c>
      <c r="O625">
        <v>23</v>
      </c>
      <c r="P625">
        <v>43</v>
      </c>
      <c r="Q625">
        <v>3</v>
      </c>
      <c r="R625">
        <v>5</v>
      </c>
      <c r="S625">
        <v>112</v>
      </c>
      <c r="T625">
        <v>118</v>
      </c>
      <c r="U625">
        <v>6410</v>
      </c>
      <c r="V625">
        <v>6562</v>
      </c>
      <c r="W625">
        <v>297</v>
      </c>
      <c r="X625">
        <v>257</v>
      </c>
    </row>
    <row r="626" spans="1:24" x14ac:dyDescent="0.35">
      <c r="A626" s="6" t="str">
        <f t="shared" si="9"/>
        <v>17055</v>
      </c>
      <c r="B626">
        <v>17</v>
      </c>
      <c r="C626">
        <v>55</v>
      </c>
      <c r="D626" t="s">
        <v>1042</v>
      </c>
      <c r="E626" t="s">
        <v>80</v>
      </c>
      <c r="F626">
        <v>37803</v>
      </c>
      <c r="G626">
        <v>18822</v>
      </c>
      <c r="H626">
        <v>18981</v>
      </c>
      <c r="I626">
        <v>18261</v>
      </c>
      <c r="J626">
        <v>18444</v>
      </c>
      <c r="K626">
        <v>152</v>
      </c>
      <c r="L626">
        <v>100</v>
      </c>
      <c r="M626">
        <v>70</v>
      </c>
      <c r="N626">
        <v>88</v>
      </c>
      <c r="O626">
        <v>66</v>
      </c>
      <c r="P626">
        <v>87</v>
      </c>
      <c r="Q626">
        <v>2</v>
      </c>
      <c r="R626">
        <v>5</v>
      </c>
      <c r="S626">
        <v>271</v>
      </c>
      <c r="T626">
        <v>257</v>
      </c>
      <c r="U626">
        <v>18500</v>
      </c>
      <c r="V626">
        <v>18656</v>
      </c>
      <c r="W626">
        <v>322</v>
      </c>
      <c r="X626">
        <v>325</v>
      </c>
    </row>
    <row r="627" spans="1:24" x14ac:dyDescent="0.35">
      <c r="A627" s="6" t="str">
        <f t="shared" si="9"/>
        <v>17057</v>
      </c>
      <c r="B627">
        <v>17</v>
      </c>
      <c r="C627">
        <v>57</v>
      </c>
      <c r="D627" t="s">
        <v>1042</v>
      </c>
      <c r="E627" t="s">
        <v>230</v>
      </c>
      <c r="F627">
        <v>33608</v>
      </c>
      <c r="G627">
        <v>17430</v>
      </c>
      <c r="H627">
        <v>16178</v>
      </c>
      <c r="I627">
        <v>15957</v>
      </c>
      <c r="J627">
        <v>15780</v>
      </c>
      <c r="K627">
        <v>1072</v>
      </c>
      <c r="L627">
        <v>121</v>
      </c>
      <c r="M627">
        <v>154</v>
      </c>
      <c r="N627">
        <v>57</v>
      </c>
      <c r="O627">
        <v>52</v>
      </c>
      <c r="P627">
        <v>51</v>
      </c>
      <c r="Q627">
        <v>7</v>
      </c>
      <c r="R627">
        <v>2</v>
      </c>
      <c r="S627">
        <v>188</v>
      </c>
      <c r="T627">
        <v>167</v>
      </c>
      <c r="U627">
        <v>16850</v>
      </c>
      <c r="V627">
        <v>15985</v>
      </c>
      <c r="W627">
        <v>580</v>
      </c>
      <c r="X627">
        <v>193</v>
      </c>
    </row>
    <row r="628" spans="1:24" x14ac:dyDescent="0.35">
      <c r="A628" s="6" t="str">
        <f t="shared" si="9"/>
        <v>17059</v>
      </c>
      <c r="B628">
        <v>17</v>
      </c>
      <c r="C628">
        <v>59</v>
      </c>
      <c r="D628" t="s">
        <v>1042</v>
      </c>
      <c r="E628" t="s">
        <v>1087</v>
      </c>
      <c r="F628">
        <v>4944</v>
      </c>
      <c r="G628">
        <v>2433</v>
      </c>
      <c r="H628">
        <v>2511</v>
      </c>
      <c r="I628">
        <v>2351</v>
      </c>
      <c r="J628">
        <v>2426</v>
      </c>
      <c r="K628">
        <v>28</v>
      </c>
      <c r="L628">
        <v>14</v>
      </c>
      <c r="M628">
        <v>11</v>
      </c>
      <c r="N628">
        <v>13</v>
      </c>
      <c r="O628">
        <v>6</v>
      </c>
      <c r="P628">
        <v>7</v>
      </c>
      <c r="Q628">
        <v>0</v>
      </c>
      <c r="R628">
        <v>0</v>
      </c>
      <c r="S628">
        <v>37</v>
      </c>
      <c r="T628">
        <v>51</v>
      </c>
      <c r="U628">
        <v>2400</v>
      </c>
      <c r="V628">
        <v>2491</v>
      </c>
      <c r="W628">
        <v>33</v>
      </c>
      <c r="X628">
        <v>20</v>
      </c>
    </row>
    <row r="629" spans="1:24" x14ac:dyDescent="0.35">
      <c r="A629" s="6" t="str">
        <f t="shared" si="9"/>
        <v>17061</v>
      </c>
      <c r="B629">
        <v>17</v>
      </c>
      <c r="C629">
        <v>61</v>
      </c>
      <c r="D629" t="s">
        <v>1042</v>
      </c>
      <c r="E629" t="s">
        <v>84</v>
      </c>
      <c r="F629">
        <v>11987</v>
      </c>
      <c r="G629">
        <v>6026</v>
      </c>
      <c r="H629">
        <v>5961</v>
      </c>
      <c r="I629">
        <v>5890</v>
      </c>
      <c r="J629">
        <v>5853</v>
      </c>
      <c r="K629">
        <v>53</v>
      </c>
      <c r="L629">
        <v>35</v>
      </c>
      <c r="M629">
        <v>19</v>
      </c>
      <c r="N629">
        <v>19</v>
      </c>
      <c r="O629">
        <v>16</v>
      </c>
      <c r="P629">
        <v>16</v>
      </c>
      <c r="Q629">
        <v>1</v>
      </c>
      <c r="R629">
        <v>1</v>
      </c>
      <c r="S629">
        <v>47</v>
      </c>
      <c r="T629">
        <v>37</v>
      </c>
      <c r="U629">
        <v>5971</v>
      </c>
      <c r="V629">
        <v>5896</v>
      </c>
      <c r="W629">
        <v>55</v>
      </c>
      <c r="X629">
        <v>65</v>
      </c>
    </row>
    <row r="630" spans="1:24" x14ac:dyDescent="0.35">
      <c r="A630" s="6" t="str">
        <f t="shared" si="9"/>
        <v>17063</v>
      </c>
      <c r="B630">
        <v>17</v>
      </c>
      <c r="C630">
        <v>63</v>
      </c>
      <c r="D630" t="s">
        <v>1042</v>
      </c>
      <c r="E630" t="s">
        <v>1090</v>
      </c>
      <c r="F630">
        <v>52539</v>
      </c>
      <c r="G630">
        <v>26306</v>
      </c>
      <c r="H630">
        <v>26233</v>
      </c>
      <c r="I630">
        <v>25112</v>
      </c>
      <c r="J630">
        <v>25014</v>
      </c>
      <c r="K630">
        <v>528</v>
      </c>
      <c r="L630">
        <v>481</v>
      </c>
      <c r="M630">
        <v>89</v>
      </c>
      <c r="N630">
        <v>82</v>
      </c>
      <c r="O630">
        <v>213</v>
      </c>
      <c r="P630">
        <v>267</v>
      </c>
      <c r="Q630">
        <v>12</v>
      </c>
      <c r="R630">
        <v>37</v>
      </c>
      <c r="S630">
        <v>352</v>
      </c>
      <c r="T630">
        <v>352</v>
      </c>
      <c r="U630">
        <v>23340</v>
      </c>
      <c r="V630">
        <v>23481</v>
      </c>
      <c r="W630">
        <v>2966</v>
      </c>
      <c r="X630">
        <v>2752</v>
      </c>
    </row>
    <row r="631" spans="1:24" x14ac:dyDescent="0.35">
      <c r="A631" s="6" t="str">
        <f t="shared" si="9"/>
        <v>17065</v>
      </c>
      <c r="B631">
        <v>17</v>
      </c>
      <c r="C631">
        <v>65</v>
      </c>
      <c r="D631" t="s">
        <v>1042</v>
      </c>
      <c r="E631" t="s">
        <v>620</v>
      </c>
      <c r="F631">
        <v>7996</v>
      </c>
      <c r="G631">
        <v>3953</v>
      </c>
      <c r="H631">
        <v>4043</v>
      </c>
      <c r="I631">
        <v>3842</v>
      </c>
      <c r="J631">
        <v>3913</v>
      </c>
      <c r="K631">
        <v>39</v>
      </c>
      <c r="L631">
        <v>20</v>
      </c>
      <c r="M631">
        <v>19</v>
      </c>
      <c r="N631">
        <v>15</v>
      </c>
      <c r="O631">
        <v>12</v>
      </c>
      <c r="P631">
        <v>46</v>
      </c>
      <c r="Q631">
        <v>1</v>
      </c>
      <c r="R631">
        <v>0</v>
      </c>
      <c r="S631">
        <v>40</v>
      </c>
      <c r="T631">
        <v>49</v>
      </c>
      <c r="U631">
        <v>3891</v>
      </c>
      <c r="V631">
        <v>3997</v>
      </c>
      <c r="W631">
        <v>62</v>
      </c>
      <c r="X631">
        <v>46</v>
      </c>
    </row>
    <row r="632" spans="1:24" x14ac:dyDescent="0.35">
      <c r="A632" s="6" t="str">
        <f t="shared" si="9"/>
        <v>17067</v>
      </c>
      <c r="B632">
        <v>17</v>
      </c>
      <c r="C632">
        <v>67</v>
      </c>
      <c r="D632" t="s">
        <v>1042</v>
      </c>
      <c r="E632" t="s">
        <v>818</v>
      </c>
      <c r="F632">
        <v>17613</v>
      </c>
      <c r="G632">
        <v>8797</v>
      </c>
      <c r="H632">
        <v>8816</v>
      </c>
      <c r="I632">
        <v>8556</v>
      </c>
      <c r="J632">
        <v>8563</v>
      </c>
      <c r="K632">
        <v>82</v>
      </c>
      <c r="L632">
        <v>64</v>
      </c>
      <c r="M632">
        <v>29</v>
      </c>
      <c r="N632">
        <v>34</v>
      </c>
      <c r="O632">
        <v>29</v>
      </c>
      <c r="P632">
        <v>29</v>
      </c>
      <c r="Q632">
        <v>7</v>
      </c>
      <c r="R632">
        <v>8</v>
      </c>
      <c r="S632">
        <v>94</v>
      </c>
      <c r="T632">
        <v>118</v>
      </c>
      <c r="U632">
        <v>8643</v>
      </c>
      <c r="V632">
        <v>8670</v>
      </c>
      <c r="W632">
        <v>154</v>
      </c>
      <c r="X632">
        <v>146</v>
      </c>
    </row>
    <row r="633" spans="1:24" x14ac:dyDescent="0.35">
      <c r="A633" s="6" t="str">
        <f t="shared" si="9"/>
        <v>17069</v>
      </c>
      <c r="B633">
        <v>17</v>
      </c>
      <c r="C633">
        <v>69</v>
      </c>
      <c r="D633" t="s">
        <v>1042</v>
      </c>
      <c r="E633" t="s">
        <v>1094</v>
      </c>
      <c r="F633">
        <v>3647</v>
      </c>
      <c r="G633">
        <v>1872</v>
      </c>
      <c r="H633">
        <v>1775</v>
      </c>
      <c r="I633">
        <v>1794</v>
      </c>
      <c r="J633">
        <v>1709</v>
      </c>
      <c r="K633">
        <v>28</v>
      </c>
      <c r="L633">
        <v>7</v>
      </c>
      <c r="M633">
        <v>13</v>
      </c>
      <c r="N633">
        <v>16</v>
      </c>
      <c r="O633">
        <v>9</v>
      </c>
      <c r="P633">
        <v>10</v>
      </c>
      <c r="Q633">
        <v>2</v>
      </c>
      <c r="R633">
        <v>3</v>
      </c>
      <c r="S633">
        <v>26</v>
      </c>
      <c r="T633">
        <v>30</v>
      </c>
      <c r="U633">
        <v>1844</v>
      </c>
      <c r="V633">
        <v>1734</v>
      </c>
      <c r="W633">
        <v>28</v>
      </c>
      <c r="X633">
        <v>41</v>
      </c>
    </row>
    <row r="634" spans="1:24" x14ac:dyDescent="0.35">
      <c r="A634" s="6" t="str">
        <f t="shared" si="9"/>
        <v>17071</v>
      </c>
      <c r="B634">
        <v>17</v>
      </c>
      <c r="C634">
        <v>71</v>
      </c>
      <c r="D634" t="s">
        <v>1042</v>
      </c>
      <c r="E634" t="s">
        <v>1096</v>
      </c>
      <c r="F634">
        <v>6385</v>
      </c>
      <c r="G634">
        <v>3179</v>
      </c>
      <c r="H634">
        <v>3206</v>
      </c>
      <c r="I634">
        <v>3094</v>
      </c>
      <c r="J634">
        <v>3108</v>
      </c>
      <c r="K634">
        <v>18</v>
      </c>
      <c r="L634">
        <v>17</v>
      </c>
      <c r="M634">
        <v>12</v>
      </c>
      <c r="N634">
        <v>9</v>
      </c>
      <c r="O634">
        <v>6</v>
      </c>
      <c r="P634">
        <v>29</v>
      </c>
      <c r="Q634">
        <v>4</v>
      </c>
      <c r="R634">
        <v>1</v>
      </c>
      <c r="S634">
        <v>45</v>
      </c>
      <c r="T634">
        <v>42</v>
      </c>
      <c r="U634">
        <v>3128</v>
      </c>
      <c r="V634">
        <v>3139</v>
      </c>
      <c r="W634">
        <v>51</v>
      </c>
      <c r="X634">
        <v>67</v>
      </c>
    </row>
    <row r="635" spans="1:24" x14ac:dyDescent="0.35">
      <c r="A635" s="6" t="str">
        <f t="shared" si="9"/>
        <v>17073</v>
      </c>
      <c r="B635">
        <v>17</v>
      </c>
      <c r="C635">
        <v>73</v>
      </c>
      <c r="D635" t="s">
        <v>1042</v>
      </c>
      <c r="E635" t="s">
        <v>88</v>
      </c>
      <c r="F635">
        <v>49282</v>
      </c>
      <c r="G635">
        <v>24715</v>
      </c>
      <c r="H635">
        <v>24567</v>
      </c>
      <c r="I635">
        <v>23525</v>
      </c>
      <c r="J635">
        <v>23504</v>
      </c>
      <c r="K635">
        <v>605</v>
      </c>
      <c r="L635">
        <v>414</v>
      </c>
      <c r="M635">
        <v>76</v>
      </c>
      <c r="N635">
        <v>82</v>
      </c>
      <c r="O635">
        <v>95</v>
      </c>
      <c r="P635">
        <v>142</v>
      </c>
      <c r="Q635">
        <v>12</v>
      </c>
      <c r="R635">
        <v>7</v>
      </c>
      <c r="S635">
        <v>402</v>
      </c>
      <c r="T635">
        <v>418</v>
      </c>
      <c r="U635">
        <v>23054</v>
      </c>
      <c r="V635">
        <v>23060</v>
      </c>
      <c r="W635">
        <v>1661</v>
      </c>
      <c r="X635">
        <v>1507</v>
      </c>
    </row>
    <row r="636" spans="1:24" x14ac:dyDescent="0.35">
      <c r="A636" s="6" t="str">
        <f t="shared" si="9"/>
        <v>17075</v>
      </c>
      <c r="B636">
        <v>17</v>
      </c>
      <c r="C636">
        <v>75</v>
      </c>
      <c r="D636" t="s">
        <v>1042</v>
      </c>
      <c r="E636" t="s">
        <v>1099</v>
      </c>
      <c r="F636">
        <v>27082</v>
      </c>
      <c r="G636">
        <v>13358</v>
      </c>
      <c r="H636">
        <v>13724</v>
      </c>
      <c r="I636">
        <v>12818</v>
      </c>
      <c r="J636">
        <v>13278</v>
      </c>
      <c r="K636">
        <v>226</v>
      </c>
      <c r="L636">
        <v>111</v>
      </c>
      <c r="M636">
        <v>59</v>
      </c>
      <c r="N636">
        <v>48</v>
      </c>
      <c r="O636">
        <v>63</v>
      </c>
      <c r="P636">
        <v>86</v>
      </c>
      <c r="Q636">
        <v>3</v>
      </c>
      <c r="R636">
        <v>6</v>
      </c>
      <c r="S636">
        <v>189</v>
      </c>
      <c r="T636">
        <v>195</v>
      </c>
      <c r="U636">
        <v>12295</v>
      </c>
      <c r="V636">
        <v>12704</v>
      </c>
      <c r="W636">
        <v>1063</v>
      </c>
      <c r="X636">
        <v>1020</v>
      </c>
    </row>
    <row r="637" spans="1:24" x14ac:dyDescent="0.35">
      <c r="A637" s="6" t="str">
        <f t="shared" si="9"/>
        <v>17077</v>
      </c>
      <c r="B637">
        <v>17</v>
      </c>
      <c r="C637">
        <v>77</v>
      </c>
      <c r="D637" t="s">
        <v>1042</v>
      </c>
      <c r="E637" t="s">
        <v>92</v>
      </c>
      <c r="F637">
        <v>52966</v>
      </c>
      <c r="G637">
        <v>26390</v>
      </c>
      <c r="H637">
        <v>26576</v>
      </c>
      <c r="I637">
        <v>20786</v>
      </c>
      <c r="J637">
        <v>20246</v>
      </c>
      <c r="K637">
        <v>3717</v>
      </c>
      <c r="L637">
        <v>4445</v>
      </c>
      <c r="M637">
        <v>174</v>
      </c>
      <c r="N637">
        <v>159</v>
      </c>
      <c r="O637">
        <v>915</v>
      </c>
      <c r="P637">
        <v>910</v>
      </c>
      <c r="Q637">
        <v>29</v>
      </c>
      <c r="R637">
        <v>27</v>
      </c>
      <c r="S637">
        <v>769</v>
      </c>
      <c r="T637">
        <v>789</v>
      </c>
      <c r="U637">
        <v>25007</v>
      </c>
      <c r="V637">
        <v>25171</v>
      </c>
      <c r="W637">
        <v>1383</v>
      </c>
      <c r="X637">
        <v>1405</v>
      </c>
    </row>
    <row r="638" spans="1:24" x14ac:dyDescent="0.35">
      <c r="A638" s="6" t="str">
        <f t="shared" si="9"/>
        <v>17079</v>
      </c>
      <c r="B638">
        <v>17</v>
      </c>
      <c r="C638">
        <v>79</v>
      </c>
      <c r="D638" t="s">
        <v>1042</v>
      </c>
      <c r="E638" t="s">
        <v>833</v>
      </c>
      <c r="F638">
        <v>9287</v>
      </c>
      <c r="G638">
        <v>4708</v>
      </c>
      <c r="H638">
        <v>4579</v>
      </c>
      <c r="I638">
        <v>4609</v>
      </c>
      <c r="J638">
        <v>4496</v>
      </c>
      <c r="K638">
        <v>44</v>
      </c>
      <c r="L638">
        <v>13</v>
      </c>
      <c r="M638">
        <v>13</v>
      </c>
      <c r="N638">
        <v>11</v>
      </c>
      <c r="O638">
        <v>8</v>
      </c>
      <c r="P638">
        <v>22</v>
      </c>
      <c r="Q638">
        <v>0</v>
      </c>
      <c r="R638">
        <v>2</v>
      </c>
      <c r="S638">
        <v>34</v>
      </c>
      <c r="T638">
        <v>35</v>
      </c>
      <c r="U638">
        <v>4661</v>
      </c>
      <c r="V638">
        <v>4536</v>
      </c>
      <c r="W638">
        <v>47</v>
      </c>
      <c r="X638">
        <v>43</v>
      </c>
    </row>
    <row r="639" spans="1:24" x14ac:dyDescent="0.35">
      <c r="A639" s="6" t="str">
        <f t="shared" si="9"/>
        <v>17081</v>
      </c>
      <c r="B639">
        <v>17</v>
      </c>
      <c r="C639">
        <v>81</v>
      </c>
      <c r="D639" t="s">
        <v>1042</v>
      </c>
      <c r="E639" t="s">
        <v>94</v>
      </c>
      <c r="F639">
        <v>37110</v>
      </c>
      <c r="G639">
        <v>18983</v>
      </c>
      <c r="H639">
        <v>18127</v>
      </c>
      <c r="I639">
        <v>16422</v>
      </c>
      <c r="J639">
        <v>16117</v>
      </c>
      <c r="K639">
        <v>1861</v>
      </c>
      <c r="L639">
        <v>1250</v>
      </c>
      <c r="M639">
        <v>75</v>
      </c>
      <c r="N639">
        <v>72</v>
      </c>
      <c r="O639">
        <v>225</v>
      </c>
      <c r="P639">
        <v>226</v>
      </c>
      <c r="Q639">
        <v>7</v>
      </c>
      <c r="R639">
        <v>7</v>
      </c>
      <c r="S639">
        <v>393</v>
      </c>
      <c r="T639">
        <v>455</v>
      </c>
      <c r="U639">
        <v>18433</v>
      </c>
      <c r="V639">
        <v>17742</v>
      </c>
      <c r="W639">
        <v>550</v>
      </c>
      <c r="X639">
        <v>385</v>
      </c>
    </row>
    <row r="640" spans="1:24" x14ac:dyDescent="0.35">
      <c r="A640" s="6" t="str">
        <f t="shared" si="9"/>
        <v>17083</v>
      </c>
      <c r="B640">
        <v>17</v>
      </c>
      <c r="C640">
        <v>83</v>
      </c>
      <c r="D640" t="s">
        <v>1042</v>
      </c>
      <c r="E640" t="s">
        <v>1104</v>
      </c>
      <c r="F640">
        <v>21518</v>
      </c>
      <c r="G640">
        <v>10582</v>
      </c>
      <c r="H640">
        <v>10936</v>
      </c>
      <c r="I640">
        <v>10238</v>
      </c>
      <c r="J640">
        <v>10552</v>
      </c>
      <c r="K640">
        <v>118</v>
      </c>
      <c r="L640">
        <v>70</v>
      </c>
      <c r="M640">
        <v>44</v>
      </c>
      <c r="N640">
        <v>31</v>
      </c>
      <c r="O640">
        <v>35</v>
      </c>
      <c r="P640">
        <v>130</v>
      </c>
      <c r="Q640">
        <v>5</v>
      </c>
      <c r="R640">
        <v>2</v>
      </c>
      <c r="S640">
        <v>142</v>
      </c>
      <c r="T640">
        <v>151</v>
      </c>
      <c r="U640">
        <v>10425</v>
      </c>
      <c r="V640">
        <v>10775</v>
      </c>
      <c r="W640">
        <v>157</v>
      </c>
      <c r="X640">
        <v>161</v>
      </c>
    </row>
    <row r="641" spans="1:24" x14ac:dyDescent="0.35">
      <c r="A641" s="6" t="str">
        <f t="shared" si="9"/>
        <v>17085</v>
      </c>
      <c r="B641">
        <v>17</v>
      </c>
      <c r="C641">
        <v>85</v>
      </c>
      <c r="D641" t="s">
        <v>1042</v>
      </c>
      <c r="E641" t="s">
        <v>1106</v>
      </c>
      <c r="F641">
        <v>22043</v>
      </c>
      <c r="G641">
        <v>11109</v>
      </c>
      <c r="H641">
        <v>10934</v>
      </c>
      <c r="I641">
        <v>10760</v>
      </c>
      <c r="J641">
        <v>10667</v>
      </c>
      <c r="K641">
        <v>107</v>
      </c>
      <c r="L641">
        <v>62</v>
      </c>
      <c r="M641">
        <v>46</v>
      </c>
      <c r="N641">
        <v>34</v>
      </c>
      <c r="O641">
        <v>44</v>
      </c>
      <c r="P641">
        <v>57</v>
      </c>
      <c r="Q641">
        <v>10</v>
      </c>
      <c r="R641">
        <v>4</v>
      </c>
      <c r="S641">
        <v>142</v>
      </c>
      <c r="T641">
        <v>110</v>
      </c>
      <c r="U641">
        <v>10657</v>
      </c>
      <c r="V641">
        <v>10531</v>
      </c>
      <c r="W641">
        <v>452</v>
      </c>
      <c r="X641">
        <v>403</v>
      </c>
    </row>
    <row r="642" spans="1:24" x14ac:dyDescent="0.35">
      <c r="A642" s="6" t="str">
        <f t="shared" ref="A642:A705" si="10">TEXT(B642*1000+C642,"00000")</f>
        <v>17087</v>
      </c>
      <c r="B642">
        <v>17</v>
      </c>
      <c r="C642">
        <v>87</v>
      </c>
      <c r="D642" t="s">
        <v>1042</v>
      </c>
      <c r="E642" t="s">
        <v>249</v>
      </c>
      <c r="F642">
        <v>13304</v>
      </c>
      <c r="G642">
        <v>7855</v>
      </c>
      <c r="H642">
        <v>5449</v>
      </c>
      <c r="I642">
        <v>6089</v>
      </c>
      <c r="J642">
        <v>5293</v>
      </c>
      <c r="K642">
        <v>1628</v>
      </c>
      <c r="L642">
        <v>31</v>
      </c>
      <c r="M642">
        <v>46</v>
      </c>
      <c r="N642">
        <v>17</v>
      </c>
      <c r="O642">
        <v>19</v>
      </c>
      <c r="P642">
        <v>25</v>
      </c>
      <c r="Q642">
        <v>6</v>
      </c>
      <c r="R642">
        <v>1</v>
      </c>
      <c r="S642">
        <v>67</v>
      </c>
      <c r="T642">
        <v>82</v>
      </c>
      <c r="U642">
        <v>7425</v>
      </c>
      <c r="V642">
        <v>5341</v>
      </c>
      <c r="W642">
        <v>430</v>
      </c>
      <c r="X642">
        <v>108</v>
      </c>
    </row>
    <row r="643" spans="1:24" x14ac:dyDescent="0.35">
      <c r="A643" s="6" t="str">
        <f t="shared" si="10"/>
        <v>17089</v>
      </c>
      <c r="B643">
        <v>17</v>
      </c>
      <c r="C643">
        <v>89</v>
      </c>
      <c r="D643" t="s">
        <v>1042</v>
      </c>
      <c r="E643" t="s">
        <v>1109</v>
      </c>
      <c r="F643">
        <v>516516</v>
      </c>
      <c r="G643">
        <v>258603</v>
      </c>
      <c r="H643">
        <v>257913</v>
      </c>
      <c r="I643">
        <v>223912</v>
      </c>
      <c r="J643">
        <v>222549</v>
      </c>
      <c r="K643">
        <v>15243</v>
      </c>
      <c r="L643">
        <v>15511</v>
      </c>
      <c r="M643">
        <v>2945</v>
      </c>
      <c r="N643">
        <v>2554</v>
      </c>
      <c r="O643">
        <v>11021</v>
      </c>
      <c r="P643">
        <v>11777</v>
      </c>
      <c r="Q643">
        <v>222</v>
      </c>
      <c r="R643">
        <v>208</v>
      </c>
      <c r="S643">
        <v>5260</v>
      </c>
      <c r="T643">
        <v>5314</v>
      </c>
      <c r="U643">
        <v>171387</v>
      </c>
      <c r="V643">
        <v>175584</v>
      </c>
      <c r="W643">
        <v>87216</v>
      </c>
      <c r="X643">
        <v>82329</v>
      </c>
    </row>
    <row r="644" spans="1:24" x14ac:dyDescent="0.35">
      <c r="A644" s="6" t="str">
        <f t="shared" si="10"/>
        <v>17091</v>
      </c>
      <c r="B644">
        <v>17</v>
      </c>
      <c r="C644">
        <v>91</v>
      </c>
      <c r="D644" t="s">
        <v>1042</v>
      </c>
      <c r="E644" t="s">
        <v>1111</v>
      </c>
      <c r="F644">
        <v>107510</v>
      </c>
      <c r="G644">
        <v>53332</v>
      </c>
      <c r="H644">
        <v>54178</v>
      </c>
      <c r="I644">
        <v>43353</v>
      </c>
      <c r="J644">
        <v>43848</v>
      </c>
      <c r="K644">
        <v>7947</v>
      </c>
      <c r="L644">
        <v>8387</v>
      </c>
      <c r="M644">
        <v>248</v>
      </c>
      <c r="N644">
        <v>237</v>
      </c>
      <c r="O644">
        <v>549</v>
      </c>
      <c r="P644">
        <v>581</v>
      </c>
      <c r="Q644">
        <v>29</v>
      </c>
      <c r="R644">
        <v>23</v>
      </c>
      <c r="S644">
        <v>1206</v>
      </c>
      <c r="T644">
        <v>1102</v>
      </c>
      <c r="U644">
        <v>46800</v>
      </c>
      <c r="V644">
        <v>48210</v>
      </c>
      <c r="W644">
        <v>6532</v>
      </c>
      <c r="X644">
        <v>5968</v>
      </c>
    </row>
    <row r="645" spans="1:24" x14ac:dyDescent="0.35">
      <c r="A645" s="6" t="str">
        <f t="shared" si="10"/>
        <v>17093</v>
      </c>
      <c r="B645">
        <v>17</v>
      </c>
      <c r="C645">
        <v>93</v>
      </c>
      <c r="D645" t="s">
        <v>1042</v>
      </c>
      <c r="E645" t="s">
        <v>1113</v>
      </c>
      <c r="F645">
        <v>131868</v>
      </c>
      <c r="G645">
        <v>65797</v>
      </c>
      <c r="H645">
        <v>66071</v>
      </c>
      <c r="I645">
        <v>56209</v>
      </c>
      <c r="J645">
        <v>56219</v>
      </c>
      <c r="K645">
        <v>5391</v>
      </c>
      <c r="L645">
        <v>5503</v>
      </c>
      <c r="M645">
        <v>404</v>
      </c>
      <c r="N645">
        <v>402</v>
      </c>
      <c r="O645">
        <v>2239</v>
      </c>
      <c r="P645">
        <v>2452</v>
      </c>
      <c r="Q645">
        <v>52</v>
      </c>
      <c r="R645">
        <v>56</v>
      </c>
      <c r="S645">
        <v>1502</v>
      </c>
      <c r="T645">
        <v>1439</v>
      </c>
      <c r="U645">
        <v>51797</v>
      </c>
      <c r="V645">
        <v>52940</v>
      </c>
      <c r="W645">
        <v>14000</v>
      </c>
      <c r="X645">
        <v>13131</v>
      </c>
    </row>
    <row r="646" spans="1:24" x14ac:dyDescent="0.35">
      <c r="A646" s="6" t="str">
        <f t="shared" si="10"/>
        <v>17095</v>
      </c>
      <c r="B646">
        <v>17</v>
      </c>
      <c r="C646">
        <v>95</v>
      </c>
      <c r="D646" t="s">
        <v>1042</v>
      </c>
      <c r="E646" t="s">
        <v>1115</v>
      </c>
      <c r="F646">
        <v>49958</v>
      </c>
      <c r="G646">
        <v>25369</v>
      </c>
      <c r="H646">
        <v>24589</v>
      </c>
      <c r="I646">
        <v>21593</v>
      </c>
      <c r="J646">
        <v>22028</v>
      </c>
      <c r="K646">
        <v>2716</v>
      </c>
      <c r="L646">
        <v>1495</v>
      </c>
      <c r="M646">
        <v>139</v>
      </c>
      <c r="N646">
        <v>88</v>
      </c>
      <c r="O646">
        <v>195</v>
      </c>
      <c r="P646">
        <v>264</v>
      </c>
      <c r="Q646">
        <v>8</v>
      </c>
      <c r="R646">
        <v>14</v>
      </c>
      <c r="S646">
        <v>718</v>
      </c>
      <c r="T646">
        <v>700</v>
      </c>
      <c r="U646">
        <v>23661</v>
      </c>
      <c r="V646">
        <v>23249</v>
      </c>
      <c r="W646">
        <v>1708</v>
      </c>
      <c r="X646">
        <v>1340</v>
      </c>
    </row>
    <row r="647" spans="1:24" x14ac:dyDescent="0.35">
      <c r="A647" s="6" t="str">
        <f t="shared" si="10"/>
        <v>17097</v>
      </c>
      <c r="B647">
        <v>17</v>
      </c>
      <c r="C647">
        <v>97</v>
      </c>
      <c r="D647" t="s">
        <v>1042</v>
      </c>
      <c r="E647" t="s">
        <v>352</v>
      </c>
      <c r="F647">
        <v>714336</v>
      </c>
      <c r="G647">
        <v>359614</v>
      </c>
      <c r="H647">
        <v>354722</v>
      </c>
      <c r="I647">
        <v>291092</v>
      </c>
      <c r="J647">
        <v>284462</v>
      </c>
      <c r="K647">
        <v>26372</v>
      </c>
      <c r="L647">
        <v>27259</v>
      </c>
      <c r="M647">
        <v>3479</v>
      </c>
      <c r="N647">
        <v>3251</v>
      </c>
      <c r="O647">
        <v>30090</v>
      </c>
      <c r="P647">
        <v>31476</v>
      </c>
      <c r="Q647">
        <v>348</v>
      </c>
      <c r="R647">
        <v>345</v>
      </c>
      <c r="S647">
        <v>8233</v>
      </c>
      <c r="T647">
        <v>7929</v>
      </c>
      <c r="U647">
        <v>271060</v>
      </c>
      <c r="V647">
        <v>271424</v>
      </c>
      <c r="W647">
        <v>88554</v>
      </c>
      <c r="X647">
        <v>83298</v>
      </c>
    </row>
    <row r="648" spans="1:24" x14ac:dyDescent="0.35">
      <c r="A648" s="6" t="str">
        <f t="shared" si="10"/>
        <v>17099</v>
      </c>
      <c r="B648">
        <v>17</v>
      </c>
      <c r="C648">
        <v>99</v>
      </c>
      <c r="D648" t="s">
        <v>1042</v>
      </c>
      <c r="E648" t="s">
        <v>1876</v>
      </c>
      <c r="F648">
        <v>109650</v>
      </c>
      <c r="G648">
        <v>55692</v>
      </c>
      <c r="H648">
        <v>53958</v>
      </c>
      <c r="I648">
        <v>52051</v>
      </c>
      <c r="J648">
        <v>51477</v>
      </c>
      <c r="K648">
        <v>2144</v>
      </c>
      <c r="L648">
        <v>846</v>
      </c>
      <c r="M648">
        <v>212</v>
      </c>
      <c r="N648">
        <v>200</v>
      </c>
      <c r="O648">
        <v>437</v>
      </c>
      <c r="P648">
        <v>674</v>
      </c>
      <c r="Q648">
        <v>21</v>
      </c>
      <c r="R648">
        <v>20</v>
      </c>
      <c r="S648">
        <v>827</v>
      </c>
      <c r="T648">
        <v>741</v>
      </c>
      <c r="U648">
        <v>49617</v>
      </c>
      <c r="V648">
        <v>48581</v>
      </c>
      <c r="W648">
        <v>6075</v>
      </c>
      <c r="X648">
        <v>5377</v>
      </c>
    </row>
    <row r="649" spans="1:24" x14ac:dyDescent="0.35">
      <c r="A649" s="6" t="str">
        <f t="shared" si="10"/>
        <v>17101</v>
      </c>
      <c r="B649">
        <v>17</v>
      </c>
      <c r="C649">
        <v>101</v>
      </c>
      <c r="D649" t="s">
        <v>1042</v>
      </c>
      <c r="E649" t="s">
        <v>100</v>
      </c>
      <c r="F649">
        <v>15292</v>
      </c>
      <c r="G649">
        <v>8481</v>
      </c>
      <c r="H649">
        <v>6811</v>
      </c>
      <c r="I649">
        <v>6899</v>
      </c>
      <c r="J649">
        <v>6591</v>
      </c>
      <c r="K649">
        <v>1397</v>
      </c>
      <c r="L649">
        <v>75</v>
      </c>
      <c r="M649">
        <v>40</v>
      </c>
      <c r="N649">
        <v>32</v>
      </c>
      <c r="O649">
        <v>52</v>
      </c>
      <c r="P649">
        <v>26</v>
      </c>
      <c r="Q649">
        <v>4</v>
      </c>
      <c r="R649">
        <v>2</v>
      </c>
      <c r="S649">
        <v>89</v>
      </c>
      <c r="T649">
        <v>85</v>
      </c>
      <c r="U649">
        <v>8051</v>
      </c>
      <c r="V649">
        <v>6701</v>
      </c>
      <c r="W649">
        <v>430</v>
      </c>
      <c r="X649">
        <v>110</v>
      </c>
    </row>
    <row r="650" spans="1:24" x14ac:dyDescent="0.35">
      <c r="A650" s="6" t="str">
        <f t="shared" si="10"/>
        <v>17103</v>
      </c>
      <c r="B650">
        <v>17</v>
      </c>
      <c r="C650">
        <v>103</v>
      </c>
      <c r="D650" t="s">
        <v>1042</v>
      </c>
      <c r="E650" t="s">
        <v>102</v>
      </c>
      <c r="F650">
        <v>34151</v>
      </c>
      <c r="G650">
        <v>18105</v>
      </c>
      <c r="H650">
        <v>16046</v>
      </c>
      <c r="I650">
        <v>16075</v>
      </c>
      <c r="J650">
        <v>15313</v>
      </c>
      <c r="K650">
        <v>1535</v>
      </c>
      <c r="L650">
        <v>259</v>
      </c>
      <c r="M650">
        <v>85</v>
      </c>
      <c r="N650">
        <v>68</v>
      </c>
      <c r="O650">
        <v>136</v>
      </c>
      <c r="P650">
        <v>136</v>
      </c>
      <c r="Q650">
        <v>11</v>
      </c>
      <c r="R650">
        <v>7</v>
      </c>
      <c r="S650">
        <v>263</v>
      </c>
      <c r="T650">
        <v>263</v>
      </c>
      <c r="U650">
        <v>16781</v>
      </c>
      <c r="V650">
        <v>15040</v>
      </c>
      <c r="W650">
        <v>1324</v>
      </c>
      <c r="X650">
        <v>1006</v>
      </c>
    </row>
    <row r="651" spans="1:24" x14ac:dyDescent="0.35">
      <c r="A651" s="6" t="str">
        <f t="shared" si="10"/>
        <v>17105</v>
      </c>
      <c r="B651">
        <v>17</v>
      </c>
      <c r="C651">
        <v>105</v>
      </c>
      <c r="D651" t="s">
        <v>1042</v>
      </c>
      <c r="E651" t="s">
        <v>1122</v>
      </c>
      <c r="F651">
        <v>35827</v>
      </c>
      <c r="G651">
        <v>18159</v>
      </c>
      <c r="H651">
        <v>17668</v>
      </c>
      <c r="I651">
        <v>16837</v>
      </c>
      <c r="J651">
        <v>16723</v>
      </c>
      <c r="K651">
        <v>783</v>
      </c>
      <c r="L651">
        <v>497</v>
      </c>
      <c r="M651">
        <v>63</v>
      </c>
      <c r="N651">
        <v>62</v>
      </c>
      <c r="O651">
        <v>128</v>
      </c>
      <c r="P651">
        <v>125</v>
      </c>
      <c r="Q651">
        <v>5</v>
      </c>
      <c r="R651">
        <v>2</v>
      </c>
      <c r="S651">
        <v>343</v>
      </c>
      <c r="T651">
        <v>259</v>
      </c>
      <c r="U651">
        <v>17106</v>
      </c>
      <c r="V651">
        <v>16846</v>
      </c>
      <c r="W651">
        <v>1053</v>
      </c>
      <c r="X651">
        <v>822</v>
      </c>
    </row>
    <row r="652" spans="1:24" x14ac:dyDescent="0.35">
      <c r="A652" s="6" t="str">
        <f t="shared" si="10"/>
        <v>17107</v>
      </c>
      <c r="B652">
        <v>17</v>
      </c>
      <c r="C652">
        <v>107</v>
      </c>
      <c r="D652" t="s">
        <v>1042</v>
      </c>
      <c r="E652" t="s">
        <v>259</v>
      </c>
      <c r="F652">
        <v>27995</v>
      </c>
      <c r="G652">
        <v>14273</v>
      </c>
      <c r="H652">
        <v>13722</v>
      </c>
      <c r="I652">
        <v>12481</v>
      </c>
      <c r="J652">
        <v>12673</v>
      </c>
      <c r="K652">
        <v>1354</v>
      </c>
      <c r="L652">
        <v>700</v>
      </c>
      <c r="M652">
        <v>68</v>
      </c>
      <c r="N652">
        <v>34</v>
      </c>
      <c r="O652">
        <v>96</v>
      </c>
      <c r="P652">
        <v>106</v>
      </c>
      <c r="Q652">
        <v>4</v>
      </c>
      <c r="R652">
        <v>2</v>
      </c>
      <c r="S652">
        <v>270</v>
      </c>
      <c r="T652">
        <v>207</v>
      </c>
      <c r="U652">
        <v>13723</v>
      </c>
      <c r="V652">
        <v>13421</v>
      </c>
      <c r="W652">
        <v>550</v>
      </c>
      <c r="X652">
        <v>301</v>
      </c>
    </row>
    <row r="653" spans="1:24" x14ac:dyDescent="0.35">
      <c r="A653" s="6" t="str">
        <f t="shared" si="10"/>
        <v>17109</v>
      </c>
      <c r="B653">
        <v>17</v>
      </c>
      <c r="C653">
        <v>109</v>
      </c>
      <c r="D653" t="s">
        <v>1042</v>
      </c>
      <c r="E653" t="s">
        <v>1125</v>
      </c>
      <c r="F653">
        <v>27232</v>
      </c>
      <c r="G653">
        <v>13454</v>
      </c>
      <c r="H653">
        <v>13778</v>
      </c>
      <c r="I653">
        <v>12112</v>
      </c>
      <c r="J653">
        <v>12360</v>
      </c>
      <c r="K653">
        <v>702</v>
      </c>
      <c r="L653">
        <v>789</v>
      </c>
      <c r="M653">
        <v>54</v>
      </c>
      <c r="N653">
        <v>65</v>
      </c>
      <c r="O653">
        <v>332</v>
      </c>
      <c r="P653">
        <v>323</v>
      </c>
      <c r="Q653">
        <v>1</v>
      </c>
      <c r="R653">
        <v>5</v>
      </c>
      <c r="S653">
        <v>253</v>
      </c>
      <c r="T653">
        <v>236</v>
      </c>
      <c r="U653">
        <v>12996</v>
      </c>
      <c r="V653">
        <v>13311</v>
      </c>
      <c r="W653">
        <v>458</v>
      </c>
      <c r="X653">
        <v>467</v>
      </c>
    </row>
    <row r="654" spans="1:24" x14ac:dyDescent="0.35">
      <c r="A654" s="6" t="str">
        <f t="shared" si="10"/>
        <v>17111</v>
      </c>
      <c r="B654">
        <v>17</v>
      </c>
      <c r="C654">
        <v>111</v>
      </c>
      <c r="D654" t="s">
        <v>1042</v>
      </c>
      <c r="E654" t="s">
        <v>1127</v>
      </c>
      <c r="F654">
        <v>310213</v>
      </c>
      <c r="G654">
        <v>155302</v>
      </c>
      <c r="H654">
        <v>154911</v>
      </c>
      <c r="I654">
        <v>144454</v>
      </c>
      <c r="J654">
        <v>143713</v>
      </c>
      <c r="K654">
        <v>2953</v>
      </c>
      <c r="L654">
        <v>2571</v>
      </c>
      <c r="M654">
        <v>897</v>
      </c>
      <c r="N654">
        <v>829</v>
      </c>
      <c r="O654">
        <v>4316</v>
      </c>
      <c r="P654">
        <v>5036</v>
      </c>
      <c r="Q654">
        <v>91</v>
      </c>
      <c r="R654">
        <v>77</v>
      </c>
      <c r="S654">
        <v>2591</v>
      </c>
      <c r="T654">
        <v>2685</v>
      </c>
      <c r="U654">
        <v>131290</v>
      </c>
      <c r="V654">
        <v>132292</v>
      </c>
      <c r="W654">
        <v>24012</v>
      </c>
      <c r="X654">
        <v>22619</v>
      </c>
    </row>
    <row r="655" spans="1:24" x14ac:dyDescent="0.35">
      <c r="A655" s="6" t="str">
        <f t="shared" si="10"/>
        <v>17113</v>
      </c>
      <c r="B655">
        <v>17</v>
      </c>
      <c r="C655">
        <v>113</v>
      </c>
      <c r="D655" t="s">
        <v>1042</v>
      </c>
      <c r="E655" t="s">
        <v>5175</v>
      </c>
      <c r="F655">
        <v>170956</v>
      </c>
      <c r="G655">
        <v>83520</v>
      </c>
      <c r="H655">
        <v>87436</v>
      </c>
      <c r="I655">
        <v>69449</v>
      </c>
      <c r="J655">
        <v>73249</v>
      </c>
      <c r="K655">
        <v>7067</v>
      </c>
      <c r="L655">
        <v>7525</v>
      </c>
      <c r="M655">
        <v>316</v>
      </c>
      <c r="N655">
        <v>320</v>
      </c>
      <c r="O655">
        <v>4444</v>
      </c>
      <c r="P655">
        <v>4121</v>
      </c>
      <c r="Q655">
        <v>50</v>
      </c>
      <c r="R655">
        <v>46</v>
      </c>
      <c r="S655">
        <v>2194</v>
      </c>
      <c r="T655">
        <v>2175</v>
      </c>
      <c r="U655">
        <v>78249</v>
      </c>
      <c r="V655">
        <v>82231</v>
      </c>
      <c r="W655">
        <v>5271</v>
      </c>
      <c r="X655">
        <v>5205</v>
      </c>
    </row>
    <row r="656" spans="1:24" x14ac:dyDescent="0.35">
      <c r="A656" s="6" t="str">
        <f t="shared" si="10"/>
        <v>17115</v>
      </c>
      <c r="B656">
        <v>17</v>
      </c>
      <c r="C656">
        <v>115</v>
      </c>
      <c r="D656" t="s">
        <v>1042</v>
      </c>
      <c r="E656" t="s">
        <v>108</v>
      </c>
      <c r="F656">
        <v>103984</v>
      </c>
      <c r="G656">
        <v>50184</v>
      </c>
      <c r="H656">
        <v>53800</v>
      </c>
      <c r="I656">
        <v>38827</v>
      </c>
      <c r="J656">
        <v>41364</v>
      </c>
      <c r="K656">
        <v>8809</v>
      </c>
      <c r="L656">
        <v>9971</v>
      </c>
      <c r="M656">
        <v>159</v>
      </c>
      <c r="N656">
        <v>132</v>
      </c>
      <c r="O656">
        <v>634</v>
      </c>
      <c r="P656">
        <v>594</v>
      </c>
      <c r="Q656">
        <v>32</v>
      </c>
      <c r="R656">
        <v>22</v>
      </c>
      <c r="S656">
        <v>1723</v>
      </c>
      <c r="T656">
        <v>1717</v>
      </c>
      <c r="U656">
        <v>48794</v>
      </c>
      <c r="V656">
        <v>52470</v>
      </c>
      <c r="W656">
        <v>1390</v>
      </c>
      <c r="X656">
        <v>1330</v>
      </c>
    </row>
    <row r="657" spans="1:24" x14ac:dyDescent="0.35">
      <c r="A657" s="6" t="str">
        <f t="shared" si="10"/>
        <v>17117</v>
      </c>
      <c r="B657">
        <v>17</v>
      </c>
      <c r="C657">
        <v>117</v>
      </c>
      <c r="D657" t="s">
        <v>1042</v>
      </c>
      <c r="E657" t="s">
        <v>1132</v>
      </c>
      <c r="F657">
        <v>44973</v>
      </c>
      <c r="G657">
        <v>22341</v>
      </c>
      <c r="H657">
        <v>22632</v>
      </c>
      <c r="I657">
        <v>21622</v>
      </c>
      <c r="J657">
        <v>21939</v>
      </c>
      <c r="K657">
        <v>285</v>
      </c>
      <c r="L657">
        <v>223</v>
      </c>
      <c r="M657">
        <v>85</v>
      </c>
      <c r="N657">
        <v>89</v>
      </c>
      <c r="O657">
        <v>62</v>
      </c>
      <c r="P657">
        <v>112</v>
      </c>
      <c r="Q657">
        <v>11</v>
      </c>
      <c r="R657">
        <v>3</v>
      </c>
      <c r="S657">
        <v>276</v>
      </c>
      <c r="T657">
        <v>266</v>
      </c>
      <c r="U657">
        <v>22072</v>
      </c>
      <c r="V657">
        <v>22342</v>
      </c>
      <c r="W657">
        <v>269</v>
      </c>
      <c r="X657">
        <v>290</v>
      </c>
    </row>
    <row r="658" spans="1:24" x14ac:dyDescent="0.35">
      <c r="A658" s="6" t="str">
        <f t="shared" si="10"/>
        <v>17119</v>
      </c>
      <c r="B658">
        <v>17</v>
      </c>
      <c r="C658">
        <v>119</v>
      </c>
      <c r="D658" t="s">
        <v>1042</v>
      </c>
      <c r="E658" t="s">
        <v>110</v>
      </c>
      <c r="F658">
        <v>265868</v>
      </c>
      <c r="G658">
        <v>130200</v>
      </c>
      <c r="H658">
        <v>135668</v>
      </c>
      <c r="I658">
        <v>114340</v>
      </c>
      <c r="J658">
        <v>117669</v>
      </c>
      <c r="K658">
        <v>11106</v>
      </c>
      <c r="L658">
        <v>12941</v>
      </c>
      <c r="M658">
        <v>475</v>
      </c>
      <c r="N658">
        <v>472</v>
      </c>
      <c r="O658">
        <v>1255</v>
      </c>
      <c r="P658">
        <v>1587</v>
      </c>
      <c r="Q658">
        <v>91</v>
      </c>
      <c r="R658">
        <v>84</v>
      </c>
      <c r="S658">
        <v>2933</v>
      </c>
      <c r="T658">
        <v>2915</v>
      </c>
      <c r="U658">
        <v>124671</v>
      </c>
      <c r="V658">
        <v>130470</v>
      </c>
      <c r="W658">
        <v>5529</v>
      </c>
      <c r="X658">
        <v>5198</v>
      </c>
    </row>
    <row r="659" spans="1:24" x14ac:dyDescent="0.35">
      <c r="A659" s="6" t="str">
        <f t="shared" si="10"/>
        <v>17121</v>
      </c>
      <c r="B659">
        <v>17</v>
      </c>
      <c r="C659">
        <v>121</v>
      </c>
      <c r="D659" t="s">
        <v>1042</v>
      </c>
      <c r="E659" t="s">
        <v>114</v>
      </c>
      <c r="F659">
        <v>37736</v>
      </c>
      <c r="G659">
        <v>18641</v>
      </c>
      <c r="H659">
        <v>19095</v>
      </c>
      <c r="I659">
        <v>17225</v>
      </c>
      <c r="J659">
        <v>17735</v>
      </c>
      <c r="K659">
        <v>855</v>
      </c>
      <c r="L659">
        <v>797</v>
      </c>
      <c r="M659">
        <v>87</v>
      </c>
      <c r="N659">
        <v>54</v>
      </c>
      <c r="O659">
        <v>101</v>
      </c>
      <c r="P659">
        <v>139</v>
      </c>
      <c r="Q659">
        <v>7</v>
      </c>
      <c r="R659">
        <v>3</v>
      </c>
      <c r="S659">
        <v>366</v>
      </c>
      <c r="T659">
        <v>367</v>
      </c>
      <c r="U659">
        <v>18231</v>
      </c>
      <c r="V659">
        <v>18764</v>
      </c>
      <c r="W659">
        <v>410</v>
      </c>
      <c r="X659">
        <v>331</v>
      </c>
    </row>
    <row r="660" spans="1:24" x14ac:dyDescent="0.35">
      <c r="A660" s="6" t="str">
        <f t="shared" si="10"/>
        <v>17123</v>
      </c>
      <c r="B660">
        <v>17</v>
      </c>
      <c r="C660">
        <v>123</v>
      </c>
      <c r="D660" t="s">
        <v>1042</v>
      </c>
      <c r="E660" t="s">
        <v>116</v>
      </c>
      <c r="F660">
        <v>11752</v>
      </c>
      <c r="G660">
        <v>5896</v>
      </c>
      <c r="H660">
        <v>5856</v>
      </c>
      <c r="I660">
        <v>5706</v>
      </c>
      <c r="J660">
        <v>5677</v>
      </c>
      <c r="K660">
        <v>54</v>
      </c>
      <c r="L660">
        <v>40</v>
      </c>
      <c r="M660">
        <v>31</v>
      </c>
      <c r="N660">
        <v>16</v>
      </c>
      <c r="O660">
        <v>23</v>
      </c>
      <c r="P660">
        <v>34</v>
      </c>
      <c r="Q660">
        <v>1</v>
      </c>
      <c r="R660">
        <v>2</v>
      </c>
      <c r="S660">
        <v>81</v>
      </c>
      <c r="T660">
        <v>87</v>
      </c>
      <c r="U660">
        <v>5718</v>
      </c>
      <c r="V660">
        <v>5690</v>
      </c>
      <c r="W660">
        <v>178</v>
      </c>
      <c r="X660">
        <v>166</v>
      </c>
    </row>
    <row r="661" spans="1:24" x14ac:dyDescent="0.35">
      <c r="A661" s="6" t="str">
        <f t="shared" si="10"/>
        <v>17125</v>
      </c>
      <c r="B661">
        <v>17</v>
      </c>
      <c r="C661">
        <v>125</v>
      </c>
      <c r="D661" t="s">
        <v>1042</v>
      </c>
      <c r="E661" t="s">
        <v>1137</v>
      </c>
      <c r="F661">
        <v>13091</v>
      </c>
      <c r="G661">
        <v>6519</v>
      </c>
      <c r="H661">
        <v>6572</v>
      </c>
      <c r="I661">
        <v>6322</v>
      </c>
      <c r="J661">
        <v>6397</v>
      </c>
      <c r="K661">
        <v>50</v>
      </c>
      <c r="L661">
        <v>30</v>
      </c>
      <c r="M661">
        <v>29</v>
      </c>
      <c r="N661">
        <v>29</v>
      </c>
      <c r="O661">
        <v>31</v>
      </c>
      <c r="P661">
        <v>43</v>
      </c>
      <c r="Q661">
        <v>1</v>
      </c>
      <c r="R661">
        <v>0</v>
      </c>
      <c r="S661">
        <v>86</v>
      </c>
      <c r="T661">
        <v>73</v>
      </c>
      <c r="U661">
        <v>6419</v>
      </c>
      <c r="V661">
        <v>6503</v>
      </c>
      <c r="W661">
        <v>100</v>
      </c>
      <c r="X661">
        <v>69</v>
      </c>
    </row>
    <row r="662" spans="1:24" x14ac:dyDescent="0.35">
      <c r="A662" s="6" t="str">
        <f t="shared" si="10"/>
        <v>17127</v>
      </c>
      <c r="B662">
        <v>17</v>
      </c>
      <c r="C662">
        <v>127</v>
      </c>
      <c r="D662" t="s">
        <v>1042</v>
      </c>
      <c r="E662" t="s">
        <v>1139</v>
      </c>
      <c r="F662">
        <v>14170</v>
      </c>
      <c r="G662">
        <v>6867</v>
      </c>
      <c r="H662">
        <v>7303</v>
      </c>
      <c r="I662">
        <v>6148</v>
      </c>
      <c r="J662">
        <v>6588</v>
      </c>
      <c r="K662">
        <v>470</v>
      </c>
      <c r="L662">
        <v>448</v>
      </c>
      <c r="M662">
        <v>37</v>
      </c>
      <c r="N662">
        <v>47</v>
      </c>
      <c r="O662">
        <v>36</v>
      </c>
      <c r="P662">
        <v>38</v>
      </c>
      <c r="Q662">
        <v>2</v>
      </c>
      <c r="R662">
        <v>0</v>
      </c>
      <c r="S662">
        <v>174</v>
      </c>
      <c r="T662">
        <v>182</v>
      </c>
      <c r="U662">
        <v>6691</v>
      </c>
      <c r="V662">
        <v>7115</v>
      </c>
      <c r="W662">
        <v>176</v>
      </c>
      <c r="X662">
        <v>188</v>
      </c>
    </row>
    <row r="663" spans="1:24" x14ac:dyDescent="0.35">
      <c r="A663" s="6" t="str">
        <f t="shared" si="10"/>
        <v>17129</v>
      </c>
      <c r="B663">
        <v>17</v>
      </c>
      <c r="C663">
        <v>129</v>
      </c>
      <c r="D663" t="s">
        <v>1042</v>
      </c>
      <c r="E663" t="s">
        <v>1141</v>
      </c>
      <c r="F663">
        <v>12295</v>
      </c>
      <c r="G663">
        <v>6057</v>
      </c>
      <c r="H663">
        <v>6238</v>
      </c>
      <c r="I663">
        <v>5857</v>
      </c>
      <c r="J663">
        <v>6032</v>
      </c>
      <c r="K663">
        <v>64</v>
      </c>
      <c r="L663">
        <v>50</v>
      </c>
      <c r="M663">
        <v>22</v>
      </c>
      <c r="N663">
        <v>23</v>
      </c>
      <c r="O663">
        <v>14</v>
      </c>
      <c r="P663">
        <v>37</v>
      </c>
      <c r="Q663">
        <v>2</v>
      </c>
      <c r="R663">
        <v>3</v>
      </c>
      <c r="S663">
        <v>98</v>
      </c>
      <c r="T663">
        <v>93</v>
      </c>
      <c r="U663">
        <v>5961</v>
      </c>
      <c r="V663">
        <v>6153</v>
      </c>
      <c r="W663">
        <v>96</v>
      </c>
      <c r="X663">
        <v>85</v>
      </c>
    </row>
    <row r="664" spans="1:24" x14ac:dyDescent="0.35">
      <c r="A664" s="6" t="str">
        <f t="shared" si="10"/>
        <v>17131</v>
      </c>
      <c r="B664">
        <v>17</v>
      </c>
      <c r="C664">
        <v>131</v>
      </c>
      <c r="D664" t="s">
        <v>1042</v>
      </c>
      <c r="E664" t="s">
        <v>1143</v>
      </c>
      <c r="F664">
        <v>15698</v>
      </c>
      <c r="G664">
        <v>7895</v>
      </c>
      <c r="H664">
        <v>7803</v>
      </c>
      <c r="I664">
        <v>7677</v>
      </c>
      <c r="J664">
        <v>7621</v>
      </c>
      <c r="K664">
        <v>58</v>
      </c>
      <c r="L664">
        <v>43</v>
      </c>
      <c r="M664">
        <v>25</v>
      </c>
      <c r="N664">
        <v>14</v>
      </c>
      <c r="O664">
        <v>31</v>
      </c>
      <c r="P664">
        <v>46</v>
      </c>
      <c r="Q664">
        <v>1</v>
      </c>
      <c r="R664">
        <v>2</v>
      </c>
      <c r="S664">
        <v>103</v>
      </c>
      <c r="T664">
        <v>77</v>
      </c>
      <c r="U664">
        <v>7659</v>
      </c>
      <c r="V664">
        <v>7575</v>
      </c>
      <c r="W664">
        <v>236</v>
      </c>
      <c r="X664">
        <v>228</v>
      </c>
    </row>
    <row r="665" spans="1:24" x14ac:dyDescent="0.35">
      <c r="A665" s="6" t="str">
        <f t="shared" si="10"/>
        <v>17133</v>
      </c>
      <c r="B665">
        <v>17</v>
      </c>
      <c r="C665">
        <v>133</v>
      </c>
      <c r="D665" t="s">
        <v>1042</v>
      </c>
      <c r="E665" t="s">
        <v>120</v>
      </c>
      <c r="F665">
        <v>34953</v>
      </c>
      <c r="G665">
        <v>17565</v>
      </c>
      <c r="H665">
        <v>17388</v>
      </c>
      <c r="I665">
        <v>17138</v>
      </c>
      <c r="J665">
        <v>16955</v>
      </c>
      <c r="K665">
        <v>107</v>
      </c>
      <c r="L665">
        <v>74</v>
      </c>
      <c r="M665">
        <v>42</v>
      </c>
      <c r="N665">
        <v>42</v>
      </c>
      <c r="O665">
        <v>79</v>
      </c>
      <c r="P665">
        <v>134</v>
      </c>
      <c r="Q665">
        <v>7</v>
      </c>
      <c r="R665">
        <v>5</v>
      </c>
      <c r="S665">
        <v>192</v>
      </c>
      <c r="T665">
        <v>178</v>
      </c>
      <c r="U665">
        <v>17236</v>
      </c>
      <c r="V665">
        <v>17081</v>
      </c>
      <c r="W665">
        <v>329</v>
      </c>
      <c r="X665">
        <v>307</v>
      </c>
    </row>
    <row r="666" spans="1:24" x14ac:dyDescent="0.35">
      <c r="A666" s="6" t="str">
        <f t="shared" si="10"/>
        <v>17135</v>
      </c>
      <c r="B666">
        <v>17</v>
      </c>
      <c r="C666">
        <v>135</v>
      </c>
      <c r="D666" t="s">
        <v>1042</v>
      </c>
      <c r="E666" t="s">
        <v>122</v>
      </c>
      <c r="F666">
        <v>28283</v>
      </c>
      <c r="G666">
        <v>14890</v>
      </c>
      <c r="H666">
        <v>13393</v>
      </c>
      <c r="I666">
        <v>13757</v>
      </c>
      <c r="J666">
        <v>13074</v>
      </c>
      <c r="K666">
        <v>906</v>
      </c>
      <c r="L666">
        <v>60</v>
      </c>
      <c r="M666">
        <v>38</v>
      </c>
      <c r="N666">
        <v>40</v>
      </c>
      <c r="O666">
        <v>59</v>
      </c>
      <c r="P666">
        <v>72</v>
      </c>
      <c r="Q666">
        <v>8</v>
      </c>
      <c r="R666">
        <v>4</v>
      </c>
      <c r="S666">
        <v>122</v>
      </c>
      <c r="T666">
        <v>143</v>
      </c>
      <c r="U666">
        <v>14524</v>
      </c>
      <c r="V666">
        <v>13189</v>
      </c>
      <c r="W666">
        <v>366</v>
      </c>
      <c r="X666">
        <v>204</v>
      </c>
    </row>
    <row r="667" spans="1:24" x14ac:dyDescent="0.35">
      <c r="A667" s="6" t="str">
        <f t="shared" si="10"/>
        <v>17137</v>
      </c>
      <c r="B667">
        <v>17</v>
      </c>
      <c r="C667">
        <v>137</v>
      </c>
      <c r="D667" t="s">
        <v>1042</v>
      </c>
      <c r="E667" t="s">
        <v>124</v>
      </c>
      <c r="F667">
        <v>32920</v>
      </c>
      <c r="G667">
        <v>16658</v>
      </c>
      <c r="H667">
        <v>16262</v>
      </c>
      <c r="I667">
        <v>14699</v>
      </c>
      <c r="J667">
        <v>15104</v>
      </c>
      <c r="K667">
        <v>1404</v>
      </c>
      <c r="L667">
        <v>659</v>
      </c>
      <c r="M667">
        <v>89</v>
      </c>
      <c r="N667">
        <v>46</v>
      </c>
      <c r="O667">
        <v>139</v>
      </c>
      <c r="P667">
        <v>131</v>
      </c>
      <c r="Q667">
        <v>16</v>
      </c>
      <c r="R667">
        <v>5</v>
      </c>
      <c r="S667">
        <v>311</v>
      </c>
      <c r="T667">
        <v>317</v>
      </c>
      <c r="U667">
        <v>16147</v>
      </c>
      <c r="V667">
        <v>15912</v>
      </c>
      <c r="W667">
        <v>511</v>
      </c>
      <c r="X667">
        <v>350</v>
      </c>
    </row>
    <row r="668" spans="1:24" x14ac:dyDescent="0.35">
      <c r="A668" s="6" t="str">
        <f t="shared" si="10"/>
        <v>17139</v>
      </c>
      <c r="B668">
        <v>17</v>
      </c>
      <c r="C668">
        <v>139</v>
      </c>
      <c r="D668" t="s">
        <v>1042</v>
      </c>
      <c r="E668" t="s">
        <v>1148</v>
      </c>
      <c r="F668">
        <v>14527</v>
      </c>
      <c r="G668">
        <v>7170</v>
      </c>
      <c r="H668">
        <v>7357</v>
      </c>
      <c r="I668">
        <v>6993</v>
      </c>
      <c r="J668">
        <v>7190</v>
      </c>
      <c r="K668">
        <v>61</v>
      </c>
      <c r="L668">
        <v>46</v>
      </c>
      <c r="M668">
        <v>18</v>
      </c>
      <c r="N668">
        <v>22</v>
      </c>
      <c r="O668">
        <v>18</v>
      </c>
      <c r="P668">
        <v>24</v>
      </c>
      <c r="Q668">
        <v>3</v>
      </c>
      <c r="R668">
        <v>2</v>
      </c>
      <c r="S668">
        <v>77</v>
      </c>
      <c r="T668">
        <v>73</v>
      </c>
      <c r="U668">
        <v>7069</v>
      </c>
      <c r="V668">
        <v>7257</v>
      </c>
      <c r="W668">
        <v>101</v>
      </c>
      <c r="X668">
        <v>100</v>
      </c>
    </row>
    <row r="669" spans="1:24" x14ac:dyDescent="0.35">
      <c r="A669" s="6" t="str">
        <f t="shared" si="10"/>
        <v>17141</v>
      </c>
      <c r="B669">
        <v>17</v>
      </c>
      <c r="C669">
        <v>141</v>
      </c>
      <c r="D669" t="s">
        <v>1042</v>
      </c>
      <c r="E669" t="s">
        <v>1150</v>
      </c>
      <c r="F669">
        <v>51780</v>
      </c>
      <c r="G669">
        <v>25842</v>
      </c>
      <c r="H669">
        <v>25938</v>
      </c>
      <c r="I669">
        <v>24805</v>
      </c>
      <c r="J669">
        <v>24960</v>
      </c>
      <c r="K669">
        <v>391</v>
      </c>
      <c r="L669">
        <v>269</v>
      </c>
      <c r="M669">
        <v>107</v>
      </c>
      <c r="N669">
        <v>99</v>
      </c>
      <c r="O669">
        <v>145</v>
      </c>
      <c r="P669">
        <v>182</v>
      </c>
      <c r="Q669">
        <v>21</v>
      </c>
      <c r="R669">
        <v>20</v>
      </c>
      <c r="S669">
        <v>373</v>
      </c>
      <c r="T669">
        <v>408</v>
      </c>
      <c r="U669">
        <v>22863</v>
      </c>
      <c r="V669">
        <v>23126</v>
      </c>
      <c r="W669">
        <v>2979</v>
      </c>
      <c r="X669">
        <v>2812</v>
      </c>
    </row>
    <row r="670" spans="1:24" x14ac:dyDescent="0.35">
      <c r="A670" s="6" t="str">
        <f t="shared" si="10"/>
        <v>17143</v>
      </c>
      <c r="B670">
        <v>17</v>
      </c>
      <c r="C670">
        <v>143</v>
      </c>
      <c r="D670" t="s">
        <v>1042</v>
      </c>
      <c r="E670" t="s">
        <v>1152</v>
      </c>
      <c r="F670">
        <v>181836</v>
      </c>
      <c r="G670">
        <v>88728</v>
      </c>
      <c r="H670">
        <v>93108</v>
      </c>
      <c r="I670">
        <v>65114</v>
      </c>
      <c r="J670">
        <v>67829</v>
      </c>
      <c r="K670">
        <v>16240</v>
      </c>
      <c r="L670">
        <v>18283</v>
      </c>
      <c r="M670">
        <v>444</v>
      </c>
      <c r="N670">
        <v>390</v>
      </c>
      <c r="O670">
        <v>4007</v>
      </c>
      <c r="P670">
        <v>3706</v>
      </c>
      <c r="Q670">
        <v>59</v>
      </c>
      <c r="R670">
        <v>69</v>
      </c>
      <c r="S670">
        <v>2864</v>
      </c>
      <c r="T670">
        <v>2831</v>
      </c>
      <c r="U670">
        <v>83653</v>
      </c>
      <c r="V670">
        <v>88129</v>
      </c>
      <c r="W670">
        <v>5075</v>
      </c>
      <c r="X670">
        <v>4979</v>
      </c>
    </row>
    <row r="671" spans="1:24" x14ac:dyDescent="0.35">
      <c r="A671" s="6" t="str">
        <f t="shared" si="10"/>
        <v>17145</v>
      </c>
      <c r="B671">
        <v>17</v>
      </c>
      <c r="C671">
        <v>145</v>
      </c>
      <c r="D671" t="s">
        <v>1042</v>
      </c>
      <c r="E671" t="s">
        <v>126</v>
      </c>
      <c r="F671">
        <v>20941</v>
      </c>
      <c r="G671">
        <v>11453</v>
      </c>
      <c r="H671">
        <v>9488</v>
      </c>
      <c r="I671">
        <v>9598</v>
      </c>
      <c r="J671">
        <v>9037</v>
      </c>
      <c r="K671">
        <v>1485</v>
      </c>
      <c r="L671">
        <v>202</v>
      </c>
      <c r="M671">
        <v>69</v>
      </c>
      <c r="N671">
        <v>22</v>
      </c>
      <c r="O671">
        <v>67</v>
      </c>
      <c r="P671">
        <v>51</v>
      </c>
      <c r="Q671">
        <v>7</v>
      </c>
      <c r="R671">
        <v>8</v>
      </c>
      <c r="S671">
        <v>227</v>
      </c>
      <c r="T671">
        <v>168</v>
      </c>
      <c r="U671">
        <v>10934</v>
      </c>
      <c r="V671">
        <v>9313</v>
      </c>
      <c r="W671">
        <v>519</v>
      </c>
      <c r="X671">
        <v>175</v>
      </c>
    </row>
    <row r="672" spans="1:24" x14ac:dyDescent="0.35">
      <c r="A672" s="6" t="str">
        <f t="shared" si="10"/>
        <v>17147</v>
      </c>
      <c r="B672">
        <v>17</v>
      </c>
      <c r="C672">
        <v>147</v>
      </c>
      <c r="D672" t="s">
        <v>1042</v>
      </c>
      <c r="E672" t="s">
        <v>1155</v>
      </c>
      <c r="F672">
        <v>16676</v>
      </c>
      <c r="G672">
        <v>8330</v>
      </c>
      <c r="H672">
        <v>8346</v>
      </c>
      <c r="I672">
        <v>8095</v>
      </c>
      <c r="J672">
        <v>8121</v>
      </c>
      <c r="K672">
        <v>80</v>
      </c>
      <c r="L672">
        <v>53</v>
      </c>
      <c r="M672">
        <v>16</v>
      </c>
      <c r="N672">
        <v>12</v>
      </c>
      <c r="O672">
        <v>35</v>
      </c>
      <c r="P672">
        <v>44</v>
      </c>
      <c r="Q672">
        <v>2</v>
      </c>
      <c r="R672">
        <v>5</v>
      </c>
      <c r="S672">
        <v>102</v>
      </c>
      <c r="T672">
        <v>111</v>
      </c>
      <c r="U672">
        <v>8205</v>
      </c>
      <c r="V672">
        <v>8227</v>
      </c>
      <c r="W672">
        <v>125</v>
      </c>
      <c r="X672">
        <v>119</v>
      </c>
    </row>
    <row r="673" spans="1:24" x14ac:dyDescent="0.35">
      <c r="A673" s="6" t="str">
        <f t="shared" si="10"/>
        <v>17149</v>
      </c>
      <c r="B673">
        <v>17</v>
      </c>
      <c r="C673">
        <v>149</v>
      </c>
      <c r="D673" t="s">
        <v>1042</v>
      </c>
      <c r="E673" t="s">
        <v>130</v>
      </c>
      <c r="F673">
        <v>14734</v>
      </c>
      <c r="G673">
        <v>7368</v>
      </c>
      <c r="H673">
        <v>7366</v>
      </c>
      <c r="I673">
        <v>7134</v>
      </c>
      <c r="J673">
        <v>7243</v>
      </c>
      <c r="K673">
        <v>112</v>
      </c>
      <c r="L673">
        <v>32</v>
      </c>
      <c r="M673">
        <v>21</v>
      </c>
      <c r="N673">
        <v>10</v>
      </c>
      <c r="O673">
        <v>22</v>
      </c>
      <c r="P673">
        <v>23</v>
      </c>
      <c r="Q673">
        <v>6</v>
      </c>
      <c r="R673">
        <v>1</v>
      </c>
      <c r="S673">
        <v>73</v>
      </c>
      <c r="T673">
        <v>57</v>
      </c>
      <c r="U673">
        <v>7214</v>
      </c>
      <c r="V673">
        <v>7266</v>
      </c>
      <c r="W673">
        <v>154</v>
      </c>
      <c r="X673">
        <v>100</v>
      </c>
    </row>
    <row r="674" spans="1:24" x14ac:dyDescent="0.35">
      <c r="A674" s="6" t="str">
        <f t="shared" si="10"/>
        <v>17151</v>
      </c>
      <c r="B674">
        <v>17</v>
      </c>
      <c r="C674">
        <v>151</v>
      </c>
      <c r="D674" t="s">
        <v>1042</v>
      </c>
      <c r="E674" t="s">
        <v>285</v>
      </c>
      <c r="F674">
        <v>3764</v>
      </c>
      <c r="G674">
        <v>1941</v>
      </c>
      <c r="H674">
        <v>1823</v>
      </c>
      <c r="I674">
        <v>1809</v>
      </c>
      <c r="J674">
        <v>1743</v>
      </c>
      <c r="K674">
        <v>79</v>
      </c>
      <c r="L674">
        <v>32</v>
      </c>
      <c r="M674">
        <v>15</v>
      </c>
      <c r="N674">
        <v>15</v>
      </c>
      <c r="O674">
        <v>4</v>
      </c>
      <c r="P674">
        <v>8</v>
      </c>
      <c r="Q674">
        <v>3</v>
      </c>
      <c r="R674">
        <v>0</v>
      </c>
      <c r="S674">
        <v>31</v>
      </c>
      <c r="T674">
        <v>25</v>
      </c>
      <c r="U674">
        <v>1902</v>
      </c>
      <c r="V674">
        <v>1793</v>
      </c>
      <c r="W674">
        <v>39</v>
      </c>
      <c r="X674">
        <v>30</v>
      </c>
    </row>
    <row r="675" spans="1:24" x14ac:dyDescent="0.35">
      <c r="A675" s="6" t="str">
        <f t="shared" si="10"/>
        <v>17153</v>
      </c>
      <c r="B675">
        <v>17</v>
      </c>
      <c r="C675">
        <v>153</v>
      </c>
      <c r="D675" t="s">
        <v>1042</v>
      </c>
      <c r="E675" t="s">
        <v>289</v>
      </c>
      <c r="F675">
        <v>5190</v>
      </c>
      <c r="G675">
        <v>2632</v>
      </c>
      <c r="H675">
        <v>2558</v>
      </c>
      <c r="I675">
        <v>1717</v>
      </c>
      <c r="J675">
        <v>1630</v>
      </c>
      <c r="K675">
        <v>798</v>
      </c>
      <c r="L675">
        <v>809</v>
      </c>
      <c r="M675">
        <v>26</v>
      </c>
      <c r="N675">
        <v>14</v>
      </c>
      <c r="O675">
        <v>6</v>
      </c>
      <c r="P675">
        <v>17</v>
      </c>
      <c r="Q675">
        <v>2</v>
      </c>
      <c r="R675">
        <v>1</v>
      </c>
      <c r="S675">
        <v>83</v>
      </c>
      <c r="T675">
        <v>87</v>
      </c>
      <c r="U675">
        <v>2526</v>
      </c>
      <c r="V675">
        <v>2485</v>
      </c>
      <c r="W675">
        <v>106</v>
      </c>
      <c r="X675">
        <v>73</v>
      </c>
    </row>
    <row r="676" spans="1:24" x14ac:dyDescent="0.35">
      <c r="A676" s="6" t="str">
        <f t="shared" si="10"/>
        <v>17155</v>
      </c>
      <c r="B676">
        <v>17</v>
      </c>
      <c r="C676">
        <v>155</v>
      </c>
      <c r="D676" t="s">
        <v>1042</v>
      </c>
      <c r="E676" t="s">
        <v>672</v>
      </c>
      <c r="F676">
        <v>5636</v>
      </c>
      <c r="G676">
        <v>2879</v>
      </c>
      <c r="H676">
        <v>2757</v>
      </c>
      <c r="I676">
        <v>2807</v>
      </c>
      <c r="J676">
        <v>2664</v>
      </c>
      <c r="K676">
        <v>26</v>
      </c>
      <c r="L676">
        <v>17</v>
      </c>
      <c r="M676">
        <v>6</v>
      </c>
      <c r="N676">
        <v>11</v>
      </c>
      <c r="O676">
        <v>9</v>
      </c>
      <c r="P676">
        <v>24</v>
      </c>
      <c r="Q676">
        <v>0</v>
      </c>
      <c r="R676">
        <v>5</v>
      </c>
      <c r="S676">
        <v>31</v>
      </c>
      <c r="T676">
        <v>36</v>
      </c>
      <c r="U676">
        <v>2702</v>
      </c>
      <c r="V676">
        <v>2583</v>
      </c>
      <c r="W676">
        <v>177</v>
      </c>
      <c r="X676">
        <v>174</v>
      </c>
    </row>
    <row r="677" spans="1:24" x14ac:dyDescent="0.35">
      <c r="A677" s="6" t="str">
        <f t="shared" si="10"/>
        <v>17157</v>
      </c>
      <c r="B677">
        <v>17</v>
      </c>
      <c r="C677">
        <v>157</v>
      </c>
      <c r="D677" t="s">
        <v>1042</v>
      </c>
      <c r="E677" t="s">
        <v>132</v>
      </c>
      <c r="F677">
        <v>30164</v>
      </c>
      <c r="G677">
        <v>15963</v>
      </c>
      <c r="H677">
        <v>14201</v>
      </c>
      <c r="I677">
        <v>13686</v>
      </c>
      <c r="J677">
        <v>13378</v>
      </c>
      <c r="K677">
        <v>1928</v>
      </c>
      <c r="L677">
        <v>473</v>
      </c>
      <c r="M677">
        <v>58</v>
      </c>
      <c r="N677">
        <v>56</v>
      </c>
      <c r="O677">
        <v>73</v>
      </c>
      <c r="P677">
        <v>89</v>
      </c>
      <c r="Q677">
        <v>15</v>
      </c>
      <c r="R677">
        <v>6</v>
      </c>
      <c r="S677">
        <v>203</v>
      </c>
      <c r="T677">
        <v>199</v>
      </c>
      <c r="U677">
        <v>15269</v>
      </c>
      <c r="V677">
        <v>13876</v>
      </c>
      <c r="W677">
        <v>694</v>
      </c>
      <c r="X677">
        <v>325</v>
      </c>
    </row>
    <row r="678" spans="1:24" x14ac:dyDescent="0.35">
      <c r="A678" s="6" t="str">
        <f t="shared" si="10"/>
        <v>17159</v>
      </c>
      <c r="B678">
        <v>17</v>
      </c>
      <c r="C678">
        <v>159</v>
      </c>
      <c r="D678" t="s">
        <v>1042</v>
      </c>
      <c r="E678" t="s">
        <v>1162</v>
      </c>
      <c r="F678">
        <v>15811</v>
      </c>
      <c r="G678">
        <v>7841</v>
      </c>
      <c r="H678">
        <v>7970</v>
      </c>
      <c r="I678">
        <v>7576</v>
      </c>
      <c r="J678">
        <v>7697</v>
      </c>
      <c r="K678">
        <v>93</v>
      </c>
      <c r="L678">
        <v>55</v>
      </c>
      <c r="M678">
        <v>20</v>
      </c>
      <c r="N678">
        <v>23</v>
      </c>
      <c r="O678">
        <v>57</v>
      </c>
      <c r="P678">
        <v>84</v>
      </c>
      <c r="Q678">
        <v>1</v>
      </c>
      <c r="R678">
        <v>4</v>
      </c>
      <c r="S678">
        <v>94</v>
      </c>
      <c r="T678">
        <v>107</v>
      </c>
      <c r="U678">
        <v>7703</v>
      </c>
      <c r="V678">
        <v>7827</v>
      </c>
      <c r="W678">
        <v>138</v>
      </c>
      <c r="X678">
        <v>143</v>
      </c>
    </row>
    <row r="679" spans="1:24" x14ac:dyDescent="0.35">
      <c r="A679" s="6" t="str">
        <f t="shared" si="10"/>
        <v>17161</v>
      </c>
      <c r="B679">
        <v>17</v>
      </c>
      <c r="C679">
        <v>161</v>
      </c>
      <c r="D679" t="s">
        <v>1042</v>
      </c>
      <c r="E679" t="s">
        <v>1164</v>
      </c>
      <c r="F679">
        <v>144667</v>
      </c>
      <c r="G679">
        <v>71615</v>
      </c>
      <c r="H679">
        <v>73052</v>
      </c>
      <c r="I679">
        <v>58300</v>
      </c>
      <c r="J679">
        <v>60477</v>
      </c>
      <c r="K679">
        <v>8492</v>
      </c>
      <c r="L679">
        <v>7966</v>
      </c>
      <c r="M679">
        <v>435</v>
      </c>
      <c r="N679">
        <v>498</v>
      </c>
      <c r="O679">
        <v>2038</v>
      </c>
      <c r="P679">
        <v>1849</v>
      </c>
      <c r="Q679">
        <v>29</v>
      </c>
      <c r="R679">
        <v>33</v>
      </c>
      <c r="S679">
        <v>2321</v>
      </c>
      <c r="T679">
        <v>2229</v>
      </c>
      <c r="U679">
        <v>61570</v>
      </c>
      <c r="V679">
        <v>63284</v>
      </c>
      <c r="W679">
        <v>10045</v>
      </c>
      <c r="X679">
        <v>9768</v>
      </c>
    </row>
    <row r="680" spans="1:24" x14ac:dyDescent="0.35">
      <c r="A680" s="6" t="str">
        <f t="shared" si="10"/>
        <v>17163</v>
      </c>
      <c r="B680">
        <v>17</v>
      </c>
      <c r="C680">
        <v>163</v>
      </c>
      <c r="D680" t="s">
        <v>1042</v>
      </c>
      <c r="E680" t="s">
        <v>5165</v>
      </c>
      <c r="F680">
        <v>257412</v>
      </c>
      <c r="G680">
        <v>124956</v>
      </c>
      <c r="H680">
        <v>132456</v>
      </c>
      <c r="I680">
        <v>82805</v>
      </c>
      <c r="J680">
        <v>83462</v>
      </c>
      <c r="K680">
        <v>36394</v>
      </c>
      <c r="L680">
        <v>42540</v>
      </c>
      <c r="M680">
        <v>539</v>
      </c>
      <c r="N680">
        <v>470</v>
      </c>
      <c r="O680">
        <v>1641</v>
      </c>
      <c r="P680">
        <v>2329</v>
      </c>
      <c r="Q680">
        <v>124</v>
      </c>
      <c r="R680">
        <v>118</v>
      </c>
      <c r="S680">
        <v>3453</v>
      </c>
      <c r="T680">
        <v>3537</v>
      </c>
      <c r="U680">
        <v>118541</v>
      </c>
      <c r="V680">
        <v>126379</v>
      </c>
      <c r="W680">
        <v>6415</v>
      </c>
      <c r="X680">
        <v>6077</v>
      </c>
    </row>
    <row r="681" spans="1:24" x14ac:dyDescent="0.35">
      <c r="A681" s="6" t="str">
        <f t="shared" si="10"/>
        <v>17165</v>
      </c>
      <c r="B681">
        <v>17</v>
      </c>
      <c r="C681">
        <v>165</v>
      </c>
      <c r="D681" t="s">
        <v>1042</v>
      </c>
      <c r="E681" t="s">
        <v>294</v>
      </c>
      <c r="F681">
        <v>23772</v>
      </c>
      <c r="G681">
        <v>11647</v>
      </c>
      <c r="H681">
        <v>12125</v>
      </c>
      <c r="I681">
        <v>10891</v>
      </c>
      <c r="J681">
        <v>11376</v>
      </c>
      <c r="K681">
        <v>403</v>
      </c>
      <c r="L681">
        <v>336</v>
      </c>
      <c r="M681">
        <v>52</v>
      </c>
      <c r="N681">
        <v>63</v>
      </c>
      <c r="O681">
        <v>56</v>
      </c>
      <c r="P681">
        <v>85</v>
      </c>
      <c r="Q681">
        <v>17</v>
      </c>
      <c r="R681">
        <v>7</v>
      </c>
      <c r="S681">
        <v>228</v>
      </c>
      <c r="T681">
        <v>258</v>
      </c>
      <c r="U681">
        <v>11417</v>
      </c>
      <c r="V681">
        <v>11878</v>
      </c>
      <c r="W681">
        <v>230</v>
      </c>
      <c r="X681">
        <v>247</v>
      </c>
    </row>
    <row r="682" spans="1:24" x14ac:dyDescent="0.35">
      <c r="A682" s="6" t="str">
        <f t="shared" si="10"/>
        <v>17167</v>
      </c>
      <c r="B682">
        <v>17</v>
      </c>
      <c r="C682">
        <v>167</v>
      </c>
      <c r="D682" t="s">
        <v>1042</v>
      </c>
      <c r="E682" t="s">
        <v>1168</v>
      </c>
      <c r="F682">
        <v>196341</v>
      </c>
      <c r="G682">
        <v>94845</v>
      </c>
      <c r="H682">
        <v>101496</v>
      </c>
      <c r="I682">
        <v>77611</v>
      </c>
      <c r="J682">
        <v>82647</v>
      </c>
      <c r="K682">
        <v>12294</v>
      </c>
      <c r="L682">
        <v>13678</v>
      </c>
      <c r="M682">
        <v>264</v>
      </c>
      <c r="N682">
        <v>250</v>
      </c>
      <c r="O682">
        <v>2130</v>
      </c>
      <c r="P682">
        <v>2214</v>
      </c>
      <c r="Q682">
        <v>36</v>
      </c>
      <c r="R682">
        <v>31</v>
      </c>
      <c r="S682">
        <v>2510</v>
      </c>
      <c r="T682">
        <v>2676</v>
      </c>
      <c r="U682">
        <v>92255</v>
      </c>
      <c r="V682">
        <v>98819</v>
      </c>
      <c r="W682">
        <v>2590</v>
      </c>
      <c r="X682">
        <v>2677</v>
      </c>
    </row>
    <row r="683" spans="1:24" x14ac:dyDescent="0.35">
      <c r="A683" s="6" t="str">
        <f t="shared" si="10"/>
        <v>17169</v>
      </c>
      <c r="B683">
        <v>17</v>
      </c>
      <c r="C683">
        <v>169</v>
      </c>
      <c r="D683" t="s">
        <v>1042</v>
      </c>
      <c r="E683" t="s">
        <v>1170</v>
      </c>
      <c r="F683">
        <v>6899</v>
      </c>
      <c r="G683">
        <v>3687</v>
      </c>
      <c r="H683">
        <v>3212</v>
      </c>
      <c r="I683">
        <v>3354</v>
      </c>
      <c r="J683">
        <v>3110</v>
      </c>
      <c r="K683">
        <v>295</v>
      </c>
      <c r="L683">
        <v>52</v>
      </c>
      <c r="M683">
        <v>8</v>
      </c>
      <c r="N683">
        <v>5</v>
      </c>
      <c r="O683">
        <v>6</v>
      </c>
      <c r="P683">
        <v>18</v>
      </c>
      <c r="Q683">
        <v>0</v>
      </c>
      <c r="R683">
        <v>0</v>
      </c>
      <c r="S683">
        <v>24</v>
      </c>
      <c r="T683">
        <v>27</v>
      </c>
      <c r="U683">
        <v>3597</v>
      </c>
      <c r="V683">
        <v>3150</v>
      </c>
      <c r="W683">
        <v>90</v>
      </c>
      <c r="X683">
        <v>62</v>
      </c>
    </row>
    <row r="684" spans="1:24" x14ac:dyDescent="0.35">
      <c r="A684" s="6" t="str">
        <f t="shared" si="10"/>
        <v>17171</v>
      </c>
      <c r="B684">
        <v>17</v>
      </c>
      <c r="C684">
        <v>171</v>
      </c>
      <c r="D684" t="s">
        <v>1042</v>
      </c>
      <c r="E684" t="s">
        <v>296</v>
      </c>
      <c r="F684">
        <v>4947</v>
      </c>
      <c r="G684">
        <v>2456</v>
      </c>
      <c r="H684">
        <v>2491</v>
      </c>
      <c r="I684">
        <v>2385</v>
      </c>
      <c r="J684">
        <v>2405</v>
      </c>
      <c r="K684">
        <v>25</v>
      </c>
      <c r="L684">
        <v>15</v>
      </c>
      <c r="M684">
        <v>8</v>
      </c>
      <c r="N684">
        <v>6</v>
      </c>
      <c r="O684">
        <v>4</v>
      </c>
      <c r="P684">
        <v>9</v>
      </c>
      <c r="Q684">
        <v>3</v>
      </c>
      <c r="R684">
        <v>32</v>
      </c>
      <c r="S684">
        <v>31</v>
      </c>
      <c r="T684">
        <v>24</v>
      </c>
      <c r="U684">
        <v>2425</v>
      </c>
      <c r="V684">
        <v>2468</v>
      </c>
      <c r="W684">
        <v>31</v>
      </c>
      <c r="X684">
        <v>23</v>
      </c>
    </row>
    <row r="685" spans="1:24" x14ac:dyDescent="0.35">
      <c r="A685" s="6" t="str">
        <f t="shared" si="10"/>
        <v>17173</v>
      </c>
      <c r="B685">
        <v>17</v>
      </c>
      <c r="C685">
        <v>173</v>
      </c>
      <c r="D685" t="s">
        <v>1042</v>
      </c>
      <c r="E685" t="s">
        <v>138</v>
      </c>
      <c r="F685">
        <v>20990</v>
      </c>
      <c r="G685">
        <v>10532</v>
      </c>
      <c r="H685">
        <v>10458</v>
      </c>
      <c r="I685">
        <v>10276</v>
      </c>
      <c r="J685">
        <v>10257</v>
      </c>
      <c r="K685">
        <v>79</v>
      </c>
      <c r="L685">
        <v>37</v>
      </c>
      <c r="M685">
        <v>31</v>
      </c>
      <c r="N685">
        <v>23</v>
      </c>
      <c r="O685">
        <v>35</v>
      </c>
      <c r="P685">
        <v>37</v>
      </c>
      <c r="Q685">
        <v>6</v>
      </c>
      <c r="R685">
        <v>3</v>
      </c>
      <c r="S685">
        <v>105</v>
      </c>
      <c r="T685">
        <v>101</v>
      </c>
      <c r="U685">
        <v>10418</v>
      </c>
      <c r="V685">
        <v>10350</v>
      </c>
      <c r="W685">
        <v>114</v>
      </c>
      <c r="X685">
        <v>108</v>
      </c>
    </row>
    <row r="686" spans="1:24" x14ac:dyDescent="0.35">
      <c r="A686" s="6" t="str">
        <f t="shared" si="10"/>
        <v>17175</v>
      </c>
      <c r="B686">
        <v>17</v>
      </c>
      <c r="C686">
        <v>175</v>
      </c>
      <c r="D686" t="s">
        <v>1042</v>
      </c>
      <c r="E686" t="s">
        <v>1174</v>
      </c>
      <c r="F686">
        <v>5395</v>
      </c>
      <c r="G686">
        <v>2703</v>
      </c>
      <c r="H686">
        <v>2692</v>
      </c>
      <c r="I686">
        <v>2616</v>
      </c>
      <c r="J686">
        <v>2585</v>
      </c>
      <c r="K686">
        <v>24</v>
      </c>
      <c r="L686">
        <v>26</v>
      </c>
      <c r="M686">
        <v>8</v>
      </c>
      <c r="N686">
        <v>9</v>
      </c>
      <c r="O686">
        <v>15</v>
      </c>
      <c r="P686">
        <v>24</v>
      </c>
      <c r="Q686">
        <v>2</v>
      </c>
      <c r="R686">
        <v>3</v>
      </c>
      <c r="S686">
        <v>38</v>
      </c>
      <c r="T686">
        <v>45</v>
      </c>
      <c r="U686">
        <v>2649</v>
      </c>
      <c r="V686">
        <v>2627</v>
      </c>
      <c r="W686">
        <v>54</v>
      </c>
      <c r="X686">
        <v>65</v>
      </c>
    </row>
    <row r="687" spans="1:24" x14ac:dyDescent="0.35">
      <c r="A687" s="6" t="str">
        <f t="shared" si="10"/>
        <v>17177</v>
      </c>
      <c r="B687">
        <v>17</v>
      </c>
      <c r="C687">
        <v>177</v>
      </c>
      <c r="D687" t="s">
        <v>1042</v>
      </c>
      <c r="E687" t="s">
        <v>1176</v>
      </c>
      <c r="F687">
        <v>44631</v>
      </c>
      <c r="G687">
        <v>21814</v>
      </c>
      <c r="H687">
        <v>22817</v>
      </c>
      <c r="I687">
        <v>18578</v>
      </c>
      <c r="J687">
        <v>19384</v>
      </c>
      <c r="K687">
        <v>2306</v>
      </c>
      <c r="L687">
        <v>2353</v>
      </c>
      <c r="M687">
        <v>65</v>
      </c>
      <c r="N687">
        <v>73</v>
      </c>
      <c r="O687">
        <v>148</v>
      </c>
      <c r="P687">
        <v>182</v>
      </c>
      <c r="Q687">
        <v>11</v>
      </c>
      <c r="R687">
        <v>8</v>
      </c>
      <c r="S687">
        <v>706</v>
      </c>
      <c r="T687">
        <v>817</v>
      </c>
      <c r="U687">
        <v>20635</v>
      </c>
      <c r="V687">
        <v>21771</v>
      </c>
      <c r="W687">
        <v>1179</v>
      </c>
      <c r="X687">
        <v>1046</v>
      </c>
    </row>
    <row r="688" spans="1:24" x14ac:dyDescent="0.35">
      <c r="A688" s="6" t="str">
        <f t="shared" si="10"/>
        <v>17179</v>
      </c>
      <c r="B688">
        <v>17</v>
      </c>
      <c r="C688">
        <v>179</v>
      </c>
      <c r="D688" t="s">
        <v>1042</v>
      </c>
      <c r="E688" t="s">
        <v>1178</v>
      </c>
      <c r="F688">
        <v>131341</v>
      </c>
      <c r="G688">
        <v>65137</v>
      </c>
      <c r="H688">
        <v>66204</v>
      </c>
      <c r="I688">
        <v>62117</v>
      </c>
      <c r="J688">
        <v>63649</v>
      </c>
      <c r="K688">
        <v>1210</v>
      </c>
      <c r="L688">
        <v>658</v>
      </c>
      <c r="M688">
        <v>244</v>
      </c>
      <c r="N688">
        <v>200</v>
      </c>
      <c r="O688">
        <v>514</v>
      </c>
      <c r="P688">
        <v>728</v>
      </c>
      <c r="Q688">
        <v>28</v>
      </c>
      <c r="R688">
        <v>19</v>
      </c>
      <c r="S688">
        <v>1024</v>
      </c>
      <c r="T688">
        <v>950</v>
      </c>
      <c r="U688">
        <v>63368</v>
      </c>
      <c r="V688">
        <v>64793</v>
      </c>
      <c r="W688">
        <v>1769</v>
      </c>
      <c r="X688">
        <v>1411</v>
      </c>
    </row>
    <row r="689" spans="1:24" x14ac:dyDescent="0.35">
      <c r="A689" s="6" t="str">
        <f t="shared" si="10"/>
        <v>17181</v>
      </c>
      <c r="B689">
        <v>17</v>
      </c>
      <c r="C689">
        <v>181</v>
      </c>
      <c r="D689" t="s">
        <v>1042</v>
      </c>
      <c r="E689" t="s">
        <v>308</v>
      </c>
      <c r="F689">
        <v>17239</v>
      </c>
      <c r="G689">
        <v>8745</v>
      </c>
      <c r="H689">
        <v>8494</v>
      </c>
      <c r="I689">
        <v>8251</v>
      </c>
      <c r="J689">
        <v>8138</v>
      </c>
      <c r="K689">
        <v>234</v>
      </c>
      <c r="L689">
        <v>107</v>
      </c>
      <c r="M689">
        <v>73</v>
      </c>
      <c r="N689">
        <v>56</v>
      </c>
      <c r="O689">
        <v>38</v>
      </c>
      <c r="P689">
        <v>45</v>
      </c>
      <c r="Q689">
        <v>2</v>
      </c>
      <c r="R689">
        <v>5</v>
      </c>
      <c r="S689">
        <v>147</v>
      </c>
      <c r="T689">
        <v>143</v>
      </c>
      <c r="U689">
        <v>8260</v>
      </c>
      <c r="V689">
        <v>8103</v>
      </c>
      <c r="W689">
        <v>485</v>
      </c>
      <c r="X689">
        <v>391</v>
      </c>
    </row>
    <row r="690" spans="1:24" x14ac:dyDescent="0.35">
      <c r="A690" s="6" t="str">
        <f t="shared" si="10"/>
        <v>17183</v>
      </c>
      <c r="B690">
        <v>17</v>
      </c>
      <c r="C690">
        <v>183</v>
      </c>
      <c r="D690" t="s">
        <v>1042</v>
      </c>
      <c r="E690" t="s">
        <v>1181</v>
      </c>
      <c r="F690">
        <v>74204</v>
      </c>
      <c r="G690">
        <v>37158</v>
      </c>
      <c r="H690">
        <v>37046</v>
      </c>
      <c r="I690">
        <v>30330</v>
      </c>
      <c r="J690">
        <v>30614</v>
      </c>
      <c r="K690">
        <v>5397</v>
      </c>
      <c r="L690">
        <v>4960</v>
      </c>
      <c r="M690">
        <v>157</v>
      </c>
      <c r="N690">
        <v>140</v>
      </c>
      <c r="O690">
        <v>293</v>
      </c>
      <c r="P690">
        <v>356</v>
      </c>
      <c r="Q690">
        <v>22</v>
      </c>
      <c r="R690">
        <v>19</v>
      </c>
      <c r="S690">
        <v>959</v>
      </c>
      <c r="T690">
        <v>957</v>
      </c>
      <c r="U690">
        <v>35078</v>
      </c>
      <c r="V690">
        <v>35291</v>
      </c>
      <c r="W690">
        <v>2080</v>
      </c>
      <c r="X690">
        <v>1755</v>
      </c>
    </row>
    <row r="691" spans="1:24" x14ac:dyDescent="0.35">
      <c r="A691" s="6" t="str">
        <f t="shared" si="10"/>
        <v>17185</v>
      </c>
      <c r="B691">
        <v>17</v>
      </c>
      <c r="C691">
        <v>185</v>
      </c>
      <c r="D691" t="s">
        <v>1042</v>
      </c>
      <c r="E691" t="s">
        <v>1183</v>
      </c>
      <c r="F691">
        <v>11362</v>
      </c>
      <c r="G691">
        <v>5710</v>
      </c>
      <c r="H691">
        <v>5652</v>
      </c>
      <c r="I691">
        <v>5421</v>
      </c>
      <c r="J691">
        <v>5444</v>
      </c>
      <c r="K691">
        <v>86</v>
      </c>
      <c r="L691">
        <v>50</v>
      </c>
      <c r="M691">
        <v>12</v>
      </c>
      <c r="N691">
        <v>15</v>
      </c>
      <c r="O691">
        <v>87</v>
      </c>
      <c r="P691">
        <v>71</v>
      </c>
      <c r="Q691">
        <v>5</v>
      </c>
      <c r="R691">
        <v>1</v>
      </c>
      <c r="S691">
        <v>99</v>
      </c>
      <c r="T691">
        <v>71</v>
      </c>
      <c r="U691">
        <v>5601</v>
      </c>
      <c r="V691">
        <v>5569</v>
      </c>
      <c r="W691">
        <v>109</v>
      </c>
      <c r="X691">
        <v>83</v>
      </c>
    </row>
    <row r="692" spans="1:24" x14ac:dyDescent="0.35">
      <c r="A692" s="6" t="str">
        <f t="shared" si="10"/>
        <v>17187</v>
      </c>
      <c r="B692">
        <v>17</v>
      </c>
      <c r="C692">
        <v>187</v>
      </c>
      <c r="D692" t="s">
        <v>1042</v>
      </c>
      <c r="E692" t="s">
        <v>946</v>
      </c>
      <c r="F692">
        <v>16833</v>
      </c>
      <c r="G692">
        <v>8383</v>
      </c>
      <c r="H692">
        <v>8450</v>
      </c>
      <c r="I692">
        <v>7656</v>
      </c>
      <c r="J692">
        <v>7846</v>
      </c>
      <c r="K692">
        <v>279</v>
      </c>
      <c r="L692">
        <v>207</v>
      </c>
      <c r="M692">
        <v>49</v>
      </c>
      <c r="N692">
        <v>38</v>
      </c>
      <c r="O692">
        <v>226</v>
      </c>
      <c r="P692">
        <v>178</v>
      </c>
      <c r="Q692">
        <v>19</v>
      </c>
      <c r="R692">
        <v>17</v>
      </c>
      <c r="S692">
        <v>154</v>
      </c>
      <c r="T692">
        <v>164</v>
      </c>
      <c r="U692">
        <v>7412</v>
      </c>
      <c r="V692">
        <v>7635</v>
      </c>
      <c r="W692">
        <v>971</v>
      </c>
      <c r="X692">
        <v>815</v>
      </c>
    </row>
    <row r="693" spans="1:24" x14ac:dyDescent="0.35">
      <c r="A693" s="6" t="str">
        <f t="shared" si="10"/>
        <v>17189</v>
      </c>
      <c r="B693">
        <v>17</v>
      </c>
      <c r="C693">
        <v>189</v>
      </c>
      <c r="D693" t="s">
        <v>1042</v>
      </c>
      <c r="E693" t="s">
        <v>150</v>
      </c>
      <c r="F693">
        <v>13758</v>
      </c>
      <c r="G693">
        <v>6940</v>
      </c>
      <c r="H693">
        <v>6818</v>
      </c>
      <c r="I693">
        <v>6716</v>
      </c>
      <c r="J693">
        <v>6657</v>
      </c>
      <c r="K693">
        <v>104</v>
      </c>
      <c r="L693">
        <v>60</v>
      </c>
      <c r="M693">
        <v>19</v>
      </c>
      <c r="N693">
        <v>13</v>
      </c>
      <c r="O693">
        <v>34</v>
      </c>
      <c r="P693">
        <v>37</v>
      </c>
      <c r="Q693">
        <v>2</v>
      </c>
      <c r="R693">
        <v>1</v>
      </c>
      <c r="S693">
        <v>65</v>
      </c>
      <c r="T693">
        <v>50</v>
      </c>
      <c r="U693">
        <v>6849</v>
      </c>
      <c r="V693">
        <v>6709</v>
      </c>
      <c r="W693">
        <v>91</v>
      </c>
      <c r="X693">
        <v>109</v>
      </c>
    </row>
    <row r="694" spans="1:24" x14ac:dyDescent="0.35">
      <c r="A694" s="6" t="str">
        <f t="shared" si="10"/>
        <v>17191</v>
      </c>
      <c r="B694">
        <v>17</v>
      </c>
      <c r="C694">
        <v>191</v>
      </c>
      <c r="D694" t="s">
        <v>1042</v>
      </c>
      <c r="E694" t="s">
        <v>949</v>
      </c>
      <c r="F694">
        <v>16173</v>
      </c>
      <c r="G694">
        <v>8030</v>
      </c>
      <c r="H694">
        <v>8143</v>
      </c>
      <c r="I694">
        <v>7834</v>
      </c>
      <c r="J694">
        <v>7932</v>
      </c>
      <c r="K694">
        <v>50</v>
      </c>
      <c r="L694">
        <v>57</v>
      </c>
      <c r="M694">
        <v>24</v>
      </c>
      <c r="N694">
        <v>26</v>
      </c>
      <c r="O694">
        <v>41</v>
      </c>
      <c r="P694">
        <v>53</v>
      </c>
      <c r="Q694">
        <v>1</v>
      </c>
      <c r="R694">
        <v>1</v>
      </c>
      <c r="S694">
        <v>80</v>
      </c>
      <c r="T694">
        <v>74</v>
      </c>
      <c r="U694">
        <v>7942</v>
      </c>
      <c r="V694">
        <v>8039</v>
      </c>
      <c r="W694">
        <v>88</v>
      </c>
      <c r="X694">
        <v>104</v>
      </c>
    </row>
    <row r="695" spans="1:24" x14ac:dyDescent="0.35">
      <c r="A695" s="6" t="str">
        <f t="shared" si="10"/>
        <v>17193</v>
      </c>
      <c r="B695">
        <v>17</v>
      </c>
      <c r="C695">
        <v>193</v>
      </c>
      <c r="D695" t="s">
        <v>1042</v>
      </c>
      <c r="E695" t="s">
        <v>313</v>
      </c>
      <c r="F695">
        <v>13872</v>
      </c>
      <c r="G695">
        <v>6816</v>
      </c>
      <c r="H695">
        <v>7056</v>
      </c>
      <c r="I695">
        <v>6622</v>
      </c>
      <c r="J695">
        <v>6895</v>
      </c>
      <c r="K695">
        <v>53</v>
      </c>
      <c r="L695">
        <v>31</v>
      </c>
      <c r="M695">
        <v>29</v>
      </c>
      <c r="N695">
        <v>21</v>
      </c>
      <c r="O695">
        <v>26</v>
      </c>
      <c r="P695">
        <v>42</v>
      </c>
      <c r="Q695">
        <v>5</v>
      </c>
      <c r="R695">
        <v>2</v>
      </c>
      <c r="S695">
        <v>81</v>
      </c>
      <c r="T695">
        <v>65</v>
      </c>
      <c r="U695">
        <v>6718</v>
      </c>
      <c r="V695">
        <v>6965</v>
      </c>
      <c r="W695">
        <v>98</v>
      </c>
      <c r="X695">
        <v>91</v>
      </c>
    </row>
    <row r="696" spans="1:24" x14ac:dyDescent="0.35">
      <c r="A696" s="6" t="str">
        <f t="shared" si="10"/>
        <v>17195</v>
      </c>
      <c r="B696">
        <v>17</v>
      </c>
      <c r="C696">
        <v>195</v>
      </c>
      <c r="D696" t="s">
        <v>1042</v>
      </c>
      <c r="E696" t="s">
        <v>1189</v>
      </c>
      <c r="F696">
        <v>55694</v>
      </c>
      <c r="G696">
        <v>27734</v>
      </c>
      <c r="H696">
        <v>27960</v>
      </c>
      <c r="I696">
        <v>26403</v>
      </c>
      <c r="J696">
        <v>26687</v>
      </c>
      <c r="K696">
        <v>562</v>
      </c>
      <c r="L696">
        <v>468</v>
      </c>
      <c r="M696">
        <v>146</v>
      </c>
      <c r="N696">
        <v>118</v>
      </c>
      <c r="O696">
        <v>138</v>
      </c>
      <c r="P696">
        <v>198</v>
      </c>
      <c r="Q696">
        <v>7</v>
      </c>
      <c r="R696">
        <v>4</v>
      </c>
      <c r="S696">
        <v>478</v>
      </c>
      <c r="T696">
        <v>485</v>
      </c>
      <c r="U696">
        <v>24063</v>
      </c>
      <c r="V696">
        <v>24500</v>
      </c>
      <c r="W696">
        <v>3671</v>
      </c>
      <c r="X696">
        <v>3460</v>
      </c>
    </row>
    <row r="697" spans="1:24" x14ac:dyDescent="0.35">
      <c r="A697" s="6" t="str">
        <f t="shared" si="10"/>
        <v>17197</v>
      </c>
      <c r="B697">
        <v>17</v>
      </c>
      <c r="C697">
        <v>197</v>
      </c>
      <c r="D697" t="s">
        <v>1042</v>
      </c>
      <c r="E697" t="s">
        <v>1191</v>
      </c>
      <c r="F697">
        <v>697298</v>
      </c>
      <c r="G697">
        <v>347780</v>
      </c>
      <c r="H697">
        <v>349518</v>
      </c>
      <c r="I697">
        <v>275742</v>
      </c>
      <c r="J697">
        <v>274298</v>
      </c>
      <c r="K697">
        <v>42124</v>
      </c>
      <c r="L697">
        <v>43876</v>
      </c>
      <c r="M697">
        <v>1748</v>
      </c>
      <c r="N697">
        <v>1678</v>
      </c>
      <c r="O697">
        <v>20880</v>
      </c>
      <c r="P697">
        <v>22360</v>
      </c>
      <c r="Q697">
        <v>189</v>
      </c>
      <c r="R697">
        <v>163</v>
      </c>
      <c r="S697">
        <v>7097</v>
      </c>
      <c r="T697">
        <v>7143</v>
      </c>
      <c r="U697">
        <v>280663</v>
      </c>
      <c r="V697">
        <v>285671</v>
      </c>
      <c r="W697">
        <v>67117</v>
      </c>
      <c r="X697">
        <v>63847</v>
      </c>
    </row>
    <row r="698" spans="1:24" x14ac:dyDescent="0.35">
      <c r="A698" s="6" t="str">
        <f t="shared" si="10"/>
        <v>17199</v>
      </c>
      <c r="B698">
        <v>17</v>
      </c>
      <c r="C698">
        <v>199</v>
      </c>
      <c r="D698" t="s">
        <v>1042</v>
      </c>
      <c r="E698" t="s">
        <v>1193</v>
      </c>
      <c r="F698">
        <v>67152</v>
      </c>
      <c r="G698">
        <v>33761</v>
      </c>
      <c r="H698">
        <v>33391</v>
      </c>
      <c r="I698">
        <v>30571</v>
      </c>
      <c r="J698">
        <v>30820</v>
      </c>
      <c r="K698">
        <v>2014</v>
      </c>
      <c r="L698">
        <v>1250</v>
      </c>
      <c r="M698">
        <v>188</v>
      </c>
      <c r="N698">
        <v>111</v>
      </c>
      <c r="O698">
        <v>356</v>
      </c>
      <c r="P698">
        <v>533</v>
      </c>
      <c r="Q698">
        <v>9</v>
      </c>
      <c r="R698">
        <v>10</v>
      </c>
      <c r="S698">
        <v>623</v>
      </c>
      <c r="T698">
        <v>667</v>
      </c>
      <c r="U698">
        <v>32752</v>
      </c>
      <c r="V698">
        <v>32594</v>
      </c>
      <c r="W698">
        <v>1009</v>
      </c>
      <c r="X698">
        <v>797</v>
      </c>
    </row>
    <row r="699" spans="1:24" x14ac:dyDescent="0.35">
      <c r="A699" s="6" t="str">
        <f t="shared" si="10"/>
        <v>17201</v>
      </c>
      <c r="B699">
        <v>17</v>
      </c>
      <c r="C699">
        <v>201</v>
      </c>
      <c r="D699" t="s">
        <v>1042</v>
      </c>
      <c r="E699" t="s">
        <v>1195</v>
      </c>
      <c r="F699">
        <v>285337</v>
      </c>
      <c r="G699">
        <v>139968</v>
      </c>
      <c r="H699">
        <v>145369</v>
      </c>
      <c r="I699">
        <v>111289</v>
      </c>
      <c r="J699">
        <v>114597</v>
      </c>
      <c r="K699">
        <v>19407</v>
      </c>
      <c r="L699">
        <v>21207</v>
      </c>
      <c r="M699">
        <v>848</v>
      </c>
      <c r="N699">
        <v>872</v>
      </c>
      <c r="O699">
        <v>3952</v>
      </c>
      <c r="P699">
        <v>4155</v>
      </c>
      <c r="Q699">
        <v>76</v>
      </c>
      <c r="R699">
        <v>86</v>
      </c>
      <c r="S699">
        <v>4396</v>
      </c>
      <c r="T699">
        <v>4452</v>
      </c>
      <c r="U699">
        <v>119304</v>
      </c>
      <c r="V699">
        <v>125119</v>
      </c>
      <c r="W699">
        <v>20664</v>
      </c>
      <c r="X699">
        <v>20250</v>
      </c>
    </row>
    <row r="700" spans="1:24" x14ac:dyDescent="0.35">
      <c r="A700" s="6" t="str">
        <f t="shared" si="10"/>
        <v>17203</v>
      </c>
      <c r="B700">
        <v>17</v>
      </c>
      <c r="C700">
        <v>203</v>
      </c>
      <c r="D700" t="s">
        <v>1042</v>
      </c>
      <c r="E700" t="s">
        <v>1197</v>
      </c>
      <c r="F700">
        <v>38465</v>
      </c>
      <c r="G700">
        <v>19330</v>
      </c>
      <c r="H700">
        <v>19135</v>
      </c>
      <c r="I700">
        <v>18763</v>
      </c>
      <c r="J700">
        <v>18560</v>
      </c>
      <c r="K700">
        <v>162</v>
      </c>
      <c r="L700">
        <v>116</v>
      </c>
      <c r="M700">
        <v>49</v>
      </c>
      <c r="N700">
        <v>50</v>
      </c>
      <c r="O700">
        <v>130</v>
      </c>
      <c r="P700">
        <v>159</v>
      </c>
      <c r="Q700">
        <v>6</v>
      </c>
      <c r="R700">
        <v>8</v>
      </c>
      <c r="S700">
        <v>220</v>
      </c>
      <c r="T700">
        <v>242</v>
      </c>
      <c r="U700">
        <v>18939</v>
      </c>
      <c r="V700">
        <v>18797</v>
      </c>
      <c r="W700">
        <v>391</v>
      </c>
      <c r="X700">
        <v>338</v>
      </c>
    </row>
    <row r="701" spans="1:24" x14ac:dyDescent="0.35">
      <c r="A701" s="6" t="str">
        <f t="shared" si="10"/>
        <v>18001</v>
      </c>
      <c r="B701">
        <v>18</v>
      </c>
      <c r="C701">
        <v>1</v>
      </c>
      <c r="D701" t="s">
        <v>1199</v>
      </c>
      <c r="E701" t="s">
        <v>435</v>
      </c>
      <c r="F701">
        <v>35805</v>
      </c>
      <c r="G701">
        <v>17958</v>
      </c>
      <c r="H701">
        <v>17847</v>
      </c>
      <c r="I701">
        <v>17482</v>
      </c>
      <c r="J701">
        <v>17486</v>
      </c>
      <c r="K701">
        <v>135</v>
      </c>
      <c r="L701">
        <v>98</v>
      </c>
      <c r="M701">
        <v>81</v>
      </c>
      <c r="N701">
        <v>50</v>
      </c>
      <c r="O701">
        <v>83</v>
      </c>
      <c r="P701">
        <v>58</v>
      </c>
      <c r="Q701">
        <v>9</v>
      </c>
      <c r="R701">
        <v>9</v>
      </c>
      <c r="S701">
        <v>168</v>
      </c>
      <c r="T701">
        <v>146</v>
      </c>
      <c r="U701">
        <v>17115</v>
      </c>
      <c r="V701">
        <v>17056</v>
      </c>
      <c r="W701">
        <v>843</v>
      </c>
      <c r="X701">
        <v>791</v>
      </c>
    </row>
    <row r="702" spans="1:24" x14ac:dyDescent="0.35">
      <c r="A702" s="6" t="str">
        <f t="shared" si="10"/>
        <v>18003</v>
      </c>
      <c r="B702">
        <v>18</v>
      </c>
      <c r="C702">
        <v>3</v>
      </c>
      <c r="D702" t="s">
        <v>1199</v>
      </c>
      <c r="E702" t="s">
        <v>1201</v>
      </c>
      <c r="F702">
        <v>385394</v>
      </c>
      <c r="G702">
        <v>189621</v>
      </c>
      <c r="H702">
        <v>195773</v>
      </c>
      <c r="I702">
        <v>150391</v>
      </c>
      <c r="J702">
        <v>154731</v>
      </c>
      <c r="K702">
        <v>22321</v>
      </c>
      <c r="L702">
        <v>24190</v>
      </c>
      <c r="M702">
        <v>952</v>
      </c>
      <c r="N702">
        <v>908</v>
      </c>
      <c r="O702">
        <v>9375</v>
      </c>
      <c r="P702">
        <v>9107</v>
      </c>
      <c r="Q702">
        <v>201</v>
      </c>
      <c r="R702">
        <v>220</v>
      </c>
      <c r="S702">
        <v>6381</v>
      </c>
      <c r="T702">
        <v>6617</v>
      </c>
      <c r="U702">
        <v>172912</v>
      </c>
      <c r="V702">
        <v>179598</v>
      </c>
      <c r="W702">
        <v>16709</v>
      </c>
      <c r="X702">
        <v>16175</v>
      </c>
    </row>
    <row r="703" spans="1:24" x14ac:dyDescent="0.35">
      <c r="A703" s="6" t="str">
        <f t="shared" si="10"/>
        <v>18005</v>
      </c>
      <c r="B703">
        <v>18</v>
      </c>
      <c r="C703">
        <v>5</v>
      </c>
      <c r="D703" t="s">
        <v>1199</v>
      </c>
      <c r="E703" t="s">
        <v>1203</v>
      </c>
      <c r="F703">
        <v>82211</v>
      </c>
      <c r="G703">
        <v>41557</v>
      </c>
      <c r="H703">
        <v>40654</v>
      </c>
      <c r="I703">
        <v>35428</v>
      </c>
      <c r="J703">
        <v>35871</v>
      </c>
      <c r="K703">
        <v>1193</v>
      </c>
      <c r="L703">
        <v>897</v>
      </c>
      <c r="M703">
        <v>214</v>
      </c>
      <c r="N703">
        <v>189</v>
      </c>
      <c r="O703">
        <v>3965</v>
      </c>
      <c r="P703">
        <v>2949</v>
      </c>
      <c r="Q703">
        <v>43</v>
      </c>
      <c r="R703">
        <v>34</v>
      </c>
      <c r="S703">
        <v>714</v>
      </c>
      <c r="T703">
        <v>714</v>
      </c>
      <c r="U703">
        <v>37648</v>
      </c>
      <c r="V703">
        <v>37369</v>
      </c>
      <c r="W703">
        <v>3909</v>
      </c>
      <c r="X703">
        <v>3285</v>
      </c>
    </row>
    <row r="704" spans="1:24" x14ac:dyDescent="0.35">
      <c r="A704" s="6" t="str">
        <f t="shared" si="10"/>
        <v>18007</v>
      </c>
      <c r="B704">
        <v>18</v>
      </c>
      <c r="C704">
        <v>7</v>
      </c>
      <c r="D704" t="s">
        <v>1199</v>
      </c>
      <c r="E704" t="s">
        <v>193</v>
      </c>
      <c r="F704">
        <v>8717</v>
      </c>
      <c r="G704">
        <v>4416</v>
      </c>
      <c r="H704">
        <v>4301</v>
      </c>
      <c r="I704">
        <v>4277</v>
      </c>
      <c r="J704">
        <v>4174</v>
      </c>
      <c r="K704">
        <v>54</v>
      </c>
      <c r="L704">
        <v>33</v>
      </c>
      <c r="M704">
        <v>18</v>
      </c>
      <c r="N704">
        <v>9</v>
      </c>
      <c r="O704">
        <v>5</v>
      </c>
      <c r="P704">
        <v>13</v>
      </c>
      <c r="Q704">
        <v>4</v>
      </c>
      <c r="R704">
        <v>1</v>
      </c>
      <c r="S704">
        <v>58</v>
      </c>
      <c r="T704">
        <v>71</v>
      </c>
      <c r="U704">
        <v>4083</v>
      </c>
      <c r="V704">
        <v>4017</v>
      </c>
      <c r="W704">
        <v>333</v>
      </c>
      <c r="X704">
        <v>284</v>
      </c>
    </row>
    <row r="705" spans="1:24" x14ac:dyDescent="0.35">
      <c r="A705" s="6" t="str">
        <f t="shared" si="10"/>
        <v>18009</v>
      </c>
      <c r="B705">
        <v>18</v>
      </c>
      <c r="C705">
        <v>9</v>
      </c>
      <c r="D705" t="s">
        <v>1199</v>
      </c>
      <c r="E705" t="s">
        <v>1206</v>
      </c>
      <c r="F705">
        <v>12109</v>
      </c>
      <c r="G705">
        <v>5977</v>
      </c>
      <c r="H705">
        <v>6132</v>
      </c>
      <c r="I705">
        <v>5786</v>
      </c>
      <c r="J705">
        <v>5930</v>
      </c>
      <c r="K705">
        <v>70</v>
      </c>
      <c r="L705">
        <v>31</v>
      </c>
      <c r="M705">
        <v>11</v>
      </c>
      <c r="N705">
        <v>20</v>
      </c>
      <c r="O705">
        <v>11</v>
      </c>
      <c r="P705">
        <v>54</v>
      </c>
      <c r="Q705">
        <v>3</v>
      </c>
      <c r="R705">
        <v>1</v>
      </c>
      <c r="S705">
        <v>96</v>
      </c>
      <c r="T705">
        <v>96</v>
      </c>
      <c r="U705">
        <v>5871</v>
      </c>
      <c r="V705">
        <v>5999</v>
      </c>
      <c r="W705">
        <v>106</v>
      </c>
      <c r="X705">
        <v>133</v>
      </c>
    </row>
    <row r="706" spans="1:24" x14ac:dyDescent="0.35">
      <c r="A706" s="6" t="str">
        <f t="shared" ref="A706:A769" si="11">TEXT(B706*1000+C706,"00000")</f>
        <v>18011</v>
      </c>
      <c r="B706">
        <v>18</v>
      </c>
      <c r="C706">
        <v>11</v>
      </c>
      <c r="D706" t="s">
        <v>1199</v>
      </c>
      <c r="E706" t="s">
        <v>195</v>
      </c>
      <c r="F706">
        <v>70809</v>
      </c>
      <c r="G706">
        <v>35456</v>
      </c>
      <c r="H706">
        <v>35353</v>
      </c>
      <c r="I706">
        <v>32641</v>
      </c>
      <c r="J706">
        <v>32571</v>
      </c>
      <c r="K706">
        <v>860</v>
      </c>
      <c r="L706">
        <v>773</v>
      </c>
      <c r="M706">
        <v>100</v>
      </c>
      <c r="N706">
        <v>95</v>
      </c>
      <c r="O706">
        <v>1219</v>
      </c>
      <c r="P706">
        <v>1309</v>
      </c>
      <c r="Q706">
        <v>14</v>
      </c>
      <c r="R706">
        <v>12</v>
      </c>
      <c r="S706">
        <v>622</v>
      </c>
      <c r="T706">
        <v>593</v>
      </c>
      <c r="U706">
        <v>34055</v>
      </c>
      <c r="V706">
        <v>33993</v>
      </c>
      <c r="W706">
        <v>1401</v>
      </c>
      <c r="X706">
        <v>1360</v>
      </c>
    </row>
    <row r="707" spans="1:24" x14ac:dyDescent="0.35">
      <c r="A707" s="6" t="str">
        <f t="shared" si="11"/>
        <v>18013</v>
      </c>
      <c r="B707">
        <v>18</v>
      </c>
      <c r="C707">
        <v>13</v>
      </c>
      <c r="D707" t="s">
        <v>1199</v>
      </c>
      <c r="E707" t="s">
        <v>1049</v>
      </c>
      <c r="F707">
        <v>15474</v>
      </c>
      <c r="G707">
        <v>7772</v>
      </c>
      <c r="H707">
        <v>7702</v>
      </c>
      <c r="I707">
        <v>7485</v>
      </c>
      <c r="J707">
        <v>7451</v>
      </c>
      <c r="K707">
        <v>86</v>
      </c>
      <c r="L707">
        <v>45</v>
      </c>
      <c r="M707">
        <v>46</v>
      </c>
      <c r="N707">
        <v>54</v>
      </c>
      <c r="O707">
        <v>21</v>
      </c>
      <c r="P707">
        <v>43</v>
      </c>
      <c r="Q707">
        <v>1</v>
      </c>
      <c r="R707">
        <v>3</v>
      </c>
      <c r="S707">
        <v>133</v>
      </c>
      <c r="T707">
        <v>106</v>
      </c>
      <c r="U707">
        <v>7607</v>
      </c>
      <c r="V707">
        <v>7579</v>
      </c>
      <c r="W707">
        <v>165</v>
      </c>
      <c r="X707">
        <v>123</v>
      </c>
    </row>
    <row r="708" spans="1:24" x14ac:dyDescent="0.35">
      <c r="A708" s="6" t="str">
        <f t="shared" si="11"/>
        <v>18015</v>
      </c>
      <c r="B708">
        <v>18</v>
      </c>
      <c r="C708">
        <v>15</v>
      </c>
      <c r="D708" t="s">
        <v>1199</v>
      </c>
      <c r="E708" t="s">
        <v>200</v>
      </c>
      <c r="F708">
        <v>20308</v>
      </c>
      <c r="G708">
        <v>10299</v>
      </c>
      <c r="H708">
        <v>10009</v>
      </c>
      <c r="I708">
        <v>9983</v>
      </c>
      <c r="J708">
        <v>9735</v>
      </c>
      <c r="K708">
        <v>129</v>
      </c>
      <c r="L708">
        <v>81</v>
      </c>
      <c r="M708">
        <v>39</v>
      </c>
      <c r="N708">
        <v>45</v>
      </c>
      <c r="O708">
        <v>17</v>
      </c>
      <c r="P708">
        <v>29</v>
      </c>
      <c r="Q708">
        <v>4</v>
      </c>
      <c r="R708">
        <v>4</v>
      </c>
      <c r="S708">
        <v>127</v>
      </c>
      <c r="T708">
        <v>115</v>
      </c>
      <c r="U708">
        <v>9825</v>
      </c>
      <c r="V708">
        <v>9640</v>
      </c>
      <c r="W708">
        <v>474</v>
      </c>
      <c r="X708">
        <v>369</v>
      </c>
    </row>
    <row r="709" spans="1:24" x14ac:dyDescent="0.35">
      <c r="A709" s="6" t="str">
        <f t="shared" si="11"/>
        <v>18017</v>
      </c>
      <c r="B709">
        <v>18</v>
      </c>
      <c r="C709">
        <v>17</v>
      </c>
      <c r="D709" t="s">
        <v>1199</v>
      </c>
      <c r="E709" t="s">
        <v>1055</v>
      </c>
      <c r="F709">
        <v>37859</v>
      </c>
      <c r="G709">
        <v>18944</v>
      </c>
      <c r="H709">
        <v>18915</v>
      </c>
      <c r="I709">
        <v>17406</v>
      </c>
      <c r="J709">
        <v>17637</v>
      </c>
      <c r="K709">
        <v>511</v>
      </c>
      <c r="L709">
        <v>338</v>
      </c>
      <c r="M709">
        <v>251</v>
      </c>
      <c r="N709">
        <v>255</v>
      </c>
      <c r="O709">
        <v>443</v>
      </c>
      <c r="P709">
        <v>378</v>
      </c>
      <c r="Q709">
        <v>39</v>
      </c>
      <c r="R709">
        <v>43</v>
      </c>
      <c r="S709">
        <v>294</v>
      </c>
      <c r="T709">
        <v>264</v>
      </c>
      <c r="U709">
        <v>15475</v>
      </c>
      <c r="V709">
        <v>15723</v>
      </c>
      <c r="W709">
        <v>3469</v>
      </c>
      <c r="X709">
        <v>3192</v>
      </c>
    </row>
    <row r="710" spans="1:24" x14ac:dyDescent="0.35">
      <c r="A710" s="6" t="str">
        <f t="shared" si="11"/>
        <v>18019</v>
      </c>
      <c r="B710">
        <v>18</v>
      </c>
      <c r="C710">
        <v>19</v>
      </c>
      <c r="D710" t="s">
        <v>1199</v>
      </c>
      <c r="E710" t="s">
        <v>204</v>
      </c>
      <c r="F710">
        <v>121093</v>
      </c>
      <c r="G710">
        <v>59394</v>
      </c>
      <c r="H710">
        <v>61699</v>
      </c>
      <c r="I710">
        <v>51712</v>
      </c>
      <c r="J710">
        <v>53694</v>
      </c>
      <c r="K710">
        <v>5062</v>
      </c>
      <c r="L710">
        <v>5205</v>
      </c>
      <c r="M710">
        <v>313</v>
      </c>
      <c r="N710">
        <v>258</v>
      </c>
      <c r="O710">
        <v>662</v>
      </c>
      <c r="P710">
        <v>799</v>
      </c>
      <c r="Q710">
        <v>66</v>
      </c>
      <c r="R710">
        <v>49</v>
      </c>
      <c r="S710">
        <v>1579</v>
      </c>
      <c r="T710">
        <v>1694</v>
      </c>
      <c r="U710">
        <v>55155</v>
      </c>
      <c r="V710">
        <v>58081</v>
      </c>
      <c r="W710">
        <v>4239</v>
      </c>
      <c r="X710">
        <v>3618</v>
      </c>
    </row>
    <row r="711" spans="1:24" x14ac:dyDescent="0.35">
      <c r="A711" s="6" t="str">
        <f t="shared" si="11"/>
        <v>18021</v>
      </c>
      <c r="B711">
        <v>18</v>
      </c>
      <c r="C711">
        <v>21</v>
      </c>
      <c r="D711" t="s">
        <v>1199</v>
      </c>
      <c r="E711" t="s">
        <v>48</v>
      </c>
      <c r="F711">
        <v>26462</v>
      </c>
      <c r="G711">
        <v>13223</v>
      </c>
      <c r="H711">
        <v>13239</v>
      </c>
      <c r="I711">
        <v>12824</v>
      </c>
      <c r="J711">
        <v>12866</v>
      </c>
      <c r="K711">
        <v>124</v>
      </c>
      <c r="L711">
        <v>88</v>
      </c>
      <c r="M711">
        <v>40</v>
      </c>
      <c r="N711">
        <v>45</v>
      </c>
      <c r="O711">
        <v>51</v>
      </c>
      <c r="P711">
        <v>47</v>
      </c>
      <c r="Q711">
        <v>10</v>
      </c>
      <c r="R711">
        <v>4</v>
      </c>
      <c r="S711">
        <v>174</v>
      </c>
      <c r="T711">
        <v>189</v>
      </c>
      <c r="U711">
        <v>12982</v>
      </c>
      <c r="V711">
        <v>13024</v>
      </c>
      <c r="W711">
        <v>241</v>
      </c>
      <c r="X711">
        <v>215</v>
      </c>
    </row>
    <row r="712" spans="1:24" x14ac:dyDescent="0.35">
      <c r="A712" s="6" t="str">
        <f t="shared" si="11"/>
        <v>18023</v>
      </c>
      <c r="B712">
        <v>18</v>
      </c>
      <c r="C712">
        <v>23</v>
      </c>
      <c r="D712" t="s">
        <v>1199</v>
      </c>
      <c r="E712" t="s">
        <v>1063</v>
      </c>
      <c r="F712">
        <v>33189</v>
      </c>
      <c r="G712">
        <v>16617</v>
      </c>
      <c r="H712">
        <v>16572</v>
      </c>
      <c r="I712">
        <v>16125</v>
      </c>
      <c r="J712">
        <v>16113</v>
      </c>
      <c r="K712">
        <v>168</v>
      </c>
      <c r="L712">
        <v>99</v>
      </c>
      <c r="M712">
        <v>76</v>
      </c>
      <c r="N712">
        <v>104</v>
      </c>
      <c r="O712">
        <v>65</v>
      </c>
      <c r="P712">
        <v>90</v>
      </c>
      <c r="Q712">
        <v>7</v>
      </c>
      <c r="R712">
        <v>6</v>
      </c>
      <c r="S712">
        <v>176</v>
      </c>
      <c r="T712">
        <v>160</v>
      </c>
      <c r="U712">
        <v>13366</v>
      </c>
      <c r="V712">
        <v>13701</v>
      </c>
      <c r="W712">
        <v>3251</v>
      </c>
      <c r="X712">
        <v>2871</v>
      </c>
    </row>
    <row r="713" spans="1:24" x14ac:dyDescent="0.35">
      <c r="A713" s="6" t="str">
        <f t="shared" si="11"/>
        <v>18025</v>
      </c>
      <c r="B713">
        <v>18</v>
      </c>
      <c r="C713">
        <v>25</v>
      </c>
      <c r="D713" t="s">
        <v>1199</v>
      </c>
      <c r="E713" t="s">
        <v>216</v>
      </c>
      <c r="F713">
        <v>10528</v>
      </c>
      <c r="G713">
        <v>5386</v>
      </c>
      <c r="H713">
        <v>5142</v>
      </c>
      <c r="I713">
        <v>5199</v>
      </c>
      <c r="J713">
        <v>5002</v>
      </c>
      <c r="K713">
        <v>49</v>
      </c>
      <c r="L713">
        <v>33</v>
      </c>
      <c r="M713">
        <v>30</v>
      </c>
      <c r="N713">
        <v>25</v>
      </c>
      <c r="O713">
        <v>14</v>
      </c>
      <c r="P713">
        <v>12</v>
      </c>
      <c r="Q713">
        <v>3</v>
      </c>
      <c r="R713">
        <v>8</v>
      </c>
      <c r="S713">
        <v>91</v>
      </c>
      <c r="T713">
        <v>62</v>
      </c>
      <c r="U713">
        <v>5309</v>
      </c>
      <c r="V713">
        <v>5079</v>
      </c>
      <c r="W713">
        <v>77</v>
      </c>
      <c r="X713">
        <v>63</v>
      </c>
    </row>
    <row r="714" spans="1:24" x14ac:dyDescent="0.35">
      <c r="A714" s="6" t="str">
        <f t="shared" si="11"/>
        <v>18027</v>
      </c>
      <c r="B714">
        <v>18</v>
      </c>
      <c r="C714">
        <v>27</v>
      </c>
      <c r="D714" t="s">
        <v>1199</v>
      </c>
      <c r="E714" t="s">
        <v>1216</v>
      </c>
      <c r="F714">
        <v>33380</v>
      </c>
      <c r="G714">
        <v>16875</v>
      </c>
      <c r="H714">
        <v>16505</v>
      </c>
      <c r="I714">
        <v>16006</v>
      </c>
      <c r="J714">
        <v>15775</v>
      </c>
      <c r="K714">
        <v>446</v>
      </c>
      <c r="L714">
        <v>323</v>
      </c>
      <c r="M714">
        <v>106</v>
      </c>
      <c r="N714">
        <v>134</v>
      </c>
      <c r="O714">
        <v>80</v>
      </c>
      <c r="P714">
        <v>84</v>
      </c>
      <c r="Q714">
        <v>35</v>
      </c>
      <c r="R714">
        <v>8</v>
      </c>
      <c r="S714">
        <v>202</v>
      </c>
      <c r="T714">
        <v>181</v>
      </c>
      <c r="U714">
        <v>15753</v>
      </c>
      <c r="V714">
        <v>15542</v>
      </c>
      <c r="W714">
        <v>1122</v>
      </c>
      <c r="X714">
        <v>963</v>
      </c>
    </row>
    <row r="715" spans="1:24" x14ac:dyDescent="0.35">
      <c r="A715" s="6" t="str">
        <f t="shared" si="11"/>
        <v>18029</v>
      </c>
      <c r="B715">
        <v>18</v>
      </c>
      <c r="C715">
        <v>29</v>
      </c>
      <c r="D715" t="s">
        <v>1199</v>
      </c>
      <c r="E715" t="s">
        <v>1218</v>
      </c>
      <c r="F715">
        <v>50676</v>
      </c>
      <c r="G715">
        <v>25398</v>
      </c>
      <c r="H715">
        <v>25278</v>
      </c>
      <c r="I715">
        <v>24677</v>
      </c>
      <c r="J715">
        <v>24578</v>
      </c>
      <c r="K715">
        <v>209</v>
      </c>
      <c r="L715">
        <v>161</v>
      </c>
      <c r="M715">
        <v>68</v>
      </c>
      <c r="N715">
        <v>58</v>
      </c>
      <c r="O715">
        <v>100</v>
      </c>
      <c r="P715">
        <v>137</v>
      </c>
      <c r="Q715">
        <v>17</v>
      </c>
      <c r="R715">
        <v>18</v>
      </c>
      <c r="S715">
        <v>327</v>
      </c>
      <c r="T715">
        <v>326</v>
      </c>
      <c r="U715">
        <v>25035</v>
      </c>
      <c r="V715">
        <v>24926</v>
      </c>
      <c r="W715">
        <v>363</v>
      </c>
      <c r="X715">
        <v>352</v>
      </c>
    </row>
    <row r="716" spans="1:24" x14ac:dyDescent="0.35">
      <c r="A716" s="6" t="str">
        <f t="shared" si="11"/>
        <v>18031</v>
      </c>
      <c r="B716">
        <v>18</v>
      </c>
      <c r="C716">
        <v>31</v>
      </c>
      <c r="D716" t="s">
        <v>1199</v>
      </c>
      <c r="E716" t="s">
        <v>771</v>
      </c>
      <c r="F716">
        <v>26475</v>
      </c>
      <c r="G716">
        <v>13283</v>
      </c>
      <c r="H716">
        <v>13192</v>
      </c>
      <c r="I716">
        <v>12752</v>
      </c>
      <c r="J716">
        <v>12813</v>
      </c>
      <c r="K716">
        <v>110</v>
      </c>
      <c r="L716">
        <v>73</v>
      </c>
      <c r="M716">
        <v>31</v>
      </c>
      <c r="N716">
        <v>40</v>
      </c>
      <c r="O716">
        <v>220</v>
      </c>
      <c r="P716">
        <v>140</v>
      </c>
      <c r="Q716">
        <v>10</v>
      </c>
      <c r="R716">
        <v>4</v>
      </c>
      <c r="S716">
        <v>160</v>
      </c>
      <c r="T716">
        <v>122</v>
      </c>
      <c r="U716">
        <v>12946</v>
      </c>
      <c r="V716">
        <v>12936</v>
      </c>
      <c r="W716">
        <v>337</v>
      </c>
      <c r="X716">
        <v>256</v>
      </c>
    </row>
    <row r="717" spans="1:24" x14ac:dyDescent="0.35">
      <c r="A717" s="6" t="str">
        <f t="shared" si="11"/>
        <v>18033</v>
      </c>
      <c r="B717">
        <v>18</v>
      </c>
      <c r="C717">
        <v>33</v>
      </c>
      <c r="D717" t="s">
        <v>1199</v>
      </c>
      <c r="E717" t="s">
        <v>5164</v>
      </c>
      <c r="F717">
        <v>43260</v>
      </c>
      <c r="G717">
        <v>21576</v>
      </c>
      <c r="H717">
        <v>21684</v>
      </c>
      <c r="I717">
        <v>20966</v>
      </c>
      <c r="J717">
        <v>21082</v>
      </c>
      <c r="K717">
        <v>149</v>
      </c>
      <c r="L717">
        <v>122</v>
      </c>
      <c r="M717">
        <v>84</v>
      </c>
      <c r="N717">
        <v>70</v>
      </c>
      <c r="O717">
        <v>89</v>
      </c>
      <c r="P717">
        <v>130</v>
      </c>
      <c r="Q717">
        <v>16</v>
      </c>
      <c r="R717">
        <v>13</v>
      </c>
      <c r="S717">
        <v>272</v>
      </c>
      <c r="T717">
        <v>267</v>
      </c>
      <c r="U717">
        <v>20951</v>
      </c>
      <c r="V717">
        <v>21111</v>
      </c>
      <c r="W717">
        <v>625</v>
      </c>
      <c r="X717">
        <v>573</v>
      </c>
    </row>
    <row r="718" spans="1:24" x14ac:dyDescent="0.35">
      <c r="A718" s="6" t="str">
        <f t="shared" si="11"/>
        <v>18035</v>
      </c>
      <c r="B718">
        <v>18</v>
      </c>
      <c r="C718">
        <v>35</v>
      </c>
      <c r="D718" t="s">
        <v>1199</v>
      </c>
      <c r="E718" t="s">
        <v>571</v>
      </c>
      <c r="F718">
        <v>111909</v>
      </c>
      <c r="G718">
        <v>54148</v>
      </c>
      <c r="H718">
        <v>57761</v>
      </c>
      <c r="I718">
        <v>47818</v>
      </c>
      <c r="J718">
        <v>51172</v>
      </c>
      <c r="K718">
        <v>4065</v>
      </c>
      <c r="L718">
        <v>4134</v>
      </c>
      <c r="M718">
        <v>172</v>
      </c>
      <c r="N718">
        <v>165</v>
      </c>
      <c r="O718">
        <v>714</v>
      </c>
      <c r="P718">
        <v>817</v>
      </c>
      <c r="Q718">
        <v>35</v>
      </c>
      <c r="R718">
        <v>33</v>
      </c>
      <c r="S718">
        <v>1344</v>
      </c>
      <c r="T718">
        <v>1440</v>
      </c>
      <c r="U718">
        <v>52402</v>
      </c>
      <c r="V718">
        <v>56032</v>
      </c>
      <c r="W718">
        <v>1746</v>
      </c>
      <c r="X718">
        <v>1729</v>
      </c>
    </row>
    <row r="719" spans="1:24" x14ac:dyDescent="0.35">
      <c r="A719" s="6" t="str">
        <f t="shared" si="11"/>
        <v>18037</v>
      </c>
      <c r="B719">
        <v>18</v>
      </c>
      <c r="C719">
        <v>37</v>
      </c>
      <c r="D719" t="s">
        <v>1199</v>
      </c>
      <c r="E719" t="s">
        <v>1223</v>
      </c>
      <c r="F719">
        <v>43631</v>
      </c>
      <c r="G719">
        <v>22039</v>
      </c>
      <c r="H719">
        <v>21592</v>
      </c>
      <c r="I719">
        <v>21358</v>
      </c>
      <c r="J719">
        <v>20945</v>
      </c>
      <c r="K719">
        <v>235</v>
      </c>
      <c r="L719">
        <v>215</v>
      </c>
      <c r="M719">
        <v>79</v>
      </c>
      <c r="N719">
        <v>70</v>
      </c>
      <c r="O719">
        <v>130</v>
      </c>
      <c r="P719">
        <v>173</v>
      </c>
      <c r="Q719">
        <v>59</v>
      </c>
      <c r="R719">
        <v>21</v>
      </c>
      <c r="S719">
        <v>178</v>
      </c>
      <c r="T719">
        <v>168</v>
      </c>
      <c r="U719">
        <v>19708</v>
      </c>
      <c r="V719">
        <v>19786</v>
      </c>
      <c r="W719">
        <v>2331</v>
      </c>
      <c r="X719">
        <v>1806</v>
      </c>
    </row>
    <row r="720" spans="1:24" x14ac:dyDescent="0.35">
      <c r="A720" s="6" t="str">
        <f t="shared" si="11"/>
        <v>18039</v>
      </c>
      <c r="B720">
        <v>18</v>
      </c>
      <c r="C720">
        <v>39</v>
      </c>
      <c r="D720" t="s">
        <v>1199</v>
      </c>
      <c r="E720" t="s">
        <v>1225</v>
      </c>
      <c r="F720">
        <v>207046</v>
      </c>
      <c r="G720">
        <v>102567</v>
      </c>
      <c r="H720">
        <v>104479</v>
      </c>
      <c r="I720">
        <v>91729</v>
      </c>
      <c r="J720">
        <v>93352</v>
      </c>
      <c r="K720">
        <v>6189</v>
      </c>
      <c r="L720">
        <v>6284</v>
      </c>
      <c r="M720">
        <v>744</v>
      </c>
      <c r="N720">
        <v>732</v>
      </c>
      <c r="O720">
        <v>1153</v>
      </c>
      <c r="P720">
        <v>1444</v>
      </c>
      <c r="Q720">
        <v>99</v>
      </c>
      <c r="R720">
        <v>87</v>
      </c>
      <c r="S720">
        <v>2653</v>
      </c>
      <c r="T720">
        <v>2580</v>
      </c>
      <c r="U720">
        <v>82160</v>
      </c>
      <c r="V720">
        <v>85367</v>
      </c>
      <c r="W720">
        <v>20407</v>
      </c>
      <c r="X720">
        <v>19112</v>
      </c>
    </row>
    <row r="721" spans="1:24" x14ac:dyDescent="0.35">
      <c r="A721" s="6" t="str">
        <f t="shared" si="11"/>
        <v>18041</v>
      </c>
      <c r="B721">
        <v>18</v>
      </c>
      <c r="C721">
        <v>41</v>
      </c>
      <c r="D721" t="s">
        <v>1199</v>
      </c>
      <c r="E721" t="s">
        <v>78</v>
      </c>
      <c r="F721">
        <v>23398</v>
      </c>
      <c r="G721">
        <v>11607</v>
      </c>
      <c r="H721">
        <v>11791</v>
      </c>
      <c r="I721">
        <v>11206</v>
      </c>
      <c r="J721">
        <v>11385</v>
      </c>
      <c r="K721">
        <v>184</v>
      </c>
      <c r="L721">
        <v>176</v>
      </c>
      <c r="M721">
        <v>31</v>
      </c>
      <c r="N721">
        <v>56</v>
      </c>
      <c r="O721">
        <v>39</v>
      </c>
      <c r="P721">
        <v>48</v>
      </c>
      <c r="Q721">
        <v>0</v>
      </c>
      <c r="R721">
        <v>2</v>
      </c>
      <c r="S721">
        <v>147</v>
      </c>
      <c r="T721">
        <v>124</v>
      </c>
      <c r="U721">
        <v>11445</v>
      </c>
      <c r="V721">
        <v>11660</v>
      </c>
      <c r="W721">
        <v>162</v>
      </c>
      <c r="X721">
        <v>131</v>
      </c>
    </row>
    <row r="722" spans="1:24" x14ac:dyDescent="0.35">
      <c r="A722" s="6" t="str">
        <f t="shared" si="11"/>
        <v>18043</v>
      </c>
      <c r="B722">
        <v>18</v>
      </c>
      <c r="C722">
        <v>43</v>
      </c>
      <c r="D722" t="s">
        <v>1199</v>
      </c>
      <c r="E722" t="s">
        <v>795</v>
      </c>
      <c r="F722">
        <v>80479</v>
      </c>
      <c r="G722">
        <v>39302</v>
      </c>
      <c r="H722">
        <v>41177</v>
      </c>
      <c r="I722">
        <v>35449</v>
      </c>
      <c r="J722">
        <v>37148</v>
      </c>
      <c r="K722">
        <v>2251</v>
      </c>
      <c r="L722">
        <v>2297</v>
      </c>
      <c r="M722">
        <v>148</v>
      </c>
      <c r="N722">
        <v>161</v>
      </c>
      <c r="O722">
        <v>448</v>
      </c>
      <c r="P722">
        <v>582</v>
      </c>
      <c r="Q722">
        <v>23</v>
      </c>
      <c r="R722">
        <v>21</v>
      </c>
      <c r="S722">
        <v>983</v>
      </c>
      <c r="T722">
        <v>968</v>
      </c>
      <c r="U722">
        <v>37752</v>
      </c>
      <c r="V722">
        <v>39657</v>
      </c>
      <c r="W722">
        <v>1550</v>
      </c>
      <c r="X722">
        <v>1520</v>
      </c>
    </row>
    <row r="723" spans="1:24" x14ac:dyDescent="0.35">
      <c r="A723" s="6" t="str">
        <f t="shared" si="11"/>
        <v>18045</v>
      </c>
      <c r="B723">
        <v>18</v>
      </c>
      <c r="C723">
        <v>45</v>
      </c>
      <c r="D723" t="s">
        <v>1199</v>
      </c>
      <c r="E723" t="s">
        <v>1229</v>
      </c>
      <c r="F723">
        <v>16480</v>
      </c>
      <c r="G723">
        <v>8262</v>
      </c>
      <c r="H723">
        <v>8218</v>
      </c>
      <c r="I723">
        <v>8044</v>
      </c>
      <c r="J723">
        <v>7978</v>
      </c>
      <c r="K723">
        <v>60</v>
      </c>
      <c r="L723">
        <v>39</v>
      </c>
      <c r="M723">
        <v>33</v>
      </c>
      <c r="N723">
        <v>30</v>
      </c>
      <c r="O723">
        <v>15</v>
      </c>
      <c r="P723">
        <v>61</v>
      </c>
      <c r="Q723">
        <v>8</v>
      </c>
      <c r="R723">
        <v>6</v>
      </c>
      <c r="S723">
        <v>102</v>
      </c>
      <c r="T723">
        <v>104</v>
      </c>
      <c r="U723">
        <v>8046</v>
      </c>
      <c r="V723">
        <v>8000</v>
      </c>
      <c r="W723">
        <v>216</v>
      </c>
      <c r="X723">
        <v>218</v>
      </c>
    </row>
    <row r="724" spans="1:24" x14ac:dyDescent="0.35">
      <c r="A724" s="6" t="str">
        <f t="shared" si="11"/>
        <v>18047</v>
      </c>
      <c r="B724">
        <v>18</v>
      </c>
      <c r="C724">
        <v>47</v>
      </c>
      <c r="D724" t="s">
        <v>1199</v>
      </c>
      <c r="E724" t="s">
        <v>80</v>
      </c>
      <c r="F724">
        <v>22791</v>
      </c>
      <c r="G724">
        <v>11430</v>
      </c>
      <c r="H724">
        <v>11361</v>
      </c>
      <c r="I724">
        <v>11193</v>
      </c>
      <c r="J724">
        <v>11090</v>
      </c>
      <c r="K724">
        <v>41</v>
      </c>
      <c r="L724">
        <v>38</v>
      </c>
      <c r="M724">
        <v>31</v>
      </c>
      <c r="N724">
        <v>24</v>
      </c>
      <c r="O724">
        <v>65</v>
      </c>
      <c r="P724">
        <v>103</v>
      </c>
      <c r="Q724">
        <v>1</v>
      </c>
      <c r="R724">
        <v>2</v>
      </c>
      <c r="S724">
        <v>99</v>
      </c>
      <c r="T724">
        <v>104</v>
      </c>
      <c r="U724">
        <v>11294</v>
      </c>
      <c r="V724">
        <v>11267</v>
      </c>
      <c r="W724">
        <v>136</v>
      </c>
      <c r="X724">
        <v>94</v>
      </c>
    </row>
    <row r="725" spans="1:24" x14ac:dyDescent="0.35">
      <c r="A725" s="6" t="str">
        <f t="shared" si="11"/>
        <v>18049</v>
      </c>
      <c r="B725">
        <v>18</v>
      </c>
      <c r="C725">
        <v>49</v>
      </c>
      <c r="D725" t="s">
        <v>1199</v>
      </c>
      <c r="E725" t="s">
        <v>230</v>
      </c>
      <c r="F725">
        <v>20479</v>
      </c>
      <c r="G725">
        <v>10303</v>
      </c>
      <c r="H725">
        <v>10176</v>
      </c>
      <c r="I725">
        <v>9892</v>
      </c>
      <c r="J725">
        <v>9778</v>
      </c>
      <c r="K725">
        <v>111</v>
      </c>
      <c r="L725">
        <v>79</v>
      </c>
      <c r="M725">
        <v>107</v>
      </c>
      <c r="N725">
        <v>83</v>
      </c>
      <c r="O725">
        <v>50</v>
      </c>
      <c r="P725">
        <v>84</v>
      </c>
      <c r="Q725">
        <v>4</v>
      </c>
      <c r="R725">
        <v>2</v>
      </c>
      <c r="S725">
        <v>139</v>
      </c>
      <c r="T725">
        <v>150</v>
      </c>
      <c r="U725">
        <v>9705</v>
      </c>
      <c r="V725">
        <v>9687</v>
      </c>
      <c r="W725">
        <v>598</v>
      </c>
      <c r="X725">
        <v>489</v>
      </c>
    </row>
    <row r="726" spans="1:24" x14ac:dyDescent="0.35">
      <c r="A726" s="6" t="str">
        <f t="shared" si="11"/>
        <v>18051</v>
      </c>
      <c r="B726">
        <v>18</v>
      </c>
      <c r="C726">
        <v>51</v>
      </c>
      <c r="D726" t="s">
        <v>1199</v>
      </c>
      <c r="E726" t="s">
        <v>1233</v>
      </c>
      <c r="F726">
        <v>33008</v>
      </c>
      <c r="G726">
        <v>16639</v>
      </c>
      <c r="H726">
        <v>16369</v>
      </c>
      <c r="I726">
        <v>15603</v>
      </c>
      <c r="J726">
        <v>15446</v>
      </c>
      <c r="K726">
        <v>518</v>
      </c>
      <c r="L726">
        <v>402</v>
      </c>
      <c r="M726">
        <v>56</v>
      </c>
      <c r="N726">
        <v>57</v>
      </c>
      <c r="O726">
        <v>74</v>
      </c>
      <c r="P726">
        <v>116</v>
      </c>
      <c r="Q726">
        <v>7</v>
      </c>
      <c r="R726">
        <v>15</v>
      </c>
      <c r="S726">
        <v>381</v>
      </c>
      <c r="T726">
        <v>333</v>
      </c>
      <c r="U726">
        <v>16273</v>
      </c>
      <c r="V726">
        <v>16082</v>
      </c>
      <c r="W726">
        <v>366</v>
      </c>
      <c r="X726">
        <v>287</v>
      </c>
    </row>
    <row r="727" spans="1:24" x14ac:dyDescent="0.35">
      <c r="A727" s="6" t="str">
        <f t="shared" si="11"/>
        <v>18053</v>
      </c>
      <c r="B727">
        <v>18</v>
      </c>
      <c r="C727">
        <v>53</v>
      </c>
      <c r="D727" t="s">
        <v>1199</v>
      </c>
      <c r="E727" t="s">
        <v>234</v>
      </c>
      <c r="F727">
        <v>66680</v>
      </c>
      <c r="G727">
        <v>32118</v>
      </c>
      <c r="H727">
        <v>34562</v>
      </c>
      <c r="I727">
        <v>28208</v>
      </c>
      <c r="J727">
        <v>30607</v>
      </c>
      <c r="K727">
        <v>2601</v>
      </c>
      <c r="L727">
        <v>2528</v>
      </c>
      <c r="M727">
        <v>153</v>
      </c>
      <c r="N727">
        <v>146</v>
      </c>
      <c r="O727">
        <v>219</v>
      </c>
      <c r="P727">
        <v>383</v>
      </c>
      <c r="Q727">
        <v>21</v>
      </c>
      <c r="R727">
        <v>9</v>
      </c>
      <c r="S727">
        <v>916</v>
      </c>
      <c r="T727">
        <v>889</v>
      </c>
      <c r="U727">
        <v>30359</v>
      </c>
      <c r="V727">
        <v>32934</v>
      </c>
      <c r="W727">
        <v>1759</v>
      </c>
      <c r="X727">
        <v>1628</v>
      </c>
    </row>
    <row r="728" spans="1:24" x14ac:dyDescent="0.35">
      <c r="A728" s="6" t="str">
        <f t="shared" si="11"/>
        <v>18055</v>
      </c>
      <c r="B728">
        <v>18</v>
      </c>
      <c r="C728">
        <v>55</v>
      </c>
      <c r="D728" t="s">
        <v>1199</v>
      </c>
      <c r="E728" t="s">
        <v>84</v>
      </c>
      <c r="F728">
        <v>30796</v>
      </c>
      <c r="G728">
        <v>15517</v>
      </c>
      <c r="H728">
        <v>15279</v>
      </c>
      <c r="I728">
        <v>15153</v>
      </c>
      <c r="J728">
        <v>14925</v>
      </c>
      <c r="K728">
        <v>54</v>
      </c>
      <c r="L728">
        <v>43</v>
      </c>
      <c r="M728">
        <v>66</v>
      </c>
      <c r="N728">
        <v>65</v>
      </c>
      <c r="O728">
        <v>53</v>
      </c>
      <c r="P728">
        <v>76</v>
      </c>
      <c r="Q728">
        <v>4</v>
      </c>
      <c r="R728">
        <v>4</v>
      </c>
      <c r="S728">
        <v>187</v>
      </c>
      <c r="T728">
        <v>166</v>
      </c>
      <c r="U728">
        <v>15241</v>
      </c>
      <c r="V728">
        <v>15006</v>
      </c>
      <c r="W728">
        <v>276</v>
      </c>
      <c r="X728">
        <v>273</v>
      </c>
    </row>
    <row r="729" spans="1:24" x14ac:dyDescent="0.35">
      <c r="A729" s="6" t="str">
        <f t="shared" si="11"/>
        <v>18057</v>
      </c>
      <c r="B729">
        <v>18</v>
      </c>
      <c r="C729">
        <v>57</v>
      </c>
      <c r="D729" t="s">
        <v>1199</v>
      </c>
      <c r="E729" t="s">
        <v>620</v>
      </c>
      <c r="F729">
        <v>347469</v>
      </c>
      <c r="G729">
        <v>170844</v>
      </c>
      <c r="H729">
        <v>176625</v>
      </c>
      <c r="I729">
        <v>146994</v>
      </c>
      <c r="J729">
        <v>152224</v>
      </c>
      <c r="K729">
        <v>8043</v>
      </c>
      <c r="L729">
        <v>8063</v>
      </c>
      <c r="M729">
        <v>411</v>
      </c>
      <c r="N729">
        <v>409</v>
      </c>
      <c r="O729">
        <v>11454</v>
      </c>
      <c r="P729">
        <v>11980</v>
      </c>
      <c r="Q729">
        <v>81</v>
      </c>
      <c r="R729">
        <v>76</v>
      </c>
      <c r="S729">
        <v>3861</v>
      </c>
      <c r="T729">
        <v>3873</v>
      </c>
      <c r="U729">
        <v>162001</v>
      </c>
      <c r="V729">
        <v>167413</v>
      </c>
      <c r="W729">
        <v>8843</v>
      </c>
      <c r="X729">
        <v>9212</v>
      </c>
    </row>
    <row r="730" spans="1:24" x14ac:dyDescent="0.35">
      <c r="A730" s="6" t="str">
        <f t="shared" si="11"/>
        <v>18059</v>
      </c>
      <c r="B730">
        <v>18</v>
      </c>
      <c r="C730">
        <v>59</v>
      </c>
      <c r="D730" t="s">
        <v>1199</v>
      </c>
      <c r="E730" t="s">
        <v>818</v>
      </c>
      <c r="F730">
        <v>79838</v>
      </c>
      <c r="G730">
        <v>39530</v>
      </c>
      <c r="H730">
        <v>40308</v>
      </c>
      <c r="I730">
        <v>36975</v>
      </c>
      <c r="J730">
        <v>37670</v>
      </c>
      <c r="K730">
        <v>1418</v>
      </c>
      <c r="L730">
        <v>1314</v>
      </c>
      <c r="M730">
        <v>124</v>
      </c>
      <c r="N730">
        <v>140</v>
      </c>
      <c r="O730">
        <v>321</v>
      </c>
      <c r="P730">
        <v>443</v>
      </c>
      <c r="Q730">
        <v>16</v>
      </c>
      <c r="R730">
        <v>18</v>
      </c>
      <c r="S730">
        <v>676</v>
      </c>
      <c r="T730">
        <v>723</v>
      </c>
      <c r="U730">
        <v>38422</v>
      </c>
      <c r="V730">
        <v>39209</v>
      </c>
      <c r="W730">
        <v>1108</v>
      </c>
      <c r="X730">
        <v>1099</v>
      </c>
    </row>
    <row r="731" spans="1:24" x14ac:dyDescent="0.35">
      <c r="A731" s="6" t="str">
        <f t="shared" si="11"/>
        <v>18061</v>
      </c>
      <c r="B731">
        <v>18</v>
      </c>
      <c r="C731">
        <v>61</v>
      </c>
      <c r="D731" t="s">
        <v>1199</v>
      </c>
      <c r="E731" t="s">
        <v>1239</v>
      </c>
      <c r="F731">
        <v>39656</v>
      </c>
      <c r="G731">
        <v>19870</v>
      </c>
      <c r="H731">
        <v>19786</v>
      </c>
      <c r="I731">
        <v>19280</v>
      </c>
      <c r="J731">
        <v>19153</v>
      </c>
      <c r="K731">
        <v>185</v>
      </c>
      <c r="L731">
        <v>124</v>
      </c>
      <c r="M731">
        <v>67</v>
      </c>
      <c r="N731">
        <v>70</v>
      </c>
      <c r="O731">
        <v>72</v>
      </c>
      <c r="P731">
        <v>134</v>
      </c>
      <c r="Q731">
        <v>10</v>
      </c>
      <c r="R731">
        <v>10</v>
      </c>
      <c r="S731">
        <v>256</v>
      </c>
      <c r="T731">
        <v>295</v>
      </c>
      <c r="U731">
        <v>19444</v>
      </c>
      <c r="V731">
        <v>19314</v>
      </c>
      <c r="W731">
        <v>426</v>
      </c>
      <c r="X731">
        <v>472</v>
      </c>
    </row>
    <row r="732" spans="1:24" x14ac:dyDescent="0.35">
      <c r="A732" s="6" t="str">
        <f t="shared" si="11"/>
        <v>18063</v>
      </c>
      <c r="B732">
        <v>18</v>
      </c>
      <c r="C732">
        <v>63</v>
      </c>
      <c r="D732" t="s">
        <v>1199</v>
      </c>
      <c r="E732" t="s">
        <v>1241</v>
      </c>
      <c r="F732">
        <v>174778</v>
      </c>
      <c r="G732">
        <v>87560</v>
      </c>
      <c r="H732">
        <v>87218</v>
      </c>
      <c r="I732">
        <v>74933</v>
      </c>
      <c r="J732">
        <v>75395</v>
      </c>
      <c r="K732">
        <v>7658</v>
      </c>
      <c r="L732">
        <v>6641</v>
      </c>
      <c r="M732">
        <v>271</v>
      </c>
      <c r="N732">
        <v>274</v>
      </c>
      <c r="O732">
        <v>2776</v>
      </c>
      <c r="P732">
        <v>2881</v>
      </c>
      <c r="Q732">
        <v>50</v>
      </c>
      <c r="R732">
        <v>61</v>
      </c>
      <c r="S732">
        <v>1872</v>
      </c>
      <c r="T732">
        <v>1966</v>
      </c>
      <c r="U732">
        <v>83435</v>
      </c>
      <c r="V732">
        <v>83328</v>
      </c>
      <c r="W732">
        <v>4125</v>
      </c>
      <c r="X732">
        <v>3890</v>
      </c>
    </row>
    <row r="733" spans="1:24" x14ac:dyDescent="0.35">
      <c r="A733" s="6" t="str">
        <f t="shared" si="11"/>
        <v>18065</v>
      </c>
      <c r="B733">
        <v>18</v>
      </c>
      <c r="C733">
        <v>65</v>
      </c>
      <c r="D733" t="s">
        <v>1199</v>
      </c>
      <c r="E733" t="s">
        <v>88</v>
      </c>
      <c r="F733">
        <v>48910</v>
      </c>
      <c r="G733">
        <v>25752</v>
      </c>
      <c r="H733">
        <v>23158</v>
      </c>
      <c r="I733">
        <v>24058</v>
      </c>
      <c r="J733">
        <v>22456</v>
      </c>
      <c r="K733">
        <v>1151</v>
      </c>
      <c r="L733">
        <v>176</v>
      </c>
      <c r="M733">
        <v>57</v>
      </c>
      <c r="N733">
        <v>48</v>
      </c>
      <c r="O733">
        <v>108</v>
      </c>
      <c r="P733">
        <v>120</v>
      </c>
      <c r="Q733">
        <v>7</v>
      </c>
      <c r="R733">
        <v>12</v>
      </c>
      <c r="S733">
        <v>371</v>
      </c>
      <c r="T733">
        <v>346</v>
      </c>
      <c r="U733">
        <v>25158</v>
      </c>
      <c r="V733">
        <v>22751</v>
      </c>
      <c r="W733">
        <v>594</v>
      </c>
      <c r="X733">
        <v>407</v>
      </c>
    </row>
    <row r="734" spans="1:24" x14ac:dyDescent="0.35">
      <c r="A734" s="6" t="str">
        <f t="shared" si="11"/>
        <v>18067</v>
      </c>
      <c r="B734">
        <v>18</v>
      </c>
      <c r="C734">
        <v>67</v>
      </c>
      <c r="D734" t="s">
        <v>1199</v>
      </c>
      <c r="E734" t="s">
        <v>241</v>
      </c>
      <c r="F734">
        <v>83664</v>
      </c>
      <c r="G734">
        <v>40809</v>
      </c>
      <c r="H734">
        <v>42855</v>
      </c>
      <c r="I734">
        <v>35405</v>
      </c>
      <c r="J734">
        <v>37386</v>
      </c>
      <c r="K734">
        <v>3429</v>
      </c>
      <c r="L734">
        <v>3450</v>
      </c>
      <c r="M734">
        <v>169</v>
      </c>
      <c r="N734">
        <v>201</v>
      </c>
      <c r="O734">
        <v>600</v>
      </c>
      <c r="P734">
        <v>556</v>
      </c>
      <c r="Q734">
        <v>21</v>
      </c>
      <c r="R734">
        <v>22</v>
      </c>
      <c r="S734">
        <v>1185</v>
      </c>
      <c r="T734">
        <v>1240</v>
      </c>
      <c r="U734">
        <v>39219</v>
      </c>
      <c r="V734">
        <v>41380</v>
      </c>
      <c r="W734">
        <v>1590</v>
      </c>
      <c r="X734">
        <v>1475</v>
      </c>
    </row>
    <row r="735" spans="1:24" x14ac:dyDescent="0.35">
      <c r="A735" s="6" t="str">
        <f t="shared" si="11"/>
        <v>18069</v>
      </c>
      <c r="B735">
        <v>18</v>
      </c>
      <c r="C735">
        <v>69</v>
      </c>
      <c r="D735" t="s">
        <v>1199</v>
      </c>
      <c r="E735" t="s">
        <v>1245</v>
      </c>
      <c r="F735">
        <v>36669</v>
      </c>
      <c r="G735">
        <v>18231</v>
      </c>
      <c r="H735">
        <v>18438</v>
      </c>
      <c r="I735">
        <v>17602</v>
      </c>
      <c r="J735">
        <v>17865</v>
      </c>
      <c r="K735">
        <v>146</v>
      </c>
      <c r="L735">
        <v>122</v>
      </c>
      <c r="M735">
        <v>99</v>
      </c>
      <c r="N735">
        <v>111</v>
      </c>
      <c r="O735">
        <v>105</v>
      </c>
      <c r="P735">
        <v>136</v>
      </c>
      <c r="Q735">
        <v>20</v>
      </c>
      <c r="R735">
        <v>6</v>
      </c>
      <c r="S735">
        <v>259</v>
      </c>
      <c r="T735">
        <v>198</v>
      </c>
      <c r="U735">
        <v>17706</v>
      </c>
      <c r="V735">
        <v>17931</v>
      </c>
      <c r="W735">
        <v>525</v>
      </c>
      <c r="X735">
        <v>507</v>
      </c>
    </row>
    <row r="736" spans="1:24" x14ac:dyDescent="0.35">
      <c r="A736" s="6" t="str">
        <f t="shared" si="11"/>
        <v>18071</v>
      </c>
      <c r="B736">
        <v>18</v>
      </c>
      <c r="C736">
        <v>71</v>
      </c>
      <c r="D736" t="s">
        <v>1199</v>
      </c>
      <c r="E736" t="s">
        <v>92</v>
      </c>
      <c r="F736">
        <v>46436</v>
      </c>
      <c r="G736">
        <v>23451</v>
      </c>
      <c r="H736">
        <v>22985</v>
      </c>
      <c r="I736">
        <v>21671</v>
      </c>
      <c r="J736">
        <v>21577</v>
      </c>
      <c r="K736">
        <v>413</v>
      </c>
      <c r="L736">
        <v>328</v>
      </c>
      <c r="M736">
        <v>202</v>
      </c>
      <c r="N736">
        <v>228</v>
      </c>
      <c r="O736">
        <v>698</v>
      </c>
      <c r="P736">
        <v>480</v>
      </c>
      <c r="Q736">
        <v>83</v>
      </c>
      <c r="R736">
        <v>36</v>
      </c>
      <c r="S736">
        <v>384</v>
      </c>
      <c r="T736">
        <v>336</v>
      </c>
      <c r="U736">
        <v>20111</v>
      </c>
      <c r="V736">
        <v>20077</v>
      </c>
      <c r="W736">
        <v>3340</v>
      </c>
      <c r="X736">
        <v>2908</v>
      </c>
    </row>
    <row r="737" spans="1:24" x14ac:dyDescent="0.35">
      <c r="A737" s="6" t="str">
        <f t="shared" si="11"/>
        <v>18073</v>
      </c>
      <c r="B737">
        <v>18</v>
      </c>
      <c r="C737">
        <v>73</v>
      </c>
      <c r="D737" t="s">
        <v>1199</v>
      </c>
      <c r="E737" t="s">
        <v>833</v>
      </c>
      <c r="F737">
        <v>32926</v>
      </c>
      <c r="G737">
        <v>16508</v>
      </c>
      <c r="H737">
        <v>16418</v>
      </c>
      <c r="I737">
        <v>16030</v>
      </c>
      <c r="J737">
        <v>15976</v>
      </c>
      <c r="K737">
        <v>122</v>
      </c>
      <c r="L737">
        <v>86</v>
      </c>
      <c r="M737">
        <v>59</v>
      </c>
      <c r="N737">
        <v>64</v>
      </c>
      <c r="O737">
        <v>72</v>
      </c>
      <c r="P737">
        <v>92</v>
      </c>
      <c r="Q737">
        <v>6</v>
      </c>
      <c r="R737">
        <v>9</v>
      </c>
      <c r="S737">
        <v>219</v>
      </c>
      <c r="T737">
        <v>191</v>
      </c>
      <c r="U737">
        <v>15319</v>
      </c>
      <c r="V737">
        <v>15278</v>
      </c>
      <c r="W737">
        <v>1189</v>
      </c>
      <c r="X737">
        <v>1140</v>
      </c>
    </row>
    <row r="738" spans="1:24" x14ac:dyDescent="0.35">
      <c r="A738" s="6" t="str">
        <f t="shared" si="11"/>
        <v>18075</v>
      </c>
      <c r="B738">
        <v>18</v>
      </c>
      <c r="C738">
        <v>75</v>
      </c>
      <c r="D738" t="s">
        <v>1199</v>
      </c>
      <c r="E738" t="s">
        <v>1249</v>
      </c>
      <c r="F738">
        <v>20471</v>
      </c>
      <c r="G738">
        <v>10299</v>
      </c>
      <c r="H738">
        <v>10172</v>
      </c>
      <c r="I738">
        <v>10047</v>
      </c>
      <c r="J738">
        <v>9909</v>
      </c>
      <c r="K738">
        <v>69</v>
      </c>
      <c r="L738">
        <v>48</v>
      </c>
      <c r="M738">
        <v>26</v>
      </c>
      <c r="N738">
        <v>26</v>
      </c>
      <c r="O738">
        <v>32</v>
      </c>
      <c r="P738">
        <v>54</v>
      </c>
      <c r="Q738">
        <v>5</v>
      </c>
      <c r="R738">
        <v>2</v>
      </c>
      <c r="S738">
        <v>120</v>
      </c>
      <c r="T738">
        <v>133</v>
      </c>
      <c r="U738">
        <v>9770</v>
      </c>
      <c r="V738">
        <v>9772</v>
      </c>
      <c r="W738">
        <v>529</v>
      </c>
      <c r="X738">
        <v>400</v>
      </c>
    </row>
    <row r="739" spans="1:24" x14ac:dyDescent="0.35">
      <c r="A739" s="6" t="str">
        <f t="shared" si="11"/>
        <v>18077</v>
      </c>
      <c r="B739">
        <v>18</v>
      </c>
      <c r="C739">
        <v>77</v>
      </c>
      <c r="D739" t="s">
        <v>1199</v>
      </c>
      <c r="E739" t="s">
        <v>94</v>
      </c>
      <c r="F739">
        <v>33143</v>
      </c>
      <c r="G739">
        <v>16013</v>
      </c>
      <c r="H739">
        <v>17130</v>
      </c>
      <c r="I739">
        <v>15270</v>
      </c>
      <c r="J739">
        <v>16204</v>
      </c>
      <c r="K739">
        <v>298</v>
      </c>
      <c r="L739">
        <v>429</v>
      </c>
      <c r="M739">
        <v>55</v>
      </c>
      <c r="N739">
        <v>79</v>
      </c>
      <c r="O739">
        <v>127</v>
      </c>
      <c r="P739">
        <v>149</v>
      </c>
      <c r="Q739">
        <v>25</v>
      </c>
      <c r="R739">
        <v>21</v>
      </c>
      <c r="S739">
        <v>238</v>
      </c>
      <c r="T739">
        <v>248</v>
      </c>
      <c r="U739">
        <v>15473</v>
      </c>
      <c r="V739">
        <v>16564</v>
      </c>
      <c r="W739">
        <v>540</v>
      </c>
      <c r="X739">
        <v>566</v>
      </c>
    </row>
    <row r="740" spans="1:24" x14ac:dyDescent="0.35">
      <c r="A740" s="6" t="str">
        <f t="shared" si="11"/>
        <v>18079</v>
      </c>
      <c r="B740">
        <v>18</v>
      </c>
      <c r="C740">
        <v>79</v>
      </c>
      <c r="D740" t="s">
        <v>1199</v>
      </c>
      <c r="E740" t="s">
        <v>1252</v>
      </c>
      <c r="F740">
        <v>27611</v>
      </c>
      <c r="G740">
        <v>13947</v>
      </c>
      <c r="H740">
        <v>13664</v>
      </c>
      <c r="I740">
        <v>13473</v>
      </c>
      <c r="J740">
        <v>13275</v>
      </c>
      <c r="K740">
        <v>131</v>
      </c>
      <c r="L740">
        <v>114</v>
      </c>
      <c r="M740">
        <v>52</v>
      </c>
      <c r="N740">
        <v>47</v>
      </c>
      <c r="O740">
        <v>51</v>
      </c>
      <c r="P740">
        <v>49</v>
      </c>
      <c r="Q740">
        <v>8</v>
      </c>
      <c r="R740">
        <v>11</v>
      </c>
      <c r="S740">
        <v>232</v>
      </c>
      <c r="T740">
        <v>168</v>
      </c>
      <c r="U740">
        <v>13529</v>
      </c>
      <c r="V740">
        <v>13232</v>
      </c>
      <c r="W740">
        <v>418</v>
      </c>
      <c r="X740">
        <v>432</v>
      </c>
    </row>
    <row r="741" spans="1:24" x14ac:dyDescent="0.35">
      <c r="A741" s="6" t="str">
        <f t="shared" si="11"/>
        <v>18081</v>
      </c>
      <c r="B741">
        <v>18</v>
      </c>
      <c r="C741">
        <v>81</v>
      </c>
      <c r="D741" t="s">
        <v>1199</v>
      </c>
      <c r="E741" t="s">
        <v>249</v>
      </c>
      <c r="F741">
        <v>161763</v>
      </c>
      <c r="G741">
        <v>80260</v>
      </c>
      <c r="H741">
        <v>81503</v>
      </c>
      <c r="I741">
        <v>72392</v>
      </c>
      <c r="J741">
        <v>74094</v>
      </c>
      <c r="K741">
        <v>2405</v>
      </c>
      <c r="L741">
        <v>2071</v>
      </c>
      <c r="M741">
        <v>261</v>
      </c>
      <c r="N741">
        <v>239</v>
      </c>
      <c r="O741">
        <v>3623</v>
      </c>
      <c r="P741">
        <v>3439</v>
      </c>
      <c r="Q741">
        <v>79</v>
      </c>
      <c r="R741">
        <v>50</v>
      </c>
      <c r="S741">
        <v>1500</v>
      </c>
      <c r="T741">
        <v>1610</v>
      </c>
      <c r="U741">
        <v>76922</v>
      </c>
      <c r="V741">
        <v>78478</v>
      </c>
      <c r="W741">
        <v>3338</v>
      </c>
      <c r="X741">
        <v>3025</v>
      </c>
    </row>
    <row r="742" spans="1:24" x14ac:dyDescent="0.35">
      <c r="A742" s="6" t="str">
        <f t="shared" si="11"/>
        <v>18083</v>
      </c>
      <c r="B742">
        <v>18</v>
      </c>
      <c r="C742">
        <v>83</v>
      </c>
      <c r="D742" t="s">
        <v>1199</v>
      </c>
      <c r="E742" t="s">
        <v>1115</v>
      </c>
      <c r="F742">
        <v>36289</v>
      </c>
      <c r="G742">
        <v>18440</v>
      </c>
      <c r="H742">
        <v>17849</v>
      </c>
      <c r="I742">
        <v>17243</v>
      </c>
      <c r="J742">
        <v>16966</v>
      </c>
      <c r="K742">
        <v>662</v>
      </c>
      <c r="L742">
        <v>391</v>
      </c>
      <c r="M742">
        <v>79</v>
      </c>
      <c r="N742">
        <v>53</v>
      </c>
      <c r="O742">
        <v>160</v>
      </c>
      <c r="P742">
        <v>186</v>
      </c>
      <c r="Q742">
        <v>14</v>
      </c>
      <c r="R742">
        <v>5</v>
      </c>
      <c r="S742">
        <v>282</v>
      </c>
      <c r="T742">
        <v>248</v>
      </c>
      <c r="U742">
        <v>17919</v>
      </c>
      <c r="V742">
        <v>17379</v>
      </c>
      <c r="W742">
        <v>521</v>
      </c>
      <c r="X742">
        <v>470</v>
      </c>
    </row>
    <row r="743" spans="1:24" x14ac:dyDescent="0.35">
      <c r="A743" s="6" t="str">
        <f t="shared" si="11"/>
        <v>18085</v>
      </c>
      <c r="B743">
        <v>18</v>
      </c>
      <c r="C743">
        <v>85</v>
      </c>
      <c r="D743" t="s">
        <v>1199</v>
      </c>
      <c r="E743" t="s">
        <v>1256</v>
      </c>
      <c r="F743">
        <v>80233</v>
      </c>
      <c r="G743">
        <v>40247</v>
      </c>
      <c r="H743">
        <v>39986</v>
      </c>
      <c r="I743">
        <v>38069</v>
      </c>
      <c r="J743">
        <v>38266</v>
      </c>
      <c r="K743">
        <v>554</v>
      </c>
      <c r="L743">
        <v>373</v>
      </c>
      <c r="M743">
        <v>216</v>
      </c>
      <c r="N743">
        <v>205</v>
      </c>
      <c r="O743">
        <v>803</v>
      </c>
      <c r="P743">
        <v>606</v>
      </c>
      <c r="Q743">
        <v>19</v>
      </c>
      <c r="R743">
        <v>34</v>
      </c>
      <c r="S743">
        <v>586</v>
      </c>
      <c r="T743">
        <v>502</v>
      </c>
      <c r="U743">
        <v>36315</v>
      </c>
      <c r="V743">
        <v>36449</v>
      </c>
      <c r="W743">
        <v>3932</v>
      </c>
      <c r="X743">
        <v>3537</v>
      </c>
    </row>
    <row r="744" spans="1:24" x14ac:dyDescent="0.35">
      <c r="A744" s="6" t="str">
        <f t="shared" si="11"/>
        <v>18087</v>
      </c>
      <c r="B744">
        <v>18</v>
      </c>
      <c r="C744">
        <v>87</v>
      </c>
      <c r="D744" t="s">
        <v>1199</v>
      </c>
      <c r="E744" t="s">
        <v>5176</v>
      </c>
      <c r="F744">
        <v>40453</v>
      </c>
      <c r="G744">
        <v>20653</v>
      </c>
      <c r="H744">
        <v>19800</v>
      </c>
      <c r="I744">
        <v>20226</v>
      </c>
      <c r="J744">
        <v>19405</v>
      </c>
      <c r="K744">
        <v>119</v>
      </c>
      <c r="L744">
        <v>91</v>
      </c>
      <c r="M744">
        <v>64</v>
      </c>
      <c r="N744">
        <v>57</v>
      </c>
      <c r="O744">
        <v>74</v>
      </c>
      <c r="P744">
        <v>82</v>
      </c>
      <c r="Q744">
        <v>6</v>
      </c>
      <c r="R744">
        <v>5</v>
      </c>
      <c r="S744">
        <v>164</v>
      </c>
      <c r="T744">
        <v>160</v>
      </c>
      <c r="U744">
        <v>19750</v>
      </c>
      <c r="V744">
        <v>18972</v>
      </c>
      <c r="W744">
        <v>903</v>
      </c>
      <c r="X744">
        <v>828</v>
      </c>
    </row>
    <row r="745" spans="1:24" x14ac:dyDescent="0.35">
      <c r="A745" s="6" t="str">
        <f t="shared" si="11"/>
        <v>18089</v>
      </c>
      <c r="B745">
        <v>18</v>
      </c>
      <c r="C745">
        <v>89</v>
      </c>
      <c r="D745" t="s">
        <v>1199</v>
      </c>
      <c r="E745" t="s">
        <v>352</v>
      </c>
      <c r="F745">
        <v>498705</v>
      </c>
      <c r="G745">
        <v>242727</v>
      </c>
      <c r="H745">
        <v>255978</v>
      </c>
      <c r="I745">
        <v>176283</v>
      </c>
      <c r="J745">
        <v>177592</v>
      </c>
      <c r="K745">
        <v>55962</v>
      </c>
      <c r="L745">
        <v>67214</v>
      </c>
      <c r="M745">
        <v>1374</v>
      </c>
      <c r="N745">
        <v>1421</v>
      </c>
      <c r="O745">
        <v>3998</v>
      </c>
      <c r="P745">
        <v>4293</v>
      </c>
      <c r="Q745">
        <v>148</v>
      </c>
      <c r="R745">
        <v>180</v>
      </c>
      <c r="S745">
        <v>4962</v>
      </c>
      <c r="T745">
        <v>5278</v>
      </c>
      <c r="U745">
        <v>192439</v>
      </c>
      <c r="V745">
        <v>206352</v>
      </c>
      <c r="W745">
        <v>50288</v>
      </c>
      <c r="X745">
        <v>49626</v>
      </c>
    </row>
    <row r="746" spans="1:24" x14ac:dyDescent="0.35">
      <c r="A746" s="6" t="str">
        <f t="shared" si="11"/>
        <v>18091</v>
      </c>
      <c r="B746">
        <v>18</v>
      </c>
      <c r="C746">
        <v>91</v>
      </c>
      <c r="D746" t="s">
        <v>1199</v>
      </c>
      <c r="E746" t="s">
        <v>5177</v>
      </c>
      <c r="F746">
        <v>112404</v>
      </c>
      <c r="G746">
        <v>58121</v>
      </c>
      <c r="H746">
        <v>54283</v>
      </c>
      <c r="I746">
        <v>48337</v>
      </c>
      <c r="J746">
        <v>46744</v>
      </c>
      <c r="K746">
        <v>7725</v>
      </c>
      <c r="L746">
        <v>5402</v>
      </c>
      <c r="M746">
        <v>257</v>
      </c>
      <c r="N746">
        <v>281</v>
      </c>
      <c r="O746">
        <v>331</v>
      </c>
      <c r="P746">
        <v>393</v>
      </c>
      <c r="Q746">
        <v>15</v>
      </c>
      <c r="R746">
        <v>17</v>
      </c>
      <c r="S746">
        <v>1456</v>
      </c>
      <c r="T746">
        <v>1446</v>
      </c>
      <c r="U746">
        <v>53822</v>
      </c>
      <c r="V746">
        <v>50610</v>
      </c>
      <c r="W746">
        <v>4299</v>
      </c>
      <c r="X746">
        <v>3673</v>
      </c>
    </row>
    <row r="747" spans="1:24" x14ac:dyDescent="0.35">
      <c r="A747" s="6" t="str">
        <f t="shared" si="11"/>
        <v>18093</v>
      </c>
      <c r="B747">
        <v>18</v>
      </c>
      <c r="C747">
        <v>93</v>
      </c>
      <c r="D747" t="s">
        <v>1199</v>
      </c>
      <c r="E747" t="s">
        <v>100</v>
      </c>
      <c r="F747">
        <v>45015</v>
      </c>
      <c r="G747">
        <v>22492</v>
      </c>
      <c r="H747">
        <v>22523</v>
      </c>
      <c r="I747">
        <v>21812</v>
      </c>
      <c r="J747">
        <v>21837</v>
      </c>
      <c r="K747">
        <v>157</v>
      </c>
      <c r="L747">
        <v>94</v>
      </c>
      <c r="M747">
        <v>106</v>
      </c>
      <c r="N747">
        <v>97</v>
      </c>
      <c r="O747">
        <v>132</v>
      </c>
      <c r="P747">
        <v>163</v>
      </c>
      <c r="Q747">
        <v>5</v>
      </c>
      <c r="R747">
        <v>9</v>
      </c>
      <c r="S747">
        <v>280</v>
      </c>
      <c r="T747">
        <v>323</v>
      </c>
      <c r="U747">
        <v>22092</v>
      </c>
      <c r="V747">
        <v>22142</v>
      </c>
      <c r="W747">
        <v>400</v>
      </c>
      <c r="X747">
        <v>381</v>
      </c>
    </row>
    <row r="748" spans="1:24" x14ac:dyDescent="0.35">
      <c r="A748" s="6" t="str">
        <f t="shared" si="11"/>
        <v>18095</v>
      </c>
      <c r="B748">
        <v>18</v>
      </c>
      <c r="C748">
        <v>95</v>
      </c>
      <c r="D748" t="s">
        <v>1199</v>
      </c>
      <c r="E748" t="s">
        <v>110</v>
      </c>
      <c r="F748">
        <v>130121</v>
      </c>
      <c r="G748">
        <v>65652</v>
      </c>
      <c r="H748">
        <v>64469</v>
      </c>
      <c r="I748">
        <v>57218</v>
      </c>
      <c r="J748">
        <v>57542</v>
      </c>
      <c r="K748">
        <v>6342</v>
      </c>
      <c r="L748">
        <v>4809</v>
      </c>
      <c r="M748">
        <v>325</v>
      </c>
      <c r="N748">
        <v>239</v>
      </c>
      <c r="O748">
        <v>349</v>
      </c>
      <c r="P748">
        <v>438</v>
      </c>
      <c r="Q748">
        <v>43</v>
      </c>
      <c r="R748">
        <v>39</v>
      </c>
      <c r="S748">
        <v>1375</v>
      </c>
      <c r="T748">
        <v>1402</v>
      </c>
      <c r="U748">
        <v>62328</v>
      </c>
      <c r="V748">
        <v>61561</v>
      </c>
      <c r="W748">
        <v>3324</v>
      </c>
      <c r="X748">
        <v>2908</v>
      </c>
    </row>
    <row r="749" spans="1:24" x14ac:dyDescent="0.35">
      <c r="A749" s="6" t="str">
        <f t="shared" si="11"/>
        <v>18097</v>
      </c>
      <c r="B749">
        <v>18</v>
      </c>
      <c r="C749">
        <v>97</v>
      </c>
      <c r="D749" t="s">
        <v>1199</v>
      </c>
      <c r="E749" t="s">
        <v>114</v>
      </c>
      <c r="F749">
        <v>977202</v>
      </c>
      <c r="G749">
        <v>473812</v>
      </c>
      <c r="H749">
        <v>503390</v>
      </c>
      <c r="I749">
        <v>304950</v>
      </c>
      <c r="J749">
        <v>313672</v>
      </c>
      <c r="K749">
        <v>131410</v>
      </c>
      <c r="L749">
        <v>152301</v>
      </c>
      <c r="M749">
        <v>2688</v>
      </c>
      <c r="N749">
        <v>2459</v>
      </c>
      <c r="O749">
        <v>19562</v>
      </c>
      <c r="P749">
        <v>18739</v>
      </c>
      <c r="Q749">
        <v>337</v>
      </c>
      <c r="R749">
        <v>355</v>
      </c>
      <c r="S749">
        <v>14865</v>
      </c>
      <c r="T749">
        <v>15864</v>
      </c>
      <c r="U749">
        <v>407084</v>
      </c>
      <c r="V749">
        <v>440983</v>
      </c>
      <c r="W749">
        <v>66728</v>
      </c>
      <c r="X749">
        <v>62407</v>
      </c>
    </row>
    <row r="750" spans="1:24" x14ac:dyDescent="0.35">
      <c r="A750" s="6" t="str">
        <f t="shared" si="11"/>
        <v>18099</v>
      </c>
      <c r="B750">
        <v>18</v>
      </c>
      <c r="C750">
        <v>99</v>
      </c>
      <c r="D750" t="s">
        <v>1199</v>
      </c>
      <c r="E750" t="s">
        <v>116</v>
      </c>
      <c r="F750">
        <v>46085</v>
      </c>
      <c r="G750">
        <v>23220</v>
      </c>
      <c r="H750">
        <v>22865</v>
      </c>
      <c r="I750">
        <v>22368</v>
      </c>
      <c r="J750">
        <v>22106</v>
      </c>
      <c r="K750">
        <v>236</v>
      </c>
      <c r="L750">
        <v>130</v>
      </c>
      <c r="M750">
        <v>87</v>
      </c>
      <c r="N750">
        <v>81</v>
      </c>
      <c r="O750">
        <v>138</v>
      </c>
      <c r="P750">
        <v>172</v>
      </c>
      <c r="Q750">
        <v>24</v>
      </c>
      <c r="R750">
        <v>16</v>
      </c>
      <c r="S750">
        <v>367</v>
      </c>
      <c r="T750">
        <v>360</v>
      </c>
      <c r="U750">
        <v>20475</v>
      </c>
      <c r="V750">
        <v>20382</v>
      </c>
      <c r="W750">
        <v>2745</v>
      </c>
      <c r="X750">
        <v>2483</v>
      </c>
    </row>
    <row r="751" spans="1:24" x14ac:dyDescent="0.35">
      <c r="A751" s="6" t="str">
        <f t="shared" si="11"/>
        <v>18101</v>
      </c>
      <c r="B751">
        <v>18</v>
      </c>
      <c r="C751">
        <v>101</v>
      </c>
      <c r="D751" t="s">
        <v>1199</v>
      </c>
      <c r="E751" t="s">
        <v>651</v>
      </c>
      <c r="F751">
        <v>9811</v>
      </c>
      <c r="G751">
        <v>5010</v>
      </c>
      <c r="H751">
        <v>4801</v>
      </c>
      <c r="I751">
        <v>4905</v>
      </c>
      <c r="J751">
        <v>4693</v>
      </c>
      <c r="K751">
        <v>22</v>
      </c>
      <c r="L751">
        <v>7</v>
      </c>
      <c r="M751">
        <v>20</v>
      </c>
      <c r="N751">
        <v>13</v>
      </c>
      <c r="O751">
        <v>14</v>
      </c>
      <c r="P751">
        <v>36</v>
      </c>
      <c r="Q751">
        <v>2</v>
      </c>
      <c r="R751">
        <v>2</v>
      </c>
      <c r="S751">
        <v>47</v>
      </c>
      <c r="T751">
        <v>50</v>
      </c>
      <c r="U751">
        <v>4960</v>
      </c>
      <c r="V751">
        <v>4744</v>
      </c>
      <c r="W751">
        <v>50</v>
      </c>
      <c r="X751">
        <v>57</v>
      </c>
    </row>
    <row r="752" spans="1:24" x14ac:dyDescent="0.35">
      <c r="A752" s="6" t="str">
        <f t="shared" si="11"/>
        <v>18103</v>
      </c>
      <c r="B752">
        <v>18</v>
      </c>
      <c r="C752">
        <v>103</v>
      </c>
      <c r="D752" t="s">
        <v>1199</v>
      </c>
      <c r="E752" t="s">
        <v>1268</v>
      </c>
      <c r="F752">
        <v>35963</v>
      </c>
      <c r="G752">
        <v>19477</v>
      </c>
      <c r="H752">
        <v>16486</v>
      </c>
      <c r="I752">
        <v>17294</v>
      </c>
      <c r="J752">
        <v>15553</v>
      </c>
      <c r="K752">
        <v>1524</v>
      </c>
      <c r="L752">
        <v>274</v>
      </c>
      <c r="M752">
        <v>173</v>
      </c>
      <c r="N752">
        <v>172</v>
      </c>
      <c r="O752">
        <v>81</v>
      </c>
      <c r="P752">
        <v>87</v>
      </c>
      <c r="Q752">
        <v>5</v>
      </c>
      <c r="R752">
        <v>10</v>
      </c>
      <c r="S752">
        <v>400</v>
      </c>
      <c r="T752">
        <v>390</v>
      </c>
      <c r="U752">
        <v>18729</v>
      </c>
      <c r="V752">
        <v>16017</v>
      </c>
      <c r="W752">
        <v>748</v>
      </c>
      <c r="X752">
        <v>469</v>
      </c>
    </row>
    <row r="753" spans="1:24" x14ac:dyDescent="0.35">
      <c r="A753" s="6" t="str">
        <f t="shared" si="11"/>
        <v>18105</v>
      </c>
      <c r="B753">
        <v>18</v>
      </c>
      <c r="C753">
        <v>105</v>
      </c>
      <c r="D753" t="s">
        <v>1199</v>
      </c>
      <c r="E753" t="s">
        <v>120</v>
      </c>
      <c r="F753">
        <v>139711</v>
      </c>
      <c r="G753">
        <v>69793</v>
      </c>
      <c r="H753">
        <v>69918</v>
      </c>
      <c r="I753">
        <v>59875</v>
      </c>
      <c r="J753">
        <v>60422</v>
      </c>
      <c r="K753">
        <v>2716</v>
      </c>
      <c r="L753">
        <v>2626</v>
      </c>
      <c r="M753">
        <v>246</v>
      </c>
      <c r="N753">
        <v>243</v>
      </c>
      <c r="O753">
        <v>4898</v>
      </c>
      <c r="P753">
        <v>4656</v>
      </c>
      <c r="Q753">
        <v>70</v>
      </c>
      <c r="R753">
        <v>43</v>
      </c>
      <c r="S753">
        <v>1988</v>
      </c>
      <c r="T753">
        <v>1928</v>
      </c>
      <c r="U753">
        <v>66558</v>
      </c>
      <c r="V753">
        <v>66892</v>
      </c>
      <c r="W753">
        <v>3235</v>
      </c>
      <c r="X753">
        <v>3026</v>
      </c>
    </row>
    <row r="754" spans="1:24" x14ac:dyDescent="0.35">
      <c r="A754" s="6" t="str">
        <f t="shared" si="11"/>
        <v>18107</v>
      </c>
      <c r="B754">
        <v>18</v>
      </c>
      <c r="C754">
        <v>107</v>
      </c>
      <c r="D754" t="s">
        <v>1199</v>
      </c>
      <c r="E754" t="s">
        <v>122</v>
      </c>
      <c r="F754">
        <v>37930</v>
      </c>
      <c r="G754">
        <v>19297</v>
      </c>
      <c r="H754">
        <v>18633</v>
      </c>
      <c r="I754">
        <v>18444</v>
      </c>
      <c r="J754">
        <v>18000</v>
      </c>
      <c r="K754">
        <v>273</v>
      </c>
      <c r="L754">
        <v>171</v>
      </c>
      <c r="M754">
        <v>91</v>
      </c>
      <c r="N754">
        <v>65</v>
      </c>
      <c r="O754">
        <v>218</v>
      </c>
      <c r="P754">
        <v>137</v>
      </c>
      <c r="Q754">
        <v>8</v>
      </c>
      <c r="R754">
        <v>7</v>
      </c>
      <c r="S754">
        <v>263</v>
      </c>
      <c r="T754">
        <v>253</v>
      </c>
      <c r="U754">
        <v>18091</v>
      </c>
      <c r="V754">
        <v>17580</v>
      </c>
      <c r="W754">
        <v>1206</v>
      </c>
      <c r="X754">
        <v>1053</v>
      </c>
    </row>
    <row r="755" spans="1:24" x14ac:dyDescent="0.35">
      <c r="A755" s="6" t="str">
        <f t="shared" si="11"/>
        <v>18109</v>
      </c>
      <c r="B755">
        <v>18</v>
      </c>
      <c r="C755">
        <v>109</v>
      </c>
      <c r="D755" t="s">
        <v>1199</v>
      </c>
      <c r="E755" t="s">
        <v>124</v>
      </c>
      <c r="F755">
        <v>71776</v>
      </c>
      <c r="G755">
        <v>35880</v>
      </c>
      <c r="H755">
        <v>35896</v>
      </c>
      <c r="I755">
        <v>34850</v>
      </c>
      <c r="J755">
        <v>34837</v>
      </c>
      <c r="K755">
        <v>249</v>
      </c>
      <c r="L755">
        <v>166</v>
      </c>
      <c r="M755">
        <v>130</v>
      </c>
      <c r="N755">
        <v>123</v>
      </c>
      <c r="O755">
        <v>189</v>
      </c>
      <c r="P755">
        <v>329</v>
      </c>
      <c r="Q755">
        <v>19</v>
      </c>
      <c r="R755">
        <v>15</v>
      </c>
      <c r="S755">
        <v>443</v>
      </c>
      <c r="T755">
        <v>426</v>
      </c>
      <c r="U755">
        <v>35219</v>
      </c>
      <c r="V755">
        <v>35285</v>
      </c>
      <c r="W755">
        <v>661</v>
      </c>
      <c r="X755">
        <v>611</v>
      </c>
    </row>
    <row r="756" spans="1:24" x14ac:dyDescent="0.35">
      <c r="A756" s="6" t="str">
        <f t="shared" si="11"/>
        <v>18111</v>
      </c>
      <c r="B756">
        <v>18</v>
      </c>
      <c r="C756">
        <v>111</v>
      </c>
      <c r="D756" t="s">
        <v>1199</v>
      </c>
      <c r="E756" t="s">
        <v>273</v>
      </c>
      <c r="F756">
        <v>13835</v>
      </c>
      <c r="G756">
        <v>7058</v>
      </c>
      <c r="H756">
        <v>6777</v>
      </c>
      <c r="I756">
        <v>6814</v>
      </c>
      <c r="J756">
        <v>6531</v>
      </c>
      <c r="K756">
        <v>90</v>
      </c>
      <c r="L756">
        <v>64</v>
      </c>
      <c r="M756">
        <v>40</v>
      </c>
      <c r="N756">
        <v>36</v>
      </c>
      <c r="O756">
        <v>20</v>
      </c>
      <c r="P756">
        <v>49</v>
      </c>
      <c r="Q756">
        <v>7</v>
      </c>
      <c r="R756">
        <v>10</v>
      </c>
      <c r="S756">
        <v>87</v>
      </c>
      <c r="T756">
        <v>87</v>
      </c>
      <c r="U756">
        <v>6497</v>
      </c>
      <c r="V756">
        <v>6312</v>
      </c>
      <c r="W756">
        <v>561</v>
      </c>
      <c r="X756">
        <v>465</v>
      </c>
    </row>
    <row r="757" spans="1:24" x14ac:dyDescent="0.35">
      <c r="A757" s="6" t="str">
        <f t="shared" si="11"/>
        <v>18113</v>
      </c>
      <c r="B757">
        <v>18</v>
      </c>
      <c r="C757">
        <v>113</v>
      </c>
      <c r="D757" t="s">
        <v>1199</v>
      </c>
      <c r="E757" t="s">
        <v>1274</v>
      </c>
      <c r="F757">
        <v>47462</v>
      </c>
      <c r="G757">
        <v>23992</v>
      </c>
      <c r="H757">
        <v>23470</v>
      </c>
      <c r="I757">
        <v>23118</v>
      </c>
      <c r="J757">
        <v>22743</v>
      </c>
      <c r="K757">
        <v>355</v>
      </c>
      <c r="L757">
        <v>148</v>
      </c>
      <c r="M757">
        <v>116</v>
      </c>
      <c r="N757">
        <v>104</v>
      </c>
      <c r="O757">
        <v>108</v>
      </c>
      <c r="P757">
        <v>149</v>
      </c>
      <c r="Q757">
        <v>19</v>
      </c>
      <c r="R757">
        <v>13</v>
      </c>
      <c r="S757">
        <v>276</v>
      </c>
      <c r="T757">
        <v>313</v>
      </c>
      <c r="U757">
        <v>21265</v>
      </c>
      <c r="V757">
        <v>20959</v>
      </c>
      <c r="W757">
        <v>2727</v>
      </c>
      <c r="X757">
        <v>2511</v>
      </c>
    </row>
    <row r="758" spans="1:24" x14ac:dyDescent="0.35">
      <c r="A758" s="6" t="str">
        <f t="shared" si="11"/>
        <v>18115</v>
      </c>
      <c r="B758">
        <v>18</v>
      </c>
      <c r="C758">
        <v>115</v>
      </c>
      <c r="D758" t="s">
        <v>1199</v>
      </c>
      <c r="E758" t="s">
        <v>1276</v>
      </c>
      <c r="F758">
        <v>5935</v>
      </c>
      <c r="G758">
        <v>2952</v>
      </c>
      <c r="H758">
        <v>2983</v>
      </c>
      <c r="I758">
        <v>2870</v>
      </c>
      <c r="J758">
        <v>2913</v>
      </c>
      <c r="K758">
        <v>26</v>
      </c>
      <c r="L758">
        <v>16</v>
      </c>
      <c r="M758">
        <v>6</v>
      </c>
      <c r="N758">
        <v>13</v>
      </c>
      <c r="O758">
        <v>5</v>
      </c>
      <c r="P758">
        <v>12</v>
      </c>
      <c r="Q758">
        <v>1</v>
      </c>
      <c r="R758">
        <v>0</v>
      </c>
      <c r="S758">
        <v>44</v>
      </c>
      <c r="T758">
        <v>29</v>
      </c>
      <c r="U758">
        <v>2910</v>
      </c>
      <c r="V758">
        <v>2938</v>
      </c>
      <c r="W758">
        <v>42</v>
      </c>
      <c r="X758">
        <v>45</v>
      </c>
    </row>
    <row r="759" spans="1:24" x14ac:dyDescent="0.35">
      <c r="A759" s="6" t="str">
        <f t="shared" si="11"/>
        <v>18117</v>
      </c>
      <c r="B759">
        <v>18</v>
      </c>
      <c r="C759">
        <v>117</v>
      </c>
      <c r="D759" t="s">
        <v>1199</v>
      </c>
      <c r="E759" t="s">
        <v>377</v>
      </c>
      <c r="F759">
        <v>19870</v>
      </c>
      <c r="G759">
        <v>10001</v>
      </c>
      <c r="H759">
        <v>9869</v>
      </c>
      <c r="I759">
        <v>9578</v>
      </c>
      <c r="J759">
        <v>9524</v>
      </c>
      <c r="K759">
        <v>189</v>
      </c>
      <c r="L759">
        <v>130</v>
      </c>
      <c r="M759">
        <v>53</v>
      </c>
      <c r="N759">
        <v>36</v>
      </c>
      <c r="O759">
        <v>39</v>
      </c>
      <c r="P759">
        <v>50</v>
      </c>
      <c r="Q759">
        <v>2</v>
      </c>
      <c r="R759">
        <v>2</v>
      </c>
      <c r="S759">
        <v>140</v>
      </c>
      <c r="T759">
        <v>127</v>
      </c>
      <c r="U759">
        <v>9829</v>
      </c>
      <c r="V759">
        <v>9712</v>
      </c>
      <c r="W759">
        <v>172</v>
      </c>
      <c r="X759">
        <v>157</v>
      </c>
    </row>
    <row r="760" spans="1:24" x14ac:dyDescent="0.35">
      <c r="A760" s="6" t="str">
        <f t="shared" si="11"/>
        <v>18119</v>
      </c>
      <c r="B760">
        <v>18</v>
      </c>
      <c r="C760">
        <v>119</v>
      </c>
      <c r="D760" t="s">
        <v>1199</v>
      </c>
      <c r="E760" t="s">
        <v>1279</v>
      </c>
      <c r="F760">
        <v>21327</v>
      </c>
      <c r="G760">
        <v>10802</v>
      </c>
      <c r="H760">
        <v>10525</v>
      </c>
      <c r="I760">
        <v>10509</v>
      </c>
      <c r="J760">
        <v>10213</v>
      </c>
      <c r="K760">
        <v>73</v>
      </c>
      <c r="L760">
        <v>37</v>
      </c>
      <c r="M760">
        <v>44</v>
      </c>
      <c r="N760">
        <v>44</v>
      </c>
      <c r="O760">
        <v>34</v>
      </c>
      <c r="P760">
        <v>84</v>
      </c>
      <c r="Q760">
        <v>1</v>
      </c>
      <c r="R760">
        <v>0</v>
      </c>
      <c r="S760">
        <v>141</v>
      </c>
      <c r="T760">
        <v>147</v>
      </c>
      <c r="U760">
        <v>10664</v>
      </c>
      <c r="V760">
        <v>10379</v>
      </c>
      <c r="W760">
        <v>138</v>
      </c>
      <c r="X760">
        <v>146</v>
      </c>
    </row>
    <row r="761" spans="1:24" x14ac:dyDescent="0.35">
      <c r="A761" s="6" t="str">
        <f t="shared" si="11"/>
        <v>18121</v>
      </c>
      <c r="B761">
        <v>18</v>
      </c>
      <c r="C761">
        <v>121</v>
      </c>
      <c r="D761" t="s">
        <v>1199</v>
      </c>
      <c r="E761" t="s">
        <v>1281</v>
      </c>
      <c r="F761">
        <v>16147</v>
      </c>
      <c r="G761">
        <v>7771</v>
      </c>
      <c r="H761">
        <v>8376</v>
      </c>
      <c r="I761">
        <v>7595</v>
      </c>
      <c r="J761">
        <v>7946</v>
      </c>
      <c r="K761">
        <v>52</v>
      </c>
      <c r="L761">
        <v>287</v>
      </c>
      <c r="M761">
        <v>37</v>
      </c>
      <c r="N761">
        <v>50</v>
      </c>
      <c r="O761">
        <v>8</v>
      </c>
      <c r="P761">
        <v>24</v>
      </c>
      <c r="Q761">
        <v>2</v>
      </c>
      <c r="R761">
        <v>2</v>
      </c>
      <c r="S761">
        <v>77</v>
      </c>
      <c r="T761">
        <v>67</v>
      </c>
      <c r="U761">
        <v>7651</v>
      </c>
      <c r="V761">
        <v>8254</v>
      </c>
      <c r="W761">
        <v>120</v>
      </c>
      <c r="X761">
        <v>122</v>
      </c>
    </row>
    <row r="762" spans="1:24" x14ac:dyDescent="0.35">
      <c r="A762" s="6" t="str">
        <f t="shared" si="11"/>
        <v>18123</v>
      </c>
      <c r="B762">
        <v>18</v>
      </c>
      <c r="C762">
        <v>123</v>
      </c>
      <c r="D762" t="s">
        <v>1199</v>
      </c>
      <c r="E762" t="s">
        <v>126</v>
      </c>
      <c r="F762">
        <v>19170</v>
      </c>
      <c r="G762">
        <v>10414</v>
      </c>
      <c r="H762">
        <v>8756</v>
      </c>
      <c r="I762">
        <v>9694</v>
      </c>
      <c r="J762">
        <v>8501</v>
      </c>
      <c r="K762">
        <v>524</v>
      </c>
      <c r="L762">
        <v>43</v>
      </c>
      <c r="M762">
        <v>33</v>
      </c>
      <c r="N762">
        <v>27</v>
      </c>
      <c r="O762">
        <v>62</v>
      </c>
      <c r="P762">
        <v>79</v>
      </c>
      <c r="Q762">
        <v>4</v>
      </c>
      <c r="R762">
        <v>6</v>
      </c>
      <c r="S762">
        <v>97</v>
      </c>
      <c r="T762">
        <v>100</v>
      </c>
      <c r="U762">
        <v>10284</v>
      </c>
      <c r="V762">
        <v>8652</v>
      </c>
      <c r="W762">
        <v>130</v>
      </c>
      <c r="X762">
        <v>104</v>
      </c>
    </row>
    <row r="763" spans="1:24" x14ac:dyDescent="0.35">
      <c r="A763" s="6" t="str">
        <f t="shared" si="11"/>
        <v>18125</v>
      </c>
      <c r="B763">
        <v>18</v>
      </c>
      <c r="C763">
        <v>125</v>
      </c>
      <c r="D763" t="s">
        <v>1199</v>
      </c>
      <c r="E763" t="s">
        <v>130</v>
      </c>
      <c r="F763">
        <v>12253</v>
      </c>
      <c r="G763">
        <v>6171</v>
      </c>
      <c r="H763">
        <v>6082</v>
      </c>
      <c r="I763">
        <v>6015</v>
      </c>
      <c r="J763">
        <v>5913</v>
      </c>
      <c r="K763">
        <v>62</v>
      </c>
      <c r="L763">
        <v>24</v>
      </c>
      <c r="M763">
        <v>24</v>
      </c>
      <c r="N763">
        <v>25</v>
      </c>
      <c r="O763">
        <v>8</v>
      </c>
      <c r="P763">
        <v>55</v>
      </c>
      <c r="Q763">
        <v>6</v>
      </c>
      <c r="R763">
        <v>2</v>
      </c>
      <c r="S763">
        <v>56</v>
      </c>
      <c r="T763">
        <v>63</v>
      </c>
      <c r="U763">
        <v>6073</v>
      </c>
      <c r="V763">
        <v>5989</v>
      </c>
      <c r="W763">
        <v>98</v>
      </c>
      <c r="X763">
        <v>93</v>
      </c>
    </row>
    <row r="764" spans="1:24" x14ac:dyDescent="0.35">
      <c r="A764" s="6" t="str">
        <f t="shared" si="11"/>
        <v>18127</v>
      </c>
      <c r="B764">
        <v>18</v>
      </c>
      <c r="C764">
        <v>127</v>
      </c>
      <c r="D764" t="s">
        <v>1199</v>
      </c>
      <c r="E764" t="s">
        <v>1285</v>
      </c>
      <c r="F764">
        <v>173207</v>
      </c>
      <c r="G764">
        <v>85859</v>
      </c>
      <c r="H764">
        <v>87348</v>
      </c>
      <c r="I764">
        <v>78871</v>
      </c>
      <c r="J764">
        <v>80094</v>
      </c>
      <c r="K764">
        <v>3813</v>
      </c>
      <c r="L764">
        <v>4070</v>
      </c>
      <c r="M764">
        <v>338</v>
      </c>
      <c r="N764">
        <v>313</v>
      </c>
      <c r="O764">
        <v>1195</v>
      </c>
      <c r="P764">
        <v>1369</v>
      </c>
      <c r="Q764">
        <v>33</v>
      </c>
      <c r="R764">
        <v>29</v>
      </c>
      <c r="S764">
        <v>1609</v>
      </c>
      <c r="T764">
        <v>1473</v>
      </c>
      <c r="U764">
        <v>76439</v>
      </c>
      <c r="V764">
        <v>77892</v>
      </c>
      <c r="W764">
        <v>9420</v>
      </c>
      <c r="X764">
        <v>9456</v>
      </c>
    </row>
    <row r="765" spans="1:24" x14ac:dyDescent="0.35">
      <c r="A765" s="6" t="str">
        <f t="shared" si="11"/>
        <v>18129</v>
      </c>
      <c r="B765">
        <v>18</v>
      </c>
      <c r="C765">
        <v>129</v>
      </c>
      <c r="D765" t="s">
        <v>1199</v>
      </c>
      <c r="E765" t="s">
        <v>1287</v>
      </c>
      <c r="F765">
        <v>25218</v>
      </c>
      <c r="G765">
        <v>12678</v>
      </c>
      <c r="H765">
        <v>12540</v>
      </c>
      <c r="I765">
        <v>12292</v>
      </c>
      <c r="J765">
        <v>12110</v>
      </c>
      <c r="K765">
        <v>146</v>
      </c>
      <c r="L765">
        <v>124</v>
      </c>
      <c r="M765">
        <v>38</v>
      </c>
      <c r="N765">
        <v>40</v>
      </c>
      <c r="O765">
        <v>43</v>
      </c>
      <c r="P765">
        <v>100</v>
      </c>
      <c r="Q765">
        <v>4</v>
      </c>
      <c r="R765">
        <v>2</v>
      </c>
      <c r="S765">
        <v>155</v>
      </c>
      <c r="T765">
        <v>164</v>
      </c>
      <c r="U765">
        <v>12484</v>
      </c>
      <c r="V765">
        <v>12369</v>
      </c>
      <c r="W765">
        <v>194</v>
      </c>
      <c r="X765">
        <v>171</v>
      </c>
    </row>
    <row r="766" spans="1:24" x14ac:dyDescent="0.35">
      <c r="A766" s="6" t="str">
        <f t="shared" si="11"/>
        <v>18131</v>
      </c>
      <c r="B766">
        <v>18</v>
      </c>
      <c r="C766">
        <v>131</v>
      </c>
      <c r="D766" t="s">
        <v>1199</v>
      </c>
      <c r="E766" t="s">
        <v>289</v>
      </c>
      <c r="F766">
        <v>12514</v>
      </c>
      <c r="G766">
        <v>6360</v>
      </c>
      <c r="H766">
        <v>6154</v>
      </c>
      <c r="I766">
        <v>6132</v>
      </c>
      <c r="J766">
        <v>5967</v>
      </c>
      <c r="K766">
        <v>65</v>
      </c>
      <c r="L766">
        <v>43</v>
      </c>
      <c r="M766">
        <v>23</v>
      </c>
      <c r="N766">
        <v>31</v>
      </c>
      <c r="O766">
        <v>49</v>
      </c>
      <c r="P766">
        <v>44</v>
      </c>
      <c r="Q766">
        <v>1</v>
      </c>
      <c r="R766">
        <v>2</v>
      </c>
      <c r="S766">
        <v>90</v>
      </c>
      <c r="T766">
        <v>67</v>
      </c>
      <c r="U766">
        <v>6139</v>
      </c>
      <c r="V766">
        <v>5923</v>
      </c>
      <c r="W766">
        <v>221</v>
      </c>
      <c r="X766">
        <v>231</v>
      </c>
    </row>
    <row r="767" spans="1:24" x14ac:dyDescent="0.35">
      <c r="A767" s="6" t="str">
        <f t="shared" si="11"/>
        <v>18133</v>
      </c>
      <c r="B767">
        <v>18</v>
      </c>
      <c r="C767">
        <v>133</v>
      </c>
      <c r="D767" t="s">
        <v>1199</v>
      </c>
      <c r="E767" t="s">
        <v>672</v>
      </c>
      <c r="F767">
        <v>36734</v>
      </c>
      <c r="G767">
        <v>19304</v>
      </c>
      <c r="H767">
        <v>17430</v>
      </c>
      <c r="I767">
        <v>17645</v>
      </c>
      <c r="J767">
        <v>16622</v>
      </c>
      <c r="K767">
        <v>1065</v>
      </c>
      <c r="L767">
        <v>211</v>
      </c>
      <c r="M767">
        <v>81</v>
      </c>
      <c r="N767">
        <v>58</v>
      </c>
      <c r="O767">
        <v>222</v>
      </c>
      <c r="P767">
        <v>254</v>
      </c>
      <c r="Q767">
        <v>9</v>
      </c>
      <c r="R767">
        <v>8</v>
      </c>
      <c r="S767">
        <v>282</v>
      </c>
      <c r="T767">
        <v>277</v>
      </c>
      <c r="U767">
        <v>18841</v>
      </c>
      <c r="V767">
        <v>17122</v>
      </c>
      <c r="W767">
        <v>463</v>
      </c>
      <c r="X767">
        <v>308</v>
      </c>
    </row>
    <row r="768" spans="1:24" x14ac:dyDescent="0.35">
      <c r="A768" s="6" t="str">
        <f t="shared" si="11"/>
        <v>18135</v>
      </c>
      <c r="B768">
        <v>18</v>
      </c>
      <c r="C768">
        <v>135</v>
      </c>
      <c r="D768" t="s">
        <v>1199</v>
      </c>
      <c r="E768" t="s">
        <v>132</v>
      </c>
      <c r="F768">
        <v>24508</v>
      </c>
      <c r="G768">
        <v>12218</v>
      </c>
      <c r="H768">
        <v>12290</v>
      </c>
      <c r="I768">
        <v>11824</v>
      </c>
      <c r="J768">
        <v>11934</v>
      </c>
      <c r="K768">
        <v>117</v>
      </c>
      <c r="L768">
        <v>73</v>
      </c>
      <c r="M768">
        <v>57</v>
      </c>
      <c r="N768">
        <v>58</v>
      </c>
      <c r="O768">
        <v>40</v>
      </c>
      <c r="P768">
        <v>56</v>
      </c>
      <c r="Q768">
        <v>9</v>
      </c>
      <c r="R768">
        <v>9</v>
      </c>
      <c r="S768">
        <v>171</v>
      </c>
      <c r="T768">
        <v>160</v>
      </c>
      <c r="U768">
        <v>11570</v>
      </c>
      <c r="V768">
        <v>11787</v>
      </c>
      <c r="W768">
        <v>648</v>
      </c>
      <c r="X768">
        <v>503</v>
      </c>
    </row>
    <row r="769" spans="1:24" x14ac:dyDescent="0.35">
      <c r="A769" s="6" t="str">
        <f t="shared" si="11"/>
        <v>18137</v>
      </c>
      <c r="B769">
        <v>18</v>
      </c>
      <c r="C769">
        <v>137</v>
      </c>
      <c r="D769" t="s">
        <v>1199</v>
      </c>
      <c r="E769" t="s">
        <v>1292</v>
      </c>
      <c r="F769">
        <v>28985</v>
      </c>
      <c r="G769">
        <v>14531</v>
      </c>
      <c r="H769">
        <v>14454</v>
      </c>
      <c r="I769">
        <v>14118</v>
      </c>
      <c r="J769">
        <v>14050</v>
      </c>
      <c r="K769">
        <v>83</v>
      </c>
      <c r="L769">
        <v>54</v>
      </c>
      <c r="M769">
        <v>51</v>
      </c>
      <c r="N769">
        <v>52</v>
      </c>
      <c r="O769">
        <v>119</v>
      </c>
      <c r="P769">
        <v>109</v>
      </c>
      <c r="Q769">
        <v>2</v>
      </c>
      <c r="R769">
        <v>3</v>
      </c>
      <c r="S769">
        <v>158</v>
      </c>
      <c r="T769">
        <v>186</v>
      </c>
      <c r="U769">
        <v>14224</v>
      </c>
      <c r="V769">
        <v>14235</v>
      </c>
      <c r="W769">
        <v>307</v>
      </c>
      <c r="X769">
        <v>219</v>
      </c>
    </row>
    <row r="770" spans="1:24" x14ac:dyDescent="0.35">
      <c r="A770" s="6" t="str">
        <f t="shared" ref="A770:A833" si="12">TEXT(B770*1000+C770,"00000")</f>
        <v>18139</v>
      </c>
      <c r="B770">
        <v>18</v>
      </c>
      <c r="C770">
        <v>139</v>
      </c>
      <c r="D770" t="s">
        <v>1199</v>
      </c>
      <c r="E770" t="s">
        <v>1294</v>
      </c>
      <c r="F770">
        <v>16748</v>
      </c>
      <c r="G770">
        <v>8294</v>
      </c>
      <c r="H770">
        <v>8454</v>
      </c>
      <c r="I770">
        <v>8042</v>
      </c>
      <c r="J770">
        <v>8189</v>
      </c>
      <c r="K770">
        <v>99</v>
      </c>
      <c r="L770">
        <v>69</v>
      </c>
      <c r="M770">
        <v>23</v>
      </c>
      <c r="N770">
        <v>46</v>
      </c>
      <c r="O770">
        <v>31</v>
      </c>
      <c r="P770">
        <v>34</v>
      </c>
      <c r="Q770">
        <v>3</v>
      </c>
      <c r="R770">
        <v>3</v>
      </c>
      <c r="S770">
        <v>96</v>
      </c>
      <c r="T770">
        <v>113</v>
      </c>
      <c r="U770">
        <v>8170</v>
      </c>
      <c r="V770">
        <v>8306</v>
      </c>
      <c r="W770">
        <v>124</v>
      </c>
      <c r="X770">
        <v>148</v>
      </c>
    </row>
    <row r="771" spans="1:24" x14ac:dyDescent="0.35">
      <c r="A771" s="6" t="str">
        <f t="shared" si="12"/>
        <v>18141</v>
      </c>
      <c r="B771">
        <v>18</v>
      </c>
      <c r="C771">
        <v>141</v>
      </c>
      <c r="D771" t="s">
        <v>1199</v>
      </c>
      <c r="E771" t="s">
        <v>5178</v>
      </c>
      <c r="F771">
        <v>272916</v>
      </c>
      <c r="G771">
        <v>133629</v>
      </c>
      <c r="H771">
        <v>139287</v>
      </c>
      <c r="I771">
        <v>106731</v>
      </c>
      <c r="J771">
        <v>110108</v>
      </c>
      <c r="K771">
        <v>17974</v>
      </c>
      <c r="L771">
        <v>19897</v>
      </c>
      <c r="M771">
        <v>804</v>
      </c>
      <c r="N771">
        <v>751</v>
      </c>
      <c r="O771">
        <v>3607</v>
      </c>
      <c r="P771">
        <v>3791</v>
      </c>
      <c r="Q771">
        <v>115</v>
      </c>
      <c r="R771">
        <v>132</v>
      </c>
      <c r="S771">
        <v>4398</v>
      </c>
      <c r="T771">
        <v>4608</v>
      </c>
      <c r="U771">
        <v>119863</v>
      </c>
      <c r="V771">
        <v>126554</v>
      </c>
      <c r="W771">
        <v>13766</v>
      </c>
      <c r="X771">
        <v>12733</v>
      </c>
    </row>
    <row r="772" spans="1:24" x14ac:dyDescent="0.35">
      <c r="A772" s="6" t="str">
        <f t="shared" si="12"/>
        <v>18143</v>
      </c>
      <c r="B772">
        <v>18</v>
      </c>
      <c r="C772">
        <v>143</v>
      </c>
      <c r="D772" t="s">
        <v>1199</v>
      </c>
      <c r="E772" t="s">
        <v>296</v>
      </c>
      <c r="F772">
        <v>24388</v>
      </c>
      <c r="G772">
        <v>12006</v>
      </c>
      <c r="H772">
        <v>12382</v>
      </c>
      <c r="I772">
        <v>11683</v>
      </c>
      <c r="J772">
        <v>12000</v>
      </c>
      <c r="K772">
        <v>77</v>
      </c>
      <c r="L772">
        <v>56</v>
      </c>
      <c r="M772">
        <v>52</v>
      </c>
      <c r="N772">
        <v>30</v>
      </c>
      <c r="O772">
        <v>66</v>
      </c>
      <c r="P772">
        <v>162</v>
      </c>
      <c r="Q772">
        <v>12</v>
      </c>
      <c r="R772">
        <v>8</v>
      </c>
      <c r="S772">
        <v>116</v>
      </c>
      <c r="T772">
        <v>126</v>
      </c>
      <c r="U772">
        <v>11690</v>
      </c>
      <c r="V772">
        <v>12140</v>
      </c>
      <c r="W772">
        <v>316</v>
      </c>
      <c r="X772">
        <v>242</v>
      </c>
    </row>
    <row r="773" spans="1:24" x14ac:dyDescent="0.35">
      <c r="A773" s="6" t="str">
        <f t="shared" si="12"/>
        <v>18145</v>
      </c>
      <c r="B773">
        <v>18</v>
      </c>
      <c r="C773">
        <v>145</v>
      </c>
      <c r="D773" t="s">
        <v>1199</v>
      </c>
      <c r="E773" t="s">
        <v>138</v>
      </c>
      <c r="F773">
        <v>45049</v>
      </c>
      <c r="G773">
        <v>22489</v>
      </c>
      <c r="H773">
        <v>22560</v>
      </c>
      <c r="I773">
        <v>21553</v>
      </c>
      <c r="J773">
        <v>21674</v>
      </c>
      <c r="K773">
        <v>347</v>
      </c>
      <c r="L773">
        <v>304</v>
      </c>
      <c r="M773">
        <v>79</v>
      </c>
      <c r="N773">
        <v>77</v>
      </c>
      <c r="O773">
        <v>187</v>
      </c>
      <c r="P773">
        <v>176</v>
      </c>
      <c r="Q773">
        <v>29</v>
      </c>
      <c r="R773">
        <v>36</v>
      </c>
      <c r="S773">
        <v>294</v>
      </c>
      <c r="T773">
        <v>293</v>
      </c>
      <c r="U773">
        <v>21261</v>
      </c>
      <c r="V773">
        <v>21421</v>
      </c>
      <c r="W773">
        <v>1228</v>
      </c>
      <c r="X773">
        <v>1139</v>
      </c>
    </row>
    <row r="774" spans="1:24" x14ac:dyDescent="0.35">
      <c r="A774" s="6" t="str">
        <f t="shared" si="12"/>
        <v>18147</v>
      </c>
      <c r="B774">
        <v>18</v>
      </c>
      <c r="C774">
        <v>147</v>
      </c>
      <c r="D774" t="s">
        <v>1199</v>
      </c>
      <c r="E774" t="s">
        <v>1300</v>
      </c>
      <c r="F774">
        <v>19812</v>
      </c>
      <c r="G774">
        <v>10066</v>
      </c>
      <c r="H774">
        <v>9746</v>
      </c>
      <c r="I774">
        <v>9785</v>
      </c>
      <c r="J774">
        <v>9461</v>
      </c>
      <c r="K774">
        <v>110</v>
      </c>
      <c r="L774">
        <v>82</v>
      </c>
      <c r="M774">
        <v>34</v>
      </c>
      <c r="N774">
        <v>37</v>
      </c>
      <c r="O774">
        <v>24</v>
      </c>
      <c r="P774">
        <v>44</v>
      </c>
      <c r="Q774">
        <v>1</v>
      </c>
      <c r="R774">
        <v>0</v>
      </c>
      <c r="S774">
        <v>112</v>
      </c>
      <c r="T774">
        <v>122</v>
      </c>
      <c r="U774">
        <v>9716</v>
      </c>
      <c r="V774">
        <v>9438</v>
      </c>
      <c r="W774">
        <v>350</v>
      </c>
      <c r="X774">
        <v>308</v>
      </c>
    </row>
    <row r="775" spans="1:24" x14ac:dyDescent="0.35">
      <c r="A775" s="6" t="str">
        <f t="shared" si="12"/>
        <v>18149</v>
      </c>
      <c r="B775">
        <v>18</v>
      </c>
      <c r="C775">
        <v>149</v>
      </c>
      <c r="D775" t="s">
        <v>1199</v>
      </c>
      <c r="E775" t="s">
        <v>1302</v>
      </c>
      <c r="F775">
        <v>23383</v>
      </c>
      <c r="G775">
        <v>11755</v>
      </c>
      <c r="H775">
        <v>11628</v>
      </c>
      <c r="I775">
        <v>11461</v>
      </c>
      <c r="J775">
        <v>11343</v>
      </c>
      <c r="K775">
        <v>60</v>
      </c>
      <c r="L775">
        <v>40</v>
      </c>
      <c r="M775">
        <v>61</v>
      </c>
      <c r="N775">
        <v>64</v>
      </c>
      <c r="O775">
        <v>19</v>
      </c>
      <c r="P775">
        <v>46</v>
      </c>
      <c r="Q775">
        <v>0</v>
      </c>
      <c r="R775">
        <v>0</v>
      </c>
      <c r="S775">
        <v>154</v>
      </c>
      <c r="T775">
        <v>135</v>
      </c>
      <c r="U775">
        <v>11286</v>
      </c>
      <c r="V775">
        <v>11182</v>
      </c>
      <c r="W775">
        <v>469</v>
      </c>
      <c r="X775">
        <v>446</v>
      </c>
    </row>
    <row r="776" spans="1:24" x14ac:dyDescent="0.35">
      <c r="A776" s="6" t="str">
        <f t="shared" si="12"/>
        <v>18151</v>
      </c>
      <c r="B776">
        <v>18</v>
      </c>
      <c r="C776">
        <v>151</v>
      </c>
      <c r="D776" t="s">
        <v>1199</v>
      </c>
      <c r="E776" t="s">
        <v>1304</v>
      </c>
      <c r="F776">
        <v>34439</v>
      </c>
      <c r="G776">
        <v>17607</v>
      </c>
      <c r="H776">
        <v>16832</v>
      </c>
      <c r="I776">
        <v>16998</v>
      </c>
      <c r="J776">
        <v>16309</v>
      </c>
      <c r="K776">
        <v>204</v>
      </c>
      <c r="L776">
        <v>123</v>
      </c>
      <c r="M776">
        <v>61</v>
      </c>
      <c r="N776">
        <v>71</v>
      </c>
      <c r="O776">
        <v>121</v>
      </c>
      <c r="P776">
        <v>124</v>
      </c>
      <c r="Q776">
        <v>10</v>
      </c>
      <c r="R776">
        <v>6</v>
      </c>
      <c r="S776">
        <v>213</v>
      </c>
      <c r="T776">
        <v>199</v>
      </c>
      <c r="U776">
        <v>16873</v>
      </c>
      <c r="V776">
        <v>16151</v>
      </c>
      <c r="W776">
        <v>734</v>
      </c>
      <c r="X776">
        <v>681</v>
      </c>
    </row>
    <row r="777" spans="1:24" x14ac:dyDescent="0.35">
      <c r="A777" s="6" t="str">
        <f t="shared" si="12"/>
        <v>18153</v>
      </c>
      <c r="B777">
        <v>18</v>
      </c>
      <c r="C777">
        <v>153</v>
      </c>
      <c r="D777" t="s">
        <v>1199</v>
      </c>
      <c r="E777" t="s">
        <v>1306</v>
      </c>
      <c r="F777">
        <v>20811</v>
      </c>
      <c r="G777">
        <v>11407</v>
      </c>
      <c r="H777">
        <v>9404</v>
      </c>
      <c r="I777">
        <v>10223</v>
      </c>
      <c r="J777">
        <v>9158</v>
      </c>
      <c r="K777">
        <v>960</v>
      </c>
      <c r="L777">
        <v>39</v>
      </c>
      <c r="M777">
        <v>41</v>
      </c>
      <c r="N777">
        <v>37</v>
      </c>
      <c r="O777">
        <v>30</v>
      </c>
      <c r="P777">
        <v>24</v>
      </c>
      <c r="Q777">
        <v>1</v>
      </c>
      <c r="R777">
        <v>0</v>
      </c>
      <c r="S777">
        <v>152</v>
      </c>
      <c r="T777">
        <v>146</v>
      </c>
      <c r="U777">
        <v>11174</v>
      </c>
      <c r="V777">
        <v>9283</v>
      </c>
      <c r="W777">
        <v>233</v>
      </c>
      <c r="X777">
        <v>121</v>
      </c>
    </row>
    <row r="778" spans="1:24" x14ac:dyDescent="0.35">
      <c r="A778" s="6" t="str">
        <f t="shared" si="12"/>
        <v>18155</v>
      </c>
      <c r="B778">
        <v>18</v>
      </c>
      <c r="C778">
        <v>155</v>
      </c>
      <c r="D778" t="s">
        <v>1199</v>
      </c>
      <c r="E778" t="s">
        <v>1308</v>
      </c>
      <c r="F778">
        <v>9760</v>
      </c>
      <c r="G778">
        <v>5098</v>
      </c>
      <c r="H778">
        <v>4662</v>
      </c>
      <c r="I778">
        <v>4924</v>
      </c>
      <c r="J778">
        <v>4547</v>
      </c>
      <c r="K778">
        <v>98</v>
      </c>
      <c r="L778">
        <v>24</v>
      </c>
      <c r="M778">
        <v>13</v>
      </c>
      <c r="N778">
        <v>12</v>
      </c>
      <c r="O778">
        <v>11</v>
      </c>
      <c r="P778">
        <v>27</v>
      </c>
      <c r="Q778">
        <v>3</v>
      </c>
      <c r="R778">
        <v>1</v>
      </c>
      <c r="S778">
        <v>49</v>
      </c>
      <c r="T778">
        <v>51</v>
      </c>
      <c r="U778">
        <v>5043</v>
      </c>
      <c r="V778">
        <v>4609</v>
      </c>
      <c r="W778">
        <v>55</v>
      </c>
      <c r="X778">
        <v>53</v>
      </c>
    </row>
    <row r="779" spans="1:24" x14ac:dyDescent="0.35">
      <c r="A779" s="6" t="str">
        <f t="shared" si="12"/>
        <v>18157</v>
      </c>
      <c r="B779">
        <v>18</v>
      </c>
      <c r="C779">
        <v>157</v>
      </c>
      <c r="D779" t="s">
        <v>1199</v>
      </c>
      <c r="E779" t="s">
        <v>1310</v>
      </c>
      <c r="F779">
        <v>186255</v>
      </c>
      <c r="G779">
        <v>95558</v>
      </c>
      <c r="H779">
        <v>90697</v>
      </c>
      <c r="I779">
        <v>78256</v>
      </c>
      <c r="J779">
        <v>76048</v>
      </c>
      <c r="K779">
        <v>5549</v>
      </c>
      <c r="L779">
        <v>5800</v>
      </c>
      <c r="M779">
        <v>385</v>
      </c>
      <c r="N779">
        <v>367</v>
      </c>
      <c r="O779">
        <v>8972</v>
      </c>
      <c r="P779">
        <v>6418</v>
      </c>
      <c r="Q779">
        <v>59</v>
      </c>
      <c r="R779">
        <v>57</v>
      </c>
      <c r="S779">
        <v>2337</v>
      </c>
      <c r="T779">
        <v>2007</v>
      </c>
      <c r="U779">
        <v>85852</v>
      </c>
      <c r="V779">
        <v>81866</v>
      </c>
      <c r="W779">
        <v>9706</v>
      </c>
      <c r="X779">
        <v>8831</v>
      </c>
    </row>
    <row r="780" spans="1:24" x14ac:dyDescent="0.35">
      <c r="A780" s="6" t="str">
        <f t="shared" si="12"/>
        <v>18159</v>
      </c>
      <c r="B780">
        <v>18</v>
      </c>
      <c r="C780">
        <v>159</v>
      </c>
      <c r="D780" t="s">
        <v>1199</v>
      </c>
      <c r="E780" t="s">
        <v>1312</v>
      </c>
      <c r="F780">
        <v>15357</v>
      </c>
      <c r="G780">
        <v>7727</v>
      </c>
      <c r="H780">
        <v>7630</v>
      </c>
      <c r="I780">
        <v>7454</v>
      </c>
      <c r="J780">
        <v>7438</v>
      </c>
      <c r="K780">
        <v>65</v>
      </c>
      <c r="L780">
        <v>42</v>
      </c>
      <c r="M780">
        <v>29</v>
      </c>
      <c r="N780">
        <v>20</v>
      </c>
      <c r="O780">
        <v>77</v>
      </c>
      <c r="P780">
        <v>53</v>
      </c>
      <c r="Q780">
        <v>2</v>
      </c>
      <c r="R780">
        <v>3</v>
      </c>
      <c r="S780">
        <v>100</v>
      </c>
      <c r="T780">
        <v>74</v>
      </c>
      <c r="U780">
        <v>7462</v>
      </c>
      <c r="V780">
        <v>7441</v>
      </c>
      <c r="W780">
        <v>265</v>
      </c>
      <c r="X780">
        <v>189</v>
      </c>
    </row>
    <row r="781" spans="1:24" x14ac:dyDescent="0.35">
      <c r="A781" s="6" t="str">
        <f t="shared" si="12"/>
        <v>18161</v>
      </c>
      <c r="B781">
        <v>18</v>
      </c>
      <c r="C781">
        <v>161</v>
      </c>
      <c r="D781" t="s">
        <v>1199</v>
      </c>
      <c r="E781" t="s">
        <v>308</v>
      </c>
      <c r="F781">
        <v>7088</v>
      </c>
      <c r="G781">
        <v>3510</v>
      </c>
      <c r="H781">
        <v>3578</v>
      </c>
      <c r="I781">
        <v>3400</v>
      </c>
      <c r="J781">
        <v>3464</v>
      </c>
      <c r="K781">
        <v>32</v>
      </c>
      <c r="L781">
        <v>33</v>
      </c>
      <c r="M781">
        <v>9</v>
      </c>
      <c r="N781">
        <v>7</v>
      </c>
      <c r="O781">
        <v>12</v>
      </c>
      <c r="P781">
        <v>17</v>
      </c>
      <c r="Q781">
        <v>2</v>
      </c>
      <c r="R781">
        <v>3</v>
      </c>
      <c r="S781">
        <v>55</v>
      </c>
      <c r="T781">
        <v>54</v>
      </c>
      <c r="U781">
        <v>3481</v>
      </c>
      <c r="V781">
        <v>3540</v>
      </c>
      <c r="W781">
        <v>29</v>
      </c>
      <c r="X781">
        <v>38</v>
      </c>
    </row>
    <row r="782" spans="1:24" x14ac:dyDescent="0.35">
      <c r="A782" s="6" t="str">
        <f t="shared" si="12"/>
        <v>18163</v>
      </c>
      <c r="B782">
        <v>18</v>
      </c>
      <c r="C782">
        <v>163</v>
      </c>
      <c r="D782" t="s">
        <v>1199</v>
      </c>
      <c r="E782" t="s">
        <v>1315</v>
      </c>
      <c r="F782">
        <v>180128</v>
      </c>
      <c r="G782">
        <v>87935</v>
      </c>
      <c r="H782">
        <v>92193</v>
      </c>
      <c r="I782">
        <v>74603</v>
      </c>
      <c r="J782">
        <v>78453</v>
      </c>
      <c r="K782">
        <v>9036</v>
      </c>
      <c r="L782">
        <v>9201</v>
      </c>
      <c r="M782">
        <v>330</v>
      </c>
      <c r="N782">
        <v>230</v>
      </c>
      <c r="O782">
        <v>1210</v>
      </c>
      <c r="P782">
        <v>1384</v>
      </c>
      <c r="Q782">
        <v>214</v>
      </c>
      <c r="R782">
        <v>218</v>
      </c>
      <c r="S782">
        <v>2542</v>
      </c>
      <c r="T782">
        <v>2707</v>
      </c>
      <c r="U782">
        <v>84726</v>
      </c>
      <c r="V782">
        <v>89164</v>
      </c>
      <c r="W782">
        <v>3209</v>
      </c>
      <c r="X782">
        <v>3029</v>
      </c>
    </row>
    <row r="783" spans="1:24" x14ac:dyDescent="0.35">
      <c r="A783" s="6" t="str">
        <f t="shared" si="12"/>
        <v>18165</v>
      </c>
      <c r="B783">
        <v>18</v>
      </c>
      <c r="C783">
        <v>165</v>
      </c>
      <c r="D783" t="s">
        <v>1199</v>
      </c>
      <c r="E783" t="s">
        <v>1317</v>
      </c>
      <c r="F783">
        <v>15443</v>
      </c>
      <c r="G783">
        <v>7749</v>
      </c>
      <c r="H783">
        <v>7694</v>
      </c>
      <c r="I783">
        <v>7536</v>
      </c>
      <c r="J783">
        <v>7485</v>
      </c>
      <c r="K783">
        <v>62</v>
      </c>
      <c r="L783">
        <v>43</v>
      </c>
      <c r="M783">
        <v>21</v>
      </c>
      <c r="N783">
        <v>29</v>
      </c>
      <c r="O783">
        <v>24</v>
      </c>
      <c r="P783">
        <v>24</v>
      </c>
      <c r="Q783">
        <v>2</v>
      </c>
      <c r="R783">
        <v>4</v>
      </c>
      <c r="S783">
        <v>104</v>
      </c>
      <c r="T783">
        <v>109</v>
      </c>
      <c r="U783">
        <v>7671</v>
      </c>
      <c r="V783">
        <v>7592</v>
      </c>
      <c r="W783">
        <v>78</v>
      </c>
      <c r="X783">
        <v>102</v>
      </c>
    </row>
    <row r="784" spans="1:24" x14ac:dyDescent="0.35">
      <c r="A784" s="6" t="str">
        <f t="shared" si="12"/>
        <v>18167</v>
      </c>
      <c r="B784">
        <v>18</v>
      </c>
      <c r="C784">
        <v>167</v>
      </c>
      <c r="D784" t="s">
        <v>1199</v>
      </c>
      <c r="E784" t="s">
        <v>1319</v>
      </c>
      <c r="F784">
        <v>106158</v>
      </c>
      <c r="G784">
        <v>53592</v>
      </c>
      <c r="H784">
        <v>52566</v>
      </c>
      <c r="I784">
        <v>46457</v>
      </c>
      <c r="J784">
        <v>46757</v>
      </c>
      <c r="K784">
        <v>4420</v>
      </c>
      <c r="L784">
        <v>3142</v>
      </c>
      <c r="M784">
        <v>213</v>
      </c>
      <c r="N784">
        <v>190</v>
      </c>
      <c r="O784">
        <v>1124</v>
      </c>
      <c r="P784">
        <v>1160</v>
      </c>
      <c r="Q784">
        <v>20</v>
      </c>
      <c r="R784">
        <v>37</v>
      </c>
      <c r="S784">
        <v>1358</v>
      </c>
      <c r="T784">
        <v>1280</v>
      </c>
      <c r="U784">
        <v>51648</v>
      </c>
      <c r="V784">
        <v>51308</v>
      </c>
      <c r="W784">
        <v>1944</v>
      </c>
      <c r="X784">
        <v>1258</v>
      </c>
    </row>
    <row r="785" spans="1:24" x14ac:dyDescent="0.35">
      <c r="A785" s="6" t="str">
        <f t="shared" si="12"/>
        <v>18169</v>
      </c>
      <c r="B785">
        <v>18</v>
      </c>
      <c r="C785">
        <v>169</v>
      </c>
      <c r="D785" t="s">
        <v>1199</v>
      </c>
      <c r="E785" t="s">
        <v>1183</v>
      </c>
      <c r="F785">
        <v>30981</v>
      </c>
      <c r="G785">
        <v>15128</v>
      </c>
      <c r="H785">
        <v>15853</v>
      </c>
      <c r="I785">
        <v>14631</v>
      </c>
      <c r="J785">
        <v>15325</v>
      </c>
      <c r="K785">
        <v>127</v>
      </c>
      <c r="L785">
        <v>133</v>
      </c>
      <c r="M785">
        <v>116</v>
      </c>
      <c r="N785">
        <v>104</v>
      </c>
      <c r="O785">
        <v>68</v>
      </c>
      <c r="P785">
        <v>109</v>
      </c>
      <c r="Q785">
        <v>6</v>
      </c>
      <c r="R785">
        <v>2</v>
      </c>
      <c r="S785">
        <v>180</v>
      </c>
      <c r="T785">
        <v>180</v>
      </c>
      <c r="U785">
        <v>14667</v>
      </c>
      <c r="V785">
        <v>15418</v>
      </c>
      <c r="W785">
        <v>461</v>
      </c>
      <c r="X785">
        <v>435</v>
      </c>
    </row>
    <row r="786" spans="1:24" x14ac:dyDescent="0.35">
      <c r="A786" s="6" t="str">
        <f t="shared" si="12"/>
        <v>18171</v>
      </c>
      <c r="B786">
        <v>18</v>
      </c>
      <c r="C786">
        <v>171</v>
      </c>
      <c r="D786" t="s">
        <v>1199</v>
      </c>
      <c r="E786" t="s">
        <v>946</v>
      </c>
      <c r="F786">
        <v>8434</v>
      </c>
      <c r="G786">
        <v>4231</v>
      </c>
      <c r="H786">
        <v>4203</v>
      </c>
      <c r="I786">
        <v>4128</v>
      </c>
      <c r="J786">
        <v>4082</v>
      </c>
      <c r="K786">
        <v>17</v>
      </c>
      <c r="L786">
        <v>22</v>
      </c>
      <c r="M786">
        <v>15</v>
      </c>
      <c r="N786">
        <v>18</v>
      </c>
      <c r="O786">
        <v>17</v>
      </c>
      <c r="P786">
        <v>28</v>
      </c>
      <c r="Q786">
        <v>3</v>
      </c>
      <c r="R786">
        <v>2</v>
      </c>
      <c r="S786">
        <v>51</v>
      </c>
      <c r="T786">
        <v>51</v>
      </c>
      <c r="U786">
        <v>4141</v>
      </c>
      <c r="V786">
        <v>4110</v>
      </c>
      <c r="W786">
        <v>90</v>
      </c>
      <c r="X786">
        <v>93</v>
      </c>
    </row>
    <row r="787" spans="1:24" x14ac:dyDescent="0.35">
      <c r="A787" s="6" t="str">
        <f t="shared" si="12"/>
        <v>18173</v>
      </c>
      <c r="B787">
        <v>18</v>
      </c>
      <c r="C787">
        <v>173</v>
      </c>
      <c r="D787" t="s">
        <v>1199</v>
      </c>
      <c r="E787" t="s">
        <v>1323</v>
      </c>
      <c r="F787">
        <v>63892</v>
      </c>
      <c r="G787">
        <v>31585</v>
      </c>
      <c r="H787">
        <v>32307</v>
      </c>
      <c r="I787">
        <v>29473</v>
      </c>
      <c r="J787">
        <v>30206</v>
      </c>
      <c r="K787">
        <v>643</v>
      </c>
      <c r="L787">
        <v>531</v>
      </c>
      <c r="M787">
        <v>97</v>
      </c>
      <c r="N787">
        <v>89</v>
      </c>
      <c r="O787">
        <v>855</v>
      </c>
      <c r="P787">
        <v>910</v>
      </c>
      <c r="Q787">
        <v>18</v>
      </c>
      <c r="R787">
        <v>21</v>
      </c>
      <c r="S787">
        <v>499</v>
      </c>
      <c r="T787">
        <v>550</v>
      </c>
      <c r="U787">
        <v>30885</v>
      </c>
      <c r="V787">
        <v>31632</v>
      </c>
      <c r="W787">
        <v>700</v>
      </c>
      <c r="X787">
        <v>675</v>
      </c>
    </row>
    <row r="788" spans="1:24" x14ac:dyDescent="0.35">
      <c r="A788" s="6" t="str">
        <f t="shared" si="12"/>
        <v>18175</v>
      </c>
      <c r="B788">
        <v>18</v>
      </c>
      <c r="C788">
        <v>175</v>
      </c>
      <c r="D788" t="s">
        <v>1199</v>
      </c>
      <c r="E788" t="s">
        <v>150</v>
      </c>
      <c r="F788">
        <v>28168</v>
      </c>
      <c r="G788">
        <v>14139</v>
      </c>
      <c r="H788">
        <v>14029</v>
      </c>
      <c r="I788">
        <v>13819</v>
      </c>
      <c r="J788">
        <v>13736</v>
      </c>
      <c r="K788">
        <v>98</v>
      </c>
      <c r="L788">
        <v>64</v>
      </c>
      <c r="M788">
        <v>41</v>
      </c>
      <c r="N788">
        <v>40</v>
      </c>
      <c r="O788">
        <v>36</v>
      </c>
      <c r="P788">
        <v>41</v>
      </c>
      <c r="Q788">
        <v>1</v>
      </c>
      <c r="R788">
        <v>3</v>
      </c>
      <c r="S788">
        <v>144</v>
      </c>
      <c r="T788">
        <v>145</v>
      </c>
      <c r="U788">
        <v>13924</v>
      </c>
      <c r="V788">
        <v>13862</v>
      </c>
      <c r="W788">
        <v>215</v>
      </c>
      <c r="X788">
        <v>167</v>
      </c>
    </row>
    <row r="789" spans="1:24" x14ac:dyDescent="0.35">
      <c r="A789" s="6" t="str">
        <f t="shared" si="12"/>
        <v>18177</v>
      </c>
      <c r="B789">
        <v>18</v>
      </c>
      <c r="C789">
        <v>177</v>
      </c>
      <c r="D789" t="s">
        <v>1199</v>
      </c>
      <c r="E789" t="s">
        <v>949</v>
      </c>
      <c r="F789">
        <v>66541</v>
      </c>
      <c r="G789">
        <v>32376</v>
      </c>
      <c r="H789">
        <v>34165</v>
      </c>
      <c r="I789">
        <v>29062</v>
      </c>
      <c r="J789">
        <v>30946</v>
      </c>
      <c r="K789">
        <v>1760</v>
      </c>
      <c r="L789">
        <v>1629</v>
      </c>
      <c r="M789">
        <v>151</v>
      </c>
      <c r="N789">
        <v>114</v>
      </c>
      <c r="O789">
        <v>330</v>
      </c>
      <c r="P789">
        <v>398</v>
      </c>
      <c r="Q789">
        <v>23</v>
      </c>
      <c r="R789">
        <v>27</v>
      </c>
      <c r="S789">
        <v>1050</v>
      </c>
      <c r="T789">
        <v>1051</v>
      </c>
      <c r="U789">
        <v>31126</v>
      </c>
      <c r="V789">
        <v>32942</v>
      </c>
      <c r="W789">
        <v>1250</v>
      </c>
      <c r="X789">
        <v>1223</v>
      </c>
    </row>
    <row r="790" spans="1:24" x14ac:dyDescent="0.35">
      <c r="A790" s="6" t="str">
        <f t="shared" si="12"/>
        <v>18179</v>
      </c>
      <c r="B790">
        <v>18</v>
      </c>
      <c r="C790">
        <v>179</v>
      </c>
      <c r="D790" t="s">
        <v>1199</v>
      </c>
      <c r="E790" t="s">
        <v>1327</v>
      </c>
      <c r="F790">
        <v>28169</v>
      </c>
      <c r="G790">
        <v>14005</v>
      </c>
      <c r="H790">
        <v>14164</v>
      </c>
      <c r="I790">
        <v>13574</v>
      </c>
      <c r="J790">
        <v>13707</v>
      </c>
      <c r="K790">
        <v>149</v>
      </c>
      <c r="L790">
        <v>113</v>
      </c>
      <c r="M790">
        <v>45</v>
      </c>
      <c r="N790">
        <v>32</v>
      </c>
      <c r="O790">
        <v>57</v>
      </c>
      <c r="P790">
        <v>123</v>
      </c>
      <c r="Q790">
        <v>5</v>
      </c>
      <c r="R790">
        <v>4</v>
      </c>
      <c r="S790">
        <v>175</v>
      </c>
      <c r="T790">
        <v>185</v>
      </c>
      <c r="U790">
        <v>13471</v>
      </c>
      <c r="V790">
        <v>13691</v>
      </c>
      <c r="W790">
        <v>534</v>
      </c>
      <c r="X790">
        <v>473</v>
      </c>
    </row>
    <row r="791" spans="1:24" x14ac:dyDescent="0.35">
      <c r="A791" s="6" t="str">
        <f t="shared" si="12"/>
        <v>18181</v>
      </c>
      <c r="B791">
        <v>18</v>
      </c>
      <c r="C791">
        <v>181</v>
      </c>
      <c r="D791" t="s">
        <v>1199</v>
      </c>
      <c r="E791" t="s">
        <v>313</v>
      </c>
      <c r="F791">
        <v>24698</v>
      </c>
      <c r="G791">
        <v>12394</v>
      </c>
      <c r="H791">
        <v>12304</v>
      </c>
      <c r="I791">
        <v>11940</v>
      </c>
      <c r="J791">
        <v>11858</v>
      </c>
      <c r="K791">
        <v>145</v>
      </c>
      <c r="L791">
        <v>133</v>
      </c>
      <c r="M791">
        <v>99</v>
      </c>
      <c r="N791">
        <v>80</v>
      </c>
      <c r="O791">
        <v>44</v>
      </c>
      <c r="P791">
        <v>78</v>
      </c>
      <c r="Q791">
        <v>10</v>
      </c>
      <c r="R791">
        <v>3</v>
      </c>
      <c r="S791">
        <v>156</v>
      </c>
      <c r="T791">
        <v>152</v>
      </c>
      <c r="U791">
        <v>11086</v>
      </c>
      <c r="V791">
        <v>11169</v>
      </c>
      <c r="W791">
        <v>1308</v>
      </c>
      <c r="X791">
        <v>1135</v>
      </c>
    </row>
    <row r="792" spans="1:24" x14ac:dyDescent="0.35">
      <c r="A792" s="6" t="str">
        <f t="shared" si="12"/>
        <v>18183</v>
      </c>
      <c r="B792">
        <v>18</v>
      </c>
      <c r="C792">
        <v>183</v>
      </c>
      <c r="D792" t="s">
        <v>1199</v>
      </c>
      <c r="E792" t="s">
        <v>1330</v>
      </c>
      <c r="F792">
        <v>34181</v>
      </c>
      <c r="G792">
        <v>17211</v>
      </c>
      <c r="H792">
        <v>16970</v>
      </c>
      <c r="I792">
        <v>16703</v>
      </c>
      <c r="J792">
        <v>16501</v>
      </c>
      <c r="K792">
        <v>105</v>
      </c>
      <c r="L792">
        <v>81</v>
      </c>
      <c r="M792">
        <v>58</v>
      </c>
      <c r="N792">
        <v>73</v>
      </c>
      <c r="O792">
        <v>88</v>
      </c>
      <c r="P792">
        <v>92</v>
      </c>
      <c r="Q792">
        <v>10</v>
      </c>
      <c r="R792">
        <v>2</v>
      </c>
      <c r="S792">
        <v>247</v>
      </c>
      <c r="T792">
        <v>221</v>
      </c>
      <c r="U792">
        <v>16791</v>
      </c>
      <c r="V792">
        <v>16564</v>
      </c>
      <c r="W792">
        <v>420</v>
      </c>
      <c r="X792">
        <v>406</v>
      </c>
    </row>
    <row r="793" spans="1:24" x14ac:dyDescent="0.35">
      <c r="A793" s="6" t="str">
        <f t="shared" si="12"/>
        <v>19001</v>
      </c>
      <c r="B793">
        <v>19</v>
      </c>
      <c r="C793">
        <v>1</v>
      </c>
      <c r="D793" t="s">
        <v>1332</v>
      </c>
      <c r="E793" t="s">
        <v>1333</v>
      </c>
      <c r="F793">
        <v>7497</v>
      </c>
      <c r="G793">
        <v>3770</v>
      </c>
      <c r="H793">
        <v>3727</v>
      </c>
      <c r="I793">
        <v>3653</v>
      </c>
      <c r="J793">
        <v>3633</v>
      </c>
      <c r="K793">
        <v>31</v>
      </c>
      <c r="L793">
        <v>23</v>
      </c>
      <c r="M793">
        <v>11</v>
      </c>
      <c r="N793">
        <v>10</v>
      </c>
      <c r="O793">
        <v>21</v>
      </c>
      <c r="P793">
        <v>15</v>
      </c>
      <c r="Q793">
        <v>3</v>
      </c>
      <c r="R793">
        <v>0</v>
      </c>
      <c r="S793">
        <v>51</v>
      </c>
      <c r="T793">
        <v>46</v>
      </c>
      <c r="U793">
        <v>3684</v>
      </c>
      <c r="V793">
        <v>3629</v>
      </c>
      <c r="W793">
        <v>86</v>
      </c>
      <c r="X793">
        <v>98</v>
      </c>
    </row>
    <row r="794" spans="1:24" x14ac:dyDescent="0.35">
      <c r="A794" s="6" t="str">
        <f t="shared" si="12"/>
        <v>19003</v>
      </c>
      <c r="B794">
        <v>19</v>
      </c>
      <c r="C794">
        <v>3</v>
      </c>
      <c r="D794" t="s">
        <v>1332</v>
      </c>
      <c r="E794" t="s">
        <v>435</v>
      </c>
      <c r="F794">
        <v>3707</v>
      </c>
      <c r="G794">
        <v>1861</v>
      </c>
      <c r="H794">
        <v>1846</v>
      </c>
      <c r="I794">
        <v>1812</v>
      </c>
      <c r="J794">
        <v>1795</v>
      </c>
      <c r="K794">
        <v>14</v>
      </c>
      <c r="L794">
        <v>9</v>
      </c>
      <c r="M794">
        <v>12</v>
      </c>
      <c r="N794">
        <v>7</v>
      </c>
      <c r="O794">
        <v>9</v>
      </c>
      <c r="P794">
        <v>15</v>
      </c>
      <c r="Q794">
        <v>1</v>
      </c>
      <c r="R794">
        <v>0</v>
      </c>
      <c r="S794">
        <v>13</v>
      </c>
      <c r="T794">
        <v>20</v>
      </c>
      <c r="U794">
        <v>1832</v>
      </c>
      <c r="V794">
        <v>1822</v>
      </c>
      <c r="W794">
        <v>29</v>
      </c>
      <c r="X794">
        <v>24</v>
      </c>
    </row>
    <row r="795" spans="1:24" x14ac:dyDescent="0.35">
      <c r="A795" s="6" t="str">
        <f t="shared" si="12"/>
        <v>19005</v>
      </c>
      <c r="B795">
        <v>19</v>
      </c>
      <c r="C795">
        <v>5</v>
      </c>
      <c r="D795" t="s">
        <v>1332</v>
      </c>
      <c r="E795" t="s">
        <v>1336</v>
      </c>
      <c r="F795">
        <v>14064</v>
      </c>
      <c r="G795">
        <v>7237</v>
      </c>
      <c r="H795">
        <v>6827</v>
      </c>
      <c r="I795">
        <v>6925</v>
      </c>
      <c r="J795">
        <v>6559</v>
      </c>
      <c r="K795">
        <v>141</v>
      </c>
      <c r="L795">
        <v>109</v>
      </c>
      <c r="M795">
        <v>76</v>
      </c>
      <c r="N795">
        <v>27</v>
      </c>
      <c r="O795">
        <v>17</v>
      </c>
      <c r="P795">
        <v>51</v>
      </c>
      <c r="Q795">
        <v>16</v>
      </c>
      <c r="R795">
        <v>26</v>
      </c>
      <c r="S795">
        <v>62</v>
      </c>
      <c r="T795">
        <v>55</v>
      </c>
      <c r="U795">
        <v>6564</v>
      </c>
      <c r="V795">
        <v>6288</v>
      </c>
      <c r="W795">
        <v>673</v>
      </c>
      <c r="X795">
        <v>539</v>
      </c>
    </row>
    <row r="796" spans="1:24" x14ac:dyDescent="0.35">
      <c r="A796" s="6" t="str">
        <f t="shared" si="12"/>
        <v>19007</v>
      </c>
      <c r="B796">
        <v>19</v>
      </c>
      <c r="C796">
        <v>7</v>
      </c>
      <c r="D796" t="s">
        <v>1332</v>
      </c>
      <c r="E796" t="s">
        <v>1338</v>
      </c>
      <c r="F796">
        <v>12316</v>
      </c>
      <c r="G796">
        <v>6168</v>
      </c>
      <c r="H796">
        <v>6148</v>
      </c>
      <c r="I796">
        <v>5918</v>
      </c>
      <c r="J796">
        <v>5930</v>
      </c>
      <c r="K796">
        <v>60</v>
      </c>
      <c r="L796">
        <v>47</v>
      </c>
      <c r="M796">
        <v>20</v>
      </c>
      <c r="N796">
        <v>27</v>
      </c>
      <c r="O796">
        <v>57</v>
      </c>
      <c r="P796">
        <v>50</v>
      </c>
      <c r="Q796">
        <v>5</v>
      </c>
      <c r="R796">
        <v>3</v>
      </c>
      <c r="S796">
        <v>108</v>
      </c>
      <c r="T796">
        <v>91</v>
      </c>
      <c r="U796">
        <v>6037</v>
      </c>
      <c r="V796">
        <v>6041</v>
      </c>
      <c r="W796">
        <v>131</v>
      </c>
      <c r="X796">
        <v>107</v>
      </c>
    </row>
    <row r="797" spans="1:24" x14ac:dyDescent="0.35">
      <c r="A797" s="6" t="str">
        <f t="shared" si="12"/>
        <v>19009</v>
      </c>
      <c r="B797">
        <v>19</v>
      </c>
      <c r="C797">
        <v>9</v>
      </c>
      <c r="D797" t="s">
        <v>1332</v>
      </c>
      <c r="E797" t="s">
        <v>1340</v>
      </c>
      <c r="F797">
        <v>5676</v>
      </c>
      <c r="G797">
        <v>2787</v>
      </c>
      <c r="H797">
        <v>2889</v>
      </c>
      <c r="I797">
        <v>2723</v>
      </c>
      <c r="J797">
        <v>2810</v>
      </c>
      <c r="K797">
        <v>21</v>
      </c>
      <c r="L797">
        <v>19</v>
      </c>
      <c r="M797">
        <v>6</v>
      </c>
      <c r="N797">
        <v>7</v>
      </c>
      <c r="O797">
        <v>14</v>
      </c>
      <c r="P797">
        <v>22</v>
      </c>
      <c r="Q797">
        <v>1</v>
      </c>
      <c r="R797">
        <v>1</v>
      </c>
      <c r="S797">
        <v>22</v>
      </c>
      <c r="T797">
        <v>30</v>
      </c>
      <c r="U797">
        <v>2745</v>
      </c>
      <c r="V797">
        <v>2835</v>
      </c>
      <c r="W797">
        <v>42</v>
      </c>
      <c r="X797">
        <v>54</v>
      </c>
    </row>
    <row r="798" spans="1:24" x14ac:dyDescent="0.35">
      <c r="A798" s="6" t="str">
        <f t="shared" si="12"/>
        <v>19011</v>
      </c>
      <c r="B798">
        <v>19</v>
      </c>
      <c r="C798">
        <v>11</v>
      </c>
      <c r="D798" t="s">
        <v>1332</v>
      </c>
      <c r="E798" t="s">
        <v>193</v>
      </c>
      <c r="F798">
        <v>25584</v>
      </c>
      <c r="G798">
        <v>12888</v>
      </c>
      <c r="H798">
        <v>12696</v>
      </c>
      <c r="I798">
        <v>12518</v>
      </c>
      <c r="J798">
        <v>12342</v>
      </c>
      <c r="K798">
        <v>117</v>
      </c>
      <c r="L798">
        <v>90</v>
      </c>
      <c r="M798">
        <v>41</v>
      </c>
      <c r="N798">
        <v>48</v>
      </c>
      <c r="O798">
        <v>65</v>
      </c>
      <c r="P798">
        <v>56</v>
      </c>
      <c r="Q798">
        <v>4</v>
      </c>
      <c r="R798">
        <v>11</v>
      </c>
      <c r="S798">
        <v>143</v>
      </c>
      <c r="T798">
        <v>149</v>
      </c>
      <c r="U798">
        <v>12684</v>
      </c>
      <c r="V798">
        <v>12454</v>
      </c>
      <c r="W798">
        <v>204</v>
      </c>
      <c r="X798">
        <v>242</v>
      </c>
    </row>
    <row r="799" spans="1:24" x14ac:dyDescent="0.35">
      <c r="A799" s="6" t="str">
        <f t="shared" si="12"/>
        <v>19013</v>
      </c>
      <c r="B799">
        <v>19</v>
      </c>
      <c r="C799">
        <v>13</v>
      </c>
      <c r="D799" t="s">
        <v>1332</v>
      </c>
      <c r="E799" t="s">
        <v>1343</v>
      </c>
      <c r="F799">
        <v>131143</v>
      </c>
      <c r="G799">
        <v>64816</v>
      </c>
      <c r="H799">
        <v>66327</v>
      </c>
      <c r="I799">
        <v>54420</v>
      </c>
      <c r="J799">
        <v>55838</v>
      </c>
      <c r="K799">
        <v>6197</v>
      </c>
      <c r="L799">
        <v>6528</v>
      </c>
      <c r="M799">
        <v>261</v>
      </c>
      <c r="N799">
        <v>281</v>
      </c>
      <c r="O799">
        <v>1893</v>
      </c>
      <c r="P799">
        <v>1648</v>
      </c>
      <c r="Q799">
        <v>299</v>
      </c>
      <c r="R799">
        <v>284</v>
      </c>
      <c r="S799">
        <v>1746</v>
      </c>
      <c r="T799">
        <v>1748</v>
      </c>
      <c r="U799">
        <v>61534</v>
      </c>
      <c r="V799">
        <v>63208</v>
      </c>
      <c r="W799">
        <v>3282</v>
      </c>
      <c r="X799">
        <v>3119</v>
      </c>
    </row>
    <row r="800" spans="1:24" x14ac:dyDescent="0.35">
      <c r="A800" s="6" t="str">
        <f t="shared" si="12"/>
        <v>19015</v>
      </c>
      <c r="B800">
        <v>19</v>
      </c>
      <c r="C800">
        <v>15</v>
      </c>
      <c r="D800" t="s">
        <v>1332</v>
      </c>
      <c r="E800" t="s">
        <v>195</v>
      </c>
      <c r="F800">
        <v>26709</v>
      </c>
      <c r="G800">
        <v>13598</v>
      </c>
      <c r="H800">
        <v>13111</v>
      </c>
      <c r="I800">
        <v>13084</v>
      </c>
      <c r="J800">
        <v>12689</v>
      </c>
      <c r="K800">
        <v>196</v>
      </c>
      <c r="L800">
        <v>115</v>
      </c>
      <c r="M800">
        <v>97</v>
      </c>
      <c r="N800">
        <v>56</v>
      </c>
      <c r="O800">
        <v>57</v>
      </c>
      <c r="P800">
        <v>82</v>
      </c>
      <c r="Q800">
        <v>3</v>
      </c>
      <c r="R800">
        <v>7</v>
      </c>
      <c r="S800">
        <v>161</v>
      </c>
      <c r="T800">
        <v>162</v>
      </c>
      <c r="U800">
        <v>13197</v>
      </c>
      <c r="V800">
        <v>12787</v>
      </c>
      <c r="W800">
        <v>401</v>
      </c>
      <c r="X800">
        <v>324</v>
      </c>
    </row>
    <row r="801" spans="1:24" x14ac:dyDescent="0.35">
      <c r="A801" s="6" t="str">
        <f t="shared" si="12"/>
        <v>19017</v>
      </c>
      <c r="B801">
        <v>19</v>
      </c>
      <c r="C801">
        <v>17</v>
      </c>
      <c r="D801" t="s">
        <v>1332</v>
      </c>
      <c r="E801" t="s">
        <v>1346</v>
      </c>
      <c r="F801">
        <v>24990</v>
      </c>
      <c r="G801">
        <v>12487</v>
      </c>
      <c r="H801">
        <v>12503</v>
      </c>
      <c r="I801">
        <v>11969</v>
      </c>
      <c r="J801">
        <v>11999</v>
      </c>
      <c r="K801">
        <v>190</v>
      </c>
      <c r="L801">
        <v>156</v>
      </c>
      <c r="M801">
        <v>29</v>
      </c>
      <c r="N801">
        <v>16</v>
      </c>
      <c r="O801">
        <v>151</v>
      </c>
      <c r="P801">
        <v>169</v>
      </c>
      <c r="Q801">
        <v>6</v>
      </c>
      <c r="R801">
        <v>2</v>
      </c>
      <c r="S801">
        <v>142</v>
      </c>
      <c r="T801">
        <v>161</v>
      </c>
      <c r="U801">
        <v>12246</v>
      </c>
      <c r="V801">
        <v>12248</v>
      </c>
      <c r="W801">
        <v>241</v>
      </c>
      <c r="X801">
        <v>255</v>
      </c>
    </row>
    <row r="802" spans="1:24" x14ac:dyDescent="0.35">
      <c r="A802" s="6" t="str">
        <f t="shared" si="12"/>
        <v>19019</v>
      </c>
      <c r="B802">
        <v>19</v>
      </c>
      <c r="C802">
        <v>19</v>
      </c>
      <c r="D802" t="s">
        <v>1332</v>
      </c>
      <c r="E802" t="s">
        <v>1348</v>
      </c>
      <c r="F802">
        <v>20562</v>
      </c>
      <c r="G802">
        <v>10325</v>
      </c>
      <c r="H802">
        <v>10237</v>
      </c>
      <c r="I802">
        <v>10026</v>
      </c>
      <c r="J802">
        <v>9993</v>
      </c>
      <c r="K802">
        <v>79</v>
      </c>
      <c r="L802">
        <v>41</v>
      </c>
      <c r="M802">
        <v>32</v>
      </c>
      <c r="N802">
        <v>18</v>
      </c>
      <c r="O802">
        <v>56</v>
      </c>
      <c r="P802">
        <v>62</v>
      </c>
      <c r="Q802">
        <v>1</v>
      </c>
      <c r="R802">
        <v>3</v>
      </c>
      <c r="S802">
        <v>131</v>
      </c>
      <c r="T802">
        <v>120</v>
      </c>
      <c r="U802">
        <v>10139</v>
      </c>
      <c r="V802">
        <v>10073</v>
      </c>
      <c r="W802">
        <v>186</v>
      </c>
      <c r="X802">
        <v>164</v>
      </c>
    </row>
    <row r="803" spans="1:24" x14ac:dyDescent="0.35">
      <c r="A803" s="6" t="str">
        <f t="shared" si="12"/>
        <v>19021</v>
      </c>
      <c r="B803">
        <v>19</v>
      </c>
      <c r="C803">
        <v>21</v>
      </c>
      <c r="D803" t="s">
        <v>1332</v>
      </c>
      <c r="E803" t="s">
        <v>1350</v>
      </c>
      <c r="F803">
        <v>20825</v>
      </c>
      <c r="G803">
        <v>10642</v>
      </c>
      <c r="H803">
        <v>10183</v>
      </c>
      <c r="I803">
        <v>8562</v>
      </c>
      <c r="J803">
        <v>8412</v>
      </c>
      <c r="K803">
        <v>445</v>
      </c>
      <c r="L803">
        <v>286</v>
      </c>
      <c r="M803">
        <v>68</v>
      </c>
      <c r="N803">
        <v>72</v>
      </c>
      <c r="O803">
        <v>1189</v>
      </c>
      <c r="P803">
        <v>1079</v>
      </c>
      <c r="Q803">
        <v>236</v>
      </c>
      <c r="R803">
        <v>183</v>
      </c>
      <c r="S803">
        <v>142</v>
      </c>
      <c r="T803">
        <v>151</v>
      </c>
      <c r="U803">
        <v>7569</v>
      </c>
      <c r="V803">
        <v>7358</v>
      </c>
      <c r="W803">
        <v>3073</v>
      </c>
      <c r="X803">
        <v>2825</v>
      </c>
    </row>
    <row r="804" spans="1:24" x14ac:dyDescent="0.35">
      <c r="A804" s="6" t="str">
        <f t="shared" si="12"/>
        <v>19023</v>
      </c>
      <c r="B804">
        <v>19</v>
      </c>
      <c r="C804">
        <v>23</v>
      </c>
      <c r="D804" t="s">
        <v>1332</v>
      </c>
      <c r="E804" t="s">
        <v>34</v>
      </c>
      <c r="F804">
        <v>14335</v>
      </c>
      <c r="G804">
        <v>7174</v>
      </c>
      <c r="H804">
        <v>7161</v>
      </c>
      <c r="I804">
        <v>6951</v>
      </c>
      <c r="J804">
        <v>7014</v>
      </c>
      <c r="K804">
        <v>25</v>
      </c>
      <c r="L804">
        <v>24</v>
      </c>
      <c r="M804">
        <v>13</v>
      </c>
      <c r="N804">
        <v>16</v>
      </c>
      <c r="O804">
        <v>98</v>
      </c>
      <c r="P804">
        <v>43</v>
      </c>
      <c r="Q804">
        <v>3</v>
      </c>
      <c r="R804">
        <v>1</v>
      </c>
      <c r="S804">
        <v>84</v>
      </c>
      <c r="T804">
        <v>63</v>
      </c>
      <c r="U804">
        <v>7067</v>
      </c>
      <c r="V804">
        <v>7073</v>
      </c>
      <c r="W804">
        <v>107</v>
      </c>
      <c r="X804">
        <v>88</v>
      </c>
    </row>
    <row r="805" spans="1:24" x14ac:dyDescent="0.35">
      <c r="A805" s="6" t="str">
        <f t="shared" si="12"/>
        <v>19025</v>
      </c>
      <c r="B805">
        <v>19</v>
      </c>
      <c r="C805">
        <v>25</v>
      </c>
      <c r="D805" t="s">
        <v>1332</v>
      </c>
      <c r="E805" t="s">
        <v>36</v>
      </c>
      <c r="F805">
        <v>9931</v>
      </c>
      <c r="G805">
        <v>5196</v>
      </c>
      <c r="H805">
        <v>4735</v>
      </c>
      <c r="I805">
        <v>4890</v>
      </c>
      <c r="J805">
        <v>4613</v>
      </c>
      <c r="K805">
        <v>196</v>
      </c>
      <c r="L805">
        <v>41</v>
      </c>
      <c r="M805">
        <v>27</v>
      </c>
      <c r="N805">
        <v>21</v>
      </c>
      <c r="O805">
        <v>25</v>
      </c>
      <c r="P805">
        <v>11</v>
      </c>
      <c r="Q805">
        <v>0</v>
      </c>
      <c r="R805">
        <v>0</v>
      </c>
      <c r="S805">
        <v>58</v>
      </c>
      <c r="T805">
        <v>49</v>
      </c>
      <c r="U805">
        <v>5072</v>
      </c>
      <c r="V805">
        <v>4632</v>
      </c>
      <c r="W805">
        <v>124</v>
      </c>
      <c r="X805">
        <v>103</v>
      </c>
    </row>
    <row r="806" spans="1:24" x14ac:dyDescent="0.35">
      <c r="A806" s="6" t="str">
        <f t="shared" si="12"/>
        <v>19027</v>
      </c>
      <c r="B806">
        <v>19</v>
      </c>
      <c r="C806">
        <v>27</v>
      </c>
      <c r="D806" t="s">
        <v>1332</v>
      </c>
      <c r="E806" t="s">
        <v>200</v>
      </c>
      <c r="F806">
        <v>20759</v>
      </c>
      <c r="G806">
        <v>10379</v>
      </c>
      <c r="H806">
        <v>10380</v>
      </c>
      <c r="I806">
        <v>10000</v>
      </c>
      <c r="J806">
        <v>10076</v>
      </c>
      <c r="K806">
        <v>160</v>
      </c>
      <c r="L806">
        <v>127</v>
      </c>
      <c r="M806">
        <v>37</v>
      </c>
      <c r="N806">
        <v>25</v>
      </c>
      <c r="O806">
        <v>57</v>
      </c>
      <c r="P806">
        <v>61</v>
      </c>
      <c r="Q806">
        <v>2</v>
      </c>
      <c r="R806">
        <v>2</v>
      </c>
      <c r="S806">
        <v>123</v>
      </c>
      <c r="T806">
        <v>89</v>
      </c>
      <c r="U806">
        <v>10061</v>
      </c>
      <c r="V806">
        <v>10099</v>
      </c>
      <c r="W806">
        <v>318</v>
      </c>
      <c r="X806">
        <v>281</v>
      </c>
    </row>
    <row r="807" spans="1:24" x14ac:dyDescent="0.35">
      <c r="A807" s="6" t="str">
        <f t="shared" si="12"/>
        <v>19029</v>
      </c>
      <c r="B807">
        <v>19</v>
      </c>
      <c r="C807">
        <v>29</v>
      </c>
      <c r="D807" t="s">
        <v>1332</v>
      </c>
      <c r="E807" t="s">
        <v>1055</v>
      </c>
      <c r="F807">
        <v>13134</v>
      </c>
      <c r="G807">
        <v>6519</v>
      </c>
      <c r="H807">
        <v>6615</v>
      </c>
      <c r="I807">
        <v>6322</v>
      </c>
      <c r="J807">
        <v>6426</v>
      </c>
      <c r="K807">
        <v>38</v>
      </c>
      <c r="L807">
        <v>23</v>
      </c>
      <c r="M807">
        <v>30</v>
      </c>
      <c r="N807">
        <v>35</v>
      </c>
      <c r="O807">
        <v>23</v>
      </c>
      <c r="P807">
        <v>35</v>
      </c>
      <c r="Q807">
        <v>38</v>
      </c>
      <c r="R807">
        <v>45</v>
      </c>
      <c r="S807">
        <v>68</v>
      </c>
      <c r="T807">
        <v>51</v>
      </c>
      <c r="U807">
        <v>6325</v>
      </c>
      <c r="V807">
        <v>6484</v>
      </c>
      <c r="W807">
        <v>194</v>
      </c>
      <c r="X807">
        <v>131</v>
      </c>
    </row>
    <row r="808" spans="1:24" x14ac:dyDescent="0.35">
      <c r="A808" s="6" t="str">
        <f t="shared" si="12"/>
        <v>19031</v>
      </c>
      <c r="B808">
        <v>19</v>
      </c>
      <c r="C808">
        <v>31</v>
      </c>
      <c r="D808" t="s">
        <v>1332</v>
      </c>
      <c r="E808" t="s">
        <v>1356</v>
      </c>
      <c r="F808">
        <v>18500</v>
      </c>
      <c r="G808">
        <v>9274</v>
      </c>
      <c r="H808">
        <v>9226</v>
      </c>
      <c r="I808">
        <v>8968</v>
      </c>
      <c r="J808">
        <v>8971</v>
      </c>
      <c r="K808">
        <v>90</v>
      </c>
      <c r="L808">
        <v>60</v>
      </c>
      <c r="M808">
        <v>24</v>
      </c>
      <c r="N808">
        <v>22</v>
      </c>
      <c r="O808">
        <v>42</v>
      </c>
      <c r="P808">
        <v>57</v>
      </c>
      <c r="Q808">
        <v>9</v>
      </c>
      <c r="R808">
        <v>4</v>
      </c>
      <c r="S808">
        <v>141</v>
      </c>
      <c r="T808">
        <v>112</v>
      </c>
      <c r="U808">
        <v>9026</v>
      </c>
      <c r="V808">
        <v>9026</v>
      </c>
      <c r="W808">
        <v>248</v>
      </c>
      <c r="X808">
        <v>200</v>
      </c>
    </row>
    <row r="809" spans="1:24" x14ac:dyDescent="0.35">
      <c r="A809" s="6" t="str">
        <f t="shared" si="12"/>
        <v>19033</v>
      </c>
      <c r="B809">
        <v>19</v>
      </c>
      <c r="C809">
        <v>33</v>
      </c>
      <c r="D809" t="s">
        <v>1332</v>
      </c>
      <c r="E809" t="s">
        <v>1358</v>
      </c>
      <c r="F809">
        <v>43129</v>
      </c>
      <c r="G809">
        <v>21184</v>
      </c>
      <c r="H809">
        <v>21945</v>
      </c>
      <c r="I809">
        <v>19838</v>
      </c>
      <c r="J809">
        <v>20776</v>
      </c>
      <c r="K809">
        <v>531</v>
      </c>
      <c r="L809">
        <v>376</v>
      </c>
      <c r="M809">
        <v>81</v>
      </c>
      <c r="N809">
        <v>78</v>
      </c>
      <c r="O809">
        <v>246</v>
      </c>
      <c r="P809">
        <v>271</v>
      </c>
      <c r="Q809">
        <v>48</v>
      </c>
      <c r="R809">
        <v>36</v>
      </c>
      <c r="S809">
        <v>440</v>
      </c>
      <c r="T809">
        <v>408</v>
      </c>
      <c r="U809">
        <v>20037</v>
      </c>
      <c r="V809">
        <v>20834</v>
      </c>
      <c r="W809">
        <v>1147</v>
      </c>
      <c r="X809">
        <v>1111</v>
      </c>
    </row>
    <row r="810" spans="1:24" x14ac:dyDescent="0.35">
      <c r="A810" s="6" t="str">
        <f t="shared" si="12"/>
        <v>19035</v>
      </c>
      <c r="B810">
        <v>19</v>
      </c>
      <c r="C810">
        <v>35</v>
      </c>
      <c r="D810" t="s">
        <v>1332</v>
      </c>
      <c r="E810" t="s">
        <v>40</v>
      </c>
      <c r="F810">
        <v>11657</v>
      </c>
      <c r="G810">
        <v>5826</v>
      </c>
      <c r="H810">
        <v>5831</v>
      </c>
      <c r="I810">
        <v>5611</v>
      </c>
      <c r="J810">
        <v>5651</v>
      </c>
      <c r="K810">
        <v>83</v>
      </c>
      <c r="L810">
        <v>50</v>
      </c>
      <c r="M810">
        <v>24</v>
      </c>
      <c r="N810">
        <v>23</v>
      </c>
      <c r="O810">
        <v>46</v>
      </c>
      <c r="P810">
        <v>36</v>
      </c>
      <c r="Q810">
        <v>10</v>
      </c>
      <c r="R810">
        <v>11</v>
      </c>
      <c r="S810">
        <v>52</v>
      </c>
      <c r="T810">
        <v>60</v>
      </c>
      <c r="U810">
        <v>5537</v>
      </c>
      <c r="V810">
        <v>5594</v>
      </c>
      <c r="W810">
        <v>289</v>
      </c>
      <c r="X810">
        <v>237</v>
      </c>
    </row>
    <row r="811" spans="1:24" x14ac:dyDescent="0.35">
      <c r="A811" s="6" t="str">
        <f t="shared" si="12"/>
        <v>19037</v>
      </c>
      <c r="B811">
        <v>19</v>
      </c>
      <c r="C811">
        <v>37</v>
      </c>
      <c r="D811" t="s">
        <v>1332</v>
      </c>
      <c r="E811" t="s">
        <v>1361</v>
      </c>
      <c r="F811">
        <v>12011</v>
      </c>
      <c r="G811">
        <v>6115</v>
      </c>
      <c r="H811">
        <v>5896</v>
      </c>
      <c r="I811">
        <v>5971</v>
      </c>
      <c r="J811">
        <v>5767</v>
      </c>
      <c r="K811">
        <v>69</v>
      </c>
      <c r="L811">
        <v>38</v>
      </c>
      <c r="M811">
        <v>7</v>
      </c>
      <c r="N811">
        <v>9</v>
      </c>
      <c r="O811">
        <v>13</v>
      </c>
      <c r="P811">
        <v>31</v>
      </c>
      <c r="Q811">
        <v>2</v>
      </c>
      <c r="R811">
        <v>1</v>
      </c>
      <c r="S811">
        <v>53</v>
      </c>
      <c r="T811">
        <v>50</v>
      </c>
      <c r="U811">
        <v>5827</v>
      </c>
      <c r="V811">
        <v>5713</v>
      </c>
      <c r="W811">
        <v>288</v>
      </c>
      <c r="X811">
        <v>183</v>
      </c>
    </row>
    <row r="812" spans="1:24" x14ac:dyDescent="0.35">
      <c r="A812" s="6" t="str">
        <f t="shared" si="12"/>
        <v>19039</v>
      </c>
      <c r="B812">
        <v>19</v>
      </c>
      <c r="C812">
        <v>39</v>
      </c>
      <c r="D812" t="s">
        <v>1332</v>
      </c>
      <c r="E812" t="s">
        <v>46</v>
      </c>
      <c r="F812">
        <v>9754</v>
      </c>
      <c r="G812">
        <v>5007</v>
      </c>
      <c r="H812">
        <v>4747</v>
      </c>
      <c r="I812">
        <v>4769</v>
      </c>
      <c r="J812">
        <v>4511</v>
      </c>
      <c r="K812">
        <v>61</v>
      </c>
      <c r="L812">
        <v>49</v>
      </c>
      <c r="M812">
        <v>54</v>
      </c>
      <c r="N812">
        <v>52</v>
      </c>
      <c r="O812">
        <v>33</v>
      </c>
      <c r="P812">
        <v>57</v>
      </c>
      <c r="Q812">
        <v>14</v>
      </c>
      <c r="R812">
        <v>11</v>
      </c>
      <c r="S812">
        <v>76</v>
      </c>
      <c r="T812">
        <v>67</v>
      </c>
      <c r="U812">
        <v>4155</v>
      </c>
      <c r="V812">
        <v>4056</v>
      </c>
      <c r="W812">
        <v>852</v>
      </c>
      <c r="X812">
        <v>691</v>
      </c>
    </row>
    <row r="813" spans="1:24" x14ac:dyDescent="0.35">
      <c r="A813" s="6" t="str">
        <f t="shared" si="12"/>
        <v>19041</v>
      </c>
      <c r="B813">
        <v>19</v>
      </c>
      <c r="C813">
        <v>41</v>
      </c>
      <c r="D813" t="s">
        <v>1332</v>
      </c>
      <c r="E813" t="s">
        <v>48</v>
      </c>
      <c r="F813">
        <v>16380</v>
      </c>
      <c r="G813">
        <v>8139</v>
      </c>
      <c r="H813">
        <v>8241</v>
      </c>
      <c r="I813">
        <v>7848</v>
      </c>
      <c r="J813">
        <v>7975</v>
      </c>
      <c r="K813">
        <v>80</v>
      </c>
      <c r="L813">
        <v>54</v>
      </c>
      <c r="M813">
        <v>32</v>
      </c>
      <c r="N813">
        <v>38</v>
      </c>
      <c r="O813">
        <v>68</v>
      </c>
      <c r="P813">
        <v>64</v>
      </c>
      <c r="Q813">
        <v>1</v>
      </c>
      <c r="R813">
        <v>0</v>
      </c>
      <c r="S813">
        <v>110</v>
      </c>
      <c r="T813">
        <v>110</v>
      </c>
      <c r="U813">
        <v>7787</v>
      </c>
      <c r="V813">
        <v>7903</v>
      </c>
      <c r="W813">
        <v>352</v>
      </c>
      <c r="X813">
        <v>338</v>
      </c>
    </row>
    <row r="814" spans="1:24" x14ac:dyDescent="0.35">
      <c r="A814" s="6" t="str">
        <f t="shared" si="12"/>
        <v>19043</v>
      </c>
      <c r="B814">
        <v>19</v>
      </c>
      <c r="C814">
        <v>43</v>
      </c>
      <c r="D814" t="s">
        <v>1332</v>
      </c>
      <c r="E814" t="s">
        <v>750</v>
      </c>
      <c r="F814">
        <v>17047</v>
      </c>
      <c r="G814">
        <v>8694</v>
      </c>
      <c r="H814">
        <v>8353</v>
      </c>
      <c r="I814">
        <v>8453</v>
      </c>
      <c r="J814">
        <v>8155</v>
      </c>
      <c r="K814">
        <v>101</v>
      </c>
      <c r="L814">
        <v>54</v>
      </c>
      <c r="M814">
        <v>21</v>
      </c>
      <c r="N814">
        <v>18</v>
      </c>
      <c r="O814">
        <v>20</v>
      </c>
      <c r="P814">
        <v>25</v>
      </c>
      <c r="Q814">
        <v>6</v>
      </c>
      <c r="R814">
        <v>11</v>
      </c>
      <c r="S814">
        <v>93</v>
      </c>
      <c r="T814">
        <v>90</v>
      </c>
      <c r="U814">
        <v>8503</v>
      </c>
      <c r="V814">
        <v>8185</v>
      </c>
      <c r="W814">
        <v>191</v>
      </c>
      <c r="X814">
        <v>168</v>
      </c>
    </row>
    <row r="815" spans="1:24" x14ac:dyDescent="0.35">
      <c r="A815" s="6" t="str">
        <f t="shared" si="12"/>
        <v>19045</v>
      </c>
      <c r="B815">
        <v>19</v>
      </c>
      <c r="C815">
        <v>45</v>
      </c>
      <c r="D815" t="s">
        <v>1332</v>
      </c>
      <c r="E815" t="s">
        <v>1063</v>
      </c>
      <c r="F815">
        <v>46459</v>
      </c>
      <c r="G815">
        <v>23005</v>
      </c>
      <c r="H815">
        <v>23454</v>
      </c>
      <c r="I815">
        <v>21478</v>
      </c>
      <c r="J815">
        <v>21946</v>
      </c>
      <c r="K815">
        <v>727</v>
      </c>
      <c r="L815">
        <v>676</v>
      </c>
      <c r="M815">
        <v>97</v>
      </c>
      <c r="N815">
        <v>89</v>
      </c>
      <c r="O815">
        <v>149</v>
      </c>
      <c r="P815">
        <v>189</v>
      </c>
      <c r="Q815">
        <v>11</v>
      </c>
      <c r="R815">
        <v>17</v>
      </c>
      <c r="S815">
        <v>543</v>
      </c>
      <c r="T815">
        <v>537</v>
      </c>
      <c r="U815">
        <v>22167</v>
      </c>
      <c r="V815">
        <v>22753</v>
      </c>
      <c r="W815">
        <v>838</v>
      </c>
      <c r="X815">
        <v>701</v>
      </c>
    </row>
    <row r="816" spans="1:24" x14ac:dyDescent="0.35">
      <c r="A816" s="6" t="str">
        <f t="shared" si="12"/>
        <v>19047</v>
      </c>
      <c r="B816">
        <v>19</v>
      </c>
      <c r="C816">
        <v>47</v>
      </c>
      <c r="D816" t="s">
        <v>1332</v>
      </c>
      <c r="E816" t="s">
        <v>216</v>
      </c>
      <c r="F816">
        <v>16519</v>
      </c>
      <c r="G816">
        <v>8474</v>
      </c>
      <c r="H816">
        <v>8045</v>
      </c>
      <c r="I816">
        <v>7579</v>
      </c>
      <c r="J816">
        <v>7435</v>
      </c>
      <c r="K816">
        <v>386</v>
      </c>
      <c r="L816">
        <v>201</v>
      </c>
      <c r="M816">
        <v>131</v>
      </c>
      <c r="N816">
        <v>112</v>
      </c>
      <c r="O816">
        <v>248</v>
      </c>
      <c r="P816">
        <v>210</v>
      </c>
      <c r="Q816">
        <v>30</v>
      </c>
      <c r="R816">
        <v>23</v>
      </c>
      <c r="S816">
        <v>100</v>
      </c>
      <c r="T816">
        <v>64</v>
      </c>
      <c r="U816">
        <v>5947</v>
      </c>
      <c r="V816">
        <v>5661</v>
      </c>
      <c r="W816">
        <v>2527</v>
      </c>
      <c r="X816">
        <v>2384</v>
      </c>
    </row>
    <row r="817" spans="1:24" x14ac:dyDescent="0.35">
      <c r="A817" s="6" t="str">
        <f t="shared" si="12"/>
        <v>19049</v>
      </c>
      <c r="B817">
        <v>19</v>
      </c>
      <c r="C817">
        <v>49</v>
      </c>
      <c r="D817" t="s">
        <v>1332</v>
      </c>
      <c r="E817" t="s">
        <v>68</v>
      </c>
      <c r="F817">
        <v>99732</v>
      </c>
      <c r="G817">
        <v>49525</v>
      </c>
      <c r="H817">
        <v>50207</v>
      </c>
      <c r="I817">
        <v>44268</v>
      </c>
      <c r="J817">
        <v>45295</v>
      </c>
      <c r="K817">
        <v>1533</v>
      </c>
      <c r="L817">
        <v>1305</v>
      </c>
      <c r="M817">
        <v>174</v>
      </c>
      <c r="N817">
        <v>165</v>
      </c>
      <c r="O817">
        <v>2678</v>
      </c>
      <c r="P817">
        <v>2553</v>
      </c>
      <c r="Q817">
        <v>36</v>
      </c>
      <c r="R817">
        <v>36</v>
      </c>
      <c r="S817">
        <v>836</v>
      </c>
      <c r="T817">
        <v>853</v>
      </c>
      <c r="U817">
        <v>46193</v>
      </c>
      <c r="V817">
        <v>47046</v>
      </c>
      <c r="W817">
        <v>3332</v>
      </c>
      <c r="X817">
        <v>3161</v>
      </c>
    </row>
    <row r="818" spans="1:24" x14ac:dyDescent="0.35">
      <c r="A818" s="6" t="str">
        <f t="shared" si="12"/>
        <v>19051</v>
      </c>
      <c r="B818">
        <v>19</v>
      </c>
      <c r="C818">
        <v>51</v>
      </c>
      <c r="D818" t="s">
        <v>1332</v>
      </c>
      <c r="E818" t="s">
        <v>1369</v>
      </c>
      <c r="F818">
        <v>9109</v>
      </c>
      <c r="G818">
        <v>4577</v>
      </c>
      <c r="H818">
        <v>4532</v>
      </c>
      <c r="I818">
        <v>4481</v>
      </c>
      <c r="J818">
        <v>4450</v>
      </c>
      <c r="K818">
        <v>16</v>
      </c>
      <c r="L818">
        <v>6</v>
      </c>
      <c r="M818">
        <v>18</v>
      </c>
      <c r="N818">
        <v>14</v>
      </c>
      <c r="O818">
        <v>17</v>
      </c>
      <c r="P818">
        <v>22</v>
      </c>
      <c r="Q818">
        <v>0</v>
      </c>
      <c r="R818">
        <v>0</v>
      </c>
      <c r="S818">
        <v>45</v>
      </c>
      <c r="T818">
        <v>40</v>
      </c>
      <c r="U818">
        <v>4494</v>
      </c>
      <c r="V818">
        <v>4464</v>
      </c>
      <c r="W818">
        <v>83</v>
      </c>
      <c r="X818">
        <v>68</v>
      </c>
    </row>
    <row r="819" spans="1:24" x14ac:dyDescent="0.35">
      <c r="A819" s="6" t="str">
        <f t="shared" si="12"/>
        <v>19053</v>
      </c>
      <c r="B819">
        <v>19</v>
      </c>
      <c r="C819">
        <v>53</v>
      </c>
      <c r="D819" t="s">
        <v>1332</v>
      </c>
      <c r="E819" t="s">
        <v>771</v>
      </c>
      <c r="F819">
        <v>7640</v>
      </c>
      <c r="G819">
        <v>3888</v>
      </c>
      <c r="H819">
        <v>3752</v>
      </c>
      <c r="I819">
        <v>3666</v>
      </c>
      <c r="J819">
        <v>3574</v>
      </c>
      <c r="K819">
        <v>101</v>
      </c>
      <c r="L819">
        <v>53</v>
      </c>
      <c r="M819">
        <v>17</v>
      </c>
      <c r="N819">
        <v>26</v>
      </c>
      <c r="O819">
        <v>34</v>
      </c>
      <c r="P819">
        <v>35</v>
      </c>
      <c r="Q819">
        <v>11</v>
      </c>
      <c r="R819">
        <v>2</v>
      </c>
      <c r="S819">
        <v>59</v>
      </c>
      <c r="T819">
        <v>62</v>
      </c>
      <c r="U819">
        <v>3750</v>
      </c>
      <c r="V819">
        <v>3661</v>
      </c>
      <c r="W819">
        <v>138</v>
      </c>
      <c r="X819">
        <v>91</v>
      </c>
    </row>
    <row r="820" spans="1:24" x14ac:dyDescent="0.35">
      <c r="A820" s="6" t="str">
        <f t="shared" si="12"/>
        <v>19055</v>
      </c>
      <c r="B820">
        <v>19</v>
      </c>
      <c r="C820">
        <v>55</v>
      </c>
      <c r="D820" t="s">
        <v>1332</v>
      </c>
      <c r="E820" t="s">
        <v>571</v>
      </c>
      <c r="F820">
        <v>17484</v>
      </c>
      <c r="G820">
        <v>8887</v>
      </c>
      <c r="H820">
        <v>8597</v>
      </c>
      <c r="I820">
        <v>8680</v>
      </c>
      <c r="J820">
        <v>8409</v>
      </c>
      <c r="K820">
        <v>89</v>
      </c>
      <c r="L820">
        <v>65</v>
      </c>
      <c r="M820">
        <v>15</v>
      </c>
      <c r="N820">
        <v>16</v>
      </c>
      <c r="O820">
        <v>32</v>
      </c>
      <c r="P820">
        <v>31</v>
      </c>
      <c r="Q820">
        <v>3</v>
      </c>
      <c r="R820">
        <v>3</v>
      </c>
      <c r="S820">
        <v>68</v>
      </c>
      <c r="T820">
        <v>73</v>
      </c>
      <c r="U820">
        <v>8764</v>
      </c>
      <c r="V820">
        <v>8458</v>
      </c>
      <c r="W820">
        <v>123</v>
      </c>
      <c r="X820">
        <v>139</v>
      </c>
    </row>
    <row r="821" spans="1:24" x14ac:dyDescent="0.35">
      <c r="A821" s="6" t="str">
        <f t="shared" si="12"/>
        <v>19057</v>
      </c>
      <c r="B821">
        <v>19</v>
      </c>
      <c r="C821">
        <v>57</v>
      </c>
      <c r="D821" t="s">
        <v>1332</v>
      </c>
      <c r="E821" t="s">
        <v>1373</v>
      </c>
      <c r="F821">
        <v>38910</v>
      </c>
      <c r="G821">
        <v>19071</v>
      </c>
      <c r="H821">
        <v>19839</v>
      </c>
      <c r="I821">
        <v>16965</v>
      </c>
      <c r="J821">
        <v>17681</v>
      </c>
      <c r="K821">
        <v>1228</v>
      </c>
      <c r="L821">
        <v>1233</v>
      </c>
      <c r="M821">
        <v>78</v>
      </c>
      <c r="N821">
        <v>72</v>
      </c>
      <c r="O821">
        <v>191</v>
      </c>
      <c r="P821">
        <v>254</v>
      </c>
      <c r="Q821">
        <v>17</v>
      </c>
      <c r="R821">
        <v>5</v>
      </c>
      <c r="S821">
        <v>592</v>
      </c>
      <c r="T821">
        <v>594</v>
      </c>
      <c r="U821">
        <v>18439</v>
      </c>
      <c r="V821">
        <v>19199</v>
      </c>
      <c r="W821">
        <v>632</v>
      </c>
      <c r="X821">
        <v>640</v>
      </c>
    </row>
    <row r="822" spans="1:24" x14ac:dyDescent="0.35">
      <c r="A822" s="6" t="str">
        <f t="shared" si="12"/>
        <v>19059</v>
      </c>
      <c r="B822">
        <v>19</v>
      </c>
      <c r="C822">
        <v>59</v>
      </c>
      <c r="D822" t="s">
        <v>1332</v>
      </c>
      <c r="E822" t="s">
        <v>1375</v>
      </c>
      <c r="F822">
        <v>17703</v>
      </c>
      <c r="G822">
        <v>8849</v>
      </c>
      <c r="H822">
        <v>8854</v>
      </c>
      <c r="I822">
        <v>8568</v>
      </c>
      <c r="J822">
        <v>8567</v>
      </c>
      <c r="K822">
        <v>83</v>
      </c>
      <c r="L822">
        <v>40</v>
      </c>
      <c r="M822">
        <v>20</v>
      </c>
      <c r="N822">
        <v>29</v>
      </c>
      <c r="O822">
        <v>54</v>
      </c>
      <c r="P822">
        <v>108</v>
      </c>
      <c r="Q822">
        <v>4</v>
      </c>
      <c r="R822">
        <v>3</v>
      </c>
      <c r="S822">
        <v>120</v>
      </c>
      <c r="T822">
        <v>107</v>
      </c>
      <c r="U822">
        <v>8624</v>
      </c>
      <c r="V822">
        <v>8653</v>
      </c>
      <c r="W822">
        <v>225</v>
      </c>
      <c r="X822">
        <v>201</v>
      </c>
    </row>
    <row r="823" spans="1:24" x14ac:dyDescent="0.35">
      <c r="A823" s="6" t="str">
        <f t="shared" si="12"/>
        <v>19061</v>
      </c>
      <c r="B823">
        <v>19</v>
      </c>
      <c r="C823">
        <v>61</v>
      </c>
      <c r="D823" t="s">
        <v>1332</v>
      </c>
      <c r="E823" t="s">
        <v>1377</v>
      </c>
      <c r="F823">
        <v>99275</v>
      </c>
      <c r="G823">
        <v>49279</v>
      </c>
      <c r="H823">
        <v>49996</v>
      </c>
      <c r="I823">
        <v>45285</v>
      </c>
      <c r="J823">
        <v>46203</v>
      </c>
      <c r="K823">
        <v>1968</v>
      </c>
      <c r="L823">
        <v>1775</v>
      </c>
      <c r="M823">
        <v>152</v>
      </c>
      <c r="N823">
        <v>151</v>
      </c>
      <c r="O823">
        <v>656</v>
      </c>
      <c r="P823">
        <v>665</v>
      </c>
      <c r="Q823">
        <v>335</v>
      </c>
      <c r="R823">
        <v>324</v>
      </c>
      <c r="S823">
        <v>883</v>
      </c>
      <c r="T823">
        <v>878</v>
      </c>
      <c r="U823">
        <v>47868</v>
      </c>
      <c r="V823">
        <v>48449</v>
      </c>
      <c r="W823">
        <v>1411</v>
      </c>
      <c r="X823">
        <v>1547</v>
      </c>
    </row>
    <row r="824" spans="1:24" x14ac:dyDescent="0.35">
      <c r="A824" s="6" t="str">
        <f t="shared" si="12"/>
        <v>19063</v>
      </c>
      <c r="B824">
        <v>19</v>
      </c>
      <c r="C824">
        <v>63</v>
      </c>
      <c r="D824" t="s">
        <v>1332</v>
      </c>
      <c r="E824" t="s">
        <v>1379</v>
      </c>
      <c r="F824">
        <v>9393</v>
      </c>
      <c r="G824">
        <v>4808</v>
      </c>
      <c r="H824">
        <v>4585</v>
      </c>
      <c r="I824">
        <v>4511</v>
      </c>
      <c r="J824">
        <v>4359</v>
      </c>
      <c r="K824">
        <v>66</v>
      </c>
      <c r="L824">
        <v>45</v>
      </c>
      <c r="M824">
        <v>72</v>
      </c>
      <c r="N824">
        <v>74</v>
      </c>
      <c r="O824">
        <v>27</v>
      </c>
      <c r="P824">
        <v>33</v>
      </c>
      <c r="Q824">
        <v>4</v>
      </c>
      <c r="R824">
        <v>3</v>
      </c>
      <c r="S824">
        <v>128</v>
      </c>
      <c r="T824">
        <v>71</v>
      </c>
      <c r="U824">
        <v>4314</v>
      </c>
      <c r="V824">
        <v>4180</v>
      </c>
      <c r="W824">
        <v>494</v>
      </c>
      <c r="X824">
        <v>405</v>
      </c>
    </row>
    <row r="825" spans="1:24" x14ac:dyDescent="0.35">
      <c r="A825" s="6" t="str">
        <f t="shared" si="12"/>
        <v>19065</v>
      </c>
      <c r="B825">
        <v>19</v>
      </c>
      <c r="C825">
        <v>65</v>
      </c>
      <c r="D825" t="s">
        <v>1332</v>
      </c>
      <c r="E825" t="s">
        <v>78</v>
      </c>
      <c r="F825">
        <v>19510</v>
      </c>
      <c r="G825">
        <v>9870</v>
      </c>
      <c r="H825">
        <v>9640</v>
      </c>
      <c r="I825">
        <v>9361</v>
      </c>
      <c r="J825">
        <v>9306</v>
      </c>
      <c r="K825">
        <v>212</v>
      </c>
      <c r="L825">
        <v>75</v>
      </c>
      <c r="M825">
        <v>32</v>
      </c>
      <c r="N825">
        <v>30</v>
      </c>
      <c r="O825">
        <v>103</v>
      </c>
      <c r="P825">
        <v>106</v>
      </c>
      <c r="Q825">
        <v>6</v>
      </c>
      <c r="R825">
        <v>10</v>
      </c>
      <c r="S825">
        <v>156</v>
      </c>
      <c r="T825">
        <v>113</v>
      </c>
      <c r="U825">
        <v>9568</v>
      </c>
      <c r="V825">
        <v>9405</v>
      </c>
      <c r="W825">
        <v>302</v>
      </c>
      <c r="X825">
        <v>235</v>
      </c>
    </row>
    <row r="826" spans="1:24" x14ac:dyDescent="0.35">
      <c r="A826" s="6" t="str">
        <f t="shared" si="12"/>
        <v>19067</v>
      </c>
      <c r="B826">
        <v>19</v>
      </c>
      <c r="C826">
        <v>67</v>
      </c>
      <c r="D826" t="s">
        <v>1332</v>
      </c>
      <c r="E826" t="s">
        <v>795</v>
      </c>
      <c r="F826">
        <v>15638</v>
      </c>
      <c r="G826">
        <v>7782</v>
      </c>
      <c r="H826">
        <v>7856</v>
      </c>
      <c r="I826">
        <v>7324</v>
      </c>
      <c r="J826">
        <v>7357</v>
      </c>
      <c r="K826">
        <v>205</v>
      </c>
      <c r="L826">
        <v>199</v>
      </c>
      <c r="M826">
        <v>24</v>
      </c>
      <c r="N826">
        <v>38</v>
      </c>
      <c r="O826">
        <v>110</v>
      </c>
      <c r="P826">
        <v>139</v>
      </c>
      <c r="Q826">
        <v>7</v>
      </c>
      <c r="R826">
        <v>5</v>
      </c>
      <c r="S826">
        <v>112</v>
      </c>
      <c r="T826">
        <v>118</v>
      </c>
      <c r="U826">
        <v>7482</v>
      </c>
      <c r="V826">
        <v>7587</v>
      </c>
      <c r="W826">
        <v>300</v>
      </c>
      <c r="X826">
        <v>269</v>
      </c>
    </row>
    <row r="827" spans="1:24" x14ac:dyDescent="0.35">
      <c r="A827" s="6" t="str">
        <f t="shared" si="12"/>
        <v>19069</v>
      </c>
      <c r="B827">
        <v>19</v>
      </c>
      <c r="C827">
        <v>69</v>
      </c>
      <c r="D827" t="s">
        <v>1332</v>
      </c>
      <c r="E827" t="s">
        <v>80</v>
      </c>
      <c r="F827">
        <v>10019</v>
      </c>
      <c r="G827">
        <v>5152</v>
      </c>
      <c r="H827">
        <v>4867</v>
      </c>
      <c r="I827">
        <v>4943</v>
      </c>
      <c r="J827">
        <v>4640</v>
      </c>
      <c r="K827">
        <v>76</v>
      </c>
      <c r="L827">
        <v>56</v>
      </c>
      <c r="M827">
        <v>33</v>
      </c>
      <c r="N827">
        <v>61</v>
      </c>
      <c r="O827">
        <v>24</v>
      </c>
      <c r="P827">
        <v>40</v>
      </c>
      <c r="Q827">
        <v>7</v>
      </c>
      <c r="R827">
        <v>5</v>
      </c>
      <c r="S827">
        <v>69</v>
      </c>
      <c r="T827">
        <v>65</v>
      </c>
      <c r="U827">
        <v>4231</v>
      </c>
      <c r="V827">
        <v>4177</v>
      </c>
      <c r="W827">
        <v>921</v>
      </c>
      <c r="X827">
        <v>690</v>
      </c>
    </row>
    <row r="828" spans="1:24" x14ac:dyDescent="0.35">
      <c r="A828" s="6" t="str">
        <f t="shared" si="12"/>
        <v>19071</v>
      </c>
      <c r="B828">
        <v>19</v>
      </c>
      <c r="C828">
        <v>71</v>
      </c>
      <c r="D828" t="s">
        <v>1332</v>
      </c>
      <c r="E828" t="s">
        <v>479</v>
      </c>
      <c r="F828">
        <v>6600</v>
      </c>
      <c r="G828">
        <v>3358</v>
      </c>
      <c r="H828">
        <v>3242</v>
      </c>
      <c r="I828">
        <v>3233</v>
      </c>
      <c r="J828">
        <v>3159</v>
      </c>
      <c r="K828">
        <v>32</v>
      </c>
      <c r="L828">
        <v>18</v>
      </c>
      <c r="M828">
        <v>11</v>
      </c>
      <c r="N828">
        <v>11</v>
      </c>
      <c r="O828">
        <v>17</v>
      </c>
      <c r="P828">
        <v>10</v>
      </c>
      <c r="Q828">
        <v>1</v>
      </c>
      <c r="R828">
        <v>1</v>
      </c>
      <c r="S828">
        <v>64</v>
      </c>
      <c r="T828">
        <v>43</v>
      </c>
      <c r="U828">
        <v>3251</v>
      </c>
      <c r="V828">
        <v>3142</v>
      </c>
      <c r="W828">
        <v>107</v>
      </c>
      <c r="X828">
        <v>100</v>
      </c>
    </row>
    <row r="829" spans="1:24" x14ac:dyDescent="0.35">
      <c r="A829" s="6" t="str">
        <f t="shared" si="12"/>
        <v>19073</v>
      </c>
      <c r="B829">
        <v>19</v>
      </c>
      <c r="C829">
        <v>73</v>
      </c>
      <c r="D829" t="s">
        <v>1332</v>
      </c>
      <c r="E829" t="s">
        <v>84</v>
      </c>
      <c r="F829">
        <v>8764</v>
      </c>
      <c r="G829">
        <v>4375</v>
      </c>
      <c r="H829">
        <v>4389</v>
      </c>
      <c r="I829">
        <v>4242</v>
      </c>
      <c r="J829">
        <v>4241</v>
      </c>
      <c r="K829">
        <v>38</v>
      </c>
      <c r="L829">
        <v>23</v>
      </c>
      <c r="M829">
        <v>25</v>
      </c>
      <c r="N829">
        <v>27</v>
      </c>
      <c r="O829">
        <v>25</v>
      </c>
      <c r="P829">
        <v>33</v>
      </c>
      <c r="Q829">
        <v>3</v>
      </c>
      <c r="R829">
        <v>0</v>
      </c>
      <c r="S829">
        <v>42</v>
      </c>
      <c r="T829">
        <v>65</v>
      </c>
      <c r="U829">
        <v>4230</v>
      </c>
      <c r="V829">
        <v>4274</v>
      </c>
      <c r="W829">
        <v>145</v>
      </c>
      <c r="X829">
        <v>115</v>
      </c>
    </row>
    <row r="830" spans="1:24" x14ac:dyDescent="0.35">
      <c r="A830" s="6" t="str">
        <f t="shared" si="12"/>
        <v>19075</v>
      </c>
      <c r="B830">
        <v>19</v>
      </c>
      <c r="C830">
        <v>75</v>
      </c>
      <c r="D830" t="s">
        <v>1332</v>
      </c>
      <c r="E830" t="s">
        <v>1090</v>
      </c>
      <c r="F830">
        <v>12326</v>
      </c>
      <c r="G830">
        <v>6183</v>
      </c>
      <c r="H830">
        <v>6143</v>
      </c>
      <c r="I830">
        <v>6037</v>
      </c>
      <c r="J830">
        <v>6009</v>
      </c>
      <c r="K830">
        <v>48</v>
      </c>
      <c r="L830">
        <v>37</v>
      </c>
      <c r="M830">
        <v>11</v>
      </c>
      <c r="N830">
        <v>11</v>
      </c>
      <c r="O830">
        <v>20</v>
      </c>
      <c r="P830">
        <v>25</v>
      </c>
      <c r="Q830">
        <v>4</v>
      </c>
      <c r="R830">
        <v>3</v>
      </c>
      <c r="S830">
        <v>63</v>
      </c>
      <c r="T830">
        <v>58</v>
      </c>
      <c r="U830">
        <v>6101</v>
      </c>
      <c r="V830">
        <v>6074</v>
      </c>
      <c r="W830">
        <v>82</v>
      </c>
      <c r="X830">
        <v>69</v>
      </c>
    </row>
    <row r="831" spans="1:24" x14ac:dyDescent="0.35">
      <c r="A831" s="6" t="str">
        <f t="shared" si="12"/>
        <v>19077</v>
      </c>
      <c r="B831">
        <v>19</v>
      </c>
      <c r="C831">
        <v>77</v>
      </c>
      <c r="D831" t="s">
        <v>1332</v>
      </c>
      <c r="E831" t="s">
        <v>1387</v>
      </c>
      <c r="F831">
        <v>10621</v>
      </c>
      <c r="G831">
        <v>5342</v>
      </c>
      <c r="H831">
        <v>5279</v>
      </c>
      <c r="I831">
        <v>5187</v>
      </c>
      <c r="J831">
        <v>5140</v>
      </c>
      <c r="K831">
        <v>44</v>
      </c>
      <c r="L831">
        <v>27</v>
      </c>
      <c r="M831">
        <v>24</v>
      </c>
      <c r="N831">
        <v>20</v>
      </c>
      <c r="O831">
        <v>14</v>
      </c>
      <c r="P831">
        <v>23</v>
      </c>
      <c r="Q831">
        <v>4</v>
      </c>
      <c r="R831">
        <v>3</v>
      </c>
      <c r="S831">
        <v>69</v>
      </c>
      <c r="T831">
        <v>66</v>
      </c>
      <c r="U831">
        <v>5184</v>
      </c>
      <c r="V831">
        <v>5146</v>
      </c>
      <c r="W831">
        <v>158</v>
      </c>
      <c r="X831">
        <v>133</v>
      </c>
    </row>
    <row r="832" spans="1:24" x14ac:dyDescent="0.35">
      <c r="A832" s="6" t="str">
        <f t="shared" si="12"/>
        <v>19079</v>
      </c>
      <c r="B832">
        <v>19</v>
      </c>
      <c r="C832">
        <v>79</v>
      </c>
      <c r="D832" t="s">
        <v>1332</v>
      </c>
      <c r="E832" t="s">
        <v>620</v>
      </c>
      <c r="F832">
        <v>15037</v>
      </c>
      <c r="G832">
        <v>7576</v>
      </c>
      <c r="H832">
        <v>7461</v>
      </c>
      <c r="I832">
        <v>7098</v>
      </c>
      <c r="J832">
        <v>7008</v>
      </c>
      <c r="K832">
        <v>127</v>
      </c>
      <c r="L832">
        <v>85</v>
      </c>
      <c r="M832">
        <v>55</v>
      </c>
      <c r="N832">
        <v>53</v>
      </c>
      <c r="O832">
        <v>187</v>
      </c>
      <c r="P832">
        <v>174</v>
      </c>
      <c r="Q832">
        <v>0</v>
      </c>
      <c r="R832">
        <v>1</v>
      </c>
      <c r="S832">
        <v>109</v>
      </c>
      <c r="T832">
        <v>140</v>
      </c>
      <c r="U832">
        <v>6842</v>
      </c>
      <c r="V832">
        <v>6741</v>
      </c>
      <c r="W832">
        <v>734</v>
      </c>
      <c r="X832">
        <v>720</v>
      </c>
    </row>
    <row r="833" spans="1:24" x14ac:dyDescent="0.35">
      <c r="A833" s="6" t="str">
        <f t="shared" si="12"/>
        <v>19081</v>
      </c>
      <c r="B833">
        <v>19</v>
      </c>
      <c r="C833">
        <v>81</v>
      </c>
      <c r="D833" t="s">
        <v>1332</v>
      </c>
      <c r="E833" t="s">
        <v>818</v>
      </c>
      <c r="F833">
        <v>10789</v>
      </c>
      <c r="G833">
        <v>5440</v>
      </c>
      <c r="H833">
        <v>5349</v>
      </c>
      <c r="I833">
        <v>5298</v>
      </c>
      <c r="J833">
        <v>5182</v>
      </c>
      <c r="K833">
        <v>42</v>
      </c>
      <c r="L833">
        <v>62</v>
      </c>
      <c r="M833">
        <v>16</v>
      </c>
      <c r="N833">
        <v>20</v>
      </c>
      <c r="O833">
        <v>27</v>
      </c>
      <c r="P833">
        <v>38</v>
      </c>
      <c r="Q833">
        <v>4</v>
      </c>
      <c r="R833">
        <v>1</v>
      </c>
      <c r="S833">
        <v>53</v>
      </c>
      <c r="T833">
        <v>46</v>
      </c>
      <c r="U833">
        <v>5098</v>
      </c>
      <c r="V833">
        <v>5083</v>
      </c>
      <c r="W833">
        <v>342</v>
      </c>
      <c r="X833">
        <v>266</v>
      </c>
    </row>
    <row r="834" spans="1:24" x14ac:dyDescent="0.35">
      <c r="A834" s="6" t="str">
        <f t="shared" ref="A834:A897" si="13">TEXT(B834*1000+C834,"00000")</f>
        <v>19083</v>
      </c>
      <c r="B834">
        <v>19</v>
      </c>
      <c r="C834">
        <v>83</v>
      </c>
      <c r="D834" t="s">
        <v>1332</v>
      </c>
      <c r="E834" t="s">
        <v>1094</v>
      </c>
      <c r="F834">
        <v>16879</v>
      </c>
      <c r="G834">
        <v>8458</v>
      </c>
      <c r="H834">
        <v>8421</v>
      </c>
      <c r="I834">
        <v>8040</v>
      </c>
      <c r="J834">
        <v>8150</v>
      </c>
      <c r="K834">
        <v>177</v>
      </c>
      <c r="L834">
        <v>51</v>
      </c>
      <c r="M834">
        <v>39</v>
      </c>
      <c r="N834">
        <v>37</v>
      </c>
      <c r="O834">
        <v>78</v>
      </c>
      <c r="P834">
        <v>92</v>
      </c>
      <c r="Q834">
        <v>8</v>
      </c>
      <c r="R834">
        <v>3</v>
      </c>
      <c r="S834">
        <v>116</v>
      </c>
      <c r="T834">
        <v>88</v>
      </c>
      <c r="U834">
        <v>8014</v>
      </c>
      <c r="V834">
        <v>8055</v>
      </c>
      <c r="W834">
        <v>444</v>
      </c>
      <c r="X834">
        <v>366</v>
      </c>
    </row>
    <row r="835" spans="1:24" x14ac:dyDescent="0.35">
      <c r="A835" s="6" t="str">
        <f t="shared" si="13"/>
        <v>19085</v>
      </c>
      <c r="B835">
        <v>19</v>
      </c>
      <c r="C835">
        <v>85</v>
      </c>
      <c r="D835" t="s">
        <v>1332</v>
      </c>
      <c r="E835" t="s">
        <v>1239</v>
      </c>
      <c r="F835">
        <v>14582</v>
      </c>
      <c r="G835">
        <v>7393</v>
      </c>
      <c r="H835">
        <v>7189</v>
      </c>
      <c r="I835">
        <v>7192</v>
      </c>
      <c r="J835">
        <v>7022</v>
      </c>
      <c r="K835">
        <v>37</v>
      </c>
      <c r="L835">
        <v>29</v>
      </c>
      <c r="M835">
        <v>29</v>
      </c>
      <c r="N835">
        <v>25</v>
      </c>
      <c r="O835">
        <v>19</v>
      </c>
      <c r="P835">
        <v>35</v>
      </c>
      <c r="Q835">
        <v>1</v>
      </c>
      <c r="R835">
        <v>0</v>
      </c>
      <c r="S835">
        <v>115</v>
      </c>
      <c r="T835">
        <v>78</v>
      </c>
      <c r="U835">
        <v>7249</v>
      </c>
      <c r="V835">
        <v>7050</v>
      </c>
      <c r="W835">
        <v>144</v>
      </c>
      <c r="X835">
        <v>139</v>
      </c>
    </row>
    <row r="836" spans="1:24" x14ac:dyDescent="0.35">
      <c r="A836" s="6" t="str">
        <f t="shared" si="13"/>
        <v>19087</v>
      </c>
      <c r="B836">
        <v>19</v>
      </c>
      <c r="C836">
        <v>87</v>
      </c>
      <c r="D836" t="s">
        <v>1332</v>
      </c>
      <c r="E836" t="s">
        <v>88</v>
      </c>
      <c r="F836">
        <v>20482</v>
      </c>
      <c r="G836">
        <v>10698</v>
      </c>
      <c r="H836">
        <v>9784</v>
      </c>
      <c r="I836">
        <v>9688</v>
      </c>
      <c r="J836">
        <v>9170</v>
      </c>
      <c r="K836">
        <v>479</v>
      </c>
      <c r="L836">
        <v>151</v>
      </c>
      <c r="M836">
        <v>62</v>
      </c>
      <c r="N836">
        <v>28</v>
      </c>
      <c r="O836">
        <v>238</v>
      </c>
      <c r="P836">
        <v>281</v>
      </c>
      <c r="Q836">
        <v>23</v>
      </c>
      <c r="R836">
        <v>8</v>
      </c>
      <c r="S836">
        <v>208</v>
      </c>
      <c r="T836">
        <v>146</v>
      </c>
      <c r="U836">
        <v>10089</v>
      </c>
      <c r="V836">
        <v>9319</v>
      </c>
      <c r="W836">
        <v>609</v>
      </c>
      <c r="X836">
        <v>465</v>
      </c>
    </row>
    <row r="837" spans="1:24" x14ac:dyDescent="0.35">
      <c r="A837" s="6" t="str">
        <f t="shared" si="13"/>
        <v>19089</v>
      </c>
      <c r="B837">
        <v>19</v>
      </c>
      <c r="C837">
        <v>89</v>
      </c>
      <c r="D837" t="s">
        <v>1332</v>
      </c>
      <c r="E837" t="s">
        <v>241</v>
      </c>
      <c r="F837">
        <v>9465</v>
      </c>
      <c r="G837">
        <v>4762</v>
      </c>
      <c r="H837">
        <v>4703</v>
      </c>
      <c r="I837">
        <v>4626</v>
      </c>
      <c r="J837">
        <v>4563</v>
      </c>
      <c r="K837">
        <v>32</v>
      </c>
      <c r="L837">
        <v>31</v>
      </c>
      <c r="M837">
        <v>29</v>
      </c>
      <c r="N837">
        <v>25</v>
      </c>
      <c r="O837">
        <v>16</v>
      </c>
      <c r="P837">
        <v>24</v>
      </c>
      <c r="Q837">
        <v>4</v>
      </c>
      <c r="R837">
        <v>2</v>
      </c>
      <c r="S837">
        <v>55</v>
      </c>
      <c r="T837">
        <v>58</v>
      </c>
      <c r="U837">
        <v>4623</v>
      </c>
      <c r="V837">
        <v>4570</v>
      </c>
      <c r="W837">
        <v>139</v>
      </c>
      <c r="X837">
        <v>133</v>
      </c>
    </row>
    <row r="838" spans="1:24" x14ac:dyDescent="0.35">
      <c r="A838" s="6" t="str">
        <f t="shared" si="13"/>
        <v>19091</v>
      </c>
      <c r="B838">
        <v>19</v>
      </c>
      <c r="C838">
        <v>91</v>
      </c>
      <c r="D838" t="s">
        <v>1332</v>
      </c>
      <c r="E838" t="s">
        <v>342</v>
      </c>
      <c r="F838">
        <v>9599</v>
      </c>
      <c r="G838">
        <v>4775</v>
      </c>
      <c r="H838">
        <v>4824</v>
      </c>
      <c r="I838">
        <v>4602</v>
      </c>
      <c r="J838">
        <v>4694</v>
      </c>
      <c r="K838">
        <v>53</v>
      </c>
      <c r="L838">
        <v>32</v>
      </c>
      <c r="M838">
        <v>21</v>
      </c>
      <c r="N838">
        <v>11</v>
      </c>
      <c r="O838">
        <v>26</v>
      </c>
      <c r="P838">
        <v>23</v>
      </c>
      <c r="Q838">
        <v>2</v>
      </c>
      <c r="R838">
        <v>1</v>
      </c>
      <c r="S838">
        <v>71</v>
      </c>
      <c r="T838">
        <v>63</v>
      </c>
      <c r="U838">
        <v>4561</v>
      </c>
      <c r="V838">
        <v>4593</v>
      </c>
      <c r="W838">
        <v>214</v>
      </c>
      <c r="X838">
        <v>231</v>
      </c>
    </row>
    <row r="839" spans="1:24" x14ac:dyDescent="0.35">
      <c r="A839" s="6" t="str">
        <f t="shared" si="13"/>
        <v>19093</v>
      </c>
      <c r="B839">
        <v>19</v>
      </c>
      <c r="C839">
        <v>93</v>
      </c>
      <c r="D839" t="s">
        <v>1332</v>
      </c>
      <c r="E839" t="s">
        <v>1396</v>
      </c>
      <c r="F839">
        <v>7003</v>
      </c>
      <c r="G839">
        <v>3516</v>
      </c>
      <c r="H839">
        <v>3487</v>
      </c>
      <c r="I839">
        <v>3420</v>
      </c>
      <c r="J839">
        <v>3386</v>
      </c>
      <c r="K839">
        <v>26</v>
      </c>
      <c r="L839">
        <v>15</v>
      </c>
      <c r="M839">
        <v>14</v>
      </c>
      <c r="N839">
        <v>12</v>
      </c>
      <c r="O839">
        <v>17</v>
      </c>
      <c r="P839">
        <v>23</v>
      </c>
      <c r="Q839">
        <v>4</v>
      </c>
      <c r="R839">
        <v>1</v>
      </c>
      <c r="S839">
        <v>35</v>
      </c>
      <c r="T839">
        <v>50</v>
      </c>
      <c r="U839">
        <v>3375</v>
      </c>
      <c r="V839">
        <v>3380</v>
      </c>
      <c r="W839">
        <v>141</v>
      </c>
      <c r="X839">
        <v>107</v>
      </c>
    </row>
    <row r="840" spans="1:24" x14ac:dyDescent="0.35">
      <c r="A840" s="6" t="str">
        <f t="shared" si="13"/>
        <v>19095</v>
      </c>
      <c r="B840">
        <v>19</v>
      </c>
      <c r="C840">
        <v>95</v>
      </c>
      <c r="D840" t="s">
        <v>1332</v>
      </c>
      <c r="E840" t="s">
        <v>1332</v>
      </c>
      <c r="F840">
        <v>16665</v>
      </c>
      <c r="G840">
        <v>8415</v>
      </c>
      <c r="H840">
        <v>8250</v>
      </c>
      <c r="I840">
        <v>8161</v>
      </c>
      <c r="J840">
        <v>8028</v>
      </c>
      <c r="K840">
        <v>69</v>
      </c>
      <c r="L840">
        <v>54</v>
      </c>
      <c r="M840">
        <v>28</v>
      </c>
      <c r="N840">
        <v>22</v>
      </c>
      <c r="O840">
        <v>35</v>
      </c>
      <c r="P840">
        <v>58</v>
      </c>
      <c r="Q840">
        <v>3</v>
      </c>
      <c r="R840">
        <v>3</v>
      </c>
      <c r="S840">
        <v>119</v>
      </c>
      <c r="T840">
        <v>85</v>
      </c>
      <c r="U840">
        <v>8134</v>
      </c>
      <c r="V840">
        <v>8009</v>
      </c>
      <c r="W840">
        <v>281</v>
      </c>
      <c r="X840">
        <v>241</v>
      </c>
    </row>
    <row r="841" spans="1:24" x14ac:dyDescent="0.35">
      <c r="A841" s="6" t="str">
        <f t="shared" si="13"/>
        <v>19097</v>
      </c>
      <c r="B841">
        <v>19</v>
      </c>
      <c r="C841">
        <v>97</v>
      </c>
      <c r="D841" t="s">
        <v>1332</v>
      </c>
      <c r="E841" t="s">
        <v>92</v>
      </c>
      <c r="F841">
        <v>19485</v>
      </c>
      <c r="G841">
        <v>9851</v>
      </c>
      <c r="H841">
        <v>9634</v>
      </c>
      <c r="I841">
        <v>9496</v>
      </c>
      <c r="J841">
        <v>9296</v>
      </c>
      <c r="K841">
        <v>82</v>
      </c>
      <c r="L841">
        <v>73</v>
      </c>
      <c r="M841">
        <v>35</v>
      </c>
      <c r="N841">
        <v>34</v>
      </c>
      <c r="O841">
        <v>39</v>
      </c>
      <c r="P841">
        <v>57</v>
      </c>
      <c r="Q841">
        <v>65</v>
      </c>
      <c r="R841">
        <v>66</v>
      </c>
      <c r="S841">
        <v>134</v>
      </c>
      <c r="T841">
        <v>108</v>
      </c>
      <c r="U841">
        <v>9715</v>
      </c>
      <c r="V841">
        <v>9522</v>
      </c>
      <c r="W841">
        <v>136</v>
      </c>
      <c r="X841">
        <v>112</v>
      </c>
    </row>
    <row r="842" spans="1:24" x14ac:dyDescent="0.35">
      <c r="A842" s="6" t="str">
        <f t="shared" si="13"/>
        <v>19099</v>
      </c>
      <c r="B842">
        <v>19</v>
      </c>
      <c r="C842">
        <v>99</v>
      </c>
      <c r="D842" t="s">
        <v>1332</v>
      </c>
      <c r="E842" t="s">
        <v>833</v>
      </c>
      <c r="F842">
        <v>37805</v>
      </c>
      <c r="G842">
        <v>19554</v>
      </c>
      <c r="H842">
        <v>18251</v>
      </c>
      <c r="I842">
        <v>18435</v>
      </c>
      <c r="J842">
        <v>17575</v>
      </c>
      <c r="K842">
        <v>675</v>
      </c>
      <c r="L842">
        <v>221</v>
      </c>
      <c r="M842">
        <v>99</v>
      </c>
      <c r="N842">
        <v>75</v>
      </c>
      <c r="O842">
        <v>111</v>
      </c>
      <c r="P842">
        <v>138</v>
      </c>
      <c r="Q842">
        <v>15</v>
      </c>
      <c r="R842">
        <v>8</v>
      </c>
      <c r="S842">
        <v>219</v>
      </c>
      <c r="T842">
        <v>234</v>
      </c>
      <c r="U842">
        <v>18975</v>
      </c>
      <c r="V842">
        <v>17752</v>
      </c>
      <c r="W842">
        <v>579</v>
      </c>
      <c r="X842">
        <v>499</v>
      </c>
    </row>
    <row r="843" spans="1:24" x14ac:dyDescent="0.35">
      <c r="A843" s="6" t="str">
        <f t="shared" si="13"/>
        <v>19101</v>
      </c>
      <c r="B843">
        <v>19</v>
      </c>
      <c r="C843">
        <v>101</v>
      </c>
      <c r="D843" t="s">
        <v>1332</v>
      </c>
      <c r="E843" t="s">
        <v>94</v>
      </c>
      <c r="F843">
        <v>15665</v>
      </c>
      <c r="G843">
        <v>8272</v>
      </c>
      <c r="H843">
        <v>7393</v>
      </c>
      <c r="I843">
        <v>6849</v>
      </c>
      <c r="J843">
        <v>6770</v>
      </c>
      <c r="K843">
        <v>258</v>
      </c>
      <c r="L843">
        <v>121</v>
      </c>
      <c r="M843">
        <v>22</v>
      </c>
      <c r="N843">
        <v>34</v>
      </c>
      <c r="O843">
        <v>969</v>
      </c>
      <c r="P843">
        <v>301</v>
      </c>
      <c r="Q843">
        <v>1</v>
      </c>
      <c r="R843">
        <v>5</v>
      </c>
      <c r="S843">
        <v>173</v>
      </c>
      <c r="T843">
        <v>162</v>
      </c>
      <c r="U843">
        <v>7945</v>
      </c>
      <c r="V843">
        <v>7098</v>
      </c>
      <c r="W843">
        <v>327</v>
      </c>
      <c r="X843">
        <v>295</v>
      </c>
    </row>
    <row r="844" spans="1:24" x14ac:dyDescent="0.35">
      <c r="A844" s="6" t="str">
        <f t="shared" si="13"/>
        <v>19103</v>
      </c>
      <c r="B844">
        <v>19</v>
      </c>
      <c r="C844">
        <v>103</v>
      </c>
      <c r="D844" t="s">
        <v>1332</v>
      </c>
      <c r="E844" t="s">
        <v>249</v>
      </c>
      <c r="F844">
        <v>152862</v>
      </c>
      <c r="G844">
        <v>76028</v>
      </c>
      <c r="H844">
        <v>76834</v>
      </c>
      <c r="I844">
        <v>62613</v>
      </c>
      <c r="J844">
        <v>63443</v>
      </c>
      <c r="K844">
        <v>6375</v>
      </c>
      <c r="L844">
        <v>5869</v>
      </c>
      <c r="M844">
        <v>317</v>
      </c>
      <c r="N844">
        <v>262</v>
      </c>
      <c r="O844">
        <v>4733</v>
      </c>
      <c r="P844">
        <v>5207</v>
      </c>
      <c r="Q844">
        <v>44</v>
      </c>
      <c r="R844">
        <v>46</v>
      </c>
      <c r="S844">
        <v>1946</v>
      </c>
      <c r="T844">
        <v>2007</v>
      </c>
      <c r="U844">
        <v>70869</v>
      </c>
      <c r="V844">
        <v>71871</v>
      </c>
      <c r="W844">
        <v>5159</v>
      </c>
      <c r="X844">
        <v>4963</v>
      </c>
    </row>
    <row r="845" spans="1:24" x14ac:dyDescent="0.35">
      <c r="A845" s="6" t="str">
        <f t="shared" si="13"/>
        <v>19105</v>
      </c>
      <c r="B845">
        <v>19</v>
      </c>
      <c r="C845">
        <v>105</v>
      </c>
      <c r="D845" t="s">
        <v>1332</v>
      </c>
      <c r="E845" t="s">
        <v>841</v>
      </c>
      <c r="F845">
        <v>20644</v>
      </c>
      <c r="G845">
        <v>10840</v>
      </c>
      <c r="H845">
        <v>9804</v>
      </c>
      <c r="I845">
        <v>10229</v>
      </c>
      <c r="J845">
        <v>9485</v>
      </c>
      <c r="K845">
        <v>408</v>
      </c>
      <c r="L845">
        <v>112</v>
      </c>
      <c r="M845">
        <v>62</v>
      </c>
      <c r="N845">
        <v>35</v>
      </c>
      <c r="O845">
        <v>60</v>
      </c>
      <c r="P845">
        <v>67</v>
      </c>
      <c r="Q845">
        <v>4</v>
      </c>
      <c r="R845">
        <v>4</v>
      </c>
      <c r="S845">
        <v>77</v>
      </c>
      <c r="T845">
        <v>101</v>
      </c>
      <c r="U845">
        <v>10560</v>
      </c>
      <c r="V845">
        <v>9603</v>
      </c>
      <c r="W845">
        <v>280</v>
      </c>
      <c r="X845">
        <v>201</v>
      </c>
    </row>
    <row r="846" spans="1:24" x14ac:dyDescent="0.35">
      <c r="A846" s="6" t="str">
        <f t="shared" si="13"/>
        <v>19107</v>
      </c>
      <c r="B846">
        <v>19</v>
      </c>
      <c r="C846">
        <v>107</v>
      </c>
      <c r="D846" t="s">
        <v>1332</v>
      </c>
      <c r="E846" t="s">
        <v>1404</v>
      </c>
      <c r="F846">
        <v>10026</v>
      </c>
      <c r="G846">
        <v>5128</v>
      </c>
      <c r="H846">
        <v>4898</v>
      </c>
      <c r="I846">
        <v>5000</v>
      </c>
      <c r="J846">
        <v>4792</v>
      </c>
      <c r="K846">
        <v>45</v>
      </c>
      <c r="L846">
        <v>22</v>
      </c>
      <c r="M846">
        <v>15</v>
      </c>
      <c r="N846">
        <v>20</v>
      </c>
      <c r="O846">
        <v>12</v>
      </c>
      <c r="P846">
        <v>20</v>
      </c>
      <c r="Q846">
        <v>0</v>
      </c>
      <c r="R846">
        <v>0</v>
      </c>
      <c r="S846">
        <v>56</v>
      </c>
      <c r="T846">
        <v>44</v>
      </c>
      <c r="U846">
        <v>4996</v>
      </c>
      <c r="V846">
        <v>4804</v>
      </c>
      <c r="W846">
        <v>132</v>
      </c>
      <c r="X846">
        <v>94</v>
      </c>
    </row>
    <row r="847" spans="1:24" x14ac:dyDescent="0.35">
      <c r="A847" s="6" t="str">
        <f t="shared" si="13"/>
        <v>19109</v>
      </c>
      <c r="B847">
        <v>19</v>
      </c>
      <c r="C847">
        <v>109</v>
      </c>
      <c r="D847" t="s">
        <v>1332</v>
      </c>
      <c r="E847" t="s">
        <v>1406</v>
      </c>
      <c r="F847">
        <v>14826</v>
      </c>
      <c r="G847">
        <v>7513</v>
      </c>
      <c r="H847">
        <v>7313</v>
      </c>
      <c r="I847">
        <v>7276</v>
      </c>
      <c r="J847">
        <v>7056</v>
      </c>
      <c r="K847">
        <v>83</v>
      </c>
      <c r="L847">
        <v>71</v>
      </c>
      <c r="M847">
        <v>32</v>
      </c>
      <c r="N847">
        <v>40</v>
      </c>
      <c r="O847">
        <v>32</v>
      </c>
      <c r="P847">
        <v>60</v>
      </c>
      <c r="Q847">
        <v>12</v>
      </c>
      <c r="R847">
        <v>6</v>
      </c>
      <c r="S847">
        <v>78</v>
      </c>
      <c r="T847">
        <v>80</v>
      </c>
      <c r="U847">
        <v>7215</v>
      </c>
      <c r="V847">
        <v>7024</v>
      </c>
      <c r="W847">
        <v>298</v>
      </c>
      <c r="X847">
        <v>289</v>
      </c>
    </row>
    <row r="848" spans="1:24" x14ac:dyDescent="0.35">
      <c r="A848" s="6" t="str">
        <f t="shared" si="13"/>
        <v>19111</v>
      </c>
      <c r="B848">
        <v>19</v>
      </c>
      <c r="C848">
        <v>111</v>
      </c>
      <c r="D848" t="s">
        <v>1332</v>
      </c>
      <c r="E848" t="s">
        <v>102</v>
      </c>
      <c r="F848">
        <v>33559</v>
      </c>
      <c r="G848">
        <v>16889</v>
      </c>
      <c r="H848">
        <v>16670</v>
      </c>
      <c r="I848">
        <v>15728</v>
      </c>
      <c r="J848">
        <v>15787</v>
      </c>
      <c r="K848">
        <v>643</v>
      </c>
      <c r="L848">
        <v>338</v>
      </c>
      <c r="M848">
        <v>56</v>
      </c>
      <c r="N848">
        <v>47</v>
      </c>
      <c r="O848">
        <v>103</v>
      </c>
      <c r="P848">
        <v>108</v>
      </c>
      <c r="Q848">
        <v>11</v>
      </c>
      <c r="R848">
        <v>14</v>
      </c>
      <c r="S848">
        <v>348</v>
      </c>
      <c r="T848">
        <v>376</v>
      </c>
      <c r="U848">
        <v>16295</v>
      </c>
      <c r="V848">
        <v>16145</v>
      </c>
      <c r="W848">
        <v>594</v>
      </c>
      <c r="X848">
        <v>525</v>
      </c>
    </row>
    <row r="849" spans="1:24" x14ac:dyDescent="0.35">
      <c r="A849" s="6" t="str">
        <f t="shared" si="13"/>
        <v>19113</v>
      </c>
      <c r="B849">
        <v>19</v>
      </c>
      <c r="C849">
        <v>113</v>
      </c>
      <c r="D849" t="s">
        <v>1332</v>
      </c>
      <c r="E849" t="s">
        <v>1409</v>
      </c>
      <c r="F849">
        <v>230296</v>
      </c>
      <c r="G849">
        <v>114015</v>
      </c>
      <c r="H849">
        <v>116281</v>
      </c>
      <c r="I849">
        <v>99535</v>
      </c>
      <c r="J849">
        <v>102343</v>
      </c>
      <c r="K849">
        <v>7706</v>
      </c>
      <c r="L849">
        <v>6842</v>
      </c>
      <c r="M849">
        <v>283</v>
      </c>
      <c r="N849">
        <v>359</v>
      </c>
      <c r="O849">
        <v>2992</v>
      </c>
      <c r="P849">
        <v>3088</v>
      </c>
      <c r="Q849">
        <v>189</v>
      </c>
      <c r="R849">
        <v>190</v>
      </c>
      <c r="S849">
        <v>3310</v>
      </c>
      <c r="T849">
        <v>3459</v>
      </c>
      <c r="U849">
        <v>109606</v>
      </c>
      <c r="V849">
        <v>111811</v>
      </c>
      <c r="W849">
        <v>4409</v>
      </c>
      <c r="X849">
        <v>4470</v>
      </c>
    </row>
    <row r="850" spans="1:24" x14ac:dyDescent="0.35">
      <c r="A850" s="6" t="str">
        <f t="shared" si="13"/>
        <v>19115</v>
      </c>
      <c r="B850">
        <v>19</v>
      </c>
      <c r="C850">
        <v>115</v>
      </c>
      <c r="D850" t="s">
        <v>1332</v>
      </c>
      <c r="E850" t="s">
        <v>1411</v>
      </c>
      <c r="F850">
        <v>10830</v>
      </c>
      <c r="G850">
        <v>5554</v>
      </c>
      <c r="H850">
        <v>5276</v>
      </c>
      <c r="I850">
        <v>5090</v>
      </c>
      <c r="J850">
        <v>4942</v>
      </c>
      <c r="K850">
        <v>104</v>
      </c>
      <c r="L850">
        <v>42</v>
      </c>
      <c r="M850">
        <v>35</v>
      </c>
      <c r="N850">
        <v>35</v>
      </c>
      <c r="O850">
        <v>238</v>
      </c>
      <c r="P850">
        <v>169</v>
      </c>
      <c r="Q850">
        <v>9</v>
      </c>
      <c r="R850">
        <v>10</v>
      </c>
      <c r="S850">
        <v>78</v>
      </c>
      <c r="T850">
        <v>78</v>
      </c>
      <c r="U850">
        <v>4629</v>
      </c>
      <c r="V850">
        <v>4471</v>
      </c>
      <c r="W850">
        <v>925</v>
      </c>
      <c r="X850">
        <v>805</v>
      </c>
    </row>
    <row r="851" spans="1:24" x14ac:dyDescent="0.35">
      <c r="A851" s="6" t="str">
        <f t="shared" si="13"/>
        <v>19117</v>
      </c>
      <c r="B851">
        <v>19</v>
      </c>
      <c r="C851">
        <v>117</v>
      </c>
      <c r="D851" t="s">
        <v>1332</v>
      </c>
      <c r="E851" t="s">
        <v>1413</v>
      </c>
      <c r="F851">
        <v>8633</v>
      </c>
      <c r="G851">
        <v>4425</v>
      </c>
      <c r="H851">
        <v>4208</v>
      </c>
      <c r="I851">
        <v>4313</v>
      </c>
      <c r="J851">
        <v>4109</v>
      </c>
      <c r="K851">
        <v>30</v>
      </c>
      <c r="L851">
        <v>14</v>
      </c>
      <c r="M851">
        <v>22</v>
      </c>
      <c r="N851">
        <v>13</v>
      </c>
      <c r="O851">
        <v>15</v>
      </c>
      <c r="P851">
        <v>19</v>
      </c>
      <c r="Q851">
        <v>2</v>
      </c>
      <c r="R851">
        <v>2</v>
      </c>
      <c r="S851">
        <v>43</v>
      </c>
      <c r="T851">
        <v>51</v>
      </c>
      <c r="U851">
        <v>4304</v>
      </c>
      <c r="V851">
        <v>4118</v>
      </c>
      <c r="W851">
        <v>121</v>
      </c>
      <c r="X851">
        <v>90</v>
      </c>
    </row>
    <row r="852" spans="1:24" x14ac:dyDescent="0.35">
      <c r="A852" s="6" t="str">
        <f t="shared" si="13"/>
        <v>19119</v>
      </c>
      <c r="B852">
        <v>19</v>
      </c>
      <c r="C852">
        <v>119</v>
      </c>
      <c r="D852" t="s">
        <v>1332</v>
      </c>
      <c r="E852" t="s">
        <v>1415</v>
      </c>
      <c r="F852">
        <v>11936</v>
      </c>
      <c r="G852">
        <v>6114</v>
      </c>
      <c r="H852">
        <v>5822</v>
      </c>
      <c r="I852">
        <v>5937</v>
      </c>
      <c r="J852">
        <v>5681</v>
      </c>
      <c r="K852">
        <v>32</v>
      </c>
      <c r="L852">
        <v>16</v>
      </c>
      <c r="M852">
        <v>45</v>
      </c>
      <c r="N852">
        <v>16</v>
      </c>
      <c r="O852">
        <v>16</v>
      </c>
      <c r="P852">
        <v>29</v>
      </c>
      <c r="Q852">
        <v>7</v>
      </c>
      <c r="R852">
        <v>17</v>
      </c>
      <c r="S852">
        <v>77</v>
      </c>
      <c r="T852">
        <v>63</v>
      </c>
      <c r="U852">
        <v>5873</v>
      </c>
      <c r="V852">
        <v>5673</v>
      </c>
      <c r="W852">
        <v>241</v>
      </c>
      <c r="X852">
        <v>149</v>
      </c>
    </row>
    <row r="853" spans="1:24" x14ac:dyDescent="0.35">
      <c r="A853" s="6" t="str">
        <f t="shared" si="13"/>
        <v>19121</v>
      </c>
      <c r="B853">
        <v>19</v>
      </c>
      <c r="C853">
        <v>121</v>
      </c>
      <c r="D853" t="s">
        <v>1332</v>
      </c>
      <c r="E853" t="s">
        <v>110</v>
      </c>
      <c r="F853">
        <v>16546</v>
      </c>
      <c r="G853">
        <v>8326</v>
      </c>
      <c r="H853">
        <v>8220</v>
      </c>
      <c r="I853">
        <v>8078</v>
      </c>
      <c r="J853">
        <v>7935</v>
      </c>
      <c r="K853">
        <v>66</v>
      </c>
      <c r="L853">
        <v>35</v>
      </c>
      <c r="M853">
        <v>34</v>
      </c>
      <c r="N853">
        <v>37</v>
      </c>
      <c r="O853">
        <v>39</v>
      </c>
      <c r="P853">
        <v>104</v>
      </c>
      <c r="Q853">
        <v>2</v>
      </c>
      <c r="R853">
        <v>2</v>
      </c>
      <c r="S853">
        <v>107</v>
      </c>
      <c r="T853">
        <v>107</v>
      </c>
      <c r="U853">
        <v>8163</v>
      </c>
      <c r="V853">
        <v>8054</v>
      </c>
      <c r="W853">
        <v>163</v>
      </c>
      <c r="X853">
        <v>166</v>
      </c>
    </row>
    <row r="854" spans="1:24" x14ac:dyDescent="0.35">
      <c r="A854" s="6" t="str">
        <f t="shared" si="13"/>
        <v>19123</v>
      </c>
      <c r="B854">
        <v>19</v>
      </c>
      <c r="C854">
        <v>123</v>
      </c>
      <c r="D854" t="s">
        <v>1332</v>
      </c>
      <c r="E854" t="s">
        <v>1418</v>
      </c>
      <c r="F854">
        <v>22190</v>
      </c>
      <c r="G854">
        <v>11313</v>
      </c>
      <c r="H854">
        <v>10877</v>
      </c>
      <c r="I854">
        <v>10642</v>
      </c>
      <c r="J854">
        <v>10344</v>
      </c>
      <c r="K854">
        <v>270</v>
      </c>
      <c r="L854">
        <v>158</v>
      </c>
      <c r="M854">
        <v>58</v>
      </c>
      <c r="N854">
        <v>39</v>
      </c>
      <c r="O854">
        <v>202</v>
      </c>
      <c r="P854">
        <v>205</v>
      </c>
      <c r="Q854">
        <v>3</v>
      </c>
      <c r="R854">
        <v>6</v>
      </c>
      <c r="S854">
        <v>138</v>
      </c>
      <c r="T854">
        <v>125</v>
      </c>
      <c r="U854">
        <v>11041</v>
      </c>
      <c r="V854">
        <v>10647</v>
      </c>
      <c r="W854">
        <v>272</v>
      </c>
      <c r="X854">
        <v>230</v>
      </c>
    </row>
    <row r="855" spans="1:24" x14ac:dyDescent="0.35">
      <c r="A855" s="6" t="str">
        <f t="shared" si="13"/>
        <v>19125</v>
      </c>
      <c r="B855">
        <v>19</v>
      </c>
      <c r="C855">
        <v>125</v>
      </c>
      <c r="D855" t="s">
        <v>1332</v>
      </c>
      <c r="E855" t="s">
        <v>114</v>
      </c>
      <c r="F855">
        <v>33418</v>
      </c>
      <c r="G855">
        <v>16798</v>
      </c>
      <c r="H855">
        <v>16620</v>
      </c>
      <c r="I855">
        <v>16082</v>
      </c>
      <c r="J855">
        <v>16000</v>
      </c>
      <c r="K855">
        <v>201</v>
      </c>
      <c r="L855">
        <v>103</v>
      </c>
      <c r="M855">
        <v>40</v>
      </c>
      <c r="N855">
        <v>45</v>
      </c>
      <c r="O855">
        <v>234</v>
      </c>
      <c r="P855">
        <v>245</v>
      </c>
      <c r="Q855">
        <v>10</v>
      </c>
      <c r="R855">
        <v>8</v>
      </c>
      <c r="S855">
        <v>231</v>
      </c>
      <c r="T855">
        <v>219</v>
      </c>
      <c r="U855">
        <v>16441</v>
      </c>
      <c r="V855">
        <v>16273</v>
      </c>
      <c r="W855">
        <v>357</v>
      </c>
      <c r="X855">
        <v>347</v>
      </c>
    </row>
    <row r="856" spans="1:24" x14ac:dyDescent="0.35">
      <c r="A856" s="6" t="str">
        <f t="shared" si="13"/>
        <v>19127</v>
      </c>
      <c r="B856">
        <v>19</v>
      </c>
      <c r="C856">
        <v>127</v>
      </c>
      <c r="D856" t="s">
        <v>1332</v>
      </c>
      <c r="E856" t="s">
        <v>116</v>
      </c>
      <c r="F856">
        <v>40106</v>
      </c>
      <c r="G856">
        <v>20358</v>
      </c>
      <c r="H856">
        <v>19748</v>
      </c>
      <c r="I856">
        <v>18413</v>
      </c>
      <c r="J856">
        <v>18092</v>
      </c>
      <c r="K856">
        <v>546</v>
      </c>
      <c r="L856">
        <v>351</v>
      </c>
      <c r="M856">
        <v>166</v>
      </c>
      <c r="N856">
        <v>172</v>
      </c>
      <c r="O856">
        <v>803</v>
      </c>
      <c r="P856">
        <v>748</v>
      </c>
      <c r="Q856">
        <v>40</v>
      </c>
      <c r="R856">
        <v>38</v>
      </c>
      <c r="S856">
        <v>390</v>
      </c>
      <c r="T856">
        <v>347</v>
      </c>
      <c r="U856">
        <v>15537</v>
      </c>
      <c r="V856">
        <v>15395</v>
      </c>
      <c r="W856">
        <v>4821</v>
      </c>
      <c r="X856">
        <v>4353</v>
      </c>
    </row>
    <row r="857" spans="1:24" x14ac:dyDescent="0.35">
      <c r="A857" s="6" t="str">
        <f t="shared" si="13"/>
        <v>19129</v>
      </c>
      <c r="B857">
        <v>19</v>
      </c>
      <c r="C857">
        <v>129</v>
      </c>
      <c r="D857" t="s">
        <v>1332</v>
      </c>
      <c r="E857" t="s">
        <v>1422</v>
      </c>
      <c r="F857">
        <v>14483</v>
      </c>
      <c r="G857">
        <v>7265</v>
      </c>
      <c r="H857">
        <v>7218</v>
      </c>
      <c r="I857">
        <v>7029</v>
      </c>
      <c r="J857">
        <v>7014</v>
      </c>
      <c r="K857">
        <v>61</v>
      </c>
      <c r="L857">
        <v>42</v>
      </c>
      <c r="M857">
        <v>56</v>
      </c>
      <c r="N857">
        <v>46</v>
      </c>
      <c r="O857">
        <v>23</v>
      </c>
      <c r="P857">
        <v>35</v>
      </c>
      <c r="Q857">
        <v>6</v>
      </c>
      <c r="R857">
        <v>6</v>
      </c>
      <c r="S857">
        <v>90</v>
      </c>
      <c r="T857">
        <v>75</v>
      </c>
      <c r="U857">
        <v>7028</v>
      </c>
      <c r="V857">
        <v>6981</v>
      </c>
      <c r="W857">
        <v>237</v>
      </c>
      <c r="X857">
        <v>237</v>
      </c>
    </row>
    <row r="858" spans="1:24" x14ac:dyDescent="0.35">
      <c r="A858" s="6" t="str">
        <f t="shared" si="13"/>
        <v>19131</v>
      </c>
      <c r="B858">
        <v>19</v>
      </c>
      <c r="C858">
        <v>131</v>
      </c>
      <c r="D858" t="s">
        <v>1332</v>
      </c>
      <c r="E858" t="s">
        <v>866</v>
      </c>
      <c r="F858">
        <v>10570</v>
      </c>
      <c r="G858">
        <v>5284</v>
      </c>
      <c r="H858">
        <v>5286</v>
      </c>
      <c r="I858">
        <v>5187</v>
      </c>
      <c r="J858">
        <v>5164</v>
      </c>
      <c r="K858">
        <v>28</v>
      </c>
      <c r="L858">
        <v>30</v>
      </c>
      <c r="M858">
        <v>12</v>
      </c>
      <c r="N858">
        <v>14</v>
      </c>
      <c r="O858">
        <v>14</v>
      </c>
      <c r="P858">
        <v>38</v>
      </c>
      <c r="Q858">
        <v>2</v>
      </c>
      <c r="R858">
        <v>3</v>
      </c>
      <c r="S858">
        <v>41</v>
      </c>
      <c r="T858">
        <v>37</v>
      </c>
      <c r="U858">
        <v>5185</v>
      </c>
      <c r="V858">
        <v>5207</v>
      </c>
      <c r="W858">
        <v>99</v>
      </c>
      <c r="X858">
        <v>79</v>
      </c>
    </row>
    <row r="859" spans="1:24" x14ac:dyDescent="0.35">
      <c r="A859" s="6" t="str">
        <f t="shared" si="13"/>
        <v>19133</v>
      </c>
      <c r="B859">
        <v>19</v>
      </c>
      <c r="C859">
        <v>133</v>
      </c>
      <c r="D859" t="s">
        <v>1332</v>
      </c>
      <c r="E859" t="s">
        <v>1425</v>
      </c>
      <c r="F859">
        <v>8753</v>
      </c>
      <c r="G859">
        <v>4294</v>
      </c>
      <c r="H859">
        <v>4459</v>
      </c>
      <c r="I859">
        <v>4130</v>
      </c>
      <c r="J859">
        <v>4286</v>
      </c>
      <c r="K859">
        <v>33</v>
      </c>
      <c r="L859">
        <v>21</v>
      </c>
      <c r="M859">
        <v>60</v>
      </c>
      <c r="N859">
        <v>84</v>
      </c>
      <c r="O859">
        <v>10</v>
      </c>
      <c r="P859">
        <v>17</v>
      </c>
      <c r="Q859">
        <v>3</v>
      </c>
      <c r="R859">
        <v>2</v>
      </c>
      <c r="S859">
        <v>58</v>
      </c>
      <c r="T859">
        <v>49</v>
      </c>
      <c r="U859">
        <v>4181</v>
      </c>
      <c r="V859">
        <v>4347</v>
      </c>
      <c r="W859">
        <v>113</v>
      </c>
      <c r="X859">
        <v>112</v>
      </c>
    </row>
    <row r="860" spans="1:24" x14ac:dyDescent="0.35">
      <c r="A860" s="6" t="str">
        <f t="shared" si="13"/>
        <v>19135</v>
      </c>
      <c r="B860">
        <v>19</v>
      </c>
      <c r="C860">
        <v>135</v>
      </c>
      <c r="D860" t="s">
        <v>1332</v>
      </c>
      <c r="E860" t="s">
        <v>120</v>
      </c>
      <c r="F860">
        <v>7570</v>
      </c>
      <c r="G860">
        <v>3772</v>
      </c>
      <c r="H860">
        <v>3798</v>
      </c>
      <c r="I860">
        <v>3670</v>
      </c>
      <c r="J860">
        <v>3681</v>
      </c>
      <c r="K860">
        <v>35</v>
      </c>
      <c r="L860">
        <v>32</v>
      </c>
      <c r="M860">
        <v>5</v>
      </c>
      <c r="N860">
        <v>12</v>
      </c>
      <c r="O860">
        <v>14</v>
      </c>
      <c r="P860">
        <v>17</v>
      </c>
      <c r="Q860">
        <v>0</v>
      </c>
      <c r="R860">
        <v>1</v>
      </c>
      <c r="S860">
        <v>48</v>
      </c>
      <c r="T860">
        <v>55</v>
      </c>
      <c r="U860">
        <v>3711</v>
      </c>
      <c r="V860">
        <v>3727</v>
      </c>
      <c r="W860">
        <v>61</v>
      </c>
      <c r="X860">
        <v>71</v>
      </c>
    </row>
    <row r="861" spans="1:24" x14ac:dyDescent="0.35">
      <c r="A861" s="6" t="str">
        <f t="shared" si="13"/>
        <v>19137</v>
      </c>
      <c r="B861">
        <v>19</v>
      </c>
      <c r="C861">
        <v>137</v>
      </c>
      <c r="D861" t="s">
        <v>1332</v>
      </c>
      <c r="E861" t="s">
        <v>122</v>
      </c>
      <c r="F861">
        <v>10329</v>
      </c>
      <c r="G861">
        <v>5083</v>
      </c>
      <c r="H861">
        <v>5246</v>
      </c>
      <c r="I861">
        <v>4916</v>
      </c>
      <c r="J861">
        <v>5106</v>
      </c>
      <c r="K861">
        <v>34</v>
      </c>
      <c r="L861">
        <v>24</v>
      </c>
      <c r="M861">
        <v>41</v>
      </c>
      <c r="N861">
        <v>20</v>
      </c>
      <c r="O861">
        <v>14</v>
      </c>
      <c r="P861">
        <v>25</v>
      </c>
      <c r="Q861">
        <v>3</v>
      </c>
      <c r="R861">
        <v>5</v>
      </c>
      <c r="S861">
        <v>75</v>
      </c>
      <c r="T861">
        <v>66</v>
      </c>
      <c r="U861">
        <v>4865</v>
      </c>
      <c r="V861">
        <v>5078</v>
      </c>
      <c r="W861">
        <v>218</v>
      </c>
      <c r="X861">
        <v>168</v>
      </c>
    </row>
    <row r="862" spans="1:24" x14ac:dyDescent="0.35">
      <c r="A862" s="6" t="str">
        <f t="shared" si="13"/>
        <v>19139</v>
      </c>
      <c r="B862">
        <v>19</v>
      </c>
      <c r="C862">
        <v>139</v>
      </c>
      <c r="D862" t="s">
        <v>1332</v>
      </c>
      <c r="E862" t="s">
        <v>1429</v>
      </c>
      <c r="F862">
        <v>43240</v>
      </c>
      <c r="G862">
        <v>21713</v>
      </c>
      <c r="H862">
        <v>21527</v>
      </c>
      <c r="I862">
        <v>20137</v>
      </c>
      <c r="J862">
        <v>20202</v>
      </c>
      <c r="K862">
        <v>784</v>
      </c>
      <c r="L862">
        <v>601</v>
      </c>
      <c r="M862">
        <v>154</v>
      </c>
      <c r="N862">
        <v>139</v>
      </c>
      <c r="O862">
        <v>232</v>
      </c>
      <c r="P862">
        <v>254</v>
      </c>
      <c r="Q862">
        <v>57</v>
      </c>
      <c r="R862">
        <v>17</v>
      </c>
      <c r="S862">
        <v>349</v>
      </c>
      <c r="T862">
        <v>314</v>
      </c>
      <c r="U862">
        <v>17720</v>
      </c>
      <c r="V862">
        <v>17733</v>
      </c>
      <c r="W862">
        <v>3993</v>
      </c>
      <c r="X862">
        <v>3794</v>
      </c>
    </row>
    <row r="863" spans="1:24" x14ac:dyDescent="0.35">
      <c r="A863" s="6" t="str">
        <f t="shared" si="13"/>
        <v>19141</v>
      </c>
      <c r="B863">
        <v>19</v>
      </c>
      <c r="C863">
        <v>141</v>
      </c>
      <c r="D863" t="s">
        <v>1332</v>
      </c>
      <c r="E863" t="s">
        <v>5179</v>
      </c>
      <c r="F863">
        <v>14181</v>
      </c>
      <c r="G863">
        <v>7192</v>
      </c>
      <c r="H863">
        <v>6989</v>
      </c>
      <c r="I863">
        <v>6890</v>
      </c>
      <c r="J863">
        <v>6753</v>
      </c>
      <c r="K863">
        <v>135</v>
      </c>
      <c r="L863">
        <v>78</v>
      </c>
      <c r="M863">
        <v>40</v>
      </c>
      <c r="N863">
        <v>21</v>
      </c>
      <c r="O863">
        <v>46</v>
      </c>
      <c r="P863">
        <v>65</v>
      </c>
      <c r="Q863">
        <v>2</v>
      </c>
      <c r="R863">
        <v>4</v>
      </c>
      <c r="S863">
        <v>79</v>
      </c>
      <c r="T863">
        <v>68</v>
      </c>
      <c r="U863">
        <v>6634</v>
      </c>
      <c r="V863">
        <v>6573</v>
      </c>
      <c r="W863">
        <v>558</v>
      </c>
      <c r="X863">
        <v>416</v>
      </c>
    </row>
    <row r="864" spans="1:24" x14ac:dyDescent="0.35">
      <c r="A864" s="6" t="str">
        <f t="shared" si="13"/>
        <v>19143</v>
      </c>
      <c r="B864">
        <v>19</v>
      </c>
      <c r="C864">
        <v>143</v>
      </c>
      <c r="D864" t="s">
        <v>1332</v>
      </c>
      <c r="E864" t="s">
        <v>663</v>
      </c>
      <c r="F864">
        <v>6191</v>
      </c>
      <c r="G864">
        <v>3179</v>
      </c>
      <c r="H864">
        <v>3012</v>
      </c>
      <c r="I864">
        <v>3036</v>
      </c>
      <c r="J864">
        <v>2911</v>
      </c>
      <c r="K864">
        <v>37</v>
      </c>
      <c r="L864">
        <v>15</v>
      </c>
      <c r="M864">
        <v>15</v>
      </c>
      <c r="N864">
        <v>23</v>
      </c>
      <c r="O864">
        <v>30</v>
      </c>
      <c r="P864">
        <v>24</v>
      </c>
      <c r="Q864">
        <v>11</v>
      </c>
      <c r="R864">
        <v>6</v>
      </c>
      <c r="S864">
        <v>50</v>
      </c>
      <c r="T864">
        <v>33</v>
      </c>
      <c r="U864">
        <v>2851</v>
      </c>
      <c r="V864">
        <v>2747</v>
      </c>
      <c r="W864">
        <v>328</v>
      </c>
      <c r="X864">
        <v>265</v>
      </c>
    </row>
    <row r="865" spans="1:24" x14ac:dyDescent="0.35">
      <c r="A865" s="6" t="str">
        <f t="shared" si="13"/>
        <v>19145</v>
      </c>
      <c r="B865">
        <v>19</v>
      </c>
      <c r="C865">
        <v>145</v>
      </c>
      <c r="D865" t="s">
        <v>1332</v>
      </c>
      <c r="E865" t="s">
        <v>1434</v>
      </c>
      <c r="F865">
        <v>15207</v>
      </c>
      <c r="G865">
        <v>8030</v>
      </c>
      <c r="H865">
        <v>7177</v>
      </c>
      <c r="I865">
        <v>7439</v>
      </c>
      <c r="J865">
        <v>6884</v>
      </c>
      <c r="K865">
        <v>305</v>
      </c>
      <c r="L865">
        <v>55</v>
      </c>
      <c r="M865">
        <v>68</v>
      </c>
      <c r="N865">
        <v>35</v>
      </c>
      <c r="O865">
        <v>76</v>
      </c>
      <c r="P865">
        <v>84</v>
      </c>
      <c r="Q865">
        <v>12</v>
      </c>
      <c r="R865">
        <v>3</v>
      </c>
      <c r="S865">
        <v>130</v>
      </c>
      <c r="T865">
        <v>116</v>
      </c>
      <c r="U865">
        <v>7710</v>
      </c>
      <c r="V865">
        <v>7008</v>
      </c>
      <c r="W865">
        <v>320</v>
      </c>
      <c r="X865">
        <v>169</v>
      </c>
    </row>
    <row r="866" spans="1:24" x14ac:dyDescent="0.35">
      <c r="A866" s="6" t="str">
        <f t="shared" si="13"/>
        <v>19147</v>
      </c>
      <c r="B866">
        <v>19</v>
      </c>
      <c r="C866">
        <v>147</v>
      </c>
      <c r="D866" t="s">
        <v>1332</v>
      </c>
      <c r="E866" t="s">
        <v>1436</v>
      </c>
      <c r="F866">
        <v>8994</v>
      </c>
      <c r="G866">
        <v>4526</v>
      </c>
      <c r="H866">
        <v>4468</v>
      </c>
      <c r="I866">
        <v>4308</v>
      </c>
      <c r="J866">
        <v>4262</v>
      </c>
      <c r="K866">
        <v>101</v>
      </c>
      <c r="L866">
        <v>79</v>
      </c>
      <c r="M866">
        <v>25</v>
      </c>
      <c r="N866">
        <v>21</v>
      </c>
      <c r="O866">
        <v>42</v>
      </c>
      <c r="P866">
        <v>41</v>
      </c>
      <c r="Q866">
        <v>5</v>
      </c>
      <c r="R866">
        <v>4</v>
      </c>
      <c r="S866">
        <v>45</v>
      </c>
      <c r="T866">
        <v>61</v>
      </c>
      <c r="U866">
        <v>4371</v>
      </c>
      <c r="V866">
        <v>4341</v>
      </c>
      <c r="W866">
        <v>155</v>
      </c>
      <c r="X866">
        <v>127</v>
      </c>
    </row>
    <row r="867" spans="1:24" x14ac:dyDescent="0.35">
      <c r="A867" s="6" t="str">
        <f t="shared" si="13"/>
        <v>19149</v>
      </c>
      <c r="B867">
        <v>19</v>
      </c>
      <c r="C867">
        <v>149</v>
      </c>
      <c r="D867" t="s">
        <v>1332</v>
      </c>
      <c r="E867" t="s">
        <v>1438</v>
      </c>
      <c r="F867">
        <v>25699</v>
      </c>
      <c r="G867">
        <v>12971</v>
      </c>
      <c r="H867">
        <v>12728</v>
      </c>
      <c r="I867">
        <v>12337</v>
      </c>
      <c r="J867">
        <v>12089</v>
      </c>
      <c r="K867">
        <v>274</v>
      </c>
      <c r="L867">
        <v>182</v>
      </c>
      <c r="M867">
        <v>102</v>
      </c>
      <c r="N867">
        <v>135</v>
      </c>
      <c r="O867">
        <v>66</v>
      </c>
      <c r="P867">
        <v>103</v>
      </c>
      <c r="Q867">
        <v>43</v>
      </c>
      <c r="R867">
        <v>40</v>
      </c>
      <c r="S867">
        <v>149</v>
      </c>
      <c r="T867">
        <v>179</v>
      </c>
      <c r="U867">
        <v>12195</v>
      </c>
      <c r="V867">
        <v>12019</v>
      </c>
      <c r="W867">
        <v>776</v>
      </c>
      <c r="X867">
        <v>709</v>
      </c>
    </row>
    <row r="868" spans="1:24" x14ac:dyDescent="0.35">
      <c r="A868" s="6" t="str">
        <f t="shared" si="13"/>
        <v>19151</v>
      </c>
      <c r="B868">
        <v>19</v>
      </c>
      <c r="C868">
        <v>151</v>
      </c>
      <c r="D868" t="s">
        <v>1332</v>
      </c>
      <c r="E868" t="s">
        <v>1440</v>
      </c>
      <c r="F868">
        <v>7075</v>
      </c>
      <c r="G868">
        <v>3546</v>
      </c>
      <c r="H868">
        <v>3529</v>
      </c>
      <c r="I868">
        <v>3396</v>
      </c>
      <c r="J868">
        <v>3401</v>
      </c>
      <c r="K868">
        <v>37</v>
      </c>
      <c r="L868">
        <v>33</v>
      </c>
      <c r="M868">
        <v>28</v>
      </c>
      <c r="N868">
        <v>20</v>
      </c>
      <c r="O868">
        <v>7</v>
      </c>
      <c r="P868">
        <v>25</v>
      </c>
      <c r="Q868">
        <v>21</v>
      </c>
      <c r="R868">
        <v>11</v>
      </c>
      <c r="S868">
        <v>57</v>
      </c>
      <c r="T868">
        <v>39</v>
      </c>
      <c r="U868">
        <v>3359</v>
      </c>
      <c r="V868">
        <v>3366</v>
      </c>
      <c r="W868">
        <v>187</v>
      </c>
      <c r="X868">
        <v>163</v>
      </c>
    </row>
    <row r="869" spans="1:24" x14ac:dyDescent="0.35">
      <c r="A869" s="6" t="str">
        <f t="shared" si="13"/>
        <v>19153</v>
      </c>
      <c r="B869">
        <v>19</v>
      </c>
      <c r="C869">
        <v>153</v>
      </c>
      <c r="D869" t="s">
        <v>1332</v>
      </c>
      <c r="E869" t="s">
        <v>283</v>
      </c>
      <c r="F869">
        <v>492410</v>
      </c>
      <c r="G869">
        <v>244172</v>
      </c>
      <c r="H869">
        <v>248238</v>
      </c>
      <c r="I869">
        <v>205665</v>
      </c>
      <c r="J869">
        <v>210500</v>
      </c>
      <c r="K869">
        <v>18313</v>
      </c>
      <c r="L869">
        <v>17656</v>
      </c>
      <c r="M869">
        <v>889</v>
      </c>
      <c r="N869">
        <v>1025</v>
      </c>
      <c r="O869">
        <v>12765</v>
      </c>
      <c r="P869">
        <v>12581</v>
      </c>
      <c r="Q869">
        <v>157</v>
      </c>
      <c r="R869">
        <v>200</v>
      </c>
      <c r="S869">
        <v>6383</v>
      </c>
      <c r="T869">
        <v>6276</v>
      </c>
      <c r="U869">
        <v>219338</v>
      </c>
      <c r="V869">
        <v>225111</v>
      </c>
      <c r="W869">
        <v>24834</v>
      </c>
      <c r="X869">
        <v>23127</v>
      </c>
    </row>
    <row r="870" spans="1:24" x14ac:dyDescent="0.35">
      <c r="A870" s="6" t="str">
        <f t="shared" si="13"/>
        <v>19155</v>
      </c>
      <c r="B870">
        <v>19</v>
      </c>
      <c r="C870">
        <v>155</v>
      </c>
      <c r="D870" t="s">
        <v>1332</v>
      </c>
      <c r="E870" t="s">
        <v>1443</v>
      </c>
      <c r="F870">
        <v>93666</v>
      </c>
      <c r="G870">
        <v>46536</v>
      </c>
      <c r="H870">
        <v>47130</v>
      </c>
      <c r="I870">
        <v>43714</v>
      </c>
      <c r="J870">
        <v>44440</v>
      </c>
      <c r="K870">
        <v>1004</v>
      </c>
      <c r="L870">
        <v>761</v>
      </c>
      <c r="M870">
        <v>391</v>
      </c>
      <c r="N870">
        <v>370</v>
      </c>
      <c r="O870">
        <v>398</v>
      </c>
      <c r="P870">
        <v>530</v>
      </c>
      <c r="Q870">
        <v>43</v>
      </c>
      <c r="R870">
        <v>46</v>
      </c>
      <c r="S870">
        <v>986</v>
      </c>
      <c r="T870">
        <v>983</v>
      </c>
      <c r="U870">
        <v>42496</v>
      </c>
      <c r="V870">
        <v>43497</v>
      </c>
      <c r="W870">
        <v>4040</v>
      </c>
      <c r="X870">
        <v>3633</v>
      </c>
    </row>
    <row r="871" spans="1:24" x14ac:dyDescent="0.35">
      <c r="A871" s="6" t="str">
        <f t="shared" si="13"/>
        <v>19157</v>
      </c>
      <c r="B871">
        <v>19</v>
      </c>
      <c r="C871">
        <v>157</v>
      </c>
      <c r="D871" t="s">
        <v>1332</v>
      </c>
      <c r="E871" t="s">
        <v>1445</v>
      </c>
      <c r="F871">
        <v>18659</v>
      </c>
      <c r="G871">
        <v>9157</v>
      </c>
      <c r="H871">
        <v>9502</v>
      </c>
      <c r="I871">
        <v>8657</v>
      </c>
      <c r="J871">
        <v>8951</v>
      </c>
      <c r="K871">
        <v>162</v>
      </c>
      <c r="L871">
        <v>132</v>
      </c>
      <c r="M871">
        <v>43</v>
      </c>
      <c r="N871">
        <v>36</v>
      </c>
      <c r="O871">
        <v>140</v>
      </c>
      <c r="P871">
        <v>238</v>
      </c>
      <c r="Q871">
        <v>18</v>
      </c>
      <c r="R871">
        <v>7</v>
      </c>
      <c r="S871">
        <v>137</v>
      </c>
      <c r="T871">
        <v>138</v>
      </c>
      <c r="U871">
        <v>8879</v>
      </c>
      <c r="V871">
        <v>9230</v>
      </c>
      <c r="W871">
        <v>278</v>
      </c>
      <c r="X871">
        <v>272</v>
      </c>
    </row>
    <row r="872" spans="1:24" x14ac:dyDescent="0.35">
      <c r="A872" s="6" t="str">
        <f t="shared" si="13"/>
        <v>19159</v>
      </c>
      <c r="B872">
        <v>19</v>
      </c>
      <c r="C872">
        <v>159</v>
      </c>
      <c r="D872" t="s">
        <v>1332</v>
      </c>
      <c r="E872" t="s">
        <v>1447</v>
      </c>
      <c r="F872">
        <v>4660</v>
      </c>
      <c r="G872">
        <v>2326</v>
      </c>
      <c r="H872">
        <v>2334</v>
      </c>
      <c r="I872">
        <v>2262</v>
      </c>
      <c r="J872">
        <v>2264</v>
      </c>
      <c r="K872">
        <v>20</v>
      </c>
      <c r="L872">
        <v>12</v>
      </c>
      <c r="M872">
        <v>5</v>
      </c>
      <c r="N872">
        <v>8</v>
      </c>
      <c r="O872">
        <v>12</v>
      </c>
      <c r="P872">
        <v>23</v>
      </c>
      <c r="Q872">
        <v>2</v>
      </c>
      <c r="R872">
        <v>2</v>
      </c>
      <c r="S872">
        <v>25</v>
      </c>
      <c r="T872">
        <v>25</v>
      </c>
      <c r="U872">
        <v>2285</v>
      </c>
      <c r="V872">
        <v>2300</v>
      </c>
      <c r="W872">
        <v>41</v>
      </c>
      <c r="X872">
        <v>34</v>
      </c>
    </row>
    <row r="873" spans="1:24" x14ac:dyDescent="0.35">
      <c r="A873" s="6" t="str">
        <f t="shared" si="13"/>
        <v>19161</v>
      </c>
      <c r="B873">
        <v>19</v>
      </c>
      <c r="C873">
        <v>161</v>
      </c>
      <c r="D873" t="s">
        <v>1332</v>
      </c>
      <c r="E873" t="s">
        <v>1449</v>
      </c>
      <c r="F873">
        <v>9822</v>
      </c>
      <c r="G873">
        <v>4910</v>
      </c>
      <c r="H873">
        <v>4912</v>
      </c>
      <c r="I873">
        <v>4785</v>
      </c>
      <c r="J873">
        <v>4776</v>
      </c>
      <c r="K873">
        <v>22</v>
      </c>
      <c r="L873">
        <v>21</v>
      </c>
      <c r="M873">
        <v>9</v>
      </c>
      <c r="N873">
        <v>12</v>
      </c>
      <c r="O873">
        <v>23</v>
      </c>
      <c r="P873">
        <v>28</v>
      </c>
      <c r="Q873">
        <v>17</v>
      </c>
      <c r="R873">
        <v>16</v>
      </c>
      <c r="S873">
        <v>54</v>
      </c>
      <c r="T873">
        <v>59</v>
      </c>
      <c r="U873">
        <v>4694</v>
      </c>
      <c r="V873">
        <v>4760</v>
      </c>
      <c r="W873">
        <v>216</v>
      </c>
      <c r="X873">
        <v>152</v>
      </c>
    </row>
    <row r="874" spans="1:24" x14ac:dyDescent="0.35">
      <c r="A874" s="6" t="str">
        <f t="shared" si="13"/>
        <v>19163</v>
      </c>
      <c r="B874">
        <v>19</v>
      </c>
      <c r="C874">
        <v>163</v>
      </c>
      <c r="D874" t="s">
        <v>1332</v>
      </c>
      <c r="E874" t="s">
        <v>296</v>
      </c>
      <c r="F874">
        <v>174671</v>
      </c>
      <c r="G874">
        <v>86227</v>
      </c>
      <c r="H874">
        <v>88444</v>
      </c>
      <c r="I874">
        <v>73617</v>
      </c>
      <c r="J874">
        <v>75171</v>
      </c>
      <c r="K874">
        <v>6813</v>
      </c>
      <c r="L874">
        <v>7275</v>
      </c>
      <c r="M874">
        <v>300</v>
      </c>
      <c r="N874">
        <v>333</v>
      </c>
      <c r="O874">
        <v>2677</v>
      </c>
      <c r="P874">
        <v>2667</v>
      </c>
      <c r="Q874">
        <v>55</v>
      </c>
      <c r="R874">
        <v>54</v>
      </c>
      <c r="S874">
        <v>2765</v>
      </c>
      <c r="T874">
        <v>2944</v>
      </c>
      <c r="U874">
        <v>80033</v>
      </c>
      <c r="V874">
        <v>82520</v>
      </c>
      <c r="W874">
        <v>6194</v>
      </c>
      <c r="X874">
        <v>5924</v>
      </c>
    </row>
    <row r="875" spans="1:24" x14ac:dyDescent="0.35">
      <c r="A875" s="6" t="str">
        <f t="shared" si="13"/>
        <v>19165</v>
      </c>
      <c r="B875">
        <v>19</v>
      </c>
      <c r="C875">
        <v>165</v>
      </c>
      <c r="D875" t="s">
        <v>1332</v>
      </c>
      <c r="E875" t="s">
        <v>138</v>
      </c>
      <c r="F875">
        <v>11760</v>
      </c>
      <c r="G875">
        <v>5870</v>
      </c>
      <c r="H875">
        <v>5890</v>
      </c>
      <c r="I875">
        <v>5659</v>
      </c>
      <c r="J875">
        <v>5701</v>
      </c>
      <c r="K875">
        <v>75</v>
      </c>
      <c r="L875">
        <v>58</v>
      </c>
      <c r="M875">
        <v>28</v>
      </c>
      <c r="N875">
        <v>35</v>
      </c>
      <c r="O875">
        <v>36</v>
      </c>
      <c r="P875">
        <v>33</v>
      </c>
      <c r="Q875">
        <v>4</v>
      </c>
      <c r="R875">
        <v>6</v>
      </c>
      <c r="S875">
        <v>68</v>
      </c>
      <c r="T875">
        <v>57</v>
      </c>
      <c r="U875">
        <v>5657</v>
      </c>
      <c r="V875">
        <v>5704</v>
      </c>
      <c r="W875">
        <v>213</v>
      </c>
      <c r="X875">
        <v>186</v>
      </c>
    </row>
    <row r="876" spans="1:24" x14ac:dyDescent="0.35">
      <c r="A876" s="6" t="str">
        <f t="shared" si="13"/>
        <v>19167</v>
      </c>
      <c r="B876">
        <v>19</v>
      </c>
      <c r="C876">
        <v>167</v>
      </c>
      <c r="D876" t="s">
        <v>1332</v>
      </c>
      <c r="E876" t="s">
        <v>1453</v>
      </c>
      <c r="F876">
        <v>35863</v>
      </c>
      <c r="G876">
        <v>18073</v>
      </c>
      <c r="H876">
        <v>17790</v>
      </c>
      <c r="I876">
        <v>17418</v>
      </c>
      <c r="J876">
        <v>17268</v>
      </c>
      <c r="K876">
        <v>199</v>
      </c>
      <c r="L876">
        <v>113</v>
      </c>
      <c r="M876">
        <v>142</v>
      </c>
      <c r="N876">
        <v>109</v>
      </c>
      <c r="O876">
        <v>154</v>
      </c>
      <c r="P876">
        <v>156</v>
      </c>
      <c r="Q876">
        <v>18</v>
      </c>
      <c r="R876">
        <v>7</v>
      </c>
      <c r="S876">
        <v>142</v>
      </c>
      <c r="T876">
        <v>137</v>
      </c>
      <c r="U876">
        <v>15489</v>
      </c>
      <c r="V876">
        <v>15483</v>
      </c>
      <c r="W876">
        <v>2584</v>
      </c>
      <c r="X876">
        <v>2307</v>
      </c>
    </row>
    <row r="877" spans="1:24" x14ac:dyDescent="0.35">
      <c r="A877" s="6" t="str">
        <f t="shared" si="13"/>
        <v>19169</v>
      </c>
      <c r="B877">
        <v>19</v>
      </c>
      <c r="C877">
        <v>169</v>
      </c>
      <c r="D877" t="s">
        <v>1332</v>
      </c>
      <c r="E877" t="s">
        <v>1455</v>
      </c>
      <c r="F877">
        <v>98533</v>
      </c>
      <c r="G877">
        <v>51691</v>
      </c>
      <c r="H877">
        <v>46842</v>
      </c>
      <c r="I877">
        <v>44270</v>
      </c>
      <c r="J877">
        <v>41076</v>
      </c>
      <c r="K877">
        <v>1646</v>
      </c>
      <c r="L877">
        <v>1349</v>
      </c>
      <c r="M877">
        <v>142</v>
      </c>
      <c r="N877">
        <v>144</v>
      </c>
      <c r="O877">
        <v>4619</v>
      </c>
      <c r="P877">
        <v>3319</v>
      </c>
      <c r="Q877">
        <v>15</v>
      </c>
      <c r="R877">
        <v>15</v>
      </c>
      <c r="S877">
        <v>999</v>
      </c>
      <c r="T877">
        <v>939</v>
      </c>
      <c r="U877">
        <v>49074</v>
      </c>
      <c r="V877">
        <v>44478</v>
      </c>
      <c r="W877">
        <v>2617</v>
      </c>
      <c r="X877">
        <v>2364</v>
      </c>
    </row>
    <row r="878" spans="1:24" x14ac:dyDescent="0.35">
      <c r="A878" s="6" t="str">
        <f t="shared" si="13"/>
        <v>19171</v>
      </c>
      <c r="B878">
        <v>19</v>
      </c>
      <c r="C878">
        <v>171</v>
      </c>
      <c r="D878" t="s">
        <v>1332</v>
      </c>
      <c r="E878" t="s">
        <v>1457</v>
      </c>
      <c r="F878">
        <v>17133</v>
      </c>
      <c r="G878">
        <v>8627</v>
      </c>
      <c r="H878">
        <v>8506</v>
      </c>
      <c r="I878">
        <v>7509</v>
      </c>
      <c r="J878">
        <v>7388</v>
      </c>
      <c r="K878">
        <v>128</v>
      </c>
      <c r="L878">
        <v>55</v>
      </c>
      <c r="M878">
        <v>700</v>
      </c>
      <c r="N878">
        <v>737</v>
      </c>
      <c r="O878">
        <v>34</v>
      </c>
      <c r="P878">
        <v>46</v>
      </c>
      <c r="Q878">
        <v>12</v>
      </c>
      <c r="R878">
        <v>13</v>
      </c>
      <c r="S878">
        <v>244</v>
      </c>
      <c r="T878">
        <v>267</v>
      </c>
      <c r="U878">
        <v>7619</v>
      </c>
      <c r="V878">
        <v>7680</v>
      </c>
      <c r="W878">
        <v>1008</v>
      </c>
      <c r="X878">
        <v>826</v>
      </c>
    </row>
    <row r="879" spans="1:24" x14ac:dyDescent="0.35">
      <c r="A879" s="6" t="str">
        <f t="shared" si="13"/>
        <v>19173</v>
      </c>
      <c r="B879">
        <v>19</v>
      </c>
      <c r="C879">
        <v>173</v>
      </c>
      <c r="D879" t="s">
        <v>1332</v>
      </c>
      <c r="E879" t="s">
        <v>687</v>
      </c>
      <c r="F879">
        <v>5893</v>
      </c>
      <c r="G879">
        <v>3024</v>
      </c>
      <c r="H879">
        <v>2869</v>
      </c>
      <c r="I879">
        <v>2944</v>
      </c>
      <c r="J879">
        <v>2793</v>
      </c>
      <c r="K879">
        <v>23</v>
      </c>
      <c r="L879">
        <v>16</v>
      </c>
      <c r="M879">
        <v>13</v>
      </c>
      <c r="N879">
        <v>8</v>
      </c>
      <c r="O879">
        <v>9</v>
      </c>
      <c r="P879">
        <v>18</v>
      </c>
      <c r="Q879">
        <v>3</v>
      </c>
      <c r="R879">
        <v>3</v>
      </c>
      <c r="S879">
        <v>32</v>
      </c>
      <c r="T879">
        <v>31</v>
      </c>
      <c r="U879">
        <v>2778</v>
      </c>
      <c r="V879">
        <v>2709</v>
      </c>
      <c r="W879">
        <v>246</v>
      </c>
      <c r="X879">
        <v>160</v>
      </c>
    </row>
    <row r="880" spans="1:24" x14ac:dyDescent="0.35">
      <c r="A880" s="6" t="str">
        <f t="shared" si="13"/>
        <v>19175</v>
      </c>
      <c r="B880">
        <v>19</v>
      </c>
      <c r="C880">
        <v>175</v>
      </c>
      <c r="D880" t="s">
        <v>1332</v>
      </c>
      <c r="E880" t="s">
        <v>308</v>
      </c>
      <c r="F880">
        <v>12142</v>
      </c>
      <c r="G880">
        <v>5941</v>
      </c>
      <c r="H880">
        <v>6201</v>
      </c>
      <c r="I880">
        <v>5720</v>
      </c>
      <c r="J880">
        <v>5972</v>
      </c>
      <c r="K880">
        <v>81</v>
      </c>
      <c r="L880">
        <v>92</v>
      </c>
      <c r="M880">
        <v>33</v>
      </c>
      <c r="N880">
        <v>23</v>
      </c>
      <c r="O880">
        <v>44</v>
      </c>
      <c r="P880">
        <v>46</v>
      </c>
      <c r="Q880">
        <v>3</v>
      </c>
      <c r="R880">
        <v>4</v>
      </c>
      <c r="S880">
        <v>60</v>
      </c>
      <c r="T880">
        <v>64</v>
      </c>
      <c r="U880">
        <v>5717</v>
      </c>
      <c r="V880">
        <v>6041</v>
      </c>
      <c r="W880">
        <v>224</v>
      </c>
      <c r="X880">
        <v>160</v>
      </c>
    </row>
    <row r="881" spans="1:24" x14ac:dyDescent="0.35">
      <c r="A881" s="6" t="str">
        <f t="shared" si="13"/>
        <v>19177</v>
      </c>
      <c r="B881">
        <v>19</v>
      </c>
      <c r="C881">
        <v>177</v>
      </c>
      <c r="D881" t="s">
        <v>1332</v>
      </c>
      <c r="E881" t="s">
        <v>310</v>
      </c>
      <c r="F881">
        <v>7206</v>
      </c>
      <c r="G881">
        <v>3677</v>
      </c>
      <c r="H881">
        <v>3529</v>
      </c>
      <c r="I881">
        <v>3601</v>
      </c>
      <c r="J881">
        <v>3445</v>
      </c>
      <c r="K881">
        <v>8</v>
      </c>
      <c r="L881">
        <v>7</v>
      </c>
      <c r="M881">
        <v>10</v>
      </c>
      <c r="N881">
        <v>4</v>
      </c>
      <c r="O881">
        <v>15</v>
      </c>
      <c r="P881">
        <v>27</v>
      </c>
      <c r="Q881">
        <v>0</v>
      </c>
      <c r="R881">
        <v>2</v>
      </c>
      <c r="S881">
        <v>43</v>
      </c>
      <c r="T881">
        <v>44</v>
      </c>
      <c r="U881">
        <v>3617</v>
      </c>
      <c r="V881">
        <v>3473</v>
      </c>
      <c r="W881">
        <v>60</v>
      </c>
      <c r="X881">
        <v>56</v>
      </c>
    </row>
    <row r="882" spans="1:24" x14ac:dyDescent="0.35">
      <c r="A882" s="6" t="str">
        <f t="shared" si="13"/>
        <v>19179</v>
      </c>
      <c r="B882">
        <v>19</v>
      </c>
      <c r="C882">
        <v>179</v>
      </c>
      <c r="D882" t="s">
        <v>1332</v>
      </c>
      <c r="E882" t="s">
        <v>1462</v>
      </c>
      <c r="F882">
        <v>35436</v>
      </c>
      <c r="G882">
        <v>17852</v>
      </c>
      <c r="H882">
        <v>17584</v>
      </c>
      <c r="I882">
        <v>15998</v>
      </c>
      <c r="J882">
        <v>15959</v>
      </c>
      <c r="K882">
        <v>841</v>
      </c>
      <c r="L882">
        <v>637</v>
      </c>
      <c r="M882">
        <v>157</v>
      </c>
      <c r="N882">
        <v>164</v>
      </c>
      <c r="O882">
        <v>341</v>
      </c>
      <c r="P882">
        <v>308</v>
      </c>
      <c r="Q882">
        <v>239</v>
      </c>
      <c r="R882">
        <v>229</v>
      </c>
      <c r="S882">
        <v>276</v>
      </c>
      <c r="T882">
        <v>287</v>
      </c>
      <c r="U882">
        <v>15546</v>
      </c>
      <c r="V882">
        <v>15576</v>
      </c>
      <c r="W882">
        <v>2306</v>
      </c>
      <c r="X882">
        <v>2008</v>
      </c>
    </row>
    <row r="883" spans="1:24" x14ac:dyDescent="0.35">
      <c r="A883" s="6" t="str">
        <f t="shared" si="13"/>
        <v>19181</v>
      </c>
      <c r="B883">
        <v>19</v>
      </c>
      <c r="C883">
        <v>181</v>
      </c>
      <c r="D883" t="s">
        <v>1332</v>
      </c>
      <c r="E883" t="s">
        <v>946</v>
      </c>
      <c r="F883">
        <v>52398</v>
      </c>
      <c r="G883">
        <v>25989</v>
      </c>
      <c r="H883">
        <v>26409</v>
      </c>
      <c r="I883">
        <v>25024</v>
      </c>
      <c r="J883">
        <v>25468</v>
      </c>
      <c r="K883">
        <v>275</v>
      </c>
      <c r="L883">
        <v>232</v>
      </c>
      <c r="M883">
        <v>93</v>
      </c>
      <c r="N883">
        <v>82</v>
      </c>
      <c r="O883">
        <v>170</v>
      </c>
      <c r="P883">
        <v>235</v>
      </c>
      <c r="Q883">
        <v>41</v>
      </c>
      <c r="R883">
        <v>23</v>
      </c>
      <c r="S883">
        <v>386</v>
      </c>
      <c r="T883">
        <v>369</v>
      </c>
      <c r="U883">
        <v>25138</v>
      </c>
      <c r="V883">
        <v>25610</v>
      </c>
      <c r="W883">
        <v>851</v>
      </c>
      <c r="X883">
        <v>799</v>
      </c>
    </row>
    <row r="884" spans="1:24" x14ac:dyDescent="0.35">
      <c r="A884" s="6" t="str">
        <f t="shared" si="13"/>
        <v>19183</v>
      </c>
      <c r="B884">
        <v>19</v>
      </c>
      <c r="C884">
        <v>183</v>
      </c>
      <c r="D884" t="s">
        <v>1332</v>
      </c>
      <c r="E884" t="s">
        <v>150</v>
      </c>
      <c r="F884">
        <v>22566</v>
      </c>
      <c r="G884">
        <v>11253</v>
      </c>
      <c r="H884">
        <v>11313</v>
      </c>
      <c r="I884">
        <v>10819</v>
      </c>
      <c r="J884">
        <v>10886</v>
      </c>
      <c r="K884">
        <v>146</v>
      </c>
      <c r="L884">
        <v>125</v>
      </c>
      <c r="M884">
        <v>40</v>
      </c>
      <c r="N884">
        <v>36</v>
      </c>
      <c r="O884">
        <v>62</v>
      </c>
      <c r="P884">
        <v>79</v>
      </c>
      <c r="Q884">
        <v>12</v>
      </c>
      <c r="R884">
        <v>8</v>
      </c>
      <c r="S884">
        <v>174</v>
      </c>
      <c r="T884">
        <v>179</v>
      </c>
      <c r="U884">
        <v>10373</v>
      </c>
      <c r="V884">
        <v>10588</v>
      </c>
      <c r="W884">
        <v>880</v>
      </c>
      <c r="X884">
        <v>725</v>
      </c>
    </row>
    <row r="885" spans="1:24" x14ac:dyDescent="0.35">
      <c r="A885" s="6" t="str">
        <f t="shared" si="13"/>
        <v>19185</v>
      </c>
      <c r="B885">
        <v>19</v>
      </c>
      <c r="C885">
        <v>185</v>
      </c>
      <c r="D885" t="s">
        <v>1332</v>
      </c>
      <c r="E885" t="s">
        <v>949</v>
      </c>
      <c r="F885">
        <v>6502</v>
      </c>
      <c r="G885">
        <v>3248</v>
      </c>
      <c r="H885">
        <v>3254</v>
      </c>
      <c r="I885">
        <v>3159</v>
      </c>
      <c r="J885">
        <v>3169</v>
      </c>
      <c r="K885">
        <v>25</v>
      </c>
      <c r="L885">
        <v>10</v>
      </c>
      <c r="M885">
        <v>10</v>
      </c>
      <c r="N885">
        <v>7</v>
      </c>
      <c r="O885">
        <v>10</v>
      </c>
      <c r="P885">
        <v>26</v>
      </c>
      <c r="Q885">
        <v>0</v>
      </c>
      <c r="R885">
        <v>1</v>
      </c>
      <c r="S885">
        <v>44</v>
      </c>
      <c r="T885">
        <v>41</v>
      </c>
      <c r="U885">
        <v>3211</v>
      </c>
      <c r="V885">
        <v>3225</v>
      </c>
      <c r="W885">
        <v>37</v>
      </c>
      <c r="X885">
        <v>29</v>
      </c>
    </row>
    <row r="886" spans="1:24" x14ac:dyDescent="0.35">
      <c r="A886" s="6" t="str">
        <f t="shared" si="13"/>
        <v>19187</v>
      </c>
      <c r="B886">
        <v>19</v>
      </c>
      <c r="C886">
        <v>187</v>
      </c>
      <c r="D886" t="s">
        <v>1332</v>
      </c>
      <c r="E886" t="s">
        <v>951</v>
      </c>
      <c r="F886">
        <v>37002</v>
      </c>
      <c r="G886">
        <v>19185</v>
      </c>
      <c r="H886">
        <v>17817</v>
      </c>
      <c r="I886">
        <v>17256</v>
      </c>
      <c r="J886">
        <v>16520</v>
      </c>
      <c r="K886">
        <v>1164</v>
      </c>
      <c r="L886">
        <v>551</v>
      </c>
      <c r="M886">
        <v>118</v>
      </c>
      <c r="N886">
        <v>84</v>
      </c>
      <c r="O886">
        <v>187</v>
      </c>
      <c r="P886">
        <v>232</v>
      </c>
      <c r="Q886">
        <v>7</v>
      </c>
      <c r="R886">
        <v>13</v>
      </c>
      <c r="S886">
        <v>453</v>
      </c>
      <c r="T886">
        <v>417</v>
      </c>
      <c r="U886">
        <v>18063</v>
      </c>
      <c r="V886">
        <v>16863</v>
      </c>
      <c r="W886">
        <v>1122</v>
      </c>
      <c r="X886">
        <v>954</v>
      </c>
    </row>
    <row r="887" spans="1:24" x14ac:dyDescent="0.35">
      <c r="A887" s="6" t="str">
        <f t="shared" si="13"/>
        <v>19189</v>
      </c>
      <c r="B887">
        <v>19</v>
      </c>
      <c r="C887">
        <v>189</v>
      </c>
      <c r="D887" t="s">
        <v>1332</v>
      </c>
      <c r="E887" t="s">
        <v>1195</v>
      </c>
      <c r="F887">
        <v>10683</v>
      </c>
      <c r="G887">
        <v>5339</v>
      </c>
      <c r="H887">
        <v>5344</v>
      </c>
      <c r="I887">
        <v>5073</v>
      </c>
      <c r="J887">
        <v>5134</v>
      </c>
      <c r="K887">
        <v>111</v>
      </c>
      <c r="L887">
        <v>71</v>
      </c>
      <c r="M887">
        <v>23</v>
      </c>
      <c r="N887">
        <v>21</v>
      </c>
      <c r="O887">
        <v>46</v>
      </c>
      <c r="P887">
        <v>49</v>
      </c>
      <c r="Q887">
        <v>1</v>
      </c>
      <c r="R887">
        <v>2</v>
      </c>
      <c r="S887">
        <v>85</v>
      </c>
      <c r="T887">
        <v>67</v>
      </c>
      <c r="U887">
        <v>5034</v>
      </c>
      <c r="V887">
        <v>5061</v>
      </c>
      <c r="W887">
        <v>305</v>
      </c>
      <c r="X887">
        <v>283</v>
      </c>
    </row>
    <row r="888" spans="1:24" x14ac:dyDescent="0.35">
      <c r="A888" s="6" t="str">
        <f t="shared" si="13"/>
        <v>19191</v>
      </c>
      <c r="B888">
        <v>19</v>
      </c>
      <c r="C888">
        <v>191</v>
      </c>
      <c r="D888" t="s">
        <v>1332</v>
      </c>
      <c r="E888" t="s">
        <v>1469</v>
      </c>
      <c r="F888">
        <v>20064</v>
      </c>
      <c r="G888">
        <v>10097</v>
      </c>
      <c r="H888">
        <v>9967</v>
      </c>
      <c r="I888">
        <v>9784</v>
      </c>
      <c r="J888">
        <v>9699</v>
      </c>
      <c r="K888">
        <v>92</v>
      </c>
      <c r="L888">
        <v>73</v>
      </c>
      <c r="M888">
        <v>20</v>
      </c>
      <c r="N888">
        <v>11</v>
      </c>
      <c r="O888">
        <v>111</v>
      </c>
      <c r="P888">
        <v>105</v>
      </c>
      <c r="Q888">
        <v>2</v>
      </c>
      <c r="R888">
        <v>0</v>
      </c>
      <c r="S888">
        <v>88</v>
      </c>
      <c r="T888">
        <v>79</v>
      </c>
      <c r="U888">
        <v>9752</v>
      </c>
      <c r="V888">
        <v>9737</v>
      </c>
      <c r="W888">
        <v>345</v>
      </c>
      <c r="X888">
        <v>230</v>
      </c>
    </row>
    <row r="889" spans="1:24" x14ac:dyDescent="0.35">
      <c r="A889" s="6" t="str">
        <f t="shared" si="13"/>
        <v>19193</v>
      </c>
      <c r="B889">
        <v>19</v>
      </c>
      <c r="C889">
        <v>193</v>
      </c>
      <c r="D889" t="s">
        <v>1332</v>
      </c>
      <c r="E889" t="s">
        <v>1471</v>
      </c>
      <c r="F889">
        <v>105939</v>
      </c>
      <c r="G889">
        <v>53213</v>
      </c>
      <c r="H889">
        <v>52726</v>
      </c>
      <c r="I889">
        <v>45085</v>
      </c>
      <c r="J889">
        <v>45260</v>
      </c>
      <c r="K889">
        <v>3018</v>
      </c>
      <c r="L889">
        <v>2342</v>
      </c>
      <c r="M889">
        <v>1638</v>
      </c>
      <c r="N889">
        <v>1664</v>
      </c>
      <c r="O889">
        <v>1550</v>
      </c>
      <c r="P889">
        <v>1615</v>
      </c>
      <c r="Q889">
        <v>329</v>
      </c>
      <c r="R889">
        <v>295</v>
      </c>
      <c r="S889">
        <v>1593</v>
      </c>
      <c r="T889">
        <v>1550</v>
      </c>
      <c r="U889">
        <v>43460</v>
      </c>
      <c r="V889">
        <v>43732</v>
      </c>
      <c r="W889">
        <v>9753</v>
      </c>
      <c r="X889">
        <v>8994</v>
      </c>
    </row>
    <row r="890" spans="1:24" x14ac:dyDescent="0.35">
      <c r="A890" s="6" t="str">
        <f t="shared" si="13"/>
        <v>19195</v>
      </c>
      <c r="B890">
        <v>19</v>
      </c>
      <c r="C890">
        <v>195</v>
      </c>
      <c r="D890" t="s">
        <v>1332</v>
      </c>
      <c r="E890" t="s">
        <v>963</v>
      </c>
      <c r="F890">
        <v>7445</v>
      </c>
      <c r="G890">
        <v>3812</v>
      </c>
      <c r="H890">
        <v>3633</v>
      </c>
      <c r="I890">
        <v>3689</v>
      </c>
      <c r="J890">
        <v>3521</v>
      </c>
      <c r="K890">
        <v>43</v>
      </c>
      <c r="L890">
        <v>23</v>
      </c>
      <c r="M890">
        <v>16</v>
      </c>
      <c r="N890">
        <v>11</v>
      </c>
      <c r="O890">
        <v>17</v>
      </c>
      <c r="P890">
        <v>32</v>
      </c>
      <c r="Q890">
        <v>0</v>
      </c>
      <c r="R890">
        <v>2</v>
      </c>
      <c r="S890">
        <v>47</v>
      </c>
      <c r="T890">
        <v>44</v>
      </c>
      <c r="U890">
        <v>3699</v>
      </c>
      <c r="V890">
        <v>3517</v>
      </c>
      <c r="W890">
        <v>113</v>
      </c>
      <c r="X890">
        <v>116</v>
      </c>
    </row>
    <row r="891" spans="1:24" x14ac:dyDescent="0.35">
      <c r="A891" s="6" t="str">
        <f t="shared" si="13"/>
        <v>19197</v>
      </c>
      <c r="B891">
        <v>19</v>
      </c>
      <c r="C891">
        <v>197</v>
      </c>
      <c r="D891" t="s">
        <v>1332</v>
      </c>
      <c r="E891" t="s">
        <v>1474</v>
      </c>
      <c r="F891">
        <v>12942</v>
      </c>
      <c r="G891">
        <v>6595</v>
      </c>
      <c r="H891">
        <v>6347</v>
      </c>
      <c r="I891">
        <v>6307</v>
      </c>
      <c r="J891">
        <v>6109</v>
      </c>
      <c r="K891">
        <v>75</v>
      </c>
      <c r="L891">
        <v>68</v>
      </c>
      <c r="M891">
        <v>49</v>
      </c>
      <c r="N891">
        <v>36</v>
      </c>
      <c r="O891">
        <v>37</v>
      </c>
      <c r="P891">
        <v>39</v>
      </c>
      <c r="Q891">
        <v>11</v>
      </c>
      <c r="R891">
        <v>12</v>
      </c>
      <c r="S891">
        <v>116</v>
      </c>
      <c r="T891">
        <v>83</v>
      </c>
      <c r="U891">
        <v>5317</v>
      </c>
      <c r="V891">
        <v>5246</v>
      </c>
      <c r="W891">
        <v>1278</v>
      </c>
      <c r="X891">
        <v>1101</v>
      </c>
    </row>
    <row r="892" spans="1:24" x14ac:dyDescent="0.35">
      <c r="A892" s="6" t="str">
        <f t="shared" si="13"/>
        <v>20001</v>
      </c>
      <c r="B892">
        <v>20</v>
      </c>
      <c r="C892">
        <v>1</v>
      </c>
      <c r="D892" t="s">
        <v>1476</v>
      </c>
      <c r="E892" t="s">
        <v>1201</v>
      </c>
      <c r="F892">
        <v>12522</v>
      </c>
      <c r="G892">
        <v>6205</v>
      </c>
      <c r="H892">
        <v>6317</v>
      </c>
      <c r="I892">
        <v>5767</v>
      </c>
      <c r="J892">
        <v>5841</v>
      </c>
      <c r="K892">
        <v>149</v>
      </c>
      <c r="L892">
        <v>132</v>
      </c>
      <c r="M892">
        <v>59</v>
      </c>
      <c r="N892">
        <v>75</v>
      </c>
      <c r="O892">
        <v>53</v>
      </c>
      <c r="P892">
        <v>72</v>
      </c>
      <c r="Q892">
        <v>2</v>
      </c>
      <c r="R892">
        <v>2</v>
      </c>
      <c r="S892">
        <v>175</v>
      </c>
      <c r="T892">
        <v>195</v>
      </c>
      <c r="U892">
        <v>5933</v>
      </c>
      <c r="V892">
        <v>6080</v>
      </c>
      <c r="W892">
        <v>272</v>
      </c>
      <c r="X892">
        <v>237</v>
      </c>
    </row>
    <row r="893" spans="1:24" x14ac:dyDescent="0.35">
      <c r="A893" s="6" t="str">
        <f t="shared" si="13"/>
        <v>20003</v>
      </c>
      <c r="B893">
        <v>20</v>
      </c>
      <c r="C893">
        <v>3</v>
      </c>
      <c r="D893" t="s">
        <v>1476</v>
      </c>
      <c r="E893" t="s">
        <v>1478</v>
      </c>
      <c r="F893">
        <v>7834</v>
      </c>
      <c r="G893">
        <v>3954</v>
      </c>
      <c r="H893">
        <v>3880</v>
      </c>
      <c r="I893">
        <v>3798</v>
      </c>
      <c r="J893">
        <v>3694</v>
      </c>
      <c r="K893">
        <v>37</v>
      </c>
      <c r="L893">
        <v>22</v>
      </c>
      <c r="M893">
        <v>27</v>
      </c>
      <c r="N893">
        <v>37</v>
      </c>
      <c r="O893">
        <v>24</v>
      </c>
      <c r="P893">
        <v>37</v>
      </c>
      <c r="Q893">
        <v>1</v>
      </c>
      <c r="R893">
        <v>0</v>
      </c>
      <c r="S893">
        <v>67</v>
      </c>
      <c r="T893">
        <v>90</v>
      </c>
      <c r="U893">
        <v>3872</v>
      </c>
      <c r="V893">
        <v>3792</v>
      </c>
      <c r="W893">
        <v>82</v>
      </c>
      <c r="X893">
        <v>88</v>
      </c>
    </row>
    <row r="894" spans="1:24" x14ac:dyDescent="0.35">
      <c r="A894" s="6" t="str">
        <f t="shared" si="13"/>
        <v>20005</v>
      </c>
      <c r="B894">
        <v>20</v>
      </c>
      <c r="C894">
        <v>5</v>
      </c>
      <c r="D894" t="s">
        <v>1476</v>
      </c>
      <c r="E894" t="s">
        <v>1480</v>
      </c>
      <c r="F894">
        <v>16347</v>
      </c>
      <c r="G894">
        <v>7964</v>
      </c>
      <c r="H894">
        <v>8383</v>
      </c>
      <c r="I894">
        <v>7190</v>
      </c>
      <c r="J894">
        <v>7645</v>
      </c>
      <c r="K894">
        <v>406</v>
      </c>
      <c r="L894">
        <v>378</v>
      </c>
      <c r="M894">
        <v>74</v>
      </c>
      <c r="N894">
        <v>62</v>
      </c>
      <c r="O894">
        <v>49</v>
      </c>
      <c r="P894">
        <v>53</v>
      </c>
      <c r="Q894">
        <v>8</v>
      </c>
      <c r="R894">
        <v>7</v>
      </c>
      <c r="S894">
        <v>237</v>
      </c>
      <c r="T894">
        <v>238</v>
      </c>
      <c r="U894">
        <v>7649</v>
      </c>
      <c r="V894">
        <v>8128</v>
      </c>
      <c r="W894">
        <v>315</v>
      </c>
      <c r="X894">
        <v>255</v>
      </c>
    </row>
    <row r="895" spans="1:24" x14ac:dyDescent="0.35">
      <c r="A895" s="6" t="str">
        <f t="shared" si="13"/>
        <v>20007</v>
      </c>
      <c r="B895">
        <v>20</v>
      </c>
      <c r="C895">
        <v>7</v>
      </c>
      <c r="D895" t="s">
        <v>1476</v>
      </c>
      <c r="E895" t="s">
        <v>1482</v>
      </c>
      <c r="F895">
        <v>4228</v>
      </c>
      <c r="G895">
        <v>2149</v>
      </c>
      <c r="H895">
        <v>2079</v>
      </c>
      <c r="I895">
        <v>2042</v>
      </c>
      <c r="J895">
        <v>1975</v>
      </c>
      <c r="K895">
        <v>23</v>
      </c>
      <c r="L895">
        <v>17</v>
      </c>
      <c r="M895">
        <v>32</v>
      </c>
      <c r="N895">
        <v>27</v>
      </c>
      <c r="O895">
        <v>8</v>
      </c>
      <c r="P895">
        <v>13</v>
      </c>
      <c r="Q895">
        <v>0</v>
      </c>
      <c r="R895">
        <v>1</v>
      </c>
      <c r="S895">
        <v>44</v>
      </c>
      <c r="T895">
        <v>46</v>
      </c>
      <c r="U895">
        <v>2067</v>
      </c>
      <c r="V895">
        <v>1995</v>
      </c>
      <c r="W895">
        <v>82</v>
      </c>
      <c r="X895">
        <v>84</v>
      </c>
    </row>
    <row r="896" spans="1:24" x14ac:dyDescent="0.35">
      <c r="A896" s="6" t="str">
        <f t="shared" si="13"/>
        <v>20009</v>
      </c>
      <c r="B896">
        <v>20</v>
      </c>
      <c r="C896">
        <v>9</v>
      </c>
      <c r="D896" t="s">
        <v>1476</v>
      </c>
      <c r="E896" t="s">
        <v>1484</v>
      </c>
      <c r="F896">
        <v>25501</v>
      </c>
      <c r="G896">
        <v>12665</v>
      </c>
      <c r="H896">
        <v>12836</v>
      </c>
      <c r="I896">
        <v>11983</v>
      </c>
      <c r="J896">
        <v>12156</v>
      </c>
      <c r="K896">
        <v>227</v>
      </c>
      <c r="L896">
        <v>270</v>
      </c>
      <c r="M896">
        <v>163</v>
      </c>
      <c r="N896">
        <v>139</v>
      </c>
      <c r="O896">
        <v>32</v>
      </c>
      <c r="P896">
        <v>46</v>
      </c>
      <c r="Q896">
        <v>7</v>
      </c>
      <c r="R896">
        <v>16</v>
      </c>
      <c r="S896">
        <v>253</v>
      </c>
      <c r="T896">
        <v>209</v>
      </c>
      <c r="U896">
        <v>10565</v>
      </c>
      <c r="V896">
        <v>10822</v>
      </c>
      <c r="W896">
        <v>2100</v>
      </c>
      <c r="X896">
        <v>2014</v>
      </c>
    </row>
    <row r="897" spans="1:24" x14ac:dyDescent="0.35">
      <c r="A897" s="6" t="str">
        <f t="shared" si="13"/>
        <v>20011</v>
      </c>
      <c r="B897">
        <v>20</v>
      </c>
      <c r="C897">
        <v>11</v>
      </c>
      <c r="D897" t="s">
        <v>1476</v>
      </c>
      <c r="E897" t="s">
        <v>1486</v>
      </c>
      <c r="F897">
        <v>14362</v>
      </c>
      <c r="G897">
        <v>7168</v>
      </c>
      <c r="H897">
        <v>7194</v>
      </c>
      <c r="I897">
        <v>6479</v>
      </c>
      <c r="J897">
        <v>6658</v>
      </c>
      <c r="K897">
        <v>320</v>
      </c>
      <c r="L897">
        <v>161</v>
      </c>
      <c r="M897">
        <v>83</v>
      </c>
      <c r="N897">
        <v>70</v>
      </c>
      <c r="O897">
        <v>72</v>
      </c>
      <c r="P897">
        <v>97</v>
      </c>
      <c r="Q897">
        <v>6</v>
      </c>
      <c r="R897">
        <v>2</v>
      </c>
      <c r="S897">
        <v>208</v>
      </c>
      <c r="T897">
        <v>206</v>
      </c>
      <c r="U897">
        <v>6947</v>
      </c>
      <c r="V897">
        <v>7014</v>
      </c>
      <c r="W897">
        <v>221</v>
      </c>
      <c r="X897">
        <v>180</v>
      </c>
    </row>
    <row r="898" spans="1:24" x14ac:dyDescent="0.35">
      <c r="A898" s="6" t="str">
        <f t="shared" ref="A898:A961" si="14">TEXT(B898*1000+C898,"00000")</f>
        <v>20013</v>
      </c>
      <c r="B898">
        <v>20</v>
      </c>
      <c r="C898">
        <v>13</v>
      </c>
      <c r="D898" t="s">
        <v>1476</v>
      </c>
      <c r="E898" t="s">
        <v>1049</v>
      </c>
      <c r="F898">
        <v>9501</v>
      </c>
      <c r="G898">
        <v>4715</v>
      </c>
      <c r="H898">
        <v>4786</v>
      </c>
      <c r="I898">
        <v>4003</v>
      </c>
      <c r="J898">
        <v>4109</v>
      </c>
      <c r="K898">
        <v>96</v>
      </c>
      <c r="L898">
        <v>66</v>
      </c>
      <c r="M898">
        <v>434</v>
      </c>
      <c r="N898">
        <v>421</v>
      </c>
      <c r="O898">
        <v>36</v>
      </c>
      <c r="P898">
        <v>39</v>
      </c>
      <c r="Q898">
        <v>5</v>
      </c>
      <c r="R898">
        <v>2</v>
      </c>
      <c r="S898">
        <v>141</v>
      </c>
      <c r="T898">
        <v>149</v>
      </c>
      <c r="U898">
        <v>4515</v>
      </c>
      <c r="V898">
        <v>4597</v>
      </c>
      <c r="W898">
        <v>200</v>
      </c>
      <c r="X898">
        <v>189</v>
      </c>
    </row>
    <row r="899" spans="1:24" x14ac:dyDescent="0.35">
      <c r="A899" s="6" t="str">
        <f t="shared" si="14"/>
        <v>20015</v>
      </c>
      <c r="B899">
        <v>20</v>
      </c>
      <c r="C899">
        <v>15</v>
      </c>
      <c r="D899" t="s">
        <v>1476</v>
      </c>
      <c r="E899" t="s">
        <v>34</v>
      </c>
      <c r="F899">
        <v>67376</v>
      </c>
      <c r="G899">
        <v>34395</v>
      </c>
      <c r="H899">
        <v>32981</v>
      </c>
      <c r="I899">
        <v>31373</v>
      </c>
      <c r="J899">
        <v>30755</v>
      </c>
      <c r="K899">
        <v>1250</v>
      </c>
      <c r="L899">
        <v>388</v>
      </c>
      <c r="M899">
        <v>366</v>
      </c>
      <c r="N899">
        <v>339</v>
      </c>
      <c r="O899">
        <v>480</v>
      </c>
      <c r="P899">
        <v>505</v>
      </c>
      <c r="Q899">
        <v>35</v>
      </c>
      <c r="R899">
        <v>34</v>
      </c>
      <c r="S899">
        <v>891</v>
      </c>
      <c r="T899">
        <v>960</v>
      </c>
      <c r="U899">
        <v>32428</v>
      </c>
      <c r="V899">
        <v>31363</v>
      </c>
      <c r="W899">
        <v>1967</v>
      </c>
      <c r="X899">
        <v>1618</v>
      </c>
    </row>
    <row r="900" spans="1:24" x14ac:dyDescent="0.35">
      <c r="A900" s="6" t="str">
        <f t="shared" si="14"/>
        <v>20017</v>
      </c>
      <c r="B900">
        <v>20</v>
      </c>
      <c r="C900">
        <v>17</v>
      </c>
      <c r="D900" t="s">
        <v>1476</v>
      </c>
      <c r="E900" t="s">
        <v>1490</v>
      </c>
      <c r="F900">
        <v>2573</v>
      </c>
      <c r="G900">
        <v>1342</v>
      </c>
      <c r="H900">
        <v>1231</v>
      </c>
      <c r="I900">
        <v>1254</v>
      </c>
      <c r="J900">
        <v>1193</v>
      </c>
      <c r="K900">
        <v>41</v>
      </c>
      <c r="L900">
        <v>4</v>
      </c>
      <c r="M900">
        <v>12</v>
      </c>
      <c r="N900">
        <v>10</v>
      </c>
      <c r="O900">
        <v>2</v>
      </c>
      <c r="P900">
        <v>6</v>
      </c>
      <c r="Q900">
        <v>0</v>
      </c>
      <c r="R900">
        <v>0</v>
      </c>
      <c r="S900">
        <v>33</v>
      </c>
      <c r="T900">
        <v>18</v>
      </c>
      <c r="U900">
        <v>1221</v>
      </c>
      <c r="V900">
        <v>1156</v>
      </c>
      <c r="W900">
        <v>121</v>
      </c>
      <c r="X900">
        <v>75</v>
      </c>
    </row>
    <row r="901" spans="1:24" x14ac:dyDescent="0.35">
      <c r="A901" s="6" t="str">
        <f t="shared" si="14"/>
        <v>20019</v>
      </c>
      <c r="B901">
        <v>20</v>
      </c>
      <c r="C901">
        <v>19</v>
      </c>
      <c r="D901" t="s">
        <v>1476</v>
      </c>
      <c r="E901" t="s">
        <v>1492</v>
      </c>
      <c r="F901">
        <v>3384</v>
      </c>
      <c r="G901">
        <v>1748</v>
      </c>
      <c r="H901">
        <v>1636</v>
      </c>
      <c r="I901">
        <v>1528</v>
      </c>
      <c r="J901">
        <v>1425</v>
      </c>
      <c r="K901">
        <v>35</v>
      </c>
      <c r="L901">
        <v>21</v>
      </c>
      <c r="M901">
        <v>84</v>
      </c>
      <c r="N901">
        <v>102</v>
      </c>
      <c r="O901">
        <v>3</v>
      </c>
      <c r="P901">
        <v>5</v>
      </c>
      <c r="Q901">
        <v>2</v>
      </c>
      <c r="R901">
        <v>1</v>
      </c>
      <c r="S901">
        <v>96</v>
      </c>
      <c r="T901">
        <v>82</v>
      </c>
      <c r="U901">
        <v>1676</v>
      </c>
      <c r="V901">
        <v>1558</v>
      </c>
      <c r="W901">
        <v>72</v>
      </c>
      <c r="X901">
        <v>78</v>
      </c>
    </row>
    <row r="902" spans="1:24" x14ac:dyDescent="0.35">
      <c r="A902" s="6" t="str">
        <f t="shared" si="14"/>
        <v>20021</v>
      </c>
      <c r="B902">
        <v>20</v>
      </c>
      <c r="C902">
        <v>21</v>
      </c>
      <c r="D902" t="s">
        <v>1476</v>
      </c>
      <c r="E902" t="s">
        <v>40</v>
      </c>
      <c r="F902">
        <v>19367</v>
      </c>
      <c r="G902">
        <v>9632</v>
      </c>
      <c r="H902">
        <v>9735</v>
      </c>
      <c r="I902">
        <v>8545</v>
      </c>
      <c r="J902">
        <v>8700</v>
      </c>
      <c r="K902">
        <v>106</v>
      </c>
      <c r="L902">
        <v>75</v>
      </c>
      <c r="M902">
        <v>437</v>
      </c>
      <c r="N902">
        <v>452</v>
      </c>
      <c r="O902">
        <v>44</v>
      </c>
      <c r="P902">
        <v>60</v>
      </c>
      <c r="Q902">
        <v>70</v>
      </c>
      <c r="R902">
        <v>25</v>
      </c>
      <c r="S902">
        <v>430</v>
      </c>
      <c r="T902">
        <v>423</v>
      </c>
      <c r="U902">
        <v>9372</v>
      </c>
      <c r="V902">
        <v>9477</v>
      </c>
      <c r="W902">
        <v>260</v>
      </c>
      <c r="X902">
        <v>258</v>
      </c>
    </row>
    <row r="903" spans="1:24" x14ac:dyDescent="0.35">
      <c r="A903" s="6" t="str">
        <f t="shared" si="14"/>
        <v>20023</v>
      </c>
      <c r="B903">
        <v>20</v>
      </c>
      <c r="C903">
        <v>23</v>
      </c>
      <c r="D903" t="s">
        <v>1476</v>
      </c>
      <c r="E903" t="s">
        <v>453</v>
      </c>
      <c r="F903">
        <v>2616</v>
      </c>
      <c r="G903">
        <v>1331</v>
      </c>
      <c r="H903">
        <v>1285</v>
      </c>
      <c r="I903">
        <v>1294</v>
      </c>
      <c r="J903">
        <v>1243</v>
      </c>
      <c r="K903">
        <v>10</v>
      </c>
      <c r="L903">
        <v>1</v>
      </c>
      <c r="M903">
        <v>9</v>
      </c>
      <c r="N903">
        <v>7</v>
      </c>
      <c r="O903">
        <v>8</v>
      </c>
      <c r="P903">
        <v>21</v>
      </c>
      <c r="Q903">
        <v>0</v>
      </c>
      <c r="R903">
        <v>0</v>
      </c>
      <c r="S903">
        <v>10</v>
      </c>
      <c r="T903">
        <v>13</v>
      </c>
      <c r="U903">
        <v>1208</v>
      </c>
      <c r="V903">
        <v>1176</v>
      </c>
      <c r="W903">
        <v>123</v>
      </c>
      <c r="X903">
        <v>109</v>
      </c>
    </row>
    <row r="904" spans="1:24" x14ac:dyDescent="0.35">
      <c r="A904" s="6" t="str">
        <f t="shared" si="14"/>
        <v>20025</v>
      </c>
      <c r="B904">
        <v>20</v>
      </c>
      <c r="C904">
        <v>25</v>
      </c>
      <c r="D904" t="s">
        <v>1476</v>
      </c>
      <c r="E904" t="s">
        <v>204</v>
      </c>
      <c r="F904">
        <v>1992</v>
      </c>
      <c r="G904">
        <v>980</v>
      </c>
      <c r="H904">
        <v>1012</v>
      </c>
      <c r="I904">
        <v>918</v>
      </c>
      <c r="J904">
        <v>951</v>
      </c>
      <c r="K904">
        <v>5</v>
      </c>
      <c r="L904">
        <v>2</v>
      </c>
      <c r="M904">
        <v>19</v>
      </c>
      <c r="N904">
        <v>14</v>
      </c>
      <c r="O904">
        <v>18</v>
      </c>
      <c r="P904">
        <v>12</v>
      </c>
      <c r="Q904">
        <v>2</v>
      </c>
      <c r="R904">
        <v>0</v>
      </c>
      <c r="S904">
        <v>18</v>
      </c>
      <c r="T904">
        <v>33</v>
      </c>
      <c r="U904">
        <v>860</v>
      </c>
      <c r="V904">
        <v>910</v>
      </c>
      <c r="W904">
        <v>120</v>
      </c>
      <c r="X904">
        <v>102</v>
      </c>
    </row>
    <row r="905" spans="1:24" x14ac:dyDescent="0.35">
      <c r="A905" s="6" t="str">
        <f t="shared" si="14"/>
        <v>20027</v>
      </c>
      <c r="B905">
        <v>20</v>
      </c>
      <c r="C905">
        <v>27</v>
      </c>
      <c r="D905" t="s">
        <v>1476</v>
      </c>
      <c r="E905" t="s">
        <v>48</v>
      </c>
      <c r="F905">
        <v>8110</v>
      </c>
      <c r="G905">
        <v>4079</v>
      </c>
      <c r="H905">
        <v>4031</v>
      </c>
      <c r="I905">
        <v>3859</v>
      </c>
      <c r="J905">
        <v>3866</v>
      </c>
      <c r="K905">
        <v>92</v>
      </c>
      <c r="L905">
        <v>28</v>
      </c>
      <c r="M905">
        <v>21</v>
      </c>
      <c r="N905">
        <v>31</v>
      </c>
      <c r="O905">
        <v>20</v>
      </c>
      <c r="P905">
        <v>26</v>
      </c>
      <c r="Q905">
        <v>6</v>
      </c>
      <c r="R905">
        <v>3</v>
      </c>
      <c r="S905">
        <v>81</v>
      </c>
      <c r="T905">
        <v>77</v>
      </c>
      <c r="U905">
        <v>3963</v>
      </c>
      <c r="V905">
        <v>3921</v>
      </c>
      <c r="W905">
        <v>116</v>
      </c>
      <c r="X905">
        <v>110</v>
      </c>
    </row>
    <row r="906" spans="1:24" x14ac:dyDescent="0.35">
      <c r="A906" s="6" t="str">
        <f t="shared" si="14"/>
        <v>20029</v>
      </c>
      <c r="B906">
        <v>20</v>
      </c>
      <c r="C906">
        <v>29</v>
      </c>
      <c r="D906" t="s">
        <v>1476</v>
      </c>
      <c r="E906" t="s">
        <v>1498</v>
      </c>
      <c r="F906">
        <v>9035</v>
      </c>
      <c r="G906">
        <v>4584</v>
      </c>
      <c r="H906">
        <v>4451</v>
      </c>
      <c r="I906">
        <v>4314</v>
      </c>
      <c r="J906">
        <v>4243</v>
      </c>
      <c r="K906">
        <v>100</v>
      </c>
      <c r="L906">
        <v>44</v>
      </c>
      <c r="M906">
        <v>26</v>
      </c>
      <c r="N906">
        <v>32</v>
      </c>
      <c r="O906">
        <v>61</v>
      </c>
      <c r="P906">
        <v>30</v>
      </c>
      <c r="Q906">
        <v>3</v>
      </c>
      <c r="R906">
        <v>1</v>
      </c>
      <c r="S906">
        <v>80</v>
      </c>
      <c r="T906">
        <v>101</v>
      </c>
      <c r="U906">
        <v>4409</v>
      </c>
      <c r="V906">
        <v>4298</v>
      </c>
      <c r="W906">
        <v>175</v>
      </c>
      <c r="X906">
        <v>153</v>
      </c>
    </row>
    <row r="907" spans="1:24" x14ac:dyDescent="0.35">
      <c r="A907" s="6" t="str">
        <f t="shared" si="14"/>
        <v>20031</v>
      </c>
      <c r="B907">
        <v>20</v>
      </c>
      <c r="C907">
        <v>31</v>
      </c>
      <c r="D907" t="s">
        <v>1476</v>
      </c>
      <c r="E907" t="s">
        <v>1500</v>
      </c>
      <c r="F907">
        <v>8359</v>
      </c>
      <c r="G907">
        <v>4164</v>
      </c>
      <c r="H907">
        <v>4195</v>
      </c>
      <c r="I907">
        <v>3967</v>
      </c>
      <c r="J907">
        <v>4003</v>
      </c>
      <c r="K907">
        <v>42</v>
      </c>
      <c r="L907">
        <v>31</v>
      </c>
      <c r="M907">
        <v>42</v>
      </c>
      <c r="N907">
        <v>51</v>
      </c>
      <c r="O907">
        <v>35</v>
      </c>
      <c r="P907">
        <v>40</v>
      </c>
      <c r="Q907">
        <v>1</v>
      </c>
      <c r="R907">
        <v>0</v>
      </c>
      <c r="S907">
        <v>77</v>
      </c>
      <c r="T907">
        <v>70</v>
      </c>
      <c r="U907">
        <v>4047</v>
      </c>
      <c r="V907">
        <v>4074</v>
      </c>
      <c r="W907">
        <v>117</v>
      </c>
      <c r="X907">
        <v>121</v>
      </c>
    </row>
    <row r="908" spans="1:24" x14ac:dyDescent="0.35">
      <c r="A908" s="6" t="str">
        <f t="shared" si="14"/>
        <v>20033</v>
      </c>
      <c r="B908">
        <v>20</v>
      </c>
      <c r="C908">
        <v>33</v>
      </c>
      <c r="D908" t="s">
        <v>1476</v>
      </c>
      <c r="E908" t="s">
        <v>1502</v>
      </c>
      <c r="F908">
        <v>1685</v>
      </c>
      <c r="G908">
        <v>832</v>
      </c>
      <c r="H908">
        <v>853</v>
      </c>
      <c r="I908">
        <v>802</v>
      </c>
      <c r="J908">
        <v>813</v>
      </c>
      <c r="K908">
        <v>6</v>
      </c>
      <c r="L908">
        <v>3</v>
      </c>
      <c r="M908">
        <v>6</v>
      </c>
      <c r="N908">
        <v>13</v>
      </c>
      <c r="O908">
        <v>2</v>
      </c>
      <c r="P908">
        <v>4</v>
      </c>
      <c r="Q908">
        <v>0</v>
      </c>
      <c r="R908">
        <v>4</v>
      </c>
      <c r="S908">
        <v>16</v>
      </c>
      <c r="T908">
        <v>16</v>
      </c>
      <c r="U908">
        <v>781</v>
      </c>
      <c r="V908">
        <v>799</v>
      </c>
      <c r="W908">
        <v>51</v>
      </c>
      <c r="X908">
        <v>54</v>
      </c>
    </row>
    <row r="909" spans="1:24" x14ac:dyDescent="0.35">
      <c r="A909" s="6" t="str">
        <f t="shared" si="14"/>
        <v>20035</v>
      </c>
      <c r="B909">
        <v>20</v>
      </c>
      <c r="C909">
        <v>35</v>
      </c>
      <c r="D909" t="s">
        <v>1476</v>
      </c>
      <c r="E909" t="s">
        <v>1504</v>
      </c>
      <c r="F909">
        <v>34554</v>
      </c>
      <c r="G909">
        <v>17416</v>
      </c>
      <c r="H909">
        <v>17138</v>
      </c>
      <c r="I909">
        <v>15316</v>
      </c>
      <c r="J909">
        <v>15257</v>
      </c>
      <c r="K909">
        <v>602</v>
      </c>
      <c r="L909">
        <v>396</v>
      </c>
      <c r="M909">
        <v>412</v>
      </c>
      <c r="N909">
        <v>399</v>
      </c>
      <c r="O909">
        <v>324</v>
      </c>
      <c r="P909">
        <v>396</v>
      </c>
      <c r="Q909">
        <v>96</v>
      </c>
      <c r="R909">
        <v>84</v>
      </c>
      <c r="S909">
        <v>666</v>
      </c>
      <c r="T909">
        <v>606</v>
      </c>
      <c r="U909">
        <v>15295</v>
      </c>
      <c r="V909">
        <v>15287</v>
      </c>
      <c r="W909">
        <v>2121</v>
      </c>
      <c r="X909">
        <v>1851</v>
      </c>
    </row>
    <row r="910" spans="1:24" x14ac:dyDescent="0.35">
      <c r="A910" s="6" t="str">
        <f t="shared" si="14"/>
        <v>20037</v>
      </c>
      <c r="B910">
        <v>20</v>
      </c>
      <c r="C910">
        <v>37</v>
      </c>
      <c r="D910" t="s">
        <v>1476</v>
      </c>
      <c r="E910" t="s">
        <v>216</v>
      </c>
      <c r="F910">
        <v>38971</v>
      </c>
      <c r="G910">
        <v>19517</v>
      </c>
      <c r="H910">
        <v>19454</v>
      </c>
      <c r="I910">
        <v>17816</v>
      </c>
      <c r="J910">
        <v>17799</v>
      </c>
      <c r="K910">
        <v>499</v>
      </c>
      <c r="L910">
        <v>384</v>
      </c>
      <c r="M910">
        <v>227</v>
      </c>
      <c r="N910">
        <v>244</v>
      </c>
      <c r="O910">
        <v>316</v>
      </c>
      <c r="P910">
        <v>401</v>
      </c>
      <c r="Q910">
        <v>87</v>
      </c>
      <c r="R910">
        <v>72</v>
      </c>
      <c r="S910">
        <v>572</v>
      </c>
      <c r="T910">
        <v>554</v>
      </c>
      <c r="U910">
        <v>18137</v>
      </c>
      <c r="V910">
        <v>18132</v>
      </c>
      <c r="W910">
        <v>1380</v>
      </c>
      <c r="X910">
        <v>1322</v>
      </c>
    </row>
    <row r="911" spans="1:24" x14ac:dyDescent="0.35">
      <c r="A911" s="6" t="str">
        <f t="shared" si="14"/>
        <v>20039</v>
      </c>
      <c r="B911">
        <v>20</v>
      </c>
      <c r="C911">
        <v>39</v>
      </c>
      <c r="D911" t="s">
        <v>1476</v>
      </c>
      <c r="E911" t="s">
        <v>771</v>
      </c>
      <c r="F911">
        <v>2764</v>
      </c>
      <c r="G911">
        <v>1409</v>
      </c>
      <c r="H911">
        <v>1355</v>
      </c>
      <c r="I911">
        <v>1359</v>
      </c>
      <c r="J911">
        <v>1298</v>
      </c>
      <c r="K911">
        <v>19</v>
      </c>
      <c r="L911">
        <v>15</v>
      </c>
      <c r="M911">
        <v>8</v>
      </c>
      <c r="N911">
        <v>11</v>
      </c>
      <c r="O911">
        <v>1</v>
      </c>
      <c r="P911">
        <v>6</v>
      </c>
      <c r="Q911">
        <v>0</v>
      </c>
      <c r="R911">
        <v>0</v>
      </c>
      <c r="S911">
        <v>22</v>
      </c>
      <c r="T911">
        <v>25</v>
      </c>
      <c r="U911">
        <v>1371</v>
      </c>
      <c r="V911">
        <v>1306</v>
      </c>
      <c r="W911">
        <v>38</v>
      </c>
      <c r="X911">
        <v>49</v>
      </c>
    </row>
    <row r="912" spans="1:24" x14ac:dyDescent="0.35">
      <c r="A912" s="6" t="str">
        <f t="shared" si="14"/>
        <v>20041</v>
      </c>
      <c r="B912">
        <v>20</v>
      </c>
      <c r="C912">
        <v>41</v>
      </c>
      <c r="D912" t="s">
        <v>1476</v>
      </c>
      <c r="E912" t="s">
        <v>1375</v>
      </c>
      <c r="F912">
        <v>18401</v>
      </c>
      <c r="G912">
        <v>9273</v>
      </c>
      <c r="H912">
        <v>9128</v>
      </c>
      <c r="I912">
        <v>8728</v>
      </c>
      <c r="J912">
        <v>8673</v>
      </c>
      <c r="K912">
        <v>145</v>
      </c>
      <c r="L912">
        <v>73</v>
      </c>
      <c r="M912">
        <v>114</v>
      </c>
      <c r="N912">
        <v>82</v>
      </c>
      <c r="O912">
        <v>50</v>
      </c>
      <c r="P912">
        <v>74</v>
      </c>
      <c r="Q912">
        <v>14</v>
      </c>
      <c r="R912">
        <v>4</v>
      </c>
      <c r="S912">
        <v>222</v>
      </c>
      <c r="T912">
        <v>222</v>
      </c>
      <c r="U912">
        <v>8791</v>
      </c>
      <c r="V912">
        <v>8683</v>
      </c>
      <c r="W912">
        <v>482</v>
      </c>
      <c r="X912">
        <v>445</v>
      </c>
    </row>
    <row r="913" spans="1:24" x14ac:dyDescent="0.35">
      <c r="A913" s="6" t="str">
        <f t="shared" si="14"/>
        <v>20043</v>
      </c>
      <c r="B913">
        <v>20</v>
      </c>
      <c r="C913">
        <v>43</v>
      </c>
      <c r="D913" t="s">
        <v>1476</v>
      </c>
      <c r="E913" t="s">
        <v>1509</v>
      </c>
      <c r="F913">
        <v>7509</v>
      </c>
      <c r="G913">
        <v>3809</v>
      </c>
      <c r="H913">
        <v>3700</v>
      </c>
      <c r="I913">
        <v>3496</v>
      </c>
      <c r="J913">
        <v>3467</v>
      </c>
      <c r="K913">
        <v>158</v>
      </c>
      <c r="L913">
        <v>75</v>
      </c>
      <c r="M913">
        <v>56</v>
      </c>
      <c r="N913">
        <v>45</v>
      </c>
      <c r="O913">
        <v>14</v>
      </c>
      <c r="P913">
        <v>27</v>
      </c>
      <c r="Q913">
        <v>0</v>
      </c>
      <c r="R913">
        <v>0</v>
      </c>
      <c r="S913">
        <v>85</v>
      </c>
      <c r="T913">
        <v>86</v>
      </c>
      <c r="U913">
        <v>3709</v>
      </c>
      <c r="V913">
        <v>3597</v>
      </c>
      <c r="W913">
        <v>100</v>
      </c>
      <c r="X913">
        <v>103</v>
      </c>
    </row>
    <row r="914" spans="1:24" x14ac:dyDescent="0.35">
      <c r="A914" s="6" t="str">
        <f t="shared" si="14"/>
        <v>20045</v>
      </c>
      <c r="B914">
        <v>20</v>
      </c>
      <c r="C914">
        <v>45</v>
      </c>
      <c r="D914" t="s">
        <v>1476</v>
      </c>
      <c r="E914" t="s">
        <v>471</v>
      </c>
      <c r="F914">
        <v>118779</v>
      </c>
      <c r="G914">
        <v>59338</v>
      </c>
      <c r="H914">
        <v>59441</v>
      </c>
      <c r="I914">
        <v>49048</v>
      </c>
      <c r="J914">
        <v>49883</v>
      </c>
      <c r="K914">
        <v>3090</v>
      </c>
      <c r="L914">
        <v>2499</v>
      </c>
      <c r="M914">
        <v>1573</v>
      </c>
      <c r="N914">
        <v>1590</v>
      </c>
      <c r="O914">
        <v>2970</v>
      </c>
      <c r="P914">
        <v>2799</v>
      </c>
      <c r="Q914">
        <v>71</v>
      </c>
      <c r="R914">
        <v>49</v>
      </c>
      <c r="S914">
        <v>2586</v>
      </c>
      <c r="T914">
        <v>2621</v>
      </c>
      <c r="U914">
        <v>55205</v>
      </c>
      <c r="V914">
        <v>55340</v>
      </c>
      <c r="W914">
        <v>4133</v>
      </c>
      <c r="X914">
        <v>4101</v>
      </c>
    </row>
    <row r="915" spans="1:24" x14ac:dyDescent="0.35">
      <c r="A915" s="6" t="str">
        <f t="shared" si="14"/>
        <v>20047</v>
      </c>
      <c r="B915">
        <v>20</v>
      </c>
      <c r="C915">
        <v>47</v>
      </c>
      <c r="D915" t="s">
        <v>1476</v>
      </c>
      <c r="E915" t="s">
        <v>1079</v>
      </c>
      <c r="F915">
        <v>2903</v>
      </c>
      <c r="G915">
        <v>1486</v>
      </c>
      <c r="H915">
        <v>1417</v>
      </c>
      <c r="I915">
        <v>1380</v>
      </c>
      <c r="J915">
        <v>1319</v>
      </c>
      <c r="K915">
        <v>34</v>
      </c>
      <c r="L915">
        <v>24</v>
      </c>
      <c r="M915">
        <v>36</v>
      </c>
      <c r="N915">
        <v>37</v>
      </c>
      <c r="O915">
        <v>2</v>
      </c>
      <c r="P915">
        <v>4</v>
      </c>
      <c r="Q915">
        <v>0</v>
      </c>
      <c r="R915">
        <v>0</v>
      </c>
      <c r="S915">
        <v>34</v>
      </c>
      <c r="T915">
        <v>33</v>
      </c>
      <c r="U915">
        <v>1169</v>
      </c>
      <c r="V915">
        <v>1130</v>
      </c>
      <c r="W915">
        <v>317</v>
      </c>
      <c r="X915">
        <v>287</v>
      </c>
    </row>
    <row r="916" spans="1:24" x14ac:dyDescent="0.35">
      <c r="A916" s="6" t="str">
        <f t="shared" si="14"/>
        <v>20049</v>
      </c>
      <c r="B916">
        <v>20</v>
      </c>
      <c r="C916">
        <v>49</v>
      </c>
      <c r="D916" t="s">
        <v>1476</v>
      </c>
      <c r="E916" t="s">
        <v>1513</v>
      </c>
      <c r="F916">
        <v>2486</v>
      </c>
      <c r="G916">
        <v>1258</v>
      </c>
      <c r="H916">
        <v>1228</v>
      </c>
      <c r="I916">
        <v>1176</v>
      </c>
      <c r="J916">
        <v>1147</v>
      </c>
      <c r="K916">
        <v>3</v>
      </c>
      <c r="L916">
        <v>3</v>
      </c>
      <c r="M916">
        <v>24</v>
      </c>
      <c r="N916">
        <v>26</v>
      </c>
      <c r="O916">
        <v>5</v>
      </c>
      <c r="P916">
        <v>9</v>
      </c>
      <c r="Q916">
        <v>1</v>
      </c>
      <c r="R916">
        <v>0</v>
      </c>
      <c r="S916">
        <v>49</v>
      </c>
      <c r="T916">
        <v>43</v>
      </c>
      <c r="U916">
        <v>1190</v>
      </c>
      <c r="V916">
        <v>1184</v>
      </c>
      <c r="W916">
        <v>68</v>
      </c>
      <c r="X916">
        <v>44</v>
      </c>
    </row>
    <row r="917" spans="1:24" x14ac:dyDescent="0.35">
      <c r="A917" s="6" t="str">
        <f t="shared" si="14"/>
        <v>20051</v>
      </c>
      <c r="B917">
        <v>20</v>
      </c>
      <c r="C917">
        <v>51</v>
      </c>
      <c r="D917" t="s">
        <v>1476</v>
      </c>
      <c r="E917" t="s">
        <v>1515</v>
      </c>
      <c r="F917">
        <v>28935</v>
      </c>
      <c r="G917">
        <v>14616</v>
      </c>
      <c r="H917">
        <v>14319</v>
      </c>
      <c r="I917">
        <v>13787</v>
      </c>
      <c r="J917">
        <v>13403</v>
      </c>
      <c r="K917">
        <v>267</v>
      </c>
      <c r="L917">
        <v>290</v>
      </c>
      <c r="M917">
        <v>71</v>
      </c>
      <c r="N917">
        <v>67</v>
      </c>
      <c r="O917">
        <v>176</v>
      </c>
      <c r="P917">
        <v>286</v>
      </c>
      <c r="Q917">
        <v>14</v>
      </c>
      <c r="R917">
        <v>7</v>
      </c>
      <c r="S917">
        <v>301</v>
      </c>
      <c r="T917">
        <v>266</v>
      </c>
      <c r="U917">
        <v>13597</v>
      </c>
      <c r="V917">
        <v>13344</v>
      </c>
      <c r="W917">
        <v>1019</v>
      </c>
      <c r="X917">
        <v>975</v>
      </c>
    </row>
    <row r="918" spans="1:24" x14ac:dyDescent="0.35">
      <c r="A918" s="6" t="str">
        <f t="shared" si="14"/>
        <v>20053</v>
      </c>
      <c r="B918">
        <v>20</v>
      </c>
      <c r="C918">
        <v>53</v>
      </c>
      <c r="D918" t="s">
        <v>1476</v>
      </c>
      <c r="E918" t="s">
        <v>1517</v>
      </c>
      <c r="F918">
        <v>6382</v>
      </c>
      <c r="G918">
        <v>3623</v>
      </c>
      <c r="H918">
        <v>2759</v>
      </c>
      <c r="I918">
        <v>3162</v>
      </c>
      <c r="J918">
        <v>2663</v>
      </c>
      <c r="K918">
        <v>346</v>
      </c>
      <c r="L918">
        <v>11</v>
      </c>
      <c r="M918">
        <v>39</v>
      </c>
      <c r="N918">
        <v>20</v>
      </c>
      <c r="O918">
        <v>22</v>
      </c>
      <c r="P918">
        <v>17</v>
      </c>
      <c r="Q918">
        <v>0</v>
      </c>
      <c r="R918">
        <v>0</v>
      </c>
      <c r="S918">
        <v>54</v>
      </c>
      <c r="T918">
        <v>48</v>
      </c>
      <c r="U918">
        <v>3378</v>
      </c>
      <c r="V918">
        <v>2624</v>
      </c>
      <c r="W918">
        <v>245</v>
      </c>
      <c r="X918">
        <v>135</v>
      </c>
    </row>
    <row r="919" spans="1:24" x14ac:dyDescent="0.35">
      <c r="A919" s="6" t="str">
        <f t="shared" si="14"/>
        <v>20055</v>
      </c>
      <c r="B919">
        <v>20</v>
      </c>
      <c r="C919">
        <v>55</v>
      </c>
      <c r="D919" t="s">
        <v>1476</v>
      </c>
      <c r="E919" t="s">
        <v>1519</v>
      </c>
      <c r="F919">
        <v>38466</v>
      </c>
      <c r="G919">
        <v>19853</v>
      </c>
      <c r="H919">
        <v>18613</v>
      </c>
      <c r="I919">
        <v>17183</v>
      </c>
      <c r="J919">
        <v>16754</v>
      </c>
      <c r="K919">
        <v>1186</v>
      </c>
      <c r="L919">
        <v>554</v>
      </c>
      <c r="M919">
        <v>275</v>
      </c>
      <c r="N919">
        <v>215</v>
      </c>
      <c r="O919">
        <v>845</v>
      </c>
      <c r="P919">
        <v>778</v>
      </c>
      <c r="Q919">
        <v>31</v>
      </c>
      <c r="R919">
        <v>24</v>
      </c>
      <c r="S919">
        <v>333</v>
      </c>
      <c r="T919">
        <v>288</v>
      </c>
      <c r="U919">
        <v>9562</v>
      </c>
      <c r="V919">
        <v>9048</v>
      </c>
      <c r="W919">
        <v>10291</v>
      </c>
      <c r="X919">
        <v>9565</v>
      </c>
    </row>
    <row r="920" spans="1:24" x14ac:dyDescent="0.35">
      <c r="A920" s="6" t="str">
        <f t="shared" si="14"/>
        <v>20057</v>
      </c>
      <c r="B920">
        <v>20</v>
      </c>
      <c r="C920">
        <v>57</v>
      </c>
      <c r="D920" t="s">
        <v>1476</v>
      </c>
      <c r="E920" t="s">
        <v>1083</v>
      </c>
      <c r="F920">
        <v>34288</v>
      </c>
      <c r="G920">
        <v>17853</v>
      </c>
      <c r="H920">
        <v>16435</v>
      </c>
      <c r="I920">
        <v>16291</v>
      </c>
      <c r="J920">
        <v>15212</v>
      </c>
      <c r="K920">
        <v>677</v>
      </c>
      <c r="L920">
        <v>336</v>
      </c>
      <c r="M920">
        <v>347</v>
      </c>
      <c r="N920">
        <v>319</v>
      </c>
      <c r="O920">
        <v>224</v>
      </c>
      <c r="P920">
        <v>265</v>
      </c>
      <c r="Q920">
        <v>47</v>
      </c>
      <c r="R920">
        <v>38</v>
      </c>
      <c r="S920">
        <v>267</v>
      </c>
      <c r="T920">
        <v>265</v>
      </c>
      <c r="U920">
        <v>7484</v>
      </c>
      <c r="V920">
        <v>7164</v>
      </c>
      <c r="W920">
        <v>10369</v>
      </c>
      <c r="X920">
        <v>9271</v>
      </c>
    </row>
    <row r="921" spans="1:24" x14ac:dyDescent="0.35">
      <c r="A921" s="6" t="str">
        <f t="shared" si="14"/>
        <v>20059</v>
      </c>
      <c r="B921">
        <v>20</v>
      </c>
      <c r="C921">
        <v>59</v>
      </c>
      <c r="D921" t="s">
        <v>1476</v>
      </c>
      <c r="E921" t="s">
        <v>80</v>
      </c>
      <c r="F921">
        <v>25983</v>
      </c>
      <c r="G921">
        <v>13071</v>
      </c>
      <c r="H921">
        <v>12912</v>
      </c>
      <c r="I921">
        <v>12248</v>
      </c>
      <c r="J921">
        <v>12231</v>
      </c>
      <c r="K921">
        <v>210</v>
      </c>
      <c r="L921">
        <v>158</v>
      </c>
      <c r="M921">
        <v>119</v>
      </c>
      <c r="N921">
        <v>128</v>
      </c>
      <c r="O921">
        <v>71</v>
      </c>
      <c r="P921">
        <v>75</v>
      </c>
      <c r="Q921">
        <v>4</v>
      </c>
      <c r="R921">
        <v>1</v>
      </c>
      <c r="S921">
        <v>419</v>
      </c>
      <c r="T921">
        <v>319</v>
      </c>
      <c r="U921">
        <v>12461</v>
      </c>
      <c r="V921">
        <v>12352</v>
      </c>
      <c r="W921">
        <v>610</v>
      </c>
      <c r="X921">
        <v>560</v>
      </c>
    </row>
    <row r="922" spans="1:24" x14ac:dyDescent="0.35">
      <c r="A922" s="6" t="str">
        <f t="shared" si="14"/>
        <v>20061</v>
      </c>
      <c r="B922">
        <v>20</v>
      </c>
      <c r="C922">
        <v>61</v>
      </c>
      <c r="D922" t="s">
        <v>1476</v>
      </c>
      <c r="E922" t="s">
        <v>1523</v>
      </c>
      <c r="F922">
        <v>36735</v>
      </c>
      <c r="G922">
        <v>19416</v>
      </c>
      <c r="H922">
        <v>17319</v>
      </c>
      <c r="I922">
        <v>13435</v>
      </c>
      <c r="J922">
        <v>12010</v>
      </c>
      <c r="K922">
        <v>3696</v>
      </c>
      <c r="L922">
        <v>3039</v>
      </c>
      <c r="M922">
        <v>280</v>
      </c>
      <c r="N922">
        <v>230</v>
      </c>
      <c r="O922">
        <v>551</v>
      </c>
      <c r="P922">
        <v>712</v>
      </c>
      <c r="Q922">
        <v>265</v>
      </c>
      <c r="R922">
        <v>263</v>
      </c>
      <c r="S922">
        <v>1189</v>
      </c>
      <c r="T922">
        <v>1065</v>
      </c>
      <c r="U922">
        <v>16393</v>
      </c>
      <c r="V922">
        <v>14608</v>
      </c>
      <c r="W922">
        <v>3023</v>
      </c>
      <c r="X922">
        <v>2711</v>
      </c>
    </row>
    <row r="923" spans="1:24" x14ac:dyDescent="0.35">
      <c r="A923" s="6" t="str">
        <f t="shared" si="14"/>
        <v>20063</v>
      </c>
      <c r="B923">
        <v>20</v>
      </c>
      <c r="C923">
        <v>63</v>
      </c>
      <c r="D923" t="s">
        <v>1476</v>
      </c>
      <c r="E923" t="s">
        <v>1525</v>
      </c>
      <c r="F923">
        <v>2722</v>
      </c>
      <c r="G923">
        <v>1378</v>
      </c>
      <c r="H923">
        <v>1344</v>
      </c>
      <c r="I923">
        <v>1335</v>
      </c>
      <c r="J923">
        <v>1311</v>
      </c>
      <c r="K923">
        <v>13</v>
      </c>
      <c r="L923">
        <v>5</v>
      </c>
      <c r="M923">
        <v>1</v>
      </c>
      <c r="N923">
        <v>2</v>
      </c>
      <c r="O923">
        <v>14</v>
      </c>
      <c r="P923">
        <v>12</v>
      </c>
      <c r="Q923">
        <v>1</v>
      </c>
      <c r="R923">
        <v>0</v>
      </c>
      <c r="S923">
        <v>14</v>
      </c>
      <c r="T923">
        <v>14</v>
      </c>
      <c r="U923">
        <v>1334</v>
      </c>
      <c r="V923">
        <v>1292</v>
      </c>
      <c r="W923">
        <v>44</v>
      </c>
      <c r="X923">
        <v>52</v>
      </c>
    </row>
    <row r="924" spans="1:24" x14ac:dyDescent="0.35">
      <c r="A924" s="6" t="str">
        <f t="shared" si="14"/>
        <v>20065</v>
      </c>
      <c r="B924">
        <v>20</v>
      </c>
      <c r="C924">
        <v>65</v>
      </c>
      <c r="D924" t="s">
        <v>1476</v>
      </c>
      <c r="E924" t="s">
        <v>165</v>
      </c>
      <c r="F924">
        <v>2412</v>
      </c>
      <c r="G924">
        <v>1192</v>
      </c>
      <c r="H924">
        <v>1220</v>
      </c>
      <c r="I924">
        <v>1075</v>
      </c>
      <c r="J924">
        <v>1104</v>
      </c>
      <c r="K924">
        <v>51</v>
      </c>
      <c r="L924">
        <v>43</v>
      </c>
      <c r="M924">
        <v>11</v>
      </c>
      <c r="N924">
        <v>11</v>
      </c>
      <c r="O924">
        <v>19</v>
      </c>
      <c r="P924">
        <v>22</v>
      </c>
      <c r="Q924">
        <v>0</v>
      </c>
      <c r="R924">
        <v>0</v>
      </c>
      <c r="S924">
        <v>36</v>
      </c>
      <c r="T924">
        <v>40</v>
      </c>
      <c r="U924">
        <v>1153</v>
      </c>
      <c r="V924">
        <v>1174</v>
      </c>
      <c r="W924">
        <v>39</v>
      </c>
      <c r="X924">
        <v>46</v>
      </c>
    </row>
    <row r="925" spans="1:24" x14ac:dyDescent="0.35">
      <c r="A925" s="6" t="str">
        <f t="shared" si="14"/>
        <v>20067</v>
      </c>
      <c r="B925">
        <v>20</v>
      </c>
      <c r="C925">
        <v>67</v>
      </c>
      <c r="D925" t="s">
        <v>1476</v>
      </c>
      <c r="E925" t="s">
        <v>234</v>
      </c>
      <c r="F925">
        <v>7352</v>
      </c>
      <c r="G925">
        <v>3740</v>
      </c>
      <c r="H925">
        <v>3612</v>
      </c>
      <c r="I925">
        <v>3462</v>
      </c>
      <c r="J925">
        <v>3403</v>
      </c>
      <c r="K925">
        <v>51</v>
      </c>
      <c r="L925">
        <v>32</v>
      </c>
      <c r="M925">
        <v>135</v>
      </c>
      <c r="N925">
        <v>92</v>
      </c>
      <c r="O925">
        <v>21</v>
      </c>
      <c r="P925">
        <v>30</v>
      </c>
      <c r="Q925">
        <v>0</v>
      </c>
      <c r="R925">
        <v>0</v>
      </c>
      <c r="S925">
        <v>71</v>
      </c>
      <c r="T925">
        <v>55</v>
      </c>
      <c r="U925">
        <v>1713</v>
      </c>
      <c r="V925">
        <v>1791</v>
      </c>
      <c r="W925">
        <v>2027</v>
      </c>
      <c r="X925">
        <v>1821</v>
      </c>
    </row>
    <row r="926" spans="1:24" x14ac:dyDescent="0.35">
      <c r="A926" s="6" t="str">
        <f t="shared" si="14"/>
        <v>20069</v>
      </c>
      <c r="B926">
        <v>20</v>
      </c>
      <c r="C926">
        <v>69</v>
      </c>
      <c r="D926" t="s">
        <v>1476</v>
      </c>
      <c r="E926" t="s">
        <v>1529</v>
      </c>
      <c r="F926">
        <v>5655</v>
      </c>
      <c r="G926">
        <v>2892</v>
      </c>
      <c r="H926">
        <v>2763</v>
      </c>
      <c r="I926">
        <v>2748</v>
      </c>
      <c r="J926">
        <v>2640</v>
      </c>
      <c r="K926">
        <v>71</v>
      </c>
      <c r="L926">
        <v>57</v>
      </c>
      <c r="M926">
        <v>21</v>
      </c>
      <c r="N926">
        <v>20</v>
      </c>
      <c r="O926">
        <v>18</v>
      </c>
      <c r="P926">
        <v>22</v>
      </c>
      <c r="Q926">
        <v>0</v>
      </c>
      <c r="R926">
        <v>2</v>
      </c>
      <c r="S926">
        <v>34</v>
      </c>
      <c r="T926">
        <v>22</v>
      </c>
      <c r="U926">
        <v>2444</v>
      </c>
      <c r="V926">
        <v>2368</v>
      </c>
      <c r="W926">
        <v>448</v>
      </c>
      <c r="X926">
        <v>395</v>
      </c>
    </row>
    <row r="927" spans="1:24" x14ac:dyDescent="0.35">
      <c r="A927" s="6" t="str">
        <f t="shared" si="14"/>
        <v>20071</v>
      </c>
      <c r="B927">
        <v>20</v>
      </c>
      <c r="C927">
        <v>71</v>
      </c>
      <c r="D927" t="s">
        <v>1476</v>
      </c>
      <c r="E927" t="s">
        <v>1531</v>
      </c>
      <c r="F927">
        <v>1282</v>
      </c>
      <c r="G927">
        <v>644</v>
      </c>
      <c r="H927">
        <v>638</v>
      </c>
      <c r="I927">
        <v>628</v>
      </c>
      <c r="J927">
        <v>621</v>
      </c>
      <c r="K927">
        <v>3</v>
      </c>
      <c r="L927">
        <v>4</v>
      </c>
      <c r="M927">
        <v>6</v>
      </c>
      <c r="N927">
        <v>4</v>
      </c>
      <c r="O927">
        <v>2</v>
      </c>
      <c r="P927">
        <v>3</v>
      </c>
      <c r="Q927">
        <v>0</v>
      </c>
      <c r="R927">
        <v>0</v>
      </c>
      <c r="S927">
        <v>5</v>
      </c>
      <c r="T927">
        <v>6</v>
      </c>
      <c r="U927">
        <v>537</v>
      </c>
      <c r="V927">
        <v>532</v>
      </c>
      <c r="W927">
        <v>107</v>
      </c>
      <c r="X927">
        <v>106</v>
      </c>
    </row>
    <row r="928" spans="1:24" x14ac:dyDescent="0.35">
      <c r="A928" s="6" t="str">
        <f t="shared" si="14"/>
        <v>20073</v>
      </c>
      <c r="B928">
        <v>20</v>
      </c>
      <c r="C928">
        <v>73</v>
      </c>
      <c r="D928" t="s">
        <v>1476</v>
      </c>
      <c r="E928" t="s">
        <v>1533</v>
      </c>
      <c r="F928">
        <v>6018</v>
      </c>
      <c r="G928">
        <v>3059</v>
      </c>
      <c r="H928">
        <v>2959</v>
      </c>
      <c r="I928">
        <v>2907</v>
      </c>
      <c r="J928">
        <v>2791</v>
      </c>
      <c r="K928">
        <v>24</v>
      </c>
      <c r="L928">
        <v>12</v>
      </c>
      <c r="M928">
        <v>47</v>
      </c>
      <c r="N928">
        <v>58</v>
      </c>
      <c r="O928">
        <v>9</v>
      </c>
      <c r="P928">
        <v>14</v>
      </c>
      <c r="Q928">
        <v>0</v>
      </c>
      <c r="R928">
        <v>0</v>
      </c>
      <c r="S928">
        <v>72</v>
      </c>
      <c r="T928">
        <v>84</v>
      </c>
      <c r="U928">
        <v>2946</v>
      </c>
      <c r="V928">
        <v>2856</v>
      </c>
      <c r="W928">
        <v>113</v>
      </c>
      <c r="X928">
        <v>103</v>
      </c>
    </row>
    <row r="929" spans="1:24" x14ac:dyDescent="0.35">
      <c r="A929" s="6" t="str">
        <f t="shared" si="14"/>
        <v>20075</v>
      </c>
      <c r="B929">
        <v>20</v>
      </c>
      <c r="C929">
        <v>75</v>
      </c>
      <c r="D929" t="s">
        <v>1476</v>
      </c>
      <c r="E929" t="s">
        <v>620</v>
      </c>
      <c r="F929">
        <v>2517</v>
      </c>
      <c r="G929">
        <v>1318</v>
      </c>
      <c r="H929">
        <v>1199</v>
      </c>
      <c r="I929">
        <v>1210</v>
      </c>
      <c r="J929">
        <v>1110</v>
      </c>
      <c r="K929">
        <v>40</v>
      </c>
      <c r="L929">
        <v>29</v>
      </c>
      <c r="M929">
        <v>37</v>
      </c>
      <c r="N929">
        <v>29</v>
      </c>
      <c r="O929">
        <v>3</v>
      </c>
      <c r="P929">
        <v>3</v>
      </c>
      <c r="Q929">
        <v>6</v>
      </c>
      <c r="R929">
        <v>0</v>
      </c>
      <c r="S929">
        <v>22</v>
      </c>
      <c r="T929">
        <v>28</v>
      </c>
      <c r="U929">
        <v>725</v>
      </c>
      <c r="V929">
        <v>722</v>
      </c>
      <c r="W929">
        <v>593</v>
      </c>
      <c r="X929">
        <v>477</v>
      </c>
    </row>
    <row r="930" spans="1:24" x14ac:dyDescent="0.35">
      <c r="A930" s="6" t="str">
        <f t="shared" si="14"/>
        <v>20077</v>
      </c>
      <c r="B930">
        <v>20</v>
      </c>
      <c r="C930">
        <v>77</v>
      </c>
      <c r="D930" t="s">
        <v>1476</v>
      </c>
      <c r="E930" t="s">
        <v>1536</v>
      </c>
      <c r="F930">
        <v>5490</v>
      </c>
      <c r="G930">
        <v>2820</v>
      </c>
      <c r="H930">
        <v>2670</v>
      </c>
      <c r="I930">
        <v>2669</v>
      </c>
      <c r="J930">
        <v>2525</v>
      </c>
      <c r="K930">
        <v>22</v>
      </c>
      <c r="L930">
        <v>23</v>
      </c>
      <c r="M930">
        <v>46</v>
      </c>
      <c r="N930">
        <v>44</v>
      </c>
      <c r="O930">
        <v>14</v>
      </c>
      <c r="P930">
        <v>17</v>
      </c>
      <c r="Q930">
        <v>10</v>
      </c>
      <c r="R930">
        <v>2</v>
      </c>
      <c r="S930">
        <v>59</v>
      </c>
      <c r="T930">
        <v>59</v>
      </c>
      <c r="U930">
        <v>2579</v>
      </c>
      <c r="V930">
        <v>2497</v>
      </c>
      <c r="W930">
        <v>241</v>
      </c>
      <c r="X930">
        <v>173</v>
      </c>
    </row>
    <row r="931" spans="1:24" x14ac:dyDescent="0.35">
      <c r="A931" s="6" t="str">
        <f t="shared" si="14"/>
        <v>20079</v>
      </c>
      <c r="B931">
        <v>20</v>
      </c>
      <c r="C931">
        <v>79</v>
      </c>
      <c r="D931" t="s">
        <v>1476</v>
      </c>
      <c r="E931" t="s">
        <v>1538</v>
      </c>
      <c r="F931">
        <v>34019</v>
      </c>
      <c r="G931">
        <v>16915</v>
      </c>
      <c r="H931">
        <v>17104</v>
      </c>
      <c r="I931">
        <v>15725</v>
      </c>
      <c r="J931">
        <v>16030</v>
      </c>
      <c r="K931">
        <v>355</v>
      </c>
      <c r="L931">
        <v>263</v>
      </c>
      <c r="M931">
        <v>184</v>
      </c>
      <c r="N931">
        <v>149</v>
      </c>
      <c r="O931">
        <v>173</v>
      </c>
      <c r="P931">
        <v>195</v>
      </c>
      <c r="Q931">
        <v>17</v>
      </c>
      <c r="R931">
        <v>4</v>
      </c>
      <c r="S931">
        <v>461</v>
      </c>
      <c r="T931">
        <v>463</v>
      </c>
      <c r="U931">
        <v>14642</v>
      </c>
      <c r="V931">
        <v>15309</v>
      </c>
      <c r="W931">
        <v>2273</v>
      </c>
      <c r="X931">
        <v>1795</v>
      </c>
    </row>
    <row r="932" spans="1:24" x14ac:dyDescent="0.35">
      <c r="A932" s="6" t="str">
        <f t="shared" si="14"/>
        <v>20081</v>
      </c>
      <c r="B932">
        <v>20</v>
      </c>
      <c r="C932">
        <v>81</v>
      </c>
      <c r="D932" t="s">
        <v>1476</v>
      </c>
      <c r="E932" t="s">
        <v>1540</v>
      </c>
      <c r="F932">
        <v>3781</v>
      </c>
      <c r="G932">
        <v>1907</v>
      </c>
      <c r="H932">
        <v>1874</v>
      </c>
      <c r="I932">
        <v>1807</v>
      </c>
      <c r="J932">
        <v>1771</v>
      </c>
      <c r="K932">
        <v>26</v>
      </c>
      <c r="L932">
        <v>9</v>
      </c>
      <c r="M932">
        <v>29</v>
      </c>
      <c r="N932">
        <v>32</v>
      </c>
      <c r="O932">
        <v>10</v>
      </c>
      <c r="P932">
        <v>20</v>
      </c>
      <c r="Q932">
        <v>5</v>
      </c>
      <c r="R932">
        <v>8</v>
      </c>
      <c r="S932">
        <v>30</v>
      </c>
      <c r="T932">
        <v>34</v>
      </c>
      <c r="U932">
        <v>1302</v>
      </c>
      <c r="V932">
        <v>1360</v>
      </c>
      <c r="W932">
        <v>605</v>
      </c>
      <c r="X932">
        <v>514</v>
      </c>
    </row>
    <row r="933" spans="1:24" x14ac:dyDescent="0.35">
      <c r="A933" s="6" t="str">
        <f t="shared" si="14"/>
        <v>20083</v>
      </c>
      <c r="B933">
        <v>20</v>
      </c>
      <c r="C933">
        <v>83</v>
      </c>
      <c r="D933" t="s">
        <v>1476</v>
      </c>
      <c r="E933" t="s">
        <v>1542</v>
      </c>
      <c r="F933">
        <v>1721</v>
      </c>
      <c r="G933">
        <v>891</v>
      </c>
      <c r="H933">
        <v>830</v>
      </c>
      <c r="I933">
        <v>818</v>
      </c>
      <c r="J933">
        <v>778</v>
      </c>
      <c r="K933">
        <v>14</v>
      </c>
      <c r="L933">
        <v>14</v>
      </c>
      <c r="M933">
        <v>3</v>
      </c>
      <c r="N933">
        <v>4</v>
      </c>
      <c r="O933">
        <v>44</v>
      </c>
      <c r="P933">
        <v>21</v>
      </c>
      <c r="Q933">
        <v>0</v>
      </c>
      <c r="R933">
        <v>0</v>
      </c>
      <c r="S933">
        <v>12</v>
      </c>
      <c r="T933">
        <v>13</v>
      </c>
      <c r="U933">
        <v>841</v>
      </c>
      <c r="V933">
        <v>786</v>
      </c>
      <c r="W933">
        <v>50</v>
      </c>
      <c r="X933">
        <v>44</v>
      </c>
    </row>
    <row r="934" spans="1:24" x14ac:dyDescent="0.35">
      <c r="A934" s="6" t="str">
        <f t="shared" si="14"/>
        <v>20085</v>
      </c>
      <c r="B934">
        <v>20</v>
      </c>
      <c r="C934">
        <v>85</v>
      </c>
      <c r="D934" t="s">
        <v>1476</v>
      </c>
      <c r="E934" t="s">
        <v>92</v>
      </c>
      <c r="F934">
        <v>13231</v>
      </c>
      <c r="G934">
        <v>6691</v>
      </c>
      <c r="H934">
        <v>6540</v>
      </c>
      <c r="I934">
        <v>5746</v>
      </c>
      <c r="J934">
        <v>5602</v>
      </c>
      <c r="K934">
        <v>89</v>
      </c>
      <c r="L934">
        <v>34</v>
      </c>
      <c r="M934">
        <v>573</v>
      </c>
      <c r="N934">
        <v>599</v>
      </c>
      <c r="O934">
        <v>30</v>
      </c>
      <c r="P934">
        <v>40</v>
      </c>
      <c r="Q934">
        <v>2</v>
      </c>
      <c r="R934">
        <v>3</v>
      </c>
      <c r="S934">
        <v>251</v>
      </c>
      <c r="T934">
        <v>262</v>
      </c>
      <c r="U934">
        <v>6310</v>
      </c>
      <c r="V934">
        <v>6266</v>
      </c>
      <c r="W934">
        <v>381</v>
      </c>
      <c r="X934">
        <v>274</v>
      </c>
    </row>
    <row r="935" spans="1:24" x14ac:dyDescent="0.35">
      <c r="A935" s="6" t="str">
        <f t="shared" si="14"/>
        <v>20087</v>
      </c>
      <c r="B935">
        <v>20</v>
      </c>
      <c r="C935">
        <v>87</v>
      </c>
      <c r="D935" t="s">
        <v>1476</v>
      </c>
      <c r="E935" t="s">
        <v>94</v>
      </c>
      <c r="F935">
        <v>18360</v>
      </c>
      <c r="G935">
        <v>9396</v>
      </c>
      <c r="H935">
        <v>8964</v>
      </c>
      <c r="I935">
        <v>8969</v>
      </c>
      <c r="J935">
        <v>8592</v>
      </c>
      <c r="K935">
        <v>88</v>
      </c>
      <c r="L935">
        <v>55</v>
      </c>
      <c r="M935">
        <v>110</v>
      </c>
      <c r="N935">
        <v>79</v>
      </c>
      <c r="O935">
        <v>24</v>
      </c>
      <c r="P935">
        <v>32</v>
      </c>
      <c r="Q935">
        <v>16</v>
      </c>
      <c r="R935">
        <v>11</v>
      </c>
      <c r="S935">
        <v>189</v>
      </c>
      <c r="T935">
        <v>195</v>
      </c>
      <c r="U935">
        <v>9102</v>
      </c>
      <c r="V935">
        <v>8681</v>
      </c>
      <c r="W935">
        <v>294</v>
      </c>
      <c r="X935">
        <v>283</v>
      </c>
    </row>
    <row r="936" spans="1:24" x14ac:dyDescent="0.35">
      <c r="A936" s="6" t="str">
        <f t="shared" si="14"/>
        <v>20089</v>
      </c>
      <c r="B936">
        <v>20</v>
      </c>
      <c r="C936">
        <v>89</v>
      </c>
      <c r="D936" t="s">
        <v>1476</v>
      </c>
      <c r="E936" t="s">
        <v>1546</v>
      </c>
      <c r="F936">
        <v>2929</v>
      </c>
      <c r="G936">
        <v>1520</v>
      </c>
      <c r="H936">
        <v>1409</v>
      </c>
      <c r="I936">
        <v>1483</v>
      </c>
      <c r="J936">
        <v>1372</v>
      </c>
      <c r="K936">
        <v>7</v>
      </c>
      <c r="L936">
        <v>3</v>
      </c>
      <c r="M936">
        <v>10</v>
      </c>
      <c r="N936">
        <v>10</v>
      </c>
      <c r="O936">
        <v>8</v>
      </c>
      <c r="P936">
        <v>6</v>
      </c>
      <c r="Q936">
        <v>0</v>
      </c>
      <c r="R936">
        <v>0</v>
      </c>
      <c r="S936">
        <v>12</v>
      </c>
      <c r="T936">
        <v>18</v>
      </c>
      <c r="U936">
        <v>1491</v>
      </c>
      <c r="V936">
        <v>1367</v>
      </c>
      <c r="W936">
        <v>29</v>
      </c>
      <c r="X936">
        <v>42</v>
      </c>
    </row>
    <row r="937" spans="1:24" x14ac:dyDescent="0.35">
      <c r="A937" s="6" t="str">
        <f t="shared" si="14"/>
        <v>20091</v>
      </c>
      <c r="B937">
        <v>20</v>
      </c>
      <c r="C937">
        <v>91</v>
      </c>
      <c r="D937" t="s">
        <v>1476</v>
      </c>
      <c r="E937" t="s">
        <v>249</v>
      </c>
      <c r="F937">
        <v>609877</v>
      </c>
      <c r="G937">
        <v>301462</v>
      </c>
      <c r="H937">
        <v>308415</v>
      </c>
      <c r="I937">
        <v>259802</v>
      </c>
      <c r="J937">
        <v>267106</v>
      </c>
      <c r="K937">
        <v>15527</v>
      </c>
      <c r="L937">
        <v>15151</v>
      </c>
      <c r="M937">
        <v>1275</v>
      </c>
      <c r="N937">
        <v>1297</v>
      </c>
      <c r="O937">
        <v>16484</v>
      </c>
      <c r="P937">
        <v>16502</v>
      </c>
      <c r="Q937">
        <v>153</v>
      </c>
      <c r="R937">
        <v>116</v>
      </c>
      <c r="S937">
        <v>8221</v>
      </c>
      <c r="T937">
        <v>8243</v>
      </c>
      <c r="U937">
        <v>274069</v>
      </c>
      <c r="V937">
        <v>281478</v>
      </c>
      <c r="W937">
        <v>27393</v>
      </c>
      <c r="X937">
        <v>26937</v>
      </c>
    </row>
    <row r="938" spans="1:24" x14ac:dyDescent="0.35">
      <c r="A938" s="6" t="str">
        <f t="shared" si="14"/>
        <v>20093</v>
      </c>
      <c r="B938">
        <v>20</v>
      </c>
      <c r="C938">
        <v>93</v>
      </c>
      <c r="D938" t="s">
        <v>1476</v>
      </c>
      <c r="E938" t="s">
        <v>1549</v>
      </c>
      <c r="F938">
        <v>3982</v>
      </c>
      <c r="G938">
        <v>2004</v>
      </c>
      <c r="H938">
        <v>1978</v>
      </c>
      <c r="I938">
        <v>1876</v>
      </c>
      <c r="J938">
        <v>1851</v>
      </c>
      <c r="K938">
        <v>26</v>
      </c>
      <c r="L938">
        <v>24</v>
      </c>
      <c r="M938">
        <v>43</v>
      </c>
      <c r="N938">
        <v>40</v>
      </c>
      <c r="O938">
        <v>13</v>
      </c>
      <c r="P938">
        <v>16</v>
      </c>
      <c r="Q938">
        <v>1</v>
      </c>
      <c r="R938">
        <v>3</v>
      </c>
      <c r="S938">
        <v>45</v>
      </c>
      <c r="T938">
        <v>44</v>
      </c>
      <c r="U938">
        <v>1274</v>
      </c>
      <c r="V938">
        <v>1314</v>
      </c>
      <c r="W938">
        <v>730</v>
      </c>
      <c r="X938">
        <v>664</v>
      </c>
    </row>
    <row r="939" spans="1:24" x14ac:dyDescent="0.35">
      <c r="A939" s="6" t="str">
        <f t="shared" si="14"/>
        <v>20095</v>
      </c>
      <c r="B939">
        <v>20</v>
      </c>
      <c r="C939">
        <v>95</v>
      </c>
      <c r="D939" t="s">
        <v>1476</v>
      </c>
      <c r="E939" t="s">
        <v>1551</v>
      </c>
      <c r="F939">
        <v>7473</v>
      </c>
      <c r="G939">
        <v>3801</v>
      </c>
      <c r="H939">
        <v>3672</v>
      </c>
      <c r="I939">
        <v>3649</v>
      </c>
      <c r="J939">
        <v>3556</v>
      </c>
      <c r="K939">
        <v>13</v>
      </c>
      <c r="L939">
        <v>8</v>
      </c>
      <c r="M939">
        <v>42</v>
      </c>
      <c r="N939">
        <v>28</v>
      </c>
      <c r="O939">
        <v>19</v>
      </c>
      <c r="P939">
        <v>26</v>
      </c>
      <c r="Q939">
        <v>1</v>
      </c>
      <c r="R939">
        <v>1</v>
      </c>
      <c r="S939">
        <v>77</v>
      </c>
      <c r="T939">
        <v>53</v>
      </c>
      <c r="U939">
        <v>3663</v>
      </c>
      <c r="V939">
        <v>3543</v>
      </c>
      <c r="W939">
        <v>138</v>
      </c>
      <c r="X939">
        <v>129</v>
      </c>
    </row>
    <row r="940" spans="1:24" x14ac:dyDescent="0.35">
      <c r="A940" s="6" t="str">
        <f t="shared" si="14"/>
        <v>20097</v>
      </c>
      <c r="B940">
        <v>20</v>
      </c>
      <c r="C940">
        <v>97</v>
      </c>
      <c r="D940" t="s">
        <v>1476</v>
      </c>
      <c r="E940" t="s">
        <v>495</v>
      </c>
      <c r="F940">
        <v>2461</v>
      </c>
      <c r="G940">
        <v>1223</v>
      </c>
      <c r="H940">
        <v>1238</v>
      </c>
      <c r="I940">
        <v>1141</v>
      </c>
      <c r="J940">
        <v>1163</v>
      </c>
      <c r="K940">
        <v>25</v>
      </c>
      <c r="L940">
        <v>16</v>
      </c>
      <c r="M940">
        <v>10</v>
      </c>
      <c r="N940">
        <v>11</v>
      </c>
      <c r="O940">
        <v>22</v>
      </c>
      <c r="P940">
        <v>23</v>
      </c>
      <c r="Q940">
        <v>0</v>
      </c>
      <c r="R940">
        <v>1</v>
      </c>
      <c r="S940">
        <v>25</v>
      </c>
      <c r="T940">
        <v>24</v>
      </c>
      <c r="U940">
        <v>1175</v>
      </c>
      <c r="V940">
        <v>1188</v>
      </c>
      <c r="W940">
        <v>48</v>
      </c>
      <c r="X940">
        <v>50</v>
      </c>
    </row>
    <row r="941" spans="1:24" x14ac:dyDescent="0.35">
      <c r="A941" s="6" t="str">
        <f t="shared" si="14"/>
        <v>20099</v>
      </c>
      <c r="B941">
        <v>20</v>
      </c>
      <c r="C941">
        <v>99</v>
      </c>
      <c r="D941" t="s">
        <v>1476</v>
      </c>
      <c r="E941" t="s">
        <v>1554</v>
      </c>
      <c r="F941">
        <v>20191</v>
      </c>
      <c r="G941">
        <v>10154</v>
      </c>
      <c r="H941">
        <v>10037</v>
      </c>
      <c r="I941">
        <v>8898</v>
      </c>
      <c r="J941">
        <v>8996</v>
      </c>
      <c r="K941">
        <v>517</v>
      </c>
      <c r="L941">
        <v>365</v>
      </c>
      <c r="M941">
        <v>242</v>
      </c>
      <c r="N941">
        <v>220</v>
      </c>
      <c r="O941">
        <v>46</v>
      </c>
      <c r="P941">
        <v>41</v>
      </c>
      <c r="Q941">
        <v>4</v>
      </c>
      <c r="R941">
        <v>11</v>
      </c>
      <c r="S941">
        <v>447</v>
      </c>
      <c r="T941">
        <v>404</v>
      </c>
      <c r="U941">
        <v>9681</v>
      </c>
      <c r="V941">
        <v>9567</v>
      </c>
      <c r="W941">
        <v>473</v>
      </c>
      <c r="X941">
        <v>470</v>
      </c>
    </row>
    <row r="942" spans="1:24" x14ac:dyDescent="0.35">
      <c r="A942" s="6" t="str">
        <f t="shared" si="14"/>
        <v>20101</v>
      </c>
      <c r="B942">
        <v>20</v>
      </c>
      <c r="C942">
        <v>101</v>
      </c>
      <c r="D942" t="s">
        <v>1476</v>
      </c>
      <c r="E942" t="s">
        <v>1556</v>
      </c>
      <c r="F942">
        <v>1573</v>
      </c>
      <c r="G942">
        <v>786</v>
      </c>
      <c r="H942">
        <v>787</v>
      </c>
      <c r="I942">
        <v>734</v>
      </c>
      <c r="J942">
        <v>745</v>
      </c>
      <c r="K942">
        <v>10</v>
      </c>
      <c r="L942">
        <v>8</v>
      </c>
      <c r="M942">
        <v>10</v>
      </c>
      <c r="N942">
        <v>14</v>
      </c>
      <c r="O942">
        <v>1</v>
      </c>
      <c r="P942">
        <v>3</v>
      </c>
      <c r="Q942">
        <v>1</v>
      </c>
      <c r="R942">
        <v>0</v>
      </c>
      <c r="S942">
        <v>30</v>
      </c>
      <c r="T942">
        <v>17</v>
      </c>
      <c r="U942">
        <v>712</v>
      </c>
      <c r="V942">
        <v>711</v>
      </c>
      <c r="W942">
        <v>74</v>
      </c>
      <c r="X942">
        <v>76</v>
      </c>
    </row>
    <row r="943" spans="1:24" x14ac:dyDescent="0.35">
      <c r="A943" s="6" t="str">
        <f t="shared" si="14"/>
        <v>20103</v>
      </c>
      <c r="B943">
        <v>20</v>
      </c>
      <c r="C943">
        <v>103</v>
      </c>
      <c r="D943" t="s">
        <v>1476</v>
      </c>
      <c r="E943" t="s">
        <v>1558</v>
      </c>
      <c r="F943">
        <v>81901</v>
      </c>
      <c r="G943">
        <v>43575</v>
      </c>
      <c r="H943">
        <v>38326</v>
      </c>
      <c r="I943">
        <v>36164</v>
      </c>
      <c r="J943">
        <v>33187</v>
      </c>
      <c r="K943">
        <v>4795</v>
      </c>
      <c r="L943">
        <v>2710</v>
      </c>
      <c r="M943">
        <v>420</v>
      </c>
      <c r="N943">
        <v>277</v>
      </c>
      <c r="O943">
        <v>589</v>
      </c>
      <c r="P943">
        <v>687</v>
      </c>
      <c r="Q943">
        <v>96</v>
      </c>
      <c r="R943">
        <v>81</v>
      </c>
      <c r="S943">
        <v>1511</v>
      </c>
      <c r="T943">
        <v>1384</v>
      </c>
      <c r="U943">
        <v>40279</v>
      </c>
      <c r="V943">
        <v>35986</v>
      </c>
      <c r="W943">
        <v>3296</v>
      </c>
      <c r="X943">
        <v>2340</v>
      </c>
    </row>
    <row r="944" spans="1:24" x14ac:dyDescent="0.35">
      <c r="A944" s="6" t="str">
        <f t="shared" si="14"/>
        <v>20105</v>
      </c>
      <c r="B944">
        <v>20</v>
      </c>
      <c r="C944">
        <v>105</v>
      </c>
      <c r="D944" t="s">
        <v>1476</v>
      </c>
      <c r="E944" t="s">
        <v>255</v>
      </c>
      <c r="F944">
        <v>2940</v>
      </c>
      <c r="G944">
        <v>1489</v>
      </c>
      <c r="H944">
        <v>1451</v>
      </c>
      <c r="I944">
        <v>1429</v>
      </c>
      <c r="J944">
        <v>1412</v>
      </c>
      <c r="K944">
        <v>15</v>
      </c>
      <c r="L944">
        <v>6</v>
      </c>
      <c r="M944">
        <v>19</v>
      </c>
      <c r="N944">
        <v>4</v>
      </c>
      <c r="O944">
        <v>5</v>
      </c>
      <c r="P944">
        <v>9</v>
      </c>
      <c r="Q944">
        <v>0</v>
      </c>
      <c r="R944">
        <v>0</v>
      </c>
      <c r="S944">
        <v>21</v>
      </c>
      <c r="T944">
        <v>20</v>
      </c>
      <c r="U944">
        <v>1431</v>
      </c>
      <c r="V944">
        <v>1393</v>
      </c>
      <c r="W944">
        <v>58</v>
      </c>
      <c r="X944">
        <v>58</v>
      </c>
    </row>
    <row r="945" spans="1:24" x14ac:dyDescent="0.35">
      <c r="A945" s="6" t="str">
        <f t="shared" si="14"/>
        <v>20107</v>
      </c>
      <c r="B945">
        <v>20</v>
      </c>
      <c r="C945">
        <v>107</v>
      </c>
      <c r="D945" t="s">
        <v>1476</v>
      </c>
      <c r="E945" t="s">
        <v>1409</v>
      </c>
      <c r="F945">
        <v>9592</v>
      </c>
      <c r="G945">
        <v>4922</v>
      </c>
      <c r="H945">
        <v>4670</v>
      </c>
      <c r="I945">
        <v>4700</v>
      </c>
      <c r="J945">
        <v>4465</v>
      </c>
      <c r="K945">
        <v>53</v>
      </c>
      <c r="L945">
        <v>31</v>
      </c>
      <c r="M945">
        <v>38</v>
      </c>
      <c r="N945">
        <v>37</v>
      </c>
      <c r="O945">
        <v>13</v>
      </c>
      <c r="P945">
        <v>23</v>
      </c>
      <c r="Q945">
        <v>1</v>
      </c>
      <c r="R945">
        <v>2</v>
      </c>
      <c r="S945">
        <v>117</v>
      </c>
      <c r="T945">
        <v>112</v>
      </c>
      <c r="U945">
        <v>4778</v>
      </c>
      <c r="V945">
        <v>4561</v>
      </c>
      <c r="W945">
        <v>144</v>
      </c>
      <c r="X945">
        <v>109</v>
      </c>
    </row>
    <row r="946" spans="1:24" x14ac:dyDescent="0.35">
      <c r="A946" s="6" t="str">
        <f t="shared" si="14"/>
        <v>20109</v>
      </c>
      <c r="B946">
        <v>20</v>
      </c>
      <c r="C946">
        <v>109</v>
      </c>
      <c r="D946" t="s">
        <v>1476</v>
      </c>
      <c r="E946" t="s">
        <v>259</v>
      </c>
      <c r="F946">
        <v>2758</v>
      </c>
      <c r="G946">
        <v>1407</v>
      </c>
      <c r="H946">
        <v>1351</v>
      </c>
      <c r="I946">
        <v>1345</v>
      </c>
      <c r="J946">
        <v>1285</v>
      </c>
      <c r="K946">
        <v>15</v>
      </c>
      <c r="L946">
        <v>10</v>
      </c>
      <c r="M946">
        <v>10</v>
      </c>
      <c r="N946">
        <v>7</v>
      </c>
      <c r="O946">
        <v>18</v>
      </c>
      <c r="P946">
        <v>11</v>
      </c>
      <c r="Q946">
        <v>0</v>
      </c>
      <c r="R946">
        <v>0</v>
      </c>
      <c r="S946">
        <v>19</v>
      </c>
      <c r="T946">
        <v>38</v>
      </c>
      <c r="U946">
        <v>1310</v>
      </c>
      <c r="V946">
        <v>1266</v>
      </c>
      <c r="W946">
        <v>97</v>
      </c>
      <c r="X946">
        <v>85</v>
      </c>
    </row>
    <row r="947" spans="1:24" x14ac:dyDescent="0.35">
      <c r="A947" s="6" t="str">
        <f t="shared" si="14"/>
        <v>20111</v>
      </c>
      <c r="B947">
        <v>20</v>
      </c>
      <c r="C947">
        <v>111</v>
      </c>
      <c r="D947" t="s">
        <v>1476</v>
      </c>
      <c r="E947" t="s">
        <v>1415</v>
      </c>
      <c r="F947">
        <v>32178</v>
      </c>
      <c r="G947">
        <v>15795</v>
      </c>
      <c r="H947">
        <v>16383</v>
      </c>
      <c r="I947">
        <v>14211</v>
      </c>
      <c r="J947">
        <v>14856</v>
      </c>
      <c r="K947">
        <v>434</v>
      </c>
      <c r="L947">
        <v>396</v>
      </c>
      <c r="M947">
        <v>218</v>
      </c>
      <c r="N947">
        <v>228</v>
      </c>
      <c r="O947">
        <v>428</v>
      </c>
      <c r="P947">
        <v>395</v>
      </c>
      <c r="Q947">
        <v>18</v>
      </c>
      <c r="R947">
        <v>33</v>
      </c>
      <c r="S947">
        <v>486</v>
      </c>
      <c r="T947">
        <v>475</v>
      </c>
      <c r="U947">
        <v>12080</v>
      </c>
      <c r="V947">
        <v>12861</v>
      </c>
      <c r="W947">
        <v>3715</v>
      </c>
      <c r="X947">
        <v>3522</v>
      </c>
    </row>
    <row r="948" spans="1:24" x14ac:dyDescent="0.35">
      <c r="A948" s="6" t="str">
        <f t="shared" si="14"/>
        <v>20113</v>
      </c>
      <c r="B948">
        <v>20</v>
      </c>
      <c r="C948">
        <v>113</v>
      </c>
      <c r="D948" t="s">
        <v>1476</v>
      </c>
      <c r="E948" t="s">
        <v>1564</v>
      </c>
      <c r="F948">
        <v>30221</v>
      </c>
      <c r="G948">
        <v>14976</v>
      </c>
      <c r="H948">
        <v>15245</v>
      </c>
      <c r="I948">
        <v>14126</v>
      </c>
      <c r="J948">
        <v>14508</v>
      </c>
      <c r="K948">
        <v>299</v>
      </c>
      <c r="L948">
        <v>185</v>
      </c>
      <c r="M948">
        <v>99</v>
      </c>
      <c r="N948">
        <v>89</v>
      </c>
      <c r="O948">
        <v>118</v>
      </c>
      <c r="P948">
        <v>173</v>
      </c>
      <c r="Q948">
        <v>14</v>
      </c>
      <c r="R948">
        <v>12</v>
      </c>
      <c r="S948">
        <v>320</v>
      </c>
      <c r="T948">
        <v>278</v>
      </c>
      <c r="U948">
        <v>14160</v>
      </c>
      <c r="V948">
        <v>14474</v>
      </c>
      <c r="W948">
        <v>816</v>
      </c>
      <c r="X948">
        <v>771</v>
      </c>
    </row>
    <row r="949" spans="1:24" x14ac:dyDescent="0.35">
      <c r="A949" s="6" t="str">
        <f t="shared" si="14"/>
        <v>20115</v>
      </c>
      <c r="B949">
        <v>20</v>
      </c>
      <c r="C949">
        <v>115</v>
      </c>
      <c r="D949" t="s">
        <v>1476</v>
      </c>
      <c r="E949" t="s">
        <v>114</v>
      </c>
      <c r="F949">
        <v>11834</v>
      </c>
      <c r="G949">
        <v>5946</v>
      </c>
      <c r="H949">
        <v>5888</v>
      </c>
      <c r="I949">
        <v>5654</v>
      </c>
      <c r="J949">
        <v>5654</v>
      </c>
      <c r="K949">
        <v>79</v>
      </c>
      <c r="L949">
        <v>39</v>
      </c>
      <c r="M949">
        <v>51</v>
      </c>
      <c r="N949">
        <v>47</v>
      </c>
      <c r="O949">
        <v>25</v>
      </c>
      <c r="P949">
        <v>36</v>
      </c>
      <c r="Q949">
        <v>8</v>
      </c>
      <c r="R949">
        <v>1</v>
      </c>
      <c r="S949">
        <v>129</v>
      </c>
      <c r="T949">
        <v>111</v>
      </c>
      <c r="U949">
        <v>5720</v>
      </c>
      <c r="V949">
        <v>5648</v>
      </c>
      <c r="W949">
        <v>226</v>
      </c>
      <c r="X949">
        <v>240</v>
      </c>
    </row>
    <row r="950" spans="1:24" x14ac:dyDescent="0.35">
      <c r="A950" s="6" t="str">
        <f t="shared" si="14"/>
        <v>20117</v>
      </c>
      <c r="B950">
        <v>20</v>
      </c>
      <c r="C950">
        <v>117</v>
      </c>
      <c r="D950" t="s">
        <v>1476</v>
      </c>
      <c r="E950" t="s">
        <v>116</v>
      </c>
      <c r="F950">
        <v>10034</v>
      </c>
      <c r="G950">
        <v>5066</v>
      </c>
      <c r="H950">
        <v>4968</v>
      </c>
      <c r="I950">
        <v>4885</v>
      </c>
      <c r="J950">
        <v>4794</v>
      </c>
      <c r="K950">
        <v>34</v>
      </c>
      <c r="L950">
        <v>23</v>
      </c>
      <c r="M950">
        <v>31</v>
      </c>
      <c r="N950">
        <v>37</v>
      </c>
      <c r="O950">
        <v>19</v>
      </c>
      <c r="P950">
        <v>29</v>
      </c>
      <c r="Q950">
        <v>2</v>
      </c>
      <c r="R950">
        <v>3</v>
      </c>
      <c r="S950">
        <v>95</v>
      </c>
      <c r="T950">
        <v>82</v>
      </c>
      <c r="U950">
        <v>4933</v>
      </c>
      <c r="V950">
        <v>4862</v>
      </c>
      <c r="W950">
        <v>133</v>
      </c>
      <c r="X950">
        <v>106</v>
      </c>
    </row>
    <row r="951" spans="1:24" x14ac:dyDescent="0.35">
      <c r="A951" s="6" t="str">
        <f t="shared" si="14"/>
        <v>20119</v>
      </c>
      <c r="B951">
        <v>20</v>
      </c>
      <c r="C951">
        <v>119</v>
      </c>
      <c r="D951" t="s">
        <v>1476</v>
      </c>
      <c r="E951" t="s">
        <v>1568</v>
      </c>
      <c r="F951">
        <v>4062</v>
      </c>
      <c r="G951">
        <v>2088</v>
      </c>
      <c r="H951">
        <v>1974</v>
      </c>
      <c r="I951">
        <v>1985</v>
      </c>
      <c r="J951">
        <v>1882</v>
      </c>
      <c r="K951">
        <v>25</v>
      </c>
      <c r="L951">
        <v>22</v>
      </c>
      <c r="M951">
        <v>38</v>
      </c>
      <c r="N951">
        <v>25</v>
      </c>
      <c r="O951">
        <v>14</v>
      </c>
      <c r="P951">
        <v>20</v>
      </c>
      <c r="Q951">
        <v>0</v>
      </c>
      <c r="R951">
        <v>0</v>
      </c>
      <c r="S951">
        <v>26</v>
      </c>
      <c r="T951">
        <v>25</v>
      </c>
      <c r="U951">
        <v>1661</v>
      </c>
      <c r="V951">
        <v>1611</v>
      </c>
      <c r="W951">
        <v>427</v>
      </c>
      <c r="X951">
        <v>363</v>
      </c>
    </row>
    <row r="952" spans="1:24" x14ac:dyDescent="0.35">
      <c r="A952" s="6" t="str">
        <f t="shared" si="14"/>
        <v>20121</v>
      </c>
      <c r="B952">
        <v>20</v>
      </c>
      <c r="C952">
        <v>121</v>
      </c>
      <c r="D952" t="s">
        <v>1476</v>
      </c>
      <c r="E952" t="s">
        <v>1268</v>
      </c>
      <c r="F952">
        <v>34193</v>
      </c>
      <c r="G952">
        <v>17192</v>
      </c>
      <c r="H952">
        <v>17001</v>
      </c>
      <c r="I952">
        <v>16333</v>
      </c>
      <c r="J952">
        <v>16191</v>
      </c>
      <c r="K952">
        <v>291</v>
      </c>
      <c r="L952">
        <v>197</v>
      </c>
      <c r="M952">
        <v>128</v>
      </c>
      <c r="N952">
        <v>133</v>
      </c>
      <c r="O952">
        <v>84</v>
      </c>
      <c r="P952">
        <v>129</v>
      </c>
      <c r="Q952">
        <v>11</v>
      </c>
      <c r="R952">
        <v>4</v>
      </c>
      <c r="S952">
        <v>345</v>
      </c>
      <c r="T952">
        <v>347</v>
      </c>
      <c r="U952">
        <v>16592</v>
      </c>
      <c r="V952">
        <v>16417</v>
      </c>
      <c r="W952">
        <v>600</v>
      </c>
      <c r="X952">
        <v>584</v>
      </c>
    </row>
    <row r="953" spans="1:24" x14ac:dyDescent="0.35">
      <c r="A953" s="6" t="str">
        <f t="shared" si="14"/>
        <v>20123</v>
      </c>
      <c r="B953">
        <v>20</v>
      </c>
      <c r="C953">
        <v>123</v>
      </c>
      <c r="D953" t="s">
        <v>1476</v>
      </c>
      <c r="E953" t="s">
        <v>866</v>
      </c>
      <c r="F953">
        <v>5792</v>
      </c>
      <c r="G953">
        <v>2943</v>
      </c>
      <c r="H953">
        <v>2849</v>
      </c>
      <c r="I953">
        <v>2844</v>
      </c>
      <c r="J953">
        <v>2767</v>
      </c>
      <c r="K953">
        <v>16</v>
      </c>
      <c r="L953">
        <v>5</v>
      </c>
      <c r="M953">
        <v>22</v>
      </c>
      <c r="N953">
        <v>14</v>
      </c>
      <c r="O953">
        <v>18</v>
      </c>
      <c r="P953">
        <v>24</v>
      </c>
      <c r="Q953">
        <v>5</v>
      </c>
      <c r="R953">
        <v>7</v>
      </c>
      <c r="S953">
        <v>38</v>
      </c>
      <c r="T953">
        <v>32</v>
      </c>
      <c r="U953">
        <v>2877</v>
      </c>
      <c r="V953">
        <v>2766</v>
      </c>
      <c r="W953">
        <v>66</v>
      </c>
      <c r="X953">
        <v>83</v>
      </c>
    </row>
    <row r="954" spans="1:24" x14ac:dyDescent="0.35">
      <c r="A954" s="6" t="str">
        <f t="shared" si="14"/>
        <v>20125</v>
      </c>
      <c r="B954">
        <v>20</v>
      </c>
      <c r="C954">
        <v>125</v>
      </c>
      <c r="D954" t="s">
        <v>1476</v>
      </c>
      <c r="E954" t="s">
        <v>122</v>
      </c>
      <c r="F954">
        <v>31492</v>
      </c>
      <c r="G954">
        <v>15720</v>
      </c>
      <c r="H954">
        <v>15772</v>
      </c>
      <c r="I954">
        <v>13248</v>
      </c>
      <c r="J954">
        <v>13457</v>
      </c>
      <c r="K954">
        <v>836</v>
      </c>
      <c r="L954">
        <v>716</v>
      </c>
      <c r="M954">
        <v>587</v>
      </c>
      <c r="N954">
        <v>565</v>
      </c>
      <c r="O954">
        <v>186</v>
      </c>
      <c r="P954">
        <v>125</v>
      </c>
      <c r="Q954">
        <v>27</v>
      </c>
      <c r="R954">
        <v>20</v>
      </c>
      <c r="S954">
        <v>836</v>
      </c>
      <c r="T954">
        <v>889</v>
      </c>
      <c r="U954">
        <v>14431</v>
      </c>
      <c r="V954">
        <v>14653</v>
      </c>
      <c r="W954">
        <v>1289</v>
      </c>
      <c r="X954">
        <v>1119</v>
      </c>
    </row>
    <row r="955" spans="1:24" x14ac:dyDescent="0.35">
      <c r="A955" s="6" t="str">
        <f t="shared" si="14"/>
        <v>20127</v>
      </c>
      <c r="B955">
        <v>20</v>
      </c>
      <c r="C955">
        <v>127</v>
      </c>
      <c r="D955" t="s">
        <v>1476</v>
      </c>
      <c r="E955" t="s">
        <v>1573</v>
      </c>
      <c r="F955">
        <v>5391</v>
      </c>
      <c r="G955">
        <v>2710</v>
      </c>
      <c r="H955">
        <v>2681</v>
      </c>
      <c r="I955">
        <v>2595</v>
      </c>
      <c r="J955">
        <v>2558</v>
      </c>
      <c r="K955">
        <v>16</v>
      </c>
      <c r="L955">
        <v>14</v>
      </c>
      <c r="M955">
        <v>23</v>
      </c>
      <c r="N955">
        <v>15</v>
      </c>
      <c r="O955">
        <v>9</v>
      </c>
      <c r="P955">
        <v>29</v>
      </c>
      <c r="Q955">
        <v>2</v>
      </c>
      <c r="R955">
        <v>0</v>
      </c>
      <c r="S955">
        <v>65</v>
      </c>
      <c r="T955">
        <v>65</v>
      </c>
      <c r="U955">
        <v>2573</v>
      </c>
      <c r="V955">
        <v>2584</v>
      </c>
      <c r="W955">
        <v>137</v>
      </c>
      <c r="X955">
        <v>97</v>
      </c>
    </row>
    <row r="956" spans="1:24" x14ac:dyDescent="0.35">
      <c r="A956" s="6" t="str">
        <f t="shared" si="14"/>
        <v>20129</v>
      </c>
      <c r="B956">
        <v>20</v>
      </c>
      <c r="C956">
        <v>129</v>
      </c>
      <c r="D956" t="s">
        <v>1476</v>
      </c>
      <c r="E956" t="s">
        <v>1575</v>
      </c>
      <c r="F956">
        <v>2700</v>
      </c>
      <c r="G956">
        <v>1357</v>
      </c>
      <c r="H956">
        <v>1343</v>
      </c>
      <c r="I956">
        <v>1253</v>
      </c>
      <c r="J956">
        <v>1239</v>
      </c>
      <c r="K956">
        <v>21</v>
      </c>
      <c r="L956">
        <v>17</v>
      </c>
      <c r="M956">
        <v>30</v>
      </c>
      <c r="N956">
        <v>26</v>
      </c>
      <c r="O956">
        <v>25</v>
      </c>
      <c r="P956">
        <v>20</v>
      </c>
      <c r="Q956">
        <v>2</v>
      </c>
      <c r="R956">
        <v>3</v>
      </c>
      <c r="S956">
        <v>26</v>
      </c>
      <c r="T956">
        <v>38</v>
      </c>
      <c r="U956">
        <v>1045</v>
      </c>
      <c r="V956">
        <v>1069</v>
      </c>
      <c r="W956">
        <v>312</v>
      </c>
      <c r="X956">
        <v>274</v>
      </c>
    </row>
    <row r="957" spans="1:24" x14ac:dyDescent="0.35">
      <c r="A957" s="6" t="str">
        <f t="shared" si="14"/>
        <v>20131</v>
      </c>
      <c r="B957">
        <v>20</v>
      </c>
      <c r="C957">
        <v>131</v>
      </c>
      <c r="D957" t="s">
        <v>1476</v>
      </c>
      <c r="E957" t="s">
        <v>1577</v>
      </c>
      <c r="F957">
        <v>10274</v>
      </c>
      <c r="G957">
        <v>5272</v>
      </c>
      <c r="H957">
        <v>5002</v>
      </c>
      <c r="I957">
        <v>5086</v>
      </c>
      <c r="J957">
        <v>4837</v>
      </c>
      <c r="K957">
        <v>43</v>
      </c>
      <c r="L957">
        <v>36</v>
      </c>
      <c r="M957">
        <v>44</v>
      </c>
      <c r="N957">
        <v>36</v>
      </c>
      <c r="O957">
        <v>18</v>
      </c>
      <c r="P957">
        <v>14</v>
      </c>
      <c r="Q957">
        <v>3</v>
      </c>
      <c r="R957">
        <v>9</v>
      </c>
      <c r="S957">
        <v>78</v>
      </c>
      <c r="T957">
        <v>70</v>
      </c>
      <c r="U957">
        <v>5157</v>
      </c>
      <c r="V957">
        <v>4871</v>
      </c>
      <c r="W957">
        <v>115</v>
      </c>
      <c r="X957">
        <v>131</v>
      </c>
    </row>
    <row r="958" spans="1:24" x14ac:dyDescent="0.35">
      <c r="A958" s="6" t="str">
        <f t="shared" si="14"/>
        <v>20133</v>
      </c>
      <c r="B958">
        <v>20</v>
      </c>
      <c r="C958">
        <v>133</v>
      </c>
      <c r="D958" t="s">
        <v>1476</v>
      </c>
      <c r="E958" t="s">
        <v>1579</v>
      </c>
      <c r="F958">
        <v>15900</v>
      </c>
      <c r="G958">
        <v>7990</v>
      </c>
      <c r="H958">
        <v>7910</v>
      </c>
      <c r="I958">
        <v>7502</v>
      </c>
      <c r="J958">
        <v>7441</v>
      </c>
      <c r="K958">
        <v>130</v>
      </c>
      <c r="L958">
        <v>84</v>
      </c>
      <c r="M958">
        <v>123</v>
      </c>
      <c r="N958">
        <v>126</v>
      </c>
      <c r="O958">
        <v>47</v>
      </c>
      <c r="P958">
        <v>64</v>
      </c>
      <c r="Q958">
        <v>5</v>
      </c>
      <c r="R958">
        <v>8</v>
      </c>
      <c r="S958">
        <v>183</v>
      </c>
      <c r="T958">
        <v>187</v>
      </c>
      <c r="U958">
        <v>7462</v>
      </c>
      <c r="V958">
        <v>7513</v>
      </c>
      <c r="W958">
        <v>528</v>
      </c>
      <c r="X958">
        <v>397</v>
      </c>
    </row>
    <row r="959" spans="1:24" x14ac:dyDescent="0.35">
      <c r="A959" s="6" t="str">
        <f t="shared" si="14"/>
        <v>20135</v>
      </c>
      <c r="B959">
        <v>20</v>
      </c>
      <c r="C959">
        <v>135</v>
      </c>
      <c r="D959" t="s">
        <v>1476</v>
      </c>
      <c r="E959" t="s">
        <v>1581</v>
      </c>
      <c r="F959">
        <v>2682</v>
      </c>
      <c r="G959">
        <v>1335</v>
      </c>
      <c r="H959">
        <v>1347</v>
      </c>
      <c r="I959">
        <v>1281</v>
      </c>
      <c r="J959">
        <v>1280</v>
      </c>
      <c r="K959">
        <v>19</v>
      </c>
      <c r="L959">
        <v>13</v>
      </c>
      <c r="M959">
        <v>15</v>
      </c>
      <c r="N959">
        <v>28</v>
      </c>
      <c r="O959">
        <v>1</v>
      </c>
      <c r="P959">
        <v>5</v>
      </c>
      <c r="Q959">
        <v>0</v>
      </c>
      <c r="R959">
        <v>0</v>
      </c>
      <c r="S959">
        <v>19</v>
      </c>
      <c r="T959">
        <v>21</v>
      </c>
      <c r="U959">
        <v>1192</v>
      </c>
      <c r="V959">
        <v>1178</v>
      </c>
      <c r="W959">
        <v>143</v>
      </c>
      <c r="X959">
        <v>169</v>
      </c>
    </row>
    <row r="960" spans="1:24" x14ac:dyDescent="0.35">
      <c r="A960" s="6" t="str">
        <f t="shared" si="14"/>
        <v>20137</v>
      </c>
      <c r="B960">
        <v>20</v>
      </c>
      <c r="C960">
        <v>137</v>
      </c>
      <c r="D960" t="s">
        <v>1476</v>
      </c>
      <c r="E960" t="s">
        <v>1583</v>
      </c>
      <c r="F960">
        <v>5457</v>
      </c>
      <c r="G960">
        <v>3122</v>
      </c>
      <c r="H960">
        <v>2335</v>
      </c>
      <c r="I960">
        <v>2826</v>
      </c>
      <c r="J960">
        <v>2222</v>
      </c>
      <c r="K960">
        <v>207</v>
      </c>
      <c r="L960">
        <v>13</v>
      </c>
      <c r="M960">
        <v>15</v>
      </c>
      <c r="N960">
        <v>8</v>
      </c>
      <c r="O960">
        <v>30</v>
      </c>
      <c r="P960">
        <v>36</v>
      </c>
      <c r="Q960">
        <v>0</v>
      </c>
      <c r="R960">
        <v>2</v>
      </c>
      <c r="S960">
        <v>44</v>
      </c>
      <c r="T960">
        <v>54</v>
      </c>
      <c r="U960">
        <v>2902</v>
      </c>
      <c r="V960">
        <v>2237</v>
      </c>
      <c r="W960">
        <v>220</v>
      </c>
      <c r="X960">
        <v>98</v>
      </c>
    </row>
    <row r="961" spans="1:24" x14ac:dyDescent="0.35">
      <c r="A961" s="6" t="str">
        <f t="shared" si="14"/>
        <v>20139</v>
      </c>
      <c r="B961">
        <v>20</v>
      </c>
      <c r="C961">
        <v>139</v>
      </c>
      <c r="D961" t="s">
        <v>1476</v>
      </c>
      <c r="E961" t="s">
        <v>1585</v>
      </c>
      <c r="F961">
        <v>15765</v>
      </c>
      <c r="G961">
        <v>7954</v>
      </c>
      <c r="H961">
        <v>7811</v>
      </c>
      <c r="I961">
        <v>7627</v>
      </c>
      <c r="J961">
        <v>7480</v>
      </c>
      <c r="K961">
        <v>77</v>
      </c>
      <c r="L961">
        <v>38</v>
      </c>
      <c r="M961">
        <v>49</v>
      </c>
      <c r="N961">
        <v>66</v>
      </c>
      <c r="O961">
        <v>19</v>
      </c>
      <c r="P961">
        <v>51</v>
      </c>
      <c r="Q961">
        <v>4</v>
      </c>
      <c r="R961">
        <v>4</v>
      </c>
      <c r="S961">
        <v>178</v>
      </c>
      <c r="T961">
        <v>172</v>
      </c>
      <c r="U961">
        <v>7696</v>
      </c>
      <c r="V961">
        <v>7597</v>
      </c>
      <c r="W961">
        <v>258</v>
      </c>
      <c r="X961">
        <v>214</v>
      </c>
    </row>
    <row r="962" spans="1:24" x14ac:dyDescent="0.35">
      <c r="A962" s="6" t="str">
        <f t="shared" ref="A962:A1025" si="15">TEXT(B962*1000+C962,"00000")</f>
        <v>20141</v>
      </c>
      <c r="B962">
        <v>20</v>
      </c>
      <c r="C962">
        <v>141</v>
      </c>
      <c r="D962" t="s">
        <v>1476</v>
      </c>
      <c r="E962" t="s">
        <v>1587</v>
      </c>
      <c r="F962">
        <v>3494</v>
      </c>
      <c r="G962">
        <v>1779</v>
      </c>
      <c r="H962">
        <v>1715</v>
      </c>
      <c r="I962">
        <v>1707</v>
      </c>
      <c r="J962">
        <v>1639</v>
      </c>
      <c r="K962">
        <v>12</v>
      </c>
      <c r="L962">
        <v>6</v>
      </c>
      <c r="M962">
        <v>19</v>
      </c>
      <c r="N962">
        <v>12</v>
      </c>
      <c r="O962">
        <v>7</v>
      </c>
      <c r="P962">
        <v>32</v>
      </c>
      <c r="Q962">
        <v>0</v>
      </c>
      <c r="R962">
        <v>0</v>
      </c>
      <c r="S962">
        <v>34</v>
      </c>
      <c r="T962">
        <v>26</v>
      </c>
      <c r="U962">
        <v>1730</v>
      </c>
      <c r="V962">
        <v>1683</v>
      </c>
      <c r="W962">
        <v>49</v>
      </c>
      <c r="X962">
        <v>32</v>
      </c>
    </row>
    <row r="963" spans="1:24" x14ac:dyDescent="0.35">
      <c r="A963" s="6" t="str">
        <f t="shared" si="15"/>
        <v>20143</v>
      </c>
      <c r="B963">
        <v>20</v>
      </c>
      <c r="C963">
        <v>143</v>
      </c>
      <c r="D963" t="s">
        <v>1476</v>
      </c>
      <c r="E963" t="s">
        <v>1589</v>
      </c>
      <c r="F963">
        <v>5729</v>
      </c>
      <c r="G963">
        <v>2995</v>
      </c>
      <c r="H963">
        <v>2734</v>
      </c>
      <c r="I963">
        <v>2866</v>
      </c>
      <c r="J963">
        <v>2642</v>
      </c>
      <c r="K963">
        <v>46</v>
      </c>
      <c r="L963">
        <v>35</v>
      </c>
      <c r="M963">
        <v>19</v>
      </c>
      <c r="N963">
        <v>14</v>
      </c>
      <c r="O963">
        <v>8</v>
      </c>
      <c r="P963">
        <v>11</v>
      </c>
      <c r="Q963">
        <v>0</v>
      </c>
      <c r="R963">
        <v>0</v>
      </c>
      <c r="S963">
        <v>56</v>
      </c>
      <c r="T963">
        <v>32</v>
      </c>
      <c r="U963">
        <v>2897</v>
      </c>
      <c r="V963">
        <v>2670</v>
      </c>
      <c r="W963">
        <v>98</v>
      </c>
      <c r="X963">
        <v>64</v>
      </c>
    </row>
    <row r="964" spans="1:24" x14ac:dyDescent="0.35">
      <c r="A964" s="6" t="str">
        <f t="shared" si="15"/>
        <v>20145</v>
      </c>
      <c r="B964">
        <v>20</v>
      </c>
      <c r="C964">
        <v>145</v>
      </c>
      <c r="D964" t="s">
        <v>1476</v>
      </c>
      <c r="E964" t="s">
        <v>1591</v>
      </c>
      <c r="F964">
        <v>6254</v>
      </c>
      <c r="G964">
        <v>3455</v>
      </c>
      <c r="H964">
        <v>2799</v>
      </c>
      <c r="I964">
        <v>3035</v>
      </c>
      <c r="J964">
        <v>2612</v>
      </c>
      <c r="K964">
        <v>274</v>
      </c>
      <c r="L964">
        <v>71</v>
      </c>
      <c r="M964">
        <v>44</v>
      </c>
      <c r="N964">
        <v>23</v>
      </c>
      <c r="O964">
        <v>23</v>
      </c>
      <c r="P964">
        <v>13</v>
      </c>
      <c r="Q964">
        <v>2</v>
      </c>
      <c r="R964">
        <v>2</v>
      </c>
      <c r="S964">
        <v>77</v>
      </c>
      <c r="T964">
        <v>78</v>
      </c>
      <c r="U964">
        <v>3156</v>
      </c>
      <c r="V964">
        <v>2595</v>
      </c>
      <c r="W964">
        <v>299</v>
      </c>
      <c r="X964">
        <v>204</v>
      </c>
    </row>
    <row r="965" spans="1:24" x14ac:dyDescent="0.35">
      <c r="A965" s="6" t="str">
        <f t="shared" si="15"/>
        <v>20147</v>
      </c>
      <c r="B965">
        <v>20</v>
      </c>
      <c r="C965">
        <v>147</v>
      </c>
      <c r="D965" t="s">
        <v>1476</v>
      </c>
      <c r="E965" t="s">
        <v>278</v>
      </c>
      <c r="F965">
        <v>4973</v>
      </c>
      <c r="G965">
        <v>2511</v>
      </c>
      <c r="H965">
        <v>2462</v>
      </c>
      <c r="I965">
        <v>2417</v>
      </c>
      <c r="J965">
        <v>2361</v>
      </c>
      <c r="K965">
        <v>14</v>
      </c>
      <c r="L965">
        <v>8</v>
      </c>
      <c r="M965">
        <v>19</v>
      </c>
      <c r="N965">
        <v>19</v>
      </c>
      <c r="O965">
        <v>27</v>
      </c>
      <c r="P965">
        <v>33</v>
      </c>
      <c r="Q965">
        <v>0</v>
      </c>
      <c r="R965">
        <v>0</v>
      </c>
      <c r="S965">
        <v>34</v>
      </c>
      <c r="T965">
        <v>41</v>
      </c>
      <c r="U965">
        <v>2436</v>
      </c>
      <c r="V965">
        <v>2386</v>
      </c>
      <c r="W965">
        <v>75</v>
      </c>
      <c r="X965">
        <v>76</v>
      </c>
    </row>
    <row r="966" spans="1:24" x14ac:dyDescent="0.35">
      <c r="A966" s="6" t="str">
        <f t="shared" si="15"/>
        <v>20149</v>
      </c>
      <c r="B966">
        <v>20</v>
      </c>
      <c r="C966">
        <v>149</v>
      </c>
      <c r="D966" t="s">
        <v>1476</v>
      </c>
      <c r="E966" t="s">
        <v>1594</v>
      </c>
      <c r="F966">
        <v>25343</v>
      </c>
      <c r="G966">
        <v>12675</v>
      </c>
      <c r="H966">
        <v>12668</v>
      </c>
      <c r="I966">
        <v>11928</v>
      </c>
      <c r="J966">
        <v>11938</v>
      </c>
      <c r="K966">
        <v>180</v>
      </c>
      <c r="L966">
        <v>128</v>
      </c>
      <c r="M966">
        <v>118</v>
      </c>
      <c r="N966">
        <v>114</v>
      </c>
      <c r="O966">
        <v>118</v>
      </c>
      <c r="P966">
        <v>136</v>
      </c>
      <c r="Q966">
        <v>14</v>
      </c>
      <c r="R966">
        <v>17</v>
      </c>
      <c r="S966">
        <v>317</v>
      </c>
      <c r="T966">
        <v>335</v>
      </c>
      <c r="U966">
        <v>11957</v>
      </c>
      <c r="V966">
        <v>11957</v>
      </c>
      <c r="W966">
        <v>718</v>
      </c>
      <c r="X966">
        <v>711</v>
      </c>
    </row>
    <row r="967" spans="1:24" x14ac:dyDescent="0.35">
      <c r="A967" s="6" t="str">
        <f t="shared" si="15"/>
        <v>20151</v>
      </c>
      <c r="B967">
        <v>20</v>
      </c>
      <c r="C967">
        <v>151</v>
      </c>
      <c r="D967" t="s">
        <v>1476</v>
      </c>
      <c r="E967" t="s">
        <v>1596</v>
      </c>
      <c r="F967">
        <v>9153</v>
      </c>
      <c r="G967">
        <v>4597</v>
      </c>
      <c r="H967">
        <v>4556</v>
      </c>
      <c r="I967">
        <v>4309</v>
      </c>
      <c r="J967">
        <v>4250</v>
      </c>
      <c r="K967">
        <v>100</v>
      </c>
      <c r="L967">
        <v>71</v>
      </c>
      <c r="M967">
        <v>47</v>
      </c>
      <c r="N967">
        <v>65</v>
      </c>
      <c r="O967">
        <v>35</v>
      </c>
      <c r="P967">
        <v>48</v>
      </c>
      <c r="Q967">
        <v>1</v>
      </c>
      <c r="R967">
        <v>3</v>
      </c>
      <c r="S967">
        <v>105</v>
      </c>
      <c r="T967">
        <v>119</v>
      </c>
      <c r="U967">
        <v>4256</v>
      </c>
      <c r="V967">
        <v>4177</v>
      </c>
      <c r="W967">
        <v>341</v>
      </c>
      <c r="X967">
        <v>379</v>
      </c>
    </row>
    <row r="968" spans="1:24" x14ac:dyDescent="0.35">
      <c r="A968" s="6" t="str">
        <f t="shared" si="15"/>
        <v>20153</v>
      </c>
      <c r="B968">
        <v>20</v>
      </c>
      <c r="C968">
        <v>153</v>
      </c>
      <c r="D968" t="s">
        <v>1476</v>
      </c>
      <c r="E968" t="s">
        <v>1598</v>
      </c>
      <c r="F968">
        <v>2566</v>
      </c>
      <c r="G968">
        <v>1312</v>
      </c>
      <c r="H968">
        <v>1254</v>
      </c>
      <c r="I968">
        <v>1257</v>
      </c>
      <c r="J968">
        <v>1199</v>
      </c>
      <c r="K968">
        <v>13</v>
      </c>
      <c r="L968">
        <v>11</v>
      </c>
      <c r="M968">
        <v>5</v>
      </c>
      <c r="N968">
        <v>14</v>
      </c>
      <c r="O968">
        <v>5</v>
      </c>
      <c r="P968">
        <v>13</v>
      </c>
      <c r="Q968">
        <v>0</v>
      </c>
      <c r="R968">
        <v>2</v>
      </c>
      <c r="S968">
        <v>32</v>
      </c>
      <c r="T968">
        <v>15</v>
      </c>
      <c r="U968">
        <v>1217</v>
      </c>
      <c r="V968">
        <v>1170</v>
      </c>
      <c r="W968">
        <v>95</v>
      </c>
      <c r="X968">
        <v>84</v>
      </c>
    </row>
    <row r="969" spans="1:24" x14ac:dyDescent="0.35">
      <c r="A969" s="6" t="str">
        <f t="shared" si="15"/>
        <v>20155</v>
      </c>
      <c r="B969">
        <v>20</v>
      </c>
      <c r="C969">
        <v>155</v>
      </c>
      <c r="D969" t="s">
        <v>1476</v>
      </c>
      <c r="E969" t="s">
        <v>1600</v>
      </c>
      <c r="F969">
        <v>61883</v>
      </c>
      <c r="G969">
        <v>31267</v>
      </c>
      <c r="H969">
        <v>30616</v>
      </c>
      <c r="I969">
        <v>28496</v>
      </c>
      <c r="J969">
        <v>28690</v>
      </c>
      <c r="K969">
        <v>1408</v>
      </c>
      <c r="L969">
        <v>625</v>
      </c>
      <c r="M969">
        <v>297</v>
      </c>
      <c r="N969">
        <v>229</v>
      </c>
      <c r="O969">
        <v>181</v>
      </c>
      <c r="P969">
        <v>191</v>
      </c>
      <c r="Q969">
        <v>43</v>
      </c>
      <c r="R969">
        <v>24</v>
      </c>
      <c r="S969">
        <v>842</v>
      </c>
      <c r="T969">
        <v>857</v>
      </c>
      <c r="U969">
        <v>28126</v>
      </c>
      <c r="V969">
        <v>27650</v>
      </c>
      <c r="W969">
        <v>3141</v>
      </c>
      <c r="X969">
        <v>2966</v>
      </c>
    </row>
    <row r="970" spans="1:24" x14ac:dyDescent="0.35">
      <c r="A970" s="6" t="str">
        <f t="shared" si="15"/>
        <v>20157</v>
      </c>
      <c r="B970">
        <v>20</v>
      </c>
      <c r="C970">
        <v>157</v>
      </c>
      <c r="D970" t="s">
        <v>1476</v>
      </c>
      <c r="E970" t="s">
        <v>1602</v>
      </c>
      <c r="F970">
        <v>4669</v>
      </c>
      <c r="G970">
        <v>2333</v>
      </c>
      <c r="H970">
        <v>2336</v>
      </c>
      <c r="I970">
        <v>2249</v>
      </c>
      <c r="J970">
        <v>2260</v>
      </c>
      <c r="K970">
        <v>22</v>
      </c>
      <c r="L970">
        <v>16</v>
      </c>
      <c r="M970">
        <v>8</v>
      </c>
      <c r="N970">
        <v>6</v>
      </c>
      <c r="O970">
        <v>17</v>
      </c>
      <c r="P970">
        <v>14</v>
      </c>
      <c r="Q970">
        <v>0</v>
      </c>
      <c r="R970">
        <v>1</v>
      </c>
      <c r="S970">
        <v>37</v>
      </c>
      <c r="T970">
        <v>39</v>
      </c>
      <c r="U970">
        <v>2274</v>
      </c>
      <c r="V970">
        <v>2291</v>
      </c>
      <c r="W970">
        <v>59</v>
      </c>
      <c r="X970">
        <v>45</v>
      </c>
    </row>
    <row r="971" spans="1:24" x14ac:dyDescent="0.35">
      <c r="A971" s="6" t="str">
        <f t="shared" si="15"/>
        <v>20159</v>
      </c>
      <c r="B971">
        <v>20</v>
      </c>
      <c r="C971">
        <v>159</v>
      </c>
      <c r="D971" t="s">
        <v>1476</v>
      </c>
      <c r="E971" t="s">
        <v>1604</v>
      </c>
      <c r="F971">
        <v>9426</v>
      </c>
      <c r="G971">
        <v>4808</v>
      </c>
      <c r="H971">
        <v>4618</v>
      </c>
      <c r="I971">
        <v>4439</v>
      </c>
      <c r="J971">
        <v>4334</v>
      </c>
      <c r="K971">
        <v>99</v>
      </c>
      <c r="L971">
        <v>55</v>
      </c>
      <c r="M971">
        <v>82</v>
      </c>
      <c r="N971">
        <v>54</v>
      </c>
      <c r="O971">
        <v>45</v>
      </c>
      <c r="P971">
        <v>57</v>
      </c>
      <c r="Q971">
        <v>5</v>
      </c>
      <c r="R971">
        <v>4</v>
      </c>
      <c r="S971">
        <v>138</v>
      </c>
      <c r="T971">
        <v>114</v>
      </c>
      <c r="U971">
        <v>4081</v>
      </c>
      <c r="V971">
        <v>4062</v>
      </c>
      <c r="W971">
        <v>727</v>
      </c>
      <c r="X971">
        <v>556</v>
      </c>
    </row>
    <row r="972" spans="1:24" x14ac:dyDescent="0.35">
      <c r="A972" s="6" t="str">
        <f t="shared" si="15"/>
        <v>20161</v>
      </c>
      <c r="B972">
        <v>20</v>
      </c>
      <c r="C972">
        <v>161</v>
      </c>
      <c r="D972" t="s">
        <v>1476</v>
      </c>
      <c r="E972" t="s">
        <v>1606</v>
      </c>
      <c r="F972">
        <v>71964</v>
      </c>
      <c r="G972">
        <v>38398</v>
      </c>
      <c r="H972">
        <v>33566</v>
      </c>
      <c r="I972">
        <v>31891</v>
      </c>
      <c r="J972">
        <v>28110</v>
      </c>
      <c r="K972">
        <v>2983</v>
      </c>
      <c r="L972">
        <v>2106</v>
      </c>
      <c r="M972">
        <v>277</v>
      </c>
      <c r="N972">
        <v>256</v>
      </c>
      <c r="O972">
        <v>1730</v>
      </c>
      <c r="P972">
        <v>1724</v>
      </c>
      <c r="Q972">
        <v>125</v>
      </c>
      <c r="R972">
        <v>68</v>
      </c>
      <c r="S972">
        <v>1392</v>
      </c>
      <c r="T972">
        <v>1302</v>
      </c>
      <c r="U972">
        <v>34397</v>
      </c>
      <c r="V972">
        <v>30174</v>
      </c>
      <c r="W972">
        <v>4001</v>
      </c>
      <c r="X972">
        <v>3392</v>
      </c>
    </row>
    <row r="973" spans="1:24" x14ac:dyDescent="0.35">
      <c r="A973" s="6" t="str">
        <f t="shared" si="15"/>
        <v>20163</v>
      </c>
      <c r="B973">
        <v>20</v>
      </c>
      <c r="C973">
        <v>163</v>
      </c>
      <c r="D973" t="s">
        <v>1476</v>
      </c>
      <c r="E973" t="s">
        <v>1608</v>
      </c>
      <c r="F973">
        <v>4918</v>
      </c>
      <c r="G973">
        <v>2474</v>
      </c>
      <c r="H973">
        <v>2444</v>
      </c>
      <c r="I973">
        <v>2350</v>
      </c>
      <c r="J973">
        <v>2345</v>
      </c>
      <c r="K973">
        <v>62</v>
      </c>
      <c r="L973">
        <v>24</v>
      </c>
      <c r="M973">
        <v>12</v>
      </c>
      <c r="N973">
        <v>20</v>
      </c>
      <c r="O973">
        <v>8</v>
      </c>
      <c r="P973">
        <v>24</v>
      </c>
      <c r="Q973">
        <v>4</v>
      </c>
      <c r="R973">
        <v>2</v>
      </c>
      <c r="S973">
        <v>38</v>
      </c>
      <c r="T973">
        <v>29</v>
      </c>
      <c r="U973">
        <v>2390</v>
      </c>
      <c r="V973">
        <v>2397</v>
      </c>
      <c r="W973">
        <v>84</v>
      </c>
      <c r="X973">
        <v>47</v>
      </c>
    </row>
    <row r="974" spans="1:24" x14ac:dyDescent="0.35">
      <c r="A974" s="6" t="str">
        <f t="shared" si="15"/>
        <v>20165</v>
      </c>
      <c r="B974">
        <v>20</v>
      </c>
      <c r="C974">
        <v>165</v>
      </c>
      <c r="D974" t="s">
        <v>1476</v>
      </c>
      <c r="E974" t="s">
        <v>1294</v>
      </c>
      <c r="F974">
        <v>2951</v>
      </c>
      <c r="G974">
        <v>1534</v>
      </c>
      <c r="H974">
        <v>1417</v>
      </c>
      <c r="I974">
        <v>1484</v>
      </c>
      <c r="J974">
        <v>1360</v>
      </c>
      <c r="K974">
        <v>12</v>
      </c>
      <c r="L974">
        <v>6</v>
      </c>
      <c r="M974">
        <v>15</v>
      </c>
      <c r="N974">
        <v>17</v>
      </c>
      <c r="O974">
        <v>3</v>
      </c>
      <c r="P974">
        <v>11</v>
      </c>
      <c r="Q974">
        <v>0</v>
      </c>
      <c r="R974">
        <v>2</v>
      </c>
      <c r="S974">
        <v>20</v>
      </c>
      <c r="T974">
        <v>21</v>
      </c>
      <c r="U974">
        <v>1461</v>
      </c>
      <c r="V974">
        <v>1353</v>
      </c>
      <c r="W974">
        <v>73</v>
      </c>
      <c r="X974">
        <v>64</v>
      </c>
    </row>
    <row r="975" spans="1:24" x14ac:dyDescent="0.35">
      <c r="A975" s="6" t="str">
        <f t="shared" si="15"/>
        <v>20167</v>
      </c>
      <c r="B975">
        <v>20</v>
      </c>
      <c r="C975">
        <v>167</v>
      </c>
      <c r="D975" t="s">
        <v>1476</v>
      </c>
      <c r="E975" t="s">
        <v>134</v>
      </c>
      <c r="F975">
        <v>6691</v>
      </c>
      <c r="G975">
        <v>3327</v>
      </c>
      <c r="H975">
        <v>3364</v>
      </c>
      <c r="I975">
        <v>3152</v>
      </c>
      <c r="J975">
        <v>3182</v>
      </c>
      <c r="K975">
        <v>49</v>
      </c>
      <c r="L975">
        <v>32</v>
      </c>
      <c r="M975">
        <v>36</v>
      </c>
      <c r="N975">
        <v>46</v>
      </c>
      <c r="O975">
        <v>18</v>
      </c>
      <c r="P975">
        <v>24</v>
      </c>
      <c r="Q975">
        <v>1</v>
      </c>
      <c r="R975">
        <v>3</v>
      </c>
      <c r="S975">
        <v>71</v>
      </c>
      <c r="T975">
        <v>77</v>
      </c>
      <c r="U975">
        <v>3203</v>
      </c>
      <c r="V975">
        <v>3245</v>
      </c>
      <c r="W975">
        <v>124</v>
      </c>
      <c r="X975">
        <v>119</v>
      </c>
    </row>
    <row r="976" spans="1:24" x14ac:dyDescent="0.35">
      <c r="A976" s="6" t="str">
        <f t="shared" si="15"/>
        <v>20169</v>
      </c>
      <c r="B976">
        <v>20</v>
      </c>
      <c r="C976">
        <v>169</v>
      </c>
      <c r="D976" t="s">
        <v>1476</v>
      </c>
      <c r="E976" t="s">
        <v>294</v>
      </c>
      <c r="F976">
        <v>54297</v>
      </c>
      <c r="G976">
        <v>27102</v>
      </c>
      <c r="H976">
        <v>27195</v>
      </c>
      <c r="I976">
        <v>24247</v>
      </c>
      <c r="J976">
        <v>24647</v>
      </c>
      <c r="K976">
        <v>1142</v>
      </c>
      <c r="L976">
        <v>830</v>
      </c>
      <c r="M976">
        <v>208</v>
      </c>
      <c r="N976">
        <v>188</v>
      </c>
      <c r="O976">
        <v>574</v>
      </c>
      <c r="P976">
        <v>641</v>
      </c>
      <c r="Q976">
        <v>34</v>
      </c>
      <c r="R976">
        <v>15</v>
      </c>
      <c r="S976">
        <v>897</v>
      </c>
      <c r="T976">
        <v>874</v>
      </c>
      <c r="U976">
        <v>23676</v>
      </c>
      <c r="V976">
        <v>24000</v>
      </c>
      <c r="W976">
        <v>3426</v>
      </c>
      <c r="X976">
        <v>3195</v>
      </c>
    </row>
    <row r="977" spans="1:24" x14ac:dyDescent="0.35">
      <c r="A977" s="6" t="str">
        <f t="shared" si="15"/>
        <v>20171</v>
      </c>
      <c r="B977">
        <v>20</v>
      </c>
      <c r="C977">
        <v>171</v>
      </c>
      <c r="D977" t="s">
        <v>1476</v>
      </c>
      <c r="E977" t="s">
        <v>296</v>
      </c>
      <c r="F977">
        <v>5152</v>
      </c>
      <c r="G977">
        <v>2638</v>
      </c>
      <c r="H977">
        <v>2514</v>
      </c>
      <c r="I977">
        <v>2503</v>
      </c>
      <c r="J977">
        <v>2419</v>
      </c>
      <c r="K977">
        <v>25</v>
      </c>
      <c r="L977">
        <v>20</v>
      </c>
      <c r="M977">
        <v>40</v>
      </c>
      <c r="N977">
        <v>28</v>
      </c>
      <c r="O977">
        <v>37</v>
      </c>
      <c r="P977">
        <v>18</v>
      </c>
      <c r="Q977">
        <v>4</v>
      </c>
      <c r="R977">
        <v>4</v>
      </c>
      <c r="S977">
        <v>29</v>
      </c>
      <c r="T977">
        <v>25</v>
      </c>
      <c r="U977">
        <v>2073</v>
      </c>
      <c r="V977">
        <v>2056</v>
      </c>
      <c r="W977">
        <v>565</v>
      </c>
      <c r="X977">
        <v>458</v>
      </c>
    </row>
    <row r="978" spans="1:24" x14ac:dyDescent="0.35">
      <c r="A978" s="6" t="str">
        <f t="shared" si="15"/>
        <v>20173</v>
      </c>
      <c r="B978">
        <v>20</v>
      </c>
      <c r="C978">
        <v>173</v>
      </c>
      <c r="D978" t="s">
        <v>1476</v>
      </c>
      <c r="E978" t="s">
        <v>544</v>
      </c>
      <c r="F978">
        <v>523836</v>
      </c>
      <c r="G978">
        <v>260513</v>
      </c>
      <c r="H978">
        <v>263323</v>
      </c>
      <c r="I978">
        <v>210574</v>
      </c>
      <c r="J978">
        <v>211363</v>
      </c>
      <c r="K978">
        <v>24344</v>
      </c>
      <c r="L978">
        <v>24747</v>
      </c>
      <c r="M978">
        <v>3604</v>
      </c>
      <c r="N978">
        <v>3602</v>
      </c>
      <c r="O978">
        <v>11375</v>
      </c>
      <c r="P978">
        <v>12569</v>
      </c>
      <c r="Q978">
        <v>261</v>
      </c>
      <c r="R978">
        <v>237</v>
      </c>
      <c r="S978">
        <v>10355</v>
      </c>
      <c r="T978">
        <v>10805</v>
      </c>
      <c r="U978">
        <v>218245</v>
      </c>
      <c r="V978">
        <v>223041</v>
      </c>
      <c r="W978">
        <v>42268</v>
      </c>
      <c r="X978">
        <v>40282</v>
      </c>
    </row>
    <row r="979" spans="1:24" x14ac:dyDescent="0.35">
      <c r="A979" s="6" t="str">
        <f t="shared" si="15"/>
        <v>20175</v>
      </c>
      <c r="B979">
        <v>20</v>
      </c>
      <c r="C979">
        <v>175</v>
      </c>
      <c r="D979" t="s">
        <v>1476</v>
      </c>
      <c r="E979" t="s">
        <v>1615</v>
      </c>
      <c r="F979">
        <v>21963</v>
      </c>
      <c r="G979">
        <v>11258</v>
      </c>
      <c r="H979">
        <v>10705</v>
      </c>
      <c r="I979">
        <v>10087</v>
      </c>
      <c r="J979">
        <v>9601</v>
      </c>
      <c r="K979">
        <v>472</v>
      </c>
      <c r="L979">
        <v>425</v>
      </c>
      <c r="M979">
        <v>167</v>
      </c>
      <c r="N979">
        <v>173</v>
      </c>
      <c r="O979">
        <v>287</v>
      </c>
      <c r="P979">
        <v>286</v>
      </c>
      <c r="Q979">
        <v>31</v>
      </c>
      <c r="R979">
        <v>21</v>
      </c>
      <c r="S979">
        <v>214</v>
      </c>
      <c r="T979">
        <v>199</v>
      </c>
      <c r="U979">
        <v>3747</v>
      </c>
      <c r="V979">
        <v>3824</v>
      </c>
      <c r="W979">
        <v>7511</v>
      </c>
      <c r="X979">
        <v>6881</v>
      </c>
    </row>
    <row r="980" spans="1:24" x14ac:dyDescent="0.35">
      <c r="A980" s="6" t="str">
        <f t="shared" si="15"/>
        <v>20177</v>
      </c>
      <c r="B980">
        <v>20</v>
      </c>
      <c r="C980">
        <v>177</v>
      </c>
      <c r="D980" t="s">
        <v>1476</v>
      </c>
      <c r="E980" t="s">
        <v>1617</v>
      </c>
      <c r="F980">
        <v>178907</v>
      </c>
      <c r="G980">
        <v>87099</v>
      </c>
      <c r="H980">
        <v>91808</v>
      </c>
      <c r="I980">
        <v>72981</v>
      </c>
      <c r="J980">
        <v>76978</v>
      </c>
      <c r="K980">
        <v>7630</v>
      </c>
      <c r="L980">
        <v>7844</v>
      </c>
      <c r="M980">
        <v>1210</v>
      </c>
      <c r="N980">
        <v>1326</v>
      </c>
      <c r="O980">
        <v>1301</v>
      </c>
      <c r="P980">
        <v>1513</v>
      </c>
      <c r="Q980">
        <v>104</v>
      </c>
      <c r="R980">
        <v>112</v>
      </c>
      <c r="S980">
        <v>3873</v>
      </c>
      <c r="T980">
        <v>4035</v>
      </c>
      <c r="U980">
        <v>75178</v>
      </c>
      <c r="V980">
        <v>79910</v>
      </c>
      <c r="W980">
        <v>11921</v>
      </c>
      <c r="X980">
        <v>11898</v>
      </c>
    </row>
    <row r="981" spans="1:24" x14ac:dyDescent="0.35">
      <c r="A981" s="6" t="str">
        <f t="shared" si="15"/>
        <v>20179</v>
      </c>
      <c r="B981">
        <v>20</v>
      </c>
      <c r="C981">
        <v>179</v>
      </c>
      <c r="D981" t="s">
        <v>1476</v>
      </c>
      <c r="E981" t="s">
        <v>1619</v>
      </c>
      <c r="F981">
        <v>2442</v>
      </c>
      <c r="G981">
        <v>1244</v>
      </c>
      <c r="H981">
        <v>1198</v>
      </c>
      <c r="I981">
        <v>1207</v>
      </c>
      <c r="J981">
        <v>1155</v>
      </c>
      <c r="K981">
        <v>9</v>
      </c>
      <c r="L981">
        <v>9</v>
      </c>
      <c r="M981">
        <v>10</v>
      </c>
      <c r="N981">
        <v>7</v>
      </c>
      <c r="O981">
        <v>5</v>
      </c>
      <c r="P981">
        <v>5</v>
      </c>
      <c r="Q981">
        <v>0</v>
      </c>
      <c r="R981">
        <v>0</v>
      </c>
      <c r="S981">
        <v>13</v>
      </c>
      <c r="T981">
        <v>22</v>
      </c>
      <c r="U981">
        <v>1170</v>
      </c>
      <c r="V981">
        <v>1126</v>
      </c>
      <c r="W981">
        <v>74</v>
      </c>
      <c r="X981">
        <v>72</v>
      </c>
    </row>
    <row r="982" spans="1:24" x14ac:dyDescent="0.35">
      <c r="A982" s="6" t="str">
        <f t="shared" si="15"/>
        <v>20181</v>
      </c>
      <c r="B982">
        <v>20</v>
      </c>
      <c r="C982">
        <v>181</v>
      </c>
      <c r="D982" t="s">
        <v>1476</v>
      </c>
      <c r="E982" t="s">
        <v>1621</v>
      </c>
      <c r="F982">
        <v>5926</v>
      </c>
      <c r="G982">
        <v>3044</v>
      </c>
      <c r="H982">
        <v>2882</v>
      </c>
      <c r="I982">
        <v>2922</v>
      </c>
      <c r="J982">
        <v>2757</v>
      </c>
      <c r="K982">
        <v>31</v>
      </c>
      <c r="L982">
        <v>34</v>
      </c>
      <c r="M982">
        <v>23</v>
      </c>
      <c r="N982">
        <v>12</v>
      </c>
      <c r="O982">
        <v>12</v>
      </c>
      <c r="P982">
        <v>12</v>
      </c>
      <c r="Q982">
        <v>4</v>
      </c>
      <c r="R982">
        <v>4</v>
      </c>
      <c r="S982">
        <v>52</v>
      </c>
      <c r="T982">
        <v>63</v>
      </c>
      <c r="U982">
        <v>2662</v>
      </c>
      <c r="V982">
        <v>2516</v>
      </c>
      <c r="W982">
        <v>382</v>
      </c>
      <c r="X982">
        <v>366</v>
      </c>
    </row>
    <row r="983" spans="1:24" x14ac:dyDescent="0.35">
      <c r="A983" s="6" t="str">
        <f t="shared" si="15"/>
        <v>20183</v>
      </c>
      <c r="B983">
        <v>20</v>
      </c>
      <c r="C983">
        <v>183</v>
      </c>
      <c r="D983" t="s">
        <v>1476</v>
      </c>
      <c r="E983" t="s">
        <v>1623</v>
      </c>
      <c r="F983">
        <v>3575</v>
      </c>
      <c r="G983">
        <v>1804</v>
      </c>
      <c r="H983">
        <v>1771</v>
      </c>
      <c r="I983">
        <v>1734</v>
      </c>
      <c r="J983">
        <v>1696</v>
      </c>
      <c r="K983">
        <v>9</v>
      </c>
      <c r="L983">
        <v>4</v>
      </c>
      <c r="M983">
        <v>12</v>
      </c>
      <c r="N983">
        <v>13</v>
      </c>
      <c r="O983">
        <v>9</v>
      </c>
      <c r="P983">
        <v>7</v>
      </c>
      <c r="Q983">
        <v>1</v>
      </c>
      <c r="R983">
        <v>2</v>
      </c>
      <c r="S983">
        <v>39</v>
      </c>
      <c r="T983">
        <v>49</v>
      </c>
      <c r="U983">
        <v>1764</v>
      </c>
      <c r="V983">
        <v>1729</v>
      </c>
      <c r="W983">
        <v>40</v>
      </c>
      <c r="X983">
        <v>42</v>
      </c>
    </row>
    <row r="984" spans="1:24" x14ac:dyDescent="0.35">
      <c r="A984" s="6" t="str">
        <f t="shared" si="15"/>
        <v>20185</v>
      </c>
      <c r="B984">
        <v>20</v>
      </c>
      <c r="C984">
        <v>185</v>
      </c>
      <c r="D984" t="s">
        <v>1476</v>
      </c>
      <c r="E984" t="s">
        <v>1625</v>
      </c>
      <c r="F984">
        <v>4064</v>
      </c>
      <c r="G984">
        <v>2071</v>
      </c>
      <c r="H984">
        <v>1993</v>
      </c>
      <c r="I984">
        <v>1953</v>
      </c>
      <c r="J984">
        <v>1879</v>
      </c>
      <c r="K984">
        <v>20</v>
      </c>
      <c r="L984">
        <v>13</v>
      </c>
      <c r="M984">
        <v>44</v>
      </c>
      <c r="N984">
        <v>36</v>
      </c>
      <c r="O984">
        <v>9</v>
      </c>
      <c r="P984">
        <v>13</v>
      </c>
      <c r="Q984">
        <v>1</v>
      </c>
      <c r="R984">
        <v>1</v>
      </c>
      <c r="S984">
        <v>44</v>
      </c>
      <c r="T984">
        <v>51</v>
      </c>
      <c r="U984">
        <v>1790</v>
      </c>
      <c r="V984">
        <v>1755</v>
      </c>
      <c r="W984">
        <v>281</v>
      </c>
      <c r="X984">
        <v>238</v>
      </c>
    </row>
    <row r="985" spans="1:24" x14ac:dyDescent="0.35">
      <c r="A985" s="6" t="str">
        <f t="shared" si="15"/>
        <v>20187</v>
      </c>
      <c r="B985">
        <v>20</v>
      </c>
      <c r="C985">
        <v>187</v>
      </c>
      <c r="D985" t="s">
        <v>1476</v>
      </c>
      <c r="E985" t="s">
        <v>1627</v>
      </c>
      <c r="F985">
        <v>2085</v>
      </c>
      <c r="G985">
        <v>1023</v>
      </c>
      <c r="H985">
        <v>1062</v>
      </c>
      <c r="I985">
        <v>956</v>
      </c>
      <c r="J985">
        <v>969</v>
      </c>
      <c r="K985">
        <v>11</v>
      </c>
      <c r="L985">
        <v>8</v>
      </c>
      <c r="M985">
        <v>17</v>
      </c>
      <c r="N985">
        <v>32</v>
      </c>
      <c r="O985">
        <v>3</v>
      </c>
      <c r="P985">
        <v>4</v>
      </c>
      <c r="Q985">
        <v>2</v>
      </c>
      <c r="R985">
        <v>2</v>
      </c>
      <c r="S985">
        <v>34</v>
      </c>
      <c r="T985">
        <v>47</v>
      </c>
      <c r="U985">
        <v>551</v>
      </c>
      <c r="V985">
        <v>626</v>
      </c>
      <c r="W985">
        <v>472</v>
      </c>
      <c r="X985">
        <v>436</v>
      </c>
    </row>
    <row r="986" spans="1:24" x14ac:dyDescent="0.35">
      <c r="A986" s="6" t="str">
        <f t="shared" si="15"/>
        <v>20189</v>
      </c>
      <c r="B986">
        <v>20</v>
      </c>
      <c r="C986">
        <v>189</v>
      </c>
      <c r="D986" t="s">
        <v>1476</v>
      </c>
      <c r="E986" t="s">
        <v>1629</v>
      </c>
      <c r="F986">
        <v>5249</v>
      </c>
      <c r="G986">
        <v>2585</v>
      </c>
      <c r="H986">
        <v>2664</v>
      </c>
      <c r="I986">
        <v>2439</v>
      </c>
      <c r="J986">
        <v>2527</v>
      </c>
      <c r="K986">
        <v>27</v>
      </c>
      <c r="L986">
        <v>22</v>
      </c>
      <c r="M986">
        <v>41</v>
      </c>
      <c r="N986">
        <v>49</v>
      </c>
      <c r="O986">
        <v>17</v>
      </c>
      <c r="P986">
        <v>17</v>
      </c>
      <c r="Q986">
        <v>4</v>
      </c>
      <c r="R986">
        <v>3</v>
      </c>
      <c r="S986">
        <v>57</v>
      </c>
      <c r="T986">
        <v>46</v>
      </c>
      <c r="U986">
        <v>1550</v>
      </c>
      <c r="V986">
        <v>1673</v>
      </c>
      <c r="W986">
        <v>1035</v>
      </c>
      <c r="X986">
        <v>991</v>
      </c>
    </row>
    <row r="987" spans="1:24" x14ac:dyDescent="0.35">
      <c r="A987" s="6" t="str">
        <f t="shared" si="15"/>
        <v>20191</v>
      </c>
      <c r="B987">
        <v>20</v>
      </c>
      <c r="C987">
        <v>191</v>
      </c>
      <c r="D987" t="s">
        <v>1476</v>
      </c>
      <c r="E987" t="s">
        <v>1631</v>
      </c>
      <c r="F987">
        <v>22376</v>
      </c>
      <c r="G987">
        <v>11266</v>
      </c>
      <c r="H987">
        <v>11110</v>
      </c>
      <c r="I987">
        <v>10615</v>
      </c>
      <c r="J987">
        <v>10424</v>
      </c>
      <c r="K987">
        <v>157</v>
      </c>
      <c r="L987">
        <v>149</v>
      </c>
      <c r="M987">
        <v>137</v>
      </c>
      <c r="N987">
        <v>146</v>
      </c>
      <c r="O987">
        <v>38</v>
      </c>
      <c r="P987">
        <v>82</v>
      </c>
      <c r="Q987">
        <v>3</v>
      </c>
      <c r="R987">
        <v>3</v>
      </c>
      <c r="S987">
        <v>316</v>
      </c>
      <c r="T987">
        <v>306</v>
      </c>
      <c r="U987">
        <v>10636</v>
      </c>
      <c r="V987">
        <v>10472</v>
      </c>
      <c r="W987">
        <v>630</v>
      </c>
      <c r="X987">
        <v>638</v>
      </c>
    </row>
    <row r="988" spans="1:24" x14ac:dyDescent="0.35">
      <c r="A988" s="6" t="str">
        <f t="shared" si="15"/>
        <v>20193</v>
      </c>
      <c r="B988">
        <v>20</v>
      </c>
      <c r="C988">
        <v>193</v>
      </c>
      <c r="D988" t="s">
        <v>1476</v>
      </c>
      <c r="E988" t="s">
        <v>923</v>
      </c>
      <c r="F988">
        <v>7930</v>
      </c>
      <c r="G988">
        <v>3923</v>
      </c>
      <c r="H988">
        <v>4007</v>
      </c>
      <c r="I988">
        <v>3719</v>
      </c>
      <c r="J988">
        <v>3834</v>
      </c>
      <c r="K988">
        <v>61</v>
      </c>
      <c r="L988">
        <v>34</v>
      </c>
      <c r="M988">
        <v>46</v>
      </c>
      <c r="N988">
        <v>37</v>
      </c>
      <c r="O988">
        <v>22</v>
      </c>
      <c r="P988">
        <v>38</v>
      </c>
      <c r="Q988">
        <v>4</v>
      </c>
      <c r="R988">
        <v>5</v>
      </c>
      <c r="S988">
        <v>71</v>
      </c>
      <c r="T988">
        <v>59</v>
      </c>
      <c r="U988">
        <v>3600</v>
      </c>
      <c r="V988">
        <v>3710</v>
      </c>
      <c r="W988">
        <v>323</v>
      </c>
      <c r="X988">
        <v>297</v>
      </c>
    </row>
    <row r="989" spans="1:24" x14ac:dyDescent="0.35">
      <c r="A989" s="6" t="str">
        <f t="shared" si="15"/>
        <v>20195</v>
      </c>
      <c r="B989">
        <v>20</v>
      </c>
      <c r="C989">
        <v>195</v>
      </c>
      <c r="D989" t="s">
        <v>1476</v>
      </c>
      <c r="E989" t="s">
        <v>1634</v>
      </c>
      <c r="F989">
        <v>2805</v>
      </c>
      <c r="G989">
        <v>1428</v>
      </c>
      <c r="H989">
        <v>1377</v>
      </c>
      <c r="I989">
        <v>1379</v>
      </c>
      <c r="J989">
        <v>1335</v>
      </c>
      <c r="K989">
        <v>11</v>
      </c>
      <c r="L989">
        <v>7</v>
      </c>
      <c r="M989">
        <v>7</v>
      </c>
      <c r="N989">
        <v>6</v>
      </c>
      <c r="O989">
        <v>7</v>
      </c>
      <c r="P989">
        <v>7</v>
      </c>
      <c r="Q989">
        <v>1</v>
      </c>
      <c r="R989">
        <v>0</v>
      </c>
      <c r="S989">
        <v>23</v>
      </c>
      <c r="T989">
        <v>22</v>
      </c>
      <c r="U989">
        <v>1387</v>
      </c>
      <c r="V989">
        <v>1344</v>
      </c>
      <c r="W989">
        <v>41</v>
      </c>
      <c r="X989">
        <v>33</v>
      </c>
    </row>
    <row r="990" spans="1:24" x14ac:dyDescent="0.35">
      <c r="A990" s="6" t="str">
        <f t="shared" si="15"/>
        <v>20197</v>
      </c>
      <c r="B990">
        <v>20</v>
      </c>
      <c r="C990">
        <v>197</v>
      </c>
      <c r="D990" t="s">
        <v>1476</v>
      </c>
      <c r="E990" t="s">
        <v>1636</v>
      </c>
      <c r="F990">
        <v>6876</v>
      </c>
      <c r="G990">
        <v>3527</v>
      </c>
      <c r="H990">
        <v>3349</v>
      </c>
      <c r="I990">
        <v>3369</v>
      </c>
      <c r="J990">
        <v>3179</v>
      </c>
      <c r="K990">
        <v>40</v>
      </c>
      <c r="L990">
        <v>24</v>
      </c>
      <c r="M990">
        <v>36</v>
      </c>
      <c r="N990">
        <v>29</v>
      </c>
      <c r="O990">
        <v>11</v>
      </c>
      <c r="P990">
        <v>20</v>
      </c>
      <c r="Q990">
        <v>0</v>
      </c>
      <c r="R990">
        <v>0</v>
      </c>
      <c r="S990">
        <v>71</v>
      </c>
      <c r="T990">
        <v>97</v>
      </c>
      <c r="U990">
        <v>3363</v>
      </c>
      <c r="V990">
        <v>3209</v>
      </c>
      <c r="W990">
        <v>164</v>
      </c>
      <c r="X990">
        <v>140</v>
      </c>
    </row>
    <row r="991" spans="1:24" x14ac:dyDescent="0.35">
      <c r="A991" s="6" t="str">
        <f t="shared" si="15"/>
        <v>20199</v>
      </c>
      <c r="B991">
        <v>20</v>
      </c>
      <c r="C991">
        <v>199</v>
      </c>
      <c r="D991" t="s">
        <v>1476</v>
      </c>
      <c r="E991" t="s">
        <v>1638</v>
      </c>
      <c r="F991">
        <v>1512</v>
      </c>
      <c r="G991">
        <v>761</v>
      </c>
      <c r="H991">
        <v>751</v>
      </c>
      <c r="I991">
        <v>730</v>
      </c>
      <c r="J991">
        <v>722</v>
      </c>
      <c r="K991">
        <v>11</v>
      </c>
      <c r="L991">
        <v>4</v>
      </c>
      <c r="M991">
        <v>4</v>
      </c>
      <c r="N991">
        <v>4</v>
      </c>
      <c r="O991">
        <v>1</v>
      </c>
      <c r="P991">
        <v>1</v>
      </c>
      <c r="Q991">
        <v>0</v>
      </c>
      <c r="R991">
        <v>0</v>
      </c>
      <c r="S991">
        <v>15</v>
      </c>
      <c r="T991">
        <v>20</v>
      </c>
      <c r="U991">
        <v>707</v>
      </c>
      <c r="V991">
        <v>705</v>
      </c>
      <c r="W991">
        <v>54</v>
      </c>
      <c r="X991">
        <v>46</v>
      </c>
    </row>
    <row r="992" spans="1:24" x14ac:dyDescent="0.35">
      <c r="A992" s="6" t="str">
        <f t="shared" si="15"/>
        <v>20201</v>
      </c>
      <c r="B992">
        <v>20</v>
      </c>
      <c r="C992">
        <v>201</v>
      </c>
      <c r="D992" t="s">
        <v>1476</v>
      </c>
      <c r="E992" t="s">
        <v>150</v>
      </c>
      <c r="F992">
        <v>5530</v>
      </c>
      <c r="G992">
        <v>2848</v>
      </c>
      <c r="H992">
        <v>2682</v>
      </c>
      <c r="I992">
        <v>2770</v>
      </c>
      <c r="J992">
        <v>2588</v>
      </c>
      <c r="K992">
        <v>14</v>
      </c>
      <c r="L992">
        <v>16</v>
      </c>
      <c r="M992">
        <v>15</v>
      </c>
      <c r="N992">
        <v>14</v>
      </c>
      <c r="O992">
        <v>18</v>
      </c>
      <c r="P992">
        <v>27</v>
      </c>
      <c r="Q992">
        <v>3</v>
      </c>
      <c r="R992">
        <v>0</v>
      </c>
      <c r="S992">
        <v>28</v>
      </c>
      <c r="T992">
        <v>37</v>
      </c>
      <c r="U992">
        <v>2706</v>
      </c>
      <c r="V992">
        <v>2567</v>
      </c>
      <c r="W992">
        <v>142</v>
      </c>
      <c r="X992">
        <v>115</v>
      </c>
    </row>
    <row r="993" spans="1:24" x14ac:dyDescent="0.35">
      <c r="A993" s="6" t="str">
        <f t="shared" si="15"/>
        <v>20203</v>
      </c>
      <c r="B993">
        <v>20</v>
      </c>
      <c r="C993">
        <v>203</v>
      </c>
      <c r="D993" t="s">
        <v>1476</v>
      </c>
      <c r="E993" t="s">
        <v>1641</v>
      </c>
      <c r="F993">
        <v>2153</v>
      </c>
      <c r="G993">
        <v>1138</v>
      </c>
      <c r="H993">
        <v>1015</v>
      </c>
      <c r="I993">
        <v>1083</v>
      </c>
      <c r="J993">
        <v>965</v>
      </c>
      <c r="K993">
        <v>19</v>
      </c>
      <c r="L993">
        <v>11</v>
      </c>
      <c r="M993">
        <v>14</v>
      </c>
      <c r="N993">
        <v>19</v>
      </c>
      <c r="O993">
        <v>5</v>
      </c>
      <c r="P993">
        <v>3</v>
      </c>
      <c r="Q993">
        <v>0</v>
      </c>
      <c r="R993">
        <v>1</v>
      </c>
      <c r="S993">
        <v>17</v>
      </c>
      <c r="T993">
        <v>16</v>
      </c>
      <c r="U993">
        <v>795</v>
      </c>
      <c r="V993">
        <v>732</v>
      </c>
      <c r="W993">
        <v>343</v>
      </c>
      <c r="X993">
        <v>283</v>
      </c>
    </row>
    <row r="994" spans="1:24" x14ac:dyDescent="0.35">
      <c r="A994" s="6" t="str">
        <f t="shared" si="15"/>
        <v>20205</v>
      </c>
      <c r="B994">
        <v>20</v>
      </c>
      <c r="C994">
        <v>205</v>
      </c>
      <c r="D994" t="s">
        <v>1476</v>
      </c>
      <c r="E994" t="s">
        <v>1643</v>
      </c>
      <c r="F994">
        <v>8629</v>
      </c>
      <c r="G994">
        <v>4322</v>
      </c>
      <c r="H994">
        <v>4307</v>
      </c>
      <c r="I994">
        <v>4116</v>
      </c>
      <c r="J994">
        <v>4086</v>
      </c>
      <c r="K994">
        <v>24</v>
      </c>
      <c r="L994">
        <v>19</v>
      </c>
      <c r="M994">
        <v>56</v>
      </c>
      <c r="N994">
        <v>65</v>
      </c>
      <c r="O994">
        <v>10</v>
      </c>
      <c r="P994">
        <v>27</v>
      </c>
      <c r="Q994">
        <v>2</v>
      </c>
      <c r="R994">
        <v>4</v>
      </c>
      <c r="S994">
        <v>114</v>
      </c>
      <c r="T994">
        <v>106</v>
      </c>
      <c r="U994">
        <v>4173</v>
      </c>
      <c r="V994">
        <v>4179</v>
      </c>
      <c r="W994">
        <v>149</v>
      </c>
      <c r="X994">
        <v>128</v>
      </c>
    </row>
    <row r="995" spans="1:24" x14ac:dyDescent="0.35">
      <c r="A995" s="6" t="str">
        <f t="shared" si="15"/>
        <v>20207</v>
      </c>
      <c r="B995">
        <v>20</v>
      </c>
      <c r="C995">
        <v>207</v>
      </c>
      <c r="D995" t="s">
        <v>1476</v>
      </c>
      <c r="E995" t="s">
        <v>1645</v>
      </c>
      <c r="F995">
        <v>3123</v>
      </c>
      <c r="G995">
        <v>1592</v>
      </c>
      <c r="H995">
        <v>1531</v>
      </c>
      <c r="I995">
        <v>1496</v>
      </c>
      <c r="J995">
        <v>1467</v>
      </c>
      <c r="K995">
        <v>11</v>
      </c>
      <c r="L995">
        <v>9</v>
      </c>
      <c r="M995">
        <v>27</v>
      </c>
      <c r="N995">
        <v>20</v>
      </c>
      <c r="O995">
        <v>2</v>
      </c>
      <c r="P995">
        <v>3</v>
      </c>
      <c r="Q995">
        <v>0</v>
      </c>
      <c r="R995">
        <v>0</v>
      </c>
      <c r="S995">
        <v>56</v>
      </c>
      <c r="T995">
        <v>32</v>
      </c>
      <c r="U995">
        <v>1546</v>
      </c>
      <c r="V995">
        <v>1491</v>
      </c>
      <c r="W995">
        <v>46</v>
      </c>
      <c r="X995">
        <v>40</v>
      </c>
    </row>
    <row r="996" spans="1:24" x14ac:dyDescent="0.35">
      <c r="A996" s="6" t="str">
        <f t="shared" si="15"/>
        <v>20209</v>
      </c>
      <c r="B996">
        <v>20</v>
      </c>
      <c r="C996">
        <v>209</v>
      </c>
      <c r="D996" t="s">
        <v>1476</v>
      </c>
      <c r="E996" t="s">
        <v>1647</v>
      </c>
      <c r="F996">
        <v>169231</v>
      </c>
      <c r="G996">
        <v>85109</v>
      </c>
      <c r="H996">
        <v>84122</v>
      </c>
      <c r="I996">
        <v>58548</v>
      </c>
      <c r="J996">
        <v>56068</v>
      </c>
      <c r="K996">
        <v>17579</v>
      </c>
      <c r="L996">
        <v>19630</v>
      </c>
      <c r="M996">
        <v>1239</v>
      </c>
      <c r="N996">
        <v>1167</v>
      </c>
      <c r="O996">
        <v>4696</v>
      </c>
      <c r="P996">
        <v>4198</v>
      </c>
      <c r="Q996">
        <v>300</v>
      </c>
      <c r="R996">
        <v>313</v>
      </c>
      <c r="S996">
        <v>2747</v>
      </c>
      <c r="T996">
        <v>2746</v>
      </c>
      <c r="U996">
        <v>55849</v>
      </c>
      <c r="V996">
        <v>57719</v>
      </c>
      <c r="W996">
        <v>29260</v>
      </c>
      <c r="X996">
        <v>26403</v>
      </c>
    </row>
    <row r="997" spans="1:24" x14ac:dyDescent="0.35">
      <c r="A997" s="6" t="str">
        <f t="shared" si="15"/>
        <v>21001</v>
      </c>
      <c r="B997">
        <v>21</v>
      </c>
      <c r="C997">
        <v>1</v>
      </c>
      <c r="D997" t="s">
        <v>1649</v>
      </c>
      <c r="E997" t="s">
        <v>1333</v>
      </c>
      <c r="F997">
        <v>18904</v>
      </c>
      <c r="G997">
        <v>9456</v>
      </c>
      <c r="H997">
        <v>9448</v>
      </c>
      <c r="I997">
        <v>8862</v>
      </c>
      <c r="J997">
        <v>8980</v>
      </c>
      <c r="K997">
        <v>332</v>
      </c>
      <c r="L997">
        <v>208</v>
      </c>
      <c r="M997">
        <v>38</v>
      </c>
      <c r="N997">
        <v>43</v>
      </c>
      <c r="O997">
        <v>49</v>
      </c>
      <c r="P997">
        <v>54</v>
      </c>
      <c r="Q997">
        <v>5</v>
      </c>
      <c r="R997">
        <v>9</v>
      </c>
      <c r="S997">
        <v>170</v>
      </c>
      <c r="T997">
        <v>154</v>
      </c>
      <c r="U997">
        <v>9112</v>
      </c>
      <c r="V997">
        <v>9177</v>
      </c>
      <c r="W997">
        <v>344</v>
      </c>
      <c r="X997">
        <v>271</v>
      </c>
    </row>
    <row r="998" spans="1:24" x14ac:dyDescent="0.35">
      <c r="A998" s="6" t="str">
        <f t="shared" si="15"/>
        <v>21003</v>
      </c>
      <c r="B998">
        <v>21</v>
      </c>
      <c r="C998">
        <v>3</v>
      </c>
      <c r="D998" t="s">
        <v>1649</v>
      </c>
      <c r="E998" t="s">
        <v>1201</v>
      </c>
      <c r="F998">
        <v>20580</v>
      </c>
      <c r="G998">
        <v>10318</v>
      </c>
      <c r="H998">
        <v>10262</v>
      </c>
      <c r="I998">
        <v>9916</v>
      </c>
      <c r="J998">
        <v>9952</v>
      </c>
      <c r="K998">
        <v>169</v>
      </c>
      <c r="L998">
        <v>105</v>
      </c>
      <c r="M998">
        <v>37</v>
      </c>
      <c r="N998">
        <v>34</v>
      </c>
      <c r="O998">
        <v>31</v>
      </c>
      <c r="P998">
        <v>37</v>
      </c>
      <c r="Q998">
        <v>2</v>
      </c>
      <c r="R998">
        <v>2</v>
      </c>
      <c r="S998">
        <v>163</v>
      </c>
      <c r="T998">
        <v>132</v>
      </c>
      <c r="U998">
        <v>10017</v>
      </c>
      <c r="V998">
        <v>10011</v>
      </c>
      <c r="W998">
        <v>301</v>
      </c>
      <c r="X998">
        <v>251</v>
      </c>
    </row>
    <row r="999" spans="1:24" x14ac:dyDescent="0.35">
      <c r="A999" s="6" t="str">
        <f t="shared" si="15"/>
        <v>21005</v>
      </c>
      <c r="B999">
        <v>21</v>
      </c>
      <c r="C999">
        <v>5</v>
      </c>
      <c r="D999" t="s">
        <v>1649</v>
      </c>
      <c r="E999" t="s">
        <v>1478</v>
      </c>
      <c r="F999">
        <v>23863</v>
      </c>
      <c r="G999">
        <v>11822</v>
      </c>
      <c r="H999">
        <v>12041</v>
      </c>
      <c r="I999">
        <v>11198</v>
      </c>
      <c r="J999">
        <v>11438</v>
      </c>
      <c r="K999">
        <v>298</v>
      </c>
      <c r="L999">
        <v>238</v>
      </c>
      <c r="M999">
        <v>56</v>
      </c>
      <c r="N999">
        <v>25</v>
      </c>
      <c r="O999">
        <v>73</v>
      </c>
      <c r="P999">
        <v>104</v>
      </c>
      <c r="Q999">
        <v>8</v>
      </c>
      <c r="R999">
        <v>4</v>
      </c>
      <c r="S999">
        <v>189</v>
      </c>
      <c r="T999">
        <v>232</v>
      </c>
      <c r="U999">
        <v>11524</v>
      </c>
      <c r="V999">
        <v>11825</v>
      </c>
      <c r="W999">
        <v>298</v>
      </c>
      <c r="X999">
        <v>216</v>
      </c>
    </row>
    <row r="1000" spans="1:24" x14ac:dyDescent="0.35">
      <c r="A1000" s="6" t="str">
        <f t="shared" si="15"/>
        <v>21007</v>
      </c>
      <c r="B1000">
        <v>21</v>
      </c>
      <c r="C1000">
        <v>7</v>
      </c>
      <c r="D1000" t="s">
        <v>1649</v>
      </c>
      <c r="E1000" t="s">
        <v>1653</v>
      </c>
      <c r="F1000">
        <v>7730</v>
      </c>
      <c r="G1000">
        <v>3878</v>
      </c>
      <c r="H1000">
        <v>3852</v>
      </c>
      <c r="I1000">
        <v>3598</v>
      </c>
      <c r="J1000">
        <v>3600</v>
      </c>
      <c r="K1000">
        <v>155</v>
      </c>
      <c r="L1000">
        <v>119</v>
      </c>
      <c r="M1000">
        <v>11</v>
      </c>
      <c r="N1000">
        <v>18</v>
      </c>
      <c r="O1000">
        <v>17</v>
      </c>
      <c r="P1000">
        <v>19</v>
      </c>
      <c r="Q1000">
        <v>2</v>
      </c>
      <c r="R1000">
        <v>2</v>
      </c>
      <c r="S1000">
        <v>95</v>
      </c>
      <c r="T1000">
        <v>94</v>
      </c>
      <c r="U1000">
        <v>3826</v>
      </c>
      <c r="V1000">
        <v>3803</v>
      </c>
      <c r="W1000">
        <v>52</v>
      </c>
      <c r="X1000">
        <v>49</v>
      </c>
    </row>
    <row r="1001" spans="1:24" x14ac:dyDescent="0.35">
      <c r="A1001" s="6" t="str">
        <f t="shared" si="15"/>
        <v>21009</v>
      </c>
      <c r="B1001">
        <v>21</v>
      </c>
      <c r="C1001">
        <v>9</v>
      </c>
      <c r="D1001" t="s">
        <v>1649</v>
      </c>
      <c r="E1001" t="s">
        <v>1655</v>
      </c>
      <c r="F1001">
        <v>44481</v>
      </c>
      <c r="G1001">
        <v>21676</v>
      </c>
      <c r="H1001">
        <v>22805</v>
      </c>
      <c r="I1001">
        <v>19996</v>
      </c>
      <c r="J1001">
        <v>21160</v>
      </c>
      <c r="K1001">
        <v>930</v>
      </c>
      <c r="L1001">
        <v>895</v>
      </c>
      <c r="M1001">
        <v>115</v>
      </c>
      <c r="N1001">
        <v>74</v>
      </c>
      <c r="O1001">
        <v>161</v>
      </c>
      <c r="P1001">
        <v>222</v>
      </c>
      <c r="Q1001">
        <v>61</v>
      </c>
      <c r="R1001">
        <v>43</v>
      </c>
      <c r="S1001">
        <v>413</v>
      </c>
      <c r="T1001">
        <v>411</v>
      </c>
      <c r="U1001">
        <v>20673</v>
      </c>
      <c r="V1001">
        <v>21942</v>
      </c>
      <c r="W1001">
        <v>1003</v>
      </c>
      <c r="X1001">
        <v>863</v>
      </c>
    </row>
    <row r="1002" spans="1:24" x14ac:dyDescent="0.35">
      <c r="A1002" s="6" t="str">
        <f t="shared" si="15"/>
        <v>21011</v>
      </c>
      <c r="B1002">
        <v>21</v>
      </c>
      <c r="C1002">
        <v>11</v>
      </c>
      <c r="D1002" t="s">
        <v>1649</v>
      </c>
      <c r="E1002" t="s">
        <v>1657</v>
      </c>
      <c r="F1002">
        <v>12747</v>
      </c>
      <c r="G1002">
        <v>6353</v>
      </c>
      <c r="H1002">
        <v>6394</v>
      </c>
      <c r="I1002">
        <v>6155</v>
      </c>
      <c r="J1002">
        <v>6141</v>
      </c>
      <c r="K1002">
        <v>88</v>
      </c>
      <c r="L1002">
        <v>77</v>
      </c>
      <c r="M1002">
        <v>19</v>
      </c>
      <c r="N1002">
        <v>12</v>
      </c>
      <c r="O1002">
        <v>13</v>
      </c>
      <c r="P1002">
        <v>49</v>
      </c>
      <c r="Q1002">
        <v>7</v>
      </c>
      <c r="R1002">
        <v>7</v>
      </c>
      <c r="S1002">
        <v>71</v>
      </c>
      <c r="T1002">
        <v>108</v>
      </c>
      <c r="U1002">
        <v>6243</v>
      </c>
      <c r="V1002">
        <v>6300</v>
      </c>
      <c r="W1002">
        <v>110</v>
      </c>
      <c r="X1002">
        <v>94</v>
      </c>
    </row>
    <row r="1003" spans="1:24" x14ac:dyDescent="0.35">
      <c r="A1003" s="6" t="str">
        <f t="shared" si="15"/>
        <v>21013</v>
      </c>
      <c r="B1003">
        <v>21</v>
      </c>
      <c r="C1003">
        <v>13</v>
      </c>
      <c r="D1003" t="s">
        <v>1649</v>
      </c>
      <c r="E1003" t="s">
        <v>1659</v>
      </c>
      <c r="F1003">
        <v>24100</v>
      </c>
      <c r="G1003">
        <v>11919</v>
      </c>
      <c r="H1003">
        <v>12181</v>
      </c>
      <c r="I1003">
        <v>11162</v>
      </c>
      <c r="J1003">
        <v>11599</v>
      </c>
      <c r="K1003">
        <v>413</v>
      </c>
      <c r="L1003">
        <v>257</v>
      </c>
      <c r="M1003">
        <v>42</v>
      </c>
      <c r="N1003">
        <v>32</v>
      </c>
      <c r="O1003">
        <v>50</v>
      </c>
      <c r="P1003">
        <v>53</v>
      </c>
      <c r="Q1003">
        <v>18</v>
      </c>
      <c r="R1003">
        <v>17</v>
      </c>
      <c r="S1003">
        <v>234</v>
      </c>
      <c r="T1003">
        <v>223</v>
      </c>
      <c r="U1003">
        <v>11798</v>
      </c>
      <c r="V1003">
        <v>12066</v>
      </c>
      <c r="W1003">
        <v>121</v>
      </c>
      <c r="X1003">
        <v>115</v>
      </c>
    </row>
    <row r="1004" spans="1:24" x14ac:dyDescent="0.35">
      <c r="A1004" s="6" t="str">
        <f t="shared" si="15"/>
        <v>21015</v>
      </c>
      <c r="B1004">
        <v>21</v>
      </c>
      <c r="C1004">
        <v>15</v>
      </c>
      <c r="D1004" t="s">
        <v>1649</v>
      </c>
      <c r="E1004" t="s">
        <v>195</v>
      </c>
      <c r="F1004">
        <v>135988</v>
      </c>
      <c r="G1004">
        <v>67782</v>
      </c>
      <c r="H1004">
        <v>68206</v>
      </c>
      <c r="I1004">
        <v>61159</v>
      </c>
      <c r="J1004">
        <v>62052</v>
      </c>
      <c r="K1004">
        <v>3055</v>
      </c>
      <c r="L1004">
        <v>2616</v>
      </c>
      <c r="M1004">
        <v>184</v>
      </c>
      <c r="N1004">
        <v>177</v>
      </c>
      <c r="O1004">
        <v>1723</v>
      </c>
      <c r="P1004">
        <v>1718</v>
      </c>
      <c r="Q1004">
        <v>126</v>
      </c>
      <c r="R1004">
        <v>126</v>
      </c>
      <c r="S1004">
        <v>1535</v>
      </c>
      <c r="T1004">
        <v>1517</v>
      </c>
      <c r="U1004">
        <v>63907</v>
      </c>
      <c r="V1004">
        <v>64432</v>
      </c>
      <c r="W1004">
        <v>3875</v>
      </c>
      <c r="X1004">
        <v>3774</v>
      </c>
    </row>
    <row r="1005" spans="1:24" x14ac:dyDescent="0.35">
      <c r="A1005" s="6" t="str">
        <f t="shared" si="15"/>
        <v>21017</v>
      </c>
      <c r="B1005">
        <v>21</v>
      </c>
      <c r="C1005">
        <v>17</v>
      </c>
      <c r="D1005" t="s">
        <v>1649</v>
      </c>
      <c r="E1005" t="s">
        <v>1486</v>
      </c>
      <c r="F1005">
        <v>20246</v>
      </c>
      <c r="G1005">
        <v>9959</v>
      </c>
      <c r="H1005">
        <v>10287</v>
      </c>
      <c r="I1005">
        <v>9028</v>
      </c>
      <c r="J1005">
        <v>9391</v>
      </c>
      <c r="K1005">
        <v>605</v>
      </c>
      <c r="L1005">
        <v>593</v>
      </c>
      <c r="M1005">
        <v>52</v>
      </c>
      <c r="N1005">
        <v>38</v>
      </c>
      <c r="O1005">
        <v>54</v>
      </c>
      <c r="P1005">
        <v>53</v>
      </c>
      <c r="Q1005">
        <v>4</v>
      </c>
      <c r="R1005">
        <v>3</v>
      </c>
      <c r="S1005">
        <v>216</v>
      </c>
      <c r="T1005">
        <v>209</v>
      </c>
      <c r="U1005">
        <v>9070</v>
      </c>
      <c r="V1005">
        <v>9697</v>
      </c>
      <c r="W1005">
        <v>889</v>
      </c>
      <c r="X1005">
        <v>590</v>
      </c>
    </row>
    <row r="1006" spans="1:24" x14ac:dyDescent="0.35">
      <c r="A1006" s="6" t="str">
        <f t="shared" si="15"/>
        <v>21019</v>
      </c>
      <c r="B1006">
        <v>21</v>
      </c>
      <c r="C1006">
        <v>19</v>
      </c>
      <c r="D1006" t="s">
        <v>1649</v>
      </c>
      <c r="E1006" t="s">
        <v>1663</v>
      </c>
      <c r="F1006">
        <v>48258</v>
      </c>
      <c r="G1006">
        <v>24134</v>
      </c>
      <c r="H1006">
        <v>24124</v>
      </c>
      <c r="I1006">
        <v>22428</v>
      </c>
      <c r="J1006">
        <v>23203</v>
      </c>
      <c r="K1006">
        <v>1060</v>
      </c>
      <c r="L1006">
        <v>321</v>
      </c>
      <c r="M1006">
        <v>88</v>
      </c>
      <c r="N1006">
        <v>66</v>
      </c>
      <c r="O1006">
        <v>145</v>
      </c>
      <c r="P1006">
        <v>154</v>
      </c>
      <c r="Q1006">
        <v>11</v>
      </c>
      <c r="R1006">
        <v>8</v>
      </c>
      <c r="S1006">
        <v>402</v>
      </c>
      <c r="T1006">
        <v>372</v>
      </c>
      <c r="U1006">
        <v>23672</v>
      </c>
      <c r="V1006">
        <v>23830</v>
      </c>
      <c r="W1006">
        <v>462</v>
      </c>
      <c r="X1006">
        <v>294</v>
      </c>
    </row>
    <row r="1007" spans="1:24" x14ac:dyDescent="0.35">
      <c r="A1007" s="6" t="str">
        <f t="shared" si="15"/>
        <v>21021</v>
      </c>
      <c r="B1007">
        <v>21</v>
      </c>
      <c r="C1007">
        <v>21</v>
      </c>
      <c r="D1007" t="s">
        <v>1649</v>
      </c>
      <c r="E1007" t="s">
        <v>1665</v>
      </c>
      <c r="F1007">
        <v>30614</v>
      </c>
      <c r="G1007">
        <v>15398</v>
      </c>
      <c r="H1007">
        <v>15216</v>
      </c>
      <c r="I1007">
        <v>13324</v>
      </c>
      <c r="J1007">
        <v>13541</v>
      </c>
      <c r="K1007">
        <v>1457</v>
      </c>
      <c r="L1007">
        <v>1060</v>
      </c>
      <c r="M1007">
        <v>64</v>
      </c>
      <c r="N1007">
        <v>48</v>
      </c>
      <c r="O1007">
        <v>135</v>
      </c>
      <c r="P1007">
        <v>184</v>
      </c>
      <c r="Q1007">
        <v>6</v>
      </c>
      <c r="R1007">
        <v>7</v>
      </c>
      <c r="S1007">
        <v>412</v>
      </c>
      <c r="T1007">
        <v>376</v>
      </c>
      <c r="U1007">
        <v>14612</v>
      </c>
      <c r="V1007">
        <v>14520</v>
      </c>
      <c r="W1007">
        <v>786</v>
      </c>
      <c r="X1007">
        <v>696</v>
      </c>
    </row>
    <row r="1008" spans="1:24" x14ac:dyDescent="0.35">
      <c r="A1008" s="6" t="str">
        <f t="shared" si="15"/>
        <v>21023</v>
      </c>
      <c r="B1008">
        <v>21</v>
      </c>
      <c r="C1008">
        <v>23</v>
      </c>
      <c r="D1008" t="s">
        <v>1649</v>
      </c>
      <c r="E1008" t="s">
        <v>1667</v>
      </c>
      <c r="F1008">
        <v>8401</v>
      </c>
      <c r="G1008">
        <v>4236</v>
      </c>
      <c r="H1008">
        <v>4165</v>
      </c>
      <c r="I1008">
        <v>4115</v>
      </c>
      <c r="J1008">
        <v>4043</v>
      </c>
      <c r="K1008">
        <v>38</v>
      </c>
      <c r="L1008">
        <v>28</v>
      </c>
      <c r="M1008">
        <v>15</v>
      </c>
      <c r="N1008">
        <v>16</v>
      </c>
      <c r="O1008">
        <v>2</v>
      </c>
      <c r="P1008">
        <v>6</v>
      </c>
      <c r="Q1008">
        <v>3</v>
      </c>
      <c r="R1008">
        <v>0</v>
      </c>
      <c r="S1008">
        <v>63</v>
      </c>
      <c r="T1008">
        <v>72</v>
      </c>
      <c r="U1008">
        <v>4172</v>
      </c>
      <c r="V1008">
        <v>4123</v>
      </c>
      <c r="W1008">
        <v>64</v>
      </c>
      <c r="X1008">
        <v>42</v>
      </c>
    </row>
    <row r="1009" spans="1:24" x14ac:dyDescent="0.35">
      <c r="A1009" s="6" t="str">
        <f t="shared" si="15"/>
        <v>21025</v>
      </c>
      <c r="B1009">
        <v>21</v>
      </c>
      <c r="C1009">
        <v>25</v>
      </c>
      <c r="D1009" t="s">
        <v>1649</v>
      </c>
      <c r="E1009" t="s">
        <v>1669</v>
      </c>
      <c r="F1009">
        <v>13715</v>
      </c>
      <c r="G1009">
        <v>6870</v>
      </c>
      <c r="H1009">
        <v>6845</v>
      </c>
      <c r="I1009">
        <v>6703</v>
      </c>
      <c r="J1009">
        <v>6689</v>
      </c>
      <c r="K1009">
        <v>42</v>
      </c>
      <c r="L1009">
        <v>25</v>
      </c>
      <c r="M1009">
        <v>13</v>
      </c>
      <c r="N1009">
        <v>13</v>
      </c>
      <c r="O1009">
        <v>43</v>
      </c>
      <c r="P1009">
        <v>30</v>
      </c>
      <c r="Q1009">
        <v>8</v>
      </c>
      <c r="R1009">
        <v>11</v>
      </c>
      <c r="S1009">
        <v>61</v>
      </c>
      <c r="T1009">
        <v>77</v>
      </c>
      <c r="U1009">
        <v>6807</v>
      </c>
      <c r="V1009">
        <v>6785</v>
      </c>
      <c r="W1009">
        <v>63</v>
      </c>
      <c r="X1009">
        <v>60</v>
      </c>
    </row>
    <row r="1010" spans="1:24" x14ac:dyDescent="0.35">
      <c r="A1010" s="6" t="str">
        <f t="shared" si="15"/>
        <v>21027</v>
      </c>
      <c r="B1010">
        <v>21</v>
      </c>
      <c r="C1010">
        <v>27</v>
      </c>
      <c r="D1010" t="s">
        <v>1649</v>
      </c>
      <c r="E1010" t="s">
        <v>1671</v>
      </c>
      <c r="F1010">
        <v>20435</v>
      </c>
      <c r="G1010">
        <v>10301</v>
      </c>
      <c r="H1010">
        <v>10134</v>
      </c>
      <c r="I1010">
        <v>9812</v>
      </c>
      <c r="J1010">
        <v>9631</v>
      </c>
      <c r="K1010">
        <v>244</v>
      </c>
      <c r="L1010">
        <v>213</v>
      </c>
      <c r="M1010">
        <v>49</v>
      </c>
      <c r="N1010">
        <v>53</v>
      </c>
      <c r="O1010">
        <v>35</v>
      </c>
      <c r="P1010">
        <v>44</v>
      </c>
      <c r="Q1010">
        <v>3</v>
      </c>
      <c r="R1010">
        <v>3</v>
      </c>
      <c r="S1010">
        <v>158</v>
      </c>
      <c r="T1010">
        <v>190</v>
      </c>
      <c r="U1010">
        <v>10131</v>
      </c>
      <c r="V1010">
        <v>10006</v>
      </c>
      <c r="W1010">
        <v>170</v>
      </c>
      <c r="X1010">
        <v>128</v>
      </c>
    </row>
    <row r="1011" spans="1:24" x14ac:dyDescent="0.35">
      <c r="A1011" s="6" t="str">
        <f t="shared" si="15"/>
        <v>21029</v>
      </c>
      <c r="B1011">
        <v>21</v>
      </c>
      <c r="C1011">
        <v>29</v>
      </c>
      <c r="D1011" t="s">
        <v>1649</v>
      </c>
      <c r="E1011" t="s">
        <v>1673</v>
      </c>
      <c r="F1011">
        <v>82231</v>
      </c>
      <c r="G1011">
        <v>41086</v>
      </c>
      <c r="H1011">
        <v>41145</v>
      </c>
      <c r="I1011">
        <v>39277</v>
      </c>
      <c r="J1011">
        <v>39415</v>
      </c>
      <c r="K1011">
        <v>691</v>
      </c>
      <c r="L1011">
        <v>543</v>
      </c>
      <c r="M1011">
        <v>176</v>
      </c>
      <c r="N1011">
        <v>148</v>
      </c>
      <c r="O1011">
        <v>221</v>
      </c>
      <c r="P1011">
        <v>308</v>
      </c>
      <c r="Q1011">
        <v>38</v>
      </c>
      <c r="R1011">
        <v>27</v>
      </c>
      <c r="S1011">
        <v>683</v>
      </c>
      <c r="T1011">
        <v>704</v>
      </c>
      <c r="U1011">
        <v>39999</v>
      </c>
      <c r="V1011">
        <v>40130</v>
      </c>
      <c r="W1011">
        <v>1087</v>
      </c>
      <c r="X1011">
        <v>1015</v>
      </c>
    </row>
    <row r="1012" spans="1:24" x14ac:dyDescent="0.35">
      <c r="A1012" s="6" t="str">
        <f t="shared" si="15"/>
        <v>21031</v>
      </c>
      <c r="B1012">
        <v>21</v>
      </c>
      <c r="C1012">
        <v>31</v>
      </c>
      <c r="D1012" t="s">
        <v>1649</v>
      </c>
      <c r="E1012" t="s">
        <v>34</v>
      </c>
      <c r="F1012">
        <v>12369</v>
      </c>
      <c r="G1012">
        <v>6258</v>
      </c>
      <c r="H1012">
        <v>6111</v>
      </c>
      <c r="I1012">
        <v>6072</v>
      </c>
      <c r="J1012">
        <v>5922</v>
      </c>
      <c r="K1012">
        <v>43</v>
      </c>
      <c r="L1012">
        <v>41</v>
      </c>
      <c r="M1012">
        <v>46</v>
      </c>
      <c r="N1012">
        <v>32</v>
      </c>
      <c r="O1012">
        <v>23</v>
      </c>
      <c r="P1012">
        <v>22</v>
      </c>
      <c r="Q1012">
        <v>0</v>
      </c>
      <c r="R1012">
        <v>0</v>
      </c>
      <c r="S1012">
        <v>74</v>
      </c>
      <c r="T1012">
        <v>94</v>
      </c>
      <c r="U1012">
        <v>5953</v>
      </c>
      <c r="V1012">
        <v>5840</v>
      </c>
      <c r="W1012">
        <v>305</v>
      </c>
      <c r="X1012">
        <v>271</v>
      </c>
    </row>
    <row r="1013" spans="1:24" x14ac:dyDescent="0.35">
      <c r="A1013" s="6" t="str">
        <f t="shared" si="15"/>
        <v>21033</v>
      </c>
      <c r="B1013">
        <v>21</v>
      </c>
      <c r="C1013">
        <v>33</v>
      </c>
      <c r="D1013" t="s">
        <v>1649</v>
      </c>
      <c r="E1013" t="s">
        <v>1676</v>
      </c>
      <c r="F1013">
        <v>12647</v>
      </c>
      <c r="G1013">
        <v>6192</v>
      </c>
      <c r="H1013">
        <v>6455</v>
      </c>
      <c r="I1013">
        <v>5687</v>
      </c>
      <c r="J1013">
        <v>5937</v>
      </c>
      <c r="K1013">
        <v>358</v>
      </c>
      <c r="L1013">
        <v>353</v>
      </c>
      <c r="M1013">
        <v>24</v>
      </c>
      <c r="N1013">
        <v>24</v>
      </c>
      <c r="O1013">
        <v>32</v>
      </c>
      <c r="P1013">
        <v>27</v>
      </c>
      <c r="Q1013">
        <v>3</v>
      </c>
      <c r="R1013">
        <v>2</v>
      </c>
      <c r="S1013">
        <v>88</v>
      </c>
      <c r="T1013">
        <v>112</v>
      </c>
      <c r="U1013">
        <v>6059</v>
      </c>
      <c r="V1013">
        <v>6375</v>
      </c>
      <c r="W1013">
        <v>133</v>
      </c>
      <c r="X1013">
        <v>80</v>
      </c>
    </row>
    <row r="1014" spans="1:24" x14ac:dyDescent="0.35">
      <c r="A1014" s="6" t="str">
        <f t="shared" si="15"/>
        <v>21035</v>
      </c>
      <c r="B1014">
        <v>21</v>
      </c>
      <c r="C1014">
        <v>35</v>
      </c>
      <c r="D1014" t="s">
        <v>1649</v>
      </c>
      <c r="E1014" t="s">
        <v>1678</v>
      </c>
      <c r="F1014">
        <v>37544</v>
      </c>
      <c r="G1014">
        <v>18400</v>
      </c>
      <c r="H1014">
        <v>19144</v>
      </c>
      <c r="I1014">
        <v>16684</v>
      </c>
      <c r="J1014">
        <v>17683</v>
      </c>
      <c r="K1014">
        <v>938</v>
      </c>
      <c r="L1014">
        <v>678</v>
      </c>
      <c r="M1014">
        <v>78</v>
      </c>
      <c r="N1014">
        <v>55</v>
      </c>
      <c r="O1014">
        <v>323</v>
      </c>
      <c r="P1014">
        <v>381</v>
      </c>
      <c r="Q1014">
        <v>14</v>
      </c>
      <c r="R1014">
        <v>8</v>
      </c>
      <c r="S1014">
        <v>363</v>
      </c>
      <c r="T1014">
        <v>339</v>
      </c>
      <c r="U1014">
        <v>17742</v>
      </c>
      <c r="V1014">
        <v>18497</v>
      </c>
      <c r="W1014">
        <v>658</v>
      </c>
      <c r="X1014">
        <v>647</v>
      </c>
    </row>
    <row r="1015" spans="1:24" x14ac:dyDescent="0.35">
      <c r="A1015" s="6" t="str">
        <f t="shared" si="15"/>
        <v>21037</v>
      </c>
      <c r="B1015">
        <v>21</v>
      </c>
      <c r="C1015">
        <v>37</v>
      </c>
      <c r="D1015" t="s">
        <v>1649</v>
      </c>
      <c r="E1015" t="s">
        <v>1680</v>
      </c>
      <c r="F1015">
        <v>93068</v>
      </c>
      <c r="G1015">
        <v>46081</v>
      </c>
      <c r="H1015">
        <v>46987</v>
      </c>
      <c r="I1015">
        <v>43269</v>
      </c>
      <c r="J1015">
        <v>44037</v>
      </c>
      <c r="K1015">
        <v>1452</v>
      </c>
      <c r="L1015">
        <v>1430</v>
      </c>
      <c r="M1015">
        <v>94</v>
      </c>
      <c r="N1015">
        <v>95</v>
      </c>
      <c r="O1015">
        <v>467</v>
      </c>
      <c r="P1015">
        <v>568</v>
      </c>
      <c r="Q1015">
        <v>19</v>
      </c>
      <c r="R1015">
        <v>27</v>
      </c>
      <c r="S1015">
        <v>780</v>
      </c>
      <c r="T1015">
        <v>830</v>
      </c>
      <c r="U1015">
        <v>44842</v>
      </c>
      <c r="V1015">
        <v>45948</v>
      </c>
      <c r="W1015">
        <v>1239</v>
      </c>
      <c r="X1015">
        <v>1039</v>
      </c>
    </row>
    <row r="1016" spans="1:24" x14ac:dyDescent="0.35">
      <c r="A1016" s="6" t="str">
        <f t="shared" si="15"/>
        <v>21039</v>
      </c>
      <c r="B1016">
        <v>21</v>
      </c>
      <c r="C1016">
        <v>39</v>
      </c>
      <c r="D1016" t="s">
        <v>1649</v>
      </c>
      <c r="E1016" t="s">
        <v>1682</v>
      </c>
      <c r="F1016">
        <v>4820</v>
      </c>
      <c r="G1016">
        <v>2409</v>
      </c>
      <c r="H1016">
        <v>2411</v>
      </c>
      <c r="I1016">
        <v>2280</v>
      </c>
      <c r="J1016">
        <v>2292</v>
      </c>
      <c r="K1016">
        <v>40</v>
      </c>
      <c r="L1016">
        <v>32</v>
      </c>
      <c r="M1016">
        <v>16</v>
      </c>
      <c r="N1016">
        <v>15</v>
      </c>
      <c r="O1016">
        <v>8</v>
      </c>
      <c r="P1016">
        <v>11</v>
      </c>
      <c r="Q1016">
        <v>0</v>
      </c>
      <c r="R1016">
        <v>0</v>
      </c>
      <c r="S1016">
        <v>65</v>
      </c>
      <c r="T1016">
        <v>61</v>
      </c>
      <c r="U1016">
        <v>2354</v>
      </c>
      <c r="V1016">
        <v>2347</v>
      </c>
      <c r="W1016">
        <v>55</v>
      </c>
      <c r="X1016">
        <v>64</v>
      </c>
    </row>
    <row r="1017" spans="1:24" x14ac:dyDescent="0.35">
      <c r="A1017" s="6" t="str">
        <f t="shared" si="15"/>
        <v>21041</v>
      </c>
      <c r="B1017">
        <v>21</v>
      </c>
      <c r="C1017">
        <v>41</v>
      </c>
      <c r="D1017" t="s">
        <v>1649</v>
      </c>
      <c r="E1017" t="s">
        <v>200</v>
      </c>
      <c r="F1017">
        <v>10798</v>
      </c>
      <c r="G1017">
        <v>5427</v>
      </c>
      <c r="H1017">
        <v>5371</v>
      </c>
      <c r="I1017">
        <v>5089</v>
      </c>
      <c r="J1017">
        <v>5076</v>
      </c>
      <c r="K1017">
        <v>135</v>
      </c>
      <c r="L1017">
        <v>94</v>
      </c>
      <c r="M1017">
        <v>22</v>
      </c>
      <c r="N1017">
        <v>29</v>
      </c>
      <c r="O1017">
        <v>35</v>
      </c>
      <c r="P1017">
        <v>28</v>
      </c>
      <c r="Q1017">
        <v>1</v>
      </c>
      <c r="R1017">
        <v>8</v>
      </c>
      <c r="S1017">
        <v>145</v>
      </c>
      <c r="T1017">
        <v>136</v>
      </c>
      <c r="U1017">
        <v>5000</v>
      </c>
      <c r="V1017">
        <v>5018</v>
      </c>
      <c r="W1017">
        <v>427</v>
      </c>
      <c r="X1017">
        <v>353</v>
      </c>
    </row>
    <row r="1018" spans="1:24" x14ac:dyDescent="0.35">
      <c r="A1018" s="6" t="str">
        <f t="shared" si="15"/>
        <v>21043</v>
      </c>
      <c r="B1018">
        <v>21</v>
      </c>
      <c r="C1018">
        <v>43</v>
      </c>
      <c r="D1018" t="s">
        <v>1649</v>
      </c>
      <c r="E1018" t="s">
        <v>1685</v>
      </c>
      <c r="F1018">
        <v>26626</v>
      </c>
      <c r="G1018">
        <v>13223</v>
      </c>
      <c r="H1018">
        <v>13403</v>
      </c>
      <c r="I1018">
        <v>12882</v>
      </c>
      <c r="J1018">
        <v>13110</v>
      </c>
      <c r="K1018">
        <v>129</v>
      </c>
      <c r="L1018">
        <v>90</v>
      </c>
      <c r="M1018">
        <v>42</v>
      </c>
      <c r="N1018">
        <v>32</v>
      </c>
      <c r="O1018">
        <v>29</v>
      </c>
      <c r="P1018">
        <v>48</v>
      </c>
      <c r="Q1018">
        <v>4</v>
      </c>
      <c r="R1018">
        <v>2</v>
      </c>
      <c r="S1018">
        <v>137</v>
      </c>
      <c r="T1018">
        <v>121</v>
      </c>
      <c r="U1018">
        <v>13071</v>
      </c>
      <c r="V1018">
        <v>13285</v>
      </c>
      <c r="W1018">
        <v>152</v>
      </c>
      <c r="X1018">
        <v>118</v>
      </c>
    </row>
    <row r="1019" spans="1:24" x14ac:dyDescent="0.35">
      <c r="A1019" s="6" t="str">
        <f t="shared" si="15"/>
        <v>21045</v>
      </c>
      <c r="B1019">
        <v>21</v>
      </c>
      <c r="C1019">
        <v>45</v>
      </c>
      <c r="D1019" t="s">
        <v>1649</v>
      </c>
      <c r="E1019" t="s">
        <v>1687</v>
      </c>
      <c r="F1019">
        <v>15939</v>
      </c>
      <c r="G1019">
        <v>7848</v>
      </c>
      <c r="H1019">
        <v>8091</v>
      </c>
      <c r="I1019">
        <v>7607</v>
      </c>
      <c r="J1019">
        <v>7823</v>
      </c>
      <c r="K1019">
        <v>78</v>
      </c>
      <c r="L1019">
        <v>105</v>
      </c>
      <c r="M1019">
        <v>42</v>
      </c>
      <c r="N1019">
        <v>30</v>
      </c>
      <c r="O1019">
        <v>26</v>
      </c>
      <c r="P1019">
        <v>31</v>
      </c>
      <c r="Q1019">
        <v>3</v>
      </c>
      <c r="R1019">
        <v>5</v>
      </c>
      <c r="S1019">
        <v>92</v>
      </c>
      <c r="T1019">
        <v>97</v>
      </c>
      <c r="U1019">
        <v>7580</v>
      </c>
      <c r="V1019">
        <v>7839</v>
      </c>
      <c r="W1019">
        <v>268</v>
      </c>
      <c r="X1019">
        <v>252</v>
      </c>
    </row>
    <row r="1020" spans="1:24" x14ac:dyDescent="0.35">
      <c r="A1020" s="6" t="str">
        <f t="shared" si="15"/>
        <v>21047</v>
      </c>
      <c r="B1020">
        <v>21</v>
      </c>
      <c r="C1020">
        <v>47</v>
      </c>
      <c r="D1020" t="s">
        <v>1649</v>
      </c>
      <c r="E1020" t="s">
        <v>1059</v>
      </c>
      <c r="F1020">
        <v>72813</v>
      </c>
      <c r="G1020">
        <v>38455</v>
      </c>
      <c r="H1020">
        <v>34358</v>
      </c>
      <c r="I1020">
        <v>27805</v>
      </c>
      <c r="J1020">
        <v>24133</v>
      </c>
      <c r="K1020">
        <v>8139</v>
      </c>
      <c r="L1020">
        <v>8060</v>
      </c>
      <c r="M1020">
        <v>307</v>
      </c>
      <c r="N1020">
        <v>228</v>
      </c>
      <c r="O1020">
        <v>617</v>
      </c>
      <c r="P1020">
        <v>532</v>
      </c>
      <c r="Q1020">
        <v>145</v>
      </c>
      <c r="R1020">
        <v>107</v>
      </c>
      <c r="S1020">
        <v>1442</v>
      </c>
      <c r="T1020">
        <v>1298</v>
      </c>
      <c r="U1020">
        <v>35076</v>
      </c>
      <c r="V1020">
        <v>31961</v>
      </c>
      <c r="W1020">
        <v>3379</v>
      </c>
      <c r="X1020">
        <v>2397</v>
      </c>
    </row>
    <row r="1021" spans="1:24" x14ac:dyDescent="0.35">
      <c r="A1021" s="6" t="str">
        <f t="shared" si="15"/>
        <v>21049</v>
      </c>
      <c r="B1021">
        <v>21</v>
      </c>
      <c r="C1021">
        <v>49</v>
      </c>
      <c r="D1021" t="s">
        <v>1649</v>
      </c>
      <c r="E1021" t="s">
        <v>204</v>
      </c>
      <c r="F1021">
        <v>36987</v>
      </c>
      <c r="G1021">
        <v>18164</v>
      </c>
      <c r="H1021">
        <v>18823</v>
      </c>
      <c r="I1021">
        <v>16773</v>
      </c>
      <c r="J1021">
        <v>17373</v>
      </c>
      <c r="K1021">
        <v>889</v>
      </c>
      <c r="L1021">
        <v>895</v>
      </c>
      <c r="M1021">
        <v>54</v>
      </c>
      <c r="N1021">
        <v>73</v>
      </c>
      <c r="O1021">
        <v>98</v>
      </c>
      <c r="P1021">
        <v>158</v>
      </c>
      <c r="Q1021">
        <v>13</v>
      </c>
      <c r="R1021">
        <v>11</v>
      </c>
      <c r="S1021">
        <v>337</v>
      </c>
      <c r="T1021">
        <v>313</v>
      </c>
      <c r="U1021">
        <v>17343</v>
      </c>
      <c r="V1021">
        <v>18175</v>
      </c>
      <c r="W1021">
        <v>821</v>
      </c>
      <c r="X1021">
        <v>648</v>
      </c>
    </row>
    <row r="1022" spans="1:24" x14ac:dyDescent="0.35">
      <c r="A1022" s="6" t="str">
        <f t="shared" si="15"/>
        <v>21051</v>
      </c>
      <c r="B1022">
        <v>21</v>
      </c>
      <c r="C1022">
        <v>51</v>
      </c>
      <c r="D1022" t="s">
        <v>1649</v>
      </c>
      <c r="E1022" t="s">
        <v>48</v>
      </c>
      <c r="F1022">
        <v>20339</v>
      </c>
      <c r="G1022">
        <v>10639</v>
      </c>
      <c r="H1022">
        <v>9700</v>
      </c>
      <c r="I1022">
        <v>9825</v>
      </c>
      <c r="J1022">
        <v>9421</v>
      </c>
      <c r="K1022">
        <v>639</v>
      </c>
      <c r="L1022">
        <v>128</v>
      </c>
      <c r="M1022">
        <v>30</v>
      </c>
      <c r="N1022">
        <v>14</v>
      </c>
      <c r="O1022">
        <v>22</v>
      </c>
      <c r="P1022">
        <v>17</v>
      </c>
      <c r="Q1022">
        <v>3</v>
      </c>
      <c r="R1022">
        <v>3</v>
      </c>
      <c r="S1022">
        <v>120</v>
      </c>
      <c r="T1022">
        <v>117</v>
      </c>
      <c r="U1022">
        <v>10340</v>
      </c>
      <c r="V1022">
        <v>9621</v>
      </c>
      <c r="W1022">
        <v>299</v>
      </c>
      <c r="X1022">
        <v>79</v>
      </c>
    </row>
    <row r="1023" spans="1:24" x14ac:dyDescent="0.35">
      <c r="A1023" s="6" t="str">
        <f t="shared" si="15"/>
        <v>21053</v>
      </c>
      <c r="B1023">
        <v>21</v>
      </c>
      <c r="C1023">
        <v>53</v>
      </c>
      <c r="D1023" t="s">
        <v>1649</v>
      </c>
      <c r="E1023" t="s">
        <v>1063</v>
      </c>
      <c r="F1023">
        <v>9253</v>
      </c>
      <c r="G1023">
        <v>4566</v>
      </c>
      <c r="H1023">
        <v>4687</v>
      </c>
      <c r="I1023">
        <v>4383</v>
      </c>
      <c r="J1023">
        <v>4540</v>
      </c>
      <c r="K1023">
        <v>51</v>
      </c>
      <c r="L1023">
        <v>20</v>
      </c>
      <c r="M1023">
        <v>19</v>
      </c>
      <c r="N1023">
        <v>18</v>
      </c>
      <c r="O1023">
        <v>17</v>
      </c>
      <c r="P1023">
        <v>21</v>
      </c>
      <c r="Q1023">
        <v>21</v>
      </c>
      <c r="R1023">
        <v>18</v>
      </c>
      <c r="S1023">
        <v>75</v>
      </c>
      <c r="T1023">
        <v>70</v>
      </c>
      <c r="U1023">
        <v>4432</v>
      </c>
      <c r="V1023">
        <v>4570</v>
      </c>
      <c r="W1023">
        <v>134</v>
      </c>
      <c r="X1023">
        <v>117</v>
      </c>
    </row>
    <row r="1024" spans="1:24" x14ac:dyDescent="0.35">
      <c r="A1024" s="6" t="str">
        <f t="shared" si="15"/>
        <v>21055</v>
      </c>
      <c r="B1024">
        <v>21</v>
      </c>
      <c r="C1024">
        <v>55</v>
      </c>
      <c r="D1024" t="s">
        <v>1649</v>
      </c>
      <c r="E1024" t="s">
        <v>218</v>
      </c>
      <c r="F1024">
        <v>8988</v>
      </c>
      <c r="G1024">
        <v>4579</v>
      </c>
      <c r="H1024">
        <v>4409</v>
      </c>
      <c r="I1024">
        <v>4396</v>
      </c>
      <c r="J1024">
        <v>4296</v>
      </c>
      <c r="K1024">
        <v>84</v>
      </c>
      <c r="L1024">
        <v>24</v>
      </c>
      <c r="M1024">
        <v>16</v>
      </c>
      <c r="N1024">
        <v>28</v>
      </c>
      <c r="O1024">
        <v>14</v>
      </c>
      <c r="P1024">
        <v>7</v>
      </c>
      <c r="Q1024">
        <v>4</v>
      </c>
      <c r="R1024">
        <v>2</v>
      </c>
      <c r="S1024">
        <v>65</v>
      </c>
      <c r="T1024">
        <v>52</v>
      </c>
      <c r="U1024">
        <v>4515</v>
      </c>
      <c r="V1024">
        <v>4351</v>
      </c>
      <c r="W1024">
        <v>64</v>
      </c>
      <c r="X1024">
        <v>58</v>
      </c>
    </row>
    <row r="1025" spans="1:24" x14ac:dyDescent="0.35">
      <c r="A1025" s="6" t="str">
        <f t="shared" si="15"/>
        <v>21057</v>
      </c>
      <c r="B1025">
        <v>21</v>
      </c>
      <c r="C1025">
        <v>57</v>
      </c>
      <c r="D1025" t="s">
        <v>1649</v>
      </c>
      <c r="E1025" t="s">
        <v>1069</v>
      </c>
      <c r="F1025">
        <v>5884</v>
      </c>
      <c r="G1025">
        <v>2883</v>
      </c>
      <c r="H1025">
        <v>3001</v>
      </c>
      <c r="I1025">
        <v>2708</v>
      </c>
      <c r="J1025">
        <v>2846</v>
      </c>
      <c r="K1025">
        <v>101</v>
      </c>
      <c r="L1025">
        <v>90</v>
      </c>
      <c r="M1025">
        <v>4</v>
      </c>
      <c r="N1025">
        <v>8</v>
      </c>
      <c r="O1025">
        <v>3</v>
      </c>
      <c r="P1025">
        <v>4</v>
      </c>
      <c r="Q1025">
        <v>0</v>
      </c>
      <c r="R1025">
        <v>0</v>
      </c>
      <c r="S1025">
        <v>67</v>
      </c>
      <c r="T1025">
        <v>53</v>
      </c>
      <c r="U1025">
        <v>2846</v>
      </c>
      <c r="V1025">
        <v>2956</v>
      </c>
      <c r="W1025">
        <v>37</v>
      </c>
      <c r="X1025">
        <v>45</v>
      </c>
    </row>
    <row r="1026" spans="1:24" x14ac:dyDescent="0.35">
      <c r="A1026" s="6" t="str">
        <f t="shared" ref="A1026:A1089" si="16">TEXT(B1026*1000+C1026,"00000")</f>
        <v>21059</v>
      </c>
      <c r="B1026">
        <v>21</v>
      </c>
      <c r="C1026">
        <v>59</v>
      </c>
      <c r="D1026" t="s">
        <v>1649</v>
      </c>
      <c r="E1026" t="s">
        <v>1216</v>
      </c>
      <c r="F1026">
        <v>103324</v>
      </c>
      <c r="G1026">
        <v>50820</v>
      </c>
      <c r="H1026">
        <v>52504</v>
      </c>
      <c r="I1026">
        <v>45545</v>
      </c>
      <c r="J1026">
        <v>47672</v>
      </c>
      <c r="K1026">
        <v>2772</v>
      </c>
      <c r="L1026">
        <v>2410</v>
      </c>
      <c r="M1026">
        <v>92</v>
      </c>
      <c r="N1026">
        <v>105</v>
      </c>
      <c r="O1026">
        <v>1103</v>
      </c>
      <c r="P1026">
        <v>1018</v>
      </c>
      <c r="Q1026">
        <v>77</v>
      </c>
      <c r="R1026">
        <v>68</v>
      </c>
      <c r="S1026">
        <v>1231</v>
      </c>
      <c r="T1026">
        <v>1231</v>
      </c>
      <c r="U1026">
        <v>48609</v>
      </c>
      <c r="V1026">
        <v>50594</v>
      </c>
      <c r="W1026">
        <v>2211</v>
      </c>
      <c r="X1026">
        <v>1910</v>
      </c>
    </row>
    <row r="1027" spans="1:24" x14ac:dyDescent="0.35">
      <c r="A1027" s="6" t="str">
        <f t="shared" si="16"/>
        <v>21061</v>
      </c>
      <c r="B1027">
        <v>21</v>
      </c>
      <c r="C1027">
        <v>61</v>
      </c>
      <c r="D1027" t="s">
        <v>1649</v>
      </c>
      <c r="E1027" t="s">
        <v>1696</v>
      </c>
      <c r="F1027">
        <v>12132</v>
      </c>
      <c r="G1027">
        <v>6112</v>
      </c>
      <c r="H1027">
        <v>6020</v>
      </c>
      <c r="I1027">
        <v>5856</v>
      </c>
      <c r="J1027">
        <v>5837</v>
      </c>
      <c r="K1027">
        <v>110</v>
      </c>
      <c r="L1027">
        <v>44</v>
      </c>
      <c r="M1027">
        <v>28</v>
      </c>
      <c r="N1027">
        <v>29</v>
      </c>
      <c r="O1027">
        <v>18</v>
      </c>
      <c r="P1027">
        <v>35</v>
      </c>
      <c r="Q1027">
        <v>0</v>
      </c>
      <c r="R1027">
        <v>1</v>
      </c>
      <c r="S1027">
        <v>100</v>
      </c>
      <c r="T1027">
        <v>74</v>
      </c>
      <c r="U1027">
        <v>6004</v>
      </c>
      <c r="V1027">
        <v>5954</v>
      </c>
      <c r="W1027">
        <v>108</v>
      </c>
      <c r="X1027">
        <v>66</v>
      </c>
    </row>
    <row r="1028" spans="1:24" x14ac:dyDescent="0.35">
      <c r="A1028" s="6" t="str">
        <f t="shared" si="16"/>
        <v>21063</v>
      </c>
      <c r="B1028">
        <v>21</v>
      </c>
      <c r="C1028">
        <v>63</v>
      </c>
      <c r="D1028" t="s">
        <v>1649</v>
      </c>
      <c r="E1028" t="s">
        <v>1698</v>
      </c>
      <c r="F1028">
        <v>7352</v>
      </c>
      <c r="G1028">
        <v>4230</v>
      </c>
      <c r="H1028">
        <v>3122</v>
      </c>
      <c r="I1028">
        <v>3861</v>
      </c>
      <c r="J1028">
        <v>3067</v>
      </c>
      <c r="K1028">
        <v>294</v>
      </c>
      <c r="L1028">
        <v>5</v>
      </c>
      <c r="M1028">
        <v>22</v>
      </c>
      <c r="N1028">
        <v>4</v>
      </c>
      <c r="O1028">
        <v>10</v>
      </c>
      <c r="P1028">
        <v>5</v>
      </c>
      <c r="Q1028">
        <v>11</v>
      </c>
      <c r="R1028">
        <v>3</v>
      </c>
      <c r="S1028">
        <v>32</v>
      </c>
      <c r="T1028">
        <v>38</v>
      </c>
      <c r="U1028">
        <v>4171</v>
      </c>
      <c r="V1028">
        <v>3085</v>
      </c>
      <c r="W1028">
        <v>59</v>
      </c>
      <c r="X1028">
        <v>37</v>
      </c>
    </row>
    <row r="1029" spans="1:24" x14ac:dyDescent="0.35">
      <c r="A1029" s="6" t="str">
        <f t="shared" si="16"/>
        <v>21065</v>
      </c>
      <c r="B1029">
        <v>21</v>
      </c>
      <c r="C1029">
        <v>65</v>
      </c>
      <c r="D1029" t="s">
        <v>1649</v>
      </c>
      <c r="E1029" t="s">
        <v>1700</v>
      </c>
      <c r="F1029">
        <v>14164</v>
      </c>
      <c r="G1029">
        <v>7030</v>
      </c>
      <c r="H1029">
        <v>7134</v>
      </c>
      <c r="I1029">
        <v>6883</v>
      </c>
      <c r="J1029">
        <v>6989</v>
      </c>
      <c r="K1029">
        <v>33</v>
      </c>
      <c r="L1029">
        <v>30</v>
      </c>
      <c r="M1029">
        <v>22</v>
      </c>
      <c r="N1029">
        <v>28</v>
      </c>
      <c r="O1029">
        <v>7</v>
      </c>
      <c r="P1029">
        <v>10</v>
      </c>
      <c r="Q1029">
        <v>1</v>
      </c>
      <c r="R1029">
        <v>1</v>
      </c>
      <c r="S1029">
        <v>84</v>
      </c>
      <c r="T1029">
        <v>76</v>
      </c>
      <c r="U1029">
        <v>6958</v>
      </c>
      <c r="V1029">
        <v>7064</v>
      </c>
      <c r="W1029">
        <v>72</v>
      </c>
      <c r="X1029">
        <v>70</v>
      </c>
    </row>
    <row r="1030" spans="1:24" x14ac:dyDescent="0.35">
      <c r="A1030" s="6" t="str">
        <f t="shared" si="16"/>
        <v>21067</v>
      </c>
      <c r="B1030">
        <v>21</v>
      </c>
      <c r="C1030">
        <v>67</v>
      </c>
      <c r="D1030" t="s">
        <v>1649</v>
      </c>
      <c r="E1030" t="s">
        <v>78</v>
      </c>
      <c r="F1030">
        <v>322564</v>
      </c>
      <c r="G1030">
        <v>159082</v>
      </c>
      <c r="H1030">
        <v>163482</v>
      </c>
      <c r="I1030">
        <v>122354</v>
      </c>
      <c r="J1030">
        <v>125270</v>
      </c>
      <c r="K1030">
        <v>24911</v>
      </c>
      <c r="L1030">
        <v>25795</v>
      </c>
      <c r="M1030">
        <v>527</v>
      </c>
      <c r="N1030">
        <v>517</v>
      </c>
      <c r="O1030">
        <v>6643</v>
      </c>
      <c r="P1030">
        <v>6892</v>
      </c>
      <c r="Q1030">
        <v>135</v>
      </c>
      <c r="R1030">
        <v>186</v>
      </c>
      <c r="S1030">
        <v>4512</v>
      </c>
      <c r="T1030">
        <v>4822</v>
      </c>
      <c r="U1030">
        <v>143077</v>
      </c>
      <c r="V1030">
        <v>149832</v>
      </c>
      <c r="W1030">
        <v>16005</v>
      </c>
      <c r="X1030">
        <v>13650</v>
      </c>
    </row>
    <row r="1031" spans="1:24" x14ac:dyDescent="0.35">
      <c r="A1031" s="6" t="str">
        <f t="shared" si="16"/>
        <v>21069</v>
      </c>
      <c r="B1031">
        <v>21</v>
      </c>
      <c r="C1031">
        <v>69</v>
      </c>
      <c r="D1031" t="s">
        <v>1649</v>
      </c>
      <c r="E1031" t="s">
        <v>1703</v>
      </c>
      <c r="F1031">
        <v>15087</v>
      </c>
      <c r="G1031">
        <v>7441</v>
      </c>
      <c r="H1031">
        <v>7646</v>
      </c>
      <c r="I1031">
        <v>7209</v>
      </c>
      <c r="J1031">
        <v>7402</v>
      </c>
      <c r="K1031">
        <v>122</v>
      </c>
      <c r="L1031">
        <v>121</v>
      </c>
      <c r="M1031">
        <v>10</v>
      </c>
      <c r="N1031">
        <v>11</v>
      </c>
      <c r="O1031">
        <v>16</v>
      </c>
      <c r="P1031">
        <v>24</v>
      </c>
      <c r="Q1031">
        <v>0</v>
      </c>
      <c r="R1031">
        <v>1</v>
      </c>
      <c r="S1031">
        <v>84</v>
      </c>
      <c r="T1031">
        <v>87</v>
      </c>
      <c r="U1031">
        <v>7315</v>
      </c>
      <c r="V1031">
        <v>7552</v>
      </c>
      <c r="W1031">
        <v>126</v>
      </c>
      <c r="X1031">
        <v>94</v>
      </c>
    </row>
    <row r="1032" spans="1:24" x14ac:dyDescent="0.35">
      <c r="A1032" s="6" t="str">
        <f t="shared" si="16"/>
        <v>21071</v>
      </c>
      <c r="B1032">
        <v>21</v>
      </c>
      <c r="C1032">
        <v>71</v>
      </c>
      <c r="D1032" t="s">
        <v>1649</v>
      </c>
      <c r="E1032" t="s">
        <v>795</v>
      </c>
      <c r="F1032">
        <v>35941</v>
      </c>
      <c r="G1032">
        <v>17568</v>
      </c>
      <c r="H1032">
        <v>18373</v>
      </c>
      <c r="I1032">
        <v>17194</v>
      </c>
      <c r="J1032">
        <v>18057</v>
      </c>
      <c r="K1032">
        <v>173</v>
      </c>
      <c r="L1032">
        <v>102</v>
      </c>
      <c r="M1032">
        <v>25</v>
      </c>
      <c r="N1032">
        <v>28</v>
      </c>
      <c r="O1032">
        <v>48</v>
      </c>
      <c r="P1032">
        <v>54</v>
      </c>
      <c r="Q1032">
        <v>1</v>
      </c>
      <c r="R1032">
        <v>2</v>
      </c>
      <c r="S1032">
        <v>127</v>
      </c>
      <c r="T1032">
        <v>130</v>
      </c>
      <c r="U1032">
        <v>17402</v>
      </c>
      <c r="V1032">
        <v>18216</v>
      </c>
      <c r="W1032">
        <v>166</v>
      </c>
      <c r="X1032">
        <v>157</v>
      </c>
    </row>
    <row r="1033" spans="1:24" x14ac:dyDescent="0.35">
      <c r="A1033" s="6" t="str">
        <f t="shared" si="16"/>
        <v>21073</v>
      </c>
      <c r="B1033">
        <v>21</v>
      </c>
      <c r="C1033">
        <v>73</v>
      </c>
      <c r="D1033" t="s">
        <v>1649</v>
      </c>
      <c r="E1033" t="s">
        <v>80</v>
      </c>
      <c r="F1033">
        <v>51540</v>
      </c>
      <c r="G1033">
        <v>25065</v>
      </c>
      <c r="H1033">
        <v>26475</v>
      </c>
      <c r="I1033">
        <v>21070</v>
      </c>
      <c r="J1033">
        <v>22450</v>
      </c>
      <c r="K1033">
        <v>2625</v>
      </c>
      <c r="L1033">
        <v>2691</v>
      </c>
      <c r="M1033">
        <v>100</v>
      </c>
      <c r="N1033">
        <v>111</v>
      </c>
      <c r="O1033">
        <v>577</v>
      </c>
      <c r="P1033">
        <v>554</v>
      </c>
      <c r="Q1033">
        <v>9</v>
      </c>
      <c r="R1033">
        <v>4</v>
      </c>
      <c r="S1033">
        <v>684</v>
      </c>
      <c r="T1033">
        <v>665</v>
      </c>
      <c r="U1033">
        <v>23955</v>
      </c>
      <c r="V1033">
        <v>25553</v>
      </c>
      <c r="W1033">
        <v>1110</v>
      </c>
      <c r="X1033">
        <v>922</v>
      </c>
    </row>
    <row r="1034" spans="1:24" x14ac:dyDescent="0.35">
      <c r="A1034" s="6" t="str">
        <f t="shared" si="16"/>
        <v>21075</v>
      </c>
      <c r="B1034">
        <v>21</v>
      </c>
      <c r="C1034">
        <v>75</v>
      </c>
      <c r="D1034" t="s">
        <v>1649</v>
      </c>
      <c r="E1034" t="s">
        <v>230</v>
      </c>
      <c r="F1034">
        <v>6513</v>
      </c>
      <c r="G1034">
        <v>3307</v>
      </c>
      <c r="H1034">
        <v>3206</v>
      </c>
      <c r="I1034">
        <v>2378</v>
      </c>
      <c r="J1034">
        <v>2270</v>
      </c>
      <c r="K1034">
        <v>804</v>
      </c>
      <c r="L1034">
        <v>799</v>
      </c>
      <c r="M1034">
        <v>8</v>
      </c>
      <c r="N1034">
        <v>17</v>
      </c>
      <c r="O1034">
        <v>25</v>
      </c>
      <c r="P1034">
        <v>20</v>
      </c>
      <c r="Q1034">
        <v>2</v>
      </c>
      <c r="R1034">
        <v>5</v>
      </c>
      <c r="S1034">
        <v>90</v>
      </c>
      <c r="T1034">
        <v>95</v>
      </c>
      <c r="U1034">
        <v>3222</v>
      </c>
      <c r="V1034">
        <v>3133</v>
      </c>
      <c r="W1034">
        <v>85</v>
      </c>
      <c r="X1034">
        <v>73</v>
      </c>
    </row>
    <row r="1035" spans="1:24" x14ac:dyDescent="0.35">
      <c r="A1035" s="6" t="str">
        <f t="shared" si="16"/>
        <v>21077</v>
      </c>
      <c r="B1035">
        <v>21</v>
      </c>
      <c r="C1035">
        <v>77</v>
      </c>
      <c r="D1035" t="s">
        <v>1649</v>
      </c>
      <c r="E1035" t="s">
        <v>1087</v>
      </c>
      <c r="F1035">
        <v>8693</v>
      </c>
      <c r="G1035">
        <v>4433</v>
      </c>
      <c r="H1035">
        <v>4260</v>
      </c>
      <c r="I1035">
        <v>4220</v>
      </c>
      <c r="J1035">
        <v>4071</v>
      </c>
      <c r="K1035">
        <v>95</v>
      </c>
      <c r="L1035">
        <v>51</v>
      </c>
      <c r="M1035">
        <v>11</v>
      </c>
      <c r="N1035">
        <v>19</v>
      </c>
      <c r="O1035">
        <v>20</v>
      </c>
      <c r="P1035">
        <v>18</v>
      </c>
      <c r="Q1035">
        <v>8</v>
      </c>
      <c r="R1035">
        <v>4</v>
      </c>
      <c r="S1035">
        <v>79</v>
      </c>
      <c r="T1035">
        <v>97</v>
      </c>
      <c r="U1035">
        <v>4147</v>
      </c>
      <c r="V1035">
        <v>4071</v>
      </c>
      <c r="W1035">
        <v>286</v>
      </c>
      <c r="X1035">
        <v>189</v>
      </c>
    </row>
    <row r="1036" spans="1:24" x14ac:dyDescent="0.35">
      <c r="A1036" s="6" t="str">
        <f t="shared" si="16"/>
        <v>21079</v>
      </c>
      <c r="B1036">
        <v>21</v>
      </c>
      <c r="C1036">
        <v>79</v>
      </c>
      <c r="D1036" t="s">
        <v>1649</v>
      </c>
      <c r="E1036" t="s">
        <v>1709</v>
      </c>
      <c r="F1036">
        <v>16946</v>
      </c>
      <c r="G1036">
        <v>8453</v>
      </c>
      <c r="H1036">
        <v>8493</v>
      </c>
      <c r="I1036">
        <v>8040</v>
      </c>
      <c r="J1036">
        <v>8123</v>
      </c>
      <c r="K1036">
        <v>222</v>
      </c>
      <c r="L1036">
        <v>180</v>
      </c>
      <c r="M1036">
        <v>29</v>
      </c>
      <c r="N1036">
        <v>21</v>
      </c>
      <c r="O1036">
        <v>23</v>
      </c>
      <c r="P1036">
        <v>33</v>
      </c>
      <c r="Q1036">
        <v>4</v>
      </c>
      <c r="R1036">
        <v>5</v>
      </c>
      <c r="S1036">
        <v>135</v>
      </c>
      <c r="T1036">
        <v>131</v>
      </c>
      <c r="U1036">
        <v>8221</v>
      </c>
      <c r="V1036">
        <v>8309</v>
      </c>
      <c r="W1036">
        <v>232</v>
      </c>
      <c r="X1036">
        <v>184</v>
      </c>
    </row>
    <row r="1037" spans="1:24" x14ac:dyDescent="0.35">
      <c r="A1037" s="6" t="str">
        <f t="shared" si="16"/>
        <v>21081</v>
      </c>
      <c r="B1037">
        <v>21</v>
      </c>
      <c r="C1037">
        <v>81</v>
      </c>
      <c r="D1037" t="s">
        <v>1649</v>
      </c>
      <c r="E1037" t="s">
        <v>234</v>
      </c>
      <c r="F1037">
        <v>24945</v>
      </c>
      <c r="G1037">
        <v>12521</v>
      </c>
      <c r="H1037">
        <v>12424</v>
      </c>
      <c r="I1037">
        <v>12089</v>
      </c>
      <c r="J1037">
        <v>12080</v>
      </c>
      <c r="K1037">
        <v>167</v>
      </c>
      <c r="L1037">
        <v>90</v>
      </c>
      <c r="M1037">
        <v>43</v>
      </c>
      <c r="N1037">
        <v>36</v>
      </c>
      <c r="O1037">
        <v>56</v>
      </c>
      <c r="P1037">
        <v>54</v>
      </c>
      <c r="Q1037">
        <v>24</v>
      </c>
      <c r="R1037">
        <v>18</v>
      </c>
      <c r="S1037">
        <v>142</v>
      </c>
      <c r="T1037">
        <v>146</v>
      </c>
      <c r="U1037">
        <v>12108</v>
      </c>
      <c r="V1037">
        <v>12081</v>
      </c>
      <c r="W1037">
        <v>413</v>
      </c>
      <c r="X1037">
        <v>343</v>
      </c>
    </row>
    <row r="1038" spans="1:24" x14ac:dyDescent="0.35">
      <c r="A1038" s="6" t="str">
        <f t="shared" si="16"/>
        <v>21083</v>
      </c>
      <c r="B1038">
        <v>21</v>
      </c>
      <c r="C1038">
        <v>83</v>
      </c>
      <c r="D1038" t="s">
        <v>1649</v>
      </c>
      <c r="E1038" t="s">
        <v>1712</v>
      </c>
      <c r="F1038">
        <v>36654</v>
      </c>
      <c r="G1038">
        <v>18057</v>
      </c>
      <c r="H1038">
        <v>18597</v>
      </c>
      <c r="I1038">
        <v>16627</v>
      </c>
      <c r="J1038">
        <v>17141</v>
      </c>
      <c r="K1038">
        <v>776</v>
      </c>
      <c r="L1038">
        <v>772</v>
      </c>
      <c r="M1038">
        <v>103</v>
      </c>
      <c r="N1038">
        <v>110</v>
      </c>
      <c r="O1038">
        <v>106</v>
      </c>
      <c r="P1038">
        <v>96</v>
      </c>
      <c r="Q1038">
        <v>17</v>
      </c>
      <c r="R1038">
        <v>24</v>
      </c>
      <c r="S1038">
        <v>428</v>
      </c>
      <c r="T1038">
        <v>454</v>
      </c>
      <c r="U1038">
        <v>16582</v>
      </c>
      <c r="V1038">
        <v>17312</v>
      </c>
      <c r="W1038">
        <v>1475</v>
      </c>
      <c r="X1038">
        <v>1285</v>
      </c>
    </row>
    <row r="1039" spans="1:24" x14ac:dyDescent="0.35">
      <c r="A1039" s="6" t="str">
        <f t="shared" si="16"/>
        <v>21085</v>
      </c>
      <c r="B1039">
        <v>21</v>
      </c>
      <c r="C1039">
        <v>85</v>
      </c>
      <c r="D1039" t="s">
        <v>1649</v>
      </c>
      <c r="E1039" t="s">
        <v>1714</v>
      </c>
      <c r="F1039">
        <v>26421</v>
      </c>
      <c r="G1039">
        <v>13391</v>
      </c>
      <c r="H1039">
        <v>13030</v>
      </c>
      <c r="I1039">
        <v>12898</v>
      </c>
      <c r="J1039">
        <v>12692</v>
      </c>
      <c r="K1039">
        <v>267</v>
      </c>
      <c r="L1039">
        <v>77</v>
      </c>
      <c r="M1039">
        <v>34</v>
      </c>
      <c r="N1039">
        <v>37</v>
      </c>
      <c r="O1039">
        <v>29</v>
      </c>
      <c r="P1039">
        <v>42</v>
      </c>
      <c r="Q1039">
        <v>6</v>
      </c>
      <c r="R1039">
        <v>3</v>
      </c>
      <c r="S1039">
        <v>157</v>
      </c>
      <c r="T1039">
        <v>179</v>
      </c>
      <c r="U1039">
        <v>13193</v>
      </c>
      <c r="V1039">
        <v>12851</v>
      </c>
      <c r="W1039">
        <v>198</v>
      </c>
      <c r="X1039">
        <v>179</v>
      </c>
    </row>
    <row r="1040" spans="1:24" x14ac:dyDescent="0.35">
      <c r="A1040" s="6" t="str">
        <f t="shared" si="16"/>
        <v>21087</v>
      </c>
      <c r="B1040">
        <v>21</v>
      </c>
      <c r="C1040">
        <v>87</v>
      </c>
      <c r="D1040" t="s">
        <v>1649</v>
      </c>
      <c r="E1040" t="s">
        <v>1716</v>
      </c>
      <c r="F1040">
        <v>11110</v>
      </c>
      <c r="G1040">
        <v>5541</v>
      </c>
      <c r="H1040">
        <v>5569</v>
      </c>
      <c r="I1040">
        <v>5296</v>
      </c>
      <c r="J1040">
        <v>5315</v>
      </c>
      <c r="K1040">
        <v>120</v>
      </c>
      <c r="L1040">
        <v>106</v>
      </c>
      <c r="M1040">
        <v>27</v>
      </c>
      <c r="N1040">
        <v>23</v>
      </c>
      <c r="O1040">
        <v>11</v>
      </c>
      <c r="P1040">
        <v>19</v>
      </c>
      <c r="Q1040">
        <v>0</v>
      </c>
      <c r="R1040">
        <v>2</v>
      </c>
      <c r="S1040">
        <v>87</v>
      </c>
      <c r="T1040">
        <v>104</v>
      </c>
      <c r="U1040">
        <v>5423</v>
      </c>
      <c r="V1040">
        <v>5467</v>
      </c>
      <c r="W1040">
        <v>118</v>
      </c>
      <c r="X1040">
        <v>102</v>
      </c>
    </row>
    <row r="1041" spans="1:24" x14ac:dyDescent="0.35">
      <c r="A1041" s="6" t="str">
        <f t="shared" si="16"/>
        <v>21089</v>
      </c>
      <c r="B1041">
        <v>21</v>
      </c>
      <c r="C1041">
        <v>89</v>
      </c>
      <c r="D1041" t="s">
        <v>1649</v>
      </c>
      <c r="E1041" t="s">
        <v>1718</v>
      </c>
      <c r="F1041">
        <v>35958</v>
      </c>
      <c r="G1041">
        <v>17567</v>
      </c>
      <c r="H1041">
        <v>18391</v>
      </c>
      <c r="I1041">
        <v>17009</v>
      </c>
      <c r="J1041">
        <v>17862</v>
      </c>
      <c r="K1041">
        <v>191</v>
      </c>
      <c r="L1041">
        <v>130</v>
      </c>
      <c r="M1041">
        <v>66</v>
      </c>
      <c r="N1041">
        <v>70</v>
      </c>
      <c r="O1041">
        <v>98</v>
      </c>
      <c r="P1041">
        <v>114</v>
      </c>
      <c r="Q1041">
        <v>4</v>
      </c>
      <c r="R1041">
        <v>2</v>
      </c>
      <c r="S1041">
        <v>199</v>
      </c>
      <c r="T1041">
        <v>213</v>
      </c>
      <c r="U1041">
        <v>17370</v>
      </c>
      <c r="V1041">
        <v>18233</v>
      </c>
      <c r="W1041">
        <v>197</v>
      </c>
      <c r="X1041">
        <v>158</v>
      </c>
    </row>
    <row r="1042" spans="1:24" x14ac:dyDescent="0.35">
      <c r="A1042" s="6" t="str">
        <f t="shared" si="16"/>
        <v>21091</v>
      </c>
      <c r="B1042">
        <v>21</v>
      </c>
      <c r="C1042">
        <v>91</v>
      </c>
      <c r="D1042" t="s">
        <v>1649</v>
      </c>
      <c r="E1042" t="s">
        <v>818</v>
      </c>
      <c r="F1042">
        <v>9093</v>
      </c>
      <c r="G1042">
        <v>4666</v>
      </c>
      <c r="H1042">
        <v>4427</v>
      </c>
      <c r="I1042">
        <v>4493</v>
      </c>
      <c r="J1042">
        <v>4307</v>
      </c>
      <c r="K1042">
        <v>73</v>
      </c>
      <c r="L1042">
        <v>44</v>
      </c>
      <c r="M1042">
        <v>17</v>
      </c>
      <c r="N1042">
        <v>15</v>
      </c>
      <c r="O1042">
        <v>16</v>
      </c>
      <c r="P1042">
        <v>20</v>
      </c>
      <c r="Q1042">
        <v>0</v>
      </c>
      <c r="R1042">
        <v>1</v>
      </c>
      <c r="S1042">
        <v>67</v>
      </c>
      <c r="T1042">
        <v>40</v>
      </c>
      <c r="U1042">
        <v>4575</v>
      </c>
      <c r="V1042">
        <v>4361</v>
      </c>
      <c r="W1042">
        <v>91</v>
      </c>
      <c r="X1042">
        <v>66</v>
      </c>
    </row>
    <row r="1043" spans="1:24" x14ac:dyDescent="0.35">
      <c r="A1043" s="6" t="str">
        <f t="shared" si="16"/>
        <v>21093</v>
      </c>
      <c r="B1043">
        <v>21</v>
      </c>
      <c r="C1043">
        <v>93</v>
      </c>
      <c r="D1043" t="s">
        <v>1649</v>
      </c>
      <c r="E1043" t="s">
        <v>1094</v>
      </c>
      <c r="F1043">
        <v>110696</v>
      </c>
      <c r="G1043">
        <v>55154</v>
      </c>
      <c r="H1043">
        <v>55542</v>
      </c>
      <c r="I1043">
        <v>44302</v>
      </c>
      <c r="J1043">
        <v>44664</v>
      </c>
      <c r="K1043">
        <v>7118</v>
      </c>
      <c r="L1043">
        <v>6826</v>
      </c>
      <c r="M1043">
        <v>256</v>
      </c>
      <c r="N1043">
        <v>247</v>
      </c>
      <c r="O1043">
        <v>1023</v>
      </c>
      <c r="P1043">
        <v>1485</v>
      </c>
      <c r="Q1043">
        <v>207</v>
      </c>
      <c r="R1043">
        <v>180</v>
      </c>
      <c r="S1043">
        <v>2248</v>
      </c>
      <c r="T1043">
        <v>2140</v>
      </c>
      <c r="U1043">
        <v>51620</v>
      </c>
      <c r="V1043">
        <v>52414</v>
      </c>
      <c r="W1043">
        <v>3534</v>
      </c>
      <c r="X1043">
        <v>3128</v>
      </c>
    </row>
    <row r="1044" spans="1:24" x14ac:dyDescent="0.35">
      <c r="A1044" s="6" t="str">
        <f t="shared" si="16"/>
        <v>21095</v>
      </c>
      <c r="B1044">
        <v>21</v>
      </c>
      <c r="C1044">
        <v>95</v>
      </c>
      <c r="D1044" t="s">
        <v>1649</v>
      </c>
      <c r="E1044" t="s">
        <v>1722</v>
      </c>
      <c r="F1044">
        <v>26833</v>
      </c>
      <c r="G1044">
        <v>12927</v>
      </c>
      <c r="H1044">
        <v>13906</v>
      </c>
      <c r="I1044">
        <v>12405</v>
      </c>
      <c r="J1044">
        <v>13388</v>
      </c>
      <c r="K1044">
        <v>282</v>
      </c>
      <c r="L1044">
        <v>251</v>
      </c>
      <c r="M1044">
        <v>35</v>
      </c>
      <c r="N1044">
        <v>28</v>
      </c>
      <c r="O1044">
        <v>60</v>
      </c>
      <c r="P1044">
        <v>49</v>
      </c>
      <c r="Q1044">
        <v>7</v>
      </c>
      <c r="R1044">
        <v>16</v>
      </c>
      <c r="S1044">
        <v>138</v>
      </c>
      <c r="T1044">
        <v>174</v>
      </c>
      <c r="U1044">
        <v>12773</v>
      </c>
      <c r="V1044">
        <v>13776</v>
      </c>
      <c r="W1044">
        <v>154</v>
      </c>
      <c r="X1044">
        <v>130</v>
      </c>
    </row>
    <row r="1045" spans="1:24" x14ac:dyDescent="0.35">
      <c r="A1045" s="6" t="str">
        <f t="shared" si="16"/>
        <v>21097</v>
      </c>
      <c r="B1045">
        <v>21</v>
      </c>
      <c r="C1045">
        <v>97</v>
      </c>
      <c r="D1045" t="s">
        <v>1649</v>
      </c>
      <c r="E1045" t="s">
        <v>1239</v>
      </c>
      <c r="F1045">
        <v>18692</v>
      </c>
      <c r="G1045">
        <v>9187</v>
      </c>
      <c r="H1045">
        <v>9505</v>
      </c>
      <c r="I1045">
        <v>8722</v>
      </c>
      <c r="J1045">
        <v>9136</v>
      </c>
      <c r="K1045">
        <v>242</v>
      </c>
      <c r="L1045">
        <v>169</v>
      </c>
      <c r="M1045">
        <v>33</v>
      </c>
      <c r="N1045">
        <v>24</v>
      </c>
      <c r="O1045">
        <v>27</v>
      </c>
      <c r="P1045">
        <v>40</v>
      </c>
      <c r="Q1045">
        <v>8</v>
      </c>
      <c r="R1045">
        <v>6</v>
      </c>
      <c r="S1045">
        <v>155</v>
      </c>
      <c r="T1045">
        <v>130</v>
      </c>
      <c r="U1045">
        <v>8943</v>
      </c>
      <c r="V1045">
        <v>9358</v>
      </c>
      <c r="W1045">
        <v>244</v>
      </c>
      <c r="X1045">
        <v>147</v>
      </c>
    </row>
    <row r="1046" spans="1:24" x14ac:dyDescent="0.35">
      <c r="A1046" s="6" t="str">
        <f t="shared" si="16"/>
        <v>21099</v>
      </c>
      <c r="B1046">
        <v>21</v>
      </c>
      <c r="C1046">
        <v>99</v>
      </c>
      <c r="D1046" t="s">
        <v>1649</v>
      </c>
      <c r="E1046" t="s">
        <v>824</v>
      </c>
      <c r="F1046">
        <v>19281</v>
      </c>
      <c r="G1046">
        <v>9601</v>
      </c>
      <c r="H1046">
        <v>9680</v>
      </c>
      <c r="I1046">
        <v>8905</v>
      </c>
      <c r="J1046">
        <v>9036</v>
      </c>
      <c r="K1046">
        <v>480</v>
      </c>
      <c r="L1046">
        <v>380</v>
      </c>
      <c r="M1046">
        <v>20</v>
      </c>
      <c r="N1046">
        <v>25</v>
      </c>
      <c r="O1046">
        <v>38</v>
      </c>
      <c r="P1046">
        <v>55</v>
      </c>
      <c r="Q1046">
        <v>5</v>
      </c>
      <c r="R1046">
        <v>4</v>
      </c>
      <c r="S1046">
        <v>153</v>
      </c>
      <c r="T1046">
        <v>180</v>
      </c>
      <c r="U1046">
        <v>9415</v>
      </c>
      <c r="V1046">
        <v>9511</v>
      </c>
      <c r="W1046">
        <v>186</v>
      </c>
      <c r="X1046">
        <v>169</v>
      </c>
    </row>
    <row r="1047" spans="1:24" x14ac:dyDescent="0.35">
      <c r="A1047" s="6" t="str">
        <f t="shared" si="16"/>
        <v>21101</v>
      </c>
      <c r="B1047">
        <v>21</v>
      </c>
      <c r="C1047">
        <v>101</v>
      </c>
      <c r="D1047" t="s">
        <v>1649</v>
      </c>
      <c r="E1047" t="s">
        <v>1096</v>
      </c>
      <c r="F1047">
        <v>44798</v>
      </c>
      <c r="G1047">
        <v>21945</v>
      </c>
      <c r="H1047">
        <v>22853</v>
      </c>
      <c r="I1047">
        <v>19257</v>
      </c>
      <c r="J1047">
        <v>20243</v>
      </c>
      <c r="K1047">
        <v>1881</v>
      </c>
      <c r="L1047">
        <v>1916</v>
      </c>
      <c r="M1047">
        <v>95</v>
      </c>
      <c r="N1047">
        <v>75</v>
      </c>
      <c r="O1047">
        <v>127</v>
      </c>
      <c r="P1047">
        <v>132</v>
      </c>
      <c r="Q1047">
        <v>28</v>
      </c>
      <c r="R1047">
        <v>23</v>
      </c>
      <c r="S1047">
        <v>557</v>
      </c>
      <c r="T1047">
        <v>464</v>
      </c>
      <c r="U1047">
        <v>21241</v>
      </c>
      <c r="V1047">
        <v>22214</v>
      </c>
      <c r="W1047">
        <v>704</v>
      </c>
      <c r="X1047">
        <v>639</v>
      </c>
    </row>
    <row r="1048" spans="1:24" x14ac:dyDescent="0.35">
      <c r="A1048" s="6" t="str">
        <f t="shared" si="16"/>
        <v>21103</v>
      </c>
      <c r="B1048">
        <v>21</v>
      </c>
      <c r="C1048">
        <v>103</v>
      </c>
      <c r="D1048" t="s">
        <v>1649</v>
      </c>
      <c r="E1048" t="s">
        <v>88</v>
      </c>
      <c r="F1048">
        <v>15681</v>
      </c>
      <c r="G1048">
        <v>7794</v>
      </c>
      <c r="H1048">
        <v>7887</v>
      </c>
      <c r="I1048">
        <v>7319</v>
      </c>
      <c r="J1048">
        <v>7419</v>
      </c>
      <c r="K1048">
        <v>242</v>
      </c>
      <c r="L1048">
        <v>214</v>
      </c>
      <c r="M1048">
        <v>35</v>
      </c>
      <c r="N1048">
        <v>41</v>
      </c>
      <c r="O1048">
        <v>26</v>
      </c>
      <c r="P1048">
        <v>37</v>
      </c>
      <c r="Q1048">
        <v>7</v>
      </c>
      <c r="R1048">
        <v>8</v>
      </c>
      <c r="S1048">
        <v>165</v>
      </c>
      <c r="T1048">
        <v>168</v>
      </c>
      <c r="U1048">
        <v>7496</v>
      </c>
      <c r="V1048">
        <v>7627</v>
      </c>
      <c r="W1048">
        <v>298</v>
      </c>
      <c r="X1048">
        <v>260</v>
      </c>
    </row>
    <row r="1049" spans="1:24" x14ac:dyDescent="0.35">
      <c r="A1049" s="6" t="str">
        <f t="shared" si="16"/>
        <v>21105</v>
      </c>
      <c r="B1049">
        <v>21</v>
      </c>
      <c r="C1049">
        <v>105</v>
      </c>
      <c r="D1049" t="s">
        <v>1649</v>
      </c>
      <c r="E1049" t="s">
        <v>1728</v>
      </c>
      <c r="F1049">
        <v>4521</v>
      </c>
      <c r="G1049">
        <v>2156</v>
      </c>
      <c r="H1049">
        <v>2365</v>
      </c>
      <c r="I1049">
        <v>1897</v>
      </c>
      <c r="J1049">
        <v>2088</v>
      </c>
      <c r="K1049">
        <v>193</v>
      </c>
      <c r="L1049">
        <v>216</v>
      </c>
      <c r="M1049">
        <v>5</v>
      </c>
      <c r="N1049">
        <v>6</v>
      </c>
      <c r="O1049">
        <v>12</v>
      </c>
      <c r="P1049">
        <v>11</v>
      </c>
      <c r="Q1049">
        <v>1</v>
      </c>
      <c r="R1049">
        <v>0</v>
      </c>
      <c r="S1049">
        <v>48</v>
      </c>
      <c r="T1049">
        <v>44</v>
      </c>
      <c r="U1049">
        <v>2099</v>
      </c>
      <c r="V1049">
        <v>2322</v>
      </c>
      <c r="W1049">
        <v>57</v>
      </c>
      <c r="X1049">
        <v>43</v>
      </c>
    </row>
    <row r="1050" spans="1:24" x14ac:dyDescent="0.35">
      <c r="A1050" s="6" t="str">
        <f t="shared" si="16"/>
        <v>21107</v>
      </c>
      <c r="B1050">
        <v>21</v>
      </c>
      <c r="C1050">
        <v>107</v>
      </c>
      <c r="D1050" t="s">
        <v>1649</v>
      </c>
      <c r="E1050" t="s">
        <v>1730</v>
      </c>
      <c r="F1050">
        <v>45421</v>
      </c>
      <c r="G1050">
        <v>22215</v>
      </c>
      <c r="H1050">
        <v>23206</v>
      </c>
      <c r="I1050">
        <v>19938</v>
      </c>
      <c r="J1050">
        <v>20851</v>
      </c>
      <c r="K1050">
        <v>1534</v>
      </c>
      <c r="L1050">
        <v>1552</v>
      </c>
      <c r="M1050">
        <v>68</v>
      </c>
      <c r="N1050">
        <v>54</v>
      </c>
      <c r="O1050">
        <v>113</v>
      </c>
      <c r="P1050">
        <v>169</v>
      </c>
      <c r="Q1050">
        <v>21</v>
      </c>
      <c r="R1050">
        <v>15</v>
      </c>
      <c r="S1050">
        <v>541</v>
      </c>
      <c r="T1050">
        <v>565</v>
      </c>
      <c r="U1050">
        <v>21595</v>
      </c>
      <c r="V1050">
        <v>22717</v>
      </c>
      <c r="W1050">
        <v>620</v>
      </c>
      <c r="X1050">
        <v>489</v>
      </c>
    </row>
    <row r="1051" spans="1:24" x14ac:dyDescent="0.35">
      <c r="A1051" s="6" t="str">
        <f t="shared" si="16"/>
        <v>21109</v>
      </c>
      <c r="B1051">
        <v>21</v>
      </c>
      <c r="C1051">
        <v>109</v>
      </c>
      <c r="D1051" t="s">
        <v>1649</v>
      </c>
      <c r="E1051" t="s">
        <v>92</v>
      </c>
      <c r="F1051">
        <v>12957</v>
      </c>
      <c r="G1051">
        <v>6500</v>
      </c>
      <c r="H1051">
        <v>6457</v>
      </c>
      <c r="I1051">
        <v>6391</v>
      </c>
      <c r="J1051">
        <v>6351</v>
      </c>
      <c r="K1051">
        <v>41</v>
      </c>
      <c r="L1051">
        <v>22</v>
      </c>
      <c r="M1051">
        <v>19</v>
      </c>
      <c r="N1051">
        <v>12</v>
      </c>
      <c r="O1051">
        <v>2</v>
      </c>
      <c r="P1051">
        <v>17</v>
      </c>
      <c r="Q1051">
        <v>0</v>
      </c>
      <c r="R1051">
        <v>3</v>
      </c>
      <c r="S1051">
        <v>47</v>
      </c>
      <c r="T1051">
        <v>52</v>
      </c>
      <c r="U1051">
        <v>6449</v>
      </c>
      <c r="V1051">
        <v>6408</v>
      </c>
      <c r="W1051">
        <v>51</v>
      </c>
      <c r="X1051">
        <v>49</v>
      </c>
    </row>
    <row r="1052" spans="1:24" x14ac:dyDescent="0.35">
      <c r="A1052" s="6" t="str">
        <f t="shared" si="16"/>
        <v>21111</v>
      </c>
      <c r="B1052">
        <v>21</v>
      </c>
      <c r="C1052">
        <v>111</v>
      </c>
      <c r="D1052" t="s">
        <v>1649</v>
      </c>
      <c r="E1052" t="s">
        <v>94</v>
      </c>
      <c r="F1052">
        <v>782964</v>
      </c>
      <c r="G1052">
        <v>381378</v>
      </c>
      <c r="H1052">
        <v>401586</v>
      </c>
      <c r="I1052">
        <v>275126</v>
      </c>
      <c r="J1052">
        <v>284020</v>
      </c>
      <c r="K1052">
        <v>82668</v>
      </c>
      <c r="L1052">
        <v>93488</v>
      </c>
      <c r="M1052">
        <v>796</v>
      </c>
      <c r="N1052">
        <v>733</v>
      </c>
      <c r="O1052">
        <v>12261</v>
      </c>
      <c r="P1052">
        <v>12387</v>
      </c>
      <c r="Q1052">
        <v>273</v>
      </c>
      <c r="R1052">
        <v>226</v>
      </c>
      <c r="S1052">
        <v>10254</v>
      </c>
      <c r="T1052">
        <v>10732</v>
      </c>
      <c r="U1052">
        <v>350665</v>
      </c>
      <c r="V1052">
        <v>373313</v>
      </c>
      <c r="W1052">
        <v>30713</v>
      </c>
      <c r="X1052">
        <v>28273</v>
      </c>
    </row>
    <row r="1053" spans="1:24" x14ac:dyDescent="0.35">
      <c r="A1053" s="6" t="str">
        <f t="shared" si="16"/>
        <v>21113</v>
      </c>
      <c r="B1053">
        <v>21</v>
      </c>
      <c r="C1053">
        <v>113</v>
      </c>
      <c r="D1053" t="s">
        <v>1649</v>
      </c>
      <c r="E1053" t="s">
        <v>1734</v>
      </c>
      <c r="F1053">
        <v>52990</v>
      </c>
      <c r="G1053">
        <v>25876</v>
      </c>
      <c r="H1053">
        <v>27114</v>
      </c>
      <c r="I1053">
        <v>23691</v>
      </c>
      <c r="J1053">
        <v>24758</v>
      </c>
      <c r="K1053">
        <v>1194</v>
      </c>
      <c r="L1053">
        <v>1213</v>
      </c>
      <c r="M1053">
        <v>85</v>
      </c>
      <c r="N1053">
        <v>69</v>
      </c>
      <c r="O1053">
        <v>306</v>
      </c>
      <c r="P1053">
        <v>428</v>
      </c>
      <c r="Q1053">
        <v>18</v>
      </c>
      <c r="R1053">
        <v>25</v>
      </c>
      <c r="S1053">
        <v>582</v>
      </c>
      <c r="T1053">
        <v>621</v>
      </c>
      <c r="U1053">
        <v>24598</v>
      </c>
      <c r="V1053">
        <v>26046</v>
      </c>
      <c r="W1053">
        <v>1278</v>
      </c>
      <c r="X1053">
        <v>1068</v>
      </c>
    </row>
    <row r="1054" spans="1:24" x14ac:dyDescent="0.35">
      <c r="A1054" s="6" t="str">
        <f t="shared" si="16"/>
        <v>21115</v>
      </c>
      <c r="B1054">
        <v>21</v>
      </c>
      <c r="C1054">
        <v>115</v>
      </c>
      <c r="D1054" t="s">
        <v>1649</v>
      </c>
      <c r="E1054" t="s">
        <v>249</v>
      </c>
      <c r="F1054">
        <v>22679</v>
      </c>
      <c r="G1054">
        <v>11220</v>
      </c>
      <c r="H1054">
        <v>11459</v>
      </c>
      <c r="I1054">
        <v>10978</v>
      </c>
      <c r="J1054">
        <v>11225</v>
      </c>
      <c r="K1054">
        <v>49</v>
      </c>
      <c r="L1054">
        <v>26</v>
      </c>
      <c r="M1054">
        <v>27</v>
      </c>
      <c r="N1054">
        <v>20</v>
      </c>
      <c r="O1054">
        <v>59</v>
      </c>
      <c r="P1054">
        <v>60</v>
      </c>
      <c r="Q1054">
        <v>1</v>
      </c>
      <c r="R1054">
        <v>5</v>
      </c>
      <c r="S1054">
        <v>106</v>
      </c>
      <c r="T1054">
        <v>123</v>
      </c>
      <c r="U1054">
        <v>11110</v>
      </c>
      <c r="V1054">
        <v>11370</v>
      </c>
      <c r="W1054">
        <v>110</v>
      </c>
      <c r="X1054">
        <v>89</v>
      </c>
    </row>
    <row r="1055" spans="1:24" x14ac:dyDescent="0.35">
      <c r="A1055" s="6" t="str">
        <f t="shared" si="16"/>
        <v>21117</v>
      </c>
      <c r="B1055">
        <v>21</v>
      </c>
      <c r="C1055">
        <v>117</v>
      </c>
      <c r="D1055" t="s">
        <v>1649</v>
      </c>
      <c r="E1055" t="s">
        <v>1737</v>
      </c>
      <c r="F1055">
        <v>169042</v>
      </c>
      <c r="G1055">
        <v>84046</v>
      </c>
      <c r="H1055">
        <v>84996</v>
      </c>
      <c r="I1055">
        <v>76216</v>
      </c>
      <c r="J1055">
        <v>77483</v>
      </c>
      <c r="K1055">
        <v>4340</v>
      </c>
      <c r="L1055">
        <v>3971</v>
      </c>
      <c r="M1055">
        <v>227</v>
      </c>
      <c r="N1055">
        <v>176</v>
      </c>
      <c r="O1055">
        <v>1118</v>
      </c>
      <c r="P1055">
        <v>1190</v>
      </c>
      <c r="Q1055">
        <v>166</v>
      </c>
      <c r="R1055">
        <v>125</v>
      </c>
      <c r="S1055">
        <v>1979</v>
      </c>
      <c r="T1055">
        <v>2051</v>
      </c>
      <c r="U1055">
        <v>79988</v>
      </c>
      <c r="V1055">
        <v>81348</v>
      </c>
      <c r="W1055">
        <v>4058</v>
      </c>
      <c r="X1055">
        <v>3648</v>
      </c>
    </row>
    <row r="1056" spans="1:24" x14ac:dyDescent="0.35">
      <c r="A1056" s="6" t="str">
        <f t="shared" si="16"/>
        <v>21119</v>
      </c>
      <c r="B1056">
        <v>21</v>
      </c>
      <c r="C1056">
        <v>119</v>
      </c>
      <c r="D1056" t="s">
        <v>1649</v>
      </c>
      <c r="E1056" t="s">
        <v>1739</v>
      </c>
      <c r="F1056">
        <v>14246</v>
      </c>
      <c r="G1056">
        <v>7076</v>
      </c>
      <c r="H1056">
        <v>7170</v>
      </c>
      <c r="I1056">
        <v>6895</v>
      </c>
      <c r="J1056">
        <v>7022</v>
      </c>
      <c r="K1056">
        <v>85</v>
      </c>
      <c r="L1056">
        <v>54</v>
      </c>
      <c r="M1056">
        <v>13</v>
      </c>
      <c r="N1056">
        <v>12</v>
      </c>
      <c r="O1056">
        <v>9</v>
      </c>
      <c r="P1056">
        <v>13</v>
      </c>
      <c r="Q1056">
        <v>3</v>
      </c>
      <c r="R1056">
        <v>1</v>
      </c>
      <c r="S1056">
        <v>71</v>
      </c>
      <c r="T1056">
        <v>68</v>
      </c>
      <c r="U1056">
        <v>7017</v>
      </c>
      <c r="V1056">
        <v>7122</v>
      </c>
      <c r="W1056">
        <v>59</v>
      </c>
      <c r="X1056">
        <v>48</v>
      </c>
    </row>
    <row r="1057" spans="1:24" x14ac:dyDescent="0.35">
      <c r="A1057" s="6" t="str">
        <f t="shared" si="16"/>
        <v>21121</v>
      </c>
      <c r="B1057">
        <v>21</v>
      </c>
      <c r="C1057">
        <v>121</v>
      </c>
      <c r="D1057" t="s">
        <v>1649</v>
      </c>
      <c r="E1057" t="s">
        <v>1115</v>
      </c>
      <c r="F1057">
        <v>30197</v>
      </c>
      <c r="G1057">
        <v>14879</v>
      </c>
      <c r="H1057">
        <v>15318</v>
      </c>
      <c r="I1057">
        <v>14335</v>
      </c>
      <c r="J1057">
        <v>14830</v>
      </c>
      <c r="K1057">
        <v>224</v>
      </c>
      <c r="L1057">
        <v>166</v>
      </c>
      <c r="M1057">
        <v>39</v>
      </c>
      <c r="N1057">
        <v>53</v>
      </c>
      <c r="O1057">
        <v>68</v>
      </c>
      <c r="P1057">
        <v>55</v>
      </c>
      <c r="Q1057">
        <v>5</v>
      </c>
      <c r="R1057">
        <v>7</v>
      </c>
      <c r="S1057">
        <v>208</v>
      </c>
      <c r="T1057">
        <v>207</v>
      </c>
      <c r="U1057">
        <v>14687</v>
      </c>
      <c r="V1057">
        <v>15171</v>
      </c>
      <c r="W1057">
        <v>192</v>
      </c>
      <c r="X1057">
        <v>147</v>
      </c>
    </row>
    <row r="1058" spans="1:24" x14ac:dyDescent="0.35">
      <c r="A1058" s="6" t="str">
        <f t="shared" si="16"/>
        <v>21123</v>
      </c>
      <c r="B1058">
        <v>21</v>
      </c>
      <c r="C1058">
        <v>123</v>
      </c>
      <c r="D1058" t="s">
        <v>1649</v>
      </c>
      <c r="E1058" t="s">
        <v>1742</v>
      </c>
      <c r="F1058">
        <v>14861</v>
      </c>
      <c r="G1058">
        <v>7425</v>
      </c>
      <c r="H1058">
        <v>7436</v>
      </c>
      <c r="I1058">
        <v>6965</v>
      </c>
      <c r="J1058">
        <v>7065</v>
      </c>
      <c r="K1058">
        <v>249</v>
      </c>
      <c r="L1058">
        <v>187</v>
      </c>
      <c r="M1058">
        <v>23</v>
      </c>
      <c r="N1058">
        <v>25</v>
      </c>
      <c r="O1058">
        <v>22</v>
      </c>
      <c r="P1058">
        <v>25</v>
      </c>
      <c r="Q1058">
        <v>12</v>
      </c>
      <c r="R1058">
        <v>8</v>
      </c>
      <c r="S1058">
        <v>154</v>
      </c>
      <c r="T1058">
        <v>126</v>
      </c>
      <c r="U1058">
        <v>7142</v>
      </c>
      <c r="V1058">
        <v>7243</v>
      </c>
      <c r="W1058">
        <v>283</v>
      </c>
      <c r="X1058">
        <v>193</v>
      </c>
    </row>
    <row r="1059" spans="1:24" x14ac:dyDescent="0.35">
      <c r="A1059" s="6" t="str">
        <f t="shared" si="16"/>
        <v>21125</v>
      </c>
      <c r="B1059">
        <v>21</v>
      </c>
      <c r="C1059">
        <v>125</v>
      </c>
      <c r="D1059" t="s">
        <v>1649</v>
      </c>
      <c r="E1059" t="s">
        <v>1744</v>
      </c>
      <c r="F1059">
        <v>62608</v>
      </c>
      <c r="G1059">
        <v>30982</v>
      </c>
      <c r="H1059">
        <v>31626</v>
      </c>
      <c r="I1059">
        <v>29974</v>
      </c>
      <c r="J1059">
        <v>30714</v>
      </c>
      <c r="K1059">
        <v>339</v>
      </c>
      <c r="L1059">
        <v>207</v>
      </c>
      <c r="M1059">
        <v>111</v>
      </c>
      <c r="N1059">
        <v>112</v>
      </c>
      <c r="O1059">
        <v>184</v>
      </c>
      <c r="P1059">
        <v>187</v>
      </c>
      <c r="Q1059">
        <v>10</v>
      </c>
      <c r="R1059">
        <v>6</v>
      </c>
      <c r="S1059">
        <v>364</v>
      </c>
      <c r="T1059">
        <v>400</v>
      </c>
      <c r="U1059">
        <v>30436</v>
      </c>
      <c r="V1059">
        <v>31169</v>
      </c>
      <c r="W1059">
        <v>546</v>
      </c>
      <c r="X1059">
        <v>457</v>
      </c>
    </row>
    <row r="1060" spans="1:24" x14ac:dyDescent="0.35">
      <c r="A1060" s="6" t="str">
        <f t="shared" si="16"/>
        <v>21127</v>
      </c>
      <c r="B1060">
        <v>21</v>
      </c>
      <c r="C1060">
        <v>127</v>
      </c>
      <c r="D1060" t="s">
        <v>1649</v>
      </c>
      <c r="E1060" t="s">
        <v>100</v>
      </c>
      <c r="F1060">
        <v>16291</v>
      </c>
      <c r="G1060">
        <v>8163</v>
      </c>
      <c r="H1060">
        <v>8128</v>
      </c>
      <c r="I1060">
        <v>7958</v>
      </c>
      <c r="J1060">
        <v>7933</v>
      </c>
      <c r="K1060">
        <v>44</v>
      </c>
      <c r="L1060">
        <v>33</v>
      </c>
      <c r="M1060">
        <v>10</v>
      </c>
      <c r="N1060">
        <v>13</v>
      </c>
      <c r="O1060">
        <v>25</v>
      </c>
      <c r="P1060">
        <v>17</v>
      </c>
      <c r="Q1060">
        <v>2</v>
      </c>
      <c r="R1060">
        <v>6</v>
      </c>
      <c r="S1060">
        <v>124</v>
      </c>
      <c r="T1060">
        <v>126</v>
      </c>
      <c r="U1060">
        <v>8077</v>
      </c>
      <c r="V1060">
        <v>8038</v>
      </c>
      <c r="W1060">
        <v>86</v>
      </c>
      <c r="X1060">
        <v>90</v>
      </c>
    </row>
    <row r="1061" spans="1:24" x14ac:dyDescent="0.35">
      <c r="A1061" s="6" t="str">
        <f t="shared" si="16"/>
        <v>21129</v>
      </c>
      <c r="B1061">
        <v>21</v>
      </c>
      <c r="C1061">
        <v>129</v>
      </c>
      <c r="D1061" t="s">
        <v>1649</v>
      </c>
      <c r="E1061" t="s">
        <v>102</v>
      </c>
      <c r="F1061">
        <v>7391</v>
      </c>
      <c r="G1061">
        <v>4163</v>
      </c>
      <c r="H1061">
        <v>3228</v>
      </c>
      <c r="I1061">
        <v>3905</v>
      </c>
      <c r="J1061">
        <v>3141</v>
      </c>
      <c r="K1061">
        <v>197</v>
      </c>
      <c r="L1061">
        <v>28</v>
      </c>
      <c r="M1061">
        <v>19</v>
      </c>
      <c r="N1061">
        <v>15</v>
      </c>
      <c r="O1061">
        <v>8</v>
      </c>
      <c r="P1061">
        <v>12</v>
      </c>
      <c r="Q1061">
        <v>0</v>
      </c>
      <c r="R1061">
        <v>0</v>
      </c>
      <c r="S1061">
        <v>34</v>
      </c>
      <c r="T1061">
        <v>32</v>
      </c>
      <c r="U1061">
        <v>4123</v>
      </c>
      <c r="V1061">
        <v>3209</v>
      </c>
      <c r="W1061">
        <v>40</v>
      </c>
      <c r="X1061">
        <v>19</v>
      </c>
    </row>
    <row r="1062" spans="1:24" x14ac:dyDescent="0.35">
      <c r="A1062" s="6" t="str">
        <f t="shared" si="16"/>
        <v>21131</v>
      </c>
      <c r="B1062">
        <v>21</v>
      </c>
      <c r="C1062">
        <v>131</v>
      </c>
      <c r="D1062" t="s">
        <v>1649</v>
      </c>
      <c r="E1062" t="s">
        <v>1748</v>
      </c>
      <c r="F1062">
        <v>10513</v>
      </c>
      <c r="G1062">
        <v>5290</v>
      </c>
      <c r="H1062">
        <v>5223</v>
      </c>
      <c r="I1062">
        <v>5190</v>
      </c>
      <c r="J1062">
        <v>5122</v>
      </c>
      <c r="K1062">
        <v>26</v>
      </c>
      <c r="L1062">
        <v>18</v>
      </c>
      <c r="M1062">
        <v>9</v>
      </c>
      <c r="N1062">
        <v>10</v>
      </c>
      <c r="O1062">
        <v>13</v>
      </c>
      <c r="P1062">
        <v>16</v>
      </c>
      <c r="Q1062">
        <v>2</v>
      </c>
      <c r="R1062">
        <v>4</v>
      </c>
      <c r="S1062">
        <v>50</v>
      </c>
      <c r="T1062">
        <v>53</v>
      </c>
      <c r="U1062">
        <v>5241</v>
      </c>
      <c r="V1062">
        <v>5189</v>
      </c>
      <c r="W1062">
        <v>49</v>
      </c>
      <c r="X1062">
        <v>34</v>
      </c>
    </row>
    <row r="1063" spans="1:24" x14ac:dyDescent="0.35">
      <c r="A1063" s="6" t="str">
        <f t="shared" si="16"/>
        <v>21133</v>
      </c>
      <c r="B1063">
        <v>21</v>
      </c>
      <c r="C1063">
        <v>133</v>
      </c>
      <c r="D1063" t="s">
        <v>1649</v>
      </c>
      <c r="E1063" t="s">
        <v>1750</v>
      </c>
      <c r="F1063">
        <v>21550</v>
      </c>
      <c r="G1063">
        <v>10659</v>
      </c>
      <c r="H1063">
        <v>10891</v>
      </c>
      <c r="I1063">
        <v>10457</v>
      </c>
      <c r="J1063">
        <v>10698</v>
      </c>
      <c r="K1063">
        <v>69</v>
      </c>
      <c r="L1063">
        <v>61</v>
      </c>
      <c r="M1063">
        <v>26</v>
      </c>
      <c r="N1063">
        <v>20</v>
      </c>
      <c r="O1063">
        <v>26</v>
      </c>
      <c r="P1063">
        <v>33</v>
      </c>
      <c r="Q1063">
        <v>0</v>
      </c>
      <c r="R1063">
        <v>0</v>
      </c>
      <c r="S1063">
        <v>81</v>
      </c>
      <c r="T1063">
        <v>79</v>
      </c>
      <c r="U1063">
        <v>10577</v>
      </c>
      <c r="V1063">
        <v>10828</v>
      </c>
      <c r="W1063">
        <v>82</v>
      </c>
      <c r="X1063">
        <v>63</v>
      </c>
    </row>
    <row r="1064" spans="1:24" x14ac:dyDescent="0.35">
      <c r="A1064" s="6" t="str">
        <f t="shared" si="16"/>
        <v>21135</v>
      </c>
      <c r="B1064">
        <v>21</v>
      </c>
      <c r="C1064">
        <v>135</v>
      </c>
      <c r="D1064" t="s">
        <v>1649</v>
      </c>
      <c r="E1064" t="s">
        <v>1017</v>
      </c>
      <c r="F1064">
        <v>13083</v>
      </c>
      <c r="G1064">
        <v>6565</v>
      </c>
      <c r="H1064">
        <v>6518</v>
      </c>
      <c r="I1064">
        <v>6445</v>
      </c>
      <c r="J1064">
        <v>6405</v>
      </c>
      <c r="K1064">
        <v>35</v>
      </c>
      <c r="L1064">
        <v>30</v>
      </c>
      <c r="M1064">
        <v>20</v>
      </c>
      <c r="N1064">
        <v>22</v>
      </c>
      <c r="O1064">
        <v>4</v>
      </c>
      <c r="P1064">
        <v>4</v>
      </c>
      <c r="Q1064">
        <v>0</v>
      </c>
      <c r="R1064">
        <v>0</v>
      </c>
      <c r="S1064">
        <v>61</v>
      </c>
      <c r="T1064">
        <v>57</v>
      </c>
      <c r="U1064">
        <v>6520</v>
      </c>
      <c r="V1064">
        <v>6473</v>
      </c>
      <c r="W1064">
        <v>45</v>
      </c>
      <c r="X1064">
        <v>45</v>
      </c>
    </row>
    <row r="1065" spans="1:24" x14ac:dyDescent="0.35">
      <c r="A1065" s="6" t="str">
        <f t="shared" si="16"/>
        <v>21137</v>
      </c>
      <c r="B1065">
        <v>21</v>
      </c>
      <c r="C1065">
        <v>137</v>
      </c>
      <c r="D1065" t="s">
        <v>1649</v>
      </c>
      <c r="E1065" t="s">
        <v>255</v>
      </c>
      <c r="F1065">
        <v>24281</v>
      </c>
      <c r="G1065">
        <v>11989</v>
      </c>
      <c r="H1065">
        <v>12292</v>
      </c>
      <c r="I1065">
        <v>11486</v>
      </c>
      <c r="J1065">
        <v>11744</v>
      </c>
      <c r="K1065">
        <v>269</v>
      </c>
      <c r="L1065">
        <v>273</v>
      </c>
      <c r="M1065">
        <v>30</v>
      </c>
      <c r="N1065">
        <v>26</v>
      </c>
      <c r="O1065">
        <v>26</v>
      </c>
      <c r="P1065">
        <v>45</v>
      </c>
      <c r="Q1065">
        <v>1</v>
      </c>
      <c r="R1065">
        <v>1</v>
      </c>
      <c r="S1065">
        <v>177</v>
      </c>
      <c r="T1065">
        <v>203</v>
      </c>
      <c r="U1065">
        <v>11731</v>
      </c>
      <c r="V1065">
        <v>12096</v>
      </c>
      <c r="W1065">
        <v>258</v>
      </c>
      <c r="X1065">
        <v>196</v>
      </c>
    </row>
    <row r="1066" spans="1:24" x14ac:dyDescent="0.35">
      <c r="A1066" s="6" t="str">
        <f t="shared" si="16"/>
        <v>21139</v>
      </c>
      <c r="B1066">
        <v>21</v>
      </c>
      <c r="C1066">
        <v>139</v>
      </c>
      <c r="D1066" t="s">
        <v>1649</v>
      </c>
      <c r="E1066" t="s">
        <v>1122</v>
      </c>
      <c r="F1066">
        <v>8888</v>
      </c>
      <c r="G1066">
        <v>4422</v>
      </c>
      <c r="H1066">
        <v>4466</v>
      </c>
      <c r="I1066">
        <v>4263</v>
      </c>
      <c r="J1066">
        <v>4315</v>
      </c>
      <c r="K1066">
        <v>31</v>
      </c>
      <c r="L1066">
        <v>30</v>
      </c>
      <c r="M1066">
        <v>24</v>
      </c>
      <c r="N1066">
        <v>25</v>
      </c>
      <c r="O1066">
        <v>17</v>
      </c>
      <c r="P1066">
        <v>21</v>
      </c>
      <c r="Q1066">
        <v>4</v>
      </c>
      <c r="R1066">
        <v>6</v>
      </c>
      <c r="S1066">
        <v>83</v>
      </c>
      <c r="T1066">
        <v>69</v>
      </c>
      <c r="U1066">
        <v>4332</v>
      </c>
      <c r="V1066">
        <v>4353</v>
      </c>
      <c r="W1066">
        <v>90</v>
      </c>
      <c r="X1066">
        <v>113</v>
      </c>
    </row>
    <row r="1067" spans="1:24" x14ac:dyDescent="0.35">
      <c r="A1067" s="6" t="str">
        <f t="shared" si="16"/>
        <v>21141</v>
      </c>
      <c r="B1067">
        <v>21</v>
      </c>
      <c r="C1067">
        <v>141</v>
      </c>
      <c r="D1067" t="s">
        <v>1649</v>
      </c>
      <c r="E1067" t="s">
        <v>259</v>
      </c>
      <c r="F1067">
        <v>27429</v>
      </c>
      <c r="G1067">
        <v>13617</v>
      </c>
      <c r="H1067">
        <v>13812</v>
      </c>
      <c r="I1067">
        <v>12321</v>
      </c>
      <c r="J1067">
        <v>12542</v>
      </c>
      <c r="K1067">
        <v>878</v>
      </c>
      <c r="L1067">
        <v>861</v>
      </c>
      <c r="M1067">
        <v>64</v>
      </c>
      <c r="N1067">
        <v>66</v>
      </c>
      <c r="O1067">
        <v>50</v>
      </c>
      <c r="P1067">
        <v>48</v>
      </c>
      <c r="Q1067">
        <v>7</v>
      </c>
      <c r="R1067">
        <v>7</v>
      </c>
      <c r="S1067">
        <v>297</v>
      </c>
      <c r="T1067">
        <v>288</v>
      </c>
      <c r="U1067">
        <v>13140</v>
      </c>
      <c r="V1067">
        <v>13460</v>
      </c>
      <c r="W1067">
        <v>477</v>
      </c>
      <c r="X1067">
        <v>352</v>
      </c>
    </row>
    <row r="1068" spans="1:24" x14ac:dyDescent="0.35">
      <c r="A1068" s="6" t="str">
        <f t="shared" si="16"/>
        <v>21143</v>
      </c>
      <c r="B1068">
        <v>21</v>
      </c>
      <c r="C1068">
        <v>143</v>
      </c>
      <c r="D1068" t="s">
        <v>1649</v>
      </c>
      <c r="E1068" t="s">
        <v>1415</v>
      </c>
      <c r="F1068">
        <v>8685</v>
      </c>
      <c r="G1068">
        <v>5060</v>
      </c>
      <c r="H1068">
        <v>3625</v>
      </c>
      <c r="I1068">
        <v>4418</v>
      </c>
      <c r="J1068">
        <v>3453</v>
      </c>
      <c r="K1068">
        <v>550</v>
      </c>
      <c r="L1068">
        <v>68</v>
      </c>
      <c r="M1068">
        <v>9</v>
      </c>
      <c r="N1068">
        <v>15</v>
      </c>
      <c r="O1068">
        <v>12</v>
      </c>
      <c r="P1068">
        <v>32</v>
      </c>
      <c r="Q1068">
        <v>1</v>
      </c>
      <c r="R1068">
        <v>0</v>
      </c>
      <c r="S1068">
        <v>70</v>
      </c>
      <c r="T1068">
        <v>57</v>
      </c>
      <c r="U1068">
        <v>4957</v>
      </c>
      <c r="V1068">
        <v>3568</v>
      </c>
      <c r="W1068">
        <v>103</v>
      </c>
      <c r="X1068">
        <v>57</v>
      </c>
    </row>
    <row r="1069" spans="1:24" x14ac:dyDescent="0.35">
      <c r="A1069" s="6" t="str">
        <f t="shared" si="16"/>
        <v>21145</v>
      </c>
      <c r="B1069">
        <v>21</v>
      </c>
      <c r="C1069">
        <v>145</v>
      </c>
      <c r="D1069" t="s">
        <v>1649</v>
      </c>
      <c r="E1069" t="s">
        <v>1757</v>
      </c>
      <c r="F1069">
        <v>67872</v>
      </c>
      <c r="G1069">
        <v>32950</v>
      </c>
      <c r="H1069">
        <v>34922</v>
      </c>
      <c r="I1069">
        <v>28050</v>
      </c>
      <c r="J1069">
        <v>29535</v>
      </c>
      <c r="K1069">
        <v>3647</v>
      </c>
      <c r="L1069">
        <v>4044</v>
      </c>
      <c r="M1069">
        <v>129</v>
      </c>
      <c r="N1069">
        <v>134</v>
      </c>
      <c r="O1069">
        <v>272</v>
      </c>
      <c r="P1069">
        <v>360</v>
      </c>
      <c r="Q1069">
        <v>29</v>
      </c>
      <c r="R1069">
        <v>34</v>
      </c>
      <c r="S1069">
        <v>823</v>
      </c>
      <c r="T1069">
        <v>815</v>
      </c>
      <c r="U1069">
        <v>31847</v>
      </c>
      <c r="V1069">
        <v>33902</v>
      </c>
      <c r="W1069">
        <v>1103</v>
      </c>
      <c r="X1069">
        <v>1020</v>
      </c>
    </row>
    <row r="1070" spans="1:24" x14ac:dyDescent="0.35">
      <c r="A1070" s="6" t="str">
        <f t="shared" si="16"/>
        <v>21147</v>
      </c>
      <c r="B1070">
        <v>21</v>
      </c>
      <c r="C1070">
        <v>147</v>
      </c>
      <c r="D1070" t="s">
        <v>1649</v>
      </c>
      <c r="E1070" t="s">
        <v>1759</v>
      </c>
      <c r="F1070">
        <v>16886</v>
      </c>
      <c r="G1070">
        <v>9186</v>
      </c>
      <c r="H1070">
        <v>7700</v>
      </c>
      <c r="I1070">
        <v>7993</v>
      </c>
      <c r="J1070">
        <v>7488</v>
      </c>
      <c r="K1070">
        <v>878</v>
      </c>
      <c r="L1070">
        <v>46</v>
      </c>
      <c r="M1070">
        <v>88</v>
      </c>
      <c r="N1070">
        <v>41</v>
      </c>
      <c r="O1070">
        <v>79</v>
      </c>
      <c r="P1070">
        <v>15</v>
      </c>
      <c r="Q1070">
        <v>8</v>
      </c>
      <c r="R1070">
        <v>2</v>
      </c>
      <c r="S1070">
        <v>140</v>
      </c>
      <c r="T1070">
        <v>108</v>
      </c>
      <c r="U1070">
        <v>8883</v>
      </c>
      <c r="V1070">
        <v>7635</v>
      </c>
      <c r="W1070">
        <v>303</v>
      </c>
      <c r="X1070">
        <v>65</v>
      </c>
    </row>
    <row r="1071" spans="1:24" x14ac:dyDescent="0.35">
      <c r="A1071" s="6" t="str">
        <f t="shared" si="16"/>
        <v>21149</v>
      </c>
      <c r="B1071">
        <v>21</v>
      </c>
      <c r="C1071">
        <v>149</v>
      </c>
      <c r="D1071" t="s">
        <v>1649</v>
      </c>
      <c r="E1071" t="s">
        <v>5175</v>
      </c>
      <c r="F1071">
        <v>9153</v>
      </c>
      <c r="G1071">
        <v>4558</v>
      </c>
      <c r="H1071">
        <v>4595</v>
      </c>
      <c r="I1071">
        <v>4405</v>
      </c>
      <c r="J1071">
        <v>4471</v>
      </c>
      <c r="K1071">
        <v>64</v>
      </c>
      <c r="L1071">
        <v>33</v>
      </c>
      <c r="M1071">
        <v>19</v>
      </c>
      <c r="N1071">
        <v>14</v>
      </c>
      <c r="O1071">
        <v>10</v>
      </c>
      <c r="P1071">
        <v>8</v>
      </c>
      <c r="Q1071">
        <v>2</v>
      </c>
      <c r="R1071">
        <v>2</v>
      </c>
      <c r="S1071">
        <v>58</v>
      </c>
      <c r="T1071">
        <v>67</v>
      </c>
      <c r="U1071">
        <v>4473</v>
      </c>
      <c r="V1071">
        <v>4515</v>
      </c>
      <c r="W1071">
        <v>85</v>
      </c>
      <c r="X1071">
        <v>80</v>
      </c>
    </row>
    <row r="1072" spans="1:24" x14ac:dyDescent="0.35">
      <c r="A1072" s="6" t="str">
        <f t="shared" si="16"/>
        <v>21151</v>
      </c>
      <c r="B1072">
        <v>21</v>
      </c>
      <c r="C1072">
        <v>151</v>
      </c>
      <c r="D1072" t="s">
        <v>1649</v>
      </c>
      <c r="E1072" t="s">
        <v>110</v>
      </c>
      <c r="F1072">
        <v>92705</v>
      </c>
      <c r="G1072">
        <v>45264</v>
      </c>
      <c r="H1072">
        <v>47441</v>
      </c>
      <c r="I1072">
        <v>41474</v>
      </c>
      <c r="J1072">
        <v>43567</v>
      </c>
      <c r="K1072">
        <v>2123</v>
      </c>
      <c r="L1072">
        <v>2058</v>
      </c>
      <c r="M1072">
        <v>164</v>
      </c>
      <c r="N1072">
        <v>183</v>
      </c>
      <c r="O1072">
        <v>466</v>
      </c>
      <c r="P1072">
        <v>575</v>
      </c>
      <c r="Q1072">
        <v>28</v>
      </c>
      <c r="R1072">
        <v>26</v>
      </c>
      <c r="S1072">
        <v>1009</v>
      </c>
      <c r="T1072">
        <v>1032</v>
      </c>
      <c r="U1072">
        <v>43614</v>
      </c>
      <c r="V1072">
        <v>46072</v>
      </c>
      <c r="W1072">
        <v>1650</v>
      </c>
      <c r="X1072">
        <v>1369</v>
      </c>
    </row>
    <row r="1073" spans="1:24" x14ac:dyDescent="0.35">
      <c r="A1073" s="6" t="str">
        <f t="shared" si="16"/>
        <v>21153</v>
      </c>
      <c r="B1073">
        <v>21</v>
      </c>
      <c r="C1073">
        <v>153</v>
      </c>
      <c r="D1073" t="s">
        <v>1649</v>
      </c>
      <c r="E1073" t="s">
        <v>1763</v>
      </c>
      <c r="F1073">
        <v>11638</v>
      </c>
      <c r="G1073">
        <v>5849</v>
      </c>
      <c r="H1073">
        <v>5789</v>
      </c>
      <c r="I1073">
        <v>5757</v>
      </c>
      <c r="J1073">
        <v>5684</v>
      </c>
      <c r="K1073">
        <v>23</v>
      </c>
      <c r="L1073">
        <v>16</v>
      </c>
      <c r="M1073">
        <v>16</v>
      </c>
      <c r="N1073">
        <v>26</v>
      </c>
      <c r="O1073">
        <v>9</v>
      </c>
      <c r="P1073">
        <v>13</v>
      </c>
      <c r="Q1073">
        <v>0</v>
      </c>
      <c r="R1073">
        <v>0</v>
      </c>
      <c r="S1073">
        <v>44</v>
      </c>
      <c r="T1073">
        <v>50</v>
      </c>
      <c r="U1073">
        <v>5820</v>
      </c>
      <c r="V1073">
        <v>5765</v>
      </c>
      <c r="W1073">
        <v>29</v>
      </c>
      <c r="X1073">
        <v>24</v>
      </c>
    </row>
    <row r="1074" spans="1:24" x14ac:dyDescent="0.35">
      <c r="A1074" s="6" t="str">
        <f t="shared" si="16"/>
        <v>21155</v>
      </c>
      <c r="B1074">
        <v>21</v>
      </c>
      <c r="C1074">
        <v>155</v>
      </c>
      <c r="D1074" t="s">
        <v>1649</v>
      </c>
      <c r="E1074" t="s">
        <v>114</v>
      </c>
      <c r="F1074">
        <v>19579</v>
      </c>
      <c r="G1074">
        <v>9795</v>
      </c>
      <c r="H1074">
        <v>9784</v>
      </c>
      <c r="I1074">
        <v>8814</v>
      </c>
      <c r="J1074">
        <v>8833</v>
      </c>
      <c r="K1074">
        <v>695</v>
      </c>
      <c r="L1074">
        <v>652</v>
      </c>
      <c r="M1074">
        <v>28</v>
      </c>
      <c r="N1074">
        <v>18</v>
      </c>
      <c r="O1074">
        <v>75</v>
      </c>
      <c r="P1074">
        <v>88</v>
      </c>
      <c r="Q1074">
        <v>7</v>
      </c>
      <c r="R1074">
        <v>1</v>
      </c>
      <c r="S1074">
        <v>176</v>
      </c>
      <c r="T1074">
        <v>192</v>
      </c>
      <c r="U1074">
        <v>9431</v>
      </c>
      <c r="V1074">
        <v>9467</v>
      </c>
      <c r="W1074">
        <v>364</v>
      </c>
      <c r="X1074">
        <v>317</v>
      </c>
    </row>
    <row r="1075" spans="1:24" x14ac:dyDescent="0.35">
      <c r="A1075" s="6" t="str">
        <f t="shared" si="16"/>
        <v>21157</v>
      </c>
      <c r="B1075">
        <v>21</v>
      </c>
      <c r="C1075">
        <v>157</v>
      </c>
      <c r="D1075" t="s">
        <v>1649</v>
      </c>
      <c r="E1075" t="s">
        <v>116</v>
      </c>
      <c r="F1075">
        <v>31664</v>
      </c>
      <c r="G1075">
        <v>15788</v>
      </c>
      <c r="H1075">
        <v>15876</v>
      </c>
      <c r="I1075">
        <v>15444</v>
      </c>
      <c r="J1075">
        <v>15514</v>
      </c>
      <c r="K1075">
        <v>95</v>
      </c>
      <c r="L1075">
        <v>57</v>
      </c>
      <c r="M1075">
        <v>40</v>
      </c>
      <c r="N1075">
        <v>47</v>
      </c>
      <c r="O1075">
        <v>53</v>
      </c>
      <c r="P1075">
        <v>91</v>
      </c>
      <c r="Q1075">
        <v>2</v>
      </c>
      <c r="R1075">
        <v>6</v>
      </c>
      <c r="S1075">
        <v>154</v>
      </c>
      <c r="T1075">
        <v>161</v>
      </c>
      <c r="U1075">
        <v>15513</v>
      </c>
      <c r="V1075">
        <v>15598</v>
      </c>
      <c r="W1075">
        <v>275</v>
      </c>
      <c r="X1075">
        <v>278</v>
      </c>
    </row>
    <row r="1076" spans="1:24" x14ac:dyDescent="0.35">
      <c r="A1076" s="6" t="str">
        <f t="shared" si="16"/>
        <v>21159</v>
      </c>
      <c r="B1076">
        <v>21</v>
      </c>
      <c r="C1076">
        <v>159</v>
      </c>
      <c r="D1076" t="s">
        <v>1649</v>
      </c>
      <c r="E1076" t="s">
        <v>651</v>
      </c>
      <c r="F1076">
        <v>11290</v>
      </c>
      <c r="G1076">
        <v>6284</v>
      </c>
      <c r="H1076">
        <v>5006</v>
      </c>
      <c r="I1076">
        <v>5367</v>
      </c>
      <c r="J1076">
        <v>4919</v>
      </c>
      <c r="K1076">
        <v>812</v>
      </c>
      <c r="L1076">
        <v>16</v>
      </c>
      <c r="M1076">
        <v>33</v>
      </c>
      <c r="N1076">
        <v>17</v>
      </c>
      <c r="O1076">
        <v>16</v>
      </c>
      <c r="P1076">
        <v>9</v>
      </c>
      <c r="Q1076">
        <v>1</v>
      </c>
      <c r="R1076">
        <v>1</v>
      </c>
      <c r="S1076">
        <v>55</v>
      </c>
      <c r="T1076">
        <v>44</v>
      </c>
      <c r="U1076">
        <v>6001</v>
      </c>
      <c r="V1076">
        <v>4968</v>
      </c>
      <c r="W1076">
        <v>283</v>
      </c>
      <c r="X1076">
        <v>38</v>
      </c>
    </row>
    <row r="1077" spans="1:24" x14ac:dyDescent="0.35">
      <c r="A1077" s="6" t="str">
        <f t="shared" si="16"/>
        <v>21161</v>
      </c>
      <c r="B1077">
        <v>21</v>
      </c>
      <c r="C1077">
        <v>161</v>
      </c>
      <c r="D1077" t="s">
        <v>1649</v>
      </c>
      <c r="E1077" t="s">
        <v>1137</v>
      </c>
      <c r="F1077">
        <v>17122</v>
      </c>
      <c r="G1077">
        <v>8396</v>
      </c>
      <c r="H1077">
        <v>8726</v>
      </c>
      <c r="I1077">
        <v>7491</v>
      </c>
      <c r="J1077">
        <v>7879</v>
      </c>
      <c r="K1077">
        <v>548</v>
      </c>
      <c r="L1077">
        <v>508</v>
      </c>
      <c r="M1077">
        <v>34</v>
      </c>
      <c r="N1077">
        <v>38</v>
      </c>
      <c r="O1077">
        <v>83</v>
      </c>
      <c r="P1077">
        <v>72</v>
      </c>
      <c r="Q1077">
        <v>2</v>
      </c>
      <c r="R1077">
        <v>3</v>
      </c>
      <c r="S1077">
        <v>238</v>
      </c>
      <c r="T1077">
        <v>226</v>
      </c>
      <c r="U1077">
        <v>8177</v>
      </c>
      <c r="V1077">
        <v>8585</v>
      </c>
      <c r="W1077">
        <v>219</v>
      </c>
      <c r="X1077">
        <v>141</v>
      </c>
    </row>
    <row r="1078" spans="1:24" x14ac:dyDescent="0.35">
      <c r="A1078" s="6" t="str">
        <f t="shared" si="16"/>
        <v>21163</v>
      </c>
      <c r="B1078">
        <v>21</v>
      </c>
      <c r="C1078">
        <v>163</v>
      </c>
      <c r="D1078" t="s">
        <v>1649</v>
      </c>
      <c r="E1078" t="s">
        <v>1568</v>
      </c>
      <c r="F1078">
        <v>30005</v>
      </c>
      <c r="G1078">
        <v>15265</v>
      </c>
      <c r="H1078">
        <v>14740</v>
      </c>
      <c r="I1078">
        <v>14050</v>
      </c>
      <c r="J1078">
        <v>13660</v>
      </c>
      <c r="K1078">
        <v>659</v>
      </c>
      <c r="L1078">
        <v>516</v>
      </c>
      <c r="M1078">
        <v>98</v>
      </c>
      <c r="N1078">
        <v>86</v>
      </c>
      <c r="O1078">
        <v>88</v>
      </c>
      <c r="P1078">
        <v>138</v>
      </c>
      <c r="Q1078">
        <v>34</v>
      </c>
      <c r="R1078">
        <v>30</v>
      </c>
      <c r="S1078">
        <v>336</v>
      </c>
      <c r="T1078">
        <v>310</v>
      </c>
      <c r="U1078">
        <v>14688</v>
      </c>
      <c r="V1078">
        <v>14166</v>
      </c>
      <c r="W1078">
        <v>577</v>
      </c>
      <c r="X1078">
        <v>574</v>
      </c>
    </row>
    <row r="1079" spans="1:24" x14ac:dyDescent="0.35">
      <c r="A1079" s="6" t="str">
        <f t="shared" si="16"/>
        <v>21165</v>
      </c>
      <c r="B1079">
        <v>21</v>
      </c>
      <c r="C1079">
        <v>165</v>
      </c>
      <c r="D1079" t="s">
        <v>1649</v>
      </c>
      <c r="E1079" t="s">
        <v>1770</v>
      </c>
      <c r="F1079">
        <v>6114</v>
      </c>
      <c r="G1079">
        <v>3060</v>
      </c>
      <c r="H1079">
        <v>3054</v>
      </c>
      <c r="I1079">
        <v>2953</v>
      </c>
      <c r="J1079">
        <v>2981</v>
      </c>
      <c r="K1079">
        <v>53</v>
      </c>
      <c r="L1079">
        <v>21</v>
      </c>
      <c r="M1079">
        <v>9</v>
      </c>
      <c r="N1079">
        <v>2</v>
      </c>
      <c r="O1079">
        <v>4</v>
      </c>
      <c r="P1079">
        <v>7</v>
      </c>
      <c r="Q1079">
        <v>3</v>
      </c>
      <c r="R1079">
        <v>4</v>
      </c>
      <c r="S1079">
        <v>38</v>
      </c>
      <c r="T1079">
        <v>39</v>
      </c>
      <c r="U1079">
        <v>3032</v>
      </c>
      <c r="V1079">
        <v>3019</v>
      </c>
      <c r="W1079">
        <v>28</v>
      </c>
      <c r="X1079">
        <v>35</v>
      </c>
    </row>
    <row r="1080" spans="1:24" x14ac:dyDescent="0.35">
      <c r="A1080" s="6" t="str">
        <f t="shared" si="16"/>
        <v>21167</v>
      </c>
      <c r="B1080">
        <v>21</v>
      </c>
      <c r="C1080">
        <v>167</v>
      </c>
      <c r="D1080" t="s">
        <v>1649</v>
      </c>
      <c r="E1080" t="s">
        <v>1143</v>
      </c>
      <c r="F1080">
        <v>22644</v>
      </c>
      <c r="G1080">
        <v>11210</v>
      </c>
      <c r="H1080">
        <v>11434</v>
      </c>
      <c r="I1080">
        <v>10410</v>
      </c>
      <c r="J1080">
        <v>10716</v>
      </c>
      <c r="K1080">
        <v>458</v>
      </c>
      <c r="L1080">
        <v>380</v>
      </c>
      <c r="M1080">
        <v>36</v>
      </c>
      <c r="N1080">
        <v>35</v>
      </c>
      <c r="O1080">
        <v>66</v>
      </c>
      <c r="P1080">
        <v>86</v>
      </c>
      <c r="Q1080">
        <v>13</v>
      </c>
      <c r="R1080">
        <v>10</v>
      </c>
      <c r="S1080">
        <v>227</v>
      </c>
      <c r="T1080">
        <v>207</v>
      </c>
      <c r="U1080">
        <v>10848</v>
      </c>
      <c r="V1080">
        <v>11106</v>
      </c>
      <c r="W1080">
        <v>362</v>
      </c>
      <c r="X1080">
        <v>328</v>
      </c>
    </row>
    <row r="1081" spans="1:24" x14ac:dyDescent="0.35">
      <c r="A1081" s="6" t="str">
        <f t="shared" si="16"/>
        <v>21169</v>
      </c>
      <c r="B1081">
        <v>21</v>
      </c>
      <c r="C1081">
        <v>169</v>
      </c>
      <c r="D1081" t="s">
        <v>1649</v>
      </c>
      <c r="E1081" t="s">
        <v>1773</v>
      </c>
      <c r="F1081">
        <v>10290</v>
      </c>
      <c r="G1081">
        <v>5120</v>
      </c>
      <c r="H1081">
        <v>5170</v>
      </c>
      <c r="I1081">
        <v>4938</v>
      </c>
      <c r="J1081">
        <v>4997</v>
      </c>
      <c r="K1081">
        <v>99</v>
      </c>
      <c r="L1081">
        <v>75</v>
      </c>
      <c r="M1081">
        <v>11</v>
      </c>
      <c r="N1081">
        <v>17</v>
      </c>
      <c r="O1081">
        <v>11</v>
      </c>
      <c r="P1081">
        <v>19</v>
      </c>
      <c r="Q1081">
        <v>0</v>
      </c>
      <c r="R1081">
        <v>1</v>
      </c>
      <c r="S1081">
        <v>61</v>
      </c>
      <c r="T1081">
        <v>61</v>
      </c>
      <c r="U1081">
        <v>4998</v>
      </c>
      <c r="V1081">
        <v>5075</v>
      </c>
      <c r="W1081">
        <v>122</v>
      </c>
      <c r="X1081">
        <v>95</v>
      </c>
    </row>
    <row r="1082" spans="1:24" x14ac:dyDescent="0.35">
      <c r="A1082" s="6" t="str">
        <f t="shared" si="16"/>
        <v>21171</v>
      </c>
      <c r="B1082">
        <v>21</v>
      </c>
      <c r="C1082">
        <v>171</v>
      </c>
      <c r="D1082" t="s">
        <v>1649</v>
      </c>
      <c r="E1082" t="s">
        <v>120</v>
      </c>
      <c r="F1082">
        <v>11336</v>
      </c>
      <c r="G1082">
        <v>5722</v>
      </c>
      <c r="H1082">
        <v>5614</v>
      </c>
      <c r="I1082">
        <v>5513</v>
      </c>
      <c r="J1082">
        <v>5388</v>
      </c>
      <c r="K1082">
        <v>121</v>
      </c>
      <c r="L1082">
        <v>120</v>
      </c>
      <c r="M1082">
        <v>9</v>
      </c>
      <c r="N1082">
        <v>12</v>
      </c>
      <c r="O1082">
        <v>8</v>
      </c>
      <c r="P1082">
        <v>21</v>
      </c>
      <c r="Q1082">
        <v>2</v>
      </c>
      <c r="R1082">
        <v>4</v>
      </c>
      <c r="S1082">
        <v>69</v>
      </c>
      <c r="T1082">
        <v>69</v>
      </c>
      <c r="U1082">
        <v>5429</v>
      </c>
      <c r="V1082">
        <v>5416</v>
      </c>
      <c r="W1082">
        <v>293</v>
      </c>
      <c r="X1082">
        <v>198</v>
      </c>
    </row>
    <row r="1083" spans="1:24" x14ac:dyDescent="0.35">
      <c r="A1083" s="6" t="str">
        <f t="shared" si="16"/>
        <v>21173</v>
      </c>
      <c r="B1083">
        <v>21</v>
      </c>
      <c r="C1083">
        <v>173</v>
      </c>
      <c r="D1083" t="s">
        <v>1649</v>
      </c>
      <c r="E1083" t="s">
        <v>122</v>
      </c>
      <c r="F1083">
        <v>28109</v>
      </c>
      <c r="G1083">
        <v>13817</v>
      </c>
      <c r="H1083">
        <v>14292</v>
      </c>
      <c r="I1083">
        <v>13103</v>
      </c>
      <c r="J1083">
        <v>13664</v>
      </c>
      <c r="K1083">
        <v>397</v>
      </c>
      <c r="L1083">
        <v>342</v>
      </c>
      <c r="M1083">
        <v>48</v>
      </c>
      <c r="N1083">
        <v>42</v>
      </c>
      <c r="O1083">
        <v>59</v>
      </c>
      <c r="P1083">
        <v>65</v>
      </c>
      <c r="Q1083">
        <v>11</v>
      </c>
      <c r="R1083">
        <v>4</v>
      </c>
      <c r="S1083">
        <v>199</v>
      </c>
      <c r="T1083">
        <v>175</v>
      </c>
      <c r="U1083">
        <v>13309</v>
      </c>
      <c r="V1083">
        <v>13892</v>
      </c>
      <c r="W1083">
        <v>508</v>
      </c>
      <c r="X1083">
        <v>400</v>
      </c>
    </row>
    <row r="1084" spans="1:24" x14ac:dyDescent="0.35">
      <c r="A1084" s="6" t="str">
        <f t="shared" si="16"/>
        <v>21175</v>
      </c>
      <c r="B1084">
        <v>21</v>
      </c>
      <c r="C1084">
        <v>175</v>
      </c>
      <c r="D1084" t="s">
        <v>1649</v>
      </c>
      <c r="E1084" t="s">
        <v>124</v>
      </c>
      <c r="F1084">
        <v>13729</v>
      </c>
      <c r="G1084">
        <v>7874</v>
      </c>
      <c r="H1084">
        <v>5855</v>
      </c>
      <c r="I1084">
        <v>7088</v>
      </c>
      <c r="J1084">
        <v>5705</v>
      </c>
      <c r="K1084">
        <v>587</v>
      </c>
      <c r="L1084">
        <v>25</v>
      </c>
      <c r="M1084">
        <v>20</v>
      </c>
      <c r="N1084">
        <v>21</v>
      </c>
      <c r="O1084">
        <v>83</v>
      </c>
      <c r="P1084">
        <v>50</v>
      </c>
      <c r="Q1084">
        <v>2</v>
      </c>
      <c r="R1084">
        <v>7</v>
      </c>
      <c r="S1084">
        <v>94</v>
      </c>
      <c r="T1084">
        <v>47</v>
      </c>
      <c r="U1084">
        <v>7588</v>
      </c>
      <c r="V1084">
        <v>5711</v>
      </c>
      <c r="W1084">
        <v>286</v>
      </c>
      <c r="X1084">
        <v>144</v>
      </c>
    </row>
    <row r="1085" spans="1:24" x14ac:dyDescent="0.35">
      <c r="A1085" s="6" t="str">
        <f t="shared" si="16"/>
        <v>21177</v>
      </c>
      <c r="B1085">
        <v>21</v>
      </c>
      <c r="C1085">
        <v>177</v>
      </c>
      <c r="D1085" t="s">
        <v>1649</v>
      </c>
      <c r="E1085" t="s">
        <v>1778</v>
      </c>
      <c r="F1085">
        <v>30933</v>
      </c>
      <c r="G1085">
        <v>15806</v>
      </c>
      <c r="H1085">
        <v>15127</v>
      </c>
      <c r="I1085">
        <v>14782</v>
      </c>
      <c r="J1085">
        <v>14391</v>
      </c>
      <c r="K1085">
        <v>743</v>
      </c>
      <c r="L1085">
        <v>448</v>
      </c>
      <c r="M1085">
        <v>40</v>
      </c>
      <c r="N1085">
        <v>39</v>
      </c>
      <c r="O1085">
        <v>43</v>
      </c>
      <c r="P1085">
        <v>56</v>
      </c>
      <c r="Q1085">
        <v>2</v>
      </c>
      <c r="R1085">
        <v>2</v>
      </c>
      <c r="S1085">
        <v>196</v>
      </c>
      <c r="T1085">
        <v>191</v>
      </c>
      <c r="U1085">
        <v>15499</v>
      </c>
      <c r="V1085">
        <v>14868</v>
      </c>
      <c r="W1085">
        <v>307</v>
      </c>
      <c r="X1085">
        <v>259</v>
      </c>
    </row>
    <row r="1086" spans="1:24" x14ac:dyDescent="0.35">
      <c r="A1086" s="6" t="str">
        <f t="shared" si="16"/>
        <v>21179</v>
      </c>
      <c r="B1086">
        <v>21</v>
      </c>
      <c r="C1086">
        <v>179</v>
      </c>
      <c r="D1086" t="s">
        <v>1649</v>
      </c>
      <c r="E1086" t="s">
        <v>1780</v>
      </c>
      <c r="F1086">
        <v>46727</v>
      </c>
      <c r="G1086">
        <v>23242</v>
      </c>
      <c r="H1086">
        <v>23485</v>
      </c>
      <c r="I1086">
        <v>21442</v>
      </c>
      <c r="J1086">
        <v>21669</v>
      </c>
      <c r="K1086">
        <v>1158</v>
      </c>
      <c r="L1086">
        <v>1210</v>
      </c>
      <c r="M1086">
        <v>73</v>
      </c>
      <c r="N1086">
        <v>37</v>
      </c>
      <c r="O1086">
        <v>114</v>
      </c>
      <c r="P1086">
        <v>120</v>
      </c>
      <c r="Q1086">
        <v>15</v>
      </c>
      <c r="R1086">
        <v>14</v>
      </c>
      <c r="S1086">
        <v>440</v>
      </c>
      <c r="T1086">
        <v>435</v>
      </c>
      <c r="U1086">
        <v>22581</v>
      </c>
      <c r="V1086">
        <v>22949</v>
      </c>
      <c r="W1086">
        <v>661</v>
      </c>
      <c r="X1086">
        <v>536</v>
      </c>
    </row>
    <row r="1087" spans="1:24" x14ac:dyDescent="0.35">
      <c r="A1087" s="6" t="str">
        <f t="shared" si="16"/>
        <v>21181</v>
      </c>
      <c r="B1087">
        <v>21</v>
      </c>
      <c r="C1087">
        <v>181</v>
      </c>
      <c r="D1087" t="s">
        <v>1649</v>
      </c>
      <c r="E1087" t="s">
        <v>1782</v>
      </c>
      <c r="F1087">
        <v>7532</v>
      </c>
      <c r="G1087">
        <v>3760</v>
      </c>
      <c r="H1087">
        <v>3772</v>
      </c>
      <c r="I1087">
        <v>3676</v>
      </c>
      <c r="J1087">
        <v>3699</v>
      </c>
      <c r="K1087">
        <v>30</v>
      </c>
      <c r="L1087">
        <v>32</v>
      </c>
      <c r="M1087">
        <v>9</v>
      </c>
      <c r="N1087">
        <v>4</v>
      </c>
      <c r="O1087">
        <v>8</v>
      </c>
      <c r="P1087">
        <v>10</v>
      </c>
      <c r="Q1087">
        <v>0</v>
      </c>
      <c r="R1087">
        <v>0</v>
      </c>
      <c r="S1087">
        <v>37</v>
      </c>
      <c r="T1087">
        <v>27</v>
      </c>
      <c r="U1087">
        <v>3670</v>
      </c>
      <c r="V1087">
        <v>3702</v>
      </c>
      <c r="W1087">
        <v>90</v>
      </c>
      <c r="X1087">
        <v>70</v>
      </c>
    </row>
    <row r="1088" spans="1:24" x14ac:dyDescent="0.35">
      <c r="A1088" s="6" t="str">
        <f t="shared" si="16"/>
        <v>21183</v>
      </c>
      <c r="B1088">
        <v>21</v>
      </c>
      <c r="C1088">
        <v>183</v>
      </c>
      <c r="D1088" t="s">
        <v>1649</v>
      </c>
      <c r="E1088" t="s">
        <v>1276</v>
      </c>
      <c r="F1088">
        <v>23771</v>
      </c>
      <c r="G1088">
        <v>11969</v>
      </c>
      <c r="H1088">
        <v>11802</v>
      </c>
      <c r="I1088">
        <v>11549</v>
      </c>
      <c r="J1088">
        <v>11470</v>
      </c>
      <c r="K1088">
        <v>220</v>
      </c>
      <c r="L1088">
        <v>116</v>
      </c>
      <c r="M1088">
        <v>44</v>
      </c>
      <c r="N1088">
        <v>47</v>
      </c>
      <c r="O1088">
        <v>38</v>
      </c>
      <c r="P1088">
        <v>45</v>
      </c>
      <c r="Q1088">
        <v>5</v>
      </c>
      <c r="R1088">
        <v>5</v>
      </c>
      <c r="S1088">
        <v>113</v>
      </c>
      <c r="T1088">
        <v>119</v>
      </c>
      <c r="U1088">
        <v>11407</v>
      </c>
      <c r="V1088">
        <v>11383</v>
      </c>
      <c r="W1088">
        <v>562</v>
      </c>
      <c r="X1088">
        <v>419</v>
      </c>
    </row>
    <row r="1089" spans="1:24" x14ac:dyDescent="0.35">
      <c r="A1089" s="6" t="str">
        <f t="shared" si="16"/>
        <v>21185</v>
      </c>
      <c r="B1089">
        <v>21</v>
      </c>
      <c r="C1089">
        <v>185</v>
      </c>
      <c r="D1089" t="s">
        <v>1649</v>
      </c>
      <c r="E1089" t="s">
        <v>1785</v>
      </c>
      <c r="F1089">
        <v>67607</v>
      </c>
      <c r="G1089">
        <v>35336</v>
      </c>
      <c r="H1089">
        <v>32271</v>
      </c>
      <c r="I1089">
        <v>31880</v>
      </c>
      <c r="J1089">
        <v>30051</v>
      </c>
      <c r="K1089">
        <v>1993</v>
      </c>
      <c r="L1089">
        <v>858</v>
      </c>
      <c r="M1089">
        <v>213</v>
      </c>
      <c r="N1089">
        <v>106</v>
      </c>
      <c r="O1089">
        <v>531</v>
      </c>
      <c r="P1089">
        <v>657</v>
      </c>
      <c r="Q1089">
        <v>29</v>
      </c>
      <c r="R1089">
        <v>25</v>
      </c>
      <c r="S1089">
        <v>690</v>
      </c>
      <c r="T1089">
        <v>574</v>
      </c>
      <c r="U1089">
        <v>33529</v>
      </c>
      <c r="V1089">
        <v>30878</v>
      </c>
      <c r="W1089">
        <v>1807</v>
      </c>
      <c r="X1089">
        <v>1393</v>
      </c>
    </row>
    <row r="1090" spans="1:24" x14ac:dyDescent="0.35">
      <c r="A1090" s="6" t="str">
        <f t="shared" ref="A1090:A1153" si="17">TEXT(B1090*1000+C1090,"00000")</f>
        <v>21187</v>
      </c>
      <c r="B1090">
        <v>21</v>
      </c>
      <c r="C1090">
        <v>187</v>
      </c>
      <c r="D1090" t="s">
        <v>1649</v>
      </c>
      <c r="E1090" t="s">
        <v>1279</v>
      </c>
      <c r="F1090">
        <v>11267</v>
      </c>
      <c r="G1090">
        <v>5619</v>
      </c>
      <c r="H1090">
        <v>5648</v>
      </c>
      <c r="I1090">
        <v>5455</v>
      </c>
      <c r="J1090">
        <v>5503</v>
      </c>
      <c r="K1090">
        <v>76</v>
      </c>
      <c r="L1090">
        <v>55</v>
      </c>
      <c r="M1090">
        <v>22</v>
      </c>
      <c r="N1090">
        <v>15</v>
      </c>
      <c r="O1090">
        <v>11</v>
      </c>
      <c r="P1090">
        <v>12</v>
      </c>
      <c r="Q1090">
        <v>1</v>
      </c>
      <c r="R1090">
        <v>0</v>
      </c>
      <c r="S1090">
        <v>54</v>
      </c>
      <c r="T1090">
        <v>63</v>
      </c>
      <c r="U1090">
        <v>5477</v>
      </c>
      <c r="V1090">
        <v>5522</v>
      </c>
      <c r="W1090">
        <v>142</v>
      </c>
      <c r="X1090">
        <v>126</v>
      </c>
    </row>
    <row r="1091" spans="1:24" x14ac:dyDescent="0.35">
      <c r="A1091" s="6" t="str">
        <f t="shared" si="17"/>
        <v>21189</v>
      </c>
      <c r="B1091">
        <v>21</v>
      </c>
      <c r="C1091">
        <v>189</v>
      </c>
      <c r="D1091" t="s">
        <v>1649</v>
      </c>
      <c r="E1091" t="s">
        <v>1788</v>
      </c>
      <c r="F1091">
        <v>4053</v>
      </c>
      <c r="G1091">
        <v>2013</v>
      </c>
      <c r="H1091">
        <v>2040</v>
      </c>
      <c r="I1091">
        <v>1968</v>
      </c>
      <c r="J1091">
        <v>1989</v>
      </c>
      <c r="K1091">
        <v>17</v>
      </c>
      <c r="L1091">
        <v>13</v>
      </c>
      <c r="M1091">
        <v>8</v>
      </c>
      <c r="N1091">
        <v>11</v>
      </c>
      <c r="O1091">
        <v>0</v>
      </c>
      <c r="P1091">
        <v>5</v>
      </c>
      <c r="Q1091">
        <v>1</v>
      </c>
      <c r="R1091">
        <v>0</v>
      </c>
      <c r="S1091">
        <v>19</v>
      </c>
      <c r="T1091">
        <v>22</v>
      </c>
      <c r="U1091">
        <v>1986</v>
      </c>
      <c r="V1091">
        <v>2017</v>
      </c>
      <c r="W1091">
        <v>27</v>
      </c>
      <c r="X1091">
        <v>23</v>
      </c>
    </row>
    <row r="1092" spans="1:24" x14ac:dyDescent="0.35">
      <c r="A1092" s="6" t="str">
        <f t="shared" si="17"/>
        <v>21191</v>
      </c>
      <c r="B1092">
        <v>21</v>
      </c>
      <c r="C1092">
        <v>191</v>
      </c>
      <c r="D1092" t="s">
        <v>1649</v>
      </c>
      <c r="E1092" t="s">
        <v>1790</v>
      </c>
      <c r="F1092">
        <v>14648</v>
      </c>
      <c r="G1092">
        <v>7547</v>
      </c>
      <c r="H1092">
        <v>7101</v>
      </c>
      <c r="I1092">
        <v>7308</v>
      </c>
      <c r="J1092">
        <v>6893</v>
      </c>
      <c r="K1092">
        <v>85</v>
      </c>
      <c r="L1092">
        <v>59</v>
      </c>
      <c r="M1092">
        <v>25</v>
      </c>
      <c r="N1092">
        <v>39</v>
      </c>
      <c r="O1092">
        <v>17</v>
      </c>
      <c r="P1092">
        <v>21</v>
      </c>
      <c r="Q1092">
        <v>4</v>
      </c>
      <c r="R1092">
        <v>3</v>
      </c>
      <c r="S1092">
        <v>108</v>
      </c>
      <c r="T1092">
        <v>86</v>
      </c>
      <c r="U1092">
        <v>7420</v>
      </c>
      <c r="V1092">
        <v>7017</v>
      </c>
      <c r="W1092">
        <v>127</v>
      </c>
      <c r="X1092">
        <v>84</v>
      </c>
    </row>
    <row r="1093" spans="1:24" x14ac:dyDescent="0.35">
      <c r="A1093" s="6" t="str">
        <f t="shared" si="17"/>
        <v>21193</v>
      </c>
      <c r="B1093">
        <v>21</v>
      </c>
      <c r="C1093">
        <v>193</v>
      </c>
      <c r="D1093" t="s">
        <v>1649</v>
      </c>
      <c r="E1093" t="s">
        <v>126</v>
      </c>
      <c r="F1093">
        <v>28470</v>
      </c>
      <c r="G1093">
        <v>14176</v>
      </c>
      <c r="H1093">
        <v>14294</v>
      </c>
      <c r="I1093">
        <v>13532</v>
      </c>
      <c r="J1093">
        <v>13764</v>
      </c>
      <c r="K1093">
        <v>280</v>
      </c>
      <c r="L1093">
        <v>201</v>
      </c>
      <c r="M1093">
        <v>30</v>
      </c>
      <c r="N1093">
        <v>29</v>
      </c>
      <c r="O1093">
        <v>159</v>
      </c>
      <c r="P1093">
        <v>133</v>
      </c>
      <c r="Q1093">
        <v>7</v>
      </c>
      <c r="R1093">
        <v>6</v>
      </c>
      <c r="S1093">
        <v>168</v>
      </c>
      <c r="T1093">
        <v>161</v>
      </c>
      <c r="U1093">
        <v>14051</v>
      </c>
      <c r="V1093">
        <v>14162</v>
      </c>
      <c r="W1093">
        <v>125</v>
      </c>
      <c r="X1093">
        <v>132</v>
      </c>
    </row>
    <row r="1094" spans="1:24" x14ac:dyDescent="0.35">
      <c r="A1094" s="6" t="str">
        <f t="shared" si="17"/>
        <v>21195</v>
      </c>
      <c r="B1094">
        <v>21</v>
      </c>
      <c r="C1094">
        <v>195</v>
      </c>
      <c r="D1094" t="s">
        <v>1649</v>
      </c>
      <c r="E1094" t="s">
        <v>130</v>
      </c>
      <c r="F1094">
        <v>58663</v>
      </c>
      <c r="G1094">
        <v>29046</v>
      </c>
      <c r="H1094">
        <v>29617</v>
      </c>
      <c r="I1094">
        <v>28362</v>
      </c>
      <c r="J1094">
        <v>28991</v>
      </c>
      <c r="K1094">
        <v>279</v>
      </c>
      <c r="L1094">
        <v>161</v>
      </c>
      <c r="M1094">
        <v>43</v>
      </c>
      <c r="N1094">
        <v>32</v>
      </c>
      <c r="O1094">
        <v>133</v>
      </c>
      <c r="P1094">
        <v>193</v>
      </c>
      <c r="Q1094">
        <v>17</v>
      </c>
      <c r="R1094">
        <v>10</v>
      </c>
      <c r="S1094">
        <v>212</v>
      </c>
      <c r="T1094">
        <v>230</v>
      </c>
      <c r="U1094">
        <v>28700</v>
      </c>
      <c r="V1094">
        <v>29264</v>
      </c>
      <c r="W1094">
        <v>346</v>
      </c>
      <c r="X1094">
        <v>353</v>
      </c>
    </row>
    <row r="1095" spans="1:24" x14ac:dyDescent="0.35">
      <c r="A1095" s="6" t="str">
        <f t="shared" si="17"/>
        <v>21197</v>
      </c>
      <c r="B1095">
        <v>21</v>
      </c>
      <c r="C1095">
        <v>197</v>
      </c>
      <c r="D1095" t="s">
        <v>1649</v>
      </c>
      <c r="E1095" t="s">
        <v>1794</v>
      </c>
      <c r="F1095">
        <v>13125</v>
      </c>
      <c r="G1095">
        <v>6612</v>
      </c>
      <c r="H1095">
        <v>6513</v>
      </c>
      <c r="I1095">
        <v>6422</v>
      </c>
      <c r="J1095">
        <v>6356</v>
      </c>
      <c r="K1095">
        <v>78</v>
      </c>
      <c r="L1095">
        <v>49</v>
      </c>
      <c r="M1095">
        <v>24</v>
      </c>
      <c r="N1095">
        <v>7</v>
      </c>
      <c r="O1095">
        <v>17</v>
      </c>
      <c r="P1095">
        <v>26</v>
      </c>
      <c r="Q1095">
        <v>2</v>
      </c>
      <c r="R1095">
        <v>3</v>
      </c>
      <c r="S1095">
        <v>69</v>
      </c>
      <c r="T1095">
        <v>72</v>
      </c>
      <c r="U1095">
        <v>6492</v>
      </c>
      <c r="V1095">
        <v>6439</v>
      </c>
      <c r="W1095">
        <v>120</v>
      </c>
      <c r="X1095">
        <v>74</v>
      </c>
    </row>
    <row r="1096" spans="1:24" x14ac:dyDescent="0.35">
      <c r="A1096" s="6" t="str">
        <f t="shared" si="17"/>
        <v>21199</v>
      </c>
      <c r="B1096">
        <v>21</v>
      </c>
      <c r="C1096">
        <v>199</v>
      </c>
      <c r="D1096" t="s">
        <v>1649</v>
      </c>
      <c r="E1096" t="s">
        <v>289</v>
      </c>
      <c r="F1096">
        <v>65039</v>
      </c>
      <c r="G1096">
        <v>31970</v>
      </c>
      <c r="H1096">
        <v>33069</v>
      </c>
      <c r="I1096">
        <v>30756</v>
      </c>
      <c r="J1096">
        <v>31837</v>
      </c>
      <c r="K1096">
        <v>507</v>
      </c>
      <c r="L1096">
        <v>342</v>
      </c>
      <c r="M1096">
        <v>120</v>
      </c>
      <c r="N1096">
        <v>106</v>
      </c>
      <c r="O1096">
        <v>188</v>
      </c>
      <c r="P1096">
        <v>349</v>
      </c>
      <c r="Q1096">
        <v>14</v>
      </c>
      <c r="R1096">
        <v>14</v>
      </c>
      <c r="S1096">
        <v>385</v>
      </c>
      <c r="T1096">
        <v>421</v>
      </c>
      <c r="U1096">
        <v>30906</v>
      </c>
      <c r="V1096">
        <v>32278</v>
      </c>
      <c r="W1096">
        <v>1064</v>
      </c>
      <c r="X1096">
        <v>791</v>
      </c>
    </row>
    <row r="1097" spans="1:24" x14ac:dyDescent="0.35">
      <c r="A1097" s="6" t="str">
        <f t="shared" si="17"/>
        <v>21201</v>
      </c>
      <c r="B1097">
        <v>21</v>
      </c>
      <c r="C1097">
        <v>201</v>
      </c>
      <c r="D1097" t="s">
        <v>1649</v>
      </c>
      <c r="E1097" t="s">
        <v>1797</v>
      </c>
      <c r="F1097">
        <v>2195</v>
      </c>
      <c r="G1097">
        <v>1115</v>
      </c>
      <c r="H1097">
        <v>1080</v>
      </c>
      <c r="I1097">
        <v>1089</v>
      </c>
      <c r="J1097">
        <v>1052</v>
      </c>
      <c r="K1097">
        <v>3</v>
      </c>
      <c r="L1097">
        <v>9</v>
      </c>
      <c r="M1097">
        <v>5</v>
      </c>
      <c r="N1097">
        <v>4</v>
      </c>
      <c r="O1097">
        <v>1</v>
      </c>
      <c r="P1097">
        <v>1</v>
      </c>
      <c r="Q1097">
        <v>0</v>
      </c>
      <c r="R1097">
        <v>0</v>
      </c>
      <c r="S1097">
        <v>17</v>
      </c>
      <c r="T1097">
        <v>14</v>
      </c>
      <c r="U1097">
        <v>1100</v>
      </c>
      <c r="V1097">
        <v>1064</v>
      </c>
      <c r="W1097">
        <v>15</v>
      </c>
      <c r="X1097">
        <v>16</v>
      </c>
    </row>
    <row r="1098" spans="1:24" x14ac:dyDescent="0.35">
      <c r="A1098" s="6" t="str">
        <f t="shared" si="17"/>
        <v>21203</v>
      </c>
      <c r="B1098">
        <v>21</v>
      </c>
      <c r="C1098">
        <v>203</v>
      </c>
      <c r="D1098" t="s">
        <v>1649</v>
      </c>
      <c r="E1098" t="s">
        <v>1799</v>
      </c>
      <c r="F1098">
        <v>16036</v>
      </c>
      <c r="G1098">
        <v>7918</v>
      </c>
      <c r="H1098">
        <v>8118</v>
      </c>
      <c r="I1098">
        <v>7740</v>
      </c>
      <c r="J1098">
        <v>7932</v>
      </c>
      <c r="K1098">
        <v>43</v>
      </c>
      <c r="L1098">
        <v>34</v>
      </c>
      <c r="M1098">
        <v>30</v>
      </c>
      <c r="N1098">
        <v>34</v>
      </c>
      <c r="O1098">
        <v>11</v>
      </c>
      <c r="P1098">
        <v>12</v>
      </c>
      <c r="Q1098">
        <v>1</v>
      </c>
      <c r="R1098">
        <v>3</v>
      </c>
      <c r="S1098">
        <v>93</v>
      </c>
      <c r="T1098">
        <v>103</v>
      </c>
      <c r="U1098">
        <v>7839</v>
      </c>
      <c r="V1098">
        <v>8024</v>
      </c>
      <c r="W1098">
        <v>79</v>
      </c>
      <c r="X1098">
        <v>94</v>
      </c>
    </row>
    <row r="1099" spans="1:24" x14ac:dyDescent="0.35">
      <c r="A1099" s="6" t="str">
        <f t="shared" si="17"/>
        <v>21205</v>
      </c>
      <c r="B1099">
        <v>21</v>
      </c>
      <c r="C1099">
        <v>205</v>
      </c>
      <c r="D1099" t="s">
        <v>1649</v>
      </c>
      <c r="E1099" t="s">
        <v>1801</v>
      </c>
      <c r="F1099">
        <v>24656</v>
      </c>
      <c r="G1099">
        <v>12111</v>
      </c>
      <c r="H1099">
        <v>12545</v>
      </c>
      <c r="I1099">
        <v>11564</v>
      </c>
      <c r="J1099">
        <v>12059</v>
      </c>
      <c r="K1099">
        <v>249</v>
      </c>
      <c r="L1099">
        <v>197</v>
      </c>
      <c r="M1099">
        <v>29</v>
      </c>
      <c r="N1099">
        <v>28</v>
      </c>
      <c r="O1099">
        <v>76</v>
      </c>
      <c r="P1099">
        <v>128</v>
      </c>
      <c r="Q1099">
        <v>1</v>
      </c>
      <c r="R1099">
        <v>3</v>
      </c>
      <c r="S1099">
        <v>192</v>
      </c>
      <c r="T1099">
        <v>130</v>
      </c>
      <c r="U1099">
        <v>11829</v>
      </c>
      <c r="V1099">
        <v>12302</v>
      </c>
      <c r="W1099">
        <v>282</v>
      </c>
      <c r="X1099">
        <v>243</v>
      </c>
    </row>
    <row r="1100" spans="1:24" x14ac:dyDescent="0.35">
      <c r="A1100" s="6" t="str">
        <f t="shared" si="17"/>
        <v>21207</v>
      </c>
      <c r="B1100">
        <v>21</v>
      </c>
      <c r="C1100">
        <v>207</v>
      </c>
      <c r="D1100" t="s">
        <v>1649</v>
      </c>
      <c r="E1100" t="s">
        <v>134</v>
      </c>
      <c r="F1100">
        <v>17996</v>
      </c>
      <c r="G1100">
        <v>8911</v>
      </c>
      <c r="H1100">
        <v>9085</v>
      </c>
      <c r="I1100">
        <v>8603</v>
      </c>
      <c r="J1100">
        <v>8793</v>
      </c>
      <c r="K1100">
        <v>105</v>
      </c>
      <c r="L1100">
        <v>65</v>
      </c>
      <c r="M1100">
        <v>48</v>
      </c>
      <c r="N1100">
        <v>41</v>
      </c>
      <c r="O1100">
        <v>39</v>
      </c>
      <c r="P1100">
        <v>65</v>
      </c>
      <c r="Q1100">
        <v>2</v>
      </c>
      <c r="R1100">
        <v>0</v>
      </c>
      <c r="S1100">
        <v>114</v>
      </c>
      <c r="T1100">
        <v>121</v>
      </c>
      <c r="U1100">
        <v>8483</v>
      </c>
      <c r="V1100">
        <v>8752</v>
      </c>
      <c r="W1100">
        <v>428</v>
      </c>
      <c r="X1100">
        <v>333</v>
      </c>
    </row>
    <row r="1101" spans="1:24" x14ac:dyDescent="0.35">
      <c r="A1101" s="6" t="str">
        <f t="shared" si="17"/>
        <v>21209</v>
      </c>
      <c r="B1101">
        <v>21</v>
      </c>
      <c r="C1101">
        <v>209</v>
      </c>
      <c r="D1101" t="s">
        <v>1649</v>
      </c>
      <c r="E1101" t="s">
        <v>296</v>
      </c>
      <c r="F1101">
        <v>57160</v>
      </c>
      <c r="G1101">
        <v>28353</v>
      </c>
      <c r="H1101">
        <v>28807</v>
      </c>
      <c r="I1101">
        <v>25557</v>
      </c>
      <c r="J1101">
        <v>26122</v>
      </c>
      <c r="K1101">
        <v>1690</v>
      </c>
      <c r="L1101">
        <v>1535</v>
      </c>
      <c r="M1101">
        <v>101</v>
      </c>
      <c r="N1101">
        <v>121</v>
      </c>
      <c r="O1101">
        <v>379</v>
      </c>
      <c r="P1101">
        <v>386</v>
      </c>
      <c r="Q1101">
        <v>12</v>
      </c>
      <c r="R1101">
        <v>12</v>
      </c>
      <c r="S1101">
        <v>614</v>
      </c>
      <c r="T1101">
        <v>631</v>
      </c>
      <c r="U1101">
        <v>26753</v>
      </c>
      <c r="V1101">
        <v>27356</v>
      </c>
      <c r="W1101">
        <v>1600</v>
      </c>
      <c r="X1101">
        <v>1451</v>
      </c>
    </row>
    <row r="1102" spans="1:24" x14ac:dyDescent="0.35">
      <c r="A1102" s="6" t="str">
        <f t="shared" si="17"/>
        <v>21211</v>
      </c>
      <c r="B1102">
        <v>21</v>
      </c>
      <c r="C1102">
        <v>211</v>
      </c>
      <c r="D1102" t="s">
        <v>1649</v>
      </c>
      <c r="E1102" t="s">
        <v>138</v>
      </c>
      <c r="F1102">
        <v>48101</v>
      </c>
      <c r="G1102">
        <v>23577</v>
      </c>
      <c r="H1102">
        <v>24524</v>
      </c>
      <c r="I1102">
        <v>20933</v>
      </c>
      <c r="J1102">
        <v>21851</v>
      </c>
      <c r="K1102">
        <v>1586</v>
      </c>
      <c r="L1102">
        <v>1655</v>
      </c>
      <c r="M1102">
        <v>158</v>
      </c>
      <c r="N1102">
        <v>120</v>
      </c>
      <c r="O1102">
        <v>270</v>
      </c>
      <c r="P1102">
        <v>242</v>
      </c>
      <c r="Q1102">
        <v>52</v>
      </c>
      <c r="R1102">
        <v>44</v>
      </c>
      <c r="S1102">
        <v>578</v>
      </c>
      <c r="T1102">
        <v>612</v>
      </c>
      <c r="U1102">
        <v>20720</v>
      </c>
      <c r="V1102">
        <v>22145</v>
      </c>
      <c r="W1102">
        <v>2857</v>
      </c>
      <c r="X1102">
        <v>2379</v>
      </c>
    </row>
    <row r="1103" spans="1:24" x14ac:dyDescent="0.35">
      <c r="A1103" s="6" t="str">
        <f t="shared" si="17"/>
        <v>21213</v>
      </c>
      <c r="B1103">
        <v>21</v>
      </c>
      <c r="C1103">
        <v>213</v>
      </c>
      <c r="D1103" t="s">
        <v>1649</v>
      </c>
      <c r="E1103" t="s">
        <v>1806</v>
      </c>
      <c r="F1103">
        <v>19601</v>
      </c>
      <c r="G1103">
        <v>9733</v>
      </c>
      <c r="H1103">
        <v>9868</v>
      </c>
      <c r="I1103">
        <v>8435</v>
      </c>
      <c r="J1103">
        <v>8609</v>
      </c>
      <c r="K1103">
        <v>1012</v>
      </c>
      <c r="L1103">
        <v>914</v>
      </c>
      <c r="M1103">
        <v>27</v>
      </c>
      <c r="N1103">
        <v>48</v>
      </c>
      <c r="O1103">
        <v>61</v>
      </c>
      <c r="P1103">
        <v>102</v>
      </c>
      <c r="Q1103">
        <v>12</v>
      </c>
      <c r="R1103">
        <v>4</v>
      </c>
      <c r="S1103">
        <v>186</v>
      </c>
      <c r="T1103">
        <v>191</v>
      </c>
      <c r="U1103">
        <v>9400</v>
      </c>
      <c r="V1103">
        <v>9567</v>
      </c>
      <c r="W1103">
        <v>333</v>
      </c>
      <c r="X1103">
        <v>301</v>
      </c>
    </row>
    <row r="1104" spans="1:24" x14ac:dyDescent="0.35">
      <c r="A1104" s="6" t="str">
        <f t="shared" si="17"/>
        <v>21215</v>
      </c>
      <c r="B1104">
        <v>21</v>
      </c>
      <c r="C1104">
        <v>215</v>
      </c>
      <c r="D1104" t="s">
        <v>1649</v>
      </c>
      <c r="E1104" t="s">
        <v>1300</v>
      </c>
      <c r="F1104">
        <v>19433</v>
      </c>
      <c r="G1104">
        <v>9860</v>
      </c>
      <c r="H1104">
        <v>9573</v>
      </c>
      <c r="I1104">
        <v>9458</v>
      </c>
      <c r="J1104">
        <v>9224</v>
      </c>
      <c r="K1104">
        <v>202</v>
      </c>
      <c r="L1104">
        <v>151</v>
      </c>
      <c r="M1104">
        <v>29</v>
      </c>
      <c r="N1104">
        <v>28</v>
      </c>
      <c r="O1104">
        <v>31</v>
      </c>
      <c r="P1104">
        <v>41</v>
      </c>
      <c r="Q1104">
        <v>8</v>
      </c>
      <c r="R1104">
        <v>7</v>
      </c>
      <c r="S1104">
        <v>132</v>
      </c>
      <c r="T1104">
        <v>122</v>
      </c>
      <c r="U1104">
        <v>9596</v>
      </c>
      <c r="V1104">
        <v>9373</v>
      </c>
      <c r="W1104">
        <v>264</v>
      </c>
      <c r="X1104">
        <v>200</v>
      </c>
    </row>
    <row r="1105" spans="1:24" x14ac:dyDescent="0.35">
      <c r="A1105" s="6" t="str">
        <f t="shared" si="17"/>
        <v>21217</v>
      </c>
      <c r="B1105">
        <v>21</v>
      </c>
      <c r="C1105">
        <v>217</v>
      </c>
      <c r="D1105" t="s">
        <v>1649</v>
      </c>
      <c r="E1105" t="s">
        <v>687</v>
      </c>
      <c r="F1105">
        <v>26020</v>
      </c>
      <c r="G1105">
        <v>12809</v>
      </c>
      <c r="H1105">
        <v>13211</v>
      </c>
      <c r="I1105">
        <v>11601</v>
      </c>
      <c r="J1105">
        <v>12249</v>
      </c>
      <c r="K1105">
        <v>781</v>
      </c>
      <c r="L1105">
        <v>581</v>
      </c>
      <c r="M1105">
        <v>15</v>
      </c>
      <c r="N1105">
        <v>33</v>
      </c>
      <c r="O1105">
        <v>108</v>
      </c>
      <c r="P1105">
        <v>102</v>
      </c>
      <c r="Q1105">
        <v>11</v>
      </c>
      <c r="R1105">
        <v>6</v>
      </c>
      <c r="S1105">
        <v>293</v>
      </c>
      <c r="T1105">
        <v>240</v>
      </c>
      <c r="U1105">
        <v>12411</v>
      </c>
      <c r="V1105">
        <v>12899</v>
      </c>
      <c r="W1105">
        <v>398</v>
      </c>
      <c r="X1105">
        <v>312</v>
      </c>
    </row>
    <row r="1106" spans="1:24" x14ac:dyDescent="0.35">
      <c r="A1106" s="6" t="str">
        <f t="shared" si="17"/>
        <v>21219</v>
      </c>
      <c r="B1106">
        <v>21</v>
      </c>
      <c r="C1106">
        <v>219</v>
      </c>
      <c r="D1106" t="s">
        <v>1649</v>
      </c>
      <c r="E1106" t="s">
        <v>1810</v>
      </c>
      <c r="F1106">
        <v>12248</v>
      </c>
      <c r="G1106">
        <v>6173</v>
      </c>
      <c r="H1106">
        <v>6075</v>
      </c>
      <c r="I1106">
        <v>5517</v>
      </c>
      <c r="J1106">
        <v>5463</v>
      </c>
      <c r="K1106">
        <v>520</v>
      </c>
      <c r="L1106">
        <v>447</v>
      </c>
      <c r="M1106">
        <v>19</v>
      </c>
      <c r="N1106">
        <v>11</v>
      </c>
      <c r="O1106">
        <v>17</v>
      </c>
      <c r="P1106">
        <v>20</v>
      </c>
      <c r="Q1106">
        <v>12</v>
      </c>
      <c r="R1106">
        <v>5</v>
      </c>
      <c r="S1106">
        <v>88</v>
      </c>
      <c r="T1106">
        <v>129</v>
      </c>
      <c r="U1106">
        <v>5838</v>
      </c>
      <c r="V1106">
        <v>5811</v>
      </c>
      <c r="W1106">
        <v>335</v>
      </c>
      <c r="X1106">
        <v>264</v>
      </c>
    </row>
    <row r="1107" spans="1:24" x14ac:dyDescent="0.35">
      <c r="A1107" s="6" t="str">
        <f t="shared" si="17"/>
        <v>21221</v>
      </c>
      <c r="B1107">
        <v>21</v>
      </c>
      <c r="C1107">
        <v>221</v>
      </c>
      <c r="D1107" t="s">
        <v>1649</v>
      </c>
      <c r="E1107" t="s">
        <v>1812</v>
      </c>
      <c r="F1107">
        <v>14053</v>
      </c>
      <c r="G1107">
        <v>7045</v>
      </c>
      <c r="H1107">
        <v>7008</v>
      </c>
      <c r="I1107">
        <v>6310</v>
      </c>
      <c r="J1107">
        <v>6278</v>
      </c>
      <c r="K1107">
        <v>504</v>
      </c>
      <c r="L1107">
        <v>496</v>
      </c>
      <c r="M1107">
        <v>22</v>
      </c>
      <c r="N1107">
        <v>27</v>
      </c>
      <c r="O1107">
        <v>22</v>
      </c>
      <c r="P1107">
        <v>28</v>
      </c>
      <c r="Q1107">
        <v>4</v>
      </c>
      <c r="R1107">
        <v>11</v>
      </c>
      <c r="S1107">
        <v>183</v>
      </c>
      <c r="T1107">
        <v>168</v>
      </c>
      <c r="U1107">
        <v>6856</v>
      </c>
      <c r="V1107">
        <v>6863</v>
      </c>
      <c r="W1107">
        <v>189</v>
      </c>
      <c r="X1107">
        <v>145</v>
      </c>
    </row>
    <row r="1108" spans="1:24" x14ac:dyDescent="0.35">
      <c r="A1108" s="6" t="str">
        <f t="shared" si="17"/>
        <v>21223</v>
      </c>
      <c r="B1108">
        <v>21</v>
      </c>
      <c r="C1108">
        <v>223</v>
      </c>
      <c r="D1108" t="s">
        <v>1649</v>
      </c>
      <c r="E1108" t="s">
        <v>1814</v>
      </c>
      <c r="F1108">
        <v>8468</v>
      </c>
      <c r="G1108">
        <v>4261</v>
      </c>
      <c r="H1108">
        <v>4207</v>
      </c>
      <c r="I1108">
        <v>4097</v>
      </c>
      <c r="J1108">
        <v>4061</v>
      </c>
      <c r="K1108">
        <v>33</v>
      </c>
      <c r="L1108">
        <v>29</v>
      </c>
      <c r="M1108">
        <v>30</v>
      </c>
      <c r="N1108">
        <v>27</v>
      </c>
      <c r="O1108">
        <v>22</v>
      </c>
      <c r="P1108">
        <v>30</v>
      </c>
      <c r="Q1108">
        <v>5</v>
      </c>
      <c r="R1108">
        <v>6</v>
      </c>
      <c r="S1108">
        <v>74</v>
      </c>
      <c r="T1108">
        <v>54</v>
      </c>
      <c r="U1108">
        <v>4130</v>
      </c>
      <c r="V1108">
        <v>4121</v>
      </c>
      <c r="W1108">
        <v>131</v>
      </c>
      <c r="X1108">
        <v>86</v>
      </c>
    </row>
    <row r="1109" spans="1:24" x14ac:dyDescent="0.35">
      <c r="A1109" s="6" t="str">
        <f t="shared" si="17"/>
        <v>21225</v>
      </c>
      <c r="B1109">
        <v>21</v>
      </c>
      <c r="C1109">
        <v>225</v>
      </c>
      <c r="D1109" t="s">
        <v>1649</v>
      </c>
      <c r="E1109" t="s">
        <v>308</v>
      </c>
      <c r="F1109">
        <v>13670</v>
      </c>
      <c r="G1109">
        <v>6870</v>
      </c>
      <c r="H1109">
        <v>6800</v>
      </c>
      <c r="I1109">
        <v>6000</v>
      </c>
      <c r="J1109">
        <v>6159</v>
      </c>
      <c r="K1109">
        <v>664</v>
      </c>
      <c r="L1109">
        <v>471</v>
      </c>
      <c r="M1109">
        <v>16</v>
      </c>
      <c r="N1109">
        <v>22</v>
      </c>
      <c r="O1109">
        <v>50</v>
      </c>
      <c r="P1109">
        <v>27</v>
      </c>
      <c r="Q1109">
        <v>4</v>
      </c>
      <c r="R1109">
        <v>1</v>
      </c>
      <c r="S1109">
        <v>136</v>
      </c>
      <c r="T1109">
        <v>120</v>
      </c>
      <c r="U1109">
        <v>6742</v>
      </c>
      <c r="V1109">
        <v>6715</v>
      </c>
      <c r="W1109">
        <v>128</v>
      </c>
      <c r="X1109">
        <v>85</v>
      </c>
    </row>
    <row r="1110" spans="1:24" x14ac:dyDescent="0.35">
      <c r="A1110" s="6" t="str">
        <f t="shared" si="17"/>
        <v>21227</v>
      </c>
      <c r="B1110">
        <v>21</v>
      </c>
      <c r="C1110">
        <v>227</v>
      </c>
      <c r="D1110" t="s">
        <v>1649</v>
      </c>
      <c r="E1110" t="s">
        <v>946</v>
      </c>
      <c r="F1110">
        <v>134558</v>
      </c>
      <c r="G1110">
        <v>66437</v>
      </c>
      <c r="H1110">
        <v>68121</v>
      </c>
      <c r="I1110">
        <v>54195</v>
      </c>
      <c r="J1110">
        <v>56084</v>
      </c>
      <c r="K1110">
        <v>6508</v>
      </c>
      <c r="L1110">
        <v>6449</v>
      </c>
      <c r="M1110">
        <v>201</v>
      </c>
      <c r="N1110">
        <v>221</v>
      </c>
      <c r="O1110">
        <v>3406</v>
      </c>
      <c r="P1110">
        <v>3335</v>
      </c>
      <c r="Q1110">
        <v>413</v>
      </c>
      <c r="R1110">
        <v>351</v>
      </c>
      <c r="S1110">
        <v>1714</v>
      </c>
      <c r="T1110">
        <v>1681</v>
      </c>
      <c r="U1110">
        <v>61570</v>
      </c>
      <c r="V1110">
        <v>63608</v>
      </c>
      <c r="W1110">
        <v>4867</v>
      </c>
      <c r="X1110">
        <v>4513</v>
      </c>
    </row>
    <row r="1111" spans="1:24" x14ac:dyDescent="0.35">
      <c r="A1111" s="6" t="str">
        <f t="shared" si="17"/>
        <v>21229</v>
      </c>
      <c r="B1111">
        <v>21</v>
      </c>
      <c r="C1111">
        <v>229</v>
      </c>
      <c r="D1111" t="s">
        <v>1649</v>
      </c>
      <c r="E1111" t="s">
        <v>150</v>
      </c>
      <c r="F1111">
        <v>12029</v>
      </c>
      <c r="G1111">
        <v>5939</v>
      </c>
      <c r="H1111">
        <v>6090</v>
      </c>
      <c r="I1111">
        <v>5442</v>
      </c>
      <c r="J1111">
        <v>5592</v>
      </c>
      <c r="K1111">
        <v>325</v>
      </c>
      <c r="L1111">
        <v>342</v>
      </c>
      <c r="M1111">
        <v>8</v>
      </c>
      <c r="N1111">
        <v>11</v>
      </c>
      <c r="O1111">
        <v>36</v>
      </c>
      <c r="P1111">
        <v>47</v>
      </c>
      <c r="Q1111">
        <v>2</v>
      </c>
      <c r="R1111">
        <v>6</v>
      </c>
      <c r="S1111">
        <v>126</v>
      </c>
      <c r="T1111">
        <v>92</v>
      </c>
      <c r="U1111">
        <v>5677</v>
      </c>
      <c r="V1111">
        <v>5865</v>
      </c>
      <c r="W1111">
        <v>262</v>
      </c>
      <c r="X1111">
        <v>225</v>
      </c>
    </row>
    <row r="1112" spans="1:24" x14ac:dyDescent="0.35">
      <c r="A1112" s="6" t="str">
        <f t="shared" si="17"/>
        <v>21231</v>
      </c>
      <c r="B1112">
        <v>21</v>
      </c>
      <c r="C1112">
        <v>231</v>
      </c>
      <c r="D1112" t="s">
        <v>1649</v>
      </c>
      <c r="E1112" t="s">
        <v>949</v>
      </c>
      <c r="F1112">
        <v>19554</v>
      </c>
      <c r="G1112">
        <v>9762</v>
      </c>
      <c r="H1112">
        <v>9792</v>
      </c>
      <c r="I1112">
        <v>9270</v>
      </c>
      <c r="J1112">
        <v>9405</v>
      </c>
      <c r="K1112">
        <v>249</v>
      </c>
      <c r="L1112">
        <v>155</v>
      </c>
      <c r="M1112">
        <v>36</v>
      </c>
      <c r="N1112">
        <v>48</v>
      </c>
      <c r="O1112">
        <v>43</v>
      </c>
      <c r="P1112">
        <v>48</v>
      </c>
      <c r="Q1112">
        <v>13</v>
      </c>
      <c r="R1112">
        <v>5</v>
      </c>
      <c r="S1112">
        <v>151</v>
      </c>
      <c r="T1112">
        <v>131</v>
      </c>
      <c r="U1112">
        <v>9285</v>
      </c>
      <c r="V1112">
        <v>9397</v>
      </c>
      <c r="W1112">
        <v>477</v>
      </c>
      <c r="X1112">
        <v>395</v>
      </c>
    </row>
    <row r="1113" spans="1:24" x14ac:dyDescent="0.35">
      <c r="A1113" s="6" t="str">
        <f t="shared" si="17"/>
        <v>21233</v>
      </c>
      <c r="B1113">
        <v>21</v>
      </c>
      <c r="C1113">
        <v>233</v>
      </c>
      <c r="D1113" t="s">
        <v>1649</v>
      </c>
      <c r="E1113" t="s">
        <v>951</v>
      </c>
      <c r="F1113">
        <v>13014</v>
      </c>
      <c r="G1113">
        <v>6561</v>
      </c>
      <c r="H1113">
        <v>6453</v>
      </c>
      <c r="I1113">
        <v>6051</v>
      </c>
      <c r="J1113">
        <v>6049</v>
      </c>
      <c r="K1113">
        <v>315</v>
      </c>
      <c r="L1113">
        <v>212</v>
      </c>
      <c r="M1113">
        <v>31</v>
      </c>
      <c r="N1113">
        <v>16</v>
      </c>
      <c r="O1113">
        <v>40</v>
      </c>
      <c r="P1113">
        <v>35</v>
      </c>
      <c r="Q1113">
        <v>25</v>
      </c>
      <c r="R1113">
        <v>20</v>
      </c>
      <c r="S1113">
        <v>99</v>
      </c>
      <c r="T1113">
        <v>121</v>
      </c>
      <c r="U1113">
        <v>6124</v>
      </c>
      <c r="V1113">
        <v>6058</v>
      </c>
      <c r="W1113">
        <v>437</v>
      </c>
      <c r="X1113">
        <v>395</v>
      </c>
    </row>
    <row r="1114" spans="1:24" x14ac:dyDescent="0.35">
      <c r="A1114" s="6" t="str">
        <f t="shared" si="17"/>
        <v>21235</v>
      </c>
      <c r="B1114">
        <v>21</v>
      </c>
      <c r="C1114">
        <v>235</v>
      </c>
      <c r="D1114" t="s">
        <v>1649</v>
      </c>
      <c r="E1114" t="s">
        <v>1330</v>
      </c>
      <c r="F1114">
        <v>36714</v>
      </c>
      <c r="G1114">
        <v>18186</v>
      </c>
      <c r="H1114">
        <v>18528</v>
      </c>
      <c r="I1114">
        <v>17625</v>
      </c>
      <c r="J1114">
        <v>18004</v>
      </c>
      <c r="K1114">
        <v>207</v>
      </c>
      <c r="L1114">
        <v>140</v>
      </c>
      <c r="M1114">
        <v>47</v>
      </c>
      <c r="N1114">
        <v>63</v>
      </c>
      <c r="O1114">
        <v>76</v>
      </c>
      <c r="P1114">
        <v>82</v>
      </c>
      <c r="Q1114">
        <v>8</v>
      </c>
      <c r="R1114">
        <v>7</v>
      </c>
      <c r="S1114">
        <v>223</v>
      </c>
      <c r="T1114">
        <v>232</v>
      </c>
      <c r="U1114">
        <v>17862</v>
      </c>
      <c r="V1114">
        <v>18175</v>
      </c>
      <c r="W1114">
        <v>324</v>
      </c>
      <c r="X1114">
        <v>353</v>
      </c>
    </row>
    <row r="1115" spans="1:24" x14ac:dyDescent="0.35">
      <c r="A1115" s="6" t="str">
        <f t="shared" si="17"/>
        <v>21237</v>
      </c>
      <c r="B1115">
        <v>21</v>
      </c>
      <c r="C1115">
        <v>237</v>
      </c>
      <c r="D1115" t="s">
        <v>1649</v>
      </c>
      <c r="E1115" t="s">
        <v>1822</v>
      </c>
      <c r="F1115">
        <v>6564</v>
      </c>
      <c r="G1115">
        <v>3243</v>
      </c>
      <c r="H1115">
        <v>3321</v>
      </c>
      <c r="I1115">
        <v>3172</v>
      </c>
      <c r="J1115">
        <v>3254</v>
      </c>
      <c r="K1115">
        <v>16</v>
      </c>
      <c r="L1115">
        <v>12</v>
      </c>
      <c r="M1115">
        <v>16</v>
      </c>
      <c r="N1115">
        <v>14</v>
      </c>
      <c r="O1115">
        <v>7</v>
      </c>
      <c r="P1115">
        <v>6</v>
      </c>
      <c r="Q1115">
        <v>0</v>
      </c>
      <c r="R1115">
        <v>0</v>
      </c>
      <c r="S1115">
        <v>32</v>
      </c>
      <c r="T1115">
        <v>35</v>
      </c>
      <c r="U1115">
        <v>3203</v>
      </c>
      <c r="V1115">
        <v>3290</v>
      </c>
      <c r="W1115">
        <v>40</v>
      </c>
      <c r="X1115">
        <v>31</v>
      </c>
    </row>
    <row r="1116" spans="1:24" x14ac:dyDescent="0.35">
      <c r="A1116" s="6" t="str">
        <f t="shared" si="17"/>
        <v>21239</v>
      </c>
      <c r="B1116">
        <v>21</v>
      </c>
      <c r="C1116">
        <v>239</v>
      </c>
      <c r="D1116" t="s">
        <v>1649</v>
      </c>
      <c r="E1116" t="s">
        <v>1197</v>
      </c>
      <c r="F1116">
        <v>26873</v>
      </c>
      <c r="G1116">
        <v>13049</v>
      </c>
      <c r="H1116">
        <v>13824</v>
      </c>
      <c r="I1116">
        <v>12015</v>
      </c>
      <c r="J1116">
        <v>12782</v>
      </c>
      <c r="K1116">
        <v>659</v>
      </c>
      <c r="L1116">
        <v>668</v>
      </c>
      <c r="M1116">
        <v>42</v>
      </c>
      <c r="N1116">
        <v>30</v>
      </c>
      <c r="O1116">
        <v>76</v>
      </c>
      <c r="P1116">
        <v>120</v>
      </c>
      <c r="Q1116">
        <v>21</v>
      </c>
      <c r="R1116">
        <v>28</v>
      </c>
      <c r="S1116">
        <v>236</v>
      </c>
      <c r="T1116">
        <v>196</v>
      </c>
      <c r="U1116">
        <v>11889</v>
      </c>
      <c r="V1116">
        <v>12989</v>
      </c>
      <c r="W1116">
        <v>1160</v>
      </c>
      <c r="X1116">
        <v>835</v>
      </c>
    </row>
    <row r="1117" spans="1:24" x14ac:dyDescent="0.35">
      <c r="A1117" s="6" t="str">
        <f t="shared" si="17"/>
        <v>22001</v>
      </c>
      <c r="B1117">
        <v>22</v>
      </c>
      <c r="C1117">
        <v>1</v>
      </c>
      <c r="D1117" t="s">
        <v>1825</v>
      </c>
      <c r="E1117" t="s">
        <v>5043</v>
      </c>
      <c r="F1117">
        <v>57571</v>
      </c>
      <c r="G1117">
        <v>28262</v>
      </c>
      <c r="H1117">
        <v>29309</v>
      </c>
      <c r="I1117">
        <v>22559</v>
      </c>
      <c r="J1117">
        <v>23278</v>
      </c>
      <c r="K1117">
        <v>4959</v>
      </c>
      <c r="L1117">
        <v>5330</v>
      </c>
      <c r="M1117">
        <v>148</v>
      </c>
      <c r="N1117">
        <v>104</v>
      </c>
      <c r="O1117">
        <v>84</v>
      </c>
      <c r="P1117">
        <v>121</v>
      </c>
      <c r="Q1117">
        <v>9</v>
      </c>
      <c r="R1117">
        <v>10</v>
      </c>
      <c r="S1117">
        <v>503</v>
      </c>
      <c r="T1117">
        <v>466</v>
      </c>
      <c r="U1117">
        <v>27330</v>
      </c>
      <c r="V1117">
        <v>28604</v>
      </c>
      <c r="W1117">
        <v>932</v>
      </c>
      <c r="X1117">
        <v>705</v>
      </c>
    </row>
    <row r="1118" spans="1:24" x14ac:dyDescent="0.35">
      <c r="A1118" s="6" t="str">
        <f t="shared" si="17"/>
        <v>22003</v>
      </c>
      <c r="B1118">
        <v>22</v>
      </c>
      <c r="C1118">
        <v>3</v>
      </c>
      <c r="D1118" t="s">
        <v>1825</v>
      </c>
      <c r="E1118" t="s">
        <v>5044</v>
      </c>
      <c r="F1118">
        <v>22752</v>
      </c>
      <c r="G1118">
        <v>12758</v>
      </c>
      <c r="H1118">
        <v>9994</v>
      </c>
      <c r="I1118">
        <v>8830</v>
      </c>
      <c r="J1118">
        <v>7609</v>
      </c>
      <c r="K1118">
        <v>3170</v>
      </c>
      <c r="L1118">
        <v>1697</v>
      </c>
      <c r="M1118">
        <v>377</v>
      </c>
      <c r="N1118">
        <v>313</v>
      </c>
      <c r="O1118">
        <v>102</v>
      </c>
      <c r="P1118">
        <v>65</v>
      </c>
      <c r="Q1118">
        <v>6</v>
      </c>
      <c r="R1118">
        <v>11</v>
      </c>
      <c r="S1118">
        <v>273</v>
      </c>
      <c r="T1118">
        <v>299</v>
      </c>
      <c r="U1118">
        <v>11656</v>
      </c>
      <c r="V1118">
        <v>9205</v>
      </c>
      <c r="W1118">
        <v>1102</v>
      </c>
      <c r="X1118">
        <v>789</v>
      </c>
    </row>
    <row r="1119" spans="1:24" x14ac:dyDescent="0.35">
      <c r="A1119" s="6" t="str">
        <f t="shared" si="17"/>
        <v>22005</v>
      </c>
      <c r="B1119">
        <v>22</v>
      </c>
      <c r="C1119">
        <v>5</v>
      </c>
      <c r="D1119" t="s">
        <v>1825</v>
      </c>
      <c r="E1119" t="s">
        <v>5045</v>
      </c>
      <c r="F1119">
        <v>126499</v>
      </c>
      <c r="G1119">
        <v>62709</v>
      </c>
      <c r="H1119">
        <v>63790</v>
      </c>
      <c r="I1119">
        <v>46066</v>
      </c>
      <c r="J1119">
        <v>45701</v>
      </c>
      <c r="K1119">
        <v>14411</v>
      </c>
      <c r="L1119">
        <v>15735</v>
      </c>
      <c r="M1119">
        <v>356</v>
      </c>
      <c r="N1119">
        <v>316</v>
      </c>
      <c r="O1119">
        <v>863</v>
      </c>
      <c r="P1119">
        <v>953</v>
      </c>
      <c r="Q1119">
        <v>61</v>
      </c>
      <c r="R1119">
        <v>49</v>
      </c>
      <c r="S1119">
        <v>952</v>
      </c>
      <c r="T1119">
        <v>1036</v>
      </c>
      <c r="U1119">
        <v>57265</v>
      </c>
      <c r="V1119">
        <v>58912</v>
      </c>
      <c r="W1119">
        <v>5444</v>
      </c>
      <c r="X1119">
        <v>4878</v>
      </c>
    </row>
    <row r="1120" spans="1:24" x14ac:dyDescent="0.35">
      <c r="A1120" s="6" t="str">
        <f t="shared" si="17"/>
        <v>22007</v>
      </c>
      <c r="B1120">
        <v>22</v>
      </c>
      <c r="C1120">
        <v>7</v>
      </c>
      <c r="D1120" t="s">
        <v>1825</v>
      </c>
      <c r="E1120" t="s">
        <v>5046</v>
      </c>
      <c r="F1120">
        <v>21046</v>
      </c>
      <c r="G1120">
        <v>10342</v>
      </c>
      <c r="H1120">
        <v>10704</v>
      </c>
      <c r="I1120">
        <v>7080</v>
      </c>
      <c r="J1120">
        <v>7189</v>
      </c>
      <c r="K1120">
        <v>2960</v>
      </c>
      <c r="L1120">
        <v>3246</v>
      </c>
      <c r="M1120">
        <v>95</v>
      </c>
      <c r="N1120">
        <v>96</v>
      </c>
      <c r="O1120">
        <v>60</v>
      </c>
      <c r="P1120">
        <v>56</v>
      </c>
      <c r="Q1120">
        <v>12</v>
      </c>
      <c r="R1120">
        <v>5</v>
      </c>
      <c r="S1120">
        <v>135</v>
      </c>
      <c r="T1120">
        <v>112</v>
      </c>
      <c r="U1120">
        <v>9837</v>
      </c>
      <c r="V1120">
        <v>10320</v>
      </c>
      <c r="W1120">
        <v>505</v>
      </c>
      <c r="X1120">
        <v>384</v>
      </c>
    </row>
    <row r="1121" spans="1:24" x14ac:dyDescent="0.35">
      <c r="A1121" s="6" t="str">
        <f t="shared" si="17"/>
        <v>22009</v>
      </c>
      <c r="B1121">
        <v>22</v>
      </c>
      <c r="C1121">
        <v>9</v>
      </c>
      <c r="D1121" t="s">
        <v>1825</v>
      </c>
      <c r="E1121" t="s">
        <v>5047</v>
      </c>
      <c r="F1121">
        <v>39692</v>
      </c>
      <c r="G1121">
        <v>19923</v>
      </c>
      <c r="H1121">
        <v>19769</v>
      </c>
      <c r="I1121">
        <v>13000</v>
      </c>
      <c r="J1121">
        <v>13384</v>
      </c>
      <c r="K1121">
        <v>6123</v>
      </c>
      <c r="L1121">
        <v>5537</v>
      </c>
      <c r="M1121">
        <v>287</v>
      </c>
      <c r="N1121">
        <v>241</v>
      </c>
      <c r="O1121">
        <v>108</v>
      </c>
      <c r="P1121">
        <v>105</v>
      </c>
      <c r="Q1121">
        <v>6</v>
      </c>
      <c r="R1121">
        <v>35</v>
      </c>
      <c r="S1121">
        <v>399</v>
      </c>
      <c r="T1121">
        <v>467</v>
      </c>
      <c r="U1121">
        <v>19221</v>
      </c>
      <c r="V1121">
        <v>18985</v>
      </c>
      <c r="W1121">
        <v>702</v>
      </c>
      <c r="X1121">
        <v>784</v>
      </c>
    </row>
    <row r="1122" spans="1:24" x14ac:dyDescent="0.35">
      <c r="A1122" s="6" t="str">
        <f t="shared" si="17"/>
        <v>22011</v>
      </c>
      <c r="B1122">
        <v>22</v>
      </c>
      <c r="C1122">
        <v>11</v>
      </c>
      <c r="D1122" t="s">
        <v>1825</v>
      </c>
      <c r="E1122" t="s">
        <v>5048</v>
      </c>
      <c r="F1122">
        <v>36555</v>
      </c>
      <c r="G1122">
        <v>18679</v>
      </c>
      <c r="H1122">
        <v>17876</v>
      </c>
      <c r="I1122">
        <v>15475</v>
      </c>
      <c r="J1122">
        <v>15045</v>
      </c>
      <c r="K1122">
        <v>2351</v>
      </c>
      <c r="L1122">
        <v>1962</v>
      </c>
      <c r="M1122">
        <v>234</v>
      </c>
      <c r="N1122">
        <v>212</v>
      </c>
      <c r="O1122">
        <v>95</v>
      </c>
      <c r="P1122">
        <v>153</v>
      </c>
      <c r="Q1122">
        <v>23</v>
      </c>
      <c r="R1122">
        <v>23</v>
      </c>
      <c r="S1122">
        <v>501</v>
      </c>
      <c r="T1122">
        <v>481</v>
      </c>
      <c r="U1122">
        <v>18029</v>
      </c>
      <c r="V1122">
        <v>17234</v>
      </c>
      <c r="W1122">
        <v>650</v>
      </c>
      <c r="X1122">
        <v>642</v>
      </c>
    </row>
    <row r="1123" spans="1:24" x14ac:dyDescent="0.35">
      <c r="A1123" s="6" t="str">
        <f t="shared" si="17"/>
        <v>22013</v>
      </c>
      <c r="B1123">
        <v>22</v>
      </c>
      <c r="C1123">
        <v>13</v>
      </c>
      <c r="D1123" t="s">
        <v>1825</v>
      </c>
      <c r="E1123" t="s">
        <v>5049</v>
      </c>
      <c r="F1123">
        <v>12983</v>
      </c>
      <c r="G1123">
        <v>6264</v>
      </c>
      <c r="H1123">
        <v>6719</v>
      </c>
      <c r="I1123">
        <v>3533</v>
      </c>
      <c r="J1123">
        <v>3674</v>
      </c>
      <c r="K1123">
        <v>2564</v>
      </c>
      <c r="L1123">
        <v>2875</v>
      </c>
      <c r="M1123">
        <v>36</v>
      </c>
      <c r="N1123">
        <v>22</v>
      </c>
      <c r="O1123">
        <v>19</v>
      </c>
      <c r="P1123">
        <v>33</v>
      </c>
      <c r="Q1123">
        <v>3</v>
      </c>
      <c r="R1123">
        <v>3</v>
      </c>
      <c r="S1123">
        <v>109</v>
      </c>
      <c r="T1123">
        <v>112</v>
      </c>
      <c r="U1123">
        <v>6143</v>
      </c>
      <c r="V1123">
        <v>6613</v>
      </c>
      <c r="W1123">
        <v>121</v>
      </c>
      <c r="X1123">
        <v>106</v>
      </c>
    </row>
    <row r="1124" spans="1:24" x14ac:dyDescent="0.35">
      <c r="A1124" s="6" t="str">
        <f t="shared" si="17"/>
        <v>22015</v>
      </c>
      <c r="B1124">
        <v>22</v>
      </c>
      <c r="C1124">
        <v>15</v>
      </c>
      <c r="D1124" t="s">
        <v>1825</v>
      </c>
      <c r="E1124" t="s">
        <v>5050</v>
      </c>
      <c r="F1124">
        <v>128732</v>
      </c>
      <c r="G1124">
        <v>64086</v>
      </c>
      <c r="H1124">
        <v>64646</v>
      </c>
      <c r="I1124">
        <v>46320</v>
      </c>
      <c r="J1124">
        <v>45336</v>
      </c>
      <c r="K1124">
        <v>14546</v>
      </c>
      <c r="L1124">
        <v>15737</v>
      </c>
      <c r="M1124">
        <v>438</v>
      </c>
      <c r="N1124">
        <v>465</v>
      </c>
      <c r="O1124">
        <v>1069</v>
      </c>
      <c r="P1124">
        <v>1400</v>
      </c>
      <c r="Q1124">
        <v>84</v>
      </c>
      <c r="R1124">
        <v>87</v>
      </c>
      <c r="S1124">
        <v>1629</v>
      </c>
      <c r="T1124">
        <v>1621</v>
      </c>
      <c r="U1124">
        <v>58576</v>
      </c>
      <c r="V1124">
        <v>59966</v>
      </c>
      <c r="W1124">
        <v>5510</v>
      </c>
      <c r="X1124">
        <v>4680</v>
      </c>
    </row>
    <row r="1125" spans="1:24" x14ac:dyDescent="0.35">
      <c r="A1125" s="6" t="str">
        <f t="shared" si="17"/>
        <v>22017</v>
      </c>
      <c r="B1125">
        <v>22</v>
      </c>
      <c r="C1125">
        <v>17</v>
      </c>
      <c r="D1125" t="s">
        <v>1825</v>
      </c>
      <c r="E1125" t="s">
        <v>5051</v>
      </c>
      <c r="F1125">
        <v>237865</v>
      </c>
      <c r="G1125">
        <v>112734</v>
      </c>
      <c r="H1125">
        <v>125131</v>
      </c>
      <c r="I1125">
        <v>53804</v>
      </c>
      <c r="J1125">
        <v>56224</v>
      </c>
      <c r="K1125">
        <v>54795</v>
      </c>
      <c r="L1125">
        <v>64391</v>
      </c>
      <c r="M1125">
        <v>576</v>
      </c>
      <c r="N1125">
        <v>677</v>
      </c>
      <c r="O1125">
        <v>1598</v>
      </c>
      <c r="P1125">
        <v>1748</v>
      </c>
      <c r="Q1125">
        <v>84</v>
      </c>
      <c r="R1125">
        <v>76</v>
      </c>
      <c r="S1125">
        <v>1877</v>
      </c>
      <c r="T1125">
        <v>2015</v>
      </c>
      <c r="U1125">
        <v>108492</v>
      </c>
      <c r="V1125">
        <v>121027</v>
      </c>
      <c r="W1125">
        <v>4242</v>
      </c>
      <c r="X1125">
        <v>4104</v>
      </c>
    </row>
    <row r="1126" spans="1:24" x14ac:dyDescent="0.35">
      <c r="A1126" s="6" t="str">
        <f t="shared" si="17"/>
        <v>22019</v>
      </c>
      <c r="B1126">
        <v>22</v>
      </c>
      <c r="C1126">
        <v>19</v>
      </c>
      <c r="D1126" t="s">
        <v>1825</v>
      </c>
      <c r="E1126" t="s">
        <v>5052</v>
      </c>
      <c r="F1126">
        <v>216783</v>
      </c>
      <c r="G1126">
        <v>106336</v>
      </c>
      <c r="H1126">
        <v>110447</v>
      </c>
      <c r="I1126">
        <v>74913</v>
      </c>
      <c r="J1126">
        <v>76674</v>
      </c>
      <c r="K1126">
        <v>26845</v>
      </c>
      <c r="L1126">
        <v>29158</v>
      </c>
      <c r="M1126">
        <v>681</v>
      </c>
      <c r="N1126">
        <v>671</v>
      </c>
      <c r="O1126">
        <v>1602</v>
      </c>
      <c r="P1126">
        <v>1585</v>
      </c>
      <c r="Q1126">
        <v>78</v>
      </c>
      <c r="R1126">
        <v>65</v>
      </c>
      <c r="S1126">
        <v>2217</v>
      </c>
      <c r="T1126">
        <v>2294</v>
      </c>
      <c r="U1126">
        <v>100397</v>
      </c>
      <c r="V1126">
        <v>104986</v>
      </c>
      <c r="W1126">
        <v>5939</v>
      </c>
      <c r="X1126">
        <v>5461</v>
      </c>
    </row>
    <row r="1127" spans="1:24" x14ac:dyDescent="0.35">
      <c r="A1127" s="6" t="str">
        <f t="shared" si="17"/>
        <v>22021</v>
      </c>
      <c r="B1127">
        <v>22</v>
      </c>
      <c r="C1127">
        <v>21</v>
      </c>
      <c r="D1127" t="s">
        <v>1825</v>
      </c>
      <c r="E1127" t="s">
        <v>5053</v>
      </c>
      <c r="F1127">
        <v>9646</v>
      </c>
      <c r="G1127">
        <v>5046</v>
      </c>
      <c r="H1127">
        <v>4600</v>
      </c>
      <c r="I1127">
        <v>3964</v>
      </c>
      <c r="J1127">
        <v>3822</v>
      </c>
      <c r="K1127">
        <v>977</v>
      </c>
      <c r="L1127">
        <v>668</v>
      </c>
      <c r="M1127">
        <v>15</v>
      </c>
      <c r="N1127">
        <v>25</v>
      </c>
      <c r="O1127">
        <v>18</v>
      </c>
      <c r="P1127">
        <v>15</v>
      </c>
      <c r="Q1127">
        <v>0</v>
      </c>
      <c r="R1127">
        <v>2</v>
      </c>
      <c r="S1127">
        <v>72</v>
      </c>
      <c r="T1127">
        <v>68</v>
      </c>
      <c r="U1127">
        <v>4941</v>
      </c>
      <c r="V1127">
        <v>4483</v>
      </c>
      <c r="W1127">
        <v>105</v>
      </c>
      <c r="X1127">
        <v>117</v>
      </c>
    </row>
    <row r="1128" spans="1:24" x14ac:dyDescent="0.35">
      <c r="A1128" s="6" t="str">
        <f t="shared" si="17"/>
        <v>22023</v>
      </c>
      <c r="B1128">
        <v>22</v>
      </c>
      <c r="C1128">
        <v>23</v>
      </c>
      <c r="D1128" t="s">
        <v>1825</v>
      </c>
      <c r="E1128" t="s">
        <v>5054</v>
      </c>
      <c r="F1128">
        <v>5619</v>
      </c>
      <c r="G1128">
        <v>2843</v>
      </c>
      <c r="H1128">
        <v>2776</v>
      </c>
      <c r="I1128">
        <v>2616</v>
      </c>
      <c r="J1128">
        <v>2597</v>
      </c>
      <c r="K1128">
        <v>128</v>
      </c>
      <c r="L1128">
        <v>84</v>
      </c>
      <c r="M1128">
        <v>22</v>
      </c>
      <c r="N1128">
        <v>23</v>
      </c>
      <c r="O1128">
        <v>12</v>
      </c>
      <c r="P1128">
        <v>16</v>
      </c>
      <c r="Q1128">
        <v>1</v>
      </c>
      <c r="R1128">
        <v>2</v>
      </c>
      <c r="S1128">
        <v>64</v>
      </c>
      <c r="T1128">
        <v>54</v>
      </c>
      <c r="U1128">
        <v>2736</v>
      </c>
      <c r="V1128">
        <v>2680</v>
      </c>
      <c r="W1128">
        <v>107</v>
      </c>
      <c r="X1128">
        <v>96</v>
      </c>
    </row>
    <row r="1129" spans="1:24" x14ac:dyDescent="0.35">
      <c r="A1129" s="6" t="str">
        <f t="shared" si="17"/>
        <v>22025</v>
      </c>
      <c r="B1129">
        <v>22</v>
      </c>
      <c r="C1129">
        <v>25</v>
      </c>
      <c r="D1129" t="s">
        <v>1825</v>
      </c>
      <c r="E1129" t="s">
        <v>5055</v>
      </c>
      <c r="F1129">
        <v>8905</v>
      </c>
      <c r="G1129">
        <v>4671</v>
      </c>
      <c r="H1129">
        <v>4234</v>
      </c>
      <c r="I1129">
        <v>3106</v>
      </c>
      <c r="J1129">
        <v>2959</v>
      </c>
      <c r="K1129">
        <v>1452</v>
      </c>
      <c r="L1129">
        <v>1160</v>
      </c>
      <c r="M1129">
        <v>32</v>
      </c>
      <c r="N1129">
        <v>42</v>
      </c>
      <c r="O1129">
        <v>2</v>
      </c>
      <c r="P1129">
        <v>5</v>
      </c>
      <c r="Q1129">
        <v>0</v>
      </c>
      <c r="R1129">
        <v>0</v>
      </c>
      <c r="S1129">
        <v>79</v>
      </c>
      <c r="T1129">
        <v>68</v>
      </c>
      <c r="U1129">
        <v>4312</v>
      </c>
      <c r="V1129">
        <v>3970</v>
      </c>
      <c r="W1129">
        <v>359</v>
      </c>
      <c r="X1129">
        <v>264</v>
      </c>
    </row>
    <row r="1130" spans="1:24" x14ac:dyDescent="0.35">
      <c r="A1130" s="6" t="str">
        <f t="shared" si="17"/>
        <v>22027</v>
      </c>
      <c r="B1130">
        <v>22</v>
      </c>
      <c r="C1130">
        <v>27</v>
      </c>
      <c r="D1130" t="s">
        <v>1825</v>
      </c>
      <c r="E1130" t="s">
        <v>5056</v>
      </c>
      <c r="F1130">
        <v>14168</v>
      </c>
      <c r="G1130">
        <v>7608</v>
      </c>
      <c r="H1130">
        <v>6560</v>
      </c>
      <c r="I1130">
        <v>3464</v>
      </c>
      <c r="J1130">
        <v>3178</v>
      </c>
      <c r="K1130">
        <v>3925</v>
      </c>
      <c r="L1130">
        <v>3163</v>
      </c>
      <c r="M1130">
        <v>45</v>
      </c>
      <c r="N1130">
        <v>48</v>
      </c>
      <c r="O1130">
        <v>39</v>
      </c>
      <c r="P1130">
        <v>44</v>
      </c>
      <c r="Q1130">
        <v>4</v>
      </c>
      <c r="R1130">
        <v>0</v>
      </c>
      <c r="S1130">
        <v>131</v>
      </c>
      <c r="T1130">
        <v>127</v>
      </c>
      <c r="U1130">
        <v>7382</v>
      </c>
      <c r="V1130">
        <v>6303</v>
      </c>
      <c r="W1130">
        <v>226</v>
      </c>
      <c r="X1130">
        <v>257</v>
      </c>
    </row>
    <row r="1131" spans="1:24" x14ac:dyDescent="0.35">
      <c r="A1131" s="6" t="str">
        <f t="shared" si="17"/>
        <v>22029</v>
      </c>
      <c r="B1131">
        <v>22</v>
      </c>
      <c r="C1131">
        <v>29</v>
      </c>
      <c r="D1131" t="s">
        <v>1825</v>
      </c>
      <c r="E1131" t="s">
        <v>5057</v>
      </c>
      <c r="F1131">
        <v>18680</v>
      </c>
      <c r="G1131">
        <v>9277</v>
      </c>
      <c r="H1131">
        <v>9403</v>
      </c>
      <c r="I1131">
        <v>5499</v>
      </c>
      <c r="J1131">
        <v>5494</v>
      </c>
      <c r="K1131">
        <v>3575</v>
      </c>
      <c r="L1131">
        <v>3752</v>
      </c>
      <c r="M1131">
        <v>37</v>
      </c>
      <c r="N1131">
        <v>55</v>
      </c>
      <c r="O1131">
        <v>51</v>
      </c>
      <c r="P1131">
        <v>36</v>
      </c>
      <c r="Q1131">
        <v>2</v>
      </c>
      <c r="R1131">
        <v>0</v>
      </c>
      <c r="S1131">
        <v>113</v>
      </c>
      <c r="T1131">
        <v>66</v>
      </c>
      <c r="U1131">
        <v>9020</v>
      </c>
      <c r="V1131">
        <v>9220</v>
      </c>
      <c r="W1131">
        <v>257</v>
      </c>
      <c r="X1131">
        <v>183</v>
      </c>
    </row>
    <row r="1132" spans="1:24" x14ac:dyDescent="0.35">
      <c r="A1132" s="6" t="str">
        <f t="shared" si="17"/>
        <v>22031</v>
      </c>
      <c r="B1132">
        <v>22</v>
      </c>
      <c r="C1132">
        <v>31</v>
      </c>
      <c r="D1132" t="s">
        <v>1825</v>
      </c>
      <c r="E1132" t="s">
        <v>5058</v>
      </c>
      <c r="F1132">
        <v>26812</v>
      </c>
      <c r="G1132">
        <v>13014</v>
      </c>
      <c r="H1132">
        <v>13798</v>
      </c>
      <c r="I1132">
        <v>8142</v>
      </c>
      <c r="J1132">
        <v>8318</v>
      </c>
      <c r="K1132">
        <v>4429</v>
      </c>
      <c r="L1132">
        <v>5027</v>
      </c>
      <c r="M1132">
        <v>155</v>
      </c>
      <c r="N1132">
        <v>169</v>
      </c>
      <c r="O1132">
        <v>46</v>
      </c>
      <c r="P1132">
        <v>73</v>
      </c>
      <c r="Q1132">
        <v>6</v>
      </c>
      <c r="R1132">
        <v>9</v>
      </c>
      <c r="S1132">
        <v>236</v>
      </c>
      <c r="T1132">
        <v>202</v>
      </c>
      <c r="U1132">
        <v>12647</v>
      </c>
      <c r="V1132">
        <v>13392</v>
      </c>
      <c r="W1132">
        <v>367</v>
      </c>
      <c r="X1132">
        <v>406</v>
      </c>
    </row>
    <row r="1133" spans="1:24" x14ac:dyDescent="0.35">
      <c r="A1133" s="6" t="str">
        <f t="shared" si="17"/>
        <v>22033</v>
      </c>
      <c r="B1133">
        <v>22</v>
      </c>
      <c r="C1133">
        <v>33</v>
      </c>
      <c r="D1133" t="s">
        <v>1825</v>
      </c>
      <c r="E1133" t="s">
        <v>5059</v>
      </c>
      <c r="F1133">
        <v>456783</v>
      </c>
      <c r="G1133">
        <v>218892</v>
      </c>
      <c r="H1133">
        <v>237891</v>
      </c>
      <c r="I1133">
        <v>108729</v>
      </c>
      <c r="J1133">
        <v>111247</v>
      </c>
      <c r="K1133">
        <v>97983</v>
      </c>
      <c r="L1133">
        <v>114404</v>
      </c>
      <c r="M1133">
        <v>666</v>
      </c>
      <c r="N1133">
        <v>659</v>
      </c>
      <c r="O1133">
        <v>7981</v>
      </c>
      <c r="P1133">
        <v>7510</v>
      </c>
      <c r="Q1133">
        <v>121</v>
      </c>
      <c r="R1133">
        <v>157</v>
      </c>
      <c r="S1133">
        <v>3412</v>
      </c>
      <c r="T1133">
        <v>3914</v>
      </c>
      <c r="U1133">
        <v>202653</v>
      </c>
      <c r="V1133">
        <v>223598</v>
      </c>
      <c r="W1133">
        <v>16239</v>
      </c>
      <c r="X1133">
        <v>14293</v>
      </c>
    </row>
    <row r="1134" spans="1:24" x14ac:dyDescent="0.35">
      <c r="A1134" s="6" t="str">
        <f t="shared" si="17"/>
        <v>22035</v>
      </c>
      <c r="B1134">
        <v>22</v>
      </c>
      <c r="C1134">
        <v>35</v>
      </c>
      <c r="D1134" t="s">
        <v>1825</v>
      </c>
      <c r="E1134" t="s">
        <v>5060</v>
      </c>
      <c r="F1134">
        <v>7459</v>
      </c>
      <c r="G1134">
        <v>4326</v>
      </c>
      <c r="H1134">
        <v>3133</v>
      </c>
      <c r="I1134">
        <v>1209</v>
      </c>
      <c r="J1134">
        <v>943</v>
      </c>
      <c r="K1134">
        <v>3041</v>
      </c>
      <c r="L1134">
        <v>2120</v>
      </c>
      <c r="M1134">
        <v>16</v>
      </c>
      <c r="N1134">
        <v>10</v>
      </c>
      <c r="O1134">
        <v>13</v>
      </c>
      <c r="P1134">
        <v>16</v>
      </c>
      <c r="Q1134">
        <v>0</v>
      </c>
      <c r="R1134">
        <v>0</v>
      </c>
      <c r="S1134">
        <v>47</v>
      </c>
      <c r="T1134">
        <v>44</v>
      </c>
      <c r="U1134">
        <v>4245</v>
      </c>
      <c r="V1134">
        <v>3065</v>
      </c>
      <c r="W1134">
        <v>81</v>
      </c>
      <c r="X1134">
        <v>68</v>
      </c>
    </row>
    <row r="1135" spans="1:24" x14ac:dyDescent="0.35">
      <c r="A1135" s="6" t="str">
        <f t="shared" si="17"/>
        <v>22037</v>
      </c>
      <c r="B1135">
        <v>22</v>
      </c>
      <c r="C1135">
        <v>37</v>
      </c>
      <c r="D1135" t="s">
        <v>1825</v>
      </c>
      <c r="E1135" t="s">
        <v>5061</v>
      </c>
      <c r="F1135">
        <v>19541</v>
      </c>
      <c r="G1135">
        <v>10810</v>
      </c>
      <c r="H1135">
        <v>8731</v>
      </c>
      <c r="I1135">
        <v>5807</v>
      </c>
      <c r="J1135">
        <v>5011</v>
      </c>
      <c r="K1135">
        <v>4775</v>
      </c>
      <c r="L1135">
        <v>3510</v>
      </c>
      <c r="M1135">
        <v>43</v>
      </c>
      <c r="N1135">
        <v>51</v>
      </c>
      <c r="O1135">
        <v>20</v>
      </c>
      <c r="P1135">
        <v>35</v>
      </c>
      <c r="Q1135">
        <v>2</v>
      </c>
      <c r="R1135">
        <v>2</v>
      </c>
      <c r="S1135">
        <v>163</v>
      </c>
      <c r="T1135">
        <v>122</v>
      </c>
      <c r="U1135">
        <v>10594</v>
      </c>
      <c r="V1135">
        <v>8578</v>
      </c>
      <c r="W1135">
        <v>216</v>
      </c>
      <c r="X1135">
        <v>153</v>
      </c>
    </row>
    <row r="1136" spans="1:24" x14ac:dyDescent="0.35">
      <c r="A1136" s="6" t="str">
        <f t="shared" si="17"/>
        <v>22039</v>
      </c>
      <c r="B1136">
        <v>22</v>
      </c>
      <c r="C1136">
        <v>39</v>
      </c>
      <c r="D1136" t="s">
        <v>1825</v>
      </c>
      <c r="E1136" t="s">
        <v>5062</v>
      </c>
      <c r="F1136">
        <v>32342</v>
      </c>
      <c r="G1136">
        <v>16564</v>
      </c>
      <c r="H1136">
        <v>15778</v>
      </c>
      <c r="I1136">
        <v>11425</v>
      </c>
      <c r="J1136">
        <v>10953</v>
      </c>
      <c r="K1136">
        <v>4748</v>
      </c>
      <c r="L1136">
        <v>4428</v>
      </c>
      <c r="M1136">
        <v>62</v>
      </c>
      <c r="N1136">
        <v>92</v>
      </c>
      <c r="O1136">
        <v>95</v>
      </c>
      <c r="P1136">
        <v>80</v>
      </c>
      <c r="Q1136">
        <v>2</v>
      </c>
      <c r="R1136">
        <v>5</v>
      </c>
      <c r="S1136">
        <v>232</v>
      </c>
      <c r="T1136">
        <v>220</v>
      </c>
      <c r="U1136">
        <v>15608</v>
      </c>
      <c r="V1136">
        <v>15413</v>
      </c>
      <c r="W1136">
        <v>956</v>
      </c>
      <c r="X1136">
        <v>365</v>
      </c>
    </row>
    <row r="1137" spans="1:24" x14ac:dyDescent="0.35">
      <c r="A1137" s="6" t="str">
        <f t="shared" si="17"/>
        <v>22041</v>
      </c>
      <c r="B1137">
        <v>22</v>
      </c>
      <c r="C1137">
        <v>41</v>
      </c>
      <c r="D1137" t="s">
        <v>1825</v>
      </c>
      <c r="E1137" t="s">
        <v>5063</v>
      </c>
      <c r="F1137">
        <v>19773</v>
      </c>
      <c r="G1137">
        <v>9517</v>
      </c>
      <c r="H1137">
        <v>10256</v>
      </c>
      <c r="I1137">
        <v>6428</v>
      </c>
      <c r="J1137">
        <v>6683</v>
      </c>
      <c r="K1137">
        <v>2902</v>
      </c>
      <c r="L1137">
        <v>3379</v>
      </c>
      <c r="M1137">
        <v>33</v>
      </c>
      <c r="N1137">
        <v>36</v>
      </c>
      <c r="O1137">
        <v>37</v>
      </c>
      <c r="P1137">
        <v>42</v>
      </c>
      <c r="Q1137">
        <v>3</v>
      </c>
      <c r="R1137">
        <v>4</v>
      </c>
      <c r="S1137">
        <v>114</v>
      </c>
      <c r="T1137">
        <v>112</v>
      </c>
      <c r="U1137">
        <v>9359</v>
      </c>
      <c r="V1137">
        <v>10108</v>
      </c>
      <c r="W1137">
        <v>158</v>
      </c>
      <c r="X1137">
        <v>148</v>
      </c>
    </row>
    <row r="1138" spans="1:24" x14ac:dyDescent="0.35">
      <c r="A1138" s="6" t="str">
        <f t="shared" si="17"/>
        <v>22043</v>
      </c>
      <c r="B1138">
        <v>22</v>
      </c>
      <c r="C1138">
        <v>43</v>
      </c>
      <c r="D1138" t="s">
        <v>1825</v>
      </c>
      <c r="E1138" t="s">
        <v>5064</v>
      </c>
      <c r="F1138">
        <v>22171</v>
      </c>
      <c r="G1138">
        <v>12476</v>
      </c>
      <c r="H1138">
        <v>9695</v>
      </c>
      <c r="I1138">
        <v>9571</v>
      </c>
      <c r="J1138">
        <v>8328</v>
      </c>
      <c r="K1138">
        <v>2446</v>
      </c>
      <c r="L1138">
        <v>993</v>
      </c>
      <c r="M1138">
        <v>176</v>
      </c>
      <c r="N1138">
        <v>121</v>
      </c>
      <c r="O1138">
        <v>74</v>
      </c>
      <c r="P1138">
        <v>57</v>
      </c>
      <c r="Q1138">
        <v>9</v>
      </c>
      <c r="R1138">
        <v>3</v>
      </c>
      <c r="S1138">
        <v>200</v>
      </c>
      <c r="T1138">
        <v>193</v>
      </c>
      <c r="U1138">
        <v>11458</v>
      </c>
      <c r="V1138">
        <v>9413</v>
      </c>
      <c r="W1138">
        <v>1018</v>
      </c>
      <c r="X1138">
        <v>282</v>
      </c>
    </row>
    <row r="1139" spans="1:24" x14ac:dyDescent="0.35">
      <c r="A1139" s="6" t="str">
        <f t="shared" si="17"/>
        <v>22045</v>
      </c>
      <c r="B1139">
        <v>22</v>
      </c>
      <c r="C1139">
        <v>45</v>
      </c>
      <c r="D1139" t="s">
        <v>1825</v>
      </c>
      <c r="E1139" t="s">
        <v>5065</v>
      </c>
      <c r="F1139">
        <v>70288</v>
      </c>
      <c r="G1139">
        <v>34647</v>
      </c>
      <c r="H1139">
        <v>35641</v>
      </c>
      <c r="I1139">
        <v>21591</v>
      </c>
      <c r="J1139">
        <v>21741</v>
      </c>
      <c r="K1139">
        <v>11054</v>
      </c>
      <c r="L1139">
        <v>12060</v>
      </c>
      <c r="M1139">
        <v>288</v>
      </c>
      <c r="N1139">
        <v>182</v>
      </c>
      <c r="O1139">
        <v>991</v>
      </c>
      <c r="P1139">
        <v>946</v>
      </c>
      <c r="Q1139">
        <v>29</v>
      </c>
      <c r="R1139">
        <v>17</v>
      </c>
      <c r="S1139">
        <v>694</v>
      </c>
      <c r="T1139">
        <v>695</v>
      </c>
      <c r="U1139">
        <v>32371</v>
      </c>
      <c r="V1139">
        <v>34020</v>
      </c>
      <c r="W1139">
        <v>2276</v>
      </c>
      <c r="X1139">
        <v>1621</v>
      </c>
    </row>
    <row r="1140" spans="1:24" x14ac:dyDescent="0.35">
      <c r="A1140" s="6" t="str">
        <f t="shared" si="17"/>
        <v>22047</v>
      </c>
      <c r="B1140">
        <v>22</v>
      </c>
      <c r="C1140">
        <v>47</v>
      </c>
      <c r="D1140" t="s">
        <v>1825</v>
      </c>
      <c r="E1140" t="s">
        <v>5066</v>
      </c>
      <c r="F1140">
        <v>30242</v>
      </c>
      <c r="G1140">
        <v>15270</v>
      </c>
      <c r="H1140">
        <v>14972</v>
      </c>
      <c r="I1140">
        <v>7761</v>
      </c>
      <c r="J1140">
        <v>7525</v>
      </c>
      <c r="K1140">
        <v>7148</v>
      </c>
      <c r="L1140">
        <v>7120</v>
      </c>
      <c r="M1140">
        <v>73</v>
      </c>
      <c r="N1140">
        <v>52</v>
      </c>
      <c r="O1140">
        <v>80</v>
      </c>
      <c r="P1140">
        <v>67</v>
      </c>
      <c r="Q1140">
        <v>5</v>
      </c>
      <c r="R1140">
        <v>3</v>
      </c>
      <c r="S1140">
        <v>203</v>
      </c>
      <c r="T1140">
        <v>205</v>
      </c>
      <c r="U1140">
        <v>14486</v>
      </c>
      <c r="V1140">
        <v>14337</v>
      </c>
      <c r="W1140">
        <v>784</v>
      </c>
      <c r="X1140">
        <v>635</v>
      </c>
    </row>
    <row r="1141" spans="1:24" x14ac:dyDescent="0.35">
      <c r="A1141" s="6" t="str">
        <f t="shared" si="17"/>
        <v>22049</v>
      </c>
      <c r="B1141">
        <v>22</v>
      </c>
      <c r="C1141">
        <v>49</v>
      </c>
      <c r="D1141" t="s">
        <v>1825</v>
      </c>
      <c r="E1141" t="s">
        <v>5067</v>
      </c>
      <c r="F1141">
        <v>15036</v>
      </c>
      <c r="G1141">
        <v>7660</v>
      </c>
      <c r="H1141">
        <v>7376</v>
      </c>
      <c r="I1141">
        <v>5374</v>
      </c>
      <c r="J1141">
        <v>5145</v>
      </c>
      <c r="K1141">
        <v>2078</v>
      </c>
      <c r="L1141">
        <v>2001</v>
      </c>
      <c r="M1141">
        <v>33</v>
      </c>
      <c r="N1141">
        <v>42</v>
      </c>
      <c r="O1141">
        <v>21</v>
      </c>
      <c r="P1141">
        <v>48</v>
      </c>
      <c r="Q1141">
        <v>3</v>
      </c>
      <c r="R1141">
        <v>5</v>
      </c>
      <c r="S1141">
        <v>151</v>
      </c>
      <c r="T1141">
        <v>135</v>
      </c>
      <c r="U1141">
        <v>7389</v>
      </c>
      <c r="V1141">
        <v>7163</v>
      </c>
      <c r="W1141">
        <v>271</v>
      </c>
      <c r="X1141">
        <v>213</v>
      </c>
    </row>
    <row r="1142" spans="1:24" x14ac:dyDescent="0.35">
      <c r="A1142" s="6" t="str">
        <f t="shared" si="17"/>
        <v>22051</v>
      </c>
      <c r="B1142">
        <v>22</v>
      </c>
      <c r="C1142">
        <v>51</v>
      </c>
      <c r="D1142" t="s">
        <v>1825</v>
      </c>
      <c r="E1142" t="s">
        <v>5068</v>
      </c>
      <c r="F1142">
        <v>440783</v>
      </c>
      <c r="G1142">
        <v>214736</v>
      </c>
      <c r="H1142">
        <v>226047</v>
      </c>
      <c r="I1142">
        <v>141671</v>
      </c>
      <c r="J1142">
        <v>144955</v>
      </c>
      <c r="K1142">
        <v>57772</v>
      </c>
      <c r="L1142">
        <v>65605</v>
      </c>
      <c r="M1142">
        <v>1483</v>
      </c>
      <c r="N1142">
        <v>1527</v>
      </c>
      <c r="O1142">
        <v>9669</v>
      </c>
      <c r="P1142">
        <v>9601</v>
      </c>
      <c r="Q1142">
        <v>177</v>
      </c>
      <c r="R1142">
        <v>158</v>
      </c>
      <c r="S1142">
        <v>3964</v>
      </c>
      <c r="T1142">
        <v>4201</v>
      </c>
      <c r="U1142">
        <v>173892</v>
      </c>
      <c r="V1142">
        <v>187935</v>
      </c>
      <c r="W1142">
        <v>40844</v>
      </c>
      <c r="X1142">
        <v>38112</v>
      </c>
    </row>
    <row r="1143" spans="1:24" x14ac:dyDescent="0.35">
      <c r="A1143" s="6" t="str">
        <f t="shared" si="17"/>
        <v>22053</v>
      </c>
      <c r="B1143">
        <v>22</v>
      </c>
      <c r="C1143">
        <v>53</v>
      </c>
      <c r="D1143" t="s">
        <v>1825</v>
      </c>
      <c r="E1143" t="s">
        <v>5069</v>
      </c>
      <c r="F1143">
        <v>32249</v>
      </c>
      <c r="G1143">
        <v>15950</v>
      </c>
      <c r="H1143">
        <v>16299</v>
      </c>
      <c r="I1143">
        <v>12663</v>
      </c>
      <c r="J1143">
        <v>13036</v>
      </c>
      <c r="K1143">
        <v>2703</v>
      </c>
      <c r="L1143">
        <v>2674</v>
      </c>
      <c r="M1143">
        <v>147</v>
      </c>
      <c r="N1143">
        <v>112</v>
      </c>
      <c r="O1143">
        <v>53</v>
      </c>
      <c r="P1143">
        <v>119</v>
      </c>
      <c r="Q1143">
        <v>3</v>
      </c>
      <c r="R1143">
        <v>5</v>
      </c>
      <c r="S1143">
        <v>381</v>
      </c>
      <c r="T1143">
        <v>353</v>
      </c>
      <c r="U1143">
        <v>15537</v>
      </c>
      <c r="V1143">
        <v>15955</v>
      </c>
      <c r="W1143">
        <v>413</v>
      </c>
      <c r="X1143">
        <v>344</v>
      </c>
    </row>
    <row r="1144" spans="1:24" x14ac:dyDescent="0.35">
      <c r="A1144" s="6" t="str">
        <f t="shared" si="17"/>
        <v>22055</v>
      </c>
      <c r="B1144">
        <v>22</v>
      </c>
      <c r="C1144">
        <v>55</v>
      </c>
      <c r="D1144" t="s">
        <v>1825</v>
      </c>
      <c r="E1144" t="s">
        <v>5070</v>
      </c>
      <c r="F1144">
        <v>241737</v>
      </c>
      <c r="G1144">
        <v>118517</v>
      </c>
      <c r="H1144">
        <v>123220</v>
      </c>
      <c r="I1144">
        <v>82842</v>
      </c>
      <c r="J1144">
        <v>84367</v>
      </c>
      <c r="K1144">
        <v>30728</v>
      </c>
      <c r="L1144">
        <v>33760</v>
      </c>
      <c r="M1144">
        <v>508</v>
      </c>
      <c r="N1144">
        <v>580</v>
      </c>
      <c r="O1144">
        <v>2370</v>
      </c>
      <c r="P1144">
        <v>2373</v>
      </c>
      <c r="Q1144">
        <v>64</v>
      </c>
      <c r="R1144">
        <v>64</v>
      </c>
      <c r="S1144">
        <v>2005</v>
      </c>
      <c r="T1144">
        <v>2076</v>
      </c>
      <c r="U1144">
        <v>110095</v>
      </c>
      <c r="V1144">
        <v>115728</v>
      </c>
      <c r="W1144">
        <v>8422</v>
      </c>
      <c r="X1144">
        <v>7492</v>
      </c>
    </row>
    <row r="1145" spans="1:24" x14ac:dyDescent="0.35">
      <c r="A1145" s="6" t="str">
        <f t="shared" si="17"/>
        <v>22057</v>
      </c>
      <c r="B1145">
        <v>22</v>
      </c>
      <c r="C1145">
        <v>57</v>
      </c>
      <c r="D1145" t="s">
        <v>1825</v>
      </c>
      <c r="E1145" t="s">
        <v>5071</v>
      </c>
      <c r="F1145">
        <v>97565</v>
      </c>
      <c r="G1145">
        <v>48294</v>
      </c>
      <c r="H1145">
        <v>49271</v>
      </c>
      <c r="I1145">
        <v>38849</v>
      </c>
      <c r="J1145">
        <v>39291</v>
      </c>
      <c r="K1145">
        <v>6367</v>
      </c>
      <c r="L1145">
        <v>7028</v>
      </c>
      <c r="M1145">
        <v>1524</v>
      </c>
      <c r="N1145">
        <v>1478</v>
      </c>
      <c r="O1145">
        <v>491</v>
      </c>
      <c r="P1145">
        <v>431</v>
      </c>
      <c r="Q1145">
        <v>42</v>
      </c>
      <c r="R1145">
        <v>28</v>
      </c>
      <c r="S1145">
        <v>1021</v>
      </c>
      <c r="T1145">
        <v>1015</v>
      </c>
      <c r="U1145">
        <v>45190</v>
      </c>
      <c r="V1145">
        <v>46753</v>
      </c>
      <c r="W1145">
        <v>3104</v>
      </c>
      <c r="X1145">
        <v>2518</v>
      </c>
    </row>
    <row r="1146" spans="1:24" x14ac:dyDescent="0.35">
      <c r="A1146" s="6" t="str">
        <f t="shared" si="17"/>
        <v>22059</v>
      </c>
      <c r="B1146">
        <v>22</v>
      </c>
      <c r="C1146">
        <v>59</v>
      </c>
      <c r="D1146" t="s">
        <v>1825</v>
      </c>
      <c r="E1146" t="s">
        <v>5072</v>
      </c>
      <c r="F1146">
        <v>14797</v>
      </c>
      <c r="G1146">
        <v>8179</v>
      </c>
      <c r="H1146">
        <v>6618</v>
      </c>
      <c r="I1146">
        <v>6624</v>
      </c>
      <c r="J1146">
        <v>5809</v>
      </c>
      <c r="K1146">
        <v>1301</v>
      </c>
      <c r="L1146">
        <v>593</v>
      </c>
      <c r="M1146">
        <v>113</v>
      </c>
      <c r="N1146">
        <v>101</v>
      </c>
      <c r="O1146">
        <v>35</v>
      </c>
      <c r="P1146">
        <v>21</v>
      </c>
      <c r="Q1146">
        <v>9</v>
      </c>
      <c r="R1146">
        <v>0</v>
      </c>
      <c r="S1146">
        <v>97</v>
      </c>
      <c r="T1146">
        <v>94</v>
      </c>
      <c r="U1146">
        <v>7174</v>
      </c>
      <c r="V1146">
        <v>6298</v>
      </c>
      <c r="W1146">
        <v>1005</v>
      </c>
      <c r="X1146">
        <v>320</v>
      </c>
    </row>
    <row r="1147" spans="1:24" x14ac:dyDescent="0.35">
      <c r="A1147" s="6" t="str">
        <f t="shared" si="17"/>
        <v>22061</v>
      </c>
      <c r="B1147">
        <v>22</v>
      </c>
      <c r="C1147">
        <v>61</v>
      </c>
      <c r="D1147" t="s">
        <v>1825</v>
      </c>
      <c r="E1147" t="s">
        <v>5073</v>
      </c>
      <c r="F1147">
        <v>48401</v>
      </c>
      <c r="G1147">
        <v>23714</v>
      </c>
      <c r="H1147">
        <v>24687</v>
      </c>
      <c r="I1147">
        <v>13716</v>
      </c>
      <c r="J1147">
        <v>13384</v>
      </c>
      <c r="K1147">
        <v>9139</v>
      </c>
      <c r="L1147">
        <v>10573</v>
      </c>
      <c r="M1147">
        <v>106</v>
      </c>
      <c r="N1147">
        <v>112</v>
      </c>
      <c r="O1147">
        <v>413</v>
      </c>
      <c r="P1147">
        <v>282</v>
      </c>
      <c r="Q1147">
        <v>28</v>
      </c>
      <c r="R1147">
        <v>17</v>
      </c>
      <c r="S1147">
        <v>312</v>
      </c>
      <c r="T1147">
        <v>319</v>
      </c>
      <c r="U1147">
        <v>22754</v>
      </c>
      <c r="V1147">
        <v>23904</v>
      </c>
      <c r="W1147">
        <v>960</v>
      </c>
      <c r="X1147">
        <v>783</v>
      </c>
    </row>
    <row r="1148" spans="1:24" x14ac:dyDescent="0.35">
      <c r="A1148" s="6" t="str">
        <f t="shared" si="17"/>
        <v>22063</v>
      </c>
      <c r="B1148">
        <v>22</v>
      </c>
      <c r="C1148">
        <v>63</v>
      </c>
      <c r="D1148" t="s">
        <v>1825</v>
      </c>
      <c r="E1148" t="s">
        <v>5074</v>
      </c>
      <c r="F1148">
        <v>142282</v>
      </c>
      <c r="G1148">
        <v>70423</v>
      </c>
      <c r="H1148">
        <v>71859</v>
      </c>
      <c r="I1148">
        <v>63381</v>
      </c>
      <c r="J1148">
        <v>64377</v>
      </c>
      <c r="K1148">
        <v>5117</v>
      </c>
      <c r="L1148">
        <v>5402</v>
      </c>
      <c r="M1148">
        <v>357</v>
      </c>
      <c r="N1148">
        <v>382</v>
      </c>
      <c r="O1148">
        <v>492</v>
      </c>
      <c r="P1148">
        <v>614</v>
      </c>
      <c r="Q1148">
        <v>36</v>
      </c>
      <c r="R1148">
        <v>41</v>
      </c>
      <c r="S1148">
        <v>1040</v>
      </c>
      <c r="T1148">
        <v>1043</v>
      </c>
      <c r="U1148">
        <v>65855</v>
      </c>
      <c r="V1148">
        <v>67702</v>
      </c>
      <c r="W1148">
        <v>4568</v>
      </c>
      <c r="X1148">
        <v>4157</v>
      </c>
    </row>
    <row r="1149" spans="1:24" x14ac:dyDescent="0.35">
      <c r="A1149" s="6" t="str">
        <f t="shared" si="17"/>
        <v>22065</v>
      </c>
      <c r="B1149">
        <v>22</v>
      </c>
      <c r="C1149">
        <v>65</v>
      </c>
      <c r="D1149" t="s">
        <v>1825</v>
      </c>
      <c r="E1149" t="s">
        <v>5075</v>
      </c>
      <c r="F1149">
        <v>10017</v>
      </c>
      <c r="G1149">
        <v>4884</v>
      </c>
      <c r="H1149">
        <v>5133</v>
      </c>
      <c r="I1149">
        <v>1808</v>
      </c>
      <c r="J1149">
        <v>1729</v>
      </c>
      <c r="K1149">
        <v>2984</v>
      </c>
      <c r="L1149">
        <v>3310</v>
      </c>
      <c r="M1149">
        <v>15</v>
      </c>
      <c r="N1149">
        <v>17</v>
      </c>
      <c r="O1149">
        <v>21</v>
      </c>
      <c r="P1149">
        <v>8</v>
      </c>
      <c r="Q1149">
        <v>0</v>
      </c>
      <c r="R1149">
        <v>1</v>
      </c>
      <c r="S1149">
        <v>56</v>
      </c>
      <c r="T1149">
        <v>68</v>
      </c>
      <c r="U1149">
        <v>4769</v>
      </c>
      <c r="V1149">
        <v>5029</v>
      </c>
      <c r="W1149">
        <v>115</v>
      </c>
      <c r="X1149">
        <v>104</v>
      </c>
    </row>
    <row r="1150" spans="1:24" x14ac:dyDescent="0.35">
      <c r="A1150" s="6" t="str">
        <f t="shared" si="17"/>
        <v>22067</v>
      </c>
      <c r="B1150">
        <v>22</v>
      </c>
      <c r="C1150">
        <v>67</v>
      </c>
      <c r="D1150" t="s">
        <v>1825</v>
      </c>
      <c r="E1150" t="s">
        <v>5076</v>
      </c>
      <c r="F1150">
        <v>25638</v>
      </c>
      <c r="G1150">
        <v>12607</v>
      </c>
      <c r="H1150">
        <v>13031</v>
      </c>
      <c r="I1150">
        <v>6235</v>
      </c>
      <c r="J1150">
        <v>6398</v>
      </c>
      <c r="K1150">
        <v>6121</v>
      </c>
      <c r="L1150">
        <v>6363</v>
      </c>
      <c r="M1150">
        <v>36</v>
      </c>
      <c r="N1150">
        <v>27</v>
      </c>
      <c r="O1150">
        <v>48</v>
      </c>
      <c r="P1150">
        <v>67</v>
      </c>
      <c r="Q1150">
        <v>7</v>
      </c>
      <c r="R1150">
        <v>12</v>
      </c>
      <c r="S1150">
        <v>160</v>
      </c>
      <c r="T1150">
        <v>164</v>
      </c>
      <c r="U1150">
        <v>12392</v>
      </c>
      <c r="V1150">
        <v>12864</v>
      </c>
      <c r="W1150">
        <v>215</v>
      </c>
      <c r="X1150">
        <v>167</v>
      </c>
    </row>
    <row r="1151" spans="1:24" x14ac:dyDescent="0.35">
      <c r="A1151" s="6" t="str">
        <f t="shared" si="17"/>
        <v>22069</v>
      </c>
      <c r="B1151">
        <v>22</v>
      </c>
      <c r="C1151">
        <v>69</v>
      </c>
      <c r="D1151" t="s">
        <v>1825</v>
      </c>
      <c r="E1151" t="s">
        <v>5077</v>
      </c>
      <c r="F1151">
        <v>37516</v>
      </c>
      <c r="G1151">
        <v>18206</v>
      </c>
      <c r="H1151">
        <v>19310</v>
      </c>
      <c r="I1151">
        <v>10014</v>
      </c>
      <c r="J1151">
        <v>10295</v>
      </c>
      <c r="K1151">
        <v>7398</v>
      </c>
      <c r="L1151">
        <v>8177</v>
      </c>
      <c r="M1151">
        <v>202</v>
      </c>
      <c r="N1151">
        <v>230</v>
      </c>
      <c r="O1151">
        <v>142</v>
      </c>
      <c r="P1151">
        <v>111</v>
      </c>
      <c r="Q1151">
        <v>11</v>
      </c>
      <c r="R1151">
        <v>15</v>
      </c>
      <c r="S1151">
        <v>439</v>
      </c>
      <c r="T1151">
        <v>482</v>
      </c>
      <c r="U1151">
        <v>17468</v>
      </c>
      <c r="V1151">
        <v>18565</v>
      </c>
      <c r="W1151">
        <v>738</v>
      </c>
      <c r="X1151">
        <v>745</v>
      </c>
    </row>
    <row r="1152" spans="1:24" x14ac:dyDescent="0.35">
      <c r="A1152" s="6" t="str">
        <f t="shared" si="17"/>
        <v>22071</v>
      </c>
      <c r="B1152">
        <v>22</v>
      </c>
      <c r="C1152">
        <v>71</v>
      </c>
      <c r="D1152" t="s">
        <v>1825</v>
      </c>
      <c r="E1152" t="s">
        <v>5078</v>
      </c>
      <c r="F1152">
        <v>383997</v>
      </c>
      <c r="G1152">
        <v>181477</v>
      </c>
      <c r="H1152">
        <v>202520</v>
      </c>
      <c r="I1152">
        <v>70195</v>
      </c>
      <c r="J1152">
        <v>69305</v>
      </c>
      <c r="K1152">
        <v>101709</v>
      </c>
      <c r="L1152">
        <v>122832</v>
      </c>
      <c r="M1152">
        <v>821</v>
      </c>
      <c r="N1152">
        <v>733</v>
      </c>
      <c r="O1152">
        <v>5516</v>
      </c>
      <c r="P1152">
        <v>5902</v>
      </c>
      <c r="Q1152">
        <v>122</v>
      </c>
      <c r="R1152">
        <v>99</v>
      </c>
      <c r="S1152">
        <v>3114</v>
      </c>
      <c r="T1152">
        <v>3649</v>
      </c>
      <c r="U1152">
        <v>165557</v>
      </c>
      <c r="V1152">
        <v>187578</v>
      </c>
      <c r="W1152">
        <v>15920</v>
      </c>
      <c r="X1152">
        <v>14942</v>
      </c>
    </row>
    <row r="1153" spans="1:24" x14ac:dyDescent="0.35">
      <c r="A1153" s="6" t="str">
        <f t="shared" si="17"/>
        <v>22073</v>
      </c>
      <c r="B1153">
        <v>22</v>
      </c>
      <c r="C1153">
        <v>73</v>
      </c>
      <c r="D1153" t="s">
        <v>1825</v>
      </c>
      <c r="E1153" t="s">
        <v>5079</v>
      </c>
      <c r="F1153">
        <v>160370</v>
      </c>
      <c r="G1153">
        <v>77306</v>
      </c>
      <c r="H1153">
        <v>83064</v>
      </c>
      <c r="I1153">
        <v>46608</v>
      </c>
      <c r="J1153">
        <v>48664</v>
      </c>
      <c r="K1153">
        <v>28392</v>
      </c>
      <c r="L1153">
        <v>32154</v>
      </c>
      <c r="M1153">
        <v>264</v>
      </c>
      <c r="N1153">
        <v>273</v>
      </c>
      <c r="O1153">
        <v>894</v>
      </c>
      <c r="P1153">
        <v>843</v>
      </c>
      <c r="Q1153">
        <v>53</v>
      </c>
      <c r="R1153">
        <v>51</v>
      </c>
      <c r="S1153">
        <v>1095</v>
      </c>
      <c r="T1153">
        <v>1079</v>
      </c>
      <c r="U1153">
        <v>74289</v>
      </c>
      <c r="V1153">
        <v>80361</v>
      </c>
      <c r="W1153">
        <v>3017</v>
      </c>
      <c r="X1153">
        <v>2703</v>
      </c>
    </row>
    <row r="1154" spans="1:24" x14ac:dyDescent="0.35">
      <c r="A1154" s="6" t="str">
        <f t="shared" ref="A1154:A1217" si="18">TEXT(B1154*1000+C1154,"00000")</f>
        <v>22075</v>
      </c>
      <c r="B1154">
        <v>22</v>
      </c>
      <c r="C1154">
        <v>75</v>
      </c>
      <c r="D1154" t="s">
        <v>1825</v>
      </c>
      <c r="E1154" t="s">
        <v>5080</v>
      </c>
      <c r="F1154">
        <v>23515</v>
      </c>
      <c r="G1154">
        <v>12132</v>
      </c>
      <c r="H1154">
        <v>11383</v>
      </c>
      <c r="I1154">
        <v>8310</v>
      </c>
      <c r="J1154">
        <v>7880</v>
      </c>
      <c r="K1154">
        <v>2741</v>
      </c>
      <c r="L1154">
        <v>2402</v>
      </c>
      <c r="M1154">
        <v>193</v>
      </c>
      <c r="N1154">
        <v>217</v>
      </c>
      <c r="O1154">
        <v>527</v>
      </c>
      <c r="P1154">
        <v>519</v>
      </c>
      <c r="Q1154">
        <v>17</v>
      </c>
      <c r="R1154">
        <v>19</v>
      </c>
      <c r="S1154">
        <v>344</v>
      </c>
      <c r="T1154">
        <v>346</v>
      </c>
      <c r="U1154">
        <v>10965</v>
      </c>
      <c r="V1154">
        <v>10359</v>
      </c>
      <c r="W1154">
        <v>1167</v>
      </c>
      <c r="X1154">
        <v>1024</v>
      </c>
    </row>
    <row r="1155" spans="1:24" x14ac:dyDescent="0.35">
      <c r="A1155" s="6" t="str">
        <f t="shared" si="18"/>
        <v>22077</v>
      </c>
      <c r="B1155">
        <v>22</v>
      </c>
      <c r="C1155">
        <v>77</v>
      </c>
      <c r="D1155" t="s">
        <v>1825</v>
      </c>
      <c r="E1155" t="s">
        <v>5081</v>
      </c>
      <c r="F1155">
        <v>20755</v>
      </c>
      <c r="G1155">
        <v>10018</v>
      </c>
      <c r="H1155">
        <v>10737</v>
      </c>
      <c r="I1155">
        <v>6437</v>
      </c>
      <c r="J1155">
        <v>6591</v>
      </c>
      <c r="K1155">
        <v>3391</v>
      </c>
      <c r="L1155">
        <v>3933</v>
      </c>
      <c r="M1155">
        <v>34</v>
      </c>
      <c r="N1155">
        <v>30</v>
      </c>
      <c r="O1155">
        <v>38</v>
      </c>
      <c r="P1155">
        <v>45</v>
      </c>
      <c r="Q1155">
        <v>0</v>
      </c>
      <c r="R1155">
        <v>1</v>
      </c>
      <c r="S1155">
        <v>118</v>
      </c>
      <c r="T1155">
        <v>137</v>
      </c>
      <c r="U1155">
        <v>9684</v>
      </c>
      <c r="V1155">
        <v>10426</v>
      </c>
      <c r="W1155">
        <v>334</v>
      </c>
      <c r="X1155">
        <v>311</v>
      </c>
    </row>
    <row r="1156" spans="1:24" x14ac:dyDescent="0.35">
      <c r="A1156" s="6" t="str">
        <f t="shared" si="18"/>
        <v>22079</v>
      </c>
      <c r="B1156">
        <v>22</v>
      </c>
      <c r="C1156">
        <v>79</v>
      </c>
      <c r="D1156" t="s">
        <v>1825</v>
      </c>
      <c r="E1156" t="s">
        <v>5082</v>
      </c>
      <c r="F1156">
        <v>130013</v>
      </c>
      <c r="G1156">
        <v>63068</v>
      </c>
      <c r="H1156">
        <v>66945</v>
      </c>
      <c r="I1156">
        <v>40753</v>
      </c>
      <c r="J1156">
        <v>41988</v>
      </c>
      <c r="K1156">
        <v>19517</v>
      </c>
      <c r="L1156">
        <v>22107</v>
      </c>
      <c r="M1156">
        <v>649</v>
      </c>
      <c r="N1156">
        <v>605</v>
      </c>
      <c r="O1156">
        <v>911</v>
      </c>
      <c r="P1156">
        <v>927</v>
      </c>
      <c r="Q1156">
        <v>35</v>
      </c>
      <c r="R1156">
        <v>36</v>
      </c>
      <c r="S1156">
        <v>1203</v>
      </c>
      <c r="T1156">
        <v>1282</v>
      </c>
      <c r="U1156">
        <v>60275</v>
      </c>
      <c r="V1156">
        <v>64665</v>
      </c>
      <c r="W1156">
        <v>2793</v>
      </c>
      <c r="X1156">
        <v>2280</v>
      </c>
    </row>
    <row r="1157" spans="1:24" x14ac:dyDescent="0.35">
      <c r="A1157" s="6" t="str">
        <f t="shared" si="18"/>
        <v>22081</v>
      </c>
      <c r="B1157">
        <v>22</v>
      </c>
      <c r="C1157">
        <v>81</v>
      </c>
      <c r="D1157" t="s">
        <v>1825</v>
      </c>
      <c r="E1157" t="s">
        <v>5083</v>
      </c>
      <c r="F1157">
        <v>7619</v>
      </c>
      <c r="G1157">
        <v>3685</v>
      </c>
      <c r="H1157">
        <v>3934</v>
      </c>
      <c r="I1157">
        <v>2163</v>
      </c>
      <c r="J1157">
        <v>2253</v>
      </c>
      <c r="K1157">
        <v>1443</v>
      </c>
      <c r="L1157">
        <v>1602</v>
      </c>
      <c r="M1157">
        <v>29</v>
      </c>
      <c r="N1157">
        <v>30</v>
      </c>
      <c r="O1157">
        <v>8</v>
      </c>
      <c r="P1157">
        <v>10</v>
      </c>
      <c r="Q1157">
        <v>0</v>
      </c>
      <c r="R1157">
        <v>1</v>
      </c>
      <c r="S1157">
        <v>42</v>
      </c>
      <c r="T1157">
        <v>38</v>
      </c>
      <c r="U1157">
        <v>3570</v>
      </c>
      <c r="V1157">
        <v>3845</v>
      </c>
      <c r="W1157">
        <v>115</v>
      </c>
      <c r="X1157">
        <v>89</v>
      </c>
    </row>
    <row r="1158" spans="1:24" x14ac:dyDescent="0.35">
      <c r="A1158" s="6" t="str">
        <f t="shared" si="18"/>
        <v>22083</v>
      </c>
      <c r="B1158">
        <v>22</v>
      </c>
      <c r="C1158">
        <v>83</v>
      </c>
      <c r="D1158" t="s">
        <v>1825</v>
      </c>
      <c r="E1158" t="s">
        <v>5084</v>
      </c>
      <c r="F1158">
        <v>20041</v>
      </c>
      <c r="G1158">
        <v>9849</v>
      </c>
      <c r="H1158">
        <v>10192</v>
      </c>
      <c r="I1158">
        <v>6198</v>
      </c>
      <c r="J1158">
        <v>6315</v>
      </c>
      <c r="K1158">
        <v>3469</v>
      </c>
      <c r="L1158">
        <v>3689</v>
      </c>
      <c r="M1158">
        <v>35</v>
      </c>
      <c r="N1158">
        <v>33</v>
      </c>
      <c r="O1158">
        <v>26</v>
      </c>
      <c r="P1158">
        <v>44</v>
      </c>
      <c r="Q1158">
        <v>3</v>
      </c>
      <c r="R1158">
        <v>2</v>
      </c>
      <c r="S1158">
        <v>118</v>
      </c>
      <c r="T1158">
        <v>109</v>
      </c>
      <c r="U1158">
        <v>9642</v>
      </c>
      <c r="V1158">
        <v>9986</v>
      </c>
      <c r="W1158">
        <v>207</v>
      </c>
      <c r="X1158">
        <v>206</v>
      </c>
    </row>
    <row r="1159" spans="1:24" x14ac:dyDescent="0.35">
      <c r="A1159" s="6" t="str">
        <f t="shared" si="18"/>
        <v>22085</v>
      </c>
      <c r="B1159">
        <v>22</v>
      </c>
      <c r="C1159">
        <v>85</v>
      </c>
      <c r="D1159" t="s">
        <v>1825</v>
      </c>
      <c r="E1159" t="s">
        <v>5085</v>
      </c>
      <c r="F1159">
        <v>22149</v>
      </c>
      <c r="G1159">
        <v>11012</v>
      </c>
      <c r="H1159">
        <v>11137</v>
      </c>
      <c r="I1159">
        <v>7729</v>
      </c>
      <c r="J1159">
        <v>7675</v>
      </c>
      <c r="K1159">
        <v>1765</v>
      </c>
      <c r="L1159">
        <v>1919</v>
      </c>
      <c r="M1159">
        <v>1020</v>
      </c>
      <c r="N1159">
        <v>1014</v>
      </c>
      <c r="O1159">
        <v>34</v>
      </c>
      <c r="P1159">
        <v>54</v>
      </c>
      <c r="Q1159">
        <v>7</v>
      </c>
      <c r="R1159">
        <v>5</v>
      </c>
      <c r="S1159">
        <v>457</v>
      </c>
      <c r="T1159">
        <v>470</v>
      </c>
      <c r="U1159">
        <v>10660</v>
      </c>
      <c r="V1159">
        <v>10772</v>
      </c>
      <c r="W1159">
        <v>352</v>
      </c>
      <c r="X1159">
        <v>365</v>
      </c>
    </row>
    <row r="1160" spans="1:24" x14ac:dyDescent="0.35">
      <c r="A1160" s="6" t="str">
        <f t="shared" si="18"/>
        <v>22087</v>
      </c>
      <c r="B1160">
        <v>22</v>
      </c>
      <c r="C1160">
        <v>87</v>
      </c>
      <c r="D1160" t="s">
        <v>1825</v>
      </c>
      <c r="E1160" t="s">
        <v>5086</v>
      </c>
      <c r="F1160">
        <v>43765</v>
      </c>
      <c r="G1160">
        <v>21652</v>
      </c>
      <c r="H1160">
        <v>22113</v>
      </c>
      <c r="I1160">
        <v>15527</v>
      </c>
      <c r="J1160">
        <v>15078</v>
      </c>
      <c r="K1160">
        <v>4802</v>
      </c>
      <c r="L1160">
        <v>5667</v>
      </c>
      <c r="M1160">
        <v>233</v>
      </c>
      <c r="N1160">
        <v>228</v>
      </c>
      <c r="O1160">
        <v>462</v>
      </c>
      <c r="P1160">
        <v>546</v>
      </c>
      <c r="Q1160">
        <v>16</v>
      </c>
      <c r="R1160">
        <v>12</v>
      </c>
      <c r="S1160">
        <v>612</v>
      </c>
      <c r="T1160">
        <v>582</v>
      </c>
      <c r="U1160">
        <v>18499</v>
      </c>
      <c r="V1160">
        <v>19344</v>
      </c>
      <c r="W1160">
        <v>3153</v>
      </c>
      <c r="X1160">
        <v>2769</v>
      </c>
    </row>
    <row r="1161" spans="1:24" x14ac:dyDescent="0.35">
      <c r="A1161" s="6" t="str">
        <f t="shared" si="18"/>
        <v>22089</v>
      </c>
      <c r="B1161">
        <v>22</v>
      </c>
      <c r="C1161">
        <v>89</v>
      </c>
      <c r="D1161" t="s">
        <v>1825</v>
      </c>
      <c r="E1161" t="s">
        <v>5087</v>
      </c>
      <c r="F1161">
        <v>52548</v>
      </c>
      <c r="G1161">
        <v>25882</v>
      </c>
      <c r="H1161">
        <v>26666</v>
      </c>
      <c r="I1161">
        <v>18344</v>
      </c>
      <c r="J1161">
        <v>18626</v>
      </c>
      <c r="K1161">
        <v>6648</v>
      </c>
      <c r="L1161">
        <v>7124</v>
      </c>
      <c r="M1161">
        <v>137</v>
      </c>
      <c r="N1161">
        <v>120</v>
      </c>
      <c r="O1161">
        <v>288</v>
      </c>
      <c r="P1161">
        <v>318</v>
      </c>
      <c r="Q1161">
        <v>14</v>
      </c>
      <c r="R1161">
        <v>17</v>
      </c>
      <c r="S1161">
        <v>451</v>
      </c>
      <c r="T1161">
        <v>461</v>
      </c>
      <c r="U1161">
        <v>23855</v>
      </c>
      <c r="V1161">
        <v>24604</v>
      </c>
      <c r="W1161">
        <v>2027</v>
      </c>
      <c r="X1161">
        <v>2062</v>
      </c>
    </row>
    <row r="1162" spans="1:24" x14ac:dyDescent="0.35">
      <c r="A1162" s="6" t="str">
        <f t="shared" si="18"/>
        <v>22091</v>
      </c>
      <c r="B1162">
        <v>22</v>
      </c>
      <c r="C1162">
        <v>91</v>
      </c>
      <c r="D1162" t="s">
        <v>1825</v>
      </c>
      <c r="E1162" t="s">
        <v>5088</v>
      </c>
      <c r="F1162">
        <v>10922</v>
      </c>
      <c r="G1162">
        <v>5284</v>
      </c>
      <c r="H1162">
        <v>5638</v>
      </c>
      <c r="I1162">
        <v>2475</v>
      </c>
      <c r="J1162">
        <v>2464</v>
      </c>
      <c r="K1162">
        <v>2689</v>
      </c>
      <c r="L1162">
        <v>3070</v>
      </c>
      <c r="M1162">
        <v>19</v>
      </c>
      <c r="N1162">
        <v>38</v>
      </c>
      <c r="O1162">
        <v>16</v>
      </c>
      <c r="P1162">
        <v>7</v>
      </c>
      <c r="Q1162">
        <v>5</v>
      </c>
      <c r="R1162">
        <v>1</v>
      </c>
      <c r="S1162">
        <v>80</v>
      </c>
      <c r="T1162">
        <v>58</v>
      </c>
      <c r="U1162">
        <v>5176</v>
      </c>
      <c r="V1162">
        <v>5532</v>
      </c>
      <c r="W1162">
        <v>108</v>
      </c>
      <c r="X1162">
        <v>106</v>
      </c>
    </row>
    <row r="1163" spans="1:24" x14ac:dyDescent="0.35">
      <c r="A1163" s="6" t="str">
        <f t="shared" si="18"/>
        <v>22093</v>
      </c>
      <c r="B1163">
        <v>22</v>
      </c>
      <c r="C1163">
        <v>93</v>
      </c>
      <c r="D1163" t="s">
        <v>1825</v>
      </c>
      <c r="E1163" t="s">
        <v>5089</v>
      </c>
      <c r="F1163">
        <v>20197</v>
      </c>
      <c r="G1163">
        <v>9802</v>
      </c>
      <c r="H1163">
        <v>10395</v>
      </c>
      <c r="I1163">
        <v>5062</v>
      </c>
      <c r="J1163">
        <v>5032</v>
      </c>
      <c r="K1163">
        <v>4601</v>
      </c>
      <c r="L1163">
        <v>5189</v>
      </c>
      <c r="M1163">
        <v>26</v>
      </c>
      <c r="N1163">
        <v>33</v>
      </c>
      <c r="O1163">
        <v>36</v>
      </c>
      <c r="P1163">
        <v>44</v>
      </c>
      <c r="Q1163">
        <v>2</v>
      </c>
      <c r="R1163">
        <v>3</v>
      </c>
      <c r="S1163">
        <v>75</v>
      </c>
      <c r="T1163">
        <v>94</v>
      </c>
      <c r="U1163">
        <v>9592</v>
      </c>
      <c r="V1163">
        <v>10243</v>
      </c>
      <c r="W1163">
        <v>210</v>
      </c>
      <c r="X1163">
        <v>152</v>
      </c>
    </row>
    <row r="1164" spans="1:24" x14ac:dyDescent="0.35">
      <c r="A1164" s="6" t="str">
        <f t="shared" si="18"/>
        <v>22095</v>
      </c>
      <c r="B1164">
        <v>22</v>
      </c>
      <c r="C1164">
        <v>95</v>
      </c>
      <c r="D1164" t="s">
        <v>1825</v>
      </c>
      <c r="E1164" t="s">
        <v>5090</v>
      </c>
      <c r="F1164">
        <v>42481</v>
      </c>
      <c r="G1164">
        <v>20748</v>
      </c>
      <c r="H1164">
        <v>21733</v>
      </c>
      <c r="I1164">
        <v>8095</v>
      </c>
      <c r="J1164">
        <v>8036</v>
      </c>
      <c r="K1164">
        <v>11882</v>
      </c>
      <c r="L1164">
        <v>13036</v>
      </c>
      <c r="M1164">
        <v>87</v>
      </c>
      <c r="N1164">
        <v>132</v>
      </c>
      <c r="O1164">
        <v>339</v>
      </c>
      <c r="P1164">
        <v>176</v>
      </c>
      <c r="Q1164">
        <v>27</v>
      </c>
      <c r="R1164">
        <v>45</v>
      </c>
      <c r="S1164">
        <v>318</v>
      </c>
      <c r="T1164">
        <v>308</v>
      </c>
      <c r="U1164">
        <v>19056</v>
      </c>
      <c r="V1164">
        <v>20166</v>
      </c>
      <c r="W1164">
        <v>1692</v>
      </c>
      <c r="X1164">
        <v>1567</v>
      </c>
    </row>
    <row r="1165" spans="1:24" x14ac:dyDescent="0.35">
      <c r="A1165" s="6" t="str">
        <f t="shared" si="18"/>
        <v>22097</v>
      </c>
      <c r="B1165">
        <v>22</v>
      </c>
      <c r="C1165">
        <v>97</v>
      </c>
      <c r="D1165" t="s">
        <v>1825</v>
      </c>
      <c r="E1165" t="s">
        <v>5091</v>
      </c>
      <c r="F1165">
        <v>82557</v>
      </c>
      <c r="G1165">
        <v>40115</v>
      </c>
      <c r="H1165">
        <v>42442</v>
      </c>
      <c r="I1165">
        <v>22677</v>
      </c>
      <c r="J1165">
        <v>23466</v>
      </c>
      <c r="K1165">
        <v>16532</v>
      </c>
      <c r="L1165">
        <v>18055</v>
      </c>
      <c r="M1165">
        <v>164</v>
      </c>
      <c r="N1165">
        <v>169</v>
      </c>
      <c r="O1165">
        <v>190</v>
      </c>
      <c r="P1165">
        <v>192</v>
      </c>
      <c r="Q1165">
        <v>9</v>
      </c>
      <c r="R1165">
        <v>9</v>
      </c>
      <c r="S1165">
        <v>543</v>
      </c>
      <c r="T1165">
        <v>551</v>
      </c>
      <c r="U1165">
        <v>39043</v>
      </c>
      <c r="V1165">
        <v>41358</v>
      </c>
      <c r="W1165">
        <v>1072</v>
      </c>
      <c r="X1165">
        <v>1084</v>
      </c>
    </row>
    <row r="1166" spans="1:24" x14ac:dyDescent="0.35">
      <c r="A1166" s="6" t="str">
        <f t="shared" si="18"/>
        <v>22099</v>
      </c>
      <c r="B1166">
        <v>22</v>
      </c>
      <c r="C1166">
        <v>99</v>
      </c>
      <c r="D1166" t="s">
        <v>1825</v>
      </c>
      <c r="E1166" t="s">
        <v>5092</v>
      </c>
      <c r="F1166">
        <v>51768</v>
      </c>
      <c r="G1166">
        <v>25417</v>
      </c>
      <c r="H1166">
        <v>26351</v>
      </c>
      <c r="I1166">
        <v>17257</v>
      </c>
      <c r="J1166">
        <v>17442</v>
      </c>
      <c r="K1166">
        <v>7339</v>
      </c>
      <c r="L1166">
        <v>8086</v>
      </c>
      <c r="M1166">
        <v>189</v>
      </c>
      <c r="N1166">
        <v>171</v>
      </c>
      <c r="O1166">
        <v>261</v>
      </c>
      <c r="P1166">
        <v>260</v>
      </c>
      <c r="Q1166">
        <v>8</v>
      </c>
      <c r="R1166">
        <v>9</v>
      </c>
      <c r="S1166">
        <v>363</v>
      </c>
      <c r="T1166">
        <v>383</v>
      </c>
      <c r="U1166">
        <v>24540</v>
      </c>
      <c r="V1166">
        <v>25581</v>
      </c>
      <c r="W1166">
        <v>877</v>
      </c>
      <c r="X1166">
        <v>770</v>
      </c>
    </row>
    <row r="1167" spans="1:24" x14ac:dyDescent="0.35">
      <c r="A1167" s="6" t="str">
        <f t="shared" si="18"/>
        <v>22101</v>
      </c>
      <c r="B1167">
        <v>22</v>
      </c>
      <c r="C1167">
        <v>101</v>
      </c>
      <c r="D1167" t="s">
        <v>1825</v>
      </c>
      <c r="E1167" t="s">
        <v>5093</v>
      </c>
      <c r="F1167">
        <v>49398</v>
      </c>
      <c r="G1167">
        <v>24435</v>
      </c>
      <c r="H1167">
        <v>24963</v>
      </c>
      <c r="I1167">
        <v>15328</v>
      </c>
      <c r="J1167">
        <v>15366</v>
      </c>
      <c r="K1167">
        <v>7494</v>
      </c>
      <c r="L1167">
        <v>8124</v>
      </c>
      <c r="M1167">
        <v>551</v>
      </c>
      <c r="N1167">
        <v>583</v>
      </c>
      <c r="O1167">
        <v>473</v>
      </c>
      <c r="P1167">
        <v>337</v>
      </c>
      <c r="Q1167">
        <v>26</v>
      </c>
      <c r="R1167">
        <v>16</v>
      </c>
      <c r="S1167">
        <v>563</v>
      </c>
      <c r="T1167">
        <v>537</v>
      </c>
      <c r="U1167">
        <v>21923</v>
      </c>
      <c r="V1167">
        <v>22979</v>
      </c>
      <c r="W1167">
        <v>2512</v>
      </c>
      <c r="X1167">
        <v>1984</v>
      </c>
    </row>
    <row r="1168" spans="1:24" x14ac:dyDescent="0.35">
      <c r="A1168" s="6" t="str">
        <f t="shared" si="18"/>
        <v>22103</v>
      </c>
      <c r="B1168">
        <v>22</v>
      </c>
      <c r="C1168">
        <v>103</v>
      </c>
      <c r="D1168" t="s">
        <v>1825</v>
      </c>
      <c r="E1168" t="s">
        <v>5094</v>
      </c>
      <c r="F1168">
        <v>264571</v>
      </c>
      <c r="G1168">
        <v>129761</v>
      </c>
      <c r="H1168">
        <v>134810</v>
      </c>
      <c r="I1168">
        <v>108186</v>
      </c>
      <c r="J1168">
        <v>111153</v>
      </c>
      <c r="K1168">
        <v>16392</v>
      </c>
      <c r="L1168">
        <v>17899</v>
      </c>
      <c r="M1168">
        <v>785</v>
      </c>
      <c r="N1168">
        <v>803</v>
      </c>
      <c r="O1168">
        <v>1783</v>
      </c>
      <c r="P1168">
        <v>2165</v>
      </c>
      <c r="Q1168">
        <v>49</v>
      </c>
      <c r="R1168">
        <v>89</v>
      </c>
      <c r="S1168">
        <v>2566</v>
      </c>
      <c r="T1168">
        <v>2701</v>
      </c>
      <c r="U1168">
        <v>118962</v>
      </c>
      <c r="V1168">
        <v>124868</v>
      </c>
      <c r="W1168">
        <v>10799</v>
      </c>
      <c r="X1168">
        <v>9942</v>
      </c>
    </row>
    <row r="1169" spans="1:24" x14ac:dyDescent="0.35">
      <c r="A1169" s="6" t="str">
        <f t="shared" si="18"/>
        <v>22105</v>
      </c>
      <c r="B1169">
        <v>22</v>
      </c>
      <c r="C1169">
        <v>105</v>
      </c>
      <c r="D1169" t="s">
        <v>1825</v>
      </c>
      <c r="E1169" t="s">
        <v>5095</v>
      </c>
      <c r="F1169">
        <v>133162</v>
      </c>
      <c r="G1169">
        <v>65171</v>
      </c>
      <c r="H1169">
        <v>67991</v>
      </c>
      <c r="I1169">
        <v>44117</v>
      </c>
      <c r="J1169">
        <v>44630</v>
      </c>
      <c r="K1169">
        <v>19138</v>
      </c>
      <c r="L1169">
        <v>21496</v>
      </c>
      <c r="M1169">
        <v>308</v>
      </c>
      <c r="N1169">
        <v>295</v>
      </c>
      <c r="O1169">
        <v>472</v>
      </c>
      <c r="P1169">
        <v>508</v>
      </c>
      <c r="Q1169">
        <v>34</v>
      </c>
      <c r="R1169">
        <v>41</v>
      </c>
      <c r="S1169">
        <v>1102</v>
      </c>
      <c r="T1169">
        <v>1021</v>
      </c>
      <c r="U1169">
        <v>61186</v>
      </c>
      <c r="V1169">
        <v>64874</v>
      </c>
      <c r="W1169">
        <v>3985</v>
      </c>
      <c r="X1169">
        <v>3117</v>
      </c>
    </row>
    <row r="1170" spans="1:24" x14ac:dyDescent="0.35">
      <c r="A1170" s="6" t="str">
        <f t="shared" si="18"/>
        <v>22107</v>
      </c>
      <c r="B1170">
        <v>22</v>
      </c>
      <c r="C1170">
        <v>107</v>
      </c>
      <c r="D1170" t="s">
        <v>1825</v>
      </c>
      <c r="E1170" t="s">
        <v>5096</v>
      </c>
      <c r="F1170">
        <v>4147</v>
      </c>
      <c r="G1170">
        <v>2022</v>
      </c>
      <c r="H1170">
        <v>2125</v>
      </c>
      <c r="I1170">
        <v>896</v>
      </c>
      <c r="J1170">
        <v>892</v>
      </c>
      <c r="K1170">
        <v>1091</v>
      </c>
      <c r="L1170">
        <v>1190</v>
      </c>
      <c r="M1170">
        <v>7</v>
      </c>
      <c r="N1170">
        <v>4</v>
      </c>
      <c r="O1170">
        <v>4</v>
      </c>
      <c r="P1170">
        <v>6</v>
      </c>
      <c r="Q1170">
        <v>0</v>
      </c>
      <c r="R1170">
        <v>0</v>
      </c>
      <c r="S1170">
        <v>24</v>
      </c>
      <c r="T1170">
        <v>33</v>
      </c>
      <c r="U1170">
        <v>1975</v>
      </c>
      <c r="V1170">
        <v>2087</v>
      </c>
      <c r="W1170">
        <v>47</v>
      </c>
      <c r="X1170">
        <v>38</v>
      </c>
    </row>
    <row r="1171" spans="1:24" x14ac:dyDescent="0.35">
      <c r="A1171" s="6" t="str">
        <f t="shared" si="18"/>
        <v>22109</v>
      </c>
      <c r="B1171">
        <v>22</v>
      </c>
      <c r="C1171">
        <v>109</v>
      </c>
      <c r="D1171" t="s">
        <v>1825</v>
      </c>
      <c r="E1171" t="s">
        <v>5097</v>
      </c>
      <c r="F1171">
        <v>109577</v>
      </c>
      <c r="G1171">
        <v>54197</v>
      </c>
      <c r="H1171">
        <v>55380</v>
      </c>
      <c r="I1171">
        <v>38713</v>
      </c>
      <c r="J1171">
        <v>38843</v>
      </c>
      <c r="K1171">
        <v>9909</v>
      </c>
      <c r="L1171">
        <v>10949</v>
      </c>
      <c r="M1171">
        <v>3339</v>
      </c>
      <c r="N1171">
        <v>3389</v>
      </c>
      <c r="O1171">
        <v>652</v>
      </c>
      <c r="P1171">
        <v>586</v>
      </c>
      <c r="Q1171">
        <v>47</v>
      </c>
      <c r="R1171">
        <v>59</v>
      </c>
      <c r="S1171">
        <v>1537</v>
      </c>
      <c r="T1171">
        <v>1554</v>
      </c>
      <c r="U1171">
        <v>50072</v>
      </c>
      <c r="V1171">
        <v>52194</v>
      </c>
      <c r="W1171">
        <v>4125</v>
      </c>
      <c r="X1171">
        <v>3186</v>
      </c>
    </row>
    <row r="1172" spans="1:24" x14ac:dyDescent="0.35">
      <c r="A1172" s="6" t="str">
        <f t="shared" si="18"/>
        <v>22111</v>
      </c>
      <c r="B1172">
        <v>22</v>
      </c>
      <c r="C1172">
        <v>111</v>
      </c>
      <c r="D1172" t="s">
        <v>1825</v>
      </c>
      <c r="E1172" t="s">
        <v>5098</v>
      </c>
      <c r="F1172">
        <v>21105</v>
      </c>
      <c r="G1172">
        <v>10408</v>
      </c>
      <c r="H1172">
        <v>10697</v>
      </c>
      <c r="I1172">
        <v>7789</v>
      </c>
      <c r="J1172">
        <v>7737</v>
      </c>
      <c r="K1172">
        <v>2393</v>
      </c>
      <c r="L1172">
        <v>2764</v>
      </c>
      <c r="M1172">
        <v>69</v>
      </c>
      <c r="N1172">
        <v>72</v>
      </c>
      <c r="O1172">
        <v>36</v>
      </c>
      <c r="P1172">
        <v>30</v>
      </c>
      <c r="Q1172">
        <v>4</v>
      </c>
      <c r="R1172">
        <v>10</v>
      </c>
      <c r="S1172">
        <v>117</v>
      </c>
      <c r="T1172">
        <v>84</v>
      </c>
      <c r="U1172">
        <v>9824</v>
      </c>
      <c r="V1172">
        <v>10159</v>
      </c>
      <c r="W1172">
        <v>584</v>
      </c>
      <c r="X1172">
        <v>538</v>
      </c>
    </row>
    <row r="1173" spans="1:24" x14ac:dyDescent="0.35">
      <c r="A1173" s="6" t="str">
        <f t="shared" si="18"/>
        <v>22113</v>
      </c>
      <c r="B1173">
        <v>22</v>
      </c>
      <c r="C1173">
        <v>113</v>
      </c>
      <c r="D1173" t="s">
        <v>1825</v>
      </c>
      <c r="E1173" t="s">
        <v>5099</v>
      </c>
      <c r="F1173">
        <v>57006</v>
      </c>
      <c r="G1173">
        <v>27713</v>
      </c>
      <c r="H1173">
        <v>29293</v>
      </c>
      <c r="I1173">
        <v>22619</v>
      </c>
      <c r="J1173">
        <v>23730</v>
      </c>
      <c r="K1173">
        <v>3838</v>
      </c>
      <c r="L1173">
        <v>4335</v>
      </c>
      <c r="M1173">
        <v>131</v>
      </c>
      <c r="N1173">
        <v>113</v>
      </c>
      <c r="O1173">
        <v>638</v>
      </c>
      <c r="P1173">
        <v>630</v>
      </c>
      <c r="Q1173">
        <v>9</v>
      </c>
      <c r="R1173">
        <v>6</v>
      </c>
      <c r="S1173">
        <v>478</v>
      </c>
      <c r="T1173">
        <v>479</v>
      </c>
      <c r="U1173">
        <v>26582</v>
      </c>
      <c r="V1173">
        <v>28177</v>
      </c>
      <c r="W1173">
        <v>1131</v>
      </c>
      <c r="X1173">
        <v>1116</v>
      </c>
    </row>
    <row r="1174" spans="1:24" x14ac:dyDescent="0.35">
      <c r="A1174" s="6" t="str">
        <f t="shared" si="18"/>
        <v>22115</v>
      </c>
      <c r="B1174">
        <v>22</v>
      </c>
      <c r="C1174">
        <v>115</v>
      </c>
      <c r="D1174" t="s">
        <v>1825</v>
      </c>
      <c r="E1174" t="s">
        <v>5100</v>
      </c>
      <c r="F1174">
        <v>48745</v>
      </c>
      <c r="G1174">
        <v>25384</v>
      </c>
      <c r="H1174">
        <v>23361</v>
      </c>
      <c r="I1174">
        <v>19792</v>
      </c>
      <c r="J1174">
        <v>18206</v>
      </c>
      <c r="K1174">
        <v>3760</v>
      </c>
      <c r="L1174">
        <v>3268</v>
      </c>
      <c r="M1174">
        <v>390</v>
      </c>
      <c r="N1174">
        <v>372</v>
      </c>
      <c r="O1174">
        <v>396</v>
      </c>
      <c r="P1174">
        <v>563</v>
      </c>
      <c r="Q1174">
        <v>122</v>
      </c>
      <c r="R1174">
        <v>113</v>
      </c>
      <c r="S1174">
        <v>924</v>
      </c>
      <c r="T1174">
        <v>839</v>
      </c>
      <c r="U1174">
        <v>23045</v>
      </c>
      <c r="V1174">
        <v>21447</v>
      </c>
      <c r="W1174">
        <v>2339</v>
      </c>
      <c r="X1174">
        <v>1914</v>
      </c>
    </row>
    <row r="1175" spans="1:24" x14ac:dyDescent="0.35">
      <c r="A1175" s="6" t="str">
        <f t="shared" si="18"/>
        <v>22117</v>
      </c>
      <c r="B1175">
        <v>22</v>
      </c>
      <c r="C1175">
        <v>117</v>
      </c>
      <c r="D1175" t="s">
        <v>1825</v>
      </c>
      <c r="E1175" t="s">
        <v>5101</v>
      </c>
      <c r="F1175">
        <v>45463</v>
      </c>
      <c r="G1175">
        <v>22659</v>
      </c>
      <c r="H1175">
        <v>22804</v>
      </c>
      <c r="I1175">
        <v>15175</v>
      </c>
      <c r="J1175">
        <v>15297</v>
      </c>
      <c r="K1175">
        <v>6956</v>
      </c>
      <c r="L1175">
        <v>6964</v>
      </c>
      <c r="M1175">
        <v>87</v>
      </c>
      <c r="N1175">
        <v>121</v>
      </c>
      <c r="O1175">
        <v>74</v>
      </c>
      <c r="P1175">
        <v>83</v>
      </c>
      <c r="Q1175">
        <v>8</v>
      </c>
      <c r="R1175">
        <v>2</v>
      </c>
      <c r="S1175">
        <v>359</v>
      </c>
      <c r="T1175">
        <v>337</v>
      </c>
      <c r="U1175">
        <v>21919</v>
      </c>
      <c r="V1175">
        <v>22167</v>
      </c>
      <c r="W1175">
        <v>740</v>
      </c>
      <c r="X1175">
        <v>637</v>
      </c>
    </row>
    <row r="1176" spans="1:24" x14ac:dyDescent="0.35">
      <c r="A1176" s="6" t="str">
        <f t="shared" si="18"/>
        <v>22119</v>
      </c>
      <c r="B1176">
        <v>22</v>
      </c>
      <c r="C1176">
        <v>119</v>
      </c>
      <c r="D1176" t="s">
        <v>1825</v>
      </c>
      <c r="E1176" t="s">
        <v>5102</v>
      </c>
      <c r="F1176">
        <v>36966</v>
      </c>
      <c r="G1176">
        <v>17824</v>
      </c>
      <c r="H1176">
        <v>19142</v>
      </c>
      <c r="I1176">
        <v>11569</v>
      </c>
      <c r="J1176">
        <v>11926</v>
      </c>
      <c r="K1176">
        <v>5775</v>
      </c>
      <c r="L1176">
        <v>6737</v>
      </c>
      <c r="M1176">
        <v>104</v>
      </c>
      <c r="N1176">
        <v>96</v>
      </c>
      <c r="O1176">
        <v>76</v>
      </c>
      <c r="P1176">
        <v>106</v>
      </c>
      <c r="Q1176">
        <v>5</v>
      </c>
      <c r="R1176">
        <v>6</v>
      </c>
      <c r="S1176">
        <v>295</v>
      </c>
      <c r="T1176">
        <v>271</v>
      </c>
      <c r="U1176">
        <v>17458</v>
      </c>
      <c r="V1176">
        <v>18801</v>
      </c>
      <c r="W1176">
        <v>366</v>
      </c>
      <c r="X1176">
        <v>341</v>
      </c>
    </row>
    <row r="1177" spans="1:24" x14ac:dyDescent="0.35">
      <c r="A1177" s="6" t="str">
        <f t="shared" si="18"/>
        <v>22121</v>
      </c>
      <c r="B1177">
        <v>22</v>
      </c>
      <c r="C1177">
        <v>121</v>
      </c>
      <c r="D1177" t="s">
        <v>1825</v>
      </c>
      <c r="E1177" t="s">
        <v>5103</v>
      </c>
      <c r="F1177">
        <v>27202</v>
      </c>
      <c r="G1177">
        <v>13459</v>
      </c>
      <c r="H1177">
        <v>13743</v>
      </c>
      <c r="I1177">
        <v>7882</v>
      </c>
      <c r="J1177">
        <v>7752</v>
      </c>
      <c r="K1177">
        <v>5228</v>
      </c>
      <c r="L1177">
        <v>5656</v>
      </c>
      <c r="M1177">
        <v>34</v>
      </c>
      <c r="N1177">
        <v>30</v>
      </c>
      <c r="O1177">
        <v>114</v>
      </c>
      <c r="P1177">
        <v>88</v>
      </c>
      <c r="Q1177">
        <v>13</v>
      </c>
      <c r="R1177">
        <v>7</v>
      </c>
      <c r="S1177">
        <v>188</v>
      </c>
      <c r="T1177">
        <v>210</v>
      </c>
      <c r="U1177">
        <v>12769</v>
      </c>
      <c r="V1177">
        <v>13208</v>
      </c>
      <c r="W1177">
        <v>690</v>
      </c>
      <c r="X1177">
        <v>535</v>
      </c>
    </row>
    <row r="1178" spans="1:24" x14ac:dyDescent="0.35">
      <c r="A1178" s="6" t="str">
        <f t="shared" si="18"/>
        <v>22123</v>
      </c>
      <c r="B1178">
        <v>22</v>
      </c>
      <c r="C1178">
        <v>123</v>
      </c>
      <c r="D1178" t="s">
        <v>1825</v>
      </c>
      <c r="E1178" t="s">
        <v>5104</v>
      </c>
      <c r="F1178">
        <v>9757</v>
      </c>
      <c r="G1178">
        <v>4827</v>
      </c>
      <c r="H1178">
        <v>4930</v>
      </c>
      <c r="I1178">
        <v>3987</v>
      </c>
      <c r="J1178">
        <v>4072</v>
      </c>
      <c r="K1178">
        <v>693</v>
      </c>
      <c r="L1178">
        <v>736</v>
      </c>
      <c r="M1178">
        <v>48</v>
      </c>
      <c r="N1178">
        <v>39</v>
      </c>
      <c r="O1178">
        <v>13</v>
      </c>
      <c r="P1178">
        <v>17</v>
      </c>
      <c r="Q1178">
        <v>3</v>
      </c>
      <c r="R1178">
        <v>0</v>
      </c>
      <c r="S1178">
        <v>83</v>
      </c>
      <c r="T1178">
        <v>66</v>
      </c>
      <c r="U1178">
        <v>4643</v>
      </c>
      <c r="V1178">
        <v>4781</v>
      </c>
      <c r="W1178">
        <v>184</v>
      </c>
      <c r="X1178">
        <v>149</v>
      </c>
    </row>
    <row r="1179" spans="1:24" x14ac:dyDescent="0.35">
      <c r="A1179" s="6" t="str">
        <f t="shared" si="18"/>
        <v>22125</v>
      </c>
      <c r="B1179">
        <v>22</v>
      </c>
      <c r="C1179">
        <v>125</v>
      </c>
      <c r="D1179" t="s">
        <v>1825</v>
      </c>
      <c r="E1179" t="s">
        <v>5105</v>
      </c>
      <c r="F1179">
        <v>15308</v>
      </c>
      <c r="G1179">
        <v>10092</v>
      </c>
      <c r="H1179">
        <v>5216</v>
      </c>
      <c r="I1179">
        <v>4666</v>
      </c>
      <c r="J1179">
        <v>3528</v>
      </c>
      <c r="K1179">
        <v>5296</v>
      </c>
      <c r="L1179">
        <v>1469</v>
      </c>
      <c r="M1179">
        <v>23</v>
      </c>
      <c r="N1179">
        <v>19</v>
      </c>
      <c r="O1179">
        <v>18</v>
      </c>
      <c r="P1179">
        <v>104</v>
      </c>
      <c r="Q1179">
        <v>1</v>
      </c>
      <c r="R1179">
        <v>9</v>
      </c>
      <c r="S1179">
        <v>88</v>
      </c>
      <c r="T1179">
        <v>87</v>
      </c>
      <c r="U1179">
        <v>9717</v>
      </c>
      <c r="V1179">
        <v>4934</v>
      </c>
      <c r="W1179">
        <v>375</v>
      </c>
      <c r="X1179">
        <v>282</v>
      </c>
    </row>
    <row r="1180" spans="1:24" x14ac:dyDescent="0.35">
      <c r="A1180" s="6" t="str">
        <f t="shared" si="18"/>
        <v>22127</v>
      </c>
      <c r="B1180">
        <v>22</v>
      </c>
      <c r="C1180">
        <v>127</v>
      </c>
      <c r="D1180" t="s">
        <v>1825</v>
      </c>
      <c r="E1180" t="s">
        <v>5106</v>
      </c>
      <c r="F1180">
        <v>13753</v>
      </c>
      <c r="G1180">
        <v>7398</v>
      </c>
      <c r="H1180">
        <v>6355</v>
      </c>
      <c r="I1180">
        <v>4832</v>
      </c>
      <c r="J1180">
        <v>4411</v>
      </c>
      <c r="K1180">
        <v>2341</v>
      </c>
      <c r="L1180">
        <v>1716</v>
      </c>
      <c r="M1180">
        <v>72</v>
      </c>
      <c r="N1180">
        <v>85</v>
      </c>
      <c r="O1180">
        <v>13</v>
      </c>
      <c r="P1180">
        <v>21</v>
      </c>
      <c r="Q1180">
        <v>1</v>
      </c>
      <c r="R1180">
        <v>2</v>
      </c>
      <c r="S1180">
        <v>139</v>
      </c>
      <c r="T1180">
        <v>120</v>
      </c>
      <c r="U1180">
        <v>6790</v>
      </c>
      <c r="V1180">
        <v>5961</v>
      </c>
      <c r="W1180">
        <v>608</v>
      </c>
      <c r="X1180">
        <v>394</v>
      </c>
    </row>
    <row r="1181" spans="1:24" x14ac:dyDescent="0.35">
      <c r="A1181" s="6" t="str">
        <f t="shared" si="18"/>
        <v>23001</v>
      </c>
      <c r="B1181">
        <v>23</v>
      </c>
      <c r="C1181">
        <v>1</v>
      </c>
      <c r="D1181" t="s">
        <v>1937</v>
      </c>
      <c r="E1181" t="s">
        <v>1938</v>
      </c>
      <c r="F1181">
        <v>111132</v>
      </c>
      <c r="G1181">
        <v>54641</v>
      </c>
      <c r="H1181">
        <v>56491</v>
      </c>
      <c r="I1181">
        <v>49769</v>
      </c>
      <c r="J1181">
        <v>51735</v>
      </c>
      <c r="K1181">
        <v>2780</v>
      </c>
      <c r="L1181">
        <v>2575</v>
      </c>
      <c r="M1181">
        <v>247</v>
      </c>
      <c r="N1181">
        <v>243</v>
      </c>
      <c r="O1181">
        <v>502</v>
      </c>
      <c r="P1181">
        <v>577</v>
      </c>
      <c r="Q1181">
        <v>24</v>
      </c>
      <c r="R1181">
        <v>24</v>
      </c>
      <c r="S1181">
        <v>1319</v>
      </c>
      <c r="T1181">
        <v>1337</v>
      </c>
      <c r="U1181">
        <v>53500</v>
      </c>
      <c r="V1181">
        <v>55418</v>
      </c>
      <c r="W1181">
        <v>1141</v>
      </c>
      <c r="X1181">
        <v>1073</v>
      </c>
    </row>
    <row r="1182" spans="1:24" x14ac:dyDescent="0.35">
      <c r="A1182" s="6" t="str">
        <f t="shared" si="18"/>
        <v>23003</v>
      </c>
      <c r="B1182">
        <v>23</v>
      </c>
      <c r="C1182">
        <v>3</v>
      </c>
      <c r="D1182" t="s">
        <v>1937</v>
      </c>
      <c r="E1182" t="s">
        <v>1940</v>
      </c>
      <c r="F1182">
        <v>67099</v>
      </c>
      <c r="G1182">
        <v>33497</v>
      </c>
      <c r="H1182">
        <v>33602</v>
      </c>
      <c r="I1182">
        <v>31778</v>
      </c>
      <c r="J1182">
        <v>31856</v>
      </c>
      <c r="K1182">
        <v>422</v>
      </c>
      <c r="L1182">
        <v>290</v>
      </c>
      <c r="M1182">
        <v>612</v>
      </c>
      <c r="N1182">
        <v>687</v>
      </c>
      <c r="O1182">
        <v>154</v>
      </c>
      <c r="P1182">
        <v>211</v>
      </c>
      <c r="Q1182">
        <v>20</v>
      </c>
      <c r="R1182">
        <v>13</v>
      </c>
      <c r="S1182">
        <v>511</v>
      </c>
      <c r="T1182">
        <v>545</v>
      </c>
      <c r="U1182">
        <v>33003</v>
      </c>
      <c r="V1182">
        <v>33157</v>
      </c>
      <c r="W1182">
        <v>494</v>
      </c>
      <c r="X1182">
        <v>445</v>
      </c>
    </row>
    <row r="1183" spans="1:24" x14ac:dyDescent="0.35">
      <c r="A1183" s="6" t="str">
        <f t="shared" si="18"/>
        <v>23005</v>
      </c>
      <c r="B1183">
        <v>23</v>
      </c>
      <c r="C1183">
        <v>5</v>
      </c>
      <c r="D1183" t="s">
        <v>1937</v>
      </c>
      <c r="E1183" t="s">
        <v>1069</v>
      </c>
      <c r="F1183">
        <v>303065</v>
      </c>
      <c r="G1183">
        <v>147742</v>
      </c>
      <c r="H1183">
        <v>155323</v>
      </c>
      <c r="I1183">
        <v>135427</v>
      </c>
      <c r="J1183">
        <v>142519</v>
      </c>
      <c r="K1183">
        <v>5424</v>
      </c>
      <c r="L1183">
        <v>4765</v>
      </c>
      <c r="M1183">
        <v>478</v>
      </c>
      <c r="N1183">
        <v>548</v>
      </c>
      <c r="O1183">
        <v>3252</v>
      </c>
      <c r="P1183">
        <v>4308</v>
      </c>
      <c r="Q1183">
        <v>60</v>
      </c>
      <c r="R1183">
        <v>50</v>
      </c>
      <c r="S1183">
        <v>3101</v>
      </c>
      <c r="T1183">
        <v>3133</v>
      </c>
      <c r="U1183">
        <v>143674</v>
      </c>
      <c r="V1183">
        <v>151385</v>
      </c>
      <c r="W1183">
        <v>4068</v>
      </c>
      <c r="X1183">
        <v>3938</v>
      </c>
    </row>
    <row r="1184" spans="1:24" x14ac:dyDescent="0.35">
      <c r="A1184" s="6" t="str">
        <f t="shared" si="18"/>
        <v>23007</v>
      </c>
      <c r="B1184">
        <v>23</v>
      </c>
      <c r="C1184">
        <v>7</v>
      </c>
      <c r="D1184" t="s">
        <v>1937</v>
      </c>
      <c r="E1184" t="s">
        <v>80</v>
      </c>
      <c r="F1184">
        <v>29452</v>
      </c>
      <c r="G1184">
        <v>14584</v>
      </c>
      <c r="H1184">
        <v>14868</v>
      </c>
      <c r="I1184">
        <v>14108</v>
      </c>
      <c r="J1184">
        <v>14371</v>
      </c>
      <c r="K1184">
        <v>113</v>
      </c>
      <c r="L1184">
        <v>59</v>
      </c>
      <c r="M1184">
        <v>67</v>
      </c>
      <c r="N1184">
        <v>83</v>
      </c>
      <c r="O1184">
        <v>64</v>
      </c>
      <c r="P1184">
        <v>93</v>
      </c>
      <c r="Q1184">
        <v>6</v>
      </c>
      <c r="R1184">
        <v>8</v>
      </c>
      <c r="S1184">
        <v>226</v>
      </c>
      <c r="T1184">
        <v>254</v>
      </c>
      <c r="U1184">
        <v>14380</v>
      </c>
      <c r="V1184">
        <v>14653</v>
      </c>
      <c r="W1184">
        <v>204</v>
      </c>
      <c r="X1184">
        <v>215</v>
      </c>
    </row>
    <row r="1185" spans="1:24" x14ac:dyDescent="0.35">
      <c r="A1185" s="6" t="str">
        <f t="shared" si="18"/>
        <v>23009</v>
      </c>
      <c r="B1185">
        <v>23</v>
      </c>
      <c r="C1185">
        <v>9</v>
      </c>
      <c r="D1185" t="s">
        <v>1937</v>
      </c>
      <c r="E1185" t="s">
        <v>818</v>
      </c>
      <c r="F1185">
        <v>55482</v>
      </c>
      <c r="G1185">
        <v>27223</v>
      </c>
      <c r="H1185">
        <v>28259</v>
      </c>
      <c r="I1185">
        <v>26095</v>
      </c>
      <c r="J1185">
        <v>27028</v>
      </c>
      <c r="K1185">
        <v>268</v>
      </c>
      <c r="L1185">
        <v>313</v>
      </c>
      <c r="M1185">
        <v>151</v>
      </c>
      <c r="N1185">
        <v>135</v>
      </c>
      <c r="O1185">
        <v>301</v>
      </c>
      <c r="P1185">
        <v>383</v>
      </c>
      <c r="Q1185">
        <v>14</v>
      </c>
      <c r="R1185">
        <v>4</v>
      </c>
      <c r="S1185">
        <v>394</v>
      </c>
      <c r="T1185">
        <v>396</v>
      </c>
      <c r="U1185">
        <v>26750</v>
      </c>
      <c r="V1185">
        <v>27778</v>
      </c>
      <c r="W1185">
        <v>473</v>
      </c>
      <c r="X1185">
        <v>481</v>
      </c>
    </row>
    <row r="1186" spans="1:24" x14ac:dyDescent="0.35">
      <c r="A1186" s="6" t="str">
        <f t="shared" si="18"/>
        <v>23011</v>
      </c>
      <c r="B1186">
        <v>23</v>
      </c>
      <c r="C1186">
        <v>11</v>
      </c>
      <c r="D1186" t="s">
        <v>1937</v>
      </c>
      <c r="E1186" t="s">
        <v>1945</v>
      </c>
      <c r="F1186">
        <v>124503</v>
      </c>
      <c r="G1186">
        <v>61050</v>
      </c>
      <c r="H1186">
        <v>63453</v>
      </c>
      <c r="I1186">
        <v>58267</v>
      </c>
      <c r="J1186">
        <v>60816</v>
      </c>
      <c r="K1186">
        <v>620</v>
      </c>
      <c r="L1186">
        <v>389</v>
      </c>
      <c r="M1186">
        <v>372</v>
      </c>
      <c r="N1186">
        <v>341</v>
      </c>
      <c r="O1186">
        <v>541</v>
      </c>
      <c r="P1186">
        <v>705</v>
      </c>
      <c r="Q1186">
        <v>28</v>
      </c>
      <c r="R1186">
        <v>20</v>
      </c>
      <c r="S1186">
        <v>1222</v>
      </c>
      <c r="T1186">
        <v>1182</v>
      </c>
      <c r="U1186">
        <v>59783</v>
      </c>
      <c r="V1186">
        <v>62161</v>
      </c>
      <c r="W1186">
        <v>1267</v>
      </c>
      <c r="X1186">
        <v>1292</v>
      </c>
    </row>
    <row r="1187" spans="1:24" x14ac:dyDescent="0.35">
      <c r="A1187" s="6" t="str">
        <f t="shared" si="18"/>
        <v>23013</v>
      </c>
      <c r="B1187">
        <v>23</v>
      </c>
      <c r="C1187">
        <v>13</v>
      </c>
      <c r="D1187" t="s">
        <v>1937</v>
      </c>
      <c r="E1187" t="s">
        <v>1115</v>
      </c>
      <c r="F1187">
        <v>40604</v>
      </c>
      <c r="G1187">
        <v>20195</v>
      </c>
      <c r="H1187">
        <v>20409</v>
      </c>
      <c r="I1187">
        <v>19447</v>
      </c>
      <c r="J1187">
        <v>19760</v>
      </c>
      <c r="K1187">
        <v>219</v>
      </c>
      <c r="L1187">
        <v>84</v>
      </c>
      <c r="M1187">
        <v>92</v>
      </c>
      <c r="N1187">
        <v>94</v>
      </c>
      <c r="O1187">
        <v>96</v>
      </c>
      <c r="P1187">
        <v>157</v>
      </c>
      <c r="Q1187">
        <v>5</v>
      </c>
      <c r="R1187">
        <v>7</v>
      </c>
      <c r="S1187">
        <v>336</v>
      </c>
      <c r="T1187">
        <v>307</v>
      </c>
      <c r="U1187">
        <v>19906</v>
      </c>
      <c r="V1187">
        <v>20041</v>
      </c>
      <c r="W1187">
        <v>289</v>
      </c>
      <c r="X1187">
        <v>368</v>
      </c>
    </row>
    <row r="1188" spans="1:24" x14ac:dyDescent="0.35">
      <c r="A1188" s="6" t="str">
        <f t="shared" si="18"/>
        <v>23015</v>
      </c>
      <c r="B1188">
        <v>23</v>
      </c>
      <c r="C1188">
        <v>15</v>
      </c>
      <c r="D1188" t="s">
        <v>1937</v>
      </c>
      <c r="E1188" t="s">
        <v>255</v>
      </c>
      <c r="F1188">
        <v>35248</v>
      </c>
      <c r="G1188">
        <v>17399</v>
      </c>
      <c r="H1188">
        <v>17849</v>
      </c>
      <c r="I1188">
        <v>16805</v>
      </c>
      <c r="J1188">
        <v>17259</v>
      </c>
      <c r="K1188">
        <v>163</v>
      </c>
      <c r="L1188">
        <v>89</v>
      </c>
      <c r="M1188">
        <v>80</v>
      </c>
      <c r="N1188">
        <v>67</v>
      </c>
      <c r="O1188">
        <v>133</v>
      </c>
      <c r="P1188">
        <v>178</v>
      </c>
      <c r="Q1188">
        <v>6</v>
      </c>
      <c r="R1188">
        <v>2</v>
      </c>
      <c r="S1188">
        <v>212</v>
      </c>
      <c r="T1188">
        <v>254</v>
      </c>
      <c r="U1188">
        <v>17187</v>
      </c>
      <c r="V1188">
        <v>17649</v>
      </c>
      <c r="W1188">
        <v>212</v>
      </c>
      <c r="X1188">
        <v>200</v>
      </c>
    </row>
    <row r="1189" spans="1:24" x14ac:dyDescent="0.35">
      <c r="A1189" s="6" t="str">
        <f t="shared" si="18"/>
        <v>23017</v>
      </c>
      <c r="B1189">
        <v>23</v>
      </c>
      <c r="C1189">
        <v>17</v>
      </c>
      <c r="D1189" t="s">
        <v>1937</v>
      </c>
      <c r="E1189" t="s">
        <v>1949</v>
      </c>
      <c r="F1189">
        <v>57765</v>
      </c>
      <c r="G1189">
        <v>28803</v>
      </c>
      <c r="H1189">
        <v>28962</v>
      </c>
      <c r="I1189">
        <v>27745</v>
      </c>
      <c r="J1189">
        <v>27997</v>
      </c>
      <c r="K1189">
        <v>195</v>
      </c>
      <c r="L1189">
        <v>150</v>
      </c>
      <c r="M1189">
        <v>143</v>
      </c>
      <c r="N1189">
        <v>154</v>
      </c>
      <c r="O1189">
        <v>179</v>
      </c>
      <c r="P1189">
        <v>172</v>
      </c>
      <c r="Q1189">
        <v>23</v>
      </c>
      <c r="R1189">
        <v>9</v>
      </c>
      <c r="S1189">
        <v>518</v>
      </c>
      <c r="T1189">
        <v>480</v>
      </c>
      <c r="U1189">
        <v>28335</v>
      </c>
      <c r="V1189">
        <v>28555</v>
      </c>
      <c r="W1189">
        <v>468</v>
      </c>
      <c r="X1189">
        <v>407</v>
      </c>
    </row>
    <row r="1190" spans="1:24" x14ac:dyDescent="0.35">
      <c r="A1190" s="6" t="str">
        <f t="shared" si="18"/>
        <v>23019</v>
      </c>
      <c r="B1190">
        <v>23</v>
      </c>
      <c r="C1190">
        <v>19</v>
      </c>
      <c r="D1190" t="s">
        <v>1937</v>
      </c>
      <c r="E1190" t="s">
        <v>1951</v>
      </c>
      <c r="F1190">
        <v>152187</v>
      </c>
      <c r="G1190">
        <v>75750</v>
      </c>
      <c r="H1190">
        <v>76437</v>
      </c>
      <c r="I1190">
        <v>71654</v>
      </c>
      <c r="J1190">
        <v>72496</v>
      </c>
      <c r="K1190">
        <v>890</v>
      </c>
      <c r="L1190">
        <v>615</v>
      </c>
      <c r="M1190">
        <v>973</v>
      </c>
      <c r="N1190">
        <v>952</v>
      </c>
      <c r="O1190">
        <v>861</v>
      </c>
      <c r="P1190">
        <v>970</v>
      </c>
      <c r="Q1190">
        <v>24</v>
      </c>
      <c r="R1190">
        <v>26</v>
      </c>
      <c r="S1190">
        <v>1348</v>
      </c>
      <c r="T1190">
        <v>1378</v>
      </c>
      <c r="U1190">
        <v>74381</v>
      </c>
      <c r="V1190">
        <v>75105</v>
      </c>
      <c r="W1190">
        <v>1369</v>
      </c>
      <c r="X1190">
        <v>1332</v>
      </c>
    </row>
    <row r="1191" spans="1:24" x14ac:dyDescent="0.35">
      <c r="A1191" s="6" t="str">
        <f t="shared" si="18"/>
        <v>23021</v>
      </c>
      <c r="B1191">
        <v>23</v>
      </c>
      <c r="C1191">
        <v>21</v>
      </c>
      <c r="D1191" t="s">
        <v>1937</v>
      </c>
      <c r="E1191" t="s">
        <v>1953</v>
      </c>
      <c r="F1191">
        <v>16801</v>
      </c>
      <c r="G1191">
        <v>8498</v>
      </c>
      <c r="H1191">
        <v>8303</v>
      </c>
      <c r="I1191">
        <v>8134</v>
      </c>
      <c r="J1191">
        <v>7976</v>
      </c>
      <c r="K1191">
        <v>64</v>
      </c>
      <c r="L1191">
        <v>42</v>
      </c>
      <c r="M1191">
        <v>57</v>
      </c>
      <c r="N1191">
        <v>52</v>
      </c>
      <c r="O1191">
        <v>103</v>
      </c>
      <c r="P1191">
        <v>87</v>
      </c>
      <c r="Q1191">
        <v>1</v>
      </c>
      <c r="R1191">
        <v>5</v>
      </c>
      <c r="S1191">
        <v>139</v>
      </c>
      <c r="T1191">
        <v>141</v>
      </c>
      <c r="U1191">
        <v>8303</v>
      </c>
      <c r="V1191">
        <v>8234</v>
      </c>
      <c r="W1191">
        <v>195</v>
      </c>
      <c r="X1191">
        <v>69</v>
      </c>
    </row>
    <row r="1192" spans="1:24" x14ac:dyDescent="0.35">
      <c r="A1192" s="6" t="str">
        <f t="shared" si="18"/>
        <v>23023</v>
      </c>
      <c r="B1192">
        <v>23</v>
      </c>
      <c r="C1192">
        <v>23</v>
      </c>
      <c r="D1192" t="s">
        <v>1937</v>
      </c>
      <c r="E1192" t="s">
        <v>1955</v>
      </c>
      <c r="F1192">
        <v>36703</v>
      </c>
      <c r="G1192">
        <v>17974</v>
      </c>
      <c r="H1192">
        <v>18729</v>
      </c>
      <c r="I1192">
        <v>17222</v>
      </c>
      <c r="J1192">
        <v>18019</v>
      </c>
      <c r="K1192">
        <v>207</v>
      </c>
      <c r="L1192">
        <v>144</v>
      </c>
      <c r="M1192">
        <v>79</v>
      </c>
      <c r="N1192">
        <v>86</v>
      </c>
      <c r="O1192">
        <v>159</v>
      </c>
      <c r="P1192">
        <v>160</v>
      </c>
      <c r="Q1192">
        <v>3</v>
      </c>
      <c r="R1192">
        <v>9</v>
      </c>
      <c r="S1192">
        <v>304</v>
      </c>
      <c r="T1192">
        <v>311</v>
      </c>
      <c r="U1192">
        <v>17604</v>
      </c>
      <c r="V1192">
        <v>18427</v>
      </c>
      <c r="W1192">
        <v>370</v>
      </c>
      <c r="X1192">
        <v>302</v>
      </c>
    </row>
    <row r="1193" spans="1:24" x14ac:dyDescent="0.35">
      <c r="A1193" s="6" t="str">
        <f t="shared" si="18"/>
        <v>23025</v>
      </c>
      <c r="B1193">
        <v>23</v>
      </c>
      <c r="C1193">
        <v>25</v>
      </c>
      <c r="D1193" t="s">
        <v>1937</v>
      </c>
      <c r="E1193" t="s">
        <v>1957</v>
      </c>
      <c r="F1193">
        <v>50481</v>
      </c>
      <c r="G1193">
        <v>25272</v>
      </c>
      <c r="H1193">
        <v>25209</v>
      </c>
      <c r="I1193">
        <v>24433</v>
      </c>
      <c r="J1193">
        <v>24387</v>
      </c>
      <c r="K1193">
        <v>202</v>
      </c>
      <c r="L1193">
        <v>114</v>
      </c>
      <c r="M1193">
        <v>144</v>
      </c>
      <c r="N1193">
        <v>141</v>
      </c>
      <c r="O1193">
        <v>96</v>
      </c>
      <c r="P1193">
        <v>152</v>
      </c>
      <c r="Q1193">
        <v>13</v>
      </c>
      <c r="R1193">
        <v>7</v>
      </c>
      <c r="S1193">
        <v>384</v>
      </c>
      <c r="T1193">
        <v>408</v>
      </c>
      <c r="U1193">
        <v>24924</v>
      </c>
      <c r="V1193">
        <v>24919</v>
      </c>
      <c r="W1193">
        <v>348</v>
      </c>
      <c r="X1193">
        <v>290</v>
      </c>
    </row>
    <row r="1194" spans="1:24" x14ac:dyDescent="0.35">
      <c r="A1194" s="6" t="str">
        <f t="shared" si="18"/>
        <v>23027</v>
      </c>
      <c r="B1194">
        <v>23</v>
      </c>
      <c r="C1194">
        <v>27</v>
      </c>
      <c r="D1194" t="s">
        <v>1937</v>
      </c>
      <c r="E1194" t="s">
        <v>1959</v>
      </c>
      <c r="F1194">
        <v>39596</v>
      </c>
      <c r="G1194">
        <v>19658</v>
      </c>
      <c r="H1194">
        <v>19938</v>
      </c>
      <c r="I1194">
        <v>18963</v>
      </c>
      <c r="J1194">
        <v>19317</v>
      </c>
      <c r="K1194">
        <v>147</v>
      </c>
      <c r="L1194">
        <v>83</v>
      </c>
      <c r="M1194">
        <v>120</v>
      </c>
      <c r="N1194">
        <v>90</v>
      </c>
      <c r="O1194">
        <v>98</v>
      </c>
      <c r="P1194">
        <v>146</v>
      </c>
      <c r="Q1194">
        <v>6</v>
      </c>
      <c r="R1194">
        <v>7</v>
      </c>
      <c r="S1194">
        <v>324</v>
      </c>
      <c r="T1194">
        <v>295</v>
      </c>
      <c r="U1194">
        <v>19325</v>
      </c>
      <c r="V1194">
        <v>19705</v>
      </c>
      <c r="W1194">
        <v>333</v>
      </c>
      <c r="X1194">
        <v>233</v>
      </c>
    </row>
    <row r="1195" spans="1:24" x14ac:dyDescent="0.35">
      <c r="A1195" s="6" t="str">
        <f t="shared" si="18"/>
        <v>23029</v>
      </c>
      <c r="B1195">
        <v>23</v>
      </c>
      <c r="C1195">
        <v>29</v>
      </c>
      <c r="D1195" t="s">
        <v>1937</v>
      </c>
      <c r="E1195" t="s">
        <v>150</v>
      </c>
      <c r="F1195">
        <v>31090</v>
      </c>
      <c r="G1195">
        <v>15361</v>
      </c>
      <c r="H1195">
        <v>15729</v>
      </c>
      <c r="I1195">
        <v>14050</v>
      </c>
      <c r="J1195">
        <v>14385</v>
      </c>
      <c r="K1195">
        <v>122</v>
      </c>
      <c r="L1195">
        <v>82</v>
      </c>
      <c r="M1195">
        <v>791</v>
      </c>
      <c r="N1195">
        <v>829</v>
      </c>
      <c r="O1195">
        <v>63</v>
      </c>
      <c r="P1195">
        <v>90</v>
      </c>
      <c r="Q1195">
        <v>3</v>
      </c>
      <c r="R1195">
        <v>8</v>
      </c>
      <c r="S1195">
        <v>332</v>
      </c>
      <c r="T1195">
        <v>335</v>
      </c>
      <c r="U1195">
        <v>15023</v>
      </c>
      <c r="V1195">
        <v>15402</v>
      </c>
      <c r="W1195">
        <v>338</v>
      </c>
      <c r="X1195">
        <v>327</v>
      </c>
    </row>
    <row r="1196" spans="1:24" x14ac:dyDescent="0.35">
      <c r="A1196" s="6" t="str">
        <f t="shared" si="18"/>
        <v>23031</v>
      </c>
      <c r="B1196">
        <v>23</v>
      </c>
      <c r="C1196">
        <v>31</v>
      </c>
      <c r="D1196" t="s">
        <v>1937</v>
      </c>
      <c r="E1196" t="s">
        <v>1962</v>
      </c>
      <c r="F1196">
        <v>211969</v>
      </c>
      <c r="G1196">
        <v>104350</v>
      </c>
      <c r="H1196">
        <v>107619</v>
      </c>
      <c r="I1196">
        <v>99306</v>
      </c>
      <c r="J1196">
        <v>102711</v>
      </c>
      <c r="K1196">
        <v>1385</v>
      </c>
      <c r="L1196">
        <v>1005</v>
      </c>
      <c r="M1196">
        <v>364</v>
      </c>
      <c r="N1196">
        <v>368</v>
      </c>
      <c r="O1196">
        <v>1358</v>
      </c>
      <c r="P1196">
        <v>1657</v>
      </c>
      <c r="Q1196">
        <v>32</v>
      </c>
      <c r="R1196">
        <v>34</v>
      </c>
      <c r="S1196">
        <v>1905</v>
      </c>
      <c r="T1196">
        <v>1844</v>
      </c>
      <c r="U1196">
        <v>102182</v>
      </c>
      <c r="V1196">
        <v>105692</v>
      </c>
      <c r="W1196">
        <v>2168</v>
      </c>
      <c r="X1196">
        <v>1927</v>
      </c>
    </row>
    <row r="1197" spans="1:24" x14ac:dyDescent="0.35">
      <c r="A1197" s="6" t="str">
        <f t="shared" si="18"/>
        <v>24001</v>
      </c>
      <c r="B1197">
        <v>24</v>
      </c>
      <c r="C1197">
        <v>1</v>
      </c>
      <c r="D1197" t="s">
        <v>1964</v>
      </c>
      <c r="E1197" t="s">
        <v>1965</v>
      </c>
      <c r="F1197">
        <v>68108</v>
      </c>
      <c r="G1197">
        <v>35719</v>
      </c>
      <c r="H1197">
        <v>32389</v>
      </c>
      <c r="I1197">
        <v>30393</v>
      </c>
      <c r="J1197">
        <v>30120</v>
      </c>
      <c r="K1197">
        <v>4129</v>
      </c>
      <c r="L1197">
        <v>994</v>
      </c>
      <c r="M1197">
        <v>77</v>
      </c>
      <c r="N1197">
        <v>74</v>
      </c>
      <c r="O1197">
        <v>339</v>
      </c>
      <c r="P1197">
        <v>434</v>
      </c>
      <c r="Q1197">
        <v>24</v>
      </c>
      <c r="R1197">
        <v>25</v>
      </c>
      <c r="S1197">
        <v>757</v>
      </c>
      <c r="T1197">
        <v>742</v>
      </c>
      <c r="U1197">
        <v>34968</v>
      </c>
      <c r="V1197">
        <v>31974</v>
      </c>
      <c r="W1197">
        <v>751</v>
      </c>
      <c r="X1197">
        <v>415</v>
      </c>
    </row>
    <row r="1198" spans="1:24" x14ac:dyDescent="0.35">
      <c r="A1198" s="6" t="str">
        <f t="shared" si="18"/>
        <v>24003</v>
      </c>
      <c r="B1198">
        <v>24</v>
      </c>
      <c r="C1198">
        <v>3</v>
      </c>
      <c r="D1198" t="s">
        <v>1964</v>
      </c>
      <c r="E1198" t="s">
        <v>1967</v>
      </c>
      <c r="F1198">
        <v>588270</v>
      </c>
      <c r="G1198">
        <v>291306</v>
      </c>
      <c r="H1198">
        <v>296964</v>
      </c>
      <c r="I1198">
        <v>214122</v>
      </c>
      <c r="J1198">
        <v>214588</v>
      </c>
      <c r="K1198">
        <v>53657</v>
      </c>
      <c r="L1198">
        <v>56689</v>
      </c>
      <c r="M1198">
        <v>1515</v>
      </c>
      <c r="N1198">
        <v>1383</v>
      </c>
      <c r="O1198">
        <v>11711</v>
      </c>
      <c r="P1198">
        <v>13611</v>
      </c>
      <c r="Q1198">
        <v>380</v>
      </c>
      <c r="R1198">
        <v>357</v>
      </c>
      <c r="S1198">
        <v>9921</v>
      </c>
      <c r="T1198">
        <v>10336</v>
      </c>
      <c r="U1198">
        <v>261958</v>
      </c>
      <c r="V1198">
        <v>269546</v>
      </c>
      <c r="W1198">
        <v>29348</v>
      </c>
      <c r="X1198">
        <v>27418</v>
      </c>
    </row>
    <row r="1199" spans="1:24" x14ac:dyDescent="0.35">
      <c r="A1199" s="6" t="str">
        <f t="shared" si="18"/>
        <v>24005</v>
      </c>
      <c r="B1199">
        <v>24</v>
      </c>
      <c r="C1199">
        <v>5</v>
      </c>
      <c r="D1199" t="s">
        <v>1964</v>
      </c>
      <c r="E1199" t="s">
        <v>1969</v>
      </c>
      <c r="F1199">
        <v>854554</v>
      </c>
      <c r="G1199">
        <v>407052</v>
      </c>
      <c r="H1199">
        <v>447502</v>
      </c>
      <c r="I1199">
        <v>247244</v>
      </c>
      <c r="J1199">
        <v>260849</v>
      </c>
      <c r="K1199">
        <v>119233</v>
      </c>
      <c r="L1199">
        <v>143805</v>
      </c>
      <c r="M1199">
        <v>2198</v>
      </c>
      <c r="N1199">
        <v>2184</v>
      </c>
      <c r="O1199">
        <v>26616</v>
      </c>
      <c r="P1199">
        <v>27839</v>
      </c>
      <c r="Q1199">
        <v>433</v>
      </c>
      <c r="R1199">
        <v>433</v>
      </c>
      <c r="S1199">
        <v>11328</v>
      </c>
      <c r="T1199">
        <v>12392</v>
      </c>
      <c r="U1199">
        <v>375150</v>
      </c>
      <c r="V1199">
        <v>417917</v>
      </c>
      <c r="W1199">
        <v>31902</v>
      </c>
      <c r="X1199">
        <v>29585</v>
      </c>
    </row>
    <row r="1200" spans="1:24" x14ac:dyDescent="0.35">
      <c r="A1200" s="6" t="str">
        <f t="shared" si="18"/>
        <v>24009</v>
      </c>
      <c r="B1200">
        <v>24</v>
      </c>
      <c r="C1200">
        <v>9</v>
      </c>
      <c r="D1200" t="s">
        <v>1964</v>
      </c>
      <c r="E1200" t="s">
        <v>1971</v>
      </c>
      <c r="F1200">
        <v>92789</v>
      </c>
      <c r="G1200">
        <v>46195</v>
      </c>
      <c r="H1200">
        <v>46594</v>
      </c>
      <c r="I1200">
        <v>37308</v>
      </c>
      <c r="J1200">
        <v>37326</v>
      </c>
      <c r="K1200">
        <v>6190</v>
      </c>
      <c r="L1200">
        <v>6448</v>
      </c>
      <c r="M1200">
        <v>242</v>
      </c>
      <c r="N1200">
        <v>207</v>
      </c>
      <c r="O1200">
        <v>782</v>
      </c>
      <c r="P1200">
        <v>1021</v>
      </c>
      <c r="Q1200">
        <v>57</v>
      </c>
      <c r="R1200">
        <v>63</v>
      </c>
      <c r="S1200">
        <v>1616</v>
      </c>
      <c r="T1200">
        <v>1529</v>
      </c>
      <c r="U1200">
        <v>44107</v>
      </c>
      <c r="V1200">
        <v>44477</v>
      </c>
      <c r="W1200">
        <v>2088</v>
      </c>
      <c r="X1200">
        <v>2117</v>
      </c>
    </row>
    <row r="1201" spans="1:24" x14ac:dyDescent="0.35">
      <c r="A1201" s="6" t="str">
        <f t="shared" si="18"/>
        <v>24011</v>
      </c>
      <c r="B1201">
        <v>24</v>
      </c>
      <c r="C1201">
        <v>11</v>
      </c>
      <c r="D1201" t="s">
        <v>1964</v>
      </c>
      <c r="E1201" t="s">
        <v>1973</v>
      </c>
      <c r="F1201">
        <v>33292</v>
      </c>
      <c r="G1201">
        <v>16352</v>
      </c>
      <c r="H1201">
        <v>16940</v>
      </c>
      <c r="I1201">
        <v>13227</v>
      </c>
      <c r="J1201">
        <v>13630</v>
      </c>
      <c r="K1201">
        <v>2212</v>
      </c>
      <c r="L1201">
        <v>2518</v>
      </c>
      <c r="M1201">
        <v>177</v>
      </c>
      <c r="N1201">
        <v>112</v>
      </c>
      <c r="O1201">
        <v>205</v>
      </c>
      <c r="P1201">
        <v>205</v>
      </c>
      <c r="Q1201">
        <v>72</v>
      </c>
      <c r="R1201">
        <v>37</v>
      </c>
      <c r="S1201">
        <v>459</v>
      </c>
      <c r="T1201">
        <v>438</v>
      </c>
      <c r="U1201">
        <v>14822</v>
      </c>
      <c r="V1201">
        <v>15671</v>
      </c>
      <c r="W1201">
        <v>1530</v>
      </c>
      <c r="X1201">
        <v>1269</v>
      </c>
    </row>
    <row r="1202" spans="1:24" x14ac:dyDescent="0.35">
      <c r="A1202" s="6" t="str">
        <f t="shared" si="18"/>
        <v>24013</v>
      </c>
      <c r="B1202">
        <v>24</v>
      </c>
      <c r="C1202">
        <v>13</v>
      </c>
      <c r="D1202" t="s">
        <v>1964</v>
      </c>
      <c r="E1202" t="s">
        <v>200</v>
      </c>
      <c r="F1202">
        <v>172895</v>
      </c>
      <c r="G1202">
        <v>86038</v>
      </c>
      <c r="H1202">
        <v>86857</v>
      </c>
      <c r="I1202">
        <v>78440</v>
      </c>
      <c r="J1202">
        <v>79509</v>
      </c>
      <c r="K1202">
        <v>3728</v>
      </c>
      <c r="L1202">
        <v>3053</v>
      </c>
      <c r="M1202">
        <v>272</v>
      </c>
      <c r="N1202">
        <v>238</v>
      </c>
      <c r="O1202">
        <v>1757</v>
      </c>
      <c r="P1202">
        <v>2089</v>
      </c>
      <c r="Q1202">
        <v>42</v>
      </c>
      <c r="R1202">
        <v>70</v>
      </c>
      <c r="S1202">
        <v>1799</v>
      </c>
      <c r="T1202">
        <v>1898</v>
      </c>
      <c r="U1202">
        <v>82018</v>
      </c>
      <c r="V1202">
        <v>83159</v>
      </c>
      <c r="W1202">
        <v>4020</v>
      </c>
      <c r="X1202">
        <v>3698</v>
      </c>
    </row>
    <row r="1203" spans="1:24" x14ac:dyDescent="0.35">
      <c r="A1203" s="6" t="str">
        <f t="shared" si="18"/>
        <v>24015</v>
      </c>
      <c r="B1203">
        <v>24</v>
      </c>
      <c r="C1203">
        <v>15</v>
      </c>
      <c r="D1203" t="s">
        <v>1964</v>
      </c>
      <c r="E1203" t="s">
        <v>1976</v>
      </c>
      <c r="F1203">
        <v>103724</v>
      </c>
      <c r="G1203">
        <v>51765</v>
      </c>
      <c r="H1203">
        <v>51959</v>
      </c>
      <c r="I1203">
        <v>45374</v>
      </c>
      <c r="J1203">
        <v>45705</v>
      </c>
      <c r="K1203">
        <v>4022</v>
      </c>
      <c r="L1203">
        <v>3873</v>
      </c>
      <c r="M1203">
        <v>211</v>
      </c>
      <c r="N1203">
        <v>216</v>
      </c>
      <c r="O1203">
        <v>696</v>
      </c>
      <c r="P1203">
        <v>825</v>
      </c>
      <c r="Q1203">
        <v>47</v>
      </c>
      <c r="R1203">
        <v>33</v>
      </c>
      <c r="S1203">
        <v>1415</v>
      </c>
      <c r="T1203">
        <v>1307</v>
      </c>
      <c r="U1203">
        <v>48876</v>
      </c>
      <c r="V1203">
        <v>49442</v>
      </c>
      <c r="W1203">
        <v>2889</v>
      </c>
      <c r="X1203">
        <v>2517</v>
      </c>
    </row>
    <row r="1204" spans="1:24" x14ac:dyDescent="0.35">
      <c r="A1204" s="6" t="str">
        <f t="shared" si="18"/>
        <v>24017</v>
      </c>
      <c r="B1204">
        <v>24</v>
      </c>
      <c r="C1204">
        <v>17</v>
      </c>
      <c r="D1204" t="s">
        <v>1964</v>
      </c>
      <c r="E1204" t="s">
        <v>1978</v>
      </c>
      <c r="F1204">
        <v>166621</v>
      </c>
      <c r="G1204">
        <v>80614</v>
      </c>
      <c r="H1204">
        <v>86007</v>
      </c>
      <c r="I1204">
        <v>33724</v>
      </c>
      <c r="J1204">
        <v>33866</v>
      </c>
      <c r="K1204">
        <v>40381</v>
      </c>
      <c r="L1204">
        <v>44708</v>
      </c>
      <c r="M1204">
        <v>598</v>
      </c>
      <c r="N1204">
        <v>668</v>
      </c>
      <c r="O1204">
        <v>2529</v>
      </c>
      <c r="P1204">
        <v>3145</v>
      </c>
      <c r="Q1204">
        <v>128</v>
      </c>
      <c r="R1204">
        <v>112</v>
      </c>
      <c r="S1204">
        <v>3254</v>
      </c>
      <c r="T1204">
        <v>3508</v>
      </c>
      <c r="U1204">
        <v>74766</v>
      </c>
      <c r="V1204">
        <v>80222</v>
      </c>
      <c r="W1204">
        <v>5848</v>
      </c>
      <c r="X1204">
        <v>5785</v>
      </c>
    </row>
    <row r="1205" spans="1:24" x14ac:dyDescent="0.35">
      <c r="A1205" s="6" t="str">
        <f t="shared" si="18"/>
        <v>24019</v>
      </c>
      <c r="B1205">
        <v>24</v>
      </c>
      <c r="C1205">
        <v>19</v>
      </c>
      <c r="D1205" t="s">
        <v>1964</v>
      </c>
      <c r="E1205" t="s">
        <v>1980</v>
      </c>
      <c r="F1205">
        <v>32529</v>
      </c>
      <c r="G1205">
        <v>15442</v>
      </c>
      <c r="H1205">
        <v>17087</v>
      </c>
      <c r="I1205">
        <v>10388</v>
      </c>
      <c r="J1205">
        <v>11173</v>
      </c>
      <c r="K1205">
        <v>4389</v>
      </c>
      <c r="L1205">
        <v>5188</v>
      </c>
      <c r="M1205">
        <v>88</v>
      </c>
      <c r="N1205">
        <v>92</v>
      </c>
      <c r="O1205">
        <v>159</v>
      </c>
      <c r="P1205">
        <v>205</v>
      </c>
      <c r="Q1205">
        <v>13</v>
      </c>
      <c r="R1205">
        <v>9</v>
      </c>
      <c r="S1205">
        <v>405</v>
      </c>
      <c r="T1205">
        <v>420</v>
      </c>
      <c r="U1205">
        <v>14580</v>
      </c>
      <c r="V1205">
        <v>16143</v>
      </c>
      <c r="W1205">
        <v>862</v>
      </c>
      <c r="X1205">
        <v>944</v>
      </c>
    </row>
    <row r="1206" spans="1:24" x14ac:dyDescent="0.35">
      <c r="A1206" s="6" t="str">
        <f t="shared" si="18"/>
        <v>24021</v>
      </c>
      <c r="B1206">
        <v>24</v>
      </c>
      <c r="C1206">
        <v>21</v>
      </c>
      <c r="D1206" t="s">
        <v>1964</v>
      </c>
      <c r="E1206" t="s">
        <v>1982</v>
      </c>
      <c r="F1206">
        <v>271710</v>
      </c>
      <c r="G1206">
        <v>134681</v>
      </c>
      <c r="H1206">
        <v>137029</v>
      </c>
      <c r="I1206">
        <v>107507</v>
      </c>
      <c r="J1206">
        <v>109712</v>
      </c>
      <c r="K1206">
        <v>15248</v>
      </c>
      <c r="L1206">
        <v>14799</v>
      </c>
      <c r="M1206">
        <v>789</v>
      </c>
      <c r="N1206">
        <v>718</v>
      </c>
      <c r="O1206">
        <v>6709</v>
      </c>
      <c r="P1206">
        <v>7349</v>
      </c>
      <c r="Q1206">
        <v>131</v>
      </c>
      <c r="R1206">
        <v>125</v>
      </c>
      <c r="S1206">
        <v>4297</v>
      </c>
      <c r="T1206">
        <v>4326</v>
      </c>
      <c r="U1206">
        <v>118319</v>
      </c>
      <c r="V1206">
        <v>121314</v>
      </c>
      <c r="W1206">
        <v>16362</v>
      </c>
      <c r="X1206">
        <v>15715</v>
      </c>
    </row>
    <row r="1207" spans="1:24" x14ac:dyDescent="0.35">
      <c r="A1207" s="6" t="str">
        <f t="shared" si="18"/>
        <v>24023</v>
      </c>
      <c r="B1207">
        <v>24</v>
      </c>
      <c r="C1207">
        <v>23</v>
      </c>
      <c r="D1207" t="s">
        <v>1964</v>
      </c>
      <c r="E1207" t="s">
        <v>1984</v>
      </c>
      <c r="F1207">
        <v>28807</v>
      </c>
      <c r="G1207">
        <v>14336</v>
      </c>
      <c r="H1207">
        <v>14471</v>
      </c>
      <c r="I1207">
        <v>13953</v>
      </c>
      <c r="J1207">
        <v>14071</v>
      </c>
      <c r="K1207">
        <v>158</v>
      </c>
      <c r="L1207">
        <v>132</v>
      </c>
      <c r="M1207">
        <v>24</v>
      </c>
      <c r="N1207">
        <v>37</v>
      </c>
      <c r="O1207">
        <v>52</v>
      </c>
      <c r="P1207">
        <v>90</v>
      </c>
      <c r="Q1207">
        <v>1</v>
      </c>
      <c r="R1207">
        <v>0</v>
      </c>
      <c r="S1207">
        <v>148</v>
      </c>
      <c r="T1207">
        <v>141</v>
      </c>
      <c r="U1207">
        <v>14158</v>
      </c>
      <c r="V1207">
        <v>14306</v>
      </c>
      <c r="W1207">
        <v>178</v>
      </c>
      <c r="X1207">
        <v>165</v>
      </c>
    </row>
    <row r="1208" spans="1:24" x14ac:dyDescent="0.35">
      <c r="A1208" s="6" t="str">
        <f t="shared" si="18"/>
        <v>24025</v>
      </c>
      <c r="B1208">
        <v>24</v>
      </c>
      <c r="C1208">
        <v>25</v>
      </c>
      <c r="D1208" t="s">
        <v>1964</v>
      </c>
      <c r="E1208" t="s">
        <v>1986</v>
      </c>
      <c r="F1208">
        <v>260922</v>
      </c>
      <c r="G1208">
        <v>128268</v>
      </c>
      <c r="H1208">
        <v>132654</v>
      </c>
      <c r="I1208">
        <v>100719</v>
      </c>
      <c r="J1208">
        <v>103358</v>
      </c>
      <c r="K1208">
        <v>19309</v>
      </c>
      <c r="L1208">
        <v>20486</v>
      </c>
      <c r="M1208">
        <v>450</v>
      </c>
      <c r="N1208">
        <v>445</v>
      </c>
      <c r="O1208">
        <v>3757</v>
      </c>
      <c r="P1208">
        <v>4330</v>
      </c>
      <c r="Q1208">
        <v>106</v>
      </c>
      <c r="R1208">
        <v>130</v>
      </c>
      <c r="S1208">
        <v>3927</v>
      </c>
      <c r="T1208">
        <v>3905</v>
      </c>
      <c r="U1208">
        <v>121015</v>
      </c>
      <c r="V1208">
        <v>125927</v>
      </c>
      <c r="W1208">
        <v>7253</v>
      </c>
      <c r="X1208">
        <v>6727</v>
      </c>
    </row>
    <row r="1209" spans="1:24" x14ac:dyDescent="0.35">
      <c r="A1209" s="6" t="str">
        <f t="shared" si="18"/>
        <v>24027</v>
      </c>
      <c r="B1209">
        <v>24</v>
      </c>
      <c r="C1209">
        <v>27</v>
      </c>
      <c r="D1209" t="s">
        <v>1964</v>
      </c>
      <c r="E1209" t="s">
        <v>241</v>
      </c>
      <c r="F1209">
        <v>332316</v>
      </c>
      <c r="G1209">
        <v>163758</v>
      </c>
      <c r="H1209">
        <v>168558</v>
      </c>
      <c r="I1209">
        <v>92151</v>
      </c>
      <c r="J1209">
        <v>91556</v>
      </c>
      <c r="K1209">
        <v>32268</v>
      </c>
      <c r="L1209">
        <v>36461</v>
      </c>
      <c r="M1209">
        <v>836</v>
      </c>
      <c r="N1209">
        <v>756</v>
      </c>
      <c r="O1209">
        <v>31904</v>
      </c>
      <c r="P1209">
        <v>33030</v>
      </c>
      <c r="Q1209">
        <v>137</v>
      </c>
      <c r="R1209">
        <v>151</v>
      </c>
      <c r="S1209">
        <v>6462</v>
      </c>
      <c r="T1209">
        <v>6604</v>
      </c>
      <c r="U1209">
        <v>149981</v>
      </c>
      <c r="V1209">
        <v>155039</v>
      </c>
      <c r="W1209">
        <v>13777</v>
      </c>
      <c r="X1209">
        <v>13519</v>
      </c>
    </row>
    <row r="1210" spans="1:24" x14ac:dyDescent="0.35">
      <c r="A1210" s="6" t="str">
        <f t="shared" si="18"/>
        <v>24029</v>
      </c>
      <c r="B1210">
        <v>24</v>
      </c>
      <c r="C1210">
        <v>29</v>
      </c>
      <c r="D1210" t="s">
        <v>1964</v>
      </c>
      <c r="E1210" t="s">
        <v>572</v>
      </c>
      <c r="F1210">
        <v>19198</v>
      </c>
      <c r="G1210">
        <v>9267</v>
      </c>
      <c r="H1210">
        <v>9931</v>
      </c>
      <c r="I1210">
        <v>7543</v>
      </c>
      <c r="J1210">
        <v>8046</v>
      </c>
      <c r="K1210">
        <v>1356</v>
      </c>
      <c r="L1210">
        <v>1496</v>
      </c>
      <c r="M1210">
        <v>46</v>
      </c>
      <c r="N1210">
        <v>33</v>
      </c>
      <c r="O1210">
        <v>129</v>
      </c>
      <c r="P1210">
        <v>132</v>
      </c>
      <c r="Q1210">
        <v>5</v>
      </c>
      <c r="R1210">
        <v>5</v>
      </c>
      <c r="S1210">
        <v>188</v>
      </c>
      <c r="T1210">
        <v>219</v>
      </c>
      <c r="U1210">
        <v>8676</v>
      </c>
      <c r="V1210">
        <v>9493</v>
      </c>
      <c r="W1210">
        <v>591</v>
      </c>
      <c r="X1210">
        <v>438</v>
      </c>
    </row>
    <row r="1211" spans="1:24" x14ac:dyDescent="0.35">
      <c r="A1211" s="6" t="str">
        <f t="shared" si="18"/>
        <v>24031</v>
      </c>
      <c r="B1211">
        <v>24</v>
      </c>
      <c r="C1211">
        <v>31</v>
      </c>
      <c r="D1211" t="s">
        <v>1964</v>
      </c>
      <c r="E1211" t="s">
        <v>122</v>
      </c>
      <c r="F1211">
        <v>1062065</v>
      </c>
      <c r="G1211">
        <v>517469</v>
      </c>
      <c r="H1211">
        <v>544596</v>
      </c>
      <c r="I1211">
        <v>313029</v>
      </c>
      <c r="J1211">
        <v>318371</v>
      </c>
      <c r="K1211">
        <v>101855</v>
      </c>
      <c r="L1211">
        <v>114309</v>
      </c>
      <c r="M1211">
        <v>4287</v>
      </c>
      <c r="N1211">
        <v>4037</v>
      </c>
      <c r="O1211">
        <v>79383</v>
      </c>
      <c r="P1211">
        <v>88062</v>
      </c>
      <c r="Q1211">
        <v>578</v>
      </c>
      <c r="R1211">
        <v>559</v>
      </c>
      <c r="S1211">
        <v>18337</v>
      </c>
      <c r="T1211">
        <v>19258</v>
      </c>
      <c r="U1211">
        <v>407585</v>
      </c>
      <c r="V1211">
        <v>437170</v>
      </c>
      <c r="W1211">
        <v>109884</v>
      </c>
      <c r="X1211">
        <v>107426</v>
      </c>
    </row>
    <row r="1212" spans="1:24" x14ac:dyDescent="0.35">
      <c r="A1212" s="6" t="str">
        <f t="shared" si="18"/>
        <v>24033</v>
      </c>
      <c r="B1212">
        <v>24</v>
      </c>
      <c r="C1212">
        <v>33</v>
      </c>
      <c r="D1212" t="s">
        <v>1964</v>
      </c>
      <c r="E1212" t="s">
        <v>5180</v>
      </c>
      <c r="F1212">
        <v>967215</v>
      </c>
      <c r="G1212">
        <v>468175</v>
      </c>
      <c r="H1212">
        <v>499040</v>
      </c>
      <c r="I1212">
        <v>140289</v>
      </c>
      <c r="J1212">
        <v>127025</v>
      </c>
      <c r="K1212">
        <v>287033</v>
      </c>
      <c r="L1212">
        <v>329549</v>
      </c>
      <c r="M1212">
        <v>6825</v>
      </c>
      <c r="N1212">
        <v>6064</v>
      </c>
      <c r="O1212">
        <v>20061</v>
      </c>
      <c r="P1212">
        <v>21357</v>
      </c>
      <c r="Q1212">
        <v>1158</v>
      </c>
      <c r="R1212">
        <v>1114</v>
      </c>
      <c r="S1212">
        <v>12809</v>
      </c>
      <c r="T1212">
        <v>13931</v>
      </c>
      <c r="U1212">
        <v>358519</v>
      </c>
      <c r="V1212">
        <v>403308</v>
      </c>
      <c r="W1212">
        <v>109656</v>
      </c>
      <c r="X1212">
        <v>95732</v>
      </c>
    </row>
    <row r="1213" spans="1:24" x14ac:dyDescent="0.35">
      <c r="A1213" s="6" t="str">
        <f t="shared" si="18"/>
        <v>24035</v>
      </c>
      <c r="B1213">
        <v>24</v>
      </c>
      <c r="C1213">
        <v>35</v>
      </c>
      <c r="D1213" t="s">
        <v>1964</v>
      </c>
      <c r="E1213" t="s">
        <v>5181</v>
      </c>
      <c r="F1213">
        <v>49876</v>
      </c>
      <c r="G1213">
        <v>24896</v>
      </c>
      <c r="H1213">
        <v>24980</v>
      </c>
      <c r="I1213">
        <v>22324</v>
      </c>
      <c r="J1213">
        <v>22410</v>
      </c>
      <c r="K1213">
        <v>1599</v>
      </c>
      <c r="L1213">
        <v>1517</v>
      </c>
      <c r="M1213">
        <v>128</v>
      </c>
      <c r="N1213">
        <v>113</v>
      </c>
      <c r="O1213">
        <v>287</v>
      </c>
      <c r="P1213">
        <v>357</v>
      </c>
      <c r="Q1213">
        <v>28</v>
      </c>
      <c r="R1213">
        <v>29</v>
      </c>
      <c r="S1213">
        <v>530</v>
      </c>
      <c r="T1213">
        <v>554</v>
      </c>
      <c r="U1213">
        <v>23617</v>
      </c>
      <c r="V1213">
        <v>23761</v>
      </c>
      <c r="W1213">
        <v>1279</v>
      </c>
      <c r="X1213">
        <v>1219</v>
      </c>
    </row>
    <row r="1214" spans="1:24" x14ac:dyDescent="0.35">
      <c r="A1214" s="6" t="str">
        <f t="shared" si="18"/>
        <v>24037</v>
      </c>
      <c r="B1214">
        <v>24</v>
      </c>
      <c r="C1214">
        <v>37</v>
      </c>
      <c r="D1214" t="s">
        <v>1964</v>
      </c>
      <c r="E1214" t="s">
        <v>5182</v>
      </c>
      <c r="F1214">
        <v>113777</v>
      </c>
      <c r="G1214">
        <v>57283</v>
      </c>
      <c r="H1214">
        <v>56494</v>
      </c>
      <c r="I1214">
        <v>44898</v>
      </c>
      <c r="J1214">
        <v>43458</v>
      </c>
      <c r="K1214">
        <v>8489</v>
      </c>
      <c r="L1214">
        <v>8630</v>
      </c>
      <c r="M1214">
        <v>269</v>
      </c>
      <c r="N1214">
        <v>288</v>
      </c>
      <c r="O1214">
        <v>1446</v>
      </c>
      <c r="P1214">
        <v>1889</v>
      </c>
      <c r="Q1214">
        <v>88</v>
      </c>
      <c r="R1214">
        <v>55</v>
      </c>
      <c r="S1214">
        <v>2093</v>
      </c>
      <c r="T1214">
        <v>2174</v>
      </c>
      <c r="U1214">
        <v>53898</v>
      </c>
      <c r="V1214">
        <v>53363</v>
      </c>
      <c r="W1214">
        <v>3385</v>
      </c>
      <c r="X1214">
        <v>3131</v>
      </c>
    </row>
    <row r="1215" spans="1:24" x14ac:dyDescent="0.35">
      <c r="A1215" s="6" t="str">
        <f t="shared" si="18"/>
        <v>24039</v>
      </c>
      <c r="B1215">
        <v>24</v>
      </c>
      <c r="C1215">
        <v>39</v>
      </c>
      <c r="D1215" t="s">
        <v>1964</v>
      </c>
      <c r="E1215" t="s">
        <v>1957</v>
      </c>
      <c r="F1215">
        <v>24615</v>
      </c>
      <c r="G1215">
        <v>13432</v>
      </c>
      <c r="H1215">
        <v>11183</v>
      </c>
      <c r="I1215">
        <v>7012</v>
      </c>
      <c r="J1215">
        <v>6533</v>
      </c>
      <c r="K1215">
        <v>5876</v>
      </c>
      <c r="L1215">
        <v>4114</v>
      </c>
      <c r="M1215">
        <v>69</v>
      </c>
      <c r="N1215">
        <v>47</v>
      </c>
      <c r="O1215">
        <v>113</v>
      </c>
      <c r="P1215">
        <v>124</v>
      </c>
      <c r="Q1215">
        <v>17</v>
      </c>
      <c r="R1215">
        <v>9</v>
      </c>
      <c r="S1215">
        <v>345</v>
      </c>
      <c r="T1215">
        <v>356</v>
      </c>
      <c r="U1215">
        <v>12919</v>
      </c>
      <c r="V1215">
        <v>10649</v>
      </c>
      <c r="W1215">
        <v>513</v>
      </c>
      <c r="X1215">
        <v>534</v>
      </c>
    </row>
    <row r="1216" spans="1:24" x14ac:dyDescent="0.35">
      <c r="A1216" s="6" t="str">
        <f t="shared" si="18"/>
        <v>24041</v>
      </c>
      <c r="B1216">
        <v>24</v>
      </c>
      <c r="C1216">
        <v>41</v>
      </c>
      <c r="D1216" t="s">
        <v>1964</v>
      </c>
      <c r="E1216" t="s">
        <v>912</v>
      </c>
      <c r="F1216">
        <v>37523</v>
      </c>
      <c r="G1216">
        <v>17920</v>
      </c>
      <c r="H1216">
        <v>19603</v>
      </c>
      <c r="I1216">
        <v>14863</v>
      </c>
      <c r="J1216">
        <v>16241</v>
      </c>
      <c r="K1216">
        <v>2290</v>
      </c>
      <c r="L1216">
        <v>2555</v>
      </c>
      <c r="M1216">
        <v>86</v>
      </c>
      <c r="N1216">
        <v>86</v>
      </c>
      <c r="O1216">
        <v>249</v>
      </c>
      <c r="P1216">
        <v>316</v>
      </c>
      <c r="Q1216">
        <v>53</v>
      </c>
      <c r="R1216">
        <v>36</v>
      </c>
      <c r="S1216">
        <v>379</v>
      </c>
      <c r="T1216">
        <v>369</v>
      </c>
      <c r="U1216">
        <v>16280</v>
      </c>
      <c r="V1216">
        <v>17913</v>
      </c>
      <c r="W1216">
        <v>1640</v>
      </c>
      <c r="X1216">
        <v>1690</v>
      </c>
    </row>
    <row r="1217" spans="1:24" x14ac:dyDescent="0.35">
      <c r="A1217" s="6" t="str">
        <f t="shared" si="18"/>
        <v>24043</v>
      </c>
      <c r="B1217">
        <v>24</v>
      </c>
      <c r="C1217">
        <v>43</v>
      </c>
      <c r="D1217" t="s">
        <v>1964</v>
      </c>
      <c r="E1217" t="s">
        <v>150</v>
      </c>
      <c r="F1217">
        <v>154704</v>
      </c>
      <c r="G1217">
        <v>78699</v>
      </c>
      <c r="H1217">
        <v>76005</v>
      </c>
      <c r="I1217">
        <v>62632</v>
      </c>
      <c r="J1217">
        <v>63852</v>
      </c>
      <c r="K1217">
        <v>11720</v>
      </c>
      <c r="L1217">
        <v>7724</v>
      </c>
      <c r="M1217">
        <v>292</v>
      </c>
      <c r="N1217">
        <v>259</v>
      </c>
      <c r="O1217">
        <v>1477</v>
      </c>
      <c r="P1217">
        <v>1573</v>
      </c>
      <c r="Q1217">
        <v>68</v>
      </c>
      <c r="R1217">
        <v>58</v>
      </c>
      <c r="S1217">
        <v>2510</v>
      </c>
      <c r="T1217">
        <v>2539</v>
      </c>
      <c r="U1217">
        <v>73347</v>
      </c>
      <c r="V1217">
        <v>71090</v>
      </c>
      <c r="W1217">
        <v>5352</v>
      </c>
      <c r="X1217">
        <v>4915</v>
      </c>
    </row>
    <row r="1218" spans="1:24" x14ac:dyDescent="0.35">
      <c r="A1218" s="6" t="str">
        <f t="shared" ref="A1218:A1281" si="19">TEXT(B1218*1000+C1218,"00000")</f>
        <v>24045</v>
      </c>
      <c r="B1218">
        <v>24</v>
      </c>
      <c r="C1218">
        <v>45</v>
      </c>
      <c r="D1218" t="s">
        <v>1964</v>
      </c>
      <c r="E1218" t="s">
        <v>2000</v>
      </c>
      <c r="F1218">
        <v>103588</v>
      </c>
      <c r="G1218">
        <v>49341</v>
      </c>
      <c r="H1218">
        <v>54247</v>
      </c>
      <c r="I1218">
        <v>32440</v>
      </c>
      <c r="J1218">
        <v>35513</v>
      </c>
      <c r="K1218">
        <v>13554</v>
      </c>
      <c r="L1218">
        <v>15064</v>
      </c>
      <c r="M1218">
        <v>241</v>
      </c>
      <c r="N1218">
        <v>224</v>
      </c>
      <c r="O1218">
        <v>1563</v>
      </c>
      <c r="P1218">
        <v>1723</v>
      </c>
      <c r="Q1218">
        <v>103</v>
      </c>
      <c r="R1218">
        <v>54</v>
      </c>
      <c r="S1218">
        <v>1440</v>
      </c>
      <c r="T1218">
        <v>1669</v>
      </c>
      <c r="U1218">
        <v>45792</v>
      </c>
      <c r="V1218">
        <v>50746</v>
      </c>
      <c r="W1218">
        <v>3549</v>
      </c>
      <c r="X1218">
        <v>3501</v>
      </c>
    </row>
    <row r="1219" spans="1:24" x14ac:dyDescent="0.35">
      <c r="A1219" s="6" t="str">
        <f t="shared" si="19"/>
        <v>24047</v>
      </c>
      <c r="B1219">
        <v>24</v>
      </c>
      <c r="C1219">
        <v>47</v>
      </c>
      <c r="D1219" t="s">
        <v>1964</v>
      </c>
      <c r="E1219" t="s">
        <v>2002</v>
      </c>
      <c r="F1219">
        <v>52465</v>
      </c>
      <c r="G1219">
        <v>25587</v>
      </c>
      <c r="H1219">
        <v>26878</v>
      </c>
      <c r="I1219">
        <v>21319</v>
      </c>
      <c r="J1219">
        <v>22230</v>
      </c>
      <c r="K1219">
        <v>3223</v>
      </c>
      <c r="L1219">
        <v>3611</v>
      </c>
      <c r="M1219">
        <v>110</v>
      </c>
      <c r="N1219">
        <v>107</v>
      </c>
      <c r="O1219">
        <v>417</v>
      </c>
      <c r="P1219">
        <v>406</v>
      </c>
      <c r="Q1219">
        <v>14</v>
      </c>
      <c r="R1219">
        <v>9</v>
      </c>
      <c r="S1219">
        <v>504</v>
      </c>
      <c r="T1219">
        <v>515</v>
      </c>
      <c r="U1219">
        <v>24481</v>
      </c>
      <c r="V1219">
        <v>25908</v>
      </c>
      <c r="W1219">
        <v>1106</v>
      </c>
      <c r="X1219">
        <v>970</v>
      </c>
    </row>
    <row r="1220" spans="1:24" x14ac:dyDescent="0.35">
      <c r="A1220" s="6" t="str">
        <f t="shared" si="19"/>
        <v>24510</v>
      </c>
      <c r="B1220">
        <v>24</v>
      </c>
      <c r="C1220">
        <v>510</v>
      </c>
      <c r="D1220" t="s">
        <v>1964</v>
      </c>
      <c r="E1220" t="s">
        <v>5107</v>
      </c>
      <c r="F1220">
        <v>585690</v>
      </c>
      <c r="G1220">
        <v>273828</v>
      </c>
      <c r="H1220">
        <v>311862</v>
      </c>
      <c r="I1220">
        <v>94584</v>
      </c>
      <c r="J1220">
        <v>95759</v>
      </c>
      <c r="K1220">
        <v>163203</v>
      </c>
      <c r="L1220">
        <v>198664</v>
      </c>
      <c r="M1220">
        <v>1532</v>
      </c>
      <c r="N1220">
        <v>1570</v>
      </c>
      <c r="O1220">
        <v>7695</v>
      </c>
      <c r="P1220">
        <v>8247</v>
      </c>
      <c r="Q1220">
        <v>404</v>
      </c>
      <c r="R1220">
        <v>306</v>
      </c>
      <c r="S1220">
        <v>6410</v>
      </c>
      <c r="T1220">
        <v>7316</v>
      </c>
      <c r="U1220">
        <v>250228</v>
      </c>
      <c r="V1220">
        <v>289644</v>
      </c>
      <c r="W1220">
        <v>23600</v>
      </c>
      <c r="X1220">
        <v>22218</v>
      </c>
    </row>
    <row r="1221" spans="1:24" x14ac:dyDescent="0.35">
      <c r="A1221" s="6" t="str">
        <f t="shared" si="19"/>
        <v>25001</v>
      </c>
      <c r="B1221">
        <v>25</v>
      </c>
      <c r="C1221">
        <v>1</v>
      </c>
      <c r="D1221" t="s">
        <v>2006</v>
      </c>
      <c r="E1221" t="s">
        <v>2007</v>
      </c>
      <c r="F1221">
        <v>228995</v>
      </c>
      <c r="G1221">
        <v>110170</v>
      </c>
      <c r="H1221">
        <v>118825</v>
      </c>
      <c r="I1221">
        <v>100813</v>
      </c>
      <c r="J1221">
        <v>109904</v>
      </c>
      <c r="K1221">
        <v>4317</v>
      </c>
      <c r="L1221">
        <v>3896</v>
      </c>
      <c r="M1221">
        <v>923</v>
      </c>
      <c r="N1221">
        <v>831</v>
      </c>
      <c r="O1221">
        <v>1834</v>
      </c>
      <c r="P1221">
        <v>1927</v>
      </c>
      <c r="Q1221">
        <v>76</v>
      </c>
      <c r="R1221">
        <v>70</v>
      </c>
      <c r="S1221">
        <v>2207</v>
      </c>
      <c r="T1221">
        <v>2197</v>
      </c>
      <c r="U1221">
        <v>105994</v>
      </c>
      <c r="V1221">
        <v>115131</v>
      </c>
      <c r="W1221">
        <v>4176</v>
      </c>
      <c r="X1221">
        <v>3694</v>
      </c>
    </row>
    <row r="1222" spans="1:24" x14ac:dyDescent="0.35">
      <c r="A1222" s="6" t="str">
        <f t="shared" si="19"/>
        <v>25003</v>
      </c>
      <c r="B1222">
        <v>25</v>
      </c>
      <c r="C1222">
        <v>3</v>
      </c>
      <c r="D1222" t="s">
        <v>2006</v>
      </c>
      <c r="E1222" t="s">
        <v>2009</v>
      </c>
      <c r="F1222">
        <v>129039</v>
      </c>
      <c r="G1222">
        <v>62959</v>
      </c>
      <c r="H1222">
        <v>66080</v>
      </c>
      <c r="I1222">
        <v>57725</v>
      </c>
      <c r="J1222">
        <v>60663</v>
      </c>
      <c r="K1222">
        <v>2408</v>
      </c>
      <c r="L1222">
        <v>2319</v>
      </c>
      <c r="M1222">
        <v>261</v>
      </c>
      <c r="N1222">
        <v>203</v>
      </c>
      <c r="O1222">
        <v>984</v>
      </c>
      <c r="P1222">
        <v>1226</v>
      </c>
      <c r="Q1222">
        <v>36</v>
      </c>
      <c r="R1222">
        <v>46</v>
      </c>
      <c r="S1222">
        <v>1545</v>
      </c>
      <c r="T1222">
        <v>1623</v>
      </c>
      <c r="U1222">
        <v>59340</v>
      </c>
      <c r="V1222">
        <v>62654</v>
      </c>
      <c r="W1222">
        <v>3619</v>
      </c>
      <c r="X1222">
        <v>3426</v>
      </c>
    </row>
    <row r="1223" spans="1:24" x14ac:dyDescent="0.35">
      <c r="A1223" s="6" t="str">
        <f t="shared" si="19"/>
        <v>25005</v>
      </c>
      <c r="B1223">
        <v>25</v>
      </c>
      <c r="C1223">
        <v>5</v>
      </c>
      <c r="D1223" t="s">
        <v>2006</v>
      </c>
      <c r="E1223" t="s">
        <v>2011</v>
      </c>
      <c r="F1223">
        <v>579208</v>
      </c>
      <c r="G1223">
        <v>282595</v>
      </c>
      <c r="H1223">
        <v>296613</v>
      </c>
      <c r="I1223">
        <v>247254</v>
      </c>
      <c r="J1223">
        <v>260826</v>
      </c>
      <c r="K1223">
        <v>18968</v>
      </c>
      <c r="L1223">
        <v>18805</v>
      </c>
      <c r="M1223">
        <v>2189</v>
      </c>
      <c r="N1223">
        <v>1792</v>
      </c>
      <c r="O1223">
        <v>6826</v>
      </c>
      <c r="P1223">
        <v>7726</v>
      </c>
      <c r="Q1223">
        <v>388</v>
      </c>
      <c r="R1223">
        <v>386</v>
      </c>
      <c r="S1223">
        <v>6970</v>
      </c>
      <c r="T1223">
        <v>7078</v>
      </c>
      <c r="U1223">
        <v>255096</v>
      </c>
      <c r="V1223">
        <v>269415</v>
      </c>
      <c r="W1223">
        <v>27499</v>
      </c>
      <c r="X1223">
        <v>27198</v>
      </c>
    </row>
    <row r="1224" spans="1:24" x14ac:dyDescent="0.35">
      <c r="A1224" s="6" t="str">
        <f t="shared" si="19"/>
        <v>25007</v>
      </c>
      <c r="B1224">
        <v>25</v>
      </c>
      <c r="C1224">
        <v>7</v>
      </c>
      <c r="D1224" t="s">
        <v>2006</v>
      </c>
      <c r="E1224" t="s">
        <v>2013</v>
      </c>
      <c r="F1224">
        <v>20605</v>
      </c>
      <c r="G1224">
        <v>10202</v>
      </c>
      <c r="H1224">
        <v>10403</v>
      </c>
      <c r="I1224">
        <v>9159</v>
      </c>
      <c r="J1224">
        <v>9364</v>
      </c>
      <c r="K1224">
        <v>497</v>
      </c>
      <c r="L1224">
        <v>492</v>
      </c>
      <c r="M1224">
        <v>134</v>
      </c>
      <c r="N1224">
        <v>115</v>
      </c>
      <c r="O1224">
        <v>114</v>
      </c>
      <c r="P1224">
        <v>152</v>
      </c>
      <c r="Q1224">
        <v>7</v>
      </c>
      <c r="R1224">
        <v>5</v>
      </c>
      <c r="S1224">
        <v>291</v>
      </c>
      <c r="T1224">
        <v>275</v>
      </c>
      <c r="U1224">
        <v>9903</v>
      </c>
      <c r="V1224">
        <v>10123</v>
      </c>
      <c r="W1224">
        <v>299</v>
      </c>
      <c r="X1224">
        <v>280</v>
      </c>
    </row>
    <row r="1225" spans="1:24" x14ac:dyDescent="0.35">
      <c r="A1225" s="6" t="str">
        <f t="shared" si="19"/>
        <v>25009</v>
      </c>
      <c r="B1225">
        <v>25</v>
      </c>
      <c r="C1225">
        <v>9</v>
      </c>
      <c r="D1225" t="s">
        <v>2006</v>
      </c>
      <c r="E1225" t="s">
        <v>2015</v>
      </c>
      <c r="F1225">
        <v>809827</v>
      </c>
      <c r="G1225">
        <v>393191</v>
      </c>
      <c r="H1225">
        <v>416636</v>
      </c>
      <c r="I1225">
        <v>331828</v>
      </c>
      <c r="J1225">
        <v>353467</v>
      </c>
      <c r="K1225">
        <v>29868</v>
      </c>
      <c r="L1225">
        <v>30102</v>
      </c>
      <c r="M1225">
        <v>3948</v>
      </c>
      <c r="N1225">
        <v>3665</v>
      </c>
      <c r="O1225">
        <v>15246</v>
      </c>
      <c r="P1225">
        <v>16941</v>
      </c>
      <c r="Q1225">
        <v>642</v>
      </c>
      <c r="R1225">
        <v>727</v>
      </c>
      <c r="S1225">
        <v>11659</v>
      </c>
      <c r="T1225">
        <v>11734</v>
      </c>
      <c r="U1225">
        <v>303009</v>
      </c>
      <c r="V1225">
        <v>324065</v>
      </c>
      <c r="W1225">
        <v>90182</v>
      </c>
      <c r="X1225">
        <v>92571</v>
      </c>
    </row>
    <row r="1226" spans="1:24" x14ac:dyDescent="0.35">
      <c r="A1226" s="6" t="str">
        <f t="shared" si="19"/>
        <v>25011</v>
      </c>
      <c r="B1226">
        <v>25</v>
      </c>
      <c r="C1226">
        <v>11</v>
      </c>
      <c r="D1226" t="s">
        <v>2006</v>
      </c>
      <c r="E1226" t="s">
        <v>80</v>
      </c>
      <c r="F1226">
        <v>71028</v>
      </c>
      <c r="G1226">
        <v>34901</v>
      </c>
      <c r="H1226">
        <v>36127</v>
      </c>
      <c r="I1226">
        <v>32579</v>
      </c>
      <c r="J1226">
        <v>33846</v>
      </c>
      <c r="K1226">
        <v>687</v>
      </c>
      <c r="L1226">
        <v>575</v>
      </c>
      <c r="M1226">
        <v>169</v>
      </c>
      <c r="N1226">
        <v>207</v>
      </c>
      <c r="O1226">
        <v>596</v>
      </c>
      <c r="P1226">
        <v>627</v>
      </c>
      <c r="Q1226">
        <v>69</v>
      </c>
      <c r="R1226">
        <v>70</v>
      </c>
      <c r="S1226">
        <v>801</v>
      </c>
      <c r="T1226">
        <v>802</v>
      </c>
      <c r="U1226">
        <v>32979</v>
      </c>
      <c r="V1226">
        <v>34467</v>
      </c>
      <c r="W1226">
        <v>1922</v>
      </c>
      <c r="X1226">
        <v>1660</v>
      </c>
    </row>
    <row r="1227" spans="1:24" x14ac:dyDescent="0.35">
      <c r="A1227" s="6" t="str">
        <f t="shared" si="19"/>
        <v>25013</v>
      </c>
      <c r="B1227">
        <v>25</v>
      </c>
      <c r="C1227">
        <v>13</v>
      </c>
      <c r="D1227" t="s">
        <v>2006</v>
      </c>
      <c r="E1227" t="s">
        <v>2018</v>
      </c>
      <c r="F1227">
        <v>465839</v>
      </c>
      <c r="G1227">
        <v>226417</v>
      </c>
      <c r="H1227">
        <v>239422</v>
      </c>
      <c r="I1227">
        <v>186723</v>
      </c>
      <c r="J1227">
        <v>196825</v>
      </c>
      <c r="K1227">
        <v>24987</v>
      </c>
      <c r="L1227">
        <v>26765</v>
      </c>
      <c r="M1227">
        <v>1723</v>
      </c>
      <c r="N1227">
        <v>1880</v>
      </c>
      <c r="O1227">
        <v>6073</v>
      </c>
      <c r="P1227">
        <v>6768</v>
      </c>
      <c r="Q1227">
        <v>420</v>
      </c>
      <c r="R1227">
        <v>441</v>
      </c>
      <c r="S1227">
        <v>6491</v>
      </c>
      <c r="T1227">
        <v>6743</v>
      </c>
      <c r="U1227">
        <v>167930</v>
      </c>
      <c r="V1227">
        <v>176557</v>
      </c>
      <c r="W1227">
        <v>58487</v>
      </c>
      <c r="X1227">
        <v>62865</v>
      </c>
    </row>
    <row r="1228" spans="1:24" x14ac:dyDescent="0.35">
      <c r="A1228" s="6" t="str">
        <f t="shared" si="19"/>
        <v>25015</v>
      </c>
      <c r="B1228">
        <v>25</v>
      </c>
      <c r="C1228">
        <v>15</v>
      </c>
      <c r="D1228" t="s">
        <v>2006</v>
      </c>
      <c r="E1228" t="s">
        <v>2020</v>
      </c>
      <c r="F1228">
        <v>162316</v>
      </c>
      <c r="G1228">
        <v>76265</v>
      </c>
      <c r="H1228">
        <v>86051</v>
      </c>
      <c r="I1228">
        <v>67237</v>
      </c>
      <c r="J1228">
        <v>75346</v>
      </c>
      <c r="K1228">
        <v>2918</v>
      </c>
      <c r="L1228">
        <v>2945</v>
      </c>
      <c r="M1228">
        <v>278</v>
      </c>
      <c r="N1228">
        <v>282</v>
      </c>
      <c r="O1228">
        <v>3775</v>
      </c>
      <c r="P1228">
        <v>5198</v>
      </c>
      <c r="Q1228">
        <v>62</v>
      </c>
      <c r="R1228">
        <v>69</v>
      </c>
      <c r="S1228">
        <v>1995</v>
      </c>
      <c r="T1228">
        <v>2211</v>
      </c>
      <c r="U1228">
        <v>70720</v>
      </c>
      <c r="V1228">
        <v>80056</v>
      </c>
      <c r="W1228">
        <v>5545</v>
      </c>
      <c r="X1228">
        <v>5995</v>
      </c>
    </row>
    <row r="1229" spans="1:24" x14ac:dyDescent="0.35">
      <c r="A1229" s="6" t="str">
        <f t="shared" si="19"/>
        <v>25017</v>
      </c>
      <c r="B1229">
        <v>25</v>
      </c>
      <c r="C1229">
        <v>17</v>
      </c>
      <c r="D1229" t="s">
        <v>2006</v>
      </c>
      <c r="E1229" t="s">
        <v>561</v>
      </c>
      <c r="F1229">
        <v>1632028</v>
      </c>
      <c r="G1229">
        <v>805925</v>
      </c>
      <c r="H1229">
        <v>826103</v>
      </c>
      <c r="I1229">
        <v>624651</v>
      </c>
      <c r="J1229">
        <v>642377</v>
      </c>
      <c r="K1229">
        <v>48992</v>
      </c>
      <c r="L1229">
        <v>49169</v>
      </c>
      <c r="M1229">
        <v>2363</v>
      </c>
      <c r="N1229">
        <v>2254</v>
      </c>
      <c r="O1229">
        <v>108474</v>
      </c>
      <c r="P1229">
        <v>111211</v>
      </c>
      <c r="Q1229">
        <v>543</v>
      </c>
      <c r="R1229">
        <v>550</v>
      </c>
      <c r="S1229">
        <v>20902</v>
      </c>
      <c r="T1229">
        <v>20542</v>
      </c>
      <c r="U1229">
        <v>733327</v>
      </c>
      <c r="V1229">
        <v>755527</v>
      </c>
      <c r="W1229">
        <v>72598</v>
      </c>
      <c r="X1229">
        <v>70576</v>
      </c>
    </row>
    <row r="1230" spans="1:24" x14ac:dyDescent="0.35">
      <c r="A1230" s="6" t="str">
        <f t="shared" si="19"/>
        <v>25019</v>
      </c>
      <c r="B1230">
        <v>25</v>
      </c>
      <c r="C1230">
        <v>19</v>
      </c>
      <c r="D1230" t="s">
        <v>2006</v>
      </c>
      <c r="E1230" t="s">
        <v>2023</v>
      </c>
      <c r="F1230">
        <v>14251</v>
      </c>
      <c r="G1230">
        <v>7364</v>
      </c>
      <c r="H1230">
        <v>6887</v>
      </c>
      <c r="I1230">
        <v>6116</v>
      </c>
      <c r="J1230">
        <v>5925</v>
      </c>
      <c r="K1230">
        <v>928</v>
      </c>
      <c r="L1230">
        <v>686</v>
      </c>
      <c r="M1230">
        <v>40</v>
      </c>
      <c r="N1230">
        <v>21</v>
      </c>
      <c r="O1230">
        <v>124</v>
      </c>
      <c r="P1230">
        <v>135</v>
      </c>
      <c r="Q1230">
        <v>1</v>
      </c>
      <c r="R1230">
        <v>19</v>
      </c>
      <c r="S1230">
        <v>155</v>
      </c>
      <c r="T1230">
        <v>101</v>
      </c>
      <c r="U1230">
        <v>6089</v>
      </c>
      <c r="V1230">
        <v>5867</v>
      </c>
      <c r="W1230">
        <v>1275</v>
      </c>
      <c r="X1230">
        <v>1020</v>
      </c>
    </row>
    <row r="1231" spans="1:24" x14ac:dyDescent="0.35">
      <c r="A1231" s="6" t="str">
        <f t="shared" si="19"/>
        <v>25021</v>
      </c>
      <c r="B1231">
        <v>25</v>
      </c>
      <c r="C1231">
        <v>21</v>
      </c>
      <c r="D1231" t="s">
        <v>2006</v>
      </c>
      <c r="E1231" t="s">
        <v>2025</v>
      </c>
      <c r="F1231">
        <v>725932</v>
      </c>
      <c r="G1231">
        <v>352486</v>
      </c>
      <c r="H1231">
        <v>373446</v>
      </c>
      <c r="I1231">
        <v>271417</v>
      </c>
      <c r="J1231">
        <v>286785</v>
      </c>
      <c r="K1231">
        <v>29151</v>
      </c>
      <c r="L1231">
        <v>30696</v>
      </c>
      <c r="M1231">
        <v>841</v>
      </c>
      <c r="N1231">
        <v>900</v>
      </c>
      <c r="O1231">
        <v>43056</v>
      </c>
      <c r="P1231">
        <v>46760</v>
      </c>
      <c r="Q1231">
        <v>189</v>
      </c>
      <c r="R1231">
        <v>187</v>
      </c>
      <c r="S1231">
        <v>7832</v>
      </c>
      <c r="T1231">
        <v>8118</v>
      </c>
      <c r="U1231">
        <v>333593</v>
      </c>
      <c r="V1231">
        <v>354262</v>
      </c>
      <c r="W1231">
        <v>18893</v>
      </c>
      <c r="X1231">
        <v>19184</v>
      </c>
    </row>
    <row r="1232" spans="1:24" x14ac:dyDescent="0.35">
      <c r="A1232" s="6" t="str">
        <f t="shared" si="19"/>
        <v>25023</v>
      </c>
      <c r="B1232">
        <v>25</v>
      </c>
      <c r="C1232">
        <v>23</v>
      </c>
      <c r="D1232" t="s">
        <v>2006</v>
      </c>
      <c r="E1232" t="s">
        <v>1438</v>
      </c>
      <c r="F1232">
        <v>530819</v>
      </c>
      <c r="G1232">
        <v>259873</v>
      </c>
      <c r="H1232">
        <v>270946</v>
      </c>
      <c r="I1232">
        <v>217826</v>
      </c>
      <c r="J1232">
        <v>227033</v>
      </c>
      <c r="K1232">
        <v>31251</v>
      </c>
      <c r="L1232">
        <v>32435</v>
      </c>
      <c r="M1232">
        <v>890</v>
      </c>
      <c r="N1232">
        <v>904</v>
      </c>
      <c r="O1232">
        <v>3992</v>
      </c>
      <c r="P1232">
        <v>4938</v>
      </c>
      <c r="Q1232">
        <v>409</v>
      </c>
      <c r="R1232">
        <v>308</v>
      </c>
      <c r="S1232">
        <v>5505</v>
      </c>
      <c r="T1232">
        <v>5328</v>
      </c>
      <c r="U1232">
        <v>247518</v>
      </c>
      <c r="V1232">
        <v>259375</v>
      </c>
      <c r="W1232">
        <v>12355</v>
      </c>
      <c r="X1232">
        <v>11571</v>
      </c>
    </row>
    <row r="1233" spans="1:24" x14ac:dyDescent="0.35">
      <c r="A1233" s="6" t="str">
        <f t="shared" si="19"/>
        <v>25025</v>
      </c>
      <c r="B1233">
        <v>25</v>
      </c>
      <c r="C1233">
        <v>25</v>
      </c>
      <c r="D1233" t="s">
        <v>2006</v>
      </c>
      <c r="E1233" t="s">
        <v>2028</v>
      </c>
      <c r="F1233">
        <v>800930</v>
      </c>
      <c r="G1233">
        <v>387845</v>
      </c>
      <c r="H1233">
        <v>413085</v>
      </c>
      <c r="I1233">
        <v>242654</v>
      </c>
      <c r="J1233">
        <v>249626</v>
      </c>
      <c r="K1233">
        <v>91118</v>
      </c>
      <c r="L1233">
        <v>103902</v>
      </c>
      <c r="M1233">
        <v>3051</v>
      </c>
      <c r="N1233">
        <v>2873</v>
      </c>
      <c r="O1233">
        <v>35916</v>
      </c>
      <c r="P1233">
        <v>40758</v>
      </c>
      <c r="Q1233">
        <v>599</v>
      </c>
      <c r="R1233">
        <v>648</v>
      </c>
      <c r="S1233">
        <v>14507</v>
      </c>
      <c r="T1233">
        <v>15278</v>
      </c>
      <c r="U1233">
        <v>298484</v>
      </c>
      <c r="V1233">
        <v>323124</v>
      </c>
      <c r="W1233">
        <v>89361</v>
      </c>
      <c r="X1233">
        <v>89961</v>
      </c>
    </row>
    <row r="1234" spans="1:24" x14ac:dyDescent="0.35">
      <c r="A1234" s="6" t="str">
        <f t="shared" si="19"/>
        <v>25027</v>
      </c>
      <c r="B1234">
        <v>25</v>
      </c>
      <c r="C1234">
        <v>27</v>
      </c>
      <c r="D1234" t="s">
        <v>2006</v>
      </c>
      <c r="E1234" t="s">
        <v>2002</v>
      </c>
      <c r="F1234">
        <v>862116</v>
      </c>
      <c r="G1234">
        <v>427655</v>
      </c>
      <c r="H1234">
        <v>434461</v>
      </c>
      <c r="I1234">
        <v>364184</v>
      </c>
      <c r="J1234">
        <v>371540</v>
      </c>
      <c r="K1234">
        <v>27998</v>
      </c>
      <c r="L1234">
        <v>26770</v>
      </c>
      <c r="M1234">
        <v>1847</v>
      </c>
      <c r="N1234">
        <v>1875</v>
      </c>
      <c r="O1234">
        <v>23037</v>
      </c>
      <c r="P1234">
        <v>23770</v>
      </c>
      <c r="Q1234">
        <v>315</v>
      </c>
      <c r="R1234">
        <v>379</v>
      </c>
      <c r="S1234">
        <v>10274</v>
      </c>
      <c r="T1234">
        <v>10127</v>
      </c>
      <c r="U1234">
        <v>371836</v>
      </c>
      <c r="V1234">
        <v>378450</v>
      </c>
      <c r="W1234">
        <v>55819</v>
      </c>
      <c r="X1234">
        <v>56011</v>
      </c>
    </row>
    <row r="1235" spans="1:24" x14ac:dyDescent="0.35">
      <c r="A1235" s="6" t="str">
        <f t="shared" si="19"/>
        <v>26001</v>
      </c>
      <c r="B1235">
        <v>26</v>
      </c>
      <c r="C1235">
        <v>1</v>
      </c>
      <c r="D1235" t="s">
        <v>2031</v>
      </c>
      <c r="E1235" t="s">
        <v>2032</v>
      </c>
      <c r="F1235">
        <v>10169</v>
      </c>
      <c r="G1235">
        <v>5137</v>
      </c>
      <c r="H1235">
        <v>5032</v>
      </c>
      <c r="I1235">
        <v>4989</v>
      </c>
      <c r="J1235">
        <v>4849</v>
      </c>
      <c r="K1235">
        <v>28</v>
      </c>
      <c r="L1235">
        <v>36</v>
      </c>
      <c r="M1235">
        <v>32</v>
      </c>
      <c r="N1235">
        <v>40</v>
      </c>
      <c r="O1235">
        <v>12</v>
      </c>
      <c r="P1235">
        <v>34</v>
      </c>
      <c r="Q1235">
        <v>7</v>
      </c>
      <c r="R1235">
        <v>3</v>
      </c>
      <c r="S1235">
        <v>69</v>
      </c>
      <c r="T1235">
        <v>70</v>
      </c>
      <c r="U1235">
        <v>5068</v>
      </c>
      <c r="V1235">
        <v>4963</v>
      </c>
      <c r="W1235">
        <v>69</v>
      </c>
      <c r="X1235">
        <v>69</v>
      </c>
    </row>
    <row r="1236" spans="1:24" x14ac:dyDescent="0.35">
      <c r="A1236" s="6" t="str">
        <f t="shared" si="19"/>
        <v>26003</v>
      </c>
      <c r="B1236">
        <v>26</v>
      </c>
      <c r="C1236">
        <v>3</v>
      </c>
      <c r="D1236" t="s">
        <v>2031</v>
      </c>
      <c r="E1236" t="s">
        <v>2034</v>
      </c>
      <c r="F1236">
        <v>8836</v>
      </c>
      <c r="G1236">
        <v>4920</v>
      </c>
      <c r="H1236">
        <v>3916</v>
      </c>
      <c r="I1236">
        <v>3904</v>
      </c>
      <c r="J1236">
        <v>3518</v>
      </c>
      <c r="K1236">
        <v>666</v>
      </c>
      <c r="L1236">
        <v>16</v>
      </c>
      <c r="M1236">
        <v>197</v>
      </c>
      <c r="N1236">
        <v>217</v>
      </c>
      <c r="O1236">
        <v>21</v>
      </c>
      <c r="P1236">
        <v>19</v>
      </c>
      <c r="Q1236">
        <v>0</v>
      </c>
      <c r="R1236">
        <v>1</v>
      </c>
      <c r="S1236">
        <v>132</v>
      </c>
      <c r="T1236">
        <v>145</v>
      </c>
      <c r="U1236">
        <v>4846</v>
      </c>
      <c r="V1236">
        <v>3856</v>
      </c>
      <c r="W1236">
        <v>74</v>
      </c>
      <c r="X1236">
        <v>60</v>
      </c>
    </row>
    <row r="1237" spans="1:24" x14ac:dyDescent="0.35">
      <c r="A1237" s="6" t="str">
        <f t="shared" si="19"/>
        <v>26005</v>
      </c>
      <c r="B1237">
        <v>26</v>
      </c>
      <c r="C1237">
        <v>5</v>
      </c>
      <c r="D1237" t="s">
        <v>2031</v>
      </c>
      <c r="E1237" t="s">
        <v>2036</v>
      </c>
      <c r="F1237">
        <v>120514</v>
      </c>
      <c r="G1237">
        <v>60634</v>
      </c>
      <c r="H1237">
        <v>59880</v>
      </c>
      <c r="I1237">
        <v>57558</v>
      </c>
      <c r="J1237">
        <v>56766</v>
      </c>
      <c r="K1237">
        <v>1018</v>
      </c>
      <c r="L1237">
        <v>844</v>
      </c>
      <c r="M1237">
        <v>420</v>
      </c>
      <c r="N1237">
        <v>474</v>
      </c>
      <c r="O1237">
        <v>455</v>
      </c>
      <c r="P1237">
        <v>616</v>
      </c>
      <c r="Q1237">
        <v>25</v>
      </c>
      <c r="R1237">
        <v>30</v>
      </c>
      <c r="S1237">
        <v>1158</v>
      </c>
      <c r="T1237">
        <v>1150</v>
      </c>
      <c r="U1237">
        <v>55844</v>
      </c>
      <c r="V1237">
        <v>55284</v>
      </c>
      <c r="W1237">
        <v>4790</v>
      </c>
      <c r="X1237">
        <v>4596</v>
      </c>
    </row>
    <row r="1238" spans="1:24" x14ac:dyDescent="0.35">
      <c r="A1238" s="6" t="str">
        <f t="shared" si="19"/>
        <v>26007</v>
      </c>
      <c r="B1238">
        <v>26</v>
      </c>
      <c r="C1238">
        <v>7</v>
      </c>
      <c r="D1238" t="s">
        <v>2031</v>
      </c>
      <c r="E1238" t="s">
        <v>2038</v>
      </c>
      <c r="F1238">
        <v>28912</v>
      </c>
      <c r="G1238">
        <v>14402</v>
      </c>
      <c r="H1238">
        <v>14510</v>
      </c>
      <c r="I1238">
        <v>13910</v>
      </c>
      <c r="J1238">
        <v>14063</v>
      </c>
      <c r="K1238">
        <v>84</v>
      </c>
      <c r="L1238">
        <v>83</v>
      </c>
      <c r="M1238">
        <v>101</v>
      </c>
      <c r="N1238">
        <v>97</v>
      </c>
      <c r="O1238">
        <v>79</v>
      </c>
      <c r="P1238">
        <v>75</v>
      </c>
      <c r="Q1238">
        <v>7</v>
      </c>
      <c r="R1238">
        <v>4</v>
      </c>
      <c r="S1238">
        <v>221</v>
      </c>
      <c r="T1238">
        <v>188</v>
      </c>
      <c r="U1238">
        <v>14163</v>
      </c>
      <c r="V1238">
        <v>14320</v>
      </c>
      <c r="W1238">
        <v>239</v>
      </c>
      <c r="X1238">
        <v>190</v>
      </c>
    </row>
    <row r="1239" spans="1:24" x14ac:dyDescent="0.35">
      <c r="A1239" s="6" t="str">
        <f t="shared" si="19"/>
        <v>26009</v>
      </c>
      <c r="B1239">
        <v>26</v>
      </c>
      <c r="C1239">
        <v>9</v>
      </c>
      <c r="D1239" t="s">
        <v>2031</v>
      </c>
      <c r="E1239" t="s">
        <v>2040</v>
      </c>
      <c r="F1239">
        <v>23426</v>
      </c>
      <c r="G1239">
        <v>11729</v>
      </c>
      <c r="H1239">
        <v>11697</v>
      </c>
      <c r="I1239">
        <v>11316</v>
      </c>
      <c r="J1239">
        <v>11264</v>
      </c>
      <c r="K1239">
        <v>45</v>
      </c>
      <c r="L1239">
        <v>45</v>
      </c>
      <c r="M1239">
        <v>145</v>
      </c>
      <c r="N1239">
        <v>147</v>
      </c>
      <c r="O1239">
        <v>35</v>
      </c>
      <c r="P1239">
        <v>50</v>
      </c>
      <c r="Q1239">
        <v>7</v>
      </c>
      <c r="R1239">
        <v>8</v>
      </c>
      <c r="S1239">
        <v>181</v>
      </c>
      <c r="T1239">
        <v>183</v>
      </c>
      <c r="U1239">
        <v>11486</v>
      </c>
      <c r="V1239">
        <v>11461</v>
      </c>
      <c r="W1239">
        <v>243</v>
      </c>
      <c r="X1239">
        <v>236</v>
      </c>
    </row>
    <row r="1240" spans="1:24" x14ac:dyDescent="0.35">
      <c r="A1240" s="6" t="str">
        <f t="shared" si="19"/>
        <v>26011</v>
      </c>
      <c r="B1240">
        <v>26</v>
      </c>
      <c r="C1240">
        <v>11</v>
      </c>
      <c r="D1240" t="s">
        <v>2031</v>
      </c>
      <c r="E1240" t="s">
        <v>2042</v>
      </c>
      <c r="F1240">
        <v>15003</v>
      </c>
      <c r="G1240">
        <v>7684</v>
      </c>
      <c r="H1240">
        <v>7319</v>
      </c>
      <c r="I1240">
        <v>7377</v>
      </c>
      <c r="J1240">
        <v>6997</v>
      </c>
      <c r="K1240">
        <v>54</v>
      </c>
      <c r="L1240">
        <v>33</v>
      </c>
      <c r="M1240">
        <v>105</v>
      </c>
      <c r="N1240">
        <v>104</v>
      </c>
      <c r="O1240">
        <v>16</v>
      </c>
      <c r="P1240">
        <v>36</v>
      </c>
      <c r="Q1240">
        <v>4</v>
      </c>
      <c r="R1240">
        <v>6</v>
      </c>
      <c r="S1240">
        <v>128</v>
      </c>
      <c r="T1240">
        <v>143</v>
      </c>
      <c r="U1240">
        <v>7530</v>
      </c>
      <c r="V1240">
        <v>7181</v>
      </c>
      <c r="W1240">
        <v>154</v>
      </c>
      <c r="X1240">
        <v>138</v>
      </c>
    </row>
    <row r="1241" spans="1:24" x14ac:dyDescent="0.35">
      <c r="A1241" s="6" t="str">
        <f t="shared" si="19"/>
        <v>26013</v>
      </c>
      <c r="B1241">
        <v>26</v>
      </c>
      <c r="C1241">
        <v>13</v>
      </c>
      <c r="D1241" t="s">
        <v>2031</v>
      </c>
      <c r="E1241" t="s">
        <v>2044</v>
      </c>
      <c r="F1241">
        <v>8152</v>
      </c>
      <c r="G1241">
        <v>4509</v>
      </c>
      <c r="H1241">
        <v>3643</v>
      </c>
      <c r="I1241">
        <v>3134</v>
      </c>
      <c r="J1241">
        <v>2832</v>
      </c>
      <c r="K1241">
        <v>607</v>
      </c>
      <c r="L1241">
        <v>22</v>
      </c>
      <c r="M1241">
        <v>577</v>
      </c>
      <c r="N1241">
        <v>577</v>
      </c>
      <c r="O1241">
        <v>14</v>
      </c>
      <c r="P1241">
        <v>16</v>
      </c>
      <c r="Q1241">
        <v>1</v>
      </c>
      <c r="R1241">
        <v>0</v>
      </c>
      <c r="S1241">
        <v>176</v>
      </c>
      <c r="T1241">
        <v>196</v>
      </c>
      <c r="U1241">
        <v>4438</v>
      </c>
      <c r="V1241">
        <v>3587</v>
      </c>
      <c r="W1241">
        <v>71</v>
      </c>
      <c r="X1241">
        <v>56</v>
      </c>
    </row>
    <row r="1242" spans="1:24" x14ac:dyDescent="0.35">
      <c r="A1242" s="6" t="str">
        <f t="shared" si="19"/>
        <v>26015</v>
      </c>
      <c r="B1242">
        <v>26</v>
      </c>
      <c r="C1242">
        <v>15</v>
      </c>
      <c r="D1242" t="s">
        <v>2031</v>
      </c>
      <c r="E1242" t="s">
        <v>2046</v>
      </c>
      <c r="F1242">
        <v>62421</v>
      </c>
      <c r="G1242">
        <v>31560</v>
      </c>
      <c r="H1242">
        <v>30861</v>
      </c>
      <c r="I1242">
        <v>30451</v>
      </c>
      <c r="J1242">
        <v>29749</v>
      </c>
      <c r="K1242">
        <v>230</v>
      </c>
      <c r="L1242">
        <v>183</v>
      </c>
      <c r="M1242">
        <v>176</v>
      </c>
      <c r="N1242">
        <v>199</v>
      </c>
      <c r="O1242">
        <v>149</v>
      </c>
      <c r="P1242">
        <v>185</v>
      </c>
      <c r="Q1242">
        <v>9</v>
      </c>
      <c r="R1242">
        <v>6</v>
      </c>
      <c r="S1242">
        <v>545</v>
      </c>
      <c r="T1242">
        <v>539</v>
      </c>
      <c r="U1242">
        <v>30471</v>
      </c>
      <c r="V1242">
        <v>29814</v>
      </c>
      <c r="W1242">
        <v>1089</v>
      </c>
      <c r="X1242">
        <v>1047</v>
      </c>
    </row>
    <row r="1243" spans="1:24" x14ac:dyDescent="0.35">
      <c r="A1243" s="6" t="str">
        <f t="shared" si="19"/>
        <v>26017</v>
      </c>
      <c r="B1243">
        <v>26</v>
      </c>
      <c r="C1243">
        <v>17</v>
      </c>
      <c r="D1243" t="s">
        <v>2031</v>
      </c>
      <c r="E1243" t="s">
        <v>585</v>
      </c>
      <c r="F1243">
        <v>103855</v>
      </c>
      <c r="G1243">
        <v>51386</v>
      </c>
      <c r="H1243">
        <v>52469</v>
      </c>
      <c r="I1243">
        <v>48521</v>
      </c>
      <c r="J1243">
        <v>49635</v>
      </c>
      <c r="K1243">
        <v>1107</v>
      </c>
      <c r="L1243">
        <v>913</v>
      </c>
      <c r="M1243">
        <v>345</v>
      </c>
      <c r="N1243">
        <v>349</v>
      </c>
      <c r="O1243">
        <v>250</v>
      </c>
      <c r="P1243">
        <v>362</v>
      </c>
      <c r="Q1243">
        <v>8</v>
      </c>
      <c r="R1243">
        <v>10</v>
      </c>
      <c r="S1243">
        <v>1155</v>
      </c>
      <c r="T1243">
        <v>1200</v>
      </c>
      <c r="U1243">
        <v>48412</v>
      </c>
      <c r="V1243">
        <v>49512</v>
      </c>
      <c r="W1243">
        <v>2974</v>
      </c>
      <c r="X1243">
        <v>2957</v>
      </c>
    </row>
    <row r="1244" spans="1:24" x14ac:dyDescent="0.35">
      <c r="A1244" s="6" t="str">
        <f t="shared" si="19"/>
        <v>26019</v>
      </c>
      <c r="B1244">
        <v>26</v>
      </c>
      <c r="C1244">
        <v>19</v>
      </c>
      <c r="D1244" t="s">
        <v>2031</v>
      </c>
      <c r="E1244" t="s">
        <v>2049</v>
      </c>
      <c r="F1244">
        <v>17964</v>
      </c>
      <c r="G1244">
        <v>8995</v>
      </c>
      <c r="H1244">
        <v>8969</v>
      </c>
      <c r="I1244">
        <v>8602</v>
      </c>
      <c r="J1244">
        <v>8579</v>
      </c>
      <c r="K1244">
        <v>78</v>
      </c>
      <c r="L1244">
        <v>55</v>
      </c>
      <c r="M1244">
        <v>135</v>
      </c>
      <c r="N1244">
        <v>126</v>
      </c>
      <c r="O1244">
        <v>40</v>
      </c>
      <c r="P1244">
        <v>58</v>
      </c>
      <c r="Q1244">
        <v>5</v>
      </c>
      <c r="R1244">
        <v>3</v>
      </c>
      <c r="S1244">
        <v>135</v>
      </c>
      <c r="T1244">
        <v>148</v>
      </c>
      <c r="U1244">
        <v>8780</v>
      </c>
      <c r="V1244">
        <v>8774</v>
      </c>
      <c r="W1244">
        <v>215</v>
      </c>
      <c r="X1244">
        <v>195</v>
      </c>
    </row>
    <row r="1245" spans="1:24" x14ac:dyDescent="0.35">
      <c r="A1245" s="6" t="str">
        <f t="shared" si="19"/>
        <v>26021</v>
      </c>
      <c r="B1245">
        <v>26</v>
      </c>
      <c r="C1245">
        <v>21</v>
      </c>
      <c r="D1245" t="s">
        <v>2031</v>
      </c>
      <c r="E1245" t="s">
        <v>714</v>
      </c>
      <c r="F1245">
        <v>154318</v>
      </c>
      <c r="G1245">
        <v>75938</v>
      </c>
      <c r="H1245">
        <v>78380</v>
      </c>
      <c r="I1245">
        <v>61033</v>
      </c>
      <c r="J1245">
        <v>61991</v>
      </c>
      <c r="K1245">
        <v>10612</v>
      </c>
      <c r="L1245">
        <v>11901</v>
      </c>
      <c r="M1245">
        <v>543</v>
      </c>
      <c r="N1245">
        <v>499</v>
      </c>
      <c r="O1245">
        <v>1553</v>
      </c>
      <c r="P1245">
        <v>1752</v>
      </c>
      <c r="Q1245">
        <v>89</v>
      </c>
      <c r="R1245">
        <v>74</v>
      </c>
      <c r="S1245">
        <v>2108</v>
      </c>
      <c r="T1245">
        <v>2163</v>
      </c>
      <c r="U1245">
        <v>71187</v>
      </c>
      <c r="V1245">
        <v>73929</v>
      </c>
      <c r="W1245">
        <v>4751</v>
      </c>
      <c r="X1245">
        <v>4451</v>
      </c>
    </row>
    <row r="1246" spans="1:24" x14ac:dyDescent="0.35">
      <c r="A1246" s="6" t="str">
        <f t="shared" si="19"/>
        <v>26023</v>
      </c>
      <c r="B1246">
        <v>26</v>
      </c>
      <c r="C1246">
        <v>23</v>
      </c>
      <c r="D1246" t="s">
        <v>2031</v>
      </c>
      <c r="E1246" t="s">
        <v>2052</v>
      </c>
      <c r="F1246">
        <v>44873</v>
      </c>
      <c r="G1246">
        <v>23361</v>
      </c>
      <c r="H1246">
        <v>21512</v>
      </c>
      <c r="I1246">
        <v>21735</v>
      </c>
      <c r="J1246">
        <v>20725</v>
      </c>
      <c r="K1246">
        <v>901</v>
      </c>
      <c r="L1246">
        <v>128</v>
      </c>
      <c r="M1246">
        <v>130</v>
      </c>
      <c r="N1246">
        <v>103</v>
      </c>
      <c r="O1246">
        <v>142</v>
      </c>
      <c r="P1246">
        <v>180</v>
      </c>
      <c r="Q1246">
        <v>10</v>
      </c>
      <c r="R1246">
        <v>4</v>
      </c>
      <c r="S1246">
        <v>443</v>
      </c>
      <c r="T1246">
        <v>372</v>
      </c>
      <c r="U1246">
        <v>21950</v>
      </c>
      <c r="V1246">
        <v>20329</v>
      </c>
      <c r="W1246">
        <v>1411</v>
      </c>
      <c r="X1246">
        <v>1183</v>
      </c>
    </row>
    <row r="1247" spans="1:24" x14ac:dyDescent="0.35">
      <c r="A1247" s="6" t="str">
        <f t="shared" si="19"/>
        <v>26025</v>
      </c>
      <c r="B1247">
        <v>26</v>
      </c>
      <c r="C1247">
        <v>25</v>
      </c>
      <c r="D1247" t="s">
        <v>2031</v>
      </c>
      <c r="E1247" t="s">
        <v>36</v>
      </c>
      <c r="F1247">
        <v>134297</v>
      </c>
      <c r="G1247">
        <v>66195</v>
      </c>
      <c r="H1247">
        <v>68102</v>
      </c>
      <c r="I1247">
        <v>53555</v>
      </c>
      <c r="J1247">
        <v>55445</v>
      </c>
      <c r="K1247">
        <v>7560</v>
      </c>
      <c r="L1247">
        <v>7499</v>
      </c>
      <c r="M1247">
        <v>611</v>
      </c>
      <c r="N1247">
        <v>526</v>
      </c>
      <c r="O1247">
        <v>1858</v>
      </c>
      <c r="P1247">
        <v>2006</v>
      </c>
      <c r="Q1247">
        <v>30</v>
      </c>
      <c r="R1247">
        <v>35</v>
      </c>
      <c r="S1247">
        <v>2581</v>
      </c>
      <c r="T1247">
        <v>2591</v>
      </c>
      <c r="U1247">
        <v>62450</v>
      </c>
      <c r="V1247">
        <v>64402</v>
      </c>
      <c r="W1247">
        <v>3745</v>
      </c>
      <c r="X1247">
        <v>3700</v>
      </c>
    </row>
    <row r="1248" spans="1:24" x14ac:dyDescent="0.35">
      <c r="A1248" s="6" t="str">
        <f t="shared" si="19"/>
        <v>26027</v>
      </c>
      <c r="B1248">
        <v>26</v>
      </c>
      <c r="C1248">
        <v>27</v>
      </c>
      <c r="D1248" t="s">
        <v>2031</v>
      </c>
      <c r="E1248" t="s">
        <v>1055</v>
      </c>
      <c r="F1248">
        <v>51597</v>
      </c>
      <c r="G1248">
        <v>26075</v>
      </c>
      <c r="H1248">
        <v>25522</v>
      </c>
      <c r="I1248">
        <v>23281</v>
      </c>
      <c r="J1248">
        <v>22923</v>
      </c>
      <c r="K1248">
        <v>1430</v>
      </c>
      <c r="L1248">
        <v>1265</v>
      </c>
      <c r="M1248">
        <v>298</v>
      </c>
      <c r="N1248">
        <v>338</v>
      </c>
      <c r="O1248">
        <v>162</v>
      </c>
      <c r="P1248">
        <v>263</v>
      </c>
      <c r="Q1248">
        <v>18</v>
      </c>
      <c r="R1248">
        <v>10</v>
      </c>
      <c r="S1248">
        <v>886</v>
      </c>
      <c r="T1248">
        <v>723</v>
      </c>
      <c r="U1248">
        <v>24894</v>
      </c>
      <c r="V1248">
        <v>24561</v>
      </c>
      <c r="W1248">
        <v>1181</v>
      </c>
      <c r="X1248">
        <v>961</v>
      </c>
    </row>
    <row r="1249" spans="1:24" x14ac:dyDescent="0.35">
      <c r="A1249" s="6" t="str">
        <f t="shared" si="19"/>
        <v>26029</v>
      </c>
      <c r="B1249">
        <v>26</v>
      </c>
      <c r="C1249">
        <v>29</v>
      </c>
      <c r="D1249" t="s">
        <v>2031</v>
      </c>
      <c r="E1249" t="s">
        <v>2056</v>
      </c>
      <c r="F1249">
        <v>26056</v>
      </c>
      <c r="G1249">
        <v>12999</v>
      </c>
      <c r="H1249">
        <v>13057</v>
      </c>
      <c r="I1249">
        <v>12396</v>
      </c>
      <c r="J1249">
        <v>12445</v>
      </c>
      <c r="K1249">
        <v>79</v>
      </c>
      <c r="L1249">
        <v>57</v>
      </c>
      <c r="M1249">
        <v>199</v>
      </c>
      <c r="N1249">
        <v>206</v>
      </c>
      <c r="O1249">
        <v>70</v>
      </c>
      <c r="P1249">
        <v>91</v>
      </c>
      <c r="Q1249">
        <v>11</v>
      </c>
      <c r="R1249">
        <v>10</v>
      </c>
      <c r="S1249">
        <v>244</v>
      </c>
      <c r="T1249">
        <v>248</v>
      </c>
      <c r="U1249">
        <v>12770</v>
      </c>
      <c r="V1249">
        <v>12847</v>
      </c>
      <c r="W1249">
        <v>229</v>
      </c>
      <c r="X1249">
        <v>210</v>
      </c>
    </row>
    <row r="1250" spans="1:24" x14ac:dyDescent="0.35">
      <c r="A1250" s="6" t="str">
        <f t="shared" si="19"/>
        <v>26031</v>
      </c>
      <c r="B1250">
        <v>26</v>
      </c>
      <c r="C1250">
        <v>31</v>
      </c>
      <c r="D1250" t="s">
        <v>2031</v>
      </c>
      <c r="E1250" t="s">
        <v>2058</v>
      </c>
      <c r="F1250">
        <v>25586</v>
      </c>
      <c r="G1250">
        <v>12839</v>
      </c>
      <c r="H1250">
        <v>12747</v>
      </c>
      <c r="I1250">
        <v>11951</v>
      </c>
      <c r="J1250">
        <v>11824</v>
      </c>
      <c r="K1250">
        <v>105</v>
      </c>
      <c r="L1250">
        <v>77</v>
      </c>
      <c r="M1250">
        <v>384</v>
      </c>
      <c r="N1250">
        <v>412</v>
      </c>
      <c r="O1250">
        <v>42</v>
      </c>
      <c r="P1250">
        <v>68</v>
      </c>
      <c r="Q1250">
        <v>6</v>
      </c>
      <c r="R1250">
        <v>9</v>
      </c>
      <c r="S1250">
        <v>351</v>
      </c>
      <c r="T1250">
        <v>357</v>
      </c>
      <c r="U1250">
        <v>12648</v>
      </c>
      <c r="V1250">
        <v>12568</v>
      </c>
      <c r="W1250">
        <v>191</v>
      </c>
      <c r="X1250">
        <v>179</v>
      </c>
    </row>
    <row r="1251" spans="1:24" x14ac:dyDescent="0.35">
      <c r="A1251" s="6" t="str">
        <f t="shared" si="19"/>
        <v>26033</v>
      </c>
      <c r="B1251">
        <v>26</v>
      </c>
      <c r="C1251">
        <v>33</v>
      </c>
      <c r="D1251" t="s">
        <v>2031</v>
      </c>
      <c r="E1251" t="s">
        <v>2060</v>
      </c>
      <c r="F1251">
        <v>36783</v>
      </c>
      <c r="G1251">
        <v>20370</v>
      </c>
      <c r="H1251">
        <v>16413</v>
      </c>
      <c r="I1251">
        <v>13893</v>
      </c>
      <c r="J1251">
        <v>12053</v>
      </c>
      <c r="K1251">
        <v>2392</v>
      </c>
      <c r="L1251">
        <v>119</v>
      </c>
      <c r="M1251">
        <v>2988</v>
      </c>
      <c r="N1251">
        <v>3056</v>
      </c>
      <c r="O1251">
        <v>131</v>
      </c>
      <c r="P1251">
        <v>153</v>
      </c>
      <c r="Q1251">
        <v>9</v>
      </c>
      <c r="R1251">
        <v>15</v>
      </c>
      <c r="S1251">
        <v>957</v>
      </c>
      <c r="T1251">
        <v>1017</v>
      </c>
      <c r="U1251">
        <v>19980</v>
      </c>
      <c r="V1251">
        <v>16033</v>
      </c>
      <c r="W1251">
        <v>390</v>
      </c>
      <c r="X1251">
        <v>380</v>
      </c>
    </row>
    <row r="1252" spans="1:24" x14ac:dyDescent="0.35">
      <c r="A1252" s="6" t="str">
        <f t="shared" si="19"/>
        <v>26035</v>
      </c>
      <c r="B1252">
        <v>26</v>
      </c>
      <c r="C1252">
        <v>35</v>
      </c>
      <c r="D1252" t="s">
        <v>2031</v>
      </c>
      <c r="E1252" t="s">
        <v>2062</v>
      </c>
      <c r="F1252">
        <v>30863</v>
      </c>
      <c r="G1252">
        <v>15554</v>
      </c>
      <c r="H1252">
        <v>15309</v>
      </c>
      <c r="I1252">
        <v>14969</v>
      </c>
      <c r="J1252">
        <v>14784</v>
      </c>
      <c r="K1252">
        <v>141</v>
      </c>
      <c r="L1252">
        <v>87</v>
      </c>
      <c r="M1252">
        <v>153</v>
      </c>
      <c r="N1252">
        <v>118</v>
      </c>
      <c r="O1252">
        <v>34</v>
      </c>
      <c r="P1252">
        <v>52</v>
      </c>
      <c r="Q1252">
        <v>6</v>
      </c>
      <c r="R1252">
        <v>6</v>
      </c>
      <c r="S1252">
        <v>251</v>
      </c>
      <c r="T1252">
        <v>262</v>
      </c>
      <c r="U1252">
        <v>15234</v>
      </c>
      <c r="V1252">
        <v>14997</v>
      </c>
      <c r="W1252">
        <v>320</v>
      </c>
      <c r="X1252">
        <v>312</v>
      </c>
    </row>
    <row r="1253" spans="1:24" x14ac:dyDescent="0.35">
      <c r="A1253" s="6" t="str">
        <f t="shared" si="19"/>
        <v>26037</v>
      </c>
      <c r="B1253">
        <v>26</v>
      </c>
      <c r="C1253">
        <v>37</v>
      </c>
      <c r="D1253" t="s">
        <v>2031</v>
      </c>
      <c r="E1253" t="s">
        <v>1063</v>
      </c>
      <c r="F1253">
        <v>79130</v>
      </c>
      <c r="G1253">
        <v>39202</v>
      </c>
      <c r="H1253">
        <v>39928</v>
      </c>
      <c r="I1253">
        <v>36703</v>
      </c>
      <c r="J1253">
        <v>37332</v>
      </c>
      <c r="K1253">
        <v>842</v>
      </c>
      <c r="L1253">
        <v>824</v>
      </c>
      <c r="M1253">
        <v>218</v>
      </c>
      <c r="N1253">
        <v>210</v>
      </c>
      <c r="O1253">
        <v>598</v>
      </c>
      <c r="P1253">
        <v>686</v>
      </c>
      <c r="Q1253">
        <v>24</v>
      </c>
      <c r="R1253">
        <v>25</v>
      </c>
      <c r="S1253">
        <v>817</v>
      </c>
      <c r="T1253">
        <v>851</v>
      </c>
      <c r="U1253">
        <v>37224</v>
      </c>
      <c r="V1253">
        <v>37991</v>
      </c>
      <c r="W1253">
        <v>1978</v>
      </c>
      <c r="X1253">
        <v>1937</v>
      </c>
    </row>
    <row r="1254" spans="1:24" x14ac:dyDescent="0.35">
      <c r="A1254" s="6" t="str">
        <f t="shared" si="19"/>
        <v>26039</v>
      </c>
      <c r="B1254">
        <v>26</v>
      </c>
      <c r="C1254">
        <v>39</v>
      </c>
      <c r="D1254" t="s">
        <v>2031</v>
      </c>
      <c r="E1254" t="s">
        <v>216</v>
      </c>
      <c r="F1254">
        <v>12991</v>
      </c>
      <c r="G1254">
        <v>6675</v>
      </c>
      <c r="H1254">
        <v>6316</v>
      </c>
      <c r="I1254">
        <v>6408</v>
      </c>
      <c r="J1254">
        <v>6081</v>
      </c>
      <c r="K1254">
        <v>64</v>
      </c>
      <c r="L1254">
        <v>35</v>
      </c>
      <c r="M1254">
        <v>55</v>
      </c>
      <c r="N1254">
        <v>43</v>
      </c>
      <c r="O1254">
        <v>39</v>
      </c>
      <c r="P1254">
        <v>57</v>
      </c>
      <c r="Q1254">
        <v>5</v>
      </c>
      <c r="R1254">
        <v>4</v>
      </c>
      <c r="S1254">
        <v>104</v>
      </c>
      <c r="T1254">
        <v>96</v>
      </c>
      <c r="U1254">
        <v>6531</v>
      </c>
      <c r="V1254">
        <v>6160</v>
      </c>
      <c r="W1254">
        <v>144</v>
      </c>
      <c r="X1254">
        <v>156</v>
      </c>
    </row>
    <row r="1255" spans="1:24" x14ac:dyDescent="0.35">
      <c r="A1255" s="6" t="str">
        <f t="shared" si="19"/>
        <v>26041</v>
      </c>
      <c r="B1255">
        <v>26</v>
      </c>
      <c r="C1255">
        <v>41</v>
      </c>
      <c r="D1255" t="s">
        <v>2031</v>
      </c>
      <c r="E1255" t="s">
        <v>465</v>
      </c>
      <c r="F1255">
        <v>36903</v>
      </c>
      <c r="G1255">
        <v>18497</v>
      </c>
      <c r="H1255">
        <v>18406</v>
      </c>
      <c r="I1255">
        <v>17273</v>
      </c>
      <c r="J1255">
        <v>17236</v>
      </c>
      <c r="K1255">
        <v>91</v>
      </c>
      <c r="L1255">
        <v>50</v>
      </c>
      <c r="M1255">
        <v>521</v>
      </c>
      <c r="N1255">
        <v>520</v>
      </c>
      <c r="O1255">
        <v>77</v>
      </c>
      <c r="P1255">
        <v>111</v>
      </c>
      <c r="Q1255">
        <v>4</v>
      </c>
      <c r="R1255">
        <v>8</v>
      </c>
      <c r="S1255">
        <v>531</v>
      </c>
      <c r="T1255">
        <v>481</v>
      </c>
      <c r="U1255">
        <v>18205</v>
      </c>
      <c r="V1255">
        <v>18154</v>
      </c>
      <c r="W1255">
        <v>292</v>
      </c>
      <c r="X1255">
        <v>252</v>
      </c>
    </row>
    <row r="1256" spans="1:24" x14ac:dyDescent="0.35">
      <c r="A1256" s="6" t="str">
        <f t="shared" si="19"/>
        <v>26043</v>
      </c>
      <c r="B1256">
        <v>26</v>
      </c>
      <c r="C1256">
        <v>43</v>
      </c>
      <c r="D1256" t="s">
        <v>2031</v>
      </c>
      <c r="E1256" t="s">
        <v>1375</v>
      </c>
      <c r="F1256">
        <v>25955</v>
      </c>
      <c r="G1256">
        <v>13182</v>
      </c>
      <c r="H1256">
        <v>12773</v>
      </c>
      <c r="I1256">
        <v>12673</v>
      </c>
      <c r="J1256">
        <v>12296</v>
      </c>
      <c r="K1256">
        <v>74</v>
      </c>
      <c r="L1256">
        <v>64</v>
      </c>
      <c r="M1256">
        <v>141</v>
      </c>
      <c r="N1256">
        <v>118</v>
      </c>
      <c r="O1256">
        <v>79</v>
      </c>
      <c r="P1256">
        <v>105</v>
      </c>
      <c r="Q1256">
        <v>16</v>
      </c>
      <c r="R1256">
        <v>6</v>
      </c>
      <c r="S1256">
        <v>199</v>
      </c>
      <c r="T1256">
        <v>184</v>
      </c>
      <c r="U1256">
        <v>12948</v>
      </c>
      <c r="V1256">
        <v>12567</v>
      </c>
      <c r="W1256">
        <v>234</v>
      </c>
      <c r="X1256">
        <v>206</v>
      </c>
    </row>
    <row r="1257" spans="1:24" x14ac:dyDescent="0.35">
      <c r="A1257" s="6" t="str">
        <f t="shared" si="19"/>
        <v>26045</v>
      </c>
      <c r="B1257">
        <v>26</v>
      </c>
      <c r="C1257">
        <v>45</v>
      </c>
      <c r="D1257" t="s">
        <v>2031</v>
      </c>
      <c r="E1257" t="s">
        <v>2068</v>
      </c>
      <c r="F1257">
        <v>109165</v>
      </c>
      <c r="G1257">
        <v>53962</v>
      </c>
      <c r="H1257">
        <v>55203</v>
      </c>
      <c r="I1257">
        <v>46820</v>
      </c>
      <c r="J1257">
        <v>48037</v>
      </c>
      <c r="K1257">
        <v>3905</v>
      </c>
      <c r="L1257">
        <v>4000</v>
      </c>
      <c r="M1257">
        <v>323</v>
      </c>
      <c r="N1257">
        <v>284</v>
      </c>
      <c r="O1257">
        <v>1410</v>
      </c>
      <c r="P1257">
        <v>1290</v>
      </c>
      <c r="Q1257">
        <v>30</v>
      </c>
      <c r="R1257">
        <v>24</v>
      </c>
      <c r="S1257">
        <v>1474</v>
      </c>
      <c r="T1257">
        <v>1568</v>
      </c>
      <c r="U1257">
        <v>50696</v>
      </c>
      <c r="V1257">
        <v>51975</v>
      </c>
      <c r="W1257">
        <v>3266</v>
      </c>
      <c r="X1257">
        <v>3228</v>
      </c>
    </row>
    <row r="1258" spans="1:24" x14ac:dyDescent="0.35">
      <c r="A1258" s="6" t="str">
        <f t="shared" si="19"/>
        <v>26047</v>
      </c>
      <c r="B1258">
        <v>26</v>
      </c>
      <c r="C1258">
        <v>47</v>
      </c>
      <c r="D1258" t="s">
        <v>2031</v>
      </c>
      <c r="E1258" t="s">
        <v>1379</v>
      </c>
      <c r="F1258">
        <v>34111</v>
      </c>
      <c r="G1258">
        <v>16993</v>
      </c>
      <c r="H1258">
        <v>17118</v>
      </c>
      <c r="I1258">
        <v>15690</v>
      </c>
      <c r="J1258">
        <v>15862</v>
      </c>
      <c r="K1258">
        <v>144</v>
      </c>
      <c r="L1258">
        <v>99</v>
      </c>
      <c r="M1258">
        <v>674</v>
      </c>
      <c r="N1258">
        <v>630</v>
      </c>
      <c r="O1258">
        <v>87</v>
      </c>
      <c r="P1258">
        <v>129</v>
      </c>
      <c r="Q1258">
        <v>14</v>
      </c>
      <c r="R1258">
        <v>30</v>
      </c>
      <c r="S1258">
        <v>384</v>
      </c>
      <c r="T1258">
        <v>368</v>
      </c>
      <c r="U1258">
        <v>16669</v>
      </c>
      <c r="V1258">
        <v>16806</v>
      </c>
      <c r="W1258">
        <v>324</v>
      </c>
      <c r="X1258">
        <v>312</v>
      </c>
    </row>
    <row r="1259" spans="1:24" x14ac:dyDescent="0.35">
      <c r="A1259" s="6" t="str">
        <f t="shared" si="19"/>
        <v>26049</v>
      </c>
      <c r="B1259">
        <v>26</v>
      </c>
      <c r="C1259">
        <v>49</v>
      </c>
      <c r="D1259" t="s">
        <v>2031</v>
      </c>
      <c r="E1259" t="s">
        <v>2071</v>
      </c>
      <c r="F1259">
        <v>406217</v>
      </c>
      <c r="G1259">
        <v>196902</v>
      </c>
      <c r="H1259">
        <v>209315</v>
      </c>
      <c r="I1259">
        <v>149318</v>
      </c>
      <c r="J1259">
        <v>155432</v>
      </c>
      <c r="K1259">
        <v>38488</v>
      </c>
      <c r="L1259">
        <v>44114</v>
      </c>
      <c r="M1259">
        <v>1087</v>
      </c>
      <c r="N1259">
        <v>1214</v>
      </c>
      <c r="O1259">
        <v>1998</v>
      </c>
      <c r="P1259">
        <v>2301</v>
      </c>
      <c r="Q1259">
        <v>61</v>
      </c>
      <c r="R1259">
        <v>55</v>
      </c>
      <c r="S1259">
        <v>5950</v>
      </c>
      <c r="T1259">
        <v>6199</v>
      </c>
      <c r="U1259">
        <v>188890</v>
      </c>
      <c r="V1259">
        <v>201120</v>
      </c>
      <c r="W1259">
        <v>8012</v>
      </c>
      <c r="X1259">
        <v>8195</v>
      </c>
    </row>
    <row r="1260" spans="1:24" x14ac:dyDescent="0.35">
      <c r="A1260" s="6" t="str">
        <f t="shared" si="19"/>
        <v>26051</v>
      </c>
      <c r="B1260">
        <v>26</v>
      </c>
      <c r="C1260">
        <v>51</v>
      </c>
      <c r="D1260" t="s">
        <v>2031</v>
      </c>
      <c r="E1260" t="s">
        <v>2073</v>
      </c>
      <c r="F1260">
        <v>25387</v>
      </c>
      <c r="G1260">
        <v>12895</v>
      </c>
      <c r="H1260">
        <v>12492</v>
      </c>
      <c r="I1260">
        <v>12527</v>
      </c>
      <c r="J1260">
        <v>12124</v>
      </c>
      <c r="K1260">
        <v>87</v>
      </c>
      <c r="L1260">
        <v>53</v>
      </c>
      <c r="M1260">
        <v>77</v>
      </c>
      <c r="N1260">
        <v>86</v>
      </c>
      <c r="O1260">
        <v>43</v>
      </c>
      <c r="P1260">
        <v>71</v>
      </c>
      <c r="Q1260">
        <v>5</v>
      </c>
      <c r="R1260">
        <v>3</v>
      </c>
      <c r="S1260">
        <v>156</v>
      </c>
      <c r="T1260">
        <v>155</v>
      </c>
      <c r="U1260">
        <v>12622</v>
      </c>
      <c r="V1260">
        <v>12262</v>
      </c>
      <c r="W1260">
        <v>273</v>
      </c>
      <c r="X1260">
        <v>230</v>
      </c>
    </row>
    <row r="1261" spans="1:24" x14ac:dyDescent="0.35">
      <c r="A1261" s="6" t="str">
        <f t="shared" si="19"/>
        <v>26053</v>
      </c>
      <c r="B1261">
        <v>26</v>
      </c>
      <c r="C1261">
        <v>53</v>
      </c>
      <c r="D1261" t="s">
        <v>2031</v>
      </c>
      <c r="E1261" t="s">
        <v>2075</v>
      </c>
      <c r="F1261">
        <v>14376</v>
      </c>
      <c r="G1261">
        <v>7341</v>
      </c>
      <c r="H1261">
        <v>7035</v>
      </c>
      <c r="I1261">
        <v>6877</v>
      </c>
      <c r="J1261">
        <v>6585</v>
      </c>
      <c r="K1261">
        <v>62</v>
      </c>
      <c r="L1261">
        <v>35</v>
      </c>
      <c r="M1261">
        <v>244</v>
      </c>
      <c r="N1261">
        <v>240</v>
      </c>
      <c r="O1261">
        <v>17</v>
      </c>
      <c r="P1261">
        <v>39</v>
      </c>
      <c r="Q1261">
        <v>7</v>
      </c>
      <c r="R1261">
        <v>2</v>
      </c>
      <c r="S1261">
        <v>134</v>
      </c>
      <c r="T1261">
        <v>134</v>
      </c>
      <c r="U1261">
        <v>7202</v>
      </c>
      <c r="V1261">
        <v>6927</v>
      </c>
      <c r="W1261">
        <v>139</v>
      </c>
      <c r="X1261">
        <v>108</v>
      </c>
    </row>
    <row r="1262" spans="1:24" x14ac:dyDescent="0.35">
      <c r="A1262" s="6" t="str">
        <f t="shared" si="19"/>
        <v>26055</v>
      </c>
      <c r="B1262">
        <v>26</v>
      </c>
      <c r="C1262">
        <v>55</v>
      </c>
      <c r="D1262" t="s">
        <v>2031</v>
      </c>
      <c r="E1262" t="s">
        <v>2077</v>
      </c>
      <c r="F1262">
        <v>95251</v>
      </c>
      <c r="G1262">
        <v>47046</v>
      </c>
      <c r="H1262">
        <v>48205</v>
      </c>
      <c r="I1262">
        <v>44656</v>
      </c>
      <c r="J1262">
        <v>45926</v>
      </c>
      <c r="K1262">
        <v>484</v>
      </c>
      <c r="L1262">
        <v>307</v>
      </c>
      <c r="M1262">
        <v>592</v>
      </c>
      <c r="N1262">
        <v>621</v>
      </c>
      <c r="O1262">
        <v>319</v>
      </c>
      <c r="P1262">
        <v>437</v>
      </c>
      <c r="Q1262">
        <v>40</v>
      </c>
      <c r="R1262">
        <v>44</v>
      </c>
      <c r="S1262">
        <v>955</v>
      </c>
      <c r="T1262">
        <v>870</v>
      </c>
      <c r="U1262">
        <v>45467</v>
      </c>
      <c r="V1262">
        <v>46764</v>
      </c>
      <c r="W1262">
        <v>1579</v>
      </c>
      <c r="X1262">
        <v>1441</v>
      </c>
    </row>
    <row r="1263" spans="1:24" x14ac:dyDescent="0.35">
      <c r="A1263" s="6" t="str">
        <f t="shared" si="19"/>
        <v>26057</v>
      </c>
      <c r="B1263">
        <v>26</v>
      </c>
      <c r="C1263">
        <v>57</v>
      </c>
      <c r="D1263" t="s">
        <v>2031</v>
      </c>
      <c r="E1263" t="s">
        <v>2079</v>
      </c>
      <c r="F1263">
        <v>41762</v>
      </c>
      <c r="G1263">
        <v>22550</v>
      </c>
      <c r="H1263">
        <v>19212</v>
      </c>
      <c r="I1263">
        <v>19555</v>
      </c>
      <c r="J1263">
        <v>18523</v>
      </c>
      <c r="K1263">
        <v>2415</v>
      </c>
      <c r="L1263">
        <v>122</v>
      </c>
      <c r="M1263">
        <v>190</v>
      </c>
      <c r="N1263">
        <v>134</v>
      </c>
      <c r="O1263">
        <v>90</v>
      </c>
      <c r="P1263">
        <v>125</v>
      </c>
      <c r="Q1263">
        <v>13</v>
      </c>
      <c r="R1263">
        <v>10</v>
      </c>
      <c r="S1263">
        <v>287</v>
      </c>
      <c r="T1263">
        <v>298</v>
      </c>
      <c r="U1263">
        <v>20826</v>
      </c>
      <c r="V1263">
        <v>17803</v>
      </c>
      <c r="W1263">
        <v>1724</v>
      </c>
      <c r="X1263">
        <v>1409</v>
      </c>
    </row>
    <row r="1264" spans="1:24" x14ac:dyDescent="0.35">
      <c r="A1264" s="6" t="str">
        <f t="shared" si="19"/>
        <v>26059</v>
      </c>
      <c r="B1264">
        <v>26</v>
      </c>
      <c r="C1264">
        <v>59</v>
      </c>
      <c r="D1264" t="s">
        <v>2031</v>
      </c>
      <c r="E1264" t="s">
        <v>2081</v>
      </c>
      <c r="F1264">
        <v>45754</v>
      </c>
      <c r="G1264">
        <v>22910</v>
      </c>
      <c r="H1264">
        <v>22844</v>
      </c>
      <c r="I1264">
        <v>22177</v>
      </c>
      <c r="J1264">
        <v>22055</v>
      </c>
      <c r="K1264">
        <v>169</v>
      </c>
      <c r="L1264">
        <v>123</v>
      </c>
      <c r="M1264">
        <v>126</v>
      </c>
      <c r="N1264">
        <v>156</v>
      </c>
      <c r="O1264">
        <v>88</v>
      </c>
      <c r="P1264">
        <v>133</v>
      </c>
      <c r="Q1264">
        <v>6</v>
      </c>
      <c r="R1264">
        <v>10</v>
      </c>
      <c r="S1264">
        <v>344</v>
      </c>
      <c r="T1264">
        <v>367</v>
      </c>
      <c r="U1264">
        <v>22299</v>
      </c>
      <c r="V1264">
        <v>22288</v>
      </c>
      <c r="W1264">
        <v>611</v>
      </c>
      <c r="X1264">
        <v>556</v>
      </c>
    </row>
    <row r="1265" spans="1:24" x14ac:dyDescent="0.35">
      <c r="A1265" s="6" t="str">
        <f t="shared" si="19"/>
        <v>26061</v>
      </c>
      <c r="B1265">
        <v>26</v>
      </c>
      <c r="C1265">
        <v>61</v>
      </c>
      <c r="D1265" t="s">
        <v>2031</v>
      </c>
      <c r="E1265" t="s">
        <v>2083</v>
      </c>
      <c r="F1265">
        <v>37354</v>
      </c>
      <c r="G1265">
        <v>20480</v>
      </c>
      <c r="H1265">
        <v>16874</v>
      </c>
      <c r="I1265">
        <v>19098</v>
      </c>
      <c r="J1265">
        <v>15924</v>
      </c>
      <c r="K1265">
        <v>226</v>
      </c>
      <c r="L1265">
        <v>134</v>
      </c>
      <c r="M1265">
        <v>160</v>
      </c>
      <c r="N1265">
        <v>138</v>
      </c>
      <c r="O1265">
        <v>656</v>
      </c>
      <c r="P1265">
        <v>396</v>
      </c>
      <c r="Q1265">
        <v>8</v>
      </c>
      <c r="R1265">
        <v>7</v>
      </c>
      <c r="S1265">
        <v>332</v>
      </c>
      <c r="T1265">
        <v>275</v>
      </c>
      <c r="U1265">
        <v>20094</v>
      </c>
      <c r="V1265">
        <v>16606</v>
      </c>
      <c r="W1265">
        <v>386</v>
      </c>
      <c r="X1265">
        <v>268</v>
      </c>
    </row>
    <row r="1266" spans="1:24" x14ac:dyDescent="0.35">
      <c r="A1266" s="6" t="str">
        <f t="shared" si="19"/>
        <v>26063</v>
      </c>
      <c r="B1266">
        <v>26</v>
      </c>
      <c r="C1266">
        <v>63</v>
      </c>
      <c r="D1266" t="s">
        <v>2031</v>
      </c>
      <c r="E1266" t="s">
        <v>2085</v>
      </c>
      <c r="F1266">
        <v>31398</v>
      </c>
      <c r="G1266">
        <v>15736</v>
      </c>
      <c r="H1266">
        <v>15662</v>
      </c>
      <c r="I1266">
        <v>15339</v>
      </c>
      <c r="J1266">
        <v>15256</v>
      </c>
      <c r="K1266">
        <v>109</v>
      </c>
      <c r="L1266">
        <v>94</v>
      </c>
      <c r="M1266">
        <v>61</v>
      </c>
      <c r="N1266">
        <v>67</v>
      </c>
      <c r="O1266">
        <v>84</v>
      </c>
      <c r="P1266">
        <v>106</v>
      </c>
      <c r="Q1266">
        <v>2</v>
      </c>
      <c r="R1266">
        <v>2</v>
      </c>
      <c r="S1266">
        <v>141</v>
      </c>
      <c r="T1266">
        <v>137</v>
      </c>
      <c r="U1266">
        <v>15279</v>
      </c>
      <c r="V1266">
        <v>15286</v>
      </c>
      <c r="W1266">
        <v>457</v>
      </c>
      <c r="X1266">
        <v>376</v>
      </c>
    </row>
    <row r="1267" spans="1:24" x14ac:dyDescent="0.35">
      <c r="A1267" s="6" t="str">
        <f t="shared" si="19"/>
        <v>26065</v>
      </c>
      <c r="B1267">
        <v>26</v>
      </c>
      <c r="C1267">
        <v>65</v>
      </c>
      <c r="D1267" t="s">
        <v>2031</v>
      </c>
      <c r="E1267" t="s">
        <v>2087</v>
      </c>
      <c r="F1267">
        <v>284907</v>
      </c>
      <c r="G1267">
        <v>139488</v>
      </c>
      <c r="H1267">
        <v>145419</v>
      </c>
      <c r="I1267">
        <v>105152</v>
      </c>
      <c r="J1267">
        <v>110431</v>
      </c>
      <c r="K1267">
        <v>17295</v>
      </c>
      <c r="L1267">
        <v>17951</v>
      </c>
      <c r="M1267">
        <v>889</v>
      </c>
      <c r="N1267">
        <v>937</v>
      </c>
      <c r="O1267">
        <v>9733</v>
      </c>
      <c r="P1267">
        <v>9531</v>
      </c>
      <c r="Q1267">
        <v>109</v>
      </c>
      <c r="R1267">
        <v>116</v>
      </c>
      <c r="S1267">
        <v>6310</v>
      </c>
      <c r="T1267">
        <v>6453</v>
      </c>
      <c r="U1267">
        <v>127300</v>
      </c>
      <c r="V1267">
        <v>133259</v>
      </c>
      <c r="W1267">
        <v>12188</v>
      </c>
      <c r="X1267">
        <v>12160</v>
      </c>
    </row>
    <row r="1268" spans="1:24" x14ac:dyDescent="0.35">
      <c r="A1268" s="6" t="str">
        <f t="shared" si="19"/>
        <v>26067</v>
      </c>
      <c r="B1268">
        <v>26</v>
      </c>
      <c r="C1268">
        <v>67</v>
      </c>
      <c r="D1268" t="s">
        <v>2031</v>
      </c>
      <c r="E1268" t="s">
        <v>2089</v>
      </c>
      <c r="F1268">
        <v>66791</v>
      </c>
      <c r="G1268">
        <v>37014</v>
      </c>
      <c r="H1268">
        <v>29777</v>
      </c>
      <c r="I1268">
        <v>31938</v>
      </c>
      <c r="J1268">
        <v>28671</v>
      </c>
      <c r="K1268">
        <v>4021</v>
      </c>
      <c r="L1268">
        <v>176</v>
      </c>
      <c r="M1268">
        <v>257</v>
      </c>
      <c r="N1268">
        <v>207</v>
      </c>
      <c r="O1268">
        <v>162</v>
      </c>
      <c r="P1268">
        <v>156</v>
      </c>
      <c r="Q1268">
        <v>14</v>
      </c>
      <c r="R1268">
        <v>7</v>
      </c>
      <c r="S1268">
        <v>622</v>
      </c>
      <c r="T1268">
        <v>560</v>
      </c>
      <c r="U1268">
        <v>35028</v>
      </c>
      <c r="V1268">
        <v>28395</v>
      </c>
      <c r="W1268">
        <v>1986</v>
      </c>
      <c r="X1268">
        <v>1382</v>
      </c>
    </row>
    <row r="1269" spans="1:24" x14ac:dyDescent="0.35">
      <c r="A1269" s="6" t="str">
        <f t="shared" si="19"/>
        <v>26069</v>
      </c>
      <c r="B1269">
        <v>26</v>
      </c>
      <c r="C1269">
        <v>69</v>
      </c>
      <c r="D1269" t="s">
        <v>2031</v>
      </c>
      <c r="E1269" t="s">
        <v>2091</v>
      </c>
      <c r="F1269">
        <v>25227</v>
      </c>
      <c r="G1269">
        <v>12640</v>
      </c>
      <c r="H1269">
        <v>12587</v>
      </c>
      <c r="I1269">
        <v>12026</v>
      </c>
      <c r="J1269">
        <v>12034</v>
      </c>
      <c r="K1269">
        <v>138</v>
      </c>
      <c r="L1269">
        <v>87</v>
      </c>
      <c r="M1269">
        <v>121</v>
      </c>
      <c r="N1269">
        <v>106</v>
      </c>
      <c r="O1269">
        <v>84</v>
      </c>
      <c r="P1269">
        <v>111</v>
      </c>
      <c r="Q1269">
        <v>8</v>
      </c>
      <c r="R1269">
        <v>6</v>
      </c>
      <c r="S1269">
        <v>263</v>
      </c>
      <c r="T1269">
        <v>243</v>
      </c>
      <c r="U1269">
        <v>12301</v>
      </c>
      <c r="V1269">
        <v>12289</v>
      </c>
      <c r="W1269">
        <v>339</v>
      </c>
      <c r="X1269">
        <v>298</v>
      </c>
    </row>
    <row r="1270" spans="1:24" x14ac:dyDescent="0.35">
      <c r="A1270" s="6" t="str">
        <f t="shared" si="19"/>
        <v>26071</v>
      </c>
      <c r="B1270">
        <v>26</v>
      </c>
      <c r="C1270">
        <v>71</v>
      </c>
      <c r="D1270" t="s">
        <v>2031</v>
      </c>
      <c r="E1270" t="s">
        <v>2093</v>
      </c>
      <c r="F1270">
        <v>11633</v>
      </c>
      <c r="G1270">
        <v>5819</v>
      </c>
      <c r="H1270">
        <v>5814</v>
      </c>
      <c r="I1270">
        <v>5601</v>
      </c>
      <c r="J1270">
        <v>5554</v>
      </c>
      <c r="K1270">
        <v>34</v>
      </c>
      <c r="L1270">
        <v>19</v>
      </c>
      <c r="M1270">
        <v>77</v>
      </c>
      <c r="N1270">
        <v>98</v>
      </c>
      <c r="O1270">
        <v>12</v>
      </c>
      <c r="P1270">
        <v>40</v>
      </c>
      <c r="Q1270">
        <v>1</v>
      </c>
      <c r="R1270">
        <v>1</v>
      </c>
      <c r="S1270">
        <v>94</v>
      </c>
      <c r="T1270">
        <v>102</v>
      </c>
      <c r="U1270">
        <v>5723</v>
      </c>
      <c r="V1270">
        <v>5680</v>
      </c>
      <c r="W1270">
        <v>96</v>
      </c>
      <c r="X1270">
        <v>134</v>
      </c>
    </row>
    <row r="1271" spans="1:24" x14ac:dyDescent="0.35">
      <c r="A1271" s="6" t="str">
        <f t="shared" si="19"/>
        <v>26073</v>
      </c>
      <c r="B1271">
        <v>26</v>
      </c>
      <c r="C1271">
        <v>73</v>
      </c>
      <c r="D1271" t="s">
        <v>2031</v>
      </c>
      <c r="E1271" t="s">
        <v>2095</v>
      </c>
      <c r="F1271">
        <v>64396</v>
      </c>
      <c r="G1271">
        <v>31482</v>
      </c>
      <c r="H1271">
        <v>32914</v>
      </c>
      <c r="I1271">
        <v>27743</v>
      </c>
      <c r="J1271">
        <v>29029</v>
      </c>
      <c r="K1271">
        <v>875</v>
      </c>
      <c r="L1271">
        <v>874</v>
      </c>
      <c r="M1271">
        <v>1310</v>
      </c>
      <c r="N1271">
        <v>1285</v>
      </c>
      <c r="O1271">
        <v>510</v>
      </c>
      <c r="P1271">
        <v>598</v>
      </c>
      <c r="Q1271">
        <v>10</v>
      </c>
      <c r="R1271">
        <v>20</v>
      </c>
      <c r="S1271">
        <v>1034</v>
      </c>
      <c r="T1271">
        <v>1108</v>
      </c>
      <c r="U1271">
        <v>29995</v>
      </c>
      <c r="V1271">
        <v>31410</v>
      </c>
      <c r="W1271">
        <v>1487</v>
      </c>
      <c r="X1271">
        <v>1504</v>
      </c>
    </row>
    <row r="1272" spans="1:24" x14ac:dyDescent="0.35">
      <c r="A1272" s="6" t="str">
        <f t="shared" si="19"/>
        <v>26075</v>
      </c>
      <c r="B1272">
        <v>26</v>
      </c>
      <c r="C1272">
        <v>75</v>
      </c>
      <c r="D1272" t="s">
        <v>2031</v>
      </c>
      <c r="E1272" t="s">
        <v>92</v>
      </c>
      <c r="F1272">
        <v>160370</v>
      </c>
      <c r="G1272">
        <v>82261</v>
      </c>
      <c r="H1272">
        <v>78109</v>
      </c>
      <c r="I1272">
        <v>70785</v>
      </c>
      <c r="J1272">
        <v>69292</v>
      </c>
      <c r="K1272">
        <v>7894</v>
      </c>
      <c r="L1272">
        <v>5169</v>
      </c>
      <c r="M1272">
        <v>381</v>
      </c>
      <c r="N1272">
        <v>308</v>
      </c>
      <c r="O1272">
        <v>683</v>
      </c>
      <c r="P1272">
        <v>763</v>
      </c>
      <c r="Q1272">
        <v>46</v>
      </c>
      <c r="R1272">
        <v>47</v>
      </c>
      <c r="S1272">
        <v>2472</v>
      </c>
      <c r="T1272">
        <v>2530</v>
      </c>
      <c r="U1272">
        <v>79026</v>
      </c>
      <c r="V1272">
        <v>75185</v>
      </c>
      <c r="W1272">
        <v>3235</v>
      </c>
      <c r="X1272">
        <v>2924</v>
      </c>
    </row>
    <row r="1273" spans="1:24" x14ac:dyDescent="0.35">
      <c r="A1273" s="6" t="str">
        <f t="shared" si="19"/>
        <v>26077</v>
      </c>
      <c r="B1273">
        <v>26</v>
      </c>
      <c r="C1273">
        <v>77</v>
      </c>
      <c r="D1273" t="s">
        <v>2031</v>
      </c>
      <c r="E1273" t="s">
        <v>2098</v>
      </c>
      <c r="F1273">
        <v>261677</v>
      </c>
      <c r="G1273">
        <v>128472</v>
      </c>
      <c r="H1273">
        <v>133205</v>
      </c>
      <c r="I1273">
        <v>104234</v>
      </c>
      <c r="J1273">
        <v>107683</v>
      </c>
      <c r="K1273">
        <v>15047</v>
      </c>
      <c r="L1273">
        <v>15881</v>
      </c>
      <c r="M1273">
        <v>699</v>
      </c>
      <c r="N1273">
        <v>692</v>
      </c>
      <c r="O1273">
        <v>3618</v>
      </c>
      <c r="P1273">
        <v>3805</v>
      </c>
      <c r="Q1273">
        <v>90</v>
      </c>
      <c r="R1273">
        <v>81</v>
      </c>
      <c r="S1273">
        <v>4784</v>
      </c>
      <c r="T1273">
        <v>5063</v>
      </c>
      <c r="U1273">
        <v>121148</v>
      </c>
      <c r="V1273">
        <v>125810</v>
      </c>
      <c r="W1273">
        <v>7324</v>
      </c>
      <c r="X1273">
        <v>7395</v>
      </c>
    </row>
    <row r="1274" spans="1:24" x14ac:dyDescent="0.35">
      <c r="A1274" s="6" t="str">
        <f t="shared" si="19"/>
        <v>26079</v>
      </c>
      <c r="B1274">
        <v>26</v>
      </c>
      <c r="C1274">
        <v>79</v>
      </c>
      <c r="D1274" t="s">
        <v>2031</v>
      </c>
      <c r="E1274" t="s">
        <v>2100</v>
      </c>
      <c r="F1274">
        <v>17941</v>
      </c>
      <c r="G1274">
        <v>9170</v>
      </c>
      <c r="H1274">
        <v>8771</v>
      </c>
      <c r="I1274">
        <v>8735</v>
      </c>
      <c r="J1274">
        <v>8388</v>
      </c>
      <c r="K1274">
        <v>84</v>
      </c>
      <c r="L1274">
        <v>58</v>
      </c>
      <c r="M1274">
        <v>95</v>
      </c>
      <c r="N1274">
        <v>82</v>
      </c>
      <c r="O1274">
        <v>49</v>
      </c>
      <c r="P1274">
        <v>61</v>
      </c>
      <c r="Q1274">
        <v>4</v>
      </c>
      <c r="R1274">
        <v>7</v>
      </c>
      <c r="S1274">
        <v>203</v>
      </c>
      <c r="T1274">
        <v>175</v>
      </c>
      <c r="U1274">
        <v>8983</v>
      </c>
      <c r="V1274">
        <v>8593</v>
      </c>
      <c r="W1274">
        <v>187</v>
      </c>
      <c r="X1274">
        <v>178</v>
      </c>
    </row>
    <row r="1275" spans="1:24" x14ac:dyDescent="0.35">
      <c r="A1275" s="6" t="str">
        <f t="shared" si="19"/>
        <v>26081</v>
      </c>
      <c r="B1275">
        <v>26</v>
      </c>
      <c r="C1275">
        <v>81</v>
      </c>
      <c r="D1275" t="s">
        <v>2031</v>
      </c>
      <c r="E1275" t="s">
        <v>572</v>
      </c>
      <c r="F1275">
        <v>657977</v>
      </c>
      <c r="G1275">
        <v>326645</v>
      </c>
      <c r="H1275">
        <v>331332</v>
      </c>
      <c r="I1275">
        <v>267659</v>
      </c>
      <c r="J1275">
        <v>271330</v>
      </c>
      <c r="K1275">
        <v>34965</v>
      </c>
      <c r="L1275">
        <v>35357</v>
      </c>
      <c r="M1275">
        <v>2421</v>
      </c>
      <c r="N1275">
        <v>2420</v>
      </c>
      <c r="O1275">
        <v>10764</v>
      </c>
      <c r="P1275">
        <v>11475</v>
      </c>
      <c r="Q1275">
        <v>300</v>
      </c>
      <c r="R1275">
        <v>258</v>
      </c>
      <c r="S1275">
        <v>10536</v>
      </c>
      <c r="T1275">
        <v>10492</v>
      </c>
      <c r="U1275">
        <v>288387</v>
      </c>
      <c r="V1275">
        <v>294447</v>
      </c>
      <c r="W1275">
        <v>38258</v>
      </c>
      <c r="X1275">
        <v>36885</v>
      </c>
    </row>
    <row r="1276" spans="1:24" x14ac:dyDescent="0.35">
      <c r="A1276" s="6" t="str">
        <f t="shared" si="19"/>
        <v>26083</v>
      </c>
      <c r="B1276">
        <v>26</v>
      </c>
      <c r="C1276">
        <v>83</v>
      </c>
      <c r="D1276" t="s">
        <v>2031</v>
      </c>
      <c r="E1276" t="s">
        <v>2103</v>
      </c>
      <c r="F1276">
        <v>2047</v>
      </c>
      <c r="G1276">
        <v>1041</v>
      </c>
      <c r="H1276">
        <v>1006</v>
      </c>
      <c r="I1276">
        <v>1022</v>
      </c>
      <c r="J1276">
        <v>971</v>
      </c>
      <c r="K1276">
        <v>3</v>
      </c>
      <c r="L1276">
        <v>6</v>
      </c>
      <c r="M1276">
        <v>5</v>
      </c>
      <c r="N1276">
        <v>3</v>
      </c>
      <c r="O1276">
        <v>0</v>
      </c>
      <c r="P1276">
        <v>2</v>
      </c>
      <c r="Q1276">
        <v>0</v>
      </c>
      <c r="R1276">
        <v>0</v>
      </c>
      <c r="S1276">
        <v>11</v>
      </c>
      <c r="T1276">
        <v>24</v>
      </c>
      <c r="U1276">
        <v>1031</v>
      </c>
      <c r="V1276">
        <v>985</v>
      </c>
      <c r="W1276">
        <v>10</v>
      </c>
      <c r="X1276">
        <v>21</v>
      </c>
    </row>
    <row r="1277" spans="1:24" x14ac:dyDescent="0.35">
      <c r="A1277" s="6" t="str">
        <f t="shared" si="19"/>
        <v>26085</v>
      </c>
      <c r="B1277">
        <v>26</v>
      </c>
      <c r="C1277">
        <v>85</v>
      </c>
      <c r="D1277" t="s">
        <v>2031</v>
      </c>
      <c r="E1277" t="s">
        <v>352</v>
      </c>
      <c r="F1277">
        <v>12098</v>
      </c>
      <c r="G1277">
        <v>6668</v>
      </c>
      <c r="H1277">
        <v>5430</v>
      </c>
      <c r="I1277">
        <v>5459</v>
      </c>
      <c r="J1277">
        <v>4681</v>
      </c>
      <c r="K1277">
        <v>918</v>
      </c>
      <c r="L1277">
        <v>445</v>
      </c>
      <c r="M1277">
        <v>69</v>
      </c>
      <c r="N1277">
        <v>73</v>
      </c>
      <c r="O1277">
        <v>12</v>
      </c>
      <c r="P1277">
        <v>31</v>
      </c>
      <c r="Q1277">
        <v>1</v>
      </c>
      <c r="R1277">
        <v>1</v>
      </c>
      <c r="S1277">
        <v>209</v>
      </c>
      <c r="T1277">
        <v>199</v>
      </c>
      <c r="U1277">
        <v>6001</v>
      </c>
      <c r="V1277">
        <v>4944</v>
      </c>
      <c r="W1277">
        <v>667</v>
      </c>
      <c r="X1277">
        <v>486</v>
      </c>
    </row>
    <row r="1278" spans="1:24" x14ac:dyDescent="0.35">
      <c r="A1278" s="6" t="str">
        <f t="shared" si="19"/>
        <v>26087</v>
      </c>
      <c r="B1278">
        <v>26</v>
      </c>
      <c r="C1278">
        <v>87</v>
      </c>
      <c r="D1278" t="s">
        <v>2031</v>
      </c>
      <c r="E1278" t="s">
        <v>2106</v>
      </c>
      <c r="F1278">
        <v>88620</v>
      </c>
      <c r="G1278">
        <v>45398</v>
      </c>
      <c r="H1278">
        <v>43222</v>
      </c>
      <c r="I1278">
        <v>43266</v>
      </c>
      <c r="J1278">
        <v>41758</v>
      </c>
      <c r="K1278">
        <v>949</v>
      </c>
      <c r="L1278">
        <v>200</v>
      </c>
      <c r="M1278">
        <v>246</v>
      </c>
      <c r="N1278">
        <v>219</v>
      </c>
      <c r="O1278">
        <v>268</v>
      </c>
      <c r="P1278">
        <v>333</v>
      </c>
      <c r="Q1278">
        <v>6</v>
      </c>
      <c r="R1278">
        <v>6</v>
      </c>
      <c r="S1278">
        <v>663</v>
      </c>
      <c r="T1278">
        <v>706</v>
      </c>
      <c r="U1278">
        <v>43151</v>
      </c>
      <c r="V1278">
        <v>41204</v>
      </c>
      <c r="W1278">
        <v>2247</v>
      </c>
      <c r="X1278">
        <v>2018</v>
      </c>
    </row>
    <row r="1279" spans="1:24" x14ac:dyDescent="0.35">
      <c r="A1279" s="6" t="str">
        <f t="shared" si="19"/>
        <v>26089</v>
      </c>
      <c r="B1279">
        <v>26</v>
      </c>
      <c r="C1279">
        <v>89</v>
      </c>
      <c r="D1279" t="s">
        <v>2031</v>
      </c>
      <c r="E1279" t="s">
        <v>2108</v>
      </c>
      <c r="F1279">
        <v>22300</v>
      </c>
      <c r="G1279">
        <v>11033</v>
      </c>
      <c r="H1279">
        <v>11267</v>
      </c>
      <c r="I1279">
        <v>10368</v>
      </c>
      <c r="J1279">
        <v>10490</v>
      </c>
      <c r="K1279">
        <v>57</v>
      </c>
      <c r="L1279">
        <v>80</v>
      </c>
      <c r="M1279">
        <v>356</v>
      </c>
      <c r="N1279">
        <v>385</v>
      </c>
      <c r="O1279">
        <v>61</v>
      </c>
      <c r="P1279">
        <v>70</v>
      </c>
      <c r="Q1279">
        <v>7</v>
      </c>
      <c r="R1279">
        <v>8</v>
      </c>
      <c r="S1279">
        <v>184</v>
      </c>
      <c r="T1279">
        <v>234</v>
      </c>
      <c r="U1279">
        <v>10557</v>
      </c>
      <c r="V1279">
        <v>10827</v>
      </c>
      <c r="W1279">
        <v>476</v>
      </c>
      <c r="X1279">
        <v>440</v>
      </c>
    </row>
    <row r="1280" spans="1:24" x14ac:dyDescent="0.35">
      <c r="A1280" s="6" t="str">
        <f t="shared" si="19"/>
        <v>26091</v>
      </c>
      <c r="B1280">
        <v>26</v>
      </c>
      <c r="C1280">
        <v>91</v>
      </c>
      <c r="D1280" t="s">
        <v>2031</v>
      </c>
      <c r="E1280" t="s">
        <v>2110</v>
      </c>
      <c r="F1280">
        <v>99422</v>
      </c>
      <c r="G1280">
        <v>50578</v>
      </c>
      <c r="H1280">
        <v>48844</v>
      </c>
      <c r="I1280">
        <v>46838</v>
      </c>
      <c r="J1280">
        <v>46369</v>
      </c>
      <c r="K1280">
        <v>2059</v>
      </c>
      <c r="L1280">
        <v>797</v>
      </c>
      <c r="M1280">
        <v>326</v>
      </c>
      <c r="N1280">
        <v>262</v>
      </c>
      <c r="O1280">
        <v>214</v>
      </c>
      <c r="P1280">
        <v>290</v>
      </c>
      <c r="Q1280">
        <v>32</v>
      </c>
      <c r="R1280">
        <v>13</v>
      </c>
      <c r="S1280">
        <v>1109</v>
      </c>
      <c r="T1280">
        <v>1113</v>
      </c>
      <c r="U1280">
        <v>46232</v>
      </c>
      <c r="V1280">
        <v>44689</v>
      </c>
      <c r="W1280">
        <v>4346</v>
      </c>
      <c r="X1280">
        <v>4155</v>
      </c>
    </row>
    <row r="1281" spans="1:24" x14ac:dyDescent="0.35">
      <c r="A1281" s="6" t="str">
        <f t="shared" si="19"/>
        <v>26093</v>
      </c>
      <c r="B1281">
        <v>26</v>
      </c>
      <c r="C1281">
        <v>93</v>
      </c>
      <c r="D1281" t="s">
        <v>2031</v>
      </c>
      <c r="E1281" t="s">
        <v>1122</v>
      </c>
      <c r="F1281">
        <v>193861</v>
      </c>
      <c r="G1281">
        <v>97834</v>
      </c>
      <c r="H1281">
        <v>96027</v>
      </c>
      <c r="I1281">
        <v>94295</v>
      </c>
      <c r="J1281">
        <v>92527</v>
      </c>
      <c r="K1281">
        <v>759</v>
      </c>
      <c r="L1281">
        <v>539</v>
      </c>
      <c r="M1281">
        <v>501</v>
      </c>
      <c r="N1281">
        <v>407</v>
      </c>
      <c r="O1281">
        <v>787</v>
      </c>
      <c r="P1281">
        <v>1100</v>
      </c>
      <c r="Q1281">
        <v>56</v>
      </c>
      <c r="R1281">
        <v>45</v>
      </c>
      <c r="S1281">
        <v>1436</v>
      </c>
      <c r="T1281">
        <v>1409</v>
      </c>
      <c r="U1281">
        <v>95062</v>
      </c>
      <c r="V1281">
        <v>93319</v>
      </c>
      <c r="W1281">
        <v>2772</v>
      </c>
      <c r="X1281">
        <v>2708</v>
      </c>
    </row>
    <row r="1282" spans="1:24" x14ac:dyDescent="0.35">
      <c r="A1282" s="6" t="str">
        <f t="shared" ref="A1282:A1345" si="20">TEXT(B1282*1000+C1282,"00000")</f>
        <v>26095</v>
      </c>
      <c r="B1282">
        <v>26</v>
      </c>
      <c r="C1282">
        <v>95</v>
      </c>
      <c r="D1282" t="s">
        <v>2031</v>
      </c>
      <c r="E1282" t="s">
        <v>2113</v>
      </c>
      <c r="F1282">
        <v>6414</v>
      </c>
      <c r="G1282">
        <v>3809</v>
      </c>
      <c r="H1282">
        <v>2605</v>
      </c>
      <c r="I1282">
        <v>2744</v>
      </c>
      <c r="J1282">
        <v>2312</v>
      </c>
      <c r="K1282">
        <v>752</v>
      </c>
      <c r="L1282">
        <v>9</v>
      </c>
      <c r="M1282">
        <v>178</v>
      </c>
      <c r="N1282">
        <v>180</v>
      </c>
      <c r="O1282">
        <v>10</v>
      </c>
      <c r="P1282">
        <v>5</v>
      </c>
      <c r="Q1282">
        <v>0</v>
      </c>
      <c r="R1282">
        <v>5</v>
      </c>
      <c r="S1282">
        <v>125</v>
      </c>
      <c r="T1282">
        <v>94</v>
      </c>
      <c r="U1282">
        <v>3752</v>
      </c>
      <c r="V1282">
        <v>2554</v>
      </c>
      <c r="W1282">
        <v>57</v>
      </c>
      <c r="X1282">
        <v>51</v>
      </c>
    </row>
    <row r="1283" spans="1:24" x14ac:dyDescent="0.35">
      <c r="A1283" s="6" t="str">
        <f t="shared" si="20"/>
        <v>26097</v>
      </c>
      <c r="B1283">
        <v>26</v>
      </c>
      <c r="C1283">
        <v>97</v>
      </c>
      <c r="D1283" t="s">
        <v>2031</v>
      </c>
      <c r="E1283" t="s">
        <v>2115</v>
      </c>
      <c r="F1283">
        <v>10830</v>
      </c>
      <c r="G1283">
        <v>5549</v>
      </c>
      <c r="H1283">
        <v>5281</v>
      </c>
      <c r="I1283">
        <v>4116</v>
      </c>
      <c r="J1283">
        <v>3918</v>
      </c>
      <c r="K1283">
        <v>220</v>
      </c>
      <c r="L1283">
        <v>157</v>
      </c>
      <c r="M1283">
        <v>893</v>
      </c>
      <c r="N1283">
        <v>874</v>
      </c>
      <c r="O1283">
        <v>48</v>
      </c>
      <c r="P1283">
        <v>58</v>
      </c>
      <c r="Q1283">
        <v>2</v>
      </c>
      <c r="R1283">
        <v>0</v>
      </c>
      <c r="S1283">
        <v>270</v>
      </c>
      <c r="T1283">
        <v>274</v>
      </c>
      <c r="U1283">
        <v>5458</v>
      </c>
      <c r="V1283">
        <v>5188</v>
      </c>
      <c r="W1283">
        <v>91</v>
      </c>
      <c r="X1283">
        <v>93</v>
      </c>
    </row>
    <row r="1284" spans="1:24" x14ac:dyDescent="0.35">
      <c r="A1284" s="6" t="str">
        <f t="shared" si="20"/>
        <v>26099</v>
      </c>
      <c r="B1284">
        <v>26</v>
      </c>
      <c r="C1284">
        <v>99</v>
      </c>
      <c r="D1284" t="s">
        <v>2031</v>
      </c>
      <c r="E1284" t="s">
        <v>2117</v>
      </c>
      <c r="F1284">
        <v>881214</v>
      </c>
      <c r="G1284">
        <v>431696</v>
      </c>
      <c r="H1284">
        <v>449518</v>
      </c>
      <c r="I1284">
        <v>347817</v>
      </c>
      <c r="J1284">
        <v>354428</v>
      </c>
      <c r="K1284">
        <v>52011</v>
      </c>
      <c r="L1284">
        <v>61866</v>
      </c>
      <c r="M1284">
        <v>1396</v>
      </c>
      <c r="N1284">
        <v>1553</v>
      </c>
      <c r="O1284">
        <v>18957</v>
      </c>
      <c r="P1284">
        <v>19920</v>
      </c>
      <c r="Q1284">
        <v>153</v>
      </c>
      <c r="R1284">
        <v>132</v>
      </c>
      <c r="S1284">
        <v>11362</v>
      </c>
      <c r="T1284">
        <v>11619</v>
      </c>
      <c r="U1284">
        <v>418300</v>
      </c>
      <c r="V1284">
        <v>436764</v>
      </c>
      <c r="W1284">
        <v>13396</v>
      </c>
      <c r="X1284">
        <v>12754</v>
      </c>
    </row>
    <row r="1285" spans="1:24" x14ac:dyDescent="0.35">
      <c r="A1285" s="6" t="str">
        <f t="shared" si="20"/>
        <v>26101</v>
      </c>
      <c r="B1285">
        <v>26</v>
      </c>
      <c r="C1285">
        <v>101</v>
      </c>
      <c r="D1285" t="s">
        <v>2031</v>
      </c>
      <c r="E1285" t="s">
        <v>2119</v>
      </c>
      <c r="F1285">
        <v>25030</v>
      </c>
      <c r="G1285">
        <v>12962</v>
      </c>
      <c r="H1285">
        <v>12068</v>
      </c>
      <c r="I1285">
        <v>11577</v>
      </c>
      <c r="J1285">
        <v>11407</v>
      </c>
      <c r="K1285">
        <v>745</v>
      </c>
      <c r="L1285">
        <v>72</v>
      </c>
      <c r="M1285">
        <v>324</v>
      </c>
      <c r="N1285">
        <v>267</v>
      </c>
      <c r="O1285">
        <v>38</v>
      </c>
      <c r="P1285">
        <v>60</v>
      </c>
      <c r="Q1285">
        <v>7</v>
      </c>
      <c r="R1285">
        <v>8</v>
      </c>
      <c r="S1285">
        <v>271</v>
      </c>
      <c r="T1285">
        <v>254</v>
      </c>
      <c r="U1285">
        <v>12533</v>
      </c>
      <c r="V1285">
        <v>11639</v>
      </c>
      <c r="W1285">
        <v>429</v>
      </c>
      <c r="X1285">
        <v>429</v>
      </c>
    </row>
    <row r="1286" spans="1:24" x14ac:dyDescent="0.35">
      <c r="A1286" s="6" t="str">
        <f t="shared" si="20"/>
        <v>26103</v>
      </c>
      <c r="B1286">
        <v>26</v>
      </c>
      <c r="C1286">
        <v>103</v>
      </c>
      <c r="D1286" t="s">
        <v>2031</v>
      </c>
      <c r="E1286" t="s">
        <v>2121</v>
      </c>
      <c r="F1286">
        <v>66013</v>
      </c>
      <c r="G1286">
        <v>33496</v>
      </c>
      <c r="H1286">
        <v>32517</v>
      </c>
      <c r="I1286">
        <v>31046</v>
      </c>
      <c r="J1286">
        <v>30604</v>
      </c>
      <c r="K1286">
        <v>866</v>
      </c>
      <c r="L1286">
        <v>224</v>
      </c>
      <c r="M1286">
        <v>660</v>
      </c>
      <c r="N1286">
        <v>658</v>
      </c>
      <c r="O1286">
        <v>176</v>
      </c>
      <c r="P1286">
        <v>346</v>
      </c>
      <c r="Q1286">
        <v>16</v>
      </c>
      <c r="R1286">
        <v>11</v>
      </c>
      <c r="S1286">
        <v>732</v>
      </c>
      <c r="T1286">
        <v>674</v>
      </c>
      <c r="U1286">
        <v>32800</v>
      </c>
      <c r="V1286">
        <v>31903</v>
      </c>
      <c r="W1286">
        <v>696</v>
      </c>
      <c r="X1286">
        <v>614</v>
      </c>
    </row>
    <row r="1287" spans="1:24" x14ac:dyDescent="0.35">
      <c r="A1287" s="6" t="str">
        <f t="shared" si="20"/>
        <v>26105</v>
      </c>
      <c r="B1287">
        <v>26</v>
      </c>
      <c r="C1287">
        <v>105</v>
      </c>
      <c r="D1287" t="s">
        <v>2031</v>
      </c>
      <c r="E1287" t="s">
        <v>1137</v>
      </c>
      <c r="F1287">
        <v>29053</v>
      </c>
      <c r="G1287">
        <v>14522</v>
      </c>
      <c r="H1287">
        <v>14531</v>
      </c>
      <c r="I1287">
        <v>13794</v>
      </c>
      <c r="J1287">
        <v>13880</v>
      </c>
      <c r="K1287">
        <v>155</v>
      </c>
      <c r="L1287">
        <v>103</v>
      </c>
      <c r="M1287">
        <v>157</v>
      </c>
      <c r="N1287">
        <v>154</v>
      </c>
      <c r="O1287">
        <v>130</v>
      </c>
      <c r="P1287">
        <v>114</v>
      </c>
      <c r="Q1287">
        <v>3</v>
      </c>
      <c r="R1287">
        <v>2</v>
      </c>
      <c r="S1287">
        <v>283</v>
      </c>
      <c r="T1287">
        <v>278</v>
      </c>
      <c r="U1287">
        <v>13840</v>
      </c>
      <c r="V1287">
        <v>13909</v>
      </c>
      <c r="W1287">
        <v>682</v>
      </c>
      <c r="X1287">
        <v>622</v>
      </c>
    </row>
    <row r="1288" spans="1:24" x14ac:dyDescent="0.35">
      <c r="A1288" s="6" t="str">
        <f t="shared" si="20"/>
        <v>26107</v>
      </c>
      <c r="B1288">
        <v>26</v>
      </c>
      <c r="C1288">
        <v>107</v>
      </c>
      <c r="D1288" t="s">
        <v>2031</v>
      </c>
      <c r="E1288" t="s">
        <v>2124</v>
      </c>
      <c r="F1288">
        <v>39706</v>
      </c>
      <c r="G1288">
        <v>19990</v>
      </c>
      <c r="H1288">
        <v>19716</v>
      </c>
      <c r="I1288">
        <v>18616</v>
      </c>
      <c r="J1288">
        <v>18396</v>
      </c>
      <c r="K1288">
        <v>475</v>
      </c>
      <c r="L1288">
        <v>498</v>
      </c>
      <c r="M1288">
        <v>167</v>
      </c>
      <c r="N1288">
        <v>175</v>
      </c>
      <c r="O1288">
        <v>160</v>
      </c>
      <c r="P1288">
        <v>158</v>
      </c>
      <c r="Q1288">
        <v>12</v>
      </c>
      <c r="R1288">
        <v>4</v>
      </c>
      <c r="S1288">
        <v>560</v>
      </c>
      <c r="T1288">
        <v>485</v>
      </c>
      <c r="U1288">
        <v>19437</v>
      </c>
      <c r="V1288">
        <v>19243</v>
      </c>
      <c r="W1288">
        <v>553</v>
      </c>
      <c r="X1288">
        <v>473</v>
      </c>
    </row>
    <row r="1289" spans="1:24" x14ac:dyDescent="0.35">
      <c r="A1289" s="6" t="str">
        <f t="shared" si="20"/>
        <v>26109</v>
      </c>
      <c r="B1289">
        <v>26</v>
      </c>
      <c r="C1289">
        <v>109</v>
      </c>
      <c r="D1289" t="s">
        <v>2031</v>
      </c>
      <c r="E1289" t="s">
        <v>2126</v>
      </c>
      <c r="F1289">
        <v>23499</v>
      </c>
      <c r="G1289">
        <v>12102</v>
      </c>
      <c r="H1289">
        <v>11397</v>
      </c>
      <c r="I1289">
        <v>11394</v>
      </c>
      <c r="J1289">
        <v>10737</v>
      </c>
      <c r="K1289">
        <v>112</v>
      </c>
      <c r="L1289">
        <v>66</v>
      </c>
      <c r="M1289">
        <v>374</v>
      </c>
      <c r="N1289">
        <v>334</v>
      </c>
      <c r="O1289">
        <v>44</v>
      </c>
      <c r="P1289">
        <v>57</v>
      </c>
      <c r="Q1289">
        <v>6</v>
      </c>
      <c r="R1289">
        <v>4</v>
      </c>
      <c r="S1289">
        <v>172</v>
      </c>
      <c r="T1289">
        <v>199</v>
      </c>
      <c r="U1289">
        <v>11863</v>
      </c>
      <c r="V1289">
        <v>11162</v>
      </c>
      <c r="W1289">
        <v>239</v>
      </c>
      <c r="X1289">
        <v>235</v>
      </c>
    </row>
    <row r="1290" spans="1:24" x14ac:dyDescent="0.35">
      <c r="A1290" s="6" t="str">
        <f t="shared" si="20"/>
        <v>26111</v>
      </c>
      <c r="B1290">
        <v>26</v>
      </c>
      <c r="C1290">
        <v>111</v>
      </c>
      <c r="D1290" t="s">
        <v>2031</v>
      </c>
      <c r="E1290" t="s">
        <v>2128</v>
      </c>
      <c r="F1290">
        <v>83487</v>
      </c>
      <c r="G1290">
        <v>41491</v>
      </c>
      <c r="H1290">
        <v>41996</v>
      </c>
      <c r="I1290">
        <v>38891</v>
      </c>
      <c r="J1290">
        <v>39495</v>
      </c>
      <c r="K1290">
        <v>638</v>
      </c>
      <c r="L1290">
        <v>477</v>
      </c>
      <c r="M1290">
        <v>215</v>
      </c>
      <c r="N1290">
        <v>224</v>
      </c>
      <c r="O1290">
        <v>891</v>
      </c>
      <c r="P1290">
        <v>1052</v>
      </c>
      <c r="Q1290">
        <v>37</v>
      </c>
      <c r="R1290">
        <v>31</v>
      </c>
      <c r="S1290">
        <v>819</v>
      </c>
      <c r="T1290">
        <v>717</v>
      </c>
      <c r="U1290">
        <v>40091</v>
      </c>
      <c r="V1290">
        <v>40746</v>
      </c>
      <c r="W1290">
        <v>1400</v>
      </c>
      <c r="X1290">
        <v>1250</v>
      </c>
    </row>
    <row r="1291" spans="1:24" x14ac:dyDescent="0.35">
      <c r="A1291" s="6" t="str">
        <f t="shared" si="20"/>
        <v>26113</v>
      </c>
      <c r="B1291">
        <v>26</v>
      </c>
      <c r="C1291">
        <v>113</v>
      </c>
      <c r="D1291" t="s">
        <v>2031</v>
      </c>
      <c r="E1291" t="s">
        <v>2130</v>
      </c>
      <c r="F1291">
        <v>15055</v>
      </c>
      <c r="G1291">
        <v>7631</v>
      </c>
      <c r="H1291">
        <v>7424</v>
      </c>
      <c r="I1291">
        <v>7369</v>
      </c>
      <c r="J1291">
        <v>7122</v>
      </c>
      <c r="K1291">
        <v>50</v>
      </c>
      <c r="L1291">
        <v>38</v>
      </c>
      <c r="M1291">
        <v>54</v>
      </c>
      <c r="N1291">
        <v>60</v>
      </c>
      <c r="O1291">
        <v>46</v>
      </c>
      <c r="P1291">
        <v>55</v>
      </c>
      <c r="Q1291">
        <v>0</v>
      </c>
      <c r="R1291">
        <v>2</v>
      </c>
      <c r="S1291">
        <v>112</v>
      </c>
      <c r="T1291">
        <v>147</v>
      </c>
      <c r="U1291">
        <v>7363</v>
      </c>
      <c r="V1291">
        <v>7203</v>
      </c>
      <c r="W1291">
        <v>268</v>
      </c>
      <c r="X1291">
        <v>221</v>
      </c>
    </row>
    <row r="1292" spans="1:24" x14ac:dyDescent="0.35">
      <c r="A1292" s="6" t="str">
        <f t="shared" si="20"/>
        <v>26115</v>
      </c>
      <c r="B1292">
        <v>26</v>
      </c>
      <c r="C1292">
        <v>115</v>
      </c>
      <c r="D1292" t="s">
        <v>2031</v>
      </c>
      <c r="E1292" t="s">
        <v>120</v>
      </c>
      <c r="F1292">
        <v>154802</v>
      </c>
      <c r="G1292">
        <v>77161</v>
      </c>
      <c r="H1292">
        <v>77641</v>
      </c>
      <c r="I1292">
        <v>72616</v>
      </c>
      <c r="J1292">
        <v>73285</v>
      </c>
      <c r="K1292">
        <v>2180</v>
      </c>
      <c r="L1292">
        <v>2040</v>
      </c>
      <c r="M1292">
        <v>295</v>
      </c>
      <c r="N1292">
        <v>295</v>
      </c>
      <c r="O1292">
        <v>502</v>
      </c>
      <c r="P1292">
        <v>581</v>
      </c>
      <c r="Q1292">
        <v>27</v>
      </c>
      <c r="R1292">
        <v>26</v>
      </c>
      <c r="S1292">
        <v>1541</v>
      </c>
      <c r="T1292">
        <v>1414</v>
      </c>
      <c r="U1292">
        <v>73978</v>
      </c>
      <c r="V1292">
        <v>74602</v>
      </c>
      <c r="W1292">
        <v>3183</v>
      </c>
      <c r="X1292">
        <v>3039</v>
      </c>
    </row>
    <row r="1293" spans="1:24" x14ac:dyDescent="0.35">
      <c r="A1293" s="6" t="str">
        <f t="shared" si="20"/>
        <v>26117</v>
      </c>
      <c r="B1293">
        <v>26</v>
      </c>
      <c r="C1293">
        <v>117</v>
      </c>
      <c r="D1293" t="s">
        <v>2031</v>
      </c>
      <c r="E1293" t="s">
        <v>2133</v>
      </c>
      <c r="F1293">
        <v>66604</v>
      </c>
      <c r="G1293">
        <v>35907</v>
      </c>
      <c r="H1293">
        <v>30697</v>
      </c>
      <c r="I1293">
        <v>32282</v>
      </c>
      <c r="J1293">
        <v>29639</v>
      </c>
      <c r="K1293">
        <v>2680</v>
      </c>
      <c r="L1293">
        <v>136</v>
      </c>
      <c r="M1293">
        <v>258</v>
      </c>
      <c r="N1293">
        <v>183</v>
      </c>
      <c r="O1293">
        <v>126</v>
      </c>
      <c r="P1293">
        <v>158</v>
      </c>
      <c r="Q1293">
        <v>14</v>
      </c>
      <c r="R1293">
        <v>15</v>
      </c>
      <c r="S1293">
        <v>547</v>
      </c>
      <c r="T1293">
        <v>566</v>
      </c>
      <c r="U1293">
        <v>34413</v>
      </c>
      <c r="V1293">
        <v>29514</v>
      </c>
      <c r="W1293">
        <v>1494</v>
      </c>
      <c r="X1293">
        <v>1183</v>
      </c>
    </row>
    <row r="1294" spans="1:24" x14ac:dyDescent="0.35">
      <c r="A1294" s="6" t="str">
        <f t="shared" si="20"/>
        <v>26119</v>
      </c>
      <c r="B1294">
        <v>26</v>
      </c>
      <c r="C1294">
        <v>119</v>
      </c>
      <c r="D1294" t="s">
        <v>2031</v>
      </c>
      <c r="E1294" t="s">
        <v>2135</v>
      </c>
      <c r="F1294">
        <v>9158</v>
      </c>
      <c r="G1294">
        <v>4718</v>
      </c>
      <c r="H1294">
        <v>4440</v>
      </c>
      <c r="I1294">
        <v>4548</v>
      </c>
      <c r="J1294">
        <v>4287</v>
      </c>
      <c r="K1294">
        <v>38</v>
      </c>
      <c r="L1294">
        <v>15</v>
      </c>
      <c r="M1294">
        <v>35</v>
      </c>
      <c r="N1294">
        <v>48</v>
      </c>
      <c r="O1294">
        <v>7</v>
      </c>
      <c r="P1294">
        <v>20</v>
      </c>
      <c r="Q1294">
        <v>1</v>
      </c>
      <c r="R1294">
        <v>0</v>
      </c>
      <c r="S1294">
        <v>89</v>
      </c>
      <c r="T1294">
        <v>70</v>
      </c>
      <c r="U1294">
        <v>4647</v>
      </c>
      <c r="V1294">
        <v>4378</v>
      </c>
      <c r="W1294">
        <v>71</v>
      </c>
      <c r="X1294">
        <v>62</v>
      </c>
    </row>
    <row r="1295" spans="1:24" x14ac:dyDescent="0.35">
      <c r="A1295" s="6" t="str">
        <f t="shared" si="20"/>
        <v>26121</v>
      </c>
      <c r="B1295">
        <v>26</v>
      </c>
      <c r="C1295">
        <v>121</v>
      </c>
      <c r="D1295" t="s">
        <v>2031</v>
      </c>
      <c r="E1295" t="s">
        <v>2137</v>
      </c>
      <c r="F1295">
        <v>174736</v>
      </c>
      <c r="G1295">
        <v>87002</v>
      </c>
      <c r="H1295">
        <v>87734</v>
      </c>
      <c r="I1295">
        <v>70504</v>
      </c>
      <c r="J1295">
        <v>70917</v>
      </c>
      <c r="K1295">
        <v>12251</v>
      </c>
      <c r="L1295">
        <v>12214</v>
      </c>
      <c r="M1295">
        <v>795</v>
      </c>
      <c r="N1295">
        <v>828</v>
      </c>
      <c r="O1295">
        <v>481</v>
      </c>
      <c r="P1295">
        <v>773</v>
      </c>
      <c r="Q1295">
        <v>35</v>
      </c>
      <c r="R1295">
        <v>33</v>
      </c>
      <c r="S1295">
        <v>2936</v>
      </c>
      <c r="T1295">
        <v>2969</v>
      </c>
      <c r="U1295">
        <v>81787</v>
      </c>
      <c r="V1295">
        <v>82690</v>
      </c>
      <c r="W1295">
        <v>5215</v>
      </c>
      <c r="X1295">
        <v>5044</v>
      </c>
    </row>
    <row r="1296" spans="1:24" x14ac:dyDescent="0.35">
      <c r="A1296" s="6" t="str">
        <f t="shared" si="20"/>
        <v>26123</v>
      </c>
      <c r="B1296">
        <v>26</v>
      </c>
      <c r="C1296">
        <v>123</v>
      </c>
      <c r="D1296" t="s">
        <v>2031</v>
      </c>
      <c r="E1296" t="s">
        <v>2139</v>
      </c>
      <c r="F1296">
        <v>49982</v>
      </c>
      <c r="G1296">
        <v>25361</v>
      </c>
      <c r="H1296">
        <v>24621</v>
      </c>
      <c r="I1296">
        <v>24201</v>
      </c>
      <c r="J1296">
        <v>23582</v>
      </c>
      <c r="K1296">
        <v>375</v>
      </c>
      <c r="L1296">
        <v>221</v>
      </c>
      <c r="M1296">
        <v>209</v>
      </c>
      <c r="N1296">
        <v>219</v>
      </c>
      <c r="O1296">
        <v>102</v>
      </c>
      <c r="P1296">
        <v>149</v>
      </c>
      <c r="Q1296">
        <v>9</v>
      </c>
      <c r="R1296">
        <v>7</v>
      </c>
      <c r="S1296">
        <v>465</v>
      </c>
      <c r="T1296">
        <v>443</v>
      </c>
      <c r="U1296">
        <v>23792</v>
      </c>
      <c r="V1296">
        <v>23210</v>
      </c>
      <c r="W1296">
        <v>1569</v>
      </c>
      <c r="X1296">
        <v>1411</v>
      </c>
    </row>
    <row r="1297" spans="1:24" x14ac:dyDescent="0.35">
      <c r="A1297" s="6" t="str">
        <f t="shared" si="20"/>
        <v>26125</v>
      </c>
      <c r="B1297">
        <v>26</v>
      </c>
      <c r="C1297">
        <v>125</v>
      </c>
      <c r="D1297" t="s">
        <v>2031</v>
      </c>
      <c r="E1297" t="s">
        <v>2141</v>
      </c>
      <c r="F1297">
        <v>1274402</v>
      </c>
      <c r="G1297">
        <v>629477</v>
      </c>
      <c r="H1297">
        <v>644925</v>
      </c>
      <c r="I1297">
        <v>477743</v>
      </c>
      <c r="J1297">
        <v>479558</v>
      </c>
      <c r="K1297">
        <v>79809</v>
      </c>
      <c r="L1297">
        <v>96980</v>
      </c>
      <c r="M1297">
        <v>2048</v>
      </c>
      <c r="N1297">
        <v>2124</v>
      </c>
      <c r="O1297">
        <v>54784</v>
      </c>
      <c r="P1297">
        <v>50865</v>
      </c>
      <c r="Q1297">
        <v>197</v>
      </c>
      <c r="R1297">
        <v>216</v>
      </c>
      <c r="S1297">
        <v>14896</v>
      </c>
      <c r="T1297">
        <v>15182</v>
      </c>
      <c r="U1297">
        <v>598829</v>
      </c>
      <c r="V1297">
        <v>614798</v>
      </c>
      <c r="W1297">
        <v>30648</v>
      </c>
      <c r="X1297">
        <v>30127</v>
      </c>
    </row>
    <row r="1298" spans="1:24" x14ac:dyDescent="0.35">
      <c r="A1298" s="6" t="str">
        <f t="shared" si="20"/>
        <v>26127</v>
      </c>
      <c r="B1298">
        <v>26</v>
      </c>
      <c r="C1298">
        <v>127</v>
      </c>
      <c r="D1298" t="s">
        <v>2031</v>
      </c>
      <c r="E1298" t="s">
        <v>2143</v>
      </c>
      <c r="F1298">
        <v>26656</v>
      </c>
      <c r="G1298">
        <v>13633</v>
      </c>
      <c r="H1298">
        <v>13023</v>
      </c>
      <c r="I1298">
        <v>12962</v>
      </c>
      <c r="J1298">
        <v>12430</v>
      </c>
      <c r="K1298">
        <v>178</v>
      </c>
      <c r="L1298">
        <v>123</v>
      </c>
      <c r="M1298">
        <v>231</v>
      </c>
      <c r="N1298">
        <v>177</v>
      </c>
      <c r="O1298">
        <v>36</v>
      </c>
      <c r="P1298">
        <v>47</v>
      </c>
      <c r="Q1298">
        <v>5</v>
      </c>
      <c r="R1298">
        <v>7</v>
      </c>
      <c r="S1298">
        <v>221</v>
      </c>
      <c r="T1298">
        <v>239</v>
      </c>
      <c r="U1298">
        <v>11398</v>
      </c>
      <c r="V1298">
        <v>11155</v>
      </c>
      <c r="W1298">
        <v>2235</v>
      </c>
      <c r="X1298">
        <v>1868</v>
      </c>
    </row>
    <row r="1299" spans="1:24" x14ac:dyDescent="0.35">
      <c r="A1299" s="6" t="str">
        <f t="shared" si="20"/>
        <v>26129</v>
      </c>
      <c r="B1299">
        <v>26</v>
      </c>
      <c r="C1299">
        <v>129</v>
      </c>
      <c r="D1299" t="s">
        <v>2031</v>
      </c>
      <c r="E1299" t="s">
        <v>2145</v>
      </c>
      <c r="F1299">
        <v>20768</v>
      </c>
      <c r="G1299">
        <v>10434</v>
      </c>
      <c r="H1299">
        <v>10334</v>
      </c>
      <c r="I1299">
        <v>10046</v>
      </c>
      <c r="J1299">
        <v>9938</v>
      </c>
      <c r="K1299">
        <v>65</v>
      </c>
      <c r="L1299">
        <v>44</v>
      </c>
      <c r="M1299">
        <v>90</v>
      </c>
      <c r="N1299">
        <v>111</v>
      </c>
      <c r="O1299">
        <v>74</v>
      </c>
      <c r="P1299">
        <v>71</v>
      </c>
      <c r="Q1299">
        <v>7</v>
      </c>
      <c r="R1299">
        <v>2</v>
      </c>
      <c r="S1299">
        <v>152</v>
      </c>
      <c r="T1299">
        <v>168</v>
      </c>
      <c r="U1299">
        <v>10207</v>
      </c>
      <c r="V1299">
        <v>10106</v>
      </c>
      <c r="W1299">
        <v>227</v>
      </c>
      <c r="X1299">
        <v>228</v>
      </c>
    </row>
    <row r="1300" spans="1:24" x14ac:dyDescent="0.35">
      <c r="A1300" s="6" t="str">
        <f t="shared" si="20"/>
        <v>26131</v>
      </c>
      <c r="B1300">
        <v>26</v>
      </c>
      <c r="C1300">
        <v>131</v>
      </c>
      <c r="D1300" t="s">
        <v>2031</v>
      </c>
      <c r="E1300" t="s">
        <v>2147</v>
      </c>
      <c r="F1300">
        <v>5813</v>
      </c>
      <c r="G1300">
        <v>2986</v>
      </c>
      <c r="H1300">
        <v>2827</v>
      </c>
      <c r="I1300">
        <v>2896</v>
      </c>
      <c r="J1300">
        <v>2692</v>
      </c>
      <c r="K1300">
        <v>10</v>
      </c>
      <c r="L1300">
        <v>6</v>
      </c>
      <c r="M1300">
        <v>33</v>
      </c>
      <c r="N1300">
        <v>53</v>
      </c>
      <c r="O1300">
        <v>15</v>
      </c>
      <c r="P1300">
        <v>19</v>
      </c>
      <c r="Q1300">
        <v>1</v>
      </c>
      <c r="R1300">
        <v>0</v>
      </c>
      <c r="S1300">
        <v>31</v>
      </c>
      <c r="T1300">
        <v>57</v>
      </c>
      <c r="U1300">
        <v>2948</v>
      </c>
      <c r="V1300">
        <v>2783</v>
      </c>
      <c r="W1300">
        <v>38</v>
      </c>
      <c r="X1300">
        <v>44</v>
      </c>
    </row>
    <row r="1301" spans="1:24" x14ac:dyDescent="0.35">
      <c r="A1301" s="6" t="str">
        <f t="shared" si="20"/>
        <v>26133</v>
      </c>
      <c r="B1301">
        <v>26</v>
      </c>
      <c r="C1301">
        <v>133</v>
      </c>
      <c r="D1301" t="s">
        <v>2031</v>
      </c>
      <c r="E1301" t="s">
        <v>663</v>
      </c>
      <c r="F1301">
        <v>22892</v>
      </c>
      <c r="G1301">
        <v>11638</v>
      </c>
      <c r="H1301">
        <v>11254</v>
      </c>
      <c r="I1301">
        <v>11138</v>
      </c>
      <c r="J1301">
        <v>10828</v>
      </c>
      <c r="K1301">
        <v>128</v>
      </c>
      <c r="L1301">
        <v>83</v>
      </c>
      <c r="M1301">
        <v>78</v>
      </c>
      <c r="N1301">
        <v>86</v>
      </c>
      <c r="O1301">
        <v>35</v>
      </c>
      <c r="P1301">
        <v>40</v>
      </c>
      <c r="Q1301">
        <v>6</v>
      </c>
      <c r="R1301">
        <v>6</v>
      </c>
      <c r="S1301">
        <v>253</v>
      </c>
      <c r="T1301">
        <v>211</v>
      </c>
      <c r="U1301">
        <v>11431</v>
      </c>
      <c r="V1301">
        <v>11060</v>
      </c>
      <c r="W1301">
        <v>207</v>
      </c>
      <c r="X1301">
        <v>194</v>
      </c>
    </row>
    <row r="1302" spans="1:24" x14ac:dyDescent="0.35">
      <c r="A1302" s="6" t="str">
        <f t="shared" si="20"/>
        <v>26135</v>
      </c>
      <c r="B1302">
        <v>26</v>
      </c>
      <c r="C1302">
        <v>135</v>
      </c>
      <c r="D1302" t="s">
        <v>2031</v>
      </c>
      <c r="E1302" t="s">
        <v>2150</v>
      </c>
      <c r="F1302">
        <v>8220</v>
      </c>
      <c r="G1302">
        <v>4203</v>
      </c>
      <c r="H1302">
        <v>4017</v>
      </c>
      <c r="I1302">
        <v>4062</v>
      </c>
      <c r="J1302">
        <v>3874</v>
      </c>
      <c r="K1302">
        <v>24</v>
      </c>
      <c r="L1302">
        <v>19</v>
      </c>
      <c r="M1302">
        <v>41</v>
      </c>
      <c r="N1302">
        <v>39</v>
      </c>
      <c r="O1302">
        <v>5</v>
      </c>
      <c r="P1302">
        <v>13</v>
      </c>
      <c r="Q1302">
        <v>0</v>
      </c>
      <c r="R1302">
        <v>4</v>
      </c>
      <c r="S1302">
        <v>71</v>
      </c>
      <c r="T1302">
        <v>68</v>
      </c>
      <c r="U1302">
        <v>4121</v>
      </c>
      <c r="V1302">
        <v>3948</v>
      </c>
      <c r="W1302">
        <v>82</v>
      </c>
      <c r="X1302">
        <v>69</v>
      </c>
    </row>
    <row r="1303" spans="1:24" x14ac:dyDescent="0.35">
      <c r="A1303" s="6" t="str">
        <f t="shared" si="20"/>
        <v>26137</v>
      </c>
      <c r="B1303">
        <v>26</v>
      </c>
      <c r="C1303">
        <v>137</v>
      </c>
      <c r="D1303" t="s">
        <v>2031</v>
      </c>
      <c r="E1303" t="s">
        <v>2152</v>
      </c>
      <c r="F1303">
        <v>25089</v>
      </c>
      <c r="G1303">
        <v>12597</v>
      </c>
      <c r="H1303">
        <v>12492</v>
      </c>
      <c r="I1303">
        <v>12078</v>
      </c>
      <c r="J1303">
        <v>12004</v>
      </c>
      <c r="K1303">
        <v>89</v>
      </c>
      <c r="L1303">
        <v>58</v>
      </c>
      <c r="M1303">
        <v>122</v>
      </c>
      <c r="N1303">
        <v>92</v>
      </c>
      <c r="O1303">
        <v>59</v>
      </c>
      <c r="P1303">
        <v>108</v>
      </c>
      <c r="Q1303">
        <v>7</v>
      </c>
      <c r="R1303">
        <v>6</v>
      </c>
      <c r="S1303">
        <v>242</v>
      </c>
      <c r="T1303">
        <v>224</v>
      </c>
      <c r="U1303">
        <v>12405</v>
      </c>
      <c r="V1303">
        <v>12227</v>
      </c>
      <c r="W1303">
        <v>192</v>
      </c>
      <c r="X1303">
        <v>265</v>
      </c>
    </row>
    <row r="1304" spans="1:24" x14ac:dyDescent="0.35">
      <c r="A1304" s="6" t="str">
        <f t="shared" si="20"/>
        <v>26139</v>
      </c>
      <c r="B1304">
        <v>26</v>
      </c>
      <c r="C1304">
        <v>139</v>
      </c>
      <c r="D1304" t="s">
        <v>2031</v>
      </c>
      <c r="E1304" t="s">
        <v>1589</v>
      </c>
      <c r="F1304">
        <v>296203</v>
      </c>
      <c r="G1304">
        <v>146906</v>
      </c>
      <c r="H1304">
        <v>149297</v>
      </c>
      <c r="I1304">
        <v>135803</v>
      </c>
      <c r="J1304">
        <v>138080</v>
      </c>
      <c r="K1304">
        <v>3058</v>
      </c>
      <c r="L1304">
        <v>2611</v>
      </c>
      <c r="M1304">
        <v>831</v>
      </c>
      <c r="N1304">
        <v>838</v>
      </c>
      <c r="O1304">
        <v>4063</v>
      </c>
      <c r="P1304">
        <v>4611</v>
      </c>
      <c r="Q1304">
        <v>75</v>
      </c>
      <c r="R1304">
        <v>78</v>
      </c>
      <c r="S1304">
        <v>3076</v>
      </c>
      <c r="T1304">
        <v>3079</v>
      </c>
      <c r="U1304">
        <v>131535</v>
      </c>
      <c r="V1304">
        <v>135251</v>
      </c>
      <c r="W1304">
        <v>15371</v>
      </c>
      <c r="X1304">
        <v>14046</v>
      </c>
    </row>
    <row r="1305" spans="1:24" x14ac:dyDescent="0.35">
      <c r="A1305" s="6" t="str">
        <f t="shared" si="20"/>
        <v>26141</v>
      </c>
      <c r="B1305">
        <v>26</v>
      </c>
      <c r="C1305">
        <v>141</v>
      </c>
      <c r="D1305" t="s">
        <v>2031</v>
      </c>
      <c r="E1305" t="s">
        <v>2155</v>
      </c>
      <c r="F1305">
        <v>12988</v>
      </c>
      <c r="G1305">
        <v>6520</v>
      </c>
      <c r="H1305">
        <v>6468</v>
      </c>
      <c r="I1305">
        <v>6307</v>
      </c>
      <c r="J1305">
        <v>6246</v>
      </c>
      <c r="K1305">
        <v>41</v>
      </c>
      <c r="L1305">
        <v>36</v>
      </c>
      <c r="M1305">
        <v>65</v>
      </c>
      <c r="N1305">
        <v>53</v>
      </c>
      <c r="O1305">
        <v>36</v>
      </c>
      <c r="P1305">
        <v>46</v>
      </c>
      <c r="Q1305">
        <v>0</v>
      </c>
      <c r="R1305">
        <v>5</v>
      </c>
      <c r="S1305">
        <v>71</v>
      </c>
      <c r="T1305">
        <v>82</v>
      </c>
      <c r="U1305">
        <v>6438</v>
      </c>
      <c r="V1305">
        <v>6382</v>
      </c>
      <c r="W1305">
        <v>82</v>
      </c>
      <c r="X1305">
        <v>86</v>
      </c>
    </row>
    <row r="1306" spans="1:24" x14ac:dyDescent="0.35">
      <c r="A1306" s="6" t="str">
        <f t="shared" si="20"/>
        <v>26143</v>
      </c>
      <c r="B1306">
        <v>26</v>
      </c>
      <c r="C1306">
        <v>143</v>
      </c>
      <c r="D1306" t="s">
        <v>2031</v>
      </c>
      <c r="E1306" t="s">
        <v>2157</v>
      </c>
      <c r="F1306">
        <v>23455</v>
      </c>
      <c r="G1306">
        <v>11871</v>
      </c>
      <c r="H1306">
        <v>11584</v>
      </c>
      <c r="I1306">
        <v>11439</v>
      </c>
      <c r="J1306">
        <v>11143</v>
      </c>
      <c r="K1306">
        <v>85</v>
      </c>
      <c r="L1306">
        <v>65</v>
      </c>
      <c r="M1306">
        <v>116</v>
      </c>
      <c r="N1306">
        <v>97</v>
      </c>
      <c r="O1306">
        <v>79</v>
      </c>
      <c r="P1306">
        <v>85</v>
      </c>
      <c r="Q1306">
        <v>4</v>
      </c>
      <c r="R1306">
        <v>2</v>
      </c>
      <c r="S1306">
        <v>148</v>
      </c>
      <c r="T1306">
        <v>192</v>
      </c>
      <c r="U1306">
        <v>11650</v>
      </c>
      <c r="V1306">
        <v>11367</v>
      </c>
      <c r="W1306">
        <v>221</v>
      </c>
      <c r="X1306">
        <v>217</v>
      </c>
    </row>
    <row r="1307" spans="1:24" x14ac:dyDescent="0.35">
      <c r="A1307" s="6" t="str">
        <f t="shared" si="20"/>
        <v>26145</v>
      </c>
      <c r="B1307">
        <v>26</v>
      </c>
      <c r="C1307">
        <v>145</v>
      </c>
      <c r="D1307" t="s">
        <v>2031</v>
      </c>
      <c r="E1307" t="s">
        <v>2159</v>
      </c>
      <c r="F1307">
        <v>190129</v>
      </c>
      <c r="G1307">
        <v>92810</v>
      </c>
      <c r="H1307">
        <v>97319</v>
      </c>
      <c r="I1307">
        <v>71095</v>
      </c>
      <c r="J1307">
        <v>73485</v>
      </c>
      <c r="K1307">
        <v>17413</v>
      </c>
      <c r="L1307">
        <v>19389</v>
      </c>
      <c r="M1307">
        <v>533</v>
      </c>
      <c r="N1307">
        <v>540</v>
      </c>
      <c r="O1307">
        <v>1298</v>
      </c>
      <c r="P1307">
        <v>1344</v>
      </c>
      <c r="Q1307">
        <v>53</v>
      </c>
      <c r="R1307">
        <v>58</v>
      </c>
      <c r="S1307">
        <v>2418</v>
      </c>
      <c r="T1307">
        <v>2503</v>
      </c>
      <c r="U1307">
        <v>84493</v>
      </c>
      <c r="V1307">
        <v>88717</v>
      </c>
      <c r="W1307">
        <v>8317</v>
      </c>
      <c r="X1307">
        <v>8602</v>
      </c>
    </row>
    <row r="1308" spans="1:24" x14ac:dyDescent="0.35">
      <c r="A1308" s="6" t="str">
        <f t="shared" si="20"/>
        <v>26147</v>
      </c>
      <c r="B1308">
        <v>26</v>
      </c>
      <c r="C1308">
        <v>147</v>
      </c>
      <c r="D1308" t="s">
        <v>2031</v>
      </c>
      <c r="E1308" t="s">
        <v>5165</v>
      </c>
      <c r="F1308">
        <v>160379</v>
      </c>
      <c r="G1308">
        <v>80216</v>
      </c>
      <c r="H1308">
        <v>80163</v>
      </c>
      <c r="I1308">
        <v>75406</v>
      </c>
      <c r="J1308">
        <v>75344</v>
      </c>
      <c r="K1308">
        <v>2143</v>
      </c>
      <c r="L1308">
        <v>1910</v>
      </c>
      <c r="M1308">
        <v>412</v>
      </c>
      <c r="N1308">
        <v>437</v>
      </c>
      <c r="O1308">
        <v>389</v>
      </c>
      <c r="P1308">
        <v>564</v>
      </c>
      <c r="Q1308">
        <v>22</v>
      </c>
      <c r="R1308">
        <v>28</v>
      </c>
      <c r="S1308">
        <v>1844</v>
      </c>
      <c r="T1308">
        <v>1880</v>
      </c>
      <c r="U1308">
        <v>77391</v>
      </c>
      <c r="V1308">
        <v>77448</v>
      </c>
      <c r="W1308">
        <v>2825</v>
      </c>
      <c r="X1308">
        <v>2715</v>
      </c>
    </row>
    <row r="1309" spans="1:24" x14ac:dyDescent="0.35">
      <c r="A1309" s="6" t="str">
        <f t="shared" si="20"/>
        <v>26149</v>
      </c>
      <c r="B1309">
        <v>26</v>
      </c>
      <c r="C1309">
        <v>149</v>
      </c>
      <c r="D1309" t="s">
        <v>2031</v>
      </c>
      <c r="E1309" t="s">
        <v>5178</v>
      </c>
      <c r="F1309">
        <v>60942</v>
      </c>
      <c r="G1309">
        <v>30685</v>
      </c>
      <c r="H1309">
        <v>30257</v>
      </c>
      <c r="I1309">
        <v>28715</v>
      </c>
      <c r="J1309">
        <v>28332</v>
      </c>
      <c r="K1309">
        <v>800</v>
      </c>
      <c r="L1309">
        <v>711</v>
      </c>
      <c r="M1309">
        <v>184</v>
      </c>
      <c r="N1309">
        <v>194</v>
      </c>
      <c r="O1309">
        <v>183</v>
      </c>
      <c r="P1309">
        <v>226</v>
      </c>
      <c r="Q1309">
        <v>5</v>
      </c>
      <c r="R1309">
        <v>7</v>
      </c>
      <c r="S1309">
        <v>798</v>
      </c>
      <c r="T1309">
        <v>787</v>
      </c>
      <c r="U1309">
        <v>27849</v>
      </c>
      <c r="V1309">
        <v>27677</v>
      </c>
      <c r="W1309">
        <v>2836</v>
      </c>
      <c r="X1309">
        <v>2580</v>
      </c>
    </row>
    <row r="1310" spans="1:24" x14ac:dyDescent="0.35">
      <c r="A1310" s="6" t="str">
        <f t="shared" si="20"/>
        <v>26151</v>
      </c>
      <c r="B1310">
        <v>26</v>
      </c>
      <c r="C1310">
        <v>151</v>
      </c>
      <c r="D1310" t="s">
        <v>2031</v>
      </c>
      <c r="E1310" t="s">
        <v>2163</v>
      </c>
      <c r="F1310">
        <v>40612</v>
      </c>
      <c r="G1310">
        <v>20468</v>
      </c>
      <c r="H1310">
        <v>20144</v>
      </c>
      <c r="I1310">
        <v>19833</v>
      </c>
      <c r="J1310">
        <v>19599</v>
      </c>
      <c r="K1310">
        <v>158</v>
      </c>
      <c r="L1310">
        <v>84</v>
      </c>
      <c r="M1310">
        <v>151</v>
      </c>
      <c r="N1310">
        <v>112</v>
      </c>
      <c r="O1310">
        <v>71</v>
      </c>
      <c r="P1310">
        <v>83</v>
      </c>
      <c r="Q1310">
        <v>5</v>
      </c>
      <c r="R1310">
        <v>7</v>
      </c>
      <c r="S1310">
        <v>250</v>
      </c>
      <c r="T1310">
        <v>259</v>
      </c>
      <c r="U1310">
        <v>19530</v>
      </c>
      <c r="V1310">
        <v>19424</v>
      </c>
      <c r="W1310">
        <v>938</v>
      </c>
      <c r="X1310">
        <v>720</v>
      </c>
    </row>
    <row r="1311" spans="1:24" x14ac:dyDescent="0.35">
      <c r="A1311" s="6" t="str">
        <f t="shared" si="20"/>
        <v>26153</v>
      </c>
      <c r="B1311">
        <v>26</v>
      </c>
      <c r="C1311">
        <v>153</v>
      </c>
      <c r="D1311" t="s">
        <v>2031</v>
      </c>
      <c r="E1311" t="s">
        <v>2165</v>
      </c>
      <c r="F1311">
        <v>8050</v>
      </c>
      <c r="G1311">
        <v>4029</v>
      </c>
      <c r="H1311">
        <v>4021</v>
      </c>
      <c r="I1311">
        <v>3481</v>
      </c>
      <c r="J1311">
        <v>3460</v>
      </c>
      <c r="K1311">
        <v>26</v>
      </c>
      <c r="L1311">
        <v>18</v>
      </c>
      <c r="M1311">
        <v>358</v>
      </c>
      <c r="N1311">
        <v>383</v>
      </c>
      <c r="O1311">
        <v>10</v>
      </c>
      <c r="P1311">
        <v>10</v>
      </c>
      <c r="Q1311">
        <v>0</v>
      </c>
      <c r="R1311">
        <v>0</v>
      </c>
      <c r="S1311">
        <v>154</v>
      </c>
      <c r="T1311">
        <v>150</v>
      </c>
      <c r="U1311">
        <v>3974</v>
      </c>
      <c r="V1311">
        <v>3970</v>
      </c>
      <c r="W1311">
        <v>55</v>
      </c>
      <c r="X1311">
        <v>51</v>
      </c>
    </row>
    <row r="1312" spans="1:24" x14ac:dyDescent="0.35">
      <c r="A1312" s="6" t="str">
        <f t="shared" si="20"/>
        <v>26155</v>
      </c>
      <c r="B1312">
        <v>26</v>
      </c>
      <c r="C1312">
        <v>155</v>
      </c>
      <c r="D1312" t="s">
        <v>2031</v>
      </c>
      <c r="E1312" t="s">
        <v>2167</v>
      </c>
      <c r="F1312">
        <v>68095</v>
      </c>
      <c r="G1312">
        <v>33878</v>
      </c>
      <c r="H1312">
        <v>34217</v>
      </c>
      <c r="I1312">
        <v>32660</v>
      </c>
      <c r="J1312">
        <v>33093</v>
      </c>
      <c r="K1312">
        <v>275</v>
      </c>
      <c r="L1312">
        <v>188</v>
      </c>
      <c r="M1312">
        <v>186</v>
      </c>
      <c r="N1312">
        <v>185</v>
      </c>
      <c r="O1312">
        <v>157</v>
      </c>
      <c r="P1312">
        <v>208</v>
      </c>
      <c r="Q1312">
        <v>22</v>
      </c>
      <c r="R1312">
        <v>28</v>
      </c>
      <c r="S1312">
        <v>578</v>
      </c>
      <c r="T1312">
        <v>515</v>
      </c>
      <c r="U1312">
        <v>32872</v>
      </c>
      <c r="V1312">
        <v>33190</v>
      </c>
      <c r="W1312">
        <v>1006</v>
      </c>
      <c r="X1312">
        <v>1027</v>
      </c>
    </row>
    <row r="1313" spans="1:24" x14ac:dyDescent="0.35">
      <c r="A1313" s="6" t="str">
        <f t="shared" si="20"/>
        <v>26157</v>
      </c>
      <c r="B1313">
        <v>26</v>
      </c>
      <c r="C1313">
        <v>157</v>
      </c>
      <c r="D1313" t="s">
        <v>2031</v>
      </c>
      <c r="E1313" t="s">
        <v>2169</v>
      </c>
      <c r="F1313">
        <v>53322</v>
      </c>
      <c r="G1313">
        <v>27007</v>
      </c>
      <c r="H1313">
        <v>26315</v>
      </c>
      <c r="I1313">
        <v>25982</v>
      </c>
      <c r="J1313">
        <v>25382</v>
      </c>
      <c r="K1313">
        <v>427</v>
      </c>
      <c r="L1313">
        <v>231</v>
      </c>
      <c r="M1313">
        <v>185</v>
      </c>
      <c r="N1313">
        <v>180</v>
      </c>
      <c r="O1313">
        <v>79</v>
      </c>
      <c r="P1313">
        <v>116</v>
      </c>
      <c r="Q1313">
        <v>8</v>
      </c>
      <c r="R1313">
        <v>16</v>
      </c>
      <c r="S1313">
        <v>326</v>
      </c>
      <c r="T1313">
        <v>390</v>
      </c>
      <c r="U1313">
        <v>26052</v>
      </c>
      <c r="V1313">
        <v>25435</v>
      </c>
      <c r="W1313">
        <v>955</v>
      </c>
      <c r="X1313">
        <v>880</v>
      </c>
    </row>
    <row r="1314" spans="1:24" x14ac:dyDescent="0.35">
      <c r="A1314" s="6" t="str">
        <f t="shared" si="20"/>
        <v>26159</v>
      </c>
      <c r="B1314">
        <v>26</v>
      </c>
      <c r="C1314">
        <v>159</v>
      </c>
      <c r="D1314" t="s">
        <v>2031</v>
      </c>
      <c r="E1314" t="s">
        <v>310</v>
      </c>
      <c r="F1314">
        <v>75585</v>
      </c>
      <c r="G1314">
        <v>37632</v>
      </c>
      <c r="H1314">
        <v>37953</v>
      </c>
      <c r="I1314">
        <v>34460</v>
      </c>
      <c r="J1314">
        <v>34657</v>
      </c>
      <c r="K1314">
        <v>1431</v>
      </c>
      <c r="L1314">
        <v>1482</v>
      </c>
      <c r="M1314">
        <v>463</v>
      </c>
      <c r="N1314">
        <v>423</v>
      </c>
      <c r="O1314">
        <v>220</v>
      </c>
      <c r="P1314">
        <v>304</v>
      </c>
      <c r="Q1314">
        <v>21</v>
      </c>
      <c r="R1314">
        <v>19</v>
      </c>
      <c r="S1314">
        <v>1037</v>
      </c>
      <c r="T1314">
        <v>1068</v>
      </c>
      <c r="U1314">
        <v>32956</v>
      </c>
      <c r="V1314">
        <v>33663</v>
      </c>
      <c r="W1314">
        <v>4676</v>
      </c>
      <c r="X1314">
        <v>4290</v>
      </c>
    </row>
    <row r="1315" spans="1:24" x14ac:dyDescent="0.35">
      <c r="A1315" s="6" t="str">
        <f t="shared" si="20"/>
        <v>26161</v>
      </c>
      <c r="B1315">
        <v>26</v>
      </c>
      <c r="C1315">
        <v>161</v>
      </c>
      <c r="D1315" t="s">
        <v>2031</v>
      </c>
      <c r="E1315" t="s">
        <v>2172</v>
      </c>
      <c r="F1315">
        <v>372258</v>
      </c>
      <c r="G1315">
        <v>185919</v>
      </c>
      <c r="H1315">
        <v>186339</v>
      </c>
      <c r="I1315">
        <v>137623</v>
      </c>
      <c r="J1315">
        <v>138189</v>
      </c>
      <c r="K1315">
        <v>23168</v>
      </c>
      <c r="L1315">
        <v>23109</v>
      </c>
      <c r="M1315">
        <v>790</v>
      </c>
      <c r="N1315">
        <v>787</v>
      </c>
      <c r="O1315">
        <v>17333</v>
      </c>
      <c r="P1315">
        <v>17174</v>
      </c>
      <c r="Q1315">
        <v>90</v>
      </c>
      <c r="R1315">
        <v>123</v>
      </c>
      <c r="S1315">
        <v>6915</v>
      </c>
      <c r="T1315">
        <v>6957</v>
      </c>
      <c r="U1315">
        <v>175548</v>
      </c>
      <c r="V1315">
        <v>176046</v>
      </c>
      <c r="W1315">
        <v>10371</v>
      </c>
      <c r="X1315">
        <v>10293</v>
      </c>
    </row>
    <row r="1316" spans="1:24" x14ac:dyDescent="0.35">
      <c r="A1316" s="6" t="str">
        <f t="shared" si="20"/>
        <v>26163</v>
      </c>
      <c r="B1316">
        <v>26</v>
      </c>
      <c r="C1316">
        <v>163</v>
      </c>
      <c r="D1316" t="s">
        <v>2031</v>
      </c>
      <c r="E1316" t="s">
        <v>949</v>
      </c>
      <c r="F1316">
        <v>1793914</v>
      </c>
      <c r="G1316">
        <v>869017</v>
      </c>
      <c r="H1316">
        <v>924897</v>
      </c>
      <c r="I1316">
        <v>488363</v>
      </c>
      <c r="J1316">
        <v>490622</v>
      </c>
      <c r="K1316">
        <v>321057</v>
      </c>
      <c r="L1316">
        <v>372314</v>
      </c>
      <c r="M1316">
        <v>4101</v>
      </c>
      <c r="N1316">
        <v>4439</v>
      </c>
      <c r="O1316">
        <v>31421</v>
      </c>
      <c r="P1316">
        <v>32394</v>
      </c>
      <c r="Q1316">
        <v>208</v>
      </c>
      <c r="R1316">
        <v>153</v>
      </c>
      <c r="S1316">
        <v>23867</v>
      </c>
      <c r="T1316">
        <v>24975</v>
      </c>
      <c r="U1316">
        <v>809339</v>
      </c>
      <c r="V1316">
        <v>866945</v>
      </c>
      <c r="W1316">
        <v>59678</v>
      </c>
      <c r="X1316">
        <v>57952</v>
      </c>
    </row>
    <row r="1317" spans="1:24" x14ac:dyDescent="0.35">
      <c r="A1317" s="6" t="str">
        <f t="shared" si="20"/>
        <v>26165</v>
      </c>
      <c r="B1317">
        <v>26</v>
      </c>
      <c r="C1317">
        <v>165</v>
      </c>
      <c r="D1317" t="s">
        <v>2031</v>
      </c>
      <c r="E1317" t="s">
        <v>2175</v>
      </c>
      <c r="F1317">
        <v>33673</v>
      </c>
      <c r="G1317">
        <v>16949</v>
      </c>
      <c r="H1317">
        <v>16724</v>
      </c>
      <c r="I1317">
        <v>16219</v>
      </c>
      <c r="J1317">
        <v>16082</v>
      </c>
      <c r="K1317">
        <v>139</v>
      </c>
      <c r="L1317">
        <v>83</v>
      </c>
      <c r="M1317">
        <v>144</v>
      </c>
      <c r="N1317">
        <v>109</v>
      </c>
      <c r="O1317">
        <v>123</v>
      </c>
      <c r="P1317">
        <v>115</v>
      </c>
      <c r="Q1317">
        <v>12</v>
      </c>
      <c r="R1317">
        <v>13</v>
      </c>
      <c r="S1317">
        <v>312</v>
      </c>
      <c r="T1317">
        <v>322</v>
      </c>
      <c r="U1317">
        <v>16538</v>
      </c>
      <c r="V1317">
        <v>16369</v>
      </c>
      <c r="W1317">
        <v>411</v>
      </c>
      <c r="X1317">
        <v>355</v>
      </c>
    </row>
    <row r="1318" spans="1:24" x14ac:dyDescent="0.35">
      <c r="A1318" s="6" t="str">
        <f t="shared" si="20"/>
        <v>27001</v>
      </c>
      <c r="B1318">
        <v>27</v>
      </c>
      <c r="C1318">
        <v>1</v>
      </c>
      <c r="D1318" t="s">
        <v>2177</v>
      </c>
      <c r="E1318" t="s">
        <v>2178</v>
      </c>
      <c r="F1318">
        <v>15706</v>
      </c>
      <c r="G1318">
        <v>7954</v>
      </c>
      <c r="H1318">
        <v>7752</v>
      </c>
      <c r="I1318">
        <v>7575</v>
      </c>
      <c r="J1318">
        <v>7301</v>
      </c>
      <c r="K1318">
        <v>43</v>
      </c>
      <c r="L1318">
        <v>34</v>
      </c>
      <c r="M1318">
        <v>193</v>
      </c>
      <c r="N1318">
        <v>223</v>
      </c>
      <c r="O1318">
        <v>18</v>
      </c>
      <c r="P1318">
        <v>25</v>
      </c>
      <c r="Q1318">
        <v>1</v>
      </c>
      <c r="R1318">
        <v>4</v>
      </c>
      <c r="S1318">
        <v>124</v>
      </c>
      <c r="T1318">
        <v>165</v>
      </c>
      <c r="U1318">
        <v>7837</v>
      </c>
      <c r="V1318">
        <v>7650</v>
      </c>
      <c r="W1318">
        <v>117</v>
      </c>
      <c r="X1318">
        <v>102</v>
      </c>
    </row>
    <row r="1319" spans="1:24" x14ac:dyDescent="0.35">
      <c r="A1319" s="6" t="str">
        <f t="shared" si="20"/>
        <v>27003</v>
      </c>
      <c r="B1319">
        <v>27</v>
      </c>
      <c r="C1319">
        <v>3</v>
      </c>
      <c r="D1319" t="s">
        <v>2177</v>
      </c>
      <c r="E1319" t="s">
        <v>2180</v>
      </c>
      <c r="F1319">
        <v>363904</v>
      </c>
      <c r="G1319">
        <v>183162</v>
      </c>
      <c r="H1319">
        <v>180742</v>
      </c>
      <c r="I1319">
        <v>151941</v>
      </c>
      <c r="J1319">
        <v>149265</v>
      </c>
      <c r="K1319">
        <v>14640</v>
      </c>
      <c r="L1319">
        <v>14135</v>
      </c>
      <c r="M1319">
        <v>1639</v>
      </c>
      <c r="N1319">
        <v>1604</v>
      </c>
      <c r="O1319">
        <v>9259</v>
      </c>
      <c r="P1319">
        <v>10034</v>
      </c>
      <c r="Q1319">
        <v>133</v>
      </c>
      <c r="R1319">
        <v>112</v>
      </c>
      <c r="S1319">
        <v>5550</v>
      </c>
      <c r="T1319">
        <v>5592</v>
      </c>
      <c r="U1319">
        <v>172987</v>
      </c>
      <c r="V1319">
        <v>171468</v>
      </c>
      <c r="W1319">
        <v>10175</v>
      </c>
      <c r="X1319">
        <v>9274</v>
      </c>
    </row>
    <row r="1320" spans="1:24" x14ac:dyDescent="0.35">
      <c r="A1320" s="6" t="str">
        <f t="shared" si="20"/>
        <v>27005</v>
      </c>
      <c r="B1320">
        <v>27</v>
      </c>
      <c r="C1320">
        <v>5</v>
      </c>
      <c r="D1320" t="s">
        <v>2177</v>
      </c>
      <c r="E1320" t="s">
        <v>2182</v>
      </c>
      <c r="F1320">
        <v>35172</v>
      </c>
      <c r="G1320">
        <v>17703</v>
      </c>
      <c r="H1320">
        <v>17469</v>
      </c>
      <c r="I1320">
        <v>15588</v>
      </c>
      <c r="J1320">
        <v>15218</v>
      </c>
      <c r="K1320">
        <v>131</v>
      </c>
      <c r="L1320">
        <v>93</v>
      </c>
      <c r="M1320">
        <v>1272</v>
      </c>
      <c r="N1320">
        <v>1420</v>
      </c>
      <c r="O1320">
        <v>86</v>
      </c>
      <c r="P1320">
        <v>109</v>
      </c>
      <c r="Q1320">
        <v>8</v>
      </c>
      <c r="R1320">
        <v>13</v>
      </c>
      <c r="S1320">
        <v>618</v>
      </c>
      <c r="T1320">
        <v>616</v>
      </c>
      <c r="U1320">
        <v>17416</v>
      </c>
      <c r="V1320">
        <v>17146</v>
      </c>
      <c r="W1320">
        <v>287</v>
      </c>
      <c r="X1320">
        <v>323</v>
      </c>
    </row>
    <row r="1321" spans="1:24" x14ac:dyDescent="0.35">
      <c r="A1321" s="6" t="str">
        <f t="shared" si="20"/>
        <v>27007</v>
      </c>
      <c r="B1321">
        <v>27</v>
      </c>
      <c r="C1321">
        <v>7</v>
      </c>
      <c r="D1321" t="s">
        <v>2177</v>
      </c>
      <c r="E1321" t="s">
        <v>2184</v>
      </c>
      <c r="F1321">
        <v>46238</v>
      </c>
      <c r="G1321">
        <v>23209</v>
      </c>
      <c r="H1321">
        <v>23029</v>
      </c>
      <c r="I1321">
        <v>16935</v>
      </c>
      <c r="J1321">
        <v>16776</v>
      </c>
      <c r="K1321">
        <v>230</v>
      </c>
      <c r="L1321">
        <v>161</v>
      </c>
      <c r="M1321">
        <v>5081</v>
      </c>
      <c r="N1321">
        <v>5063</v>
      </c>
      <c r="O1321">
        <v>137</v>
      </c>
      <c r="P1321">
        <v>214</v>
      </c>
      <c r="Q1321">
        <v>15</v>
      </c>
      <c r="R1321">
        <v>14</v>
      </c>
      <c r="S1321">
        <v>811</v>
      </c>
      <c r="T1321">
        <v>801</v>
      </c>
      <c r="U1321">
        <v>22613</v>
      </c>
      <c r="V1321">
        <v>22503</v>
      </c>
      <c r="W1321">
        <v>596</v>
      </c>
      <c r="X1321">
        <v>526</v>
      </c>
    </row>
    <row r="1322" spans="1:24" x14ac:dyDescent="0.35">
      <c r="A1322" s="6" t="str">
        <f t="shared" si="20"/>
        <v>27009</v>
      </c>
      <c r="B1322">
        <v>27</v>
      </c>
      <c r="C1322">
        <v>9</v>
      </c>
      <c r="D1322" t="s">
        <v>2177</v>
      </c>
      <c r="E1322" t="s">
        <v>193</v>
      </c>
      <c r="F1322">
        <v>41376</v>
      </c>
      <c r="G1322">
        <v>20844</v>
      </c>
      <c r="H1322">
        <v>20532</v>
      </c>
      <c r="I1322">
        <v>18806</v>
      </c>
      <c r="J1322">
        <v>18664</v>
      </c>
      <c r="K1322">
        <v>1216</v>
      </c>
      <c r="L1322">
        <v>984</v>
      </c>
      <c r="M1322">
        <v>121</v>
      </c>
      <c r="N1322">
        <v>125</v>
      </c>
      <c r="O1322">
        <v>204</v>
      </c>
      <c r="P1322">
        <v>264</v>
      </c>
      <c r="Q1322">
        <v>16</v>
      </c>
      <c r="R1322">
        <v>10</v>
      </c>
      <c r="S1322">
        <v>481</v>
      </c>
      <c r="T1322">
        <v>485</v>
      </c>
      <c r="U1322">
        <v>20205</v>
      </c>
      <c r="V1322">
        <v>19941</v>
      </c>
      <c r="W1322">
        <v>639</v>
      </c>
      <c r="X1322">
        <v>591</v>
      </c>
    </row>
    <row r="1323" spans="1:24" x14ac:dyDescent="0.35">
      <c r="A1323" s="6" t="str">
        <f t="shared" si="20"/>
        <v>27011</v>
      </c>
      <c r="B1323">
        <v>27</v>
      </c>
      <c r="C1323">
        <v>11</v>
      </c>
      <c r="D1323" t="s">
        <v>2177</v>
      </c>
      <c r="E1323" t="s">
        <v>2187</v>
      </c>
      <c r="F1323">
        <v>5168</v>
      </c>
      <c r="G1323">
        <v>2605</v>
      </c>
      <c r="H1323">
        <v>2563</v>
      </c>
      <c r="I1323">
        <v>2512</v>
      </c>
      <c r="J1323">
        <v>2496</v>
      </c>
      <c r="K1323">
        <v>29</v>
      </c>
      <c r="L1323">
        <v>8</v>
      </c>
      <c r="M1323">
        <v>21</v>
      </c>
      <c r="N1323">
        <v>24</v>
      </c>
      <c r="O1323">
        <v>11</v>
      </c>
      <c r="P1323">
        <v>8</v>
      </c>
      <c r="Q1323">
        <v>0</v>
      </c>
      <c r="R1323">
        <v>0</v>
      </c>
      <c r="S1323">
        <v>32</v>
      </c>
      <c r="T1323">
        <v>27</v>
      </c>
      <c r="U1323">
        <v>2531</v>
      </c>
      <c r="V1323">
        <v>2518</v>
      </c>
      <c r="W1323">
        <v>74</v>
      </c>
      <c r="X1323">
        <v>45</v>
      </c>
    </row>
    <row r="1324" spans="1:24" x14ac:dyDescent="0.35">
      <c r="A1324" s="6" t="str">
        <f t="shared" si="20"/>
        <v>27013</v>
      </c>
      <c r="B1324">
        <v>27</v>
      </c>
      <c r="C1324">
        <v>13</v>
      </c>
      <c r="D1324" t="s">
        <v>2177</v>
      </c>
      <c r="E1324" t="s">
        <v>2189</v>
      </c>
      <c r="F1324">
        <v>69114</v>
      </c>
      <c r="G1324">
        <v>34869</v>
      </c>
      <c r="H1324">
        <v>34245</v>
      </c>
      <c r="I1324">
        <v>31234</v>
      </c>
      <c r="J1324">
        <v>31043</v>
      </c>
      <c r="K1324">
        <v>1703</v>
      </c>
      <c r="L1324">
        <v>1479</v>
      </c>
      <c r="M1324">
        <v>180</v>
      </c>
      <c r="N1324">
        <v>134</v>
      </c>
      <c r="O1324">
        <v>934</v>
      </c>
      <c r="P1324">
        <v>792</v>
      </c>
      <c r="Q1324">
        <v>24</v>
      </c>
      <c r="R1324">
        <v>24</v>
      </c>
      <c r="S1324">
        <v>794</v>
      </c>
      <c r="T1324">
        <v>773</v>
      </c>
      <c r="U1324">
        <v>33070</v>
      </c>
      <c r="V1324">
        <v>32855</v>
      </c>
      <c r="W1324">
        <v>1799</v>
      </c>
      <c r="X1324">
        <v>1390</v>
      </c>
    </row>
    <row r="1325" spans="1:24" x14ac:dyDescent="0.35">
      <c r="A1325" s="6" t="str">
        <f t="shared" si="20"/>
        <v>27015</v>
      </c>
      <c r="B1325">
        <v>27</v>
      </c>
      <c r="C1325">
        <v>15</v>
      </c>
      <c r="D1325" t="s">
        <v>2177</v>
      </c>
      <c r="E1325" t="s">
        <v>1049</v>
      </c>
      <c r="F1325">
        <v>25920</v>
      </c>
      <c r="G1325">
        <v>13003</v>
      </c>
      <c r="H1325">
        <v>12917</v>
      </c>
      <c r="I1325">
        <v>12650</v>
      </c>
      <c r="J1325">
        <v>12605</v>
      </c>
      <c r="K1325">
        <v>89</v>
      </c>
      <c r="L1325">
        <v>51</v>
      </c>
      <c r="M1325">
        <v>33</v>
      </c>
      <c r="N1325">
        <v>45</v>
      </c>
      <c r="O1325">
        <v>103</v>
      </c>
      <c r="P1325">
        <v>98</v>
      </c>
      <c r="Q1325">
        <v>7</v>
      </c>
      <c r="R1325">
        <v>3</v>
      </c>
      <c r="S1325">
        <v>121</v>
      </c>
      <c r="T1325">
        <v>115</v>
      </c>
      <c r="U1325">
        <v>12408</v>
      </c>
      <c r="V1325">
        <v>12339</v>
      </c>
      <c r="W1325">
        <v>595</v>
      </c>
      <c r="X1325">
        <v>578</v>
      </c>
    </row>
    <row r="1326" spans="1:24" x14ac:dyDescent="0.35">
      <c r="A1326" s="6" t="str">
        <f t="shared" si="20"/>
        <v>27017</v>
      </c>
      <c r="B1326">
        <v>27</v>
      </c>
      <c r="C1326">
        <v>17</v>
      </c>
      <c r="D1326" t="s">
        <v>2177</v>
      </c>
      <c r="E1326" t="s">
        <v>2192</v>
      </c>
      <c r="F1326">
        <v>36191</v>
      </c>
      <c r="G1326">
        <v>19095</v>
      </c>
      <c r="H1326">
        <v>17096</v>
      </c>
      <c r="I1326">
        <v>16803</v>
      </c>
      <c r="J1326">
        <v>15471</v>
      </c>
      <c r="K1326">
        <v>542</v>
      </c>
      <c r="L1326">
        <v>63</v>
      </c>
      <c r="M1326">
        <v>1137</v>
      </c>
      <c r="N1326">
        <v>987</v>
      </c>
      <c r="O1326">
        <v>122</v>
      </c>
      <c r="P1326">
        <v>95</v>
      </c>
      <c r="Q1326">
        <v>5</v>
      </c>
      <c r="R1326">
        <v>2</v>
      </c>
      <c r="S1326">
        <v>486</v>
      </c>
      <c r="T1326">
        <v>478</v>
      </c>
      <c r="U1326">
        <v>18731</v>
      </c>
      <c r="V1326">
        <v>16830</v>
      </c>
      <c r="W1326">
        <v>364</v>
      </c>
      <c r="X1326">
        <v>266</v>
      </c>
    </row>
    <row r="1327" spans="1:24" x14ac:dyDescent="0.35">
      <c r="A1327" s="6" t="str">
        <f t="shared" si="20"/>
        <v>27019</v>
      </c>
      <c r="B1327">
        <v>27</v>
      </c>
      <c r="C1327">
        <v>19</v>
      </c>
      <c r="D1327" t="s">
        <v>2177</v>
      </c>
      <c r="E1327" t="s">
        <v>2194</v>
      </c>
      <c r="F1327">
        <v>106919</v>
      </c>
      <c r="G1327">
        <v>53391</v>
      </c>
      <c r="H1327">
        <v>53528</v>
      </c>
      <c r="I1327">
        <v>49156</v>
      </c>
      <c r="J1327">
        <v>49066</v>
      </c>
      <c r="K1327">
        <v>1223</v>
      </c>
      <c r="L1327">
        <v>1220</v>
      </c>
      <c r="M1327">
        <v>215</v>
      </c>
      <c r="N1327">
        <v>167</v>
      </c>
      <c r="O1327">
        <v>1721</v>
      </c>
      <c r="P1327">
        <v>2011</v>
      </c>
      <c r="Q1327">
        <v>28</v>
      </c>
      <c r="R1327">
        <v>25</v>
      </c>
      <c r="S1327">
        <v>1048</v>
      </c>
      <c r="T1327">
        <v>1039</v>
      </c>
      <c r="U1327">
        <v>50725</v>
      </c>
      <c r="V1327">
        <v>50927</v>
      </c>
      <c r="W1327">
        <v>2666</v>
      </c>
      <c r="X1327">
        <v>2601</v>
      </c>
    </row>
    <row r="1328" spans="1:24" x14ac:dyDescent="0.35">
      <c r="A1328" s="6" t="str">
        <f t="shared" si="20"/>
        <v>27021</v>
      </c>
      <c r="B1328">
        <v>27</v>
      </c>
      <c r="C1328">
        <v>21</v>
      </c>
      <c r="D1328" t="s">
        <v>2177</v>
      </c>
      <c r="E1328" t="s">
        <v>1055</v>
      </c>
      <c r="F1328">
        <v>30090</v>
      </c>
      <c r="G1328">
        <v>15476</v>
      </c>
      <c r="H1328">
        <v>14614</v>
      </c>
      <c r="I1328">
        <v>13134</v>
      </c>
      <c r="J1328">
        <v>12293</v>
      </c>
      <c r="K1328">
        <v>68</v>
      </c>
      <c r="L1328">
        <v>68</v>
      </c>
      <c r="M1328">
        <v>1804</v>
      </c>
      <c r="N1328">
        <v>1819</v>
      </c>
      <c r="O1328">
        <v>62</v>
      </c>
      <c r="P1328">
        <v>70</v>
      </c>
      <c r="Q1328">
        <v>3</v>
      </c>
      <c r="R1328">
        <v>3</v>
      </c>
      <c r="S1328">
        <v>405</v>
      </c>
      <c r="T1328">
        <v>361</v>
      </c>
      <c r="U1328">
        <v>15227</v>
      </c>
      <c r="V1328">
        <v>14406</v>
      </c>
      <c r="W1328">
        <v>249</v>
      </c>
      <c r="X1328">
        <v>208</v>
      </c>
    </row>
    <row r="1329" spans="1:24" x14ac:dyDescent="0.35">
      <c r="A1329" s="6" t="str">
        <f t="shared" si="20"/>
        <v>27023</v>
      </c>
      <c r="B1329">
        <v>27</v>
      </c>
      <c r="C1329">
        <v>23</v>
      </c>
      <c r="D1329" t="s">
        <v>2177</v>
      </c>
      <c r="E1329" t="s">
        <v>2060</v>
      </c>
      <c r="F1329">
        <v>12605</v>
      </c>
      <c r="G1329">
        <v>6356</v>
      </c>
      <c r="H1329">
        <v>6249</v>
      </c>
      <c r="I1329">
        <v>5902</v>
      </c>
      <c r="J1329">
        <v>5829</v>
      </c>
      <c r="K1329">
        <v>68</v>
      </c>
      <c r="L1329">
        <v>44</v>
      </c>
      <c r="M1329">
        <v>99</v>
      </c>
      <c r="N1329">
        <v>85</v>
      </c>
      <c r="O1329">
        <v>75</v>
      </c>
      <c r="P1329">
        <v>77</v>
      </c>
      <c r="Q1329">
        <v>94</v>
      </c>
      <c r="R1329">
        <v>88</v>
      </c>
      <c r="S1329">
        <v>118</v>
      </c>
      <c r="T1329">
        <v>126</v>
      </c>
      <c r="U1329">
        <v>5675</v>
      </c>
      <c r="V1329">
        <v>5686</v>
      </c>
      <c r="W1329">
        <v>681</v>
      </c>
      <c r="X1329">
        <v>563</v>
      </c>
    </row>
    <row r="1330" spans="1:24" x14ac:dyDescent="0.35">
      <c r="A1330" s="6" t="str">
        <f t="shared" si="20"/>
        <v>27025</v>
      </c>
      <c r="B1330">
        <v>27</v>
      </c>
      <c r="C1330">
        <v>25</v>
      </c>
      <c r="D1330" t="s">
        <v>2177</v>
      </c>
      <c r="E1330" t="s">
        <v>2198</v>
      </c>
      <c r="F1330">
        <v>56619</v>
      </c>
      <c r="G1330">
        <v>29392</v>
      </c>
      <c r="H1330">
        <v>27227</v>
      </c>
      <c r="I1330">
        <v>27568</v>
      </c>
      <c r="J1330">
        <v>26013</v>
      </c>
      <c r="K1330">
        <v>649</v>
      </c>
      <c r="L1330">
        <v>160</v>
      </c>
      <c r="M1330">
        <v>310</v>
      </c>
      <c r="N1330">
        <v>143</v>
      </c>
      <c r="O1330">
        <v>365</v>
      </c>
      <c r="P1330">
        <v>449</v>
      </c>
      <c r="Q1330">
        <v>12</v>
      </c>
      <c r="R1330">
        <v>12</v>
      </c>
      <c r="S1330">
        <v>488</v>
      </c>
      <c r="T1330">
        <v>450</v>
      </c>
      <c r="U1330">
        <v>28562</v>
      </c>
      <c r="V1330">
        <v>26620</v>
      </c>
      <c r="W1330">
        <v>830</v>
      </c>
      <c r="X1330">
        <v>607</v>
      </c>
    </row>
    <row r="1331" spans="1:24" x14ac:dyDescent="0.35">
      <c r="A1331" s="6" t="str">
        <f t="shared" si="20"/>
        <v>27027</v>
      </c>
      <c r="B1331">
        <v>27</v>
      </c>
      <c r="C1331">
        <v>27</v>
      </c>
      <c r="D1331" t="s">
        <v>2177</v>
      </c>
      <c r="E1331" t="s">
        <v>48</v>
      </c>
      <c r="F1331">
        <v>65316</v>
      </c>
      <c r="G1331">
        <v>32560</v>
      </c>
      <c r="H1331">
        <v>32756</v>
      </c>
      <c r="I1331">
        <v>28918</v>
      </c>
      <c r="J1331">
        <v>29382</v>
      </c>
      <c r="K1331">
        <v>1709</v>
      </c>
      <c r="L1331">
        <v>1430</v>
      </c>
      <c r="M1331">
        <v>603</v>
      </c>
      <c r="N1331">
        <v>582</v>
      </c>
      <c r="O1331">
        <v>454</v>
      </c>
      <c r="P1331">
        <v>477</v>
      </c>
      <c r="Q1331">
        <v>28</v>
      </c>
      <c r="R1331">
        <v>20</v>
      </c>
      <c r="S1331">
        <v>848</v>
      </c>
      <c r="T1331">
        <v>865</v>
      </c>
      <c r="U1331">
        <v>31038</v>
      </c>
      <c r="V1331">
        <v>31245</v>
      </c>
      <c r="W1331">
        <v>1522</v>
      </c>
      <c r="X1331">
        <v>1511</v>
      </c>
    </row>
    <row r="1332" spans="1:24" x14ac:dyDescent="0.35">
      <c r="A1332" s="6" t="str">
        <f t="shared" si="20"/>
        <v>27029</v>
      </c>
      <c r="B1332">
        <v>27</v>
      </c>
      <c r="C1332">
        <v>29</v>
      </c>
      <c r="D1332" t="s">
        <v>2177</v>
      </c>
      <c r="E1332" t="s">
        <v>997</v>
      </c>
      <c r="F1332">
        <v>8528</v>
      </c>
      <c r="G1332">
        <v>4330</v>
      </c>
      <c r="H1332">
        <v>4198</v>
      </c>
      <c r="I1332">
        <v>3726</v>
      </c>
      <c r="J1332">
        <v>3622</v>
      </c>
      <c r="K1332">
        <v>34</v>
      </c>
      <c r="L1332">
        <v>22</v>
      </c>
      <c r="M1332">
        <v>380</v>
      </c>
      <c r="N1332">
        <v>388</v>
      </c>
      <c r="O1332">
        <v>11</v>
      </c>
      <c r="P1332">
        <v>17</v>
      </c>
      <c r="Q1332">
        <v>2</v>
      </c>
      <c r="R1332">
        <v>0</v>
      </c>
      <c r="S1332">
        <v>177</v>
      </c>
      <c r="T1332">
        <v>149</v>
      </c>
      <c r="U1332">
        <v>4298</v>
      </c>
      <c r="V1332">
        <v>4172</v>
      </c>
      <c r="W1332">
        <v>32</v>
      </c>
      <c r="X1332">
        <v>26</v>
      </c>
    </row>
    <row r="1333" spans="1:24" x14ac:dyDescent="0.35">
      <c r="A1333" s="6" t="str">
        <f t="shared" si="20"/>
        <v>27031</v>
      </c>
      <c r="B1333">
        <v>27</v>
      </c>
      <c r="C1333">
        <v>31</v>
      </c>
      <c r="D1333" t="s">
        <v>2177</v>
      </c>
      <c r="E1333" t="s">
        <v>760</v>
      </c>
      <c r="F1333">
        <v>5601</v>
      </c>
      <c r="G1333">
        <v>2814</v>
      </c>
      <c r="H1333">
        <v>2787</v>
      </c>
      <c r="I1333">
        <v>2444</v>
      </c>
      <c r="J1333">
        <v>2383</v>
      </c>
      <c r="K1333">
        <v>39</v>
      </c>
      <c r="L1333">
        <v>42</v>
      </c>
      <c r="M1333">
        <v>222</v>
      </c>
      <c r="N1333">
        <v>243</v>
      </c>
      <c r="O1333">
        <v>21</v>
      </c>
      <c r="P1333">
        <v>38</v>
      </c>
      <c r="Q1333">
        <v>1</v>
      </c>
      <c r="R1333">
        <v>1</v>
      </c>
      <c r="S1333">
        <v>87</v>
      </c>
      <c r="T1333">
        <v>80</v>
      </c>
      <c r="U1333">
        <v>2754</v>
      </c>
      <c r="V1333">
        <v>2709</v>
      </c>
      <c r="W1333">
        <v>60</v>
      </c>
      <c r="X1333">
        <v>78</v>
      </c>
    </row>
    <row r="1334" spans="1:24" x14ac:dyDescent="0.35">
      <c r="A1334" s="6" t="str">
        <f t="shared" si="20"/>
        <v>27033</v>
      </c>
      <c r="B1334">
        <v>27</v>
      </c>
      <c r="C1334">
        <v>33</v>
      </c>
      <c r="D1334" t="s">
        <v>2177</v>
      </c>
      <c r="E1334" t="s">
        <v>2203</v>
      </c>
      <c r="F1334">
        <v>11513</v>
      </c>
      <c r="G1334">
        <v>5817</v>
      </c>
      <c r="H1334">
        <v>5696</v>
      </c>
      <c r="I1334">
        <v>5277</v>
      </c>
      <c r="J1334">
        <v>5207</v>
      </c>
      <c r="K1334">
        <v>98</v>
      </c>
      <c r="L1334">
        <v>63</v>
      </c>
      <c r="M1334">
        <v>55</v>
      </c>
      <c r="N1334">
        <v>49</v>
      </c>
      <c r="O1334">
        <v>236</v>
      </c>
      <c r="P1334">
        <v>246</v>
      </c>
      <c r="Q1334">
        <v>29</v>
      </c>
      <c r="R1334">
        <v>14</v>
      </c>
      <c r="S1334">
        <v>122</v>
      </c>
      <c r="T1334">
        <v>117</v>
      </c>
      <c r="U1334">
        <v>5268</v>
      </c>
      <c r="V1334">
        <v>5146</v>
      </c>
      <c r="W1334">
        <v>549</v>
      </c>
      <c r="X1334">
        <v>550</v>
      </c>
    </row>
    <row r="1335" spans="1:24" x14ac:dyDescent="0.35">
      <c r="A1335" s="6" t="str">
        <f t="shared" si="20"/>
        <v>27035</v>
      </c>
      <c r="B1335">
        <v>27</v>
      </c>
      <c r="C1335">
        <v>35</v>
      </c>
      <c r="D1335" t="s">
        <v>2177</v>
      </c>
      <c r="E1335" t="s">
        <v>2205</v>
      </c>
      <c r="F1335">
        <v>66119</v>
      </c>
      <c r="G1335">
        <v>33124</v>
      </c>
      <c r="H1335">
        <v>32995</v>
      </c>
      <c r="I1335">
        <v>31747</v>
      </c>
      <c r="J1335">
        <v>31599</v>
      </c>
      <c r="K1335">
        <v>346</v>
      </c>
      <c r="L1335">
        <v>250</v>
      </c>
      <c r="M1335">
        <v>317</v>
      </c>
      <c r="N1335">
        <v>360</v>
      </c>
      <c r="O1335">
        <v>121</v>
      </c>
      <c r="P1335">
        <v>209</v>
      </c>
      <c r="Q1335">
        <v>10</v>
      </c>
      <c r="R1335">
        <v>12</v>
      </c>
      <c r="S1335">
        <v>583</v>
      </c>
      <c r="T1335">
        <v>565</v>
      </c>
      <c r="U1335">
        <v>32633</v>
      </c>
      <c r="V1335">
        <v>32553</v>
      </c>
      <c r="W1335">
        <v>491</v>
      </c>
      <c r="X1335">
        <v>442</v>
      </c>
    </row>
    <row r="1336" spans="1:24" x14ac:dyDescent="0.35">
      <c r="A1336" s="6" t="str">
        <f t="shared" si="20"/>
        <v>27037</v>
      </c>
      <c r="B1336">
        <v>27</v>
      </c>
      <c r="C1336">
        <v>37</v>
      </c>
      <c r="D1336" t="s">
        <v>2177</v>
      </c>
      <c r="E1336" t="s">
        <v>2207</v>
      </c>
      <c r="F1336">
        <v>439878</v>
      </c>
      <c r="G1336">
        <v>218387</v>
      </c>
      <c r="H1336">
        <v>221491</v>
      </c>
      <c r="I1336">
        <v>180867</v>
      </c>
      <c r="J1336">
        <v>183980</v>
      </c>
      <c r="K1336">
        <v>17812</v>
      </c>
      <c r="L1336">
        <v>16706</v>
      </c>
      <c r="M1336">
        <v>1389</v>
      </c>
      <c r="N1336">
        <v>1464</v>
      </c>
      <c r="O1336">
        <v>11381</v>
      </c>
      <c r="P1336">
        <v>12354</v>
      </c>
      <c r="Q1336">
        <v>232</v>
      </c>
      <c r="R1336">
        <v>207</v>
      </c>
      <c r="S1336">
        <v>6706</v>
      </c>
      <c r="T1336">
        <v>6780</v>
      </c>
      <c r="U1336">
        <v>199719</v>
      </c>
      <c r="V1336">
        <v>203889</v>
      </c>
      <c r="W1336">
        <v>18668</v>
      </c>
      <c r="X1336">
        <v>17602</v>
      </c>
    </row>
    <row r="1337" spans="1:24" x14ac:dyDescent="0.35">
      <c r="A1337" s="6" t="str">
        <f t="shared" si="20"/>
        <v>27039</v>
      </c>
      <c r="B1337">
        <v>27</v>
      </c>
      <c r="C1337">
        <v>39</v>
      </c>
      <c r="D1337" t="s">
        <v>2177</v>
      </c>
      <c r="E1337" t="s">
        <v>774</v>
      </c>
      <c r="F1337">
        <v>20866</v>
      </c>
      <c r="G1337">
        <v>10513</v>
      </c>
      <c r="H1337">
        <v>10353</v>
      </c>
      <c r="I1337">
        <v>10137</v>
      </c>
      <c r="J1337">
        <v>9900</v>
      </c>
      <c r="K1337">
        <v>101</v>
      </c>
      <c r="L1337">
        <v>69</v>
      </c>
      <c r="M1337">
        <v>49</v>
      </c>
      <c r="N1337">
        <v>57</v>
      </c>
      <c r="O1337">
        <v>53</v>
      </c>
      <c r="P1337">
        <v>122</v>
      </c>
      <c r="Q1337">
        <v>1</v>
      </c>
      <c r="R1337">
        <v>6</v>
      </c>
      <c r="S1337">
        <v>172</v>
      </c>
      <c r="T1337">
        <v>199</v>
      </c>
      <c r="U1337">
        <v>9944</v>
      </c>
      <c r="V1337">
        <v>9869</v>
      </c>
      <c r="W1337">
        <v>569</v>
      </c>
      <c r="X1337">
        <v>484</v>
      </c>
    </row>
    <row r="1338" spans="1:24" x14ac:dyDescent="0.35">
      <c r="A1338" s="6" t="str">
        <f t="shared" si="20"/>
        <v>27041</v>
      </c>
      <c r="B1338">
        <v>27</v>
      </c>
      <c r="C1338">
        <v>41</v>
      </c>
      <c r="D1338" t="s">
        <v>2177</v>
      </c>
      <c r="E1338" t="s">
        <v>471</v>
      </c>
      <c r="F1338">
        <v>38996</v>
      </c>
      <c r="G1338">
        <v>19652</v>
      </c>
      <c r="H1338">
        <v>19344</v>
      </c>
      <c r="I1338">
        <v>19040</v>
      </c>
      <c r="J1338">
        <v>18770</v>
      </c>
      <c r="K1338">
        <v>156</v>
      </c>
      <c r="L1338">
        <v>127</v>
      </c>
      <c r="M1338">
        <v>100</v>
      </c>
      <c r="N1338">
        <v>86</v>
      </c>
      <c r="O1338">
        <v>130</v>
      </c>
      <c r="P1338">
        <v>119</v>
      </c>
      <c r="Q1338">
        <v>10</v>
      </c>
      <c r="R1338">
        <v>2</v>
      </c>
      <c r="S1338">
        <v>216</v>
      </c>
      <c r="T1338">
        <v>240</v>
      </c>
      <c r="U1338">
        <v>19233</v>
      </c>
      <c r="V1338">
        <v>18964</v>
      </c>
      <c r="W1338">
        <v>419</v>
      </c>
      <c r="X1338">
        <v>380</v>
      </c>
    </row>
    <row r="1339" spans="1:24" x14ac:dyDescent="0.35">
      <c r="A1339" s="6" t="str">
        <f t="shared" si="20"/>
        <v>27043</v>
      </c>
      <c r="B1339">
        <v>27</v>
      </c>
      <c r="C1339">
        <v>43</v>
      </c>
      <c r="D1339" t="s">
        <v>2177</v>
      </c>
      <c r="E1339" t="s">
        <v>2211</v>
      </c>
      <c r="F1339">
        <v>13919</v>
      </c>
      <c r="G1339">
        <v>7058</v>
      </c>
      <c r="H1339">
        <v>6861</v>
      </c>
      <c r="I1339">
        <v>6827</v>
      </c>
      <c r="J1339">
        <v>6614</v>
      </c>
      <c r="K1339">
        <v>66</v>
      </c>
      <c r="L1339">
        <v>52</v>
      </c>
      <c r="M1339">
        <v>52</v>
      </c>
      <c r="N1339">
        <v>58</v>
      </c>
      <c r="O1339">
        <v>20</v>
      </c>
      <c r="P1339">
        <v>35</v>
      </c>
      <c r="Q1339">
        <v>1</v>
      </c>
      <c r="R1339">
        <v>2</v>
      </c>
      <c r="S1339">
        <v>92</v>
      </c>
      <c r="T1339">
        <v>100</v>
      </c>
      <c r="U1339">
        <v>6534</v>
      </c>
      <c r="V1339">
        <v>6364</v>
      </c>
      <c r="W1339">
        <v>524</v>
      </c>
      <c r="X1339">
        <v>497</v>
      </c>
    </row>
    <row r="1340" spans="1:24" x14ac:dyDescent="0.35">
      <c r="A1340" s="6" t="str">
        <f t="shared" si="20"/>
        <v>27045</v>
      </c>
      <c r="B1340">
        <v>27</v>
      </c>
      <c r="C1340">
        <v>45</v>
      </c>
      <c r="D1340" t="s">
        <v>2177</v>
      </c>
      <c r="E1340" t="s">
        <v>2213</v>
      </c>
      <c r="F1340">
        <v>21237</v>
      </c>
      <c r="G1340">
        <v>10707</v>
      </c>
      <c r="H1340">
        <v>10530</v>
      </c>
      <c r="I1340">
        <v>10462</v>
      </c>
      <c r="J1340">
        <v>10236</v>
      </c>
      <c r="K1340">
        <v>64</v>
      </c>
      <c r="L1340">
        <v>56</v>
      </c>
      <c r="M1340">
        <v>22</v>
      </c>
      <c r="N1340">
        <v>21</v>
      </c>
      <c r="O1340">
        <v>39</v>
      </c>
      <c r="P1340">
        <v>102</v>
      </c>
      <c r="Q1340">
        <v>4</v>
      </c>
      <c r="R1340">
        <v>0</v>
      </c>
      <c r="S1340">
        <v>116</v>
      </c>
      <c r="T1340">
        <v>115</v>
      </c>
      <c r="U1340">
        <v>10494</v>
      </c>
      <c r="V1340">
        <v>10385</v>
      </c>
      <c r="W1340">
        <v>213</v>
      </c>
      <c r="X1340">
        <v>145</v>
      </c>
    </row>
    <row r="1341" spans="1:24" x14ac:dyDescent="0.35">
      <c r="A1341" s="6" t="str">
        <f t="shared" si="20"/>
        <v>27047</v>
      </c>
      <c r="B1341">
        <v>27</v>
      </c>
      <c r="C1341">
        <v>47</v>
      </c>
      <c r="D1341" t="s">
        <v>2177</v>
      </c>
      <c r="E1341" t="s">
        <v>2215</v>
      </c>
      <c r="F1341">
        <v>30893</v>
      </c>
      <c r="G1341">
        <v>15526</v>
      </c>
      <c r="H1341">
        <v>15367</v>
      </c>
      <c r="I1341">
        <v>14349</v>
      </c>
      <c r="J1341">
        <v>14294</v>
      </c>
      <c r="K1341">
        <v>280</v>
      </c>
      <c r="L1341">
        <v>239</v>
      </c>
      <c r="M1341">
        <v>96</v>
      </c>
      <c r="N1341">
        <v>89</v>
      </c>
      <c r="O1341">
        <v>516</v>
      </c>
      <c r="P1341">
        <v>492</v>
      </c>
      <c r="Q1341">
        <v>39</v>
      </c>
      <c r="R1341">
        <v>33</v>
      </c>
      <c r="S1341">
        <v>246</v>
      </c>
      <c r="T1341">
        <v>220</v>
      </c>
      <c r="U1341">
        <v>13884</v>
      </c>
      <c r="V1341">
        <v>13812</v>
      </c>
      <c r="W1341">
        <v>1642</v>
      </c>
      <c r="X1341">
        <v>1555</v>
      </c>
    </row>
    <row r="1342" spans="1:24" x14ac:dyDescent="0.35">
      <c r="A1342" s="6" t="str">
        <f t="shared" si="20"/>
        <v>27049</v>
      </c>
      <c r="B1342">
        <v>27</v>
      </c>
      <c r="C1342">
        <v>49</v>
      </c>
      <c r="D1342" t="s">
        <v>2177</v>
      </c>
      <c r="E1342" t="s">
        <v>2217</v>
      </c>
      <c r="F1342">
        <v>47580</v>
      </c>
      <c r="G1342">
        <v>23812</v>
      </c>
      <c r="H1342">
        <v>23768</v>
      </c>
      <c r="I1342">
        <v>22455</v>
      </c>
      <c r="J1342">
        <v>22441</v>
      </c>
      <c r="K1342">
        <v>420</v>
      </c>
      <c r="L1342">
        <v>321</v>
      </c>
      <c r="M1342">
        <v>361</v>
      </c>
      <c r="N1342">
        <v>356</v>
      </c>
      <c r="O1342">
        <v>150</v>
      </c>
      <c r="P1342">
        <v>208</v>
      </c>
      <c r="Q1342">
        <v>24</v>
      </c>
      <c r="R1342">
        <v>16</v>
      </c>
      <c r="S1342">
        <v>402</v>
      </c>
      <c r="T1342">
        <v>426</v>
      </c>
      <c r="U1342">
        <v>22898</v>
      </c>
      <c r="V1342">
        <v>22880</v>
      </c>
      <c r="W1342">
        <v>914</v>
      </c>
      <c r="X1342">
        <v>888</v>
      </c>
    </row>
    <row r="1343" spans="1:24" x14ac:dyDescent="0.35">
      <c r="A1343" s="6" t="str">
        <f t="shared" si="20"/>
        <v>27051</v>
      </c>
      <c r="B1343">
        <v>27</v>
      </c>
      <c r="C1343">
        <v>51</v>
      </c>
      <c r="D1343" t="s">
        <v>2177</v>
      </c>
      <c r="E1343" t="s">
        <v>234</v>
      </c>
      <c r="F1343">
        <v>6074</v>
      </c>
      <c r="G1343">
        <v>3079</v>
      </c>
      <c r="H1343">
        <v>2995</v>
      </c>
      <c r="I1343">
        <v>2999</v>
      </c>
      <c r="J1343">
        <v>2862</v>
      </c>
      <c r="K1343">
        <v>23</v>
      </c>
      <c r="L1343">
        <v>23</v>
      </c>
      <c r="M1343">
        <v>11</v>
      </c>
      <c r="N1343">
        <v>30</v>
      </c>
      <c r="O1343">
        <v>7</v>
      </c>
      <c r="P1343">
        <v>14</v>
      </c>
      <c r="Q1343">
        <v>5</v>
      </c>
      <c r="R1343">
        <v>3</v>
      </c>
      <c r="S1343">
        <v>34</v>
      </c>
      <c r="T1343">
        <v>63</v>
      </c>
      <c r="U1343">
        <v>3014</v>
      </c>
      <c r="V1343">
        <v>2924</v>
      </c>
      <c r="W1343">
        <v>65</v>
      </c>
      <c r="X1343">
        <v>71</v>
      </c>
    </row>
    <row r="1344" spans="1:24" x14ac:dyDescent="0.35">
      <c r="A1344" s="6" t="str">
        <f t="shared" si="20"/>
        <v>27053</v>
      </c>
      <c r="B1344">
        <v>27</v>
      </c>
      <c r="C1344">
        <v>53</v>
      </c>
      <c r="D1344" t="s">
        <v>2177</v>
      </c>
      <c r="E1344" t="s">
        <v>2220</v>
      </c>
      <c r="F1344">
        <v>1281571</v>
      </c>
      <c r="G1344">
        <v>638512</v>
      </c>
      <c r="H1344">
        <v>643059</v>
      </c>
      <c r="I1344">
        <v>471017</v>
      </c>
      <c r="J1344">
        <v>474657</v>
      </c>
      <c r="K1344">
        <v>89858</v>
      </c>
      <c r="L1344">
        <v>89924</v>
      </c>
      <c r="M1344">
        <v>7241</v>
      </c>
      <c r="N1344">
        <v>7417</v>
      </c>
      <c r="O1344">
        <v>48426</v>
      </c>
      <c r="P1344">
        <v>48812</v>
      </c>
      <c r="Q1344">
        <v>422</v>
      </c>
      <c r="R1344">
        <v>384</v>
      </c>
      <c r="S1344">
        <v>21548</v>
      </c>
      <c r="T1344">
        <v>21865</v>
      </c>
      <c r="U1344">
        <v>587408</v>
      </c>
      <c r="V1344">
        <v>595988</v>
      </c>
      <c r="W1344">
        <v>51104</v>
      </c>
      <c r="X1344">
        <v>47071</v>
      </c>
    </row>
    <row r="1345" spans="1:24" x14ac:dyDescent="0.35">
      <c r="A1345" s="6" t="str">
        <f t="shared" si="20"/>
        <v>27055</v>
      </c>
      <c r="B1345">
        <v>27</v>
      </c>
      <c r="C1345">
        <v>55</v>
      </c>
      <c r="D1345" t="s">
        <v>2177</v>
      </c>
      <c r="E1345" t="s">
        <v>90</v>
      </c>
      <c r="F1345">
        <v>18846</v>
      </c>
      <c r="G1345">
        <v>9524</v>
      </c>
      <c r="H1345">
        <v>9322</v>
      </c>
      <c r="I1345">
        <v>9180</v>
      </c>
      <c r="J1345">
        <v>8998</v>
      </c>
      <c r="K1345">
        <v>88</v>
      </c>
      <c r="L1345">
        <v>54</v>
      </c>
      <c r="M1345">
        <v>22</v>
      </c>
      <c r="N1345">
        <v>35</v>
      </c>
      <c r="O1345">
        <v>78</v>
      </c>
      <c r="P1345">
        <v>90</v>
      </c>
      <c r="Q1345">
        <v>3</v>
      </c>
      <c r="R1345">
        <v>1</v>
      </c>
      <c r="S1345">
        <v>153</v>
      </c>
      <c r="T1345">
        <v>144</v>
      </c>
      <c r="U1345">
        <v>9406</v>
      </c>
      <c r="V1345">
        <v>9188</v>
      </c>
      <c r="W1345">
        <v>118</v>
      </c>
      <c r="X1345">
        <v>134</v>
      </c>
    </row>
    <row r="1346" spans="1:24" x14ac:dyDescent="0.35">
      <c r="A1346" s="6" t="str">
        <f t="shared" ref="A1346:A1409" si="21">TEXT(B1346*1000+C1346,"00000")</f>
        <v>27057</v>
      </c>
      <c r="B1346">
        <v>27</v>
      </c>
      <c r="C1346">
        <v>57</v>
      </c>
      <c r="D1346" t="s">
        <v>2177</v>
      </c>
      <c r="E1346" t="s">
        <v>2223</v>
      </c>
      <c r="F1346">
        <v>21350</v>
      </c>
      <c r="G1346">
        <v>10896</v>
      </c>
      <c r="H1346">
        <v>10454</v>
      </c>
      <c r="I1346">
        <v>10233</v>
      </c>
      <c r="J1346">
        <v>9812</v>
      </c>
      <c r="K1346">
        <v>72</v>
      </c>
      <c r="L1346">
        <v>42</v>
      </c>
      <c r="M1346">
        <v>312</v>
      </c>
      <c r="N1346">
        <v>288</v>
      </c>
      <c r="O1346">
        <v>45</v>
      </c>
      <c r="P1346">
        <v>76</v>
      </c>
      <c r="Q1346">
        <v>11</v>
      </c>
      <c r="R1346">
        <v>8</v>
      </c>
      <c r="S1346">
        <v>223</v>
      </c>
      <c r="T1346">
        <v>228</v>
      </c>
      <c r="U1346">
        <v>10605</v>
      </c>
      <c r="V1346">
        <v>10249</v>
      </c>
      <c r="W1346">
        <v>291</v>
      </c>
      <c r="X1346">
        <v>205</v>
      </c>
    </row>
    <row r="1347" spans="1:24" x14ac:dyDescent="0.35">
      <c r="A1347" s="6" t="str">
        <f t="shared" si="21"/>
        <v>27059</v>
      </c>
      <c r="B1347">
        <v>27</v>
      </c>
      <c r="C1347">
        <v>59</v>
      </c>
      <c r="D1347" t="s">
        <v>2177</v>
      </c>
      <c r="E1347" t="s">
        <v>2225</v>
      </c>
      <c r="F1347">
        <v>41139</v>
      </c>
      <c r="G1347">
        <v>20892</v>
      </c>
      <c r="H1347">
        <v>20247</v>
      </c>
      <c r="I1347">
        <v>19819</v>
      </c>
      <c r="J1347">
        <v>19163</v>
      </c>
      <c r="K1347">
        <v>220</v>
      </c>
      <c r="L1347">
        <v>198</v>
      </c>
      <c r="M1347">
        <v>141</v>
      </c>
      <c r="N1347">
        <v>171</v>
      </c>
      <c r="O1347">
        <v>250</v>
      </c>
      <c r="P1347">
        <v>301</v>
      </c>
      <c r="Q1347">
        <v>13</v>
      </c>
      <c r="R1347">
        <v>11</v>
      </c>
      <c r="S1347">
        <v>449</v>
      </c>
      <c r="T1347">
        <v>403</v>
      </c>
      <c r="U1347">
        <v>20433</v>
      </c>
      <c r="V1347">
        <v>19794</v>
      </c>
      <c r="W1347">
        <v>459</v>
      </c>
      <c r="X1347">
        <v>453</v>
      </c>
    </row>
    <row r="1348" spans="1:24" x14ac:dyDescent="0.35">
      <c r="A1348" s="6" t="str">
        <f t="shared" si="21"/>
        <v>27061</v>
      </c>
      <c r="B1348">
        <v>27</v>
      </c>
      <c r="C1348">
        <v>61</v>
      </c>
      <c r="D1348" t="s">
        <v>2177</v>
      </c>
      <c r="E1348" t="s">
        <v>2227</v>
      </c>
      <c r="F1348">
        <v>45014</v>
      </c>
      <c r="G1348">
        <v>22908</v>
      </c>
      <c r="H1348">
        <v>22106</v>
      </c>
      <c r="I1348">
        <v>21217</v>
      </c>
      <c r="J1348">
        <v>20518</v>
      </c>
      <c r="K1348">
        <v>145</v>
      </c>
      <c r="L1348">
        <v>81</v>
      </c>
      <c r="M1348">
        <v>880</v>
      </c>
      <c r="N1348">
        <v>818</v>
      </c>
      <c r="O1348">
        <v>57</v>
      </c>
      <c r="P1348">
        <v>103</v>
      </c>
      <c r="Q1348">
        <v>22</v>
      </c>
      <c r="R1348">
        <v>47</v>
      </c>
      <c r="S1348">
        <v>587</v>
      </c>
      <c r="T1348">
        <v>539</v>
      </c>
      <c r="U1348">
        <v>22616</v>
      </c>
      <c r="V1348">
        <v>21774</v>
      </c>
      <c r="W1348">
        <v>292</v>
      </c>
      <c r="X1348">
        <v>332</v>
      </c>
    </row>
    <row r="1349" spans="1:24" x14ac:dyDescent="0.35">
      <c r="A1349" s="6" t="str">
        <f t="shared" si="21"/>
        <v>27063</v>
      </c>
      <c r="B1349">
        <v>27</v>
      </c>
      <c r="C1349">
        <v>63</v>
      </c>
      <c r="D1349" t="s">
        <v>2177</v>
      </c>
      <c r="E1349" t="s">
        <v>92</v>
      </c>
      <c r="F1349">
        <v>9994</v>
      </c>
      <c r="G1349">
        <v>5167</v>
      </c>
      <c r="H1349">
        <v>4827</v>
      </c>
      <c r="I1349">
        <v>4884</v>
      </c>
      <c r="J1349">
        <v>4606</v>
      </c>
      <c r="K1349">
        <v>46</v>
      </c>
      <c r="L1349">
        <v>55</v>
      </c>
      <c r="M1349">
        <v>30</v>
      </c>
      <c r="N1349">
        <v>24</v>
      </c>
      <c r="O1349">
        <v>84</v>
      </c>
      <c r="P1349">
        <v>87</v>
      </c>
      <c r="Q1349">
        <v>9</v>
      </c>
      <c r="R1349">
        <v>2</v>
      </c>
      <c r="S1349">
        <v>114</v>
      </c>
      <c r="T1349">
        <v>53</v>
      </c>
      <c r="U1349">
        <v>4929</v>
      </c>
      <c r="V1349">
        <v>4651</v>
      </c>
      <c r="W1349">
        <v>238</v>
      </c>
      <c r="X1349">
        <v>176</v>
      </c>
    </row>
    <row r="1350" spans="1:24" x14ac:dyDescent="0.35">
      <c r="A1350" s="6" t="str">
        <f t="shared" si="21"/>
        <v>27065</v>
      </c>
      <c r="B1350">
        <v>27</v>
      </c>
      <c r="C1350">
        <v>65</v>
      </c>
      <c r="D1350" t="s">
        <v>2177</v>
      </c>
      <c r="E1350" t="s">
        <v>2230</v>
      </c>
      <c r="F1350">
        <v>16029</v>
      </c>
      <c r="G1350">
        <v>8127</v>
      </c>
      <c r="H1350">
        <v>7902</v>
      </c>
      <c r="I1350">
        <v>7766</v>
      </c>
      <c r="J1350">
        <v>7568</v>
      </c>
      <c r="K1350">
        <v>58</v>
      </c>
      <c r="L1350">
        <v>43</v>
      </c>
      <c r="M1350">
        <v>71</v>
      </c>
      <c r="N1350">
        <v>80</v>
      </c>
      <c r="O1350">
        <v>54</v>
      </c>
      <c r="P1350">
        <v>60</v>
      </c>
      <c r="Q1350">
        <v>2</v>
      </c>
      <c r="R1350">
        <v>4</v>
      </c>
      <c r="S1350">
        <v>176</v>
      </c>
      <c r="T1350">
        <v>147</v>
      </c>
      <c r="U1350">
        <v>8008</v>
      </c>
      <c r="V1350">
        <v>7770</v>
      </c>
      <c r="W1350">
        <v>119</v>
      </c>
      <c r="X1350">
        <v>132</v>
      </c>
    </row>
    <row r="1351" spans="1:24" x14ac:dyDescent="0.35">
      <c r="A1351" s="6" t="str">
        <f t="shared" si="21"/>
        <v>27067</v>
      </c>
      <c r="B1351">
        <v>27</v>
      </c>
      <c r="C1351">
        <v>67</v>
      </c>
      <c r="D1351" t="s">
        <v>2177</v>
      </c>
      <c r="E1351" t="s">
        <v>2232</v>
      </c>
      <c r="F1351">
        <v>43726</v>
      </c>
      <c r="G1351">
        <v>22129</v>
      </c>
      <c r="H1351">
        <v>21597</v>
      </c>
      <c r="I1351">
        <v>19807</v>
      </c>
      <c r="J1351">
        <v>19623</v>
      </c>
      <c r="K1351">
        <v>1595</v>
      </c>
      <c r="L1351">
        <v>1280</v>
      </c>
      <c r="M1351">
        <v>137</v>
      </c>
      <c r="N1351">
        <v>97</v>
      </c>
      <c r="O1351">
        <v>266</v>
      </c>
      <c r="P1351">
        <v>268</v>
      </c>
      <c r="Q1351">
        <v>39</v>
      </c>
      <c r="R1351">
        <v>31</v>
      </c>
      <c r="S1351">
        <v>285</v>
      </c>
      <c r="T1351">
        <v>298</v>
      </c>
      <c r="U1351">
        <v>19101</v>
      </c>
      <c r="V1351">
        <v>18722</v>
      </c>
      <c r="W1351">
        <v>3028</v>
      </c>
      <c r="X1351">
        <v>2875</v>
      </c>
    </row>
    <row r="1352" spans="1:24" x14ac:dyDescent="0.35">
      <c r="A1352" s="6" t="str">
        <f t="shared" si="21"/>
        <v>27069</v>
      </c>
      <c r="B1352">
        <v>27</v>
      </c>
      <c r="C1352">
        <v>69</v>
      </c>
      <c r="D1352" t="s">
        <v>2177</v>
      </c>
      <c r="E1352" t="s">
        <v>2234</v>
      </c>
      <c r="F1352">
        <v>4227</v>
      </c>
      <c r="G1352">
        <v>2123</v>
      </c>
      <c r="H1352">
        <v>2104</v>
      </c>
      <c r="I1352">
        <v>2063</v>
      </c>
      <c r="J1352">
        <v>2027</v>
      </c>
      <c r="K1352">
        <v>12</v>
      </c>
      <c r="L1352">
        <v>25</v>
      </c>
      <c r="M1352">
        <v>11</v>
      </c>
      <c r="N1352">
        <v>9</v>
      </c>
      <c r="O1352">
        <v>13</v>
      </c>
      <c r="P1352">
        <v>15</v>
      </c>
      <c r="Q1352">
        <v>0</v>
      </c>
      <c r="R1352">
        <v>0</v>
      </c>
      <c r="S1352">
        <v>24</v>
      </c>
      <c r="T1352">
        <v>28</v>
      </c>
      <c r="U1352">
        <v>2068</v>
      </c>
      <c r="V1352">
        <v>2059</v>
      </c>
      <c r="W1352">
        <v>55</v>
      </c>
      <c r="X1352">
        <v>45</v>
      </c>
    </row>
    <row r="1353" spans="1:24" x14ac:dyDescent="0.35">
      <c r="A1353" s="6" t="str">
        <f t="shared" si="21"/>
        <v>27071</v>
      </c>
      <c r="B1353">
        <v>27</v>
      </c>
      <c r="C1353">
        <v>71</v>
      </c>
      <c r="D1353" t="s">
        <v>2177</v>
      </c>
      <c r="E1353" t="s">
        <v>2236</v>
      </c>
      <c r="F1353">
        <v>12064</v>
      </c>
      <c r="G1353">
        <v>6092</v>
      </c>
      <c r="H1353">
        <v>5972</v>
      </c>
      <c r="I1353">
        <v>5748</v>
      </c>
      <c r="J1353">
        <v>5591</v>
      </c>
      <c r="K1353">
        <v>55</v>
      </c>
      <c r="L1353">
        <v>37</v>
      </c>
      <c r="M1353">
        <v>150</v>
      </c>
      <c r="N1353">
        <v>152</v>
      </c>
      <c r="O1353">
        <v>15</v>
      </c>
      <c r="P1353">
        <v>61</v>
      </c>
      <c r="Q1353">
        <v>3</v>
      </c>
      <c r="R1353">
        <v>0</v>
      </c>
      <c r="S1353">
        <v>121</v>
      </c>
      <c r="T1353">
        <v>131</v>
      </c>
      <c r="U1353">
        <v>6003</v>
      </c>
      <c r="V1353">
        <v>5895</v>
      </c>
      <c r="W1353">
        <v>89</v>
      </c>
      <c r="X1353">
        <v>77</v>
      </c>
    </row>
    <row r="1354" spans="1:24" x14ac:dyDescent="0.35">
      <c r="A1354" s="6" t="str">
        <f t="shared" si="21"/>
        <v>27073</v>
      </c>
      <c r="B1354">
        <v>27</v>
      </c>
      <c r="C1354">
        <v>73</v>
      </c>
      <c r="D1354" t="s">
        <v>2177</v>
      </c>
      <c r="E1354" t="s">
        <v>5183</v>
      </c>
      <c r="F1354">
        <v>6719</v>
      </c>
      <c r="G1354">
        <v>3431</v>
      </c>
      <c r="H1354">
        <v>3288</v>
      </c>
      <c r="I1354">
        <v>3296</v>
      </c>
      <c r="J1354">
        <v>3189</v>
      </c>
      <c r="K1354">
        <v>36</v>
      </c>
      <c r="L1354">
        <v>11</v>
      </c>
      <c r="M1354">
        <v>8</v>
      </c>
      <c r="N1354">
        <v>16</v>
      </c>
      <c r="O1354">
        <v>26</v>
      </c>
      <c r="P1354">
        <v>31</v>
      </c>
      <c r="Q1354">
        <v>10</v>
      </c>
      <c r="R1354">
        <v>3</v>
      </c>
      <c r="S1354">
        <v>55</v>
      </c>
      <c r="T1354">
        <v>38</v>
      </c>
      <c r="U1354">
        <v>3324</v>
      </c>
      <c r="V1354">
        <v>3204</v>
      </c>
      <c r="W1354">
        <v>107</v>
      </c>
      <c r="X1354">
        <v>84</v>
      </c>
    </row>
    <row r="1355" spans="1:24" x14ac:dyDescent="0.35">
      <c r="A1355" s="6" t="str">
        <f t="shared" si="21"/>
        <v>27075</v>
      </c>
      <c r="B1355">
        <v>27</v>
      </c>
      <c r="C1355">
        <v>75</v>
      </c>
      <c r="D1355" t="s">
        <v>2177</v>
      </c>
      <c r="E1355" t="s">
        <v>352</v>
      </c>
      <c r="F1355">
        <v>10903</v>
      </c>
      <c r="G1355">
        <v>5607</v>
      </c>
      <c r="H1355">
        <v>5296</v>
      </c>
      <c r="I1355">
        <v>5421</v>
      </c>
      <c r="J1355">
        <v>5114</v>
      </c>
      <c r="K1355">
        <v>36</v>
      </c>
      <c r="L1355">
        <v>19</v>
      </c>
      <c r="M1355">
        <v>41</v>
      </c>
      <c r="N1355">
        <v>38</v>
      </c>
      <c r="O1355">
        <v>28</v>
      </c>
      <c r="P1355">
        <v>30</v>
      </c>
      <c r="Q1355">
        <v>1</v>
      </c>
      <c r="R1355">
        <v>2</v>
      </c>
      <c r="S1355">
        <v>80</v>
      </c>
      <c r="T1355">
        <v>93</v>
      </c>
      <c r="U1355">
        <v>5542</v>
      </c>
      <c r="V1355">
        <v>5239</v>
      </c>
      <c r="W1355">
        <v>65</v>
      </c>
      <c r="X1355">
        <v>57</v>
      </c>
    </row>
    <row r="1356" spans="1:24" x14ac:dyDescent="0.35">
      <c r="A1356" s="6" t="str">
        <f t="shared" si="21"/>
        <v>27077</v>
      </c>
      <c r="B1356">
        <v>27</v>
      </c>
      <c r="C1356">
        <v>77</v>
      </c>
      <c r="D1356" t="s">
        <v>2177</v>
      </c>
      <c r="E1356" t="s">
        <v>5184</v>
      </c>
      <c r="F1356">
        <v>3765</v>
      </c>
      <c r="G1356">
        <v>1988</v>
      </c>
      <c r="H1356">
        <v>1777</v>
      </c>
      <c r="I1356">
        <v>1881</v>
      </c>
      <c r="J1356">
        <v>1654</v>
      </c>
      <c r="K1356">
        <v>16</v>
      </c>
      <c r="L1356">
        <v>11</v>
      </c>
      <c r="M1356">
        <v>24</v>
      </c>
      <c r="N1356">
        <v>20</v>
      </c>
      <c r="O1356">
        <v>20</v>
      </c>
      <c r="P1356">
        <v>41</v>
      </c>
      <c r="Q1356">
        <v>0</v>
      </c>
      <c r="R1356">
        <v>0</v>
      </c>
      <c r="S1356">
        <v>47</v>
      </c>
      <c r="T1356">
        <v>51</v>
      </c>
      <c r="U1356">
        <v>1960</v>
      </c>
      <c r="V1356">
        <v>1738</v>
      </c>
      <c r="W1356">
        <v>28</v>
      </c>
      <c r="X1356">
        <v>39</v>
      </c>
    </row>
    <row r="1357" spans="1:24" x14ac:dyDescent="0.35">
      <c r="A1357" s="6" t="str">
        <f t="shared" si="21"/>
        <v>27079</v>
      </c>
      <c r="B1357">
        <v>27</v>
      </c>
      <c r="C1357">
        <v>79</v>
      </c>
      <c r="D1357" t="s">
        <v>2177</v>
      </c>
      <c r="E1357" t="s">
        <v>2243</v>
      </c>
      <c r="F1357">
        <v>28667</v>
      </c>
      <c r="G1357">
        <v>14606</v>
      </c>
      <c r="H1357">
        <v>14061</v>
      </c>
      <c r="I1357">
        <v>14105</v>
      </c>
      <c r="J1357">
        <v>13561</v>
      </c>
      <c r="K1357">
        <v>133</v>
      </c>
      <c r="L1357">
        <v>119</v>
      </c>
      <c r="M1357">
        <v>70</v>
      </c>
      <c r="N1357">
        <v>83</v>
      </c>
      <c r="O1357">
        <v>75</v>
      </c>
      <c r="P1357">
        <v>117</v>
      </c>
      <c r="Q1357">
        <v>3</v>
      </c>
      <c r="R1357">
        <v>7</v>
      </c>
      <c r="S1357">
        <v>220</v>
      </c>
      <c r="T1357">
        <v>174</v>
      </c>
      <c r="U1357">
        <v>13640</v>
      </c>
      <c r="V1357">
        <v>13151</v>
      </c>
      <c r="W1357">
        <v>966</v>
      </c>
      <c r="X1357">
        <v>910</v>
      </c>
    </row>
    <row r="1358" spans="1:24" x14ac:dyDescent="0.35">
      <c r="A1358" s="6" t="str">
        <f t="shared" si="21"/>
        <v>27081</v>
      </c>
      <c r="B1358">
        <v>27</v>
      </c>
      <c r="C1358">
        <v>81</v>
      </c>
      <c r="D1358" t="s">
        <v>2177</v>
      </c>
      <c r="E1358" t="s">
        <v>255</v>
      </c>
      <c r="F1358">
        <v>5641</v>
      </c>
      <c r="G1358">
        <v>2882</v>
      </c>
      <c r="H1358">
        <v>2759</v>
      </c>
      <c r="I1358">
        <v>2802</v>
      </c>
      <c r="J1358">
        <v>2692</v>
      </c>
      <c r="K1358">
        <v>9</v>
      </c>
      <c r="L1358">
        <v>7</v>
      </c>
      <c r="M1358">
        <v>15</v>
      </c>
      <c r="N1358">
        <v>17</v>
      </c>
      <c r="O1358">
        <v>19</v>
      </c>
      <c r="P1358">
        <v>17</v>
      </c>
      <c r="Q1358">
        <v>1</v>
      </c>
      <c r="R1358">
        <v>2</v>
      </c>
      <c r="S1358">
        <v>36</v>
      </c>
      <c r="T1358">
        <v>24</v>
      </c>
      <c r="U1358">
        <v>2815</v>
      </c>
      <c r="V1358">
        <v>2708</v>
      </c>
      <c r="W1358">
        <v>67</v>
      </c>
      <c r="X1358">
        <v>51</v>
      </c>
    </row>
    <row r="1359" spans="1:24" x14ac:dyDescent="0.35">
      <c r="A1359" s="6" t="str">
        <f t="shared" si="21"/>
        <v>27083</v>
      </c>
      <c r="B1359">
        <v>27</v>
      </c>
      <c r="C1359">
        <v>83</v>
      </c>
      <c r="D1359" t="s">
        <v>2177</v>
      </c>
      <c r="E1359" t="s">
        <v>1415</v>
      </c>
      <c r="F1359">
        <v>25520</v>
      </c>
      <c r="G1359">
        <v>12773</v>
      </c>
      <c r="H1359">
        <v>12747</v>
      </c>
      <c r="I1359">
        <v>11272</v>
      </c>
      <c r="J1359">
        <v>11430</v>
      </c>
      <c r="K1359">
        <v>488</v>
      </c>
      <c r="L1359">
        <v>412</v>
      </c>
      <c r="M1359">
        <v>108</v>
      </c>
      <c r="N1359">
        <v>106</v>
      </c>
      <c r="O1359">
        <v>681</v>
      </c>
      <c r="P1359">
        <v>638</v>
      </c>
      <c r="Q1359">
        <v>9</v>
      </c>
      <c r="R1359">
        <v>7</v>
      </c>
      <c r="S1359">
        <v>215</v>
      </c>
      <c r="T1359">
        <v>154</v>
      </c>
      <c r="U1359">
        <v>11899</v>
      </c>
      <c r="V1359">
        <v>11840</v>
      </c>
      <c r="W1359">
        <v>874</v>
      </c>
      <c r="X1359">
        <v>907</v>
      </c>
    </row>
    <row r="1360" spans="1:24" x14ac:dyDescent="0.35">
      <c r="A1360" s="6" t="str">
        <f t="shared" si="21"/>
        <v>27085</v>
      </c>
      <c r="B1360">
        <v>27</v>
      </c>
      <c r="C1360">
        <v>85</v>
      </c>
      <c r="D1360" t="s">
        <v>2177</v>
      </c>
      <c r="E1360" t="s">
        <v>2247</v>
      </c>
      <c r="F1360">
        <v>36771</v>
      </c>
      <c r="G1360">
        <v>18457</v>
      </c>
      <c r="H1360">
        <v>18314</v>
      </c>
      <c r="I1360">
        <v>17794</v>
      </c>
      <c r="J1360">
        <v>17676</v>
      </c>
      <c r="K1360">
        <v>192</v>
      </c>
      <c r="L1360">
        <v>145</v>
      </c>
      <c r="M1360">
        <v>89</v>
      </c>
      <c r="N1360">
        <v>108</v>
      </c>
      <c r="O1360">
        <v>150</v>
      </c>
      <c r="P1360">
        <v>148</v>
      </c>
      <c r="Q1360">
        <v>15</v>
      </c>
      <c r="R1360">
        <v>18</v>
      </c>
      <c r="S1360">
        <v>217</v>
      </c>
      <c r="T1360">
        <v>219</v>
      </c>
      <c r="U1360">
        <v>17131</v>
      </c>
      <c r="V1360">
        <v>17080</v>
      </c>
      <c r="W1360">
        <v>1326</v>
      </c>
      <c r="X1360">
        <v>1234</v>
      </c>
    </row>
    <row r="1361" spans="1:24" x14ac:dyDescent="0.35">
      <c r="A1361" s="6" t="str">
        <f t="shared" si="21"/>
        <v>27087</v>
      </c>
      <c r="B1361">
        <v>27</v>
      </c>
      <c r="C1361">
        <v>87</v>
      </c>
      <c r="D1361" t="s">
        <v>2177</v>
      </c>
      <c r="E1361" t="s">
        <v>2249</v>
      </c>
      <c r="F1361">
        <v>5408</v>
      </c>
      <c r="G1361">
        <v>2746</v>
      </c>
      <c r="H1361">
        <v>2662</v>
      </c>
      <c r="I1361">
        <v>1288</v>
      </c>
      <c r="J1361">
        <v>1216</v>
      </c>
      <c r="K1361">
        <v>18</v>
      </c>
      <c r="L1361">
        <v>17</v>
      </c>
      <c r="M1361">
        <v>1185</v>
      </c>
      <c r="N1361">
        <v>1166</v>
      </c>
      <c r="O1361">
        <v>5</v>
      </c>
      <c r="P1361">
        <v>1</v>
      </c>
      <c r="Q1361">
        <v>3</v>
      </c>
      <c r="R1361">
        <v>0</v>
      </c>
      <c r="S1361">
        <v>247</v>
      </c>
      <c r="T1361">
        <v>262</v>
      </c>
      <c r="U1361">
        <v>2640</v>
      </c>
      <c r="V1361">
        <v>2583</v>
      </c>
      <c r="W1361">
        <v>106</v>
      </c>
      <c r="X1361">
        <v>79</v>
      </c>
    </row>
    <row r="1362" spans="1:24" x14ac:dyDescent="0.35">
      <c r="A1362" s="6" t="str">
        <f t="shared" si="21"/>
        <v>27089</v>
      </c>
      <c r="B1362">
        <v>27</v>
      </c>
      <c r="C1362">
        <v>89</v>
      </c>
      <c r="D1362" t="s">
        <v>2177</v>
      </c>
      <c r="E1362" t="s">
        <v>116</v>
      </c>
      <c r="F1362">
        <v>9033</v>
      </c>
      <c r="G1362">
        <v>4620</v>
      </c>
      <c r="H1362">
        <v>4413</v>
      </c>
      <c r="I1362">
        <v>4487</v>
      </c>
      <c r="J1362">
        <v>4267</v>
      </c>
      <c r="K1362">
        <v>22</v>
      </c>
      <c r="L1362">
        <v>22</v>
      </c>
      <c r="M1362">
        <v>40</v>
      </c>
      <c r="N1362">
        <v>48</v>
      </c>
      <c r="O1362">
        <v>15</v>
      </c>
      <c r="P1362">
        <v>20</v>
      </c>
      <c r="Q1362">
        <v>4</v>
      </c>
      <c r="R1362">
        <v>3</v>
      </c>
      <c r="S1362">
        <v>52</v>
      </c>
      <c r="T1362">
        <v>53</v>
      </c>
      <c r="U1362">
        <v>4410</v>
      </c>
      <c r="V1362">
        <v>4227</v>
      </c>
      <c r="W1362">
        <v>210</v>
      </c>
      <c r="X1362">
        <v>186</v>
      </c>
    </row>
    <row r="1363" spans="1:24" x14ac:dyDescent="0.35">
      <c r="A1363" s="6" t="str">
        <f t="shared" si="21"/>
        <v>27091</v>
      </c>
      <c r="B1363">
        <v>27</v>
      </c>
      <c r="C1363">
        <v>91</v>
      </c>
      <c r="D1363" t="s">
        <v>2177</v>
      </c>
      <c r="E1363" t="s">
        <v>651</v>
      </c>
      <c r="F1363">
        <v>20027</v>
      </c>
      <c r="G1363">
        <v>10017</v>
      </c>
      <c r="H1363">
        <v>10010</v>
      </c>
      <c r="I1363">
        <v>9657</v>
      </c>
      <c r="J1363">
        <v>9693</v>
      </c>
      <c r="K1363">
        <v>97</v>
      </c>
      <c r="L1363">
        <v>60</v>
      </c>
      <c r="M1363">
        <v>58</v>
      </c>
      <c r="N1363">
        <v>56</v>
      </c>
      <c r="O1363">
        <v>64</v>
      </c>
      <c r="P1363">
        <v>79</v>
      </c>
      <c r="Q1363">
        <v>26</v>
      </c>
      <c r="R1363">
        <v>5</v>
      </c>
      <c r="S1363">
        <v>115</v>
      </c>
      <c r="T1363">
        <v>117</v>
      </c>
      <c r="U1363">
        <v>9345</v>
      </c>
      <c r="V1363">
        <v>9373</v>
      </c>
      <c r="W1363">
        <v>672</v>
      </c>
      <c r="X1363">
        <v>637</v>
      </c>
    </row>
    <row r="1364" spans="1:24" x14ac:dyDescent="0.35">
      <c r="A1364" s="6" t="str">
        <f t="shared" si="21"/>
        <v>27093</v>
      </c>
      <c r="B1364">
        <v>27</v>
      </c>
      <c r="C1364">
        <v>93</v>
      </c>
      <c r="D1364" t="s">
        <v>2177</v>
      </c>
      <c r="E1364" t="s">
        <v>2253</v>
      </c>
      <c r="F1364">
        <v>23404</v>
      </c>
      <c r="G1364">
        <v>12011</v>
      </c>
      <c r="H1364">
        <v>11393</v>
      </c>
      <c r="I1364">
        <v>11672</v>
      </c>
      <c r="J1364">
        <v>11102</v>
      </c>
      <c r="K1364">
        <v>111</v>
      </c>
      <c r="L1364">
        <v>64</v>
      </c>
      <c r="M1364">
        <v>57</v>
      </c>
      <c r="N1364">
        <v>33</v>
      </c>
      <c r="O1364">
        <v>39</v>
      </c>
      <c r="P1364">
        <v>58</v>
      </c>
      <c r="Q1364">
        <v>9</v>
      </c>
      <c r="R1364">
        <v>9</v>
      </c>
      <c r="S1364">
        <v>123</v>
      </c>
      <c r="T1364">
        <v>127</v>
      </c>
      <c r="U1364">
        <v>11538</v>
      </c>
      <c r="V1364">
        <v>10901</v>
      </c>
      <c r="W1364">
        <v>473</v>
      </c>
      <c r="X1364">
        <v>492</v>
      </c>
    </row>
    <row r="1365" spans="1:24" x14ac:dyDescent="0.35">
      <c r="A1365" s="6" t="str">
        <f t="shared" si="21"/>
        <v>27095</v>
      </c>
      <c r="B1365">
        <v>27</v>
      </c>
      <c r="C1365">
        <v>95</v>
      </c>
      <c r="D1365" t="s">
        <v>2177</v>
      </c>
      <c r="E1365" t="s">
        <v>2255</v>
      </c>
      <c r="F1365">
        <v>26473</v>
      </c>
      <c r="G1365">
        <v>13426</v>
      </c>
      <c r="H1365">
        <v>13047</v>
      </c>
      <c r="I1365">
        <v>12235</v>
      </c>
      <c r="J1365">
        <v>11761</v>
      </c>
      <c r="K1365">
        <v>86</v>
      </c>
      <c r="L1365">
        <v>70</v>
      </c>
      <c r="M1365">
        <v>738</v>
      </c>
      <c r="N1365">
        <v>851</v>
      </c>
      <c r="O1365">
        <v>83</v>
      </c>
      <c r="P1365">
        <v>104</v>
      </c>
      <c r="Q1365">
        <v>6</v>
      </c>
      <c r="R1365">
        <v>5</v>
      </c>
      <c r="S1365">
        <v>278</v>
      </c>
      <c r="T1365">
        <v>256</v>
      </c>
      <c r="U1365">
        <v>13157</v>
      </c>
      <c r="V1365">
        <v>12803</v>
      </c>
      <c r="W1365">
        <v>269</v>
      </c>
      <c r="X1365">
        <v>244</v>
      </c>
    </row>
    <row r="1366" spans="1:24" x14ac:dyDescent="0.35">
      <c r="A1366" s="6" t="str">
        <f t="shared" si="21"/>
        <v>27097</v>
      </c>
      <c r="B1366">
        <v>27</v>
      </c>
      <c r="C1366">
        <v>97</v>
      </c>
      <c r="D1366" t="s">
        <v>2177</v>
      </c>
      <c r="E1366" t="s">
        <v>2257</v>
      </c>
      <c r="F1366">
        <v>34026</v>
      </c>
      <c r="G1366">
        <v>17322</v>
      </c>
      <c r="H1366">
        <v>16704</v>
      </c>
      <c r="I1366">
        <v>16838</v>
      </c>
      <c r="J1366">
        <v>16219</v>
      </c>
      <c r="K1366">
        <v>145</v>
      </c>
      <c r="L1366">
        <v>145</v>
      </c>
      <c r="M1366">
        <v>61</v>
      </c>
      <c r="N1366">
        <v>56</v>
      </c>
      <c r="O1366">
        <v>52</v>
      </c>
      <c r="P1366">
        <v>71</v>
      </c>
      <c r="Q1366">
        <v>8</v>
      </c>
      <c r="R1366">
        <v>5</v>
      </c>
      <c r="S1366">
        <v>218</v>
      </c>
      <c r="T1366">
        <v>208</v>
      </c>
      <c r="U1366">
        <v>17014</v>
      </c>
      <c r="V1366">
        <v>16389</v>
      </c>
      <c r="W1366">
        <v>308</v>
      </c>
      <c r="X1366">
        <v>315</v>
      </c>
    </row>
    <row r="1367" spans="1:24" x14ac:dyDescent="0.35">
      <c r="A1367" s="6" t="str">
        <f t="shared" si="21"/>
        <v>27099</v>
      </c>
      <c r="B1367">
        <v>27</v>
      </c>
      <c r="C1367">
        <v>99</v>
      </c>
      <c r="D1367" t="s">
        <v>2177</v>
      </c>
      <c r="E1367" t="s">
        <v>2259</v>
      </c>
      <c r="F1367">
        <v>40033</v>
      </c>
      <c r="G1367">
        <v>20233</v>
      </c>
      <c r="H1367">
        <v>19800</v>
      </c>
      <c r="I1367">
        <v>17487</v>
      </c>
      <c r="J1367">
        <v>17464</v>
      </c>
      <c r="K1367">
        <v>979</v>
      </c>
      <c r="L1367">
        <v>652</v>
      </c>
      <c r="M1367">
        <v>130</v>
      </c>
      <c r="N1367">
        <v>130</v>
      </c>
      <c r="O1367">
        <v>1170</v>
      </c>
      <c r="P1367">
        <v>1056</v>
      </c>
      <c r="Q1367">
        <v>99</v>
      </c>
      <c r="R1367">
        <v>109</v>
      </c>
      <c r="S1367">
        <v>368</v>
      </c>
      <c r="T1367">
        <v>389</v>
      </c>
      <c r="U1367">
        <v>17562</v>
      </c>
      <c r="V1367">
        <v>17400</v>
      </c>
      <c r="W1367">
        <v>2671</v>
      </c>
      <c r="X1367">
        <v>2400</v>
      </c>
    </row>
    <row r="1368" spans="1:24" x14ac:dyDescent="0.35">
      <c r="A1368" s="6" t="str">
        <f t="shared" si="21"/>
        <v>27101</v>
      </c>
      <c r="B1368">
        <v>27</v>
      </c>
      <c r="C1368">
        <v>101</v>
      </c>
      <c r="D1368" t="s">
        <v>2177</v>
      </c>
      <c r="E1368" t="s">
        <v>871</v>
      </c>
      <c r="F1368">
        <v>8168</v>
      </c>
      <c r="G1368">
        <v>4117</v>
      </c>
      <c r="H1368">
        <v>4051</v>
      </c>
      <c r="I1368">
        <v>3923</v>
      </c>
      <c r="J1368">
        <v>3899</v>
      </c>
      <c r="K1368">
        <v>29</v>
      </c>
      <c r="L1368">
        <v>14</v>
      </c>
      <c r="M1368">
        <v>30</v>
      </c>
      <c r="N1368">
        <v>9</v>
      </c>
      <c r="O1368">
        <v>66</v>
      </c>
      <c r="P1368">
        <v>74</v>
      </c>
      <c r="Q1368">
        <v>19</v>
      </c>
      <c r="R1368">
        <v>1</v>
      </c>
      <c r="S1368">
        <v>50</v>
      </c>
      <c r="T1368">
        <v>54</v>
      </c>
      <c r="U1368">
        <v>3924</v>
      </c>
      <c r="V1368">
        <v>3874</v>
      </c>
      <c r="W1368">
        <v>193</v>
      </c>
      <c r="X1368">
        <v>177</v>
      </c>
    </row>
    <row r="1369" spans="1:24" x14ac:dyDescent="0.35">
      <c r="A1369" s="6" t="str">
        <f t="shared" si="21"/>
        <v>27103</v>
      </c>
      <c r="B1369">
        <v>27</v>
      </c>
      <c r="C1369">
        <v>103</v>
      </c>
      <c r="D1369" t="s">
        <v>2177</v>
      </c>
      <c r="E1369" t="s">
        <v>2262</v>
      </c>
      <c r="F1369">
        <v>34449</v>
      </c>
      <c r="G1369">
        <v>17397</v>
      </c>
      <c r="H1369">
        <v>17052</v>
      </c>
      <c r="I1369">
        <v>15963</v>
      </c>
      <c r="J1369">
        <v>15606</v>
      </c>
      <c r="K1369">
        <v>761</v>
      </c>
      <c r="L1369">
        <v>724</v>
      </c>
      <c r="M1369">
        <v>131</v>
      </c>
      <c r="N1369">
        <v>75</v>
      </c>
      <c r="O1369">
        <v>273</v>
      </c>
      <c r="P1369">
        <v>299</v>
      </c>
      <c r="Q1369">
        <v>3</v>
      </c>
      <c r="R1369">
        <v>4</v>
      </c>
      <c r="S1369">
        <v>266</v>
      </c>
      <c r="T1369">
        <v>344</v>
      </c>
      <c r="U1369">
        <v>16438</v>
      </c>
      <c r="V1369">
        <v>16230</v>
      </c>
      <c r="W1369">
        <v>959</v>
      </c>
      <c r="X1369">
        <v>822</v>
      </c>
    </row>
    <row r="1370" spans="1:24" x14ac:dyDescent="0.35">
      <c r="A1370" s="6" t="str">
        <f t="shared" si="21"/>
        <v>27105</v>
      </c>
      <c r="B1370">
        <v>27</v>
      </c>
      <c r="C1370">
        <v>105</v>
      </c>
      <c r="D1370" t="s">
        <v>2177</v>
      </c>
      <c r="E1370" t="s">
        <v>2264</v>
      </c>
      <c r="F1370">
        <v>22289</v>
      </c>
      <c r="G1370">
        <v>11572</v>
      </c>
      <c r="H1370">
        <v>10717</v>
      </c>
      <c r="I1370">
        <v>9659</v>
      </c>
      <c r="J1370">
        <v>9205</v>
      </c>
      <c r="K1370">
        <v>625</v>
      </c>
      <c r="L1370">
        <v>447</v>
      </c>
      <c r="M1370">
        <v>169</v>
      </c>
      <c r="N1370">
        <v>141</v>
      </c>
      <c r="O1370">
        <v>870</v>
      </c>
      <c r="P1370">
        <v>761</v>
      </c>
      <c r="Q1370">
        <v>42</v>
      </c>
      <c r="R1370">
        <v>29</v>
      </c>
      <c r="S1370">
        <v>207</v>
      </c>
      <c r="T1370">
        <v>134</v>
      </c>
      <c r="U1370">
        <v>7730</v>
      </c>
      <c r="V1370">
        <v>7328</v>
      </c>
      <c r="W1370">
        <v>3842</v>
      </c>
      <c r="X1370">
        <v>3389</v>
      </c>
    </row>
    <row r="1371" spans="1:24" x14ac:dyDescent="0.35">
      <c r="A1371" s="6" t="str">
        <f t="shared" si="21"/>
        <v>27107</v>
      </c>
      <c r="B1371">
        <v>27</v>
      </c>
      <c r="C1371">
        <v>107</v>
      </c>
      <c r="D1371" t="s">
        <v>2177</v>
      </c>
      <c r="E1371" t="s">
        <v>2266</v>
      </c>
      <c r="F1371">
        <v>6443</v>
      </c>
      <c r="G1371">
        <v>3290</v>
      </c>
      <c r="H1371">
        <v>3153</v>
      </c>
      <c r="I1371">
        <v>3073</v>
      </c>
      <c r="J1371">
        <v>2940</v>
      </c>
      <c r="K1371">
        <v>27</v>
      </c>
      <c r="L1371">
        <v>26</v>
      </c>
      <c r="M1371">
        <v>76</v>
      </c>
      <c r="N1371">
        <v>77</v>
      </c>
      <c r="O1371">
        <v>20</v>
      </c>
      <c r="P1371">
        <v>21</v>
      </c>
      <c r="Q1371">
        <v>1</v>
      </c>
      <c r="R1371">
        <v>1</v>
      </c>
      <c r="S1371">
        <v>93</v>
      </c>
      <c r="T1371">
        <v>88</v>
      </c>
      <c r="U1371">
        <v>3126</v>
      </c>
      <c r="V1371">
        <v>3013</v>
      </c>
      <c r="W1371">
        <v>164</v>
      </c>
      <c r="X1371">
        <v>140</v>
      </c>
    </row>
    <row r="1372" spans="1:24" x14ac:dyDescent="0.35">
      <c r="A1372" s="6" t="str">
        <f t="shared" si="21"/>
        <v>27109</v>
      </c>
      <c r="B1372">
        <v>27</v>
      </c>
      <c r="C1372">
        <v>109</v>
      </c>
      <c r="D1372" t="s">
        <v>2177</v>
      </c>
      <c r="E1372" t="s">
        <v>2268</v>
      </c>
      <c r="F1372">
        <v>162850</v>
      </c>
      <c r="G1372">
        <v>79845</v>
      </c>
      <c r="H1372">
        <v>83005</v>
      </c>
      <c r="I1372">
        <v>66171</v>
      </c>
      <c r="J1372">
        <v>69159</v>
      </c>
      <c r="K1372">
        <v>5864</v>
      </c>
      <c r="L1372">
        <v>5786</v>
      </c>
      <c r="M1372">
        <v>399</v>
      </c>
      <c r="N1372">
        <v>329</v>
      </c>
      <c r="O1372">
        <v>5220</v>
      </c>
      <c r="P1372">
        <v>5559</v>
      </c>
      <c r="Q1372">
        <v>63</v>
      </c>
      <c r="R1372">
        <v>67</v>
      </c>
      <c r="S1372">
        <v>2128</v>
      </c>
      <c r="T1372">
        <v>2105</v>
      </c>
      <c r="U1372">
        <v>74915</v>
      </c>
      <c r="V1372">
        <v>78775</v>
      </c>
      <c r="W1372">
        <v>4930</v>
      </c>
      <c r="X1372">
        <v>4230</v>
      </c>
    </row>
    <row r="1373" spans="1:24" x14ac:dyDescent="0.35">
      <c r="A1373" s="6" t="str">
        <f t="shared" si="21"/>
        <v>27111</v>
      </c>
      <c r="B1373">
        <v>27</v>
      </c>
      <c r="C1373">
        <v>111</v>
      </c>
      <c r="D1373" t="s">
        <v>2177</v>
      </c>
      <c r="E1373" t="s">
        <v>2270</v>
      </c>
      <c r="F1373">
        <v>60095</v>
      </c>
      <c r="G1373">
        <v>30407</v>
      </c>
      <c r="H1373">
        <v>29688</v>
      </c>
      <c r="I1373">
        <v>28966</v>
      </c>
      <c r="J1373">
        <v>28331</v>
      </c>
      <c r="K1373">
        <v>571</v>
      </c>
      <c r="L1373">
        <v>424</v>
      </c>
      <c r="M1373">
        <v>236</v>
      </c>
      <c r="N1373">
        <v>231</v>
      </c>
      <c r="O1373">
        <v>144</v>
      </c>
      <c r="P1373">
        <v>218</v>
      </c>
      <c r="Q1373">
        <v>25</v>
      </c>
      <c r="R1373">
        <v>24</v>
      </c>
      <c r="S1373">
        <v>465</v>
      </c>
      <c r="T1373">
        <v>460</v>
      </c>
      <c r="U1373">
        <v>29230</v>
      </c>
      <c r="V1373">
        <v>28644</v>
      </c>
      <c r="W1373">
        <v>1177</v>
      </c>
      <c r="X1373">
        <v>1044</v>
      </c>
    </row>
    <row r="1374" spans="1:24" x14ac:dyDescent="0.35">
      <c r="A1374" s="6" t="str">
        <f t="shared" si="21"/>
        <v>27113</v>
      </c>
      <c r="B1374">
        <v>27</v>
      </c>
      <c r="C1374">
        <v>113</v>
      </c>
      <c r="D1374" t="s">
        <v>2177</v>
      </c>
      <c r="E1374" t="s">
        <v>2272</v>
      </c>
      <c r="F1374">
        <v>13988</v>
      </c>
      <c r="G1374">
        <v>6987</v>
      </c>
      <c r="H1374">
        <v>7001</v>
      </c>
      <c r="I1374">
        <v>6553</v>
      </c>
      <c r="J1374">
        <v>6538</v>
      </c>
      <c r="K1374">
        <v>94</v>
      </c>
      <c r="L1374">
        <v>66</v>
      </c>
      <c r="M1374">
        <v>128</v>
      </c>
      <c r="N1374">
        <v>138</v>
      </c>
      <c r="O1374">
        <v>64</v>
      </c>
      <c r="P1374">
        <v>83</v>
      </c>
      <c r="Q1374">
        <v>2</v>
      </c>
      <c r="R1374">
        <v>0</v>
      </c>
      <c r="S1374">
        <v>146</v>
      </c>
      <c r="T1374">
        <v>176</v>
      </c>
      <c r="U1374">
        <v>6637</v>
      </c>
      <c r="V1374">
        <v>6690</v>
      </c>
      <c r="W1374">
        <v>350</v>
      </c>
      <c r="X1374">
        <v>311</v>
      </c>
    </row>
    <row r="1375" spans="1:24" x14ac:dyDescent="0.35">
      <c r="A1375" s="6" t="str">
        <f t="shared" si="21"/>
        <v>27115</v>
      </c>
      <c r="B1375">
        <v>27</v>
      </c>
      <c r="C1375">
        <v>115</v>
      </c>
      <c r="D1375" t="s">
        <v>2177</v>
      </c>
      <c r="E1375" t="s">
        <v>2274</v>
      </c>
      <c r="F1375">
        <v>28889</v>
      </c>
      <c r="G1375">
        <v>15569</v>
      </c>
      <c r="H1375">
        <v>13320</v>
      </c>
      <c r="I1375">
        <v>14016</v>
      </c>
      <c r="J1375">
        <v>12354</v>
      </c>
      <c r="K1375">
        <v>577</v>
      </c>
      <c r="L1375">
        <v>85</v>
      </c>
      <c r="M1375">
        <v>532</v>
      </c>
      <c r="N1375">
        <v>428</v>
      </c>
      <c r="O1375">
        <v>116</v>
      </c>
      <c r="P1375">
        <v>127</v>
      </c>
      <c r="Q1375">
        <v>7</v>
      </c>
      <c r="R1375">
        <v>2</v>
      </c>
      <c r="S1375">
        <v>321</v>
      </c>
      <c r="T1375">
        <v>324</v>
      </c>
      <c r="U1375">
        <v>15093</v>
      </c>
      <c r="V1375">
        <v>13080</v>
      </c>
      <c r="W1375">
        <v>476</v>
      </c>
      <c r="X1375">
        <v>240</v>
      </c>
    </row>
    <row r="1376" spans="1:24" x14ac:dyDescent="0.35">
      <c r="A1376" s="6" t="str">
        <f t="shared" si="21"/>
        <v>27117</v>
      </c>
      <c r="B1376">
        <v>27</v>
      </c>
      <c r="C1376">
        <v>117</v>
      </c>
      <c r="D1376" t="s">
        <v>2177</v>
      </c>
      <c r="E1376" t="s">
        <v>2276</v>
      </c>
      <c r="F1376">
        <v>9420</v>
      </c>
      <c r="G1376">
        <v>4665</v>
      </c>
      <c r="H1376">
        <v>4755</v>
      </c>
      <c r="I1376">
        <v>4348</v>
      </c>
      <c r="J1376">
        <v>4406</v>
      </c>
      <c r="K1376">
        <v>89</v>
      </c>
      <c r="L1376">
        <v>67</v>
      </c>
      <c r="M1376">
        <v>76</v>
      </c>
      <c r="N1376">
        <v>111</v>
      </c>
      <c r="O1376">
        <v>49</v>
      </c>
      <c r="P1376">
        <v>46</v>
      </c>
      <c r="Q1376">
        <v>0</v>
      </c>
      <c r="R1376">
        <v>0</v>
      </c>
      <c r="S1376">
        <v>103</v>
      </c>
      <c r="T1376">
        <v>125</v>
      </c>
      <c r="U1376">
        <v>4291</v>
      </c>
      <c r="V1376">
        <v>4334</v>
      </c>
      <c r="W1376">
        <v>374</v>
      </c>
      <c r="X1376">
        <v>421</v>
      </c>
    </row>
    <row r="1377" spans="1:24" x14ac:dyDescent="0.35">
      <c r="A1377" s="6" t="str">
        <f t="shared" si="21"/>
        <v>27119</v>
      </c>
      <c r="B1377">
        <v>27</v>
      </c>
      <c r="C1377">
        <v>119</v>
      </c>
      <c r="D1377" t="s">
        <v>2177</v>
      </c>
      <c r="E1377" t="s">
        <v>283</v>
      </c>
      <c r="F1377">
        <v>31185</v>
      </c>
      <c r="G1377">
        <v>15776</v>
      </c>
      <c r="H1377">
        <v>15409</v>
      </c>
      <c r="I1377">
        <v>14420</v>
      </c>
      <c r="J1377">
        <v>14189</v>
      </c>
      <c r="K1377">
        <v>544</v>
      </c>
      <c r="L1377">
        <v>409</v>
      </c>
      <c r="M1377">
        <v>286</v>
      </c>
      <c r="N1377">
        <v>282</v>
      </c>
      <c r="O1377">
        <v>152</v>
      </c>
      <c r="P1377">
        <v>153</v>
      </c>
      <c r="Q1377">
        <v>9</v>
      </c>
      <c r="R1377">
        <v>9</v>
      </c>
      <c r="S1377">
        <v>365</v>
      </c>
      <c r="T1377">
        <v>367</v>
      </c>
      <c r="U1377">
        <v>14752</v>
      </c>
      <c r="V1377">
        <v>14411</v>
      </c>
      <c r="W1377">
        <v>1024</v>
      </c>
      <c r="X1377">
        <v>998</v>
      </c>
    </row>
    <row r="1378" spans="1:24" x14ac:dyDescent="0.35">
      <c r="A1378" s="6" t="str">
        <f t="shared" si="21"/>
        <v>27121</v>
      </c>
      <c r="B1378">
        <v>27</v>
      </c>
      <c r="C1378">
        <v>121</v>
      </c>
      <c r="D1378" t="s">
        <v>2177</v>
      </c>
      <c r="E1378" t="s">
        <v>285</v>
      </c>
      <c r="F1378">
        <v>11306</v>
      </c>
      <c r="G1378">
        <v>5837</v>
      </c>
      <c r="H1378">
        <v>5469</v>
      </c>
      <c r="I1378">
        <v>5684</v>
      </c>
      <c r="J1378">
        <v>5295</v>
      </c>
      <c r="K1378">
        <v>22</v>
      </c>
      <c r="L1378">
        <v>25</v>
      </c>
      <c r="M1378">
        <v>27</v>
      </c>
      <c r="N1378">
        <v>28</v>
      </c>
      <c r="O1378">
        <v>33</v>
      </c>
      <c r="P1378">
        <v>44</v>
      </c>
      <c r="Q1378">
        <v>0</v>
      </c>
      <c r="R1378">
        <v>2</v>
      </c>
      <c r="S1378">
        <v>71</v>
      </c>
      <c r="T1378">
        <v>75</v>
      </c>
      <c r="U1378">
        <v>5742</v>
      </c>
      <c r="V1378">
        <v>5358</v>
      </c>
      <c r="W1378">
        <v>95</v>
      </c>
      <c r="X1378">
        <v>111</v>
      </c>
    </row>
    <row r="1379" spans="1:24" x14ac:dyDescent="0.35">
      <c r="A1379" s="6" t="str">
        <f t="shared" si="21"/>
        <v>27123</v>
      </c>
      <c r="B1379">
        <v>27</v>
      </c>
      <c r="C1379">
        <v>123</v>
      </c>
      <c r="D1379" t="s">
        <v>2177</v>
      </c>
      <c r="E1379" t="s">
        <v>2280</v>
      </c>
      <c r="F1379">
        <v>552355</v>
      </c>
      <c r="G1379">
        <v>271254</v>
      </c>
      <c r="H1379">
        <v>281101</v>
      </c>
      <c r="I1379">
        <v>178940</v>
      </c>
      <c r="J1379">
        <v>187929</v>
      </c>
      <c r="K1379">
        <v>36188</v>
      </c>
      <c r="L1379">
        <v>36375</v>
      </c>
      <c r="M1379">
        <v>2817</v>
      </c>
      <c r="N1379">
        <v>2890</v>
      </c>
      <c r="O1379">
        <v>42825</v>
      </c>
      <c r="P1379">
        <v>43118</v>
      </c>
      <c r="Q1379">
        <v>244</v>
      </c>
      <c r="R1379">
        <v>248</v>
      </c>
      <c r="S1379">
        <v>10240</v>
      </c>
      <c r="T1379">
        <v>10541</v>
      </c>
      <c r="U1379">
        <v>248265</v>
      </c>
      <c r="V1379">
        <v>259132</v>
      </c>
      <c r="W1379">
        <v>22989</v>
      </c>
      <c r="X1379">
        <v>21969</v>
      </c>
    </row>
    <row r="1380" spans="1:24" x14ac:dyDescent="0.35">
      <c r="A1380" s="6" t="str">
        <f t="shared" si="21"/>
        <v>27125</v>
      </c>
      <c r="B1380">
        <v>27</v>
      </c>
      <c r="C1380">
        <v>125</v>
      </c>
      <c r="D1380" t="s">
        <v>2177</v>
      </c>
      <c r="E1380" t="s">
        <v>2282</v>
      </c>
      <c r="F1380">
        <v>3934</v>
      </c>
      <c r="G1380">
        <v>2034</v>
      </c>
      <c r="H1380">
        <v>1900</v>
      </c>
      <c r="I1380">
        <v>1930</v>
      </c>
      <c r="J1380">
        <v>1785</v>
      </c>
      <c r="K1380">
        <v>19</v>
      </c>
      <c r="L1380">
        <v>12</v>
      </c>
      <c r="M1380">
        <v>44</v>
      </c>
      <c r="N1380">
        <v>42</v>
      </c>
      <c r="O1380">
        <v>3</v>
      </c>
      <c r="P1380">
        <v>12</v>
      </c>
      <c r="Q1380">
        <v>2</v>
      </c>
      <c r="R1380">
        <v>1</v>
      </c>
      <c r="S1380">
        <v>36</v>
      </c>
      <c r="T1380">
        <v>48</v>
      </c>
      <c r="U1380">
        <v>1971</v>
      </c>
      <c r="V1380">
        <v>1838</v>
      </c>
      <c r="W1380">
        <v>63</v>
      </c>
      <c r="X1380">
        <v>62</v>
      </c>
    </row>
    <row r="1381" spans="1:24" x14ac:dyDescent="0.35">
      <c r="A1381" s="6" t="str">
        <f t="shared" si="21"/>
        <v>27127</v>
      </c>
      <c r="B1381">
        <v>27</v>
      </c>
      <c r="C1381">
        <v>127</v>
      </c>
      <c r="D1381" t="s">
        <v>2177</v>
      </c>
      <c r="E1381" t="s">
        <v>2284</v>
      </c>
      <c r="F1381">
        <v>15427</v>
      </c>
      <c r="G1381">
        <v>7783</v>
      </c>
      <c r="H1381">
        <v>7644</v>
      </c>
      <c r="I1381">
        <v>6938</v>
      </c>
      <c r="J1381">
        <v>6814</v>
      </c>
      <c r="K1381">
        <v>97</v>
      </c>
      <c r="L1381">
        <v>73</v>
      </c>
      <c r="M1381">
        <v>359</v>
      </c>
      <c r="N1381">
        <v>399</v>
      </c>
      <c r="O1381">
        <v>222</v>
      </c>
      <c r="P1381">
        <v>194</v>
      </c>
      <c r="Q1381">
        <v>3</v>
      </c>
      <c r="R1381">
        <v>6</v>
      </c>
      <c r="S1381">
        <v>164</v>
      </c>
      <c r="T1381">
        <v>158</v>
      </c>
      <c r="U1381">
        <v>7504</v>
      </c>
      <c r="V1381">
        <v>7386</v>
      </c>
      <c r="W1381">
        <v>279</v>
      </c>
      <c r="X1381">
        <v>258</v>
      </c>
    </row>
    <row r="1382" spans="1:24" x14ac:dyDescent="0.35">
      <c r="A1382" s="6" t="str">
        <f t="shared" si="21"/>
        <v>27129</v>
      </c>
      <c r="B1382">
        <v>27</v>
      </c>
      <c r="C1382">
        <v>129</v>
      </c>
      <c r="D1382" t="s">
        <v>2177</v>
      </c>
      <c r="E1382" t="s">
        <v>2286</v>
      </c>
      <c r="F1382">
        <v>14724</v>
      </c>
      <c r="G1382">
        <v>7539</v>
      </c>
      <c r="H1382">
        <v>7185</v>
      </c>
      <c r="I1382">
        <v>7199</v>
      </c>
      <c r="J1382">
        <v>6875</v>
      </c>
      <c r="K1382">
        <v>57</v>
      </c>
      <c r="L1382">
        <v>39</v>
      </c>
      <c r="M1382">
        <v>121</v>
      </c>
      <c r="N1382">
        <v>102</v>
      </c>
      <c r="O1382">
        <v>58</v>
      </c>
      <c r="P1382">
        <v>63</v>
      </c>
      <c r="Q1382">
        <v>1</v>
      </c>
      <c r="R1382">
        <v>4</v>
      </c>
      <c r="S1382">
        <v>103</v>
      </c>
      <c r="T1382">
        <v>102</v>
      </c>
      <c r="U1382">
        <v>6857</v>
      </c>
      <c r="V1382">
        <v>6539</v>
      </c>
      <c r="W1382">
        <v>682</v>
      </c>
      <c r="X1382">
        <v>646</v>
      </c>
    </row>
    <row r="1383" spans="1:24" x14ac:dyDescent="0.35">
      <c r="A1383" s="6" t="str">
        <f t="shared" si="21"/>
        <v>27131</v>
      </c>
      <c r="B1383">
        <v>27</v>
      </c>
      <c r="C1383">
        <v>131</v>
      </c>
      <c r="D1383" t="s">
        <v>2177</v>
      </c>
      <c r="E1383" t="s">
        <v>1604</v>
      </c>
      <c r="F1383">
        <v>67101</v>
      </c>
      <c r="G1383">
        <v>34456</v>
      </c>
      <c r="H1383">
        <v>32645</v>
      </c>
      <c r="I1383">
        <v>30198</v>
      </c>
      <c r="J1383">
        <v>29351</v>
      </c>
      <c r="K1383">
        <v>2602</v>
      </c>
      <c r="L1383">
        <v>1672</v>
      </c>
      <c r="M1383">
        <v>328</v>
      </c>
      <c r="N1383">
        <v>172</v>
      </c>
      <c r="O1383">
        <v>671</v>
      </c>
      <c r="P1383">
        <v>787</v>
      </c>
      <c r="Q1383">
        <v>44</v>
      </c>
      <c r="R1383">
        <v>37</v>
      </c>
      <c r="S1383">
        <v>613</v>
      </c>
      <c r="T1383">
        <v>626</v>
      </c>
      <c r="U1383">
        <v>30882</v>
      </c>
      <c r="V1383">
        <v>29503</v>
      </c>
      <c r="W1383">
        <v>3574</v>
      </c>
      <c r="X1383">
        <v>3142</v>
      </c>
    </row>
    <row r="1384" spans="1:24" x14ac:dyDescent="0.35">
      <c r="A1384" s="6" t="str">
        <f t="shared" si="21"/>
        <v>27133</v>
      </c>
      <c r="B1384">
        <v>27</v>
      </c>
      <c r="C1384">
        <v>133</v>
      </c>
      <c r="D1384" t="s">
        <v>2177</v>
      </c>
      <c r="E1384" t="s">
        <v>2289</v>
      </c>
      <c r="F1384">
        <v>9693</v>
      </c>
      <c r="G1384">
        <v>4821</v>
      </c>
      <c r="H1384">
        <v>4872</v>
      </c>
      <c r="I1384">
        <v>4598</v>
      </c>
      <c r="J1384">
        <v>4695</v>
      </c>
      <c r="K1384">
        <v>52</v>
      </c>
      <c r="L1384">
        <v>35</v>
      </c>
      <c r="M1384">
        <v>55</v>
      </c>
      <c r="N1384">
        <v>27</v>
      </c>
      <c r="O1384">
        <v>39</v>
      </c>
      <c r="P1384">
        <v>36</v>
      </c>
      <c r="Q1384">
        <v>1</v>
      </c>
      <c r="R1384">
        <v>0</v>
      </c>
      <c r="S1384">
        <v>76</v>
      </c>
      <c r="T1384">
        <v>79</v>
      </c>
      <c r="U1384">
        <v>4642</v>
      </c>
      <c r="V1384">
        <v>4695</v>
      </c>
      <c r="W1384">
        <v>179</v>
      </c>
      <c r="X1384">
        <v>177</v>
      </c>
    </row>
    <row r="1385" spans="1:24" x14ac:dyDescent="0.35">
      <c r="A1385" s="6" t="str">
        <f t="shared" si="21"/>
        <v>27135</v>
      </c>
      <c r="B1385">
        <v>27</v>
      </c>
      <c r="C1385">
        <v>135</v>
      </c>
      <c r="D1385" t="s">
        <v>2177</v>
      </c>
      <c r="E1385" t="s">
        <v>2291</v>
      </c>
      <c r="F1385">
        <v>15330</v>
      </c>
      <c r="G1385">
        <v>7969</v>
      </c>
      <c r="H1385">
        <v>7361</v>
      </c>
      <c r="I1385">
        <v>7396</v>
      </c>
      <c r="J1385">
        <v>6798</v>
      </c>
      <c r="K1385">
        <v>62</v>
      </c>
      <c r="L1385">
        <v>34</v>
      </c>
      <c r="M1385">
        <v>153</v>
      </c>
      <c r="N1385">
        <v>141</v>
      </c>
      <c r="O1385">
        <v>220</v>
      </c>
      <c r="P1385">
        <v>213</v>
      </c>
      <c r="Q1385">
        <v>1</v>
      </c>
      <c r="R1385">
        <v>3</v>
      </c>
      <c r="S1385">
        <v>137</v>
      </c>
      <c r="T1385">
        <v>172</v>
      </c>
      <c r="U1385">
        <v>7832</v>
      </c>
      <c r="V1385">
        <v>7258</v>
      </c>
      <c r="W1385">
        <v>137</v>
      </c>
      <c r="X1385">
        <v>103</v>
      </c>
    </row>
    <row r="1386" spans="1:24" x14ac:dyDescent="0.35">
      <c r="A1386" s="6" t="str">
        <f t="shared" si="21"/>
        <v>27137</v>
      </c>
      <c r="B1386">
        <v>27</v>
      </c>
      <c r="C1386">
        <v>137</v>
      </c>
      <c r="D1386" t="s">
        <v>2177</v>
      </c>
      <c r="E1386" t="s">
        <v>5185</v>
      </c>
      <c r="F1386">
        <v>200233</v>
      </c>
      <c r="G1386">
        <v>100919</v>
      </c>
      <c r="H1386">
        <v>99314</v>
      </c>
      <c r="I1386">
        <v>92996</v>
      </c>
      <c r="J1386">
        <v>91657</v>
      </c>
      <c r="K1386">
        <v>1885</v>
      </c>
      <c r="L1386">
        <v>1412</v>
      </c>
      <c r="M1386">
        <v>2344</v>
      </c>
      <c r="N1386">
        <v>2368</v>
      </c>
      <c r="O1386">
        <v>1002</v>
      </c>
      <c r="P1386">
        <v>1219</v>
      </c>
      <c r="Q1386">
        <v>48</v>
      </c>
      <c r="R1386">
        <v>55</v>
      </c>
      <c r="S1386">
        <v>2644</v>
      </c>
      <c r="T1386">
        <v>2603</v>
      </c>
      <c r="U1386">
        <v>99067</v>
      </c>
      <c r="V1386">
        <v>97526</v>
      </c>
      <c r="W1386">
        <v>1852</v>
      </c>
      <c r="X1386">
        <v>1788</v>
      </c>
    </row>
    <row r="1387" spans="1:24" x14ac:dyDescent="0.35">
      <c r="A1387" s="6" t="str">
        <f t="shared" si="21"/>
        <v>27139</v>
      </c>
      <c r="B1387">
        <v>27</v>
      </c>
      <c r="C1387">
        <v>139</v>
      </c>
      <c r="D1387" t="s">
        <v>2177</v>
      </c>
      <c r="E1387" t="s">
        <v>296</v>
      </c>
      <c r="F1387">
        <v>150916</v>
      </c>
      <c r="G1387">
        <v>75721</v>
      </c>
      <c r="H1387">
        <v>75195</v>
      </c>
      <c r="I1387">
        <v>63602</v>
      </c>
      <c r="J1387">
        <v>62903</v>
      </c>
      <c r="K1387">
        <v>4395</v>
      </c>
      <c r="L1387">
        <v>4302</v>
      </c>
      <c r="M1387">
        <v>833</v>
      </c>
      <c r="N1387">
        <v>836</v>
      </c>
      <c r="O1387">
        <v>4814</v>
      </c>
      <c r="P1387">
        <v>5146</v>
      </c>
      <c r="Q1387">
        <v>66</v>
      </c>
      <c r="R1387">
        <v>84</v>
      </c>
      <c r="S1387">
        <v>2011</v>
      </c>
      <c r="T1387">
        <v>1924</v>
      </c>
      <c r="U1387">
        <v>71051</v>
      </c>
      <c r="V1387">
        <v>70929</v>
      </c>
      <c r="W1387">
        <v>4670</v>
      </c>
      <c r="X1387">
        <v>4266</v>
      </c>
    </row>
    <row r="1388" spans="1:24" x14ac:dyDescent="0.35">
      <c r="A1388" s="6" t="str">
        <f t="shared" si="21"/>
        <v>27141</v>
      </c>
      <c r="B1388">
        <v>27</v>
      </c>
      <c r="C1388">
        <v>141</v>
      </c>
      <c r="D1388" t="s">
        <v>2177</v>
      </c>
      <c r="E1388" t="s">
        <v>2296</v>
      </c>
      <c r="F1388">
        <v>97189</v>
      </c>
      <c r="G1388">
        <v>50147</v>
      </c>
      <c r="H1388">
        <v>47042</v>
      </c>
      <c r="I1388">
        <v>46107</v>
      </c>
      <c r="J1388">
        <v>43556</v>
      </c>
      <c r="K1388">
        <v>1991</v>
      </c>
      <c r="L1388">
        <v>1413</v>
      </c>
      <c r="M1388">
        <v>347</v>
      </c>
      <c r="N1388">
        <v>243</v>
      </c>
      <c r="O1388">
        <v>623</v>
      </c>
      <c r="P1388">
        <v>740</v>
      </c>
      <c r="Q1388">
        <v>23</v>
      </c>
      <c r="R1388">
        <v>24</v>
      </c>
      <c r="S1388">
        <v>1056</v>
      </c>
      <c r="T1388">
        <v>1066</v>
      </c>
      <c r="U1388">
        <v>48577</v>
      </c>
      <c r="V1388">
        <v>45796</v>
      </c>
      <c r="W1388">
        <v>1570</v>
      </c>
      <c r="X1388">
        <v>1246</v>
      </c>
    </row>
    <row r="1389" spans="1:24" x14ac:dyDescent="0.35">
      <c r="A1389" s="6" t="str">
        <f t="shared" si="21"/>
        <v>27143</v>
      </c>
      <c r="B1389">
        <v>27</v>
      </c>
      <c r="C1389">
        <v>143</v>
      </c>
      <c r="D1389" t="s">
        <v>2177</v>
      </c>
      <c r="E1389" t="s">
        <v>2298</v>
      </c>
      <c r="F1389">
        <v>14825</v>
      </c>
      <c r="G1389">
        <v>7575</v>
      </c>
      <c r="H1389">
        <v>7250</v>
      </c>
      <c r="I1389">
        <v>7295</v>
      </c>
      <c r="J1389">
        <v>6985</v>
      </c>
      <c r="K1389">
        <v>98</v>
      </c>
      <c r="L1389">
        <v>50</v>
      </c>
      <c r="M1389">
        <v>34</v>
      </c>
      <c r="N1389">
        <v>37</v>
      </c>
      <c r="O1389">
        <v>45</v>
      </c>
      <c r="P1389">
        <v>67</v>
      </c>
      <c r="Q1389">
        <v>3</v>
      </c>
      <c r="R1389">
        <v>4</v>
      </c>
      <c r="S1389">
        <v>100</v>
      </c>
      <c r="T1389">
        <v>107</v>
      </c>
      <c r="U1389">
        <v>6861</v>
      </c>
      <c r="V1389">
        <v>6641</v>
      </c>
      <c r="W1389">
        <v>714</v>
      </c>
      <c r="X1389">
        <v>609</v>
      </c>
    </row>
    <row r="1390" spans="1:24" x14ac:dyDescent="0.35">
      <c r="A1390" s="6" t="str">
        <f t="shared" si="21"/>
        <v>27145</v>
      </c>
      <c r="B1390">
        <v>27</v>
      </c>
      <c r="C1390">
        <v>145</v>
      </c>
      <c r="D1390" t="s">
        <v>2177</v>
      </c>
      <c r="E1390" t="s">
        <v>2300</v>
      </c>
      <c r="F1390">
        <v>158296</v>
      </c>
      <c r="G1390">
        <v>80185</v>
      </c>
      <c r="H1390">
        <v>78111</v>
      </c>
      <c r="I1390">
        <v>69097</v>
      </c>
      <c r="J1390">
        <v>68036</v>
      </c>
      <c r="K1390">
        <v>7120</v>
      </c>
      <c r="L1390">
        <v>6240</v>
      </c>
      <c r="M1390">
        <v>415</v>
      </c>
      <c r="N1390">
        <v>331</v>
      </c>
      <c r="O1390">
        <v>1840</v>
      </c>
      <c r="P1390">
        <v>1872</v>
      </c>
      <c r="Q1390">
        <v>94</v>
      </c>
      <c r="R1390">
        <v>116</v>
      </c>
      <c r="S1390">
        <v>1619</v>
      </c>
      <c r="T1390">
        <v>1516</v>
      </c>
      <c r="U1390">
        <v>76521</v>
      </c>
      <c r="V1390">
        <v>74901</v>
      </c>
      <c r="W1390">
        <v>3664</v>
      </c>
      <c r="X1390">
        <v>3210</v>
      </c>
    </row>
    <row r="1391" spans="1:24" x14ac:dyDescent="0.35">
      <c r="A1391" s="6" t="str">
        <f t="shared" si="21"/>
        <v>27147</v>
      </c>
      <c r="B1391">
        <v>27</v>
      </c>
      <c r="C1391">
        <v>147</v>
      </c>
      <c r="D1391" t="s">
        <v>2177</v>
      </c>
      <c r="E1391" t="s">
        <v>2302</v>
      </c>
      <c r="F1391">
        <v>37406</v>
      </c>
      <c r="G1391">
        <v>18749</v>
      </c>
      <c r="H1391">
        <v>18657</v>
      </c>
      <c r="I1391">
        <v>17421</v>
      </c>
      <c r="J1391">
        <v>17447</v>
      </c>
      <c r="K1391">
        <v>760</v>
      </c>
      <c r="L1391">
        <v>608</v>
      </c>
      <c r="M1391">
        <v>101</v>
      </c>
      <c r="N1391">
        <v>85</v>
      </c>
      <c r="O1391">
        <v>169</v>
      </c>
      <c r="P1391">
        <v>219</v>
      </c>
      <c r="Q1391">
        <v>7</v>
      </c>
      <c r="R1391">
        <v>10</v>
      </c>
      <c r="S1391">
        <v>291</v>
      </c>
      <c r="T1391">
        <v>288</v>
      </c>
      <c r="U1391">
        <v>17128</v>
      </c>
      <c r="V1391">
        <v>17133</v>
      </c>
      <c r="W1391">
        <v>1621</v>
      </c>
      <c r="X1391">
        <v>1524</v>
      </c>
    </row>
    <row r="1392" spans="1:24" x14ac:dyDescent="0.35">
      <c r="A1392" s="6" t="str">
        <f t="shared" si="21"/>
        <v>27149</v>
      </c>
      <c r="B1392">
        <v>27</v>
      </c>
      <c r="C1392">
        <v>149</v>
      </c>
      <c r="D1392" t="s">
        <v>2177</v>
      </c>
      <c r="E1392" t="s">
        <v>1629</v>
      </c>
      <c r="F1392">
        <v>9674</v>
      </c>
      <c r="G1392">
        <v>4924</v>
      </c>
      <c r="H1392">
        <v>4750</v>
      </c>
      <c r="I1392">
        <v>4587</v>
      </c>
      <c r="J1392">
        <v>4361</v>
      </c>
      <c r="K1392">
        <v>64</v>
      </c>
      <c r="L1392">
        <v>66</v>
      </c>
      <c r="M1392">
        <v>83</v>
      </c>
      <c r="N1392">
        <v>102</v>
      </c>
      <c r="O1392">
        <v>84</v>
      </c>
      <c r="P1392">
        <v>94</v>
      </c>
      <c r="Q1392">
        <v>4</v>
      </c>
      <c r="R1392">
        <v>2</v>
      </c>
      <c r="S1392">
        <v>102</v>
      </c>
      <c r="T1392">
        <v>125</v>
      </c>
      <c r="U1392">
        <v>4311</v>
      </c>
      <c r="V1392">
        <v>4399</v>
      </c>
      <c r="W1392">
        <v>613</v>
      </c>
      <c r="X1392">
        <v>351</v>
      </c>
    </row>
    <row r="1393" spans="1:24" x14ac:dyDescent="0.35">
      <c r="A1393" s="6" t="str">
        <f t="shared" si="21"/>
        <v>27151</v>
      </c>
      <c r="B1393">
        <v>27</v>
      </c>
      <c r="C1393">
        <v>151</v>
      </c>
      <c r="D1393" t="s">
        <v>2177</v>
      </c>
      <c r="E1393" t="s">
        <v>2305</v>
      </c>
      <c r="F1393">
        <v>9830</v>
      </c>
      <c r="G1393">
        <v>4987</v>
      </c>
      <c r="H1393">
        <v>4843</v>
      </c>
      <c r="I1393">
        <v>4704</v>
      </c>
      <c r="J1393">
        <v>4607</v>
      </c>
      <c r="K1393">
        <v>68</v>
      </c>
      <c r="L1393">
        <v>45</v>
      </c>
      <c r="M1393">
        <v>28</v>
      </c>
      <c r="N1393">
        <v>31</v>
      </c>
      <c r="O1393">
        <v>35</v>
      </c>
      <c r="P1393">
        <v>29</v>
      </c>
      <c r="Q1393">
        <v>57</v>
      </c>
      <c r="R1393">
        <v>42</v>
      </c>
      <c r="S1393">
        <v>95</v>
      </c>
      <c r="T1393">
        <v>89</v>
      </c>
      <c r="U1393">
        <v>4626</v>
      </c>
      <c r="V1393">
        <v>4560</v>
      </c>
      <c r="W1393">
        <v>361</v>
      </c>
      <c r="X1393">
        <v>283</v>
      </c>
    </row>
    <row r="1394" spans="1:24" x14ac:dyDescent="0.35">
      <c r="A1394" s="6" t="str">
        <f t="shared" si="21"/>
        <v>27153</v>
      </c>
      <c r="B1394">
        <v>27</v>
      </c>
      <c r="C1394">
        <v>153</v>
      </c>
      <c r="D1394" t="s">
        <v>2177</v>
      </c>
      <c r="E1394" t="s">
        <v>1810</v>
      </c>
      <c r="F1394">
        <v>25266</v>
      </c>
      <c r="G1394">
        <v>13102</v>
      </c>
      <c r="H1394">
        <v>12164</v>
      </c>
      <c r="I1394">
        <v>12570</v>
      </c>
      <c r="J1394">
        <v>11689</v>
      </c>
      <c r="K1394">
        <v>103</v>
      </c>
      <c r="L1394">
        <v>89</v>
      </c>
      <c r="M1394">
        <v>111</v>
      </c>
      <c r="N1394">
        <v>107</v>
      </c>
      <c r="O1394">
        <v>51</v>
      </c>
      <c r="P1394">
        <v>71</v>
      </c>
      <c r="Q1394">
        <v>29</v>
      </c>
      <c r="R1394">
        <v>30</v>
      </c>
      <c r="S1394">
        <v>238</v>
      </c>
      <c r="T1394">
        <v>178</v>
      </c>
      <c r="U1394">
        <v>11928</v>
      </c>
      <c r="V1394">
        <v>11147</v>
      </c>
      <c r="W1394">
        <v>1174</v>
      </c>
      <c r="X1394">
        <v>1017</v>
      </c>
    </row>
    <row r="1395" spans="1:24" x14ac:dyDescent="0.35">
      <c r="A1395" s="6" t="str">
        <f t="shared" si="21"/>
        <v>27155</v>
      </c>
      <c r="B1395">
        <v>27</v>
      </c>
      <c r="C1395">
        <v>155</v>
      </c>
      <c r="D1395" t="s">
        <v>2177</v>
      </c>
      <c r="E1395" t="s">
        <v>2308</v>
      </c>
      <c r="F1395">
        <v>3357</v>
      </c>
      <c r="G1395">
        <v>1714</v>
      </c>
      <c r="H1395">
        <v>1643</v>
      </c>
      <c r="I1395">
        <v>1541</v>
      </c>
      <c r="J1395">
        <v>1486</v>
      </c>
      <c r="K1395">
        <v>11</v>
      </c>
      <c r="L1395">
        <v>15</v>
      </c>
      <c r="M1395">
        <v>106</v>
      </c>
      <c r="N1395">
        <v>102</v>
      </c>
      <c r="O1395">
        <v>11</v>
      </c>
      <c r="P1395">
        <v>6</v>
      </c>
      <c r="Q1395">
        <v>1</v>
      </c>
      <c r="R1395">
        <v>1</v>
      </c>
      <c r="S1395">
        <v>44</v>
      </c>
      <c r="T1395">
        <v>33</v>
      </c>
      <c r="U1395">
        <v>1593</v>
      </c>
      <c r="V1395">
        <v>1581</v>
      </c>
      <c r="W1395">
        <v>121</v>
      </c>
      <c r="X1395">
        <v>62</v>
      </c>
    </row>
    <row r="1396" spans="1:24" x14ac:dyDescent="0.35">
      <c r="A1396" s="6" t="str">
        <f t="shared" si="21"/>
        <v>27157</v>
      </c>
      <c r="B1396">
        <v>27</v>
      </c>
      <c r="C1396">
        <v>157</v>
      </c>
      <c r="D1396" t="s">
        <v>2177</v>
      </c>
      <c r="E1396" t="s">
        <v>2310</v>
      </c>
      <c r="F1396">
        <v>21384</v>
      </c>
      <c r="G1396">
        <v>10774</v>
      </c>
      <c r="H1396">
        <v>10610</v>
      </c>
      <c r="I1396">
        <v>10453</v>
      </c>
      <c r="J1396">
        <v>10282</v>
      </c>
      <c r="K1396">
        <v>78</v>
      </c>
      <c r="L1396">
        <v>64</v>
      </c>
      <c r="M1396">
        <v>38</v>
      </c>
      <c r="N1396">
        <v>42</v>
      </c>
      <c r="O1396">
        <v>64</v>
      </c>
      <c r="P1396">
        <v>82</v>
      </c>
      <c r="Q1396">
        <v>6</v>
      </c>
      <c r="R1396">
        <v>5</v>
      </c>
      <c r="S1396">
        <v>135</v>
      </c>
      <c r="T1396">
        <v>135</v>
      </c>
      <c r="U1396">
        <v>10413</v>
      </c>
      <c r="V1396">
        <v>10283</v>
      </c>
      <c r="W1396">
        <v>361</v>
      </c>
      <c r="X1396">
        <v>327</v>
      </c>
    </row>
    <row r="1397" spans="1:24" x14ac:dyDescent="0.35">
      <c r="A1397" s="6" t="str">
        <f t="shared" si="21"/>
        <v>27159</v>
      </c>
      <c r="B1397">
        <v>27</v>
      </c>
      <c r="C1397">
        <v>159</v>
      </c>
      <c r="D1397" t="s">
        <v>2177</v>
      </c>
      <c r="E1397" t="s">
        <v>2312</v>
      </c>
      <c r="F1397">
        <v>14062</v>
      </c>
      <c r="G1397">
        <v>7038</v>
      </c>
      <c r="H1397">
        <v>7024</v>
      </c>
      <c r="I1397">
        <v>6734</v>
      </c>
      <c r="J1397">
        <v>6708</v>
      </c>
      <c r="K1397">
        <v>87</v>
      </c>
      <c r="L1397">
        <v>57</v>
      </c>
      <c r="M1397">
        <v>58</v>
      </c>
      <c r="N1397">
        <v>65</v>
      </c>
      <c r="O1397">
        <v>25</v>
      </c>
      <c r="P1397">
        <v>45</v>
      </c>
      <c r="Q1397">
        <v>0</v>
      </c>
      <c r="R1397">
        <v>1</v>
      </c>
      <c r="S1397">
        <v>134</v>
      </c>
      <c r="T1397">
        <v>148</v>
      </c>
      <c r="U1397">
        <v>6902</v>
      </c>
      <c r="V1397">
        <v>6877</v>
      </c>
      <c r="W1397">
        <v>136</v>
      </c>
      <c r="X1397">
        <v>147</v>
      </c>
    </row>
    <row r="1398" spans="1:24" x14ac:dyDescent="0.35">
      <c r="A1398" s="6" t="str">
        <f t="shared" si="21"/>
        <v>27161</v>
      </c>
      <c r="B1398">
        <v>27</v>
      </c>
      <c r="C1398">
        <v>161</v>
      </c>
      <c r="D1398" t="s">
        <v>2177</v>
      </c>
      <c r="E1398" t="s">
        <v>2314</v>
      </c>
      <c r="F1398">
        <v>18963</v>
      </c>
      <c r="G1398">
        <v>9264</v>
      </c>
      <c r="H1398">
        <v>9699</v>
      </c>
      <c r="I1398">
        <v>8856</v>
      </c>
      <c r="J1398">
        <v>9065</v>
      </c>
      <c r="K1398">
        <v>146</v>
      </c>
      <c r="L1398">
        <v>282</v>
      </c>
      <c r="M1398">
        <v>41</v>
      </c>
      <c r="N1398">
        <v>103</v>
      </c>
      <c r="O1398">
        <v>82</v>
      </c>
      <c r="P1398">
        <v>80</v>
      </c>
      <c r="Q1398">
        <v>7</v>
      </c>
      <c r="R1398">
        <v>8</v>
      </c>
      <c r="S1398">
        <v>132</v>
      </c>
      <c r="T1398">
        <v>161</v>
      </c>
      <c r="U1398">
        <v>8696</v>
      </c>
      <c r="V1398">
        <v>9004</v>
      </c>
      <c r="W1398">
        <v>568</v>
      </c>
      <c r="X1398">
        <v>695</v>
      </c>
    </row>
    <row r="1399" spans="1:24" x14ac:dyDescent="0.35">
      <c r="A1399" s="6" t="str">
        <f t="shared" si="21"/>
        <v>27163</v>
      </c>
      <c r="B1399">
        <v>27</v>
      </c>
      <c r="C1399">
        <v>163</v>
      </c>
      <c r="D1399" t="s">
        <v>2177</v>
      </c>
      <c r="E1399" t="s">
        <v>150</v>
      </c>
      <c r="F1399">
        <v>267557</v>
      </c>
      <c r="G1399">
        <v>133168</v>
      </c>
      <c r="H1399">
        <v>134389</v>
      </c>
      <c r="I1399">
        <v>112514</v>
      </c>
      <c r="J1399">
        <v>114027</v>
      </c>
      <c r="K1399">
        <v>7467</v>
      </c>
      <c r="L1399">
        <v>6544</v>
      </c>
      <c r="M1399">
        <v>829</v>
      </c>
      <c r="N1399">
        <v>691</v>
      </c>
      <c r="O1399">
        <v>8774</v>
      </c>
      <c r="P1399">
        <v>9360</v>
      </c>
      <c r="Q1399">
        <v>80</v>
      </c>
      <c r="R1399">
        <v>104</v>
      </c>
      <c r="S1399">
        <v>3504</v>
      </c>
      <c r="T1399">
        <v>3663</v>
      </c>
      <c r="U1399">
        <v>126411</v>
      </c>
      <c r="V1399">
        <v>128110</v>
      </c>
      <c r="W1399">
        <v>6757</v>
      </c>
      <c r="X1399">
        <v>6279</v>
      </c>
    </row>
    <row r="1400" spans="1:24" x14ac:dyDescent="0.35">
      <c r="A1400" s="6" t="str">
        <f t="shared" si="21"/>
        <v>27165</v>
      </c>
      <c r="B1400">
        <v>27</v>
      </c>
      <c r="C1400">
        <v>165</v>
      </c>
      <c r="D1400" t="s">
        <v>2177</v>
      </c>
      <c r="E1400" t="s">
        <v>2317</v>
      </c>
      <c r="F1400">
        <v>11262</v>
      </c>
      <c r="G1400">
        <v>5647</v>
      </c>
      <c r="H1400">
        <v>5615</v>
      </c>
      <c r="I1400">
        <v>5364</v>
      </c>
      <c r="J1400">
        <v>5317</v>
      </c>
      <c r="K1400">
        <v>83</v>
      </c>
      <c r="L1400">
        <v>78</v>
      </c>
      <c r="M1400">
        <v>81</v>
      </c>
      <c r="N1400">
        <v>78</v>
      </c>
      <c r="O1400">
        <v>63</v>
      </c>
      <c r="P1400">
        <v>69</v>
      </c>
      <c r="Q1400">
        <v>3</v>
      </c>
      <c r="R1400">
        <v>3</v>
      </c>
      <c r="S1400">
        <v>53</v>
      </c>
      <c r="T1400">
        <v>70</v>
      </c>
      <c r="U1400">
        <v>4053</v>
      </c>
      <c r="V1400">
        <v>4001</v>
      </c>
      <c r="W1400">
        <v>1594</v>
      </c>
      <c r="X1400">
        <v>1614</v>
      </c>
    </row>
    <row r="1401" spans="1:24" x14ac:dyDescent="0.35">
      <c r="A1401" s="6" t="str">
        <f t="shared" si="21"/>
        <v>27167</v>
      </c>
      <c r="B1401">
        <v>27</v>
      </c>
      <c r="C1401">
        <v>167</v>
      </c>
      <c r="D1401" t="s">
        <v>2177</v>
      </c>
      <c r="E1401" t="s">
        <v>2319</v>
      </c>
      <c r="F1401">
        <v>6508</v>
      </c>
      <c r="G1401">
        <v>3439</v>
      </c>
      <c r="H1401">
        <v>3069</v>
      </c>
      <c r="I1401">
        <v>3278</v>
      </c>
      <c r="J1401">
        <v>2938</v>
      </c>
      <c r="K1401">
        <v>20</v>
      </c>
      <c r="L1401">
        <v>14</v>
      </c>
      <c r="M1401">
        <v>72</v>
      </c>
      <c r="N1401">
        <v>44</v>
      </c>
      <c r="O1401">
        <v>16</v>
      </c>
      <c r="P1401">
        <v>20</v>
      </c>
      <c r="Q1401">
        <v>0</v>
      </c>
      <c r="R1401">
        <v>0</v>
      </c>
      <c r="S1401">
        <v>53</v>
      </c>
      <c r="T1401">
        <v>53</v>
      </c>
      <c r="U1401">
        <v>3320</v>
      </c>
      <c r="V1401">
        <v>2981</v>
      </c>
      <c r="W1401">
        <v>119</v>
      </c>
      <c r="X1401">
        <v>88</v>
      </c>
    </row>
    <row r="1402" spans="1:24" x14ac:dyDescent="0.35">
      <c r="A1402" s="6" t="str">
        <f t="shared" si="21"/>
        <v>27169</v>
      </c>
      <c r="B1402">
        <v>27</v>
      </c>
      <c r="C1402">
        <v>169</v>
      </c>
      <c r="D1402" t="s">
        <v>2177</v>
      </c>
      <c r="E1402" t="s">
        <v>2321</v>
      </c>
      <c r="F1402">
        <v>49666</v>
      </c>
      <c r="G1402">
        <v>24785</v>
      </c>
      <c r="H1402">
        <v>24881</v>
      </c>
      <c r="I1402">
        <v>23182</v>
      </c>
      <c r="J1402">
        <v>23308</v>
      </c>
      <c r="K1402">
        <v>467</v>
      </c>
      <c r="L1402">
        <v>454</v>
      </c>
      <c r="M1402">
        <v>127</v>
      </c>
      <c r="N1402">
        <v>98</v>
      </c>
      <c r="O1402">
        <v>662</v>
      </c>
      <c r="P1402">
        <v>650</v>
      </c>
      <c r="Q1402">
        <v>2</v>
      </c>
      <c r="R1402">
        <v>5</v>
      </c>
      <c r="S1402">
        <v>345</v>
      </c>
      <c r="T1402">
        <v>366</v>
      </c>
      <c r="U1402">
        <v>23763</v>
      </c>
      <c r="V1402">
        <v>24046</v>
      </c>
      <c r="W1402">
        <v>1022</v>
      </c>
      <c r="X1402">
        <v>835</v>
      </c>
    </row>
    <row r="1403" spans="1:24" x14ac:dyDescent="0.35">
      <c r="A1403" s="6" t="str">
        <f t="shared" si="21"/>
        <v>27171</v>
      </c>
      <c r="B1403">
        <v>27</v>
      </c>
      <c r="C1403">
        <v>171</v>
      </c>
      <c r="D1403" t="s">
        <v>2177</v>
      </c>
      <c r="E1403" t="s">
        <v>1474</v>
      </c>
      <c r="F1403">
        <v>141349</v>
      </c>
      <c r="G1403">
        <v>71966</v>
      </c>
      <c r="H1403">
        <v>69383</v>
      </c>
      <c r="I1403">
        <v>67796</v>
      </c>
      <c r="J1403">
        <v>65263</v>
      </c>
      <c r="K1403">
        <v>1454</v>
      </c>
      <c r="L1403">
        <v>1299</v>
      </c>
      <c r="M1403">
        <v>315</v>
      </c>
      <c r="N1403">
        <v>332</v>
      </c>
      <c r="O1403">
        <v>935</v>
      </c>
      <c r="P1403">
        <v>1116</v>
      </c>
      <c r="Q1403">
        <v>27</v>
      </c>
      <c r="R1403">
        <v>36</v>
      </c>
      <c r="S1403">
        <v>1439</v>
      </c>
      <c r="T1403">
        <v>1337</v>
      </c>
      <c r="U1403">
        <v>69479</v>
      </c>
      <c r="V1403">
        <v>67188</v>
      </c>
      <c r="W1403">
        <v>2487</v>
      </c>
      <c r="X1403">
        <v>2195</v>
      </c>
    </row>
    <row r="1404" spans="1:24" x14ac:dyDescent="0.35">
      <c r="A1404" s="6" t="str">
        <f t="shared" si="21"/>
        <v>27173</v>
      </c>
      <c r="B1404">
        <v>27</v>
      </c>
      <c r="C1404">
        <v>173</v>
      </c>
      <c r="D1404" t="s">
        <v>2177</v>
      </c>
      <c r="E1404" t="s">
        <v>2324</v>
      </c>
      <c r="F1404">
        <v>9523</v>
      </c>
      <c r="G1404">
        <v>4849</v>
      </c>
      <c r="H1404">
        <v>4674</v>
      </c>
      <c r="I1404">
        <v>4521</v>
      </c>
      <c r="J1404">
        <v>4351</v>
      </c>
      <c r="K1404">
        <v>40</v>
      </c>
      <c r="L1404">
        <v>29</v>
      </c>
      <c r="M1404">
        <v>170</v>
      </c>
      <c r="N1404">
        <v>183</v>
      </c>
      <c r="O1404">
        <v>27</v>
      </c>
      <c r="P1404">
        <v>30</v>
      </c>
      <c r="Q1404">
        <v>6</v>
      </c>
      <c r="R1404">
        <v>4</v>
      </c>
      <c r="S1404">
        <v>85</v>
      </c>
      <c r="T1404">
        <v>77</v>
      </c>
      <c r="U1404">
        <v>4607</v>
      </c>
      <c r="V1404">
        <v>4456</v>
      </c>
      <c r="W1404">
        <v>242</v>
      </c>
      <c r="X1404">
        <v>218</v>
      </c>
    </row>
    <row r="1405" spans="1:24" x14ac:dyDescent="0.35">
      <c r="A1405" s="6" t="str">
        <f t="shared" si="21"/>
        <v>28001</v>
      </c>
      <c r="B1405">
        <v>28</v>
      </c>
      <c r="C1405">
        <v>1</v>
      </c>
      <c r="D1405" t="s">
        <v>267</v>
      </c>
      <c r="E1405" t="s">
        <v>435</v>
      </c>
      <c r="F1405">
        <v>29538</v>
      </c>
      <c r="G1405">
        <v>14673</v>
      </c>
      <c r="H1405">
        <v>14865</v>
      </c>
      <c r="I1405">
        <v>6628</v>
      </c>
      <c r="J1405">
        <v>5653</v>
      </c>
      <c r="K1405">
        <v>7735</v>
      </c>
      <c r="L1405">
        <v>8934</v>
      </c>
      <c r="M1405">
        <v>80</v>
      </c>
      <c r="N1405">
        <v>54</v>
      </c>
      <c r="O1405">
        <v>82</v>
      </c>
      <c r="P1405">
        <v>85</v>
      </c>
      <c r="Q1405">
        <v>3</v>
      </c>
      <c r="R1405">
        <v>0</v>
      </c>
      <c r="S1405">
        <v>145</v>
      </c>
      <c r="T1405">
        <v>139</v>
      </c>
      <c r="U1405">
        <v>13627</v>
      </c>
      <c r="V1405">
        <v>14831</v>
      </c>
      <c r="W1405">
        <v>1046</v>
      </c>
      <c r="X1405">
        <v>34</v>
      </c>
    </row>
    <row r="1406" spans="1:24" x14ac:dyDescent="0.35">
      <c r="A1406" s="6" t="str">
        <f t="shared" si="21"/>
        <v>28003</v>
      </c>
      <c r="B1406">
        <v>28</v>
      </c>
      <c r="C1406">
        <v>3</v>
      </c>
      <c r="D1406" t="s">
        <v>267</v>
      </c>
      <c r="E1406" t="s">
        <v>2327</v>
      </c>
      <c r="F1406">
        <v>34746</v>
      </c>
      <c r="G1406">
        <v>17019</v>
      </c>
      <c r="H1406">
        <v>17727</v>
      </c>
      <c r="I1406">
        <v>14489</v>
      </c>
      <c r="J1406">
        <v>15047</v>
      </c>
      <c r="K1406">
        <v>2142</v>
      </c>
      <c r="L1406">
        <v>2246</v>
      </c>
      <c r="M1406">
        <v>85</v>
      </c>
      <c r="N1406">
        <v>87</v>
      </c>
      <c r="O1406">
        <v>75</v>
      </c>
      <c r="P1406">
        <v>108</v>
      </c>
      <c r="Q1406">
        <v>7</v>
      </c>
      <c r="R1406">
        <v>9</v>
      </c>
      <c r="S1406">
        <v>221</v>
      </c>
      <c r="T1406">
        <v>230</v>
      </c>
      <c r="U1406">
        <v>16297</v>
      </c>
      <c r="V1406">
        <v>17203</v>
      </c>
      <c r="W1406">
        <v>722</v>
      </c>
      <c r="X1406">
        <v>524</v>
      </c>
    </row>
    <row r="1407" spans="1:24" x14ac:dyDescent="0.35">
      <c r="A1407" s="6" t="str">
        <f t="shared" si="21"/>
        <v>28005</v>
      </c>
      <c r="B1407">
        <v>28</v>
      </c>
      <c r="C1407">
        <v>5</v>
      </c>
      <c r="D1407" t="s">
        <v>267</v>
      </c>
      <c r="E1407" t="s">
        <v>2329</v>
      </c>
      <c r="F1407">
        <v>12721</v>
      </c>
      <c r="G1407">
        <v>6160</v>
      </c>
      <c r="H1407">
        <v>6561</v>
      </c>
      <c r="I1407">
        <v>3661</v>
      </c>
      <c r="J1407">
        <v>3826</v>
      </c>
      <c r="K1407">
        <v>2411</v>
      </c>
      <c r="L1407">
        <v>2638</v>
      </c>
      <c r="M1407">
        <v>28</v>
      </c>
      <c r="N1407">
        <v>20</v>
      </c>
      <c r="O1407">
        <v>11</v>
      </c>
      <c r="P1407">
        <v>14</v>
      </c>
      <c r="Q1407">
        <v>0</v>
      </c>
      <c r="R1407">
        <v>3</v>
      </c>
      <c r="S1407">
        <v>49</v>
      </c>
      <c r="T1407">
        <v>60</v>
      </c>
      <c r="U1407">
        <v>6077</v>
      </c>
      <c r="V1407">
        <v>6490</v>
      </c>
      <c r="W1407">
        <v>83</v>
      </c>
      <c r="X1407">
        <v>71</v>
      </c>
    </row>
    <row r="1408" spans="1:24" x14ac:dyDescent="0.35">
      <c r="A1408" s="6" t="str">
        <f t="shared" si="21"/>
        <v>28007</v>
      </c>
      <c r="B1408">
        <v>28</v>
      </c>
      <c r="C1408">
        <v>7</v>
      </c>
      <c r="D1408" t="s">
        <v>267</v>
      </c>
      <c r="E1408" t="s">
        <v>2331</v>
      </c>
      <c r="F1408">
        <v>17886</v>
      </c>
      <c r="G1408">
        <v>8538</v>
      </c>
      <c r="H1408">
        <v>9348</v>
      </c>
      <c r="I1408">
        <v>4827</v>
      </c>
      <c r="J1408">
        <v>4889</v>
      </c>
      <c r="K1408">
        <v>3572</v>
      </c>
      <c r="L1408">
        <v>4286</v>
      </c>
      <c r="M1408">
        <v>21</v>
      </c>
      <c r="N1408">
        <v>41</v>
      </c>
      <c r="O1408">
        <v>33</v>
      </c>
      <c r="P1408">
        <v>51</v>
      </c>
      <c r="Q1408">
        <v>1</v>
      </c>
      <c r="R1408">
        <v>2</v>
      </c>
      <c r="S1408">
        <v>84</v>
      </c>
      <c r="T1408">
        <v>79</v>
      </c>
      <c r="U1408">
        <v>8362</v>
      </c>
      <c r="V1408">
        <v>9173</v>
      </c>
      <c r="W1408">
        <v>176</v>
      </c>
      <c r="X1408">
        <v>175</v>
      </c>
    </row>
    <row r="1409" spans="1:24" x14ac:dyDescent="0.35">
      <c r="A1409" s="6" t="str">
        <f t="shared" si="21"/>
        <v>28009</v>
      </c>
      <c r="B1409">
        <v>28</v>
      </c>
      <c r="C1409">
        <v>9</v>
      </c>
      <c r="D1409" t="s">
        <v>267</v>
      </c>
      <c r="E1409" t="s">
        <v>193</v>
      </c>
      <c r="F1409">
        <v>7646</v>
      </c>
      <c r="G1409">
        <v>3812</v>
      </c>
      <c r="H1409">
        <v>3834</v>
      </c>
      <c r="I1409">
        <v>2378</v>
      </c>
      <c r="J1409">
        <v>2355</v>
      </c>
      <c r="K1409">
        <v>1349</v>
      </c>
      <c r="L1409">
        <v>1391</v>
      </c>
      <c r="M1409">
        <v>17</v>
      </c>
      <c r="N1409">
        <v>20</v>
      </c>
      <c r="O1409">
        <v>7</v>
      </c>
      <c r="P1409">
        <v>9</v>
      </c>
      <c r="Q1409">
        <v>4</v>
      </c>
      <c r="R1409">
        <v>0</v>
      </c>
      <c r="S1409">
        <v>57</v>
      </c>
      <c r="T1409">
        <v>59</v>
      </c>
      <c r="U1409">
        <v>3724</v>
      </c>
      <c r="V1409">
        <v>3770</v>
      </c>
      <c r="W1409">
        <v>88</v>
      </c>
      <c r="X1409">
        <v>64</v>
      </c>
    </row>
    <row r="1410" spans="1:24" x14ac:dyDescent="0.35">
      <c r="A1410" s="6" t="str">
        <f t="shared" ref="A1410:A1473" si="22">TEXT(B1410*1000+C1410,"00000")</f>
        <v>28011</v>
      </c>
      <c r="B1410">
        <v>28</v>
      </c>
      <c r="C1410">
        <v>11</v>
      </c>
      <c r="D1410" t="s">
        <v>267</v>
      </c>
      <c r="E1410" t="s">
        <v>2334</v>
      </c>
      <c r="F1410">
        <v>30980</v>
      </c>
      <c r="G1410">
        <v>14601</v>
      </c>
      <c r="H1410">
        <v>16379</v>
      </c>
      <c r="I1410">
        <v>5130</v>
      </c>
      <c r="J1410">
        <v>5321</v>
      </c>
      <c r="K1410">
        <v>9160</v>
      </c>
      <c r="L1410">
        <v>10761</v>
      </c>
      <c r="M1410">
        <v>26</v>
      </c>
      <c r="N1410">
        <v>29</v>
      </c>
      <c r="O1410">
        <v>166</v>
      </c>
      <c r="P1410">
        <v>150</v>
      </c>
      <c r="Q1410">
        <v>13</v>
      </c>
      <c r="R1410">
        <v>5</v>
      </c>
      <c r="S1410">
        <v>106</v>
      </c>
      <c r="T1410">
        <v>113</v>
      </c>
      <c r="U1410">
        <v>14188</v>
      </c>
      <c r="V1410">
        <v>16025</v>
      </c>
      <c r="W1410">
        <v>413</v>
      </c>
      <c r="X1410">
        <v>354</v>
      </c>
    </row>
    <row r="1411" spans="1:24" x14ac:dyDescent="0.35">
      <c r="A1411" s="6" t="str">
        <f t="shared" si="22"/>
        <v>28013</v>
      </c>
      <c r="B1411">
        <v>28</v>
      </c>
      <c r="C1411">
        <v>13</v>
      </c>
      <c r="D1411" t="s">
        <v>267</v>
      </c>
      <c r="E1411" t="s">
        <v>36</v>
      </c>
      <c r="F1411">
        <v>13263</v>
      </c>
      <c r="G1411">
        <v>6434</v>
      </c>
      <c r="H1411">
        <v>6829</v>
      </c>
      <c r="I1411">
        <v>4546</v>
      </c>
      <c r="J1411">
        <v>4661</v>
      </c>
      <c r="K1411">
        <v>1768</v>
      </c>
      <c r="L1411">
        <v>2025</v>
      </c>
      <c r="M1411">
        <v>20</v>
      </c>
      <c r="N1411">
        <v>21</v>
      </c>
      <c r="O1411">
        <v>12</v>
      </c>
      <c r="P1411">
        <v>15</v>
      </c>
      <c r="Q1411">
        <v>4</v>
      </c>
      <c r="R1411">
        <v>1</v>
      </c>
      <c r="S1411">
        <v>84</v>
      </c>
      <c r="T1411">
        <v>106</v>
      </c>
      <c r="U1411">
        <v>5992</v>
      </c>
      <c r="V1411">
        <v>6529</v>
      </c>
      <c r="W1411">
        <v>442</v>
      </c>
      <c r="X1411">
        <v>300</v>
      </c>
    </row>
    <row r="1412" spans="1:24" x14ac:dyDescent="0.35">
      <c r="A1412" s="6" t="str">
        <f t="shared" si="22"/>
        <v>28015</v>
      </c>
      <c r="B1412">
        <v>28</v>
      </c>
      <c r="C1412">
        <v>15</v>
      </c>
      <c r="D1412" t="s">
        <v>267</v>
      </c>
      <c r="E1412" t="s">
        <v>200</v>
      </c>
      <c r="F1412">
        <v>9999</v>
      </c>
      <c r="G1412">
        <v>5204</v>
      </c>
      <c r="H1412">
        <v>4795</v>
      </c>
      <c r="I1412">
        <v>3329</v>
      </c>
      <c r="J1412">
        <v>3093</v>
      </c>
      <c r="K1412">
        <v>1799</v>
      </c>
      <c r="L1412">
        <v>1605</v>
      </c>
      <c r="M1412">
        <v>7</v>
      </c>
      <c r="N1412">
        <v>18</v>
      </c>
      <c r="O1412">
        <v>9</v>
      </c>
      <c r="P1412">
        <v>15</v>
      </c>
      <c r="Q1412">
        <v>2</v>
      </c>
      <c r="R1412">
        <v>0</v>
      </c>
      <c r="S1412">
        <v>58</v>
      </c>
      <c r="T1412">
        <v>64</v>
      </c>
      <c r="U1412">
        <v>5111</v>
      </c>
      <c r="V1412">
        <v>4731</v>
      </c>
      <c r="W1412">
        <v>93</v>
      </c>
      <c r="X1412">
        <v>64</v>
      </c>
    </row>
    <row r="1413" spans="1:24" x14ac:dyDescent="0.35">
      <c r="A1413" s="6" t="str">
        <f t="shared" si="22"/>
        <v>28017</v>
      </c>
      <c r="B1413">
        <v>28</v>
      </c>
      <c r="C1413">
        <v>17</v>
      </c>
      <c r="D1413" t="s">
        <v>267</v>
      </c>
      <c r="E1413" t="s">
        <v>1361</v>
      </c>
      <c r="F1413">
        <v>17110</v>
      </c>
      <c r="G1413">
        <v>8445</v>
      </c>
      <c r="H1413">
        <v>8665</v>
      </c>
      <c r="I1413">
        <v>4448</v>
      </c>
      <c r="J1413">
        <v>4453</v>
      </c>
      <c r="K1413">
        <v>3760</v>
      </c>
      <c r="L1413">
        <v>4021</v>
      </c>
      <c r="M1413">
        <v>42</v>
      </c>
      <c r="N1413">
        <v>31</v>
      </c>
      <c r="O1413">
        <v>42</v>
      </c>
      <c r="P1413">
        <v>40</v>
      </c>
      <c r="Q1413">
        <v>7</v>
      </c>
      <c r="R1413">
        <v>1</v>
      </c>
      <c r="S1413">
        <v>146</v>
      </c>
      <c r="T1413">
        <v>119</v>
      </c>
      <c r="U1413">
        <v>8067</v>
      </c>
      <c r="V1413">
        <v>8380</v>
      </c>
      <c r="W1413">
        <v>378</v>
      </c>
      <c r="X1413">
        <v>285</v>
      </c>
    </row>
    <row r="1414" spans="1:24" x14ac:dyDescent="0.35">
      <c r="A1414" s="6" t="str">
        <f t="shared" si="22"/>
        <v>28019</v>
      </c>
      <c r="B1414">
        <v>28</v>
      </c>
      <c r="C1414">
        <v>19</v>
      </c>
      <c r="D1414" t="s">
        <v>267</v>
      </c>
      <c r="E1414" t="s">
        <v>44</v>
      </c>
      <c r="F1414">
        <v>8249</v>
      </c>
      <c r="G1414">
        <v>4047</v>
      </c>
      <c r="H1414">
        <v>4202</v>
      </c>
      <c r="I1414">
        <v>2770</v>
      </c>
      <c r="J1414">
        <v>2863</v>
      </c>
      <c r="K1414">
        <v>1174</v>
      </c>
      <c r="L1414">
        <v>1268</v>
      </c>
      <c r="M1414">
        <v>12</v>
      </c>
      <c r="N1414">
        <v>9</v>
      </c>
      <c r="O1414">
        <v>26</v>
      </c>
      <c r="P1414">
        <v>10</v>
      </c>
      <c r="Q1414">
        <v>1</v>
      </c>
      <c r="R1414">
        <v>1</v>
      </c>
      <c r="S1414">
        <v>64</v>
      </c>
      <c r="T1414">
        <v>51</v>
      </c>
      <c r="U1414">
        <v>3970</v>
      </c>
      <c r="V1414">
        <v>4146</v>
      </c>
      <c r="W1414">
        <v>77</v>
      </c>
      <c r="X1414">
        <v>56</v>
      </c>
    </row>
    <row r="1415" spans="1:24" x14ac:dyDescent="0.35">
      <c r="A1415" s="6" t="str">
        <f t="shared" si="22"/>
        <v>28021</v>
      </c>
      <c r="B1415">
        <v>28</v>
      </c>
      <c r="C1415">
        <v>21</v>
      </c>
      <c r="D1415" t="s">
        <v>267</v>
      </c>
      <c r="E1415" t="s">
        <v>1850</v>
      </c>
      <c r="F1415">
        <v>9135</v>
      </c>
      <c r="G1415">
        <v>4324</v>
      </c>
      <c r="H1415">
        <v>4811</v>
      </c>
      <c r="I1415">
        <v>533</v>
      </c>
      <c r="J1415">
        <v>509</v>
      </c>
      <c r="K1415">
        <v>3716</v>
      </c>
      <c r="L1415">
        <v>4204</v>
      </c>
      <c r="M1415">
        <v>8</v>
      </c>
      <c r="N1415">
        <v>12</v>
      </c>
      <c r="O1415">
        <v>27</v>
      </c>
      <c r="P1415">
        <v>41</v>
      </c>
      <c r="Q1415">
        <v>1</v>
      </c>
      <c r="R1415">
        <v>3</v>
      </c>
      <c r="S1415">
        <v>39</v>
      </c>
      <c r="T1415">
        <v>42</v>
      </c>
      <c r="U1415">
        <v>4261</v>
      </c>
      <c r="V1415">
        <v>4776</v>
      </c>
      <c r="W1415">
        <v>63</v>
      </c>
      <c r="X1415">
        <v>35</v>
      </c>
    </row>
    <row r="1416" spans="1:24" x14ac:dyDescent="0.35">
      <c r="A1416" s="6" t="str">
        <f t="shared" si="22"/>
        <v>28023</v>
      </c>
      <c r="B1416">
        <v>28</v>
      </c>
      <c r="C1416">
        <v>23</v>
      </c>
      <c r="D1416" t="s">
        <v>267</v>
      </c>
      <c r="E1416" t="s">
        <v>46</v>
      </c>
      <c r="F1416">
        <v>15610</v>
      </c>
      <c r="G1416">
        <v>7389</v>
      </c>
      <c r="H1416">
        <v>8221</v>
      </c>
      <c r="I1416">
        <v>4862</v>
      </c>
      <c r="J1416">
        <v>5112</v>
      </c>
      <c r="K1416">
        <v>2427</v>
      </c>
      <c r="L1416">
        <v>2981</v>
      </c>
      <c r="M1416">
        <v>31</v>
      </c>
      <c r="N1416">
        <v>42</v>
      </c>
      <c r="O1416">
        <v>8</v>
      </c>
      <c r="P1416">
        <v>24</v>
      </c>
      <c r="Q1416">
        <v>1</v>
      </c>
      <c r="R1416">
        <v>0</v>
      </c>
      <c r="S1416">
        <v>60</v>
      </c>
      <c r="T1416">
        <v>62</v>
      </c>
      <c r="U1416">
        <v>7322</v>
      </c>
      <c r="V1416">
        <v>8143</v>
      </c>
      <c r="W1416">
        <v>67</v>
      </c>
      <c r="X1416">
        <v>78</v>
      </c>
    </row>
    <row r="1417" spans="1:24" x14ac:dyDescent="0.35">
      <c r="A1417" s="6" t="str">
        <f t="shared" si="22"/>
        <v>28025</v>
      </c>
      <c r="B1417">
        <v>28</v>
      </c>
      <c r="C1417">
        <v>25</v>
      </c>
      <c r="D1417" t="s">
        <v>267</v>
      </c>
      <c r="E1417" t="s">
        <v>48</v>
      </c>
      <c r="F1417">
        <v>18633</v>
      </c>
      <c r="G1417">
        <v>8820</v>
      </c>
      <c r="H1417">
        <v>9813</v>
      </c>
      <c r="I1417">
        <v>3595</v>
      </c>
      <c r="J1417">
        <v>3654</v>
      </c>
      <c r="K1417">
        <v>5074</v>
      </c>
      <c r="L1417">
        <v>6024</v>
      </c>
      <c r="M1417">
        <v>24</v>
      </c>
      <c r="N1417">
        <v>32</v>
      </c>
      <c r="O1417">
        <v>43</v>
      </c>
      <c r="P1417">
        <v>35</v>
      </c>
      <c r="Q1417">
        <v>3</v>
      </c>
      <c r="R1417">
        <v>0</v>
      </c>
      <c r="S1417">
        <v>81</v>
      </c>
      <c r="T1417">
        <v>68</v>
      </c>
      <c r="U1417">
        <v>8703</v>
      </c>
      <c r="V1417">
        <v>9737</v>
      </c>
      <c r="W1417">
        <v>117</v>
      </c>
      <c r="X1417">
        <v>76</v>
      </c>
    </row>
    <row r="1418" spans="1:24" x14ac:dyDescent="0.35">
      <c r="A1418" s="6" t="str">
        <f t="shared" si="22"/>
        <v>28027</v>
      </c>
      <c r="B1418">
        <v>28</v>
      </c>
      <c r="C1418">
        <v>27</v>
      </c>
      <c r="D1418" t="s">
        <v>267</v>
      </c>
      <c r="E1418" t="s">
        <v>2343</v>
      </c>
      <c r="F1418">
        <v>21385</v>
      </c>
      <c r="G1418">
        <v>9980</v>
      </c>
      <c r="H1418">
        <v>11405</v>
      </c>
      <c r="I1418">
        <v>2137</v>
      </c>
      <c r="J1418">
        <v>2228</v>
      </c>
      <c r="K1418">
        <v>7673</v>
      </c>
      <c r="L1418">
        <v>9030</v>
      </c>
      <c r="M1418">
        <v>31</v>
      </c>
      <c r="N1418">
        <v>13</v>
      </c>
      <c r="O1418">
        <v>53</v>
      </c>
      <c r="P1418">
        <v>44</v>
      </c>
      <c r="Q1418">
        <v>5</v>
      </c>
      <c r="R1418">
        <v>8</v>
      </c>
      <c r="S1418">
        <v>81</v>
      </c>
      <c r="T1418">
        <v>82</v>
      </c>
      <c r="U1418">
        <v>9787</v>
      </c>
      <c r="V1418">
        <v>11226</v>
      </c>
      <c r="W1418">
        <v>193</v>
      </c>
      <c r="X1418">
        <v>179</v>
      </c>
    </row>
    <row r="1419" spans="1:24" x14ac:dyDescent="0.35">
      <c r="A1419" s="6" t="str">
        <f t="shared" si="22"/>
        <v>28029</v>
      </c>
      <c r="B1419">
        <v>28</v>
      </c>
      <c r="C1419">
        <v>29</v>
      </c>
      <c r="D1419" t="s">
        <v>267</v>
      </c>
      <c r="E1419" t="s">
        <v>2345</v>
      </c>
      <c r="F1419">
        <v>28369</v>
      </c>
      <c r="G1419">
        <v>13725</v>
      </c>
      <c r="H1419">
        <v>14644</v>
      </c>
      <c r="I1419">
        <v>6522</v>
      </c>
      <c r="J1419">
        <v>6654</v>
      </c>
      <c r="K1419">
        <v>6924</v>
      </c>
      <c r="L1419">
        <v>7736</v>
      </c>
      <c r="M1419">
        <v>44</v>
      </c>
      <c r="N1419">
        <v>36</v>
      </c>
      <c r="O1419">
        <v>62</v>
      </c>
      <c r="P1419">
        <v>55</v>
      </c>
      <c r="Q1419">
        <v>1</v>
      </c>
      <c r="R1419">
        <v>9</v>
      </c>
      <c r="S1419">
        <v>172</v>
      </c>
      <c r="T1419">
        <v>154</v>
      </c>
      <c r="U1419">
        <v>13093</v>
      </c>
      <c r="V1419">
        <v>14191</v>
      </c>
      <c r="W1419">
        <v>632</v>
      </c>
      <c r="X1419">
        <v>453</v>
      </c>
    </row>
    <row r="1420" spans="1:24" x14ac:dyDescent="0.35">
      <c r="A1420" s="6" t="str">
        <f t="shared" si="22"/>
        <v>28031</v>
      </c>
      <c r="B1420">
        <v>28</v>
      </c>
      <c r="C1420">
        <v>31</v>
      </c>
      <c r="D1420" t="s">
        <v>267</v>
      </c>
      <c r="E1420" t="s">
        <v>60</v>
      </c>
      <c r="F1420">
        <v>18335</v>
      </c>
      <c r="G1420">
        <v>9005</v>
      </c>
      <c r="H1420">
        <v>9330</v>
      </c>
      <c r="I1420">
        <v>5683</v>
      </c>
      <c r="J1420">
        <v>5613</v>
      </c>
      <c r="K1420">
        <v>3123</v>
      </c>
      <c r="L1420">
        <v>3524</v>
      </c>
      <c r="M1420">
        <v>25</v>
      </c>
      <c r="N1420">
        <v>18</v>
      </c>
      <c r="O1420">
        <v>44</v>
      </c>
      <c r="P1420">
        <v>49</v>
      </c>
      <c r="Q1420">
        <v>3</v>
      </c>
      <c r="R1420">
        <v>8</v>
      </c>
      <c r="S1420">
        <v>127</v>
      </c>
      <c r="T1420">
        <v>118</v>
      </c>
      <c r="U1420">
        <v>8740</v>
      </c>
      <c r="V1420">
        <v>9155</v>
      </c>
      <c r="W1420">
        <v>265</v>
      </c>
      <c r="X1420">
        <v>175</v>
      </c>
    </row>
    <row r="1421" spans="1:24" x14ac:dyDescent="0.35">
      <c r="A1421" s="6" t="str">
        <f t="shared" si="22"/>
        <v>28033</v>
      </c>
      <c r="B1421">
        <v>28</v>
      </c>
      <c r="C1421">
        <v>33</v>
      </c>
      <c r="D1421" t="s">
        <v>267</v>
      </c>
      <c r="E1421" t="s">
        <v>5167</v>
      </c>
      <c r="F1421">
        <v>185312</v>
      </c>
      <c r="G1421">
        <v>89702</v>
      </c>
      <c r="H1421">
        <v>95610</v>
      </c>
      <c r="I1421">
        <v>59907</v>
      </c>
      <c r="J1421">
        <v>61064</v>
      </c>
      <c r="K1421">
        <v>26605</v>
      </c>
      <c r="L1421">
        <v>30913</v>
      </c>
      <c r="M1421">
        <v>288</v>
      </c>
      <c r="N1421">
        <v>316</v>
      </c>
      <c r="O1421">
        <v>1352</v>
      </c>
      <c r="P1421">
        <v>1676</v>
      </c>
      <c r="Q1421">
        <v>108</v>
      </c>
      <c r="R1421">
        <v>73</v>
      </c>
      <c r="S1421">
        <v>1442</v>
      </c>
      <c r="T1421">
        <v>1568</v>
      </c>
      <c r="U1421">
        <v>84353</v>
      </c>
      <c r="V1421">
        <v>90843</v>
      </c>
      <c r="W1421">
        <v>5349</v>
      </c>
      <c r="X1421">
        <v>4767</v>
      </c>
    </row>
    <row r="1422" spans="1:24" x14ac:dyDescent="0.35">
      <c r="A1422" s="6" t="str">
        <f t="shared" si="22"/>
        <v>28035</v>
      </c>
      <c r="B1422">
        <v>28</v>
      </c>
      <c r="C1422">
        <v>35</v>
      </c>
      <c r="D1422" t="s">
        <v>267</v>
      </c>
      <c r="E1422" t="s">
        <v>2349</v>
      </c>
      <c r="F1422">
        <v>78162</v>
      </c>
      <c r="G1422">
        <v>36753</v>
      </c>
      <c r="H1422">
        <v>41409</v>
      </c>
      <c r="I1422">
        <v>22578</v>
      </c>
      <c r="J1422">
        <v>23953</v>
      </c>
      <c r="K1422">
        <v>13040</v>
      </c>
      <c r="L1422">
        <v>16161</v>
      </c>
      <c r="M1422">
        <v>152</v>
      </c>
      <c r="N1422">
        <v>141</v>
      </c>
      <c r="O1422">
        <v>411</v>
      </c>
      <c r="P1422">
        <v>470</v>
      </c>
      <c r="Q1422">
        <v>36</v>
      </c>
      <c r="R1422">
        <v>20</v>
      </c>
      <c r="S1422">
        <v>536</v>
      </c>
      <c r="T1422">
        <v>664</v>
      </c>
      <c r="U1422">
        <v>35008</v>
      </c>
      <c r="V1422">
        <v>39927</v>
      </c>
      <c r="W1422">
        <v>1745</v>
      </c>
      <c r="X1422">
        <v>1482</v>
      </c>
    </row>
    <row r="1423" spans="1:24" x14ac:dyDescent="0.35">
      <c r="A1423" s="6" t="str">
        <f t="shared" si="22"/>
        <v>28037</v>
      </c>
      <c r="B1423">
        <v>28</v>
      </c>
      <c r="C1423">
        <v>37</v>
      </c>
      <c r="D1423" t="s">
        <v>267</v>
      </c>
      <c r="E1423" t="s">
        <v>80</v>
      </c>
      <c r="F1423">
        <v>7681</v>
      </c>
      <c r="G1423">
        <v>3794</v>
      </c>
      <c r="H1423">
        <v>3887</v>
      </c>
      <c r="I1423">
        <v>2422</v>
      </c>
      <c r="J1423">
        <v>2429</v>
      </c>
      <c r="K1423">
        <v>1312</v>
      </c>
      <c r="L1423">
        <v>1377</v>
      </c>
      <c r="M1423">
        <v>12</v>
      </c>
      <c r="N1423">
        <v>13</v>
      </c>
      <c r="O1423">
        <v>4</v>
      </c>
      <c r="P1423">
        <v>7</v>
      </c>
      <c r="Q1423">
        <v>0</v>
      </c>
      <c r="R1423">
        <v>2</v>
      </c>
      <c r="S1423">
        <v>44</v>
      </c>
      <c r="T1423">
        <v>59</v>
      </c>
      <c r="U1423">
        <v>3751</v>
      </c>
      <c r="V1423">
        <v>3852</v>
      </c>
      <c r="W1423">
        <v>43</v>
      </c>
      <c r="X1423">
        <v>35</v>
      </c>
    </row>
    <row r="1424" spans="1:24" x14ac:dyDescent="0.35">
      <c r="A1424" s="6" t="str">
        <f t="shared" si="22"/>
        <v>28039</v>
      </c>
      <c r="B1424">
        <v>28</v>
      </c>
      <c r="C1424">
        <v>39</v>
      </c>
      <c r="D1424" t="s">
        <v>267</v>
      </c>
      <c r="E1424" t="s">
        <v>2352</v>
      </c>
      <c r="F1424">
        <v>24347</v>
      </c>
      <c r="G1424">
        <v>12323</v>
      </c>
      <c r="H1424">
        <v>12024</v>
      </c>
      <c r="I1424">
        <v>11091</v>
      </c>
      <c r="J1424">
        <v>10793</v>
      </c>
      <c r="K1424">
        <v>973</v>
      </c>
      <c r="L1424">
        <v>852</v>
      </c>
      <c r="M1424">
        <v>61</v>
      </c>
      <c r="N1424">
        <v>71</v>
      </c>
      <c r="O1424">
        <v>49</v>
      </c>
      <c r="P1424">
        <v>125</v>
      </c>
      <c r="Q1424">
        <v>0</v>
      </c>
      <c r="R1424">
        <v>1</v>
      </c>
      <c r="S1424">
        <v>149</v>
      </c>
      <c r="T1424">
        <v>182</v>
      </c>
      <c r="U1424">
        <v>11907</v>
      </c>
      <c r="V1424">
        <v>11758</v>
      </c>
      <c r="W1424">
        <v>416</v>
      </c>
      <c r="X1424">
        <v>266</v>
      </c>
    </row>
    <row r="1425" spans="1:24" x14ac:dyDescent="0.35">
      <c r="A1425" s="6" t="str">
        <f t="shared" si="22"/>
        <v>28041</v>
      </c>
      <c r="B1425">
        <v>28</v>
      </c>
      <c r="C1425">
        <v>41</v>
      </c>
      <c r="D1425" t="s">
        <v>267</v>
      </c>
      <c r="E1425" t="s">
        <v>84</v>
      </c>
      <c r="F1425">
        <v>13540</v>
      </c>
      <c r="G1425">
        <v>7910</v>
      </c>
      <c r="H1425">
        <v>5630</v>
      </c>
      <c r="I1425">
        <v>5286</v>
      </c>
      <c r="J1425">
        <v>4565</v>
      </c>
      <c r="K1425">
        <v>2525</v>
      </c>
      <c r="L1425">
        <v>961</v>
      </c>
      <c r="M1425">
        <v>21</v>
      </c>
      <c r="N1425">
        <v>28</v>
      </c>
      <c r="O1425">
        <v>9</v>
      </c>
      <c r="P1425">
        <v>15</v>
      </c>
      <c r="Q1425">
        <v>0</v>
      </c>
      <c r="R1425">
        <v>1</v>
      </c>
      <c r="S1425">
        <v>69</v>
      </c>
      <c r="T1425">
        <v>60</v>
      </c>
      <c r="U1425">
        <v>7766</v>
      </c>
      <c r="V1425">
        <v>5609</v>
      </c>
      <c r="W1425">
        <v>144</v>
      </c>
      <c r="X1425">
        <v>21</v>
      </c>
    </row>
    <row r="1426" spans="1:24" x14ac:dyDescent="0.35">
      <c r="A1426" s="6" t="str">
        <f t="shared" si="22"/>
        <v>28043</v>
      </c>
      <c r="B1426">
        <v>28</v>
      </c>
      <c r="C1426">
        <v>43</v>
      </c>
      <c r="D1426" t="s">
        <v>267</v>
      </c>
      <c r="E1426" t="s">
        <v>2355</v>
      </c>
      <c r="F1426">
        <v>21629</v>
      </c>
      <c r="G1426">
        <v>10326</v>
      </c>
      <c r="H1426">
        <v>11303</v>
      </c>
      <c r="I1426">
        <v>5792</v>
      </c>
      <c r="J1426">
        <v>6077</v>
      </c>
      <c r="K1426">
        <v>4322</v>
      </c>
      <c r="L1426">
        <v>5021</v>
      </c>
      <c r="M1426">
        <v>36</v>
      </c>
      <c r="N1426">
        <v>38</v>
      </c>
      <c r="O1426">
        <v>63</v>
      </c>
      <c r="P1426">
        <v>45</v>
      </c>
      <c r="Q1426">
        <v>4</v>
      </c>
      <c r="R1426">
        <v>2</v>
      </c>
      <c r="S1426">
        <v>109</v>
      </c>
      <c r="T1426">
        <v>120</v>
      </c>
      <c r="U1426">
        <v>10147</v>
      </c>
      <c r="V1426">
        <v>11150</v>
      </c>
      <c r="W1426">
        <v>179</v>
      </c>
      <c r="X1426">
        <v>153</v>
      </c>
    </row>
    <row r="1427" spans="1:24" x14ac:dyDescent="0.35">
      <c r="A1427" s="6" t="str">
        <f t="shared" si="22"/>
        <v>28045</v>
      </c>
      <c r="B1427">
        <v>28</v>
      </c>
      <c r="C1427">
        <v>45</v>
      </c>
      <c r="D1427" t="s">
        <v>267</v>
      </c>
      <c r="E1427" t="s">
        <v>818</v>
      </c>
      <c r="F1427">
        <v>46048</v>
      </c>
      <c r="G1427">
        <v>22580</v>
      </c>
      <c r="H1427">
        <v>23468</v>
      </c>
      <c r="I1427">
        <v>19829</v>
      </c>
      <c r="J1427">
        <v>20453</v>
      </c>
      <c r="K1427">
        <v>1924</v>
      </c>
      <c r="L1427">
        <v>2005</v>
      </c>
      <c r="M1427">
        <v>152</v>
      </c>
      <c r="N1427">
        <v>180</v>
      </c>
      <c r="O1427">
        <v>169</v>
      </c>
      <c r="P1427">
        <v>231</v>
      </c>
      <c r="Q1427">
        <v>19</v>
      </c>
      <c r="R1427">
        <v>11</v>
      </c>
      <c r="S1427">
        <v>487</v>
      </c>
      <c r="T1427">
        <v>588</v>
      </c>
      <c r="U1427">
        <v>21613</v>
      </c>
      <c r="V1427">
        <v>22559</v>
      </c>
      <c r="W1427">
        <v>967</v>
      </c>
      <c r="X1427">
        <v>909</v>
      </c>
    </row>
    <row r="1428" spans="1:24" x14ac:dyDescent="0.35">
      <c r="A1428" s="6" t="str">
        <f t="shared" si="22"/>
        <v>28047</v>
      </c>
      <c r="B1428">
        <v>28</v>
      </c>
      <c r="C1428">
        <v>47</v>
      </c>
      <c r="D1428" t="s">
        <v>267</v>
      </c>
      <c r="E1428" t="s">
        <v>1239</v>
      </c>
      <c r="F1428">
        <v>208620</v>
      </c>
      <c r="G1428">
        <v>102254</v>
      </c>
      <c r="H1428">
        <v>106366</v>
      </c>
      <c r="I1428">
        <v>70471</v>
      </c>
      <c r="J1428">
        <v>70536</v>
      </c>
      <c r="K1428">
        <v>25485</v>
      </c>
      <c r="L1428">
        <v>28899</v>
      </c>
      <c r="M1428">
        <v>509</v>
      </c>
      <c r="N1428">
        <v>504</v>
      </c>
      <c r="O1428">
        <v>2632</v>
      </c>
      <c r="P1428">
        <v>3305</v>
      </c>
      <c r="Q1428">
        <v>137</v>
      </c>
      <c r="R1428">
        <v>152</v>
      </c>
      <c r="S1428">
        <v>3020</v>
      </c>
      <c r="T1428">
        <v>2970</v>
      </c>
      <c r="U1428">
        <v>95016</v>
      </c>
      <c r="V1428">
        <v>99699</v>
      </c>
      <c r="W1428">
        <v>7238</v>
      </c>
      <c r="X1428">
        <v>6667</v>
      </c>
    </row>
    <row r="1429" spans="1:24" x14ac:dyDescent="0.35">
      <c r="A1429" s="6" t="str">
        <f t="shared" si="22"/>
        <v>28049</v>
      </c>
      <c r="B1429">
        <v>28</v>
      </c>
      <c r="C1429">
        <v>49</v>
      </c>
      <c r="D1429" t="s">
        <v>267</v>
      </c>
      <c r="E1429" t="s">
        <v>2359</v>
      </c>
      <c r="F1429">
        <v>227741</v>
      </c>
      <c r="G1429">
        <v>106624</v>
      </c>
      <c r="H1429">
        <v>121117</v>
      </c>
      <c r="I1429">
        <v>27673</v>
      </c>
      <c r="J1429">
        <v>29402</v>
      </c>
      <c r="K1429">
        <v>77026</v>
      </c>
      <c r="L1429">
        <v>89468</v>
      </c>
      <c r="M1429">
        <v>134</v>
      </c>
      <c r="N1429">
        <v>117</v>
      </c>
      <c r="O1429">
        <v>686</v>
      </c>
      <c r="P1429">
        <v>997</v>
      </c>
      <c r="Q1429">
        <v>37</v>
      </c>
      <c r="R1429">
        <v>33</v>
      </c>
      <c r="S1429">
        <v>1068</v>
      </c>
      <c r="T1429">
        <v>1100</v>
      </c>
      <c r="U1429">
        <v>104315</v>
      </c>
      <c r="V1429">
        <v>118894</v>
      </c>
      <c r="W1429">
        <v>2309</v>
      </c>
      <c r="X1429">
        <v>2223</v>
      </c>
    </row>
    <row r="1430" spans="1:24" x14ac:dyDescent="0.35">
      <c r="A1430" s="6" t="str">
        <f t="shared" si="22"/>
        <v>28051</v>
      </c>
      <c r="B1430">
        <v>28</v>
      </c>
      <c r="C1430">
        <v>51</v>
      </c>
      <c r="D1430" t="s">
        <v>267</v>
      </c>
      <c r="E1430" t="s">
        <v>632</v>
      </c>
      <c r="F1430">
        <v>17003</v>
      </c>
      <c r="G1430">
        <v>8155</v>
      </c>
      <c r="H1430">
        <v>8848</v>
      </c>
      <c r="I1430">
        <v>1353</v>
      </c>
      <c r="J1430">
        <v>1232</v>
      </c>
      <c r="K1430">
        <v>6708</v>
      </c>
      <c r="L1430">
        <v>7520</v>
      </c>
      <c r="M1430">
        <v>15</v>
      </c>
      <c r="N1430">
        <v>10</v>
      </c>
      <c r="O1430">
        <v>21</v>
      </c>
      <c r="P1430">
        <v>21</v>
      </c>
      <c r="Q1430">
        <v>1</v>
      </c>
      <c r="R1430">
        <v>0</v>
      </c>
      <c r="S1430">
        <v>57</v>
      </c>
      <c r="T1430">
        <v>65</v>
      </c>
      <c r="U1430">
        <v>8088</v>
      </c>
      <c r="V1430">
        <v>8786</v>
      </c>
      <c r="W1430">
        <v>67</v>
      </c>
      <c r="X1430">
        <v>62</v>
      </c>
    </row>
    <row r="1431" spans="1:24" x14ac:dyDescent="0.35">
      <c r="A1431" s="6" t="str">
        <f t="shared" si="22"/>
        <v>28053</v>
      </c>
      <c r="B1431">
        <v>28</v>
      </c>
      <c r="C1431">
        <v>53</v>
      </c>
      <c r="D1431" t="s">
        <v>267</v>
      </c>
      <c r="E1431" t="s">
        <v>2362</v>
      </c>
      <c r="F1431">
        <v>7795</v>
      </c>
      <c r="G1431">
        <v>3678</v>
      </c>
      <c r="H1431">
        <v>4117</v>
      </c>
      <c r="I1431">
        <v>811</v>
      </c>
      <c r="J1431">
        <v>823</v>
      </c>
      <c r="K1431">
        <v>2805</v>
      </c>
      <c r="L1431">
        <v>3236</v>
      </c>
      <c r="M1431">
        <v>6</v>
      </c>
      <c r="N1431">
        <v>3</v>
      </c>
      <c r="O1431">
        <v>19</v>
      </c>
      <c r="P1431">
        <v>19</v>
      </c>
      <c r="Q1431">
        <v>2</v>
      </c>
      <c r="R1431">
        <v>1</v>
      </c>
      <c r="S1431">
        <v>35</v>
      </c>
      <c r="T1431">
        <v>35</v>
      </c>
      <c r="U1431">
        <v>3634</v>
      </c>
      <c r="V1431">
        <v>4091</v>
      </c>
      <c r="W1431">
        <v>44</v>
      </c>
      <c r="X1431">
        <v>26</v>
      </c>
    </row>
    <row r="1432" spans="1:24" x14ac:dyDescent="0.35">
      <c r="A1432" s="6" t="str">
        <f t="shared" si="22"/>
        <v>28055</v>
      </c>
      <c r="B1432">
        <v>28</v>
      </c>
      <c r="C1432">
        <v>55</v>
      </c>
      <c r="D1432" t="s">
        <v>267</v>
      </c>
      <c r="E1432" t="s">
        <v>2364</v>
      </c>
      <c r="F1432">
        <v>1338</v>
      </c>
      <c r="G1432">
        <v>891</v>
      </c>
      <c r="H1432">
        <v>447</v>
      </c>
      <c r="I1432">
        <v>302</v>
      </c>
      <c r="J1432">
        <v>189</v>
      </c>
      <c r="K1432">
        <v>582</v>
      </c>
      <c r="L1432">
        <v>240</v>
      </c>
      <c r="M1432">
        <v>2</v>
      </c>
      <c r="N1432">
        <v>3</v>
      </c>
      <c r="O1432">
        <v>5</v>
      </c>
      <c r="P1432">
        <v>1</v>
      </c>
      <c r="Q1432">
        <v>0</v>
      </c>
      <c r="R1432">
        <v>2</v>
      </c>
      <c r="S1432">
        <v>0</v>
      </c>
      <c r="T1432">
        <v>12</v>
      </c>
      <c r="U1432">
        <v>804</v>
      </c>
      <c r="V1432">
        <v>412</v>
      </c>
      <c r="W1432">
        <v>87</v>
      </c>
      <c r="X1432">
        <v>35</v>
      </c>
    </row>
    <row r="1433" spans="1:24" x14ac:dyDescent="0.35">
      <c r="A1433" s="6" t="str">
        <f t="shared" si="22"/>
        <v>28057</v>
      </c>
      <c r="B1433">
        <v>28</v>
      </c>
      <c r="C1433">
        <v>57</v>
      </c>
      <c r="D1433" t="s">
        <v>267</v>
      </c>
      <c r="E1433" t="s">
        <v>2366</v>
      </c>
      <c r="F1433">
        <v>23862</v>
      </c>
      <c r="G1433">
        <v>11838</v>
      </c>
      <c r="H1433">
        <v>12024</v>
      </c>
      <c r="I1433">
        <v>10648</v>
      </c>
      <c r="J1433">
        <v>10904</v>
      </c>
      <c r="K1433">
        <v>951</v>
      </c>
      <c r="L1433">
        <v>871</v>
      </c>
      <c r="M1433">
        <v>46</v>
      </c>
      <c r="N1433">
        <v>38</v>
      </c>
      <c r="O1433">
        <v>62</v>
      </c>
      <c r="P1433">
        <v>61</v>
      </c>
      <c r="Q1433">
        <v>2</v>
      </c>
      <c r="R1433">
        <v>3</v>
      </c>
      <c r="S1433">
        <v>129</v>
      </c>
      <c r="T1433">
        <v>147</v>
      </c>
      <c r="U1433">
        <v>11617</v>
      </c>
      <c r="V1433">
        <v>11844</v>
      </c>
      <c r="W1433">
        <v>221</v>
      </c>
      <c r="X1433">
        <v>180</v>
      </c>
    </row>
    <row r="1434" spans="1:24" x14ac:dyDescent="0.35">
      <c r="A1434" s="6" t="str">
        <f t="shared" si="22"/>
        <v>28059</v>
      </c>
      <c r="B1434">
        <v>28</v>
      </c>
      <c r="C1434">
        <v>59</v>
      </c>
      <c r="D1434" t="s">
        <v>267</v>
      </c>
      <c r="E1434" t="s">
        <v>92</v>
      </c>
      <c r="F1434">
        <v>143245</v>
      </c>
      <c r="G1434">
        <v>70559</v>
      </c>
      <c r="H1434">
        <v>72686</v>
      </c>
      <c r="I1434">
        <v>52211</v>
      </c>
      <c r="J1434">
        <v>52566</v>
      </c>
      <c r="K1434">
        <v>14816</v>
      </c>
      <c r="L1434">
        <v>16355</v>
      </c>
      <c r="M1434">
        <v>357</v>
      </c>
      <c r="N1434">
        <v>334</v>
      </c>
      <c r="O1434">
        <v>1559</v>
      </c>
      <c r="P1434">
        <v>1771</v>
      </c>
      <c r="Q1434">
        <v>67</v>
      </c>
      <c r="R1434">
        <v>80</v>
      </c>
      <c r="S1434">
        <v>1549</v>
      </c>
      <c r="T1434">
        <v>1580</v>
      </c>
      <c r="U1434">
        <v>65131</v>
      </c>
      <c r="V1434">
        <v>68089</v>
      </c>
      <c r="W1434">
        <v>5428</v>
      </c>
      <c r="X1434">
        <v>4597</v>
      </c>
    </row>
    <row r="1435" spans="1:24" x14ac:dyDescent="0.35">
      <c r="A1435" s="6" t="str">
        <f t="shared" si="22"/>
        <v>28061</v>
      </c>
      <c r="B1435">
        <v>28</v>
      </c>
      <c r="C1435">
        <v>61</v>
      </c>
      <c r="D1435" t="s">
        <v>267</v>
      </c>
      <c r="E1435" t="s">
        <v>833</v>
      </c>
      <c r="F1435">
        <v>16367</v>
      </c>
      <c r="G1435">
        <v>7974</v>
      </c>
      <c r="H1435">
        <v>8393</v>
      </c>
      <c r="I1435">
        <v>3686</v>
      </c>
      <c r="J1435">
        <v>3721</v>
      </c>
      <c r="K1435">
        <v>4185</v>
      </c>
      <c r="L1435">
        <v>4545</v>
      </c>
      <c r="M1435">
        <v>27</v>
      </c>
      <c r="N1435">
        <v>26</v>
      </c>
      <c r="O1435">
        <v>8</v>
      </c>
      <c r="P1435">
        <v>16</v>
      </c>
      <c r="Q1435">
        <v>5</v>
      </c>
      <c r="R1435">
        <v>6</v>
      </c>
      <c r="S1435">
        <v>63</v>
      </c>
      <c r="T1435">
        <v>79</v>
      </c>
      <c r="U1435">
        <v>7865</v>
      </c>
      <c r="V1435">
        <v>8314</v>
      </c>
      <c r="W1435">
        <v>109</v>
      </c>
      <c r="X1435">
        <v>79</v>
      </c>
    </row>
    <row r="1436" spans="1:24" x14ac:dyDescent="0.35">
      <c r="A1436" s="6" t="str">
        <f t="shared" si="22"/>
        <v>28063</v>
      </c>
      <c r="B1436">
        <v>28</v>
      </c>
      <c r="C1436">
        <v>63</v>
      </c>
      <c r="D1436" t="s">
        <v>267</v>
      </c>
      <c r="E1436" t="s">
        <v>94</v>
      </c>
      <c r="F1436">
        <v>7256</v>
      </c>
      <c r="G1436">
        <v>3573</v>
      </c>
      <c r="H1436">
        <v>3683</v>
      </c>
      <c r="I1436">
        <v>530</v>
      </c>
      <c r="J1436">
        <v>448</v>
      </c>
      <c r="K1436">
        <v>3005</v>
      </c>
      <c r="L1436">
        <v>3186</v>
      </c>
      <c r="M1436">
        <v>6</v>
      </c>
      <c r="N1436">
        <v>12</v>
      </c>
      <c r="O1436">
        <v>8</v>
      </c>
      <c r="P1436">
        <v>5</v>
      </c>
      <c r="Q1436">
        <v>1</v>
      </c>
      <c r="R1436">
        <v>1</v>
      </c>
      <c r="S1436">
        <v>23</v>
      </c>
      <c r="T1436">
        <v>31</v>
      </c>
      <c r="U1436">
        <v>3531</v>
      </c>
      <c r="V1436">
        <v>3656</v>
      </c>
      <c r="W1436">
        <v>42</v>
      </c>
      <c r="X1436">
        <v>27</v>
      </c>
    </row>
    <row r="1437" spans="1:24" x14ac:dyDescent="0.35">
      <c r="A1437" s="6" t="str">
        <f t="shared" si="22"/>
        <v>28065</v>
      </c>
      <c r="B1437">
        <v>28</v>
      </c>
      <c r="C1437">
        <v>65</v>
      </c>
      <c r="D1437" t="s">
        <v>267</v>
      </c>
      <c r="E1437" t="s">
        <v>1871</v>
      </c>
      <c r="F1437">
        <v>11320</v>
      </c>
      <c r="G1437">
        <v>5396</v>
      </c>
      <c r="H1437">
        <v>5924</v>
      </c>
      <c r="I1437">
        <v>2126</v>
      </c>
      <c r="J1437">
        <v>2191</v>
      </c>
      <c r="K1437">
        <v>3192</v>
      </c>
      <c r="L1437">
        <v>3648</v>
      </c>
      <c r="M1437">
        <v>18</v>
      </c>
      <c r="N1437">
        <v>16</v>
      </c>
      <c r="O1437">
        <v>18</v>
      </c>
      <c r="P1437">
        <v>14</v>
      </c>
      <c r="Q1437">
        <v>2</v>
      </c>
      <c r="R1437">
        <v>5</v>
      </c>
      <c r="S1437">
        <v>40</v>
      </c>
      <c r="T1437">
        <v>50</v>
      </c>
      <c r="U1437">
        <v>5354</v>
      </c>
      <c r="V1437">
        <v>5884</v>
      </c>
      <c r="W1437">
        <v>42</v>
      </c>
      <c r="X1437">
        <v>40</v>
      </c>
    </row>
    <row r="1438" spans="1:24" x14ac:dyDescent="0.35">
      <c r="A1438" s="6" t="str">
        <f t="shared" si="22"/>
        <v>28067</v>
      </c>
      <c r="B1438">
        <v>28</v>
      </c>
      <c r="C1438">
        <v>67</v>
      </c>
      <c r="D1438" t="s">
        <v>267</v>
      </c>
      <c r="E1438" t="s">
        <v>841</v>
      </c>
      <c r="F1438">
        <v>67244</v>
      </c>
      <c r="G1438">
        <v>32859</v>
      </c>
      <c r="H1438">
        <v>34385</v>
      </c>
      <c r="I1438">
        <v>22830</v>
      </c>
      <c r="J1438">
        <v>23094</v>
      </c>
      <c r="K1438">
        <v>9313</v>
      </c>
      <c r="L1438">
        <v>10474</v>
      </c>
      <c r="M1438">
        <v>243</v>
      </c>
      <c r="N1438">
        <v>264</v>
      </c>
      <c r="O1438">
        <v>145</v>
      </c>
      <c r="P1438">
        <v>193</v>
      </c>
      <c r="Q1438">
        <v>23</v>
      </c>
      <c r="R1438">
        <v>10</v>
      </c>
      <c r="S1438">
        <v>305</v>
      </c>
      <c r="T1438">
        <v>350</v>
      </c>
      <c r="U1438">
        <v>30564</v>
      </c>
      <c r="V1438">
        <v>32583</v>
      </c>
      <c r="W1438">
        <v>2295</v>
      </c>
      <c r="X1438">
        <v>1802</v>
      </c>
    </row>
    <row r="1439" spans="1:24" x14ac:dyDescent="0.35">
      <c r="A1439" s="6" t="str">
        <f t="shared" si="22"/>
        <v>28069</v>
      </c>
      <c r="B1439">
        <v>28</v>
      </c>
      <c r="C1439">
        <v>69</v>
      </c>
      <c r="D1439" t="s">
        <v>267</v>
      </c>
      <c r="E1439" t="s">
        <v>2373</v>
      </c>
      <c r="F1439">
        <v>8983</v>
      </c>
      <c r="G1439">
        <v>4510</v>
      </c>
      <c r="H1439">
        <v>4473</v>
      </c>
      <c r="I1439">
        <v>1526</v>
      </c>
      <c r="J1439">
        <v>1493</v>
      </c>
      <c r="K1439">
        <v>2780</v>
      </c>
      <c r="L1439">
        <v>2733</v>
      </c>
      <c r="M1439">
        <v>164</v>
      </c>
      <c r="N1439">
        <v>186</v>
      </c>
      <c r="O1439">
        <v>4</v>
      </c>
      <c r="P1439">
        <v>15</v>
      </c>
      <c r="Q1439">
        <v>0</v>
      </c>
      <c r="R1439">
        <v>0</v>
      </c>
      <c r="S1439">
        <v>36</v>
      </c>
      <c r="T1439">
        <v>46</v>
      </c>
      <c r="U1439">
        <v>4469</v>
      </c>
      <c r="V1439">
        <v>4443</v>
      </c>
      <c r="W1439">
        <v>41</v>
      </c>
      <c r="X1439">
        <v>30</v>
      </c>
    </row>
    <row r="1440" spans="1:24" x14ac:dyDescent="0.35">
      <c r="A1440" s="6" t="str">
        <f t="shared" si="22"/>
        <v>28071</v>
      </c>
      <c r="B1440">
        <v>28</v>
      </c>
      <c r="C1440">
        <v>71</v>
      </c>
      <c r="D1440" t="s">
        <v>267</v>
      </c>
      <c r="E1440" t="s">
        <v>251</v>
      </c>
      <c r="F1440">
        <v>55814</v>
      </c>
      <c r="G1440">
        <v>27121</v>
      </c>
      <c r="H1440">
        <v>28693</v>
      </c>
      <c r="I1440">
        <v>20023</v>
      </c>
      <c r="J1440">
        <v>20415</v>
      </c>
      <c r="K1440">
        <v>5907</v>
      </c>
      <c r="L1440">
        <v>7127</v>
      </c>
      <c r="M1440">
        <v>117</v>
      </c>
      <c r="N1440">
        <v>98</v>
      </c>
      <c r="O1440">
        <v>656</v>
      </c>
      <c r="P1440">
        <v>666</v>
      </c>
      <c r="Q1440">
        <v>32</v>
      </c>
      <c r="R1440">
        <v>23</v>
      </c>
      <c r="S1440">
        <v>386</v>
      </c>
      <c r="T1440">
        <v>364</v>
      </c>
      <c r="U1440">
        <v>26037</v>
      </c>
      <c r="V1440">
        <v>27655</v>
      </c>
      <c r="W1440">
        <v>1084</v>
      </c>
      <c r="X1440">
        <v>1038</v>
      </c>
    </row>
    <row r="1441" spans="1:24" x14ac:dyDescent="0.35">
      <c r="A1441" s="6" t="str">
        <f t="shared" si="22"/>
        <v>28073</v>
      </c>
      <c r="B1441">
        <v>28</v>
      </c>
      <c r="C1441">
        <v>73</v>
      </c>
      <c r="D1441" t="s">
        <v>267</v>
      </c>
      <c r="E1441" t="s">
        <v>96</v>
      </c>
      <c r="F1441">
        <v>64219</v>
      </c>
      <c r="G1441">
        <v>30966</v>
      </c>
      <c r="H1441">
        <v>33253</v>
      </c>
      <c r="I1441">
        <v>23646</v>
      </c>
      <c r="J1441">
        <v>24592</v>
      </c>
      <c r="K1441">
        <v>6290</v>
      </c>
      <c r="L1441">
        <v>7548</v>
      </c>
      <c r="M1441">
        <v>133</v>
      </c>
      <c r="N1441">
        <v>97</v>
      </c>
      <c r="O1441">
        <v>430</v>
      </c>
      <c r="P1441">
        <v>516</v>
      </c>
      <c r="Q1441">
        <v>29</v>
      </c>
      <c r="R1441">
        <v>29</v>
      </c>
      <c r="S1441">
        <v>438</v>
      </c>
      <c r="T1441">
        <v>471</v>
      </c>
      <c r="U1441">
        <v>29766</v>
      </c>
      <c r="V1441">
        <v>32104</v>
      </c>
      <c r="W1441">
        <v>1200</v>
      </c>
      <c r="X1441">
        <v>1149</v>
      </c>
    </row>
    <row r="1442" spans="1:24" x14ac:dyDescent="0.35">
      <c r="A1442" s="6" t="str">
        <f t="shared" si="22"/>
        <v>28075</v>
      </c>
      <c r="B1442">
        <v>28</v>
      </c>
      <c r="C1442">
        <v>75</v>
      </c>
      <c r="D1442" t="s">
        <v>267</v>
      </c>
      <c r="E1442" t="s">
        <v>98</v>
      </c>
      <c r="F1442">
        <v>72981</v>
      </c>
      <c r="G1442">
        <v>35338</v>
      </c>
      <c r="H1442">
        <v>37643</v>
      </c>
      <c r="I1442">
        <v>19215</v>
      </c>
      <c r="J1442">
        <v>19531</v>
      </c>
      <c r="K1442">
        <v>15332</v>
      </c>
      <c r="L1442">
        <v>17209</v>
      </c>
      <c r="M1442">
        <v>114</v>
      </c>
      <c r="N1442">
        <v>151</v>
      </c>
      <c r="O1442">
        <v>269</v>
      </c>
      <c r="P1442">
        <v>297</v>
      </c>
      <c r="Q1442">
        <v>21</v>
      </c>
      <c r="R1442">
        <v>19</v>
      </c>
      <c r="S1442">
        <v>387</v>
      </c>
      <c r="T1442">
        <v>436</v>
      </c>
      <c r="U1442">
        <v>34438</v>
      </c>
      <c r="V1442">
        <v>36790</v>
      </c>
      <c r="W1442">
        <v>900</v>
      </c>
      <c r="X1442">
        <v>853</v>
      </c>
    </row>
    <row r="1443" spans="1:24" x14ac:dyDescent="0.35">
      <c r="A1443" s="6" t="str">
        <f t="shared" si="22"/>
        <v>28077</v>
      </c>
      <c r="B1443">
        <v>28</v>
      </c>
      <c r="C1443">
        <v>77</v>
      </c>
      <c r="D1443" t="s">
        <v>267</v>
      </c>
      <c r="E1443" t="s">
        <v>100</v>
      </c>
      <c r="F1443">
        <v>12011</v>
      </c>
      <c r="G1443">
        <v>5866</v>
      </c>
      <c r="H1443">
        <v>6145</v>
      </c>
      <c r="I1443">
        <v>3926</v>
      </c>
      <c r="J1443">
        <v>3946</v>
      </c>
      <c r="K1443">
        <v>1821</v>
      </c>
      <c r="L1443">
        <v>2100</v>
      </c>
      <c r="M1443">
        <v>21</v>
      </c>
      <c r="N1443">
        <v>13</v>
      </c>
      <c r="O1443">
        <v>32</v>
      </c>
      <c r="P1443">
        <v>27</v>
      </c>
      <c r="Q1443">
        <v>0</v>
      </c>
      <c r="R1443">
        <v>2</v>
      </c>
      <c r="S1443">
        <v>66</v>
      </c>
      <c r="T1443">
        <v>57</v>
      </c>
      <c r="U1443">
        <v>5715</v>
      </c>
      <c r="V1443">
        <v>6069</v>
      </c>
      <c r="W1443">
        <v>151</v>
      </c>
      <c r="X1443">
        <v>76</v>
      </c>
    </row>
    <row r="1444" spans="1:24" x14ac:dyDescent="0.35">
      <c r="A1444" s="6" t="str">
        <f t="shared" si="22"/>
        <v>28079</v>
      </c>
      <c r="B1444">
        <v>28</v>
      </c>
      <c r="C1444">
        <v>79</v>
      </c>
      <c r="D1444" t="s">
        <v>267</v>
      </c>
      <c r="E1444" t="s">
        <v>2379</v>
      </c>
      <c r="F1444">
        <v>21272</v>
      </c>
      <c r="G1444">
        <v>10456</v>
      </c>
      <c r="H1444">
        <v>10816</v>
      </c>
      <c r="I1444">
        <v>5327</v>
      </c>
      <c r="J1444">
        <v>5398</v>
      </c>
      <c r="K1444">
        <v>4162</v>
      </c>
      <c r="L1444">
        <v>4459</v>
      </c>
      <c r="M1444">
        <v>770</v>
      </c>
      <c r="N1444">
        <v>781</v>
      </c>
      <c r="O1444">
        <v>60</v>
      </c>
      <c r="P1444">
        <v>55</v>
      </c>
      <c r="Q1444">
        <v>7</v>
      </c>
      <c r="R1444">
        <v>0</v>
      </c>
      <c r="S1444">
        <v>130</v>
      </c>
      <c r="T1444">
        <v>123</v>
      </c>
      <c r="U1444">
        <v>9776</v>
      </c>
      <c r="V1444">
        <v>10296</v>
      </c>
      <c r="W1444">
        <v>680</v>
      </c>
      <c r="X1444">
        <v>520</v>
      </c>
    </row>
    <row r="1445" spans="1:24" x14ac:dyDescent="0.35">
      <c r="A1445" s="6" t="str">
        <f t="shared" si="22"/>
        <v>28081</v>
      </c>
      <c r="B1445">
        <v>28</v>
      </c>
      <c r="C1445">
        <v>81</v>
      </c>
      <c r="D1445" t="s">
        <v>267</v>
      </c>
      <c r="E1445" t="s">
        <v>102</v>
      </c>
      <c r="F1445">
        <v>83351</v>
      </c>
      <c r="G1445">
        <v>40113</v>
      </c>
      <c r="H1445">
        <v>43238</v>
      </c>
      <c r="I1445">
        <v>26999</v>
      </c>
      <c r="J1445">
        <v>28366</v>
      </c>
      <c r="K1445">
        <v>11943</v>
      </c>
      <c r="L1445">
        <v>13718</v>
      </c>
      <c r="M1445">
        <v>194</v>
      </c>
      <c r="N1445">
        <v>116</v>
      </c>
      <c r="O1445">
        <v>382</v>
      </c>
      <c r="P1445">
        <v>443</v>
      </c>
      <c r="Q1445">
        <v>11</v>
      </c>
      <c r="R1445">
        <v>17</v>
      </c>
      <c r="S1445">
        <v>584</v>
      </c>
      <c r="T1445">
        <v>578</v>
      </c>
      <c r="U1445">
        <v>38516</v>
      </c>
      <c r="V1445">
        <v>42051</v>
      </c>
      <c r="W1445">
        <v>1597</v>
      </c>
      <c r="X1445">
        <v>1187</v>
      </c>
    </row>
    <row r="1446" spans="1:24" x14ac:dyDescent="0.35">
      <c r="A1446" s="6" t="str">
        <f t="shared" si="22"/>
        <v>28083</v>
      </c>
      <c r="B1446">
        <v>28</v>
      </c>
      <c r="C1446">
        <v>83</v>
      </c>
      <c r="D1446" t="s">
        <v>267</v>
      </c>
      <c r="E1446" t="s">
        <v>2382</v>
      </c>
      <c r="F1446">
        <v>28342</v>
      </c>
      <c r="G1446">
        <v>13281</v>
      </c>
      <c r="H1446">
        <v>15061</v>
      </c>
      <c r="I1446">
        <v>3181</v>
      </c>
      <c r="J1446">
        <v>3318</v>
      </c>
      <c r="K1446">
        <v>9840</v>
      </c>
      <c r="L1446">
        <v>11512</v>
      </c>
      <c r="M1446">
        <v>85</v>
      </c>
      <c r="N1446">
        <v>53</v>
      </c>
      <c r="O1446">
        <v>95</v>
      </c>
      <c r="P1446">
        <v>64</v>
      </c>
      <c r="Q1446">
        <v>1</v>
      </c>
      <c r="R1446">
        <v>3</v>
      </c>
      <c r="S1446">
        <v>79</v>
      </c>
      <c r="T1446">
        <v>111</v>
      </c>
      <c r="U1446">
        <v>12842</v>
      </c>
      <c r="V1446">
        <v>14683</v>
      </c>
      <c r="W1446">
        <v>439</v>
      </c>
      <c r="X1446">
        <v>378</v>
      </c>
    </row>
    <row r="1447" spans="1:24" x14ac:dyDescent="0.35">
      <c r="A1447" s="6" t="str">
        <f t="shared" si="22"/>
        <v>28085</v>
      </c>
      <c r="B1447">
        <v>28</v>
      </c>
      <c r="C1447">
        <v>85</v>
      </c>
      <c r="D1447" t="s">
        <v>267</v>
      </c>
      <c r="E1447" t="s">
        <v>255</v>
      </c>
      <c r="F1447">
        <v>34907</v>
      </c>
      <c r="G1447">
        <v>16834</v>
      </c>
      <c r="H1447">
        <v>18073</v>
      </c>
      <c r="I1447">
        <v>11661</v>
      </c>
      <c r="J1447">
        <v>12053</v>
      </c>
      <c r="K1447">
        <v>4893</v>
      </c>
      <c r="L1447">
        <v>5666</v>
      </c>
      <c r="M1447">
        <v>31</v>
      </c>
      <c r="N1447">
        <v>52</v>
      </c>
      <c r="O1447">
        <v>71</v>
      </c>
      <c r="P1447">
        <v>92</v>
      </c>
      <c r="Q1447">
        <v>5</v>
      </c>
      <c r="R1447">
        <v>13</v>
      </c>
      <c r="S1447">
        <v>173</v>
      </c>
      <c r="T1447">
        <v>197</v>
      </c>
      <c r="U1447">
        <v>16602</v>
      </c>
      <c r="V1447">
        <v>17876</v>
      </c>
      <c r="W1447">
        <v>232</v>
      </c>
      <c r="X1447">
        <v>197</v>
      </c>
    </row>
    <row r="1448" spans="1:24" x14ac:dyDescent="0.35">
      <c r="A1448" s="6" t="str">
        <f t="shared" si="22"/>
        <v>28087</v>
      </c>
      <c r="B1448">
        <v>28</v>
      </c>
      <c r="C1448">
        <v>87</v>
      </c>
      <c r="D1448" t="s">
        <v>267</v>
      </c>
      <c r="E1448" t="s">
        <v>106</v>
      </c>
      <c r="F1448">
        <v>58881</v>
      </c>
      <c r="G1448">
        <v>28247</v>
      </c>
      <c r="H1448">
        <v>30634</v>
      </c>
      <c r="I1448">
        <v>15461</v>
      </c>
      <c r="J1448">
        <v>15545</v>
      </c>
      <c r="K1448">
        <v>12053</v>
      </c>
      <c r="L1448">
        <v>14334</v>
      </c>
      <c r="M1448">
        <v>78</v>
      </c>
      <c r="N1448">
        <v>95</v>
      </c>
      <c r="O1448">
        <v>297</v>
      </c>
      <c r="P1448">
        <v>299</v>
      </c>
      <c r="Q1448">
        <v>16</v>
      </c>
      <c r="R1448">
        <v>18</v>
      </c>
      <c r="S1448">
        <v>342</v>
      </c>
      <c r="T1448">
        <v>343</v>
      </c>
      <c r="U1448">
        <v>27530</v>
      </c>
      <c r="V1448">
        <v>30046</v>
      </c>
      <c r="W1448">
        <v>717</v>
      </c>
      <c r="X1448">
        <v>588</v>
      </c>
    </row>
    <row r="1449" spans="1:24" x14ac:dyDescent="0.35">
      <c r="A1449" s="6" t="str">
        <f t="shared" si="22"/>
        <v>28089</v>
      </c>
      <c r="B1449">
        <v>28</v>
      </c>
      <c r="C1449">
        <v>89</v>
      </c>
      <c r="D1449" t="s">
        <v>267</v>
      </c>
      <c r="E1449" t="s">
        <v>110</v>
      </c>
      <c r="F1449">
        <v>109152</v>
      </c>
      <c r="G1449">
        <v>52434</v>
      </c>
      <c r="H1449">
        <v>56718</v>
      </c>
      <c r="I1449">
        <v>30956</v>
      </c>
      <c r="J1449">
        <v>32127</v>
      </c>
      <c r="K1449">
        <v>19216</v>
      </c>
      <c r="L1449">
        <v>22215</v>
      </c>
      <c r="M1449">
        <v>205</v>
      </c>
      <c r="N1449">
        <v>186</v>
      </c>
      <c r="O1449">
        <v>1513</v>
      </c>
      <c r="P1449">
        <v>1581</v>
      </c>
      <c r="Q1449">
        <v>48</v>
      </c>
      <c r="R1449">
        <v>43</v>
      </c>
      <c r="S1449">
        <v>496</v>
      </c>
      <c r="T1449">
        <v>566</v>
      </c>
      <c r="U1449">
        <v>50316</v>
      </c>
      <c r="V1449">
        <v>54750</v>
      </c>
      <c r="W1449">
        <v>2118</v>
      </c>
      <c r="X1449">
        <v>1968</v>
      </c>
    </row>
    <row r="1450" spans="1:24" x14ac:dyDescent="0.35">
      <c r="A1450" s="6" t="str">
        <f t="shared" si="22"/>
        <v>28091</v>
      </c>
      <c r="B1450">
        <v>28</v>
      </c>
      <c r="C1450">
        <v>91</v>
      </c>
      <c r="D1450" t="s">
        <v>267</v>
      </c>
      <c r="E1450" t="s">
        <v>114</v>
      </c>
      <c r="F1450">
        <v>24439</v>
      </c>
      <c r="G1450">
        <v>11910</v>
      </c>
      <c r="H1450">
        <v>12529</v>
      </c>
      <c r="I1450">
        <v>7945</v>
      </c>
      <c r="J1450">
        <v>8285</v>
      </c>
      <c r="K1450">
        <v>3722</v>
      </c>
      <c r="L1450">
        <v>4003</v>
      </c>
      <c r="M1450">
        <v>34</v>
      </c>
      <c r="N1450">
        <v>32</v>
      </c>
      <c r="O1450">
        <v>45</v>
      </c>
      <c r="P1450">
        <v>52</v>
      </c>
      <c r="Q1450">
        <v>3</v>
      </c>
      <c r="R1450">
        <v>7</v>
      </c>
      <c r="S1450">
        <v>161</v>
      </c>
      <c r="T1450">
        <v>150</v>
      </c>
      <c r="U1450">
        <v>11692</v>
      </c>
      <c r="V1450">
        <v>12334</v>
      </c>
      <c r="W1450">
        <v>218</v>
      </c>
      <c r="X1450">
        <v>195</v>
      </c>
    </row>
    <row r="1451" spans="1:24" x14ac:dyDescent="0.35">
      <c r="A1451" s="6" t="str">
        <f t="shared" si="22"/>
        <v>28093</v>
      </c>
      <c r="B1451">
        <v>28</v>
      </c>
      <c r="C1451">
        <v>93</v>
      </c>
      <c r="D1451" t="s">
        <v>267</v>
      </c>
      <c r="E1451" t="s">
        <v>116</v>
      </c>
      <c r="F1451">
        <v>33753</v>
      </c>
      <c r="G1451">
        <v>16864</v>
      </c>
      <c r="H1451">
        <v>16889</v>
      </c>
      <c r="I1451">
        <v>8757</v>
      </c>
      <c r="J1451">
        <v>8474</v>
      </c>
      <c r="K1451">
        <v>7779</v>
      </c>
      <c r="L1451">
        <v>8079</v>
      </c>
      <c r="M1451">
        <v>86</v>
      </c>
      <c r="N1451">
        <v>78</v>
      </c>
      <c r="O1451">
        <v>41</v>
      </c>
      <c r="P1451">
        <v>59</v>
      </c>
      <c r="Q1451">
        <v>5</v>
      </c>
      <c r="R1451">
        <v>16</v>
      </c>
      <c r="S1451">
        <v>196</v>
      </c>
      <c r="T1451">
        <v>183</v>
      </c>
      <c r="U1451">
        <v>16017</v>
      </c>
      <c r="V1451">
        <v>16225</v>
      </c>
      <c r="W1451">
        <v>847</v>
      </c>
      <c r="X1451">
        <v>664</v>
      </c>
    </row>
    <row r="1452" spans="1:24" x14ac:dyDescent="0.35">
      <c r="A1452" s="6" t="str">
        <f t="shared" si="22"/>
        <v>28095</v>
      </c>
      <c r="B1452">
        <v>28</v>
      </c>
      <c r="C1452">
        <v>95</v>
      </c>
      <c r="D1452" t="s">
        <v>267</v>
      </c>
      <c r="E1452" t="s">
        <v>120</v>
      </c>
      <c r="F1452">
        <v>34177</v>
      </c>
      <c r="G1452">
        <v>16423</v>
      </c>
      <c r="H1452">
        <v>17754</v>
      </c>
      <c r="I1452">
        <v>11270</v>
      </c>
      <c r="J1452">
        <v>11920</v>
      </c>
      <c r="K1452">
        <v>4906</v>
      </c>
      <c r="L1452">
        <v>5535</v>
      </c>
      <c r="M1452">
        <v>44</v>
      </c>
      <c r="N1452">
        <v>45</v>
      </c>
      <c r="O1452">
        <v>48</v>
      </c>
      <c r="P1452">
        <v>63</v>
      </c>
      <c r="Q1452">
        <v>1</v>
      </c>
      <c r="R1452">
        <v>6</v>
      </c>
      <c r="S1452">
        <v>154</v>
      </c>
      <c r="T1452">
        <v>185</v>
      </c>
      <c r="U1452">
        <v>16142</v>
      </c>
      <c r="V1452">
        <v>17548</v>
      </c>
      <c r="W1452">
        <v>281</v>
      </c>
      <c r="X1452">
        <v>206</v>
      </c>
    </row>
    <row r="1453" spans="1:24" x14ac:dyDescent="0.35">
      <c r="A1453" s="6" t="str">
        <f t="shared" si="22"/>
        <v>28097</v>
      </c>
      <c r="B1453">
        <v>28</v>
      </c>
      <c r="C1453">
        <v>97</v>
      </c>
      <c r="D1453" t="s">
        <v>267</v>
      </c>
      <c r="E1453" t="s">
        <v>122</v>
      </c>
      <c r="F1453">
        <v>9819</v>
      </c>
      <c r="G1453">
        <v>4764</v>
      </c>
      <c r="H1453">
        <v>5055</v>
      </c>
      <c r="I1453">
        <v>2554</v>
      </c>
      <c r="J1453">
        <v>2649</v>
      </c>
      <c r="K1453">
        <v>2104</v>
      </c>
      <c r="L1453">
        <v>2330</v>
      </c>
      <c r="M1453">
        <v>21</v>
      </c>
      <c r="N1453">
        <v>12</v>
      </c>
      <c r="O1453">
        <v>38</v>
      </c>
      <c r="P1453">
        <v>22</v>
      </c>
      <c r="Q1453">
        <v>0</v>
      </c>
      <c r="R1453">
        <v>2</v>
      </c>
      <c r="S1453">
        <v>47</v>
      </c>
      <c r="T1453">
        <v>40</v>
      </c>
      <c r="U1453">
        <v>4705</v>
      </c>
      <c r="V1453">
        <v>4992</v>
      </c>
      <c r="W1453">
        <v>59</v>
      </c>
      <c r="X1453">
        <v>63</v>
      </c>
    </row>
    <row r="1454" spans="1:24" x14ac:dyDescent="0.35">
      <c r="A1454" s="6" t="str">
        <f t="shared" si="22"/>
        <v>28099</v>
      </c>
      <c r="B1454">
        <v>28</v>
      </c>
      <c r="C1454">
        <v>99</v>
      </c>
      <c r="D1454" t="s">
        <v>267</v>
      </c>
      <c r="E1454" t="s">
        <v>2391</v>
      </c>
      <c r="F1454">
        <v>29092</v>
      </c>
      <c r="G1454">
        <v>13962</v>
      </c>
      <c r="H1454">
        <v>15130</v>
      </c>
      <c r="I1454">
        <v>8297</v>
      </c>
      <c r="J1454">
        <v>8821</v>
      </c>
      <c r="K1454">
        <v>2915</v>
      </c>
      <c r="L1454">
        <v>3382</v>
      </c>
      <c r="M1454">
        <v>2411</v>
      </c>
      <c r="N1454">
        <v>2574</v>
      </c>
      <c r="O1454">
        <v>71</v>
      </c>
      <c r="P1454">
        <v>63</v>
      </c>
      <c r="Q1454">
        <v>6</v>
      </c>
      <c r="R1454">
        <v>8</v>
      </c>
      <c r="S1454">
        <v>262</v>
      </c>
      <c r="T1454">
        <v>282</v>
      </c>
      <c r="U1454">
        <v>13721</v>
      </c>
      <c r="V1454">
        <v>14899</v>
      </c>
      <c r="W1454">
        <v>241</v>
      </c>
      <c r="X1454">
        <v>231</v>
      </c>
    </row>
    <row r="1455" spans="1:24" x14ac:dyDescent="0.35">
      <c r="A1455" s="6" t="str">
        <f t="shared" si="22"/>
        <v>28101</v>
      </c>
      <c r="B1455">
        <v>28</v>
      </c>
      <c r="C1455">
        <v>101</v>
      </c>
      <c r="D1455" t="s">
        <v>267</v>
      </c>
      <c r="E1455" t="s">
        <v>273</v>
      </c>
      <c r="F1455">
        <v>21294</v>
      </c>
      <c r="G1455">
        <v>10252</v>
      </c>
      <c r="H1455">
        <v>11042</v>
      </c>
      <c r="I1455">
        <v>6427</v>
      </c>
      <c r="J1455">
        <v>6596</v>
      </c>
      <c r="K1455">
        <v>3083</v>
      </c>
      <c r="L1455">
        <v>3695</v>
      </c>
      <c r="M1455">
        <v>563</v>
      </c>
      <c r="N1455">
        <v>572</v>
      </c>
      <c r="O1455">
        <v>51</v>
      </c>
      <c r="P1455">
        <v>55</v>
      </c>
      <c r="Q1455">
        <v>5</v>
      </c>
      <c r="R1455">
        <v>4</v>
      </c>
      <c r="S1455">
        <v>123</v>
      </c>
      <c r="T1455">
        <v>120</v>
      </c>
      <c r="U1455">
        <v>10058</v>
      </c>
      <c r="V1455">
        <v>10890</v>
      </c>
      <c r="W1455">
        <v>194</v>
      </c>
      <c r="X1455">
        <v>152</v>
      </c>
    </row>
    <row r="1456" spans="1:24" x14ac:dyDescent="0.35">
      <c r="A1456" s="6" t="str">
        <f t="shared" si="22"/>
        <v>28103</v>
      </c>
      <c r="B1456">
        <v>28</v>
      </c>
      <c r="C1456">
        <v>103</v>
      </c>
      <c r="D1456" t="s">
        <v>267</v>
      </c>
      <c r="E1456" t="s">
        <v>2394</v>
      </c>
      <c r="F1456">
        <v>10279</v>
      </c>
      <c r="G1456">
        <v>4881</v>
      </c>
      <c r="H1456">
        <v>5398</v>
      </c>
      <c r="I1456">
        <v>1283</v>
      </c>
      <c r="J1456">
        <v>1431</v>
      </c>
      <c r="K1456">
        <v>3523</v>
      </c>
      <c r="L1456">
        <v>3901</v>
      </c>
      <c r="M1456">
        <v>22</v>
      </c>
      <c r="N1456">
        <v>15</v>
      </c>
      <c r="O1456">
        <v>9</v>
      </c>
      <c r="P1456">
        <v>15</v>
      </c>
      <c r="Q1456">
        <v>2</v>
      </c>
      <c r="R1456">
        <v>1</v>
      </c>
      <c r="S1456">
        <v>42</v>
      </c>
      <c r="T1456">
        <v>35</v>
      </c>
      <c r="U1456">
        <v>4804</v>
      </c>
      <c r="V1456">
        <v>5318</v>
      </c>
      <c r="W1456">
        <v>77</v>
      </c>
      <c r="X1456">
        <v>80</v>
      </c>
    </row>
    <row r="1457" spans="1:24" x14ac:dyDescent="0.35">
      <c r="A1457" s="6" t="str">
        <f t="shared" si="22"/>
        <v>28105</v>
      </c>
      <c r="B1457">
        <v>28</v>
      </c>
      <c r="C1457">
        <v>105</v>
      </c>
      <c r="D1457" t="s">
        <v>267</v>
      </c>
      <c r="E1457" t="s">
        <v>2396</v>
      </c>
      <c r="F1457">
        <v>51787</v>
      </c>
      <c r="G1457">
        <v>26056</v>
      </c>
      <c r="H1457">
        <v>25731</v>
      </c>
      <c r="I1457">
        <v>15681</v>
      </c>
      <c r="J1457">
        <v>14184</v>
      </c>
      <c r="K1457">
        <v>8986</v>
      </c>
      <c r="L1457">
        <v>10467</v>
      </c>
      <c r="M1457">
        <v>68</v>
      </c>
      <c r="N1457">
        <v>95</v>
      </c>
      <c r="O1457">
        <v>950</v>
      </c>
      <c r="P1457">
        <v>652</v>
      </c>
      <c r="Q1457">
        <v>30</v>
      </c>
      <c r="R1457">
        <v>14</v>
      </c>
      <c r="S1457">
        <v>341</v>
      </c>
      <c r="T1457">
        <v>319</v>
      </c>
      <c r="U1457">
        <v>25413</v>
      </c>
      <c r="V1457">
        <v>25095</v>
      </c>
      <c r="W1457">
        <v>643</v>
      </c>
      <c r="X1457">
        <v>636</v>
      </c>
    </row>
    <row r="1458" spans="1:24" x14ac:dyDescent="0.35">
      <c r="A1458" s="6" t="str">
        <f t="shared" si="22"/>
        <v>28107</v>
      </c>
      <c r="B1458">
        <v>28</v>
      </c>
      <c r="C1458">
        <v>107</v>
      </c>
      <c r="D1458" t="s">
        <v>267</v>
      </c>
      <c r="E1458" t="s">
        <v>2398</v>
      </c>
      <c r="F1458">
        <v>33203</v>
      </c>
      <c r="G1458">
        <v>15966</v>
      </c>
      <c r="H1458">
        <v>17237</v>
      </c>
      <c r="I1458">
        <v>7835</v>
      </c>
      <c r="J1458">
        <v>8154</v>
      </c>
      <c r="K1458">
        <v>7868</v>
      </c>
      <c r="L1458">
        <v>8767</v>
      </c>
      <c r="M1458">
        <v>54</v>
      </c>
      <c r="N1458">
        <v>56</v>
      </c>
      <c r="O1458">
        <v>29</v>
      </c>
      <c r="P1458">
        <v>40</v>
      </c>
      <c r="Q1458">
        <v>1</v>
      </c>
      <c r="R1458">
        <v>2</v>
      </c>
      <c r="S1458">
        <v>179</v>
      </c>
      <c r="T1458">
        <v>218</v>
      </c>
      <c r="U1458">
        <v>15637</v>
      </c>
      <c r="V1458">
        <v>16900</v>
      </c>
      <c r="W1458">
        <v>329</v>
      </c>
      <c r="X1458">
        <v>337</v>
      </c>
    </row>
    <row r="1459" spans="1:24" x14ac:dyDescent="0.35">
      <c r="A1459" s="6" t="str">
        <f t="shared" si="22"/>
        <v>28109</v>
      </c>
      <c r="B1459">
        <v>28</v>
      </c>
      <c r="C1459">
        <v>109</v>
      </c>
      <c r="D1459" t="s">
        <v>267</v>
      </c>
      <c r="E1459" t="s">
        <v>2400</v>
      </c>
      <c r="F1459">
        <v>56153</v>
      </c>
      <c r="G1459">
        <v>27629</v>
      </c>
      <c r="H1459">
        <v>28524</v>
      </c>
      <c r="I1459">
        <v>23412</v>
      </c>
      <c r="J1459">
        <v>24067</v>
      </c>
      <c r="K1459">
        <v>3296</v>
      </c>
      <c r="L1459">
        <v>3543</v>
      </c>
      <c r="M1459">
        <v>201</v>
      </c>
      <c r="N1459">
        <v>221</v>
      </c>
      <c r="O1459">
        <v>113</v>
      </c>
      <c r="P1459">
        <v>132</v>
      </c>
      <c r="Q1459">
        <v>19</v>
      </c>
      <c r="R1459">
        <v>30</v>
      </c>
      <c r="S1459">
        <v>588</v>
      </c>
      <c r="T1459">
        <v>531</v>
      </c>
      <c r="U1459">
        <v>26448</v>
      </c>
      <c r="V1459">
        <v>27449</v>
      </c>
      <c r="W1459">
        <v>1181</v>
      </c>
      <c r="X1459">
        <v>1075</v>
      </c>
    </row>
    <row r="1460" spans="1:24" x14ac:dyDescent="0.35">
      <c r="A1460" s="6" t="str">
        <f t="shared" si="22"/>
        <v>28111</v>
      </c>
      <c r="B1460">
        <v>28</v>
      </c>
      <c r="C1460">
        <v>111</v>
      </c>
      <c r="D1460" t="s">
        <v>267</v>
      </c>
      <c r="E1460" t="s">
        <v>126</v>
      </c>
      <c r="F1460">
        <v>11508</v>
      </c>
      <c r="G1460">
        <v>5673</v>
      </c>
      <c r="H1460">
        <v>5835</v>
      </c>
      <c r="I1460">
        <v>4502</v>
      </c>
      <c r="J1460">
        <v>4579</v>
      </c>
      <c r="K1460">
        <v>1058</v>
      </c>
      <c r="L1460">
        <v>1137</v>
      </c>
      <c r="M1460">
        <v>33</v>
      </c>
      <c r="N1460">
        <v>25</v>
      </c>
      <c r="O1460">
        <v>11</v>
      </c>
      <c r="P1460">
        <v>9</v>
      </c>
      <c r="Q1460">
        <v>4</v>
      </c>
      <c r="R1460">
        <v>5</v>
      </c>
      <c r="S1460">
        <v>65</v>
      </c>
      <c r="T1460">
        <v>80</v>
      </c>
      <c r="U1460">
        <v>5582</v>
      </c>
      <c r="V1460">
        <v>5756</v>
      </c>
      <c r="W1460">
        <v>91</v>
      </c>
      <c r="X1460">
        <v>79</v>
      </c>
    </row>
    <row r="1461" spans="1:24" x14ac:dyDescent="0.35">
      <c r="A1461" s="6" t="str">
        <f t="shared" si="22"/>
        <v>28113</v>
      </c>
      <c r="B1461">
        <v>28</v>
      </c>
      <c r="C1461">
        <v>113</v>
      </c>
      <c r="D1461" t="s">
        <v>267</v>
      </c>
      <c r="E1461" t="s">
        <v>130</v>
      </c>
      <c r="F1461">
        <v>40326</v>
      </c>
      <c r="G1461">
        <v>19148</v>
      </c>
      <c r="H1461">
        <v>21178</v>
      </c>
      <c r="I1461">
        <v>8483</v>
      </c>
      <c r="J1461">
        <v>9007</v>
      </c>
      <c r="K1461">
        <v>10268</v>
      </c>
      <c r="L1461">
        <v>11768</v>
      </c>
      <c r="M1461">
        <v>81</v>
      </c>
      <c r="N1461">
        <v>83</v>
      </c>
      <c r="O1461">
        <v>153</v>
      </c>
      <c r="P1461">
        <v>119</v>
      </c>
      <c r="Q1461">
        <v>5</v>
      </c>
      <c r="R1461">
        <v>12</v>
      </c>
      <c r="S1461">
        <v>158</v>
      </c>
      <c r="T1461">
        <v>189</v>
      </c>
      <c r="U1461">
        <v>18834</v>
      </c>
      <c r="V1461">
        <v>20869</v>
      </c>
      <c r="W1461">
        <v>314</v>
      </c>
      <c r="X1461">
        <v>309</v>
      </c>
    </row>
    <row r="1462" spans="1:24" x14ac:dyDescent="0.35">
      <c r="A1462" s="6" t="str">
        <f t="shared" si="22"/>
        <v>28115</v>
      </c>
      <c r="B1462">
        <v>28</v>
      </c>
      <c r="C1462">
        <v>115</v>
      </c>
      <c r="D1462" t="s">
        <v>267</v>
      </c>
      <c r="E1462" t="s">
        <v>2404</v>
      </c>
      <c r="F1462">
        <v>31187</v>
      </c>
      <c r="G1462">
        <v>15428</v>
      </c>
      <c r="H1462">
        <v>15759</v>
      </c>
      <c r="I1462">
        <v>12590</v>
      </c>
      <c r="J1462">
        <v>12847</v>
      </c>
      <c r="K1462">
        <v>2399</v>
      </c>
      <c r="L1462">
        <v>2530</v>
      </c>
      <c r="M1462">
        <v>92</v>
      </c>
      <c r="N1462">
        <v>78</v>
      </c>
      <c r="O1462">
        <v>62</v>
      </c>
      <c r="P1462">
        <v>66</v>
      </c>
      <c r="Q1462">
        <v>15</v>
      </c>
      <c r="R1462">
        <v>3</v>
      </c>
      <c r="S1462">
        <v>270</v>
      </c>
      <c r="T1462">
        <v>235</v>
      </c>
      <c r="U1462">
        <v>14316</v>
      </c>
      <c r="V1462">
        <v>14805</v>
      </c>
      <c r="W1462">
        <v>1112</v>
      </c>
      <c r="X1462">
        <v>954</v>
      </c>
    </row>
    <row r="1463" spans="1:24" x14ac:dyDescent="0.35">
      <c r="A1463" s="6" t="str">
        <f t="shared" si="22"/>
        <v>28117</v>
      </c>
      <c r="B1463">
        <v>28</v>
      </c>
      <c r="C1463">
        <v>117</v>
      </c>
      <c r="D1463" t="s">
        <v>267</v>
      </c>
      <c r="E1463" t="s">
        <v>2406</v>
      </c>
      <c r="F1463">
        <v>25006</v>
      </c>
      <c r="G1463">
        <v>12368</v>
      </c>
      <c r="H1463">
        <v>12638</v>
      </c>
      <c r="I1463">
        <v>10163</v>
      </c>
      <c r="J1463">
        <v>10505</v>
      </c>
      <c r="K1463">
        <v>1957</v>
      </c>
      <c r="L1463">
        <v>1896</v>
      </c>
      <c r="M1463">
        <v>41</v>
      </c>
      <c r="N1463">
        <v>28</v>
      </c>
      <c r="O1463">
        <v>28</v>
      </c>
      <c r="P1463">
        <v>49</v>
      </c>
      <c r="Q1463">
        <v>5</v>
      </c>
      <c r="R1463">
        <v>2</v>
      </c>
      <c r="S1463">
        <v>174</v>
      </c>
      <c r="T1463">
        <v>158</v>
      </c>
      <c r="U1463">
        <v>12181</v>
      </c>
      <c r="V1463">
        <v>12444</v>
      </c>
      <c r="W1463">
        <v>187</v>
      </c>
      <c r="X1463">
        <v>194</v>
      </c>
    </row>
    <row r="1464" spans="1:24" x14ac:dyDescent="0.35">
      <c r="A1464" s="6" t="str">
        <f t="shared" si="22"/>
        <v>28119</v>
      </c>
      <c r="B1464">
        <v>28</v>
      </c>
      <c r="C1464">
        <v>119</v>
      </c>
      <c r="D1464" t="s">
        <v>267</v>
      </c>
      <c r="E1464" t="s">
        <v>891</v>
      </c>
      <c r="F1464">
        <v>6177</v>
      </c>
      <c r="G1464">
        <v>2908</v>
      </c>
      <c r="H1464">
        <v>3269</v>
      </c>
      <c r="I1464">
        <v>759</v>
      </c>
      <c r="J1464">
        <v>803</v>
      </c>
      <c r="K1464">
        <v>2092</v>
      </c>
      <c r="L1464">
        <v>2412</v>
      </c>
      <c r="M1464">
        <v>10</v>
      </c>
      <c r="N1464">
        <v>7</v>
      </c>
      <c r="O1464">
        <v>10</v>
      </c>
      <c r="P1464">
        <v>4</v>
      </c>
      <c r="Q1464">
        <v>1</v>
      </c>
      <c r="R1464">
        <v>2</v>
      </c>
      <c r="S1464">
        <v>36</v>
      </c>
      <c r="T1464">
        <v>41</v>
      </c>
      <c r="U1464">
        <v>2904</v>
      </c>
      <c r="V1464">
        <v>3269</v>
      </c>
      <c r="W1464">
        <v>4</v>
      </c>
      <c r="X1464">
        <v>0</v>
      </c>
    </row>
    <row r="1465" spans="1:24" x14ac:dyDescent="0.35">
      <c r="A1465" s="6" t="str">
        <f t="shared" si="22"/>
        <v>28121</v>
      </c>
      <c r="B1465">
        <v>28</v>
      </c>
      <c r="C1465">
        <v>121</v>
      </c>
      <c r="D1465" t="s">
        <v>267</v>
      </c>
      <c r="E1465" t="s">
        <v>2409</v>
      </c>
      <c r="F1465">
        <v>157025</v>
      </c>
      <c r="G1465">
        <v>76024</v>
      </c>
      <c r="H1465">
        <v>81001</v>
      </c>
      <c r="I1465">
        <v>57771</v>
      </c>
      <c r="J1465">
        <v>61168</v>
      </c>
      <c r="K1465">
        <v>16094</v>
      </c>
      <c r="L1465">
        <v>17408</v>
      </c>
      <c r="M1465">
        <v>169</v>
      </c>
      <c r="N1465">
        <v>188</v>
      </c>
      <c r="O1465">
        <v>977</v>
      </c>
      <c r="P1465">
        <v>1191</v>
      </c>
      <c r="Q1465">
        <v>79</v>
      </c>
      <c r="R1465">
        <v>49</v>
      </c>
      <c r="S1465">
        <v>934</v>
      </c>
      <c r="T1465">
        <v>997</v>
      </c>
      <c r="U1465">
        <v>73359</v>
      </c>
      <c r="V1465">
        <v>78623</v>
      </c>
      <c r="W1465">
        <v>2665</v>
      </c>
      <c r="X1465">
        <v>2378</v>
      </c>
    </row>
    <row r="1466" spans="1:24" x14ac:dyDescent="0.35">
      <c r="A1466" s="6" t="str">
        <f t="shared" si="22"/>
        <v>28123</v>
      </c>
      <c r="B1466">
        <v>28</v>
      </c>
      <c r="C1466">
        <v>123</v>
      </c>
      <c r="D1466" t="s">
        <v>267</v>
      </c>
      <c r="E1466" t="s">
        <v>296</v>
      </c>
      <c r="F1466">
        <v>27991</v>
      </c>
      <c r="G1466">
        <v>13750</v>
      </c>
      <c r="H1466">
        <v>14241</v>
      </c>
      <c r="I1466">
        <v>8362</v>
      </c>
      <c r="J1466">
        <v>8149</v>
      </c>
      <c r="K1466">
        <v>4913</v>
      </c>
      <c r="L1466">
        <v>5645</v>
      </c>
      <c r="M1466">
        <v>121</v>
      </c>
      <c r="N1466">
        <v>117</v>
      </c>
      <c r="O1466">
        <v>73</v>
      </c>
      <c r="P1466">
        <v>81</v>
      </c>
      <c r="Q1466">
        <v>65</v>
      </c>
      <c r="R1466">
        <v>49</v>
      </c>
      <c r="S1466">
        <v>216</v>
      </c>
      <c r="T1466">
        <v>200</v>
      </c>
      <c r="U1466">
        <v>11434</v>
      </c>
      <c r="V1466">
        <v>12446</v>
      </c>
      <c r="W1466">
        <v>2316</v>
      </c>
      <c r="X1466">
        <v>1795</v>
      </c>
    </row>
    <row r="1467" spans="1:24" x14ac:dyDescent="0.35">
      <c r="A1467" s="6" t="str">
        <f t="shared" si="22"/>
        <v>28125</v>
      </c>
      <c r="B1467">
        <v>28</v>
      </c>
      <c r="C1467">
        <v>125</v>
      </c>
      <c r="D1467" t="s">
        <v>267</v>
      </c>
      <c r="E1467" t="s">
        <v>2412</v>
      </c>
      <c r="F1467">
        <v>3801</v>
      </c>
      <c r="G1467">
        <v>1827</v>
      </c>
      <c r="H1467">
        <v>1974</v>
      </c>
      <c r="I1467">
        <v>509</v>
      </c>
      <c r="J1467">
        <v>496</v>
      </c>
      <c r="K1467">
        <v>1278</v>
      </c>
      <c r="L1467">
        <v>1447</v>
      </c>
      <c r="M1467">
        <v>5</v>
      </c>
      <c r="N1467">
        <v>3</v>
      </c>
      <c r="O1467">
        <v>20</v>
      </c>
      <c r="P1467">
        <v>14</v>
      </c>
      <c r="Q1467">
        <v>0</v>
      </c>
      <c r="R1467">
        <v>0</v>
      </c>
      <c r="S1467">
        <v>15</v>
      </c>
      <c r="T1467">
        <v>14</v>
      </c>
      <c r="U1467">
        <v>1776</v>
      </c>
      <c r="V1467">
        <v>1942</v>
      </c>
      <c r="W1467">
        <v>51</v>
      </c>
      <c r="X1467">
        <v>32</v>
      </c>
    </row>
    <row r="1468" spans="1:24" x14ac:dyDescent="0.35">
      <c r="A1468" s="6" t="str">
        <f t="shared" si="22"/>
        <v>28127</v>
      </c>
      <c r="B1468">
        <v>28</v>
      </c>
      <c r="C1468">
        <v>127</v>
      </c>
      <c r="D1468" t="s">
        <v>267</v>
      </c>
      <c r="E1468" t="s">
        <v>1806</v>
      </c>
      <c r="F1468">
        <v>25957</v>
      </c>
      <c r="G1468">
        <v>12637</v>
      </c>
      <c r="H1468">
        <v>13320</v>
      </c>
      <c r="I1468">
        <v>8008</v>
      </c>
      <c r="J1468">
        <v>8178</v>
      </c>
      <c r="K1468">
        <v>4375</v>
      </c>
      <c r="L1468">
        <v>4849</v>
      </c>
      <c r="M1468">
        <v>44</v>
      </c>
      <c r="N1468">
        <v>44</v>
      </c>
      <c r="O1468">
        <v>58</v>
      </c>
      <c r="P1468">
        <v>78</v>
      </c>
      <c r="Q1468">
        <v>16</v>
      </c>
      <c r="R1468">
        <v>12</v>
      </c>
      <c r="S1468">
        <v>136</v>
      </c>
      <c r="T1468">
        <v>159</v>
      </c>
      <c r="U1468">
        <v>12394</v>
      </c>
      <c r="V1468">
        <v>13160</v>
      </c>
      <c r="W1468">
        <v>243</v>
      </c>
      <c r="X1468">
        <v>160</v>
      </c>
    </row>
    <row r="1469" spans="1:24" x14ac:dyDescent="0.35">
      <c r="A1469" s="6" t="str">
        <f t="shared" si="22"/>
        <v>28129</v>
      </c>
      <c r="B1469">
        <v>28</v>
      </c>
      <c r="C1469">
        <v>129</v>
      </c>
      <c r="D1469" t="s">
        <v>267</v>
      </c>
      <c r="E1469" t="s">
        <v>1623</v>
      </c>
      <c r="F1469">
        <v>14208</v>
      </c>
      <c r="G1469">
        <v>6907</v>
      </c>
      <c r="H1469">
        <v>7301</v>
      </c>
      <c r="I1469">
        <v>5230</v>
      </c>
      <c r="J1469">
        <v>5425</v>
      </c>
      <c r="K1469">
        <v>1601</v>
      </c>
      <c r="L1469">
        <v>1790</v>
      </c>
      <c r="M1469">
        <v>17</v>
      </c>
      <c r="N1469">
        <v>13</v>
      </c>
      <c r="O1469">
        <v>8</v>
      </c>
      <c r="P1469">
        <v>16</v>
      </c>
      <c r="Q1469">
        <v>1</v>
      </c>
      <c r="R1469">
        <v>2</v>
      </c>
      <c r="S1469">
        <v>50</v>
      </c>
      <c r="T1469">
        <v>55</v>
      </c>
      <c r="U1469">
        <v>6801</v>
      </c>
      <c r="V1469">
        <v>7192</v>
      </c>
      <c r="W1469">
        <v>106</v>
      </c>
      <c r="X1469">
        <v>109</v>
      </c>
    </row>
    <row r="1470" spans="1:24" x14ac:dyDescent="0.35">
      <c r="A1470" s="6" t="str">
        <f t="shared" si="22"/>
        <v>28131</v>
      </c>
      <c r="B1470">
        <v>28</v>
      </c>
      <c r="C1470">
        <v>131</v>
      </c>
      <c r="D1470" t="s">
        <v>267</v>
      </c>
      <c r="E1470" t="s">
        <v>306</v>
      </c>
      <c r="F1470">
        <v>18336</v>
      </c>
      <c r="G1470">
        <v>9220</v>
      </c>
      <c r="H1470">
        <v>9116</v>
      </c>
      <c r="I1470">
        <v>7265</v>
      </c>
      <c r="J1470">
        <v>7121</v>
      </c>
      <c r="K1470">
        <v>1745</v>
      </c>
      <c r="L1470">
        <v>1742</v>
      </c>
      <c r="M1470">
        <v>55</v>
      </c>
      <c r="N1470">
        <v>47</v>
      </c>
      <c r="O1470">
        <v>28</v>
      </c>
      <c r="P1470">
        <v>50</v>
      </c>
      <c r="Q1470">
        <v>5</v>
      </c>
      <c r="R1470">
        <v>7</v>
      </c>
      <c r="S1470">
        <v>122</v>
      </c>
      <c r="T1470">
        <v>149</v>
      </c>
      <c r="U1470">
        <v>8991</v>
      </c>
      <c r="V1470">
        <v>8923</v>
      </c>
      <c r="W1470">
        <v>229</v>
      </c>
      <c r="X1470">
        <v>193</v>
      </c>
    </row>
    <row r="1471" spans="1:24" x14ac:dyDescent="0.35">
      <c r="A1471" s="6" t="str">
        <f t="shared" si="22"/>
        <v>28133</v>
      </c>
      <c r="B1471">
        <v>28</v>
      </c>
      <c r="C1471">
        <v>133</v>
      </c>
      <c r="D1471" t="s">
        <v>267</v>
      </c>
      <c r="E1471" t="s">
        <v>2417</v>
      </c>
      <c r="F1471">
        <v>25972</v>
      </c>
      <c r="G1471">
        <v>13803</v>
      </c>
      <c r="H1471">
        <v>12169</v>
      </c>
      <c r="I1471">
        <v>3583</v>
      </c>
      <c r="J1471">
        <v>2841</v>
      </c>
      <c r="K1471">
        <v>10021</v>
      </c>
      <c r="L1471">
        <v>9166</v>
      </c>
      <c r="M1471">
        <v>51</v>
      </c>
      <c r="N1471">
        <v>41</v>
      </c>
      <c r="O1471">
        <v>57</v>
      </c>
      <c r="P1471">
        <v>50</v>
      </c>
      <c r="Q1471">
        <v>4</v>
      </c>
      <c r="R1471">
        <v>6</v>
      </c>
      <c r="S1471">
        <v>87</v>
      </c>
      <c r="T1471">
        <v>65</v>
      </c>
      <c r="U1471">
        <v>13427</v>
      </c>
      <c r="V1471">
        <v>11904</v>
      </c>
      <c r="W1471">
        <v>376</v>
      </c>
      <c r="X1471">
        <v>265</v>
      </c>
    </row>
    <row r="1472" spans="1:24" x14ac:dyDescent="0.35">
      <c r="A1472" s="6" t="str">
        <f t="shared" si="22"/>
        <v>28135</v>
      </c>
      <c r="B1472">
        <v>28</v>
      </c>
      <c r="C1472">
        <v>135</v>
      </c>
      <c r="D1472" t="s">
        <v>267</v>
      </c>
      <c r="E1472" t="s">
        <v>2419</v>
      </c>
      <c r="F1472">
        <v>12712</v>
      </c>
      <c r="G1472">
        <v>6725</v>
      </c>
      <c r="H1472">
        <v>5987</v>
      </c>
      <c r="I1472">
        <v>2810</v>
      </c>
      <c r="J1472">
        <v>2147</v>
      </c>
      <c r="K1472">
        <v>3691</v>
      </c>
      <c r="L1472">
        <v>3737</v>
      </c>
      <c r="M1472">
        <v>35</v>
      </c>
      <c r="N1472">
        <v>7</v>
      </c>
      <c r="O1472">
        <v>84</v>
      </c>
      <c r="P1472">
        <v>29</v>
      </c>
      <c r="Q1472">
        <v>12</v>
      </c>
      <c r="R1472">
        <v>0</v>
      </c>
      <c r="S1472">
        <v>93</v>
      </c>
      <c r="T1472">
        <v>67</v>
      </c>
      <c r="U1472">
        <v>6289</v>
      </c>
      <c r="V1472">
        <v>5985</v>
      </c>
      <c r="W1472">
        <v>436</v>
      </c>
      <c r="X1472">
        <v>2</v>
      </c>
    </row>
    <row r="1473" spans="1:24" x14ac:dyDescent="0.35">
      <c r="A1473" s="6" t="str">
        <f t="shared" si="22"/>
        <v>28137</v>
      </c>
      <c r="B1473">
        <v>28</v>
      </c>
      <c r="C1473">
        <v>137</v>
      </c>
      <c r="D1473" t="s">
        <v>267</v>
      </c>
      <c r="E1473" t="s">
        <v>2421</v>
      </c>
      <c r="F1473">
        <v>28067</v>
      </c>
      <c r="G1473">
        <v>13642</v>
      </c>
      <c r="H1473">
        <v>14425</v>
      </c>
      <c r="I1473">
        <v>9310</v>
      </c>
      <c r="J1473">
        <v>9411</v>
      </c>
      <c r="K1473">
        <v>4060</v>
      </c>
      <c r="L1473">
        <v>4723</v>
      </c>
      <c r="M1473">
        <v>39</v>
      </c>
      <c r="N1473">
        <v>39</v>
      </c>
      <c r="O1473">
        <v>41</v>
      </c>
      <c r="P1473">
        <v>51</v>
      </c>
      <c r="Q1473">
        <v>7</v>
      </c>
      <c r="R1473">
        <v>4</v>
      </c>
      <c r="S1473">
        <v>185</v>
      </c>
      <c r="T1473">
        <v>197</v>
      </c>
      <c r="U1473">
        <v>13197</v>
      </c>
      <c r="V1473">
        <v>14078</v>
      </c>
      <c r="W1473">
        <v>445</v>
      </c>
      <c r="X1473">
        <v>347</v>
      </c>
    </row>
    <row r="1474" spans="1:24" x14ac:dyDescent="0.35">
      <c r="A1474" s="6" t="str">
        <f t="shared" ref="A1474:A1537" si="23">TEXT(B1474*1000+C1474,"00000")</f>
        <v>28139</v>
      </c>
      <c r="B1474">
        <v>28</v>
      </c>
      <c r="C1474">
        <v>139</v>
      </c>
      <c r="D1474" t="s">
        <v>267</v>
      </c>
      <c r="E1474" t="s">
        <v>2423</v>
      </c>
      <c r="F1474">
        <v>21819</v>
      </c>
      <c r="G1474">
        <v>10681</v>
      </c>
      <c r="H1474">
        <v>11138</v>
      </c>
      <c r="I1474">
        <v>8674</v>
      </c>
      <c r="J1474">
        <v>8963</v>
      </c>
      <c r="K1474">
        <v>1765</v>
      </c>
      <c r="L1474">
        <v>1904</v>
      </c>
      <c r="M1474">
        <v>47</v>
      </c>
      <c r="N1474">
        <v>49</v>
      </c>
      <c r="O1474">
        <v>30</v>
      </c>
      <c r="P1474">
        <v>34</v>
      </c>
      <c r="Q1474">
        <v>3</v>
      </c>
      <c r="R1474">
        <v>3</v>
      </c>
      <c r="S1474">
        <v>162</v>
      </c>
      <c r="T1474">
        <v>185</v>
      </c>
      <c r="U1474">
        <v>10111</v>
      </c>
      <c r="V1474">
        <v>10617</v>
      </c>
      <c r="W1474">
        <v>570</v>
      </c>
      <c r="X1474">
        <v>521</v>
      </c>
    </row>
    <row r="1475" spans="1:24" x14ac:dyDescent="0.35">
      <c r="A1475" s="6" t="str">
        <f t="shared" si="23"/>
        <v>28141</v>
      </c>
      <c r="B1475">
        <v>28</v>
      </c>
      <c r="C1475">
        <v>141</v>
      </c>
      <c r="D1475" t="s">
        <v>267</v>
      </c>
      <c r="E1475" t="s">
        <v>2425</v>
      </c>
      <c r="F1475">
        <v>18854</v>
      </c>
      <c r="G1475">
        <v>9251</v>
      </c>
      <c r="H1475">
        <v>9603</v>
      </c>
      <c r="I1475">
        <v>8821</v>
      </c>
      <c r="J1475">
        <v>9206</v>
      </c>
      <c r="K1475">
        <v>263</v>
      </c>
      <c r="L1475">
        <v>247</v>
      </c>
      <c r="M1475">
        <v>48</v>
      </c>
      <c r="N1475">
        <v>30</v>
      </c>
      <c r="O1475">
        <v>18</v>
      </c>
      <c r="P1475">
        <v>23</v>
      </c>
      <c r="Q1475">
        <v>4</v>
      </c>
      <c r="R1475">
        <v>0</v>
      </c>
      <c r="S1475">
        <v>97</v>
      </c>
      <c r="T1475">
        <v>97</v>
      </c>
      <c r="U1475">
        <v>8978</v>
      </c>
      <c r="V1475">
        <v>9337</v>
      </c>
      <c r="W1475">
        <v>273</v>
      </c>
      <c r="X1475">
        <v>266</v>
      </c>
    </row>
    <row r="1476" spans="1:24" x14ac:dyDescent="0.35">
      <c r="A1476" s="6" t="str">
        <f t="shared" si="23"/>
        <v>28143</v>
      </c>
      <c r="B1476">
        <v>28</v>
      </c>
      <c r="C1476">
        <v>143</v>
      </c>
      <c r="D1476" t="s">
        <v>267</v>
      </c>
      <c r="E1476" t="s">
        <v>2427</v>
      </c>
      <c r="F1476">
        <v>9787</v>
      </c>
      <c r="G1476">
        <v>4613</v>
      </c>
      <c r="H1476">
        <v>5174</v>
      </c>
      <c r="I1476">
        <v>981</v>
      </c>
      <c r="J1476">
        <v>942</v>
      </c>
      <c r="K1476">
        <v>3525</v>
      </c>
      <c r="L1476">
        <v>4134</v>
      </c>
      <c r="M1476">
        <v>20</v>
      </c>
      <c r="N1476">
        <v>13</v>
      </c>
      <c r="O1476">
        <v>42</v>
      </c>
      <c r="P1476">
        <v>30</v>
      </c>
      <c r="Q1476">
        <v>5</v>
      </c>
      <c r="R1476">
        <v>5</v>
      </c>
      <c r="S1476">
        <v>40</v>
      </c>
      <c r="T1476">
        <v>50</v>
      </c>
      <c r="U1476">
        <v>4493</v>
      </c>
      <c r="V1476">
        <v>5076</v>
      </c>
      <c r="W1476">
        <v>120</v>
      </c>
      <c r="X1476">
        <v>98</v>
      </c>
    </row>
    <row r="1477" spans="1:24" x14ac:dyDescent="0.35">
      <c r="A1477" s="6" t="str">
        <f t="shared" si="23"/>
        <v>28145</v>
      </c>
      <c r="B1477">
        <v>28</v>
      </c>
      <c r="C1477">
        <v>145</v>
      </c>
      <c r="D1477" t="s">
        <v>267</v>
      </c>
      <c r="E1477" t="s">
        <v>308</v>
      </c>
      <c r="F1477">
        <v>27791</v>
      </c>
      <c r="G1477">
        <v>13662</v>
      </c>
      <c r="H1477">
        <v>14129</v>
      </c>
      <c r="I1477">
        <v>11121</v>
      </c>
      <c r="J1477">
        <v>11410</v>
      </c>
      <c r="K1477">
        <v>2074</v>
      </c>
      <c r="L1477">
        <v>2266</v>
      </c>
      <c r="M1477">
        <v>43</v>
      </c>
      <c r="N1477">
        <v>35</v>
      </c>
      <c r="O1477">
        <v>154</v>
      </c>
      <c r="P1477">
        <v>140</v>
      </c>
      <c r="Q1477">
        <v>12</v>
      </c>
      <c r="R1477">
        <v>4</v>
      </c>
      <c r="S1477">
        <v>258</v>
      </c>
      <c r="T1477">
        <v>274</v>
      </c>
      <c r="U1477">
        <v>12917</v>
      </c>
      <c r="V1477">
        <v>13580</v>
      </c>
      <c r="W1477">
        <v>745</v>
      </c>
      <c r="X1477">
        <v>549</v>
      </c>
    </row>
    <row r="1478" spans="1:24" x14ac:dyDescent="0.35">
      <c r="A1478" s="6" t="str">
        <f t="shared" si="23"/>
        <v>28147</v>
      </c>
      <c r="B1478">
        <v>28</v>
      </c>
      <c r="C1478">
        <v>147</v>
      </c>
      <c r="D1478" t="s">
        <v>267</v>
      </c>
      <c r="E1478" t="s">
        <v>2430</v>
      </c>
      <c r="F1478">
        <v>13884</v>
      </c>
      <c r="G1478">
        <v>6742</v>
      </c>
      <c r="H1478">
        <v>7142</v>
      </c>
      <c r="I1478">
        <v>3662</v>
      </c>
      <c r="J1478">
        <v>3816</v>
      </c>
      <c r="K1478">
        <v>2903</v>
      </c>
      <c r="L1478">
        <v>3152</v>
      </c>
      <c r="M1478">
        <v>32</v>
      </c>
      <c r="N1478">
        <v>30</v>
      </c>
      <c r="O1478">
        <v>35</v>
      </c>
      <c r="P1478">
        <v>34</v>
      </c>
      <c r="Q1478">
        <v>8</v>
      </c>
      <c r="R1478">
        <v>6</v>
      </c>
      <c r="S1478">
        <v>102</v>
      </c>
      <c r="T1478">
        <v>104</v>
      </c>
      <c r="U1478">
        <v>6622</v>
      </c>
      <c r="V1478">
        <v>7038</v>
      </c>
      <c r="W1478">
        <v>120</v>
      </c>
      <c r="X1478">
        <v>104</v>
      </c>
    </row>
    <row r="1479" spans="1:24" x14ac:dyDescent="0.35">
      <c r="A1479" s="6" t="str">
        <f t="shared" si="23"/>
        <v>28149</v>
      </c>
      <c r="B1479">
        <v>28</v>
      </c>
      <c r="C1479">
        <v>149</v>
      </c>
      <c r="D1479" t="s">
        <v>267</v>
      </c>
      <c r="E1479" t="s">
        <v>946</v>
      </c>
      <c r="F1479">
        <v>44715</v>
      </c>
      <c r="G1479">
        <v>21471</v>
      </c>
      <c r="H1479">
        <v>23244</v>
      </c>
      <c r="I1479">
        <v>10712</v>
      </c>
      <c r="J1479">
        <v>10877</v>
      </c>
      <c r="K1479">
        <v>10285</v>
      </c>
      <c r="L1479">
        <v>11865</v>
      </c>
      <c r="M1479">
        <v>79</v>
      </c>
      <c r="N1479">
        <v>74</v>
      </c>
      <c r="O1479">
        <v>162</v>
      </c>
      <c r="P1479">
        <v>196</v>
      </c>
      <c r="Q1479">
        <v>7</v>
      </c>
      <c r="R1479">
        <v>6</v>
      </c>
      <c r="S1479">
        <v>226</v>
      </c>
      <c r="T1479">
        <v>226</v>
      </c>
      <c r="U1479">
        <v>21008</v>
      </c>
      <c r="V1479">
        <v>22824</v>
      </c>
      <c r="W1479">
        <v>463</v>
      </c>
      <c r="X1479">
        <v>420</v>
      </c>
    </row>
    <row r="1480" spans="1:24" x14ac:dyDescent="0.35">
      <c r="A1480" s="6" t="str">
        <f t="shared" si="23"/>
        <v>28151</v>
      </c>
      <c r="B1480">
        <v>28</v>
      </c>
      <c r="C1480">
        <v>151</v>
      </c>
      <c r="D1480" t="s">
        <v>267</v>
      </c>
      <c r="E1480" t="s">
        <v>150</v>
      </c>
      <c r="F1480">
        <v>44922</v>
      </c>
      <c r="G1480">
        <v>20936</v>
      </c>
      <c r="H1480">
        <v>23986</v>
      </c>
      <c r="I1480">
        <v>5628</v>
      </c>
      <c r="J1480">
        <v>5740</v>
      </c>
      <c r="K1480">
        <v>14941</v>
      </c>
      <c r="L1480">
        <v>17837</v>
      </c>
      <c r="M1480">
        <v>50</v>
      </c>
      <c r="N1480">
        <v>60</v>
      </c>
      <c r="O1480">
        <v>165</v>
      </c>
      <c r="P1480">
        <v>174</v>
      </c>
      <c r="Q1480">
        <v>11</v>
      </c>
      <c r="R1480">
        <v>9</v>
      </c>
      <c r="S1480">
        <v>141</v>
      </c>
      <c r="T1480">
        <v>166</v>
      </c>
      <c r="U1480">
        <v>20587</v>
      </c>
      <c r="V1480">
        <v>23719</v>
      </c>
      <c r="W1480">
        <v>349</v>
      </c>
      <c r="X1480">
        <v>267</v>
      </c>
    </row>
    <row r="1481" spans="1:24" x14ac:dyDescent="0.35">
      <c r="A1481" s="6" t="str">
        <f t="shared" si="23"/>
        <v>28153</v>
      </c>
      <c r="B1481">
        <v>28</v>
      </c>
      <c r="C1481">
        <v>153</v>
      </c>
      <c r="D1481" t="s">
        <v>267</v>
      </c>
      <c r="E1481" t="s">
        <v>949</v>
      </c>
      <c r="F1481">
        <v>19778</v>
      </c>
      <c r="G1481">
        <v>9585</v>
      </c>
      <c r="H1481">
        <v>10193</v>
      </c>
      <c r="I1481">
        <v>5687</v>
      </c>
      <c r="J1481">
        <v>5794</v>
      </c>
      <c r="K1481">
        <v>3750</v>
      </c>
      <c r="L1481">
        <v>4221</v>
      </c>
      <c r="M1481">
        <v>31</v>
      </c>
      <c r="N1481">
        <v>29</v>
      </c>
      <c r="O1481">
        <v>19</v>
      </c>
      <c r="P1481">
        <v>30</v>
      </c>
      <c r="Q1481">
        <v>4</v>
      </c>
      <c r="R1481">
        <v>1</v>
      </c>
      <c r="S1481">
        <v>94</v>
      </c>
      <c r="T1481">
        <v>118</v>
      </c>
      <c r="U1481">
        <v>9389</v>
      </c>
      <c r="V1481">
        <v>10061</v>
      </c>
      <c r="W1481">
        <v>196</v>
      </c>
      <c r="X1481">
        <v>132</v>
      </c>
    </row>
    <row r="1482" spans="1:24" x14ac:dyDescent="0.35">
      <c r="A1482" s="6" t="str">
        <f t="shared" si="23"/>
        <v>28155</v>
      </c>
      <c r="B1482">
        <v>28</v>
      </c>
      <c r="C1482">
        <v>155</v>
      </c>
      <c r="D1482" t="s">
        <v>267</v>
      </c>
      <c r="E1482" t="s">
        <v>951</v>
      </c>
      <c r="F1482">
        <v>9924</v>
      </c>
      <c r="G1482">
        <v>4817</v>
      </c>
      <c r="H1482">
        <v>5107</v>
      </c>
      <c r="I1482">
        <v>3873</v>
      </c>
      <c r="J1482">
        <v>4057</v>
      </c>
      <c r="K1482">
        <v>859</v>
      </c>
      <c r="L1482">
        <v>963</v>
      </c>
      <c r="M1482">
        <v>17</v>
      </c>
      <c r="N1482">
        <v>19</v>
      </c>
      <c r="O1482">
        <v>6</v>
      </c>
      <c r="P1482">
        <v>11</v>
      </c>
      <c r="Q1482">
        <v>2</v>
      </c>
      <c r="R1482">
        <v>0</v>
      </c>
      <c r="S1482">
        <v>60</v>
      </c>
      <c r="T1482">
        <v>57</v>
      </c>
      <c r="U1482">
        <v>4738</v>
      </c>
      <c r="V1482">
        <v>5035</v>
      </c>
      <c r="W1482">
        <v>79</v>
      </c>
      <c r="X1482">
        <v>72</v>
      </c>
    </row>
    <row r="1483" spans="1:24" x14ac:dyDescent="0.35">
      <c r="A1483" s="6" t="str">
        <f t="shared" si="23"/>
        <v>28157</v>
      </c>
      <c r="B1483">
        <v>28</v>
      </c>
      <c r="C1483">
        <v>157</v>
      </c>
      <c r="D1483" t="s">
        <v>267</v>
      </c>
      <c r="E1483" t="s">
        <v>961</v>
      </c>
      <c r="F1483">
        <v>8587</v>
      </c>
      <c r="G1483">
        <v>4565</v>
      </c>
      <c r="H1483">
        <v>4022</v>
      </c>
      <c r="I1483">
        <v>1320</v>
      </c>
      <c r="J1483">
        <v>1104</v>
      </c>
      <c r="K1483">
        <v>3185</v>
      </c>
      <c r="L1483">
        <v>2876</v>
      </c>
      <c r="M1483">
        <v>12</v>
      </c>
      <c r="N1483">
        <v>10</v>
      </c>
      <c r="O1483">
        <v>7</v>
      </c>
      <c r="P1483">
        <v>3</v>
      </c>
      <c r="Q1483">
        <v>0</v>
      </c>
      <c r="R1483">
        <v>0</v>
      </c>
      <c r="S1483">
        <v>41</v>
      </c>
      <c r="T1483">
        <v>29</v>
      </c>
      <c r="U1483">
        <v>4514</v>
      </c>
      <c r="V1483">
        <v>3988</v>
      </c>
      <c r="W1483">
        <v>51</v>
      </c>
      <c r="X1483">
        <v>34</v>
      </c>
    </row>
    <row r="1484" spans="1:24" x14ac:dyDescent="0.35">
      <c r="A1484" s="6" t="str">
        <f t="shared" si="23"/>
        <v>28159</v>
      </c>
      <c r="B1484">
        <v>28</v>
      </c>
      <c r="C1484">
        <v>159</v>
      </c>
      <c r="D1484" t="s">
        <v>267</v>
      </c>
      <c r="E1484" t="s">
        <v>154</v>
      </c>
      <c r="F1484">
        <v>17715</v>
      </c>
      <c r="G1484">
        <v>8668</v>
      </c>
      <c r="H1484">
        <v>9047</v>
      </c>
      <c r="I1484">
        <v>4479</v>
      </c>
      <c r="J1484">
        <v>4495</v>
      </c>
      <c r="K1484">
        <v>3962</v>
      </c>
      <c r="L1484">
        <v>4330</v>
      </c>
      <c r="M1484">
        <v>100</v>
      </c>
      <c r="N1484">
        <v>109</v>
      </c>
      <c r="O1484">
        <v>35</v>
      </c>
      <c r="P1484">
        <v>21</v>
      </c>
      <c r="Q1484">
        <v>4</v>
      </c>
      <c r="R1484">
        <v>4</v>
      </c>
      <c r="S1484">
        <v>88</v>
      </c>
      <c r="T1484">
        <v>88</v>
      </c>
      <c r="U1484">
        <v>8533</v>
      </c>
      <c r="V1484">
        <v>8936</v>
      </c>
      <c r="W1484">
        <v>135</v>
      </c>
      <c r="X1484">
        <v>111</v>
      </c>
    </row>
    <row r="1485" spans="1:24" x14ac:dyDescent="0.35">
      <c r="A1485" s="6" t="str">
        <f t="shared" si="23"/>
        <v>28161</v>
      </c>
      <c r="B1485">
        <v>28</v>
      </c>
      <c r="C1485">
        <v>161</v>
      </c>
      <c r="D1485" t="s">
        <v>267</v>
      </c>
      <c r="E1485" t="s">
        <v>2438</v>
      </c>
      <c r="F1485">
        <v>12482</v>
      </c>
      <c r="G1485">
        <v>6095</v>
      </c>
      <c r="H1485">
        <v>6387</v>
      </c>
      <c r="I1485">
        <v>3599</v>
      </c>
      <c r="J1485">
        <v>3756</v>
      </c>
      <c r="K1485">
        <v>2396</v>
      </c>
      <c r="L1485">
        <v>2518</v>
      </c>
      <c r="M1485">
        <v>24</v>
      </c>
      <c r="N1485">
        <v>18</v>
      </c>
      <c r="O1485">
        <v>9</v>
      </c>
      <c r="P1485">
        <v>21</v>
      </c>
      <c r="Q1485">
        <v>0</v>
      </c>
      <c r="R1485">
        <v>1</v>
      </c>
      <c r="S1485">
        <v>67</v>
      </c>
      <c r="T1485">
        <v>73</v>
      </c>
      <c r="U1485">
        <v>5985</v>
      </c>
      <c r="V1485">
        <v>6320</v>
      </c>
      <c r="W1485">
        <v>110</v>
      </c>
      <c r="X1485">
        <v>67</v>
      </c>
    </row>
    <row r="1486" spans="1:24" x14ac:dyDescent="0.35">
      <c r="A1486" s="6" t="str">
        <f t="shared" si="23"/>
        <v>28163</v>
      </c>
      <c r="B1486">
        <v>28</v>
      </c>
      <c r="C1486">
        <v>163</v>
      </c>
      <c r="D1486" t="s">
        <v>267</v>
      </c>
      <c r="E1486" t="s">
        <v>2440</v>
      </c>
      <c r="F1486">
        <v>26751</v>
      </c>
      <c r="G1486">
        <v>15201</v>
      </c>
      <c r="H1486">
        <v>11550</v>
      </c>
      <c r="I1486">
        <v>6087</v>
      </c>
      <c r="J1486">
        <v>4308</v>
      </c>
      <c r="K1486">
        <v>8769</v>
      </c>
      <c r="L1486">
        <v>7057</v>
      </c>
      <c r="M1486">
        <v>88</v>
      </c>
      <c r="N1486">
        <v>25</v>
      </c>
      <c r="O1486">
        <v>83</v>
      </c>
      <c r="P1486">
        <v>68</v>
      </c>
      <c r="Q1486">
        <v>2</v>
      </c>
      <c r="R1486">
        <v>3</v>
      </c>
      <c r="S1486">
        <v>172</v>
      </c>
      <c r="T1486">
        <v>89</v>
      </c>
      <c r="U1486">
        <v>14118</v>
      </c>
      <c r="V1486">
        <v>11537</v>
      </c>
      <c r="W1486">
        <v>1083</v>
      </c>
      <c r="X1486">
        <v>13</v>
      </c>
    </row>
    <row r="1487" spans="1:24" x14ac:dyDescent="0.35">
      <c r="A1487" s="6" t="str">
        <f t="shared" si="23"/>
        <v>29001</v>
      </c>
      <c r="B1487">
        <v>29</v>
      </c>
      <c r="C1487">
        <v>1</v>
      </c>
      <c r="D1487" t="s">
        <v>2442</v>
      </c>
      <c r="E1487" t="s">
        <v>1333</v>
      </c>
      <c r="F1487">
        <v>25312</v>
      </c>
      <c r="G1487">
        <v>12217</v>
      </c>
      <c r="H1487">
        <v>13095</v>
      </c>
      <c r="I1487">
        <v>11089</v>
      </c>
      <c r="J1487">
        <v>11936</v>
      </c>
      <c r="K1487">
        <v>504</v>
      </c>
      <c r="L1487">
        <v>443</v>
      </c>
      <c r="M1487">
        <v>59</v>
      </c>
      <c r="N1487">
        <v>46</v>
      </c>
      <c r="O1487">
        <v>311</v>
      </c>
      <c r="P1487">
        <v>382</v>
      </c>
      <c r="Q1487">
        <v>5</v>
      </c>
      <c r="R1487">
        <v>13</v>
      </c>
      <c r="S1487">
        <v>249</v>
      </c>
      <c r="T1487">
        <v>275</v>
      </c>
      <c r="U1487">
        <v>11894</v>
      </c>
      <c r="V1487">
        <v>12751</v>
      </c>
      <c r="W1487">
        <v>323</v>
      </c>
      <c r="X1487">
        <v>344</v>
      </c>
    </row>
    <row r="1488" spans="1:24" x14ac:dyDescent="0.35">
      <c r="A1488" s="6" t="str">
        <f t="shared" si="23"/>
        <v>29003</v>
      </c>
      <c r="B1488">
        <v>29</v>
      </c>
      <c r="C1488">
        <v>3</v>
      </c>
      <c r="D1488" t="s">
        <v>2442</v>
      </c>
      <c r="E1488" t="s">
        <v>2444</v>
      </c>
      <c r="F1488">
        <v>18132</v>
      </c>
      <c r="G1488">
        <v>9048</v>
      </c>
      <c r="H1488">
        <v>9084</v>
      </c>
      <c r="I1488">
        <v>8681</v>
      </c>
      <c r="J1488">
        <v>8759</v>
      </c>
      <c r="K1488">
        <v>125</v>
      </c>
      <c r="L1488">
        <v>86</v>
      </c>
      <c r="M1488">
        <v>33</v>
      </c>
      <c r="N1488">
        <v>30</v>
      </c>
      <c r="O1488">
        <v>51</v>
      </c>
      <c r="P1488">
        <v>68</v>
      </c>
      <c r="Q1488">
        <v>3</v>
      </c>
      <c r="R1488">
        <v>6</v>
      </c>
      <c r="S1488">
        <v>155</v>
      </c>
      <c r="T1488">
        <v>135</v>
      </c>
      <c r="U1488">
        <v>8820</v>
      </c>
      <c r="V1488">
        <v>8898</v>
      </c>
      <c r="W1488">
        <v>228</v>
      </c>
      <c r="X1488">
        <v>186</v>
      </c>
    </row>
    <row r="1489" spans="1:24" x14ac:dyDescent="0.35">
      <c r="A1489" s="6" t="str">
        <f t="shared" si="23"/>
        <v>29005</v>
      </c>
      <c r="B1489">
        <v>29</v>
      </c>
      <c r="C1489">
        <v>5</v>
      </c>
      <c r="D1489" t="s">
        <v>2442</v>
      </c>
      <c r="E1489" t="s">
        <v>1480</v>
      </c>
      <c r="F1489">
        <v>5304</v>
      </c>
      <c r="G1489">
        <v>2655</v>
      </c>
      <c r="H1489">
        <v>2649</v>
      </c>
      <c r="I1489">
        <v>2585</v>
      </c>
      <c r="J1489">
        <v>2589</v>
      </c>
      <c r="K1489">
        <v>18</v>
      </c>
      <c r="L1489">
        <v>6</v>
      </c>
      <c r="M1489">
        <v>10</v>
      </c>
      <c r="N1489">
        <v>8</v>
      </c>
      <c r="O1489">
        <v>11</v>
      </c>
      <c r="P1489">
        <v>7</v>
      </c>
      <c r="Q1489">
        <v>1</v>
      </c>
      <c r="R1489">
        <v>2</v>
      </c>
      <c r="S1489">
        <v>30</v>
      </c>
      <c r="T1489">
        <v>37</v>
      </c>
      <c r="U1489">
        <v>2613</v>
      </c>
      <c r="V1489">
        <v>2604</v>
      </c>
      <c r="W1489">
        <v>42</v>
      </c>
      <c r="X1489">
        <v>45</v>
      </c>
    </row>
    <row r="1490" spans="1:24" x14ac:dyDescent="0.35">
      <c r="A1490" s="6" t="str">
        <f t="shared" si="23"/>
        <v>29007</v>
      </c>
      <c r="B1490">
        <v>29</v>
      </c>
      <c r="C1490">
        <v>7</v>
      </c>
      <c r="D1490" t="s">
        <v>2442</v>
      </c>
      <c r="E1490" t="s">
        <v>2447</v>
      </c>
      <c r="F1490">
        <v>24959</v>
      </c>
      <c r="G1490">
        <v>11729</v>
      </c>
      <c r="H1490">
        <v>13230</v>
      </c>
      <c r="I1490">
        <v>10598</v>
      </c>
      <c r="J1490">
        <v>11839</v>
      </c>
      <c r="K1490">
        <v>666</v>
      </c>
      <c r="L1490">
        <v>940</v>
      </c>
      <c r="M1490">
        <v>74</v>
      </c>
      <c r="N1490">
        <v>98</v>
      </c>
      <c r="O1490">
        <v>97</v>
      </c>
      <c r="P1490">
        <v>53</v>
      </c>
      <c r="Q1490">
        <v>19</v>
      </c>
      <c r="R1490">
        <v>11</v>
      </c>
      <c r="S1490">
        <v>275</v>
      </c>
      <c r="T1490">
        <v>289</v>
      </c>
      <c r="U1490">
        <v>11302</v>
      </c>
      <c r="V1490">
        <v>12907</v>
      </c>
      <c r="W1490">
        <v>427</v>
      </c>
      <c r="X1490">
        <v>323</v>
      </c>
    </row>
    <row r="1491" spans="1:24" x14ac:dyDescent="0.35">
      <c r="A1491" s="6" t="str">
        <f t="shared" si="23"/>
        <v>29009</v>
      </c>
      <c r="B1491">
        <v>29</v>
      </c>
      <c r="C1491">
        <v>9</v>
      </c>
      <c r="D1491" t="s">
        <v>2442</v>
      </c>
      <c r="E1491" t="s">
        <v>2046</v>
      </c>
      <c r="F1491">
        <v>34533</v>
      </c>
      <c r="G1491">
        <v>17460</v>
      </c>
      <c r="H1491">
        <v>17073</v>
      </c>
      <c r="I1491">
        <v>16234</v>
      </c>
      <c r="J1491">
        <v>15928</v>
      </c>
      <c r="K1491">
        <v>141</v>
      </c>
      <c r="L1491">
        <v>118</v>
      </c>
      <c r="M1491">
        <v>249</v>
      </c>
      <c r="N1491">
        <v>224</v>
      </c>
      <c r="O1491">
        <v>438</v>
      </c>
      <c r="P1491">
        <v>417</v>
      </c>
      <c r="Q1491">
        <v>43</v>
      </c>
      <c r="R1491">
        <v>31</v>
      </c>
      <c r="S1491">
        <v>355</v>
      </c>
      <c r="T1491">
        <v>355</v>
      </c>
      <c r="U1491">
        <v>15703</v>
      </c>
      <c r="V1491">
        <v>15512</v>
      </c>
      <c r="W1491">
        <v>1757</v>
      </c>
      <c r="X1491">
        <v>1561</v>
      </c>
    </row>
    <row r="1492" spans="1:24" x14ac:dyDescent="0.35">
      <c r="A1492" s="6" t="str">
        <f t="shared" si="23"/>
        <v>29011</v>
      </c>
      <c r="B1492">
        <v>29</v>
      </c>
      <c r="C1492">
        <v>11</v>
      </c>
      <c r="D1492" t="s">
        <v>2442</v>
      </c>
      <c r="E1492" t="s">
        <v>1484</v>
      </c>
      <c r="F1492">
        <v>11638</v>
      </c>
      <c r="G1492">
        <v>5819</v>
      </c>
      <c r="H1492">
        <v>5819</v>
      </c>
      <c r="I1492">
        <v>5500</v>
      </c>
      <c r="J1492">
        <v>5490</v>
      </c>
      <c r="K1492">
        <v>46</v>
      </c>
      <c r="L1492">
        <v>25</v>
      </c>
      <c r="M1492">
        <v>85</v>
      </c>
      <c r="N1492">
        <v>86</v>
      </c>
      <c r="O1492">
        <v>18</v>
      </c>
      <c r="P1492">
        <v>55</v>
      </c>
      <c r="Q1492">
        <v>5</v>
      </c>
      <c r="R1492">
        <v>2</v>
      </c>
      <c r="S1492">
        <v>165</v>
      </c>
      <c r="T1492">
        <v>161</v>
      </c>
      <c r="U1492">
        <v>5669</v>
      </c>
      <c r="V1492">
        <v>5688</v>
      </c>
      <c r="W1492">
        <v>150</v>
      </c>
      <c r="X1492">
        <v>131</v>
      </c>
    </row>
    <row r="1493" spans="1:24" x14ac:dyDescent="0.35">
      <c r="A1493" s="6" t="str">
        <f t="shared" si="23"/>
        <v>29013</v>
      </c>
      <c r="B1493">
        <v>29</v>
      </c>
      <c r="C1493">
        <v>13</v>
      </c>
      <c r="D1493" t="s">
        <v>2442</v>
      </c>
      <c r="E1493" t="s">
        <v>2451</v>
      </c>
      <c r="F1493">
        <v>16038</v>
      </c>
      <c r="G1493">
        <v>8086</v>
      </c>
      <c r="H1493">
        <v>7952</v>
      </c>
      <c r="I1493">
        <v>7611</v>
      </c>
      <c r="J1493">
        <v>7621</v>
      </c>
      <c r="K1493">
        <v>190</v>
      </c>
      <c r="L1493">
        <v>67</v>
      </c>
      <c r="M1493">
        <v>85</v>
      </c>
      <c r="N1493">
        <v>72</v>
      </c>
      <c r="O1493">
        <v>24</v>
      </c>
      <c r="P1493">
        <v>30</v>
      </c>
      <c r="Q1493">
        <v>6</v>
      </c>
      <c r="R1493">
        <v>4</v>
      </c>
      <c r="S1493">
        <v>170</v>
      </c>
      <c r="T1493">
        <v>158</v>
      </c>
      <c r="U1493">
        <v>7898</v>
      </c>
      <c r="V1493">
        <v>7799</v>
      </c>
      <c r="W1493">
        <v>188</v>
      </c>
      <c r="X1493">
        <v>153</v>
      </c>
    </row>
    <row r="1494" spans="1:24" x14ac:dyDescent="0.35">
      <c r="A1494" s="6" t="str">
        <f t="shared" si="23"/>
        <v>29015</v>
      </c>
      <c r="B1494">
        <v>29</v>
      </c>
      <c r="C1494">
        <v>15</v>
      </c>
      <c r="D1494" t="s">
        <v>2442</v>
      </c>
      <c r="E1494" t="s">
        <v>193</v>
      </c>
      <c r="F1494">
        <v>19392</v>
      </c>
      <c r="G1494">
        <v>9850</v>
      </c>
      <c r="H1494">
        <v>9542</v>
      </c>
      <c r="I1494">
        <v>9440</v>
      </c>
      <c r="J1494">
        <v>9169</v>
      </c>
      <c r="K1494">
        <v>81</v>
      </c>
      <c r="L1494">
        <v>48</v>
      </c>
      <c r="M1494">
        <v>93</v>
      </c>
      <c r="N1494">
        <v>68</v>
      </c>
      <c r="O1494">
        <v>37</v>
      </c>
      <c r="P1494">
        <v>56</v>
      </c>
      <c r="Q1494">
        <v>9</v>
      </c>
      <c r="R1494">
        <v>8</v>
      </c>
      <c r="S1494">
        <v>190</v>
      </c>
      <c r="T1494">
        <v>193</v>
      </c>
      <c r="U1494">
        <v>9675</v>
      </c>
      <c r="V1494">
        <v>9400</v>
      </c>
      <c r="W1494">
        <v>175</v>
      </c>
      <c r="X1494">
        <v>142</v>
      </c>
    </row>
    <row r="1495" spans="1:24" x14ac:dyDescent="0.35">
      <c r="A1495" s="6" t="str">
        <f t="shared" si="23"/>
        <v>29017</v>
      </c>
      <c r="B1495">
        <v>29</v>
      </c>
      <c r="C1495">
        <v>17</v>
      </c>
      <c r="D1495" t="s">
        <v>2442</v>
      </c>
      <c r="E1495" t="s">
        <v>2454</v>
      </c>
      <c r="F1495">
        <v>10574</v>
      </c>
      <c r="G1495">
        <v>5324</v>
      </c>
      <c r="H1495">
        <v>5250</v>
      </c>
      <c r="I1495">
        <v>5132</v>
      </c>
      <c r="J1495">
        <v>5073</v>
      </c>
      <c r="K1495">
        <v>41</v>
      </c>
      <c r="L1495">
        <v>36</v>
      </c>
      <c r="M1495">
        <v>47</v>
      </c>
      <c r="N1495">
        <v>46</v>
      </c>
      <c r="O1495">
        <v>14</v>
      </c>
      <c r="P1495">
        <v>15</v>
      </c>
      <c r="Q1495">
        <v>1</v>
      </c>
      <c r="R1495">
        <v>2</v>
      </c>
      <c r="S1495">
        <v>89</v>
      </c>
      <c r="T1495">
        <v>78</v>
      </c>
      <c r="U1495">
        <v>5244</v>
      </c>
      <c r="V1495">
        <v>5177</v>
      </c>
      <c r="W1495">
        <v>80</v>
      </c>
      <c r="X1495">
        <v>73</v>
      </c>
    </row>
    <row r="1496" spans="1:24" x14ac:dyDescent="0.35">
      <c r="A1496" s="6" t="str">
        <f t="shared" si="23"/>
        <v>29019</v>
      </c>
      <c r="B1496">
        <v>29</v>
      </c>
      <c r="C1496">
        <v>19</v>
      </c>
      <c r="D1496" t="s">
        <v>2442</v>
      </c>
      <c r="E1496" t="s">
        <v>195</v>
      </c>
      <c r="F1496">
        <v>183604</v>
      </c>
      <c r="G1496">
        <v>89129</v>
      </c>
      <c r="H1496">
        <v>94475</v>
      </c>
      <c r="I1496">
        <v>72318</v>
      </c>
      <c r="J1496">
        <v>76637</v>
      </c>
      <c r="K1496">
        <v>8748</v>
      </c>
      <c r="L1496">
        <v>9418</v>
      </c>
      <c r="M1496">
        <v>452</v>
      </c>
      <c r="N1496">
        <v>434</v>
      </c>
      <c r="O1496">
        <v>4444</v>
      </c>
      <c r="P1496">
        <v>4738</v>
      </c>
      <c r="Q1496">
        <v>84</v>
      </c>
      <c r="R1496">
        <v>93</v>
      </c>
      <c r="S1496">
        <v>3083</v>
      </c>
      <c r="T1496">
        <v>3155</v>
      </c>
      <c r="U1496">
        <v>85131</v>
      </c>
      <c r="V1496">
        <v>90484</v>
      </c>
      <c r="W1496">
        <v>3998</v>
      </c>
      <c r="X1496">
        <v>3991</v>
      </c>
    </row>
    <row r="1497" spans="1:24" x14ac:dyDescent="0.35">
      <c r="A1497" s="6" t="str">
        <f t="shared" si="23"/>
        <v>29021</v>
      </c>
      <c r="B1497">
        <v>29</v>
      </c>
      <c r="C1497">
        <v>21</v>
      </c>
      <c r="D1497" t="s">
        <v>2442</v>
      </c>
      <c r="E1497" t="s">
        <v>1348</v>
      </c>
      <c r="F1497">
        <v>84796</v>
      </c>
      <c r="G1497">
        <v>43099</v>
      </c>
      <c r="H1497">
        <v>41697</v>
      </c>
      <c r="I1497">
        <v>37462</v>
      </c>
      <c r="J1497">
        <v>37310</v>
      </c>
      <c r="K1497">
        <v>3173</v>
      </c>
      <c r="L1497">
        <v>1891</v>
      </c>
      <c r="M1497">
        <v>335</v>
      </c>
      <c r="N1497">
        <v>315</v>
      </c>
      <c r="O1497">
        <v>685</v>
      </c>
      <c r="P1497">
        <v>736</v>
      </c>
      <c r="Q1497">
        <v>221</v>
      </c>
      <c r="R1497">
        <v>219</v>
      </c>
      <c r="S1497">
        <v>1223</v>
      </c>
      <c r="T1497">
        <v>1226</v>
      </c>
      <c r="U1497">
        <v>40033</v>
      </c>
      <c r="V1497">
        <v>39156</v>
      </c>
      <c r="W1497">
        <v>3066</v>
      </c>
      <c r="X1497">
        <v>2541</v>
      </c>
    </row>
    <row r="1498" spans="1:24" x14ac:dyDescent="0.35">
      <c r="A1498" s="6" t="str">
        <f t="shared" si="23"/>
        <v>29023</v>
      </c>
      <c r="B1498">
        <v>29</v>
      </c>
      <c r="C1498">
        <v>23</v>
      </c>
      <c r="D1498" t="s">
        <v>2442</v>
      </c>
      <c r="E1498" t="s">
        <v>34</v>
      </c>
      <c r="F1498">
        <v>42135</v>
      </c>
      <c r="G1498">
        <v>20552</v>
      </c>
      <c r="H1498">
        <v>21583</v>
      </c>
      <c r="I1498">
        <v>18395</v>
      </c>
      <c r="J1498">
        <v>19302</v>
      </c>
      <c r="K1498">
        <v>1238</v>
      </c>
      <c r="L1498">
        <v>1286</v>
      </c>
      <c r="M1498">
        <v>152</v>
      </c>
      <c r="N1498">
        <v>170</v>
      </c>
      <c r="O1498">
        <v>200</v>
      </c>
      <c r="P1498">
        <v>219</v>
      </c>
      <c r="Q1498">
        <v>9</v>
      </c>
      <c r="R1498">
        <v>7</v>
      </c>
      <c r="S1498">
        <v>558</v>
      </c>
      <c r="T1498">
        <v>599</v>
      </c>
      <c r="U1498">
        <v>20059</v>
      </c>
      <c r="V1498">
        <v>21162</v>
      </c>
      <c r="W1498">
        <v>493</v>
      </c>
      <c r="X1498">
        <v>421</v>
      </c>
    </row>
    <row r="1499" spans="1:24" x14ac:dyDescent="0.35">
      <c r="A1499" s="6" t="str">
        <f t="shared" si="23"/>
        <v>29025</v>
      </c>
      <c r="B1499">
        <v>29</v>
      </c>
      <c r="C1499">
        <v>25</v>
      </c>
      <c r="D1499" t="s">
        <v>2442</v>
      </c>
      <c r="E1499" t="s">
        <v>1676</v>
      </c>
      <c r="F1499">
        <v>8812</v>
      </c>
      <c r="G1499">
        <v>4515</v>
      </c>
      <c r="H1499">
        <v>4297</v>
      </c>
      <c r="I1499">
        <v>4295</v>
      </c>
      <c r="J1499">
        <v>4145</v>
      </c>
      <c r="K1499">
        <v>49</v>
      </c>
      <c r="L1499">
        <v>17</v>
      </c>
      <c r="M1499">
        <v>41</v>
      </c>
      <c r="N1499">
        <v>29</v>
      </c>
      <c r="O1499">
        <v>13</v>
      </c>
      <c r="P1499">
        <v>20</v>
      </c>
      <c r="Q1499">
        <v>8</v>
      </c>
      <c r="R1499">
        <v>2</v>
      </c>
      <c r="S1499">
        <v>109</v>
      </c>
      <c r="T1499">
        <v>84</v>
      </c>
      <c r="U1499">
        <v>4407</v>
      </c>
      <c r="V1499">
        <v>4230</v>
      </c>
      <c r="W1499">
        <v>108</v>
      </c>
      <c r="X1499">
        <v>67</v>
      </c>
    </row>
    <row r="1500" spans="1:24" x14ac:dyDescent="0.35">
      <c r="A1500" s="6" t="str">
        <f t="shared" si="23"/>
        <v>29027</v>
      </c>
      <c r="B1500">
        <v>29</v>
      </c>
      <c r="C1500">
        <v>27</v>
      </c>
      <c r="D1500" t="s">
        <v>2442</v>
      </c>
      <c r="E1500" t="s">
        <v>2460</v>
      </c>
      <c r="F1500">
        <v>44287</v>
      </c>
      <c r="G1500">
        <v>22936</v>
      </c>
      <c r="H1500">
        <v>21351</v>
      </c>
      <c r="I1500">
        <v>20796</v>
      </c>
      <c r="J1500">
        <v>19740</v>
      </c>
      <c r="K1500">
        <v>1307</v>
      </c>
      <c r="L1500">
        <v>806</v>
      </c>
      <c r="M1500">
        <v>144</v>
      </c>
      <c r="N1500">
        <v>112</v>
      </c>
      <c r="O1500">
        <v>146</v>
      </c>
      <c r="P1500">
        <v>205</v>
      </c>
      <c r="Q1500">
        <v>16</v>
      </c>
      <c r="R1500">
        <v>12</v>
      </c>
      <c r="S1500">
        <v>527</v>
      </c>
      <c r="T1500">
        <v>476</v>
      </c>
      <c r="U1500">
        <v>22403</v>
      </c>
      <c r="V1500">
        <v>20904</v>
      </c>
      <c r="W1500">
        <v>533</v>
      </c>
      <c r="X1500">
        <v>447</v>
      </c>
    </row>
    <row r="1501" spans="1:24" x14ac:dyDescent="0.35">
      <c r="A1501" s="6" t="str">
        <f t="shared" si="23"/>
        <v>29029</v>
      </c>
      <c r="B1501">
        <v>29</v>
      </c>
      <c r="C1501">
        <v>29</v>
      </c>
      <c r="D1501" t="s">
        <v>2442</v>
      </c>
      <c r="E1501" t="s">
        <v>732</v>
      </c>
      <c r="F1501">
        <v>42745</v>
      </c>
      <c r="G1501">
        <v>21332</v>
      </c>
      <c r="H1501">
        <v>21413</v>
      </c>
      <c r="I1501">
        <v>20485</v>
      </c>
      <c r="J1501">
        <v>20599</v>
      </c>
      <c r="K1501">
        <v>189</v>
      </c>
      <c r="L1501">
        <v>136</v>
      </c>
      <c r="M1501">
        <v>160</v>
      </c>
      <c r="N1501">
        <v>152</v>
      </c>
      <c r="O1501">
        <v>114</v>
      </c>
      <c r="P1501">
        <v>186</v>
      </c>
      <c r="Q1501">
        <v>14</v>
      </c>
      <c r="R1501">
        <v>14</v>
      </c>
      <c r="S1501">
        <v>370</v>
      </c>
      <c r="T1501">
        <v>326</v>
      </c>
      <c r="U1501">
        <v>20659</v>
      </c>
      <c r="V1501">
        <v>20745</v>
      </c>
      <c r="W1501">
        <v>673</v>
      </c>
      <c r="X1501">
        <v>668</v>
      </c>
    </row>
    <row r="1502" spans="1:24" x14ac:dyDescent="0.35">
      <c r="A1502" s="6" t="str">
        <f t="shared" si="23"/>
        <v>29031</v>
      </c>
      <c r="B1502">
        <v>29</v>
      </c>
      <c r="C1502">
        <v>31</v>
      </c>
      <c r="D1502" t="s">
        <v>2442</v>
      </c>
      <c r="E1502" t="s">
        <v>2463</v>
      </c>
      <c r="F1502">
        <v>81710</v>
      </c>
      <c r="G1502">
        <v>39856</v>
      </c>
      <c r="H1502">
        <v>41854</v>
      </c>
      <c r="I1502">
        <v>34763</v>
      </c>
      <c r="J1502">
        <v>36518</v>
      </c>
      <c r="K1502">
        <v>3158</v>
      </c>
      <c r="L1502">
        <v>3379</v>
      </c>
      <c r="M1502">
        <v>170</v>
      </c>
      <c r="N1502">
        <v>147</v>
      </c>
      <c r="O1502">
        <v>754</v>
      </c>
      <c r="P1502">
        <v>809</v>
      </c>
      <c r="Q1502">
        <v>20</v>
      </c>
      <c r="R1502">
        <v>17</v>
      </c>
      <c r="S1502">
        <v>991</v>
      </c>
      <c r="T1502">
        <v>984</v>
      </c>
      <c r="U1502">
        <v>38723</v>
      </c>
      <c r="V1502">
        <v>40777</v>
      </c>
      <c r="W1502">
        <v>1133</v>
      </c>
      <c r="X1502">
        <v>1077</v>
      </c>
    </row>
    <row r="1503" spans="1:24" x14ac:dyDescent="0.35">
      <c r="A1503" s="6" t="str">
        <f t="shared" si="23"/>
        <v>29033</v>
      </c>
      <c r="B1503">
        <v>29</v>
      </c>
      <c r="C1503">
        <v>33</v>
      </c>
      <c r="D1503" t="s">
        <v>2442</v>
      </c>
      <c r="E1503" t="s">
        <v>200</v>
      </c>
      <c r="F1503">
        <v>8495</v>
      </c>
      <c r="G1503">
        <v>4224</v>
      </c>
      <c r="H1503">
        <v>4271</v>
      </c>
      <c r="I1503">
        <v>4055</v>
      </c>
      <c r="J1503">
        <v>4107</v>
      </c>
      <c r="K1503">
        <v>89</v>
      </c>
      <c r="L1503">
        <v>73</v>
      </c>
      <c r="M1503">
        <v>12</v>
      </c>
      <c r="N1503">
        <v>12</v>
      </c>
      <c r="O1503">
        <v>5</v>
      </c>
      <c r="P1503">
        <v>11</v>
      </c>
      <c r="Q1503">
        <v>5</v>
      </c>
      <c r="R1503">
        <v>5</v>
      </c>
      <c r="S1503">
        <v>58</v>
      </c>
      <c r="T1503">
        <v>63</v>
      </c>
      <c r="U1503">
        <v>4135</v>
      </c>
      <c r="V1503">
        <v>4213</v>
      </c>
      <c r="W1503">
        <v>89</v>
      </c>
      <c r="X1503">
        <v>58</v>
      </c>
    </row>
    <row r="1504" spans="1:24" x14ac:dyDescent="0.35">
      <c r="A1504" s="6" t="str">
        <f t="shared" si="23"/>
        <v>29035</v>
      </c>
      <c r="B1504">
        <v>29</v>
      </c>
      <c r="C1504">
        <v>35</v>
      </c>
      <c r="D1504" t="s">
        <v>2442</v>
      </c>
      <c r="E1504" t="s">
        <v>1685</v>
      </c>
      <c r="F1504">
        <v>5200</v>
      </c>
      <c r="G1504">
        <v>2551</v>
      </c>
      <c r="H1504">
        <v>2649</v>
      </c>
      <c r="I1504">
        <v>2444</v>
      </c>
      <c r="J1504">
        <v>2521</v>
      </c>
      <c r="K1504">
        <v>19</v>
      </c>
      <c r="L1504">
        <v>17</v>
      </c>
      <c r="M1504">
        <v>27</v>
      </c>
      <c r="N1504">
        <v>42</v>
      </c>
      <c r="O1504">
        <v>1</v>
      </c>
      <c r="P1504">
        <v>8</v>
      </c>
      <c r="Q1504">
        <v>1</v>
      </c>
      <c r="R1504">
        <v>0</v>
      </c>
      <c r="S1504">
        <v>59</v>
      </c>
      <c r="T1504">
        <v>61</v>
      </c>
      <c r="U1504">
        <v>2513</v>
      </c>
      <c r="V1504">
        <v>2593</v>
      </c>
      <c r="W1504">
        <v>38</v>
      </c>
      <c r="X1504">
        <v>56</v>
      </c>
    </row>
    <row r="1505" spans="1:24" x14ac:dyDescent="0.35">
      <c r="A1505" s="6" t="str">
        <f t="shared" si="23"/>
        <v>29037</v>
      </c>
      <c r="B1505">
        <v>29</v>
      </c>
      <c r="C1505">
        <v>37</v>
      </c>
      <c r="D1505" t="s">
        <v>2442</v>
      </c>
      <c r="E1505" t="s">
        <v>1055</v>
      </c>
      <c r="F1505">
        <v>107823</v>
      </c>
      <c r="G1505">
        <v>52982</v>
      </c>
      <c r="H1505">
        <v>54841</v>
      </c>
      <c r="I1505">
        <v>48038</v>
      </c>
      <c r="J1505">
        <v>49850</v>
      </c>
      <c r="K1505">
        <v>2599</v>
      </c>
      <c r="L1505">
        <v>2596</v>
      </c>
      <c r="M1505">
        <v>439</v>
      </c>
      <c r="N1505">
        <v>396</v>
      </c>
      <c r="O1505">
        <v>417</v>
      </c>
      <c r="P1505">
        <v>502</v>
      </c>
      <c r="Q1505">
        <v>77</v>
      </c>
      <c r="R1505">
        <v>55</v>
      </c>
      <c r="S1505">
        <v>1412</v>
      </c>
      <c r="T1505">
        <v>1442</v>
      </c>
      <c r="U1505">
        <v>50159</v>
      </c>
      <c r="V1505">
        <v>52116</v>
      </c>
      <c r="W1505">
        <v>2823</v>
      </c>
      <c r="X1505">
        <v>2725</v>
      </c>
    </row>
    <row r="1506" spans="1:24" x14ac:dyDescent="0.35">
      <c r="A1506" s="6" t="str">
        <f t="shared" si="23"/>
        <v>29039</v>
      </c>
      <c r="B1506">
        <v>29</v>
      </c>
      <c r="C1506">
        <v>39</v>
      </c>
      <c r="D1506" t="s">
        <v>2442</v>
      </c>
      <c r="E1506" t="s">
        <v>1356</v>
      </c>
      <c r="F1506">
        <v>14187</v>
      </c>
      <c r="G1506">
        <v>7151</v>
      </c>
      <c r="H1506">
        <v>7036</v>
      </c>
      <c r="I1506">
        <v>6851</v>
      </c>
      <c r="J1506">
        <v>6744</v>
      </c>
      <c r="K1506">
        <v>74</v>
      </c>
      <c r="L1506">
        <v>36</v>
      </c>
      <c r="M1506">
        <v>64</v>
      </c>
      <c r="N1506">
        <v>67</v>
      </c>
      <c r="O1506">
        <v>20</v>
      </c>
      <c r="P1506">
        <v>45</v>
      </c>
      <c r="Q1506">
        <v>3</v>
      </c>
      <c r="R1506">
        <v>6</v>
      </c>
      <c r="S1506">
        <v>139</v>
      </c>
      <c r="T1506">
        <v>138</v>
      </c>
      <c r="U1506">
        <v>7022</v>
      </c>
      <c r="V1506">
        <v>6910</v>
      </c>
      <c r="W1506">
        <v>129</v>
      </c>
      <c r="X1506">
        <v>126</v>
      </c>
    </row>
    <row r="1507" spans="1:24" x14ac:dyDescent="0.35">
      <c r="A1507" s="6" t="str">
        <f t="shared" si="23"/>
        <v>29041</v>
      </c>
      <c r="B1507">
        <v>29</v>
      </c>
      <c r="C1507">
        <v>41</v>
      </c>
      <c r="D1507" t="s">
        <v>2442</v>
      </c>
      <c r="E1507" t="s">
        <v>2469</v>
      </c>
      <c r="F1507">
        <v>7411</v>
      </c>
      <c r="G1507">
        <v>3752</v>
      </c>
      <c r="H1507">
        <v>3659</v>
      </c>
      <c r="I1507">
        <v>3561</v>
      </c>
      <c r="J1507">
        <v>3491</v>
      </c>
      <c r="K1507">
        <v>108</v>
      </c>
      <c r="L1507">
        <v>85</v>
      </c>
      <c r="M1507">
        <v>20</v>
      </c>
      <c r="N1507">
        <v>13</v>
      </c>
      <c r="O1507">
        <v>6</v>
      </c>
      <c r="P1507">
        <v>14</v>
      </c>
      <c r="Q1507">
        <v>0</v>
      </c>
      <c r="R1507">
        <v>0</v>
      </c>
      <c r="S1507">
        <v>57</v>
      </c>
      <c r="T1507">
        <v>56</v>
      </c>
      <c r="U1507">
        <v>3696</v>
      </c>
      <c r="V1507">
        <v>3623</v>
      </c>
      <c r="W1507">
        <v>56</v>
      </c>
      <c r="X1507">
        <v>36</v>
      </c>
    </row>
    <row r="1508" spans="1:24" x14ac:dyDescent="0.35">
      <c r="A1508" s="6" t="str">
        <f t="shared" si="23"/>
        <v>29043</v>
      </c>
      <c r="B1508">
        <v>29</v>
      </c>
      <c r="C1508">
        <v>43</v>
      </c>
      <c r="D1508" t="s">
        <v>2442</v>
      </c>
      <c r="E1508" t="s">
        <v>1059</v>
      </c>
      <c r="F1508">
        <v>88841</v>
      </c>
      <c r="G1508">
        <v>43720</v>
      </c>
      <c r="H1508">
        <v>45121</v>
      </c>
      <c r="I1508">
        <v>41609</v>
      </c>
      <c r="J1508">
        <v>42993</v>
      </c>
      <c r="K1508">
        <v>485</v>
      </c>
      <c r="L1508">
        <v>331</v>
      </c>
      <c r="M1508">
        <v>359</v>
      </c>
      <c r="N1508">
        <v>471</v>
      </c>
      <c r="O1508">
        <v>258</v>
      </c>
      <c r="P1508">
        <v>376</v>
      </c>
      <c r="Q1508">
        <v>26</v>
      </c>
      <c r="R1508">
        <v>21</v>
      </c>
      <c r="S1508">
        <v>983</v>
      </c>
      <c r="T1508">
        <v>929</v>
      </c>
      <c r="U1508">
        <v>42207</v>
      </c>
      <c r="V1508">
        <v>43641</v>
      </c>
      <c r="W1508">
        <v>1513</v>
      </c>
      <c r="X1508">
        <v>1480</v>
      </c>
    </row>
    <row r="1509" spans="1:24" x14ac:dyDescent="0.35">
      <c r="A1509" s="6" t="str">
        <f t="shared" si="23"/>
        <v>29045</v>
      </c>
      <c r="B1509">
        <v>29</v>
      </c>
      <c r="C1509">
        <v>45</v>
      </c>
      <c r="D1509" t="s">
        <v>2442</v>
      </c>
      <c r="E1509" t="s">
        <v>204</v>
      </c>
      <c r="F1509">
        <v>6638</v>
      </c>
      <c r="G1509">
        <v>3435</v>
      </c>
      <c r="H1509">
        <v>3203</v>
      </c>
      <c r="I1509">
        <v>3350</v>
      </c>
      <c r="J1509">
        <v>3119</v>
      </c>
      <c r="K1509">
        <v>20</v>
      </c>
      <c r="L1509">
        <v>14</v>
      </c>
      <c r="M1509">
        <v>11</v>
      </c>
      <c r="N1509">
        <v>6</v>
      </c>
      <c r="O1509">
        <v>12</v>
      </c>
      <c r="P1509">
        <v>16</v>
      </c>
      <c r="Q1509">
        <v>1</v>
      </c>
      <c r="R1509">
        <v>0</v>
      </c>
      <c r="S1509">
        <v>41</v>
      </c>
      <c r="T1509">
        <v>48</v>
      </c>
      <c r="U1509">
        <v>3401</v>
      </c>
      <c r="V1509">
        <v>3180</v>
      </c>
      <c r="W1509">
        <v>34</v>
      </c>
      <c r="X1509">
        <v>23</v>
      </c>
    </row>
    <row r="1510" spans="1:24" x14ac:dyDescent="0.35">
      <c r="A1510" s="6" t="str">
        <f t="shared" si="23"/>
        <v>29047</v>
      </c>
      <c r="B1510">
        <v>29</v>
      </c>
      <c r="C1510">
        <v>47</v>
      </c>
      <c r="D1510" t="s">
        <v>2442</v>
      </c>
      <c r="E1510" t="s">
        <v>48</v>
      </c>
      <c r="F1510">
        <v>253329</v>
      </c>
      <c r="G1510">
        <v>125038</v>
      </c>
      <c r="H1510">
        <v>128291</v>
      </c>
      <c r="I1510">
        <v>107224</v>
      </c>
      <c r="J1510">
        <v>110248</v>
      </c>
      <c r="K1510">
        <v>9670</v>
      </c>
      <c r="L1510">
        <v>9385</v>
      </c>
      <c r="M1510">
        <v>820</v>
      </c>
      <c r="N1510">
        <v>811</v>
      </c>
      <c r="O1510">
        <v>3069</v>
      </c>
      <c r="P1510">
        <v>3379</v>
      </c>
      <c r="Q1510">
        <v>468</v>
      </c>
      <c r="R1510">
        <v>509</v>
      </c>
      <c r="S1510">
        <v>3787</v>
      </c>
      <c r="T1510">
        <v>3959</v>
      </c>
      <c r="U1510">
        <v>115546</v>
      </c>
      <c r="V1510">
        <v>118991</v>
      </c>
      <c r="W1510">
        <v>9492</v>
      </c>
      <c r="X1510">
        <v>9300</v>
      </c>
    </row>
    <row r="1511" spans="1:24" x14ac:dyDescent="0.35">
      <c r="A1511" s="6" t="str">
        <f t="shared" si="23"/>
        <v>29049</v>
      </c>
      <c r="B1511">
        <v>29</v>
      </c>
      <c r="C1511">
        <v>49</v>
      </c>
      <c r="D1511" t="s">
        <v>2442</v>
      </c>
      <c r="E1511" t="s">
        <v>1063</v>
      </c>
      <c r="F1511">
        <v>21176</v>
      </c>
      <c r="G1511">
        <v>10674</v>
      </c>
      <c r="H1511">
        <v>10502</v>
      </c>
      <c r="I1511">
        <v>10170</v>
      </c>
      <c r="J1511">
        <v>10012</v>
      </c>
      <c r="K1511">
        <v>165</v>
      </c>
      <c r="L1511">
        <v>121</v>
      </c>
      <c r="M1511">
        <v>72</v>
      </c>
      <c r="N1511">
        <v>98</v>
      </c>
      <c r="O1511">
        <v>41</v>
      </c>
      <c r="P1511">
        <v>64</v>
      </c>
      <c r="Q1511">
        <v>7</v>
      </c>
      <c r="R1511">
        <v>8</v>
      </c>
      <c r="S1511">
        <v>219</v>
      </c>
      <c r="T1511">
        <v>199</v>
      </c>
      <c r="U1511">
        <v>10411</v>
      </c>
      <c r="V1511">
        <v>10267</v>
      </c>
      <c r="W1511">
        <v>263</v>
      </c>
      <c r="X1511">
        <v>235</v>
      </c>
    </row>
    <row r="1512" spans="1:24" x14ac:dyDescent="0.35">
      <c r="A1512" s="6" t="str">
        <f t="shared" si="23"/>
        <v>29051</v>
      </c>
      <c r="B1512">
        <v>29</v>
      </c>
      <c r="C1512">
        <v>51</v>
      </c>
      <c r="D1512" t="s">
        <v>2442</v>
      </c>
      <c r="E1512" t="s">
        <v>2475</v>
      </c>
      <c r="F1512">
        <v>77280</v>
      </c>
      <c r="G1512">
        <v>39359</v>
      </c>
      <c r="H1512">
        <v>37921</v>
      </c>
      <c r="I1512">
        <v>32293</v>
      </c>
      <c r="J1512">
        <v>32269</v>
      </c>
      <c r="K1512">
        <v>5450</v>
      </c>
      <c r="L1512">
        <v>4005</v>
      </c>
      <c r="M1512">
        <v>186</v>
      </c>
      <c r="N1512">
        <v>153</v>
      </c>
      <c r="O1512">
        <v>521</v>
      </c>
      <c r="P1512">
        <v>575</v>
      </c>
      <c r="Q1512">
        <v>35</v>
      </c>
      <c r="R1512">
        <v>33</v>
      </c>
      <c r="S1512">
        <v>874</v>
      </c>
      <c r="T1512">
        <v>886</v>
      </c>
      <c r="U1512">
        <v>37992</v>
      </c>
      <c r="V1512">
        <v>36658</v>
      </c>
      <c r="W1512">
        <v>1367</v>
      </c>
      <c r="X1512">
        <v>1263</v>
      </c>
    </row>
    <row r="1513" spans="1:24" x14ac:dyDescent="0.35">
      <c r="A1513" s="6" t="str">
        <f t="shared" si="23"/>
        <v>29053</v>
      </c>
      <c r="B1513">
        <v>29</v>
      </c>
      <c r="C1513">
        <v>53</v>
      </c>
      <c r="D1513" t="s">
        <v>2442</v>
      </c>
      <c r="E1513" t="s">
        <v>2477</v>
      </c>
      <c r="F1513">
        <v>17103</v>
      </c>
      <c r="G1513">
        <v>8815</v>
      </c>
      <c r="H1513">
        <v>8288</v>
      </c>
      <c r="I1513">
        <v>7692</v>
      </c>
      <c r="J1513">
        <v>7607</v>
      </c>
      <c r="K1513">
        <v>801</v>
      </c>
      <c r="L1513">
        <v>323</v>
      </c>
      <c r="M1513">
        <v>55</v>
      </c>
      <c r="N1513">
        <v>55</v>
      </c>
      <c r="O1513">
        <v>50</v>
      </c>
      <c r="P1513">
        <v>67</v>
      </c>
      <c r="Q1513">
        <v>6</v>
      </c>
      <c r="R1513">
        <v>8</v>
      </c>
      <c r="S1513">
        <v>211</v>
      </c>
      <c r="T1513">
        <v>228</v>
      </c>
      <c r="U1513">
        <v>8671</v>
      </c>
      <c r="V1513">
        <v>8098</v>
      </c>
      <c r="W1513">
        <v>144</v>
      </c>
      <c r="X1513">
        <v>190</v>
      </c>
    </row>
    <row r="1514" spans="1:24" x14ac:dyDescent="0.35">
      <c r="A1514" s="6" t="str">
        <f t="shared" si="23"/>
        <v>29055</v>
      </c>
      <c r="B1514">
        <v>29</v>
      </c>
      <c r="C1514">
        <v>55</v>
      </c>
      <c r="D1514" t="s">
        <v>2442</v>
      </c>
      <c r="E1514" t="s">
        <v>216</v>
      </c>
      <c r="F1514">
        <v>23054</v>
      </c>
      <c r="G1514">
        <v>11571</v>
      </c>
      <c r="H1514">
        <v>11483</v>
      </c>
      <c r="I1514">
        <v>11178</v>
      </c>
      <c r="J1514">
        <v>11092</v>
      </c>
      <c r="K1514">
        <v>89</v>
      </c>
      <c r="L1514">
        <v>60</v>
      </c>
      <c r="M1514">
        <v>72</v>
      </c>
      <c r="N1514">
        <v>85</v>
      </c>
      <c r="O1514">
        <v>28</v>
      </c>
      <c r="P1514">
        <v>42</v>
      </c>
      <c r="Q1514">
        <v>14</v>
      </c>
      <c r="R1514">
        <v>9</v>
      </c>
      <c r="S1514">
        <v>190</v>
      </c>
      <c r="T1514">
        <v>195</v>
      </c>
      <c r="U1514">
        <v>11335</v>
      </c>
      <c r="V1514">
        <v>11228</v>
      </c>
      <c r="W1514">
        <v>236</v>
      </c>
      <c r="X1514">
        <v>255</v>
      </c>
    </row>
    <row r="1515" spans="1:24" x14ac:dyDescent="0.35">
      <c r="A1515" s="6" t="str">
        <f t="shared" si="23"/>
        <v>29057</v>
      </c>
      <c r="B1515">
        <v>29</v>
      </c>
      <c r="C1515">
        <v>57</v>
      </c>
      <c r="D1515" t="s">
        <v>2442</v>
      </c>
      <c r="E1515" t="s">
        <v>767</v>
      </c>
      <c r="F1515">
        <v>7568</v>
      </c>
      <c r="G1515">
        <v>3893</v>
      </c>
      <c r="H1515">
        <v>3675</v>
      </c>
      <c r="I1515">
        <v>3695</v>
      </c>
      <c r="J1515">
        <v>3497</v>
      </c>
      <c r="K1515">
        <v>34</v>
      </c>
      <c r="L1515">
        <v>14</v>
      </c>
      <c r="M1515">
        <v>39</v>
      </c>
      <c r="N1515">
        <v>38</v>
      </c>
      <c r="O1515">
        <v>22</v>
      </c>
      <c r="P1515">
        <v>16</v>
      </c>
      <c r="Q1515">
        <v>2</v>
      </c>
      <c r="R1515">
        <v>1</v>
      </c>
      <c r="S1515">
        <v>101</v>
      </c>
      <c r="T1515">
        <v>109</v>
      </c>
      <c r="U1515">
        <v>3819</v>
      </c>
      <c r="V1515">
        <v>3605</v>
      </c>
      <c r="W1515">
        <v>74</v>
      </c>
      <c r="X1515">
        <v>70</v>
      </c>
    </row>
    <row r="1516" spans="1:24" x14ac:dyDescent="0.35">
      <c r="A1516" s="6" t="str">
        <f t="shared" si="23"/>
        <v>29059</v>
      </c>
      <c r="B1516">
        <v>29</v>
      </c>
      <c r="C1516">
        <v>59</v>
      </c>
      <c r="D1516" t="s">
        <v>2442</v>
      </c>
      <c r="E1516" t="s">
        <v>68</v>
      </c>
      <c r="F1516">
        <v>17066</v>
      </c>
      <c r="G1516">
        <v>8504</v>
      </c>
      <c r="H1516">
        <v>8562</v>
      </c>
      <c r="I1516">
        <v>8159</v>
      </c>
      <c r="J1516">
        <v>8211</v>
      </c>
      <c r="K1516">
        <v>50</v>
      </c>
      <c r="L1516">
        <v>25</v>
      </c>
      <c r="M1516">
        <v>84</v>
      </c>
      <c r="N1516">
        <v>85</v>
      </c>
      <c r="O1516">
        <v>21</v>
      </c>
      <c r="P1516">
        <v>54</v>
      </c>
      <c r="Q1516">
        <v>7</v>
      </c>
      <c r="R1516">
        <v>11</v>
      </c>
      <c r="S1516">
        <v>183</v>
      </c>
      <c r="T1516">
        <v>176</v>
      </c>
      <c r="U1516">
        <v>8328</v>
      </c>
      <c r="V1516">
        <v>8404</v>
      </c>
      <c r="W1516">
        <v>176</v>
      </c>
      <c r="X1516">
        <v>158</v>
      </c>
    </row>
    <row r="1517" spans="1:24" x14ac:dyDescent="0.35">
      <c r="A1517" s="6" t="str">
        <f t="shared" si="23"/>
        <v>29061</v>
      </c>
      <c r="B1517">
        <v>29</v>
      </c>
      <c r="C1517">
        <v>61</v>
      </c>
      <c r="D1517" t="s">
        <v>2442</v>
      </c>
      <c r="E1517" t="s">
        <v>1216</v>
      </c>
      <c r="F1517">
        <v>8432</v>
      </c>
      <c r="G1517">
        <v>4214</v>
      </c>
      <c r="H1517">
        <v>4218</v>
      </c>
      <c r="I1517">
        <v>4090</v>
      </c>
      <c r="J1517">
        <v>4100</v>
      </c>
      <c r="K1517">
        <v>32</v>
      </c>
      <c r="L1517">
        <v>33</v>
      </c>
      <c r="M1517">
        <v>17</v>
      </c>
      <c r="N1517">
        <v>27</v>
      </c>
      <c r="O1517">
        <v>7</v>
      </c>
      <c r="P1517">
        <v>8</v>
      </c>
      <c r="Q1517">
        <v>1</v>
      </c>
      <c r="R1517">
        <v>2</v>
      </c>
      <c r="S1517">
        <v>67</v>
      </c>
      <c r="T1517">
        <v>48</v>
      </c>
      <c r="U1517">
        <v>4144</v>
      </c>
      <c r="V1517">
        <v>4157</v>
      </c>
      <c r="W1517">
        <v>70</v>
      </c>
      <c r="X1517">
        <v>61</v>
      </c>
    </row>
    <row r="1518" spans="1:24" x14ac:dyDescent="0.35">
      <c r="A1518" s="6" t="str">
        <f t="shared" si="23"/>
        <v>29063</v>
      </c>
      <c r="B1518">
        <v>29</v>
      </c>
      <c r="C1518">
        <v>63</v>
      </c>
      <c r="D1518" t="s">
        <v>2442</v>
      </c>
      <c r="E1518" t="s">
        <v>5164</v>
      </c>
      <c r="F1518">
        <v>11034</v>
      </c>
      <c r="G1518">
        <v>6297</v>
      </c>
      <c r="H1518">
        <v>4737</v>
      </c>
      <c r="I1518">
        <v>5376</v>
      </c>
      <c r="J1518">
        <v>4565</v>
      </c>
      <c r="K1518">
        <v>785</v>
      </c>
      <c r="L1518">
        <v>40</v>
      </c>
      <c r="M1518">
        <v>36</v>
      </c>
      <c r="N1518">
        <v>36</v>
      </c>
      <c r="O1518">
        <v>22</v>
      </c>
      <c r="P1518">
        <v>31</v>
      </c>
      <c r="Q1518">
        <v>6</v>
      </c>
      <c r="R1518">
        <v>3</v>
      </c>
      <c r="S1518">
        <v>72</v>
      </c>
      <c r="T1518">
        <v>62</v>
      </c>
      <c r="U1518">
        <v>6154</v>
      </c>
      <c r="V1518">
        <v>4645</v>
      </c>
      <c r="W1518">
        <v>143</v>
      </c>
      <c r="X1518">
        <v>92</v>
      </c>
    </row>
    <row r="1519" spans="1:24" x14ac:dyDescent="0.35">
      <c r="A1519" s="6" t="str">
        <f t="shared" si="23"/>
        <v>29065</v>
      </c>
      <c r="B1519">
        <v>29</v>
      </c>
      <c r="C1519">
        <v>65</v>
      </c>
      <c r="D1519" t="s">
        <v>2442</v>
      </c>
      <c r="E1519" t="s">
        <v>2485</v>
      </c>
      <c r="F1519">
        <v>14416</v>
      </c>
      <c r="G1519">
        <v>7229</v>
      </c>
      <c r="H1519">
        <v>7187</v>
      </c>
      <c r="I1519">
        <v>6911</v>
      </c>
      <c r="J1519">
        <v>6852</v>
      </c>
      <c r="K1519">
        <v>53</v>
      </c>
      <c r="L1519">
        <v>42</v>
      </c>
      <c r="M1519">
        <v>95</v>
      </c>
      <c r="N1519">
        <v>72</v>
      </c>
      <c r="O1519">
        <v>20</v>
      </c>
      <c r="P1519">
        <v>97</v>
      </c>
      <c r="Q1519">
        <v>4</v>
      </c>
      <c r="R1519">
        <v>5</v>
      </c>
      <c r="S1519">
        <v>146</v>
      </c>
      <c r="T1519">
        <v>119</v>
      </c>
      <c r="U1519">
        <v>7089</v>
      </c>
      <c r="V1519">
        <v>7052</v>
      </c>
      <c r="W1519">
        <v>140</v>
      </c>
      <c r="X1519">
        <v>135</v>
      </c>
    </row>
    <row r="1520" spans="1:24" x14ac:dyDescent="0.35">
      <c r="A1520" s="6" t="str">
        <f t="shared" si="23"/>
        <v>29067</v>
      </c>
      <c r="B1520">
        <v>29</v>
      </c>
      <c r="C1520">
        <v>67</v>
      </c>
      <c r="D1520" t="s">
        <v>2442</v>
      </c>
      <c r="E1520" t="s">
        <v>471</v>
      </c>
      <c r="F1520">
        <v>11576</v>
      </c>
      <c r="G1520">
        <v>5837</v>
      </c>
      <c r="H1520">
        <v>5739</v>
      </c>
      <c r="I1520">
        <v>5564</v>
      </c>
      <c r="J1520">
        <v>5474</v>
      </c>
      <c r="K1520">
        <v>41</v>
      </c>
      <c r="L1520">
        <v>39</v>
      </c>
      <c r="M1520">
        <v>57</v>
      </c>
      <c r="N1520">
        <v>58</v>
      </c>
      <c r="O1520">
        <v>22</v>
      </c>
      <c r="P1520">
        <v>26</v>
      </c>
      <c r="Q1520">
        <v>1</v>
      </c>
      <c r="R1520">
        <v>2</v>
      </c>
      <c r="S1520">
        <v>152</v>
      </c>
      <c r="T1520">
        <v>140</v>
      </c>
      <c r="U1520">
        <v>5724</v>
      </c>
      <c r="V1520">
        <v>5628</v>
      </c>
      <c r="W1520">
        <v>113</v>
      </c>
      <c r="X1520">
        <v>111</v>
      </c>
    </row>
    <row r="1521" spans="1:24" x14ac:dyDescent="0.35">
      <c r="A1521" s="6" t="str">
        <f t="shared" si="23"/>
        <v>29069</v>
      </c>
      <c r="B1521">
        <v>29</v>
      </c>
      <c r="C1521">
        <v>69</v>
      </c>
      <c r="D1521" t="s">
        <v>2442</v>
      </c>
      <c r="E1521" t="s">
        <v>2488</v>
      </c>
      <c r="F1521">
        <v>28285</v>
      </c>
      <c r="G1521">
        <v>13642</v>
      </c>
      <c r="H1521">
        <v>14643</v>
      </c>
      <c r="I1521">
        <v>11692</v>
      </c>
      <c r="J1521">
        <v>12492</v>
      </c>
      <c r="K1521">
        <v>1456</v>
      </c>
      <c r="L1521">
        <v>1622</v>
      </c>
      <c r="M1521">
        <v>78</v>
      </c>
      <c r="N1521">
        <v>71</v>
      </c>
      <c r="O1521">
        <v>107</v>
      </c>
      <c r="P1521">
        <v>151</v>
      </c>
      <c r="Q1521">
        <v>1</v>
      </c>
      <c r="R1521">
        <v>9</v>
      </c>
      <c r="S1521">
        <v>308</v>
      </c>
      <c r="T1521">
        <v>298</v>
      </c>
      <c r="U1521">
        <v>12603</v>
      </c>
      <c r="V1521">
        <v>13642</v>
      </c>
      <c r="W1521">
        <v>1039</v>
      </c>
      <c r="X1521">
        <v>1001</v>
      </c>
    </row>
    <row r="1522" spans="1:24" x14ac:dyDescent="0.35">
      <c r="A1522" s="6" t="str">
        <f t="shared" si="23"/>
        <v>29071</v>
      </c>
      <c r="B1522">
        <v>29</v>
      </c>
      <c r="C1522">
        <v>71</v>
      </c>
      <c r="D1522" t="s">
        <v>2442</v>
      </c>
      <c r="E1522" t="s">
        <v>80</v>
      </c>
      <c r="F1522">
        <v>104689</v>
      </c>
      <c r="G1522">
        <v>52408</v>
      </c>
      <c r="H1522">
        <v>52281</v>
      </c>
      <c r="I1522">
        <v>50445</v>
      </c>
      <c r="J1522">
        <v>50502</v>
      </c>
      <c r="K1522">
        <v>613</v>
      </c>
      <c r="L1522">
        <v>412</v>
      </c>
      <c r="M1522">
        <v>240</v>
      </c>
      <c r="N1522">
        <v>230</v>
      </c>
      <c r="O1522">
        <v>268</v>
      </c>
      <c r="P1522">
        <v>320</v>
      </c>
      <c r="Q1522">
        <v>36</v>
      </c>
      <c r="R1522">
        <v>37</v>
      </c>
      <c r="S1522">
        <v>806</v>
      </c>
      <c r="T1522">
        <v>780</v>
      </c>
      <c r="U1522">
        <v>51225</v>
      </c>
      <c r="V1522">
        <v>51276</v>
      </c>
      <c r="W1522">
        <v>1183</v>
      </c>
      <c r="X1522">
        <v>1005</v>
      </c>
    </row>
    <row r="1523" spans="1:24" x14ac:dyDescent="0.35">
      <c r="A1523" s="6" t="str">
        <f t="shared" si="23"/>
        <v>29073</v>
      </c>
      <c r="B1523">
        <v>29</v>
      </c>
      <c r="C1523">
        <v>73</v>
      </c>
      <c r="D1523" t="s">
        <v>2442</v>
      </c>
      <c r="E1523" t="s">
        <v>2491</v>
      </c>
      <c r="F1523">
        <v>14794</v>
      </c>
      <c r="G1523">
        <v>7448</v>
      </c>
      <c r="H1523">
        <v>7346</v>
      </c>
      <c r="I1523">
        <v>7226</v>
      </c>
      <c r="J1523">
        <v>7133</v>
      </c>
      <c r="K1523">
        <v>63</v>
      </c>
      <c r="L1523">
        <v>29</v>
      </c>
      <c r="M1523">
        <v>30</v>
      </c>
      <c r="N1523">
        <v>31</v>
      </c>
      <c r="O1523">
        <v>24</v>
      </c>
      <c r="P1523">
        <v>36</v>
      </c>
      <c r="Q1523">
        <v>1</v>
      </c>
      <c r="R1523">
        <v>3</v>
      </c>
      <c r="S1523">
        <v>104</v>
      </c>
      <c r="T1523">
        <v>114</v>
      </c>
      <c r="U1523">
        <v>7339</v>
      </c>
      <c r="V1523">
        <v>7256</v>
      </c>
      <c r="W1523">
        <v>109</v>
      </c>
      <c r="X1523">
        <v>90</v>
      </c>
    </row>
    <row r="1524" spans="1:24" x14ac:dyDescent="0.35">
      <c r="A1524" s="6" t="str">
        <f t="shared" si="23"/>
        <v>29075</v>
      </c>
      <c r="B1524">
        <v>29</v>
      </c>
      <c r="C1524">
        <v>75</v>
      </c>
      <c r="D1524" t="s">
        <v>2442</v>
      </c>
      <c r="E1524" t="s">
        <v>2493</v>
      </c>
      <c r="F1524">
        <v>6162</v>
      </c>
      <c r="G1524">
        <v>3011</v>
      </c>
      <c r="H1524">
        <v>3151</v>
      </c>
      <c r="I1524">
        <v>2907</v>
      </c>
      <c r="J1524">
        <v>3054</v>
      </c>
      <c r="K1524">
        <v>28</v>
      </c>
      <c r="L1524">
        <v>19</v>
      </c>
      <c r="M1524">
        <v>8</v>
      </c>
      <c r="N1524">
        <v>16</v>
      </c>
      <c r="O1524">
        <v>19</v>
      </c>
      <c r="P1524">
        <v>11</v>
      </c>
      <c r="Q1524">
        <v>0</v>
      </c>
      <c r="R1524">
        <v>1</v>
      </c>
      <c r="S1524">
        <v>49</v>
      </c>
      <c r="T1524">
        <v>50</v>
      </c>
      <c r="U1524">
        <v>2965</v>
      </c>
      <c r="V1524">
        <v>3099</v>
      </c>
      <c r="W1524">
        <v>46</v>
      </c>
      <c r="X1524">
        <v>52</v>
      </c>
    </row>
    <row r="1525" spans="1:24" x14ac:dyDescent="0.35">
      <c r="A1525" s="6" t="str">
        <f t="shared" si="23"/>
        <v>29077</v>
      </c>
      <c r="B1525">
        <v>29</v>
      </c>
      <c r="C1525">
        <v>77</v>
      </c>
      <c r="D1525" t="s">
        <v>2442</v>
      </c>
      <c r="E1525" t="s">
        <v>84</v>
      </c>
      <c r="F1525">
        <v>298913</v>
      </c>
      <c r="G1525">
        <v>146281</v>
      </c>
      <c r="H1525">
        <v>152632</v>
      </c>
      <c r="I1525">
        <v>131457</v>
      </c>
      <c r="J1525">
        <v>138025</v>
      </c>
      <c r="K1525">
        <v>5755</v>
      </c>
      <c r="L1525">
        <v>4554</v>
      </c>
      <c r="M1525">
        <v>1160</v>
      </c>
      <c r="N1525">
        <v>1236</v>
      </c>
      <c r="O1525">
        <v>3012</v>
      </c>
      <c r="P1525">
        <v>3960</v>
      </c>
      <c r="Q1525">
        <v>201</v>
      </c>
      <c r="R1525">
        <v>192</v>
      </c>
      <c r="S1525">
        <v>4696</v>
      </c>
      <c r="T1525">
        <v>4665</v>
      </c>
      <c r="U1525">
        <v>138890</v>
      </c>
      <c r="V1525">
        <v>145659</v>
      </c>
      <c r="W1525">
        <v>7391</v>
      </c>
      <c r="X1525">
        <v>6973</v>
      </c>
    </row>
    <row r="1526" spans="1:24" x14ac:dyDescent="0.35">
      <c r="A1526" s="6" t="str">
        <f t="shared" si="23"/>
        <v>29079</v>
      </c>
      <c r="B1526">
        <v>29</v>
      </c>
      <c r="C1526">
        <v>79</v>
      </c>
      <c r="D1526" t="s">
        <v>2442</v>
      </c>
      <c r="E1526" t="s">
        <v>1090</v>
      </c>
      <c r="F1526">
        <v>9806</v>
      </c>
      <c r="G1526">
        <v>4839</v>
      </c>
      <c r="H1526">
        <v>4967</v>
      </c>
      <c r="I1526">
        <v>4647</v>
      </c>
      <c r="J1526">
        <v>4752</v>
      </c>
      <c r="K1526">
        <v>61</v>
      </c>
      <c r="L1526">
        <v>37</v>
      </c>
      <c r="M1526">
        <v>27</v>
      </c>
      <c r="N1526">
        <v>17</v>
      </c>
      <c r="O1526">
        <v>37</v>
      </c>
      <c r="P1526">
        <v>73</v>
      </c>
      <c r="Q1526">
        <v>2</v>
      </c>
      <c r="R1526">
        <v>2</v>
      </c>
      <c r="S1526">
        <v>65</v>
      </c>
      <c r="T1526">
        <v>86</v>
      </c>
      <c r="U1526">
        <v>4721</v>
      </c>
      <c r="V1526">
        <v>4856</v>
      </c>
      <c r="W1526">
        <v>118</v>
      </c>
      <c r="X1526">
        <v>111</v>
      </c>
    </row>
    <row r="1527" spans="1:24" x14ac:dyDescent="0.35">
      <c r="A1527" s="6" t="str">
        <f t="shared" si="23"/>
        <v>29081</v>
      </c>
      <c r="B1527">
        <v>29</v>
      </c>
      <c r="C1527">
        <v>81</v>
      </c>
      <c r="D1527" t="s">
        <v>2442</v>
      </c>
      <c r="E1527" t="s">
        <v>1239</v>
      </c>
      <c r="F1527">
        <v>8163</v>
      </c>
      <c r="G1527">
        <v>4081</v>
      </c>
      <c r="H1527">
        <v>4082</v>
      </c>
      <c r="I1527">
        <v>3959</v>
      </c>
      <c r="J1527">
        <v>3945</v>
      </c>
      <c r="K1527">
        <v>23</v>
      </c>
      <c r="L1527">
        <v>22</v>
      </c>
      <c r="M1527">
        <v>22</v>
      </c>
      <c r="N1527">
        <v>22</v>
      </c>
      <c r="O1527">
        <v>21</v>
      </c>
      <c r="P1527">
        <v>16</v>
      </c>
      <c r="Q1527">
        <v>0</v>
      </c>
      <c r="R1527">
        <v>11</v>
      </c>
      <c r="S1527">
        <v>56</v>
      </c>
      <c r="T1527">
        <v>66</v>
      </c>
      <c r="U1527">
        <v>3987</v>
      </c>
      <c r="V1527">
        <v>4001</v>
      </c>
      <c r="W1527">
        <v>94</v>
      </c>
      <c r="X1527">
        <v>81</v>
      </c>
    </row>
    <row r="1528" spans="1:24" x14ac:dyDescent="0.35">
      <c r="A1528" s="6" t="str">
        <f t="shared" si="23"/>
        <v>29083</v>
      </c>
      <c r="B1528">
        <v>29</v>
      </c>
      <c r="C1528">
        <v>83</v>
      </c>
      <c r="D1528" t="s">
        <v>2442</v>
      </c>
      <c r="E1528" t="s">
        <v>88</v>
      </c>
      <c r="F1528">
        <v>21945</v>
      </c>
      <c r="G1528">
        <v>10869</v>
      </c>
      <c r="H1528">
        <v>11076</v>
      </c>
      <c r="I1528">
        <v>10358</v>
      </c>
      <c r="J1528">
        <v>10578</v>
      </c>
      <c r="K1528">
        <v>165</v>
      </c>
      <c r="L1528">
        <v>124</v>
      </c>
      <c r="M1528">
        <v>84</v>
      </c>
      <c r="N1528">
        <v>94</v>
      </c>
      <c r="O1528">
        <v>48</v>
      </c>
      <c r="P1528">
        <v>42</v>
      </c>
      <c r="Q1528">
        <v>11</v>
      </c>
      <c r="R1528">
        <v>8</v>
      </c>
      <c r="S1528">
        <v>203</v>
      </c>
      <c r="T1528">
        <v>230</v>
      </c>
      <c r="U1528">
        <v>10589</v>
      </c>
      <c r="V1528">
        <v>10777</v>
      </c>
      <c r="W1528">
        <v>280</v>
      </c>
      <c r="X1528">
        <v>299</v>
      </c>
    </row>
    <row r="1529" spans="1:24" x14ac:dyDescent="0.35">
      <c r="A1529" s="6" t="str">
        <f t="shared" si="23"/>
        <v>29085</v>
      </c>
      <c r="B1529">
        <v>29</v>
      </c>
      <c r="C1529">
        <v>85</v>
      </c>
      <c r="D1529" t="s">
        <v>2442</v>
      </c>
      <c r="E1529" t="s">
        <v>2499</v>
      </c>
      <c r="F1529">
        <v>8274</v>
      </c>
      <c r="G1529">
        <v>4074</v>
      </c>
      <c r="H1529">
        <v>4200</v>
      </c>
      <c r="I1529">
        <v>3915</v>
      </c>
      <c r="J1529">
        <v>4018</v>
      </c>
      <c r="K1529">
        <v>26</v>
      </c>
      <c r="L1529">
        <v>34</v>
      </c>
      <c r="M1529">
        <v>41</v>
      </c>
      <c r="N1529">
        <v>48</v>
      </c>
      <c r="O1529">
        <v>7</v>
      </c>
      <c r="P1529">
        <v>15</v>
      </c>
      <c r="Q1529">
        <v>4</v>
      </c>
      <c r="R1529">
        <v>6</v>
      </c>
      <c r="S1529">
        <v>81</v>
      </c>
      <c r="T1529">
        <v>79</v>
      </c>
      <c r="U1529">
        <v>4005</v>
      </c>
      <c r="V1529">
        <v>4146</v>
      </c>
      <c r="W1529">
        <v>69</v>
      </c>
      <c r="X1529">
        <v>54</v>
      </c>
    </row>
    <row r="1530" spans="1:24" x14ac:dyDescent="0.35">
      <c r="A1530" s="6" t="str">
        <f t="shared" si="23"/>
        <v>29087</v>
      </c>
      <c r="B1530">
        <v>29</v>
      </c>
      <c r="C1530">
        <v>87</v>
      </c>
      <c r="D1530" t="s">
        <v>2442</v>
      </c>
      <c r="E1530" t="s">
        <v>2501</v>
      </c>
      <c r="F1530">
        <v>4231</v>
      </c>
      <c r="G1530">
        <v>2084</v>
      </c>
      <c r="H1530">
        <v>2147</v>
      </c>
      <c r="I1530">
        <v>2009</v>
      </c>
      <c r="J1530">
        <v>2076</v>
      </c>
      <c r="K1530">
        <v>14</v>
      </c>
      <c r="L1530">
        <v>8</v>
      </c>
      <c r="M1530">
        <v>25</v>
      </c>
      <c r="N1530">
        <v>27</v>
      </c>
      <c r="O1530">
        <v>4</v>
      </c>
      <c r="P1530">
        <v>10</v>
      </c>
      <c r="Q1530">
        <v>1</v>
      </c>
      <c r="R1530">
        <v>0</v>
      </c>
      <c r="S1530">
        <v>31</v>
      </c>
      <c r="T1530">
        <v>26</v>
      </c>
      <c r="U1530">
        <v>2058</v>
      </c>
      <c r="V1530">
        <v>2110</v>
      </c>
      <c r="W1530">
        <v>26</v>
      </c>
      <c r="X1530">
        <v>37</v>
      </c>
    </row>
    <row r="1531" spans="1:24" x14ac:dyDescent="0.35">
      <c r="A1531" s="6" t="str">
        <f t="shared" si="23"/>
        <v>29089</v>
      </c>
      <c r="B1531">
        <v>29</v>
      </c>
      <c r="C1531">
        <v>89</v>
      </c>
      <c r="D1531" t="s">
        <v>2442</v>
      </c>
      <c r="E1531" t="s">
        <v>241</v>
      </c>
      <c r="F1531">
        <v>10155</v>
      </c>
      <c r="G1531">
        <v>5122</v>
      </c>
      <c r="H1531">
        <v>5033</v>
      </c>
      <c r="I1531">
        <v>4657</v>
      </c>
      <c r="J1531">
        <v>4614</v>
      </c>
      <c r="K1531">
        <v>292</v>
      </c>
      <c r="L1531">
        <v>232</v>
      </c>
      <c r="M1531">
        <v>45</v>
      </c>
      <c r="N1531">
        <v>43</v>
      </c>
      <c r="O1531">
        <v>12</v>
      </c>
      <c r="P1531">
        <v>22</v>
      </c>
      <c r="Q1531">
        <v>3</v>
      </c>
      <c r="R1531">
        <v>5</v>
      </c>
      <c r="S1531">
        <v>113</v>
      </c>
      <c r="T1531">
        <v>117</v>
      </c>
      <c r="U1531">
        <v>5025</v>
      </c>
      <c r="V1531">
        <v>4936</v>
      </c>
      <c r="W1531">
        <v>97</v>
      </c>
      <c r="X1531">
        <v>97</v>
      </c>
    </row>
    <row r="1532" spans="1:24" x14ac:dyDescent="0.35">
      <c r="A1532" s="6" t="str">
        <f t="shared" si="23"/>
        <v>29091</v>
      </c>
      <c r="B1532">
        <v>29</v>
      </c>
      <c r="C1532">
        <v>91</v>
      </c>
      <c r="D1532" t="s">
        <v>2442</v>
      </c>
      <c r="E1532" t="s">
        <v>2504</v>
      </c>
      <c r="F1532">
        <v>39749</v>
      </c>
      <c r="G1532">
        <v>19462</v>
      </c>
      <c r="H1532">
        <v>20287</v>
      </c>
      <c r="I1532">
        <v>18680</v>
      </c>
      <c r="J1532">
        <v>19437</v>
      </c>
      <c r="K1532">
        <v>152</v>
      </c>
      <c r="L1532">
        <v>98</v>
      </c>
      <c r="M1532">
        <v>160</v>
      </c>
      <c r="N1532">
        <v>176</v>
      </c>
      <c r="O1532">
        <v>93</v>
      </c>
      <c r="P1532">
        <v>198</v>
      </c>
      <c r="Q1532">
        <v>18</v>
      </c>
      <c r="R1532">
        <v>10</v>
      </c>
      <c r="S1532">
        <v>359</v>
      </c>
      <c r="T1532">
        <v>368</v>
      </c>
      <c r="U1532">
        <v>19016</v>
      </c>
      <c r="V1532">
        <v>19833</v>
      </c>
      <c r="W1532">
        <v>446</v>
      </c>
      <c r="X1532">
        <v>454</v>
      </c>
    </row>
    <row r="1533" spans="1:24" x14ac:dyDescent="0.35">
      <c r="A1533" s="6" t="str">
        <f t="shared" si="23"/>
        <v>29093</v>
      </c>
      <c r="B1533">
        <v>29</v>
      </c>
      <c r="C1533">
        <v>93</v>
      </c>
      <c r="D1533" t="s">
        <v>2442</v>
      </c>
      <c r="E1533" t="s">
        <v>2093</v>
      </c>
      <c r="F1533">
        <v>9534</v>
      </c>
      <c r="G1533">
        <v>4787</v>
      </c>
      <c r="H1533">
        <v>4747</v>
      </c>
      <c r="I1533">
        <v>4540</v>
      </c>
      <c r="J1533">
        <v>4569</v>
      </c>
      <c r="K1533">
        <v>94</v>
      </c>
      <c r="L1533">
        <v>57</v>
      </c>
      <c r="M1533">
        <v>58</v>
      </c>
      <c r="N1533">
        <v>27</v>
      </c>
      <c r="O1533">
        <v>6</v>
      </c>
      <c r="P1533">
        <v>8</v>
      </c>
      <c r="Q1533">
        <v>0</v>
      </c>
      <c r="R1533">
        <v>0</v>
      </c>
      <c r="S1533">
        <v>89</v>
      </c>
      <c r="T1533">
        <v>86</v>
      </c>
      <c r="U1533">
        <v>4689</v>
      </c>
      <c r="V1533">
        <v>4657</v>
      </c>
      <c r="W1533">
        <v>98</v>
      </c>
      <c r="X1533">
        <v>90</v>
      </c>
    </row>
    <row r="1534" spans="1:24" x14ac:dyDescent="0.35">
      <c r="A1534" s="6" t="str">
        <f t="shared" si="23"/>
        <v>29095</v>
      </c>
      <c r="B1534">
        <v>29</v>
      </c>
      <c r="C1534">
        <v>95</v>
      </c>
      <c r="D1534" t="s">
        <v>2442</v>
      </c>
      <c r="E1534" t="s">
        <v>92</v>
      </c>
      <c r="F1534">
        <v>717216</v>
      </c>
      <c r="G1534">
        <v>348919</v>
      </c>
      <c r="H1534">
        <v>368297</v>
      </c>
      <c r="I1534">
        <v>247871</v>
      </c>
      <c r="J1534">
        <v>254396</v>
      </c>
      <c r="K1534">
        <v>78765</v>
      </c>
      <c r="L1534">
        <v>90570</v>
      </c>
      <c r="M1534">
        <v>2440</v>
      </c>
      <c r="N1534">
        <v>2336</v>
      </c>
      <c r="O1534">
        <v>6830</v>
      </c>
      <c r="P1534">
        <v>7508</v>
      </c>
      <c r="Q1534">
        <v>1176</v>
      </c>
      <c r="R1534">
        <v>1130</v>
      </c>
      <c r="S1534">
        <v>11837</v>
      </c>
      <c r="T1534">
        <v>12357</v>
      </c>
      <c r="U1534">
        <v>309630</v>
      </c>
      <c r="V1534">
        <v>329873</v>
      </c>
      <c r="W1534">
        <v>39289</v>
      </c>
      <c r="X1534">
        <v>38424</v>
      </c>
    </row>
    <row r="1535" spans="1:24" x14ac:dyDescent="0.35">
      <c r="A1535" s="6" t="str">
        <f t="shared" si="23"/>
        <v>29097</v>
      </c>
      <c r="B1535">
        <v>29</v>
      </c>
      <c r="C1535">
        <v>97</v>
      </c>
      <c r="D1535" t="s">
        <v>2442</v>
      </c>
      <c r="E1535" t="s">
        <v>833</v>
      </c>
      <c r="F1535">
        <v>122770</v>
      </c>
      <c r="G1535">
        <v>60259</v>
      </c>
      <c r="H1535">
        <v>62511</v>
      </c>
      <c r="I1535">
        <v>54266</v>
      </c>
      <c r="J1535">
        <v>56727</v>
      </c>
      <c r="K1535">
        <v>1595</v>
      </c>
      <c r="L1535">
        <v>1297</v>
      </c>
      <c r="M1535">
        <v>1195</v>
      </c>
      <c r="N1535">
        <v>1226</v>
      </c>
      <c r="O1535">
        <v>776</v>
      </c>
      <c r="P1535">
        <v>801</v>
      </c>
      <c r="Q1535">
        <v>362</v>
      </c>
      <c r="R1535">
        <v>360</v>
      </c>
      <c r="S1535">
        <v>2065</v>
      </c>
      <c r="T1535">
        <v>2100</v>
      </c>
      <c r="U1535">
        <v>54422</v>
      </c>
      <c r="V1535">
        <v>56998</v>
      </c>
      <c r="W1535">
        <v>5837</v>
      </c>
      <c r="X1535">
        <v>5513</v>
      </c>
    </row>
    <row r="1536" spans="1:24" x14ac:dyDescent="0.35">
      <c r="A1536" s="6" t="str">
        <f t="shared" si="23"/>
        <v>29099</v>
      </c>
      <c r="B1536">
        <v>29</v>
      </c>
      <c r="C1536">
        <v>99</v>
      </c>
      <c r="D1536" t="s">
        <v>2442</v>
      </c>
      <c r="E1536" t="s">
        <v>94</v>
      </c>
      <c r="F1536">
        <v>226569</v>
      </c>
      <c r="G1536">
        <v>113374</v>
      </c>
      <c r="H1536">
        <v>113195</v>
      </c>
      <c r="I1536">
        <v>108704</v>
      </c>
      <c r="J1536">
        <v>108496</v>
      </c>
      <c r="K1536">
        <v>1508</v>
      </c>
      <c r="L1536">
        <v>1194</v>
      </c>
      <c r="M1536">
        <v>409</v>
      </c>
      <c r="N1536">
        <v>399</v>
      </c>
      <c r="O1536">
        <v>807</v>
      </c>
      <c r="P1536">
        <v>1081</v>
      </c>
      <c r="Q1536">
        <v>44</v>
      </c>
      <c r="R1536">
        <v>43</v>
      </c>
      <c r="S1536">
        <v>1902</v>
      </c>
      <c r="T1536">
        <v>1982</v>
      </c>
      <c r="U1536">
        <v>110506</v>
      </c>
      <c r="V1536">
        <v>110568</v>
      </c>
      <c r="W1536">
        <v>2868</v>
      </c>
      <c r="X1536">
        <v>2627</v>
      </c>
    </row>
    <row r="1537" spans="1:24" x14ac:dyDescent="0.35">
      <c r="A1537" s="6" t="str">
        <f t="shared" si="23"/>
        <v>29101</v>
      </c>
      <c r="B1537">
        <v>29</v>
      </c>
      <c r="C1537">
        <v>101</v>
      </c>
      <c r="D1537" t="s">
        <v>2442</v>
      </c>
      <c r="E1537" t="s">
        <v>249</v>
      </c>
      <c r="F1537">
        <v>54010</v>
      </c>
      <c r="G1537">
        <v>27642</v>
      </c>
      <c r="H1537">
        <v>26368</v>
      </c>
      <c r="I1537">
        <v>24582</v>
      </c>
      <c r="J1537">
        <v>23725</v>
      </c>
      <c r="K1537">
        <v>1457</v>
      </c>
      <c r="L1537">
        <v>1151</v>
      </c>
      <c r="M1537">
        <v>193</v>
      </c>
      <c r="N1537">
        <v>206</v>
      </c>
      <c r="O1537">
        <v>533</v>
      </c>
      <c r="P1537">
        <v>449</v>
      </c>
      <c r="Q1537">
        <v>94</v>
      </c>
      <c r="R1537">
        <v>79</v>
      </c>
      <c r="S1537">
        <v>783</v>
      </c>
      <c r="T1537">
        <v>758</v>
      </c>
      <c r="U1537">
        <v>26285</v>
      </c>
      <c r="V1537">
        <v>25101</v>
      </c>
      <c r="W1537">
        <v>1357</v>
      </c>
      <c r="X1537">
        <v>1267</v>
      </c>
    </row>
    <row r="1538" spans="1:24" x14ac:dyDescent="0.35">
      <c r="A1538" s="6" t="str">
        <f t="shared" ref="A1538:A1601" si="24">TEXT(B1538*1000+C1538,"00000")</f>
        <v>29103</v>
      </c>
      <c r="B1538">
        <v>29</v>
      </c>
      <c r="C1538">
        <v>103</v>
      </c>
      <c r="D1538" t="s">
        <v>2442</v>
      </c>
      <c r="E1538" t="s">
        <v>1115</v>
      </c>
      <c r="F1538">
        <v>3743</v>
      </c>
      <c r="G1538">
        <v>1896</v>
      </c>
      <c r="H1538">
        <v>1847</v>
      </c>
      <c r="I1538">
        <v>1834</v>
      </c>
      <c r="J1538">
        <v>1784</v>
      </c>
      <c r="K1538">
        <v>13</v>
      </c>
      <c r="L1538">
        <v>15</v>
      </c>
      <c r="M1538">
        <v>10</v>
      </c>
      <c r="N1538">
        <v>6</v>
      </c>
      <c r="O1538">
        <v>8</v>
      </c>
      <c r="P1538">
        <v>8</v>
      </c>
      <c r="Q1538">
        <v>0</v>
      </c>
      <c r="R1538">
        <v>0</v>
      </c>
      <c r="S1538">
        <v>31</v>
      </c>
      <c r="T1538">
        <v>34</v>
      </c>
      <c r="U1538">
        <v>1888</v>
      </c>
      <c r="V1538">
        <v>1841</v>
      </c>
      <c r="W1538">
        <v>8</v>
      </c>
      <c r="X1538">
        <v>6</v>
      </c>
    </row>
    <row r="1539" spans="1:24" x14ac:dyDescent="0.35">
      <c r="A1539" s="6" t="str">
        <f t="shared" si="24"/>
        <v>29105</v>
      </c>
      <c r="B1539">
        <v>29</v>
      </c>
      <c r="C1539">
        <v>105</v>
      </c>
      <c r="D1539" t="s">
        <v>2442</v>
      </c>
      <c r="E1539" t="s">
        <v>2512</v>
      </c>
      <c r="F1539">
        <v>36037</v>
      </c>
      <c r="G1539">
        <v>17969</v>
      </c>
      <c r="H1539">
        <v>18068</v>
      </c>
      <c r="I1539">
        <v>17036</v>
      </c>
      <c r="J1539">
        <v>17283</v>
      </c>
      <c r="K1539">
        <v>208</v>
      </c>
      <c r="L1539">
        <v>136</v>
      </c>
      <c r="M1539">
        <v>161</v>
      </c>
      <c r="N1539">
        <v>114</v>
      </c>
      <c r="O1539">
        <v>98</v>
      </c>
      <c r="P1539">
        <v>133</v>
      </c>
      <c r="Q1539">
        <v>10</v>
      </c>
      <c r="R1539">
        <v>20</v>
      </c>
      <c r="S1539">
        <v>456</v>
      </c>
      <c r="T1539">
        <v>382</v>
      </c>
      <c r="U1539">
        <v>17500</v>
      </c>
      <c r="V1539">
        <v>17575</v>
      </c>
      <c r="W1539">
        <v>469</v>
      </c>
      <c r="X1539">
        <v>493</v>
      </c>
    </row>
    <row r="1540" spans="1:24" x14ac:dyDescent="0.35">
      <c r="A1540" s="6" t="str">
        <f t="shared" si="24"/>
        <v>29107</v>
      </c>
      <c r="B1540">
        <v>29</v>
      </c>
      <c r="C1540">
        <v>107</v>
      </c>
      <c r="D1540" t="s">
        <v>2442</v>
      </c>
      <c r="E1540" t="s">
        <v>251</v>
      </c>
      <c r="F1540">
        <v>32983</v>
      </c>
      <c r="G1540">
        <v>16501</v>
      </c>
      <c r="H1540">
        <v>16482</v>
      </c>
      <c r="I1540">
        <v>15461</v>
      </c>
      <c r="J1540">
        <v>15545</v>
      </c>
      <c r="K1540">
        <v>429</v>
      </c>
      <c r="L1540">
        <v>319</v>
      </c>
      <c r="M1540">
        <v>115</v>
      </c>
      <c r="N1540">
        <v>101</v>
      </c>
      <c r="O1540">
        <v>84</v>
      </c>
      <c r="P1540">
        <v>112</v>
      </c>
      <c r="Q1540">
        <v>20</v>
      </c>
      <c r="R1540">
        <v>19</v>
      </c>
      <c r="S1540">
        <v>392</v>
      </c>
      <c r="T1540">
        <v>386</v>
      </c>
      <c r="U1540">
        <v>15900</v>
      </c>
      <c r="V1540">
        <v>16016</v>
      </c>
      <c r="W1540">
        <v>601</v>
      </c>
      <c r="X1540">
        <v>466</v>
      </c>
    </row>
    <row r="1541" spans="1:24" x14ac:dyDescent="0.35">
      <c r="A1541" s="6" t="str">
        <f t="shared" si="24"/>
        <v>29109</v>
      </c>
      <c r="B1541">
        <v>29</v>
      </c>
      <c r="C1541">
        <v>109</v>
      </c>
      <c r="D1541" t="s">
        <v>2442</v>
      </c>
      <c r="E1541" t="s">
        <v>100</v>
      </c>
      <c r="F1541">
        <v>38011</v>
      </c>
      <c r="G1541">
        <v>19121</v>
      </c>
      <c r="H1541">
        <v>18890</v>
      </c>
      <c r="I1541">
        <v>18184</v>
      </c>
      <c r="J1541">
        <v>18014</v>
      </c>
      <c r="K1541">
        <v>150</v>
      </c>
      <c r="L1541">
        <v>99</v>
      </c>
      <c r="M1541">
        <v>222</v>
      </c>
      <c r="N1541">
        <v>240</v>
      </c>
      <c r="O1541">
        <v>110</v>
      </c>
      <c r="P1541">
        <v>127</v>
      </c>
      <c r="Q1541">
        <v>27</v>
      </c>
      <c r="R1541">
        <v>15</v>
      </c>
      <c r="S1541">
        <v>428</v>
      </c>
      <c r="T1541">
        <v>395</v>
      </c>
      <c r="U1541">
        <v>17541</v>
      </c>
      <c r="V1541">
        <v>17472</v>
      </c>
      <c r="W1541">
        <v>1580</v>
      </c>
      <c r="X1541">
        <v>1418</v>
      </c>
    </row>
    <row r="1542" spans="1:24" x14ac:dyDescent="0.35">
      <c r="A1542" s="6" t="str">
        <f t="shared" si="24"/>
        <v>29111</v>
      </c>
      <c r="B1542">
        <v>29</v>
      </c>
      <c r="C1542">
        <v>111</v>
      </c>
      <c r="D1542" t="s">
        <v>2442</v>
      </c>
      <c r="E1542" t="s">
        <v>1017</v>
      </c>
      <c r="F1542">
        <v>10032</v>
      </c>
      <c r="G1542">
        <v>5005</v>
      </c>
      <c r="H1542">
        <v>5027</v>
      </c>
      <c r="I1542">
        <v>4703</v>
      </c>
      <c r="J1542">
        <v>4714</v>
      </c>
      <c r="K1542">
        <v>170</v>
      </c>
      <c r="L1542">
        <v>164</v>
      </c>
      <c r="M1542">
        <v>23</v>
      </c>
      <c r="N1542">
        <v>30</v>
      </c>
      <c r="O1542">
        <v>26</v>
      </c>
      <c r="P1542">
        <v>25</v>
      </c>
      <c r="Q1542">
        <v>3</v>
      </c>
      <c r="R1542">
        <v>6</v>
      </c>
      <c r="S1542">
        <v>80</v>
      </c>
      <c r="T1542">
        <v>88</v>
      </c>
      <c r="U1542">
        <v>4913</v>
      </c>
      <c r="V1542">
        <v>4941</v>
      </c>
      <c r="W1542">
        <v>92</v>
      </c>
      <c r="X1542">
        <v>86</v>
      </c>
    </row>
    <row r="1543" spans="1:24" x14ac:dyDescent="0.35">
      <c r="A1543" s="6" t="str">
        <f t="shared" si="24"/>
        <v>29113</v>
      </c>
      <c r="B1543">
        <v>29</v>
      </c>
      <c r="C1543">
        <v>113</v>
      </c>
      <c r="D1543" t="s">
        <v>2442</v>
      </c>
      <c r="E1543" t="s">
        <v>255</v>
      </c>
      <c r="F1543">
        <v>59578</v>
      </c>
      <c r="G1543">
        <v>30035</v>
      </c>
      <c r="H1543">
        <v>29543</v>
      </c>
      <c r="I1543">
        <v>28443</v>
      </c>
      <c r="J1543">
        <v>28103</v>
      </c>
      <c r="K1543">
        <v>753</v>
      </c>
      <c r="L1543">
        <v>502</v>
      </c>
      <c r="M1543">
        <v>127</v>
      </c>
      <c r="N1543">
        <v>134</v>
      </c>
      <c r="O1543">
        <v>109</v>
      </c>
      <c r="P1543">
        <v>191</v>
      </c>
      <c r="Q1543">
        <v>18</v>
      </c>
      <c r="R1543">
        <v>19</v>
      </c>
      <c r="S1543">
        <v>585</v>
      </c>
      <c r="T1543">
        <v>594</v>
      </c>
      <c r="U1543">
        <v>29224</v>
      </c>
      <c r="V1543">
        <v>28805</v>
      </c>
      <c r="W1543">
        <v>811</v>
      </c>
      <c r="X1543">
        <v>738</v>
      </c>
    </row>
    <row r="1544" spans="1:24" x14ac:dyDescent="0.35">
      <c r="A1544" s="6" t="str">
        <f t="shared" si="24"/>
        <v>29115</v>
      </c>
      <c r="B1544">
        <v>29</v>
      </c>
      <c r="C1544">
        <v>115</v>
      </c>
      <c r="D1544" t="s">
        <v>2442</v>
      </c>
      <c r="E1544" t="s">
        <v>1409</v>
      </c>
      <c r="F1544">
        <v>11875</v>
      </c>
      <c r="G1544">
        <v>5840</v>
      </c>
      <c r="H1544">
        <v>6035</v>
      </c>
      <c r="I1544">
        <v>5631</v>
      </c>
      <c r="J1544">
        <v>5866</v>
      </c>
      <c r="K1544">
        <v>61</v>
      </c>
      <c r="L1544">
        <v>52</v>
      </c>
      <c r="M1544">
        <v>23</v>
      </c>
      <c r="N1544">
        <v>22</v>
      </c>
      <c r="O1544">
        <v>15</v>
      </c>
      <c r="P1544">
        <v>15</v>
      </c>
      <c r="Q1544">
        <v>2</v>
      </c>
      <c r="R1544">
        <v>4</v>
      </c>
      <c r="S1544">
        <v>108</v>
      </c>
      <c r="T1544">
        <v>76</v>
      </c>
      <c r="U1544">
        <v>5683</v>
      </c>
      <c r="V1544">
        <v>5883</v>
      </c>
      <c r="W1544">
        <v>157</v>
      </c>
      <c r="X1544">
        <v>152</v>
      </c>
    </row>
    <row r="1545" spans="1:24" x14ac:dyDescent="0.35">
      <c r="A1545" s="6" t="str">
        <f t="shared" si="24"/>
        <v>29117</v>
      </c>
      <c r="B1545">
        <v>29</v>
      </c>
      <c r="C1545">
        <v>117</v>
      </c>
      <c r="D1545" t="s">
        <v>2442</v>
      </c>
      <c r="E1545" t="s">
        <v>1122</v>
      </c>
      <c r="F1545">
        <v>14548</v>
      </c>
      <c r="G1545">
        <v>6510</v>
      </c>
      <c r="H1545">
        <v>8038</v>
      </c>
      <c r="I1545">
        <v>6190</v>
      </c>
      <c r="J1545">
        <v>7434</v>
      </c>
      <c r="K1545">
        <v>101</v>
      </c>
      <c r="L1545">
        <v>382</v>
      </c>
      <c r="M1545">
        <v>25</v>
      </c>
      <c r="N1545">
        <v>50</v>
      </c>
      <c r="O1545">
        <v>67</v>
      </c>
      <c r="P1545">
        <v>48</v>
      </c>
      <c r="Q1545">
        <v>3</v>
      </c>
      <c r="R1545">
        <v>3</v>
      </c>
      <c r="S1545">
        <v>124</v>
      </c>
      <c r="T1545">
        <v>121</v>
      </c>
      <c r="U1545">
        <v>6409</v>
      </c>
      <c r="V1545">
        <v>7896</v>
      </c>
      <c r="W1545">
        <v>101</v>
      </c>
      <c r="X1545">
        <v>142</v>
      </c>
    </row>
    <row r="1546" spans="1:24" x14ac:dyDescent="0.35">
      <c r="A1546" s="6" t="str">
        <f t="shared" si="24"/>
        <v>29119</v>
      </c>
      <c r="B1546">
        <v>29</v>
      </c>
      <c r="C1546">
        <v>119</v>
      </c>
      <c r="D1546" t="s">
        <v>2442</v>
      </c>
      <c r="E1546" t="s">
        <v>5186</v>
      </c>
      <c r="F1546">
        <v>23301</v>
      </c>
      <c r="G1546">
        <v>11848</v>
      </c>
      <c r="H1546">
        <v>11453</v>
      </c>
      <c r="I1546">
        <v>10142</v>
      </c>
      <c r="J1546">
        <v>9963</v>
      </c>
      <c r="K1546">
        <v>292</v>
      </c>
      <c r="L1546">
        <v>208</v>
      </c>
      <c r="M1546">
        <v>400</v>
      </c>
      <c r="N1546">
        <v>313</v>
      </c>
      <c r="O1546">
        <v>199</v>
      </c>
      <c r="P1546">
        <v>192</v>
      </c>
      <c r="Q1546">
        <v>362</v>
      </c>
      <c r="R1546">
        <v>360</v>
      </c>
      <c r="S1546">
        <v>453</v>
      </c>
      <c r="T1546">
        <v>417</v>
      </c>
      <c r="U1546">
        <v>10342</v>
      </c>
      <c r="V1546">
        <v>10145</v>
      </c>
      <c r="W1546">
        <v>1506</v>
      </c>
      <c r="X1546">
        <v>1308</v>
      </c>
    </row>
    <row r="1547" spans="1:24" x14ac:dyDescent="0.35">
      <c r="A1547" s="6" t="str">
        <f t="shared" si="24"/>
        <v>29121</v>
      </c>
      <c r="B1547">
        <v>29</v>
      </c>
      <c r="C1547">
        <v>121</v>
      </c>
      <c r="D1547" t="s">
        <v>2442</v>
      </c>
      <c r="E1547" t="s">
        <v>108</v>
      </c>
      <c r="F1547">
        <v>15210</v>
      </c>
      <c r="G1547">
        <v>7613</v>
      </c>
      <c r="H1547">
        <v>7597</v>
      </c>
      <c r="I1547">
        <v>7154</v>
      </c>
      <c r="J1547">
        <v>7195</v>
      </c>
      <c r="K1547">
        <v>215</v>
      </c>
      <c r="L1547">
        <v>176</v>
      </c>
      <c r="M1547">
        <v>26</v>
      </c>
      <c r="N1547">
        <v>28</v>
      </c>
      <c r="O1547">
        <v>73</v>
      </c>
      <c r="P1547">
        <v>51</v>
      </c>
      <c r="Q1547">
        <v>4</v>
      </c>
      <c r="R1547">
        <v>5</v>
      </c>
      <c r="S1547">
        <v>141</v>
      </c>
      <c r="T1547">
        <v>142</v>
      </c>
      <c r="U1547">
        <v>7488</v>
      </c>
      <c r="V1547">
        <v>7462</v>
      </c>
      <c r="W1547">
        <v>125</v>
      </c>
      <c r="X1547">
        <v>135</v>
      </c>
    </row>
    <row r="1548" spans="1:24" x14ac:dyDescent="0.35">
      <c r="A1548" s="6" t="str">
        <f t="shared" si="24"/>
        <v>29123</v>
      </c>
      <c r="B1548">
        <v>29</v>
      </c>
      <c r="C1548">
        <v>123</v>
      </c>
      <c r="D1548" t="s">
        <v>2442</v>
      </c>
      <c r="E1548" t="s">
        <v>110</v>
      </c>
      <c r="F1548">
        <v>12626</v>
      </c>
      <c r="G1548">
        <v>6358</v>
      </c>
      <c r="H1548">
        <v>6268</v>
      </c>
      <c r="I1548">
        <v>6062</v>
      </c>
      <c r="J1548">
        <v>6048</v>
      </c>
      <c r="K1548">
        <v>121</v>
      </c>
      <c r="L1548">
        <v>22</v>
      </c>
      <c r="M1548">
        <v>31</v>
      </c>
      <c r="N1548">
        <v>35</v>
      </c>
      <c r="O1548">
        <v>63</v>
      </c>
      <c r="P1548">
        <v>67</v>
      </c>
      <c r="Q1548">
        <v>1</v>
      </c>
      <c r="R1548">
        <v>5</v>
      </c>
      <c r="S1548">
        <v>80</v>
      </c>
      <c r="T1548">
        <v>91</v>
      </c>
      <c r="U1548">
        <v>6192</v>
      </c>
      <c r="V1548">
        <v>6110</v>
      </c>
      <c r="W1548">
        <v>166</v>
      </c>
      <c r="X1548">
        <v>158</v>
      </c>
    </row>
    <row r="1549" spans="1:24" x14ac:dyDescent="0.35">
      <c r="A1549" s="6" t="str">
        <f t="shared" si="24"/>
        <v>29125</v>
      </c>
      <c r="B1549">
        <v>29</v>
      </c>
      <c r="C1549">
        <v>125</v>
      </c>
      <c r="D1549" t="s">
        <v>2442</v>
      </c>
      <c r="E1549" t="s">
        <v>2524</v>
      </c>
      <c r="F1549">
        <v>8428</v>
      </c>
      <c r="G1549">
        <v>4257</v>
      </c>
      <c r="H1549">
        <v>4171</v>
      </c>
      <c r="I1549">
        <v>4102</v>
      </c>
      <c r="J1549">
        <v>4006</v>
      </c>
      <c r="K1549">
        <v>35</v>
      </c>
      <c r="L1549">
        <v>34</v>
      </c>
      <c r="M1549">
        <v>33</v>
      </c>
      <c r="N1549">
        <v>35</v>
      </c>
      <c r="O1549">
        <v>7</v>
      </c>
      <c r="P1549">
        <v>22</v>
      </c>
      <c r="Q1549">
        <v>1</v>
      </c>
      <c r="R1549">
        <v>2</v>
      </c>
      <c r="S1549">
        <v>79</v>
      </c>
      <c r="T1549">
        <v>72</v>
      </c>
      <c r="U1549">
        <v>4179</v>
      </c>
      <c r="V1549">
        <v>4103</v>
      </c>
      <c r="W1549">
        <v>78</v>
      </c>
      <c r="X1549">
        <v>68</v>
      </c>
    </row>
    <row r="1550" spans="1:24" x14ac:dyDescent="0.35">
      <c r="A1550" s="6" t="str">
        <f t="shared" si="24"/>
        <v>29127</v>
      </c>
      <c r="B1550">
        <v>29</v>
      </c>
      <c r="C1550">
        <v>127</v>
      </c>
      <c r="D1550" t="s">
        <v>2442</v>
      </c>
      <c r="E1550" t="s">
        <v>114</v>
      </c>
      <c r="F1550">
        <v>28529</v>
      </c>
      <c r="G1550">
        <v>13972</v>
      </c>
      <c r="H1550">
        <v>14557</v>
      </c>
      <c r="I1550">
        <v>12725</v>
      </c>
      <c r="J1550">
        <v>13389</v>
      </c>
      <c r="K1550">
        <v>711</v>
      </c>
      <c r="L1550">
        <v>661</v>
      </c>
      <c r="M1550">
        <v>33</v>
      </c>
      <c r="N1550">
        <v>35</v>
      </c>
      <c r="O1550">
        <v>104</v>
      </c>
      <c r="P1550">
        <v>90</v>
      </c>
      <c r="Q1550">
        <v>13</v>
      </c>
      <c r="R1550">
        <v>13</v>
      </c>
      <c r="S1550">
        <v>386</v>
      </c>
      <c r="T1550">
        <v>369</v>
      </c>
      <c r="U1550">
        <v>13681</v>
      </c>
      <c r="V1550">
        <v>14302</v>
      </c>
      <c r="W1550">
        <v>291</v>
      </c>
      <c r="X1550">
        <v>255</v>
      </c>
    </row>
    <row r="1551" spans="1:24" x14ac:dyDescent="0.35">
      <c r="A1551" s="6" t="str">
        <f t="shared" si="24"/>
        <v>29129</v>
      </c>
      <c r="B1551">
        <v>29</v>
      </c>
      <c r="C1551">
        <v>129</v>
      </c>
      <c r="D1551" t="s">
        <v>2442</v>
      </c>
      <c r="E1551" t="s">
        <v>1143</v>
      </c>
      <c r="F1551">
        <v>3537</v>
      </c>
      <c r="G1551">
        <v>1784</v>
      </c>
      <c r="H1551">
        <v>1753</v>
      </c>
      <c r="I1551">
        <v>1731</v>
      </c>
      <c r="J1551">
        <v>1694</v>
      </c>
      <c r="K1551">
        <v>8</v>
      </c>
      <c r="L1551">
        <v>7</v>
      </c>
      <c r="M1551">
        <v>9</v>
      </c>
      <c r="N1551">
        <v>13</v>
      </c>
      <c r="O1551">
        <v>11</v>
      </c>
      <c r="P1551">
        <v>16</v>
      </c>
      <c r="Q1551">
        <v>2</v>
      </c>
      <c r="R1551">
        <v>0</v>
      </c>
      <c r="S1551">
        <v>23</v>
      </c>
      <c r="T1551">
        <v>23</v>
      </c>
      <c r="U1551">
        <v>1708</v>
      </c>
      <c r="V1551">
        <v>1682</v>
      </c>
      <c r="W1551">
        <v>76</v>
      </c>
      <c r="X1551">
        <v>71</v>
      </c>
    </row>
    <row r="1552" spans="1:24" x14ac:dyDescent="0.35">
      <c r="A1552" s="6" t="str">
        <f t="shared" si="24"/>
        <v>29131</v>
      </c>
      <c r="B1552">
        <v>29</v>
      </c>
      <c r="C1552">
        <v>131</v>
      </c>
      <c r="D1552" t="s">
        <v>2442</v>
      </c>
      <c r="E1552" t="s">
        <v>265</v>
      </c>
      <c r="F1552">
        <v>24727</v>
      </c>
      <c r="G1552">
        <v>12419</v>
      </c>
      <c r="H1552">
        <v>12308</v>
      </c>
      <c r="I1552">
        <v>11907</v>
      </c>
      <c r="J1552">
        <v>11877</v>
      </c>
      <c r="K1552">
        <v>122</v>
      </c>
      <c r="L1552">
        <v>65</v>
      </c>
      <c r="M1552">
        <v>85</v>
      </c>
      <c r="N1552">
        <v>76</v>
      </c>
      <c r="O1552">
        <v>58</v>
      </c>
      <c r="P1552">
        <v>58</v>
      </c>
      <c r="Q1552">
        <v>18</v>
      </c>
      <c r="R1552">
        <v>35</v>
      </c>
      <c r="S1552">
        <v>229</v>
      </c>
      <c r="T1552">
        <v>197</v>
      </c>
      <c r="U1552">
        <v>12164</v>
      </c>
      <c r="V1552">
        <v>12099</v>
      </c>
      <c r="W1552">
        <v>255</v>
      </c>
      <c r="X1552">
        <v>209</v>
      </c>
    </row>
    <row r="1553" spans="1:24" x14ac:dyDescent="0.35">
      <c r="A1553" s="6" t="str">
        <f t="shared" si="24"/>
        <v>29133</v>
      </c>
      <c r="B1553">
        <v>29</v>
      </c>
      <c r="C1553">
        <v>133</v>
      </c>
      <c r="D1553" t="s">
        <v>2442</v>
      </c>
      <c r="E1553" t="s">
        <v>267</v>
      </c>
      <c r="F1553">
        <v>12573</v>
      </c>
      <c r="G1553">
        <v>6720</v>
      </c>
      <c r="H1553">
        <v>5853</v>
      </c>
      <c r="I1553">
        <v>4721</v>
      </c>
      <c r="J1553">
        <v>4455</v>
      </c>
      <c r="K1553">
        <v>1862</v>
      </c>
      <c r="L1553">
        <v>1253</v>
      </c>
      <c r="M1553">
        <v>33</v>
      </c>
      <c r="N1553">
        <v>17</v>
      </c>
      <c r="O1553">
        <v>19</v>
      </c>
      <c r="P1553">
        <v>21</v>
      </c>
      <c r="Q1553">
        <v>1</v>
      </c>
      <c r="R1553">
        <v>1</v>
      </c>
      <c r="S1553">
        <v>84</v>
      </c>
      <c r="T1553">
        <v>106</v>
      </c>
      <c r="U1553">
        <v>6580</v>
      </c>
      <c r="V1553">
        <v>5746</v>
      </c>
      <c r="W1553">
        <v>140</v>
      </c>
      <c r="X1553">
        <v>107</v>
      </c>
    </row>
    <row r="1554" spans="1:24" x14ac:dyDescent="0.35">
      <c r="A1554" s="6" t="str">
        <f t="shared" si="24"/>
        <v>29135</v>
      </c>
      <c r="B1554">
        <v>29</v>
      </c>
      <c r="C1554">
        <v>135</v>
      </c>
      <c r="D1554" t="s">
        <v>2442</v>
      </c>
      <c r="E1554" t="s">
        <v>2530</v>
      </c>
      <c r="F1554">
        <v>15474</v>
      </c>
      <c r="G1554">
        <v>8111</v>
      </c>
      <c r="H1554">
        <v>7363</v>
      </c>
      <c r="I1554">
        <v>7467</v>
      </c>
      <c r="J1554">
        <v>7111</v>
      </c>
      <c r="K1554">
        <v>438</v>
      </c>
      <c r="L1554">
        <v>49</v>
      </c>
      <c r="M1554">
        <v>37</v>
      </c>
      <c r="N1554">
        <v>32</v>
      </c>
      <c r="O1554">
        <v>34</v>
      </c>
      <c r="P1554">
        <v>39</v>
      </c>
      <c r="Q1554">
        <v>7</v>
      </c>
      <c r="R1554">
        <v>7</v>
      </c>
      <c r="S1554">
        <v>128</v>
      </c>
      <c r="T1554">
        <v>125</v>
      </c>
      <c r="U1554">
        <v>7629</v>
      </c>
      <c r="V1554">
        <v>6994</v>
      </c>
      <c r="W1554">
        <v>482</v>
      </c>
      <c r="X1554">
        <v>369</v>
      </c>
    </row>
    <row r="1555" spans="1:24" x14ac:dyDescent="0.35">
      <c r="A1555" s="6" t="str">
        <f t="shared" si="24"/>
        <v>29137</v>
      </c>
      <c r="B1555">
        <v>29</v>
      </c>
      <c r="C1555">
        <v>137</v>
      </c>
      <c r="D1555" t="s">
        <v>2442</v>
      </c>
      <c r="E1555" t="s">
        <v>120</v>
      </c>
      <c r="F1555">
        <v>8662</v>
      </c>
      <c r="G1555">
        <v>4454</v>
      </c>
      <c r="H1555">
        <v>4208</v>
      </c>
      <c r="I1555">
        <v>4165</v>
      </c>
      <c r="J1555">
        <v>3978</v>
      </c>
      <c r="K1555">
        <v>148</v>
      </c>
      <c r="L1555">
        <v>104</v>
      </c>
      <c r="M1555">
        <v>27</v>
      </c>
      <c r="N1555">
        <v>19</v>
      </c>
      <c r="O1555">
        <v>14</v>
      </c>
      <c r="P1555">
        <v>23</v>
      </c>
      <c r="Q1555">
        <v>2</v>
      </c>
      <c r="R1555">
        <v>1</v>
      </c>
      <c r="S1555">
        <v>98</v>
      </c>
      <c r="T1555">
        <v>83</v>
      </c>
      <c r="U1555">
        <v>4375</v>
      </c>
      <c r="V1555">
        <v>4143</v>
      </c>
      <c r="W1555">
        <v>79</v>
      </c>
      <c r="X1555">
        <v>65</v>
      </c>
    </row>
    <row r="1556" spans="1:24" x14ac:dyDescent="0.35">
      <c r="A1556" s="6" t="str">
        <f t="shared" si="24"/>
        <v>29139</v>
      </c>
      <c r="B1556">
        <v>29</v>
      </c>
      <c r="C1556">
        <v>139</v>
      </c>
      <c r="D1556" t="s">
        <v>2442</v>
      </c>
      <c r="E1556" t="s">
        <v>122</v>
      </c>
      <c r="F1556">
        <v>11312</v>
      </c>
      <c r="G1556">
        <v>5727</v>
      </c>
      <c r="H1556">
        <v>5585</v>
      </c>
      <c r="I1556">
        <v>5461</v>
      </c>
      <c r="J1556">
        <v>5353</v>
      </c>
      <c r="K1556">
        <v>131</v>
      </c>
      <c r="L1556">
        <v>67</v>
      </c>
      <c r="M1556">
        <v>20</v>
      </c>
      <c r="N1556">
        <v>16</v>
      </c>
      <c r="O1556">
        <v>14</v>
      </c>
      <c r="P1556">
        <v>39</v>
      </c>
      <c r="Q1556">
        <v>4</v>
      </c>
      <c r="R1556">
        <v>1</v>
      </c>
      <c r="S1556">
        <v>97</v>
      </c>
      <c r="T1556">
        <v>109</v>
      </c>
      <c r="U1556">
        <v>5571</v>
      </c>
      <c r="V1556">
        <v>5497</v>
      </c>
      <c r="W1556">
        <v>156</v>
      </c>
      <c r="X1556">
        <v>88</v>
      </c>
    </row>
    <row r="1557" spans="1:24" x14ac:dyDescent="0.35">
      <c r="A1557" s="6" t="str">
        <f t="shared" si="24"/>
        <v>29141</v>
      </c>
      <c r="B1557">
        <v>29</v>
      </c>
      <c r="C1557">
        <v>141</v>
      </c>
      <c r="D1557" t="s">
        <v>2442</v>
      </c>
      <c r="E1557" t="s">
        <v>124</v>
      </c>
      <c r="F1557">
        <v>21002</v>
      </c>
      <c r="G1557">
        <v>10673</v>
      </c>
      <c r="H1557">
        <v>10329</v>
      </c>
      <c r="I1557">
        <v>10221</v>
      </c>
      <c r="J1557">
        <v>9906</v>
      </c>
      <c r="K1557">
        <v>126</v>
      </c>
      <c r="L1557">
        <v>66</v>
      </c>
      <c r="M1557">
        <v>87</v>
      </c>
      <c r="N1557">
        <v>84</v>
      </c>
      <c r="O1557">
        <v>33</v>
      </c>
      <c r="P1557">
        <v>70</v>
      </c>
      <c r="Q1557">
        <v>6</v>
      </c>
      <c r="R1557">
        <v>3</v>
      </c>
      <c r="S1557">
        <v>200</v>
      </c>
      <c r="T1557">
        <v>200</v>
      </c>
      <c r="U1557">
        <v>10407</v>
      </c>
      <c r="V1557">
        <v>10123</v>
      </c>
      <c r="W1557">
        <v>266</v>
      </c>
      <c r="X1557">
        <v>206</v>
      </c>
    </row>
    <row r="1558" spans="1:24" x14ac:dyDescent="0.35">
      <c r="A1558" s="6" t="str">
        <f t="shared" si="24"/>
        <v>29143</v>
      </c>
      <c r="B1558">
        <v>29</v>
      </c>
      <c r="C1558">
        <v>143</v>
      </c>
      <c r="D1558" t="s">
        <v>2442</v>
      </c>
      <c r="E1558" t="s">
        <v>2535</v>
      </c>
      <c r="F1558">
        <v>16428</v>
      </c>
      <c r="G1558">
        <v>7865</v>
      </c>
      <c r="H1558">
        <v>8563</v>
      </c>
      <c r="I1558">
        <v>6481</v>
      </c>
      <c r="J1558">
        <v>6820</v>
      </c>
      <c r="K1558">
        <v>1165</v>
      </c>
      <c r="L1558">
        <v>1492</v>
      </c>
      <c r="M1558">
        <v>22</v>
      </c>
      <c r="N1558">
        <v>28</v>
      </c>
      <c r="O1558">
        <v>36</v>
      </c>
      <c r="P1558">
        <v>36</v>
      </c>
      <c r="Q1558">
        <v>4</v>
      </c>
      <c r="R1558">
        <v>5</v>
      </c>
      <c r="S1558">
        <v>157</v>
      </c>
      <c r="T1558">
        <v>182</v>
      </c>
      <c r="U1558">
        <v>7707</v>
      </c>
      <c r="V1558">
        <v>8453</v>
      </c>
      <c r="W1558">
        <v>158</v>
      </c>
      <c r="X1558">
        <v>110</v>
      </c>
    </row>
    <row r="1559" spans="1:24" x14ac:dyDescent="0.35">
      <c r="A1559" s="6" t="str">
        <f t="shared" si="24"/>
        <v>29145</v>
      </c>
      <c r="B1559">
        <v>29</v>
      </c>
      <c r="C1559">
        <v>145</v>
      </c>
      <c r="D1559" t="s">
        <v>2442</v>
      </c>
      <c r="E1559" t="s">
        <v>273</v>
      </c>
      <c r="F1559">
        <v>58647</v>
      </c>
      <c r="G1559">
        <v>29424</v>
      </c>
      <c r="H1559">
        <v>29223</v>
      </c>
      <c r="I1559">
        <v>26442</v>
      </c>
      <c r="J1559">
        <v>26385</v>
      </c>
      <c r="K1559">
        <v>353</v>
      </c>
      <c r="L1559">
        <v>267</v>
      </c>
      <c r="M1559">
        <v>810</v>
      </c>
      <c r="N1559">
        <v>771</v>
      </c>
      <c r="O1559">
        <v>397</v>
      </c>
      <c r="P1559">
        <v>479</v>
      </c>
      <c r="Q1559">
        <v>392</v>
      </c>
      <c r="R1559">
        <v>337</v>
      </c>
      <c r="S1559">
        <v>1030</v>
      </c>
      <c r="T1559">
        <v>984</v>
      </c>
      <c r="U1559">
        <v>27482</v>
      </c>
      <c r="V1559">
        <v>27591</v>
      </c>
      <c r="W1559">
        <v>1942</v>
      </c>
      <c r="X1559">
        <v>1632</v>
      </c>
    </row>
    <row r="1560" spans="1:24" x14ac:dyDescent="0.35">
      <c r="A1560" s="6" t="str">
        <f t="shared" si="24"/>
        <v>29147</v>
      </c>
      <c r="B1560">
        <v>29</v>
      </c>
      <c r="C1560">
        <v>147</v>
      </c>
      <c r="D1560" t="s">
        <v>2442</v>
      </c>
      <c r="E1560" t="s">
        <v>2538</v>
      </c>
      <c r="F1560">
        <v>21235</v>
      </c>
      <c r="G1560">
        <v>10763</v>
      </c>
      <c r="H1560">
        <v>10472</v>
      </c>
      <c r="I1560">
        <v>10068</v>
      </c>
      <c r="J1560">
        <v>10074</v>
      </c>
      <c r="K1560">
        <v>383</v>
      </c>
      <c r="L1560">
        <v>133</v>
      </c>
      <c r="M1560">
        <v>49</v>
      </c>
      <c r="N1560">
        <v>33</v>
      </c>
      <c r="O1560">
        <v>165</v>
      </c>
      <c r="P1560">
        <v>118</v>
      </c>
      <c r="Q1560">
        <v>1</v>
      </c>
      <c r="R1560">
        <v>3</v>
      </c>
      <c r="S1560">
        <v>97</v>
      </c>
      <c r="T1560">
        <v>111</v>
      </c>
      <c r="U1560">
        <v>10528</v>
      </c>
      <c r="V1560">
        <v>10276</v>
      </c>
      <c r="W1560">
        <v>235</v>
      </c>
      <c r="X1560">
        <v>196</v>
      </c>
    </row>
    <row r="1561" spans="1:24" x14ac:dyDescent="0.35">
      <c r="A1561" s="6" t="str">
        <f t="shared" si="24"/>
        <v>29149</v>
      </c>
      <c r="B1561">
        <v>29</v>
      </c>
      <c r="C1561">
        <v>149</v>
      </c>
      <c r="D1561" t="s">
        <v>2442</v>
      </c>
      <c r="E1561" t="s">
        <v>2540</v>
      </c>
      <c r="F1561">
        <v>8636</v>
      </c>
      <c r="G1561">
        <v>4302</v>
      </c>
      <c r="H1561">
        <v>4334</v>
      </c>
      <c r="I1561">
        <v>4090</v>
      </c>
      <c r="J1561">
        <v>4109</v>
      </c>
      <c r="K1561">
        <v>16</v>
      </c>
      <c r="L1561">
        <v>22</v>
      </c>
      <c r="M1561">
        <v>58</v>
      </c>
      <c r="N1561">
        <v>75</v>
      </c>
      <c r="O1561">
        <v>8</v>
      </c>
      <c r="P1561">
        <v>28</v>
      </c>
      <c r="Q1561">
        <v>3</v>
      </c>
      <c r="R1561">
        <v>4</v>
      </c>
      <c r="S1561">
        <v>127</v>
      </c>
      <c r="T1561">
        <v>96</v>
      </c>
      <c r="U1561">
        <v>4260</v>
      </c>
      <c r="V1561">
        <v>4294</v>
      </c>
      <c r="W1561">
        <v>42</v>
      </c>
      <c r="X1561">
        <v>40</v>
      </c>
    </row>
    <row r="1562" spans="1:24" x14ac:dyDescent="0.35">
      <c r="A1562" s="6" t="str">
        <f t="shared" si="24"/>
        <v>29151</v>
      </c>
      <c r="B1562">
        <v>29</v>
      </c>
      <c r="C1562">
        <v>151</v>
      </c>
      <c r="D1562" t="s">
        <v>2442</v>
      </c>
      <c r="E1562" t="s">
        <v>1585</v>
      </c>
      <c r="F1562">
        <v>13275</v>
      </c>
      <c r="G1562">
        <v>6832</v>
      </c>
      <c r="H1562">
        <v>6443</v>
      </c>
      <c r="I1562">
        <v>6701</v>
      </c>
      <c r="J1562">
        <v>6318</v>
      </c>
      <c r="K1562">
        <v>34</v>
      </c>
      <c r="L1562">
        <v>28</v>
      </c>
      <c r="M1562">
        <v>33</v>
      </c>
      <c r="N1562">
        <v>27</v>
      </c>
      <c r="O1562">
        <v>12</v>
      </c>
      <c r="P1562">
        <v>11</v>
      </c>
      <c r="Q1562">
        <v>7</v>
      </c>
      <c r="R1562">
        <v>5</v>
      </c>
      <c r="S1562">
        <v>45</v>
      </c>
      <c r="T1562">
        <v>54</v>
      </c>
      <c r="U1562">
        <v>6766</v>
      </c>
      <c r="V1562">
        <v>6379</v>
      </c>
      <c r="W1562">
        <v>66</v>
      </c>
      <c r="X1562">
        <v>64</v>
      </c>
    </row>
    <row r="1563" spans="1:24" x14ac:dyDescent="0.35">
      <c r="A1563" s="6" t="str">
        <f t="shared" si="24"/>
        <v>29153</v>
      </c>
      <c r="B1563">
        <v>29</v>
      </c>
      <c r="C1563">
        <v>153</v>
      </c>
      <c r="D1563" t="s">
        <v>2442</v>
      </c>
      <c r="E1563" t="s">
        <v>2543</v>
      </c>
      <c r="F1563">
        <v>8552</v>
      </c>
      <c r="G1563">
        <v>4349</v>
      </c>
      <c r="H1563">
        <v>4203</v>
      </c>
      <c r="I1563">
        <v>4178</v>
      </c>
      <c r="J1563">
        <v>4072</v>
      </c>
      <c r="K1563">
        <v>11</v>
      </c>
      <c r="L1563">
        <v>8</v>
      </c>
      <c r="M1563">
        <v>50</v>
      </c>
      <c r="N1563">
        <v>40</v>
      </c>
      <c r="O1563">
        <v>4</v>
      </c>
      <c r="P1563">
        <v>17</v>
      </c>
      <c r="Q1563">
        <v>0</v>
      </c>
      <c r="R1563">
        <v>0</v>
      </c>
      <c r="S1563">
        <v>106</v>
      </c>
      <c r="T1563">
        <v>66</v>
      </c>
      <c r="U1563">
        <v>4276</v>
      </c>
      <c r="V1563">
        <v>4145</v>
      </c>
      <c r="W1563">
        <v>73</v>
      </c>
      <c r="X1563">
        <v>58</v>
      </c>
    </row>
    <row r="1564" spans="1:24" x14ac:dyDescent="0.35">
      <c r="A1564" s="6" t="str">
        <f t="shared" si="24"/>
        <v>29155</v>
      </c>
      <c r="B1564">
        <v>29</v>
      </c>
      <c r="C1564">
        <v>155</v>
      </c>
      <c r="D1564" t="s">
        <v>2442</v>
      </c>
      <c r="E1564" t="s">
        <v>2545</v>
      </c>
      <c r="F1564">
        <v>15662</v>
      </c>
      <c r="G1564">
        <v>7467</v>
      </c>
      <c r="H1564">
        <v>8195</v>
      </c>
      <c r="I1564">
        <v>5319</v>
      </c>
      <c r="J1564">
        <v>5644</v>
      </c>
      <c r="K1564">
        <v>1871</v>
      </c>
      <c r="L1564">
        <v>2292</v>
      </c>
      <c r="M1564">
        <v>35</v>
      </c>
      <c r="N1564">
        <v>49</v>
      </c>
      <c r="O1564">
        <v>41</v>
      </c>
      <c r="P1564">
        <v>38</v>
      </c>
      <c r="Q1564">
        <v>8</v>
      </c>
      <c r="R1564">
        <v>5</v>
      </c>
      <c r="S1564">
        <v>193</v>
      </c>
      <c r="T1564">
        <v>167</v>
      </c>
      <c r="U1564">
        <v>7228</v>
      </c>
      <c r="V1564">
        <v>7998</v>
      </c>
      <c r="W1564">
        <v>239</v>
      </c>
      <c r="X1564">
        <v>197</v>
      </c>
    </row>
    <row r="1565" spans="1:24" x14ac:dyDescent="0.35">
      <c r="A1565" s="6" t="str">
        <f t="shared" si="24"/>
        <v>29157</v>
      </c>
      <c r="B1565">
        <v>29</v>
      </c>
      <c r="C1565">
        <v>157</v>
      </c>
      <c r="D1565" t="s">
        <v>2442</v>
      </c>
      <c r="E1565" t="s">
        <v>126</v>
      </c>
      <c r="F1565">
        <v>18954</v>
      </c>
      <c r="G1565">
        <v>9505</v>
      </c>
      <c r="H1565">
        <v>9449</v>
      </c>
      <c r="I1565">
        <v>9146</v>
      </c>
      <c r="J1565">
        <v>9154</v>
      </c>
      <c r="K1565">
        <v>72</v>
      </c>
      <c r="L1565">
        <v>60</v>
      </c>
      <c r="M1565">
        <v>45</v>
      </c>
      <c r="N1565">
        <v>51</v>
      </c>
      <c r="O1565">
        <v>103</v>
      </c>
      <c r="P1565">
        <v>94</v>
      </c>
      <c r="Q1565">
        <v>17</v>
      </c>
      <c r="R1565">
        <v>6</v>
      </c>
      <c r="S1565">
        <v>122</v>
      </c>
      <c r="T1565">
        <v>84</v>
      </c>
      <c r="U1565">
        <v>9281</v>
      </c>
      <c r="V1565">
        <v>9278</v>
      </c>
      <c r="W1565">
        <v>224</v>
      </c>
      <c r="X1565">
        <v>171</v>
      </c>
    </row>
    <row r="1566" spans="1:24" x14ac:dyDescent="0.35">
      <c r="A1566" s="6" t="str">
        <f t="shared" si="24"/>
        <v>29159</v>
      </c>
      <c r="B1566">
        <v>29</v>
      </c>
      <c r="C1566">
        <v>159</v>
      </c>
      <c r="D1566" t="s">
        <v>2442</v>
      </c>
      <c r="E1566" t="s">
        <v>2548</v>
      </c>
      <c r="F1566">
        <v>42984</v>
      </c>
      <c r="G1566">
        <v>21526</v>
      </c>
      <c r="H1566">
        <v>21458</v>
      </c>
      <c r="I1566">
        <v>19653</v>
      </c>
      <c r="J1566">
        <v>19769</v>
      </c>
      <c r="K1566">
        <v>828</v>
      </c>
      <c r="L1566">
        <v>653</v>
      </c>
      <c r="M1566">
        <v>206</v>
      </c>
      <c r="N1566">
        <v>189</v>
      </c>
      <c r="O1566">
        <v>161</v>
      </c>
      <c r="P1566">
        <v>198</v>
      </c>
      <c r="Q1566">
        <v>71</v>
      </c>
      <c r="R1566">
        <v>92</v>
      </c>
      <c r="S1566">
        <v>607</v>
      </c>
      <c r="T1566">
        <v>557</v>
      </c>
      <c r="U1566">
        <v>19433</v>
      </c>
      <c r="V1566">
        <v>19536</v>
      </c>
      <c r="W1566">
        <v>2093</v>
      </c>
      <c r="X1566">
        <v>1922</v>
      </c>
    </row>
    <row r="1567" spans="1:24" x14ac:dyDescent="0.35">
      <c r="A1567" s="6" t="str">
        <f t="shared" si="24"/>
        <v>29161</v>
      </c>
      <c r="B1567">
        <v>29</v>
      </c>
      <c r="C1567">
        <v>161</v>
      </c>
      <c r="D1567" t="s">
        <v>2442</v>
      </c>
      <c r="E1567" t="s">
        <v>2550</v>
      </c>
      <c r="F1567">
        <v>44636</v>
      </c>
      <c r="G1567">
        <v>23442</v>
      </c>
      <c r="H1567">
        <v>21194</v>
      </c>
      <c r="I1567">
        <v>21012</v>
      </c>
      <c r="J1567">
        <v>19488</v>
      </c>
      <c r="K1567">
        <v>651</v>
      </c>
      <c r="L1567">
        <v>391</v>
      </c>
      <c r="M1567">
        <v>200</v>
      </c>
      <c r="N1567">
        <v>179</v>
      </c>
      <c r="O1567">
        <v>932</v>
      </c>
      <c r="P1567">
        <v>653</v>
      </c>
      <c r="Q1567">
        <v>22</v>
      </c>
      <c r="R1567">
        <v>20</v>
      </c>
      <c r="S1567">
        <v>625</v>
      </c>
      <c r="T1567">
        <v>463</v>
      </c>
      <c r="U1567">
        <v>22765</v>
      </c>
      <c r="V1567">
        <v>20617</v>
      </c>
      <c r="W1567">
        <v>677</v>
      </c>
      <c r="X1567">
        <v>577</v>
      </c>
    </row>
    <row r="1568" spans="1:24" x14ac:dyDescent="0.35">
      <c r="A1568" s="6" t="str">
        <f t="shared" si="24"/>
        <v>29163</v>
      </c>
      <c r="B1568">
        <v>29</v>
      </c>
      <c r="C1568">
        <v>163</v>
      </c>
      <c r="D1568" t="s">
        <v>2442</v>
      </c>
      <c r="E1568" t="s">
        <v>130</v>
      </c>
      <c r="F1568">
        <v>17581</v>
      </c>
      <c r="G1568">
        <v>9475</v>
      </c>
      <c r="H1568">
        <v>8106</v>
      </c>
      <c r="I1568">
        <v>8421</v>
      </c>
      <c r="J1568">
        <v>7666</v>
      </c>
      <c r="K1568">
        <v>828</v>
      </c>
      <c r="L1568">
        <v>256</v>
      </c>
      <c r="M1568">
        <v>30</v>
      </c>
      <c r="N1568">
        <v>17</v>
      </c>
      <c r="O1568">
        <v>38</v>
      </c>
      <c r="P1568">
        <v>29</v>
      </c>
      <c r="Q1568">
        <v>4</v>
      </c>
      <c r="R1568">
        <v>1</v>
      </c>
      <c r="S1568">
        <v>154</v>
      </c>
      <c r="T1568">
        <v>137</v>
      </c>
      <c r="U1568">
        <v>9226</v>
      </c>
      <c r="V1568">
        <v>7941</v>
      </c>
      <c r="W1568">
        <v>249</v>
      </c>
      <c r="X1568">
        <v>165</v>
      </c>
    </row>
    <row r="1569" spans="1:24" x14ac:dyDescent="0.35">
      <c r="A1569" s="6" t="str">
        <f t="shared" si="24"/>
        <v>29165</v>
      </c>
      <c r="B1569">
        <v>29</v>
      </c>
      <c r="C1569">
        <v>165</v>
      </c>
      <c r="D1569" t="s">
        <v>2442</v>
      </c>
      <c r="E1569" t="s">
        <v>2553</v>
      </c>
      <c r="F1569">
        <v>106733</v>
      </c>
      <c r="G1569">
        <v>52911</v>
      </c>
      <c r="H1569">
        <v>53822</v>
      </c>
      <c r="I1569">
        <v>44989</v>
      </c>
      <c r="J1569">
        <v>46013</v>
      </c>
      <c r="K1569">
        <v>4350</v>
      </c>
      <c r="L1569">
        <v>4110</v>
      </c>
      <c r="M1569">
        <v>341</v>
      </c>
      <c r="N1569">
        <v>259</v>
      </c>
      <c r="O1569">
        <v>1508</v>
      </c>
      <c r="P1569">
        <v>1660</v>
      </c>
      <c r="Q1569">
        <v>284</v>
      </c>
      <c r="R1569">
        <v>307</v>
      </c>
      <c r="S1569">
        <v>1439</v>
      </c>
      <c r="T1569">
        <v>1473</v>
      </c>
      <c r="U1569">
        <v>49308</v>
      </c>
      <c r="V1569">
        <v>50288</v>
      </c>
      <c r="W1569">
        <v>3603</v>
      </c>
      <c r="X1569">
        <v>3534</v>
      </c>
    </row>
    <row r="1570" spans="1:24" x14ac:dyDescent="0.35">
      <c r="A1570" s="6" t="str">
        <f t="shared" si="24"/>
        <v>29167</v>
      </c>
      <c r="B1570">
        <v>29</v>
      </c>
      <c r="C1570">
        <v>167</v>
      </c>
      <c r="D1570" t="s">
        <v>2442</v>
      </c>
      <c r="E1570" t="s">
        <v>283</v>
      </c>
      <c r="F1570">
        <v>31524</v>
      </c>
      <c r="G1570">
        <v>15596</v>
      </c>
      <c r="H1570">
        <v>15928</v>
      </c>
      <c r="I1570">
        <v>14817</v>
      </c>
      <c r="J1570">
        <v>15276</v>
      </c>
      <c r="K1570">
        <v>196</v>
      </c>
      <c r="L1570">
        <v>94</v>
      </c>
      <c r="M1570">
        <v>133</v>
      </c>
      <c r="N1570">
        <v>125</v>
      </c>
      <c r="O1570">
        <v>130</v>
      </c>
      <c r="P1570">
        <v>149</v>
      </c>
      <c r="Q1570">
        <v>5</v>
      </c>
      <c r="R1570">
        <v>5</v>
      </c>
      <c r="S1570">
        <v>315</v>
      </c>
      <c r="T1570">
        <v>279</v>
      </c>
      <c r="U1570">
        <v>15206</v>
      </c>
      <c r="V1570">
        <v>15526</v>
      </c>
      <c r="W1570">
        <v>390</v>
      </c>
      <c r="X1570">
        <v>402</v>
      </c>
    </row>
    <row r="1571" spans="1:24" x14ac:dyDescent="0.35">
      <c r="A1571" s="6" t="str">
        <f t="shared" si="24"/>
        <v>29169</v>
      </c>
      <c r="B1571">
        <v>29</v>
      </c>
      <c r="C1571">
        <v>169</v>
      </c>
      <c r="D1571" t="s">
        <v>2442</v>
      </c>
      <c r="E1571" t="s">
        <v>289</v>
      </c>
      <c r="F1571">
        <v>53960</v>
      </c>
      <c r="G1571">
        <v>30623</v>
      </c>
      <c r="H1571">
        <v>23337</v>
      </c>
      <c r="I1571">
        <v>23887</v>
      </c>
      <c r="J1571">
        <v>18201</v>
      </c>
      <c r="K1571">
        <v>4055</v>
      </c>
      <c r="L1571">
        <v>2666</v>
      </c>
      <c r="M1571">
        <v>362</v>
      </c>
      <c r="N1571">
        <v>282</v>
      </c>
      <c r="O1571">
        <v>814</v>
      </c>
      <c r="P1571">
        <v>899</v>
      </c>
      <c r="Q1571">
        <v>192</v>
      </c>
      <c r="R1571">
        <v>177</v>
      </c>
      <c r="S1571">
        <v>1313</v>
      </c>
      <c r="T1571">
        <v>1112</v>
      </c>
      <c r="U1571">
        <v>26911</v>
      </c>
      <c r="V1571">
        <v>20921</v>
      </c>
      <c r="W1571">
        <v>3712</v>
      </c>
      <c r="X1571">
        <v>2416</v>
      </c>
    </row>
    <row r="1572" spans="1:24" x14ac:dyDescent="0.35">
      <c r="A1572" s="6" t="str">
        <f t="shared" si="24"/>
        <v>29171</v>
      </c>
      <c r="B1572">
        <v>29</v>
      </c>
      <c r="C1572">
        <v>171</v>
      </c>
      <c r="D1572" t="s">
        <v>2442</v>
      </c>
      <c r="E1572" t="s">
        <v>672</v>
      </c>
      <c r="F1572">
        <v>4678</v>
      </c>
      <c r="G1572">
        <v>2389</v>
      </c>
      <c r="H1572">
        <v>2289</v>
      </c>
      <c r="I1572">
        <v>2337</v>
      </c>
      <c r="J1572">
        <v>2221</v>
      </c>
      <c r="K1572">
        <v>10</v>
      </c>
      <c r="L1572">
        <v>4</v>
      </c>
      <c r="M1572">
        <v>7</v>
      </c>
      <c r="N1572">
        <v>4</v>
      </c>
      <c r="O1572">
        <v>8</v>
      </c>
      <c r="P1572">
        <v>16</v>
      </c>
      <c r="Q1572">
        <v>1</v>
      </c>
      <c r="R1572">
        <v>0</v>
      </c>
      <c r="S1572">
        <v>26</v>
      </c>
      <c r="T1572">
        <v>44</v>
      </c>
      <c r="U1572">
        <v>2321</v>
      </c>
      <c r="V1572">
        <v>2234</v>
      </c>
      <c r="W1572">
        <v>68</v>
      </c>
      <c r="X1572">
        <v>55</v>
      </c>
    </row>
    <row r="1573" spans="1:24" x14ac:dyDescent="0.35">
      <c r="A1573" s="6" t="str">
        <f t="shared" si="24"/>
        <v>29173</v>
      </c>
      <c r="B1573">
        <v>29</v>
      </c>
      <c r="C1573">
        <v>173</v>
      </c>
      <c r="D1573" t="s">
        <v>2442</v>
      </c>
      <c r="E1573" t="s">
        <v>2558</v>
      </c>
      <c r="F1573">
        <v>10356</v>
      </c>
      <c r="G1573">
        <v>5249</v>
      </c>
      <c r="H1573">
        <v>5107</v>
      </c>
      <c r="I1573">
        <v>5046</v>
      </c>
      <c r="J1573">
        <v>4942</v>
      </c>
      <c r="K1573">
        <v>81</v>
      </c>
      <c r="L1573">
        <v>55</v>
      </c>
      <c r="M1573">
        <v>16</v>
      </c>
      <c r="N1573">
        <v>9</v>
      </c>
      <c r="O1573">
        <v>17</v>
      </c>
      <c r="P1573">
        <v>18</v>
      </c>
      <c r="Q1573">
        <v>5</v>
      </c>
      <c r="R1573">
        <v>10</v>
      </c>
      <c r="S1573">
        <v>84</v>
      </c>
      <c r="T1573">
        <v>73</v>
      </c>
      <c r="U1573">
        <v>5195</v>
      </c>
      <c r="V1573">
        <v>5046</v>
      </c>
      <c r="W1573">
        <v>54</v>
      </c>
      <c r="X1573">
        <v>61</v>
      </c>
    </row>
    <row r="1574" spans="1:24" x14ac:dyDescent="0.35">
      <c r="A1574" s="6" t="str">
        <f t="shared" si="24"/>
        <v>29175</v>
      </c>
      <c r="B1574">
        <v>29</v>
      </c>
      <c r="C1574">
        <v>175</v>
      </c>
      <c r="D1574" t="s">
        <v>2442</v>
      </c>
      <c r="E1574" t="s">
        <v>132</v>
      </c>
      <c r="F1574">
        <v>24707</v>
      </c>
      <c r="G1574">
        <v>12978</v>
      </c>
      <c r="H1574">
        <v>11729</v>
      </c>
      <c r="I1574">
        <v>11507</v>
      </c>
      <c r="J1574">
        <v>10837</v>
      </c>
      <c r="K1574">
        <v>1003</v>
      </c>
      <c r="L1574">
        <v>425</v>
      </c>
      <c r="M1574">
        <v>81</v>
      </c>
      <c r="N1574">
        <v>59</v>
      </c>
      <c r="O1574">
        <v>61</v>
      </c>
      <c r="P1574">
        <v>95</v>
      </c>
      <c r="Q1574">
        <v>6</v>
      </c>
      <c r="R1574">
        <v>1</v>
      </c>
      <c r="S1574">
        <v>320</v>
      </c>
      <c r="T1574">
        <v>312</v>
      </c>
      <c r="U1574">
        <v>12675</v>
      </c>
      <c r="V1574">
        <v>11476</v>
      </c>
      <c r="W1574">
        <v>303</v>
      </c>
      <c r="X1574">
        <v>253</v>
      </c>
    </row>
    <row r="1575" spans="1:24" x14ac:dyDescent="0.35">
      <c r="A1575" s="6" t="str">
        <f t="shared" si="24"/>
        <v>29177</v>
      </c>
      <c r="B1575">
        <v>29</v>
      </c>
      <c r="C1575">
        <v>177</v>
      </c>
      <c r="D1575" t="s">
        <v>2442</v>
      </c>
      <c r="E1575" t="s">
        <v>2561</v>
      </c>
      <c r="F1575">
        <v>23161</v>
      </c>
      <c r="G1575">
        <v>11642</v>
      </c>
      <c r="H1575">
        <v>11519</v>
      </c>
      <c r="I1575">
        <v>11108</v>
      </c>
      <c r="J1575">
        <v>11023</v>
      </c>
      <c r="K1575">
        <v>210</v>
      </c>
      <c r="L1575">
        <v>133</v>
      </c>
      <c r="M1575">
        <v>76</v>
      </c>
      <c r="N1575">
        <v>78</v>
      </c>
      <c r="O1575">
        <v>40</v>
      </c>
      <c r="P1575">
        <v>46</v>
      </c>
      <c r="Q1575">
        <v>12</v>
      </c>
      <c r="R1575">
        <v>18</v>
      </c>
      <c r="S1575">
        <v>196</v>
      </c>
      <c r="T1575">
        <v>221</v>
      </c>
      <c r="U1575">
        <v>11339</v>
      </c>
      <c r="V1575">
        <v>11222</v>
      </c>
      <c r="W1575">
        <v>303</v>
      </c>
      <c r="X1575">
        <v>297</v>
      </c>
    </row>
    <row r="1576" spans="1:24" x14ac:dyDescent="0.35">
      <c r="A1576" s="6" t="str">
        <f t="shared" si="24"/>
        <v>29179</v>
      </c>
      <c r="B1576">
        <v>29</v>
      </c>
      <c r="C1576">
        <v>179</v>
      </c>
      <c r="D1576" t="s">
        <v>2442</v>
      </c>
      <c r="E1576" t="s">
        <v>2563</v>
      </c>
      <c r="F1576">
        <v>6097</v>
      </c>
      <c r="G1576">
        <v>3186</v>
      </c>
      <c r="H1576">
        <v>2911</v>
      </c>
      <c r="I1576">
        <v>3022</v>
      </c>
      <c r="J1576">
        <v>2751</v>
      </c>
      <c r="K1576">
        <v>49</v>
      </c>
      <c r="L1576">
        <v>22</v>
      </c>
      <c r="M1576">
        <v>36</v>
      </c>
      <c r="N1576">
        <v>40</v>
      </c>
      <c r="O1576">
        <v>1</v>
      </c>
      <c r="P1576">
        <v>11</v>
      </c>
      <c r="Q1576">
        <v>0</v>
      </c>
      <c r="R1576">
        <v>1</v>
      </c>
      <c r="S1576">
        <v>78</v>
      </c>
      <c r="T1576">
        <v>86</v>
      </c>
      <c r="U1576">
        <v>3131</v>
      </c>
      <c r="V1576">
        <v>2860</v>
      </c>
      <c r="W1576">
        <v>55</v>
      </c>
      <c r="X1576">
        <v>51</v>
      </c>
    </row>
    <row r="1577" spans="1:24" x14ac:dyDescent="0.35">
      <c r="A1577" s="6" t="str">
        <f t="shared" si="24"/>
        <v>29181</v>
      </c>
      <c r="B1577">
        <v>29</v>
      </c>
      <c r="C1577">
        <v>181</v>
      </c>
      <c r="D1577" t="s">
        <v>2442</v>
      </c>
      <c r="E1577" t="s">
        <v>1292</v>
      </c>
      <c r="F1577">
        <v>10677</v>
      </c>
      <c r="G1577">
        <v>5364</v>
      </c>
      <c r="H1577">
        <v>5313</v>
      </c>
      <c r="I1577">
        <v>5116</v>
      </c>
      <c r="J1577">
        <v>5113</v>
      </c>
      <c r="K1577">
        <v>54</v>
      </c>
      <c r="L1577">
        <v>30</v>
      </c>
      <c r="M1577">
        <v>66</v>
      </c>
      <c r="N1577">
        <v>52</v>
      </c>
      <c r="O1577">
        <v>13</v>
      </c>
      <c r="P1577">
        <v>23</v>
      </c>
      <c r="Q1577">
        <v>1</v>
      </c>
      <c r="R1577">
        <v>2</v>
      </c>
      <c r="S1577">
        <v>114</v>
      </c>
      <c r="T1577">
        <v>93</v>
      </c>
      <c r="U1577">
        <v>5299</v>
      </c>
      <c r="V1577">
        <v>5283</v>
      </c>
      <c r="W1577">
        <v>65</v>
      </c>
      <c r="X1577">
        <v>30</v>
      </c>
    </row>
    <row r="1578" spans="1:24" x14ac:dyDescent="0.35">
      <c r="A1578" s="6" t="str">
        <f t="shared" si="24"/>
        <v>29183</v>
      </c>
      <c r="B1578">
        <v>29</v>
      </c>
      <c r="C1578">
        <v>183</v>
      </c>
      <c r="D1578" t="s">
        <v>2442</v>
      </c>
      <c r="E1578" t="s">
        <v>5187</v>
      </c>
      <c r="F1578">
        <v>405271</v>
      </c>
      <c r="G1578">
        <v>200389</v>
      </c>
      <c r="H1578">
        <v>204882</v>
      </c>
      <c r="I1578">
        <v>179029</v>
      </c>
      <c r="J1578">
        <v>183010</v>
      </c>
      <c r="K1578">
        <v>10746</v>
      </c>
      <c r="L1578">
        <v>11097</v>
      </c>
      <c r="M1578">
        <v>542</v>
      </c>
      <c r="N1578">
        <v>466</v>
      </c>
      <c r="O1578">
        <v>5494</v>
      </c>
      <c r="P1578">
        <v>5931</v>
      </c>
      <c r="Q1578">
        <v>133</v>
      </c>
      <c r="R1578">
        <v>101</v>
      </c>
      <c r="S1578">
        <v>4445</v>
      </c>
      <c r="T1578">
        <v>4277</v>
      </c>
      <c r="U1578">
        <v>192117</v>
      </c>
      <c r="V1578">
        <v>197209</v>
      </c>
      <c r="W1578">
        <v>8272</v>
      </c>
      <c r="X1578">
        <v>7673</v>
      </c>
    </row>
    <row r="1579" spans="1:24" x14ac:dyDescent="0.35">
      <c r="A1579" s="6" t="str">
        <f t="shared" si="24"/>
        <v>29185</v>
      </c>
      <c r="B1579">
        <v>29</v>
      </c>
      <c r="C1579">
        <v>185</v>
      </c>
      <c r="D1579" t="s">
        <v>2442</v>
      </c>
      <c r="E1579" t="s">
        <v>5165</v>
      </c>
      <c r="F1579">
        <v>9283</v>
      </c>
      <c r="G1579">
        <v>4758</v>
      </c>
      <c r="H1579">
        <v>4525</v>
      </c>
      <c r="I1579">
        <v>4577</v>
      </c>
      <c r="J1579">
        <v>4371</v>
      </c>
      <c r="K1579">
        <v>43</v>
      </c>
      <c r="L1579">
        <v>21</v>
      </c>
      <c r="M1579">
        <v>41</v>
      </c>
      <c r="N1579">
        <v>35</v>
      </c>
      <c r="O1579">
        <v>6</v>
      </c>
      <c r="P1579">
        <v>24</v>
      </c>
      <c r="Q1579">
        <v>0</v>
      </c>
      <c r="R1579">
        <v>1</v>
      </c>
      <c r="S1579">
        <v>91</v>
      </c>
      <c r="T1579">
        <v>73</v>
      </c>
      <c r="U1579">
        <v>4668</v>
      </c>
      <c r="V1579">
        <v>4430</v>
      </c>
      <c r="W1579">
        <v>90</v>
      </c>
      <c r="X1579">
        <v>95</v>
      </c>
    </row>
    <row r="1580" spans="1:24" x14ac:dyDescent="0.35">
      <c r="A1580" s="6" t="str">
        <f t="shared" si="24"/>
        <v>29186</v>
      </c>
      <c r="B1580">
        <v>29</v>
      </c>
      <c r="C1580">
        <v>186</v>
      </c>
      <c r="D1580" t="s">
        <v>2442</v>
      </c>
      <c r="E1580" t="s">
        <v>5188</v>
      </c>
      <c r="F1580">
        <v>18478</v>
      </c>
      <c r="G1580">
        <v>9638</v>
      </c>
      <c r="H1580">
        <v>8840</v>
      </c>
      <c r="I1580">
        <v>9117</v>
      </c>
      <c r="J1580">
        <v>8589</v>
      </c>
      <c r="K1580">
        <v>272</v>
      </c>
      <c r="L1580">
        <v>52</v>
      </c>
      <c r="M1580">
        <v>32</v>
      </c>
      <c r="N1580">
        <v>27</v>
      </c>
      <c r="O1580">
        <v>23</v>
      </c>
      <c r="P1580">
        <v>30</v>
      </c>
      <c r="Q1580">
        <v>71</v>
      </c>
      <c r="R1580">
        <v>48</v>
      </c>
      <c r="S1580">
        <v>123</v>
      </c>
      <c r="T1580">
        <v>94</v>
      </c>
      <c r="U1580">
        <v>9512</v>
      </c>
      <c r="V1580">
        <v>8714</v>
      </c>
      <c r="W1580">
        <v>126</v>
      </c>
      <c r="X1580">
        <v>126</v>
      </c>
    </row>
    <row r="1581" spans="1:24" x14ac:dyDescent="0.35">
      <c r="A1581" s="6" t="str">
        <f t="shared" si="24"/>
        <v>29187</v>
      </c>
      <c r="B1581">
        <v>29</v>
      </c>
      <c r="C1581">
        <v>187</v>
      </c>
      <c r="D1581" t="s">
        <v>2442</v>
      </c>
      <c r="E1581" t="s">
        <v>5189</v>
      </c>
      <c r="F1581">
        <v>66919</v>
      </c>
      <c r="G1581">
        <v>35605</v>
      </c>
      <c r="H1581">
        <v>31314</v>
      </c>
      <c r="I1581">
        <v>32138</v>
      </c>
      <c r="J1581">
        <v>30230</v>
      </c>
      <c r="K1581">
        <v>2628</v>
      </c>
      <c r="L1581">
        <v>339</v>
      </c>
      <c r="M1581">
        <v>153</v>
      </c>
      <c r="N1581">
        <v>142</v>
      </c>
      <c r="O1581">
        <v>158</v>
      </c>
      <c r="P1581">
        <v>156</v>
      </c>
      <c r="Q1581">
        <v>20</v>
      </c>
      <c r="R1581">
        <v>15</v>
      </c>
      <c r="S1581">
        <v>508</v>
      </c>
      <c r="T1581">
        <v>432</v>
      </c>
      <c r="U1581">
        <v>34979</v>
      </c>
      <c r="V1581">
        <v>30834</v>
      </c>
      <c r="W1581">
        <v>626</v>
      </c>
      <c r="X1581">
        <v>480</v>
      </c>
    </row>
    <row r="1582" spans="1:24" x14ac:dyDescent="0.35">
      <c r="A1582" s="6" t="str">
        <f t="shared" si="24"/>
        <v>29189</v>
      </c>
      <c r="B1582">
        <v>29</v>
      </c>
      <c r="C1582">
        <v>189</v>
      </c>
      <c r="D1582" t="s">
        <v>2442</v>
      </c>
      <c r="E1582" t="s">
        <v>5185</v>
      </c>
      <c r="F1582">
        <v>1004305</v>
      </c>
      <c r="G1582">
        <v>480565</v>
      </c>
      <c r="H1582">
        <v>523740</v>
      </c>
      <c r="I1582">
        <v>330646</v>
      </c>
      <c r="J1582">
        <v>347561</v>
      </c>
      <c r="K1582">
        <v>113147</v>
      </c>
      <c r="L1582">
        <v>138590</v>
      </c>
      <c r="M1582">
        <v>1107</v>
      </c>
      <c r="N1582">
        <v>1124</v>
      </c>
      <c r="O1582">
        <v>23923</v>
      </c>
      <c r="P1582">
        <v>24472</v>
      </c>
      <c r="Q1582">
        <v>109</v>
      </c>
      <c r="R1582">
        <v>95</v>
      </c>
      <c r="S1582">
        <v>11633</v>
      </c>
      <c r="T1582">
        <v>11898</v>
      </c>
      <c r="U1582">
        <v>461788</v>
      </c>
      <c r="V1582">
        <v>505379</v>
      </c>
      <c r="W1582">
        <v>18777</v>
      </c>
      <c r="X1582">
        <v>18361</v>
      </c>
    </row>
    <row r="1583" spans="1:24" x14ac:dyDescent="0.35">
      <c r="A1583" s="6" t="str">
        <f t="shared" si="24"/>
        <v>29195</v>
      </c>
      <c r="B1583">
        <v>29</v>
      </c>
      <c r="C1583">
        <v>195</v>
      </c>
      <c r="D1583" t="s">
        <v>2442</v>
      </c>
      <c r="E1583" t="s">
        <v>294</v>
      </c>
      <c r="F1583">
        <v>23327</v>
      </c>
      <c r="G1583">
        <v>11827</v>
      </c>
      <c r="H1583">
        <v>11500</v>
      </c>
      <c r="I1583">
        <v>10289</v>
      </c>
      <c r="J1583">
        <v>10139</v>
      </c>
      <c r="K1583">
        <v>863</v>
      </c>
      <c r="L1583">
        <v>632</v>
      </c>
      <c r="M1583">
        <v>101</v>
      </c>
      <c r="N1583">
        <v>125</v>
      </c>
      <c r="O1583">
        <v>141</v>
      </c>
      <c r="P1583">
        <v>131</v>
      </c>
      <c r="Q1583">
        <v>143</v>
      </c>
      <c r="R1583">
        <v>179</v>
      </c>
      <c r="S1583">
        <v>290</v>
      </c>
      <c r="T1583">
        <v>294</v>
      </c>
      <c r="U1583">
        <v>10332</v>
      </c>
      <c r="V1583">
        <v>10198</v>
      </c>
      <c r="W1583">
        <v>1495</v>
      </c>
      <c r="X1583">
        <v>1302</v>
      </c>
    </row>
    <row r="1584" spans="1:24" x14ac:dyDescent="0.35">
      <c r="A1584" s="6" t="str">
        <f t="shared" si="24"/>
        <v>29197</v>
      </c>
      <c r="B1584">
        <v>29</v>
      </c>
      <c r="C1584">
        <v>197</v>
      </c>
      <c r="D1584" t="s">
        <v>2442</v>
      </c>
      <c r="E1584" t="s">
        <v>1170</v>
      </c>
      <c r="F1584">
        <v>4029</v>
      </c>
      <c r="G1584">
        <v>2012</v>
      </c>
      <c r="H1584">
        <v>2017</v>
      </c>
      <c r="I1584">
        <v>1965</v>
      </c>
      <c r="J1584">
        <v>1972</v>
      </c>
      <c r="K1584">
        <v>5</v>
      </c>
      <c r="L1584">
        <v>4</v>
      </c>
      <c r="M1584">
        <v>5</v>
      </c>
      <c r="N1584">
        <v>5</v>
      </c>
      <c r="O1584">
        <v>7</v>
      </c>
      <c r="P1584">
        <v>7</v>
      </c>
      <c r="Q1584">
        <v>0</v>
      </c>
      <c r="R1584">
        <v>0</v>
      </c>
      <c r="S1584">
        <v>30</v>
      </c>
      <c r="T1584">
        <v>29</v>
      </c>
      <c r="U1584">
        <v>1984</v>
      </c>
      <c r="V1584">
        <v>1988</v>
      </c>
      <c r="W1584">
        <v>28</v>
      </c>
      <c r="X1584">
        <v>29</v>
      </c>
    </row>
    <row r="1585" spans="1:24" x14ac:dyDescent="0.35">
      <c r="A1585" s="6" t="str">
        <f t="shared" si="24"/>
        <v>29199</v>
      </c>
      <c r="B1585">
        <v>29</v>
      </c>
      <c r="C1585">
        <v>199</v>
      </c>
      <c r="D1585" t="s">
        <v>2442</v>
      </c>
      <c r="E1585" t="s">
        <v>2575</v>
      </c>
      <c r="F1585">
        <v>4717</v>
      </c>
      <c r="G1585">
        <v>2362</v>
      </c>
      <c r="H1585">
        <v>2355</v>
      </c>
      <c r="I1585">
        <v>2318</v>
      </c>
      <c r="J1585">
        <v>2308</v>
      </c>
      <c r="K1585">
        <v>2</v>
      </c>
      <c r="L1585">
        <v>3</v>
      </c>
      <c r="M1585">
        <v>7</v>
      </c>
      <c r="N1585">
        <v>11</v>
      </c>
      <c r="O1585">
        <v>3</v>
      </c>
      <c r="P1585">
        <v>8</v>
      </c>
      <c r="Q1585">
        <v>0</v>
      </c>
      <c r="R1585">
        <v>0</v>
      </c>
      <c r="S1585">
        <v>32</v>
      </c>
      <c r="T1585">
        <v>25</v>
      </c>
      <c r="U1585">
        <v>2342</v>
      </c>
      <c r="V1585">
        <v>2330</v>
      </c>
      <c r="W1585">
        <v>20</v>
      </c>
      <c r="X1585">
        <v>25</v>
      </c>
    </row>
    <row r="1586" spans="1:24" x14ac:dyDescent="0.35">
      <c r="A1586" s="6" t="str">
        <f t="shared" si="24"/>
        <v>29201</v>
      </c>
      <c r="B1586">
        <v>29</v>
      </c>
      <c r="C1586">
        <v>201</v>
      </c>
      <c r="D1586" t="s">
        <v>2442</v>
      </c>
      <c r="E1586" t="s">
        <v>296</v>
      </c>
      <c r="F1586">
        <v>38054</v>
      </c>
      <c r="G1586">
        <v>18577</v>
      </c>
      <c r="H1586">
        <v>19477</v>
      </c>
      <c r="I1586">
        <v>15851</v>
      </c>
      <c r="J1586">
        <v>16419</v>
      </c>
      <c r="K1586">
        <v>2176</v>
      </c>
      <c r="L1586">
        <v>2483</v>
      </c>
      <c r="M1586">
        <v>86</v>
      </c>
      <c r="N1586">
        <v>77</v>
      </c>
      <c r="O1586">
        <v>83</v>
      </c>
      <c r="P1586">
        <v>93</v>
      </c>
      <c r="Q1586">
        <v>11</v>
      </c>
      <c r="R1586">
        <v>6</v>
      </c>
      <c r="S1586">
        <v>370</v>
      </c>
      <c r="T1586">
        <v>399</v>
      </c>
      <c r="U1586">
        <v>18094</v>
      </c>
      <c r="V1586">
        <v>19017</v>
      </c>
      <c r="W1586">
        <v>483</v>
      </c>
      <c r="X1586">
        <v>460</v>
      </c>
    </row>
    <row r="1587" spans="1:24" x14ac:dyDescent="0.35">
      <c r="A1587" s="6" t="str">
        <f t="shared" si="24"/>
        <v>29203</v>
      </c>
      <c r="B1587">
        <v>29</v>
      </c>
      <c r="C1587">
        <v>203</v>
      </c>
      <c r="D1587" t="s">
        <v>2442</v>
      </c>
      <c r="E1587" t="s">
        <v>2578</v>
      </c>
      <c r="F1587">
        <v>7026</v>
      </c>
      <c r="G1587">
        <v>3545</v>
      </c>
      <c r="H1587">
        <v>3481</v>
      </c>
      <c r="I1587">
        <v>3366</v>
      </c>
      <c r="J1587">
        <v>3309</v>
      </c>
      <c r="K1587">
        <v>27</v>
      </c>
      <c r="L1587">
        <v>14</v>
      </c>
      <c r="M1587">
        <v>54</v>
      </c>
      <c r="N1587">
        <v>46</v>
      </c>
      <c r="O1587">
        <v>10</v>
      </c>
      <c r="P1587">
        <v>12</v>
      </c>
      <c r="Q1587">
        <v>0</v>
      </c>
      <c r="R1587">
        <v>1</v>
      </c>
      <c r="S1587">
        <v>88</v>
      </c>
      <c r="T1587">
        <v>99</v>
      </c>
      <c r="U1587">
        <v>3464</v>
      </c>
      <c r="V1587">
        <v>3412</v>
      </c>
      <c r="W1587">
        <v>81</v>
      </c>
      <c r="X1587">
        <v>69</v>
      </c>
    </row>
    <row r="1588" spans="1:24" x14ac:dyDescent="0.35">
      <c r="A1588" s="6" t="str">
        <f t="shared" si="24"/>
        <v>29205</v>
      </c>
      <c r="B1588">
        <v>29</v>
      </c>
      <c r="C1588">
        <v>205</v>
      </c>
      <c r="D1588" t="s">
        <v>2442</v>
      </c>
      <c r="E1588" t="s">
        <v>138</v>
      </c>
      <c r="F1588">
        <v>6102</v>
      </c>
      <c r="G1588">
        <v>3092</v>
      </c>
      <c r="H1588">
        <v>3010</v>
      </c>
      <c r="I1588">
        <v>2994</v>
      </c>
      <c r="J1588">
        <v>2908</v>
      </c>
      <c r="K1588">
        <v>40</v>
      </c>
      <c r="L1588">
        <v>29</v>
      </c>
      <c r="M1588">
        <v>9</v>
      </c>
      <c r="N1588">
        <v>14</v>
      </c>
      <c r="O1588">
        <v>3</v>
      </c>
      <c r="P1588">
        <v>11</v>
      </c>
      <c r="Q1588">
        <v>0</v>
      </c>
      <c r="R1588">
        <v>0</v>
      </c>
      <c r="S1588">
        <v>46</v>
      </c>
      <c r="T1588">
        <v>48</v>
      </c>
      <c r="U1588">
        <v>3026</v>
      </c>
      <c r="V1588">
        <v>2946</v>
      </c>
      <c r="W1588">
        <v>66</v>
      </c>
      <c r="X1588">
        <v>64</v>
      </c>
    </row>
    <row r="1589" spans="1:24" x14ac:dyDescent="0.35">
      <c r="A1589" s="6" t="str">
        <f t="shared" si="24"/>
        <v>29207</v>
      </c>
      <c r="B1589">
        <v>29</v>
      </c>
      <c r="C1589">
        <v>207</v>
      </c>
      <c r="D1589" t="s">
        <v>2442</v>
      </c>
      <c r="E1589" t="s">
        <v>2581</v>
      </c>
      <c r="F1589">
        <v>28677</v>
      </c>
      <c r="G1589">
        <v>14172</v>
      </c>
      <c r="H1589">
        <v>14505</v>
      </c>
      <c r="I1589">
        <v>13654</v>
      </c>
      <c r="J1589">
        <v>14062</v>
      </c>
      <c r="K1589">
        <v>204</v>
      </c>
      <c r="L1589">
        <v>142</v>
      </c>
      <c r="M1589">
        <v>77</v>
      </c>
      <c r="N1589">
        <v>70</v>
      </c>
      <c r="O1589">
        <v>41</v>
      </c>
      <c r="P1589">
        <v>71</v>
      </c>
      <c r="Q1589">
        <v>3</v>
      </c>
      <c r="R1589">
        <v>6</v>
      </c>
      <c r="S1589">
        <v>193</v>
      </c>
      <c r="T1589">
        <v>154</v>
      </c>
      <c r="U1589">
        <v>13866</v>
      </c>
      <c r="V1589">
        <v>14263</v>
      </c>
      <c r="W1589">
        <v>306</v>
      </c>
      <c r="X1589">
        <v>242</v>
      </c>
    </row>
    <row r="1590" spans="1:24" x14ac:dyDescent="0.35">
      <c r="A1590" s="6" t="str">
        <f t="shared" si="24"/>
        <v>29209</v>
      </c>
      <c r="B1590">
        <v>29</v>
      </c>
      <c r="C1590">
        <v>209</v>
      </c>
      <c r="D1590" t="s">
        <v>2442</v>
      </c>
      <c r="E1590" t="s">
        <v>306</v>
      </c>
      <c r="F1590">
        <v>31082</v>
      </c>
      <c r="G1590">
        <v>15404</v>
      </c>
      <c r="H1590">
        <v>15678</v>
      </c>
      <c r="I1590">
        <v>14824</v>
      </c>
      <c r="J1590">
        <v>15090</v>
      </c>
      <c r="K1590">
        <v>92</v>
      </c>
      <c r="L1590">
        <v>44</v>
      </c>
      <c r="M1590">
        <v>147</v>
      </c>
      <c r="N1590">
        <v>145</v>
      </c>
      <c r="O1590">
        <v>46</v>
      </c>
      <c r="P1590">
        <v>92</v>
      </c>
      <c r="Q1590">
        <v>33</v>
      </c>
      <c r="R1590">
        <v>9</v>
      </c>
      <c r="S1590">
        <v>262</v>
      </c>
      <c r="T1590">
        <v>298</v>
      </c>
      <c r="U1590">
        <v>15027</v>
      </c>
      <c r="V1590">
        <v>15297</v>
      </c>
      <c r="W1590">
        <v>377</v>
      </c>
      <c r="X1590">
        <v>381</v>
      </c>
    </row>
    <row r="1591" spans="1:24" x14ac:dyDescent="0.35">
      <c r="A1591" s="6" t="str">
        <f t="shared" si="24"/>
        <v>29211</v>
      </c>
      <c r="B1591">
        <v>29</v>
      </c>
      <c r="C1591">
        <v>211</v>
      </c>
      <c r="D1591" t="s">
        <v>2442</v>
      </c>
      <c r="E1591" t="s">
        <v>1306</v>
      </c>
      <c r="F1591">
        <v>5997</v>
      </c>
      <c r="G1591">
        <v>3094</v>
      </c>
      <c r="H1591">
        <v>2903</v>
      </c>
      <c r="I1591">
        <v>2858</v>
      </c>
      <c r="J1591">
        <v>2719</v>
      </c>
      <c r="K1591">
        <v>131</v>
      </c>
      <c r="L1591">
        <v>64</v>
      </c>
      <c r="M1591">
        <v>46</v>
      </c>
      <c r="N1591">
        <v>54</v>
      </c>
      <c r="O1591">
        <v>21</v>
      </c>
      <c r="P1591">
        <v>17</v>
      </c>
      <c r="Q1591">
        <v>7</v>
      </c>
      <c r="R1591">
        <v>18</v>
      </c>
      <c r="S1591">
        <v>31</v>
      </c>
      <c r="T1591">
        <v>31</v>
      </c>
      <c r="U1591">
        <v>2501</v>
      </c>
      <c r="V1591">
        <v>2431</v>
      </c>
      <c r="W1591">
        <v>593</v>
      </c>
      <c r="X1591">
        <v>472</v>
      </c>
    </row>
    <row r="1592" spans="1:24" x14ac:dyDescent="0.35">
      <c r="A1592" s="6" t="str">
        <f t="shared" si="24"/>
        <v>29213</v>
      </c>
      <c r="B1592">
        <v>29</v>
      </c>
      <c r="C1592">
        <v>213</v>
      </c>
      <c r="D1592" t="s">
        <v>2442</v>
      </c>
      <c r="E1592" t="s">
        <v>2585</v>
      </c>
      <c r="F1592">
        <v>56058</v>
      </c>
      <c r="G1592">
        <v>27331</v>
      </c>
      <c r="H1592">
        <v>28727</v>
      </c>
      <c r="I1592">
        <v>25491</v>
      </c>
      <c r="J1592">
        <v>26806</v>
      </c>
      <c r="K1592">
        <v>566</v>
      </c>
      <c r="L1592">
        <v>480</v>
      </c>
      <c r="M1592">
        <v>324</v>
      </c>
      <c r="N1592">
        <v>359</v>
      </c>
      <c r="O1592">
        <v>255</v>
      </c>
      <c r="P1592">
        <v>395</v>
      </c>
      <c r="Q1592">
        <v>33</v>
      </c>
      <c r="R1592">
        <v>34</v>
      </c>
      <c r="S1592">
        <v>662</v>
      </c>
      <c r="T1592">
        <v>653</v>
      </c>
      <c r="U1592">
        <v>25159</v>
      </c>
      <c r="V1592">
        <v>26612</v>
      </c>
      <c r="W1592">
        <v>2172</v>
      </c>
      <c r="X1592">
        <v>2115</v>
      </c>
    </row>
    <row r="1593" spans="1:24" x14ac:dyDescent="0.35">
      <c r="A1593" s="6" t="str">
        <f t="shared" si="24"/>
        <v>29215</v>
      </c>
      <c r="B1593">
        <v>29</v>
      </c>
      <c r="C1593">
        <v>215</v>
      </c>
      <c r="D1593" t="s">
        <v>2442</v>
      </c>
      <c r="E1593" t="s">
        <v>2587</v>
      </c>
      <c r="F1593">
        <v>24492</v>
      </c>
      <c r="G1593">
        <v>12925</v>
      </c>
      <c r="H1593">
        <v>11567</v>
      </c>
      <c r="I1593">
        <v>11687</v>
      </c>
      <c r="J1593">
        <v>11091</v>
      </c>
      <c r="K1593">
        <v>837</v>
      </c>
      <c r="L1593">
        <v>57</v>
      </c>
      <c r="M1593">
        <v>129</v>
      </c>
      <c r="N1593">
        <v>94</v>
      </c>
      <c r="O1593">
        <v>30</v>
      </c>
      <c r="P1593">
        <v>56</v>
      </c>
      <c r="Q1593">
        <v>8</v>
      </c>
      <c r="R1593">
        <v>8</v>
      </c>
      <c r="S1593">
        <v>234</v>
      </c>
      <c r="T1593">
        <v>261</v>
      </c>
      <c r="U1593">
        <v>12659</v>
      </c>
      <c r="V1593">
        <v>11320</v>
      </c>
      <c r="W1593">
        <v>266</v>
      </c>
      <c r="X1593">
        <v>247</v>
      </c>
    </row>
    <row r="1594" spans="1:24" x14ac:dyDescent="0.35">
      <c r="A1594" s="6" t="str">
        <f t="shared" si="24"/>
        <v>29217</v>
      </c>
      <c r="B1594">
        <v>29</v>
      </c>
      <c r="C1594">
        <v>217</v>
      </c>
      <c r="D1594" t="s">
        <v>2442</v>
      </c>
      <c r="E1594" t="s">
        <v>1925</v>
      </c>
      <c r="F1594">
        <v>19709</v>
      </c>
      <c r="G1594">
        <v>9676</v>
      </c>
      <c r="H1594">
        <v>10033</v>
      </c>
      <c r="I1594">
        <v>9268</v>
      </c>
      <c r="J1594">
        <v>9617</v>
      </c>
      <c r="K1594">
        <v>72</v>
      </c>
      <c r="L1594">
        <v>84</v>
      </c>
      <c r="M1594">
        <v>75</v>
      </c>
      <c r="N1594">
        <v>64</v>
      </c>
      <c r="O1594">
        <v>59</v>
      </c>
      <c r="P1594">
        <v>74</v>
      </c>
      <c r="Q1594">
        <v>3</v>
      </c>
      <c r="R1594">
        <v>8</v>
      </c>
      <c r="S1594">
        <v>199</v>
      </c>
      <c r="T1594">
        <v>186</v>
      </c>
      <c r="U1594">
        <v>9448</v>
      </c>
      <c r="V1594">
        <v>9829</v>
      </c>
      <c r="W1594">
        <v>228</v>
      </c>
      <c r="X1594">
        <v>204</v>
      </c>
    </row>
    <row r="1595" spans="1:24" x14ac:dyDescent="0.35">
      <c r="A1595" s="6" t="str">
        <f t="shared" si="24"/>
        <v>29219</v>
      </c>
      <c r="B1595">
        <v>29</v>
      </c>
      <c r="C1595">
        <v>219</v>
      </c>
      <c r="D1595" t="s">
        <v>2442</v>
      </c>
      <c r="E1595" t="s">
        <v>946</v>
      </c>
      <c r="F1595">
        <v>35528</v>
      </c>
      <c r="G1595">
        <v>17874</v>
      </c>
      <c r="H1595">
        <v>17654</v>
      </c>
      <c r="I1595">
        <v>16864</v>
      </c>
      <c r="J1595">
        <v>16728</v>
      </c>
      <c r="K1595">
        <v>470</v>
      </c>
      <c r="L1595">
        <v>354</v>
      </c>
      <c r="M1595">
        <v>96</v>
      </c>
      <c r="N1595">
        <v>105</v>
      </c>
      <c r="O1595">
        <v>62</v>
      </c>
      <c r="P1595">
        <v>99</v>
      </c>
      <c r="Q1595">
        <v>7</v>
      </c>
      <c r="R1595">
        <v>11</v>
      </c>
      <c r="S1595">
        <v>375</v>
      </c>
      <c r="T1595">
        <v>357</v>
      </c>
      <c r="U1595">
        <v>17215</v>
      </c>
      <c r="V1595">
        <v>16945</v>
      </c>
      <c r="W1595">
        <v>659</v>
      </c>
      <c r="X1595">
        <v>709</v>
      </c>
    </row>
    <row r="1596" spans="1:24" x14ac:dyDescent="0.35">
      <c r="A1596" s="6" t="str">
        <f t="shared" si="24"/>
        <v>29221</v>
      </c>
      <c r="B1596">
        <v>29</v>
      </c>
      <c r="C1596">
        <v>221</v>
      </c>
      <c r="D1596" t="s">
        <v>2442</v>
      </c>
      <c r="E1596" t="s">
        <v>150</v>
      </c>
      <c r="F1596">
        <v>23515</v>
      </c>
      <c r="G1596">
        <v>12242</v>
      </c>
      <c r="H1596">
        <v>11273</v>
      </c>
      <c r="I1596">
        <v>11395</v>
      </c>
      <c r="J1596">
        <v>10928</v>
      </c>
      <c r="K1596">
        <v>568</v>
      </c>
      <c r="L1596">
        <v>63</v>
      </c>
      <c r="M1596">
        <v>54</v>
      </c>
      <c r="N1596">
        <v>65</v>
      </c>
      <c r="O1596">
        <v>33</v>
      </c>
      <c r="P1596">
        <v>43</v>
      </c>
      <c r="Q1596">
        <v>5</v>
      </c>
      <c r="R1596">
        <v>1</v>
      </c>
      <c r="S1596">
        <v>187</v>
      </c>
      <c r="T1596">
        <v>173</v>
      </c>
      <c r="U1596">
        <v>12114</v>
      </c>
      <c r="V1596">
        <v>11193</v>
      </c>
      <c r="W1596">
        <v>128</v>
      </c>
      <c r="X1596">
        <v>80</v>
      </c>
    </row>
    <row r="1597" spans="1:24" x14ac:dyDescent="0.35">
      <c r="A1597" s="6" t="str">
        <f t="shared" si="24"/>
        <v>29223</v>
      </c>
      <c r="B1597">
        <v>29</v>
      </c>
      <c r="C1597">
        <v>223</v>
      </c>
      <c r="D1597" t="s">
        <v>2442</v>
      </c>
      <c r="E1597" t="s">
        <v>949</v>
      </c>
      <c r="F1597">
        <v>10974</v>
      </c>
      <c r="G1597">
        <v>5461</v>
      </c>
      <c r="H1597">
        <v>5513</v>
      </c>
      <c r="I1597">
        <v>5224</v>
      </c>
      <c r="J1597">
        <v>5274</v>
      </c>
      <c r="K1597">
        <v>69</v>
      </c>
      <c r="L1597">
        <v>40</v>
      </c>
      <c r="M1597">
        <v>34</v>
      </c>
      <c r="N1597">
        <v>32</v>
      </c>
      <c r="O1597">
        <v>16</v>
      </c>
      <c r="P1597">
        <v>22</v>
      </c>
      <c r="Q1597">
        <v>3</v>
      </c>
      <c r="R1597">
        <v>2</v>
      </c>
      <c r="S1597">
        <v>115</v>
      </c>
      <c r="T1597">
        <v>143</v>
      </c>
      <c r="U1597">
        <v>5392</v>
      </c>
      <c r="V1597">
        <v>5441</v>
      </c>
      <c r="W1597">
        <v>69</v>
      </c>
      <c r="X1597">
        <v>72</v>
      </c>
    </row>
    <row r="1598" spans="1:24" x14ac:dyDescent="0.35">
      <c r="A1598" s="6" t="str">
        <f t="shared" si="24"/>
        <v>29225</v>
      </c>
      <c r="B1598">
        <v>29</v>
      </c>
      <c r="C1598">
        <v>225</v>
      </c>
      <c r="D1598" t="s">
        <v>2442</v>
      </c>
      <c r="E1598" t="s">
        <v>951</v>
      </c>
      <c r="F1598">
        <v>39089</v>
      </c>
      <c r="G1598">
        <v>20041</v>
      </c>
      <c r="H1598">
        <v>19048</v>
      </c>
      <c r="I1598">
        <v>19070</v>
      </c>
      <c r="J1598">
        <v>18305</v>
      </c>
      <c r="K1598">
        <v>363</v>
      </c>
      <c r="L1598">
        <v>89</v>
      </c>
      <c r="M1598">
        <v>168</v>
      </c>
      <c r="N1598">
        <v>156</v>
      </c>
      <c r="O1598">
        <v>57</v>
      </c>
      <c r="P1598">
        <v>88</v>
      </c>
      <c r="Q1598">
        <v>1</v>
      </c>
      <c r="R1598">
        <v>12</v>
      </c>
      <c r="S1598">
        <v>382</v>
      </c>
      <c r="T1598">
        <v>398</v>
      </c>
      <c r="U1598">
        <v>19622</v>
      </c>
      <c r="V1598">
        <v>18678</v>
      </c>
      <c r="W1598">
        <v>419</v>
      </c>
      <c r="X1598">
        <v>370</v>
      </c>
    </row>
    <row r="1599" spans="1:24" x14ac:dyDescent="0.35">
      <c r="A1599" s="6" t="str">
        <f t="shared" si="24"/>
        <v>29227</v>
      </c>
      <c r="B1599">
        <v>29</v>
      </c>
      <c r="C1599">
        <v>227</v>
      </c>
      <c r="D1599" t="s">
        <v>2442</v>
      </c>
      <c r="E1599" t="s">
        <v>963</v>
      </c>
      <c r="F1599">
        <v>1968</v>
      </c>
      <c r="G1599">
        <v>977</v>
      </c>
      <c r="H1599">
        <v>991</v>
      </c>
      <c r="I1599">
        <v>950</v>
      </c>
      <c r="J1599">
        <v>968</v>
      </c>
      <c r="K1599">
        <v>9</v>
      </c>
      <c r="L1599">
        <v>8</v>
      </c>
      <c r="M1599">
        <v>2</v>
      </c>
      <c r="N1599">
        <v>5</v>
      </c>
      <c r="O1599">
        <v>2</v>
      </c>
      <c r="P1599">
        <v>3</v>
      </c>
      <c r="Q1599">
        <v>0</v>
      </c>
      <c r="R1599">
        <v>0</v>
      </c>
      <c r="S1599">
        <v>14</v>
      </c>
      <c r="T1599">
        <v>7</v>
      </c>
      <c r="U1599">
        <v>954</v>
      </c>
      <c r="V1599">
        <v>980</v>
      </c>
      <c r="W1599">
        <v>23</v>
      </c>
      <c r="X1599">
        <v>11</v>
      </c>
    </row>
    <row r="1600" spans="1:24" x14ac:dyDescent="0.35">
      <c r="A1600" s="6" t="str">
        <f t="shared" si="24"/>
        <v>29229</v>
      </c>
      <c r="B1600">
        <v>29</v>
      </c>
      <c r="C1600">
        <v>229</v>
      </c>
      <c r="D1600" t="s">
        <v>2442</v>
      </c>
      <c r="E1600" t="s">
        <v>1474</v>
      </c>
      <c r="F1600">
        <v>18188</v>
      </c>
      <c r="G1600">
        <v>9049</v>
      </c>
      <c r="H1600">
        <v>9139</v>
      </c>
      <c r="I1600">
        <v>8718</v>
      </c>
      <c r="J1600">
        <v>8819</v>
      </c>
      <c r="K1600">
        <v>98</v>
      </c>
      <c r="L1600">
        <v>52</v>
      </c>
      <c r="M1600">
        <v>69</v>
      </c>
      <c r="N1600">
        <v>66</v>
      </c>
      <c r="O1600">
        <v>29</v>
      </c>
      <c r="P1600">
        <v>47</v>
      </c>
      <c r="Q1600">
        <v>5</v>
      </c>
      <c r="R1600">
        <v>9</v>
      </c>
      <c r="S1600">
        <v>130</v>
      </c>
      <c r="T1600">
        <v>146</v>
      </c>
      <c r="U1600">
        <v>8862</v>
      </c>
      <c r="V1600">
        <v>8945</v>
      </c>
      <c r="W1600">
        <v>187</v>
      </c>
      <c r="X1600">
        <v>194</v>
      </c>
    </row>
    <row r="1601" spans="1:24" x14ac:dyDescent="0.35">
      <c r="A1601" s="6" t="str">
        <f t="shared" si="24"/>
        <v>29510</v>
      </c>
      <c r="B1601">
        <v>29</v>
      </c>
      <c r="C1601">
        <v>510</v>
      </c>
      <c r="D1601" t="s">
        <v>2442</v>
      </c>
      <c r="E1601" t="s">
        <v>5108</v>
      </c>
      <c r="F1601">
        <v>301565</v>
      </c>
      <c r="G1601">
        <v>146802</v>
      </c>
      <c r="H1601">
        <v>154763</v>
      </c>
      <c r="I1601">
        <v>74931</v>
      </c>
      <c r="J1601">
        <v>71854</v>
      </c>
      <c r="K1601">
        <v>62042</v>
      </c>
      <c r="L1601">
        <v>72753</v>
      </c>
      <c r="M1601">
        <v>461</v>
      </c>
      <c r="N1601">
        <v>478</v>
      </c>
      <c r="O1601">
        <v>5328</v>
      </c>
      <c r="P1601">
        <v>5479</v>
      </c>
      <c r="Q1601">
        <v>71</v>
      </c>
      <c r="R1601">
        <v>66</v>
      </c>
      <c r="S1601">
        <v>3969</v>
      </c>
      <c r="T1601">
        <v>4133</v>
      </c>
      <c r="U1601">
        <v>138473</v>
      </c>
      <c r="V1601">
        <v>147732</v>
      </c>
      <c r="W1601">
        <v>8329</v>
      </c>
      <c r="X1601">
        <v>7031</v>
      </c>
    </row>
    <row r="1602" spans="1:24" x14ac:dyDescent="0.35">
      <c r="A1602" s="6" t="str">
        <f t="shared" ref="A1602:A1665" si="25">TEXT(B1602*1000+C1602,"00000")</f>
        <v>30001</v>
      </c>
      <c r="B1602">
        <v>30</v>
      </c>
      <c r="C1602">
        <v>1</v>
      </c>
      <c r="D1602" t="s">
        <v>2598</v>
      </c>
      <c r="E1602" t="s">
        <v>2599</v>
      </c>
      <c r="F1602">
        <v>9374</v>
      </c>
      <c r="G1602">
        <v>4809</v>
      </c>
      <c r="H1602">
        <v>4565</v>
      </c>
      <c r="I1602">
        <v>4519</v>
      </c>
      <c r="J1602">
        <v>4299</v>
      </c>
      <c r="K1602">
        <v>26</v>
      </c>
      <c r="L1602">
        <v>19</v>
      </c>
      <c r="M1602">
        <v>101</v>
      </c>
      <c r="N1602">
        <v>96</v>
      </c>
      <c r="O1602">
        <v>19</v>
      </c>
      <c r="P1602">
        <v>36</v>
      </c>
      <c r="Q1602">
        <v>24</v>
      </c>
      <c r="R1602">
        <v>28</v>
      </c>
      <c r="S1602">
        <v>120</v>
      </c>
      <c r="T1602">
        <v>87</v>
      </c>
      <c r="U1602">
        <v>4555</v>
      </c>
      <c r="V1602">
        <v>4383</v>
      </c>
      <c r="W1602">
        <v>254</v>
      </c>
      <c r="X1602">
        <v>182</v>
      </c>
    </row>
    <row r="1603" spans="1:24" x14ac:dyDescent="0.35">
      <c r="A1603" s="6" t="str">
        <f t="shared" si="25"/>
        <v>30003</v>
      </c>
      <c r="B1603">
        <v>30</v>
      </c>
      <c r="C1603">
        <v>3</v>
      </c>
      <c r="D1603" t="s">
        <v>2598</v>
      </c>
      <c r="E1603" t="s">
        <v>2601</v>
      </c>
      <c r="F1603">
        <v>13125</v>
      </c>
      <c r="G1603">
        <v>6527</v>
      </c>
      <c r="H1603">
        <v>6598</v>
      </c>
      <c r="I1603">
        <v>1974</v>
      </c>
      <c r="J1603">
        <v>1835</v>
      </c>
      <c r="K1603">
        <v>24</v>
      </c>
      <c r="L1603">
        <v>34</v>
      </c>
      <c r="M1603">
        <v>4288</v>
      </c>
      <c r="N1603">
        <v>4451</v>
      </c>
      <c r="O1603">
        <v>22</v>
      </c>
      <c r="P1603">
        <v>70</v>
      </c>
      <c r="Q1603">
        <v>3</v>
      </c>
      <c r="R1603">
        <v>0</v>
      </c>
      <c r="S1603">
        <v>216</v>
      </c>
      <c r="T1603">
        <v>208</v>
      </c>
      <c r="U1603">
        <v>6216</v>
      </c>
      <c r="V1603">
        <v>6364</v>
      </c>
      <c r="W1603">
        <v>311</v>
      </c>
      <c r="X1603">
        <v>234</v>
      </c>
    </row>
    <row r="1604" spans="1:24" x14ac:dyDescent="0.35">
      <c r="A1604" s="6" t="str">
        <f t="shared" si="25"/>
        <v>30005</v>
      </c>
      <c r="B1604">
        <v>30</v>
      </c>
      <c r="C1604">
        <v>5</v>
      </c>
      <c r="D1604" t="s">
        <v>2598</v>
      </c>
      <c r="E1604" t="s">
        <v>977</v>
      </c>
      <c r="F1604">
        <v>7044</v>
      </c>
      <c r="G1604">
        <v>3540</v>
      </c>
      <c r="H1604">
        <v>3504</v>
      </c>
      <c r="I1604">
        <v>1614</v>
      </c>
      <c r="J1604">
        <v>1604</v>
      </c>
      <c r="K1604">
        <v>19</v>
      </c>
      <c r="L1604">
        <v>9</v>
      </c>
      <c r="M1604">
        <v>1808</v>
      </c>
      <c r="N1604">
        <v>1784</v>
      </c>
      <c r="O1604">
        <v>10</v>
      </c>
      <c r="P1604">
        <v>6</v>
      </c>
      <c r="Q1604">
        <v>0</v>
      </c>
      <c r="R1604">
        <v>1</v>
      </c>
      <c r="S1604">
        <v>89</v>
      </c>
      <c r="T1604">
        <v>100</v>
      </c>
      <c r="U1604">
        <v>3429</v>
      </c>
      <c r="V1604">
        <v>3437</v>
      </c>
      <c r="W1604">
        <v>111</v>
      </c>
      <c r="X1604">
        <v>67</v>
      </c>
    </row>
    <row r="1605" spans="1:24" x14ac:dyDescent="0.35">
      <c r="A1605" s="6" t="str">
        <f t="shared" si="25"/>
        <v>30007</v>
      </c>
      <c r="B1605">
        <v>30</v>
      </c>
      <c r="C1605">
        <v>7</v>
      </c>
      <c r="D1605" t="s">
        <v>2598</v>
      </c>
      <c r="E1605" t="s">
        <v>2604</v>
      </c>
      <c r="F1605">
        <v>6775</v>
      </c>
      <c r="G1605">
        <v>3520</v>
      </c>
      <c r="H1605">
        <v>3255</v>
      </c>
      <c r="I1605">
        <v>3361</v>
      </c>
      <c r="J1605">
        <v>3114</v>
      </c>
      <c r="K1605">
        <v>34</v>
      </c>
      <c r="L1605">
        <v>14</v>
      </c>
      <c r="M1605">
        <v>44</v>
      </c>
      <c r="N1605">
        <v>53</v>
      </c>
      <c r="O1605">
        <v>6</v>
      </c>
      <c r="P1605">
        <v>15</v>
      </c>
      <c r="Q1605">
        <v>6</v>
      </c>
      <c r="R1605">
        <v>3</v>
      </c>
      <c r="S1605">
        <v>69</v>
      </c>
      <c r="T1605">
        <v>56</v>
      </c>
      <c r="U1605">
        <v>3416</v>
      </c>
      <c r="V1605">
        <v>3155</v>
      </c>
      <c r="W1605">
        <v>104</v>
      </c>
      <c r="X1605">
        <v>100</v>
      </c>
    </row>
    <row r="1606" spans="1:24" x14ac:dyDescent="0.35">
      <c r="A1606" s="6" t="str">
        <f t="shared" si="25"/>
        <v>30009</v>
      </c>
      <c r="B1606">
        <v>30</v>
      </c>
      <c r="C1606">
        <v>9</v>
      </c>
      <c r="D1606" t="s">
        <v>2598</v>
      </c>
      <c r="E1606" t="s">
        <v>2606</v>
      </c>
      <c r="F1606">
        <v>10471</v>
      </c>
      <c r="G1606">
        <v>5396</v>
      </c>
      <c r="H1606">
        <v>5075</v>
      </c>
      <c r="I1606">
        <v>5142</v>
      </c>
      <c r="J1606">
        <v>4866</v>
      </c>
      <c r="K1606">
        <v>58</v>
      </c>
      <c r="L1606">
        <v>24</v>
      </c>
      <c r="M1606">
        <v>87</v>
      </c>
      <c r="N1606">
        <v>66</v>
      </c>
      <c r="O1606">
        <v>12</v>
      </c>
      <c r="P1606">
        <v>31</v>
      </c>
      <c r="Q1606">
        <v>6</v>
      </c>
      <c r="R1606">
        <v>5</v>
      </c>
      <c r="S1606">
        <v>91</v>
      </c>
      <c r="T1606">
        <v>83</v>
      </c>
      <c r="U1606">
        <v>5255</v>
      </c>
      <c r="V1606">
        <v>4944</v>
      </c>
      <c r="W1606">
        <v>141</v>
      </c>
      <c r="X1606">
        <v>131</v>
      </c>
    </row>
    <row r="1607" spans="1:24" x14ac:dyDescent="0.35">
      <c r="A1607" s="6" t="str">
        <f t="shared" si="25"/>
        <v>30011</v>
      </c>
      <c r="B1607">
        <v>30</v>
      </c>
      <c r="C1607">
        <v>11</v>
      </c>
      <c r="D1607" t="s">
        <v>2598</v>
      </c>
      <c r="E1607" t="s">
        <v>1685</v>
      </c>
      <c r="F1607">
        <v>1411</v>
      </c>
      <c r="G1607">
        <v>722</v>
      </c>
      <c r="H1607">
        <v>689</v>
      </c>
      <c r="I1607">
        <v>699</v>
      </c>
      <c r="J1607">
        <v>669</v>
      </c>
      <c r="K1607">
        <v>4</v>
      </c>
      <c r="L1607">
        <v>1</v>
      </c>
      <c r="M1607">
        <v>7</v>
      </c>
      <c r="N1607">
        <v>5</v>
      </c>
      <c r="O1607">
        <v>0</v>
      </c>
      <c r="P1607">
        <v>1</v>
      </c>
      <c r="Q1607">
        <v>0</v>
      </c>
      <c r="R1607">
        <v>0</v>
      </c>
      <c r="S1607">
        <v>12</v>
      </c>
      <c r="T1607">
        <v>13</v>
      </c>
      <c r="U1607">
        <v>713</v>
      </c>
      <c r="V1607">
        <v>682</v>
      </c>
      <c r="W1607">
        <v>9</v>
      </c>
      <c r="X1607">
        <v>7</v>
      </c>
    </row>
    <row r="1608" spans="1:24" x14ac:dyDescent="0.35">
      <c r="A1608" s="6" t="str">
        <f t="shared" si="25"/>
        <v>30013</v>
      </c>
      <c r="B1608">
        <v>30</v>
      </c>
      <c r="C1608">
        <v>13</v>
      </c>
      <c r="D1608" t="s">
        <v>2598</v>
      </c>
      <c r="E1608" t="s">
        <v>2609</v>
      </c>
      <c r="F1608">
        <v>84409</v>
      </c>
      <c r="G1608">
        <v>42997</v>
      </c>
      <c r="H1608">
        <v>41412</v>
      </c>
      <c r="I1608">
        <v>37930</v>
      </c>
      <c r="J1608">
        <v>36667</v>
      </c>
      <c r="K1608">
        <v>879</v>
      </c>
      <c r="L1608">
        <v>532</v>
      </c>
      <c r="M1608">
        <v>1982</v>
      </c>
      <c r="N1608">
        <v>2040</v>
      </c>
      <c r="O1608">
        <v>410</v>
      </c>
      <c r="P1608">
        <v>492</v>
      </c>
      <c r="Q1608">
        <v>51</v>
      </c>
      <c r="R1608">
        <v>43</v>
      </c>
      <c r="S1608">
        <v>1745</v>
      </c>
      <c r="T1608">
        <v>1638</v>
      </c>
      <c r="U1608">
        <v>40855</v>
      </c>
      <c r="V1608">
        <v>39522</v>
      </c>
      <c r="W1608">
        <v>2142</v>
      </c>
      <c r="X1608">
        <v>1890</v>
      </c>
    </row>
    <row r="1609" spans="1:24" x14ac:dyDescent="0.35">
      <c r="A1609" s="6" t="str">
        <f t="shared" si="25"/>
        <v>30015</v>
      </c>
      <c r="B1609">
        <v>30</v>
      </c>
      <c r="C1609">
        <v>15</v>
      </c>
      <c r="D1609" t="s">
        <v>2598</v>
      </c>
      <c r="E1609" t="s">
        <v>2611</v>
      </c>
      <c r="F1609">
        <v>5898</v>
      </c>
      <c r="G1609">
        <v>2996</v>
      </c>
      <c r="H1609">
        <v>2902</v>
      </c>
      <c r="I1609">
        <v>2400</v>
      </c>
      <c r="J1609">
        <v>2246</v>
      </c>
      <c r="K1609">
        <v>6</v>
      </c>
      <c r="L1609">
        <v>6</v>
      </c>
      <c r="M1609">
        <v>524</v>
      </c>
      <c r="N1609">
        <v>572</v>
      </c>
      <c r="O1609">
        <v>11</v>
      </c>
      <c r="P1609">
        <v>16</v>
      </c>
      <c r="Q1609">
        <v>3</v>
      </c>
      <c r="R1609">
        <v>1</v>
      </c>
      <c r="S1609">
        <v>52</v>
      </c>
      <c r="T1609">
        <v>61</v>
      </c>
      <c r="U1609">
        <v>2913</v>
      </c>
      <c r="V1609">
        <v>2822</v>
      </c>
      <c r="W1609">
        <v>83</v>
      </c>
      <c r="X1609">
        <v>80</v>
      </c>
    </row>
    <row r="1610" spans="1:24" x14ac:dyDescent="0.35">
      <c r="A1610" s="6" t="str">
        <f t="shared" si="25"/>
        <v>30017</v>
      </c>
      <c r="B1610">
        <v>30</v>
      </c>
      <c r="C1610">
        <v>17</v>
      </c>
      <c r="D1610" t="s">
        <v>2598</v>
      </c>
      <c r="E1610" t="s">
        <v>463</v>
      </c>
      <c r="F1610">
        <v>11869</v>
      </c>
      <c r="G1610">
        <v>5976</v>
      </c>
      <c r="H1610">
        <v>5893</v>
      </c>
      <c r="I1610">
        <v>5606</v>
      </c>
      <c r="J1610">
        <v>5528</v>
      </c>
      <c r="K1610">
        <v>48</v>
      </c>
      <c r="L1610">
        <v>34</v>
      </c>
      <c r="M1610">
        <v>156</v>
      </c>
      <c r="N1610">
        <v>132</v>
      </c>
      <c r="O1610">
        <v>39</v>
      </c>
      <c r="P1610">
        <v>57</v>
      </c>
      <c r="Q1610">
        <v>5</v>
      </c>
      <c r="R1610">
        <v>4</v>
      </c>
      <c r="S1610">
        <v>122</v>
      </c>
      <c r="T1610">
        <v>138</v>
      </c>
      <c r="U1610">
        <v>5797</v>
      </c>
      <c r="V1610">
        <v>5691</v>
      </c>
      <c r="W1610">
        <v>179</v>
      </c>
      <c r="X1610">
        <v>202</v>
      </c>
    </row>
    <row r="1611" spans="1:24" x14ac:dyDescent="0.35">
      <c r="A1611" s="6" t="str">
        <f t="shared" si="25"/>
        <v>30019</v>
      </c>
      <c r="B1611">
        <v>30</v>
      </c>
      <c r="C1611">
        <v>19</v>
      </c>
      <c r="D1611" t="s">
        <v>2598</v>
      </c>
      <c r="E1611" t="s">
        <v>2614</v>
      </c>
      <c r="F1611">
        <v>1657</v>
      </c>
      <c r="G1611">
        <v>873</v>
      </c>
      <c r="H1611">
        <v>784</v>
      </c>
      <c r="I1611">
        <v>821</v>
      </c>
      <c r="J1611">
        <v>734</v>
      </c>
      <c r="K1611">
        <v>5</v>
      </c>
      <c r="L1611">
        <v>1</v>
      </c>
      <c r="M1611">
        <v>25</v>
      </c>
      <c r="N1611">
        <v>27</v>
      </c>
      <c r="O1611">
        <v>0</v>
      </c>
      <c r="P1611">
        <v>3</v>
      </c>
      <c r="Q1611">
        <v>0</v>
      </c>
      <c r="R1611">
        <v>0</v>
      </c>
      <c r="S1611">
        <v>22</v>
      </c>
      <c r="T1611">
        <v>19</v>
      </c>
      <c r="U1611">
        <v>837</v>
      </c>
      <c r="V1611">
        <v>762</v>
      </c>
      <c r="W1611">
        <v>36</v>
      </c>
      <c r="X1611">
        <v>22</v>
      </c>
    </row>
    <row r="1612" spans="1:24" x14ac:dyDescent="0.35">
      <c r="A1612" s="6" t="str">
        <f t="shared" si="25"/>
        <v>30021</v>
      </c>
      <c r="B1612">
        <v>30</v>
      </c>
      <c r="C1612">
        <v>21</v>
      </c>
      <c r="D1612" t="s">
        <v>2598</v>
      </c>
      <c r="E1612" t="s">
        <v>769</v>
      </c>
      <c r="F1612">
        <v>8944</v>
      </c>
      <c r="G1612">
        <v>4663</v>
      </c>
      <c r="H1612">
        <v>4281</v>
      </c>
      <c r="I1612">
        <v>4392</v>
      </c>
      <c r="J1612">
        <v>4079</v>
      </c>
      <c r="K1612">
        <v>37</v>
      </c>
      <c r="L1612">
        <v>11</v>
      </c>
      <c r="M1612">
        <v>118</v>
      </c>
      <c r="N1612">
        <v>73</v>
      </c>
      <c r="O1612">
        <v>24</v>
      </c>
      <c r="P1612">
        <v>30</v>
      </c>
      <c r="Q1612">
        <v>2</v>
      </c>
      <c r="R1612">
        <v>2</v>
      </c>
      <c r="S1612">
        <v>90</v>
      </c>
      <c r="T1612">
        <v>86</v>
      </c>
      <c r="U1612">
        <v>4517</v>
      </c>
      <c r="V1612">
        <v>4150</v>
      </c>
      <c r="W1612">
        <v>146</v>
      </c>
      <c r="X1612">
        <v>131</v>
      </c>
    </row>
    <row r="1613" spans="1:24" x14ac:dyDescent="0.35">
      <c r="A1613" s="6" t="str">
        <f t="shared" si="25"/>
        <v>30023</v>
      </c>
      <c r="B1613">
        <v>30</v>
      </c>
      <c r="C1613">
        <v>23</v>
      </c>
      <c r="D1613" t="s">
        <v>2598</v>
      </c>
      <c r="E1613" t="s">
        <v>2617</v>
      </c>
      <c r="F1613">
        <v>9424</v>
      </c>
      <c r="G1613">
        <v>4997</v>
      </c>
      <c r="H1613">
        <v>4427</v>
      </c>
      <c r="I1613">
        <v>4635</v>
      </c>
      <c r="J1613">
        <v>4161</v>
      </c>
      <c r="K1613">
        <v>28</v>
      </c>
      <c r="L1613">
        <v>20</v>
      </c>
      <c r="M1613">
        <v>174</v>
      </c>
      <c r="N1613">
        <v>111</v>
      </c>
      <c r="O1613">
        <v>23</v>
      </c>
      <c r="P1613">
        <v>24</v>
      </c>
      <c r="Q1613">
        <v>7</v>
      </c>
      <c r="R1613">
        <v>2</v>
      </c>
      <c r="S1613">
        <v>130</v>
      </c>
      <c r="T1613">
        <v>109</v>
      </c>
      <c r="U1613">
        <v>4824</v>
      </c>
      <c r="V1613">
        <v>4315</v>
      </c>
      <c r="W1613">
        <v>173</v>
      </c>
      <c r="X1613">
        <v>112</v>
      </c>
    </row>
    <row r="1614" spans="1:24" x14ac:dyDescent="0.35">
      <c r="A1614" s="6" t="str">
        <f t="shared" si="25"/>
        <v>30025</v>
      </c>
      <c r="B1614">
        <v>30</v>
      </c>
      <c r="C1614">
        <v>25</v>
      </c>
      <c r="D1614" t="s">
        <v>2598</v>
      </c>
      <c r="E1614" t="s">
        <v>2619</v>
      </c>
      <c r="F1614">
        <v>3049</v>
      </c>
      <c r="G1614">
        <v>1548</v>
      </c>
      <c r="H1614">
        <v>1501</v>
      </c>
      <c r="I1614">
        <v>1493</v>
      </c>
      <c r="J1614">
        <v>1447</v>
      </c>
      <c r="K1614">
        <v>4</v>
      </c>
      <c r="L1614">
        <v>5</v>
      </c>
      <c r="M1614">
        <v>16</v>
      </c>
      <c r="N1614">
        <v>13</v>
      </c>
      <c r="O1614">
        <v>13</v>
      </c>
      <c r="P1614">
        <v>10</v>
      </c>
      <c r="Q1614">
        <v>3</v>
      </c>
      <c r="R1614">
        <v>2</v>
      </c>
      <c r="S1614">
        <v>19</v>
      </c>
      <c r="T1614">
        <v>24</v>
      </c>
      <c r="U1614">
        <v>1519</v>
      </c>
      <c r="V1614">
        <v>1477</v>
      </c>
      <c r="W1614">
        <v>29</v>
      </c>
      <c r="X1614">
        <v>24</v>
      </c>
    </row>
    <row r="1615" spans="1:24" x14ac:dyDescent="0.35">
      <c r="A1615" s="6" t="str">
        <f t="shared" si="25"/>
        <v>30027</v>
      </c>
      <c r="B1615">
        <v>30</v>
      </c>
      <c r="C1615">
        <v>27</v>
      </c>
      <c r="D1615" t="s">
        <v>2598</v>
      </c>
      <c r="E1615" t="s">
        <v>2621</v>
      </c>
      <c r="F1615">
        <v>11447</v>
      </c>
      <c r="G1615">
        <v>5838</v>
      </c>
      <c r="H1615">
        <v>5609</v>
      </c>
      <c r="I1615">
        <v>5581</v>
      </c>
      <c r="J1615">
        <v>5318</v>
      </c>
      <c r="K1615">
        <v>19</v>
      </c>
      <c r="L1615">
        <v>25</v>
      </c>
      <c r="M1615">
        <v>116</v>
      </c>
      <c r="N1615">
        <v>79</v>
      </c>
      <c r="O1615">
        <v>13</v>
      </c>
      <c r="P1615">
        <v>69</v>
      </c>
      <c r="Q1615">
        <v>0</v>
      </c>
      <c r="R1615">
        <v>0</v>
      </c>
      <c r="S1615">
        <v>109</v>
      </c>
      <c r="T1615">
        <v>118</v>
      </c>
      <c r="U1615">
        <v>5729</v>
      </c>
      <c r="V1615">
        <v>5488</v>
      </c>
      <c r="W1615">
        <v>109</v>
      </c>
      <c r="X1615">
        <v>121</v>
      </c>
    </row>
    <row r="1616" spans="1:24" x14ac:dyDescent="0.35">
      <c r="A1616" s="6" t="str">
        <f t="shared" si="25"/>
        <v>30029</v>
      </c>
      <c r="B1616">
        <v>30</v>
      </c>
      <c r="C1616">
        <v>29</v>
      </c>
      <c r="D1616" t="s">
        <v>2598</v>
      </c>
      <c r="E1616" t="s">
        <v>2623</v>
      </c>
      <c r="F1616">
        <v>104354</v>
      </c>
      <c r="G1616">
        <v>52401</v>
      </c>
      <c r="H1616">
        <v>51953</v>
      </c>
      <c r="I1616">
        <v>49881</v>
      </c>
      <c r="J1616">
        <v>49228</v>
      </c>
      <c r="K1616">
        <v>166</v>
      </c>
      <c r="L1616">
        <v>165</v>
      </c>
      <c r="M1616">
        <v>688</v>
      </c>
      <c r="N1616">
        <v>666</v>
      </c>
      <c r="O1616">
        <v>364</v>
      </c>
      <c r="P1616">
        <v>527</v>
      </c>
      <c r="Q1616">
        <v>52</v>
      </c>
      <c r="R1616">
        <v>43</v>
      </c>
      <c r="S1616">
        <v>1250</v>
      </c>
      <c r="T1616">
        <v>1324</v>
      </c>
      <c r="U1616">
        <v>50788</v>
      </c>
      <c r="V1616">
        <v>50271</v>
      </c>
      <c r="W1616">
        <v>1613</v>
      </c>
      <c r="X1616">
        <v>1682</v>
      </c>
    </row>
    <row r="1617" spans="1:24" x14ac:dyDescent="0.35">
      <c r="A1617" s="6" t="str">
        <f t="shared" si="25"/>
        <v>30031</v>
      </c>
      <c r="B1617">
        <v>30</v>
      </c>
      <c r="C1617">
        <v>31</v>
      </c>
      <c r="D1617" t="s">
        <v>2598</v>
      </c>
      <c r="E1617" t="s">
        <v>1087</v>
      </c>
      <c r="F1617">
        <v>118958</v>
      </c>
      <c r="G1617">
        <v>62125</v>
      </c>
      <c r="H1617">
        <v>56833</v>
      </c>
      <c r="I1617">
        <v>58837</v>
      </c>
      <c r="J1617">
        <v>53651</v>
      </c>
      <c r="K1617">
        <v>301</v>
      </c>
      <c r="L1617">
        <v>268</v>
      </c>
      <c r="M1617">
        <v>654</v>
      </c>
      <c r="N1617">
        <v>629</v>
      </c>
      <c r="O1617">
        <v>966</v>
      </c>
      <c r="P1617">
        <v>1027</v>
      </c>
      <c r="Q1617">
        <v>53</v>
      </c>
      <c r="R1617">
        <v>50</v>
      </c>
      <c r="S1617">
        <v>1314</v>
      </c>
      <c r="T1617">
        <v>1208</v>
      </c>
      <c r="U1617">
        <v>59019</v>
      </c>
      <c r="V1617">
        <v>54051</v>
      </c>
      <c r="W1617">
        <v>3106</v>
      </c>
      <c r="X1617">
        <v>2782</v>
      </c>
    </row>
    <row r="1618" spans="1:24" x14ac:dyDescent="0.35">
      <c r="A1618" s="6" t="str">
        <f t="shared" si="25"/>
        <v>30033</v>
      </c>
      <c r="B1618">
        <v>30</v>
      </c>
      <c r="C1618">
        <v>33</v>
      </c>
      <c r="D1618" t="s">
        <v>2598</v>
      </c>
      <c r="E1618" t="s">
        <v>481</v>
      </c>
      <c r="F1618">
        <v>1172</v>
      </c>
      <c r="G1618">
        <v>591</v>
      </c>
      <c r="H1618">
        <v>581</v>
      </c>
      <c r="I1618">
        <v>576</v>
      </c>
      <c r="J1618">
        <v>574</v>
      </c>
      <c r="K1618">
        <v>4</v>
      </c>
      <c r="L1618">
        <v>1</v>
      </c>
      <c r="M1618">
        <v>2</v>
      </c>
      <c r="N1618">
        <v>4</v>
      </c>
      <c r="O1618">
        <v>0</v>
      </c>
      <c r="P1618">
        <v>1</v>
      </c>
      <c r="Q1618">
        <v>0</v>
      </c>
      <c r="R1618">
        <v>0</v>
      </c>
      <c r="S1618">
        <v>9</v>
      </c>
      <c r="T1618">
        <v>1</v>
      </c>
      <c r="U1618">
        <v>587</v>
      </c>
      <c r="V1618">
        <v>573</v>
      </c>
      <c r="W1618">
        <v>4</v>
      </c>
      <c r="X1618">
        <v>8</v>
      </c>
    </row>
    <row r="1619" spans="1:24" x14ac:dyDescent="0.35">
      <c r="A1619" s="6" t="str">
        <f t="shared" si="25"/>
        <v>30035</v>
      </c>
      <c r="B1619">
        <v>30</v>
      </c>
      <c r="C1619">
        <v>35</v>
      </c>
      <c r="D1619" t="s">
        <v>2598</v>
      </c>
      <c r="E1619" t="s">
        <v>2627</v>
      </c>
      <c r="F1619">
        <v>13777</v>
      </c>
      <c r="G1619">
        <v>6725</v>
      </c>
      <c r="H1619">
        <v>7052</v>
      </c>
      <c r="I1619">
        <v>2118</v>
      </c>
      <c r="J1619">
        <v>2115</v>
      </c>
      <c r="K1619">
        <v>26</v>
      </c>
      <c r="L1619">
        <v>15</v>
      </c>
      <c r="M1619">
        <v>4334</v>
      </c>
      <c r="N1619">
        <v>4687</v>
      </c>
      <c r="O1619">
        <v>29</v>
      </c>
      <c r="P1619">
        <v>22</v>
      </c>
      <c r="Q1619">
        <v>3</v>
      </c>
      <c r="R1619">
        <v>0</v>
      </c>
      <c r="S1619">
        <v>215</v>
      </c>
      <c r="T1619">
        <v>213</v>
      </c>
      <c r="U1619">
        <v>6574</v>
      </c>
      <c r="V1619">
        <v>6874</v>
      </c>
      <c r="W1619">
        <v>151</v>
      </c>
      <c r="X1619">
        <v>178</v>
      </c>
    </row>
    <row r="1620" spans="1:24" x14ac:dyDescent="0.35">
      <c r="A1620" s="6" t="str">
        <f t="shared" si="25"/>
        <v>30037</v>
      </c>
      <c r="B1620">
        <v>30</v>
      </c>
      <c r="C1620">
        <v>37</v>
      </c>
      <c r="D1620" t="s">
        <v>2598</v>
      </c>
      <c r="E1620" t="s">
        <v>2629</v>
      </c>
      <c r="F1620">
        <v>824</v>
      </c>
      <c r="G1620">
        <v>410</v>
      </c>
      <c r="H1620">
        <v>414</v>
      </c>
      <c r="I1620">
        <v>382</v>
      </c>
      <c r="J1620">
        <v>383</v>
      </c>
      <c r="K1620">
        <v>2</v>
      </c>
      <c r="L1620">
        <v>4</v>
      </c>
      <c r="M1620">
        <v>7</v>
      </c>
      <c r="N1620">
        <v>13</v>
      </c>
      <c r="O1620">
        <v>4</v>
      </c>
      <c r="P1620">
        <v>1</v>
      </c>
      <c r="Q1620">
        <v>1</v>
      </c>
      <c r="R1620">
        <v>1</v>
      </c>
      <c r="S1620">
        <v>14</v>
      </c>
      <c r="T1620">
        <v>12</v>
      </c>
      <c r="U1620">
        <v>385</v>
      </c>
      <c r="V1620">
        <v>398</v>
      </c>
      <c r="W1620">
        <v>25</v>
      </c>
      <c r="X1620">
        <v>16</v>
      </c>
    </row>
    <row r="1621" spans="1:24" x14ac:dyDescent="0.35">
      <c r="A1621" s="6" t="str">
        <f t="shared" si="25"/>
        <v>30039</v>
      </c>
      <c r="B1621">
        <v>30</v>
      </c>
      <c r="C1621">
        <v>39</v>
      </c>
      <c r="D1621" t="s">
        <v>2598</v>
      </c>
      <c r="E1621" t="s">
        <v>2631</v>
      </c>
      <c r="F1621">
        <v>3310</v>
      </c>
      <c r="G1621">
        <v>1714</v>
      </c>
      <c r="H1621">
        <v>1596</v>
      </c>
      <c r="I1621">
        <v>1637</v>
      </c>
      <c r="J1621">
        <v>1523</v>
      </c>
      <c r="K1621">
        <v>9</v>
      </c>
      <c r="L1621">
        <v>11</v>
      </c>
      <c r="M1621">
        <v>16</v>
      </c>
      <c r="N1621">
        <v>17</v>
      </c>
      <c r="O1621">
        <v>11</v>
      </c>
      <c r="P1621">
        <v>6</v>
      </c>
      <c r="Q1621">
        <v>0</v>
      </c>
      <c r="R1621">
        <v>1</v>
      </c>
      <c r="S1621">
        <v>41</v>
      </c>
      <c r="T1621">
        <v>38</v>
      </c>
      <c r="U1621">
        <v>1667</v>
      </c>
      <c r="V1621">
        <v>1563</v>
      </c>
      <c r="W1621">
        <v>47</v>
      </c>
      <c r="X1621">
        <v>33</v>
      </c>
    </row>
    <row r="1622" spans="1:24" x14ac:dyDescent="0.35">
      <c r="A1622" s="6" t="str">
        <f t="shared" si="25"/>
        <v>30041</v>
      </c>
      <c r="B1622">
        <v>30</v>
      </c>
      <c r="C1622">
        <v>41</v>
      </c>
      <c r="D1622" t="s">
        <v>2598</v>
      </c>
      <c r="E1622" t="s">
        <v>2633</v>
      </c>
      <c r="F1622">
        <v>16311</v>
      </c>
      <c r="G1622">
        <v>8305</v>
      </c>
      <c r="H1622">
        <v>8006</v>
      </c>
      <c r="I1622">
        <v>5965</v>
      </c>
      <c r="J1622">
        <v>5603</v>
      </c>
      <c r="K1622">
        <v>61</v>
      </c>
      <c r="L1622">
        <v>29</v>
      </c>
      <c r="M1622">
        <v>1909</v>
      </c>
      <c r="N1622">
        <v>2027</v>
      </c>
      <c r="O1622">
        <v>42</v>
      </c>
      <c r="P1622">
        <v>61</v>
      </c>
      <c r="Q1622">
        <v>3</v>
      </c>
      <c r="R1622">
        <v>6</v>
      </c>
      <c r="S1622">
        <v>325</v>
      </c>
      <c r="T1622">
        <v>280</v>
      </c>
      <c r="U1622">
        <v>8064</v>
      </c>
      <c r="V1622">
        <v>7744</v>
      </c>
      <c r="W1622">
        <v>241</v>
      </c>
      <c r="X1622">
        <v>262</v>
      </c>
    </row>
    <row r="1623" spans="1:24" x14ac:dyDescent="0.35">
      <c r="A1623" s="6" t="str">
        <f t="shared" si="25"/>
        <v>30043</v>
      </c>
      <c r="B1623">
        <v>30</v>
      </c>
      <c r="C1623">
        <v>43</v>
      </c>
      <c r="D1623" t="s">
        <v>2598</v>
      </c>
      <c r="E1623" t="s">
        <v>94</v>
      </c>
      <c r="F1623">
        <v>12082</v>
      </c>
      <c r="G1623">
        <v>6166</v>
      </c>
      <c r="H1623">
        <v>5916</v>
      </c>
      <c r="I1623">
        <v>5844</v>
      </c>
      <c r="J1623">
        <v>5548</v>
      </c>
      <c r="K1623">
        <v>38</v>
      </c>
      <c r="L1623">
        <v>18</v>
      </c>
      <c r="M1623">
        <v>109</v>
      </c>
      <c r="N1623">
        <v>133</v>
      </c>
      <c r="O1623">
        <v>20</v>
      </c>
      <c r="P1623">
        <v>51</v>
      </c>
      <c r="Q1623">
        <v>7</v>
      </c>
      <c r="R1623">
        <v>5</v>
      </c>
      <c r="S1623">
        <v>148</v>
      </c>
      <c r="T1623">
        <v>161</v>
      </c>
      <c r="U1623">
        <v>6016</v>
      </c>
      <c r="V1623">
        <v>5778</v>
      </c>
      <c r="W1623">
        <v>150</v>
      </c>
      <c r="X1623">
        <v>138</v>
      </c>
    </row>
    <row r="1624" spans="1:24" x14ac:dyDescent="0.35">
      <c r="A1624" s="6" t="str">
        <f t="shared" si="25"/>
        <v>30045</v>
      </c>
      <c r="B1624">
        <v>30</v>
      </c>
      <c r="C1624">
        <v>45</v>
      </c>
      <c r="D1624" t="s">
        <v>2598</v>
      </c>
      <c r="E1624" t="s">
        <v>2636</v>
      </c>
      <c r="F1624">
        <v>2016</v>
      </c>
      <c r="G1624">
        <v>1043</v>
      </c>
      <c r="H1624">
        <v>973</v>
      </c>
      <c r="I1624">
        <v>1017</v>
      </c>
      <c r="J1624">
        <v>946</v>
      </c>
      <c r="K1624">
        <v>0</v>
      </c>
      <c r="L1624">
        <v>1</v>
      </c>
      <c r="M1624">
        <v>12</v>
      </c>
      <c r="N1624">
        <v>10</v>
      </c>
      <c r="O1624">
        <v>5</v>
      </c>
      <c r="P1624">
        <v>8</v>
      </c>
      <c r="Q1624">
        <v>0</v>
      </c>
      <c r="R1624">
        <v>0</v>
      </c>
      <c r="S1624">
        <v>9</v>
      </c>
      <c r="T1624">
        <v>8</v>
      </c>
      <c r="U1624">
        <v>1020</v>
      </c>
      <c r="V1624">
        <v>946</v>
      </c>
      <c r="W1624">
        <v>23</v>
      </c>
      <c r="X1624">
        <v>27</v>
      </c>
    </row>
    <row r="1625" spans="1:24" x14ac:dyDescent="0.35">
      <c r="A1625" s="6" t="str">
        <f t="shared" si="25"/>
        <v>30047</v>
      </c>
      <c r="B1625">
        <v>30</v>
      </c>
      <c r="C1625">
        <v>47</v>
      </c>
      <c r="D1625" t="s">
        <v>2598</v>
      </c>
      <c r="E1625" t="s">
        <v>352</v>
      </c>
      <c r="F1625">
        <v>31142</v>
      </c>
      <c r="G1625">
        <v>15361</v>
      </c>
      <c r="H1625">
        <v>15781</v>
      </c>
      <c r="I1625">
        <v>10478</v>
      </c>
      <c r="J1625">
        <v>10638</v>
      </c>
      <c r="K1625">
        <v>62</v>
      </c>
      <c r="L1625">
        <v>66</v>
      </c>
      <c r="M1625">
        <v>3680</v>
      </c>
      <c r="N1625">
        <v>3793</v>
      </c>
      <c r="O1625">
        <v>67</v>
      </c>
      <c r="P1625">
        <v>155</v>
      </c>
      <c r="Q1625">
        <v>19</v>
      </c>
      <c r="R1625">
        <v>20</v>
      </c>
      <c r="S1625">
        <v>1055</v>
      </c>
      <c r="T1625">
        <v>1109</v>
      </c>
      <c r="U1625">
        <v>14767</v>
      </c>
      <c r="V1625">
        <v>15172</v>
      </c>
      <c r="W1625">
        <v>594</v>
      </c>
      <c r="X1625">
        <v>609</v>
      </c>
    </row>
    <row r="1626" spans="1:24" x14ac:dyDescent="0.35">
      <c r="A1626" s="6" t="str">
        <f t="shared" si="25"/>
        <v>30049</v>
      </c>
      <c r="B1626">
        <v>30</v>
      </c>
      <c r="C1626">
        <v>49</v>
      </c>
      <c r="D1626" t="s">
        <v>2598</v>
      </c>
      <c r="E1626" t="s">
        <v>2639</v>
      </c>
      <c r="F1626">
        <v>70970</v>
      </c>
      <c r="G1626">
        <v>35354</v>
      </c>
      <c r="H1626">
        <v>35616</v>
      </c>
      <c r="I1626">
        <v>33134</v>
      </c>
      <c r="J1626">
        <v>33447</v>
      </c>
      <c r="K1626">
        <v>199</v>
      </c>
      <c r="L1626">
        <v>143</v>
      </c>
      <c r="M1626">
        <v>808</v>
      </c>
      <c r="N1626">
        <v>745</v>
      </c>
      <c r="O1626">
        <v>229</v>
      </c>
      <c r="P1626">
        <v>338</v>
      </c>
      <c r="Q1626">
        <v>30</v>
      </c>
      <c r="R1626">
        <v>29</v>
      </c>
      <c r="S1626">
        <v>954</v>
      </c>
      <c r="T1626">
        <v>914</v>
      </c>
      <c r="U1626">
        <v>34081</v>
      </c>
      <c r="V1626">
        <v>34272</v>
      </c>
      <c r="W1626">
        <v>1273</v>
      </c>
      <c r="X1626">
        <v>1344</v>
      </c>
    </row>
    <row r="1627" spans="1:24" x14ac:dyDescent="0.35">
      <c r="A1627" s="6" t="str">
        <f t="shared" si="25"/>
        <v>30051</v>
      </c>
      <c r="B1627">
        <v>30</v>
      </c>
      <c r="C1627">
        <v>51</v>
      </c>
      <c r="D1627" t="s">
        <v>2598</v>
      </c>
      <c r="E1627" t="s">
        <v>645</v>
      </c>
      <c r="F1627">
        <v>1956</v>
      </c>
      <c r="G1627">
        <v>953</v>
      </c>
      <c r="H1627">
        <v>1003</v>
      </c>
      <c r="I1627">
        <v>922</v>
      </c>
      <c r="J1627">
        <v>949</v>
      </c>
      <c r="K1627">
        <v>5</v>
      </c>
      <c r="L1627">
        <v>5</v>
      </c>
      <c r="M1627">
        <v>7</v>
      </c>
      <c r="N1627">
        <v>14</v>
      </c>
      <c r="O1627">
        <v>2</v>
      </c>
      <c r="P1627">
        <v>2</v>
      </c>
      <c r="Q1627">
        <v>0</v>
      </c>
      <c r="R1627">
        <v>1</v>
      </c>
      <c r="S1627">
        <v>17</v>
      </c>
      <c r="T1627">
        <v>32</v>
      </c>
      <c r="U1627">
        <v>941</v>
      </c>
      <c r="V1627">
        <v>998</v>
      </c>
      <c r="W1627">
        <v>12</v>
      </c>
      <c r="X1627">
        <v>5</v>
      </c>
    </row>
    <row r="1628" spans="1:24" x14ac:dyDescent="0.35">
      <c r="A1628" s="6" t="str">
        <f t="shared" si="25"/>
        <v>30053</v>
      </c>
      <c r="B1628">
        <v>30</v>
      </c>
      <c r="C1628">
        <v>53</v>
      </c>
      <c r="D1628" t="s">
        <v>2598</v>
      </c>
      <c r="E1628" t="s">
        <v>255</v>
      </c>
      <c r="F1628">
        <v>19672</v>
      </c>
      <c r="G1628">
        <v>9939</v>
      </c>
      <c r="H1628">
        <v>9733</v>
      </c>
      <c r="I1628">
        <v>9507</v>
      </c>
      <c r="J1628">
        <v>9123</v>
      </c>
      <c r="K1628">
        <v>55</v>
      </c>
      <c r="L1628">
        <v>41</v>
      </c>
      <c r="M1628">
        <v>117</v>
      </c>
      <c r="N1628">
        <v>141</v>
      </c>
      <c r="O1628">
        <v>21</v>
      </c>
      <c r="P1628">
        <v>67</v>
      </c>
      <c r="Q1628">
        <v>15</v>
      </c>
      <c r="R1628">
        <v>7</v>
      </c>
      <c r="S1628">
        <v>224</v>
      </c>
      <c r="T1628">
        <v>354</v>
      </c>
      <c r="U1628">
        <v>9712</v>
      </c>
      <c r="V1628">
        <v>9408</v>
      </c>
      <c r="W1628">
        <v>227</v>
      </c>
      <c r="X1628">
        <v>325</v>
      </c>
    </row>
    <row r="1629" spans="1:24" x14ac:dyDescent="0.35">
      <c r="A1629" s="6" t="str">
        <f t="shared" si="25"/>
        <v>30055</v>
      </c>
      <c r="B1629">
        <v>30</v>
      </c>
      <c r="C1629">
        <v>55</v>
      </c>
      <c r="D1629" t="s">
        <v>2598</v>
      </c>
      <c r="E1629" t="s">
        <v>2643</v>
      </c>
      <c r="F1629">
        <v>1726</v>
      </c>
      <c r="G1629">
        <v>894</v>
      </c>
      <c r="H1629">
        <v>832</v>
      </c>
      <c r="I1629">
        <v>860</v>
      </c>
      <c r="J1629">
        <v>791</v>
      </c>
      <c r="K1629">
        <v>7</v>
      </c>
      <c r="L1629">
        <v>5</v>
      </c>
      <c r="M1629">
        <v>14</v>
      </c>
      <c r="N1629">
        <v>7</v>
      </c>
      <c r="O1629">
        <v>1</v>
      </c>
      <c r="P1629">
        <v>5</v>
      </c>
      <c r="Q1629">
        <v>0</v>
      </c>
      <c r="R1629">
        <v>0</v>
      </c>
      <c r="S1629">
        <v>12</v>
      </c>
      <c r="T1629">
        <v>24</v>
      </c>
      <c r="U1629">
        <v>878</v>
      </c>
      <c r="V1629">
        <v>816</v>
      </c>
      <c r="W1629">
        <v>16</v>
      </c>
      <c r="X1629">
        <v>16</v>
      </c>
    </row>
    <row r="1630" spans="1:24" x14ac:dyDescent="0.35">
      <c r="A1630" s="6" t="str">
        <f t="shared" si="25"/>
        <v>30057</v>
      </c>
      <c r="B1630">
        <v>30</v>
      </c>
      <c r="C1630">
        <v>57</v>
      </c>
      <c r="D1630" t="s">
        <v>2598</v>
      </c>
      <c r="E1630" t="s">
        <v>110</v>
      </c>
      <c r="F1630">
        <v>8627</v>
      </c>
      <c r="G1630">
        <v>4518</v>
      </c>
      <c r="H1630">
        <v>4109</v>
      </c>
      <c r="I1630">
        <v>4386</v>
      </c>
      <c r="J1630">
        <v>3922</v>
      </c>
      <c r="K1630">
        <v>20</v>
      </c>
      <c r="L1630">
        <v>17</v>
      </c>
      <c r="M1630">
        <v>27</v>
      </c>
      <c r="N1630">
        <v>40</v>
      </c>
      <c r="O1630">
        <v>19</v>
      </c>
      <c r="P1630">
        <v>27</v>
      </c>
      <c r="Q1630">
        <v>1</v>
      </c>
      <c r="R1630">
        <v>3</v>
      </c>
      <c r="S1630">
        <v>65</v>
      </c>
      <c r="T1630">
        <v>100</v>
      </c>
      <c r="U1630">
        <v>4380</v>
      </c>
      <c r="V1630">
        <v>3999</v>
      </c>
      <c r="W1630">
        <v>138</v>
      </c>
      <c r="X1630">
        <v>110</v>
      </c>
    </row>
    <row r="1631" spans="1:24" x14ac:dyDescent="0.35">
      <c r="A1631" s="6" t="str">
        <f t="shared" si="25"/>
        <v>30059</v>
      </c>
      <c r="B1631">
        <v>30</v>
      </c>
      <c r="C1631">
        <v>59</v>
      </c>
      <c r="D1631" t="s">
        <v>2598</v>
      </c>
      <c r="E1631" t="s">
        <v>2646</v>
      </c>
      <c r="F1631">
        <v>1924</v>
      </c>
      <c r="G1631">
        <v>1004</v>
      </c>
      <c r="H1631">
        <v>920</v>
      </c>
      <c r="I1631">
        <v>975</v>
      </c>
      <c r="J1631">
        <v>890</v>
      </c>
      <c r="K1631">
        <v>5</v>
      </c>
      <c r="L1631">
        <v>5</v>
      </c>
      <c r="M1631">
        <v>7</v>
      </c>
      <c r="N1631">
        <v>6</v>
      </c>
      <c r="O1631">
        <v>0</v>
      </c>
      <c r="P1631">
        <v>7</v>
      </c>
      <c r="Q1631">
        <v>0</v>
      </c>
      <c r="R1631">
        <v>0</v>
      </c>
      <c r="S1631">
        <v>17</v>
      </c>
      <c r="T1631">
        <v>12</v>
      </c>
      <c r="U1631">
        <v>981</v>
      </c>
      <c r="V1631">
        <v>904</v>
      </c>
      <c r="W1631">
        <v>23</v>
      </c>
      <c r="X1631">
        <v>16</v>
      </c>
    </row>
    <row r="1632" spans="1:24" x14ac:dyDescent="0.35">
      <c r="A1632" s="6" t="str">
        <f t="shared" si="25"/>
        <v>30061</v>
      </c>
      <c r="B1632">
        <v>30</v>
      </c>
      <c r="C1632">
        <v>61</v>
      </c>
      <c r="D1632" t="s">
        <v>2598</v>
      </c>
      <c r="E1632" t="s">
        <v>510</v>
      </c>
      <c r="F1632">
        <v>4531</v>
      </c>
      <c r="G1632">
        <v>2341</v>
      </c>
      <c r="H1632">
        <v>2190</v>
      </c>
      <c r="I1632">
        <v>2207</v>
      </c>
      <c r="J1632">
        <v>2045</v>
      </c>
      <c r="K1632">
        <v>14</v>
      </c>
      <c r="L1632">
        <v>12</v>
      </c>
      <c r="M1632">
        <v>40</v>
      </c>
      <c r="N1632">
        <v>49</v>
      </c>
      <c r="O1632">
        <v>10</v>
      </c>
      <c r="P1632">
        <v>20</v>
      </c>
      <c r="Q1632">
        <v>0</v>
      </c>
      <c r="R1632">
        <v>1</v>
      </c>
      <c r="S1632">
        <v>70</v>
      </c>
      <c r="T1632">
        <v>63</v>
      </c>
      <c r="U1632">
        <v>2268</v>
      </c>
      <c r="V1632">
        <v>2125</v>
      </c>
      <c r="W1632">
        <v>73</v>
      </c>
      <c r="X1632">
        <v>65</v>
      </c>
    </row>
    <row r="1633" spans="1:24" x14ac:dyDescent="0.35">
      <c r="A1633" s="6" t="str">
        <f t="shared" si="25"/>
        <v>30063</v>
      </c>
      <c r="B1633">
        <v>30</v>
      </c>
      <c r="C1633">
        <v>63</v>
      </c>
      <c r="D1633" t="s">
        <v>2598</v>
      </c>
      <c r="E1633" t="s">
        <v>2649</v>
      </c>
      <c r="F1633">
        <v>117927</v>
      </c>
      <c r="G1633">
        <v>59364</v>
      </c>
      <c r="H1633">
        <v>58563</v>
      </c>
      <c r="I1633">
        <v>54300</v>
      </c>
      <c r="J1633">
        <v>53373</v>
      </c>
      <c r="K1633">
        <v>399</v>
      </c>
      <c r="L1633">
        <v>228</v>
      </c>
      <c r="M1633">
        <v>1680</v>
      </c>
      <c r="N1633">
        <v>1667</v>
      </c>
      <c r="O1633">
        <v>930</v>
      </c>
      <c r="P1633">
        <v>1365</v>
      </c>
      <c r="Q1633">
        <v>56</v>
      </c>
      <c r="R1633">
        <v>61</v>
      </c>
      <c r="S1633">
        <v>1999</v>
      </c>
      <c r="T1633">
        <v>1869</v>
      </c>
      <c r="U1633">
        <v>56413</v>
      </c>
      <c r="V1633">
        <v>55570</v>
      </c>
      <c r="W1633">
        <v>2951</v>
      </c>
      <c r="X1633">
        <v>2993</v>
      </c>
    </row>
    <row r="1634" spans="1:24" x14ac:dyDescent="0.35">
      <c r="A1634" s="6" t="str">
        <f t="shared" si="25"/>
        <v>30065</v>
      </c>
      <c r="B1634">
        <v>30</v>
      </c>
      <c r="C1634">
        <v>65</v>
      </c>
      <c r="D1634" t="s">
        <v>2598</v>
      </c>
      <c r="E1634" t="s">
        <v>2651</v>
      </c>
      <c r="F1634">
        <v>4737</v>
      </c>
      <c r="G1634">
        <v>2420</v>
      </c>
      <c r="H1634">
        <v>2317</v>
      </c>
      <c r="I1634">
        <v>2269</v>
      </c>
      <c r="J1634">
        <v>2153</v>
      </c>
      <c r="K1634">
        <v>16</v>
      </c>
      <c r="L1634">
        <v>18</v>
      </c>
      <c r="M1634">
        <v>47</v>
      </c>
      <c r="N1634">
        <v>46</v>
      </c>
      <c r="O1634">
        <v>24</v>
      </c>
      <c r="P1634">
        <v>42</v>
      </c>
      <c r="Q1634">
        <v>1</v>
      </c>
      <c r="R1634">
        <v>1</v>
      </c>
      <c r="S1634">
        <v>63</v>
      </c>
      <c r="T1634">
        <v>57</v>
      </c>
      <c r="U1634">
        <v>2338</v>
      </c>
      <c r="V1634">
        <v>2235</v>
      </c>
      <c r="W1634">
        <v>82</v>
      </c>
      <c r="X1634">
        <v>82</v>
      </c>
    </row>
    <row r="1635" spans="1:24" x14ac:dyDescent="0.35">
      <c r="A1635" s="6" t="str">
        <f t="shared" si="25"/>
        <v>30067</v>
      </c>
      <c r="B1635">
        <v>30</v>
      </c>
      <c r="C1635">
        <v>67</v>
      </c>
      <c r="D1635" t="s">
        <v>2598</v>
      </c>
      <c r="E1635" t="s">
        <v>523</v>
      </c>
      <c r="F1635">
        <v>17190</v>
      </c>
      <c r="G1635">
        <v>8697</v>
      </c>
      <c r="H1635">
        <v>8493</v>
      </c>
      <c r="I1635">
        <v>8358</v>
      </c>
      <c r="J1635">
        <v>8094</v>
      </c>
      <c r="K1635">
        <v>35</v>
      </c>
      <c r="L1635">
        <v>38</v>
      </c>
      <c r="M1635">
        <v>96</v>
      </c>
      <c r="N1635">
        <v>119</v>
      </c>
      <c r="O1635">
        <v>29</v>
      </c>
      <c r="P1635">
        <v>52</v>
      </c>
      <c r="Q1635">
        <v>5</v>
      </c>
      <c r="R1635">
        <v>5</v>
      </c>
      <c r="S1635">
        <v>174</v>
      </c>
      <c r="T1635">
        <v>185</v>
      </c>
      <c r="U1635">
        <v>8424</v>
      </c>
      <c r="V1635">
        <v>8235</v>
      </c>
      <c r="W1635">
        <v>273</v>
      </c>
      <c r="X1635">
        <v>258</v>
      </c>
    </row>
    <row r="1636" spans="1:24" x14ac:dyDescent="0.35">
      <c r="A1636" s="6" t="str">
        <f t="shared" si="25"/>
        <v>30069</v>
      </c>
      <c r="B1636">
        <v>30</v>
      </c>
      <c r="C1636">
        <v>69</v>
      </c>
      <c r="D1636" t="s">
        <v>2598</v>
      </c>
      <c r="E1636" t="s">
        <v>2654</v>
      </c>
      <c r="F1636">
        <v>495</v>
      </c>
      <c r="G1636">
        <v>269</v>
      </c>
      <c r="H1636">
        <v>226</v>
      </c>
      <c r="I1636">
        <v>263</v>
      </c>
      <c r="J1636">
        <v>218</v>
      </c>
      <c r="K1636">
        <v>0</v>
      </c>
      <c r="L1636">
        <v>1</v>
      </c>
      <c r="M1636">
        <v>4</v>
      </c>
      <c r="N1636">
        <v>2</v>
      </c>
      <c r="O1636">
        <v>0</v>
      </c>
      <c r="P1636">
        <v>0</v>
      </c>
      <c r="Q1636">
        <v>0</v>
      </c>
      <c r="R1636">
        <v>0</v>
      </c>
      <c r="S1636">
        <v>2</v>
      </c>
      <c r="T1636">
        <v>5</v>
      </c>
      <c r="U1636">
        <v>264</v>
      </c>
      <c r="V1636">
        <v>219</v>
      </c>
      <c r="W1636">
        <v>5</v>
      </c>
      <c r="X1636">
        <v>7</v>
      </c>
    </row>
    <row r="1637" spans="1:24" x14ac:dyDescent="0.35">
      <c r="A1637" s="6" t="str">
        <f t="shared" si="25"/>
        <v>30071</v>
      </c>
      <c r="B1637">
        <v>30</v>
      </c>
      <c r="C1637">
        <v>71</v>
      </c>
      <c r="D1637" t="s">
        <v>2598</v>
      </c>
      <c r="E1637" t="s">
        <v>278</v>
      </c>
      <c r="F1637">
        <v>4220</v>
      </c>
      <c r="G1637">
        <v>2132</v>
      </c>
      <c r="H1637">
        <v>2088</v>
      </c>
      <c r="I1637">
        <v>1845</v>
      </c>
      <c r="J1637">
        <v>1795</v>
      </c>
      <c r="K1637">
        <v>6</v>
      </c>
      <c r="L1637">
        <v>4</v>
      </c>
      <c r="M1637">
        <v>193</v>
      </c>
      <c r="N1637">
        <v>192</v>
      </c>
      <c r="O1637">
        <v>5</v>
      </c>
      <c r="P1637">
        <v>8</v>
      </c>
      <c r="Q1637">
        <v>0</v>
      </c>
      <c r="R1637">
        <v>0</v>
      </c>
      <c r="S1637">
        <v>83</v>
      </c>
      <c r="T1637">
        <v>89</v>
      </c>
      <c r="U1637">
        <v>2063</v>
      </c>
      <c r="V1637">
        <v>2025</v>
      </c>
      <c r="W1637">
        <v>69</v>
      </c>
      <c r="X1637">
        <v>63</v>
      </c>
    </row>
    <row r="1638" spans="1:24" x14ac:dyDescent="0.35">
      <c r="A1638" s="6" t="str">
        <f t="shared" si="25"/>
        <v>30073</v>
      </c>
      <c r="B1638">
        <v>30</v>
      </c>
      <c r="C1638">
        <v>73</v>
      </c>
      <c r="D1638" t="s">
        <v>2598</v>
      </c>
      <c r="E1638" t="s">
        <v>2657</v>
      </c>
      <c r="F1638">
        <v>5903</v>
      </c>
      <c r="G1638">
        <v>2937</v>
      </c>
      <c r="H1638">
        <v>2966</v>
      </c>
      <c r="I1638">
        <v>2360</v>
      </c>
      <c r="J1638">
        <v>2415</v>
      </c>
      <c r="K1638">
        <v>18</v>
      </c>
      <c r="L1638">
        <v>4</v>
      </c>
      <c r="M1638">
        <v>476</v>
      </c>
      <c r="N1638">
        <v>444</v>
      </c>
      <c r="O1638">
        <v>4</v>
      </c>
      <c r="P1638">
        <v>27</v>
      </c>
      <c r="Q1638">
        <v>1</v>
      </c>
      <c r="R1638">
        <v>4</v>
      </c>
      <c r="S1638">
        <v>78</v>
      </c>
      <c r="T1638">
        <v>72</v>
      </c>
      <c r="U1638">
        <v>2881</v>
      </c>
      <c r="V1638">
        <v>2905</v>
      </c>
      <c r="W1638">
        <v>56</v>
      </c>
      <c r="X1638">
        <v>61</v>
      </c>
    </row>
    <row r="1639" spans="1:24" x14ac:dyDescent="0.35">
      <c r="A1639" s="6" t="str">
        <f t="shared" si="25"/>
        <v>30075</v>
      </c>
      <c r="B1639">
        <v>30</v>
      </c>
      <c r="C1639">
        <v>75</v>
      </c>
      <c r="D1639" t="s">
        <v>2598</v>
      </c>
      <c r="E1639" t="s">
        <v>2659</v>
      </c>
      <c r="F1639">
        <v>1697</v>
      </c>
      <c r="G1639">
        <v>854</v>
      </c>
      <c r="H1639">
        <v>843</v>
      </c>
      <c r="I1639">
        <v>817</v>
      </c>
      <c r="J1639">
        <v>795</v>
      </c>
      <c r="K1639">
        <v>1</v>
      </c>
      <c r="L1639">
        <v>1</v>
      </c>
      <c r="M1639">
        <v>16</v>
      </c>
      <c r="N1639">
        <v>19</v>
      </c>
      <c r="O1639">
        <v>1</v>
      </c>
      <c r="P1639">
        <v>1</v>
      </c>
      <c r="Q1639">
        <v>0</v>
      </c>
      <c r="R1639">
        <v>0</v>
      </c>
      <c r="S1639">
        <v>19</v>
      </c>
      <c r="T1639">
        <v>27</v>
      </c>
      <c r="U1639">
        <v>831</v>
      </c>
      <c r="V1639">
        <v>825</v>
      </c>
      <c r="W1639">
        <v>23</v>
      </c>
      <c r="X1639">
        <v>18</v>
      </c>
    </row>
    <row r="1640" spans="1:24" x14ac:dyDescent="0.35">
      <c r="A1640" s="6" t="str">
        <f t="shared" si="25"/>
        <v>30077</v>
      </c>
      <c r="B1640">
        <v>30</v>
      </c>
      <c r="C1640">
        <v>77</v>
      </c>
      <c r="D1640" t="s">
        <v>2598</v>
      </c>
      <c r="E1640" t="s">
        <v>1794</v>
      </c>
      <c r="F1640">
        <v>6945</v>
      </c>
      <c r="G1640">
        <v>4417</v>
      </c>
      <c r="H1640">
        <v>2528</v>
      </c>
      <c r="I1640">
        <v>3952</v>
      </c>
      <c r="J1640">
        <v>2376</v>
      </c>
      <c r="K1640">
        <v>72</v>
      </c>
      <c r="L1640">
        <v>15</v>
      </c>
      <c r="M1640">
        <v>327</v>
      </c>
      <c r="N1640">
        <v>45</v>
      </c>
      <c r="O1640">
        <v>12</v>
      </c>
      <c r="P1640">
        <v>19</v>
      </c>
      <c r="Q1640">
        <v>3</v>
      </c>
      <c r="R1640">
        <v>1</v>
      </c>
      <c r="S1640">
        <v>51</v>
      </c>
      <c r="T1640">
        <v>72</v>
      </c>
      <c r="U1640">
        <v>4294</v>
      </c>
      <c r="V1640">
        <v>2473</v>
      </c>
      <c r="W1640">
        <v>123</v>
      </c>
      <c r="X1640">
        <v>55</v>
      </c>
    </row>
    <row r="1641" spans="1:24" x14ac:dyDescent="0.35">
      <c r="A1641" s="6" t="str">
        <f t="shared" si="25"/>
        <v>30079</v>
      </c>
      <c r="B1641">
        <v>30</v>
      </c>
      <c r="C1641">
        <v>79</v>
      </c>
      <c r="D1641" t="s">
        <v>2598</v>
      </c>
      <c r="E1641" t="s">
        <v>287</v>
      </c>
      <c r="F1641">
        <v>1091</v>
      </c>
      <c r="G1641">
        <v>572</v>
      </c>
      <c r="H1641">
        <v>519</v>
      </c>
      <c r="I1641">
        <v>544</v>
      </c>
      <c r="J1641">
        <v>481</v>
      </c>
      <c r="K1641">
        <v>4</v>
      </c>
      <c r="L1641">
        <v>0</v>
      </c>
      <c r="M1641">
        <v>7</v>
      </c>
      <c r="N1641">
        <v>7</v>
      </c>
      <c r="O1641">
        <v>2</v>
      </c>
      <c r="P1641">
        <v>6</v>
      </c>
      <c r="Q1641">
        <v>0</v>
      </c>
      <c r="R1641">
        <v>0</v>
      </c>
      <c r="S1641">
        <v>15</v>
      </c>
      <c r="T1641">
        <v>25</v>
      </c>
      <c r="U1641">
        <v>550</v>
      </c>
      <c r="V1641">
        <v>497</v>
      </c>
      <c r="W1641">
        <v>22</v>
      </c>
      <c r="X1641">
        <v>22</v>
      </c>
    </row>
    <row r="1642" spans="1:24" x14ac:dyDescent="0.35">
      <c r="A1642" s="6" t="str">
        <f t="shared" si="25"/>
        <v>30081</v>
      </c>
      <c r="B1642">
        <v>30</v>
      </c>
      <c r="C1642">
        <v>81</v>
      </c>
      <c r="D1642" t="s">
        <v>2598</v>
      </c>
      <c r="E1642" t="s">
        <v>2663</v>
      </c>
      <c r="F1642">
        <v>44171</v>
      </c>
      <c r="G1642">
        <v>22167</v>
      </c>
      <c r="H1642">
        <v>22004</v>
      </c>
      <c r="I1642">
        <v>21136</v>
      </c>
      <c r="J1642">
        <v>21059</v>
      </c>
      <c r="K1642">
        <v>107</v>
      </c>
      <c r="L1642">
        <v>69</v>
      </c>
      <c r="M1642">
        <v>291</v>
      </c>
      <c r="N1642">
        <v>241</v>
      </c>
      <c r="O1642">
        <v>118</v>
      </c>
      <c r="P1642">
        <v>201</v>
      </c>
      <c r="Q1642">
        <v>22</v>
      </c>
      <c r="R1642">
        <v>20</v>
      </c>
      <c r="S1642">
        <v>493</v>
      </c>
      <c r="T1642">
        <v>414</v>
      </c>
      <c r="U1642">
        <v>21367</v>
      </c>
      <c r="V1642">
        <v>21233</v>
      </c>
      <c r="W1642">
        <v>800</v>
      </c>
      <c r="X1642">
        <v>771</v>
      </c>
    </row>
    <row r="1643" spans="1:24" x14ac:dyDescent="0.35">
      <c r="A1643" s="6" t="str">
        <f t="shared" si="25"/>
        <v>30083</v>
      </c>
      <c r="B1643">
        <v>30</v>
      </c>
      <c r="C1643">
        <v>83</v>
      </c>
      <c r="D1643" t="s">
        <v>2598</v>
      </c>
      <c r="E1643" t="s">
        <v>1162</v>
      </c>
      <c r="F1643">
        <v>11494</v>
      </c>
      <c r="G1643">
        <v>6002</v>
      </c>
      <c r="H1643">
        <v>5492</v>
      </c>
      <c r="I1643">
        <v>5590</v>
      </c>
      <c r="J1643">
        <v>5167</v>
      </c>
      <c r="K1643">
        <v>47</v>
      </c>
      <c r="L1643">
        <v>29</v>
      </c>
      <c r="M1643">
        <v>153</v>
      </c>
      <c r="N1643">
        <v>129</v>
      </c>
      <c r="O1643">
        <v>32</v>
      </c>
      <c r="P1643">
        <v>33</v>
      </c>
      <c r="Q1643">
        <v>2</v>
      </c>
      <c r="R1643">
        <v>3</v>
      </c>
      <c r="S1643">
        <v>178</v>
      </c>
      <c r="T1643">
        <v>131</v>
      </c>
      <c r="U1643">
        <v>5675</v>
      </c>
      <c r="V1643">
        <v>5204</v>
      </c>
      <c r="W1643">
        <v>327</v>
      </c>
      <c r="X1643">
        <v>288</v>
      </c>
    </row>
    <row r="1644" spans="1:24" x14ac:dyDescent="0.35">
      <c r="A1644" s="6" t="str">
        <f t="shared" si="25"/>
        <v>30085</v>
      </c>
      <c r="B1644">
        <v>30</v>
      </c>
      <c r="C1644">
        <v>85</v>
      </c>
      <c r="D1644" t="s">
        <v>2598</v>
      </c>
      <c r="E1644" t="s">
        <v>2666</v>
      </c>
      <c r="F1644">
        <v>10798</v>
      </c>
      <c r="G1644">
        <v>5409</v>
      </c>
      <c r="H1644">
        <v>5389</v>
      </c>
      <c r="I1644">
        <v>1948</v>
      </c>
      <c r="J1644">
        <v>1803</v>
      </c>
      <c r="K1644">
        <v>30</v>
      </c>
      <c r="L1644">
        <v>16</v>
      </c>
      <c r="M1644">
        <v>3209</v>
      </c>
      <c r="N1644">
        <v>3331</v>
      </c>
      <c r="O1644">
        <v>26</v>
      </c>
      <c r="P1644">
        <v>32</v>
      </c>
      <c r="Q1644">
        <v>3</v>
      </c>
      <c r="R1644">
        <v>3</v>
      </c>
      <c r="S1644">
        <v>193</v>
      </c>
      <c r="T1644">
        <v>204</v>
      </c>
      <c r="U1644">
        <v>5256</v>
      </c>
      <c r="V1644">
        <v>5287</v>
      </c>
      <c r="W1644">
        <v>153</v>
      </c>
      <c r="X1644">
        <v>102</v>
      </c>
    </row>
    <row r="1645" spans="1:24" x14ac:dyDescent="0.35">
      <c r="A1645" s="6" t="str">
        <f t="shared" si="25"/>
        <v>30087</v>
      </c>
      <c r="B1645">
        <v>30</v>
      </c>
      <c r="C1645">
        <v>87</v>
      </c>
      <c r="D1645" t="s">
        <v>2598</v>
      </c>
      <c r="E1645" t="s">
        <v>2668</v>
      </c>
      <c r="F1645">
        <v>8335</v>
      </c>
      <c r="G1645">
        <v>4217</v>
      </c>
      <c r="H1645">
        <v>4118</v>
      </c>
      <c r="I1645">
        <v>2451</v>
      </c>
      <c r="J1645">
        <v>2254</v>
      </c>
      <c r="K1645">
        <v>13</v>
      </c>
      <c r="L1645">
        <v>13</v>
      </c>
      <c r="M1645">
        <v>1611</v>
      </c>
      <c r="N1645">
        <v>1625</v>
      </c>
      <c r="O1645">
        <v>24</v>
      </c>
      <c r="P1645">
        <v>116</v>
      </c>
      <c r="Q1645">
        <v>1</v>
      </c>
      <c r="R1645">
        <v>3</v>
      </c>
      <c r="S1645">
        <v>117</v>
      </c>
      <c r="T1645">
        <v>107</v>
      </c>
      <c r="U1645">
        <v>4085</v>
      </c>
      <c r="V1645">
        <v>4024</v>
      </c>
      <c r="W1645">
        <v>132</v>
      </c>
      <c r="X1645">
        <v>94</v>
      </c>
    </row>
    <row r="1646" spans="1:24" x14ac:dyDescent="0.35">
      <c r="A1646" s="6" t="str">
        <f t="shared" si="25"/>
        <v>30089</v>
      </c>
      <c r="B1646">
        <v>30</v>
      </c>
      <c r="C1646">
        <v>89</v>
      </c>
      <c r="D1646" t="s">
        <v>2598</v>
      </c>
      <c r="E1646" t="s">
        <v>2670</v>
      </c>
      <c r="F1646">
        <v>12398</v>
      </c>
      <c r="G1646">
        <v>6395</v>
      </c>
      <c r="H1646">
        <v>6003</v>
      </c>
      <c r="I1646">
        <v>5923</v>
      </c>
      <c r="J1646">
        <v>5554</v>
      </c>
      <c r="K1646">
        <v>25</v>
      </c>
      <c r="L1646">
        <v>12</v>
      </c>
      <c r="M1646">
        <v>256</v>
      </c>
      <c r="N1646">
        <v>228</v>
      </c>
      <c r="O1646">
        <v>19</v>
      </c>
      <c r="P1646">
        <v>37</v>
      </c>
      <c r="Q1646">
        <v>1</v>
      </c>
      <c r="R1646">
        <v>2</v>
      </c>
      <c r="S1646">
        <v>171</v>
      </c>
      <c r="T1646">
        <v>170</v>
      </c>
      <c r="U1646">
        <v>6207</v>
      </c>
      <c r="V1646">
        <v>5820</v>
      </c>
      <c r="W1646">
        <v>188</v>
      </c>
      <c r="X1646">
        <v>183</v>
      </c>
    </row>
    <row r="1647" spans="1:24" x14ac:dyDescent="0.35">
      <c r="A1647" s="6" t="str">
        <f t="shared" si="25"/>
        <v>30091</v>
      </c>
      <c r="B1647">
        <v>30</v>
      </c>
      <c r="C1647">
        <v>91</v>
      </c>
      <c r="D1647" t="s">
        <v>2598</v>
      </c>
      <c r="E1647" t="s">
        <v>1619</v>
      </c>
      <c r="F1647">
        <v>3546</v>
      </c>
      <c r="G1647">
        <v>1840</v>
      </c>
      <c r="H1647">
        <v>1706</v>
      </c>
      <c r="I1647">
        <v>1736</v>
      </c>
      <c r="J1647">
        <v>1586</v>
      </c>
      <c r="K1647">
        <v>16</v>
      </c>
      <c r="L1647">
        <v>4</v>
      </c>
      <c r="M1647">
        <v>30</v>
      </c>
      <c r="N1647">
        <v>49</v>
      </c>
      <c r="O1647">
        <v>10</v>
      </c>
      <c r="P1647">
        <v>10</v>
      </c>
      <c r="Q1647">
        <v>0</v>
      </c>
      <c r="R1647">
        <v>0</v>
      </c>
      <c r="S1647">
        <v>48</v>
      </c>
      <c r="T1647">
        <v>57</v>
      </c>
      <c r="U1647">
        <v>1788</v>
      </c>
      <c r="V1647">
        <v>1640</v>
      </c>
      <c r="W1647">
        <v>52</v>
      </c>
      <c r="X1647">
        <v>66</v>
      </c>
    </row>
    <row r="1648" spans="1:24" x14ac:dyDescent="0.35">
      <c r="A1648" s="6" t="str">
        <f t="shared" si="25"/>
        <v>30093</v>
      </c>
      <c r="B1648">
        <v>30</v>
      </c>
      <c r="C1648">
        <v>93</v>
      </c>
      <c r="D1648" t="s">
        <v>2598</v>
      </c>
      <c r="E1648" t="s">
        <v>2673</v>
      </c>
      <c r="F1648">
        <v>35132</v>
      </c>
      <c r="G1648">
        <v>17866</v>
      </c>
      <c r="H1648">
        <v>17266</v>
      </c>
      <c r="I1648">
        <v>16717</v>
      </c>
      <c r="J1648">
        <v>16209</v>
      </c>
      <c r="K1648">
        <v>117</v>
      </c>
      <c r="L1648">
        <v>79</v>
      </c>
      <c r="M1648">
        <v>419</v>
      </c>
      <c r="N1648">
        <v>394</v>
      </c>
      <c r="O1648">
        <v>121</v>
      </c>
      <c r="P1648">
        <v>162</v>
      </c>
      <c r="Q1648">
        <v>25</v>
      </c>
      <c r="R1648">
        <v>9</v>
      </c>
      <c r="S1648">
        <v>467</v>
      </c>
      <c r="T1648">
        <v>413</v>
      </c>
      <c r="U1648">
        <v>17052</v>
      </c>
      <c r="V1648">
        <v>16444</v>
      </c>
      <c r="W1648">
        <v>814</v>
      </c>
      <c r="X1648">
        <v>822</v>
      </c>
    </row>
    <row r="1649" spans="1:24" x14ac:dyDescent="0.35">
      <c r="A1649" s="6" t="str">
        <f t="shared" si="25"/>
        <v>30095</v>
      </c>
      <c r="B1649">
        <v>30</v>
      </c>
      <c r="C1649">
        <v>95</v>
      </c>
      <c r="D1649" t="s">
        <v>2598</v>
      </c>
      <c r="E1649" t="s">
        <v>2675</v>
      </c>
      <c r="F1649">
        <v>8964</v>
      </c>
      <c r="G1649">
        <v>4605</v>
      </c>
      <c r="H1649">
        <v>4359</v>
      </c>
      <c r="I1649">
        <v>4414</v>
      </c>
      <c r="J1649">
        <v>4167</v>
      </c>
      <c r="K1649">
        <v>12</v>
      </c>
      <c r="L1649">
        <v>11</v>
      </c>
      <c r="M1649">
        <v>71</v>
      </c>
      <c r="N1649">
        <v>50</v>
      </c>
      <c r="O1649">
        <v>26</v>
      </c>
      <c r="P1649">
        <v>26</v>
      </c>
      <c r="Q1649">
        <v>1</v>
      </c>
      <c r="R1649">
        <v>3</v>
      </c>
      <c r="S1649">
        <v>81</v>
      </c>
      <c r="T1649">
        <v>102</v>
      </c>
      <c r="U1649">
        <v>4450</v>
      </c>
      <c r="V1649">
        <v>4246</v>
      </c>
      <c r="W1649">
        <v>155</v>
      </c>
      <c r="X1649">
        <v>113</v>
      </c>
    </row>
    <row r="1650" spans="1:24" x14ac:dyDescent="0.35">
      <c r="A1650" s="6" t="str">
        <f t="shared" si="25"/>
        <v>30097</v>
      </c>
      <c r="B1650">
        <v>30</v>
      </c>
      <c r="C1650">
        <v>97</v>
      </c>
      <c r="D1650" t="s">
        <v>2598</v>
      </c>
      <c r="E1650" t="s">
        <v>2677</v>
      </c>
      <c r="F1650">
        <v>3677</v>
      </c>
      <c r="G1650">
        <v>1885</v>
      </c>
      <c r="H1650">
        <v>1792</v>
      </c>
      <c r="I1650">
        <v>1802</v>
      </c>
      <c r="J1650">
        <v>1700</v>
      </c>
      <c r="K1650">
        <v>9</v>
      </c>
      <c r="L1650">
        <v>7</v>
      </c>
      <c r="M1650">
        <v>18</v>
      </c>
      <c r="N1650">
        <v>24</v>
      </c>
      <c r="O1650">
        <v>12</v>
      </c>
      <c r="P1650">
        <v>19</v>
      </c>
      <c r="Q1650">
        <v>0</v>
      </c>
      <c r="R1650">
        <v>1</v>
      </c>
      <c r="S1650">
        <v>44</v>
      </c>
      <c r="T1650">
        <v>41</v>
      </c>
      <c r="U1650">
        <v>1839</v>
      </c>
      <c r="V1650">
        <v>1740</v>
      </c>
      <c r="W1650">
        <v>46</v>
      </c>
      <c r="X1650">
        <v>52</v>
      </c>
    </row>
    <row r="1651" spans="1:24" x14ac:dyDescent="0.35">
      <c r="A1651" s="6" t="str">
        <f t="shared" si="25"/>
        <v>30099</v>
      </c>
      <c r="B1651">
        <v>30</v>
      </c>
      <c r="C1651">
        <v>99</v>
      </c>
      <c r="D1651" t="s">
        <v>2598</v>
      </c>
      <c r="E1651" t="s">
        <v>1035</v>
      </c>
      <c r="F1651">
        <v>6226</v>
      </c>
      <c r="G1651">
        <v>3125</v>
      </c>
      <c r="H1651">
        <v>3101</v>
      </c>
      <c r="I1651">
        <v>2956</v>
      </c>
      <c r="J1651">
        <v>2926</v>
      </c>
      <c r="K1651">
        <v>7</v>
      </c>
      <c r="L1651">
        <v>7</v>
      </c>
      <c r="M1651">
        <v>58</v>
      </c>
      <c r="N1651">
        <v>54</v>
      </c>
      <c r="O1651">
        <v>34</v>
      </c>
      <c r="P1651">
        <v>41</v>
      </c>
      <c r="Q1651">
        <v>0</v>
      </c>
      <c r="R1651">
        <v>0</v>
      </c>
      <c r="S1651">
        <v>70</v>
      </c>
      <c r="T1651">
        <v>73</v>
      </c>
      <c r="U1651">
        <v>3084</v>
      </c>
      <c r="V1651">
        <v>3049</v>
      </c>
      <c r="W1651">
        <v>41</v>
      </c>
      <c r="X1651">
        <v>52</v>
      </c>
    </row>
    <row r="1652" spans="1:24" x14ac:dyDescent="0.35">
      <c r="A1652" s="6" t="str">
        <f t="shared" si="25"/>
        <v>30101</v>
      </c>
      <c r="B1652">
        <v>30</v>
      </c>
      <c r="C1652">
        <v>101</v>
      </c>
      <c r="D1652" t="s">
        <v>2598</v>
      </c>
      <c r="E1652" t="s">
        <v>2680</v>
      </c>
      <c r="F1652">
        <v>4975</v>
      </c>
      <c r="G1652">
        <v>2913</v>
      </c>
      <c r="H1652">
        <v>2062</v>
      </c>
      <c r="I1652">
        <v>2572</v>
      </c>
      <c r="J1652">
        <v>1884</v>
      </c>
      <c r="K1652">
        <v>50</v>
      </c>
      <c r="L1652">
        <v>14</v>
      </c>
      <c r="M1652">
        <v>202</v>
      </c>
      <c r="N1652">
        <v>72</v>
      </c>
      <c r="O1652">
        <v>18</v>
      </c>
      <c r="P1652">
        <v>18</v>
      </c>
      <c r="Q1652">
        <v>2</v>
      </c>
      <c r="R1652">
        <v>0</v>
      </c>
      <c r="S1652">
        <v>69</v>
      </c>
      <c r="T1652">
        <v>74</v>
      </c>
      <c r="U1652">
        <v>2790</v>
      </c>
      <c r="V1652">
        <v>1996</v>
      </c>
      <c r="W1652">
        <v>123</v>
      </c>
      <c r="X1652">
        <v>66</v>
      </c>
    </row>
    <row r="1653" spans="1:24" x14ac:dyDescent="0.35">
      <c r="A1653" s="6" t="str">
        <f t="shared" si="25"/>
        <v>30103</v>
      </c>
      <c r="B1653">
        <v>30</v>
      </c>
      <c r="C1653">
        <v>103</v>
      </c>
      <c r="D1653" t="s">
        <v>2598</v>
      </c>
      <c r="E1653" t="s">
        <v>2682</v>
      </c>
      <c r="F1653">
        <v>760</v>
      </c>
      <c r="G1653">
        <v>384</v>
      </c>
      <c r="H1653">
        <v>376</v>
      </c>
      <c r="I1653">
        <v>366</v>
      </c>
      <c r="J1653">
        <v>347</v>
      </c>
      <c r="K1653">
        <v>0</v>
      </c>
      <c r="L1653">
        <v>0</v>
      </c>
      <c r="M1653">
        <v>6</v>
      </c>
      <c r="N1653">
        <v>16</v>
      </c>
      <c r="O1653">
        <v>2</v>
      </c>
      <c r="P1653">
        <v>5</v>
      </c>
      <c r="Q1653">
        <v>0</v>
      </c>
      <c r="R1653">
        <v>0</v>
      </c>
      <c r="S1653">
        <v>10</v>
      </c>
      <c r="T1653">
        <v>8</v>
      </c>
      <c r="U1653">
        <v>363</v>
      </c>
      <c r="V1653">
        <v>360</v>
      </c>
      <c r="W1653">
        <v>21</v>
      </c>
      <c r="X1653">
        <v>16</v>
      </c>
    </row>
    <row r="1654" spans="1:24" x14ac:dyDescent="0.35">
      <c r="A1654" s="6" t="str">
        <f t="shared" si="25"/>
        <v>30105</v>
      </c>
      <c r="B1654">
        <v>30</v>
      </c>
      <c r="C1654">
        <v>105</v>
      </c>
      <c r="D1654" t="s">
        <v>2598</v>
      </c>
      <c r="E1654" t="s">
        <v>1039</v>
      </c>
      <c r="F1654">
        <v>7576</v>
      </c>
      <c r="G1654">
        <v>3829</v>
      </c>
      <c r="H1654">
        <v>3747</v>
      </c>
      <c r="I1654">
        <v>3373</v>
      </c>
      <c r="J1654">
        <v>3253</v>
      </c>
      <c r="K1654">
        <v>13</v>
      </c>
      <c r="L1654">
        <v>15</v>
      </c>
      <c r="M1654">
        <v>324</v>
      </c>
      <c r="N1654">
        <v>324</v>
      </c>
      <c r="O1654">
        <v>15</v>
      </c>
      <c r="P1654">
        <v>50</v>
      </c>
      <c r="Q1654">
        <v>4</v>
      </c>
      <c r="R1654">
        <v>0</v>
      </c>
      <c r="S1654">
        <v>100</v>
      </c>
      <c r="T1654">
        <v>105</v>
      </c>
      <c r="U1654">
        <v>3729</v>
      </c>
      <c r="V1654">
        <v>3651</v>
      </c>
      <c r="W1654">
        <v>100</v>
      </c>
      <c r="X1654">
        <v>96</v>
      </c>
    </row>
    <row r="1655" spans="1:24" x14ac:dyDescent="0.35">
      <c r="A1655" s="6" t="str">
        <f t="shared" si="25"/>
        <v>30107</v>
      </c>
      <c r="B1655">
        <v>30</v>
      </c>
      <c r="C1655">
        <v>107</v>
      </c>
      <c r="D1655" t="s">
        <v>2598</v>
      </c>
      <c r="E1655" t="s">
        <v>2685</v>
      </c>
      <c r="F1655">
        <v>2070</v>
      </c>
      <c r="G1655">
        <v>1073</v>
      </c>
      <c r="H1655">
        <v>997</v>
      </c>
      <c r="I1655">
        <v>996</v>
      </c>
      <c r="J1655">
        <v>942</v>
      </c>
      <c r="K1655">
        <v>6</v>
      </c>
      <c r="L1655">
        <v>3</v>
      </c>
      <c r="M1655">
        <v>34</v>
      </c>
      <c r="N1655">
        <v>16</v>
      </c>
      <c r="O1655">
        <v>4</v>
      </c>
      <c r="P1655">
        <v>8</v>
      </c>
      <c r="Q1655">
        <v>0</v>
      </c>
      <c r="R1655">
        <v>0</v>
      </c>
      <c r="S1655">
        <v>33</v>
      </c>
      <c r="T1655">
        <v>28</v>
      </c>
      <c r="U1655">
        <v>1023</v>
      </c>
      <c r="V1655">
        <v>972</v>
      </c>
      <c r="W1655">
        <v>50</v>
      </c>
      <c r="X1655">
        <v>25</v>
      </c>
    </row>
    <row r="1656" spans="1:24" x14ac:dyDescent="0.35">
      <c r="A1656" s="6" t="str">
        <f t="shared" si="25"/>
        <v>30109</v>
      </c>
      <c r="B1656">
        <v>30</v>
      </c>
      <c r="C1656">
        <v>109</v>
      </c>
      <c r="D1656" t="s">
        <v>2598</v>
      </c>
      <c r="E1656" t="s">
        <v>2687</v>
      </c>
      <c r="F1656">
        <v>937</v>
      </c>
      <c r="G1656">
        <v>480</v>
      </c>
      <c r="H1656">
        <v>457</v>
      </c>
      <c r="I1656">
        <v>457</v>
      </c>
      <c r="J1656">
        <v>436</v>
      </c>
      <c r="K1656">
        <v>2</v>
      </c>
      <c r="L1656">
        <v>2</v>
      </c>
      <c r="M1656">
        <v>7</v>
      </c>
      <c r="N1656">
        <v>7</v>
      </c>
      <c r="O1656">
        <v>3</v>
      </c>
      <c r="P1656">
        <v>5</v>
      </c>
      <c r="Q1656">
        <v>1</v>
      </c>
      <c r="R1656">
        <v>1</v>
      </c>
      <c r="S1656">
        <v>10</v>
      </c>
      <c r="T1656">
        <v>6</v>
      </c>
      <c r="U1656">
        <v>465</v>
      </c>
      <c r="V1656">
        <v>441</v>
      </c>
      <c r="W1656">
        <v>15</v>
      </c>
      <c r="X1656">
        <v>16</v>
      </c>
    </row>
    <row r="1657" spans="1:24" x14ac:dyDescent="0.35">
      <c r="A1657" s="6" t="str">
        <f t="shared" si="25"/>
        <v>30111</v>
      </c>
      <c r="B1657">
        <v>30</v>
      </c>
      <c r="C1657">
        <v>111</v>
      </c>
      <c r="D1657" t="s">
        <v>2598</v>
      </c>
      <c r="E1657" t="s">
        <v>2689</v>
      </c>
      <c r="F1657">
        <v>164731</v>
      </c>
      <c r="G1657">
        <v>81575</v>
      </c>
      <c r="H1657">
        <v>83156</v>
      </c>
      <c r="I1657">
        <v>73486</v>
      </c>
      <c r="J1657">
        <v>75049</v>
      </c>
      <c r="K1657">
        <v>741</v>
      </c>
      <c r="L1657">
        <v>463</v>
      </c>
      <c r="M1657">
        <v>4044</v>
      </c>
      <c r="N1657">
        <v>4291</v>
      </c>
      <c r="O1657">
        <v>540</v>
      </c>
      <c r="P1657">
        <v>779</v>
      </c>
      <c r="Q1657">
        <v>75</v>
      </c>
      <c r="R1657">
        <v>61</v>
      </c>
      <c r="S1657">
        <v>2689</v>
      </c>
      <c r="T1657">
        <v>2513</v>
      </c>
      <c r="U1657">
        <v>76452</v>
      </c>
      <c r="V1657">
        <v>78158</v>
      </c>
      <c r="W1657">
        <v>5123</v>
      </c>
      <c r="X1657">
        <v>4998</v>
      </c>
    </row>
    <row r="1658" spans="1:24" x14ac:dyDescent="0.35">
      <c r="A1658" s="6" t="str">
        <f t="shared" si="25"/>
        <v>31001</v>
      </c>
      <c r="B1658">
        <v>31</v>
      </c>
      <c r="C1658">
        <v>1</v>
      </c>
      <c r="D1658" t="s">
        <v>2691</v>
      </c>
      <c r="E1658" t="s">
        <v>435</v>
      </c>
      <c r="F1658">
        <v>31199</v>
      </c>
      <c r="G1658">
        <v>15604</v>
      </c>
      <c r="H1658">
        <v>15595</v>
      </c>
      <c r="I1658">
        <v>14705</v>
      </c>
      <c r="J1658">
        <v>14771</v>
      </c>
      <c r="K1658">
        <v>247</v>
      </c>
      <c r="L1658">
        <v>183</v>
      </c>
      <c r="M1658">
        <v>246</v>
      </c>
      <c r="N1658">
        <v>196</v>
      </c>
      <c r="O1658">
        <v>192</v>
      </c>
      <c r="P1658">
        <v>223</v>
      </c>
      <c r="Q1658">
        <v>21</v>
      </c>
      <c r="R1658">
        <v>16</v>
      </c>
      <c r="S1658">
        <v>193</v>
      </c>
      <c r="T1658">
        <v>206</v>
      </c>
      <c r="U1658">
        <v>13695</v>
      </c>
      <c r="V1658">
        <v>13864</v>
      </c>
      <c r="W1658">
        <v>1909</v>
      </c>
      <c r="X1658">
        <v>1731</v>
      </c>
    </row>
    <row r="1659" spans="1:24" x14ac:dyDescent="0.35">
      <c r="A1659" s="6" t="str">
        <f t="shared" si="25"/>
        <v>31003</v>
      </c>
      <c r="B1659">
        <v>31</v>
      </c>
      <c r="C1659">
        <v>3</v>
      </c>
      <c r="D1659" t="s">
        <v>2691</v>
      </c>
      <c r="E1659" t="s">
        <v>2693</v>
      </c>
      <c r="F1659">
        <v>6292</v>
      </c>
      <c r="G1659">
        <v>3195</v>
      </c>
      <c r="H1659">
        <v>3097</v>
      </c>
      <c r="I1659">
        <v>3133</v>
      </c>
      <c r="J1659">
        <v>3020</v>
      </c>
      <c r="K1659">
        <v>13</v>
      </c>
      <c r="L1659">
        <v>13</v>
      </c>
      <c r="M1659">
        <v>17</v>
      </c>
      <c r="N1659">
        <v>20</v>
      </c>
      <c r="O1659">
        <v>11</v>
      </c>
      <c r="P1659">
        <v>20</v>
      </c>
      <c r="Q1659">
        <v>1</v>
      </c>
      <c r="R1659">
        <v>0</v>
      </c>
      <c r="S1659">
        <v>20</v>
      </c>
      <c r="T1659">
        <v>24</v>
      </c>
      <c r="U1659">
        <v>3066</v>
      </c>
      <c r="V1659">
        <v>3006</v>
      </c>
      <c r="W1659">
        <v>129</v>
      </c>
      <c r="X1659">
        <v>91</v>
      </c>
    </row>
    <row r="1660" spans="1:24" x14ac:dyDescent="0.35">
      <c r="A1660" s="6" t="str">
        <f t="shared" si="25"/>
        <v>31005</v>
      </c>
      <c r="B1660">
        <v>31</v>
      </c>
      <c r="C1660">
        <v>5</v>
      </c>
      <c r="D1660" t="s">
        <v>2691</v>
      </c>
      <c r="E1660" t="s">
        <v>2695</v>
      </c>
      <c r="F1660">
        <v>430</v>
      </c>
      <c r="G1660">
        <v>213</v>
      </c>
      <c r="H1660">
        <v>217</v>
      </c>
      <c r="I1660">
        <v>211</v>
      </c>
      <c r="J1660">
        <v>212</v>
      </c>
      <c r="K1660">
        <v>0</v>
      </c>
      <c r="L1660">
        <v>0</v>
      </c>
      <c r="M1660">
        <v>1</v>
      </c>
      <c r="N1660">
        <v>1</v>
      </c>
      <c r="O1660">
        <v>0</v>
      </c>
      <c r="P1660">
        <v>1</v>
      </c>
      <c r="Q1660">
        <v>0</v>
      </c>
      <c r="R1660">
        <v>0</v>
      </c>
      <c r="S1660">
        <v>1</v>
      </c>
      <c r="T1660">
        <v>3</v>
      </c>
      <c r="U1660">
        <v>212</v>
      </c>
      <c r="V1660">
        <v>217</v>
      </c>
      <c r="W1660">
        <v>1</v>
      </c>
      <c r="X1660">
        <v>0</v>
      </c>
    </row>
    <row r="1661" spans="1:24" x14ac:dyDescent="0.35">
      <c r="A1661" s="6" t="str">
        <f t="shared" si="25"/>
        <v>31007</v>
      </c>
      <c r="B1661">
        <v>31</v>
      </c>
      <c r="C1661">
        <v>7</v>
      </c>
      <c r="D1661" t="s">
        <v>2691</v>
      </c>
      <c r="E1661" t="s">
        <v>2697</v>
      </c>
      <c r="F1661">
        <v>676</v>
      </c>
      <c r="G1661">
        <v>335</v>
      </c>
      <c r="H1661">
        <v>341</v>
      </c>
      <c r="I1661">
        <v>326</v>
      </c>
      <c r="J1661">
        <v>331</v>
      </c>
      <c r="K1661">
        <v>3</v>
      </c>
      <c r="L1661">
        <v>8</v>
      </c>
      <c r="M1661">
        <v>2</v>
      </c>
      <c r="N1661">
        <v>0</v>
      </c>
      <c r="O1661">
        <v>1</v>
      </c>
      <c r="P1661">
        <v>1</v>
      </c>
      <c r="Q1661">
        <v>0</v>
      </c>
      <c r="R1661">
        <v>0</v>
      </c>
      <c r="S1661">
        <v>3</v>
      </c>
      <c r="T1661">
        <v>1</v>
      </c>
      <c r="U1661">
        <v>308</v>
      </c>
      <c r="V1661">
        <v>314</v>
      </c>
      <c r="W1661">
        <v>27</v>
      </c>
      <c r="X1661">
        <v>27</v>
      </c>
    </row>
    <row r="1662" spans="1:24" x14ac:dyDescent="0.35">
      <c r="A1662" s="6" t="str">
        <f t="shared" si="25"/>
        <v>31009</v>
      </c>
      <c r="B1662">
        <v>31</v>
      </c>
      <c r="C1662">
        <v>9</v>
      </c>
      <c r="D1662" t="s">
        <v>2691</v>
      </c>
      <c r="E1662" t="s">
        <v>977</v>
      </c>
      <c r="F1662">
        <v>428</v>
      </c>
      <c r="G1662">
        <v>222</v>
      </c>
      <c r="H1662">
        <v>206</v>
      </c>
      <c r="I1662">
        <v>219</v>
      </c>
      <c r="J1662">
        <v>200</v>
      </c>
      <c r="K1662">
        <v>0</v>
      </c>
      <c r="L1662">
        <v>2</v>
      </c>
      <c r="M1662">
        <v>0</v>
      </c>
      <c r="N1662">
        <v>0</v>
      </c>
      <c r="O1662">
        <v>0</v>
      </c>
      <c r="P1662">
        <v>0</v>
      </c>
      <c r="Q1662">
        <v>0</v>
      </c>
      <c r="R1662">
        <v>0</v>
      </c>
      <c r="S1662">
        <v>3</v>
      </c>
      <c r="T1662">
        <v>4</v>
      </c>
      <c r="U1662">
        <v>215</v>
      </c>
      <c r="V1662">
        <v>203</v>
      </c>
      <c r="W1662">
        <v>7</v>
      </c>
      <c r="X1662">
        <v>3</v>
      </c>
    </row>
    <row r="1663" spans="1:24" x14ac:dyDescent="0.35">
      <c r="A1663" s="6" t="str">
        <f t="shared" si="25"/>
        <v>31011</v>
      </c>
      <c r="B1663">
        <v>31</v>
      </c>
      <c r="C1663">
        <v>11</v>
      </c>
      <c r="D1663" t="s">
        <v>2691</v>
      </c>
      <c r="E1663" t="s">
        <v>195</v>
      </c>
      <c r="F1663">
        <v>5375</v>
      </c>
      <c r="G1663">
        <v>2700</v>
      </c>
      <c r="H1663">
        <v>2675</v>
      </c>
      <c r="I1663">
        <v>2648</v>
      </c>
      <c r="J1663">
        <v>2622</v>
      </c>
      <c r="K1663">
        <v>19</v>
      </c>
      <c r="L1663">
        <v>14</v>
      </c>
      <c r="M1663">
        <v>6</v>
      </c>
      <c r="N1663">
        <v>8</v>
      </c>
      <c r="O1663">
        <v>7</v>
      </c>
      <c r="P1663">
        <v>8</v>
      </c>
      <c r="Q1663">
        <v>0</v>
      </c>
      <c r="R1663">
        <v>0</v>
      </c>
      <c r="S1663">
        <v>20</v>
      </c>
      <c r="T1663">
        <v>23</v>
      </c>
      <c r="U1663">
        <v>2595</v>
      </c>
      <c r="V1663">
        <v>2605</v>
      </c>
      <c r="W1663">
        <v>105</v>
      </c>
      <c r="X1663">
        <v>70</v>
      </c>
    </row>
    <row r="1664" spans="1:24" x14ac:dyDescent="0.35">
      <c r="A1664" s="6" t="str">
        <f t="shared" si="25"/>
        <v>31013</v>
      </c>
      <c r="B1664">
        <v>31</v>
      </c>
      <c r="C1664">
        <v>13</v>
      </c>
      <c r="D1664" t="s">
        <v>2691</v>
      </c>
      <c r="E1664" t="s">
        <v>2701</v>
      </c>
      <c r="F1664">
        <v>10842</v>
      </c>
      <c r="G1664">
        <v>5449</v>
      </c>
      <c r="H1664">
        <v>5393</v>
      </c>
      <c r="I1664">
        <v>4978</v>
      </c>
      <c r="J1664">
        <v>4895</v>
      </c>
      <c r="K1664">
        <v>72</v>
      </c>
      <c r="L1664">
        <v>36</v>
      </c>
      <c r="M1664">
        <v>237</v>
      </c>
      <c r="N1664">
        <v>240</v>
      </c>
      <c r="O1664">
        <v>27</v>
      </c>
      <c r="P1664">
        <v>54</v>
      </c>
      <c r="Q1664">
        <v>1</v>
      </c>
      <c r="R1664">
        <v>2</v>
      </c>
      <c r="S1664">
        <v>134</v>
      </c>
      <c r="T1664">
        <v>166</v>
      </c>
      <c r="U1664">
        <v>4821</v>
      </c>
      <c r="V1664">
        <v>4754</v>
      </c>
      <c r="W1664">
        <v>628</v>
      </c>
      <c r="X1664">
        <v>639</v>
      </c>
    </row>
    <row r="1665" spans="1:24" x14ac:dyDescent="0.35">
      <c r="A1665" s="6" t="str">
        <f t="shared" si="25"/>
        <v>31015</v>
      </c>
      <c r="B1665">
        <v>31</v>
      </c>
      <c r="C1665">
        <v>15</v>
      </c>
      <c r="D1665" t="s">
        <v>2691</v>
      </c>
      <c r="E1665" t="s">
        <v>1663</v>
      </c>
      <c r="F1665">
        <v>1810</v>
      </c>
      <c r="G1665">
        <v>905</v>
      </c>
      <c r="H1665">
        <v>905</v>
      </c>
      <c r="I1665">
        <v>874</v>
      </c>
      <c r="J1665">
        <v>869</v>
      </c>
      <c r="K1665">
        <v>3</v>
      </c>
      <c r="L1665">
        <v>0</v>
      </c>
      <c r="M1665">
        <v>15</v>
      </c>
      <c r="N1665">
        <v>12</v>
      </c>
      <c r="O1665">
        <v>8</v>
      </c>
      <c r="P1665">
        <v>18</v>
      </c>
      <c r="Q1665">
        <v>0</v>
      </c>
      <c r="R1665">
        <v>2</v>
      </c>
      <c r="S1665">
        <v>5</v>
      </c>
      <c r="T1665">
        <v>4</v>
      </c>
      <c r="U1665">
        <v>883</v>
      </c>
      <c r="V1665">
        <v>887</v>
      </c>
      <c r="W1665">
        <v>22</v>
      </c>
      <c r="X1665">
        <v>18</v>
      </c>
    </row>
    <row r="1666" spans="1:24" x14ac:dyDescent="0.35">
      <c r="A1666" s="6" t="str">
        <f t="shared" ref="A1666:A1729" si="26">TEXT(B1666*1000+C1666,"00000")</f>
        <v>31017</v>
      </c>
      <c r="B1666">
        <v>31</v>
      </c>
      <c r="C1666">
        <v>17</v>
      </c>
      <c r="D1666" t="s">
        <v>2691</v>
      </c>
      <c r="E1666" t="s">
        <v>1049</v>
      </c>
      <c r="F1666">
        <v>2895</v>
      </c>
      <c r="G1666">
        <v>1465</v>
      </c>
      <c r="H1666">
        <v>1430</v>
      </c>
      <c r="I1666">
        <v>1415</v>
      </c>
      <c r="J1666">
        <v>1370</v>
      </c>
      <c r="K1666">
        <v>9</v>
      </c>
      <c r="L1666">
        <v>8</v>
      </c>
      <c r="M1666">
        <v>24</v>
      </c>
      <c r="N1666">
        <v>26</v>
      </c>
      <c r="O1666">
        <v>2</v>
      </c>
      <c r="P1666">
        <v>4</v>
      </c>
      <c r="Q1666">
        <v>2</v>
      </c>
      <c r="R1666">
        <v>1</v>
      </c>
      <c r="S1666">
        <v>13</v>
      </c>
      <c r="T1666">
        <v>21</v>
      </c>
      <c r="U1666">
        <v>1362</v>
      </c>
      <c r="V1666">
        <v>1370</v>
      </c>
      <c r="W1666">
        <v>103</v>
      </c>
      <c r="X1666">
        <v>60</v>
      </c>
    </row>
    <row r="1667" spans="1:24" x14ac:dyDescent="0.35">
      <c r="A1667" s="6" t="str">
        <f t="shared" si="26"/>
        <v>31019</v>
      </c>
      <c r="B1667">
        <v>31</v>
      </c>
      <c r="C1667">
        <v>19</v>
      </c>
      <c r="D1667" t="s">
        <v>2691</v>
      </c>
      <c r="E1667" t="s">
        <v>2705</v>
      </c>
      <c r="F1667">
        <v>50084</v>
      </c>
      <c r="G1667">
        <v>25111</v>
      </c>
      <c r="H1667">
        <v>24973</v>
      </c>
      <c r="I1667">
        <v>23653</v>
      </c>
      <c r="J1667">
        <v>23810</v>
      </c>
      <c r="K1667">
        <v>389</v>
      </c>
      <c r="L1667">
        <v>228</v>
      </c>
      <c r="M1667">
        <v>200</v>
      </c>
      <c r="N1667">
        <v>170</v>
      </c>
      <c r="O1667">
        <v>430</v>
      </c>
      <c r="P1667">
        <v>341</v>
      </c>
      <c r="Q1667">
        <v>34</v>
      </c>
      <c r="R1667">
        <v>45</v>
      </c>
      <c r="S1667">
        <v>405</v>
      </c>
      <c r="T1667">
        <v>379</v>
      </c>
      <c r="U1667">
        <v>22467</v>
      </c>
      <c r="V1667">
        <v>22578</v>
      </c>
      <c r="W1667">
        <v>2644</v>
      </c>
      <c r="X1667">
        <v>2395</v>
      </c>
    </row>
    <row r="1668" spans="1:24" x14ac:dyDescent="0.35">
      <c r="A1668" s="6" t="str">
        <f t="shared" si="26"/>
        <v>31021</v>
      </c>
      <c r="B1668">
        <v>31</v>
      </c>
      <c r="C1668">
        <v>21</v>
      </c>
      <c r="D1668" t="s">
        <v>2691</v>
      </c>
      <c r="E1668" t="s">
        <v>2707</v>
      </c>
      <c r="F1668">
        <v>6724</v>
      </c>
      <c r="G1668">
        <v>3417</v>
      </c>
      <c r="H1668">
        <v>3307</v>
      </c>
      <c r="I1668">
        <v>3238</v>
      </c>
      <c r="J1668">
        <v>3141</v>
      </c>
      <c r="K1668">
        <v>23</v>
      </c>
      <c r="L1668">
        <v>19</v>
      </c>
      <c r="M1668">
        <v>76</v>
      </c>
      <c r="N1668">
        <v>73</v>
      </c>
      <c r="O1668">
        <v>6</v>
      </c>
      <c r="P1668">
        <v>21</v>
      </c>
      <c r="Q1668">
        <v>4</v>
      </c>
      <c r="R1668">
        <v>3</v>
      </c>
      <c r="S1668">
        <v>70</v>
      </c>
      <c r="T1668">
        <v>50</v>
      </c>
      <c r="U1668">
        <v>3324</v>
      </c>
      <c r="V1668">
        <v>3214</v>
      </c>
      <c r="W1668">
        <v>93</v>
      </c>
      <c r="X1668">
        <v>93</v>
      </c>
    </row>
    <row r="1669" spans="1:24" x14ac:dyDescent="0.35">
      <c r="A1669" s="6" t="str">
        <f t="shared" si="26"/>
        <v>31023</v>
      </c>
      <c r="B1669">
        <v>31</v>
      </c>
      <c r="C1669">
        <v>23</v>
      </c>
      <c r="D1669" t="s">
        <v>2691</v>
      </c>
      <c r="E1669" t="s">
        <v>34</v>
      </c>
      <c r="F1669">
        <v>8374</v>
      </c>
      <c r="G1669">
        <v>4269</v>
      </c>
      <c r="H1669">
        <v>4105</v>
      </c>
      <c r="I1669">
        <v>4133</v>
      </c>
      <c r="J1669">
        <v>4000</v>
      </c>
      <c r="K1669">
        <v>41</v>
      </c>
      <c r="L1669">
        <v>16</v>
      </c>
      <c r="M1669">
        <v>33</v>
      </c>
      <c r="N1669">
        <v>20</v>
      </c>
      <c r="O1669">
        <v>15</v>
      </c>
      <c r="P1669">
        <v>18</v>
      </c>
      <c r="Q1669">
        <v>1</v>
      </c>
      <c r="R1669">
        <v>3</v>
      </c>
      <c r="S1669">
        <v>46</v>
      </c>
      <c r="T1669">
        <v>48</v>
      </c>
      <c r="U1669">
        <v>4002</v>
      </c>
      <c r="V1669">
        <v>3891</v>
      </c>
      <c r="W1669">
        <v>267</v>
      </c>
      <c r="X1669">
        <v>214</v>
      </c>
    </row>
    <row r="1670" spans="1:24" x14ac:dyDescent="0.35">
      <c r="A1670" s="6" t="str">
        <f t="shared" si="26"/>
        <v>31025</v>
      </c>
      <c r="B1670">
        <v>31</v>
      </c>
      <c r="C1670">
        <v>25</v>
      </c>
      <c r="D1670" t="s">
        <v>2691</v>
      </c>
      <c r="E1670" t="s">
        <v>1055</v>
      </c>
      <c r="F1670">
        <v>26604</v>
      </c>
      <c r="G1670">
        <v>13555</v>
      </c>
      <c r="H1670">
        <v>13049</v>
      </c>
      <c r="I1670">
        <v>13024</v>
      </c>
      <c r="J1670">
        <v>12551</v>
      </c>
      <c r="K1670">
        <v>135</v>
      </c>
      <c r="L1670">
        <v>74</v>
      </c>
      <c r="M1670">
        <v>92</v>
      </c>
      <c r="N1670">
        <v>81</v>
      </c>
      <c r="O1670">
        <v>51</v>
      </c>
      <c r="P1670">
        <v>99</v>
      </c>
      <c r="Q1670">
        <v>6</v>
      </c>
      <c r="R1670">
        <v>11</v>
      </c>
      <c r="S1670">
        <v>247</v>
      </c>
      <c r="T1670">
        <v>233</v>
      </c>
      <c r="U1670">
        <v>13017</v>
      </c>
      <c r="V1670">
        <v>12604</v>
      </c>
      <c r="W1670">
        <v>538</v>
      </c>
      <c r="X1670">
        <v>445</v>
      </c>
    </row>
    <row r="1671" spans="1:24" x14ac:dyDescent="0.35">
      <c r="A1671" s="6" t="str">
        <f t="shared" si="26"/>
        <v>31027</v>
      </c>
      <c r="B1671">
        <v>31</v>
      </c>
      <c r="C1671">
        <v>27</v>
      </c>
      <c r="D1671" t="s">
        <v>2691</v>
      </c>
      <c r="E1671" t="s">
        <v>1356</v>
      </c>
      <c r="F1671">
        <v>8380</v>
      </c>
      <c r="G1671">
        <v>4299</v>
      </c>
      <c r="H1671">
        <v>4081</v>
      </c>
      <c r="I1671">
        <v>4208</v>
      </c>
      <c r="J1671">
        <v>3978</v>
      </c>
      <c r="K1671">
        <v>23</v>
      </c>
      <c r="L1671">
        <v>18</v>
      </c>
      <c r="M1671">
        <v>29</v>
      </c>
      <c r="N1671">
        <v>25</v>
      </c>
      <c r="O1671">
        <v>9</v>
      </c>
      <c r="P1671">
        <v>13</v>
      </c>
      <c r="Q1671">
        <v>0</v>
      </c>
      <c r="R1671">
        <v>0</v>
      </c>
      <c r="S1671">
        <v>30</v>
      </c>
      <c r="T1671">
        <v>47</v>
      </c>
      <c r="U1671">
        <v>4195</v>
      </c>
      <c r="V1671">
        <v>3994</v>
      </c>
      <c r="W1671">
        <v>104</v>
      </c>
      <c r="X1671">
        <v>87</v>
      </c>
    </row>
    <row r="1672" spans="1:24" x14ac:dyDescent="0.35">
      <c r="A1672" s="6" t="str">
        <f t="shared" si="26"/>
        <v>31029</v>
      </c>
      <c r="B1672">
        <v>31</v>
      </c>
      <c r="C1672">
        <v>29</v>
      </c>
      <c r="D1672" t="s">
        <v>2691</v>
      </c>
      <c r="E1672" t="s">
        <v>1490</v>
      </c>
      <c r="F1672">
        <v>3895</v>
      </c>
      <c r="G1672">
        <v>1930</v>
      </c>
      <c r="H1672">
        <v>1965</v>
      </c>
      <c r="I1672">
        <v>1875</v>
      </c>
      <c r="J1672">
        <v>1921</v>
      </c>
      <c r="K1672">
        <v>17</v>
      </c>
      <c r="L1672">
        <v>14</v>
      </c>
      <c r="M1672">
        <v>10</v>
      </c>
      <c r="N1672">
        <v>12</v>
      </c>
      <c r="O1672">
        <v>3</v>
      </c>
      <c r="P1672">
        <v>6</v>
      </c>
      <c r="Q1672">
        <v>0</v>
      </c>
      <c r="R1672">
        <v>0</v>
      </c>
      <c r="S1672">
        <v>25</v>
      </c>
      <c r="T1672">
        <v>12</v>
      </c>
      <c r="U1672">
        <v>1632</v>
      </c>
      <c r="V1672">
        <v>1689</v>
      </c>
      <c r="W1672">
        <v>298</v>
      </c>
      <c r="X1672">
        <v>276</v>
      </c>
    </row>
    <row r="1673" spans="1:24" x14ac:dyDescent="0.35">
      <c r="A1673" s="6" t="str">
        <f t="shared" si="26"/>
        <v>31031</v>
      </c>
      <c r="B1673">
        <v>31</v>
      </c>
      <c r="C1673">
        <v>31</v>
      </c>
      <c r="D1673" t="s">
        <v>2691</v>
      </c>
      <c r="E1673" t="s">
        <v>2713</v>
      </c>
      <c r="F1673">
        <v>5453</v>
      </c>
      <c r="G1673">
        <v>2803</v>
      </c>
      <c r="H1673">
        <v>2650</v>
      </c>
      <c r="I1673">
        <v>2485</v>
      </c>
      <c r="J1673">
        <v>2339</v>
      </c>
      <c r="K1673">
        <v>20</v>
      </c>
      <c r="L1673">
        <v>8</v>
      </c>
      <c r="M1673">
        <v>177</v>
      </c>
      <c r="N1673">
        <v>195</v>
      </c>
      <c r="O1673">
        <v>23</v>
      </c>
      <c r="P1673">
        <v>12</v>
      </c>
      <c r="Q1673">
        <v>2</v>
      </c>
      <c r="R1673">
        <v>1</v>
      </c>
      <c r="S1673">
        <v>96</v>
      </c>
      <c r="T1673">
        <v>95</v>
      </c>
      <c r="U1673">
        <v>2710</v>
      </c>
      <c r="V1673">
        <v>2601</v>
      </c>
      <c r="W1673">
        <v>93</v>
      </c>
      <c r="X1673">
        <v>49</v>
      </c>
    </row>
    <row r="1674" spans="1:24" x14ac:dyDescent="0.35">
      <c r="A1674" s="6" t="str">
        <f t="shared" si="26"/>
        <v>31033</v>
      </c>
      <c r="B1674">
        <v>31</v>
      </c>
      <c r="C1674">
        <v>33</v>
      </c>
      <c r="D1674" t="s">
        <v>2691</v>
      </c>
      <c r="E1674" t="s">
        <v>453</v>
      </c>
      <c r="F1674">
        <v>9464</v>
      </c>
      <c r="G1674">
        <v>4773</v>
      </c>
      <c r="H1674">
        <v>4691</v>
      </c>
      <c r="I1674">
        <v>4513</v>
      </c>
      <c r="J1674">
        <v>4466</v>
      </c>
      <c r="K1674">
        <v>62</v>
      </c>
      <c r="L1674">
        <v>20</v>
      </c>
      <c r="M1674">
        <v>55</v>
      </c>
      <c r="N1674">
        <v>37</v>
      </c>
      <c r="O1674">
        <v>47</v>
      </c>
      <c r="P1674">
        <v>54</v>
      </c>
      <c r="Q1674">
        <v>5</v>
      </c>
      <c r="R1674">
        <v>3</v>
      </c>
      <c r="S1674">
        <v>91</v>
      </c>
      <c r="T1674">
        <v>111</v>
      </c>
      <c r="U1674">
        <v>4370</v>
      </c>
      <c r="V1674">
        <v>4342</v>
      </c>
      <c r="W1674">
        <v>403</v>
      </c>
      <c r="X1674">
        <v>349</v>
      </c>
    </row>
    <row r="1675" spans="1:24" x14ac:dyDescent="0.35">
      <c r="A1675" s="6" t="str">
        <f t="shared" si="26"/>
        <v>31035</v>
      </c>
      <c r="B1675">
        <v>31</v>
      </c>
      <c r="C1675">
        <v>35</v>
      </c>
      <c r="D1675" t="s">
        <v>2691</v>
      </c>
      <c r="E1675" t="s">
        <v>48</v>
      </c>
      <c r="F1675">
        <v>6099</v>
      </c>
      <c r="G1675">
        <v>3114</v>
      </c>
      <c r="H1675">
        <v>2985</v>
      </c>
      <c r="I1675">
        <v>2996</v>
      </c>
      <c r="J1675">
        <v>2883</v>
      </c>
      <c r="K1675">
        <v>22</v>
      </c>
      <c r="L1675">
        <v>20</v>
      </c>
      <c r="M1675">
        <v>46</v>
      </c>
      <c r="N1675">
        <v>37</v>
      </c>
      <c r="O1675">
        <v>6</v>
      </c>
      <c r="P1675">
        <v>11</v>
      </c>
      <c r="Q1675">
        <v>12</v>
      </c>
      <c r="R1675">
        <v>7</v>
      </c>
      <c r="S1675">
        <v>32</v>
      </c>
      <c r="T1675">
        <v>27</v>
      </c>
      <c r="U1675">
        <v>2832</v>
      </c>
      <c r="V1675">
        <v>2726</v>
      </c>
      <c r="W1675">
        <v>282</v>
      </c>
      <c r="X1675">
        <v>259</v>
      </c>
    </row>
    <row r="1676" spans="1:24" x14ac:dyDescent="0.35">
      <c r="A1676" s="6" t="str">
        <f t="shared" si="26"/>
        <v>31037</v>
      </c>
      <c r="B1676">
        <v>31</v>
      </c>
      <c r="C1676">
        <v>37</v>
      </c>
      <c r="D1676" t="s">
        <v>2691</v>
      </c>
      <c r="E1676" t="s">
        <v>2717</v>
      </c>
      <c r="F1676">
        <v>10580</v>
      </c>
      <c r="G1676">
        <v>5709</v>
      </c>
      <c r="H1676">
        <v>4871</v>
      </c>
      <c r="I1676">
        <v>4833</v>
      </c>
      <c r="J1676">
        <v>4353</v>
      </c>
      <c r="K1676">
        <v>476</v>
      </c>
      <c r="L1676">
        <v>170</v>
      </c>
      <c r="M1676">
        <v>209</v>
      </c>
      <c r="N1676">
        <v>196</v>
      </c>
      <c r="O1676">
        <v>84</v>
      </c>
      <c r="P1676">
        <v>47</v>
      </c>
      <c r="Q1676">
        <v>33</v>
      </c>
      <c r="R1676">
        <v>40</v>
      </c>
      <c r="S1676">
        <v>74</v>
      </c>
      <c r="T1676">
        <v>65</v>
      </c>
      <c r="U1676">
        <v>3003</v>
      </c>
      <c r="V1676">
        <v>2606</v>
      </c>
      <c r="W1676">
        <v>2706</v>
      </c>
      <c r="X1676">
        <v>2265</v>
      </c>
    </row>
    <row r="1677" spans="1:24" x14ac:dyDescent="0.35">
      <c r="A1677" s="6" t="str">
        <f t="shared" si="26"/>
        <v>31039</v>
      </c>
      <c r="B1677">
        <v>31</v>
      </c>
      <c r="C1677">
        <v>39</v>
      </c>
      <c r="D1677" t="s">
        <v>2691</v>
      </c>
      <c r="E1677" t="s">
        <v>2719</v>
      </c>
      <c r="F1677">
        <v>9010</v>
      </c>
      <c r="G1677">
        <v>4564</v>
      </c>
      <c r="H1677">
        <v>4446</v>
      </c>
      <c r="I1677">
        <v>4414</v>
      </c>
      <c r="J1677">
        <v>4302</v>
      </c>
      <c r="K1677">
        <v>41</v>
      </c>
      <c r="L1677">
        <v>18</v>
      </c>
      <c r="M1677">
        <v>41</v>
      </c>
      <c r="N1677">
        <v>28</v>
      </c>
      <c r="O1677">
        <v>15</v>
      </c>
      <c r="P1677">
        <v>32</v>
      </c>
      <c r="Q1677">
        <v>1</v>
      </c>
      <c r="R1677">
        <v>2</v>
      </c>
      <c r="S1677">
        <v>52</v>
      </c>
      <c r="T1677">
        <v>64</v>
      </c>
      <c r="U1677">
        <v>3977</v>
      </c>
      <c r="V1677">
        <v>3928</v>
      </c>
      <c r="W1677">
        <v>587</v>
      </c>
      <c r="X1677">
        <v>518</v>
      </c>
    </row>
    <row r="1678" spans="1:24" x14ac:dyDescent="0.35">
      <c r="A1678" s="6" t="str">
        <f t="shared" si="26"/>
        <v>31041</v>
      </c>
      <c r="B1678">
        <v>31</v>
      </c>
      <c r="C1678">
        <v>41</v>
      </c>
      <c r="D1678" t="s">
        <v>2691</v>
      </c>
      <c r="E1678" t="s">
        <v>463</v>
      </c>
      <c r="F1678">
        <v>10532</v>
      </c>
      <c r="G1678">
        <v>5285</v>
      </c>
      <c r="H1678">
        <v>5247</v>
      </c>
      <c r="I1678">
        <v>5142</v>
      </c>
      <c r="J1678">
        <v>5084</v>
      </c>
      <c r="K1678">
        <v>51</v>
      </c>
      <c r="L1678">
        <v>29</v>
      </c>
      <c r="M1678">
        <v>36</v>
      </c>
      <c r="N1678">
        <v>50</v>
      </c>
      <c r="O1678">
        <v>6</v>
      </c>
      <c r="P1678">
        <v>17</v>
      </c>
      <c r="Q1678">
        <v>0</v>
      </c>
      <c r="R1678">
        <v>2</v>
      </c>
      <c r="S1678">
        <v>50</v>
      </c>
      <c r="T1678">
        <v>65</v>
      </c>
      <c r="U1678">
        <v>5106</v>
      </c>
      <c r="V1678">
        <v>5046</v>
      </c>
      <c r="W1678">
        <v>179</v>
      </c>
      <c r="X1678">
        <v>201</v>
      </c>
    </row>
    <row r="1679" spans="1:24" x14ac:dyDescent="0.35">
      <c r="A1679" s="6" t="str">
        <f t="shared" si="26"/>
        <v>31043</v>
      </c>
      <c r="B1679">
        <v>31</v>
      </c>
      <c r="C1679">
        <v>43</v>
      </c>
      <c r="D1679" t="s">
        <v>2691</v>
      </c>
      <c r="E1679" t="s">
        <v>2207</v>
      </c>
      <c r="F1679">
        <v>21587</v>
      </c>
      <c r="G1679">
        <v>10980</v>
      </c>
      <c r="H1679">
        <v>10607</v>
      </c>
      <c r="I1679">
        <v>8863</v>
      </c>
      <c r="J1679">
        <v>8689</v>
      </c>
      <c r="K1679">
        <v>895</v>
      </c>
      <c r="L1679">
        <v>718</v>
      </c>
      <c r="M1679">
        <v>459</v>
      </c>
      <c r="N1679">
        <v>503</v>
      </c>
      <c r="O1679">
        <v>447</v>
      </c>
      <c r="P1679">
        <v>390</v>
      </c>
      <c r="Q1679">
        <v>78</v>
      </c>
      <c r="R1679">
        <v>48</v>
      </c>
      <c r="S1679">
        <v>238</v>
      </c>
      <c r="T1679">
        <v>259</v>
      </c>
      <c r="U1679">
        <v>6409</v>
      </c>
      <c r="V1679">
        <v>6370</v>
      </c>
      <c r="W1679">
        <v>4571</v>
      </c>
      <c r="X1679">
        <v>4237</v>
      </c>
    </row>
    <row r="1680" spans="1:24" x14ac:dyDescent="0.35">
      <c r="A1680" s="6" t="str">
        <f t="shared" si="26"/>
        <v>31045</v>
      </c>
      <c r="B1680">
        <v>31</v>
      </c>
      <c r="C1680">
        <v>45</v>
      </c>
      <c r="D1680" t="s">
        <v>2691</v>
      </c>
      <c r="E1680" t="s">
        <v>2723</v>
      </c>
      <c r="F1680">
        <v>8200</v>
      </c>
      <c r="G1680">
        <v>4007</v>
      </c>
      <c r="H1680">
        <v>4193</v>
      </c>
      <c r="I1680">
        <v>3606</v>
      </c>
      <c r="J1680">
        <v>3797</v>
      </c>
      <c r="K1680">
        <v>88</v>
      </c>
      <c r="L1680">
        <v>48</v>
      </c>
      <c r="M1680">
        <v>143</v>
      </c>
      <c r="N1680">
        <v>191</v>
      </c>
      <c r="O1680">
        <v>56</v>
      </c>
      <c r="P1680">
        <v>58</v>
      </c>
      <c r="Q1680">
        <v>18</v>
      </c>
      <c r="R1680">
        <v>11</v>
      </c>
      <c r="S1680">
        <v>96</v>
      </c>
      <c r="T1680">
        <v>88</v>
      </c>
      <c r="U1680">
        <v>3844</v>
      </c>
      <c r="V1680">
        <v>4015</v>
      </c>
      <c r="W1680">
        <v>163</v>
      </c>
      <c r="X1680">
        <v>178</v>
      </c>
    </row>
    <row r="1681" spans="1:24" x14ac:dyDescent="0.35">
      <c r="A1681" s="6" t="str">
        <f t="shared" si="26"/>
        <v>31047</v>
      </c>
      <c r="B1681">
        <v>31</v>
      </c>
      <c r="C1681">
        <v>47</v>
      </c>
      <c r="D1681" t="s">
        <v>2691</v>
      </c>
      <c r="E1681" t="s">
        <v>769</v>
      </c>
      <c r="F1681">
        <v>24109</v>
      </c>
      <c r="G1681">
        <v>12617</v>
      </c>
      <c r="H1681">
        <v>11492</v>
      </c>
      <c r="I1681">
        <v>10752</v>
      </c>
      <c r="J1681">
        <v>10315</v>
      </c>
      <c r="K1681">
        <v>1186</v>
      </c>
      <c r="L1681">
        <v>596</v>
      </c>
      <c r="M1681">
        <v>306</v>
      </c>
      <c r="N1681">
        <v>237</v>
      </c>
      <c r="O1681">
        <v>165</v>
      </c>
      <c r="P1681">
        <v>155</v>
      </c>
      <c r="Q1681">
        <v>53</v>
      </c>
      <c r="R1681">
        <v>48</v>
      </c>
      <c r="S1681">
        <v>155</v>
      </c>
      <c r="T1681">
        <v>141</v>
      </c>
      <c r="U1681">
        <v>8032</v>
      </c>
      <c r="V1681">
        <v>7458</v>
      </c>
      <c r="W1681">
        <v>4585</v>
      </c>
      <c r="X1681">
        <v>4034</v>
      </c>
    </row>
    <row r="1682" spans="1:24" x14ac:dyDescent="0.35">
      <c r="A1682" s="6" t="str">
        <f t="shared" si="26"/>
        <v>31049</v>
      </c>
      <c r="B1682">
        <v>31</v>
      </c>
      <c r="C1682">
        <v>49</v>
      </c>
      <c r="D1682" t="s">
        <v>2691</v>
      </c>
      <c r="E1682" t="s">
        <v>2726</v>
      </c>
      <c r="F1682">
        <v>1837</v>
      </c>
      <c r="G1682">
        <v>926</v>
      </c>
      <c r="H1682">
        <v>911</v>
      </c>
      <c r="I1682">
        <v>899</v>
      </c>
      <c r="J1682">
        <v>879</v>
      </c>
      <c r="K1682">
        <v>0</v>
      </c>
      <c r="L1682">
        <v>2</v>
      </c>
      <c r="M1682">
        <v>13</v>
      </c>
      <c r="N1682">
        <v>16</v>
      </c>
      <c r="O1682">
        <v>3</v>
      </c>
      <c r="P1682">
        <v>5</v>
      </c>
      <c r="Q1682">
        <v>0</v>
      </c>
      <c r="R1682">
        <v>0</v>
      </c>
      <c r="S1682">
        <v>11</v>
      </c>
      <c r="T1682">
        <v>9</v>
      </c>
      <c r="U1682">
        <v>867</v>
      </c>
      <c r="V1682">
        <v>858</v>
      </c>
      <c r="W1682">
        <v>59</v>
      </c>
      <c r="X1682">
        <v>53</v>
      </c>
    </row>
    <row r="1683" spans="1:24" x14ac:dyDescent="0.35">
      <c r="A1683" s="6" t="str">
        <f t="shared" si="26"/>
        <v>31051</v>
      </c>
      <c r="B1683">
        <v>31</v>
      </c>
      <c r="C1683">
        <v>51</v>
      </c>
      <c r="D1683" t="s">
        <v>2691</v>
      </c>
      <c r="E1683" t="s">
        <v>2728</v>
      </c>
      <c r="F1683">
        <v>5611</v>
      </c>
      <c r="G1683">
        <v>2880</v>
      </c>
      <c r="H1683">
        <v>2731</v>
      </c>
      <c r="I1683">
        <v>2764</v>
      </c>
      <c r="J1683">
        <v>2613</v>
      </c>
      <c r="K1683">
        <v>24</v>
      </c>
      <c r="L1683">
        <v>23</v>
      </c>
      <c r="M1683">
        <v>30</v>
      </c>
      <c r="N1683">
        <v>40</v>
      </c>
      <c r="O1683">
        <v>8</v>
      </c>
      <c r="P1683">
        <v>15</v>
      </c>
      <c r="Q1683">
        <v>8</v>
      </c>
      <c r="R1683">
        <v>4</v>
      </c>
      <c r="S1683">
        <v>46</v>
      </c>
      <c r="T1683">
        <v>36</v>
      </c>
      <c r="U1683">
        <v>2449</v>
      </c>
      <c r="V1683">
        <v>2347</v>
      </c>
      <c r="W1683">
        <v>431</v>
      </c>
      <c r="X1683">
        <v>384</v>
      </c>
    </row>
    <row r="1684" spans="1:24" x14ac:dyDescent="0.35">
      <c r="A1684" s="6" t="str">
        <f t="shared" si="26"/>
        <v>31053</v>
      </c>
      <c r="B1684">
        <v>31</v>
      </c>
      <c r="C1684">
        <v>53</v>
      </c>
      <c r="D1684" t="s">
        <v>2691</v>
      </c>
      <c r="E1684" t="s">
        <v>774</v>
      </c>
      <c r="F1684">
        <v>37171</v>
      </c>
      <c r="G1684">
        <v>18690</v>
      </c>
      <c r="H1684">
        <v>18481</v>
      </c>
      <c r="I1684">
        <v>17468</v>
      </c>
      <c r="J1684">
        <v>17504</v>
      </c>
      <c r="K1684">
        <v>271</v>
      </c>
      <c r="L1684">
        <v>200</v>
      </c>
      <c r="M1684">
        <v>472</v>
      </c>
      <c r="N1684">
        <v>280</v>
      </c>
      <c r="O1684">
        <v>130</v>
      </c>
      <c r="P1684">
        <v>128</v>
      </c>
      <c r="Q1684">
        <v>82</v>
      </c>
      <c r="R1684">
        <v>72</v>
      </c>
      <c r="S1684">
        <v>267</v>
      </c>
      <c r="T1684">
        <v>297</v>
      </c>
      <c r="U1684">
        <v>15325</v>
      </c>
      <c r="V1684">
        <v>15771</v>
      </c>
      <c r="W1684">
        <v>3365</v>
      </c>
      <c r="X1684">
        <v>2710</v>
      </c>
    </row>
    <row r="1685" spans="1:24" x14ac:dyDescent="0.35">
      <c r="A1685" s="6" t="str">
        <f t="shared" si="26"/>
        <v>31055</v>
      </c>
      <c r="B1685">
        <v>31</v>
      </c>
      <c r="C1685">
        <v>55</v>
      </c>
      <c r="D1685" t="s">
        <v>2691</v>
      </c>
      <c r="E1685" t="s">
        <v>471</v>
      </c>
      <c r="F1685">
        <v>584531</v>
      </c>
      <c r="G1685">
        <v>290413</v>
      </c>
      <c r="H1685">
        <v>294118</v>
      </c>
      <c r="I1685">
        <v>232205</v>
      </c>
      <c r="J1685">
        <v>233907</v>
      </c>
      <c r="K1685">
        <v>32579</v>
      </c>
      <c r="L1685">
        <v>34837</v>
      </c>
      <c r="M1685">
        <v>4013</v>
      </c>
      <c r="N1685">
        <v>3908</v>
      </c>
      <c r="O1685">
        <v>12827</v>
      </c>
      <c r="P1685">
        <v>12600</v>
      </c>
      <c r="Q1685">
        <v>266</v>
      </c>
      <c r="R1685">
        <v>263</v>
      </c>
      <c r="S1685">
        <v>8523</v>
      </c>
      <c r="T1685">
        <v>8603</v>
      </c>
      <c r="U1685">
        <v>248794</v>
      </c>
      <c r="V1685">
        <v>254965</v>
      </c>
      <c r="W1685">
        <v>41619</v>
      </c>
      <c r="X1685">
        <v>39153</v>
      </c>
    </row>
    <row r="1686" spans="1:24" x14ac:dyDescent="0.35">
      <c r="A1686" s="6" t="str">
        <f t="shared" si="26"/>
        <v>31057</v>
      </c>
      <c r="B1686">
        <v>31</v>
      </c>
      <c r="C1686">
        <v>57</v>
      </c>
      <c r="D1686" t="s">
        <v>2691</v>
      </c>
      <c r="E1686" t="s">
        <v>2732</v>
      </c>
      <c r="F1686">
        <v>1657</v>
      </c>
      <c r="G1686">
        <v>834</v>
      </c>
      <c r="H1686">
        <v>823</v>
      </c>
      <c r="I1686">
        <v>792</v>
      </c>
      <c r="J1686">
        <v>783</v>
      </c>
      <c r="K1686">
        <v>8</v>
      </c>
      <c r="L1686">
        <v>6</v>
      </c>
      <c r="M1686">
        <v>15</v>
      </c>
      <c r="N1686">
        <v>17</v>
      </c>
      <c r="O1686">
        <v>0</v>
      </c>
      <c r="P1686">
        <v>3</v>
      </c>
      <c r="Q1686">
        <v>1</v>
      </c>
      <c r="R1686">
        <v>3</v>
      </c>
      <c r="S1686">
        <v>18</v>
      </c>
      <c r="T1686">
        <v>11</v>
      </c>
      <c r="U1686">
        <v>774</v>
      </c>
      <c r="V1686">
        <v>765</v>
      </c>
      <c r="W1686">
        <v>60</v>
      </c>
      <c r="X1686">
        <v>58</v>
      </c>
    </row>
    <row r="1687" spans="1:24" x14ac:dyDescent="0.35">
      <c r="A1687" s="6" t="str">
        <f t="shared" si="26"/>
        <v>31059</v>
      </c>
      <c r="B1687">
        <v>31</v>
      </c>
      <c r="C1687">
        <v>59</v>
      </c>
      <c r="D1687" t="s">
        <v>2691</v>
      </c>
      <c r="E1687" t="s">
        <v>2213</v>
      </c>
      <c r="F1687">
        <v>5559</v>
      </c>
      <c r="G1687">
        <v>2818</v>
      </c>
      <c r="H1687">
        <v>2741</v>
      </c>
      <c r="I1687">
        <v>2737</v>
      </c>
      <c r="J1687">
        <v>2659</v>
      </c>
      <c r="K1687">
        <v>15</v>
      </c>
      <c r="L1687">
        <v>17</v>
      </c>
      <c r="M1687">
        <v>23</v>
      </c>
      <c r="N1687">
        <v>19</v>
      </c>
      <c r="O1687">
        <v>16</v>
      </c>
      <c r="P1687">
        <v>24</v>
      </c>
      <c r="Q1687">
        <v>0</v>
      </c>
      <c r="R1687">
        <v>0</v>
      </c>
      <c r="S1687">
        <v>27</v>
      </c>
      <c r="T1687">
        <v>22</v>
      </c>
      <c r="U1687">
        <v>2716</v>
      </c>
      <c r="V1687">
        <v>2651</v>
      </c>
      <c r="W1687">
        <v>102</v>
      </c>
      <c r="X1687">
        <v>90</v>
      </c>
    </row>
    <row r="1688" spans="1:24" x14ac:dyDescent="0.35">
      <c r="A1688" s="6" t="str">
        <f t="shared" si="26"/>
        <v>31061</v>
      </c>
      <c r="B1688">
        <v>31</v>
      </c>
      <c r="C1688">
        <v>61</v>
      </c>
      <c r="D1688" t="s">
        <v>2691</v>
      </c>
      <c r="E1688" t="s">
        <v>80</v>
      </c>
      <c r="F1688">
        <v>2889</v>
      </c>
      <c r="G1688">
        <v>1446</v>
      </c>
      <c r="H1688">
        <v>1443</v>
      </c>
      <c r="I1688">
        <v>1404</v>
      </c>
      <c r="J1688">
        <v>1395</v>
      </c>
      <c r="K1688">
        <v>12</v>
      </c>
      <c r="L1688">
        <v>6</v>
      </c>
      <c r="M1688">
        <v>7</v>
      </c>
      <c r="N1688">
        <v>13</v>
      </c>
      <c r="O1688">
        <v>1</v>
      </c>
      <c r="P1688">
        <v>4</v>
      </c>
      <c r="Q1688">
        <v>0</v>
      </c>
      <c r="R1688">
        <v>0</v>
      </c>
      <c r="S1688">
        <v>22</v>
      </c>
      <c r="T1688">
        <v>25</v>
      </c>
      <c r="U1688">
        <v>1415</v>
      </c>
      <c r="V1688">
        <v>1396</v>
      </c>
      <c r="W1688">
        <v>31</v>
      </c>
      <c r="X1688">
        <v>47</v>
      </c>
    </row>
    <row r="1689" spans="1:24" x14ac:dyDescent="0.35">
      <c r="A1689" s="6" t="str">
        <f t="shared" si="26"/>
        <v>31063</v>
      </c>
      <c r="B1689">
        <v>31</v>
      </c>
      <c r="C1689">
        <v>63</v>
      </c>
      <c r="D1689" t="s">
        <v>2691</v>
      </c>
      <c r="E1689" t="s">
        <v>2736</v>
      </c>
      <c r="F1689">
        <v>2515</v>
      </c>
      <c r="G1689">
        <v>1291</v>
      </c>
      <c r="H1689">
        <v>1224</v>
      </c>
      <c r="I1689">
        <v>1258</v>
      </c>
      <c r="J1689">
        <v>1188</v>
      </c>
      <c r="K1689">
        <v>10</v>
      </c>
      <c r="L1689">
        <v>4</v>
      </c>
      <c r="M1689">
        <v>7</v>
      </c>
      <c r="N1689">
        <v>11</v>
      </c>
      <c r="O1689">
        <v>1</v>
      </c>
      <c r="P1689">
        <v>4</v>
      </c>
      <c r="Q1689">
        <v>0</v>
      </c>
      <c r="R1689">
        <v>0</v>
      </c>
      <c r="S1689">
        <v>15</v>
      </c>
      <c r="T1689">
        <v>17</v>
      </c>
      <c r="U1689">
        <v>1255</v>
      </c>
      <c r="V1689">
        <v>1182</v>
      </c>
      <c r="W1689">
        <v>36</v>
      </c>
      <c r="X1689">
        <v>42</v>
      </c>
    </row>
    <row r="1690" spans="1:24" x14ac:dyDescent="0.35">
      <c r="A1690" s="6" t="str">
        <f t="shared" si="26"/>
        <v>31065</v>
      </c>
      <c r="B1690">
        <v>31</v>
      </c>
      <c r="C1690">
        <v>65</v>
      </c>
      <c r="D1690" t="s">
        <v>2691</v>
      </c>
      <c r="E1690" t="s">
        <v>2738</v>
      </c>
      <c r="F1690">
        <v>4632</v>
      </c>
      <c r="G1690">
        <v>2325</v>
      </c>
      <c r="H1690">
        <v>2307</v>
      </c>
      <c r="I1690">
        <v>2246</v>
      </c>
      <c r="J1690">
        <v>2241</v>
      </c>
      <c r="K1690">
        <v>21</v>
      </c>
      <c r="L1690">
        <v>9</v>
      </c>
      <c r="M1690">
        <v>19</v>
      </c>
      <c r="N1690">
        <v>16</v>
      </c>
      <c r="O1690">
        <v>7</v>
      </c>
      <c r="P1690">
        <v>12</v>
      </c>
      <c r="Q1690">
        <v>1</v>
      </c>
      <c r="R1690">
        <v>1</v>
      </c>
      <c r="S1690">
        <v>31</v>
      </c>
      <c r="T1690">
        <v>28</v>
      </c>
      <c r="U1690">
        <v>2204</v>
      </c>
      <c r="V1690">
        <v>2210</v>
      </c>
      <c r="W1690">
        <v>121</v>
      </c>
      <c r="X1690">
        <v>97</v>
      </c>
    </row>
    <row r="1691" spans="1:24" x14ac:dyDescent="0.35">
      <c r="A1691" s="6" t="str">
        <f t="shared" si="26"/>
        <v>31067</v>
      </c>
      <c r="B1691">
        <v>31</v>
      </c>
      <c r="C1691">
        <v>67</v>
      </c>
      <c r="D1691" t="s">
        <v>2691</v>
      </c>
      <c r="E1691" t="s">
        <v>2740</v>
      </c>
      <c r="F1691">
        <v>21707</v>
      </c>
      <c r="G1691">
        <v>10910</v>
      </c>
      <c r="H1691">
        <v>10797</v>
      </c>
      <c r="I1691">
        <v>10482</v>
      </c>
      <c r="J1691">
        <v>10389</v>
      </c>
      <c r="K1691">
        <v>107</v>
      </c>
      <c r="L1691">
        <v>75</v>
      </c>
      <c r="M1691">
        <v>75</v>
      </c>
      <c r="N1691">
        <v>75</v>
      </c>
      <c r="O1691">
        <v>71</v>
      </c>
      <c r="P1691">
        <v>80</v>
      </c>
      <c r="Q1691">
        <v>1</v>
      </c>
      <c r="R1691">
        <v>2</v>
      </c>
      <c r="S1691">
        <v>174</v>
      </c>
      <c r="T1691">
        <v>176</v>
      </c>
      <c r="U1691">
        <v>10564</v>
      </c>
      <c r="V1691">
        <v>10505</v>
      </c>
      <c r="W1691">
        <v>346</v>
      </c>
      <c r="X1691">
        <v>292</v>
      </c>
    </row>
    <row r="1692" spans="1:24" x14ac:dyDescent="0.35">
      <c r="A1692" s="6" t="str">
        <f t="shared" si="26"/>
        <v>31069</v>
      </c>
      <c r="B1692">
        <v>31</v>
      </c>
      <c r="C1692">
        <v>69</v>
      </c>
      <c r="D1692" t="s">
        <v>2691</v>
      </c>
      <c r="E1692" t="s">
        <v>2742</v>
      </c>
      <c r="F1692">
        <v>1873</v>
      </c>
      <c r="G1692">
        <v>987</v>
      </c>
      <c r="H1692">
        <v>886</v>
      </c>
      <c r="I1692">
        <v>950</v>
      </c>
      <c r="J1692">
        <v>850</v>
      </c>
      <c r="K1692">
        <v>7</v>
      </c>
      <c r="L1692">
        <v>0</v>
      </c>
      <c r="M1692">
        <v>14</v>
      </c>
      <c r="N1692">
        <v>14</v>
      </c>
      <c r="O1692">
        <v>0</v>
      </c>
      <c r="P1692">
        <v>0</v>
      </c>
      <c r="Q1692">
        <v>1</v>
      </c>
      <c r="R1692">
        <v>2</v>
      </c>
      <c r="S1692">
        <v>15</v>
      </c>
      <c r="T1692">
        <v>20</v>
      </c>
      <c r="U1692">
        <v>931</v>
      </c>
      <c r="V1692">
        <v>840</v>
      </c>
      <c r="W1692">
        <v>56</v>
      </c>
      <c r="X1692">
        <v>46</v>
      </c>
    </row>
    <row r="1693" spans="1:24" x14ac:dyDescent="0.35">
      <c r="A1693" s="6" t="str">
        <f t="shared" si="26"/>
        <v>31071</v>
      </c>
      <c r="B1693">
        <v>31</v>
      </c>
      <c r="C1693">
        <v>71</v>
      </c>
      <c r="D1693" t="s">
        <v>2691</v>
      </c>
      <c r="E1693" t="s">
        <v>481</v>
      </c>
      <c r="F1693">
        <v>1815</v>
      </c>
      <c r="G1693">
        <v>903</v>
      </c>
      <c r="H1693">
        <v>912</v>
      </c>
      <c r="I1693">
        <v>894</v>
      </c>
      <c r="J1693">
        <v>905</v>
      </c>
      <c r="K1693">
        <v>4</v>
      </c>
      <c r="L1693">
        <v>1</v>
      </c>
      <c r="M1693">
        <v>1</v>
      </c>
      <c r="N1693">
        <v>0</v>
      </c>
      <c r="O1693">
        <v>0</v>
      </c>
      <c r="P1693">
        <v>2</v>
      </c>
      <c r="Q1693">
        <v>1</v>
      </c>
      <c r="R1693">
        <v>0</v>
      </c>
      <c r="S1693">
        <v>3</v>
      </c>
      <c r="T1693">
        <v>4</v>
      </c>
      <c r="U1693">
        <v>891</v>
      </c>
      <c r="V1693">
        <v>894</v>
      </c>
      <c r="W1693">
        <v>12</v>
      </c>
      <c r="X1693">
        <v>18</v>
      </c>
    </row>
    <row r="1694" spans="1:24" x14ac:dyDescent="0.35">
      <c r="A1694" s="6" t="str">
        <f t="shared" si="26"/>
        <v>31073</v>
      </c>
      <c r="B1694">
        <v>31</v>
      </c>
      <c r="C1694">
        <v>73</v>
      </c>
      <c r="D1694" t="s">
        <v>2691</v>
      </c>
      <c r="E1694" t="s">
        <v>2745</v>
      </c>
      <c r="F1694">
        <v>1895</v>
      </c>
      <c r="G1694">
        <v>979</v>
      </c>
      <c r="H1694">
        <v>916</v>
      </c>
      <c r="I1694">
        <v>947</v>
      </c>
      <c r="J1694">
        <v>883</v>
      </c>
      <c r="K1694">
        <v>7</v>
      </c>
      <c r="L1694">
        <v>10</v>
      </c>
      <c r="M1694">
        <v>7</v>
      </c>
      <c r="N1694">
        <v>7</v>
      </c>
      <c r="O1694">
        <v>6</v>
      </c>
      <c r="P1694">
        <v>4</v>
      </c>
      <c r="Q1694">
        <v>0</v>
      </c>
      <c r="R1694">
        <v>0</v>
      </c>
      <c r="S1694">
        <v>12</v>
      </c>
      <c r="T1694">
        <v>12</v>
      </c>
      <c r="U1694">
        <v>928</v>
      </c>
      <c r="V1694">
        <v>861</v>
      </c>
      <c r="W1694">
        <v>51</v>
      </c>
      <c r="X1694">
        <v>55</v>
      </c>
    </row>
    <row r="1695" spans="1:24" x14ac:dyDescent="0.35">
      <c r="A1695" s="6" t="str">
        <f t="shared" si="26"/>
        <v>31075</v>
      </c>
      <c r="B1695">
        <v>31</v>
      </c>
      <c r="C1695">
        <v>75</v>
      </c>
      <c r="D1695" t="s">
        <v>2691</v>
      </c>
      <c r="E1695" t="s">
        <v>234</v>
      </c>
      <c r="F1695">
        <v>611</v>
      </c>
      <c r="G1695">
        <v>323</v>
      </c>
      <c r="H1695">
        <v>288</v>
      </c>
      <c r="I1695">
        <v>319</v>
      </c>
      <c r="J1695">
        <v>280</v>
      </c>
      <c r="K1695">
        <v>1</v>
      </c>
      <c r="L1695">
        <v>1</v>
      </c>
      <c r="M1695">
        <v>1</v>
      </c>
      <c r="N1695">
        <v>0</v>
      </c>
      <c r="O1695">
        <v>0</v>
      </c>
      <c r="P1695">
        <v>1</v>
      </c>
      <c r="Q1695">
        <v>0</v>
      </c>
      <c r="R1695">
        <v>0</v>
      </c>
      <c r="S1695">
        <v>2</v>
      </c>
      <c r="T1695">
        <v>6</v>
      </c>
      <c r="U1695">
        <v>315</v>
      </c>
      <c r="V1695">
        <v>284</v>
      </c>
      <c r="W1695">
        <v>8</v>
      </c>
      <c r="X1695">
        <v>4</v>
      </c>
    </row>
    <row r="1696" spans="1:24" x14ac:dyDescent="0.35">
      <c r="A1696" s="6" t="str">
        <f t="shared" si="26"/>
        <v>31077</v>
      </c>
      <c r="B1696">
        <v>31</v>
      </c>
      <c r="C1696">
        <v>77</v>
      </c>
      <c r="D1696" t="s">
        <v>2691</v>
      </c>
      <c r="E1696" t="s">
        <v>1531</v>
      </c>
      <c r="F1696">
        <v>2189</v>
      </c>
      <c r="G1696">
        <v>1108</v>
      </c>
      <c r="H1696">
        <v>1081</v>
      </c>
      <c r="I1696">
        <v>1088</v>
      </c>
      <c r="J1696">
        <v>1058</v>
      </c>
      <c r="K1696">
        <v>8</v>
      </c>
      <c r="L1696">
        <v>8</v>
      </c>
      <c r="M1696">
        <v>2</v>
      </c>
      <c r="N1696">
        <v>1</v>
      </c>
      <c r="O1696">
        <v>2</v>
      </c>
      <c r="P1696">
        <v>5</v>
      </c>
      <c r="Q1696">
        <v>0</v>
      </c>
      <c r="R1696">
        <v>0</v>
      </c>
      <c r="S1696">
        <v>8</v>
      </c>
      <c r="T1696">
        <v>9</v>
      </c>
      <c r="U1696">
        <v>1072</v>
      </c>
      <c r="V1696">
        <v>1058</v>
      </c>
      <c r="W1696">
        <v>36</v>
      </c>
      <c r="X1696">
        <v>23</v>
      </c>
    </row>
    <row r="1697" spans="1:24" x14ac:dyDescent="0.35">
      <c r="A1697" s="6" t="str">
        <f t="shared" si="26"/>
        <v>31079</v>
      </c>
      <c r="B1697">
        <v>31</v>
      </c>
      <c r="C1697">
        <v>79</v>
      </c>
      <c r="D1697" t="s">
        <v>2691</v>
      </c>
      <c r="E1697" t="s">
        <v>816</v>
      </c>
      <c r="F1697">
        <v>62893</v>
      </c>
      <c r="G1697">
        <v>31948</v>
      </c>
      <c r="H1697">
        <v>30945</v>
      </c>
      <c r="I1697">
        <v>28620</v>
      </c>
      <c r="J1697">
        <v>28158</v>
      </c>
      <c r="K1697">
        <v>1381</v>
      </c>
      <c r="L1697">
        <v>990</v>
      </c>
      <c r="M1697">
        <v>810</v>
      </c>
      <c r="N1697">
        <v>756</v>
      </c>
      <c r="O1697">
        <v>440</v>
      </c>
      <c r="P1697">
        <v>422</v>
      </c>
      <c r="Q1697">
        <v>189</v>
      </c>
      <c r="R1697">
        <v>149</v>
      </c>
      <c r="S1697">
        <v>508</v>
      </c>
      <c r="T1697">
        <v>470</v>
      </c>
      <c r="U1697">
        <v>21745</v>
      </c>
      <c r="V1697">
        <v>21991</v>
      </c>
      <c r="W1697">
        <v>10203</v>
      </c>
      <c r="X1697">
        <v>8954</v>
      </c>
    </row>
    <row r="1698" spans="1:24" x14ac:dyDescent="0.35">
      <c r="A1698" s="6" t="str">
        <f t="shared" si="26"/>
        <v>31081</v>
      </c>
      <c r="B1698">
        <v>31</v>
      </c>
      <c r="C1698">
        <v>81</v>
      </c>
      <c r="D1698" t="s">
        <v>2691</v>
      </c>
      <c r="E1698" t="s">
        <v>620</v>
      </c>
      <c r="F1698">
        <v>9424</v>
      </c>
      <c r="G1698">
        <v>4793</v>
      </c>
      <c r="H1698">
        <v>4631</v>
      </c>
      <c r="I1698">
        <v>4672</v>
      </c>
      <c r="J1698">
        <v>4524</v>
      </c>
      <c r="K1698">
        <v>27</v>
      </c>
      <c r="L1698">
        <v>14</v>
      </c>
      <c r="M1698">
        <v>17</v>
      </c>
      <c r="N1698">
        <v>18</v>
      </c>
      <c r="O1698">
        <v>12</v>
      </c>
      <c r="P1698">
        <v>24</v>
      </c>
      <c r="Q1698">
        <v>0</v>
      </c>
      <c r="R1698">
        <v>1</v>
      </c>
      <c r="S1698">
        <v>65</v>
      </c>
      <c r="T1698">
        <v>50</v>
      </c>
      <c r="U1698">
        <v>4613</v>
      </c>
      <c r="V1698">
        <v>4473</v>
      </c>
      <c r="W1698">
        <v>180</v>
      </c>
      <c r="X1698">
        <v>158</v>
      </c>
    </row>
    <row r="1699" spans="1:24" x14ac:dyDescent="0.35">
      <c r="A1699" s="6" t="str">
        <f t="shared" si="26"/>
        <v>31083</v>
      </c>
      <c r="B1699">
        <v>31</v>
      </c>
      <c r="C1699">
        <v>83</v>
      </c>
      <c r="D1699" t="s">
        <v>2691</v>
      </c>
      <c r="E1699" t="s">
        <v>1722</v>
      </c>
      <c r="F1699">
        <v>3076</v>
      </c>
      <c r="G1699">
        <v>1593</v>
      </c>
      <c r="H1699">
        <v>1483</v>
      </c>
      <c r="I1699">
        <v>1557</v>
      </c>
      <c r="J1699">
        <v>1442</v>
      </c>
      <c r="K1699">
        <v>10</v>
      </c>
      <c r="L1699">
        <v>2</v>
      </c>
      <c r="M1699">
        <v>9</v>
      </c>
      <c r="N1699">
        <v>11</v>
      </c>
      <c r="O1699">
        <v>3</v>
      </c>
      <c r="P1699">
        <v>5</v>
      </c>
      <c r="Q1699">
        <v>0</v>
      </c>
      <c r="R1699">
        <v>0</v>
      </c>
      <c r="S1699">
        <v>14</v>
      </c>
      <c r="T1699">
        <v>23</v>
      </c>
      <c r="U1699">
        <v>1564</v>
      </c>
      <c r="V1699">
        <v>1435</v>
      </c>
      <c r="W1699">
        <v>29</v>
      </c>
      <c r="X1699">
        <v>48</v>
      </c>
    </row>
    <row r="1700" spans="1:24" x14ac:dyDescent="0.35">
      <c r="A1700" s="6" t="str">
        <f t="shared" si="26"/>
        <v>31085</v>
      </c>
      <c r="B1700">
        <v>31</v>
      </c>
      <c r="C1700">
        <v>85</v>
      </c>
      <c r="D1700" t="s">
        <v>2691</v>
      </c>
      <c r="E1700" t="s">
        <v>2752</v>
      </c>
      <c r="F1700">
        <v>859</v>
      </c>
      <c r="G1700">
        <v>436</v>
      </c>
      <c r="H1700">
        <v>423</v>
      </c>
      <c r="I1700">
        <v>422</v>
      </c>
      <c r="J1700">
        <v>407</v>
      </c>
      <c r="K1700">
        <v>3</v>
      </c>
      <c r="L1700">
        <v>3</v>
      </c>
      <c r="M1700">
        <v>3</v>
      </c>
      <c r="N1700">
        <v>2</v>
      </c>
      <c r="O1700">
        <v>2</v>
      </c>
      <c r="P1700">
        <v>3</v>
      </c>
      <c r="Q1700">
        <v>0</v>
      </c>
      <c r="R1700">
        <v>1</v>
      </c>
      <c r="S1700">
        <v>6</v>
      </c>
      <c r="T1700">
        <v>7</v>
      </c>
      <c r="U1700">
        <v>407</v>
      </c>
      <c r="V1700">
        <v>400</v>
      </c>
      <c r="W1700">
        <v>29</v>
      </c>
      <c r="X1700">
        <v>23</v>
      </c>
    </row>
    <row r="1701" spans="1:24" x14ac:dyDescent="0.35">
      <c r="A1701" s="6" t="str">
        <f t="shared" si="26"/>
        <v>31087</v>
      </c>
      <c r="B1701">
        <v>31</v>
      </c>
      <c r="C1701">
        <v>87</v>
      </c>
      <c r="D1701" t="s">
        <v>2691</v>
      </c>
      <c r="E1701" t="s">
        <v>2754</v>
      </c>
      <c r="F1701">
        <v>2612</v>
      </c>
      <c r="G1701">
        <v>1315</v>
      </c>
      <c r="H1701">
        <v>1297</v>
      </c>
      <c r="I1701">
        <v>1283</v>
      </c>
      <c r="J1701">
        <v>1262</v>
      </c>
      <c r="K1701">
        <v>7</v>
      </c>
      <c r="L1701">
        <v>3</v>
      </c>
      <c r="M1701">
        <v>7</v>
      </c>
      <c r="N1701">
        <v>12</v>
      </c>
      <c r="O1701">
        <v>1</v>
      </c>
      <c r="P1701">
        <v>3</v>
      </c>
      <c r="Q1701">
        <v>0</v>
      </c>
      <c r="R1701">
        <v>0</v>
      </c>
      <c r="S1701">
        <v>17</v>
      </c>
      <c r="T1701">
        <v>17</v>
      </c>
      <c r="U1701">
        <v>1280</v>
      </c>
      <c r="V1701">
        <v>1234</v>
      </c>
      <c r="W1701">
        <v>35</v>
      </c>
      <c r="X1701">
        <v>63</v>
      </c>
    </row>
    <row r="1702" spans="1:24" x14ac:dyDescent="0.35">
      <c r="A1702" s="6" t="str">
        <f t="shared" si="26"/>
        <v>31089</v>
      </c>
      <c r="B1702">
        <v>31</v>
      </c>
      <c r="C1702">
        <v>89</v>
      </c>
      <c r="D1702" t="s">
        <v>2691</v>
      </c>
      <c r="E1702" t="s">
        <v>2501</v>
      </c>
      <c r="F1702">
        <v>10120</v>
      </c>
      <c r="G1702">
        <v>5132</v>
      </c>
      <c r="H1702">
        <v>4988</v>
      </c>
      <c r="I1702">
        <v>4983</v>
      </c>
      <c r="J1702">
        <v>4841</v>
      </c>
      <c r="K1702">
        <v>26</v>
      </c>
      <c r="L1702">
        <v>26</v>
      </c>
      <c r="M1702">
        <v>43</v>
      </c>
      <c r="N1702">
        <v>40</v>
      </c>
      <c r="O1702">
        <v>24</v>
      </c>
      <c r="P1702">
        <v>32</v>
      </c>
      <c r="Q1702">
        <v>7</v>
      </c>
      <c r="R1702">
        <v>5</v>
      </c>
      <c r="S1702">
        <v>49</v>
      </c>
      <c r="T1702">
        <v>44</v>
      </c>
      <c r="U1702">
        <v>4841</v>
      </c>
      <c r="V1702">
        <v>4745</v>
      </c>
      <c r="W1702">
        <v>291</v>
      </c>
      <c r="X1702">
        <v>243</v>
      </c>
    </row>
    <row r="1703" spans="1:24" x14ac:dyDescent="0.35">
      <c r="A1703" s="6" t="str">
        <f t="shared" si="26"/>
        <v>31091</v>
      </c>
      <c r="B1703">
        <v>31</v>
      </c>
      <c r="C1703">
        <v>91</v>
      </c>
      <c r="D1703" t="s">
        <v>2691</v>
      </c>
      <c r="E1703" t="s">
        <v>2757</v>
      </c>
      <c r="F1703">
        <v>709</v>
      </c>
      <c r="G1703">
        <v>349</v>
      </c>
      <c r="H1703">
        <v>360</v>
      </c>
      <c r="I1703">
        <v>339</v>
      </c>
      <c r="J1703">
        <v>353</v>
      </c>
      <c r="K1703">
        <v>0</v>
      </c>
      <c r="L1703">
        <v>0</v>
      </c>
      <c r="M1703">
        <v>1</v>
      </c>
      <c r="N1703">
        <v>2</v>
      </c>
      <c r="O1703">
        <v>2</v>
      </c>
      <c r="P1703">
        <v>0</v>
      </c>
      <c r="Q1703">
        <v>0</v>
      </c>
      <c r="R1703">
        <v>0</v>
      </c>
      <c r="S1703">
        <v>7</v>
      </c>
      <c r="T1703">
        <v>5</v>
      </c>
      <c r="U1703">
        <v>341</v>
      </c>
      <c r="V1703">
        <v>348</v>
      </c>
      <c r="W1703">
        <v>8</v>
      </c>
      <c r="X1703">
        <v>12</v>
      </c>
    </row>
    <row r="1704" spans="1:24" x14ac:dyDescent="0.35">
      <c r="A1704" s="6" t="str">
        <f t="shared" si="26"/>
        <v>31093</v>
      </c>
      <c r="B1704">
        <v>31</v>
      </c>
      <c r="C1704">
        <v>93</v>
      </c>
      <c r="D1704" t="s">
        <v>2691</v>
      </c>
      <c r="E1704" t="s">
        <v>241</v>
      </c>
      <c r="F1704">
        <v>6470</v>
      </c>
      <c r="G1704">
        <v>3292</v>
      </c>
      <c r="H1704">
        <v>3178</v>
      </c>
      <c r="I1704">
        <v>3214</v>
      </c>
      <c r="J1704">
        <v>3082</v>
      </c>
      <c r="K1704">
        <v>18</v>
      </c>
      <c r="L1704">
        <v>15</v>
      </c>
      <c r="M1704">
        <v>21</v>
      </c>
      <c r="N1704">
        <v>20</v>
      </c>
      <c r="O1704">
        <v>16</v>
      </c>
      <c r="P1704">
        <v>24</v>
      </c>
      <c r="Q1704">
        <v>3</v>
      </c>
      <c r="R1704">
        <v>3</v>
      </c>
      <c r="S1704">
        <v>20</v>
      </c>
      <c r="T1704">
        <v>34</v>
      </c>
      <c r="U1704">
        <v>3219</v>
      </c>
      <c r="V1704">
        <v>3091</v>
      </c>
      <c r="W1704">
        <v>73</v>
      </c>
      <c r="X1704">
        <v>87</v>
      </c>
    </row>
    <row r="1705" spans="1:24" x14ac:dyDescent="0.35">
      <c r="A1705" s="6" t="str">
        <f t="shared" si="26"/>
        <v>31095</v>
      </c>
      <c r="B1705">
        <v>31</v>
      </c>
      <c r="C1705">
        <v>95</v>
      </c>
      <c r="D1705" t="s">
        <v>2691</v>
      </c>
      <c r="E1705" t="s">
        <v>94</v>
      </c>
      <c r="F1705">
        <v>7240</v>
      </c>
      <c r="G1705">
        <v>3592</v>
      </c>
      <c r="H1705">
        <v>3648</v>
      </c>
      <c r="I1705">
        <v>3479</v>
      </c>
      <c r="J1705">
        <v>3543</v>
      </c>
      <c r="K1705">
        <v>27</v>
      </c>
      <c r="L1705">
        <v>25</v>
      </c>
      <c r="M1705">
        <v>23</v>
      </c>
      <c r="N1705">
        <v>32</v>
      </c>
      <c r="O1705">
        <v>15</v>
      </c>
      <c r="P1705">
        <v>13</v>
      </c>
      <c r="Q1705">
        <v>0</v>
      </c>
      <c r="R1705">
        <v>1</v>
      </c>
      <c r="S1705">
        <v>48</v>
      </c>
      <c r="T1705">
        <v>34</v>
      </c>
      <c r="U1705">
        <v>3436</v>
      </c>
      <c r="V1705">
        <v>3455</v>
      </c>
      <c r="W1705">
        <v>156</v>
      </c>
      <c r="X1705">
        <v>193</v>
      </c>
    </row>
    <row r="1706" spans="1:24" x14ac:dyDescent="0.35">
      <c r="A1706" s="6" t="str">
        <f t="shared" si="26"/>
        <v>31097</v>
      </c>
      <c r="B1706">
        <v>31</v>
      </c>
      <c r="C1706">
        <v>97</v>
      </c>
      <c r="D1706" t="s">
        <v>2691</v>
      </c>
      <c r="E1706" t="s">
        <v>249</v>
      </c>
      <c r="F1706">
        <v>5287</v>
      </c>
      <c r="G1706">
        <v>3142</v>
      </c>
      <c r="H1706">
        <v>2145</v>
      </c>
      <c r="I1706">
        <v>2669</v>
      </c>
      <c r="J1706">
        <v>2076</v>
      </c>
      <c r="K1706">
        <v>333</v>
      </c>
      <c r="L1706">
        <v>7</v>
      </c>
      <c r="M1706">
        <v>71</v>
      </c>
      <c r="N1706">
        <v>6</v>
      </c>
      <c r="O1706">
        <v>32</v>
      </c>
      <c r="P1706">
        <v>33</v>
      </c>
      <c r="Q1706">
        <v>0</v>
      </c>
      <c r="R1706">
        <v>0</v>
      </c>
      <c r="S1706">
        <v>37</v>
      </c>
      <c r="T1706">
        <v>23</v>
      </c>
      <c r="U1706">
        <v>2760</v>
      </c>
      <c r="V1706">
        <v>1913</v>
      </c>
      <c r="W1706">
        <v>382</v>
      </c>
      <c r="X1706">
        <v>232</v>
      </c>
    </row>
    <row r="1707" spans="1:24" x14ac:dyDescent="0.35">
      <c r="A1707" s="6" t="str">
        <f t="shared" si="26"/>
        <v>31099</v>
      </c>
      <c r="B1707">
        <v>31</v>
      </c>
      <c r="C1707">
        <v>99</v>
      </c>
      <c r="D1707" t="s">
        <v>2691</v>
      </c>
      <c r="E1707" t="s">
        <v>2762</v>
      </c>
      <c r="F1707">
        <v>6683</v>
      </c>
      <c r="G1707">
        <v>3366</v>
      </c>
      <c r="H1707">
        <v>3317</v>
      </c>
      <c r="I1707">
        <v>3268</v>
      </c>
      <c r="J1707">
        <v>3238</v>
      </c>
      <c r="K1707">
        <v>16</v>
      </c>
      <c r="L1707">
        <v>7</v>
      </c>
      <c r="M1707">
        <v>17</v>
      </c>
      <c r="N1707">
        <v>15</v>
      </c>
      <c r="O1707">
        <v>9</v>
      </c>
      <c r="P1707">
        <v>14</v>
      </c>
      <c r="Q1707">
        <v>5</v>
      </c>
      <c r="R1707">
        <v>3</v>
      </c>
      <c r="S1707">
        <v>51</v>
      </c>
      <c r="T1707">
        <v>40</v>
      </c>
      <c r="U1707">
        <v>3163</v>
      </c>
      <c r="V1707">
        <v>3126</v>
      </c>
      <c r="W1707">
        <v>203</v>
      </c>
      <c r="X1707">
        <v>191</v>
      </c>
    </row>
    <row r="1708" spans="1:24" x14ac:dyDescent="0.35">
      <c r="A1708" s="6" t="str">
        <f t="shared" si="26"/>
        <v>31101</v>
      </c>
      <c r="B1708">
        <v>31</v>
      </c>
      <c r="C1708">
        <v>101</v>
      </c>
      <c r="D1708" t="s">
        <v>2691</v>
      </c>
      <c r="E1708" t="s">
        <v>2764</v>
      </c>
      <c r="F1708">
        <v>8327</v>
      </c>
      <c r="G1708">
        <v>4214</v>
      </c>
      <c r="H1708">
        <v>4113</v>
      </c>
      <c r="I1708">
        <v>4029</v>
      </c>
      <c r="J1708">
        <v>3945</v>
      </c>
      <c r="K1708">
        <v>54</v>
      </c>
      <c r="L1708">
        <v>28</v>
      </c>
      <c r="M1708">
        <v>36</v>
      </c>
      <c r="N1708">
        <v>43</v>
      </c>
      <c r="O1708">
        <v>27</v>
      </c>
      <c r="P1708">
        <v>29</v>
      </c>
      <c r="Q1708">
        <v>0</v>
      </c>
      <c r="R1708">
        <v>0</v>
      </c>
      <c r="S1708">
        <v>68</v>
      </c>
      <c r="T1708">
        <v>68</v>
      </c>
      <c r="U1708">
        <v>3850</v>
      </c>
      <c r="V1708">
        <v>3736</v>
      </c>
      <c r="W1708">
        <v>364</v>
      </c>
      <c r="X1708">
        <v>377</v>
      </c>
    </row>
    <row r="1709" spans="1:24" x14ac:dyDescent="0.35">
      <c r="A1709" s="6" t="str">
        <f t="shared" si="26"/>
        <v>31103</v>
      </c>
      <c r="B1709">
        <v>31</v>
      </c>
      <c r="C1709">
        <v>103</v>
      </c>
      <c r="D1709" t="s">
        <v>2691</v>
      </c>
      <c r="E1709" t="s">
        <v>2766</v>
      </c>
      <c r="F1709">
        <v>769</v>
      </c>
      <c r="G1709">
        <v>396</v>
      </c>
      <c r="H1709">
        <v>373</v>
      </c>
      <c r="I1709">
        <v>383</v>
      </c>
      <c r="J1709">
        <v>365</v>
      </c>
      <c r="K1709">
        <v>0</v>
      </c>
      <c r="L1709">
        <v>0</v>
      </c>
      <c r="M1709">
        <v>1</v>
      </c>
      <c r="N1709">
        <v>4</v>
      </c>
      <c r="O1709">
        <v>4</v>
      </c>
      <c r="P1709">
        <v>0</v>
      </c>
      <c r="Q1709">
        <v>0</v>
      </c>
      <c r="R1709">
        <v>0</v>
      </c>
      <c r="S1709">
        <v>8</v>
      </c>
      <c r="T1709">
        <v>4</v>
      </c>
      <c r="U1709">
        <v>380</v>
      </c>
      <c r="V1709">
        <v>370</v>
      </c>
      <c r="W1709">
        <v>16</v>
      </c>
      <c r="X1709">
        <v>3</v>
      </c>
    </row>
    <row r="1710" spans="1:24" x14ac:dyDescent="0.35">
      <c r="A1710" s="6" t="str">
        <f t="shared" si="26"/>
        <v>31105</v>
      </c>
      <c r="B1710">
        <v>31</v>
      </c>
      <c r="C1710">
        <v>105</v>
      </c>
      <c r="D1710" t="s">
        <v>2691</v>
      </c>
      <c r="E1710" t="s">
        <v>2768</v>
      </c>
      <c r="F1710">
        <v>3439</v>
      </c>
      <c r="G1710">
        <v>1707</v>
      </c>
      <c r="H1710">
        <v>1732</v>
      </c>
      <c r="I1710">
        <v>1603</v>
      </c>
      <c r="J1710">
        <v>1613</v>
      </c>
      <c r="K1710">
        <v>10</v>
      </c>
      <c r="L1710">
        <v>6</v>
      </c>
      <c r="M1710">
        <v>34</v>
      </c>
      <c r="N1710">
        <v>41</v>
      </c>
      <c r="O1710">
        <v>10</v>
      </c>
      <c r="P1710">
        <v>23</v>
      </c>
      <c r="Q1710">
        <v>4</v>
      </c>
      <c r="R1710">
        <v>2</v>
      </c>
      <c r="S1710">
        <v>46</v>
      </c>
      <c r="T1710">
        <v>47</v>
      </c>
      <c r="U1710">
        <v>1558</v>
      </c>
      <c r="V1710">
        <v>1607</v>
      </c>
      <c r="W1710">
        <v>149</v>
      </c>
      <c r="X1710">
        <v>125</v>
      </c>
    </row>
    <row r="1711" spans="1:24" x14ac:dyDescent="0.35">
      <c r="A1711" s="6" t="str">
        <f t="shared" si="26"/>
        <v>31107</v>
      </c>
      <c r="B1711">
        <v>31</v>
      </c>
      <c r="C1711">
        <v>107</v>
      </c>
      <c r="D1711" t="s">
        <v>2691</v>
      </c>
      <c r="E1711" t="s">
        <v>1115</v>
      </c>
      <c r="F1711">
        <v>8393</v>
      </c>
      <c r="G1711">
        <v>4171</v>
      </c>
      <c r="H1711">
        <v>4222</v>
      </c>
      <c r="I1711">
        <v>3644</v>
      </c>
      <c r="J1711">
        <v>3658</v>
      </c>
      <c r="K1711">
        <v>20</v>
      </c>
      <c r="L1711">
        <v>17</v>
      </c>
      <c r="M1711">
        <v>414</v>
      </c>
      <c r="N1711">
        <v>430</v>
      </c>
      <c r="O1711">
        <v>12</v>
      </c>
      <c r="P1711">
        <v>25</v>
      </c>
      <c r="Q1711">
        <v>1</v>
      </c>
      <c r="R1711">
        <v>4</v>
      </c>
      <c r="S1711">
        <v>80</v>
      </c>
      <c r="T1711">
        <v>88</v>
      </c>
      <c r="U1711">
        <v>4051</v>
      </c>
      <c r="V1711">
        <v>4136</v>
      </c>
      <c r="W1711">
        <v>120</v>
      </c>
      <c r="X1711">
        <v>86</v>
      </c>
    </row>
    <row r="1712" spans="1:24" x14ac:dyDescent="0.35">
      <c r="A1712" s="6" t="str">
        <f t="shared" si="26"/>
        <v>31109</v>
      </c>
      <c r="B1712">
        <v>31</v>
      </c>
      <c r="C1712">
        <v>109</v>
      </c>
      <c r="D1712" t="s">
        <v>2691</v>
      </c>
      <c r="E1712" t="s">
        <v>2771</v>
      </c>
      <c r="F1712">
        <v>322613</v>
      </c>
      <c r="G1712">
        <v>162591</v>
      </c>
      <c r="H1712">
        <v>160022</v>
      </c>
      <c r="I1712">
        <v>140410</v>
      </c>
      <c r="J1712">
        <v>139268</v>
      </c>
      <c r="K1712">
        <v>8009</v>
      </c>
      <c r="L1712">
        <v>6056</v>
      </c>
      <c r="M1712">
        <v>1656</v>
      </c>
      <c r="N1712">
        <v>1678</v>
      </c>
      <c r="O1712">
        <v>7433</v>
      </c>
      <c r="P1712">
        <v>7733</v>
      </c>
      <c r="Q1712">
        <v>164</v>
      </c>
      <c r="R1712">
        <v>170</v>
      </c>
      <c r="S1712">
        <v>4919</v>
      </c>
      <c r="T1712">
        <v>5117</v>
      </c>
      <c r="U1712">
        <v>149146</v>
      </c>
      <c r="V1712">
        <v>147668</v>
      </c>
      <c r="W1712">
        <v>13445</v>
      </c>
      <c r="X1712">
        <v>12354</v>
      </c>
    </row>
    <row r="1713" spans="1:24" x14ac:dyDescent="0.35">
      <c r="A1713" s="6" t="str">
        <f t="shared" si="26"/>
        <v>31111</v>
      </c>
      <c r="B1713">
        <v>31</v>
      </c>
      <c r="C1713">
        <v>111</v>
      </c>
      <c r="D1713" t="s">
        <v>2691</v>
      </c>
      <c r="E1713" t="s">
        <v>255</v>
      </c>
      <c r="F1713">
        <v>34674</v>
      </c>
      <c r="G1713">
        <v>17307</v>
      </c>
      <c r="H1713">
        <v>17367</v>
      </c>
      <c r="I1713">
        <v>16399</v>
      </c>
      <c r="J1713">
        <v>16527</v>
      </c>
      <c r="K1713">
        <v>272</v>
      </c>
      <c r="L1713">
        <v>203</v>
      </c>
      <c r="M1713">
        <v>196</v>
      </c>
      <c r="N1713">
        <v>187</v>
      </c>
      <c r="O1713">
        <v>130</v>
      </c>
      <c r="P1713">
        <v>183</v>
      </c>
      <c r="Q1713">
        <v>18</v>
      </c>
      <c r="R1713">
        <v>8</v>
      </c>
      <c r="S1713">
        <v>292</v>
      </c>
      <c r="T1713">
        <v>259</v>
      </c>
      <c r="U1713">
        <v>15728</v>
      </c>
      <c r="V1713">
        <v>15911</v>
      </c>
      <c r="W1713">
        <v>1579</v>
      </c>
      <c r="X1713">
        <v>1456</v>
      </c>
    </row>
    <row r="1714" spans="1:24" x14ac:dyDescent="0.35">
      <c r="A1714" s="6" t="str">
        <f t="shared" si="26"/>
        <v>31113</v>
      </c>
      <c r="B1714">
        <v>31</v>
      </c>
      <c r="C1714">
        <v>113</v>
      </c>
      <c r="D1714" t="s">
        <v>2691</v>
      </c>
      <c r="E1714" t="s">
        <v>259</v>
      </c>
      <c r="F1714">
        <v>718</v>
      </c>
      <c r="G1714">
        <v>375</v>
      </c>
      <c r="H1714">
        <v>343</v>
      </c>
      <c r="I1714">
        <v>361</v>
      </c>
      <c r="J1714">
        <v>336</v>
      </c>
      <c r="K1714">
        <v>1</v>
      </c>
      <c r="L1714">
        <v>0</v>
      </c>
      <c r="M1714">
        <v>5</v>
      </c>
      <c r="N1714">
        <v>2</v>
      </c>
      <c r="O1714">
        <v>2</v>
      </c>
      <c r="P1714">
        <v>1</v>
      </c>
      <c r="Q1714">
        <v>0</v>
      </c>
      <c r="R1714">
        <v>0</v>
      </c>
      <c r="S1714">
        <v>6</v>
      </c>
      <c r="T1714">
        <v>4</v>
      </c>
      <c r="U1714">
        <v>365</v>
      </c>
      <c r="V1714">
        <v>338</v>
      </c>
      <c r="W1714">
        <v>10</v>
      </c>
      <c r="X1714">
        <v>5</v>
      </c>
    </row>
    <row r="1715" spans="1:24" x14ac:dyDescent="0.35">
      <c r="A1715" s="6" t="str">
        <f t="shared" si="26"/>
        <v>31115</v>
      </c>
      <c r="B1715">
        <v>31</v>
      </c>
      <c r="C1715">
        <v>115</v>
      </c>
      <c r="D1715" t="s">
        <v>2691</v>
      </c>
      <c r="E1715" t="s">
        <v>2775</v>
      </c>
      <c r="F1715">
        <v>609</v>
      </c>
      <c r="G1715">
        <v>313</v>
      </c>
      <c r="H1715">
        <v>296</v>
      </c>
      <c r="I1715">
        <v>308</v>
      </c>
      <c r="J1715">
        <v>292</v>
      </c>
      <c r="K1715">
        <v>3</v>
      </c>
      <c r="L1715">
        <v>4</v>
      </c>
      <c r="M1715">
        <v>1</v>
      </c>
      <c r="N1715">
        <v>0</v>
      </c>
      <c r="O1715">
        <v>1</v>
      </c>
      <c r="P1715">
        <v>0</v>
      </c>
      <c r="Q1715">
        <v>0</v>
      </c>
      <c r="R1715">
        <v>0</v>
      </c>
      <c r="S1715">
        <v>0</v>
      </c>
      <c r="T1715">
        <v>0</v>
      </c>
      <c r="U1715">
        <v>304</v>
      </c>
      <c r="V1715">
        <v>285</v>
      </c>
      <c r="W1715">
        <v>9</v>
      </c>
      <c r="X1715">
        <v>11</v>
      </c>
    </row>
    <row r="1716" spans="1:24" x14ac:dyDescent="0.35">
      <c r="A1716" s="6" t="str">
        <f t="shared" si="26"/>
        <v>31117</v>
      </c>
      <c r="B1716">
        <v>31</v>
      </c>
      <c r="C1716">
        <v>117</v>
      </c>
      <c r="D1716" t="s">
        <v>2691</v>
      </c>
      <c r="E1716" t="s">
        <v>1564</v>
      </c>
      <c r="F1716">
        <v>400</v>
      </c>
      <c r="G1716">
        <v>199</v>
      </c>
      <c r="H1716">
        <v>201</v>
      </c>
      <c r="I1716">
        <v>196</v>
      </c>
      <c r="J1716">
        <v>196</v>
      </c>
      <c r="K1716">
        <v>2</v>
      </c>
      <c r="L1716">
        <v>0</v>
      </c>
      <c r="M1716">
        <v>0</v>
      </c>
      <c r="N1716">
        <v>0</v>
      </c>
      <c r="O1716">
        <v>1</v>
      </c>
      <c r="P1716">
        <v>0</v>
      </c>
      <c r="Q1716">
        <v>0</v>
      </c>
      <c r="R1716">
        <v>0</v>
      </c>
      <c r="S1716">
        <v>0</v>
      </c>
      <c r="T1716">
        <v>5</v>
      </c>
      <c r="U1716">
        <v>198</v>
      </c>
      <c r="V1716">
        <v>201</v>
      </c>
      <c r="W1716">
        <v>1</v>
      </c>
      <c r="X1716">
        <v>0</v>
      </c>
    </row>
    <row r="1717" spans="1:24" x14ac:dyDescent="0.35">
      <c r="A1717" s="6" t="str">
        <f t="shared" si="26"/>
        <v>31119</v>
      </c>
      <c r="B1717">
        <v>31</v>
      </c>
      <c r="C1717">
        <v>119</v>
      </c>
      <c r="D1717" t="s">
        <v>2691</v>
      </c>
      <c r="E1717" t="s">
        <v>110</v>
      </c>
      <c r="F1717">
        <v>35589</v>
      </c>
      <c r="G1717">
        <v>17760</v>
      </c>
      <c r="H1717">
        <v>17829</v>
      </c>
      <c r="I1717">
        <v>16425</v>
      </c>
      <c r="J1717">
        <v>16524</v>
      </c>
      <c r="K1717">
        <v>355</v>
      </c>
      <c r="L1717">
        <v>238</v>
      </c>
      <c r="M1717">
        <v>369</v>
      </c>
      <c r="N1717">
        <v>386</v>
      </c>
      <c r="O1717">
        <v>303</v>
      </c>
      <c r="P1717">
        <v>359</v>
      </c>
      <c r="Q1717">
        <v>13</v>
      </c>
      <c r="R1717">
        <v>12</v>
      </c>
      <c r="S1717">
        <v>295</v>
      </c>
      <c r="T1717">
        <v>310</v>
      </c>
      <c r="U1717">
        <v>14850</v>
      </c>
      <c r="V1717">
        <v>15210</v>
      </c>
      <c r="W1717">
        <v>2910</v>
      </c>
      <c r="X1717">
        <v>2619</v>
      </c>
    </row>
    <row r="1718" spans="1:24" x14ac:dyDescent="0.35">
      <c r="A1718" s="6" t="str">
        <f t="shared" si="26"/>
        <v>31121</v>
      </c>
      <c r="B1718">
        <v>31</v>
      </c>
      <c r="C1718">
        <v>121</v>
      </c>
      <c r="D1718" t="s">
        <v>2691</v>
      </c>
      <c r="E1718" t="s">
        <v>2779</v>
      </c>
      <c r="F1718">
        <v>7665</v>
      </c>
      <c r="G1718">
        <v>3871</v>
      </c>
      <c r="H1718">
        <v>3794</v>
      </c>
      <c r="I1718">
        <v>3732</v>
      </c>
      <c r="J1718">
        <v>3659</v>
      </c>
      <c r="K1718">
        <v>25</v>
      </c>
      <c r="L1718">
        <v>19</v>
      </c>
      <c r="M1718">
        <v>32</v>
      </c>
      <c r="N1718">
        <v>27</v>
      </c>
      <c r="O1718">
        <v>22</v>
      </c>
      <c r="P1718">
        <v>49</v>
      </c>
      <c r="Q1718">
        <v>6</v>
      </c>
      <c r="R1718">
        <v>3</v>
      </c>
      <c r="S1718">
        <v>54</v>
      </c>
      <c r="T1718">
        <v>37</v>
      </c>
      <c r="U1718">
        <v>3658</v>
      </c>
      <c r="V1718">
        <v>3623</v>
      </c>
      <c r="W1718">
        <v>213</v>
      </c>
      <c r="X1718">
        <v>171</v>
      </c>
    </row>
    <row r="1719" spans="1:24" x14ac:dyDescent="0.35">
      <c r="A1719" s="6" t="str">
        <f t="shared" si="26"/>
        <v>31123</v>
      </c>
      <c r="B1719">
        <v>31</v>
      </c>
      <c r="C1719">
        <v>123</v>
      </c>
      <c r="D1719" t="s">
        <v>2691</v>
      </c>
      <c r="E1719" t="s">
        <v>2781</v>
      </c>
      <c r="F1719">
        <v>4562</v>
      </c>
      <c r="G1719">
        <v>2350</v>
      </c>
      <c r="H1719">
        <v>2212</v>
      </c>
      <c r="I1719">
        <v>2234</v>
      </c>
      <c r="J1719">
        <v>2115</v>
      </c>
      <c r="K1719">
        <v>17</v>
      </c>
      <c r="L1719">
        <v>7</v>
      </c>
      <c r="M1719">
        <v>42</v>
      </c>
      <c r="N1719">
        <v>45</v>
      </c>
      <c r="O1719">
        <v>14</v>
      </c>
      <c r="P1719">
        <v>15</v>
      </c>
      <c r="Q1719">
        <v>0</v>
      </c>
      <c r="R1719">
        <v>0</v>
      </c>
      <c r="S1719">
        <v>43</v>
      </c>
      <c r="T1719">
        <v>30</v>
      </c>
      <c r="U1719">
        <v>2004</v>
      </c>
      <c r="V1719">
        <v>1906</v>
      </c>
      <c r="W1719">
        <v>346</v>
      </c>
      <c r="X1719">
        <v>306</v>
      </c>
    </row>
    <row r="1720" spans="1:24" x14ac:dyDescent="0.35">
      <c r="A1720" s="6" t="str">
        <f t="shared" si="26"/>
        <v>31125</v>
      </c>
      <c r="B1720">
        <v>31</v>
      </c>
      <c r="C1720">
        <v>125</v>
      </c>
      <c r="D1720" t="s">
        <v>2691</v>
      </c>
      <c r="E1720" t="s">
        <v>2783</v>
      </c>
      <c r="F1720">
        <v>3376</v>
      </c>
      <c r="G1720">
        <v>1692</v>
      </c>
      <c r="H1720">
        <v>1684</v>
      </c>
      <c r="I1720">
        <v>1650</v>
      </c>
      <c r="J1720">
        <v>1637</v>
      </c>
      <c r="K1720">
        <v>10</v>
      </c>
      <c r="L1720">
        <v>8</v>
      </c>
      <c r="M1720">
        <v>11</v>
      </c>
      <c r="N1720">
        <v>9</v>
      </c>
      <c r="O1720">
        <v>1</v>
      </c>
      <c r="P1720">
        <v>4</v>
      </c>
      <c r="Q1720">
        <v>0</v>
      </c>
      <c r="R1720">
        <v>1</v>
      </c>
      <c r="S1720">
        <v>20</v>
      </c>
      <c r="T1720">
        <v>25</v>
      </c>
      <c r="U1720">
        <v>1657</v>
      </c>
      <c r="V1720">
        <v>1659</v>
      </c>
      <c r="W1720">
        <v>35</v>
      </c>
      <c r="X1720">
        <v>25</v>
      </c>
    </row>
    <row r="1721" spans="1:24" x14ac:dyDescent="0.35">
      <c r="A1721" s="6" t="str">
        <f t="shared" si="26"/>
        <v>31127</v>
      </c>
      <c r="B1721">
        <v>31</v>
      </c>
      <c r="C1721">
        <v>127</v>
      </c>
      <c r="D1721" t="s">
        <v>2691</v>
      </c>
      <c r="E1721" t="s">
        <v>1577</v>
      </c>
      <c r="F1721">
        <v>7073</v>
      </c>
      <c r="G1721">
        <v>3562</v>
      </c>
      <c r="H1721">
        <v>3511</v>
      </c>
      <c r="I1721">
        <v>3422</v>
      </c>
      <c r="J1721">
        <v>3364</v>
      </c>
      <c r="K1721">
        <v>64</v>
      </c>
      <c r="L1721">
        <v>45</v>
      </c>
      <c r="M1721">
        <v>15</v>
      </c>
      <c r="N1721">
        <v>16</v>
      </c>
      <c r="O1721">
        <v>12</v>
      </c>
      <c r="P1721">
        <v>28</v>
      </c>
      <c r="Q1721">
        <v>5</v>
      </c>
      <c r="R1721">
        <v>2</v>
      </c>
      <c r="S1721">
        <v>44</v>
      </c>
      <c r="T1721">
        <v>56</v>
      </c>
      <c r="U1721">
        <v>3464</v>
      </c>
      <c r="V1721">
        <v>3401</v>
      </c>
      <c r="W1721">
        <v>98</v>
      </c>
      <c r="X1721">
        <v>110</v>
      </c>
    </row>
    <row r="1722" spans="1:24" x14ac:dyDescent="0.35">
      <c r="A1722" s="6" t="str">
        <f t="shared" si="26"/>
        <v>31129</v>
      </c>
      <c r="B1722">
        <v>31</v>
      </c>
      <c r="C1722">
        <v>129</v>
      </c>
      <c r="D1722" t="s">
        <v>2691</v>
      </c>
      <c r="E1722" t="s">
        <v>2786</v>
      </c>
      <c r="F1722">
        <v>4097</v>
      </c>
      <c r="G1722">
        <v>2051</v>
      </c>
      <c r="H1722">
        <v>2046</v>
      </c>
      <c r="I1722">
        <v>1961</v>
      </c>
      <c r="J1722">
        <v>1987</v>
      </c>
      <c r="K1722">
        <v>4</v>
      </c>
      <c r="L1722">
        <v>7</v>
      </c>
      <c r="M1722">
        <v>14</v>
      </c>
      <c r="N1722">
        <v>9</v>
      </c>
      <c r="O1722">
        <v>41</v>
      </c>
      <c r="P1722">
        <v>18</v>
      </c>
      <c r="Q1722">
        <v>0</v>
      </c>
      <c r="R1722">
        <v>0</v>
      </c>
      <c r="S1722">
        <v>31</v>
      </c>
      <c r="T1722">
        <v>25</v>
      </c>
      <c r="U1722">
        <v>1981</v>
      </c>
      <c r="V1722">
        <v>1989</v>
      </c>
      <c r="W1722">
        <v>70</v>
      </c>
      <c r="X1722">
        <v>57</v>
      </c>
    </row>
    <row r="1723" spans="1:24" x14ac:dyDescent="0.35">
      <c r="A1723" s="6" t="str">
        <f t="shared" si="26"/>
        <v>31131</v>
      </c>
      <c r="B1723">
        <v>31</v>
      </c>
      <c r="C1723">
        <v>131</v>
      </c>
      <c r="D1723" t="s">
        <v>2691</v>
      </c>
      <c r="E1723" t="s">
        <v>2788</v>
      </c>
      <c r="F1723">
        <v>15910</v>
      </c>
      <c r="G1723">
        <v>7987</v>
      </c>
      <c r="H1723">
        <v>7923</v>
      </c>
      <c r="I1723">
        <v>7630</v>
      </c>
      <c r="J1723">
        <v>7612</v>
      </c>
      <c r="K1723">
        <v>115</v>
      </c>
      <c r="L1723">
        <v>60</v>
      </c>
      <c r="M1723">
        <v>61</v>
      </c>
      <c r="N1723">
        <v>48</v>
      </c>
      <c r="O1723">
        <v>47</v>
      </c>
      <c r="P1723">
        <v>76</v>
      </c>
      <c r="Q1723">
        <v>15</v>
      </c>
      <c r="R1723">
        <v>8</v>
      </c>
      <c r="S1723">
        <v>119</v>
      </c>
      <c r="T1723">
        <v>119</v>
      </c>
      <c r="U1723">
        <v>7304</v>
      </c>
      <c r="V1723">
        <v>7340</v>
      </c>
      <c r="W1723">
        <v>683</v>
      </c>
      <c r="X1723">
        <v>583</v>
      </c>
    </row>
    <row r="1724" spans="1:24" x14ac:dyDescent="0.35">
      <c r="A1724" s="6" t="str">
        <f t="shared" si="26"/>
        <v>31133</v>
      </c>
      <c r="B1724">
        <v>31</v>
      </c>
      <c r="C1724">
        <v>133</v>
      </c>
      <c r="D1724" t="s">
        <v>2691</v>
      </c>
      <c r="E1724" t="s">
        <v>1591</v>
      </c>
      <c r="F1724">
        <v>2545</v>
      </c>
      <c r="G1724">
        <v>1259</v>
      </c>
      <c r="H1724">
        <v>1286</v>
      </c>
      <c r="I1724">
        <v>1213</v>
      </c>
      <c r="J1724">
        <v>1243</v>
      </c>
      <c r="K1724">
        <v>10</v>
      </c>
      <c r="L1724">
        <v>9</v>
      </c>
      <c r="M1724">
        <v>3</v>
      </c>
      <c r="N1724">
        <v>4</v>
      </c>
      <c r="O1724">
        <v>2</v>
      </c>
      <c r="P1724">
        <v>5</v>
      </c>
      <c r="Q1724">
        <v>0</v>
      </c>
      <c r="R1724">
        <v>0</v>
      </c>
      <c r="S1724">
        <v>31</v>
      </c>
      <c r="T1724">
        <v>25</v>
      </c>
      <c r="U1724">
        <v>1233</v>
      </c>
      <c r="V1724">
        <v>1264</v>
      </c>
      <c r="W1724">
        <v>26</v>
      </c>
      <c r="X1724">
        <v>22</v>
      </c>
    </row>
    <row r="1725" spans="1:24" x14ac:dyDescent="0.35">
      <c r="A1725" s="6" t="str">
        <f t="shared" si="26"/>
        <v>31135</v>
      </c>
      <c r="B1725">
        <v>31</v>
      </c>
      <c r="C1725">
        <v>135</v>
      </c>
      <c r="D1725" t="s">
        <v>2691</v>
      </c>
      <c r="E1725" t="s">
        <v>2791</v>
      </c>
      <c r="F1725">
        <v>2856</v>
      </c>
      <c r="G1725">
        <v>1466</v>
      </c>
      <c r="H1725">
        <v>1390</v>
      </c>
      <c r="I1725">
        <v>1432</v>
      </c>
      <c r="J1725">
        <v>1353</v>
      </c>
      <c r="K1725">
        <v>11</v>
      </c>
      <c r="L1725">
        <v>10</v>
      </c>
      <c r="M1725">
        <v>4</v>
      </c>
      <c r="N1725">
        <v>5</v>
      </c>
      <c r="O1725">
        <v>0</v>
      </c>
      <c r="P1725">
        <v>6</v>
      </c>
      <c r="Q1725">
        <v>3</v>
      </c>
      <c r="R1725">
        <v>0</v>
      </c>
      <c r="S1725">
        <v>16</v>
      </c>
      <c r="T1725">
        <v>16</v>
      </c>
      <c r="U1725">
        <v>1393</v>
      </c>
      <c r="V1725">
        <v>1326</v>
      </c>
      <c r="W1725">
        <v>73</v>
      </c>
      <c r="X1725">
        <v>64</v>
      </c>
    </row>
    <row r="1726" spans="1:24" x14ac:dyDescent="0.35">
      <c r="A1726" s="6" t="str">
        <f t="shared" si="26"/>
        <v>31137</v>
      </c>
      <c r="B1726">
        <v>31</v>
      </c>
      <c r="C1726">
        <v>137</v>
      </c>
      <c r="D1726" t="s">
        <v>2691</v>
      </c>
      <c r="E1726" t="s">
        <v>2550</v>
      </c>
      <c r="F1726">
        <v>8971</v>
      </c>
      <c r="G1726">
        <v>4517</v>
      </c>
      <c r="H1726">
        <v>4454</v>
      </c>
      <c r="I1726">
        <v>4386</v>
      </c>
      <c r="J1726">
        <v>4318</v>
      </c>
      <c r="K1726">
        <v>22</v>
      </c>
      <c r="L1726">
        <v>22</v>
      </c>
      <c r="M1726">
        <v>42</v>
      </c>
      <c r="N1726">
        <v>34</v>
      </c>
      <c r="O1726">
        <v>14</v>
      </c>
      <c r="P1726">
        <v>28</v>
      </c>
      <c r="Q1726">
        <v>2</v>
      </c>
      <c r="R1726">
        <v>1</v>
      </c>
      <c r="S1726">
        <v>51</v>
      </c>
      <c r="T1726">
        <v>51</v>
      </c>
      <c r="U1726">
        <v>4257</v>
      </c>
      <c r="V1726">
        <v>4174</v>
      </c>
      <c r="W1726">
        <v>260</v>
      </c>
      <c r="X1726">
        <v>280</v>
      </c>
    </row>
    <row r="1727" spans="1:24" x14ac:dyDescent="0.35">
      <c r="A1727" s="6" t="str">
        <f t="shared" si="26"/>
        <v>31139</v>
      </c>
      <c r="B1727">
        <v>31</v>
      </c>
      <c r="C1727">
        <v>139</v>
      </c>
      <c r="D1727" t="s">
        <v>2691</v>
      </c>
      <c r="E1727" t="s">
        <v>885</v>
      </c>
      <c r="F1727">
        <v>7319</v>
      </c>
      <c r="G1727">
        <v>3721</v>
      </c>
      <c r="H1727">
        <v>3598</v>
      </c>
      <c r="I1727">
        <v>3631</v>
      </c>
      <c r="J1727">
        <v>3511</v>
      </c>
      <c r="K1727">
        <v>24</v>
      </c>
      <c r="L1727">
        <v>16</v>
      </c>
      <c r="M1727">
        <v>20</v>
      </c>
      <c r="N1727">
        <v>15</v>
      </c>
      <c r="O1727">
        <v>9</v>
      </c>
      <c r="P1727">
        <v>19</v>
      </c>
      <c r="Q1727">
        <v>0</v>
      </c>
      <c r="R1727">
        <v>0</v>
      </c>
      <c r="S1727">
        <v>37</v>
      </c>
      <c r="T1727">
        <v>37</v>
      </c>
      <c r="U1727">
        <v>3654</v>
      </c>
      <c r="V1727">
        <v>3521</v>
      </c>
      <c r="W1727">
        <v>67</v>
      </c>
      <c r="X1727">
        <v>77</v>
      </c>
    </row>
    <row r="1728" spans="1:24" x14ac:dyDescent="0.35">
      <c r="A1728" s="6" t="str">
        <f t="shared" si="26"/>
        <v>31141</v>
      </c>
      <c r="B1728">
        <v>31</v>
      </c>
      <c r="C1728">
        <v>141</v>
      </c>
      <c r="D1728" t="s">
        <v>2691</v>
      </c>
      <c r="E1728" t="s">
        <v>2553</v>
      </c>
      <c r="F1728">
        <v>34295</v>
      </c>
      <c r="G1728">
        <v>17441</v>
      </c>
      <c r="H1728">
        <v>16854</v>
      </c>
      <c r="I1728">
        <v>16401</v>
      </c>
      <c r="J1728">
        <v>15920</v>
      </c>
      <c r="K1728">
        <v>268</v>
      </c>
      <c r="L1728">
        <v>196</v>
      </c>
      <c r="M1728">
        <v>347</v>
      </c>
      <c r="N1728">
        <v>341</v>
      </c>
      <c r="O1728">
        <v>217</v>
      </c>
      <c r="P1728">
        <v>185</v>
      </c>
      <c r="Q1728">
        <v>28</v>
      </c>
      <c r="R1728">
        <v>32</v>
      </c>
      <c r="S1728">
        <v>180</v>
      </c>
      <c r="T1728">
        <v>180</v>
      </c>
      <c r="U1728">
        <v>13610</v>
      </c>
      <c r="V1728">
        <v>13437</v>
      </c>
      <c r="W1728">
        <v>3831</v>
      </c>
      <c r="X1728">
        <v>3417</v>
      </c>
    </row>
    <row r="1729" spans="1:24" x14ac:dyDescent="0.35">
      <c r="A1729" s="6" t="str">
        <f t="shared" si="26"/>
        <v>31143</v>
      </c>
      <c r="B1729">
        <v>31</v>
      </c>
      <c r="C1729">
        <v>143</v>
      </c>
      <c r="D1729" t="s">
        <v>2691</v>
      </c>
      <c r="E1729" t="s">
        <v>283</v>
      </c>
      <c r="F1729">
        <v>5215</v>
      </c>
      <c r="G1729">
        <v>2644</v>
      </c>
      <c r="H1729">
        <v>2571</v>
      </c>
      <c r="I1729">
        <v>2560</v>
      </c>
      <c r="J1729">
        <v>2499</v>
      </c>
      <c r="K1729">
        <v>13</v>
      </c>
      <c r="L1729">
        <v>13</v>
      </c>
      <c r="M1729">
        <v>28</v>
      </c>
      <c r="N1729">
        <v>11</v>
      </c>
      <c r="O1729">
        <v>4</v>
      </c>
      <c r="P1729">
        <v>8</v>
      </c>
      <c r="Q1729">
        <v>2</v>
      </c>
      <c r="R1729">
        <v>1</v>
      </c>
      <c r="S1729">
        <v>37</v>
      </c>
      <c r="T1729">
        <v>39</v>
      </c>
      <c r="U1729">
        <v>2498</v>
      </c>
      <c r="V1729">
        <v>2442</v>
      </c>
      <c r="W1729">
        <v>146</v>
      </c>
      <c r="X1729">
        <v>129</v>
      </c>
    </row>
    <row r="1730" spans="1:24" x14ac:dyDescent="0.35">
      <c r="A1730" s="6" t="str">
        <f t="shared" ref="A1730:A1793" si="27">TEXT(B1730*1000+C1730,"00000")</f>
        <v>31145</v>
      </c>
      <c r="B1730">
        <v>31</v>
      </c>
      <c r="C1730">
        <v>145</v>
      </c>
      <c r="D1730" t="s">
        <v>2691</v>
      </c>
      <c r="E1730" t="s">
        <v>2797</v>
      </c>
      <c r="F1730">
        <v>10701</v>
      </c>
      <c r="G1730">
        <v>5384</v>
      </c>
      <c r="H1730">
        <v>5317</v>
      </c>
      <c r="I1730">
        <v>5163</v>
      </c>
      <c r="J1730">
        <v>5151</v>
      </c>
      <c r="K1730">
        <v>80</v>
      </c>
      <c r="L1730">
        <v>37</v>
      </c>
      <c r="M1730">
        <v>41</v>
      </c>
      <c r="N1730">
        <v>42</v>
      </c>
      <c r="O1730">
        <v>21</v>
      </c>
      <c r="P1730">
        <v>21</v>
      </c>
      <c r="Q1730">
        <v>1</v>
      </c>
      <c r="R1730">
        <v>1</v>
      </c>
      <c r="S1730">
        <v>78</v>
      </c>
      <c r="T1730">
        <v>65</v>
      </c>
      <c r="U1730">
        <v>5029</v>
      </c>
      <c r="V1730">
        <v>5003</v>
      </c>
      <c r="W1730">
        <v>355</v>
      </c>
      <c r="X1730">
        <v>314</v>
      </c>
    </row>
    <row r="1731" spans="1:24" x14ac:dyDescent="0.35">
      <c r="A1731" s="6" t="str">
        <f t="shared" si="27"/>
        <v>31147</v>
      </c>
      <c r="B1731">
        <v>31</v>
      </c>
      <c r="C1731">
        <v>147</v>
      </c>
      <c r="D1731" t="s">
        <v>2691</v>
      </c>
      <c r="E1731" t="s">
        <v>2799</v>
      </c>
      <c r="F1731">
        <v>7872</v>
      </c>
      <c r="G1731">
        <v>3971</v>
      </c>
      <c r="H1731">
        <v>3901</v>
      </c>
      <c r="I1731">
        <v>3672</v>
      </c>
      <c r="J1731">
        <v>3632</v>
      </c>
      <c r="K1731">
        <v>31</v>
      </c>
      <c r="L1731">
        <v>11</v>
      </c>
      <c r="M1731">
        <v>138</v>
      </c>
      <c r="N1731">
        <v>134</v>
      </c>
      <c r="O1731">
        <v>19</v>
      </c>
      <c r="P1731">
        <v>22</v>
      </c>
      <c r="Q1731">
        <v>0</v>
      </c>
      <c r="R1731">
        <v>1</v>
      </c>
      <c r="S1731">
        <v>111</v>
      </c>
      <c r="T1731">
        <v>101</v>
      </c>
      <c r="U1731">
        <v>3881</v>
      </c>
      <c r="V1731">
        <v>3833</v>
      </c>
      <c r="W1731">
        <v>90</v>
      </c>
      <c r="X1731">
        <v>68</v>
      </c>
    </row>
    <row r="1732" spans="1:24" x14ac:dyDescent="0.35">
      <c r="A1732" s="6" t="str">
        <f t="shared" si="27"/>
        <v>31149</v>
      </c>
      <c r="B1732">
        <v>31</v>
      </c>
      <c r="C1732">
        <v>149</v>
      </c>
      <c r="D1732" t="s">
        <v>2691</v>
      </c>
      <c r="E1732" t="s">
        <v>2289</v>
      </c>
      <c r="F1732">
        <v>1263</v>
      </c>
      <c r="G1732">
        <v>629</v>
      </c>
      <c r="H1732">
        <v>634</v>
      </c>
      <c r="I1732">
        <v>617</v>
      </c>
      <c r="J1732">
        <v>622</v>
      </c>
      <c r="K1732">
        <v>2</v>
      </c>
      <c r="L1732">
        <v>2</v>
      </c>
      <c r="M1732">
        <v>7</v>
      </c>
      <c r="N1732">
        <v>3</v>
      </c>
      <c r="O1732">
        <v>2</v>
      </c>
      <c r="P1732">
        <v>3</v>
      </c>
      <c r="Q1732">
        <v>0</v>
      </c>
      <c r="R1732">
        <v>0</v>
      </c>
      <c r="S1732">
        <v>1</v>
      </c>
      <c r="T1732">
        <v>4</v>
      </c>
      <c r="U1732">
        <v>620</v>
      </c>
      <c r="V1732">
        <v>620</v>
      </c>
      <c r="W1732">
        <v>9</v>
      </c>
      <c r="X1732">
        <v>14</v>
      </c>
    </row>
    <row r="1733" spans="1:24" x14ac:dyDescent="0.35">
      <c r="A1733" s="6" t="str">
        <f t="shared" si="27"/>
        <v>31151</v>
      </c>
      <c r="B1733">
        <v>31</v>
      </c>
      <c r="C1733">
        <v>151</v>
      </c>
      <c r="D1733" t="s">
        <v>2691</v>
      </c>
      <c r="E1733" t="s">
        <v>294</v>
      </c>
      <c r="F1733">
        <v>14767</v>
      </c>
      <c r="G1733">
        <v>7607</v>
      </c>
      <c r="H1733">
        <v>7160</v>
      </c>
      <c r="I1733">
        <v>6985</v>
      </c>
      <c r="J1733">
        <v>6531</v>
      </c>
      <c r="K1733">
        <v>147</v>
      </c>
      <c r="L1733">
        <v>129</v>
      </c>
      <c r="M1733">
        <v>116</v>
      </c>
      <c r="N1733">
        <v>127</v>
      </c>
      <c r="O1733">
        <v>204</v>
      </c>
      <c r="P1733">
        <v>221</v>
      </c>
      <c r="Q1733">
        <v>49</v>
      </c>
      <c r="R1733">
        <v>41</v>
      </c>
      <c r="S1733">
        <v>106</v>
      </c>
      <c r="T1733">
        <v>111</v>
      </c>
      <c r="U1733">
        <v>5417</v>
      </c>
      <c r="V1733">
        <v>5184</v>
      </c>
      <c r="W1733">
        <v>2190</v>
      </c>
      <c r="X1733">
        <v>1976</v>
      </c>
    </row>
    <row r="1734" spans="1:24" x14ac:dyDescent="0.35">
      <c r="A1734" s="6" t="str">
        <f t="shared" si="27"/>
        <v>31153</v>
      </c>
      <c r="B1734">
        <v>31</v>
      </c>
      <c r="C1734">
        <v>153</v>
      </c>
      <c r="D1734" t="s">
        <v>2691</v>
      </c>
      <c r="E1734" t="s">
        <v>2803</v>
      </c>
      <c r="F1734">
        <v>190597</v>
      </c>
      <c r="G1734">
        <v>95968</v>
      </c>
      <c r="H1734">
        <v>94629</v>
      </c>
      <c r="I1734">
        <v>85044</v>
      </c>
      <c r="J1734">
        <v>83980</v>
      </c>
      <c r="K1734">
        <v>4574</v>
      </c>
      <c r="L1734">
        <v>3787</v>
      </c>
      <c r="M1734">
        <v>765</v>
      </c>
      <c r="N1734">
        <v>806</v>
      </c>
      <c r="O1734">
        <v>2332</v>
      </c>
      <c r="P1734">
        <v>2836</v>
      </c>
      <c r="Q1734">
        <v>129</v>
      </c>
      <c r="R1734">
        <v>104</v>
      </c>
      <c r="S1734">
        <v>3124</v>
      </c>
      <c r="T1734">
        <v>3116</v>
      </c>
      <c r="U1734">
        <v>85632</v>
      </c>
      <c r="V1734">
        <v>84935</v>
      </c>
      <c r="W1734">
        <v>10336</v>
      </c>
      <c r="X1734">
        <v>9694</v>
      </c>
    </row>
    <row r="1735" spans="1:24" x14ac:dyDescent="0.35">
      <c r="A1735" s="6" t="str">
        <f t="shared" si="27"/>
        <v>31155</v>
      </c>
      <c r="B1735">
        <v>31</v>
      </c>
      <c r="C1735">
        <v>155</v>
      </c>
      <c r="D1735" t="s">
        <v>2691</v>
      </c>
      <c r="E1735" t="s">
        <v>2805</v>
      </c>
      <c r="F1735">
        <v>22281</v>
      </c>
      <c r="G1735">
        <v>11378</v>
      </c>
      <c r="H1735">
        <v>10903</v>
      </c>
      <c r="I1735">
        <v>11049</v>
      </c>
      <c r="J1735">
        <v>10559</v>
      </c>
      <c r="K1735">
        <v>69</v>
      </c>
      <c r="L1735">
        <v>48</v>
      </c>
      <c r="M1735">
        <v>56</v>
      </c>
      <c r="N1735">
        <v>58</v>
      </c>
      <c r="O1735">
        <v>49</v>
      </c>
      <c r="P1735">
        <v>56</v>
      </c>
      <c r="Q1735">
        <v>2</v>
      </c>
      <c r="R1735">
        <v>0</v>
      </c>
      <c r="S1735">
        <v>153</v>
      </c>
      <c r="T1735">
        <v>182</v>
      </c>
      <c r="U1735">
        <v>11082</v>
      </c>
      <c r="V1735">
        <v>10628</v>
      </c>
      <c r="W1735">
        <v>296</v>
      </c>
      <c r="X1735">
        <v>275</v>
      </c>
    </row>
    <row r="1736" spans="1:24" x14ac:dyDescent="0.35">
      <c r="A1736" s="6" t="str">
        <f t="shared" si="27"/>
        <v>31157</v>
      </c>
      <c r="B1736">
        <v>31</v>
      </c>
      <c r="C1736">
        <v>157</v>
      </c>
      <c r="D1736" t="s">
        <v>2691</v>
      </c>
      <c r="E1736" t="s">
        <v>2807</v>
      </c>
      <c r="F1736">
        <v>36094</v>
      </c>
      <c r="G1736">
        <v>17694</v>
      </c>
      <c r="H1736">
        <v>18400</v>
      </c>
      <c r="I1736">
        <v>16370</v>
      </c>
      <c r="J1736">
        <v>17074</v>
      </c>
      <c r="K1736">
        <v>261</v>
      </c>
      <c r="L1736">
        <v>146</v>
      </c>
      <c r="M1736">
        <v>635</v>
      </c>
      <c r="N1736">
        <v>691</v>
      </c>
      <c r="O1736">
        <v>145</v>
      </c>
      <c r="P1736">
        <v>173</v>
      </c>
      <c r="Q1736">
        <v>22</v>
      </c>
      <c r="R1736">
        <v>21</v>
      </c>
      <c r="S1736">
        <v>261</v>
      </c>
      <c r="T1736">
        <v>295</v>
      </c>
      <c r="U1736">
        <v>13540</v>
      </c>
      <c r="V1736">
        <v>14301</v>
      </c>
      <c r="W1736">
        <v>4154</v>
      </c>
      <c r="X1736">
        <v>4099</v>
      </c>
    </row>
    <row r="1737" spans="1:24" x14ac:dyDescent="0.35">
      <c r="A1737" s="6" t="str">
        <f t="shared" si="27"/>
        <v>31159</v>
      </c>
      <c r="B1737">
        <v>31</v>
      </c>
      <c r="C1737">
        <v>159</v>
      </c>
      <c r="D1737" t="s">
        <v>2691</v>
      </c>
      <c r="E1737" t="s">
        <v>1615</v>
      </c>
      <c r="F1737">
        <v>17608</v>
      </c>
      <c r="G1737">
        <v>9078</v>
      </c>
      <c r="H1737">
        <v>8530</v>
      </c>
      <c r="I1737">
        <v>8775</v>
      </c>
      <c r="J1737">
        <v>8283</v>
      </c>
      <c r="K1737">
        <v>85</v>
      </c>
      <c r="L1737">
        <v>33</v>
      </c>
      <c r="M1737">
        <v>41</v>
      </c>
      <c r="N1737">
        <v>45</v>
      </c>
      <c r="O1737">
        <v>39</v>
      </c>
      <c r="P1737">
        <v>42</v>
      </c>
      <c r="Q1737">
        <v>3</v>
      </c>
      <c r="R1737">
        <v>0</v>
      </c>
      <c r="S1737">
        <v>135</v>
      </c>
      <c r="T1737">
        <v>127</v>
      </c>
      <c r="U1737">
        <v>8800</v>
      </c>
      <c r="V1737">
        <v>8330</v>
      </c>
      <c r="W1737">
        <v>278</v>
      </c>
      <c r="X1737">
        <v>200</v>
      </c>
    </row>
    <row r="1738" spans="1:24" x14ac:dyDescent="0.35">
      <c r="A1738" s="6" t="str">
        <f t="shared" si="27"/>
        <v>31161</v>
      </c>
      <c r="B1738">
        <v>31</v>
      </c>
      <c r="C1738">
        <v>161</v>
      </c>
      <c r="D1738" t="s">
        <v>2691</v>
      </c>
      <c r="E1738" t="s">
        <v>1619</v>
      </c>
      <c r="F1738">
        <v>5125</v>
      </c>
      <c r="G1738">
        <v>2564</v>
      </c>
      <c r="H1738">
        <v>2561</v>
      </c>
      <c r="I1738">
        <v>2174</v>
      </c>
      <c r="J1738">
        <v>2173</v>
      </c>
      <c r="K1738">
        <v>12</v>
      </c>
      <c r="L1738">
        <v>9</v>
      </c>
      <c r="M1738">
        <v>264</v>
      </c>
      <c r="N1738">
        <v>261</v>
      </c>
      <c r="O1738">
        <v>16</v>
      </c>
      <c r="P1738">
        <v>19</v>
      </c>
      <c r="Q1738">
        <v>4</v>
      </c>
      <c r="R1738">
        <v>7</v>
      </c>
      <c r="S1738">
        <v>94</v>
      </c>
      <c r="T1738">
        <v>92</v>
      </c>
      <c r="U1738">
        <v>2435</v>
      </c>
      <c r="V1738">
        <v>2449</v>
      </c>
      <c r="W1738">
        <v>129</v>
      </c>
      <c r="X1738">
        <v>112</v>
      </c>
    </row>
    <row r="1739" spans="1:24" x14ac:dyDescent="0.35">
      <c r="A1739" s="6" t="str">
        <f t="shared" si="27"/>
        <v>31163</v>
      </c>
      <c r="B1739">
        <v>31</v>
      </c>
      <c r="C1739">
        <v>163</v>
      </c>
      <c r="D1739" t="s">
        <v>2691</v>
      </c>
      <c r="E1739" t="s">
        <v>1621</v>
      </c>
      <c r="F1739">
        <v>2959</v>
      </c>
      <c r="G1739">
        <v>1472</v>
      </c>
      <c r="H1739">
        <v>1487</v>
      </c>
      <c r="I1739">
        <v>1443</v>
      </c>
      <c r="J1739">
        <v>1450</v>
      </c>
      <c r="K1739">
        <v>7</v>
      </c>
      <c r="L1739">
        <v>8</v>
      </c>
      <c r="M1739">
        <v>7</v>
      </c>
      <c r="N1739">
        <v>6</v>
      </c>
      <c r="O1739">
        <v>4</v>
      </c>
      <c r="P1739">
        <v>9</v>
      </c>
      <c r="Q1739">
        <v>0</v>
      </c>
      <c r="R1739">
        <v>0</v>
      </c>
      <c r="S1739">
        <v>11</v>
      </c>
      <c r="T1739">
        <v>14</v>
      </c>
      <c r="U1739">
        <v>1437</v>
      </c>
      <c r="V1739">
        <v>1451</v>
      </c>
      <c r="W1739">
        <v>35</v>
      </c>
      <c r="X1739">
        <v>36</v>
      </c>
    </row>
    <row r="1740" spans="1:24" x14ac:dyDescent="0.35">
      <c r="A1740" s="6" t="str">
        <f t="shared" si="27"/>
        <v>31165</v>
      </c>
      <c r="B1740">
        <v>31</v>
      </c>
      <c r="C1740">
        <v>165</v>
      </c>
      <c r="D1740" t="s">
        <v>2691</v>
      </c>
      <c r="E1740" t="s">
        <v>1453</v>
      </c>
      <c r="F1740">
        <v>1131</v>
      </c>
      <c r="G1740">
        <v>607</v>
      </c>
      <c r="H1740">
        <v>524</v>
      </c>
      <c r="I1740">
        <v>581</v>
      </c>
      <c r="J1740">
        <v>507</v>
      </c>
      <c r="K1740">
        <v>2</v>
      </c>
      <c r="L1740">
        <v>1</v>
      </c>
      <c r="M1740">
        <v>11</v>
      </c>
      <c r="N1740">
        <v>6</v>
      </c>
      <c r="O1740">
        <v>2</v>
      </c>
      <c r="P1740">
        <v>1</v>
      </c>
      <c r="Q1740">
        <v>0</v>
      </c>
      <c r="R1740">
        <v>0</v>
      </c>
      <c r="S1740">
        <v>11</v>
      </c>
      <c r="T1740">
        <v>9</v>
      </c>
      <c r="U1740">
        <v>583</v>
      </c>
      <c r="V1740">
        <v>501</v>
      </c>
      <c r="W1740">
        <v>24</v>
      </c>
      <c r="X1740">
        <v>23</v>
      </c>
    </row>
    <row r="1741" spans="1:24" x14ac:dyDescent="0.35">
      <c r="A1741" s="6" t="str">
        <f t="shared" si="27"/>
        <v>31167</v>
      </c>
      <c r="B1741">
        <v>31</v>
      </c>
      <c r="C1741">
        <v>167</v>
      </c>
      <c r="D1741" t="s">
        <v>2691</v>
      </c>
      <c r="E1741" t="s">
        <v>1627</v>
      </c>
      <c r="F1741">
        <v>5850</v>
      </c>
      <c r="G1741">
        <v>2971</v>
      </c>
      <c r="H1741">
        <v>2879</v>
      </c>
      <c r="I1741">
        <v>2873</v>
      </c>
      <c r="J1741">
        <v>2781</v>
      </c>
      <c r="K1741">
        <v>33</v>
      </c>
      <c r="L1741">
        <v>31</v>
      </c>
      <c r="M1741">
        <v>27</v>
      </c>
      <c r="N1741">
        <v>21</v>
      </c>
      <c r="O1741">
        <v>8</v>
      </c>
      <c r="P1741">
        <v>8</v>
      </c>
      <c r="Q1741">
        <v>1</v>
      </c>
      <c r="R1741">
        <v>0</v>
      </c>
      <c r="S1741">
        <v>29</v>
      </c>
      <c r="T1741">
        <v>38</v>
      </c>
      <c r="U1741">
        <v>2758</v>
      </c>
      <c r="V1741">
        <v>2726</v>
      </c>
      <c r="W1741">
        <v>213</v>
      </c>
      <c r="X1741">
        <v>153</v>
      </c>
    </row>
    <row r="1742" spans="1:24" x14ac:dyDescent="0.35">
      <c r="A1742" s="6" t="str">
        <f t="shared" si="27"/>
        <v>31169</v>
      </c>
      <c r="B1742">
        <v>31</v>
      </c>
      <c r="C1742">
        <v>169</v>
      </c>
      <c r="D1742" t="s">
        <v>2691</v>
      </c>
      <c r="E1742" t="s">
        <v>2814</v>
      </c>
      <c r="F1742">
        <v>5033</v>
      </c>
      <c r="G1742">
        <v>2517</v>
      </c>
      <c r="H1742">
        <v>2516</v>
      </c>
      <c r="I1742">
        <v>2458</v>
      </c>
      <c r="J1742">
        <v>2446</v>
      </c>
      <c r="K1742">
        <v>10</v>
      </c>
      <c r="L1742">
        <v>16</v>
      </c>
      <c r="M1742">
        <v>7</v>
      </c>
      <c r="N1742">
        <v>12</v>
      </c>
      <c r="O1742">
        <v>10</v>
      </c>
      <c r="P1742">
        <v>4</v>
      </c>
      <c r="Q1742">
        <v>1</v>
      </c>
      <c r="R1742">
        <v>0</v>
      </c>
      <c r="S1742">
        <v>31</v>
      </c>
      <c r="T1742">
        <v>38</v>
      </c>
      <c r="U1742">
        <v>2439</v>
      </c>
      <c r="V1742">
        <v>2447</v>
      </c>
      <c r="W1742">
        <v>78</v>
      </c>
      <c r="X1742">
        <v>69</v>
      </c>
    </row>
    <row r="1743" spans="1:24" x14ac:dyDescent="0.35">
      <c r="A1743" s="6" t="str">
        <f t="shared" si="27"/>
        <v>31171</v>
      </c>
      <c r="B1743">
        <v>31</v>
      </c>
      <c r="C1743">
        <v>171</v>
      </c>
      <c r="D1743" t="s">
        <v>2691</v>
      </c>
      <c r="E1743" t="s">
        <v>923</v>
      </c>
      <c r="F1743">
        <v>669</v>
      </c>
      <c r="G1743">
        <v>342</v>
      </c>
      <c r="H1743">
        <v>327</v>
      </c>
      <c r="I1743">
        <v>322</v>
      </c>
      <c r="J1743">
        <v>318</v>
      </c>
      <c r="K1743">
        <v>3</v>
      </c>
      <c r="L1743">
        <v>5</v>
      </c>
      <c r="M1743">
        <v>11</v>
      </c>
      <c r="N1743">
        <v>1</v>
      </c>
      <c r="O1743">
        <v>1</v>
      </c>
      <c r="P1743">
        <v>1</v>
      </c>
      <c r="Q1743">
        <v>0</v>
      </c>
      <c r="R1743">
        <v>0</v>
      </c>
      <c r="S1743">
        <v>5</v>
      </c>
      <c r="T1743">
        <v>2</v>
      </c>
      <c r="U1743">
        <v>329</v>
      </c>
      <c r="V1743">
        <v>318</v>
      </c>
      <c r="W1743">
        <v>13</v>
      </c>
      <c r="X1743">
        <v>9</v>
      </c>
    </row>
    <row r="1744" spans="1:24" x14ac:dyDescent="0.35">
      <c r="A1744" s="6" t="str">
        <f t="shared" si="27"/>
        <v>31173</v>
      </c>
      <c r="B1744">
        <v>31</v>
      </c>
      <c r="C1744">
        <v>173</v>
      </c>
      <c r="D1744" t="s">
        <v>2691</v>
      </c>
      <c r="E1744" t="s">
        <v>2817</v>
      </c>
      <c r="F1744">
        <v>6779</v>
      </c>
      <c r="G1744">
        <v>3398</v>
      </c>
      <c r="H1744">
        <v>3381</v>
      </c>
      <c r="I1744">
        <v>1325</v>
      </c>
      <c r="J1744">
        <v>1249</v>
      </c>
      <c r="K1744">
        <v>21</v>
      </c>
      <c r="L1744">
        <v>11</v>
      </c>
      <c r="M1744">
        <v>1933</v>
      </c>
      <c r="N1744">
        <v>2009</v>
      </c>
      <c r="O1744">
        <v>26</v>
      </c>
      <c r="P1744">
        <v>19</v>
      </c>
      <c r="Q1744">
        <v>2</v>
      </c>
      <c r="R1744">
        <v>0</v>
      </c>
      <c r="S1744">
        <v>91</v>
      </c>
      <c r="T1744">
        <v>93</v>
      </c>
      <c r="U1744">
        <v>3263</v>
      </c>
      <c r="V1744">
        <v>3280</v>
      </c>
      <c r="W1744">
        <v>135</v>
      </c>
      <c r="X1744">
        <v>101</v>
      </c>
    </row>
    <row r="1745" spans="1:24" x14ac:dyDescent="0.35">
      <c r="A1745" s="6" t="str">
        <f t="shared" si="27"/>
        <v>31175</v>
      </c>
      <c r="B1745">
        <v>31</v>
      </c>
      <c r="C1745">
        <v>175</v>
      </c>
      <c r="D1745" t="s">
        <v>2691</v>
      </c>
      <c r="E1745" t="s">
        <v>1039</v>
      </c>
      <c r="F1745">
        <v>4057</v>
      </c>
      <c r="G1745">
        <v>2024</v>
      </c>
      <c r="H1745">
        <v>2033</v>
      </c>
      <c r="I1745">
        <v>1988</v>
      </c>
      <c r="J1745">
        <v>1979</v>
      </c>
      <c r="K1745">
        <v>8</v>
      </c>
      <c r="L1745">
        <v>12</v>
      </c>
      <c r="M1745">
        <v>5</v>
      </c>
      <c r="N1745">
        <v>11</v>
      </c>
      <c r="O1745">
        <v>4</v>
      </c>
      <c r="P1745">
        <v>13</v>
      </c>
      <c r="Q1745">
        <v>1</v>
      </c>
      <c r="R1745">
        <v>1</v>
      </c>
      <c r="S1745">
        <v>18</v>
      </c>
      <c r="T1745">
        <v>17</v>
      </c>
      <c r="U1745">
        <v>1954</v>
      </c>
      <c r="V1745">
        <v>1977</v>
      </c>
      <c r="W1745">
        <v>70</v>
      </c>
      <c r="X1745">
        <v>56</v>
      </c>
    </row>
    <row r="1746" spans="1:24" x14ac:dyDescent="0.35">
      <c r="A1746" s="6" t="str">
        <f t="shared" si="27"/>
        <v>31177</v>
      </c>
      <c r="B1746">
        <v>31</v>
      </c>
      <c r="C1746">
        <v>177</v>
      </c>
      <c r="D1746" t="s">
        <v>2691</v>
      </c>
      <c r="E1746" t="s">
        <v>150</v>
      </c>
      <c r="F1746">
        <v>20862</v>
      </c>
      <c r="G1746">
        <v>10499</v>
      </c>
      <c r="H1746">
        <v>10363</v>
      </c>
      <c r="I1746">
        <v>10148</v>
      </c>
      <c r="J1746">
        <v>10060</v>
      </c>
      <c r="K1746">
        <v>89</v>
      </c>
      <c r="L1746">
        <v>75</v>
      </c>
      <c r="M1746">
        <v>56</v>
      </c>
      <c r="N1746">
        <v>31</v>
      </c>
      <c r="O1746">
        <v>44</v>
      </c>
      <c r="P1746">
        <v>41</v>
      </c>
      <c r="Q1746">
        <v>10</v>
      </c>
      <c r="R1746">
        <v>12</v>
      </c>
      <c r="S1746">
        <v>152</v>
      </c>
      <c r="T1746">
        <v>144</v>
      </c>
      <c r="U1746">
        <v>10188</v>
      </c>
      <c r="V1746">
        <v>10070</v>
      </c>
      <c r="W1746">
        <v>311</v>
      </c>
      <c r="X1746">
        <v>293</v>
      </c>
    </row>
    <row r="1747" spans="1:24" x14ac:dyDescent="0.35">
      <c r="A1747" s="6" t="str">
        <f t="shared" si="27"/>
        <v>31179</v>
      </c>
      <c r="B1747">
        <v>31</v>
      </c>
      <c r="C1747">
        <v>179</v>
      </c>
      <c r="D1747" t="s">
        <v>2691</v>
      </c>
      <c r="E1747" t="s">
        <v>949</v>
      </c>
      <c r="F1747">
        <v>9699</v>
      </c>
      <c r="G1747">
        <v>4920</v>
      </c>
      <c r="H1747">
        <v>4779</v>
      </c>
      <c r="I1747">
        <v>4648</v>
      </c>
      <c r="J1747">
        <v>4557</v>
      </c>
      <c r="K1747">
        <v>113</v>
      </c>
      <c r="L1747">
        <v>59</v>
      </c>
      <c r="M1747">
        <v>47</v>
      </c>
      <c r="N1747">
        <v>51</v>
      </c>
      <c r="O1747">
        <v>23</v>
      </c>
      <c r="P1747">
        <v>38</v>
      </c>
      <c r="Q1747">
        <v>8</v>
      </c>
      <c r="R1747">
        <v>7</v>
      </c>
      <c r="S1747">
        <v>81</v>
      </c>
      <c r="T1747">
        <v>67</v>
      </c>
      <c r="U1747">
        <v>4418</v>
      </c>
      <c r="V1747">
        <v>4292</v>
      </c>
      <c r="W1747">
        <v>502</v>
      </c>
      <c r="X1747">
        <v>487</v>
      </c>
    </row>
    <row r="1748" spans="1:24" x14ac:dyDescent="0.35">
      <c r="A1748" s="6" t="str">
        <f t="shared" si="27"/>
        <v>31181</v>
      </c>
      <c r="B1748">
        <v>31</v>
      </c>
      <c r="C1748">
        <v>181</v>
      </c>
      <c r="D1748" t="s">
        <v>2691</v>
      </c>
      <c r="E1748" t="s">
        <v>951</v>
      </c>
      <c r="F1748">
        <v>3398</v>
      </c>
      <c r="G1748">
        <v>1714</v>
      </c>
      <c r="H1748">
        <v>1684</v>
      </c>
      <c r="I1748">
        <v>1661</v>
      </c>
      <c r="J1748">
        <v>1610</v>
      </c>
      <c r="K1748">
        <v>11</v>
      </c>
      <c r="L1748">
        <v>9</v>
      </c>
      <c r="M1748">
        <v>5</v>
      </c>
      <c r="N1748">
        <v>11</v>
      </c>
      <c r="O1748">
        <v>5</v>
      </c>
      <c r="P1748">
        <v>8</v>
      </c>
      <c r="Q1748">
        <v>4</v>
      </c>
      <c r="R1748">
        <v>10</v>
      </c>
      <c r="S1748">
        <v>28</v>
      </c>
      <c r="T1748">
        <v>36</v>
      </c>
      <c r="U1748">
        <v>1629</v>
      </c>
      <c r="V1748">
        <v>1606</v>
      </c>
      <c r="W1748">
        <v>85</v>
      </c>
      <c r="X1748">
        <v>78</v>
      </c>
    </row>
    <row r="1749" spans="1:24" x14ac:dyDescent="0.35">
      <c r="A1749" s="6" t="str">
        <f t="shared" si="27"/>
        <v>31183</v>
      </c>
      <c r="B1749">
        <v>31</v>
      </c>
      <c r="C1749">
        <v>183</v>
      </c>
      <c r="D1749" t="s">
        <v>2691</v>
      </c>
      <c r="E1749" t="s">
        <v>953</v>
      </c>
      <c r="F1749">
        <v>772</v>
      </c>
      <c r="G1749">
        <v>398</v>
      </c>
      <c r="H1749">
        <v>374</v>
      </c>
      <c r="I1749">
        <v>389</v>
      </c>
      <c r="J1749">
        <v>366</v>
      </c>
      <c r="K1749">
        <v>0</v>
      </c>
      <c r="L1749">
        <v>0</v>
      </c>
      <c r="M1749">
        <v>3</v>
      </c>
      <c r="N1749">
        <v>2</v>
      </c>
      <c r="O1749">
        <v>0</v>
      </c>
      <c r="P1749">
        <v>3</v>
      </c>
      <c r="Q1749">
        <v>0</v>
      </c>
      <c r="R1749">
        <v>0</v>
      </c>
      <c r="S1749">
        <v>6</v>
      </c>
      <c r="T1749">
        <v>3</v>
      </c>
      <c r="U1749">
        <v>390</v>
      </c>
      <c r="V1749">
        <v>368</v>
      </c>
      <c r="W1749">
        <v>8</v>
      </c>
      <c r="X1749">
        <v>6</v>
      </c>
    </row>
    <row r="1750" spans="1:24" x14ac:dyDescent="0.35">
      <c r="A1750" s="6" t="str">
        <f t="shared" si="27"/>
        <v>31185</v>
      </c>
      <c r="B1750">
        <v>31</v>
      </c>
      <c r="C1750">
        <v>185</v>
      </c>
      <c r="D1750" t="s">
        <v>2691</v>
      </c>
      <c r="E1750" t="s">
        <v>1962</v>
      </c>
      <c r="F1750">
        <v>14126</v>
      </c>
      <c r="G1750">
        <v>7048</v>
      </c>
      <c r="H1750">
        <v>7078</v>
      </c>
      <c r="I1750">
        <v>6741</v>
      </c>
      <c r="J1750">
        <v>6722</v>
      </c>
      <c r="K1750">
        <v>107</v>
      </c>
      <c r="L1750">
        <v>124</v>
      </c>
      <c r="M1750">
        <v>44</v>
      </c>
      <c r="N1750">
        <v>75</v>
      </c>
      <c r="O1750">
        <v>35</v>
      </c>
      <c r="P1750">
        <v>54</v>
      </c>
      <c r="Q1750">
        <v>5</v>
      </c>
      <c r="R1750">
        <v>2</v>
      </c>
      <c r="S1750">
        <v>116</v>
      </c>
      <c r="T1750">
        <v>101</v>
      </c>
      <c r="U1750">
        <v>6656</v>
      </c>
      <c r="V1750">
        <v>6634</v>
      </c>
      <c r="W1750">
        <v>392</v>
      </c>
      <c r="X1750">
        <v>444</v>
      </c>
    </row>
    <row r="1751" spans="1:24" x14ac:dyDescent="0.35">
      <c r="A1751" s="6" t="str">
        <f t="shared" si="27"/>
        <v>32001</v>
      </c>
      <c r="B1751">
        <v>32</v>
      </c>
      <c r="C1751">
        <v>1</v>
      </c>
      <c r="D1751" t="s">
        <v>271</v>
      </c>
      <c r="E1751" t="s">
        <v>2825</v>
      </c>
      <c r="F1751">
        <v>25518</v>
      </c>
      <c r="G1751">
        <v>13014</v>
      </c>
      <c r="H1751">
        <v>12504</v>
      </c>
      <c r="I1751">
        <v>10902</v>
      </c>
      <c r="J1751">
        <v>10421</v>
      </c>
      <c r="K1751">
        <v>425</v>
      </c>
      <c r="L1751">
        <v>295</v>
      </c>
      <c r="M1751">
        <v>680</v>
      </c>
      <c r="N1751">
        <v>736</v>
      </c>
      <c r="O1751">
        <v>329</v>
      </c>
      <c r="P1751">
        <v>450</v>
      </c>
      <c r="Q1751">
        <v>56</v>
      </c>
      <c r="R1751">
        <v>50</v>
      </c>
      <c r="S1751">
        <v>622</v>
      </c>
      <c r="T1751">
        <v>552</v>
      </c>
      <c r="U1751">
        <v>11165</v>
      </c>
      <c r="V1751">
        <v>10732</v>
      </c>
      <c r="W1751">
        <v>1849</v>
      </c>
      <c r="X1751">
        <v>1772</v>
      </c>
    </row>
    <row r="1752" spans="1:24" x14ac:dyDescent="0.35">
      <c r="A1752" s="6" t="str">
        <f t="shared" si="27"/>
        <v>32003</v>
      </c>
      <c r="B1752">
        <v>32</v>
      </c>
      <c r="C1752">
        <v>3</v>
      </c>
      <c r="D1752" t="s">
        <v>271</v>
      </c>
      <c r="E1752" t="s">
        <v>204</v>
      </c>
      <c r="F1752">
        <v>2265475</v>
      </c>
      <c r="G1752">
        <v>1134913</v>
      </c>
      <c r="H1752">
        <v>1130562</v>
      </c>
      <c r="I1752">
        <v>793802</v>
      </c>
      <c r="J1752">
        <v>760303</v>
      </c>
      <c r="K1752">
        <v>148244</v>
      </c>
      <c r="L1752">
        <v>154341</v>
      </c>
      <c r="M1752">
        <v>14028</v>
      </c>
      <c r="N1752">
        <v>13634</v>
      </c>
      <c r="O1752">
        <v>110100</v>
      </c>
      <c r="P1752">
        <v>132438</v>
      </c>
      <c r="Q1752">
        <v>10460</v>
      </c>
      <c r="R1752">
        <v>10665</v>
      </c>
      <c r="S1752">
        <v>58279</v>
      </c>
      <c r="T1752">
        <v>59181</v>
      </c>
      <c r="U1752">
        <v>780253</v>
      </c>
      <c r="V1752">
        <v>783797</v>
      </c>
      <c r="W1752">
        <v>354660</v>
      </c>
      <c r="X1752">
        <v>346765</v>
      </c>
    </row>
    <row r="1753" spans="1:24" x14ac:dyDescent="0.35">
      <c r="A1753" s="6" t="str">
        <f t="shared" si="27"/>
        <v>32005</v>
      </c>
      <c r="B1753">
        <v>32</v>
      </c>
      <c r="C1753">
        <v>5</v>
      </c>
      <c r="D1753" t="s">
        <v>271</v>
      </c>
      <c r="E1753" t="s">
        <v>471</v>
      </c>
      <c r="F1753">
        <v>49482</v>
      </c>
      <c r="G1753">
        <v>25000</v>
      </c>
      <c r="H1753">
        <v>24482</v>
      </c>
      <c r="I1753">
        <v>22944</v>
      </c>
      <c r="J1753">
        <v>22326</v>
      </c>
      <c r="K1753">
        <v>248</v>
      </c>
      <c r="L1753">
        <v>221</v>
      </c>
      <c r="M1753">
        <v>565</v>
      </c>
      <c r="N1753">
        <v>544</v>
      </c>
      <c r="O1753">
        <v>402</v>
      </c>
      <c r="P1753">
        <v>557</v>
      </c>
      <c r="Q1753">
        <v>69</v>
      </c>
      <c r="R1753">
        <v>70</v>
      </c>
      <c r="S1753">
        <v>772</v>
      </c>
      <c r="T1753">
        <v>764</v>
      </c>
      <c r="U1753">
        <v>21759</v>
      </c>
      <c r="V1753">
        <v>21534</v>
      </c>
      <c r="W1753">
        <v>3241</v>
      </c>
      <c r="X1753">
        <v>2948</v>
      </c>
    </row>
    <row r="1754" spans="1:24" x14ac:dyDescent="0.35">
      <c r="A1754" s="6" t="str">
        <f t="shared" si="27"/>
        <v>32007</v>
      </c>
      <c r="B1754">
        <v>32</v>
      </c>
      <c r="C1754">
        <v>7</v>
      </c>
      <c r="D1754" t="s">
        <v>271</v>
      </c>
      <c r="E1754" t="s">
        <v>2829</v>
      </c>
      <c r="F1754">
        <v>53700</v>
      </c>
      <c r="G1754">
        <v>28055</v>
      </c>
      <c r="H1754">
        <v>25645</v>
      </c>
      <c r="I1754">
        <v>24755</v>
      </c>
      <c r="J1754">
        <v>22539</v>
      </c>
      <c r="K1754">
        <v>440</v>
      </c>
      <c r="L1754">
        <v>225</v>
      </c>
      <c r="M1754">
        <v>1730</v>
      </c>
      <c r="N1754">
        <v>1742</v>
      </c>
      <c r="O1754">
        <v>325</v>
      </c>
      <c r="P1754">
        <v>397</v>
      </c>
      <c r="Q1754">
        <v>73</v>
      </c>
      <c r="R1754">
        <v>61</v>
      </c>
      <c r="S1754">
        <v>732</v>
      </c>
      <c r="T1754">
        <v>681</v>
      </c>
      <c r="U1754">
        <v>20846</v>
      </c>
      <c r="V1754">
        <v>19277</v>
      </c>
      <c r="W1754">
        <v>7209</v>
      </c>
      <c r="X1754">
        <v>6368</v>
      </c>
    </row>
    <row r="1755" spans="1:24" x14ac:dyDescent="0.35">
      <c r="A1755" s="6" t="str">
        <f t="shared" si="27"/>
        <v>32009</v>
      </c>
      <c r="B1755">
        <v>32</v>
      </c>
      <c r="C1755">
        <v>9</v>
      </c>
      <c r="D1755" t="s">
        <v>271</v>
      </c>
      <c r="E1755" t="s">
        <v>2831</v>
      </c>
      <c r="F1755">
        <v>730</v>
      </c>
      <c r="G1755">
        <v>411</v>
      </c>
      <c r="H1755">
        <v>319</v>
      </c>
      <c r="I1755">
        <v>342</v>
      </c>
      <c r="J1755">
        <v>267</v>
      </c>
      <c r="K1755">
        <v>20</v>
      </c>
      <c r="L1755">
        <v>8</v>
      </c>
      <c r="M1755">
        <v>29</v>
      </c>
      <c r="N1755">
        <v>24</v>
      </c>
      <c r="O1755">
        <v>5</v>
      </c>
      <c r="P1755">
        <v>3</v>
      </c>
      <c r="Q1755">
        <v>1</v>
      </c>
      <c r="R1755">
        <v>0</v>
      </c>
      <c r="S1755">
        <v>14</v>
      </c>
      <c r="T1755">
        <v>17</v>
      </c>
      <c r="U1755">
        <v>335</v>
      </c>
      <c r="V1755">
        <v>257</v>
      </c>
      <c r="W1755">
        <v>76</v>
      </c>
      <c r="X1755">
        <v>62</v>
      </c>
    </row>
    <row r="1756" spans="1:24" x14ac:dyDescent="0.35">
      <c r="A1756" s="6" t="str">
        <f t="shared" si="27"/>
        <v>32011</v>
      </c>
      <c r="B1756">
        <v>32</v>
      </c>
      <c r="C1756">
        <v>11</v>
      </c>
      <c r="D1756" t="s">
        <v>271</v>
      </c>
      <c r="E1756" t="s">
        <v>2833</v>
      </c>
      <c r="F1756">
        <v>1852</v>
      </c>
      <c r="G1756">
        <v>1012</v>
      </c>
      <c r="H1756">
        <v>840</v>
      </c>
      <c r="I1756">
        <v>921</v>
      </c>
      <c r="J1756">
        <v>755</v>
      </c>
      <c r="K1756">
        <v>18</v>
      </c>
      <c r="L1756">
        <v>10</v>
      </c>
      <c r="M1756">
        <v>34</v>
      </c>
      <c r="N1756">
        <v>31</v>
      </c>
      <c r="O1756">
        <v>11</v>
      </c>
      <c r="P1756">
        <v>13</v>
      </c>
      <c r="Q1756">
        <v>1</v>
      </c>
      <c r="R1756">
        <v>3</v>
      </c>
      <c r="S1756">
        <v>27</v>
      </c>
      <c r="T1756">
        <v>28</v>
      </c>
      <c r="U1756">
        <v>902</v>
      </c>
      <c r="V1756">
        <v>760</v>
      </c>
      <c r="W1756">
        <v>110</v>
      </c>
      <c r="X1756">
        <v>80</v>
      </c>
    </row>
    <row r="1757" spans="1:24" x14ac:dyDescent="0.35">
      <c r="A1757" s="6" t="str">
        <f t="shared" si="27"/>
        <v>32013</v>
      </c>
      <c r="B1757">
        <v>32</v>
      </c>
      <c r="C1757">
        <v>13</v>
      </c>
      <c r="D1757" t="s">
        <v>271</v>
      </c>
      <c r="E1757" t="s">
        <v>342</v>
      </c>
      <c r="F1757">
        <v>17284</v>
      </c>
      <c r="G1757">
        <v>9034</v>
      </c>
      <c r="H1757">
        <v>8250</v>
      </c>
      <c r="I1757">
        <v>8132</v>
      </c>
      <c r="J1757">
        <v>7377</v>
      </c>
      <c r="K1757">
        <v>127</v>
      </c>
      <c r="L1757">
        <v>60</v>
      </c>
      <c r="M1757">
        <v>403</v>
      </c>
      <c r="N1757">
        <v>413</v>
      </c>
      <c r="O1757">
        <v>75</v>
      </c>
      <c r="P1757">
        <v>109</v>
      </c>
      <c r="Q1757">
        <v>33</v>
      </c>
      <c r="R1757">
        <v>20</v>
      </c>
      <c r="S1757">
        <v>264</v>
      </c>
      <c r="T1757">
        <v>271</v>
      </c>
      <c r="U1757">
        <v>6678</v>
      </c>
      <c r="V1757">
        <v>6065</v>
      </c>
      <c r="W1757">
        <v>2356</v>
      </c>
      <c r="X1757">
        <v>2185</v>
      </c>
    </row>
    <row r="1758" spans="1:24" x14ac:dyDescent="0.35">
      <c r="A1758" s="6" t="str">
        <f t="shared" si="27"/>
        <v>32015</v>
      </c>
      <c r="B1758">
        <v>32</v>
      </c>
      <c r="C1758">
        <v>15</v>
      </c>
      <c r="D1758" t="s">
        <v>271</v>
      </c>
      <c r="E1758" t="s">
        <v>2836</v>
      </c>
      <c r="F1758">
        <v>5733</v>
      </c>
      <c r="G1758">
        <v>2966</v>
      </c>
      <c r="H1758">
        <v>2767</v>
      </c>
      <c r="I1758">
        <v>2665</v>
      </c>
      <c r="J1758">
        <v>2452</v>
      </c>
      <c r="K1758">
        <v>34</v>
      </c>
      <c r="L1758">
        <v>32</v>
      </c>
      <c r="M1758">
        <v>175</v>
      </c>
      <c r="N1758">
        <v>145</v>
      </c>
      <c r="O1758">
        <v>19</v>
      </c>
      <c r="P1758">
        <v>45</v>
      </c>
      <c r="Q1758">
        <v>1</v>
      </c>
      <c r="R1758">
        <v>0</v>
      </c>
      <c r="S1758">
        <v>72</v>
      </c>
      <c r="T1758">
        <v>93</v>
      </c>
      <c r="U1758">
        <v>2292</v>
      </c>
      <c r="V1758">
        <v>2174</v>
      </c>
      <c r="W1758">
        <v>674</v>
      </c>
      <c r="X1758">
        <v>593</v>
      </c>
    </row>
    <row r="1759" spans="1:24" x14ac:dyDescent="0.35">
      <c r="A1759" s="6" t="str">
        <f t="shared" si="27"/>
        <v>32017</v>
      </c>
      <c r="B1759">
        <v>32</v>
      </c>
      <c r="C1759">
        <v>17</v>
      </c>
      <c r="D1759" t="s">
        <v>271</v>
      </c>
      <c r="E1759" t="s">
        <v>255</v>
      </c>
      <c r="F1759">
        <v>4505</v>
      </c>
      <c r="G1759">
        <v>2473</v>
      </c>
      <c r="H1759">
        <v>2032</v>
      </c>
      <c r="I1759">
        <v>2172</v>
      </c>
      <c r="J1759">
        <v>1875</v>
      </c>
      <c r="K1759">
        <v>153</v>
      </c>
      <c r="L1759">
        <v>29</v>
      </c>
      <c r="M1759">
        <v>49</v>
      </c>
      <c r="N1759">
        <v>49</v>
      </c>
      <c r="O1759">
        <v>19</v>
      </c>
      <c r="P1759">
        <v>18</v>
      </c>
      <c r="Q1759">
        <v>11</v>
      </c>
      <c r="R1759">
        <v>8</v>
      </c>
      <c r="S1759">
        <v>69</v>
      </c>
      <c r="T1759">
        <v>53</v>
      </c>
      <c r="U1759">
        <v>2295</v>
      </c>
      <c r="V1759">
        <v>1917</v>
      </c>
      <c r="W1759">
        <v>178</v>
      </c>
      <c r="X1759">
        <v>115</v>
      </c>
    </row>
    <row r="1760" spans="1:24" x14ac:dyDescent="0.35">
      <c r="A1760" s="6" t="str">
        <f t="shared" si="27"/>
        <v>32019</v>
      </c>
      <c r="B1760">
        <v>32</v>
      </c>
      <c r="C1760">
        <v>19</v>
      </c>
      <c r="D1760" t="s">
        <v>271</v>
      </c>
      <c r="E1760" t="s">
        <v>1415</v>
      </c>
      <c r="F1760">
        <v>59236</v>
      </c>
      <c r="G1760">
        <v>30455</v>
      </c>
      <c r="H1760">
        <v>28781</v>
      </c>
      <c r="I1760">
        <v>27267</v>
      </c>
      <c r="J1760">
        <v>25627</v>
      </c>
      <c r="K1760">
        <v>468</v>
      </c>
      <c r="L1760">
        <v>347</v>
      </c>
      <c r="M1760">
        <v>1013</v>
      </c>
      <c r="N1760">
        <v>1028</v>
      </c>
      <c r="O1760">
        <v>417</v>
      </c>
      <c r="P1760">
        <v>549</v>
      </c>
      <c r="Q1760">
        <v>109</v>
      </c>
      <c r="R1760">
        <v>97</v>
      </c>
      <c r="S1760">
        <v>1181</v>
      </c>
      <c r="T1760">
        <v>1133</v>
      </c>
      <c r="U1760">
        <v>24833</v>
      </c>
      <c r="V1760">
        <v>24007</v>
      </c>
      <c r="W1760">
        <v>5622</v>
      </c>
      <c r="X1760">
        <v>4774</v>
      </c>
    </row>
    <row r="1761" spans="1:24" x14ac:dyDescent="0.35">
      <c r="A1761" s="6" t="str">
        <f t="shared" si="27"/>
        <v>32021</v>
      </c>
      <c r="B1761">
        <v>32</v>
      </c>
      <c r="C1761">
        <v>21</v>
      </c>
      <c r="D1761" t="s">
        <v>271</v>
      </c>
      <c r="E1761" t="s">
        <v>510</v>
      </c>
      <c r="F1761">
        <v>4553</v>
      </c>
      <c r="G1761">
        <v>2291</v>
      </c>
      <c r="H1761">
        <v>2262</v>
      </c>
      <c r="I1761">
        <v>1606</v>
      </c>
      <c r="J1761">
        <v>1539</v>
      </c>
      <c r="K1761">
        <v>126</v>
      </c>
      <c r="L1761">
        <v>92</v>
      </c>
      <c r="M1761">
        <v>363</v>
      </c>
      <c r="N1761">
        <v>438</v>
      </c>
      <c r="O1761">
        <v>72</v>
      </c>
      <c r="P1761">
        <v>86</v>
      </c>
      <c r="Q1761">
        <v>4</v>
      </c>
      <c r="R1761">
        <v>6</v>
      </c>
      <c r="S1761">
        <v>120</v>
      </c>
      <c r="T1761">
        <v>101</v>
      </c>
      <c r="U1761">
        <v>2004</v>
      </c>
      <c r="V1761">
        <v>1996</v>
      </c>
      <c r="W1761">
        <v>287</v>
      </c>
      <c r="X1761">
        <v>266</v>
      </c>
    </row>
    <row r="1762" spans="1:24" x14ac:dyDescent="0.35">
      <c r="A1762" s="6" t="str">
        <f t="shared" si="27"/>
        <v>32023</v>
      </c>
      <c r="B1762">
        <v>32</v>
      </c>
      <c r="C1762">
        <v>23</v>
      </c>
      <c r="D1762" t="s">
        <v>271</v>
      </c>
      <c r="E1762" t="s">
        <v>2841</v>
      </c>
      <c r="F1762">
        <v>51588</v>
      </c>
      <c r="G1762">
        <v>26492</v>
      </c>
      <c r="H1762">
        <v>25096</v>
      </c>
      <c r="I1762">
        <v>23371</v>
      </c>
      <c r="J1762">
        <v>22151</v>
      </c>
      <c r="K1762">
        <v>1229</v>
      </c>
      <c r="L1762">
        <v>786</v>
      </c>
      <c r="M1762">
        <v>517</v>
      </c>
      <c r="N1762">
        <v>446</v>
      </c>
      <c r="O1762">
        <v>332</v>
      </c>
      <c r="P1762">
        <v>680</v>
      </c>
      <c r="Q1762">
        <v>160</v>
      </c>
      <c r="R1762">
        <v>152</v>
      </c>
      <c r="S1762">
        <v>883</v>
      </c>
      <c r="T1762">
        <v>881</v>
      </c>
      <c r="U1762">
        <v>22372</v>
      </c>
      <c r="V1762">
        <v>21314</v>
      </c>
      <c r="W1762">
        <v>4120</v>
      </c>
      <c r="X1762">
        <v>3782</v>
      </c>
    </row>
    <row r="1763" spans="1:24" x14ac:dyDescent="0.35">
      <c r="A1763" s="6" t="str">
        <f t="shared" si="27"/>
        <v>32027</v>
      </c>
      <c r="B1763">
        <v>32</v>
      </c>
      <c r="C1763">
        <v>27</v>
      </c>
      <c r="D1763" t="s">
        <v>271</v>
      </c>
      <c r="E1763" t="s">
        <v>2843</v>
      </c>
      <c r="F1763">
        <v>6646</v>
      </c>
      <c r="G1763">
        <v>4289</v>
      </c>
      <c r="H1763">
        <v>2357</v>
      </c>
      <c r="I1763">
        <v>3683</v>
      </c>
      <c r="J1763">
        <v>2003</v>
      </c>
      <c r="K1763">
        <v>272</v>
      </c>
      <c r="L1763">
        <v>28</v>
      </c>
      <c r="M1763">
        <v>153</v>
      </c>
      <c r="N1763">
        <v>161</v>
      </c>
      <c r="O1763">
        <v>59</v>
      </c>
      <c r="P1763">
        <v>26</v>
      </c>
      <c r="Q1763">
        <v>10</v>
      </c>
      <c r="R1763">
        <v>13</v>
      </c>
      <c r="S1763">
        <v>112</v>
      </c>
      <c r="T1763">
        <v>126</v>
      </c>
      <c r="U1763">
        <v>3308</v>
      </c>
      <c r="V1763">
        <v>1818</v>
      </c>
      <c r="W1763">
        <v>981</v>
      </c>
      <c r="X1763">
        <v>539</v>
      </c>
    </row>
    <row r="1764" spans="1:24" x14ac:dyDescent="0.35">
      <c r="A1764" s="6" t="str">
        <f t="shared" si="27"/>
        <v>32029</v>
      </c>
      <c r="B1764">
        <v>32</v>
      </c>
      <c r="C1764">
        <v>29</v>
      </c>
      <c r="D1764" t="s">
        <v>271</v>
      </c>
      <c r="E1764" t="s">
        <v>2845</v>
      </c>
      <c r="F1764">
        <v>4100</v>
      </c>
      <c r="G1764">
        <v>2105</v>
      </c>
      <c r="H1764">
        <v>1995</v>
      </c>
      <c r="I1764">
        <v>1921</v>
      </c>
      <c r="J1764">
        <v>1798</v>
      </c>
      <c r="K1764">
        <v>41</v>
      </c>
      <c r="L1764">
        <v>27</v>
      </c>
      <c r="M1764">
        <v>40</v>
      </c>
      <c r="N1764">
        <v>44</v>
      </c>
      <c r="O1764">
        <v>40</v>
      </c>
      <c r="P1764">
        <v>60</v>
      </c>
      <c r="Q1764">
        <v>6</v>
      </c>
      <c r="R1764">
        <v>13</v>
      </c>
      <c r="S1764">
        <v>57</v>
      </c>
      <c r="T1764">
        <v>53</v>
      </c>
      <c r="U1764">
        <v>1939</v>
      </c>
      <c r="V1764">
        <v>1826</v>
      </c>
      <c r="W1764">
        <v>166</v>
      </c>
      <c r="X1764">
        <v>169</v>
      </c>
    </row>
    <row r="1765" spans="1:24" x14ac:dyDescent="0.35">
      <c r="A1765" s="6" t="str">
        <f t="shared" si="27"/>
        <v>32031</v>
      </c>
      <c r="B1765">
        <v>32</v>
      </c>
      <c r="C1765">
        <v>31</v>
      </c>
      <c r="D1765" t="s">
        <v>271</v>
      </c>
      <c r="E1765" t="s">
        <v>2847</v>
      </c>
      <c r="F1765">
        <v>486493</v>
      </c>
      <c r="G1765">
        <v>246943</v>
      </c>
      <c r="H1765">
        <v>239550</v>
      </c>
      <c r="I1765">
        <v>209160</v>
      </c>
      <c r="J1765">
        <v>200730</v>
      </c>
      <c r="K1765">
        <v>7597</v>
      </c>
      <c r="L1765">
        <v>6185</v>
      </c>
      <c r="M1765">
        <v>5396</v>
      </c>
      <c r="N1765">
        <v>5575</v>
      </c>
      <c r="O1765">
        <v>13324</v>
      </c>
      <c r="P1765">
        <v>15436</v>
      </c>
      <c r="Q1765">
        <v>1876</v>
      </c>
      <c r="R1765">
        <v>1873</v>
      </c>
      <c r="S1765">
        <v>9590</v>
      </c>
      <c r="T1765">
        <v>9751</v>
      </c>
      <c r="U1765">
        <v>184254</v>
      </c>
      <c r="V1765">
        <v>180078</v>
      </c>
      <c r="W1765">
        <v>62689</v>
      </c>
      <c r="X1765">
        <v>59472</v>
      </c>
    </row>
    <row r="1766" spans="1:24" x14ac:dyDescent="0.35">
      <c r="A1766" s="6" t="str">
        <f t="shared" si="27"/>
        <v>32033</v>
      </c>
      <c r="B1766">
        <v>32</v>
      </c>
      <c r="C1766">
        <v>33</v>
      </c>
      <c r="D1766" t="s">
        <v>271</v>
      </c>
      <c r="E1766" t="s">
        <v>2849</v>
      </c>
      <c r="F1766">
        <v>9076</v>
      </c>
      <c r="G1766">
        <v>5273</v>
      </c>
      <c r="H1766">
        <v>3803</v>
      </c>
      <c r="I1766">
        <v>4425</v>
      </c>
      <c r="J1766">
        <v>3341</v>
      </c>
      <c r="K1766">
        <v>394</v>
      </c>
      <c r="L1766">
        <v>45</v>
      </c>
      <c r="M1766">
        <v>243</v>
      </c>
      <c r="N1766">
        <v>213</v>
      </c>
      <c r="O1766">
        <v>53</v>
      </c>
      <c r="P1766">
        <v>48</v>
      </c>
      <c r="Q1766">
        <v>6</v>
      </c>
      <c r="R1766">
        <v>9</v>
      </c>
      <c r="S1766">
        <v>152</v>
      </c>
      <c r="T1766">
        <v>147</v>
      </c>
      <c r="U1766">
        <v>4384</v>
      </c>
      <c r="V1766">
        <v>3242</v>
      </c>
      <c r="W1766">
        <v>889</v>
      </c>
      <c r="X1766">
        <v>561</v>
      </c>
    </row>
    <row r="1767" spans="1:24" x14ac:dyDescent="0.35">
      <c r="A1767" s="6" t="str">
        <f t="shared" si="27"/>
        <v>32510</v>
      </c>
      <c r="B1767">
        <v>32</v>
      </c>
      <c r="C1767">
        <v>510</v>
      </c>
      <c r="D1767" t="s">
        <v>271</v>
      </c>
      <c r="E1767" t="s">
        <v>2851</v>
      </c>
      <c r="F1767">
        <v>58646</v>
      </c>
      <c r="G1767">
        <v>30409</v>
      </c>
      <c r="H1767">
        <v>28237</v>
      </c>
      <c r="I1767">
        <v>26662</v>
      </c>
      <c r="J1767">
        <v>25198</v>
      </c>
      <c r="K1767">
        <v>1041</v>
      </c>
      <c r="L1767">
        <v>359</v>
      </c>
      <c r="M1767">
        <v>896</v>
      </c>
      <c r="N1767">
        <v>832</v>
      </c>
      <c r="O1767">
        <v>758</v>
      </c>
      <c r="P1767">
        <v>789</v>
      </c>
      <c r="Q1767">
        <v>112</v>
      </c>
      <c r="R1767">
        <v>85</v>
      </c>
      <c r="S1767">
        <v>940</v>
      </c>
      <c r="T1767">
        <v>974</v>
      </c>
      <c r="U1767">
        <v>22642</v>
      </c>
      <c r="V1767">
        <v>21142</v>
      </c>
      <c r="W1767">
        <v>7767</v>
      </c>
      <c r="X1767">
        <v>7095</v>
      </c>
    </row>
    <row r="1768" spans="1:24" x14ac:dyDescent="0.35">
      <c r="A1768" s="6" t="str">
        <f t="shared" si="27"/>
        <v>33001</v>
      </c>
      <c r="B1768">
        <v>33</v>
      </c>
      <c r="C1768">
        <v>1</v>
      </c>
      <c r="D1768" t="s">
        <v>2853</v>
      </c>
      <c r="E1768" t="s">
        <v>2854</v>
      </c>
      <c r="F1768">
        <v>63707</v>
      </c>
      <c r="G1768">
        <v>31680</v>
      </c>
      <c r="H1768">
        <v>32027</v>
      </c>
      <c r="I1768">
        <v>30479</v>
      </c>
      <c r="J1768">
        <v>30888</v>
      </c>
      <c r="K1768">
        <v>283</v>
      </c>
      <c r="L1768">
        <v>136</v>
      </c>
      <c r="M1768">
        <v>112</v>
      </c>
      <c r="N1768">
        <v>79</v>
      </c>
      <c r="O1768">
        <v>290</v>
      </c>
      <c r="P1768">
        <v>436</v>
      </c>
      <c r="Q1768">
        <v>26</v>
      </c>
      <c r="R1768">
        <v>21</v>
      </c>
      <c r="S1768">
        <v>490</v>
      </c>
      <c r="T1768">
        <v>467</v>
      </c>
      <c r="U1768">
        <v>31013</v>
      </c>
      <c r="V1768">
        <v>31425</v>
      </c>
      <c r="W1768">
        <v>667</v>
      </c>
      <c r="X1768">
        <v>602</v>
      </c>
    </row>
    <row r="1769" spans="1:24" x14ac:dyDescent="0.35">
      <c r="A1769" s="6" t="str">
        <f t="shared" si="27"/>
        <v>33003</v>
      </c>
      <c r="B1769">
        <v>33</v>
      </c>
      <c r="C1769">
        <v>3</v>
      </c>
      <c r="D1769" t="s">
        <v>2853</v>
      </c>
      <c r="E1769" t="s">
        <v>200</v>
      </c>
      <c r="F1769">
        <v>50105</v>
      </c>
      <c r="G1769">
        <v>25033</v>
      </c>
      <c r="H1769">
        <v>25072</v>
      </c>
      <c r="I1769">
        <v>24268</v>
      </c>
      <c r="J1769">
        <v>24277</v>
      </c>
      <c r="K1769">
        <v>177</v>
      </c>
      <c r="L1769">
        <v>166</v>
      </c>
      <c r="M1769">
        <v>95</v>
      </c>
      <c r="N1769">
        <v>100</v>
      </c>
      <c r="O1769">
        <v>161</v>
      </c>
      <c r="P1769">
        <v>220</v>
      </c>
      <c r="Q1769">
        <v>8</v>
      </c>
      <c r="R1769">
        <v>7</v>
      </c>
      <c r="S1769">
        <v>324</v>
      </c>
      <c r="T1769">
        <v>302</v>
      </c>
      <c r="U1769">
        <v>24657</v>
      </c>
      <c r="V1769">
        <v>24652</v>
      </c>
      <c r="W1769">
        <v>376</v>
      </c>
      <c r="X1769">
        <v>420</v>
      </c>
    </row>
    <row r="1770" spans="1:24" x14ac:dyDescent="0.35">
      <c r="A1770" s="6" t="str">
        <f t="shared" si="27"/>
        <v>33005</v>
      </c>
      <c r="B1770">
        <v>33</v>
      </c>
      <c r="C1770">
        <v>5</v>
      </c>
      <c r="D1770" t="s">
        <v>2853</v>
      </c>
      <c r="E1770" t="s">
        <v>2857</v>
      </c>
      <c r="F1770">
        <v>76454</v>
      </c>
      <c r="G1770">
        <v>37644</v>
      </c>
      <c r="H1770">
        <v>38810</v>
      </c>
      <c r="I1770">
        <v>35871</v>
      </c>
      <c r="J1770">
        <v>37149</v>
      </c>
      <c r="K1770">
        <v>387</v>
      </c>
      <c r="L1770">
        <v>231</v>
      </c>
      <c r="M1770">
        <v>134</v>
      </c>
      <c r="N1770">
        <v>113</v>
      </c>
      <c r="O1770">
        <v>598</v>
      </c>
      <c r="P1770">
        <v>679</v>
      </c>
      <c r="Q1770">
        <v>18</v>
      </c>
      <c r="R1770">
        <v>23</v>
      </c>
      <c r="S1770">
        <v>636</v>
      </c>
      <c r="T1770">
        <v>615</v>
      </c>
      <c r="U1770">
        <v>36745</v>
      </c>
      <c r="V1770">
        <v>37927</v>
      </c>
      <c r="W1770">
        <v>899</v>
      </c>
      <c r="X1770">
        <v>883</v>
      </c>
    </row>
    <row r="1771" spans="1:24" x14ac:dyDescent="0.35">
      <c r="A1771" s="6" t="str">
        <f t="shared" si="27"/>
        <v>33007</v>
      </c>
      <c r="B1771">
        <v>33</v>
      </c>
      <c r="C1771">
        <v>7</v>
      </c>
      <c r="D1771" t="s">
        <v>2853</v>
      </c>
      <c r="E1771" t="s">
        <v>2859</v>
      </c>
      <c r="F1771">
        <v>31260</v>
      </c>
      <c r="G1771">
        <v>16065</v>
      </c>
      <c r="H1771">
        <v>15195</v>
      </c>
      <c r="I1771">
        <v>15486</v>
      </c>
      <c r="J1771">
        <v>14689</v>
      </c>
      <c r="K1771">
        <v>159</v>
      </c>
      <c r="L1771">
        <v>71</v>
      </c>
      <c r="M1771">
        <v>86</v>
      </c>
      <c r="N1771">
        <v>85</v>
      </c>
      <c r="O1771">
        <v>70</v>
      </c>
      <c r="P1771">
        <v>118</v>
      </c>
      <c r="Q1771">
        <v>2</v>
      </c>
      <c r="R1771">
        <v>3</v>
      </c>
      <c r="S1771">
        <v>262</v>
      </c>
      <c r="T1771">
        <v>229</v>
      </c>
      <c r="U1771">
        <v>15713</v>
      </c>
      <c r="V1771">
        <v>14870</v>
      </c>
      <c r="W1771">
        <v>352</v>
      </c>
      <c r="X1771">
        <v>325</v>
      </c>
    </row>
    <row r="1772" spans="1:24" x14ac:dyDescent="0.35">
      <c r="A1772" s="6" t="str">
        <f t="shared" si="27"/>
        <v>33009</v>
      </c>
      <c r="B1772">
        <v>33</v>
      </c>
      <c r="C1772">
        <v>9</v>
      </c>
      <c r="D1772" t="s">
        <v>2853</v>
      </c>
      <c r="E1772" t="s">
        <v>2861</v>
      </c>
      <c r="F1772">
        <v>91122</v>
      </c>
      <c r="G1772">
        <v>45271</v>
      </c>
      <c r="H1772">
        <v>45851</v>
      </c>
      <c r="I1772">
        <v>41970</v>
      </c>
      <c r="J1772">
        <v>42245</v>
      </c>
      <c r="K1772">
        <v>617</v>
      </c>
      <c r="L1772">
        <v>619</v>
      </c>
      <c r="M1772">
        <v>190</v>
      </c>
      <c r="N1772">
        <v>187</v>
      </c>
      <c r="O1772">
        <v>1641</v>
      </c>
      <c r="P1772">
        <v>1928</v>
      </c>
      <c r="Q1772">
        <v>19</v>
      </c>
      <c r="R1772">
        <v>15</v>
      </c>
      <c r="S1772">
        <v>834</v>
      </c>
      <c r="T1772">
        <v>857</v>
      </c>
      <c r="U1772">
        <v>43968</v>
      </c>
      <c r="V1772">
        <v>44596</v>
      </c>
      <c r="W1772">
        <v>1303</v>
      </c>
      <c r="X1772">
        <v>1255</v>
      </c>
    </row>
    <row r="1773" spans="1:24" x14ac:dyDescent="0.35">
      <c r="A1773" s="6" t="str">
        <f t="shared" si="27"/>
        <v>33011</v>
      </c>
      <c r="B1773">
        <v>33</v>
      </c>
      <c r="C1773">
        <v>11</v>
      </c>
      <c r="D1773" t="s">
        <v>2853</v>
      </c>
      <c r="E1773" t="s">
        <v>630</v>
      </c>
      <c r="F1773">
        <v>422938</v>
      </c>
      <c r="G1773">
        <v>212066</v>
      </c>
      <c r="H1773">
        <v>210872</v>
      </c>
      <c r="I1773">
        <v>189088</v>
      </c>
      <c r="J1773">
        <v>189652</v>
      </c>
      <c r="K1773">
        <v>7817</v>
      </c>
      <c r="L1773">
        <v>6413</v>
      </c>
      <c r="M1773">
        <v>781</v>
      </c>
      <c r="N1773">
        <v>595</v>
      </c>
      <c r="O1773">
        <v>9663</v>
      </c>
      <c r="P1773">
        <v>9651</v>
      </c>
      <c r="Q1773">
        <v>162</v>
      </c>
      <c r="R1773">
        <v>140</v>
      </c>
      <c r="S1773">
        <v>4555</v>
      </c>
      <c r="T1773">
        <v>4421</v>
      </c>
      <c r="U1773">
        <v>194770</v>
      </c>
      <c r="V1773">
        <v>194722</v>
      </c>
      <c r="W1773">
        <v>17296</v>
      </c>
      <c r="X1773">
        <v>16150</v>
      </c>
    </row>
    <row r="1774" spans="1:24" x14ac:dyDescent="0.35">
      <c r="A1774" s="6" t="str">
        <f t="shared" si="27"/>
        <v>33013</v>
      </c>
      <c r="B1774">
        <v>33</v>
      </c>
      <c r="C1774">
        <v>13</v>
      </c>
      <c r="D1774" t="s">
        <v>2853</v>
      </c>
      <c r="E1774" t="s">
        <v>2864</v>
      </c>
      <c r="F1774">
        <v>153805</v>
      </c>
      <c r="G1774">
        <v>76438</v>
      </c>
      <c r="H1774">
        <v>77367</v>
      </c>
      <c r="I1774">
        <v>71802</v>
      </c>
      <c r="J1774">
        <v>72610</v>
      </c>
      <c r="K1774">
        <v>1538</v>
      </c>
      <c r="L1774">
        <v>1341</v>
      </c>
      <c r="M1774">
        <v>233</v>
      </c>
      <c r="N1774">
        <v>206</v>
      </c>
      <c r="O1774">
        <v>1638</v>
      </c>
      <c r="P1774">
        <v>1954</v>
      </c>
      <c r="Q1774">
        <v>30</v>
      </c>
      <c r="R1774">
        <v>28</v>
      </c>
      <c r="S1774">
        <v>1197</v>
      </c>
      <c r="T1774">
        <v>1228</v>
      </c>
      <c r="U1774">
        <v>74418</v>
      </c>
      <c r="V1774">
        <v>75513</v>
      </c>
      <c r="W1774">
        <v>2020</v>
      </c>
      <c r="X1774">
        <v>1854</v>
      </c>
    </row>
    <row r="1775" spans="1:24" x14ac:dyDescent="0.35">
      <c r="A1775" s="6" t="str">
        <f t="shared" si="27"/>
        <v>33015</v>
      </c>
      <c r="B1775">
        <v>33</v>
      </c>
      <c r="C1775">
        <v>15</v>
      </c>
      <c r="D1775" t="s">
        <v>2853</v>
      </c>
      <c r="E1775" t="s">
        <v>2866</v>
      </c>
      <c r="F1775">
        <v>314180</v>
      </c>
      <c r="G1775">
        <v>156428</v>
      </c>
      <c r="H1775">
        <v>157752</v>
      </c>
      <c r="I1775">
        <v>148139</v>
      </c>
      <c r="J1775">
        <v>149527</v>
      </c>
      <c r="K1775">
        <v>2082</v>
      </c>
      <c r="L1775">
        <v>1502</v>
      </c>
      <c r="M1775">
        <v>368</v>
      </c>
      <c r="N1775">
        <v>342</v>
      </c>
      <c r="O1775">
        <v>3262</v>
      </c>
      <c r="P1775">
        <v>3996</v>
      </c>
      <c r="Q1775">
        <v>75</v>
      </c>
      <c r="R1775">
        <v>79</v>
      </c>
      <c r="S1775">
        <v>2502</v>
      </c>
      <c r="T1775">
        <v>2306</v>
      </c>
      <c r="U1775">
        <v>151002</v>
      </c>
      <c r="V1775">
        <v>152902</v>
      </c>
      <c r="W1775">
        <v>5426</v>
      </c>
      <c r="X1775">
        <v>4850</v>
      </c>
    </row>
    <row r="1776" spans="1:24" x14ac:dyDescent="0.35">
      <c r="A1776" s="6" t="str">
        <f t="shared" si="27"/>
        <v>33017</v>
      </c>
      <c r="B1776">
        <v>33</v>
      </c>
      <c r="C1776">
        <v>17</v>
      </c>
      <c r="D1776" t="s">
        <v>2853</v>
      </c>
      <c r="E1776" t="s">
        <v>2868</v>
      </c>
      <c r="F1776">
        <v>130895</v>
      </c>
      <c r="G1776">
        <v>64679</v>
      </c>
      <c r="H1776">
        <v>66216</v>
      </c>
      <c r="I1776">
        <v>59327</v>
      </c>
      <c r="J1776">
        <v>61455</v>
      </c>
      <c r="K1776">
        <v>1228</v>
      </c>
      <c r="L1776">
        <v>691</v>
      </c>
      <c r="M1776">
        <v>168</v>
      </c>
      <c r="N1776">
        <v>180</v>
      </c>
      <c r="O1776">
        <v>2596</v>
      </c>
      <c r="P1776">
        <v>2521</v>
      </c>
      <c r="Q1776">
        <v>27</v>
      </c>
      <c r="R1776">
        <v>32</v>
      </c>
      <c r="S1776">
        <v>1333</v>
      </c>
      <c r="T1776">
        <v>1337</v>
      </c>
      <c r="U1776">
        <v>62567</v>
      </c>
      <c r="V1776">
        <v>64436</v>
      </c>
      <c r="W1776">
        <v>2112</v>
      </c>
      <c r="X1776">
        <v>1780</v>
      </c>
    </row>
    <row r="1777" spans="1:24" x14ac:dyDescent="0.35">
      <c r="A1777" s="6" t="str">
        <f t="shared" si="27"/>
        <v>33019</v>
      </c>
      <c r="B1777">
        <v>33</v>
      </c>
      <c r="C1777">
        <v>19</v>
      </c>
      <c r="D1777" t="s">
        <v>2853</v>
      </c>
      <c r="E1777" t="s">
        <v>1306</v>
      </c>
      <c r="F1777">
        <v>43058</v>
      </c>
      <c r="G1777">
        <v>21497</v>
      </c>
      <c r="H1777">
        <v>21561</v>
      </c>
      <c r="I1777">
        <v>20600</v>
      </c>
      <c r="J1777">
        <v>20714</v>
      </c>
      <c r="K1777">
        <v>215</v>
      </c>
      <c r="L1777">
        <v>121</v>
      </c>
      <c r="M1777">
        <v>95</v>
      </c>
      <c r="N1777">
        <v>83</v>
      </c>
      <c r="O1777">
        <v>195</v>
      </c>
      <c r="P1777">
        <v>275</v>
      </c>
      <c r="Q1777">
        <v>6</v>
      </c>
      <c r="R1777">
        <v>3</v>
      </c>
      <c r="S1777">
        <v>386</v>
      </c>
      <c r="T1777">
        <v>365</v>
      </c>
      <c r="U1777">
        <v>21081</v>
      </c>
      <c r="V1777">
        <v>21173</v>
      </c>
      <c r="W1777">
        <v>416</v>
      </c>
      <c r="X1777">
        <v>388</v>
      </c>
    </row>
    <row r="1778" spans="1:24" x14ac:dyDescent="0.35">
      <c r="A1778" s="6" t="str">
        <f t="shared" si="27"/>
        <v>34001</v>
      </c>
      <c r="B1778">
        <v>34</v>
      </c>
      <c r="C1778">
        <v>1</v>
      </c>
      <c r="D1778" t="s">
        <v>2871</v>
      </c>
      <c r="E1778" t="s">
        <v>2872</v>
      </c>
      <c r="F1778">
        <v>274536</v>
      </c>
      <c r="G1778">
        <v>133691</v>
      </c>
      <c r="H1778">
        <v>140845</v>
      </c>
      <c r="I1778">
        <v>95833</v>
      </c>
      <c r="J1778">
        <v>99259</v>
      </c>
      <c r="K1778">
        <v>22218</v>
      </c>
      <c r="L1778">
        <v>25126</v>
      </c>
      <c r="M1778">
        <v>951</v>
      </c>
      <c r="N1778">
        <v>972</v>
      </c>
      <c r="O1778">
        <v>10675</v>
      </c>
      <c r="P1778">
        <v>11506</v>
      </c>
      <c r="Q1778">
        <v>142</v>
      </c>
      <c r="R1778">
        <v>119</v>
      </c>
      <c r="S1778">
        <v>3872</v>
      </c>
      <c r="T1778">
        <v>3863</v>
      </c>
      <c r="U1778">
        <v>106628</v>
      </c>
      <c r="V1778">
        <v>114200</v>
      </c>
      <c r="W1778">
        <v>27063</v>
      </c>
      <c r="X1778">
        <v>26645</v>
      </c>
    </row>
    <row r="1779" spans="1:24" x14ac:dyDescent="0.35">
      <c r="A1779" s="6" t="str">
        <f t="shared" si="27"/>
        <v>34003</v>
      </c>
      <c r="B1779">
        <v>34</v>
      </c>
      <c r="C1779">
        <v>3</v>
      </c>
      <c r="D1779" t="s">
        <v>2871</v>
      </c>
      <c r="E1779" t="s">
        <v>2874</v>
      </c>
      <c r="F1779">
        <v>955743</v>
      </c>
      <c r="G1779">
        <v>468050</v>
      </c>
      <c r="H1779">
        <v>487693</v>
      </c>
      <c r="I1779">
        <v>341241</v>
      </c>
      <c r="J1779">
        <v>351073</v>
      </c>
      <c r="K1779">
        <v>34282</v>
      </c>
      <c r="L1779">
        <v>37102</v>
      </c>
      <c r="M1779">
        <v>2626</v>
      </c>
      <c r="N1779">
        <v>2497</v>
      </c>
      <c r="O1779">
        <v>78688</v>
      </c>
      <c r="P1779">
        <v>85526</v>
      </c>
      <c r="Q1779">
        <v>494</v>
      </c>
      <c r="R1779">
        <v>497</v>
      </c>
      <c r="S1779">
        <v>10719</v>
      </c>
      <c r="T1779">
        <v>10998</v>
      </c>
      <c r="U1779">
        <v>366988</v>
      </c>
      <c r="V1779">
        <v>384115</v>
      </c>
      <c r="W1779">
        <v>101062</v>
      </c>
      <c r="X1779">
        <v>103578</v>
      </c>
    </row>
    <row r="1780" spans="1:24" x14ac:dyDescent="0.35">
      <c r="A1780" s="6" t="str">
        <f t="shared" si="27"/>
        <v>34005</v>
      </c>
      <c r="B1780">
        <v>34</v>
      </c>
      <c r="C1780">
        <v>5</v>
      </c>
      <c r="D1780" t="s">
        <v>2871</v>
      </c>
      <c r="E1780" t="s">
        <v>2876</v>
      </c>
      <c r="F1780">
        <v>461869</v>
      </c>
      <c r="G1780">
        <v>228038</v>
      </c>
      <c r="H1780">
        <v>233831</v>
      </c>
      <c r="I1780">
        <v>166202</v>
      </c>
      <c r="J1780">
        <v>169061</v>
      </c>
      <c r="K1780">
        <v>41596</v>
      </c>
      <c r="L1780">
        <v>43131</v>
      </c>
      <c r="M1780">
        <v>801</v>
      </c>
      <c r="N1780">
        <v>747</v>
      </c>
      <c r="O1780">
        <v>12417</v>
      </c>
      <c r="P1780">
        <v>13428</v>
      </c>
      <c r="Q1780">
        <v>213</v>
      </c>
      <c r="R1780">
        <v>216</v>
      </c>
      <c r="S1780">
        <v>6809</v>
      </c>
      <c r="T1780">
        <v>7248</v>
      </c>
      <c r="U1780">
        <v>207148</v>
      </c>
      <c r="V1780">
        <v>214375</v>
      </c>
      <c r="W1780">
        <v>20890</v>
      </c>
      <c r="X1780">
        <v>19456</v>
      </c>
    </row>
    <row r="1781" spans="1:24" x14ac:dyDescent="0.35">
      <c r="A1781" s="6" t="str">
        <f t="shared" si="27"/>
        <v>34007</v>
      </c>
      <c r="B1781">
        <v>34</v>
      </c>
      <c r="C1781">
        <v>7</v>
      </c>
      <c r="D1781" t="s">
        <v>2871</v>
      </c>
      <c r="E1781" t="s">
        <v>732</v>
      </c>
      <c r="F1781">
        <v>523498</v>
      </c>
      <c r="G1781">
        <v>253604</v>
      </c>
      <c r="H1781">
        <v>269894</v>
      </c>
      <c r="I1781">
        <v>176275</v>
      </c>
      <c r="J1781">
        <v>182972</v>
      </c>
      <c r="K1781">
        <v>53056</v>
      </c>
      <c r="L1781">
        <v>60968</v>
      </c>
      <c r="M1781">
        <v>1808</v>
      </c>
      <c r="N1781">
        <v>1815</v>
      </c>
      <c r="O1781">
        <v>15233</v>
      </c>
      <c r="P1781">
        <v>16606</v>
      </c>
      <c r="Q1781">
        <v>295</v>
      </c>
      <c r="R1781">
        <v>304</v>
      </c>
      <c r="S1781">
        <v>6937</v>
      </c>
      <c r="T1781">
        <v>7229</v>
      </c>
      <c r="U1781">
        <v>206544</v>
      </c>
      <c r="V1781">
        <v>221742</v>
      </c>
      <c r="W1781">
        <v>47060</v>
      </c>
      <c r="X1781">
        <v>48152</v>
      </c>
    </row>
    <row r="1782" spans="1:24" x14ac:dyDescent="0.35">
      <c r="A1782" s="6" t="str">
        <f t="shared" si="27"/>
        <v>34009</v>
      </c>
      <c r="B1782">
        <v>34</v>
      </c>
      <c r="C1782">
        <v>9</v>
      </c>
      <c r="D1782" t="s">
        <v>2871</v>
      </c>
      <c r="E1782" t="s">
        <v>2879</v>
      </c>
      <c r="F1782">
        <v>95262</v>
      </c>
      <c r="G1782">
        <v>46312</v>
      </c>
      <c r="H1782">
        <v>48950</v>
      </c>
      <c r="I1782">
        <v>42317</v>
      </c>
      <c r="J1782">
        <v>45101</v>
      </c>
      <c r="K1782">
        <v>2364</v>
      </c>
      <c r="L1782">
        <v>2184</v>
      </c>
      <c r="M1782">
        <v>219</v>
      </c>
      <c r="N1782">
        <v>187</v>
      </c>
      <c r="O1782">
        <v>426</v>
      </c>
      <c r="P1782">
        <v>534</v>
      </c>
      <c r="Q1782">
        <v>42</v>
      </c>
      <c r="R1782">
        <v>34</v>
      </c>
      <c r="S1782">
        <v>944</v>
      </c>
      <c r="T1782">
        <v>910</v>
      </c>
      <c r="U1782">
        <v>42468</v>
      </c>
      <c r="V1782">
        <v>45319</v>
      </c>
      <c r="W1782">
        <v>3844</v>
      </c>
      <c r="X1782">
        <v>3631</v>
      </c>
    </row>
    <row r="1783" spans="1:24" x14ac:dyDescent="0.35">
      <c r="A1783" s="6" t="str">
        <f t="shared" si="27"/>
        <v>34011</v>
      </c>
      <c r="B1783">
        <v>34</v>
      </c>
      <c r="C1783">
        <v>11</v>
      </c>
      <c r="D1783" t="s">
        <v>2871</v>
      </c>
      <c r="E1783" t="s">
        <v>1069</v>
      </c>
      <c r="F1783">
        <v>154160</v>
      </c>
      <c r="G1783">
        <v>79094</v>
      </c>
      <c r="H1783">
        <v>75066</v>
      </c>
      <c r="I1783">
        <v>55132</v>
      </c>
      <c r="J1783">
        <v>55030</v>
      </c>
      <c r="K1783">
        <v>19020</v>
      </c>
      <c r="L1783">
        <v>15180</v>
      </c>
      <c r="M1783">
        <v>1355</v>
      </c>
      <c r="N1783">
        <v>1274</v>
      </c>
      <c r="O1783">
        <v>1087</v>
      </c>
      <c r="P1783">
        <v>1104</v>
      </c>
      <c r="Q1783">
        <v>134</v>
      </c>
      <c r="R1783">
        <v>157</v>
      </c>
      <c r="S1783">
        <v>2366</v>
      </c>
      <c r="T1783">
        <v>2321</v>
      </c>
      <c r="U1783">
        <v>51498</v>
      </c>
      <c r="V1783">
        <v>49684</v>
      </c>
      <c r="W1783">
        <v>27596</v>
      </c>
      <c r="X1783">
        <v>25382</v>
      </c>
    </row>
    <row r="1784" spans="1:24" x14ac:dyDescent="0.35">
      <c r="A1784" s="6" t="str">
        <f t="shared" si="27"/>
        <v>34013</v>
      </c>
      <c r="B1784">
        <v>34</v>
      </c>
      <c r="C1784">
        <v>13</v>
      </c>
      <c r="D1784" t="s">
        <v>2871</v>
      </c>
      <c r="E1784" t="s">
        <v>2015</v>
      </c>
      <c r="F1784">
        <v>862768</v>
      </c>
      <c r="G1784">
        <v>419140</v>
      </c>
      <c r="H1784">
        <v>443628</v>
      </c>
      <c r="I1784">
        <v>210507</v>
      </c>
      <c r="J1784">
        <v>210034</v>
      </c>
      <c r="K1784">
        <v>168958</v>
      </c>
      <c r="L1784">
        <v>191391</v>
      </c>
      <c r="M1784">
        <v>3719</v>
      </c>
      <c r="N1784">
        <v>3513</v>
      </c>
      <c r="O1784">
        <v>25082</v>
      </c>
      <c r="P1784">
        <v>27160</v>
      </c>
      <c r="Q1784">
        <v>674</v>
      </c>
      <c r="R1784">
        <v>695</v>
      </c>
      <c r="S1784">
        <v>10200</v>
      </c>
      <c r="T1784">
        <v>10835</v>
      </c>
      <c r="U1784">
        <v>312727</v>
      </c>
      <c r="V1784">
        <v>339925</v>
      </c>
      <c r="W1784">
        <v>106413</v>
      </c>
      <c r="X1784">
        <v>103703</v>
      </c>
    </row>
    <row r="1785" spans="1:24" x14ac:dyDescent="0.35">
      <c r="A1785" s="6" t="str">
        <f t="shared" si="27"/>
        <v>34015</v>
      </c>
      <c r="B1785">
        <v>34</v>
      </c>
      <c r="C1785">
        <v>15</v>
      </c>
      <c r="D1785" t="s">
        <v>2871</v>
      </c>
      <c r="E1785" t="s">
        <v>2883</v>
      </c>
      <c r="F1785">
        <v>302273</v>
      </c>
      <c r="G1785">
        <v>147961</v>
      </c>
      <c r="H1785">
        <v>154312</v>
      </c>
      <c r="I1785">
        <v>122979</v>
      </c>
      <c r="J1785">
        <v>127053</v>
      </c>
      <c r="K1785">
        <v>16365</v>
      </c>
      <c r="L1785">
        <v>18107</v>
      </c>
      <c r="M1785">
        <v>479</v>
      </c>
      <c r="N1785">
        <v>437</v>
      </c>
      <c r="O1785">
        <v>4526</v>
      </c>
      <c r="P1785">
        <v>4946</v>
      </c>
      <c r="Q1785">
        <v>124</v>
      </c>
      <c r="R1785">
        <v>115</v>
      </c>
      <c r="S1785">
        <v>3488</v>
      </c>
      <c r="T1785">
        <v>3654</v>
      </c>
      <c r="U1785">
        <v>136841</v>
      </c>
      <c r="V1785">
        <v>143335</v>
      </c>
      <c r="W1785">
        <v>11120</v>
      </c>
      <c r="X1785">
        <v>10977</v>
      </c>
    </row>
    <row r="1786" spans="1:24" x14ac:dyDescent="0.35">
      <c r="A1786" s="6" t="str">
        <f t="shared" si="27"/>
        <v>34017</v>
      </c>
      <c r="B1786">
        <v>34</v>
      </c>
      <c r="C1786">
        <v>17</v>
      </c>
      <c r="D1786" t="s">
        <v>2871</v>
      </c>
      <c r="E1786" t="s">
        <v>2885</v>
      </c>
      <c r="F1786">
        <v>724858</v>
      </c>
      <c r="G1786">
        <v>362516</v>
      </c>
      <c r="H1786">
        <v>362342</v>
      </c>
      <c r="I1786">
        <v>232049</v>
      </c>
      <c r="J1786">
        <v>228487</v>
      </c>
      <c r="K1786">
        <v>52086</v>
      </c>
      <c r="L1786">
        <v>56724</v>
      </c>
      <c r="M1786">
        <v>4464</v>
      </c>
      <c r="N1786">
        <v>4121</v>
      </c>
      <c r="O1786">
        <v>63191</v>
      </c>
      <c r="P1786">
        <v>62437</v>
      </c>
      <c r="Q1786">
        <v>699</v>
      </c>
      <c r="R1786">
        <v>701</v>
      </c>
      <c r="S1786">
        <v>10027</v>
      </c>
      <c r="T1786">
        <v>9872</v>
      </c>
      <c r="U1786">
        <v>217864</v>
      </c>
      <c r="V1786">
        <v>213991</v>
      </c>
      <c r="W1786">
        <v>144652</v>
      </c>
      <c r="X1786">
        <v>148351</v>
      </c>
    </row>
    <row r="1787" spans="1:24" x14ac:dyDescent="0.35">
      <c r="A1787" s="6" t="str">
        <f t="shared" si="27"/>
        <v>34019</v>
      </c>
      <c r="B1787">
        <v>34</v>
      </c>
      <c r="C1787">
        <v>19</v>
      </c>
      <c r="D1787" t="s">
        <v>2871</v>
      </c>
      <c r="E1787" t="s">
        <v>2887</v>
      </c>
      <c r="F1787">
        <v>128950</v>
      </c>
      <c r="G1787">
        <v>63536</v>
      </c>
      <c r="H1787">
        <v>65414</v>
      </c>
      <c r="I1787">
        <v>57958</v>
      </c>
      <c r="J1787">
        <v>59214</v>
      </c>
      <c r="K1787">
        <v>1500</v>
      </c>
      <c r="L1787">
        <v>1909</v>
      </c>
      <c r="M1787">
        <v>169</v>
      </c>
      <c r="N1787">
        <v>163</v>
      </c>
      <c r="O1787">
        <v>2823</v>
      </c>
      <c r="P1787">
        <v>2984</v>
      </c>
      <c r="Q1787">
        <v>79</v>
      </c>
      <c r="R1787">
        <v>143</v>
      </c>
      <c r="S1787">
        <v>1007</v>
      </c>
      <c r="T1787">
        <v>1001</v>
      </c>
      <c r="U1787">
        <v>58168</v>
      </c>
      <c r="V1787">
        <v>59867</v>
      </c>
      <c r="W1787">
        <v>5368</v>
      </c>
      <c r="X1787">
        <v>5547</v>
      </c>
    </row>
    <row r="1788" spans="1:24" x14ac:dyDescent="0.35">
      <c r="A1788" s="6" t="str">
        <f t="shared" si="27"/>
        <v>34021</v>
      </c>
      <c r="B1788">
        <v>34</v>
      </c>
      <c r="C1788">
        <v>21</v>
      </c>
      <c r="D1788" t="s">
        <v>2871</v>
      </c>
      <c r="E1788" t="s">
        <v>1143</v>
      </c>
      <c r="F1788">
        <v>387328</v>
      </c>
      <c r="G1788">
        <v>191737</v>
      </c>
      <c r="H1788">
        <v>195591</v>
      </c>
      <c r="I1788">
        <v>122200</v>
      </c>
      <c r="J1788">
        <v>122383</v>
      </c>
      <c r="K1788">
        <v>39754</v>
      </c>
      <c r="L1788">
        <v>43210</v>
      </c>
      <c r="M1788">
        <v>1550</v>
      </c>
      <c r="N1788">
        <v>1384</v>
      </c>
      <c r="O1788">
        <v>22813</v>
      </c>
      <c r="P1788">
        <v>23239</v>
      </c>
      <c r="Q1788">
        <v>524</v>
      </c>
      <c r="R1788">
        <v>449</v>
      </c>
      <c r="S1788">
        <v>4896</v>
      </c>
      <c r="T1788">
        <v>4926</v>
      </c>
      <c r="U1788">
        <v>147667</v>
      </c>
      <c r="V1788">
        <v>155544</v>
      </c>
      <c r="W1788">
        <v>44070</v>
      </c>
      <c r="X1788">
        <v>40047</v>
      </c>
    </row>
    <row r="1789" spans="1:24" x14ac:dyDescent="0.35">
      <c r="A1789" s="6" t="str">
        <f t="shared" si="27"/>
        <v>34023</v>
      </c>
      <c r="B1789">
        <v>34</v>
      </c>
      <c r="C1789">
        <v>23</v>
      </c>
      <c r="D1789" t="s">
        <v>2871</v>
      </c>
      <c r="E1789" t="s">
        <v>561</v>
      </c>
      <c r="F1789">
        <v>863202</v>
      </c>
      <c r="G1789">
        <v>428338</v>
      </c>
      <c r="H1789">
        <v>434864</v>
      </c>
      <c r="I1789">
        <v>253085</v>
      </c>
      <c r="J1789">
        <v>258858</v>
      </c>
      <c r="K1789">
        <v>50590</v>
      </c>
      <c r="L1789">
        <v>54035</v>
      </c>
      <c r="M1789">
        <v>3307</v>
      </c>
      <c r="N1789">
        <v>3125</v>
      </c>
      <c r="O1789">
        <v>111031</v>
      </c>
      <c r="P1789">
        <v>108476</v>
      </c>
      <c r="Q1789">
        <v>543</v>
      </c>
      <c r="R1789">
        <v>545</v>
      </c>
      <c r="S1789">
        <v>9782</v>
      </c>
      <c r="T1789">
        <v>9825</v>
      </c>
      <c r="U1789">
        <v>331817</v>
      </c>
      <c r="V1789">
        <v>337722</v>
      </c>
      <c r="W1789">
        <v>96521</v>
      </c>
      <c r="X1789">
        <v>97142</v>
      </c>
    </row>
    <row r="1790" spans="1:24" x14ac:dyDescent="0.35">
      <c r="A1790" s="6" t="str">
        <f t="shared" si="27"/>
        <v>34025</v>
      </c>
      <c r="B1790">
        <v>34</v>
      </c>
      <c r="C1790">
        <v>25</v>
      </c>
      <c r="D1790" t="s">
        <v>2871</v>
      </c>
      <c r="E1790" t="s">
        <v>2891</v>
      </c>
      <c r="F1790">
        <v>643612</v>
      </c>
      <c r="G1790">
        <v>315819</v>
      </c>
      <c r="H1790">
        <v>327793</v>
      </c>
      <c r="I1790">
        <v>268577</v>
      </c>
      <c r="J1790">
        <v>276683</v>
      </c>
      <c r="K1790">
        <v>22616</v>
      </c>
      <c r="L1790">
        <v>25306</v>
      </c>
      <c r="M1790">
        <v>1085</v>
      </c>
      <c r="N1790">
        <v>987</v>
      </c>
      <c r="O1790">
        <v>17361</v>
      </c>
      <c r="P1790">
        <v>18494</v>
      </c>
      <c r="Q1790">
        <v>187</v>
      </c>
      <c r="R1790">
        <v>209</v>
      </c>
      <c r="S1790">
        <v>5993</v>
      </c>
      <c r="T1790">
        <v>6114</v>
      </c>
      <c r="U1790">
        <v>274818</v>
      </c>
      <c r="V1790">
        <v>288075</v>
      </c>
      <c r="W1790">
        <v>41001</v>
      </c>
      <c r="X1790">
        <v>39718</v>
      </c>
    </row>
    <row r="1791" spans="1:24" x14ac:dyDescent="0.35">
      <c r="A1791" s="6" t="str">
        <f t="shared" si="27"/>
        <v>34027</v>
      </c>
      <c r="B1791">
        <v>34</v>
      </c>
      <c r="C1791">
        <v>27</v>
      </c>
      <c r="D1791" t="s">
        <v>2871</v>
      </c>
      <c r="E1791" t="s">
        <v>1573</v>
      </c>
      <c r="F1791">
        <v>509288</v>
      </c>
      <c r="G1791">
        <v>252289</v>
      </c>
      <c r="H1791">
        <v>256999</v>
      </c>
      <c r="I1791">
        <v>208731</v>
      </c>
      <c r="J1791">
        <v>212463</v>
      </c>
      <c r="K1791">
        <v>9860</v>
      </c>
      <c r="L1791">
        <v>9999</v>
      </c>
      <c r="M1791">
        <v>947</v>
      </c>
      <c r="N1791">
        <v>892</v>
      </c>
      <c r="O1791">
        <v>27629</v>
      </c>
      <c r="P1791">
        <v>28487</v>
      </c>
      <c r="Q1791">
        <v>138</v>
      </c>
      <c r="R1791">
        <v>127</v>
      </c>
      <c r="S1791">
        <v>4984</v>
      </c>
      <c r="T1791">
        <v>5031</v>
      </c>
      <c r="U1791">
        <v>213528</v>
      </c>
      <c r="V1791">
        <v>219113</v>
      </c>
      <c r="W1791">
        <v>38761</v>
      </c>
      <c r="X1791">
        <v>37886</v>
      </c>
    </row>
    <row r="1792" spans="1:24" x14ac:dyDescent="0.35">
      <c r="A1792" s="6" t="str">
        <f t="shared" si="27"/>
        <v>34029</v>
      </c>
      <c r="B1792">
        <v>34</v>
      </c>
      <c r="C1792">
        <v>29</v>
      </c>
      <c r="D1792" t="s">
        <v>2871</v>
      </c>
      <c r="E1792" t="s">
        <v>2894</v>
      </c>
      <c r="F1792">
        <v>637235</v>
      </c>
      <c r="G1792">
        <v>309990</v>
      </c>
      <c r="H1792">
        <v>327245</v>
      </c>
      <c r="I1792">
        <v>286716</v>
      </c>
      <c r="J1792">
        <v>302849</v>
      </c>
      <c r="K1792">
        <v>11608</v>
      </c>
      <c r="L1792">
        <v>12025</v>
      </c>
      <c r="M1792">
        <v>1073</v>
      </c>
      <c r="N1792">
        <v>891</v>
      </c>
      <c r="O1792">
        <v>5902</v>
      </c>
      <c r="P1792">
        <v>6782</v>
      </c>
      <c r="Q1792">
        <v>140</v>
      </c>
      <c r="R1792">
        <v>147</v>
      </c>
      <c r="S1792">
        <v>4551</v>
      </c>
      <c r="T1792">
        <v>4551</v>
      </c>
      <c r="U1792">
        <v>276175</v>
      </c>
      <c r="V1792">
        <v>294757</v>
      </c>
      <c r="W1792">
        <v>33815</v>
      </c>
      <c r="X1792">
        <v>32488</v>
      </c>
    </row>
    <row r="1793" spans="1:24" x14ac:dyDescent="0.35">
      <c r="A1793" s="6" t="str">
        <f t="shared" si="27"/>
        <v>34031</v>
      </c>
      <c r="B1793">
        <v>34</v>
      </c>
      <c r="C1793">
        <v>31</v>
      </c>
      <c r="D1793" t="s">
        <v>2871</v>
      </c>
      <c r="E1793" t="s">
        <v>2896</v>
      </c>
      <c r="F1793">
        <v>525054</v>
      </c>
      <c r="G1793">
        <v>257892</v>
      </c>
      <c r="H1793">
        <v>267162</v>
      </c>
      <c r="I1793">
        <v>193660</v>
      </c>
      <c r="J1793">
        <v>197922</v>
      </c>
      <c r="K1793">
        <v>37504</v>
      </c>
      <c r="L1793">
        <v>41481</v>
      </c>
      <c r="M1793">
        <v>4293</v>
      </c>
      <c r="N1793">
        <v>4114</v>
      </c>
      <c r="O1793">
        <v>14947</v>
      </c>
      <c r="P1793">
        <v>15877</v>
      </c>
      <c r="Q1793">
        <v>559</v>
      </c>
      <c r="R1793">
        <v>622</v>
      </c>
      <c r="S1793">
        <v>6929</v>
      </c>
      <c r="T1793">
        <v>7146</v>
      </c>
      <c r="U1793">
        <v>146126</v>
      </c>
      <c r="V1793">
        <v>154531</v>
      </c>
      <c r="W1793">
        <v>111766</v>
      </c>
      <c r="X1793">
        <v>112631</v>
      </c>
    </row>
    <row r="1794" spans="1:24" x14ac:dyDescent="0.35">
      <c r="A1794" s="6" t="str">
        <f t="shared" ref="A1794:A1857" si="28">TEXT(B1794*1000+C1794,"00000")</f>
        <v>34033</v>
      </c>
      <c r="B1794">
        <v>34</v>
      </c>
      <c r="C1794">
        <v>33</v>
      </c>
      <c r="D1794" t="s">
        <v>2871</v>
      </c>
      <c r="E1794" t="s">
        <v>2898</v>
      </c>
      <c r="F1794">
        <v>64830</v>
      </c>
      <c r="G1794">
        <v>31882</v>
      </c>
      <c r="H1794">
        <v>32948</v>
      </c>
      <c r="I1794">
        <v>25950</v>
      </c>
      <c r="J1794">
        <v>26489</v>
      </c>
      <c r="K1794">
        <v>4582</v>
      </c>
      <c r="L1794">
        <v>5080</v>
      </c>
      <c r="M1794">
        <v>220</v>
      </c>
      <c r="N1794">
        <v>179</v>
      </c>
      <c r="O1794">
        <v>315</v>
      </c>
      <c r="P1794">
        <v>381</v>
      </c>
      <c r="Q1794">
        <v>20</v>
      </c>
      <c r="R1794">
        <v>17</v>
      </c>
      <c r="S1794">
        <v>795</v>
      </c>
      <c r="T1794">
        <v>802</v>
      </c>
      <c r="U1794">
        <v>28404</v>
      </c>
      <c r="V1794">
        <v>29896</v>
      </c>
      <c r="W1794">
        <v>3478</v>
      </c>
      <c r="X1794">
        <v>3052</v>
      </c>
    </row>
    <row r="1795" spans="1:24" x14ac:dyDescent="0.35">
      <c r="A1795" s="6" t="str">
        <f t="shared" si="28"/>
        <v>34035</v>
      </c>
      <c r="B1795">
        <v>34</v>
      </c>
      <c r="C1795">
        <v>35</v>
      </c>
      <c r="D1795" t="s">
        <v>2871</v>
      </c>
      <c r="E1795" t="s">
        <v>1957</v>
      </c>
      <c r="F1795">
        <v>345353</v>
      </c>
      <c r="G1795">
        <v>170195</v>
      </c>
      <c r="H1795">
        <v>175158</v>
      </c>
      <c r="I1795">
        <v>115305</v>
      </c>
      <c r="J1795">
        <v>117773</v>
      </c>
      <c r="K1795">
        <v>17706</v>
      </c>
      <c r="L1795">
        <v>18934</v>
      </c>
      <c r="M1795">
        <v>815</v>
      </c>
      <c r="N1795">
        <v>674</v>
      </c>
      <c r="O1795">
        <v>32580</v>
      </c>
      <c r="P1795">
        <v>33850</v>
      </c>
      <c r="Q1795">
        <v>154</v>
      </c>
      <c r="R1795">
        <v>152</v>
      </c>
      <c r="S1795">
        <v>3635</v>
      </c>
      <c r="T1795">
        <v>3775</v>
      </c>
      <c r="U1795">
        <v>140944</v>
      </c>
      <c r="V1795">
        <v>147055</v>
      </c>
      <c r="W1795">
        <v>29251</v>
      </c>
      <c r="X1795">
        <v>28103</v>
      </c>
    </row>
    <row r="1796" spans="1:24" x14ac:dyDescent="0.35">
      <c r="A1796" s="6" t="str">
        <f t="shared" si="28"/>
        <v>34037</v>
      </c>
      <c r="B1796">
        <v>34</v>
      </c>
      <c r="C1796">
        <v>37</v>
      </c>
      <c r="D1796" t="s">
        <v>2871</v>
      </c>
      <c r="E1796" t="s">
        <v>576</v>
      </c>
      <c r="F1796">
        <v>144220</v>
      </c>
      <c r="G1796">
        <v>72229</v>
      </c>
      <c r="H1796">
        <v>71991</v>
      </c>
      <c r="I1796">
        <v>67216</v>
      </c>
      <c r="J1796">
        <v>67081</v>
      </c>
      <c r="K1796">
        <v>2097</v>
      </c>
      <c r="L1796">
        <v>1825</v>
      </c>
      <c r="M1796">
        <v>212</v>
      </c>
      <c r="N1796">
        <v>197</v>
      </c>
      <c r="O1796">
        <v>1393</v>
      </c>
      <c r="P1796">
        <v>1655</v>
      </c>
      <c r="Q1796">
        <v>31</v>
      </c>
      <c r="R1796">
        <v>31</v>
      </c>
      <c r="S1796">
        <v>1280</v>
      </c>
      <c r="T1796">
        <v>1202</v>
      </c>
      <c r="U1796">
        <v>65095</v>
      </c>
      <c r="V1796">
        <v>64836</v>
      </c>
      <c r="W1796">
        <v>7134</v>
      </c>
      <c r="X1796">
        <v>7155</v>
      </c>
    </row>
    <row r="1797" spans="1:24" x14ac:dyDescent="0.35">
      <c r="A1797" s="6" t="str">
        <f t="shared" si="28"/>
        <v>34039</v>
      </c>
      <c r="B1797">
        <v>34</v>
      </c>
      <c r="C1797">
        <v>39</v>
      </c>
      <c r="D1797" t="s">
        <v>2871</v>
      </c>
      <c r="E1797" t="s">
        <v>308</v>
      </c>
      <c r="F1797">
        <v>575363</v>
      </c>
      <c r="G1797">
        <v>283424</v>
      </c>
      <c r="H1797">
        <v>291939</v>
      </c>
      <c r="I1797">
        <v>193758</v>
      </c>
      <c r="J1797">
        <v>193231</v>
      </c>
      <c r="K1797">
        <v>64366</v>
      </c>
      <c r="L1797">
        <v>72068</v>
      </c>
      <c r="M1797">
        <v>2663</v>
      </c>
      <c r="N1797">
        <v>2417</v>
      </c>
      <c r="O1797">
        <v>16025</v>
      </c>
      <c r="P1797">
        <v>17342</v>
      </c>
      <c r="Q1797">
        <v>370</v>
      </c>
      <c r="R1797">
        <v>368</v>
      </c>
      <c r="S1797">
        <v>6242</v>
      </c>
      <c r="T1797">
        <v>6513</v>
      </c>
      <c r="U1797">
        <v>184272</v>
      </c>
      <c r="V1797">
        <v>195619</v>
      </c>
      <c r="W1797">
        <v>99152</v>
      </c>
      <c r="X1797">
        <v>96320</v>
      </c>
    </row>
    <row r="1798" spans="1:24" x14ac:dyDescent="0.35">
      <c r="A1798" s="6" t="str">
        <f t="shared" si="28"/>
        <v>34041</v>
      </c>
      <c r="B1798">
        <v>34</v>
      </c>
      <c r="C1798">
        <v>41</v>
      </c>
      <c r="D1798" t="s">
        <v>2871</v>
      </c>
      <c r="E1798" t="s">
        <v>946</v>
      </c>
      <c r="F1798">
        <v>109637</v>
      </c>
      <c r="G1798">
        <v>54259</v>
      </c>
      <c r="H1798">
        <v>55378</v>
      </c>
      <c r="I1798">
        <v>48036</v>
      </c>
      <c r="J1798">
        <v>49179</v>
      </c>
      <c r="K1798">
        <v>3340</v>
      </c>
      <c r="L1798">
        <v>3347</v>
      </c>
      <c r="M1798">
        <v>222</v>
      </c>
      <c r="N1798">
        <v>204</v>
      </c>
      <c r="O1798">
        <v>1606</v>
      </c>
      <c r="P1798">
        <v>1619</v>
      </c>
      <c r="Q1798">
        <v>56</v>
      </c>
      <c r="R1798">
        <v>35</v>
      </c>
      <c r="S1798">
        <v>999</v>
      </c>
      <c r="T1798">
        <v>994</v>
      </c>
      <c r="U1798">
        <v>47999</v>
      </c>
      <c r="V1798">
        <v>49426</v>
      </c>
      <c r="W1798">
        <v>6260</v>
      </c>
      <c r="X1798">
        <v>5952</v>
      </c>
    </row>
    <row r="1799" spans="1:24" x14ac:dyDescent="0.35">
      <c r="A1799" s="6" t="str">
        <f t="shared" si="28"/>
        <v>35001</v>
      </c>
      <c r="B1799">
        <v>35</v>
      </c>
      <c r="C1799">
        <v>1</v>
      </c>
      <c r="D1799" t="s">
        <v>2904</v>
      </c>
      <c r="E1799" t="s">
        <v>2905</v>
      </c>
      <c r="F1799">
        <v>676452</v>
      </c>
      <c r="G1799">
        <v>332948</v>
      </c>
      <c r="H1799">
        <v>343504</v>
      </c>
      <c r="I1799">
        <v>277074</v>
      </c>
      <c r="J1799">
        <v>285273</v>
      </c>
      <c r="K1799">
        <v>13374</v>
      </c>
      <c r="L1799">
        <v>11794</v>
      </c>
      <c r="M1799">
        <v>21227</v>
      </c>
      <c r="N1799">
        <v>23364</v>
      </c>
      <c r="O1799">
        <v>9544</v>
      </c>
      <c r="P1799">
        <v>11453</v>
      </c>
      <c r="Q1799">
        <v>501</v>
      </c>
      <c r="R1799">
        <v>517</v>
      </c>
      <c r="S1799">
        <v>11228</v>
      </c>
      <c r="T1799">
        <v>11103</v>
      </c>
      <c r="U1799">
        <v>171422</v>
      </c>
      <c r="V1799">
        <v>175475</v>
      </c>
      <c r="W1799">
        <v>161526</v>
      </c>
      <c r="X1799">
        <v>168029</v>
      </c>
    </row>
    <row r="1800" spans="1:24" x14ac:dyDescent="0.35">
      <c r="A1800" s="6" t="str">
        <f t="shared" si="28"/>
        <v>35003</v>
      </c>
      <c r="B1800">
        <v>35</v>
      </c>
      <c r="C1800">
        <v>3</v>
      </c>
      <c r="D1800" t="s">
        <v>2904</v>
      </c>
      <c r="E1800" t="s">
        <v>2907</v>
      </c>
      <c r="F1800">
        <v>3577</v>
      </c>
      <c r="G1800">
        <v>1886</v>
      </c>
      <c r="H1800">
        <v>1691</v>
      </c>
      <c r="I1800">
        <v>1721</v>
      </c>
      <c r="J1800">
        <v>1542</v>
      </c>
      <c r="K1800">
        <v>19</v>
      </c>
      <c r="L1800">
        <v>13</v>
      </c>
      <c r="M1800">
        <v>80</v>
      </c>
      <c r="N1800">
        <v>77</v>
      </c>
      <c r="O1800">
        <v>4</v>
      </c>
      <c r="P1800">
        <v>8</v>
      </c>
      <c r="Q1800">
        <v>1</v>
      </c>
      <c r="R1800">
        <v>0</v>
      </c>
      <c r="S1800">
        <v>61</v>
      </c>
      <c r="T1800">
        <v>51</v>
      </c>
      <c r="U1800">
        <v>1535</v>
      </c>
      <c r="V1800">
        <v>1423</v>
      </c>
      <c r="W1800">
        <v>351</v>
      </c>
      <c r="X1800">
        <v>268</v>
      </c>
    </row>
    <row r="1801" spans="1:24" x14ac:dyDescent="0.35">
      <c r="A1801" s="6" t="str">
        <f t="shared" si="28"/>
        <v>35005</v>
      </c>
      <c r="B1801">
        <v>35</v>
      </c>
      <c r="C1801">
        <v>5</v>
      </c>
      <c r="D1801" t="s">
        <v>2904</v>
      </c>
      <c r="E1801" t="s">
        <v>2909</v>
      </c>
      <c r="F1801">
        <v>65156</v>
      </c>
      <c r="G1801">
        <v>32689</v>
      </c>
      <c r="H1801">
        <v>32467</v>
      </c>
      <c r="I1801">
        <v>29783</v>
      </c>
      <c r="J1801">
        <v>29773</v>
      </c>
      <c r="K1801">
        <v>886</v>
      </c>
      <c r="L1801">
        <v>799</v>
      </c>
      <c r="M1801">
        <v>966</v>
      </c>
      <c r="N1801">
        <v>784</v>
      </c>
      <c r="O1801">
        <v>359</v>
      </c>
      <c r="P1801">
        <v>411</v>
      </c>
      <c r="Q1801">
        <v>81</v>
      </c>
      <c r="R1801">
        <v>91</v>
      </c>
      <c r="S1801">
        <v>614</v>
      </c>
      <c r="T1801">
        <v>609</v>
      </c>
      <c r="U1801">
        <v>13976</v>
      </c>
      <c r="V1801">
        <v>14010</v>
      </c>
      <c r="W1801">
        <v>18713</v>
      </c>
      <c r="X1801">
        <v>18457</v>
      </c>
    </row>
    <row r="1802" spans="1:24" x14ac:dyDescent="0.35">
      <c r="A1802" s="6" t="str">
        <f t="shared" si="28"/>
        <v>35006</v>
      </c>
      <c r="B1802">
        <v>35</v>
      </c>
      <c r="C1802">
        <v>6</v>
      </c>
      <c r="D1802" t="s">
        <v>2904</v>
      </c>
      <c r="E1802" t="s">
        <v>2911</v>
      </c>
      <c r="F1802">
        <v>27175</v>
      </c>
      <c r="G1802">
        <v>13787</v>
      </c>
      <c r="H1802">
        <v>13388</v>
      </c>
      <c r="I1802">
        <v>6890</v>
      </c>
      <c r="J1802">
        <v>5954</v>
      </c>
      <c r="K1802">
        <v>268</v>
      </c>
      <c r="L1802">
        <v>181</v>
      </c>
      <c r="M1802">
        <v>6196</v>
      </c>
      <c r="N1802">
        <v>6841</v>
      </c>
      <c r="O1802">
        <v>75</v>
      </c>
      <c r="P1802">
        <v>95</v>
      </c>
      <c r="Q1802">
        <v>19</v>
      </c>
      <c r="R1802">
        <v>14</v>
      </c>
      <c r="S1802">
        <v>339</v>
      </c>
      <c r="T1802">
        <v>303</v>
      </c>
      <c r="U1802">
        <v>8913</v>
      </c>
      <c r="V1802">
        <v>9483</v>
      </c>
      <c r="W1802">
        <v>4874</v>
      </c>
      <c r="X1802">
        <v>3905</v>
      </c>
    </row>
    <row r="1803" spans="1:24" x14ac:dyDescent="0.35">
      <c r="A1803" s="6" t="str">
        <f t="shared" si="28"/>
        <v>35007</v>
      </c>
      <c r="B1803">
        <v>35</v>
      </c>
      <c r="C1803">
        <v>7</v>
      </c>
      <c r="D1803" t="s">
        <v>2904</v>
      </c>
      <c r="E1803" t="s">
        <v>2717</v>
      </c>
      <c r="F1803">
        <v>12384</v>
      </c>
      <c r="G1803">
        <v>6455</v>
      </c>
      <c r="H1803">
        <v>5929</v>
      </c>
      <c r="I1803">
        <v>5879</v>
      </c>
      <c r="J1803">
        <v>5566</v>
      </c>
      <c r="K1803">
        <v>94</v>
      </c>
      <c r="L1803">
        <v>51</v>
      </c>
      <c r="M1803">
        <v>263</v>
      </c>
      <c r="N1803">
        <v>133</v>
      </c>
      <c r="O1803">
        <v>61</v>
      </c>
      <c r="P1803">
        <v>42</v>
      </c>
      <c r="Q1803">
        <v>14</v>
      </c>
      <c r="R1803">
        <v>16</v>
      </c>
      <c r="S1803">
        <v>144</v>
      </c>
      <c r="T1803">
        <v>121</v>
      </c>
      <c r="U1803">
        <v>3380</v>
      </c>
      <c r="V1803">
        <v>3120</v>
      </c>
      <c r="W1803">
        <v>3075</v>
      </c>
      <c r="X1803">
        <v>2809</v>
      </c>
    </row>
    <row r="1804" spans="1:24" x14ac:dyDescent="0.35">
      <c r="A1804" s="6" t="str">
        <f t="shared" si="28"/>
        <v>35009</v>
      </c>
      <c r="B1804">
        <v>35</v>
      </c>
      <c r="C1804">
        <v>9</v>
      </c>
      <c r="D1804" t="s">
        <v>2904</v>
      </c>
      <c r="E1804" t="s">
        <v>2914</v>
      </c>
      <c r="F1804">
        <v>48426</v>
      </c>
      <c r="G1804">
        <v>24956</v>
      </c>
      <c r="H1804">
        <v>23470</v>
      </c>
      <c r="I1804">
        <v>21254</v>
      </c>
      <c r="J1804">
        <v>20014</v>
      </c>
      <c r="K1804">
        <v>1831</v>
      </c>
      <c r="L1804">
        <v>1598</v>
      </c>
      <c r="M1804">
        <v>574</v>
      </c>
      <c r="N1804">
        <v>534</v>
      </c>
      <c r="O1804">
        <v>432</v>
      </c>
      <c r="P1804">
        <v>486</v>
      </c>
      <c r="Q1804">
        <v>57</v>
      </c>
      <c r="R1804">
        <v>67</v>
      </c>
      <c r="S1804">
        <v>808</v>
      </c>
      <c r="T1804">
        <v>771</v>
      </c>
      <c r="U1804">
        <v>13848</v>
      </c>
      <c r="V1804">
        <v>12813</v>
      </c>
      <c r="W1804">
        <v>11108</v>
      </c>
      <c r="X1804">
        <v>10657</v>
      </c>
    </row>
    <row r="1805" spans="1:24" x14ac:dyDescent="0.35">
      <c r="A1805" s="6" t="str">
        <f t="shared" si="28"/>
        <v>35011</v>
      </c>
      <c r="B1805">
        <v>35</v>
      </c>
      <c r="C1805">
        <v>11</v>
      </c>
      <c r="D1805" t="s">
        <v>2904</v>
      </c>
      <c r="E1805" t="s">
        <v>2916</v>
      </c>
      <c r="F1805">
        <v>1695</v>
      </c>
      <c r="G1805">
        <v>860</v>
      </c>
      <c r="H1805">
        <v>835</v>
      </c>
      <c r="I1805">
        <v>782</v>
      </c>
      <c r="J1805">
        <v>771</v>
      </c>
      <c r="K1805">
        <v>11</v>
      </c>
      <c r="L1805">
        <v>5</v>
      </c>
      <c r="M1805">
        <v>32</v>
      </c>
      <c r="N1805">
        <v>14</v>
      </c>
      <c r="O1805">
        <v>1</v>
      </c>
      <c r="P1805">
        <v>3</v>
      </c>
      <c r="Q1805">
        <v>0</v>
      </c>
      <c r="R1805">
        <v>0</v>
      </c>
      <c r="S1805">
        <v>34</v>
      </c>
      <c r="T1805">
        <v>42</v>
      </c>
      <c r="U1805">
        <v>518</v>
      </c>
      <c r="V1805">
        <v>508</v>
      </c>
      <c r="W1805">
        <v>342</v>
      </c>
      <c r="X1805">
        <v>327</v>
      </c>
    </row>
    <row r="1806" spans="1:24" x14ac:dyDescent="0.35">
      <c r="A1806" s="6" t="str">
        <f t="shared" si="28"/>
        <v>35013</v>
      </c>
      <c r="B1806">
        <v>35</v>
      </c>
      <c r="C1806">
        <v>13</v>
      </c>
      <c r="D1806" t="s">
        <v>2904</v>
      </c>
      <c r="E1806" t="s">
        <v>5190</v>
      </c>
      <c r="F1806">
        <v>219569</v>
      </c>
      <c r="G1806">
        <v>108415</v>
      </c>
      <c r="H1806">
        <v>111154</v>
      </c>
      <c r="I1806">
        <v>98788</v>
      </c>
      <c r="J1806">
        <v>101907</v>
      </c>
      <c r="K1806">
        <v>3087</v>
      </c>
      <c r="L1806">
        <v>2395</v>
      </c>
      <c r="M1806">
        <v>2722</v>
      </c>
      <c r="N1806">
        <v>2822</v>
      </c>
      <c r="O1806">
        <v>1539</v>
      </c>
      <c r="P1806">
        <v>1619</v>
      </c>
      <c r="Q1806">
        <v>191</v>
      </c>
      <c r="R1806">
        <v>221</v>
      </c>
      <c r="S1806">
        <v>2088</v>
      </c>
      <c r="T1806">
        <v>2190</v>
      </c>
      <c r="U1806">
        <v>36437</v>
      </c>
      <c r="V1806">
        <v>35355</v>
      </c>
      <c r="W1806">
        <v>71978</v>
      </c>
      <c r="X1806">
        <v>75799</v>
      </c>
    </row>
    <row r="1807" spans="1:24" x14ac:dyDescent="0.35">
      <c r="A1807" s="6" t="str">
        <f t="shared" si="28"/>
        <v>35015</v>
      </c>
      <c r="B1807">
        <v>35</v>
      </c>
      <c r="C1807">
        <v>15</v>
      </c>
      <c r="D1807" t="s">
        <v>2904</v>
      </c>
      <c r="E1807" t="s">
        <v>2920</v>
      </c>
      <c r="F1807">
        <v>62314</v>
      </c>
      <c r="G1807">
        <v>31782</v>
      </c>
      <c r="H1807">
        <v>30532</v>
      </c>
      <c r="I1807">
        <v>29207</v>
      </c>
      <c r="J1807">
        <v>28386</v>
      </c>
      <c r="K1807">
        <v>825</v>
      </c>
      <c r="L1807">
        <v>531</v>
      </c>
      <c r="M1807">
        <v>809</v>
      </c>
      <c r="N1807">
        <v>777</v>
      </c>
      <c r="O1807">
        <v>306</v>
      </c>
      <c r="P1807">
        <v>281</v>
      </c>
      <c r="Q1807">
        <v>47</v>
      </c>
      <c r="R1807">
        <v>53</v>
      </c>
      <c r="S1807">
        <v>588</v>
      </c>
      <c r="T1807">
        <v>504</v>
      </c>
      <c r="U1807">
        <v>15964</v>
      </c>
      <c r="V1807">
        <v>15048</v>
      </c>
      <c r="W1807">
        <v>15818</v>
      </c>
      <c r="X1807">
        <v>15484</v>
      </c>
    </row>
    <row r="1808" spans="1:24" x14ac:dyDescent="0.35">
      <c r="A1808" s="6" t="str">
        <f t="shared" si="28"/>
        <v>35017</v>
      </c>
      <c r="B1808">
        <v>35</v>
      </c>
      <c r="C1808">
        <v>17</v>
      </c>
      <c r="D1808" t="s">
        <v>2904</v>
      </c>
      <c r="E1808" t="s">
        <v>234</v>
      </c>
      <c r="F1808">
        <v>28191</v>
      </c>
      <c r="G1808">
        <v>13992</v>
      </c>
      <c r="H1808">
        <v>14199</v>
      </c>
      <c r="I1808">
        <v>12973</v>
      </c>
      <c r="J1808">
        <v>13218</v>
      </c>
      <c r="K1808">
        <v>232</v>
      </c>
      <c r="L1808">
        <v>132</v>
      </c>
      <c r="M1808">
        <v>328</v>
      </c>
      <c r="N1808">
        <v>342</v>
      </c>
      <c r="O1808">
        <v>114</v>
      </c>
      <c r="P1808">
        <v>149</v>
      </c>
      <c r="Q1808">
        <v>27</v>
      </c>
      <c r="R1808">
        <v>24</v>
      </c>
      <c r="S1808">
        <v>318</v>
      </c>
      <c r="T1808">
        <v>334</v>
      </c>
      <c r="U1808">
        <v>7380</v>
      </c>
      <c r="V1808">
        <v>7312</v>
      </c>
      <c r="W1808">
        <v>6612</v>
      </c>
      <c r="X1808">
        <v>6887</v>
      </c>
    </row>
    <row r="1809" spans="1:24" x14ac:dyDescent="0.35">
      <c r="A1809" s="6" t="str">
        <f t="shared" si="28"/>
        <v>35019</v>
      </c>
      <c r="B1809">
        <v>35</v>
      </c>
      <c r="C1809">
        <v>19</v>
      </c>
      <c r="D1809" t="s">
        <v>2904</v>
      </c>
      <c r="E1809" t="s">
        <v>2923</v>
      </c>
      <c r="F1809">
        <v>4450</v>
      </c>
      <c r="G1809">
        <v>2536</v>
      </c>
      <c r="H1809">
        <v>1914</v>
      </c>
      <c r="I1809">
        <v>2264</v>
      </c>
      <c r="J1809">
        <v>1757</v>
      </c>
      <c r="K1809">
        <v>94</v>
      </c>
      <c r="L1809">
        <v>16</v>
      </c>
      <c r="M1809">
        <v>86</v>
      </c>
      <c r="N1809">
        <v>63</v>
      </c>
      <c r="O1809">
        <v>27</v>
      </c>
      <c r="P1809">
        <v>35</v>
      </c>
      <c r="Q1809">
        <v>0</v>
      </c>
      <c r="R1809">
        <v>0</v>
      </c>
      <c r="S1809">
        <v>65</v>
      </c>
      <c r="T1809">
        <v>43</v>
      </c>
      <c r="U1809">
        <v>616</v>
      </c>
      <c r="V1809">
        <v>385</v>
      </c>
      <c r="W1809">
        <v>1920</v>
      </c>
      <c r="X1809">
        <v>1529</v>
      </c>
    </row>
    <row r="1810" spans="1:24" x14ac:dyDescent="0.35">
      <c r="A1810" s="6" t="str">
        <f t="shared" si="28"/>
        <v>35021</v>
      </c>
      <c r="B1810">
        <v>35</v>
      </c>
      <c r="C1810">
        <v>21</v>
      </c>
      <c r="D1810" t="s">
        <v>2904</v>
      </c>
      <c r="E1810" t="s">
        <v>2925</v>
      </c>
      <c r="F1810">
        <v>653</v>
      </c>
      <c r="G1810">
        <v>341</v>
      </c>
      <c r="H1810">
        <v>312</v>
      </c>
      <c r="I1810">
        <v>321</v>
      </c>
      <c r="J1810">
        <v>297</v>
      </c>
      <c r="K1810">
        <v>3</v>
      </c>
      <c r="L1810">
        <v>3</v>
      </c>
      <c r="M1810">
        <v>11</v>
      </c>
      <c r="N1810">
        <v>6</v>
      </c>
      <c r="O1810">
        <v>0</v>
      </c>
      <c r="P1810">
        <v>2</v>
      </c>
      <c r="Q1810">
        <v>0</v>
      </c>
      <c r="R1810">
        <v>0</v>
      </c>
      <c r="S1810">
        <v>6</v>
      </c>
      <c r="T1810">
        <v>4</v>
      </c>
      <c r="U1810">
        <v>186</v>
      </c>
      <c r="V1810">
        <v>184</v>
      </c>
      <c r="W1810">
        <v>155</v>
      </c>
      <c r="X1810">
        <v>128</v>
      </c>
    </row>
    <row r="1811" spans="1:24" x14ac:dyDescent="0.35">
      <c r="A1811" s="6" t="str">
        <f t="shared" si="28"/>
        <v>35023</v>
      </c>
      <c r="B1811">
        <v>35</v>
      </c>
      <c r="C1811">
        <v>23</v>
      </c>
      <c r="D1811" t="s">
        <v>2904</v>
      </c>
      <c r="E1811" t="s">
        <v>2927</v>
      </c>
      <c r="F1811">
        <v>4179</v>
      </c>
      <c r="G1811">
        <v>2134</v>
      </c>
      <c r="H1811">
        <v>2045</v>
      </c>
      <c r="I1811">
        <v>2009</v>
      </c>
      <c r="J1811">
        <v>1943</v>
      </c>
      <c r="K1811">
        <v>41</v>
      </c>
      <c r="L1811">
        <v>34</v>
      </c>
      <c r="M1811">
        <v>33</v>
      </c>
      <c r="N1811">
        <v>29</v>
      </c>
      <c r="O1811">
        <v>15</v>
      </c>
      <c r="P1811">
        <v>9</v>
      </c>
      <c r="Q1811">
        <v>5</v>
      </c>
      <c r="R1811">
        <v>4</v>
      </c>
      <c r="S1811">
        <v>31</v>
      </c>
      <c r="T1811">
        <v>26</v>
      </c>
      <c r="U1811">
        <v>901</v>
      </c>
      <c r="V1811">
        <v>873</v>
      </c>
      <c r="W1811">
        <v>1233</v>
      </c>
      <c r="X1811">
        <v>1172</v>
      </c>
    </row>
    <row r="1812" spans="1:24" x14ac:dyDescent="0.35">
      <c r="A1812" s="6" t="str">
        <f t="shared" si="28"/>
        <v>35025</v>
      </c>
      <c r="B1812">
        <v>35</v>
      </c>
      <c r="C1812">
        <v>25</v>
      </c>
      <c r="D1812" t="s">
        <v>2904</v>
      </c>
      <c r="E1812" t="s">
        <v>2929</v>
      </c>
      <c r="F1812">
        <v>74457</v>
      </c>
      <c r="G1812">
        <v>38442</v>
      </c>
      <c r="H1812">
        <v>36015</v>
      </c>
      <c r="I1812">
        <v>34859</v>
      </c>
      <c r="J1812">
        <v>33068</v>
      </c>
      <c r="K1812">
        <v>1829</v>
      </c>
      <c r="L1812">
        <v>1454</v>
      </c>
      <c r="M1812">
        <v>870</v>
      </c>
      <c r="N1812">
        <v>681</v>
      </c>
      <c r="O1812">
        <v>248</v>
      </c>
      <c r="P1812">
        <v>258</v>
      </c>
      <c r="Q1812">
        <v>47</v>
      </c>
      <c r="R1812">
        <v>46</v>
      </c>
      <c r="S1812">
        <v>589</v>
      </c>
      <c r="T1812">
        <v>508</v>
      </c>
      <c r="U1812">
        <v>14935</v>
      </c>
      <c r="V1812">
        <v>14333</v>
      </c>
      <c r="W1812">
        <v>23507</v>
      </c>
      <c r="X1812">
        <v>21682</v>
      </c>
    </row>
    <row r="1813" spans="1:24" x14ac:dyDescent="0.35">
      <c r="A1813" s="6" t="str">
        <f t="shared" si="28"/>
        <v>35027</v>
      </c>
      <c r="B1813">
        <v>35</v>
      </c>
      <c r="C1813">
        <v>27</v>
      </c>
      <c r="D1813" t="s">
        <v>2904</v>
      </c>
      <c r="E1813" t="s">
        <v>255</v>
      </c>
      <c r="F1813">
        <v>20266</v>
      </c>
      <c r="G1813">
        <v>9929</v>
      </c>
      <c r="H1813">
        <v>10337</v>
      </c>
      <c r="I1813">
        <v>9107</v>
      </c>
      <c r="J1813">
        <v>9468</v>
      </c>
      <c r="K1813">
        <v>119</v>
      </c>
      <c r="L1813">
        <v>106</v>
      </c>
      <c r="M1813">
        <v>434</v>
      </c>
      <c r="N1813">
        <v>476</v>
      </c>
      <c r="O1813">
        <v>64</v>
      </c>
      <c r="P1813">
        <v>75</v>
      </c>
      <c r="Q1813">
        <v>19</v>
      </c>
      <c r="R1813">
        <v>11</v>
      </c>
      <c r="S1813">
        <v>186</v>
      </c>
      <c r="T1813">
        <v>201</v>
      </c>
      <c r="U1813">
        <v>6728</v>
      </c>
      <c r="V1813">
        <v>7017</v>
      </c>
      <c r="W1813">
        <v>3201</v>
      </c>
      <c r="X1813">
        <v>3320</v>
      </c>
    </row>
    <row r="1814" spans="1:24" x14ac:dyDescent="0.35">
      <c r="A1814" s="6" t="str">
        <f t="shared" si="28"/>
        <v>35028</v>
      </c>
      <c r="B1814">
        <v>35</v>
      </c>
      <c r="C1814">
        <v>28</v>
      </c>
      <c r="D1814" t="s">
        <v>2904</v>
      </c>
      <c r="E1814" t="s">
        <v>2932</v>
      </c>
      <c r="F1814">
        <v>19420</v>
      </c>
      <c r="G1814">
        <v>10025</v>
      </c>
      <c r="H1814">
        <v>9395</v>
      </c>
      <c r="I1814">
        <v>8768</v>
      </c>
      <c r="J1814">
        <v>8205</v>
      </c>
      <c r="K1814">
        <v>159</v>
      </c>
      <c r="L1814">
        <v>118</v>
      </c>
      <c r="M1814">
        <v>142</v>
      </c>
      <c r="N1814">
        <v>150</v>
      </c>
      <c r="O1814">
        <v>691</v>
      </c>
      <c r="P1814">
        <v>655</v>
      </c>
      <c r="Q1814">
        <v>6</v>
      </c>
      <c r="R1814">
        <v>9</v>
      </c>
      <c r="S1814">
        <v>259</v>
      </c>
      <c r="T1814">
        <v>258</v>
      </c>
      <c r="U1814">
        <v>8339</v>
      </c>
      <c r="V1814">
        <v>7630</v>
      </c>
      <c r="W1814">
        <v>1686</v>
      </c>
      <c r="X1814">
        <v>1765</v>
      </c>
    </row>
    <row r="1815" spans="1:24" x14ac:dyDescent="0.35">
      <c r="A1815" s="6" t="str">
        <f t="shared" si="28"/>
        <v>35029</v>
      </c>
      <c r="B1815">
        <v>35</v>
      </c>
      <c r="C1815">
        <v>29</v>
      </c>
      <c r="D1815" t="s">
        <v>2904</v>
      </c>
      <c r="E1815" t="s">
        <v>2934</v>
      </c>
      <c r="F1815">
        <v>25426</v>
      </c>
      <c r="G1815">
        <v>12805</v>
      </c>
      <c r="H1815">
        <v>12621</v>
      </c>
      <c r="I1815">
        <v>11769</v>
      </c>
      <c r="J1815">
        <v>11571</v>
      </c>
      <c r="K1815">
        <v>264</v>
      </c>
      <c r="L1815">
        <v>246</v>
      </c>
      <c r="M1815">
        <v>358</v>
      </c>
      <c r="N1815">
        <v>365</v>
      </c>
      <c r="O1815">
        <v>167</v>
      </c>
      <c r="P1815">
        <v>179</v>
      </c>
      <c r="Q1815">
        <v>24</v>
      </c>
      <c r="R1815">
        <v>27</v>
      </c>
      <c r="S1815">
        <v>223</v>
      </c>
      <c r="T1815">
        <v>233</v>
      </c>
      <c r="U1815">
        <v>4409</v>
      </c>
      <c r="V1815">
        <v>4337</v>
      </c>
      <c r="W1815">
        <v>8396</v>
      </c>
      <c r="X1815">
        <v>8284</v>
      </c>
    </row>
    <row r="1816" spans="1:24" x14ac:dyDescent="0.35">
      <c r="A1816" s="6" t="str">
        <f t="shared" si="28"/>
        <v>35031</v>
      </c>
      <c r="B1816">
        <v>35</v>
      </c>
      <c r="C1816">
        <v>31</v>
      </c>
      <c r="D1816" t="s">
        <v>2904</v>
      </c>
      <c r="E1816" t="s">
        <v>5191</v>
      </c>
      <c r="F1816">
        <v>72904</v>
      </c>
      <c r="G1816">
        <v>35239</v>
      </c>
      <c r="H1816">
        <v>37665</v>
      </c>
      <c r="I1816">
        <v>5420</v>
      </c>
      <c r="J1816">
        <v>5348</v>
      </c>
      <c r="K1816">
        <v>243</v>
      </c>
      <c r="L1816">
        <v>199</v>
      </c>
      <c r="M1816">
        <v>28288</v>
      </c>
      <c r="N1816">
        <v>30768</v>
      </c>
      <c r="O1816">
        <v>372</v>
      </c>
      <c r="P1816">
        <v>475</v>
      </c>
      <c r="Q1816">
        <v>21</v>
      </c>
      <c r="R1816">
        <v>21</v>
      </c>
      <c r="S1816">
        <v>895</v>
      </c>
      <c r="T1816">
        <v>854</v>
      </c>
      <c r="U1816">
        <v>30793</v>
      </c>
      <c r="V1816">
        <v>33429</v>
      </c>
      <c r="W1816">
        <v>4446</v>
      </c>
      <c r="X1816">
        <v>4236</v>
      </c>
    </row>
    <row r="1817" spans="1:24" x14ac:dyDescent="0.35">
      <c r="A1817" s="6" t="str">
        <f t="shared" si="28"/>
        <v>35033</v>
      </c>
      <c r="B1817">
        <v>35</v>
      </c>
      <c r="C1817">
        <v>33</v>
      </c>
      <c r="D1817" t="s">
        <v>2904</v>
      </c>
      <c r="E1817" t="s">
        <v>2938</v>
      </c>
      <c r="F1817">
        <v>4184</v>
      </c>
      <c r="G1817">
        <v>2161</v>
      </c>
      <c r="H1817">
        <v>2023</v>
      </c>
      <c r="I1817">
        <v>1996</v>
      </c>
      <c r="J1817">
        <v>1875</v>
      </c>
      <c r="K1817">
        <v>28</v>
      </c>
      <c r="L1817">
        <v>25</v>
      </c>
      <c r="M1817">
        <v>79</v>
      </c>
      <c r="N1817">
        <v>74</v>
      </c>
      <c r="O1817">
        <v>13</v>
      </c>
      <c r="P1817">
        <v>15</v>
      </c>
      <c r="Q1817">
        <v>0</v>
      </c>
      <c r="R1817">
        <v>1</v>
      </c>
      <c r="S1817">
        <v>45</v>
      </c>
      <c r="T1817">
        <v>33</v>
      </c>
      <c r="U1817">
        <v>440</v>
      </c>
      <c r="V1817">
        <v>426</v>
      </c>
      <c r="W1817">
        <v>1721</v>
      </c>
      <c r="X1817">
        <v>1597</v>
      </c>
    </row>
    <row r="1818" spans="1:24" x14ac:dyDescent="0.35">
      <c r="A1818" s="6" t="str">
        <f t="shared" si="28"/>
        <v>35035</v>
      </c>
      <c r="B1818">
        <v>35</v>
      </c>
      <c r="C1818">
        <v>35</v>
      </c>
      <c r="D1818" t="s">
        <v>2904</v>
      </c>
      <c r="E1818" t="s">
        <v>519</v>
      </c>
      <c r="F1818">
        <v>67835</v>
      </c>
      <c r="G1818">
        <v>35724</v>
      </c>
      <c r="H1818">
        <v>32111</v>
      </c>
      <c r="I1818">
        <v>29422</v>
      </c>
      <c r="J1818">
        <v>26328</v>
      </c>
      <c r="K1818">
        <v>1808</v>
      </c>
      <c r="L1818">
        <v>1252</v>
      </c>
      <c r="M1818">
        <v>2732</v>
      </c>
      <c r="N1818">
        <v>2785</v>
      </c>
      <c r="O1818">
        <v>467</v>
      </c>
      <c r="P1818">
        <v>692</v>
      </c>
      <c r="Q1818">
        <v>107</v>
      </c>
      <c r="R1818">
        <v>85</v>
      </c>
      <c r="S1818">
        <v>1188</v>
      </c>
      <c r="T1818">
        <v>969</v>
      </c>
      <c r="U1818">
        <v>22309</v>
      </c>
      <c r="V1818">
        <v>19358</v>
      </c>
      <c r="W1818">
        <v>13415</v>
      </c>
      <c r="X1818">
        <v>12753</v>
      </c>
    </row>
    <row r="1819" spans="1:24" x14ac:dyDescent="0.35">
      <c r="A1819" s="6" t="str">
        <f t="shared" si="28"/>
        <v>35037</v>
      </c>
      <c r="B1819">
        <v>35</v>
      </c>
      <c r="C1819">
        <v>37</v>
      </c>
      <c r="D1819" t="s">
        <v>2904</v>
      </c>
      <c r="E1819" t="s">
        <v>2941</v>
      </c>
      <c r="F1819">
        <v>8743</v>
      </c>
      <c r="G1819">
        <v>4316</v>
      </c>
      <c r="H1819">
        <v>4427</v>
      </c>
      <c r="I1819">
        <v>3927</v>
      </c>
      <c r="J1819">
        <v>4039</v>
      </c>
      <c r="K1819">
        <v>99</v>
      </c>
      <c r="L1819">
        <v>89</v>
      </c>
      <c r="M1819">
        <v>118</v>
      </c>
      <c r="N1819">
        <v>114</v>
      </c>
      <c r="O1819">
        <v>51</v>
      </c>
      <c r="P1819">
        <v>50</v>
      </c>
      <c r="Q1819">
        <v>9</v>
      </c>
      <c r="R1819">
        <v>10</v>
      </c>
      <c r="S1819">
        <v>112</v>
      </c>
      <c r="T1819">
        <v>125</v>
      </c>
      <c r="U1819">
        <v>2378</v>
      </c>
      <c r="V1819">
        <v>2487</v>
      </c>
      <c r="W1819">
        <v>1938</v>
      </c>
      <c r="X1819">
        <v>1940</v>
      </c>
    </row>
    <row r="1820" spans="1:24" x14ac:dyDescent="0.35">
      <c r="A1820" s="6" t="str">
        <f t="shared" si="28"/>
        <v>35039</v>
      </c>
      <c r="B1820">
        <v>35</v>
      </c>
      <c r="C1820">
        <v>39</v>
      </c>
      <c r="D1820" t="s">
        <v>2904</v>
      </c>
      <c r="E1820" t="s">
        <v>2943</v>
      </c>
      <c r="F1820">
        <v>40360</v>
      </c>
      <c r="G1820">
        <v>19888</v>
      </c>
      <c r="H1820">
        <v>20472</v>
      </c>
      <c r="I1820">
        <v>14819</v>
      </c>
      <c r="J1820">
        <v>15240</v>
      </c>
      <c r="K1820">
        <v>194</v>
      </c>
      <c r="L1820">
        <v>165</v>
      </c>
      <c r="M1820">
        <v>4308</v>
      </c>
      <c r="N1820">
        <v>4427</v>
      </c>
      <c r="O1820">
        <v>165</v>
      </c>
      <c r="P1820">
        <v>197</v>
      </c>
      <c r="Q1820">
        <v>46</v>
      </c>
      <c r="R1820">
        <v>42</v>
      </c>
      <c r="S1820">
        <v>356</v>
      </c>
      <c r="T1820">
        <v>401</v>
      </c>
      <c r="U1820">
        <v>6392</v>
      </c>
      <c r="V1820">
        <v>6782</v>
      </c>
      <c r="W1820">
        <v>13496</v>
      </c>
      <c r="X1820">
        <v>13690</v>
      </c>
    </row>
    <row r="1821" spans="1:24" x14ac:dyDescent="0.35">
      <c r="A1821" s="6" t="str">
        <f t="shared" si="28"/>
        <v>35041</v>
      </c>
      <c r="B1821">
        <v>35</v>
      </c>
      <c r="C1821">
        <v>41</v>
      </c>
      <c r="D1821" t="s">
        <v>2904</v>
      </c>
      <c r="E1821" t="s">
        <v>2666</v>
      </c>
      <c r="F1821">
        <v>19188</v>
      </c>
      <c r="G1821">
        <v>9644</v>
      </c>
      <c r="H1821">
        <v>9544</v>
      </c>
      <c r="I1821">
        <v>8706</v>
      </c>
      <c r="J1821">
        <v>8754</v>
      </c>
      <c r="K1821">
        <v>335</v>
      </c>
      <c r="L1821">
        <v>208</v>
      </c>
      <c r="M1821">
        <v>216</v>
      </c>
      <c r="N1821">
        <v>210</v>
      </c>
      <c r="O1821">
        <v>124</v>
      </c>
      <c r="P1821">
        <v>159</v>
      </c>
      <c r="Q1821">
        <v>18</v>
      </c>
      <c r="R1821">
        <v>14</v>
      </c>
      <c r="S1821">
        <v>245</v>
      </c>
      <c r="T1821">
        <v>199</v>
      </c>
      <c r="U1821">
        <v>5414</v>
      </c>
      <c r="V1821">
        <v>5383</v>
      </c>
      <c r="W1821">
        <v>4230</v>
      </c>
      <c r="X1821">
        <v>4161</v>
      </c>
    </row>
    <row r="1822" spans="1:24" x14ac:dyDescent="0.35">
      <c r="A1822" s="6" t="str">
        <f t="shared" si="28"/>
        <v>35043</v>
      </c>
      <c r="B1822">
        <v>35</v>
      </c>
      <c r="C1822">
        <v>43</v>
      </c>
      <c r="D1822" t="s">
        <v>2904</v>
      </c>
      <c r="E1822" t="s">
        <v>2946</v>
      </c>
      <c r="F1822">
        <v>148834</v>
      </c>
      <c r="G1822">
        <v>73502</v>
      </c>
      <c r="H1822">
        <v>75332</v>
      </c>
      <c r="I1822">
        <v>57090</v>
      </c>
      <c r="J1822">
        <v>58298</v>
      </c>
      <c r="K1822">
        <v>2255</v>
      </c>
      <c r="L1822">
        <v>1918</v>
      </c>
      <c r="M1822">
        <v>10394</v>
      </c>
      <c r="N1822">
        <v>10959</v>
      </c>
      <c r="O1822">
        <v>1206</v>
      </c>
      <c r="P1822">
        <v>1586</v>
      </c>
      <c r="Q1822">
        <v>138</v>
      </c>
      <c r="R1822">
        <v>143</v>
      </c>
      <c r="S1822">
        <v>2419</v>
      </c>
      <c r="T1822">
        <v>2428</v>
      </c>
      <c r="U1822">
        <v>44866</v>
      </c>
      <c r="V1822">
        <v>46273</v>
      </c>
      <c r="W1822">
        <v>28636</v>
      </c>
      <c r="X1822">
        <v>29059</v>
      </c>
    </row>
    <row r="1823" spans="1:24" x14ac:dyDescent="0.35">
      <c r="A1823" s="6" t="str">
        <f t="shared" si="28"/>
        <v>35045</v>
      </c>
      <c r="B1823">
        <v>35</v>
      </c>
      <c r="C1823">
        <v>45</v>
      </c>
      <c r="D1823" t="s">
        <v>2904</v>
      </c>
      <c r="E1823" t="s">
        <v>540</v>
      </c>
      <c r="F1823">
        <v>121666</v>
      </c>
      <c r="G1823">
        <v>60288</v>
      </c>
      <c r="H1823">
        <v>61378</v>
      </c>
      <c r="I1823">
        <v>32010</v>
      </c>
      <c r="J1823">
        <v>32385</v>
      </c>
      <c r="K1823">
        <v>513</v>
      </c>
      <c r="L1823">
        <v>380</v>
      </c>
      <c r="M1823">
        <v>25555</v>
      </c>
      <c r="N1823">
        <v>26466</v>
      </c>
      <c r="O1823">
        <v>335</v>
      </c>
      <c r="P1823">
        <v>408</v>
      </c>
      <c r="Q1823">
        <v>59</v>
      </c>
      <c r="R1823">
        <v>36</v>
      </c>
      <c r="S1823">
        <v>1816</v>
      </c>
      <c r="T1823">
        <v>1703</v>
      </c>
      <c r="U1823">
        <v>48253</v>
      </c>
      <c r="V1823">
        <v>49722</v>
      </c>
      <c r="W1823">
        <v>12035</v>
      </c>
      <c r="X1823">
        <v>11656</v>
      </c>
    </row>
    <row r="1824" spans="1:24" x14ac:dyDescent="0.35">
      <c r="A1824" s="6" t="str">
        <f t="shared" si="28"/>
        <v>35047</v>
      </c>
      <c r="B1824">
        <v>35</v>
      </c>
      <c r="C1824">
        <v>47</v>
      </c>
      <c r="D1824" t="s">
        <v>2904</v>
      </c>
      <c r="E1824" t="s">
        <v>542</v>
      </c>
      <c r="F1824">
        <v>27202</v>
      </c>
      <c r="G1824">
        <v>13559</v>
      </c>
      <c r="H1824">
        <v>13643</v>
      </c>
      <c r="I1824">
        <v>12273</v>
      </c>
      <c r="J1824">
        <v>12406</v>
      </c>
      <c r="K1824">
        <v>361</v>
      </c>
      <c r="L1824">
        <v>275</v>
      </c>
      <c r="M1824">
        <v>439</v>
      </c>
      <c r="N1824">
        <v>467</v>
      </c>
      <c r="O1824">
        <v>204</v>
      </c>
      <c r="P1824">
        <v>194</v>
      </c>
      <c r="Q1824">
        <v>27</v>
      </c>
      <c r="R1824">
        <v>26</v>
      </c>
      <c r="S1824">
        <v>255</v>
      </c>
      <c r="T1824">
        <v>275</v>
      </c>
      <c r="U1824">
        <v>3311</v>
      </c>
      <c r="V1824">
        <v>3388</v>
      </c>
      <c r="W1824">
        <v>10248</v>
      </c>
      <c r="X1824">
        <v>10255</v>
      </c>
    </row>
    <row r="1825" spans="1:24" x14ac:dyDescent="0.35">
      <c r="A1825" s="6" t="str">
        <f t="shared" si="28"/>
        <v>35049</v>
      </c>
      <c r="B1825">
        <v>35</v>
      </c>
      <c r="C1825">
        <v>49</v>
      </c>
      <c r="D1825" t="s">
        <v>2904</v>
      </c>
      <c r="E1825" t="s">
        <v>2950</v>
      </c>
      <c r="F1825">
        <v>154821</v>
      </c>
      <c r="G1825">
        <v>75282</v>
      </c>
      <c r="H1825">
        <v>79539</v>
      </c>
      <c r="I1825">
        <v>67900</v>
      </c>
      <c r="J1825">
        <v>71953</v>
      </c>
      <c r="K1825">
        <v>1120</v>
      </c>
      <c r="L1825">
        <v>842</v>
      </c>
      <c r="M1825">
        <v>3330</v>
      </c>
      <c r="N1825">
        <v>3421</v>
      </c>
      <c r="O1825">
        <v>1144</v>
      </c>
      <c r="P1825">
        <v>1458</v>
      </c>
      <c r="Q1825">
        <v>167</v>
      </c>
      <c r="R1825">
        <v>130</v>
      </c>
      <c r="S1825">
        <v>1621</v>
      </c>
      <c r="T1825">
        <v>1735</v>
      </c>
      <c r="U1825">
        <v>38359</v>
      </c>
      <c r="V1825">
        <v>42000</v>
      </c>
      <c r="W1825">
        <v>36923</v>
      </c>
      <c r="X1825">
        <v>37539</v>
      </c>
    </row>
    <row r="1826" spans="1:24" x14ac:dyDescent="0.35">
      <c r="A1826" s="6" t="str">
        <f t="shared" si="28"/>
        <v>35051</v>
      </c>
      <c r="B1826">
        <v>35</v>
      </c>
      <c r="C1826">
        <v>51</v>
      </c>
      <c r="D1826" t="s">
        <v>2904</v>
      </c>
      <c r="E1826" t="s">
        <v>408</v>
      </c>
      <c r="F1826">
        <v>11573</v>
      </c>
      <c r="G1826">
        <v>5823</v>
      </c>
      <c r="H1826">
        <v>5750</v>
      </c>
      <c r="I1826">
        <v>5368</v>
      </c>
      <c r="J1826">
        <v>5304</v>
      </c>
      <c r="K1826">
        <v>62</v>
      </c>
      <c r="L1826">
        <v>34</v>
      </c>
      <c r="M1826">
        <v>195</v>
      </c>
      <c r="N1826">
        <v>166</v>
      </c>
      <c r="O1826">
        <v>42</v>
      </c>
      <c r="P1826">
        <v>58</v>
      </c>
      <c r="Q1826">
        <v>2</v>
      </c>
      <c r="R1826">
        <v>4</v>
      </c>
      <c r="S1826">
        <v>154</v>
      </c>
      <c r="T1826">
        <v>184</v>
      </c>
      <c r="U1826">
        <v>4148</v>
      </c>
      <c r="V1826">
        <v>4089</v>
      </c>
      <c r="W1826">
        <v>1675</v>
      </c>
      <c r="X1826">
        <v>1661</v>
      </c>
    </row>
    <row r="1827" spans="1:24" x14ac:dyDescent="0.35">
      <c r="A1827" s="6" t="str">
        <f t="shared" si="28"/>
        <v>35053</v>
      </c>
      <c r="B1827">
        <v>35</v>
      </c>
      <c r="C1827">
        <v>53</v>
      </c>
      <c r="D1827" t="s">
        <v>2904</v>
      </c>
      <c r="E1827" t="s">
        <v>2953</v>
      </c>
      <c r="F1827">
        <v>16594</v>
      </c>
      <c r="G1827">
        <v>8485</v>
      </c>
      <c r="H1827">
        <v>8109</v>
      </c>
      <c r="I1827">
        <v>6766</v>
      </c>
      <c r="J1827">
        <v>6270</v>
      </c>
      <c r="K1827">
        <v>130</v>
      </c>
      <c r="L1827">
        <v>97</v>
      </c>
      <c r="M1827">
        <v>1170</v>
      </c>
      <c r="N1827">
        <v>1272</v>
      </c>
      <c r="O1827">
        <v>167</v>
      </c>
      <c r="P1827">
        <v>224</v>
      </c>
      <c r="Q1827">
        <v>8</v>
      </c>
      <c r="R1827">
        <v>11</v>
      </c>
      <c r="S1827">
        <v>244</v>
      </c>
      <c r="T1827">
        <v>235</v>
      </c>
      <c r="U1827">
        <v>4252</v>
      </c>
      <c r="V1827">
        <v>4002</v>
      </c>
      <c r="W1827">
        <v>4233</v>
      </c>
      <c r="X1827">
        <v>4107</v>
      </c>
    </row>
    <row r="1828" spans="1:24" x14ac:dyDescent="0.35">
      <c r="A1828" s="6" t="str">
        <f t="shared" si="28"/>
        <v>35055</v>
      </c>
      <c r="B1828">
        <v>35</v>
      </c>
      <c r="C1828">
        <v>55</v>
      </c>
      <c r="D1828" t="s">
        <v>2904</v>
      </c>
      <c r="E1828" t="s">
        <v>2955</v>
      </c>
      <c r="F1828">
        <v>34490</v>
      </c>
      <c r="G1828">
        <v>16970</v>
      </c>
      <c r="H1828">
        <v>17520</v>
      </c>
      <c r="I1828">
        <v>14792</v>
      </c>
      <c r="J1828">
        <v>15259</v>
      </c>
      <c r="K1828">
        <v>160</v>
      </c>
      <c r="L1828">
        <v>126</v>
      </c>
      <c r="M1828">
        <v>1435</v>
      </c>
      <c r="N1828">
        <v>1438</v>
      </c>
      <c r="O1828">
        <v>130</v>
      </c>
      <c r="P1828">
        <v>208</v>
      </c>
      <c r="Q1828">
        <v>18</v>
      </c>
      <c r="R1828">
        <v>23</v>
      </c>
      <c r="S1828">
        <v>435</v>
      </c>
      <c r="T1828">
        <v>466</v>
      </c>
      <c r="U1828">
        <v>8106</v>
      </c>
      <c r="V1828">
        <v>8894</v>
      </c>
      <c r="W1828">
        <v>8864</v>
      </c>
      <c r="X1828">
        <v>8626</v>
      </c>
    </row>
    <row r="1829" spans="1:24" x14ac:dyDescent="0.35">
      <c r="A1829" s="6" t="str">
        <f t="shared" si="28"/>
        <v>35057</v>
      </c>
      <c r="B1829">
        <v>35</v>
      </c>
      <c r="C1829">
        <v>57</v>
      </c>
      <c r="D1829" t="s">
        <v>2904</v>
      </c>
      <c r="E1829" t="s">
        <v>2957</v>
      </c>
      <c r="F1829">
        <v>15052</v>
      </c>
      <c r="G1829">
        <v>7843</v>
      </c>
      <c r="H1829">
        <v>7209</v>
      </c>
      <c r="I1829">
        <v>6988</v>
      </c>
      <c r="J1829">
        <v>6530</v>
      </c>
      <c r="K1829">
        <v>213</v>
      </c>
      <c r="L1829">
        <v>110</v>
      </c>
      <c r="M1829">
        <v>345</v>
      </c>
      <c r="N1829">
        <v>271</v>
      </c>
      <c r="O1829">
        <v>40</v>
      </c>
      <c r="P1829">
        <v>55</v>
      </c>
      <c r="Q1829">
        <v>19</v>
      </c>
      <c r="R1829">
        <v>21</v>
      </c>
      <c r="S1829">
        <v>238</v>
      </c>
      <c r="T1829">
        <v>222</v>
      </c>
      <c r="U1829">
        <v>4473</v>
      </c>
      <c r="V1829">
        <v>4277</v>
      </c>
      <c r="W1829">
        <v>3370</v>
      </c>
      <c r="X1829">
        <v>2932</v>
      </c>
    </row>
    <row r="1830" spans="1:24" x14ac:dyDescent="0.35">
      <c r="A1830" s="6" t="str">
        <f t="shared" si="28"/>
        <v>35059</v>
      </c>
      <c r="B1830">
        <v>35</v>
      </c>
      <c r="C1830">
        <v>59</v>
      </c>
      <c r="D1830" t="s">
        <v>2904</v>
      </c>
      <c r="E1830" t="s">
        <v>308</v>
      </c>
      <c r="F1830">
        <v>4082</v>
      </c>
      <c r="G1830">
        <v>2199</v>
      </c>
      <c r="H1830">
        <v>1883</v>
      </c>
      <c r="I1830">
        <v>1987</v>
      </c>
      <c r="J1830">
        <v>1749</v>
      </c>
      <c r="K1830">
        <v>68</v>
      </c>
      <c r="L1830">
        <v>17</v>
      </c>
      <c r="M1830">
        <v>74</v>
      </c>
      <c r="N1830">
        <v>56</v>
      </c>
      <c r="O1830">
        <v>18</v>
      </c>
      <c r="P1830">
        <v>13</v>
      </c>
      <c r="Q1830">
        <v>1</v>
      </c>
      <c r="R1830">
        <v>0</v>
      </c>
      <c r="S1830">
        <v>51</v>
      </c>
      <c r="T1830">
        <v>48</v>
      </c>
      <c r="U1830">
        <v>1295</v>
      </c>
      <c r="V1830">
        <v>1191</v>
      </c>
      <c r="W1830">
        <v>904</v>
      </c>
      <c r="X1830">
        <v>692</v>
      </c>
    </row>
    <row r="1831" spans="1:24" x14ac:dyDescent="0.35">
      <c r="A1831" s="6" t="str">
        <f t="shared" si="28"/>
        <v>35061</v>
      </c>
      <c r="B1831">
        <v>35</v>
      </c>
      <c r="C1831">
        <v>61</v>
      </c>
      <c r="D1831" t="s">
        <v>2904</v>
      </c>
      <c r="E1831" t="s">
        <v>2960</v>
      </c>
      <c r="F1831">
        <v>76207</v>
      </c>
      <c r="G1831">
        <v>38242</v>
      </c>
      <c r="H1831">
        <v>37965</v>
      </c>
      <c r="I1831">
        <v>33379</v>
      </c>
      <c r="J1831">
        <v>33319</v>
      </c>
      <c r="K1831">
        <v>898</v>
      </c>
      <c r="L1831">
        <v>679</v>
      </c>
      <c r="M1831">
        <v>2635</v>
      </c>
      <c r="N1831">
        <v>2531</v>
      </c>
      <c r="O1831">
        <v>300</v>
      </c>
      <c r="P1831">
        <v>405</v>
      </c>
      <c r="Q1831">
        <v>62</v>
      </c>
      <c r="R1831">
        <v>53</v>
      </c>
      <c r="S1831">
        <v>968</v>
      </c>
      <c r="T1831">
        <v>978</v>
      </c>
      <c r="U1831">
        <v>15096</v>
      </c>
      <c r="V1831">
        <v>15292</v>
      </c>
      <c r="W1831">
        <v>23146</v>
      </c>
      <c r="X1831">
        <v>22673</v>
      </c>
    </row>
    <row r="1832" spans="1:24" x14ac:dyDescent="0.35">
      <c r="A1832" s="6" t="str">
        <f t="shared" si="28"/>
        <v>36001</v>
      </c>
      <c r="B1832">
        <v>36</v>
      </c>
      <c r="C1832">
        <v>1</v>
      </c>
      <c r="D1832" t="s">
        <v>2962</v>
      </c>
      <c r="E1832" t="s">
        <v>2963</v>
      </c>
      <c r="F1832">
        <v>314851</v>
      </c>
      <c r="G1832">
        <v>153144</v>
      </c>
      <c r="H1832">
        <v>161707</v>
      </c>
      <c r="I1832">
        <v>115913</v>
      </c>
      <c r="J1832">
        <v>121469</v>
      </c>
      <c r="K1832">
        <v>21287</v>
      </c>
      <c r="L1832">
        <v>23562</v>
      </c>
      <c r="M1832">
        <v>525</v>
      </c>
      <c r="N1832">
        <v>533</v>
      </c>
      <c r="O1832">
        <v>10609</v>
      </c>
      <c r="P1832">
        <v>11205</v>
      </c>
      <c r="Q1832">
        <v>126</v>
      </c>
      <c r="R1832">
        <v>121</v>
      </c>
      <c r="S1832">
        <v>4684</v>
      </c>
      <c r="T1832">
        <v>4817</v>
      </c>
      <c r="U1832">
        <v>142593</v>
      </c>
      <c r="V1832">
        <v>150683</v>
      </c>
      <c r="W1832">
        <v>10551</v>
      </c>
      <c r="X1832">
        <v>11024</v>
      </c>
    </row>
    <row r="1833" spans="1:24" x14ac:dyDescent="0.35">
      <c r="A1833" s="6" t="str">
        <f t="shared" si="28"/>
        <v>36003</v>
      </c>
      <c r="B1833">
        <v>36</v>
      </c>
      <c r="C1833">
        <v>3</v>
      </c>
      <c r="D1833" t="s">
        <v>2962</v>
      </c>
      <c r="E1833" t="s">
        <v>1965</v>
      </c>
      <c r="F1833">
        <v>46450</v>
      </c>
      <c r="G1833">
        <v>23718</v>
      </c>
      <c r="H1833">
        <v>22732</v>
      </c>
      <c r="I1833">
        <v>22601</v>
      </c>
      <c r="J1833">
        <v>21776</v>
      </c>
      <c r="K1833">
        <v>419</v>
      </c>
      <c r="L1833">
        <v>267</v>
      </c>
      <c r="M1833">
        <v>82</v>
      </c>
      <c r="N1833">
        <v>75</v>
      </c>
      <c r="O1833">
        <v>264</v>
      </c>
      <c r="P1833">
        <v>322</v>
      </c>
      <c r="Q1833">
        <v>9</v>
      </c>
      <c r="R1833">
        <v>15</v>
      </c>
      <c r="S1833">
        <v>343</v>
      </c>
      <c r="T1833">
        <v>277</v>
      </c>
      <c r="U1833">
        <v>23182</v>
      </c>
      <c r="V1833">
        <v>22314</v>
      </c>
      <c r="W1833">
        <v>536</v>
      </c>
      <c r="X1833">
        <v>418</v>
      </c>
    </row>
    <row r="1834" spans="1:24" x14ac:dyDescent="0.35">
      <c r="A1834" s="6" t="str">
        <f t="shared" si="28"/>
        <v>36005</v>
      </c>
      <c r="B1834">
        <v>36</v>
      </c>
      <c r="C1834">
        <v>5</v>
      </c>
      <c r="D1834" t="s">
        <v>2962</v>
      </c>
      <c r="E1834" t="s">
        <v>2966</v>
      </c>
      <c r="F1834">
        <v>1472653</v>
      </c>
      <c r="G1834">
        <v>696351</v>
      </c>
      <c r="H1834">
        <v>776302</v>
      </c>
      <c r="I1834">
        <v>305233</v>
      </c>
      <c r="J1834">
        <v>334249</v>
      </c>
      <c r="K1834">
        <v>307328</v>
      </c>
      <c r="L1834">
        <v>350821</v>
      </c>
      <c r="M1834">
        <v>21097</v>
      </c>
      <c r="N1834">
        <v>22633</v>
      </c>
      <c r="O1834">
        <v>34300</v>
      </c>
      <c r="P1834">
        <v>36350</v>
      </c>
      <c r="Q1834">
        <v>2913</v>
      </c>
      <c r="R1834">
        <v>3284</v>
      </c>
      <c r="S1834">
        <v>25480</v>
      </c>
      <c r="T1834">
        <v>28965</v>
      </c>
      <c r="U1834">
        <v>316143</v>
      </c>
      <c r="V1834">
        <v>349991</v>
      </c>
      <c r="W1834">
        <v>380208</v>
      </c>
      <c r="X1834">
        <v>426311</v>
      </c>
    </row>
    <row r="1835" spans="1:24" x14ac:dyDescent="0.35">
      <c r="A1835" s="6" t="str">
        <f t="shared" si="28"/>
        <v>36007</v>
      </c>
      <c r="B1835">
        <v>36</v>
      </c>
      <c r="C1835">
        <v>7</v>
      </c>
      <c r="D1835" t="s">
        <v>2962</v>
      </c>
      <c r="E1835" t="s">
        <v>2968</v>
      </c>
      <c r="F1835">
        <v>198683</v>
      </c>
      <c r="G1835">
        <v>98260</v>
      </c>
      <c r="H1835">
        <v>100423</v>
      </c>
      <c r="I1835">
        <v>83805</v>
      </c>
      <c r="J1835">
        <v>86088</v>
      </c>
      <c r="K1835">
        <v>6452</v>
      </c>
      <c r="L1835">
        <v>6512</v>
      </c>
      <c r="M1835">
        <v>268</v>
      </c>
      <c r="N1835">
        <v>272</v>
      </c>
      <c r="O1835">
        <v>4446</v>
      </c>
      <c r="P1835">
        <v>4397</v>
      </c>
      <c r="Q1835">
        <v>77</v>
      </c>
      <c r="R1835">
        <v>62</v>
      </c>
      <c r="S1835">
        <v>3212</v>
      </c>
      <c r="T1835">
        <v>3092</v>
      </c>
      <c r="U1835">
        <v>93049</v>
      </c>
      <c r="V1835">
        <v>95364</v>
      </c>
      <c r="W1835">
        <v>5211</v>
      </c>
      <c r="X1835">
        <v>5059</v>
      </c>
    </row>
    <row r="1836" spans="1:24" x14ac:dyDescent="0.35">
      <c r="A1836" s="6" t="str">
        <f t="shared" si="28"/>
        <v>36009</v>
      </c>
      <c r="B1836">
        <v>36</v>
      </c>
      <c r="C1836">
        <v>9</v>
      </c>
      <c r="D1836" t="s">
        <v>2962</v>
      </c>
      <c r="E1836" t="s">
        <v>2970</v>
      </c>
      <c r="F1836">
        <v>77034</v>
      </c>
      <c r="G1836">
        <v>38625</v>
      </c>
      <c r="H1836">
        <v>38409</v>
      </c>
      <c r="I1836">
        <v>35424</v>
      </c>
      <c r="J1836">
        <v>35268</v>
      </c>
      <c r="K1836">
        <v>691</v>
      </c>
      <c r="L1836">
        <v>453</v>
      </c>
      <c r="M1836">
        <v>1328</v>
      </c>
      <c r="N1836">
        <v>1471</v>
      </c>
      <c r="O1836">
        <v>291</v>
      </c>
      <c r="P1836">
        <v>333</v>
      </c>
      <c r="Q1836">
        <v>12</v>
      </c>
      <c r="R1836">
        <v>18</v>
      </c>
      <c r="S1836">
        <v>879</v>
      </c>
      <c r="T1836">
        <v>866</v>
      </c>
      <c r="U1836">
        <v>37759</v>
      </c>
      <c r="V1836">
        <v>37631</v>
      </c>
      <c r="W1836">
        <v>866</v>
      </c>
      <c r="X1836">
        <v>778</v>
      </c>
    </row>
    <row r="1837" spans="1:24" x14ac:dyDescent="0.35">
      <c r="A1837" s="6" t="str">
        <f t="shared" si="28"/>
        <v>36011</v>
      </c>
      <c r="B1837">
        <v>36</v>
      </c>
      <c r="C1837">
        <v>11</v>
      </c>
      <c r="D1837" t="s">
        <v>2962</v>
      </c>
      <c r="E1837" t="s">
        <v>2972</v>
      </c>
      <c r="F1837">
        <v>76253</v>
      </c>
      <c r="G1837">
        <v>39162</v>
      </c>
      <c r="H1837">
        <v>37091</v>
      </c>
      <c r="I1837">
        <v>35441</v>
      </c>
      <c r="J1837">
        <v>34886</v>
      </c>
      <c r="K1837">
        <v>2300</v>
      </c>
      <c r="L1837">
        <v>829</v>
      </c>
      <c r="M1837">
        <v>230</v>
      </c>
      <c r="N1837">
        <v>147</v>
      </c>
      <c r="O1837">
        <v>219</v>
      </c>
      <c r="P1837">
        <v>313</v>
      </c>
      <c r="Q1837">
        <v>38</v>
      </c>
      <c r="R1837">
        <v>21</v>
      </c>
      <c r="S1837">
        <v>934</v>
      </c>
      <c r="T1837">
        <v>895</v>
      </c>
      <c r="U1837">
        <v>37560</v>
      </c>
      <c r="V1837">
        <v>36087</v>
      </c>
      <c r="W1837">
        <v>1602</v>
      </c>
      <c r="X1837">
        <v>1004</v>
      </c>
    </row>
    <row r="1838" spans="1:24" x14ac:dyDescent="0.35">
      <c r="A1838" s="6" t="str">
        <f t="shared" si="28"/>
        <v>36013</v>
      </c>
      <c r="B1838">
        <v>36</v>
      </c>
      <c r="C1838">
        <v>13</v>
      </c>
      <c r="D1838" t="s">
        <v>2962</v>
      </c>
      <c r="E1838" t="s">
        <v>1492</v>
      </c>
      <c r="F1838">
        <v>127657</v>
      </c>
      <c r="G1838">
        <v>63557</v>
      </c>
      <c r="H1838">
        <v>64100</v>
      </c>
      <c r="I1838">
        <v>59043</v>
      </c>
      <c r="J1838">
        <v>60115</v>
      </c>
      <c r="K1838">
        <v>2078</v>
      </c>
      <c r="L1838">
        <v>1508</v>
      </c>
      <c r="M1838">
        <v>505</v>
      </c>
      <c r="N1838">
        <v>504</v>
      </c>
      <c r="O1838">
        <v>386</v>
      </c>
      <c r="P1838">
        <v>452</v>
      </c>
      <c r="Q1838">
        <v>40</v>
      </c>
      <c r="R1838">
        <v>30</v>
      </c>
      <c r="S1838">
        <v>1505</v>
      </c>
      <c r="T1838">
        <v>1491</v>
      </c>
      <c r="U1838">
        <v>57533</v>
      </c>
      <c r="V1838">
        <v>58408</v>
      </c>
      <c r="W1838">
        <v>6024</v>
      </c>
      <c r="X1838">
        <v>5692</v>
      </c>
    </row>
    <row r="1839" spans="1:24" x14ac:dyDescent="0.35">
      <c r="A1839" s="6" t="str">
        <f t="shared" si="28"/>
        <v>36015</v>
      </c>
      <c r="B1839">
        <v>36</v>
      </c>
      <c r="C1839">
        <v>15</v>
      </c>
      <c r="D1839" t="s">
        <v>2962</v>
      </c>
      <c r="E1839" t="s">
        <v>2975</v>
      </c>
      <c r="F1839">
        <v>84142</v>
      </c>
      <c r="G1839">
        <v>41878</v>
      </c>
      <c r="H1839">
        <v>42264</v>
      </c>
      <c r="I1839">
        <v>36250</v>
      </c>
      <c r="J1839">
        <v>37967</v>
      </c>
      <c r="K1839">
        <v>3377</v>
      </c>
      <c r="L1839">
        <v>2009</v>
      </c>
      <c r="M1839">
        <v>159</v>
      </c>
      <c r="N1839">
        <v>152</v>
      </c>
      <c r="O1839">
        <v>595</v>
      </c>
      <c r="P1839">
        <v>629</v>
      </c>
      <c r="Q1839">
        <v>19</v>
      </c>
      <c r="R1839">
        <v>17</v>
      </c>
      <c r="S1839">
        <v>1478</v>
      </c>
      <c r="T1839">
        <v>1490</v>
      </c>
      <c r="U1839">
        <v>40260</v>
      </c>
      <c r="V1839">
        <v>40968</v>
      </c>
      <c r="W1839">
        <v>1618</v>
      </c>
      <c r="X1839">
        <v>1296</v>
      </c>
    </row>
    <row r="1840" spans="1:24" x14ac:dyDescent="0.35">
      <c r="A1840" s="6" t="str">
        <f t="shared" si="28"/>
        <v>36017</v>
      </c>
      <c r="B1840">
        <v>36</v>
      </c>
      <c r="C1840">
        <v>17</v>
      </c>
      <c r="D1840" t="s">
        <v>2962</v>
      </c>
      <c r="E1840" t="s">
        <v>2977</v>
      </c>
      <c r="F1840">
        <v>47220</v>
      </c>
      <c r="G1840">
        <v>23785</v>
      </c>
      <c r="H1840">
        <v>23435</v>
      </c>
      <c r="I1840">
        <v>22889</v>
      </c>
      <c r="J1840">
        <v>22675</v>
      </c>
      <c r="K1840">
        <v>266</v>
      </c>
      <c r="L1840">
        <v>208</v>
      </c>
      <c r="M1840">
        <v>105</v>
      </c>
      <c r="N1840">
        <v>87</v>
      </c>
      <c r="O1840">
        <v>144</v>
      </c>
      <c r="P1840">
        <v>138</v>
      </c>
      <c r="Q1840">
        <v>4</v>
      </c>
      <c r="R1840">
        <v>4</v>
      </c>
      <c r="S1840">
        <v>377</v>
      </c>
      <c r="T1840">
        <v>323</v>
      </c>
      <c r="U1840">
        <v>23199</v>
      </c>
      <c r="V1840">
        <v>22912</v>
      </c>
      <c r="W1840">
        <v>586</v>
      </c>
      <c r="X1840">
        <v>523</v>
      </c>
    </row>
    <row r="1841" spans="1:24" x14ac:dyDescent="0.35">
      <c r="A1841" s="6" t="str">
        <f t="shared" si="28"/>
        <v>36019</v>
      </c>
      <c r="B1841">
        <v>36</v>
      </c>
      <c r="C1841">
        <v>19</v>
      </c>
      <c r="D1841" t="s">
        <v>2962</v>
      </c>
      <c r="E1841" t="s">
        <v>1063</v>
      </c>
      <c r="F1841">
        <v>79838</v>
      </c>
      <c r="G1841">
        <v>41109</v>
      </c>
      <c r="H1841">
        <v>38729</v>
      </c>
      <c r="I1841">
        <v>37236</v>
      </c>
      <c r="J1841">
        <v>36587</v>
      </c>
      <c r="K1841">
        <v>2557</v>
      </c>
      <c r="L1841">
        <v>688</v>
      </c>
      <c r="M1841">
        <v>206</v>
      </c>
      <c r="N1841">
        <v>145</v>
      </c>
      <c r="O1841">
        <v>469</v>
      </c>
      <c r="P1841">
        <v>651</v>
      </c>
      <c r="Q1841">
        <v>13</v>
      </c>
      <c r="R1841">
        <v>18</v>
      </c>
      <c r="S1841">
        <v>628</v>
      </c>
      <c r="T1841">
        <v>640</v>
      </c>
      <c r="U1841">
        <v>39340</v>
      </c>
      <c r="V1841">
        <v>37691</v>
      </c>
      <c r="W1841">
        <v>1769</v>
      </c>
      <c r="X1841">
        <v>1038</v>
      </c>
    </row>
    <row r="1842" spans="1:24" x14ac:dyDescent="0.35">
      <c r="A1842" s="6" t="str">
        <f t="shared" si="28"/>
        <v>36021</v>
      </c>
      <c r="B1842">
        <v>36</v>
      </c>
      <c r="C1842">
        <v>21</v>
      </c>
      <c r="D1842" t="s">
        <v>2962</v>
      </c>
      <c r="E1842" t="s">
        <v>210</v>
      </c>
      <c r="F1842">
        <v>61560</v>
      </c>
      <c r="G1842">
        <v>30937</v>
      </c>
      <c r="H1842">
        <v>30623</v>
      </c>
      <c r="I1842">
        <v>27775</v>
      </c>
      <c r="J1842">
        <v>27710</v>
      </c>
      <c r="K1842">
        <v>1722</v>
      </c>
      <c r="L1842">
        <v>1389</v>
      </c>
      <c r="M1842">
        <v>107</v>
      </c>
      <c r="N1842">
        <v>91</v>
      </c>
      <c r="O1842">
        <v>606</v>
      </c>
      <c r="P1842">
        <v>726</v>
      </c>
      <c r="Q1842">
        <v>26</v>
      </c>
      <c r="R1842">
        <v>11</v>
      </c>
      <c r="S1842">
        <v>701</v>
      </c>
      <c r="T1842">
        <v>696</v>
      </c>
      <c r="U1842">
        <v>29041</v>
      </c>
      <c r="V1842">
        <v>29000</v>
      </c>
      <c r="W1842">
        <v>1896</v>
      </c>
      <c r="X1842">
        <v>1623</v>
      </c>
    </row>
    <row r="1843" spans="1:24" x14ac:dyDescent="0.35">
      <c r="A1843" s="6" t="str">
        <f t="shared" si="28"/>
        <v>36023</v>
      </c>
      <c r="B1843">
        <v>36</v>
      </c>
      <c r="C1843">
        <v>23</v>
      </c>
      <c r="D1843" t="s">
        <v>2962</v>
      </c>
      <c r="E1843" t="s">
        <v>2981</v>
      </c>
      <c r="F1843">
        <v>46800</v>
      </c>
      <c r="G1843">
        <v>23119</v>
      </c>
      <c r="H1843">
        <v>23681</v>
      </c>
      <c r="I1843">
        <v>21734</v>
      </c>
      <c r="J1843">
        <v>22342</v>
      </c>
      <c r="K1843">
        <v>585</v>
      </c>
      <c r="L1843">
        <v>417</v>
      </c>
      <c r="M1843">
        <v>96</v>
      </c>
      <c r="N1843">
        <v>101</v>
      </c>
      <c r="O1843">
        <v>210</v>
      </c>
      <c r="P1843">
        <v>332</v>
      </c>
      <c r="Q1843">
        <v>9</v>
      </c>
      <c r="R1843">
        <v>9</v>
      </c>
      <c r="S1843">
        <v>485</v>
      </c>
      <c r="T1843">
        <v>480</v>
      </c>
      <c r="U1843">
        <v>22305</v>
      </c>
      <c r="V1843">
        <v>22895</v>
      </c>
      <c r="W1843">
        <v>814</v>
      </c>
      <c r="X1843">
        <v>786</v>
      </c>
    </row>
    <row r="1844" spans="1:24" x14ac:dyDescent="0.35">
      <c r="A1844" s="6" t="str">
        <f t="shared" si="28"/>
        <v>36025</v>
      </c>
      <c r="B1844">
        <v>36</v>
      </c>
      <c r="C1844">
        <v>25</v>
      </c>
      <c r="D1844" t="s">
        <v>2962</v>
      </c>
      <c r="E1844" t="s">
        <v>571</v>
      </c>
      <c r="F1844">
        <v>44311</v>
      </c>
      <c r="G1844">
        <v>22474</v>
      </c>
      <c r="H1844">
        <v>21837</v>
      </c>
      <c r="I1844">
        <v>21252</v>
      </c>
      <c r="J1844">
        <v>20800</v>
      </c>
      <c r="K1844">
        <v>558</v>
      </c>
      <c r="L1844">
        <v>363</v>
      </c>
      <c r="M1844">
        <v>89</v>
      </c>
      <c r="N1844">
        <v>75</v>
      </c>
      <c r="O1844">
        <v>224</v>
      </c>
      <c r="P1844">
        <v>275</v>
      </c>
      <c r="Q1844">
        <v>12</v>
      </c>
      <c r="R1844">
        <v>14</v>
      </c>
      <c r="S1844">
        <v>339</v>
      </c>
      <c r="T1844">
        <v>310</v>
      </c>
      <c r="U1844">
        <v>21457</v>
      </c>
      <c r="V1844">
        <v>20870</v>
      </c>
      <c r="W1844">
        <v>1017</v>
      </c>
      <c r="X1844">
        <v>967</v>
      </c>
    </row>
    <row r="1845" spans="1:24" x14ac:dyDescent="0.35">
      <c r="A1845" s="6" t="str">
        <f t="shared" si="28"/>
        <v>36027</v>
      </c>
      <c r="B1845">
        <v>36</v>
      </c>
      <c r="C1845">
        <v>27</v>
      </c>
      <c r="D1845" t="s">
        <v>2962</v>
      </c>
      <c r="E1845" t="s">
        <v>2984</v>
      </c>
      <c r="F1845">
        <v>297021</v>
      </c>
      <c r="G1845">
        <v>148084</v>
      </c>
      <c r="H1845">
        <v>148937</v>
      </c>
      <c r="I1845">
        <v>119355</v>
      </c>
      <c r="J1845">
        <v>120999</v>
      </c>
      <c r="K1845">
        <v>18450</v>
      </c>
      <c r="L1845">
        <v>17205</v>
      </c>
      <c r="M1845">
        <v>817</v>
      </c>
      <c r="N1845">
        <v>801</v>
      </c>
      <c r="O1845">
        <v>5182</v>
      </c>
      <c r="P1845">
        <v>5686</v>
      </c>
      <c r="Q1845">
        <v>139</v>
      </c>
      <c r="R1845">
        <v>131</v>
      </c>
      <c r="S1845">
        <v>4141</v>
      </c>
      <c r="T1845">
        <v>4115</v>
      </c>
      <c r="U1845">
        <v>126279</v>
      </c>
      <c r="V1845">
        <v>128430</v>
      </c>
      <c r="W1845">
        <v>21805</v>
      </c>
      <c r="X1845">
        <v>20507</v>
      </c>
    </row>
    <row r="1846" spans="1:24" x14ac:dyDescent="0.35">
      <c r="A1846" s="6" t="str">
        <f t="shared" si="28"/>
        <v>36029</v>
      </c>
      <c r="B1846">
        <v>36</v>
      </c>
      <c r="C1846">
        <v>29</v>
      </c>
      <c r="D1846" t="s">
        <v>2962</v>
      </c>
      <c r="E1846" t="s">
        <v>2986</v>
      </c>
      <c r="F1846">
        <v>954231</v>
      </c>
      <c r="G1846">
        <v>464496</v>
      </c>
      <c r="H1846">
        <v>489735</v>
      </c>
      <c r="I1846">
        <v>370000</v>
      </c>
      <c r="J1846">
        <v>384402</v>
      </c>
      <c r="K1846">
        <v>61612</v>
      </c>
      <c r="L1846">
        <v>71263</v>
      </c>
      <c r="M1846">
        <v>3560</v>
      </c>
      <c r="N1846">
        <v>3873</v>
      </c>
      <c r="O1846">
        <v>18744</v>
      </c>
      <c r="P1846">
        <v>19239</v>
      </c>
      <c r="Q1846">
        <v>243</v>
      </c>
      <c r="R1846">
        <v>253</v>
      </c>
      <c r="S1846">
        <v>10337</v>
      </c>
      <c r="T1846">
        <v>10705</v>
      </c>
      <c r="U1846">
        <v>435485</v>
      </c>
      <c r="V1846">
        <v>459148</v>
      </c>
      <c r="W1846">
        <v>29011</v>
      </c>
      <c r="X1846">
        <v>30587</v>
      </c>
    </row>
    <row r="1847" spans="1:24" x14ac:dyDescent="0.35">
      <c r="A1847" s="6" t="str">
        <f t="shared" si="28"/>
        <v>36031</v>
      </c>
      <c r="B1847">
        <v>36</v>
      </c>
      <c r="C1847">
        <v>31</v>
      </c>
      <c r="D1847" t="s">
        <v>2962</v>
      </c>
      <c r="E1847" t="s">
        <v>2015</v>
      </c>
      <c r="F1847">
        <v>37374</v>
      </c>
      <c r="G1847">
        <v>19214</v>
      </c>
      <c r="H1847">
        <v>18160</v>
      </c>
      <c r="I1847">
        <v>17982</v>
      </c>
      <c r="J1847">
        <v>17578</v>
      </c>
      <c r="K1847">
        <v>679</v>
      </c>
      <c r="L1847">
        <v>111</v>
      </c>
      <c r="M1847">
        <v>129</v>
      </c>
      <c r="N1847">
        <v>69</v>
      </c>
      <c r="O1847">
        <v>124</v>
      </c>
      <c r="P1847">
        <v>146</v>
      </c>
      <c r="Q1847">
        <v>13</v>
      </c>
      <c r="R1847">
        <v>9</v>
      </c>
      <c r="S1847">
        <v>287</v>
      </c>
      <c r="T1847">
        <v>247</v>
      </c>
      <c r="U1847">
        <v>18553</v>
      </c>
      <c r="V1847">
        <v>17831</v>
      </c>
      <c r="W1847">
        <v>661</v>
      </c>
      <c r="X1847">
        <v>329</v>
      </c>
    </row>
    <row r="1848" spans="1:24" x14ac:dyDescent="0.35">
      <c r="A1848" s="6" t="str">
        <f t="shared" si="28"/>
        <v>36033</v>
      </c>
      <c r="B1848">
        <v>36</v>
      </c>
      <c r="C1848">
        <v>33</v>
      </c>
      <c r="D1848" t="s">
        <v>2962</v>
      </c>
      <c r="E1848" t="s">
        <v>80</v>
      </c>
      <c r="F1848">
        <v>47573</v>
      </c>
      <c r="G1848">
        <v>25377</v>
      </c>
      <c r="H1848">
        <v>22196</v>
      </c>
      <c r="I1848">
        <v>21117</v>
      </c>
      <c r="J1848">
        <v>19697</v>
      </c>
      <c r="K1848">
        <v>1964</v>
      </c>
      <c r="L1848">
        <v>133</v>
      </c>
      <c r="M1848">
        <v>1799</v>
      </c>
      <c r="N1848">
        <v>1876</v>
      </c>
      <c r="O1848">
        <v>122</v>
      </c>
      <c r="P1848">
        <v>117</v>
      </c>
      <c r="Q1848">
        <v>7</v>
      </c>
      <c r="R1848">
        <v>7</v>
      </c>
      <c r="S1848">
        <v>368</v>
      </c>
      <c r="T1848">
        <v>366</v>
      </c>
      <c r="U1848">
        <v>24378</v>
      </c>
      <c r="V1848">
        <v>21797</v>
      </c>
      <c r="W1848">
        <v>999</v>
      </c>
      <c r="X1848">
        <v>399</v>
      </c>
    </row>
    <row r="1849" spans="1:24" x14ac:dyDescent="0.35">
      <c r="A1849" s="6" t="str">
        <f t="shared" si="28"/>
        <v>36035</v>
      </c>
      <c r="B1849">
        <v>36</v>
      </c>
      <c r="C1849">
        <v>35</v>
      </c>
      <c r="D1849" t="s">
        <v>2962</v>
      </c>
      <c r="E1849" t="s">
        <v>230</v>
      </c>
      <c r="F1849">
        <v>53333</v>
      </c>
      <c r="G1849">
        <v>26701</v>
      </c>
      <c r="H1849">
        <v>26632</v>
      </c>
      <c r="I1849">
        <v>25129</v>
      </c>
      <c r="J1849">
        <v>25463</v>
      </c>
      <c r="K1849">
        <v>831</v>
      </c>
      <c r="L1849">
        <v>428</v>
      </c>
      <c r="M1849">
        <v>88</v>
      </c>
      <c r="N1849">
        <v>80</v>
      </c>
      <c r="O1849">
        <v>174</v>
      </c>
      <c r="P1849">
        <v>224</v>
      </c>
      <c r="Q1849">
        <v>10</v>
      </c>
      <c r="R1849">
        <v>8</v>
      </c>
      <c r="S1849">
        <v>469</v>
      </c>
      <c r="T1849">
        <v>429</v>
      </c>
      <c r="U1849">
        <v>25598</v>
      </c>
      <c r="V1849">
        <v>25628</v>
      </c>
      <c r="W1849">
        <v>1103</v>
      </c>
      <c r="X1849">
        <v>1004</v>
      </c>
    </row>
    <row r="1850" spans="1:24" x14ac:dyDescent="0.35">
      <c r="A1850" s="6" t="str">
        <f t="shared" si="28"/>
        <v>36037</v>
      </c>
      <c r="B1850">
        <v>36</v>
      </c>
      <c r="C1850">
        <v>37</v>
      </c>
      <c r="D1850" t="s">
        <v>2962</v>
      </c>
      <c r="E1850" t="s">
        <v>2071</v>
      </c>
      <c r="F1850">
        <v>58383</v>
      </c>
      <c r="G1850">
        <v>29187</v>
      </c>
      <c r="H1850">
        <v>29196</v>
      </c>
      <c r="I1850">
        <v>27024</v>
      </c>
      <c r="J1850">
        <v>27237</v>
      </c>
      <c r="K1850">
        <v>1010</v>
      </c>
      <c r="L1850">
        <v>774</v>
      </c>
      <c r="M1850">
        <v>328</v>
      </c>
      <c r="N1850">
        <v>377</v>
      </c>
      <c r="O1850">
        <v>184</v>
      </c>
      <c r="P1850">
        <v>187</v>
      </c>
      <c r="Q1850">
        <v>5</v>
      </c>
      <c r="R1850">
        <v>4</v>
      </c>
      <c r="S1850">
        <v>636</v>
      </c>
      <c r="T1850">
        <v>617</v>
      </c>
      <c r="U1850">
        <v>27685</v>
      </c>
      <c r="V1850">
        <v>27961</v>
      </c>
      <c r="W1850">
        <v>1502</v>
      </c>
      <c r="X1850">
        <v>1235</v>
      </c>
    </row>
    <row r="1851" spans="1:24" x14ac:dyDescent="0.35">
      <c r="A1851" s="6" t="str">
        <f t="shared" si="28"/>
        <v>36039</v>
      </c>
      <c r="B1851">
        <v>36</v>
      </c>
      <c r="C1851">
        <v>39</v>
      </c>
      <c r="D1851" t="s">
        <v>2962</v>
      </c>
      <c r="E1851" t="s">
        <v>84</v>
      </c>
      <c r="F1851">
        <v>47932</v>
      </c>
      <c r="G1851">
        <v>24883</v>
      </c>
      <c r="H1851">
        <v>23049</v>
      </c>
      <c r="I1851">
        <v>21837</v>
      </c>
      <c r="J1851">
        <v>21418</v>
      </c>
      <c r="K1851">
        <v>2085</v>
      </c>
      <c r="L1851">
        <v>674</v>
      </c>
      <c r="M1851">
        <v>122</v>
      </c>
      <c r="N1851">
        <v>111</v>
      </c>
      <c r="O1851">
        <v>267</v>
      </c>
      <c r="P1851">
        <v>295</v>
      </c>
      <c r="Q1851">
        <v>13</v>
      </c>
      <c r="R1851">
        <v>9</v>
      </c>
      <c r="S1851">
        <v>559</v>
      </c>
      <c r="T1851">
        <v>542</v>
      </c>
      <c r="U1851">
        <v>23029</v>
      </c>
      <c r="V1851">
        <v>21807</v>
      </c>
      <c r="W1851">
        <v>1854</v>
      </c>
      <c r="X1851">
        <v>1242</v>
      </c>
    </row>
    <row r="1852" spans="1:24" x14ac:dyDescent="0.35">
      <c r="A1852" s="6" t="str">
        <f t="shared" si="28"/>
        <v>36041</v>
      </c>
      <c r="B1852">
        <v>36</v>
      </c>
      <c r="C1852">
        <v>41</v>
      </c>
      <c r="D1852" t="s">
        <v>2962</v>
      </c>
      <c r="E1852" t="s">
        <v>620</v>
      </c>
      <c r="F1852">
        <v>5105</v>
      </c>
      <c r="G1852">
        <v>2596</v>
      </c>
      <c r="H1852">
        <v>2509</v>
      </c>
      <c r="I1852">
        <v>2500</v>
      </c>
      <c r="J1852">
        <v>2422</v>
      </c>
      <c r="K1852">
        <v>40</v>
      </c>
      <c r="L1852">
        <v>17</v>
      </c>
      <c r="M1852">
        <v>9</v>
      </c>
      <c r="N1852">
        <v>6</v>
      </c>
      <c r="O1852">
        <v>13</v>
      </c>
      <c r="P1852">
        <v>22</v>
      </c>
      <c r="Q1852">
        <v>2</v>
      </c>
      <c r="R1852">
        <v>2</v>
      </c>
      <c r="S1852">
        <v>32</v>
      </c>
      <c r="T1852">
        <v>40</v>
      </c>
      <c r="U1852">
        <v>2552</v>
      </c>
      <c r="V1852">
        <v>2461</v>
      </c>
      <c r="W1852">
        <v>44</v>
      </c>
      <c r="X1852">
        <v>48</v>
      </c>
    </row>
    <row r="1853" spans="1:24" x14ac:dyDescent="0.35">
      <c r="A1853" s="6" t="str">
        <f t="shared" si="28"/>
        <v>36043</v>
      </c>
      <c r="B1853">
        <v>36</v>
      </c>
      <c r="C1853">
        <v>43</v>
      </c>
      <c r="D1853" t="s">
        <v>2962</v>
      </c>
      <c r="E1853" t="s">
        <v>2994</v>
      </c>
      <c r="F1853">
        <v>60144</v>
      </c>
      <c r="G1853">
        <v>29994</v>
      </c>
      <c r="H1853">
        <v>30150</v>
      </c>
      <c r="I1853">
        <v>28733</v>
      </c>
      <c r="J1853">
        <v>28938</v>
      </c>
      <c r="K1853">
        <v>517</v>
      </c>
      <c r="L1853">
        <v>396</v>
      </c>
      <c r="M1853">
        <v>96</v>
      </c>
      <c r="N1853">
        <v>109</v>
      </c>
      <c r="O1853">
        <v>166</v>
      </c>
      <c r="P1853">
        <v>201</v>
      </c>
      <c r="Q1853">
        <v>12</v>
      </c>
      <c r="R1853">
        <v>8</v>
      </c>
      <c r="S1853">
        <v>470</v>
      </c>
      <c r="T1853">
        <v>498</v>
      </c>
      <c r="U1853">
        <v>29158</v>
      </c>
      <c r="V1853">
        <v>29488</v>
      </c>
      <c r="W1853">
        <v>836</v>
      </c>
      <c r="X1853">
        <v>662</v>
      </c>
    </row>
    <row r="1854" spans="1:24" x14ac:dyDescent="0.35">
      <c r="A1854" s="6" t="str">
        <f t="shared" si="28"/>
        <v>36045</v>
      </c>
      <c r="B1854">
        <v>36</v>
      </c>
      <c r="C1854">
        <v>45</v>
      </c>
      <c r="D1854" t="s">
        <v>2962</v>
      </c>
      <c r="E1854" t="s">
        <v>94</v>
      </c>
      <c r="F1854">
        <v>116711</v>
      </c>
      <c r="G1854">
        <v>61476</v>
      </c>
      <c r="H1854">
        <v>55235</v>
      </c>
      <c r="I1854">
        <v>53113</v>
      </c>
      <c r="J1854">
        <v>49240</v>
      </c>
      <c r="K1854">
        <v>4756</v>
      </c>
      <c r="L1854">
        <v>2774</v>
      </c>
      <c r="M1854">
        <v>449</v>
      </c>
      <c r="N1854">
        <v>333</v>
      </c>
      <c r="O1854">
        <v>1115</v>
      </c>
      <c r="P1854">
        <v>970</v>
      </c>
      <c r="Q1854">
        <v>186</v>
      </c>
      <c r="R1854">
        <v>181</v>
      </c>
      <c r="S1854">
        <v>1857</v>
      </c>
      <c r="T1854">
        <v>1737</v>
      </c>
      <c r="U1854">
        <v>56817</v>
      </c>
      <c r="V1854">
        <v>51827</v>
      </c>
      <c r="W1854">
        <v>4659</v>
      </c>
      <c r="X1854">
        <v>3408</v>
      </c>
    </row>
    <row r="1855" spans="1:24" x14ac:dyDescent="0.35">
      <c r="A1855" s="6" t="str">
        <f t="shared" si="28"/>
        <v>36047</v>
      </c>
      <c r="B1855">
        <v>36</v>
      </c>
      <c r="C1855">
        <v>47</v>
      </c>
      <c r="D1855" t="s">
        <v>2962</v>
      </c>
      <c r="E1855" t="s">
        <v>350</v>
      </c>
      <c r="F1855">
        <v>2736119</v>
      </c>
      <c r="G1855">
        <v>1304797</v>
      </c>
      <c r="H1855">
        <v>1431322</v>
      </c>
      <c r="I1855">
        <v>673338</v>
      </c>
      <c r="J1855">
        <v>690318</v>
      </c>
      <c r="K1855">
        <v>410958</v>
      </c>
      <c r="L1855">
        <v>505507</v>
      </c>
      <c r="M1855">
        <v>13236</v>
      </c>
      <c r="N1855">
        <v>13112</v>
      </c>
      <c r="O1855">
        <v>169811</v>
      </c>
      <c r="P1855">
        <v>181237</v>
      </c>
      <c r="Q1855">
        <v>1638</v>
      </c>
      <c r="R1855">
        <v>1527</v>
      </c>
      <c r="S1855">
        <v>35816</v>
      </c>
      <c r="T1855">
        <v>39621</v>
      </c>
      <c r="U1855">
        <v>1053458</v>
      </c>
      <c r="V1855">
        <v>1166258</v>
      </c>
      <c r="W1855">
        <v>251339</v>
      </c>
      <c r="X1855">
        <v>265064</v>
      </c>
    </row>
    <row r="1856" spans="1:24" x14ac:dyDescent="0.35">
      <c r="A1856" s="6" t="str">
        <f t="shared" si="28"/>
        <v>36049</v>
      </c>
      <c r="B1856">
        <v>36</v>
      </c>
      <c r="C1856">
        <v>49</v>
      </c>
      <c r="D1856" t="s">
        <v>2962</v>
      </c>
      <c r="E1856" t="s">
        <v>1017</v>
      </c>
      <c r="F1856">
        <v>26587</v>
      </c>
      <c r="G1856">
        <v>13571</v>
      </c>
      <c r="H1856">
        <v>13016</v>
      </c>
      <c r="I1856">
        <v>13167</v>
      </c>
      <c r="J1856">
        <v>12669</v>
      </c>
      <c r="K1856">
        <v>113</v>
      </c>
      <c r="L1856">
        <v>82</v>
      </c>
      <c r="M1856">
        <v>51</v>
      </c>
      <c r="N1856">
        <v>34</v>
      </c>
      <c r="O1856">
        <v>54</v>
      </c>
      <c r="P1856">
        <v>64</v>
      </c>
      <c r="Q1856">
        <v>20</v>
      </c>
      <c r="R1856">
        <v>12</v>
      </c>
      <c r="S1856">
        <v>166</v>
      </c>
      <c r="T1856">
        <v>155</v>
      </c>
      <c r="U1856">
        <v>13295</v>
      </c>
      <c r="V1856">
        <v>12858</v>
      </c>
      <c r="W1856">
        <v>276</v>
      </c>
      <c r="X1856">
        <v>158</v>
      </c>
    </row>
    <row r="1857" spans="1:24" x14ac:dyDescent="0.35">
      <c r="A1857" s="6" t="str">
        <f t="shared" si="28"/>
        <v>36051</v>
      </c>
      <c r="B1857">
        <v>36</v>
      </c>
      <c r="C1857">
        <v>51</v>
      </c>
      <c r="D1857" t="s">
        <v>2962</v>
      </c>
      <c r="E1857" t="s">
        <v>1122</v>
      </c>
      <c r="F1857">
        <v>61840</v>
      </c>
      <c r="G1857">
        <v>30907</v>
      </c>
      <c r="H1857">
        <v>30933</v>
      </c>
      <c r="I1857">
        <v>28875</v>
      </c>
      <c r="J1857">
        <v>29299</v>
      </c>
      <c r="K1857">
        <v>964</v>
      </c>
      <c r="L1857">
        <v>482</v>
      </c>
      <c r="M1857">
        <v>192</v>
      </c>
      <c r="N1857">
        <v>106</v>
      </c>
      <c r="O1857">
        <v>351</v>
      </c>
      <c r="P1857">
        <v>484</v>
      </c>
      <c r="Q1857">
        <v>20</v>
      </c>
      <c r="R1857">
        <v>12</v>
      </c>
      <c r="S1857">
        <v>505</v>
      </c>
      <c r="T1857">
        <v>550</v>
      </c>
      <c r="U1857">
        <v>29381</v>
      </c>
      <c r="V1857">
        <v>29753</v>
      </c>
      <c r="W1857">
        <v>1526</v>
      </c>
      <c r="X1857">
        <v>1180</v>
      </c>
    </row>
    <row r="1858" spans="1:24" x14ac:dyDescent="0.35">
      <c r="A1858" s="6" t="str">
        <f t="shared" ref="A1858:A1921" si="29">TEXT(B1858*1000+C1858,"00000")</f>
        <v>36053</v>
      </c>
      <c r="B1858">
        <v>36</v>
      </c>
      <c r="C1858">
        <v>53</v>
      </c>
      <c r="D1858" t="s">
        <v>2962</v>
      </c>
      <c r="E1858" t="s">
        <v>110</v>
      </c>
      <c r="F1858">
        <v>68017</v>
      </c>
      <c r="G1858">
        <v>33833</v>
      </c>
      <c r="H1858">
        <v>34184</v>
      </c>
      <c r="I1858">
        <v>31912</v>
      </c>
      <c r="J1858">
        <v>32337</v>
      </c>
      <c r="K1858">
        <v>763</v>
      </c>
      <c r="L1858">
        <v>637</v>
      </c>
      <c r="M1858">
        <v>231</v>
      </c>
      <c r="N1858">
        <v>273</v>
      </c>
      <c r="O1858">
        <v>302</v>
      </c>
      <c r="P1858">
        <v>368</v>
      </c>
      <c r="Q1858">
        <v>14</v>
      </c>
      <c r="R1858">
        <v>11</v>
      </c>
      <c r="S1858">
        <v>611</v>
      </c>
      <c r="T1858">
        <v>558</v>
      </c>
      <c r="U1858">
        <v>32970</v>
      </c>
      <c r="V1858">
        <v>33386</v>
      </c>
      <c r="W1858">
        <v>863</v>
      </c>
      <c r="X1858">
        <v>798</v>
      </c>
    </row>
    <row r="1859" spans="1:24" x14ac:dyDescent="0.35">
      <c r="A1859" s="6" t="str">
        <f t="shared" si="29"/>
        <v>36055</v>
      </c>
      <c r="B1859">
        <v>36</v>
      </c>
      <c r="C1859">
        <v>55</v>
      </c>
      <c r="D1859" t="s">
        <v>2962</v>
      </c>
      <c r="E1859" t="s">
        <v>120</v>
      </c>
      <c r="F1859">
        <v>759430</v>
      </c>
      <c r="G1859">
        <v>368340</v>
      </c>
      <c r="H1859">
        <v>391090</v>
      </c>
      <c r="I1859">
        <v>284668</v>
      </c>
      <c r="J1859">
        <v>297234</v>
      </c>
      <c r="K1859">
        <v>57521</v>
      </c>
      <c r="L1859">
        <v>66146</v>
      </c>
      <c r="M1859">
        <v>1575</v>
      </c>
      <c r="N1859">
        <v>1762</v>
      </c>
      <c r="O1859">
        <v>13744</v>
      </c>
      <c r="P1859">
        <v>14625</v>
      </c>
      <c r="Q1859">
        <v>276</v>
      </c>
      <c r="R1859">
        <v>303</v>
      </c>
      <c r="S1859">
        <v>10556</v>
      </c>
      <c r="T1859">
        <v>11020</v>
      </c>
      <c r="U1859">
        <v>332825</v>
      </c>
      <c r="V1859">
        <v>353938</v>
      </c>
      <c r="W1859">
        <v>35515</v>
      </c>
      <c r="X1859">
        <v>37152</v>
      </c>
    </row>
    <row r="1860" spans="1:24" x14ac:dyDescent="0.35">
      <c r="A1860" s="6" t="str">
        <f t="shared" si="29"/>
        <v>36057</v>
      </c>
      <c r="B1860">
        <v>36</v>
      </c>
      <c r="C1860">
        <v>57</v>
      </c>
      <c r="D1860" t="s">
        <v>2962</v>
      </c>
      <c r="E1860" t="s">
        <v>122</v>
      </c>
      <c r="F1860">
        <v>49527</v>
      </c>
      <c r="G1860">
        <v>24552</v>
      </c>
      <c r="H1860">
        <v>24975</v>
      </c>
      <c r="I1860">
        <v>22708</v>
      </c>
      <c r="J1860">
        <v>23214</v>
      </c>
      <c r="K1860">
        <v>925</v>
      </c>
      <c r="L1860">
        <v>795</v>
      </c>
      <c r="M1860">
        <v>134</v>
      </c>
      <c r="N1860">
        <v>151</v>
      </c>
      <c r="O1860">
        <v>217</v>
      </c>
      <c r="P1860">
        <v>278</v>
      </c>
      <c r="Q1860">
        <v>45</v>
      </c>
      <c r="R1860">
        <v>33</v>
      </c>
      <c r="S1860">
        <v>523</v>
      </c>
      <c r="T1860">
        <v>504</v>
      </c>
      <c r="U1860">
        <v>20869</v>
      </c>
      <c r="V1860">
        <v>21330</v>
      </c>
      <c r="W1860">
        <v>3683</v>
      </c>
      <c r="X1860">
        <v>3645</v>
      </c>
    </row>
    <row r="1861" spans="1:24" x14ac:dyDescent="0.35">
      <c r="A1861" s="6" t="str">
        <f t="shared" si="29"/>
        <v>36059</v>
      </c>
      <c r="B1861">
        <v>36</v>
      </c>
      <c r="C1861">
        <v>59</v>
      </c>
      <c r="D1861" t="s">
        <v>2962</v>
      </c>
      <c r="E1861" t="s">
        <v>656</v>
      </c>
      <c r="F1861">
        <v>1395767</v>
      </c>
      <c r="G1861">
        <v>686294</v>
      </c>
      <c r="H1861">
        <v>709473</v>
      </c>
      <c r="I1861">
        <v>502863</v>
      </c>
      <c r="J1861">
        <v>513718</v>
      </c>
      <c r="K1861">
        <v>86604</v>
      </c>
      <c r="L1861">
        <v>95851</v>
      </c>
      <c r="M1861">
        <v>4574</v>
      </c>
      <c r="N1861">
        <v>3996</v>
      </c>
      <c r="O1861">
        <v>77431</v>
      </c>
      <c r="P1861">
        <v>80574</v>
      </c>
      <c r="Q1861">
        <v>792</v>
      </c>
      <c r="R1861">
        <v>791</v>
      </c>
      <c r="S1861">
        <v>14030</v>
      </c>
      <c r="T1861">
        <v>14543</v>
      </c>
      <c r="U1861">
        <v>555596</v>
      </c>
      <c r="V1861">
        <v>583782</v>
      </c>
      <c r="W1861">
        <v>130698</v>
      </c>
      <c r="X1861">
        <v>125691</v>
      </c>
    </row>
    <row r="1862" spans="1:24" x14ac:dyDescent="0.35">
      <c r="A1862" s="6" t="str">
        <f t="shared" si="29"/>
        <v>36061</v>
      </c>
      <c r="B1862">
        <v>36</v>
      </c>
      <c r="C1862">
        <v>61</v>
      </c>
      <c r="D1862" t="s">
        <v>2962</v>
      </c>
      <c r="E1862" t="s">
        <v>2962</v>
      </c>
      <c r="F1862">
        <v>1694250</v>
      </c>
      <c r="G1862">
        <v>809515</v>
      </c>
      <c r="H1862">
        <v>884735</v>
      </c>
      <c r="I1862">
        <v>528122</v>
      </c>
      <c r="J1862">
        <v>557664</v>
      </c>
      <c r="K1862">
        <v>144018</v>
      </c>
      <c r="L1862">
        <v>160756</v>
      </c>
      <c r="M1862">
        <v>9609</v>
      </c>
      <c r="N1862">
        <v>9943</v>
      </c>
      <c r="O1862">
        <v>99217</v>
      </c>
      <c r="P1862">
        <v>123739</v>
      </c>
      <c r="Q1862">
        <v>1407</v>
      </c>
      <c r="R1862">
        <v>1584</v>
      </c>
      <c r="S1862">
        <v>27142</v>
      </c>
      <c r="T1862">
        <v>31049</v>
      </c>
      <c r="U1862">
        <v>616220</v>
      </c>
      <c r="V1862">
        <v>675230</v>
      </c>
      <c r="W1862">
        <v>193295</v>
      </c>
      <c r="X1862">
        <v>209505</v>
      </c>
    </row>
    <row r="1863" spans="1:24" x14ac:dyDescent="0.35">
      <c r="A1863" s="6" t="str">
        <f t="shared" si="29"/>
        <v>36063</v>
      </c>
      <c r="B1863">
        <v>36</v>
      </c>
      <c r="C1863">
        <v>63</v>
      </c>
      <c r="D1863" t="s">
        <v>2962</v>
      </c>
      <c r="E1863" t="s">
        <v>3005</v>
      </c>
      <c r="F1863">
        <v>212666</v>
      </c>
      <c r="G1863">
        <v>104497</v>
      </c>
      <c r="H1863">
        <v>108169</v>
      </c>
      <c r="I1863">
        <v>91484</v>
      </c>
      <c r="J1863">
        <v>94374</v>
      </c>
      <c r="K1863">
        <v>7644</v>
      </c>
      <c r="L1863">
        <v>8085</v>
      </c>
      <c r="M1863">
        <v>1222</v>
      </c>
      <c r="N1863">
        <v>1292</v>
      </c>
      <c r="O1863">
        <v>1157</v>
      </c>
      <c r="P1863">
        <v>1342</v>
      </c>
      <c r="Q1863">
        <v>60</v>
      </c>
      <c r="R1863">
        <v>64</v>
      </c>
      <c r="S1863">
        <v>2930</v>
      </c>
      <c r="T1863">
        <v>3012</v>
      </c>
      <c r="U1863">
        <v>100558</v>
      </c>
      <c r="V1863">
        <v>104320</v>
      </c>
      <c r="W1863">
        <v>3939</v>
      </c>
      <c r="X1863">
        <v>3849</v>
      </c>
    </row>
    <row r="1864" spans="1:24" x14ac:dyDescent="0.35">
      <c r="A1864" s="6" t="str">
        <f t="shared" si="29"/>
        <v>36065</v>
      </c>
      <c r="B1864">
        <v>36</v>
      </c>
      <c r="C1864">
        <v>65</v>
      </c>
      <c r="D1864" t="s">
        <v>2962</v>
      </c>
      <c r="E1864" t="s">
        <v>1025</v>
      </c>
      <c r="F1864">
        <v>232113</v>
      </c>
      <c r="G1864">
        <v>116018</v>
      </c>
      <c r="H1864">
        <v>116095</v>
      </c>
      <c r="I1864">
        <v>98766</v>
      </c>
      <c r="J1864">
        <v>100582</v>
      </c>
      <c r="K1864">
        <v>9184</v>
      </c>
      <c r="L1864">
        <v>7116</v>
      </c>
      <c r="M1864">
        <v>452</v>
      </c>
      <c r="N1864">
        <v>403</v>
      </c>
      <c r="O1864">
        <v>4705</v>
      </c>
      <c r="P1864">
        <v>5040</v>
      </c>
      <c r="Q1864">
        <v>134</v>
      </c>
      <c r="R1864">
        <v>133</v>
      </c>
      <c r="S1864">
        <v>2777</v>
      </c>
      <c r="T1864">
        <v>2821</v>
      </c>
      <c r="U1864">
        <v>108129</v>
      </c>
      <c r="V1864">
        <v>108849</v>
      </c>
      <c r="W1864">
        <v>7889</v>
      </c>
      <c r="X1864">
        <v>7246</v>
      </c>
    </row>
    <row r="1865" spans="1:24" x14ac:dyDescent="0.35">
      <c r="A1865" s="6" t="str">
        <f t="shared" si="29"/>
        <v>36067</v>
      </c>
      <c r="B1865">
        <v>36</v>
      </c>
      <c r="C1865">
        <v>67</v>
      </c>
      <c r="D1865" t="s">
        <v>2962</v>
      </c>
      <c r="E1865" t="s">
        <v>3008</v>
      </c>
      <c r="F1865">
        <v>476523</v>
      </c>
      <c r="G1865">
        <v>231187</v>
      </c>
      <c r="H1865">
        <v>245336</v>
      </c>
      <c r="I1865">
        <v>184984</v>
      </c>
      <c r="J1865">
        <v>195250</v>
      </c>
      <c r="K1865">
        <v>27293</v>
      </c>
      <c r="L1865">
        <v>30086</v>
      </c>
      <c r="M1865">
        <v>2198</v>
      </c>
      <c r="N1865">
        <v>2325</v>
      </c>
      <c r="O1865">
        <v>8821</v>
      </c>
      <c r="P1865">
        <v>9526</v>
      </c>
      <c r="Q1865">
        <v>119</v>
      </c>
      <c r="R1865">
        <v>123</v>
      </c>
      <c r="S1865">
        <v>7772</v>
      </c>
      <c r="T1865">
        <v>8026</v>
      </c>
      <c r="U1865">
        <v>217946</v>
      </c>
      <c r="V1865">
        <v>232029</v>
      </c>
      <c r="W1865">
        <v>13241</v>
      </c>
      <c r="X1865">
        <v>13307</v>
      </c>
    </row>
    <row r="1866" spans="1:24" x14ac:dyDescent="0.35">
      <c r="A1866" s="6" t="str">
        <f t="shared" si="29"/>
        <v>36069</v>
      </c>
      <c r="B1866">
        <v>36</v>
      </c>
      <c r="C1866">
        <v>69</v>
      </c>
      <c r="D1866" t="s">
        <v>2962</v>
      </c>
      <c r="E1866" t="s">
        <v>3010</v>
      </c>
      <c r="F1866">
        <v>112485</v>
      </c>
      <c r="G1866">
        <v>55403</v>
      </c>
      <c r="H1866">
        <v>57082</v>
      </c>
      <c r="I1866">
        <v>51601</v>
      </c>
      <c r="J1866">
        <v>53376</v>
      </c>
      <c r="K1866">
        <v>1681</v>
      </c>
      <c r="L1866">
        <v>1555</v>
      </c>
      <c r="M1866">
        <v>230</v>
      </c>
      <c r="N1866">
        <v>191</v>
      </c>
      <c r="O1866">
        <v>732</v>
      </c>
      <c r="P1866">
        <v>877</v>
      </c>
      <c r="Q1866">
        <v>30</v>
      </c>
      <c r="R1866">
        <v>26</v>
      </c>
      <c r="S1866">
        <v>1129</v>
      </c>
      <c r="T1866">
        <v>1057</v>
      </c>
      <c r="U1866">
        <v>52198</v>
      </c>
      <c r="V1866">
        <v>54208</v>
      </c>
      <c r="W1866">
        <v>3205</v>
      </c>
      <c r="X1866">
        <v>2874</v>
      </c>
    </row>
    <row r="1867" spans="1:24" x14ac:dyDescent="0.35">
      <c r="A1867" s="6" t="str">
        <f t="shared" si="29"/>
        <v>36071</v>
      </c>
      <c r="B1867">
        <v>36</v>
      </c>
      <c r="C1867">
        <v>71</v>
      </c>
      <c r="D1867" t="s">
        <v>2962</v>
      </c>
      <c r="E1867" t="s">
        <v>377</v>
      </c>
      <c r="F1867">
        <v>401315</v>
      </c>
      <c r="G1867">
        <v>200360</v>
      </c>
      <c r="H1867">
        <v>200955</v>
      </c>
      <c r="I1867">
        <v>158544</v>
      </c>
      <c r="J1867">
        <v>159660</v>
      </c>
      <c r="K1867">
        <v>27557</v>
      </c>
      <c r="L1867">
        <v>26899</v>
      </c>
      <c r="M1867">
        <v>1869</v>
      </c>
      <c r="N1867">
        <v>1783</v>
      </c>
      <c r="O1867">
        <v>5902</v>
      </c>
      <c r="P1867">
        <v>6227</v>
      </c>
      <c r="Q1867">
        <v>252</v>
      </c>
      <c r="R1867">
        <v>235</v>
      </c>
      <c r="S1867">
        <v>6236</v>
      </c>
      <c r="T1867">
        <v>6151</v>
      </c>
      <c r="U1867">
        <v>155251</v>
      </c>
      <c r="V1867">
        <v>156351</v>
      </c>
      <c r="W1867">
        <v>45109</v>
      </c>
      <c r="X1867">
        <v>44604</v>
      </c>
    </row>
    <row r="1868" spans="1:24" x14ac:dyDescent="0.35">
      <c r="A1868" s="6" t="str">
        <f t="shared" si="29"/>
        <v>36073</v>
      </c>
      <c r="B1868">
        <v>36</v>
      </c>
      <c r="C1868">
        <v>73</v>
      </c>
      <c r="D1868" t="s">
        <v>2962</v>
      </c>
      <c r="E1868" t="s">
        <v>1885</v>
      </c>
      <c r="F1868">
        <v>40357</v>
      </c>
      <c r="G1868">
        <v>20323</v>
      </c>
      <c r="H1868">
        <v>20034</v>
      </c>
      <c r="I1868">
        <v>18295</v>
      </c>
      <c r="J1868">
        <v>18248</v>
      </c>
      <c r="K1868">
        <v>1261</v>
      </c>
      <c r="L1868">
        <v>1075</v>
      </c>
      <c r="M1868">
        <v>157</v>
      </c>
      <c r="N1868">
        <v>144</v>
      </c>
      <c r="O1868">
        <v>122</v>
      </c>
      <c r="P1868">
        <v>125</v>
      </c>
      <c r="Q1868">
        <v>19</v>
      </c>
      <c r="R1868">
        <v>9</v>
      </c>
      <c r="S1868">
        <v>469</v>
      </c>
      <c r="T1868">
        <v>433</v>
      </c>
      <c r="U1868">
        <v>19228</v>
      </c>
      <c r="V1868">
        <v>19043</v>
      </c>
      <c r="W1868">
        <v>1095</v>
      </c>
      <c r="X1868">
        <v>991</v>
      </c>
    </row>
    <row r="1869" spans="1:24" x14ac:dyDescent="0.35">
      <c r="A1869" s="6" t="str">
        <f t="shared" si="29"/>
        <v>36075</v>
      </c>
      <c r="B1869">
        <v>36</v>
      </c>
      <c r="C1869">
        <v>75</v>
      </c>
      <c r="D1869" t="s">
        <v>2962</v>
      </c>
      <c r="E1869" t="s">
        <v>3014</v>
      </c>
      <c r="F1869">
        <v>117528</v>
      </c>
      <c r="G1869">
        <v>59173</v>
      </c>
      <c r="H1869">
        <v>58355</v>
      </c>
      <c r="I1869">
        <v>56714</v>
      </c>
      <c r="J1869">
        <v>55930</v>
      </c>
      <c r="K1869">
        <v>794</v>
      </c>
      <c r="L1869">
        <v>642</v>
      </c>
      <c r="M1869">
        <v>279</v>
      </c>
      <c r="N1869">
        <v>302</v>
      </c>
      <c r="O1869">
        <v>340</v>
      </c>
      <c r="P1869">
        <v>505</v>
      </c>
      <c r="Q1869">
        <v>22</v>
      </c>
      <c r="R1869">
        <v>21</v>
      </c>
      <c r="S1869">
        <v>1024</v>
      </c>
      <c r="T1869">
        <v>955</v>
      </c>
      <c r="U1869">
        <v>57352</v>
      </c>
      <c r="V1869">
        <v>56594</v>
      </c>
      <c r="W1869">
        <v>1821</v>
      </c>
      <c r="X1869">
        <v>1761</v>
      </c>
    </row>
    <row r="1870" spans="1:24" x14ac:dyDescent="0.35">
      <c r="A1870" s="6" t="str">
        <f t="shared" si="29"/>
        <v>36077</v>
      </c>
      <c r="B1870">
        <v>36</v>
      </c>
      <c r="C1870">
        <v>77</v>
      </c>
      <c r="D1870" t="s">
        <v>2962</v>
      </c>
      <c r="E1870" t="s">
        <v>2152</v>
      </c>
      <c r="F1870">
        <v>58528</v>
      </c>
      <c r="G1870">
        <v>28532</v>
      </c>
      <c r="H1870">
        <v>29996</v>
      </c>
      <c r="I1870">
        <v>26696</v>
      </c>
      <c r="J1870">
        <v>28150</v>
      </c>
      <c r="K1870">
        <v>861</v>
      </c>
      <c r="L1870">
        <v>771</v>
      </c>
      <c r="M1870">
        <v>95</v>
      </c>
      <c r="N1870">
        <v>76</v>
      </c>
      <c r="O1870">
        <v>362</v>
      </c>
      <c r="P1870">
        <v>492</v>
      </c>
      <c r="Q1870">
        <v>14</v>
      </c>
      <c r="R1870">
        <v>24</v>
      </c>
      <c r="S1870">
        <v>504</v>
      </c>
      <c r="T1870">
        <v>483</v>
      </c>
      <c r="U1870">
        <v>27332</v>
      </c>
      <c r="V1870">
        <v>28805</v>
      </c>
      <c r="W1870">
        <v>1200</v>
      </c>
      <c r="X1870">
        <v>1191</v>
      </c>
    </row>
    <row r="1871" spans="1:24" x14ac:dyDescent="0.35">
      <c r="A1871" s="6" t="str">
        <f t="shared" si="29"/>
        <v>36079</v>
      </c>
      <c r="B1871">
        <v>36</v>
      </c>
      <c r="C1871">
        <v>79</v>
      </c>
      <c r="D1871" t="s">
        <v>2962</v>
      </c>
      <c r="E1871" t="s">
        <v>672</v>
      </c>
      <c r="F1871">
        <v>97678</v>
      </c>
      <c r="G1871">
        <v>49131</v>
      </c>
      <c r="H1871">
        <v>48547</v>
      </c>
      <c r="I1871">
        <v>44585</v>
      </c>
      <c r="J1871">
        <v>44027</v>
      </c>
      <c r="K1871">
        <v>2195</v>
      </c>
      <c r="L1871">
        <v>2014</v>
      </c>
      <c r="M1871">
        <v>245</v>
      </c>
      <c r="N1871">
        <v>266</v>
      </c>
      <c r="O1871">
        <v>1023</v>
      </c>
      <c r="P1871">
        <v>1262</v>
      </c>
      <c r="Q1871">
        <v>49</v>
      </c>
      <c r="R1871">
        <v>30</v>
      </c>
      <c r="S1871">
        <v>1034</v>
      </c>
      <c r="T1871">
        <v>948</v>
      </c>
      <c r="U1871">
        <v>39938</v>
      </c>
      <c r="V1871">
        <v>40084</v>
      </c>
      <c r="W1871">
        <v>9193</v>
      </c>
      <c r="X1871">
        <v>8463</v>
      </c>
    </row>
    <row r="1872" spans="1:24" x14ac:dyDescent="0.35">
      <c r="A1872" s="6" t="str">
        <f t="shared" si="29"/>
        <v>36081</v>
      </c>
      <c r="B1872">
        <v>36</v>
      </c>
      <c r="C1872">
        <v>81</v>
      </c>
      <c r="D1872" t="s">
        <v>2962</v>
      </c>
      <c r="E1872" t="s">
        <v>3018</v>
      </c>
      <c r="F1872">
        <v>2405425</v>
      </c>
      <c r="G1872">
        <v>1176232</v>
      </c>
      <c r="H1872">
        <v>1229193</v>
      </c>
      <c r="I1872">
        <v>568957</v>
      </c>
      <c r="J1872">
        <v>566706</v>
      </c>
      <c r="K1872">
        <v>232039</v>
      </c>
      <c r="L1872">
        <v>268384</v>
      </c>
      <c r="M1872">
        <v>17293</v>
      </c>
      <c r="N1872">
        <v>15684</v>
      </c>
      <c r="O1872">
        <v>319565</v>
      </c>
      <c r="P1872">
        <v>338517</v>
      </c>
      <c r="Q1872">
        <v>2792</v>
      </c>
      <c r="R1872">
        <v>2899</v>
      </c>
      <c r="S1872">
        <v>35586</v>
      </c>
      <c r="T1872">
        <v>37003</v>
      </c>
      <c r="U1872">
        <v>840233</v>
      </c>
      <c r="V1872">
        <v>897455</v>
      </c>
      <c r="W1872">
        <v>335999</v>
      </c>
      <c r="X1872">
        <v>331738</v>
      </c>
    </row>
    <row r="1873" spans="1:24" x14ac:dyDescent="0.35">
      <c r="A1873" s="6" t="str">
        <f t="shared" si="29"/>
        <v>36083</v>
      </c>
      <c r="B1873">
        <v>36</v>
      </c>
      <c r="C1873">
        <v>83</v>
      </c>
      <c r="D1873" t="s">
        <v>2962</v>
      </c>
      <c r="E1873" t="s">
        <v>3020</v>
      </c>
      <c r="F1873">
        <v>161124</v>
      </c>
      <c r="G1873">
        <v>80273</v>
      </c>
      <c r="H1873">
        <v>80851</v>
      </c>
      <c r="I1873">
        <v>68824</v>
      </c>
      <c r="J1873">
        <v>69477</v>
      </c>
      <c r="K1873">
        <v>6449</v>
      </c>
      <c r="L1873">
        <v>6761</v>
      </c>
      <c r="M1873">
        <v>265</v>
      </c>
      <c r="N1873">
        <v>279</v>
      </c>
      <c r="O1873">
        <v>2505</v>
      </c>
      <c r="P1873">
        <v>2159</v>
      </c>
      <c r="Q1873">
        <v>55</v>
      </c>
      <c r="R1873">
        <v>41</v>
      </c>
      <c r="S1873">
        <v>2175</v>
      </c>
      <c r="T1873">
        <v>2134</v>
      </c>
      <c r="U1873">
        <v>75642</v>
      </c>
      <c r="V1873">
        <v>76070</v>
      </c>
      <c r="W1873">
        <v>4631</v>
      </c>
      <c r="X1873">
        <v>4781</v>
      </c>
    </row>
    <row r="1874" spans="1:24" x14ac:dyDescent="0.35">
      <c r="A1874" s="6" t="str">
        <f t="shared" si="29"/>
        <v>36085</v>
      </c>
      <c r="B1874">
        <v>36</v>
      </c>
      <c r="C1874">
        <v>85</v>
      </c>
      <c r="D1874" t="s">
        <v>2962</v>
      </c>
      <c r="E1874" t="s">
        <v>896</v>
      </c>
      <c r="F1874">
        <v>495752</v>
      </c>
      <c r="G1874">
        <v>242726</v>
      </c>
      <c r="H1874">
        <v>253026</v>
      </c>
      <c r="I1874">
        <v>180005</v>
      </c>
      <c r="J1874">
        <v>185788</v>
      </c>
      <c r="K1874">
        <v>27211</v>
      </c>
      <c r="L1874">
        <v>30811</v>
      </c>
      <c r="M1874">
        <v>1877</v>
      </c>
      <c r="N1874">
        <v>1761</v>
      </c>
      <c r="O1874">
        <v>27839</v>
      </c>
      <c r="P1874">
        <v>28915</v>
      </c>
      <c r="Q1874">
        <v>326</v>
      </c>
      <c r="R1874">
        <v>269</v>
      </c>
      <c r="S1874">
        <v>5468</v>
      </c>
      <c r="T1874">
        <v>5482</v>
      </c>
      <c r="U1874">
        <v>194751</v>
      </c>
      <c r="V1874">
        <v>204064</v>
      </c>
      <c r="W1874">
        <v>47975</v>
      </c>
      <c r="X1874">
        <v>48962</v>
      </c>
    </row>
    <row r="1875" spans="1:24" x14ac:dyDescent="0.35">
      <c r="A1875" s="6" t="str">
        <f t="shared" si="29"/>
        <v>36087</v>
      </c>
      <c r="B1875">
        <v>36</v>
      </c>
      <c r="C1875">
        <v>87</v>
      </c>
      <c r="D1875" t="s">
        <v>2962</v>
      </c>
      <c r="E1875" t="s">
        <v>3023</v>
      </c>
      <c r="F1875">
        <v>338337</v>
      </c>
      <c r="G1875">
        <v>167185</v>
      </c>
      <c r="H1875">
        <v>171152</v>
      </c>
      <c r="I1875">
        <v>131312</v>
      </c>
      <c r="J1875">
        <v>132476</v>
      </c>
      <c r="K1875">
        <v>21095</v>
      </c>
      <c r="L1875">
        <v>22632</v>
      </c>
      <c r="M1875">
        <v>1125</v>
      </c>
      <c r="N1875">
        <v>1004</v>
      </c>
      <c r="O1875">
        <v>9879</v>
      </c>
      <c r="P1875">
        <v>11067</v>
      </c>
      <c r="Q1875">
        <v>245</v>
      </c>
      <c r="R1875">
        <v>251</v>
      </c>
      <c r="S1875">
        <v>3529</v>
      </c>
      <c r="T1875">
        <v>3722</v>
      </c>
      <c r="U1875">
        <v>133491</v>
      </c>
      <c r="V1875">
        <v>138425</v>
      </c>
      <c r="W1875">
        <v>33694</v>
      </c>
      <c r="X1875">
        <v>32727</v>
      </c>
    </row>
    <row r="1876" spans="1:24" x14ac:dyDescent="0.35">
      <c r="A1876" s="6" t="str">
        <f t="shared" si="29"/>
        <v>36089</v>
      </c>
      <c r="B1876">
        <v>36</v>
      </c>
      <c r="C1876">
        <v>89</v>
      </c>
      <c r="D1876" t="s">
        <v>2962</v>
      </c>
      <c r="E1876" t="s">
        <v>5192</v>
      </c>
      <c r="F1876">
        <v>108501</v>
      </c>
      <c r="G1876">
        <v>55590</v>
      </c>
      <c r="H1876">
        <v>52911</v>
      </c>
      <c r="I1876">
        <v>51574</v>
      </c>
      <c r="J1876">
        <v>50324</v>
      </c>
      <c r="K1876">
        <v>2010</v>
      </c>
      <c r="L1876">
        <v>570</v>
      </c>
      <c r="M1876">
        <v>568</v>
      </c>
      <c r="N1876">
        <v>584</v>
      </c>
      <c r="O1876">
        <v>572</v>
      </c>
      <c r="P1876">
        <v>643</v>
      </c>
      <c r="Q1876">
        <v>49</v>
      </c>
      <c r="R1876">
        <v>24</v>
      </c>
      <c r="S1876">
        <v>817</v>
      </c>
      <c r="T1876">
        <v>766</v>
      </c>
      <c r="U1876">
        <v>53875</v>
      </c>
      <c r="V1876">
        <v>51831</v>
      </c>
      <c r="W1876">
        <v>1715</v>
      </c>
      <c r="X1876">
        <v>1080</v>
      </c>
    </row>
    <row r="1877" spans="1:24" x14ac:dyDescent="0.35">
      <c r="A1877" s="6" t="str">
        <f t="shared" si="29"/>
        <v>36091</v>
      </c>
      <c r="B1877">
        <v>36</v>
      </c>
      <c r="C1877">
        <v>91</v>
      </c>
      <c r="D1877" t="s">
        <v>2962</v>
      </c>
      <c r="E1877" t="s">
        <v>3027</v>
      </c>
      <c r="F1877">
        <v>235502</v>
      </c>
      <c r="G1877">
        <v>116969</v>
      </c>
      <c r="H1877">
        <v>118533</v>
      </c>
      <c r="I1877">
        <v>108328</v>
      </c>
      <c r="J1877">
        <v>110241</v>
      </c>
      <c r="K1877">
        <v>2627</v>
      </c>
      <c r="L1877">
        <v>2321</v>
      </c>
      <c r="M1877">
        <v>309</v>
      </c>
      <c r="N1877">
        <v>275</v>
      </c>
      <c r="O1877">
        <v>3285</v>
      </c>
      <c r="P1877">
        <v>3449</v>
      </c>
      <c r="Q1877">
        <v>70</v>
      </c>
      <c r="R1877">
        <v>51</v>
      </c>
      <c r="S1877">
        <v>2350</v>
      </c>
      <c r="T1877">
        <v>2196</v>
      </c>
      <c r="U1877">
        <v>112455</v>
      </c>
      <c r="V1877">
        <v>114404</v>
      </c>
      <c r="W1877">
        <v>4514</v>
      </c>
      <c r="X1877">
        <v>4129</v>
      </c>
    </row>
    <row r="1878" spans="1:24" x14ac:dyDescent="0.35">
      <c r="A1878" s="6" t="str">
        <f t="shared" si="29"/>
        <v>36093</v>
      </c>
      <c r="B1878">
        <v>36</v>
      </c>
      <c r="C1878">
        <v>93</v>
      </c>
      <c r="D1878" t="s">
        <v>2962</v>
      </c>
      <c r="E1878" t="s">
        <v>3029</v>
      </c>
      <c r="F1878">
        <v>158052</v>
      </c>
      <c r="G1878">
        <v>77442</v>
      </c>
      <c r="H1878">
        <v>80610</v>
      </c>
      <c r="I1878">
        <v>59546</v>
      </c>
      <c r="J1878">
        <v>62286</v>
      </c>
      <c r="K1878">
        <v>10077</v>
      </c>
      <c r="L1878">
        <v>10348</v>
      </c>
      <c r="M1878">
        <v>564</v>
      </c>
      <c r="N1878">
        <v>584</v>
      </c>
      <c r="O1878">
        <v>3953</v>
      </c>
      <c r="P1878">
        <v>4126</v>
      </c>
      <c r="Q1878">
        <v>181</v>
      </c>
      <c r="R1878">
        <v>189</v>
      </c>
      <c r="S1878">
        <v>3121</v>
      </c>
      <c r="T1878">
        <v>3077</v>
      </c>
      <c r="U1878">
        <v>71162</v>
      </c>
      <c r="V1878">
        <v>74414</v>
      </c>
      <c r="W1878">
        <v>6280</v>
      </c>
      <c r="X1878">
        <v>6196</v>
      </c>
    </row>
    <row r="1879" spans="1:24" x14ac:dyDescent="0.35">
      <c r="A1879" s="6" t="str">
        <f t="shared" si="29"/>
        <v>36095</v>
      </c>
      <c r="B1879">
        <v>36</v>
      </c>
      <c r="C1879">
        <v>95</v>
      </c>
      <c r="D1879" t="s">
        <v>2962</v>
      </c>
      <c r="E1879" t="s">
        <v>3031</v>
      </c>
      <c r="F1879">
        <v>29718</v>
      </c>
      <c r="G1879">
        <v>14955</v>
      </c>
      <c r="H1879">
        <v>14763</v>
      </c>
      <c r="I1879">
        <v>14243</v>
      </c>
      <c r="J1879">
        <v>14095</v>
      </c>
      <c r="K1879">
        <v>271</v>
      </c>
      <c r="L1879">
        <v>222</v>
      </c>
      <c r="M1879">
        <v>54</v>
      </c>
      <c r="N1879">
        <v>50</v>
      </c>
      <c r="O1879">
        <v>107</v>
      </c>
      <c r="P1879">
        <v>122</v>
      </c>
      <c r="Q1879">
        <v>5</v>
      </c>
      <c r="R1879">
        <v>5</v>
      </c>
      <c r="S1879">
        <v>275</v>
      </c>
      <c r="T1879">
        <v>269</v>
      </c>
      <c r="U1879">
        <v>14411</v>
      </c>
      <c r="V1879">
        <v>14224</v>
      </c>
      <c r="W1879">
        <v>544</v>
      </c>
      <c r="X1879">
        <v>539</v>
      </c>
    </row>
    <row r="1880" spans="1:24" x14ac:dyDescent="0.35">
      <c r="A1880" s="6" t="str">
        <f t="shared" si="29"/>
        <v>36097</v>
      </c>
      <c r="B1880">
        <v>36</v>
      </c>
      <c r="C1880">
        <v>97</v>
      </c>
      <c r="D1880" t="s">
        <v>2962</v>
      </c>
      <c r="E1880" t="s">
        <v>1170</v>
      </c>
      <c r="F1880">
        <v>17894</v>
      </c>
      <c r="G1880">
        <v>8989</v>
      </c>
      <c r="H1880">
        <v>8905</v>
      </c>
      <c r="I1880">
        <v>8659</v>
      </c>
      <c r="J1880">
        <v>8567</v>
      </c>
      <c r="K1880">
        <v>111</v>
      </c>
      <c r="L1880">
        <v>90</v>
      </c>
      <c r="M1880">
        <v>32</v>
      </c>
      <c r="N1880">
        <v>30</v>
      </c>
      <c r="O1880">
        <v>45</v>
      </c>
      <c r="P1880">
        <v>73</v>
      </c>
      <c r="Q1880">
        <v>5</v>
      </c>
      <c r="R1880">
        <v>2</v>
      </c>
      <c r="S1880">
        <v>137</v>
      </c>
      <c r="T1880">
        <v>143</v>
      </c>
      <c r="U1880">
        <v>8820</v>
      </c>
      <c r="V1880">
        <v>8737</v>
      </c>
      <c r="W1880">
        <v>169</v>
      </c>
      <c r="X1880">
        <v>168</v>
      </c>
    </row>
    <row r="1881" spans="1:24" x14ac:dyDescent="0.35">
      <c r="A1881" s="6" t="str">
        <f t="shared" si="29"/>
        <v>36099</v>
      </c>
      <c r="B1881">
        <v>36</v>
      </c>
      <c r="C1881">
        <v>99</v>
      </c>
      <c r="D1881" t="s">
        <v>2962</v>
      </c>
      <c r="E1881" t="s">
        <v>3034</v>
      </c>
      <c r="F1881">
        <v>33816</v>
      </c>
      <c r="G1881">
        <v>17677</v>
      </c>
      <c r="H1881">
        <v>16139</v>
      </c>
      <c r="I1881">
        <v>15784</v>
      </c>
      <c r="J1881">
        <v>15315</v>
      </c>
      <c r="K1881">
        <v>1324</v>
      </c>
      <c r="L1881">
        <v>275</v>
      </c>
      <c r="M1881">
        <v>111</v>
      </c>
      <c r="N1881">
        <v>55</v>
      </c>
      <c r="O1881">
        <v>132</v>
      </c>
      <c r="P1881">
        <v>168</v>
      </c>
      <c r="Q1881">
        <v>4</v>
      </c>
      <c r="R1881">
        <v>1</v>
      </c>
      <c r="S1881">
        <v>322</v>
      </c>
      <c r="T1881">
        <v>325</v>
      </c>
      <c r="U1881">
        <v>16789</v>
      </c>
      <c r="V1881">
        <v>15672</v>
      </c>
      <c r="W1881">
        <v>888</v>
      </c>
      <c r="X1881">
        <v>467</v>
      </c>
    </row>
    <row r="1882" spans="1:24" x14ac:dyDescent="0.35">
      <c r="A1882" s="6" t="str">
        <f t="shared" si="29"/>
        <v>36101</v>
      </c>
      <c r="B1882">
        <v>36</v>
      </c>
      <c r="C1882">
        <v>101</v>
      </c>
      <c r="D1882" t="s">
        <v>2962</v>
      </c>
      <c r="E1882" t="s">
        <v>1304</v>
      </c>
      <c r="F1882">
        <v>93571</v>
      </c>
      <c r="G1882">
        <v>46887</v>
      </c>
      <c r="H1882">
        <v>46684</v>
      </c>
      <c r="I1882">
        <v>44181</v>
      </c>
      <c r="J1882">
        <v>44374</v>
      </c>
      <c r="K1882">
        <v>930</v>
      </c>
      <c r="L1882">
        <v>611</v>
      </c>
      <c r="M1882">
        <v>158</v>
      </c>
      <c r="N1882">
        <v>134</v>
      </c>
      <c r="O1882">
        <v>792</v>
      </c>
      <c r="P1882">
        <v>777</v>
      </c>
      <c r="Q1882">
        <v>16</v>
      </c>
      <c r="R1882">
        <v>16</v>
      </c>
      <c r="S1882">
        <v>810</v>
      </c>
      <c r="T1882">
        <v>772</v>
      </c>
      <c r="U1882">
        <v>46000</v>
      </c>
      <c r="V1882">
        <v>45890</v>
      </c>
      <c r="W1882">
        <v>887</v>
      </c>
      <c r="X1882">
        <v>794</v>
      </c>
    </row>
    <row r="1883" spans="1:24" x14ac:dyDescent="0.35">
      <c r="A1883" s="6" t="str">
        <f t="shared" si="29"/>
        <v>36103</v>
      </c>
      <c r="B1883">
        <v>36</v>
      </c>
      <c r="C1883">
        <v>103</v>
      </c>
      <c r="D1883" t="s">
        <v>2962</v>
      </c>
      <c r="E1883" t="s">
        <v>2028</v>
      </c>
      <c r="F1883">
        <v>1525894</v>
      </c>
      <c r="G1883">
        <v>756588</v>
      </c>
      <c r="H1883">
        <v>769306</v>
      </c>
      <c r="I1883">
        <v>636177</v>
      </c>
      <c r="J1883">
        <v>644452</v>
      </c>
      <c r="K1883">
        <v>66217</v>
      </c>
      <c r="L1883">
        <v>70152</v>
      </c>
      <c r="M1883">
        <v>5632</v>
      </c>
      <c r="N1883">
        <v>5091</v>
      </c>
      <c r="O1883">
        <v>32048</v>
      </c>
      <c r="P1883">
        <v>33181</v>
      </c>
      <c r="Q1883">
        <v>892</v>
      </c>
      <c r="R1883">
        <v>822</v>
      </c>
      <c r="S1883">
        <v>15622</v>
      </c>
      <c r="T1883">
        <v>15608</v>
      </c>
      <c r="U1883">
        <v>584744</v>
      </c>
      <c r="V1883">
        <v>608346</v>
      </c>
      <c r="W1883">
        <v>171844</v>
      </c>
      <c r="X1883">
        <v>160960</v>
      </c>
    </row>
    <row r="1884" spans="1:24" x14ac:dyDescent="0.35">
      <c r="A1884" s="6" t="str">
        <f t="shared" si="29"/>
        <v>36105</v>
      </c>
      <c r="B1884">
        <v>36</v>
      </c>
      <c r="C1884">
        <v>105</v>
      </c>
      <c r="D1884" t="s">
        <v>2962</v>
      </c>
      <c r="E1884" t="s">
        <v>1306</v>
      </c>
      <c r="F1884">
        <v>78613</v>
      </c>
      <c r="G1884">
        <v>40858</v>
      </c>
      <c r="H1884">
        <v>37755</v>
      </c>
      <c r="I1884">
        <v>33574</v>
      </c>
      <c r="J1884">
        <v>31994</v>
      </c>
      <c r="K1884">
        <v>4941</v>
      </c>
      <c r="L1884">
        <v>3527</v>
      </c>
      <c r="M1884">
        <v>329</v>
      </c>
      <c r="N1884">
        <v>272</v>
      </c>
      <c r="O1884">
        <v>753</v>
      </c>
      <c r="P1884">
        <v>788</v>
      </c>
      <c r="Q1884">
        <v>30</v>
      </c>
      <c r="R1884">
        <v>28</v>
      </c>
      <c r="S1884">
        <v>1231</v>
      </c>
      <c r="T1884">
        <v>1146</v>
      </c>
      <c r="U1884">
        <v>33335</v>
      </c>
      <c r="V1884">
        <v>31284</v>
      </c>
      <c r="W1884">
        <v>7523</v>
      </c>
      <c r="X1884">
        <v>6471</v>
      </c>
    </row>
    <row r="1885" spans="1:24" x14ac:dyDescent="0.35">
      <c r="A1885" s="6" t="str">
        <f t="shared" si="29"/>
        <v>36107</v>
      </c>
      <c r="B1885">
        <v>36</v>
      </c>
      <c r="C1885">
        <v>107</v>
      </c>
      <c r="D1885" t="s">
        <v>2962</v>
      </c>
      <c r="E1885" t="s">
        <v>3039</v>
      </c>
      <c r="F1885">
        <v>48452</v>
      </c>
      <c r="G1885">
        <v>24287</v>
      </c>
      <c r="H1885">
        <v>24165</v>
      </c>
      <c r="I1885">
        <v>23326</v>
      </c>
      <c r="J1885">
        <v>23353</v>
      </c>
      <c r="K1885">
        <v>320</v>
      </c>
      <c r="L1885">
        <v>207</v>
      </c>
      <c r="M1885">
        <v>73</v>
      </c>
      <c r="N1885">
        <v>58</v>
      </c>
      <c r="O1885">
        <v>184</v>
      </c>
      <c r="P1885">
        <v>209</v>
      </c>
      <c r="Q1885">
        <v>13</v>
      </c>
      <c r="R1885">
        <v>5</v>
      </c>
      <c r="S1885">
        <v>371</v>
      </c>
      <c r="T1885">
        <v>333</v>
      </c>
      <c r="U1885">
        <v>23685</v>
      </c>
      <c r="V1885">
        <v>23663</v>
      </c>
      <c r="W1885">
        <v>602</v>
      </c>
      <c r="X1885">
        <v>502</v>
      </c>
    </row>
    <row r="1886" spans="1:24" x14ac:dyDescent="0.35">
      <c r="A1886" s="6" t="str">
        <f t="shared" si="29"/>
        <v>36109</v>
      </c>
      <c r="B1886">
        <v>36</v>
      </c>
      <c r="C1886">
        <v>109</v>
      </c>
      <c r="D1886" t="s">
        <v>2962</v>
      </c>
      <c r="E1886" t="s">
        <v>3041</v>
      </c>
      <c r="F1886">
        <v>105737</v>
      </c>
      <c r="G1886">
        <v>52109</v>
      </c>
      <c r="H1886">
        <v>53628</v>
      </c>
      <c r="I1886">
        <v>42030</v>
      </c>
      <c r="J1886">
        <v>43848</v>
      </c>
      <c r="K1886">
        <v>2406</v>
      </c>
      <c r="L1886">
        <v>2423</v>
      </c>
      <c r="M1886">
        <v>254</v>
      </c>
      <c r="N1886">
        <v>269</v>
      </c>
      <c r="O1886">
        <v>5482</v>
      </c>
      <c r="P1886">
        <v>5103</v>
      </c>
      <c r="Q1886">
        <v>41</v>
      </c>
      <c r="R1886">
        <v>30</v>
      </c>
      <c r="S1886">
        <v>1896</v>
      </c>
      <c r="T1886">
        <v>1955</v>
      </c>
      <c r="U1886">
        <v>48674</v>
      </c>
      <c r="V1886">
        <v>50021</v>
      </c>
      <c r="W1886">
        <v>3435</v>
      </c>
      <c r="X1886">
        <v>3607</v>
      </c>
    </row>
    <row r="1887" spans="1:24" x14ac:dyDescent="0.35">
      <c r="A1887" s="6" t="str">
        <f t="shared" si="29"/>
        <v>36111</v>
      </c>
      <c r="B1887">
        <v>36</v>
      </c>
      <c r="C1887">
        <v>111</v>
      </c>
      <c r="D1887" t="s">
        <v>2962</v>
      </c>
      <c r="E1887" t="s">
        <v>3043</v>
      </c>
      <c r="F1887">
        <v>181841</v>
      </c>
      <c r="G1887">
        <v>90964</v>
      </c>
      <c r="H1887">
        <v>90877</v>
      </c>
      <c r="I1887">
        <v>78404</v>
      </c>
      <c r="J1887">
        <v>80083</v>
      </c>
      <c r="K1887">
        <v>7637</v>
      </c>
      <c r="L1887">
        <v>5580</v>
      </c>
      <c r="M1887">
        <v>471</v>
      </c>
      <c r="N1887">
        <v>422</v>
      </c>
      <c r="O1887">
        <v>1783</v>
      </c>
      <c r="P1887">
        <v>2033</v>
      </c>
      <c r="Q1887">
        <v>47</v>
      </c>
      <c r="R1887">
        <v>50</v>
      </c>
      <c r="S1887">
        <v>2622</v>
      </c>
      <c r="T1887">
        <v>2709</v>
      </c>
      <c r="U1887">
        <v>79819</v>
      </c>
      <c r="V1887">
        <v>80952</v>
      </c>
      <c r="W1887">
        <v>11145</v>
      </c>
      <c r="X1887">
        <v>9925</v>
      </c>
    </row>
    <row r="1888" spans="1:24" x14ac:dyDescent="0.35">
      <c r="A1888" s="6" t="str">
        <f t="shared" si="29"/>
        <v>36113</v>
      </c>
      <c r="B1888">
        <v>36</v>
      </c>
      <c r="C1888">
        <v>113</v>
      </c>
      <c r="D1888" t="s">
        <v>2962</v>
      </c>
      <c r="E1888" t="s">
        <v>946</v>
      </c>
      <c r="F1888">
        <v>65737</v>
      </c>
      <c r="G1888">
        <v>32522</v>
      </c>
      <c r="H1888">
        <v>33215</v>
      </c>
      <c r="I1888">
        <v>30965</v>
      </c>
      <c r="J1888">
        <v>31825</v>
      </c>
      <c r="K1888">
        <v>550</v>
      </c>
      <c r="L1888">
        <v>399</v>
      </c>
      <c r="M1888">
        <v>110</v>
      </c>
      <c r="N1888">
        <v>83</v>
      </c>
      <c r="O1888">
        <v>287</v>
      </c>
      <c r="P1888">
        <v>353</v>
      </c>
      <c r="Q1888">
        <v>10</v>
      </c>
      <c r="R1888">
        <v>8</v>
      </c>
      <c r="S1888">
        <v>600</v>
      </c>
      <c r="T1888">
        <v>547</v>
      </c>
      <c r="U1888">
        <v>31623</v>
      </c>
      <c r="V1888">
        <v>32331</v>
      </c>
      <c r="W1888">
        <v>899</v>
      </c>
      <c r="X1888">
        <v>884</v>
      </c>
    </row>
    <row r="1889" spans="1:24" x14ac:dyDescent="0.35">
      <c r="A1889" s="6" t="str">
        <f t="shared" si="29"/>
        <v>36115</v>
      </c>
      <c r="B1889">
        <v>36</v>
      </c>
      <c r="C1889">
        <v>115</v>
      </c>
      <c r="D1889" t="s">
        <v>2962</v>
      </c>
      <c r="E1889" t="s">
        <v>150</v>
      </c>
      <c r="F1889">
        <v>61297</v>
      </c>
      <c r="G1889">
        <v>31775</v>
      </c>
      <c r="H1889">
        <v>29522</v>
      </c>
      <c r="I1889">
        <v>29297</v>
      </c>
      <c r="J1889">
        <v>28603</v>
      </c>
      <c r="K1889">
        <v>1755</v>
      </c>
      <c r="L1889">
        <v>217</v>
      </c>
      <c r="M1889">
        <v>127</v>
      </c>
      <c r="N1889">
        <v>91</v>
      </c>
      <c r="O1889">
        <v>157</v>
      </c>
      <c r="P1889">
        <v>184</v>
      </c>
      <c r="Q1889">
        <v>14</v>
      </c>
      <c r="R1889">
        <v>11</v>
      </c>
      <c r="S1889">
        <v>425</v>
      </c>
      <c r="T1889">
        <v>416</v>
      </c>
      <c r="U1889">
        <v>30585</v>
      </c>
      <c r="V1889">
        <v>28964</v>
      </c>
      <c r="W1889">
        <v>1190</v>
      </c>
      <c r="X1889">
        <v>558</v>
      </c>
    </row>
    <row r="1890" spans="1:24" x14ac:dyDescent="0.35">
      <c r="A1890" s="6" t="str">
        <f t="shared" si="29"/>
        <v>36117</v>
      </c>
      <c r="B1890">
        <v>36</v>
      </c>
      <c r="C1890">
        <v>117</v>
      </c>
      <c r="D1890" t="s">
        <v>2962</v>
      </c>
      <c r="E1890" t="s">
        <v>949</v>
      </c>
      <c r="F1890">
        <v>91286</v>
      </c>
      <c r="G1890">
        <v>45710</v>
      </c>
      <c r="H1890">
        <v>45576</v>
      </c>
      <c r="I1890">
        <v>42549</v>
      </c>
      <c r="J1890">
        <v>42741</v>
      </c>
      <c r="K1890">
        <v>1584</v>
      </c>
      <c r="L1890">
        <v>1240</v>
      </c>
      <c r="M1890">
        <v>188</v>
      </c>
      <c r="N1890">
        <v>186</v>
      </c>
      <c r="O1890">
        <v>303</v>
      </c>
      <c r="P1890">
        <v>336</v>
      </c>
      <c r="Q1890">
        <v>27</v>
      </c>
      <c r="R1890">
        <v>22</v>
      </c>
      <c r="S1890">
        <v>1059</v>
      </c>
      <c r="T1890">
        <v>1051</v>
      </c>
      <c r="U1890">
        <v>43241</v>
      </c>
      <c r="V1890">
        <v>43554</v>
      </c>
      <c r="W1890">
        <v>2469</v>
      </c>
      <c r="X1890">
        <v>2022</v>
      </c>
    </row>
    <row r="1891" spans="1:24" x14ac:dyDescent="0.35">
      <c r="A1891" s="6" t="str">
        <f t="shared" si="29"/>
        <v>36119</v>
      </c>
      <c r="B1891">
        <v>36</v>
      </c>
      <c r="C1891">
        <v>119</v>
      </c>
      <c r="D1891" t="s">
        <v>2962</v>
      </c>
      <c r="E1891" t="s">
        <v>3048</v>
      </c>
      <c r="F1891">
        <v>1004469</v>
      </c>
      <c r="G1891">
        <v>489751</v>
      </c>
      <c r="H1891">
        <v>514718</v>
      </c>
      <c r="I1891">
        <v>361830</v>
      </c>
      <c r="J1891">
        <v>371703</v>
      </c>
      <c r="K1891">
        <v>78045</v>
      </c>
      <c r="L1891">
        <v>88886</v>
      </c>
      <c r="M1891">
        <v>5764</v>
      </c>
      <c r="N1891">
        <v>5022</v>
      </c>
      <c r="O1891">
        <v>30387</v>
      </c>
      <c r="P1891">
        <v>34962</v>
      </c>
      <c r="Q1891">
        <v>779</v>
      </c>
      <c r="R1891">
        <v>734</v>
      </c>
      <c r="S1891">
        <v>12946</v>
      </c>
      <c r="T1891">
        <v>13411</v>
      </c>
      <c r="U1891">
        <v>354516</v>
      </c>
      <c r="V1891">
        <v>380705</v>
      </c>
      <c r="W1891">
        <v>135235</v>
      </c>
      <c r="X1891">
        <v>134013</v>
      </c>
    </row>
    <row r="1892" spans="1:24" x14ac:dyDescent="0.35">
      <c r="A1892" s="6" t="str">
        <f t="shared" si="29"/>
        <v>36121</v>
      </c>
      <c r="B1892">
        <v>36</v>
      </c>
      <c r="C1892">
        <v>121</v>
      </c>
      <c r="D1892" t="s">
        <v>2962</v>
      </c>
      <c r="E1892" t="s">
        <v>3050</v>
      </c>
      <c r="F1892">
        <v>40544</v>
      </c>
      <c r="G1892">
        <v>21955</v>
      </c>
      <c r="H1892">
        <v>18589</v>
      </c>
      <c r="I1892">
        <v>19424</v>
      </c>
      <c r="J1892">
        <v>18093</v>
      </c>
      <c r="K1892">
        <v>2061</v>
      </c>
      <c r="L1892">
        <v>82</v>
      </c>
      <c r="M1892">
        <v>126</v>
      </c>
      <c r="N1892">
        <v>68</v>
      </c>
      <c r="O1892">
        <v>93</v>
      </c>
      <c r="P1892">
        <v>111</v>
      </c>
      <c r="Q1892">
        <v>5</v>
      </c>
      <c r="R1892">
        <v>13</v>
      </c>
      <c r="S1892">
        <v>246</v>
      </c>
      <c r="T1892">
        <v>222</v>
      </c>
      <c r="U1892">
        <v>20896</v>
      </c>
      <c r="V1892">
        <v>18185</v>
      </c>
      <c r="W1892">
        <v>1059</v>
      </c>
      <c r="X1892">
        <v>404</v>
      </c>
    </row>
    <row r="1893" spans="1:24" x14ac:dyDescent="0.35">
      <c r="A1893" s="6" t="str">
        <f t="shared" si="29"/>
        <v>36123</v>
      </c>
      <c r="B1893">
        <v>36</v>
      </c>
      <c r="C1893">
        <v>123</v>
      </c>
      <c r="D1893" t="s">
        <v>2962</v>
      </c>
      <c r="E1893" t="s">
        <v>3052</v>
      </c>
      <c r="F1893">
        <v>24769</v>
      </c>
      <c r="G1893">
        <v>12151</v>
      </c>
      <c r="H1893">
        <v>12618</v>
      </c>
      <c r="I1893">
        <v>11759</v>
      </c>
      <c r="J1893">
        <v>12192</v>
      </c>
      <c r="K1893">
        <v>171</v>
      </c>
      <c r="L1893">
        <v>96</v>
      </c>
      <c r="M1893">
        <v>30</v>
      </c>
      <c r="N1893">
        <v>43</v>
      </c>
      <c r="O1893">
        <v>51</v>
      </c>
      <c r="P1893">
        <v>139</v>
      </c>
      <c r="Q1893">
        <v>1</v>
      </c>
      <c r="R1893">
        <v>3</v>
      </c>
      <c r="S1893">
        <v>139</v>
      </c>
      <c r="T1893">
        <v>145</v>
      </c>
      <c r="U1893">
        <v>11819</v>
      </c>
      <c r="V1893">
        <v>12306</v>
      </c>
      <c r="W1893">
        <v>332</v>
      </c>
      <c r="X1893">
        <v>312</v>
      </c>
    </row>
    <row r="1894" spans="1:24" x14ac:dyDescent="0.35">
      <c r="A1894" s="6" t="str">
        <f t="shared" si="29"/>
        <v>37001</v>
      </c>
      <c r="B1894">
        <v>37</v>
      </c>
      <c r="C1894">
        <v>1</v>
      </c>
      <c r="D1894" t="s">
        <v>3054</v>
      </c>
      <c r="E1894" t="s">
        <v>3055</v>
      </c>
      <c r="F1894">
        <v>171426</v>
      </c>
      <c r="G1894">
        <v>82199</v>
      </c>
      <c r="H1894">
        <v>89227</v>
      </c>
      <c r="I1894">
        <v>60376</v>
      </c>
      <c r="J1894">
        <v>64516</v>
      </c>
      <c r="K1894">
        <v>16955</v>
      </c>
      <c r="L1894">
        <v>19571</v>
      </c>
      <c r="M1894">
        <v>1312</v>
      </c>
      <c r="N1894">
        <v>1344</v>
      </c>
      <c r="O1894">
        <v>1538</v>
      </c>
      <c r="P1894">
        <v>1665</v>
      </c>
      <c r="Q1894">
        <v>90</v>
      </c>
      <c r="R1894">
        <v>103</v>
      </c>
      <c r="S1894">
        <v>1928</v>
      </c>
      <c r="T1894">
        <v>2028</v>
      </c>
      <c r="U1894">
        <v>69634</v>
      </c>
      <c r="V1894">
        <v>77160</v>
      </c>
      <c r="W1894">
        <v>12565</v>
      </c>
      <c r="X1894">
        <v>12067</v>
      </c>
    </row>
    <row r="1895" spans="1:24" x14ac:dyDescent="0.35">
      <c r="A1895" s="6" t="str">
        <f t="shared" si="29"/>
        <v>37003</v>
      </c>
      <c r="B1895">
        <v>37</v>
      </c>
      <c r="C1895">
        <v>3</v>
      </c>
      <c r="D1895" t="s">
        <v>3054</v>
      </c>
      <c r="E1895" t="s">
        <v>1044</v>
      </c>
      <c r="F1895">
        <v>36444</v>
      </c>
      <c r="G1895">
        <v>18749</v>
      </c>
      <c r="H1895">
        <v>17695</v>
      </c>
      <c r="I1895">
        <v>16630</v>
      </c>
      <c r="J1895">
        <v>16308</v>
      </c>
      <c r="K1895">
        <v>1487</v>
      </c>
      <c r="L1895">
        <v>760</v>
      </c>
      <c r="M1895">
        <v>106</v>
      </c>
      <c r="N1895">
        <v>107</v>
      </c>
      <c r="O1895">
        <v>205</v>
      </c>
      <c r="P1895">
        <v>202</v>
      </c>
      <c r="Q1895">
        <v>10</v>
      </c>
      <c r="R1895">
        <v>12</v>
      </c>
      <c r="S1895">
        <v>311</v>
      </c>
      <c r="T1895">
        <v>306</v>
      </c>
      <c r="U1895">
        <v>17786</v>
      </c>
      <c r="V1895">
        <v>16823</v>
      </c>
      <c r="W1895">
        <v>963</v>
      </c>
      <c r="X1895">
        <v>872</v>
      </c>
    </row>
    <row r="1896" spans="1:24" x14ac:dyDescent="0.35">
      <c r="A1896" s="6" t="str">
        <f t="shared" si="29"/>
        <v>37005</v>
      </c>
      <c r="B1896">
        <v>37</v>
      </c>
      <c r="C1896">
        <v>5</v>
      </c>
      <c r="D1896" t="s">
        <v>3054</v>
      </c>
      <c r="E1896" t="s">
        <v>3058</v>
      </c>
      <c r="F1896">
        <v>10883</v>
      </c>
      <c r="G1896">
        <v>5467</v>
      </c>
      <c r="H1896">
        <v>5416</v>
      </c>
      <c r="I1896">
        <v>5110</v>
      </c>
      <c r="J1896">
        <v>5142</v>
      </c>
      <c r="K1896">
        <v>181</v>
      </c>
      <c r="L1896">
        <v>113</v>
      </c>
      <c r="M1896">
        <v>43</v>
      </c>
      <c r="N1896">
        <v>23</v>
      </c>
      <c r="O1896">
        <v>43</v>
      </c>
      <c r="P1896">
        <v>50</v>
      </c>
      <c r="Q1896">
        <v>3</v>
      </c>
      <c r="R1896">
        <v>4</v>
      </c>
      <c r="S1896">
        <v>87</v>
      </c>
      <c r="T1896">
        <v>84</v>
      </c>
      <c r="U1896">
        <v>4753</v>
      </c>
      <c r="V1896">
        <v>4877</v>
      </c>
      <c r="W1896">
        <v>714</v>
      </c>
      <c r="X1896">
        <v>539</v>
      </c>
    </row>
    <row r="1897" spans="1:24" x14ac:dyDescent="0.35">
      <c r="A1897" s="6" t="str">
        <f t="shared" si="29"/>
        <v>37007</v>
      </c>
      <c r="B1897">
        <v>37</v>
      </c>
      <c r="C1897">
        <v>7</v>
      </c>
      <c r="D1897" t="s">
        <v>3054</v>
      </c>
      <c r="E1897" t="s">
        <v>3060</v>
      </c>
      <c r="F1897">
        <v>22054</v>
      </c>
      <c r="G1897">
        <v>11304</v>
      </c>
      <c r="H1897">
        <v>10750</v>
      </c>
      <c r="I1897">
        <v>5331</v>
      </c>
      <c r="J1897">
        <v>5041</v>
      </c>
      <c r="K1897">
        <v>5443</v>
      </c>
      <c r="L1897">
        <v>5275</v>
      </c>
      <c r="M1897">
        <v>111</v>
      </c>
      <c r="N1897">
        <v>78</v>
      </c>
      <c r="O1897">
        <v>198</v>
      </c>
      <c r="P1897">
        <v>159</v>
      </c>
      <c r="Q1897">
        <v>10</v>
      </c>
      <c r="R1897">
        <v>4</v>
      </c>
      <c r="S1897">
        <v>211</v>
      </c>
      <c r="T1897">
        <v>193</v>
      </c>
      <c r="U1897">
        <v>10880</v>
      </c>
      <c r="V1897">
        <v>10501</v>
      </c>
      <c r="W1897">
        <v>424</v>
      </c>
      <c r="X1897">
        <v>249</v>
      </c>
    </row>
    <row r="1898" spans="1:24" x14ac:dyDescent="0.35">
      <c r="A1898" s="6" t="str">
        <f t="shared" si="29"/>
        <v>37009</v>
      </c>
      <c r="B1898">
        <v>37</v>
      </c>
      <c r="C1898">
        <v>9</v>
      </c>
      <c r="D1898" t="s">
        <v>3054</v>
      </c>
      <c r="E1898" t="s">
        <v>3062</v>
      </c>
      <c r="F1898">
        <v>26582</v>
      </c>
      <c r="G1898">
        <v>13188</v>
      </c>
      <c r="H1898">
        <v>13394</v>
      </c>
      <c r="I1898">
        <v>12713</v>
      </c>
      <c r="J1898">
        <v>12995</v>
      </c>
      <c r="K1898">
        <v>162</v>
      </c>
      <c r="L1898">
        <v>119</v>
      </c>
      <c r="M1898">
        <v>68</v>
      </c>
      <c r="N1898">
        <v>62</v>
      </c>
      <c r="O1898">
        <v>65</v>
      </c>
      <c r="P1898">
        <v>69</v>
      </c>
      <c r="Q1898">
        <v>14</v>
      </c>
      <c r="R1898">
        <v>5</v>
      </c>
      <c r="S1898">
        <v>166</v>
      </c>
      <c r="T1898">
        <v>144</v>
      </c>
      <c r="U1898">
        <v>12292</v>
      </c>
      <c r="V1898">
        <v>12797</v>
      </c>
      <c r="W1898">
        <v>896</v>
      </c>
      <c r="X1898">
        <v>597</v>
      </c>
    </row>
    <row r="1899" spans="1:24" x14ac:dyDescent="0.35">
      <c r="A1899" s="6" t="str">
        <f t="shared" si="29"/>
        <v>37011</v>
      </c>
      <c r="B1899">
        <v>37</v>
      </c>
      <c r="C1899">
        <v>11</v>
      </c>
      <c r="D1899" t="s">
        <v>3054</v>
      </c>
      <c r="E1899" t="s">
        <v>3064</v>
      </c>
      <c r="F1899">
        <v>17810</v>
      </c>
      <c r="G1899">
        <v>9766</v>
      </c>
      <c r="H1899">
        <v>8044</v>
      </c>
      <c r="I1899">
        <v>8815</v>
      </c>
      <c r="J1899">
        <v>7693</v>
      </c>
      <c r="K1899">
        <v>727</v>
      </c>
      <c r="L1899">
        <v>129</v>
      </c>
      <c r="M1899">
        <v>75</v>
      </c>
      <c r="N1899">
        <v>38</v>
      </c>
      <c r="O1899">
        <v>55</v>
      </c>
      <c r="P1899">
        <v>63</v>
      </c>
      <c r="Q1899">
        <v>6</v>
      </c>
      <c r="R1899">
        <v>9</v>
      </c>
      <c r="S1899">
        <v>88</v>
      </c>
      <c r="T1899">
        <v>112</v>
      </c>
      <c r="U1899">
        <v>9201</v>
      </c>
      <c r="V1899">
        <v>7636</v>
      </c>
      <c r="W1899">
        <v>565</v>
      </c>
      <c r="X1899">
        <v>408</v>
      </c>
    </row>
    <row r="1900" spans="1:24" x14ac:dyDescent="0.35">
      <c r="A1900" s="6" t="str">
        <f t="shared" si="29"/>
        <v>37013</v>
      </c>
      <c r="B1900">
        <v>37</v>
      </c>
      <c r="C1900">
        <v>13</v>
      </c>
      <c r="D1900" t="s">
        <v>3054</v>
      </c>
      <c r="E1900" t="s">
        <v>3066</v>
      </c>
      <c r="F1900">
        <v>44659</v>
      </c>
      <c r="G1900">
        <v>21400</v>
      </c>
      <c r="H1900">
        <v>23259</v>
      </c>
      <c r="I1900">
        <v>15696</v>
      </c>
      <c r="J1900">
        <v>16519</v>
      </c>
      <c r="K1900">
        <v>4957</v>
      </c>
      <c r="L1900">
        <v>5965</v>
      </c>
      <c r="M1900">
        <v>249</v>
      </c>
      <c r="N1900">
        <v>232</v>
      </c>
      <c r="O1900">
        <v>119</v>
      </c>
      <c r="P1900">
        <v>142</v>
      </c>
      <c r="Q1900">
        <v>18</v>
      </c>
      <c r="R1900">
        <v>19</v>
      </c>
      <c r="S1900">
        <v>361</v>
      </c>
      <c r="T1900">
        <v>382</v>
      </c>
      <c r="U1900">
        <v>19690</v>
      </c>
      <c r="V1900">
        <v>21534</v>
      </c>
      <c r="W1900">
        <v>1710</v>
      </c>
      <c r="X1900">
        <v>1725</v>
      </c>
    </row>
    <row r="1901" spans="1:24" x14ac:dyDescent="0.35">
      <c r="A1901" s="6" t="str">
        <f t="shared" si="29"/>
        <v>37015</v>
      </c>
      <c r="B1901">
        <v>37</v>
      </c>
      <c r="C1901">
        <v>15</v>
      </c>
      <c r="D1901" t="s">
        <v>3054</v>
      </c>
      <c r="E1901" t="s">
        <v>3068</v>
      </c>
      <c r="F1901">
        <v>17934</v>
      </c>
      <c r="G1901">
        <v>9233</v>
      </c>
      <c r="H1901">
        <v>8701</v>
      </c>
      <c r="I1901">
        <v>3223</v>
      </c>
      <c r="J1901">
        <v>3140</v>
      </c>
      <c r="K1901">
        <v>5741</v>
      </c>
      <c r="L1901">
        <v>5328</v>
      </c>
      <c r="M1901">
        <v>92</v>
      </c>
      <c r="N1901">
        <v>45</v>
      </c>
      <c r="O1901">
        <v>57</v>
      </c>
      <c r="P1901">
        <v>73</v>
      </c>
      <c r="Q1901">
        <v>11</v>
      </c>
      <c r="R1901">
        <v>6</v>
      </c>
      <c r="S1901">
        <v>109</v>
      </c>
      <c r="T1901">
        <v>109</v>
      </c>
      <c r="U1901">
        <v>9022</v>
      </c>
      <c r="V1901">
        <v>8566</v>
      </c>
      <c r="W1901">
        <v>211</v>
      </c>
      <c r="X1901">
        <v>135</v>
      </c>
    </row>
    <row r="1902" spans="1:24" x14ac:dyDescent="0.35">
      <c r="A1902" s="6" t="str">
        <f t="shared" si="29"/>
        <v>37017</v>
      </c>
      <c r="B1902">
        <v>37</v>
      </c>
      <c r="C1902">
        <v>17</v>
      </c>
      <c r="D1902" t="s">
        <v>3054</v>
      </c>
      <c r="E1902" t="s">
        <v>3070</v>
      </c>
      <c r="F1902">
        <v>29619</v>
      </c>
      <c r="G1902">
        <v>14177</v>
      </c>
      <c r="H1902">
        <v>15442</v>
      </c>
      <c r="I1902">
        <v>8832</v>
      </c>
      <c r="J1902">
        <v>9116</v>
      </c>
      <c r="K1902">
        <v>4562</v>
      </c>
      <c r="L1902">
        <v>5454</v>
      </c>
      <c r="M1902">
        <v>437</v>
      </c>
      <c r="N1902">
        <v>485</v>
      </c>
      <c r="O1902">
        <v>53</v>
      </c>
      <c r="P1902">
        <v>81</v>
      </c>
      <c r="Q1902">
        <v>6</v>
      </c>
      <c r="R1902">
        <v>9</v>
      </c>
      <c r="S1902">
        <v>287</v>
      </c>
      <c r="T1902">
        <v>297</v>
      </c>
      <c r="U1902">
        <v>12835</v>
      </c>
      <c r="V1902">
        <v>14228</v>
      </c>
      <c r="W1902">
        <v>1342</v>
      </c>
      <c r="X1902">
        <v>1214</v>
      </c>
    </row>
    <row r="1903" spans="1:24" x14ac:dyDescent="0.35">
      <c r="A1903" s="6" t="str">
        <f t="shared" si="29"/>
        <v>37019</v>
      </c>
      <c r="B1903">
        <v>37</v>
      </c>
      <c r="C1903">
        <v>19</v>
      </c>
      <c r="D1903" t="s">
        <v>3054</v>
      </c>
      <c r="E1903" t="s">
        <v>3072</v>
      </c>
      <c r="F1903">
        <v>136695</v>
      </c>
      <c r="G1903">
        <v>65905</v>
      </c>
      <c r="H1903">
        <v>70790</v>
      </c>
      <c r="I1903">
        <v>57043</v>
      </c>
      <c r="J1903">
        <v>61359</v>
      </c>
      <c r="K1903">
        <v>6527</v>
      </c>
      <c r="L1903">
        <v>6902</v>
      </c>
      <c r="M1903">
        <v>567</v>
      </c>
      <c r="N1903">
        <v>555</v>
      </c>
      <c r="O1903">
        <v>439</v>
      </c>
      <c r="P1903">
        <v>624</v>
      </c>
      <c r="Q1903">
        <v>110</v>
      </c>
      <c r="R1903">
        <v>74</v>
      </c>
      <c r="S1903">
        <v>1219</v>
      </c>
      <c r="T1903">
        <v>1276</v>
      </c>
      <c r="U1903">
        <v>62022</v>
      </c>
      <c r="V1903">
        <v>67276</v>
      </c>
      <c r="W1903">
        <v>3883</v>
      </c>
      <c r="X1903">
        <v>3514</v>
      </c>
    </row>
    <row r="1904" spans="1:24" x14ac:dyDescent="0.35">
      <c r="A1904" s="6" t="str">
        <f t="shared" si="29"/>
        <v>37021</v>
      </c>
      <c r="B1904">
        <v>37</v>
      </c>
      <c r="C1904">
        <v>21</v>
      </c>
      <c r="D1904" t="s">
        <v>3054</v>
      </c>
      <c r="E1904" t="s">
        <v>3074</v>
      </c>
      <c r="F1904">
        <v>269431</v>
      </c>
      <c r="G1904">
        <v>130250</v>
      </c>
      <c r="H1904">
        <v>139181</v>
      </c>
      <c r="I1904">
        <v>116228</v>
      </c>
      <c r="J1904">
        <v>124451</v>
      </c>
      <c r="K1904">
        <v>8367</v>
      </c>
      <c r="L1904">
        <v>8423</v>
      </c>
      <c r="M1904">
        <v>764</v>
      </c>
      <c r="N1904">
        <v>798</v>
      </c>
      <c r="O1904">
        <v>1786</v>
      </c>
      <c r="P1904">
        <v>2144</v>
      </c>
      <c r="Q1904">
        <v>238</v>
      </c>
      <c r="R1904">
        <v>213</v>
      </c>
      <c r="S1904">
        <v>2867</v>
      </c>
      <c r="T1904">
        <v>3152</v>
      </c>
      <c r="U1904">
        <v>119070</v>
      </c>
      <c r="V1904">
        <v>128460</v>
      </c>
      <c r="W1904">
        <v>11180</v>
      </c>
      <c r="X1904">
        <v>10721</v>
      </c>
    </row>
    <row r="1905" spans="1:24" x14ac:dyDescent="0.35">
      <c r="A1905" s="6" t="str">
        <f t="shared" si="29"/>
        <v>37023</v>
      </c>
      <c r="B1905">
        <v>37</v>
      </c>
      <c r="C1905">
        <v>23</v>
      </c>
      <c r="D1905" t="s">
        <v>3054</v>
      </c>
      <c r="E1905" t="s">
        <v>727</v>
      </c>
      <c r="F1905">
        <v>87551</v>
      </c>
      <c r="G1905">
        <v>43824</v>
      </c>
      <c r="H1905">
        <v>43727</v>
      </c>
      <c r="I1905">
        <v>37146</v>
      </c>
      <c r="J1905">
        <v>38134</v>
      </c>
      <c r="K1905">
        <v>3226</v>
      </c>
      <c r="L1905">
        <v>2459</v>
      </c>
      <c r="M1905">
        <v>540</v>
      </c>
      <c r="N1905">
        <v>432</v>
      </c>
      <c r="O1905">
        <v>1679</v>
      </c>
      <c r="P1905">
        <v>1586</v>
      </c>
      <c r="Q1905">
        <v>394</v>
      </c>
      <c r="R1905">
        <v>344</v>
      </c>
      <c r="S1905">
        <v>839</v>
      </c>
      <c r="T1905">
        <v>772</v>
      </c>
      <c r="U1905">
        <v>40024</v>
      </c>
      <c r="V1905">
        <v>40422</v>
      </c>
      <c r="W1905">
        <v>3800</v>
      </c>
      <c r="X1905">
        <v>3305</v>
      </c>
    </row>
    <row r="1906" spans="1:24" x14ac:dyDescent="0.35">
      <c r="A1906" s="6" t="str">
        <f t="shared" si="29"/>
        <v>37025</v>
      </c>
      <c r="B1906">
        <v>37</v>
      </c>
      <c r="C1906">
        <v>25</v>
      </c>
      <c r="D1906" t="s">
        <v>3054</v>
      </c>
      <c r="E1906" t="s">
        <v>3077</v>
      </c>
      <c r="F1906">
        <v>225791</v>
      </c>
      <c r="G1906">
        <v>110815</v>
      </c>
      <c r="H1906">
        <v>114976</v>
      </c>
      <c r="I1906">
        <v>79803</v>
      </c>
      <c r="J1906">
        <v>81255</v>
      </c>
      <c r="K1906">
        <v>21431</v>
      </c>
      <c r="L1906">
        <v>24126</v>
      </c>
      <c r="M1906">
        <v>852</v>
      </c>
      <c r="N1906">
        <v>877</v>
      </c>
      <c r="O1906">
        <v>5916</v>
      </c>
      <c r="P1906">
        <v>5717</v>
      </c>
      <c r="Q1906">
        <v>117</v>
      </c>
      <c r="R1906">
        <v>116</v>
      </c>
      <c r="S1906">
        <v>2696</v>
      </c>
      <c r="T1906">
        <v>2885</v>
      </c>
      <c r="U1906">
        <v>96993</v>
      </c>
      <c r="V1906">
        <v>101570</v>
      </c>
      <c r="W1906">
        <v>13822</v>
      </c>
      <c r="X1906">
        <v>13406</v>
      </c>
    </row>
    <row r="1907" spans="1:24" x14ac:dyDescent="0.35">
      <c r="A1907" s="6" t="str">
        <f t="shared" si="29"/>
        <v>37027</v>
      </c>
      <c r="B1907">
        <v>37</v>
      </c>
      <c r="C1907">
        <v>27</v>
      </c>
      <c r="D1907" t="s">
        <v>3054</v>
      </c>
      <c r="E1907" t="s">
        <v>1676</v>
      </c>
      <c r="F1907">
        <v>80678</v>
      </c>
      <c r="G1907">
        <v>40138</v>
      </c>
      <c r="H1907">
        <v>40540</v>
      </c>
      <c r="I1907">
        <v>36666</v>
      </c>
      <c r="J1907">
        <v>36972</v>
      </c>
      <c r="K1907">
        <v>2081</v>
      </c>
      <c r="L1907">
        <v>2164</v>
      </c>
      <c r="M1907">
        <v>276</v>
      </c>
      <c r="N1907">
        <v>249</v>
      </c>
      <c r="O1907">
        <v>293</v>
      </c>
      <c r="P1907">
        <v>343</v>
      </c>
      <c r="Q1907">
        <v>54</v>
      </c>
      <c r="R1907">
        <v>43</v>
      </c>
      <c r="S1907">
        <v>768</v>
      </c>
      <c r="T1907">
        <v>769</v>
      </c>
      <c r="U1907">
        <v>37520</v>
      </c>
      <c r="V1907">
        <v>38228</v>
      </c>
      <c r="W1907">
        <v>2618</v>
      </c>
      <c r="X1907">
        <v>2312</v>
      </c>
    </row>
    <row r="1908" spans="1:24" x14ac:dyDescent="0.35">
      <c r="A1908" s="6" t="str">
        <f t="shared" si="29"/>
        <v>37029</v>
      </c>
      <c r="B1908">
        <v>37</v>
      </c>
      <c r="C1908">
        <v>29</v>
      </c>
      <c r="D1908" t="s">
        <v>3054</v>
      </c>
      <c r="E1908" t="s">
        <v>732</v>
      </c>
      <c r="F1908">
        <v>10357</v>
      </c>
      <c r="G1908">
        <v>5227</v>
      </c>
      <c r="H1908">
        <v>5130</v>
      </c>
      <c r="I1908">
        <v>4361</v>
      </c>
      <c r="J1908">
        <v>4243</v>
      </c>
      <c r="K1908">
        <v>569</v>
      </c>
      <c r="L1908">
        <v>581</v>
      </c>
      <c r="M1908">
        <v>29</v>
      </c>
      <c r="N1908">
        <v>26</v>
      </c>
      <c r="O1908">
        <v>97</v>
      </c>
      <c r="P1908">
        <v>107</v>
      </c>
      <c r="Q1908">
        <v>3</v>
      </c>
      <c r="R1908">
        <v>3</v>
      </c>
      <c r="S1908">
        <v>168</v>
      </c>
      <c r="T1908">
        <v>170</v>
      </c>
      <c r="U1908">
        <v>5033</v>
      </c>
      <c r="V1908">
        <v>4968</v>
      </c>
      <c r="W1908">
        <v>194</v>
      </c>
      <c r="X1908">
        <v>162</v>
      </c>
    </row>
    <row r="1909" spans="1:24" x14ac:dyDescent="0.35">
      <c r="A1909" s="6" t="str">
        <f t="shared" si="29"/>
        <v>37031</v>
      </c>
      <c r="B1909">
        <v>37</v>
      </c>
      <c r="C1909">
        <v>31</v>
      </c>
      <c r="D1909" t="s">
        <v>3054</v>
      </c>
      <c r="E1909" t="s">
        <v>3081</v>
      </c>
      <c r="F1909">
        <v>67685</v>
      </c>
      <c r="G1909">
        <v>33380</v>
      </c>
      <c r="H1909">
        <v>34305</v>
      </c>
      <c r="I1909">
        <v>29946</v>
      </c>
      <c r="J1909">
        <v>30988</v>
      </c>
      <c r="K1909">
        <v>1977</v>
      </c>
      <c r="L1909">
        <v>1774</v>
      </c>
      <c r="M1909">
        <v>221</v>
      </c>
      <c r="N1909">
        <v>253</v>
      </c>
      <c r="O1909">
        <v>349</v>
      </c>
      <c r="P1909">
        <v>487</v>
      </c>
      <c r="Q1909">
        <v>73</v>
      </c>
      <c r="R1909">
        <v>60</v>
      </c>
      <c r="S1909">
        <v>814</v>
      </c>
      <c r="T1909">
        <v>743</v>
      </c>
      <c r="U1909">
        <v>31692</v>
      </c>
      <c r="V1909">
        <v>32879</v>
      </c>
      <c r="W1909">
        <v>1688</v>
      </c>
      <c r="X1909">
        <v>1426</v>
      </c>
    </row>
    <row r="1910" spans="1:24" x14ac:dyDescent="0.35">
      <c r="A1910" s="6" t="str">
        <f t="shared" si="29"/>
        <v>37033</v>
      </c>
      <c r="B1910">
        <v>37</v>
      </c>
      <c r="C1910">
        <v>33</v>
      </c>
      <c r="D1910" t="s">
        <v>3054</v>
      </c>
      <c r="E1910" t="s">
        <v>3083</v>
      </c>
      <c r="F1910">
        <v>22733</v>
      </c>
      <c r="G1910">
        <v>11728</v>
      </c>
      <c r="H1910">
        <v>11005</v>
      </c>
      <c r="I1910">
        <v>7451</v>
      </c>
      <c r="J1910">
        <v>7090</v>
      </c>
      <c r="K1910">
        <v>3876</v>
      </c>
      <c r="L1910">
        <v>3551</v>
      </c>
      <c r="M1910">
        <v>112</v>
      </c>
      <c r="N1910">
        <v>95</v>
      </c>
      <c r="O1910">
        <v>73</v>
      </c>
      <c r="P1910">
        <v>69</v>
      </c>
      <c r="Q1910">
        <v>4</v>
      </c>
      <c r="R1910">
        <v>3</v>
      </c>
      <c r="S1910">
        <v>212</v>
      </c>
      <c r="T1910">
        <v>197</v>
      </c>
      <c r="U1910">
        <v>11128</v>
      </c>
      <c r="V1910">
        <v>10575</v>
      </c>
      <c r="W1910">
        <v>600</v>
      </c>
      <c r="X1910">
        <v>430</v>
      </c>
    </row>
    <row r="1911" spans="1:24" x14ac:dyDescent="0.35">
      <c r="A1911" s="6" t="str">
        <f t="shared" si="29"/>
        <v>37035</v>
      </c>
      <c r="B1911">
        <v>37</v>
      </c>
      <c r="C1911">
        <v>35</v>
      </c>
      <c r="D1911" t="s">
        <v>3054</v>
      </c>
      <c r="E1911" t="s">
        <v>3085</v>
      </c>
      <c r="F1911">
        <v>160597</v>
      </c>
      <c r="G1911">
        <v>78985</v>
      </c>
      <c r="H1911">
        <v>81612</v>
      </c>
      <c r="I1911">
        <v>65890</v>
      </c>
      <c r="J1911">
        <v>68093</v>
      </c>
      <c r="K1911">
        <v>7109</v>
      </c>
      <c r="L1911">
        <v>7298</v>
      </c>
      <c r="M1911">
        <v>498</v>
      </c>
      <c r="N1911">
        <v>475</v>
      </c>
      <c r="O1911">
        <v>3732</v>
      </c>
      <c r="P1911">
        <v>3965</v>
      </c>
      <c r="Q1911">
        <v>128</v>
      </c>
      <c r="R1911">
        <v>114</v>
      </c>
      <c r="S1911">
        <v>1628</v>
      </c>
      <c r="T1911">
        <v>1667</v>
      </c>
      <c r="U1911">
        <v>70009</v>
      </c>
      <c r="V1911">
        <v>73269</v>
      </c>
      <c r="W1911">
        <v>8976</v>
      </c>
      <c r="X1911">
        <v>8343</v>
      </c>
    </row>
    <row r="1912" spans="1:24" x14ac:dyDescent="0.35">
      <c r="A1912" s="6" t="str">
        <f t="shared" si="29"/>
        <v>37037</v>
      </c>
      <c r="B1912">
        <v>37</v>
      </c>
      <c r="C1912">
        <v>37</v>
      </c>
      <c r="D1912" t="s">
        <v>3054</v>
      </c>
      <c r="E1912" t="s">
        <v>741</v>
      </c>
      <c r="F1912">
        <v>76260</v>
      </c>
      <c r="G1912">
        <v>36887</v>
      </c>
      <c r="H1912">
        <v>39373</v>
      </c>
      <c r="I1912">
        <v>30418</v>
      </c>
      <c r="J1912">
        <v>32248</v>
      </c>
      <c r="K1912">
        <v>4409</v>
      </c>
      <c r="L1912">
        <v>4851</v>
      </c>
      <c r="M1912">
        <v>532</v>
      </c>
      <c r="N1912">
        <v>497</v>
      </c>
      <c r="O1912">
        <v>771</v>
      </c>
      <c r="P1912">
        <v>975</v>
      </c>
      <c r="Q1912">
        <v>62</v>
      </c>
      <c r="R1912">
        <v>67</v>
      </c>
      <c r="S1912">
        <v>695</v>
      </c>
      <c r="T1912">
        <v>735</v>
      </c>
      <c r="U1912">
        <v>31557</v>
      </c>
      <c r="V1912">
        <v>34368</v>
      </c>
      <c r="W1912">
        <v>5330</v>
      </c>
      <c r="X1912">
        <v>5005</v>
      </c>
    </row>
    <row r="1913" spans="1:24" x14ac:dyDescent="0.35">
      <c r="A1913" s="6" t="str">
        <f t="shared" si="29"/>
        <v>37039</v>
      </c>
      <c r="B1913">
        <v>37</v>
      </c>
      <c r="C1913">
        <v>39</v>
      </c>
      <c r="D1913" t="s">
        <v>3054</v>
      </c>
      <c r="E1913" t="s">
        <v>40</v>
      </c>
      <c r="F1913">
        <v>28769</v>
      </c>
      <c r="G1913">
        <v>14193</v>
      </c>
      <c r="H1913">
        <v>14576</v>
      </c>
      <c r="I1913">
        <v>13231</v>
      </c>
      <c r="J1913">
        <v>13617</v>
      </c>
      <c r="K1913">
        <v>228</v>
      </c>
      <c r="L1913">
        <v>243</v>
      </c>
      <c r="M1913">
        <v>240</v>
      </c>
      <c r="N1913">
        <v>239</v>
      </c>
      <c r="O1913">
        <v>93</v>
      </c>
      <c r="P1913">
        <v>121</v>
      </c>
      <c r="Q1913">
        <v>12</v>
      </c>
      <c r="R1913">
        <v>4</v>
      </c>
      <c r="S1913">
        <v>389</v>
      </c>
      <c r="T1913">
        <v>352</v>
      </c>
      <c r="U1913">
        <v>13730</v>
      </c>
      <c r="V1913">
        <v>14123</v>
      </c>
      <c r="W1913">
        <v>463</v>
      </c>
      <c r="X1913">
        <v>453</v>
      </c>
    </row>
    <row r="1914" spans="1:24" x14ac:dyDescent="0.35">
      <c r="A1914" s="6" t="str">
        <f t="shared" si="29"/>
        <v>37041</v>
      </c>
      <c r="B1914">
        <v>37</v>
      </c>
      <c r="C1914">
        <v>41</v>
      </c>
      <c r="D1914" t="s">
        <v>3054</v>
      </c>
      <c r="E1914" t="s">
        <v>3089</v>
      </c>
      <c r="F1914">
        <v>13707</v>
      </c>
      <c r="G1914">
        <v>6566</v>
      </c>
      <c r="H1914">
        <v>7141</v>
      </c>
      <c r="I1914">
        <v>4169</v>
      </c>
      <c r="J1914">
        <v>4405</v>
      </c>
      <c r="K1914">
        <v>2163</v>
      </c>
      <c r="L1914">
        <v>2535</v>
      </c>
      <c r="M1914">
        <v>47</v>
      </c>
      <c r="N1914">
        <v>26</v>
      </c>
      <c r="O1914">
        <v>52</v>
      </c>
      <c r="P1914">
        <v>60</v>
      </c>
      <c r="Q1914">
        <v>23</v>
      </c>
      <c r="R1914">
        <v>12</v>
      </c>
      <c r="S1914">
        <v>112</v>
      </c>
      <c r="T1914">
        <v>103</v>
      </c>
      <c r="U1914">
        <v>6292</v>
      </c>
      <c r="V1914">
        <v>6910</v>
      </c>
      <c r="W1914">
        <v>274</v>
      </c>
      <c r="X1914">
        <v>231</v>
      </c>
    </row>
    <row r="1915" spans="1:24" x14ac:dyDescent="0.35">
      <c r="A1915" s="6" t="str">
        <f t="shared" si="29"/>
        <v>37043</v>
      </c>
      <c r="B1915">
        <v>37</v>
      </c>
      <c r="C1915">
        <v>43</v>
      </c>
      <c r="D1915" t="s">
        <v>3054</v>
      </c>
      <c r="E1915" t="s">
        <v>48</v>
      </c>
      <c r="F1915">
        <v>11084</v>
      </c>
      <c r="G1915">
        <v>5487</v>
      </c>
      <c r="H1915">
        <v>5597</v>
      </c>
      <c r="I1915">
        <v>5228</v>
      </c>
      <c r="J1915">
        <v>5372</v>
      </c>
      <c r="K1915">
        <v>96</v>
      </c>
      <c r="L1915">
        <v>71</v>
      </c>
      <c r="M1915">
        <v>40</v>
      </c>
      <c r="N1915">
        <v>31</v>
      </c>
      <c r="O1915">
        <v>16</v>
      </c>
      <c r="P1915">
        <v>33</v>
      </c>
      <c r="Q1915">
        <v>2</v>
      </c>
      <c r="R1915">
        <v>3</v>
      </c>
      <c r="S1915">
        <v>105</v>
      </c>
      <c r="T1915">
        <v>87</v>
      </c>
      <c r="U1915">
        <v>5282</v>
      </c>
      <c r="V1915">
        <v>5385</v>
      </c>
      <c r="W1915">
        <v>205</v>
      </c>
      <c r="X1915">
        <v>212</v>
      </c>
    </row>
    <row r="1916" spans="1:24" x14ac:dyDescent="0.35">
      <c r="A1916" s="6" t="str">
        <f t="shared" si="29"/>
        <v>37045</v>
      </c>
      <c r="B1916">
        <v>37</v>
      </c>
      <c r="C1916">
        <v>45</v>
      </c>
      <c r="D1916" t="s">
        <v>3054</v>
      </c>
      <c r="E1916" t="s">
        <v>208</v>
      </c>
      <c r="F1916">
        <v>99526</v>
      </c>
      <c r="G1916">
        <v>48090</v>
      </c>
      <c r="H1916">
        <v>51436</v>
      </c>
      <c r="I1916">
        <v>36745</v>
      </c>
      <c r="J1916">
        <v>38354</v>
      </c>
      <c r="K1916">
        <v>9672</v>
      </c>
      <c r="L1916">
        <v>11230</v>
      </c>
      <c r="M1916">
        <v>218</v>
      </c>
      <c r="N1916">
        <v>211</v>
      </c>
      <c r="O1916">
        <v>496</v>
      </c>
      <c r="P1916">
        <v>609</v>
      </c>
      <c r="Q1916">
        <v>20</v>
      </c>
      <c r="R1916">
        <v>16</v>
      </c>
      <c r="S1916">
        <v>939</v>
      </c>
      <c r="T1916">
        <v>1016</v>
      </c>
      <c r="U1916">
        <v>46020</v>
      </c>
      <c r="V1916">
        <v>49485</v>
      </c>
      <c r="W1916">
        <v>2070</v>
      </c>
      <c r="X1916">
        <v>1951</v>
      </c>
    </row>
    <row r="1917" spans="1:24" x14ac:dyDescent="0.35">
      <c r="A1917" s="6" t="str">
        <f t="shared" si="29"/>
        <v>37047</v>
      </c>
      <c r="B1917">
        <v>37</v>
      </c>
      <c r="C1917">
        <v>47</v>
      </c>
      <c r="D1917" t="s">
        <v>3054</v>
      </c>
      <c r="E1917" t="s">
        <v>3093</v>
      </c>
      <c r="F1917">
        <v>50629</v>
      </c>
      <c r="G1917">
        <v>25280</v>
      </c>
      <c r="H1917">
        <v>25349</v>
      </c>
      <c r="I1917">
        <v>15814</v>
      </c>
      <c r="J1917">
        <v>16109</v>
      </c>
      <c r="K1917">
        <v>7836</v>
      </c>
      <c r="L1917">
        <v>7634</v>
      </c>
      <c r="M1917">
        <v>938</v>
      </c>
      <c r="N1917">
        <v>925</v>
      </c>
      <c r="O1917">
        <v>147</v>
      </c>
      <c r="P1917">
        <v>137</v>
      </c>
      <c r="Q1917">
        <v>30</v>
      </c>
      <c r="R1917">
        <v>24</v>
      </c>
      <c r="S1917">
        <v>515</v>
      </c>
      <c r="T1917">
        <v>520</v>
      </c>
      <c r="U1917">
        <v>23853</v>
      </c>
      <c r="V1917">
        <v>24146</v>
      </c>
      <c r="W1917">
        <v>1427</v>
      </c>
      <c r="X1917">
        <v>1203</v>
      </c>
    </row>
    <row r="1918" spans="1:24" x14ac:dyDescent="0.35">
      <c r="A1918" s="6" t="str">
        <f t="shared" si="29"/>
        <v>37049</v>
      </c>
      <c r="B1918">
        <v>37</v>
      </c>
      <c r="C1918">
        <v>49</v>
      </c>
      <c r="D1918" t="s">
        <v>3054</v>
      </c>
      <c r="E1918" t="s">
        <v>3095</v>
      </c>
      <c r="F1918">
        <v>100722</v>
      </c>
      <c r="G1918">
        <v>50333</v>
      </c>
      <c r="H1918">
        <v>50389</v>
      </c>
      <c r="I1918">
        <v>36214</v>
      </c>
      <c r="J1918">
        <v>35546</v>
      </c>
      <c r="K1918">
        <v>10587</v>
      </c>
      <c r="L1918">
        <v>11238</v>
      </c>
      <c r="M1918">
        <v>362</v>
      </c>
      <c r="N1918">
        <v>303</v>
      </c>
      <c r="O1918">
        <v>1472</v>
      </c>
      <c r="P1918">
        <v>1599</v>
      </c>
      <c r="Q1918">
        <v>109</v>
      </c>
      <c r="R1918">
        <v>108</v>
      </c>
      <c r="S1918">
        <v>1589</v>
      </c>
      <c r="T1918">
        <v>1595</v>
      </c>
      <c r="U1918">
        <v>46441</v>
      </c>
      <c r="V1918">
        <v>47037</v>
      </c>
      <c r="W1918">
        <v>3892</v>
      </c>
      <c r="X1918">
        <v>3352</v>
      </c>
    </row>
    <row r="1919" spans="1:24" x14ac:dyDescent="0.35">
      <c r="A1919" s="6" t="str">
        <f t="shared" si="29"/>
        <v>37051</v>
      </c>
      <c r="B1919">
        <v>37</v>
      </c>
      <c r="C1919">
        <v>51</v>
      </c>
      <c r="D1919" t="s">
        <v>3054</v>
      </c>
      <c r="E1919" t="s">
        <v>1069</v>
      </c>
      <c r="F1919">
        <v>334733</v>
      </c>
      <c r="G1919">
        <v>165811</v>
      </c>
      <c r="H1919">
        <v>168922</v>
      </c>
      <c r="I1919">
        <v>87042</v>
      </c>
      <c r="J1919">
        <v>80835</v>
      </c>
      <c r="K1919">
        <v>63020</v>
      </c>
      <c r="L1919">
        <v>70114</v>
      </c>
      <c r="M1919">
        <v>2922</v>
      </c>
      <c r="N1919">
        <v>3295</v>
      </c>
      <c r="O1919">
        <v>3942</v>
      </c>
      <c r="P1919">
        <v>5239</v>
      </c>
      <c r="Q1919">
        <v>789</v>
      </c>
      <c r="R1919">
        <v>735</v>
      </c>
      <c r="S1919">
        <v>8096</v>
      </c>
      <c r="T1919">
        <v>8704</v>
      </c>
      <c r="U1919">
        <v>145390</v>
      </c>
      <c r="V1919">
        <v>149784</v>
      </c>
      <c r="W1919">
        <v>20421</v>
      </c>
      <c r="X1919">
        <v>19138</v>
      </c>
    </row>
    <row r="1920" spans="1:24" x14ac:dyDescent="0.35">
      <c r="A1920" s="6" t="str">
        <f t="shared" si="29"/>
        <v>37053</v>
      </c>
      <c r="B1920">
        <v>37</v>
      </c>
      <c r="C1920">
        <v>53</v>
      </c>
      <c r="D1920" t="s">
        <v>3054</v>
      </c>
      <c r="E1920" t="s">
        <v>3098</v>
      </c>
      <c r="F1920">
        <v>28104</v>
      </c>
      <c r="G1920">
        <v>14146</v>
      </c>
      <c r="H1920">
        <v>13958</v>
      </c>
      <c r="I1920">
        <v>12690</v>
      </c>
      <c r="J1920">
        <v>12595</v>
      </c>
      <c r="K1920">
        <v>865</v>
      </c>
      <c r="L1920">
        <v>792</v>
      </c>
      <c r="M1920">
        <v>137</v>
      </c>
      <c r="N1920">
        <v>92</v>
      </c>
      <c r="O1920">
        <v>106</v>
      </c>
      <c r="P1920">
        <v>149</v>
      </c>
      <c r="Q1920">
        <v>10</v>
      </c>
      <c r="R1920">
        <v>14</v>
      </c>
      <c r="S1920">
        <v>338</v>
      </c>
      <c r="T1920">
        <v>316</v>
      </c>
      <c r="U1920">
        <v>13540</v>
      </c>
      <c r="V1920">
        <v>13347</v>
      </c>
      <c r="W1920">
        <v>606</v>
      </c>
      <c r="X1920">
        <v>611</v>
      </c>
    </row>
    <row r="1921" spans="1:24" x14ac:dyDescent="0.35">
      <c r="A1921" s="6" t="str">
        <f t="shared" si="29"/>
        <v>37055</v>
      </c>
      <c r="B1921">
        <v>37</v>
      </c>
      <c r="C1921">
        <v>55</v>
      </c>
      <c r="D1921" t="s">
        <v>3054</v>
      </c>
      <c r="E1921" t="s">
        <v>3100</v>
      </c>
      <c r="F1921">
        <v>36913</v>
      </c>
      <c r="G1921">
        <v>18265</v>
      </c>
      <c r="H1921">
        <v>18648</v>
      </c>
      <c r="I1921">
        <v>17060</v>
      </c>
      <c r="J1921">
        <v>17458</v>
      </c>
      <c r="K1921">
        <v>591</v>
      </c>
      <c r="L1921">
        <v>474</v>
      </c>
      <c r="M1921">
        <v>108</v>
      </c>
      <c r="N1921">
        <v>137</v>
      </c>
      <c r="O1921">
        <v>121</v>
      </c>
      <c r="P1921">
        <v>215</v>
      </c>
      <c r="Q1921">
        <v>13</v>
      </c>
      <c r="R1921">
        <v>10</v>
      </c>
      <c r="S1921">
        <v>372</v>
      </c>
      <c r="T1921">
        <v>354</v>
      </c>
      <c r="U1921">
        <v>16938</v>
      </c>
      <c r="V1921">
        <v>17419</v>
      </c>
      <c r="W1921">
        <v>1327</v>
      </c>
      <c r="X1921">
        <v>1229</v>
      </c>
    </row>
    <row r="1922" spans="1:24" x14ac:dyDescent="0.35">
      <c r="A1922" s="6" t="str">
        <f t="shared" ref="A1922:A1985" si="30">TEXT(B1922*1000+C1922,"00000")</f>
        <v>37057</v>
      </c>
      <c r="B1922">
        <v>37</v>
      </c>
      <c r="C1922">
        <v>57</v>
      </c>
      <c r="D1922" t="s">
        <v>3054</v>
      </c>
      <c r="E1922" t="s">
        <v>3102</v>
      </c>
      <c r="F1922">
        <v>168927</v>
      </c>
      <c r="G1922">
        <v>83179</v>
      </c>
      <c r="H1922">
        <v>85748</v>
      </c>
      <c r="I1922">
        <v>71177</v>
      </c>
      <c r="J1922">
        <v>72751</v>
      </c>
      <c r="K1922">
        <v>8214</v>
      </c>
      <c r="L1922">
        <v>9050</v>
      </c>
      <c r="M1922">
        <v>747</v>
      </c>
      <c r="N1922">
        <v>706</v>
      </c>
      <c r="O1922">
        <v>1377</v>
      </c>
      <c r="P1922">
        <v>1609</v>
      </c>
      <c r="Q1922">
        <v>78</v>
      </c>
      <c r="R1922">
        <v>55</v>
      </c>
      <c r="S1922">
        <v>1586</v>
      </c>
      <c r="T1922">
        <v>1577</v>
      </c>
      <c r="U1922">
        <v>76036</v>
      </c>
      <c r="V1922">
        <v>79044</v>
      </c>
      <c r="W1922">
        <v>7143</v>
      </c>
      <c r="X1922">
        <v>6704</v>
      </c>
    </row>
    <row r="1923" spans="1:24" x14ac:dyDescent="0.35">
      <c r="A1923" s="6" t="str">
        <f t="shared" si="30"/>
        <v>37059</v>
      </c>
      <c r="B1923">
        <v>37</v>
      </c>
      <c r="C1923">
        <v>59</v>
      </c>
      <c r="D1923" t="s">
        <v>3054</v>
      </c>
      <c r="E1923" t="s">
        <v>3104</v>
      </c>
      <c r="F1923">
        <v>42720</v>
      </c>
      <c r="G1923">
        <v>20934</v>
      </c>
      <c r="H1923">
        <v>21786</v>
      </c>
      <c r="I1923">
        <v>18839</v>
      </c>
      <c r="J1923">
        <v>19464</v>
      </c>
      <c r="K1923">
        <v>1321</v>
      </c>
      <c r="L1923">
        <v>1487</v>
      </c>
      <c r="M1923">
        <v>170</v>
      </c>
      <c r="N1923">
        <v>143</v>
      </c>
      <c r="O1923">
        <v>173</v>
      </c>
      <c r="P1923">
        <v>222</v>
      </c>
      <c r="Q1923">
        <v>6</v>
      </c>
      <c r="R1923">
        <v>7</v>
      </c>
      <c r="S1923">
        <v>425</v>
      </c>
      <c r="T1923">
        <v>463</v>
      </c>
      <c r="U1923">
        <v>19210</v>
      </c>
      <c r="V1923">
        <v>20166</v>
      </c>
      <c r="W1923">
        <v>1724</v>
      </c>
      <c r="X1923">
        <v>1620</v>
      </c>
    </row>
    <row r="1924" spans="1:24" x14ac:dyDescent="0.35">
      <c r="A1924" s="6" t="str">
        <f t="shared" si="30"/>
        <v>37061</v>
      </c>
      <c r="B1924">
        <v>37</v>
      </c>
      <c r="C1924">
        <v>61</v>
      </c>
      <c r="D1924" t="s">
        <v>3054</v>
      </c>
      <c r="E1924" t="s">
        <v>3106</v>
      </c>
      <c r="F1924">
        <v>48703</v>
      </c>
      <c r="G1924">
        <v>23999</v>
      </c>
      <c r="H1924">
        <v>24704</v>
      </c>
      <c r="I1924">
        <v>17077</v>
      </c>
      <c r="J1924">
        <v>16892</v>
      </c>
      <c r="K1924">
        <v>5809</v>
      </c>
      <c r="L1924">
        <v>6715</v>
      </c>
      <c r="M1924">
        <v>363</v>
      </c>
      <c r="N1924">
        <v>338</v>
      </c>
      <c r="O1924">
        <v>210</v>
      </c>
      <c r="P1924">
        <v>192</v>
      </c>
      <c r="Q1924">
        <v>125</v>
      </c>
      <c r="R1924">
        <v>124</v>
      </c>
      <c r="S1924">
        <v>415</v>
      </c>
      <c r="T1924">
        <v>443</v>
      </c>
      <c r="U1924">
        <v>18158</v>
      </c>
      <c r="V1924">
        <v>19760</v>
      </c>
      <c r="W1924">
        <v>5841</v>
      </c>
      <c r="X1924">
        <v>4944</v>
      </c>
    </row>
    <row r="1925" spans="1:24" x14ac:dyDescent="0.35">
      <c r="A1925" s="6" t="str">
        <f t="shared" si="30"/>
        <v>37063</v>
      </c>
      <c r="B1925">
        <v>37</v>
      </c>
      <c r="C1925">
        <v>63</v>
      </c>
      <c r="D1925" t="s">
        <v>3054</v>
      </c>
      <c r="E1925" t="s">
        <v>3108</v>
      </c>
      <c r="F1925">
        <v>324846</v>
      </c>
      <c r="G1925">
        <v>156061</v>
      </c>
      <c r="H1925">
        <v>168785</v>
      </c>
      <c r="I1925">
        <v>86909</v>
      </c>
      <c r="J1925">
        <v>90225</v>
      </c>
      <c r="K1925">
        <v>53960</v>
      </c>
      <c r="L1925">
        <v>63060</v>
      </c>
      <c r="M1925">
        <v>1764</v>
      </c>
      <c r="N1925">
        <v>1607</v>
      </c>
      <c r="O1925">
        <v>8871</v>
      </c>
      <c r="P1925">
        <v>9087</v>
      </c>
      <c r="Q1925">
        <v>221</v>
      </c>
      <c r="R1925">
        <v>226</v>
      </c>
      <c r="S1925">
        <v>4336</v>
      </c>
      <c r="T1925">
        <v>4580</v>
      </c>
      <c r="U1925">
        <v>130114</v>
      </c>
      <c r="V1925">
        <v>144779</v>
      </c>
      <c r="W1925">
        <v>25947</v>
      </c>
      <c r="X1925">
        <v>24006</v>
      </c>
    </row>
    <row r="1926" spans="1:24" x14ac:dyDescent="0.35">
      <c r="A1926" s="6" t="str">
        <f t="shared" si="30"/>
        <v>37065</v>
      </c>
      <c r="B1926">
        <v>37</v>
      </c>
      <c r="C1926">
        <v>65</v>
      </c>
      <c r="D1926" t="s">
        <v>3054</v>
      </c>
      <c r="E1926" t="s">
        <v>3110</v>
      </c>
      <c r="F1926">
        <v>48898</v>
      </c>
      <c r="G1926">
        <v>22801</v>
      </c>
      <c r="H1926">
        <v>26097</v>
      </c>
      <c r="I1926">
        <v>9409</v>
      </c>
      <c r="J1926">
        <v>9932</v>
      </c>
      <c r="K1926">
        <v>12701</v>
      </c>
      <c r="L1926">
        <v>15530</v>
      </c>
      <c r="M1926">
        <v>216</v>
      </c>
      <c r="N1926">
        <v>159</v>
      </c>
      <c r="O1926">
        <v>87</v>
      </c>
      <c r="P1926">
        <v>89</v>
      </c>
      <c r="Q1926">
        <v>26</v>
      </c>
      <c r="R1926">
        <v>47</v>
      </c>
      <c r="S1926">
        <v>362</v>
      </c>
      <c r="T1926">
        <v>340</v>
      </c>
      <c r="U1926">
        <v>21375</v>
      </c>
      <c r="V1926">
        <v>24822</v>
      </c>
      <c r="W1926">
        <v>1426</v>
      </c>
      <c r="X1926">
        <v>1275</v>
      </c>
    </row>
    <row r="1927" spans="1:24" x14ac:dyDescent="0.35">
      <c r="A1927" s="6" t="str">
        <f t="shared" si="30"/>
        <v>37067</v>
      </c>
      <c r="B1927">
        <v>37</v>
      </c>
      <c r="C1927">
        <v>67</v>
      </c>
      <c r="D1927" t="s">
        <v>3054</v>
      </c>
      <c r="E1927" t="s">
        <v>797</v>
      </c>
      <c r="F1927">
        <v>382599</v>
      </c>
      <c r="G1927">
        <v>182095</v>
      </c>
      <c r="H1927">
        <v>200504</v>
      </c>
      <c r="I1927">
        <v>122633</v>
      </c>
      <c r="J1927">
        <v>130842</v>
      </c>
      <c r="K1927">
        <v>48133</v>
      </c>
      <c r="L1927">
        <v>57242</v>
      </c>
      <c r="M1927">
        <v>1881</v>
      </c>
      <c r="N1927">
        <v>1889</v>
      </c>
      <c r="O1927">
        <v>4710</v>
      </c>
      <c r="P1927">
        <v>5469</v>
      </c>
      <c r="Q1927">
        <v>340</v>
      </c>
      <c r="R1927">
        <v>308</v>
      </c>
      <c r="S1927">
        <v>4398</v>
      </c>
      <c r="T1927">
        <v>4754</v>
      </c>
      <c r="U1927">
        <v>154795</v>
      </c>
      <c r="V1927">
        <v>173212</v>
      </c>
      <c r="W1927">
        <v>27300</v>
      </c>
      <c r="X1927">
        <v>27292</v>
      </c>
    </row>
    <row r="1928" spans="1:24" x14ac:dyDescent="0.35">
      <c r="A1928" s="6" t="str">
        <f t="shared" si="30"/>
        <v>37069</v>
      </c>
      <c r="B1928">
        <v>37</v>
      </c>
      <c r="C1928">
        <v>69</v>
      </c>
      <c r="D1928" t="s">
        <v>3054</v>
      </c>
      <c r="E1928" t="s">
        <v>80</v>
      </c>
      <c r="F1928">
        <v>68621</v>
      </c>
      <c r="G1928">
        <v>34369</v>
      </c>
      <c r="H1928">
        <v>34252</v>
      </c>
      <c r="I1928">
        <v>24382</v>
      </c>
      <c r="J1928">
        <v>23709</v>
      </c>
      <c r="K1928">
        <v>8567</v>
      </c>
      <c r="L1928">
        <v>9042</v>
      </c>
      <c r="M1928">
        <v>356</v>
      </c>
      <c r="N1928">
        <v>347</v>
      </c>
      <c r="O1928">
        <v>237</v>
      </c>
      <c r="P1928">
        <v>315</v>
      </c>
      <c r="Q1928">
        <v>57</v>
      </c>
      <c r="R1928">
        <v>32</v>
      </c>
      <c r="S1928">
        <v>770</v>
      </c>
      <c r="T1928">
        <v>807</v>
      </c>
      <c r="U1928">
        <v>30584</v>
      </c>
      <c r="V1928">
        <v>31150</v>
      </c>
      <c r="W1928">
        <v>3785</v>
      </c>
      <c r="X1928">
        <v>3102</v>
      </c>
    </row>
    <row r="1929" spans="1:24" x14ac:dyDescent="0.35">
      <c r="A1929" s="6" t="str">
        <f t="shared" si="30"/>
        <v>37071</v>
      </c>
      <c r="B1929">
        <v>37</v>
      </c>
      <c r="C1929">
        <v>71</v>
      </c>
      <c r="D1929" t="s">
        <v>3054</v>
      </c>
      <c r="E1929" t="s">
        <v>3114</v>
      </c>
      <c r="F1929">
        <v>227943</v>
      </c>
      <c r="G1929">
        <v>110563</v>
      </c>
      <c r="H1929">
        <v>117380</v>
      </c>
      <c r="I1929">
        <v>86043</v>
      </c>
      <c r="J1929">
        <v>89814</v>
      </c>
      <c r="K1929">
        <v>19415</v>
      </c>
      <c r="L1929">
        <v>22076</v>
      </c>
      <c r="M1929">
        <v>785</v>
      </c>
      <c r="N1929">
        <v>726</v>
      </c>
      <c r="O1929">
        <v>1734</v>
      </c>
      <c r="P1929">
        <v>2102</v>
      </c>
      <c r="Q1929">
        <v>83</v>
      </c>
      <c r="R1929">
        <v>71</v>
      </c>
      <c r="S1929">
        <v>2503</v>
      </c>
      <c r="T1929">
        <v>2591</v>
      </c>
      <c r="U1929">
        <v>100420</v>
      </c>
      <c r="V1929">
        <v>107516</v>
      </c>
      <c r="W1929">
        <v>10143</v>
      </c>
      <c r="X1929">
        <v>9864</v>
      </c>
    </row>
    <row r="1930" spans="1:24" x14ac:dyDescent="0.35">
      <c r="A1930" s="6" t="str">
        <f t="shared" si="30"/>
        <v>37073</v>
      </c>
      <c r="B1930">
        <v>37</v>
      </c>
      <c r="C1930">
        <v>73</v>
      </c>
      <c r="D1930" t="s">
        <v>3054</v>
      </c>
      <c r="E1930" t="s">
        <v>3116</v>
      </c>
      <c r="F1930">
        <v>10478</v>
      </c>
      <c r="G1930">
        <v>5181</v>
      </c>
      <c r="H1930">
        <v>5297</v>
      </c>
      <c r="I1930">
        <v>3380</v>
      </c>
      <c r="J1930">
        <v>3419</v>
      </c>
      <c r="K1930">
        <v>1580</v>
      </c>
      <c r="L1930">
        <v>1693</v>
      </c>
      <c r="M1930">
        <v>42</v>
      </c>
      <c r="N1930">
        <v>39</v>
      </c>
      <c r="O1930">
        <v>25</v>
      </c>
      <c r="P1930">
        <v>18</v>
      </c>
      <c r="Q1930">
        <v>7</v>
      </c>
      <c r="R1930">
        <v>5</v>
      </c>
      <c r="S1930">
        <v>147</v>
      </c>
      <c r="T1930">
        <v>123</v>
      </c>
      <c r="U1930">
        <v>5066</v>
      </c>
      <c r="V1930">
        <v>5195</v>
      </c>
      <c r="W1930">
        <v>115</v>
      </c>
      <c r="X1930">
        <v>102</v>
      </c>
    </row>
    <row r="1931" spans="1:24" x14ac:dyDescent="0.35">
      <c r="A1931" s="6" t="str">
        <f t="shared" si="30"/>
        <v>37075</v>
      </c>
      <c r="B1931">
        <v>37</v>
      </c>
      <c r="C1931">
        <v>75</v>
      </c>
      <c r="D1931" t="s">
        <v>3054</v>
      </c>
      <c r="E1931" t="s">
        <v>165</v>
      </c>
      <c r="F1931">
        <v>8028</v>
      </c>
      <c r="G1931">
        <v>4063</v>
      </c>
      <c r="H1931">
        <v>3965</v>
      </c>
      <c r="I1931">
        <v>3525</v>
      </c>
      <c r="J1931">
        <v>3482</v>
      </c>
      <c r="K1931">
        <v>92</v>
      </c>
      <c r="L1931">
        <v>39</v>
      </c>
      <c r="M1931">
        <v>309</v>
      </c>
      <c r="N1931">
        <v>337</v>
      </c>
      <c r="O1931">
        <v>27</v>
      </c>
      <c r="P1931">
        <v>25</v>
      </c>
      <c r="Q1931">
        <v>5</v>
      </c>
      <c r="R1931">
        <v>3</v>
      </c>
      <c r="S1931">
        <v>105</v>
      </c>
      <c r="T1931">
        <v>79</v>
      </c>
      <c r="U1931">
        <v>3940</v>
      </c>
      <c r="V1931">
        <v>3880</v>
      </c>
      <c r="W1931">
        <v>123</v>
      </c>
      <c r="X1931">
        <v>85</v>
      </c>
    </row>
    <row r="1932" spans="1:24" x14ac:dyDescent="0.35">
      <c r="A1932" s="6" t="str">
        <f t="shared" si="30"/>
        <v>37077</v>
      </c>
      <c r="B1932">
        <v>37</v>
      </c>
      <c r="C1932">
        <v>77</v>
      </c>
      <c r="D1932" t="s">
        <v>3054</v>
      </c>
      <c r="E1932" t="s">
        <v>3119</v>
      </c>
      <c r="F1932">
        <v>61003</v>
      </c>
      <c r="G1932">
        <v>31421</v>
      </c>
      <c r="H1932">
        <v>29582</v>
      </c>
      <c r="I1932">
        <v>20147</v>
      </c>
      <c r="J1932">
        <v>19226</v>
      </c>
      <c r="K1932">
        <v>10066</v>
      </c>
      <c r="L1932">
        <v>9223</v>
      </c>
      <c r="M1932">
        <v>339</v>
      </c>
      <c r="N1932">
        <v>278</v>
      </c>
      <c r="O1932">
        <v>212</v>
      </c>
      <c r="P1932">
        <v>268</v>
      </c>
      <c r="Q1932">
        <v>35</v>
      </c>
      <c r="R1932">
        <v>22</v>
      </c>
      <c r="S1932">
        <v>622</v>
      </c>
      <c r="T1932">
        <v>565</v>
      </c>
      <c r="U1932">
        <v>28126</v>
      </c>
      <c r="V1932">
        <v>26703</v>
      </c>
      <c r="W1932">
        <v>3295</v>
      </c>
      <c r="X1932">
        <v>2879</v>
      </c>
    </row>
    <row r="1933" spans="1:24" x14ac:dyDescent="0.35">
      <c r="A1933" s="6" t="str">
        <f t="shared" si="30"/>
        <v>37079</v>
      </c>
      <c r="B1933">
        <v>37</v>
      </c>
      <c r="C1933">
        <v>79</v>
      </c>
      <c r="D1933" t="s">
        <v>3054</v>
      </c>
      <c r="E1933" t="s">
        <v>84</v>
      </c>
      <c r="F1933">
        <v>20454</v>
      </c>
      <c r="G1933">
        <v>11648</v>
      </c>
      <c r="H1933">
        <v>8806</v>
      </c>
      <c r="I1933">
        <v>6559</v>
      </c>
      <c r="J1933">
        <v>5212</v>
      </c>
      <c r="K1933">
        <v>4597</v>
      </c>
      <c r="L1933">
        <v>3167</v>
      </c>
      <c r="M1933">
        <v>258</v>
      </c>
      <c r="N1933">
        <v>167</v>
      </c>
      <c r="O1933">
        <v>53</v>
      </c>
      <c r="P1933">
        <v>71</v>
      </c>
      <c r="Q1933">
        <v>28</v>
      </c>
      <c r="R1933">
        <v>33</v>
      </c>
      <c r="S1933">
        <v>153</v>
      </c>
      <c r="T1933">
        <v>156</v>
      </c>
      <c r="U1933">
        <v>9876</v>
      </c>
      <c r="V1933">
        <v>7632</v>
      </c>
      <c r="W1933">
        <v>1772</v>
      </c>
      <c r="X1933">
        <v>1174</v>
      </c>
    </row>
    <row r="1934" spans="1:24" x14ac:dyDescent="0.35">
      <c r="A1934" s="6" t="str">
        <f t="shared" si="30"/>
        <v>37081</v>
      </c>
      <c r="B1934">
        <v>37</v>
      </c>
      <c r="C1934">
        <v>81</v>
      </c>
      <c r="D1934" t="s">
        <v>3054</v>
      </c>
      <c r="E1934" t="s">
        <v>3122</v>
      </c>
      <c r="F1934">
        <v>541297</v>
      </c>
      <c r="G1934">
        <v>257392</v>
      </c>
      <c r="H1934">
        <v>283905</v>
      </c>
      <c r="I1934">
        <v>145629</v>
      </c>
      <c r="J1934">
        <v>154847</v>
      </c>
      <c r="K1934">
        <v>88387</v>
      </c>
      <c r="L1934">
        <v>104302</v>
      </c>
      <c r="M1934">
        <v>2152</v>
      </c>
      <c r="N1934">
        <v>2217</v>
      </c>
      <c r="O1934">
        <v>14362</v>
      </c>
      <c r="P1934">
        <v>14681</v>
      </c>
      <c r="Q1934">
        <v>301</v>
      </c>
      <c r="R1934">
        <v>306</v>
      </c>
      <c r="S1934">
        <v>6561</v>
      </c>
      <c r="T1934">
        <v>7552</v>
      </c>
      <c r="U1934">
        <v>231282</v>
      </c>
      <c r="V1934">
        <v>258009</v>
      </c>
      <c r="W1934">
        <v>26110</v>
      </c>
      <c r="X1934">
        <v>25896</v>
      </c>
    </row>
    <row r="1935" spans="1:24" x14ac:dyDescent="0.35">
      <c r="A1935" s="6" t="str">
        <f t="shared" si="30"/>
        <v>37083</v>
      </c>
      <c r="B1935">
        <v>37</v>
      </c>
      <c r="C1935">
        <v>83</v>
      </c>
      <c r="D1935" t="s">
        <v>3054</v>
      </c>
      <c r="E1935" t="s">
        <v>3124</v>
      </c>
      <c r="F1935">
        <v>48625</v>
      </c>
      <c r="G1935">
        <v>23551</v>
      </c>
      <c r="H1935">
        <v>25074</v>
      </c>
      <c r="I1935">
        <v>9530</v>
      </c>
      <c r="J1935">
        <v>9808</v>
      </c>
      <c r="K1935">
        <v>12457</v>
      </c>
      <c r="L1935">
        <v>13706</v>
      </c>
      <c r="M1935">
        <v>1001</v>
      </c>
      <c r="N1935">
        <v>954</v>
      </c>
      <c r="O1935">
        <v>193</v>
      </c>
      <c r="P1935">
        <v>230</v>
      </c>
      <c r="Q1935">
        <v>19</v>
      </c>
      <c r="R1935">
        <v>23</v>
      </c>
      <c r="S1935">
        <v>351</v>
      </c>
      <c r="T1935">
        <v>353</v>
      </c>
      <c r="U1935">
        <v>22749</v>
      </c>
      <c r="V1935">
        <v>24399</v>
      </c>
      <c r="W1935">
        <v>802</v>
      </c>
      <c r="X1935">
        <v>675</v>
      </c>
    </row>
    <row r="1936" spans="1:24" x14ac:dyDescent="0.35">
      <c r="A1936" s="6" t="str">
        <f t="shared" si="30"/>
        <v>37085</v>
      </c>
      <c r="B1936">
        <v>37</v>
      </c>
      <c r="C1936">
        <v>85</v>
      </c>
      <c r="D1936" t="s">
        <v>3054</v>
      </c>
      <c r="E1936" t="s">
        <v>3126</v>
      </c>
      <c r="F1936">
        <v>133571</v>
      </c>
      <c r="G1936">
        <v>66460</v>
      </c>
      <c r="H1936">
        <v>67111</v>
      </c>
      <c r="I1936">
        <v>47390</v>
      </c>
      <c r="J1936">
        <v>47299</v>
      </c>
      <c r="K1936">
        <v>14598</v>
      </c>
      <c r="L1936">
        <v>15036</v>
      </c>
      <c r="M1936">
        <v>1191</v>
      </c>
      <c r="N1936">
        <v>1133</v>
      </c>
      <c r="O1936">
        <v>728</v>
      </c>
      <c r="P1936">
        <v>1037</v>
      </c>
      <c r="Q1936">
        <v>164</v>
      </c>
      <c r="R1936">
        <v>148</v>
      </c>
      <c r="S1936">
        <v>2389</v>
      </c>
      <c r="T1936">
        <v>2458</v>
      </c>
      <c r="U1936">
        <v>56705</v>
      </c>
      <c r="V1936">
        <v>58036</v>
      </c>
      <c r="W1936">
        <v>9755</v>
      </c>
      <c r="X1936">
        <v>9075</v>
      </c>
    </row>
    <row r="1937" spans="1:24" x14ac:dyDescent="0.35">
      <c r="A1937" s="6" t="str">
        <f t="shared" si="30"/>
        <v>37087</v>
      </c>
      <c r="B1937">
        <v>37</v>
      </c>
      <c r="C1937">
        <v>87</v>
      </c>
      <c r="D1937" t="s">
        <v>3054</v>
      </c>
      <c r="E1937" t="s">
        <v>3128</v>
      </c>
      <c r="F1937">
        <v>62088</v>
      </c>
      <c r="G1937">
        <v>30259</v>
      </c>
      <c r="H1937">
        <v>31829</v>
      </c>
      <c r="I1937">
        <v>28820</v>
      </c>
      <c r="J1937">
        <v>30492</v>
      </c>
      <c r="K1937">
        <v>518</v>
      </c>
      <c r="L1937">
        <v>380</v>
      </c>
      <c r="M1937">
        <v>252</v>
      </c>
      <c r="N1937">
        <v>208</v>
      </c>
      <c r="O1937">
        <v>191</v>
      </c>
      <c r="P1937">
        <v>253</v>
      </c>
      <c r="Q1937">
        <v>16</v>
      </c>
      <c r="R1937">
        <v>18</v>
      </c>
      <c r="S1937">
        <v>462</v>
      </c>
      <c r="T1937">
        <v>478</v>
      </c>
      <c r="U1937">
        <v>28788</v>
      </c>
      <c r="V1937">
        <v>30500</v>
      </c>
      <c r="W1937">
        <v>1471</v>
      </c>
      <c r="X1937">
        <v>1329</v>
      </c>
    </row>
    <row r="1938" spans="1:24" x14ac:dyDescent="0.35">
      <c r="A1938" s="6" t="str">
        <f t="shared" si="30"/>
        <v>37089</v>
      </c>
      <c r="B1938">
        <v>37</v>
      </c>
      <c r="C1938">
        <v>89</v>
      </c>
      <c r="D1938" t="s">
        <v>3054</v>
      </c>
      <c r="E1938" t="s">
        <v>1096</v>
      </c>
      <c r="F1938">
        <v>116310</v>
      </c>
      <c r="G1938">
        <v>56328</v>
      </c>
      <c r="H1938">
        <v>59982</v>
      </c>
      <c r="I1938">
        <v>51870</v>
      </c>
      <c r="J1938">
        <v>55482</v>
      </c>
      <c r="K1938">
        <v>2001</v>
      </c>
      <c r="L1938">
        <v>1921</v>
      </c>
      <c r="M1938">
        <v>514</v>
      </c>
      <c r="N1938">
        <v>404</v>
      </c>
      <c r="O1938">
        <v>704</v>
      </c>
      <c r="P1938">
        <v>867</v>
      </c>
      <c r="Q1938">
        <v>145</v>
      </c>
      <c r="R1938">
        <v>128</v>
      </c>
      <c r="S1938">
        <v>1094</v>
      </c>
      <c r="T1938">
        <v>1180</v>
      </c>
      <c r="U1938">
        <v>48544</v>
      </c>
      <c r="V1938">
        <v>52864</v>
      </c>
      <c r="W1938">
        <v>7784</v>
      </c>
      <c r="X1938">
        <v>7118</v>
      </c>
    </row>
    <row r="1939" spans="1:24" x14ac:dyDescent="0.35">
      <c r="A1939" s="6" t="str">
        <f t="shared" si="30"/>
        <v>37091</v>
      </c>
      <c r="B1939">
        <v>37</v>
      </c>
      <c r="C1939">
        <v>91</v>
      </c>
      <c r="D1939" t="s">
        <v>3054</v>
      </c>
      <c r="E1939" t="s">
        <v>3131</v>
      </c>
      <c r="F1939">
        <v>21553</v>
      </c>
      <c r="G1939">
        <v>10900</v>
      </c>
      <c r="H1939">
        <v>10653</v>
      </c>
      <c r="I1939">
        <v>4224</v>
      </c>
      <c r="J1939">
        <v>3628</v>
      </c>
      <c r="K1939">
        <v>6183</v>
      </c>
      <c r="L1939">
        <v>6547</v>
      </c>
      <c r="M1939">
        <v>161</v>
      </c>
      <c r="N1939">
        <v>180</v>
      </c>
      <c r="O1939">
        <v>140</v>
      </c>
      <c r="P1939">
        <v>91</v>
      </c>
      <c r="Q1939">
        <v>20</v>
      </c>
      <c r="R1939">
        <v>5</v>
      </c>
      <c r="S1939">
        <v>172</v>
      </c>
      <c r="T1939">
        <v>202</v>
      </c>
      <c r="U1939">
        <v>9891</v>
      </c>
      <c r="V1939">
        <v>10119</v>
      </c>
      <c r="W1939">
        <v>1009</v>
      </c>
      <c r="X1939">
        <v>534</v>
      </c>
    </row>
    <row r="1940" spans="1:24" x14ac:dyDescent="0.35">
      <c r="A1940" s="6" t="str">
        <f t="shared" si="30"/>
        <v>37093</v>
      </c>
      <c r="B1940">
        <v>37</v>
      </c>
      <c r="C1940">
        <v>93</v>
      </c>
      <c r="D1940" t="s">
        <v>3054</v>
      </c>
      <c r="E1940" t="s">
        <v>3133</v>
      </c>
      <c r="F1940">
        <v>52074</v>
      </c>
      <c r="G1940">
        <v>25500</v>
      </c>
      <c r="H1940">
        <v>26574</v>
      </c>
      <c r="I1940">
        <v>12796</v>
      </c>
      <c r="J1940">
        <v>12604</v>
      </c>
      <c r="K1940">
        <v>8937</v>
      </c>
      <c r="L1940">
        <v>9591</v>
      </c>
      <c r="M1940">
        <v>2173</v>
      </c>
      <c r="N1940">
        <v>2447</v>
      </c>
      <c r="O1940">
        <v>332</v>
      </c>
      <c r="P1940">
        <v>447</v>
      </c>
      <c r="Q1940">
        <v>108</v>
      </c>
      <c r="R1940">
        <v>115</v>
      </c>
      <c r="S1940">
        <v>1154</v>
      </c>
      <c r="T1940">
        <v>1370</v>
      </c>
      <c r="U1940">
        <v>21640</v>
      </c>
      <c r="V1940">
        <v>22731</v>
      </c>
      <c r="W1940">
        <v>3860</v>
      </c>
      <c r="X1940">
        <v>3843</v>
      </c>
    </row>
    <row r="1941" spans="1:24" x14ac:dyDescent="0.35">
      <c r="A1941" s="6" t="str">
        <f t="shared" si="30"/>
        <v>37095</v>
      </c>
      <c r="B1941">
        <v>37</v>
      </c>
      <c r="C1941">
        <v>95</v>
      </c>
      <c r="D1941" t="s">
        <v>3054</v>
      </c>
      <c r="E1941" t="s">
        <v>3135</v>
      </c>
      <c r="F1941">
        <v>4588</v>
      </c>
      <c r="G1941">
        <v>2499</v>
      </c>
      <c r="H1941">
        <v>2089</v>
      </c>
      <c r="I1941">
        <v>1625</v>
      </c>
      <c r="J1941">
        <v>1508</v>
      </c>
      <c r="K1941">
        <v>794</v>
      </c>
      <c r="L1941">
        <v>502</v>
      </c>
      <c r="M1941">
        <v>28</v>
      </c>
      <c r="N1941">
        <v>16</v>
      </c>
      <c r="O1941">
        <v>14</v>
      </c>
      <c r="P1941">
        <v>25</v>
      </c>
      <c r="Q1941">
        <v>0</v>
      </c>
      <c r="R1941">
        <v>1</v>
      </c>
      <c r="S1941">
        <v>38</v>
      </c>
      <c r="T1941">
        <v>37</v>
      </c>
      <c r="U1941">
        <v>2290</v>
      </c>
      <c r="V1941">
        <v>1941</v>
      </c>
      <c r="W1941">
        <v>209</v>
      </c>
      <c r="X1941">
        <v>148</v>
      </c>
    </row>
    <row r="1942" spans="1:24" x14ac:dyDescent="0.35">
      <c r="A1942" s="6" t="str">
        <f t="shared" si="30"/>
        <v>37097</v>
      </c>
      <c r="B1942">
        <v>37</v>
      </c>
      <c r="C1942">
        <v>97</v>
      </c>
      <c r="D1942" t="s">
        <v>3054</v>
      </c>
      <c r="E1942" t="s">
        <v>3137</v>
      </c>
      <c r="F1942">
        <v>186685</v>
      </c>
      <c r="G1942">
        <v>92501</v>
      </c>
      <c r="H1942">
        <v>94184</v>
      </c>
      <c r="I1942">
        <v>76317</v>
      </c>
      <c r="J1942">
        <v>76832</v>
      </c>
      <c r="K1942">
        <v>10994</v>
      </c>
      <c r="L1942">
        <v>12094</v>
      </c>
      <c r="M1942">
        <v>530</v>
      </c>
      <c r="N1942">
        <v>511</v>
      </c>
      <c r="O1942">
        <v>2583</v>
      </c>
      <c r="P1942">
        <v>2654</v>
      </c>
      <c r="Q1942">
        <v>87</v>
      </c>
      <c r="R1942">
        <v>56</v>
      </c>
      <c r="S1942">
        <v>1990</v>
      </c>
      <c r="T1942">
        <v>2037</v>
      </c>
      <c r="U1942">
        <v>84472</v>
      </c>
      <c r="V1942">
        <v>86486</v>
      </c>
      <c r="W1942">
        <v>8029</v>
      </c>
      <c r="X1942">
        <v>7698</v>
      </c>
    </row>
    <row r="1943" spans="1:24" x14ac:dyDescent="0.35">
      <c r="A1943" s="6" t="str">
        <f t="shared" si="30"/>
        <v>37099</v>
      </c>
      <c r="B1943">
        <v>37</v>
      </c>
      <c r="C1943">
        <v>99</v>
      </c>
      <c r="D1943" t="s">
        <v>3054</v>
      </c>
      <c r="E1943" t="s">
        <v>92</v>
      </c>
      <c r="F1943">
        <v>43108</v>
      </c>
      <c r="G1943">
        <v>21297</v>
      </c>
      <c r="H1943">
        <v>21811</v>
      </c>
      <c r="I1943">
        <v>18042</v>
      </c>
      <c r="J1943">
        <v>18588</v>
      </c>
      <c r="K1943">
        <v>586</v>
      </c>
      <c r="L1943">
        <v>466</v>
      </c>
      <c r="M1943">
        <v>1876</v>
      </c>
      <c r="N1943">
        <v>2008</v>
      </c>
      <c r="O1943">
        <v>272</v>
      </c>
      <c r="P1943">
        <v>247</v>
      </c>
      <c r="Q1943">
        <v>14</v>
      </c>
      <c r="R1943">
        <v>6</v>
      </c>
      <c r="S1943">
        <v>507</v>
      </c>
      <c r="T1943">
        <v>496</v>
      </c>
      <c r="U1943">
        <v>19535</v>
      </c>
      <c r="V1943">
        <v>20339</v>
      </c>
      <c r="W1943">
        <v>1762</v>
      </c>
      <c r="X1943">
        <v>1472</v>
      </c>
    </row>
    <row r="1944" spans="1:24" x14ac:dyDescent="0.35">
      <c r="A1944" s="6" t="str">
        <f t="shared" si="30"/>
        <v>37101</v>
      </c>
      <c r="B1944">
        <v>37</v>
      </c>
      <c r="C1944">
        <v>101</v>
      </c>
      <c r="D1944" t="s">
        <v>3054</v>
      </c>
      <c r="E1944" t="s">
        <v>3140</v>
      </c>
      <c r="F1944">
        <v>215994</v>
      </c>
      <c r="G1944">
        <v>106661</v>
      </c>
      <c r="H1944">
        <v>109333</v>
      </c>
      <c r="I1944">
        <v>83855</v>
      </c>
      <c r="J1944">
        <v>85161</v>
      </c>
      <c r="K1944">
        <v>17991</v>
      </c>
      <c r="L1944">
        <v>19431</v>
      </c>
      <c r="M1944">
        <v>1128</v>
      </c>
      <c r="N1944">
        <v>1064</v>
      </c>
      <c r="O1944">
        <v>973</v>
      </c>
      <c r="P1944">
        <v>1172</v>
      </c>
      <c r="Q1944">
        <v>163</v>
      </c>
      <c r="R1944">
        <v>138</v>
      </c>
      <c r="S1944">
        <v>2551</v>
      </c>
      <c r="T1944">
        <v>2367</v>
      </c>
      <c r="U1944">
        <v>88828</v>
      </c>
      <c r="V1944">
        <v>92861</v>
      </c>
      <c r="W1944">
        <v>17833</v>
      </c>
      <c r="X1944">
        <v>16472</v>
      </c>
    </row>
    <row r="1945" spans="1:24" x14ac:dyDescent="0.35">
      <c r="A1945" s="6" t="str">
        <f t="shared" si="30"/>
        <v>37103</v>
      </c>
      <c r="B1945">
        <v>37</v>
      </c>
      <c r="C1945">
        <v>103</v>
      </c>
      <c r="D1945" t="s">
        <v>3054</v>
      </c>
      <c r="E1945" t="s">
        <v>841</v>
      </c>
      <c r="F1945">
        <v>9174</v>
      </c>
      <c r="G1945">
        <v>4499</v>
      </c>
      <c r="H1945">
        <v>4675</v>
      </c>
      <c r="I1945">
        <v>3053</v>
      </c>
      <c r="J1945">
        <v>3054</v>
      </c>
      <c r="K1945">
        <v>1275</v>
      </c>
      <c r="L1945">
        <v>1432</v>
      </c>
      <c r="M1945">
        <v>56</v>
      </c>
      <c r="N1945">
        <v>40</v>
      </c>
      <c r="O1945">
        <v>26</v>
      </c>
      <c r="P1945">
        <v>32</v>
      </c>
      <c r="Q1945">
        <v>0</v>
      </c>
      <c r="R1945">
        <v>4</v>
      </c>
      <c r="S1945">
        <v>89</v>
      </c>
      <c r="T1945">
        <v>113</v>
      </c>
      <c r="U1945">
        <v>4260</v>
      </c>
      <c r="V1945">
        <v>4515</v>
      </c>
      <c r="W1945">
        <v>239</v>
      </c>
      <c r="X1945">
        <v>160</v>
      </c>
    </row>
    <row r="1946" spans="1:24" x14ac:dyDescent="0.35">
      <c r="A1946" s="6" t="str">
        <f t="shared" si="30"/>
        <v>37105</v>
      </c>
      <c r="B1946">
        <v>37</v>
      </c>
      <c r="C1946">
        <v>105</v>
      </c>
      <c r="D1946" t="s">
        <v>3054</v>
      </c>
      <c r="E1946" t="s">
        <v>102</v>
      </c>
      <c r="F1946">
        <v>63280</v>
      </c>
      <c r="G1946">
        <v>31157</v>
      </c>
      <c r="H1946">
        <v>32123</v>
      </c>
      <c r="I1946">
        <v>23445</v>
      </c>
      <c r="J1946">
        <v>23857</v>
      </c>
      <c r="K1946">
        <v>5979</v>
      </c>
      <c r="L1946">
        <v>6465</v>
      </c>
      <c r="M1946">
        <v>437</v>
      </c>
      <c r="N1946">
        <v>410</v>
      </c>
      <c r="O1946">
        <v>445</v>
      </c>
      <c r="P1946">
        <v>499</v>
      </c>
      <c r="Q1946">
        <v>65</v>
      </c>
      <c r="R1946">
        <v>58</v>
      </c>
      <c r="S1946">
        <v>786</v>
      </c>
      <c r="T1946">
        <v>834</v>
      </c>
      <c r="U1946">
        <v>24469</v>
      </c>
      <c r="V1946">
        <v>25733</v>
      </c>
      <c r="W1946">
        <v>6688</v>
      </c>
      <c r="X1946">
        <v>6390</v>
      </c>
    </row>
    <row r="1947" spans="1:24" x14ac:dyDescent="0.35">
      <c r="A1947" s="6" t="str">
        <f t="shared" si="30"/>
        <v>37107</v>
      </c>
      <c r="B1947">
        <v>37</v>
      </c>
      <c r="C1947">
        <v>107</v>
      </c>
      <c r="D1947" t="s">
        <v>3054</v>
      </c>
      <c r="E1947" t="s">
        <v>3144</v>
      </c>
      <c r="F1947">
        <v>55123</v>
      </c>
      <c r="G1947">
        <v>26293</v>
      </c>
      <c r="H1947">
        <v>28830</v>
      </c>
      <c r="I1947">
        <v>14939</v>
      </c>
      <c r="J1947">
        <v>15413</v>
      </c>
      <c r="K1947">
        <v>10493</v>
      </c>
      <c r="L1947">
        <v>12506</v>
      </c>
      <c r="M1947">
        <v>187</v>
      </c>
      <c r="N1947">
        <v>173</v>
      </c>
      <c r="O1947">
        <v>174</v>
      </c>
      <c r="P1947">
        <v>232</v>
      </c>
      <c r="Q1947">
        <v>68</v>
      </c>
      <c r="R1947">
        <v>48</v>
      </c>
      <c r="S1947">
        <v>432</v>
      </c>
      <c r="T1947">
        <v>458</v>
      </c>
      <c r="U1947">
        <v>23887</v>
      </c>
      <c r="V1947">
        <v>26861</v>
      </c>
      <c r="W1947">
        <v>2406</v>
      </c>
      <c r="X1947">
        <v>1969</v>
      </c>
    </row>
    <row r="1948" spans="1:24" x14ac:dyDescent="0.35">
      <c r="A1948" s="6" t="str">
        <f t="shared" si="30"/>
        <v>37109</v>
      </c>
      <c r="B1948">
        <v>37</v>
      </c>
      <c r="C1948">
        <v>109</v>
      </c>
      <c r="D1948" t="s">
        <v>3054</v>
      </c>
      <c r="E1948" t="s">
        <v>255</v>
      </c>
      <c r="F1948">
        <v>86829</v>
      </c>
      <c r="G1948">
        <v>43321</v>
      </c>
      <c r="H1948">
        <v>43508</v>
      </c>
      <c r="I1948">
        <v>39512</v>
      </c>
      <c r="J1948">
        <v>39664</v>
      </c>
      <c r="K1948">
        <v>2534</v>
      </c>
      <c r="L1948">
        <v>2456</v>
      </c>
      <c r="M1948">
        <v>221</v>
      </c>
      <c r="N1948">
        <v>205</v>
      </c>
      <c r="O1948">
        <v>338</v>
      </c>
      <c r="P1948">
        <v>407</v>
      </c>
      <c r="Q1948">
        <v>19</v>
      </c>
      <c r="R1948">
        <v>29</v>
      </c>
      <c r="S1948">
        <v>697</v>
      </c>
      <c r="T1948">
        <v>747</v>
      </c>
      <c r="U1948">
        <v>40029</v>
      </c>
      <c r="V1948">
        <v>40387</v>
      </c>
      <c r="W1948">
        <v>3292</v>
      </c>
      <c r="X1948">
        <v>3121</v>
      </c>
    </row>
    <row r="1949" spans="1:24" x14ac:dyDescent="0.35">
      <c r="A1949" s="6" t="str">
        <f t="shared" si="30"/>
        <v>37111</v>
      </c>
      <c r="B1949">
        <v>37</v>
      </c>
      <c r="C1949">
        <v>111</v>
      </c>
      <c r="D1949" t="s">
        <v>3054</v>
      </c>
      <c r="E1949" t="s">
        <v>3147</v>
      </c>
      <c r="F1949">
        <v>44582</v>
      </c>
      <c r="G1949">
        <v>22538</v>
      </c>
      <c r="H1949">
        <v>22044</v>
      </c>
      <c r="I1949">
        <v>20561</v>
      </c>
      <c r="J1949">
        <v>20464</v>
      </c>
      <c r="K1949">
        <v>1159</v>
      </c>
      <c r="L1949">
        <v>782</v>
      </c>
      <c r="M1949">
        <v>197</v>
      </c>
      <c r="N1949">
        <v>181</v>
      </c>
      <c r="O1949">
        <v>261</v>
      </c>
      <c r="P1949">
        <v>256</v>
      </c>
      <c r="Q1949">
        <v>16</v>
      </c>
      <c r="R1949">
        <v>7</v>
      </c>
      <c r="S1949">
        <v>344</v>
      </c>
      <c r="T1949">
        <v>354</v>
      </c>
      <c r="U1949">
        <v>20903</v>
      </c>
      <c r="V1949">
        <v>20762</v>
      </c>
      <c r="W1949">
        <v>1635</v>
      </c>
      <c r="X1949">
        <v>1282</v>
      </c>
    </row>
    <row r="1950" spans="1:24" x14ac:dyDescent="0.35">
      <c r="A1950" s="6" t="str">
        <f t="shared" si="30"/>
        <v>37113</v>
      </c>
      <c r="B1950">
        <v>37</v>
      </c>
      <c r="C1950">
        <v>113</v>
      </c>
      <c r="D1950" t="s">
        <v>3054</v>
      </c>
      <c r="E1950" t="s">
        <v>108</v>
      </c>
      <c r="F1950">
        <v>37019</v>
      </c>
      <c r="G1950">
        <v>18083</v>
      </c>
      <c r="H1950">
        <v>18936</v>
      </c>
      <c r="I1950">
        <v>17078</v>
      </c>
      <c r="J1950">
        <v>18050</v>
      </c>
      <c r="K1950">
        <v>412</v>
      </c>
      <c r="L1950">
        <v>278</v>
      </c>
      <c r="M1950">
        <v>171</v>
      </c>
      <c r="N1950">
        <v>145</v>
      </c>
      <c r="O1950">
        <v>186</v>
      </c>
      <c r="P1950">
        <v>213</v>
      </c>
      <c r="Q1950">
        <v>13</v>
      </c>
      <c r="R1950">
        <v>8</v>
      </c>
      <c r="S1950">
        <v>223</v>
      </c>
      <c r="T1950">
        <v>242</v>
      </c>
      <c r="U1950">
        <v>16319</v>
      </c>
      <c r="V1950">
        <v>17216</v>
      </c>
      <c r="W1950">
        <v>1764</v>
      </c>
      <c r="X1950">
        <v>1720</v>
      </c>
    </row>
    <row r="1951" spans="1:24" x14ac:dyDescent="0.35">
      <c r="A1951" s="6" t="str">
        <f t="shared" si="30"/>
        <v>37115</v>
      </c>
      <c r="B1951">
        <v>37</v>
      </c>
      <c r="C1951">
        <v>115</v>
      </c>
      <c r="D1951" t="s">
        <v>3054</v>
      </c>
      <c r="E1951" t="s">
        <v>110</v>
      </c>
      <c r="F1951">
        <v>21192</v>
      </c>
      <c r="G1951">
        <v>10502</v>
      </c>
      <c r="H1951">
        <v>10690</v>
      </c>
      <c r="I1951">
        <v>10049</v>
      </c>
      <c r="J1951">
        <v>10281</v>
      </c>
      <c r="K1951">
        <v>203</v>
      </c>
      <c r="L1951">
        <v>103</v>
      </c>
      <c r="M1951">
        <v>58</v>
      </c>
      <c r="N1951">
        <v>58</v>
      </c>
      <c r="O1951">
        <v>36</v>
      </c>
      <c r="P1951">
        <v>75</v>
      </c>
      <c r="Q1951">
        <v>4</v>
      </c>
      <c r="R1951">
        <v>6</v>
      </c>
      <c r="S1951">
        <v>152</v>
      </c>
      <c r="T1951">
        <v>167</v>
      </c>
      <c r="U1951">
        <v>10111</v>
      </c>
      <c r="V1951">
        <v>10364</v>
      </c>
      <c r="W1951">
        <v>391</v>
      </c>
      <c r="X1951">
        <v>326</v>
      </c>
    </row>
    <row r="1952" spans="1:24" x14ac:dyDescent="0.35">
      <c r="A1952" s="6" t="str">
        <f t="shared" si="30"/>
        <v>37117</v>
      </c>
      <c r="B1952">
        <v>37</v>
      </c>
      <c r="C1952">
        <v>117</v>
      </c>
      <c r="D1952" t="s">
        <v>3054</v>
      </c>
      <c r="E1952" t="s">
        <v>651</v>
      </c>
      <c r="F1952">
        <v>22032</v>
      </c>
      <c r="G1952">
        <v>10416</v>
      </c>
      <c r="H1952">
        <v>11616</v>
      </c>
      <c r="I1952">
        <v>5888</v>
      </c>
      <c r="J1952">
        <v>6233</v>
      </c>
      <c r="K1952">
        <v>4224</v>
      </c>
      <c r="L1952">
        <v>5081</v>
      </c>
      <c r="M1952">
        <v>72</v>
      </c>
      <c r="N1952">
        <v>74</v>
      </c>
      <c r="O1952">
        <v>68</v>
      </c>
      <c r="P1952">
        <v>60</v>
      </c>
      <c r="Q1952">
        <v>24</v>
      </c>
      <c r="R1952">
        <v>25</v>
      </c>
      <c r="S1952">
        <v>140</v>
      </c>
      <c r="T1952">
        <v>143</v>
      </c>
      <c r="U1952">
        <v>9910</v>
      </c>
      <c r="V1952">
        <v>11203</v>
      </c>
      <c r="W1952">
        <v>506</v>
      </c>
      <c r="X1952">
        <v>413</v>
      </c>
    </row>
    <row r="1953" spans="1:24" x14ac:dyDescent="0.35">
      <c r="A1953" s="6" t="str">
        <f t="shared" si="30"/>
        <v>37119</v>
      </c>
      <c r="B1953">
        <v>37</v>
      </c>
      <c r="C1953">
        <v>119</v>
      </c>
      <c r="D1953" t="s">
        <v>3054</v>
      </c>
      <c r="E1953" t="s">
        <v>3152</v>
      </c>
      <c r="F1953">
        <v>1115534</v>
      </c>
      <c r="G1953">
        <v>539564</v>
      </c>
      <c r="H1953">
        <v>575970</v>
      </c>
      <c r="I1953">
        <v>316537</v>
      </c>
      <c r="J1953">
        <v>322121</v>
      </c>
      <c r="K1953">
        <v>166949</v>
      </c>
      <c r="L1953">
        <v>197870</v>
      </c>
      <c r="M1953">
        <v>5021</v>
      </c>
      <c r="N1953">
        <v>4980</v>
      </c>
      <c r="O1953">
        <v>36937</v>
      </c>
      <c r="P1953">
        <v>35431</v>
      </c>
      <c r="Q1953">
        <v>662</v>
      </c>
      <c r="R1953">
        <v>709</v>
      </c>
      <c r="S1953">
        <v>13458</v>
      </c>
      <c r="T1953">
        <v>14859</v>
      </c>
      <c r="U1953">
        <v>454126</v>
      </c>
      <c r="V1953">
        <v>491656</v>
      </c>
      <c r="W1953">
        <v>85438</v>
      </c>
      <c r="X1953">
        <v>84314</v>
      </c>
    </row>
    <row r="1954" spans="1:24" x14ac:dyDescent="0.35">
      <c r="A1954" s="6" t="str">
        <f t="shared" si="30"/>
        <v>37121</v>
      </c>
      <c r="B1954">
        <v>37</v>
      </c>
      <c r="C1954">
        <v>121</v>
      </c>
      <c r="D1954" t="s">
        <v>3054</v>
      </c>
      <c r="E1954" t="s">
        <v>866</v>
      </c>
      <c r="F1954">
        <v>14899</v>
      </c>
      <c r="G1954">
        <v>7382</v>
      </c>
      <c r="H1954">
        <v>7517</v>
      </c>
      <c r="I1954">
        <v>7085</v>
      </c>
      <c r="J1954">
        <v>7233</v>
      </c>
      <c r="K1954">
        <v>72</v>
      </c>
      <c r="L1954">
        <v>48</v>
      </c>
      <c r="M1954">
        <v>86</v>
      </c>
      <c r="N1954">
        <v>53</v>
      </c>
      <c r="O1954">
        <v>36</v>
      </c>
      <c r="P1954">
        <v>63</v>
      </c>
      <c r="Q1954">
        <v>10</v>
      </c>
      <c r="R1954">
        <v>10</v>
      </c>
      <c r="S1954">
        <v>93</v>
      </c>
      <c r="T1954">
        <v>110</v>
      </c>
      <c r="U1954">
        <v>6976</v>
      </c>
      <c r="V1954">
        <v>7203</v>
      </c>
      <c r="W1954">
        <v>406</v>
      </c>
      <c r="X1954">
        <v>314</v>
      </c>
    </row>
    <row r="1955" spans="1:24" x14ac:dyDescent="0.35">
      <c r="A1955" s="6" t="str">
        <f t="shared" si="30"/>
        <v>37123</v>
      </c>
      <c r="B1955">
        <v>37</v>
      </c>
      <c r="C1955">
        <v>123</v>
      </c>
      <c r="D1955" t="s">
        <v>3054</v>
      </c>
      <c r="E1955" t="s">
        <v>122</v>
      </c>
      <c r="F1955">
        <v>25760</v>
      </c>
      <c r="G1955">
        <v>12651</v>
      </c>
      <c r="H1955">
        <v>13109</v>
      </c>
      <c r="I1955">
        <v>9746</v>
      </c>
      <c r="J1955">
        <v>9971</v>
      </c>
      <c r="K1955">
        <v>2220</v>
      </c>
      <c r="L1955">
        <v>2532</v>
      </c>
      <c r="M1955">
        <v>171</v>
      </c>
      <c r="N1955">
        <v>148</v>
      </c>
      <c r="O1955">
        <v>222</v>
      </c>
      <c r="P1955">
        <v>224</v>
      </c>
      <c r="Q1955">
        <v>12</v>
      </c>
      <c r="R1955">
        <v>17</v>
      </c>
      <c r="S1955">
        <v>280</v>
      </c>
      <c r="T1955">
        <v>217</v>
      </c>
      <c r="U1955">
        <v>10645</v>
      </c>
      <c r="V1955">
        <v>11191</v>
      </c>
      <c r="W1955">
        <v>2006</v>
      </c>
      <c r="X1955">
        <v>1918</v>
      </c>
    </row>
    <row r="1956" spans="1:24" x14ac:dyDescent="0.35">
      <c r="A1956" s="6" t="str">
        <f t="shared" si="30"/>
        <v>37125</v>
      </c>
      <c r="B1956">
        <v>37</v>
      </c>
      <c r="C1956">
        <v>125</v>
      </c>
      <c r="D1956" t="s">
        <v>3054</v>
      </c>
      <c r="E1956" t="s">
        <v>3156</v>
      </c>
      <c r="F1956">
        <v>99745</v>
      </c>
      <c r="G1956">
        <v>48591</v>
      </c>
      <c r="H1956">
        <v>51154</v>
      </c>
      <c r="I1956">
        <v>40542</v>
      </c>
      <c r="J1956">
        <v>42212</v>
      </c>
      <c r="K1956">
        <v>5494</v>
      </c>
      <c r="L1956">
        <v>6313</v>
      </c>
      <c r="M1956">
        <v>570</v>
      </c>
      <c r="N1956">
        <v>551</v>
      </c>
      <c r="O1956">
        <v>776</v>
      </c>
      <c r="P1956">
        <v>886</v>
      </c>
      <c r="Q1956">
        <v>95</v>
      </c>
      <c r="R1956">
        <v>93</v>
      </c>
      <c r="S1956">
        <v>1114</v>
      </c>
      <c r="T1956">
        <v>1099</v>
      </c>
      <c r="U1956">
        <v>44718</v>
      </c>
      <c r="V1956">
        <v>47664</v>
      </c>
      <c r="W1956">
        <v>3873</v>
      </c>
      <c r="X1956">
        <v>3490</v>
      </c>
    </row>
    <row r="1957" spans="1:24" x14ac:dyDescent="0.35">
      <c r="A1957" s="6" t="str">
        <f t="shared" si="30"/>
        <v>37127</v>
      </c>
      <c r="B1957">
        <v>37</v>
      </c>
      <c r="C1957">
        <v>127</v>
      </c>
      <c r="D1957" t="s">
        <v>3054</v>
      </c>
      <c r="E1957" t="s">
        <v>3158</v>
      </c>
      <c r="F1957">
        <v>94967</v>
      </c>
      <c r="G1957">
        <v>45756</v>
      </c>
      <c r="H1957">
        <v>49211</v>
      </c>
      <c r="I1957">
        <v>25386</v>
      </c>
      <c r="J1957">
        <v>26090</v>
      </c>
      <c r="K1957">
        <v>18478</v>
      </c>
      <c r="L1957">
        <v>21102</v>
      </c>
      <c r="M1957">
        <v>495</v>
      </c>
      <c r="N1957">
        <v>519</v>
      </c>
      <c r="O1957">
        <v>539</v>
      </c>
      <c r="P1957">
        <v>493</v>
      </c>
      <c r="Q1957">
        <v>53</v>
      </c>
      <c r="R1957">
        <v>24</v>
      </c>
      <c r="S1957">
        <v>805</v>
      </c>
      <c r="T1957">
        <v>983</v>
      </c>
      <c r="U1957">
        <v>41996</v>
      </c>
      <c r="V1957">
        <v>45689</v>
      </c>
      <c r="W1957">
        <v>3760</v>
      </c>
      <c r="X1957">
        <v>3522</v>
      </c>
    </row>
    <row r="1958" spans="1:24" x14ac:dyDescent="0.35">
      <c r="A1958" s="6" t="str">
        <f t="shared" si="30"/>
        <v>37129</v>
      </c>
      <c r="B1958">
        <v>37</v>
      </c>
      <c r="C1958">
        <v>129</v>
      </c>
      <c r="D1958" t="s">
        <v>3054</v>
      </c>
      <c r="E1958" t="s">
        <v>3160</v>
      </c>
      <c r="F1958">
        <v>225707</v>
      </c>
      <c r="G1958">
        <v>108002</v>
      </c>
      <c r="H1958">
        <v>117705</v>
      </c>
      <c r="I1958">
        <v>89429</v>
      </c>
      <c r="J1958">
        <v>96136</v>
      </c>
      <c r="K1958">
        <v>13766</v>
      </c>
      <c r="L1958">
        <v>16058</v>
      </c>
      <c r="M1958">
        <v>680</v>
      </c>
      <c r="N1958">
        <v>791</v>
      </c>
      <c r="O1958">
        <v>1559</v>
      </c>
      <c r="P1958">
        <v>1838</v>
      </c>
      <c r="Q1958">
        <v>133</v>
      </c>
      <c r="R1958">
        <v>165</v>
      </c>
      <c r="S1958">
        <v>2435</v>
      </c>
      <c r="T1958">
        <v>2717</v>
      </c>
      <c r="U1958">
        <v>99419</v>
      </c>
      <c r="V1958">
        <v>109104</v>
      </c>
      <c r="W1958">
        <v>8583</v>
      </c>
      <c r="X1958">
        <v>8601</v>
      </c>
    </row>
    <row r="1959" spans="1:24" x14ac:dyDescent="0.35">
      <c r="A1959" s="6" t="str">
        <f t="shared" si="30"/>
        <v>37131</v>
      </c>
      <c r="B1959">
        <v>37</v>
      </c>
      <c r="C1959">
        <v>131</v>
      </c>
      <c r="D1959" t="s">
        <v>3054</v>
      </c>
      <c r="E1959" t="s">
        <v>3162</v>
      </c>
      <c r="F1959">
        <v>17469</v>
      </c>
      <c r="G1959">
        <v>8415</v>
      </c>
      <c r="H1959">
        <v>9054</v>
      </c>
      <c r="I1959">
        <v>3448</v>
      </c>
      <c r="J1959">
        <v>3568</v>
      </c>
      <c r="K1959">
        <v>4752</v>
      </c>
      <c r="L1959">
        <v>5236</v>
      </c>
      <c r="M1959">
        <v>63</v>
      </c>
      <c r="N1959">
        <v>56</v>
      </c>
      <c r="O1959">
        <v>27</v>
      </c>
      <c r="P1959">
        <v>34</v>
      </c>
      <c r="Q1959">
        <v>3</v>
      </c>
      <c r="R1959">
        <v>3</v>
      </c>
      <c r="S1959">
        <v>122</v>
      </c>
      <c r="T1959">
        <v>157</v>
      </c>
      <c r="U1959">
        <v>8225</v>
      </c>
      <c r="V1959">
        <v>8883</v>
      </c>
      <c r="W1959">
        <v>190</v>
      </c>
      <c r="X1959">
        <v>171</v>
      </c>
    </row>
    <row r="1960" spans="1:24" x14ac:dyDescent="0.35">
      <c r="A1960" s="6" t="str">
        <f t="shared" si="30"/>
        <v>37133</v>
      </c>
      <c r="B1960">
        <v>37</v>
      </c>
      <c r="C1960">
        <v>133</v>
      </c>
      <c r="D1960" t="s">
        <v>3054</v>
      </c>
      <c r="E1960" t="s">
        <v>3164</v>
      </c>
      <c r="F1960">
        <v>204576</v>
      </c>
      <c r="G1960">
        <v>114235</v>
      </c>
      <c r="H1960">
        <v>90341</v>
      </c>
      <c r="I1960">
        <v>88260</v>
      </c>
      <c r="J1960">
        <v>67809</v>
      </c>
      <c r="K1960">
        <v>17192</v>
      </c>
      <c r="L1960">
        <v>14629</v>
      </c>
      <c r="M1960">
        <v>1134</v>
      </c>
      <c r="N1960">
        <v>862</v>
      </c>
      <c r="O1960">
        <v>2150</v>
      </c>
      <c r="P1960">
        <v>2444</v>
      </c>
      <c r="Q1960">
        <v>361</v>
      </c>
      <c r="R1960">
        <v>298</v>
      </c>
      <c r="S1960">
        <v>5138</v>
      </c>
      <c r="T1960">
        <v>4299</v>
      </c>
      <c r="U1960">
        <v>98076</v>
      </c>
      <c r="V1960">
        <v>78909</v>
      </c>
      <c r="W1960">
        <v>16159</v>
      </c>
      <c r="X1960">
        <v>11432</v>
      </c>
    </row>
    <row r="1961" spans="1:24" x14ac:dyDescent="0.35">
      <c r="A1961" s="6" t="str">
        <f t="shared" si="30"/>
        <v>37135</v>
      </c>
      <c r="B1961">
        <v>37</v>
      </c>
      <c r="C1961">
        <v>135</v>
      </c>
      <c r="D1961" t="s">
        <v>3054</v>
      </c>
      <c r="E1961" t="s">
        <v>377</v>
      </c>
      <c r="F1961">
        <v>148717</v>
      </c>
      <c r="G1961">
        <v>71048</v>
      </c>
      <c r="H1961">
        <v>77669</v>
      </c>
      <c r="I1961">
        <v>55227</v>
      </c>
      <c r="J1961">
        <v>59268</v>
      </c>
      <c r="K1961">
        <v>7876</v>
      </c>
      <c r="L1961">
        <v>9394</v>
      </c>
      <c r="M1961">
        <v>482</v>
      </c>
      <c r="N1961">
        <v>557</v>
      </c>
      <c r="O1961">
        <v>5520</v>
      </c>
      <c r="P1961">
        <v>6239</v>
      </c>
      <c r="Q1961">
        <v>66</v>
      </c>
      <c r="R1961">
        <v>68</v>
      </c>
      <c r="S1961">
        <v>1877</v>
      </c>
      <c r="T1961">
        <v>2143</v>
      </c>
      <c r="U1961">
        <v>63038</v>
      </c>
      <c r="V1961">
        <v>69959</v>
      </c>
      <c r="W1961">
        <v>8010</v>
      </c>
      <c r="X1961">
        <v>7710</v>
      </c>
    </row>
    <row r="1962" spans="1:24" x14ac:dyDescent="0.35">
      <c r="A1962" s="6" t="str">
        <f t="shared" si="30"/>
        <v>37137</v>
      </c>
      <c r="B1962">
        <v>37</v>
      </c>
      <c r="C1962">
        <v>137</v>
      </c>
      <c r="D1962" t="s">
        <v>3054</v>
      </c>
      <c r="E1962" t="s">
        <v>3167</v>
      </c>
      <c r="F1962">
        <v>12270</v>
      </c>
      <c r="G1962">
        <v>6299</v>
      </c>
      <c r="H1962">
        <v>5971</v>
      </c>
      <c r="I1962">
        <v>4774</v>
      </c>
      <c r="J1962">
        <v>4734</v>
      </c>
      <c r="K1962">
        <v>1309</v>
      </c>
      <c r="L1962">
        <v>1020</v>
      </c>
      <c r="M1962">
        <v>53</v>
      </c>
      <c r="N1962">
        <v>43</v>
      </c>
      <c r="O1962">
        <v>36</v>
      </c>
      <c r="P1962">
        <v>46</v>
      </c>
      <c r="Q1962">
        <v>22</v>
      </c>
      <c r="R1962">
        <v>2</v>
      </c>
      <c r="S1962">
        <v>105</v>
      </c>
      <c r="T1962">
        <v>126</v>
      </c>
      <c r="U1962">
        <v>6027</v>
      </c>
      <c r="V1962">
        <v>5730</v>
      </c>
      <c r="W1962">
        <v>272</v>
      </c>
      <c r="X1962">
        <v>241</v>
      </c>
    </row>
    <row r="1963" spans="1:24" x14ac:dyDescent="0.35">
      <c r="A1963" s="6" t="str">
        <f t="shared" si="30"/>
        <v>37139</v>
      </c>
      <c r="B1963">
        <v>37</v>
      </c>
      <c r="C1963">
        <v>139</v>
      </c>
      <c r="D1963" t="s">
        <v>3054</v>
      </c>
      <c r="E1963" t="s">
        <v>3169</v>
      </c>
      <c r="F1963">
        <v>40567</v>
      </c>
      <c r="G1963">
        <v>20027</v>
      </c>
      <c r="H1963">
        <v>20540</v>
      </c>
      <c r="I1963">
        <v>11803</v>
      </c>
      <c r="J1963">
        <v>11789</v>
      </c>
      <c r="K1963">
        <v>7194</v>
      </c>
      <c r="L1963">
        <v>7655</v>
      </c>
      <c r="M1963">
        <v>155</v>
      </c>
      <c r="N1963">
        <v>114</v>
      </c>
      <c r="O1963">
        <v>270</v>
      </c>
      <c r="P1963">
        <v>300</v>
      </c>
      <c r="Q1963">
        <v>17</v>
      </c>
      <c r="R1963">
        <v>14</v>
      </c>
      <c r="S1963">
        <v>588</v>
      </c>
      <c r="T1963">
        <v>668</v>
      </c>
      <c r="U1963">
        <v>18943</v>
      </c>
      <c r="V1963">
        <v>19354</v>
      </c>
      <c r="W1963">
        <v>1084</v>
      </c>
      <c r="X1963">
        <v>1186</v>
      </c>
    </row>
    <row r="1964" spans="1:24" x14ac:dyDescent="0.35">
      <c r="A1964" s="6" t="str">
        <f t="shared" si="30"/>
        <v>37141</v>
      </c>
      <c r="B1964">
        <v>37</v>
      </c>
      <c r="C1964">
        <v>141</v>
      </c>
      <c r="D1964" t="s">
        <v>3054</v>
      </c>
      <c r="E1964" t="s">
        <v>3171</v>
      </c>
      <c r="F1964">
        <v>60199</v>
      </c>
      <c r="G1964">
        <v>30288</v>
      </c>
      <c r="H1964">
        <v>29911</v>
      </c>
      <c r="I1964">
        <v>24746</v>
      </c>
      <c r="J1964">
        <v>24346</v>
      </c>
      <c r="K1964">
        <v>4326</v>
      </c>
      <c r="L1964">
        <v>4312</v>
      </c>
      <c r="M1964">
        <v>329</v>
      </c>
      <c r="N1964">
        <v>274</v>
      </c>
      <c r="O1964">
        <v>177</v>
      </c>
      <c r="P1964">
        <v>249</v>
      </c>
      <c r="Q1964">
        <v>28</v>
      </c>
      <c r="R1964">
        <v>28</v>
      </c>
      <c r="S1964">
        <v>682</v>
      </c>
      <c r="T1964">
        <v>702</v>
      </c>
      <c r="U1964">
        <v>27665</v>
      </c>
      <c r="V1964">
        <v>27590</v>
      </c>
      <c r="W1964">
        <v>2623</v>
      </c>
      <c r="X1964">
        <v>2321</v>
      </c>
    </row>
    <row r="1965" spans="1:24" x14ac:dyDescent="0.35">
      <c r="A1965" s="6" t="str">
        <f t="shared" si="30"/>
        <v>37143</v>
      </c>
      <c r="B1965">
        <v>37</v>
      </c>
      <c r="C1965">
        <v>143</v>
      </c>
      <c r="D1965" t="s">
        <v>3054</v>
      </c>
      <c r="E1965" t="s">
        <v>3173</v>
      </c>
      <c r="F1965">
        <v>13008</v>
      </c>
      <c r="G1965">
        <v>6246</v>
      </c>
      <c r="H1965">
        <v>6762</v>
      </c>
      <c r="I1965">
        <v>4708</v>
      </c>
      <c r="J1965">
        <v>5015</v>
      </c>
      <c r="K1965">
        <v>1370</v>
      </c>
      <c r="L1965">
        <v>1542</v>
      </c>
      <c r="M1965">
        <v>32</v>
      </c>
      <c r="N1965">
        <v>35</v>
      </c>
      <c r="O1965">
        <v>32</v>
      </c>
      <c r="P1965">
        <v>40</v>
      </c>
      <c r="Q1965">
        <v>0</v>
      </c>
      <c r="R1965">
        <v>2</v>
      </c>
      <c r="S1965">
        <v>104</v>
      </c>
      <c r="T1965">
        <v>128</v>
      </c>
      <c r="U1965">
        <v>6077</v>
      </c>
      <c r="V1965">
        <v>6602</v>
      </c>
      <c r="W1965">
        <v>169</v>
      </c>
      <c r="X1965">
        <v>160</v>
      </c>
    </row>
    <row r="1966" spans="1:24" x14ac:dyDescent="0.35">
      <c r="A1966" s="6" t="str">
        <f t="shared" si="30"/>
        <v>37145</v>
      </c>
      <c r="B1966">
        <v>37</v>
      </c>
      <c r="C1966">
        <v>145</v>
      </c>
      <c r="D1966" t="s">
        <v>3054</v>
      </c>
      <c r="E1966" t="s">
        <v>3175</v>
      </c>
      <c r="F1966">
        <v>39088</v>
      </c>
      <c r="G1966">
        <v>19041</v>
      </c>
      <c r="H1966">
        <v>20047</v>
      </c>
      <c r="I1966">
        <v>13451</v>
      </c>
      <c r="J1966">
        <v>13851</v>
      </c>
      <c r="K1966">
        <v>4915</v>
      </c>
      <c r="L1966">
        <v>5501</v>
      </c>
      <c r="M1966">
        <v>190</v>
      </c>
      <c r="N1966">
        <v>168</v>
      </c>
      <c r="O1966">
        <v>94</v>
      </c>
      <c r="P1966">
        <v>89</v>
      </c>
      <c r="Q1966">
        <v>4</v>
      </c>
      <c r="R1966">
        <v>5</v>
      </c>
      <c r="S1966">
        <v>387</v>
      </c>
      <c r="T1966">
        <v>433</v>
      </c>
      <c r="U1966">
        <v>17849</v>
      </c>
      <c r="V1966">
        <v>19085</v>
      </c>
      <c r="W1966">
        <v>1192</v>
      </c>
      <c r="X1966">
        <v>962</v>
      </c>
    </row>
    <row r="1967" spans="1:24" x14ac:dyDescent="0.35">
      <c r="A1967" s="6" t="str">
        <f t="shared" si="30"/>
        <v>37147</v>
      </c>
      <c r="B1967">
        <v>37</v>
      </c>
      <c r="C1967">
        <v>147</v>
      </c>
      <c r="D1967" t="s">
        <v>3054</v>
      </c>
      <c r="E1967" t="s">
        <v>3177</v>
      </c>
      <c r="F1967">
        <v>170242</v>
      </c>
      <c r="G1967">
        <v>80364</v>
      </c>
      <c r="H1967">
        <v>89878</v>
      </c>
      <c r="I1967">
        <v>48516</v>
      </c>
      <c r="J1967">
        <v>51736</v>
      </c>
      <c r="K1967">
        <v>27567</v>
      </c>
      <c r="L1967">
        <v>33738</v>
      </c>
      <c r="M1967">
        <v>510</v>
      </c>
      <c r="N1967">
        <v>443</v>
      </c>
      <c r="O1967">
        <v>1707</v>
      </c>
      <c r="P1967">
        <v>1805</v>
      </c>
      <c r="Q1967">
        <v>144</v>
      </c>
      <c r="R1967">
        <v>135</v>
      </c>
      <c r="S1967">
        <v>1920</v>
      </c>
      <c r="T1967">
        <v>2021</v>
      </c>
      <c r="U1967">
        <v>73859</v>
      </c>
      <c r="V1967">
        <v>83524</v>
      </c>
      <c r="W1967">
        <v>6505</v>
      </c>
      <c r="X1967">
        <v>6354</v>
      </c>
    </row>
    <row r="1968" spans="1:24" x14ac:dyDescent="0.35">
      <c r="A1968" s="6" t="str">
        <f t="shared" si="30"/>
        <v>37149</v>
      </c>
      <c r="B1968">
        <v>37</v>
      </c>
      <c r="C1968">
        <v>149</v>
      </c>
      <c r="D1968" t="s">
        <v>3054</v>
      </c>
      <c r="E1968" t="s">
        <v>283</v>
      </c>
      <c r="F1968">
        <v>19335</v>
      </c>
      <c r="G1968">
        <v>9311</v>
      </c>
      <c r="H1968">
        <v>10024</v>
      </c>
      <c r="I1968">
        <v>8556</v>
      </c>
      <c r="J1968">
        <v>9293</v>
      </c>
      <c r="K1968">
        <v>444</v>
      </c>
      <c r="L1968">
        <v>394</v>
      </c>
      <c r="M1968">
        <v>73</v>
      </c>
      <c r="N1968">
        <v>62</v>
      </c>
      <c r="O1968">
        <v>81</v>
      </c>
      <c r="P1968">
        <v>104</v>
      </c>
      <c r="Q1968">
        <v>3</v>
      </c>
      <c r="R1968">
        <v>2</v>
      </c>
      <c r="S1968">
        <v>154</v>
      </c>
      <c r="T1968">
        <v>169</v>
      </c>
      <c r="U1968">
        <v>8770</v>
      </c>
      <c r="V1968">
        <v>9540</v>
      </c>
      <c r="W1968">
        <v>541</v>
      </c>
      <c r="X1968">
        <v>484</v>
      </c>
    </row>
    <row r="1969" spans="1:24" x14ac:dyDescent="0.35">
      <c r="A1969" s="6" t="str">
        <f t="shared" si="30"/>
        <v>37151</v>
      </c>
      <c r="B1969">
        <v>37</v>
      </c>
      <c r="C1969">
        <v>151</v>
      </c>
      <c r="D1969" t="s">
        <v>3054</v>
      </c>
      <c r="E1969" t="s">
        <v>132</v>
      </c>
      <c r="F1969">
        <v>144147</v>
      </c>
      <c r="G1969">
        <v>71640</v>
      </c>
      <c r="H1969">
        <v>72507</v>
      </c>
      <c r="I1969">
        <v>63337</v>
      </c>
      <c r="J1969">
        <v>64194</v>
      </c>
      <c r="K1969">
        <v>4871</v>
      </c>
      <c r="L1969">
        <v>4826</v>
      </c>
      <c r="M1969">
        <v>924</v>
      </c>
      <c r="N1969">
        <v>820</v>
      </c>
      <c r="O1969">
        <v>1073</v>
      </c>
      <c r="P1969">
        <v>1243</v>
      </c>
      <c r="Q1969">
        <v>72</v>
      </c>
      <c r="R1969">
        <v>73</v>
      </c>
      <c r="S1969">
        <v>1363</v>
      </c>
      <c r="T1969">
        <v>1351</v>
      </c>
      <c r="U1969">
        <v>61591</v>
      </c>
      <c r="V1969">
        <v>63574</v>
      </c>
      <c r="W1969">
        <v>10049</v>
      </c>
      <c r="X1969">
        <v>8933</v>
      </c>
    </row>
    <row r="1970" spans="1:24" x14ac:dyDescent="0.35">
      <c r="A1970" s="6" t="str">
        <f t="shared" si="30"/>
        <v>37153</v>
      </c>
      <c r="B1970">
        <v>37</v>
      </c>
      <c r="C1970">
        <v>153</v>
      </c>
      <c r="D1970" t="s">
        <v>3054</v>
      </c>
      <c r="E1970" t="s">
        <v>896</v>
      </c>
      <c r="F1970">
        <v>42948</v>
      </c>
      <c r="G1970">
        <v>21182</v>
      </c>
      <c r="H1970">
        <v>21766</v>
      </c>
      <c r="I1970">
        <v>12998</v>
      </c>
      <c r="J1970">
        <v>13127</v>
      </c>
      <c r="K1970">
        <v>6734</v>
      </c>
      <c r="L1970">
        <v>7136</v>
      </c>
      <c r="M1970">
        <v>697</v>
      </c>
      <c r="N1970">
        <v>670</v>
      </c>
      <c r="O1970">
        <v>192</v>
      </c>
      <c r="P1970">
        <v>250</v>
      </c>
      <c r="Q1970">
        <v>36</v>
      </c>
      <c r="R1970">
        <v>39</v>
      </c>
      <c r="S1970">
        <v>525</v>
      </c>
      <c r="T1970">
        <v>544</v>
      </c>
      <c r="U1970">
        <v>19481</v>
      </c>
      <c r="V1970">
        <v>20389</v>
      </c>
      <c r="W1970">
        <v>1701</v>
      </c>
      <c r="X1970">
        <v>1377</v>
      </c>
    </row>
    <row r="1971" spans="1:24" x14ac:dyDescent="0.35">
      <c r="A1971" s="6" t="str">
        <f t="shared" si="30"/>
        <v>37155</v>
      </c>
      <c r="B1971">
        <v>37</v>
      </c>
      <c r="C1971">
        <v>155</v>
      </c>
      <c r="D1971" t="s">
        <v>3054</v>
      </c>
      <c r="E1971" t="s">
        <v>3182</v>
      </c>
      <c r="F1971">
        <v>116514</v>
      </c>
      <c r="G1971">
        <v>56354</v>
      </c>
      <c r="H1971">
        <v>60160</v>
      </c>
      <c r="I1971">
        <v>17618</v>
      </c>
      <c r="J1971">
        <v>18270</v>
      </c>
      <c r="K1971">
        <v>13178</v>
      </c>
      <c r="L1971">
        <v>14371</v>
      </c>
      <c r="M1971">
        <v>23306</v>
      </c>
      <c r="N1971">
        <v>25268</v>
      </c>
      <c r="O1971">
        <v>376</v>
      </c>
      <c r="P1971">
        <v>392</v>
      </c>
      <c r="Q1971">
        <v>140</v>
      </c>
      <c r="R1971">
        <v>123</v>
      </c>
      <c r="S1971">
        <v>1736</v>
      </c>
      <c r="T1971">
        <v>1736</v>
      </c>
      <c r="U1971">
        <v>50184</v>
      </c>
      <c r="V1971">
        <v>54572</v>
      </c>
      <c r="W1971">
        <v>6170</v>
      </c>
      <c r="X1971">
        <v>5588</v>
      </c>
    </row>
    <row r="1972" spans="1:24" x14ac:dyDescent="0.35">
      <c r="A1972" s="6" t="str">
        <f t="shared" si="30"/>
        <v>37157</v>
      </c>
      <c r="B1972">
        <v>37</v>
      </c>
      <c r="C1972">
        <v>157</v>
      </c>
      <c r="D1972" t="s">
        <v>3054</v>
      </c>
      <c r="E1972" t="s">
        <v>2866</v>
      </c>
      <c r="F1972">
        <v>91104</v>
      </c>
      <c r="G1972">
        <v>44294</v>
      </c>
      <c r="H1972">
        <v>46810</v>
      </c>
      <c r="I1972">
        <v>34500</v>
      </c>
      <c r="J1972">
        <v>35923</v>
      </c>
      <c r="K1972">
        <v>8192</v>
      </c>
      <c r="L1972">
        <v>9126</v>
      </c>
      <c r="M1972">
        <v>317</v>
      </c>
      <c r="N1972">
        <v>235</v>
      </c>
      <c r="O1972">
        <v>276</v>
      </c>
      <c r="P1972">
        <v>365</v>
      </c>
      <c r="Q1972">
        <v>53</v>
      </c>
      <c r="R1972">
        <v>66</v>
      </c>
      <c r="S1972">
        <v>956</v>
      </c>
      <c r="T1972">
        <v>1095</v>
      </c>
      <c r="U1972">
        <v>41068</v>
      </c>
      <c r="V1972">
        <v>43983</v>
      </c>
      <c r="W1972">
        <v>3226</v>
      </c>
      <c r="X1972">
        <v>2827</v>
      </c>
    </row>
    <row r="1973" spans="1:24" x14ac:dyDescent="0.35">
      <c r="A1973" s="6" t="str">
        <f t="shared" si="30"/>
        <v>37159</v>
      </c>
      <c r="B1973">
        <v>37</v>
      </c>
      <c r="C1973">
        <v>159</v>
      </c>
      <c r="D1973" t="s">
        <v>3054</v>
      </c>
      <c r="E1973" t="s">
        <v>1801</v>
      </c>
      <c r="F1973">
        <v>146884</v>
      </c>
      <c r="G1973">
        <v>72892</v>
      </c>
      <c r="H1973">
        <v>73992</v>
      </c>
      <c r="I1973">
        <v>58183</v>
      </c>
      <c r="J1973">
        <v>58466</v>
      </c>
      <c r="K1973">
        <v>11961</v>
      </c>
      <c r="L1973">
        <v>12683</v>
      </c>
      <c r="M1973">
        <v>565</v>
      </c>
      <c r="N1973">
        <v>445</v>
      </c>
      <c r="O1973">
        <v>751</v>
      </c>
      <c r="P1973">
        <v>927</v>
      </c>
      <c r="Q1973">
        <v>89</v>
      </c>
      <c r="R1973">
        <v>86</v>
      </c>
      <c r="S1973">
        <v>1343</v>
      </c>
      <c r="T1973">
        <v>1385</v>
      </c>
      <c r="U1973">
        <v>64326</v>
      </c>
      <c r="V1973">
        <v>66622</v>
      </c>
      <c r="W1973">
        <v>8566</v>
      </c>
      <c r="X1973">
        <v>7370</v>
      </c>
    </row>
    <row r="1974" spans="1:24" x14ac:dyDescent="0.35">
      <c r="A1974" s="6" t="str">
        <f t="shared" si="30"/>
        <v>37161</v>
      </c>
      <c r="B1974">
        <v>37</v>
      </c>
      <c r="C1974">
        <v>161</v>
      </c>
      <c r="D1974" t="s">
        <v>3054</v>
      </c>
      <c r="E1974" t="s">
        <v>3186</v>
      </c>
      <c r="F1974">
        <v>64446</v>
      </c>
      <c r="G1974">
        <v>31451</v>
      </c>
      <c r="H1974">
        <v>32995</v>
      </c>
      <c r="I1974">
        <v>27268</v>
      </c>
      <c r="J1974">
        <v>28624</v>
      </c>
      <c r="K1974">
        <v>3159</v>
      </c>
      <c r="L1974">
        <v>3313</v>
      </c>
      <c r="M1974">
        <v>141</v>
      </c>
      <c r="N1974">
        <v>117</v>
      </c>
      <c r="O1974">
        <v>203</v>
      </c>
      <c r="P1974">
        <v>222</v>
      </c>
      <c r="Q1974">
        <v>25</v>
      </c>
      <c r="R1974">
        <v>21</v>
      </c>
      <c r="S1974">
        <v>655</v>
      </c>
      <c r="T1974">
        <v>698</v>
      </c>
      <c r="U1974">
        <v>29812</v>
      </c>
      <c r="V1974">
        <v>31362</v>
      </c>
      <c r="W1974">
        <v>1639</v>
      </c>
      <c r="X1974">
        <v>1633</v>
      </c>
    </row>
    <row r="1975" spans="1:24" x14ac:dyDescent="0.35">
      <c r="A1975" s="6" t="str">
        <f t="shared" si="30"/>
        <v>37163</v>
      </c>
      <c r="B1975">
        <v>37</v>
      </c>
      <c r="C1975">
        <v>163</v>
      </c>
      <c r="D1975" t="s">
        <v>3054</v>
      </c>
      <c r="E1975" t="s">
        <v>3188</v>
      </c>
      <c r="F1975">
        <v>59042</v>
      </c>
      <c r="G1975">
        <v>29466</v>
      </c>
      <c r="H1975">
        <v>29576</v>
      </c>
      <c r="I1975">
        <v>19686</v>
      </c>
      <c r="J1975">
        <v>19414</v>
      </c>
      <c r="K1975">
        <v>7639</v>
      </c>
      <c r="L1975">
        <v>8049</v>
      </c>
      <c r="M1975">
        <v>1117</v>
      </c>
      <c r="N1975">
        <v>1135</v>
      </c>
      <c r="O1975">
        <v>196</v>
      </c>
      <c r="P1975">
        <v>207</v>
      </c>
      <c r="Q1975">
        <v>123</v>
      </c>
      <c r="R1975">
        <v>83</v>
      </c>
      <c r="S1975">
        <v>705</v>
      </c>
      <c r="T1975">
        <v>688</v>
      </c>
      <c r="U1975">
        <v>22909</v>
      </c>
      <c r="V1975">
        <v>23882</v>
      </c>
      <c r="W1975">
        <v>6557</v>
      </c>
      <c r="X1975">
        <v>5694</v>
      </c>
    </row>
    <row r="1976" spans="1:24" x14ac:dyDescent="0.35">
      <c r="A1976" s="6" t="str">
        <f t="shared" si="30"/>
        <v>37165</v>
      </c>
      <c r="B1976">
        <v>37</v>
      </c>
      <c r="C1976">
        <v>165</v>
      </c>
      <c r="D1976" t="s">
        <v>3054</v>
      </c>
      <c r="E1976" t="s">
        <v>2575</v>
      </c>
      <c r="F1976">
        <v>34177</v>
      </c>
      <c r="G1976">
        <v>17492</v>
      </c>
      <c r="H1976">
        <v>16685</v>
      </c>
      <c r="I1976">
        <v>7548</v>
      </c>
      <c r="J1976">
        <v>7351</v>
      </c>
      <c r="K1976">
        <v>7146</v>
      </c>
      <c r="L1976">
        <v>6503</v>
      </c>
      <c r="M1976">
        <v>2145</v>
      </c>
      <c r="N1976">
        <v>2180</v>
      </c>
      <c r="O1976">
        <v>162</v>
      </c>
      <c r="P1976">
        <v>158</v>
      </c>
      <c r="Q1976">
        <v>12</v>
      </c>
      <c r="R1976">
        <v>11</v>
      </c>
      <c r="S1976">
        <v>479</v>
      </c>
      <c r="T1976">
        <v>482</v>
      </c>
      <c r="U1976">
        <v>16837</v>
      </c>
      <c r="V1976">
        <v>16205</v>
      </c>
      <c r="W1976">
        <v>655</v>
      </c>
      <c r="X1976">
        <v>480</v>
      </c>
    </row>
    <row r="1977" spans="1:24" x14ac:dyDescent="0.35">
      <c r="A1977" s="6" t="str">
        <f t="shared" si="30"/>
        <v>37167</v>
      </c>
      <c r="B1977">
        <v>37</v>
      </c>
      <c r="C1977">
        <v>167</v>
      </c>
      <c r="D1977" t="s">
        <v>3054</v>
      </c>
      <c r="E1977" t="s">
        <v>3191</v>
      </c>
      <c r="F1977">
        <v>62505</v>
      </c>
      <c r="G1977">
        <v>31481</v>
      </c>
      <c r="H1977">
        <v>31024</v>
      </c>
      <c r="I1977">
        <v>26364</v>
      </c>
      <c r="J1977">
        <v>26262</v>
      </c>
      <c r="K1977">
        <v>3757</v>
      </c>
      <c r="L1977">
        <v>3468</v>
      </c>
      <c r="M1977">
        <v>173</v>
      </c>
      <c r="N1977">
        <v>132</v>
      </c>
      <c r="O1977">
        <v>626</v>
      </c>
      <c r="P1977">
        <v>621</v>
      </c>
      <c r="Q1977">
        <v>94</v>
      </c>
      <c r="R1977">
        <v>69</v>
      </c>
      <c r="S1977">
        <v>467</v>
      </c>
      <c r="T1977">
        <v>472</v>
      </c>
      <c r="U1977">
        <v>29817</v>
      </c>
      <c r="V1977">
        <v>29631</v>
      </c>
      <c r="W1977">
        <v>1664</v>
      </c>
      <c r="X1977">
        <v>1393</v>
      </c>
    </row>
    <row r="1978" spans="1:24" x14ac:dyDescent="0.35">
      <c r="A1978" s="6" t="str">
        <f t="shared" si="30"/>
        <v>37169</v>
      </c>
      <c r="B1978">
        <v>37</v>
      </c>
      <c r="C1978">
        <v>169</v>
      </c>
      <c r="D1978" t="s">
        <v>3054</v>
      </c>
      <c r="E1978" t="s">
        <v>3193</v>
      </c>
      <c r="F1978">
        <v>44524</v>
      </c>
      <c r="G1978">
        <v>21914</v>
      </c>
      <c r="H1978">
        <v>22610</v>
      </c>
      <c r="I1978">
        <v>20440</v>
      </c>
      <c r="J1978">
        <v>21182</v>
      </c>
      <c r="K1978">
        <v>957</v>
      </c>
      <c r="L1978">
        <v>906</v>
      </c>
      <c r="M1978">
        <v>115</v>
      </c>
      <c r="N1978">
        <v>95</v>
      </c>
      <c r="O1978">
        <v>85</v>
      </c>
      <c r="P1978">
        <v>105</v>
      </c>
      <c r="Q1978">
        <v>8</v>
      </c>
      <c r="R1978">
        <v>8</v>
      </c>
      <c r="S1978">
        <v>309</v>
      </c>
      <c r="T1978">
        <v>314</v>
      </c>
      <c r="U1978">
        <v>21216</v>
      </c>
      <c r="V1978">
        <v>21850</v>
      </c>
      <c r="W1978">
        <v>698</v>
      </c>
      <c r="X1978">
        <v>760</v>
      </c>
    </row>
    <row r="1979" spans="1:24" x14ac:dyDescent="0.35">
      <c r="A1979" s="6" t="str">
        <f t="shared" si="30"/>
        <v>37171</v>
      </c>
      <c r="B1979">
        <v>37</v>
      </c>
      <c r="C1979">
        <v>171</v>
      </c>
      <c r="D1979" t="s">
        <v>3054</v>
      </c>
      <c r="E1979" t="s">
        <v>3195</v>
      </c>
      <c r="F1979">
        <v>71367</v>
      </c>
      <c r="G1979">
        <v>35033</v>
      </c>
      <c r="H1979">
        <v>36334</v>
      </c>
      <c r="I1979">
        <v>32442</v>
      </c>
      <c r="J1979">
        <v>33768</v>
      </c>
      <c r="K1979">
        <v>1548</v>
      </c>
      <c r="L1979">
        <v>1507</v>
      </c>
      <c r="M1979">
        <v>247</v>
      </c>
      <c r="N1979">
        <v>224</v>
      </c>
      <c r="O1979">
        <v>241</v>
      </c>
      <c r="P1979">
        <v>324</v>
      </c>
      <c r="Q1979">
        <v>32</v>
      </c>
      <c r="R1979">
        <v>42</v>
      </c>
      <c r="S1979">
        <v>523</v>
      </c>
      <c r="T1979">
        <v>469</v>
      </c>
      <c r="U1979">
        <v>30666</v>
      </c>
      <c r="V1979">
        <v>32245</v>
      </c>
      <c r="W1979">
        <v>4367</v>
      </c>
      <c r="X1979">
        <v>4089</v>
      </c>
    </row>
    <row r="1980" spans="1:24" x14ac:dyDescent="0.35">
      <c r="A1980" s="6" t="str">
        <f t="shared" si="30"/>
        <v>37173</v>
      </c>
      <c r="B1980">
        <v>37</v>
      </c>
      <c r="C1980">
        <v>173</v>
      </c>
      <c r="D1980" t="s">
        <v>3054</v>
      </c>
      <c r="E1980" t="s">
        <v>3197</v>
      </c>
      <c r="F1980">
        <v>14117</v>
      </c>
      <c r="G1980">
        <v>6841</v>
      </c>
      <c r="H1980">
        <v>7276</v>
      </c>
      <c r="I1980">
        <v>4324</v>
      </c>
      <c r="J1980">
        <v>4610</v>
      </c>
      <c r="K1980">
        <v>167</v>
      </c>
      <c r="L1980">
        <v>82</v>
      </c>
      <c r="M1980">
        <v>1944</v>
      </c>
      <c r="N1980">
        <v>2201</v>
      </c>
      <c r="O1980">
        <v>51</v>
      </c>
      <c r="P1980">
        <v>52</v>
      </c>
      <c r="Q1980">
        <v>5</v>
      </c>
      <c r="R1980">
        <v>3</v>
      </c>
      <c r="S1980">
        <v>350</v>
      </c>
      <c r="T1980">
        <v>328</v>
      </c>
      <c r="U1980">
        <v>6526</v>
      </c>
      <c r="V1980">
        <v>6973</v>
      </c>
      <c r="W1980">
        <v>315</v>
      </c>
      <c r="X1980">
        <v>303</v>
      </c>
    </row>
    <row r="1981" spans="1:24" x14ac:dyDescent="0.35">
      <c r="A1981" s="6" t="str">
        <f t="shared" si="30"/>
        <v>37175</v>
      </c>
      <c r="B1981">
        <v>37</v>
      </c>
      <c r="C1981">
        <v>175</v>
      </c>
      <c r="D1981" t="s">
        <v>3054</v>
      </c>
      <c r="E1981" t="s">
        <v>3199</v>
      </c>
      <c r="F1981">
        <v>32984</v>
      </c>
      <c r="G1981">
        <v>16032</v>
      </c>
      <c r="H1981">
        <v>16952</v>
      </c>
      <c r="I1981">
        <v>14903</v>
      </c>
      <c r="J1981">
        <v>15888</v>
      </c>
      <c r="K1981">
        <v>626</v>
      </c>
      <c r="L1981">
        <v>499</v>
      </c>
      <c r="M1981">
        <v>84</v>
      </c>
      <c r="N1981">
        <v>72</v>
      </c>
      <c r="O1981">
        <v>98</v>
      </c>
      <c r="P1981">
        <v>115</v>
      </c>
      <c r="Q1981">
        <v>12</v>
      </c>
      <c r="R1981">
        <v>11</v>
      </c>
      <c r="S1981">
        <v>309</v>
      </c>
      <c r="T1981">
        <v>367</v>
      </c>
      <c r="U1981">
        <v>15147</v>
      </c>
      <c r="V1981">
        <v>16196</v>
      </c>
      <c r="W1981">
        <v>885</v>
      </c>
      <c r="X1981">
        <v>756</v>
      </c>
    </row>
    <row r="1982" spans="1:24" x14ac:dyDescent="0.35">
      <c r="A1982" s="6" t="str">
        <f t="shared" si="30"/>
        <v>37177</v>
      </c>
      <c r="B1982">
        <v>37</v>
      </c>
      <c r="C1982">
        <v>177</v>
      </c>
      <c r="D1982" t="s">
        <v>3054</v>
      </c>
      <c r="E1982" t="s">
        <v>3201</v>
      </c>
      <c r="F1982">
        <v>3249</v>
      </c>
      <c r="G1982">
        <v>1608</v>
      </c>
      <c r="H1982">
        <v>1641</v>
      </c>
      <c r="I1982">
        <v>1000</v>
      </c>
      <c r="J1982">
        <v>1048</v>
      </c>
      <c r="K1982">
        <v>515</v>
      </c>
      <c r="L1982">
        <v>498</v>
      </c>
      <c r="M1982">
        <v>17</v>
      </c>
      <c r="N1982">
        <v>15</v>
      </c>
      <c r="O1982">
        <v>34</v>
      </c>
      <c r="P1982">
        <v>30</v>
      </c>
      <c r="Q1982">
        <v>0</v>
      </c>
      <c r="R1982">
        <v>0</v>
      </c>
      <c r="S1982">
        <v>42</v>
      </c>
      <c r="T1982">
        <v>50</v>
      </c>
      <c r="U1982">
        <v>1480</v>
      </c>
      <c r="V1982">
        <v>1485</v>
      </c>
      <c r="W1982">
        <v>128</v>
      </c>
      <c r="X1982">
        <v>156</v>
      </c>
    </row>
    <row r="1983" spans="1:24" x14ac:dyDescent="0.35">
      <c r="A1983" s="6" t="str">
        <f t="shared" si="30"/>
        <v>37179</v>
      </c>
      <c r="B1983">
        <v>37</v>
      </c>
      <c r="C1983">
        <v>179</v>
      </c>
      <c r="D1983" t="s">
        <v>3054</v>
      </c>
      <c r="E1983" t="s">
        <v>308</v>
      </c>
      <c r="F1983">
        <v>238234</v>
      </c>
      <c r="G1983">
        <v>118162</v>
      </c>
      <c r="H1983">
        <v>120072</v>
      </c>
      <c r="I1983">
        <v>95985</v>
      </c>
      <c r="J1983">
        <v>96631</v>
      </c>
      <c r="K1983">
        <v>14352</v>
      </c>
      <c r="L1983">
        <v>15243</v>
      </c>
      <c r="M1983">
        <v>827</v>
      </c>
      <c r="N1983">
        <v>798</v>
      </c>
      <c r="O1983">
        <v>4376</v>
      </c>
      <c r="P1983">
        <v>4769</v>
      </c>
      <c r="Q1983">
        <v>83</v>
      </c>
      <c r="R1983">
        <v>108</v>
      </c>
      <c r="S1983">
        <v>2539</v>
      </c>
      <c r="T1983">
        <v>2523</v>
      </c>
      <c r="U1983">
        <v>102978</v>
      </c>
      <c r="V1983">
        <v>105244</v>
      </c>
      <c r="W1983">
        <v>15184</v>
      </c>
      <c r="X1983">
        <v>14828</v>
      </c>
    </row>
    <row r="1984" spans="1:24" x14ac:dyDescent="0.35">
      <c r="A1984" s="6" t="str">
        <f t="shared" si="30"/>
        <v>37181</v>
      </c>
      <c r="B1984">
        <v>37</v>
      </c>
      <c r="C1984">
        <v>181</v>
      </c>
      <c r="D1984" t="s">
        <v>3054</v>
      </c>
      <c r="E1984" t="s">
        <v>3204</v>
      </c>
      <c r="F1984">
        <v>42569</v>
      </c>
      <c r="G1984">
        <v>20008</v>
      </c>
      <c r="H1984">
        <v>22561</v>
      </c>
      <c r="I1984">
        <v>9288</v>
      </c>
      <c r="J1984">
        <v>9795</v>
      </c>
      <c r="K1984">
        <v>9962</v>
      </c>
      <c r="L1984">
        <v>11985</v>
      </c>
      <c r="M1984">
        <v>234</v>
      </c>
      <c r="N1984">
        <v>171</v>
      </c>
      <c r="O1984">
        <v>145</v>
      </c>
      <c r="P1984">
        <v>230</v>
      </c>
      <c r="Q1984">
        <v>12</v>
      </c>
      <c r="R1984">
        <v>14</v>
      </c>
      <c r="S1984">
        <v>367</v>
      </c>
      <c r="T1984">
        <v>366</v>
      </c>
      <c r="U1984">
        <v>18052</v>
      </c>
      <c r="V1984">
        <v>20808</v>
      </c>
      <c r="W1984">
        <v>1956</v>
      </c>
      <c r="X1984">
        <v>1753</v>
      </c>
    </row>
    <row r="1985" spans="1:24" x14ac:dyDescent="0.35">
      <c r="A1985" s="6" t="str">
        <f t="shared" si="30"/>
        <v>37183</v>
      </c>
      <c r="B1985">
        <v>37</v>
      </c>
      <c r="C1985">
        <v>183</v>
      </c>
      <c r="D1985" t="s">
        <v>3054</v>
      </c>
      <c r="E1985" t="s">
        <v>3206</v>
      </c>
      <c r="F1985">
        <v>1129352</v>
      </c>
      <c r="G1985">
        <v>553319</v>
      </c>
      <c r="H1985">
        <v>576033</v>
      </c>
      <c r="I1985">
        <v>378792</v>
      </c>
      <c r="J1985">
        <v>384098</v>
      </c>
      <c r="K1985">
        <v>109476</v>
      </c>
      <c r="L1985">
        <v>125912</v>
      </c>
      <c r="M1985">
        <v>4844</v>
      </c>
      <c r="N1985">
        <v>4574</v>
      </c>
      <c r="O1985">
        <v>45205</v>
      </c>
      <c r="P1985">
        <v>45126</v>
      </c>
      <c r="Q1985">
        <v>495</v>
      </c>
      <c r="R1985">
        <v>564</v>
      </c>
      <c r="S1985">
        <v>14507</v>
      </c>
      <c r="T1985">
        <v>15759</v>
      </c>
      <c r="U1985">
        <v>488931</v>
      </c>
      <c r="V1985">
        <v>512315</v>
      </c>
      <c r="W1985">
        <v>64388</v>
      </c>
      <c r="X1985">
        <v>63718</v>
      </c>
    </row>
    <row r="1986" spans="1:24" x14ac:dyDescent="0.35">
      <c r="A1986" s="6" t="str">
        <f t="shared" ref="A1986:A2049" si="31">TEXT(B1986*1000+C1986,"00000")</f>
        <v>37185</v>
      </c>
      <c r="B1986">
        <v>37</v>
      </c>
      <c r="C1986">
        <v>185</v>
      </c>
      <c r="D1986" t="s">
        <v>3054</v>
      </c>
      <c r="E1986" t="s">
        <v>946</v>
      </c>
      <c r="F1986">
        <v>18639</v>
      </c>
      <c r="G1986">
        <v>9322</v>
      </c>
      <c r="H1986">
        <v>9317</v>
      </c>
      <c r="I1986">
        <v>3840</v>
      </c>
      <c r="J1986">
        <v>3719</v>
      </c>
      <c r="K1986">
        <v>4749</v>
      </c>
      <c r="L1986">
        <v>4789</v>
      </c>
      <c r="M1986">
        <v>518</v>
      </c>
      <c r="N1986">
        <v>555</v>
      </c>
      <c r="O1986">
        <v>29</v>
      </c>
      <c r="P1986">
        <v>46</v>
      </c>
      <c r="Q1986">
        <v>4</v>
      </c>
      <c r="R1986">
        <v>2</v>
      </c>
      <c r="S1986">
        <v>182</v>
      </c>
      <c r="T1986">
        <v>206</v>
      </c>
      <c r="U1986">
        <v>8912</v>
      </c>
      <c r="V1986">
        <v>8959</v>
      </c>
      <c r="W1986">
        <v>410</v>
      </c>
      <c r="X1986">
        <v>358</v>
      </c>
    </row>
    <row r="1987" spans="1:24" x14ac:dyDescent="0.35">
      <c r="A1987" s="6" t="str">
        <f t="shared" si="31"/>
        <v>37187</v>
      </c>
      <c r="B1987">
        <v>37</v>
      </c>
      <c r="C1987">
        <v>187</v>
      </c>
      <c r="D1987" t="s">
        <v>3054</v>
      </c>
      <c r="E1987" t="s">
        <v>150</v>
      </c>
      <c r="F1987">
        <v>11004</v>
      </c>
      <c r="G1987">
        <v>5183</v>
      </c>
      <c r="H1987">
        <v>5821</v>
      </c>
      <c r="I1987">
        <v>2463</v>
      </c>
      <c r="J1987">
        <v>2694</v>
      </c>
      <c r="K1987">
        <v>2532</v>
      </c>
      <c r="L1987">
        <v>2952</v>
      </c>
      <c r="M1987">
        <v>37</v>
      </c>
      <c r="N1987">
        <v>44</v>
      </c>
      <c r="O1987">
        <v>17</v>
      </c>
      <c r="P1987">
        <v>30</v>
      </c>
      <c r="Q1987">
        <v>2</v>
      </c>
      <c r="R1987">
        <v>2</v>
      </c>
      <c r="S1987">
        <v>132</v>
      </c>
      <c r="T1987">
        <v>99</v>
      </c>
      <c r="U1987">
        <v>4952</v>
      </c>
      <c r="V1987">
        <v>5667</v>
      </c>
      <c r="W1987">
        <v>231</v>
      </c>
      <c r="X1987">
        <v>154</v>
      </c>
    </row>
    <row r="1988" spans="1:24" x14ac:dyDescent="0.35">
      <c r="A1988" s="6" t="str">
        <f t="shared" si="31"/>
        <v>37189</v>
      </c>
      <c r="B1988">
        <v>37</v>
      </c>
      <c r="C1988">
        <v>189</v>
      </c>
      <c r="D1988" t="s">
        <v>3054</v>
      </c>
      <c r="E1988" t="s">
        <v>3210</v>
      </c>
      <c r="F1988">
        <v>54077</v>
      </c>
      <c r="G1988">
        <v>27101</v>
      </c>
      <c r="H1988">
        <v>26976</v>
      </c>
      <c r="I1988">
        <v>25625</v>
      </c>
      <c r="J1988">
        <v>25460</v>
      </c>
      <c r="K1988">
        <v>602</v>
      </c>
      <c r="L1988">
        <v>491</v>
      </c>
      <c r="M1988">
        <v>133</v>
      </c>
      <c r="N1988">
        <v>113</v>
      </c>
      <c r="O1988">
        <v>292</v>
      </c>
      <c r="P1988">
        <v>383</v>
      </c>
      <c r="Q1988">
        <v>14</v>
      </c>
      <c r="R1988">
        <v>12</v>
      </c>
      <c r="S1988">
        <v>435</v>
      </c>
      <c r="T1988">
        <v>517</v>
      </c>
      <c r="U1988">
        <v>25129</v>
      </c>
      <c r="V1988">
        <v>25501</v>
      </c>
      <c r="W1988">
        <v>1972</v>
      </c>
      <c r="X1988">
        <v>1475</v>
      </c>
    </row>
    <row r="1989" spans="1:24" x14ac:dyDescent="0.35">
      <c r="A1989" s="6" t="str">
        <f t="shared" si="31"/>
        <v>37191</v>
      </c>
      <c r="B1989">
        <v>37</v>
      </c>
      <c r="C1989">
        <v>191</v>
      </c>
      <c r="D1989" t="s">
        <v>3054</v>
      </c>
      <c r="E1989" t="s">
        <v>949</v>
      </c>
      <c r="F1989">
        <v>117321</v>
      </c>
      <c r="G1989">
        <v>58348</v>
      </c>
      <c r="H1989">
        <v>58973</v>
      </c>
      <c r="I1989">
        <v>37107</v>
      </c>
      <c r="J1989">
        <v>35863</v>
      </c>
      <c r="K1989">
        <v>18240</v>
      </c>
      <c r="L1989">
        <v>20146</v>
      </c>
      <c r="M1989">
        <v>522</v>
      </c>
      <c r="N1989">
        <v>475</v>
      </c>
      <c r="O1989">
        <v>686</v>
      </c>
      <c r="P1989">
        <v>853</v>
      </c>
      <c r="Q1989">
        <v>121</v>
      </c>
      <c r="R1989">
        <v>93</v>
      </c>
      <c r="S1989">
        <v>1672</v>
      </c>
      <c r="T1989">
        <v>1543</v>
      </c>
      <c r="U1989">
        <v>50570</v>
      </c>
      <c r="V1989">
        <v>51829</v>
      </c>
      <c r="W1989">
        <v>7778</v>
      </c>
      <c r="X1989">
        <v>7144</v>
      </c>
    </row>
    <row r="1990" spans="1:24" x14ac:dyDescent="0.35">
      <c r="A1990" s="6" t="str">
        <f t="shared" si="31"/>
        <v>37193</v>
      </c>
      <c r="B1990">
        <v>37</v>
      </c>
      <c r="C1990">
        <v>193</v>
      </c>
      <c r="D1990" t="s">
        <v>3054</v>
      </c>
      <c r="E1990" t="s">
        <v>959</v>
      </c>
      <c r="F1990">
        <v>65973</v>
      </c>
      <c r="G1990">
        <v>32669</v>
      </c>
      <c r="H1990">
        <v>33304</v>
      </c>
      <c r="I1990">
        <v>30147</v>
      </c>
      <c r="J1990">
        <v>30962</v>
      </c>
      <c r="K1990">
        <v>1676</v>
      </c>
      <c r="L1990">
        <v>1399</v>
      </c>
      <c r="M1990">
        <v>139</v>
      </c>
      <c r="N1990">
        <v>139</v>
      </c>
      <c r="O1990">
        <v>167</v>
      </c>
      <c r="P1990">
        <v>224</v>
      </c>
      <c r="Q1990">
        <v>39</v>
      </c>
      <c r="R1990">
        <v>34</v>
      </c>
      <c r="S1990">
        <v>501</v>
      </c>
      <c r="T1990">
        <v>546</v>
      </c>
      <c r="U1990">
        <v>30229</v>
      </c>
      <c r="V1990">
        <v>31096</v>
      </c>
      <c r="W1990">
        <v>2440</v>
      </c>
      <c r="X1990">
        <v>2208</v>
      </c>
    </row>
    <row r="1991" spans="1:24" x14ac:dyDescent="0.35">
      <c r="A1991" s="6" t="str">
        <f t="shared" si="31"/>
        <v>37195</v>
      </c>
      <c r="B1991">
        <v>37</v>
      </c>
      <c r="C1991">
        <v>195</v>
      </c>
      <c r="D1991" t="s">
        <v>3054</v>
      </c>
      <c r="E1991" t="s">
        <v>1643</v>
      </c>
      <c r="F1991">
        <v>78789</v>
      </c>
      <c r="G1991">
        <v>37653</v>
      </c>
      <c r="H1991">
        <v>41136</v>
      </c>
      <c r="I1991">
        <v>21442</v>
      </c>
      <c r="J1991">
        <v>22369</v>
      </c>
      <c r="K1991">
        <v>14631</v>
      </c>
      <c r="L1991">
        <v>17233</v>
      </c>
      <c r="M1991">
        <v>299</v>
      </c>
      <c r="N1991">
        <v>251</v>
      </c>
      <c r="O1991">
        <v>546</v>
      </c>
      <c r="P1991">
        <v>473</v>
      </c>
      <c r="Q1991">
        <v>35</v>
      </c>
      <c r="R1991">
        <v>71</v>
      </c>
      <c r="S1991">
        <v>700</v>
      </c>
      <c r="T1991">
        <v>739</v>
      </c>
      <c r="U1991">
        <v>32850</v>
      </c>
      <c r="V1991">
        <v>36951</v>
      </c>
      <c r="W1991">
        <v>4803</v>
      </c>
      <c r="X1991">
        <v>4185</v>
      </c>
    </row>
    <row r="1992" spans="1:24" x14ac:dyDescent="0.35">
      <c r="A1992" s="6" t="str">
        <f t="shared" si="31"/>
        <v>37197</v>
      </c>
      <c r="B1992">
        <v>37</v>
      </c>
      <c r="C1992">
        <v>197</v>
      </c>
      <c r="D1992" t="s">
        <v>3054</v>
      </c>
      <c r="E1992" t="s">
        <v>3215</v>
      </c>
      <c r="F1992">
        <v>37216</v>
      </c>
      <c r="G1992">
        <v>18598</v>
      </c>
      <c r="H1992">
        <v>18618</v>
      </c>
      <c r="I1992">
        <v>17363</v>
      </c>
      <c r="J1992">
        <v>17486</v>
      </c>
      <c r="K1992">
        <v>696</v>
      </c>
      <c r="L1992">
        <v>614</v>
      </c>
      <c r="M1992">
        <v>143</v>
      </c>
      <c r="N1992">
        <v>127</v>
      </c>
      <c r="O1992">
        <v>93</v>
      </c>
      <c r="P1992">
        <v>109</v>
      </c>
      <c r="Q1992">
        <v>35</v>
      </c>
      <c r="R1992">
        <v>32</v>
      </c>
      <c r="S1992">
        <v>268</v>
      </c>
      <c r="T1992">
        <v>250</v>
      </c>
      <c r="U1992">
        <v>16286</v>
      </c>
      <c r="V1992">
        <v>16561</v>
      </c>
      <c r="W1992">
        <v>2312</v>
      </c>
      <c r="X1992">
        <v>2057</v>
      </c>
    </row>
    <row r="1993" spans="1:24" x14ac:dyDescent="0.35">
      <c r="A1993" s="6" t="str">
        <f t="shared" si="31"/>
        <v>37199</v>
      </c>
      <c r="B1993">
        <v>37</v>
      </c>
      <c r="C1993">
        <v>199</v>
      </c>
      <c r="D1993" t="s">
        <v>3054</v>
      </c>
      <c r="E1993" t="s">
        <v>3217</v>
      </c>
      <c r="F1993">
        <v>18474</v>
      </c>
      <c r="G1993">
        <v>9134</v>
      </c>
      <c r="H1993">
        <v>9340</v>
      </c>
      <c r="I1993">
        <v>8792</v>
      </c>
      <c r="J1993">
        <v>9037</v>
      </c>
      <c r="K1993">
        <v>123</v>
      </c>
      <c r="L1993">
        <v>81</v>
      </c>
      <c r="M1993">
        <v>67</v>
      </c>
      <c r="N1993">
        <v>69</v>
      </c>
      <c r="O1993">
        <v>22</v>
      </c>
      <c r="P1993">
        <v>37</v>
      </c>
      <c r="Q1993">
        <v>31</v>
      </c>
      <c r="R1993">
        <v>19</v>
      </c>
      <c r="S1993">
        <v>99</v>
      </c>
      <c r="T1993">
        <v>97</v>
      </c>
      <c r="U1993">
        <v>8593</v>
      </c>
      <c r="V1993">
        <v>8874</v>
      </c>
      <c r="W1993">
        <v>541</v>
      </c>
      <c r="X1993">
        <v>466</v>
      </c>
    </row>
    <row r="1994" spans="1:24" x14ac:dyDescent="0.35">
      <c r="A1994" s="6" t="str">
        <f t="shared" si="31"/>
        <v>38001</v>
      </c>
      <c r="B1994">
        <v>38</v>
      </c>
      <c r="C1994">
        <v>1</v>
      </c>
      <c r="D1994" t="s">
        <v>3219</v>
      </c>
      <c r="E1994" t="s">
        <v>435</v>
      </c>
      <c r="F1994">
        <v>2208</v>
      </c>
      <c r="G1994">
        <v>1097</v>
      </c>
      <c r="H1994">
        <v>1111</v>
      </c>
      <c r="I1994">
        <v>1018</v>
      </c>
      <c r="J1994">
        <v>1027</v>
      </c>
      <c r="K1994">
        <v>16</v>
      </c>
      <c r="L1994">
        <v>10</v>
      </c>
      <c r="M1994">
        <v>9</v>
      </c>
      <c r="N1994">
        <v>8</v>
      </c>
      <c r="O1994">
        <v>27</v>
      </c>
      <c r="P1994">
        <v>46</v>
      </c>
      <c r="Q1994">
        <v>2</v>
      </c>
      <c r="R1994">
        <v>0</v>
      </c>
      <c r="S1994">
        <v>25</v>
      </c>
      <c r="T1994">
        <v>20</v>
      </c>
      <c r="U1994">
        <v>1069</v>
      </c>
      <c r="V1994">
        <v>1096</v>
      </c>
      <c r="W1994">
        <v>28</v>
      </c>
      <c r="X1994">
        <v>15</v>
      </c>
    </row>
    <row r="1995" spans="1:24" x14ac:dyDescent="0.35">
      <c r="A1995" s="6" t="str">
        <f t="shared" si="31"/>
        <v>38003</v>
      </c>
      <c r="B1995">
        <v>38</v>
      </c>
      <c r="C1995">
        <v>3</v>
      </c>
      <c r="D1995" t="s">
        <v>3219</v>
      </c>
      <c r="E1995" t="s">
        <v>3221</v>
      </c>
      <c r="F1995">
        <v>10851</v>
      </c>
      <c r="G1995">
        <v>5511</v>
      </c>
      <c r="H1995">
        <v>5340</v>
      </c>
      <c r="I1995">
        <v>5158</v>
      </c>
      <c r="J1995">
        <v>5063</v>
      </c>
      <c r="K1995">
        <v>118</v>
      </c>
      <c r="L1995">
        <v>62</v>
      </c>
      <c r="M1995">
        <v>80</v>
      </c>
      <c r="N1995">
        <v>72</v>
      </c>
      <c r="O1995">
        <v>60</v>
      </c>
      <c r="P1995">
        <v>46</v>
      </c>
      <c r="Q1995">
        <v>4</v>
      </c>
      <c r="R1995">
        <v>3</v>
      </c>
      <c r="S1995">
        <v>91</v>
      </c>
      <c r="T1995">
        <v>94</v>
      </c>
      <c r="U1995">
        <v>5388</v>
      </c>
      <c r="V1995">
        <v>5257</v>
      </c>
      <c r="W1995">
        <v>123</v>
      </c>
      <c r="X1995">
        <v>83</v>
      </c>
    </row>
    <row r="1996" spans="1:24" x14ac:dyDescent="0.35">
      <c r="A1996" s="6" t="str">
        <f t="shared" si="31"/>
        <v>38005</v>
      </c>
      <c r="B1996">
        <v>38</v>
      </c>
      <c r="C1996">
        <v>5</v>
      </c>
      <c r="D1996" t="s">
        <v>3219</v>
      </c>
      <c r="E1996" t="s">
        <v>3223</v>
      </c>
      <c r="F1996">
        <v>5954</v>
      </c>
      <c r="G1996">
        <v>3047</v>
      </c>
      <c r="H1996">
        <v>2907</v>
      </c>
      <c r="I1996">
        <v>1359</v>
      </c>
      <c r="J1996">
        <v>1165</v>
      </c>
      <c r="K1996">
        <v>18</v>
      </c>
      <c r="L1996">
        <v>11</v>
      </c>
      <c r="M1996">
        <v>1584</v>
      </c>
      <c r="N1996">
        <v>1668</v>
      </c>
      <c r="O1996">
        <v>12</v>
      </c>
      <c r="P1996">
        <v>6</v>
      </c>
      <c r="Q1996">
        <v>1</v>
      </c>
      <c r="R1996">
        <v>0</v>
      </c>
      <c r="S1996">
        <v>73</v>
      </c>
      <c r="T1996">
        <v>57</v>
      </c>
      <c r="U1996">
        <v>3006</v>
      </c>
      <c r="V1996">
        <v>2875</v>
      </c>
      <c r="W1996">
        <v>41</v>
      </c>
      <c r="X1996">
        <v>32</v>
      </c>
    </row>
    <row r="1997" spans="1:24" x14ac:dyDescent="0.35">
      <c r="A1997" s="6" t="str">
        <f t="shared" si="31"/>
        <v>38007</v>
      </c>
      <c r="B1997">
        <v>38</v>
      </c>
      <c r="C1997">
        <v>7</v>
      </c>
      <c r="D1997" t="s">
        <v>3219</v>
      </c>
      <c r="E1997" t="s">
        <v>3225</v>
      </c>
      <c r="F1997">
        <v>946</v>
      </c>
      <c r="G1997">
        <v>510</v>
      </c>
      <c r="H1997">
        <v>436</v>
      </c>
      <c r="I1997">
        <v>470</v>
      </c>
      <c r="J1997">
        <v>422</v>
      </c>
      <c r="K1997">
        <v>2</v>
      </c>
      <c r="L1997">
        <v>4</v>
      </c>
      <c r="M1997">
        <v>2</v>
      </c>
      <c r="N1997">
        <v>4</v>
      </c>
      <c r="O1997">
        <v>31</v>
      </c>
      <c r="P1997">
        <v>4</v>
      </c>
      <c r="Q1997">
        <v>0</v>
      </c>
      <c r="R1997">
        <v>0</v>
      </c>
      <c r="S1997">
        <v>5</v>
      </c>
      <c r="T1997">
        <v>2</v>
      </c>
      <c r="U1997">
        <v>502</v>
      </c>
      <c r="V1997">
        <v>422</v>
      </c>
      <c r="W1997">
        <v>8</v>
      </c>
      <c r="X1997">
        <v>14</v>
      </c>
    </row>
    <row r="1998" spans="1:24" x14ac:dyDescent="0.35">
      <c r="A1998" s="6" t="str">
        <f t="shared" si="31"/>
        <v>38009</v>
      </c>
      <c r="B1998">
        <v>38</v>
      </c>
      <c r="C1998">
        <v>9</v>
      </c>
      <c r="D1998" t="s">
        <v>3219</v>
      </c>
      <c r="E1998" t="s">
        <v>3227</v>
      </c>
      <c r="F1998">
        <v>6383</v>
      </c>
      <c r="G1998">
        <v>3303</v>
      </c>
      <c r="H1998">
        <v>3080</v>
      </c>
      <c r="I1998">
        <v>3060</v>
      </c>
      <c r="J1998">
        <v>2830</v>
      </c>
      <c r="K1998">
        <v>27</v>
      </c>
      <c r="L1998">
        <v>21</v>
      </c>
      <c r="M1998">
        <v>119</v>
      </c>
      <c r="N1998">
        <v>114</v>
      </c>
      <c r="O1998">
        <v>15</v>
      </c>
      <c r="P1998">
        <v>28</v>
      </c>
      <c r="Q1998">
        <v>0</v>
      </c>
      <c r="R1998">
        <v>0</v>
      </c>
      <c r="S1998">
        <v>82</v>
      </c>
      <c r="T1998">
        <v>87</v>
      </c>
      <c r="U1998">
        <v>3223</v>
      </c>
      <c r="V1998">
        <v>3004</v>
      </c>
      <c r="W1998">
        <v>80</v>
      </c>
      <c r="X1998">
        <v>76</v>
      </c>
    </row>
    <row r="1999" spans="1:24" x14ac:dyDescent="0.35">
      <c r="A1999" s="6" t="str">
        <f t="shared" si="31"/>
        <v>38011</v>
      </c>
      <c r="B1999">
        <v>38</v>
      </c>
      <c r="C1999">
        <v>11</v>
      </c>
      <c r="D1999" t="s">
        <v>3219</v>
      </c>
      <c r="E1999" t="s">
        <v>3229</v>
      </c>
      <c r="F1999">
        <v>2992</v>
      </c>
      <c r="G1999">
        <v>1520</v>
      </c>
      <c r="H1999">
        <v>1472</v>
      </c>
      <c r="I1999">
        <v>1468</v>
      </c>
      <c r="J1999">
        <v>1391</v>
      </c>
      <c r="K1999">
        <v>6</v>
      </c>
      <c r="L1999">
        <v>5</v>
      </c>
      <c r="M1999">
        <v>26</v>
      </c>
      <c r="N1999">
        <v>48</v>
      </c>
      <c r="O1999">
        <v>2</v>
      </c>
      <c r="P1999">
        <v>3</v>
      </c>
      <c r="Q1999">
        <v>1</v>
      </c>
      <c r="R1999">
        <v>4</v>
      </c>
      <c r="S1999">
        <v>17</v>
      </c>
      <c r="T1999">
        <v>21</v>
      </c>
      <c r="U1999">
        <v>1453</v>
      </c>
      <c r="V1999">
        <v>1403</v>
      </c>
      <c r="W1999">
        <v>67</v>
      </c>
      <c r="X1999">
        <v>69</v>
      </c>
    </row>
    <row r="2000" spans="1:24" x14ac:dyDescent="0.35">
      <c r="A2000" s="6" t="str">
        <f t="shared" si="31"/>
        <v>38013</v>
      </c>
      <c r="B2000">
        <v>38</v>
      </c>
      <c r="C2000">
        <v>13</v>
      </c>
      <c r="D2000" t="s">
        <v>3219</v>
      </c>
      <c r="E2000" t="s">
        <v>727</v>
      </c>
      <c r="F2000">
        <v>2197</v>
      </c>
      <c r="G2000">
        <v>1163</v>
      </c>
      <c r="H2000">
        <v>1034</v>
      </c>
      <c r="I2000">
        <v>1114</v>
      </c>
      <c r="J2000">
        <v>973</v>
      </c>
      <c r="K2000">
        <v>8</v>
      </c>
      <c r="L2000">
        <v>10</v>
      </c>
      <c r="M2000">
        <v>18</v>
      </c>
      <c r="N2000">
        <v>17</v>
      </c>
      <c r="O2000">
        <v>9</v>
      </c>
      <c r="P2000">
        <v>10</v>
      </c>
      <c r="Q2000">
        <v>1</v>
      </c>
      <c r="R2000">
        <v>1</v>
      </c>
      <c r="S2000">
        <v>13</v>
      </c>
      <c r="T2000">
        <v>23</v>
      </c>
      <c r="U2000">
        <v>1134</v>
      </c>
      <c r="V2000">
        <v>992</v>
      </c>
      <c r="W2000">
        <v>29</v>
      </c>
      <c r="X2000">
        <v>42</v>
      </c>
    </row>
    <row r="2001" spans="1:24" x14ac:dyDescent="0.35">
      <c r="A2001" s="6" t="str">
        <f t="shared" si="31"/>
        <v>38015</v>
      </c>
      <c r="B2001">
        <v>38</v>
      </c>
      <c r="C2001">
        <v>15</v>
      </c>
      <c r="D2001" t="s">
        <v>3219</v>
      </c>
      <c r="E2001" t="s">
        <v>3232</v>
      </c>
      <c r="F2001">
        <v>98464</v>
      </c>
      <c r="G2001">
        <v>49481</v>
      </c>
      <c r="H2001">
        <v>48983</v>
      </c>
      <c r="I2001">
        <v>44383</v>
      </c>
      <c r="J2001">
        <v>44492</v>
      </c>
      <c r="K2001">
        <v>1393</v>
      </c>
      <c r="L2001">
        <v>903</v>
      </c>
      <c r="M2001">
        <v>2286</v>
      </c>
      <c r="N2001">
        <v>2148</v>
      </c>
      <c r="O2001">
        <v>412</v>
      </c>
      <c r="P2001">
        <v>465</v>
      </c>
      <c r="Q2001">
        <v>55</v>
      </c>
      <c r="R2001">
        <v>59</v>
      </c>
      <c r="S2001">
        <v>952</v>
      </c>
      <c r="T2001">
        <v>916</v>
      </c>
      <c r="U2001">
        <v>47887</v>
      </c>
      <c r="V2001">
        <v>47503</v>
      </c>
      <c r="W2001">
        <v>1594</v>
      </c>
      <c r="X2001">
        <v>1480</v>
      </c>
    </row>
    <row r="2002" spans="1:24" x14ac:dyDescent="0.35">
      <c r="A2002" s="6" t="str">
        <f t="shared" si="31"/>
        <v>38017</v>
      </c>
      <c r="B2002">
        <v>38</v>
      </c>
      <c r="C2002">
        <v>17</v>
      </c>
      <c r="D2002" t="s">
        <v>3219</v>
      </c>
      <c r="E2002" t="s">
        <v>1055</v>
      </c>
      <c r="F2002">
        <v>184517</v>
      </c>
      <c r="G2002">
        <v>93818</v>
      </c>
      <c r="H2002">
        <v>90699</v>
      </c>
      <c r="I2002">
        <v>80890</v>
      </c>
      <c r="J2002">
        <v>78659</v>
      </c>
      <c r="K2002">
        <v>6161</v>
      </c>
      <c r="L2002">
        <v>5703</v>
      </c>
      <c r="M2002">
        <v>1456</v>
      </c>
      <c r="N2002">
        <v>1354</v>
      </c>
      <c r="O2002">
        <v>3210</v>
      </c>
      <c r="P2002">
        <v>2957</v>
      </c>
      <c r="Q2002">
        <v>49</v>
      </c>
      <c r="R2002">
        <v>67</v>
      </c>
      <c r="S2002">
        <v>2052</v>
      </c>
      <c r="T2002">
        <v>1959</v>
      </c>
      <c r="U2002">
        <v>90482</v>
      </c>
      <c r="V2002">
        <v>87896</v>
      </c>
      <c r="W2002">
        <v>3336</v>
      </c>
      <c r="X2002">
        <v>2803</v>
      </c>
    </row>
    <row r="2003" spans="1:24" x14ac:dyDescent="0.35">
      <c r="A2003" s="6" t="str">
        <f t="shared" si="31"/>
        <v>38019</v>
      </c>
      <c r="B2003">
        <v>38</v>
      </c>
      <c r="C2003">
        <v>19</v>
      </c>
      <c r="D2003" t="s">
        <v>3219</v>
      </c>
      <c r="E2003" t="s">
        <v>3235</v>
      </c>
      <c r="F2003">
        <v>3716</v>
      </c>
      <c r="G2003">
        <v>1946</v>
      </c>
      <c r="H2003">
        <v>1770</v>
      </c>
      <c r="I2003">
        <v>1864</v>
      </c>
      <c r="J2003">
        <v>1697</v>
      </c>
      <c r="K2003">
        <v>14</v>
      </c>
      <c r="L2003">
        <v>5</v>
      </c>
      <c r="M2003">
        <v>33</v>
      </c>
      <c r="N2003">
        <v>26</v>
      </c>
      <c r="O2003">
        <v>7</v>
      </c>
      <c r="P2003">
        <v>17</v>
      </c>
      <c r="Q2003">
        <v>0</v>
      </c>
      <c r="R2003">
        <v>0</v>
      </c>
      <c r="S2003">
        <v>28</v>
      </c>
      <c r="T2003">
        <v>25</v>
      </c>
      <c r="U2003">
        <v>1919</v>
      </c>
      <c r="V2003">
        <v>1745</v>
      </c>
      <c r="W2003">
        <v>27</v>
      </c>
      <c r="X2003">
        <v>25</v>
      </c>
    </row>
    <row r="2004" spans="1:24" x14ac:dyDescent="0.35">
      <c r="A2004" s="6" t="str">
        <f t="shared" si="31"/>
        <v>38021</v>
      </c>
      <c r="B2004">
        <v>38</v>
      </c>
      <c r="C2004">
        <v>21</v>
      </c>
      <c r="D2004" t="s">
        <v>3219</v>
      </c>
      <c r="E2004" t="s">
        <v>3237</v>
      </c>
      <c r="F2004">
        <v>4997</v>
      </c>
      <c r="G2004">
        <v>2552</v>
      </c>
      <c r="H2004">
        <v>2445</v>
      </c>
      <c r="I2004">
        <v>2435</v>
      </c>
      <c r="J2004">
        <v>2343</v>
      </c>
      <c r="K2004">
        <v>24</v>
      </c>
      <c r="L2004">
        <v>14</v>
      </c>
      <c r="M2004">
        <v>39</v>
      </c>
      <c r="N2004">
        <v>19</v>
      </c>
      <c r="O2004">
        <v>10</v>
      </c>
      <c r="P2004">
        <v>26</v>
      </c>
      <c r="Q2004">
        <v>0</v>
      </c>
      <c r="R2004">
        <v>1</v>
      </c>
      <c r="S2004">
        <v>44</v>
      </c>
      <c r="T2004">
        <v>42</v>
      </c>
      <c r="U2004">
        <v>2452</v>
      </c>
      <c r="V2004">
        <v>2360</v>
      </c>
      <c r="W2004">
        <v>100</v>
      </c>
      <c r="X2004">
        <v>85</v>
      </c>
    </row>
    <row r="2005" spans="1:24" x14ac:dyDescent="0.35">
      <c r="A2005" s="6" t="str">
        <f t="shared" si="31"/>
        <v>38023</v>
      </c>
      <c r="B2005">
        <v>38</v>
      </c>
      <c r="C2005">
        <v>23</v>
      </c>
      <c r="D2005" t="s">
        <v>3219</v>
      </c>
      <c r="E2005" t="s">
        <v>3239</v>
      </c>
      <c r="F2005">
        <v>2195</v>
      </c>
      <c r="G2005">
        <v>1142</v>
      </c>
      <c r="H2005">
        <v>1053</v>
      </c>
      <c r="I2005">
        <v>1051</v>
      </c>
      <c r="J2005">
        <v>973</v>
      </c>
      <c r="K2005">
        <v>31</v>
      </c>
      <c r="L2005">
        <v>8</v>
      </c>
      <c r="M2005">
        <v>16</v>
      </c>
      <c r="N2005">
        <v>7</v>
      </c>
      <c r="O2005">
        <v>21</v>
      </c>
      <c r="P2005">
        <v>23</v>
      </c>
      <c r="Q2005">
        <v>2</v>
      </c>
      <c r="R2005">
        <v>3</v>
      </c>
      <c r="S2005">
        <v>21</v>
      </c>
      <c r="T2005">
        <v>39</v>
      </c>
      <c r="U2005">
        <v>1116</v>
      </c>
      <c r="V2005">
        <v>1018</v>
      </c>
      <c r="W2005">
        <v>26</v>
      </c>
      <c r="X2005">
        <v>35</v>
      </c>
    </row>
    <row r="2006" spans="1:24" x14ac:dyDescent="0.35">
      <c r="A2006" s="6" t="str">
        <f t="shared" si="31"/>
        <v>38025</v>
      </c>
      <c r="B2006">
        <v>38</v>
      </c>
      <c r="C2006">
        <v>25</v>
      </c>
      <c r="D2006" t="s">
        <v>3219</v>
      </c>
      <c r="E2006" t="s">
        <v>3241</v>
      </c>
      <c r="F2006">
        <v>4094</v>
      </c>
      <c r="G2006">
        <v>2202</v>
      </c>
      <c r="H2006">
        <v>1892</v>
      </c>
      <c r="I2006">
        <v>1864</v>
      </c>
      <c r="J2006">
        <v>1619</v>
      </c>
      <c r="K2006">
        <v>42</v>
      </c>
      <c r="L2006">
        <v>22</v>
      </c>
      <c r="M2006">
        <v>212</v>
      </c>
      <c r="N2006">
        <v>180</v>
      </c>
      <c r="O2006">
        <v>39</v>
      </c>
      <c r="P2006">
        <v>25</v>
      </c>
      <c r="Q2006">
        <v>0</v>
      </c>
      <c r="R2006">
        <v>0</v>
      </c>
      <c r="S2006">
        <v>45</v>
      </c>
      <c r="T2006">
        <v>46</v>
      </c>
      <c r="U2006">
        <v>2162</v>
      </c>
      <c r="V2006">
        <v>1852</v>
      </c>
      <c r="W2006">
        <v>40</v>
      </c>
      <c r="X2006">
        <v>40</v>
      </c>
    </row>
    <row r="2007" spans="1:24" x14ac:dyDescent="0.35">
      <c r="A2007" s="6" t="str">
        <f t="shared" si="31"/>
        <v>38027</v>
      </c>
      <c r="B2007">
        <v>38</v>
      </c>
      <c r="C2007">
        <v>27</v>
      </c>
      <c r="D2007" t="s">
        <v>3219</v>
      </c>
      <c r="E2007" t="s">
        <v>2920</v>
      </c>
      <c r="F2007">
        <v>2342</v>
      </c>
      <c r="G2007">
        <v>1183</v>
      </c>
      <c r="H2007">
        <v>1159</v>
      </c>
      <c r="I2007">
        <v>1099</v>
      </c>
      <c r="J2007">
        <v>1090</v>
      </c>
      <c r="K2007">
        <v>6</v>
      </c>
      <c r="L2007">
        <v>3</v>
      </c>
      <c r="M2007">
        <v>55</v>
      </c>
      <c r="N2007">
        <v>46</v>
      </c>
      <c r="O2007">
        <v>7</v>
      </c>
      <c r="P2007">
        <v>4</v>
      </c>
      <c r="Q2007">
        <v>1</v>
      </c>
      <c r="R2007">
        <v>0</v>
      </c>
      <c r="S2007">
        <v>15</v>
      </c>
      <c r="T2007">
        <v>16</v>
      </c>
      <c r="U2007">
        <v>1135</v>
      </c>
      <c r="V2007">
        <v>1120</v>
      </c>
      <c r="W2007">
        <v>48</v>
      </c>
      <c r="X2007">
        <v>39</v>
      </c>
    </row>
    <row r="2008" spans="1:24" x14ac:dyDescent="0.35">
      <c r="A2008" s="6" t="str">
        <f t="shared" si="31"/>
        <v>38029</v>
      </c>
      <c r="B2008">
        <v>38</v>
      </c>
      <c r="C2008">
        <v>29</v>
      </c>
      <c r="D2008" t="s">
        <v>3219</v>
      </c>
      <c r="E2008" t="s">
        <v>3244</v>
      </c>
      <c r="F2008">
        <v>3298</v>
      </c>
      <c r="G2008">
        <v>1709</v>
      </c>
      <c r="H2008">
        <v>1589</v>
      </c>
      <c r="I2008">
        <v>1649</v>
      </c>
      <c r="J2008">
        <v>1532</v>
      </c>
      <c r="K2008">
        <v>6</v>
      </c>
      <c r="L2008">
        <v>8</v>
      </c>
      <c r="M2008">
        <v>21</v>
      </c>
      <c r="N2008">
        <v>16</v>
      </c>
      <c r="O2008">
        <v>9</v>
      </c>
      <c r="P2008">
        <v>15</v>
      </c>
      <c r="Q2008">
        <v>0</v>
      </c>
      <c r="R2008">
        <v>0</v>
      </c>
      <c r="S2008">
        <v>24</v>
      </c>
      <c r="T2008">
        <v>18</v>
      </c>
      <c r="U2008">
        <v>1688</v>
      </c>
      <c r="V2008">
        <v>1565</v>
      </c>
      <c r="W2008">
        <v>21</v>
      </c>
      <c r="X2008">
        <v>24</v>
      </c>
    </row>
    <row r="2009" spans="1:24" x14ac:dyDescent="0.35">
      <c r="A2009" s="6" t="str">
        <f t="shared" si="31"/>
        <v>38031</v>
      </c>
      <c r="B2009">
        <v>38</v>
      </c>
      <c r="C2009">
        <v>31</v>
      </c>
      <c r="D2009" t="s">
        <v>3219</v>
      </c>
      <c r="E2009" t="s">
        <v>3246</v>
      </c>
      <c r="F2009">
        <v>3395</v>
      </c>
      <c r="G2009">
        <v>1707</v>
      </c>
      <c r="H2009">
        <v>1688</v>
      </c>
      <c r="I2009">
        <v>1662</v>
      </c>
      <c r="J2009">
        <v>1626</v>
      </c>
      <c r="K2009">
        <v>9</v>
      </c>
      <c r="L2009">
        <v>5</v>
      </c>
      <c r="M2009">
        <v>13</v>
      </c>
      <c r="N2009">
        <v>28</v>
      </c>
      <c r="O2009">
        <v>5</v>
      </c>
      <c r="P2009">
        <v>12</v>
      </c>
      <c r="Q2009">
        <v>0</v>
      </c>
      <c r="R2009">
        <v>0</v>
      </c>
      <c r="S2009">
        <v>18</v>
      </c>
      <c r="T2009">
        <v>17</v>
      </c>
      <c r="U2009">
        <v>1659</v>
      </c>
      <c r="V2009">
        <v>1665</v>
      </c>
      <c r="W2009">
        <v>48</v>
      </c>
      <c r="X2009">
        <v>23</v>
      </c>
    </row>
    <row r="2010" spans="1:24" x14ac:dyDescent="0.35">
      <c r="A2010" s="6" t="str">
        <f t="shared" si="31"/>
        <v>38033</v>
      </c>
      <c r="B2010">
        <v>38</v>
      </c>
      <c r="C2010">
        <v>33</v>
      </c>
      <c r="D2010" t="s">
        <v>3219</v>
      </c>
      <c r="E2010" t="s">
        <v>2629</v>
      </c>
      <c r="F2010">
        <v>1730</v>
      </c>
      <c r="G2010">
        <v>879</v>
      </c>
      <c r="H2010">
        <v>851</v>
      </c>
      <c r="I2010">
        <v>846</v>
      </c>
      <c r="J2010">
        <v>816</v>
      </c>
      <c r="K2010">
        <v>5</v>
      </c>
      <c r="L2010">
        <v>6</v>
      </c>
      <c r="M2010">
        <v>12</v>
      </c>
      <c r="N2010">
        <v>14</v>
      </c>
      <c r="O2010">
        <v>0</v>
      </c>
      <c r="P2010">
        <v>2</v>
      </c>
      <c r="Q2010">
        <v>1</v>
      </c>
      <c r="R2010">
        <v>1</v>
      </c>
      <c r="S2010">
        <v>15</v>
      </c>
      <c r="T2010">
        <v>12</v>
      </c>
      <c r="U2010">
        <v>858</v>
      </c>
      <c r="V2010">
        <v>819</v>
      </c>
      <c r="W2010">
        <v>21</v>
      </c>
      <c r="X2010">
        <v>32</v>
      </c>
    </row>
    <row r="2011" spans="1:24" x14ac:dyDescent="0.35">
      <c r="A2011" s="6" t="str">
        <f t="shared" si="31"/>
        <v>38035</v>
      </c>
      <c r="B2011">
        <v>38</v>
      </c>
      <c r="C2011">
        <v>35</v>
      </c>
      <c r="D2011" t="s">
        <v>3219</v>
      </c>
      <c r="E2011" t="s">
        <v>3249</v>
      </c>
      <c r="F2011">
        <v>73181</v>
      </c>
      <c r="G2011">
        <v>37755</v>
      </c>
      <c r="H2011">
        <v>35426</v>
      </c>
      <c r="I2011">
        <v>32593</v>
      </c>
      <c r="J2011">
        <v>31045</v>
      </c>
      <c r="K2011">
        <v>1864</v>
      </c>
      <c r="L2011">
        <v>1216</v>
      </c>
      <c r="M2011">
        <v>1005</v>
      </c>
      <c r="N2011">
        <v>1120</v>
      </c>
      <c r="O2011">
        <v>1116</v>
      </c>
      <c r="P2011">
        <v>1048</v>
      </c>
      <c r="Q2011">
        <v>28</v>
      </c>
      <c r="R2011">
        <v>25</v>
      </c>
      <c r="S2011">
        <v>1149</v>
      </c>
      <c r="T2011">
        <v>972</v>
      </c>
      <c r="U2011">
        <v>35875</v>
      </c>
      <c r="V2011">
        <v>33652</v>
      </c>
      <c r="W2011">
        <v>1880</v>
      </c>
      <c r="X2011">
        <v>1774</v>
      </c>
    </row>
    <row r="2012" spans="1:24" x14ac:dyDescent="0.35">
      <c r="A2012" s="6" t="str">
        <f t="shared" si="31"/>
        <v>38037</v>
      </c>
      <c r="B2012">
        <v>38</v>
      </c>
      <c r="C2012">
        <v>37</v>
      </c>
      <c r="D2012" t="s">
        <v>3219</v>
      </c>
      <c r="E2012" t="s">
        <v>234</v>
      </c>
      <c r="F2012">
        <v>2299</v>
      </c>
      <c r="G2012">
        <v>1176</v>
      </c>
      <c r="H2012">
        <v>1123</v>
      </c>
      <c r="I2012">
        <v>1134</v>
      </c>
      <c r="J2012">
        <v>1077</v>
      </c>
      <c r="K2012">
        <v>2</v>
      </c>
      <c r="L2012">
        <v>1</v>
      </c>
      <c r="M2012">
        <v>16</v>
      </c>
      <c r="N2012">
        <v>20</v>
      </c>
      <c r="O2012">
        <v>1</v>
      </c>
      <c r="P2012">
        <v>5</v>
      </c>
      <c r="Q2012">
        <v>0</v>
      </c>
      <c r="R2012">
        <v>0</v>
      </c>
      <c r="S2012">
        <v>23</v>
      </c>
      <c r="T2012">
        <v>20</v>
      </c>
      <c r="U2012">
        <v>1160</v>
      </c>
      <c r="V2012">
        <v>1114</v>
      </c>
      <c r="W2012">
        <v>16</v>
      </c>
      <c r="X2012">
        <v>9</v>
      </c>
    </row>
    <row r="2013" spans="1:24" x14ac:dyDescent="0.35">
      <c r="A2013" s="6" t="str">
        <f t="shared" si="31"/>
        <v>38039</v>
      </c>
      <c r="B2013">
        <v>38</v>
      </c>
      <c r="C2013">
        <v>39</v>
      </c>
      <c r="D2013" t="s">
        <v>3219</v>
      </c>
      <c r="E2013" t="s">
        <v>3252</v>
      </c>
      <c r="F2013">
        <v>2300</v>
      </c>
      <c r="G2013">
        <v>1165</v>
      </c>
      <c r="H2013">
        <v>1135</v>
      </c>
      <c r="I2013">
        <v>1138</v>
      </c>
      <c r="J2013">
        <v>1121</v>
      </c>
      <c r="K2013">
        <v>11</v>
      </c>
      <c r="L2013">
        <v>4</v>
      </c>
      <c r="M2013">
        <v>10</v>
      </c>
      <c r="N2013">
        <v>5</v>
      </c>
      <c r="O2013">
        <v>1</v>
      </c>
      <c r="P2013">
        <v>2</v>
      </c>
      <c r="Q2013">
        <v>0</v>
      </c>
      <c r="R2013">
        <v>0</v>
      </c>
      <c r="S2013">
        <v>5</v>
      </c>
      <c r="T2013">
        <v>3</v>
      </c>
      <c r="U2013">
        <v>1149</v>
      </c>
      <c r="V2013">
        <v>1122</v>
      </c>
      <c r="W2013">
        <v>16</v>
      </c>
      <c r="X2013">
        <v>13</v>
      </c>
    </row>
    <row r="2014" spans="1:24" x14ac:dyDescent="0.35">
      <c r="A2014" s="6" t="str">
        <f t="shared" si="31"/>
        <v>38041</v>
      </c>
      <c r="B2014">
        <v>38</v>
      </c>
      <c r="C2014">
        <v>41</v>
      </c>
      <c r="D2014" t="s">
        <v>3219</v>
      </c>
      <c r="E2014" t="s">
        <v>3254</v>
      </c>
      <c r="F2014">
        <v>2483</v>
      </c>
      <c r="G2014">
        <v>1225</v>
      </c>
      <c r="H2014">
        <v>1258</v>
      </c>
      <c r="I2014">
        <v>1165</v>
      </c>
      <c r="J2014">
        <v>1159</v>
      </c>
      <c r="K2014">
        <v>12</v>
      </c>
      <c r="L2014">
        <v>12</v>
      </c>
      <c r="M2014">
        <v>17</v>
      </c>
      <c r="N2014">
        <v>53</v>
      </c>
      <c r="O2014">
        <v>2</v>
      </c>
      <c r="P2014">
        <v>6</v>
      </c>
      <c r="Q2014">
        <v>1</v>
      </c>
      <c r="R2014">
        <v>3</v>
      </c>
      <c r="S2014">
        <v>28</v>
      </c>
      <c r="T2014">
        <v>25</v>
      </c>
      <c r="U2014">
        <v>1199</v>
      </c>
      <c r="V2014">
        <v>1235</v>
      </c>
      <c r="W2014">
        <v>26</v>
      </c>
      <c r="X2014">
        <v>23</v>
      </c>
    </row>
    <row r="2015" spans="1:24" x14ac:dyDescent="0.35">
      <c r="A2015" s="6" t="str">
        <f t="shared" si="31"/>
        <v>38043</v>
      </c>
      <c r="B2015">
        <v>38</v>
      </c>
      <c r="C2015">
        <v>43</v>
      </c>
      <c r="D2015" t="s">
        <v>3219</v>
      </c>
      <c r="E2015" t="s">
        <v>3256</v>
      </c>
      <c r="F2015">
        <v>2389</v>
      </c>
      <c r="G2015">
        <v>1258</v>
      </c>
      <c r="H2015">
        <v>1131</v>
      </c>
      <c r="I2015">
        <v>1226</v>
      </c>
      <c r="J2015">
        <v>1090</v>
      </c>
      <c r="K2015">
        <v>4</v>
      </c>
      <c r="L2015">
        <v>8</v>
      </c>
      <c r="M2015">
        <v>7</v>
      </c>
      <c r="N2015">
        <v>16</v>
      </c>
      <c r="O2015">
        <v>11</v>
      </c>
      <c r="P2015">
        <v>7</v>
      </c>
      <c r="Q2015">
        <v>0</v>
      </c>
      <c r="R2015">
        <v>0</v>
      </c>
      <c r="S2015">
        <v>10</v>
      </c>
      <c r="T2015">
        <v>10</v>
      </c>
      <c r="U2015">
        <v>1230</v>
      </c>
      <c r="V2015">
        <v>1112</v>
      </c>
      <c r="W2015">
        <v>28</v>
      </c>
      <c r="X2015">
        <v>19</v>
      </c>
    </row>
    <row r="2016" spans="1:24" x14ac:dyDescent="0.35">
      <c r="A2016" s="6" t="str">
        <f t="shared" si="31"/>
        <v>38045</v>
      </c>
      <c r="B2016">
        <v>38</v>
      </c>
      <c r="C2016">
        <v>45</v>
      </c>
      <c r="D2016" t="s">
        <v>3219</v>
      </c>
      <c r="E2016" t="s">
        <v>5193</v>
      </c>
      <c r="F2016">
        <v>4091</v>
      </c>
      <c r="G2016">
        <v>2124</v>
      </c>
      <c r="H2016">
        <v>1967</v>
      </c>
      <c r="I2016">
        <v>2074</v>
      </c>
      <c r="J2016">
        <v>1922</v>
      </c>
      <c r="K2016">
        <v>10</v>
      </c>
      <c r="L2016">
        <v>11</v>
      </c>
      <c r="M2016">
        <v>12</v>
      </c>
      <c r="N2016">
        <v>18</v>
      </c>
      <c r="O2016">
        <v>4</v>
      </c>
      <c r="P2016">
        <v>1</v>
      </c>
      <c r="Q2016">
        <v>0</v>
      </c>
      <c r="R2016">
        <v>2</v>
      </c>
      <c r="S2016">
        <v>24</v>
      </c>
      <c r="T2016">
        <v>13</v>
      </c>
      <c r="U2016">
        <v>2087</v>
      </c>
      <c r="V2016">
        <v>1918</v>
      </c>
      <c r="W2016">
        <v>37</v>
      </c>
      <c r="X2016">
        <v>49</v>
      </c>
    </row>
    <row r="2017" spans="1:24" x14ac:dyDescent="0.35">
      <c r="A2017" s="6" t="str">
        <f t="shared" si="31"/>
        <v>38047</v>
      </c>
      <c r="B2017">
        <v>38</v>
      </c>
      <c r="C2017">
        <v>47</v>
      </c>
      <c r="D2017" t="s">
        <v>3219</v>
      </c>
      <c r="E2017" t="s">
        <v>259</v>
      </c>
      <c r="F2017">
        <v>1875</v>
      </c>
      <c r="G2017">
        <v>983</v>
      </c>
      <c r="H2017">
        <v>892</v>
      </c>
      <c r="I2017">
        <v>948</v>
      </c>
      <c r="J2017">
        <v>852</v>
      </c>
      <c r="K2017">
        <v>2</v>
      </c>
      <c r="L2017">
        <v>4</v>
      </c>
      <c r="M2017">
        <v>11</v>
      </c>
      <c r="N2017">
        <v>9</v>
      </c>
      <c r="O2017">
        <v>4</v>
      </c>
      <c r="P2017">
        <v>6</v>
      </c>
      <c r="Q2017">
        <v>0</v>
      </c>
      <c r="R2017">
        <v>0</v>
      </c>
      <c r="S2017">
        <v>18</v>
      </c>
      <c r="T2017">
        <v>21</v>
      </c>
      <c r="U2017">
        <v>969</v>
      </c>
      <c r="V2017">
        <v>865</v>
      </c>
      <c r="W2017">
        <v>14</v>
      </c>
      <c r="X2017">
        <v>27</v>
      </c>
    </row>
    <row r="2018" spans="1:24" x14ac:dyDescent="0.35">
      <c r="A2018" s="6" t="str">
        <f t="shared" si="31"/>
        <v>38049</v>
      </c>
      <c r="B2018">
        <v>38</v>
      </c>
      <c r="C2018">
        <v>49</v>
      </c>
      <c r="D2018" t="s">
        <v>3219</v>
      </c>
      <c r="E2018" t="s">
        <v>1127</v>
      </c>
      <c r="F2018">
        <v>5352</v>
      </c>
      <c r="G2018">
        <v>2806</v>
      </c>
      <c r="H2018">
        <v>2546</v>
      </c>
      <c r="I2018">
        <v>2714</v>
      </c>
      <c r="J2018">
        <v>2463</v>
      </c>
      <c r="K2018">
        <v>13</v>
      </c>
      <c r="L2018">
        <v>13</v>
      </c>
      <c r="M2018">
        <v>32</v>
      </c>
      <c r="N2018">
        <v>26</v>
      </c>
      <c r="O2018">
        <v>7</v>
      </c>
      <c r="P2018">
        <v>11</v>
      </c>
      <c r="Q2018">
        <v>0</v>
      </c>
      <c r="R2018">
        <v>0</v>
      </c>
      <c r="S2018">
        <v>40</v>
      </c>
      <c r="T2018">
        <v>33</v>
      </c>
      <c r="U2018">
        <v>2751</v>
      </c>
      <c r="V2018">
        <v>2495</v>
      </c>
      <c r="W2018">
        <v>55</v>
      </c>
      <c r="X2018">
        <v>51</v>
      </c>
    </row>
    <row r="2019" spans="1:24" x14ac:dyDescent="0.35">
      <c r="A2019" s="6" t="str">
        <f t="shared" si="31"/>
        <v>38051</v>
      </c>
      <c r="B2019">
        <v>38</v>
      </c>
      <c r="C2019">
        <v>51</v>
      </c>
      <c r="D2019" t="s">
        <v>3219</v>
      </c>
      <c r="E2019" t="s">
        <v>858</v>
      </c>
      <c r="F2019">
        <v>2535</v>
      </c>
      <c r="G2019">
        <v>1262</v>
      </c>
      <c r="H2019">
        <v>1273</v>
      </c>
      <c r="I2019">
        <v>1231</v>
      </c>
      <c r="J2019">
        <v>1218</v>
      </c>
      <c r="K2019">
        <v>8</v>
      </c>
      <c r="L2019">
        <v>16</v>
      </c>
      <c r="M2019">
        <v>10</v>
      </c>
      <c r="N2019">
        <v>10</v>
      </c>
      <c r="O2019">
        <v>4</v>
      </c>
      <c r="P2019">
        <v>19</v>
      </c>
      <c r="Q2019">
        <v>0</v>
      </c>
      <c r="R2019">
        <v>0</v>
      </c>
      <c r="S2019">
        <v>9</v>
      </c>
      <c r="T2019">
        <v>10</v>
      </c>
      <c r="U2019">
        <v>1225</v>
      </c>
      <c r="V2019">
        <v>1247</v>
      </c>
      <c r="W2019">
        <v>37</v>
      </c>
      <c r="X2019">
        <v>26</v>
      </c>
    </row>
    <row r="2020" spans="1:24" x14ac:dyDescent="0.35">
      <c r="A2020" s="6" t="str">
        <f t="shared" si="31"/>
        <v>38053</v>
      </c>
      <c r="B2020">
        <v>38</v>
      </c>
      <c r="C2020">
        <v>53</v>
      </c>
      <c r="D2020" t="s">
        <v>3219</v>
      </c>
      <c r="E2020" t="s">
        <v>5194</v>
      </c>
      <c r="F2020">
        <v>14708</v>
      </c>
      <c r="G2020">
        <v>7854</v>
      </c>
      <c r="H2020">
        <v>6854</v>
      </c>
      <c r="I2020">
        <v>6670</v>
      </c>
      <c r="J2020">
        <v>5693</v>
      </c>
      <c r="K2020">
        <v>223</v>
      </c>
      <c r="L2020">
        <v>134</v>
      </c>
      <c r="M2020">
        <v>625</v>
      </c>
      <c r="N2020">
        <v>684</v>
      </c>
      <c r="O2020">
        <v>74</v>
      </c>
      <c r="P2020">
        <v>81</v>
      </c>
      <c r="Q2020">
        <v>10</v>
      </c>
      <c r="R2020">
        <v>5</v>
      </c>
      <c r="S2020">
        <v>252</v>
      </c>
      <c r="T2020">
        <v>257</v>
      </c>
      <c r="U2020">
        <v>7009</v>
      </c>
      <c r="V2020">
        <v>6174</v>
      </c>
      <c r="W2020">
        <v>845</v>
      </c>
      <c r="X2020">
        <v>680</v>
      </c>
    </row>
    <row r="2021" spans="1:24" x14ac:dyDescent="0.35">
      <c r="A2021" s="6" t="str">
        <f t="shared" si="31"/>
        <v>38055</v>
      </c>
      <c r="B2021">
        <v>38</v>
      </c>
      <c r="C2021">
        <v>55</v>
      </c>
      <c r="D2021" t="s">
        <v>3219</v>
      </c>
      <c r="E2021" t="s">
        <v>5175</v>
      </c>
      <c r="F2021">
        <v>9780</v>
      </c>
      <c r="G2021">
        <v>5005</v>
      </c>
      <c r="H2021">
        <v>4775</v>
      </c>
      <c r="I2021">
        <v>4539</v>
      </c>
      <c r="J2021">
        <v>4285</v>
      </c>
      <c r="K2021">
        <v>29</v>
      </c>
      <c r="L2021">
        <v>10</v>
      </c>
      <c r="M2021">
        <v>337</v>
      </c>
      <c r="N2021">
        <v>353</v>
      </c>
      <c r="O2021">
        <v>18</v>
      </c>
      <c r="P2021">
        <v>13</v>
      </c>
      <c r="Q2021">
        <v>5</v>
      </c>
      <c r="R2021">
        <v>2</v>
      </c>
      <c r="S2021">
        <v>77</v>
      </c>
      <c r="T2021">
        <v>112</v>
      </c>
      <c r="U2021">
        <v>4912</v>
      </c>
      <c r="V2021">
        <v>4700</v>
      </c>
      <c r="W2021">
        <v>93</v>
      </c>
      <c r="X2021">
        <v>75</v>
      </c>
    </row>
    <row r="2022" spans="1:24" x14ac:dyDescent="0.35">
      <c r="A2022" s="6" t="str">
        <f t="shared" si="31"/>
        <v>38057</v>
      </c>
      <c r="B2022">
        <v>38</v>
      </c>
      <c r="C2022">
        <v>57</v>
      </c>
      <c r="D2022" t="s">
        <v>3219</v>
      </c>
      <c r="E2022" t="s">
        <v>1143</v>
      </c>
      <c r="F2022">
        <v>8353</v>
      </c>
      <c r="G2022">
        <v>4347</v>
      </c>
      <c r="H2022">
        <v>4006</v>
      </c>
      <c r="I2022">
        <v>4105</v>
      </c>
      <c r="J2022">
        <v>3756</v>
      </c>
      <c r="K2022">
        <v>46</v>
      </c>
      <c r="L2022">
        <v>19</v>
      </c>
      <c r="M2022">
        <v>110</v>
      </c>
      <c r="N2022">
        <v>124</v>
      </c>
      <c r="O2022">
        <v>11</v>
      </c>
      <c r="P2022">
        <v>35</v>
      </c>
      <c r="Q2022">
        <v>3</v>
      </c>
      <c r="R2022">
        <v>4</v>
      </c>
      <c r="S2022">
        <v>72</v>
      </c>
      <c r="T2022">
        <v>68</v>
      </c>
      <c r="U2022">
        <v>4240</v>
      </c>
      <c r="V2022">
        <v>3891</v>
      </c>
      <c r="W2022">
        <v>107</v>
      </c>
      <c r="X2022">
        <v>115</v>
      </c>
    </row>
    <row r="2023" spans="1:24" x14ac:dyDescent="0.35">
      <c r="A2023" s="6" t="str">
        <f t="shared" si="31"/>
        <v>38059</v>
      </c>
      <c r="B2023">
        <v>38</v>
      </c>
      <c r="C2023">
        <v>59</v>
      </c>
      <c r="D2023" t="s">
        <v>3219</v>
      </c>
      <c r="E2023" t="s">
        <v>1575</v>
      </c>
      <c r="F2023">
        <v>33287</v>
      </c>
      <c r="G2023">
        <v>16897</v>
      </c>
      <c r="H2023">
        <v>16390</v>
      </c>
      <c r="I2023">
        <v>15556</v>
      </c>
      <c r="J2023">
        <v>15028</v>
      </c>
      <c r="K2023">
        <v>264</v>
      </c>
      <c r="L2023">
        <v>245</v>
      </c>
      <c r="M2023">
        <v>611</v>
      </c>
      <c r="N2023">
        <v>671</v>
      </c>
      <c r="O2023">
        <v>81</v>
      </c>
      <c r="P2023">
        <v>94</v>
      </c>
      <c r="Q2023">
        <v>14</v>
      </c>
      <c r="R2023">
        <v>16</v>
      </c>
      <c r="S2023">
        <v>371</v>
      </c>
      <c r="T2023">
        <v>336</v>
      </c>
      <c r="U2023">
        <v>16108</v>
      </c>
      <c r="V2023">
        <v>15850</v>
      </c>
      <c r="W2023">
        <v>789</v>
      </c>
      <c r="X2023">
        <v>540</v>
      </c>
    </row>
    <row r="2024" spans="1:24" x14ac:dyDescent="0.35">
      <c r="A2024" s="6" t="str">
        <f t="shared" si="31"/>
        <v>38061</v>
      </c>
      <c r="B2024">
        <v>38</v>
      </c>
      <c r="C2024">
        <v>61</v>
      </c>
      <c r="D2024" t="s">
        <v>3219</v>
      </c>
      <c r="E2024" t="s">
        <v>3268</v>
      </c>
      <c r="F2024">
        <v>9794</v>
      </c>
      <c r="G2024">
        <v>5148</v>
      </c>
      <c r="H2024">
        <v>4646</v>
      </c>
      <c r="I2024">
        <v>3343</v>
      </c>
      <c r="J2024">
        <v>2801</v>
      </c>
      <c r="K2024">
        <v>112</v>
      </c>
      <c r="L2024">
        <v>70</v>
      </c>
      <c r="M2024">
        <v>1507</v>
      </c>
      <c r="N2024">
        <v>1564</v>
      </c>
      <c r="O2024">
        <v>19</v>
      </c>
      <c r="P2024">
        <v>34</v>
      </c>
      <c r="Q2024">
        <v>3</v>
      </c>
      <c r="R2024">
        <v>0</v>
      </c>
      <c r="S2024">
        <v>164</v>
      </c>
      <c r="T2024">
        <v>177</v>
      </c>
      <c r="U2024">
        <v>4709</v>
      </c>
      <c r="V2024">
        <v>4314</v>
      </c>
      <c r="W2024">
        <v>439</v>
      </c>
      <c r="X2024">
        <v>332</v>
      </c>
    </row>
    <row r="2025" spans="1:24" x14ac:dyDescent="0.35">
      <c r="A2025" s="6" t="str">
        <f t="shared" si="31"/>
        <v>38063</v>
      </c>
      <c r="B2025">
        <v>38</v>
      </c>
      <c r="C2025">
        <v>63</v>
      </c>
      <c r="D2025" t="s">
        <v>3219</v>
      </c>
      <c r="E2025" t="s">
        <v>1780</v>
      </c>
      <c r="F2025">
        <v>3014</v>
      </c>
      <c r="G2025">
        <v>1554</v>
      </c>
      <c r="H2025">
        <v>1460</v>
      </c>
      <c r="I2025">
        <v>1483</v>
      </c>
      <c r="J2025">
        <v>1389</v>
      </c>
      <c r="K2025">
        <v>13</v>
      </c>
      <c r="L2025">
        <v>7</v>
      </c>
      <c r="M2025">
        <v>35</v>
      </c>
      <c r="N2025">
        <v>28</v>
      </c>
      <c r="O2025">
        <v>4</v>
      </c>
      <c r="P2025">
        <v>3</v>
      </c>
      <c r="Q2025">
        <v>0</v>
      </c>
      <c r="R2025">
        <v>1</v>
      </c>
      <c r="S2025">
        <v>19</v>
      </c>
      <c r="T2025">
        <v>32</v>
      </c>
      <c r="U2025">
        <v>1504</v>
      </c>
      <c r="V2025">
        <v>1429</v>
      </c>
      <c r="W2025">
        <v>50</v>
      </c>
      <c r="X2025">
        <v>31</v>
      </c>
    </row>
    <row r="2026" spans="1:24" x14ac:dyDescent="0.35">
      <c r="A2026" s="6" t="str">
        <f t="shared" si="31"/>
        <v>38065</v>
      </c>
      <c r="B2026">
        <v>38</v>
      </c>
      <c r="C2026">
        <v>65</v>
      </c>
      <c r="D2026" t="s">
        <v>3219</v>
      </c>
      <c r="E2026" t="s">
        <v>3271</v>
      </c>
      <c r="F2026">
        <v>1876</v>
      </c>
      <c r="G2026">
        <v>988</v>
      </c>
      <c r="H2026">
        <v>888</v>
      </c>
      <c r="I2026">
        <v>947</v>
      </c>
      <c r="J2026">
        <v>844</v>
      </c>
      <c r="K2026">
        <v>4</v>
      </c>
      <c r="L2026">
        <v>3</v>
      </c>
      <c r="M2026">
        <v>26</v>
      </c>
      <c r="N2026">
        <v>30</v>
      </c>
      <c r="O2026">
        <v>3</v>
      </c>
      <c r="P2026">
        <v>4</v>
      </c>
      <c r="Q2026">
        <v>0</v>
      </c>
      <c r="R2026">
        <v>0</v>
      </c>
      <c r="S2026">
        <v>8</v>
      </c>
      <c r="T2026">
        <v>7</v>
      </c>
      <c r="U2026">
        <v>966</v>
      </c>
      <c r="V2026">
        <v>876</v>
      </c>
      <c r="W2026">
        <v>22</v>
      </c>
      <c r="X2026">
        <v>12</v>
      </c>
    </row>
    <row r="2027" spans="1:24" x14ac:dyDescent="0.35">
      <c r="A2027" s="6" t="str">
        <f t="shared" si="31"/>
        <v>38067</v>
      </c>
      <c r="B2027">
        <v>38</v>
      </c>
      <c r="C2027">
        <v>67</v>
      </c>
      <c r="D2027" t="s">
        <v>3219</v>
      </c>
      <c r="E2027" t="s">
        <v>3273</v>
      </c>
      <c r="F2027">
        <v>6847</v>
      </c>
      <c r="G2027">
        <v>3657</v>
      </c>
      <c r="H2027">
        <v>3190</v>
      </c>
      <c r="I2027">
        <v>3435</v>
      </c>
      <c r="J2027">
        <v>3042</v>
      </c>
      <c r="K2027">
        <v>27</v>
      </c>
      <c r="L2027">
        <v>14</v>
      </c>
      <c r="M2027">
        <v>75</v>
      </c>
      <c r="N2027">
        <v>77</v>
      </c>
      <c r="O2027">
        <v>11</v>
      </c>
      <c r="P2027">
        <v>17</v>
      </c>
      <c r="Q2027">
        <v>1</v>
      </c>
      <c r="R2027">
        <v>0</v>
      </c>
      <c r="S2027">
        <v>108</v>
      </c>
      <c r="T2027">
        <v>40</v>
      </c>
      <c r="U2027">
        <v>3517</v>
      </c>
      <c r="V2027">
        <v>3080</v>
      </c>
      <c r="W2027">
        <v>140</v>
      </c>
      <c r="X2027">
        <v>110</v>
      </c>
    </row>
    <row r="2028" spans="1:24" x14ac:dyDescent="0.35">
      <c r="A2028" s="6" t="str">
        <f t="shared" si="31"/>
        <v>38069</v>
      </c>
      <c r="B2028">
        <v>38</v>
      </c>
      <c r="C2028">
        <v>69</v>
      </c>
      <c r="D2028" t="s">
        <v>3219</v>
      </c>
      <c r="E2028" t="s">
        <v>885</v>
      </c>
      <c r="F2028">
        <v>3997</v>
      </c>
      <c r="G2028">
        <v>2028</v>
      </c>
      <c r="H2028">
        <v>1969</v>
      </c>
      <c r="I2028">
        <v>1863</v>
      </c>
      <c r="J2028">
        <v>1824</v>
      </c>
      <c r="K2028">
        <v>17</v>
      </c>
      <c r="L2028">
        <v>13</v>
      </c>
      <c r="M2028">
        <v>98</v>
      </c>
      <c r="N2028">
        <v>80</v>
      </c>
      <c r="O2028">
        <v>17</v>
      </c>
      <c r="P2028">
        <v>28</v>
      </c>
      <c r="Q2028">
        <v>0</v>
      </c>
      <c r="R2028">
        <v>0</v>
      </c>
      <c r="S2028">
        <v>33</v>
      </c>
      <c r="T2028">
        <v>24</v>
      </c>
      <c r="U2028">
        <v>1998</v>
      </c>
      <c r="V2028">
        <v>1932</v>
      </c>
      <c r="W2028">
        <v>30</v>
      </c>
      <c r="X2028">
        <v>37</v>
      </c>
    </row>
    <row r="2029" spans="1:24" x14ac:dyDescent="0.35">
      <c r="A2029" s="6" t="str">
        <f t="shared" si="31"/>
        <v>38071</v>
      </c>
      <c r="B2029">
        <v>38</v>
      </c>
      <c r="C2029">
        <v>71</v>
      </c>
      <c r="D2029" t="s">
        <v>3219</v>
      </c>
      <c r="E2029" t="s">
        <v>2280</v>
      </c>
      <c r="F2029">
        <v>11602</v>
      </c>
      <c r="G2029">
        <v>5929</v>
      </c>
      <c r="H2029">
        <v>5673</v>
      </c>
      <c r="I2029">
        <v>4994</v>
      </c>
      <c r="J2029">
        <v>4824</v>
      </c>
      <c r="K2029">
        <v>102</v>
      </c>
      <c r="L2029">
        <v>33</v>
      </c>
      <c r="M2029">
        <v>598</v>
      </c>
      <c r="N2029">
        <v>590</v>
      </c>
      <c r="O2029">
        <v>70</v>
      </c>
      <c r="P2029">
        <v>43</v>
      </c>
      <c r="Q2029">
        <v>2</v>
      </c>
      <c r="R2029">
        <v>2</v>
      </c>
      <c r="S2029">
        <v>163</v>
      </c>
      <c r="T2029">
        <v>181</v>
      </c>
      <c r="U2029">
        <v>5770</v>
      </c>
      <c r="V2029">
        <v>5532</v>
      </c>
      <c r="W2029">
        <v>159</v>
      </c>
      <c r="X2029">
        <v>141</v>
      </c>
    </row>
    <row r="2030" spans="1:24" x14ac:dyDescent="0.35">
      <c r="A2030" s="6" t="str">
        <f t="shared" si="31"/>
        <v>38073</v>
      </c>
      <c r="B2030">
        <v>38</v>
      </c>
      <c r="C2030">
        <v>73</v>
      </c>
      <c r="D2030" t="s">
        <v>3219</v>
      </c>
      <c r="E2030" t="s">
        <v>3277</v>
      </c>
      <c r="F2030">
        <v>5700</v>
      </c>
      <c r="G2030">
        <v>3002</v>
      </c>
      <c r="H2030">
        <v>2698</v>
      </c>
      <c r="I2030">
        <v>2892</v>
      </c>
      <c r="J2030">
        <v>2579</v>
      </c>
      <c r="K2030">
        <v>31</v>
      </c>
      <c r="L2030">
        <v>11</v>
      </c>
      <c r="M2030">
        <v>26</v>
      </c>
      <c r="N2030">
        <v>23</v>
      </c>
      <c r="O2030">
        <v>11</v>
      </c>
      <c r="P2030">
        <v>41</v>
      </c>
      <c r="Q2030">
        <v>1</v>
      </c>
      <c r="R2030">
        <v>0</v>
      </c>
      <c r="S2030">
        <v>41</v>
      </c>
      <c r="T2030">
        <v>44</v>
      </c>
      <c r="U2030">
        <v>2924</v>
      </c>
      <c r="V2030">
        <v>2636</v>
      </c>
      <c r="W2030">
        <v>78</v>
      </c>
      <c r="X2030">
        <v>62</v>
      </c>
    </row>
    <row r="2031" spans="1:24" x14ac:dyDescent="0.35">
      <c r="A2031" s="6" t="str">
        <f t="shared" si="31"/>
        <v>38075</v>
      </c>
      <c r="B2031">
        <v>38</v>
      </c>
      <c r="C2031">
        <v>75</v>
      </c>
      <c r="D2031" t="s">
        <v>3219</v>
      </c>
      <c r="E2031" t="s">
        <v>2286</v>
      </c>
      <c r="F2031">
        <v>2283</v>
      </c>
      <c r="G2031">
        <v>1202</v>
      </c>
      <c r="H2031">
        <v>1081</v>
      </c>
      <c r="I2031">
        <v>1152</v>
      </c>
      <c r="J2031">
        <v>1036</v>
      </c>
      <c r="K2031">
        <v>7</v>
      </c>
      <c r="L2031">
        <v>6</v>
      </c>
      <c r="M2031">
        <v>13</v>
      </c>
      <c r="N2031">
        <v>9</v>
      </c>
      <c r="O2031">
        <v>2</v>
      </c>
      <c r="P2031">
        <v>5</v>
      </c>
      <c r="Q2031">
        <v>0</v>
      </c>
      <c r="R2031">
        <v>2</v>
      </c>
      <c r="S2031">
        <v>28</v>
      </c>
      <c r="T2031">
        <v>23</v>
      </c>
      <c r="U2031">
        <v>1174</v>
      </c>
      <c r="V2031">
        <v>1062</v>
      </c>
      <c r="W2031">
        <v>28</v>
      </c>
      <c r="X2031">
        <v>19</v>
      </c>
    </row>
    <row r="2032" spans="1:24" x14ac:dyDescent="0.35">
      <c r="A2032" s="6" t="str">
        <f t="shared" si="31"/>
        <v>38077</v>
      </c>
      <c r="B2032">
        <v>38</v>
      </c>
      <c r="C2032">
        <v>77</v>
      </c>
      <c r="D2032" t="s">
        <v>3219</v>
      </c>
      <c r="E2032" t="s">
        <v>1162</v>
      </c>
      <c r="F2032">
        <v>16533</v>
      </c>
      <c r="G2032">
        <v>8560</v>
      </c>
      <c r="H2032">
        <v>7973</v>
      </c>
      <c r="I2032">
        <v>8014</v>
      </c>
      <c r="J2032">
        <v>7394</v>
      </c>
      <c r="K2032">
        <v>110</v>
      </c>
      <c r="L2032">
        <v>61</v>
      </c>
      <c r="M2032">
        <v>218</v>
      </c>
      <c r="N2032">
        <v>284</v>
      </c>
      <c r="O2032">
        <v>46</v>
      </c>
      <c r="P2032">
        <v>61</v>
      </c>
      <c r="Q2032">
        <v>5</v>
      </c>
      <c r="R2032">
        <v>3</v>
      </c>
      <c r="S2032">
        <v>167</v>
      </c>
      <c r="T2032">
        <v>170</v>
      </c>
      <c r="U2032">
        <v>8251</v>
      </c>
      <c r="V2032">
        <v>7696</v>
      </c>
      <c r="W2032">
        <v>309</v>
      </c>
      <c r="X2032">
        <v>277</v>
      </c>
    </row>
    <row r="2033" spans="1:24" x14ac:dyDescent="0.35">
      <c r="A2033" s="6" t="str">
        <f t="shared" si="31"/>
        <v>38079</v>
      </c>
      <c r="B2033">
        <v>38</v>
      </c>
      <c r="C2033">
        <v>79</v>
      </c>
      <c r="D2033" t="s">
        <v>3219</v>
      </c>
      <c r="E2033" t="s">
        <v>3281</v>
      </c>
      <c r="F2033">
        <v>12190</v>
      </c>
      <c r="G2033">
        <v>6099</v>
      </c>
      <c r="H2033">
        <v>6091</v>
      </c>
      <c r="I2033">
        <v>1204</v>
      </c>
      <c r="J2033">
        <v>1089</v>
      </c>
      <c r="K2033">
        <v>38</v>
      </c>
      <c r="L2033">
        <v>17</v>
      </c>
      <c r="M2033">
        <v>4661</v>
      </c>
      <c r="N2033">
        <v>4786</v>
      </c>
      <c r="O2033">
        <v>13</v>
      </c>
      <c r="P2033">
        <v>11</v>
      </c>
      <c r="Q2033">
        <v>0</v>
      </c>
      <c r="R2033">
        <v>1</v>
      </c>
      <c r="S2033">
        <v>183</v>
      </c>
      <c r="T2033">
        <v>187</v>
      </c>
      <c r="U2033">
        <v>6048</v>
      </c>
      <c r="V2033">
        <v>6041</v>
      </c>
      <c r="W2033">
        <v>51</v>
      </c>
      <c r="X2033">
        <v>50</v>
      </c>
    </row>
    <row r="2034" spans="1:24" x14ac:dyDescent="0.35">
      <c r="A2034" s="6" t="str">
        <f t="shared" si="31"/>
        <v>38081</v>
      </c>
      <c r="B2034">
        <v>38</v>
      </c>
      <c r="C2034">
        <v>81</v>
      </c>
      <c r="D2034" t="s">
        <v>3219</v>
      </c>
      <c r="E2034" t="s">
        <v>3283</v>
      </c>
      <c r="F2034">
        <v>3851</v>
      </c>
      <c r="G2034">
        <v>2073</v>
      </c>
      <c r="H2034">
        <v>1778</v>
      </c>
      <c r="I2034">
        <v>1906</v>
      </c>
      <c r="J2034">
        <v>1688</v>
      </c>
      <c r="K2034">
        <v>70</v>
      </c>
      <c r="L2034">
        <v>11</v>
      </c>
      <c r="M2034">
        <v>32</v>
      </c>
      <c r="N2034">
        <v>25</v>
      </c>
      <c r="O2034">
        <v>20</v>
      </c>
      <c r="P2034">
        <v>15</v>
      </c>
      <c r="Q2034">
        <v>2</v>
      </c>
      <c r="R2034">
        <v>3</v>
      </c>
      <c r="S2034">
        <v>43</v>
      </c>
      <c r="T2034">
        <v>36</v>
      </c>
      <c r="U2034">
        <v>2016</v>
      </c>
      <c r="V2034">
        <v>1735</v>
      </c>
      <c r="W2034">
        <v>57</v>
      </c>
      <c r="X2034">
        <v>43</v>
      </c>
    </row>
    <row r="2035" spans="1:24" x14ac:dyDescent="0.35">
      <c r="A2035" s="6" t="str">
        <f t="shared" si="31"/>
        <v>38083</v>
      </c>
      <c r="B2035">
        <v>38</v>
      </c>
      <c r="C2035">
        <v>83</v>
      </c>
      <c r="D2035" t="s">
        <v>3219</v>
      </c>
      <c r="E2035" t="s">
        <v>1619</v>
      </c>
      <c r="F2035">
        <v>1265</v>
      </c>
      <c r="G2035">
        <v>648</v>
      </c>
      <c r="H2035">
        <v>617</v>
      </c>
      <c r="I2035">
        <v>619</v>
      </c>
      <c r="J2035">
        <v>587</v>
      </c>
      <c r="K2035">
        <v>2</v>
      </c>
      <c r="L2035">
        <v>2</v>
      </c>
      <c r="M2035">
        <v>12</v>
      </c>
      <c r="N2035">
        <v>10</v>
      </c>
      <c r="O2035">
        <v>1</v>
      </c>
      <c r="P2035">
        <v>6</v>
      </c>
      <c r="Q2035">
        <v>1</v>
      </c>
      <c r="R2035">
        <v>0</v>
      </c>
      <c r="S2035">
        <v>13</v>
      </c>
      <c r="T2035">
        <v>12</v>
      </c>
      <c r="U2035">
        <v>642</v>
      </c>
      <c r="V2035">
        <v>615</v>
      </c>
      <c r="W2035">
        <v>6</v>
      </c>
      <c r="X2035">
        <v>2</v>
      </c>
    </row>
    <row r="2036" spans="1:24" x14ac:dyDescent="0.35">
      <c r="A2036" s="6" t="str">
        <f t="shared" si="31"/>
        <v>38085</v>
      </c>
      <c r="B2036">
        <v>38</v>
      </c>
      <c r="C2036">
        <v>85</v>
      </c>
      <c r="D2036" t="s">
        <v>3219</v>
      </c>
      <c r="E2036" t="s">
        <v>1453</v>
      </c>
      <c r="F2036">
        <v>3896</v>
      </c>
      <c r="G2036">
        <v>1962</v>
      </c>
      <c r="H2036">
        <v>1934</v>
      </c>
      <c r="I2036">
        <v>272</v>
      </c>
      <c r="J2036">
        <v>219</v>
      </c>
      <c r="K2036">
        <v>12</v>
      </c>
      <c r="L2036">
        <v>13</v>
      </c>
      <c r="M2036">
        <v>1600</v>
      </c>
      <c r="N2036">
        <v>1619</v>
      </c>
      <c r="O2036">
        <v>4</v>
      </c>
      <c r="P2036">
        <v>3</v>
      </c>
      <c r="Q2036">
        <v>0</v>
      </c>
      <c r="R2036">
        <v>1</v>
      </c>
      <c r="S2036">
        <v>74</v>
      </c>
      <c r="T2036">
        <v>79</v>
      </c>
      <c r="U2036">
        <v>1944</v>
      </c>
      <c r="V2036">
        <v>1905</v>
      </c>
      <c r="W2036">
        <v>18</v>
      </c>
      <c r="X2036">
        <v>29</v>
      </c>
    </row>
    <row r="2037" spans="1:24" x14ac:dyDescent="0.35">
      <c r="A2037" s="6" t="str">
        <f t="shared" si="31"/>
        <v>38087</v>
      </c>
      <c r="B2037">
        <v>38</v>
      </c>
      <c r="C2037">
        <v>87</v>
      </c>
      <c r="D2037" t="s">
        <v>3219</v>
      </c>
      <c r="E2037" t="s">
        <v>3287</v>
      </c>
      <c r="F2037">
        <v>708</v>
      </c>
      <c r="G2037">
        <v>365</v>
      </c>
      <c r="H2037">
        <v>343</v>
      </c>
      <c r="I2037">
        <v>350</v>
      </c>
      <c r="J2037">
        <v>331</v>
      </c>
      <c r="K2037">
        <v>5</v>
      </c>
      <c r="L2037">
        <v>2</v>
      </c>
      <c r="M2037">
        <v>8</v>
      </c>
      <c r="N2037">
        <v>7</v>
      </c>
      <c r="O2037">
        <v>0</v>
      </c>
      <c r="P2037">
        <v>0</v>
      </c>
      <c r="Q2037">
        <v>0</v>
      </c>
      <c r="R2037">
        <v>0</v>
      </c>
      <c r="S2037">
        <v>2</v>
      </c>
      <c r="T2037">
        <v>3</v>
      </c>
      <c r="U2037">
        <v>363</v>
      </c>
      <c r="V2037">
        <v>342</v>
      </c>
      <c r="W2037">
        <v>2</v>
      </c>
      <c r="X2037">
        <v>1</v>
      </c>
    </row>
    <row r="2038" spans="1:24" x14ac:dyDescent="0.35">
      <c r="A2038" s="6" t="str">
        <f t="shared" si="31"/>
        <v>38089</v>
      </c>
      <c r="B2038">
        <v>38</v>
      </c>
      <c r="C2038">
        <v>89</v>
      </c>
      <c r="D2038" t="s">
        <v>3219</v>
      </c>
      <c r="E2038" t="s">
        <v>1174</v>
      </c>
      <c r="F2038">
        <v>33648</v>
      </c>
      <c r="G2038">
        <v>17563</v>
      </c>
      <c r="H2038">
        <v>16085</v>
      </c>
      <c r="I2038">
        <v>16057</v>
      </c>
      <c r="J2038">
        <v>14740</v>
      </c>
      <c r="K2038">
        <v>616</v>
      </c>
      <c r="L2038">
        <v>397</v>
      </c>
      <c r="M2038">
        <v>359</v>
      </c>
      <c r="N2038">
        <v>309</v>
      </c>
      <c r="O2038">
        <v>196</v>
      </c>
      <c r="P2038">
        <v>317</v>
      </c>
      <c r="Q2038">
        <v>10</v>
      </c>
      <c r="R2038">
        <v>17</v>
      </c>
      <c r="S2038">
        <v>325</v>
      </c>
      <c r="T2038">
        <v>305</v>
      </c>
      <c r="U2038">
        <v>16272</v>
      </c>
      <c r="V2038">
        <v>15098</v>
      </c>
      <c r="W2038">
        <v>1291</v>
      </c>
      <c r="X2038">
        <v>987</v>
      </c>
    </row>
    <row r="2039" spans="1:24" x14ac:dyDescent="0.35">
      <c r="A2039" s="6" t="str">
        <f t="shared" si="31"/>
        <v>38091</v>
      </c>
      <c r="B2039">
        <v>38</v>
      </c>
      <c r="C2039">
        <v>91</v>
      </c>
      <c r="D2039" t="s">
        <v>3219</v>
      </c>
      <c r="E2039" t="s">
        <v>2302</v>
      </c>
      <c r="F2039">
        <v>1795</v>
      </c>
      <c r="G2039">
        <v>949</v>
      </c>
      <c r="H2039">
        <v>846</v>
      </c>
      <c r="I2039">
        <v>918</v>
      </c>
      <c r="J2039">
        <v>821</v>
      </c>
      <c r="K2039">
        <v>6</v>
      </c>
      <c r="L2039">
        <v>4</v>
      </c>
      <c r="M2039">
        <v>12</v>
      </c>
      <c r="N2039">
        <v>7</v>
      </c>
      <c r="O2039">
        <v>2</v>
      </c>
      <c r="P2039">
        <v>2</v>
      </c>
      <c r="Q2039">
        <v>0</v>
      </c>
      <c r="R2039">
        <v>0</v>
      </c>
      <c r="S2039">
        <v>11</v>
      </c>
      <c r="T2039">
        <v>12</v>
      </c>
      <c r="U2039">
        <v>928</v>
      </c>
      <c r="V2039">
        <v>822</v>
      </c>
      <c r="W2039">
        <v>21</v>
      </c>
      <c r="X2039">
        <v>24</v>
      </c>
    </row>
    <row r="2040" spans="1:24" x14ac:dyDescent="0.35">
      <c r="A2040" s="6" t="str">
        <f t="shared" si="31"/>
        <v>38093</v>
      </c>
      <c r="B2040">
        <v>38</v>
      </c>
      <c r="C2040">
        <v>93</v>
      </c>
      <c r="D2040" t="s">
        <v>3219</v>
      </c>
      <c r="E2040" t="s">
        <v>3291</v>
      </c>
      <c r="F2040">
        <v>21587</v>
      </c>
      <c r="G2040">
        <v>11055</v>
      </c>
      <c r="H2040">
        <v>10532</v>
      </c>
      <c r="I2040">
        <v>10262</v>
      </c>
      <c r="J2040">
        <v>9971</v>
      </c>
      <c r="K2040">
        <v>260</v>
      </c>
      <c r="L2040">
        <v>130</v>
      </c>
      <c r="M2040">
        <v>249</v>
      </c>
      <c r="N2040">
        <v>173</v>
      </c>
      <c r="O2040">
        <v>109</v>
      </c>
      <c r="P2040">
        <v>83</v>
      </c>
      <c r="Q2040">
        <v>6</v>
      </c>
      <c r="R2040">
        <v>8</v>
      </c>
      <c r="S2040">
        <v>169</v>
      </c>
      <c r="T2040">
        <v>167</v>
      </c>
      <c r="U2040">
        <v>10730</v>
      </c>
      <c r="V2040">
        <v>10267</v>
      </c>
      <c r="W2040">
        <v>325</v>
      </c>
      <c r="X2040">
        <v>265</v>
      </c>
    </row>
    <row r="2041" spans="1:24" x14ac:dyDescent="0.35">
      <c r="A2041" s="6" t="str">
        <f t="shared" si="31"/>
        <v>38095</v>
      </c>
      <c r="B2041">
        <v>38</v>
      </c>
      <c r="C2041">
        <v>95</v>
      </c>
      <c r="D2041" t="s">
        <v>3219</v>
      </c>
      <c r="E2041" t="s">
        <v>3293</v>
      </c>
      <c r="F2041">
        <v>2163</v>
      </c>
      <c r="G2041">
        <v>1126</v>
      </c>
      <c r="H2041">
        <v>1037</v>
      </c>
      <c r="I2041">
        <v>1049</v>
      </c>
      <c r="J2041">
        <v>963</v>
      </c>
      <c r="K2041">
        <v>5</v>
      </c>
      <c r="L2041">
        <v>1</v>
      </c>
      <c r="M2041">
        <v>50</v>
      </c>
      <c r="N2041">
        <v>51</v>
      </c>
      <c r="O2041">
        <v>8</v>
      </c>
      <c r="P2041">
        <v>5</v>
      </c>
      <c r="Q2041">
        <v>0</v>
      </c>
      <c r="R2041">
        <v>0</v>
      </c>
      <c r="S2041">
        <v>14</v>
      </c>
      <c r="T2041">
        <v>17</v>
      </c>
      <c r="U2041">
        <v>1097</v>
      </c>
      <c r="V2041">
        <v>1026</v>
      </c>
      <c r="W2041">
        <v>29</v>
      </c>
      <c r="X2041">
        <v>11</v>
      </c>
    </row>
    <row r="2042" spans="1:24" x14ac:dyDescent="0.35">
      <c r="A2042" s="6" t="str">
        <f t="shared" si="31"/>
        <v>38097</v>
      </c>
      <c r="B2042">
        <v>38</v>
      </c>
      <c r="C2042">
        <v>97</v>
      </c>
      <c r="D2042" t="s">
        <v>3219</v>
      </c>
      <c r="E2042" t="s">
        <v>3295</v>
      </c>
      <c r="F2042">
        <v>7998</v>
      </c>
      <c r="G2042">
        <v>4119</v>
      </c>
      <c r="H2042">
        <v>3879</v>
      </c>
      <c r="I2042">
        <v>3913</v>
      </c>
      <c r="J2042">
        <v>3693</v>
      </c>
      <c r="K2042">
        <v>54</v>
      </c>
      <c r="L2042">
        <v>14</v>
      </c>
      <c r="M2042">
        <v>54</v>
      </c>
      <c r="N2042">
        <v>65</v>
      </c>
      <c r="O2042">
        <v>12</v>
      </c>
      <c r="P2042">
        <v>30</v>
      </c>
      <c r="Q2042">
        <v>1</v>
      </c>
      <c r="R2042">
        <v>1</v>
      </c>
      <c r="S2042">
        <v>85</v>
      </c>
      <c r="T2042">
        <v>76</v>
      </c>
      <c r="U2042">
        <v>3964</v>
      </c>
      <c r="V2042">
        <v>3747</v>
      </c>
      <c r="W2042">
        <v>155</v>
      </c>
      <c r="X2042">
        <v>132</v>
      </c>
    </row>
    <row r="2043" spans="1:24" x14ac:dyDescent="0.35">
      <c r="A2043" s="6" t="str">
        <f t="shared" si="31"/>
        <v>38099</v>
      </c>
      <c r="B2043">
        <v>38</v>
      </c>
      <c r="C2043">
        <v>99</v>
      </c>
      <c r="D2043" t="s">
        <v>3219</v>
      </c>
      <c r="E2043" t="s">
        <v>3297</v>
      </c>
      <c r="F2043">
        <v>10562</v>
      </c>
      <c r="G2043">
        <v>5441</v>
      </c>
      <c r="H2043">
        <v>5121</v>
      </c>
      <c r="I2043">
        <v>5149</v>
      </c>
      <c r="J2043">
        <v>4826</v>
      </c>
      <c r="K2043">
        <v>49</v>
      </c>
      <c r="L2043">
        <v>34</v>
      </c>
      <c r="M2043">
        <v>108</v>
      </c>
      <c r="N2043">
        <v>114</v>
      </c>
      <c r="O2043">
        <v>42</v>
      </c>
      <c r="P2043">
        <v>54</v>
      </c>
      <c r="Q2043">
        <v>3</v>
      </c>
      <c r="R2043">
        <v>3</v>
      </c>
      <c r="S2043">
        <v>90</v>
      </c>
      <c r="T2043">
        <v>90</v>
      </c>
      <c r="U2043">
        <v>4730</v>
      </c>
      <c r="V2043">
        <v>4527</v>
      </c>
      <c r="W2043">
        <v>711</v>
      </c>
      <c r="X2043">
        <v>594</v>
      </c>
    </row>
    <row r="2044" spans="1:24" x14ac:dyDescent="0.35">
      <c r="A2044" s="6" t="str">
        <f t="shared" si="31"/>
        <v>38101</v>
      </c>
      <c r="B2044">
        <v>38</v>
      </c>
      <c r="C2044">
        <v>101</v>
      </c>
      <c r="D2044" t="s">
        <v>3219</v>
      </c>
      <c r="E2044" t="s">
        <v>3299</v>
      </c>
      <c r="F2044">
        <v>69926</v>
      </c>
      <c r="G2044">
        <v>36406</v>
      </c>
      <c r="H2044">
        <v>33520</v>
      </c>
      <c r="I2044">
        <v>31734</v>
      </c>
      <c r="J2044">
        <v>29397</v>
      </c>
      <c r="K2044">
        <v>1989</v>
      </c>
      <c r="L2044">
        <v>1409</v>
      </c>
      <c r="M2044">
        <v>813</v>
      </c>
      <c r="N2044">
        <v>936</v>
      </c>
      <c r="O2044">
        <v>644</v>
      </c>
      <c r="P2044">
        <v>634</v>
      </c>
      <c r="Q2044">
        <v>63</v>
      </c>
      <c r="R2044">
        <v>48</v>
      </c>
      <c r="S2044">
        <v>1163</v>
      </c>
      <c r="T2044">
        <v>1096</v>
      </c>
      <c r="U2044">
        <v>34033</v>
      </c>
      <c r="V2044">
        <v>31298</v>
      </c>
      <c r="W2044">
        <v>2373</v>
      </c>
      <c r="X2044">
        <v>2222</v>
      </c>
    </row>
    <row r="2045" spans="1:24" x14ac:dyDescent="0.35">
      <c r="A2045" s="6" t="str">
        <f t="shared" si="31"/>
        <v>38103</v>
      </c>
      <c r="B2045">
        <v>38</v>
      </c>
      <c r="C2045">
        <v>103</v>
      </c>
      <c r="D2045" t="s">
        <v>3219</v>
      </c>
      <c r="E2045" t="s">
        <v>1327</v>
      </c>
      <c r="F2045">
        <v>3987</v>
      </c>
      <c r="G2045">
        <v>2025</v>
      </c>
      <c r="H2045">
        <v>1962</v>
      </c>
      <c r="I2045">
        <v>1969</v>
      </c>
      <c r="J2045">
        <v>1915</v>
      </c>
      <c r="K2045">
        <v>9</v>
      </c>
      <c r="L2045">
        <v>2</v>
      </c>
      <c r="M2045">
        <v>14</v>
      </c>
      <c r="N2045">
        <v>18</v>
      </c>
      <c r="O2045">
        <v>4</v>
      </c>
      <c r="P2045">
        <v>5</v>
      </c>
      <c r="Q2045">
        <v>2</v>
      </c>
      <c r="R2045">
        <v>0</v>
      </c>
      <c r="S2045">
        <v>27</v>
      </c>
      <c r="T2045">
        <v>22</v>
      </c>
      <c r="U2045">
        <v>2007</v>
      </c>
      <c r="V2045">
        <v>1934</v>
      </c>
      <c r="W2045">
        <v>18</v>
      </c>
      <c r="X2045">
        <v>28</v>
      </c>
    </row>
    <row r="2046" spans="1:24" x14ac:dyDescent="0.35">
      <c r="A2046" s="6" t="str">
        <f t="shared" si="31"/>
        <v>38105</v>
      </c>
      <c r="B2046">
        <v>38</v>
      </c>
      <c r="C2046">
        <v>105</v>
      </c>
      <c r="D2046" t="s">
        <v>3219</v>
      </c>
      <c r="E2046" t="s">
        <v>3302</v>
      </c>
      <c r="F2046">
        <v>40945</v>
      </c>
      <c r="G2046">
        <v>22095</v>
      </c>
      <c r="H2046">
        <v>18850</v>
      </c>
      <c r="I2046">
        <v>18729</v>
      </c>
      <c r="J2046">
        <v>16153</v>
      </c>
      <c r="K2046">
        <v>1423</v>
      </c>
      <c r="L2046">
        <v>847</v>
      </c>
      <c r="M2046">
        <v>859</v>
      </c>
      <c r="N2046">
        <v>842</v>
      </c>
      <c r="O2046">
        <v>232</v>
      </c>
      <c r="P2046">
        <v>241</v>
      </c>
      <c r="Q2046">
        <v>49</v>
      </c>
      <c r="R2046">
        <v>37</v>
      </c>
      <c r="S2046">
        <v>803</v>
      </c>
      <c r="T2046">
        <v>730</v>
      </c>
      <c r="U2046">
        <v>19939</v>
      </c>
      <c r="V2046">
        <v>17104</v>
      </c>
      <c r="W2046">
        <v>2156</v>
      </c>
      <c r="X2046">
        <v>1746</v>
      </c>
    </row>
    <row r="2047" spans="1:24" x14ac:dyDescent="0.35">
      <c r="A2047" s="6" t="str">
        <f t="shared" si="31"/>
        <v>39001</v>
      </c>
      <c r="B2047">
        <v>39</v>
      </c>
      <c r="C2047">
        <v>1</v>
      </c>
      <c r="D2047" t="s">
        <v>1276</v>
      </c>
      <c r="E2047" t="s">
        <v>435</v>
      </c>
      <c r="F2047">
        <v>27471</v>
      </c>
      <c r="G2047">
        <v>13699</v>
      </c>
      <c r="H2047">
        <v>13772</v>
      </c>
      <c r="I2047">
        <v>13307</v>
      </c>
      <c r="J2047">
        <v>13361</v>
      </c>
      <c r="K2047">
        <v>76</v>
      </c>
      <c r="L2047">
        <v>54</v>
      </c>
      <c r="M2047">
        <v>87</v>
      </c>
      <c r="N2047">
        <v>77</v>
      </c>
      <c r="O2047">
        <v>17</v>
      </c>
      <c r="P2047">
        <v>82</v>
      </c>
      <c r="Q2047">
        <v>3</v>
      </c>
      <c r="R2047">
        <v>3</v>
      </c>
      <c r="S2047">
        <v>209</v>
      </c>
      <c r="T2047">
        <v>195</v>
      </c>
      <c r="U2047">
        <v>13580</v>
      </c>
      <c r="V2047">
        <v>13669</v>
      </c>
      <c r="W2047">
        <v>119</v>
      </c>
      <c r="X2047">
        <v>103</v>
      </c>
    </row>
    <row r="2048" spans="1:24" x14ac:dyDescent="0.35">
      <c r="A2048" s="6" t="str">
        <f t="shared" si="31"/>
        <v>39003</v>
      </c>
      <c r="B2048">
        <v>39</v>
      </c>
      <c r="C2048">
        <v>3</v>
      </c>
      <c r="D2048" t="s">
        <v>1276</v>
      </c>
      <c r="E2048" t="s">
        <v>1201</v>
      </c>
      <c r="F2048">
        <v>102211</v>
      </c>
      <c r="G2048">
        <v>51128</v>
      </c>
      <c r="H2048">
        <v>51083</v>
      </c>
      <c r="I2048">
        <v>42411</v>
      </c>
      <c r="J2048">
        <v>42551</v>
      </c>
      <c r="K2048">
        <v>6431</v>
      </c>
      <c r="L2048">
        <v>6280</v>
      </c>
      <c r="M2048">
        <v>190</v>
      </c>
      <c r="N2048">
        <v>133</v>
      </c>
      <c r="O2048">
        <v>392</v>
      </c>
      <c r="P2048">
        <v>470</v>
      </c>
      <c r="Q2048">
        <v>15</v>
      </c>
      <c r="R2048">
        <v>16</v>
      </c>
      <c r="S2048">
        <v>1689</v>
      </c>
      <c r="T2048">
        <v>1633</v>
      </c>
      <c r="U2048">
        <v>49342</v>
      </c>
      <c r="V2048">
        <v>49549</v>
      </c>
      <c r="W2048">
        <v>1786</v>
      </c>
      <c r="X2048">
        <v>1534</v>
      </c>
    </row>
    <row r="2049" spans="1:24" x14ac:dyDescent="0.35">
      <c r="A2049" s="6" t="str">
        <f t="shared" si="31"/>
        <v>39005</v>
      </c>
      <c r="B2049">
        <v>39</v>
      </c>
      <c r="C2049">
        <v>5</v>
      </c>
      <c r="D2049" t="s">
        <v>1276</v>
      </c>
      <c r="E2049" t="s">
        <v>3306</v>
      </c>
      <c r="F2049">
        <v>52437</v>
      </c>
      <c r="G2049">
        <v>26005</v>
      </c>
      <c r="H2049">
        <v>26432</v>
      </c>
      <c r="I2049">
        <v>25033</v>
      </c>
      <c r="J2049">
        <v>25544</v>
      </c>
      <c r="K2049">
        <v>322</v>
      </c>
      <c r="L2049">
        <v>180</v>
      </c>
      <c r="M2049">
        <v>93</v>
      </c>
      <c r="N2049">
        <v>64</v>
      </c>
      <c r="O2049">
        <v>136</v>
      </c>
      <c r="P2049">
        <v>272</v>
      </c>
      <c r="Q2049">
        <v>21</v>
      </c>
      <c r="R2049">
        <v>18</v>
      </c>
      <c r="S2049">
        <v>400</v>
      </c>
      <c r="T2049">
        <v>354</v>
      </c>
      <c r="U2049">
        <v>25615</v>
      </c>
      <c r="V2049">
        <v>25982</v>
      </c>
      <c r="W2049">
        <v>390</v>
      </c>
      <c r="X2049">
        <v>450</v>
      </c>
    </row>
    <row r="2050" spans="1:24" x14ac:dyDescent="0.35">
      <c r="A2050" s="6" t="str">
        <f t="shared" ref="A2050:A2113" si="32">TEXT(B2050*1000+C2050,"00000")</f>
        <v>39007</v>
      </c>
      <c r="B2050">
        <v>39</v>
      </c>
      <c r="C2050">
        <v>7</v>
      </c>
      <c r="D2050" t="s">
        <v>1276</v>
      </c>
      <c r="E2050" t="s">
        <v>3308</v>
      </c>
      <c r="F2050">
        <v>97567</v>
      </c>
      <c r="G2050">
        <v>49668</v>
      </c>
      <c r="H2050">
        <v>47899</v>
      </c>
      <c r="I2050">
        <v>45432</v>
      </c>
      <c r="J2050">
        <v>45046</v>
      </c>
      <c r="K2050">
        <v>2630</v>
      </c>
      <c r="L2050">
        <v>1228</v>
      </c>
      <c r="M2050">
        <v>190</v>
      </c>
      <c r="N2050">
        <v>150</v>
      </c>
      <c r="O2050">
        <v>197</v>
      </c>
      <c r="P2050">
        <v>304</v>
      </c>
      <c r="Q2050">
        <v>19</v>
      </c>
      <c r="R2050">
        <v>28</v>
      </c>
      <c r="S2050">
        <v>1200</v>
      </c>
      <c r="T2050">
        <v>1143</v>
      </c>
      <c r="U2050">
        <v>47222</v>
      </c>
      <c r="V2050">
        <v>45853</v>
      </c>
      <c r="W2050">
        <v>2446</v>
      </c>
      <c r="X2050">
        <v>2046</v>
      </c>
    </row>
    <row r="2051" spans="1:24" x14ac:dyDescent="0.35">
      <c r="A2051" s="6" t="str">
        <f t="shared" si="32"/>
        <v>39009</v>
      </c>
      <c r="B2051">
        <v>39</v>
      </c>
      <c r="C2051">
        <v>9</v>
      </c>
      <c r="D2051" t="s">
        <v>1276</v>
      </c>
      <c r="E2051" t="s">
        <v>3310</v>
      </c>
      <c r="F2051">
        <v>62437</v>
      </c>
      <c r="G2051">
        <v>31163</v>
      </c>
      <c r="H2051">
        <v>31274</v>
      </c>
      <c r="I2051">
        <v>28342</v>
      </c>
      <c r="J2051">
        <v>28573</v>
      </c>
      <c r="K2051">
        <v>911</v>
      </c>
      <c r="L2051">
        <v>877</v>
      </c>
      <c r="M2051">
        <v>131</v>
      </c>
      <c r="N2051">
        <v>110</v>
      </c>
      <c r="O2051">
        <v>959</v>
      </c>
      <c r="P2051">
        <v>922</v>
      </c>
      <c r="Q2051">
        <v>33</v>
      </c>
      <c r="R2051">
        <v>7</v>
      </c>
      <c r="S2051">
        <v>787</v>
      </c>
      <c r="T2051">
        <v>785</v>
      </c>
      <c r="U2051">
        <v>30464</v>
      </c>
      <c r="V2051">
        <v>30572</v>
      </c>
      <c r="W2051">
        <v>699</v>
      </c>
      <c r="X2051">
        <v>702</v>
      </c>
    </row>
    <row r="2052" spans="1:24" x14ac:dyDescent="0.35">
      <c r="A2052" s="6" t="str">
        <f t="shared" si="32"/>
        <v>39011</v>
      </c>
      <c r="B2052">
        <v>39</v>
      </c>
      <c r="C2052">
        <v>11</v>
      </c>
      <c r="D2052" t="s">
        <v>1276</v>
      </c>
      <c r="E2052" t="s">
        <v>3312</v>
      </c>
      <c r="F2052">
        <v>46427</v>
      </c>
      <c r="G2052">
        <v>23304</v>
      </c>
      <c r="H2052">
        <v>23123</v>
      </c>
      <c r="I2052">
        <v>22595</v>
      </c>
      <c r="J2052">
        <v>22517</v>
      </c>
      <c r="K2052">
        <v>196</v>
      </c>
      <c r="L2052">
        <v>114</v>
      </c>
      <c r="M2052">
        <v>64</v>
      </c>
      <c r="N2052">
        <v>53</v>
      </c>
      <c r="O2052">
        <v>145</v>
      </c>
      <c r="P2052">
        <v>117</v>
      </c>
      <c r="Q2052">
        <v>26</v>
      </c>
      <c r="R2052">
        <v>16</v>
      </c>
      <c r="S2052">
        <v>278</v>
      </c>
      <c r="T2052">
        <v>306</v>
      </c>
      <c r="U2052">
        <v>22880</v>
      </c>
      <c r="V2052">
        <v>22744</v>
      </c>
      <c r="W2052">
        <v>424</v>
      </c>
      <c r="X2052">
        <v>379</v>
      </c>
    </row>
    <row r="2053" spans="1:24" x14ac:dyDescent="0.35">
      <c r="A2053" s="6" t="str">
        <f t="shared" si="32"/>
        <v>39013</v>
      </c>
      <c r="B2053">
        <v>39</v>
      </c>
      <c r="C2053">
        <v>13</v>
      </c>
      <c r="D2053" t="s">
        <v>1276</v>
      </c>
      <c r="E2053" t="s">
        <v>3314</v>
      </c>
      <c r="F2053">
        <v>66497</v>
      </c>
      <c r="G2053">
        <v>34301</v>
      </c>
      <c r="H2053">
        <v>32196</v>
      </c>
      <c r="I2053">
        <v>31168</v>
      </c>
      <c r="J2053">
        <v>30752</v>
      </c>
      <c r="K2053">
        <v>2357</v>
      </c>
      <c r="L2053">
        <v>551</v>
      </c>
      <c r="M2053">
        <v>65</v>
      </c>
      <c r="N2053">
        <v>60</v>
      </c>
      <c r="O2053">
        <v>154</v>
      </c>
      <c r="P2053">
        <v>218</v>
      </c>
      <c r="Q2053">
        <v>14</v>
      </c>
      <c r="R2053">
        <v>4</v>
      </c>
      <c r="S2053">
        <v>543</v>
      </c>
      <c r="T2053">
        <v>611</v>
      </c>
      <c r="U2053">
        <v>33810</v>
      </c>
      <c r="V2053">
        <v>31885</v>
      </c>
      <c r="W2053">
        <v>491</v>
      </c>
      <c r="X2053">
        <v>311</v>
      </c>
    </row>
    <row r="2054" spans="1:24" x14ac:dyDescent="0.35">
      <c r="A2054" s="6" t="str">
        <f t="shared" si="32"/>
        <v>39015</v>
      </c>
      <c r="B2054">
        <v>39</v>
      </c>
      <c r="C2054">
        <v>15</v>
      </c>
      <c r="D2054" t="s">
        <v>1276</v>
      </c>
      <c r="E2054" t="s">
        <v>1049</v>
      </c>
      <c r="F2054">
        <v>43673</v>
      </c>
      <c r="G2054">
        <v>21829</v>
      </c>
      <c r="H2054">
        <v>21844</v>
      </c>
      <c r="I2054">
        <v>21129</v>
      </c>
      <c r="J2054">
        <v>21220</v>
      </c>
      <c r="K2054">
        <v>236</v>
      </c>
      <c r="L2054">
        <v>194</v>
      </c>
      <c r="M2054">
        <v>72</v>
      </c>
      <c r="N2054">
        <v>72</v>
      </c>
      <c r="O2054">
        <v>62</v>
      </c>
      <c r="P2054">
        <v>94</v>
      </c>
      <c r="Q2054">
        <v>6</v>
      </c>
      <c r="R2054">
        <v>4</v>
      </c>
      <c r="S2054">
        <v>324</v>
      </c>
      <c r="T2054">
        <v>260</v>
      </c>
      <c r="U2054">
        <v>21581</v>
      </c>
      <c r="V2054">
        <v>21585</v>
      </c>
      <c r="W2054">
        <v>248</v>
      </c>
      <c r="X2054">
        <v>259</v>
      </c>
    </row>
    <row r="2055" spans="1:24" x14ac:dyDescent="0.35">
      <c r="A2055" s="6" t="str">
        <f t="shared" si="32"/>
        <v>39017</v>
      </c>
      <c r="B2055">
        <v>39</v>
      </c>
      <c r="C2055">
        <v>17</v>
      </c>
      <c r="D2055" t="s">
        <v>1276</v>
      </c>
      <c r="E2055" t="s">
        <v>34</v>
      </c>
      <c r="F2055">
        <v>390352</v>
      </c>
      <c r="G2055">
        <v>192719</v>
      </c>
      <c r="H2055">
        <v>197633</v>
      </c>
      <c r="I2055">
        <v>160582</v>
      </c>
      <c r="J2055">
        <v>164793</v>
      </c>
      <c r="K2055">
        <v>18281</v>
      </c>
      <c r="L2055">
        <v>18742</v>
      </c>
      <c r="M2055">
        <v>675</v>
      </c>
      <c r="N2055">
        <v>639</v>
      </c>
      <c r="O2055">
        <v>7718</v>
      </c>
      <c r="P2055">
        <v>8053</v>
      </c>
      <c r="Q2055">
        <v>332</v>
      </c>
      <c r="R2055">
        <v>287</v>
      </c>
      <c r="S2055">
        <v>5131</v>
      </c>
      <c r="T2055">
        <v>5119</v>
      </c>
      <c r="U2055">
        <v>179933</v>
      </c>
      <c r="V2055">
        <v>185200</v>
      </c>
      <c r="W2055">
        <v>12786</v>
      </c>
      <c r="X2055">
        <v>12433</v>
      </c>
    </row>
    <row r="2056" spans="1:24" x14ac:dyDescent="0.35">
      <c r="A2056" s="6" t="str">
        <f t="shared" si="32"/>
        <v>39019</v>
      </c>
      <c r="B2056">
        <v>39</v>
      </c>
      <c r="C2056">
        <v>19</v>
      </c>
      <c r="D2056" t="s">
        <v>1276</v>
      </c>
      <c r="E2056" t="s">
        <v>200</v>
      </c>
      <c r="F2056">
        <v>26716</v>
      </c>
      <c r="G2056">
        <v>13571</v>
      </c>
      <c r="H2056">
        <v>13145</v>
      </c>
      <c r="I2056">
        <v>13185</v>
      </c>
      <c r="J2056">
        <v>12767</v>
      </c>
      <c r="K2056">
        <v>132</v>
      </c>
      <c r="L2056">
        <v>76</v>
      </c>
      <c r="M2056">
        <v>53</v>
      </c>
      <c r="N2056">
        <v>40</v>
      </c>
      <c r="O2056">
        <v>39</v>
      </c>
      <c r="P2056">
        <v>53</v>
      </c>
      <c r="Q2056">
        <v>3</v>
      </c>
      <c r="R2056">
        <v>0</v>
      </c>
      <c r="S2056">
        <v>159</v>
      </c>
      <c r="T2056">
        <v>209</v>
      </c>
      <c r="U2056">
        <v>13404</v>
      </c>
      <c r="V2056">
        <v>12996</v>
      </c>
      <c r="W2056">
        <v>167</v>
      </c>
      <c r="X2056">
        <v>149</v>
      </c>
    </row>
    <row r="2057" spans="1:24" x14ac:dyDescent="0.35">
      <c r="A2057" s="6" t="str">
        <f t="shared" si="32"/>
        <v>39021</v>
      </c>
      <c r="B2057">
        <v>39</v>
      </c>
      <c r="C2057">
        <v>21</v>
      </c>
      <c r="D2057" t="s">
        <v>1276</v>
      </c>
      <c r="E2057" t="s">
        <v>1057</v>
      </c>
      <c r="F2057">
        <v>38712</v>
      </c>
      <c r="G2057">
        <v>19400</v>
      </c>
      <c r="H2057">
        <v>19312</v>
      </c>
      <c r="I2057">
        <v>18319</v>
      </c>
      <c r="J2057">
        <v>18333</v>
      </c>
      <c r="K2057">
        <v>441</v>
      </c>
      <c r="L2057">
        <v>359</v>
      </c>
      <c r="M2057">
        <v>99</v>
      </c>
      <c r="N2057">
        <v>82</v>
      </c>
      <c r="O2057">
        <v>74</v>
      </c>
      <c r="P2057">
        <v>106</v>
      </c>
      <c r="Q2057">
        <v>8</v>
      </c>
      <c r="R2057">
        <v>8</v>
      </c>
      <c r="S2057">
        <v>459</v>
      </c>
      <c r="T2057">
        <v>424</v>
      </c>
      <c r="U2057">
        <v>19068</v>
      </c>
      <c r="V2057">
        <v>19005</v>
      </c>
      <c r="W2057">
        <v>332</v>
      </c>
      <c r="X2057">
        <v>307</v>
      </c>
    </row>
    <row r="2058" spans="1:24" x14ac:dyDescent="0.35">
      <c r="A2058" s="6" t="str">
        <f t="shared" si="32"/>
        <v>39023</v>
      </c>
      <c r="B2058">
        <v>39</v>
      </c>
      <c r="C2058">
        <v>23</v>
      </c>
      <c r="D2058" t="s">
        <v>1276</v>
      </c>
      <c r="E2058" t="s">
        <v>204</v>
      </c>
      <c r="F2058">
        <v>135971</v>
      </c>
      <c r="G2058">
        <v>66545</v>
      </c>
      <c r="H2058">
        <v>69426</v>
      </c>
      <c r="I2058">
        <v>57502</v>
      </c>
      <c r="J2058">
        <v>60213</v>
      </c>
      <c r="K2058">
        <v>6155</v>
      </c>
      <c r="L2058">
        <v>6176</v>
      </c>
      <c r="M2058">
        <v>247</v>
      </c>
      <c r="N2058">
        <v>264</v>
      </c>
      <c r="O2058">
        <v>422</v>
      </c>
      <c r="P2058">
        <v>568</v>
      </c>
      <c r="Q2058">
        <v>49</v>
      </c>
      <c r="R2058">
        <v>49</v>
      </c>
      <c r="S2058">
        <v>2170</v>
      </c>
      <c r="T2058">
        <v>2156</v>
      </c>
      <c r="U2058">
        <v>63628</v>
      </c>
      <c r="V2058">
        <v>67043</v>
      </c>
      <c r="W2058">
        <v>2917</v>
      </c>
      <c r="X2058">
        <v>2383</v>
      </c>
    </row>
    <row r="2059" spans="1:24" x14ac:dyDescent="0.35">
      <c r="A2059" s="6" t="str">
        <f t="shared" si="32"/>
        <v>39025</v>
      </c>
      <c r="B2059">
        <v>39</v>
      </c>
      <c r="C2059">
        <v>25</v>
      </c>
      <c r="D2059" t="s">
        <v>1276</v>
      </c>
      <c r="E2059" t="s">
        <v>3321</v>
      </c>
      <c r="F2059">
        <v>208595</v>
      </c>
      <c r="G2059">
        <v>103519</v>
      </c>
      <c r="H2059">
        <v>105076</v>
      </c>
      <c r="I2059">
        <v>97847</v>
      </c>
      <c r="J2059">
        <v>99818</v>
      </c>
      <c r="K2059">
        <v>2038</v>
      </c>
      <c r="L2059">
        <v>1727</v>
      </c>
      <c r="M2059">
        <v>247</v>
      </c>
      <c r="N2059">
        <v>236</v>
      </c>
      <c r="O2059">
        <v>1500</v>
      </c>
      <c r="P2059">
        <v>1515</v>
      </c>
      <c r="Q2059">
        <v>56</v>
      </c>
      <c r="R2059">
        <v>59</v>
      </c>
      <c r="S2059">
        <v>1831</v>
      </c>
      <c r="T2059">
        <v>1721</v>
      </c>
      <c r="U2059">
        <v>100930</v>
      </c>
      <c r="V2059">
        <v>102758</v>
      </c>
      <c r="W2059">
        <v>2589</v>
      </c>
      <c r="X2059">
        <v>2318</v>
      </c>
    </row>
    <row r="2060" spans="1:24" x14ac:dyDescent="0.35">
      <c r="A2060" s="6" t="str">
        <f t="shared" si="32"/>
        <v>39027</v>
      </c>
      <c r="B2060">
        <v>39</v>
      </c>
      <c r="C2060">
        <v>27</v>
      </c>
      <c r="D2060" t="s">
        <v>1276</v>
      </c>
      <c r="E2060" t="s">
        <v>1063</v>
      </c>
      <c r="F2060">
        <v>42022</v>
      </c>
      <c r="G2060">
        <v>20855</v>
      </c>
      <c r="H2060">
        <v>21167</v>
      </c>
      <c r="I2060">
        <v>19607</v>
      </c>
      <c r="J2060">
        <v>20065</v>
      </c>
      <c r="K2060">
        <v>530</v>
      </c>
      <c r="L2060">
        <v>414</v>
      </c>
      <c r="M2060">
        <v>75</v>
      </c>
      <c r="N2060">
        <v>83</v>
      </c>
      <c r="O2060">
        <v>105</v>
      </c>
      <c r="P2060">
        <v>143</v>
      </c>
      <c r="Q2060">
        <v>13</v>
      </c>
      <c r="R2060">
        <v>10</v>
      </c>
      <c r="S2060">
        <v>525</v>
      </c>
      <c r="T2060">
        <v>452</v>
      </c>
      <c r="U2060">
        <v>20433</v>
      </c>
      <c r="V2060">
        <v>20809</v>
      </c>
      <c r="W2060">
        <v>422</v>
      </c>
      <c r="X2060">
        <v>358</v>
      </c>
    </row>
    <row r="2061" spans="1:24" x14ac:dyDescent="0.35">
      <c r="A2061" s="6" t="str">
        <f t="shared" si="32"/>
        <v>39029</v>
      </c>
      <c r="B2061">
        <v>39</v>
      </c>
      <c r="C2061">
        <v>29</v>
      </c>
      <c r="D2061" t="s">
        <v>1276</v>
      </c>
      <c r="E2061" t="s">
        <v>3324</v>
      </c>
      <c r="F2061">
        <v>101879</v>
      </c>
      <c r="G2061">
        <v>51826</v>
      </c>
      <c r="H2061">
        <v>50053</v>
      </c>
      <c r="I2061">
        <v>48583</v>
      </c>
      <c r="J2061">
        <v>48373</v>
      </c>
      <c r="K2061">
        <v>1964</v>
      </c>
      <c r="L2061">
        <v>581</v>
      </c>
      <c r="M2061">
        <v>173</v>
      </c>
      <c r="N2061">
        <v>92</v>
      </c>
      <c r="O2061">
        <v>172</v>
      </c>
      <c r="P2061">
        <v>171</v>
      </c>
      <c r="Q2061">
        <v>15</v>
      </c>
      <c r="R2061">
        <v>31</v>
      </c>
      <c r="S2061">
        <v>919</v>
      </c>
      <c r="T2061">
        <v>805</v>
      </c>
      <c r="U2061">
        <v>50671</v>
      </c>
      <c r="V2061">
        <v>49425</v>
      </c>
      <c r="W2061">
        <v>1155</v>
      </c>
      <c r="X2061">
        <v>628</v>
      </c>
    </row>
    <row r="2062" spans="1:24" x14ac:dyDescent="0.35">
      <c r="A2062" s="6" t="str">
        <f t="shared" si="32"/>
        <v>39031</v>
      </c>
      <c r="B2062">
        <v>39</v>
      </c>
      <c r="C2062">
        <v>31</v>
      </c>
      <c r="D2062" t="s">
        <v>1276</v>
      </c>
      <c r="E2062" t="s">
        <v>3326</v>
      </c>
      <c r="F2062">
        <v>36606</v>
      </c>
      <c r="G2062">
        <v>18274</v>
      </c>
      <c r="H2062">
        <v>18332</v>
      </c>
      <c r="I2062">
        <v>17645</v>
      </c>
      <c r="J2062">
        <v>17662</v>
      </c>
      <c r="K2062">
        <v>221</v>
      </c>
      <c r="L2062">
        <v>215</v>
      </c>
      <c r="M2062">
        <v>59</v>
      </c>
      <c r="N2062">
        <v>60</v>
      </c>
      <c r="O2062">
        <v>51</v>
      </c>
      <c r="P2062">
        <v>90</v>
      </c>
      <c r="Q2062">
        <v>11</v>
      </c>
      <c r="R2062">
        <v>7</v>
      </c>
      <c r="S2062">
        <v>287</v>
      </c>
      <c r="T2062">
        <v>298</v>
      </c>
      <c r="U2062">
        <v>18054</v>
      </c>
      <c r="V2062">
        <v>18122</v>
      </c>
      <c r="W2062">
        <v>220</v>
      </c>
      <c r="X2062">
        <v>210</v>
      </c>
    </row>
    <row r="2063" spans="1:24" x14ac:dyDescent="0.35">
      <c r="A2063" s="6" t="str">
        <f t="shared" si="32"/>
        <v>39033</v>
      </c>
      <c r="B2063">
        <v>39</v>
      </c>
      <c r="C2063">
        <v>33</v>
      </c>
      <c r="D2063" t="s">
        <v>1276</v>
      </c>
      <c r="E2063" t="s">
        <v>216</v>
      </c>
      <c r="F2063">
        <v>42016</v>
      </c>
      <c r="G2063">
        <v>20718</v>
      </c>
      <c r="H2063">
        <v>21298</v>
      </c>
      <c r="I2063">
        <v>19921</v>
      </c>
      <c r="J2063">
        <v>20666</v>
      </c>
      <c r="K2063">
        <v>278</v>
      </c>
      <c r="L2063">
        <v>182</v>
      </c>
      <c r="M2063">
        <v>64</v>
      </c>
      <c r="N2063">
        <v>62</v>
      </c>
      <c r="O2063">
        <v>153</v>
      </c>
      <c r="P2063">
        <v>105</v>
      </c>
      <c r="Q2063">
        <v>6</v>
      </c>
      <c r="R2063">
        <v>48</v>
      </c>
      <c r="S2063">
        <v>296</v>
      </c>
      <c r="T2063">
        <v>235</v>
      </c>
      <c r="U2063">
        <v>20384</v>
      </c>
      <c r="V2063">
        <v>20973</v>
      </c>
      <c r="W2063">
        <v>334</v>
      </c>
      <c r="X2063">
        <v>325</v>
      </c>
    </row>
    <row r="2064" spans="1:24" x14ac:dyDescent="0.35">
      <c r="A2064" s="6" t="str">
        <f t="shared" si="32"/>
        <v>39035</v>
      </c>
      <c r="B2064">
        <v>39</v>
      </c>
      <c r="C2064">
        <v>35</v>
      </c>
      <c r="D2064" t="s">
        <v>1276</v>
      </c>
      <c r="E2064" t="s">
        <v>3329</v>
      </c>
      <c r="F2064">
        <v>1264775</v>
      </c>
      <c r="G2064">
        <v>607291</v>
      </c>
      <c r="H2064">
        <v>657484</v>
      </c>
      <c r="I2064">
        <v>392247</v>
      </c>
      <c r="J2064">
        <v>407554</v>
      </c>
      <c r="K2064">
        <v>177120</v>
      </c>
      <c r="L2064">
        <v>209943</v>
      </c>
      <c r="M2064">
        <v>1620</v>
      </c>
      <c r="N2064">
        <v>1696</v>
      </c>
      <c r="O2064">
        <v>21182</v>
      </c>
      <c r="P2064">
        <v>22258</v>
      </c>
      <c r="Q2064">
        <v>275</v>
      </c>
      <c r="R2064">
        <v>324</v>
      </c>
      <c r="S2064">
        <v>14847</v>
      </c>
      <c r="T2064">
        <v>15709</v>
      </c>
      <c r="U2064">
        <v>566202</v>
      </c>
      <c r="V2064">
        <v>615319</v>
      </c>
      <c r="W2064">
        <v>41089</v>
      </c>
      <c r="X2064">
        <v>42165</v>
      </c>
    </row>
    <row r="2065" spans="1:24" x14ac:dyDescent="0.35">
      <c r="A2065" s="6" t="str">
        <f t="shared" si="32"/>
        <v>39037</v>
      </c>
      <c r="B2065">
        <v>39</v>
      </c>
      <c r="C2065">
        <v>37</v>
      </c>
      <c r="D2065" t="s">
        <v>1276</v>
      </c>
      <c r="E2065" t="s">
        <v>3331</v>
      </c>
      <c r="F2065">
        <v>51873</v>
      </c>
      <c r="G2065">
        <v>25926</v>
      </c>
      <c r="H2065">
        <v>25947</v>
      </c>
      <c r="I2065">
        <v>25179</v>
      </c>
      <c r="J2065">
        <v>25212</v>
      </c>
      <c r="K2065">
        <v>210</v>
      </c>
      <c r="L2065">
        <v>162</v>
      </c>
      <c r="M2065">
        <v>56</v>
      </c>
      <c r="N2065">
        <v>74</v>
      </c>
      <c r="O2065">
        <v>124</v>
      </c>
      <c r="P2065">
        <v>130</v>
      </c>
      <c r="Q2065">
        <v>18</v>
      </c>
      <c r="R2065">
        <v>12</v>
      </c>
      <c r="S2065">
        <v>339</v>
      </c>
      <c r="T2065">
        <v>357</v>
      </c>
      <c r="U2065">
        <v>25475</v>
      </c>
      <c r="V2065">
        <v>25525</v>
      </c>
      <c r="W2065">
        <v>451</v>
      </c>
      <c r="X2065">
        <v>422</v>
      </c>
    </row>
    <row r="2066" spans="1:24" x14ac:dyDescent="0.35">
      <c r="A2066" s="6" t="str">
        <f t="shared" si="32"/>
        <v>39039</v>
      </c>
      <c r="B2066">
        <v>39</v>
      </c>
      <c r="C2066">
        <v>39</v>
      </c>
      <c r="D2066" t="s">
        <v>1276</v>
      </c>
      <c r="E2066" t="s">
        <v>3333</v>
      </c>
      <c r="F2066">
        <v>38279</v>
      </c>
      <c r="G2066">
        <v>19163</v>
      </c>
      <c r="H2066">
        <v>19116</v>
      </c>
      <c r="I2066">
        <v>18197</v>
      </c>
      <c r="J2066">
        <v>18239</v>
      </c>
      <c r="K2066">
        <v>479</v>
      </c>
      <c r="L2066">
        <v>371</v>
      </c>
      <c r="M2066">
        <v>87</v>
      </c>
      <c r="N2066">
        <v>82</v>
      </c>
      <c r="O2066">
        <v>91</v>
      </c>
      <c r="P2066">
        <v>97</v>
      </c>
      <c r="Q2066">
        <v>12</v>
      </c>
      <c r="R2066">
        <v>7</v>
      </c>
      <c r="S2066">
        <v>297</v>
      </c>
      <c r="T2066">
        <v>320</v>
      </c>
      <c r="U2066">
        <v>17093</v>
      </c>
      <c r="V2066">
        <v>17222</v>
      </c>
      <c r="W2066">
        <v>2070</v>
      </c>
      <c r="X2066">
        <v>1894</v>
      </c>
    </row>
    <row r="2067" spans="1:24" x14ac:dyDescent="0.35">
      <c r="A2067" s="6" t="str">
        <f t="shared" si="32"/>
        <v>39041</v>
      </c>
      <c r="B2067">
        <v>39</v>
      </c>
      <c r="C2067">
        <v>41</v>
      </c>
      <c r="D2067" t="s">
        <v>1276</v>
      </c>
      <c r="E2067" t="s">
        <v>571</v>
      </c>
      <c r="F2067">
        <v>214135</v>
      </c>
      <c r="G2067">
        <v>107137</v>
      </c>
      <c r="H2067">
        <v>106998</v>
      </c>
      <c r="I2067">
        <v>91143</v>
      </c>
      <c r="J2067">
        <v>91689</v>
      </c>
      <c r="K2067">
        <v>4640</v>
      </c>
      <c r="L2067">
        <v>4119</v>
      </c>
      <c r="M2067">
        <v>248</v>
      </c>
      <c r="N2067">
        <v>237</v>
      </c>
      <c r="O2067">
        <v>8822</v>
      </c>
      <c r="P2067">
        <v>8615</v>
      </c>
      <c r="Q2067">
        <v>66</v>
      </c>
      <c r="R2067">
        <v>68</v>
      </c>
      <c r="S2067">
        <v>2218</v>
      </c>
      <c r="T2067">
        <v>2270</v>
      </c>
      <c r="U2067">
        <v>103507</v>
      </c>
      <c r="V2067">
        <v>103683</v>
      </c>
      <c r="W2067">
        <v>3630</v>
      </c>
      <c r="X2067">
        <v>3315</v>
      </c>
    </row>
    <row r="2068" spans="1:24" x14ac:dyDescent="0.35">
      <c r="A2068" s="6" t="str">
        <f t="shared" si="32"/>
        <v>39043</v>
      </c>
      <c r="B2068">
        <v>39</v>
      </c>
      <c r="C2068">
        <v>43</v>
      </c>
      <c r="D2068" t="s">
        <v>1276</v>
      </c>
      <c r="E2068" t="s">
        <v>2986</v>
      </c>
      <c r="F2068">
        <v>75619</v>
      </c>
      <c r="G2068">
        <v>37160</v>
      </c>
      <c r="H2068">
        <v>38459</v>
      </c>
      <c r="I2068">
        <v>32027</v>
      </c>
      <c r="J2068">
        <v>33223</v>
      </c>
      <c r="K2068">
        <v>3461</v>
      </c>
      <c r="L2068">
        <v>3462</v>
      </c>
      <c r="M2068">
        <v>125</v>
      </c>
      <c r="N2068">
        <v>130</v>
      </c>
      <c r="O2068">
        <v>270</v>
      </c>
      <c r="P2068">
        <v>342</v>
      </c>
      <c r="Q2068">
        <v>22</v>
      </c>
      <c r="R2068">
        <v>29</v>
      </c>
      <c r="S2068">
        <v>1255</v>
      </c>
      <c r="T2068">
        <v>1273</v>
      </c>
      <c r="U2068">
        <v>35447</v>
      </c>
      <c r="V2068">
        <v>36999</v>
      </c>
      <c r="W2068">
        <v>1713</v>
      </c>
      <c r="X2068">
        <v>1460</v>
      </c>
    </row>
    <row r="2069" spans="1:24" x14ac:dyDescent="0.35">
      <c r="A2069" s="6" t="str">
        <f t="shared" si="32"/>
        <v>39045</v>
      </c>
      <c r="B2069">
        <v>39</v>
      </c>
      <c r="C2069">
        <v>45</v>
      </c>
      <c r="D2069" t="s">
        <v>1276</v>
      </c>
      <c r="E2069" t="s">
        <v>555</v>
      </c>
      <c r="F2069">
        <v>158908</v>
      </c>
      <c r="G2069">
        <v>79325</v>
      </c>
      <c r="H2069">
        <v>79583</v>
      </c>
      <c r="I2069">
        <v>68050</v>
      </c>
      <c r="J2069">
        <v>68583</v>
      </c>
      <c r="K2069">
        <v>7572</v>
      </c>
      <c r="L2069">
        <v>7133</v>
      </c>
      <c r="M2069">
        <v>230</v>
      </c>
      <c r="N2069">
        <v>182</v>
      </c>
      <c r="O2069">
        <v>1595</v>
      </c>
      <c r="P2069">
        <v>1773</v>
      </c>
      <c r="Q2069">
        <v>48</v>
      </c>
      <c r="R2069">
        <v>51</v>
      </c>
      <c r="S2069">
        <v>1830</v>
      </c>
      <c r="T2069">
        <v>1861</v>
      </c>
      <c r="U2069">
        <v>77274</v>
      </c>
      <c r="V2069">
        <v>77613</v>
      </c>
      <c r="W2069">
        <v>2051</v>
      </c>
      <c r="X2069">
        <v>1970</v>
      </c>
    </row>
    <row r="2070" spans="1:24" x14ac:dyDescent="0.35">
      <c r="A2070" s="6" t="str">
        <f t="shared" si="32"/>
        <v>39047</v>
      </c>
      <c r="B2070">
        <v>39</v>
      </c>
      <c r="C2070">
        <v>47</v>
      </c>
      <c r="D2070" t="s">
        <v>1276</v>
      </c>
      <c r="E2070" t="s">
        <v>78</v>
      </c>
      <c r="F2070">
        <v>28948</v>
      </c>
      <c r="G2070">
        <v>14326</v>
      </c>
      <c r="H2070">
        <v>14622</v>
      </c>
      <c r="I2070">
        <v>13377</v>
      </c>
      <c r="J2070">
        <v>13795</v>
      </c>
      <c r="K2070">
        <v>427</v>
      </c>
      <c r="L2070">
        <v>290</v>
      </c>
      <c r="M2070">
        <v>50</v>
      </c>
      <c r="N2070">
        <v>33</v>
      </c>
      <c r="O2070">
        <v>138</v>
      </c>
      <c r="P2070">
        <v>179</v>
      </c>
      <c r="Q2070">
        <v>4</v>
      </c>
      <c r="R2070">
        <v>9</v>
      </c>
      <c r="S2070">
        <v>330</v>
      </c>
      <c r="T2070">
        <v>316</v>
      </c>
      <c r="U2070">
        <v>13950</v>
      </c>
      <c r="V2070">
        <v>14323</v>
      </c>
      <c r="W2070">
        <v>376</v>
      </c>
      <c r="X2070">
        <v>299</v>
      </c>
    </row>
    <row r="2071" spans="1:24" x14ac:dyDescent="0.35">
      <c r="A2071" s="6" t="str">
        <f t="shared" si="32"/>
        <v>39049</v>
      </c>
      <c r="B2071">
        <v>39</v>
      </c>
      <c r="C2071">
        <v>49</v>
      </c>
      <c r="D2071" t="s">
        <v>1276</v>
      </c>
      <c r="E2071" t="s">
        <v>80</v>
      </c>
      <c r="F2071">
        <v>1323810</v>
      </c>
      <c r="G2071">
        <v>650508</v>
      </c>
      <c r="H2071">
        <v>673302</v>
      </c>
      <c r="I2071">
        <v>434457</v>
      </c>
      <c r="J2071">
        <v>442708</v>
      </c>
      <c r="K2071">
        <v>152612</v>
      </c>
      <c r="L2071">
        <v>165333</v>
      </c>
      <c r="M2071">
        <v>2310</v>
      </c>
      <c r="N2071">
        <v>2150</v>
      </c>
      <c r="O2071">
        <v>38061</v>
      </c>
      <c r="P2071">
        <v>39526</v>
      </c>
      <c r="Q2071">
        <v>405</v>
      </c>
      <c r="R2071">
        <v>447</v>
      </c>
      <c r="S2071">
        <v>22663</v>
      </c>
      <c r="T2071">
        <v>23138</v>
      </c>
      <c r="U2071">
        <v>603417</v>
      </c>
      <c r="V2071">
        <v>629361</v>
      </c>
      <c r="W2071">
        <v>47091</v>
      </c>
      <c r="X2071">
        <v>43941</v>
      </c>
    </row>
    <row r="2072" spans="1:24" x14ac:dyDescent="0.35">
      <c r="A2072" s="6" t="str">
        <f t="shared" si="32"/>
        <v>39051</v>
      </c>
      <c r="B2072">
        <v>39</v>
      </c>
      <c r="C2072">
        <v>51</v>
      </c>
      <c r="D2072" t="s">
        <v>1276</v>
      </c>
      <c r="E2072" t="s">
        <v>230</v>
      </c>
      <c r="F2072">
        <v>42713</v>
      </c>
      <c r="G2072">
        <v>21337</v>
      </c>
      <c r="H2072">
        <v>21376</v>
      </c>
      <c r="I2072">
        <v>20604</v>
      </c>
      <c r="J2072">
        <v>20719</v>
      </c>
      <c r="K2072">
        <v>212</v>
      </c>
      <c r="L2072">
        <v>157</v>
      </c>
      <c r="M2072">
        <v>92</v>
      </c>
      <c r="N2072">
        <v>91</v>
      </c>
      <c r="O2072">
        <v>92</v>
      </c>
      <c r="P2072">
        <v>118</v>
      </c>
      <c r="Q2072">
        <v>11</v>
      </c>
      <c r="R2072">
        <v>13</v>
      </c>
      <c r="S2072">
        <v>326</v>
      </c>
      <c r="T2072">
        <v>278</v>
      </c>
      <c r="U2072">
        <v>19391</v>
      </c>
      <c r="V2072">
        <v>19517</v>
      </c>
      <c r="W2072">
        <v>1946</v>
      </c>
      <c r="X2072">
        <v>1859</v>
      </c>
    </row>
    <row r="2073" spans="1:24" x14ac:dyDescent="0.35">
      <c r="A2073" s="6" t="str">
        <f t="shared" si="32"/>
        <v>39053</v>
      </c>
      <c r="B2073">
        <v>39</v>
      </c>
      <c r="C2073">
        <v>53</v>
      </c>
      <c r="D2073" t="s">
        <v>1276</v>
      </c>
      <c r="E2073" t="s">
        <v>3341</v>
      </c>
      <c r="F2073">
        <v>29216</v>
      </c>
      <c r="G2073">
        <v>14557</v>
      </c>
      <c r="H2073">
        <v>14659</v>
      </c>
      <c r="I2073">
        <v>13620</v>
      </c>
      <c r="J2073">
        <v>13941</v>
      </c>
      <c r="K2073">
        <v>390</v>
      </c>
      <c r="L2073">
        <v>294</v>
      </c>
      <c r="M2073">
        <v>81</v>
      </c>
      <c r="N2073">
        <v>53</v>
      </c>
      <c r="O2073">
        <v>93</v>
      </c>
      <c r="P2073">
        <v>120</v>
      </c>
      <c r="Q2073">
        <v>70</v>
      </c>
      <c r="R2073">
        <v>4</v>
      </c>
      <c r="S2073">
        <v>303</v>
      </c>
      <c r="T2073">
        <v>247</v>
      </c>
      <c r="U2073">
        <v>14426</v>
      </c>
      <c r="V2073">
        <v>14516</v>
      </c>
      <c r="W2073">
        <v>131</v>
      </c>
      <c r="X2073">
        <v>143</v>
      </c>
    </row>
    <row r="2074" spans="1:24" x14ac:dyDescent="0.35">
      <c r="A2074" s="6" t="str">
        <f t="shared" si="32"/>
        <v>39055</v>
      </c>
      <c r="B2074">
        <v>39</v>
      </c>
      <c r="C2074">
        <v>55</v>
      </c>
      <c r="D2074" t="s">
        <v>1276</v>
      </c>
      <c r="E2074" t="s">
        <v>3343</v>
      </c>
      <c r="F2074">
        <v>95433</v>
      </c>
      <c r="G2074">
        <v>47791</v>
      </c>
      <c r="H2074">
        <v>47642</v>
      </c>
      <c r="I2074">
        <v>46318</v>
      </c>
      <c r="J2074">
        <v>46111</v>
      </c>
      <c r="K2074">
        <v>599</v>
      </c>
      <c r="L2074">
        <v>619</v>
      </c>
      <c r="M2074">
        <v>66</v>
      </c>
      <c r="N2074">
        <v>76</v>
      </c>
      <c r="O2074">
        <v>272</v>
      </c>
      <c r="P2074">
        <v>374</v>
      </c>
      <c r="Q2074">
        <v>9</v>
      </c>
      <c r="R2074">
        <v>4</v>
      </c>
      <c r="S2074">
        <v>527</v>
      </c>
      <c r="T2074">
        <v>458</v>
      </c>
      <c r="U2074">
        <v>46922</v>
      </c>
      <c r="V2074">
        <v>46840</v>
      </c>
      <c r="W2074">
        <v>869</v>
      </c>
      <c r="X2074">
        <v>802</v>
      </c>
    </row>
    <row r="2075" spans="1:24" x14ac:dyDescent="0.35">
      <c r="A2075" s="6" t="str">
        <f t="shared" si="32"/>
        <v>39057</v>
      </c>
      <c r="B2075">
        <v>39</v>
      </c>
      <c r="C2075">
        <v>57</v>
      </c>
      <c r="D2075" t="s">
        <v>1276</v>
      </c>
      <c r="E2075" t="s">
        <v>84</v>
      </c>
      <c r="F2075">
        <v>167969</v>
      </c>
      <c r="G2075">
        <v>83308</v>
      </c>
      <c r="H2075">
        <v>84661</v>
      </c>
      <c r="I2075">
        <v>71866</v>
      </c>
      <c r="J2075">
        <v>72473</v>
      </c>
      <c r="K2075">
        <v>5954</v>
      </c>
      <c r="L2075">
        <v>6237</v>
      </c>
      <c r="M2075">
        <v>271</v>
      </c>
      <c r="N2075">
        <v>289</v>
      </c>
      <c r="O2075">
        <v>2441</v>
      </c>
      <c r="P2075">
        <v>2874</v>
      </c>
      <c r="Q2075">
        <v>61</v>
      </c>
      <c r="R2075">
        <v>71</v>
      </c>
      <c r="S2075">
        <v>2715</v>
      </c>
      <c r="T2075">
        <v>2717</v>
      </c>
      <c r="U2075">
        <v>80691</v>
      </c>
      <c r="V2075">
        <v>82049</v>
      </c>
      <c r="W2075">
        <v>2617</v>
      </c>
      <c r="X2075">
        <v>2612</v>
      </c>
    </row>
    <row r="2076" spans="1:24" x14ac:dyDescent="0.35">
      <c r="A2076" s="6" t="str">
        <f t="shared" si="32"/>
        <v>39059</v>
      </c>
      <c r="B2076">
        <v>39</v>
      </c>
      <c r="C2076">
        <v>59</v>
      </c>
      <c r="D2076" t="s">
        <v>1276</v>
      </c>
      <c r="E2076" t="s">
        <v>3346</v>
      </c>
      <c r="F2076">
        <v>38442</v>
      </c>
      <c r="G2076">
        <v>19324</v>
      </c>
      <c r="H2076">
        <v>19118</v>
      </c>
      <c r="I2076">
        <v>18381</v>
      </c>
      <c r="J2076">
        <v>18313</v>
      </c>
      <c r="K2076">
        <v>383</v>
      </c>
      <c r="L2076">
        <v>232</v>
      </c>
      <c r="M2076">
        <v>64</v>
      </c>
      <c r="N2076">
        <v>82</v>
      </c>
      <c r="O2076">
        <v>89</v>
      </c>
      <c r="P2076">
        <v>91</v>
      </c>
      <c r="Q2076">
        <v>8</v>
      </c>
      <c r="R2076">
        <v>8</v>
      </c>
      <c r="S2076">
        <v>399</v>
      </c>
      <c r="T2076">
        <v>392</v>
      </c>
      <c r="U2076">
        <v>19087</v>
      </c>
      <c r="V2076">
        <v>18891</v>
      </c>
      <c r="W2076">
        <v>237</v>
      </c>
      <c r="X2076">
        <v>227</v>
      </c>
    </row>
    <row r="2077" spans="1:24" x14ac:dyDescent="0.35">
      <c r="A2077" s="6" t="str">
        <f t="shared" si="32"/>
        <v>39061</v>
      </c>
      <c r="B2077">
        <v>39</v>
      </c>
      <c r="C2077">
        <v>61</v>
      </c>
      <c r="D2077" t="s">
        <v>1276</v>
      </c>
      <c r="E2077" t="s">
        <v>620</v>
      </c>
      <c r="F2077">
        <v>830628</v>
      </c>
      <c r="G2077">
        <v>403375</v>
      </c>
      <c r="H2077">
        <v>427253</v>
      </c>
      <c r="I2077">
        <v>276525</v>
      </c>
      <c r="J2077">
        <v>283413</v>
      </c>
      <c r="K2077">
        <v>101904</v>
      </c>
      <c r="L2077">
        <v>118388</v>
      </c>
      <c r="M2077">
        <v>1195</v>
      </c>
      <c r="N2077">
        <v>1135</v>
      </c>
      <c r="O2077">
        <v>12341</v>
      </c>
      <c r="P2077">
        <v>12422</v>
      </c>
      <c r="Q2077">
        <v>691</v>
      </c>
      <c r="R2077">
        <v>468</v>
      </c>
      <c r="S2077">
        <v>10719</v>
      </c>
      <c r="T2077">
        <v>11427</v>
      </c>
      <c r="U2077">
        <v>384810</v>
      </c>
      <c r="V2077">
        <v>409572</v>
      </c>
      <c r="W2077">
        <v>18565</v>
      </c>
      <c r="X2077">
        <v>17681</v>
      </c>
    </row>
    <row r="2078" spans="1:24" x14ac:dyDescent="0.35">
      <c r="A2078" s="6" t="str">
        <f t="shared" si="32"/>
        <v>39063</v>
      </c>
      <c r="B2078">
        <v>39</v>
      </c>
      <c r="C2078">
        <v>63</v>
      </c>
      <c r="D2078" t="s">
        <v>1276</v>
      </c>
      <c r="E2078" t="s">
        <v>818</v>
      </c>
      <c r="F2078">
        <v>74920</v>
      </c>
      <c r="G2078">
        <v>37255</v>
      </c>
      <c r="H2078">
        <v>37665</v>
      </c>
      <c r="I2078">
        <v>34619</v>
      </c>
      <c r="J2078">
        <v>35322</v>
      </c>
      <c r="K2078">
        <v>899</v>
      </c>
      <c r="L2078">
        <v>675</v>
      </c>
      <c r="M2078">
        <v>168</v>
      </c>
      <c r="N2078">
        <v>129</v>
      </c>
      <c r="O2078">
        <v>858</v>
      </c>
      <c r="P2078">
        <v>773</v>
      </c>
      <c r="Q2078">
        <v>6</v>
      </c>
      <c r="R2078">
        <v>9</v>
      </c>
      <c r="S2078">
        <v>705</v>
      </c>
      <c r="T2078">
        <v>757</v>
      </c>
      <c r="U2078">
        <v>35056</v>
      </c>
      <c r="V2078">
        <v>35652</v>
      </c>
      <c r="W2078">
        <v>2199</v>
      </c>
      <c r="X2078">
        <v>2013</v>
      </c>
    </row>
    <row r="2079" spans="1:24" x14ac:dyDescent="0.35">
      <c r="A2079" s="6" t="str">
        <f t="shared" si="32"/>
        <v>39065</v>
      </c>
      <c r="B2079">
        <v>39</v>
      </c>
      <c r="C2079">
        <v>65</v>
      </c>
      <c r="D2079" t="s">
        <v>1276</v>
      </c>
      <c r="E2079" t="s">
        <v>1094</v>
      </c>
      <c r="F2079">
        <v>30690</v>
      </c>
      <c r="G2079">
        <v>15403</v>
      </c>
      <c r="H2079">
        <v>15287</v>
      </c>
      <c r="I2079">
        <v>14784</v>
      </c>
      <c r="J2079">
        <v>14676</v>
      </c>
      <c r="K2079">
        <v>196</v>
      </c>
      <c r="L2079">
        <v>133</v>
      </c>
      <c r="M2079">
        <v>47</v>
      </c>
      <c r="N2079">
        <v>49</v>
      </c>
      <c r="O2079">
        <v>98</v>
      </c>
      <c r="P2079">
        <v>152</v>
      </c>
      <c r="Q2079">
        <v>10</v>
      </c>
      <c r="R2079">
        <v>8</v>
      </c>
      <c r="S2079">
        <v>268</v>
      </c>
      <c r="T2079">
        <v>269</v>
      </c>
      <c r="U2079">
        <v>15049</v>
      </c>
      <c r="V2079">
        <v>14968</v>
      </c>
      <c r="W2079">
        <v>354</v>
      </c>
      <c r="X2079">
        <v>319</v>
      </c>
    </row>
    <row r="2080" spans="1:24" x14ac:dyDescent="0.35">
      <c r="A2080" s="6" t="str">
        <f t="shared" si="32"/>
        <v>39067</v>
      </c>
      <c r="B2080">
        <v>39</v>
      </c>
      <c r="C2080">
        <v>67</v>
      </c>
      <c r="D2080" t="s">
        <v>1276</v>
      </c>
      <c r="E2080" t="s">
        <v>1239</v>
      </c>
      <c r="F2080">
        <v>14485</v>
      </c>
      <c r="G2080">
        <v>7244</v>
      </c>
      <c r="H2080">
        <v>7241</v>
      </c>
      <c r="I2080">
        <v>6889</v>
      </c>
      <c r="J2080">
        <v>6938</v>
      </c>
      <c r="K2080">
        <v>181</v>
      </c>
      <c r="L2080">
        <v>136</v>
      </c>
      <c r="M2080">
        <v>24</v>
      </c>
      <c r="N2080">
        <v>16</v>
      </c>
      <c r="O2080">
        <v>22</v>
      </c>
      <c r="P2080">
        <v>16</v>
      </c>
      <c r="Q2080">
        <v>2</v>
      </c>
      <c r="R2080">
        <v>0</v>
      </c>
      <c r="S2080">
        <v>126</v>
      </c>
      <c r="T2080">
        <v>135</v>
      </c>
      <c r="U2080">
        <v>7166</v>
      </c>
      <c r="V2080">
        <v>7175</v>
      </c>
      <c r="W2080">
        <v>78</v>
      </c>
      <c r="X2080">
        <v>66</v>
      </c>
    </row>
    <row r="2081" spans="1:24" x14ac:dyDescent="0.35">
      <c r="A2081" s="6" t="str">
        <f t="shared" si="32"/>
        <v>39069</v>
      </c>
      <c r="B2081">
        <v>39</v>
      </c>
      <c r="C2081">
        <v>69</v>
      </c>
      <c r="D2081" t="s">
        <v>1276</v>
      </c>
      <c r="E2081" t="s">
        <v>88</v>
      </c>
      <c r="F2081">
        <v>27663</v>
      </c>
      <c r="G2081">
        <v>13792</v>
      </c>
      <c r="H2081">
        <v>13871</v>
      </c>
      <c r="I2081">
        <v>13377</v>
      </c>
      <c r="J2081">
        <v>13460</v>
      </c>
      <c r="K2081">
        <v>136</v>
      </c>
      <c r="L2081">
        <v>87</v>
      </c>
      <c r="M2081">
        <v>68</v>
      </c>
      <c r="N2081">
        <v>73</v>
      </c>
      <c r="O2081">
        <v>57</v>
      </c>
      <c r="P2081">
        <v>90</v>
      </c>
      <c r="Q2081">
        <v>1</v>
      </c>
      <c r="R2081">
        <v>8</v>
      </c>
      <c r="S2081">
        <v>153</v>
      </c>
      <c r="T2081">
        <v>153</v>
      </c>
      <c r="U2081">
        <v>12675</v>
      </c>
      <c r="V2081">
        <v>12802</v>
      </c>
      <c r="W2081">
        <v>1117</v>
      </c>
      <c r="X2081">
        <v>1069</v>
      </c>
    </row>
    <row r="2082" spans="1:24" x14ac:dyDescent="0.35">
      <c r="A2082" s="6" t="str">
        <f t="shared" si="32"/>
        <v>39071</v>
      </c>
      <c r="B2082">
        <v>39</v>
      </c>
      <c r="C2082">
        <v>71</v>
      </c>
      <c r="D2082" t="s">
        <v>1276</v>
      </c>
      <c r="E2082" t="s">
        <v>3353</v>
      </c>
      <c r="F2082">
        <v>43313</v>
      </c>
      <c r="G2082">
        <v>21435</v>
      </c>
      <c r="H2082">
        <v>21878</v>
      </c>
      <c r="I2082">
        <v>20534</v>
      </c>
      <c r="J2082">
        <v>20984</v>
      </c>
      <c r="K2082">
        <v>348</v>
      </c>
      <c r="L2082">
        <v>300</v>
      </c>
      <c r="M2082">
        <v>87</v>
      </c>
      <c r="N2082">
        <v>75</v>
      </c>
      <c r="O2082">
        <v>78</v>
      </c>
      <c r="P2082">
        <v>114</v>
      </c>
      <c r="Q2082">
        <v>5</v>
      </c>
      <c r="R2082">
        <v>9</v>
      </c>
      <c r="S2082">
        <v>383</v>
      </c>
      <c r="T2082">
        <v>396</v>
      </c>
      <c r="U2082">
        <v>21236</v>
      </c>
      <c r="V2082">
        <v>21635</v>
      </c>
      <c r="W2082">
        <v>199</v>
      </c>
      <c r="X2082">
        <v>243</v>
      </c>
    </row>
    <row r="2083" spans="1:24" x14ac:dyDescent="0.35">
      <c r="A2083" s="6" t="str">
        <f t="shared" si="32"/>
        <v>39073</v>
      </c>
      <c r="B2083">
        <v>39</v>
      </c>
      <c r="C2083">
        <v>73</v>
      </c>
      <c r="D2083" t="s">
        <v>1276</v>
      </c>
      <c r="E2083" t="s">
        <v>3355</v>
      </c>
      <c r="F2083">
        <v>28053</v>
      </c>
      <c r="G2083">
        <v>13957</v>
      </c>
      <c r="H2083">
        <v>14096</v>
      </c>
      <c r="I2083">
        <v>13536</v>
      </c>
      <c r="J2083">
        <v>13661</v>
      </c>
      <c r="K2083">
        <v>108</v>
      </c>
      <c r="L2083">
        <v>83</v>
      </c>
      <c r="M2083">
        <v>44</v>
      </c>
      <c r="N2083">
        <v>67</v>
      </c>
      <c r="O2083">
        <v>51</v>
      </c>
      <c r="P2083">
        <v>77</v>
      </c>
      <c r="Q2083">
        <v>5</v>
      </c>
      <c r="R2083">
        <v>5</v>
      </c>
      <c r="S2083">
        <v>213</v>
      </c>
      <c r="T2083">
        <v>203</v>
      </c>
      <c r="U2083">
        <v>13829</v>
      </c>
      <c r="V2083">
        <v>13982</v>
      </c>
      <c r="W2083">
        <v>128</v>
      </c>
      <c r="X2083">
        <v>114</v>
      </c>
    </row>
    <row r="2084" spans="1:24" x14ac:dyDescent="0.35">
      <c r="A2084" s="6" t="str">
        <f t="shared" si="32"/>
        <v>39075</v>
      </c>
      <c r="B2084">
        <v>39</v>
      </c>
      <c r="C2084">
        <v>75</v>
      </c>
      <c r="D2084" t="s">
        <v>1276</v>
      </c>
      <c r="E2084" t="s">
        <v>632</v>
      </c>
      <c r="F2084">
        <v>44214</v>
      </c>
      <c r="G2084">
        <v>22274</v>
      </c>
      <c r="H2084">
        <v>21940</v>
      </c>
      <c r="I2084">
        <v>21922</v>
      </c>
      <c r="J2084">
        <v>21640</v>
      </c>
      <c r="K2084">
        <v>113</v>
      </c>
      <c r="L2084">
        <v>59</v>
      </c>
      <c r="M2084">
        <v>22</v>
      </c>
      <c r="N2084">
        <v>19</v>
      </c>
      <c r="O2084">
        <v>42</v>
      </c>
      <c r="P2084">
        <v>66</v>
      </c>
      <c r="Q2084">
        <v>18</v>
      </c>
      <c r="R2084">
        <v>12</v>
      </c>
      <c r="S2084">
        <v>157</v>
      </c>
      <c r="T2084">
        <v>144</v>
      </c>
      <c r="U2084">
        <v>22032</v>
      </c>
      <c r="V2084">
        <v>21726</v>
      </c>
      <c r="W2084">
        <v>242</v>
      </c>
      <c r="X2084">
        <v>214</v>
      </c>
    </row>
    <row r="2085" spans="1:24" x14ac:dyDescent="0.35">
      <c r="A2085" s="6" t="str">
        <f t="shared" si="32"/>
        <v>39077</v>
      </c>
      <c r="B2085">
        <v>39</v>
      </c>
      <c r="C2085">
        <v>77</v>
      </c>
      <c r="D2085" t="s">
        <v>1276</v>
      </c>
      <c r="E2085" t="s">
        <v>2085</v>
      </c>
      <c r="F2085">
        <v>58571</v>
      </c>
      <c r="G2085">
        <v>29209</v>
      </c>
      <c r="H2085">
        <v>29362</v>
      </c>
      <c r="I2085">
        <v>27980</v>
      </c>
      <c r="J2085">
        <v>28278</v>
      </c>
      <c r="K2085">
        <v>480</v>
      </c>
      <c r="L2085">
        <v>356</v>
      </c>
      <c r="M2085">
        <v>90</v>
      </c>
      <c r="N2085">
        <v>101</v>
      </c>
      <c r="O2085">
        <v>99</v>
      </c>
      <c r="P2085">
        <v>122</v>
      </c>
      <c r="Q2085">
        <v>16</v>
      </c>
      <c r="R2085">
        <v>12</v>
      </c>
      <c r="S2085">
        <v>544</v>
      </c>
      <c r="T2085">
        <v>493</v>
      </c>
      <c r="U2085">
        <v>27094</v>
      </c>
      <c r="V2085">
        <v>27384</v>
      </c>
      <c r="W2085">
        <v>2115</v>
      </c>
      <c r="X2085">
        <v>1978</v>
      </c>
    </row>
    <row r="2086" spans="1:24" x14ac:dyDescent="0.35">
      <c r="A2086" s="6" t="str">
        <f t="shared" si="32"/>
        <v>39079</v>
      </c>
      <c r="B2086">
        <v>39</v>
      </c>
      <c r="C2086">
        <v>79</v>
      </c>
      <c r="D2086" t="s">
        <v>1276</v>
      </c>
      <c r="E2086" t="s">
        <v>92</v>
      </c>
      <c r="F2086">
        <v>32646</v>
      </c>
      <c r="G2086">
        <v>16180</v>
      </c>
      <c r="H2086">
        <v>16466</v>
      </c>
      <c r="I2086">
        <v>15627</v>
      </c>
      <c r="J2086">
        <v>15980</v>
      </c>
      <c r="K2086">
        <v>138</v>
      </c>
      <c r="L2086">
        <v>90</v>
      </c>
      <c r="M2086">
        <v>78</v>
      </c>
      <c r="N2086">
        <v>68</v>
      </c>
      <c r="O2086">
        <v>54</v>
      </c>
      <c r="P2086">
        <v>70</v>
      </c>
      <c r="Q2086">
        <v>3</v>
      </c>
      <c r="R2086">
        <v>11</v>
      </c>
      <c r="S2086">
        <v>280</v>
      </c>
      <c r="T2086">
        <v>247</v>
      </c>
      <c r="U2086">
        <v>16009</v>
      </c>
      <c r="V2086">
        <v>16320</v>
      </c>
      <c r="W2086">
        <v>171</v>
      </c>
      <c r="X2086">
        <v>146</v>
      </c>
    </row>
    <row r="2087" spans="1:24" x14ac:dyDescent="0.35">
      <c r="A2087" s="6" t="str">
        <f t="shared" si="32"/>
        <v>39081</v>
      </c>
      <c r="B2087">
        <v>39</v>
      </c>
      <c r="C2087">
        <v>81</v>
      </c>
      <c r="D2087" t="s">
        <v>1276</v>
      </c>
      <c r="E2087" t="s">
        <v>94</v>
      </c>
      <c r="F2087">
        <v>65248</v>
      </c>
      <c r="G2087">
        <v>32041</v>
      </c>
      <c r="H2087">
        <v>33207</v>
      </c>
      <c r="I2087">
        <v>29176</v>
      </c>
      <c r="J2087">
        <v>30334</v>
      </c>
      <c r="K2087">
        <v>1792</v>
      </c>
      <c r="L2087">
        <v>1806</v>
      </c>
      <c r="M2087">
        <v>77</v>
      </c>
      <c r="N2087">
        <v>84</v>
      </c>
      <c r="O2087">
        <v>143</v>
      </c>
      <c r="P2087">
        <v>211</v>
      </c>
      <c r="Q2087">
        <v>12</v>
      </c>
      <c r="R2087">
        <v>12</v>
      </c>
      <c r="S2087">
        <v>841</v>
      </c>
      <c r="T2087">
        <v>760</v>
      </c>
      <c r="U2087">
        <v>31525</v>
      </c>
      <c r="V2087">
        <v>32593</v>
      </c>
      <c r="W2087">
        <v>516</v>
      </c>
      <c r="X2087">
        <v>614</v>
      </c>
    </row>
    <row r="2088" spans="1:24" x14ac:dyDescent="0.35">
      <c r="A2088" s="6" t="str">
        <f t="shared" si="32"/>
        <v>39083</v>
      </c>
      <c r="B2088">
        <v>39</v>
      </c>
      <c r="C2088">
        <v>83</v>
      </c>
      <c r="D2088" t="s">
        <v>1276</v>
      </c>
      <c r="E2088" t="s">
        <v>1115</v>
      </c>
      <c r="F2088">
        <v>62721</v>
      </c>
      <c r="G2088">
        <v>30931</v>
      </c>
      <c r="H2088">
        <v>31790</v>
      </c>
      <c r="I2088">
        <v>29921</v>
      </c>
      <c r="J2088">
        <v>30687</v>
      </c>
      <c r="K2088">
        <v>315</v>
      </c>
      <c r="L2088">
        <v>313</v>
      </c>
      <c r="M2088">
        <v>79</v>
      </c>
      <c r="N2088">
        <v>91</v>
      </c>
      <c r="O2088">
        <v>172</v>
      </c>
      <c r="P2088">
        <v>223</v>
      </c>
      <c r="Q2088">
        <v>11</v>
      </c>
      <c r="R2088">
        <v>14</v>
      </c>
      <c r="S2088">
        <v>433</v>
      </c>
      <c r="T2088">
        <v>462</v>
      </c>
      <c r="U2088">
        <v>30295</v>
      </c>
      <c r="V2088">
        <v>31233</v>
      </c>
      <c r="W2088">
        <v>636</v>
      </c>
      <c r="X2088">
        <v>557</v>
      </c>
    </row>
    <row r="2089" spans="1:24" x14ac:dyDescent="0.35">
      <c r="A2089" s="6" t="str">
        <f t="shared" si="32"/>
        <v>39085</v>
      </c>
      <c r="B2089">
        <v>39</v>
      </c>
      <c r="C2089">
        <v>85</v>
      </c>
      <c r="D2089" t="s">
        <v>1276</v>
      </c>
      <c r="E2089" t="s">
        <v>352</v>
      </c>
      <c r="F2089">
        <v>232521</v>
      </c>
      <c r="G2089">
        <v>114262</v>
      </c>
      <c r="H2089">
        <v>118259</v>
      </c>
      <c r="I2089">
        <v>104566</v>
      </c>
      <c r="J2089">
        <v>107723</v>
      </c>
      <c r="K2089">
        <v>5453</v>
      </c>
      <c r="L2089">
        <v>6142</v>
      </c>
      <c r="M2089">
        <v>249</v>
      </c>
      <c r="N2089">
        <v>231</v>
      </c>
      <c r="O2089">
        <v>1716</v>
      </c>
      <c r="P2089">
        <v>1951</v>
      </c>
      <c r="Q2089">
        <v>35</v>
      </c>
      <c r="R2089">
        <v>31</v>
      </c>
      <c r="S2089">
        <v>2243</v>
      </c>
      <c r="T2089">
        <v>2181</v>
      </c>
      <c r="U2089">
        <v>108213</v>
      </c>
      <c r="V2089">
        <v>112972</v>
      </c>
      <c r="W2089">
        <v>6049</v>
      </c>
      <c r="X2089">
        <v>5287</v>
      </c>
    </row>
    <row r="2090" spans="1:24" x14ac:dyDescent="0.35">
      <c r="A2090" s="6" t="str">
        <f t="shared" si="32"/>
        <v>39087</v>
      </c>
      <c r="B2090">
        <v>39</v>
      </c>
      <c r="C2090">
        <v>87</v>
      </c>
      <c r="D2090" t="s">
        <v>1276</v>
      </c>
      <c r="E2090" t="s">
        <v>100</v>
      </c>
      <c r="F2090">
        <v>58232</v>
      </c>
      <c r="G2090">
        <v>28570</v>
      </c>
      <c r="H2090">
        <v>29662</v>
      </c>
      <c r="I2090">
        <v>27176</v>
      </c>
      <c r="J2090">
        <v>28347</v>
      </c>
      <c r="K2090">
        <v>705</v>
      </c>
      <c r="L2090">
        <v>554</v>
      </c>
      <c r="M2090">
        <v>90</v>
      </c>
      <c r="N2090">
        <v>65</v>
      </c>
      <c r="O2090">
        <v>102</v>
      </c>
      <c r="P2090">
        <v>177</v>
      </c>
      <c r="Q2090">
        <v>5</v>
      </c>
      <c r="R2090">
        <v>7</v>
      </c>
      <c r="S2090">
        <v>492</v>
      </c>
      <c r="T2090">
        <v>512</v>
      </c>
      <c r="U2090">
        <v>28255</v>
      </c>
      <c r="V2090">
        <v>29385</v>
      </c>
      <c r="W2090">
        <v>315</v>
      </c>
      <c r="X2090">
        <v>277</v>
      </c>
    </row>
    <row r="2091" spans="1:24" x14ac:dyDescent="0.35">
      <c r="A2091" s="6" t="str">
        <f t="shared" si="32"/>
        <v>39089</v>
      </c>
      <c r="B2091">
        <v>39</v>
      </c>
      <c r="C2091">
        <v>89</v>
      </c>
      <c r="D2091" t="s">
        <v>1276</v>
      </c>
      <c r="E2091" t="s">
        <v>3364</v>
      </c>
      <c r="F2091">
        <v>178513</v>
      </c>
      <c r="G2091">
        <v>88380</v>
      </c>
      <c r="H2091">
        <v>90133</v>
      </c>
      <c r="I2091">
        <v>79530</v>
      </c>
      <c r="J2091">
        <v>81436</v>
      </c>
      <c r="K2091">
        <v>4019</v>
      </c>
      <c r="L2091">
        <v>3658</v>
      </c>
      <c r="M2091">
        <v>322</v>
      </c>
      <c r="N2091">
        <v>295</v>
      </c>
      <c r="O2091">
        <v>2282</v>
      </c>
      <c r="P2091">
        <v>2481</v>
      </c>
      <c r="Q2091">
        <v>58</v>
      </c>
      <c r="R2091">
        <v>33</v>
      </c>
      <c r="S2091">
        <v>2169</v>
      </c>
      <c r="T2091">
        <v>2230</v>
      </c>
      <c r="U2091">
        <v>86401</v>
      </c>
      <c r="V2091">
        <v>88136</v>
      </c>
      <c r="W2091">
        <v>1979</v>
      </c>
      <c r="X2091">
        <v>1997</v>
      </c>
    </row>
    <row r="2092" spans="1:24" x14ac:dyDescent="0.35">
      <c r="A2092" s="6" t="str">
        <f t="shared" si="32"/>
        <v>39091</v>
      </c>
      <c r="B2092">
        <v>39</v>
      </c>
      <c r="C2092">
        <v>91</v>
      </c>
      <c r="D2092" t="s">
        <v>1276</v>
      </c>
      <c r="E2092" t="s">
        <v>259</v>
      </c>
      <c r="F2092">
        <v>46153</v>
      </c>
      <c r="G2092">
        <v>23072</v>
      </c>
      <c r="H2092">
        <v>23081</v>
      </c>
      <c r="I2092">
        <v>21828</v>
      </c>
      <c r="J2092">
        <v>21831</v>
      </c>
      <c r="K2092">
        <v>456</v>
      </c>
      <c r="L2092">
        <v>403</v>
      </c>
      <c r="M2092">
        <v>84</v>
      </c>
      <c r="N2092">
        <v>67</v>
      </c>
      <c r="O2092">
        <v>158</v>
      </c>
      <c r="P2092">
        <v>239</v>
      </c>
      <c r="Q2092">
        <v>9</v>
      </c>
      <c r="R2092">
        <v>14</v>
      </c>
      <c r="S2092">
        <v>537</v>
      </c>
      <c r="T2092">
        <v>527</v>
      </c>
      <c r="U2092">
        <v>22543</v>
      </c>
      <c r="V2092">
        <v>22598</v>
      </c>
      <c r="W2092">
        <v>529</v>
      </c>
      <c r="X2092">
        <v>483</v>
      </c>
    </row>
    <row r="2093" spans="1:24" x14ac:dyDescent="0.35">
      <c r="A2093" s="6" t="str">
        <f t="shared" si="32"/>
        <v>39093</v>
      </c>
      <c r="B2093">
        <v>39</v>
      </c>
      <c r="C2093">
        <v>93</v>
      </c>
      <c r="D2093" t="s">
        <v>1276</v>
      </c>
      <c r="E2093" t="s">
        <v>3367</v>
      </c>
      <c r="F2093">
        <v>312956</v>
      </c>
      <c r="G2093">
        <v>155162</v>
      </c>
      <c r="H2093">
        <v>157794</v>
      </c>
      <c r="I2093">
        <v>132706</v>
      </c>
      <c r="J2093">
        <v>136340</v>
      </c>
      <c r="K2093">
        <v>14785</v>
      </c>
      <c r="L2093">
        <v>13290</v>
      </c>
      <c r="M2093">
        <v>574</v>
      </c>
      <c r="N2093">
        <v>599</v>
      </c>
      <c r="O2093">
        <v>2070</v>
      </c>
      <c r="P2093">
        <v>2399</v>
      </c>
      <c r="Q2093">
        <v>102</v>
      </c>
      <c r="R2093">
        <v>126</v>
      </c>
      <c r="S2093">
        <v>4925</v>
      </c>
      <c r="T2093">
        <v>5040</v>
      </c>
      <c r="U2093">
        <v>138676</v>
      </c>
      <c r="V2093">
        <v>141391</v>
      </c>
      <c r="W2093">
        <v>16486</v>
      </c>
      <c r="X2093">
        <v>16403</v>
      </c>
    </row>
    <row r="2094" spans="1:24" x14ac:dyDescent="0.35">
      <c r="A2094" s="6" t="str">
        <f t="shared" si="32"/>
        <v>39095</v>
      </c>
      <c r="B2094">
        <v>39</v>
      </c>
      <c r="C2094">
        <v>95</v>
      </c>
      <c r="D2094" t="s">
        <v>1276</v>
      </c>
      <c r="E2094" t="s">
        <v>1413</v>
      </c>
      <c r="F2094">
        <v>431281</v>
      </c>
      <c r="G2094">
        <v>209845</v>
      </c>
      <c r="H2094">
        <v>221436</v>
      </c>
      <c r="I2094">
        <v>156122</v>
      </c>
      <c r="J2094">
        <v>161875</v>
      </c>
      <c r="K2094">
        <v>41739</v>
      </c>
      <c r="L2094">
        <v>46794</v>
      </c>
      <c r="M2094">
        <v>855</v>
      </c>
      <c r="N2094">
        <v>894</v>
      </c>
      <c r="O2094">
        <v>3647</v>
      </c>
      <c r="P2094">
        <v>4025</v>
      </c>
      <c r="Q2094">
        <v>130</v>
      </c>
      <c r="R2094">
        <v>109</v>
      </c>
      <c r="S2094">
        <v>7352</v>
      </c>
      <c r="T2094">
        <v>7739</v>
      </c>
      <c r="U2094">
        <v>193848</v>
      </c>
      <c r="V2094">
        <v>205234</v>
      </c>
      <c r="W2094">
        <v>15997</v>
      </c>
      <c r="X2094">
        <v>16202</v>
      </c>
    </row>
    <row r="2095" spans="1:24" x14ac:dyDescent="0.35">
      <c r="A2095" s="6" t="str">
        <f t="shared" si="32"/>
        <v>39097</v>
      </c>
      <c r="B2095">
        <v>39</v>
      </c>
      <c r="C2095">
        <v>97</v>
      </c>
      <c r="D2095" t="s">
        <v>1276</v>
      </c>
      <c r="E2095" t="s">
        <v>110</v>
      </c>
      <c r="F2095">
        <v>43843</v>
      </c>
      <c r="G2095">
        <v>24020</v>
      </c>
      <c r="H2095">
        <v>19823</v>
      </c>
      <c r="I2095">
        <v>20697</v>
      </c>
      <c r="J2095">
        <v>18635</v>
      </c>
      <c r="K2095">
        <v>2545</v>
      </c>
      <c r="L2095">
        <v>361</v>
      </c>
      <c r="M2095">
        <v>80</v>
      </c>
      <c r="N2095">
        <v>82</v>
      </c>
      <c r="O2095">
        <v>319</v>
      </c>
      <c r="P2095">
        <v>315</v>
      </c>
      <c r="Q2095">
        <v>8</v>
      </c>
      <c r="R2095">
        <v>5</v>
      </c>
      <c r="S2095">
        <v>371</v>
      </c>
      <c r="T2095">
        <v>425</v>
      </c>
      <c r="U2095">
        <v>23309</v>
      </c>
      <c r="V2095">
        <v>19315</v>
      </c>
      <c r="W2095">
        <v>711</v>
      </c>
      <c r="X2095">
        <v>508</v>
      </c>
    </row>
    <row r="2096" spans="1:24" x14ac:dyDescent="0.35">
      <c r="A2096" s="6" t="str">
        <f t="shared" si="32"/>
        <v>39099</v>
      </c>
      <c r="B2096">
        <v>39</v>
      </c>
      <c r="C2096">
        <v>99</v>
      </c>
      <c r="D2096" t="s">
        <v>1276</v>
      </c>
      <c r="E2096" t="s">
        <v>3371</v>
      </c>
      <c r="F2096">
        <v>228612</v>
      </c>
      <c r="G2096">
        <v>112219</v>
      </c>
      <c r="H2096">
        <v>116393</v>
      </c>
      <c r="I2096">
        <v>90568</v>
      </c>
      <c r="J2096">
        <v>92921</v>
      </c>
      <c r="K2096">
        <v>17351</v>
      </c>
      <c r="L2096">
        <v>19111</v>
      </c>
      <c r="M2096">
        <v>314</v>
      </c>
      <c r="N2096">
        <v>319</v>
      </c>
      <c r="O2096">
        <v>986</v>
      </c>
      <c r="P2096">
        <v>1085</v>
      </c>
      <c r="Q2096">
        <v>73</v>
      </c>
      <c r="R2096">
        <v>71</v>
      </c>
      <c r="S2096">
        <v>2927</v>
      </c>
      <c r="T2096">
        <v>2886</v>
      </c>
      <c r="U2096">
        <v>104476</v>
      </c>
      <c r="V2096">
        <v>110010</v>
      </c>
      <c r="W2096">
        <v>7743</v>
      </c>
      <c r="X2096">
        <v>6383</v>
      </c>
    </row>
    <row r="2097" spans="1:24" x14ac:dyDescent="0.35">
      <c r="A2097" s="6" t="str">
        <f t="shared" si="32"/>
        <v>39101</v>
      </c>
      <c r="B2097">
        <v>39</v>
      </c>
      <c r="C2097">
        <v>101</v>
      </c>
      <c r="D2097" t="s">
        <v>1276</v>
      </c>
      <c r="E2097" t="s">
        <v>114</v>
      </c>
      <c r="F2097">
        <v>65353</v>
      </c>
      <c r="G2097">
        <v>34854</v>
      </c>
      <c r="H2097">
        <v>30499</v>
      </c>
      <c r="I2097">
        <v>30481</v>
      </c>
      <c r="J2097">
        <v>28467</v>
      </c>
      <c r="K2097">
        <v>3345</v>
      </c>
      <c r="L2097">
        <v>959</v>
      </c>
      <c r="M2097">
        <v>110</v>
      </c>
      <c r="N2097">
        <v>105</v>
      </c>
      <c r="O2097">
        <v>185</v>
      </c>
      <c r="P2097">
        <v>207</v>
      </c>
      <c r="Q2097">
        <v>24</v>
      </c>
      <c r="R2097">
        <v>27</v>
      </c>
      <c r="S2097">
        <v>709</v>
      </c>
      <c r="T2097">
        <v>734</v>
      </c>
      <c r="U2097">
        <v>33754</v>
      </c>
      <c r="V2097">
        <v>29633</v>
      </c>
      <c r="W2097">
        <v>1100</v>
      </c>
      <c r="X2097">
        <v>866</v>
      </c>
    </row>
    <row r="2098" spans="1:24" x14ac:dyDescent="0.35">
      <c r="A2098" s="6" t="str">
        <f t="shared" si="32"/>
        <v>39103</v>
      </c>
      <c r="B2098">
        <v>39</v>
      </c>
      <c r="C2098">
        <v>103</v>
      </c>
      <c r="D2098" t="s">
        <v>1276</v>
      </c>
      <c r="E2098" t="s">
        <v>3374</v>
      </c>
      <c r="F2098">
        <v>182475</v>
      </c>
      <c r="G2098">
        <v>90749</v>
      </c>
      <c r="H2098">
        <v>91726</v>
      </c>
      <c r="I2098">
        <v>86537</v>
      </c>
      <c r="J2098">
        <v>87537</v>
      </c>
      <c r="K2098">
        <v>1519</v>
      </c>
      <c r="L2098">
        <v>1337</v>
      </c>
      <c r="M2098">
        <v>197</v>
      </c>
      <c r="N2098">
        <v>169</v>
      </c>
      <c r="O2098">
        <v>1125</v>
      </c>
      <c r="P2098">
        <v>1333</v>
      </c>
      <c r="Q2098">
        <v>30</v>
      </c>
      <c r="R2098">
        <v>19</v>
      </c>
      <c r="S2098">
        <v>1341</v>
      </c>
      <c r="T2098">
        <v>1331</v>
      </c>
      <c r="U2098">
        <v>88416</v>
      </c>
      <c r="V2098">
        <v>89469</v>
      </c>
      <c r="W2098">
        <v>2333</v>
      </c>
      <c r="X2098">
        <v>2257</v>
      </c>
    </row>
    <row r="2099" spans="1:24" x14ac:dyDescent="0.35">
      <c r="A2099" s="6" t="str">
        <f t="shared" si="32"/>
        <v>39105</v>
      </c>
      <c r="B2099">
        <v>39</v>
      </c>
      <c r="C2099">
        <v>105</v>
      </c>
      <c r="D2099" t="s">
        <v>1276</v>
      </c>
      <c r="E2099" t="s">
        <v>3376</v>
      </c>
      <c r="F2099">
        <v>22206</v>
      </c>
      <c r="G2099">
        <v>11080</v>
      </c>
      <c r="H2099">
        <v>11126</v>
      </c>
      <c r="I2099">
        <v>10744</v>
      </c>
      <c r="J2099">
        <v>10832</v>
      </c>
      <c r="K2099">
        <v>133</v>
      </c>
      <c r="L2099">
        <v>76</v>
      </c>
      <c r="M2099">
        <v>32</v>
      </c>
      <c r="N2099">
        <v>40</v>
      </c>
      <c r="O2099">
        <v>24</v>
      </c>
      <c r="P2099">
        <v>36</v>
      </c>
      <c r="Q2099">
        <v>1</v>
      </c>
      <c r="R2099">
        <v>3</v>
      </c>
      <c r="S2099">
        <v>146</v>
      </c>
      <c r="T2099">
        <v>139</v>
      </c>
      <c r="U2099">
        <v>10982</v>
      </c>
      <c r="V2099">
        <v>11053</v>
      </c>
      <c r="W2099">
        <v>98</v>
      </c>
      <c r="X2099">
        <v>73</v>
      </c>
    </row>
    <row r="2100" spans="1:24" x14ac:dyDescent="0.35">
      <c r="A2100" s="6" t="str">
        <f t="shared" si="32"/>
        <v>39107</v>
      </c>
      <c r="B2100">
        <v>39</v>
      </c>
      <c r="C2100">
        <v>107</v>
      </c>
      <c r="D2100" t="s">
        <v>1276</v>
      </c>
      <c r="E2100" t="s">
        <v>1143</v>
      </c>
      <c r="F2100">
        <v>42539</v>
      </c>
      <c r="G2100">
        <v>21617</v>
      </c>
      <c r="H2100">
        <v>20922</v>
      </c>
      <c r="I2100">
        <v>20809</v>
      </c>
      <c r="J2100">
        <v>20207</v>
      </c>
      <c r="K2100">
        <v>131</v>
      </c>
      <c r="L2100">
        <v>80</v>
      </c>
      <c r="M2100">
        <v>71</v>
      </c>
      <c r="N2100">
        <v>67</v>
      </c>
      <c r="O2100">
        <v>119</v>
      </c>
      <c r="P2100">
        <v>130</v>
      </c>
      <c r="Q2100">
        <v>229</v>
      </c>
      <c r="R2100">
        <v>174</v>
      </c>
      <c r="S2100">
        <v>258</v>
      </c>
      <c r="T2100">
        <v>264</v>
      </c>
      <c r="U2100">
        <v>21110</v>
      </c>
      <c r="V2100">
        <v>20497</v>
      </c>
      <c r="W2100">
        <v>507</v>
      </c>
      <c r="X2100">
        <v>425</v>
      </c>
    </row>
    <row r="2101" spans="1:24" x14ac:dyDescent="0.35">
      <c r="A2101" s="6" t="str">
        <f t="shared" si="32"/>
        <v>39109</v>
      </c>
      <c r="B2101">
        <v>39</v>
      </c>
      <c r="C2101">
        <v>109</v>
      </c>
      <c r="D2101" t="s">
        <v>1276</v>
      </c>
      <c r="E2101" t="s">
        <v>1268</v>
      </c>
      <c r="F2101">
        <v>108775</v>
      </c>
      <c r="G2101">
        <v>53959</v>
      </c>
      <c r="H2101">
        <v>54816</v>
      </c>
      <c r="I2101">
        <v>50187</v>
      </c>
      <c r="J2101">
        <v>51188</v>
      </c>
      <c r="K2101">
        <v>1512</v>
      </c>
      <c r="L2101">
        <v>1256</v>
      </c>
      <c r="M2101">
        <v>136</v>
      </c>
      <c r="N2101">
        <v>131</v>
      </c>
      <c r="O2101">
        <v>875</v>
      </c>
      <c r="P2101">
        <v>1079</v>
      </c>
      <c r="Q2101">
        <v>27</v>
      </c>
      <c r="R2101">
        <v>19</v>
      </c>
      <c r="S2101">
        <v>1222</v>
      </c>
      <c r="T2101">
        <v>1143</v>
      </c>
      <c r="U2101">
        <v>52828</v>
      </c>
      <c r="V2101">
        <v>53750</v>
      </c>
      <c r="W2101">
        <v>1131</v>
      </c>
      <c r="X2101">
        <v>1066</v>
      </c>
    </row>
    <row r="2102" spans="1:24" x14ac:dyDescent="0.35">
      <c r="A2102" s="6" t="str">
        <f t="shared" si="32"/>
        <v>39111</v>
      </c>
      <c r="B2102">
        <v>39</v>
      </c>
      <c r="C2102">
        <v>111</v>
      </c>
      <c r="D2102" t="s">
        <v>1276</v>
      </c>
      <c r="E2102" t="s">
        <v>120</v>
      </c>
      <c r="F2102">
        <v>13383</v>
      </c>
      <c r="G2102">
        <v>6814</v>
      </c>
      <c r="H2102">
        <v>6569</v>
      </c>
      <c r="I2102">
        <v>6647</v>
      </c>
      <c r="J2102">
        <v>6388</v>
      </c>
      <c r="K2102">
        <v>53</v>
      </c>
      <c r="L2102">
        <v>40</v>
      </c>
      <c r="M2102">
        <v>10</v>
      </c>
      <c r="N2102">
        <v>14</v>
      </c>
      <c r="O2102">
        <v>10</v>
      </c>
      <c r="P2102">
        <v>22</v>
      </c>
      <c r="Q2102">
        <v>1</v>
      </c>
      <c r="R2102">
        <v>1</v>
      </c>
      <c r="S2102">
        <v>93</v>
      </c>
      <c r="T2102">
        <v>104</v>
      </c>
      <c r="U2102">
        <v>6778</v>
      </c>
      <c r="V2102">
        <v>6528</v>
      </c>
      <c r="W2102">
        <v>36</v>
      </c>
      <c r="X2102">
        <v>41</v>
      </c>
    </row>
    <row r="2103" spans="1:24" x14ac:dyDescent="0.35">
      <c r="A2103" s="6" t="str">
        <f t="shared" si="32"/>
        <v>39113</v>
      </c>
      <c r="B2103">
        <v>39</v>
      </c>
      <c r="C2103">
        <v>113</v>
      </c>
      <c r="D2103" t="s">
        <v>1276</v>
      </c>
      <c r="E2103" t="s">
        <v>122</v>
      </c>
      <c r="F2103">
        <v>537306</v>
      </c>
      <c r="G2103">
        <v>260335</v>
      </c>
      <c r="H2103">
        <v>276971</v>
      </c>
      <c r="I2103">
        <v>191338</v>
      </c>
      <c r="J2103">
        <v>198863</v>
      </c>
      <c r="K2103">
        <v>54013</v>
      </c>
      <c r="L2103">
        <v>62061</v>
      </c>
      <c r="M2103">
        <v>763</v>
      </c>
      <c r="N2103">
        <v>728</v>
      </c>
      <c r="O2103">
        <v>6140</v>
      </c>
      <c r="P2103">
        <v>6763</v>
      </c>
      <c r="Q2103">
        <v>181</v>
      </c>
      <c r="R2103">
        <v>167</v>
      </c>
      <c r="S2103">
        <v>7900</v>
      </c>
      <c r="T2103">
        <v>8389</v>
      </c>
      <c r="U2103">
        <v>249645</v>
      </c>
      <c r="V2103">
        <v>266524</v>
      </c>
      <c r="W2103">
        <v>10690</v>
      </c>
      <c r="X2103">
        <v>10447</v>
      </c>
    </row>
    <row r="2104" spans="1:24" x14ac:dyDescent="0.35">
      <c r="A2104" s="6" t="str">
        <f t="shared" si="32"/>
        <v>39115</v>
      </c>
      <c r="B2104">
        <v>39</v>
      </c>
      <c r="C2104">
        <v>115</v>
      </c>
      <c r="D2104" t="s">
        <v>1276</v>
      </c>
      <c r="E2104" t="s">
        <v>124</v>
      </c>
      <c r="F2104">
        <v>13807</v>
      </c>
      <c r="G2104">
        <v>6927</v>
      </c>
      <c r="H2104">
        <v>6880</v>
      </c>
      <c r="I2104">
        <v>6389</v>
      </c>
      <c r="J2104">
        <v>6361</v>
      </c>
      <c r="K2104">
        <v>229</v>
      </c>
      <c r="L2104">
        <v>199</v>
      </c>
      <c r="M2104">
        <v>24</v>
      </c>
      <c r="N2104">
        <v>31</v>
      </c>
      <c r="O2104">
        <v>9</v>
      </c>
      <c r="P2104">
        <v>18</v>
      </c>
      <c r="Q2104">
        <v>0</v>
      </c>
      <c r="R2104">
        <v>1</v>
      </c>
      <c r="S2104">
        <v>276</v>
      </c>
      <c r="T2104">
        <v>270</v>
      </c>
      <c r="U2104">
        <v>6847</v>
      </c>
      <c r="V2104">
        <v>6825</v>
      </c>
      <c r="W2104">
        <v>80</v>
      </c>
      <c r="X2104">
        <v>55</v>
      </c>
    </row>
    <row r="2105" spans="1:24" x14ac:dyDescent="0.35">
      <c r="A2105" s="6" t="str">
        <f t="shared" si="32"/>
        <v>39117</v>
      </c>
      <c r="B2105">
        <v>39</v>
      </c>
      <c r="C2105">
        <v>117</v>
      </c>
      <c r="D2105" t="s">
        <v>1276</v>
      </c>
      <c r="E2105" t="s">
        <v>3383</v>
      </c>
      <c r="F2105">
        <v>34945</v>
      </c>
      <c r="G2105">
        <v>17659</v>
      </c>
      <c r="H2105">
        <v>17286</v>
      </c>
      <c r="I2105">
        <v>17090</v>
      </c>
      <c r="J2105">
        <v>16801</v>
      </c>
      <c r="K2105">
        <v>173</v>
      </c>
      <c r="L2105">
        <v>102</v>
      </c>
      <c r="M2105">
        <v>49</v>
      </c>
      <c r="N2105">
        <v>32</v>
      </c>
      <c r="O2105">
        <v>60</v>
      </c>
      <c r="P2105">
        <v>94</v>
      </c>
      <c r="Q2105">
        <v>9</v>
      </c>
      <c r="R2105">
        <v>7</v>
      </c>
      <c r="S2105">
        <v>278</v>
      </c>
      <c r="T2105">
        <v>250</v>
      </c>
      <c r="U2105">
        <v>17340</v>
      </c>
      <c r="V2105">
        <v>17020</v>
      </c>
      <c r="W2105">
        <v>319</v>
      </c>
      <c r="X2105">
        <v>266</v>
      </c>
    </row>
    <row r="2106" spans="1:24" x14ac:dyDescent="0.35">
      <c r="A2106" s="6" t="str">
        <f t="shared" si="32"/>
        <v>39119</v>
      </c>
      <c r="B2106">
        <v>39</v>
      </c>
      <c r="C2106">
        <v>119</v>
      </c>
      <c r="D2106" t="s">
        <v>1276</v>
      </c>
      <c r="E2106" t="s">
        <v>3385</v>
      </c>
      <c r="F2106">
        <v>86421</v>
      </c>
      <c r="G2106">
        <v>42340</v>
      </c>
      <c r="H2106">
        <v>44081</v>
      </c>
      <c r="I2106">
        <v>38872</v>
      </c>
      <c r="J2106">
        <v>40763</v>
      </c>
      <c r="K2106">
        <v>1788</v>
      </c>
      <c r="L2106">
        <v>1516</v>
      </c>
      <c r="M2106">
        <v>109</v>
      </c>
      <c r="N2106">
        <v>163</v>
      </c>
      <c r="O2106">
        <v>212</v>
      </c>
      <c r="P2106">
        <v>276</v>
      </c>
      <c r="Q2106">
        <v>18</v>
      </c>
      <c r="R2106">
        <v>11</v>
      </c>
      <c r="S2106">
        <v>1341</v>
      </c>
      <c r="T2106">
        <v>1352</v>
      </c>
      <c r="U2106">
        <v>41810</v>
      </c>
      <c r="V2106">
        <v>43533</v>
      </c>
      <c r="W2106">
        <v>530</v>
      </c>
      <c r="X2106">
        <v>548</v>
      </c>
    </row>
    <row r="2107" spans="1:24" x14ac:dyDescent="0.35">
      <c r="A2107" s="6" t="str">
        <f t="shared" si="32"/>
        <v>39121</v>
      </c>
      <c r="B2107">
        <v>39</v>
      </c>
      <c r="C2107">
        <v>121</v>
      </c>
      <c r="D2107" t="s">
        <v>1276</v>
      </c>
      <c r="E2107" t="s">
        <v>1274</v>
      </c>
      <c r="F2107">
        <v>14110</v>
      </c>
      <c r="G2107">
        <v>8314</v>
      </c>
      <c r="H2107">
        <v>5796</v>
      </c>
      <c r="I2107">
        <v>7816</v>
      </c>
      <c r="J2107">
        <v>5634</v>
      </c>
      <c r="K2107">
        <v>365</v>
      </c>
      <c r="L2107">
        <v>30</v>
      </c>
      <c r="M2107">
        <v>36</v>
      </c>
      <c r="N2107">
        <v>23</v>
      </c>
      <c r="O2107">
        <v>17</v>
      </c>
      <c r="P2107">
        <v>30</v>
      </c>
      <c r="Q2107">
        <v>1</v>
      </c>
      <c r="R2107">
        <v>2</v>
      </c>
      <c r="S2107">
        <v>79</v>
      </c>
      <c r="T2107">
        <v>77</v>
      </c>
      <c r="U2107">
        <v>8183</v>
      </c>
      <c r="V2107">
        <v>5742</v>
      </c>
      <c r="W2107">
        <v>131</v>
      </c>
      <c r="X2107">
        <v>54</v>
      </c>
    </row>
    <row r="2108" spans="1:24" x14ac:dyDescent="0.35">
      <c r="A2108" s="6" t="str">
        <f t="shared" si="32"/>
        <v>39123</v>
      </c>
      <c r="B2108">
        <v>39</v>
      </c>
      <c r="C2108">
        <v>123</v>
      </c>
      <c r="D2108" t="s">
        <v>1276</v>
      </c>
      <c r="E2108" t="s">
        <v>1589</v>
      </c>
      <c r="F2108">
        <v>40362</v>
      </c>
      <c r="G2108">
        <v>20205</v>
      </c>
      <c r="H2108">
        <v>20157</v>
      </c>
      <c r="I2108">
        <v>19576</v>
      </c>
      <c r="J2108">
        <v>19497</v>
      </c>
      <c r="K2108">
        <v>236</v>
      </c>
      <c r="L2108">
        <v>194</v>
      </c>
      <c r="M2108">
        <v>41</v>
      </c>
      <c r="N2108">
        <v>61</v>
      </c>
      <c r="O2108">
        <v>55</v>
      </c>
      <c r="P2108">
        <v>96</v>
      </c>
      <c r="Q2108">
        <v>7</v>
      </c>
      <c r="R2108">
        <v>8</v>
      </c>
      <c r="S2108">
        <v>290</v>
      </c>
      <c r="T2108">
        <v>301</v>
      </c>
      <c r="U2108">
        <v>19135</v>
      </c>
      <c r="V2108">
        <v>19156</v>
      </c>
      <c r="W2108">
        <v>1070</v>
      </c>
      <c r="X2108">
        <v>1001</v>
      </c>
    </row>
    <row r="2109" spans="1:24" x14ac:dyDescent="0.35">
      <c r="A2109" s="6" t="str">
        <f t="shared" si="32"/>
        <v>39125</v>
      </c>
      <c r="B2109">
        <v>39</v>
      </c>
      <c r="C2109">
        <v>125</v>
      </c>
      <c r="D2109" t="s">
        <v>1276</v>
      </c>
      <c r="E2109" t="s">
        <v>880</v>
      </c>
      <c r="F2109">
        <v>18806</v>
      </c>
      <c r="G2109">
        <v>9397</v>
      </c>
      <c r="H2109">
        <v>9409</v>
      </c>
      <c r="I2109">
        <v>9043</v>
      </c>
      <c r="J2109">
        <v>9068</v>
      </c>
      <c r="K2109">
        <v>124</v>
      </c>
      <c r="L2109">
        <v>100</v>
      </c>
      <c r="M2109">
        <v>60</v>
      </c>
      <c r="N2109">
        <v>37</v>
      </c>
      <c r="O2109">
        <v>23</v>
      </c>
      <c r="P2109">
        <v>42</v>
      </c>
      <c r="Q2109">
        <v>0</v>
      </c>
      <c r="R2109">
        <v>7</v>
      </c>
      <c r="S2109">
        <v>147</v>
      </c>
      <c r="T2109">
        <v>155</v>
      </c>
      <c r="U2109">
        <v>8879</v>
      </c>
      <c r="V2109">
        <v>8929</v>
      </c>
      <c r="W2109">
        <v>518</v>
      </c>
      <c r="X2109">
        <v>480</v>
      </c>
    </row>
    <row r="2110" spans="1:24" x14ac:dyDescent="0.35">
      <c r="A2110" s="6" t="str">
        <f t="shared" si="32"/>
        <v>39127</v>
      </c>
      <c r="B2110">
        <v>39</v>
      </c>
      <c r="C2110">
        <v>127</v>
      </c>
      <c r="D2110" t="s">
        <v>1276</v>
      </c>
      <c r="E2110" t="s">
        <v>126</v>
      </c>
      <c r="F2110">
        <v>35406</v>
      </c>
      <c r="G2110">
        <v>17851</v>
      </c>
      <c r="H2110">
        <v>17555</v>
      </c>
      <c r="I2110">
        <v>17365</v>
      </c>
      <c r="J2110">
        <v>17073</v>
      </c>
      <c r="K2110">
        <v>112</v>
      </c>
      <c r="L2110">
        <v>79</v>
      </c>
      <c r="M2110">
        <v>53</v>
      </c>
      <c r="N2110">
        <v>68</v>
      </c>
      <c r="O2110">
        <v>27</v>
      </c>
      <c r="P2110">
        <v>46</v>
      </c>
      <c r="Q2110">
        <v>5</v>
      </c>
      <c r="R2110">
        <v>43</v>
      </c>
      <c r="S2110">
        <v>289</v>
      </c>
      <c r="T2110">
        <v>246</v>
      </c>
      <c r="U2110">
        <v>17729</v>
      </c>
      <c r="V2110">
        <v>17426</v>
      </c>
      <c r="W2110">
        <v>122</v>
      </c>
      <c r="X2110">
        <v>129</v>
      </c>
    </row>
    <row r="2111" spans="1:24" x14ac:dyDescent="0.35">
      <c r="A2111" s="6" t="str">
        <f t="shared" si="32"/>
        <v>39129</v>
      </c>
      <c r="B2111">
        <v>39</v>
      </c>
      <c r="C2111">
        <v>129</v>
      </c>
      <c r="D2111" t="s">
        <v>1276</v>
      </c>
      <c r="E2111" t="s">
        <v>3391</v>
      </c>
      <c r="F2111">
        <v>58545</v>
      </c>
      <c r="G2111">
        <v>30770</v>
      </c>
      <c r="H2111">
        <v>27775</v>
      </c>
      <c r="I2111">
        <v>28169</v>
      </c>
      <c r="J2111">
        <v>26672</v>
      </c>
      <c r="K2111">
        <v>1855</v>
      </c>
      <c r="L2111">
        <v>330</v>
      </c>
      <c r="M2111">
        <v>86</v>
      </c>
      <c r="N2111">
        <v>82</v>
      </c>
      <c r="O2111">
        <v>162</v>
      </c>
      <c r="P2111">
        <v>163</v>
      </c>
      <c r="Q2111">
        <v>8</v>
      </c>
      <c r="R2111">
        <v>10</v>
      </c>
      <c r="S2111">
        <v>490</v>
      </c>
      <c r="T2111">
        <v>518</v>
      </c>
      <c r="U2111">
        <v>30257</v>
      </c>
      <c r="V2111">
        <v>27363</v>
      </c>
      <c r="W2111">
        <v>513</v>
      </c>
      <c r="X2111">
        <v>412</v>
      </c>
    </row>
    <row r="2112" spans="1:24" x14ac:dyDescent="0.35">
      <c r="A2112" s="6" t="str">
        <f t="shared" si="32"/>
        <v>39131</v>
      </c>
      <c r="B2112">
        <v>39</v>
      </c>
      <c r="C2112">
        <v>131</v>
      </c>
      <c r="D2112" t="s">
        <v>1276</v>
      </c>
      <c r="E2112" t="s">
        <v>130</v>
      </c>
      <c r="F2112">
        <v>27090</v>
      </c>
      <c r="G2112">
        <v>13528</v>
      </c>
      <c r="H2112">
        <v>13562</v>
      </c>
      <c r="I2112">
        <v>12926</v>
      </c>
      <c r="J2112">
        <v>12997</v>
      </c>
      <c r="K2112">
        <v>201</v>
      </c>
      <c r="L2112">
        <v>126</v>
      </c>
      <c r="M2112">
        <v>92</v>
      </c>
      <c r="N2112">
        <v>92</v>
      </c>
      <c r="O2112">
        <v>36</v>
      </c>
      <c r="P2112">
        <v>41</v>
      </c>
      <c r="Q2112">
        <v>18</v>
      </c>
      <c r="R2112">
        <v>3</v>
      </c>
      <c r="S2112">
        <v>255</v>
      </c>
      <c r="T2112">
        <v>303</v>
      </c>
      <c r="U2112">
        <v>13425</v>
      </c>
      <c r="V2112">
        <v>13438</v>
      </c>
      <c r="W2112">
        <v>103</v>
      </c>
      <c r="X2112">
        <v>124</v>
      </c>
    </row>
    <row r="2113" spans="1:24" x14ac:dyDescent="0.35">
      <c r="A2113" s="6" t="str">
        <f t="shared" si="32"/>
        <v>39133</v>
      </c>
      <c r="B2113">
        <v>39</v>
      </c>
      <c r="C2113">
        <v>133</v>
      </c>
      <c r="D2113" t="s">
        <v>1276</v>
      </c>
      <c r="E2113" t="s">
        <v>3394</v>
      </c>
      <c r="F2113">
        <v>161796</v>
      </c>
      <c r="G2113">
        <v>79700</v>
      </c>
      <c r="H2113">
        <v>82096</v>
      </c>
      <c r="I2113">
        <v>72337</v>
      </c>
      <c r="J2113">
        <v>74205</v>
      </c>
      <c r="K2113">
        <v>3753</v>
      </c>
      <c r="L2113">
        <v>4176</v>
      </c>
      <c r="M2113">
        <v>150</v>
      </c>
      <c r="N2113">
        <v>172</v>
      </c>
      <c r="O2113">
        <v>1699</v>
      </c>
      <c r="P2113">
        <v>1726</v>
      </c>
      <c r="Q2113">
        <v>49</v>
      </c>
      <c r="R2113">
        <v>45</v>
      </c>
      <c r="S2113">
        <v>1712</v>
      </c>
      <c r="T2113">
        <v>1772</v>
      </c>
      <c r="U2113">
        <v>78058</v>
      </c>
      <c r="V2113">
        <v>80263</v>
      </c>
      <c r="W2113">
        <v>1642</v>
      </c>
      <c r="X2113">
        <v>1833</v>
      </c>
    </row>
    <row r="2114" spans="1:24" x14ac:dyDescent="0.35">
      <c r="A2114" s="6" t="str">
        <f t="shared" ref="A2114:A2177" si="33">TEXT(B2114*1000+C2114,"00000")</f>
        <v>39135</v>
      </c>
      <c r="B2114">
        <v>39</v>
      </c>
      <c r="C2114">
        <v>135</v>
      </c>
      <c r="D2114" t="s">
        <v>1276</v>
      </c>
      <c r="E2114" t="s">
        <v>3396</v>
      </c>
      <c r="F2114">
        <v>40998</v>
      </c>
      <c r="G2114">
        <v>20490</v>
      </c>
      <c r="H2114">
        <v>20508</v>
      </c>
      <c r="I2114">
        <v>19806</v>
      </c>
      <c r="J2114">
        <v>19852</v>
      </c>
      <c r="K2114">
        <v>181</v>
      </c>
      <c r="L2114">
        <v>148</v>
      </c>
      <c r="M2114">
        <v>66</v>
      </c>
      <c r="N2114">
        <v>70</v>
      </c>
      <c r="O2114">
        <v>108</v>
      </c>
      <c r="P2114">
        <v>163</v>
      </c>
      <c r="Q2114">
        <v>5</v>
      </c>
      <c r="R2114">
        <v>4</v>
      </c>
      <c r="S2114">
        <v>324</v>
      </c>
      <c r="T2114">
        <v>271</v>
      </c>
      <c r="U2114">
        <v>20298</v>
      </c>
      <c r="V2114">
        <v>20290</v>
      </c>
      <c r="W2114">
        <v>192</v>
      </c>
      <c r="X2114">
        <v>218</v>
      </c>
    </row>
    <row r="2115" spans="1:24" x14ac:dyDescent="0.35">
      <c r="A2115" s="6" t="str">
        <f t="shared" si="33"/>
        <v>39137</v>
      </c>
      <c r="B2115">
        <v>39</v>
      </c>
      <c r="C2115">
        <v>137</v>
      </c>
      <c r="D2115" t="s">
        <v>1276</v>
      </c>
      <c r="E2115" t="s">
        <v>672</v>
      </c>
      <c r="F2115">
        <v>34435</v>
      </c>
      <c r="G2115">
        <v>17312</v>
      </c>
      <c r="H2115">
        <v>17123</v>
      </c>
      <c r="I2115">
        <v>16962</v>
      </c>
      <c r="J2115">
        <v>16784</v>
      </c>
      <c r="K2115">
        <v>120</v>
      </c>
      <c r="L2115">
        <v>81</v>
      </c>
      <c r="M2115">
        <v>63</v>
      </c>
      <c r="N2115">
        <v>53</v>
      </c>
      <c r="O2115">
        <v>36</v>
      </c>
      <c r="P2115">
        <v>61</v>
      </c>
      <c r="Q2115">
        <v>4</v>
      </c>
      <c r="R2115">
        <v>3</v>
      </c>
      <c r="S2115">
        <v>127</v>
      </c>
      <c r="T2115">
        <v>141</v>
      </c>
      <c r="U2115">
        <v>16152</v>
      </c>
      <c r="V2115">
        <v>16055</v>
      </c>
      <c r="W2115">
        <v>1160</v>
      </c>
      <c r="X2115">
        <v>1068</v>
      </c>
    </row>
    <row r="2116" spans="1:24" x14ac:dyDescent="0.35">
      <c r="A2116" s="6" t="str">
        <f t="shared" si="33"/>
        <v>39139</v>
      </c>
      <c r="B2116">
        <v>39</v>
      </c>
      <c r="C2116">
        <v>139</v>
      </c>
      <c r="D2116" t="s">
        <v>1276</v>
      </c>
      <c r="E2116" t="s">
        <v>1162</v>
      </c>
      <c r="F2116">
        <v>124927</v>
      </c>
      <c r="G2116">
        <v>63919</v>
      </c>
      <c r="H2116">
        <v>61008</v>
      </c>
      <c r="I2116">
        <v>54107</v>
      </c>
      <c r="J2116">
        <v>54438</v>
      </c>
      <c r="K2116">
        <v>7610</v>
      </c>
      <c r="L2116">
        <v>4402</v>
      </c>
      <c r="M2116">
        <v>161</v>
      </c>
      <c r="N2116">
        <v>128</v>
      </c>
      <c r="O2116">
        <v>490</v>
      </c>
      <c r="P2116">
        <v>560</v>
      </c>
      <c r="Q2116">
        <v>40</v>
      </c>
      <c r="R2116">
        <v>24</v>
      </c>
      <c r="S2116">
        <v>1511</v>
      </c>
      <c r="T2116">
        <v>1456</v>
      </c>
      <c r="U2116">
        <v>62470</v>
      </c>
      <c r="V2116">
        <v>59845</v>
      </c>
      <c r="W2116">
        <v>1449</v>
      </c>
      <c r="X2116">
        <v>1163</v>
      </c>
    </row>
    <row r="2117" spans="1:24" x14ac:dyDescent="0.35">
      <c r="A2117" s="6" t="str">
        <f t="shared" si="33"/>
        <v>39141</v>
      </c>
      <c r="B2117">
        <v>39</v>
      </c>
      <c r="C2117">
        <v>141</v>
      </c>
      <c r="D2117" t="s">
        <v>1276</v>
      </c>
      <c r="E2117" t="s">
        <v>3400</v>
      </c>
      <c r="F2117">
        <v>77078</v>
      </c>
      <c r="G2117">
        <v>40428</v>
      </c>
      <c r="H2117">
        <v>36650</v>
      </c>
      <c r="I2117">
        <v>35679</v>
      </c>
      <c r="J2117">
        <v>34208</v>
      </c>
      <c r="K2117">
        <v>3326</v>
      </c>
      <c r="L2117">
        <v>1055</v>
      </c>
      <c r="M2117">
        <v>152</v>
      </c>
      <c r="N2117">
        <v>117</v>
      </c>
      <c r="O2117">
        <v>196</v>
      </c>
      <c r="P2117">
        <v>201</v>
      </c>
      <c r="Q2117">
        <v>12</v>
      </c>
      <c r="R2117">
        <v>12</v>
      </c>
      <c r="S2117">
        <v>1063</v>
      </c>
      <c r="T2117">
        <v>1057</v>
      </c>
      <c r="U2117">
        <v>39830</v>
      </c>
      <c r="V2117">
        <v>36198</v>
      </c>
      <c r="W2117">
        <v>598</v>
      </c>
      <c r="X2117">
        <v>452</v>
      </c>
    </row>
    <row r="2118" spans="1:24" x14ac:dyDescent="0.35">
      <c r="A2118" s="6" t="str">
        <f t="shared" si="33"/>
        <v>39143</v>
      </c>
      <c r="B2118">
        <v>39</v>
      </c>
      <c r="C2118">
        <v>143</v>
      </c>
      <c r="D2118" t="s">
        <v>1276</v>
      </c>
      <c r="E2118" t="s">
        <v>3402</v>
      </c>
      <c r="F2118">
        <v>58886</v>
      </c>
      <c r="G2118">
        <v>29414</v>
      </c>
      <c r="H2118">
        <v>29472</v>
      </c>
      <c r="I2118">
        <v>27274</v>
      </c>
      <c r="J2118">
        <v>27470</v>
      </c>
      <c r="K2118">
        <v>1078</v>
      </c>
      <c r="L2118">
        <v>946</v>
      </c>
      <c r="M2118">
        <v>125</v>
      </c>
      <c r="N2118">
        <v>95</v>
      </c>
      <c r="O2118">
        <v>131</v>
      </c>
      <c r="P2118">
        <v>154</v>
      </c>
      <c r="Q2118">
        <v>4</v>
      </c>
      <c r="R2118">
        <v>7</v>
      </c>
      <c r="S2118">
        <v>802</v>
      </c>
      <c r="T2118">
        <v>800</v>
      </c>
      <c r="U2118">
        <v>26340</v>
      </c>
      <c r="V2118">
        <v>26471</v>
      </c>
      <c r="W2118">
        <v>3074</v>
      </c>
      <c r="X2118">
        <v>3001</v>
      </c>
    </row>
    <row r="2119" spans="1:24" x14ac:dyDescent="0.35">
      <c r="A2119" s="6" t="str">
        <f t="shared" si="33"/>
        <v>39145</v>
      </c>
      <c r="B2119">
        <v>39</v>
      </c>
      <c r="C2119">
        <v>145</v>
      </c>
      <c r="D2119" t="s">
        <v>1276</v>
      </c>
      <c r="E2119" t="s">
        <v>3404</v>
      </c>
      <c r="F2119">
        <v>74009</v>
      </c>
      <c r="G2119">
        <v>36860</v>
      </c>
      <c r="H2119">
        <v>37149</v>
      </c>
      <c r="I2119">
        <v>34287</v>
      </c>
      <c r="J2119">
        <v>35464</v>
      </c>
      <c r="K2119">
        <v>1461</v>
      </c>
      <c r="L2119">
        <v>584</v>
      </c>
      <c r="M2119">
        <v>224</v>
      </c>
      <c r="N2119">
        <v>185</v>
      </c>
      <c r="O2119">
        <v>131</v>
      </c>
      <c r="P2119">
        <v>159</v>
      </c>
      <c r="Q2119">
        <v>8</v>
      </c>
      <c r="R2119">
        <v>7</v>
      </c>
      <c r="S2119">
        <v>749</v>
      </c>
      <c r="T2119">
        <v>750</v>
      </c>
      <c r="U2119">
        <v>36300</v>
      </c>
      <c r="V2119">
        <v>36651</v>
      </c>
      <c r="W2119">
        <v>560</v>
      </c>
      <c r="X2119">
        <v>498</v>
      </c>
    </row>
    <row r="2120" spans="1:24" x14ac:dyDescent="0.35">
      <c r="A2120" s="6" t="str">
        <f t="shared" si="33"/>
        <v>39147</v>
      </c>
      <c r="B2120">
        <v>39</v>
      </c>
      <c r="C2120">
        <v>147</v>
      </c>
      <c r="D2120" t="s">
        <v>1276</v>
      </c>
      <c r="E2120" t="s">
        <v>3034</v>
      </c>
      <c r="F2120">
        <v>55076</v>
      </c>
      <c r="G2120">
        <v>27716</v>
      </c>
      <c r="H2120">
        <v>27360</v>
      </c>
      <c r="I2120">
        <v>25886</v>
      </c>
      <c r="J2120">
        <v>25733</v>
      </c>
      <c r="K2120">
        <v>839</v>
      </c>
      <c r="L2120">
        <v>638</v>
      </c>
      <c r="M2120">
        <v>99</v>
      </c>
      <c r="N2120">
        <v>74</v>
      </c>
      <c r="O2120">
        <v>214</v>
      </c>
      <c r="P2120">
        <v>223</v>
      </c>
      <c r="Q2120">
        <v>11</v>
      </c>
      <c r="R2120">
        <v>17</v>
      </c>
      <c r="S2120">
        <v>667</v>
      </c>
      <c r="T2120">
        <v>675</v>
      </c>
      <c r="U2120">
        <v>26169</v>
      </c>
      <c r="V2120">
        <v>25985</v>
      </c>
      <c r="W2120">
        <v>1547</v>
      </c>
      <c r="X2120">
        <v>1375</v>
      </c>
    </row>
    <row r="2121" spans="1:24" x14ac:dyDescent="0.35">
      <c r="A2121" s="6" t="str">
        <f t="shared" si="33"/>
        <v>39149</v>
      </c>
      <c r="B2121">
        <v>39</v>
      </c>
      <c r="C2121">
        <v>149</v>
      </c>
      <c r="D2121" t="s">
        <v>1276</v>
      </c>
      <c r="E2121" t="s">
        <v>138</v>
      </c>
      <c r="F2121">
        <v>48229</v>
      </c>
      <c r="G2121">
        <v>24308</v>
      </c>
      <c r="H2121">
        <v>23921</v>
      </c>
      <c r="I2121">
        <v>22738</v>
      </c>
      <c r="J2121">
        <v>22487</v>
      </c>
      <c r="K2121">
        <v>603</v>
      </c>
      <c r="L2121">
        <v>511</v>
      </c>
      <c r="M2121">
        <v>56</v>
      </c>
      <c r="N2121">
        <v>51</v>
      </c>
      <c r="O2121">
        <v>289</v>
      </c>
      <c r="P2121">
        <v>297</v>
      </c>
      <c r="Q2121">
        <v>31</v>
      </c>
      <c r="R2121">
        <v>22</v>
      </c>
      <c r="S2121">
        <v>591</v>
      </c>
      <c r="T2121">
        <v>553</v>
      </c>
      <c r="U2121">
        <v>23925</v>
      </c>
      <c r="V2121">
        <v>23526</v>
      </c>
      <c r="W2121">
        <v>383</v>
      </c>
      <c r="X2121">
        <v>395</v>
      </c>
    </row>
    <row r="2122" spans="1:24" x14ac:dyDescent="0.35">
      <c r="A2122" s="6" t="str">
        <f t="shared" si="33"/>
        <v>39151</v>
      </c>
      <c r="B2122">
        <v>39</v>
      </c>
      <c r="C2122">
        <v>151</v>
      </c>
      <c r="D2122" t="s">
        <v>1276</v>
      </c>
      <c r="E2122" t="s">
        <v>1174</v>
      </c>
      <c r="F2122">
        <v>374864</v>
      </c>
      <c r="G2122">
        <v>183485</v>
      </c>
      <c r="H2122">
        <v>191379</v>
      </c>
      <c r="I2122">
        <v>160979</v>
      </c>
      <c r="J2122">
        <v>167944</v>
      </c>
      <c r="K2122">
        <v>14686</v>
      </c>
      <c r="L2122">
        <v>15425</v>
      </c>
      <c r="M2122">
        <v>628</v>
      </c>
      <c r="N2122">
        <v>533</v>
      </c>
      <c r="O2122">
        <v>1681</v>
      </c>
      <c r="P2122">
        <v>2039</v>
      </c>
      <c r="Q2122">
        <v>81</v>
      </c>
      <c r="R2122">
        <v>76</v>
      </c>
      <c r="S2122">
        <v>5430</v>
      </c>
      <c r="T2122">
        <v>5362</v>
      </c>
      <c r="U2122">
        <v>178088</v>
      </c>
      <c r="V2122">
        <v>186280</v>
      </c>
      <c r="W2122">
        <v>5397</v>
      </c>
      <c r="X2122">
        <v>5099</v>
      </c>
    </row>
    <row r="2123" spans="1:24" x14ac:dyDescent="0.35">
      <c r="A2123" s="6" t="str">
        <f t="shared" si="33"/>
        <v>39153</v>
      </c>
      <c r="B2123">
        <v>39</v>
      </c>
      <c r="C2123">
        <v>153</v>
      </c>
      <c r="D2123" t="s">
        <v>1276</v>
      </c>
      <c r="E2123" t="s">
        <v>546</v>
      </c>
      <c r="F2123">
        <v>540429</v>
      </c>
      <c r="G2123">
        <v>263439</v>
      </c>
      <c r="H2123">
        <v>276990</v>
      </c>
      <c r="I2123">
        <v>206326</v>
      </c>
      <c r="J2123">
        <v>213526</v>
      </c>
      <c r="K2123">
        <v>38239</v>
      </c>
      <c r="L2123">
        <v>43943</v>
      </c>
      <c r="M2123">
        <v>534</v>
      </c>
      <c r="N2123">
        <v>596</v>
      </c>
      <c r="O2123">
        <v>11108</v>
      </c>
      <c r="P2123">
        <v>11350</v>
      </c>
      <c r="Q2123">
        <v>126</v>
      </c>
      <c r="R2123">
        <v>99</v>
      </c>
      <c r="S2123">
        <v>7106</v>
      </c>
      <c r="T2123">
        <v>7476</v>
      </c>
      <c r="U2123">
        <v>256837</v>
      </c>
      <c r="V2123">
        <v>270403</v>
      </c>
      <c r="W2123">
        <v>6602</v>
      </c>
      <c r="X2123">
        <v>6587</v>
      </c>
    </row>
    <row r="2124" spans="1:24" x14ac:dyDescent="0.35">
      <c r="A2124" s="6" t="str">
        <f t="shared" si="33"/>
        <v>39155</v>
      </c>
      <c r="B2124">
        <v>39</v>
      </c>
      <c r="C2124">
        <v>155</v>
      </c>
      <c r="D2124" t="s">
        <v>1276</v>
      </c>
      <c r="E2124" t="s">
        <v>3410</v>
      </c>
      <c r="F2124">
        <v>202064</v>
      </c>
      <c r="G2124">
        <v>99290</v>
      </c>
      <c r="H2124">
        <v>102774</v>
      </c>
      <c r="I2124">
        <v>87732</v>
      </c>
      <c r="J2124">
        <v>90649</v>
      </c>
      <c r="K2124">
        <v>8512</v>
      </c>
      <c r="L2124">
        <v>9006</v>
      </c>
      <c r="M2124">
        <v>231</v>
      </c>
      <c r="N2124">
        <v>240</v>
      </c>
      <c r="O2124">
        <v>501</v>
      </c>
      <c r="P2124">
        <v>644</v>
      </c>
      <c r="Q2124">
        <v>38</v>
      </c>
      <c r="R2124">
        <v>19</v>
      </c>
      <c r="S2124">
        <v>2276</v>
      </c>
      <c r="T2124">
        <v>2216</v>
      </c>
      <c r="U2124">
        <v>97178</v>
      </c>
      <c r="V2124">
        <v>100720</v>
      </c>
      <c r="W2124">
        <v>2112</v>
      </c>
      <c r="X2124">
        <v>2054</v>
      </c>
    </row>
    <row r="2125" spans="1:24" x14ac:dyDescent="0.35">
      <c r="A2125" s="6" t="str">
        <f t="shared" si="33"/>
        <v>39157</v>
      </c>
      <c r="B2125">
        <v>39</v>
      </c>
      <c r="C2125">
        <v>157</v>
      </c>
      <c r="D2125" t="s">
        <v>1276</v>
      </c>
      <c r="E2125" t="s">
        <v>3412</v>
      </c>
      <c r="F2125">
        <v>93265</v>
      </c>
      <c r="G2125">
        <v>46519</v>
      </c>
      <c r="H2125">
        <v>46746</v>
      </c>
      <c r="I2125">
        <v>44555</v>
      </c>
      <c r="J2125">
        <v>45006</v>
      </c>
      <c r="K2125">
        <v>553</v>
      </c>
      <c r="L2125">
        <v>437</v>
      </c>
      <c r="M2125">
        <v>354</v>
      </c>
      <c r="N2125">
        <v>252</v>
      </c>
      <c r="O2125">
        <v>154</v>
      </c>
      <c r="P2125">
        <v>259</v>
      </c>
      <c r="Q2125">
        <v>162</v>
      </c>
      <c r="R2125">
        <v>95</v>
      </c>
      <c r="S2125">
        <v>741</v>
      </c>
      <c r="T2125">
        <v>697</v>
      </c>
      <c r="U2125">
        <v>44244</v>
      </c>
      <c r="V2125">
        <v>45057</v>
      </c>
      <c r="W2125">
        <v>2275</v>
      </c>
      <c r="X2125">
        <v>1689</v>
      </c>
    </row>
    <row r="2126" spans="1:24" x14ac:dyDescent="0.35">
      <c r="A2126" s="6" t="str">
        <f t="shared" si="33"/>
        <v>39159</v>
      </c>
      <c r="B2126">
        <v>39</v>
      </c>
      <c r="C2126">
        <v>159</v>
      </c>
      <c r="D2126" t="s">
        <v>1276</v>
      </c>
      <c r="E2126" t="s">
        <v>308</v>
      </c>
      <c r="F2126">
        <v>62783</v>
      </c>
      <c r="G2126">
        <v>30316</v>
      </c>
      <c r="H2126">
        <v>32467</v>
      </c>
      <c r="I2126">
        <v>27508</v>
      </c>
      <c r="J2126">
        <v>28993</v>
      </c>
      <c r="K2126">
        <v>511</v>
      </c>
      <c r="L2126">
        <v>1218</v>
      </c>
      <c r="M2126">
        <v>75</v>
      </c>
      <c r="N2126">
        <v>61</v>
      </c>
      <c r="O2126">
        <v>1684</v>
      </c>
      <c r="P2126">
        <v>1647</v>
      </c>
      <c r="Q2126">
        <v>8</v>
      </c>
      <c r="R2126">
        <v>8</v>
      </c>
      <c r="S2126">
        <v>530</v>
      </c>
      <c r="T2126">
        <v>540</v>
      </c>
      <c r="U2126">
        <v>29549</v>
      </c>
      <c r="V2126">
        <v>31706</v>
      </c>
      <c r="W2126">
        <v>767</v>
      </c>
      <c r="X2126">
        <v>761</v>
      </c>
    </row>
    <row r="2127" spans="1:24" x14ac:dyDescent="0.35">
      <c r="A2127" s="6" t="str">
        <f t="shared" si="33"/>
        <v>39161</v>
      </c>
      <c r="B2127">
        <v>39</v>
      </c>
      <c r="C2127">
        <v>161</v>
      </c>
      <c r="D2127" t="s">
        <v>1276</v>
      </c>
      <c r="E2127" t="s">
        <v>3415</v>
      </c>
      <c r="F2127">
        <v>28931</v>
      </c>
      <c r="G2127">
        <v>14385</v>
      </c>
      <c r="H2127">
        <v>14546</v>
      </c>
      <c r="I2127">
        <v>13902</v>
      </c>
      <c r="J2127">
        <v>14052</v>
      </c>
      <c r="K2127">
        <v>207</v>
      </c>
      <c r="L2127">
        <v>123</v>
      </c>
      <c r="M2127">
        <v>51</v>
      </c>
      <c r="N2127">
        <v>75</v>
      </c>
      <c r="O2127">
        <v>32</v>
      </c>
      <c r="P2127">
        <v>58</v>
      </c>
      <c r="Q2127">
        <v>0</v>
      </c>
      <c r="R2127">
        <v>3</v>
      </c>
      <c r="S2127">
        <v>193</v>
      </c>
      <c r="T2127">
        <v>235</v>
      </c>
      <c r="U2127">
        <v>13817</v>
      </c>
      <c r="V2127">
        <v>14008</v>
      </c>
      <c r="W2127">
        <v>568</v>
      </c>
      <c r="X2127">
        <v>538</v>
      </c>
    </row>
    <row r="2128" spans="1:24" x14ac:dyDescent="0.35">
      <c r="A2128" s="6" t="str">
        <f t="shared" si="33"/>
        <v>39163</v>
      </c>
      <c r="B2128">
        <v>39</v>
      </c>
      <c r="C2128">
        <v>163</v>
      </c>
      <c r="D2128" t="s">
        <v>1276</v>
      </c>
      <c r="E2128" t="s">
        <v>3417</v>
      </c>
      <c r="F2128">
        <v>12800</v>
      </c>
      <c r="G2128">
        <v>6454</v>
      </c>
      <c r="H2128">
        <v>6346</v>
      </c>
      <c r="I2128">
        <v>6265</v>
      </c>
      <c r="J2128">
        <v>6156</v>
      </c>
      <c r="K2128">
        <v>37</v>
      </c>
      <c r="L2128">
        <v>36</v>
      </c>
      <c r="M2128">
        <v>31</v>
      </c>
      <c r="N2128">
        <v>27</v>
      </c>
      <c r="O2128">
        <v>18</v>
      </c>
      <c r="P2128">
        <v>19</v>
      </c>
      <c r="Q2128">
        <v>0</v>
      </c>
      <c r="R2128">
        <v>0</v>
      </c>
      <c r="S2128">
        <v>103</v>
      </c>
      <c r="T2128">
        <v>108</v>
      </c>
      <c r="U2128">
        <v>6407</v>
      </c>
      <c r="V2128">
        <v>6294</v>
      </c>
      <c r="W2128">
        <v>47</v>
      </c>
      <c r="X2128">
        <v>52</v>
      </c>
    </row>
    <row r="2129" spans="1:24" x14ac:dyDescent="0.35">
      <c r="A2129" s="6" t="str">
        <f t="shared" si="33"/>
        <v>39165</v>
      </c>
      <c r="B2129">
        <v>39</v>
      </c>
      <c r="C2129">
        <v>165</v>
      </c>
      <c r="D2129" t="s">
        <v>1276</v>
      </c>
      <c r="E2129" t="s">
        <v>946</v>
      </c>
      <c r="F2129">
        <v>242346</v>
      </c>
      <c r="G2129">
        <v>122668</v>
      </c>
      <c r="H2129">
        <v>119678</v>
      </c>
      <c r="I2129">
        <v>106179</v>
      </c>
      <c r="J2129">
        <v>105851</v>
      </c>
      <c r="K2129">
        <v>5536</v>
      </c>
      <c r="L2129">
        <v>3324</v>
      </c>
      <c r="M2129">
        <v>247</v>
      </c>
      <c r="N2129">
        <v>236</v>
      </c>
      <c r="O2129">
        <v>8273</v>
      </c>
      <c r="P2129">
        <v>7871</v>
      </c>
      <c r="Q2129">
        <v>102</v>
      </c>
      <c r="R2129">
        <v>126</v>
      </c>
      <c r="S2129">
        <v>2331</v>
      </c>
      <c r="T2129">
        <v>2270</v>
      </c>
      <c r="U2129">
        <v>118922</v>
      </c>
      <c r="V2129">
        <v>115714</v>
      </c>
      <c r="W2129">
        <v>3746</v>
      </c>
      <c r="X2129">
        <v>3964</v>
      </c>
    </row>
    <row r="2130" spans="1:24" x14ac:dyDescent="0.35">
      <c r="A2130" s="6" t="str">
        <f t="shared" si="33"/>
        <v>39167</v>
      </c>
      <c r="B2130">
        <v>39</v>
      </c>
      <c r="C2130">
        <v>167</v>
      </c>
      <c r="D2130" t="s">
        <v>1276</v>
      </c>
      <c r="E2130" t="s">
        <v>150</v>
      </c>
      <c r="F2130">
        <v>59767</v>
      </c>
      <c r="G2130">
        <v>29610</v>
      </c>
      <c r="H2130">
        <v>30157</v>
      </c>
      <c r="I2130">
        <v>28320</v>
      </c>
      <c r="J2130">
        <v>28975</v>
      </c>
      <c r="K2130">
        <v>470</v>
      </c>
      <c r="L2130">
        <v>304</v>
      </c>
      <c r="M2130">
        <v>82</v>
      </c>
      <c r="N2130">
        <v>92</v>
      </c>
      <c r="O2130">
        <v>181</v>
      </c>
      <c r="P2130">
        <v>236</v>
      </c>
      <c r="Q2130">
        <v>7</v>
      </c>
      <c r="R2130">
        <v>8</v>
      </c>
      <c r="S2130">
        <v>550</v>
      </c>
      <c r="T2130">
        <v>542</v>
      </c>
      <c r="U2130">
        <v>29281</v>
      </c>
      <c r="V2130">
        <v>29781</v>
      </c>
      <c r="W2130">
        <v>329</v>
      </c>
      <c r="X2130">
        <v>376</v>
      </c>
    </row>
    <row r="2131" spans="1:24" x14ac:dyDescent="0.35">
      <c r="A2131" s="6" t="str">
        <f t="shared" si="33"/>
        <v>39169</v>
      </c>
      <c r="B2131">
        <v>39</v>
      </c>
      <c r="C2131">
        <v>169</v>
      </c>
      <c r="D2131" t="s">
        <v>1276</v>
      </c>
      <c r="E2131" t="s">
        <v>949</v>
      </c>
      <c r="F2131">
        <v>116900</v>
      </c>
      <c r="G2131">
        <v>58455</v>
      </c>
      <c r="H2131">
        <v>58445</v>
      </c>
      <c r="I2131">
        <v>55540</v>
      </c>
      <c r="J2131">
        <v>55820</v>
      </c>
      <c r="K2131">
        <v>1031</v>
      </c>
      <c r="L2131">
        <v>831</v>
      </c>
      <c r="M2131">
        <v>135</v>
      </c>
      <c r="N2131">
        <v>114</v>
      </c>
      <c r="O2131">
        <v>571</v>
      </c>
      <c r="P2131">
        <v>704</v>
      </c>
      <c r="Q2131">
        <v>33</v>
      </c>
      <c r="R2131">
        <v>36</v>
      </c>
      <c r="S2131">
        <v>1145</v>
      </c>
      <c r="T2131">
        <v>940</v>
      </c>
      <c r="U2131">
        <v>56967</v>
      </c>
      <c r="V2131">
        <v>57205</v>
      </c>
      <c r="W2131">
        <v>1488</v>
      </c>
      <c r="X2131">
        <v>1240</v>
      </c>
    </row>
    <row r="2132" spans="1:24" x14ac:dyDescent="0.35">
      <c r="A2132" s="6" t="str">
        <f t="shared" si="33"/>
        <v>39171</v>
      </c>
      <c r="B2132">
        <v>39</v>
      </c>
      <c r="C2132">
        <v>171</v>
      </c>
      <c r="D2132" t="s">
        <v>1276</v>
      </c>
      <c r="E2132" t="s">
        <v>3302</v>
      </c>
      <c r="F2132">
        <v>37104</v>
      </c>
      <c r="G2132">
        <v>18647</v>
      </c>
      <c r="H2132">
        <v>18457</v>
      </c>
      <c r="I2132">
        <v>17857</v>
      </c>
      <c r="J2132">
        <v>17929</v>
      </c>
      <c r="K2132">
        <v>369</v>
      </c>
      <c r="L2132">
        <v>149</v>
      </c>
      <c r="M2132">
        <v>78</v>
      </c>
      <c r="N2132">
        <v>56</v>
      </c>
      <c r="O2132">
        <v>97</v>
      </c>
      <c r="P2132">
        <v>113</v>
      </c>
      <c r="Q2132">
        <v>8</v>
      </c>
      <c r="R2132">
        <v>5</v>
      </c>
      <c r="S2132">
        <v>238</v>
      </c>
      <c r="T2132">
        <v>205</v>
      </c>
      <c r="U2132">
        <v>17671</v>
      </c>
      <c r="V2132">
        <v>17581</v>
      </c>
      <c r="W2132">
        <v>976</v>
      </c>
      <c r="X2132">
        <v>876</v>
      </c>
    </row>
    <row r="2133" spans="1:24" x14ac:dyDescent="0.35">
      <c r="A2133" s="6" t="str">
        <f t="shared" si="33"/>
        <v>39173</v>
      </c>
      <c r="B2133">
        <v>39</v>
      </c>
      <c r="C2133">
        <v>173</v>
      </c>
      <c r="D2133" t="s">
        <v>1276</v>
      </c>
      <c r="E2133" t="s">
        <v>3423</v>
      </c>
      <c r="F2133">
        <v>132247</v>
      </c>
      <c r="G2133">
        <v>65585</v>
      </c>
      <c r="H2133">
        <v>66662</v>
      </c>
      <c r="I2133">
        <v>60766</v>
      </c>
      <c r="J2133">
        <v>62059</v>
      </c>
      <c r="K2133">
        <v>1960</v>
      </c>
      <c r="L2133">
        <v>1813</v>
      </c>
      <c r="M2133">
        <v>189</v>
      </c>
      <c r="N2133">
        <v>229</v>
      </c>
      <c r="O2133">
        <v>1261</v>
      </c>
      <c r="P2133">
        <v>1291</v>
      </c>
      <c r="Q2133">
        <v>38</v>
      </c>
      <c r="R2133">
        <v>22</v>
      </c>
      <c r="S2133">
        <v>1371</v>
      </c>
      <c r="T2133">
        <v>1248</v>
      </c>
      <c r="U2133">
        <v>61344</v>
      </c>
      <c r="V2133">
        <v>62658</v>
      </c>
      <c r="W2133">
        <v>4241</v>
      </c>
      <c r="X2133">
        <v>4004</v>
      </c>
    </row>
    <row r="2134" spans="1:24" x14ac:dyDescent="0.35">
      <c r="A2134" s="6" t="str">
        <f t="shared" si="33"/>
        <v>39175</v>
      </c>
      <c r="B2134">
        <v>39</v>
      </c>
      <c r="C2134">
        <v>175</v>
      </c>
      <c r="D2134" t="s">
        <v>1276</v>
      </c>
      <c r="E2134" t="s">
        <v>3425</v>
      </c>
      <c r="F2134">
        <v>21896</v>
      </c>
      <c r="G2134">
        <v>10920</v>
      </c>
      <c r="H2134">
        <v>10976</v>
      </c>
      <c r="I2134">
        <v>10607</v>
      </c>
      <c r="J2134">
        <v>10728</v>
      </c>
      <c r="K2134">
        <v>69</v>
      </c>
      <c r="L2134">
        <v>26</v>
      </c>
      <c r="M2134">
        <v>28</v>
      </c>
      <c r="N2134">
        <v>32</v>
      </c>
      <c r="O2134">
        <v>86</v>
      </c>
      <c r="P2134">
        <v>69</v>
      </c>
      <c r="Q2134">
        <v>5</v>
      </c>
      <c r="R2134">
        <v>2</v>
      </c>
      <c r="S2134">
        <v>125</v>
      </c>
      <c r="T2134">
        <v>119</v>
      </c>
      <c r="U2134">
        <v>10591</v>
      </c>
      <c r="V2134">
        <v>10648</v>
      </c>
      <c r="W2134">
        <v>329</v>
      </c>
      <c r="X2134">
        <v>328</v>
      </c>
    </row>
    <row r="2135" spans="1:24" x14ac:dyDescent="0.35">
      <c r="A2135" s="6" t="str">
        <f t="shared" si="33"/>
        <v>40001</v>
      </c>
      <c r="B2135">
        <v>40</v>
      </c>
      <c r="C2135">
        <v>1</v>
      </c>
      <c r="D2135" t="s">
        <v>3427</v>
      </c>
      <c r="E2135" t="s">
        <v>1333</v>
      </c>
      <c r="F2135">
        <v>19497</v>
      </c>
      <c r="G2135">
        <v>9794</v>
      </c>
      <c r="H2135">
        <v>9703</v>
      </c>
      <c r="I2135">
        <v>4092</v>
      </c>
      <c r="J2135">
        <v>4025</v>
      </c>
      <c r="K2135">
        <v>91</v>
      </c>
      <c r="L2135">
        <v>62</v>
      </c>
      <c r="M2135">
        <v>4465</v>
      </c>
      <c r="N2135">
        <v>4517</v>
      </c>
      <c r="O2135">
        <v>97</v>
      </c>
      <c r="P2135">
        <v>94</v>
      </c>
      <c r="Q2135">
        <v>11</v>
      </c>
      <c r="R2135">
        <v>2</v>
      </c>
      <c r="S2135">
        <v>1038</v>
      </c>
      <c r="T2135">
        <v>1003</v>
      </c>
      <c r="U2135">
        <v>9136</v>
      </c>
      <c r="V2135">
        <v>9123</v>
      </c>
      <c r="W2135">
        <v>658</v>
      </c>
      <c r="X2135">
        <v>580</v>
      </c>
    </row>
    <row r="2136" spans="1:24" x14ac:dyDescent="0.35">
      <c r="A2136" s="6" t="str">
        <f t="shared" si="33"/>
        <v>40003</v>
      </c>
      <c r="B2136">
        <v>40</v>
      </c>
      <c r="C2136">
        <v>3</v>
      </c>
      <c r="D2136" t="s">
        <v>3427</v>
      </c>
      <c r="E2136" t="s">
        <v>3429</v>
      </c>
      <c r="F2136">
        <v>5703</v>
      </c>
      <c r="G2136">
        <v>3497</v>
      </c>
      <c r="H2136">
        <v>2206</v>
      </c>
      <c r="I2136">
        <v>2910</v>
      </c>
      <c r="J2136">
        <v>2035</v>
      </c>
      <c r="K2136">
        <v>292</v>
      </c>
      <c r="L2136">
        <v>11</v>
      </c>
      <c r="M2136">
        <v>162</v>
      </c>
      <c r="N2136">
        <v>83</v>
      </c>
      <c r="O2136">
        <v>17</v>
      </c>
      <c r="P2136">
        <v>11</v>
      </c>
      <c r="Q2136">
        <v>4</v>
      </c>
      <c r="R2136">
        <v>4</v>
      </c>
      <c r="S2136">
        <v>112</v>
      </c>
      <c r="T2136">
        <v>62</v>
      </c>
      <c r="U2136">
        <v>3285</v>
      </c>
      <c r="V2136">
        <v>2118</v>
      </c>
      <c r="W2136">
        <v>212</v>
      </c>
      <c r="X2136">
        <v>88</v>
      </c>
    </row>
    <row r="2137" spans="1:24" x14ac:dyDescent="0.35">
      <c r="A2137" s="6" t="str">
        <f t="shared" si="33"/>
        <v>40005</v>
      </c>
      <c r="B2137">
        <v>40</v>
      </c>
      <c r="C2137">
        <v>5</v>
      </c>
      <c r="D2137" t="s">
        <v>3427</v>
      </c>
      <c r="E2137" t="s">
        <v>3431</v>
      </c>
      <c r="F2137">
        <v>14145</v>
      </c>
      <c r="G2137">
        <v>7812</v>
      </c>
      <c r="H2137">
        <v>6333</v>
      </c>
      <c r="I2137">
        <v>5376</v>
      </c>
      <c r="J2137">
        <v>4651</v>
      </c>
      <c r="K2137">
        <v>636</v>
      </c>
      <c r="L2137">
        <v>150</v>
      </c>
      <c r="M2137">
        <v>1186</v>
      </c>
      <c r="N2137">
        <v>930</v>
      </c>
      <c r="O2137">
        <v>44</v>
      </c>
      <c r="P2137">
        <v>53</v>
      </c>
      <c r="Q2137">
        <v>3</v>
      </c>
      <c r="R2137">
        <v>3</v>
      </c>
      <c r="S2137">
        <v>567</v>
      </c>
      <c r="T2137">
        <v>546</v>
      </c>
      <c r="U2137">
        <v>7476</v>
      </c>
      <c r="V2137">
        <v>6109</v>
      </c>
      <c r="W2137">
        <v>336</v>
      </c>
      <c r="X2137">
        <v>224</v>
      </c>
    </row>
    <row r="2138" spans="1:24" x14ac:dyDescent="0.35">
      <c r="A2138" s="6" t="str">
        <f t="shared" si="33"/>
        <v>40007</v>
      </c>
      <c r="B2138">
        <v>40</v>
      </c>
      <c r="C2138">
        <v>7</v>
      </c>
      <c r="D2138" t="s">
        <v>3427</v>
      </c>
      <c r="E2138" t="s">
        <v>3433</v>
      </c>
      <c r="F2138">
        <v>5053</v>
      </c>
      <c r="G2138">
        <v>2605</v>
      </c>
      <c r="H2138">
        <v>2448</v>
      </c>
      <c r="I2138">
        <v>2378</v>
      </c>
      <c r="J2138">
        <v>2263</v>
      </c>
      <c r="K2138">
        <v>42</v>
      </c>
      <c r="L2138">
        <v>26</v>
      </c>
      <c r="M2138">
        <v>79</v>
      </c>
      <c r="N2138">
        <v>64</v>
      </c>
      <c r="O2138">
        <v>12</v>
      </c>
      <c r="P2138">
        <v>12</v>
      </c>
      <c r="Q2138">
        <v>1</v>
      </c>
      <c r="R2138">
        <v>0</v>
      </c>
      <c r="S2138">
        <v>93</v>
      </c>
      <c r="T2138">
        <v>83</v>
      </c>
      <c r="U2138">
        <v>1927</v>
      </c>
      <c r="V2138">
        <v>1815</v>
      </c>
      <c r="W2138">
        <v>678</v>
      </c>
      <c r="X2138">
        <v>633</v>
      </c>
    </row>
    <row r="2139" spans="1:24" x14ac:dyDescent="0.35">
      <c r="A2139" s="6" t="str">
        <f t="shared" si="33"/>
        <v>40009</v>
      </c>
      <c r="B2139">
        <v>40</v>
      </c>
      <c r="C2139">
        <v>9</v>
      </c>
      <c r="D2139" t="s">
        <v>3427</v>
      </c>
      <c r="E2139" t="s">
        <v>3435</v>
      </c>
      <c r="F2139">
        <v>22408</v>
      </c>
      <c r="G2139">
        <v>12198</v>
      </c>
      <c r="H2139">
        <v>10210</v>
      </c>
      <c r="I2139">
        <v>10293</v>
      </c>
      <c r="J2139">
        <v>9186</v>
      </c>
      <c r="K2139">
        <v>988</v>
      </c>
      <c r="L2139">
        <v>177</v>
      </c>
      <c r="M2139">
        <v>430</v>
      </c>
      <c r="N2139">
        <v>385</v>
      </c>
      <c r="O2139">
        <v>136</v>
      </c>
      <c r="P2139">
        <v>105</v>
      </c>
      <c r="Q2139">
        <v>3</v>
      </c>
      <c r="R2139">
        <v>0</v>
      </c>
      <c r="S2139">
        <v>348</v>
      </c>
      <c r="T2139">
        <v>357</v>
      </c>
      <c r="U2139">
        <v>10278</v>
      </c>
      <c r="V2139">
        <v>9319</v>
      </c>
      <c r="W2139">
        <v>1920</v>
      </c>
      <c r="X2139">
        <v>891</v>
      </c>
    </row>
    <row r="2140" spans="1:24" x14ac:dyDescent="0.35">
      <c r="A2140" s="6" t="str">
        <f t="shared" si="33"/>
        <v>40011</v>
      </c>
      <c r="B2140">
        <v>40</v>
      </c>
      <c r="C2140">
        <v>11</v>
      </c>
      <c r="D2140" t="s">
        <v>3427</v>
      </c>
      <c r="E2140" t="s">
        <v>977</v>
      </c>
      <c r="F2140">
        <v>8728</v>
      </c>
      <c r="G2140">
        <v>4403</v>
      </c>
      <c r="H2140">
        <v>4325</v>
      </c>
      <c r="I2140">
        <v>3514</v>
      </c>
      <c r="J2140">
        <v>3456</v>
      </c>
      <c r="K2140">
        <v>176</v>
      </c>
      <c r="L2140">
        <v>155</v>
      </c>
      <c r="M2140">
        <v>425</v>
      </c>
      <c r="N2140">
        <v>416</v>
      </c>
      <c r="O2140">
        <v>15</v>
      </c>
      <c r="P2140">
        <v>21</v>
      </c>
      <c r="Q2140">
        <v>7</v>
      </c>
      <c r="R2140">
        <v>7</v>
      </c>
      <c r="S2140">
        <v>266</v>
      </c>
      <c r="T2140">
        <v>270</v>
      </c>
      <c r="U2140">
        <v>3859</v>
      </c>
      <c r="V2140">
        <v>3904</v>
      </c>
      <c r="W2140">
        <v>544</v>
      </c>
      <c r="X2140">
        <v>421</v>
      </c>
    </row>
    <row r="2141" spans="1:24" x14ac:dyDescent="0.35">
      <c r="A2141" s="6" t="str">
        <f t="shared" si="33"/>
        <v>40013</v>
      </c>
      <c r="B2141">
        <v>40</v>
      </c>
      <c r="C2141">
        <v>13</v>
      </c>
      <c r="D2141" t="s">
        <v>3427</v>
      </c>
      <c r="E2141" t="s">
        <v>723</v>
      </c>
      <c r="F2141">
        <v>46071</v>
      </c>
      <c r="G2141">
        <v>22592</v>
      </c>
      <c r="H2141">
        <v>23479</v>
      </c>
      <c r="I2141">
        <v>16722</v>
      </c>
      <c r="J2141">
        <v>17539</v>
      </c>
      <c r="K2141">
        <v>528</v>
      </c>
      <c r="L2141">
        <v>395</v>
      </c>
      <c r="M2141">
        <v>3406</v>
      </c>
      <c r="N2141">
        <v>3523</v>
      </c>
      <c r="O2141">
        <v>141</v>
      </c>
      <c r="P2141">
        <v>152</v>
      </c>
      <c r="Q2141">
        <v>18</v>
      </c>
      <c r="R2141">
        <v>29</v>
      </c>
      <c r="S2141">
        <v>1777</v>
      </c>
      <c r="T2141">
        <v>1841</v>
      </c>
      <c r="U2141">
        <v>20791</v>
      </c>
      <c r="V2141">
        <v>21902</v>
      </c>
      <c r="W2141">
        <v>1801</v>
      </c>
      <c r="X2141">
        <v>1577</v>
      </c>
    </row>
    <row r="2142" spans="1:24" x14ac:dyDescent="0.35">
      <c r="A2142" s="6" t="str">
        <f t="shared" si="33"/>
        <v>40015</v>
      </c>
      <c r="B2142">
        <v>40</v>
      </c>
      <c r="C2142">
        <v>15</v>
      </c>
      <c r="D2142" t="s">
        <v>3427</v>
      </c>
      <c r="E2142" t="s">
        <v>1841</v>
      </c>
      <c r="F2142">
        <v>26944</v>
      </c>
      <c r="G2142">
        <v>15223</v>
      </c>
      <c r="H2142">
        <v>11721</v>
      </c>
      <c r="I2142">
        <v>10106</v>
      </c>
      <c r="J2142">
        <v>7414</v>
      </c>
      <c r="K2142">
        <v>886</v>
      </c>
      <c r="L2142">
        <v>180</v>
      </c>
      <c r="M2142">
        <v>3201</v>
      </c>
      <c r="N2142">
        <v>3244</v>
      </c>
      <c r="O2142">
        <v>97</v>
      </c>
      <c r="P2142">
        <v>45</v>
      </c>
      <c r="Q2142">
        <v>19</v>
      </c>
      <c r="R2142">
        <v>11</v>
      </c>
      <c r="S2142">
        <v>914</v>
      </c>
      <c r="T2142">
        <v>827</v>
      </c>
      <c r="U2142">
        <v>12336</v>
      </c>
      <c r="V2142">
        <v>10288</v>
      </c>
      <c r="W2142">
        <v>2887</v>
      </c>
      <c r="X2142">
        <v>1433</v>
      </c>
    </row>
    <row r="2143" spans="1:24" x14ac:dyDescent="0.35">
      <c r="A2143" s="6" t="str">
        <f t="shared" si="33"/>
        <v>40017</v>
      </c>
      <c r="B2143">
        <v>40</v>
      </c>
      <c r="C2143">
        <v>17</v>
      </c>
      <c r="D2143" t="s">
        <v>3427</v>
      </c>
      <c r="E2143" t="s">
        <v>3440</v>
      </c>
      <c r="F2143">
        <v>154151</v>
      </c>
      <c r="G2143">
        <v>76727</v>
      </c>
      <c r="H2143">
        <v>77424</v>
      </c>
      <c r="I2143">
        <v>63273</v>
      </c>
      <c r="J2143">
        <v>64160</v>
      </c>
      <c r="K2143">
        <v>3285</v>
      </c>
      <c r="L2143">
        <v>2449</v>
      </c>
      <c r="M2143">
        <v>3997</v>
      </c>
      <c r="N2143">
        <v>4080</v>
      </c>
      <c r="O2143">
        <v>2373</v>
      </c>
      <c r="P2143">
        <v>2770</v>
      </c>
      <c r="Q2143">
        <v>104</v>
      </c>
      <c r="R2143">
        <v>93</v>
      </c>
      <c r="S2143">
        <v>3695</v>
      </c>
      <c r="T2143">
        <v>3872</v>
      </c>
      <c r="U2143">
        <v>68374</v>
      </c>
      <c r="V2143">
        <v>69472</v>
      </c>
      <c r="W2143">
        <v>8353</v>
      </c>
      <c r="X2143">
        <v>7952</v>
      </c>
    </row>
    <row r="2144" spans="1:24" x14ac:dyDescent="0.35">
      <c r="A2144" s="6" t="str">
        <f t="shared" si="33"/>
        <v>40019</v>
      </c>
      <c r="B2144">
        <v>40</v>
      </c>
      <c r="C2144">
        <v>19</v>
      </c>
      <c r="D2144" t="s">
        <v>3427</v>
      </c>
      <c r="E2144" t="s">
        <v>1685</v>
      </c>
      <c r="F2144">
        <v>48006</v>
      </c>
      <c r="G2144">
        <v>23476</v>
      </c>
      <c r="H2144">
        <v>24530</v>
      </c>
      <c r="I2144">
        <v>17412</v>
      </c>
      <c r="J2144">
        <v>18201</v>
      </c>
      <c r="K2144">
        <v>1695</v>
      </c>
      <c r="L2144">
        <v>1566</v>
      </c>
      <c r="M2144">
        <v>2448</v>
      </c>
      <c r="N2144">
        <v>2588</v>
      </c>
      <c r="O2144">
        <v>312</v>
      </c>
      <c r="P2144">
        <v>365</v>
      </c>
      <c r="Q2144">
        <v>23</v>
      </c>
      <c r="R2144">
        <v>19</v>
      </c>
      <c r="S2144">
        <v>1586</v>
      </c>
      <c r="T2144">
        <v>1791</v>
      </c>
      <c r="U2144">
        <v>21549</v>
      </c>
      <c r="V2144">
        <v>22795</v>
      </c>
      <c r="W2144">
        <v>1927</v>
      </c>
      <c r="X2144">
        <v>1735</v>
      </c>
    </row>
    <row r="2145" spans="1:24" x14ac:dyDescent="0.35">
      <c r="A2145" s="6" t="str">
        <f t="shared" si="33"/>
        <v>40021</v>
      </c>
      <c r="B2145">
        <v>40</v>
      </c>
      <c r="C2145">
        <v>21</v>
      </c>
      <c r="D2145" t="s">
        <v>3427</v>
      </c>
      <c r="E2145" t="s">
        <v>40</v>
      </c>
      <c r="F2145">
        <v>47080</v>
      </c>
      <c r="G2145">
        <v>23000</v>
      </c>
      <c r="H2145">
        <v>24080</v>
      </c>
      <c r="I2145">
        <v>11610</v>
      </c>
      <c r="J2145">
        <v>12239</v>
      </c>
      <c r="K2145">
        <v>374</v>
      </c>
      <c r="L2145">
        <v>294</v>
      </c>
      <c r="M2145">
        <v>8444</v>
      </c>
      <c r="N2145">
        <v>8953</v>
      </c>
      <c r="O2145">
        <v>254</v>
      </c>
      <c r="P2145">
        <v>261</v>
      </c>
      <c r="Q2145">
        <v>21</v>
      </c>
      <c r="R2145">
        <v>12</v>
      </c>
      <c r="S2145">
        <v>2297</v>
      </c>
      <c r="T2145">
        <v>2321</v>
      </c>
      <c r="U2145">
        <v>21100</v>
      </c>
      <c r="V2145">
        <v>22529</v>
      </c>
      <c r="W2145">
        <v>1900</v>
      </c>
      <c r="X2145">
        <v>1551</v>
      </c>
    </row>
    <row r="2146" spans="1:24" x14ac:dyDescent="0.35">
      <c r="A2146" s="6" t="str">
        <f t="shared" si="33"/>
        <v>40023</v>
      </c>
      <c r="B2146">
        <v>40</v>
      </c>
      <c r="C2146">
        <v>23</v>
      </c>
      <c r="D2146" t="s">
        <v>3427</v>
      </c>
      <c r="E2146" t="s">
        <v>44</v>
      </c>
      <c r="F2146">
        <v>14204</v>
      </c>
      <c r="G2146">
        <v>6865</v>
      </c>
      <c r="H2146">
        <v>7339</v>
      </c>
      <c r="I2146">
        <v>4207</v>
      </c>
      <c r="J2146">
        <v>4563</v>
      </c>
      <c r="K2146">
        <v>710</v>
      </c>
      <c r="L2146">
        <v>808</v>
      </c>
      <c r="M2146">
        <v>1316</v>
      </c>
      <c r="N2146">
        <v>1341</v>
      </c>
      <c r="O2146">
        <v>28</v>
      </c>
      <c r="P2146">
        <v>44</v>
      </c>
      <c r="Q2146">
        <v>1</v>
      </c>
      <c r="R2146">
        <v>5</v>
      </c>
      <c r="S2146">
        <v>603</v>
      </c>
      <c r="T2146">
        <v>578</v>
      </c>
      <c r="U2146">
        <v>6526</v>
      </c>
      <c r="V2146">
        <v>7078</v>
      </c>
      <c r="W2146">
        <v>339</v>
      </c>
      <c r="X2146">
        <v>261</v>
      </c>
    </row>
    <row r="2147" spans="1:24" x14ac:dyDescent="0.35">
      <c r="A2147" s="6" t="str">
        <f t="shared" si="33"/>
        <v>40025</v>
      </c>
      <c r="B2147">
        <v>40</v>
      </c>
      <c r="C2147">
        <v>25</v>
      </c>
      <c r="D2147" t="s">
        <v>3427</v>
      </c>
      <c r="E2147" t="s">
        <v>3445</v>
      </c>
      <c r="F2147">
        <v>2292</v>
      </c>
      <c r="G2147">
        <v>1174</v>
      </c>
      <c r="H2147">
        <v>1118</v>
      </c>
      <c r="I2147">
        <v>1099</v>
      </c>
      <c r="J2147">
        <v>1059</v>
      </c>
      <c r="K2147">
        <v>7</v>
      </c>
      <c r="L2147">
        <v>10</v>
      </c>
      <c r="M2147">
        <v>20</v>
      </c>
      <c r="N2147">
        <v>3</v>
      </c>
      <c r="O2147">
        <v>4</v>
      </c>
      <c r="P2147">
        <v>8</v>
      </c>
      <c r="Q2147">
        <v>0</v>
      </c>
      <c r="R2147">
        <v>0</v>
      </c>
      <c r="S2147">
        <v>44</v>
      </c>
      <c r="T2147">
        <v>38</v>
      </c>
      <c r="U2147">
        <v>886</v>
      </c>
      <c r="V2147">
        <v>855</v>
      </c>
      <c r="W2147">
        <v>288</v>
      </c>
      <c r="X2147">
        <v>263</v>
      </c>
    </row>
    <row r="2148" spans="1:24" x14ac:dyDescent="0.35">
      <c r="A2148" s="6" t="str">
        <f t="shared" si="33"/>
        <v>40027</v>
      </c>
      <c r="B2148">
        <v>40</v>
      </c>
      <c r="C2148">
        <v>27</v>
      </c>
      <c r="D2148" t="s">
        <v>3427</v>
      </c>
      <c r="E2148" t="s">
        <v>208</v>
      </c>
      <c r="F2148">
        <v>295525</v>
      </c>
      <c r="G2148">
        <v>147778</v>
      </c>
      <c r="H2148">
        <v>147747</v>
      </c>
      <c r="I2148">
        <v>115177</v>
      </c>
      <c r="J2148">
        <v>115751</v>
      </c>
      <c r="K2148">
        <v>8666</v>
      </c>
      <c r="L2148">
        <v>7636</v>
      </c>
      <c r="M2148">
        <v>7808</v>
      </c>
      <c r="N2148">
        <v>8010</v>
      </c>
      <c r="O2148">
        <v>6943</v>
      </c>
      <c r="P2148">
        <v>6932</v>
      </c>
      <c r="Q2148">
        <v>161</v>
      </c>
      <c r="R2148">
        <v>199</v>
      </c>
      <c r="S2148">
        <v>9023</v>
      </c>
      <c r="T2148">
        <v>9219</v>
      </c>
      <c r="U2148">
        <v>132312</v>
      </c>
      <c r="V2148">
        <v>132919</v>
      </c>
      <c r="W2148">
        <v>15466</v>
      </c>
      <c r="X2148">
        <v>14828</v>
      </c>
    </row>
    <row r="2149" spans="1:24" x14ac:dyDescent="0.35">
      <c r="A2149" s="6" t="str">
        <f t="shared" si="33"/>
        <v>40029</v>
      </c>
      <c r="B2149">
        <v>40</v>
      </c>
      <c r="C2149">
        <v>29</v>
      </c>
      <c r="D2149" t="s">
        <v>3427</v>
      </c>
      <c r="E2149" t="s">
        <v>3448</v>
      </c>
      <c r="F2149">
        <v>5265</v>
      </c>
      <c r="G2149">
        <v>2632</v>
      </c>
      <c r="H2149">
        <v>2633</v>
      </c>
      <c r="I2149">
        <v>1791</v>
      </c>
      <c r="J2149">
        <v>1813</v>
      </c>
      <c r="K2149">
        <v>29</v>
      </c>
      <c r="L2149">
        <v>26</v>
      </c>
      <c r="M2149">
        <v>549</v>
      </c>
      <c r="N2149">
        <v>525</v>
      </c>
      <c r="O2149">
        <v>8</v>
      </c>
      <c r="P2149">
        <v>6</v>
      </c>
      <c r="Q2149">
        <v>0</v>
      </c>
      <c r="R2149">
        <v>0</v>
      </c>
      <c r="S2149">
        <v>255</v>
      </c>
      <c r="T2149">
        <v>263</v>
      </c>
      <c r="U2149">
        <v>2516</v>
      </c>
      <c r="V2149">
        <v>2540</v>
      </c>
      <c r="W2149">
        <v>116</v>
      </c>
      <c r="X2149">
        <v>93</v>
      </c>
    </row>
    <row r="2150" spans="1:24" x14ac:dyDescent="0.35">
      <c r="A2150" s="6" t="str">
        <f t="shared" si="33"/>
        <v>40031</v>
      </c>
      <c r="B2150">
        <v>40</v>
      </c>
      <c r="C2150">
        <v>31</v>
      </c>
      <c r="D2150" t="s">
        <v>3427</v>
      </c>
      <c r="E2150" t="s">
        <v>1502</v>
      </c>
      <c r="F2150">
        <v>121128</v>
      </c>
      <c r="G2150">
        <v>62833</v>
      </c>
      <c r="H2150">
        <v>58295</v>
      </c>
      <c r="I2150">
        <v>41269</v>
      </c>
      <c r="J2150">
        <v>37704</v>
      </c>
      <c r="K2150">
        <v>11370</v>
      </c>
      <c r="L2150">
        <v>9691</v>
      </c>
      <c r="M2150">
        <v>4135</v>
      </c>
      <c r="N2150">
        <v>4101</v>
      </c>
      <c r="O2150">
        <v>1385</v>
      </c>
      <c r="P2150">
        <v>1897</v>
      </c>
      <c r="Q2150">
        <v>420</v>
      </c>
      <c r="R2150">
        <v>372</v>
      </c>
      <c r="S2150">
        <v>4254</v>
      </c>
      <c r="T2150">
        <v>4530</v>
      </c>
      <c r="U2150">
        <v>54140</v>
      </c>
      <c r="V2150">
        <v>50339</v>
      </c>
      <c r="W2150">
        <v>8693</v>
      </c>
      <c r="X2150">
        <v>7956</v>
      </c>
    </row>
    <row r="2151" spans="1:24" x14ac:dyDescent="0.35">
      <c r="A2151" s="6" t="str">
        <f t="shared" si="33"/>
        <v>40033</v>
      </c>
      <c r="B2151">
        <v>40</v>
      </c>
      <c r="C2151">
        <v>33</v>
      </c>
      <c r="D2151" t="s">
        <v>3427</v>
      </c>
      <c r="E2151" t="s">
        <v>3451</v>
      </c>
      <c r="F2151">
        <v>5523</v>
      </c>
      <c r="G2151">
        <v>2726</v>
      </c>
      <c r="H2151">
        <v>2797</v>
      </c>
      <c r="I2151">
        <v>2201</v>
      </c>
      <c r="J2151">
        <v>2242</v>
      </c>
      <c r="K2151">
        <v>77</v>
      </c>
      <c r="L2151">
        <v>55</v>
      </c>
      <c r="M2151">
        <v>267</v>
      </c>
      <c r="N2151">
        <v>302</v>
      </c>
      <c r="O2151">
        <v>7</v>
      </c>
      <c r="P2151">
        <v>13</v>
      </c>
      <c r="Q2151">
        <v>9</v>
      </c>
      <c r="R2151">
        <v>6</v>
      </c>
      <c r="S2151">
        <v>165</v>
      </c>
      <c r="T2151">
        <v>179</v>
      </c>
      <c r="U2151">
        <v>2539</v>
      </c>
      <c r="V2151">
        <v>2613</v>
      </c>
      <c r="W2151">
        <v>187</v>
      </c>
      <c r="X2151">
        <v>184</v>
      </c>
    </row>
    <row r="2152" spans="1:24" x14ac:dyDescent="0.35">
      <c r="A2152" s="6" t="str">
        <f t="shared" si="33"/>
        <v>40035</v>
      </c>
      <c r="B2152">
        <v>40</v>
      </c>
      <c r="C2152">
        <v>35</v>
      </c>
      <c r="D2152" t="s">
        <v>3427</v>
      </c>
      <c r="E2152" t="s">
        <v>3453</v>
      </c>
      <c r="F2152">
        <v>14106</v>
      </c>
      <c r="G2152">
        <v>7208</v>
      </c>
      <c r="H2152">
        <v>6898</v>
      </c>
      <c r="I2152">
        <v>4565</v>
      </c>
      <c r="J2152">
        <v>4540</v>
      </c>
      <c r="K2152">
        <v>321</v>
      </c>
      <c r="L2152">
        <v>138</v>
      </c>
      <c r="M2152">
        <v>1561</v>
      </c>
      <c r="N2152">
        <v>1535</v>
      </c>
      <c r="O2152">
        <v>55</v>
      </c>
      <c r="P2152">
        <v>56</v>
      </c>
      <c r="Q2152">
        <v>10</v>
      </c>
      <c r="R2152">
        <v>9</v>
      </c>
      <c r="S2152">
        <v>696</v>
      </c>
      <c r="T2152">
        <v>620</v>
      </c>
      <c r="U2152">
        <v>6958</v>
      </c>
      <c r="V2152">
        <v>6706</v>
      </c>
      <c r="W2152">
        <v>250</v>
      </c>
      <c r="X2152">
        <v>192</v>
      </c>
    </row>
    <row r="2153" spans="1:24" x14ac:dyDescent="0.35">
      <c r="A2153" s="6" t="str">
        <f t="shared" si="33"/>
        <v>40037</v>
      </c>
      <c r="B2153">
        <v>40</v>
      </c>
      <c r="C2153">
        <v>37</v>
      </c>
      <c r="D2153" t="s">
        <v>3427</v>
      </c>
      <c r="E2153" t="s">
        <v>3455</v>
      </c>
      <c r="F2153">
        <v>71752</v>
      </c>
      <c r="G2153">
        <v>35686</v>
      </c>
      <c r="H2153">
        <v>36066</v>
      </c>
      <c r="I2153">
        <v>28009</v>
      </c>
      <c r="J2153">
        <v>28445</v>
      </c>
      <c r="K2153">
        <v>890</v>
      </c>
      <c r="L2153">
        <v>737</v>
      </c>
      <c r="M2153">
        <v>3917</v>
      </c>
      <c r="N2153">
        <v>3899</v>
      </c>
      <c r="O2153">
        <v>217</v>
      </c>
      <c r="P2153">
        <v>282</v>
      </c>
      <c r="Q2153">
        <v>42</v>
      </c>
      <c r="R2153">
        <v>30</v>
      </c>
      <c r="S2153">
        <v>2611</v>
      </c>
      <c r="T2153">
        <v>2673</v>
      </c>
      <c r="U2153">
        <v>33915</v>
      </c>
      <c r="V2153">
        <v>34426</v>
      </c>
      <c r="W2153">
        <v>1771</v>
      </c>
      <c r="X2153">
        <v>1640</v>
      </c>
    </row>
    <row r="2154" spans="1:24" x14ac:dyDescent="0.35">
      <c r="A2154" s="6" t="str">
        <f t="shared" si="33"/>
        <v>40039</v>
      </c>
      <c r="B2154">
        <v>40</v>
      </c>
      <c r="C2154">
        <v>39</v>
      </c>
      <c r="D2154" t="s">
        <v>3427</v>
      </c>
      <c r="E2154" t="s">
        <v>463</v>
      </c>
      <c r="F2154">
        <v>28523</v>
      </c>
      <c r="G2154">
        <v>14279</v>
      </c>
      <c r="H2154">
        <v>14244</v>
      </c>
      <c r="I2154">
        <v>11783</v>
      </c>
      <c r="J2154">
        <v>11808</v>
      </c>
      <c r="K2154">
        <v>514</v>
      </c>
      <c r="L2154">
        <v>380</v>
      </c>
      <c r="M2154">
        <v>1152</v>
      </c>
      <c r="N2154">
        <v>1202</v>
      </c>
      <c r="O2154">
        <v>199</v>
      </c>
      <c r="P2154">
        <v>202</v>
      </c>
      <c r="Q2154">
        <v>12</v>
      </c>
      <c r="R2154">
        <v>13</v>
      </c>
      <c r="S2154">
        <v>619</v>
      </c>
      <c r="T2154">
        <v>639</v>
      </c>
      <c r="U2154">
        <v>11580</v>
      </c>
      <c r="V2154">
        <v>11563</v>
      </c>
      <c r="W2154">
        <v>2699</v>
      </c>
      <c r="X2154">
        <v>2681</v>
      </c>
    </row>
    <row r="2155" spans="1:24" x14ac:dyDescent="0.35">
      <c r="A2155" s="6" t="str">
        <f t="shared" si="33"/>
        <v>40041</v>
      </c>
      <c r="B2155">
        <v>40</v>
      </c>
      <c r="C2155">
        <v>41</v>
      </c>
      <c r="D2155" t="s">
        <v>3427</v>
      </c>
      <c r="E2155" t="s">
        <v>571</v>
      </c>
      <c r="F2155">
        <v>40399</v>
      </c>
      <c r="G2155">
        <v>20078</v>
      </c>
      <c r="H2155">
        <v>20321</v>
      </c>
      <c r="I2155">
        <v>13068</v>
      </c>
      <c r="J2155">
        <v>13489</v>
      </c>
      <c r="K2155">
        <v>145</v>
      </c>
      <c r="L2155">
        <v>89</v>
      </c>
      <c r="M2155">
        <v>4932</v>
      </c>
      <c r="N2155">
        <v>4869</v>
      </c>
      <c r="O2155">
        <v>263</v>
      </c>
      <c r="P2155">
        <v>251</v>
      </c>
      <c r="Q2155">
        <v>37</v>
      </c>
      <c r="R2155">
        <v>31</v>
      </c>
      <c r="S2155">
        <v>1633</v>
      </c>
      <c r="T2155">
        <v>1592</v>
      </c>
      <c r="U2155">
        <v>19233</v>
      </c>
      <c r="V2155">
        <v>19531</v>
      </c>
      <c r="W2155">
        <v>845</v>
      </c>
      <c r="X2155">
        <v>790</v>
      </c>
    </row>
    <row r="2156" spans="1:24" x14ac:dyDescent="0.35">
      <c r="A2156" s="6" t="str">
        <f t="shared" si="33"/>
        <v>40043</v>
      </c>
      <c r="B2156">
        <v>40</v>
      </c>
      <c r="C2156">
        <v>43</v>
      </c>
      <c r="D2156" t="s">
        <v>3427</v>
      </c>
      <c r="E2156" t="s">
        <v>3459</v>
      </c>
      <c r="F2156">
        <v>4482</v>
      </c>
      <c r="G2156">
        <v>2205</v>
      </c>
      <c r="H2156">
        <v>2277</v>
      </c>
      <c r="I2156">
        <v>1902</v>
      </c>
      <c r="J2156">
        <v>1943</v>
      </c>
      <c r="K2156">
        <v>20</v>
      </c>
      <c r="L2156">
        <v>13</v>
      </c>
      <c r="M2156">
        <v>168</v>
      </c>
      <c r="N2156">
        <v>155</v>
      </c>
      <c r="O2156">
        <v>33</v>
      </c>
      <c r="P2156">
        <v>26</v>
      </c>
      <c r="Q2156">
        <v>0</v>
      </c>
      <c r="R2156">
        <v>0</v>
      </c>
      <c r="S2156">
        <v>82</v>
      </c>
      <c r="T2156">
        <v>140</v>
      </c>
      <c r="U2156">
        <v>2068</v>
      </c>
      <c r="V2156">
        <v>2155</v>
      </c>
      <c r="W2156">
        <v>137</v>
      </c>
      <c r="X2156">
        <v>122</v>
      </c>
    </row>
    <row r="2157" spans="1:24" x14ac:dyDescent="0.35">
      <c r="A2157" s="6" t="str">
        <f t="shared" si="33"/>
        <v>40045</v>
      </c>
      <c r="B2157">
        <v>40</v>
      </c>
      <c r="C2157">
        <v>45</v>
      </c>
      <c r="D2157" t="s">
        <v>3427</v>
      </c>
      <c r="E2157" t="s">
        <v>1515</v>
      </c>
      <c r="F2157">
        <v>3747</v>
      </c>
      <c r="G2157">
        <v>1891</v>
      </c>
      <c r="H2157">
        <v>1856</v>
      </c>
      <c r="I2157">
        <v>1760</v>
      </c>
      <c r="J2157">
        <v>1720</v>
      </c>
      <c r="K2157">
        <v>13</v>
      </c>
      <c r="L2157">
        <v>13</v>
      </c>
      <c r="M2157">
        <v>63</v>
      </c>
      <c r="N2157">
        <v>62</v>
      </c>
      <c r="O2157">
        <v>6</v>
      </c>
      <c r="P2157">
        <v>15</v>
      </c>
      <c r="Q2157">
        <v>1</v>
      </c>
      <c r="R2157">
        <v>2</v>
      </c>
      <c r="S2157">
        <v>48</v>
      </c>
      <c r="T2157">
        <v>44</v>
      </c>
      <c r="U2157">
        <v>1712</v>
      </c>
      <c r="V2157">
        <v>1712</v>
      </c>
      <c r="W2157">
        <v>179</v>
      </c>
      <c r="X2157">
        <v>144</v>
      </c>
    </row>
    <row r="2158" spans="1:24" x14ac:dyDescent="0.35">
      <c r="A2158" s="6" t="str">
        <f t="shared" si="33"/>
        <v>40047</v>
      </c>
      <c r="B2158">
        <v>40</v>
      </c>
      <c r="C2158">
        <v>47</v>
      </c>
      <c r="D2158" t="s">
        <v>3427</v>
      </c>
      <c r="E2158" t="s">
        <v>481</v>
      </c>
      <c r="F2158">
        <v>62839</v>
      </c>
      <c r="G2158">
        <v>31738</v>
      </c>
      <c r="H2158">
        <v>31101</v>
      </c>
      <c r="I2158">
        <v>26440</v>
      </c>
      <c r="J2158">
        <v>26230</v>
      </c>
      <c r="K2158">
        <v>1109</v>
      </c>
      <c r="L2158">
        <v>844</v>
      </c>
      <c r="M2158">
        <v>1019</v>
      </c>
      <c r="N2158">
        <v>1081</v>
      </c>
      <c r="O2158">
        <v>389</v>
      </c>
      <c r="P2158">
        <v>446</v>
      </c>
      <c r="Q2158">
        <v>1423</v>
      </c>
      <c r="R2158">
        <v>1203</v>
      </c>
      <c r="S2158">
        <v>1358</v>
      </c>
      <c r="T2158">
        <v>1297</v>
      </c>
      <c r="U2158">
        <v>27117</v>
      </c>
      <c r="V2158">
        <v>26751</v>
      </c>
      <c r="W2158">
        <v>4621</v>
      </c>
      <c r="X2158">
        <v>4350</v>
      </c>
    </row>
    <row r="2159" spans="1:24" x14ac:dyDescent="0.35">
      <c r="A2159" s="6" t="str">
        <f t="shared" si="33"/>
        <v>40049</v>
      </c>
      <c r="B2159">
        <v>40</v>
      </c>
      <c r="C2159">
        <v>49</v>
      </c>
      <c r="D2159" t="s">
        <v>3427</v>
      </c>
      <c r="E2159" t="s">
        <v>3463</v>
      </c>
      <c r="F2159">
        <v>25655</v>
      </c>
      <c r="G2159">
        <v>12740</v>
      </c>
      <c r="H2159">
        <v>12915</v>
      </c>
      <c r="I2159">
        <v>10322</v>
      </c>
      <c r="J2159">
        <v>10590</v>
      </c>
      <c r="K2159">
        <v>331</v>
      </c>
      <c r="L2159">
        <v>295</v>
      </c>
      <c r="M2159">
        <v>1220</v>
      </c>
      <c r="N2159">
        <v>1167</v>
      </c>
      <c r="O2159">
        <v>64</v>
      </c>
      <c r="P2159">
        <v>64</v>
      </c>
      <c r="Q2159">
        <v>23</v>
      </c>
      <c r="R2159">
        <v>13</v>
      </c>
      <c r="S2159">
        <v>780</v>
      </c>
      <c r="T2159">
        <v>786</v>
      </c>
      <c r="U2159">
        <v>11428</v>
      </c>
      <c r="V2159">
        <v>11761</v>
      </c>
      <c r="W2159">
        <v>1312</v>
      </c>
      <c r="X2159">
        <v>1154</v>
      </c>
    </row>
    <row r="2160" spans="1:24" x14ac:dyDescent="0.35">
      <c r="A2160" s="6" t="str">
        <f t="shared" si="33"/>
        <v>40051</v>
      </c>
      <c r="B2160">
        <v>40</v>
      </c>
      <c r="C2160">
        <v>51</v>
      </c>
      <c r="D2160" t="s">
        <v>3427</v>
      </c>
      <c r="E2160" t="s">
        <v>809</v>
      </c>
      <c r="F2160">
        <v>54803</v>
      </c>
      <c r="G2160">
        <v>27570</v>
      </c>
      <c r="H2160">
        <v>27233</v>
      </c>
      <c r="I2160">
        <v>23544</v>
      </c>
      <c r="J2160">
        <v>23277</v>
      </c>
      <c r="K2160">
        <v>755</v>
      </c>
      <c r="L2160">
        <v>579</v>
      </c>
      <c r="M2160">
        <v>1726</v>
      </c>
      <c r="N2160">
        <v>1788</v>
      </c>
      <c r="O2160">
        <v>122</v>
      </c>
      <c r="P2160">
        <v>156</v>
      </c>
      <c r="Q2160">
        <v>17</v>
      </c>
      <c r="R2160">
        <v>33</v>
      </c>
      <c r="S2160">
        <v>1406</v>
      </c>
      <c r="T2160">
        <v>1400</v>
      </c>
      <c r="U2160">
        <v>25729</v>
      </c>
      <c r="V2160">
        <v>25570</v>
      </c>
      <c r="W2160">
        <v>1841</v>
      </c>
      <c r="X2160">
        <v>1663</v>
      </c>
    </row>
    <row r="2161" spans="1:24" x14ac:dyDescent="0.35">
      <c r="A2161" s="6" t="str">
        <f t="shared" si="33"/>
        <v>40053</v>
      </c>
      <c r="B2161">
        <v>40</v>
      </c>
      <c r="C2161">
        <v>53</v>
      </c>
      <c r="D2161" t="s">
        <v>3427</v>
      </c>
      <c r="E2161" t="s">
        <v>234</v>
      </c>
      <c r="F2161">
        <v>4168</v>
      </c>
      <c r="G2161">
        <v>2080</v>
      </c>
      <c r="H2161">
        <v>2088</v>
      </c>
      <c r="I2161">
        <v>1899</v>
      </c>
      <c r="J2161">
        <v>1914</v>
      </c>
      <c r="K2161">
        <v>28</v>
      </c>
      <c r="L2161">
        <v>37</v>
      </c>
      <c r="M2161">
        <v>76</v>
      </c>
      <c r="N2161">
        <v>54</v>
      </c>
      <c r="O2161">
        <v>4</v>
      </c>
      <c r="P2161">
        <v>11</v>
      </c>
      <c r="Q2161">
        <v>0</v>
      </c>
      <c r="R2161">
        <v>1</v>
      </c>
      <c r="S2161">
        <v>73</v>
      </c>
      <c r="T2161">
        <v>71</v>
      </c>
      <c r="U2161">
        <v>1986</v>
      </c>
      <c r="V2161">
        <v>1995</v>
      </c>
      <c r="W2161">
        <v>94</v>
      </c>
      <c r="X2161">
        <v>93</v>
      </c>
    </row>
    <row r="2162" spans="1:24" x14ac:dyDescent="0.35">
      <c r="A2162" s="6" t="str">
        <f t="shared" si="33"/>
        <v>40055</v>
      </c>
      <c r="B2162">
        <v>40</v>
      </c>
      <c r="C2162">
        <v>55</v>
      </c>
      <c r="D2162" t="s">
        <v>3427</v>
      </c>
      <c r="E2162" t="s">
        <v>3467</v>
      </c>
      <c r="F2162">
        <v>5491</v>
      </c>
      <c r="G2162">
        <v>3064</v>
      </c>
      <c r="H2162">
        <v>2427</v>
      </c>
      <c r="I2162">
        <v>2455</v>
      </c>
      <c r="J2162">
        <v>2118</v>
      </c>
      <c r="K2162">
        <v>344</v>
      </c>
      <c r="L2162">
        <v>90</v>
      </c>
      <c r="M2162">
        <v>131</v>
      </c>
      <c r="N2162">
        <v>94</v>
      </c>
      <c r="O2162">
        <v>12</v>
      </c>
      <c r="P2162">
        <v>6</v>
      </c>
      <c r="Q2162">
        <v>4</v>
      </c>
      <c r="R2162">
        <v>4</v>
      </c>
      <c r="S2162">
        <v>118</v>
      </c>
      <c r="T2162">
        <v>115</v>
      </c>
      <c r="U2162">
        <v>2701</v>
      </c>
      <c r="V2162">
        <v>2099</v>
      </c>
      <c r="W2162">
        <v>363</v>
      </c>
      <c r="X2162">
        <v>328</v>
      </c>
    </row>
    <row r="2163" spans="1:24" x14ac:dyDescent="0.35">
      <c r="A2163" s="6" t="str">
        <f t="shared" si="33"/>
        <v>40057</v>
      </c>
      <c r="B2163">
        <v>40</v>
      </c>
      <c r="C2163">
        <v>57</v>
      </c>
      <c r="D2163" t="s">
        <v>3427</v>
      </c>
      <c r="E2163" t="s">
        <v>3469</v>
      </c>
      <c r="F2163">
        <v>2490</v>
      </c>
      <c r="G2163">
        <v>1204</v>
      </c>
      <c r="H2163">
        <v>1286</v>
      </c>
      <c r="I2163">
        <v>981</v>
      </c>
      <c r="J2163">
        <v>1051</v>
      </c>
      <c r="K2163">
        <v>103</v>
      </c>
      <c r="L2163">
        <v>101</v>
      </c>
      <c r="M2163">
        <v>42</v>
      </c>
      <c r="N2163">
        <v>39</v>
      </c>
      <c r="O2163">
        <v>19</v>
      </c>
      <c r="P2163">
        <v>19</v>
      </c>
      <c r="Q2163">
        <v>0</v>
      </c>
      <c r="R2163">
        <v>0</v>
      </c>
      <c r="S2163">
        <v>59</v>
      </c>
      <c r="T2163">
        <v>76</v>
      </c>
      <c r="U2163">
        <v>846</v>
      </c>
      <c r="V2163">
        <v>887</v>
      </c>
      <c r="W2163">
        <v>358</v>
      </c>
      <c r="X2163">
        <v>399</v>
      </c>
    </row>
    <row r="2164" spans="1:24" x14ac:dyDescent="0.35">
      <c r="A2164" s="6" t="str">
        <f t="shared" si="33"/>
        <v>40059</v>
      </c>
      <c r="B2164">
        <v>40</v>
      </c>
      <c r="C2164">
        <v>59</v>
      </c>
      <c r="D2164" t="s">
        <v>3427</v>
      </c>
      <c r="E2164" t="s">
        <v>1536</v>
      </c>
      <c r="F2164">
        <v>3270</v>
      </c>
      <c r="G2164">
        <v>1675</v>
      </c>
      <c r="H2164">
        <v>1595</v>
      </c>
      <c r="I2164">
        <v>1566</v>
      </c>
      <c r="J2164">
        <v>1495</v>
      </c>
      <c r="K2164">
        <v>16</v>
      </c>
      <c r="L2164">
        <v>5</v>
      </c>
      <c r="M2164">
        <v>52</v>
      </c>
      <c r="N2164">
        <v>45</v>
      </c>
      <c r="O2164">
        <v>2</v>
      </c>
      <c r="P2164">
        <v>6</v>
      </c>
      <c r="Q2164">
        <v>6</v>
      </c>
      <c r="R2164">
        <v>1</v>
      </c>
      <c r="S2164">
        <v>33</v>
      </c>
      <c r="T2164">
        <v>43</v>
      </c>
      <c r="U2164">
        <v>1269</v>
      </c>
      <c r="V2164">
        <v>1263</v>
      </c>
      <c r="W2164">
        <v>406</v>
      </c>
      <c r="X2164">
        <v>332</v>
      </c>
    </row>
    <row r="2165" spans="1:24" x14ac:dyDescent="0.35">
      <c r="A2165" s="6" t="str">
        <f t="shared" si="33"/>
        <v>40061</v>
      </c>
      <c r="B2165">
        <v>40</v>
      </c>
      <c r="C2165">
        <v>61</v>
      </c>
      <c r="D2165" t="s">
        <v>3427</v>
      </c>
      <c r="E2165" t="s">
        <v>1540</v>
      </c>
      <c r="F2165">
        <v>11558</v>
      </c>
      <c r="G2165">
        <v>5762</v>
      </c>
      <c r="H2165">
        <v>5796</v>
      </c>
      <c r="I2165">
        <v>4164</v>
      </c>
      <c r="J2165">
        <v>4180</v>
      </c>
      <c r="K2165">
        <v>57</v>
      </c>
      <c r="L2165">
        <v>57</v>
      </c>
      <c r="M2165">
        <v>1047</v>
      </c>
      <c r="N2165">
        <v>1056</v>
      </c>
      <c r="O2165">
        <v>53</v>
      </c>
      <c r="P2165">
        <v>63</v>
      </c>
      <c r="Q2165">
        <v>1</v>
      </c>
      <c r="R2165">
        <v>6</v>
      </c>
      <c r="S2165">
        <v>440</v>
      </c>
      <c r="T2165">
        <v>434</v>
      </c>
      <c r="U2165">
        <v>5438</v>
      </c>
      <c r="V2165">
        <v>5575</v>
      </c>
      <c r="W2165">
        <v>324</v>
      </c>
      <c r="X2165">
        <v>221</v>
      </c>
    </row>
    <row r="2166" spans="1:24" x14ac:dyDescent="0.35">
      <c r="A2166" s="6" t="str">
        <f t="shared" si="33"/>
        <v>40063</v>
      </c>
      <c r="B2166">
        <v>40</v>
      </c>
      <c r="C2166">
        <v>63</v>
      </c>
      <c r="D2166" t="s">
        <v>3427</v>
      </c>
      <c r="E2166" t="s">
        <v>3473</v>
      </c>
      <c r="F2166">
        <v>13364</v>
      </c>
      <c r="G2166">
        <v>7350</v>
      </c>
      <c r="H2166">
        <v>6014</v>
      </c>
      <c r="I2166">
        <v>4680</v>
      </c>
      <c r="J2166">
        <v>4044</v>
      </c>
      <c r="K2166">
        <v>736</v>
      </c>
      <c r="L2166">
        <v>116</v>
      </c>
      <c r="M2166">
        <v>1407</v>
      </c>
      <c r="N2166">
        <v>1324</v>
      </c>
      <c r="O2166">
        <v>22</v>
      </c>
      <c r="P2166">
        <v>20</v>
      </c>
      <c r="Q2166">
        <v>7</v>
      </c>
      <c r="R2166">
        <v>8</v>
      </c>
      <c r="S2166">
        <v>498</v>
      </c>
      <c r="T2166">
        <v>502</v>
      </c>
      <c r="U2166">
        <v>6886</v>
      </c>
      <c r="V2166">
        <v>5698</v>
      </c>
      <c r="W2166">
        <v>464</v>
      </c>
      <c r="X2166">
        <v>316</v>
      </c>
    </row>
    <row r="2167" spans="1:24" x14ac:dyDescent="0.35">
      <c r="A2167" s="6" t="str">
        <f t="shared" si="33"/>
        <v>40065</v>
      </c>
      <c r="B2167">
        <v>40</v>
      </c>
      <c r="C2167">
        <v>65</v>
      </c>
      <c r="D2167" t="s">
        <v>3427</v>
      </c>
      <c r="E2167" t="s">
        <v>92</v>
      </c>
      <c r="F2167">
        <v>24794</v>
      </c>
      <c r="G2167">
        <v>12467</v>
      </c>
      <c r="H2167">
        <v>12327</v>
      </c>
      <c r="I2167">
        <v>10263</v>
      </c>
      <c r="J2167">
        <v>10281</v>
      </c>
      <c r="K2167">
        <v>1037</v>
      </c>
      <c r="L2167">
        <v>860</v>
      </c>
      <c r="M2167">
        <v>374</v>
      </c>
      <c r="N2167">
        <v>339</v>
      </c>
      <c r="O2167">
        <v>163</v>
      </c>
      <c r="P2167">
        <v>264</v>
      </c>
      <c r="Q2167">
        <v>41</v>
      </c>
      <c r="R2167">
        <v>48</v>
      </c>
      <c r="S2167">
        <v>589</v>
      </c>
      <c r="T2167">
        <v>535</v>
      </c>
      <c r="U2167">
        <v>9455</v>
      </c>
      <c r="V2167">
        <v>9362</v>
      </c>
      <c r="W2167">
        <v>3012</v>
      </c>
      <c r="X2167">
        <v>2965</v>
      </c>
    </row>
    <row r="2168" spans="1:24" x14ac:dyDescent="0.35">
      <c r="A2168" s="6" t="str">
        <f t="shared" si="33"/>
        <v>40067</v>
      </c>
      <c r="B2168">
        <v>40</v>
      </c>
      <c r="C2168">
        <v>67</v>
      </c>
      <c r="D2168" t="s">
        <v>3427</v>
      </c>
      <c r="E2168" t="s">
        <v>94</v>
      </c>
      <c r="F2168">
        <v>5335</v>
      </c>
      <c r="G2168">
        <v>2651</v>
      </c>
      <c r="H2168">
        <v>2684</v>
      </c>
      <c r="I2168">
        <v>2229</v>
      </c>
      <c r="J2168">
        <v>2289</v>
      </c>
      <c r="K2168">
        <v>51</v>
      </c>
      <c r="L2168">
        <v>32</v>
      </c>
      <c r="M2168">
        <v>222</v>
      </c>
      <c r="N2168">
        <v>191</v>
      </c>
      <c r="O2168">
        <v>16</v>
      </c>
      <c r="P2168">
        <v>20</v>
      </c>
      <c r="Q2168">
        <v>1</v>
      </c>
      <c r="R2168">
        <v>0</v>
      </c>
      <c r="S2168">
        <v>132</v>
      </c>
      <c r="T2168">
        <v>152</v>
      </c>
      <c r="U2168">
        <v>2353</v>
      </c>
      <c r="V2168">
        <v>2410</v>
      </c>
      <c r="W2168">
        <v>298</v>
      </c>
      <c r="X2168">
        <v>274</v>
      </c>
    </row>
    <row r="2169" spans="1:24" x14ac:dyDescent="0.35">
      <c r="A2169" s="6" t="str">
        <f t="shared" si="33"/>
        <v>40069</v>
      </c>
      <c r="B2169">
        <v>40</v>
      </c>
      <c r="C2169">
        <v>69</v>
      </c>
      <c r="D2169" t="s">
        <v>3427</v>
      </c>
      <c r="E2169" t="s">
        <v>3140</v>
      </c>
      <c r="F2169">
        <v>10283</v>
      </c>
      <c r="G2169">
        <v>5157</v>
      </c>
      <c r="H2169">
        <v>5126</v>
      </c>
      <c r="I2169">
        <v>3666</v>
      </c>
      <c r="J2169">
        <v>3672</v>
      </c>
      <c r="K2169">
        <v>166</v>
      </c>
      <c r="L2169">
        <v>142</v>
      </c>
      <c r="M2169">
        <v>841</v>
      </c>
      <c r="N2169">
        <v>832</v>
      </c>
      <c r="O2169">
        <v>30</v>
      </c>
      <c r="P2169">
        <v>39</v>
      </c>
      <c r="Q2169">
        <v>3</v>
      </c>
      <c r="R2169">
        <v>3</v>
      </c>
      <c r="S2169">
        <v>451</v>
      </c>
      <c r="T2169">
        <v>438</v>
      </c>
      <c r="U2169">
        <v>4855</v>
      </c>
      <c r="V2169">
        <v>4833</v>
      </c>
      <c r="W2169">
        <v>302</v>
      </c>
      <c r="X2169">
        <v>293</v>
      </c>
    </row>
    <row r="2170" spans="1:24" x14ac:dyDescent="0.35">
      <c r="A2170" s="6" t="str">
        <f t="shared" si="33"/>
        <v>40071</v>
      </c>
      <c r="B2170">
        <v>40</v>
      </c>
      <c r="C2170">
        <v>71</v>
      </c>
      <c r="D2170" t="s">
        <v>3427</v>
      </c>
      <c r="E2170" t="s">
        <v>3478</v>
      </c>
      <c r="F2170">
        <v>43690</v>
      </c>
      <c r="G2170">
        <v>21877</v>
      </c>
      <c r="H2170">
        <v>21813</v>
      </c>
      <c r="I2170">
        <v>17261</v>
      </c>
      <c r="J2170">
        <v>17332</v>
      </c>
      <c r="K2170">
        <v>583</v>
      </c>
      <c r="L2170">
        <v>411</v>
      </c>
      <c r="M2170">
        <v>2541</v>
      </c>
      <c r="N2170">
        <v>2489</v>
      </c>
      <c r="O2170">
        <v>125</v>
      </c>
      <c r="P2170">
        <v>167</v>
      </c>
      <c r="Q2170">
        <v>119</v>
      </c>
      <c r="R2170">
        <v>100</v>
      </c>
      <c r="S2170">
        <v>1248</v>
      </c>
      <c r="T2170">
        <v>1314</v>
      </c>
      <c r="U2170">
        <v>19886</v>
      </c>
      <c r="V2170">
        <v>20121</v>
      </c>
      <c r="W2170">
        <v>1991</v>
      </c>
      <c r="X2170">
        <v>1692</v>
      </c>
    </row>
    <row r="2171" spans="1:24" x14ac:dyDescent="0.35">
      <c r="A2171" s="6" t="str">
        <f t="shared" si="33"/>
        <v>40073</v>
      </c>
      <c r="B2171">
        <v>40</v>
      </c>
      <c r="C2171">
        <v>73</v>
      </c>
      <c r="D2171" t="s">
        <v>3427</v>
      </c>
      <c r="E2171" t="s">
        <v>3480</v>
      </c>
      <c r="F2171">
        <v>15190</v>
      </c>
      <c r="G2171">
        <v>7672</v>
      </c>
      <c r="H2171">
        <v>7518</v>
      </c>
      <c r="I2171">
        <v>6862</v>
      </c>
      <c r="J2171">
        <v>6766</v>
      </c>
      <c r="K2171">
        <v>175</v>
      </c>
      <c r="L2171">
        <v>119</v>
      </c>
      <c r="M2171">
        <v>312</v>
      </c>
      <c r="N2171">
        <v>299</v>
      </c>
      <c r="O2171">
        <v>30</v>
      </c>
      <c r="P2171">
        <v>40</v>
      </c>
      <c r="Q2171">
        <v>6</v>
      </c>
      <c r="R2171">
        <v>3</v>
      </c>
      <c r="S2171">
        <v>287</v>
      </c>
      <c r="T2171">
        <v>291</v>
      </c>
      <c r="U2171">
        <v>6208</v>
      </c>
      <c r="V2171">
        <v>6265</v>
      </c>
      <c r="W2171">
        <v>1464</v>
      </c>
      <c r="X2171">
        <v>1253</v>
      </c>
    </row>
    <row r="2172" spans="1:24" x14ac:dyDescent="0.35">
      <c r="A2172" s="6" t="str">
        <f t="shared" si="33"/>
        <v>40075</v>
      </c>
      <c r="B2172">
        <v>40</v>
      </c>
      <c r="C2172">
        <v>75</v>
      </c>
      <c r="D2172" t="s">
        <v>3427</v>
      </c>
      <c r="E2172" t="s">
        <v>495</v>
      </c>
      <c r="F2172">
        <v>8510</v>
      </c>
      <c r="G2172">
        <v>4208</v>
      </c>
      <c r="H2172">
        <v>4302</v>
      </c>
      <c r="I2172">
        <v>3451</v>
      </c>
      <c r="J2172">
        <v>3510</v>
      </c>
      <c r="K2172">
        <v>189</v>
      </c>
      <c r="L2172">
        <v>173</v>
      </c>
      <c r="M2172">
        <v>336</v>
      </c>
      <c r="N2172">
        <v>378</v>
      </c>
      <c r="O2172">
        <v>14</v>
      </c>
      <c r="P2172">
        <v>14</v>
      </c>
      <c r="Q2172">
        <v>6</v>
      </c>
      <c r="R2172">
        <v>8</v>
      </c>
      <c r="S2172">
        <v>212</v>
      </c>
      <c r="T2172">
        <v>219</v>
      </c>
      <c r="U2172">
        <v>3734</v>
      </c>
      <c r="V2172">
        <v>3815</v>
      </c>
      <c r="W2172">
        <v>474</v>
      </c>
      <c r="X2172">
        <v>487</v>
      </c>
    </row>
    <row r="2173" spans="1:24" x14ac:dyDescent="0.35">
      <c r="A2173" s="6" t="str">
        <f t="shared" si="33"/>
        <v>40077</v>
      </c>
      <c r="B2173">
        <v>40</v>
      </c>
      <c r="C2173">
        <v>77</v>
      </c>
      <c r="D2173" t="s">
        <v>3427</v>
      </c>
      <c r="E2173" t="s">
        <v>3483</v>
      </c>
      <c r="F2173">
        <v>9444</v>
      </c>
      <c r="G2173">
        <v>4770</v>
      </c>
      <c r="H2173">
        <v>4674</v>
      </c>
      <c r="I2173">
        <v>3067</v>
      </c>
      <c r="J2173">
        <v>2996</v>
      </c>
      <c r="K2173">
        <v>75</v>
      </c>
      <c r="L2173">
        <v>42</v>
      </c>
      <c r="M2173">
        <v>1151</v>
      </c>
      <c r="N2173">
        <v>1136</v>
      </c>
      <c r="O2173">
        <v>31</v>
      </c>
      <c r="P2173">
        <v>37</v>
      </c>
      <c r="Q2173">
        <v>2</v>
      </c>
      <c r="R2173">
        <v>0</v>
      </c>
      <c r="S2173">
        <v>444</v>
      </c>
      <c r="T2173">
        <v>463</v>
      </c>
      <c r="U2173">
        <v>4596</v>
      </c>
      <c r="V2173">
        <v>4498</v>
      </c>
      <c r="W2173">
        <v>174</v>
      </c>
      <c r="X2173">
        <v>176</v>
      </c>
    </row>
    <row r="2174" spans="1:24" x14ac:dyDescent="0.35">
      <c r="A2174" s="6" t="str">
        <f t="shared" si="33"/>
        <v>40079</v>
      </c>
      <c r="B2174">
        <v>40</v>
      </c>
      <c r="C2174">
        <v>79</v>
      </c>
      <c r="D2174" t="s">
        <v>3427</v>
      </c>
      <c r="E2174" t="s">
        <v>3485</v>
      </c>
      <c r="F2174">
        <v>48130</v>
      </c>
      <c r="G2174">
        <v>24375</v>
      </c>
      <c r="H2174">
        <v>23755</v>
      </c>
      <c r="I2174">
        <v>18357</v>
      </c>
      <c r="J2174">
        <v>18234</v>
      </c>
      <c r="K2174">
        <v>663</v>
      </c>
      <c r="L2174">
        <v>369</v>
      </c>
      <c r="M2174">
        <v>3646</v>
      </c>
      <c r="N2174">
        <v>3461</v>
      </c>
      <c r="O2174">
        <v>170</v>
      </c>
      <c r="P2174">
        <v>203</v>
      </c>
      <c r="Q2174">
        <v>64</v>
      </c>
      <c r="R2174">
        <v>40</v>
      </c>
      <c r="S2174">
        <v>1475</v>
      </c>
      <c r="T2174">
        <v>1448</v>
      </c>
      <c r="U2174">
        <v>22410</v>
      </c>
      <c r="V2174">
        <v>22148</v>
      </c>
      <c r="W2174">
        <v>1965</v>
      </c>
      <c r="X2174">
        <v>1607</v>
      </c>
    </row>
    <row r="2175" spans="1:24" x14ac:dyDescent="0.35">
      <c r="A2175" s="6" t="str">
        <f t="shared" si="33"/>
        <v>40081</v>
      </c>
      <c r="B2175">
        <v>40</v>
      </c>
      <c r="C2175">
        <v>81</v>
      </c>
      <c r="D2175" t="s">
        <v>3427</v>
      </c>
      <c r="E2175" t="s">
        <v>255</v>
      </c>
      <c r="F2175">
        <v>33460</v>
      </c>
      <c r="G2175">
        <v>16791</v>
      </c>
      <c r="H2175">
        <v>16669</v>
      </c>
      <c r="I2175">
        <v>14111</v>
      </c>
      <c r="J2175">
        <v>14087</v>
      </c>
      <c r="K2175">
        <v>335</v>
      </c>
      <c r="L2175">
        <v>325</v>
      </c>
      <c r="M2175">
        <v>1248</v>
      </c>
      <c r="N2175">
        <v>1209</v>
      </c>
      <c r="O2175">
        <v>56</v>
      </c>
      <c r="P2175">
        <v>83</v>
      </c>
      <c r="Q2175">
        <v>12</v>
      </c>
      <c r="R2175">
        <v>12</v>
      </c>
      <c r="S2175">
        <v>1029</v>
      </c>
      <c r="T2175">
        <v>953</v>
      </c>
      <c r="U2175">
        <v>16209</v>
      </c>
      <c r="V2175">
        <v>16108</v>
      </c>
      <c r="W2175">
        <v>582</v>
      </c>
      <c r="X2175">
        <v>561</v>
      </c>
    </row>
    <row r="2176" spans="1:24" x14ac:dyDescent="0.35">
      <c r="A2176" s="6" t="str">
        <f t="shared" si="33"/>
        <v>40083</v>
      </c>
      <c r="B2176">
        <v>40</v>
      </c>
      <c r="C2176">
        <v>83</v>
      </c>
      <c r="D2176" t="s">
        <v>3427</v>
      </c>
      <c r="E2176" t="s">
        <v>259</v>
      </c>
      <c r="F2176">
        <v>49545</v>
      </c>
      <c r="G2176">
        <v>24768</v>
      </c>
      <c r="H2176">
        <v>24777</v>
      </c>
      <c r="I2176">
        <v>20633</v>
      </c>
      <c r="J2176">
        <v>20471</v>
      </c>
      <c r="K2176">
        <v>1938</v>
      </c>
      <c r="L2176">
        <v>1925</v>
      </c>
      <c r="M2176">
        <v>925</v>
      </c>
      <c r="N2176">
        <v>956</v>
      </c>
      <c r="O2176">
        <v>133</v>
      </c>
      <c r="P2176">
        <v>195</v>
      </c>
      <c r="Q2176">
        <v>16</v>
      </c>
      <c r="R2176">
        <v>14</v>
      </c>
      <c r="S2176">
        <v>1123</v>
      </c>
      <c r="T2176">
        <v>1216</v>
      </c>
      <c r="U2176">
        <v>22791</v>
      </c>
      <c r="V2176">
        <v>22773</v>
      </c>
      <c r="W2176">
        <v>1977</v>
      </c>
      <c r="X2176">
        <v>2004</v>
      </c>
    </row>
    <row r="2177" spans="1:24" x14ac:dyDescent="0.35">
      <c r="A2177" s="6" t="str">
        <f t="shared" si="33"/>
        <v>40085</v>
      </c>
      <c r="B2177">
        <v>40</v>
      </c>
      <c r="C2177">
        <v>85</v>
      </c>
      <c r="D2177" t="s">
        <v>3427</v>
      </c>
      <c r="E2177" t="s">
        <v>3489</v>
      </c>
      <c r="F2177">
        <v>10145</v>
      </c>
      <c r="G2177">
        <v>5122</v>
      </c>
      <c r="H2177">
        <v>5023</v>
      </c>
      <c r="I2177">
        <v>4259</v>
      </c>
      <c r="J2177">
        <v>4222</v>
      </c>
      <c r="K2177">
        <v>148</v>
      </c>
      <c r="L2177">
        <v>115</v>
      </c>
      <c r="M2177">
        <v>422</v>
      </c>
      <c r="N2177">
        <v>388</v>
      </c>
      <c r="O2177">
        <v>34</v>
      </c>
      <c r="P2177">
        <v>31</v>
      </c>
      <c r="Q2177">
        <v>1</v>
      </c>
      <c r="R2177">
        <v>0</v>
      </c>
      <c r="S2177">
        <v>258</v>
      </c>
      <c r="T2177">
        <v>267</v>
      </c>
      <c r="U2177">
        <v>4220</v>
      </c>
      <c r="V2177">
        <v>4235</v>
      </c>
      <c r="W2177">
        <v>902</v>
      </c>
      <c r="X2177">
        <v>788</v>
      </c>
    </row>
    <row r="2178" spans="1:24" x14ac:dyDescent="0.35">
      <c r="A2178" s="6" t="str">
        <f t="shared" ref="A2178:A2241" si="34">TEXT(B2178*1000+C2178,"00000")</f>
        <v>40087</v>
      </c>
      <c r="B2178">
        <v>40</v>
      </c>
      <c r="C2178">
        <v>87</v>
      </c>
      <c r="D2178" t="s">
        <v>3427</v>
      </c>
      <c r="E2178" t="s">
        <v>5195</v>
      </c>
      <c r="F2178">
        <v>41664</v>
      </c>
      <c r="G2178">
        <v>20741</v>
      </c>
      <c r="H2178">
        <v>20923</v>
      </c>
      <c r="I2178">
        <v>17657</v>
      </c>
      <c r="J2178">
        <v>17862</v>
      </c>
      <c r="K2178">
        <v>300</v>
      </c>
      <c r="L2178">
        <v>207</v>
      </c>
      <c r="M2178">
        <v>1524</v>
      </c>
      <c r="N2178">
        <v>1472</v>
      </c>
      <c r="O2178">
        <v>86</v>
      </c>
      <c r="P2178">
        <v>144</v>
      </c>
      <c r="Q2178">
        <v>21</v>
      </c>
      <c r="R2178">
        <v>28</v>
      </c>
      <c r="S2178">
        <v>1153</v>
      </c>
      <c r="T2178">
        <v>1210</v>
      </c>
      <c r="U2178">
        <v>18828</v>
      </c>
      <c r="V2178">
        <v>19159</v>
      </c>
      <c r="W2178">
        <v>1913</v>
      </c>
      <c r="X2178">
        <v>1764</v>
      </c>
    </row>
    <row r="2179" spans="1:24" x14ac:dyDescent="0.35">
      <c r="A2179" s="6" t="str">
        <f t="shared" si="34"/>
        <v>40089</v>
      </c>
      <c r="B2179">
        <v>40</v>
      </c>
      <c r="C2179">
        <v>89</v>
      </c>
      <c r="D2179" t="s">
        <v>3427</v>
      </c>
      <c r="E2179" t="s">
        <v>3493</v>
      </c>
      <c r="F2179">
        <v>30821</v>
      </c>
      <c r="G2179">
        <v>15220</v>
      </c>
      <c r="H2179">
        <v>15601</v>
      </c>
      <c r="I2179">
        <v>9738</v>
      </c>
      <c r="J2179">
        <v>10005</v>
      </c>
      <c r="K2179">
        <v>1203</v>
      </c>
      <c r="L2179">
        <v>1274</v>
      </c>
      <c r="M2179">
        <v>2708</v>
      </c>
      <c r="N2179">
        <v>2789</v>
      </c>
      <c r="O2179">
        <v>182</v>
      </c>
      <c r="P2179">
        <v>133</v>
      </c>
      <c r="Q2179">
        <v>259</v>
      </c>
      <c r="R2179">
        <v>210</v>
      </c>
      <c r="S2179">
        <v>1130</v>
      </c>
      <c r="T2179">
        <v>1190</v>
      </c>
      <c r="U2179">
        <v>14229</v>
      </c>
      <c r="V2179">
        <v>14675</v>
      </c>
      <c r="W2179">
        <v>991</v>
      </c>
      <c r="X2179">
        <v>926</v>
      </c>
    </row>
    <row r="2180" spans="1:24" x14ac:dyDescent="0.35">
      <c r="A2180" s="6" t="str">
        <f t="shared" si="34"/>
        <v>40091</v>
      </c>
      <c r="B2180">
        <v>40</v>
      </c>
      <c r="C2180">
        <v>91</v>
      </c>
      <c r="D2180" t="s">
        <v>3427</v>
      </c>
      <c r="E2180" t="s">
        <v>858</v>
      </c>
      <c r="F2180">
        <v>18944</v>
      </c>
      <c r="G2180">
        <v>9452</v>
      </c>
      <c r="H2180">
        <v>9492</v>
      </c>
      <c r="I2180">
        <v>6513</v>
      </c>
      <c r="J2180">
        <v>6582</v>
      </c>
      <c r="K2180">
        <v>314</v>
      </c>
      <c r="L2180">
        <v>270</v>
      </c>
      <c r="M2180">
        <v>1789</v>
      </c>
      <c r="N2180">
        <v>1810</v>
      </c>
      <c r="O2180">
        <v>40</v>
      </c>
      <c r="P2180">
        <v>56</v>
      </c>
      <c r="Q2180">
        <v>10</v>
      </c>
      <c r="R2180">
        <v>5</v>
      </c>
      <c r="S2180">
        <v>786</v>
      </c>
      <c r="T2180">
        <v>769</v>
      </c>
      <c r="U2180">
        <v>9201</v>
      </c>
      <c r="V2180">
        <v>9236</v>
      </c>
      <c r="W2180">
        <v>251</v>
      </c>
      <c r="X2180">
        <v>256</v>
      </c>
    </row>
    <row r="2181" spans="1:24" x14ac:dyDescent="0.35">
      <c r="A2181" s="6" t="str">
        <f t="shared" si="34"/>
        <v>40093</v>
      </c>
      <c r="B2181">
        <v>40</v>
      </c>
      <c r="C2181">
        <v>93</v>
      </c>
      <c r="D2181" t="s">
        <v>3427</v>
      </c>
      <c r="E2181" t="s">
        <v>3496</v>
      </c>
      <c r="F2181">
        <v>7781</v>
      </c>
      <c r="G2181">
        <v>3855</v>
      </c>
      <c r="H2181">
        <v>3926</v>
      </c>
      <c r="I2181">
        <v>3552</v>
      </c>
      <c r="J2181">
        <v>3608</v>
      </c>
      <c r="K2181">
        <v>36</v>
      </c>
      <c r="L2181">
        <v>36</v>
      </c>
      <c r="M2181">
        <v>130</v>
      </c>
      <c r="N2181">
        <v>125</v>
      </c>
      <c r="O2181">
        <v>21</v>
      </c>
      <c r="P2181">
        <v>43</v>
      </c>
      <c r="Q2181">
        <v>4</v>
      </c>
      <c r="R2181">
        <v>3</v>
      </c>
      <c r="S2181">
        <v>112</v>
      </c>
      <c r="T2181">
        <v>111</v>
      </c>
      <c r="U2181">
        <v>3453</v>
      </c>
      <c r="V2181">
        <v>3552</v>
      </c>
      <c r="W2181">
        <v>402</v>
      </c>
      <c r="X2181">
        <v>374</v>
      </c>
    </row>
    <row r="2182" spans="1:24" x14ac:dyDescent="0.35">
      <c r="A2182" s="6" t="str">
        <f t="shared" si="34"/>
        <v>40095</v>
      </c>
      <c r="B2182">
        <v>40</v>
      </c>
      <c r="C2182">
        <v>95</v>
      </c>
      <c r="D2182" t="s">
        <v>3427</v>
      </c>
      <c r="E2182" t="s">
        <v>116</v>
      </c>
      <c r="F2182">
        <v>15302</v>
      </c>
      <c r="G2182">
        <v>7633</v>
      </c>
      <c r="H2182">
        <v>7669</v>
      </c>
      <c r="I2182">
        <v>6043</v>
      </c>
      <c r="J2182">
        <v>6102</v>
      </c>
      <c r="K2182">
        <v>171</v>
      </c>
      <c r="L2182">
        <v>170</v>
      </c>
      <c r="M2182">
        <v>850</v>
      </c>
      <c r="N2182">
        <v>843</v>
      </c>
      <c r="O2182">
        <v>33</v>
      </c>
      <c r="P2182">
        <v>40</v>
      </c>
      <c r="Q2182">
        <v>10</v>
      </c>
      <c r="R2182">
        <v>8</v>
      </c>
      <c r="S2182">
        <v>526</v>
      </c>
      <c r="T2182">
        <v>506</v>
      </c>
      <c r="U2182">
        <v>6319</v>
      </c>
      <c r="V2182">
        <v>6368</v>
      </c>
      <c r="W2182">
        <v>1314</v>
      </c>
      <c r="X2182">
        <v>1301</v>
      </c>
    </row>
    <row r="2183" spans="1:24" x14ac:dyDescent="0.35">
      <c r="A2183" s="6" t="str">
        <f t="shared" si="34"/>
        <v>40097</v>
      </c>
      <c r="B2183">
        <v>40</v>
      </c>
      <c r="C2183">
        <v>97</v>
      </c>
      <c r="D2183" t="s">
        <v>3427</v>
      </c>
      <c r="E2183" t="s">
        <v>3499</v>
      </c>
      <c r="F2183">
        <v>39050</v>
      </c>
      <c r="G2183">
        <v>19656</v>
      </c>
      <c r="H2183">
        <v>19394</v>
      </c>
      <c r="I2183">
        <v>12983</v>
      </c>
      <c r="J2183">
        <v>12821</v>
      </c>
      <c r="K2183">
        <v>172</v>
      </c>
      <c r="L2183">
        <v>111</v>
      </c>
      <c r="M2183">
        <v>4468</v>
      </c>
      <c r="N2183">
        <v>4433</v>
      </c>
      <c r="O2183">
        <v>115</v>
      </c>
      <c r="P2183">
        <v>98</v>
      </c>
      <c r="Q2183">
        <v>13</v>
      </c>
      <c r="R2183">
        <v>15</v>
      </c>
      <c r="S2183">
        <v>1905</v>
      </c>
      <c r="T2183">
        <v>1916</v>
      </c>
      <c r="U2183">
        <v>18915</v>
      </c>
      <c r="V2183">
        <v>18738</v>
      </c>
      <c r="W2183">
        <v>741</v>
      </c>
      <c r="X2183">
        <v>656</v>
      </c>
    </row>
    <row r="2184" spans="1:24" x14ac:dyDescent="0.35">
      <c r="A2184" s="6" t="str">
        <f t="shared" si="34"/>
        <v>40099</v>
      </c>
      <c r="B2184">
        <v>40</v>
      </c>
      <c r="C2184">
        <v>99</v>
      </c>
      <c r="D2184" t="s">
        <v>3427</v>
      </c>
      <c r="E2184" t="s">
        <v>871</v>
      </c>
      <c r="F2184">
        <v>13903</v>
      </c>
      <c r="G2184">
        <v>7026</v>
      </c>
      <c r="H2184">
        <v>6877</v>
      </c>
      <c r="I2184">
        <v>5305</v>
      </c>
      <c r="J2184">
        <v>5200</v>
      </c>
      <c r="K2184">
        <v>117</v>
      </c>
      <c r="L2184">
        <v>112</v>
      </c>
      <c r="M2184">
        <v>1025</v>
      </c>
      <c r="N2184">
        <v>1014</v>
      </c>
      <c r="O2184">
        <v>26</v>
      </c>
      <c r="P2184">
        <v>53</v>
      </c>
      <c r="Q2184">
        <v>6</v>
      </c>
      <c r="R2184">
        <v>7</v>
      </c>
      <c r="S2184">
        <v>547</v>
      </c>
      <c r="T2184">
        <v>491</v>
      </c>
      <c r="U2184">
        <v>6553</v>
      </c>
      <c r="V2184">
        <v>6420</v>
      </c>
      <c r="W2184">
        <v>473</v>
      </c>
      <c r="X2184">
        <v>457</v>
      </c>
    </row>
    <row r="2185" spans="1:24" x14ac:dyDescent="0.35">
      <c r="A2185" s="6" t="str">
        <f t="shared" si="34"/>
        <v>40101</v>
      </c>
      <c r="B2185">
        <v>40</v>
      </c>
      <c r="C2185">
        <v>101</v>
      </c>
      <c r="D2185" t="s">
        <v>3427</v>
      </c>
      <c r="E2185" t="s">
        <v>3502</v>
      </c>
      <c r="F2185">
        <v>66348</v>
      </c>
      <c r="G2185">
        <v>32523</v>
      </c>
      <c r="H2185">
        <v>33825</v>
      </c>
      <c r="I2185">
        <v>19234</v>
      </c>
      <c r="J2185">
        <v>20088</v>
      </c>
      <c r="K2185">
        <v>3571</v>
      </c>
      <c r="L2185">
        <v>3544</v>
      </c>
      <c r="M2185">
        <v>6658</v>
      </c>
      <c r="N2185">
        <v>6851</v>
      </c>
      <c r="O2185">
        <v>211</v>
      </c>
      <c r="P2185">
        <v>273</v>
      </c>
      <c r="Q2185">
        <v>50</v>
      </c>
      <c r="R2185">
        <v>37</v>
      </c>
      <c r="S2185">
        <v>2799</v>
      </c>
      <c r="T2185">
        <v>3032</v>
      </c>
      <c r="U2185">
        <v>30180</v>
      </c>
      <c r="V2185">
        <v>31651</v>
      </c>
      <c r="W2185">
        <v>2343</v>
      </c>
      <c r="X2185">
        <v>2174</v>
      </c>
    </row>
    <row r="2186" spans="1:24" x14ac:dyDescent="0.35">
      <c r="A2186" s="6" t="str">
        <f t="shared" si="34"/>
        <v>40103</v>
      </c>
      <c r="B2186">
        <v>40</v>
      </c>
      <c r="C2186">
        <v>103</v>
      </c>
      <c r="D2186" t="s">
        <v>3427</v>
      </c>
      <c r="E2186" t="s">
        <v>1274</v>
      </c>
      <c r="F2186">
        <v>10929</v>
      </c>
      <c r="G2186">
        <v>5346</v>
      </c>
      <c r="H2186">
        <v>5583</v>
      </c>
      <c r="I2186">
        <v>4450</v>
      </c>
      <c r="J2186">
        <v>4595</v>
      </c>
      <c r="K2186">
        <v>112</v>
      </c>
      <c r="L2186">
        <v>96</v>
      </c>
      <c r="M2186">
        <v>500</v>
      </c>
      <c r="N2186">
        <v>553</v>
      </c>
      <c r="O2186">
        <v>22</v>
      </c>
      <c r="P2186">
        <v>32</v>
      </c>
      <c r="Q2186">
        <v>8</v>
      </c>
      <c r="R2186">
        <v>2</v>
      </c>
      <c r="S2186">
        <v>254</v>
      </c>
      <c r="T2186">
        <v>305</v>
      </c>
      <c r="U2186">
        <v>5119</v>
      </c>
      <c r="V2186">
        <v>5377</v>
      </c>
      <c r="W2186">
        <v>227</v>
      </c>
      <c r="X2186">
        <v>206</v>
      </c>
    </row>
    <row r="2187" spans="1:24" x14ac:dyDescent="0.35">
      <c r="A2187" s="6" t="str">
        <f t="shared" si="34"/>
        <v>40105</v>
      </c>
      <c r="B2187">
        <v>40</v>
      </c>
      <c r="C2187">
        <v>105</v>
      </c>
      <c r="D2187" t="s">
        <v>3427</v>
      </c>
      <c r="E2187" t="s">
        <v>3505</v>
      </c>
      <c r="F2187">
        <v>9320</v>
      </c>
      <c r="G2187">
        <v>4672</v>
      </c>
      <c r="H2187">
        <v>4648</v>
      </c>
      <c r="I2187">
        <v>3161</v>
      </c>
      <c r="J2187">
        <v>3126</v>
      </c>
      <c r="K2187">
        <v>122</v>
      </c>
      <c r="L2187">
        <v>97</v>
      </c>
      <c r="M2187">
        <v>916</v>
      </c>
      <c r="N2187">
        <v>920</v>
      </c>
      <c r="O2187">
        <v>9</v>
      </c>
      <c r="P2187">
        <v>8</v>
      </c>
      <c r="Q2187">
        <v>3</v>
      </c>
      <c r="R2187">
        <v>0</v>
      </c>
      <c r="S2187">
        <v>461</v>
      </c>
      <c r="T2187">
        <v>497</v>
      </c>
      <c r="U2187">
        <v>4531</v>
      </c>
      <c r="V2187">
        <v>4522</v>
      </c>
      <c r="W2187">
        <v>141</v>
      </c>
      <c r="X2187">
        <v>126</v>
      </c>
    </row>
    <row r="2188" spans="1:24" x14ac:dyDescent="0.35">
      <c r="A2188" s="6" t="str">
        <f t="shared" si="34"/>
        <v>40107</v>
      </c>
      <c r="B2188">
        <v>40</v>
      </c>
      <c r="C2188">
        <v>107</v>
      </c>
      <c r="D2188" t="s">
        <v>3427</v>
      </c>
      <c r="E2188" t="s">
        <v>3507</v>
      </c>
      <c r="F2188">
        <v>11310</v>
      </c>
      <c r="G2188">
        <v>6158</v>
      </c>
      <c r="H2188">
        <v>5152</v>
      </c>
      <c r="I2188">
        <v>3876</v>
      </c>
      <c r="J2188">
        <v>3223</v>
      </c>
      <c r="K2188">
        <v>545</v>
      </c>
      <c r="L2188">
        <v>286</v>
      </c>
      <c r="M2188">
        <v>1294</v>
      </c>
      <c r="N2188">
        <v>1212</v>
      </c>
      <c r="O2188">
        <v>23</v>
      </c>
      <c r="P2188">
        <v>27</v>
      </c>
      <c r="Q2188">
        <v>15</v>
      </c>
      <c r="R2188">
        <v>9</v>
      </c>
      <c r="S2188">
        <v>405</v>
      </c>
      <c r="T2188">
        <v>395</v>
      </c>
      <c r="U2188">
        <v>5956</v>
      </c>
      <c r="V2188">
        <v>5001</v>
      </c>
      <c r="W2188">
        <v>202</v>
      </c>
      <c r="X2188">
        <v>151</v>
      </c>
    </row>
    <row r="2189" spans="1:24" x14ac:dyDescent="0.35">
      <c r="A2189" s="6" t="str">
        <f t="shared" si="34"/>
        <v>40109</v>
      </c>
      <c r="B2189">
        <v>40</v>
      </c>
      <c r="C2189">
        <v>109</v>
      </c>
      <c r="D2189" t="s">
        <v>3427</v>
      </c>
      <c r="E2189" t="s">
        <v>3427</v>
      </c>
      <c r="F2189">
        <v>796555</v>
      </c>
      <c r="G2189">
        <v>392045</v>
      </c>
      <c r="H2189">
        <v>404510</v>
      </c>
      <c r="I2189">
        <v>278063</v>
      </c>
      <c r="J2189">
        <v>281161</v>
      </c>
      <c r="K2189">
        <v>60179</v>
      </c>
      <c r="L2189">
        <v>65650</v>
      </c>
      <c r="M2189">
        <v>17889</v>
      </c>
      <c r="N2189">
        <v>18688</v>
      </c>
      <c r="O2189">
        <v>13416</v>
      </c>
      <c r="P2189">
        <v>15495</v>
      </c>
      <c r="Q2189">
        <v>634</v>
      </c>
      <c r="R2189">
        <v>554</v>
      </c>
      <c r="S2189">
        <v>21864</v>
      </c>
      <c r="T2189">
        <v>22962</v>
      </c>
      <c r="U2189">
        <v>312562</v>
      </c>
      <c r="V2189">
        <v>330613</v>
      </c>
      <c r="W2189">
        <v>79483</v>
      </c>
      <c r="X2189">
        <v>73897</v>
      </c>
    </row>
    <row r="2190" spans="1:24" x14ac:dyDescent="0.35">
      <c r="A2190" s="6" t="str">
        <f t="shared" si="34"/>
        <v>40111</v>
      </c>
      <c r="B2190">
        <v>40</v>
      </c>
      <c r="C2190">
        <v>111</v>
      </c>
      <c r="D2190" t="s">
        <v>3427</v>
      </c>
      <c r="E2190" t="s">
        <v>3510</v>
      </c>
      <c r="F2190">
        <v>36710</v>
      </c>
      <c r="G2190">
        <v>18272</v>
      </c>
      <c r="H2190">
        <v>18438</v>
      </c>
      <c r="I2190">
        <v>11827</v>
      </c>
      <c r="J2190">
        <v>11880</v>
      </c>
      <c r="K2190">
        <v>1493</v>
      </c>
      <c r="L2190">
        <v>1466</v>
      </c>
      <c r="M2190">
        <v>3169</v>
      </c>
      <c r="N2190">
        <v>3261</v>
      </c>
      <c r="O2190">
        <v>77</v>
      </c>
      <c r="P2190">
        <v>102</v>
      </c>
      <c r="Q2190">
        <v>14</v>
      </c>
      <c r="R2190">
        <v>13</v>
      </c>
      <c r="S2190">
        <v>1692</v>
      </c>
      <c r="T2190">
        <v>1716</v>
      </c>
      <c r="U2190">
        <v>17398</v>
      </c>
      <c r="V2190">
        <v>17600</v>
      </c>
      <c r="W2190">
        <v>874</v>
      </c>
      <c r="X2190">
        <v>838</v>
      </c>
    </row>
    <row r="2191" spans="1:24" x14ac:dyDescent="0.35">
      <c r="A2191" s="6" t="str">
        <f t="shared" si="34"/>
        <v>40113</v>
      </c>
      <c r="B2191">
        <v>40</v>
      </c>
      <c r="C2191">
        <v>113</v>
      </c>
      <c r="D2191" t="s">
        <v>3427</v>
      </c>
      <c r="E2191" t="s">
        <v>1585</v>
      </c>
      <c r="F2191">
        <v>45825</v>
      </c>
      <c r="G2191">
        <v>23157</v>
      </c>
      <c r="H2191">
        <v>22668</v>
      </c>
      <c r="I2191">
        <v>15299</v>
      </c>
      <c r="J2191">
        <v>14725</v>
      </c>
      <c r="K2191">
        <v>2582</v>
      </c>
      <c r="L2191">
        <v>2645</v>
      </c>
      <c r="M2191">
        <v>3464</v>
      </c>
      <c r="N2191">
        <v>3433</v>
      </c>
      <c r="O2191">
        <v>72</v>
      </c>
      <c r="P2191">
        <v>125</v>
      </c>
      <c r="Q2191">
        <v>16</v>
      </c>
      <c r="R2191">
        <v>16</v>
      </c>
      <c r="S2191">
        <v>1724</v>
      </c>
      <c r="T2191">
        <v>1724</v>
      </c>
      <c r="U2191">
        <v>22207</v>
      </c>
      <c r="V2191">
        <v>21753</v>
      </c>
      <c r="W2191">
        <v>950</v>
      </c>
      <c r="X2191">
        <v>915</v>
      </c>
    </row>
    <row r="2192" spans="1:24" x14ac:dyDescent="0.35">
      <c r="A2192" s="6" t="str">
        <f t="shared" si="34"/>
        <v>40115</v>
      </c>
      <c r="B2192">
        <v>40</v>
      </c>
      <c r="C2192">
        <v>115</v>
      </c>
      <c r="D2192" t="s">
        <v>3427</v>
      </c>
      <c r="E2192" t="s">
        <v>1589</v>
      </c>
      <c r="F2192">
        <v>30284</v>
      </c>
      <c r="G2192">
        <v>14934</v>
      </c>
      <c r="H2192">
        <v>15350</v>
      </c>
      <c r="I2192">
        <v>10057</v>
      </c>
      <c r="J2192">
        <v>10589</v>
      </c>
      <c r="K2192">
        <v>224</v>
      </c>
      <c r="L2192">
        <v>136</v>
      </c>
      <c r="M2192">
        <v>3193</v>
      </c>
      <c r="N2192">
        <v>3108</v>
      </c>
      <c r="O2192">
        <v>89</v>
      </c>
      <c r="P2192">
        <v>118</v>
      </c>
      <c r="Q2192">
        <v>142</v>
      </c>
      <c r="R2192">
        <v>138</v>
      </c>
      <c r="S2192">
        <v>1229</v>
      </c>
      <c r="T2192">
        <v>1261</v>
      </c>
      <c r="U2192">
        <v>14048</v>
      </c>
      <c r="V2192">
        <v>14503</v>
      </c>
      <c r="W2192">
        <v>886</v>
      </c>
      <c r="X2192">
        <v>847</v>
      </c>
    </row>
    <row r="2193" spans="1:24" x14ac:dyDescent="0.35">
      <c r="A2193" s="6" t="str">
        <f t="shared" si="34"/>
        <v>40117</v>
      </c>
      <c r="B2193">
        <v>40</v>
      </c>
      <c r="C2193">
        <v>117</v>
      </c>
      <c r="D2193" t="s">
        <v>3427</v>
      </c>
      <c r="E2193" t="s">
        <v>1591</v>
      </c>
      <c r="F2193">
        <v>15555</v>
      </c>
      <c r="G2193">
        <v>7800</v>
      </c>
      <c r="H2193">
        <v>7755</v>
      </c>
      <c r="I2193">
        <v>6057</v>
      </c>
      <c r="J2193">
        <v>6064</v>
      </c>
      <c r="K2193">
        <v>82</v>
      </c>
      <c r="L2193">
        <v>62</v>
      </c>
      <c r="M2193">
        <v>1097</v>
      </c>
      <c r="N2193">
        <v>1040</v>
      </c>
      <c r="O2193">
        <v>27</v>
      </c>
      <c r="P2193">
        <v>51</v>
      </c>
      <c r="Q2193">
        <v>5</v>
      </c>
      <c r="R2193">
        <v>7</v>
      </c>
      <c r="S2193">
        <v>532</v>
      </c>
      <c r="T2193">
        <v>531</v>
      </c>
      <c r="U2193">
        <v>7547</v>
      </c>
      <c r="V2193">
        <v>7533</v>
      </c>
      <c r="W2193">
        <v>253</v>
      </c>
      <c r="X2193">
        <v>222</v>
      </c>
    </row>
    <row r="2194" spans="1:24" x14ac:dyDescent="0.35">
      <c r="A2194" s="6" t="str">
        <f t="shared" si="34"/>
        <v>40119</v>
      </c>
      <c r="B2194">
        <v>40</v>
      </c>
      <c r="C2194">
        <v>119</v>
      </c>
      <c r="D2194" t="s">
        <v>3427</v>
      </c>
      <c r="E2194" t="s">
        <v>3515</v>
      </c>
      <c r="F2194">
        <v>81647</v>
      </c>
      <c r="G2194">
        <v>42127</v>
      </c>
      <c r="H2194">
        <v>39520</v>
      </c>
      <c r="I2194">
        <v>33305</v>
      </c>
      <c r="J2194">
        <v>32091</v>
      </c>
      <c r="K2194">
        <v>2129</v>
      </c>
      <c r="L2194">
        <v>1266</v>
      </c>
      <c r="M2194">
        <v>2255</v>
      </c>
      <c r="N2194">
        <v>2216</v>
      </c>
      <c r="O2194">
        <v>1943</v>
      </c>
      <c r="P2194">
        <v>1636</v>
      </c>
      <c r="Q2194">
        <v>39</v>
      </c>
      <c r="R2194">
        <v>39</v>
      </c>
      <c r="S2194">
        <v>2456</v>
      </c>
      <c r="T2194">
        <v>2272</v>
      </c>
      <c r="U2194">
        <v>39249</v>
      </c>
      <c r="V2194">
        <v>37100</v>
      </c>
      <c r="W2194">
        <v>2878</v>
      </c>
      <c r="X2194">
        <v>2420</v>
      </c>
    </row>
    <row r="2195" spans="1:24" x14ac:dyDescent="0.35">
      <c r="A2195" s="6" t="str">
        <f t="shared" si="34"/>
        <v>40121</v>
      </c>
      <c r="B2195">
        <v>40</v>
      </c>
      <c r="C2195">
        <v>121</v>
      </c>
      <c r="D2195" t="s">
        <v>3427</v>
      </c>
      <c r="E2195" t="s">
        <v>3517</v>
      </c>
      <c r="F2195">
        <v>43773</v>
      </c>
      <c r="G2195">
        <v>22212</v>
      </c>
      <c r="H2195">
        <v>21561</v>
      </c>
      <c r="I2195">
        <v>15815</v>
      </c>
      <c r="J2195">
        <v>15756</v>
      </c>
      <c r="K2195">
        <v>900</v>
      </c>
      <c r="L2195">
        <v>404</v>
      </c>
      <c r="M2195">
        <v>3633</v>
      </c>
      <c r="N2195">
        <v>3470</v>
      </c>
      <c r="O2195">
        <v>88</v>
      </c>
      <c r="P2195">
        <v>126</v>
      </c>
      <c r="Q2195">
        <v>16</v>
      </c>
      <c r="R2195">
        <v>21</v>
      </c>
      <c r="S2195">
        <v>1760</v>
      </c>
      <c r="T2195">
        <v>1784</v>
      </c>
      <c r="U2195">
        <v>20966</v>
      </c>
      <c r="V2195">
        <v>20503</v>
      </c>
      <c r="W2195">
        <v>1246</v>
      </c>
      <c r="X2195">
        <v>1058</v>
      </c>
    </row>
    <row r="2196" spans="1:24" x14ac:dyDescent="0.35">
      <c r="A2196" s="6" t="str">
        <f t="shared" si="34"/>
        <v>40123</v>
      </c>
      <c r="B2196">
        <v>40</v>
      </c>
      <c r="C2196">
        <v>123</v>
      </c>
      <c r="D2196" t="s">
        <v>3427</v>
      </c>
      <c r="E2196" t="s">
        <v>2404</v>
      </c>
      <c r="F2196">
        <v>38071</v>
      </c>
      <c r="G2196">
        <v>18622</v>
      </c>
      <c r="H2196">
        <v>19449</v>
      </c>
      <c r="I2196">
        <v>12499</v>
      </c>
      <c r="J2196">
        <v>13297</v>
      </c>
      <c r="K2196">
        <v>441</v>
      </c>
      <c r="L2196">
        <v>377</v>
      </c>
      <c r="M2196">
        <v>3926</v>
      </c>
      <c r="N2196">
        <v>3949</v>
      </c>
      <c r="O2196">
        <v>134</v>
      </c>
      <c r="P2196">
        <v>208</v>
      </c>
      <c r="Q2196">
        <v>10</v>
      </c>
      <c r="R2196">
        <v>6</v>
      </c>
      <c r="S2196">
        <v>1612</v>
      </c>
      <c r="T2196">
        <v>1612</v>
      </c>
      <c r="U2196">
        <v>17442</v>
      </c>
      <c r="V2196">
        <v>18423</v>
      </c>
      <c r="W2196">
        <v>1180</v>
      </c>
      <c r="X2196">
        <v>1026</v>
      </c>
    </row>
    <row r="2197" spans="1:24" x14ac:dyDescent="0.35">
      <c r="A2197" s="6" t="str">
        <f t="shared" si="34"/>
        <v>40125</v>
      </c>
      <c r="B2197">
        <v>40</v>
      </c>
      <c r="C2197">
        <v>125</v>
      </c>
      <c r="D2197" t="s">
        <v>3427</v>
      </c>
      <c r="E2197" t="s">
        <v>1594</v>
      </c>
      <c r="F2197">
        <v>72458</v>
      </c>
      <c r="G2197">
        <v>34904</v>
      </c>
      <c r="H2197">
        <v>37554</v>
      </c>
      <c r="I2197">
        <v>26178</v>
      </c>
      <c r="J2197">
        <v>28135</v>
      </c>
      <c r="K2197">
        <v>1074</v>
      </c>
      <c r="L2197">
        <v>1201</v>
      </c>
      <c r="M2197">
        <v>4926</v>
      </c>
      <c r="N2197">
        <v>5217</v>
      </c>
      <c r="O2197">
        <v>209</v>
      </c>
      <c r="P2197">
        <v>328</v>
      </c>
      <c r="Q2197">
        <v>50</v>
      </c>
      <c r="R2197">
        <v>33</v>
      </c>
      <c r="S2197">
        <v>2467</v>
      </c>
      <c r="T2197">
        <v>2640</v>
      </c>
      <c r="U2197">
        <v>32771</v>
      </c>
      <c r="V2197">
        <v>35443</v>
      </c>
      <c r="W2197">
        <v>2133</v>
      </c>
      <c r="X2197">
        <v>2111</v>
      </c>
    </row>
    <row r="2198" spans="1:24" x14ac:dyDescent="0.35">
      <c r="A2198" s="6" t="str">
        <f t="shared" si="34"/>
        <v>40127</v>
      </c>
      <c r="B2198">
        <v>40</v>
      </c>
      <c r="C2198">
        <v>127</v>
      </c>
      <c r="D2198" t="s">
        <v>3427</v>
      </c>
      <c r="E2198" t="s">
        <v>3521</v>
      </c>
      <c r="F2198">
        <v>10811</v>
      </c>
      <c r="G2198">
        <v>5349</v>
      </c>
      <c r="H2198">
        <v>5462</v>
      </c>
      <c r="I2198">
        <v>3883</v>
      </c>
      <c r="J2198">
        <v>3975</v>
      </c>
      <c r="K2198">
        <v>73</v>
      </c>
      <c r="L2198">
        <v>58</v>
      </c>
      <c r="M2198">
        <v>1053</v>
      </c>
      <c r="N2198">
        <v>1041</v>
      </c>
      <c r="O2198">
        <v>20</v>
      </c>
      <c r="P2198">
        <v>20</v>
      </c>
      <c r="Q2198">
        <v>2</v>
      </c>
      <c r="R2198">
        <v>3</v>
      </c>
      <c r="S2198">
        <v>318</v>
      </c>
      <c r="T2198">
        <v>365</v>
      </c>
      <c r="U2198">
        <v>5147</v>
      </c>
      <c r="V2198">
        <v>5283</v>
      </c>
      <c r="W2198">
        <v>202</v>
      </c>
      <c r="X2198">
        <v>179</v>
      </c>
    </row>
    <row r="2199" spans="1:24" x14ac:dyDescent="0.35">
      <c r="A2199" s="6" t="str">
        <f t="shared" si="34"/>
        <v>40129</v>
      </c>
      <c r="B2199">
        <v>40</v>
      </c>
      <c r="C2199">
        <v>129</v>
      </c>
      <c r="D2199" t="s">
        <v>3427</v>
      </c>
      <c r="E2199" t="s">
        <v>3523</v>
      </c>
      <c r="F2199">
        <v>3440</v>
      </c>
      <c r="G2199">
        <v>1721</v>
      </c>
      <c r="H2199">
        <v>1719</v>
      </c>
      <c r="I2199">
        <v>1545</v>
      </c>
      <c r="J2199">
        <v>1516</v>
      </c>
      <c r="K2199">
        <v>9</v>
      </c>
      <c r="L2199">
        <v>12</v>
      </c>
      <c r="M2199">
        <v>101</v>
      </c>
      <c r="N2199">
        <v>141</v>
      </c>
      <c r="O2199">
        <v>8</v>
      </c>
      <c r="P2199">
        <v>10</v>
      </c>
      <c r="Q2199">
        <v>2</v>
      </c>
      <c r="R2199">
        <v>1</v>
      </c>
      <c r="S2199">
        <v>56</v>
      </c>
      <c r="T2199">
        <v>39</v>
      </c>
      <c r="U2199">
        <v>1591</v>
      </c>
      <c r="V2199">
        <v>1577</v>
      </c>
      <c r="W2199">
        <v>130</v>
      </c>
      <c r="X2199">
        <v>142</v>
      </c>
    </row>
    <row r="2200" spans="1:24" x14ac:dyDescent="0.35">
      <c r="A2200" s="6" t="str">
        <f t="shared" si="34"/>
        <v>40131</v>
      </c>
      <c r="B2200">
        <v>40</v>
      </c>
      <c r="C2200">
        <v>131</v>
      </c>
      <c r="D2200" t="s">
        <v>3427</v>
      </c>
      <c r="E2200" t="s">
        <v>3525</v>
      </c>
      <c r="F2200">
        <v>95236</v>
      </c>
      <c r="G2200">
        <v>47732</v>
      </c>
      <c r="H2200">
        <v>47504</v>
      </c>
      <c r="I2200">
        <v>35696</v>
      </c>
      <c r="J2200">
        <v>35507</v>
      </c>
      <c r="K2200">
        <v>721</v>
      </c>
      <c r="L2200">
        <v>576</v>
      </c>
      <c r="M2200">
        <v>6477</v>
      </c>
      <c r="N2200">
        <v>6524</v>
      </c>
      <c r="O2200">
        <v>723</v>
      </c>
      <c r="P2200">
        <v>789</v>
      </c>
      <c r="Q2200">
        <v>62</v>
      </c>
      <c r="R2200">
        <v>34</v>
      </c>
      <c r="S2200">
        <v>4053</v>
      </c>
      <c r="T2200">
        <v>4074</v>
      </c>
      <c r="U2200">
        <v>45094</v>
      </c>
      <c r="V2200">
        <v>44904</v>
      </c>
      <c r="W2200">
        <v>2638</v>
      </c>
      <c r="X2200">
        <v>2600</v>
      </c>
    </row>
    <row r="2201" spans="1:24" x14ac:dyDescent="0.35">
      <c r="A2201" s="6" t="str">
        <f t="shared" si="34"/>
        <v>40133</v>
      </c>
      <c r="B2201">
        <v>40</v>
      </c>
      <c r="C2201">
        <v>133</v>
      </c>
      <c r="D2201" t="s">
        <v>3427</v>
      </c>
      <c r="E2201" t="s">
        <v>682</v>
      </c>
      <c r="F2201">
        <v>23560</v>
      </c>
      <c r="G2201">
        <v>11639</v>
      </c>
      <c r="H2201">
        <v>11921</v>
      </c>
      <c r="I2201">
        <v>7734</v>
      </c>
      <c r="J2201">
        <v>8009</v>
      </c>
      <c r="K2201">
        <v>539</v>
      </c>
      <c r="L2201">
        <v>444</v>
      </c>
      <c r="M2201">
        <v>2279</v>
      </c>
      <c r="N2201">
        <v>2480</v>
      </c>
      <c r="O2201">
        <v>56</v>
      </c>
      <c r="P2201">
        <v>51</v>
      </c>
      <c r="Q2201">
        <v>12</v>
      </c>
      <c r="R2201">
        <v>20</v>
      </c>
      <c r="S2201">
        <v>1019</v>
      </c>
      <c r="T2201">
        <v>917</v>
      </c>
      <c r="U2201">
        <v>11034</v>
      </c>
      <c r="V2201">
        <v>11342</v>
      </c>
      <c r="W2201">
        <v>605</v>
      </c>
      <c r="X2201">
        <v>579</v>
      </c>
    </row>
    <row r="2202" spans="1:24" x14ac:dyDescent="0.35">
      <c r="A2202" s="6" t="str">
        <f t="shared" si="34"/>
        <v>40135</v>
      </c>
      <c r="B2202">
        <v>40</v>
      </c>
      <c r="C2202">
        <v>135</v>
      </c>
      <c r="D2202" t="s">
        <v>3427</v>
      </c>
      <c r="E2202" t="s">
        <v>3528</v>
      </c>
      <c r="F2202">
        <v>39289</v>
      </c>
      <c r="G2202">
        <v>19447</v>
      </c>
      <c r="H2202">
        <v>19842</v>
      </c>
      <c r="I2202">
        <v>12447</v>
      </c>
      <c r="J2202">
        <v>12789</v>
      </c>
      <c r="K2202">
        <v>400</v>
      </c>
      <c r="L2202">
        <v>332</v>
      </c>
      <c r="M2202">
        <v>4492</v>
      </c>
      <c r="N2202">
        <v>4543</v>
      </c>
      <c r="O2202">
        <v>137</v>
      </c>
      <c r="P2202">
        <v>179</v>
      </c>
      <c r="Q2202">
        <v>24</v>
      </c>
      <c r="R2202">
        <v>24</v>
      </c>
      <c r="S2202">
        <v>1947</v>
      </c>
      <c r="T2202">
        <v>1975</v>
      </c>
      <c r="U2202">
        <v>18507</v>
      </c>
      <c r="V2202">
        <v>19043</v>
      </c>
      <c r="W2202">
        <v>940</v>
      </c>
      <c r="X2202">
        <v>799</v>
      </c>
    </row>
    <row r="2203" spans="1:24" x14ac:dyDescent="0.35">
      <c r="A2203" s="6" t="str">
        <f t="shared" si="34"/>
        <v>40137</v>
      </c>
      <c r="B2203">
        <v>40</v>
      </c>
      <c r="C2203">
        <v>137</v>
      </c>
      <c r="D2203" t="s">
        <v>3427</v>
      </c>
      <c r="E2203" t="s">
        <v>907</v>
      </c>
      <c r="F2203">
        <v>42847</v>
      </c>
      <c r="G2203">
        <v>20933</v>
      </c>
      <c r="H2203">
        <v>21914</v>
      </c>
      <c r="I2203">
        <v>17988</v>
      </c>
      <c r="J2203">
        <v>18844</v>
      </c>
      <c r="K2203">
        <v>477</v>
      </c>
      <c r="L2203">
        <v>433</v>
      </c>
      <c r="M2203">
        <v>1279</v>
      </c>
      <c r="N2203">
        <v>1342</v>
      </c>
      <c r="O2203">
        <v>134</v>
      </c>
      <c r="P2203">
        <v>175</v>
      </c>
      <c r="Q2203">
        <v>10</v>
      </c>
      <c r="R2203">
        <v>12</v>
      </c>
      <c r="S2203">
        <v>1045</v>
      </c>
      <c r="T2203">
        <v>1108</v>
      </c>
      <c r="U2203">
        <v>19186</v>
      </c>
      <c r="V2203">
        <v>20198</v>
      </c>
      <c r="W2203">
        <v>1747</v>
      </c>
      <c r="X2203">
        <v>1716</v>
      </c>
    </row>
    <row r="2204" spans="1:24" x14ac:dyDescent="0.35">
      <c r="A2204" s="6" t="str">
        <f t="shared" si="34"/>
        <v>40139</v>
      </c>
      <c r="B2204">
        <v>40</v>
      </c>
      <c r="C2204">
        <v>139</v>
      </c>
      <c r="D2204" t="s">
        <v>3427</v>
      </c>
      <c r="E2204" t="s">
        <v>2587</v>
      </c>
      <c r="F2204">
        <v>21383</v>
      </c>
      <c r="G2204">
        <v>11351</v>
      </c>
      <c r="H2204">
        <v>10032</v>
      </c>
      <c r="I2204">
        <v>9771</v>
      </c>
      <c r="J2204">
        <v>8931</v>
      </c>
      <c r="K2204">
        <v>776</v>
      </c>
      <c r="L2204">
        <v>309</v>
      </c>
      <c r="M2204">
        <v>205</v>
      </c>
      <c r="N2204">
        <v>203</v>
      </c>
      <c r="O2204">
        <v>342</v>
      </c>
      <c r="P2204">
        <v>379</v>
      </c>
      <c r="Q2204">
        <v>61</v>
      </c>
      <c r="R2204">
        <v>47</v>
      </c>
      <c r="S2204">
        <v>196</v>
      </c>
      <c r="T2204">
        <v>163</v>
      </c>
      <c r="U2204">
        <v>5531</v>
      </c>
      <c r="V2204">
        <v>5033</v>
      </c>
      <c r="W2204">
        <v>5820</v>
      </c>
      <c r="X2204">
        <v>4999</v>
      </c>
    </row>
    <row r="2205" spans="1:24" x14ac:dyDescent="0.35">
      <c r="A2205" s="6" t="str">
        <f t="shared" si="34"/>
        <v>40141</v>
      </c>
      <c r="B2205">
        <v>40</v>
      </c>
      <c r="C2205">
        <v>141</v>
      </c>
      <c r="D2205" t="s">
        <v>3427</v>
      </c>
      <c r="E2205" t="s">
        <v>3532</v>
      </c>
      <c r="F2205">
        <v>6964</v>
      </c>
      <c r="G2205">
        <v>3476</v>
      </c>
      <c r="H2205">
        <v>3488</v>
      </c>
      <c r="I2205">
        <v>2850</v>
      </c>
      <c r="J2205">
        <v>2877</v>
      </c>
      <c r="K2205">
        <v>256</v>
      </c>
      <c r="L2205">
        <v>250</v>
      </c>
      <c r="M2205">
        <v>194</v>
      </c>
      <c r="N2205">
        <v>180</v>
      </c>
      <c r="O2205">
        <v>15</v>
      </c>
      <c r="P2205">
        <v>24</v>
      </c>
      <c r="Q2205">
        <v>4</v>
      </c>
      <c r="R2205">
        <v>5</v>
      </c>
      <c r="S2205">
        <v>157</v>
      </c>
      <c r="T2205">
        <v>152</v>
      </c>
      <c r="U2205">
        <v>2543</v>
      </c>
      <c r="V2205">
        <v>2496</v>
      </c>
      <c r="W2205">
        <v>933</v>
      </c>
      <c r="X2205">
        <v>992</v>
      </c>
    </row>
    <row r="2206" spans="1:24" x14ac:dyDescent="0.35">
      <c r="A2206" s="6" t="str">
        <f t="shared" si="34"/>
        <v>40143</v>
      </c>
      <c r="B2206">
        <v>40</v>
      </c>
      <c r="C2206">
        <v>143</v>
      </c>
      <c r="D2206" t="s">
        <v>3427</v>
      </c>
      <c r="E2206" t="s">
        <v>3534</v>
      </c>
      <c r="F2206">
        <v>669277</v>
      </c>
      <c r="G2206">
        <v>328690</v>
      </c>
      <c r="H2206">
        <v>340587</v>
      </c>
      <c r="I2206">
        <v>237785</v>
      </c>
      <c r="J2206">
        <v>243789</v>
      </c>
      <c r="K2206">
        <v>34054</v>
      </c>
      <c r="L2206">
        <v>37620</v>
      </c>
      <c r="M2206">
        <v>23318</v>
      </c>
      <c r="N2206">
        <v>23998</v>
      </c>
      <c r="O2206">
        <v>12064</v>
      </c>
      <c r="P2206">
        <v>12351</v>
      </c>
      <c r="Q2206">
        <v>594</v>
      </c>
      <c r="R2206">
        <v>659</v>
      </c>
      <c r="S2206">
        <v>20875</v>
      </c>
      <c r="T2206">
        <v>22170</v>
      </c>
      <c r="U2206">
        <v>276785</v>
      </c>
      <c r="V2206">
        <v>292527</v>
      </c>
      <c r="W2206">
        <v>51905</v>
      </c>
      <c r="X2206">
        <v>48060</v>
      </c>
    </row>
    <row r="2207" spans="1:24" x14ac:dyDescent="0.35">
      <c r="A2207" s="6" t="str">
        <f t="shared" si="34"/>
        <v>40145</v>
      </c>
      <c r="B2207">
        <v>40</v>
      </c>
      <c r="C2207">
        <v>145</v>
      </c>
      <c r="D2207" t="s">
        <v>3427</v>
      </c>
      <c r="E2207" t="s">
        <v>3536</v>
      </c>
      <c r="F2207">
        <v>80983</v>
      </c>
      <c r="G2207">
        <v>40339</v>
      </c>
      <c r="H2207">
        <v>40644</v>
      </c>
      <c r="I2207">
        <v>30711</v>
      </c>
      <c r="J2207">
        <v>30860</v>
      </c>
      <c r="K2207">
        <v>1610</v>
      </c>
      <c r="L2207">
        <v>1470</v>
      </c>
      <c r="M2207">
        <v>4231</v>
      </c>
      <c r="N2207">
        <v>4306</v>
      </c>
      <c r="O2207">
        <v>710</v>
      </c>
      <c r="P2207">
        <v>816</v>
      </c>
      <c r="Q2207">
        <v>37</v>
      </c>
      <c r="R2207">
        <v>22</v>
      </c>
      <c r="S2207">
        <v>3040</v>
      </c>
      <c r="T2207">
        <v>3170</v>
      </c>
      <c r="U2207">
        <v>37199</v>
      </c>
      <c r="V2207">
        <v>37700</v>
      </c>
      <c r="W2207">
        <v>3140</v>
      </c>
      <c r="X2207">
        <v>2944</v>
      </c>
    </row>
    <row r="2208" spans="1:24" x14ac:dyDescent="0.35">
      <c r="A2208" s="6" t="str">
        <f t="shared" si="34"/>
        <v>40147</v>
      </c>
      <c r="B2208">
        <v>40</v>
      </c>
      <c r="C2208">
        <v>147</v>
      </c>
      <c r="D2208" t="s">
        <v>3427</v>
      </c>
      <c r="E2208" t="s">
        <v>150</v>
      </c>
      <c r="F2208">
        <v>52455</v>
      </c>
      <c r="G2208">
        <v>25682</v>
      </c>
      <c r="H2208">
        <v>26773</v>
      </c>
      <c r="I2208">
        <v>19689</v>
      </c>
      <c r="J2208">
        <v>20635</v>
      </c>
      <c r="K2208">
        <v>727</v>
      </c>
      <c r="L2208">
        <v>614</v>
      </c>
      <c r="M2208">
        <v>2828</v>
      </c>
      <c r="N2208">
        <v>2989</v>
      </c>
      <c r="O2208">
        <v>579</v>
      </c>
      <c r="P2208">
        <v>598</v>
      </c>
      <c r="Q2208">
        <v>20</v>
      </c>
      <c r="R2208">
        <v>27</v>
      </c>
      <c r="S2208">
        <v>1839</v>
      </c>
      <c r="T2208">
        <v>1910</v>
      </c>
      <c r="U2208">
        <v>23935</v>
      </c>
      <c r="V2208">
        <v>25138</v>
      </c>
      <c r="W2208">
        <v>1747</v>
      </c>
      <c r="X2208">
        <v>1635</v>
      </c>
    </row>
    <row r="2209" spans="1:24" x14ac:dyDescent="0.35">
      <c r="A2209" s="6" t="str">
        <f t="shared" si="34"/>
        <v>40149</v>
      </c>
      <c r="B2209">
        <v>40</v>
      </c>
      <c r="C2209">
        <v>149</v>
      </c>
      <c r="D2209" t="s">
        <v>3427</v>
      </c>
      <c r="E2209" t="s">
        <v>3539</v>
      </c>
      <c r="F2209">
        <v>10921</v>
      </c>
      <c r="G2209">
        <v>5436</v>
      </c>
      <c r="H2209">
        <v>5485</v>
      </c>
      <c r="I2209">
        <v>4918</v>
      </c>
      <c r="J2209">
        <v>4967</v>
      </c>
      <c r="K2209">
        <v>88</v>
      </c>
      <c r="L2209">
        <v>57</v>
      </c>
      <c r="M2209">
        <v>233</v>
      </c>
      <c r="N2209">
        <v>242</v>
      </c>
      <c r="O2209">
        <v>18</v>
      </c>
      <c r="P2209">
        <v>43</v>
      </c>
      <c r="Q2209">
        <v>1</v>
      </c>
      <c r="R2209">
        <v>4</v>
      </c>
      <c r="S2209">
        <v>178</v>
      </c>
      <c r="T2209">
        <v>172</v>
      </c>
      <c r="U2209">
        <v>4915</v>
      </c>
      <c r="V2209">
        <v>5009</v>
      </c>
      <c r="W2209">
        <v>521</v>
      </c>
      <c r="X2209">
        <v>476</v>
      </c>
    </row>
    <row r="2210" spans="1:24" x14ac:dyDescent="0.35">
      <c r="A2210" s="6" t="str">
        <f t="shared" si="34"/>
        <v>40151</v>
      </c>
      <c r="B2210">
        <v>40</v>
      </c>
      <c r="C2210">
        <v>151</v>
      </c>
      <c r="D2210" t="s">
        <v>3427</v>
      </c>
      <c r="E2210" t="s">
        <v>3541</v>
      </c>
      <c r="F2210">
        <v>8622</v>
      </c>
      <c r="G2210">
        <v>4638</v>
      </c>
      <c r="H2210">
        <v>3984</v>
      </c>
      <c r="I2210">
        <v>4021</v>
      </c>
      <c r="J2210">
        <v>3634</v>
      </c>
      <c r="K2210">
        <v>236</v>
      </c>
      <c r="L2210">
        <v>44</v>
      </c>
      <c r="M2210">
        <v>149</v>
      </c>
      <c r="N2210">
        <v>121</v>
      </c>
      <c r="O2210">
        <v>63</v>
      </c>
      <c r="P2210">
        <v>45</v>
      </c>
      <c r="Q2210">
        <v>4</v>
      </c>
      <c r="R2210">
        <v>1</v>
      </c>
      <c r="S2210">
        <v>165</v>
      </c>
      <c r="T2210">
        <v>139</v>
      </c>
      <c r="U2210">
        <v>4298</v>
      </c>
      <c r="V2210">
        <v>3702</v>
      </c>
      <c r="W2210">
        <v>340</v>
      </c>
      <c r="X2210">
        <v>282</v>
      </c>
    </row>
    <row r="2211" spans="1:24" x14ac:dyDescent="0.35">
      <c r="A2211" s="6" t="str">
        <f t="shared" si="34"/>
        <v>40153</v>
      </c>
      <c r="B2211">
        <v>40</v>
      </c>
      <c r="C2211">
        <v>153</v>
      </c>
      <c r="D2211" t="s">
        <v>3427</v>
      </c>
      <c r="E2211" t="s">
        <v>3543</v>
      </c>
      <c r="F2211">
        <v>20477</v>
      </c>
      <c r="G2211">
        <v>10811</v>
      </c>
      <c r="H2211">
        <v>9666</v>
      </c>
      <c r="I2211">
        <v>9608</v>
      </c>
      <c r="J2211">
        <v>8953</v>
      </c>
      <c r="K2211">
        <v>358</v>
      </c>
      <c r="L2211">
        <v>55</v>
      </c>
      <c r="M2211">
        <v>475</v>
      </c>
      <c r="N2211">
        <v>302</v>
      </c>
      <c r="O2211">
        <v>70</v>
      </c>
      <c r="P2211">
        <v>95</v>
      </c>
      <c r="Q2211">
        <v>10</v>
      </c>
      <c r="R2211">
        <v>4</v>
      </c>
      <c r="S2211">
        <v>290</v>
      </c>
      <c r="T2211">
        <v>257</v>
      </c>
      <c r="U2211">
        <v>9136</v>
      </c>
      <c r="V2211">
        <v>8348</v>
      </c>
      <c r="W2211">
        <v>1675</v>
      </c>
      <c r="X2211">
        <v>1318</v>
      </c>
    </row>
    <row r="2212" spans="1:24" x14ac:dyDescent="0.35">
      <c r="A2212" s="6" t="str">
        <f t="shared" si="34"/>
        <v>41001</v>
      </c>
      <c r="B2212">
        <v>41</v>
      </c>
      <c r="C2212">
        <v>1</v>
      </c>
      <c r="D2212" t="s">
        <v>2540</v>
      </c>
      <c r="E2212" t="s">
        <v>583</v>
      </c>
      <c r="F2212">
        <v>16671</v>
      </c>
      <c r="G2212">
        <v>8591</v>
      </c>
      <c r="H2212">
        <v>8080</v>
      </c>
      <c r="I2212">
        <v>8046</v>
      </c>
      <c r="J2212">
        <v>7582</v>
      </c>
      <c r="K2212">
        <v>82</v>
      </c>
      <c r="L2212">
        <v>44</v>
      </c>
      <c r="M2212">
        <v>138</v>
      </c>
      <c r="N2212">
        <v>132</v>
      </c>
      <c r="O2212">
        <v>50</v>
      </c>
      <c r="P2212">
        <v>70</v>
      </c>
      <c r="Q2212">
        <v>9</v>
      </c>
      <c r="R2212">
        <v>11</v>
      </c>
      <c r="S2212">
        <v>266</v>
      </c>
      <c r="T2212">
        <v>241</v>
      </c>
      <c r="U2212">
        <v>8184</v>
      </c>
      <c r="V2212">
        <v>7679</v>
      </c>
      <c r="W2212">
        <v>407</v>
      </c>
      <c r="X2212">
        <v>401</v>
      </c>
    </row>
    <row r="2213" spans="1:24" x14ac:dyDescent="0.35">
      <c r="A2213" s="6" t="str">
        <f t="shared" si="34"/>
        <v>41003</v>
      </c>
      <c r="B2213">
        <v>41</v>
      </c>
      <c r="C2213">
        <v>3</v>
      </c>
      <c r="D2213" t="s">
        <v>2540</v>
      </c>
      <c r="E2213" t="s">
        <v>193</v>
      </c>
      <c r="F2213">
        <v>95183</v>
      </c>
      <c r="G2213">
        <v>47853</v>
      </c>
      <c r="H2213">
        <v>47330</v>
      </c>
      <c r="I2213">
        <v>41196</v>
      </c>
      <c r="J2213">
        <v>41088</v>
      </c>
      <c r="K2213">
        <v>716</v>
      </c>
      <c r="L2213">
        <v>511</v>
      </c>
      <c r="M2213">
        <v>500</v>
      </c>
      <c r="N2213">
        <v>489</v>
      </c>
      <c r="O2213">
        <v>3355</v>
      </c>
      <c r="P2213">
        <v>3119</v>
      </c>
      <c r="Q2213">
        <v>144</v>
      </c>
      <c r="R2213">
        <v>131</v>
      </c>
      <c r="S2213">
        <v>1942</v>
      </c>
      <c r="T2213">
        <v>1992</v>
      </c>
      <c r="U2213">
        <v>43589</v>
      </c>
      <c r="V2213">
        <v>43110</v>
      </c>
      <c r="W2213">
        <v>4264</v>
      </c>
      <c r="X2213">
        <v>4220</v>
      </c>
    </row>
    <row r="2214" spans="1:24" x14ac:dyDescent="0.35">
      <c r="A2214" s="6" t="str">
        <f t="shared" si="34"/>
        <v>41005</v>
      </c>
      <c r="B2214">
        <v>41</v>
      </c>
      <c r="C2214">
        <v>5</v>
      </c>
      <c r="D2214" t="s">
        <v>2540</v>
      </c>
      <c r="E2214" t="s">
        <v>3547</v>
      </c>
      <c r="F2214">
        <v>421398</v>
      </c>
      <c r="G2214">
        <v>209326</v>
      </c>
      <c r="H2214">
        <v>212072</v>
      </c>
      <c r="I2214">
        <v>185458</v>
      </c>
      <c r="J2214">
        <v>187414</v>
      </c>
      <c r="K2214">
        <v>2943</v>
      </c>
      <c r="L2214">
        <v>2294</v>
      </c>
      <c r="M2214">
        <v>2329</v>
      </c>
      <c r="N2214">
        <v>2326</v>
      </c>
      <c r="O2214">
        <v>9803</v>
      </c>
      <c r="P2214">
        <v>11287</v>
      </c>
      <c r="Q2214">
        <v>677</v>
      </c>
      <c r="R2214">
        <v>662</v>
      </c>
      <c r="S2214">
        <v>8116</v>
      </c>
      <c r="T2214">
        <v>8089</v>
      </c>
      <c r="U2214">
        <v>188485</v>
      </c>
      <c r="V2214">
        <v>192672</v>
      </c>
      <c r="W2214">
        <v>20841</v>
      </c>
      <c r="X2214">
        <v>19400</v>
      </c>
    </row>
    <row r="2215" spans="1:24" x14ac:dyDescent="0.35">
      <c r="A2215" s="6" t="str">
        <f t="shared" si="34"/>
        <v>41007</v>
      </c>
      <c r="B2215">
        <v>41</v>
      </c>
      <c r="C2215">
        <v>7</v>
      </c>
      <c r="D2215" t="s">
        <v>2540</v>
      </c>
      <c r="E2215" t="s">
        <v>3549</v>
      </c>
      <c r="F2215">
        <v>41076</v>
      </c>
      <c r="G2215">
        <v>20401</v>
      </c>
      <c r="H2215">
        <v>20675</v>
      </c>
      <c r="I2215">
        <v>18887</v>
      </c>
      <c r="J2215">
        <v>19168</v>
      </c>
      <c r="K2215">
        <v>207</v>
      </c>
      <c r="L2215">
        <v>150</v>
      </c>
      <c r="M2215">
        <v>279</v>
      </c>
      <c r="N2215">
        <v>279</v>
      </c>
      <c r="O2215">
        <v>291</v>
      </c>
      <c r="P2215">
        <v>376</v>
      </c>
      <c r="Q2215">
        <v>54</v>
      </c>
      <c r="R2215">
        <v>67</v>
      </c>
      <c r="S2215">
        <v>683</v>
      </c>
      <c r="T2215">
        <v>635</v>
      </c>
      <c r="U2215">
        <v>18467</v>
      </c>
      <c r="V2215">
        <v>18746</v>
      </c>
      <c r="W2215">
        <v>1934</v>
      </c>
      <c r="X2215">
        <v>1929</v>
      </c>
    </row>
    <row r="2216" spans="1:24" x14ac:dyDescent="0.35">
      <c r="A2216" s="6" t="str">
        <f t="shared" si="34"/>
        <v>41009</v>
      </c>
      <c r="B2216">
        <v>41</v>
      </c>
      <c r="C2216">
        <v>9</v>
      </c>
      <c r="D2216" t="s">
        <v>2540</v>
      </c>
      <c r="E2216" t="s">
        <v>210</v>
      </c>
      <c r="F2216">
        <v>52593</v>
      </c>
      <c r="G2216">
        <v>26446</v>
      </c>
      <c r="H2216">
        <v>26147</v>
      </c>
      <c r="I2216">
        <v>24487</v>
      </c>
      <c r="J2216">
        <v>24031</v>
      </c>
      <c r="K2216">
        <v>242</v>
      </c>
      <c r="L2216">
        <v>177</v>
      </c>
      <c r="M2216">
        <v>409</v>
      </c>
      <c r="N2216">
        <v>415</v>
      </c>
      <c r="O2216">
        <v>194</v>
      </c>
      <c r="P2216">
        <v>379</v>
      </c>
      <c r="Q2216">
        <v>67</v>
      </c>
      <c r="R2216">
        <v>70</v>
      </c>
      <c r="S2216">
        <v>1047</v>
      </c>
      <c r="T2216">
        <v>1075</v>
      </c>
      <c r="U2216">
        <v>24818</v>
      </c>
      <c r="V2216">
        <v>24701</v>
      </c>
      <c r="W2216">
        <v>1628</v>
      </c>
      <c r="X2216">
        <v>1446</v>
      </c>
    </row>
    <row r="2217" spans="1:24" x14ac:dyDescent="0.35">
      <c r="A2217" s="6" t="str">
        <f t="shared" si="34"/>
        <v>41011</v>
      </c>
      <c r="B2217">
        <v>41</v>
      </c>
      <c r="C2217">
        <v>11</v>
      </c>
      <c r="D2217" t="s">
        <v>2540</v>
      </c>
      <c r="E2217" t="s">
        <v>2859</v>
      </c>
      <c r="F2217">
        <v>64933</v>
      </c>
      <c r="G2217">
        <v>32229</v>
      </c>
      <c r="H2217">
        <v>32704</v>
      </c>
      <c r="I2217">
        <v>29178</v>
      </c>
      <c r="J2217">
        <v>29472</v>
      </c>
      <c r="K2217">
        <v>251</v>
      </c>
      <c r="L2217">
        <v>167</v>
      </c>
      <c r="M2217">
        <v>920</v>
      </c>
      <c r="N2217">
        <v>1014</v>
      </c>
      <c r="O2217">
        <v>327</v>
      </c>
      <c r="P2217">
        <v>493</v>
      </c>
      <c r="Q2217">
        <v>80</v>
      </c>
      <c r="R2217">
        <v>106</v>
      </c>
      <c r="S2217">
        <v>1473</v>
      </c>
      <c r="T2217">
        <v>1452</v>
      </c>
      <c r="U2217">
        <v>30084</v>
      </c>
      <c r="V2217">
        <v>30513</v>
      </c>
      <c r="W2217">
        <v>2145</v>
      </c>
      <c r="X2217">
        <v>2191</v>
      </c>
    </row>
    <row r="2218" spans="1:24" x14ac:dyDescent="0.35">
      <c r="A2218" s="6" t="str">
        <f t="shared" si="34"/>
        <v>41013</v>
      </c>
      <c r="B2218">
        <v>41</v>
      </c>
      <c r="C2218">
        <v>13</v>
      </c>
      <c r="D2218" t="s">
        <v>2540</v>
      </c>
      <c r="E2218" t="s">
        <v>3553</v>
      </c>
      <c r="F2218">
        <v>24738</v>
      </c>
      <c r="G2218">
        <v>12356</v>
      </c>
      <c r="H2218">
        <v>12382</v>
      </c>
      <c r="I2218">
        <v>11754</v>
      </c>
      <c r="J2218">
        <v>11650</v>
      </c>
      <c r="K2218">
        <v>70</v>
      </c>
      <c r="L2218">
        <v>47</v>
      </c>
      <c r="M2218">
        <v>189</v>
      </c>
      <c r="N2218">
        <v>242</v>
      </c>
      <c r="O2218">
        <v>61</v>
      </c>
      <c r="P2218">
        <v>104</v>
      </c>
      <c r="Q2218">
        <v>14</v>
      </c>
      <c r="R2218">
        <v>10</v>
      </c>
      <c r="S2218">
        <v>268</v>
      </c>
      <c r="T2218">
        <v>329</v>
      </c>
      <c r="U2218">
        <v>11425</v>
      </c>
      <c r="V2218">
        <v>11504</v>
      </c>
      <c r="W2218">
        <v>931</v>
      </c>
      <c r="X2218">
        <v>878</v>
      </c>
    </row>
    <row r="2219" spans="1:24" x14ac:dyDescent="0.35">
      <c r="A2219" s="6" t="str">
        <f t="shared" si="34"/>
        <v>41015</v>
      </c>
      <c r="B2219">
        <v>41</v>
      </c>
      <c r="C2219">
        <v>15</v>
      </c>
      <c r="D2219" t="s">
        <v>2540</v>
      </c>
      <c r="E2219" t="s">
        <v>2914</v>
      </c>
      <c r="F2219">
        <v>23450</v>
      </c>
      <c r="G2219">
        <v>11639</v>
      </c>
      <c r="H2219">
        <v>11811</v>
      </c>
      <c r="I2219">
        <v>10682</v>
      </c>
      <c r="J2219">
        <v>10822</v>
      </c>
      <c r="K2219">
        <v>76</v>
      </c>
      <c r="L2219">
        <v>61</v>
      </c>
      <c r="M2219">
        <v>307</v>
      </c>
      <c r="N2219">
        <v>297</v>
      </c>
      <c r="O2219">
        <v>90</v>
      </c>
      <c r="P2219">
        <v>135</v>
      </c>
      <c r="Q2219">
        <v>18</v>
      </c>
      <c r="R2219">
        <v>20</v>
      </c>
      <c r="S2219">
        <v>466</v>
      </c>
      <c r="T2219">
        <v>476</v>
      </c>
      <c r="U2219">
        <v>10731</v>
      </c>
      <c r="V2219">
        <v>11015</v>
      </c>
      <c r="W2219">
        <v>908</v>
      </c>
      <c r="X2219">
        <v>796</v>
      </c>
    </row>
    <row r="2220" spans="1:24" x14ac:dyDescent="0.35">
      <c r="A2220" s="6" t="str">
        <f t="shared" si="34"/>
        <v>41017</v>
      </c>
      <c r="B2220">
        <v>41</v>
      </c>
      <c r="C2220">
        <v>17</v>
      </c>
      <c r="D2220" t="s">
        <v>2540</v>
      </c>
      <c r="E2220" t="s">
        <v>3556</v>
      </c>
      <c r="F2220">
        <v>198251</v>
      </c>
      <c r="G2220">
        <v>98773</v>
      </c>
      <c r="H2220">
        <v>99478</v>
      </c>
      <c r="I2220">
        <v>92758</v>
      </c>
      <c r="J2220">
        <v>93429</v>
      </c>
      <c r="K2220">
        <v>696</v>
      </c>
      <c r="L2220">
        <v>478</v>
      </c>
      <c r="M2220">
        <v>1212</v>
      </c>
      <c r="N2220">
        <v>1060</v>
      </c>
      <c r="O2220">
        <v>1078</v>
      </c>
      <c r="P2220">
        <v>1509</v>
      </c>
      <c r="Q2220">
        <v>192</v>
      </c>
      <c r="R2220">
        <v>145</v>
      </c>
      <c r="S2220">
        <v>2837</v>
      </c>
      <c r="T2220">
        <v>2857</v>
      </c>
      <c r="U2220">
        <v>90165</v>
      </c>
      <c r="V2220">
        <v>90904</v>
      </c>
      <c r="W2220">
        <v>8608</v>
      </c>
      <c r="X2220">
        <v>8574</v>
      </c>
    </row>
    <row r="2221" spans="1:24" x14ac:dyDescent="0.35">
      <c r="A2221" s="6" t="str">
        <f t="shared" si="34"/>
        <v>41019</v>
      </c>
      <c r="B2221">
        <v>41</v>
      </c>
      <c r="C2221">
        <v>19</v>
      </c>
      <c r="D2221" t="s">
        <v>2540</v>
      </c>
      <c r="E2221" t="s">
        <v>471</v>
      </c>
      <c r="F2221">
        <v>111203</v>
      </c>
      <c r="G2221">
        <v>55240</v>
      </c>
      <c r="H2221">
        <v>55963</v>
      </c>
      <c r="I2221">
        <v>51226</v>
      </c>
      <c r="J2221">
        <v>51582</v>
      </c>
      <c r="K2221">
        <v>312</v>
      </c>
      <c r="L2221">
        <v>251</v>
      </c>
      <c r="M2221">
        <v>1185</v>
      </c>
      <c r="N2221">
        <v>1144</v>
      </c>
      <c r="O2221">
        <v>471</v>
      </c>
      <c r="P2221">
        <v>812</v>
      </c>
      <c r="Q2221">
        <v>116</v>
      </c>
      <c r="R2221">
        <v>98</v>
      </c>
      <c r="S2221">
        <v>1930</v>
      </c>
      <c r="T2221">
        <v>2076</v>
      </c>
      <c r="U2221">
        <v>51915</v>
      </c>
      <c r="V2221">
        <v>52611</v>
      </c>
      <c r="W2221">
        <v>3325</v>
      </c>
      <c r="X2221">
        <v>3352</v>
      </c>
    </row>
    <row r="2222" spans="1:24" x14ac:dyDescent="0.35">
      <c r="A2222" s="6" t="str">
        <f t="shared" si="34"/>
        <v>41021</v>
      </c>
      <c r="B2222">
        <v>41</v>
      </c>
      <c r="C2222">
        <v>21</v>
      </c>
      <c r="D2222" t="s">
        <v>2540</v>
      </c>
      <c r="E2222" t="s">
        <v>3559</v>
      </c>
      <c r="F2222">
        <v>1996</v>
      </c>
      <c r="G2222">
        <v>1018</v>
      </c>
      <c r="H2222">
        <v>978</v>
      </c>
      <c r="I2222">
        <v>946</v>
      </c>
      <c r="J2222">
        <v>927</v>
      </c>
      <c r="K2222">
        <v>7</v>
      </c>
      <c r="L2222">
        <v>1</v>
      </c>
      <c r="M2222">
        <v>24</v>
      </c>
      <c r="N2222">
        <v>14</v>
      </c>
      <c r="O2222">
        <v>9</v>
      </c>
      <c r="P2222">
        <v>10</v>
      </c>
      <c r="Q2222">
        <v>4</v>
      </c>
      <c r="R2222">
        <v>6</v>
      </c>
      <c r="S2222">
        <v>28</v>
      </c>
      <c r="T2222">
        <v>20</v>
      </c>
      <c r="U2222">
        <v>955</v>
      </c>
      <c r="V2222">
        <v>919</v>
      </c>
      <c r="W2222">
        <v>63</v>
      </c>
      <c r="X2222">
        <v>59</v>
      </c>
    </row>
    <row r="2223" spans="1:24" x14ac:dyDescent="0.35">
      <c r="A2223" s="6" t="str">
        <f t="shared" si="34"/>
        <v>41023</v>
      </c>
      <c r="B2223">
        <v>41</v>
      </c>
      <c r="C2223">
        <v>23</v>
      </c>
      <c r="D2223" t="s">
        <v>2540</v>
      </c>
      <c r="E2223" t="s">
        <v>234</v>
      </c>
      <c r="F2223">
        <v>7232</v>
      </c>
      <c r="G2223">
        <v>3665</v>
      </c>
      <c r="H2223">
        <v>3567</v>
      </c>
      <c r="I2223">
        <v>3447</v>
      </c>
      <c r="J2223">
        <v>3347</v>
      </c>
      <c r="K2223">
        <v>14</v>
      </c>
      <c r="L2223">
        <v>8</v>
      </c>
      <c r="M2223">
        <v>79</v>
      </c>
      <c r="N2223">
        <v>60</v>
      </c>
      <c r="O2223">
        <v>19</v>
      </c>
      <c r="P2223">
        <v>29</v>
      </c>
      <c r="Q2223">
        <v>3</v>
      </c>
      <c r="R2223">
        <v>6</v>
      </c>
      <c r="S2223">
        <v>103</v>
      </c>
      <c r="T2223">
        <v>117</v>
      </c>
      <c r="U2223">
        <v>3506</v>
      </c>
      <c r="V2223">
        <v>3422</v>
      </c>
      <c r="W2223">
        <v>159</v>
      </c>
      <c r="X2223">
        <v>145</v>
      </c>
    </row>
    <row r="2224" spans="1:24" x14ac:dyDescent="0.35">
      <c r="A2224" s="6" t="str">
        <f t="shared" si="34"/>
        <v>41025</v>
      </c>
      <c r="B2224">
        <v>41</v>
      </c>
      <c r="C2224">
        <v>25</v>
      </c>
      <c r="D2224" t="s">
        <v>2540</v>
      </c>
      <c r="E2224" t="s">
        <v>3562</v>
      </c>
      <c r="F2224">
        <v>7504</v>
      </c>
      <c r="G2224">
        <v>3817</v>
      </c>
      <c r="H2224">
        <v>3687</v>
      </c>
      <c r="I2224">
        <v>3445</v>
      </c>
      <c r="J2224">
        <v>3355</v>
      </c>
      <c r="K2224">
        <v>38</v>
      </c>
      <c r="L2224">
        <v>31</v>
      </c>
      <c r="M2224">
        <v>176</v>
      </c>
      <c r="N2224">
        <v>165</v>
      </c>
      <c r="O2224">
        <v>17</v>
      </c>
      <c r="P2224">
        <v>25</v>
      </c>
      <c r="Q2224">
        <v>0</v>
      </c>
      <c r="R2224">
        <v>2</v>
      </c>
      <c r="S2224">
        <v>141</v>
      </c>
      <c r="T2224">
        <v>109</v>
      </c>
      <c r="U2224">
        <v>3601</v>
      </c>
      <c r="V2224">
        <v>3509</v>
      </c>
      <c r="W2224">
        <v>216</v>
      </c>
      <c r="X2224">
        <v>178</v>
      </c>
    </row>
    <row r="2225" spans="1:24" x14ac:dyDescent="0.35">
      <c r="A2225" s="6" t="str">
        <f t="shared" si="34"/>
        <v>41027</v>
      </c>
      <c r="B2225">
        <v>41</v>
      </c>
      <c r="C2225">
        <v>27</v>
      </c>
      <c r="D2225" t="s">
        <v>2540</v>
      </c>
      <c r="E2225" t="s">
        <v>3564</v>
      </c>
      <c r="F2225">
        <v>23980</v>
      </c>
      <c r="G2225">
        <v>12030</v>
      </c>
      <c r="H2225">
        <v>11950</v>
      </c>
      <c r="I2225">
        <v>11261</v>
      </c>
      <c r="J2225">
        <v>11133</v>
      </c>
      <c r="K2225">
        <v>113</v>
      </c>
      <c r="L2225">
        <v>82</v>
      </c>
      <c r="M2225">
        <v>159</v>
      </c>
      <c r="N2225">
        <v>132</v>
      </c>
      <c r="O2225">
        <v>192</v>
      </c>
      <c r="P2225">
        <v>231</v>
      </c>
      <c r="Q2225">
        <v>23</v>
      </c>
      <c r="R2225">
        <v>25</v>
      </c>
      <c r="S2225">
        <v>282</v>
      </c>
      <c r="T2225">
        <v>347</v>
      </c>
      <c r="U2225">
        <v>8273</v>
      </c>
      <c r="V2225">
        <v>8526</v>
      </c>
      <c r="W2225">
        <v>3757</v>
      </c>
      <c r="X2225">
        <v>3424</v>
      </c>
    </row>
    <row r="2226" spans="1:24" x14ac:dyDescent="0.35">
      <c r="A2226" s="6" t="str">
        <f t="shared" si="34"/>
        <v>41029</v>
      </c>
      <c r="B2226">
        <v>41</v>
      </c>
      <c r="C2226">
        <v>29</v>
      </c>
      <c r="D2226" t="s">
        <v>2540</v>
      </c>
      <c r="E2226" t="s">
        <v>92</v>
      </c>
      <c r="F2226">
        <v>223255</v>
      </c>
      <c r="G2226">
        <v>109560</v>
      </c>
      <c r="H2226">
        <v>113695</v>
      </c>
      <c r="I2226">
        <v>100419</v>
      </c>
      <c r="J2226">
        <v>104346</v>
      </c>
      <c r="K2226">
        <v>1266</v>
      </c>
      <c r="L2226">
        <v>845</v>
      </c>
      <c r="M2226">
        <v>1911</v>
      </c>
      <c r="N2226">
        <v>1841</v>
      </c>
      <c r="O2226">
        <v>1534</v>
      </c>
      <c r="P2226">
        <v>2101</v>
      </c>
      <c r="Q2226">
        <v>369</v>
      </c>
      <c r="R2226">
        <v>416</v>
      </c>
      <c r="S2226">
        <v>4061</v>
      </c>
      <c r="T2226">
        <v>4146</v>
      </c>
      <c r="U2226">
        <v>93718</v>
      </c>
      <c r="V2226">
        <v>99125</v>
      </c>
      <c r="W2226">
        <v>15842</v>
      </c>
      <c r="X2226">
        <v>14570</v>
      </c>
    </row>
    <row r="2227" spans="1:24" x14ac:dyDescent="0.35">
      <c r="A2227" s="6" t="str">
        <f t="shared" si="34"/>
        <v>41031</v>
      </c>
      <c r="B2227">
        <v>41</v>
      </c>
      <c r="C2227">
        <v>31</v>
      </c>
      <c r="D2227" t="s">
        <v>2540</v>
      </c>
      <c r="E2227" t="s">
        <v>94</v>
      </c>
      <c r="F2227">
        <v>24508</v>
      </c>
      <c r="G2227">
        <v>12861</v>
      </c>
      <c r="H2227">
        <v>11647</v>
      </c>
      <c r="I2227">
        <v>9751</v>
      </c>
      <c r="J2227">
        <v>8792</v>
      </c>
      <c r="K2227">
        <v>171</v>
      </c>
      <c r="L2227">
        <v>128</v>
      </c>
      <c r="M2227">
        <v>2367</v>
      </c>
      <c r="N2227">
        <v>2132</v>
      </c>
      <c r="O2227">
        <v>85</v>
      </c>
      <c r="P2227">
        <v>118</v>
      </c>
      <c r="Q2227">
        <v>37</v>
      </c>
      <c r="R2227">
        <v>23</v>
      </c>
      <c r="S2227">
        <v>450</v>
      </c>
      <c r="T2227">
        <v>454</v>
      </c>
      <c r="U2227">
        <v>10192</v>
      </c>
      <c r="V2227">
        <v>9305</v>
      </c>
      <c r="W2227">
        <v>2669</v>
      </c>
      <c r="X2227">
        <v>2342</v>
      </c>
    </row>
    <row r="2228" spans="1:24" x14ac:dyDescent="0.35">
      <c r="A2228" s="6" t="str">
        <f t="shared" si="34"/>
        <v>41033</v>
      </c>
      <c r="B2228">
        <v>41</v>
      </c>
      <c r="C2228">
        <v>33</v>
      </c>
      <c r="D2228" t="s">
        <v>2540</v>
      </c>
      <c r="E2228" t="s">
        <v>3568</v>
      </c>
      <c r="F2228">
        <v>88088</v>
      </c>
      <c r="G2228">
        <v>43038</v>
      </c>
      <c r="H2228">
        <v>45050</v>
      </c>
      <c r="I2228">
        <v>39886</v>
      </c>
      <c r="J2228">
        <v>41788</v>
      </c>
      <c r="K2228">
        <v>316</v>
      </c>
      <c r="L2228">
        <v>257</v>
      </c>
      <c r="M2228">
        <v>737</v>
      </c>
      <c r="N2228">
        <v>732</v>
      </c>
      <c r="O2228">
        <v>380</v>
      </c>
      <c r="P2228">
        <v>562</v>
      </c>
      <c r="Q2228">
        <v>124</v>
      </c>
      <c r="R2228">
        <v>118</v>
      </c>
      <c r="S2228">
        <v>1595</v>
      </c>
      <c r="T2228">
        <v>1593</v>
      </c>
      <c r="U2228">
        <v>39471</v>
      </c>
      <c r="V2228">
        <v>41571</v>
      </c>
      <c r="W2228">
        <v>3567</v>
      </c>
      <c r="X2228">
        <v>3479</v>
      </c>
    </row>
    <row r="2229" spans="1:24" x14ac:dyDescent="0.35">
      <c r="A2229" s="6" t="str">
        <f t="shared" si="34"/>
        <v>41035</v>
      </c>
      <c r="B2229">
        <v>41</v>
      </c>
      <c r="C2229">
        <v>35</v>
      </c>
      <c r="D2229" t="s">
        <v>2540</v>
      </c>
      <c r="E2229" t="s">
        <v>3570</v>
      </c>
      <c r="F2229">
        <v>69419</v>
      </c>
      <c r="G2229">
        <v>34873</v>
      </c>
      <c r="H2229">
        <v>34546</v>
      </c>
      <c r="I2229">
        <v>30844</v>
      </c>
      <c r="J2229">
        <v>30507</v>
      </c>
      <c r="K2229">
        <v>341</v>
      </c>
      <c r="L2229">
        <v>277</v>
      </c>
      <c r="M2229">
        <v>1694</v>
      </c>
      <c r="N2229">
        <v>1717</v>
      </c>
      <c r="O2229">
        <v>367</v>
      </c>
      <c r="P2229">
        <v>429</v>
      </c>
      <c r="Q2229">
        <v>82</v>
      </c>
      <c r="R2229">
        <v>75</v>
      </c>
      <c r="S2229">
        <v>1545</v>
      </c>
      <c r="T2229">
        <v>1541</v>
      </c>
      <c r="U2229">
        <v>30206</v>
      </c>
      <c r="V2229">
        <v>30356</v>
      </c>
      <c r="W2229">
        <v>4667</v>
      </c>
      <c r="X2229">
        <v>4190</v>
      </c>
    </row>
    <row r="2230" spans="1:24" x14ac:dyDescent="0.35">
      <c r="A2230" s="6" t="str">
        <f t="shared" si="34"/>
        <v>41037</v>
      </c>
      <c r="B2230">
        <v>41</v>
      </c>
      <c r="C2230">
        <v>37</v>
      </c>
      <c r="D2230" t="s">
        <v>2540</v>
      </c>
      <c r="E2230" t="s">
        <v>352</v>
      </c>
      <c r="F2230">
        <v>8163</v>
      </c>
      <c r="G2230">
        <v>4398</v>
      </c>
      <c r="H2230">
        <v>3765</v>
      </c>
      <c r="I2230">
        <v>4002</v>
      </c>
      <c r="J2230">
        <v>3447</v>
      </c>
      <c r="K2230">
        <v>47</v>
      </c>
      <c r="L2230">
        <v>16</v>
      </c>
      <c r="M2230">
        <v>118</v>
      </c>
      <c r="N2230">
        <v>90</v>
      </c>
      <c r="O2230">
        <v>41</v>
      </c>
      <c r="P2230">
        <v>58</v>
      </c>
      <c r="Q2230">
        <v>8</v>
      </c>
      <c r="R2230">
        <v>5</v>
      </c>
      <c r="S2230">
        <v>182</v>
      </c>
      <c r="T2230">
        <v>149</v>
      </c>
      <c r="U2230">
        <v>4013</v>
      </c>
      <c r="V2230">
        <v>3370</v>
      </c>
      <c r="W2230">
        <v>385</v>
      </c>
      <c r="X2230">
        <v>395</v>
      </c>
    </row>
    <row r="2231" spans="1:24" x14ac:dyDescent="0.35">
      <c r="A2231" s="6" t="str">
        <f t="shared" si="34"/>
        <v>41039</v>
      </c>
      <c r="B2231">
        <v>41</v>
      </c>
      <c r="C2231">
        <v>39</v>
      </c>
      <c r="D2231" t="s">
        <v>2540</v>
      </c>
      <c r="E2231" t="s">
        <v>1556</v>
      </c>
      <c r="F2231">
        <v>382983</v>
      </c>
      <c r="G2231">
        <v>189479</v>
      </c>
      <c r="H2231">
        <v>193504</v>
      </c>
      <c r="I2231">
        <v>168522</v>
      </c>
      <c r="J2231">
        <v>172247</v>
      </c>
      <c r="K2231">
        <v>2835</v>
      </c>
      <c r="L2231">
        <v>2044</v>
      </c>
      <c r="M2231">
        <v>3218</v>
      </c>
      <c r="N2231">
        <v>2969</v>
      </c>
      <c r="O2231">
        <v>5260</v>
      </c>
      <c r="P2231">
        <v>6778</v>
      </c>
      <c r="Q2231">
        <v>546</v>
      </c>
      <c r="R2231">
        <v>502</v>
      </c>
      <c r="S2231">
        <v>9098</v>
      </c>
      <c r="T2231">
        <v>8964</v>
      </c>
      <c r="U2231">
        <v>170069</v>
      </c>
      <c r="V2231">
        <v>175205</v>
      </c>
      <c r="W2231">
        <v>19410</v>
      </c>
      <c r="X2231">
        <v>18299</v>
      </c>
    </row>
    <row r="2232" spans="1:24" x14ac:dyDescent="0.35">
      <c r="A2232" s="6" t="str">
        <f t="shared" si="34"/>
        <v>41041</v>
      </c>
      <c r="B2232">
        <v>41</v>
      </c>
      <c r="C2232">
        <v>41</v>
      </c>
      <c r="D2232" t="s">
        <v>2540</v>
      </c>
      <c r="E2232" t="s">
        <v>255</v>
      </c>
      <c r="F2232">
        <v>50399</v>
      </c>
      <c r="G2232">
        <v>24384</v>
      </c>
      <c r="H2232">
        <v>26015</v>
      </c>
      <c r="I2232">
        <v>21822</v>
      </c>
      <c r="J2232">
        <v>23248</v>
      </c>
      <c r="K2232">
        <v>262</v>
      </c>
      <c r="L2232">
        <v>192</v>
      </c>
      <c r="M2232">
        <v>1022</v>
      </c>
      <c r="N2232">
        <v>1032</v>
      </c>
      <c r="O2232">
        <v>266</v>
      </c>
      <c r="P2232">
        <v>445</v>
      </c>
      <c r="Q2232">
        <v>50</v>
      </c>
      <c r="R2232">
        <v>52</v>
      </c>
      <c r="S2232">
        <v>962</v>
      </c>
      <c r="T2232">
        <v>1046</v>
      </c>
      <c r="U2232">
        <v>21844</v>
      </c>
      <c r="V2232">
        <v>23695</v>
      </c>
      <c r="W2232">
        <v>2540</v>
      </c>
      <c r="X2232">
        <v>2320</v>
      </c>
    </row>
    <row r="2233" spans="1:24" x14ac:dyDescent="0.35">
      <c r="A2233" s="6" t="str">
        <f t="shared" si="34"/>
        <v>41043</v>
      </c>
      <c r="B2233">
        <v>41</v>
      </c>
      <c r="C2233">
        <v>43</v>
      </c>
      <c r="D2233" t="s">
        <v>2540</v>
      </c>
      <c r="E2233" t="s">
        <v>1409</v>
      </c>
      <c r="F2233">
        <v>128611</v>
      </c>
      <c r="G2233">
        <v>64022</v>
      </c>
      <c r="H2233">
        <v>64589</v>
      </c>
      <c r="I2233">
        <v>59114</v>
      </c>
      <c r="J2233">
        <v>59545</v>
      </c>
      <c r="K2233">
        <v>624</v>
      </c>
      <c r="L2233">
        <v>439</v>
      </c>
      <c r="M2233">
        <v>1104</v>
      </c>
      <c r="N2233">
        <v>1182</v>
      </c>
      <c r="O2233">
        <v>683</v>
      </c>
      <c r="P2233">
        <v>952</v>
      </c>
      <c r="Q2233">
        <v>158</v>
      </c>
      <c r="R2233">
        <v>146</v>
      </c>
      <c r="S2233">
        <v>2339</v>
      </c>
      <c r="T2233">
        <v>2325</v>
      </c>
      <c r="U2233">
        <v>57469</v>
      </c>
      <c r="V2233">
        <v>58570</v>
      </c>
      <c r="W2233">
        <v>6553</v>
      </c>
      <c r="X2233">
        <v>6019</v>
      </c>
    </row>
    <row r="2234" spans="1:24" x14ac:dyDescent="0.35">
      <c r="A2234" s="6" t="str">
        <f t="shared" si="34"/>
        <v>41045</v>
      </c>
      <c r="B2234">
        <v>41</v>
      </c>
      <c r="C2234">
        <v>45</v>
      </c>
      <c r="D2234" t="s">
        <v>2540</v>
      </c>
      <c r="E2234" t="s">
        <v>3576</v>
      </c>
      <c r="F2234">
        <v>31567</v>
      </c>
      <c r="G2234">
        <v>17158</v>
      </c>
      <c r="H2234">
        <v>14409</v>
      </c>
      <c r="I2234">
        <v>15717</v>
      </c>
      <c r="J2234">
        <v>13329</v>
      </c>
      <c r="K2234">
        <v>393</v>
      </c>
      <c r="L2234">
        <v>132</v>
      </c>
      <c r="M2234">
        <v>359</v>
      </c>
      <c r="N2234">
        <v>275</v>
      </c>
      <c r="O2234">
        <v>251</v>
      </c>
      <c r="P2234">
        <v>218</v>
      </c>
      <c r="Q2234">
        <v>40</v>
      </c>
      <c r="R2234">
        <v>36</v>
      </c>
      <c r="S2234">
        <v>398</v>
      </c>
      <c r="T2234">
        <v>419</v>
      </c>
      <c r="U2234">
        <v>11632</v>
      </c>
      <c r="V2234">
        <v>9553</v>
      </c>
      <c r="W2234">
        <v>5526</v>
      </c>
      <c r="X2234">
        <v>4856</v>
      </c>
    </row>
    <row r="2235" spans="1:24" x14ac:dyDescent="0.35">
      <c r="A2235" s="6" t="str">
        <f t="shared" si="34"/>
        <v>41047</v>
      </c>
      <c r="B2235">
        <v>41</v>
      </c>
      <c r="C2235">
        <v>47</v>
      </c>
      <c r="D2235" t="s">
        <v>2540</v>
      </c>
      <c r="E2235" t="s">
        <v>114</v>
      </c>
      <c r="F2235">
        <v>345910</v>
      </c>
      <c r="G2235">
        <v>173356</v>
      </c>
      <c r="H2235">
        <v>172554</v>
      </c>
      <c r="I2235">
        <v>152768</v>
      </c>
      <c r="J2235">
        <v>152560</v>
      </c>
      <c r="K2235">
        <v>3212</v>
      </c>
      <c r="L2235">
        <v>2271</v>
      </c>
      <c r="M2235">
        <v>4813</v>
      </c>
      <c r="N2235">
        <v>4592</v>
      </c>
      <c r="O2235">
        <v>4074</v>
      </c>
      <c r="P2235">
        <v>4792</v>
      </c>
      <c r="Q2235">
        <v>1996</v>
      </c>
      <c r="R2235">
        <v>1839</v>
      </c>
      <c r="S2235">
        <v>6493</v>
      </c>
      <c r="T2235">
        <v>6500</v>
      </c>
      <c r="U2235">
        <v>123679</v>
      </c>
      <c r="V2235">
        <v>126512</v>
      </c>
      <c r="W2235">
        <v>49677</v>
      </c>
      <c r="X2235">
        <v>46042</v>
      </c>
    </row>
    <row r="2236" spans="1:24" x14ac:dyDescent="0.35">
      <c r="A2236" s="6" t="str">
        <f t="shared" si="34"/>
        <v>41049</v>
      </c>
      <c r="B2236">
        <v>41</v>
      </c>
      <c r="C2236">
        <v>49</v>
      </c>
      <c r="D2236" t="s">
        <v>2540</v>
      </c>
      <c r="E2236" t="s">
        <v>3383</v>
      </c>
      <c r="F2236">
        <v>12186</v>
      </c>
      <c r="G2236">
        <v>6229</v>
      </c>
      <c r="H2236">
        <v>5957</v>
      </c>
      <c r="I2236">
        <v>5776</v>
      </c>
      <c r="J2236">
        <v>5530</v>
      </c>
      <c r="K2236">
        <v>86</v>
      </c>
      <c r="L2236">
        <v>48</v>
      </c>
      <c r="M2236">
        <v>161</v>
      </c>
      <c r="N2236">
        <v>153</v>
      </c>
      <c r="O2236">
        <v>33</v>
      </c>
      <c r="P2236">
        <v>64</v>
      </c>
      <c r="Q2236">
        <v>16</v>
      </c>
      <c r="R2236">
        <v>21</v>
      </c>
      <c r="S2236">
        <v>157</v>
      </c>
      <c r="T2236">
        <v>141</v>
      </c>
      <c r="U2236">
        <v>3662</v>
      </c>
      <c r="V2236">
        <v>3557</v>
      </c>
      <c r="W2236">
        <v>2567</v>
      </c>
      <c r="X2236">
        <v>2400</v>
      </c>
    </row>
    <row r="2237" spans="1:24" x14ac:dyDescent="0.35">
      <c r="A2237" s="6" t="str">
        <f t="shared" si="34"/>
        <v>41051</v>
      </c>
      <c r="B2237">
        <v>41</v>
      </c>
      <c r="C2237">
        <v>51</v>
      </c>
      <c r="D2237" t="s">
        <v>2540</v>
      </c>
      <c r="E2237" t="s">
        <v>3580</v>
      </c>
      <c r="F2237">
        <v>815418</v>
      </c>
      <c r="G2237">
        <v>406333</v>
      </c>
      <c r="H2237">
        <v>409085</v>
      </c>
      <c r="I2237">
        <v>322021</v>
      </c>
      <c r="J2237">
        <v>321180</v>
      </c>
      <c r="K2237">
        <v>24942</v>
      </c>
      <c r="L2237">
        <v>23900</v>
      </c>
      <c r="M2237">
        <v>6374</v>
      </c>
      <c r="N2237">
        <v>5773</v>
      </c>
      <c r="O2237">
        <v>30393</v>
      </c>
      <c r="P2237">
        <v>35215</v>
      </c>
      <c r="Q2237">
        <v>2779</v>
      </c>
      <c r="R2237">
        <v>2800</v>
      </c>
      <c r="S2237">
        <v>19824</v>
      </c>
      <c r="T2237">
        <v>20217</v>
      </c>
      <c r="U2237">
        <v>352177</v>
      </c>
      <c r="V2237">
        <v>359590</v>
      </c>
      <c r="W2237">
        <v>54156</v>
      </c>
      <c r="X2237">
        <v>49495</v>
      </c>
    </row>
    <row r="2238" spans="1:24" x14ac:dyDescent="0.35">
      <c r="A2238" s="6" t="str">
        <f t="shared" si="34"/>
        <v>41053</v>
      </c>
      <c r="B2238">
        <v>41</v>
      </c>
      <c r="C2238">
        <v>53</v>
      </c>
      <c r="D2238" t="s">
        <v>2540</v>
      </c>
      <c r="E2238" t="s">
        <v>283</v>
      </c>
      <c r="F2238">
        <v>87431</v>
      </c>
      <c r="G2238">
        <v>42927</v>
      </c>
      <c r="H2238">
        <v>44504</v>
      </c>
      <c r="I2238">
        <v>38344</v>
      </c>
      <c r="J2238">
        <v>39920</v>
      </c>
      <c r="K2238">
        <v>590</v>
      </c>
      <c r="L2238">
        <v>423</v>
      </c>
      <c r="M2238">
        <v>1077</v>
      </c>
      <c r="N2238">
        <v>1172</v>
      </c>
      <c r="O2238">
        <v>885</v>
      </c>
      <c r="P2238">
        <v>960</v>
      </c>
      <c r="Q2238">
        <v>223</v>
      </c>
      <c r="R2238">
        <v>213</v>
      </c>
      <c r="S2238">
        <v>1808</v>
      </c>
      <c r="T2238">
        <v>1816</v>
      </c>
      <c r="U2238">
        <v>36334</v>
      </c>
      <c r="V2238">
        <v>38341</v>
      </c>
      <c r="W2238">
        <v>6593</v>
      </c>
      <c r="X2238">
        <v>6163</v>
      </c>
    </row>
    <row r="2239" spans="1:24" x14ac:dyDescent="0.35">
      <c r="A2239" s="6" t="str">
        <f t="shared" si="34"/>
        <v>41055</v>
      </c>
      <c r="B2239">
        <v>41</v>
      </c>
      <c r="C2239">
        <v>55</v>
      </c>
      <c r="D2239" t="s">
        <v>2540</v>
      </c>
      <c r="E2239" t="s">
        <v>1621</v>
      </c>
      <c r="F2239">
        <v>1864</v>
      </c>
      <c r="G2239">
        <v>954</v>
      </c>
      <c r="H2239">
        <v>910</v>
      </c>
      <c r="I2239">
        <v>898</v>
      </c>
      <c r="J2239">
        <v>858</v>
      </c>
      <c r="K2239">
        <v>2</v>
      </c>
      <c r="L2239">
        <v>3</v>
      </c>
      <c r="M2239">
        <v>27</v>
      </c>
      <c r="N2239">
        <v>21</v>
      </c>
      <c r="O2239">
        <v>4</v>
      </c>
      <c r="P2239">
        <v>9</v>
      </c>
      <c r="Q2239">
        <v>1</v>
      </c>
      <c r="R2239">
        <v>0</v>
      </c>
      <c r="S2239">
        <v>22</v>
      </c>
      <c r="T2239">
        <v>19</v>
      </c>
      <c r="U2239">
        <v>892</v>
      </c>
      <c r="V2239">
        <v>860</v>
      </c>
      <c r="W2239">
        <v>62</v>
      </c>
      <c r="X2239">
        <v>50</v>
      </c>
    </row>
    <row r="2240" spans="1:24" x14ac:dyDescent="0.35">
      <c r="A2240" s="6" t="str">
        <f t="shared" si="34"/>
        <v>41057</v>
      </c>
      <c r="B2240">
        <v>41</v>
      </c>
      <c r="C2240">
        <v>57</v>
      </c>
      <c r="D2240" t="s">
        <v>2540</v>
      </c>
      <c r="E2240" t="s">
        <v>3584</v>
      </c>
      <c r="F2240">
        <v>27386</v>
      </c>
      <c r="G2240">
        <v>13891</v>
      </c>
      <c r="H2240">
        <v>13495</v>
      </c>
      <c r="I2240">
        <v>12924</v>
      </c>
      <c r="J2240">
        <v>12625</v>
      </c>
      <c r="K2240">
        <v>115</v>
      </c>
      <c r="L2240">
        <v>62</v>
      </c>
      <c r="M2240">
        <v>248</v>
      </c>
      <c r="N2240">
        <v>210</v>
      </c>
      <c r="O2240">
        <v>123</v>
      </c>
      <c r="P2240">
        <v>155</v>
      </c>
      <c r="Q2240">
        <v>51</v>
      </c>
      <c r="R2240">
        <v>48</v>
      </c>
      <c r="S2240">
        <v>430</v>
      </c>
      <c r="T2240">
        <v>395</v>
      </c>
      <c r="U2240">
        <v>12355</v>
      </c>
      <c r="V2240">
        <v>12085</v>
      </c>
      <c r="W2240">
        <v>1536</v>
      </c>
      <c r="X2240">
        <v>1410</v>
      </c>
    </row>
    <row r="2241" spans="1:24" x14ac:dyDescent="0.35">
      <c r="A2241" s="6" t="str">
        <f t="shared" si="34"/>
        <v>41059</v>
      </c>
      <c r="B2241">
        <v>41</v>
      </c>
      <c r="C2241">
        <v>59</v>
      </c>
      <c r="D2241" t="s">
        <v>2540</v>
      </c>
      <c r="E2241" t="s">
        <v>3586</v>
      </c>
      <c r="F2241">
        <v>80083</v>
      </c>
      <c r="G2241">
        <v>42116</v>
      </c>
      <c r="H2241">
        <v>37967</v>
      </c>
      <c r="I2241">
        <v>37944</v>
      </c>
      <c r="J2241">
        <v>34459</v>
      </c>
      <c r="K2241">
        <v>692</v>
      </c>
      <c r="L2241">
        <v>266</v>
      </c>
      <c r="M2241">
        <v>1735</v>
      </c>
      <c r="N2241">
        <v>1661</v>
      </c>
      <c r="O2241">
        <v>474</v>
      </c>
      <c r="P2241">
        <v>468</v>
      </c>
      <c r="Q2241">
        <v>101</v>
      </c>
      <c r="R2241">
        <v>84</v>
      </c>
      <c r="S2241">
        <v>1170</v>
      </c>
      <c r="T2241">
        <v>1029</v>
      </c>
      <c r="U2241">
        <v>29940</v>
      </c>
      <c r="V2241">
        <v>27516</v>
      </c>
      <c r="W2241">
        <v>12176</v>
      </c>
      <c r="X2241">
        <v>10451</v>
      </c>
    </row>
    <row r="2242" spans="1:24" x14ac:dyDescent="0.35">
      <c r="A2242" s="6" t="str">
        <f t="shared" ref="A2242:A2305" si="35">TEXT(B2242*1000+C2242,"00000")</f>
        <v>41061</v>
      </c>
      <c r="B2242">
        <v>41</v>
      </c>
      <c r="C2242">
        <v>61</v>
      </c>
      <c r="D2242" t="s">
        <v>2540</v>
      </c>
      <c r="E2242" t="s">
        <v>308</v>
      </c>
      <c r="F2242">
        <v>26200</v>
      </c>
      <c r="G2242">
        <v>13129</v>
      </c>
      <c r="H2242">
        <v>13071</v>
      </c>
      <c r="I2242">
        <v>12117</v>
      </c>
      <c r="J2242">
        <v>12164</v>
      </c>
      <c r="K2242">
        <v>127</v>
      </c>
      <c r="L2242">
        <v>76</v>
      </c>
      <c r="M2242">
        <v>154</v>
      </c>
      <c r="N2242">
        <v>161</v>
      </c>
      <c r="O2242">
        <v>149</v>
      </c>
      <c r="P2242">
        <v>171</v>
      </c>
      <c r="Q2242">
        <v>206</v>
      </c>
      <c r="R2242">
        <v>177</v>
      </c>
      <c r="S2242">
        <v>376</v>
      </c>
      <c r="T2242">
        <v>322</v>
      </c>
      <c r="U2242">
        <v>12459</v>
      </c>
      <c r="V2242">
        <v>12401</v>
      </c>
      <c r="W2242">
        <v>670</v>
      </c>
      <c r="X2242">
        <v>670</v>
      </c>
    </row>
    <row r="2243" spans="1:24" x14ac:dyDescent="0.35">
      <c r="A2243" s="6" t="str">
        <f t="shared" si="35"/>
        <v>41063</v>
      </c>
      <c r="B2243">
        <v>41</v>
      </c>
      <c r="C2243">
        <v>63</v>
      </c>
      <c r="D2243" t="s">
        <v>2540</v>
      </c>
      <c r="E2243" t="s">
        <v>3589</v>
      </c>
      <c r="F2243">
        <v>7392</v>
      </c>
      <c r="G2243">
        <v>3647</v>
      </c>
      <c r="H2243">
        <v>3745</v>
      </c>
      <c r="I2243">
        <v>3486</v>
      </c>
      <c r="J2243">
        <v>3588</v>
      </c>
      <c r="K2243">
        <v>16</v>
      </c>
      <c r="L2243">
        <v>15</v>
      </c>
      <c r="M2243">
        <v>39</v>
      </c>
      <c r="N2243">
        <v>34</v>
      </c>
      <c r="O2243">
        <v>11</v>
      </c>
      <c r="P2243">
        <v>22</v>
      </c>
      <c r="Q2243">
        <v>4</v>
      </c>
      <c r="R2243">
        <v>6</v>
      </c>
      <c r="S2243">
        <v>91</v>
      </c>
      <c r="T2243">
        <v>80</v>
      </c>
      <c r="U2243">
        <v>3499</v>
      </c>
      <c r="V2243">
        <v>3615</v>
      </c>
      <c r="W2243">
        <v>148</v>
      </c>
      <c r="X2243">
        <v>130</v>
      </c>
    </row>
    <row r="2244" spans="1:24" x14ac:dyDescent="0.35">
      <c r="A2244" s="6" t="str">
        <f t="shared" si="35"/>
        <v>41065</v>
      </c>
      <c r="B2244">
        <v>41</v>
      </c>
      <c r="C2244">
        <v>65</v>
      </c>
      <c r="D2244" t="s">
        <v>2540</v>
      </c>
      <c r="E2244" t="s">
        <v>3591</v>
      </c>
      <c r="F2244">
        <v>26670</v>
      </c>
      <c r="G2244">
        <v>13467</v>
      </c>
      <c r="H2244">
        <v>13203</v>
      </c>
      <c r="I2244">
        <v>12206</v>
      </c>
      <c r="J2244">
        <v>12070</v>
      </c>
      <c r="K2244">
        <v>124</v>
      </c>
      <c r="L2244">
        <v>85</v>
      </c>
      <c r="M2244">
        <v>555</v>
      </c>
      <c r="N2244">
        <v>435</v>
      </c>
      <c r="O2244">
        <v>113</v>
      </c>
      <c r="P2244">
        <v>167</v>
      </c>
      <c r="Q2244">
        <v>104</v>
      </c>
      <c r="R2244">
        <v>91</v>
      </c>
      <c r="S2244">
        <v>365</v>
      </c>
      <c r="T2244">
        <v>355</v>
      </c>
      <c r="U2244">
        <v>10792</v>
      </c>
      <c r="V2244">
        <v>10831</v>
      </c>
      <c r="W2244">
        <v>2675</v>
      </c>
      <c r="X2244">
        <v>2372</v>
      </c>
    </row>
    <row r="2245" spans="1:24" x14ac:dyDescent="0.35">
      <c r="A2245" s="6" t="str">
        <f t="shared" si="35"/>
        <v>41067</v>
      </c>
      <c r="B2245">
        <v>41</v>
      </c>
      <c r="C2245">
        <v>67</v>
      </c>
      <c r="D2245" t="s">
        <v>2540</v>
      </c>
      <c r="E2245" t="s">
        <v>150</v>
      </c>
      <c r="F2245">
        <v>600369</v>
      </c>
      <c r="G2245">
        <v>299652</v>
      </c>
      <c r="H2245">
        <v>300717</v>
      </c>
      <c r="I2245">
        <v>237121</v>
      </c>
      <c r="J2245">
        <v>237889</v>
      </c>
      <c r="K2245">
        <v>8662</v>
      </c>
      <c r="L2245">
        <v>7015</v>
      </c>
      <c r="M2245">
        <v>3598</v>
      </c>
      <c r="N2245">
        <v>3525</v>
      </c>
      <c r="O2245">
        <v>34674</v>
      </c>
      <c r="P2245">
        <v>36756</v>
      </c>
      <c r="Q2245">
        <v>1754</v>
      </c>
      <c r="R2245">
        <v>1596</v>
      </c>
      <c r="S2245">
        <v>13843</v>
      </c>
      <c r="T2245">
        <v>13936</v>
      </c>
      <c r="U2245">
        <v>244418</v>
      </c>
      <c r="V2245">
        <v>248446</v>
      </c>
      <c r="W2245">
        <v>55234</v>
      </c>
      <c r="X2245">
        <v>52271</v>
      </c>
    </row>
    <row r="2246" spans="1:24" x14ac:dyDescent="0.35">
      <c r="A2246" s="6" t="str">
        <f t="shared" si="35"/>
        <v>41069</v>
      </c>
      <c r="B2246">
        <v>41</v>
      </c>
      <c r="C2246">
        <v>69</v>
      </c>
      <c r="D2246" t="s">
        <v>2540</v>
      </c>
      <c r="E2246" t="s">
        <v>953</v>
      </c>
      <c r="F2246">
        <v>1443</v>
      </c>
      <c r="G2246">
        <v>710</v>
      </c>
      <c r="H2246">
        <v>733</v>
      </c>
      <c r="I2246">
        <v>663</v>
      </c>
      <c r="J2246">
        <v>676</v>
      </c>
      <c r="K2246">
        <v>1</v>
      </c>
      <c r="L2246">
        <v>3</v>
      </c>
      <c r="M2246">
        <v>18</v>
      </c>
      <c r="N2246">
        <v>13</v>
      </c>
      <c r="O2246">
        <v>3</v>
      </c>
      <c r="P2246">
        <v>6</v>
      </c>
      <c r="Q2246">
        <v>0</v>
      </c>
      <c r="R2246">
        <v>3</v>
      </c>
      <c r="S2246">
        <v>25</v>
      </c>
      <c r="T2246">
        <v>32</v>
      </c>
      <c r="U2246">
        <v>664</v>
      </c>
      <c r="V2246">
        <v>696</v>
      </c>
      <c r="W2246">
        <v>46</v>
      </c>
      <c r="X2246">
        <v>37</v>
      </c>
    </row>
    <row r="2247" spans="1:24" x14ac:dyDescent="0.35">
      <c r="A2247" s="6" t="str">
        <f t="shared" si="35"/>
        <v>41071</v>
      </c>
      <c r="B2247">
        <v>41</v>
      </c>
      <c r="C2247">
        <v>71</v>
      </c>
      <c r="D2247" t="s">
        <v>2540</v>
      </c>
      <c r="E2247" t="s">
        <v>3595</v>
      </c>
      <c r="F2247">
        <v>107726</v>
      </c>
      <c r="G2247">
        <v>54272</v>
      </c>
      <c r="H2247">
        <v>53454</v>
      </c>
      <c r="I2247">
        <v>49351</v>
      </c>
      <c r="J2247">
        <v>49047</v>
      </c>
      <c r="K2247">
        <v>874</v>
      </c>
      <c r="L2247">
        <v>443</v>
      </c>
      <c r="M2247">
        <v>1197</v>
      </c>
      <c r="N2247">
        <v>946</v>
      </c>
      <c r="O2247">
        <v>907</v>
      </c>
      <c r="P2247">
        <v>1142</v>
      </c>
      <c r="Q2247">
        <v>179</v>
      </c>
      <c r="R2247">
        <v>105</v>
      </c>
      <c r="S2247">
        <v>1764</v>
      </c>
      <c r="T2247">
        <v>1771</v>
      </c>
      <c r="U2247">
        <v>44761</v>
      </c>
      <c r="V2247">
        <v>45188</v>
      </c>
      <c r="W2247">
        <v>9511</v>
      </c>
      <c r="X2247">
        <v>8266</v>
      </c>
    </row>
    <row r="2248" spans="1:24" x14ac:dyDescent="0.35">
      <c r="A2248" s="6" t="str">
        <f t="shared" si="35"/>
        <v>42001</v>
      </c>
      <c r="B2248">
        <v>42</v>
      </c>
      <c r="C2248">
        <v>1</v>
      </c>
      <c r="D2248" t="s">
        <v>3597</v>
      </c>
      <c r="E2248" t="s">
        <v>435</v>
      </c>
      <c r="F2248">
        <v>103838</v>
      </c>
      <c r="G2248">
        <v>51565</v>
      </c>
      <c r="H2248">
        <v>52273</v>
      </c>
      <c r="I2248">
        <v>48942</v>
      </c>
      <c r="J2248">
        <v>49722</v>
      </c>
      <c r="K2248">
        <v>1141</v>
      </c>
      <c r="L2248">
        <v>937</v>
      </c>
      <c r="M2248">
        <v>240</v>
      </c>
      <c r="N2248">
        <v>211</v>
      </c>
      <c r="O2248">
        <v>388</v>
      </c>
      <c r="P2248">
        <v>527</v>
      </c>
      <c r="Q2248">
        <v>39</v>
      </c>
      <c r="R2248">
        <v>37</v>
      </c>
      <c r="S2248">
        <v>815</v>
      </c>
      <c r="T2248">
        <v>839</v>
      </c>
      <c r="U2248">
        <v>47420</v>
      </c>
      <c r="V2248">
        <v>48642</v>
      </c>
      <c r="W2248">
        <v>4145</v>
      </c>
      <c r="X2248">
        <v>3631</v>
      </c>
    </row>
    <row r="2249" spans="1:24" x14ac:dyDescent="0.35">
      <c r="A2249" s="6" t="str">
        <f t="shared" si="35"/>
        <v>42003</v>
      </c>
      <c r="B2249">
        <v>42</v>
      </c>
      <c r="C2249">
        <v>3</v>
      </c>
      <c r="D2249" t="s">
        <v>3597</v>
      </c>
      <c r="E2249" t="s">
        <v>3599</v>
      </c>
      <c r="F2249">
        <v>1250536</v>
      </c>
      <c r="G2249">
        <v>609702</v>
      </c>
      <c r="H2249">
        <v>640834</v>
      </c>
      <c r="I2249">
        <v>488258</v>
      </c>
      <c r="J2249">
        <v>507813</v>
      </c>
      <c r="K2249">
        <v>77661</v>
      </c>
      <c r="L2249">
        <v>89865</v>
      </c>
      <c r="M2249">
        <v>1004</v>
      </c>
      <c r="N2249">
        <v>1063</v>
      </c>
      <c r="O2249">
        <v>27503</v>
      </c>
      <c r="P2249">
        <v>26177</v>
      </c>
      <c r="Q2249">
        <v>222</v>
      </c>
      <c r="R2249">
        <v>277</v>
      </c>
      <c r="S2249">
        <v>15054</v>
      </c>
      <c r="T2249">
        <v>15639</v>
      </c>
      <c r="U2249">
        <v>592345</v>
      </c>
      <c r="V2249">
        <v>623859</v>
      </c>
      <c r="W2249">
        <v>17357</v>
      </c>
      <c r="X2249">
        <v>16975</v>
      </c>
    </row>
    <row r="2250" spans="1:24" x14ac:dyDescent="0.35">
      <c r="A2250" s="6" t="str">
        <f t="shared" si="35"/>
        <v>42005</v>
      </c>
      <c r="B2250">
        <v>42</v>
      </c>
      <c r="C2250">
        <v>5</v>
      </c>
      <c r="D2250" t="s">
        <v>3597</v>
      </c>
      <c r="E2250" t="s">
        <v>3601</v>
      </c>
      <c r="F2250">
        <v>65560</v>
      </c>
      <c r="G2250">
        <v>32860</v>
      </c>
      <c r="H2250">
        <v>32700</v>
      </c>
      <c r="I2250">
        <v>32012</v>
      </c>
      <c r="J2250">
        <v>31962</v>
      </c>
      <c r="K2250">
        <v>370</v>
      </c>
      <c r="L2250">
        <v>239</v>
      </c>
      <c r="M2250">
        <v>50</v>
      </c>
      <c r="N2250">
        <v>55</v>
      </c>
      <c r="O2250">
        <v>69</v>
      </c>
      <c r="P2250">
        <v>114</v>
      </c>
      <c r="Q2250">
        <v>3</v>
      </c>
      <c r="R2250">
        <v>6</v>
      </c>
      <c r="S2250">
        <v>356</v>
      </c>
      <c r="T2250">
        <v>324</v>
      </c>
      <c r="U2250">
        <v>32604</v>
      </c>
      <c r="V2250">
        <v>32432</v>
      </c>
      <c r="W2250">
        <v>256</v>
      </c>
      <c r="X2250">
        <v>268</v>
      </c>
    </row>
    <row r="2251" spans="1:24" x14ac:dyDescent="0.35">
      <c r="A2251" s="6" t="str">
        <f t="shared" si="35"/>
        <v>42007</v>
      </c>
      <c r="B2251">
        <v>42</v>
      </c>
      <c r="C2251">
        <v>7</v>
      </c>
      <c r="D2251" t="s">
        <v>3597</v>
      </c>
      <c r="E2251" t="s">
        <v>3433</v>
      </c>
      <c r="F2251">
        <v>168229</v>
      </c>
      <c r="G2251">
        <v>82387</v>
      </c>
      <c r="H2251">
        <v>85842</v>
      </c>
      <c r="I2251">
        <v>74570</v>
      </c>
      <c r="J2251">
        <v>77454</v>
      </c>
      <c r="K2251">
        <v>5267</v>
      </c>
      <c r="L2251">
        <v>5513</v>
      </c>
      <c r="M2251">
        <v>170</v>
      </c>
      <c r="N2251">
        <v>156</v>
      </c>
      <c r="O2251">
        <v>383</v>
      </c>
      <c r="P2251">
        <v>605</v>
      </c>
      <c r="Q2251">
        <v>39</v>
      </c>
      <c r="R2251">
        <v>38</v>
      </c>
      <c r="S2251">
        <v>1958</v>
      </c>
      <c r="T2251">
        <v>2076</v>
      </c>
      <c r="U2251">
        <v>80573</v>
      </c>
      <c r="V2251">
        <v>84050</v>
      </c>
      <c r="W2251">
        <v>1814</v>
      </c>
      <c r="X2251">
        <v>1792</v>
      </c>
    </row>
    <row r="2252" spans="1:24" x14ac:dyDescent="0.35">
      <c r="A2252" s="6" t="str">
        <f t="shared" si="35"/>
        <v>42009</v>
      </c>
      <c r="B2252">
        <v>42</v>
      </c>
      <c r="C2252">
        <v>9</v>
      </c>
      <c r="D2252" t="s">
        <v>3597</v>
      </c>
      <c r="E2252" t="s">
        <v>3604</v>
      </c>
      <c r="F2252">
        <v>47568</v>
      </c>
      <c r="G2252">
        <v>23846</v>
      </c>
      <c r="H2252">
        <v>23722</v>
      </c>
      <c r="I2252">
        <v>23284</v>
      </c>
      <c r="J2252">
        <v>23176</v>
      </c>
      <c r="K2252">
        <v>173</v>
      </c>
      <c r="L2252">
        <v>131</v>
      </c>
      <c r="M2252">
        <v>45</v>
      </c>
      <c r="N2252">
        <v>47</v>
      </c>
      <c r="O2252">
        <v>82</v>
      </c>
      <c r="P2252">
        <v>137</v>
      </c>
      <c r="Q2252">
        <v>15</v>
      </c>
      <c r="R2252">
        <v>8</v>
      </c>
      <c r="S2252">
        <v>247</v>
      </c>
      <c r="T2252">
        <v>223</v>
      </c>
      <c r="U2252">
        <v>23538</v>
      </c>
      <c r="V2252">
        <v>23497</v>
      </c>
      <c r="W2252">
        <v>308</v>
      </c>
      <c r="X2252">
        <v>225</v>
      </c>
    </row>
    <row r="2253" spans="1:24" x14ac:dyDescent="0.35">
      <c r="A2253" s="6" t="str">
        <f t="shared" si="35"/>
        <v>42011</v>
      </c>
      <c r="B2253">
        <v>42</v>
      </c>
      <c r="C2253">
        <v>11</v>
      </c>
      <c r="D2253" t="s">
        <v>3597</v>
      </c>
      <c r="E2253" t="s">
        <v>3606</v>
      </c>
      <c r="F2253">
        <v>428851</v>
      </c>
      <c r="G2253">
        <v>212715</v>
      </c>
      <c r="H2253">
        <v>216136</v>
      </c>
      <c r="I2253">
        <v>183470</v>
      </c>
      <c r="J2253">
        <v>187853</v>
      </c>
      <c r="K2253">
        <v>16758</v>
      </c>
      <c r="L2253">
        <v>15879</v>
      </c>
      <c r="M2253">
        <v>2080</v>
      </c>
      <c r="N2253">
        <v>2028</v>
      </c>
      <c r="O2253">
        <v>3217</v>
      </c>
      <c r="P2253">
        <v>3708</v>
      </c>
      <c r="Q2253">
        <v>471</v>
      </c>
      <c r="R2253">
        <v>466</v>
      </c>
      <c r="S2253">
        <v>6719</v>
      </c>
      <c r="T2253">
        <v>6202</v>
      </c>
      <c r="U2253">
        <v>162483</v>
      </c>
      <c r="V2253">
        <v>166891</v>
      </c>
      <c r="W2253">
        <v>50232</v>
      </c>
      <c r="X2253">
        <v>49245</v>
      </c>
    </row>
    <row r="2254" spans="1:24" x14ac:dyDescent="0.35">
      <c r="A2254" s="6" t="str">
        <f t="shared" si="35"/>
        <v>42013</v>
      </c>
      <c r="B2254">
        <v>42</v>
      </c>
      <c r="C2254">
        <v>13</v>
      </c>
      <c r="D2254" t="s">
        <v>3597</v>
      </c>
      <c r="E2254" t="s">
        <v>3608</v>
      </c>
      <c r="F2254">
        <v>122827</v>
      </c>
      <c r="G2254">
        <v>60706</v>
      </c>
      <c r="H2254">
        <v>62121</v>
      </c>
      <c r="I2254">
        <v>57639</v>
      </c>
      <c r="J2254">
        <v>59474</v>
      </c>
      <c r="K2254">
        <v>1514</v>
      </c>
      <c r="L2254">
        <v>1153</v>
      </c>
      <c r="M2254">
        <v>125</v>
      </c>
      <c r="N2254">
        <v>91</v>
      </c>
      <c r="O2254">
        <v>414</v>
      </c>
      <c r="P2254">
        <v>461</v>
      </c>
      <c r="Q2254">
        <v>24</v>
      </c>
      <c r="R2254">
        <v>12</v>
      </c>
      <c r="S2254">
        <v>990</v>
      </c>
      <c r="T2254">
        <v>930</v>
      </c>
      <c r="U2254">
        <v>59795</v>
      </c>
      <c r="V2254">
        <v>61345</v>
      </c>
      <c r="W2254">
        <v>911</v>
      </c>
      <c r="X2254">
        <v>776</v>
      </c>
    </row>
    <row r="2255" spans="1:24" x14ac:dyDescent="0.35">
      <c r="A2255" s="6" t="str">
        <f t="shared" si="35"/>
        <v>42015</v>
      </c>
      <c r="B2255">
        <v>42</v>
      </c>
      <c r="C2255">
        <v>15</v>
      </c>
      <c r="D2255" t="s">
        <v>3597</v>
      </c>
      <c r="E2255" t="s">
        <v>587</v>
      </c>
      <c r="F2255">
        <v>59968</v>
      </c>
      <c r="G2255">
        <v>29984</v>
      </c>
      <c r="H2255">
        <v>29984</v>
      </c>
      <c r="I2255">
        <v>29023</v>
      </c>
      <c r="J2255">
        <v>29055</v>
      </c>
      <c r="K2255">
        <v>312</v>
      </c>
      <c r="L2255">
        <v>198</v>
      </c>
      <c r="M2255">
        <v>87</v>
      </c>
      <c r="N2255">
        <v>99</v>
      </c>
      <c r="O2255">
        <v>169</v>
      </c>
      <c r="P2255">
        <v>261</v>
      </c>
      <c r="Q2255">
        <v>11</v>
      </c>
      <c r="R2255">
        <v>5</v>
      </c>
      <c r="S2255">
        <v>382</v>
      </c>
      <c r="T2255">
        <v>366</v>
      </c>
      <c r="U2255">
        <v>29515</v>
      </c>
      <c r="V2255">
        <v>29564</v>
      </c>
      <c r="W2255">
        <v>469</v>
      </c>
      <c r="X2255">
        <v>420</v>
      </c>
    </row>
    <row r="2256" spans="1:24" x14ac:dyDescent="0.35">
      <c r="A2256" s="6" t="str">
        <f t="shared" si="35"/>
        <v>42017</v>
      </c>
      <c r="B2256">
        <v>42</v>
      </c>
      <c r="C2256">
        <v>17</v>
      </c>
      <c r="D2256" t="s">
        <v>3597</v>
      </c>
      <c r="E2256" t="s">
        <v>3611</v>
      </c>
      <c r="F2256">
        <v>646528</v>
      </c>
      <c r="G2256">
        <v>319599</v>
      </c>
      <c r="H2256">
        <v>326929</v>
      </c>
      <c r="I2256">
        <v>280825</v>
      </c>
      <c r="J2256">
        <v>286661</v>
      </c>
      <c r="K2256">
        <v>14550</v>
      </c>
      <c r="L2256">
        <v>14995</v>
      </c>
      <c r="M2256">
        <v>1043</v>
      </c>
      <c r="N2256">
        <v>931</v>
      </c>
      <c r="O2256">
        <v>16720</v>
      </c>
      <c r="P2256">
        <v>18020</v>
      </c>
      <c r="Q2256">
        <v>219</v>
      </c>
      <c r="R2256">
        <v>237</v>
      </c>
      <c r="S2256">
        <v>6242</v>
      </c>
      <c r="T2256">
        <v>6085</v>
      </c>
      <c r="U2256">
        <v>299269</v>
      </c>
      <c r="V2256">
        <v>307534</v>
      </c>
      <c r="W2256">
        <v>20330</v>
      </c>
      <c r="X2256">
        <v>19395</v>
      </c>
    </row>
    <row r="2257" spans="1:24" x14ac:dyDescent="0.35">
      <c r="A2257" s="6" t="str">
        <f t="shared" si="35"/>
        <v>42019</v>
      </c>
      <c r="B2257">
        <v>42</v>
      </c>
      <c r="C2257">
        <v>19</v>
      </c>
      <c r="D2257" t="s">
        <v>3597</v>
      </c>
      <c r="E2257" t="s">
        <v>34</v>
      </c>
      <c r="F2257">
        <v>193774</v>
      </c>
      <c r="G2257">
        <v>96744</v>
      </c>
      <c r="H2257">
        <v>97030</v>
      </c>
      <c r="I2257">
        <v>92475</v>
      </c>
      <c r="J2257">
        <v>93120</v>
      </c>
      <c r="K2257">
        <v>1412</v>
      </c>
      <c r="L2257">
        <v>1043</v>
      </c>
      <c r="M2257">
        <v>160</v>
      </c>
      <c r="N2257">
        <v>162</v>
      </c>
      <c r="O2257">
        <v>1472</v>
      </c>
      <c r="P2257">
        <v>1490</v>
      </c>
      <c r="Q2257">
        <v>35</v>
      </c>
      <c r="R2257">
        <v>34</v>
      </c>
      <c r="S2257">
        <v>1190</v>
      </c>
      <c r="T2257">
        <v>1181</v>
      </c>
      <c r="U2257">
        <v>94840</v>
      </c>
      <c r="V2257">
        <v>95295</v>
      </c>
      <c r="W2257">
        <v>1904</v>
      </c>
      <c r="X2257">
        <v>1735</v>
      </c>
    </row>
    <row r="2258" spans="1:24" x14ac:dyDescent="0.35">
      <c r="A2258" s="6" t="str">
        <f t="shared" si="35"/>
        <v>42021</v>
      </c>
      <c r="B2258">
        <v>42</v>
      </c>
      <c r="C2258">
        <v>21</v>
      </c>
      <c r="D2258" t="s">
        <v>3597</v>
      </c>
      <c r="E2258" t="s">
        <v>3614</v>
      </c>
      <c r="F2258">
        <v>133478</v>
      </c>
      <c r="G2258">
        <v>66480</v>
      </c>
      <c r="H2258">
        <v>66998</v>
      </c>
      <c r="I2258">
        <v>61831</v>
      </c>
      <c r="J2258">
        <v>63064</v>
      </c>
      <c r="K2258">
        <v>2949</v>
      </c>
      <c r="L2258">
        <v>2276</v>
      </c>
      <c r="M2258">
        <v>116</v>
      </c>
      <c r="N2258">
        <v>89</v>
      </c>
      <c r="O2258">
        <v>332</v>
      </c>
      <c r="P2258">
        <v>358</v>
      </c>
      <c r="Q2258">
        <v>20</v>
      </c>
      <c r="R2258">
        <v>48</v>
      </c>
      <c r="S2258">
        <v>1232</v>
      </c>
      <c r="T2258">
        <v>1163</v>
      </c>
      <c r="U2258">
        <v>65136</v>
      </c>
      <c r="V2258">
        <v>65877</v>
      </c>
      <c r="W2258">
        <v>1344</v>
      </c>
      <c r="X2258">
        <v>1121</v>
      </c>
    </row>
    <row r="2259" spans="1:24" x14ac:dyDescent="0.35">
      <c r="A2259" s="6" t="str">
        <f t="shared" si="35"/>
        <v>42023</v>
      </c>
      <c r="B2259">
        <v>42</v>
      </c>
      <c r="C2259">
        <v>23</v>
      </c>
      <c r="D2259" t="s">
        <v>3597</v>
      </c>
      <c r="E2259" t="s">
        <v>1846</v>
      </c>
      <c r="F2259">
        <v>4542</v>
      </c>
      <c r="G2259">
        <v>2320</v>
      </c>
      <c r="H2259">
        <v>2222</v>
      </c>
      <c r="I2259">
        <v>2263</v>
      </c>
      <c r="J2259">
        <v>2142</v>
      </c>
      <c r="K2259">
        <v>14</v>
      </c>
      <c r="L2259">
        <v>15</v>
      </c>
      <c r="M2259">
        <v>7</v>
      </c>
      <c r="N2259">
        <v>12</v>
      </c>
      <c r="O2259">
        <v>8</v>
      </c>
      <c r="P2259">
        <v>12</v>
      </c>
      <c r="Q2259">
        <v>1</v>
      </c>
      <c r="R2259">
        <v>2</v>
      </c>
      <c r="S2259">
        <v>27</v>
      </c>
      <c r="T2259">
        <v>39</v>
      </c>
      <c r="U2259">
        <v>2279</v>
      </c>
      <c r="V2259">
        <v>2186</v>
      </c>
      <c r="W2259">
        <v>41</v>
      </c>
      <c r="X2259">
        <v>36</v>
      </c>
    </row>
    <row r="2260" spans="1:24" x14ac:dyDescent="0.35">
      <c r="A2260" s="6" t="str">
        <f t="shared" si="35"/>
        <v>42025</v>
      </c>
      <c r="B2260">
        <v>42</v>
      </c>
      <c r="C2260">
        <v>25</v>
      </c>
      <c r="D2260" t="s">
        <v>3597</v>
      </c>
      <c r="E2260" t="s">
        <v>2606</v>
      </c>
      <c r="F2260">
        <v>64753</v>
      </c>
      <c r="G2260">
        <v>32473</v>
      </c>
      <c r="H2260">
        <v>32280</v>
      </c>
      <c r="I2260">
        <v>30902</v>
      </c>
      <c r="J2260">
        <v>30793</v>
      </c>
      <c r="K2260">
        <v>828</v>
      </c>
      <c r="L2260">
        <v>697</v>
      </c>
      <c r="M2260">
        <v>134</v>
      </c>
      <c r="N2260">
        <v>119</v>
      </c>
      <c r="O2260">
        <v>165</v>
      </c>
      <c r="P2260">
        <v>230</v>
      </c>
      <c r="Q2260">
        <v>40</v>
      </c>
      <c r="R2260">
        <v>26</v>
      </c>
      <c r="S2260">
        <v>404</v>
      </c>
      <c r="T2260">
        <v>415</v>
      </c>
      <c r="U2260">
        <v>30522</v>
      </c>
      <c r="V2260">
        <v>30577</v>
      </c>
      <c r="W2260">
        <v>1951</v>
      </c>
      <c r="X2260">
        <v>1703</v>
      </c>
    </row>
    <row r="2261" spans="1:24" x14ac:dyDescent="0.35">
      <c r="A2261" s="6" t="str">
        <f t="shared" si="35"/>
        <v>42027</v>
      </c>
      <c r="B2261">
        <v>42</v>
      </c>
      <c r="C2261">
        <v>27</v>
      </c>
      <c r="D2261" t="s">
        <v>3597</v>
      </c>
      <c r="E2261" t="s">
        <v>3618</v>
      </c>
      <c r="F2261">
        <v>158163</v>
      </c>
      <c r="G2261">
        <v>83485</v>
      </c>
      <c r="H2261">
        <v>74678</v>
      </c>
      <c r="I2261">
        <v>72473</v>
      </c>
      <c r="J2261">
        <v>66403</v>
      </c>
      <c r="K2261">
        <v>4050</v>
      </c>
      <c r="L2261">
        <v>2089</v>
      </c>
      <c r="M2261">
        <v>143</v>
      </c>
      <c r="N2261">
        <v>134</v>
      </c>
      <c r="O2261">
        <v>5299</v>
      </c>
      <c r="P2261">
        <v>4666</v>
      </c>
      <c r="Q2261">
        <v>72</v>
      </c>
      <c r="R2261">
        <v>66</v>
      </c>
      <c r="S2261">
        <v>1448</v>
      </c>
      <c r="T2261">
        <v>1320</v>
      </c>
      <c r="U2261">
        <v>80383</v>
      </c>
      <c r="V2261">
        <v>72213</v>
      </c>
      <c r="W2261">
        <v>3102</v>
      </c>
      <c r="X2261">
        <v>2465</v>
      </c>
    </row>
    <row r="2262" spans="1:24" x14ac:dyDescent="0.35">
      <c r="A2262" s="6" t="str">
        <f t="shared" si="35"/>
        <v>42029</v>
      </c>
      <c r="B2262">
        <v>42</v>
      </c>
      <c r="C2262">
        <v>29</v>
      </c>
      <c r="D2262" t="s">
        <v>3597</v>
      </c>
      <c r="E2262" t="s">
        <v>3620</v>
      </c>
      <c r="F2262">
        <v>534415</v>
      </c>
      <c r="G2262">
        <v>265112</v>
      </c>
      <c r="H2262">
        <v>269303</v>
      </c>
      <c r="I2262">
        <v>224921</v>
      </c>
      <c r="J2262">
        <v>228601</v>
      </c>
      <c r="K2262">
        <v>16384</v>
      </c>
      <c r="L2262">
        <v>16767</v>
      </c>
      <c r="M2262">
        <v>953</v>
      </c>
      <c r="N2262">
        <v>799</v>
      </c>
      <c r="O2262">
        <v>17032</v>
      </c>
      <c r="P2262">
        <v>17382</v>
      </c>
      <c r="Q2262">
        <v>213</v>
      </c>
      <c r="R2262">
        <v>157</v>
      </c>
      <c r="S2262">
        <v>5609</v>
      </c>
      <c r="T2262">
        <v>5597</v>
      </c>
      <c r="U2262">
        <v>242281</v>
      </c>
      <c r="V2262">
        <v>248637</v>
      </c>
      <c r="W2262">
        <v>22831</v>
      </c>
      <c r="X2262">
        <v>20666</v>
      </c>
    </row>
    <row r="2263" spans="1:24" x14ac:dyDescent="0.35">
      <c r="A2263" s="6" t="str">
        <f t="shared" si="35"/>
        <v>42031</v>
      </c>
      <c r="B2263">
        <v>42</v>
      </c>
      <c r="C2263">
        <v>31</v>
      </c>
      <c r="D2263" t="s">
        <v>3597</v>
      </c>
      <c r="E2263" t="s">
        <v>3622</v>
      </c>
      <c r="F2263">
        <v>37239</v>
      </c>
      <c r="G2263">
        <v>18411</v>
      </c>
      <c r="H2263">
        <v>18828</v>
      </c>
      <c r="I2263">
        <v>17767</v>
      </c>
      <c r="J2263">
        <v>18184</v>
      </c>
      <c r="K2263">
        <v>272</v>
      </c>
      <c r="L2263">
        <v>201</v>
      </c>
      <c r="M2263">
        <v>49</v>
      </c>
      <c r="N2263">
        <v>44</v>
      </c>
      <c r="O2263">
        <v>119</v>
      </c>
      <c r="P2263">
        <v>152</v>
      </c>
      <c r="Q2263">
        <v>7</v>
      </c>
      <c r="R2263">
        <v>3</v>
      </c>
      <c r="S2263">
        <v>197</v>
      </c>
      <c r="T2263">
        <v>244</v>
      </c>
      <c r="U2263">
        <v>18198</v>
      </c>
      <c r="V2263">
        <v>18637</v>
      </c>
      <c r="W2263">
        <v>213</v>
      </c>
      <c r="X2263">
        <v>191</v>
      </c>
    </row>
    <row r="2264" spans="1:24" x14ac:dyDescent="0.35">
      <c r="A2264" s="6" t="str">
        <f t="shared" si="35"/>
        <v>42033</v>
      </c>
      <c r="B2264">
        <v>42</v>
      </c>
      <c r="C2264">
        <v>33</v>
      </c>
      <c r="D2264" t="s">
        <v>3597</v>
      </c>
      <c r="E2264" t="s">
        <v>3624</v>
      </c>
      <c r="F2264">
        <v>80551</v>
      </c>
      <c r="G2264">
        <v>42774</v>
      </c>
      <c r="H2264">
        <v>37777</v>
      </c>
      <c r="I2264">
        <v>39701</v>
      </c>
      <c r="J2264">
        <v>36970</v>
      </c>
      <c r="K2264">
        <v>2240</v>
      </c>
      <c r="L2264">
        <v>167</v>
      </c>
      <c r="M2264">
        <v>120</v>
      </c>
      <c r="N2264">
        <v>72</v>
      </c>
      <c r="O2264">
        <v>298</v>
      </c>
      <c r="P2264">
        <v>213</v>
      </c>
      <c r="Q2264">
        <v>7</v>
      </c>
      <c r="R2264">
        <v>13</v>
      </c>
      <c r="S2264">
        <v>408</v>
      </c>
      <c r="T2264">
        <v>342</v>
      </c>
      <c r="U2264">
        <v>40590</v>
      </c>
      <c r="V2264">
        <v>37377</v>
      </c>
      <c r="W2264">
        <v>2184</v>
      </c>
      <c r="X2264">
        <v>400</v>
      </c>
    </row>
    <row r="2265" spans="1:24" x14ac:dyDescent="0.35">
      <c r="A2265" s="6" t="str">
        <f t="shared" si="35"/>
        <v>42035</v>
      </c>
      <c r="B2265">
        <v>42</v>
      </c>
      <c r="C2265">
        <v>35</v>
      </c>
      <c r="D2265" t="s">
        <v>3597</v>
      </c>
      <c r="E2265" t="s">
        <v>1063</v>
      </c>
      <c r="F2265">
        <v>37444</v>
      </c>
      <c r="G2265">
        <v>18488</v>
      </c>
      <c r="H2265">
        <v>18956</v>
      </c>
      <c r="I2265">
        <v>17817</v>
      </c>
      <c r="J2265">
        <v>18320</v>
      </c>
      <c r="K2265">
        <v>307</v>
      </c>
      <c r="L2265">
        <v>205</v>
      </c>
      <c r="M2265">
        <v>41</v>
      </c>
      <c r="N2265">
        <v>39</v>
      </c>
      <c r="O2265">
        <v>103</v>
      </c>
      <c r="P2265">
        <v>161</v>
      </c>
      <c r="Q2265">
        <v>14</v>
      </c>
      <c r="R2265">
        <v>9</v>
      </c>
      <c r="S2265">
        <v>206</v>
      </c>
      <c r="T2265">
        <v>222</v>
      </c>
      <c r="U2265">
        <v>18145</v>
      </c>
      <c r="V2265">
        <v>18652</v>
      </c>
      <c r="W2265">
        <v>343</v>
      </c>
      <c r="X2265">
        <v>304</v>
      </c>
    </row>
    <row r="2266" spans="1:24" x14ac:dyDescent="0.35">
      <c r="A2266" s="6" t="str">
        <f t="shared" si="35"/>
        <v>42037</v>
      </c>
      <c r="B2266">
        <v>42</v>
      </c>
      <c r="C2266">
        <v>37</v>
      </c>
      <c r="D2266" t="s">
        <v>3597</v>
      </c>
      <c r="E2266" t="s">
        <v>210</v>
      </c>
      <c r="F2266">
        <v>64722</v>
      </c>
      <c r="G2266">
        <v>31457</v>
      </c>
      <c r="H2266">
        <v>33265</v>
      </c>
      <c r="I2266">
        <v>29958</v>
      </c>
      <c r="J2266">
        <v>31741</v>
      </c>
      <c r="K2266">
        <v>663</v>
      </c>
      <c r="L2266">
        <v>657</v>
      </c>
      <c r="M2266">
        <v>75</v>
      </c>
      <c r="N2266">
        <v>80</v>
      </c>
      <c r="O2266">
        <v>363</v>
      </c>
      <c r="P2266">
        <v>390</v>
      </c>
      <c r="Q2266">
        <v>20</v>
      </c>
      <c r="R2266">
        <v>30</v>
      </c>
      <c r="S2266">
        <v>378</v>
      </c>
      <c r="T2266">
        <v>367</v>
      </c>
      <c r="U2266">
        <v>30349</v>
      </c>
      <c r="V2266">
        <v>32237</v>
      </c>
      <c r="W2266">
        <v>1108</v>
      </c>
      <c r="X2266">
        <v>1028</v>
      </c>
    </row>
    <row r="2267" spans="1:24" x14ac:dyDescent="0.35">
      <c r="A2267" s="6" t="str">
        <f t="shared" si="35"/>
        <v>42039</v>
      </c>
      <c r="B2267">
        <v>42</v>
      </c>
      <c r="C2267">
        <v>39</v>
      </c>
      <c r="D2267" t="s">
        <v>3597</v>
      </c>
      <c r="E2267" t="s">
        <v>216</v>
      </c>
      <c r="F2267">
        <v>83938</v>
      </c>
      <c r="G2267">
        <v>41415</v>
      </c>
      <c r="H2267">
        <v>42523</v>
      </c>
      <c r="I2267">
        <v>39839</v>
      </c>
      <c r="J2267">
        <v>40606</v>
      </c>
      <c r="K2267">
        <v>681</v>
      </c>
      <c r="L2267">
        <v>955</v>
      </c>
      <c r="M2267">
        <v>106</v>
      </c>
      <c r="N2267">
        <v>112</v>
      </c>
      <c r="O2267">
        <v>212</v>
      </c>
      <c r="P2267">
        <v>297</v>
      </c>
      <c r="Q2267">
        <v>11</v>
      </c>
      <c r="R2267">
        <v>17</v>
      </c>
      <c r="S2267">
        <v>566</v>
      </c>
      <c r="T2267">
        <v>536</v>
      </c>
      <c r="U2267">
        <v>40837</v>
      </c>
      <c r="V2267">
        <v>41874</v>
      </c>
      <c r="W2267">
        <v>578</v>
      </c>
      <c r="X2267">
        <v>649</v>
      </c>
    </row>
    <row r="2268" spans="1:24" x14ac:dyDescent="0.35">
      <c r="A2268" s="6" t="str">
        <f t="shared" si="35"/>
        <v>42041</v>
      </c>
      <c r="B2268">
        <v>42</v>
      </c>
      <c r="C2268">
        <v>41</v>
      </c>
      <c r="D2268" t="s">
        <v>3597</v>
      </c>
      <c r="E2268" t="s">
        <v>1069</v>
      </c>
      <c r="F2268">
        <v>259479</v>
      </c>
      <c r="G2268">
        <v>129199</v>
      </c>
      <c r="H2268">
        <v>130280</v>
      </c>
      <c r="I2268">
        <v>111883</v>
      </c>
      <c r="J2268">
        <v>115156</v>
      </c>
      <c r="K2268">
        <v>7249</v>
      </c>
      <c r="L2268">
        <v>5243</v>
      </c>
      <c r="M2268">
        <v>305</v>
      </c>
      <c r="N2268">
        <v>306</v>
      </c>
      <c r="O2268">
        <v>6675</v>
      </c>
      <c r="P2268">
        <v>6474</v>
      </c>
      <c r="Q2268">
        <v>83</v>
      </c>
      <c r="R2268">
        <v>74</v>
      </c>
      <c r="S2268">
        <v>3004</v>
      </c>
      <c r="T2268">
        <v>3027</v>
      </c>
      <c r="U2268">
        <v>122940</v>
      </c>
      <c r="V2268">
        <v>124588</v>
      </c>
      <c r="W2268">
        <v>6259</v>
      </c>
      <c r="X2268">
        <v>5692</v>
      </c>
    </row>
    <row r="2269" spans="1:24" x14ac:dyDescent="0.35">
      <c r="A2269" s="6" t="str">
        <f t="shared" si="35"/>
        <v>42043</v>
      </c>
      <c r="B2269">
        <v>42</v>
      </c>
      <c r="C2269">
        <v>43</v>
      </c>
      <c r="D2269" t="s">
        <v>3597</v>
      </c>
      <c r="E2269" t="s">
        <v>3630</v>
      </c>
      <c r="F2269">
        <v>286402</v>
      </c>
      <c r="G2269">
        <v>139898</v>
      </c>
      <c r="H2269">
        <v>146504</v>
      </c>
      <c r="I2269">
        <v>99486</v>
      </c>
      <c r="J2269">
        <v>103438</v>
      </c>
      <c r="K2269">
        <v>26357</v>
      </c>
      <c r="L2269">
        <v>28562</v>
      </c>
      <c r="M2269">
        <v>724</v>
      </c>
      <c r="N2269">
        <v>699</v>
      </c>
      <c r="O2269">
        <v>8268</v>
      </c>
      <c r="P2269">
        <v>8347</v>
      </c>
      <c r="Q2269">
        <v>151</v>
      </c>
      <c r="R2269">
        <v>158</v>
      </c>
      <c r="S2269">
        <v>4912</v>
      </c>
      <c r="T2269">
        <v>5300</v>
      </c>
      <c r="U2269">
        <v>124400</v>
      </c>
      <c r="V2269">
        <v>130758</v>
      </c>
      <c r="W2269">
        <v>15498</v>
      </c>
      <c r="X2269">
        <v>15746</v>
      </c>
    </row>
    <row r="2270" spans="1:24" x14ac:dyDescent="0.35">
      <c r="A2270" s="6" t="str">
        <f t="shared" si="35"/>
        <v>42045</v>
      </c>
      <c r="B2270">
        <v>42</v>
      </c>
      <c r="C2270">
        <v>45</v>
      </c>
      <c r="D2270" t="s">
        <v>3597</v>
      </c>
      <c r="E2270" t="s">
        <v>571</v>
      </c>
      <c r="F2270">
        <v>576836</v>
      </c>
      <c r="G2270">
        <v>279304</v>
      </c>
      <c r="H2270">
        <v>297532</v>
      </c>
      <c r="I2270">
        <v>192031</v>
      </c>
      <c r="J2270">
        <v>199909</v>
      </c>
      <c r="K2270">
        <v>61656</v>
      </c>
      <c r="L2270">
        <v>70949</v>
      </c>
      <c r="M2270">
        <v>694</v>
      </c>
      <c r="N2270">
        <v>704</v>
      </c>
      <c r="O2270">
        <v>18316</v>
      </c>
      <c r="P2270">
        <v>18637</v>
      </c>
      <c r="Q2270">
        <v>150</v>
      </c>
      <c r="R2270">
        <v>198</v>
      </c>
      <c r="S2270">
        <v>6457</v>
      </c>
      <c r="T2270">
        <v>7135</v>
      </c>
      <c r="U2270">
        <v>265843</v>
      </c>
      <c r="V2270">
        <v>284257</v>
      </c>
      <c r="W2270">
        <v>13461</v>
      </c>
      <c r="X2270">
        <v>13275</v>
      </c>
    </row>
    <row r="2271" spans="1:24" x14ac:dyDescent="0.35">
      <c r="A2271" s="6" t="str">
        <f t="shared" si="35"/>
        <v>42047</v>
      </c>
      <c r="B2271">
        <v>42</v>
      </c>
      <c r="C2271">
        <v>47</v>
      </c>
      <c r="D2271" t="s">
        <v>3597</v>
      </c>
      <c r="E2271" t="s">
        <v>1513</v>
      </c>
      <c r="F2271">
        <v>31000</v>
      </c>
      <c r="G2271">
        <v>15705</v>
      </c>
      <c r="H2271">
        <v>15295</v>
      </c>
      <c r="I2271">
        <v>15362</v>
      </c>
      <c r="J2271">
        <v>15014</v>
      </c>
      <c r="K2271">
        <v>94</v>
      </c>
      <c r="L2271">
        <v>51</v>
      </c>
      <c r="M2271">
        <v>41</v>
      </c>
      <c r="N2271">
        <v>25</v>
      </c>
      <c r="O2271">
        <v>52</v>
      </c>
      <c r="P2271">
        <v>68</v>
      </c>
      <c r="Q2271">
        <v>4</v>
      </c>
      <c r="R2271">
        <v>2</v>
      </c>
      <c r="S2271">
        <v>152</v>
      </c>
      <c r="T2271">
        <v>135</v>
      </c>
      <c r="U2271">
        <v>15543</v>
      </c>
      <c r="V2271">
        <v>15161</v>
      </c>
      <c r="W2271">
        <v>162</v>
      </c>
      <c r="X2271">
        <v>134</v>
      </c>
    </row>
    <row r="2272" spans="1:24" x14ac:dyDescent="0.35">
      <c r="A2272" s="6" t="str">
        <f t="shared" si="35"/>
        <v>42049</v>
      </c>
      <c r="B2272">
        <v>42</v>
      </c>
      <c r="C2272">
        <v>49</v>
      </c>
      <c r="D2272" t="s">
        <v>3597</v>
      </c>
      <c r="E2272" t="s">
        <v>2986</v>
      </c>
      <c r="F2272">
        <v>270892</v>
      </c>
      <c r="G2272">
        <v>134660</v>
      </c>
      <c r="H2272">
        <v>136232</v>
      </c>
      <c r="I2272">
        <v>116789</v>
      </c>
      <c r="J2272">
        <v>119418</v>
      </c>
      <c r="K2272">
        <v>11196</v>
      </c>
      <c r="L2272">
        <v>9990</v>
      </c>
      <c r="M2272">
        <v>413</v>
      </c>
      <c r="N2272">
        <v>369</v>
      </c>
      <c r="O2272">
        <v>2762</v>
      </c>
      <c r="P2272">
        <v>2768</v>
      </c>
      <c r="Q2272">
        <v>72</v>
      </c>
      <c r="R2272">
        <v>112</v>
      </c>
      <c r="S2272">
        <v>3428</v>
      </c>
      <c r="T2272">
        <v>3575</v>
      </c>
      <c r="U2272">
        <v>128524</v>
      </c>
      <c r="V2272">
        <v>130317</v>
      </c>
      <c r="W2272">
        <v>6136</v>
      </c>
      <c r="X2272">
        <v>5915</v>
      </c>
    </row>
    <row r="2273" spans="1:24" x14ac:dyDescent="0.35">
      <c r="A2273" s="6" t="str">
        <f t="shared" si="35"/>
        <v>42051</v>
      </c>
      <c r="B2273">
        <v>42</v>
      </c>
      <c r="C2273">
        <v>51</v>
      </c>
      <c r="D2273" t="s">
        <v>3597</v>
      </c>
      <c r="E2273" t="s">
        <v>78</v>
      </c>
      <c r="F2273">
        <v>128825</v>
      </c>
      <c r="G2273">
        <v>64461</v>
      </c>
      <c r="H2273">
        <v>64364</v>
      </c>
      <c r="I2273">
        <v>59048</v>
      </c>
      <c r="J2273">
        <v>60076</v>
      </c>
      <c r="K2273">
        <v>3660</v>
      </c>
      <c r="L2273">
        <v>2489</v>
      </c>
      <c r="M2273">
        <v>146</v>
      </c>
      <c r="N2273">
        <v>131</v>
      </c>
      <c r="O2273">
        <v>248</v>
      </c>
      <c r="P2273">
        <v>306</v>
      </c>
      <c r="Q2273">
        <v>103</v>
      </c>
      <c r="R2273">
        <v>125</v>
      </c>
      <c r="S2273">
        <v>1256</v>
      </c>
      <c r="T2273">
        <v>1237</v>
      </c>
      <c r="U2273">
        <v>63563</v>
      </c>
      <c r="V2273">
        <v>63652</v>
      </c>
      <c r="W2273">
        <v>898</v>
      </c>
      <c r="X2273">
        <v>712</v>
      </c>
    </row>
    <row r="2274" spans="1:24" x14ac:dyDescent="0.35">
      <c r="A2274" s="6" t="str">
        <f t="shared" si="35"/>
        <v>42053</v>
      </c>
      <c r="B2274">
        <v>42</v>
      </c>
      <c r="C2274">
        <v>53</v>
      </c>
      <c r="D2274" t="s">
        <v>3597</v>
      </c>
      <c r="E2274" t="s">
        <v>3636</v>
      </c>
      <c r="F2274">
        <v>6973</v>
      </c>
      <c r="G2274">
        <v>4971</v>
      </c>
      <c r="H2274">
        <v>2002</v>
      </c>
      <c r="I2274">
        <v>3215</v>
      </c>
      <c r="J2274">
        <v>1952</v>
      </c>
      <c r="K2274">
        <v>1694</v>
      </c>
      <c r="L2274">
        <v>9</v>
      </c>
      <c r="M2274">
        <v>22</v>
      </c>
      <c r="N2274">
        <v>10</v>
      </c>
      <c r="O2274">
        <v>8</v>
      </c>
      <c r="P2274">
        <v>4</v>
      </c>
      <c r="Q2274">
        <v>0</v>
      </c>
      <c r="R2274">
        <v>1</v>
      </c>
      <c r="S2274">
        <v>32</v>
      </c>
      <c r="T2274">
        <v>26</v>
      </c>
      <c r="U2274">
        <v>4658</v>
      </c>
      <c r="V2274">
        <v>1986</v>
      </c>
      <c r="W2274">
        <v>313</v>
      </c>
      <c r="X2274">
        <v>16</v>
      </c>
    </row>
    <row r="2275" spans="1:24" x14ac:dyDescent="0.35">
      <c r="A2275" s="6" t="str">
        <f t="shared" si="35"/>
        <v>42055</v>
      </c>
      <c r="B2275">
        <v>42</v>
      </c>
      <c r="C2275">
        <v>55</v>
      </c>
      <c r="D2275" t="s">
        <v>3597</v>
      </c>
      <c r="E2275" t="s">
        <v>80</v>
      </c>
      <c r="F2275">
        <v>155945</v>
      </c>
      <c r="G2275">
        <v>77104</v>
      </c>
      <c r="H2275">
        <v>78841</v>
      </c>
      <c r="I2275">
        <v>70843</v>
      </c>
      <c r="J2275">
        <v>72897</v>
      </c>
      <c r="K2275">
        <v>3570</v>
      </c>
      <c r="L2275">
        <v>2970</v>
      </c>
      <c r="M2275">
        <v>297</v>
      </c>
      <c r="N2275">
        <v>225</v>
      </c>
      <c r="O2275">
        <v>703</v>
      </c>
      <c r="P2275">
        <v>1001</v>
      </c>
      <c r="Q2275">
        <v>57</v>
      </c>
      <c r="R2275">
        <v>50</v>
      </c>
      <c r="S2275">
        <v>1634</v>
      </c>
      <c r="T2275">
        <v>1698</v>
      </c>
      <c r="U2275">
        <v>71533</v>
      </c>
      <c r="V2275">
        <v>73680</v>
      </c>
      <c r="W2275">
        <v>5571</v>
      </c>
      <c r="X2275">
        <v>5161</v>
      </c>
    </row>
    <row r="2276" spans="1:24" x14ac:dyDescent="0.35">
      <c r="A2276" s="6" t="str">
        <f t="shared" si="35"/>
        <v>42057</v>
      </c>
      <c r="B2276">
        <v>42</v>
      </c>
      <c r="C2276">
        <v>57</v>
      </c>
      <c r="D2276" t="s">
        <v>3597</v>
      </c>
      <c r="E2276" t="s">
        <v>230</v>
      </c>
      <c r="F2276">
        <v>14564</v>
      </c>
      <c r="G2276">
        <v>7380</v>
      </c>
      <c r="H2276">
        <v>7184</v>
      </c>
      <c r="I2276">
        <v>7148</v>
      </c>
      <c r="J2276">
        <v>6965</v>
      </c>
      <c r="K2276">
        <v>88</v>
      </c>
      <c r="L2276">
        <v>95</v>
      </c>
      <c r="M2276">
        <v>26</v>
      </c>
      <c r="N2276">
        <v>18</v>
      </c>
      <c r="O2276">
        <v>14</v>
      </c>
      <c r="P2276">
        <v>20</v>
      </c>
      <c r="Q2276">
        <v>0</v>
      </c>
      <c r="R2276">
        <v>1</v>
      </c>
      <c r="S2276">
        <v>104</v>
      </c>
      <c r="T2276">
        <v>85</v>
      </c>
      <c r="U2276">
        <v>7296</v>
      </c>
      <c r="V2276">
        <v>7107</v>
      </c>
      <c r="W2276">
        <v>84</v>
      </c>
      <c r="X2276">
        <v>77</v>
      </c>
    </row>
    <row r="2277" spans="1:24" x14ac:dyDescent="0.35">
      <c r="A2277" s="6" t="str">
        <f t="shared" si="35"/>
        <v>42059</v>
      </c>
      <c r="B2277">
        <v>42</v>
      </c>
      <c r="C2277">
        <v>59</v>
      </c>
      <c r="D2277" t="s">
        <v>3597</v>
      </c>
      <c r="E2277" t="s">
        <v>84</v>
      </c>
      <c r="F2277">
        <v>35953</v>
      </c>
      <c r="G2277">
        <v>18853</v>
      </c>
      <c r="H2277">
        <v>17100</v>
      </c>
      <c r="I2277">
        <v>17282</v>
      </c>
      <c r="J2277">
        <v>16651</v>
      </c>
      <c r="K2277">
        <v>1191</v>
      </c>
      <c r="L2277">
        <v>126</v>
      </c>
      <c r="M2277">
        <v>50</v>
      </c>
      <c r="N2277">
        <v>43</v>
      </c>
      <c r="O2277">
        <v>77</v>
      </c>
      <c r="P2277">
        <v>55</v>
      </c>
      <c r="Q2277">
        <v>5</v>
      </c>
      <c r="R2277">
        <v>4</v>
      </c>
      <c r="S2277">
        <v>248</v>
      </c>
      <c r="T2277">
        <v>221</v>
      </c>
      <c r="U2277">
        <v>18483</v>
      </c>
      <c r="V2277">
        <v>16925</v>
      </c>
      <c r="W2277">
        <v>370</v>
      </c>
      <c r="X2277">
        <v>175</v>
      </c>
    </row>
    <row r="2278" spans="1:24" x14ac:dyDescent="0.35">
      <c r="A2278" s="6" t="str">
        <f t="shared" si="35"/>
        <v>42061</v>
      </c>
      <c r="B2278">
        <v>42</v>
      </c>
      <c r="C2278">
        <v>61</v>
      </c>
      <c r="D2278" t="s">
        <v>3597</v>
      </c>
      <c r="E2278" t="s">
        <v>3641</v>
      </c>
      <c r="F2278">
        <v>44087</v>
      </c>
      <c r="G2278">
        <v>23596</v>
      </c>
      <c r="H2278">
        <v>20491</v>
      </c>
      <c r="I2278">
        <v>20736</v>
      </c>
      <c r="J2278">
        <v>19741</v>
      </c>
      <c r="K2278">
        <v>2343</v>
      </c>
      <c r="L2278">
        <v>254</v>
      </c>
      <c r="M2278">
        <v>54</v>
      </c>
      <c r="N2278">
        <v>27</v>
      </c>
      <c r="O2278">
        <v>154</v>
      </c>
      <c r="P2278">
        <v>182</v>
      </c>
      <c r="Q2278">
        <v>9</v>
      </c>
      <c r="R2278">
        <v>4</v>
      </c>
      <c r="S2278">
        <v>300</v>
      </c>
      <c r="T2278">
        <v>283</v>
      </c>
      <c r="U2278">
        <v>22986</v>
      </c>
      <c r="V2278">
        <v>20234</v>
      </c>
      <c r="W2278">
        <v>610</v>
      </c>
      <c r="X2278">
        <v>257</v>
      </c>
    </row>
    <row r="2279" spans="1:24" x14ac:dyDescent="0.35">
      <c r="A2279" s="6" t="str">
        <f t="shared" si="35"/>
        <v>42063</v>
      </c>
      <c r="B2279">
        <v>42</v>
      </c>
      <c r="C2279">
        <v>63</v>
      </c>
      <c r="D2279" t="s">
        <v>3597</v>
      </c>
      <c r="E2279" t="s">
        <v>1199</v>
      </c>
      <c r="F2279">
        <v>83233</v>
      </c>
      <c r="G2279">
        <v>41785</v>
      </c>
      <c r="H2279">
        <v>41448</v>
      </c>
      <c r="I2279">
        <v>39188</v>
      </c>
      <c r="J2279">
        <v>39554</v>
      </c>
      <c r="K2279">
        <v>1602</v>
      </c>
      <c r="L2279">
        <v>785</v>
      </c>
      <c r="M2279">
        <v>94</v>
      </c>
      <c r="N2279">
        <v>76</v>
      </c>
      <c r="O2279">
        <v>376</v>
      </c>
      <c r="P2279">
        <v>526</v>
      </c>
      <c r="Q2279">
        <v>8</v>
      </c>
      <c r="R2279">
        <v>5</v>
      </c>
      <c r="S2279">
        <v>517</v>
      </c>
      <c r="T2279">
        <v>502</v>
      </c>
      <c r="U2279">
        <v>40978</v>
      </c>
      <c r="V2279">
        <v>40822</v>
      </c>
      <c r="W2279">
        <v>807</v>
      </c>
      <c r="X2279">
        <v>626</v>
      </c>
    </row>
    <row r="2280" spans="1:24" x14ac:dyDescent="0.35">
      <c r="A2280" s="6" t="str">
        <f t="shared" si="35"/>
        <v>42065</v>
      </c>
      <c r="B2280">
        <v>42</v>
      </c>
      <c r="C2280">
        <v>65</v>
      </c>
      <c r="D2280" t="s">
        <v>3597</v>
      </c>
      <c r="E2280" t="s">
        <v>94</v>
      </c>
      <c r="F2280">
        <v>44501</v>
      </c>
      <c r="G2280">
        <v>22351</v>
      </c>
      <c r="H2280">
        <v>22150</v>
      </c>
      <c r="I2280">
        <v>21885</v>
      </c>
      <c r="J2280">
        <v>21718</v>
      </c>
      <c r="K2280">
        <v>120</v>
      </c>
      <c r="L2280">
        <v>85</v>
      </c>
      <c r="M2280">
        <v>67</v>
      </c>
      <c r="N2280">
        <v>53</v>
      </c>
      <c r="O2280">
        <v>53</v>
      </c>
      <c r="P2280">
        <v>70</v>
      </c>
      <c r="Q2280">
        <v>4</v>
      </c>
      <c r="R2280">
        <v>4</v>
      </c>
      <c r="S2280">
        <v>222</v>
      </c>
      <c r="T2280">
        <v>220</v>
      </c>
      <c r="U2280">
        <v>22126</v>
      </c>
      <c r="V2280">
        <v>21946</v>
      </c>
      <c r="W2280">
        <v>225</v>
      </c>
      <c r="X2280">
        <v>204</v>
      </c>
    </row>
    <row r="2281" spans="1:24" x14ac:dyDescent="0.35">
      <c r="A2281" s="6" t="str">
        <f t="shared" si="35"/>
        <v>42067</v>
      </c>
      <c r="B2281">
        <v>42</v>
      </c>
      <c r="C2281">
        <v>67</v>
      </c>
      <c r="D2281" t="s">
        <v>3597</v>
      </c>
      <c r="E2281" t="s">
        <v>3645</v>
      </c>
      <c r="F2281">
        <v>23508</v>
      </c>
      <c r="G2281">
        <v>11830</v>
      </c>
      <c r="H2281">
        <v>11678</v>
      </c>
      <c r="I2281">
        <v>11453</v>
      </c>
      <c r="J2281">
        <v>11326</v>
      </c>
      <c r="K2281">
        <v>140</v>
      </c>
      <c r="L2281">
        <v>97</v>
      </c>
      <c r="M2281">
        <v>41</v>
      </c>
      <c r="N2281">
        <v>53</v>
      </c>
      <c r="O2281">
        <v>36</v>
      </c>
      <c r="P2281">
        <v>72</v>
      </c>
      <c r="Q2281">
        <v>3</v>
      </c>
      <c r="R2281">
        <v>3</v>
      </c>
      <c r="S2281">
        <v>157</v>
      </c>
      <c r="T2281">
        <v>127</v>
      </c>
      <c r="U2281">
        <v>11319</v>
      </c>
      <c r="V2281">
        <v>11279</v>
      </c>
      <c r="W2281">
        <v>511</v>
      </c>
      <c r="X2281">
        <v>399</v>
      </c>
    </row>
    <row r="2282" spans="1:24" x14ac:dyDescent="0.35">
      <c r="A2282" s="6" t="str">
        <f t="shared" si="35"/>
        <v>42069</v>
      </c>
      <c r="B2282">
        <v>42</v>
      </c>
      <c r="C2282">
        <v>69</v>
      </c>
      <c r="D2282" t="s">
        <v>3597</v>
      </c>
      <c r="E2282" t="s">
        <v>3647</v>
      </c>
      <c r="F2282">
        <v>215918</v>
      </c>
      <c r="G2282">
        <v>105790</v>
      </c>
      <c r="H2282">
        <v>110128</v>
      </c>
      <c r="I2282">
        <v>94777</v>
      </c>
      <c r="J2282">
        <v>99787</v>
      </c>
      <c r="K2282">
        <v>5087</v>
      </c>
      <c r="L2282">
        <v>4368</v>
      </c>
      <c r="M2282">
        <v>359</v>
      </c>
      <c r="N2282">
        <v>357</v>
      </c>
      <c r="O2282">
        <v>3454</v>
      </c>
      <c r="P2282">
        <v>3468</v>
      </c>
      <c r="Q2282">
        <v>67</v>
      </c>
      <c r="R2282">
        <v>79</v>
      </c>
      <c r="S2282">
        <v>2046</v>
      </c>
      <c r="T2282">
        <v>2069</v>
      </c>
      <c r="U2282">
        <v>96481</v>
      </c>
      <c r="V2282">
        <v>101149</v>
      </c>
      <c r="W2282">
        <v>9309</v>
      </c>
      <c r="X2282">
        <v>8979</v>
      </c>
    </row>
    <row r="2283" spans="1:24" x14ac:dyDescent="0.35">
      <c r="A2283" s="6" t="str">
        <f t="shared" si="35"/>
        <v>42071</v>
      </c>
      <c r="B2283">
        <v>42</v>
      </c>
      <c r="C2283">
        <v>71</v>
      </c>
      <c r="D2283" t="s">
        <v>3597</v>
      </c>
      <c r="E2283" t="s">
        <v>2771</v>
      </c>
      <c r="F2283">
        <v>552989</v>
      </c>
      <c r="G2283">
        <v>272155</v>
      </c>
      <c r="H2283">
        <v>280834</v>
      </c>
      <c r="I2283">
        <v>242600</v>
      </c>
      <c r="J2283">
        <v>251806</v>
      </c>
      <c r="K2283">
        <v>15251</v>
      </c>
      <c r="L2283">
        <v>14217</v>
      </c>
      <c r="M2283">
        <v>1255</v>
      </c>
      <c r="N2283">
        <v>1224</v>
      </c>
      <c r="O2283">
        <v>6823</v>
      </c>
      <c r="P2283">
        <v>7510</v>
      </c>
      <c r="Q2283">
        <v>293</v>
      </c>
      <c r="R2283">
        <v>298</v>
      </c>
      <c r="S2283">
        <v>5933</v>
      </c>
      <c r="T2283">
        <v>5779</v>
      </c>
      <c r="U2283">
        <v>241695</v>
      </c>
      <c r="V2283">
        <v>250143</v>
      </c>
      <c r="W2283">
        <v>30460</v>
      </c>
      <c r="X2283">
        <v>30691</v>
      </c>
    </row>
    <row r="2284" spans="1:24" x14ac:dyDescent="0.35">
      <c r="A2284" s="6" t="str">
        <f t="shared" si="35"/>
        <v>42073</v>
      </c>
      <c r="B2284">
        <v>42</v>
      </c>
      <c r="C2284">
        <v>73</v>
      </c>
      <c r="D2284" t="s">
        <v>3597</v>
      </c>
      <c r="E2284" t="s">
        <v>100</v>
      </c>
      <c r="F2284">
        <v>86071</v>
      </c>
      <c r="G2284">
        <v>42044</v>
      </c>
      <c r="H2284">
        <v>44027</v>
      </c>
      <c r="I2284">
        <v>38948</v>
      </c>
      <c r="J2284">
        <v>40829</v>
      </c>
      <c r="K2284">
        <v>1835</v>
      </c>
      <c r="L2284">
        <v>1885</v>
      </c>
      <c r="M2284">
        <v>77</v>
      </c>
      <c r="N2284">
        <v>76</v>
      </c>
      <c r="O2284">
        <v>172</v>
      </c>
      <c r="P2284">
        <v>219</v>
      </c>
      <c r="Q2284">
        <v>9</v>
      </c>
      <c r="R2284">
        <v>9</v>
      </c>
      <c r="S2284">
        <v>1003</v>
      </c>
      <c r="T2284">
        <v>1009</v>
      </c>
      <c r="U2284">
        <v>41171</v>
      </c>
      <c r="V2284">
        <v>43260</v>
      </c>
      <c r="W2284">
        <v>873</v>
      </c>
      <c r="X2284">
        <v>767</v>
      </c>
    </row>
    <row r="2285" spans="1:24" x14ac:dyDescent="0.35">
      <c r="A2285" s="6" t="str">
        <f t="shared" si="35"/>
        <v>42075</v>
      </c>
      <c r="B2285">
        <v>42</v>
      </c>
      <c r="C2285">
        <v>75</v>
      </c>
      <c r="D2285" t="s">
        <v>3597</v>
      </c>
      <c r="E2285" t="s">
        <v>3651</v>
      </c>
      <c r="F2285">
        <v>143253</v>
      </c>
      <c r="G2285">
        <v>70781</v>
      </c>
      <c r="H2285">
        <v>72472</v>
      </c>
      <c r="I2285">
        <v>65247</v>
      </c>
      <c r="J2285">
        <v>67117</v>
      </c>
      <c r="K2285">
        <v>2965</v>
      </c>
      <c r="L2285">
        <v>2401</v>
      </c>
      <c r="M2285">
        <v>278</v>
      </c>
      <c r="N2285">
        <v>281</v>
      </c>
      <c r="O2285">
        <v>1023</v>
      </c>
      <c r="P2285">
        <v>1375</v>
      </c>
      <c r="Q2285">
        <v>51</v>
      </c>
      <c r="R2285">
        <v>80</v>
      </c>
      <c r="S2285">
        <v>1217</v>
      </c>
      <c r="T2285">
        <v>1218</v>
      </c>
      <c r="U2285">
        <v>60431</v>
      </c>
      <c r="V2285">
        <v>62474</v>
      </c>
      <c r="W2285">
        <v>10350</v>
      </c>
      <c r="X2285">
        <v>9998</v>
      </c>
    </row>
    <row r="2286" spans="1:24" x14ac:dyDescent="0.35">
      <c r="A2286" s="6" t="str">
        <f t="shared" si="35"/>
        <v>42077</v>
      </c>
      <c r="B2286">
        <v>42</v>
      </c>
      <c r="C2286">
        <v>77</v>
      </c>
      <c r="D2286" t="s">
        <v>3597</v>
      </c>
      <c r="E2286" t="s">
        <v>3653</v>
      </c>
      <c r="F2286">
        <v>374571</v>
      </c>
      <c r="G2286">
        <v>184348</v>
      </c>
      <c r="H2286">
        <v>190223</v>
      </c>
      <c r="I2286">
        <v>150495</v>
      </c>
      <c r="J2286">
        <v>155928</v>
      </c>
      <c r="K2286">
        <v>19022</v>
      </c>
      <c r="L2286">
        <v>19201</v>
      </c>
      <c r="M2286">
        <v>1986</v>
      </c>
      <c r="N2286">
        <v>1905</v>
      </c>
      <c r="O2286">
        <v>7435</v>
      </c>
      <c r="P2286">
        <v>7422</v>
      </c>
      <c r="Q2286">
        <v>358</v>
      </c>
      <c r="R2286">
        <v>342</v>
      </c>
      <c r="S2286">
        <v>5052</v>
      </c>
      <c r="T2286">
        <v>5425</v>
      </c>
      <c r="U2286">
        <v>135932</v>
      </c>
      <c r="V2286">
        <v>141612</v>
      </c>
      <c r="W2286">
        <v>48416</v>
      </c>
      <c r="X2286">
        <v>48611</v>
      </c>
    </row>
    <row r="2287" spans="1:24" x14ac:dyDescent="0.35">
      <c r="A2287" s="6" t="str">
        <f t="shared" si="35"/>
        <v>42079</v>
      </c>
      <c r="B2287">
        <v>42</v>
      </c>
      <c r="C2287">
        <v>79</v>
      </c>
      <c r="D2287" t="s">
        <v>3597</v>
      </c>
      <c r="E2287" t="s">
        <v>3655</v>
      </c>
      <c r="F2287">
        <v>325613</v>
      </c>
      <c r="G2287">
        <v>162226</v>
      </c>
      <c r="H2287">
        <v>163387</v>
      </c>
      <c r="I2287">
        <v>143021</v>
      </c>
      <c r="J2287">
        <v>146305</v>
      </c>
      <c r="K2287">
        <v>12194</v>
      </c>
      <c r="L2287">
        <v>10058</v>
      </c>
      <c r="M2287">
        <v>1186</v>
      </c>
      <c r="N2287">
        <v>1074</v>
      </c>
      <c r="O2287">
        <v>2225</v>
      </c>
      <c r="P2287">
        <v>2503</v>
      </c>
      <c r="Q2287">
        <v>160</v>
      </c>
      <c r="R2287">
        <v>138</v>
      </c>
      <c r="S2287">
        <v>3440</v>
      </c>
      <c r="T2287">
        <v>3309</v>
      </c>
      <c r="U2287">
        <v>138188</v>
      </c>
      <c r="V2287">
        <v>140530</v>
      </c>
      <c r="W2287">
        <v>24038</v>
      </c>
      <c r="X2287">
        <v>22857</v>
      </c>
    </row>
    <row r="2288" spans="1:24" x14ac:dyDescent="0.35">
      <c r="A2288" s="6" t="str">
        <f t="shared" si="35"/>
        <v>42081</v>
      </c>
      <c r="B2288">
        <v>42</v>
      </c>
      <c r="C2288">
        <v>81</v>
      </c>
      <c r="D2288" t="s">
        <v>3597</v>
      </c>
      <c r="E2288" t="s">
        <v>3657</v>
      </c>
      <c r="F2288">
        <v>114189</v>
      </c>
      <c r="G2288">
        <v>56329</v>
      </c>
      <c r="H2288">
        <v>57860</v>
      </c>
      <c r="I2288">
        <v>51878</v>
      </c>
      <c r="J2288">
        <v>52916</v>
      </c>
      <c r="K2288">
        <v>2573</v>
      </c>
      <c r="L2288">
        <v>2878</v>
      </c>
      <c r="M2288">
        <v>151</v>
      </c>
      <c r="N2288">
        <v>148</v>
      </c>
      <c r="O2288">
        <v>379</v>
      </c>
      <c r="P2288">
        <v>483</v>
      </c>
      <c r="Q2288">
        <v>19</v>
      </c>
      <c r="R2288">
        <v>25</v>
      </c>
      <c r="S2288">
        <v>1329</v>
      </c>
      <c r="T2288">
        <v>1410</v>
      </c>
      <c r="U2288">
        <v>55082</v>
      </c>
      <c r="V2288">
        <v>56700</v>
      </c>
      <c r="W2288">
        <v>1247</v>
      </c>
      <c r="X2288">
        <v>1160</v>
      </c>
    </row>
    <row r="2289" spans="1:24" x14ac:dyDescent="0.35">
      <c r="A2289" s="6" t="str">
        <f t="shared" si="35"/>
        <v>42083</v>
      </c>
      <c r="B2289">
        <v>42</v>
      </c>
      <c r="C2289">
        <v>83</v>
      </c>
      <c r="D2289" t="s">
        <v>3597</v>
      </c>
      <c r="E2289" t="s">
        <v>3659</v>
      </c>
      <c r="F2289">
        <v>40430</v>
      </c>
      <c r="G2289">
        <v>20696</v>
      </c>
      <c r="H2289">
        <v>19734</v>
      </c>
      <c r="I2289">
        <v>19525</v>
      </c>
      <c r="J2289">
        <v>19155</v>
      </c>
      <c r="K2289">
        <v>680</v>
      </c>
      <c r="L2289">
        <v>142</v>
      </c>
      <c r="M2289">
        <v>76</v>
      </c>
      <c r="N2289">
        <v>67</v>
      </c>
      <c r="O2289">
        <v>141</v>
      </c>
      <c r="P2289">
        <v>113</v>
      </c>
      <c r="Q2289">
        <v>19</v>
      </c>
      <c r="R2289">
        <v>1</v>
      </c>
      <c r="S2289">
        <v>255</v>
      </c>
      <c r="T2289">
        <v>256</v>
      </c>
      <c r="U2289">
        <v>20245</v>
      </c>
      <c r="V2289">
        <v>19519</v>
      </c>
      <c r="W2289">
        <v>451</v>
      </c>
      <c r="X2289">
        <v>215</v>
      </c>
    </row>
    <row r="2290" spans="1:24" x14ac:dyDescent="0.35">
      <c r="A2290" s="6" t="str">
        <f t="shared" si="35"/>
        <v>42085</v>
      </c>
      <c r="B2290">
        <v>42</v>
      </c>
      <c r="C2290">
        <v>85</v>
      </c>
      <c r="D2290" t="s">
        <v>3597</v>
      </c>
      <c r="E2290" t="s">
        <v>1143</v>
      </c>
      <c r="F2290">
        <v>110658</v>
      </c>
      <c r="G2290">
        <v>54900</v>
      </c>
      <c r="H2290">
        <v>55758</v>
      </c>
      <c r="I2290">
        <v>49946</v>
      </c>
      <c r="J2290">
        <v>51129</v>
      </c>
      <c r="K2290">
        <v>3414</v>
      </c>
      <c r="L2290">
        <v>2933</v>
      </c>
      <c r="M2290">
        <v>129</v>
      </c>
      <c r="N2290">
        <v>131</v>
      </c>
      <c r="O2290">
        <v>372</v>
      </c>
      <c r="P2290">
        <v>426</v>
      </c>
      <c r="Q2290">
        <v>11</v>
      </c>
      <c r="R2290">
        <v>16</v>
      </c>
      <c r="S2290">
        <v>1028</v>
      </c>
      <c r="T2290">
        <v>1123</v>
      </c>
      <c r="U2290">
        <v>53967</v>
      </c>
      <c r="V2290">
        <v>55037</v>
      </c>
      <c r="W2290">
        <v>933</v>
      </c>
      <c r="X2290">
        <v>721</v>
      </c>
    </row>
    <row r="2291" spans="1:24" x14ac:dyDescent="0.35">
      <c r="A2291" s="6" t="str">
        <f t="shared" si="35"/>
        <v>42087</v>
      </c>
      <c r="B2291">
        <v>42</v>
      </c>
      <c r="C2291">
        <v>87</v>
      </c>
      <c r="D2291" t="s">
        <v>3597</v>
      </c>
      <c r="E2291" t="s">
        <v>3662</v>
      </c>
      <c r="F2291">
        <v>46134</v>
      </c>
      <c r="G2291">
        <v>22800</v>
      </c>
      <c r="H2291">
        <v>23334</v>
      </c>
      <c r="I2291">
        <v>22101</v>
      </c>
      <c r="J2291">
        <v>22701</v>
      </c>
      <c r="K2291">
        <v>279</v>
      </c>
      <c r="L2291">
        <v>187</v>
      </c>
      <c r="M2291">
        <v>43</v>
      </c>
      <c r="N2291">
        <v>38</v>
      </c>
      <c r="O2291">
        <v>107</v>
      </c>
      <c r="P2291">
        <v>137</v>
      </c>
      <c r="Q2291">
        <v>7</v>
      </c>
      <c r="R2291">
        <v>10</v>
      </c>
      <c r="S2291">
        <v>263</v>
      </c>
      <c r="T2291">
        <v>261</v>
      </c>
      <c r="U2291">
        <v>22325</v>
      </c>
      <c r="V2291">
        <v>22854</v>
      </c>
      <c r="W2291">
        <v>475</v>
      </c>
      <c r="X2291">
        <v>480</v>
      </c>
    </row>
    <row r="2292" spans="1:24" x14ac:dyDescent="0.35">
      <c r="A2292" s="6" t="str">
        <f t="shared" si="35"/>
        <v>42089</v>
      </c>
      <c r="B2292">
        <v>42</v>
      </c>
      <c r="C2292">
        <v>89</v>
      </c>
      <c r="D2292" t="s">
        <v>3597</v>
      </c>
      <c r="E2292" t="s">
        <v>120</v>
      </c>
      <c r="F2292">
        <v>168309</v>
      </c>
      <c r="G2292">
        <v>84203</v>
      </c>
      <c r="H2292">
        <v>84106</v>
      </c>
      <c r="I2292">
        <v>64676</v>
      </c>
      <c r="J2292">
        <v>64340</v>
      </c>
      <c r="K2292">
        <v>14249</v>
      </c>
      <c r="L2292">
        <v>14196</v>
      </c>
      <c r="M2292">
        <v>548</v>
      </c>
      <c r="N2292">
        <v>566</v>
      </c>
      <c r="O2292">
        <v>2148</v>
      </c>
      <c r="P2292">
        <v>2441</v>
      </c>
      <c r="Q2292">
        <v>114</v>
      </c>
      <c r="R2292">
        <v>129</v>
      </c>
      <c r="S2292">
        <v>2468</v>
      </c>
      <c r="T2292">
        <v>2434</v>
      </c>
      <c r="U2292">
        <v>69817</v>
      </c>
      <c r="V2292">
        <v>69902</v>
      </c>
      <c r="W2292">
        <v>14386</v>
      </c>
      <c r="X2292">
        <v>14204</v>
      </c>
    </row>
    <row r="2293" spans="1:24" x14ac:dyDescent="0.35">
      <c r="A2293" s="6" t="str">
        <f t="shared" si="35"/>
        <v>42091</v>
      </c>
      <c r="B2293">
        <v>42</v>
      </c>
      <c r="C2293">
        <v>91</v>
      </c>
      <c r="D2293" t="s">
        <v>3597</v>
      </c>
      <c r="E2293" t="s">
        <v>122</v>
      </c>
      <c r="F2293">
        <v>856541</v>
      </c>
      <c r="G2293">
        <v>419542</v>
      </c>
      <c r="H2293">
        <v>436999</v>
      </c>
      <c r="I2293">
        <v>332047</v>
      </c>
      <c r="J2293">
        <v>344792</v>
      </c>
      <c r="K2293">
        <v>41974</v>
      </c>
      <c r="L2293">
        <v>44149</v>
      </c>
      <c r="M2293">
        <v>1219</v>
      </c>
      <c r="N2293">
        <v>1161</v>
      </c>
      <c r="O2293">
        <v>34082</v>
      </c>
      <c r="P2293">
        <v>36114</v>
      </c>
      <c r="Q2293">
        <v>321</v>
      </c>
      <c r="R2293">
        <v>290</v>
      </c>
      <c r="S2293">
        <v>9899</v>
      </c>
      <c r="T2293">
        <v>10493</v>
      </c>
      <c r="U2293">
        <v>391722</v>
      </c>
      <c r="V2293">
        <v>410346</v>
      </c>
      <c r="W2293">
        <v>27820</v>
      </c>
      <c r="X2293">
        <v>26653</v>
      </c>
    </row>
    <row r="2294" spans="1:24" x14ac:dyDescent="0.35">
      <c r="A2294" s="6" t="str">
        <f t="shared" si="35"/>
        <v>42093</v>
      </c>
      <c r="B2294">
        <v>42</v>
      </c>
      <c r="C2294">
        <v>93</v>
      </c>
      <c r="D2294" t="s">
        <v>3597</v>
      </c>
      <c r="E2294" t="s">
        <v>3666</v>
      </c>
      <c r="F2294">
        <v>18145</v>
      </c>
      <c r="G2294">
        <v>8947</v>
      </c>
      <c r="H2294">
        <v>9198</v>
      </c>
      <c r="I2294">
        <v>8223</v>
      </c>
      <c r="J2294">
        <v>8595</v>
      </c>
      <c r="K2294">
        <v>256</v>
      </c>
      <c r="L2294">
        <v>141</v>
      </c>
      <c r="M2294">
        <v>22</v>
      </c>
      <c r="N2294">
        <v>20</v>
      </c>
      <c r="O2294">
        <v>302</v>
      </c>
      <c r="P2294">
        <v>342</v>
      </c>
      <c r="Q2294">
        <v>3</v>
      </c>
      <c r="R2294">
        <v>2</v>
      </c>
      <c r="S2294">
        <v>141</v>
      </c>
      <c r="T2294">
        <v>98</v>
      </c>
      <c r="U2294">
        <v>8706</v>
      </c>
      <c r="V2294">
        <v>8952</v>
      </c>
      <c r="W2294">
        <v>241</v>
      </c>
      <c r="X2294">
        <v>246</v>
      </c>
    </row>
    <row r="2295" spans="1:24" x14ac:dyDescent="0.35">
      <c r="A2295" s="6" t="str">
        <f t="shared" si="35"/>
        <v>42095</v>
      </c>
      <c r="B2295">
        <v>42</v>
      </c>
      <c r="C2295">
        <v>95</v>
      </c>
      <c r="D2295" t="s">
        <v>3597</v>
      </c>
      <c r="E2295" t="s">
        <v>3162</v>
      </c>
      <c r="F2295">
        <v>312949</v>
      </c>
      <c r="G2295">
        <v>154767</v>
      </c>
      <c r="H2295">
        <v>158182</v>
      </c>
      <c r="I2295">
        <v>133499</v>
      </c>
      <c r="J2295">
        <v>137099</v>
      </c>
      <c r="K2295">
        <v>11769</v>
      </c>
      <c r="L2295">
        <v>11483</v>
      </c>
      <c r="M2295">
        <v>683</v>
      </c>
      <c r="N2295">
        <v>678</v>
      </c>
      <c r="O2295">
        <v>4933</v>
      </c>
      <c r="P2295">
        <v>4902</v>
      </c>
      <c r="Q2295">
        <v>192</v>
      </c>
      <c r="R2295">
        <v>187</v>
      </c>
      <c r="S2295">
        <v>3691</v>
      </c>
      <c r="T2295">
        <v>3833</v>
      </c>
      <c r="U2295">
        <v>132466</v>
      </c>
      <c r="V2295">
        <v>135913</v>
      </c>
      <c r="W2295">
        <v>22301</v>
      </c>
      <c r="X2295">
        <v>22269</v>
      </c>
    </row>
    <row r="2296" spans="1:24" x14ac:dyDescent="0.35">
      <c r="A2296" s="6" t="str">
        <f t="shared" si="35"/>
        <v>42097</v>
      </c>
      <c r="B2296">
        <v>42</v>
      </c>
      <c r="C2296">
        <v>97</v>
      </c>
      <c r="D2296" t="s">
        <v>3597</v>
      </c>
      <c r="E2296" t="s">
        <v>3669</v>
      </c>
      <c r="F2296">
        <v>91641</v>
      </c>
      <c r="G2296">
        <v>46529</v>
      </c>
      <c r="H2296">
        <v>45112</v>
      </c>
      <c r="I2296">
        <v>43365</v>
      </c>
      <c r="J2296">
        <v>43350</v>
      </c>
      <c r="K2296">
        <v>2168</v>
      </c>
      <c r="L2296">
        <v>768</v>
      </c>
      <c r="M2296">
        <v>148</v>
      </c>
      <c r="N2296">
        <v>122</v>
      </c>
      <c r="O2296">
        <v>186</v>
      </c>
      <c r="P2296">
        <v>239</v>
      </c>
      <c r="Q2296">
        <v>19</v>
      </c>
      <c r="R2296">
        <v>19</v>
      </c>
      <c r="S2296">
        <v>643</v>
      </c>
      <c r="T2296">
        <v>614</v>
      </c>
      <c r="U2296">
        <v>44303</v>
      </c>
      <c r="V2296">
        <v>43207</v>
      </c>
      <c r="W2296">
        <v>2226</v>
      </c>
      <c r="X2296">
        <v>1905</v>
      </c>
    </row>
    <row r="2297" spans="1:24" x14ac:dyDescent="0.35">
      <c r="A2297" s="6" t="str">
        <f t="shared" si="35"/>
        <v>42099</v>
      </c>
      <c r="B2297">
        <v>42</v>
      </c>
      <c r="C2297">
        <v>99</v>
      </c>
      <c r="D2297" t="s">
        <v>3597</v>
      </c>
      <c r="E2297" t="s">
        <v>126</v>
      </c>
      <c r="F2297">
        <v>45830</v>
      </c>
      <c r="G2297">
        <v>23235</v>
      </c>
      <c r="H2297">
        <v>22595</v>
      </c>
      <c r="I2297">
        <v>22442</v>
      </c>
      <c r="J2297">
        <v>21926</v>
      </c>
      <c r="K2297">
        <v>310</v>
      </c>
      <c r="L2297">
        <v>193</v>
      </c>
      <c r="M2297">
        <v>75</v>
      </c>
      <c r="N2297">
        <v>71</v>
      </c>
      <c r="O2297">
        <v>93</v>
      </c>
      <c r="P2297">
        <v>124</v>
      </c>
      <c r="Q2297">
        <v>9</v>
      </c>
      <c r="R2297">
        <v>14</v>
      </c>
      <c r="S2297">
        <v>306</v>
      </c>
      <c r="T2297">
        <v>267</v>
      </c>
      <c r="U2297">
        <v>22754</v>
      </c>
      <c r="V2297">
        <v>22150</v>
      </c>
      <c r="W2297">
        <v>481</v>
      </c>
      <c r="X2297">
        <v>445</v>
      </c>
    </row>
    <row r="2298" spans="1:24" x14ac:dyDescent="0.35">
      <c r="A2298" s="6" t="str">
        <f t="shared" si="35"/>
        <v>42101</v>
      </c>
      <c r="B2298">
        <v>42</v>
      </c>
      <c r="C2298">
        <v>101</v>
      </c>
      <c r="D2298" t="s">
        <v>3597</v>
      </c>
      <c r="E2298" t="s">
        <v>3672</v>
      </c>
      <c r="F2298">
        <v>1603793</v>
      </c>
      <c r="G2298">
        <v>760706</v>
      </c>
      <c r="H2298">
        <v>843087</v>
      </c>
      <c r="I2298">
        <v>350718</v>
      </c>
      <c r="J2298">
        <v>363149</v>
      </c>
      <c r="K2298">
        <v>318805</v>
      </c>
      <c r="L2298">
        <v>380004</v>
      </c>
      <c r="M2298">
        <v>6880</v>
      </c>
      <c r="N2298">
        <v>7377</v>
      </c>
      <c r="O2298">
        <v>61405</v>
      </c>
      <c r="P2298">
        <v>66985</v>
      </c>
      <c r="Q2298">
        <v>1348</v>
      </c>
      <c r="R2298">
        <v>1427</v>
      </c>
      <c r="S2298">
        <v>21550</v>
      </c>
      <c r="T2298">
        <v>24145</v>
      </c>
      <c r="U2298">
        <v>642780</v>
      </c>
      <c r="V2298">
        <v>722671</v>
      </c>
      <c r="W2298">
        <v>117926</v>
      </c>
      <c r="X2298">
        <v>120416</v>
      </c>
    </row>
    <row r="2299" spans="1:24" x14ac:dyDescent="0.35">
      <c r="A2299" s="6" t="str">
        <f t="shared" si="35"/>
        <v>42103</v>
      </c>
      <c r="B2299">
        <v>42</v>
      </c>
      <c r="C2299">
        <v>103</v>
      </c>
      <c r="D2299" t="s">
        <v>3597</v>
      </c>
      <c r="E2299" t="s">
        <v>130</v>
      </c>
      <c r="F2299">
        <v>58546</v>
      </c>
      <c r="G2299">
        <v>29830</v>
      </c>
      <c r="H2299">
        <v>28716</v>
      </c>
      <c r="I2299">
        <v>26620</v>
      </c>
      <c r="J2299">
        <v>25622</v>
      </c>
      <c r="K2299">
        <v>2065</v>
      </c>
      <c r="L2299">
        <v>1826</v>
      </c>
      <c r="M2299">
        <v>163</v>
      </c>
      <c r="N2299">
        <v>144</v>
      </c>
      <c r="O2299">
        <v>360</v>
      </c>
      <c r="P2299">
        <v>550</v>
      </c>
      <c r="Q2299">
        <v>7</v>
      </c>
      <c r="R2299">
        <v>13</v>
      </c>
      <c r="S2299">
        <v>615</v>
      </c>
      <c r="T2299">
        <v>561</v>
      </c>
      <c r="U2299">
        <v>26406</v>
      </c>
      <c r="V2299">
        <v>25420</v>
      </c>
      <c r="W2299">
        <v>3424</v>
      </c>
      <c r="X2299">
        <v>3296</v>
      </c>
    </row>
    <row r="2300" spans="1:24" x14ac:dyDescent="0.35">
      <c r="A2300" s="6" t="str">
        <f t="shared" si="35"/>
        <v>42105</v>
      </c>
      <c r="B2300">
        <v>42</v>
      </c>
      <c r="C2300">
        <v>105</v>
      </c>
      <c r="D2300" t="s">
        <v>3597</v>
      </c>
      <c r="E2300" t="s">
        <v>3675</v>
      </c>
      <c r="F2300">
        <v>16397</v>
      </c>
      <c r="G2300">
        <v>8218</v>
      </c>
      <c r="H2300">
        <v>8179</v>
      </c>
      <c r="I2300">
        <v>8002</v>
      </c>
      <c r="J2300">
        <v>8001</v>
      </c>
      <c r="K2300">
        <v>70</v>
      </c>
      <c r="L2300">
        <v>37</v>
      </c>
      <c r="M2300">
        <v>38</v>
      </c>
      <c r="N2300">
        <v>26</v>
      </c>
      <c r="O2300">
        <v>24</v>
      </c>
      <c r="P2300">
        <v>46</v>
      </c>
      <c r="Q2300">
        <v>1</v>
      </c>
      <c r="R2300">
        <v>0</v>
      </c>
      <c r="S2300">
        <v>83</v>
      </c>
      <c r="T2300">
        <v>69</v>
      </c>
      <c r="U2300">
        <v>8098</v>
      </c>
      <c r="V2300">
        <v>8047</v>
      </c>
      <c r="W2300">
        <v>120</v>
      </c>
      <c r="X2300">
        <v>132</v>
      </c>
    </row>
    <row r="2301" spans="1:24" x14ac:dyDescent="0.35">
      <c r="A2301" s="6" t="str">
        <f t="shared" si="35"/>
        <v>42107</v>
      </c>
      <c r="B2301">
        <v>42</v>
      </c>
      <c r="C2301">
        <v>107</v>
      </c>
      <c r="D2301" t="s">
        <v>3597</v>
      </c>
      <c r="E2301" t="s">
        <v>3677</v>
      </c>
      <c r="F2301">
        <v>143056</v>
      </c>
      <c r="G2301">
        <v>73731</v>
      </c>
      <c r="H2301">
        <v>69325</v>
      </c>
      <c r="I2301">
        <v>67960</v>
      </c>
      <c r="J2301">
        <v>66377</v>
      </c>
      <c r="K2301">
        <v>4010</v>
      </c>
      <c r="L2301">
        <v>1306</v>
      </c>
      <c r="M2301">
        <v>290</v>
      </c>
      <c r="N2301">
        <v>246</v>
      </c>
      <c r="O2301">
        <v>393</v>
      </c>
      <c r="P2301">
        <v>472</v>
      </c>
      <c r="Q2301">
        <v>35</v>
      </c>
      <c r="R2301">
        <v>30</v>
      </c>
      <c r="S2301">
        <v>1043</v>
      </c>
      <c r="T2301">
        <v>894</v>
      </c>
      <c r="U2301">
        <v>69150</v>
      </c>
      <c r="V2301">
        <v>65856</v>
      </c>
      <c r="W2301">
        <v>4581</v>
      </c>
      <c r="X2301">
        <v>3469</v>
      </c>
    </row>
    <row r="2302" spans="1:24" x14ac:dyDescent="0.35">
      <c r="A2302" s="6" t="str">
        <f t="shared" si="35"/>
        <v>42109</v>
      </c>
      <c r="B2302">
        <v>42</v>
      </c>
      <c r="C2302">
        <v>109</v>
      </c>
      <c r="D2302" t="s">
        <v>3597</v>
      </c>
      <c r="E2302" t="s">
        <v>3679</v>
      </c>
      <c r="F2302">
        <v>39734</v>
      </c>
      <c r="G2302">
        <v>19809</v>
      </c>
      <c r="H2302">
        <v>19925</v>
      </c>
      <c r="I2302">
        <v>19127</v>
      </c>
      <c r="J2302">
        <v>19259</v>
      </c>
      <c r="K2302">
        <v>318</v>
      </c>
      <c r="L2302">
        <v>235</v>
      </c>
      <c r="M2302">
        <v>33</v>
      </c>
      <c r="N2302">
        <v>34</v>
      </c>
      <c r="O2302">
        <v>105</v>
      </c>
      <c r="P2302">
        <v>166</v>
      </c>
      <c r="Q2302">
        <v>22</v>
      </c>
      <c r="R2302">
        <v>8</v>
      </c>
      <c r="S2302">
        <v>204</v>
      </c>
      <c r="T2302">
        <v>223</v>
      </c>
      <c r="U2302">
        <v>19319</v>
      </c>
      <c r="V2302">
        <v>19480</v>
      </c>
      <c r="W2302">
        <v>490</v>
      </c>
      <c r="X2302">
        <v>445</v>
      </c>
    </row>
    <row r="2303" spans="1:24" x14ac:dyDescent="0.35">
      <c r="A2303" s="6" t="str">
        <f t="shared" si="35"/>
        <v>42111</v>
      </c>
      <c r="B2303">
        <v>42</v>
      </c>
      <c r="C2303">
        <v>111</v>
      </c>
      <c r="D2303" t="s">
        <v>3597</v>
      </c>
      <c r="E2303" t="s">
        <v>1957</v>
      </c>
      <c r="F2303">
        <v>74143</v>
      </c>
      <c r="G2303">
        <v>38931</v>
      </c>
      <c r="H2303">
        <v>35212</v>
      </c>
      <c r="I2303">
        <v>36354</v>
      </c>
      <c r="J2303">
        <v>34536</v>
      </c>
      <c r="K2303">
        <v>2030</v>
      </c>
      <c r="L2303">
        <v>118</v>
      </c>
      <c r="M2303">
        <v>68</v>
      </c>
      <c r="N2303">
        <v>71</v>
      </c>
      <c r="O2303">
        <v>178</v>
      </c>
      <c r="P2303">
        <v>194</v>
      </c>
      <c r="Q2303">
        <v>7</v>
      </c>
      <c r="R2303">
        <v>16</v>
      </c>
      <c r="S2303">
        <v>294</v>
      </c>
      <c r="T2303">
        <v>277</v>
      </c>
      <c r="U2303">
        <v>38211</v>
      </c>
      <c r="V2303">
        <v>34863</v>
      </c>
      <c r="W2303">
        <v>720</v>
      </c>
      <c r="X2303">
        <v>349</v>
      </c>
    </row>
    <row r="2304" spans="1:24" x14ac:dyDescent="0.35">
      <c r="A2304" s="6" t="str">
        <f t="shared" si="35"/>
        <v>42113</v>
      </c>
      <c r="B2304">
        <v>42</v>
      </c>
      <c r="C2304">
        <v>113</v>
      </c>
      <c r="D2304" t="s">
        <v>3597</v>
      </c>
      <c r="E2304" t="s">
        <v>1306</v>
      </c>
      <c r="F2304">
        <v>5838</v>
      </c>
      <c r="G2304">
        <v>3002</v>
      </c>
      <c r="H2304">
        <v>2836</v>
      </c>
      <c r="I2304">
        <v>2854</v>
      </c>
      <c r="J2304">
        <v>2741</v>
      </c>
      <c r="K2304">
        <v>93</v>
      </c>
      <c r="L2304">
        <v>32</v>
      </c>
      <c r="M2304">
        <v>16</v>
      </c>
      <c r="N2304">
        <v>15</v>
      </c>
      <c r="O2304">
        <v>12</v>
      </c>
      <c r="P2304">
        <v>17</v>
      </c>
      <c r="Q2304">
        <v>0</v>
      </c>
      <c r="R2304">
        <v>0</v>
      </c>
      <c r="S2304">
        <v>27</v>
      </c>
      <c r="T2304">
        <v>31</v>
      </c>
      <c r="U2304">
        <v>2939</v>
      </c>
      <c r="V2304">
        <v>2801</v>
      </c>
      <c r="W2304">
        <v>63</v>
      </c>
      <c r="X2304">
        <v>35</v>
      </c>
    </row>
    <row r="2305" spans="1:24" x14ac:dyDescent="0.35">
      <c r="A2305" s="6" t="str">
        <f t="shared" si="35"/>
        <v>42115</v>
      </c>
      <c r="B2305">
        <v>42</v>
      </c>
      <c r="C2305">
        <v>115</v>
      </c>
      <c r="D2305" t="s">
        <v>3597</v>
      </c>
      <c r="E2305" t="s">
        <v>3683</v>
      </c>
      <c r="F2305">
        <v>38434</v>
      </c>
      <c r="G2305">
        <v>19397</v>
      </c>
      <c r="H2305">
        <v>19037</v>
      </c>
      <c r="I2305">
        <v>18890</v>
      </c>
      <c r="J2305">
        <v>18527</v>
      </c>
      <c r="K2305">
        <v>169</v>
      </c>
      <c r="L2305">
        <v>137</v>
      </c>
      <c r="M2305">
        <v>50</v>
      </c>
      <c r="N2305">
        <v>43</v>
      </c>
      <c r="O2305">
        <v>71</v>
      </c>
      <c r="P2305">
        <v>84</v>
      </c>
      <c r="Q2305">
        <v>7</v>
      </c>
      <c r="R2305">
        <v>18</v>
      </c>
      <c r="S2305">
        <v>210</v>
      </c>
      <c r="T2305">
        <v>228</v>
      </c>
      <c r="U2305">
        <v>18984</v>
      </c>
      <c r="V2305">
        <v>18637</v>
      </c>
      <c r="W2305">
        <v>413</v>
      </c>
      <c r="X2305">
        <v>400</v>
      </c>
    </row>
    <row r="2306" spans="1:24" x14ac:dyDescent="0.35">
      <c r="A2306" s="6" t="str">
        <f t="shared" ref="A2306:A2369" si="36">TEXT(B2306*1000+C2306,"00000")</f>
        <v>42117</v>
      </c>
      <c r="B2306">
        <v>42</v>
      </c>
      <c r="C2306">
        <v>117</v>
      </c>
      <c r="D2306" t="s">
        <v>3597</v>
      </c>
      <c r="E2306" t="s">
        <v>3039</v>
      </c>
      <c r="F2306">
        <v>41053</v>
      </c>
      <c r="G2306">
        <v>20526</v>
      </c>
      <c r="H2306">
        <v>20527</v>
      </c>
      <c r="I2306">
        <v>19974</v>
      </c>
      <c r="J2306">
        <v>19947</v>
      </c>
      <c r="K2306">
        <v>154</v>
      </c>
      <c r="L2306">
        <v>161</v>
      </c>
      <c r="M2306">
        <v>55</v>
      </c>
      <c r="N2306">
        <v>55</v>
      </c>
      <c r="O2306">
        <v>86</v>
      </c>
      <c r="P2306">
        <v>143</v>
      </c>
      <c r="Q2306">
        <v>3</v>
      </c>
      <c r="R2306">
        <v>4</v>
      </c>
      <c r="S2306">
        <v>254</v>
      </c>
      <c r="T2306">
        <v>217</v>
      </c>
      <c r="U2306">
        <v>20203</v>
      </c>
      <c r="V2306">
        <v>20214</v>
      </c>
      <c r="W2306">
        <v>323</v>
      </c>
      <c r="X2306">
        <v>313</v>
      </c>
    </row>
    <row r="2307" spans="1:24" x14ac:dyDescent="0.35">
      <c r="A2307" s="6" t="str">
        <f t="shared" si="36"/>
        <v>42119</v>
      </c>
      <c r="B2307">
        <v>42</v>
      </c>
      <c r="C2307">
        <v>119</v>
      </c>
      <c r="D2307" t="s">
        <v>3597</v>
      </c>
      <c r="E2307" t="s">
        <v>308</v>
      </c>
      <c r="F2307">
        <v>42681</v>
      </c>
      <c r="G2307">
        <v>22768</v>
      </c>
      <c r="H2307">
        <v>19913</v>
      </c>
      <c r="I2307">
        <v>19602</v>
      </c>
      <c r="J2307">
        <v>18813</v>
      </c>
      <c r="K2307">
        <v>2276</v>
      </c>
      <c r="L2307">
        <v>397</v>
      </c>
      <c r="M2307">
        <v>153</v>
      </c>
      <c r="N2307">
        <v>64</v>
      </c>
      <c r="O2307">
        <v>373</v>
      </c>
      <c r="P2307">
        <v>346</v>
      </c>
      <c r="Q2307">
        <v>20</v>
      </c>
      <c r="R2307">
        <v>9</v>
      </c>
      <c r="S2307">
        <v>344</v>
      </c>
      <c r="T2307">
        <v>284</v>
      </c>
      <c r="U2307">
        <v>21259</v>
      </c>
      <c r="V2307">
        <v>19397</v>
      </c>
      <c r="W2307">
        <v>1509</v>
      </c>
      <c r="X2307">
        <v>516</v>
      </c>
    </row>
    <row r="2308" spans="1:24" x14ac:dyDescent="0.35">
      <c r="A2308" s="6" t="str">
        <f t="shared" si="36"/>
        <v>42121</v>
      </c>
      <c r="B2308">
        <v>42</v>
      </c>
      <c r="C2308">
        <v>121</v>
      </c>
      <c r="D2308" t="s">
        <v>3597</v>
      </c>
      <c r="E2308" t="s">
        <v>3687</v>
      </c>
      <c r="F2308">
        <v>50462</v>
      </c>
      <c r="G2308">
        <v>25106</v>
      </c>
      <c r="H2308">
        <v>25356</v>
      </c>
      <c r="I2308">
        <v>24276</v>
      </c>
      <c r="J2308">
        <v>24634</v>
      </c>
      <c r="K2308">
        <v>317</v>
      </c>
      <c r="L2308">
        <v>187</v>
      </c>
      <c r="M2308">
        <v>59</v>
      </c>
      <c r="N2308">
        <v>57</v>
      </c>
      <c r="O2308">
        <v>95</v>
      </c>
      <c r="P2308">
        <v>149</v>
      </c>
      <c r="Q2308">
        <v>10</v>
      </c>
      <c r="R2308">
        <v>13</v>
      </c>
      <c r="S2308">
        <v>349</v>
      </c>
      <c r="T2308">
        <v>316</v>
      </c>
      <c r="U2308">
        <v>24786</v>
      </c>
      <c r="V2308">
        <v>25114</v>
      </c>
      <c r="W2308">
        <v>320</v>
      </c>
      <c r="X2308">
        <v>242</v>
      </c>
    </row>
    <row r="2309" spans="1:24" x14ac:dyDescent="0.35">
      <c r="A2309" s="6" t="str">
        <f t="shared" si="36"/>
        <v>42123</v>
      </c>
      <c r="B2309">
        <v>42</v>
      </c>
      <c r="C2309">
        <v>123</v>
      </c>
      <c r="D2309" t="s">
        <v>3597</v>
      </c>
      <c r="E2309" t="s">
        <v>946</v>
      </c>
      <c r="F2309">
        <v>38585</v>
      </c>
      <c r="G2309">
        <v>19442</v>
      </c>
      <c r="H2309">
        <v>19143</v>
      </c>
      <c r="I2309">
        <v>18953</v>
      </c>
      <c r="J2309">
        <v>18705</v>
      </c>
      <c r="K2309">
        <v>147</v>
      </c>
      <c r="L2309">
        <v>70</v>
      </c>
      <c r="M2309">
        <v>58</v>
      </c>
      <c r="N2309">
        <v>62</v>
      </c>
      <c r="O2309">
        <v>74</v>
      </c>
      <c r="P2309">
        <v>108</v>
      </c>
      <c r="Q2309">
        <v>12</v>
      </c>
      <c r="R2309">
        <v>12</v>
      </c>
      <c r="S2309">
        <v>198</v>
      </c>
      <c r="T2309">
        <v>186</v>
      </c>
      <c r="U2309">
        <v>19213</v>
      </c>
      <c r="V2309">
        <v>18948</v>
      </c>
      <c r="W2309">
        <v>229</v>
      </c>
      <c r="X2309">
        <v>195</v>
      </c>
    </row>
    <row r="2310" spans="1:24" x14ac:dyDescent="0.35">
      <c r="A2310" s="6" t="str">
        <f t="shared" si="36"/>
        <v>42125</v>
      </c>
      <c r="B2310">
        <v>42</v>
      </c>
      <c r="C2310">
        <v>125</v>
      </c>
      <c r="D2310" t="s">
        <v>3597</v>
      </c>
      <c r="E2310" t="s">
        <v>150</v>
      </c>
      <c r="F2310">
        <v>209369</v>
      </c>
      <c r="G2310">
        <v>103619</v>
      </c>
      <c r="H2310">
        <v>105750</v>
      </c>
      <c r="I2310">
        <v>96423</v>
      </c>
      <c r="J2310">
        <v>98882</v>
      </c>
      <c r="K2310">
        <v>3689</v>
      </c>
      <c r="L2310">
        <v>3230</v>
      </c>
      <c r="M2310">
        <v>213</v>
      </c>
      <c r="N2310">
        <v>173</v>
      </c>
      <c r="O2310">
        <v>1193</v>
      </c>
      <c r="P2310">
        <v>1295</v>
      </c>
      <c r="Q2310">
        <v>25</v>
      </c>
      <c r="R2310">
        <v>32</v>
      </c>
      <c r="S2310">
        <v>2076</v>
      </c>
      <c r="T2310">
        <v>2138</v>
      </c>
      <c r="U2310">
        <v>101466</v>
      </c>
      <c r="V2310">
        <v>103900</v>
      </c>
      <c r="W2310">
        <v>2153</v>
      </c>
      <c r="X2310">
        <v>1850</v>
      </c>
    </row>
    <row r="2311" spans="1:24" x14ac:dyDescent="0.35">
      <c r="A2311" s="6" t="str">
        <f t="shared" si="36"/>
        <v>42127</v>
      </c>
      <c r="B2311">
        <v>42</v>
      </c>
      <c r="C2311">
        <v>127</v>
      </c>
      <c r="D2311" t="s">
        <v>3597</v>
      </c>
      <c r="E2311" t="s">
        <v>949</v>
      </c>
      <c r="F2311">
        <v>51149</v>
      </c>
      <c r="G2311">
        <v>27168</v>
      </c>
      <c r="H2311">
        <v>23981</v>
      </c>
      <c r="I2311">
        <v>25137</v>
      </c>
      <c r="J2311">
        <v>23124</v>
      </c>
      <c r="K2311">
        <v>1418</v>
      </c>
      <c r="L2311">
        <v>255</v>
      </c>
      <c r="M2311">
        <v>110</v>
      </c>
      <c r="N2311">
        <v>64</v>
      </c>
      <c r="O2311">
        <v>169</v>
      </c>
      <c r="P2311">
        <v>208</v>
      </c>
      <c r="Q2311">
        <v>12</v>
      </c>
      <c r="R2311">
        <v>8</v>
      </c>
      <c r="S2311">
        <v>322</v>
      </c>
      <c r="T2311">
        <v>322</v>
      </c>
      <c r="U2311">
        <v>25755</v>
      </c>
      <c r="V2311">
        <v>23033</v>
      </c>
      <c r="W2311">
        <v>1413</v>
      </c>
      <c r="X2311">
        <v>948</v>
      </c>
    </row>
    <row r="2312" spans="1:24" x14ac:dyDescent="0.35">
      <c r="A2312" s="6" t="str">
        <f t="shared" si="36"/>
        <v>42129</v>
      </c>
      <c r="B2312">
        <v>42</v>
      </c>
      <c r="C2312">
        <v>129</v>
      </c>
      <c r="D2312" t="s">
        <v>3597</v>
      </c>
      <c r="E2312" t="s">
        <v>3692</v>
      </c>
      <c r="F2312">
        <v>354672</v>
      </c>
      <c r="G2312">
        <v>175034</v>
      </c>
      <c r="H2312">
        <v>179638</v>
      </c>
      <c r="I2312">
        <v>164963</v>
      </c>
      <c r="J2312">
        <v>170383</v>
      </c>
      <c r="K2312">
        <v>5075</v>
      </c>
      <c r="L2312">
        <v>4269</v>
      </c>
      <c r="M2312">
        <v>286</v>
      </c>
      <c r="N2312">
        <v>226</v>
      </c>
      <c r="O2312">
        <v>1708</v>
      </c>
      <c r="P2312">
        <v>1869</v>
      </c>
      <c r="Q2312">
        <v>41</v>
      </c>
      <c r="R2312">
        <v>40</v>
      </c>
      <c r="S2312">
        <v>2961</v>
      </c>
      <c r="T2312">
        <v>2851</v>
      </c>
      <c r="U2312">
        <v>172270</v>
      </c>
      <c r="V2312">
        <v>177195</v>
      </c>
      <c r="W2312">
        <v>2764</v>
      </c>
      <c r="X2312">
        <v>2443</v>
      </c>
    </row>
    <row r="2313" spans="1:24" x14ac:dyDescent="0.35">
      <c r="A2313" s="6" t="str">
        <f t="shared" si="36"/>
        <v>42131</v>
      </c>
      <c r="B2313">
        <v>42</v>
      </c>
      <c r="C2313">
        <v>131</v>
      </c>
      <c r="D2313" t="s">
        <v>3597</v>
      </c>
      <c r="E2313" t="s">
        <v>3050</v>
      </c>
      <c r="F2313">
        <v>26072</v>
      </c>
      <c r="G2313">
        <v>13131</v>
      </c>
      <c r="H2313">
        <v>12941</v>
      </c>
      <c r="I2313">
        <v>12750</v>
      </c>
      <c r="J2313">
        <v>12557</v>
      </c>
      <c r="K2313">
        <v>137</v>
      </c>
      <c r="L2313">
        <v>127</v>
      </c>
      <c r="M2313">
        <v>37</v>
      </c>
      <c r="N2313">
        <v>30</v>
      </c>
      <c r="O2313">
        <v>56</v>
      </c>
      <c r="P2313">
        <v>80</v>
      </c>
      <c r="Q2313">
        <v>2</v>
      </c>
      <c r="R2313">
        <v>3</v>
      </c>
      <c r="S2313">
        <v>149</v>
      </c>
      <c r="T2313">
        <v>144</v>
      </c>
      <c r="U2313">
        <v>12845</v>
      </c>
      <c r="V2313">
        <v>12668</v>
      </c>
      <c r="W2313">
        <v>286</v>
      </c>
      <c r="X2313">
        <v>273</v>
      </c>
    </row>
    <row r="2314" spans="1:24" x14ac:dyDescent="0.35">
      <c r="A2314" s="6" t="str">
        <f t="shared" si="36"/>
        <v>42133</v>
      </c>
      <c r="B2314">
        <v>42</v>
      </c>
      <c r="C2314">
        <v>133</v>
      </c>
      <c r="D2314" t="s">
        <v>3597</v>
      </c>
      <c r="E2314" t="s">
        <v>1962</v>
      </c>
      <c r="F2314">
        <v>456441</v>
      </c>
      <c r="G2314">
        <v>226550</v>
      </c>
      <c r="H2314">
        <v>229891</v>
      </c>
      <c r="I2314">
        <v>200128</v>
      </c>
      <c r="J2314">
        <v>203266</v>
      </c>
      <c r="K2314">
        <v>16737</v>
      </c>
      <c r="L2314">
        <v>16308</v>
      </c>
      <c r="M2314">
        <v>935</v>
      </c>
      <c r="N2314">
        <v>852</v>
      </c>
      <c r="O2314">
        <v>3236</v>
      </c>
      <c r="P2314">
        <v>3903</v>
      </c>
      <c r="Q2314">
        <v>174</v>
      </c>
      <c r="R2314">
        <v>184</v>
      </c>
      <c r="S2314">
        <v>5340</v>
      </c>
      <c r="T2314">
        <v>5378</v>
      </c>
      <c r="U2314">
        <v>206525</v>
      </c>
      <c r="V2314">
        <v>210605</v>
      </c>
      <c r="W2314">
        <v>20025</v>
      </c>
      <c r="X2314">
        <v>19286</v>
      </c>
    </row>
    <row r="2315" spans="1:24" x14ac:dyDescent="0.35">
      <c r="A2315" s="6" t="str">
        <f t="shared" si="36"/>
        <v>44001</v>
      </c>
      <c r="B2315">
        <v>44</v>
      </c>
      <c r="C2315">
        <v>1</v>
      </c>
      <c r="D2315" t="s">
        <v>3696</v>
      </c>
      <c r="E2315" t="s">
        <v>2011</v>
      </c>
      <c r="F2315">
        <v>50789</v>
      </c>
      <c r="G2315">
        <v>24662</v>
      </c>
      <c r="H2315">
        <v>26127</v>
      </c>
      <c r="I2315">
        <v>23006</v>
      </c>
      <c r="J2315">
        <v>24500</v>
      </c>
      <c r="K2315">
        <v>439</v>
      </c>
      <c r="L2315">
        <v>348</v>
      </c>
      <c r="M2315">
        <v>83</v>
      </c>
      <c r="N2315">
        <v>67</v>
      </c>
      <c r="O2315">
        <v>576</v>
      </c>
      <c r="P2315">
        <v>711</v>
      </c>
      <c r="Q2315">
        <v>24</v>
      </c>
      <c r="R2315">
        <v>10</v>
      </c>
      <c r="S2315">
        <v>534</v>
      </c>
      <c r="T2315">
        <v>491</v>
      </c>
      <c r="U2315">
        <v>23645</v>
      </c>
      <c r="V2315">
        <v>25200</v>
      </c>
      <c r="W2315">
        <v>1017</v>
      </c>
      <c r="X2315">
        <v>927</v>
      </c>
    </row>
    <row r="2316" spans="1:24" x14ac:dyDescent="0.35">
      <c r="A2316" s="6" t="str">
        <f t="shared" si="36"/>
        <v>44003</v>
      </c>
      <c r="B2316">
        <v>44</v>
      </c>
      <c r="C2316">
        <v>3</v>
      </c>
      <c r="D2316" t="s">
        <v>3696</v>
      </c>
      <c r="E2316" t="s">
        <v>572</v>
      </c>
      <c r="F2316">
        <v>170360</v>
      </c>
      <c r="G2316">
        <v>82997</v>
      </c>
      <c r="H2316">
        <v>87363</v>
      </c>
      <c r="I2316">
        <v>75614</v>
      </c>
      <c r="J2316">
        <v>80296</v>
      </c>
      <c r="K2316">
        <v>2392</v>
      </c>
      <c r="L2316">
        <v>2078</v>
      </c>
      <c r="M2316">
        <v>417</v>
      </c>
      <c r="N2316">
        <v>419</v>
      </c>
      <c r="O2316">
        <v>2504</v>
      </c>
      <c r="P2316">
        <v>2638</v>
      </c>
      <c r="Q2316">
        <v>107</v>
      </c>
      <c r="R2316">
        <v>68</v>
      </c>
      <c r="S2316">
        <v>1963</v>
      </c>
      <c r="T2316">
        <v>1864</v>
      </c>
      <c r="U2316">
        <v>78094</v>
      </c>
      <c r="V2316">
        <v>82547</v>
      </c>
      <c r="W2316">
        <v>4903</v>
      </c>
      <c r="X2316">
        <v>4816</v>
      </c>
    </row>
    <row r="2317" spans="1:24" x14ac:dyDescent="0.35">
      <c r="A2317" s="6" t="str">
        <f t="shared" si="36"/>
        <v>44005</v>
      </c>
      <c r="B2317">
        <v>44</v>
      </c>
      <c r="C2317">
        <v>5</v>
      </c>
      <c r="D2317" t="s">
        <v>3696</v>
      </c>
      <c r="E2317" t="s">
        <v>3699</v>
      </c>
      <c r="F2317">
        <v>85649</v>
      </c>
      <c r="G2317">
        <v>42338</v>
      </c>
      <c r="H2317">
        <v>43311</v>
      </c>
      <c r="I2317">
        <v>37904</v>
      </c>
      <c r="J2317">
        <v>39247</v>
      </c>
      <c r="K2317">
        <v>2050</v>
      </c>
      <c r="L2317">
        <v>1676</v>
      </c>
      <c r="M2317">
        <v>271</v>
      </c>
      <c r="N2317">
        <v>244</v>
      </c>
      <c r="O2317">
        <v>809</v>
      </c>
      <c r="P2317">
        <v>869</v>
      </c>
      <c r="Q2317">
        <v>65</v>
      </c>
      <c r="R2317">
        <v>53</v>
      </c>
      <c r="S2317">
        <v>1239</v>
      </c>
      <c r="T2317">
        <v>1222</v>
      </c>
      <c r="U2317">
        <v>39424</v>
      </c>
      <c r="V2317">
        <v>40647</v>
      </c>
      <c r="W2317">
        <v>2914</v>
      </c>
      <c r="X2317">
        <v>2664</v>
      </c>
    </row>
    <row r="2318" spans="1:24" x14ac:dyDescent="0.35">
      <c r="A2318" s="6" t="str">
        <f t="shared" si="36"/>
        <v>44007</v>
      </c>
      <c r="B2318">
        <v>44</v>
      </c>
      <c r="C2318">
        <v>7</v>
      </c>
      <c r="D2318" t="s">
        <v>3696</v>
      </c>
      <c r="E2318" t="s">
        <v>3701</v>
      </c>
      <c r="F2318">
        <v>660728</v>
      </c>
      <c r="G2318">
        <v>324557</v>
      </c>
      <c r="H2318">
        <v>336171</v>
      </c>
      <c r="I2318">
        <v>251805</v>
      </c>
      <c r="J2318">
        <v>261098</v>
      </c>
      <c r="K2318">
        <v>41770</v>
      </c>
      <c r="L2318">
        <v>42568</v>
      </c>
      <c r="M2318">
        <v>4835</v>
      </c>
      <c r="N2318">
        <v>4905</v>
      </c>
      <c r="O2318">
        <v>14379</v>
      </c>
      <c r="P2318">
        <v>15245</v>
      </c>
      <c r="Q2318">
        <v>907</v>
      </c>
      <c r="R2318">
        <v>948</v>
      </c>
      <c r="S2318">
        <v>10861</v>
      </c>
      <c r="T2318">
        <v>11407</v>
      </c>
      <c r="U2318">
        <v>243545</v>
      </c>
      <c r="V2318">
        <v>256960</v>
      </c>
      <c r="W2318">
        <v>81012</v>
      </c>
      <c r="X2318">
        <v>79211</v>
      </c>
    </row>
    <row r="2319" spans="1:24" x14ac:dyDescent="0.35">
      <c r="A2319" s="6" t="str">
        <f t="shared" si="36"/>
        <v>44009</v>
      </c>
      <c r="B2319">
        <v>44</v>
      </c>
      <c r="C2319">
        <v>9</v>
      </c>
      <c r="D2319" t="s">
        <v>3696</v>
      </c>
      <c r="E2319" t="s">
        <v>150</v>
      </c>
      <c r="F2319">
        <v>129845</v>
      </c>
      <c r="G2319">
        <v>63230</v>
      </c>
      <c r="H2319">
        <v>66615</v>
      </c>
      <c r="I2319">
        <v>58935</v>
      </c>
      <c r="J2319">
        <v>62463</v>
      </c>
      <c r="K2319">
        <v>1065</v>
      </c>
      <c r="L2319">
        <v>892</v>
      </c>
      <c r="M2319">
        <v>598</v>
      </c>
      <c r="N2319">
        <v>547</v>
      </c>
      <c r="O2319">
        <v>1260</v>
      </c>
      <c r="P2319">
        <v>1442</v>
      </c>
      <c r="Q2319">
        <v>19</v>
      </c>
      <c r="R2319">
        <v>30</v>
      </c>
      <c r="S2319">
        <v>1353</v>
      </c>
      <c r="T2319">
        <v>1241</v>
      </c>
      <c r="U2319">
        <v>61006</v>
      </c>
      <c r="V2319">
        <v>64255</v>
      </c>
      <c r="W2319">
        <v>2224</v>
      </c>
      <c r="X2319">
        <v>2360</v>
      </c>
    </row>
    <row r="2320" spans="1:24" x14ac:dyDescent="0.35">
      <c r="A2320" s="6" t="str">
        <f t="shared" si="36"/>
        <v>45001</v>
      </c>
      <c r="B2320">
        <v>45</v>
      </c>
      <c r="C2320">
        <v>1</v>
      </c>
      <c r="D2320" t="s">
        <v>3704</v>
      </c>
      <c r="E2320" t="s">
        <v>3705</v>
      </c>
      <c r="F2320">
        <v>24294</v>
      </c>
      <c r="G2320">
        <v>11807</v>
      </c>
      <c r="H2320">
        <v>12487</v>
      </c>
      <c r="I2320">
        <v>8464</v>
      </c>
      <c r="J2320">
        <v>8698</v>
      </c>
      <c r="K2320">
        <v>3068</v>
      </c>
      <c r="L2320">
        <v>3500</v>
      </c>
      <c r="M2320">
        <v>50</v>
      </c>
      <c r="N2320">
        <v>43</v>
      </c>
      <c r="O2320">
        <v>32</v>
      </c>
      <c r="P2320">
        <v>58</v>
      </c>
      <c r="Q2320">
        <v>1</v>
      </c>
      <c r="R2320">
        <v>5</v>
      </c>
      <c r="S2320">
        <v>192</v>
      </c>
      <c r="T2320">
        <v>183</v>
      </c>
      <c r="U2320">
        <v>11582</v>
      </c>
      <c r="V2320">
        <v>12283</v>
      </c>
      <c r="W2320">
        <v>225</v>
      </c>
      <c r="X2320">
        <v>204</v>
      </c>
    </row>
    <row r="2321" spans="1:24" x14ac:dyDescent="0.35">
      <c r="A2321" s="6" t="str">
        <f t="shared" si="36"/>
        <v>45003</v>
      </c>
      <c r="B2321">
        <v>45</v>
      </c>
      <c r="C2321">
        <v>3</v>
      </c>
      <c r="D2321" t="s">
        <v>3704</v>
      </c>
      <c r="E2321" t="s">
        <v>3707</v>
      </c>
      <c r="F2321">
        <v>168806</v>
      </c>
      <c r="G2321">
        <v>81889</v>
      </c>
      <c r="H2321">
        <v>86917</v>
      </c>
      <c r="I2321">
        <v>58536</v>
      </c>
      <c r="J2321">
        <v>60474</v>
      </c>
      <c r="K2321">
        <v>19944</v>
      </c>
      <c r="L2321">
        <v>22704</v>
      </c>
      <c r="M2321">
        <v>513</v>
      </c>
      <c r="N2321">
        <v>519</v>
      </c>
      <c r="O2321">
        <v>963</v>
      </c>
      <c r="P2321">
        <v>1113</v>
      </c>
      <c r="Q2321">
        <v>56</v>
      </c>
      <c r="R2321">
        <v>71</v>
      </c>
      <c r="S2321">
        <v>1877</v>
      </c>
      <c r="T2321">
        <v>2036</v>
      </c>
      <c r="U2321">
        <v>75786</v>
      </c>
      <c r="V2321">
        <v>81594</v>
      </c>
      <c r="W2321">
        <v>6103</v>
      </c>
      <c r="X2321">
        <v>5323</v>
      </c>
    </row>
    <row r="2322" spans="1:24" x14ac:dyDescent="0.35">
      <c r="A2322" s="6" t="str">
        <f t="shared" si="36"/>
        <v>45005</v>
      </c>
      <c r="B2322">
        <v>45</v>
      </c>
      <c r="C2322">
        <v>5</v>
      </c>
      <c r="D2322" t="s">
        <v>3704</v>
      </c>
      <c r="E2322" t="s">
        <v>3709</v>
      </c>
      <c r="F2322">
        <v>8046</v>
      </c>
      <c r="G2322">
        <v>4233</v>
      </c>
      <c r="H2322">
        <v>3813</v>
      </c>
      <c r="I2322">
        <v>1092</v>
      </c>
      <c r="J2322">
        <v>830</v>
      </c>
      <c r="K2322">
        <v>3033</v>
      </c>
      <c r="L2322">
        <v>2895</v>
      </c>
      <c r="M2322">
        <v>21</v>
      </c>
      <c r="N2322">
        <v>15</v>
      </c>
      <c r="O2322">
        <v>39</v>
      </c>
      <c r="P2322">
        <v>31</v>
      </c>
      <c r="Q2322">
        <v>2</v>
      </c>
      <c r="R2322">
        <v>3</v>
      </c>
      <c r="S2322">
        <v>46</v>
      </c>
      <c r="T2322">
        <v>39</v>
      </c>
      <c r="U2322">
        <v>4113</v>
      </c>
      <c r="V2322">
        <v>3724</v>
      </c>
      <c r="W2322">
        <v>120</v>
      </c>
      <c r="X2322">
        <v>89</v>
      </c>
    </row>
    <row r="2323" spans="1:24" x14ac:dyDescent="0.35">
      <c r="A2323" s="6" t="str">
        <f t="shared" si="36"/>
        <v>45007</v>
      </c>
      <c r="B2323">
        <v>45</v>
      </c>
      <c r="C2323">
        <v>7</v>
      </c>
      <c r="D2323" t="s">
        <v>3704</v>
      </c>
      <c r="E2323" t="s">
        <v>1478</v>
      </c>
      <c r="F2323">
        <v>203724</v>
      </c>
      <c r="G2323">
        <v>98591</v>
      </c>
      <c r="H2323">
        <v>105133</v>
      </c>
      <c r="I2323">
        <v>79730</v>
      </c>
      <c r="J2323">
        <v>83928</v>
      </c>
      <c r="K2323">
        <v>15463</v>
      </c>
      <c r="L2323">
        <v>17603</v>
      </c>
      <c r="M2323">
        <v>395</v>
      </c>
      <c r="N2323">
        <v>356</v>
      </c>
      <c r="O2323">
        <v>1025</v>
      </c>
      <c r="P2323">
        <v>1248</v>
      </c>
      <c r="Q2323">
        <v>53</v>
      </c>
      <c r="R2323">
        <v>61</v>
      </c>
      <c r="S2323">
        <v>1925</v>
      </c>
      <c r="T2323">
        <v>1937</v>
      </c>
      <c r="U2323">
        <v>93791</v>
      </c>
      <c r="V2323">
        <v>100427</v>
      </c>
      <c r="W2323">
        <v>4800</v>
      </c>
      <c r="X2323">
        <v>4706</v>
      </c>
    </row>
    <row r="2324" spans="1:24" x14ac:dyDescent="0.35">
      <c r="A2324" s="6" t="str">
        <f t="shared" si="36"/>
        <v>45009</v>
      </c>
      <c r="B2324">
        <v>45</v>
      </c>
      <c r="C2324">
        <v>9</v>
      </c>
      <c r="D2324" t="s">
        <v>3704</v>
      </c>
      <c r="E2324" t="s">
        <v>3712</v>
      </c>
      <c r="F2324">
        <v>13313</v>
      </c>
      <c r="G2324">
        <v>6368</v>
      </c>
      <c r="H2324">
        <v>6945</v>
      </c>
      <c r="I2324">
        <v>2486</v>
      </c>
      <c r="J2324">
        <v>2488</v>
      </c>
      <c r="K2324">
        <v>3733</v>
      </c>
      <c r="L2324">
        <v>4293</v>
      </c>
      <c r="M2324">
        <v>25</v>
      </c>
      <c r="N2324">
        <v>33</v>
      </c>
      <c r="O2324">
        <v>45</v>
      </c>
      <c r="P2324">
        <v>48</v>
      </c>
      <c r="Q2324">
        <v>4</v>
      </c>
      <c r="R2324">
        <v>6</v>
      </c>
      <c r="S2324">
        <v>75</v>
      </c>
      <c r="T2324">
        <v>77</v>
      </c>
      <c r="U2324">
        <v>6294</v>
      </c>
      <c r="V2324">
        <v>6904</v>
      </c>
      <c r="W2324">
        <v>74</v>
      </c>
      <c r="X2324">
        <v>41</v>
      </c>
    </row>
    <row r="2325" spans="1:24" x14ac:dyDescent="0.35">
      <c r="A2325" s="6" t="str">
        <f t="shared" si="36"/>
        <v>45011</v>
      </c>
      <c r="B2325">
        <v>45</v>
      </c>
      <c r="C2325">
        <v>11</v>
      </c>
      <c r="D2325" t="s">
        <v>3704</v>
      </c>
      <c r="E2325" t="s">
        <v>3714</v>
      </c>
      <c r="F2325">
        <v>20590</v>
      </c>
      <c r="G2325">
        <v>10024</v>
      </c>
      <c r="H2325">
        <v>10566</v>
      </c>
      <c r="I2325">
        <v>5392</v>
      </c>
      <c r="J2325">
        <v>5438</v>
      </c>
      <c r="K2325">
        <v>4286</v>
      </c>
      <c r="L2325">
        <v>4769</v>
      </c>
      <c r="M2325">
        <v>79</v>
      </c>
      <c r="N2325">
        <v>70</v>
      </c>
      <c r="O2325">
        <v>77</v>
      </c>
      <c r="P2325">
        <v>112</v>
      </c>
      <c r="Q2325">
        <v>4</v>
      </c>
      <c r="R2325">
        <v>1</v>
      </c>
      <c r="S2325">
        <v>186</v>
      </c>
      <c r="T2325">
        <v>176</v>
      </c>
      <c r="U2325">
        <v>9708</v>
      </c>
      <c r="V2325">
        <v>10341</v>
      </c>
      <c r="W2325">
        <v>316</v>
      </c>
      <c r="X2325">
        <v>225</v>
      </c>
    </row>
    <row r="2326" spans="1:24" x14ac:dyDescent="0.35">
      <c r="A2326" s="6" t="str">
        <f t="shared" si="36"/>
        <v>45013</v>
      </c>
      <c r="B2326">
        <v>45</v>
      </c>
      <c r="C2326">
        <v>13</v>
      </c>
      <c r="D2326" t="s">
        <v>3704</v>
      </c>
      <c r="E2326" t="s">
        <v>3066</v>
      </c>
      <c r="F2326">
        <v>187106</v>
      </c>
      <c r="G2326">
        <v>92847</v>
      </c>
      <c r="H2326">
        <v>94259</v>
      </c>
      <c r="I2326">
        <v>73490</v>
      </c>
      <c r="J2326">
        <v>73068</v>
      </c>
      <c r="K2326">
        <v>15598</v>
      </c>
      <c r="L2326">
        <v>17251</v>
      </c>
      <c r="M2326">
        <v>452</v>
      </c>
      <c r="N2326">
        <v>381</v>
      </c>
      <c r="O2326">
        <v>1263</v>
      </c>
      <c r="P2326">
        <v>1492</v>
      </c>
      <c r="Q2326">
        <v>123</v>
      </c>
      <c r="R2326">
        <v>147</v>
      </c>
      <c r="S2326">
        <v>1921</v>
      </c>
      <c r="T2326">
        <v>1920</v>
      </c>
      <c r="U2326">
        <v>80535</v>
      </c>
      <c r="V2326">
        <v>83274</v>
      </c>
      <c r="W2326">
        <v>12312</v>
      </c>
      <c r="X2326">
        <v>10985</v>
      </c>
    </row>
    <row r="2327" spans="1:24" x14ac:dyDescent="0.35">
      <c r="A2327" s="6" t="str">
        <f t="shared" si="36"/>
        <v>45015</v>
      </c>
      <c r="B2327">
        <v>45</v>
      </c>
      <c r="C2327">
        <v>15</v>
      </c>
      <c r="D2327" t="s">
        <v>3704</v>
      </c>
      <c r="E2327" t="s">
        <v>3717</v>
      </c>
      <c r="F2327">
        <v>229826</v>
      </c>
      <c r="G2327">
        <v>114967</v>
      </c>
      <c r="H2327">
        <v>114859</v>
      </c>
      <c r="I2327">
        <v>80443</v>
      </c>
      <c r="J2327">
        <v>77983</v>
      </c>
      <c r="K2327">
        <v>26962</v>
      </c>
      <c r="L2327">
        <v>29420</v>
      </c>
      <c r="M2327">
        <v>929</v>
      </c>
      <c r="N2327">
        <v>773</v>
      </c>
      <c r="O2327">
        <v>2952</v>
      </c>
      <c r="P2327">
        <v>3212</v>
      </c>
      <c r="Q2327">
        <v>186</v>
      </c>
      <c r="R2327">
        <v>162</v>
      </c>
      <c r="S2327">
        <v>3495</v>
      </c>
      <c r="T2327">
        <v>3309</v>
      </c>
      <c r="U2327">
        <v>104445</v>
      </c>
      <c r="V2327">
        <v>105178</v>
      </c>
      <c r="W2327">
        <v>10522</v>
      </c>
      <c r="X2327">
        <v>9681</v>
      </c>
    </row>
    <row r="2328" spans="1:24" x14ac:dyDescent="0.35">
      <c r="A2328" s="6" t="str">
        <f t="shared" si="36"/>
        <v>45017</v>
      </c>
      <c r="B2328">
        <v>45</v>
      </c>
      <c r="C2328">
        <v>17</v>
      </c>
      <c r="D2328" t="s">
        <v>3704</v>
      </c>
      <c r="E2328" t="s">
        <v>36</v>
      </c>
      <c r="F2328">
        <v>14122</v>
      </c>
      <c r="G2328">
        <v>6858</v>
      </c>
      <c r="H2328">
        <v>7264</v>
      </c>
      <c r="I2328">
        <v>4071</v>
      </c>
      <c r="J2328">
        <v>3961</v>
      </c>
      <c r="K2328">
        <v>2614</v>
      </c>
      <c r="L2328">
        <v>3121</v>
      </c>
      <c r="M2328">
        <v>49</v>
      </c>
      <c r="N2328">
        <v>41</v>
      </c>
      <c r="O2328">
        <v>22</v>
      </c>
      <c r="P2328">
        <v>31</v>
      </c>
      <c r="Q2328">
        <v>7</v>
      </c>
      <c r="R2328">
        <v>9</v>
      </c>
      <c r="S2328">
        <v>95</v>
      </c>
      <c r="T2328">
        <v>101</v>
      </c>
      <c r="U2328">
        <v>6584</v>
      </c>
      <c r="V2328">
        <v>7029</v>
      </c>
      <c r="W2328">
        <v>274</v>
      </c>
      <c r="X2328">
        <v>235</v>
      </c>
    </row>
    <row r="2329" spans="1:24" x14ac:dyDescent="0.35">
      <c r="A2329" s="6" t="str">
        <f t="shared" si="36"/>
        <v>45019</v>
      </c>
      <c r="B2329">
        <v>45</v>
      </c>
      <c r="C2329">
        <v>19</v>
      </c>
      <c r="D2329" t="s">
        <v>3704</v>
      </c>
      <c r="E2329" t="s">
        <v>3720</v>
      </c>
      <c r="F2329">
        <v>408481</v>
      </c>
      <c r="G2329">
        <v>198423</v>
      </c>
      <c r="H2329">
        <v>210058</v>
      </c>
      <c r="I2329">
        <v>141710</v>
      </c>
      <c r="J2329">
        <v>145077</v>
      </c>
      <c r="K2329">
        <v>48283</v>
      </c>
      <c r="L2329">
        <v>55976</v>
      </c>
      <c r="M2329">
        <v>1016</v>
      </c>
      <c r="N2329">
        <v>907</v>
      </c>
      <c r="O2329">
        <v>3599</v>
      </c>
      <c r="P2329">
        <v>4191</v>
      </c>
      <c r="Q2329">
        <v>201</v>
      </c>
      <c r="R2329">
        <v>213</v>
      </c>
      <c r="S2329">
        <v>3614</v>
      </c>
      <c r="T2329">
        <v>3694</v>
      </c>
      <c r="U2329">
        <v>182956</v>
      </c>
      <c r="V2329">
        <v>196344</v>
      </c>
      <c r="W2329">
        <v>15467</v>
      </c>
      <c r="X2329">
        <v>13714</v>
      </c>
    </row>
    <row r="2330" spans="1:24" x14ac:dyDescent="0.35">
      <c r="A2330" s="6" t="str">
        <f t="shared" si="36"/>
        <v>45021</v>
      </c>
      <c r="B2330">
        <v>45</v>
      </c>
      <c r="C2330">
        <v>21</v>
      </c>
      <c r="D2330" t="s">
        <v>3704</v>
      </c>
      <c r="E2330" t="s">
        <v>40</v>
      </c>
      <c r="F2330">
        <v>56224</v>
      </c>
      <c r="G2330">
        <v>27653</v>
      </c>
      <c r="H2330">
        <v>28571</v>
      </c>
      <c r="I2330">
        <v>21326</v>
      </c>
      <c r="J2330">
        <v>21494</v>
      </c>
      <c r="K2330">
        <v>5389</v>
      </c>
      <c r="L2330">
        <v>6206</v>
      </c>
      <c r="M2330">
        <v>167</v>
      </c>
      <c r="N2330">
        <v>137</v>
      </c>
      <c r="O2330">
        <v>180</v>
      </c>
      <c r="P2330">
        <v>199</v>
      </c>
      <c r="Q2330">
        <v>58</v>
      </c>
      <c r="R2330">
        <v>32</v>
      </c>
      <c r="S2330">
        <v>533</v>
      </c>
      <c r="T2330">
        <v>503</v>
      </c>
      <c r="U2330">
        <v>26142</v>
      </c>
      <c r="V2330">
        <v>27311</v>
      </c>
      <c r="W2330">
        <v>1511</v>
      </c>
      <c r="X2330">
        <v>1260</v>
      </c>
    </row>
    <row r="2331" spans="1:24" x14ac:dyDescent="0.35">
      <c r="A2331" s="6" t="str">
        <f t="shared" si="36"/>
        <v>45023</v>
      </c>
      <c r="B2331">
        <v>45</v>
      </c>
      <c r="C2331">
        <v>23</v>
      </c>
      <c r="D2331" t="s">
        <v>3704</v>
      </c>
      <c r="E2331" t="s">
        <v>3620</v>
      </c>
      <c r="F2331">
        <v>32294</v>
      </c>
      <c r="G2331">
        <v>15658</v>
      </c>
      <c r="H2331">
        <v>16636</v>
      </c>
      <c r="I2331">
        <v>9580</v>
      </c>
      <c r="J2331">
        <v>9799</v>
      </c>
      <c r="K2331">
        <v>5571</v>
      </c>
      <c r="L2331">
        <v>6298</v>
      </c>
      <c r="M2331">
        <v>104</v>
      </c>
      <c r="N2331">
        <v>97</v>
      </c>
      <c r="O2331">
        <v>77</v>
      </c>
      <c r="P2331">
        <v>93</v>
      </c>
      <c r="Q2331">
        <v>9</v>
      </c>
      <c r="R2331">
        <v>8</v>
      </c>
      <c r="S2331">
        <v>317</v>
      </c>
      <c r="T2331">
        <v>341</v>
      </c>
      <c r="U2331">
        <v>15224</v>
      </c>
      <c r="V2331">
        <v>16298</v>
      </c>
      <c r="W2331">
        <v>434</v>
      </c>
      <c r="X2331">
        <v>338</v>
      </c>
    </row>
    <row r="2332" spans="1:24" x14ac:dyDescent="0.35">
      <c r="A2332" s="6" t="str">
        <f t="shared" si="36"/>
        <v>45025</v>
      </c>
      <c r="B2332">
        <v>45</v>
      </c>
      <c r="C2332">
        <v>25</v>
      </c>
      <c r="D2332" t="s">
        <v>3704</v>
      </c>
      <c r="E2332" t="s">
        <v>3724</v>
      </c>
      <c r="F2332">
        <v>43272</v>
      </c>
      <c r="G2332">
        <v>21184</v>
      </c>
      <c r="H2332">
        <v>22088</v>
      </c>
      <c r="I2332">
        <v>13707</v>
      </c>
      <c r="J2332">
        <v>13743</v>
      </c>
      <c r="K2332">
        <v>6667</v>
      </c>
      <c r="L2332">
        <v>7495</v>
      </c>
      <c r="M2332">
        <v>184</v>
      </c>
      <c r="N2332">
        <v>185</v>
      </c>
      <c r="O2332">
        <v>135</v>
      </c>
      <c r="P2332">
        <v>160</v>
      </c>
      <c r="Q2332">
        <v>19</v>
      </c>
      <c r="R2332">
        <v>16</v>
      </c>
      <c r="S2332">
        <v>472</v>
      </c>
      <c r="T2332">
        <v>489</v>
      </c>
      <c r="U2332">
        <v>19885</v>
      </c>
      <c r="V2332">
        <v>21308</v>
      </c>
      <c r="W2332">
        <v>1299</v>
      </c>
      <c r="X2332">
        <v>780</v>
      </c>
    </row>
    <row r="2333" spans="1:24" x14ac:dyDescent="0.35">
      <c r="A2333" s="6" t="str">
        <f t="shared" si="36"/>
        <v>45027</v>
      </c>
      <c r="B2333">
        <v>45</v>
      </c>
      <c r="C2333">
        <v>27</v>
      </c>
      <c r="D2333" t="s">
        <v>3704</v>
      </c>
      <c r="E2333" t="s">
        <v>3726</v>
      </c>
      <c r="F2333">
        <v>31145</v>
      </c>
      <c r="G2333">
        <v>15321</v>
      </c>
      <c r="H2333">
        <v>15824</v>
      </c>
      <c r="I2333">
        <v>7867</v>
      </c>
      <c r="J2333">
        <v>7835</v>
      </c>
      <c r="K2333">
        <v>7070</v>
      </c>
      <c r="L2333">
        <v>7578</v>
      </c>
      <c r="M2333">
        <v>61</v>
      </c>
      <c r="N2333">
        <v>83</v>
      </c>
      <c r="O2333">
        <v>135</v>
      </c>
      <c r="P2333">
        <v>139</v>
      </c>
      <c r="Q2333">
        <v>5</v>
      </c>
      <c r="R2333">
        <v>11</v>
      </c>
      <c r="S2333">
        <v>183</v>
      </c>
      <c r="T2333">
        <v>178</v>
      </c>
      <c r="U2333">
        <v>14857</v>
      </c>
      <c r="V2333">
        <v>15388</v>
      </c>
      <c r="W2333">
        <v>464</v>
      </c>
      <c r="X2333">
        <v>436</v>
      </c>
    </row>
    <row r="2334" spans="1:24" x14ac:dyDescent="0.35">
      <c r="A2334" s="6" t="str">
        <f t="shared" si="36"/>
        <v>45029</v>
      </c>
      <c r="B2334">
        <v>45</v>
      </c>
      <c r="C2334">
        <v>29</v>
      </c>
      <c r="D2334" t="s">
        <v>3704</v>
      </c>
      <c r="E2334" t="s">
        <v>3728</v>
      </c>
      <c r="F2334">
        <v>38602</v>
      </c>
      <c r="G2334">
        <v>18624</v>
      </c>
      <c r="H2334">
        <v>19978</v>
      </c>
      <c r="I2334">
        <v>11443</v>
      </c>
      <c r="J2334">
        <v>11665</v>
      </c>
      <c r="K2334">
        <v>6557</v>
      </c>
      <c r="L2334">
        <v>7682</v>
      </c>
      <c r="M2334">
        <v>188</v>
      </c>
      <c r="N2334">
        <v>175</v>
      </c>
      <c r="O2334">
        <v>81</v>
      </c>
      <c r="P2334">
        <v>93</v>
      </c>
      <c r="Q2334">
        <v>12</v>
      </c>
      <c r="R2334">
        <v>11</v>
      </c>
      <c r="S2334">
        <v>343</v>
      </c>
      <c r="T2334">
        <v>352</v>
      </c>
      <c r="U2334">
        <v>17920</v>
      </c>
      <c r="V2334">
        <v>19297</v>
      </c>
      <c r="W2334">
        <v>704</v>
      </c>
      <c r="X2334">
        <v>681</v>
      </c>
    </row>
    <row r="2335" spans="1:24" x14ac:dyDescent="0.35">
      <c r="A2335" s="6" t="str">
        <f t="shared" si="36"/>
        <v>45031</v>
      </c>
      <c r="B2335">
        <v>45</v>
      </c>
      <c r="C2335">
        <v>31</v>
      </c>
      <c r="D2335" t="s">
        <v>3704</v>
      </c>
      <c r="E2335" t="s">
        <v>3730</v>
      </c>
      <c r="F2335">
        <v>62905</v>
      </c>
      <c r="G2335">
        <v>29881</v>
      </c>
      <c r="H2335">
        <v>33024</v>
      </c>
      <c r="I2335">
        <v>17071</v>
      </c>
      <c r="J2335">
        <v>17970</v>
      </c>
      <c r="K2335">
        <v>11999</v>
      </c>
      <c r="L2335">
        <v>14296</v>
      </c>
      <c r="M2335">
        <v>149</v>
      </c>
      <c r="N2335">
        <v>123</v>
      </c>
      <c r="O2335">
        <v>180</v>
      </c>
      <c r="P2335">
        <v>170</v>
      </c>
      <c r="Q2335">
        <v>21</v>
      </c>
      <c r="R2335">
        <v>18</v>
      </c>
      <c r="S2335">
        <v>461</v>
      </c>
      <c r="T2335">
        <v>447</v>
      </c>
      <c r="U2335">
        <v>29165</v>
      </c>
      <c r="V2335">
        <v>32341</v>
      </c>
      <c r="W2335">
        <v>716</v>
      </c>
      <c r="X2335">
        <v>683</v>
      </c>
    </row>
    <row r="2336" spans="1:24" x14ac:dyDescent="0.35">
      <c r="A2336" s="6" t="str">
        <f t="shared" si="36"/>
        <v>45033</v>
      </c>
      <c r="B2336">
        <v>45</v>
      </c>
      <c r="C2336">
        <v>33</v>
      </c>
      <c r="D2336" t="s">
        <v>3704</v>
      </c>
      <c r="E2336" t="s">
        <v>3732</v>
      </c>
      <c r="F2336">
        <v>28296</v>
      </c>
      <c r="G2336">
        <v>13356</v>
      </c>
      <c r="H2336">
        <v>14940</v>
      </c>
      <c r="I2336">
        <v>6360</v>
      </c>
      <c r="J2336">
        <v>6954</v>
      </c>
      <c r="K2336">
        <v>6181</v>
      </c>
      <c r="L2336">
        <v>7102</v>
      </c>
      <c r="M2336">
        <v>418</v>
      </c>
      <c r="N2336">
        <v>443</v>
      </c>
      <c r="O2336">
        <v>76</v>
      </c>
      <c r="P2336">
        <v>95</v>
      </c>
      <c r="Q2336">
        <v>6</v>
      </c>
      <c r="R2336">
        <v>5</v>
      </c>
      <c r="S2336">
        <v>315</v>
      </c>
      <c r="T2336">
        <v>341</v>
      </c>
      <c r="U2336">
        <v>12941</v>
      </c>
      <c r="V2336">
        <v>14479</v>
      </c>
      <c r="W2336">
        <v>415</v>
      </c>
      <c r="X2336">
        <v>461</v>
      </c>
    </row>
    <row r="2337" spans="1:24" x14ac:dyDescent="0.35">
      <c r="A2337" s="6" t="str">
        <f t="shared" si="36"/>
        <v>45035</v>
      </c>
      <c r="B2337">
        <v>45</v>
      </c>
      <c r="C2337">
        <v>35</v>
      </c>
      <c r="D2337" t="s">
        <v>3704</v>
      </c>
      <c r="E2337" t="s">
        <v>1980</v>
      </c>
      <c r="F2337">
        <v>161329</v>
      </c>
      <c r="G2337">
        <v>79060</v>
      </c>
      <c r="H2337">
        <v>82269</v>
      </c>
      <c r="I2337">
        <v>54707</v>
      </c>
      <c r="J2337">
        <v>55384</v>
      </c>
      <c r="K2337">
        <v>19666</v>
      </c>
      <c r="L2337">
        <v>21743</v>
      </c>
      <c r="M2337">
        <v>545</v>
      </c>
      <c r="N2337">
        <v>583</v>
      </c>
      <c r="O2337">
        <v>1738</v>
      </c>
      <c r="P2337">
        <v>1889</v>
      </c>
      <c r="Q2337">
        <v>129</v>
      </c>
      <c r="R2337">
        <v>127</v>
      </c>
      <c r="S2337">
        <v>2275</v>
      </c>
      <c r="T2337">
        <v>2543</v>
      </c>
      <c r="U2337">
        <v>73620</v>
      </c>
      <c r="V2337">
        <v>76964</v>
      </c>
      <c r="W2337">
        <v>5440</v>
      </c>
      <c r="X2337">
        <v>5305</v>
      </c>
    </row>
    <row r="2338" spans="1:24" x14ac:dyDescent="0.35">
      <c r="A2338" s="6" t="str">
        <f t="shared" si="36"/>
        <v>45037</v>
      </c>
      <c r="B2338">
        <v>45</v>
      </c>
      <c r="C2338">
        <v>37</v>
      </c>
      <c r="D2338" t="s">
        <v>3704</v>
      </c>
      <c r="E2338" t="s">
        <v>3735</v>
      </c>
      <c r="F2338">
        <v>25645</v>
      </c>
      <c r="G2338">
        <v>13744</v>
      </c>
      <c r="H2338">
        <v>11901</v>
      </c>
      <c r="I2338">
        <v>8544</v>
      </c>
      <c r="J2338">
        <v>7491</v>
      </c>
      <c r="K2338">
        <v>4761</v>
      </c>
      <c r="L2338">
        <v>4103</v>
      </c>
      <c r="M2338">
        <v>95</v>
      </c>
      <c r="N2338">
        <v>46</v>
      </c>
      <c r="O2338">
        <v>76</v>
      </c>
      <c r="P2338">
        <v>80</v>
      </c>
      <c r="Q2338">
        <v>11</v>
      </c>
      <c r="R2338">
        <v>5</v>
      </c>
      <c r="S2338">
        <v>257</v>
      </c>
      <c r="T2338">
        <v>176</v>
      </c>
      <c r="U2338">
        <v>12654</v>
      </c>
      <c r="V2338">
        <v>11582</v>
      </c>
      <c r="W2338">
        <v>1090</v>
      </c>
      <c r="X2338">
        <v>319</v>
      </c>
    </row>
    <row r="2339" spans="1:24" x14ac:dyDescent="0.35">
      <c r="A2339" s="6" t="str">
        <f t="shared" si="36"/>
        <v>45039</v>
      </c>
      <c r="B2339">
        <v>45</v>
      </c>
      <c r="C2339">
        <v>39</v>
      </c>
      <c r="D2339" t="s">
        <v>3704</v>
      </c>
      <c r="E2339" t="s">
        <v>555</v>
      </c>
      <c r="F2339">
        <v>20956</v>
      </c>
      <c r="G2339">
        <v>10108</v>
      </c>
      <c r="H2339">
        <v>10848</v>
      </c>
      <c r="I2339">
        <v>4163</v>
      </c>
      <c r="J2339">
        <v>4205</v>
      </c>
      <c r="K2339">
        <v>5600</v>
      </c>
      <c r="L2339">
        <v>6343</v>
      </c>
      <c r="M2339">
        <v>48</v>
      </c>
      <c r="N2339">
        <v>39</v>
      </c>
      <c r="O2339">
        <v>94</v>
      </c>
      <c r="P2339">
        <v>74</v>
      </c>
      <c r="Q2339">
        <v>4</v>
      </c>
      <c r="R2339">
        <v>2</v>
      </c>
      <c r="S2339">
        <v>199</v>
      </c>
      <c r="T2339">
        <v>185</v>
      </c>
      <c r="U2339">
        <v>9864</v>
      </c>
      <c r="V2339">
        <v>10665</v>
      </c>
      <c r="W2339">
        <v>244</v>
      </c>
      <c r="X2339">
        <v>183</v>
      </c>
    </row>
    <row r="2340" spans="1:24" x14ac:dyDescent="0.35">
      <c r="A2340" s="6" t="str">
        <f t="shared" si="36"/>
        <v>45041</v>
      </c>
      <c r="B2340">
        <v>45</v>
      </c>
      <c r="C2340">
        <v>41</v>
      </c>
      <c r="D2340" t="s">
        <v>3704</v>
      </c>
      <c r="E2340" t="s">
        <v>3738</v>
      </c>
      <c r="F2340">
        <v>137060</v>
      </c>
      <c r="G2340">
        <v>64405</v>
      </c>
      <c r="H2340">
        <v>72655</v>
      </c>
      <c r="I2340">
        <v>35254</v>
      </c>
      <c r="J2340">
        <v>37426</v>
      </c>
      <c r="K2340">
        <v>26806</v>
      </c>
      <c r="L2340">
        <v>32616</v>
      </c>
      <c r="M2340">
        <v>286</v>
      </c>
      <c r="N2340">
        <v>328</v>
      </c>
      <c r="O2340">
        <v>1084</v>
      </c>
      <c r="P2340">
        <v>1117</v>
      </c>
      <c r="Q2340">
        <v>47</v>
      </c>
      <c r="R2340">
        <v>40</v>
      </c>
      <c r="S2340">
        <v>928</v>
      </c>
      <c r="T2340">
        <v>1128</v>
      </c>
      <c r="U2340">
        <v>62242</v>
      </c>
      <c r="V2340">
        <v>70590</v>
      </c>
      <c r="W2340">
        <v>2163</v>
      </c>
      <c r="X2340">
        <v>2065</v>
      </c>
    </row>
    <row r="2341" spans="1:24" x14ac:dyDescent="0.35">
      <c r="A2341" s="6" t="str">
        <f t="shared" si="36"/>
        <v>45043</v>
      </c>
      <c r="B2341">
        <v>45</v>
      </c>
      <c r="C2341">
        <v>43</v>
      </c>
      <c r="D2341" t="s">
        <v>3704</v>
      </c>
      <c r="E2341" t="s">
        <v>3740</v>
      </c>
      <c r="F2341">
        <v>63402</v>
      </c>
      <c r="G2341">
        <v>30102</v>
      </c>
      <c r="H2341">
        <v>33300</v>
      </c>
      <c r="I2341">
        <v>20782</v>
      </c>
      <c r="J2341">
        <v>22237</v>
      </c>
      <c r="K2341">
        <v>8668</v>
      </c>
      <c r="L2341">
        <v>10450</v>
      </c>
      <c r="M2341">
        <v>119</v>
      </c>
      <c r="N2341">
        <v>92</v>
      </c>
      <c r="O2341">
        <v>148</v>
      </c>
      <c r="P2341">
        <v>191</v>
      </c>
      <c r="Q2341">
        <v>25</v>
      </c>
      <c r="R2341">
        <v>22</v>
      </c>
      <c r="S2341">
        <v>360</v>
      </c>
      <c r="T2341">
        <v>308</v>
      </c>
      <c r="U2341">
        <v>28838</v>
      </c>
      <c r="V2341">
        <v>32362</v>
      </c>
      <c r="W2341">
        <v>1264</v>
      </c>
      <c r="X2341">
        <v>938</v>
      </c>
    </row>
    <row r="2342" spans="1:24" x14ac:dyDescent="0.35">
      <c r="A2342" s="6" t="str">
        <f t="shared" si="36"/>
        <v>45045</v>
      </c>
      <c r="B2342">
        <v>45</v>
      </c>
      <c r="C2342">
        <v>45</v>
      </c>
      <c r="D2342" t="s">
        <v>3704</v>
      </c>
      <c r="E2342" t="s">
        <v>3742</v>
      </c>
      <c r="F2342">
        <v>525543</v>
      </c>
      <c r="G2342">
        <v>256297</v>
      </c>
      <c r="H2342">
        <v>269246</v>
      </c>
      <c r="I2342">
        <v>197269</v>
      </c>
      <c r="J2342">
        <v>203758</v>
      </c>
      <c r="K2342">
        <v>45152</v>
      </c>
      <c r="L2342">
        <v>50756</v>
      </c>
      <c r="M2342">
        <v>1580</v>
      </c>
      <c r="N2342">
        <v>1288</v>
      </c>
      <c r="O2342">
        <v>6847</v>
      </c>
      <c r="P2342">
        <v>7638</v>
      </c>
      <c r="Q2342">
        <v>249</v>
      </c>
      <c r="R2342">
        <v>189</v>
      </c>
      <c r="S2342">
        <v>5200</v>
      </c>
      <c r="T2342">
        <v>5617</v>
      </c>
      <c r="U2342">
        <v>226235</v>
      </c>
      <c r="V2342">
        <v>241414</v>
      </c>
      <c r="W2342">
        <v>30062</v>
      </c>
      <c r="X2342">
        <v>27832</v>
      </c>
    </row>
    <row r="2343" spans="1:24" x14ac:dyDescent="0.35">
      <c r="A2343" s="6" t="str">
        <f t="shared" si="36"/>
        <v>45047</v>
      </c>
      <c r="B2343">
        <v>45</v>
      </c>
      <c r="C2343">
        <v>47</v>
      </c>
      <c r="D2343" t="s">
        <v>3704</v>
      </c>
      <c r="E2343" t="s">
        <v>1533</v>
      </c>
      <c r="F2343">
        <v>69349</v>
      </c>
      <c r="G2343">
        <v>32535</v>
      </c>
      <c r="H2343">
        <v>36814</v>
      </c>
      <c r="I2343">
        <v>21331</v>
      </c>
      <c r="J2343">
        <v>23115</v>
      </c>
      <c r="K2343">
        <v>10053</v>
      </c>
      <c r="L2343">
        <v>12362</v>
      </c>
      <c r="M2343">
        <v>179</v>
      </c>
      <c r="N2343">
        <v>222</v>
      </c>
      <c r="O2343">
        <v>390</v>
      </c>
      <c r="P2343">
        <v>509</v>
      </c>
      <c r="Q2343">
        <v>44</v>
      </c>
      <c r="R2343">
        <v>41</v>
      </c>
      <c r="S2343">
        <v>538</v>
      </c>
      <c r="T2343">
        <v>565</v>
      </c>
      <c r="U2343">
        <v>30066</v>
      </c>
      <c r="V2343">
        <v>34578</v>
      </c>
      <c r="W2343">
        <v>2469</v>
      </c>
      <c r="X2343">
        <v>2236</v>
      </c>
    </row>
    <row r="2344" spans="1:24" x14ac:dyDescent="0.35">
      <c r="A2344" s="6" t="str">
        <f t="shared" si="36"/>
        <v>45049</v>
      </c>
      <c r="B2344">
        <v>45</v>
      </c>
      <c r="C2344">
        <v>49</v>
      </c>
      <c r="D2344" t="s">
        <v>3704</v>
      </c>
      <c r="E2344" t="s">
        <v>3745</v>
      </c>
      <c r="F2344">
        <v>18555</v>
      </c>
      <c r="G2344">
        <v>9672</v>
      </c>
      <c r="H2344">
        <v>8883</v>
      </c>
      <c r="I2344">
        <v>4329</v>
      </c>
      <c r="J2344">
        <v>3802</v>
      </c>
      <c r="K2344">
        <v>5079</v>
      </c>
      <c r="L2344">
        <v>4852</v>
      </c>
      <c r="M2344">
        <v>35</v>
      </c>
      <c r="N2344">
        <v>43</v>
      </c>
      <c r="O2344">
        <v>64</v>
      </c>
      <c r="P2344">
        <v>50</v>
      </c>
      <c r="Q2344">
        <v>5</v>
      </c>
      <c r="R2344">
        <v>4</v>
      </c>
      <c r="S2344">
        <v>160</v>
      </c>
      <c r="T2344">
        <v>132</v>
      </c>
      <c r="U2344">
        <v>9158</v>
      </c>
      <c r="V2344">
        <v>8722</v>
      </c>
      <c r="W2344">
        <v>514</v>
      </c>
      <c r="X2344">
        <v>161</v>
      </c>
    </row>
    <row r="2345" spans="1:24" x14ac:dyDescent="0.35">
      <c r="A2345" s="6" t="str">
        <f t="shared" si="36"/>
        <v>45051</v>
      </c>
      <c r="B2345">
        <v>45</v>
      </c>
      <c r="C2345">
        <v>51</v>
      </c>
      <c r="D2345" t="s">
        <v>3704</v>
      </c>
      <c r="E2345" t="s">
        <v>3747</v>
      </c>
      <c r="F2345">
        <v>351032</v>
      </c>
      <c r="G2345">
        <v>170113</v>
      </c>
      <c r="H2345">
        <v>180919</v>
      </c>
      <c r="I2345">
        <v>141257</v>
      </c>
      <c r="J2345">
        <v>149327</v>
      </c>
      <c r="K2345">
        <v>21532</v>
      </c>
      <c r="L2345">
        <v>23575</v>
      </c>
      <c r="M2345">
        <v>1079</v>
      </c>
      <c r="N2345">
        <v>1024</v>
      </c>
      <c r="O2345">
        <v>2210</v>
      </c>
      <c r="P2345">
        <v>2970</v>
      </c>
      <c r="Q2345">
        <v>272</v>
      </c>
      <c r="R2345">
        <v>246</v>
      </c>
      <c r="S2345">
        <v>3763</v>
      </c>
      <c r="T2345">
        <v>3777</v>
      </c>
      <c r="U2345">
        <v>157380</v>
      </c>
      <c r="V2345">
        <v>169470</v>
      </c>
      <c r="W2345">
        <v>12733</v>
      </c>
      <c r="X2345">
        <v>11449</v>
      </c>
    </row>
    <row r="2346" spans="1:24" x14ac:dyDescent="0.35">
      <c r="A2346" s="6" t="str">
        <f t="shared" si="36"/>
        <v>45053</v>
      </c>
      <c r="B2346">
        <v>45</v>
      </c>
      <c r="C2346">
        <v>53</v>
      </c>
      <c r="D2346" t="s">
        <v>3704</v>
      </c>
      <c r="E2346" t="s">
        <v>833</v>
      </c>
      <c r="F2346">
        <v>28810</v>
      </c>
      <c r="G2346">
        <v>14629</v>
      </c>
      <c r="H2346">
        <v>14181</v>
      </c>
      <c r="I2346">
        <v>8607</v>
      </c>
      <c r="J2346">
        <v>8083</v>
      </c>
      <c r="K2346">
        <v>5447</v>
      </c>
      <c r="L2346">
        <v>5578</v>
      </c>
      <c r="M2346">
        <v>203</v>
      </c>
      <c r="N2346">
        <v>81</v>
      </c>
      <c r="O2346">
        <v>103</v>
      </c>
      <c r="P2346">
        <v>164</v>
      </c>
      <c r="Q2346">
        <v>22</v>
      </c>
      <c r="R2346">
        <v>12</v>
      </c>
      <c r="S2346">
        <v>247</v>
      </c>
      <c r="T2346">
        <v>263</v>
      </c>
      <c r="U2346">
        <v>11730</v>
      </c>
      <c r="V2346">
        <v>12065</v>
      </c>
      <c r="W2346">
        <v>2899</v>
      </c>
      <c r="X2346">
        <v>2116</v>
      </c>
    </row>
    <row r="2347" spans="1:24" x14ac:dyDescent="0.35">
      <c r="A2347" s="6" t="str">
        <f t="shared" si="36"/>
        <v>45055</v>
      </c>
      <c r="B2347">
        <v>45</v>
      </c>
      <c r="C2347">
        <v>55</v>
      </c>
      <c r="D2347" t="s">
        <v>3704</v>
      </c>
      <c r="E2347" t="s">
        <v>3750</v>
      </c>
      <c r="F2347">
        <v>65409</v>
      </c>
      <c r="G2347">
        <v>31755</v>
      </c>
      <c r="H2347">
        <v>33654</v>
      </c>
      <c r="I2347">
        <v>23170</v>
      </c>
      <c r="J2347">
        <v>24035</v>
      </c>
      <c r="K2347">
        <v>7541</v>
      </c>
      <c r="L2347">
        <v>8502</v>
      </c>
      <c r="M2347">
        <v>178</v>
      </c>
      <c r="N2347">
        <v>151</v>
      </c>
      <c r="O2347">
        <v>230</v>
      </c>
      <c r="P2347">
        <v>290</v>
      </c>
      <c r="Q2347">
        <v>24</v>
      </c>
      <c r="R2347">
        <v>28</v>
      </c>
      <c r="S2347">
        <v>612</v>
      </c>
      <c r="T2347">
        <v>648</v>
      </c>
      <c r="U2347">
        <v>30035</v>
      </c>
      <c r="V2347">
        <v>31933</v>
      </c>
      <c r="W2347">
        <v>1720</v>
      </c>
      <c r="X2347">
        <v>1721</v>
      </c>
    </row>
    <row r="2348" spans="1:24" x14ac:dyDescent="0.35">
      <c r="A2348" s="6" t="str">
        <f t="shared" si="36"/>
        <v>45057</v>
      </c>
      <c r="B2348">
        <v>45</v>
      </c>
      <c r="C2348">
        <v>57</v>
      </c>
      <c r="D2348" t="s">
        <v>3704</v>
      </c>
      <c r="E2348" t="s">
        <v>2771</v>
      </c>
      <c r="F2348">
        <v>96011</v>
      </c>
      <c r="G2348">
        <v>46927</v>
      </c>
      <c r="H2348">
        <v>49084</v>
      </c>
      <c r="I2348">
        <v>35252</v>
      </c>
      <c r="J2348">
        <v>36816</v>
      </c>
      <c r="K2348">
        <v>9887</v>
      </c>
      <c r="L2348">
        <v>10318</v>
      </c>
      <c r="M2348">
        <v>181</v>
      </c>
      <c r="N2348">
        <v>165</v>
      </c>
      <c r="O2348">
        <v>777</v>
      </c>
      <c r="P2348">
        <v>908</v>
      </c>
      <c r="Q2348">
        <v>21</v>
      </c>
      <c r="R2348">
        <v>25</v>
      </c>
      <c r="S2348">
        <v>809</v>
      </c>
      <c r="T2348">
        <v>852</v>
      </c>
      <c r="U2348">
        <v>43718</v>
      </c>
      <c r="V2348">
        <v>46040</v>
      </c>
      <c r="W2348">
        <v>3209</v>
      </c>
      <c r="X2348">
        <v>3044</v>
      </c>
    </row>
    <row r="2349" spans="1:24" x14ac:dyDescent="0.35">
      <c r="A2349" s="6" t="str">
        <f t="shared" si="36"/>
        <v>45059</v>
      </c>
      <c r="B2349">
        <v>45</v>
      </c>
      <c r="C2349">
        <v>59</v>
      </c>
      <c r="D2349" t="s">
        <v>3704</v>
      </c>
      <c r="E2349" t="s">
        <v>846</v>
      </c>
      <c r="F2349">
        <v>67537</v>
      </c>
      <c r="G2349">
        <v>32823</v>
      </c>
      <c r="H2349">
        <v>34714</v>
      </c>
      <c r="I2349">
        <v>23876</v>
      </c>
      <c r="J2349">
        <v>24650</v>
      </c>
      <c r="K2349">
        <v>7985</v>
      </c>
      <c r="L2349">
        <v>9014</v>
      </c>
      <c r="M2349">
        <v>142</v>
      </c>
      <c r="N2349">
        <v>156</v>
      </c>
      <c r="O2349">
        <v>179</v>
      </c>
      <c r="P2349">
        <v>259</v>
      </c>
      <c r="Q2349">
        <v>56</v>
      </c>
      <c r="R2349">
        <v>45</v>
      </c>
      <c r="S2349">
        <v>585</v>
      </c>
      <c r="T2349">
        <v>590</v>
      </c>
      <c r="U2349">
        <v>30641</v>
      </c>
      <c r="V2349">
        <v>32787</v>
      </c>
      <c r="W2349">
        <v>2182</v>
      </c>
      <c r="X2349">
        <v>1927</v>
      </c>
    </row>
    <row r="2350" spans="1:24" x14ac:dyDescent="0.35">
      <c r="A2350" s="6" t="str">
        <f t="shared" si="36"/>
        <v>45061</v>
      </c>
      <c r="B2350">
        <v>45</v>
      </c>
      <c r="C2350">
        <v>61</v>
      </c>
      <c r="D2350" t="s">
        <v>3704</v>
      </c>
      <c r="E2350" t="s">
        <v>102</v>
      </c>
      <c r="F2350">
        <v>16531</v>
      </c>
      <c r="G2350">
        <v>8333</v>
      </c>
      <c r="H2350">
        <v>8198</v>
      </c>
      <c r="I2350">
        <v>2853</v>
      </c>
      <c r="J2350">
        <v>2807</v>
      </c>
      <c r="K2350">
        <v>5324</v>
      </c>
      <c r="L2350">
        <v>5203</v>
      </c>
      <c r="M2350">
        <v>44</v>
      </c>
      <c r="N2350">
        <v>33</v>
      </c>
      <c r="O2350">
        <v>41</v>
      </c>
      <c r="P2350">
        <v>34</v>
      </c>
      <c r="Q2350">
        <v>2</v>
      </c>
      <c r="R2350">
        <v>2</v>
      </c>
      <c r="S2350">
        <v>69</v>
      </c>
      <c r="T2350">
        <v>119</v>
      </c>
      <c r="U2350">
        <v>8144</v>
      </c>
      <c r="V2350">
        <v>8049</v>
      </c>
      <c r="W2350">
        <v>189</v>
      </c>
      <c r="X2350">
        <v>149</v>
      </c>
    </row>
    <row r="2351" spans="1:24" x14ac:dyDescent="0.35">
      <c r="A2351" s="6" t="str">
        <f t="shared" si="36"/>
        <v>45063</v>
      </c>
      <c r="B2351">
        <v>45</v>
      </c>
      <c r="C2351">
        <v>63</v>
      </c>
      <c r="D2351" t="s">
        <v>3704</v>
      </c>
      <c r="E2351" t="s">
        <v>3755</v>
      </c>
      <c r="F2351">
        <v>293977</v>
      </c>
      <c r="G2351">
        <v>143842</v>
      </c>
      <c r="H2351">
        <v>150135</v>
      </c>
      <c r="I2351">
        <v>114579</v>
      </c>
      <c r="J2351">
        <v>118153</v>
      </c>
      <c r="K2351">
        <v>21853</v>
      </c>
      <c r="L2351">
        <v>24560</v>
      </c>
      <c r="M2351">
        <v>916</v>
      </c>
      <c r="N2351">
        <v>767</v>
      </c>
      <c r="O2351">
        <v>3296</v>
      </c>
      <c r="P2351">
        <v>3473</v>
      </c>
      <c r="Q2351">
        <v>201</v>
      </c>
      <c r="R2351">
        <v>112</v>
      </c>
      <c r="S2351">
        <v>2997</v>
      </c>
      <c r="T2351">
        <v>3070</v>
      </c>
      <c r="U2351">
        <v>132267</v>
      </c>
      <c r="V2351">
        <v>140031</v>
      </c>
      <c r="W2351">
        <v>11575</v>
      </c>
      <c r="X2351">
        <v>10104</v>
      </c>
    </row>
    <row r="2352" spans="1:24" x14ac:dyDescent="0.35">
      <c r="A2352" s="6" t="str">
        <f t="shared" si="36"/>
        <v>45065</v>
      </c>
      <c r="B2352">
        <v>45</v>
      </c>
      <c r="C2352">
        <v>65</v>
      </c>
      <c r="D2352" t="s">
        <v>3704</v>
      </c>
      <c r="E2352" t="s">
        <v>3757</v>
      </c>
      <c r="F2352">
        <v>9528</v>
      </c>
      <c r="G2352">
        <v>5153</v>
      </c>
      <c r="H2352">
        <v>4375</v>
      </c>
      <c r="I2352">
        <v>2721</v>
      </c>
      <c r="J2352">
        <v>2438</v>
      </c>
      <c r="K2352">
        <v>2347</v>
      </c>
      <c r="L2352">
        <v>1844</v>
      </c>
      <c r="M2352">
        <v>11</v>
      </c>
      <c r="N2352">
        <v>5</v>
      </c>
      <c r="O2352">
        <v>19</v>
      </c>
      <c r="P2352">
        <v>33</v>
      </c>
      <c r="Q2352">
        <v>6</v>
      </c>
      <c r="R2352">
        <v>1</v>
      </c>
      <c r="S2352">
        <v>49</v>
      </c>
      <c r="T2352">
        <v>54</v>
      </c>
      <c r="U2352">
        <v>5064</v>
      </c>
      <c r="V2352">
        <v>4327</v>
      </c>
      <c r="W2352">
        <v>89</v>
      </c>
      <c r="X2352">
        <v>48</v>
      </c>
    </row>
    <row r="2353" spans="1:24" x14ac:dyDescent="0.35">
      <c r="A2353" s="6" t="str">
        <f t="shared" si="36"/>
        <v>45067</v>
      </c>
      <c r="B2353">
        <v>45</v>
      </c>
      <c r="C2353">
        <v>67</v>
      </c>
      <c r="D2353" t="s">
        <v>3704</v>
      </c>
      <c r="E2353" t="s">
        <v>114</v>
      </c>
      <c r="F2353">
        <v>29185</v>
      </c>
      <c r="G2353">
        <v>13574</v>
      </c>
      <c r="H2353">
        <v>15611</v>
      </c>
      <c r="I2353">
        <v>5682</v>
      </c>
      <c r="J2353">
        <v>5926</v>
      </c>
      <c r="K2353">
        <v>7458</v>
      </c>
      <c r="L2353">
        <v>9258</v>
      </c>
      <c r="M2353">
        <v>109</v>
      </c>
      <c r="N2353">
        <v>107</v>
      </c>
      <c r="O2353">
        <v>92</v>
      </c>
      <c r="P2353">
        <v>106</v>
      </c>
      <c r="Q2353">
        <v>6</v>
      </c>
      <c r="R2353">
        <v>0</v>
      </c>
      <c r="S2353">
        <v>227</v>
      </c>
      <c r="T2353">
        <v>214</v>
      </c>
      <c r="U2353">
        <v>13162</v>
      </c>
      <c r="V2353">
        <v>15317</v>
      </c>
      <c r="W2353">
        <v>412</v>
      </c>
      <c r="X2353">
        <v>294</v>
      </c>
    </row>
    <row r="2354" spans="1:24" x14ac:dyDescent="0.35">
      <c r="A2354" s="6" t="str">
        <f t="shared" si="36"/>
        <v>45069</v>
      </c>
      <c r="B2354">
        <v>45</v>
      </c>
      <c r="C2354">
        <v>69</v>
      </c>
      <c r="D2354" t="s">
        <v>3704</v>
      </c>
      <c r="E2354" t="s">
        <v>3760</v>
      </c>
      <c r="F2354">
        <v>26669</v>
      </c>
      <c r="G2354">
        <v>14049</v>
      </c>
      <c r="H2354">
        <v>12620</v>
      </c>
      <c r="I2354">
        <v>5635</v>
      </c>
      <c r="J2354">
        <v>5235</v>
      </c>
      <c r="K2354">
        <v>7430</v>
      </c>
      <c r="L2354">
        <v>6399</v>
      </c>
      <c r="M2354">
        <v>631</v>
      </c>
      <c r="N2354">
        <v>649</v>
      </c>
      <c r="O2354">
        <v>47</v>
      </c>
      <c r="P2354">
        <v>55</v>
      </c>
      <c r="Q2354">
        <v>6</v>
      </c>
      <c r="R2354">
        <v>5</v>
      </c>
      <c r="S2354">
        <v>300</v>
      </c>
      <c r="T2354">
        <v>277</v>
      </c>
      <c r="U2354">
        <v>13527</v>
      </c>
      <c r="V2354">
        <v>12497</v>
      </c>
      <c r="W2354">
        <v>522</v>
      </c>
      <c r="X2354">
        <v>123</v>
      </c>
    </row>
    <row r="2355" spans="1:24" x14ac:dyDescent="0.35">
      <c r="A2355" s="6" t="str">
        <f t="shared" si="36"/>
        <v>45071</v>
      </c>
      <c r="B2355">
        <v>45</v>
      </c>
      <c r="C2355">
        <v>71</v>
      </c>
      <c r="D2355" t="s">
        <v>3704</v>
      </c>
      <c r="E2355" t="s">
        <v>3762</v>
      </c>
      <c r="F2355">
        <v>37721</v>
      </c>
      <c r="G2355">
        <v>18608</v>
      </c>
      <c r="H2355">
        <v>19113</v>
      </c>
      <c r="I2355">
        <v>12323</v>
      </c>
      <c r="J2355">
        <v>12637</v>
      </c>
      <c r="K2355">
        <v>5522</v>
      </c>
      <c r="L2355">
        <v>5863</v>
      </c>
      <c r="M2355">
        <v>189</v>
      </c>
      <c r="N2355">
        <v>140</v>
      </c>
      <c r="O2355">
        <v>158</v>
      </c>
      <c r="P2355">
        <v>118</v>
      </c>
      <c r="Q2355">
        <v>70</v>
      </c>
      <c r="R2355">
        <v>49</v>
      </c>
      <c r="S2355">
        <v>346</v>
      </c>
      <c r="T2355">
        <v>306</v>
      </c>
      <c r="U2355">
        <v>16916</v>
      </c>
      <c r="V2355">
        <v>17547</v>
      </c>
      <c r="W2355">
        <v>1692</v>
      </c>
      <c r="X2355">
        <v>1566</v>
      </c>
    </row>
    <row r="2356" spans="1:24" x14ac:dyDescent="0.35">
      <c r="A2356" s="6" t="str">
        <f t="shared" si="36"/>
        <v>45073</v>
      </c>
      <c r="B2356">
        <v>45</v>
      </c>
      <c r="C2356">
        <v>73</v>
      </c>
      <c r="D2356" t="s">
        <v>3704</v>
      </c>
      <c r="E2356" t="s">
        <v>876</v>
      </c>
      <c r="F2356">
        <v>78604</v>
      </c>
      <c r="G2356">
        <v>38877</v>
      </c>
      <c r="H2356">
        <v>39727</v>
      </c>
      <c r="I2356">
        <v>34764</v>
      </c>
      <c r="J2356">
        <v>35324</v>
      </c>
      <c r="K2356">
        <v>2931</v>
      </c>
      <c r="L2356">
        <v>3014</v>
      </c>
      <c r="M2356">
        <v>133</v>
      </c>
      <c r="N2356">
        <v>155</v>
      </c>
      <c r="O2356">
        <v>315</v>
      </c>
      <c r="P2356">
        <v>398</v>
      </c>
      <c r="Q2356">
        <v>17</v>
      </c>
      <c r="R2356">
        <v>15</v>
      </c>
      <c r="S2356">
        <v>717</v>
      </c>
      <c r="T2356">
        <v>821</v>
      </c>
      <c r="U2356">
        <v>36526</v>
      </c>
      <c r="V2356">
        <v>37683</v>
      </c>
      <c r="W2356">
        <v>2351</v>
      </c>
      <c r="X2356">
        <v>2044</v>
      </c>
    </row>
    <row r="2357" spans="1:24" x14ac:dyDescent="0.35">
      <c r="A2357" s="6" t="str">
        <f t="shared" si="36"/>
        <v>45075</v>
      </c>
      <c r="B2357">
        <v>45</v>
      </c>
      <c r="C2357">
        <v>75</v>
      </c>
      <c r="D2357" t="s">
        <v>3704</v>
      </c>
      <c r="E2357" t="s">
        <v>3765</v>
      </c>
      <c r="F2357">
        <v>84221</v>
      </c>
      <c r="G2357">
        <v>39520</v>
      </c>
      <c r="H2357">
        <v>44701</v>
      </c>
      <c r="I2357">
        <v>14140</v>
      </c>
      <c r="J2357">
        <v>14837</v>
      </c>
      <c r="K2357">
        <v>24093</v>
      </c>
      <c r="L2357">
        <v>28453</v>
      </c>
      <c r="M2357">
        <v>275</v>
      </c>
      <c r="N2357">
        <v>306</v>
      </c>
      <c r="O2357">
        <v>382</v>
      </c>
      <c r="P2357">
        <v>434</v>
      </c>
      <c r="Q2357">
        <v>19</v>
      </c>
      <c r="R2357">
        <v>18</v>
      </c>
      <c r="S2357">
        <v>611</v>
      </c>
      <c r="T2357">
        <v>653</v>
      </c>
      <c r="U2357">
        <v>38486</v>
      </c>
      <c r="V2357">
        <v>43759</v>
      </c>
      <c r="W2357">
        <v>1034</v>
      </c>
      <c r="X2357">
        <v>942</v>
      </c>
    </row>
    <row r="2358" spans="1:24" x14ac:dyDescent="0.35">
      <c r="A2358" s="6" t="str">
        <f t="shared" si="36"/>
        <v>45077</v>
      </c>
      <c r="B2358">
        <v>45</v>
      </c>
      <c r="C2358">
        <v>77</v>
      </c>
      <c r="D2358" t="s">
        <v>3704</v>
      </c>
      <c r="E2358" t="s">
        <v>128</v>
      </c>
      <c r="F2358">
        <v>131408</v>
      </c>
      <c r="G2358">
        <v>65795</v>
      </c>
      <c r="H2358">
        <v>65613</v>
      </c>
      <c r="I2358">
        <v>58282</v>
      </c>
      <c r="J2358">
        <v>58200</v>
      </c>
      <c r="K2358">
        <v>4624</v>
      </c>
      <c r="L2358">
        <v>4766</v>
      </c>
      <c r="M2358">
        <v>231</v>
      </c>
      <c r="N2358">
        <v>186</v>
      </c>
      <c r="O2358">
        <v>1401</v>
      </c>
      <c r="P2358">
        <v>1139</v>
      </c>
      <c r="Q2358">
        <v>31</v>
      </c>
      <c r="R2358">
        <v>28</v>
      </c>
      <c r="S2358">
        <v>1226</v>
      </c>
      <c r="T2358">
        <v>1294</v>
      </c>
      <c r="U2358">
        <v>62208</v>
      </c>
      <c r="V2358">
        <v>62645</v>
      </c>
      <c r="W2358">
        <v>3587</v>
      </c>
      <c r="X2358">
        <v>2968</v>
      </c>
    </row>
    <row r="2359" spans="1:24" x14ac:dyDescent="0.35">
      <c r="A2359" s="6" t="str">
        <f t="shared" si="36"/>
        <v>45079</v>
      </c>
      <c r="B2359">
        <v>45</v>
      </c>
      <c r="C2359">
        <v>79</v>
      </c>
      <c r="D2359" t="s">
        <v>3704</v>
      </c>
      <c r="E2359" t="s">
        <v>1162</v>
      </c>
      <c r="F2359">
        <v>416147</v>
      </c>
      <c r="G2359">
        <v>200674</v>
      </c>
      <c r="H2359">
        <v>215473</v>
      </c>
      <c r="I2359">
        <v>94008</v>
      </c>
      <c r="J2359">
        <v>93877</v>
      </c>
      <c r="K2359">
        <v>94517</v>
      </c>
      <c r="L2359">
        <v>109071</v>
      </c>
      <c r="M2359">
        <v>814</v>
      </c>
      <c r="N2359">
        <v>803</v>
      </c>
      <c r="O2359">
        <v>6151</v>
      </c>
      <c r="P2359">
        <v>6062</v>
      </c>
      <c r="Q2359">
        <v>315</v>
      </c>
      <c r="R2359">
        <v>301</v>
      </c>
      <c r="S2359">
        <v>4869</v>
      </c>
      <c r="T2359">
        <v>5359</v>
      </c>
      <c r="U2359">
        <v>187198</v>
      </c>
      <c r="V2359">
        <v>202960</v>
      </c>
      <c r="W2359">
        <v>13476</v>
      </c>
      <c r="X2359">
        <v>12513</v>
      </c>
    </row>
    <row r="2360" spans="1:24" x14ac:dyDescent="0.35">
      <c r="A2360" s="6" t="str">
        <f t="shared" si="36"/>
        <v>45081</v>
      </c>
      <c r="B2360">
        <v>45</v>
      </c>
      <c r="C2360">
        <v>81</v>
      </c>
      <c r="D2360" t="s">
        <v>3704</v>
      </c>
      <c r="E2360" t="s">
        <v>3769</v>
      </c>
      <c r="F2360">
        <v>18855</v>
      </c>
      <c r="G2360">
        <v>9555</v>
      </c>
      <c r="H2360">
        <v>9300</v>
      </c>
      <c r="I2360">
        <v>6726</v>
      </c>
      <c r="J2360">
        <v>6472</v>
      </c>
      <c r="K2360">
        <v>2366</v>
      </c>
      <c r="L2360">
        <v>2421</v>
      </c>
      <c r="M2360">
        <v>170</v>
      </c>
      <c r="N2360">
        <v>133</v>
      </c>
      <c r="O2360">
        <v>41</v>
      </c>
      <c r="P2360">
        <v>49</v>
      </c>
      <c r="Q2360">
        <v>110</v>
      </c>
      <c r="R2360">
        <v>79</v>
      </c>
      <c r="S2360">
        <v>142</v>
      </c>
      <c r="T2360">
        <v>146</v>
      </c>
      <c r="U2360">
        <v>7745</v>
      </c>
      <c r="V2360">
        <v>8095</v>
      </c>
      <c r="W2360">
        <v>1810</v>
      </c>
      <c r="X2360">
        <v>1205</v>
      </c>
    </row>
    <row r="2361" spans="1:24" x14ac:dyDescent="0.35">
      <c r="A2361" s="6" t="str">
        <f t="shared" si="36"/>
        <v>45083</v>
      </c>
      <c r="B2361">
        <v>45</v>
      </c>
      <c r="C2361">
        <v>83</v>
      </c>
      <c r="D2361" t="s">
        <v>3704</v>
      </c>
      <c r="E2361" t="s">
        <v>3771</v>
      </c>
      <c r="F2361">
        <v>327992</v>
      </c>
      <c r="G2361">
        <v>160160</v>
      </c>
      <c r="H2361">
        <v>167832</v>
      </c>
      <c r="I2361">
        <v>119908</v>
      </c>
      <c r="J2361">
        <v>122590</v>
      </c>
      <c r="K2361">
        <v>31822</v>
      </c>
      <c r="L2361">
        <v>36282</v>
      </c>
      <c r="M2361">
        <v>848</v>
      </c>
      <c r="N2361">
        <v>731</v>
      </c>
      <c r="O2361">
        <v>4057</v>
      </c>
      <c r="P2361">
        <v>4524</v>
      </c>
      <c r="Q2361">
        <v>112</v>
      </c>
      <c r="R2361">
        <v>150</v>
      </c>
      <c r="S2361">
        <v>3413</v>
      </c>
      <c r="T2361">
        <v>3555</v>
      </c>
      <c r="U2361">
        <v>145502</v>
      </c>
      <c r="V2361">
        <v>154813</v>
      </c>
      <c r="W2361">
        <v>14658</v>
      </c>
      <c r="X2361">
        <v>13019</v>
      </c>
    </row>
    <row r="2362" spans="1:24" x14ac:dyDescent="0.35">
      <c r="A2362" s="6" t="str">
        <f t="shared" si="36"/>
        <v>45085</v>
      </c>
      <c r="B2362">
        <v>45</v>
      </c>
      <c r="C2362">
        <v>85</v>
      </c>
      <c r="D2362" t="s">
        <v>3704</v>
      </c>
      <c r="E2362" t="s">
        <v>140</v>
      </c>
      <c r="F2362">
        <v>105548</v>
      </c>
      <c r="G2362">
        <v>50816</v>
      </c>
      <c r="H2362">
        <v>54732</v>
      </c>
      <c r="I2362">
        <v>25358</v>
      </c>
      <c r="J2362">
        <v>25052</v>
      </c>
      <c r="K2362">
        <v>23351</v>
      </c>
      <c r="L2362">
        <v>27197</v>
      </c>
      <c r="M2362">
        <v>267</v>
      </c>
      <c r="N2362">
        <v>295</v>
      </c>
      <c r="O2362">
        <v>593</v>
      </c>
      <c r="P2362">
        <v>932</v>
      </c>
      <c r="Q2362">
        <v>79</v>
      </c>
      <c r="R2362">
        <v>56</v>
      </c>
      <c r="S2362">
        <v>1168</v>
      </c>
      <c r="T2362">
        <v>1200</v>
      </c>
      <c r="U2362">
        <v>48516</v>
      </c>
      <c r="V2362">
        <v>52715</v>
      </c>
      <c r="W2362">
        <v>2300</v>
      </c>
      <c r="X2362">
        <v>2017</v>
      </c>
    </row>
    <row r="2363" spans="1:24" x14ac:dyDescent="0.35">
      <c r="A2363" s="6" t="str">
        <f t="shared" si="36"/>
        <v>45087</v>
      </c>
      <c r="B2363">
        <v>45</v>
      </c>
      <c r="C2363">
        <v>87</v>
      </c>
      <c r="D2363" t="s">
        <v>3704</v>
      </c>
      <c r="E2363" t="s">
        <v>308</v>
      </c>
      <c r="F2363">
        <v>27240</v>
      </c>
      <c r="G2363">
        <v>12939</v>
      </c>
      <c r="H2363">
        <v>14301</v>
      </c>
      <c r="I2363">
        <v>8538</v>
      </c>
      <c r="J2363">
        <v>9257</v>
      </c>
      <c r="K2363">
        <v>4017</v>
      </c>
      <c r="L2363">
        <v>4650</v>
      </c>
      <c r="M2363">
        <v>58</v>
      </c>
      <c r="N2363">
        <v>34</v>
      </c>
      <c r="O2363">
        <v>46</v>
      </c>
      <c r="P2363">
        <v>61</v>
      </c>
      <c r="Q2363">
        <v>7</v>
      </c>
      <c r="R2363">
        <v>6</v>
      </c>
      <c r="S2363">
        <v>273</v>
      </c>
      <c r="T2363">
        <v>293</v>
      </c>
      <c r="U2363">
        <v>12693</v>
      </c>
      <c r="V2363">
        <v>14078</v>
      </c>
      <c r="W2363">
        <v>246</v>
      </c>
      <c r="X2363">
        <v>223</v>
      </c>
    </row>
    <row r="2364" spans="1:24" x14ac:dyDescent="0.35">
      <c r="A2364" s="6" t="str">
        <f t="shared" si="36"/>
        <v>45089</v>
      </c>
      <c r="B2364">
        <v>45</v>
      </c>
      <c r="C2364">
        <v>89</v>
      </c>
      <c r="D2364" t="s">
        <v>3704</v>
      </c>
      <c r="E2364" t="s">
        <v>3775</v>
      </c>
      <c r="F2364">
        <v>31023</v>
      </c>
      <c r="G2364">
        <v>15107</v>
      </c>
      <c r="H2364">
        <v>15916</v>
      </c>
      <c r="I2364">
        <v>5191</v>
      </c>
      <c r="J2364">
        <v>5058</v>
      </c>
      <c r="K2364">
        <v>9561</v>
      </c>
      <c r="L2364">
        <v>10509</v>
      </c>
      <c r="M2364">
        <v>85</v>
      </c>
      <c r="N2364">
        <v>63</v>
      </c>
      <c r="O2364">
        <v>107</v>
      </c>
      <c r="P2364">
        <v>111</v>
      </c>
      <c r="Q2364">
        <v>8</v>
      </c>
      <c r="R2364">
        <v>1</v>
      </c>
      <c r="S2364">
        <v>155</v>
      </c>
      <c r="T2364">
        <v>174</v>
      </c>
      <c r="U2364">
        <v>14563</v>
      </c>
      <c r="V2364">
        <v>15784</v>
      </c>
      <c r="W2364">
        <v>544</v>
      </c>
      <c r="X2364">
        <v>132</v>
      </c>
    </row>
    <row r="2365" spans="1:24" x14ac:dyDescent="0.35">
      <c r="A2365" s="6" t="str">
        <f t="shared" si="36"/>
        <v>45091</v>
      </c>
      <c r="B2365">
        <v>45</v>
      </c>
      <c r="C2365">
        <v>91</v>
      </c>
      <c r="D2365" t="s">
        <v>3704</v>
      </c>
      <c r="E2365" t="s">
        <v>1962</v>
      </c>
      <c r="F2365">
        <v>282089</v>
      </c>
      <c r="G2365">
        <v>136927</v>
      </c>
      <c r="H2365">
        <v>145162</v>
      </c>
      <c r="I2365">
        <v>102889</v>
      </c>
      <c r="J2365">
        <v>106696</v>
      </c>
      <c r="K2365">
        <v>25386</v>
      </c>
      <c r="L2365">
        <v>29571</v>
      </c>
      <c r="M2365">
        <v>1167</v>
      </c>
      <c r="N2365">
        <v>1195</v>
      </c>
      <c r="O2365">
        <v>4194</v>
      </c>
      <c r="P2365">
        <v>4284</v>
      </c>
      <c r="Q2365">
        <v>122</v>
      </c>
      <c r="R2365">
        <v>109</v>
      </c>
      <c r="S2365">
        <v>3169</v>
      </c>
      <c r="T2365">
        <v>3307</v>
      </c>
      <c r="U2365">
        <v>127457</v>
      </c>
      <c r="V2365">
        <v>135786</v>
      </c>
      <c r="W2365">
        <v>9470</v>
      </c>
      <c r="X2365">
        <v>9376</v>
      </c>
    </row>
    <row r="2366" spans="1:24" x14ac:dyDescent="0.35">
      <c r="A2366" s="6" t="str">
        <f t="shared" si="36"/>
        <v>46003</v>
      </c>
      <c r="B2366">
        <v>46</v>
      </c>
      <c r="C2366">
        <v>3</v>
      </c>
      <c r="D2366" t="s">
        <v>3778</v>
      </c>
      <c r="E2366" t="s">
        <v>3779</v>
      </c>
      <c r="F2366">
        <v>2748</v>
      </c>
      <c r="G2366">
        <v>1436</v>
      </c>
      <c r="H2366">
        <v>1312</v>
      </c>
      <c r="I2366">
        <v>1337</v>
      </c>
      <c r="J2366">
        <v>1247</v>
      </c>
      <c r="K2366">
        <v>13</v>
      </c>
      <c r="L2366">
        <v>7</v>
      </c>
      <c r="M2366">
        <v>44</v>
      </c>
      <c r="N2366">
        <v>38</v>
      </c>
      <c r="O2366">
        <v>16</v>
      </c>
      <c r="P2366">
        <v>7</v>
      </c>
      <c r="Q2366">
        <v>0</v>
      </c>
      <c r="R2366">
        <v>0</v>
      </c>
      <c r="S2366">
        <v>26</v>
      </c>
      <c r="T2366">
        <v>13</v>
      </c>
      <c r="U2366">
        <v>1304</v>
      </c>
      <c r="V2366">
        <v>1233</v>
      </c>
      <c r="W2366">
        <v>132</v>
      </c>
      <c r="X2366">
        <v>79</v>
      </c>
    </row>
    <row r="2367" spans="1:24" x14ac:dyDescent="0.35">
      <c r="A2367" s="6" t="str">
        <f t="shared" si="36"/>
        <v>46005</v>
      </c>
      <c r="B2367">
        <v>46</v>
      </c>
      <c r="C2367">
        <v>5</v>
      </c>
      <c r="D2367" t="s">
        <v>3778</v>
      </c>
      <c r="E2367" t="s">
        <v>3781</v>
      </c>
      <c r="F2367">
        <v>19151</v>
      </c>
      <c r="G2367">
        <v>9693</v>
      </c>
      <c r="H2367">
        <v>9458</v>
      </c>
      <c r="I2367">
        <v>8066</v>
      </c>
      <c r="J2367">
        <v>7860</v>
      </c>
      <c r="K2367">
        <v>198</v>
      </c>
      <c r="L2367">
        <v>128</v>
      </c>
      <c r="M2367">
        <v>215</v>
      </c>
      <c r="N2367">
        <v>188</v>
      </c>
      <c r="O2367">
        <v>971</v>
      </c>
      <c r="P2367">
        <v>1016</v>
      </c>
      <c r="Q2367">
        <v>37</v>
      </c>
      <c r="R2367">
        <v>49</v>
      </c>
      <c r="S2367">
        <v>206</v>
      </c>
      <c r="T2367">
        <v>217</v>
      </c>
      <c r="U2367">
        <v>8233</v>
      </c>
      <c r="V2367">
        <v>8177</v>
      </c>
      <c r="W2367">
        <v>1460</v>
      </c>
      <c r="X2367">
        <v>1281</v>
      </c>
    </row>
    <row r="2368" spans="1:24" x14ac:dyDescent="0.35">
      <c r="A2368" s="6" t="str">
        <f t="shared" si="36"/>
        <v>46007</v>
      </c>
      <c r="B2368">
        <v>46</v>
      </c>
      <c r="C2368">
        <v>7</v>
      </c>
      <c r="D2368" t="s">
        <v>3778</v>
      </c>
      <c r="E2368" t="s">
        <v>3783</v>
      </c>
      <c r="F2368">
        <v>3375</v>
      </c>
      <c r="G2368">
        <v>1666</v>
      </c>
      <c r="H2368">
        <v>1709</v>
      </c>
      <c r="I2368">
        <v>622</v>
      </c>
      <c r="J2368">
        <v>564</v>
      </c>
      <c r="K2368">
        <v>12</v>
      </c>
      <c r="L2368">
        <v>9</v>
      </c>
      <c r="M2368">
        <v>945</v>
      </c>
      <c r="N2368">
        <v>1030</v>
      </c>
      <c r="O2368">
        <v>4</v>
      </c>
      <c r="P2368">
        <v>13</v>
      </c>
      <c r="Q2368">
        <v>1</v>
      </c>
      <c r="R2368">
        <v>1</v>
      </c>
      <c r="S2368">
        <v>82</v>
      </c>
      <c r="T2368">
        <v>92</v>
      </c>
      <c r="U2368">
        <v>1616</v>
      </c>
      <c r="V2368">
        <v>1658</v>
      </c>
      <c r="W2368">
        <v>50</v>
      </c>
      <c r="X2368">
        <v>51</v>
      </c>
    </row>
    <row r="2369" spans="1:24" x14ac:dyDescent="0.35">
      <c r="A2369" s="6" t="str">
        <f t="shared" si="36"/>
        <v>46009</v>
      </c>
      <c r="B2369">
        <v>46</v>
      </c>
      <c r="C2369">
        <v>9</v>
      </c>
      <c r="D2369" t="s">
        <v>3778</v>
      </c>
      <c r="E2369" t="s">
        <v>3785</v>
      </c>
      <c r="F2369">
        <v>6995</v>
      </c>
      <c r="G2369">
        <v>4127</v>
      </c>
      <c r="H2369">
        <v>2868</v>
      </c>
      <c r="I2369">
        <v>3473</v>
      </c>
      <c r="J2369">
        <v>2748</v>
      </c>
      <c r="K2369">
        <v>83</v>
      </c>
      <c r="L2369">
        <v>21</v>
      </c>
      <c r="M2369">
        <v>501</v>
      </c>
      <c r="N2369">
        <v>51</v>
      </c>
      <c r="O2369">
        <v>6</v>
      </c>
      <c r="P2369">
        <v>16</v>
      </c>
      <c r="Q2369">
        <v>0</v>
      </c>
      <c r="R2369">
        <v>3</v>
      </c>
      <c r="S2369">
        <v>64</v>
      </c>
      <c r="T2369">
        <v>29</v>
      </c>
      <c r="U2369">
        <v>4027</v>
      </c>
      <c r="V2369">
        <v>2829</v>
      </c>
      <c r="W2369">
        <v>100</v>
      </c>
      <c r="X2369">
        <v>39</v>
      </c>
    </row>
    <row r="2370" spans="1:24" x14ac:dyDescent="0.35">
      <c r="A2370" s="6" t="str">
        <f t="shared" ref="A2370:A2433" si="37">TEXT(B2370*1000+C2370,"00000")</f>
        <v>46011</v>
      </c>
      <c r="B2370">
        <v>46</v>
      </c>
      <c r="C2370">
        <v>11</v>
      </c>
      <c r="D2370" t="s">
        <v>3778</v>
      </c>
      <c r="E2370" t="s">
        <v>3787</v>
      </c>
      <c r="F2370">
        <v>34370</v>
      </c>
      <c r="G2370">
        <v>17773</v>
      </c>
      <c r="H2370">
        <v>16597</v>
      </c>
      <c r="I2370">
        <v>16281</v>
      </c>
      <c r="J2370">
        <v>15395</v>
      </c>
      <c r="K2370">
        <v>334</v>
      </c>
      <c r="L2370">
        <v>219</v>
      </c>
      <c r="M2370">
        <v>214</v>
      </c>
      <c r="N2370">
        <v>220</v>
      </c>
      <c r="O2370">
        <v>603</v>
      </c>
      <c r="P2370">
        <v>441</v>
      </c>
      <c r="Q2370">
        <v>23</v>
      </c>
      <c r="R2370">
        <v>8</v>
      </c>
      <c r="S2370">
        <v>318</v>
      </c>
      <c r="T2370">
        <v>314</v>
      </c>
      <c r="U2370">
        <v>17051</v>
      </c>
      <c r="V2370">
        <v>15928</v>
      </c>
      <c r="W2370">
        <v>722</v>
      </c>
      <c r="X2370">
        <v>669</v>
      </c>
    </row>
    <row r="2371" spans="1:24" x14ac:dyDescent="0.35">
      <c r="A2371" s="6" t="str">
        <f t="shared" si="37"/>
        <v>46013</v>
      </c>
      <c r="B2371">
        <v>46</v>
      </c>
      <c r="C2371">
        <v>13</v>
      </c>
      <c r="D2371" t="s">
        <v>3778</v>
      </c>
      <c r="E2371" t="s">
        <v>1049</v>
      </c>
      <c r="F2371">
        <v>38304</v>
      </c>
      <c r="G2371">
        <v>18998</v>
      </c>
      <c r="H2371">
        <v>19306</v>
      </c>
      <c r="I2371">
        <v>16798</v>
      </c>
      <c r="J2371">
        <v>17030</v>
      </c>
      <c r="K2371">
        <v>453</v>
      </c>
      <c r="L2371">
        <v>322</v>
      </c>
      <c r="M2371">
        <v>640</v>
      </c>
      <c r="N2371">
        <v>762</v>
      </c>
      <c r="O2371">
        <v>588</v>
      </c>
      <c r="P2371">
        <v>738</v>
      </c>
      <c r="Q2371">
        <v>63</v>
      </c>
      <c r="R2371">
        <v>44</v>
      </c>
      <c r="S2371">
        <v>456</v>
      </c>
      <c r="T2371">
        <v>410</v>
      </c>
      <c r="U2371">
        <v>18130</v>
      </c>
      <c r="V2371">
        <v>18543</v>
      </c>
      <c r="W2371">
        <v>868</v>
      </c>
      <c r="X2371">
        <v>763</v>
      </c>
    </row>
    <row r="2372" spans="1:24" x14ac:dyDescent="0.35">
      <c r="A2372" s="6" t="str">
        <f t="shared" si="37"/>
        <v>46015</v>
      </c>
      <c r="B2372">
        <v>46</v>
      </c>
      <c r="C2372">
        <v>15</v>
      </c>
      <c r="D2372" t="s">
        <v>3778</v>
      </c>
      <c r="E2372" t="s">
        <v>3790</v>
      </c>
      <c r="F2372">
        <v>5240</v>
      </c>
      <c r="G2372">
        <v>2648</v>
      </c>
      <c r="H2372">
        <v>2592</v>
      </c>
      <c r="I2372">
        <v>2252</v>
      </c>
      <c r="J2372">
        <v>2162</v>
      </c>
      <c r="K2372">
        <v>27</v>
      </c>
      <c r="L2372">
        <v>7</v>
      </c>
      <c r="M2372">
        <v>267</v>
      </c>
      <c r="N2372">
        <v>298</v>
      </c>
      <c r="O2372">
        <v>11</v>
      </c>
      <c r="P2372">
        <v>14</v>
      </c>
      <c r="Q2372">
        <v>0</v>
      </c>
      <c r="R2372">
        <v>2</v>
      </c>
      <c r="S2372">
        <v>91</v>
      </c>
      <c r="T2372">
        <v>109</v>
      </c>
      <c r="U2372">
        <v>2600</v>
      </c>
      <c r="V2372">
        <v>2548</v>
      </c>
      <c r="W2372">
        <v>48</v>
      </c>
      <c r="X2372">
        <v>44</v>
      </c>
    </row>
    <row r="2373" spans="1:24" x14ac:dyDescent="0.35">
      <c r="A2373" s="6" t="str">
        <f t="shared" si="37"/>
        <v>46017</v>
      </c>
      <c r="B2373">
        <v>46</v>
      </c>
      <c r="C2373">
        <v>17</v>
      </c>
      <c r="D2373" t="s">
        <v>3778</v>
      </c>
      <c r="E2373" t="s">
        <v>2705</v>
      </c>
      <c r="F2373">
        <v>1946</v>
      </c>
      <c r="G2373">
        <v>965</v>
      </c>
      <c r="H2373">
        <v>981</v>
      </c>
      <c r="I2373">
        <v>161</v>
      </c>
      <c r="J2373">
        <v>150</v>
      </c>
      <c r="K2373">
        <v>7</v>
      </c>
      <c r="L2373">
        <v>3</v>
      </c>
      <c r="M2373">
        <v>772</v>
      </c>
      <c r="N2373">
        <v>797</v>
      </c>
      <c r="O2373">
        <v>0</v>
      </c>
      <c r="P2373">
        <v>2</v>
      </c>
      <c r="Q2373">
        <v>3</v>
      </c>
      <c r="R2373">
        <v>0</v>
      </c>
      <c r="S2373">
        <v>22</v>
      </c>
      <c r="T2373">
        <v>29</v>
      </c>
      <c r="U2373">
        <v>959</v>
      </c>
      <c r="V2373">
        <v>977</v>
      </c>
      <c r="W2373">
        <v>6</v>
      </c>
      <c r="X2373">
        <v>4</v>
      </c>
    </row>
    <row r="2374" spans="1:24" x14ac:dyDescent="0.35">
      <c r="A2374" s="6" t="str">
        <f t="shared" si="37"/>
        <v>46019</v>
      </c>
      <c r="B2374">
        <v>46</v>
      </c>
      <c r="C2374">
        <v>19</v>
      </c>
      <c r="D2374" t="s">
        <v>3778</v>
      </c>
      <c r="E2374" t="s">
        <v>326</v>
      </c>
      <c r="F2374">
        <v>10244</v>
      </c>
      <c r="G2374">
        <v>5228</v>
      </c>
      <c r="H2374">
        <v>5016</v>
      </c>
      <c r="I2374">
        <v>4888</v>
      </c>
      <c r="J2374">
        <v>4664</v>
      </c>
      <c r="K2374">
        <v>36</v>
      </c>
      <c r="L2374">
        <v>23</v>
      </c>
      <c r="M2374">
        <v>134</v>
      </c>
      <c r="N2374">
        <v>146</v>
      </c>
      <c r="O2374">
        <v>25</v>
      </c>
      <c r="P2374">
        <v>29</v>
      </c>
      <c r="Q2374">
        <v>10</v>
      </c>
      <c r="R2374">
        <v>6</v>
      </c>
      <c r="S2374">
        <v>135</v>
      </c>
      <c r="T2374">
        <v>148</v>
      </c>
      <c r="U2374">
        <v>5016</v>
      </c>
      <c r="V2374">
        <v>4815</v>
      </c>
      <c r="W2374">
        <v>212</v>
      </c>
      <c r="X2374">
        <v>201</v>
      </c>
    </row>
    <row r="2375" spans="1:24" x14ac:dyDescent="0.35">
      <c r="A2375" s="6" t="str">
        <f t="shared" si="37"/>
        <v>46021</v>
      </c>
      <c r="B2375">
        <v>46</v>
      </c>
      <c r="C2375">
        <v>21</v>
      </c>
      <c r="D2375" t="s">
        <v>3778</v>
      </c>
      <c r="E2375" t="s">
        <v>1680</v>
      </c>
      <c r="F2375">
        <v>1376</v>
      </c>
      <c r="G2375">
        <v>716</v>
      </c>
      <c r="H2375">
        <v>660</v>
      </c>
      <c r="I2375">
        <v>697</v>
      </c>
      <c r="J2375">
        <v>633</v>
      </c>
      <c r="K2375">
        <v>1</v>
      </c>
      <c r="L2375">
        <v>3</v>
      </c>
      <c r="M2375">
        <v>8</v>
      </c>
      <c r="N2375">
        <v>15</v>
      </c>
      <c r="O2375">
        <v>3</v>
      </c>
      <c r="P2375">
        <v>4</v>
      </c>
      <c r="Q2375">
        <v>0</v>
      </c>
      <c r="R2375">
        <v>0</v>
      </c>
      <c r="S2375">
        <v>7</v>
      </c>
      <c r="T2375">
        <v>5</v>
      </c>
      <c r="U2375">
        <v>695</v>
      </c>
      <c r="V2375">
        <v>638</v>
      </c>
      <c r="W2375">
        <v>21</v>
      </c>
      <c r="X2375">
        <v>22</v>
      </c>
    </row>
    <row r="2376" spans="1:24" x14ac:dyDescent="0.35">
      <c r="A2376" s="6" t="str">
        <f t="shared" si="37"/>
        <v>46023</v>
      </c>
      <c r="B2376">
        <v>46</v>
      </c>
      <c r="C2376">
        <v>23</v>
      </c>
      <c r="D2376" t="s">
        <v>3778</v>
      </c>
      <c r="E2376" t="s">
        <v>3795</v>
      </c>
      <c r="F2376">
        <v>9382</v>
      </c>
      <c r="G2376">
        <v>4742</v>
      </c>
      <c r="H2376">
        <v>4640</v>
      </c>
      <c r="I2376">
        <v>3033</v>
      </c>
      <c r="J2376">
        <v>3032</v>
      </c>
      <c r="K2376">
        <v>28</v>
      </c>
      <c r="L2376">
        <v>16</v>
      </c>
      <c r="M2376">
        <v>1537</v>
      </c>
      <c r="N2376">
        <v>1403</v>
      </c>
      <c r="O2376">
        <v>6</v>
      </c>
      <c r="P2376">
        <v>18</v>
      </c>
      <c r="Q2376">
        <v>0</v>
      </c>
      <c r="R2376">
        <v>0</v>
      </c>
      <c r="S2376">
        <v>138</v>
      </c>
      <c r="T2376">
        <v>171</v>
      </c>
      <c r="U2376">
        <v>4608</v>
      </c>
      <c r="V2376">
        <v>4541</v>
      </c>
      <c r="W2376">
        <v>134</v>
      </c>
      <c r="X2376">
        <v>99</v>
      </c>
    </row>
    <row r="2377" spans="1:24" x14ac:dyDescent="0.35">
      <c r="A2377" s="6" t="str">
        <f t="shared" si="37"/>
        <v>46025</v>
      </c>
      <c r="B2377">
        <v>46</v>
      </c>
      <c r="C2377">
        <v>25</v>
      </c>
      <c r="D2377" t="s">
        <v>3778</v>
      </c>
      <c r="E2377" t="s">
        <v>204</v>
      </c>
      <c r="F2377">
        <v>3841</v>
      </c>
      <c r="G2377">
        <v>1992</v>
      </c>
      <c r="H2377">
        <v>1849</v>
      </c>
      <c r="I2377">
        <v>1901</v>
      </c>
      <c r="J2377">
        <v>1790</v>
      </c>
      <c r="K2377">
        <v>52</v>
      </c>
      <c r="L2377">
        <v>12</v>
      </c>
      <c r="M2377">
        <v>16</v>
      </c>
      <c r="N2377">
        <v>23</v>
      </c>
      <c r="O2377">
        <v>6</v>
      </c>
      <c r="P2377">
        <v>4</v>
      </c>
      <c r="Q2377">
        <v>0</v>
      </c>
      <c r="R2377">
        <v>0</v>
      </c>
      <c r="S2377">
        <v>17</v>
      </c>
      <c r="T2377">
        <v>20</v>
      </c>
      <c r="U2377">
        <v>1892</v>
      </c>
      <c r="V2377">
        <v>1786</v>
      </c>
      <c r="W2377">
        <v>100</v>
      </c>
      <c r="X2377">
        <v>63</v>
      </c>
    </row>
    <row r="2378" spans="1:24" x14ac:dyDescent="0.35">
      <c r="A2378" s="6" t="str">
        <f t="shared" si="37"/>
        <v>46027</v>
      </c>
      <c r="B2378">
        <v>46</v>
      </c>
      <c r="C2378">
        <v>27</v>
      </c>
      <c r="D2378" t="s">
        <v>3778</v>
      </c>
      <c r="E2378" t="s">
        <v>48</v>
      </c>
      <c r="F2378">
        <v>14967</v>
      </c>
      <c r="G2378">
        <v>7430</v>
      </c>
      <c r="H2378">
        <v>7537</v>
      </c>
      <c r="I2378">
        <v>6619</v>
      </c>
      <c r="J2378">
        <v>6734</v>
      </c>
      <c r="K2378">
        <v>167</v>
      </c>
      <c r="L2378">
        <v>84</v>
      </c>
      <c r="M2378">
        <v>281</v>
      </c>
      <c r="N2378">
        <v>296</v>
      </c>
      <c r="O2378">
        <v>171</v>
      </c>
      <c r="P2378">
        <v>212</v>
      </c>
      <c r="Q2378">
        <v>5</v>
      </c>
      <c r="R2378">
        <v>7</v>
      </c>
      <c r="S2378">
        <v>187</v>
      </c>
      <c r="T2378">
        <v>204</v>
      </c>
      <c r="U2378">
        <v>7188</v>
      </c>
      <c r="V2378">
        <v>7308</v>
      </c>
      <c r="W2378">
        <v>242</v>
      </c>
      <c r="X2378">
        <v>229</v>
      </c>
    </row>
    <row r="2379" spans="1:24" x14ac:dyDescent="0.35">
      <c r="A2379" s="6" t="str">
        <f t="shared" si="37"/>
        <v>46029</v>
      </c>
      <c r="B2379">
        <v>46</v>
      </c>
      <c r="C2379">
        <v>29</v>
      </c>
      <c r="D2379" t="s">
        <v>3778</v>
      </c>
      <c r="E2379" t="s">
        <v>3799</v>
      </c>
      <c r="F2379">
        <v>28321</v>
      </c>
      <c r="G2379">
        <v>14263</v>
      </c>
      <c r="H2379">
        <v>14058</v>
      </c>
      <c r="I2379">
        <v>13394</v>
      </c>
      <c r="J2379">
        <v>13195</v>
      </c>
      <c r="K2379">
        <v>150</v>
      </c>
      <c r="L2379">
        <v>72</v>
      </c>
      <c r="M2379">
        <v>393</v>
      </c>
      <c r="N2379">
        <v>407</v>
      </c>
      <c r="O2379">
        <v>72</v>
      </c>
      <c r="P2379">
        <v>147</v>
      </c>
      <c r="Q2379">
        <v>1</v>
      </c>
      <c r="R2379">
        <v>2</v>
      </c>
      <c r="S2379">
        <v>253</v>
      </c>
      <c r="T2379">
        <v>235</v>
      </c>
      <c r="U2379">
        <v>13841</v>
      </c>
      <c r="V2379">
        <v>13728</v>
      </c>
      <c r="W2379">
        <v>422</v>
      </c>
      <c r="X2379">
        <v>330</v>
      </c>
    </row>
    <row r="2380" spans="1:24" x14ac:dyDescent="0.35">
      <c r="A2380" s="6" t="str">
        <f t="shared" si="37"/>
        <v>46031</v>
      </c>
      <c r="B2380">
        <v>46</v>
      </c>
      <c r="C2380">
        <v>31</v>
      </c>
      <c r="D2380" t="s">
        <v>3778</v>
      </c>
      <c r="E2380" t="s">
        <v>3801</v>
      </c>
      <c r="F2380">
        <v>3903</v>
      </c>
      <c r="G2380">
        <v>1928</v>
      </c>
      <c r="H2380">
        <v>1975</v>
      </c>
      <c r="I2380">
        <v>607</v>
      </c>
      <c r="J2380">
        <v>585</v>
      </c>
      <c r="K2380">
        <v>13</v>
      </c>
      <c r="L2380">
        <v>4</v>
      </c>
      <c r="M2380">
        <v>1235</v>
      </c>
      <c r="N2380">
        <v>1306</v>
      </c>
      <c r="O2380">
        <v>8</v>
      </c>
      <c r="P2380">
        <v>9</v>
      </c>
      <c r="Q2380">
        <v>0</v>
      </c>
      <c r="R2380">
        <v>2</v>
      </c>
      <c r="S2380">
        <v>65</v>
      </c>
      <c r="T2380">
        <v>69</v>
      </c>
      <c r="U2380">
        <v>1910</v>
      </c>
      <c r="V2380">
        <v>1955</v>
      </c>
      <c r="W2380">
        <v>18</v>
      </c>
      <c r="X2380">
        <v>20</v>
      </c>
    </row>
    <row r="2381" spans="1:24" x14ac:dyDescent="0.35">
      <c r="A2381" s="6" t="str">
        <f t="shared" si="37"/>
        <v>46033</v>
      </c>
      <c r="B2381">
        <v>46</v>
      </c>
      <c r="C2381">
        <v>33</v>
      </c>
      <c r="D2381" t="s">
        <v>3778</v>
      </c>
      <c r="E2381" t="s">
        <v>463</v>
      </c>
      <c r="F2381">
        <v>8320</v>
      </c>
      <c r="G2381">
        <v>4165</v>
      </c>
      <c r="H2381">
        <v>4155</v>
      </c>
      <c r="I2381">
        <v>3871</v>
      </c>
      <c r="J2381">
        <v>3854</v>
      </c>
      <c r="K2381">
        <v>38</v>
      </c>
      <c r="L2381">
        <v>27</v>
      </c>
      <c r="M2381">
        <v>128</v>
      </c>
      <c r="N2381">
        <v>147</v>
      </c>
      <c r="O2381">
        <v>35</v>
      </c>
      <c r="P2381">
        <v>34</v>
      </c>
      <c r="Q2381">
        <v>0</v>
      </c>
      <c r="R2381">
        <v>1</v>
      </c>
      <c r="S2381">
        <v>93</v>
      </c>
      <c r="T2381">
        <v>92</v>
      </c>
      <c r="U2381">
        <v>4076</v>
      </c>
      <c r="V2381">
        <v>4049</v>
      </c>
      <c r="W2381">
        <v>89</v>
      </c>
      <c r="X2381">
        <v>106</v>
      </c>
    </row>
    <row r="2382" spans="1:24" x14ac:dyDescent="0.35">
      <c r="A2382" s="6" t="str">
        <f t="shared" si="37"/>
        <v>46035</v>
      </c>
      <c r="B2382">
        <v>46</v>
      </c>
      <c r="C2382">
        <v>35</v>
      </c>
      <c r="D2382" t="s">
        <v>3778</v>
      </c>
      <c r="E2382" t="s">
        <v>3804</v>
      </c>
      <c r="F2382">
        <v>19953</v>
      </c>
      <c r="G2382">
        <v>9986</v>
      </c>
      <c r="H2382">
        <v>9967</v>
      </c>
      <c r="I2382">
        <v>9256</v>
      </c>
      <c r="J2382">
        <v>9245</v>
      </c>
      <c r="K2382">
        <v>130</v>
      </c>
      <c r="L2382">
        <v>75</v>
      </c>
      <c r="M2382">
        <v>328</v>
      </c>
      <c r="N2382">
        <v>321</v>
      </c>
      <c r="O2382">
        <v>50</v>
      </c>
      <c r="P2382">
        <v>118</v>
      </c>
      <c r="Q2382">
        <v>5</v>
      </c>
      <c r="R2382">
        <v>9</v>
      </c>
      <c r="S2382">
        <v>217</v>
      </c>
      <c r="T2382">
        <v>199</v>
      </c>
      <c r="U2382">
        <v>9485</v>
      </c>
      <c r="V2382">
        <v>9565</v>
      </c>
      <c r="W2382">
        <v>501</v>
      </c>
      <c r="X2382">
        <v>402</v>
      </c>
    </row>
    <row r="2383" spans="1:24" x14ac:dyDescent="0.35">
      <c r="A2383" s="6" t="str">
        <f t="shared" si="37"/>
        <v>46037</v>
      </c>
      <c r="B2383">
        <v>46</v>
      </c>
      <c r="C2383">
        <v>37</v>
      </c>
      <c r="D2383" t="s">
        <v>3778</v>
      </c>
      <c r="E2383" t="s">
        <v>3806</v>
      </c>
      <c r="F2383">
        <v>5453</v>
      </c>
      <c r="G2383">
        <v>2788</v>
      </c>
      <c r="H2383">
        <v>2665</v>
      </c>
      <c r="I2383">
        <v>2451</v>
      </c>
      <c r="J2383">
        <v>2319</v>
      </c>
      <c r="K2383">
        <v>16</v>
      </c>
      <c r="L2383">
        <v>8</v>
      </c>
      <c r="M2383">
        <v>255</v>
      </c>
      <c r="N2383">
        <v>253</v>
      </c>
      <c r="O2383">
        <v>11</v>
      </c>
      <c r="P2383">
        <v>26</v>
      </c>
      <c r="Q2383">
        <v>0</v>
      </c>
      <c r="R2383">
        <v>0</v>
      </c>
      <c r="S2383">
        <v>55</v>
      </c>
      <c r="T2383">
        <v>59</v>
      </c>
      <c r="U2383">
        <v>2723</v>
      </c>
      <c r="V2383">
        <v>2586</v>
      </c>
      <c r="W2383">
        <v>65</v>
      </c>
      <c r="X2383">
        <v>79</v>
      </c>
    </row>
    <row r="2384" spans="1:24" x14ac:dyDescent="0.35">
      <c r="A2384" s="6" t="str">
        <f t="shared" si="37"/>
        <v>46039</v>
      </c>
      <c r="B2384">
        <v>46</v>
      </c>
      <c r="C2384">
        <v>39</v>
      </c>
      <c r="D2384" t="s">
        <v>3778</v>
      </c>
      <c r="E2384" t="s">
        <v>2726</v>
      </c>
      <c r="F2384">
        <v>4294</v>
      </c>
      <c r="G2384">
        <v>2237</v>
      </c>
      <c r="H2384">
        <v>2057</v>
      </c>
      <c r="I2384">
        <v>2171</v>
      </c>
      <c r="J2384">
        <v>1985</v>
      </c>
      <c r="K2384">
        <v>22</v>
      </c>
      <c r="L2384">
        <v>13</v>
      </c>
      <c r="M2384">
        <v>17</v>
      </c>
      <c r="N2384">
        <v>25</v>
      </c>
      <c r="O2384">
        <v>2</v>
      </c>
      <c r="P2384">
        <v>5</v>
      </c>
      <c r="Q2384">
        <v>0</v>
      </c>
      <c r="R2384">
        <v>0</v>
      </c>
      <c r="S2384">
        <v>25</v>
      </c>
      <c r="T2384">
        <v>29</v>
      </c>
      <c r="U2384">
        <v>2151</v>
      </c>
      <c r="V2384">
        <v>1997</v>
      </c>
      <c r="W2384">
        <v>86</v>
      </c>
      <c r="X2384">
        <v>60</v>
      </c>
    </row>
    <row r="2385" spans="1:24" x14ac:dyDescent="0.35">
      <c r="A2385" s="6" t="str">
        <f t="shared" si="37"/>
        <v>46041</v>
      </c>
      <c r="B2385">
        <v>46</v>
      </c>
      <c r="C2385">
        <v>41</v>
      </c>
      <c r="D2385" t="s">
        <v>3778</v>
      </c>
      <c r="E2385" t="s">
        <v>3459</v>
      </c>
      <c r="F2385">
        <v>5243</v>
      </c>
      <c r="G2385">
        <v>2589</v>
      </c>
      <c r="H2385">
        <v>2654</v>
      </c>
      <c r="I2385">
        <v>546</v>
      </c>
      <c r="J2385">
        <v>525</v>
      </c>
      <c r="K2385">
        <v>15</v>
      </c>
      <c r="L2385">
        <v>10</v>
      </c>
      <c r="M2385">
        <v>1889</v>
      </c>
      <c r="N2385">
        <v>1982</v>
      </c>
      <c r="O2385">
        <v>8</v>
      </c>
      <c r="P2385">
        <v>7</v>
      </c>
      <c r="Q2385">
        <v>2</v>
      </c>
      <c r="R2385">
        <v>0</v>
      </c>
      <c r="S2385">
        <v>129</v>
      </c>
      <c r="T2385">
        <v>130</v>
      </c>
      <c r="U2385">
        <v>2557</v>
      </c>
      <c r="V2385">
        <v>2626</v>
      </c>
      <c r="W2385">
        <v>32</v>
      </c>
      <c r="X2385">
        <v>28</v>
      </c>
    </row>
    <row r="2386" spans="1:24" x14ac:dyDescent="0.35">
      <c r="A2386" s="6" t="str">
        <f t="shared" si="37"/>
        <v>46043</v>
      </c>
      <c r="B2386">
        <v>46</v>
      </c>
      <c r="C2386">
        <v>43</v>
      </c>
      <c r="D2386" t="s">
        <v>3778</v>
      </c>
      <c r="E2386" t="s">
        <v>471</v>
      </c>
      <c r="F2386">
        <v>2833</v>
      </c>
      <c r="G2386">
        <v>1406</v>
      </c>
      <c r="H2386">
        <v>1427</v>
      </c>
      <c r="I2386">
        <v>1333</v>
      </c>
      <c r="J2386">
        <v>1351</v>
      </c>
      <c r="K2386">
        <v>10</v>
      </c>
      <c r="L2386">
        <v>5</v>
      </c>
      <c r="M2386">
        <v>35</v>
      </c>
      <c r="N2386">
        <v>44</v>
      </c>
      <c r="O2386">
        <v>2</v>
      </c>
      <c r="P2386">
        <v>2</v>
      </c>
      <c r="Q2386">
        <v>0</v>
      </c>
      <c r="R2386">
        <v>0</v>
      </c>
      <c r="S2386">
        <v>26</v>
      </c>
      <c r="T2386">
        <v>25</v>
      </c>
      <c r="U2386">
        <v>1379</v>
      </c>
      <c r="V2386">
        <v>1395</v>
      </c>
      <c r="W2386">
        <v>27</v>
      </c>
      <c r="X2386">
        <v>32</v>
      </c>
    </row>
    <row r="2387" spans="1:24" x14ac:dyDescent="0.35">
      <c r="A2387" s="6" t="str">
        <f t="shared" si="37"/>
        <v>46045</v>
      </c>
      <c r="B2387">
        <v>46</v>
      </c>
      <c r="C2387">
        <v>45</v>
      </c>
      <c r="D2387" t="s">
        <v>3778</v>
      </c>
      <c r="E2387" t="s">
        <v>3811</v>
      </c>
      <c r="F2387">
        <v>3987</v>
      </c>
      <c r="G2387">
        <v>2017</v>
      </c>
      <c r="H2387">
        <v>1970</v>
      </c>
      <c r="I2387">
        <v>1961</v>
      </c>
      <c r="J2387">
        <v>1909</v>
      </c>
      <c r="K2387">
        <v>7</v>
      </c>
      <c r="L2387">
        <v>7</v>
      </c>
      <c r="M2387">
        <v>16</v>
      </c>
      <c r="N2387">
        <v>27</v>
      </c>
      <c r="O2387">
        <v>7</v>
      </c>
      <c r="P2387">
        <v>15</v>
      </c>
      <c r="Q2387">
        <v>0</v>
      </c>
      <c r="R2387">
        <v>0</v>
      </c>
      <c r="S2387">
        <v>26</v>
      </c>
      <c r="T2387">
        <v>12</v>
      </c>
      <c r="U2387">
        <v>1980</v>
      </c>
      <c r="V2387">
        <v>1936</v>
      </c>
      <c r="W2387">
        <v>37</v>
      </c>
      <c r="X2387">
        <v>34</v>
      </c>
    </row>
    <row r="2388" spans="1:24" x14ac:dyDescent="0.35">
      <c r="A2388" s="6" t="str">
        <f t="shared" si="37"/>
        <v>46047</v>
      </c>
      <c r="B2388">
        <v>46</v>
      </c>
      <c r="C2388">
        <v>47</v>
      </c>
      <c r="D2388" t="s">
        <v>3778</v>
      </c>
      <c r="E2388" t="s">
        <v>3813</v>
      </c>
      <c r="F2388">
        <v>6969</v>
      </c>
      <c r="G2388">
        <v>3524</v>
      </c>
      <c r="H2388">
        <v>3445</v>
      </c>
      <c r="I2388">
        <v>3086</v>
      </c>
      <c r="J2388">
        <v>3005</v>
      </c>
      <c r="K2388">
        <v>61</v>
      </c>
      <c r="L2388">
        <v>23</v>
      </c>
      <c r="M2388">
        <v>220</v>
      </c>
      <c r="N2388">
        <v>236</v>
      </c>
      <c r="O2388">
        <v>47</v>
      </c>
      <c r="P2388">
        <v>66</v>
      </c>
      <c r="Q2388">
        <v>4</v>
      </c>
      <c r="R2388">
        <v>0</v>
      </c>
      <c r="S2388">
        <v>106</v>
      </c>
      <c r="T2388">
        <v>115</v>
      </c>
      <c r="U2388">
        <v>3409</v>
      </c>
      <c r="V2388">
        <v>3354</v>
      </c>
      <c r="W2388">
        <v>115</v>
      </c>
      <c r="X2388">
        <v>91</v>
      </c>
    </row>
    <row r="2389" spans="1:24" x14ac:dyDescent="0.35">
      <c r="A2389" s="6" t="str">
        <f t="shared" si="37"/>
        <v>46049</v>
      </c>
      <c r="B2389">
        <v>46</v>
      </c>
      <c r="C2389">
        <v>49</v>
      </c>
      <c r="D2389" t="s">
        <v>3778</v>
      </c>
      <c r="E2389" t="s">
        <v>3815</v>
      </c>
      <c r="F2389">
        <v>2130</v>
      </c>
      <c r="G2389">
        <v>1086</v>
      </c>
      <c r="H2389">
        <v>1044</v>
      </c>
      <c r="I2389">
        <v>1065</v>
      </c>
      <c r="J2389">
        <v>1014</v>
      </c>
      <c r="K2389">
        <v>6</v>
      </c>
      <c r="L2389">
        <v>4</v>
      </c>
      <c r="M2389">
        <v>7</v>
      </c>
      <c r="N2389">
        <v>12</v>
      </c>
      <c r="O2389">
        <v>2</v>
      </c>
      <c r="P2389">
        <v>8</v>
      </c>
      <c r="Q2389">
        <v>0</v>
      </c>
      <c r="R2389">
        <v>0</v>
      </c>
      <c r="S2389">
        <v>6</v>
      </c>
      <c r="T2389">
        <v>6</v>
      </c>
      <c r="U2389">
        <v>1070</v>
      </c>
      <c r="V2389">
        <v>1017</v>
      </c>
      <c r="W2389">
        <v>16</v>
      </c>
      <c r="X2389">
        <v>27</v>
      </c>
    </row>
    <row r="2390" spans="1:24" x14ac:dyDescent="0.35">
      <c r="A2390" s="6" t="str">
        <f t="shared" si="37"/>
        <v>46051</v>
      </c>
      <c r="B2390">
        <v>46</v>
      </c>
      <c r="C2390">
        <v>51</v>
      </c>
      <c r="D2390" t="s">
        <v>3778</v>
      </c>
      <c r="E2390" t="s">
        <v>234</v>
      </c>
      <c r="F2390">
        <v>7561</v>
      </c>
      <c r="G2390">
        <v>3960</v>
      </c>
      <c r="H2390">
        <v>3601</v>
      </c>
      <c r="I2390">
        <v>3794</v>
      </c>
      <c r="J2390">
        <v>3463</v>
      </c>
      <c r="K2390">
        <v>41</v>
      </c>
      <c r="L2390">
        <v>12</v>
      </c>
      <c r="M2390">
        <v>68</v>
      </c>
      <c r="N2390">
        <v>45</v>
      </c>
      <c r="O2390">
        <v>8</v>
      </c>
      <c r="P2390">
        <v>19</v>
      </c>
      <c r="Q2390">
        <v>5</v>
      </c>
      <c r="R2390">
        <v>1</v>
      </c>
      <c r="S2390">
        <v>44</v>
      </c>
      <c r="T2390">
        <v>61</v>
      </c>
      <c r="U2390">
        <v>3631</v>
      </c>
      <c r="V2390">
        <v>3450</v>
      </c>
      <c r="W2390">
        <v>329</v>
      </c>
      <c r="X2390">
        <v>151</v>
      </c>
    </row>
    <row r="2391" spans="1:24" x14ac:dyDescent="0.35">
      <c r="A2391" s="6" t="str">
        <f t="shared" si="37"/>
        <v>46053</v>
      </c>
      <c r="B2391">
        <v>46</v>
      </c>
      <c r="C2391">
        <v>53</v>
      </c>
      <c r="D2391" t="s">
        <v>3778</v>
      </c>
      <c r="E2391" t="s">
        <v>3818</v>
      </c>
      <c r="F2391">
        <v>3996</v>
      </c>
      <c r="G2391">
        <v>2060</v>
      </c>
      <c r="H2391">
        <v>1936</v>
      </c>
      <c r="I2391">
        <v>1806</v>
      </c>
      <c r="J2391">
        <v>1707</v>
      </c>
      <c r="K2391">
        <v>11</v>
      </c>
      <c r="L2391">
        <v>5</v>
      </c>
      <c r="M2391">
        <v>170</v>
      </c>
      <c r="N2391">
        <v>146</v>
      </c>
      <c r="O2391">
        <v>8</v>
      </c>
      <c r="P2391">
        <v>14</v>
      </c>
      <c r="Q2391">
        <v>2</v>
      </c>
      <c r="R2391">
        <v>2</v>
      </c>
      <c r="S2391">
        <v>63</v>
      </c>
      <c r="T2391">
        <v>62</v>
      </c>
      <c r="U2391">
        <v>2022</v>
      </c>
      <c r="V2391">
        <v>1912</v>
      </c>
      <c r="W2391">
        <v>38</v>
      </c>
      <c r="X2391">
        <v>24</v>
      </c>
    </row>
    <row r="2392" spans="1:24" x14ac:dyDescent="0.35">
      <c r="A2392" s="6" t="str">
        <f t="shared" si="37"/>
        <v>46055</v>
      </c>
      <c r="B2392">
        <v>46</v>
      </c>
      <c r="C2392">
        <v>55</v>
      </c>
      <c r="D2392" t="s">
        <v>3778</v>
      </c>
      <c r="E2392" t="s">
        <v>3820</v>
      </c>
      <c r="F2392">
        <v>1872</v>
      </c>
      <c r="G2392">
        <v>940</v>
      </c>
      <c r="H2392">
        <v>932</v>
      </c>
      <c r="I2392">
        <v>867</v>
      </c>
      <c r="J2392">
        <v>877</v>
      </c>
      <c r="K2392">
        <v>2</v>
      </c>
      <c r="L2392">
        <v>3</v>
      </c>
      <c r="M2392">
        <v>30</v>
      </c>
      <c r="N2392">
        <v>20</v>
      </c>
      <c r="O2392">
        <v>4</v>
      </c>
      <c r="P2392">
        <v>4</v>
      </c>
      <c r="Q2392">
        <v>1</v>
      </c>
      <c r="R2392">
        <v>1</v>
      </c>
      <c r="S2392">
        <v>36</v>
      </c>
      <c r="T2392">
        <v>27</v>
      </c>
      <c r="U2392">
        <v>928</v>
      </c>
      <c r="V2392">
        <v>920</v>
      </c>
      <c r="W2392">
        <v>12</v>
      </c>
      <c r="X2392">
        <v>12</v>
      </c>
    </row>
    <row r="2393" spans="1:24" x14ac:dyDescent="0.35">
      <c r="A2393" s="6" t="str">
        <f t="shared" si="37"/>
        <v>46057</v>
      </c>
      <c r="B2393">
        <v>46</v>
      </c>
      <c r="C2393">
        <v>57</v>
      </c>
      <c r="D2393" t="s">
        <v>3778</v>
      </c>
      <c r="E2393" t="s">
        <v>3822</v>
      </c>
      <c r="F2393">
        <v>6167</v>
      </c>
      <c r="G2393">
        <v>3212</v>
      </c>
      <c r="H2393">
        <v>2955</v>
      </c>
      <c r="I2393">
        <v>3110</v>
      </c>
      <c r="J2393">
        <v>2875</v>
      </c>
      <c r="K2393">
        <v>22</v>
      </c>
      <c r="L2393">
        <v>10</v>
      </c>
      <c r="M2393">
        <v>29</v>
      </c>
      <c r="N2393">
        <v>27</v>
      </c>
      <c r="O2393">
        <v>10</v>
      </c>
      <c r="P2393">
        <v>14</v>
      </c>
      <c r="Q2393">
        <v>1</v>
      </c>
      <c r="R2393">
        <v>0</v>
      </c>
      <c r="S2393">
        <v>40</v>
      </c>
      <c r="T2393">
        <v>29</v>
      </c>
      <c r="U2393">
        <v>3025</v>
      </c>
      <c r="V2393">
        <v>2845</v>
      </c>
      <c r="W2393">
        <v>187</v>
      </c>
      <c r="X2393">
        <v>110</v>
      </c>
    </row>
    <row r="2394" spans="1:24" x14ac:dyDescent="0.35">
      <c r="A2394" s="6" t="str">
        <f t="shared" si="37"/>
        <v>46059</v>
      </c>
      <c r="B2394">
        <v>46</v>
      </c>
      <c r="C2394">
        <v>59</v>
      </c>
      <c r="D2394" t="s">
        <v>3778</v>
      </c>
      <c r="E2394" t="s">
        <v>3824</v>
      </c>
      <c r="F2394">
        <v>3141</v>
      </c>
      <c r="G2394">
        <v>1590</v>
      </c>
      <c r="H2394">
        <v>1551</v>
      </c>
      <c r="I2394">
        <v>1569</v>
      </c>
      <c r="J2394">
        <v>1506</v>
      </c>
      <c r="K2394">
        <v>3</v>
      </c>
      <c r="L2394">
        <v>1</v>
      </c>
      <c r="M2394">
        <v>6</v>
      </c>
      <c r="N2394">
        <v>11</v>
      </c>
      <c r="O2394">
        <v>4</v>
      </c>
      <c r="P2394">
        <v>9</v>
      </c>
      <c r="Q2394">
        <v>0</v>
      </c>
      <c r="R2394">
        <v>1</v>
      </c>
      <c r="S2394">
        <v>8</v>
      </c>
      <c r="T2394">
        <v>23</v>
      </c>
      <c r="U2394">
        <v>1567</v>
      </c>
      <c r="V2394">
        <v>1522</v>
      </c>
      <c r="W2394">
        <v>23</v>
      </c>
      <c r="X2394">
        <v>29</v>
      </c>
    </row>
    <row r="2395" spans="1:24" x14ac:dyDescent="0.35">
      <c r="A2395" s="6" t="str">
        <f t="shared" si="37"/>
        <v>46061</v>
      </c>
      <c r="B2395">
        <v>46</v>
      </c>
      <c r="C2395">
        <v>61</v>
      </c>
      <c r="D2395" t="s">
        <v>3778</v>
      </c>
      <c r="E2395" t="s">
        <v>3826</v>
      </c>
      <c r="F2395">
        <v>3461</v>
      </c>
      <c r="G2395">
        <v>1773</v>
      </c>
      <c r="H2395">
        <v>1688</v>
      </c>
      <c r="I2395">
        <v>1707</v>
      </c>
      <c r="J2395">
        <v>1633</v>
      </c>
      <c r="K2395">
        <v>16</v>
      </c>
      <c r="L2395">
        <v>9</v>
      </c>
      <c r="M2395">
        <v>12</v>
      </c>
      <c r="N2395">
        <v>14</v>
      </c>
      <c r="O2395">
        <v>6</v>
      </c>
      <c r="P2395">
        <v>7</v>
      </c>
      <c r="Q2395">
        <v>1</v>
      </c>
      <c r="R2395">
        <v>1</v>
      </c>
      <c r="S2395">
        <v>31</v>
      </c>
      <c r="T2395">
        <v>24</v>
      </c>
      <c r="U2395">
        <v>1749</v>
      </c>
      <c r="V2395">
        <v>1666</v>
      </c>
      <c r="W2395">
        <v>24</v>
      </c>
      <c r="X2395">
        <v>22</v>
      </c>
    </row>
    <row r="2396" spans="1:24" x14ac:dyDescent="0.35">
      <c r="A2396" s="6" t="str">
        <f t="shared" si="37"/>
        <v>46063</v>
      </c>
      <c r="B2396">
        <v>46</v>
      </c>
      <c r="C2396">
        <v>63</v>
      </c>
      <c r="D2396" t="s">
        <v>3778</v>
      </c>
      <c r="E2396" t="s">
        <v>2925</v>
      </c>
      <c r="F2396">
        <v>1310</v>
      </c>
      <c r="G2396">
        <v>689</v>
      </c>
      <c r="H2396">
        <v>621</v>
      </c>
      <c r="I2396">
        <v>639</v>
      </c>
      <c r="J2396">
        <v>592</v>
      </c>
      <c r="K2396">
        <v>14</v>
      </c>
      <c r="L2396">
        <v>2</v>
      </c>
      <c r="M2396">
        <v>20</v>
      </c>
      <c r="N2396">
        <v>14</v>
      </c>
      <c r="O2396">
        <v>5</v>
      </c>
      <c r="P2396">
        <v>2</v>
      </c>
      <c r="Q2396">
        <v>0</v>
      </c>
      <c r="R2396">
        <v>0</v>
      </c>
      <c r="S2396">
        <v>11</v>
      </c>
      <c r="T2396">
        <v>11</v>
      </c>
      <c r="U2396">
        <v>673</v>
      </c>
      <c r="V2396">
        <v>606</v>
      </c>
      <c r="W2396">
        <v>16</v>
      </c>
      <c r="X2396">
        <v>15</v>
      </c>
    </row>
    <row r="2397" spans="1:24" x14ac:dyDescent="0.35">
      <c r="A2397" s="6" t="str">
        <f t="shared" si="37"/>
        <v>46065</v>
      </c>
      <c r="B2397">
        <v>46</v>
      </c>
      <c r="C2397">
        <v>65</v>
      </c>
      <c r="D2397" t="s">
        <v>3778</v>
      </c>
      <c r="E2397" t="s">
        <v>3473</v>
      </c>
      <c r="F2397">
        <v>17769</v>
      </c>
      <c r="G2397">
        <v>8792</v>
      </c>
      <c r="H2397">
        <v>8977</v>
      </c>
      <c r="I2397">
        <v>7374</v>
      </c>
      <c r="J2397">
        <v>7473</v>
      </c>
      <c r="K2397">
        <v>82</v>
      </c>
      <c r="L2397">
        <v>51</v>
      </c>
      <c r="M2397">
        <v>1006</v>
      </c>
      <c r="N2397">
        <v>1153</v>
      </c>
      <c r="O2397">
        <v>56</v>
      </c>
      <c r="P2397">
        <v>75</v>
      </c>
      <c r="Q2397">
        <v>2</v>
      </c>
      <c r="R2397">
        <v>5</v>
      </c>
      <c r="S2397">
        <v>272</v>
      </c>
      <c r="T2397">
        <v>220</v>
      </c>
      <c r="U2397">
        <v>8529</v>
      </c>
      <c r="V2397">
        <v>8728</v>
      </c>
      <c r="W2397">
        <v>263</v>
      </c>
      <c r="X2397">
        <v>249</v>
      </c>
    </row>
    <row r="2398" spans="1:24" x14ac:dyDescent="0.35">
      <c r="A2398" s="6" t="str">
        <f t="shared" si="37"/>
        <v>46067</v>
      </c>
      <c r="B2398">
        <v>46</v>
      </c>
      <c r="C2398">
        <v>67</v>
      </c>
      <c r="D2398" t="s">
        <v>3778</v>
      </c>
      <c r="E2398" t="s">
        <v>3830</v>
      </c>
      <c r="F2398">
        <v>7426</v>
      </c>
      <c r="G2398">
        <v>3694</v>
      </c>
      <c r="H2398">
        <v>3732</v>
      </c>
      <c r="I2398">
        <v>3544</v>
      </c>
      <c r="J2398">
        <v>3585</v>
      </c>
      <c r="K2398">
        <v>44</v>
      </c>
      <c r="L2398">
        <v>18</v>
      </c>
      <c r="M2398">
        <v>58</v>
      </c>
      <c r="N2398">
        <v>64</v>
      </c>
      <c r="O2398">
        <v>10</v>
      </c>
      <c r="P2398">
        <v>17</v>
      </c>
      <c r="Q2398">
        <v>1</v>
      </c>
      <c r="R2398">
        <v>1</v>
      </c>
      <c r="S2398">
        <v>37</v>
      </c>
      <c r="T2398">
        <v>47</v>
      </c>
      <c r="U2398">
        <v>3616</v>
      </c>
      <c r="V2398">
        <v>3638</v>
      </c>
      <c r="W2398">
        <v>78</v>
      </c>
      <c r="X2398">
        <v>94</v>
      </c>
    </row>
    <row r="2399" spans="1:24" x14ac:dyDescent="0.35">
      <c r="A2399" s="6" t="str">
        <f t="shared" si="37"/>
        <v>46069</v>
      </c>
      <c r="B2399">
        <v>46</v>
      </c>
      <c r="C2399">
        <v>69</v>
      </c>
      <c r="D2399" t="s">
        <v>3778</v>
      </c>
      <c r="E2399" t="s">
        <v>3135</v>
      </c>
      <c r="F2399">
        <v>1261</v>
      </c>
      <c r="G2399">
        <v>646</v>
      </c>
      <c r="H2399">
        <v>615</v>
      </c>
      <c r="I2399">
        <v>556</v>
      </c>
      <c r="J2399">
        <v>540</v>
      </c>
      <c r="K2399">
        <v>5</v>
      </c>
      <c r="L2399">
        <v>4</v>
      </c>
      <c r="M2399">
        <v>69</v>
      </c>
      <c r="N2399">
        <v>51</v>
      </c>
      <c r="O2399">
        <v>1</v>
      </c>
      <c r="P2399">
        <v>2</v>
      </c>
      <c r="Q2399">
        <v>1</v>
      </c>
      <c r="R2399">
        <v>0</v>
      </c>
      <c r="S2399">
        <v>14</v>
      </c>
      <c r="T2399">
        <v>18</v>
      </c>
      <c r="U2399">
        <v>634</v>
      </c>
      <c r="V2399">
        <v>605</v>
      </c>
      <c r="W2399">
        <v>12</v>
      </c>
      <c r="X2399">
        <v>10</v>
      </c>
    </row>
    <row r="2400" spans="1:24" x14ac:dyDescent="0.35">
      <c r="A2400" s="6" t="str">
        <f t="shared" si="37"/>
        <v>46071</v>
      </c>
      <c r="B2400">
        <v>46</v>
      </c>
      <c r="C2400">
        <v>71</v>
      </c>
      <c r="D2400" t="s">
        <v>3778</v>
      </c>
      <c r="E2400" t="s">
        <v>92</v>
      </c>
      <c r="F2400">
        <v>2805</v>
      </c>
      <c r="G2400">
        <v>1395</v>
      </c>
      <c r="H2400">
        <v>1410</v>
      </c>
      <c r="I2400">
        <v>592</v>
      </c>
      <c r="J2400">
        <v>535</v>
      </c>
      <c r="K2400">
        <v>20</v>
      </c>
      <c r="L2400">
        <v>10</v>
      </c>
      <c r="M2400">
        <v>698</v>
      </c>
      <c r="N2400">
        <v>766</v>
      </c>
      <c r="O2400">
        <v>2</v>
      </c>
      <c r="P2400">
        <v>6</v>
      </c>
      <c r="Q2400">
        <v>1</v>
      </c>
      <c r="R2400">
        <v>0</v>
      </c>
      <c r="S2400">
        <v>82</v>
      </c>
      <c r="T2400">
        <v>93</v>
      </c>
      <c r="U2400">
        <v>1363</v>
      </c>
      <c r="V2400">
        <v>1389</v>
      </c>
      <c r="W2400">
        <v>32</v>
      </c>
      <c r="X2400">
        <v>21</v>
      </c>
    </row>
    <row r="2401" spans="1:24" x14ac:dyDescent="0.35">
      <c r="A2401" s="6" t="str">
        <f t="shared" si="37"/>
        <v>46073</v>
      </c>
      <c r="B2401">
        <v>46</v>
      </c>
      <c r="C2401">
        <v>73</v>
      </c>
      <c r="D2401" t="s">
        <v>3778</v>
      </c>
      <c r="E2401" t="s">
        <v>3834</v>
      </c>
      <c r="F2401">
        <v>1663</v>
      </c>
      <c r="G2401">
        <v>843</v>
      </c>
      <c r="H2401">
        <v>820</v>
      </c>
      <c r="I2401">
        <v>810</v>
      </c>
      <c r="J2401">
        <v>794</v>
      </c>
      <c r="K2401">
        <v>6</v>
      </c>
      <c r="L2401">
        <v>0</v>
      </c>
      <c r="M2401">
        <v>11</v>
      </c>
      <c r="N2401">
        <v>6</v>
      </c>
      <c r="O2401">
        <v>2</v>
      </c>
      <c r="P2401">
        <v>3</v>
      </c>
      <c r="Q2401">
        <v>0</v>
      </c>
      <c r="R2401">
        <v>4</v>
      </c>
      <c r="S2401">
        <v>14</v>
      </c>
      <c r="T2401">
        <v>13</v>
      </c>
      <c r="U2401">
        <v>793</v>
      </c>
      <c r="V2401">
        <v>785</v>
      </c>
      <c r="W2401">
        <v>50</v>
      </c>
      <c r="X2401">
        <v>35</v>
      </c>
    </row>
    <row r="2402" spans="1:24" x14ac:dyDescent="0.35">
      <c r="A2402" s="6" t="str">
        <f t="shared" si="37"/>
        <v>46075</v>
      </c>
      <c r="B2402">
        <v>46</v>
      </c>
      <c r="C2402">
        <v>75</v>
      </c>
      <c r="D2402" t="s">
        <v>3778</v>
      </c>
      <c r="E2402" t="s">
        <v>841</v>
      </c>
      <c r="F2402">
        <v>920</v>
      </c>
      <c r="G2402">
        <v>472</v>
      </c>
      <c r="H2402">
        <v>448</v>
      </c>
      <c r="I2402">
        <v>432</v>
      </c>
      <c r="J2402">
        <v>400</v>
      </c>
      <c r="K2402">
        <v>2</v>
      </c>
      <c r="L2402">
        <v>1</v>
      </c>
      <c r="M2402">
        <v>19</v>
      </c>
      <c r="N2402">
        <v>31</v>
      </c>
      <c r="O2402">
        <v>0</v>
      </c>
      <c r="P2402">
        <v>0</v>
      </c>
      <c r="Q2402">
        <v>1</v>
      </c>
      <c r="R2402">
        <v>1</v>
      </c>
      <c r="S2402">
        <v>18</v>
      </c>
      <c r="T2402">
        <v>15</v>
      </c>
      <c r="U2402">
        <v>464</v>
      </c>
      <c r="V2402">
        <v>443</v>
      </c>
      <c r="W2402">
        <v>8</v>
      </c>
      <c r="X2402">
        <v>5</v>
      </c>
    </row>
    <row r="2403" spans="1:24" x14ac:dyDescent="0.35">
      <c r="A2403" s="6" t="str">
        <f t="shared" si="37"/>
        <v>46077</v>
      </c>
      <c r="B2403">
        <v>46</v>
      </c>
      <c r="C2403">
        <v>77</v>
      </c>
      <c r="D2403" t="s">
        <v>3778</v>
      </c>
      <c r="E2403" t="s">
        <v>3837</v>
      </c>
      <c r="F2403">
        <v>5180</v>
      </c>
      <c r="G2403">
        <v>2648</v>
      </c>
      <c r="H2403">
        <v>2532</v>
      </c>
      <c r="I2403">
        <v>2568</v>
      </c>
      <c r="J2403">
        <v>2446</v>
      </c>
      <c r="K2403">
        <v>13</v>
      </c>
      <c r="L2403">
        <v>10</v>
      </c>
      <c r="M2403">
        <v>28</v>
      </c>
      <c r="N2403">
        <v>25</v>
      </c>
      <c r="O2403">
        <v>12</v>
      </c>
      <c r="P2403">
        <v>20</v>
      </c>
      <c r="Q2403">
        <v>1</v>
      </c>
      <c r="R2403">
        <v>0</v>
      </c>
      <c r="S2403">
        <v>26</v>
      </c>
      <c r="T2403">
        <v>31</v>
      </c>
      <c r="U2403">
        <v>2572</v>
      </c>
      <c r="V2403">
        <v>2478</v>
      </c>
      <c r="W2403">
        <v>76</v>
      </c>
      <c r="X2403">
        <v>54</v>
      </c>
    </row>
    <row r="2404" spans="1:24" x14ac:dyDescent="0.35">
      <c r="A2404" s="6" t="str">
        <f t="shared" si="37"/>
        <v>46079</v>
      </c>
      <c r="B2404">
        <v>46</v>
      </c>
      <c r="C2404">
        <v>79</v>
      </c>
      <c r="D2404" t="s">
        <v>3778</v>
      </c>
      <c r="E2404" t="s">
        <v>352</v>
      </c>
      <c r="F2404">
        <v>11067</v>
      </c>
      <c r="G2404">
        <v>5829</v>
      </c>
      <c r="H2404">
        <v>5238</v>
      </c>
      <c r="I2404">
        <v>5472</v>
      </c>
      <c r="J2404">
        <v>4924</v>
      </c>
      <c r="K2404">
        <v>96</v>
      </c>
      <c r="L2404">
        <v>52</v>
      </c>
      <c r="M2404">
        <v>97</v>
      </c>
      <c r="N2404">
        <v>98</v>
      </c>
      <c r="O2404">
        <v>51</v>
      </c>
      <c r="P2404">
        <v>54</v>
      </c>
      <c r="Q2404">
        <v>6</v>
      </c>
      <c r="R2404">
        <v>10</v>
      </c>
      <c r="S2404">
        <v>107</v>
      </c>
      <c r="T2404">
        <v>100</v>
      </c>
      <c r="U2404">
        <v>5505</v>
      </c>
      <c r="V2404">
        <v>4976</v>
      </c>
      <c r="W2404">
        <v>324</v>
      </c>
      <c r="X2404">
        <v>262</v>
      </c>
    </row>
    <row r="2405" spans="1:24" x14ac:dyDescent="0.35">
      <c r="A2405" s="6" t="str">
        <f t="shared" si="37"/>
        <v>46081</v>
      </c>
      <c r="B2405">
        <v>46</v>
      </c>
      <c r="C2405">
        <v>81</v>
      </c>
      <c r="D2405" t="s">
        <v>3778</v>
      </c>
      <c r="E2405" t="s">
        <v>100</v>
      </c>
      <c r="F2405">
        <v>25771</v>
      </c>
      <c r="G2405">
        <v>12990</v>
      </c>
      <c r="H2405">
        <v>12781</v>
      </c>
      <c r="I2405">
        <v>12102</v>
      </c>
      <c r="J2405">
        <v>11877</v>
      </c>
      <c r="K2405">
        <v>146</v>
      </c>
      <c r="L2405">
        <v>71</v>
      </c>
      <c r="M2405">
        <v>289</v>
      </c>
      <c r="N2405">
        <v>301</v>
      </c>
      <c r="O2405">
        <v>193</v>
      </c>
      <c r="P2405">
        <v>193</v>
      </c>
      <c r="Q2405">
        <v>8</v>
      </c>
      <c r="R2405">
        <v>12</v>
      </c>
      <c r="S2405">
        <v>252</v>
      </c>
      <c r="T2405">
        <v>327</v>
      </c>
      <c r="U2405">
        <v>12465</v>
      </c>
      <c r="V2405">
        <v>12386</v>
      </c>
      <c r="W2405">
        <v>525</v>
      </c>
      <c r="X2405">
        <v>395</v>
      </c>
    </row>
    <row r="2406" spans="1:24" x14ac:dyDescent="0.35">
      <c r="A2406" s="6" t="str">
        <f t="shared" si="37"/>
        <v>46083</v>
      </c>
      <c r="B2406">
        <v>46</v>
      </c>
      <c r="C2406">
        <v>83</v>
      </c>
      <c r="D2406" t="s">
        <v>3778</v>
      </c>
      <c r="E2406" t="s">
        <v>255</v>
      </c>
      <c r="F2406">
        <v>65158</v>
      </c>
      <c r="G2406">
        <v>32494</v>
      </c>
      <c r="H2406">
        <v>32664</v>
      </c>
      <c r="I2406">
        <v>30411</v>
      </c>
      <c r="J2406">
        <v>30763</v>
      </c>
      <c r="K2406">
        <v>698</v>
      </c>
      <c r="L2406">
        <v>522</v>
      </c>
      <c r="M2406">
        <v>260</v>
      </c>
      <c r="N2406">
        <v>249</v>
      </c>
      <c r="O2406">
        <v>499</v>
      </c>
      <c r="P2406">
        <v>518</v>
      </c>
      <c r="Q2406">
        <v>22</v>
      </c>
      <c r="R2406">
        <v>20</v>
      </c>
      <c r="S2406">
        <v>604</v>
      </c>
      <c r="T2406">
        <v>592</v>
      </c>
      <c r="U2406">
        <v>31631</v>
      </c>
      <c r="V2406">
        <v>31851</v>
      </c>
      <c r="W2406">
        <v>863</v>
      </c>
      <c r="X2406">
        <v>813</v>
      </c>
    </row>
    <row r="2407" spans="1:24" x14ac:dyDescent="0.35">
      <c r="A2407" s="6" t="str">
        <f t="shared" si="37"/>
        <v>46085</v>
      </c>
      <c r="B2407">
        <v>46</v>
      </c>
      <c r="C2407">
        <v>85</v>
      </c>
      <c r="D2407" t="s">
        <v>3778</v>
      </c>
      <c r="E2407" t="s">
        <v>3842</v>
      </c>
      <c r="F2407">
        <v>3717</v>
      </c>
      <c r="G2407">
        <v>1971</v>
      </c>
      <c r="H2407">
        <v>1746</v>
      </c>
      <c r="I2407">
        <v>1160</v>
      </c>
      <c r="J2407">
        <v>997</v>
      </c>
      <c r="K2407">
        <v>13</v>
      </c>
      <c r="L2407">
        <v>9</v>
      </c>
      <c r="M2407">
        <v>733</v>
      </c>
      <c r="N2407">
        <v>678</v>
      </c>
      <c r="O2407">
        <v>10</v>
      </c>
      <c r="P2407">
        <v>5</v>
      </c>
      <c r="Q2407">
        <v>2</v>
      </c>
      <c r="R2407">
        <v>0</v>
      </c>
      <c r="S2407">
        <v>53</v>
      </c>
      <c r="T2407">
        <v>57</v>
      </c>
      <c r="U2407">
        <v>1957</v>
      </c>
      <c r="V2407">
        <v>1734</v>
      </c>
      <c r="W2407">
        <v>14</v>
      </c>
      <c r="X2407">
        <v>12</v>
      </c>
    </row>
    <row r="2408" spans="1:24" x14ac:dyDescent="0.35">
      <c r="A2408" s="6" t="str">
        <f t="shared" si="37"/>
        <v>46087</v>
      </c>
      <c r="B2408">
        <v>46</v>
      </c>
      <c r="C2408">
        <v>87</v>
      </c>
      <c r="D2408" t="s">
        <v>3778</v>
      </c>
      <c r="E2408" t="s">
        <v>3844</v>
      </c>
      <c r="F2408">
        <v>5679</v>
      </c>
      <c r="G2408">
        <v>2889</v>
      </c>
      <c r="H2408">
        <v>2790</v>
      </c>
      <c r="I2408">
        <v>2774</v>
      </c>
      <c r="J2408">
        <v>2701</v>
      </c>
      <c r="K2408">
        <v>27</v>
      </c>
      <c r="L2408">
        <v>9</v>
      </c>
      <c r="M2408">
        <v>32</v>
      </c>
      <c r="N2408">
        <v>39</v>
      </c>
      <c r="O2408">
        <v>5</v>
      </c>
      <c r="P2408">
        <v>10</v>
      </c>
      <c r="Q2408">
        <v>5</v>
      </c>
      <c r="R2408">
        <v>1</v>
      </c>
      <c r="S2408">
        <v>46</v>
      </c>
      <c r="T2408">
        <v>30</v>
      </c>
      <c r="U2408">
        <v>2788</v>
      </c>
      <c r="V2408">
        <v>2708</v>
      </c>
      <c r="W2408">
        <v>101</v>
      </c>
      <c r="X2408">
        <v>82</v>
      </c>
    </row>
    <row r="2409" spans="1:24" x14ac:dyDescent="0.35">
      <c r="A2409" s="6" t="str">
        <f t="shared" si="37"/>
        <v>46089</v>
      </c>
      <c r="B2409">
        <v>46</v>
      </c>
      <c r="C2409">
        <v>89</v>
      </c>
      <c r="D2409" t="s">
        <v>3778</v>
      </c>
      <c r="E2409" t="s">
        <v>1564</v>
      </c>
      <c r="F2409">
        <v>2409</v>
      </c>
      <c r="G2409">
        <v>1196</v>
      </c>
      <c r="H2409">
        <v>1213</v>
      </c>
      <c r="I2409">
        <v>1161</v>
      </c>
      <c r="J2409">
        <v>1171</v>
      </c>
      <c r="K2409">
        <v>11</v>
      </c>
      <c r="L2409">
        <v>7</v>
      </c>
      <c r="M2409">
        <v>4</v>
      </c>
      <c r="N2409">
        <v>9</v>
      </c>
      <c r="O2409">
        <v>4</v>
      </c>
      <c r="P2409">
        <v>5</v>
      </c>
      <c r="Q2409">
        <v>1</v>
      </c>
      <c r="R2409">
        <v>1</v>
      </c>
      <c r="S2409">
        <v>15</v>
      </c>
      <c r="T2409">
        <v>20</v>
      </c>
      <c r="U2409">
        <v>1169</v>
      </c>
      <c r="V2409">
        <v>1182</v>
      </c>
      <c r="W2409">
        <v>27</v>
      </c>
      <c r="X2409">
        <v>31</v>
      </c>
    </row>
    <row r="2410" spans="1:24" x14ac:dyDescent="0.35">
      <c r="A2410" s="6" t="str">
        <f t="shared" si="37"/>
        <v>46091</v>
      </c>
      <c r="B2410">
        <v>46</v>
      </c>
      <c r="C2410">
        <v>91</v>
      </c>
      <c r="D2410" t="s">
        <v>3778</v>
      </c>
      <c r="E2410" t="s">
        <v>116</v>
      </c>
      <c r="F2410">
        <v>4310</v>
      </c>
      <c r="G2410">
        <v>2304</v>
      </c>
      <c r="H2410">
        <v>2006</v>
      </c>
      <c r="I2410">
        <v>1996</v>
      </c>
      <c r="J2410">
        <v>1766</v>
      </c>
      <c r="K2410">
        <v>27</v>
      </c>
      <c r="L2410">
        <v>13</v>
      </c>
      <c r="M2410">
        <v>231</v>
      </c>
      <c r="N2410">
        <v>183</v>
      </c>
      <c r="O2410">
        <v>8</v>
      </c>
      <c r="P2410">
        <v>5</v>
      </c>
      <c r="Q2410">
        <v>0</v>
      </c>
      <c r="R2410">
        <v>0</v>
      </c>
      <c r="S2410">
        <v>42</v>
      </c>
      <c r="T2410">
        <v>39</v>
      </c>
      <c r="U2410">
        <v>2136</v>
      </c>
      <c r="V2410">
        <v>1935</v>
      </c>
      <c r="W2410">
        <v>168</v>
      </c>
      <c r="X2410">
        <v>71</v>
      </c>
    </row>
    <row r="2411" spans="1:24" x14ac:dyDescent="0.35">
      <c r="A2411" s="6" t="str">
        <f t="shared" si="37"/>
        <v>46093</v>
      </c>
      <c r="B2411">
        <v>46</v>
      </c>
      <c r="C2411">
        <v>93</v>
      </c>
      <c r="D2411" t="s">
        <v>3778</v>
      </c>
      <c r="E2411" t="s">
        <v>1568</v>
      </c>
      <c r="F2411">
        <v>29847</v>
      </c>
      <c r="G2411">
        <v>15621</v>
      </c>
      <c r="H2411">
        <v>14226</v>
      </c>
      <c r="I2411">
        <v>14075</v>
      </c>
      <c r="J2411">
        <v>12834</v>
      </c>
      <c r="K2411">
        <v>425</v>
      </c>
      <c r="L2411">
        <v>202</v>
      </c>
      <c r="M2411">
        <v>477</v>
      </c>
      <c r="N2411">
        <v>498</v>
      </c>
      <c r="O2411">
        <v>160</v>
      </c>
      <c r="P2411">
        <v>216</v>
      </c>
      <c r="Q2411">
        <v>13</v>
      </c>
      <c r="R2411">
        <v>16</v>
      </c>
      <c r="S2411">
        <v>471</v>
      </c>
      <c r="T2411">
        <v>460</v>
      </c>
      <c r="U2411">
        <v>14877</v>
      </c>
      <c r="V2411">
        <v>13657</v>
      </c>
      <c r="W2411">
        <v>744</v>
      </c>
      <c r="X2411">
        <v>569</v>
      </c>
    </row>
    <row r="2412" spans="1:24" x14ac:dyDescent="0.35">
      <c r="A2412" s="6" t="str">
        <f t="shared" si="37"/>
        <v>46095</v>
      </c>
      <c r="B2412">
        <v>46</v>
      </c>
      <c r="C2412">
        <v>95</v>
      </c>
      <c r="D2412" t="s">
        <v>3778</v>
      </c>
      <c r="E2412" t="s">
        <v>3849</v>
      </c>
      <c r="F2412">
        <v>1919</v>
      </c>
      <c r="G2412">
        <v>977</v>
      </c>
      <c r="H2412">
        <v>942</v>
      </c>
      <c r="I2412">
        <v>373</v>
      </c>
      <c r="J2412">
        <v>360</v>
      </c>
      <c r="K2412">
        <v>11</v>
      </c>
      <c r="L2412">
        <v>0</v>
      </c>
      <c r="M2412">
        <v>535</v>
      </c>
      <c r="N2412">
        <v>511</v>
      </c>
      <c r="O2412">
        <v>2</v>
      </c>
      <c r="P2412">
        <v>4</v>
      </c>
      <c r="Q2412">
        <v>0</v>
      </c>
      <c r="R2412">
        <v>0</v>
      </c>
      <c r="S2412">
        <v>56</v>
      </c>
      <c r="T2412">
        <v>67</v>
      </c>
      <c r="U2412">
        <v>965</v>
      </c>
      <c r="V2412">
        <v>930</v>
      </c>
      <c r="W2412">
        <v>12</v>
      </c>
      <c r="X2412">
        <v>12</v>
      </c>
    </row>
    <row r="2413" spans="1:24" x14ac:dyDescent="0.35">
      <c r="A2413" s="6" t="str">
        <f t="shared" si="37"/>
        <v>46097</v>
      </c>
      <c r="B2413">
        <v>46</v>
      </c>
      <c r="C2413">
        <v>97</v>
      </c>
      <c r="D2413" t="s">
        <v>3778</v>
      </c>
      <c r="E2413" t="s">
        <v>3851</v>
      </c>
      <c r="F2413">
        <v>2300</v>
      </c>
      <c r="G2413">
        <v>1192</v>
      </c>
      <c r="H2413">
        <v>1108</v>
      </c>
      <c r="I2413">
        <v>1146</v>
      </c>
      <c r="J2413">
        <v>1073</v>
      </c>
      <c r="K2413">
        <v>14</v>
      </c>
      <c r="L2413">
        <v>5</v>
      </c>
      <c r="M2413">
        <v>4</v>
      </c>
      <c r="N2413">
        <v>10</v>
      </c>
      <c r="O2413">
        <v>4</v>
      </c>
      <c r="P2413">
        <v>8</v>
      </c>
      <c r="Q2413">
        <v>0</v>
      </c>
      <c r="R2413">
        <v>0</v>
      </c>
      <c r="S2413">
        <v>24</v>
      </c>
      <c r="T2413">
        <v>12</v>
      </c>
      <c r="U2413">
        <v>1169</v>
      </c>
      <c r="V2413">
        <v>1084</v>
      </c>
      <c r="W2413">
        <v>23</v>
      </c>
      <c r="X2413">
        <v>24</v>
      </c>
    </row>
    <row r="2414" spans="1:24" x14ac:dyDescent="0.35">
      <c r="A2414" s="6" t="str">
        <f t="shared" si="37"/>
        <v>46099</v>
      </c>
      <c r="B2414">
        <v>46</v>
      </c>
      <c r="C2414">
        <v>99</v>
      </c>
      <c r="D2414" t="s">
        <v>3778</v>
      </c>
      <c r="E2414" t="s">
        <v>3853</v>
      </c>
      <c r="F2414">
        <v>197207</v>
      </c>
      <c r="G2414">
        <v>100315</v>
      </c>
      <c r="H2414">
        <v>96892</v>
      </c>
      <c r="I2414">
        <v>85310</v>
      </c>
      <c r="J2414">
        <v>83269</v>
      </c>
      <c r="K2414">
        <v>7138</v>
      </c>
      <c r="L2414">
        <v>5754</v>
      </c>
      <c r="M2414">
        <v>2938</v>
      </c>
      <c r="N2414">
        <v>2943</v>
      </c>
      <c r="O2414">
        <v>2132</v>
      </c>
      <c r="P2414">
        <v>2283</v>
      </c>
      <c r="Q2414">
        <v>156</v>
      </c>
      <c r="R2414">
        <v>92</v>
      </c>
      <c r="S2414">
        <v>2641</v>
      </c>
      <c r="T2414">
        <v>2551</v>
      </c>
      <c r="U2414">
        <v>93998</v>
      </c>
      <c r="V2414">
        <v>91221</v>
      </c>
      <c r="W2414">
        <v>6317</v>
      </c>
      <c r="X2414">
        <v>5671</v>
      </c>
    </row>
    <row r="2415" spans="1:24" x14ac:dyDescent="0.35">
      <c r="A2415" s="6" t="str">
        <f t="shared" si="37"/>
        <v>46101</v>
      </c>
      <c r="B2415">
        <v>46</v>
      </c>
      <c r="C2415">
        <v>101</v>
      </c>
      <c r="D2415" t="s">
        <v>3778</v>
      </c>
      <c r="E2415" t="s">
        <v>3855</v>
      </c>
      <c r="F2415">
        <v>6332</v>
      </c>
      <c r="G2415">
        <v>3192</v>
      </c>
      <c r="H2415">
        <v>3140</v>
      </c>
      <c r="I2415">
        <v>2524</v>
      </c>
      <c r="J2415">
        <v>2478</v>
      </c>
      <c r="K2415">
        <v>56</v>
      </c>
      <c r="L2415">
        <v>24</v>
      </c>
      <c r="M2415">
        <v>448</v>
      </c>
      <c r="N2415">
        <v>448</v>
      </c>
      <c r="O2415">
        <v>48</v>
      </c>
      <c r="P2415">
        <v>79</v>
      </c>
      <c r="Q2415">
        <v>0</v>
      </c>
      <c r="R2415">
        <v>0</v>
      </c>
      <c r="S2415">
        <v>116</v>
      </c>
      <c r="T2415">
        <v>111</v>
      </c>
      <c r="U2415">
        <v>3030</v>
      </c>
      <c r="V2415">
        <v>2998</v>
      </c>
      <c r="W2415">
        <v>162</v>
      </c>
      <c r="X2415">
        <v>142</v>
      </c>
    </row>
    <row r="2416" spans="1:24" x14ac:dyDescent="0.35">
      <c r="A2416" s="6" t="str">
        <f t="shared" si="37"/>
        <v>46102</v>
      </c>
      <c r="B2416">
        <v>46</v>
      </c>
      <c r="C2416">
        <v>102</v>
      </c>
      <c r="D2416" t="s">
        <v>3778</v>
      </c>
      <c r="E2416" t="s">
        <v>3857</v>
      </c>
      <c r="F2416">
        <v>13671</v>
      </c>
      <c r="G2416">
        <v>6863</v>
      </c>
      <c r="H2416">
        <v>6808</v>
      </c>
      <c r="I2416">
        <v>576</v>
      </c>
      <c r="J2416">
        <v>361</v>
      </c>
      <c r="K2416">
        <v>56</v>
      </c>
      <c r="L2416">
        <v>22</v>
      </c>
      <c r="M2416">
        <v>6113</v>
      </c>
      <c r="N2416">
        <v>6312</v>
      </c>
      <c r="O2416">
        <v>12</v>
      </c>
      <c r="P2416">
        <v>11</v>
      </c>
      <c r="Q2416">
        <v>5</v>
      </c>
      <c r="R2416">
        <v>0</v>
      </c>
      <c r="S2416">
        <v>101</v>
      </c>
      <c r="T2416">
        <v>102</v>
      </c>
      <c r="U2416">
        <v>6663</v>
      </c>
      <c r="V2416">
        <v>6615</v>
      </c>
      <c r="W2416">
        <v>200</v>
      </c>
      <c r="X2416">
        <v>193</v>
      </c>
    </row>
    <row r="2417" spans="1:24" x14ac:dyDescent="0.35">
      <c r="A2417" s="6" t="str">
        <f t="shared" si="37"/>
        <v>46103</v>
      </c>
      <c r="B2417">
        <v>46</v>
      </c>
      <c r="C2417">
        <v>103</v>
      </c>
      <c r="D2417" t="s">
        <v>3778</v>
      </c>
      <c r="E2417" t="s">
        <v>2272</v>
      </c>
      <c r="F2417">
        <v>109226</v>
      </c>
      <c r="G2417">
        <v>55618</v>
      </c>
      <c r="H2417">
        <v>53608</v>
      </c>
      <c r="I2417">
        <v>46163</v>
      </c>
      <c r="J2417">
        <v>44579</v>
      </c>
      <c r="K2417">
        <v>977</v>
      </c>
      <c r="L2417">
        <v>573</v>
      </c>
      <c r="M2417">
        <v>5521</v>
      </c>
      <c r="N2417">
        <v>5512</v>
      </c>
      <c r="O2417">
        <v>666</v>
      </c>
      <c r="P2417">
        <v>769</v>
      </c>
      <c r="Q2417">
        <v>71</v>
      </c>
      <c r="R2417">
        <v>41</v>
      </c>
      <c r="S2417">
        <v>2220</v>
      </c>
      <c r="T2417">
        <v>2134</v>
      </c>
      <c r="U2417">
        <v>52766</v>
      </c>
      <c r="V2417">
        <v>50886</v>
      </c>
      <c r="W2417">
        <v>2852</v>
      </c>
      <c r="X2417">
        <v>2722</v>
      </c>
    </row>
    <row r="2418" spans="1:24" x14ac:dyDescent="0.35">
      <c r="A2418" s="6" t="str">
        <f t="shared" si="37"/>
        <v>46105</v>
      </c>
      <c r="B2418">
        <v>46</v>
      </c>
      <c r="C2418">
        <v>105</v>
      </c>
      <c r="D2418" t="s">
        <v>3778</v>
      </c>
      <c r="E2418" t="s">
        <v>2791</v>
      </c>
      <c r="F2418">
        <v>2842</v>
      </c>
      <c r="G2418">
        <v>1440</v>
      </c>
      <c r="H2418">
        <v>1402</v>
      </c>
      <c r="I2418">
        <v>1372</v>
      </c>
      <c r="J2418">
        <v>1329</v>
      </c>
      <c r="K2418">
        <v>10</v>
      </c>
      <c r="L2418">
        <v>5</v>
      </c>
      <c r="M2418">
        <v>36</v>
      </c>
      <c r="N2418">
        <v>38</v>
      </c>
      <c r="O2418">
        <v>6</v>
      </c>
      <c r="P2418">
        <v>6</v>
      </c>
      <c r="Q2418">
        <v>0</v>
      </c>
      <c r="R2418">
        <v>2</v>
      </c>
      <c r="S2418">
        <v>16</v>
      </c>
      <c r="T2418">
        <v>22</v>
      </c>
      <c r="U2418">
        <v>1414</v>
      </c>
      <c r="V2418">
        <v>1380</v>
      </c>
      <c r="W2418">
        <v>26</v>
      </c>
      <c r="X2418">
        <v>22</v>
      </c>
    </row>
    <row r="2419" spans="1:24" x14ac:dyDescent="0.35">
      <c r="A2419" s="6" t="str">
        <f t="shared" si="37"/>
        <v>46107</v>
      </c>
      <c r="B2419">
        <v>46</v>
      </c>
      <c r="C2419">
        <v>107</v>
      </c>
      <c r="D2419" t="s">
        <v>3778</v>
      </c>
      <c r="E2419" t="s">
        <v>3675</v>
      </c>
      <c r="F2419">
        <v>2473</v>
      </c>
      <c r="G2419">
        <v>1217</v>
      </c>
      <c r="H2419">
        <v>1256</v>
      </c>
      <c r="I2419">
        <v>1154</v>
      </c>
      <c r="J2419">
        <v>1174</v>
      </c>
      <c r="K2419">
        <v>5</v>
      </c>
      <c r="L2419">
        <v>7</v>
      </c>
      <c r="M2419">
        <v>32</v>
      </c>
      <c r="N2419">
        <v>36</v>
      </c>
      <c r="O2419">
        <v>4</v>
      </c>
      <c r="P2419">
        <v>20</v>
      </c>
      <c r="Q2419">
        <v>0</v>
      </c>
      <c r="R2419">
        <v>1</v>
      </c>
      <c r="S2419">
        <v>22</v>
      </c>
      <c r="T2419">
        <v>18</v>
      </c>
      <c r="U2419">
        <v>1191</v>
      </c>
      <c r="V2419">
        <v>1232</v>
      </c>
      <c r="W2419">
        <v>26</v>
      </c>
      <c r="X2419">
        <v>24</v>
      </c>
    </row>
    <row r="2420" spans="1:24" x14ac:dyDescent="0.35">
      <c r="A2420" s="6" t="str">
        <f t="shared" si="37"/>
        <v>46109</v>
      </c>
      <c r="B2420">
        <v>46</v>
      </c>
      <c r="C2420">
        <v>109</v>
      </c>
      <c r="D2420" t="s">
        <v>3778</v>
      </c>
      <c r="E2420" t="s">
        <v>3862</v>
      </c>
      <c r="F2420">
        <v>10271</v>
      </c>
      <c r="G2420">
        <v>5279</v>
      </c>
      <c r="H2420">
        <v>4992</v>
      </c>
      <c r="I2420">
        <v>3119</v>
      </c>
      <c r="J2420">
        <v>2825</v>
      </c>
      <c r="K2420">
        <v>58</v>
      </c>
      <c r="L2420">
        <v>27</v>
      </c>
      <c r="M2420">
        <v>1928</v>
      </c>
      <c r="N2420">
        <v>1942</v>
      </c>
      <c r="O2420">
        <v>16</v>
      </c>
      <c r="P2420">
        <v>17</v>
      </c>
      <c r="Q2420">
        <v>1</v>
      </c>
      <c r="R2420">
        <v>0</v>
      </c>
      <c r="S2420">
        <v>157</v>
      </c>
      <c r="T2420">
        <v>181</v>
      </c>
      <c r="U2420">
        <v>5176</v>
      </c>
      <c r="V2420">
        <v>4889</v>
      </c>
      <c r="W2420">
        <v>103</v>
      </c>
      <c r="X2420">
        <v>103</v>
      </c>
    </row>
    <row r="2421" spans="1:24" x14ac:dyDescent="0.35">
      <c r="A2421" s="6" t="str">
        <f t="shared" si="37"/>
        <v>46111</v>
      </c>
      <c r="B2421">
        <v>46</v>
      </c>
      <c r="C2421">
        <v>111</v>
      </c>
      <c r="D2421" t="s">
        <v>3778</v>
      </c>
      <c r="E2421" t="s">
        <v>3864</v>
      </c>
      <c r="F2421">
        <v>2331</v>
      </c>
      <c r="G2421">
        <v>1207</v>
      </c>
      <c r="H2421">
        <v>1124</v>
      </c>
      <c r="I2421">
        <v>1166</v>
      </c>
      <c r="J2421">
        <v>1092</v>
      </c>
      <c r="K2421">
        <v>4</v>
      </c>
      <c r="L2421">
        <v>0</v>
      </c>
      <c r="M2421">
        <v>12</v>
      </c>
      <c r="N2421">
        <v>10</v>
      </c>
      <c r="O2421">
        <v>3</v>
      </c>
      <c r="P2421">
        <v>2</v>
      </c>
      <c r="Q2421">
        <v>1</v>
      </c>
      <c r="R2421">
        <v>0</v>
      </c>
      <c r="S2421">
        <v>21</v>
      </c>
      <c r="T2421">
        <v>20</v>
      </c>
      <c r="U2421">
        <v>1172</v>
      </c>
      <c r="V2421">
        <v>1091</v>
      </c>
      <c r="W2421">
        <v>35</v>
      </c>
      <c r="X2421">
        <v>33</v>
      </c>
    </row>
    <row r="2422" spans="1:24" x14ac:dyDescent="0.35">
      <c r="A2422" s="6" t="str">
        <f t="shared" si="37"/>
        <v>46115</v>
      </c>
      <c r="B2422">
        <v>46</v>
      </c>
      <c r="C2422">
        <v>115</v>
      </c>
      <c r="D2422" t="s">
        <v>3778</v>
      </c>
      <c r="E2422" t="s">
        <v>3866</v>
      </c>
      <c r="F2422">
        <v>6355</v>
      </c>
      <c r="G2422">
        <v>3144</v>
      </c>
      <c r="H2422">
        <v>3211</v>
      </c>
      <c r="I2422">
        <v>3006</v>
      </c>
      <c r="J2422">
        <v>3104</v>
      </c>
      <c r="K2422">
        <v>26</v>
      </c>
      <c r="L2422">
        <v>17</v>
      </c>
      <c r="M2422">
        <v>80</v>
      </c>
      <c r="N2422">
        <v>40</v>
      </c>
      <c r="O2422">
        <v>2</v>
      </c>
      <c r="P2422">
        <v>8</v>
      </c>
      <c r="Q2422">
        <v>1</v>
      </c>
      <c r="R2422">
        <v>1</v>
      </c>
      <c r="S2422">
        <v>29</v>
      </c>
      <c r="T2422">
        <v>41</v>
      </c>
      <c r="U2422">
        <v>3038</v>
      </c>
      <c r="V2422">
        <v>3156</v>
      </c>
      <c r="W2422">
        <v>106</v>
      </c>
      <c r="X2422">
        <v>55</v>
      </c>
    </row>
    <row r="2423" spans="1:24" x14ac:dyDescent="0.35">
      <c r="A2423" s="6" t="str">
        <f t="shared" si="37"/>
        <v>46117</v>
      </c>
      <c r="B2423">
        <v>46</v>
      </c>
      <c r="C2423">
        <v>117</v>
      </c>
      <c r="D2423" t="s">
        <v>3778</v>
      </c>
      <c r="E2423" t="s">
        <v>3868</v>
      </c>
      <c r="F2423">
        <v>2981</v>
      </c>
      <c r="G2423">
        <v>1501</v>
      </c>
      <c r="H2423">
        <v>1480</v>
      </c>
      <c r="I2423">
        <v>1348</v>
      </c>
      <c r="J2423">
        <v>1299</v>
      </c>
      <c r="K2423">
        <v>12</v>
      </c>
      <c r="L2423">
        <v>5</v>
      </c>
      <c r="M2423">
        <v>92</v>
      </c>
      <c r="N2423">
        <v>117</v>
      </c>
      <c r="O2423">
        <v>2</v>
      </c>
      <c r="P2423">
        <v>5</v>
      </c>
      <c r="Q2423">
        <v>0</v>
      </c>
      <c r="R2423">
        <v>0</v>
      </c>
      <c r="S2423">
        <v>47</v>
      </c>
      <c r="T2423">
        <v>54</v>
      </c>
      <c r="U2423">
        <v>1494</v>
      </c>
      <c r="V2423">
        <v>1470</v>
      </c>
      <c r="W2423">
        <v>7</v>
      </c>
      <c r="X2423">
        <v>10</v>
      </c>
    </row>
    <row r="2424" spans="1:24" x14ac:dyDescent="0.35">
      <c r="A2424" s="6" t="str">
        <f t="shared" si="37"/>
        <v>46119</v>
      </c>
      <c r="B2424">
        <v>46</v>
      </c>
      <c r="C2424">
        <v>119</v>
      </c>
      <c r="D2424" t="s">
        <v>3778</v>
      </c>
      <c r="E2424" t="s">
        <v>3870</v>
      </c>
      <c r="F2424">
        <v>1446</v>
      </c>
      <c r="G2424">
        <v>763</v>
      </c>
      <c r="H2424">
        <v>683</v>
      </c>
      <c r="I2424">
        <v>718</v>
      </c>
      <c r="J2424">
        <v>648</v>
      </c>
      <c r="K2424">
        <v>4</v>
      </c>
      <c r="L2424">
        <v>2</v>
      </c>
      <c r="M2424">
        <v>24</v>
      </c>
      <c r="N2424">
        <v>23</v>
      </c>
      <c r="O2424">
        <v>3</v>
      </c>
      <c r="P2424">
        <v>0</v>
      </c>
      <c r="Q2424">
        <v>0</v>
      </c>
      <c r="R2424">
        <v>0</v>
      </c>
      <c r="S2424">
        <v>14</v>
      </c>
      <c r="T2424">
        <v>10</v>
      </c>
      <c r="U2424">
        <v>742</v>
      </c>
      <c r="V2424">
        <v>662</v>
      </c>
      <c r="W2424">
        <v>21</v>
      </c>
      <c r="X2424">
        <v>21</v>
      </c>
    </row>
    <row r="2425" spans="1:24" x14ac:dyDescent="0.35">
      <c r="A2425" s="6" t="str">
        <f t="shared" si="37"/>
        <v>46121</v>
      </c>
      <c r="B2425">
        <v>46</v>
      </c>
      <c r="C2425">
        <v>121</v>
      </c>
      <c r="D2425" t="s">
        <v>3778</v>
      </c>
      <c r="E2425" t="s">
        <v>1810</v>
      </c>
      <c r="F2425">
        <v>9324</v>
      </c>
      <c r="G2425">
        <v>4552</v>
      </c>
      <c r="H2425">
        <v>4772</v>
      </c>
      <c r="I2425">
        <v>403</v>
      </c>
      <c r="J2425">
        <v>384</v>
      </c>
      <c r="K2425">
        <v>26</v>
      </c>
      <c r="L2425">
        <v>18</v>
      </c>
      <c r="M2425">
        <v>3873</v>
      </c>
      <c r="N2425">
        <v>4109</v>
      </c>
      <c r="O2425">
        <v>136</v>
      </c>
      <c r="P2425">
        <v>181</v>
      </c>
      <c r="Q2425">
        <v>0</v>
      </c>
      <c r="R2425">
        <v>0</v>
      </c>
      <c r="S2425">
        <v>114</v>
      </c>
      <c r="T2425">
        <v>80</v>
      </c>
      <c r="U2425">
        <v>4449</v>
      </c>
      <c r="V2425">
        <v>4683</v>
      </c>
      <c r="W2425">
        <v>103</v>
      </c>
      <c r="X2425">
        <v>89</v>
      </c>
    </row>
    <row r="2426" spans="1:24" x14ac:dyDescent="0.35">
      <c r="A2426" s="6" t="str">
        <f t="shared" si="37"/>
        <v>46123</v>
      </c>
      <c r="B2426">
        <v>46</v>
      </c>
      <c r="C2426">
        <v>123</v>
      </c>
      <c r="D2426" t="s">
        <v>3778</v>
      </c>
      <c r="E2426" t="s">
        <v>3873</v>
      </c>
      <c r="F2426">
        <v>5629</v>
      </c>
      <c r="G2426">
        <v>2846</v>
      </c>
      <c r="H2426">
        <v>2783</v>
      </c>
      <c r="I2426">
        <v>2300</v>
      </c>
      <c r="J2426">
        <v>2292</v>
      </c>
      <c r="K2426">
        <v>13</v>
      </c>
      <c r="L2426">
        <v>14</v>
      </c>
      <c r="M2426">
        <v>446</v>
      </c>
      <c r="N2426">
        <v>403</v>
      </c>
      <c r="O2426">
        <v>8</v>
      </c>
      <c r="P2426">
        <v>11</v>
      </c>
      <c r="Q2426">
        <v>0</v>
      </c>
      <c r="R2426">
        <v>0</v>
      </c>
      <c r="S2426">
        <v>79</v>
      </c>
      <c r="T2426">
        <v>63</v>
      </c>
      <c r="U2426">
        <v>2811</v>
      </c>
      <c r="V2426">
        <v>2757</v>
      </c>
      <c r="W2426">
        <v>35</v>
      </c>
      <c r="X2426">
        <v>26</v>
      </c>
    </row>
    <row r="2427" spans="1:24" x14ac:dyDescent="0.35">
      <c r="A2427" s="6" t="str">
        <f t="shared" si="37"/>
        <v>46125</v>
      </c>
      <c r="B2427">
        <v>46</v>
      </c>
      <c r="C2427">
        <v>125</v>
      </c>
      <c r="D2427" t="s">
        <v>3778</v>
      </c>
      <c r="E2427" t="s">
        <v>935</v>
      </c>
      <c r="F2427">
        <v>8663</v>
      </c>
      <c r="G2427">
        <v>4371</v>
      </c>
      <c r="H2427">
        <v>4292</v>
      </c>
      <c r="I2427">
        <v>4221</v>
      </c>
      <c r="J2427">
        <v>4153</v>
      </c>
      <c r="K2427">
        <v>33</v>
      </c>
      <c r="L2427">
        <v>26</v>
      </c>
      <c r="M2427">
        <v>55</v>
      </c>
      <c r="N2427">
        <v>52</v>
      </c>
      <c r="O2427">
        <v>11</v>
      </c>
      <c r="P2427">
        <v>10</v>
      </c>
      <c r="Q2427">
        <v>1</v>
      </c>
      <c r="R2427">
        <v>1</v>
      </c>
      <c r="S2427">
        <v>50</v>
      </c>
      <c r="T2427">
        <v>50</v>
      </c>
      <c r="U2427">
        <v>4247</v>
      </c>
      <c r="V2427">
        <v>4171</v>
      </c>
      <c r="W2427">
        <v>124</v>
      </c>
      <c r="X2427">
        <v>121</v>
      </c>
    </row>
    <row r="2428" spans="1:24" x14ac:dyDescent="0.35">
      <c r="A2428" s="6" t="str">
        <f t="shared" si="37"/>
        <v>46127</v>
      </c>
      <c r="B2428">
        <v>46</v>
      </c>
      <c r="C2428">
        <v>127</v>
      </c>
      <c r="D2428" t="s">
        <v>3778</v>
      </c>
      <c r="E2428" t="s">
        <v>308</v>
      </c>
      <c r="F2428">
        <v>16818</v>
      </c>
      <c r="G2428">
        <v>8535</v>
      </c>
      <c r="H2428">
        <v>8283</v>
      </c>
      <c r="I2428">
        <v>8009</v>
      </c>
      <c r="J2428">
        <v>7859</v>
      </c>
      <c r="K2428">
        <v>143</v>
      </c>
      <c r="L2428">
        <v>103</v>
      </c>
      <c r="M2428">
        <v>72</v>
      </c>
      <c r="N2428">
        <v>74</v>
      </c>
      <c r="O2428">
        <v>156</v>
      </c>
      <c r="P2428">
        <v>104</v>
      </c>
      <c r="Q2428">
        <v>12</v>
      </c>
      <c r="R2428">
        <v>9</v>
      </c>
      <c r="S2428">
        <v>143</v>
      </c>
      <c r="T2428">
        <v>134</v>
      </c>
      <c r="U2428">
        <v>8200</v>
      </c>
      <c r="V2428">
        <v>7962</v>
      </c>
      <c r="W2428">
        <v>335</v>
      </c>
      <c r="X2428">
        <v>321</v>
      </c>
    </row>
    <row r="2429" spans="1:24" x14ac:dyDescent="0.35">
      <c r="A2429" s="6" t="str">
        <f t="shared" si="37"/>
        <v>46129</v>
      </c>
      <c r="B2429">
        <v>46</v>
      </c>
      <c r="C2429">
        <v>129</v>
      </c>
      <c r="D2429" t="s">
        <v>3778</v>
      </c>
      <c r="E2429" t="s">
        <v>3877</v>
      </c>
      <c r="F2429">
        <v>5318</v>
      </c>
      <c r="G2429">
        <v>2695</v>
      </c>
      <c r="H2429">
        <v>2623</v>
      </c>
      <c r="I2429">
        <v>2215</v>
      </c>
      <c r="J2429">
        <v>2098</v>
      </c>
      <c r="K2429">
        <v>13</v>
      </c>
      <c r="L2429">
        <v>9</v>
      </c>
      <c r="M2429">
        <v>339</v>
      </c>
      <c r="N2429">
        <v>378</v>
      </c>
      <c r="O2429">
        <v>38</v>
      </c>
      <c r="P2429">
        <v>55</v>
      </c>
      <c r="Q2429">
        <v>0</v>
      </c>
      <c r="R2429">
        <v>1</v>
      </c>
      <c r="S2429">
        <v>90</v>
      </c>
      <c r="T2429">
        <v>82</v>
      </c>
      <c r="U2429">
        <v>2641</v>
      </c>
      <c r="V2429">
        <v>2568</v>
      </c>
      <c r="W2429">
        <v>54</v>
      </c>
      <c r="X2429">
        <v>55</v>
      </c>
    </row>
    <row r="2430" spans="1:24" x14ac:dyDescent="0.35">
      <c r="A2430" s="6" t="str">
        <f t="shared" si="37"/>
        <v>46135</v>
      </c>
      <c r="B2430">
        <v>46</v>
      </c>
      <c r="C2430">
        <v>135</v>
      </c>
      <c r="D2430" t="s">
        <v>3778</v>
      </c>
      <c r="E2430" t="s">
        <v>3879</v>
      </c>
      <c r="F2430">
        <v>23313</v>
      </c>
      <c r="G2430">
        <v>12072</v>
      </c>
      <c r="H2430">
        <v>11241</v>
      </c>
      <c r="I2430">
        <v>11037</v>
      </c>
      <c r="J2430">
        <v>10529</v>
      </c>
      <c r="K2430">
        <v>340</v>
      </c>
      <c r="L2430">
        <v>89</v>
      </c>
      <c r="M2430">
        <v>410</v>
      </c>
      <c r="N2430">
        <v>331</v>
      </c>
      <c r="O2430">
        <v>77</v>
      </c>
      <c r="P2430">
        <v>73</v>
      </c>
      <c r="Q2430">
        <v>5</v>
      </c>
      <c r="R2430">
        <v>6</v>
      </c>
      <c r="S2430">
        <v>203</v>
      </c>
      <c r="T2430">
        <v>213</v>
      </c>
      <c r="U2430">
        <v>11342</v>
      </c>
      <c r="V2430">
        <v>10729</v>
      </c>
      <c r="W2430">
        <v>730</v>
      </c>
      <c r="X2430">
        <v>512</v>
      </c>
    </row>
    <row r="2431" spans="1:24" x14ac:dyDescent="0.35">
      <c r="A2431" s="6" t="str">
        <f t="shared" si="37"/>
        <v>46137</v>
      </c>
      <c r="B2431">
        <v>46</v>
      </c>
      <c r="C2431">
        <v>137</v>
      </c>
      <c r="D2431" t="s">
        <v>3778</v>
      </c>
      <c r="E2431" t="s">
        <v>3881</v>
      </c>
      <c r="F2431">
        <v>2414</v>
      </c>
      <c r="G2431">
        <v>1205</v>
      </c>
      <c r="H2431">
        <v>1209</v>
      </c>
      <c r="I2431">
        <v>343</v>
      </c>
      <c r="J2431">
        <v>318</v>
      </c>
      <c r="K2431">
        <v>9</v>
      </c>
      <c r="L2431">
        <v>4</v>
      </c>
      <c r="M2431">
        <v>805</v>
      </c>
      <c r="N2431">
        <v>828</v>
      </c>
      <c r="O2431">
        <v>1</v>
      </c>
      <c r="P2431">
        <v>4</v>
      </c>
      <c r="Q2431">
        <v>1</v>
      </c>
      <c r="R2431">
        <v>0</v>
      </c>
      <c r="S2431">
        <v>46</v>
      </c>
      <c r="T2431">
        <v>55</v>
      </c>
      <c r="U2431">
        <v>1191</v>
      </c>
      <c r="V2431">
        <v>1202</v>
      </c>
      <c r="W2431">
        <v>14</v>
      </c>
      <c r="X2431">
        <v>7</v>
      </c>
    </row>
    <row r="2432" spans="1:24" x14ac:dyDescent="0.35">
      <c r="A2432" s="6" t="str">
        <f t="shared" si="37"/>
        <v>47001</v>
      </c>
      <c r="B2432">
        <v>47</v>
      </c>
      <c r="C2432">
        <v>1</v>
      </c>
      <c r="D2432" t="s">
        <v>3883</v>
      </c>
      <c r="E2432" t="s">
        <v>1478</v>
      </c>
      <c r="F2432">
        <v>77147</v>
      </c>
      <c r="G2432">
        <v>37855</v>
      </c>
      <c r="H2432">
        <v>39292</v>
      </c>
      <c r="I2432">
        <v>34559</v>
      </c>
      <c r="J2432">
        <v>35976</v>
      </c>
      <c r="K2432">
        <v>1626</v>
      </c>
      <c r="L2432">
        <v>1570</v>
      </c>
      <c r="M2432">
        <v>201</v>
      </c>
      <c r="N2432">
        <v>193</v>
      </c>
      <c r="O2432">
        <v>529</v>
      </c>
      <c r="P2432">
        <v>583</v>
      </c>
      <c r="Q2432">
        <v>43</v>
      </c>
      <c r="R2432">
        <v>36</v>
      </c>
      <c r="S2432">
        <v>897</v>
      </c>
      <c r="T2432">
        <v>934</v>
      </c>
      <c r="U2432">
        <v>36392</v>
      </c>
      <c r="V2432">
        <v>37975</v>
      </c>
      <c r="W2432">
        <v>1463</v>
      </c>
      <c r="X2432">
        <v>1317</v>
      </c>
    </row>
    <row r="2433" spans="1:24" x14ac:dyDescent="0.35">
      <c r="A2433" s="6" t="str">
        <f t="shared" si="37"/>
        <v>47003</v>
      </c>
      <c r="B2433">
        <v>47</v>
      </c>
      <c r="C2433">
        <v>3</v>
      </c>
      <c r="D2433" t="s">
        <v>3883</v>
      </c>
      <c r="E2433" t="s">
        <v>3604</v>
      </c>
      <c r="F2433">
        <v>50237</v>
      </c>
      <c r="G2433">
        <v>25114</v>
      </c>
      <c r="H2433">
        <v>25123</v>
      </c>
      <c r="I2433">
        <v>21531</v>
      </c>
      <c r="J2433">
        <v>21889</v>
      </c>
      <c r="K2433">
        <v>2288</v>
      </c>
      <c r="L2433">
        <v>2077</v>
      </c>
      <c r="M2433">
        <v>394</v>
      </c>
      <c r="N2433">
        <v>285</v>
      </c>
      <c r="O2433">
        <v>281</v>
      </c>
      <c r="P2433">
        <v>290</v>
      </c>
      <c r="Q2433">
        <v>59</v>
      </c>
      <c r="R2433">
        <v>39</v>
      </c>
      <c r="S2433">
        <v>561</v>
      </c>
      <c r="T2433">
        <v>543</v>
      </c>
      <c r="U2433">
        <v>21112</v>
      </c>
      <c r="V2433">
        <v>21520</v>
      </c>
      <c r="W2433">
        <v>4002</v>
      </c>
      <c r="X2433">
        <v>3603</v>
      </c>
    </row>
    <row r="2434" spans="1:24" x14ac:dyDescent="0.35">
      <c r="A2434" s="6" t="str">
        <f t="shared" ref="A2434:A2497" si="38">TEXT(B2434*1000+C2434,"00000")</f>
        <v>47005</v>
      </c>
      <c r="B2434">
        <v>47</v>
      </c>
      <c r="C2434">
        <v>5</v>
      </c>
      <c r="D2434" t="s">
        <v>3883</v>
      </c>
      <c r="E2434" t="s">
        <v>193</v>
      </c>
      <c r="F2434">
        <v>15867</v>
      </c>
      <c r="G2434">
        <v>7862</v>
      </c>
      <c r="H2434">
        <v>8005</v>
      </c>
      <c r="I2434">
        <v>7399</v>
      </c>
      <c r="J2434">
        <v>7570</v>
      </c>
      <c r="K2434">
        <v>234</v>
      </c>
      <c r="L2434">
        <v>191</v>
      </c>
      <c r="M2434">
        <v>51</v>
      </c>
      <c r="N2434">
        <v>50</v>
      </c>
      <c r="O2434">
        <v>39</v>
      </c>
      <c r="P2434">
        <v>57</v>
      </c>
      <c r="Q2434">
        <v>1</v>
      </c>
      <c r="R2434">
        <v>2</v>
      </c>
      <c r="S2434">
        <v>138</v>
      </c>
      <c r="T2434">
        <v>135</v>
      </c>
      <c r="U2434">
        <v>7655</v>
      </c>
      <c r="V2434">
        <v>7820</v>
      </c>
      <c r="W2434">
        <v>207</v>
      </c>
      <c r="X2434">
        <v>185</v>
      </c>
    </row>
    <row r="2435" spans="1:24" x14ac:dyDescent="0.35">
      <c r="A2435" s="6" t="str">
        <f t="shared" si="38"/>
        <v>47007</v>
      </c>
      <c r="B2435">
        <v>47</v>
      </c>
      <c r="C2435">
        <v>7</v>
      </c>
      <c r="D2435" t="s">
        <v>3883</v>
      </c>
      <c r="E2435" t="s">
        <v>3887</v>
      </c>
      <c r="F2435">
        <v>14917</v>
      </c>
      <c r="G2435">
        <v>8826</v>
      </c>
      <c r="H2435">
        <v>6091</v>
      </c>
      <c r="I2435">
        <v>7627</v>
      </c>
      <c r="J2435">
        <v>5877</v>
      </c>
      <c r="K2435">
        <v>997</v>
      </c>
      <c r="L2435">
        <v>55</v>
      </c>
      <c r="M2435">
        <v>60</v>
      </c>
      <c r="N2435">
        <v>39</v>
      </c>
      <c r="O2435">
        <v>27</v>
      </c>
      <c r="P2435">
        <v>17</v>
      </c>
      <c r="Q2435">
        <v>3</v>
      </c>
      <c r="R2435">
        <v>2</v>
      </c>
      <c r="S2435">
        <v>112</v>
      </c>
      <c r="T2435">
        <v>101</v>
      </c>
      <c r="U2435">
        <v>8550</v>
      </c>
      <c r="V2435">
        <v>5922</v>
      </c>
      <c r="W2435">
        <v>276</v>
      </c>
      <c r="X2435">
        <v>169</v>
      </c>
    </row>
    <row r="2436" spans="1:24" x14ac:dyDescent="0.35">
      <c r="A2436" s="6" t="str">
        <f t="shared" si="38"/>
        <v>47009</v>
      </c>
      <c r="B2436">
        <v>47</v>
      </c>
      <c r="C2436">
        <v>9</v>
      </c>
      <c r="D2436" t="s">
        <v>3883</v>
      </c>
      <c r="E2436" t="s">
        <v>30</v>
      </c>
      <c r="F2436">
        <v>135287</v>
      </c>
      <c r="G2436">
        <v>66304</v>
      </c>
      <c r="H2436">
        <v>68983</v>
      </c>
      <c r="I2436">
        <v>61984</v>
      </c>
      <c r="J2436">
        <v>64670</v>
      </c>
      <c r="K2436">
        <v>2169</v>
      </c>
      <c r="L2436">
        <v>1971</v>
      </c>
      <c r="M2436">
        <v>324</v>
      </c>
      <c r="N2436">
        <v>306</v>
      </c>
      <c r="O2436">
        <v>554</v>
      </c>
      <c r="P2436">
        <v>754</v>
      </c>
      <c r="Q2436">
        <v>88</v>
      </c>
      <c r="R2436">
        <v>72</v>
      </c>
      <c r="S2436">
        <v>1185</v>
      </c>
      <c r="T2436">
        <v>1210</v>
      </c>
      <c r="U2436">
        <v>63347</v>
      </c>
      <c r="V2436">
        <v>66266</v>
      </c>
      <c r="W2436">
        <v>2957</v>
      </c>
      <c r="X2436">
        <v>2717</v>
      </c>
    </row>
    <row r="2437" spans="1:24" x14ac:dyDescent="0.35">
      <c r="A2437" s="6" t="str">
        <f t="shared" si="38"/>
        <v>47011</v>
      </c>
      <c r="B2437">
        <v>47</v>
      </c>
      <c r="C2437">
        <v>11</v>
      </c>
      <c r="D2437" t="s">
        <v>3883</v>
      </c>
      <c r="E2437" t="s">
        <v>197</v>
      </c>
      <c r="F2437">
        <v>108620</v>
      </c>
      <c r="G2437">
        <v>53159</v>
      </c>
      <c r="H2437">
        <v>55461</v>
      </c>
      <c r="I2437">
        <v>47912</v>
      </c>
      <c r="J2437">
        <v>50181</v>
      </c>
      <c r="K2437">
        <v>2941</v>
      </c>
      <c r="L2437">
        <v>2875</v>
      </c>
      <c r="M2437">
        <v>450</v>
      </c>
      <c r="N2437">
        <v>364</v>
      </c>
      <c r="O2437">
        <v>592</v>
      </c>
      <c r="P2437">
        <v>811</v>
      </c>
      <c r="Q2437">
        <v>88</v>
      </c>
      <c r="R2437">
        <v>72</v>
      </c>
      <c r="S2437">
        <v>1176</v>
      </c>
      <c r="T2437">
        <v>1158</v>
      </c>
      <c r="U2437">
        <v>48685</v>
      </c>
      <c r="V2437">
        <v>51535</v>
      </c>
      <c r="W2437">
        <v>4474</v>
      </c>
      <c r="X2437">
        <v>3926</v>
      </c>
    </row>
    <row r="2438" spans="1:24" x14ac:dyDescent="0.35">
      <c r="A2438" s="6" t="str">
        <f t="shared" si="38"/>
        <v>47013</v>
      </c>
      <c r="B2438">
        <v>47</v>
      </c>
      <c r="C2438">
        <v>13</v>
      </c>
      <c r="D2438" t="s">
        <v>3883</v>
      </c>
      <c r="E2438" t="s">
        <v>1680</v>
      </c>
      <c r="F2438">
        <v>39275</v>
      </c>
      <c r="G2438">
        <v>19436</v>
      </c>
      <c r="H2438">
        <v>19839</v>
      </c>
      <c r="I2438">
        <v>18913</v>
      </c>
      <c r="J2438">
        <v>19361</v>
      </c>
      <c r="K2438">
        <v>110</v>
      </c>
      <c r="L2438">
        <v>83</v>
      </c>
      <c r="M2438">
        <v>70</v>
      </c>
      <c r="N2438">
        <v>62</v>
      </c>
      <c r="O2438">
        <v>83</v>
      </c>
      <c r="P2438">
        <v>67</v>
      </c>
      <c r="Q2438">
        <v>13</v>
      </c>
      <c r="R2438">
        <v>19</v>
      </c>
      <c r="S2438">
        <v>247</v>
      </c>
      <c r="T2438">
        <v>247</v>
      </c>
      <c r="U2438">
        <v>19192</v>
      </c>
      <c r="V2438">
        <v>19575</v>
      </c>
      <c r="W2438">
        <v>244</v>
      </c>
      <c r="X2438">
        <v>264</v>
      </c>
    </row>
    <row r="2439" spans="1:24" x14ac:dyDescent="0.35">
      <c r="A2439" s="6" t="str">
        <f t="shared" si="38"/>
        <v>47015</v>
      </c>
      <c r="B2439">
        <v>47</v>
      </c>
      <c r="C2439">
        <v>15</v>
      </c>
      <c r="D2439" t="s">
        <v>3883</v>
      </c>
      <c r="E2439" t="s">
        <v>3892</v>
      </c>
      <c r="F2439">
        <v>14507</v>
      </c>
      <c r="G2439">
        <v>7306</v>
      </c>
      <c r="H2439">
        <v>7201</v>
      </c>
      <c r="I2439">
        <v>6937</v>
      </c>
      <c r="J2439">
        <v>6887</v>
      </c>
      <c r="K2439">
        <v>170</v>
      </c>
      <c r="L2439">
        <v>128</v>
      </c>
      <c r="M2439">
        <v>34</v>
      </c>
      <c r="N2439">
        <v>25</v>
      </c>
      <c r="O2439">
        <v>28</v>
      </c>
      <c r="P2439">
        <v>32</v>
      </c>
      <c r="Q2439">
        <v>7</v>
      </c>
      <c r="R2439">
        <v>7</v>
      </c>
      <c r="S2439">
        <v>130</v>
      </c>
      <c r="T2439">
        <v>122</v>
      </c>
      <c r="U2439">
        <v>7102</v>
      </c>
      <c r="V2439">
        <v>7033</v>
      </c>
      <c r="W2439">
        <v>204</v>
      </c>
      <c r="X2439">
        <v>168</v>
      </c>
    </row>
    <row r="2440" spans="1:24" x14ac:dyDescent="0.35">
      <c r="A2440" s="6" t="str">
        <f t="shared" si="38"/>
        <v>47017</v>
      </c>
      <c r="B2440">
        <v>47</v>
      </c>
      <c r="C2440">
        <v>17</v>
      </c>
      <c r="D2440" t="s">
        <v>3883</v>
      </c>
      <c r="E2440" t="s">
        <v>200</v>
      </c>
      <c r="F2440">
        <v>28444</v>
      </c>
      <c r="G2440">
        <v>14093</v>
      </c>
      <c r="H2440">
        <v>14351</v>
      </c>
      <c r="I2440">
        <v>12066</v>
      </c>
      <c r="J2440">
        <v>12489</v>
      </c>
      <c r="K2440">
        <v>1565</v>
      </c>
      <c r="L2440">
        <v>1384</v>
      </c>
      <c r="M2440">
        <v>100</v>
      </c>
      <c r="N2440">
        <v>77</v>
      </c>
      <c r="O2440">
        <v>60</v>
      </c>
      <c r="P2440">
        <v>71</v>
      </c>
      <c r="Q2440">
        <v>8</v>
      </c>
      <c r="R2440">
        <v>10</v>
      </c>
      <c r="S2440">
        <v>294</v>
      </c>
      <c r="T2440">
        <v>320</v>
      </c>
      <c r="U2440">
        <v>13689</v>
      </c>
      <c r="V2440">
        <v>13965</v>
      </c>
      <c r="W2440">
        <v>404</v>
      </c>
      <c r="X2440">
        <v>386</v>
      </c>
    </row>
    <row r="2441" spans="1:24" x14ac:dyDescent="0.35">
      <c r="A2441" s="6" t="str">
        <f t="shared" si="38"/>
        <v>47019</v>
      </c>
      <c r="B2441">
        <v>47</v>
      </c>
      <c r="C2441">
        <v>19</v>
      </c>
      <c r="D2441" t="s">
        <v>3883</v>
      </c>
      <c r="E2441" t="s">
        <v>1685</v>
      </c>
      <c r="F2441">
        <v>56348</v>
      </c>
      <c r="G2441">
        <v>27736</v>
      </c>
      <c r="H2441">
        <v>28612</v>
      </c>
      <c r="I2441">
        <v>26477</v>
      </c>
      <c r="J2441">
        <v>27439</v>
      </c>
      <c r="K2441">
        <v>639</v>
      </c>
      <c r="L2441">
        <v>486</v>
      </c>
      <c r="M2441">
        <v>94</v>
      </c>
      <c r="N2441">
        <v>102</v>
      </c>
      <c r="O2441">
        <v>102</v>
      </c>
      <c r="P2441">
        <v>151</v>
      </c>
      <c r="Q2441">
        <v>12</v>
      </c>
      <c r="R2441">
        <v>8</v>
      </c>
      <c r="S2441">
        <v>412</v>
      </c>
      <c r="T2441">
        <v>426</v>
      </c>
      <c r="U2441">
        <v>27122</v>
      </c>
      <c r="V2441">
        <v>28038</v>
      </c>
      <c r="W2441">
        <v>614</v>
      </c>
      <c r="X2441">
        <v>574</v>
      </c>
    </row>
    <row r="2442" spans="1:24" x14ac:dyDescent="0.35">
      <c r="A2442" s="6" t="str">
        <f t="shared" si="38"/>
        <v>47021</v>
      </c>
      <c r="B2442">
        <v>47</v>
      </c>
      <c r="C2442">
        <v>21</v>
      </c>
      <c r="D2442" t="s">
        <v>3883</v>
      </c>
      <c r="E2442" t="s">
        <v>3896</v>
      </c>
      <c r="F2442">
        <v>41064</v>
      </c>
      <c r="G2442">
        <v>20560</v>
      </c>
      <c r="H2442">
        <v>20504</v>
      </c>
      <c r="I2442">
        <v>19435</v>
      </c>
      <c r="J2442">
        <v>19402</v>
      </c>
      <c r="K2442">
        <v>540</v>
      </c>
      <c r="L2442">
        <v>472</v>
      </c>
      <c r="M2442">
        <v>128</v>
      </c>
      <c r="N2442">
        <v>114</v>
      </c>
      <c r="O2442">
        <v>71</v>
      </c>
      <c r="P2442">
        <v>120</v>
      </c>
      <c r="Q2442">
        <v>16</v>
      </c>
      <c r="R2442">
        <v>9</v>
      </c>
      <c r="S2442">
        <v>370</v>
      </c>
      <c r="T2442">
        <v>387</v>
      </c>
      <c r="U2442">
        <v>19542</v>
      </c>
      <c r="V2442">
        <v>19704</v>
      </c>
      <c r="W2442">
        <v>1018</v>
      </c>
      <c r="X2442">
        <v>800</v>
      </c>
    </row>
    <row r="2443" spans="1:24" x14ac:dyDescent="0.35">
      <c r="A2443" s="6" t="str">
        <f t="shared" si="38"/>
        <v>47023</v>
      </c>
      <c r="B2443">
        <v>47</v>
      </c>
      <c r="C2443">
        <v>23</v>
      </c>
      <c r="D2443" t="s">
        <v>3883</v>
      </c>
      <c r="E2443" t="s">
        <v>3620</v>
      </c>
      <c r="F2443">
        <v>17344</v>
      </c>
      <c r="G2443">
        <v>8359</v>
      </c>
      <c r="H2443">
        <v>8985</v>
      </c>
      <c r="I2443">
        <v>7301</v>
      </c>
      <c r="J2443">
        <v>7828</v>
      </c>
      <c r="K2443">
        <v>779</v>
      </c>
      <c r="L2443">
        <v>843</v>
      </c>
      <c r="M2443">
        <v>53</v>
      </c>
      <c r="N2443">
        <v>50</v>
      </c>
      <c r="O2443">
        <v>56</v>
      </c>
      <c r="P2443">
        <v>66</v>
      </c>
      <c r="Q2443">
        <v>1</v>
      </c>
      <c r="R2443">
        <v>2</v>
      </c>
      <c r="S2443">
        <v>169</v>
      </c>
      <c r="T2443">
        <v>196</v>
      </c>
      <c r="U2443">
        <v>8118</v>
      </c>
      <c r="V2443">
        <v>8716</v>
      </c>
      <c r="W2443">
        <v>241</v>
      </c>
      <c r="X2443">
        <v>269</v>
      </c>
    </row>
    <row r="2444" spans="1:24" x14ac:dyDescent="0.35">
      <c r="A2444" s="6" t="str">
        <f t="shared" si="38"/>
        <v>47025</v>
      </c>
      <c r="B2444">
        <v>47</v>
      </c>
      <c r="C2444">
        <v>25</v>
      </c>
      <c r="D2444" t="s">
        <v>3883</v>
      </c>
      <c r="E2444" t="s">
        <v>1850</v>
      </c>
      <c r="F2444">
        <v>32041</v>
      </c>
      <c r="G2444">
        <v>15791</v>
      </c>
      <c r="H2444">
        <v>16250</v>
      </c>
      <c r="I2444">
        <v>15186</v>
      </c>
      <c r="J2444">
        <v>15619</v>
      </c>
      <c r="K2444">
        <v>204</v>
      </c>
      <c r="L2444">
        <v>174</v>
      </c>
      <c r="M2444">
        <v>75</v>
      </c>
      <c r="N2444">
        <v>43</v>
      </c>
      <c r="O2444">
        <v>107</v>
      </c>
      <c r="P2444">
        <v>192</v>
      </c>
      <c r="Q2444">
        <v>2</v>
      </c>
      <c r="R2444">
        <v>4</v>
      </c>
      <c r="S2444">
        <v>217</v>
      </c>
      <c r="T2444">
        <v>218</v>
      </c>
      <c r="U2444">
        <v>15542</v>
      </c>
      <c r="V2444">
        <v>16017</v>
      </c>
      <c r="W2444">
        <v>249</v>
      </c>
      <c r="X2444">
        <v>233</v>
      </c>
    </row>
    <row r="2445" spans="1:24" x14ac:dyDescent="0.35">
      <c r="A2445" s="6" t="str">
        <f t="shared" si="38"/>
        <v>47027</v>
      </c>
      <c r="B2445">
        <v>47</v>
      </c>
      <c r="C2445">
        <v>27</v>
      </c>
      <c r="D2445" t="s">
        <v>3883</v>
      </c>
      <c r="E2445" t="s">
        <v>48</v>
      </c>
      <c r="F2445">
        <v>7580</v>
      </c>
      <c r="G2445">
        <v>3731</v>
      </c>
      <c r="H2445">
        <v>3849</v>
      </c>
      <c r="I2445">
        <v>3596</v>
      </c>
      <c r="J2445">
        <v>3716</v>
      </c>
      <c r="K2445">
        <v>64</v>
      </c>
      <c r="L2445">
        <v>52</v>
      </c>
      <c r="M2445">
        <v>19</v>
      </c>
      <c r="N2445">
        <v>19</v>
      </c>
      <c r="O2445">
        <v>3</v>
      </c>
      <c r="P2445">
        <v>5</v>
      </c>
      <c r="Q2445">
        <v>4</v>
      </c>
      <c r="R2445">
        <v>5</v>
      </c>
      <c r="S2445">
        <v>45</v>
      </c>
      <c r="T2445">
        <v>52</v>
      </c>
      <c r="U2445">
        <v>3655</v>
      </c>
      <c r="V2445">
        <v>3781</v>
      </c>
      <c r="W2445">
        <v>76</v>
      </c>
      <c r="X2445">
        <v>68</v>
      </c>
    </row>
    <row r="2446" spans="1:24" x14ac:dyDescent="0.35">
      <c r="A2446" s="6" t="str">
        <f t="shared" si="38"/>
        <v>47029</v>
      </c>
      <c r="B2446">
        <v>47</v>
      </c>
      <c r="C2446">
        <v>29</v>
      </c>
      <c r="D2446" t="s">
        <v>3883</v>
      </c>
      <c r="E2446" t="s">
        <v>3901</v>
      </c>
      <c r="F2446">
        <v>35999</v>
      </c>
      <c r="G2446">
        <v>17613</v>
      </c>
      <c r="H2446">
        <v>18386</v>
      </c>
      <c r="I2446">
        <v>16694</v>
      </c>
      <c r="J2446">
        <v>17480</v>
      </c>
      <c r="K2446">
        <v>400</v>
      </c>
      <c r="L2446">
        <v>356</v>
      </c>
      <c r="M2446">
        <v>117</v>
      </c>
      <c r="N2446">
        <v>98</v>
      </c>
      <c r="O2446">
        <v>82</v>
      </c>
      <c r="P2446">
        <v>98</v>
      </c>
      <c r="Q2446">
        <v>13</v>
      </c>
      <c r="R2446">
        <v>13</v>
      </c>
      <c r="S2446">
        <v>307</v>
      </c>
      <c r="T2446">
        <v>341</v>
      </c>
      <c r="U2446">
        <v>17103</v>
      </c>
      <c r="V2446">
        <v>17916</v>
      </c>
      <c r="W2446">
        <v>510</v>
      </c>
      <c r="X2446">
        <v>470</v>
      </c>
    </row>
    <row r="2447" spans="1:24" x14ac:dyDescent="0.35">
      <c r="A2447" s="6" t="str">
        <f t="shared" si="38"/>
        <v>47031</v>
      </c>
      <c r="B2447">
        <v>47</v>
      </c>
      <c r="C2447">
        <v>31</v>
      </c>
      <c r="D2447" t="s">
        <v>3883</v>
      </c>
      <c r="E2447" t="s">
        <v>52</v>
      </c>
      <c r="F2447">
        <v>57888</v>
      </c>
      <c r="G2447">
        <v>28478</v>
      </c>
      <c r="H2447">
        <v>29410</v>
      </c>
      <c r="I2447">
        <v>25997</v>
      </c>
      <c r="J2447">
        <v>27016</v>
      </c>
      <c r="K2447">
        <v>1260</v>
      </c>
      <c r="L2447">
        <v>1148</v>
      </c>
      <c r="M2447">
        <v>164</v>
      </c>
      <c r="N2447">
        <v>168</v>
      </c>
      <c r="O2447">
        <v>299</v>
      </c>
      <c r="P2447">
        <v>372</v>
      </c>
      <c r="Q2447">
        <v>31</v>
      </c>
      <c r="R2447">
        <v>30</v>
      </c>
      <c r="S2447">
        <v>727</v>
      </c>
      <c r="T2447">
        <v>676</v>
      </c>
      <c r="U2447">
        <v>26811</v>
      </c>
      <c r="V2447">
        <v>27838</v>
      </c>
      <c r="W2447">
        <v>1667</v>
      </c>
      <c r="X2447">
        <v>1572</v>
      </c>
    </row>
    <row r="2448" spans="1:24" x14ac:dyDescent="0.35">
      <c r="A2448" s="6" t="str">
        <f t="shared" si="38"/>
        <v>47033</v>
      </c>
      <c r="B2448">
        <v>47</v>
      </c>
      <c r="C2448">
        <v>33</v>
      </c>
      <c r="D2448" t="s">
        <v>3883</v>
      </c>
      <c r="E2448" t="s">
        <v>3904</v>
      </c>
      <c r="F2448">
        <v>13912</v>
      </c>
      <c r="G2448">
        <v>6722</v>
      </c>
      <c r="H2448">
        <v>7190</v>
      </c>
      <c r="I2448">
        <v>5510</v>
      </c>
      <c r="J2448">
        <v>5877</v>
      </c>
      <c r="K2448">
        <v>971</v>
      </c>
      <c r="L2448">
        <v>1058</v>
      </c>
      <c r="M2448">
        <v>59</v>
      </c>
      <c r="N2448">
        <v>54</v>
      </c>
      <c r="O2448">
        <v>31</v>
      </c>
      <c r="P2448">
        <v>22</v>
      </c>
      <c r="Q2448">
        <v>3</v>
      </c>
      <c r="R2448">
        <v>1</v>
      </c>
      <c r="S2448">
        <v>148</v>
      </c>
      <c r="T2448">
        <v>178</v>
      </c>
      <c r="U2448">
        <v>5956</v>
      </c>
      <c r="V2448">
        <v>6454</v>
      </c>
      <c r="W2448">
        <v>766</v>
      </c>
      <c r="X2448">
        <v>736</v>
      </c>
    </row>
    <row r="2449" spans="1:24" x14ac:dyDescent="0.35">
      <c r="A2449" s="6" t="str">
        <f t="shared" si="38"/>
        <v>47035</v>
      </c>
      <c r="B2449">
        <v>47</v>
      </c>
      <c r="C2449">
        <v>35</v>
      </c>
      <c r="D2449" t="s">
        <v>3883</v>
      </c>
      <c r="E2449" t="s">
        <v>1069</v>
      </c>
      <c r="F2449">
        <v>61151</v>
      </c>
      <c r="G2449">
        <v>29990</v>
      </c>
      <c r="H2449">
        <v>31161</v>
      </c>
      <c r="I2449">
        <v>29016</v>
      </c>
      <c r="J2449">
        <v>30183</v>
      </c>
      <c r="K2449">
        <v>273</v>
      </c>
      <c r="L2449">
        <v>210</v>
      </c>
      <c r="M2449">
        <v>139</v>
      </c>
      <c r="N2449">
        <v>163</v>
      </c>
      <c r="O2449">
        <v>178</v>
      </c>
      <c r="P2449">
        <v>222</v>
      </c>
      <c r="Q2449">
        <v>49</v>
      </c>
      <c r="R2449">
        <v>22</v>
      </c>
      <c r="S2449">
        <v>335</v>
      </c>
      <c r="T2449">
        <v>361</v>
      </c>
      <c r="U2449">
        <v>28987</v>
      </c>
      <c r="V2449">
        <v>30220</v>
      </c>
      <c r="W2449">
        <v>1003</v>
      </c>
      <c r="X2449">
        <v>941</v>
      </c>
    </row>
    <row r="2450" spans="1:24" x14ac:dyDescent="0.35">
      <c r="A2450" s="6" t="str">
        <f t="shared" si="38"/>
        <v>47037</v>
      </c>
      <c r="B2450">
        <v>47</v>
      </c>
      <c r="C2450">
        <v>37</v>
      </c>
      <c r="D2450" t="s">
        <v>3883</v>
      </c>
      <c r="E2450" t="s">
        <v>3102</v>
      </c>
      <c r="F2450">
        <v>715878</v>
      </c>
      <c r="G2450">
        <v>347350</v>
      </c>
      <c r="H2450">
        <v>368528</v>
      </c>
      <c r="I2450">
        <v>233804</v>
      </c>
      <c r="J2450">
        <v>239208</v>
      </c>
      <c r="K2450">
        <v>88663</v>
      </c>
      <c r="L2450">
        <v>103039</v>
      </c>
      <c r="M2450">
        <v>2082</v>
      </c>
      <c r="N2450">
        <v>2059</v>
      </c>
      <c r="O2450">
        <v>13248</v>
      </c>
      <c r="P2450">
        <v>14157</v>
      </c>
      <c r="Q2450">
        <v>473</v>
      </c>
      <c r="R2450">
        <v>446</v>
      </c>
      <c r="S2450">
        <v>9080</v>
      </c>
      <c r="T2450">
        <v>9619</v>
      </c>
      <c r="U2450">
        <v>295889</v>
      </c>
      <c r="V2450">
        <v>322005</v>
      </c>
      <c r="W2450">
        <v>51461</v>
      </c>
      <c r="X2450">
        <v>46523</v>
      </c>
    </row>
    <row r="2451" spans="1:24" x14ac:dyDescent="0.35">
      <c r="A2451" s="6" t="str">
        <f t="shared" si="38"/>
        <v>47039</v>
      </c>
      <c r="B2451">
        <v>47</v>
      </c>
      <c r="C2451">
        <v>39</v>
      </c>
      <c r="D2451" t="s">
        <v>3883</v>
      </c>
      <c r="E2451" t="s">
        <v>771</v>
      </c>
      <c r="F2451">
        <v>11436</v>
      </c>
      <c r="G2451">
        <v>5693</v>
      </c>
      <c r="H2451">
        <v>5743</v>
      </c>
      <c r="I2451">
        <v>5346</v>
      </c>
      <c r="J2451">
        <v>5457</v>
      </c>
      <c r="K2451">
        <v>184</v>
      </c>
      <c r="L2451">
        <v>152</v>
      </c>
      <c r="M2451">
        <v>32</v>
      </c>
      <c r="N2451">
        <v>28</v>
      </c>
      <c r="O2451">
        <v>43</v>
      </c>
      <c r="P2451">
        <v>30</v>
      </c>
      <c r="Q2451">
        <v>8</v>
      </c>
      <c r="R2451">
        <v>3</v>
      </c>
      <c r="S2451">
        <v>80</v>
      </c>
      <c r="T2451">
        <v>73</v>
      </c>
      <c r="U2451">
        <v>5489</v>
      </c>
      <c r="V2451">
        <v>5572</v>
      </c>
      <c r="W2451">
        <v>204</v>
      </c>
      <c r="X2451">
        <v>171</v>
      </c>
    </row>
    <row r="2452" spans="1:24" x14ac:dyDescent="0.35">
      <c r="A2452" s="6" t="str">
        <f t="shared" si="38"/>
        <v>47041</v>
      </c>
      <c r="B2452">
        <v>47</v>
      </c>
      <c r="C2452">
        <v>41</v>
      </c>
      <c r="D2452" t="s">
        <v>3883</v>
      </c>
      <c r="E2452" t="s">
        <v>5164</v>
      </c>
      <c r="F2452">
        <v>20078</v>
      </c>
      <c r="G2452">
        <v>10104</v>
      </c>
      <c r="H2452">
        <v>9974</v>
      </c>
      <c r="I2452">
        <v>9557</v>
      </c>
      <c r="J2452">
        <v>9448</v>
      </c>
      <c r="K2452">
        <v>235</v>
      </c>
      <c r="L2452">
        <v>183</v>
      </c>
      <c r="M2452">
        <v>63</v>
      </c>
      <c r="N2452">
        <v>31</v>
      </c>
      <c r="O2452">
        <v>60</v>
      </c>
      <c r="P2452">
        <v>156</v>
      </c>
      <c r="Q2452">
        <v>4</v>
      </c>
      <c r="R2452">
        <v>2</v>
      </c>
      <c r="S2452">
        <v>185</v>
      </c>
      <c r="T2452">
        <v>154</v>
      </c>
      <c r="U2452">
        <v>9268</v>
      </c>
      <c r="V2452">
        <v>9349</v>
      </c>
      <c r="W2452">
        <v>836</v>
      </c>
      <c r="X2452">
        <v>625</v>
      </c>
    </row>
    <row r="2453" spans="1:24" x14ac:dyDescent="0.35">
      <c r="A2453" s="6" t="str">
        <f t="shared" si="38"/>
        <v>47043</v>
      </c>
      <c r="B2453">
        <v>47</v>
      </c>
      <c r="C2453">
        <v>43</v>
      </c>
      <c r="D2453" t="s">
        <v>3883</v>
      </c>
      <c r="E2453" t="s">
        <v>3910</v>
      </c>
      <c r="F2453">
        <v>54307</v>
      </c>
      <c r="G2453">
        <v>26921</v>
      </c>
      <c r="H2453">
        <v>27386</v>
      </c>
      <c r="I2453">
        <v>24734</v>
      </c>
      <c r="J2453">
        <v>25411</v>
      </c>
      <c r="K2453">
        <v>1220</v>
      </c>
      <c r="L2453">
        <v>1019</v>
      </c>
      <c r="M2453">
        <v>185</v>
      </c>
      <c r="N2453">
        <v>151</v>
      </c>
      <c r="O2453">
        <v>174</v>
      </c>
      <c r="P2453">
        <v>213</v>
      </c>
      <c r="Q2453">
        <v>23</v>
      </c>
      <c r="R2453">
        <v>14</v>
      </c>
      <c r="S2453">
        <v>585</v>
      </c>
      <c r="T2453">
        <v>578</v>
      </c>
      <c r="U2453">
        <v>25641</v>
      </c>
      <c r="V2453">
        <v>26120</v>
      </c>
      <c r="W2453">
        <v>1280</v>
      </c>
      <c r="X2453">
        <v>1266</v>
      </c>
    </row>
    <row r="2454" spans="1:24" x14ac:dyDescent="0.35">
      <c r="A2454" s="6" t="str">
        <f t="shared" si="38"/>
        <v>47045</v>
      </c>
      <c r="B2454">
        <v>47</v>
      </c>
      <c r="C2454">
        <v>45</v>
      </c>
      <c r="D2454" t="s">
        <v>3883</v>
      </c>
      <c r="E2454" t="s">
        <v>3912</v>
      </c>
      <c r="F2454">
        <v>36808</v>
      </c>
      <c r="G2454">
        <v>17870</v>
      </c>
      <c r="H2454">
        <v>18938</v>
      </c>
      <c r="I2454">
        <v>14700</v>
      </c>
      <c r="J2454">
        <v>15449</v>
      </c>
      <c r="K2454">
        <v>2579</v>
      </c>
      <c r="L2454">
        <v>2919</v>
      </c>
      <c r="M2454">
        <v>89</v>
      </c>
      <c r="N2454">
        <v>77</v>
      </c>
      <c r="O2454">
        <v>124</v>
      </c>
      <c r="P2454">
        <v>143</v>
      </c>
      <c r="Q2454">
        <v>4</v>
      </c>
      <c r="R2454">
        <v>8</v>
      </c>
      <c r="S2454">
        <v>374</v>
      </c>
      <c r="T2454">
        <v>342</v>
      </c>
      <c r="U2454">
        <v>17163</v>
      </c>
      <c r="V2454">
        <v>18326</v>
      </c>
      <c r="W2454">
        <v>707</v>
      </c>
      <c r="X2454">
        <v>612</v>
      </c>
    </row>
    <row r="2455" spans="1:24" x14ac:dyDescent="0.35">
      <c r="A2455" s="6" t="str">
        <f t="shared" si="38"/>
        <v>47047</v>
      </c>
      <c r="B2455">
        <v>47</v>
      </c>
      <c r="C2455">
        <v>47</v>
      </c>
      <c r="D2455" t="s">
        <v>3883</v>
      </c>
      <c r="E2455" t="s">
        <v>78</v>
      </c>
      <c r="F2455">
        <v>41721</v>
      </c>
      <c r="G2455">
        <v>20712</v>
      </c>
      <c r="H2455">
        <v>21009</v>
      </c>
      <c r="I2455">
        <v>14564</v>
      </c>
      <c r="J2455">
        <v>14502</v>
      </c>
      <c r="K2455">
        <v>5689</v>
      </c>
      <c r="L2455">
        <v>5992</v>
      </c>
      <c r="M2455">
        <v>87</v>
      </c>
      <c r="N2455">
        <v>86</v>
      </c>
      <c r="O2455">
        <v>150</v>
      </c>
      <c r="P2455">
        <v>172</v>
      </c>
      <c r="Q2455">
        <v>11</v>
      </c>
      <c r="R2455">
        <v>8</v>
      </c>
      <c r="S2455">
        <v>211</v>
      </c>
      <c r="T2455">
        <v>249</v>
      </c>
      <c r="U2455">
        <v>19965</v>
      </c>
      <c r="V2455">
        <v>20351</v>
      </c>
      <c r="W2455">
        <v>747</v>
      </c>
      <c r="X2455">
        <v>658</v>
      </c>
    </row>
    <row r="2456" spans="1:24" x14ac:dyDescent="0.35">
      <c r="A2456" s="6" t="str">
        <f t="shared" si="38"/>
        <v>47049</v>
      </c>
      <c r="B2456">
        <v>47</v>
      </c>
      <c r="C2456">
        <v>49</v>
      </c>
      <c r="D2456" t="s">
        <v>3883</v>
      </c>
      <c r="E2456" t="s">
        <v>3915</v>
      </c>
      <c r="F2456">
        <v>18487</v>
      </c>
      <c r="G2456">
        <v>9142</v>
      </c>
      <c r="H2456">
        <v>9345</v>
      </c>
      <c r="I2456">
        <v>8901</v>
      </c>
      <c r="J2456">
        <v>9082</v>
      </c>
      <c r="K2456">
        <v>43</v>
      </c>
      <c r="L2456">
        <v>49</v>
      </c>
      <c r="M2456">
        <v>43</v>
      </c>
      <c r="N2456">
        <v>39</v>
      </c>
      <c r="O2456">
        <v>61</v>
      </c>
      <c r="P2456">
        <v>38</v>
      </c>
      <c r="Q2456">
        <v>1</v>
      </c>
      <c r="R2456">
        <v>3</v>
      </c>
      <c r="S2456">
        <v>93</v>
      </c>
      <c r="T2456">
        <v>134</v>
      </c>
      <c r="U2456">
        <v>8987</v>
      </c>
      <c r="V2456">
        <v>9175</v>
      </c>
      <c r="W2456">
        <v>155</v>
      </c>
      <c r="X2456">
        <v>170</v>
      </c>
    </row>
    <row r="2457" spans="1:24" x14ac:dyDescent="0.35">
      <c r="A2457" s="6" t="str">
        <f t="shared" si="38"/>
        <v>47051</v>
      </c>
      <c r="B2457">
        <v>47</v>
      </c>
      <c r="C2457">
        <v>51</v>
      </c>
      <c r="D2457" t="s">
        <v>3883</v>
      </c>
      <c r="E2457" t="s">
        <v>80</v>
      </c>
      <c r="F2457">
        <v>42770</v>
      </c>
      <c r="G2457">
        <v>21018</v>
      </c>
      <c r="H2457">
        <v>21752</v>
      </c>
      <c r="I2457">
        <v>19161</v>
      </c>
      <c r="J2457">
        <v>19855</v>
      </c>
      <c r="K2457">
        <v>1143</v>
      </c>
      <c r="L2457">
        <v>1077</v>
      </c>
      <c r="M2457">
        <v>99</v>
      </c>
      <c r="N2457">
        <v>128</v>
      </c>
      <c r="O2457">
        <v>161</v>
      </c>
      <c r="P2457">
        <v>238</v>
      </c>
      <c r="Q2457">
        <v>18</v>
      </c>
      <c r="R2457">
        <v>23</v>
      </c>
      <c r="S2457">
        <v>436</v>
      </c>
      <c r="T2457">
        <v>431</v>
      </c>
      <c r="U2457">
        <v>20213</v>
      </c>
      <c r="V2457">
        <v>21025</v>
      </c>
      <c r="W2457">
        <v>805</v>
      </c>
      <c r="X2457">
        <v>727</v>
      </c>
    </row>
    <row r="2458" spans="1:24" x14ac:dyDescent="0.35">
      <c r="A2458" s="6" t="str">
        <f t="shared" si="38"/>
        <v>47053</v>
      </c>
      <c r="B2458">
        <v>47</v>
      </c>
      <c r="C2458">
        <v>53</v>
      </c>
      <c r="D2458" t="s">
        <v>3883</v>
      </c>
      <c r="E2458" t="s">
        <v>1233</v>
      </c>
      <c r="F2458">
        <v>50411</v>
      </c>
      <c r="G2458">
        <v>24403</v>
      </c>
      <c r="H2458">
        <v>26008</v>
      </c>
      <c r="I2458">
        <v>19440</v>
      </c>
      <c r="J2458">
        <v>20402</v>
      </c>
      <c r="K2458">
        <v>4263</v>
      </c>
      <c r="L2458">
        <v>4935</v>
      </c>
      <c r="M2458">
        <v>100</v>
      </c>
      <c r="N2458">
        <v>70</v>
      </c>
      <c r="O2458">
        <v>98</v>
      </c>
      <c r="P2458">
        <v>98</v>
      </c>
      <c r="Q2458">
        <v>5</v>
      </c>
      <c r="R2458">
        <v>6</v>
      </c>
      <c r="S2458">
        <v>497</v>
      </c>
      <c r="T2458">
        <v>497</v>
      </c>
      <c r="U2458">
        <v>23616</v>
      </c>
      <c r="V2458">
        <v>25339</v>
      </c>
      <c r="W2458">
        <v>787</v>
      </c>
      <c r="X2458">
        <v>669</v>
      </c>
    </row>
    <row r="2459" spans="1:24" x14ac:dyDescent="0.35">
      <c r="A2459" s="6" t="str">
        <f t="shared" si="38"/>
        <v>47055</v>
      </c>
      <c r="B2459">
        <v>47</v>
      </c>
      <c r="C2459">
        <v>55</v>
      </c>
      <c r="D2459" t="s">
        <v>3883</v>
      </c>
      <c r="E2459" t="s">
        <v>3919</v>
      </c>
      <c r="F2459">
        <v>30341</v>
      </c>
      <c r="G2459">
        <v>14753</v>
      </c>
      <c r="H2459">
        <v>15588</v>
      </c>
      <c r="I2459">
        <v>12718</v>
      </c>
      <c r="J2459">
        <v>13471</v>
      </c>
      <c r="K2459">
        <v>1540</v>
      </c>
      <c r="L2459">
        <v>1586</v>
      </c>
      <c r="M2459">
        <v>67</v>
      </c>
      <c r="N2459">
        <v>87</v>
      </c>
      <c r="O2459">
        <v>80</v>
      </c>
      <c r="P2459">
        <v>72</v>
      </c>
      <c r="Q2459">
        <v>11</v>
      </c>
      <c r="R2459">
        <v>8</v>
      </c>
      <c r="S2459">
        <v>337</v>
      </c>
      <c r="T2459">
        <v>364</v>
      </c>
      <c r="U2459">
        <v>14376</v>
      </c>
      <c r="V2459">
        <v>15211</v>
      </c>
      <c r="W2459">
        <v>377</v>
      </c>
      <c r="X2459">
        <v>377</v>
      </c>
    </row>
    <row r="2460" spans="1:24" x14ac:dyDescent="0.35">
      <c r="A2460" s="6" t="str">
        <f t="shared" si="38"/>
        <v>47057</v>
      </c>
      <c r="B2460">
        <v>47</v>
      </c>
      <c r="C2460">
        <v>57</v>
      </c>
      <c r="D2460" t="s">
        <v>3883</v>
      </c>
      <c r="E2460" t="s">
        <v>3921</v>
      </c>
      <c r="F2460">
        <v>23530</v>
      </c>
      <c r="G2460">
        <v>11942</v>
      </c>
      <c r="H2460">
        <v>11588</v>
      </c>
      <c r="I2460">
        <v>11529</v>
      </c>
      <c r="J2460">
        <v>11246</v>
      </c>
      <c r="K2460">
        <v>155</v>
      </c>
      <c r="L2460">
        <v>116</v>
      </c>
      <c r="M2460">
        <v>80</v>
      </c>
      <c r="N2460">
        <v>39</v>
      </c>
      <c r="O2460">
        <v>28</v>
      </c>
      <c r="P2460">
        <v>36</v>
      </c>
      <c r="Q2460">
        <v>6</v>
      </c>
      <c r="R2460">
        <v>9</v>
      </c>
      <c r="S2460">
        <v>144</v>
      </c>
      <c r="T2460">
        <v>142</v>
      </c>
      <c r="U2460">
        <v>11458</v>
      </c>
      <c r="V2460">
        <v>11285</v>
      </c>
      <c r="W2460">
        <v>484</v>
      </c>
      <c r="X2460">
        <v>303</v>
      </c>
    </row>
    <row r="2461" spans="1:24" x14ac:dyDescent="0.35">
      <c r="A2461" s="6" t="str">
        <f t="shared" si="38"/>
        <v>47059</v>
      </c>
      <c r="B2461">
        <v>47</v>
      </c>
      <c r="C2461">
        <v>59</v>
      </c>
      <c r="D2461" t="s">
        <v>3883</v>
      </c>
      <c r="E2461" t="s">
        <v>84</v>
      </c>
      <c r="F2461">
        <v>70158</v>
      </c>
      <c r="G2461">
        <v>34784</v>
      </c>
      <c r="H2461">
        <v>35374</v>
      </c>
      <c r="I2461">
        <v>32925</v>
      </c>
      <c r="J2461">
        <v>33765</v>
      </c>
      <c r="K2461">
        <v>989</v>
      </c>
      <c r="L2461">
        <v>734</v>
      </c>
      <c r="M2461">
        <v>126</v>
      </c>
      <c r="N2461">
        <v>136</v>
      </c>
      <c r="O2461">
        <v>221</v>
      </c>
      <c r="P2461">
        <v>204</v>
      </c>
      <c r="Q2461">
        <v>32</v>
      </c>
      <c r="R2461">
        <v>31</v>
      </c>
      <c r="S2461">
        <v>491</v>
      </c>
      <c r="T2461">
        <v>504</v>
      </c>
      <c r="U2461">
        <v>33457</v>
      </c>
      <c r="V2461">
        <v>34177</v>
      </c>
      <c r="W2461">
        <v>1327</v>
      </c>
      <c r="X2461">
        <v>1197</v>
      </c>
    </row>
    <row r="2462" spans="1:24" x14ac:dyDescent="0.35">
      <c r="A2462" s="6" t="str">
        <f t="shared" si="38"/>
        <v>47061</v>
      </c>
      <c r="B2462">
        <v>47</v>
      </c>
      <c r="C2462">
        <v>61</v>
      </c>
      <c r="D2462" t="s">
        <v>3883</v>
      </c>
      <c r="E2462" t="s">
        <v>1090</v>
      </c>
      <c r="F2462">
        <v>13528</v>
      </c>
      <c r="G2462">
        <v>6783</v>
      </c>
      <c r="H2462">
        <v>6745</v>
      </c>
      <c r="I2462">
        <v>6551</v>
      </c>
      <c r="J2462">
        <v>6502</v>
      </c>
      <c r="K2462">
        <v>64</v>
      </c>
      <c r="L2462">
        <v>47</v>
      </c>
      <c r="M2462">
        <v>36</v>
      </c>
      <c r="N2462">
        <v>60</v>
      </c>
      <c r="O2462">
        <v>31</v>
      </c>
      <c r="P2462">
        <v>36</v>
      </c>
      <c r="Q2462">
        <v>0</v>
      </c>
      <c r="R2462">
        <v>1</v>
      </c>
      <c r="S2462">
        <v>101</v>
      </c>
      <c r="T2462">
        <v>99</v>
      </c>
      <c r="U2462">
        <v>6689</v>
      </c>
      <c r="V2462">
        <v>6644</v>
      </c>
      <c r="W2462">
        <v>94</v>
      </c>
      <c r="X2462">
        <v>101</v>
      </c>
    </row>
    <row r="2463" spans="1:24" x14ac:dyDescent="0.35">
      <c r="A2463" s="6" t="str">
        <f t="shared" si="38"/>
        <v>47063</v>
      </c>
      <c r="B2463">
        <v>47</v>
      </c>
      <c r="C2463">
        <v>63</v>
      </c>
      <c r="D2463" t="s">
        <v>3883</v>
      </c>
      <c r="E2463" t="s">
        <v>3925</v>
      </c>
      <c r="F2463">
        <v>64500</v>
      </c>
      <c r="G2463">
        <v>31867</v>
      </c>
      <c r="H2463">
        <v>32633</v>
      </c>
      <c r="I2463">
        <v>28925</v>
      </c>
      <c r="J2463">
        <v>29733</v>
      </c>
      <c r="K2463">
        <v>1460</v>
      </c>
      <c r="L2463">
        <v>1474</v>
      </c>
      <c r="M2463">
        <v>356</v>
      </c>
      <c r="N2463">
        <v>289</v>
      </c>
      <c r="O2463">
        <v>328</v>
      </c>
      <c r="P2463">
        <v>391</v>
      </c>
      <c r="Q2463">
        <v>115</v>
      </c>
      <c r="R2463">
        <v>105</v>
      </c>
      <c r="S2463">
        <v>683</v>
      </c>
      <c r="T2463">
        <v>641</v>
      </c>
      <c r="U2463">
        <v>26852</v>
      </c>
      <c r="V2463">
        <v>28238</v>
      </c>
      <c r="W2463">
        <v>5015</v>
      </c>
      <c r="X2463">
        <v>4395</v>
      </c>
    </row>
    <row r="2464" spans="1:24" x14ac:dyDescent="0.35">
      <c r="A2464" s="6" t="str">
        <f t="shared" si="38"/>
        <v>47065</v>
      </c>
      <c r="B2464">
        <v>47</v>
      </c>
      <c r="C2464">
        <v>65</v>
      </c>
      <c r="D2464" t="s">
        <v>3883</v>
      </c>
      <c r="E2464" t="s">
        <v>620</v>
      </c>
      <c r="F2464">
        <v>366209</v>
      </c>
      <c r="G2464">
        <v>177626</v>
      </c>
      <c r="H2464">
        <v>188583</v>
      </c>
      <c r="I2464">
        <v>136200</v>
      </c>
      <c r="J2464">
        <v>141677</v>
      </c>
      <c r="K2464">
        <v>32189</v>
      </c>
      <c r="L2464">
        <v>37855</v>
      </c>
      <c r="M2464">
        <v>1258</v>
      </c>
      <c r="N2464">
        <v>1099</v>
      </c>
      <c r="O2464">
        <v>4006</v>
      </c>
      <c r="P2464">
        <v>3999</v>
      </c>
      <c r="Q2464">
        <v>329</v>
      </c>
      <c r="R2464">
        <v>299</v>
      </c>
      <c r="S2464">
        <v>3644</v>
      </c>
      <c r="T2464">
        <v>3654</v>
      </c>
      <c r="U2464">
        <v>163350</v>
      </c>
      <c r="V2464">
        <v>175860</v>
      </c>
      <c r="W2464">
        <v>14276</v>
      </c>
      <c r="X2464">
        <v>12723</v>
      </c>
    </row>
    <row r="2465" spans="1:24" x14ac:dyDescent="0.35">
      <c r="A2465" s="6" t="str">
        <f t="shared" si="38"/>
        <v>47067</v>
      </c>
      <c r="B2465">
        <v>47</v>
      </c>
      <c r="C2465">
        <v>67</v>
      </c>
      <c r="D2465" t="s">
        <v>3883</v>
      </c>
      <c r="E2465" t="s">
        <v>818</v>
      </c>
      <c r="F2465">
        <v>6661</v>
      </c>
      <c r="G2465">
        <v>3309</v>
      </c>
      <c r="H2465">
        <v>3352</v>
      </c>
      <c r="I2465">
        <v>3230</v>
      </c>
      <c r="J2465">
        <v>3252</v>
      </c>
      <c r="K2465">
        <v>18</v>
      </c>
      <c r="L2465">
        <v>18</v>
      </c>
      <c r="M2465">
        <v>11</v>
      </c>
      <c r="N2465">
        <v>16</v>
      </c>
      <c r="O2465">
        <v>3</v>
      </c>
      <c r="P2465">
        <v>13</v>
      </c>
      <c r="Q2465">
        <v>1</v>
      </c>
      <c r="R2465">
        <v>2</v>
      </c>
      <c r="S2465">
        <v>46</v>
      </c>
      <c r="T2465">
        <v>51</v>
      </c>
      <c r="U2465">
        <v>3282</v>
      </c>
      <c r="V2465">
        <v>3335</v>
      </c>
      <c r="W2465">
        <v>27</v>
      </c>
      <c r="X2465">
        <v>17</v>
      </c>
    </row>
    <row r="2466" spans="1:24" x14ac:dyDescent="0.35">
      <c r="A2466" s="6" t="str">
        <f t="shared" si="38"/>
        <v>47069</v>
      </c>
      <c r="B2466">
        <v>47</v>
      </c>
      <c r="C2466">
        <v>69</v>
      </c>
      <c r="D2466" t="s">
        <v>3883</v>
      </c>
      <c r="E2466" t="s">
        <v>3929</v>
      </c>
      <c r="F2466">
        <v>25464</v>
      </c>
      <c r="G2466">
        <v>14033</v>
      </c>
      <c r="H2466">
        <v>11431</v>
      </c>
      <c r="I2466">
        <v>7662</v>
      </c>
      <c r="J2466">
        <v>6344</v>
      </c>
      <c r="K2466">
        <v>6059</v>
      </c>
      <c r="L2466">
        <v>4717</v>
      </c>
      <c r="M2466">
        <v>42</v>
      </c>
      <c r="N2466">
        <v>47</v>
      </c>
      <c r="O2466">
        <v>109</v>
      </c>
      <c r="P2466">
        <v>103</v>
      </c>
      <c r="Q2466">
        <v>5</v>
      </c>
      <c r="R2466">
        <v>1</v>
      </c>
      <c r="S2466">
        <v>156</v>
      </c>
      <c r="T2466">
        <v>219</v>
      </c>
      <c r="U2466">
        <v>13760</v>
      </c>
      <c r="V2466">
        <v>11215</v>
      </c>
      <c r="W2466">
        <v>273</v>
      </c>
      <c r="X2466">
        <v>216</v>
      </c>
    </row>
    <row r="2467" spans="1:24" x14ac:dyDescent="0.35">
      <c r="A2467" s="6" t="str">
        <f t="shared" si="38"/>
        <v>47071</v>
      </c>
      <c r="B2467">
        <v>47</v>
      </c>
      <c r="C2467">
        <v>71</v>
      </c>
      <c r="D2467" t="s">
        <v>3883</v>
      </c>
      <c r="E2467" t="s">
        <v>1094</v>
      </c>
      <c r="F2467">
        <v>26824</v>
      </c>
      <c r="G2467">
        <v>13121</v>
      </c>
      <c r="H2467">
        <v>13703</v>
      </c>
      <c r="I2467">
        <v>12324</v>
      </c>
      <c r="J2467">
        <v>12891</v>
      </c>
      <c r="K2467">
        <v>446</v>
      </c>
      <c r="L2467">
        <v>453</v>
      </c>
      <c r="M2467">
        <v>86</v>
      </c>
      <c r="N2467">
        <v>71</v>
      </c>
      <c r="O2467">
        <v>63</v>
      </c>
      <c r="P2467">
        <v>77</v>
      </c>
      <c r="Q2467">
        <v>4</v>
      </c>
      <c r="R2467">
        <v>8</v>
      </c>
      <c r="S2467">
        <v>198</v>
      </c>
      <c r="T2467">
        <v>203</v>
      </c>
      <c r="U2467">
        <v>12796</v>
      </c>
      <c r="V2467">
        <v>13425</v>
      </c>
      <c r="W2467">
        <v>325</v>
      </c>
      <c r="X2467">
        <v>278</v>
      </c>
    </row>
    <row r="2468" spans="1:24" x14ac:dyDescent="0.35">
      <c r="A2468" s="6" t="str">
        <f t="shared" si="38"/>
        <v>47073</v>
      </c>
      <c r="B2468">
        <v>47</v>
      </c>
      <c r="C2468">
        <v>73</v>
      </c>
      <c r="D2468" t="s">
        <v>3883</v>
      </c>
      <c r="E2468" t="s">
        <v>3932</v>
      </c>
      <c r="F2468">
        <v>56724</v>
      </c>
      <c r="G2468">
        <v>28155</v>
      </c>
      <c r="H2468">
        <v>28569</v>
      </c>
      <c r="I2468">
        <v>27109</v>
      </c>
      <c r="J2468">
        <v>27467</v>
      </c>
      <c r="K2468">
        <v>473</v>
      </c>
      <c r="L2468">
        <v>389</v>
      </c>
      <c r="M2468">
        <v>99</v>
      </c>
      <c r="N2468">
        <v>109</v>
      </c>
      <c r="O2468">
        <v>121</v>
      </c>
      <c r="P2468">
        <v>194</v>
      </c>
      <c r="Q2468">
        <v>29</v>
      </c>
      <c r="R2468">
        <v>33</v>
      </c>
      <c r="S2468">
        <v>324</v>
      </c>
      <c r="T2468">
        <v>377</v>
      </c>
      <c r="U2468">
        <v>27716</v>
      </c>
      <c r="V2468">
        <v>28099</v>
      </c>
      <c r="W2468">
        <v>439</v>
      </c>
      <c r="X2468">
        <v>470</v>
      </c>
    </row>
    <row r="2469" spans="1:24" x14ac:dyDescent="0.35">
      <c r="A2469" s="6" t="str">
        <f t="shared" si="38"/>
        <v>47075</v>
      </c>
      <c r="B2469">
        <v>47</v>
      </c>
      <c r="C2469">
        <v>75</v>
      </c>
      <c r="D2469" t="s">
        <v>3883</v>
      </c>
      <c r="E2469" t="s">
        <v>3128</v>
      </c>
      <c r="F2469">
        <v>17863</v>
      </c>
      <c r="G2469">
        <v>8407</v>
      </c>
      <c r="H2469">
        <v>9456</v>
      </c>
      <c r="I2469">
        <v>4065</v>
      </c>
      <c r="J2469">
        <v>4255</v>
      </c>
      <c r="K2469">
        <v>4170</v>
      </c>
      <c r="L2469">
        <v>5005</v>
      </c>
      <c r="M2469">
        <v>39</v>
      </c>
      <c r="N2469">
        <v>36</v>
      </c>
      <c r="O2469">
        <v>23</v>
      </c>
      <c r="P2469">
        <v>30</v>
      </c>
      <c r="Q2469">
        <v>7</v>
      </c>
      <c r="R2469">
        <v>6</v>
      </c>
      <c r="S2469">
        <v>103</v>
      </c>
      <c r="T2469">
        <v>124</v>
      </c>
      <c r="U2469">
        <v>7989</v>
      </c>
      <c r="V2469">
        <v>9060</v>
      </c>
      <c r="W2469">
        <v>418</v>
      </c>
      <c r="X2469">
        <v>396</v>
      </c>
    </row>
    <row r="2470" spans="1:24" x14ac:dyDescent="0.35">
      <c r="A2470" s="6" t="str">
        <f t="shared" si="38"/>
        <v>47077</v>
      </c>
      <c r="B2470">
        <v>47</v>
      </c>
      <c r="C2470">
        <v>77</v>
      </c>
      <c r="D2470" t="s">
        <v>3883</v>
      </c>
      <c r="E2470" t="s">
        <v>1096</v>
      </c>
      <c r="F2470">
        <v>27834</v>
      </c>
      <c r="G2470">
        <v>13703</v>
      </c>
      <c r="H2470">
        <v>14131</v>
      </c>
      <c r="I2470">
        <v>12128</v>
      </c>
      <c r="J2470">
        <v>12670</v>
      </c>
      <c r="K2470">
        <v>1142</v>
      </c>
      <c r="L2470">
        <v>1051</v>
      </c>
      <c r="M2470">
        <v>64</v>
      </c>
      <c r="N2470">
        <v>49</v>
      </c>
      <c r="O2470">
        <v>51</v>
      </c>
      <c r="P2470">
        <v>55</v>
      </c>
      <c r="Q2470">
        <v>3</v>
      </c>
      <c r="R2470">
        <v>2</v>
      </c>
      <c r="S2470">
        <v>315</v>
      </c>
      <c r="T2470">
        <v>304</v>
      </c>
      <c r="U2470">
        <v>13275</v>
      </c>
      <c r="V2470">
        <v>13818</v>
      </c>
      <c r="W2470">
        <v>428</v>
      </c>
      <c r="X2470">
        <v>313</v>
      </c>
    </row>
    <row r="2471" spans="1:24" x14ac:dyDescent="0.35">
      <c r="A2471" s="6" t="str">
        <f t="shared" si="38"/>
        <v>47079</v>
      </c>
      <c r="B2471">
        <v>47</v>
      </c>
      <c r="C2471">
        <v>79</v>
      </c>
      <c r="D2471" t="s">
        <v>3883</v>
      </c>
      <c r="E2471" t="s">
        <v>88</v>
      </c>
      <c r="F2471">
        <v>32200</v>
      </c>
      <c r="G2471">
        <v>15728</v>
      </c>
      <c r="H2471">
        <v>16472</v>
      </c>
      <c r="I2471">
        <v>14025</v>
      </c>
      <c r="J2471">
        <v>14744</v>
      </c>
      <c r="K2471">
        <v>1202</v>
      </c>
      <c r="L2471">
        <v>1236</v>
      </c>
      <c r="M2471">
        <v>76</v>
      </c>
      <c r="N2471">
        <v>64</v>
      </c>
      <c r="O2471">
        <v>81</v>
      </c>
      <c r="P2471">
        <v>109</v>
      </c>
      <c r="Q2471">
        <v>8</v>
      </c>
      <c r="R2471">
        <v>4</v>
      </c>
      <c r="S2471">
        <v>336</v>
      </c>
      <c r="T2471">
        <v>315</v>
      </c>
      <c r="U2471">
        <v>15254</v>
      </c>
      <c r="V2471">
        <v>16045</v>
      </c>
      <c r="W2471">
        <v>474</v>
      </c>
      <c r="X2471">
        <v>427</v>
      </c>
    </row>
    <row r="2472" spans="1:24" x14ac:dyDescent="0.35">
      <c r="A2472" s="6" t="str">
        <f t="shared" si="38"/>
        <v>47081</v>
      </c>
      <c r="B2472">
        <v>47</v>
      </c>
      <c r="C2472">
        <v>81</v>
      </c>
      <c r="D2472" t="s">
        <v>3883</v>
      </c>
      <c r="E2472" t="s">
        <v>1728</v>
      </c>
      <c r="F2472">
        <v>24911</v>
      </c>
      <c r="G2472">
        <v>13062</v>
      </c>
      <c r="H2472">
        <v>11849</v>
      </c>
      <c r="I2472">
        <v>11782</v>
      </c>
      <c r="J2472">
        <v>11194</v>
      </c>
      <c r="K2472">
        <v>956</v>
      </c>
      <c r="L2472">
        <v>251</v>
      </c>
      <c r="M2472">
        <v>88</v>
      </c>
      <c r="N2472">
        <v>84</v>
      </c>
      <c r="O2472">
        <v>33</v>
      </c>
      <c r="P2472">
        <v>72</v>
      </c>
      <c r="Q2472">
        <v>1</v>
      </c>
      <c r="R2472">
        <v>7</v>
      </c>
      <c r="S2472">
        <v>202</v>
      </c>
      <c r="T2472">
        <v>241</v>
      </c>
      <c r="U2472">
        <v>12659</v>
      </c>
      <c r="V2472">
        <v>11561</v>
      </c>
      <c r="W2472">
        <v>403</v>
      </c>
      <c r="X2472">
        <v>288</v>
      </c>
    </row>
    <row r="2473" spans="1:24" x14ac:dyDescent="0.35">
      <c r="A2473" s="6" t="str">
        <f t="shared" si="38"/>
        <v>47083</v>
      </c>
      <c r="B2473">
        <v>47</v>
      </c>
      <c r="C2473">
        <v>83</v>
      </c>
      <c r="D2473" t="s">
        <v>3883</v>
      </c>
      <c r="E2473" t="s">
        <v>90</v>
      </c>
      <c r="F2473">
        <v>8288</v>
      </c>
      <c r="G2473">
        <v>4111</v>
      </c>
      <c r="H2473">
        <v>4177</v>
      </c>
      <c r="I2473">
        <v>3819</v>
      </c>
      <c r="J2473">
        <v>3914</v>
      </c>
      <c r="K2473">
        <v>167</v>
      </c>
      <c r="L2473">
        <v>114</v>
      </c>
      <c r="M2473">
        <v>14</v>
      </c>
      <c r="N2473">
        <v>22</v>
      </c>
      <c r="O2473">
        <v>19</v>
      </c>
      <c r="P2473">
        <v>24</v>
      </c>
      <c r="Q2473">
        <v>2</v>
      </c>
      <c r="R2473">
        <v>4</v>
      </c>
      <c r="S2473">
        <v>90</v>
      </c>
      <c r="T2473">
        <v>99</v>
      </c>
      <c r="U2473">
        <v>4000</v>
      </c>
      <c r="V2473">
        <v>4070</v>
      </c>
      <c r="W2473">
        <v>111</v>
      </c>
      <c r="X2473">
        <v>107</v>
      </c>
    </row>
    <row r="2474" spans="1:24" x14ac:dyDescent="0.35">
      <c r="A2474" s="6" t="str">
        <f t="shared" si="38"/>
        <v>47085</v>
      </c>
      <c r="B2474">
        <v>47</v>
      </c>
      <c r="C2474">
        <v>85</v>
      </c>
      <c r="D2474" t="s">
        <v>3883</v>
      </c>
      <c r="E2474" t="s">
        <v>2362</v>
      </c>
      <c r="F2474">
        <v>18988</v>
      </c>
      <c r="G2474">
        <v>9619</v>
      </c>
      <c r="H2474">
        <v>9369</v>
      </c>
      <c r="I2474">
        <v>8963</v>
      </c>
      <c r="J2474">
        <v>8839</v>
      </c>
      <c r="K2474">
        <v>374</v>
      </c>
      <c r="L2474">
        <v>216</v>
      </c>
      <c r="M2474">
        <v>79</v>
      </c>
      <c r="N2474">
        <v>51</v>
      </c>
      <c r="O2474">
        <v>35</v>
      </c>
      <c r="P2474">
        <v>90</v>
      </c>
      <c r="Q2474">
        <v>4</v>
      </c>
      <c r="R2474">
        <v>4</v>
      </c>
      <c r="S2474">
        <v>164</v>
      </c>
      <c r="T2474">
        <v>169</v>
      </c>
      <c r="U2474">
        <v>9375</v>
      </c>
      <c r="V2474">
        <v>9141</v>
      </c>
      <c r="W2474">
        <v>244</v>
      </c>
      <c r="X2474">
        <v>228</v>
      </c>
    </row>
    <row r="2475" spans="1:24" x14ac:dyDescent="0.35">
      <c r="A2475" s="6" t="str">
        <f t="shared" si="38"/>
        <v>47087</v>
      </c>
      <c r="B2475">
        <v>47</v>
      </c>
      <c r="C2475">
        <v>87</v>
      </c>
      <c r="D2475" t="s">
        <v>3883</v>
      </c>
      <c r="E2475" t="s">
        <v>92</v>
      </c>
      <c r="F2475">
        <v>11617</v>
      </c>
      <c r="G2475">
        <v>5882</v>
      </c>
      <c r="H2475">
        <v>5735</v>
      </c>
      <c r="I2475">
        <v>5700</v>
      </c>
      <c r="J2475">
        <v>5558</v>
      </c>
      <c r="K2475">
        <v>50</v>
      </c>
      <c r="L2475">
        <v>39</v>
      </c>
      <c r="M2475">
        <v>43</v>
      </c>
      <c r="N2475">
        <v>42</v>
      </c>
      <c r="O2475">
        <v>6</v>
      </c>
      <c r="P2475">
        <v>10</v>
      </c>
      <c r="Q2475">
        <v>2</v>
      </c>
      <c r="R2475">
        <v>2</v>
      </c>
      <c r="S2475">
        <v>81</v>
      </c>
      <c r="T2475">
        <v>84</v>
      </c>
      <c r="U2475">
        <v>5746</v>
      </c>
      <c r="V2475">
        <v>5610</v>
      </c>
      <c r="W2475">
        <v>136</v>
      </c>
      <c r="X2475">
        <v>125</v>
      </c>
    </row>
    <row r="2476" spans="1:24" x14ac:dyDescent="0.35">
      <c r="A2476" s="6" t="str">
        <f t="shared" si="38"/>
        <v>47089</v>
      </c>
      <c r="B2476">
        <v>47</v>
      </c>
      <c r="C2476">
        <v>89</v>
      </c>
      <c r="D2476" t="s">
        <v>3883</v>
      </c>
      <c r="E2476" t="s">
        <v>94</v>
      </c>
      <c r="F2476">
        <v>54682</v>
      </c>
      <c r="G2476">
        <v>27053</v>
      </c>
      <c r="H2476">
        <v>27629</v>
      </c>
      <c r="I2476">
        <v>25692</v>
      </c>
      <c r="J2476">
        <v>26348</v>
      </c>
      <c r="K2476">
        <v>653</v>
      </c>
      <c r="L2476">
        <v>487</v>
      </c>
      <c r="M2476">
        <v>159</v>
      </c>
      <c r="N2476">
        <v>130</v>
      </c>
      <c r="O2476">
        <v>143</v>
      </c>
      <c r="P2476">
        <v>220</v>
      </c>
      <c r="Q2476">
        <v>26</v>
      </c>
      <c r="R2476">
        <v>16</v>
      </c>
      <c r="S2476">
        <v>380</v>
      </c>
      <c r="T2476">
        <v>428</v>
      </c>
      <c r="U2476">
        <v>25746</v>
      </c>
      <c r="V2476">
        <v>26576</v>
      </c>
      <c r="W2476">
        <v>1307</v>
      </c>
      <c r="X2476">
        <v>1053</v>
      </c>
    </row>
    <row r="2477" spans="1:24" x14ac:dyDescent="0.35">
      <c r="A2477" s="6" t="str">
        <f t="shared" si="38"/>
        <v>47091</v>
      </c>
      <c r="B2477">
        <v>47</v>
      </c>
      <c r="C2477">
        <v>91</v>
      </c>
      <c r="D2477" t="s">
        <v>3883</v>
      </c>
      <c r="E2477" t="s">
        <v>249</v>
      </c>
      <c r="F2477">
        <v>17949</v>
      </c>
      <c r="G2477">
        <v>9732</v>
      </c>
      <c r="H2477">
        <v>8217</v>
      </c>
      <c r="I2477">
        <v>9153</v>
      </c>
      <c r="J2477">
        <v>8021</v>
      </c>
      <c r="K2477">
        <v>394</v>
      </c>
      <c r="L2477">
        <v>48</v>
      </c>
      <c r="M2477">
        <v>45</v>
      </c>
      <c r="N2477">
        <v>29</v>
      </c>
      <c r="O2477">
        <v>15</v>
      </c>
      <c r="P2477">
        <v>25</v>
      </c>
      <c r="Q2477">
        <v>6</v>
      </c>
      <c r="R2477">
        <v>2</v>
      </c>
      <c r="S2477">
        <v>119</v>
      </c>
      <c r="T2477">
        <v>92</v>
      </c>
      <c r="U2477">
        <v>9460</v>
      </c>
      <c r="V2477">
        <v>7986</v>
      </c>
      <c r="W2477">
        <v>272</v>
      </c>
      <c r="X2477">
        <v>231</v>
      </c>
    </row>
    <row r="2478" spans="1:24" x14ac:dyDescent="0.35">
      <c r="A2478" s="6" t="str">
        <f t="shared" si="38"/>
        <v>47093</v>
      </c>
      <c r="B2478">
        <v>47</v>
      </c>
      <c r="C2478">
        <v>93</v>
      </c>
      <c r="D2478" t="s">
        <v>3883</v>
      </c>
      <c r="E2478" t="s">
        <v>1115</v>
      </c>
      <c r="F2478">
        <v>478966</v>
      </c>
      <c r="G2478">
        <v>234524</v>
      </c>
      <c r="H2478">
        <v>244442</v>
      </c>
      <c r="I2478">
        <v>201001</v>
      </c>
      <c r="J2478">
        <v>209200</v>
      </c>
      <c r="K2478">
        <v>20634</v>
      </c>
      <c r="L2478">
        <v>22312</v>
      </c>
      <c r="M2478">
        <v>930</v>
      </c>
      <c r="N2478">
        <v>966</v>
      </c>
      <c r="O2478">
        <v>5932</v>
      </c>
      <c r="P2478">
        <v>5851</v>
      </c>
      <c r="Q2478">
        <v>327</v>
      </c>
      <c r="R2478">
        <v>330</v>
      </c>
      <c r="S2478">
        <v>5700</v>
      </c>
      <c r="T2478">
        <v>5783</v>
      </c>
      <c r="U2478">
        <v>219931</v>
      </c>
      <c r="V2478">
        <v>230535</v>
      </c>
      <c r="W2478">
        <v>14593</v>
      </c>
      <c r="X2478">
        <v>13907</v>
      </c>
    </row>
    <row r="2479" spans="1:24" x14ac:dyDescent="0.35">
      <c r="A2479" s="6" t="str">
        <f t="shared" si="38"/>
        <v>47095</v>
      </c>
      <c r="B2479">
        <v>47</v>
      </c>
      <c r="C2479">
        <v>95</v>
      </c>
      <c r="D2479" t="s">
        <v>3883</v>
      </c>
      <c r="E2479" t="s">
        <v>352</v>
      </c>
      <c r="F2479">
        <v>7009</v>
      </c>
      <c r="G2479">
        <v>4429</v>
      </c>
      <c r="H2479">
        <v>2580</v>
      </c>
      <c r="I2479">
        <v>2884</v>
      </c>
      <c r="J2479">
        <v>1939</v>
      </c>
      <c r="K2479">
        <v>1437</v>
      </c>
      <c r="L2479">
        <v>540</v>
      </c>
      <c r="M2479">
        <v>22</v>
      </c>
      <c r="N2479">
        <v>14</v>
      </c>
      <c r="O2479">
        <v>6</v>
      </c>
      <c r="P2479">
        <v>11</v>
      </c>
      <c r="Q2479">
        <v>2</v>
      </c>
      <c r="R2479">
        <v>0</v>
      </c>
      <c r="S2479">
        <v>78</v>
      </c>
      <c r="T2479">
        <v>76</v>
      </c>
      <c r="U2479">
        <v>4298</v>
      </c>
      <c r="V2479">
        <v>2518</v>
      </c>
      <c r="W2479">
        <v>131</v>
      </c>
      <c r="X2479">
        <v>62</v>
      </c>
    </row>
    <row r="2480" spans="1:24" x14ac:dyDescent="0.35">
      <c r="A2480" s="6" t="str">
        <f t="shared" si="38"/>
        <v>47097</v>
      </c>
      <c r="B2480">
        <v>47</v>
      </c>
      <c r="C2480">
        <v>97</v>
      </c>
      <c r="D2480" t="s">
        <v>3883</v>
      </c>
      <c r="E2480" t="s">
        <v>98</v>
      </c>
      <c r="F2480">
        <v>25139</v>
      </c>
      <c r="G2480">
        <v>13108</v>
      </c>
      <c r="H2480">
        <v>12031</v>
      </c>
      <c r="I2480">
        <v>7907</v>
      </c>
      <c r="J2480">
        <v>7485</v>
      </c>
      <c r="K2480">
        <v>4771</v>
      </c>
      <c r="L2480">
        <v>4177</v>
      </c>
      <c r="M2480">
        <v>115</v>
      </c>
      <c r="N2480">
        <v>93</v>
      </c>
      <c r="O2480">
        <v>80</v>
      </c>
      <c r="P2480">
        <v>64</v>
      </c>
      <c r="Q2480">
        <v>3</v>
      </c>
      <c r="R2480">
        <v>0</v>
      </c>
      <c r="S2480">
        <v>232</v>
      </c>
      <c r="T2480">
        <v>212</v>
      </c>
      <c r="U2480">
        <v>12762</v>
      </c>
      <c r="V2480">
        <v>11774</v>
      </c>
      <c r="W2480">
        <v>346</v>
      </c>
      <c r="X2480">
        <v>257</v>
      </c>
    </row>
    <row r="2481" spans="1:24" x14ac:dyDescent="0.35">
      <c r="A2481" s="6" t="str">
        <f t="shared" si="38"/>
        <v>47099</v>
      </c>
      <c r="B2481">
        <v>47</v>
      </c>
      <c r="C2481">
        <v>99</v>
      </c>
      <c r="D2481" t="s">
        <v>3883</v>
      </c>
      <c r="E2481" t="s">
        <v>100</v>
      </c>
      <c r="F2481">
        <v>44160</v>
      </c>
      <c r="G2481">
        <v>21896</v>
      </c>
      <c r="H2481">
        <v>22264</v>
      </c>
      <c r="I2481">
        <v>20766</v>
      </c>
      <c r="J2481">
        <v>21322</v>
      </c>
      <c r="K2481">
        <v>475</v>
      </c>
      <c r="L2481">
        <v>347</v>
      </c>
      <c r="M2481">
        <v>124</v>
      </c>
      <c r="N2481">
        <v>94</v>
      </c>
      <c r="O2481">
        <v>98</v>
      </c>
      <c r="P2481">
        <v>120</v>
      </c>
      <c r="Q2481">
        <v>23</v>
      </c>
      <c r="R2481">
        <v>19</v>
      </c>
      <c r="S2481">
        <v>410</v>
      </c>
      <c r="T2481">
        <v>362</v>
      </c>
      <c r="U2481">
        <v>21286</v>
      </c>
      <c r="V2481">
        <v>21758</v>
      </c>
      <c r="W2481">
        <v>610</v>
      </c>
      <c r="X2481">
        <v>506</v>
      </c>
    </row>
    <row r="2482" spans="1:24" x14ac:dyDescent="0.35">
      <c r="A2482" s="6" t="str">
        <f t="shared" si="38"/>
        <v>47101</v>
      </c>
      <c r="B2482">
        <v>47</v>
      </c>
      <c r="C2482">
        <v>101</v>
      </c>
      <c r="D2482" t="s">
        <v>3883</v>
      </c>
      <c r="E2482" t="s">
        <v>1017</v>
      </c>
      <c r="F2482">
        <v>12583</v>
      </c>
      <c r="G2482">
        <v>6181</v>
      </c>
      <c r="H2482">
        <v>6402</v>
      </c>
      <c r="I2482">
        <v>5852</v>
      </c>
      <c r="J2482">
        <v>6095</v>
      </c>
      <c r="K2482">
        <v>147</v>
      </c>
      <c r="L2482">
        <v>114</v>
      </c>
      <c r="M2482">
        <v>49</v>
      </c>
      <c r="N2482">
        <v>33</v>
      </c>
      <c r="O2482">
        <v>31</v>
      </c>
      <c r="P2482">
        <v>47</v>
      </c>
      <c r="Q2482">
        <v>4</v>
      </c>
      <c r="R2482">
        <v>5</v>
      </c>
      <c r="S2482">
        <v>98</v>
      </c>
      <c r="T2482">
        <v>108</v>
      </c>
      <c r="U2482">
        <v>6027</v>
      </c>
      <c r="V2482">
        <v>6241</v>
      </c>
      <c r="W2482">
        <v>154</v>
      </c>
      <c r="X2482">
        <v>161</v>
      </c>
    </row>
    <row r="2483" spans="1:24" x14ac:dyDescent="0.35">
      <c r="A2483" s="6" t="str">
        <f t="shared" si="38"/>
        <v>47103</v>
      </c>
      <c r="B2483">
        <v>47</v>
      </c>
      <c r="C2483">
        <v>103</v>
      </c>
      <c r="D2483" t="s">
        <v>3883</v>
      </c>
      <c r="E2483" t="s">
        <v>255</v>
      </c>
      <c r="F2483">
        <v>35320</v>
      </c>
      <c r="G2483">
        <v>17438</v>
      </c>
      <c r="H2483">
        <v>17882</v>
      </c>
      <c r="I2483">
        <v>15565</v>
      </c>
      <c r="J2483">
        <v>15915</v>
      </c>
      <c r="K2483">
        <v>1208</v>
      </c>
      <c r="L2483">
        <v>1314</v>
      </c>
      <c r="M2483">
        <v>160</v>
      </c>
      <c r="N2483">
        <v>120</v>
      </c>
      <c r="O2483">
        <v>93</v>
      </c>
      <c r="P2483">
        <v>129</v>
      </c>
      <c r="Q2483">
        <v>33</v>
      </c>
      <c r="R2483">
        <v>31</v>
      </c>
      <c r="S2483">
        <v>379</v>
      </c>
      <c r="T2483">
        <v>373</v>
      </c>
      <c r="U2483">
        <v>16699</v>
      </c>
      <c r="V2483">
        <v>17344</v>
      </c>
      <c r="W2483">
        <v>739</v>
      </c>
      <c r="X2483">
        <v>538</v>
      </c>
    </row>
    <row r="2484" spans="1:24" x14ac:dyDescent="0.35">
      <c r="A2484" s="6" t="str">
        <f t="shared" si="38"/>
        <v>47105</v>
      </c>
      <c r="B2484">
        <v>47</v>
      </c>
      <c r="C2484">
        <v>105</v>
      </c>
      <c r="D2484" t="s">
        <v>3883</v>
      </c>
      <c r="E2484" t="s">
        <v>3949</v>
      </c>
      <c r="F2484">
        <v>54887</v>
      </c>
      <c r="G2484">
        <v>27239</v>
      </c>
      <c r="H2484">
        <v>27648</v>
      </c>
      <c r="I2484">
        <v>25907</v>
      </c>
      <c r="J2484">
        <v>26393</v>
      </c>
      <c r="K2484">
        <v>470</v>
      </c>
      <c r="L2484">
        <v>405</v>
      </c>
      <c r="M2484">
        <v>182</v>
      </c>
      <c r="N2484">
        <v>151</v>
      </c>
      <c r="O2484">
        <v>218</v>
      </c>
      <c r="P2484">
        <v>294</v>
      </c>
      <c r="Q2484">
        <v>69</v>
      </c>
      <c r="R2484">
        <v>61</v>
      </c>
      <c r="S2484">
        <v>393</v>
      </c>
      <c r="T2484">
        <v>344</v>
      </c>
      <c r="U2484">
        <v>24337</v>
      </c>
      <c r="V2484">
        <v>25191</v>
      </c>
      <c r="W2484">
        <v>2902</v>
      </c>
      <c r="X2484">
        <v>2457</v>
      </c>
    </row>
    <row r="2485" spans="1:24" x14ac:dyDescent="0.35">
      <c r="A2485" s="6" t="str">
        <f t="shared" si="38"/>
        <v>47107</v>
      </c>
      <c r="B2485">
        <v>47</v>
      </c>
      <c r="C2485">
        <v>107</v>
      </c>
      <c r="D2485" t="s">
        <v>3883</v>
      </c>
      <c r="E2485" t="s">
        <v>3951</v>
      </c>
      <c r="F2485">
        <v>53270</v>
      </c>
      <c r="G2485">
        <v>26123</v>
      </c>
      <c r="H2485">
        <v>27147</v>
      </c>
      <c r="I2485">
        <v>24145</v>
      </c>
      <c r="J2485">
        <v>25114</v>
      </c>
      <c r="K2485">
        <v>1073</v>
      </c>
      <c r="L2485">
        <v>1075</v>
      </c>
      <c r="M2485">
        <v>148</v>
      </c>
      <c r="N2485">
        <v>145</v>
      </c>
      <c r="O2485">
        <v>175</v>
      </c>
      <c r="P2485">
        <v>216</v>
      </c>
      <c r="Q2485">
        <v>13</v>
      </c>
      <c r="R2485">
        <v>11</v>
      </c>
      <c r="S2485">
        <v>569</v>
      </c>
      <c r="T2485">
        <v>586</v>
      </c>
      <c r="U2485">
        <v>25091</v>
      </c>
      <c r="V2485">
        <v>26006</v>
      </c>
      <c r="W2485">
        <v>1032</v>
      </c>
      <c r="X2485">
        <v>1141</v>
      </c>
    </row>
    <row r="2486" spans="1:24" x14ac:dyDescent="0.35">
      <c r="A2486" s="6" t="str">
        <f t="shared" si="38"/>
        <v>47109</v>
      </c>
      <c r="B2486">
        <v>47</v>
      </c>
      <c r="C2486">
        <v>109</v>
      </c>
      <c r="D2486" t="s">
        <v>3883</v>
      </c>
      <c r="E2486" t="s">
        <v>3953</v>
      </c>
      <c r="F2486">
        <v>25855</v>
      </c>
      <c r="G2486">
        <v>12724</v>
      </c>
      <c r="H2486">
        <v>13131</v>
      </c>
      <c r="I2486">
        <v>11580</v>
      </c>
      <c r="J2486">
        <v>11999</v>
      </c>
      <c r="K2486">
        <v>804</v>
      </c>
      <c r="L2486">
        <v>797</v>
      </c>
      <c r="M2486">
        <v>63</v>
      </c>
      <c r="N2486">
        <v>47</v>
      </c>
      <c r="O2486">
        <v>45</v>
      </c>
      <c r="P2486">
        <v>61</v>
      </c>
      <c r="Q2486">
        <v>2</v>
      </c>
      <c r="R2486">
        <v>0</v>
      </c>
      <c r="S2486">
        <v>230</v>
      </c>
      <c r="T2486">
        <v>227</v>
      </c>
      <c r="U2486">
        <v>12476</v>
      </c>
      <c r="V2486">
        <v>12916</v>
      </c>
      <c r="W2486">
        <v>248</v>
      </c>
      <c r="X2486">
        <v>215</v>
      </c>
    </row>
    <row r="2487" spans="1:24" x14ac:dyDescent="0.35">
      <c r="A2487" s="6" t="str">
        <f t="shared" si="38"/>
        <v>47111</v>
      </c>
      <c r="B2487">
        <v>47</v>
      </c>
      <c r="C2487">
        <v>111</v>
      </c>
      <c r="D2487" t="s">
        <v>3883</v>
      </c>
      <c r="E2487" t="s">
        <v>108</v>
      </c>
      <c r="F2487">
        <v>25217</v>
      </c>
      <c r="G2487">
        <v>12441</v>
      </c>
      <c r="H2487">
        <v>12776</v>
      </c>
      <c r="I2487">
        <v>11839</v>
      </c>
      <c r="J2487">
        <v>12187</v>
      </c>
      <c r="K2487">
        <v>186</v>
      </c>
      <c r="L2487">
        <v>120</v>
      </c>
      <c r="M2487">
        <v>134</v>
      </c>
      <c r="N2487">
        <v>109</v>
      </c>
      <c r="O2487">
        <v>77</v>
      </c>
      <c r="P2487">
        <v>182</v>
      </c>
      <c r="Q2487">
        <v>12</v>
      </c>
      <c r="R2487">
        <v>2</v>
      </c>
      <c r="S2487">
        <v>193</v>
      </c>
      <c r="T2487">
        <v>176</v>
      </c>
      <c r="U2487">
        <v>11571</v>
      </c>
      <c r="V2487">
        <v>11973</v>
      </c>
      <c r="W2487">
        <v>870</v>
      </c>
      <c r="X2487">
        <v>803</v>
      </c>
    </row>
    <row r="2488" spans="1:24" x14ac:dyDescent="0.35">
      <c r="A2488" s="6" t="str">
        <f t="shared" si="38"/>
        <v>47113</v>
      </c>
      <c r="B2488">
        <v>47</v>
      </c>
      <c r="C2488">
        <v>113</v>
      </c>
      <c r="D2488" t="s">
        <v>3883</v>
      </c>
      <c r="E2488" t="s">
        <v>110</v>
      </c>
      <c r="F2488">
        <v>98833</v>
      </c>
      <c r="G2488">
        <v>47504</v>
      </c>
      <c r="H2488">
        <v>51329</v>
      </c>
      <c r="I2488">
        <v>28087</v>
      </c>
      <c r="J2488">
        <v>29591</v>
      </c>
      <c r="K2488">
        <v>17696</v>
      </c>
      <c r="L2488">
        <v>19998</v>
      </c>
      <c r="M2488">
        <v>266</v>
      </c>
      <c r="N2488">
        <v>164</v>
      </c>
      <c r="O2488">
        <v>527</v>
      </c>
      <c r="P2488">
        <v>617</v>
      </c>
      <c r="Q2488">
        <v>24</v>
      </c>
      <c r="R2488">
        <v>20</v>
      </c>
      <c r="S2488">
        <v>904</v>
      </c>
      <c r="T2488">
        <v>939</v>
      </c>
      <c r="U2488">
        <v>45064</v>
      </c>
      <c r="V2488">
        <v>49086</v>
      </c>
      <c r="W2488">
        <v>2440</v>
      </c>
      <c r="X2488">
        <v>2243</v>
      </c>
    </row>
    <row r="2489" spans="1:24" x14ac:dyDescent="0.35">
      <c r="A2489" s="6" t="str">
        <f t="shared" si="38"/>
        <v>47115</v>
      </c>
      <c r="B2489">
        <v>47</v>
      </c>
      <c r="C2489">
        <v>115</v>
      </c>
      <c r="D2489" t="s">
        <v>3883</v>
      </c>
      <c r="E2489" t="s">
        <v>114</v>
      </c>
      <c r="F2489">
        <v>28838</v>
      </c>
      <c r="G2489">
        <v>14219</v>
      </c>
      <c r="H2489">
        <v>14619</v>
      </c>
      <c r="I2489">
        <v>13246</v>
      </c>
      <c r="J2489">
        <v>13577</v>
      </c>
      <c r="K2489">
        <v>569</v>
      </c>
      <c r="L2489">
        <v>595</v>
      </c>
      <c r="M2489">
        <v>93</v>
      </c>
      <c r="N2489">
        <v>65</v>
      </c>
      <c r="O2489">
        <v>85</v>
      </c>
      <c r="P2489">
        <v>109</v>
      </c>
      <c r="Q2489">
        <v>1</v>
      </c>
      <c r="R2489">
        <v>9</v>
      </c>
      <c r="S2489">
        <v>225</v>
      </c>
      <c r="T2489">
        <v>264</v>
      </c>
      <c r="U2489">
        <v>13892</v>
      </c>
      <c r="V2489">
        <v>14358</v>
      </c>
      <c r="W2489">
        <v>327</v>
      </c>
      <c r="X2489">
        <v>261</v>
      </c>
    </row>
    <row r="2490" spans="1:24" x14ac:dyDescent="0.35">
      <c r="A2490" s="6" t="str">
        <f t="shared" si="38"/>
        <v>47117</v>
      </c>
      <c r="B2490">
        <v>47</v>
      </c>
      <c r="C2490">
        <v>117</v>
      </c>
      <c r="D2490" t="s">
        <v>3883</v>
      </c>
      <c r="E2490" t="s">
        <v>116</v>
      </c>
      <c r="F2490">
        <v>34327</v>
      </c>
      <c r="G2490">
        <v>16958</v>
      </c>
      <c r="H2490">
        <v>17369</v>
      </c>
      <c r="I2490">
        <v>15240</v>
      </c>
      <c r="J2490">
        <v>15691</v>
      </c>
      <c r="K2490">
        <v>1133</v>
      </c>
      <c r="L2490">
        <v>1120</v>
      </c>
      <c r="M2490">
        <v>97</v>
      </c>
      <c r="N2490">
        <v>80</v>
      </c>
      <c r="O2490">
        <v>115</v>
      </c>
      <c r="P2490">
        <v>108</v>
      </c>
      <c r="Q2490">
        <v>17</v>
      </c>
      <c r="R2490">
        <v>15</v>
      </c>
      <c r="S2490">
        <v>356</v>
      </c>
      <c r="T2490">
        <v>355</v>
      </c>
      <c r="U2490">
        <v>15805</v>
      </c>
      <c r="V2490">
        <v>16326</v>
      </c>
      <c r="W2490">
        <v>1153</v>
      </c>
      <c r="X2490">
        <v>1043</v>
      </c>
    </row>
    <row r="2491" spans="1:24" x14ac:dyDescent="0.35">
      <c r="A2491" s="6" t="str">
        <f t="shared" si="38"/>
        <v>47119</v>
      </c>
      <c r="B2491">
        <v>47</v>
      </c>
      <c r="C2491">
        <v>119</v>
      </c>
      <c r="D2491" t="s">
        <v>3883</v>
      </c>
      <c r="E2491" t="s">
        <v>3959</v>
      </c>
      <c r="F2491">
        <v>100969</v>
      </c>
      <c r="G2491">
        <v>49168</v>
      </c>
      <c r="H2491">
        <v>51801</v>
      </c>
      <c r="I2491">
        <v>41515</v>
      </c>
      <c r="J2491">
        <v>43264</v>
      </c>
      <c r="K2491">
        <v>5672</v>
      </c>
      <c r="L2491">
        <v>6407</v>
      </c>
      <c r="M2491">
        <v>316</v>
      </c>
      <c r="N2491">
        <v>238</v>
      </c>
      <c r="O2491">
        <v>445</v>
      </c>
      <c r="P2491">
        <v>542</v>
      </c>
      <c r="Q2491">
        <v>39</v>
      </c>
      <c r="R2491">
        <v>47</v>
      </c>
      <c r="S2491">
        <v>1181</v>
      </c>
      <c r="T2491">
        <v>1303</v>
      </c>
      <c r="U2491">
        <v>45195</v>
      </c>
      <c r="V2491">
        <v>48137</v>
      </c>
      <c r="W2491">
        <v>3973</v>
      </c>
      <c r="X2491">
        <v>3664</v>
      </c>
    </row>
    <row r="2492" spans="1:24" x14ac:dyDescent="0.35">
      <c r="A2492" s="6" t="str">
        <f t="shared" si="38"/>
        <v>47121</v>
      </c>
      <c r="B2492">
        <v>47</v>
      </c>
      <c r="C2492">
        <v>121</v>
      </c>
      <c r="D2492" t="s">
        <v>3883</v>
      </c>
      <c r="E2492" t="s">
        <v>3376</v>
      </c>
      <c r="F2492">
        <v>12755</v>
      </c>
      <c r="G2492">
        <v>6366</v>
      </c>
      <c r="H2492">
        <v>6389</v>
      </c>
      <c r="I2492">
        <v>6043</v>
      </c>
      <c r="J2492">
        <v>6106</v>
      </c>
      <c r="K2492">
        <v>114</v>
      </c>
      <c r="L2492">
        <v>103</v>
      </c>
      <c r="M2492">
        <v>57</v>
      </c>
      <c r="N2492">
        <v>62</v>
      </c>
      <c r="O2492">
        <v>20</v>
      </c>
      <c r="P2492">
        <v>20</v>
      </c>
      <c r="Q2492">
        <v>6</v>
      </c>
      <c r="R2492">
        <v>1</v>
      </c>
      <c r="S2492">
        <v>126</v>
      </c>
      <c r="T2492">
        <v>97</v>
      </c>
      <c r="U2492">
        <v>6246</v>
      </c>
      <c r="V2492">
        <v>6268</v>
      </c>
      <c r="W2492">
        <v>120</v>
      </c>
      <c r="X2492">
        <v>121</v>
      </c>
    </row>
    <row r="2493" spans="1:24" x14ac:dyDescent="0.35">
      <c r="A2493" s="6" t="str">
        <f t="shared" si="38"/>
        <v>47123</v>
      </c>
      <c r="B2493">
        <v>47</v>
      </c>
      <c r="C2493">
        <v>123</v>
      </c>
      <c r="D2493" t="s">
        <v>3883</v>
      </c>
      <c r="E2493" t="s">
        <v>120</v>
      </c>
      <c r="F2493">
        <v>46248</v>
      </c>
      <c r="G2493">
        <v>23060</v>
      </c>
      <c r="H2493">
        <v>23188</v>
      </c>
      <c r="I2493">
        <v>21754</v>
      </c>
      <c r="J2493">
        <v>22012</v>
      </c>
      <c r="K2493">
        <v>560</v>
      </c>
      <c r="L2493">
        <v>501</v>
      </c>
      <c r="M2493">
        <v>170</v>
      </c>
      <c r="N2493">
        <v>137</v>
      </c>
      <c r="O2493">
        <v>109</v>
      </c>
      <c r="P2493">
        <v>128</v>
      </c>
      <c r="Q2493">
        <v>16</v>
      </c>
      <c r="R2493">
        <v>18</v>
      </c>
      <c r="S2493">
        <v>451</v>
      </c>
      <c r="T2493">
        <v>392</v>
      </c>
      <c r="U2493">
        <v>22010</v>
      </c>
      <c r="V2493">
        <v>22289</v>
      </c>
      <c r="W2493">
        <v>1050</v>
      </c>
      <c r="X2493">
        <v>899</v>
      </c>
    </row>
    <row r="2494" spans="1:24" x14ac:dyDescent="0.35">
      <c r="A2494" s="6" t="str">
        <f t="shared" si="38"/>
        <v>47125</v>
      </c>
      <c r="B2494">
        <v>47</v>
      </c>
      <c r="C2494">
        <v>125</v>
      </c>
      <c r="D2494" t="s">
        <v>3883</v>
      </c>
      <c r="E2494" t="s">
        <v>122</v>
      </c>
      <c r="F2494">
        <v>219996</v>
      </c>
      <c r="G2494">
        <v>110043</v>
      </c>
      <c r="H2494">
        <v>109953</v>
      </c>
      <c r="I2494">
        <v>77278</v>
      </c>
      <c r="J2494">
        <v>76049</v>
      </c>
      <c r="K2494">
        <v>24020</v>
      </c>
      <c r="L2494">
        <v>24272</v>
      </c>
      <c r="M2494">
        <v>817</v>
      </c>
      <c r="N2494">
        <v>740</v>
      </c>
      <c r="O2494">
        <v>2110</v>
      </c>
      <c r="P2494">
        <v>2961</v>
      </c>
      <c r="Q2494">
        <v>451</v>
      </c>
      <c r="R2494">
        <v>461</v>
      </c>
      <c r="S2494">
        <v>5367</v>
      </c>
      <c r="T2494">
        <v>5470</v>
      </c>
      <c r="U2494">
        <v>98121</v>
      </c>
      <c r="V2494">
        <v>98958</v>
      </c>
      <c r="W2494">
        <v>11922</v>
      </c>
      <c r="X2494">
        <v>10995</v>
      </c>
    </row>
    <row r="2495" spans="1:24" x14ac:dyDescent="0.35">
      <c r="A2495" s="6" t="str">
        <f t="shared" si="38"/>
        <v>47127</v>
      </c>
      <c r="B2495">
        <v>47</v>
      </c>
      <c r="C2495">
        <v>127</v>
      </c>
      <c r="D2495" t="s">
        <v>3883</v>
      </c>
      <c r="E2495" t="s">
        <v>3156</v>
      </c>
      <c r="F2495">
        <v>6468</v>
      </c>
      <c r="G2495">
        <v>3226</v>
      </c>
      <c r="H2495">
        <v>3242</v>
      </c>
      <c r="I2495">
        <v>3051</v>
      </c>
      <c r="J2495">
        <v>3046</v>
      </c>
      <c r="K2495">
        <v>84</v>
      </c>
      <c r="L2495">
        <v>65</v>
      </c>
      <c r="M2495">
        <v>9</v>
      </c>
      <c r="N2495">
        <v>11</v>
      </c>
      <c r="O2495">
        <v>29</v>
      </c>
      <c r="P2495">
        <v>83</v>
      </c>
      <c r="Q2495">
        <v>1</v>
      </c>
      <c r="R2495">
        <v>0</v>
      </c>
      <c r="S2495">
        <v>52</v>
      </c>
      <c r="T2495">
        <v>37</v>
      </c>
      <c r="U2495">
        <v>3177</v>
      </c>
      <c r="V2495">
        <v>3178</v>
      </c>
      <c r="W2495">
        <v>49</v>
      </c>
      <c r="X2495">
        <v>64</v>
      </c>
    </row>
    <row r="2496" spans="1:24" x14ac:dyDescent="0.35">
      <c r="A2496" s="6" t="str">
        <f t="shared" si="38"/>
        <v>47129</v>
      </c>
      <c r="B2496">
        <v>47</v>
      </c>
      <c r="C2496">
        <v>129</v>
      </c>
      <c r="D2496" t="s">
        <v>3883</v>
      </c>
      <c r="E2496" t="s">
        <v>124</v>
      </c>
      <c r="F2496">
        <v>21030</v>
      </c>
      <c r="G2496">
        <v>11593</v>
      </c>
      <c r="H2496">
        <v>9437</v>
      </c>
      <c r="I2496">
        <v>10604</v>
      </c>
      <c r="J2496">
        <v>9149</v>
      </c>
      <c r="K2496">
        <v>739</v>
      </c>
      <c r="L2496">
        <v>56</v>
      </c>
      <c r="M2496">
        <v>51</v>
      </c>
      <c r="N2496">
        <v>50</v>
      </c>
      <c r="O2496">
        <v>24</v>
      </c>
      <c r="P2496">
        <v>32</v>
      </c>
      <c r="Q2496">
        <v>8</v>
      </c>
      <c r="R2496">
        <v>6</v>
      </c>
      <c r="S2496">
        <v>167</v>
      </c>
      <c r="T2496">
        <v>144</v>
      </c>
      <c r="U2496">
        <v>11432</v>
      </c>
      <c r="V2496">
        <v>9281</v>
      </c>
      <c r="W2496">
        <v>161</v>
      </c>
      <c r="X2496">
        <v>156</v>
      </c>
    </row>
    <row r="2497" spans="1:24" x14ac:dyDescent="0.35">
      <c r="A2497" s="6" t="str">
        <f t="shared" si="38"/>
        <v>47131</v>
      </c>
      <c r="B2497">
        <v>47</v>
      </c>
      <c r="C2497">
        <v>131</v>
      </c>
      <c r="D2497" t="s">
        <v>3883</v>
      </c>
      <c r="E2497" t="s">
        <v>3966</v>
      </c>
      <c r="F2497">
        <v>30793</v>
      </c>
      <c r="G2497">
        <v>15009</v>
      </c>
      <c r="H2497">
        <v>15784</v>
      </c>
      <c r="I2497">
        <v>13003</v>
      </c>
      <c r="J2497">
        <v>13595</v>
      </c>
      <c r="K2497">
        <v>1585</v>
      </c>
      <c r="L2497">
        <v>1760</v>
      </c>
      <c r="M2497">
        <v>61</v>
      </c>
      <c r="N2497">
        <v>49</v>
      </c>
      <c r="O2497">
        <v>57</v>
      </c>
      <c r="P2497">
        <v>80</v>
      </c>
      <c r="Q2497">
        <v>23</v>
      </c>
      <c r="R2497">
        <v>16</v>
      </c>
      <c r="S2497">
        <v>280</v>
      </c>
      <c r="T2497">
        <v>284</v>
      </c>
      <c r="U2497">
        <v>14211</v>
      </c>
      <c r="V2497">
        <v>15021</v>
      </c>
      <c r="W2497">
        <v>798</v>
      </c>
      <c r="X2497">
        <v>763</v>
      </c>
    </row>
    <row r="2498" spans="1:24" x14ac:dyDescent="0.35">
      <c r="A2498" s="6" t="str">
        <f t="shared" ref="A2498:A2561" si="39">TEXT(B2498*1000+C2498,"00000")</f>
        <v>47133</v>
      </c>
      <c r="B2498">
        <v>47</v>
      </c>
      <c r="C2498">
        <v>133</v>
      </c>
      <c r="D2498" t="s">
        <v>3883</v>
      </c>
      <c r="E2498" t="s">
        <v>3968</v>
      </c>
      <c r="F2498">
        <v>22509</v>
      </c>
      <c r="G2498">
        <v>11275</v>
      </c>
      <c r="H2498">
        <v>11234</v>
      </c>
      <c r="I2498">
        <v>10952</v>
      </c>
      <c r="J2498">
        <v>10930</v>
      </c>
      <c r="K2498">
        <v>96</v>
      </c>
      <c r="L2498">
        <v>66</v>
      </c>
      <c r="M2498">
        <v>42</v>
      </c>
      <c r="N2498">
        <v>57</v>
      </c>
      <c r="O2498">
        <v>31</v>
      </c>
      <c r="P2498">
        <v>42</v>
      </c>
      <c r="Q2498">
        <v>2</v>
      </c>
      <c r="R2498">
        <v>0</v>
      </c>
      <c r="S2498">
        <v>152</v>
      </c>
      <c r="T2498">
        <v>139</v>
      </c>
      <c r="U2498">
        <v>11065</v>
      </c>
      <c r="V2498">
        <v>11077</v>
      </c>
      <c r="W2498">
        <v>210</v>
      </c>
      <c r="X2498">
        <v>157</v>
      </c>
    </row>
    <row r="2499" spans="1:24" x14ac:dyDescent="0.35">
      <c r="A2499" s="6" t="str">
        <f t="shared" si="39"/>
        <v>47135</v>
      </c>
      <c r="B2499">
        <v>47</v>
      </c>
      <c r="C2499">
        <v>135</v>
      </c>
      <c r="D2499" t="s">
        <v>3883</v>
      </c>
      <c r="E2499" t="s">
        <v>126</v>
      </c>
      <c r="F2499">
        <v>8382</v>
      </c>
      <c r="G2499">
        <v>4246</v>
      </c>
      <c r="H2499">
        <v>4136</v>
      </c>
      <c r="I2499">
        <v>3986</v>
      </c>
      <c r="J2499">
        <v>3865</v>
      </c>
      <c r="K2499">
        <v>123</v>
      </c>
      <c r="L2499">
        <v>89</v>
      </c>
      <c r="M2499">
        <v>35</v>
      </c>
      <c r="N2499">
        <v>27</v>
      </c>
      <c r="O2499">
        <v>13</v>
      </c>
      <c r="P2499">
        <v>66</v>
      </c>
      <c r="Q2499">
        <v>0</v>
      </c>
      <c r="R2499">
        <v>2</v>
      </c>
      <c r="S2499">
        <v>89</v>
      </c>
      <c r="T2499">
        <v>87</v>
      </c>
      <c r="U2499">
        <v>4159</v>
      </c>
      <c r="V2499">
        <v>4064</v>
      </c>
      <c r="W2499">
        <v>87</v>
      </c>
      <c r="X2499">
        <v>72</v>
      </c>
    </row>
    <row r="2500" spans="1:24" x14ac:dyDescent="0.35">
      <c r="A2500" s="6" t="str">
        <f t="shared" si="39"/>
        <v>47137</v>
      </c>
      <c r="B2500">
        <v>47</v>
      </c>
      <c r="C2500">
        <v>137</v>
      </c>
      <c r="D2500" t="s">
        <v>3883</v>
      </c>
      <c r="E2500" t="s">
        <v>3971</v>
      </c>
      <c r="F2500">
        <v>5004</v>
      </c>
      <c r="G2500">
        <v>2484</v>
      </c>
      <c r="H2500">
        <v>2520</v>
      </c>
      <c r="I2500">
        <v>2439</v>
      </c>
      <c r="J2500">
        <v>2470</v>
      </c>
      <c r="K2500">
        <v>6</v>
      </c>
      <c r="L2500">
        <v>8</v>
      </c>
      <c r="M2500">
        <v>6</v>
      </c>
      <c r="N2500">
        <v>15</v>
      </c>
      <c r="O2500">
        <v>4</v>
      </c>
      <c r="P2500">
        <v>3</v>
      </c>
      <c r="Q2500">
        <v>1</v>
      </c>
      <c r="R2500">
        <v>3</v>
      </c>
      <c r="S2500">
        <v>28</v>
      </c>
      <c r="T2500">
        <v>21</v>
      </c>
      <c r="U2500">
        <v>2430</v>
      </c>
      <c r="V2500">
        <v>2476</v>
      </c>
      <c r="W2500">
        <v>54</v>
      </c>
      <c r="X2500">
        <v>44</v>
      </c>
    </row>
    <row r="2501" spans="1:24" x14ac:dyDescent="0.35">
      <c r="A2501" s="6" t="str">
        <f t="shared" si="39"/>
        <v>47139</v>
      </c>
      <c r="B2501">
        <v>47</v>
      </c>
      <c r="C2501">
        <v>139</v>
      </c>
      <c r="D2501" t="s">
        <v>3883</v>
      </c>
      <c r="E2501" t="s">
        <v>283</v>
      </c>
      <c r="F2501">
        <v>17544</v>
      </c>
      <c r="G2501">
        <v>8748</v>
      </c>
      <c r="H2501">
        <v>8796</v>
      </c>
      <c r="I2501">
        <v>8441</v>
      </c>
      <c r="J2501">
        <v>8503</v>
      </c>
      <c r="K2501">
        <v>81</v>
      </c>
      <c r="L2501">
        <v>48</v>
      </c>
      <c r="M2501">
        <v>48</v>
      </c>
      <c r="N2501">
        <v>49</v>
      </c>
      <c r="O2501">
        <v>30</v>
      </c>
      <c r="P2501">
        <v>38</v>
      </c>
      <c r="Q2501">
        <v>3</v>
      </c>
      <c r="R2501">
        <v>8</v>
      </c>
      <c r="S2501">
        <v>145</v>
      </c>
      <c r="T2501">
        <v>150</v>
      </c>
      <c r="U2501">
        <v>8584</v>
      </c>
      <c r="V2501">
        <v>8634</v>
      </c>
      <c r="W2501">
        <v>164</v>
      </c>
      <c r="X2501">
        <v>162</v>
      </c>
    </row>
    <row r="2502" spans="1:24" x14ac:dyDescent="0.35">
      <c r="A2502" s="6" t="str">
        <f t="shared" si="39"/>
        <v>47141</v>
      </c>
      <c r="B2502">
        <v>47</v>
      </c>
      <c r="C2502">
        <v>141</v>
      </c>
      <c r="D2502" t="s">
        <v>3883</v>
      </c>
      <c r="E2502" t="s">
        <v>672</v>
      </c>
      <c r="F2502">
        <v>79853</v>
      </c>
      <c r="G2502">
        <v>39974</v>
      </c>
      <c r="H2502">
        <v>39879</v>
      </c>
      <c r="I2502">
        <v>36987</v>
      </c>
      <c r="J2502">
        <v>37264</v>
      </c>
      <c r="K2502">
        <v>1119</v>
      </c>
      <c r="L2502">
        <v>893</v>
      </c>
      <c r="M2502">
        <v>361</v>
      </c>
      <c r="N2502">
        <v>338</v>
      </c>
      <c r="O2502">
        <v>652</v>
      </c>
      <c r="P2502">
        <v>569</v>
      </c>
      <c r="Q2502">
        <v>69</v>
      </c>
      <c r="R2502">
        <v>52</v>
      </c>
      <c r="S2502">
        <v>786</v>
      </c>
      <c r="T2502">
        <v>763</v>
      </c>
      <c r="U2502">
        <v>36705</v>
      </c>
      <c r="V2502">
        <v>36955</v>
      </c>
      <c r="W2502">
        <v>3269</v>
      </c>
      <c r="X2502">
        <v>2924</v>
      </c>
    </row>
    <row r="2503" spans="1:24" x14ac:dyDescent="0.35">
      <c r="A2503" s="6" t="str">
        <f t="shared" si="39"/>
        <v>47143</v>
      </c>
      <c r="B2503">
        <v>47</v>
      </c>
      <c r="C2503">
        <v>143</v>
      </c>
      <c r="D2503" t="s">
        <v>3883</v>
      </c>
      <c r="E2503" t="s">
        <v>3975</v>
      </c>
      <c r="F2503">
        <v>32873</v>
      </c>
      <c r="G2503">
        <v>16411</v>
      </c>
      <c r="H2503">
        <v>16462</v>
      </c>
      <c r="I2503">
        <v>15490</v>
      </c>
      <c r="J2503">
        <v>15601</v>
      </c>
      <c r="K2503">
        <v>402</v>
      </c>
      <c r="L2503">
        <v>310</v>
      </c>
      <c r="M2503">
        <v>99</v>
      </c>
      <c r="N2503">
        <v>105</v>
      </c>
      <c r="O2503">
        <v>90</v>
      </c>
      <c r="P2503">
        <v>116</v>
      </c>
      <c r="Q2503">
        <v>15</v>
      </c>
      <c r="R2503">
        <v>6</v>
      </c>
      <c r="S2503">
        <v>315</v>
      </c>
      <c r="T2503">
        <v>324</v>
      </c>
      <c r="U2503">
        <v>15289</v>
      </c>
      <c r="V2503">
        <v>15646</v>
      </c>
      <c r="W2503">
        <v>1122</v>
      </c>
      <c r="X2503">
        <v>816</v>
      </c>
    </row>
    <row r="2504" spans="1:24" x14ac:dyDescent="0.35">
      <c r="A2504" s="6" t="str">
        <f t="shared" si="39"/>
        <v>47145</v>
      </c>
      <c r="B2504">
        <v>47</v>
      </c>
      <c r="C2504">
        <v>145</v>
      </c>
      <c r="D2504" t="s">
        <v>3883</v>
      </c>
      <c r="E2504" t="s">
        <v>3977</v>
      </c>
      <c r="F2504">
        <v>53396</v>
      </c>
      <c r="G2504">
        <v>26401</v>
      </c>
      <c r="H2504">
        <v>26995</v>
      </c>
      <c r="I2504">
        <v>24870</v>
      </c>
      <c r="J2504">
        <v>25425</v>
      </c>
      <c r="K2504">
        <v>766</v>
      </c>
      <c r="L2504">
        <v>739</v>
      </c>
      <c r="M2504">
        <v>131</v>
      </c>
      <c r="N2504">
        <v>121</v>
      </c>
      <c r="O2504">
        <v>152</v>
      </c>
      <c r="P2504">
        <v>209</v>
      </c>
      <c r="Q2504">
        <v>11</v>
      </c>
      <c r="R2504">
        <v>18</v>
      </c>
      <c r="S2504">
        <v>471</v>
      </c>
      <c r="T2504">
        <v>483</v>
      </c>
      <c r="U2504">
        <v>25893</v>
      </c>
      <c r="V2504">
        <v>26474</v>
      </c>
      <c r="W2504">
        <v>508</v>
      </c>
      <c r="X2504">
        <v>521</v>
      </c>
    </row>
    <row r="2505" spans="1:24" x14ac:dyDescent="0.35">
      <c r="A2505" s="6" t="str">
        <f t="shared" si="39"/>
        <v>47147</v>
      </c>
      <c r="B2505">
        <v>47</v>
      </c>
      <c r="C2505">
        <v>147</v>
      </c>
      <c r="D2505" t="s">
        <v>3883</v>
      </c>
      <c r="E2505" t="s">
        <v>1797</v>
      </c>
      <c r="F2505">
        <v>72805</v>
      </c>
      <c r="G2505">
        <v>36259</v>
      </c>
      <c r="H2505">
        <v>36546</v>
      </c>
      <c r="I2505">
        <v>32263</v>
      </c>
      <c r="J2505">
        <v>32359</v>
      </c>
      <c r="K2505">
        <v>2777</v>
      </c>
      <c r="L2505">
        <v>2981</v>
      </c>
      <c r="M2505">
        <v>260</v>
      </c>
      <c r="N2505">
        <v>238</v>
      </c>
      <c r="O2505">
        <v>287</v>
      </c>
      <c r="P2505">
        <v>304</v>
      </c>
      <c r="Q2505">
        <v>43</v>
      </c>
      <c r="R2505">
        <v>48</v>
      </c>
      <c r="S2505">
        <v>629</v>
      </c>
      <c r="T2505">
        <v>616</v>
      </c>
      <c r="U2505">
        <v>32587</v>
      </c>
      <c r="V2505">
        <v>33379</v>
      </c>
      <c r="W2505">
        <v>3672</v>
      </c>
      <c r="X2505">
        <v>3167</v>
      </c>
    </row>
    <row r="2506" spans="1:24" x14ac:dyDescent="0.35">
      <c r="A2506" s="6" t="str">
        <f t="shared" si="39"/>
        <v>47149</v>
      </c>
      <c r="B2506">
        <v>47</v>
      </c>
      <c r="C2506">
        <v>149</v>
      </c>
      <c r="D2506" t="s">
        <v>3883</v>
      </c>
      <c r="E2506" t="s">
        <v>3186</v>
      </c>
      <c r="F2506">
        <v>341483</v>
      </c>
      <c r="G2506">
        <v>168653</v>
      </c>
      <c r="H2506">
        <v>172830</v>
      </c>
      <c r="I2506">
        <v>129393</v>
      </c>
      <c r="J2506">
        <v>130670</v>
      </c>
      <c r="K2506">
        <v>26960</v>
      </c>
      <c r="L2506">
        <v>29315</v>
      </c>
      <c r="M2506">
        <v>1046</v>
      </c>
      <c r="N2506">
        <v>1071</v>
      </c>
      <c r="O2506">
        <v>6097</v>
      </c>
      <c r="P2506">
        <v>6563</v>
      </c>
      <c r="Q2506">
        <v>249</v>
      </c>
      <c r="R2506">
        <v>210</v>
      </c>
      <c r="S2506">
        <v>4908</v>
      </c>
      <c r="T2506">
        <v>5001</v>
      </c>
      <c r="U2506">
        <v>148904</v>
      </c>
      <c r="V2506">
        <v>154351</v>
      </c>
      <c r="W2506">
        <v>19749</v>
      </c>
      <c r="X2506">
        <v>18479</v>
      </c>
    </row>
    <row r="2507" spans="1:24" x14ac:dyDescent="0.35">
      <c r="A2507" s="6" t="str">
        <f t="shared" si="39"/>
        <v>47151</v>
      </c>
      <c r="B2507">
        <v>47</v>
      </c>
      <c r="C2507">
        <v>151</v>
      </c>
      <c r="D2507" t="s">
        <v>3883</v>
      </c>
      <c r="E2507" t="s">
        <v>296</v>
      </c>
      <c r="F2507">
        <v>21848</v>
      </c>
      <c r="G2507">
        <v>10836</v>
      </c>
      <c r="H2507">
        <v>11012</v>
      </c>
      <c r="I2507">
        <v>10603</v>
      </c>
      <c r="J2507">
        <v>10785</v>
      </c>
      <c r="K2507">
        <v>47</v>
      </c>
      <c r="L2507">
        <v>31</v>
      </c>
      <c r="M2507">
        <v>39</v>
      </c>
      <c r="N2507">
        <v>47</v>
      </c>
      <c r="O2507">
        <v>36</v>
      </c>
      <c r="P2507">
        <v>36</v>
      </c>
      <c r="Q2507">
        <v>2</v>
      </c>
      <c r="R2507">
        <v>3</v>
      </c>
      <c r="S2507">
        <v>109</v>
      </c>
      <c r="T2507">
        <v>110</v>
      </c>
      <c r="U2507">
        <v>10718</v>
      </c>
      <c r="V2507">
        <v>10911</v>
      </c>
      <c r="W2507">
        <v>118</v>
      </c>
      <c r="X2507">
        <v>101</v>
      </c>
    </row>
    <row r="2508" spans="1:24" x14ac:dyDescent="0.35">
      <c r="A2508" s="6" t="str">
        <f t="shared" si="39"/>
        <v>47153</v>
      </c>
      <c r="B2508">
        <v>47</v>
      </c>
      <c r="C2508">
        <v>153</v>
      </c>
      <c r="D2508" t="s">
        <v>3883</v>
      </c>
      <c r="E2508" t="s">
        <v>3982</v>
      </c>
      <c r="F2508">
        <v>15825</v>
      </c>
      <c r="G2508">
        <v>7952</v>
      </c>
      <c r="H2508">
        <v>7873</v>
      </c>
      <c r="I2508">
        <v>7652</v>
      </c>
      <c r="J2508">
        <v>7606</v>
      </c>
      <c r="K2508">
        <v>84</v>
      </c>
      <c r="L2508">
        <v>51</v>
      </c>
      <c r="M2508">
        <v>47</v>
      </c>
      <c r="N2508">
        <v>47</v>
      </c>
      <c r="O2508">
        <v>28</v>
      </c>
      <c r="P2508">
        <v>36</v>
      </c>
      <c r="Q2508">
        <v>5</v>
      </c>
      <c r="R2508">
        <v>4</v>
      </c>
      <c r="S2508">
        <v>136</v>
      </c>
      <c r="T2508">
        <v>129</v>
      </c>
      <c r="U2508">
        <v>7598</v>
      </c>
      <c r="V2508">
        <v>7614</v>
      </c>
      <c r="W2508">
        <v>354</v>
      </c>
      <c r="X2508">
        <v>259</v>
      </c>
    </row>
    <row r="2509" spans="1:24" x14ac:dyDescent="0.35">
      <c r="A2509" s="6" t="str">
        <f t="shared" si="39"/>
        <v>47155</v>
      </c>
      <c r="B2509">
        <v>47</v>
      </c>
      <c r="C2509">
        <v>155</v>
      </c>
      <c r="D2509" t="s">
        <v>3883</v>
      </c>
      <c r="E2509" t="s">
        <v>302</v>
      </c>
      <c r="F2509">
        <v>98381</v>
      </c>
      <c r="G2509">
        <v>48770</v>
      </c>
      <c r="H2509">
        <v>49611</v>
      </c>
      <c r="I2509">
        <v>45982</v>
      </c>
      <c r="J2509">
        <v>47177</v>
      </c>
      <c r="K2509">
        <v>835</v>
      </c>
      <c r="L2509">
        <v>668</v>
      </c>
      <c r="M2509">
        <v>394</v>
      </c>
      <c r="N2509">
        <v>334</v>
      </c>
      <c r="O2509">
        <v>613</v>
      </c>
      <c r="P2509">
        <v>673</v>
      </c>
      <c r="Q2509">
        <v>35</v>
      </c>
      <c r="R2509">
        <v>26</v>
      </c>
      <c r="S2509">
        <v>911</v>
      </c>
      <c r="T2509">
        <v>733</v>
      </c>
      <c r="U2509">
        <v>44124</v>
      </c>
      <c r="V2509">
        <v>45697</v>
      </c>
      <c r="W2509">
        <v>4646</v>
      </c>
      <c r="X2509">
        <v>3914</v>
      </c>
    </row>
    <row r="2510" spans="1:24" x14ac:dyDescent="0.35">
      <c r="A2510" s="6" t="str">
        <f t="shared" si="39"/>
        <v>47157</v>
      </c>
      <c r="B2510">
        <v>47</v>
      </c>
      <c r="C2510">
        <v>157</v>
      </c>
      <c r="D2510" t="s">
        <v>3883</v>
      </c>
      <c r="E2510" t="s">
        <v>138</v>
      </c>
      <c r="F2510">
        <v>930020</v>
      </c>
      <c r="G2510">
        <v>443343</v>
      </c>
      <c r="H2510">
        <v>486677</v>
      </c>
      <c r="I2510">
        <v>189875</v>
      </c>
      <c r="J2510">
        <v>192900</v>
      </c>
      <c r="K2510">
        <v>230844</v>
      </c>
      <c r="L2510">
        <v>270210</v>
      </c>
      <c r="M2510">
        <v>2061</v>
      </c>
      <c r="N2510">
        <v>1642</v>
      </c>
      <c r="O2510">
        <v>12704</v>
      </c>
      <c r="P2510">
        <v>13504</v>
      </c>
      <c r="Q2510">
        <v>450</v>
      </c>
      <c r="R2510">
        <v>408</v>
      </c>
      <c r="S2510">
        <v>7409</v>
      </c>
      <c r="T2510">
        <v>8013</v>
      </c>
      <c r="U2510">
        <v>402619</v>
      </c>
      <c r="V2510">
        <v>449812</v>
      </c>
      <c r="W2510">
        <v>40724</v>
      </c>
      <c r="X2510">
        <v>36865</v>
      </c>
    </row>
    <row r="2511" spans="1:24" x14ac:dyDescent="0.35">
      <c r="A2511" s="6" t="str">
        <f t="shared" si="39"/>
        <v>47159</v>
      </c>
      <c r="B2511">
        <v>47</v>
      </c>
      <c r="C2511">
        <v>159</v>
      </c>
      <c r="D2511" t="s">
        <v>3883</v>
      </c>
      <c r="E2511" t="s">
        <v>1623</v>
      </c>
      <c r="F2511">
        <v>19913</v>
      </c>
      <c r="G2511">
        <v>10035</v>
      </c>
      <c r="H2511">
        <v>9878</v>
      </c>
      <c r="I2511">
        <v>9494</v>
      </c>
      <c r="J2511">
        <v>9363</v>
      </c>
      <c r="K2511">
        <v>270</v>
      </c>
      <c r="L2511">
        <v>224</v>
      </c>
      <c r="M2511">
        <v>48</v>
      </c>
      <c r="N2511">
        <v>59</v>
      </c>
      <c r="O2511">
        <v>49</v>
      </c>
      <c r="P2511">
        <v>53</v>
      </c>
      <c r="Q2511">
        <v>3</v>
      </c>
      <c r="R2511">
        <v>2</v>
      </c>
      <c r="S2511">
        <v>171</v>
      </c>
      <c r="T2511">
        <v>177</v>
      </c>
      <c r="U2511">
        <v>9764</v>
      </c>
      <c r="V2511">
        <v>9617</v>
      </c>
      <c r="W2511">
        <v>271</v>
      </c>
      <c r="X2511">
        <v>261</v>
      </c>
    </row>
    <row r="2512" spans="1:24" x14ac:dyDescent="0.35">
      <c r="A2512" s="6" t="str">
        <f t="shared" si="39"/>
        <v>47161</v>
      </c>
      <c r="B2512">
        <v>47</v>
      </c>
      <c r="C2512">
        <v>161</v>
      </c>
      <c r="D2512" t="s">
        <v>3883</v>
      </c>
      <c r="E2512" t="s">
        <v>909</v>
      </c>
      <c r="F2512">
        <v>13656</v>
      </c>
      <c r="G2512">
        <v>6865</v>
      </c>
      <c r="H2512">
        <v>6791</v>
      </c>
      <c r="I2512">
        <v>6434</v>
      </c>
      <c r="J2512">
        <v>6381</v>
      </c>
      <c r="K2512">
        <v>161</v>
      </c>
      <c r="L2512">
        <v>116</v>
      </c>
      <c r="M2512">
        <v>54</v>
      </c>
      <c r="N2512">
        <v>49</v>
      </c>
      <c r="O2512">
        <v>61</v>
      </c>
      <c r="P2512">
        <v>87</v>
      </c>
      <c r="Q2512">
        <v>5</v>
      </c>
      <c r="R2512">
        <v>5</v>
      </c>
      <c r="S2512">
        <v>150</v>
      </c>
      <c r="T2512">
        <v>153</v>
      </c>
      <c r="U2512">
        <v>6679</v>
      </c>
      <c r="V2512">
        <v>6627</v>
      </c>
      <c r="W2512">
        <v>186</v>
      </c>
      <c r="X2512">
        <v>164</v>
      </c>
    </row>
    <row r="2513" spans="1:24" x14ac:dyDescent="0.35">
      <c r="A2513" s="6" t="str">
        <f t="shared" si="39"/>
        <v>47163</v>
      </c>
      <c r="B2513">
        <v>47</v>
      </c>
      <c r="C2513">
        <v>163</v>
      </c>
      <c r="D2513" t="s">
        <v>3883</v>
      </c>
      <c r="E2513" t="s">
        <v>1306</v>
      </c>
      <c r="F2513">
        <v>158162</v>
      </c>
      <c r="G2513">
        <v>77590</v>
      </c>
      <c r="H2513">
        <v>80572</v>
      </c>
      <c r="I2513">
        <v>73277</v>
      </c>
      <c r="J2513">
        <v>76541</v>
      </c>
      <c r="K2513">
        <v>2094</v>
      </c>
      <c r="L2513">
        <v>1685</v>
      </c>
      <c r="M2513">
        <v>316</v>
      </c>
      <c r="N2513">
        <v>290</v>
      </c>
      <c r="O2513">
        <v>542</v>
      </c>
      <c r="P2513">
        <v>724</v>
      </c>
      <c r="Q2513">
        <v>40</v>
      </c>
      <c r="R2513">
        <v>38</v>
      </c>
      <c r="S2513">
        <v>1321</v>
      </c>
      <c r="T2513">
        <v>1294</v>
      </c>
      <c r="U2513">
        <v>75752</v>
      </c>
      <c r="V2513">
        <v>78883</v>
      </c>
      <c r="W2513">
        <v>1838</v>
      </c>
      <c r="X2513">
        <v>1689</v>
      </c>
    </row>
    <row r="2514" spans="1:24" x14ac:dyDescent="0.35">
      <c r="A2514" s="6" t="str">
        <f t="shared" si="39"/>
        <v>47165</v>
      </c>
      <c r="B2514">
        <v>47</v>
      </c>
      <c r="C2514">
        <v>165</v>
      </c>
      <c r="D2514" t="s">
        <v>3883</v>
      </c>
      <c r="E2514" t="s">
        <v>1631</v>
      </c>
      <c r="F2514">
        <v>196285</v>
      </c>
      <c r="G2514">
        <v>96239</v>
      </c>
      <c r="H2514">
        <v>100046</v>
      </c>
      <c r="I2514">
        <v>84230</v>
      </c>
      <c r="J2514">
        <v>87076</v>
      </c>
      <c r="K2514">
        <v>7970</v>
      </c>
      <c r="L2514">
        <v>8690</v>
      </c>
      <c r="M2514">
        <v>415</v>
      </c>
      <c r="N2514">
        <v>388</v>
      </c>
      <c r="O2514">
        <v>1492</v>
      </c>
      <c r="P2514">
        <v>1684</v>
      </c>
      <c r="Q2514">
        <v>98</v>
      </c>
      <c r="R2514">
        <v>102</v>
      </c>
      <c r="S2514">
        <v>2034</v>
      </c>
      <c r="T2514">
        <v>2106</v>
      </c>
      <c r="U2514">
        <v>89716</v>
      </c>
      <c r="V2514">
        <v>93756</v>
      </c>
      <c r="W2514">
        <v>6523</v>
      </c>
      <c r="X2514">
        <v>6290</v>
      </c>
    </row>
    <row r="2515" spans="1:24" x14ac:dyDescent="0.35">
      <c r="A2515" s="6" t="str">
        <f t="shared" si="39"/>
        <v>47167</v>
      </c>
      <c r="B2515">
        <v>47</v>
      </c>
      <c r="C2515">
        <v>167</v>
      </c>
      <c r="D2515" t="s">
        <v>3883</v>
      </c>
      <c r="E2515" t="s">
        <v>1312</v>
      </c>
      <c r="F2515">
        <v>60974</v>
      </c>
      <c r="G2515">
        <v>30092</v>
      </c>
      <c r="H2515">
        <v>30882</v>
      </c>
      <c r="I2515">
        <v>23569</v>
      </c>
      <c r="J2515">
        <v>23835</v>
      </c>
      <c r="K2515">
        <v>5489</v>
      </c>
      <c r="L2515">
        <v>5824</v>
      </c>
      <c r="M2515">
        <v>154</v>
      </c>
      <c r="N2515">
        <v>151</v>
      </c>
      <c r="O2515">
        <v>167</v>
      </c>
      <c r="P2515">
        <v>311</v>
      </c>
      <c r="Q2515">
        <v>33</v>
      </c>
      <c r="R2515">
        <v>48</v>
      </c>
      <c r="S2515">
        <v>680</v>
      </c>
      <c r="T2515">
        <v>713</v>
      </c>
      <c r="U2515">
        <v>29149</v>
      </c>
      <c r="V2515">
        <v>30125</v>
      </c>
      <c r="W2515">
        <v>943</v>
      </c>
      <c r="X2515">
        <v>757</v>
      </c>
    </row>
    <row r="2516" spans="1:24" x14ac:dyDescent="0.35">
      <c r="A2516" s="6" t="str">
        <f t="shared" si="39"/>
        <v>47169</v>
      </c>
      <c r="B2516">
        <v>47</v>
      </c>
      <c r="C2516">
        <v>169</v>
      </c>
      <c r="D2516" t="s">
        <v>3883</v>
      </c>
      <c r="E2516" t="s">
        <v>3991</v>
      </c>
      <c r="F2516">
        <v>11609</v>
      </c>
      <c r="G2516">
        <v>6813</v>
      </c>
      <c r="H2516">
        <v>4796</v>
      </c>
      <c r="I2516">
        <v>5775</v>
      </c>
      <c r="J2516">
        <v>4177</v>
      </c>
      <c r="K2516">
        <v>900</v>
      </c>
      <c r="L2516">
        <v>417</v>
      </c>
      <c r="M2516">
        <v>33</v>
      </c>
      <c r="N2516">
        <v>37</v>
      </c>
      <c r="O2516">
        <v>9</v>
      </c>
      <c r="P2516">
        <v>39</v>
      </c>
      <c r="Q2516">
        <v>2</v>
      </c>
      <c r="R2516">
        <v>1</v>
      </c>
      <c r="S2516">
        <v>94</v>
      </c>
      <c r="T2516">
        <v>125</v>
      </c>
      <c r="U2516">
        <v>6623</v>
      </c>
      <c r="V2516">
        <v>4617</v>
      </c>
      <c r="W2516">
        <v>190</v>
      </c>
      <c r="X2516">
        <v>179</v>
      </c>
    </row>
    <row r="2517" spans="1:24" x14ac:dyDescent="0.35">
      <c r="A2517" s="6" t="str">
        <f t="shared" si="39"/>
        <v>47171</v>
      </c>
      <c r="B2517">
        <v>47</v>
      </c>
      <c r="C2517">
        <v>171</v>
      </c>
      <c r="D2517" t="s">
        <v>3883</v>
      </c>
      <c r="E2517" t="s">
        <v>3993</v>
      </c>
      <c r="F2517">
        <v>17925</v>
      </c>
      <c r="G2517">
        <v>8940</v>
      </c>
      <c r="H2517">
        <v>8985</v>
      </c>
      <c r="I2517">
        <v>8662</v>
      </c>
      <c r="J2517">
        <v>8736</v>
      </c>
      <c r="K2517">
        <v>60</v>
      </c>
      <c r="L2517">
        <v>39</v>
      </c>
      <c r="M2517">
        <v>63</v>
      </c>
      <c r="N2517">
        <v>46</v>
      </c>
      <c r="O2517">
        <v>30</v>
      </c>
      <c r="P2517">
        <v>31</v>
      </c>
      <c r="Q2517">
        <v>6</v>
      </c>
      <c r="R2517">
        <v>2</v>
      </c>
      <c r="S2517">
        <v>119</v>
      </c>
      <c r="T2517">
        <v>131</v>
      </c>
      <c r="U2517">
        <v>8367</v>
      </c>
      <c r="V2517">
        <v>8454</v>
      </c>
      <c r="W2517">
        <v>573</v>
      </c>
      <c r="X2517">
        <v>531</v>
      </c>
    </row>
    <row r="2518" spans="1:24" x14ac:dyDescent="0.35">
      <c r="A2518" s="6" t="str">
        <f t="shared" si="39"/>
        <v>47173</v>
      </c>
      <c r="B2518">
        <v>47</v>
      </c>
      <c r="C2518">
        <v>173</v>
      </c>
      <c r="D2518" t="s">
        <v>3883</v>
      </c>
      <c r="E2518" t="s">
        <v>308</v>
      </c>
      <c r="F2518">
        <v>19804</v>
      </c>
      <c r="G2518">
        <v>9890</v>
      </c>
      <c r="H2518">
        <v>9914</v>
      </c>
      <c r="I2518">
        <v>9638</v>
      </c>
      <c r="J2518">
        <v>9645</v>
      </c>
      <c r="K2518">
        <v>51</v>
      </c>
      <c r="L2518">
        <v>53</v>
      </c>
      <c r="M2518">
        <v>49</v>
      </c>
      <c r="N2518">
        <v>48</v>
      </c>
      <c r="O2518">
        <v>17</v>
      </c>
      <c r="P2518">
        <v>27</v>
      </c>
      <c r="Q2518">
        <v>11</v>
      </c>
      <c r="R2518">
        <v>5</v>
      </c>
      <c r="S2518">
        <v>124</v>
      </c>
      <c r="T2518">
        <v>136</v>
      </c>
      <c r="U2518">
        <v>9685</v>
      </c>
      <c r="V2518">
        <v>9738</v>
      </c>
      <c r="W2518">
        <v>205</v>
      </c>
      <c r="X2518">
        <v>176</v>
      </c>
    </row>
    <row r="2519" spans="1:24" x14ac:dyDescent="0.35">
      <c r="A2519" s="6" t="str">
        <f t="shared" si="39"/>
        <v>47175</v>
      </c>
      <c r="B2519">
        <v>47</v>
      </c>
      <c r="C2519">
        <v>175</v>
      </c>
      <c r="D2519" t="s">
        <v>3883</v>
      </c>
      <c r="E2519" t="s">
        <v>310</v>
      </c>
      <c r="F2519">
        <v>6168</v>
      </c>
      <c r="G2519">
        <v>3130</v>
      </c>
      <c r="H2519">
        <v>3038</v>
      </c>
      <c r="I2519">
        <v>3050</v>
      </c>
      <c r="J2519">
        <v>2933</v>
      </c>
      <c r="K2519">
        <v>32</v>
      </c>
      <c r="L2519">
        <v>24</v>
      </c>
      <c r="M2519">
        <v>14</v>
      </c>
      <c r="N2519">
        <v>13</v>
      </c>
      <c r="O2519">
        <v>3</v>
      </c>
      <c r="P2519">
        <v>14</v>
      </c>
      <c r="Q2519">
        <v>0</v>
      </c>
      <c r="R2519">
        <v>0</v>
      </c>
      <c r="S2519">
        <v>31</v>
      </c>
      <c r="T2519">
        <v>54</v>
      </c>
      <c r="U2519">
        <v>3086</v>
      </c>
      <c r="V2519">
        <v>2984</v>
      </c>
      <c r="W2519">
        <v>44</v>
      </c>
      <c r="X2519">
        <v>54</v>
      </c>
    </row>
    <row r="2520" spans="1:24" x14ac:dyDescent="0.35">
      <c r="A2520" s="6" t="str">
        <f t="shared" si="39"/>
        <v>47177</v>
      </c>
      <c r="B2520">
        <v>47</v>
      </c>
      <c r="C2520">
        <v>177</v>
      </c>
      <c r="D2520" t="s">
        <v>3883</v>
      </c>
      <c r="E2520" t="s">
        <v>946</v>
      </c>
      <c r="F2520">
        <v>40946</v>
      </c>
      <c r="G2520">
        <v>20425</v>
      </c>
      <c r="H2520">
        <v>20521</v>
      </c>
      <c r="I2520">
        <v>18918</v>
      </c>
      <c r="J2520">
        <v>19063</v>
      </c>
      <c r="K2520">
        <v>846</v>
      </c>
      <c r="L2520">
        <v>759</v>
      </c>
      <c r="M2520">
        <v>130</v>
      </c>
      <c r="N2520">
        <v>90</v>
      </c>
      <c r="O2520">
        <v>174</v>
      </c>
      <c r="P2520">
        <v>184</v>
      </c>
      <c r="Q2520">
        <v>27</v>
      </c>
      <c r="R2520">
        <v>16</v>
      </c>
      <c r="S2520">
        <v>330</v>
      </c>
      <c r="T2520">
        <v>409</v>
      </c>
      <c r="U2520">
        <v>18109</v>
      </c>
      <c r="V2520">
        <v>18898</v>
      </c>
      <c r="W2520">
        <v>2316</v>
      </c>
      <c r="X2520">
        <v>1623</v>
      </c>
    </row>
    <row r="2521" spans="1:24" x14ac:dyDescent="0.35">
      <c r="A2521" s="6" t="str">
        <f t="shared" si="39"/>
        <v>47179</v>
      </c>
      <c r="B2521">
        <v>47</v>
      </c>
      <c r="C2521">
        <v>179</v>
      </c>
      <c r="D2521" t="s">
        <v>3883</v>
      </c>
      <c r="E2521" t="s">
        <v>150</v>
      </c>
      <c r="F2521">
        <v>133003</v>
      </c>
      <c r="G2521">
        <v>65440</v>
      </c>
      <c r="H2521">
        <v>67563</v>
      </c>
      <c r="I2521">
        <v>59467</v>
      </c>
      <c r="J2521">
        <v>61671</v>
      </c>
      <c r="K2521">
        <v>3139</v>
      </c>
      <c r="L2521">
        <v>2888</v>
      </c>
      <c r="M2521">
        <v>346</v>
      </c>
      <c r="N2521">
        <v>302</v>
      </c>
      <c r="O2521">
        <v>1033</v>
      </c>
      <c r="P2521">
        <v>1261</v>
      </c>
      <c r="Q2521">
        <v>46</v>
      </c>
      <c r="R2521">
        <v>39</v>
      </c>
      <c r="S2521">
        <v>1409</v>
      </c>
      <c r="T2521">
        <v>1402</v>
      </c>
      <c r="U2521">
        <v>62230</v>
      </c>
      <c r="V2521">
        <v>64653</v>
      </c>
      <c r="W2521">
        <v>3210</v>
      </c>
      <c r="X2521">
        <v>2910</v>
      </c>
    </row>
    <row r="2522" spans="1:24" x14ac:dyDescent="0.35">
      <c r="A2522" s="6" t="str">
        <f t="shared" si="39"/>
        <v>47181</v>
      </c>
      <c r="B2522">
        <v>47</v>
      </c>
      <c r="C2522">
        <v>181</v>
      </c>
      <c r="D2522" t="s">
        <v>3883</v>
      </c>
      <c r="E2522" t="s">
        <v>949</v>
      </c>
      <c r="F2522">
        <v>16231</v>
      </c>
      <c r="G2522">
        <v>9126</v>
      </c>
      <c r="H2522">
        <v>7105</v>
      </c>
      <c r="I2522">
        <v>7917</v>
      </c>
      <c r="J2522">
        <v>6878</v>
      </c>
      <c r="K2522">
        <v>1053</v>
      </c>
      <c r="L2522">
        <v>85</v>
      </c>
      <c r="M2522">
        <v>34</v>
      </c>
      <c r="N2522">
        <v>37</v>
      </c>
      <c r="O2522">
        <v>24</v>
      </c>
      <c r="P2522">
        <v>17</v>
      </c>
      <c r="Q2522">
        <v>4</v>
      </c>
      <c r="R2522">
        <v>0</v>
      </c>
      <c r="S2522">
        <v>94</v>
      </c>
      <c r="T2522">
        <v>88</v>
      </c>
      <c r="U2522">
        <v>8876</v>
      </c>
      <c r="V2522">
        <v>6980</v>
      </c>
      <c r="W2522">
        <v>250</v>
      </c>
      <c r="X2522">
        <v>125</v>
      </c>
    </row>
    <row r="2523" spans="1:24" x14ac:dyDescent="0.35">
      <c r="A2523" s="6" t="str">
        <f t="shared" si="39"/>
        <v>47183</v>
      </c>
      <c r="B2523">
        <v>47</v>
      </c>
      <c r="C2523">
        <v>183</v>
      </c>
      <c r="D2523" t="s">
        <v>3883</v>
      </c>
      <c r="E2523" t="s">
        <v>4000</v>
      </c>
      <c r="F2523">
        <v>32903</v>
      </c>
      <c r="G2523">
        <v>16156</v>
      </c>
      <c r="H2523">
        <v>16747</v>
      </c>
      <c r="I2523">
        <v>14230</v>
      </c>
      <c r="J2523">
        <v>14791</v>
      </c>
      <c r="K2523">
        <v>1322</v>
      </c>
      <c r="L2523">
        <v>1392</v>
      </c>
      <c r="M2523">
        <v>89</v>
      </c>
      <c r="N2523">
        <v>69</v>
      </c>
      <c r="O2523">
        <v>220</v>
      </c>
      <c r="P2523">
        <v>195</v>
      </c>
      <c r="Q2523">
        <v>9</v>
      </c>
      <c r="R2523">
        <v>14</v>
      </c>
      <c r="S2523">
        <v>286</v>
      </c>
      <c r="T2523">
        <v>286</v>
      </c>
      <c r="U2523">
        <v>15682</v>
      </c>
      <c r="V2523">
        <v>16318</v>
      </c>
      <c r="W2523">
        <v>474</v>
      </c>
      <c r="X2523">
        <v>429</v>
      </c>
    </row>
    <row r="2524" spans="1:24" x14ac:dyDescent="0.35">
      <c r="A2524" s="6" t="str">
        <f t="shared" si="39"/>
        <v>47185</v>
      </c>
      <c r="B2524">
        <v>47</v>
      </c>
      <c r="C2524">
        <v>185</v>
      </c>
      <c r="D2524" t="s">
        <v>3883</v>
      </c>
      <c r="E2524" t="s">
        <v>313</v>
      </c>
      <c r="F2524">
        <v>27354</v>
      </c>
      <c r="G2524">
        <v>13457</v>
      </c>
      <c r="H2524">
        <v>13897</v>
      </c>
      <c r="I2524">
        <v>12811</v>
      </c>
      <c r="J2524">
        <v>13314</v>
      </c>
      <c r="K2524">
        <v>318</v>
      </c>
      <c r="L2524">
        <v>199</v>
      </c>
      <c r="M2524">
        <v>76</v>
      </c>
      <c r="N2524">
        <v>62</v>
      </c>
      <c r="O2524">
        <v>47</v>
      </c>
      <c r="P2524">
        <v>77</v>
      </c>
      <c r="Q2524">
        <v>13</v>
      </c>
      <c r="R2524">
        <v>10</v>
      </c>
      <c r="S2524">
        <v>192</v>
      </c>
      <c r="T2524">
        <v>235</v>
      </c>
      <c r="U2524">
        <v>13073</v>
      </c>
      <c r="V2524">
        <v>13526</v>
      </c>
      <c r="W2524">
        <v>384</v>
      </c>
      <c r="X2524">
        <v>371</v>
      </c>
    </row>
    <row r="2525" spans="1:24" x14ac:dyDescent="0.35">
      <c r="A2525" s="6" t="str">
        <f t="shared" si="39"/>
        <v>47187</v>
      </c>
      <c r="B2525">
        <v>47</v>
      </c>
      <c r="C2525">
        <v>187</v>
      </c>
      <c r="D2525" t="s">
        <v>3883</v>
      </c>
      <c r="E2525" t="s">
        <v>1193</v>
      </c>
      <c r="F2525">
        <v>247724</v>
      </c>
      <c r="G2525">
        <v>122356</v>
      </c>
      <c r="H2525">
        <v>125368</v>
      </c>
      <c r="I2525">
        <v>107616</v>
      </c>
      <c r="J2525">
        <v>110559</v>
      </c>
      <c r="K2525">
        <v>5484</v>
      </c>
      <c r="L2525">
        <v>5584</v>
      </c>
      <c r="M2525">
        <v>333</v>
      </c>
      <c r="N2525">
        <v>299</v>
      </c>
      <c r="O2525">
        <v>6566</v>
      </c>
      <c r="P2525">
        <v>6539</v>
      </c>
      <c r="Q2525">
        <v>68</v>
      </c>
      <c r="R2525">
        <v>68</v>
      </c>
      <c r="S2525">
        <v>2289</v>
      </c>
      <c r="T2525">
        <v>2319</v>
      </c>
      <c r="U2525">
        <v>115260</v>
      </c>
      <c r="V2525">
        <v>118236</v>
      </c>
      <c r="W2525">
        <v>7096</v>
      </c>
      <c r="X2525">
        <v>7132</v>
      </c>
    </row>
    <row r="2526" spans="1:24" x14ac:dyDescent="0.35">
      <c r="A2526" s="6" t="str">
        <f t="shared" si="39"/>
        <v>47189</v>
      </c>
      <c r="B2526">
        <v>47</v>
      </c>
      <c r="C2526">
        <v>189</v>
      </c>
      <c r="D2526" t="s">
        <v>3883</v>
      </c>
      <c r="E2526" t="s">
        <v>1643</v>
      </c>
      <c r="F2526">
        <v>147748</v>
      </c>
      <c r="G2526">
        <v>73108</v>
      </c>
      <c r="H2526">
        <v>74640</v>
      </c>
      <c r="I2526">
        <v>64183</v>
      </c>
      <c r="J2526">
        <v>65342</v>
      </c>
      <c r="K2526">
        <v>5609</v>
      </c>
      <c r="L2526">
        <v>5749</v>
      </c>
      <c r="M2526">
        <v>417</v>
      </c>
      <c r="N2526">
        <v>354</v>
      </c>
      <c r="O2526">
        <v>1373</v>
      </c>
      <c r="P2526">
        <v>1483</v>
      </c>
      <c r="Q2526">
        <v>59</v>
      </c>
      <c r="R2526">
        <v>81</v>
      </c>
      <c r="S2526">
        <v>1467</v>
      </c>
      <c r="T2526">
        <v>1631</v>
      </c>
      <c r="U2526">
        <v>68812</v>
      </c>
      <c r="V2526">
        <v>70626</v>
      </c>
      <c r="W2526">
        <v>4296</v>
      </c>
      <c r="X2526">
        <v>4014</v>
      </c>
    </row>
    <row r="2527" spans="1:24" x14ac:dyDescent="0.35">
      <c r="A2527" s="6" t="str">
        <f t="shared" si="39"/>
        <v>48001</v>
      </c>
      <c r="B2527">
        <v>48</v>
      </c>
      <c r="C2527">
        <v>1</v>
      </c>
      <c r="D2527" t="s">
        <v>2587</v>
      </c>
      <c r="E2527" t="s">
        <v>1478</v>
      </c>
      <c r="F2527">
        <v>57921</v>
      </c>
      <c r="G2527">
        <v>35313</v>
      </c>
      <c r="H2527">
        <v>22608</v>
      </c>
      <c r="I2527">
        <v>24890</v>
      </c>
      <c r="J2527">
        <v>18309</v>
      </c>
      <c r="K2527">
        <v>9172</v>
      </c>
      <c r="L2527">
        <v>3389</v>
      </c>
      <c r="M2527">
        <v>270</v>
      </c>
      <c r="N2527">
        <v>174</v>
      </c>
      <c r="O2527">
        <v>335</v>
      </c>
      <c r="P2527">
        <v>217</v>
      </c>
      <c r="Q2527">
        <v>66</v>
      </c>
      <c r="R2527">
        <v>54</v>
      </c>
      <c r="S2527">
        <v>580</v>
      </c>
      <c r="T2527">
        <v>465</v>
      </c>
      <c r="U2527">
        <v>28040</v>
      </c>
      <c r="V2527">
        <v>18823</v>
      </c>
      <c r="W2527">
        <v>7273</v>
      </c>
      <c r="X2527">
        <v>3785</v>
      </c>
    </row>
    <row r="2528" spans="1:24" x14ac:dyDescent="0.35">
      <c r="A2528" s="6" t="str">
        <f t="shared" si="39"/>
        <v>48003</v>
      </c>
      <c r="B2528">
        <v>48</v>
      </c>
      <c r="C2528">
        <v>3</v>
      </c>
      <c r="D2528" t="s">
        <v>2587</v>
      </c>
      <c r="E2528" t="s">
        <v>4006</v>
      </c>
      <c r="F2528">
        <v>18608</v>
      </c>
      <c r="G2528">
        <v>9543</v>
      </c>
      <c r="H2528">
        <v>9065</v>
      </c>
      <c r="I2528">
        <v>8981</v>
      </c>
      <c r="J2528">
        <v>8513</v>
      </c>
      <c r="K2528">
        <v>202</v>
      </c>
      <c r="L2528">
        <v>176</v>
      </c>
      <c r="M2528">
        <v>150</v>
      </c>
      <c r="N2528">
        <v>150</v>
      </c>
      <c r="O2528">
        <v>75</v>
      </c>
      <c r="P2528">
        <v>75</v>
      </c>
      <c r="Q2528">
        <v>3</v>
      </c>
      <c r="R2528">
        <v>2</v>
      </c>
      <c r="S2528">
        <v>132</v>
      </c>
      <c r="T2528">
        <v>149</v>
      </c>
      <c r="U2528">
        <v>4164</v>
      </c>
      <c r="V2528">
        <v>4031</v>
      </c>
      <c r="W2528">
        <v>5379</v>
      </c>
      <c r="X2528">
        <v>5034</v>
      </c>
    </row>
    <row r="2529" spans="1:24" x14ac:dyDescent="0.35">
      <c r="A2529" s="6" t="str">
        <f t="shared" si="39"/>
        <v>48005</v>
      </c>
      <c r="B2529">
        <v>48</v>
      </c>
      <c r="C2529">
        <v>5</v>
      </c>
      <c r="D2529" t="s">
        <v>2587</v>
      </c>
      <c r="E2529" t="s">
        <v>4008</v>
      </c>
      <c r="F2529">
        <v>86400</v>
      </c>
      <c r="G2529">
        <v>42425</v>
      </c>
      <c r="H2529">
        <v>43975</v>
      </c>
      <c r="I2529">
        <v>34457</v>
      </c>
      <c r="J2529">
        <v>35305</v>
      </c>
      <c r="K2529">
        <v>6553</v>
      </c>
      <c r="L2529">
        <v>7134</v>
      </c>
      <c r="M2529">
        <v>355</v>
      </c>
      <c r="N2529">
        <v>337</v>
      </c>
      <c r="O2529">
        <v>440</v>
      </c>
      <c r="P2529">
        <v>506</v>
      </c>
      <c r="Q2529">
        <v>34</v>
      </c>
      <c r="R2529">
        <v>27</v>
      </c>
      <c r="S2529">
        <v>586</v>
      </c>
      <c r="T2529">
        <v>666</v>
      </c>
      <c r="U2529">
        <v>32404</v>
      </c>
      <c r="V2529">
        <v>34256</v>
      </c>
      <c r="W2529">
        <v>10021</v>
      </c>
      <c r="X2529">
        <v>9719</v>
      </c>
    </row>
    <row r="2530" spans="1:24" x14ac:dyDescent="0.35">
      <c r="A2530" s="6" t="str">
        <f t="shared" si="39"/>
        <v>48007</v>
      </c>
      <c r="B2530">
        <v>48</v>
      </c>
      <c r="C2530">
        <v>7</v>
      </c>
      <c r="D2530" t="s">
        <v>2587</v>
      </c>
      <c r="E2530" t="s">
        <v>4010</v>
      </c>
      <c r="F2530">
        <v>23829</v>
      </c>
      <c r="G2530">
        <v>11900</v>
      </c>
      <c r="H2530">
        <v>11929</v>
      </c>
      <c r="I2530">
        <v>10968</v>
      </c>
      <c r="J2530">
        <v>11111</v>
      </c>
      <c r="K2530">
        <v>290</v>
      </c>
      <c r="L2530">
        <v>169</v>
      </c>
      <c r="M2530">
        <v>157</v>
      </c>
      <c r="N2530">
        <v>166</v>
      </c>
      <c r="O2530">
        <v>233</v>
      </c>
      <c r="P2530">
        <v>251</v>
      </c>
      <c r="Q2530">
        <v>14</v>
      </c>
      <c r="R2530">
        <v>16</v>
      </c>
      <c r="S2530">
        <v>238</v>
      </c>
      <c r="T2530">
        <v>216</v>
      </c>
      <c r="U2530">
        <v>8676</v>
      </c>
      <c r="V2530">
        <v>8949</v>
      </c>
      <c r="W2530">
        <v>3224</v>
      </c>
      <c r="X2530">
        <v>2980</v>
      </c>
    </row>
    <row r="2531" spans="1:24" x14ac:dyDescent="0.35">
      <c r="A2531" s="6" t="str">
        <f t="shared" si="39"/>
        <v>48009</v>
      </c>
      <c r="B2531">
        <v>48</v>
      </c>
      <c r="C2531">
        <v>9</v>
      </c>
      <c r="D2531" t="s">
        <v>2587</v>
      </c>
      <c r="E2531" t="s">
        <v>4012</v>
      </c>
      <c r="F2531">
        <v>8555</v>
      </c>
      <c r="G2531">
        <v>4244</v>
      </c>
      <c r="H2531">
        <v>4311</v>
      </c>
      <c r="I2531">
        <v>4007</v>
      </c>
      <c r="J2531">
        <v>4082</v>
      </c>
      <c r="K2531">
        <v>64</v>
      </c>
      <c r="L2531">
        <v>45</v>
      </c>
      <c r="M2531">
        <v>63</v>
      </c>
      <c r="N2531">
        <v>80</v>
      </c>
      <c r="O2531">
        <v>21</v>
      </c>
      <c r="P2531">
        <v>28</v>
      </c>
      <c r="Q2531">
        <v>2</v>
      </c>
      <c r="R2531">
        <v>3</v>
      </c>
      <c r="S2531">
        <v>87</v>
      </c>
      <c r="T2531">
        <v>73</v>
      </c>
      <c r="U2531">
        <v>3863</v>
      </c>
      <c r="V2531">
        <v>3964</v>
      </c>
      <c r="W2531">
        <v>381</v>
      </c>
      <c r="X2531">
        <v>347</v>
      </c>
    </row>
    <row r="2532" spans="1:24" x14ac:dyDescent="0.35">
      <c r="A2532" s="6" t="str">
        <f t="shared" si="39"/>
        <v>48011</v>
      </c>
      <c r="B2532">
        <v>48</v>
      </c>
      <c r="C2532">
        <v>11</v>
      </c>
      <c r="D2532" t="s">
        <v>2587</v>
      </c>
      <c r="E2532" t="s">
        <v>3601</v>
      </c>
      <c r="F2532">
        <v>1849</v>
      </c>
      <c r="G2532">
        <v>917</v>
      </c>
      <c r="H2532">
        <v>932</v>
      </c>
      <c r="I2532">
        <v>879</v>
      </c>
      <c r="J2532">
        <v>883</v>
      </c>
      <c r="K2532">
        <v>17</v>
      </c>
      <c r="L2532">
        <v>9</v>
      </c>
      <c r="M2532">
        <v>8</v>
      </c>
      <c r="N2532">
        <v>20</v>
      </c>
      <c r="O2532">
        <v>3</v>
      </c>
      <c r="P2532">
        <v>6</v>
      </c>
      <c r="Q2532">
        <v>0</v>
      </c>
      <c r="R2532">
        <v>0</v>
      </c>
      <c r="S2532">
        <v>10</v>
      </c>
      <c r="T2532">
        <v>14</v>
      </c>
      <c r="U2532">
        <v>833</v>
      </c>
      <c r="V2532">
        <v>864</v>
      </c>
      <c r="W2532">
        <v>84</v>
      </c>
      <c r="X2532">
        <v>68</v>
      </c>
    </row>
    <row r="2533" spans="1:24" x14ac:dyDescent="0.35">
      <c r="A2533" s="6" t="str">
        <f t="shared" si="39"/>
        <v>48013</v>
      </c>
      <c r="B2533">
        <v>48</v>
      </c>
      <c r="C2533">
        <v>13</v>
      </c>
      <c r="D2533" t="s">
        <v>2587</v>
      </c>
      <c r="E2533" t="s">
        <v>4015</v>
      </c>
      <c r="F2533">
        <v>48977</v>
      </c>
      <c r="G2533">
        <v>24574</v>
      </c>
      <c r="H2533">
        <v>24403</v>
      </c>
      <c r="I2533">
        <v>23256</v>
      </c>
      <c r="J2533">
        <v>23191</v>
      </c>
      <c r="K2533">
        <v>405</v>
      </c>
      <c r="L2533">
        <v>321</v>
      </c>
      <c r="M2533">
        <v>372</v>
      </c>
      <c r="N2533">
        <v>315</v>
      </c>
      <c r="O2533">
        <v>169</v>
      </c>
      <c r="P2533">
        <v>179</v>
      </c>
      <c r="Q2533">
        <v>33</v>
      </c>
      <c r="R2533">
        <v>49</v>
      </c>
      <c r="S2533">
        <v>339</v>
      </c>
      <c r="T2533">
        <v>348</v>
      </c>
      <c r="U2533">
        <v>8784</v>
      </c>
      <c r="V2533">
        <v>9008</v>
      </c>
      <c r="W2533">
        <v>15790</v>
      </c>
      <c r="X2533">
        <v>15395</v>
      </c>
    </row>
    <row r="2534" spans="1:24" x14ac:dyDescent="0.35">
      <c r="A2534" s="6" t="str">
        <f t="shared" si="39"/>
        <v>48015</v>
      </c>
      <c r="B2534">
        <v>48</v>
      </c>
      <c r="C2534">
        <v>15</v>
      </c>
      <c r="D2534" t="s">
        <v>2587</v>
      </c>
      <c r="E2534" t="s">
        <v>4017</v>
      </c>
      <c r="F2534">
        <v>30165</v>
      </c>
      <c r="G2534">
        <v>15110</v>
      </c>
      <c r="H2534">
        <v>15055</v>
      </c>
      <c r="I2534">
        <v>13122</v>
      </c>
      <c r="J2534">
        <v>13104</v>
      </c>
      <c r="K2534">
        <v>1446</v>
      </c>
      <c r="L2534">
        <v>1455</v>
      </c>
      <c r="M2534">
        <v>138</v>
      </c>
      <c r="N2534">
        <v>129</v>
      </c>
      <c r="O2534">
        <v>131</v>
      </c>
      <c r="P2534">
        <v>138</v>
      </c>
      <c r="Q2534">
        <v>9</v>
      </c>
      <c r="R2534">
        <v>5</v>
      </c>
      <c r="S2534">
        <v>264</v>
      </c>
      <c r="T2534">
        <v>224</v>
      </c>
      <c r="U2534">
        <v>10977</v>
      </c>
      <c r="V2534">
        <v>11132</v>
      </c>
      <c r="W2534">
        <v>4133</v>
      </c>
      <c r="X2534">
        <v>3923</v>
      </c>
    </row>
    <row r="2535" spans="1:24" x14ac:dyDescent="0.35">
      <c r="A2535" s="6" t="str">
        <f t="shared" si="39"/>
        <v>48017</v>
      </c>
      <c r="B2535">
        <v>48</v>
      </c>
      <c r="C2535">
        <v>17</v>
      </c>
      <c r="D2535" t="s">
        <v>2587</v>
      </c>
      <c r="E2535" t="s">
        <v>4019</v>
      </c>
      <c r="F2535">
        <v>6903</v>
      </c>
      <c r="G2535">
        <v>3465</v>
      </c>
      <c r="H2535">
        <v>3438</v>
      </c>
      <c r="I2535">
        <v>3158</v>
      </c>
      <c r="J2535">
        <v>3186</v>
      </c>
      <c r="K2535">
        <v>81</v>
      </c>
      <c r="L2535">
        <v>66</v>
      </c>
      <c r="M2535">
        <v>124</v>
      </c>
      <c r="N2535">
        <v>115</v>
      </c>
      <c r="O2535">
        <v>46</v>
      </c>
      <c r="P2535">
        <v>24</v>
      </c>
      <c r="Q2535">
        <v>2</v>
      </c>
      <c r="R2535">
        <v>7</v>
      </c>
      <c r="S2535">
        <v>54</v>
      </c>
      <c r="T2535">
        <v>40</v>
      </c>
      <c r="U2535">
        <v>1178</v>
      </c>
      <c r="V2535">
        <v>1199</v>
      </c>
      <c r="W2535">
        <v>2287</v>
      </c>
      <c r="X2535">
        <v>2239</v>
      </c>
    </row>
    <row r="2536" spans="1:24" x14ac:dyDescent="0.35">
      <c r="A2536" s="6" t="str">
        <f t="shared" si="39"/>
        <v>48019</v>
      </c>
      <c r="B2536">
        <v>48</v>
      </c>
      <c r="C2536">
        <v>19</v>
      </c>
      <c r="D2536" t="s">
        <v>2587</v>
      </c>
      <c r="E2536" t="s">
        <v>4021</v>
      </c>
      <c r="F2536">
        <v>20847</v>
      </c>
      <c r="G2536">
        <v>10407</v>
      </c>
      <c r="H2536">
        <v>10440</v>
      </c>
      <c r="I2536">
        <v>9876</v>
      </c>
      <c r="J2536">
        <v>9884</v>
      </c>
      <c r="K2536">
        <v>131</v>
      </c>
      <c r="L2536">
        <v>125</v>
      </c>
      <c r="M2536">
        <v>164</v>
      </c>
      <c r="N2536">
        <v>140</v>
      </c>
      <c r="O2536">
        <v>53</v>
      </c>
      <c r="P2536">
        <v>79</v>
      </c>
      <c r="Q2536">
        <v>6</v>
      </c>
      <c r="R2536">
        <v>5</v>
      </c>
      <c r="S2536">
        <v>177</v>
      </c>
      <c r="T2536">
        <v>207</v>
      </c>
      <c r="U2536">
        <v>8394</v>
      </c>
      <c r="V2536">
        <v>8463</v>
      </c>
      <c r="W2536">
        <v>2013</v>
      </c>
      <c r="X2536">
        <v>1977</v>
      </c>
    </row>
    <row r="2537" spans="1:24" x14ac:dyDescent="0.35">
      <c r="A2537" s="6" t="str">
        <f t="shared" si="39"/>
        <v>48021</v>
      </c>
      <c r="B2537">
        <v>48</v>
      </c>
      <c r="C2537">
        <v>21</v>
      </c>
      <c r="D2537" t="s">
        <v>2587</v>
      </c>
      <c r="E2537" t="s">
        <v>4023</v>
      </c>
      <c r="F2537">
        <v>97218</v>
      </c>
      <c r="G2537">
        <v>49677</v>
      </c>
      <c r="H2537">
        <v>47541</v>
      </c>
      <c r="I2537">
        <v>43322</v>
      </c>
      <c r="J2537">
        <v>41742</v>
      </c>
      <c r="K2537">
        <v>3665</v>
      </c>
      <c r="L2537">
        <v>3243</v>
      </c>
      <c r="M2537">
        <v>1096</v>
      </c>
      <c r="N2537">
        <v>990</v>
      </c>
      <c r="O2537">
        <v>422</v>
      </c>
      <c r="P2537">
        <v>466</v>
      </c>
      <c r="Q2537">
        <v>80</v>
      </c>
      <c r="R2537">
        <v>76</v>
      </c>
      <c r="S2537">
        <v>1092</v>
      </c>
      <c r="T2537">
        <v>1024</v>
      </c>
      <c r="U2537">
        <v>28005</v>
      </c>
      <c r="V2537">
        <v>27729</v>
      </c>
      <c r="W2537">
        <v>21672</v>
      </c>
      <c r="X2537">
        <v>19812</v>
      </c>
    </row>
    <row r="2538" spans="1:24" x14ac:dyDescent="0.35">
      <c r="A2538" s="6" t="str">
        <f t="shared" si="39"/>
        <v>48023</v>
      </c>
      <c r="B2538">
        <v>48</v>
      </c>
      <c r="C2538">
        <v>23</v>
      </c>
      <c r="D2538" t="s">
        <v>2587</v>
      </c>
      <c r="E2538" t="s">
        <v>4025</v>
      </c>
      <c r="F2538">
        <v>3467</v>
      </c>
      <c r="G2538">
        <v>1726</v>
      </c>
      <c r="H2538">
        <v>1741</v>
      </c>
      <c r="I2538">
        <v>1597</v>
      </c>
      <c r="J2538">
        <v>1615</v>
      </c>
      <c r="K2538">
        <v>53</v>
      </c>
      <c r="L2538">
        <v>51</v>
      </c>
      <c r="M2538">
        <v>24</v>
      </c>
      <c r="N2538">
        <v>11</v>
      </c>
      <c r="O2538">
        <v>5</v>
      </c>
      <c r="P2538">
        <v>11</v>
      </c>
      <c r="Q2538">
        <v>1</v>
      </c>
      <c r="R2538">
        <v>2</v>
      </c>
      <c r="S2538">
        <v>46</v>
      </c>
      <c r="T2538">
        <v>51</v>
      </c>
      <c r="U2538">
        <v>1506</v>
      </c>
      <c r="V2538">
        <v>1515</v>
      </c>
      <c r="W2538">
        <v>220</v>
      </c>
      <c r="X2538">
        <v>226</v>
      </c>
    </row>
    <row r="2539" spans="1:24" x14ac:dyDescent="0.35">
      <c r="A2539" s="6" t="str">
        <f t="shared" si="39"/>
        <v>48025</v>
      </c>
      <c r="B2539">
        <v>48</v>
      </c>
      <c r="C2539">
        <v>25</v>
      </c>
      <c r="D2539" t="s">
        <v>2587</v>
      </c>
      <c r="E2539" t="s">
        <v>4027</v>
      </c>
      <c r="F2539">
        <v>31050</v>
      </c>
      <c r="G2539">
        <v>19005</v>
      </c>
      <c r="H2539">
        <v>12045</v>
      </c>
      <c r="I2539">
        <v>16117</v>
      </c>
      <c r="J2539">
        <v>11268</v>
      </c>
      <c r="K2539">
        <v>2413</v>
      </c>
      <c r="L2539">
        <v>263</v>
      </c>
      <c r="M2539">
        <v>146</v>
      </c>
      <c r="N2539">
        <v>159</v>
      </c>
      <c r="O2539">
        <v>106</v>
      </c>
      <c r="P2539">
        <v>113</v>
      </c>
      <c r="Q2539">
        <v>22</v>
      </c>
      <c r="R2539">
        <v>14</v>
      </c>
      <c r="S2539">
        <v>201</v>
      </c>
      <c r="T2539">
        <v>228</v>
      </c>
      <c r="U2539">
        <v>8191</v>
      </c>
      <c r="V2539">
        <v>3566</v>
      </c>
      <c r="W2539">
        <v>10814</v>
      </c>
      <c r="X2539">
        <v>8479</v>
      </c>
    </row>
    <row r="2540" spans="1:24" x14ac:dyDescent="0.35">
      <c r="A2540" s="6" t="str">
        <f t="shared" si="39"/>
        <v>48027</v>
      </c>
      <c r="B2540">
        <v>48</v>
      </c>
      <c r="C2540">
        <v>27</v>
      </c>
      <c r="D2540" t="s">
        <v>2587</v>
      </c>
      <c r="E2540" t="s">
        <v>1659</v>
      </c>
      <c r="F2540">
        <v>370657</v>
      </c>
      <c r="G2540">
        <v>184414</v>
      </c>
      <c r="H2540">
        <v>186243</v>
      </c>
      <c r="I2540">
        <v>121121</v>
      </c>
      <c r="J2540">
        <v>119908</v>
      </c>
      <c r="K2540">
        <v>45873</v>
      </c>
      <c r="L2540">
        <v>46668</v>
      </c>
      <c r="M2540">
        <v>2093</v>
      </c>
      <c r="N2540">
        <v>1928</v>
      </c>
      <c r="O2540">
        <v>4962</v>
      </c>
      <c r="P2540">
        <v>6950</v>
      </c>
      <c r="Q2540">
        <v>1600</v>
      </c>
      <c r="R2540">
        <v>1616</v>
      </c>
      <c r="S2540">
        <v>8765</v>
      </c>
      <c r="T2540">
        <v>9173</v>
      </c>
      <c r="U2540">
        <v>137275</v>
      </c>
      <c r="V2540">
        <v>139879</v>
      </c>
      <c r="W2540">
        <v>47139</v>
      </c>
      <c r="X2540">
        <v>46364</v>
      </c>
    </row>
    <row r="2541" spans="1:24" x14ac:dyDescent="0.35">
      <c r="A2541" s="6" t="str">
        <f t="shared" si="39"/>
        <v>48029</v>
      </c>
      <c r="B2541">
        <v>48</v>
      </c>
      <c r="C2541">
        <v>29</v>
      </c>
      <c r="D2541" t="s">
        <v>2587</v>
      </c>
      <c r="E2541" t="s">
        <v>4030</v>
      </c>
      <c r="F2541">
        <v>2009316</v>
      </c>
      <c r="G2541">
        <v>997129</v>
      </c>
      <c r="H2541">
        <v>1012187</v>
      </c>
      <c r="I2541">
        <v>832326</v>
      </c>
      <c r="J2541">
        <v>844769</v>
      </c>
      <c r="K2541">
        <v>91726</v>
      </c>
      <c r="L2541">
        <v>90229</v>
      </c>
      <c r="M2541">
        <v>12509</v>
      </c>
      <c r="N2541">
        <v>12171</v>
      </c>
      <c r="O2541">
        <v>32785</v>
      </c>
      <c r="P2541">
        <v>37073</v>
      </c>
      <c r="Q2541">
        <v>2356</v>
      </c>
      <c r="R2541">
        <v>2440</v>
      </c>
      <c r="S2541">
        <v>25427</v>
      </c>
      <c r="T2541">
        <v>25505</v>
      </c>
      <c r="U2541">
        <v>410635</v>
      </c>
      <c r="V2541">
        <v>407583</v>
      </c>
      <c r="W2541">
        <v>586494</v>
      </c>
      <c r="X2541">
        <v>604604</v>
      </c>
    </row>
    <row r="2542" spans="1:24" x14ac:dyDescent="0.35">
      <c r="A2542" s="6" t="str">
        <f t="shared" si="39"/>
        <v>48031</v>
      </c>
      <c r="B2542">
        <v>48</v>
      </c>
      <c r="C2542">
        <v>31</v>
      </c>
      <c r="D2542" t="s">
        <v>2587</v>
      </c>
      <c r="E2542" t="s">
        <v>4032</v>
      </c>
      <c r="F2542">
        <v>11375</v>
      </c>
      <c r="G2542">
        <v>5728</v>
      </c>
      <c r="H2542">
        <v>5647</v>
      </c>
      <c r="I2542">
        <v>5340</v>
      </c>
      <c r="J2542">
        <v>5350</v>
      </c>
      <c r="K2542">
        <v>141</v>
      </c>
      <c r="L2542">
        <v>64</v>
      </c>
      <c r="M2542">
        <v>95</v>
      </c>
      <c r="N2542">
        <v>61</v>
      </c>
      <c r="O2542">
        <v>32</v>
      </c>
      <c r="P2542">
        <v>69</v>
      </c>
      <c r="Q2542">
        <v>4</v>
      </c>
      <c r="R2542">
        <v>8</v>
      </c>
      <c r="S2542">
        <v>116</v>
      </c>
      <c r="T2542">
        <v>95</v>
      </c>
      <c r="U2542">
        <v>4592</v>
      </c>
      <c r="V2542">
        <v>4691</v>
      </c>
      <c r="W2542">
        <v>1136</v>
      </c>
      <c r="X2542">
        <v>956</v>
      </c>
    </row>
    <row r="2543" spans="1:24" x14ac:dyDescent="0.35">
      <c r="A2543" s="6" t="str">
        <f t="shared" si="39"/>
        <v>48033</v>
      </c>
      <c r="B2543">
        <v>48</v>
      </c>
      <c r="C2543">
        <v>33</v>
      </c>
      <c r="D2543" t="s">
        <v>2587</v>
      </c>
      <c r="E2543" t="s">
        <v>4034</v>
      </c>
      <c r="F2543">
        <v>629</v>
      </c>
      <c r="G2543">
        <v>327</v>
      </c>
      <c r="H2543">
        <v>302</v>
      </c>
      <c r="I2543">
        <v>313</v>
      </c>
      <c r="J2543">
        <v>289</v>
      </c>
      <c r="K2543">
        <v>5</v>
      </c>
      <c r="L2543">
        <v>0</v>
      </c>
      <c r="M2543">
        <v>0</v>
      </c>
      <c r="N2543">
        <v>5</v>
      </c>
      <c r="O2543">
        <v>0</v>
      </c>
      <c r="P2543">
        <v>1</v>
      </c>
      <c r="Q2543">
        <v>0</v>
      </c>
      <c r="R2543">
        <v>0</v>
      </c>
      <c r="S2543">
        <v>9</v>
      </c>
      <c r="T2543">
        <v>7</v>
      </c>
      <c r="U2543">
        <v>287</v>
      </c>
      <c r="V2543">
        <v>274</v>
      </c>
      <c r="W2543">
        <v>40</v>
      </c>
      <c r="X2543">
        <v>28</v>
      </c>
    </row>
    <row r="2544" spans="1:24" x14ac:dyDescent="0.35">
      <c r="A2544" s="6" t="str">
        <f t="shared" si="39"/>
        <v>48035</v>
      </c>
      <c r="B2544">
        <v>48</v>
      </c>
      <c r="C2544">
        <v>35</v>
      </c>
      <c r="D2544" t="s">
        <v>2587</v>
      </c>
      <c r="E2544" t="s">
        <v>4036</v>
      </c>
      <c r="F2544">
        <v>18232</v>
      </c>
      <c r="G2544">
        <v>9002</v>
      </c>
      <c r="H2544">
        <v>9230</v>
      </c>
      <c r="I2544">
        <v>8451</v>
      </c>
      <c r="J2544">
        <v>8746</v>
      </c>
      <c r="K2544">
        <v>239</v>
      </c>
      <c r="L2544">
        <v>180</v>
      </c>
      <c r="M2544">
        <v>108</v>
      </c>
      <c r="N2544">
        <v>75</v>
      </c>
      <c r="O2544">
        <v>51</v>
      </c>
      <c r="P2544">
        <v>81</v>
      </c>
      <c r="Q2544">
        <v>6</v>
      </c>
      <c r="R2544">
        <v>9</v>
      </c>
      <c r="S2544">
        <v>147</v>
      </c>
      <c r="T2544">
        <v>139</v>
      </c>
      <c r="U2544">
        <v>7312</v>
      </c>
      <c r="V2544">
        <v>7589</v>
      </c>
      <c r="W2544">
        <v>1690</v>
      </c>
      <c r="X2544">
        <v>1641</v>
      </c>
    </row>
    <row r="2545" spans="1:24" x14ac:dyDescent="0.35">
      <c r="A2545" s="6" t="str">
        <f t="shared" si="39"/>
        <v>48037</v>
      </c>
      <c r="B2545">
        <v>48</v>
      </c>
      <c r="C2545">
        <v>37</v>
      </c>
      <c r="D2545" t="s">
        <v>2587</v>
      </c>
      <c r="E2545" t="s">
        <v>4038</v>
      </c>
      <c r="F2545">
        <v>92899</v>
      </c>
      <c r="G2545">
        <v>46800</v>
      </c>
      <c r="H2545">
        <v>46099</v>
      </c>
      <c r="I2545">
        <v>32566</v>
      </c>
      <c r="J2545">
        <v>31899</v>
      </c>
      <c r="K2545">
        <v>11833</v>
      </c>
      <c r="L2545">
        <v>11922</v>
      </c>
      <c r="M2545">
        <v>544</v>
      </c>
      <c r="N2545">
        <v>488</v>
      </c>
      <c r="O2545">
        <v>558</v>
      </c>
      <c r="P2545">
        <v>634</v>
      </c>
      <c r="Q2545">
        <v>62</v>
      </c>
      <c r="R2545">
        <v>42</v>
      </c>
      <c r="S2545">
        <v>1237</v>
      </c>
      <c r="T2545">
        <v>1114</v>
      </c>
      <c r="U2545">
        <v>42224</v>
      </c>
      <c r="V2545">
        <v>43114</v>
      </c>
      <c r="W2545">
        <v>4576</v>
      </c>
      <c r="X2545">
        <v>2985</v>
      </c>
    </row>
    <row r="2546" spans="1:24" x14ac:dyDescent="0.35">
      <c r="A2546" s="6" t="str">
        <f t="shared" si="39"/>
        <v>48039</v>
      </c>
      <c r="B2546">
        <v>48</v>
      </c>
      <c r="C2546">
        <v>39</v>
      </c>
      <c r="D2546" t="s">
        <v>2587</v>
      </c>
      <c r="E2546" t="s">
        <v>4040</v>
      </c>
      <c r="F2546">
        <v>372035</v>
      </c>
      <c r="G2546">
        <v>188593</v>
      </c>
      <c r="H2546">
        <v>183442</v>
      </c>
      <c r="I2546">
        <v>139980</v>
      </c>
      <c r="J2546">
        <v>134877</v>
      </c>
      <c r="K2546">
        <v>29962</v>
      </c>
      <c r="L2546">
        <v>28596</v>
      </c>
      <c r="M2546">
        <v>1644</v>
      </c>
      <c r="N2546">
        <v>1585</v>
      </c>
      <c r="O2546">
        <v>12853</v>
      </c>
      <c r="P2546">
        <v>14211</v>
      </c>
      <c r="Q2546">
        <v>214</v>
      </c>
      <c r="R2546">
        <v>187</v>
      </c>
      <c r="S2546">
        <v>3940</v>
      </c>
      <c r="T2546">
        <v>3986</v>
      </c>
      <c r="U2546">
        <v>129208</v>
      </c>
      <c r="V2546">
        <v>127603</v>
      </c>
      <c r="W2546">
        <v>59385</v>
      </c>
      <c r="X2546">
        <v>55839</v>
      </c>
    </row>
    <row r="2547" spans="1:24" x14ac:dyDescent="0.35">
      <c r="A2547" s="6" t="str">
        <f t="shared" si="39"/>
        <v>48041</v>
      </c>
      <c r="B2547">
        <v>48</v>
      </c>
      <c r="C2547">
        <v>41</v>
      </c>
      <c r="D2547" t="s">
        <v>2587</v>
      </c>
      <c r="E2547" t="s">
        <v>4042</v>
      </c>
      <c r="F2547">
        <v>233848</v>
      </c>
      <c r="G2547">
        <v>118351</v>
      </c>
      <c r="H2547">
        <v>115497</v>
      </c>
      <c r="I2547">
        <v>94341</v>
      </c>
      <c r="J2547">
        <v>92234</v>
      </c>
      <c r="K2547">
        <v>12600</v>
      </c>
      <c r="L2547">
        <v>13373</v>
      </c>
      <c r="M2547">
        <v>863</v>
      </c>
      <c r="N2547">
        <v>779</v>
      </c>
      <c r="O2547">
        <v>7812</v>
      </c>
      <c r="P2547">
        <v>6425</v>
      </c>
      <c r="Q2547">
        <v>137</v>
      </c>
      <c r="R2547">
        <v>149</v>
      </c>
      <c r="S2547">
        <v>2598</v>
      </c>
      <c r="T2547">
        <v>2537</v>
      </c>
      <c r="U2547">
        <v>86335</v>
      </c>
      <c r="V2547">
        <v>84467</v>
      </c>
      <c r="W2547">
        <v>32016</v>
      </c>
      <c r="X2547">
        <v>31030</v>
      </c>
    </row>
    <row r="2548" spans="1:24" x14ac:dyDescent="0.35">
      <c r="A2548" s="6" t="str">
        <f t="shared" si="39"/>
        <v>48043</v>
      </c>
      <c r="B2548">
        <v>48</v>
      </c>
      <c r="C2548">
        <v>43</v>
      </c>
      <c r="D2548" t="s">
        <v>2587</v>
      </c>
      <c r="E2548" t="s">
        <v>4044</v>
      </c>
      <c r="F2548">
        <v>9545</v>
      </c>
      <c r="G2548">
        <v>4884</v>
      </c>
      <c r="H2548">
        <v>4661</v>
      </c>
      <c r="I2548">
        <v>4441</v>
      </c>
      <c r="J2548">
        <v>4216</v>
      </c>
      <c r="K2548">
        <v>143</v>
      </c>
      <c r="L2548">
        <v>118</v>
      </c>
      <c r="M2548">
        <v>95</v>
      </c>
      <c r="N2548">
        <v>87</v>
      </c>
      <c r="O2548">
        <v>102</v>
      </c>
      <c r="P2548">
        <v>112</v>
      </c>
      <c r="Q2548">
        <v>5</v>
      </c>
      <c r="R2548">
        <v>8</v>
      </c>
      <c r="S2548">
        <v>98</v>
      </c>
      <c r="T2548">
        <v>120</v>
      </c>
      <c r="U2548">
        <v>2832</v>
      </c>
      <c r="V2548">
        <v>2730</v>
      </c>
      <c r="W2548">
        <v>2052</v>
      </c>
      <c r="X2548">
        <v>1931</v>
      </c>
    </row>
    <row r="2549" spans="1:24" x14ac:dyDescent="0.35">
      <c r="A2549" s="6" t="str">
        <f t="shared" si="39"/>
        <v>48045</v>
      </c>
      <c r="B2549">
        <v>48</v>
      </c>
      <c r="C2549">
        <v>45</v>
      </c>
      <c r="D2549" t="s">
        <v>2587</v>
      </c>
      <c r="E2549" t="s">
        <v>4046</v>
      </c>
      <c r="F2549">
        <v>1434</v>
      </c>
      <c r="G2549">
        <v>727</v>
      </c>
      <c r="H2549">
        <v>707</v>
      </c>
      <c r="I2549">
        <v>669</v>
      </c>
      <c r="J2549">
        <v>650</v>
      </c>
      <c r="K2549">
        <v>30</v>
      </c>
      <c r="L2549">
        <v>27</v>
      </c>
      <c r="M2549">
        <v>5</v>
      </c>
      <c r="N2549">
        <v>8</v>
      </c>
      <c r="O2549">
        <v>3</v>
      </c>
      <c r="P2549">
        <v>1</v>
      </c>
      <c r="Q2549">
        <v>0</v>
      </c>
      <c r="R2549">
        <v>0</v>
      </c>
      <c r="S2549">
        <v>20</v>
      </c>
      <c r="T2549">
        <v>21</v>
      </c>
      <c r="U2549">
        <v>540</v>
      </c>
      <c r="V2549">
        <v>522</v>
      </c>
      <c r="W2549">
        <v>187</v>
      </c>
      <c r="X2549">
        <v>185</v>
      </c>
    </row>
    <row r="2550" spans="1:24" x14ac:dyDescent="0.35">
      <c r="A2550" s="6" t="str">
        <f t="shared" si="39"/>
        <v>48047</v>
      </c>
      <c r="B2550">
        <v>48</v>
      </c>
      <c r="C2550">
        <v>47</v>
      </c>
      <c r="D2550" t="s">
        <v>2587</v>
      </c>
      <c r="E2550" t="s">
        <v>721</v>
      </c>
      <c r="F2550">
        <v>7079</v>
      </c>
      <c r="G2550">
        <v>3784</v>
      </c>
      <c r="H2550">
        <v>3295</v>
      </c>
      <c r="I2550">
        <v>3523</v>
      </c>
      <c r="J2550">
        <v>3147</v>
      </c>
      <c r="K2550">
        <v>170</v>
      </c>
      <c r="L2550">
        <v>46</v>
      </c>
      <c r="M2550">
        <v>28</v>
      </c>
      <c r="N2550">
        <v>30</v>
      </c>
      <c r="O2550">
        <v>49</v>
      </c>
      <c r="P2550">
        <v>37</v>
      </c>
      <c r="Q2550">
        <v>1</v>
      </c>
      <c r="R2550">
        <v>2</v>
      </c>
      <c r="S2550">
        <v>13</v>
      </c>
      <c r="T2550">
        <v>33</v>
      </c>
      <c r="U2550">
        <v>550</v>
      </c>
      <c r="V2550">
        <v>312</v>
      </c>
      <c r="W2550">
        <v>3234</v>
      </c>
      <c r="X2550">
        <v>2983</v>
      </c>
    </row>
    <row r="2551" spans="1:24" x14ac:dyDescent="0.35">
      <c r="A2551" s="6" t="str">
        <f t="shared" si="39"/>
        <v>48049</v>
      </c>
      <c r="B2551">
        <v>48</v>
      </c>
      <c r="C2551">
        <v>49</v>
      </c>
      <c r="D2551" t="s">
        <v>2587</v>
      </c>
      <c r="E2551" t="s">
        <v>1049</v>
      </c>
      <c r="F2551">
        <v>38092</v>
      </c>
      <c r="G2551">
        <v>19051</v>
      </c>
      <c r="H2551">
        <v>19041</v>
      </c>
      <c r="I2551">
        <v>17420</v>
      </c>
      <c r="J2551">
        <v>17699</v>
      </c>
      <c r="K2551">
        <v>938</v>
      </c>
      <c r="L2551">
        <v>681</v>
      </c>
      <c r="M2551">
        <v>183</v>
      </c>
      <c r="N2551">
        <v>197</v>
      </c>
      <c r="O2551">
        <v>166</v>
      </c>
      <c r="P2551">
        <v>132</v>
      </c>
      <c r="Q2551">
        <v>19</v>
      </c>
      <c r="R2551">
        <v>14</v>
      </c>
      <c r="S2551">
        <v>325</v>
      </c>
      <c r="T2551">
        <v>318</v>
      </c>
      <c r="U2551">
        <v>14840</v>
      </c>
      <c r="V2551">
        <v>15012</v>
      </c>
      <c r="W2551">
        <v>4211</v>
      </c>
      <c r="X2551">
        <v>4029</v>
      </c>
    </row>
    <row r="2552" spans="1:24" x14ac:dyDescent="0.35">
      <c r="A2552" s="6" t="str">
        <f t="shared" si="39"/>
        <v>48051</v>
      </c>
      <c r="B2552">
        <v>48</v>
      </c>
      <c r="C2552">
        <v>51</v>
      </c>
      <c r="D2552" t="s">
        <v>2587</v>
      </c>
      <c r="E2552" t="s">
        <v>4050</v>
      </c>
      <c r="F2552">
        <v>17643</v>
      </c>
      <c r="G2552">
        <v>8769</v>
      </c>
      <c r="H2552">
        <v>8874</v>
      </c>
      <c r="I2552">
        <v>7358</v>
      </c>
      <c r="J2552">
        <v>7416</v>
      </c>
      <c r="K2552">
        <v>1072</v>
      </c>
      <c r="L2552">
        <v>1132</v>
      </c>
      <c r="M2552">
        <v>122</v>
      </c>
      <c r="N2552">
        <v>102</v>
      </c>
      <c r="O2552">
        <v>61</v>
      </c>
      <c r="P2552">
        <v>41</v>
      </c>
      <c r="Q2552">
        <v>2</v>
      </c>
      <c r="R2552">
        <v>5</v>
      </c>
      <c r="S2552">
        <v>154</v>
      </c>
      <c r="T2552">
        <v>178</v>
      </c>
      <c r="U2552">
        <v>6878</v>
      </c>
      <c r="V2552">
        <v>7043</v>
      </c>
      <c r="W2552">
        <v>1891</v>
      </c>
      <c r="X2552">
        <v>1831</v>
      </c>
    </row>
    <row r="2553" spans="1:24" x14ac:dyDescent="0.35">
      <c r="A2553" s="6" t="str">
        <f t="shared" si="39"/>
        <v>48053</v>
      </c>
      <c r="B2553">
        <v>48</v>
      </c>
      <c r="C2553">
        <v>53</v>
      </c>
      <c r="D2553" t="s">
        <v>2587</v>
      </c>
      <c r="E2553" t="s">
        <v>4052</v>
      </c>
      <c r="F2553">
        <v>49127</v>
      </c>
      <c r="G2553">
        <v>24215</v>
      </c>
      <c r="H2553">
        <v>24912</v>
      </c>
      <c r="I2553">
        <v>22756</v>
      </c>
      <c r="J2553">
        <v>23520</v>
      </c>
      <c r="K2553">
        <v>521</v>
      </c>
      <c r="L2553">
        <v>421</v>
      </c>
      <c r="M2553">
        <v>350</v>
      </c>
      <c r="N2553">
        <v>292</v>
      </c>
      <c r="O2553">
        <v>210</v>
      </c>
      <c r="P2553">
        <v>267</v>
      </c>
      <c r="Q2553">
        <v>26</v>
      </c>
      <c r="R2553">
        <v>20</v>
      </c>
      <c r="S2553">
        <v>352</v>
      </c>
      <c r="T2553">
        <v>392</v>
      </c>
      <c r="U2553">
        <v>18487</v>
      </c>
      <c r="V2553">
        <v>19447</v>
      </c>
      <c r="W2553">
        <v>5728</v>
      </c>
      <c r="X2553">
        <v>5465</v>
      </c>
    </row>
    <row r="2554" spans="1:24" x14ac:dyDescent="0.35">
      <c r="A2554" s="6" t="str">
        <f t="shared" si="39"/>
        <v>48055</v>
      </c>
      <c r="B2554">
        <v>48</v>
      </c>
      <c r="C2554">
        <v>55</v>
      </c>
      <c r="D2554" t="s">
        <v>2587</v>
      </c>
      <c r="E2554" t="s">
        <v>1676</v>
      </c>
      <c r="F2554">
        <v>45880</v>
      </c>
      <c r="G2554">
        <v>23232</v>
      </c>
      <c r="H2554">
        <v>22648</v>
      </c>
      <c r="I2554">
        <v>20664</v>
      </c>
      <c r="J2554">
        <v>20226</v>
      </c>
      <c r="K2554">
        <v>1531</v>
      </c>
      <c r="L2554">
        <v>1409</v>
      </c>
      <c r="M2554">
        <v>430</v>
      </c>
      <c r="N2554">
        <v>373</v>
      </c>
      <c r="O2554">
        <v>181</v>
      </c>
      <c r="P2554">
        <v>194</v>
      </c>
      <c r="Q2554">
        <v>23</v>
      </c>
      <c r="R2554">
        <v>28</v>
      </c>
      <c r="S2554">
        <v>403</v>
      </c>
      <c r="T2554">
        <v>418</v>
      </c>
      <c r="U2554">
        <v>10263</v>
      </c>
      <c r="V2554">
        <v>10165</v>
      </c>
      <c r="W2554">
        <v>12969</v>
      </c>
      <c r="X2554">
        <v>12483</v>
      </c>
    </row>
    <row r="2555" spans="1:24" x14ac:dyDescent="0.35">
      <c r="A2555" s="6" t="str">
        <f t="shared" si="39"/>
        <v>48057</v>
      </c>
      <c r="B2555">
        <v>48</v>
      </c>
      <c r="C2555">
        <v>57</v>
      </c>
      <c r="D2555" t="s">
        <v>2587</v>
      </c>
      <c r="E2555" t="s">
        <v>36</v>
      </c>
      <c r="F2555">
        <v>20105</v>
      </c>
      <c r="G2555">
        <v>10367</v>
      </c>
      <c r="H2555">
        <v>9738</v>
      </c>
      <c r="I2555">
        <v>9154</v>
      </c>
      <c r="J2555">
        <v>8702</v>
      </c>
      <c r="K2555">
        <v>352</v>
      </c>
      <c r="L2555">
        <v>310</v>
      </c>
      <c r="M2555">
        <v>99</v>
      </c>
      <c r="N2555">
        <v>86</v>
      </c>
      <c r="O2555">
        <v>597</v>
      </c>
      <c r="P2555">
        <v>504</v>
      </c>
      <c r="Q2555">
        <v>7</v>
      </c>
      <c r="R2555">
        <v>7</v>
      </c>
      <c r="S2555">
        <v>158</v>
      </c>
      <c r="T2555">
        <v>129</v>
      </c>
      <c r="U2555">
        <v>5278</v>
      </c>
      <c r="V2555">
        <v>4977</v>
      </c>
      <c r="W2555">
        <v>5089</v>
      </c>
      <c r="X2555">
        <v>4761</v>
      </c>
    </row>
    <row r="2556" spans="1:24" x14ac:dyDescent="0.35">
      <c r="A2556" s="6" t="str">
        <f t="shared" si="39"/>
        <v>48059</v>
      </c>
      <c r="B2556">
        <v>48</v>
      </c>
      <c r="C2556">
        <v>59</v>
      </c>
      <c r="D2556" t="s">
        <v>2587</v>
      </c>
      <c r="E2556" t="s">
        <v>4056</v>
      </c>
      <c r="F2556">
        <v>13705</v>
      </c>
      <c r="G2556">
        <v>6804</v>
      </c>
      <c r="H2556">
        <v>6901</v>
      </c>
      <c r="I2556">
        <v>6423</v>
      </c>
      <c r="J2556">
        <v>6521</v>
      </c>
      <c r="K2556">
        <v>135</v>
      </c>
      <c r="L2556">
        <v>112</v>
      </c>
      <c r="M2556">
        <v>61</v>
      </c>
      <c r="N2556">
        <v>71</v>
      </c>
      <c r="O2556">
        <v>45</v>
      </c>
      <c r="P2556">
        <v>53</v>
      </c>
      <c r="Q2556">
        <v>9</v>
      </c>
      <c r="R2556">
        <v>5</v>
      </c>
      <c r="S2556">
        <v>131</v>
      </c>
      <c r="T2556">
        <v>139</v>
      </c>
      <c r="U2556">
        <v>6114</v>
      </c>
      <c r="V2556">
        <v>6279</v>
      </c>
      <c r="W2556">
        <v>690</v>
      </c>
      <c r="X2556">
        <v>622</v>
      </c>
    </row>
    <row r="2557" spans="1:24" x14ac:dyDescent="0.35">
      <c r="A2557" s="6" t="str">
        <f t="shared" si="39"/>
        <v>48061</v>
      </c>
      <c r="B2557">
        <v>48</v>
      </c>
      <c r="C2557">
        <v>61</v>
      </c>
      <c r="D2557" t="s">
        <v>2587</v>
      </c>
      <c r="E2557" t="s">
        <v>1846</v>
      </c>
      <c r="F2557">
        <v>421020</v>
      </c>
      <c r="G2557">
        <v>207327</v>
      </c>
      <c r="H2557">
        <v>213693</v>
      </c>
      <c r="I2557">
        <v>200602</v>
      </c>
      <c r="J2557">
        <v>207641</v>
      </c>
      <c r="K2557">
        <v>2128</v>
      </c>
      <c r="L2557">
        <v>1576</v>
      </c>
      <c r="M2557">
        <v>1420</v>
      </c>
      <c r="N2557">
        <v>1402</v>
      </c>
      <c r="O2557">
        <v>1929</v>
      </c>
      <c r="P2557">
        <v>1743</v>
      </c>
      <c r="Q2557">
        <v>170</v>
      </c>
      <c r="R2557">
        <v>155</v>
      </c>
      <c r="S2557">
        <v>1078</v>
      </c>
      <c r="T2557">
        <v>1176</v>
      </c>
      <c r="U2557">
        <v>22783</v>
      </c>
      <c r="V2557">
        <v>21508</v>
      </c>
      <c r="W2557">
        <v>184544</v>
      </c>
      <c r="X2557">
        <v>192185</v>
      </c>
    </row>
    <row r="2558" spans="1:24" x14ac:dyDescent="0.35">
      <c r="A2558" s="6" t="str">
        <f t="shared" si="39"/>
        <v>48063</v>
      </c>
      <c r="B2558">
        <v>48</v>
      </c>
      <c r="C2558">
        <v>63</v>
      </c>
      <c r="D2558" t="s">
        <v>2587</v>
      </c>
      <c r="E2558" t="s">
        <v>4059</v>
      </c>
      <c r="F2558">
        <v>12464</v>
      </c>
      <c r="G2558">
        <v>6078</v>
      </c>
      <c r="H2558">
        <v>6386</v>
      </c>
      <c r="I2558">
        <v>4741</v>
      </c>
      <c r="J2558">
        <v>5007</v>
      </c>
      <c r="K2558">
        <v>955</v>
      </c>
      <c r="L2558">
        <v>1101</v>
      </c>
      <c r="M2558">
        <v>87</v>
      </c>
      <c r="N2558">
        <v>44</v>
      </c>
      <c r="O2558">
        <v>103</v>
      </c>
      <c r="P2558">
        <v>52</v>
      </c>
      <c r="Q2558">
        <v>6</v>
      </c>
      <c r="R2558">
        <v>16</v>
      </c>
      <c r="S2558">
        <v>186</v>
      </c>
      <c r="T2558">
        <v>166</v>
      </c>
      <c r="U2558">
        <v>4495</v>
      </c>
      <c r="V2558">
        <v>4733</v>
      </c>
      <c r="W2558">
        <v>1583</v>
      </c>
      <c r="X2558">
        <v>1653</v>
      </c>
    </row>
    <row r="2559" spans="1:24" x14ac:dyDescent="0.35">
      <c r="A2559" s="6" t="str">
        <f t="shared" si="39"/>
        <v>48065</v>
      </c>
      <c r="B2559">
        <v>48</v>
      </c>
      <c r="C2559">
        <v>65</v>
      </c>
      <c r="D2559" t="s">
        <v>2587</v>
      </c>
      <c r="E2559" t="s">
        <v>4061</v>
      </c>
      <c r="F2559">
        <v>5799</v>
      </c>
      <c r="G2559">
        <v>2947</v>
      </c>
      <c r="H2559">
        <v>2852</v>
      </c>
      <c r="I2559">
        <v>2764</v>
      </c>
      <c r="J2559">
        <v>2695</v>
      </c>
      <c r="K2559">
        <v>44</v>
      </c>
      <c r="L2559">
        <v>33</v>
      </c>
      <c r="M2559">
        <v>56</v>
      </c>
      <c r="N2559">
        <v>45</v>
      </c>
      <c r="O2559">
        <v>11</v>
      </c>
      <c r="P2559">
        <v>24</v>
      </c>
      <c r="Q2559">
        <v>3</v>
      </c>
      <c r="R2559">
        <v>1</v>
      </c>
      <c r="S2559">
        <v>69</v>
      </c>
      <c r="T2559">
        <v>54</v>
      </c>
      <c r="U2559">
        <v>2658</v>
      </c>
      <c r="V2559">
        <v>2566</v>
      </c>
      <c r="W2559">
        <v>289</v>
      </c>
      <c r="X2559">
        <v>286</v>
      </c>
    </row>
    <row r="2560" spans="1:24" x14ac:dyDescent="0.35">
      <c r="A2560" s="6" t="str">
        <f t="shared" si="39"/>
        <v>48067</v>
      </c>
      <c r="B2560">
        <v>48</v>
      </c>
      <c r="C2560">
        <v>67</v>
      </c>
      <c r="D2560" t="s">
        <v>2587</v>
      </c>
      <c r="E2560" t="s">
        <v>1055</v>
      </c>
      <c r="F2560">
        <v>28448</v>
      </c>
      <c r="G2560">
        <v>13855</v>
      </c>
      <c r="H2560">
        <v>14593</v>
      </c>
      <c r="I2560">
        <v>11109</v>
      </c>
      <c r="J2560">
        <v>11639</v>
      </c>
      <c r="K2560">
        <v>2271</v>
      </c>
      <c r="L2560">
        <v>2511</v>
      </c>
      <c r="M2560">
        <v>126</v>
      </c>
      <c r="N2560">
        <v>119</v>
      </c>
      <c r="O2560">
        <v>77</v>
      </c>
      <c r="P2560">
        <v>101</v>
      </c>
      <c r="Q2560">
        <v>12</v>
      </c>
      <c r="R2560">
        <v>5</v>
      </c>
      <c r="S2560">
        <v>260</v>
      </c>
      <c r="T2560">
        <v>218</v>
      </c>
      <c r="U2560">
        <v>13201</v>
      </c>
      <c r="V2560">
        <v>13915</v>
      </c>
      <c r="W2560">
        <v>654</v>
      </c>
      <c r="X2560">
        <v>678</v>
      </c>
    </row>
    <row r="2561" spans="1:24" x14ac:dyDescent="0.35">
      <c r="A2561" s="6" t="str">
        <f t="shared" si="39"/>
        <v>48069</v>
      </c>
      <c r="B2561">
        <v>48</v>
      </c>
      <c r="C2561">
        <v>69</v>
      </c>
      <c r="D2561" t="s">
        <v>2587</v>
      </c>
      <c r="E2561" t="s">
        <v>4064</v>
      </c>
      <c r="F2561">
        <v>7373</v>
      </c>
      <c r="G2561">
        <v>3807</v>
      </c>
      <c r="H2561">
        <v>3566</v>
      </c>
      <c r="I2561">
        <v>3538</v>
      </c>
      <c r="J2561">
        <v>3309</v>
      </c>
      <c r="K2561">
        <v>121</v>
      </c>
      <c r="L2561">
        <v>90</v>
      </c>
      <c r="M2561">
        <v>81</v>
      </c>
      <c r="N2561">
        <v>90</v>
      </c>
      <c r="O2561">
        <v>21</v>
      </c>
      <c r="P2561">
        <v>34</v>
      </c>
      <c r="Q2561">
        <v>1</v>
      </c>
      <c r="R2561">
        <v>0</v>
      </c>
      <c r="S2561">
        <v>45</v>
      </c>
      <c r="T2561">
        <v>43</v>
      </c>
      <c r="U2561">
        <v>1326</v>
      </c>
      <c r="V2561">
        <v>1261</v>
      </c>
      <c r="W2561">
        <v>2481</v>
      </c>
      <c r="X2561">
        <v>2305</v>
      </c>
    </row>
    <row r="2562" spans="1:24" x14ac:dyDescent="0.35">
      <c r="A2562" s="6" t="str">
        <f t="shared" ref="A2562:A2625" si="40">TEXT(B2562*1000+C2562,"00000")</f>
        <v>48071</v>
      </c>
      <c r="B2562">
        <v>48</v>
      </c>
      <c r="C2562">
        <v>71</v>
      </c>
      <c r="D2562" t="s">
        <v>2587</v>
      </c>
      <c r="E2562" t="s">
        <v>38</v>
      </c>
      <c r="F2562">
        <v>46562</v>
      </c>
      <c r="G2562">
        <v>23593</v>
      </c>
      <c r="H2562">
        <v>22969</v>
      </c>
      <c r="I2562">
        <v>20653</v>
      </c>
      <c r="J2562">
        <v>20108</v>
      </c>
      <c r="K2562">
        <v>1975</v>
      </c>
      <c r="L2562">
        <v>1918</v>
      </c>
      <c r="M2562">
        <v>273</v>
      </c>
      <c r="N2562">
        <v>222</v>
      </c>
      <c r="O2562">
        <v>303</v>
      </c>
      <c r="P2562">
        <v>349</v>
      </c>
      <c r="Q2562">
        <v>35</v>
      </c>
      <c r="R2562">
        <v>28</v>
      </c>
      <c r="S2562">
        <v>354</v>
      </c>
      <c r="T2562">
        <v>344</v>
      </c>
      <c r="U2562">
        <v>17809</v>
      </c>
      <c r="V2562">
        <v>17769</v>
      </c>
      <c r="W2562">
        <v>5784</v>
      </c>
      <c r="X2562">
        <v>5200</v>
      </c>
    </row>
    <row r="2563" spans="1:24" x14ac:dyDescent="0.35">
      <c r="A2563" s="6" t="str">
        <f t="shared" si="40"/>
        <v>48073</v>
      </c>
      <c r="B2563">
        <v>48</v>
      </c>
      <c r="C2563">
        <v>73</v>
      </c>
      <c r="D2563" t="s">
        <v>2587</v>
      </c>
      <c r="E2563" t="s">
        <v>40</v>
      </c>
      <c r="F2563">
        <v>50413</v>
      </c>
      <c r="G2563">
        <v>25811</v>
      </c>
      <c r="H2563">
        <v>24602</v>
      </c>
      <c r="I2563">
        <v>20750</v>
      </c>
      <c r="J2563">
        <v>20136</v>
      </c>
      <c r="K2563">
        <v>3880</v>
      </c>
      <c r="L2563">
        <v>3338</v>
      </c>
      <c r="M2563">
        <v>459</v>
      </c>
      <c r="N2563">
        <v>397</v>
      </c>
      <c r="O2563">
        <v>150</v>
      </c>
      <c r="P2563">
        <v>168</v>
      </c>
      <c r="Q2563">
        <v>29</v>
      </c>
      <c r="R2563">
        <v>15</v>
      </c>
      <c r="S2563">
        <v>543</v>
      </c>
      <c r="T2563">
        <v>548</v>
      </c>
      <c r="U2563">
        <v>19507</v>
      </c>
      <c r="V2563">
        <v>19102</v>
      </c>
      <c r="W2563">
        <v>6304</v>
      </c>
      <c r="X2563">
        <v>5500</v>
      </c>
    </row>
    <row r="2564" spans="1:24" x14ac:dyDescent="0.35">
      <c r="A2564" s="6" t="str">
        <f t="shared" si="40"/>
        <v>48075</v>
      </c>
      <c r="B2564">
        <v>48</v>
      </c>
      <c r="C2564">
        <v>75</v>
      </c>
      <c r="D2564" t="s">
        <v>2587</v>
      </c>
      <c r="E2564" t="s">
        <v>4068</v>
      </c>
      <c r="F2564">
        <v>6668</v>
      </c>
      <c r="G2564">
        <v>3878</v>
      </c>
      <c r="H2564">
        <v>2790</v>
      </c>
      <c r="I2564">
        <v>3227</v>
      </c>
      <c r="J2564">
        <v>2545</v>
      </c>
      <c r="K2564">
        <v>520</v>
      </c>
      <c r="L2564">
        <v>125</v>
      </c>
      <c r="M2564">
        <v>39</v>
      </c>
      <c r="N2564">
        <v>34</v>
      </c>
      <c r="O2564">
        <v>30</v>
      </c>
      <c r="P2564">
        <v>27</v>
      </c>
      <c r="Q2564">
        <v>0</v>
      </c>
      <c r="R2564">
        <v>4</v>
      </c>
      <c r="S2564">
        <v>62</v>
      </c>
      <c r="T2564">
        <v>55</v>
      </c>
      <c r="U2564">
        <v>2622</v>
      </c>
      <c r="V2564">
        <v>2080</v>
      </c>
      <c r="W2564">
        <v>1256</v>
      </c>
      <c r="X2564">
        <v>710</v>
      </c>
    </row>
    <row r="2565" spans="1:24" x14ac:dyDescent="0.35">
      <c r="A2565" s="6" t="str">
        <f t="shared" si="40"/>
        <v>48077</v>
      </c>
      <c r="B2565">
        <v>48</v>
      </c>
      <c r="C2565">
        <v>77</v>
      </c>
      <c r="D2565" t="s">
        <v>2587</v>
      </c>
      <c r="E2565" t="s">
        <v>48</v>
      </c>
      <c r="F2565">
        <v>10220</v>
      </c>
      <c r="G2565">
        <v>5136</v>
      </c>
      <c r="H2565">
        <v>5084</v>
      </c>
      <c r="I2565">
        <v>4867</v>
      </c>
      <c r="J2565">
        <v>4763</v>
      </c>
      <c r="K2565">
        <v>74</v>
      </c>
      <c r="L2565">
        <v>44</v>
      </c>
      <c r="M2565">
        <v>64</v>
      </c>
      <c r="N2565">
        <v>84</v>
      </c>
      <c r="O2565">
        <v>18</v>
      </c>
      <c r="P2565">
        <v>60</v>
      </c>
      <c r="Q2565">
        <v>1</v>
      </c>
      <c r="R2565">
        <v>0</v>
      </c>
      <c r="S2565">
        <v>112</v>
      </c>
      <c r="T2565">
        <v>133</v>
      </c>
      <c r="U2565">
        <v>4810</v>
      </c>
      <c r="V2565">
        <v>4763</v>
      </c>
      <c r="W2565">
        <v>326</v>
      </c>
      <c r="X2565">
        <v>321</v>
      </c>
    </row>
    <row r="2566" spans="1:24" x14ac:dyDescent="0.35">
      <c r="A2566" s="6" t="str">
        <f t="shared" si="40"/>
        <v>48079</v>
      </c>
      <c r="B2566">
        <v>48</v>
      </c>
      <c r="C2566">
        <v>79</v>
      </c>
      <c r="D2566" t="s">
        <v>2587</v>
      </c>
      <c r="E2566" t="s">
        <v>4071</v>
      </c>
      <c r="F2566">
        <v>2547</v>
      </c>
      <c r="G2566">
        <v>1320</v>
      </c>
      <c r="H2566">
        <v>1227</v>
      </c>
      <c r="I2566">
        <v>1178</v>
      </c>
      <c r="J2566">
        <v>1090</v>
      </c>
      <c r="K2566">
        <v>63</v>
      </c>
      <c r="L2566">
        <v>57</v>
      </c>
      <c r="M2566">
        <v>46</v>
      </c>
      <c r="N2566">
        <v>50</v>
      </c>
      <c r="O2566">
        <v>10</v>
      </c>
      <c r="P2566">
        <v>10</v>
      </c>
      <c r="Q2566">
        <v>3</v>
      </c>
      <c r="R2566">
        <v>4</v>
      </c>
      <c r="S2566">
        <v>20</v>
      </c>
      <c r="T2566">
        <v>16</v>
      </c>
      <c r="U2566">
        <v>524</v>
      </c>
      <c r="V2566">
        <v>496</v>
      </c>
      <c r="W2566">
        <v>796</v>
      </c>
      <c r="X2566">
        <v>731</v>
      </c>
    </row>
    <row r="2567" spans="1:24" x14ac:dyDescent="0.35">
      <c r="A2567" s="6" t="str">
        <f t="shared" si="40"/>
        <v>48081</v>
      </c>
      <c r="B2567">
        <v>48</v>
      </c>
      <c r="C2567">
        <v>81</v>
      </c>
      <c r="D2567" t="s">
        <v>2587</v>
      </c>
      <c r="E2567" t="s">
        <v>4073</v>
      </c>
      <c r="F2567">
        <v>3285</v>
      </c>
      <c r="G2567">
        <v>1620</v>
      </c>
      <c r="H2567">
        <v>1665</v>
      </c>
      <c r="I2567">
        <v>1520</v>
      </c>
      <c r="J2567">
        <v>1569</v>
      </c>
      <c r="K2567">
        <v>20</v>
      </c>
      <c r="L2567">
        <v>14</v>
      </c>
      <c r="M2567">
        <v>48</v>
      </c>
      <c r="N2567">
        <v>43</v>
      </c>
      <c r="O2567">
        <v>2</v>
      </c>
      <c r="P2567">
        <v>3</v>
      </c>
      <c r="Q2567">
        <v>1</v>
      </c>
      <c r="R2567">
        <v>0</v>
      </c>
      <c r="S2567">
        <v>29</v>
      </c>
      <c r="T2567">
        <v>36</v>
      </c>
      <c r="U2567">
        <v>1264</v>
      </c>
      <c r="V2567">
        <v>1348</v>
      </c>
      <c r="W2567">
        <v>356</v>
      </c>
      <c r="X2567">
        <v>317</v>
      </c>
    </row>
    <row r="2568" spans="1:24" x14ac:dyDescent="0.35">
      <c r="A2568" s="6" t="str">
        <f t="shared" si="40"/>
        <v>48083</v>
      </c>
      <c r="B2568">
        <v>48</v>
      </c>
      <c r="C2568">
        <v>83</v>
      </c>
      <c r="D2568" t="s">
        <v>2587</v>
      </c>
      <c r="E2568" t="s">
        <v>4075</v>
      </c>
      <c r="F2568">
        <v>7687</v>
      </c>
      <c r="G2568">
        <v>3882</v>
      </c>
      <c r="H2568">
        <v>3805</v>
      </c>
      <c r="I2568">
        <v>3561</v>
      </c>
      <c r="J2568">
        <v>3496</v>
      </c>
      <c r="K2568">
        <v>141</v>
      </c>
      <c r="L2568">
        <v>122</v>
      </c>
      <c r="M2568">
        <v>52</v>
      </c>
      <c r="N2568">
        <v>50</v>
      </c>
      <c r="O2568">
        <v>40</v>
      </c>
      <c r="P2568">
        <v>53</v>
      </c>
      <c r="Q2568">
        <v>3</v>
      </c>
      <c r="R2568">
        <v>0</v>
      </c>
      <c r="S2568">
        <v>85</v>
      </c>
      <c r="T2568">
        <v>84</v>
      </c>
      <c r="U2568">
        <v>3258</v>
      </c>
      <c r="V2568">
        <v>3231</v>
      </c>
      <c r="W2568">
        <v>624</v>
      </c>
      <c r="X2568">
        <v>574</v>
      </c>
    </row>
    <row r="2569" spans="1:24" x14ac:dyDescent="0.35">
      <c r="A2569" s="6" t="str">
        <f t="shared" si="40"/>
        <v>48085</v>
      </c>
      <c r="B2569">
        <v>48</v>
      </c>
      <c r="C2569">
        <v>85</v>
      </c>
      <c r="D2569" t="s">
        <v>2587</v>
      </c>
      <c r="E2569" t="s">
        <v>4077</v>
      </c>
      <c r="F2569">
        <v>1066467</v>
      </c>
      <c r="G2569">
        <v>529675</v>
      </c>
      <c r="H2569">
        <v>536792</v>
      </c>
      <c r="I2569">
        <v>363713</v>
      </c>
      <c r="J2569">
        <v>364240</v>
      </c>
      <c r="K2569">
        <v>56472</v>
      </c>
      <c r="L2569">
        <v>62523</v>
      </c>
      <c r="M2569">
        <v>3888</v>
      </c>
      <c r="N2569">
        <v>3630</v>
      </c>
      <c r="O2569">
        <v>90171</v>
      </c>
      <c r="P2569">
        <v>90580</v>
      </c>
      <c r="Q2569">
        <v>534</v>
      </c>
      <c r="R2569">
        <v>574</v>
      </c>
      <c r="S2569">
        <v>14897</v>
      </c>
      <c r="T2569">
        <v>15245</v>
      </c>
      <c r="U2569">
        <v>444293</v>
      </c>
      <c r="V2569">
        <v>452780</v>
      </c>
      <c r="W2569">
        <v>85382</v>
      </c>
      <c r="X2569">
        <v>84012</v>
      </c>
    </row>
    <row r="2570" spans="1:24" x14ac:dyDescent="0.35">
      <c r="A2570" s="6" t="str">
        <f t="shared" si="40"/>
        <v>48087</v>
      </c>
      <c r="B2570">
        <v>48</v>
      </c>
      <c r="C2570">
        <v>87</v>
      </c>
      <c r="D2570" t="s">
        <v>2587</v>
      </c>
      <c r="E2570" t="s">
        <v>4079</v>
      </c>
      <c r="F2570">
        <v>2651</v>
      </c>
      <c r="G2570">
        <v>1303</v>
      </c>
      <c r="H2570">
        <v>1348</v>
      </c>
      <c r="I2570">
        <v>1146</v>
      </c>
      <c r="J2570">
        <v>1157</v>
      </c>
      <c r="K2570">
        <v>89</v>
      </c>
      <c r="L2570">
        <v>99</v>
      </c>
      <c r="M2570">
        <v>38</v>
      </c>
      <c r="N2570">
        <v>52</v>
      </c>
      <c r="O2570">
        <v>7</v>
      </c>
      <c r="P2570">
        <v>8</v>
      </c>
      <c r="Q2570">
        <v>0</v>
      </c>
      <c r="R2570">
        <v>0</v>
      </c>
      <c r="S2570">
        <v>23</v>
      </c>
      <c r="T2570">
        <v>32</v>
      </c>
      <c r="U2570">
        <v>882</v>
      </c>
      <c r="V2570">
        <v>938</v>
      </c>
      <c r="W2570">
        <v>421</v>
      </c>
      <c r="X2570">
        <v>410</v>
      </c>
    </row>
    <row r="2571" spans="1:24" x14ac:dyDescent="0.35">
      <c r="A2571" s="6" t="str">
        <f t="shared" si="40"/>
        <v>48089</v>
      </c>
      <c r="B2571">
        <v>48</v>
      </c>
      <c r="C2571">
        <v>89</v>
      </c>
      <c r="D2571" t="s">
        <v>2587</v>
      </c>
      <c r="E2571" t="s">
        <v>434</v>
      </c>
      <c r="F2571">
        <v>20558</v>
      </c>
      <c r="G2571">
        <v>10366</v>
      </c>
      <c r="H2571">
        <v>10192</v>
      </c>
      <c r="I2571">
        <v>8562</v>
      </c>
      <c r="J2571">
        <v>8449</v>
      </c>
      <c r="K2571">
        <v>1389</v>
      </c>
      <c r="L2571">
        <v>1319</v>
      </c>
      <c r="M2571">
        <v>131</v>
      </c>
      <c r="N2571">
        <v>113</v>
      </c>
      <c r="O2571">
        <v>70</v>
      </c>
      <c r="P2571">
        <v>89</v>
      </c>
      <c r="Q2571">
        <v>7</v>
      </c>
      <c r="R2571">
        <v>9</v>
      </c>
      <c r="S2571">
        <v>207</v>
      </c>
      <c r="T2571">
        <v>213</v>
      </c>
      <c r="U2571">
        <v>7259</v>
      </c>
      <c r="V2571">
        <v>7293</v>
      </c>
      <c r="W2571">
        <v>3107</v>
      </c>
      <c r="X2571">
        <v>2899</v>
      </c>
    </row>
    <row r="2572" spans="1:24" x14ac:dyDescent="0.35">
      <c r="A2572" s="6" t="str">
        <f t="shared" si="40"/>
        <v>48091</v>
      </c>
      <c r="B2572">
        <v>48</v>
      </c>
      <c r="C2572">
        <v>91</v>
      </c>
      <c r="D2572" t="s">
        <v>2587</v>
      </c>
      <c r="E2572" t="s">
        <v>4082</v>
      </c>
      <c r="F2572">
        <v>161493</v>
      </c>
      <c r="G2572">
        <v>80243</v>
      </c>
      <c r="H2572">
        <v>81250</v>
      </c>
      <c r="I2572">
        <v>74382</v>
      </c>
      <c r="J2572">
        <v>75139</v>
      </c>
      <c r="K2572">
        <v>2568</v>
      </c>
      <c r="L2572">
        <v>2214</v>
      </c>
      <c r="M2572">
        <v>695</v>
      </c>
      <c r="N2572">
        <v>677</v>
      </c>
      <c r="O2572">
        <v>922</v>
      </c>
      <c r="P2572">
        <v>1421</v>
      </c>
      <c r="Q2572">
        <v>98</v>
      </c>
      <c r="R2572">
        <v>116</v>
      </c>
      <c r="S2572">
        <v>1578</v>
      </c>
      <c r="T2572">
        <v>1683</v>
      </c>
      <c r="U2572">
        <v>58378</v>
      </c>
      <c r="V2572">
        <v>59494</v>
      </c>
      <c r="W2572">
        <v>21865</v>
      </c>
      <c r="X2572">
        <v>21756</v>
      </c>
    </row>
    <row r="2573" spans="1:24" x14ac:dyDescent="0.35">
      <c r="A2573" s="6" t="str">
        <f t="shared" si="40"/>
        <v>48093</v>
      </c>
      <c r="B2573">
        <v>48</v>
      </c>
      <c r="C2573">
        <v>93</v>
      </c>
      <c r="D2573" t="s">
        <v>2587</v>
      </c>
      <c r="E2573" t="s">
        <v>1502</v>
      </c>
      <c r="F2573">
        <v>13592</v>
      </c>
      <c r="G2573">
        <v>6875</v>
      </c>
      <c r="H2573">
        <v>6717</v>
      </c>
      <c r="I2573">
        <v>6529</v>
      </c>
      <c r="J2573">
        <v>6408</v>
      </c>
      <c r="K2573">
        <v>112</v>
      </c>
      <c r="L2573">
        <v>63</v>
      </c>
      <c r="M2573">
        <v>94</v>
      </c>
      <c r="N2573">
        <v>104</v>
      </c>
      <c r="O2573">
        <v>36</v>
      </c>
      <c r="P2573">
        <v>47</v>
      </c>
      <c r="Q2573">
        <v>6</v>
      </c>
      <c r="R2573">
        <v>0</v>
      </c>
      <c r="S2573">
        <v>98</v>
      </c>
      <c r="T2573">
        <v>95</v>
      </c>
      <c r="U2573">
        <v>4840</v>
      </c>
      <c r="V2573">
        <v>4868</v>
      </c>
      <c r="W2573">
        <v>2035</v>
      </c>
      <c r="X2573">
        <v>1849</v>
      </c>
    </row>
    <row r="2574" spans="1:24" x14ac:dyDescent="0.35">
      <c r="A2574" s="6" t="str">
        <f t="shared" si="40"/>
        <v>48095</v>
      </c>
      <c r="B2574">
        <v>48</v>
      </c>
      <c r="C2574">
        <v>95</v>
      </c>
      <c r="D2574" t="s">
        <v>2587</v>
      </c>
      <c r="E2574" t="s">
        <v>4085</v>
      </c>
      <c r="F2574">
        <v>3302</v>
      </c>
      <c r="G2574">
        <v>2128</v>
      </c>
      <c r="H2574">
        <v>1174</v>
      </c>
      <c r="I2574">
        <v>1706</v>
      </c>
      <c r="J2574">
        <v>1070</v>
      </c>
      <c r="K2574">
        <v>352</v>
      </c>
      <c r="L2574">
        <v>58</v>
      </c>
      <c r="M2574">
        <v>12</v>
      </c>
      <c r="N2574">
        <v>18</v>
      </c>
      <c r="O2574">
        <v>42</v>
      </c>
      <c r="P2574">
        <v>6</v>
      </c>
      <c r="Q2574">
        <v>1</v>
      </c>
      <c r="R2574">
        <v>0</v>
      </c>
      <c r="S2574">
        <v>15</v>
      </c>
      <c r="T2574">
        <v>22</v>
      </c>
      <c r="U2574">
        <v>1418</v>
      </c>
      <c r="V2574">
        <v>862</v>
      </c>
      <c r="W2574">
        <v>710</v>
      </c>
      <c r="X2574">
        <v>312</v>
      </c>
    </row>
    <row r="2575" spans="1:24" x14ac:dyDescent="0.35">
      <c r="A2575" s="6" t="str">
        <f t="shared" si="40"/>
        <v>48097</v>
      </c>
      <c r="B2575">
        <v>48</v>
      </c>
      <c r="C2575">
        <v>97</v>
      </c>
      <c r="D2575" t="s">
        <v>2587</v>
      </c>
      <c r="E2575" t="s">
        <v>4087</v>
      </c>
      <c r="F2575">
        <v>41670</v>
      </c>
      <c r="G2575">
        <v>20833</v>
      </c>
      <c r="H2575">
        <v>20837</v>
      </c>
      <c r="I2575">
        <v>19152</v>
      </c>
      <c r="J2575">
        <v>19162</v>
      </c>
      <c r="K2575">
        <v>794</v>
      </c>
      <c r="L2575">
        <v>703</v>
      </c>
      <c r="M2575">
        <v>322</v>
      </c>
      <c r="N2575">
        <v>307</v>
      </c>
      <c r="O2575">
        <v>191</v>
      </c>
      <c r="P2575">
        <v>248</v>
      </c>
      <c r="Q2575">
        <v>17</v>
      </c>
      <c r="R2575">
        <v>9</v>
      </c>
      <c r="S2575">
        <v>357</v>
      </c>
      <c r="T2575">
        <v>408</v>
      </c>
      <c r="U2575">
        <v>16463</v>
      </c>
      <c r="V2575">
        <v>16736</v>
      </c>
      <c r="W2575">
        <v>4370</v>
      </c>
      <c r="X2575">
        <v>4101</v>
      </c>
    </row>
    <row r="2576" spans="1:24" x14ac:dyDescent="0.35">
      <c r="A2576" s="6" t="str">
        <f t="shared" si="40"/>
        <v>48099</v>
      </c>
      <c r="B2576">
        <v>48</v>
      </c>
      <c r="C2576">
        <v>99</v>
      </c>
      <c r="D2576" t="s">
        <v>2587</v>
      </c>
      <c r="E2576" t="s">
        <v>4089</v>
      </c>
      <c r="F2576">
        <v>83085</v>
      </c>
      <c r="G2576">
        <v>42068</v>
      </c>
      <c r="H2576">
        <v>41017</v>
      </c>
      <c r="I2576">
        <v>30966</v>
      </c>
      <c r="J2576">
        <v>30000</v>
      </c>
      <c r="K2576">
        <v>7385</v>
      </c>
      <c r="L2576">
        <v>7224</v>
      </c>
      <c r="M2576">
        <v>537</v>
      </c>
      <c r="N2576">
        <v>507</v>
      </c>
      <c r="O2576">
        <v>843</v>
      </c>
      <c r="P2576">
        <v>1121</v>
      </c>
      <c r="Q2576">
        <v>429</v>
      </c>
      <c r="R2576">
        <v>380</v>
      </c>
      <c r="S2576">
        <v>1908</v>
      </c>
      <c r="T2576">
        <v>1785</v>
      </c>
      <c r="U2576">
        <v>33513</v>
      </c>
      <c r="V2576">
        <v>33115</v>
      </c>
      <c r="W2576">
        <v>8555</v>
      </c>
      <c r="X2576">
        <v>7902</v>
      </c>
    </row>
    <row r="2577" spans="1:24" x14ac:dyDescent="0.35">
      <c r="A2577" s="6" t="str">
        <f t="shared" si="40"/>
        <v>48101</v>
      </c>
      <c r="B2577">
        <v>48</v>
      </c>
      <c r="C2577">
        <v>101</v>
      </c>
      <c r="D2577" t="s">
        <v>2587</v>
      </c>
      <c r="E2577" t="s">
        <v>4091</v>
      </c>
      <c r="F2577">
        <v>1379</v>
      </c>
      <c r="G2577">
        <v>680</v>
      </c>
      <c r="H2577">
        <v>699</v>
      </c>
      <c r="I2577">
        <v>585</v>
      </c>
      <c r="J2577">
        <v>604</v>
      </c>
      <c r="K2577">
        <v>74</v>
      </c>
      <c r="L2577">
        <v>73</v>
      </c>
      <c r="M2577">
        <v>3</v>
      </c>
      <c r="N2577">
        <v>5</v>
      </c>
      <c r="O2577">
        <v>1</v>
      </c>
      <c r="P2577">
        <v>1</v>
      </c>
      <c r="Q2577">
        <v>1</v>
      </c>
      <c r="R2577">
        <v>0</v>
      </c>
      <c r="S2577">
        <v>16</v>
      </c>
      <c r="T2577">
        <v>16</v>
      </c>
      <c r="U2577">
        <v>498</v>
      </c>
      <c r="V2577">
        <v>539</v>
      </c>
      <c r="W2577">
        <v>182</v>
      </c>
      <c r="X2577">
        <v>160</v>
      </c>
    </row>
    <row r="2578" spans="1:24" x14ac:dyDescent="0.35">
      <c r="A2578" s="6" t="str">
        <f t="shared" si="40"/>
        <v>48103</v>
      </c>
      <c r="B2578">
        <v>48</v>
      </c>
      <c r="C2578">
        <v>103</v>
      </c>
      <c r="D2578" t="s">
        <v>2587</v>
      </c>
      <c r="E2578" t="s">
        <v>4093</v>
      </c>
      <c r="F2578">
        <v>4676</v>
      </c>
      <c r="G2578">
        <v>2383</v>
      </c>
      <c r="H2578">
        <v>2293</v>
      </c>
      <c r="I2578">
        <v>2157</v>
      </c>
      <c r="J2578">
        <v>2116</v>
      </c>
      <c r="K2578">
        <v>109</v>
      </c>
      <c r="L2578">
        <v>74</v>
      </c>
      <c r="M2578">
        <v>52</v>
      </c>
      <c r="N2578">
        <v>36</v>
      </c>
      <c r="O2578">
        <v>23</v>
      </c>
      <c r="P2578">
        <v>30</v>
      </c>
      <c r="Q2578">
        <v>8</v>
      </c>
      <c r="R2578">
        <v>6</v>
      </c>
      <c r="S2578">
        <v>34</v>
      </c>
      <c r="T2578">
        <v>31</v>
      </c>
      <c r="U2578">
        <v>748</v>
      </c>
      <c r="V2578">
        <v>759</v>
      </c>
      <c r="W2578">
        <v>1635</v>
      </c>
      <c r="X2578">
        <v>1534</v>
      </c>
    </row>
    <row r="2579" spans="1:24" x14ac:dyDescent="0.35">
      <c r="A2579" s="6" t="str">
        <f t="shared" si="40"/>
        <v>48105</v>
      </c>
      <c r="B2579">
        <v>48</v>
      </c>
      <c r="C2579">
        <v>105</v>
      </c>
      <c r="D2579" t="s">
        <v>2587</v>
      </c>
      <c r="E2579" t="s">
        <v>3904</v>
      </c>
      <c r="F2579">
        <v>3096</v>
      </c>
      <c r="G2579">
        <v>1569</v>
      </c>
      <c r="H2579">
        <v>1527</v>
      </c>
      <c r="I2579">
        <v>1437</v>
      </c>
      <c r="J2579">
        <v>1413</v>
      </c>
      <c r="K2579">
        <v>42</v>
      </c>
      <c r="L2579">
        <v>32</v>
      </c>
      <c r="M2579">
        <v>45</v>
      </c>
      <c r="N2579">
        <v>48</v>
      </c>
      <c r="O2579">
        <v>14</v>
      </c>
      <c r="P2579">
        <v>21</v>
      </c>
      <c r="Q2579">
        <v>2</v>
      </c>
      <c r="R2579">
        <v>1</v>
      </c>
      <c r="S2579">
        <v>29</v>
      </c>
      <c r="T2579">
        <v>12</v>
      </c>
      <c r="U2579">
        <v>578</v>
      </c>
      <c r="V2579">
        <v>595</v>
      </c>
      <c r="W2579">
        <v>991</v>
      </c>
      <c r="X2579">
        <v>932</v>
      </c>
    </row>
    <row r="2580" spans="1:24" x14ac:dyDescent="0.35">
      <c r="A2580" s="6" t="str">
        <f t="shared" si="40"/>
        <v>48107</v>
      </c>
      <c r="B2580">
        <v>48</v>
      </c>
      <c r="C2580">
        <v>107</v>
      </c>
      <c r="D2580" t="s">
        <v>2587</v>
      </c>
      <c r="E2580" t="s">
        <v>4096</v>
      </c>
      <c r="F2580">
        <v>5129</v>
      </c>
      <c r="G2580">
        <v>2578</v>
      </c>
      <c r="H2580">
        <v>2551</v>
      </c>
      <c r="I2580">
        <v>2349</v>
      </c>
      <c r="J2580">
        <v>2348</v>
      </c>
      <c r="K2580">
        <v>109</v>
      </c>
      <c r="L2580">
        <v>110</v>
      </c>
      <c r="M2580">
        <v>40</v>
      </c>
      <c r="N2580">
        <v>34</v>
      </c>
      <c r="O2580">
        <v>15</v>
      </c>
      <c r="P2580">
        <v>7</v>
      </c>
      <c r="Q2580">
        <v>3</v>
      </c>
      <c r="R2580">
        <v>1</v>
      </c>
      <c r="S2580">
        <v>62</v>
      </c>
      <c r="T2580">
        <v>51</v>
      </c>
      <c r="U2580">
        <v>1130</v>
      </c>
      <c r="V2580">
        <v>1162</v>
      </c>
      <c r="W2580">
        <v>1448</v>
      </c>
      <c r="X2580">
        <v>1389</v>
      </c>
    </row>
    <row r="2581" spans="1:24" x14ac:dyDescent="0.35">
      <c r="A2581" s="6" t="str">
        <f t="shared" si="40"/>
        <v>48109</v>
      </c>
      <c r="B2581">
        <v>48</v>
      </c>
      <c r="C2581">
        <v>109</v>
      </c>
      <c r="D2581" t="s">
        <v>2587</v>
      </c>
      <c r="E2581" t="s">
        <v>4098</v>
      </c>
      <c r="F2581">
        <v>2187</v>
      </c>
      <c r="G2581">
        <v>1113</v>
      </c>
      <c r="H2581">
        <v>1074</v>
      </c>
      <c r="I2581">
        <v>997</v>
      </c>
      <c r="J2581">
        <v>985</v>
      </c>
      <c r="K2581">
        <v>33</v>
      </c>
      <c r="L2581">
        <v>11</v>
      </c>
      <c r="M2581">
        <v>28</v>
      </c>
      <c r="N2581">
        <v>28</v>
      </c>
      <c r="O2581">
        <v>26</v>
      </c>
      <c r="P2581">
        <v>22</v>
      </c>
      <c r="Q2581">
        <v>1</v>
      </c>
      <c r="R2581">
        <v>0</v>
      </c>
      <c r="S2581">
        <v>28</v>
      </c>
      <c r="T2581">
        <v>28</v>
      </c>
      <c r="U2581">
        <v>336</v>
      </c>
      <c r="V2581">
        <v>247</v>
      </c>
      <c r="W2581">
        <v>777</v>
      </c>
      <c r="X2581">
        <v>827</v>
      </c>
    </row>
    <row r="2582" spans="1:24" x14ac:dyDescent="0.35">
      <c r="A2582" s="6" t="str">
        <f t="shared" si="40"/>
        <v>48111</v>
      </c>
      <c r="B2582">
        <v>48</v>
      </c>
      <c r="C2582">
        <v>111</v>
      </c>
      <c r="D2582" t="s">
        <v>2587</v>
      </c>
      <c r="E2582" t="s">
        <v>4100</v>
      </c>
      <c r="F2582">
        <v>7123</v>
      </c>
      <c r="G2582">
        <v>3757</v>
      </c>
      <c r="H2582">
        <v>3366</v>
      </c>
      <c r="I2582">
        <v>3423</v>
      </c>
      <c r="J2582">
        <v>3093</v>
      </c>
      <c r="K2582">
        <v>106</v>
      </c>
      <c r="L2582">
        <v>80</v>
      </c>
      <c r="M2582">
        <v>95</v>
      </c>
      <c r="N2582">
        <v>86</v>
      </c>
      <c r="O2582">
        <v>57</v>
      </c>
      <c r="P2582">
        <v>55</v>
      </c>
      <c r="Q2582">
        <v>6</v>
      </c>
      <c r="R2582">
        <v>4</v>
      </c>
      <c r="S2582">
        <v>70</v>
      </c>
      <c r="T2582">
        <v>48</v>
      </c>
      <c r="U2582">
        <v>1775</v>
      </c>
      <c r="V2582">
        <v>1661</v>
      </c>
      <c r="W2582">
        <v>1982</v>
      </c>
      <c r="X2582">
        <v>1705</v>
      </c>
    </row>
    <row r="2583" spans="1:24" x14ac:dyDescent="0.35">
      <c r="A2583" s="6" t="str">
        <f t="shared" si="40"/>
        <v>48113</v>
      </c>
      <c r="B2583">
        <v>48</v>
      </c>
      <c r="C2583">
        <v>113</v>
      </c>
      <c r="D2583" t="s">
        <v>2587</v>
      </c>
      <c r="E2583" t="s">
        <v>68</v>
      </c>
      <c r="F2583">
        <v>2611481</v>
      </c>
      <c r="G2583">
        <v>1294353</v>
      </c>
      <c r="H2583">
        <v>1317128</v>
      </c>
      <c r="I2583">
        <v>870682</v>
      </c>
      <c r="J2583">
        <v>850582</v>
      </c>
      <c r="K2583">
        <v>291382</v>
      </c>
      <c r="L2583">
        <v>334005</v>
      </c>
      <c r="M2583">
        <v>14643</v>
      </c>
      <c r="N2583">
        <v>14101</v>
      </c>
      <c r="O2583">
        <v>90940</v>
      </c>
      <c r="P2583">
        <v>90714</v>
      </c>
      <c r="Q2583">
        <v>1387</v>
      </c>
      <c r="R2583">
        <v>1458</v>
      </c>
      <c r="S2583">
        <v>25319</v>
      </c>
      <c r="T2583">
        <v>26268</v>
      </c>
      <c r="U2583">
        <v>753995</v>
      </c>
      <c r="V2583">
        <v>800610</v>
      </c>
      <c r="W2583">
        <v>540358</v>
      </c>
      <c r="X2583">
        <v>516518</v>
      </c>
    </row>
    <row r="2584" spans="1:24" x14ac:dyDescent="0.35">
      <c r="A2584" s="6" t="str">
        <f t="shared" si="40"/>
        <v>48115</v>
      </c>
      <c r="B2584">
        <v>48</v>
      </c>
      <c r="C2584">
        <v>115</v>
      </c>
      <c r="D2584" t="s">
        <v>2587</v>
      </c>
      <c r="E2584" t="s">
        <v>769</v>
      </c>
      <c r="F2584">
        <v>12459</v>
      </c>
      <c r="G2584">
        <v>6995</v>
      </c>
      <c r="H2584">
        <v>5464</v>
      </c>
      <c r="I2584">
        <v>6034</v>
      </c>
      <c r="J2584">
        <v>5009</v>
      </c>
      <c r="K2584">
        <v>665</v>
      </c>
      <c r="L2584">
        <v>223</v>
      </c>
      <c r="M2584">
        <v>113</v>
      </c>
      <c r="N2584">
        <v>54</v>
      </c>
      <c r="O2584">
        <v>60</v>
      </c>
      <c r="P2584">
        <v>71</v>
      </c>
      <c r="Q2584">
        <v>10</v>
      </c>
      <c r="R2584">
        <v>7</v>
      </c>
      <c r="S2584">
        <v>113</v>
      </c>
      <c r="T2584">
        <v>100</v>
      </c>
      <c r="U2584">
        <v>3258</v>
      </c>
      <c r="V2584">
        <v>2397</v>
      </c>
      <c r="W2584">
        <v>3737</v>
      </c>
      <c r="X2584">
        <v>3067</v>
      </c>
    </row>
    <row r="2585" spans="1:24" x14ac:dyDescent="0.35">
      <c r="A2585" s="6" t="str">
        <f t="shared" si="40"/>
        <v>48117</v>
      </c>
      <c r="B2585">
        <v>48</v>
      </c>
      <c r="C2585">
        <v>117</v>
      </c>
      <c r="D2585" t="s">
        <v>2587</v>
      </c>
      <c r="E2585" t="s">
        <v>4104</v>
      </c>
      <c r="F2585">
        <v>18584</v>
      </c>
      <c r="G2585">
        <v>9332</v>
      </c>
      <c r="H2585">
        <v>9252</v>
      </c>
      <c r="I2585">
        <v>8794</v>
      </c>
      <c r="J2585">
        <v>8717</v>
      </c>
      <c r="K2585">
        <v>211</v>
      </c>
      <c r="L2585">
        <v>189</v>
      </c>
      <c r="M2585">
        <v>165</v>
      </c>
      <c r="N2585">
        <v>174</v>
      </c>
      <c r="O2585">
        <v>46</v>
      </c>
      <c r="P2585">
        <v>61</v>
      </c>
      <c r="Q2585">
        <v>7</v>
      </c>
      <c r="R2585">
        <v>7</v>
      </c>
      <c r="S2585">
        <v>109</v>
      </c>
      <c r="T2585">
        <v>104</v>
      </c>
      <c r="U2585">
        <v>2281</v>
      </c>
      <c r="V2585">
        <v>2377</v>
      </c>
      <c r="W2585">
        <v>7051</v>
      </c>
      <c r="X2585">
        <v>6875</v>
      </c>
    </row>
    <row r="2586" spans="1:24" x14ac:dyDescent="0.35">
      <c r="A2586" s="6" t="str">
        <f t="shared" si="40"/>
        <v>48119</v>
      </c>
      <c r="B2586">
        <v>48</v>
      </c>
      <c r="C2586">
        <v>119</v>
      </c>
      <c r="D2586" t="s">
        <v>2587</v>
      </c>
      <c r="E2586" t="s">
        <v>465</v>
      </c>
      <c r="F2586">
        <v>5231</v>
      </c>
      <c r="G2586">
        <v>2591</v>
      </c>
      <c r="H2586">
        <v>2640</v>
      </c>
      <c r="I2586">
        <v>2214</v>
      </c>
      <c r="J2586">
        <v>2296</v>
      </c>
      <c r="K2586">
        <v>215</v>
      </c>
      <c r="L2586">
        <v>158</v>
      </c>
      <c r="M2586">
        <v>62</v>
      </c>
      <c r="N2586">
        <v>76</v>
      </c>
      <c r="O2586">
        <v>16</v>
      </c>
      <c r="P2586">
        <v>19</v>
      </c>
      <c r="Q2586">
        <v>1</v>
      </c>
      <c r="R2586">
        <v>2</v>
      </c>
      <c r="S2586">
        <v>83</v>
      </c>
      <c r="T2586">
        <v>89</v>
      </c>
      <c r="U2586">
        <v>2364</v>
      </c>
      <c r="V2586">
        <v>2463</v>
      </c>
      <c r="W2586">
        <v>227</v>
      </c>
      <c r="X2586">
        <v>177</v>
      </c>
    </row>
    <row r="2587" spans="1:24" x14ac:dyDescent="0.35">
      <c r="A2587" s="6" t="str">
        <f t="shared" si="40"/>
        <v>48121</v>
      </c>
      <c r="B2587">
        <v>48</v>
      </c>
      <c r="C2587">
        <v>121</v>
      </c>
      <c r="D2587" t="s">
        <v>2587</v>
      </c>
      <c r="E2587" t="s">
        <v>4107</v>
      </c>
      <c r="F2587">
        <v>906419</v>
      </c>
      <c r="G2587">
        <v>448392</v>
      </c>
      <c r="H2587">
        <v>458027</v>
      </c>
      <c r="I2587">
        <v>338662</v>
      </c>
      <c r="J2587">
        <v>340438</v>
      </c>
      <c r="K2587">
        <v>48615</v>
      </c>
      <c r="L2587">
        <v>54061</v>
      </c>
      <c r="M2587">
        <v>3844</v>
      </c>
      <c r="N2587">
        <v>3843</v>
      </c>
      <c r="O2587">
        <v>44458</v>
      </c>
      <c r="P2587">
        <v>46369</v>
      </c>
      <c r="Q2587">
        <v>550</v>
      </c>
      <c r="R2587">
        <v>548</v>
      </c>
      <c r="S2587">
        <v>12263</v>
      </c>
      <c r="T2587">
        <v>12768</v>
      </c>
      <c r="U2587">
        <v>356442</v>
      </c>
      <c r="V2587">
        <v>367294</v>
      </c>
      <c r="W2587">
        <v>91950</v>
      </c>
      <c r="X2587">
        <v>90733</v>
      </c>
    </row>
    <row r="2588" spans="1:24" x14ac:dyDescent="0.35">
      <c r="A2588" s="6" t="str">
        <f t="shared" si="40"/>
        <v>48123</v>
      </c>
      <c r="B2588">
        <v>48</v>
      </c>
      <c r="C2588">
        <v>123</v>
      </c>
      <c r="D2588" t="s">
        <v>2587</v>
      </c>
      <c r="E2588" t="s">
        <v>5196</v>
      </c>
      <c r="F2588">
        <v>19819</v>
      </c>
      <c r="G2588">
        <v>10399</v>
      </c>
      <c r="H2588">
        <v>9420</v>
      </c>
      <c r="I2588">
        <v>8971</v>
      </c>
      <c r="J2588">
        <v>8408</v>
      </c>
      <c r="K2588">
        <v>1113</v>
      </c>
      <c r="L2588">
        <v>745</v>
      </c>
      <c r="M2588">
        <v>125</v>
      </c>
      <c r="N2588">
        <v>91</v>
      </c>
      <c r="O2588">
        <v>47</v>
      </c>
      <c r="P2588">
        <v>48</v>
      </c>
      <c r="Q2588">
        <v>9</v>
      </c>
      <c r="R2588">
        <v>1</v>
      </c>
      <c r="S2588">
        <v>134</v>
      </c>
      <c r="T2588">
        <v>127</v>
      </c>
      <c r="U2588">
        <v>6669</v>
      </c>
      <c r="V2588">
        <v>6237</v>
      </c>
      <c r="W2588">
        <v>3730</v>
      </c>
      <c r="X2588">
        <v>3183</v>
      </c>
    </row>
    <row r="2589" spans="1:24" x14ac:dyDescent="0.35">
      <c r="A2589" s="6" t="str">
        <f t="shared" si="40"/>
        <v>48125</v>
      </c>
      <c r="B2589">
        <v>48</v>
      </c>
      <c r="C2589">
        <v>125</v>
      </c>
      <c r="D2589" t="s">
        <v>2587</v>
      </c>
      <c r="E2589" t="s">
        <v>4111</v>
      </c>
      <c r="F2589">
        <v>1769</v>
      </c>
      <c r="G2589">
        <v>860</v>
      </c>
      <c r="H2589">
        <v>909</v>
      </c>
      <c r="I2589">
        <v>759</v>
      </c>
      <c r="J2589">
        <v>829</v>
      </c>
      <c r="K2589">
        <v>29</v>
      </c>
      <c r="L2589">
        <v>30</v>
      </c>
      <c r="M2589">
        <v>32</v>
      </c>
      <c r="N2589">
        <v>17</v>
      </c>
      <c r="O2589">
        <v>16</v>
      </c>
      <c r="P2589">
        <v>11</v>
      </c>
      <c r="Q2589">
        <v>0</v>
      </c>
      <c r="R2589">
        <v>2</v>
      </c>
      <c r="S2589">
        <v>24</v>
      </c>
      <c r="T2589">
        <v>20</v>
      </c>
      <c r="U2589">
        <v>602</v>
      </c>
      <c r="V2589">
        <v>667</v>
      </c>
      <c r="W2589">
        <v>258</v>
      </c>
      <c r="X2589">
        <v>242</v>
      </c>
    </row>
    <row r="2590" spans="1:24" x14ac:dyDescent="0.35">
      <c r="A2590" s="6" t="str">
        <f t="shared" si="40"/>
        <v>48127</v>
      </c>
      <c r="B2590">
        <v>48</v>
      </c>
      <c r="C2590">
        <v>127</v>
      </c>
      <c r="D2590" t="s">
        <v>2587</v>
      </c>
      <c r="E2590" t="s">
        <v>4113</v>
      </c>
      <c r="F2590">
        <v>8613</v>
      </c>
      <c r="G2590">
        <v>4279</v>
      </c>
      <c r="H2590">
        <v>4334</v>
      </c>
      <c r="I2590">
        <v>4061</v>
      </c>
      <c r="J2590">
        <v>4123</v>
      </c>
      <c r="K2590">
        <v>95</v>
      </c>
      <c r="L2590">
        <v>73</v>
      </c>
      <c r="M2590">
        <v>50</v>
      </c>
      <c r="N2590">
        <v>43</v>
      </c>
      <c r="O2590">
        <v>35</v>
      </c>
      <c r="P2590">
        <v>44</v>
      </c>
      <c r="Q2590">
        <v>0</v>
      </c>
      <c r="R2590">
        <v>2</v>
      </c>
      <c r="S2590">
        <v>38</v>
      </c>
      <c r="T2590">
        <v>49</v>
      </c>
      <c r="U2590">
        <v>600</v>
      </c>
      <c r="V2590">
        <v>530</v>
      </c>
      <c r="W2590">
        <v>3679</v>
      </c>
      <c r="X2590">
        <v>3804</v>
      </c>
    </row>
    <row r="2591" spans="1:24" x14ac:dyDescent="0.35">
      <c r="A2591" s="6" t="str">
        <f t="shared" si="40"/>
        <v>48129</v>
      </c>
      <c r="B2591">
        <v>48</v>
      </c>
      <c r="C2591">
        <v>129</v>
      </c>
      <c r="D2591" t="s">
        <v>2587</v>
      </c>
      <c r="E2591" t="s">
        <v>4115</v>
      </c>
      <c r="F2591">
        <v>3261</v>
      </c>
      <c r="G2591">
        <v>1588</v>
      </c>
      <c r="H2591">
        <v>1673</v>
      </c>
      <c r="I2591">
        <v>1434</v>
      </c>
      <c r="J2591">
        <v>1495</v>
      </c>
      <c r="K2591">
        <v>99</v>
      </c>
      <c r="L2591">
        <v>107</v>
      </c>
      <c r="M2591">
        <v>16</v>
      </c>
      <c r="N2591">
        <v>24</v>
      </c>
      <c r="O2591">
        <v>10</v>
      </c>
      <c r="P2591">
        <v>12</v>
      </c>
      <c r="Q2591">
        <v>1</v>
      </c>
      <c r="R2591">
        <v>1</v>
      </c>
      <c r="S2591">
        <v>28</v>
      </c>
      <c r="T2591">
        <v>34</v>
      </c>
      <c r="U2591">
        <v>1389</v>
      </c>
      <c r="V2591">
        <v>1504</v>
      </c>
      <c r="W2591">
        <v>199</v>
      </c>
      <c r="X2591">
        <v>169</v>
      </c>
    </row>
    <row r="2592" spans="1:24" x14ac:dyDescent="0.35">
      <c r="A2592" s="6" t="str">
        <f t="shared" si="40"/>
        <v>48131</v>
      </c>
      <c r="B2592">
        <v>48</v>
      </c>
      <c r="C2592">
        <v>131</v>
      </c>
      <c r="D2592" t="s">
        <v>2587</v>
      </c>
      <c r="E2592" t="s">
        <v>606</v>
      </c>
      <c r="F2592">
        <v>9829</v>
      </c>
      <c r="G2592">
        <v>5154</v>
      </c>
      <c r="H2592">
        <v>4675</v>
      </c>
      <c r="I2592">
        <v>4816</v>
      </c>
      <c r="J2592">
        <v>4508</v>
      </c>
      <c r="K2592">
        <v>184</v>
      </c>
      <c r="L2592">
        <v>47</v>
      </c>
      <c r="M2592">
        <v>61</v>
      </c>
      <c r="N2592">
        <v>58</v>
      </c>
      <c r="O2592">
        <v>32</v>
      </c>
      <c r="P2592">
        <v>35</v>
      </c>
      <c r="Q2592">
        <v>11</v>
      </c>
      <c r="R2592">
        <v>7</v>
      </c>
      <c r="S2592">
        <v>50</v>
      </c>
      <c r="T2592">
        <v>20</v>
      </c>
      <c r="U2592">
        <v>1071</v>
      </c>
      <c r="V2592">
        <v>736</v>
      </c>
      <c r="W2592">
        <v>4083</v>
      </c>
      <c r="X2592">
        <v>3939</v>
      </c>
    </row>
    <row r="2593" spans="1:24" x14ac:dyDescent="0.35">
      <c r="A2593" s="6" t="str">
        <f t="shared" si="40"/>
        <v>48133</v>
      </c>
      <c r="B2593">
        <v>48</v>
      </c>
      <c r="C2593">
        <v>133</v>
      </c>
      <c r="D2593" t="s">
        <v>2587</v>
      </c>
      <c r="E2593" t="s">
        <v>4118</v>
      </c>
      <c r="F2593">
        <v>17723</v>
      </c>
      <c r="G2593">
        <v>8912</v>
      </c>
      <c r="H2593">
        <v>8811</v>
      </c>
      <c r="I2593">
        <v>8330</v>
      </c>
      <c r="J2593">
        <v>8281</v>
      </c>
      <c r="K2593">
        <v>248</v>
      </c>
      <c r="L2593">
        <v>194</v>
      </c>
      <c r="M2593">
        <v>123</v>
      </c>
      <c r="N2593">
        <v>111</v>
      </c>
      <c r="O2593">
        <v>66</v>
      </c>
      <c r="P2593">
        <v>75</v>
      </c>
      <c r="Q2593">
        <v>9</v>
      </c>
      <c r="R2593">
        <v>7</v>
      </c>
      <c r="S2593">
        <v>136</v>
      </c>
      <c r="T2593">
        <v>143</v>
      </c>
      <c r="U2593">
        <v>7382</v>
      </c>
      <c r="V2593">
        <v>7413</v>
      </c>
      <c r="W2593">
        <v>1530</v>
      </c>
      <c r="X2593">
        <v>1398</v>
      </c>
    </row>
    <row r="2594" spans="1:24" x14ac:dyDescent="0.35">
      <c r="A2594" s="6" t="str">
        <f t="shared" si="40"/>
        <v>48135</v>
      </c>
      <c r="B2594">
        <v>48</v>
      </c>
      <c r="C2594">
        <v>135</v>
      </c>
      <c r="D2594" t="s">
        <v>2587</v>
      </c>
      <c r="E2594" t="s">
        <v>4120</v>
      </c>
      <c r="F2594">
        <v>165170</v>
      </c>
      <c r="G2594">
        <v>84793</v>
      </c>
      <c r="H2594">
        <v>80377</v>
      </c>
      <c r="I2594">
        <v>75650</v>
      </c>
      <c r="J2594">
        <v>71985</v>
      </c>
      <c r="K2594">
        <v>5117</v>
      </c>
      <c r="L2594">
        <v>4479</v>
      </c>
      <c r="M2594">
        <v>1309</v>
      </c>
      <c r="N2594">
        <v>1133</v>
      </c>
      <c r="O2594">
        <v>1160</v>
      </c>
      <c r="P2594">
        <v>1226</v>
      </c>
      <c r="Q2594">
        <v>230</v>
      </c>
      <c r="R2594">
        <v>262</v>
      </c>
      <c r="S2594">
        <v>1327</v>
      </c>
      <c r="T2594">
        <v>1292</v>
      </c>
      <c r="U2594">
        <v>33040</v>
      </c>
      <c r="V2594">
        <v>31965</v>
      </c>
      <c r="W2594">
        <v>51753</v>
      </c>
      <c r="X2594">
        <v>48412</v>
      </c>
    </row>
    <row r="2595" spans="1:24" x14ac:dyDescent="0.35">
      <c r="A2595" s="6" t="str">
        <f t="shared" si="40"/>
        <v>48137</v>
      </c>
      <c r="B2595">
        <v>48</v>
      </c>
      <c r="C2595">
        <v>137</v>
      </c>
      <c r="D2595" t="s">
        <v>2587</v>
      </c>
      <c r="E2595" t="s">
        <v>1079</v>
      </c>
      <c r="F2595">
        <v>1423</v>
      </c>
      <c r="G2595">
        <v>758</v>
      </c>
      <c r="H2595">
        <v>665</v>
      </c>
      <c r="I2595">
        <v>698</v>
      </c>
      <c r="J2595">
        <v>613</v>
      </c>
      <c r="K2595">
        <v>14</v>
      </c>
      <c r="L2595">
        <v>14</v>
      </c>
      <c r="M2595">
        <v>25</v>
      </c>
      <c r="N2595">
        <v>22</v>
      </c>
      <c r="O2595">
        <v>9</v>
      </c>
      <c r="P2595">
        <v>8</v>
      </c>
      <c r="Q2595">
        <v>0</v>
      </c>
      <c r="R2595">
        <v>0</v>
      </c>
      <c r="S2595">
        <v>12</v>
      </c>
      <c r="T2595">
        <v>8</v>
      </c>
      <c r="U2595">
        <v>356</v>
      </c>
      <c r="V2595">
        <v>342</v>
      </c>
      <c r="W2595">
        <v>402</v>
      </c>
      <c r="X2595">
        <v>323</v>
      </c>
    </row>
    <row r="2596" spans="1:24" x14ac:dyDescent="0.35">
      <c r="A2596" s="6" t="str">
        <f t="shared" si="40"/>
        <v>48139</v>
      </c>
      <c r="B2596">
        <v>48</v>
      </c>
      <c r="C2596">
        <v>139</v>
      </c>
      <c r="D2596" t="s">
        <v>2587</v>
      </c>
      <c r="E2596" t="s">
        <v>1515</v>
      </c>
      <c r="F2596">
        <v>192445</v>
      </c>
      <c r="G2596">
        <v>95579</v>
      </c>
      <c r="H2596">
        <v>96866</v>
      </c>
      <c r="I2596">
        <v>79747</v>
      </c>
      <c r="J2596">
        <v>80103</v>
      </c>
      <c r="K2596">
        <v>12186</v>
      </c>
      <c r="L2596">
        <v>12891</v>
      </c>
      <c r="M2596">
        <v>821</v>
      </c>
      <c r="N2596">
        <v>839</v>
      </c>
      <c r="O2596">
        <v>780</v>
      </c>
      <c r="P2596">
        <v>982</v>
      </c>
      <c r="Q2596">
        <v>122</v>
      </c>
      <c r="R2596">
        <v>128</v>
      </c>
      <c r="S2596">
        <v>1923</v>
      </c>
      <c r="T2596">
        <v>1923</v>
      </c>
      <c r="U2596">
        <v>68793</v>
      </c>
      <c r="V2596">
        <v>71616</v>
      </c>
      <c r="W2596">
        <v>26786</v>
      </c>
      <c r="X2596">
        <v>25250</v>
      </c>
    </row>
    <row r="2597" spans="1:24" x14ac:dyDescent="0.35">
      <c r="A2597" s="6" t="str">
        <f t="shared" si="40"/>
        <v>48141</v>
      </c>
      <c r="B2597">
        <v>48</v>
      </c>
      <c r="C2597">
        <v>141</v>
      </c>
      <c r="D2597" t="s">
        <v>2587</v>
      </c>
      <c r="E2597" t="s">
        <v>477</v>
      </c>
      <c r="F2597">
        <v>865661</v>
      </c>
      <c r="G2597">
        <v>429725</v>
      </c>
      <c r="H2597">
        <v>435936</v>
      </c>
      <c r="I2597">
        <v>390365</v>
      </c>
      <c r="J2597">
        <v>402050</v>
      </c>
      <c r="K2597">
        <v>20715</v>
      </c>
      <c r="L2597">
        <v>15269</v>
      </c>
      <c r="M2597">
        <v>4872</v>
      </c>
      <c r="N2597">
        <v>4524</v>
      </c>
      <c r="O2597">
        <v>5894</v>
      </c>
      <c r="P2597">
        <v>6497</v>
      </c>
      <c r="Q2597">
        <v>1041</v>
      </c>
      <c r="R2597">
        <v>983</v>
      </c>
      <c r="S2597">
        <v>6838</v>
      </c>
      <c r="T2597">
        <v>6613</v>
      </c>
      <c r="U2597">
        <v>82848</v>
      </c>
      <c r="V2597">
        <v>67541</v>
      </c>
      <c r="W2597">
        <v>346877</v>
      </c>
      <c r="X2597">
        <v>368395</v>
      </c>
    </row>
    <row r="2598" spans="1:24" x14ac:dyDescent="0.35">
      <c r="A2598" s="6" t="str">
        <f t="shared" si="40"/>
        <v>48143</v>
      </c>
      <c r="B2598">
        <v>48</v>
      </c>
      <c r="C2598">
        <v>143</v>
      </c>
      <c r="D2598" t="s">
        <v>2587</v>
      </c>
      <c r="E2598" t="s">
        <v>4125</v>
      </c>
      <c r="F2598">
        <v>42543</v>
      </c>
      <c r="G2598">
        <v>20899</v>
      </c>
      <c r="H2598">
        <v>21644</v>
      </c>
      <c r="I2598">
        <v>19470</v>
      </c>
      <c r="J2598">
        <v>20296</v>
      </c>
      <c r="K2598">
        <v>494</v>
      </c>
      <c r="L2598">
        <v>407</v>
      </c>
      <c r="M2598">
        <v>303</v>
      </c>
      <c r="N2598">
        <v>303</v>
      </c>
      <c r="O2598">
        <v>233</v>
      </c>
      <c r="P2598">
        <v>261</v>
      </c>
      <c r="Q2598">
        <v>20</v>
      </c>
      <c r="R2598">
        <v>33</v>
      </c>
      <c r="S2598">
        <v>379</v>
      </c>
      <c r="T2598">
        <v>344</v>
      </c>
      <c r="U2598">
        <v>16116</v>
      </c>
      <c r="V2598">
        <v>17183</v>
      </c>
      <c r="W2598">
        <v>4783</v>
      </c>
      <c r="X2598">
        <v>4461</v>
      </c>
    </row>
    <row r="2599" spans="1:24" x14ac:dyDescent="0.35">
      <c r="A2599" s="6" t="str">
        <f t="shared" si="40"/>
        <v>48145</v>
      </c>
      <c r="B2599">
        <v>48</v>
      </c>
      <c r="C2599">
        <v>145</v>
      </c>
      <c r="D2599" t="s">
        <v>2587</v>
      </c>
      <c r="E2599" t="s">
        <v>4127</v>
      </c>
      <c r="F2599">
        <v>16968</v>
      </c>
      <c r="G2599">
        <v>8025</v>
      </c>
      <c r="H2599">
        <v>8943</v>
      </c>
      <c r="I2599">
        <v>5863</v>
      </c>
      <c r="J2599">
        <v>6229</v>
      </c>
      <c r="K2599">
        <v>1834</v>
      </c>
      <c r="L2599">
        <v>2379</v>
      </c>
      <c r="M2599">
        <v>107</v>
      </c>
      <c r="N2599">
        <v>97</v>
      </c>
      <c r="O2599">
        <v>46</v>
      </c>
      <c r="P2599">
        <v>57</v>
      </c>
      <c r="Q2599">
        <v>20</v>
      </c>
      <c r="R2599">
        <v>21</v>
      </c>
      <c r="S2599">
        <v>155</v>
      </c>
      <c r="T2599">
        <v>160</v>
      </c>
      <c r="U2599">
        <v>5991</v>
      </c>
      <c r="V2599">
        <v>6990</v>
      </c>
      <c r="W2599">
        <v>2034</v>
      </c>
      <c r="X2599">
        <v>1953</v>
      </c>
    </row>
    <row r="2600" spans="1:24" x14ac:dyDescent="0.35">
      <c r="A2600" s="6" t="str">
        <f t="shared" si="40"/>
        <v>48147</v>
      </c>
      <c r="B2600">
        <v>48</v>
      </c>
      <c r="C2600">
        <v>147</v>
      </c>
      <c r="D2600" t="s">
        <v>2587</v>
      </c>
      <c r="E2600" t="s">
        <v>792</v>
      </c>
      <c r="F2600">
        <v>35661</v>
      </c>
      <c r="G2600">
        <v>19068</v>
      </c>
      <c r="H2600">
        <v>16593</v>
      </c>
      <c r="I2600">
        <v>16598</v>
      </c>
      <c r="J2600">
        <v>15089</v>
      </c>
      <c r="K2600">
        <v>1618</v>
      </c>
      <c r="L2600">
        <v>734</v>
      </c>
      <c r="M2600">
        <v>241</v>
      </c>
      <c r="N2600">
        <v>231</v>
      </c>
      <c r="O2600">
        <v>138</v>
      </c>
      <c r="P2600">
        <v>150</v>
      </c>
      <c r="Q2600">
        <v>23</v>
      </c>
      <c r="R2600">
        <v>8</v>
      </c>
      <c r="S2600">
        <v>450</v>
      </c>
      <c r="T2600">
        <v>381</v>
      </c>
      <c r="U2600">
        <v>16540</v>
      </c>
      <c r="V2600">
        <v>14886</v>
      </c>
      <c r="W2600">
        <v>2528</v>
      </c>
      <c r="X2600">
        <v>1707</v>
      </c>
    </row>
    <row r="2601" spans="1:24" x14ac:dyDescent="0.35">
      <c r="A2601" s="6" t="str">
        <f t="shared" si="40"/>
        <v>48149</v>
      </c>
      <c r="B2601">
        <v>48</v>
      </c>
      <c r="C2601">
        <v>149</v>
      </c>
      <c r="D2601" t="s">
        <v>2587</v>
      </c>
      <c r="E2601" t="s">
        <v>78</v>
      </c>
      <c r="F2601">
        <v>24433</v>
      </c>
      <c r="G2601">
        <v>12074</v>
      </c>
      <c r="H2601">
        <v>12359</v>
      </c>
      <c r="I2601">
        <v>10946</v>
      </c>
      <c r="J2601">
        <v>11139</v>
      </c>
      <c r="K2601">
        <v>739</v>
      </c>
      <c r="L2601">
        <v>833</v>
      </c>
      <c r="M2601">
        <v>171</v>
      </c>
      <c r="N2601">
        <v>161</v>
      </c>
      <c r="O2601">
        <v>54</v>
      </c>
      <c r="P2601">
        <v>58</v>
      </c>
      <c r="Q2601">
        <v>6</v>
      </c>
      <c r="R2601">
        <v>12</v>
      </c>
      <c r="S2601">
        <v>158</v>
      </c>
      <c r="T2601">
        <v>156</v>
      </c>
      <c r="U2601">
        <v>9438</v>
      </c>
      <c r="V2601">
        <v>9767</v>
      </c>
      <c r="W2601">
        <v>2636</v>
      </c>
      <c r="X2601">
        <v>2592</v>
      </c>
    </row>
    <row r="2602" spans="1:24" x14ac:dyDescent="0.35">
      <c r="A2602" s="6" t="str">
        <f t="shared" si="40"/>
        <v>48151</v>
      </c>
      <c r="B2602">
        <v>48</v>
      </c>
      <c r="C2602">
        <v>151</v>
      </c>
      <c r="D2602" t="s">
        <v>2587</v>
      </c>
      <c r="E2602" t="s">
        <v>4131</v>
      </c>
      <c r="F2602">
        <v>3673</v>
      </c>
      <c r="G2602">
        <v>1865</v>
      </c>
      <c r="H2602">
        <v>1808</v>
      </c>
      <c r="I2602">
        <v>1697</v>
      </c>
      <c r="J2602">
        <v>1648</v>
      </c>
      <c r="K2602">
        <v>91</v>
      </c>
      <c r="L2602">
        <v>81</v>
      </c>
      <c r="M2602">
        <v>20</v>
      </c>
      <c r="N2602">
        <v>23</v>
      </c>
      <c r="O2602">
        <v>8</v>
      </c>
      <c r="P2602">
        <v>10</v>
      </c>
      <c r="Q2602">
        <v>0</v>
      </c>
      <c r="R2602">
        <v>0</v>
      </c>
      <c r="S2602">
        <v>49</v>
      </c>
      <c r="T2602">
        <v>46</v>
      </c>
      <c r="U2602">
        <v>1379</v>
      </c>
      <c r="V2602">
        <v>1322</v>
      </c>
      <c r="W2602">
        <v>486</v>
      </c>
      <c r="X2602">
        <v>486</v>
      </c>
    </row>
    <row r="2603" spans="1:24" x14ac:dyDescent="0.35">
      <c r="A2603" s="6" t="str">
        <f t="shared" si="40"/>
        <v>48153</v>
      </c>
      <c r="B2603">
        <v>48</v>
      </c>
      <c r="C2603">
        <v>153</v>
      </c>
      <c r="D2603" t="s">
        <v>2587</v>
      </c>
      <c r="E2603" t="s">
        <v>795</v>
      </c>
      <c r="F2603">
        <v>5397</v>
      </c>
      <c r="G2603">
        <v>2715</v>
      </c>
      <c r="H2603">
        <v>2682</v>
      </c>
      <c r="I2603">
        <v>2482</v>
      </c>
      <c r="J2603">
        <v>2465</v>
      </c>
      <c r="K2603">
        <v>120</v>
      </c>
      <c r="L2603">
        <v>116</v>
      </c>
      <c r="M2603">
        <v>47</v>
      </c>
      <c r="N2603">
        <v>39</v>
      </c>
      <c r="O2603">
        <v>15</v>
      </c>
      <c r="P2603">
        <v>13</v>
      </c>
      <c r="Q2603">
        <v>0</v>
      </c>
      <c r="R2603">
        <v>3</v>
      </c>
      <c r="S2603">
        <v>51</v>
      </c>
      <c r="T2603">
        <v>46</v>
      </c>
      <c r="U2603">
        <v>1143</v>
      </c>
      <c r="V2603">
        <v>1178</v>
      </c>
      <c r="W2603">
        <v>1572</v>
      </c>
      <c r="X2603">
        <v>1504</v>
      </c>
    </row>
    <row r="2604" spans="1:24" x14ac:dyDescent="0.35">
      <c r="A2604" s="6" t="str">
        <f t="shared" si="40"/>
        <v>48155</v>
      </c>
      <c r="B2604">
        <v>48</v>
      </c>
      <c r="C2604">
        <v>155</v>
      </c>
      <c r="D2604" t="s">
        <v>2587</v>
      </c>
      <c r="E2604" t="s">
        <v>4134</v>
      </c>
      <c r="F2604">
        <v>1095</v>
      </c>
      <c r="G2604">
        <v>515</v>
      </c>
      <c r="H2604">
        <v>580</v>
      </c>
      <c r="I2604">
        <v>474</v>
      </c>
      <c r="J2604">
        <v>526</v>
      </c>
      <c r="K2604">
        <v>25</v>
      </c>
      <c r="L2604">
        <v>35</v>
      </c>
      <c r="M2604">
        <v>3</v>
      </c>
      <c r="N2604">
        <v>4</v>
      </c>
      <c r="O2604">
        <v>3</v>
      </c>
      <c r="P2604">
        <v>9</v>
      </c>
      <c r="Q2604">
        <v>0</v>
      </c>
      <c r="R2604">
        <v>0</v>
      </c>
      <c r="S2604">
        <v>10</v>
      </c>
      <c r="T2604">
        <v>6</v>
      </c>
      <c r="U2604">
        <v>418</v>
      </c>
      <c r="V2604">
        <v>479</v>
      </c>
      <c r="W2604">
        <v>97</v>
      </c>
      <c r="X2604">
        <v>101</v>
      </c>
    </row>
    <row r="2605" spans="1:24" x14ac:dyDescent="0.35">
      <c r="A2605" s="6" t="str">
        <f t="shared" si="40"/>
        <v>48157</v>
      </c>
      <c r="B2605">
        <v>48</v>
      </c>
      <c r="C2605">
        <v>157</v>
      </c>
      <c r="D2605" t="s">
        <v>2587</v>
      </c>
      <c r="E2605" t="s">
        <v>4136</v>
      </c>
      <c r="F2605">
        <v>822797</v>
      </c>
      <c r="G2605">
        <v>405787</v>
      </c>
      <c r="H2605">
        <v>417010</v>
      </c>
      <c r="I2605">
        <v>221465</v>
      </c>
      <c r="J2605">
        <v>218595</v>
      </c>
      <c r="K2605">
        <v>84781</v>
      </c>
      <c r="L2605">
        <v>94571</v>
      </c>
      <c r="M2605">
        <v>2502</v>
      </c>
      <c r="N2605">
        <v>2432</v>
      </c>
      <c r="O2605">
        <v>87182</v>
      </c>
      <c r="P2605">
        <v>91321</v>
      </c>
      <c r="Q2605">
        <v>384</v>
      </c>
      <c r="R2605">
        <v>447</v>
      </c>
      <c r="S2605">
        <v>9473</v>
      </c>
      <c r="T2605">
        <v>9644</v>
      </c>
      <c r="U2605">
        <v>306442</v>
      </c>
      <c r="V2605">
        <v>317760</v>
      </c>
      <c r="W2605">
        <v>99345</v>
      </c>
      <c r="X2605">
        <v>99250</v>
      </c>
    </row>
    <row r="2606" spans="1:24" x14ac:dyDescent="0.35">
      <c r="A2606" s="6" t="str">
        <f t="shared" si="40"/>
        <v>48159</v>
      </c>
      <c r="B2606">
        <v>48</v>
      </c>
      <c r="C2606">
        <v>159</v>
      </c>
      <c r="D2606" t="s">
        <v>2587</v>
      </c>
      <c r="E2606" t="s">
        <v>80</v>
      </c>
      <c r="F2606">
        <v>10355</v>
      </c>
      <c r="G2606">
        <v>5183</v>
      </c>
      <c r="H2606">
        <v>5172</v>
      </c>
      <c r="I2606">
        <v>4707</v>
      </c>
      <c r="J2606">
        <v>4723</v>
      </c>
      <c r="K2606">
        <v>223</v>
      </c>
      <c r="L2606">
        <v>234</v>
      </c>
      <c r="M2606">
        <v>77</v>
      </c>
      <c r="N2606">
        <v>55</v>
      </c>
      <c r="O2606">
        <v>55</v>
      </c>
      <c r="P2606">
        <v>57</v>
      </c>
      <c r="Q2606">
        <v>4</v>
      </c>
      <c r="R2606">
        <v>4</v>
      </c>
      <c r="S2606">
        <v>117</v>
      </c>
      <c r="T2606">
        <v>99</v>
      </c>
      <c r="U2606">
        <v>4395</v>
      </c>
      <c r="V2606">
        <v>4506</v>
      </c>
      <c r="W2606">
        <v>788</v>
      </c>
      <c r="X2606">
        <v>666</v>
      </c>
    </row>
    <row r="2607" spans="1:24" x14ac:dyDescent="0.35">
      <c r="A2607" s="6" t="str">
        <f t="shared" si="40"/>
        <v>48161</v>
      </c>
      <c r="B2607">
        <v>48</v>
      </c>
      <c r="C2607">
        <v>161</v>
      </c>
      <c r="D2607" t="s">
        <v>2587</v>
      </c>
      <c r="E2607" t="s">
        <v>4139</v>
      </c>
      <c r="F2607">
        <v>19439</v>
      </c>
      <c r="G2607">
        <v>10174</v>
      </c>
      <c r="H2607">
        <v>9265</v>
      </c>
      <c r="I2607">
        <v>7997</v>
      </c>
      <c r="J2607">
        <v>7476</v>
      </c>
      <c r="K2607">
        <v>1682</v>
      </c>
      <c r="L2607">
        <v>1386</v>
      </c>
      <c r="M2607">
        <v>165</v>
      </c>
      <c r="N2607">
        <v>124</v>
      </c>
      <c r="O2607">
        <v>98</v>
      </c>
      <c r="P2607">
        <v>92</v>
      </c>
      <c r="Q2607">
        <v>5</v>
      </c>
      <c r="R2607">
        <v>6</v>
      </c>
      <c r="S2607">
        <v>227</v>
      </c>
      <c r="T2607">
        <v>181</v>
      </c>
      <c r="U2607">
        <v>8381</v>
      </c>
      <c r="V2607">
        <v>7891</v>
      </c>
      <c r="W2607">
        <v>1793</v>
      </c>
      <c r="X2607">
        <v>1374</v>
      </c>
    </row>
    <row r="2608" spans="1:24" x14ac:dyDescent="0.35">
      <c r="A2608" s="6" t="str">
        <f t="shared" si="40"/>
        <v>48163</v>
      </c>
      <c r="B2608">
        <v>48</v>
      </c>
      <c r="C2608">
        <v>163</v>
      </c>
      <c r="D2608" t="s">
        <v>2587</v>
      </c>
      <c r="E2608" t="s">
        <v>4141</v>
      </c>
      <c r="F2608">
        <v>18386</v>
      </c>
      <c r="G2608">
        <v>11013</v>
      </c>
      <c r="H2608">
        <v>7373</v>
      </c>
      <c r="I2608">
        <v>9510</v>
      </c>
      <c r="J2608">
        <v>6955</v>
      </c>
      <c r="K2608">
        <v>789</v>
      </c>
      <c r="L2608">
        <v>192</v>
      </c>
      <c r="M2608">
        <v>131</v>
      </c>
      <c r="N2608">
        <v>75</v>
      </c>
      <c r="O2608">
        <v>468</v>
      </c>
      <c r="P2608">
        <v>68</v>
      </c>
      <c r="Q2608">
        <v>0</v>
      </c>
      <c r="R2608">
        <v>5</v>
      </c>
      <c r="S2608">
        <v>115</v>
      </c>
      <c r="T2608">
        <v>78</v>
      </c>
      <c r="U2608">
        <v>2692</v>
      </c>
      <c r="V2608">
        <v>1507</v>
      </c>
      <c r="W2608">
        <v>8321</v>
      </c>
      <c r="X2608">
        <v>5866</v>
      </c>
    </row>
    <row r="2609" spans="1:24" x14ac:dyDescent="0.35">
      <c r="A2609" s="6" t="str">
        <f t="shared" si="40"/>
        <v>48165</v>
      </c>
      <c r="B2609">
        <v>48</v>
      </c>
      <c r="C2609">
        <v>165</v>
      </c>
      <c r="D2609" t="s">
        <v>2587</v>
      </c>
      <c r="E2609" t="s">
        <v>4143</v>
      </c>
      <c r="F2609">
        <v>21597</v>
      </c>
      <c r="G2609">
        <v>10984</v>
      </c>
      <c r="H2609">
        <v>10613</v>
      </c>
      <c r="I2609">
        <v>10343</v>
      </c>
      <c r="J2609">
        <v>10125</v>
      </c>
      <c r="K2609">
        <v>311</v>
      </c>
      <c r="L2609">
        <v>206</v>
      </c>
      <c r="M2609">
        <v>133</v>
      </c>
      <c r="N2609">
        <v>109</v>
      </c>
      <c r="O2609">
        <v>64</v>
      </c>
      <c r="P2609">
        <v>45</v>
      </c>
      <c r="Q2609">
        <v>5</v>
      </c>
      <c r="R2609">
        <v>2</v>
      </c>
      <c r="S2609">
        <v>128</v>
      </c>
      <c r="T2609">
        <v>126</v>
      </c>
      <c r="U2609">
        <v>6571</v>
      </c>
      <c r="V2609">
        <v>6595</v>
      </c>
      <c r="W2609">
        <v>4413</v>
      </c>
      <c r="X2609">
        <v>4018</v>
      </c>
    </row>
    <row r="2610" spans="1:24" x14ac:dyDescent="0.35">
      <c r="A2610" s="6" t="str">
        <f t="shared" si="40"/>
        <v>48167</v>
      </c>
      <c r="B2610">
        <v>48</v>
      </c>
      <c r="C2610">
        <v>167</v>
      </c>
      <c r="D2610" t="s">
        <v>2587</v>
      </c>
      <c r="E2610" t="s">
        <v>4145</v>
      </c>
      <c r="F2610">
        <v>350684</v>
      </c>
      <c r="G2610">
        <v>173160</v>
      </c>
      <c r="H2610">
        <v>177524</v>
      </c>
      <c r="I2610">
        <v>139492</v>
      </c>
      <c r="J2610">
        <v>140911</v>
      </c>
      <c r="K2610">
        <v>22543</v>
      </c>
      <c r="L2610">
        <v>24748</v>
      </c>
      <c r="M2610">
        <v>1433</v>
      </c>
      <c r="N2610">
        <v>1398</v>
      </c>
      <c r="O2610">
        <v>5812</v>
      </c>
      <c r="P2610">
        <v>6635</v>
      </c>
      <c r="Q2610">
        <v>175</v>
      </c>
      <c r="R2610">
        <v>170</v>
      </c>
      <c r="S2610">
        <v>3705</v>
      </c>
      <c r="T2610">
        <v>3662</v>
      </c>
      <c r="U2610">
        <v>128411</v>
      </c>
      <c r="V2610">
        <v>133653</v>
      </c>
      <c r="W2610">
        <v>44749</v>
      </c>
      <c r="X2610">
        <v>43871</v>
      </c>
    </row>
    <row r="2611" spans="1:24" x14ac:dyDescent="0.35">
      <c r="A2611" s="6" t="str">
        <f t="shared" si="40"/>
        <v>48169</v>
      </c>
      <c r="B2611">
        <v>48</v>
      </c>
      <c r="C2611">
        <v>169</v>
      </c>
      <c r="D2611" t="s">
        <v>2587</v>
      </c>
      <c r="E2611" t="s">
        <v>4147</v>
      </c>
      <c r="F2611">
        <v>5817</v>
      </c>
      <c r="G2611">
        <v>3870</v>
      </c>
      <c r="H2611">
        <v>1947</v>
      </c>
      <c r="I2611">
        <v>3471</v>
      </c>
      <c r="J2611">
        <v>1697</v>
      </c>
      <c r="K2611">
        <v>276</v>
      </c>
      <c r="L2611">
        <v>161</v>
      </c>
      <c r="M2611">
        <v>39</v>
      </c>
      <c r="N2611">
        <v>32</v>
      </c>
      <c r="O2611">
        <v>26</v>
      </c>
      <c r="P2611">
        <v>16</v>
      </c>
      <c r="Q2611">
        <v>7</v>
      </c>
      <c r="R2611">
        <v>2</v>
      </c>
      <c r="S2611">
        <v>51</v>
      </c>
      <c r="T2611">
        <v>39</v>
      </c>
      <c r="U2611">
        <v>1490</v>
      </c>
      <c r="V2611">
        <v>1066</v>
      </c>
      <c r="W2611">
        <v>2380</v>
      </c>
      <c r="X2611">
        <v>881</v>
      </c>
    </row>
    <row r="2612" spans="1:24" x14ac:dyDescent="0.35">
      <c r="A2612" s="6" t="str">
        <f t="shared" si="40"/>
        <v>48171</v>
      </c>
      <c r="B2612">
        <v>48</v>
      </c>
      <c r="C2612">
        <v>171</v>
      </c>
      <c r="D2612" t="s">
        <v>2587</v>
      </c>
      <c r="E2612" t="s">
        <v>4149</v>
      </c>
      <c r="F2612">
        <v>26726</v>
      </c>
      <c r="G2612">
        <v>13085</v>
      </c>
      <c r="H2612">
        <v>13641</v>
      </c>
      <c r="I2612">
        <v>12580</v>
      </c>
      <c r="J2612">
        <v>13171</v>
      </c>
      <c r="K2612">
        <v>140</v>
      </c>
      <c r="L2612">
        <v>70</v>
      </c>
      <c r="M2612">
        <v>150</v>
      </c>
      <c r="N2612">
        <v>165</v>
      </c>
      <c r="O2612">
        <v>66</v>
      </c>
      <c r="P2612">
        <v>82</v>
      </c>
      <c r="Q2612">
        <v>19</v>
      </c>
      <c r="R2612">
        <v>17</v>
      </c>
      <c r="S2612">
        <v>130</v>
      </c>
      <c r="T2612">
        <v>136</v>
      </c>
      <c r="U2612">
        <v>10132</v>
      </c>
      <c r="V2612">
        <v>10814</v>
      </c>
      <c r="W2612">
        <v>2953</v>
      </c>
      <c r="X2612">
        <v>2827</v>
      </c>
    </row>
    <row r="2613" spans="1:24" x14ac:dyDescent="0.35">
      <c r="A2613" s="6" t="str">
        <f t="shared" si="40"/>
        <v>48173</v>
      </c>
      <c r="B2613">
        <v>48</v>
      </c>
      <c r="C2613">
        <v>173</v>
      </c>
      <c r="D2613" t="s">
        <v>2587</v>
      </c>
      <c r="E2613" t="s">
        <v>4151</v>
      </c>
      <c r="F2613">
        <v>1113</v>
      </c>
      <c r="G2613">
        <v>609</v>
      </c>
      <c r="H2613">
        <v>504</v>
      </c>
      <c r="I2613">
        <v>584</v>
      </c>
      <c r="J2613">
        <v>484</v>
      </c>
      <c r="K2613">
        <v>14</v>
      </c>
      <c r="L2613">
        <v>13</v>
      </c>
      <c r="M2613">
        <v>7</v>
      </c>
      <c r="N2613">
        <v>0</v>
      </c>
      <c r="O2613">
        <v>1</v>
      </c>
      <c r="P2613">
        <v>1</v>
      </c>
      <c r="Q2613">
        <v>0</v>
      </c>
      <c r="R2613">
        <v>2</v>
      </c>
      <c r="S2613">
        <v>3</v>
      </c>
      <c r="T2613">
        <v>4</v>
      </c>
      <c r="U2613">
        <v>379</v>
      </c>
      <c r="V2613">
        <v>350</v>
      </c>
      <c r="W2613">
        <v>230</v>
      </c>
      <c r="X2613">
        <v>154</v>
      </c>
    </row>
    <row r="2614" spans="1:24" x14ac:dyDescent="0.35">
      <c r="A2614" s="6" t="str">
        <f t="shared" si="40"/>
        <v>48175</v>
      </c>
      <c r="B2614">
        <v>48</v>
      </c>
      <c r="C2614">
        <v>175</v>
      </c>
      <c r="D2614" t="s">
        <v>2587</v>
      </c>
      <c r="E2614" t="s">
        <v>4153</v>
      </c>
      <c r="F2614">
        <v>7016</v>
      </c>
      <c r="G2614">
        <v>3513</v>
      </c>
      <c r="H2614">
        <v>3503</v>
      </c>
      <c r="I2614">
        <v>3169</v>
      </c>
      <c r="J2614">
        <v>3204</v>
      </c>
      <c r="K2614">
        <v>209</v>
      </c>
      <c r="L2614">
        <v>172</v>
      </c>
      <c r="M2614">
        <v>46</v>
      </c>
      <c r="N2614">
        <v>48</v>
      </c>
      <c r="O2614">
        <v>19</v>
      </c>
      <c r="P2614">
        <v>32</v>
      </c>
      <c r="Q2614">
        <v>1</v>
      </c>
      <c r="R2614">
        <v>1</v>
      </c>
      <c r="S2614">
        <v>69</v>
      </c>
      <c r="T2614">
        <v>46</v>
      </c>
      <c r="U2614">
        <v>2366</v>
      </c>
      <c r="V2614">
        <v>2365</v>
      </c>
      <c r="W2614">
        <v>1147</v>
      </c>
      <c r="X2614">
        <v>1138</v>
      </c>
    </row>
    <row r="2615" spans="1:24" x14ac:dyDescent="0.35">
      <c r="A2615" s="6" t="str">
        <f t="shared" si="40"/>
        <v>48177</v>
      </c>
      <c r="B2615">
        <v>48</v>
      </c>
      <c r="C2615">
        <v>177</v>
      </c>
      <c r="D2615" t="s">
        <v>2587</v>
      </c>
      <c r="E2615" t="s">
        <v>4155</v>
      </c>
      <c r="F2615">
        <v>19658</v>
      </c>
      <c r="G2615">
        <v>9961</v>
      </c>
      <c r="H2615">
        <v>9697</v>
      </c>
      <c r="I2615">
        <v>8777</v>
      </c>
      <c r="J2615">
        <v>8574</v>
      </c>
      <c r="K2615">
        <v>799</v>
      </c>
      <c r="L2615">
        <v>736</v>
      </c>
      <c r="M2615">
        <v>193</v>
      </c>
      <c r="N2615">
        <v>165</v>
      </c>
      <c r="O2615">
        <v>48</v>
      </c>
      <c r="P2615">
        <v>78</v>
      </c>
      <c r="Q2615">
        <v>19</v>
      </c>
      <c r="R2615">
        <v>14</v>
      </c>
      <c r="S2615">
        <v>125</v>
      </c>
      <c r="T2615">
        <v>130</v>
      </c>
      <c r="U2615">
        <v>4864</v>
      </c>
      <c r="V2615">
        <v>4897</v>
      </c>
      <c r="W2615">
        <v>5097</v>
      </c>
      <c r="X2615">
        <v>4800</v>
      </c>
    </row>
    <row r="2616" spans="1:24" x14ac:dyDescent="0.35">
      <c r="A2616" s="6" t="str">
        <f t="shared" si="40"/>
        <v>48179</v>
      </c>
      <c r="B2616">
        <v>48</v>
      </c>
      <c r="C2616">
        <v>179</v>
      </c>
      <c r="D2616" t="s">
        <v>2587</v>
      </c>
      <c r="E2616" t="s">
        <v>1529</v>
      </c>
      <c r="F2616">
        <v>21229</v>
      </c>
      <c r="G2616">
        <v>11347</v>
      </c>
      <c r="H2616">
        <v>9882</v>
      </c>
      <c r="I2616">
        <v>10014</v>
      </c>
      <c r="J2616">
        <v>9086</v>
      </c>
      <c r="K2616">
        <v>816</v>
      </c>
      <c r="L2616">
        <v>273</v>
      </c>
      <c r="M2616">
        <v>172</v>
      </c>
      <c r="N2616">
        <v>205</v>
      </c>
      <c r="O2616">
        <v>82</v>
      </c>
      <c r="P2616">
        <v>83</v>
      </c>
      <c r="Q2616">
        <v>2</v>
      </c>
      <c r="R2616">
        <v>1</v>
      </c>
      <c r="S2616">
        <v>261</v>
      </c>
      <c r="T2616">
        <v>234</v>
      </c>
      <c r="U2616">
        <v>7834</v>
      </c>
      <c r="V2616">
        <v>7038</v>
      </c>
      <c r="W2616">
        <v>3513</v>
      </c>
      <c r="X2616">
        <v>2844</v>
      </c>
    </row>
    <row r="2617" spans="1:24" x14ac:dyDescent="0.35">
      <c r="A2617" s="6" t="str">
        <f t="shared" si="40"/>
        <v>48181</v>
      </c>
      <c r="B2617">
        <v>48</v>
      </c>
      <c r="C2617">
        <v>181</v>
      </c>
      <c r="D2617" t="s">
        <v>2587</v>
      </c>
      <c r="E2617" t="s">
        <v>1714</v>
      </c>
      <c r="F2617">
        <v>135543</v>
      </c>
      <c r="G2617">
        <v>66567</v>
      </c>
      <c r="H2617">
        <v>68976</v>
      </c>
      <c r="I2617">
        <v>58208</v>
      </c>
      <c r="J2617">
        <v>60405</v>
      </c>
      <c r="K2617">
        <v>4147</v>
      </c>
      <c r="L2617">
        <v>4214</v>
      </c>
      <c r="M2617">
        <v>1281</v>
      </c>
      <c r="N2617">
        <v>1294</v>
      </c>
      <c r="O2617">
        <v>954</v>
      </c>
      <c r="P2617">
        <v>1034</v>
      </c>
      <c r="Q2617">
        <v>53</v>
      </c>
      <c r="R2617">
        <v>68</v>
      </c>
      <c r="S2617">
        <v>1924</v>
      </c>
      <c r="T2617">
        <v>1961</v>
      </c>
      <c r="U2617">
        <v>55850</v>
      </c>
      <c r="V2617">
        <v>58909</v>
      </c>
      <c r="W2617">
        <v>10717</v>
      </c>
      <c r="X2617">
        <v>10067</v>
      </c>
    </row>
    <row r="2618" spans="1:24" x14ac:dyDescent="0.35">
      <c r="A2618" s="6" t="str">
        <f t="shared" si="40"/>
        <v>48183</v>
      </c>
      <c r="B2618">
        <v>48</v>
      </c>
      <c r="C2618">
        <v>183</v>
      </c>
      <c r="D2618" t="s">
        <v>2587</v>
      </c>
      <c r="E2618" t="s">
        <v>4159</v>
      </c>
      <c r="F2618">
        <v>124238</v>
      </c>
      <c r="G2618">
        <v>60724</v>
      </c>
      <c r="H2618">
        <v>63514</v>
      </c>
      <c r="I2618">
        <v>45443</v>
      </c>
      <c r="J2618">
        <v>46689</v>
      </c>
      <c r="K2618">
        <v>12356</v>
      </c>
      <c r="L2618">
        <v>13838</v>
      </c>
      <c r="M2618">
        <v>651</v>
      </c>
      <c r="N2618">
        <v>604</v>
      </c>
      <c r="O2618">
        <v>828</v>
      </c>
      <c r="P2618">
        <v>922</v>
      </c>
      <c r="Q2618">
        <v>85</v>
      </c>
      <c r="R2618">
        <v>50</v>
      </c>
      <c r="S2618">
        <v>1361</v>
      </c>
      <c r="T2618">
        <v>1411</v>
      </c>
      <c r="U2618">
        <v>48094</v>
      </c>
      <c r="V2618">
        <v>52092</v>
      </c>
      <c r="W2618">
        <v>12630</v>
      </c>
      <c r="X2618">
        <v>11422</v>
      </c>
    </row>
    <row r="2619" spans="1:24" x14ac:dyDescent="0.35">
      <c r="A2619" s="6" t="str">
        <f t="shared" si="40"/>
        <v>48185</v>
      </c>
      <c r="B2619">
        <v>48</v>
      </c>
      <c r="C2619">
        <v>185</v>
      </c>
      <c r="D2619" t="s">
        <v>2587</v>
      </c>
      <c r="E2619" t="s">
        <v>4161</v>
      </c>
      <c r="F2619">
        <v>29299</v>
      </c>
      <c r="G2619">
        <v>15936</v>
      </c>
      <c r="H2619">
        <v>13363</v>
      </c>
      <c r="I2619">
        <v>12836</v>
      </c>
      <c r="J2619">
        <v>11102</v>
      </c>
      <c r="K2619">
        <v>2564</v>
      </c>
      <c r="L2619">
        <v>1813</v>
      </c>
      <c r="M2619">
        <v>161</v>
      </c>
      <c r="N2619">
        <v>117</v>
      </c>
      <c r="O2619">
        <v>68</v>
      </c>
      <c r="P2619">
        <v>62</v>
      </c>
      <c r="Q2619">
        <v>23</v>
      </c>
      <c r="R2619">
        <v>14</v>
      </c>
      <c r="S2619">
        <v>284</v>
      </c>
      <c r="T2619">
        <v>255</v>
      </c>
      <c r="U2619">
        <v>11868</v>
      </c>
      <c r="V2619">
        <v>10076</v>
      </c>
      <c r="W2619">
        <v>4068</v>
      </c>
      <c r="X2619">
        <v>3287</v>
      </c>
    </row>
    <row r="2620" spans="1:24" x14ac:dyDescent="0.35">
      <c r="A2620" s="6" t="str">
        <f t="shared" si="40"/>
        <v>48187</v>
      </c>
      <c r="B2620">
        <v>48</v>
      </c>
      <c r="C2620">
        <v>187</v>
      </c>
      <c r="D2620" t="s">
        <v>2587</v>
      </c>
      <c r="E2620" t="s">
        <v>2923</v>
      </c>
      <c r="F2620">
        <v>172711</v>
      </c>
      <c r="G2620">
        <v>85960</v>
      </c>
      <c r="H2620">
        <v>86751</v>
      </c>
      <c r="I2620">
        <v>72791</v>
      </c>
      <c r="J2620">
        <v>73405</v>
      </c>
      <c r="K2620">
        <v>8202</v>
      </c>
      <c r="L2620">
        <v>7537</v>
      </c>
      <c r="M2620">
        <v>861</v>
      </c>
      <c r="N2620">
        <v>879</v>
      </c>
      <c r="O2620">
        <v>1468</v>
      </c>
      <c r="P2620">
        <v>2120</v>
      </c>
      <c r="Q2620">
        <v>211</v>
      </c>
      <c r="R2620">
        <v>232</v>
      </c>
      <c r="S2620">
        <v>2427</v>
      </c>
      <c r="T2620">
        <v>2578</v>
      </c>
      <c r="U2620">
        <v>53392</v>
      </c>
      <c r="V2620">
        <v>54057</v>
      </c>
      <c r="W2620">
        <v>32568</v>
      </c>
      <c r="X2620">
        <v>32694</v>
      </c>
    </row>
    <row r="2621" spans="1:24" x14ac:dyDescent="0.35">
      <c r="A2621" s="6" t="str">
        <f t="shared" si="40"/>
        <v>48189</v>
      </c>
      <c r="B2621">
        <v>48</v>
      </c>
      <c r="C2621">
        <v>189</v>
      </c>
      <c r="D2621" t="s">
        <v>2587</v>
      </c>
      <c r="E2621" t="s">
        <v>86</v>
      </c>
      <c r="F2621">
        <v>32526</v>
      </c>
      <c r="G2621">
        <v>16777</v>
      </c>
      <c r="H2621">
        <v>15749</v>
      </c>
      <c r="I2621">
        <v>14938</v>
      </c>
      <c r="J2621">
        <v>14367</v>
      </c>
      <c r="K2621">
        <v>1137</v>
      </c>
      <c r="L2621">
        <v>715</v>
      </c>
      <c r="M2621">
        <v>298</v>
      </c>
      <c r="N2621">
        <v>296</v>
      </c>
      <c r="O2621">
        <v>112</v>
      </c>
      <c r="P2621">
        <v>96</v>
      </c>
      <c r="Q2621">
        <v>37</v>
      </c>
      <c r="R2621">
        <v>29</v>
      </c>
      <c r="S2621">
        <v>255</v>
      </c>
      <c r="T2621">
        <v>246</v>
      </c>
      <c r="U2621">
        <v>6832</v>
      </c>
      <c r="V2621">
        <v>6184</v>
      </c>
      <c r="W2621">
        <v>9945</v>
      </c>
      <c r="X2621">
        <v>9565</v>
      </c>
    </row>
    <row r="2622" spans="1:24" x14ac:dyDescent="0.35">
      <c r="A2622" s="6" t="str">
        <f t="shared" si="40"/>
        <v>48191</v>
      </c>
      <c r="B2622">
        <v>48</v>
      </c>
      <c r="C2622">
        <v>191</v>
      </c>
      <c r="D2622" t="s">
        <v>2587</v>
      </c>
      <c r="E2622" t="s">
        <v>816</v>
      </c>
      <c r="F2622">
        <v>2815</v>
      </c>
      <c r="G2622">
        <v>1400</v>
      </c>
      <c r="H2622">
        <v>1415</v>
      </c>
      <c r="I2622">
        <v>1205</v>
      </c>
      <c r="J2622">
        <v>1237</v>
      </c>
      <c r="K2622">
        <v>143</v>
      </c>
      <c r="L2622">
        <v>121</v>
      </c>
      <c r="M2622">
        <v>21</v>
      </c>
      <c r="N2622">
        <v>21</v>
      </c>
      <c r="O2622">
        <v>7</v>
      </c>
      <c r="P2622">
        <v>7</v>
      </c>
      <c r="Q2622">
        <v>2</v>
      </c>
      <c r="R2622">
        <v>1</v>
      </c>
      <c r="S2622">
        <v>22</v>
      </c>
      <c r="T2622">
        <v>28</v>
      </c>
      <c r="U2622">
        <v>928</v>
      </c>
      <c r="V2622">
        <v>944</v>
      </c>
      <c r="W2622">
        <v>472</v>
      </c>
      <c r="X2622">
        <v>471</v>
      </c>
    </row>
    <row r="2623" spans="1:24" x14ac:dyDescent="0.35">
      <c r="A2623" s="6" t="str">
        <f t="shared" si="40"/>
        <v>48193</v>
      </c>
      <c r="B2623">
        <v>48</v>
      </c>
      <c r="C2623">
        <v>193</v>
      </c>
      <c r="D2623" t="s">
        <v>2587</v>
      </c>
      <c r="E2623" t="s">
        <v>620</v>
      </c>
      <c r="F2623">
        <v>8221</v>
      </c>
      <c r="G2623">
        <v>4106</v>
      </c>
      <c r="H2623">
        <v>4115</v>
      </c>
      <c r="I2623">
        <v>3862</v>
      </c>
      <c r="J2623">
        <v>3915</v>
      </c>
      <c r="K2623">
        <v>46</v>
      </c>
      <c r="L2623">
        <v>36</v>
      </c>
      <c r="M2623">
        <v>94</v>
      </c>
      <c r="N2623">
        <v>78</v>
      </c>
      <c r="O2623">
        <v>37</v>
      </c>
      <c r="P2623">
        <v>39</v>
      </c>
      <c r="Q2623">
        <v>5</v>
      </c>
      <c r="R2623">
        <v>2</v>
      </c>
      <c r="S2623">
        <v>62</v>
      </c>
      <c r="T2623">
        <v>45</v>
      </c>
      <c r="U2623">
        <v>3552</v>
      </c>
      <c r="V2623">
        <v>3613</v>
      </c>
      <c r="W2623">
        <v>554</v>
      </c>
      <c r="X2623">
        <v>502</v>
      </c>
    </row>
    <row r="2624" spans="1:24" x14ac:dyDescent="0.35">
      <c r="A2624" s="6" t="str">
        <f t="shared" si="40"/>
        <v>48195</v>
      </c>
      <c r="B2624">
        <v>48</v>
      </c>
      <c r="C2624">
        <v>195</v>
      </c>
      <c r="D2624" t="s">
        <v>2587</v>
      </c>
      <c r="E2624" t="s">
        <v>4167</v>
      </c>
      <c r="F2624">
        <v>5273</v>
      </c>
      <c r="G2624">
        <v>2683</v>
      </c>
      <c r="H2624">
        <v>2590</v>
      </c>
      <c r="I2624">
        <v>2555</v>
      </c>
      <c r="J2624">
        <v>2453</v>
      </c>
      <c r="K2624">
        <v>37</v>
      </c>
      <c r="L2624">
        <v>24</v>
      </c>
      <c r="M2624">
        <v>45</v>
      </c>
      <c r="N2624">
        <v>51</v>
      </c>
      <c r="O2624">
        <v>10</v>
      </c>
      <c r="P2624">
        <v>18</v>
      </c>
      <c r="Q2624">
        <v>2</v>
      </c>
      <c r="R2624">
        <v>1</v>
      </c>
      <c r="S2624">
        <v>34</v>
      </c>
      <c r="T2624">
        <v>43</v>
      </c>
      <c r="U2624">
        <v>1311</v>
      </c>
      <c r="V2624">
        <v>1358</v>
      </c>
      <c r="W2624">
        <v>1372</v>
      </c>
      <c r="X2624">
        <v>1232</v>
      </c>
    </row>
    <row r="2625" spans="1:24" x14ac:dyDescent="0.35">
      <c r="A2625" s="6" t="str">
        <f t="shared" si="40"/>
        <v>48197</v>
      </c>
      <c r="B2625">
        <v>48</v>
      </c>
      <c r="C2625">
        <v>197</v>
      </c>
      <c r="D2625" t="s">
        <v>2587</v>
      </c>
      <c r="E2625" t="s">
        <v>3929</v>
      </c>
      <c r="F2625">
        <v>3548</v>
      </c>
      <c r="G2625">
        <v>1783</v>
      </c>
      <c r="H2625">
        <v>1765</v>
      </c>
      <c r="I2625">
        <v>1564</v>
      </c>
      <c r="J2625">
        <v>1590</v>
      </c>
      <c r="K2625">
        <v>124</v>
      </c>
      <c r="L2625">
        <v>98</v>
      </c>
      <c r="M2625">
        <v>26</v>
      </c>
      <c r="N2625">
        <v>24</v>
      </c>
      <c r="O2625">
        <v>14</v>
      </c>
      <c r="P2625">
        <v>13</v>
      </c>
      <c r="Q2625">
        <v>0</v>
      </c>
      <c r="R2625">
        <v>0</v>
      </c>
      <c r="S2625">
        <v>55</v>
      </c>
      <c r="T2625">
        <v>40</v>
      </c>
      <c r="U2625">
        <v>1382</v>
      </c>
      <c r="V2625">
        <v>1354</v>
      </c>
      <c r="W2625">
        <v>401</v>
      </c>
      <c r="X2625">
        <v>411</v>
      </c>
    </row>
    <row r="2626" spans="1:24" x14ac:dyDescent="0.35">
      <c r="A2626" s="6" t="str">
        <f t="shared" ref="A2626:A2689" si="41">TEXT(B2626*1000+C2626,"00000")</f>
        <v>48199</v>
      </c>
      <c r="B2626">
        <v>48</v>
      </c>
      <c r="C2626">
        <v>199</v>
      </c>
      <c r="D2626" t="s">
        <v>2587</v>
      </c>
      <c r="E2626" t="s">
        <v>1094</v>
      </c>
      <c r="F2626">
        <v>56235</v>
      </c>
      <c r="G2626">
        <v>27779</v>
      </c>
      <c r="H2626">
        <v>28456</v>
      </c>
      <c r="I2626">
        <v>25433</v>
      </c>
      <c r="J2626">
        <v>25956</v>
      </c>
      <c r="K2626">
        <v>1484</v>
      </c>
      <c r="L2626">
        <v>1616</v>
      </c>
      <c r="M2626">
        <v>188</v>
      </c>
      <c r="N2626">
        <v>194</v>
      </c>
      <c r="O2626">
        <v>224</v>
      </c>
      <c r="P2626">
        <v>249</v>
      </c>
      <c r="Q2626">
        <v>10</v>
      </c>
      <c r="R2626">
        <v>7</v>
      </c>
      <c r="S2626">
        <v>440</v>
      </c>
      <c r="T2626">
        <v>434</v>
      </c>
      <c r="U2626">
        <v>26018</v>
      </c>
      <c r="V2626">
        <v>26794</v>
      </c>
      <c r="W2626">
        <v>1761</v>
      </c>
      <c r="X2626">
        <v>1662</v>
      </c>
    </row>
    <row r="2627" spans="1:24" x14ac:dyDescent="0.35">
      <c r="A2627" s="6" t="str">
        <f t="shared" si="41"/>
        <v>48201</v>
      </c>
      <c r="B2627">
        <v>48</v>
      </c>
      <c r="C2627">
        <v>201</v>
      </c>
      <c r="D2627" t="s">
        <v>2587</v>
      </c>
      <c r="E2627" t="s">
        <v>822</v>
      </c>
      <c r="F2627">
        <v>4731122</v>
      </c>
      <c r="G2627">
        <v>2356703</v>
      </c>
      <c r="H2627">
        <v>2374419</v>
      </c>
      <c r="I2627">
        <v>1649799</v>
      </c>
      <c r="J2627">
        <v>1605351</v>
      </c>
      <c r="K2627">
        <v>455484</v>
      </c>
      <c r="L2627">
        <v>512853</v>
      </c>
      <c r="M2627">
        <v>27012</v>
      </c>
      <c r="N2627">
        <v>24664</v>
      </c>
      <c r="O2627">
        <v>175205</v>
      </c>
      <c r="P2627">
        <v>182178</v>
      </c>
      <c r="Q2627">
        <v>2738</v>
      </c>
      <c r="R2627">
        <v>2772</v>
      </c>
      <c r="S2627">
        <v>46465</v>
      </c>
      <c r="T2627">
        <v>46601</v>
      </c>
      <c r="U2627">
        <v>1317214</v>
      </c>
      <c r="V2627">
        <v>1379279</v>
      </c>
      <c r="W2627">
        <v>1039489</v>
      </c>
      <c r="X2627">
        <v>995140</v>
      </c>
    </row>
    <row r="2628" spans="1:24" x14ac:dyDescent="0.35">
      <c r="A2628" s="6" t="str">
        <f t="shared" si="41"/>
        <v>48203</v>
      </c>
      <c r="B2628">
        <v>48</v>
      </c>
      <c r="C2628">
        <v>203</v>
      </c>
      <c r="D2628" t="s">
        <v>2587</v>
      </c>
      <c r="E2628" t="s">
        <v>1239</v>
      </c>
      <c r="F2628">
        <v>68832</v>
      </c>
      <c r="G2628">
        <v>33868</v>
      </c>
      <c r="H2628">
        <v>34964</v>
      </c>
      <c r="I2628">
        <v>25521</v>
      </c>
      <c r="J2628">
        <v>25714</v>
      </c>
      <c r="K2628">
        <v>6947</v>
      </c>
      <c r="L2628">
        <v>7875</v>
      </c>
      <c r="M2628">
        <v>445</v>
      </c>
      <c r="N2628">
        <v>426</v>
      </c>
      <c r="O2628">
        <v>244</v>
      </c>
      <c r="P2628">
        <v>264</v>
      </c>
      <c r="Q2628">
        <v>46</v>
      </c>
      <c r="R2628">
        <v>31</v>
      </c>
      <c r="S2628">
        <v>665</v>
      </c>
      <c r="T2628">
        <v>654</v>
      </c>
      <c r="U2628">
        <v>28830</v>
      </c>
      <c r="V2628">
        <v>30186</v>
      </c>
      <c r="W2628">
        <v>5038</v>
      </c>
      <c r="X2628">
        <v>4778</v>
      </c>
    </row>
    <row r="2629" spans="1:24" x14ac:dyDescent="0.35">
      <c r="A2629" s="6" t="str">
        <f t="shared" si="41"/>
        <v>48205</v>
      </c>
      <c r="B2629">
        <v>48</v>
      </c>
      <c r="C2629">
        <v>205</v>
      </c>
      <c r="D2629" t="s">
        <v>2587</v>
      </c>
      <c r="E2629" t="s">
        <v>4173</v>
      </c>
      <c r="F2629">
        <v>5375</v>
      </c>
      <c r="G2629">
        <v>3141</v>
      </c>
      <c r="H2629">
        <v>2234</v>
      </c>
      <c r="I2629">
        <v>2819</v>
      </c>
      <c r="J2629">
        <v>2119</v>
      </c>
      <c r="K2629">
        <v>250</v>
      </c>
      <c r="L2629">
        <v>35</v>
      </c>
      <c r="M2629">
        <v>20</v>
      </c>
      <c r="N2629">
        <v>22</v>
      </c>
      <c r="O2629">
        <v>27</v>
      </c>
      <c r="P2629">
        <v>17</v>
      </c>
      <c r="Q2629">
        <v>1</v>
      </c>
      <c r="R2629">
        <v>1</v>
      </c>
      <c r="S2629">
        <v>24</v>
      </c>
      <c r="T2629">
        <v>40</v>
      </c>
      <c r="U2629">
        <v>2135</v>
      </c>
      <c r="V2629">
        <v>1622</v>
      </c>
      <c r="W2629">
        <v>1006</v>
      </c>
      <c r="X2629">
        <v>612</v>
      </c>
    </row>
    <row r="2630" spans="1:24" x14ac:dyDescent="0.35">
      <c r="A2630" s="6" t="str">
        <f t="shared" si="41"/>
        <v>48207</v>
      </c>
      <c r="B2630">
        <v>48</v>
      </c>
      <c r="C2630">
        <v>207</v>
      </c>
      <c r="D2630" t="s">
        <v>2587</v>
      </c>
      <c r="E2630" t="s">
        <v>1540</v>
      </c>
      <c r="F2630">
        <v>5413</v>
      </c>
      <c r="G2630">
        <v>2855</v>
      </c>
      <c r="H2630">
        <v>2558</v>
      </c>
      <c r="I2630">
        <v>2544</v>
      </c>
      <c r="J2630">
        <v>2325</v>
      </c>
      <c r="K2630">
        <v>171</v>
      </c>
      <c r="L2630">
        <v>116</v>
      </c>
      <c r="M2630">
        <v>39</v>
      </c>
      <c r="N2630">
        <v>26</v>
      </c>
      <c r="O2630">
        <v>31</v>
      </c>
      <c r="P2630">
        <v>21</v>
      </c>
      <c r="Q2630">
        <v>0</v>
      </c>
      <c r="R2630">
        <v>0</v>
      </c>
      <c r="S2630">
        <v>70</v>
      </c>
      <c r="T2630">
        <v>70</v>
      </c>
      <c r="U2630">
        <v>2081</v>
      </c>
      <c r="V2630">
        <v>1949</v>
      </c>
      <c r="W2630">
        <v>774</v>
      </c>
      <c r="X2630">
        <v>609</v>
      </c>
    </row>
    <row r="2631" spans="1:24" x14ac:dyDescent="0.35">
      <c r="A2631" s="6" t="str">
        <f t="shared" si="41"/>
        <v>48209</v>
      </c>
      <c r="B2631">
        <v>48</v>
      </c>
      <c r="C2631">
        <v>209</v>
      </c>
      <c r="D2631" t="s">
        <v>2587</v>
      </c>
      <c r="E2631" t="s">
        <v>4176</v>
      </c>
      <c r="F2631">
        <v>241057</v>
      </c>
      <c r="G2631">
        <v>120338</v>
      </c>
      <c r="H2631">
        <v>120719</v>
      </c>
      <c r="I2631">
        <v>107478</v>
      </c>
      <c r="J2631">
        <v>108421</v>
      </c>
      <c r="K2631">
        <v>6116</v>
      </c>
      <c r="L2631">
        <v>5453</v>
      </c>
      <c r="M2631">
        <v>1492</v>
      </c>
      <c r="N2631">
        <v>1480</v>
      </c>
      <c r="O2631">
        <v>2195</v>
      </c>
      <c r="P2631">
        <v>2337</v>
      </c>
      <c r="Q2631">
        <v>217</v>
      </c>
      <c r="R2631">
        <v>134</v>
      </c>
      <c r="S2631">
        <v>2840</v>
      </c>
      <c r="T2631">
        <v>2894</v>
      </c>
      <c r="U2631">
        <v>73663</v>
      </c>
      <c r="V2631">
        <v>74443</v>
      </c>
      <c r="W2631">
        <v>46675</v>
      </c>
      <c r="X2631">
        <v>46276</v>
      </c>
    </row>
    <row r="2632" spans="1:24" x14ac:dyDescent="0.35">
      <c r="A2632" s="6" t="str">
        <f t="shared" si="41"/>
        <v>48211</v>
      </c>
      <c r="B2632">
        <v>48</v>
      </c>
      <c r="C2632">
        <v>211</v>
      </c>
      <c r="D2632" t="s">
        <v>2587</v>
      </c>
      <c r="E2632" t="s">
        <v>4178</v>
      </c>
      <c r="F2632">
        <v>3384</v>
      </c>
      <c r="G2632">
        <v>1694</v>
      </c>
      <c r="H2632">
        <v>1690</v>
      </c>
      <c r="I2632">
        <v>1599</v>
      </c>
      <c r="J2632">
        <v>1582</v>
      </c>
      <c r="K2632">
        <v>15</v>
      </c>
      <c r="L2632">
        <v>19</v>
      </c>
      <c r="M2632">
        <v>28</v>
      </c>
      <c r="N2632">
        <v>35</v>
      </c>
      <c r="O2632">
        <v>23</v>
      </c>
      <c r="P2632">
        <v>30</v>
      </c>
      <c r="Q2632">
        <v>2</v>
      </c>
      <c r="R2632">
        <v>4</v>
      </c>
      <c r="S2632">
        <v>27</v>
      </c>
      <c r="T2632">
        <v>20</v>
      </c>
      <c r="U2632">
        <v>1101</v>
      </c>
      <c r="V2632">
        <v>1144</v>
      </c>
      <c r="W2632">
        <v>593</v>
      </c>
      <c r="X2632">
        <v>546</v>
      </c>
    </row>
    <row r="2633" spans="1:24" x14ac:dyDescent="0.35">
      <c r="A2633" s="6" t="str">
        <f t="shared" si="41"/>
        <v>48213</v>
      </c>
      <c r="B2633">
        <v>48</v>
      </c>
      <c r="C2633">
        <v>213</v>
      </c>
      <c r="D2633" t="s">
        <v>2587</v>
      </c>
      <c r="E2633" t="s">
        <v>1096</v>
      </c>
      <c r="F2633">
        <v>82147</v>
      </c>
      <c r="G2633">
        <v>40542</v>
      </c>
      <c r="H2633">
        <v>41605</v>
      </c>
      <c r="I2633">
        <v>36235</v>
      </c>
      <c r="J2633">
        <v>37451</v>
      </c>
      <c r="K2633">
        <v>2684</v>
      </c>
      <c r="L2633">
        <v>2593</v>
      </c>
      <c r="M2633">
        <v>419</v>
      </c>
      <c r="N2633">
        <v>385</v>
      </c>
      <c r="O2633">
        <v>248</v>
      </c>
      <c r="P2633">
        <v>326</v>
      </c>
      <c r="Q2633">
        <v>45</v>
      </c>
      <c r="R2633">
        <v>37</v>
      </c>
      <c r="S2633">
        <v>911</v>
      </c>
      <c r="T2633">
        <v>813</v>
      </c>
      <c r="U2633">
        <v>34704</v>
      </c>
      <c r="V2633">
        <v>36209</v>
      </c>
      <c r="W2633">
        <v>5838</v>
      </c>
      <c r="X2633">
        <v>5396</v>
      </c>
    </row>
    <row r="2634" spans="1:24" x14ac:dyDescent="0.35">
      <c r="A2634" s="6" t="str">
        <f t="shared" si="41"/>
        <v>48215</v>
      </c>
      <c r="B2634">
        <v>48</v>
      </c>
      <c r="C2634">
        <v>215</v>
      </c>
      <c r="D2634" t="s">
        <v>2587</v>
      </c>
      <c r="E2634" t="s">
        <v>2927</v>
      </c>
      <c r="F2634">
        <v>870787</v>
      </c>
      <c r="G2634">
        <v>429580</v>
      </c>
      <c r="H2634">
        <v>441207</v>
      </c>
      <c r="I2634">
        <v>415009</v>
      </c>
      <c r="J2634">
        <v>427956</v>
      </c>
      <c r="K2634">
        <v>4762</v>
      </c>
      <c r="L2634">
        <v>3499</v>
      </c>
      <c r="M2634">
        <v>2439</v>
      </c>
      <c r="N2634">
        <v>2468</v>
      </c>
      <c r="O2634">
        <v>5022</v>
      </c>
      <c r="P2634">
        <v>5074</v>
      </c>
      <c r="Q2634">
        <v>210</v>
      </c>
      <c r="R2634">
        <v>218</v>
      </c>
      <c r="S2634">
        <v>2138</v>
      </c>
      <c r="T2634">
        <v>1992</v>
      </c>
      <c r="U2634">
        <v>36611</v>
      </c>
      <c r="V2634">
        <v>34082</v>
      </c>
      <c r="W2634">
        <v>392969</v>
      </c>
      <c r="X2634">
        <v>407125</v>
      </c>
    </row>
    <row r="2635" spans="1:24" x14ac:dyDescent="0.35">
      <c r="A2635" s="6" t="str">
        <f t="shared" si="41"/>
        <v>48217</v>
      </c>
      <c r="B2635">
        <v>48</v>
      </c>
      <c r="C2635">
        <v>217</v>
      </c>
      <c r="D2635" t="s">
        <v>2587</v>
      </c>
      <c r="E2635" t="s">
        <v>2633</v>
      </c>
      <c r="F2635">
        <v>35870</v>
      </c>
      <c r="G2635">
        <v>17941</v>
      </c>
      <c r="H2635">
        <v>17929</v>
      </c>
      <c r="I2635">
        <v>16056</v>
      </c>
      <c r="J2635">
        <v>16037</v>
      </c>
      <c r="K2635">
        <v>1182</v>
      </c>
      <c r="L2635">
        <v>1199</v>
      </c>
      <c r="M2635">
        <v>203</v>
      </c>
      <c r="N2635">
        <v>150</v>
      </c>
      <c r="O2635">
        <v>103</v>
      </c>
      <c r="P2635">
        <v>170</v>
      </c>
      <c r="Q2635">
        <v>27</v>
      </c>
      <c r="R2635">
        <v>24</v>
      </c>
      <c r="S2635">
        <v>370</v>
      </c>
      <c r="T2635">
        <v>349</v>
      </c>
      <c r="U2635">
        <v>13795</v>
      </c>
      <c r="V2635">
        <v>14196</v>
      </c>
      <c r="W2635">
        <v>4146</v>
      </c>
      <c r="X2635">
        <v>3733</v>
      </c>
    </row>
    <row r="2636" spans="1:24" x14ac:dyDescent="0.35">
      <c r="A2636" s="6" t="str">
        <f t="shared" si="41"/>
        <v>48219</v>
      </c>
      <c r="B2636">
        <v>48</v>
      </c>
      <c r="C2636">
        <v>219</v>
      </c>
      <c r="D2636" t="s">
        <v>2587</v>
      </c>
      <c r="E2636" t="s">
        <v>4183</v>
      </c>
      <c r="F2636">
        <v>21542</v>
      </c>
      <c r="G2636">
        <v>10753</v>
      </c>
      <c r="H2636">
        <v>10789</v>
      </c>
      <c r="I2636">
        <v>9936</v>
      </c>
      <c r="J2636">
        <v>10041</v>
      </c>
      <c r="K2636">
        <v>421</v>
      </c>
      <c r="L2636">
        <v>430</v>
      </c>
      <c r="M2636">
        <v>167</v>
      </c>
      <c r="N2636">
        <v>140</v>
      </c>
      <c r="O2636">
        <v>63</v>
      </c>
      <c r="P2636">
        <v>40</v>
      </c>
      <c r="Q2636">
        <v>9</v>
      </c>
      <c r="R2636">
        <v>5</v>
      </c>
      <c r="S2636">
        <v>157</v>
      </c>
      <c r="T2636">
        <v>133</v>
      </c>
      <c r="U2636">
        <v>5371</v>
      </c>
      <c r="V2636">
        <v>5551</v>
      </c>
      <c r="W2636">
        <v>5382</v>
      </c>
      <c r="X2636">
        <v>5238</v>
      </c>
    </row>
    <row r="2637" spans="1:24" x14ac:dyDescent="0.35">
      <c r="A2637" s="6" t="str">
        <f t="shared" si="41"/>
        <v>48221</v>
      </c>
      <c r="B2637">
        <v>48</v>
      </c>
      <c r="C2637">
        <v>221</v>
      </c>
      <c r="D2637" t="s">
        <v>2587</v>
      </c>
      <c r="E2637" t="s">
        <v>4185</v>
      </c>
      <c r="F2637">
        <v>61598</v>
      </c>
      <c r="G2637">
        <v>30217</v>
      </c>
      <c r="H2637">
        <v>31381</v>
      </c>
      <c r="I2637">
        <v>28679</v>
      </c>
      <c r="J2637">
        <v>29941</v>
      </c>
      <c r="K2637">
        <v>430</v>
      </c>
      <c r="L2637">
        <v>383</v>
      </c>
      <c r="M2637">
        <v>327</v>
      </c>
      <c r="N2637">
        <v>276</v>
      </c>
      <c r="O2637">
        <v>243</v>
      </c>
      <c r="P2637">
        <v>303</v>
      </c>
      <c r="Q2637">
        <v>25</v>
      </c>
      <c r="R2637">
        <v>33</v>
      </c>
      <c r="S2637">
        <v>513</v>
      </c>
      <c r="T2637">
        <v>445</v>
      </c>
      <c r="U2637">
        <v>26193</v>
      </c>
      <c r="V2637">
        <v>27466</v>
      </c>
      <c r="W2637">
        <v>4024</v>
      </c>
      <c r="X2637">
        <v>3915</v>
      </c>
    </row>
    <row r="2638" spans="1:24" x14ac:dyDescent="0.35">
      <c r="A2638" s="6" t="str">
        <f t="shared" si="41"/>
        <v>48223</v>
      </c>
      <c r="B2638">
        <v>48</v>
      </c>
      <c r="C2638">
        <v>223</v>
      </c>
      <c r="D2638" t="s">
        <v>2587</v>
      </c>
      <c r="E2638" t="s">
        <v>1730</v>
      </c>
      <c r="F2638">
        <v>36791</v>
      </c>
      <c r="G2638">
        <v>18183</v>
      </c>
      <c r="H2638">
        <v>18608</v>
      </c>
      <c r="I2638">
        <v>16086</v>
      </c>
      <c r="J2638">
        <v>16456</v>
      </c>
      <c r="K2638">
        <v>1340</v>
      </c>
      <c r="L2638">
        <v>1396</v>
      </c>
      <c r="M2638">
        <v>197</v>
      </c>
      <c r="N2638">
        <v>194</v>
      </c>
      <c r="O2638">
        <v>146</v>
      </c>
      <c r="P2638">
        <v>139</v>
      </c>
      <c r="Q2638">
        <v>25</v>
      </c>
      <c r="R2638">
        <v>28</v>
      </c>
      <c r="S2638">
        <v>389</v>
      </c>
      <c r="T2638">
        <v>395</v>
      </c>
      <c r="U2638">
        <v>14773</v>
      </c>
      <c r="V2638">
        <v>15530</v>
      </c>
      <c r="W2638">
        <v>3410</v>
      </c>
      <c r="X2638">
        <v>3078</v>
      </c>
    </row>
    <row r="2639" spans="1:24" x14ac:dyDescent="0.35">
      <c r="A2639" s="6" t="str">
        <f t="shared" si="41"/>
        <v>48225</v>
      </c>
      <c r="B2639">
        <v>48</v>
      </c>
      <c r="C2639">
        <v>225</v>
      </c>
      <c r="D2639" t="s">
        <v>2587</v>
      </c>
      <c r="E2639" t="s">
        <v>90</v>
      </c>
      <c r="F2639">
        <v>22072</v>
      </c>
      <c r="G2639">
        <v>11948</v>
      </c>
      <c r="H2639">
        <v>10124</v>
      </c>
      <c r="I2639">
        <v>8479</v>
      </c>
      <c r="J2639">
        <v>7407</v>
      </c>
      <c r="K2639">
        <v>3130</v>
      </c>
      <c r="L2639">
        <v>2375</v>
      </c>
      <c r="M2639">
        <v>95</v>
      </c>
      <c r="N2639">
        <v>77</v>
      </c>
      <c r="O2639">
        <v>70</v>
      </c>
      <c r="P2639">
        <v>106</v>
      </c>
      <c r="Q2639">
        <v>2</v>
      </c>
      <c r="R2639">
        <v>0</v>
      </c>
      <c r="S2639">
        <v>172</v>
      </c>
      <c r="T2639">
        <v>159</v>
      </c>
      <c r="U2639">
        <v>10089</v>
      </c>
      <c r="V2639">
        <v>8962</v>
      </c>
      <c r="W2639">
        <v>1859</v>
      </c>
      <c r="X2639">
        <v>1162</v>
      </c>
    </row>
    <row r="2640" spans="1:24" x14ac:dyDescent="0.35">
      <c r="A2640" s="6" t="str">
        <f t="shared" si="41"/>
        <v>48227</v>
      </c>
      <c r="B2640">
        <v>48</v>
      </c>
      <c r="C2640">
        <v>227</v>
      </c>
      <c r="D2640" t="s">
        <v>2587</v>
      </c>
      <c r="E2640" t="s">
        <v>241</v>
      </c>
      <c r="F2640">
        <v>34866</v>
      </c>
      <c r="G2640">
        <v>19912</v>
      </c>
      <c r="H2640">
        <v>14954</v>
      </c>
      <c r="I2640">
        <v>17173</v>
      </c>
      <c r="J2640">
        <v>13518</v>
      </c>
      <c r="K2640">
        <v>1683</v>
      </c>
      <c r="L2640">
        <v>695</v>
      </c>
      <c r="M2640">
        <v>351</v>
      </c>
      <c r="N2640">
        <v>231</v>
      </c>
      <c r="O2640">
        <v>276</v>
      </c>
      <c r="P2640">
        <v>184</v>
      </c>
      <c r="Q2640">
        <v>22</v>
      </c>
      <c r="R2640">
        <v>12</v>
      </c>
      <c r="S2640">
        <v>407</v>
      </c>
      <c r="T2640">
        <v>314</v>
      </c>
      <c r="U2640">
        <v>10541</v>
      </c>
      <c r="V2640">
        <v>8167</v>
      </c>
      <c r="W2640">
        <v>9371</v>
      </c>
      <c r="X2640">
        <v>6787</v>
      </c>
    </row>
    <row r="2641" spans="1:24" x14ac:dyDescent="0.35">
      <c r="A2641" s="6" t="str">
        <f t="shared" si="41"/>
        <v>48229</v>
      </c>
      <c r="B2641">
        <v>48</v>
      </c>
      <c r="C2641">
        <v>229</v>
      </c>
      <c r="D2641" t="s">
        <v>2587</v>
      </c>
      <c r="E2641" t="s">
        <v>4190</v>
      </c>
      <c r="F2641">
        <v>3201</v>
      </c>
      <c r="G2641">
        <v>2045</v>
      </c>
      <c r="H2641">
        <v>1156</v>
      </c>
      <c r="I2641">
        <v>1737</v>
      </c>
      <c r="J2641">
        <v>1004</v>
      </c>
      <c r="K2641">
        <v>190</v>
      </c>
      <c r="L2641">
        <v>56</v>
      </c>
      <c r="M2641">
        <v>14</v>
      </c>
      <c r="N2641">
        <v>22</v>
      </c>
      <c r="O2641">
        <v>62</v>
      </c>
      <c r="P2641">
        <v>40</v>
      </c>
      <c r="Q2641">
        <v>2</v>
      </c>
      <c r="R2641">
        <v>2</v>
      </c>
      <c r="S2641">
        <v>40</v>
      </c>
      <c r="T2641">
        <v>32</v>
      </c>
      <c r="U2641">
        <v>753</v>
      </c>
      <c r="V2641">
        <v>442</v>
      </c>
      <c r="W2641">
        <v>1292</v>
      </c>
      <c r="X2641">
        <v>714</v>
      </c>
    </row>
    <row r="2642" spans="1:24" x14ac:dyDescent="0.35">
      <c r="A2642" s="6" t="str">
        <f t="shared" si="41"/>
        <v>48231</v>
      </c>
      <c r="B2642">
        <v>48</v>
      </c>
      <c r="C2642">
        <v>231</v>
      </c>
      <c r="D2642" t="s">
        <v>2587</v>
      </c>
      <c r="E2642" t="s">
        <v>4192</v>
      </c>
      <c r="F2642">
        <v>99953</v>
      </c>
      <c r="G2642">
        <v>49505</v>
      </c>
      <c r="H2642">
        <v>50448</v>
      </c>
      <c r="I2642">
        <v>42943</v>
      </c>
      <c r="J2642">
        <v>43387</v>
      </c>
      <c r="K2642">
        <v>3920</v>
      </c>
      <c r="L2642">
        <v>4302</v>
      </c>
      <c r="M2642">
        <v>625</v>
      </c>
      <c r="N2642">
        <v>725</v>
      </c>
      <c r="O2642">
        <v>787</v>
      </c>
      <c r="P2642">
        <v>808</v>
      </c>
      <c r="Q2642">
        <v>104</v>
      </c>
      <c r="R2642">
        <v>108</v>
      </c>
      <c r="S2642">
        <v>1126</v>
      </c>
      <c r="T2642">
        <v>1118</v>
      </c>
      <c r="U2642">
        <v>39252</v>
      </c>
      <c r="V2642">
        <v>41115</v>
      </c>
      <c r="W2642">
        <v>10253</v>
      </c>
      <c r="X2642">
        <v>9333</v>
      </c>
    </row>
    <row r="2643" spans="1:24" x14ac:dyDescent="0.35">
      <c r="A2643" s="6" t="str">
        <f t="shared" si="41"/>
        <v>48233</v>
      </c>
      <c r="B2643">
        <v>48</v>
      </c>
      <c r="C2643">
        <v>233</v>
      </c>
      <c r="D2643" t="s">
        <v>2587</v>
      </c>
      <c r="E2643" t="s">
        <v>3830</v>
      </c>
      <c r="F2643">
        <v>20613</v>
      </c>
      <c r="G2643">
        <v>10458</v>
      </c>
      <c r="H2643">
        <v>10155</v>
      </c>
      <c r="I2643">
        <v>9590</v>
      </c>
      <c r="J2643">
        <v>9310</v>
      </c>
      <c r="K2643">
        <v>329</v>
      </c>
      <c r="L2643">
        <v>304</v>
      </c>
      <c r="M2643">
        <v>212</v>
      </c>
      <c r="N2643">
        <v>214</v>
      </c>
      <c r="O2643">
        <v>74</v>
      </c>
      <c r="P2643">
        <v>78</v>
      </c>
      <c r="Q2643">
        <v>5</v>
      </c>
      <c r="R2643">
        <v>8</v>
      </c>
      <c r="S2643">
        <v>248</v>
      </c>
      <c r="T2643">
        <v>241</v>
      </c>
      <c r="U2643">
        <v>7846</v>
      </c>
      <c r="V2643">
        <v>7807</v>
      </c>
      <c r="W2643">
        <v>2612</v>
      </c>
      <c r="X2643">
        <v>2348</v>
      </c>
    </row>
    <row r="2644" spans="1:24" x14ac:dyDescent="0.35">
      <c r="A2644" s="6" t="str">
        <f t="shared" si="41"/>
        <v>48235</v>
      </c>
      <c r="B2644">
        <v>48</v>
      </c>
      <c r="C2644">
        <v>235</v>
      </c>
      <c r="D2644" t="s">
        <v>2587</v>
      </c>
      <c r="E2644" t="s">
        <v>4195</v>
      </c>
      <c r="F2644">
        <v>1512</v>
      </c>
      <c r="G2644">
        <v>770</v>
      </c>
      <c r="H2644">
        <v>742</v>
      </c>
      <c r="I2644">
        <v>727</v>
      </c>
      <c r="J2644">
        <v>700</v>
      </c>
      <c r="K2644">
        <v>10</v>
      </c>
      <c r="L2644">
        <v>11</v>
      </c>
      <c r="M2644">
        <v>10</v>
      </c>
      <c r="N2644">
        <v>10</v>
      </c>
      <c r="O2644">
        <v>4</v>
      </c>
      <c r="P2644">
        <v>4</v>
      </c>
      <c r="Q2644">
        <v>0</v>
      </c>
      <c r="R2644">
        <v>0</v>
      </c>
      <c r="S2644">
        <v>19</v>
      </c>
      <c r="T2644">
        <v>17</v>
      </c>
      <c r="U2644">
        <v>581</v>
      </c>
      <c r="V2644">
        <v>576</v>
      </c>
      <c r="W2644">
        <v>189</v>
      </c>
      <c r="X2644">
        <v>166</v>
      </c>
    </row>
    <row r="2645" spans="1:24" x14ac:dyDescent="0.35">
      <c r="A2645" s="6" t="str">
        <f t="shared" si="41"/>
        <v>48237</v>
      </c>
      <c r="B2645">
        <v>48</v>
      </c>
      <c r="C2645">
        <v>237</v>
      </c>
      <c r="D2645" t="s">
        <v>2587</v>
      </c>
      <c r="E2645" t="s">
        <v>4197</v>
      </c>
      <c r="F2645">
        <v>8473</v>
      </c>
      <c r="G2645">
        <v>4770</v>
      </c>
      <c r="H2645">
        <v>3703</v>
      </c>
      <c r="I2645">
        <v>4316</v>
      </c>
      <c r="J2645">
        <v>3539</v>
      </c>
      <c r="K2645">
        <v>309</v>
      </c>
      <c r="L2645">
        <v>44</v>
      </c>
      <c r="M2645">
        <v>58</v>
      </c>
      <c r="N2645">
        <v>47</v>
      </c>
      <c r="O2645">
        <v>32</v>
      </c>
      <c r="P2645">
        <v>21</v>
      </c>
      <c r="Q2645">
        <v>4</v>
      </c>
      <c r="R2645">
        <v>7</v>
      </c>
      <c r="S2645">
        <v>51</v>
      </c>
      <c r="T2645">
        <v>45</v>
      </c>
      <c r="U2645">
        <v>3861</v>
      </c>
      <c r="V2645">
        <v>3088</v>
      </c>
      <c r="W2645">
        <v>909</v>
      </c>
      <c r="X2645">
        <v>615</v>
      </c>
    </row>
    <row r="2646" spans="1:24" x14ac:dyDescent="0.35">
      <c r="A2646" s="6" t="str">
        <f t="shared" si="41"/>
        <v>48239</v>
      </c>
      <c r="B2646">
        <v>48</v>
      </c>
      <c r="C2646">
        <v>239</v>
      </c>
      <c r="D2646" t="s">
        <v>2587</v>
      </c>
      <c r="E2646" t="s">
        <v>92</v>
      </c>
      <c r="F2646">
        <v>14990</v>
      </c>
      <c r="G2646">
        <v>7491</v>
      </c>
      <c r="H2646">
        <v>7499</v>
      </c>
      <c r="I2646">
        <v>6698</v>
      </c>
      <c r="J2646">
        <v>6673</v>
      </c>
      <c r="K2646">
        <v>500</v>
      </c>
      <c r="L2646">
        <v>535</v>
      </c>
      <c r="M2646">
        <v>72</v>
      </c>
      <c r="N2646">
        <v>64</v>
      </c>
      <c r="O2646">
        <v>80</v>
      </c>
      <c r="P2646">
        <v>90</v>
      </c>
      <c r="Q2646">
        <v>2</v>
      </c>
      <c r="R2646">
        <v>2</v>
      </c>
      <c r="S2646">
        <v>139</v>
      </c>
      <c r="T2646">
        <v>135</v>
      </c>
      <c r="U2646">
        <v>4965</v>
      </c>
      <c r="V2646">
        <v>5186</v>
      </c>
      <c r="W2646">
        <v>2526</v>
      </c>
      <c r="X2646">
        <v>2313</v>
      </c>
    </row>
    <row r="2647" spans="1:24" x14ac:dyDescent="0.35">
      <c r="A2647" s="6" t="str">
        <f t="shared" si="41"/>
        <v>48241</v>
      </c>
      <c r="B2647">
        <v>48</v>
      </c>
      <c r="C2647">
        <v>241</v>
      </c>
      <c r="D2647" t="s">
        <v>2587</v>
      </c>
      <c r="E2647" t="s">
        <v>833</v>
      </c>
      <c r="F2647">
        <v>32978</v>
      </c>
      <c r="G2647">
        <v>16436</v>
      </c>
      <c r="H2647">
        <v>16542</v>
      </c>
      <c r="I2647">
        <v>13292</v>
      </c>
      <c r="J2647">
        <v>13261</v>
      </c>
      <c r="K2647">
        <v>2633</v>
      </c>
      <c r="L2647">
        <v>2709</v>
      </c>
      <c r="M2647">
        <v>128</v>
      </c>
      <c r="N2647">
        <v>152</v>
      </c>
      <c r="O2647">
        <v>104</v>
      </c>
      <c r="P2647">
        <v>116</v>
      </c>
      <c r="Q2647">
        <v>11</v>
      </c>
      <c r="R2647">
        <v>17</v>
      </c>
      <c r="S2647">
        <v>268</v>
      </c>
      <c r="T2647">
        <v>287</v>
      </c>
      <c r="U2647">
        <v>15221</v>
      </c>
      <c r="V2647">
        <v>15554</v>
      </c>
      <c r="W2647">
        <v>1215</v>
      </c>
      <c r="X2647">
        <v>988</v>
      </c>
    </row>
    <row r="2648" spans="1:24" x14ac:dyDescent="0.35">
      <c r="A2648" s="6" t="str">
        <f t="shared" si="41"/>
        <v>48243</v>
      </c>
      <c r="B2648">
        <v>48</v>
      </c>
      <c r="C2648">
        <v>243</v>
      </c>
      <c r="D2648" t="s">
        <v>2587</v>
      </c>
      <c r="E2648" t="s">
        <v>835</v>
      </c>
      <c r="F2648">
        <v>1998</v>
      </c>
      <c r="G2648">
        <v>994</v>
      </c>
      <c r="H2648">
        <v>1004</v>
      </c>
      <c r="I2648">
        <v>929</v>
      </c>
      <c r="J2648">
        <v>927</v>
      </c>
      <c r="K2648">
        <v>13</v>
      </c>
      <c r="L2648">
        <v>13</v>
      </c>
      <c r="M2648">
        <v>23</v>
      </c>
      <c r="N2648">
        <v>15</v>
      </c>
      <c r="O2648">
        <v>4</v>
      </c>
      <c r="P2648">
        <v>32</v>
      </c>
      <c r="Q2648">
        <v>1</v>
      </c>
      <c r="R2648">
        <v>0</v>
      </c>
      <c r="S2648">
        <v>24</v>
      </c>
      <c r="T2648">
        <v>17</v>
      </c>
      <c r="U2648">
        <v>688</v>
      </c>
      <c r="V2648">
        <v>709</v>
      </c>
      <c r="W2648">
        <v>306</v>
      </c>
      <c r="X2648">
        <v>295</v>
      </c>
    </row>
    <row r="2649" spans="1:24" x14ac:dyDescent="0.35">
      <c r="A2649" s="6" t="str">
        <f t="shared" si="41"/>
        <v>48245</v>
      </c>
      <c r="B2649">
        <v>48</v>
      </c>
      <c r="C2649">
        <v>245</v>
      </c>
      <c r="D2649" t="s">
        <v>2587</v>
      </c>
      <c r="E2649" t="s">
        <v>94</v>
      </c>
      <c r="F2649">
        <v>256521</v>
      </c>
      <c r="G2649">
        <v>131918</v>
      </c>
      <c r="H2649">
        <v>124603</v>
      </c>
      <c r="I2649">
        <v>79241</v>
      </c>
      <c r="J2649">
        <v>71951</v>
      </c>
      <c r="K2649">
        <v>43466</v>
      </c>
      <c r="L2649">
        <v>44129</v>
      </c>
      <c r="M2649">
        <v>1527</v>
      </c>
      <c r="N2649">
        <v>1197</v>
      </c>
      <c r="O2649">
        <v>5278</v>
      </c>
      <c r="P2649">
        <v>5021</v>
      </c>
      <c r="Q2649">
        <v>125</v>
      </c>
      <c r="R2649">
        <v>118</v>
      </c>
      <c r="S2649">
        <v>2281</v>
      </c>
      <c r="T2649">
        <v>2187</v>
      </c>
      <c r="U2649">
        <v>99283</v>
      </c>
      <c r="V2649">
        <v>98380</v>
      </c>
      <c r="W2649">
        <v>32635</v>
      </c>
      <c r="X2649">
        <v>26223</v>
      </c>
    </row>
    <row r="2650" spans="1:24" x14ac:dyDescent="0.35">
      <c r="A2650" s="6" t="str">
        <f t="shared" si="41"/>
        <v>48247</v>
      </c>
      <c r="B2650">
        <v>48</v>
      </c>
      <c r="C2650">
        <v>247</v>
      </c>
      <c r="D2650" t="s">
        <v>2587</v>
      </c>
      <c r="E2650" t="s">
        <v>4203</v>
      </c>
      <c r="F2650">
        <v>4835</v>
      </c>
      <c r="G2650">
        <v>2485</v>
      </c>
      <c r="H2650">
        <v>2350</v>
      </c>
      <c r="I2650">
        <v>2379</v>
      </c>
      <c r="J2650">
        <v>2269</v>
      </c>
      <c r="K2650">
        <v>50</v>
      </c>
      <c r="L2650">
        <v>18</v>
      </c>
      <c r="M2650">
        <v>19</v>
      </c>
      <c r="N2650">
        <v>18</v>
      </c>
      <c r="O2650">
        <v>15</v>
      </c>
      <c r="P2650">
        <v>17</v>
      </c>
      <c r="Q2650">
        <v>0</v>
      </c>
      <c r="R2650">
        <v>2</v>
      </c>
      <c r="S2650">
        <v>22</v>
      </c>
      <c r="T2650">
        <v>26</v>
      </c>
      <c r="U2650">
        <v>280</v>
      </c>
      <c r="V2650">
        <v>250</v>
      </c>
      <c r="W2650">
        <v>2205</v>
      </c>
      <c r="X2650">
        <v>2100</v>
      </c>
    </row>
    <row r="2651" spans="1:24" x14ac:dyDescent="0.35">
      <c r="A2651" s="6" t="str">
        <f t="shared" si="41"/>
        <v>48249</v>
      </c>
      <c r="B2651">
        <v>48</v>
      </c>
      <c r="C2651">
        <v>249</v>
      </c>
      <c r="D2651" t="s">
        <v>2587</v>
      </c>
      <c r="E2651" t="s">
        <v>4205</v>
      </c>
      <c r="F2651">
        <v>38893</v>
      </c>
      <c r="G2651">
        <v>19385</v>
      </c>
      <c r="H2651">
        <v>19508</v>
      </c>
      <c r="I2651">
        <v>18585</v>
      </c>
      <c r="J2651">
        <v>18803</v>
      </c>
      <c r="K2651">
        <v>292</v>
      </c>
      <c r="L2651">
        <v>168</v>
      </c>
      <c r="M2651">
        <v>237</v>
      </c>
      <c r="N2651">
        <v>191</v>
      </c>
      <c r="O2651">
        <v>83</v>
      </c>
      <c r="P2651">
        <v>165</v>
      </c>
      <c r="Q2651">
        <v>14</v>
      </c>
      <c r="R2651">
        <v>12</v>
      </c>
      <c r="S2651">
        <v>174</v>
      </c>
      <c r="T2651">
        <v>169</v>
      </c>
      <c r="U2651">
        <v>4026</v>
      </c>
      <c r="V2651">
        <v>4014</v>
      </c>
      <c r="W2651">
        <v>15359</v>
      </c>
      <c r="X2651">
        <v>15494</v>
      </c>
    </row>
    <row r="2652" spans="1:24" x14ac:dyDescent="0.35">
      <c r="A2652" s="6" t="str">
        <f t="shared" si="41"/>
        <v>48251</v>
      </c>
      <c r="B2652">
        <v>48</v>
      </c>
      <c r="C2652">
        <v>251</v>
      </c>
      <c r="D2652" t="s">
        <v>2587</v>
      </c>
      <c r="E2652" t="s">
        <v>249</v>
      </c>
      <c r="F2652">
        <v>180008</v>
      </c>
      <c r="G2652">
        <v>90762</v>
      </c>
      <c r="H2652">
        <v>89246</v>
      </c>
      <c r="I2652">
        <v>82012</v>
      </c>
      <c r="J2652">
        <v>81461</v>
      </c>
      <c r="K2652">
        <v>4438</v>
      </c>
      <c r="L2652">
        <v>3625</v>
      </c>
      <c r="M2652">
        <v>924</v>
      </c>
      <c r="N2652">
        <v>861</v>
      </c>
      <c r="O2652">
        <v>904</v>
      </c>
      <c r="P2652">
        <v>990</v>
      </c>
      <c r="Q2652">
        <v>495</v>
      </c>
      <c r="R2652">
        <v>441</v>
      </c>
      <c r="S2652">
        <v>1989</v>
      </c>
      <c r="T2652">
        <v>1868</v>
      </c>
      <c r="U2652">
        <v>68438</v>
      </c>
      <c r="V2652">
        <v>68999</v>
      </c>
      <c r="W2652">
        <v>22324</v>
      </c>
      <c r="X2652">
        <v>20247</v>
      </c>
    </row>
    <row r="2653" spans="1:24" x14ac:dyDescent="0.35">
      <c r="A2653" s="6" t="str">
        <f t="shared" si="41"/>
        <v>48253</v>
      </c>
      <c r="B2653">
        <v>48</v>
      </c>
      <c r="C2653">
        <v>253</v>
      </c>
      <c r="D2653" t="s">
        <v>2587</v>
      </c>
      <c r="E2653" t="s">
        <v>841</v>
      </c>
      <c r="F2653">
        <v>19654</v>
      </c>
      <c r="G2653">
        <v>12416</v>
      </c>
      <c r="H2653">
        <v>7238</v>
      </c>
      <c r="I2653">
        <v>9566</v>
      </c>
      <c r="J2653">
        <v>6657</v>
      </c>
      <c r="K2653">
        <v>2366</v>
      </c>
      <c r="L2653">
        <v>281</v>
      </c>
      <c r="M2653">
        <v>169</v>
      </c>
      <c r="N2653">
        <v>115</v>
      </c>
      <c r="O2653">
        <v>111</v>
      </c>
      <c r="P2653">
        <v>43</v>
      </c>
      <c r="Q2653">
        <v>2</v>
      </c>
      <c r="R2653">
        <v>2</v>
      </c>
      <c r="S2653">
        <v>202</v>
      </c>
      <c r="T2653">
        <v>140</v>
      </c>
      <c r="U2653">
        <v>8696</v>
      </c>
      <c r="V2653">
        <v>5458</v>
      </c>
      <c r="W2653">
        <v>3720</v>
      </c>
      <c r="X2653">
        <v>1780</v>
      </c>
    </row>
    <row r="2654" spans="1:24" x14ac:dyDescent="0.35">
      <c r="A2654" s="6" t="str">
        <f t="shared" si="41"/>
        <v>48255</v>
      </c>
      <c r="B2654">
        <v>48</v>
      </c>
      <c r="C2654">
        <v>255</v>
      </c>
      <c r="D2654" t="s">
        <v>2587</v>
      </c>
      <c r="E2654" t="s">
        <v>4209</v>
      </c>
      <c r="F2654">
        <v>14707</v>
      </c>
      <c r="G2654">
        <v>8815</v>
      </c>
      <c r="H2654">
        <v>5892</v>
      </c>
      <c r="I2654">
        <v>7213</v>
      </c>
      <c r="J2654">
        <v>5541</v>
      </c>
      <c r="K2654">
        <v>1398</v>
      </c>
      <c r="L2654">
        <v>140</v>
      </c>
      <c r="M2654">
        <v>87</v>
      </c>
      <c r="N2654">
        <v>82</v>
      </c>
      <c r="O2654">
        <v>38</v>
      </c>
      <c r="P2654">
        <v>42</v>
      </c>
      <c r="Q2654">
        <v>4</v>
      </c>
      <c r="R2654">
        <v>2</v>
      </c>
      <c r="S2654">
        <v>75</v>
      </c>
      <c r="T2654">
        <v>85</v>
      </c>
      <c r="U2654">
        <v>4350</v>
      </c>
      <c r="V2654">
        <v>2612</v>
      </c>
      <c r="W2654">
        <v>4465</v>
      </c>
      <c r="X2654">
        <v>3280</v>
      </c>
    </row>
    <row r="2655" spans="1:24" x14ac:dyDescent="0.35">
      <c r="A2655" s="6" t="str">
        <f t="shared" si="41"/>
        <v>48257</v>
      </c>
      <c r="B2655">
        <v>48</v>
      </c>
      <c r="C2655">
        <v>257</v>
      </c>
      <c r="D2655" t="s">
        <v>2587</v>
      </c>
      <c r="E2655" t="s">
        <v>4211</v>
      </c>
      <c r="F2655">
        <v>145307</v>
      </c>
      <c r="G2655">
        <v>72096</v>
      </c>
      <c r="H2655">
        <v>73211</v>
      </c>
      <c r="I2655">
        <v>58021</v>
      </c>
      <c r="J2655">
        <v>58218</v>
      </c>
      <c r="K2655">
        <v>10504</v>
      </c>
      <c r="L2655">
        <v>11387</v>
      </c>
      <c r="M2655">
        <v>729</v>
      </c>
      <c r="N2655">
        <v>749</v>
      </c>
      <c r="O2655">
        <v>1104</v>
      </c>
      <c r="P2655">
        <v>1235</v>
      </c>
      <c r="Q2655">
        <v>69</v>
      </c>
      <c r="R2655">
        <v>71</v>
      </c>
      <c r="S2655">
        <v>1669</v>
      </c>
      <c r="T2655">
        <v>1551</v>
      </c>
      <c r="U2655">
        <v>53740</v>
      </c>
      <c r="V2655">
        <v>55434</v>
      </c>
      <c r="W2655">
        <v>18356</v>
      </c>
      <c r="X2655">
        <v>17777</v>
      </c>
    </row>
    <row r="2656" spans="1:24" x14ac:dyDescent="0.35">
      <c r="A2656" s="6" t="str">
        <f t="shared" si="41"/>
        <v>48259</v>
      </c>
      <c r="B2656">
        <v>48</v>
      </c>
      <c r="C2656">
        <v>259</v>
      </c>
      <c r="D2656" t="s">
        <v>2587</v>
      </c>
      <c r="E2656" t="s">
        <v>1113</v>
      </c>
      <c r="F2656">
        <v>44272</v>
      </c>
      <c r="G2656">
        <v>21808</v>
      </c>
      <c r="H2656">
        <v>22464</v>
      </c>
      <c r="I2656">
        <v>20554</v>
      </c>
      <c r="J2656">
        <v>21205</v>
      </c>
      <c r="K2656">
        <v>374</v>
      </c>
      <c r="L2656">
        <v>283</v>
      </c>
      <c r="M2656">
        <v>166</v>
      </c>
      <c r="N2656">
        <v>141</v>
      </c>
      <c r="O2656">
        <v>280</v>
      </c>
      <c r="P2656">
        <v>375</v>
      </c>
      <c r="Q2656">
        <v>21</v>
      </c>
      <c r="R2656">
        <v>24</v>
      </c>
      <c r="S2656">
        <v>413</v>
      </c>
      <c r="T2656">
        <v>436</v>
      </c>
      <c r="U2656">
        <v>16744</v>
      </c>
      <c r="V2656">
        <v>17533</v>
      </c>
      <c r="W2656">
        <v>5064</v>
      </c>
      <c r="X2656">
        <v>4931</v>
      </c>
    </row>
    <row r="2657" spans="1:24" x14ac:dyDescent="0.35">
      <c r="A2657" s="6" t="str">
        <f t="shared" si="41"/>
        <v>48261</v>
      </c>
      <c r="B2657">
        <v>48</v>
      </c>
      <c r="C2657">
        <v>261</v>
      </c>
      <c r="D2657" t="s">
        <v>2587</v>
      </c>
      <c r="E2657" t="s">
        <v>4214</v>
      </c>
      <c r="F2657">
        <v>349</v>
      </c>
      <c r="G2657">
        <v>183</v>
      </c>
      <c r="H2657">
        <v>166</v>
      </c>
      <c r="I2657">
        <v>159</v>
      </c>
      <c r="J2657">
        <v>152</v>
      </c>
      <c r="K2657">
        <v>12</v>
      </c>
      <c r="L2657">
        <v>5</v>
      </c>
      <c r="M2657">
        <v>2</v>
      </c>
      <c r="N2657">
        <v>1</v>
      </c>
      <c r="O2657">
        <v>5</v>
      </c>
      <c r="P2657">
        <v>2</v>
      </c>
      <c r="Q2657">
        <v>0</v>
      </c>
      <c r="R2657">
        <v>0</v>
      </c>
      <c r="S2657">
        <v>5</v>
      </c>
      <c r="T2657">
        <v>6</v>
      </c>
      <c r="U2657">
        <v>47</v>
      </c>
      <c r="V2657">
        <v>36</v>
      </c>
      <c r="W2657">
        <v>136</v>
      </c>
      <c r="X2657">
        <v>130</v>
      </c>
    </row>
    <row r="2658" spans="1:24" x14ac:dyDescent="0.35">
      <c r="A2658" s="6" t="str">
        <f t="shared" si="41"/>
        <v>48263</v>
      </c>
      <c r="B2658">
        <v>48</v>
      </c>
      <c r="C2658">
        <v>263</v>
      </c>
      <c r="D2658" t="s">
        <v>2587</v>
      </c>
      <c r="E2658" t="s">
        <v>572</v>
      </c>
      <c r="F2658">
        <v>755</v>
      </c>
      <c r="G2658">
        <v>377</v>
      </c>
      <c r="H2658">
        <v>378</v>
      </c>
      <c r="I2658">
        <v>353</v>
      </c>
      <c r="J2658">
        <v>358</v>
      </c>
      <c r="K2658">
        <v>3</v>
      </c>
      <c r="L2658">
        <v>5</v>
      </c>
      <c r="M2658">
        <v>7</v>
      </c>
      <c r="N2658">
        <v>5</v>
      </c>
      <c r="O2658">
        <v>0</v>
      </c>
      <c r="P2658">
        <v>1</v>
      </c>
      <c r="Q2658">
        <v>1</v>
      </c>
      <c r="R2658">
        <v>0</v>
      </c>
      <c r="S2658">
        <v>13</v>
      </c>
      <c r="T2658">
        <v>9</v>
      </c>
      <c r="U2658">
        <v>317</v>
      </c>
      <c r="V2658">
        <v>324</v>
      </c>
      <c r="W2658">
        <v>60</v>
      </c>
      <c r="X2658">
        <v>54</v>
      </c>
    </row>
    <row r="2659" spans="1:24" x14ac:dyDescent="0.35">
      <c r="A2659" s="6" t="str">
        <f t="shared" si="41"/>
        <v>48265</v>
      </c>
      <c r="B2659">
        <v>48</v>
      </c>
      <c r="C2659">
        <v>265</v>
      </c>
      <c r="D2659" t="s">
        <v>2587</v>
      </c>
      <c r="E2659" t="s">
        <v>4217</v>
      </c>
      <c r="F2659">
        <v>52591</v>
      </c>
      <c r="G2659">
        <v>25452</v>
      </c>
      <c r="H2659">
        <v>27139</v>
      </c>
      <c r="I2659">
        <v>23730</v>
      </c>
      <c r="J2659">
        <v>25528</v>
      </c>
      <c r="K2659">
        <v>608</v>
      </c>
      <c r="L2659">
        <v>427</v>
      </c>
      <c r="M2659">
        <v>318</v>
      </c>
      <c r="N2659">
        <v>316</v>
      </c>
      <c r="O2659">
        <v>300</v>
      </c>
      <c r="P2659">
        <v>383</v>
      </c>
      <c r="Q2659">
        <v>36</v>
      </c>
      <c r="R2659">
        <v>25</v>
      </c>
      <c r="S2659">
        <v>460</v>
      </c>
      <c r="T2659">
        <v>460</v>
      </c>
      <c r="U2659">
        <v>18645</v>
      </c>
      <c r="V2659">
        <v>20290</v>
      </c>
      <c r="W2659">
        <v>6807</v>
      </c>
      <c r="X2659">
        <v>6849</v>
      </c>
    </row>
    <row r="2660" spans="1:24" x14ac:dyDescent="0.35">
      <c r="A2660" s="6" t="str">
        <f t="shared" si="41"/>
        <v>48267</v>
      </c>
      <c r="B2660">
        <v>48</v>
      </c>
      <c r="C2660">
        <v>267</v>
      </c>
      <c r="D2660" t="s">
        <v>2587</v>
      </c>
      <c r="E2660" t="s">
        <v>4219</v>
      </c>
      <c r="F2660">
        <v>4282</v>
      </c>
      <c r="G2660">
        <v>2115</v>
      </c>
      <c r="H2660">
        <v>2167</v>
      </c>
      <c r="I2660">
        <v>2020</v>
      </c>
      <c r="J2660">
        <v>2093</v>
      </c>
      <c r="K2660">
        <v>26</v>
      </c>
      <c r="L2660">
        <v>17</v>
      </c>
      <c r="M2660">
        <v>38</v>
      </c>
      <c r="N2660">
        <v>20</v>
      </c>
      <c r="O2660">
        <v>14</v>
      </c>
      <c r="P2660">
        <v>20</v>
      </c>
      <c r="Q2660">
        <v>2</v>
      </c>
      <c r="R2660">
        <v>3</v>
      </c>
      <c r="S2660">
        <v>15</v>
      </c>
      <c r="T2660">
        <v>14</v>
      </c>
      <c r="U2660">
        <v>1605</v>
      </c>
      <c r="V2660">
        <v>1679</v>
      </c>
      <c r="W2660">
        <v>510</v>
      </c>
      <c r="X2660">
        <v>488</v>
      </c>
    </row>
    <row r="2661" spans="1:24" x14ac:dyDescent="0.35">
      <c r="A2661" s="6" t="str">
        <f t="shared" si="41"/>
        <v>48269</v>
      </c>
      <c r="B2661">
        <v>48</v>
      </c>
      <c r="C2661">
        <v>269</v>
      </c>
      <c r="D2661" t="s">
        <v>2587</v>
      </c>
      <c r="E2661" t="s">
        <v>4221</v>
      </c>
      <c r="F2661">
        <v>263</v>
      </c>
      <c r="G2661">
        <v>139</v>
      </c>
      <c r="H2661">
        <v>124</v>
      </c>
      <c r="I2661">
        <v>130</v>
      </c>
      <c r="J2661">
        <v>116</v>
      </c>
      <c r="K2661">
        <v>4</v>
      </c>
      <c r="L2661">
        <v>2</v>
      </c>
      <c r="M2661">
        <v>2</v>
      </c>
      <c r="N2661">
        <v>1</v>
      </c>
      <c r="O2661">
        <v>0</v>
      </c>
      <c r="P2661">
        <v>0</v>
      </c>
      <c r="Q2661">
        <v>1</v>
      </c>
      <c r="R2661">
        <v>0</v>
      </c>
      <c r="S2661">
        <v>2</v>
      </c>
      <c r="T2661">
        <v>5</v>
      </c>
      <c r="U2661">
        <v>118</v>
      </c>
      <c r="V2661">
        <v>111</v>
      </c>
      <c r="W2661">
        <v>21</v>
      </c>
      <c r="X2661">
        <v>13</v>
      </c>
    </row>
    <row r="2662" spans="1:24" x14ac:dyDescent="0.35">
      <c r="A2662" s="6" t="str">
        <f t="shared" si="41"/>
        <v>48271</v>
      </c>
      <c r="B2662">
        <v>48</v>
      </c>
      <c r="C2662">
        <v>271</v>
      </c>
      <c r="D2662" t="s">
        <v>2587</v>
      </c>
      <c r="E2662" t="s">
        <v>4223</v>
      </c>
      <c r="F2662">
        <v>3132</v>
      </c>
      <c r="G2662">
        <v>1795</v>
      </c>
      <c r="H2662">
        <v>1337</v>
      </c>
      <c r="I2662">
        <v>1654</v>
      </c>
      <c r="J2662">
        <v>1216</v>
      </c>
      <c r="K2662">
        <v>58</v>
      </c>
      <c r="L2662">
        <v>39</v>
      </c>
      <c r="M2662">
        <v>32</v>
      </c>
      <c r="N2662">
        <v>24</v>
      </c>
      <c r="O2662">
        <v>11</v>
      </c>
      <c r="P2662">
        <v>11</v>
      </c>
      <c r="Q2662">
        <v>3</v>
      </c>
      <c r="R2662">
        <v>4</v>
      </c>
      <c r="S2662">
        <v>37</v>
      </c>
      <c r="T2662">
        <v>43</v>
      </c>
      <c r="U2662">
        <v>832</v>
      </c>
      <c r="V2662">
        <v>753</v>
      </c>
      <c r="W2662">
        <v>963</v>
      </c>
      <c r="X2662">
        <v>584</v>
      </c>
    </row>
    <row r="2663" spans="1:24" x14ac:dyDescent="0.35">
      <c r="A2663" s="6" t="str">
        <f t="shared" si="41"/>
        <v>48273</v>
      </c>
      <c r="B2663">
        <v>48</v>
      </c>
      <c r="C2663">
        <v>273</v>
      </c>
      <c r="D2663" t="s">
        <v>2587</v>
      </c>
      <c r="E2663" t="s">
        <v>4225</v>
      </c>
      <c r="F2663">
        <v>31042</v>
      </c>
      <c r="G2663">
        <v>15824</v>
      </c>
      <c r="H2663">
        <v>15218</v>
      </c>
      <c r="I2663">
        <v>14106</v>
      </c>
      <c r="J2663">
        <v>13883</v>
      </c>
      <c r="K2663">
        <v>789</v>
      </c>
      <c r="L2663">
        <v>572</v>
      </c>
      <c r="M2663">
        <v>183</v>
      </c>
      <c r="N2663">
        <v>147</v>
      </c>
      <c r="O2663">
        <v>497</v>
      </c>
      <c r="P2663">
        <v>307</v>
      </c>
      <c r="Q2663">
        <v>23</v>
      </c>
      <c r="R2663">
        <v>32</v>
      </c>
      <c r="S2663">
        <v>226</v>
      </c>
      <c r="T2663">
        <v>277</v>
      </c>
      <c r="U2663">
        <v>4932</v>
      </c>
      <c r="V2663">
        <v>4166</v>
      </c>
      <c r="W2663">
        <v>10892</v>
      </c>
      <c r="X2663">
        <v>11052</v>
      </c>
    </row>
    <row r="2664" spans="1:24" x14ac:dyDescent="0.35">
      <c r="A2664" s="6" t="str">
        <f t="shared" si="41"/>
        <v>48275</v>
      </c>
      <c r="B2664">
        <v>48</v>
      </c>
      <c r="C2664">
        <v>275</v>
      </c>
      <c r="D2664" t="s">
        <v>2587</v>
      </c>
      <c r="E2664" t="s">
        <v>1115</v>
      </c>
      <c r="F2664">
        <v>3354</v>
      </c>
      <c r="G2664">
        <v>1676</v>
      </c>
      <c r="H2664">
        <v>1678</v>
      </c>
      <c r="I2664">
        <v>1489</v>
      </c>
      <c r="J2664">
        <v>1498</v>
      </c>
      <c r="K2664">
        <v>94</v>
      </c>
      <c r="L2664">
        <v>110</v>
      </c>
      <c r="M2664">
        <v>30</v>
      </c>
      <c r="N2664">
        <v>16</v>
      </c>
      <c r="O2664">
        <v>5</v>
      </c>
      <c r="P2664">
        <v>6</v>
      </c>
      <c r="Q2664">
        <v>1</v>
      </c>
      <c r="R2664">
        <v>1</v>
      </c>
      <c r="S2664">
        <v>57</v>
      </c>
      <c r="T2664">
        <v>47</v>
      </c>
      <c r="U2664">
        <v>1114</v>
      </c>
      <c r="V2664">
        <v>1103</v>
      </c>
      <c r="W2664">
        <v>562</v>
      </c>
      <c r="X2664">
        <v>575</v>
      </c>
    </row>
    <row r="2665" spans="1:24" x14ac:dyDescent="0.35">
      <c r="A2665" s="6" t="str">
        <f t="shared" si="41"/>
        <v>48277</v>
      </c>
      <c r="B2665">
        <v>48</v>
      </c>
      <c r="C2665">
        <v>277</v>
      </c>
      <c r="D2665" t="s">
        <v>2587</v>
      </c>
      <c r="E2665" t="s">
        <v>96</v>
      </c>
      <c r="F2665">
        <v>50081</v>
      </c>
      <c r="G2665">
        <v>24277</v>
      </c>
      <c r="H2665">
        <v>25804</v>
      </c>
      <c r="I2665">
        <v>19663</v>
      </c>
      <c r="J2665">
        <v>20642</v>
      </c>
      <c r="K2665">
        <v>3177</v>
      </c>
      <c r="L2665">
        <v>3590</v>
      </c>
      <c r="M2665">
        <v>467</v>
      </c>
      <c r="N2665">
        <v>498</v>
      </c>
      <c r="O2665">
        <v>191</v>
      </c>
      <c r="P2665">
        <v>224</v>
      </c>
      <c r="Q2665">
        <v>18</v>
      </c>
      <c r="R2665">
        <v>20</v>
      </c>
      <c r="S2665">
        <v>761</v>
      </c>
      <c r="T2665">
        <v>830</v>
      </c>
      <c r="U2665">
        <v>21985</v>
      </c>
      <c r="V2665">
        <v>23696</v>
      </c>
      <c r="W2665">
        <v>2292</v>
      </c>
      <c r="X2665">
        <v>2108</v>
      </c>
    </row>
    <row r="2666" spans="1:24" x14ac:dyDescent="0.35">
      <c r="A2666" s="6" t="str">
        <f t="shared" si="41"/>
        <v>48279</v>
      </c>
      <c r="B2666">
        <v>48</v>
      </c>
      <c r="C2666">
        <v>279</v>
      </c>
      <c r="D2666" t="s">
        <v>2587</v>
      </c>
      <c r="E2666" t="s">
        <v>4229</v>
      </c>
      <c r="F2666">
        <v>13049</v>
      </c>
      <c r="G2666">
        <v>6509</v>
      </c>
      <c r="H2666">
        <v>6540</v>
      </c>
      <c r="I2666">
        <v>5940</v>
      </c>
      <c r="J2666">
        <v>5920</v>
      </c>
      <c r="K2666">
        <v>295</v>
      </c>
      <c r="L2666">
        <v>324</v>
      </c>
      <c r="M2666">
        <v>119</v>
      </c>
      <c r="N2666">
        <v>126</v>
      </c>
      <c r="O2666">
        <v>33</v>
      </c>
      <c r="P2666">
        <v>45</v>
      </c>
      <c r="Q2666">
        <v>9</v>
      </c>
      <c r="R2666">
        <v>11</v>
      </c>
      <c r="S2666">
        <v>113</v>
      </c>
      <c r="T2666">
        <v>114</v>
      </c>
      <c r="U2666">
        <v>2759</v>
      </c>
      <c r="V2666">
        <v>2839</v>
      </c>
      <c r="W2666">
        <v>3750</v>
      </c>
      <c r="X2666">
        <v>3701</v>
      </c>
    </row>
    <row r="2667" spans="1:24" x14ac:dyDescent="0.35">
      <c r="A2667" s="6" t="str">
        <f t="shared" si="41"/>
        <v>48281</v>
      </c>
      <c r="B2667">
        <v>48</v>
      </c>
      <c r="C2667">
        <v>281</v>
      </c>
      <c r="D2667" t="s">
        <v>2587</v>
      </c>
      <c r="E2667" t="s">
        <v>4231</v>
      </c>
      <c r="F2667">
        <v>21629</v>
      </c>
      <c r="G2667">
        <v>10776</v>
      </c>
      <c r="H2667">
        <v>10853</v>
      </c>
      <c r="I2667">
        <v>9598</v>
      </c>
      <c r="J2667">
        <v>9677</v>
      </c>
      <c r="K2667">
        <v>562</v>
      </c>
      <c r="L2667">
        <v>450</v>
      </c>
      <c r="M2667">
        <v>118</v>
      </c>
      <c r="N2667">
        <v>138</v>
      </c>
      <c r="O2667">
        <v>127</v>
      </c>
      <c r="P2667">
        <v>183</v>
      </c>
      <c r="Q2667">
        <v>54</v>
      </c>
      <c r="R2667">
        <v>61</v>
      </c>
      <c r="S2667">
        <v>317</v>
      </c>
      <c r="T2667">
        <v>344</v>
      </c>
      <c r="U2667">
        <v>8608</v>
      </c>
      <c r="V2667">
        <v>8830</v>
      </c>
      <c r="W2667">
        <v>2168</v>
      </c>
      <c r="X2667">
        <v>2023</v>
      </c>
    </row>
    <row r="2668" spans="1:24" x14ac:dyDescent="0.35">
      <c r="A2668" s="6" t="str">
        <f t="shared" si="41"/>
        <v>48283</v>
      </c>
      <c r="B2668">
        <v>48</v>
      </c>
      <c r="C2668">
        <v>283</v>
      </c>
      <c r="D2668" t="s">
        <v>2587</v>
      </c>
      <c r="E2668" t="s">
        <v>1118</v>
      </c>
      <c r="F2668">
        <v>6666</v>
      </c>
      <c r="G2668">
        <v>3925</v>
      </c>
      <c r="H2668">
        <v>2741</v>
      </c>
      <c r="I2668">
        <v>3700</v>
      </c>
      <c r="J2668">
        <v>2574</v>
      </c>
      <c r="K2668">
        <v>91</v>
      </c>
      <c r="L2668">
        <v>72</v>
      </c>
      <c r="M2668">
        <v>60</v>
      </c>
      <c r="N2668">
        <v>31</v>
      </c>
      <c r="O2668">
        <v>24</v>
      </c>
      <c r="P2668">
        <v>29</v>
      </c>
      <c r="Q2668">
        <v>0</v>
      </c>
      <c r="R2668">
        <v>2</v>
      </c>
      <c r="S2668">
        <v>50</v>
      </c>
      <c r="T2668">
        <v>33</v>
      </c>
      <c r="U2668">
        <v>902</v>
      </c>
      <c r="V2668">
        <v>783</v>
      </c>
      <c r="W2668">
        <v>3023</v>
      </c>
      <c r="X2668">
        <v>1958</v>
      </c>
    </row>
    <row r="2669" spans="1:24" x14ac:dyDescent="0.35">
      <c r="A2669" s="6" t="str">
        <f t="shared" si="41"/>
        <v>48285</v>
      </c>
      <c r="B2669">
        <v>48</v>
      </c>
      <c r="C2669">
        <v>285</v>
      </c>
      <c r="D2669" t="s">
        <v>2587</v>
      </c>
      <c r="E2669" t="s">
        <v>4234</v>
      </c>
      <c r="F2669">
        <v>20342</v>
      </c>
      <c r="G2669">
        <v>10013</v>
      </c>
      <c r="H2669">
        <v>10329</v>
      </c>
      <c r="I2669">
        <v>9098</v>
      </c>
      <c r="J2669">
        <v>9362</v>
      </c>
      <c r="K2669">
        <v>640</v>
      </c>
      <c r="L2669">
        <v>693</v>
      </c>
      <c r="M2669">
        <v>73</v>
      </c>
      <c r="N2669">
        <v>72</v>
      </c>
      <c r="O2669">
        <v>49</v>
      </c>
      <c r="P2669">
        <v>58</v>
      </c>
      <c r="Q2669">
        <v>9</v>
      </c>
      <c r="R2669">
        <v>9</v>
      </c>
      <c r="S2669">
        <v>144</v>
      </c>
      <c r="T2669">
        <v>135</v>
      </c>
      <c r="U2669">
        <v>8008</v>
      </c>
      <c r="V2669">
        <v>8393</v>
      </c>
      <c r="W2669">
        <v>2005</v>
      </c>
      <c r="X2669">
        <v>1936</v>
      </c>
    </row>
    <row r="2670" spans="1:24" x14ac:dyDescent="0.35">
      <c r="A2670" s="6" t="str">
        <f t="shared" si="41"/>
        <v>48287</v>
      </c>
      <c r="B2670">
        <v>48</v>
      </c>
      <c r="C2670">
        <v>287</v>
      </c>
      <c r="D2670" t="s">
        <v>2587</v>
      </c>
      <c r="E2670" t="s">
        <v>102</v>
      </c>
      <c r="F2670">
        <v>17483</v>
      </c>
      <c r="G2670">
        <v>8813</v>
      </c>
      <c r="H2670">
        <v>8670</v>
      </c>
      <c r="I2670">
        <v>7541</v>
      </c>
      <c r="J2670">
        <v>7488</v>
      </c>
      <c r="K2670">
        <v>959</v>
      </c>
      <c r="L2670">
        <v>855</v>
      </c>
      <c r="M2670">
        <v>106</v>
      </c>
      <c r="N2670">
        <v>87</v>
      </c>
      <c r="O2670">
        <v>47</v>
      </c>
      <c r="P2670">
        <v>52</v>
      </c>
      <c r="Q2670">
        <v>22</v>
      </c>
      <c r="R2670">
        <v>19</v>
      </c>
      <c r="S2670">
        <v>138</v>
      </c>
      <c r="T2670">
        <v>169</v>
      </c>
      <c r="U2670">
        <v>6532</v>
      </c>
      <c r="V2670">
        <v>6485</v>
      </c>
      <c r="W2670">
        <v>2281</v>
      </c>
      <c r="X2670">
        <v>2185</v>
      </c>
    </row>
    <row r="2671" spans="1:24" x14ac:dyDescent="0.35">
      <c r="A2671" s="6" t="str">
        <f t="shared" si="41"/>
        <v>48289</v>
      </c>
      <c r="B2671">
        <v>48</v>
      </c>
      <c r="C2671">
        <v>289</v>
      </c>
      <c r="D2671" t="s">
        <v>2587</v>
      </c>
      <c r="E2671" t="s">
        <v>641</v>
      </c>
      <c r="F2671">
        <v>15717</v>
      </c>
      <c r="G2671">
        <v>7868</v>
      </c>
      <c r="H2671">
        <v>7849</v>
      </c>
      <c r="I2671">
        <v>7056</v>
      </c>
      <c r="J2671">
        <v>6990</v>
      </c>
      <c r="K2671">
        <v>571</v>
      </c>
      <c r="L2671">
        <v>566</v>
      </c>
      <c r="M2671">
        <v>74</v>
      </c>
      <c r="N2671">
        <v>83</v>
      </c>
      <c r="O2671">
        <v>54</v>
      </c>
      <c r="P2671">
        <v>77</v>
      </c>
      <c r="Q2671">
        <v>1</v>
      </c>
      <c r="R2671">
        <v>2</v>
      </c>
      <c r="S2671">
        <v>112</v>
      </c>
      <c r="T2671">
        <v>131</v>
      </c>
      <c r="U2671">
        <v>6527</v>
      </c>
      <c r="V2671">
        <v>6740</v>
      </c>
      <c r="W2671">
        <v>1341</v>
      </c>
      <c r="X2671">
        <v>1109</v>
      </c>
    </row>
    <row r="2672" spans="1:24" x14ac:dyDescent="0.35">
      <c r="A2672" s="6" t="str">
        <f t="shared" si="41"/>
        <v>48291</v>
      </c>
      <c r="B2672">
        <v>48</v>
      </c>
      <c r="C2672">
        <v>291</v>
      </c>
      <c r="D2672" t="s">
        <v>2587</v>
      </c>
      <c r="E2672" t="s">
        <v>645</v>
      </c>
      <c r="F2672">
        <v>91631</v>
      </c>
      <c r="G2672">
        <v>45586</v>
      </c>
      <c r="H2672">
        <v>46045</v>
      </c>
      <c r="I2672">
        <v>39739</v>
      </c>
      <c r="J2672">
        <v>39743</v>
      </c>
      <c r="K2672">
        <v>4076</v>
      </c>
      <c r="L2672">
        <v>4393</v>
      </c>
      <c r="M2672">
        <v>631</v>
      </c>
      <c r="N2672">
        <v>719</v>
      </c>
      <c r="O2672">
        <v>302</v>
      </c>
      <c r="P2672">
        <v>354</v>
      </c>
      <c r="Q2672">
        <v>51</v>
      </c>
      <c r="R2672">
        <v>51</v>
      </c>
      <c r="S2672">
        <v>787</v>
      </c>
      <c r="T2672">
        <v>785</v>
      </c>
      <c r="U2672">
        <v>29818</v>
      </c>
      <c r="V2672">
        <v>31107</v>
      </c>
      <c r="W2672">
        <v>15768</v>
      </c>
      <c r="X2672">
        <v>14938</v>
      </c>
    </row>
    <row r="2673" spans="1:24" x14ac:dyDescent="0.35">
      <c r="A2673" s="6" t="str">
        <f t="shared" si="41"/>
        <v>48293</v>
      </c>
      <c r="B2673">
        <v>48</v>
      </c>
      <c r="C2673">
        <v>293</v>
      </c>
      <c r="D2673" t="s">
        <v>2587</v>
      </c>
      <c r="E2673" t="s">
        <v>104</v>
      </c>
      <c r="F2673">
        <v>22149</v>
      </c>
      <c r="G2673">
        <v>11180</v>
      </c>
      <c r="H2673">
        <v>10969</v>
      </c>
      <c r="I2673">
        <v>8796</v>
      </c>
      <c r="J2673">
        <v>8508</v>
      </c>
      <c r="K2673">
        <v>1898</v>
      </c>
      <c r="L2673">
        <v>1979</v>
      </c>
      <c r="M2673">
        <v>169</v>
      </c>
      <c r="N2673">
        <v>119</v>
      </c>
      <c r="O2673">
        <v>99</v>
      </c>
      <c r="P2673">
        <v>128</v>
      </c>
      <c r="Q2673">
        <v>10</v>
      </c>
      <c r="R2673">
        <v>9</v>
      </c>
      <c r="S2673">
        <v>208</v>
      </c>
      <c r="T2673">
        <v>226</v>
      </c>
      <c r="U2673">
        <v>8484</v>
      </c>
      <c r="V2673">
        <v>8654</v>
      </c>
      <c r="W2673">
        <v>2696</v>
      </c>
      <c r="X2673">
        <v>2315</v>
      </c>
    </row>
    <row r="2674" spans="1:24" x14ac:dyDescent="0.35">
      <c r="A2674" s="6" t="str">
        <f t="shared" si="41"/>
        <v>48295</v>
      </c>
      <c r="B2674">
        <v>48</v>
      </c>
      <c r="C2674">
        <v>295</v>
      </c>
      <c r="D2674" t="s">
        <v>2587</v>
      </c>
      <c r="E2674" t="s">
        <v>4240</v>
      </c>
      <c r="F2674">
        <v>3054</v>
      </c>
      <c r="G2674">
        <v>1574</v>
      </c>
      <c r="H2674">
        <v>1480</v>
      </c>
      <c r="I2674">
        <v>1444</v>
      </c>
      <c r="J2674">
        <v>1350</v>
      </c>
      <c r="K2674">
        <v>42</v>
      </c>
      <c r="L2674">
        <v>20</v>
      </c>
      <c r="M2674">
        <v>29</v>
      </c>
      <c r="N2674">
        <v>41</v>
      </c>
      <c r="O2674">
        <v>10</v>
      </c>
      <c r="P2674">
        <v>17</v>
      </c>
      <c r="Q2674">
        <v>4</v>
      </c>
      <c r="R2674">
        <v>3</v>
      </c>
      <c r="S2674">
        <v>45</v>
      </c>
      <c r="T2674">
        <v>49</v>
      </c>
      <c r="U2674">
        <v>953</v>
      </c>
      <c r="V2674">
        <v>987</v>
      </c>
      <c r="W2674">
        <v>621</v>
      </c>
      <c r="X2674">
        <v>493</v>
      </c>
    </row>
    <row r="2675" spans="1:24" x14ac:dyDescent="0.35">
      <c r="A2675" s="6" t="str">
        <f t="shared" si="41"/>
        <v>48297</v>
      </c>
      <c r="B2675">
        <v>48</v>
      </c>
      <c r="C2675">
        <v>297</v>
      </c>
      <c r="D2675" t="s">
        <v>2587</v>
      </c>
      <c r="E2675" t="s">
        <v>4242</v>
      </c>
      <c r="F2675">
        <v>11333</v>
      </c>
      <c r="G2675">
        <v>6452</v>
      </c>
      <c r="H2675">
        <v>4881</v>
      </c>
      <c r="I2675">
        <v>5506</v>
      </c>
      <c r="J2675">
        <v>4652</v>
      </c>
      <c r="K2675">
        <v>692</v>
      </c>
      <c r="L2675">
        <v>63</v>
      </c>
      <c r="M2675">
        <v>101</v>
      </c>
      <c r="N2675">
        <v>60</v>
      </c>
      <c r="O2675">
        <v>64</v>
      </c>
      <c r="P2675">
        <v>42</v>
      </c>
      <c r="Q2675">
        <v>6</v>
      </c>
      <c r="R2675">
        <v>6</v>
      </c>
      <c r="S2675">
        <v>83</v>
      </c>
      <c r="T2675">
        <v>58</v>
      </c>
      <c r="U2675">
        <v>3731</v>
      </c>
      <c r="V2675">
        <v>2826</v>
      </c>
      <c r="W2675">
        <v>2721</v>
      </c>
      <c r="X2675">
        <v>2055</v>
      </c>
    </row>
    <row r="2676" spans="1:24" x14ac:dyDescent="0.35">
      <c r="A2676" s="6" t="str">
        <f t="shared" si="41"/>
        <v>48299</v>
      </c>
      <c r="B2676">
        <v>48</v>
      </c>
      <c r="C2676">
        <v>299</v>
      </c>
      <c r="D2676" t="s">
        <v>2587</v>
      </c>
      <c r="E2676" t="s">
        <v>4244</v>
      </c>
      <c r="F2676">
        <v>21248</v>
      </c>
      <c r="G2676">
        <v>10402</v>
      </c>
      <c r="H2676">
        <v>10846</v>
      </c>
      <c r="I2676">
        <v>9936</v>
      </c>
      <c r="J2676">
        <v>10375</v>
      </c>
      <c r="K2676">
        <v>155</v>
      </c>
      <c r="L2676">
        <v>121</v>
      </c>
      <c r="M2676">
        <v>98</v>
      </c>
      <c r="N2676">
        <v>110</v>
      </c>
      <c r="O2676">
        <v>56</v>
      </c>
      <c r="P2676">
        <v>87</v>
      </c>
      <c r="Q2676">
        <v>6</v>
      </c>
      <c r="R2676">
        <v>4</v>
      </c>
      <c r="S2676">
        <v>151</v>
      </c>
      <c r="T2676">
        <v>149</v>
      </c>
      <c r="U2676">
        <v>9176</v>
      </c>
      <c r="V2676">
        <v>9587</v>
      </c>
      <c r="W2676">
        <v>1226</v>
      </c>
      <c r="X2676">
        <v>1259</v>
      </c>
    </row>
    <row r="2677" spans="1:24" x14ac:dyDescent="0.35">
      <c r="A2677" s="6" t="str">
        <f t="shared" si="41"/>
        <v>48301</v>
      </c>
      <c r="B2677">
        <v>48</v>
      </c>
      <c r="C2677">
        <v>301</v>
      </c>
      <c r="D2677" t="s">
        <v>2587</v>
      </c>
      <c r="E2677" t="s">
        <v>4246</v>
      </c>
      <c r="F2677">
        <v>63</v>
      </c>
      <c r="G2677">
        <v>42</v>
      </c>
      <c r="H2677">
        <v>21</v>
      </c>
      <c r="I2677">
        <v>38</v>
      </c>
      <c r="J2677">
        <v>18</v>
      </c>
      <c r="K2677">
        <v>3</v>
      </c>
      <c r="L2677">
        <v>3</v>
      </c>
      <c r="M2677">
        <v>1</v>
      </c>
      <c r="N2677">
        <v>0</v>
      </c>
      <c r="O2677">
        <v>0</v>
      </c>
      <c r="P2677">
        <v>0</v>
      </c>
      <c r="Q2677">
        <v>0</v>
      </c>
      <c r="R2677">
        <v>0</v>
      </c>
      <c r="S2677">
        <v>0</v>
      </c>
      <c r="T2677">
        <v>0</v>
      </c>
      <c r="U2677">
        <v>42</v>
      </c>
      <c r="V2677">
        <v>21</v>
      </c>
      <c r="W2677">
        <v>0</v>
      </c>
      <c r="X2677">
        <v>0</v>
      </c>
    </row>
    <row r="2678" spans="1:24" x14ac:dyDescent="0.35">
      <c r="A2678" s="6" t="str">
        <f t="shared" si="41"/>
        <v>48303</v>
      </c>
      <c r="B2678">
        <v>48</v>
      </c>
      <c r="C2678">
        <v>303</v>
      </c>
      <c r="D2678" t="s">
        <v>2587</v>
      </c>
      <c r="E2678" t="s">
        <v>4248</v>
      </c>
      <c r="F2678">
        <v>310633</v>
      </c>
      <c r="G2678">
        <v>153622</v>
      </c>
      <c r="H2678">
        <v>157011</v>
      </c>
      <c r="I2678">
        <v>131946</v>
      </c>
      <c r="J2678">
        <v>135636</v>
      </c>
      <c r="K2678">
        <v>12696</v>
      </c>
      <c r="L2678">
        <v>12753</v>
      </c>
      <c r="M2678">
        <v>1913</v>
      </c>
      <c r="N2678">
        <v>1782</v>
      </c>
      <c r="O2678">
        <v>3915</v>
      </c>
      <c r="P2678">
        <v>3725</v>
      </c>
      <c r="Q2678">
        <v>199</v>
      </c>
      <c r="R2678">
        <v>239</v>
      </c>
      <c r="S2678">
        <v>2953</v>
      </c>
      <c r="T2678">
        <v>2876</v>
      </c>
      <c r="U2678">
        <v>99298</v>
      </c>
      <c r="V2678">
        <v>102095</v>
      </c>
      <c r="W2678">
        <v>54324</v>
      </c>
      <c r="X2678">
        <v>54916</v>
      </c>
    </row>
    <row r="2679" spans="1:24" x14ac:dyDescent="0.35">
      <c r="A2679" s="6" t="str">
        <f t="shared" si="41"/>
        <v>48305</v>
      </c>
      <c r="B2679">
        <v>48</v>
      </c>
      <c r="C2679">
        <v>305</v>
      </c>
      <c r="D2679" t="s">
        <v>2587</v>
      </c>
      <c r="E2679" t="s">
        <v>4250</v>
      </c>
      <c r="F2679">
        <v>5593</v>
      </c>
      <c r="G2679">
        <v>2917</v>
      </c>
      <c r="H2679">
        <v>2676</v>
      </c>
      <c r="I2679">
        <v>2692</v>
      </c>
      <c r="J2679">
        <v>2495</v>
      </c>
      <c r="K2679">
        <v>95</v>
      </c>
      <c r="L2679">
        <v>70</v>
      </c>
      <c r="M2679">
        <v>55</v>
      </c>
      <c r="N2679">
        <v>46</v>
      </c>
      <c r="O2679">
        <v>9</v>
      </c>
      <c r="P2679">
        <v>13</v>
      </c>
      <c r="Q2679">
        <v>1</v>
      </c>
      <c r="R2679">
        <v>0</v>
      </c>
      <c r="S2679">
        <v>65</v>
      </c>
      <c r="T2679">
        <v>52</v>
      </c>
      <c r="U2679">
        <v>1658</v>
      </c>
      <c r="V2679">
        <v>1575</v>
      </c>
      <c r="W2679">
        <v>1259</v>
      </c>
      <c r="X2679">
        <v>1101</v>
      </c>
    </row>
    <row r="2680" spans="1:24" x14ac:dyDescent="0.35">
      <c r="A2680" s="6" t="str">
        <f t="shared" si="41"/>
        <v>48307</v>
      </c>
      <c r="B2680">
        <v>48</v>
      </c>
      <c r="C2680">
        <v>307</v>
      </c>
      <c r="D2680" t="s">
        <v>2587</v>
      </c>
      <c r="E2680" t="s">
        <v>4252</v>
      </c>
      <c r="F2680">
        <v>7631</v>
      </c>
      <c r="G2680">
        <v>3851</v>
      </c>
      <c r="H2680">
        <v>3780</v>
      </c>
      <c r="I2680">
        <v>3557</v>
      </c>
      <c r="J2680">
        <v>3547</v>
      </c>
      <c r="K2680">
        <v>140</v>
      </c>
      <c r="L2680">
        <v>89</v>
      </c>
      <c r="M2680">
        <v>53</v>
      </c>
      <c r="N2680">
        <v>39</v>
      </c>
      <c r="O2680">
        <v>30</v>
      </c>
      <c r="P2680">
        <v>26</v>
      </c>
      <c r="Q2680">
        <v>3</v>
      </c>
      <c r="R2680">
        <v>4</v>
      </c>
      <c r="S2680">
        <v>68</v>
      </c>
      <c r="T2680">
        <v>75</v>
      </c>
      <c r="U2680">
        <v>2593</v>
      </c>
      <c r="V2680">
        <v>2645</v>
      </c>
      <c r="W2680">
        <v>1258</v>
      </c>
      <c r="X2680">
        <v>1135</v>
      </c>
    </row>
    <row r="2681" spans="1:24" x14ac:dyDescent="0.35">
      <c r="A2681" s="6" t="str">
        <f t="shared" si="41"/>
        <v>48309</v>
      </c>
      <c r="B2681">
        <v>48</v>
      </c>
      <c r="C2681">
        <v>309</v>
      </c>
      <c r="D2681" t="s">
        <v>2587</v>
      </c>
      <c r="E2681" t="s">
        <v>4254</v>
      </c>
      <c r="F2681">
        <v>260588</v>
      </c>
      <c r="G2681">
        <v>127590</v>
      </c>
      <c r="H2681">
        <v>132998</v>
      </c>
      <c r="I2681">
        <v>102433</v>
      </c>
      <c r="J2681">
        <v>105030</v>
      </c>
      <c r="K2681">
        <v>18520</v>
      </c>
      <c r="L2681">
        <v>20791</v>
      </c>
      <c r="M2681">
        <v>1440</v>
      </c>
      <c r="N2681">
        <v>1476</v>
      </c>
      <c r="O2681">
        <v>2252</v>
      </c>
      <c r="P2681">
        <v>2521</v>
      </c>
      <c r="Q2681">
        <v>156</v>
      </c>
      <c r="R2681">
        <v>144</v>
      </c>
      <c r="S2681">
        <v>2789</v>
      </c>
      <c r="T2681">
        <v>3036</v>
      </c>
      <c r="U2681">
        <v>92799</v>
      </c>
      <c r="V2681">
        <v>99194</v>
      </c>
      <c r="W2681">
        <v>34791</v>
      </c>
      <c r="X2681">
        <v>33804</v>
      </c>
    </row>
    <row r="2682" spans="1:24" x14ac:dyDescent="0.35">
      <c r="A2682" s="6" t="str">
        <f t="shared" si="41"/>
        <v>48311</v>
      </c>
      <c r="B2682">
        <v>48</v>
      </c>
      <c r="C2682">
        <v>311</v>
      </c>
      <c r="D2682" t="s">
        <v>2587</v>
      </c>
      <c r="E2682" t="s">
        <v>4256</v>
      </c>
      <c r="F2682">
        <v>599</v>
      </c>
      <c r="G2682">
        <v>313</v>
      </c>
      <c r="H2682">
        <v>286</v>
      </c>
      <c r="I2682">
        <v>288</v>
      </c>
      <c r="J2682">
        <v>268</v>
      </c>
      <c r="K2682">
        <v>9</v>
      </c>
      <c r="L2682">
        <v>8</v>
      </c>
      <c r="M2682">
        <v>1</v>
      </c>
      <c r="N2682">
        <v>2</v>
      </c>
      <c r="O2682">
        <v>0</v>
      </c>
      <c r="P2682">
        <v>4</v>
      </c>
      <c r="Q2682">
        <v>0</v>
      </c>
      <c r="R2682">
        <v>0</v>
      </c>
      <c r="S2682">
        <v>15</v>
      </c>
      <c r="T2682">
        <v>4</v>
      </c>
      <c r="U2682">
        <v>190</v>
      </c>
      <c r="V2682">
        <v>197</v>
      </c>
      <c r="W2682">
        <v>123</v>
      </c>
      <c r="X2682">
        <v>89</v>
      </c>
    </row>
    <row r="2683" spans="1:24" x14ac:dyDescent="0.35">
      <c r="A2683" s="6" t="str">
        <f t="shared" si="41"/>
        <v>48313</v>
      </c>
      <c r="B2683">
        <v>48</v>
      </c>
      <c r="C2683">
        <v>313</v>
      </c>
      <c r="D2683" t="s">
        <v>2587</v>
      </c>
      <c r="E2683" t="s">
        <v>110</v>
      </c>
      <c r="F2683">
        <v>13462</v>
      </c>
      <c r="G2683">
        <v>7721</v>
      </c>
      <c r="H2683">
        <v>5741</v>
      </c>
      <c r="I2683">
        <v>5636</v>
      </c>
      <c r="J2683">
        <v>4562</v>
      </c>
      <c r="K2683">
        <v>1769</v>
      </c>
      <c r="L2683">
        <v>892</v>
      </c>
      <c r="M2683">
        <v>99</v>
      </c>
      <c r="N2683">
        <v>73</v>
      </c>
      <c r="O2683">
        <v>69</v>
      </c>
      <c r="P2683">
        <v>86</v>
      </c>
      <c r="Q2683">
        <v>5</v>
      </c>
      <c r="R2683">
        <v>7</v>
      </c>
      <c r="S2683">
        <v>143</v>
      </c>
      <c r="T2683">
        <v>121</v>
      </c>
      <c r="U2683">
        <v>5617</v>
      </c>
      <c r="V2683">
        <v>4417</v>
      </c>
      <c r="W2683">
        <v>2104</v>
      </c>
      <c r="X2683">
        <v>1324</v>
      </c>
    </row>
    <row r="2684" spans="1:24" x14ac:dyDescent="0.35">
      <c r="A2684" s="6" t="str">
        <f t="shared" si="41"/>
        <v>48315</v>
      </c>
      <c r="B2684">
        <v>48</v>
      </c>
      <c r="C2684">
        <v>315</v>
      </c>
      <c r="D2684" t="s">
        <v>2587</v>
      </c>
      <c r="E2684" t="s">
        <v>114</v>
      </c>
      <c r="F2684">
        <v>9727</v>
      </c>
      <c r="G2684">
        <v>4777</v>
      </c>
      <c r="H2684">
        <v>4950</v>
      </c>
      <c r="I2684">
        <v>3607</v>
      </c>
      <c r="J2684">
        <v>3640</v>
      </c>
      <c r="K2684">
        <v>953</v>
      </c>
      <c r="L2684">
        <v>1070</v>
      </c>
      <c r="M2684">
        <v>53</v>
      </c>
      <c r="N2684">
        <v>66</v>
      </c>
      <c r="O2684">
        <v>47</v>
      </c>
      <c r="P2684">
        <v>48</v>
      </c>
      <c r="Q2684">
        <v>1</v>
      </c>
      <c r="R2684">
        <v>2</v>
      </c>
      <c r="S2684">
        <v>116</v>
      </c>
      <c r="T2684">
        <v>124</v>
      </c>
      <c r="U2684">
        <v>4598</v>
      </c>
      <c r="V2684">
        <v>4732</v>
      </c>
      <c r="W2684">
        <v>179</v>
      </c>
      <c r="X2684">
        <v>218</v>
      </c>
    </row>
    <row r="2685" spans="1:24" x14ac:dyDescent="0.35">
      <c r="A2685" s="6" t="str">
        <f t="shared" si="41"/>
        <v>48317</v>
      </c>
      <c r="B2685">
        <v>48</v>
      </c>
      <c r="C2685">
        <v>317</v>
      </c>
      <c r="D2685" t="s">
        <v>2587</v>
      </c>
      <c r="E2685" t="s">
        <v>651</v>
      </c>
      <c r="F2685">
        <v>5238</v>
      </c>
      <c r="G2685">
        <v>2651</v>
      </c>
      <c r="H2685">
        <v>2587</v>
      </c>
      <c r="I2685">
        <v>2453</v>
      </c>
      <c r="J2685">
        <v>2409</v>
      </c>
      <c r="K2685">
        <v>95</v>
      </c>
      <c r="L2685">
        <v>75</v>
      </c>
      <c r="M2685">
        <v>44</v>
      </c>
      <c r="N2685">
        <v>44</v>
      </c>
      <c r="O2685">
        <v>17</v>
      </c>
      <c r="P2685">
        <v>18</v>
      </c>
      <c r="Q2685">
        <v>2</v>
      </c>
      <c r="R2685">
        <v>2</v>
      </c>
      <c r="S2685">
        <v>40</v>
      </c>
      <c r="T2685">
        <v>39</v>
      </c>
      <c r="U2685">
        <v>1489</v>
      </c>
      <c r="V2685">
        <v>1479</v>
      </c>
      <c r="W2685">
        <v>1162</v>
      </c>
      <c r="X2685">
        <v>1108</v>
      </c>
    </row>
    <row r="2686" spans="1:24" x14ac:dyDescent="0.35">
      <c r="A2686" s="6" t="str">
        <f t="shared" si="41"/>
        <v>48319</v>
      </c>
      <c r="B2686">
        <v>48</v>
      </c>
      <c r="C2686">
        <v>319</v>
      </c>
      <c r="D2686" t="s">
        <v>2587</v>
      </c>
      <c r="E2686" t="s">
        <v>1137</v>
      </c>
      <c r="F2686">
        <v>3951</v>
      </c>
      <c r="G2686">
        <v>2027</v>
      </c>
      <c r="H2686">
        <v>1924</v>
      </c>
      <c r="I2686">
        <v>1960</v>
      </c>
      <c r="J2686">
        <v>1842</v>
      </c>
      <c r="K2686">
        <v>22</v>
      </c>
      <c r="L2686">
        <v>24</v>
      </c>
      <c r="M2686">
        <v>16</v>
      </c>
      <c r="N2686">
        <v>14</v>
      </c>
      <c r="O2686">
        <v>4</v>
      </c>
      <c r="P2686">
        <v>6</v>
      </c>
      <c r="Q2686">
        <v>8</v>
      </c>
      <c r="R2686">
        <v>3</v>
      </c>
      <c r="S2686">
        <v>17</v>
      </c>
      <c r="T2686">
        <v>35</v>
      </c>
      <c r="U2686">
        <v>1545</v>
      </c>
      <c r="V2686">
        <v>1516</v>
      </c>
      <c r="W2686">
        <v>482</v>
      </c>
      <c r="X2686">
        <v>408</v>
      </c>
    </row>
    <row r="2687" spans="1:24" x14ac:dyDescent="0.35">
      <c r="A2687" s="6" t="str">
        <f t="shared" si="41"/>
        <v>48321</v>
      </c>
      <c r="B2687">
        <v>48</v>
      </c>
      <c r="C2687">
        <v>321</v>
      </c>
      <c r="D2687" t="s">
        <v>2587</v>
      </c>
      <c r="E2687" t="s">
        <v>4262</v>
      </c>
      <c r="F2687">
        <v>36254</v>
      </c>
      <c r="G2687">
        <v>18246</v>
      </c>
      <c r="H2687">
        <v>18008</v>
      </c>
      <c r="I2687">
        <v>15277</v>
      </c>
      <c r="J2687">
        <v>14930</v>
      </c>
      <c r="K2687">
        <v>2013</v>
      </c>
      <c r="L2687">
        <v>2156</v>
      </c>
      <c r="M2687">
        <v>242</v>
      </c>
      <c r="N2687">
        <v>242</v>
      </c>
      <c r="O2687">
        <v>362</v>
      </c>
      <c r="P2687">
        <v>339</v>
      </c>
      <c r="Q2687">
        <v>33</v>
      </c>
      <c r="R2687">
        <v>23</v>
      </c>
      <c r="S2687">
        <v>319</v>
      </c>
      <c r="T2687">
        <v>318</v>
      </c>
      <c r="U2687">
        <v>10289</v>
      </c>
      <c r="V2687">
        <v>10489</v>
      </c>
      <c r="W2687">
        <v>7957</v>
      </c>
      <c r="X2687">
        <v>7519</v>
      </c>
    </row>
    <row r="2688" spans="1:24" x14ac:dyDescent="0.35">
      <c r="A2688" s="6" t="str">
        <f t="shared" si="41"/>
        <v>48323</v>
      </c>
      <c r="B2688">
        <v>48</v>
      </c>
      <c r="C2688">
        <v>323</v>
      </c>
      <c r="D2688" t="s">
        <v>2587</v>
      </c>
      <c r="E2688" t="s">
        <v>4264</v>
      </c>
      <c r="F2688">
        <v>57884</v>
      </c>
      <c r="G2688">
        <v>28882</v>
      </c>
      <c r="H2688">
        <v>29002</v>
      </c>
      <c r="I2688">
        <v>27671</v>
      </c>
      <c r="J2688">
        <v>27975</v>
      </c>
      <c r="K2688">
        <v>276</v>
      </c>
      <c r="L2688">
        <v>165</v>
      </c>
      <c r="M2688">
        <v>527</v>
      </c>
      <c r="N2688">
        <v>523</v>
      </c>
      <c r="O2688">
        <v>212</v>
      </c>
      <c r="P2688">
        <v>173</v>
      </c>
      <c r="Q2688">
        <v>11</v>
      </c>
      <c r="R2688">
        <v>9</v>
      </c>
      <c r="S2688">
        <v>185</v>
      </c>
      <c r="T2688">
        <v>157</v>
      </c>
      <c r="U2688">
        <v>1565</v>
      </c>
      <c r="V2688">
        <v>1364</v>
      </c>
      <c r="W2688">
        <v>27317</v>
      </c>
      <c r="X2688">
        <v>27638</v>
      </c>
    </row>
    <row r="2689" spans="1:24" x14ac:dyDescent="0.35">
      <c r="A2689" s="6" t="str">
        <f t="shared" si="41"/>
        <v>48325</v>
      </c>
      <c r="B2689">
        <v>48</v>
      </c>
      <c r="C2689">
        <v>325</v>
      </c>
      <c r="D2689" t="s">
        <v>2587</v>
      </c>
      <c r="E2689" t="s">
        <v>3374</v>
      </c>
      <c r="F2689">
        <v>50746</v>
      </c>
      <c r="G2689">
        <v>26339</v>
      </c>
      <c r="H2689">
        <v>24407</v>
      </c>
      <c r="I2689">
        <v>24139</v>
      </c>
      <c r="J2689">
        <v>23029</v>
      </c>
      <c r="K2689">
        <v>1230</v>
      </c>
      <c r="L2689">
        <v>452</v>
      </c>
      <c r="M2689">
        <v>271</v>
      </c>
      <c r="N2689">
        <v>288</v>
      </c>
      <c r="O2689">
        <v>202</v>
      </c>
      <c r="P2689">
        <v>229</v>
      </c>
      <c r="Q2689">
        <v>63</v>
      </c>
      <c r="R2689">
        <v>48</v>
      </c>
      <c r="S2689">
        <v>434</v>
      </c>
      <c r="T2689">
        <v>361</v>
      </c>
      <c r="U2689">
        <v>13184</v>
      </c>
      <c r="V2689">
        <v>12060</v>
      </c>
      <c r="W2689">
        <v>13155</v>
      </c>
      <c r="X2689">
        <v>12347</v>
      </c>
    </row>
    <row r="2690" spans="1:24" x14ac:dyDescent="0.35">
      <c r="A2690" s="6" t="str">
        <f t="shared" ref="A2690:A2753" si="42">TEXT(B2690*1000+C2690,"00000")</f>
        <v>48327</v>
      </c>
      <c r="B2690">
        <v>48</v>
      </c>
      <c r="C2690">
        <v>327</v>
      </c>
      <c r="D2690" t="s">
        <v>2587</v>
      </c>
      <c r="E2690" t="s">
        <v>1141</v>
      </c>
      <c r="F2690">
        <v>1963</v>
      </c>
      <c r="G2690">
        <v>986</v>
      </c>
      <c r="H2690">
        <v>977</v>
      </c>
      <c r="I2690">
        <v>924</v>
      </c>
      <c r="J2690">
        <v>929</v>
      </c>
      <c r="K2690">
        <v>30</v>
      </c>
      <c r="L2690">
        <v>11</v>
      </c>
      <c r="M2690">
        <v>10</v>
      </c>
      <c r="N2690">
        <v>24</v>
      </c>
      <c r="O2690">
        <v>4</v>
      </c>
      <c r="P2690">
        <v>3</v>
      </c>
      <c r="Q2690">
        <v>0</v>
      </c>
      <c r="R2690">
        <v>0</v>
      </c>
      <c r="S2690">
        <v>18</v>
      </c>
      <c r="T2690">
        <v>10</v>
      </c>
      <c r="U2690">
        <v>640</v>
      </c>
      <c r="V2690">
        <v>666</v>
      </c>
      <c r="W2690">
        <v>346</v>
      </c>
      <c r="X2690">
        <v>311</v>
      </c>
    </row>
    <row r="2691" spans="1:24" x14ac:dyDescent="0.35">
      <c r="A2691" s="6" t="str">
        <f t="shared" si="42"/>
        <v>48329</v>
      </c>
      <c r="B2691">
        <v>48</v>
      </c>
      <c r="C2691">
        <v>329</v>
      </c>
      <c r="D2691" t="s">
        <v>2587</v>
      </c>
      <c r="E2691" t="s">
        <v>2128</v>
      </c>
      <c r="F2691">
        <v>169986</v>
      </c>
      <c r="G2691">
        <v>86656</v>
      </c>
      <c r="H2691">
        <v>83330</v>
      </c>
      <c r="I2691">
        <v>75283</v>
      </c>
      <c r="J2691">
        <v>72533</v>
      </c>
      <c r="K2691">
        <v>6562</v>
      </c>
      <c r="L2691">
        <v>6282</v>
      </c>
      <c r="M2691">
        <v>1058</v>
      </c>
      <c r="N2691">
        <v>896</v>
      </c>
      <c r="O2691">
        <v>2083</v>
      </c>
      <c r="P2691">
        <v>2093</v>
      </c>
      <c r="Q2691">
        <v>111</v>
      </c>
      <c r="R2691">
        <v>104</v>
      </c>
      <c r="S2691">
        <v>1559</v>
      </c>
      <c r="T2691">
        <v>1422</v>
      </c>
      <c r="U2691">
        <v>48868</v>
      </c>
      <c r="V2691">
        <v>47757</v>
      </c>
      <c r="W2691">
        <v>37788</v>
      </c>
      <c r="X2691">
        <v>35573</v>
      </c>
    </row>
    <row r="2692" spans="1:24" x14ac:dyDescent="0.35">
      <c r="A2692" s="6" t="str">
        <f t="shared" si="42"/>
        <v>48331</v>
      </c>
      <c r="B2692">
        <v>48</v>
      </c>
      <c r="C2692">
        <v>331</v>
      </c>
      <c r="D2692" t="s">
        <v>2587</v>
      </c>
      <c r="E2692" t="s">
        <v>4269</v>
      </c>
      <c r="F2692">
        <v>24747</v>
      </c>
      <c r="G2692">
        <v>12355</v>
      </c>
      <c r="H2692">
        <v>12392</v>
      </c>
      <c r="I2692">
        <v>10652</v>
      </c>
      <c r="J2692">
        <v>10694</v>
      </c>
      <c r="K2692">
        <v>1209</v>
      </c>
      <c r="L2692">
        <v>1224</v>
      </c>
      <c r="M2692">
        <v>177</v>
      </c>
      <c r="N2692">
        <v>154</v>
      </c>
      <c r="O2692">
        <v>82</v>
      </c>
      <c r="P2692">
        <v>126</v>
      </c>
      <c r="Q2692">
        <v>10</v>
      </c>
      <c r="R2692">
        <v>7</v>
      </c>
      <c r="S2692">
        <v>225</v>
      </c>
      <c r="T2692">
        <v>187</v>
      </c>
      <c r="U2692">
        <v>9152</v>
      </c>
      <c r="V2692">
        <v>9299</v>
      </c>
      <c r="W2692">
        <v>3203</v>
      </c>
      <c r="X2692">
        <v>3093</v>
      </c>
    </row>
    <row r="2693" spans="1:24" x14ac:dyDescent="0.35">
      <c r="A2693" s="6" t="str">
        <f t="shared" si="42"/>
        <v>48333</v>
      </c>
      <c r="B2693">
        <v>48</v>
      </c>
      <c r="C2693">
        <v>333</v>
      </c>
      <c r="D2693" t="s">
        <v>2587</v>
      </c>
      <c r="E2693" t="s">
        <v>1422</v>
      </c>
      <c r="F2693">
        <v>4453</v>
      </c>
      <c r="G2693">
        <v>2247</v>
      </c>
      <c r="H2693">
        <v>2206</v>
      </c>
      <c r="I2693">
        <v>2128</v>
      </c>
      <c r="J2693">
        <v>2109</v>
      </c>
      <c r="K2693">
        <v>47</v>
      </c>
      <c r="L2693">
        <v>22</v>
      </c>
      <c r="M2693">
        <v>24</v>
      </c>
      <c r="N2693">
        <v>30</v>
      </c>
      <c r="O2693">
        <v>14</v>
      </c>
      <c r="P2693">
        <v>13</v>
      </c>
      <c r="Q2693">
        <v>1</v>
      </c>
      <c r="R2693">
        <v>0</v>
      </c>
      <c r="S2693">
        <v>33</v>
      </c>
      <c r="T2693">
        <v>32</v>
      </c>
      <c r="U2693">
        <v>1854</v>
      </c>
      <c r="V2693">
        <v>1860</v>
      </c>
      <c r="W2693">
        <v>393</v>
      </c>
      <c r="X2693">
        <v>346</v>
      </c>
    </row>
    <row r="2694" spans="1:24" x14ac:dyDescent="0.35">
      <c r="A2694" s="6" t="str">
        <f t="shared" si="42"/>
        <v>48335</v>
      </c>
      <c r="B2694">
        <v>48</v>
      </c>
      <c r="C2694">
        <v>335</v>
      </c>
      <c r="D2694" t="s">
        <v>2587</v>
      </c>
      <c r="E2694" t="s">
        <v>866</v>
      </c>
      <c r="F2694">
        <v>8990</v>
      </c>
      <c r="G2694">
        <v>5602</v>
      </c>
      <c r="H2694">
        <v>3388</v>
      </c>
      <c r="I2694">
        <v>4304</v>
      </c>
      <c r="J2694">
        <v>3058</v>
      </c>
      <c r="K2694">
        <v>1043</v>
      </c>
      <c r="L2694">
        <v>151</v>
      </c>
      <c r="M2694">
        <v>100</v>
      </c>
      <c r="N2694">
        <v>54</v>
      </c>
      <c r="O2694">
        <v>46</v>
      </c>
      <c r="P2694">
        <v>32</v>
      </c>
      <c r="Q2694">
        <v>6</v>
      </c>
      <c r="R2694">
        <v>6</v>
      </c>
      <c r="S2694">
        <v>103</v>
      </c>
      <c r="T2694">
        <v>87</v>
      </c>
      <c r="U2694">
        <v>3363</v>
      </c>
      <c r="V2694">
        <v>2169</v>
      </c>
      <c r="W2694">
        <v>2239</v>
      </c>
      <c r="X2694">
        <v>1219</v>
      </c>
    </row>
    <row r="2695" spans="1:24" x14ac:dyDescent="0.35">
      <c r="A2695" s="6" t="str">
        <f t="shared" si="42"/>
        <v>48337</v>
      </c>
      <c r="B2695">
        <v>48</v>
      </c>
      <c r="C2695">
        <v>337</v>
      </c>
      <c r="D2695" t="s">
        <v>2587</v>
      </c>
      <c r="E2695" t="s">
        <v>4273</v>
      </c>
      <c r="F2695">
        <v>19967</v>
      </c>
      <c r="G2695">
        <v>9887</v>
      </c>
      <c r="H2695">
        <v>10080</v>
      </c>
      <c r="I2695">
        <v>9406</v>
      </c>
      <c r="J2695">
        <v>9649</v>
      </c>
      <c r="K2695">
        <v>110</v>
      </c>
      <c r="L2695">
        <v>72</v>
      </c>
      <c r="M2695">
        <v>139</v>
      </c>
      <c r="N2695">
        <v>133</v>
      </c>
      <c r="O2695">
        <v>46</v>
      </c>
      <c r="P2695">
        <v>54</v>
      </c>
      <c r="Q2695">
        <v>6</v>
      </c>
      <c r="R2695">
        <v>6</v>
      </c>
      <c r="S2695">
        <v>180</v>
      </c>
      <c r="T2695">
        <v>166</v>
      </c>
      <c r="U2695">
        <v>8734</v>
      </c>
      <c r="V2695">
        <v>8886</v>
      </c>
      <c r="W2695">
        <v>1153</v>
      </c>
      <c r="X2695">
        <v>1194</v>
      </c>
    </row>
    <row r="2696" spans="1:24" x14ac:dyDescent="0.35">
      <c r="A2696" s="6" t="str">
        <f t="shared" si="42"/>
        <v>48339</v>
      </c>
      <c r="B2696">
        <v>48</v>
      </c>
      <c r="C2696">
        <v>339</v>
      </c>
      <c r="D2696" t="s">
        <v>2587</v>
      </c>
      <c r="E2696" t="s">
        <v>122</v>
      </c>
      <c r="F2696">
        <v>620460</v>
      </c>
      <c r="G2696">
        <v>309153</v>
      </c>
      <c r="H2696">
        <v>311307</v>
      </c>
      <c r="I2696">
        <v>271364</v>
      </c>
      <c r="J2696">
        <v>271267</v>
      </c>
      <c r="K2696">
        <v>18419</v>
      </c>
      <c r="L2696">
        <v>19373</v>
      </c>
      <c r="M2696">
        <v>3169</v>
      </c>
      <c r="N2696">
        <v>3029</v>
      </c>
      <c r="O2696">
        <v>9917</v>
      </c>
      <c r="P2696">
        <v>11026</v>
      </c>
      <c r="Q2696">
        <v>366</v>
      </c>
      <c r="R2696">
        <v>365</v>
      </c>
      <c r="S2696">
        <v>5918</v>
      </c>
      <c r="T2696">
        <v>6247</v>
      </c>
      <c r="U2696">
        <v>226041</v>
      </c>
      <c r="V2696">
        <v>230444</v>
      </c>
      <c r="W2696">
        <v>83112</v>
      </c>
      <c r="X2696">
        <v>80863</v>
      </c>
    </row>
    <row r="2697" spans="1:24" x14ac:dyDescent="0.35">
      <c r="A2697" s="6" t="str">
        <f t="shared" si="42"/>
        <v>48341</v>
      </c>
      <c r="B2697">
        <v>48</v>
      </c>
      <c r="C2697">
        <v>341</v>
      </c>
      <c r="D2697" t="s">
        <v>2587</v>
      </c>
      <c r="E2697" t="s">
        <v>3156</v>
      </c>
      <c r="F2697">
        <v>21358</v>
      </c>
      <c r="G2697">
        <v>11136</v>
      </c>
      <c r="H2697">
        <v>10222</v>
      </c>
      <c r="I2697">
        <v>9413</v>
      </c>
      <c r="J2697">
        <v>9048</v>
      </c>
      <c r="K2697">
        <v>719</v>
      </c>
      <c r="L2697">
        <v>264</v>
      </c>
      <c r="M2697">
        <v>195</v>
      </c>
      <c r="N2697">
        <v>177</v>
      </c>
      <c r="O2697">
        <v>631</v>
      </c>
      <c r="P2697">
        <v>572</v>
      </c>
      <c r="Q2697">
        <v>40</v>
      </c>
      <c r="R2697">
        <v>13</v>
      </c>
      <c r="S2697">
        <v>138</v>
      </c>
      <c r="T2697">
        <v>148</v>
      </c>
      <c r="U2697">
        <v>4581</v>
      </c>
      <c r="V2697">
        <v>4148</v>
      </c>
      <c r="W2697">
        <v>6555</v>
      </c>
      <c r="X2697">
        <v>6074</v>
      </c>
    </row>
    <row r="2698" spans="1:24" x14ac:dyDescent="0.35">
      <c r="A2698" s="6" t="str">
        <f t="shared" si="42"/>
        <v>48343</v>
      </c>
      <c r="B2698">
        <v>48</v>
      </c>
      <c r="C2698">
        <v>343</v>
      </c>
      <c r="D2698" t="s">
        <v>2587</v>
      </c>
      <c r="E2698" t="s">
        <v>1573</v>
      </c>
      <c r="F2698">
        <v>11974</v>
      </c>
      <c r="G2698">
        <v>5815</v>
      </c>
      <c r="H2698">
        <v>6159</v>
      </c>
      <c r="I2698">
        <v>4232</v>
      </c>
      <c r="J2698">
        <v>4420</v>
      </c>
      <c r="K2698">
        <v>1292</v>
      </c>
      <c r="L2698">
        <v>1433</v>
      </c>
      <c r="M2698">
        <v>81</v>
      </c>
      <c r="N2698">
        <v>76</v>
      </c>
      <c r="O2698">
        <v>32</v>
      </c>
      <c r="P2698">
        <v>55</v>
      </c>
      <c r="Q2698">
        <v>8</v>
      </c>
      <c r="R2698">
        <v>8</v>
      </c>
      <c r="S2698">
        <v>170</v>
      </c>
      <c r="T2698">
        <v>167</v>
      </c>
      <c r="U2698">
        <v>5208</v>
      </c>
      <c r="V2698">
        <v>5568</v>
      </c>
      <c r="W2698">
        <v>607</v>
      </c>
      <c r="X2698">
        <v>591</v>
      </c>
    </row>
    <row r="2699" spans="1:24" x14ac:dyDescent="0.35">
      <c r="A2699" s="6" t="str">
        <f t="shared" si="42"/>
        <v>48345</v>
      </c>
      <c r="B2699">
        <v>48</v>
      </c>
      <c r="C2699">
        <v>345</v>
      </c>
      <c r="D2699" t="s">
        <v>2587</v>
      </c>
      <c r="E2699" t="s">
        <v>4278</v>
      </c>
      <c r="F2699">
        <v>1061</v>
      </c>
      <c r="G2699">
        <v>539</v>
      </c>
      <c r="H2699">
        <v>522</v>
      </c>
      <c r="I2699">
        <v>498</v>
      </c>
      <c r="J2699">
        <v>496</v>
      </c>
      <c r="K2699">
        <v>25</v>
      </c>
      <c r="L2699">
        <v>10</v>
      </c>
      <c r="M2699">
        <v>9</v>
      </c>
      <c r="N2699">
        <v>10</v>
      </c>
      <c r="O2699">
        <v>0</v>
      </c>
      <c r="P2699">
        <v>1</v>
      </c>
      <c r="Q2699">
        <v>0</v>
      </c>
      <c r="R2699">
        <v>2</v>
      </c>
      <c r="S2699">
        <v>7</v>
      </c>
      <c r="T2699">
        <v>3</v>
      </c>
      <c r="U2699">
        <v>457</v>
      </c>
      <c r="V2699">
        <v>459</v>
      </c>
      <c r="W2699">
        <v>82</v>
      </c>
      <c r="X2699">
        <v>63</v>
      </c>
    </row>
    <row r="2700" spans="1:24" x14ac:dyDescent="0.35">
      <c r="A2700" s="6" t="str">
        <f t="shared" si="42"/>
        <v>48347</v>
      </c>
      <c r="B2700">
        <v>48</v>
      </c>
      <c r="C2700">
        <v>347</v>
      </c>
      <c r="D2700" t="s">
        <v>2587</v>
      </c>
      <c r="E2700" t="s">
        <v>4280</v>
      </c>
      <c r="F2700">
        <v>64646</v>
      </c>
      <c r="G2700">
        <v>31192</v>
      </c>
      <c r="H2700">
        <v>33454</v>
      </c>
      <c r="I2700">
        <v>24630</v>
      </c>
      <c r="J2700">
        <v>25655</v>
      </c>
      <c r="K2700">
        <v>5249</v>
      </c>
      <c r="L2700">
        <v>6366</v>
      </c>
      <c r="M2700">
        <v>277</v>
      </c>
      <c r="N2700">
        <v>273</v>
      </c>
      <c r="O2700">
        <v>354</v>
      </c>
      <c r="P2700">
        <v>490</v>
      </c>
      <c r="Q2700">
        <v>20</v>
      </c>
      <c r="R2700">
        <v>18</v>
      </c>
      <c r="S2700">
        <v>662</v>
      </c>
      <c r="T2700">
        <v>652</v>
      </c>
      <c r="U2700">
        <v>24257</v>
      </c>
      <c r="V2700">
        <v>26827</v>
      </c>
      <c r="W2700">
        <v>6935</v>
      </c>
      <c r="X2700">
        <v>6627</v>
      </c>
    </row>
    <row r="2701" spans="1:24" x14ac:dyDescent="0.35">
      <c r="A2701" s="6" t="str">
        <f t="shared" si="42"/>
        <v>48349</v>
      </c>
      <c r="B2701">
        <v>48</v>
      </c>
      <c r="C2701">
        <v>349</v>
      </c>
      <c r="D2701" t="s">
        <v>2587</v>
      </c>
      <c r="E2701" t="s">
        <v>4282</v>
      </c>
      <c r="F2701">
        <v>52623</v>
      </c>
      <c r="G2701">
        <v>25961</v>
      </c>
      <c r="H2701">
        <v>26662</v>
      </c>
      <c r="I2701">
        <v>21145</v>
      </c>
      <c r="J2701">
        <v>21501</v>
      </c>
      <c r="K2701">
        <v>3244</v>
      </c>
      <c r="L2701">
        <v>3614</v>
      </c>
      <c r="M2701">
        <v>301</v>
      </c>
      <c r="N2701">
        <v>296</v>
      </c>
      <c r="O2701">
        <v>228</v>
      </c>
      <c r="P2701">
        <v>243</v>
      </c>
      <c r="Q2701">
        <v>458</v>
      </c>
      <c r="R2701">
        <v>458</v>
      </c>
      <c r="S2701">
        <v>585</v>
      </c>
      <c r="T2701">
        <v>550</v>
      </c>
      <c r="U2701">
        <v>17785</v>
      </c>
      <c r="V2701">
        <v>18832</v>
      </c>
      <c r="W2701">
        <v>8176</v>
      </c>
      <c r="X2701">
        <v>7830</v>
      </c>
    </row>
    <row r="2702" spans="1:24" x14ac:dyDescent="0.35">
      <c r="A2702" s="6" t="str">
        <f t="shared" si="42"/>
        <v>48351</v>
      </c>
      <c r="B2702">
        <v>48</v>
      </c>
      <c r="C2702">
        <v>351</v>
      </c>
      <c r="D2702" t="s">
        <v>2587</v>
      </c>
      <c r="E2702" t="s">
        <v>273</v>
      </c>
      <c r="F2702">
        <v>12217</v>
      </c>
      <c r="G2702">
        <v>6100</v>
      </c>
      <c r="H2702">
        <v>6117</v>
      </c>
      <c r="I2702">
        <v>4811</v>
      </c>
      <c r="J2702">
        <v>4724</v>
      </c>
      <c r="K2702">
        <v>1054</v>
      </c>
      <c r="L2702">
        <v>1145</v>
      </c>
      <c r="M2702">
        <v>59</v>
      </c>
      <c r="N2702">
        <v>64</v>
      </c>
      <c r="O2702">
        <v>41</v>
      </c>
      <c r="P2702">
        <v>27</v>
      </c>
      <c r="Q2702">
        <v>2</v>
      </c>
      <c r="R2702">
        <v>1</v>
      </c>
      <c r="S2702">
        <v>133</v>
      </c>
      <c r="T2702">
        <v>156</v>
      </c>
      <c r="U2702">
        <v>5935</v>
      </c>
      <c r="V2702">
        <v>5938</v>
      </c>
      <c r="W2702">
        <v>165</v>
      </c>
      <c r="X2702">
        <v>179</v>
      </c>
    </row>
    <row r="2703" spans="1:24" x14ac:dyDescent="0.35">
      <c r="A2703" s="6" t="str">
        <f t="shared" si="42"/>
        <v>48353</v>
      </c>
      <c r="B2703">
        <v>48</v>
      </c>
      <c r="C2703">
        <v>353</v>
      </c>
      <c r="D2703" t="s">
        <v>2587</v>
      </c>
      <c r="E2703" t="s">
        <v>4285</v>
      </c>
      <c r="F2703">
        <v>14734</v>
      </c>
      <c r="G2703">
        <v>7361</v>
      </c>
      <c r="H2703">
        <v>7373</v>
      </c>
      <c r="I2703">
        <v>6622</v>
      </c>
      <c r="J2703">
        <v>6667</v>
      </c>
      <c r="K2703">
        <v>409</v>
      </c>
      <c r="L2703">
        <v>390</v>
      </c>
      <c r="M2703">
        <v>89</v>
      </c>
      <c r="N2703">
        <v>90</v>
      </c>
      <c r="O2703">
        <v>66</v>
      </c>
      <c r="P2703">
        <v>75</v>
      </c>
      <c r="Q2703">
        <v>9</v>
      </c>
      <c r="R2703">
        <v>10</v>
      </c>
      <c r="S2703">
        <v>166</v>
      </c>
      <c r="T2703">
        <v>141</v>
      </c>
      <c r="U2703">
        <v>4649</v>
      </c>
      <c r="V2703">
        <v>4703</v>
      </c>
      <c r="W2703">
        <v>2712</v>
      </c>
      <c r="X2703">
        <v>2670</v>
      </c>
    </row>
    <row r="2704" spans="1:24" x14ac:dyDescent="0.35">
      <c r="A2704" s="6" t="str">
        <f t="shared" si="42"/>
        <v>48355</v>
      </c>
      <c r="B2704">
        <v>48</v>
      </c>
      <c r="C2704">
        <v>355</v>
      </c>
      <c r="D2704" t="s">
        <v>2587</v>
      </c>
      <c r="E2704" t="s">
        <v>4287</v>
      </c>
      <c r="F2704">
        <v>353175</v>
      </c>
      <c r="G2704">
        <v>175696</v>
      </c>
      <c r="H2704">
        <v>177479</v>
      </c>
      <c r="I2704">
        <v>158354</v>
      </c>
      <c r="J2704">
        <v>160556</v>
      </c>
      <c r="K2704">
        <v>8431</v>
      </c>
      <c r="L2704">
        <v>7785</v>
      </c>
      <c r="M2704">
        <v>1580</v>
      </c>
      <c r="N2704">
        <v>1435</v>
      </c>
      <c r="O2704">
        <v>4074</v>
      </c>
      <c r="P2704">
        <v>4634</v>
      </c>
      <c r="Q2704">
        <v>315</v>
      </c>
      <c r="R2704">
        <v>256</v>
      </c>
      <c r="S2704">
        <v>2942</v>
      </c>
      <c r="T2704">
        <v>2813</v>
      </c>
      <c r="U2704">
        <v>68615</v>
      </c>
      <c r="V2704">
        <v>67390</v>
      </c>
      <c r="W2704">
        <v>107081</v>
      </c>
      <c r="X2704">
        <v>110089</v>
      </c>
    </row>
    <row r="2705" spans="1:24" x14ac:dyDescent="0.35">
      <c r="A2705" s="6" t="str">
        <f t="shared" si="42"/>
        <v>48357</v>
      </c>
      <c r="B2705">
        <v>48</v>
      </c>
      <c r="C2705">
        <v>357</v>
      </c>
      <c r="D2705" t="s">
        <v>2587</v>
      </c>
      <c r="E2705" t="s">
        <v>4289</v>
      </c>
      <c r="F2705">
        <v>10015</v>
      </c>
      <c r="G2705">
        <v>5023</v>
      </c>
      <c r="H2705">
        <v>4992</v>
      </c>
      <c r="I2705">
        <v>4757</v>
      </c>
      <c r="J2705">
        <v>4753</v>
      </c>
      <c r="K2705">
        <v>76</v>
      </c>
      <c r="L2705">
        <v>57</v>
      </c>
      <c r="M2705">
        <v>80</v>
      </c>
      <c r="N2705">
        <v>84</v>
      </c>
      <c r="O2705">
        <v>35</v>
      </c>
      <c r="P2705">
        <v>27</v>
      </c>
      <c r="Q2705">
        <v>3</v>
      </c>
      <c r="R2705">
        <v>5</v>
      </c>
      <c r="S2705">
        <v>72</v>
      </c>
      <c r="T2705">
        <v>66</v>
      </c>
      <c r="U2705">
        <v>2198</v>
      </c>
      <c r="V2705">
        <v>2337</v>
      </c>
      <c r="W2705">
        <v>2825</v>
      </c>
      <c r="X2705">
        <v>2655</v>
      </c>
    </row>
    <row r="2706" spans="1:24" x14ac:dyDescent="0.35">
      <c r="A2706" s="6" t="str">
        <f t="shared" si="42"/>
        <v>48359</v>
      </c>
      <c r="B2706">
        <v>48</v>
      </c>
      <c r="C2706">
        <v>359</v>
      </c>
      <c r="D2706" t="s">
        <v>2587</v>
      </c>
      <c r="E2706" t="s">
        <v>1785</v>
      </c>
      <c r="F2706">
        <v>1758</v>
      </c>
      <c r="G2706">
        <v>911</v>
      </c>
      <c r="H2706">
        <v>847</v>
      </c>
      <c r="I2706">
        <v>836</v>
      </c>
      <c r="J2706">
        <v>757</v>
      </c>
      <c r="K2706">
        <v>30</v>
      </c>
      <c r="L2706">
        <v>28</v>
      </c>
      <c r="M2706">
        <v>14</v>
      </c>
      <c r="N2706">
        <v>12</v>
      </c>
      <c r="O2706">
        <v>11</v>
      </c>
      <c r="P2706">
        <v>26</v>
      </c>
      <c r="Q2706">
        <v>0</v>
      </c>
      <c r="R2706">
        <v>1</v>
      </c>
      <c r="S2706">
        <v>20</v>
      </c>
      <c r="T2706">
        <v>23</v>
      </c>
      <c r="U2706">
        <v>733</v>
      </c>
      <c r="V2706">
        <v>693</v>
      </c>
      <c r="W2706">
        <v>178</v>
      </c>
      <c r="X2706">
        <v>154</v>
      </c>
    </row>
    <row r="2707" spans="1:24" x14ac:dyDescent="0.35">
      <c r="A2707" s="6" t="str">
        <f t="shared" si="42"/>
        <v>48361</v>
      </c>
      <c r="B2707">
        <v>48</v>
      </c>
      <c r="C2707">
        <v>361</v>
      </c>
      <c r="D2707" t="s">
        <v>2587</v>
      </c>
      <c r="E2707" t="s">
        <v>377</v>
      </c>
      <c r="F2707">
        <v>84810</v>
      </c>
      <c r="G2707">
        <v>42210</v>
      </c>
      <c r="H2707">
        <v>42600</v>
      </c>
      <c r="I2707">
        <v>36922</v>
      </c>
      <c r="J2707">
        <v>37079</v>
      </c>
      <c r="K2707">
        <v>3653</v>
      </c>
      <c r="L2707">
        <v>3957</v>
      </c>
      <c r="M2707">
        <v>354</v>
      </c>
      <c r="N2707">
        <v>307</v>
      </c>
      <c r="O2707">
        <v>463</v>
      </c>
      <c r="P2707">
        <v>553</v>
      </c>
      <c r="Q2707">
        <v>47</v>
      </c>
      <c r="R2707">
        <v>39</v>
      </c>
      <c r="S2707">
        <v>771</v>
      </c>
      <c r="T2707">
        <v>665</v>
      </c>
      <c r="U2707">
        <v>38385</v>
      </c>
      <c r="V2707">
        <v>39141</v>
      </c>
      <c r="W2707">
        <v>3825</v>
      </c>
      <c r="X2707">
        <v>3459</v>
      </c>
    </row>
    <row r="2708" spans="1:24" x14ac:dyDescent="0.35">
      <c r="A2708" s="6" t="str">
        <f t="shared" si="42"/>
        <v>48363</v>
      </c>
      <c r="B2708">
        <v>48</v>
      </c>
      <c r="C2708">
        <v>363</v>
      </c>
      <c r="D2708" t="s">
        <v>2587</v>
      </c>
      <c r="E2708" t="s">
        <v>4293</v>
      </c>
      <c r="F2708">
        <v>28413</v>
      </c>
      <c r="G2708">
        <v>14035</v>
      </c>
      <c r="H2708">
        <v>14378</v>
      </c>
      <c r="I2708">
        <v>13055</v>
      </c>
      <c r="J2708">
        <v>13438</v>
      </c>
      <c r="K2708">
        <v>404</v>
      </c>
      <c r="L2708">
        <v>348</v>
      </c>
      <c r="M2708">
        <v>168</v>
      </c>
      <c r="N2708">
        <v>159</v>
      </c>
      <c r="O2708">
        <v>163</v>
      </c>
      <c r="P2708">
        <v>133</v>
      </c>
      <c r="Q2708">
        <v>11</v>
      </c>
      <c r="R2708">
        <v>16</v>
      </c>
      <c r="S2708">
        <v>234</v>
      </c>
      <c r="T2708">
        <v>284</v>
      </c>
      <c r="U2708">
        <v>11195</v>
      </c>
      <c r="V2708">
        <v>11616</v>
      </c>
      <c r="W2708">
        <v>2840</v>
      </c>
      <c r="X2708">
        <v>2762</v>
      </c>
    </row>
    <row r="2709" spans="1:24" x14ac:dyDescent="0.35">
      <c r="A2709" s="6" t="str">
        <f t="shared" si="42"/>
        <v>48365</v>
      </c>
      <c r="B2709">
        <v>48</v>
      </c>
      <c r="C2709">
        <v>365</v>
      </c>
      <c r="D2709" t="s">
        <v>2587</v>
      </c>
      <c r="E2709" t="s">
        <v>2398</v>
      </c>
      <c r="F2709">
        <v>22496</v>
      </c>
      <c r="G2709">
        <v>11245</v>
      </c>
      <c r="H2709">
        <v>11251</v>
      </c>
      <c r="I2709">
        <v>9161</v>
      </c>
      <c r="J2709">
        <v>9052</v>
      </c>
      <c r="K2709">
        <v>1680</v>
      </c>
      <c r="L2709">
        <v>1800</v>
      </c>
      <c r="M2709">
        <v>85</v>
      </c>
      <c r="N2709">
        <v>94</v>
      </c>
      <c r="O2709">
        <v>54</v>
      </c>
      <c r="P2709">
        <v>96</v>
      </c>
      <c r="Q2709">
        <v>7</v>
      </c>
      <c r="R2709">
        <v>8</v>
      </c>
      <c r="S2709">
        <v>258</v>
      </c>
      <c r="T2709">
        <v>201</v>
      </c>
      <c r="U2709">
        <v>10082</v>
      </c>
      <c r="V2709">
        <v>10254</v>
      </c>
      <c r="W2709">
        <v>1163</v>
      </c>
      <c r="X2709">
        <v>997</v>
      </c>
    </row>
    <row r="2710" spans="1:24" x14ac:dyDescent="0.35">
      <c r="A2710" s="6" t="str">
        <f t="shared" si="42"/>
        <v>48367</v>
      </c>
      <c r="B2710">
        <v>48</v>
      </c>
      <c r="C2710">
        <v>367</v>
      </c>
      <c r="D2710" t="s">
        <v>2587</v>
      </c>
      <c r="E2710" t="s">
        <v>4296</v>
      </c>
      <c r="F2710">
        <v>148220</v>
      </c>
      <c r="G2710">
        <v>74291</v>
      </c>
      <c r="H2710">
        <v>73929</v>
      </c>
      <c r="I2710">
        <v>70199</v>
      </c>
      <c r="J2710">
        <v>70074</v>
      </c>
      <c r="K2710">
        <v>1375</v>
      </c>
      <c r="L2710">
        <v>1083</v>
      </c>
      <c r="M2710">
        <v>775</v>
      </c>
      <c r="N2710">
        <v>739</v>
      </c>
      <c r="O2710">
        <v>450</v>
      </c>
      <c r="P2710">
        <v>610</v>
      </c>
      <c r="Q2710">
        <v>66</v>
      </c>
      <c r="R2710">
        <v>57</v>
      </c>
      <c r="S2710">
        <v>1426</v>
      </c>
      <c r="T2710">
        <v>1366</v>
      </c>
      <c r="U2710">
        <v>63981</v>
      </c>
      <c r="V2710">
        <v>64420</v>
      </c>
      <c r="W2710">
        <v>10310</v>
      </c>
      <c r="X2710">
        <v>9509</v>
      </c>
    </row>
    <row r="2711" spans="1:24" x14ac:dyDescent="0.35">
      <c r="A2711" s="6" t="str">
        <f t="shared" si="42"/>
        <v>48369</v>
      </c>
      <c r="B2711">
        <v>48</v>
      </c>
      <c r="C2711">
        <v>369</v>
      </c>
      <c r="D2711" t="s">
        <v>2587</v>
      </c>
      <c r="E2711" t="s">
        <v>4298</v>
      </c>
      <c r="F2711">
        <v>9870</v>
      </c>
      <c r="G2711">
        <v>5116</v>
      </c>
      <c r="H2711">
        <v>4754</v>
      </c>
      <c r="I2711">
        <v>4808</v>
      </c>
      <c r="J2711">
        <v>4495</v>
      </c>
      <c r="K2711">
        <v>92</v>
      </c>
      <c r="L2711">
        <v>71</v>
      </c>
      <c r="M2711">
        <v>87</v>
      </c>
      <c r="N2711">
        <v>67</v>
      </c>
      <c r="O2711">
        <v>37</v>
      </c>
      <c r="P2711">
        <v>61</v>
      </c>
      <c r="Q2711">
        <v>20</v>
      </c>
      <c r="R2711">
        <v>11</v>
      </c>
      <c r="S2711">
        <v>72</v>
      </c>
      <c r="T2711">
        <v>49</v>
      </c>
      <c r="U2711">
        <v>1698</v>
      </c>
      <c r="V2711">
        <v>1673</v>
      </c>
      <c r="W2711">
        <v>3418</v>
      </c>
      <c r="X2711">
        <v>3081</v>
      </c>
    </row>
    <row r="2712" spans="1:24" x14ac:dyDescent="0.35">
      <c r="A2712" s="6" t="str">
        <f t="shared" si="42"/>
        <v>48371</v>
      </c>
      <c r="B2712">
        <v>48</v>
      </c>
      <c r="C2712">
        <v>371</v>
      </c>
      <c r="D2712" t="s">
        <v>2587</v>
      </c>
      <c r="E2712" t="s">
        <v>4300</v>
      </c>
      <c r="F2712">
        <v>15198</v>
      </c>
      <c r="G2712">
        <v>8538</v>
      </c>
      <c r="H2712">
        <v>6660</v>
      </c>
      <c r="I2712">
        <v>7646</v>
      </c>
      <c r="J2712">
        <v>6217</v>
      </c>
      <c r="K2712">
        <v>556</v>
      </c>
      <c r="L2712">
        <v>115</v>
      </c>
      <c r="M2712">
        <v>136</v>
      </c>
      <c r="N2712">
        <v>107</v>
      </c>
      <c r="O2712">
        <v>102</v>
      </c>
      <c r="P2712">
        <v>105</v>
      </c>
      <c r="Q2712">
        <v>10</v>
      </c>
      <c r="R2712">
        <v>11</v>
      </c>
      <c r="S2712">
        <v>88</v>
      </c>
      <c r="T2712">
        <v>105</v>
      </c>
      <c r="U2712">
        <v>2763</v>
      </c>
      <c r="V2712">
        <v>1607</v>
      </c>
      <c r="W2712">
        <v>5775</v>
      </c>
      <c r="X2712">
        <v>5053</v>
      </c>
    </row>
    <row r="2713" spans="1:24" x14ac:dyDescent="0.35">
      <c r="A2713" s="6" t="str">
        <f t="shared" si="42"/>
        <v>48373</v>
      </c>
      <c r="B2713">
        <v>48</v>
      </c>
      <c r="C2713">
        <v>373</v>
      </c>
      <c r="D2713" t="s">
        <v>2587</v>
      </c>
      <c r="E2713" t="s">
        <v>283</v>
      </c>
      <c r="F2713">
        <v>50125</v>
      </c>
      <c r="G2713">
        <v>26968</v>
      </c>
      <c r="H2713">
        <v>23157</v>
      </c>
      <c r="I2713">
        <v>22645</v>
      </c>
      <c r="J2713">
        <v>20073</v>
      </c>
      <c r="K2713">
        <v>3079</v>
      </c>
      <c r="L2713">
        <v>1823</v>
      </c>
      <c r="M2713">
        <v>570</v>
      </c>
      <c r="N2713">
        <v>561</v>
      </c>
      <c r="O2713">
        <v>191</v>
      </c>
      <c r="P2713">
        <v>241</v>
      </c>
      <c r="Q2713">
        <v>28</v>
      </c>
      <c r="R2713">
        <v>31</v>
      </c>
      <c r="S2713">
        <v>455</v>
      </c>
      <c r="T2713">
        <v>428</v>
      </c>
      <c r="U2713">
        <v>22555</v>
      </c>
      <c r="V2713">
        <v>20214</v>
      </c>
      <c r="W2713">
        <v>4413</v>
      </c>
      <c r="X2713">
        <v>2943</v>
      </c>
    </row>
    <row r="2714" spans="1:24" x14ac:dyDescent="0.35">
      <c r="A2714" s="6" t="str">
        <f t="shared" si="42"/>
        <v>48375</v>
      </c>
      <c r="B2714">
        <v>48</v>
      </c>
      <c r="C2714">
        <v>375</v>
      </c>
      <c r="D2714" t="s">
        <v>2587</v>
      </c>
      <c r="E2714" t="s">
        <v>3675</v>
      </c>
      <c r="F2714">
        <v>118522</v>
      </c>
      <c r="G2714">
        <v>60939</v>
      </c>
      <c r="H2714">
        <v>57583</v>
      </c>
      <c r="I2714">
        <v>47492</v>
      </c>
      <c r="J2714">
        <v>46540</v>
      </c>
      <c r="K2714">
        <v>7784</v>
      </c>
      <c r="L2714">
        <v>5755</v>
      </c>
      <c r="M2714">
        <v>850</v>
      </c>
      <c r="N2714">
        <v>764</v>
      </c>
      <c r="O2714">
        <v>3380</v>
      </c>
      <c r="P2714">
        <v>3088</v>
      </c>
      <c r="Q2714">
        <v>91</v>
      </c>
      <c r="R2714">
        <v>76</v>
      </c>
      <c r="S2714">
        <v>1342</v>
      </c>
      <c r="T2714">
        <v>1360</v>
      </c>
      <c r="U2714">
        <v>37709</v>
      </c>
      <c r="V2714">
        <v>35574</v>
      </c>
      <c r="W2714">
        <v>23230</v>
      </c>
      <c r="X2714">
        <v>22009</v>
      </c>
    </row>
    <row r="2715" spans="1:24" x14ac:dyDescent="0.35">
      <c r="A2715" s="6" t="str">
        <f t="shared" si="42"/>
        <v>48377</v>
      </c>
      <c r="B2715">
        <v>48</v>
      </c>
      <c r="C2715">
        <v>377</v>
      </c>
      <c r="D2715" t="s">
        <v>2587</v>
      </c>
      <c r="E2715" t="s">
        <v>4304</v>
      </c>
      <c r="F2715">
        <v>6133</v>
      </c>
      <c r="G2715">
        <v>3138</v>
      </c>
      <c r="H2715">
        <v>2995</v>
      </c>
      <c r="I2715">
        <v>2851</v>
      </c>
      <c r="J2715">
        <v>2806</v>
      </c>
      <c r="K2715">
        <v>82</v>
      </c>
      <c r="L2715">
        <v>41</v>
      </c>
      <c r="M2715">
        <v>65</v>
      </c>
      <c r="N2715">
        <v>53</v>
      </c>
      <c r="O2715">
        <v>88</v>
      </c>
      <c r="P2715">
        <v>58</v>
      </c>
      <c r="Q2715">
        <v>2</v>
      </c>
      <c r="R2715">
        <v>0</v>
      </c>
      <c r="S2715">
        <v>50</v>
      </c>
      <c r="T2715">
        <v>37</v>
      </c>
      <c r="U2715">
        <v>613</v>
      </c>
      <c r="V2715">
        <v>498</v>
      </c>
      <c r="W2715">
        <v>2525</v>
      </c>
      <c r="X2715">
        <v>2497</v>
      </c>
    </row>
    <row r="2716" spans="1:24" x14ac:dyDescent="0.35">
      <c r="A2716" s="6" t="str">
        <f t="shared" si="42"/>
        <v>48379</v>
      </c>
      <c r="B2716">
        <v>48</v>
      </c>
      <c r="C2716">
        <v>379</v>
      </c>
      <c r="D2716" t="s">
        <v>2587</v>
      </c>
      <c r="E2716" t="s">
        <v>4306</v>
      </c>
      <c r="F2716">
        <v>12151</v>
      </c>
      <c r="G2716">
        <v>6125</v>
      </c>
      <c r="H2716">
        <v>6026</v>
      </c>
      <c r="I2716">
        <v>5675</v>
      </c>
      <c r="J2716">
        <v>5627</v>
      </c>
      <c r="K2716">
        <v>181</v>
      </c>
      <c r="L2716">
        <v>159</v>
      </c>
      <c r="M2716">
        <v>81</v>
      </c>
      <c r="N2716">
        <v>80</v>
      </c>
      <c r="O2716">
        <v>55</v>
      </c>
      <c r="P2716">
        <v>53</v>
      </c>
      <c r="Q2716">
        <v>3</v>
      </c>
      <c r="R2716">
        <v>3</v>
      </c>
      <c r="S2716">
        <v>130</v>
      </c>
      <c r="T2716">
        <v>104</v>
      </c>
      <c r="U2716">
        <v>5543</v>
      </c>
      <c r="V2716">
        <v>5495</v>
      </c>
      <c r="W2716">
        <v>582</v>
      </c>
      <c r="X2716">
        <v>531</v>
      </c>
    </row>
    <row r="2717" spans="1:24" x14ac:dyDescent="0.35">
      <c r="A2717" s="6" t="str">
        <f t="shared" si="42"/>
        <v>48381</v>
      </c>
      <c r="B2717">
        <v>48</v>
      </c>
      <c r="C2717">
        <v>381</v>
      </c>
      <c r="D2717" t="s">
        <v>2587</v>
      </c>
      <c r="E2717" t="s">
        <v>4308</v>
      </c>
      <c r="F2717">
        <v>140755</v>
      </c>
      <c r="G2717">
        <v>69517</v>
      </c>
      <c r="H2717">
        <v>71238</v>
      </c>
      <c r="I2717">
        <v>62993</v>
      </c>
      <c r="J2717">
        <v>65284</v>
      </c>
      <c r="K2717">
        <v>2971</v>
      </c>
      <c r="L2717">
        <v>2360</v>
      </c>
      <c r="M2717">
        <v>688</v>
      </c>
      <c r="N2717">
        <v>660</v>
      </c>
      <c r="O2717">
        <v>1304</v>
      </c>
      <c r="P2717">
        <v>1432</v>
      </c>
      <c r="Q2717">
        <v>61</v>
      </c>
      <c r="R2717">
        <v>60</v>
      </c>
      <c r="S2717">
        <v>1500</v>
      </c>
      <c r="T2717">
        <v>1442</v>
      </c>
      <c r="U2717">
        <v>53534</v>
      </c>
      <c r="V2717">
        <v>55586</v>
      </c>
      <c r="W2717">
        <v>15983</v>
      </c>
      <c r="X2717">
        <v>15652</v>
      </c>
    </row>
    <row r="2718" spans="1:24" x14ac:dyDescent="0.35">
      <c r="A2718" s="6" t="str">
        <f t="shared" si="42"/>
        <v>48383</v>
      </c>
      <c r="B2718">
        <v>48</v>
      </c>
      <c r="C2718">
        <v>383</v>
      </c>
      <c r="D2718" t="s">
        <v>2587</v>
      </c>
      <c r="E2718" t="s">
        <v>4310</v>
      </c>
      <c r="F2718">
        <v>3385</v>
      </c>
      <c r="G2718">
        <v>1822</v>
      </c>
      <c r="H2718">
        <v>1563</v>
      </c>
      <c r="I2718">
        <v>1647</v>
      </c>
      <c r="J2718">
        <v>1422</v>
      </c>
      <c r="K2718">
        <v>80</v>
      </c>
      <c r="L2718">
        <v>52</v>
      </c>
      <c r="M2718">
        <v>31</v>
      </c>
      <c r="N2718">
        <v>20</v>
      </c>
      <c r="O2718">
        <v>13</v>
      </c>
      <c r="P2718">
        <v>10</v>
      </c>
      <c r="Q2718">
        <v>0</v>
      </c>
      <c r="R2718">
        <v>1</v>
      </c>
      <c r="S2718">
        <v>51</v>
      </c>
      <c r="T2718">
        <v>58</v>
      </c>
      <c r="U2718">
        <v>559</v>
      </c>
      <c r="V2718">
        <v>514</v>
      </c>
      <c r="W2718">
        <v>1263</v>
      </c>
      <c r="X2718">
        <v>1049</v>
      </c>
    </row>
    <row r="2719" spans="1:24" x14ac:dyDescent="0.35">
      <c r="A2719" s="6" t="str">
        <f t="shared" si="42"/>
        <v>48385</v>
      </c>
      <c r="B2719">
        <v>48</v>
      </c>
      <c r="C2719">
        <v>385</v>
      </c>
      <c r="D2719" t="s">
        <v>2587</v>
      </c>
      <c r="E2719" t="s">
        <v>4312</v>
      </c>
      <c r="F2719">
        <v>2759</v>
      </c>
      <c r="G2719">
        <v>1397</v>
      </c>
      <c r="H2719">
        <v>1362</v>
      </c>
      <c r="I2719">
        <v>1280</v>
      </c>
      <c r="J2719">
        <v>1268</v>
      </c>
      <c r="K2719">
        <v>32</v>
      </c>
      <c r="L2719">
        <v>22</v>
      </c>
      <c r="M2719">
        <v>33</v>
      </c>
      <c r="N2719">
        <v>31</v>
      </c>
      <c r="O2719">
        <v>9</v>
      </c>
      <c r="P2719">
        <v>8</v>
      </c>
      <c r="Q2719">
        <v>6</v>
      </c>
      <c r="R2719">
        <v>7</v>
      </c>
      <c r="S2719">
        <v>37</v>
      </c>
      <c r="T2719">
        <v>26</v>
      </c>
      <c r="U2719">
        <v>1033</v>
      </c>
      <c r="V2719">
        <v>1037</v>
      </c>
      <c r="W2719">
        <v>364</v>
      </c>
      <c r="X2719">
        <v>325</v>
      </c>
    </row>
    <row r="2720" spans="1:24" x14ac:dyDescent="0.35">
      <c r="A2720" s="6" t="str">
        <f t="shared" si="42"/>
        <v>48387</v>
      </c>
      <c r="B2720">
        <v>48</v>
      </c>
      <c r="C2720">
        <v>387</v>
      </c>
      <c r="D2720" t="s">
        <v>2587</v>
      </c>
      <c r="E2720" t="s">
        <v>1894</v>
      </c>
      <c r="F2720">
        <v>11589</v>
      </c>
      <c r="G2720">
        <v>5678</v>
      </c>
      <c r="H2720">
        <v>5911</v>
      </c>
      <c r="I2720">
        <v>4518</v>
      </c>
      <c r="J2720">
        <v>4662</v>
      </c>
      <c r="K2720">
        <v>907</v>
      </c>
      <c r="L2720">
        <v>1018</v>
      </c>
      <c r="M2720">
        <v>100</v>
      </c>
      <c r="N2720">
        <v>97</v>
      </c>
      <c r="O2720">
        <v>25</v>
      </c>
      <c r="P2720">
        <v>21</v>
      </c>
      <c r="Q2720">
        <v>1</v>
      </c>
      <c r="R2720">
        <v>3</v>
      </c>
      <c r="S2720">
        <v>127</v>
      </c>
      <c r="T2720">
        <v>110</v>
      </c>
      <c r="U2720">
        <v>5269</v>
      </c>
      <c r="V2720">
        <v>5550</v>
      </c>
      <c r="W2720">
        <v>409</v>
      </c>
      <c r="X2720">
        <v>361</v>
      </c>
    </row>
    <row r="2721" spans="1:24" x14ac:dyDescent="0.35">
      <c r="A2721" s="6" t="str">
        <f t="shared" si="42"/>
        <v>48389</v>
      </c>
      <c r="B2721">
        <v>48</v>
      </c>
      <c r="C2721">
        <v>389</v>
      </c>
      <c r="D2721" t="s">
        <v>2587</v>
      </c>
      <c r="E2721" t="s">
        <v>4315</v>
      </c>
      <c r="F2721">
        <v>14743</v>
      </c>
      <c r="G2721">
        <v>9143</v>
      </c>
      <c r="H2721">
        <v>5600</v>
      </c>
      <c r="I2721">
        <v>8393</v>
      </c>
      <c r="J2721">
        <v>5305</v>
      </c>
      <c r="K2721">
        <v>496</v>
      </c>
      <c r="L2721">
        <v>118</v>
      </c>
      <c r="M2721">
        <v>85</v>
      </c>
      <c r="N2721">
        <v>57</v>
      </c>
      <c r="O2721">
        <v>94</v>
      </c>
      <c r="P2721">
        <v>52</v>
      </c>
      <c r="Q2721">
        <v>4</v>
      </c>
      <c r="R2721">
        <v>6</v>
      </c>
      <c r="S2721">
        <v>71</v>
      </c>
      <c r="T2721">
        <v>62</v>
      </c>
      <c r="U2721">
        <v>1707</v>
      </c>
      <c r="V2721">
        <v>629</v>
      </c>
      <c r="W2721">
        <v>7436</v>
      </c>
      <c r="X2721">
        <v>4971</v>
      </c>
    </row>
    <row r="2722" spans="1:24" x14ac:dyDescent="0.35">
      <c r="A2722" s="6" t="str">
        <f t="shared" si="42"/>
        <v>48391</v>
      </c>
      <c r="B2722">
        <v>48</v>
      </c>
      <c r="C2722">
        <v>391</v>
      </c>
      <c r="D2722" t="s">
        <v>2587</v>
      </c>
      <c r="E2722" t="s">
        <v>4317</v>
      </c>
      <c r="F2722">
        <v>6744</v>
      </c>
      <c r="G2722">
        <v>3350</v>
      </c>
      <c r="H2722">
        <v>3394</v>
      </c>
      <c r="I2722">
        <v>2961</v>
      </c>
      <c r="J2722">
        <v>3076</v>
      </c>
      <c r="K2722">
        <v>255</v>
      </c>
      <c r="L2722">
        <v>200</v>
      </c>
      <c r="M2722">
        <v>40</v>
      </c>
      <c r="N2722">
        <v>40</v>
      </c>
      <c r="O2722">
        <v>33</v>
      </c>
      <c r="P2722">
        <v>27</v>
      </c>
      <c r="Q2722">
        <v>1</v>
      </c>
      <c r="R2722">
        <v>1</v>
      </c>
      <c r="S2722">
        <v>60</v>
      </c>
      <c r="T2722">
        <v>50</v>
      </c>
      <c r="U2722">
        <v>1712</v>
      </c>
      <c r="V2722">
        <v>1706</v>
      </c>
      <c r="W2722">
        <v>1638</v>
      </c>
      <c r="X2722">
        <v>1688</v>
      </c>
    </row>
    <row r="2723" spans="1:24" x14ac:dyDescent="0.35">
      <c r="A2723" s="6" t="str">
        <f t="shared" si="42"/>
        <v>48393</v>
      </c>
      <c r="B2723">
        <v>48</v>
      </c>
      <c r="C2723">
        <v>393</v>
      </c>
      <c r="D2723" t="s">
        <v>2587</v>
      </c>
      <c r="E2723" t="s">
        <v>3862</v>
      </c>
      <c r="F2723">
        <v>828</v>
      </c>
      <c r="G2723">
        <v>404</v>
      </c>
      <c r="H2723">
        <v>424</v>
      </c>
      <c r="I2723">
        <v>390</v>
      </c>
      <c r="J2723">
        <v>403</v>
      </c>
      <c r="K2723">
        <v>0</v>
      </c>
      <c r="L2723">
        <v>2</v>
      </c>
      <c r="M2723">
        <v>5</v>
      </c>
      <c r="N2723">
        <v>7</v>
      </c>
      <c r="O2723">
        <v>0</v>
      </c>
      <c r="P2723">
        <v>2</v>
      </c>
      <c r="Q2723">
        <v>0</v>
      </c>
      <c r="R2723">
        <v>0</v>
      </c>
      <c r="S2723">
        <v>9</v>
      </c>
      <c r="T2723">
        <v>10</v>
      </c>
      <c r="U2723">
        <v>363</v>
      </c>
      <c r="V2723">
        <v>390</v>
      </c>
      <c r="W2723">
        <v>41</v>
      </c>
      <c r="X2723">
        <v>34</v>
      </c>
    </row>
    <row r="2724" spans="1:24" x14ac:dyDescent="0.35">
      <c r="A2724" s="6" t="str">
        <f t="shared" si="42"/>
        <v>48395</v>
      </c>
      <c r="B2724">
        <v>48</v>
      </c>
      <c r="C2724">
        <v>395</v>
      </c>
      <c r="D2724" t="s">
        <v>2587</v>
      </c>
      <c r="E2724" t="s">
        <v>1797</v>
      </c>
      <c r="F2724">
        <v>16753</v>
      </c>
      <c r="G2724">
        <v>8247</v>
      </c>
      <c r="H2724">
        <v>8506</v>
      </c>
      <c r="I2724">
        <v>6361</v>
      </c>
      <c r="J2724">
        <v>6321</v>
      </c>
      <c r="K2724">
        <v>1561</v>
      </c>
      <c r="L2724">
        <v>1854</v>
      </c>
      <c r="M2724">
        <v>87</v>
      </c>
      <c r="N2724">
        <v>108</v>
      </c>
      <c r="O2724">
        <v>83</v>
      </c>
      <c r="P2724">
        <v>65</v>
      </c>
      <c r="Q2724">
        <v>5</v>
      </c>
      <c r="R2724">
        <v>8</v>
      </c>
      <c r="S2724">
        <v>150</v>
      </c>
      <c r="T2724">
        <v>150</v>
      </c>
      <c r="U2724">
        <v>6484</v>
      </c>
      <c r="V2724">
        <v>6736</v>
      </c>
      <c r="W2724">
        <v>1763</v>
      </c>
      <c r="X2724">
        <v>1770</v>
      </c>
    </row>
    <row r="2725" spans="1:24" x14ac:dyDescent="0.35">
      <c r="A2725" s="6" t="str">
        <f t="shared" si="42"/>
        <v>48397</v>
      </c>
      <c r="B2725">
        <v>48</v>
      </c>
      <c r="C2725">
        <v>397</v>
      </c>
      <c r="D2725" t="s">
        <v>2587</v>
      </c>
      <c r="E2725" t="s">
        <v>4321</v>
      </c>
      <c r="F2725">
        <v>107844</v>
      </c>
      <c r="G2725">
        <v>53652</v>
      </c>
      <c r="H2725">
        <v>54192</v>
      </c>
      <c r="I2725">
        <v>45854</v>
      </c>
      <c r="J2725">
        <v>46299</v>
      </c>
      <c r="K2725">
        <v>4391</v>
      </c>
      <c r="L2725">
        <v>4252</v>
      </c>
      <c r="M2725">
        <v>487</v>
      </c>
      <c r="N2725">
        <v>444</v>
      </c>
      <c r="O2725">
        <v>1641</v>
      </c>
      <c r="P2725">
        <v>1948</v>
      </c>
      <c r="Q2725">
        <v>58</v>
      </c>
      <c r="R2725">
        <v>68</v>
      </c>
      <c r="S2725">
        <v>1221</v>
      </c>
      <c r="T2725">
        <v>1181</v>
      </c>
      <c r="U2725">
        <v>43105</v>
      </c>
      <c r="V2725">
        <v>44181</v>
      </c>
      <c r="W2725">
        <v>10547</v>
      </c>
      <c r="X2725">
        <v>10011</v>
      </c>
    </row>
    <row r="2726" spans="1:24" x14ac:dyDescent="0.35">
      <c r="A2726" s="6" t="str">
        <f t="shared" si="42"/>
        <v>48399</v>
      </c>
      <c r="B2726">
        <v>48</v>
      </c>
      <c r="C2726">
        <v>399</v>
      </c>
      <c r="D2726" t="s">
        <v>2587</v>
      </c>
      <c r="E2726" t="s">
        <v>4323</v>
      </c>
      <c r="F2726">
        <v>9898</v>
      </c>
      <c r="G2726">
        <v>5054</v>
      </c>
      <c r="H2726">
        <v>4844</v>
      </c>
      <c r="I2726">
        <v>4639</v>
      </c>
      <c r="J2726">
        <v>4521</v>
      </c>
      <c r="K2726">
        <v>171</v>
      </c>
      <c r="L2726">
        <v>124</v>
      </c>
      <c r="M2726">
        <v>101</v>
      </c>
      <c r="N2726">
        <v>82</v>
      </c>
      <c r="O2726">
        <v>63</v>
      </c>
      <c r="P2726">
        <v>47</v>
      </c>
      <c r="Q2726">
        <v>2</v>
      </c>
      <c r="R2726">
        <v>2</v>
      </c>
      <c r="S2726">
        <v>78</v>
      </c>
      <c r="T2726">
        <v>68</v>
      </c>
      <c r="U2726">
        <v>3303</v>
      </c>
      <c r="V2726">
        <v>3242</v>
      </c>
      <c r="W2726">
        <v>1751</v>
      </c>
      <c r="X2726">
        <v>1602</v>
      </c>
    </row>
    <row r="2727" spans="1:24" x14ac:dyDescent="0.35">
      <c r="A2727" s="6" t="str">
        <f t="shared" si="42"/>
        <v>48401</v>
      </c>
      <c r="B2727">
        <v>48</v>
      </c>
      <c r="C2727">
        <v>401</v>
      </c>
      <c r="D2727" t="s">
        <v>2587</v>
      </c>
      <c r="E2727" t="s">
        <v>4325</v>
      </c>
      <c r="F2727">
        <v>52215</v>
      </c>
      <c r="G2727">
        <v>27747</v>
      </c>
      <c r="H2727">
        <v>24468</v>
      </c>
      <c r="I2727">
        <v>21660</v>
      </c>
      <c r="J2727">
        <v>19670</v>
      </c>
      <c r="K2727">
        <v>5039</v>
      </c>
      <c r="L2727">
        <v>3855</v>
      </c>
      <c r="M2727">
        <v>317</v>
      </c>
      <c r="N2727">
        <v>257</v>
      </c>
      <c r="O2727">
        <v>201</v>
      </c>
      <c r="P2727">
        <v>180</v>
      </c>
      <c r="Q2727">
        <v>30</v>
      </c>
      <c r="R2727">
        <v>24</v>
      </c>
      <c r="S2727">
        <v>500</v>
      </c>
      <c r="T2727">
        <v>482</v>
      </c>
      <c r="U2727">
        <v>22433</v>
      </c>
      <c r="V2727">
        <v>20221</v>
      </c>
      <c r="W2727">
        <v>5314</v>
      </c>
      <c r="X2727">
        <v>4247</v>
      </c>
    </row>
    <row r="2728" spans="1:24" x14ac:dyDescent="0.35">
      <c r="A2728" s="6" t="str">
        <f t="shared" si="42"/>
        <v>48403</v>
      </c>
      <c r="B2728">
        <v>48</v>
      </c>
      <c r="C2728">
        <v>403</v>
      </c>
      <c r="D2728" t="s">
        <v>2587</v>
      </c>
      <c r="E2728" t="s">
        <v>1897</v>
      </c>
      <c r="F2728">
        <v>9896</v>
      </c>
      <c r="G2728">
        <v>4929</v>
      </c>
      <c r="H2728">
        <v>4967</v>
      </c>
      <c r="I2728">
        <v>4382</v>
      </c>
      <c r="J2728">
        <v>4443</v>
      </c>
      <c r="K2728">
        <v>365</v>
      </c>
      <c r="L2728">
        <v>342</v>
      </c>
      <c r="M2728">
        <v>49</v>
      </c>
      <c r="N2728">
        <v>60</v>
      </c>
      <c r="O2728">
        <v>18</v>
      </c>
      <c r="P2728">
        <v>30</v>
      </c>
      <c r="Q2728">
        <v>2</v>
      </c>
      <c r="R2728">
        <v>4</v>
      </c>
      <c r="S2728">
        <v>113</v>
      </c>
      <c r="T2728">
        <v>88</v>
      </c>
      <c r="U2728">
        <v>4744</v>
      </c>
      <c r="V2728">
        <v>4774</v>
      </c>
      <c r="W2728">
        <v>185</v>
      </c>
      <c r="X2728">
        <v>193</v>
      </c>
    </row>
    <row r="2729" spans="1:24" x14ac:dyDescent="0.35">
      <c r="A2729" s="6" t="str">
        <f t="shared" si="42"/>
        <v>48405</v>
      </c>
      <c r="B2729">
        <v>48</v>
      </c>
      <c r="C2729">
        <v>405</v>
      </c>
      <c r="D2729" t="s">
        <v>2587</v>
      </c>
      <c r="E2729" t="s">
        <v>4328</v>
      </c>
      <c r="F2729">
        <v>7919</v>
      </c>
      <c r="G2729">
        <v>3955</v>
      </c>
      <c r="H2729">
        <v>3964</v>
      </c>
      <c r="I2729">
        <v>3022</v>
      </c>
      <c r="J2729">
        <v>2967</v>
      </c>
      <c r="K2729">
        <v>803</v>
      </c>
      <c r="L2729">
        <v>881</v>
      </c>
      <c r="M2729">
        <v>46</v>
      </c>
      <c r="N2729">
        <v>27</v>
      </c>
      <c r="O2729">
        <v>12</v>
      </c>
      <c r="P2729">
        <v>19</v>
      </c>
      <c r="Q2729">
        <v>0</v>
      </c>
      <c r="R2729">
        <v>1</v>
      </c>
      <c r="S2729">
        <v>72</v>
      </c>
      <c r="T2729">
        <v>69</v>
      </c>
      <c r="U2729">
        <v>3600</v>
      </c>
      <c r="V2729">
        <v>3685</v>
      </c>
      <c r="W2729">
        <v>355</v>
      </c>
      <c r="X2729">
        <v>279</v>
      </c>
    </row>
    <row r="2730" spans="1:24" x14ac:dyDescent="0.35">
      <c r="A2730" s="6" t="str">
        <f t="shared" si="42"/>
        <v>48407</v>
      </c>
      <c r="B2730">
        <v>48</v>
      </c>
      <c r="C2730">
        <v>407</v>
      </c>
      <c r="D2730" t="s">
        <v>2587</v>
      </c>
      <c r="E2730" t="s">
        <v>4330</v>
      </c>
      <c r="F2730">
        <v>27397</v>
      </c>
      <c r="G2730">
        <v>13790</v>
      </c>
      <c r="H2730">
        <v>13607</v>
      </c>
      <c r="I2730">
        <v>11981</v>
      </c>
      <c r="J2730">
        <v>11786</v>
      </c>
      <c r="K2730">
        <v>1240</v>
      </c>
      <c r="L2730">
        <v>1263</v>
      </c>
      <c r="M2730">
        <v>166</v>
      </c>
      <c r="N2730">
        <v>145</v>
      </c>
      <c r="O2730">
        <v>60</v>
      </c>
      <c r="P2730">
        <v>88</v>
      </c>
      <c r="Q2730">
        <v>19</v>
      </c>
      <c r="R2730">
        <v>12</v>
      </c>
      <c r="S2730">
        <v>324</v>
      </c>
      <c r="T2730">
        <v>313</v>
      </c>
      <c r="U2730">
        <v>11361</v>
      </c>
      <c r="V2730">
        <v>11275</v>
      </c>
      <c r="W2730">
        <v>2429</v>
      </c>
      <c r="X2730">
        <v>2332</v>
      </c>
    </row>
    <row r="2731" spans="1:24" x14ac:dyDescent="0.35">
      <c r="A2731" s="6" t="str">
        <f t="shared" si="42"/>
        <v>48409</v>
      </c>
      <c r="B2731">
        <v>48</v>
      </c>
      <c r="C2731">
        <v>409</v>
      </c>
      <c r="D2731" t="s">
        <v>2587</v>
      </c>
      <c r="E2731" t="s">
        <v>4332</v>
      </c>
      <c r="F2731">
        <v>68754</v>
      </c>
      <c r="G2731">
        <v>34822</v>
      </c>
      <c r="H2731">
        <v>33932</v>
      </c>
      <c r="I2731">
        <v>32618</v>
      </c>
      <c r="J2731">
        <v>31847</v>
      </c>
      <c r="K2731">
        <v>875</v>
      </c>
      <c r="L2731">
        <v>699</v>
      </c>
      <c r="M2731">
        <v>364</v>
      </c>
      <c r="N2731">
        <v>344</v>
      </c>
      <c r="O2731">
        <v>407</v>
      </c>
      <c r="P2731">
        <v>494</v>
      </c>
      <c r="Q2731">
        <v>51</v>
      </c>
      <c r="R2731">
        <v>54</v>
      </c>
      <c r="S2731">
        <v>507</v>
      </c>
      <c r="T2731">
        <v>494</v>
      </c>
      <c r="U2731">
        <v>15445</v>
      </c>
      <c r="V2731">
        <v>15026</v>
      </c>
      <c r="W2731">
        <v>19377</v>
      </c>
      <c r="X2731">
        <v>18906</v>
      </c>
    </row>
    <row r="2732" spans="1:24" x14ac:dyDescent="0.35">
      <c r="A2732" s="6" t="str">
        <f t="shared" si="42"/>
        <v>48411</v>
      </c>
      <c r="B2732">
        <v>48</v>
      </c>
      <c r="C2732">
        <v>411</v>
      </c>
      <c r="D2732" t="s">
        <v>2587</v>
      </c>
      <c r="E2732" t="s">
        <v>4334</v>
      </c>
      <c r="F2732">
        <v>5724</v>
      </c>
      <c r="G2732">
        <v>3172</v>
      </c>
      <c r="H2732">
        <v>2552</v>
      </c>
      <c r="I2732">
        <v>2850</v>
      </c>
      <c r="J2732">
        <v>2389</v>
      </c>
      <c r="K2732">
        <v>210</v>
      </c>
      <c r="L2732">
        <v>24</v>
      </c>
      <c r="M2732">
        <v>41</v>
      </c>
      <c r="N2732">
        <v>49</v>
      </c>
      <c r="O2732">
        <v>15</v>
      </c>
      <c r="P2732">
        <v>23</v>
      </c>
      <c r="Q2732">
        <v>0</v>
      </c>
      <c r="R2732">
        <v>0</v>
      </c>
      <c r="S2732">
        <v>56</v>
      </c>
      <c r="T2732">
        <v>67</v>
      </c>
      <c r="U2732">
        <v>2161</v>
      </c>
      <c r="V2732">
        <v>1825</v>
      </c>
      <c r="W2732">
        <v>1011</v>
      </c>
      <c r="X2732">
        <v>727</v>
      </c>
    </row>
    <row r="2733" spans="1:24" x14ac:dyDescent="0.35">
      <c r="A2733" s="6" t="str">
        <f t="shared" si="42"/>
        <v>48413</v>
      </c>
      <c r="B2733">
        <v>48</v>
      </c>
      <c r="C2733">
        <v>413</v>
      </c>
      <c r="D2733" t="s">
        <v>2587</v>
      </c>
      <c r="E2733" t="s">
        <v>4336</v>
      </c>
      <c r="F2733">
        <v>2448</v>
      </c>
      <c r="G2733">
        <v>1222</v>
      </c>
      <c r="H2733">
        <v>1226</v>
      </c>
      <c r="I2733">
        <v>1153</v>
      </c>
      <c r="J2733">
        <v>1136</v>
      </c>
      <c r="K2733">
        <v>26</v>
      </c>
      <c r="L2733">
        <v>24</v>
      </c>
      <c r="M2733">
        <v>12</v>
      </c>
      <c r="N2733">
        <v>19</v>
      </c>
      <c r="O2733">
        <v>7</v>
      </c>
      <c r="P2733">
        <v>8</v>
      </c>
      <c r="Q2733">
        <v>0</v>
      </c>
      <c r="R2733">
        <v>0</v>
      </c>
      <c r="S2733">
        <v>24</v>
      </c>
      <c r="T2733">
        <v>39</v>
      </c>
      <c r="U2733">
        <v>582</v>
      </c>
      <c r="V2733">
        <v>588</v>
      </c>
      <c r="W2733">
        <v>640</v>
      </c>
      <c r="X2733">
        <v>638</v>
      </c>
    </row>
    <row r="2734" spans="1:24" x14ac:dyDescent="0.35">
      <c r="A2734" s="6" t="str">
        <f t="shared" si="42"/>
        <v>48415</v>
      </c>
      <c r="B2734">
        <v>48</v>
      </c>
      <c r="C2734">
        <v>415</v>
      </c>
      <c r="D2734" t="s">
        <v>2587</v>
      </c>
      <c r="E2734" t="s">
        <v>4338</v>
      </c>
      <c r="F2734">
        <v>16933</v>
      </c>
      <c r="G2734">
        <v>9034</v>
      </c>
      <c r="H2734">
        <v>7899</v>
      </c>
      <c r="I2734">
        <v>8022</v>
      </c>
      <c r="J2734">
        <v>7327</v>
      </c>
      <c r="K2734">
        <v>623</v>
      </c>
      <c r="L2734">
        <v>232</v>
      </c>
      <c r="M2734">
        <v>140</v>
      </c>
      <c r="N2734">
        <v>102</v>
      </c>
      <c r="O2734">
        <v>78</v>
      </c>
      <c r="P2734">
        <v>55</v>
      </c>
      <c r="Q2734">
        <v>7</v>
      </c>
      <c r="R2734">
        <v>3</v>
      </c>
      <c r="S2734">
        <v>164</v>
      </c>
      <c r="T2734">
        <v>180</v>
      </c>
      <c r="U2734">
        <v>5175</v>
      </c>
      <c r="V2734">
        <v>4620</v>
      </c>
      <c r="W2734">
        <v>3859</v>
      </c>
      <c r="X2734">
        <v>3279</v>
      </c>
    </row>
    <row r="2735" spans="1:24" x14ac:dyDescent="0.35">
      <c r="A2735" s="6" t="str">
        <f t="shared" si="42"/>
        <v>48417</v>
      </c>
      <c r="B2735">
        <v>48</v>
      </c>
      <c r="C2735">
        <v>417</v>
      </c>
      <c r="D2735" t="s">
        <v>2587</v>
      </c>
      <c r="E2735" t="s">
        <v>4340</v>
      </c>
      <c r="F2735">
        <v>3107</v>
      </c>
      <c r="G2735">
        <v>1547</v>
      </c>
      <c r="H2735">
        <v>1560</v>
      </c>
      <c r="I2735">
        <v>1458</v>
      </c>
      <c r="J2735">
        <v>1473</v>
      </c>
      <c r="K2735">
        <v>39</v>
      </c>
      <c r="L2735">
        <v>32</v>
      </c>
      <c r="M2735">
        <v>19</v>
      </c>
      <c r="N2735">
        <v>14</v>
      </c>
      <c r="O2735">
        <v>5</v>
      </c>
      <c r="P2735">
        <v>12</v>
      </c>
      <c r="Q2735">
        <v>1</v>
      </c>
      <c r="R2735">
        <v>1</v>
      </c>
      <c r="S2735">
        <v>25</v>
      </c>
      <c r="T2735">
        <v>28</v>
      </c>
      <c r="U2735">
        <v>1355</v>
      </c>
      <c r="V2735">
        <v>1369</v>
      </c>
      <c r="W2735">
        <v>192</v>
      </c>
      <c r="X2735">
        <v>191</v>
      </c>
    </row>
    <row r="2736" spans="1:24" x14ac:dyDescent="0.35">
      <c r="A2736" s="6" t="str">
        <f t="shared" si="42"/>
        <v>48419</v>
      </c>
      <c r="B2736">
        <v>48</v>
      </c>
      <c r="C2736">
        <v>419</v>
      </c>
      <c r="D2736" t="s">
        <v>2587</v>
      </c>
      <c r="E2736" t="s">
        <v>138</v>
      </c>
      <c r="F2736">
        <v>24018</v>
      </c>
      <c r="G2736">
        <v>12000</v>
      </c>
      <c r="H2736">
        <v>12018</v>
      </c>
      <c r="I2736">
        <v>9433</v>
      </c>
      <c r="J2736">
        <v>9309</v>
      </c>
      <c r="K2736">
        <v>2003</v>
      </c>
      <c r="L2736">
        <v>2256</v>
      </c>
      <c r="M2736">
        <v>128</v>
      </c>
      <c r="N2736">
        <v>114</v>
      </c>
      <c r="O2736">
        <v>215</v>
      </c>
      <c r="P2736">
        <v>148</v>
      </c>
      <c r="Q2736">
        <v>17</v>
      </c>
      <c r="R2736">
        <v>13</v>
      </c>
      <c r="S2736">
        <v>204</v>
      </c>
      <c r="T2736">
        <v>178</v>
      </c>
      <c r="U2736">
        <v>9475</v>
      </c>
      <c r="V2736">
        <v>9862</v>
      </c>
      <c r="W2736">
        <v>2525</v>
      </c>
      <c r="X2736">
        <v>2156</v>
      </c>
    </row>
    <row r="2737" spans="1:24" x14ac:dyDescent="0.35">
      <c r="A2737" s="6" t="str">
        <f t="shared" si="42"/>
        <v>48421</v>
      </c>
      <c r="B2737">
        <v>48</v>
      </c>
      <c r="C2737">
        <v>421</v>
      </c>
      <c r="D2737" t="s">
        <v>2587</v>
      </c>
      <c r="E2737" t="s">
        <v>1621</v>
      </c>
      <c r="F2737">
        <v>2781</v>
      </c>
      <c r="G2737">
        <v>1469</v>
      </c>
      <c r="H2737">
        <v>1312</v>
      </c>
      <c r="I2737">
        <v>1374</v>
      </c>
      <c r="J2737">
        <v>1242</v>
      </c>
      <c r="K2737">
        <v>37</v>
      </c>
      <c r="L2737">
        <v>16</v>
      </c>
      <c r="M2737">
        <v>21</v>
      </c>
      <c r="N2737">
        <v>24</v>
      </c>
      <c r="O2737">
        <v>14</v>
      </c>
      <c r="P2737">
        <v>14</v>
      </c>
      <c r="Q2737">
        <v>0</v>
      </c>
      <c r="R2737">
        <v>0</v>
      </c>
      <c r="S2737">
        <v>23</v>
      </c>
      <c r="T2737">
        <v>16</v>
      </c>
      <c r="U2737">
        <v>738</v>
      </c>
      <c r="V2737">
        <v>720</v>
      </c>
      <c r="W2737">
        <v>731</v>
      </c>
      <c r="X2737">
        <v>592</v>
      </c>
    </row>
    <row r="2738" spans="1:24" x14ac:dyDescent="0.35">
      <c r="A2738" s="6" t="str">
        <f t="shared" si="42"/>
        <v>48423</v>
      </c>
      <c r="B2738">
        <v>48</v>
      </c>
      <c r="C2738">
        <v>423</v>
      </c>
      <c r="D2738" t="s">
        <v>2587</v>
      </c>
      <c r="E2738" t="s">
        <v>1623</v>
      </c>
      <c r="F2738">
        <v>233484</v>
      </c>
      <c r="G2738">
        <v>113393</v>
      </c>
      <c r="H2738">
        <v>120091</v>
      </c>
      <c r="I2738">
        <v>88759</v>
      </c>
      <c r="J2738">
        <v>92372</v>
      </c>
      <c r="K2738">
        <v>19562</v>
      </c>
      <c r="L2738">
        <v>22299</v>
      </c>
      <c r="M2738">
        <v>1009</v>
      </c>
      <c r="N2738">
        <v>1016</v>
      </c>
      <c r="O2738">
        <v>1840</v>
      </c>
      <c r="P2738">
        <v>2069</v>
      </c>
      <c r="Q2738">
        <v>82</v>
      </c>
      <c r="R2738">
        <v>151</v>
      </c>
      <c r="S2738">
        <v>2141</v>
      </c>
      <c r="T2738">
        <v>2184</v>
      </c>
      <c r="U2738">
        <v>89330</v>
      </c>
      <c r="V2738">
        <v>96899</v>
      </c>
      <c r="W2738">
        <v>24063</v>
      </c>
      <c r="X2738">
        <v>23192</v>
      </c>
    </row>
    <row r="2739" spans="1:24" x14ac:dyDescent="0.35">
      <c r="A2739" s="6" t="str">
        <f t="shared" si="42"/>
        <v>48425</v>
      </c>
      <c r="B2739">
        <v>48</v>
      </c>
      <c r="C2739">
        <v>425</v>
      </c>
      <c r="D2739" t="s">
        <v>2587</v>
      </c>
      <c r="E2739" t="s">
        <v>4345</v>
      </c>
      <c r="F2739">
        <v>9205</v>
      </c>
      <c r="G2739">
        <v>4584</v>
      </c>
      <c r="H2739">
        <v>4621</v>
      </c>
      <c r="I2739">
        <v>4319</v>
      </c>
      <c r="J2739">
        <v>4326</v>
      </c>
      <c r="K2739">
        <v>58</v>
      </c>
      <c r="L2739">
        <v>45</v>
      </c>
      <c r="M2739">
        <v>70</v>
      </c>
      <c r="N2739">
        <v>84</v>
      </c>
      <c r="O2739">
        <v>42</v>
      </c>
      <c r="P2739">
        <v>57</v>
      </c>
      <c r="Q2739">
        <v>3</v>
      </c>
      <c r="R2739">
        <v>1</v>
      </c>
      <c r="S2739">
        <v>92</v>
      </c>
      <c r="T2739">
        <v>108</v>
      </c>
      <c r="U2739">
        <v>3735</v>
      </c>
      <c r="V2739">
        <v>3792</v>
      </c>
      <c r="W2739">
        <v>849</v>
      </c>
      <c r="X2739">
        <v>829</v>
      </c>
    </row>
    <row r="2740" spans="1:24" x14ac:dyDescent="0.35">
      <c r="A2740" s="6" t="str">
        <f t="shared" si="42"/>
        <v>48427</v>
      </c>
      <c r="B2740">
        <v>48</v>
      </c>
      <c r="C2740">
        <v>427</v>
      </c>
      <c r="D2740" t="s">
        <v>2587</v>
      </c>
      <c r="E2740" t="s">
        <v>4347</v>
      </c>
      <c r="F2740">
        <v>65921</v>
      </c>
      <c r="G2740">
        <v>32053</v>
      </c>
      <c r="H2740">
        <v>33868</v>
      </c>
      <c r="I2740">
        <v>31621</v>
      </c>
      <c r="J2740">
        <v>33466</v>
      </c>
      <c r="K2740">
        <v>119</v>
      </c>
      <c r="L2740">
        <v>116</v>
      </c>
      <c r="M2740">
        <v>144</v>
      </c>
      <c r="N2740">
        <v>126</v>
      </c>
      <c r="O2740">
        <v>70</v>
      </c>
      <c r="P2740">
        <v>80</v>
      </c>
      <c r="Q2740">
        <v>11</v>
      </c>
      <c r="R2740">
        <v>5</v>
      </c>
      <c r="S2740">
        <v>88</v>
      </c>
      <c r="T2740">
        <v>75</v>
      </c>
      <c r="U2740">
        <v>794</v>
      </c>
      <c r="V2740">
        <v>799</v>
      </c>
      <c r="W2740">
        <v>31259</v>
      </c>
      <c r="X2740">
        <v>33069</v>
      </c>
    </row>
    <row r="2741" spans="1:24" x14ac:dyDescent="0.35">
      <c r="A2741" s="6" t="str">
        <f t="shared" si="42"/>
        <v>48429</v>
      </c>
      <c r="B2741">
        <v>48</v>
      </c>
      <c r="C2741">
        <v>429</v>
      </c>
      <c r="D2741" t="s">
        <v>2587</v>
      </c>
      <c r="E2741" t="s">
        <v>907</v>
      </c>
      <c r="F2741">
        <v>9098</v>
      </c>
      <c r="G2741">
        <v>4832</v>
      </c>
      <c r="H2741">
        <v>4266</v>
      </c>
      <c r="I2741">
        <v>4436</v>
      </c>
      <c r="J2741">
        <v>4030</v>
      </c>
      <c r="K2741">
        <v>208</v>
      </c>
      <c r="L2741">
        <v>94</v>
      </c>
      <c r="M2741">
        <v>71</v>
      </c>
      <c r="N2741">
        <v>47</v>
      </c>
      <c r="O2741">
        <v>46</v>
      </c>
      <c r="P2741">
        <v>34</v>
      </c>
      <c r="Q2741">
        <v>4</v>
      </c>
      <c r="R2741">
        <v>3</v>
      </c>
      <c r="S2741">
        <v>67</v>
      </c>
      <c r="T2741">
        <v>58</v>
      </c>
      <c r="U2741">
        <v>3617</v>
      </c>
      <c r="V2741">
        <v>3268</v>
      </c>
      <c r="W2741">
        <v>1215</v>
      </c>
      <c r="X2741">
        <v>998</v>
      </c>
    </row>
    <row r="2742" spans="1:24" x14ac:dyDescent="0.35">
      <c r="A2742" s="6" t="str">
        <f t="shared" si="42"/>
        <v>48431</v>
      </c>
      <c r="B2742">
        <v>48</v>
      </c>
      <c r="C2742">
        <v>431</v>
      </c>
      <c r="D2742" t="s">
        <v>2587</v>
      </c>
      <c r="E2742" t="s">
        <v>4350</v>
      </c>
      <c r="F2742">
        <v>1370</v>
      </c>
      <c r="G2742">
        <v>692</v>
      </c>
      <c r="H2742">
        <v>678</v>
      </c>
      <c r="I2742">
        <v>645</v>
      </c>
      <c r="J2742">
        <v>639</v>
      </c>
      <c r="K2742">
        <v>18</v>
      </c>
      <c r="L2742">
        <v>7</v>
      </c>
      <c r="M2742">
        <v>14</v>
      </c>
      <c r="N2742">
        <v>13</v>
      </c>
      <c r="O2742">
        <v>3</v>
      </c>
      <c r="P2742">
        <v>3</v>
      </c>
      <c r="Q2742">
        <v>0</v>
      </c>
      <c r="R2742">
        <v>1</v>
      </c>
      <c r="S2742">
        <v>12</v>
      </c>
      <c r="T2742">
        <v>15</v>
      </c>
      <c r="U2742">
        <v>459</v>
      </c>
      <c r="V2742">
        <v>449</v>
      </c>
      <c r="W2742">
        <v>233</v>
      </c>
      <c r="X2742">
        <v>229</v>
      </c>
    </row>
    <row r="2743" spans="1:24" x14ac:dyDescent="0.35">
      <c r="A2743" s="6" t="str">
        <f t="shared" si="42"/>
        <v>48433</v>
      </c>
      <c r="B2743">
        <v>48</v>
      </c>
      <c r="C2743">
        <v>433</v>
      </c>
      <c r="D2743" t="s">
        <v>2587</v>
      </c>
      <c r="E2743" t="s">
        <v>4352</v>
      </c>
      <c r="F2743">
        <v>1244</v>
      </c>
      <c r="G2743">
        <v>608</v>
      </c>
      <c r="H2743">
        <v>636</v>
      </c>
      <c r="I2743">
        <v>555</v>
      </c>
      <c r="J2743">
        <v>582</v>
      </c>
      <c r="K2743">
        <v>25</v>
      </c>
      <c r="L2743">
        <v>18</v>
      </c>
      <c r="M2743">
        <v>10</v>
      </c>
      <c r="N2743">
        <v>12</v>
      </c>
      <c r="O2743">
        <v>8</v>
      </c>
      <c r="P2743">
        <v>9</v>
      </c>
      <c r="Q2743">
        <v>0</v>
      </c>
      <c r="R2743">
        <v>0</v>
      </c>
      <c r="S2743">
        <v>10</v>
      </c>
      <c r="T2743">
        <v>15</v>
      </c>
      <c r="U2743">
        <v>485</v>
      </c>
      <c r="V2743">
        <v>518</v>
      </c>
      <c r="W2743">
        <v>123</v>
      </c>
      <c r="X2743">
        <v>118</v>
      </c>
    </row>
    <row r="2744" spans="1:24" x14ac:dyDescent="0.35">
      <c r="A2744" s="6" t="str">
        <f t="shared" si="42"/>
        <v>48435</v>
      </c>
      <c r="B2744">
        <v>48</v>
      </c>
      <c r="C2744">
        <v>435</v>
      </c>
      <c r="D2744" t="s">
        <v>2587</v>
      </c>
      <c r="E2744" t="s">
        <v>4354</v>
      </c>
      <c r="F2744">
        <v>3373</v>
      </c>
      <c r="G2744">
        <v>1726</v>
      </c>
      <c r="H2744">
        <v>1647</v>
      </c>
      <c r="I2744">
        <v>1645</v>
      </c>
      <c r="J2744">
        <v>1567</v>
      </c>
      <c r="K2744">
        <v>28</v>
      </c>
      <c r="L2744">
        <v>14</v>
      </c>
      <c r="M2744">
        <v>27</v>
      </c>
      <c r="N2744">
        <v>25</v>
      </c>
      <c r="O2744">
        <v>12</v>
      </c>
      <c r="P2744">
        <v>14</v>
      </c>
      <c r="Q2744">
        <v>0</v>
      </c>
      <c r="R2744">
        <v>1</v>
      </c>
      <c r="S2744">
        <v>14</v>
      </c>
      <c r="T2744">
        <v>26</v>
      </c>
      <c r="U2744">
        <v>629</v>
      </c>
      <c r="V2744">
        <v>652</v>
      </c>
      <c r="W2744">
        <v>1097</v>
      </c>
      <c r="X2744">
        <v>995</v>
      </c>
    </row>
    <row r="2745" spans="1:24" x14ac:dyDescent="0.35">
      <c r="A2745" s="6" t="str">
        <f t="shared" si="42"/>
        <v>48437</v>
      </c>
      <c r="B2745">
        <v>48</v>
      </c>
      <c r="C2745">
        <v>437</v>
      </c>
      <c r="D2745" t="s">
        <v>2587</v>
      </c>
      <c r="E2745" t="s">
        <v>4356</v>
      </c>
      <c r="F2745">
        <v>6972</v>
      </c>
      <c r="G2745">
        <v>3741</v>
      </c>
      <c r="H2745">
        <v>3231</v>
      </c>
      <c r="I2745">
        <v>3176</v>
      </c>
      <c r="J2745">
        <v>2830</v>
      </c>
      <c r="K2745">
        <v>410</v>
      </c>
      <c r="L2745">
        <v>219</v>
      </c>
      <c r="M2745">
        <v>56</v>
      </c>
      <c r="N2745">
        <v>66</v>
      </c>
      <c r="O2745">
        <v>17</v>
      </c>
      <c r="P2745">
        <v>33</v>
      </c>
      <c r="Q2745">
        <v>3</v>
      </c>
      <c r="R2745">
        <v>3</v>
      </c>
      <c r="S2745">
        <v>79</v>
      </c>
      <c r="T2745">
        <v>80</v>
      </c>
      <c r="U2745">
        <v>2061</v>
      </c>
      <c r="V2745">
        <v>1768</v>
      </c>
      <c r="W2745">
        <v>1680</v>
      </c>
      <c r="X2745">
        <v>1463</v>
      </c>
    </row>
    <row r="2746" spans="1:24" x14ac:dyDescent="0.35">
      <c r="A2746" s="6" t="str">
        <f t="shared" si="42"/>
        <v>48439</v>
      </c>
      <c r="B2746">
        <v>48</v>
      </c>
      <c r="C2746">
        <v>439</v>
      </c>
      <c r="D2746" t="s">
        <v>2587</v>
      </c>
      <c r="E2746" t="s">
        <v>4358</v>
      </c>
      <c r="F2746">
        <v>2110623</v>
      </c>
      <c r="G2746">
        <v>1037590</v>
      </c>
      <c r="H2746">
        <v>1073033</v>
      </c>
      <c r="I2746">
        <v>754629</v>
      </c>
      <c r="J2746">
        <v>763801</v>
      </c>
      <c r="K2746">
        <v>183192</v>
      </c>
      <c r="L2746">
        <v>203653</v>
      </c>
      <c r="M2746">
        <v>9525</v>
      </c>
      <c r="N2746">
        <v>9292</v>
      </c>
      <c r="O2746">
        <v>60486</v>
      </c>
      <c r="P2746">
        <v>65595</v>
      </c>
      <c r="Q2746">
        <v>2582</v>
      </c>
      <c r="R2746">
        <v>2703</v>
      </c>
      <c r="S2746">
        <v>27176</v>
      </c>
      <c r="T2746">
        <v>27989</v>
      </c>
      <c r="U2746">
        <v>724099</v>
      </c>
      <c r="V2746">
        <v>765740</v>
      </c>
      <c r="W2746">
        <v>313491</v>
      </c>
      <c r="X2746">
        <v>307293</v>
      </c>
    </row>
    <row r="2747" spans="1:24" x14ac:dyDescent="0.35">
      <c r="A2747" s="6" t="str">
        <f t="shared" si="42"/>
        <v>48441</v>
      </c>
      <c r="B2747">
        <v>48</v>
      </c>
      <c r="C2747">
        <v>441</v>
      </c>
      <c r="D2747" t="s">
        <v>2587</v>
      </c>
      <c r="E2747" t="s">
        <v>687</v>
      </c>
      <c r="F2747">
        <v>143203</v>
      </c>
      <c r="G2747">
        <v>70382</v>
      </c>
      <c r="H2747">
        <v>72821</v>
      </c>
      <c r="I2747">
        <v>59616</v>
      </c>
      <c r="J2747">
        <v>62051</v>
      </c>
      <c r="K2747">
        <v>6493</v>
      </c>
      <c r="L2747">
        <v>5878</v>
      </c>
      <c r="M2747">
        <v>684</v>
      </c>
      <c r="N2747">
        <v>740</v>
      </c>
      <c r="O2747">
        <v>1340</v>
      </c>
      <c r="P2747">
        <v>1920</v>
      </c>
      <c r="Q2747">
        <v>109</v>
      </c>
      <c r="R2747">
        <v>112</v>
      </c>
      <c r="S2747">
        <v>2140</v>
      </c>
      <c r="T2747">
        <v>2120</v>
      </c>
      <c r="U2747">
        <v>53169</v>
      </c>
      <c r="V2747">
        <v>55230</v>
      </c>
      <c r="W2747">
        <v>17213</v>
      </c>
      <c r="X2747">
        <v>17591</v>
      </c>
    </row>
    <row r="2748" spans="1:24" x14ac:dyDescent="0.35">
      <c r="A2748" s="6" t="str">
        <f t="shared" si="42"/>
        <v>48443</v>
      </c>
      <c r="B2748">
        <v>48</v>
      </c>
      <c r="C2748">
        <v>443</v>
      </c>
      <c r="D2748" t="s">
        <v>2587</v>
      </c>
      <c r="E2748" t="s">
        <v>921</v>
      </c>
      <c r="F2748">
        <v>760</v>
      </c>
      <c r="G2748">
        <v>382</v>
      </c>
      <c r="H2748">
        <v>378</v>
      </c>
      <c r="I2748">
        <v>339</v>
      </c>
      <c r="J2748">
        <v>349</v>
      </c>
      <c r="K2748">
        <v>14</v>
      </c>
      <c r="L2748">
        <v>2</v>
      </c>
      <c r="M2748">
        <v>14</v>
      </c>
      <c r="N2748">
        <v>15</v>
      </c>
      <c r="O2748">
        <v>6</v>
      </c>
      <c r="P2748">
        <v>3</v>
      </c>
      <c r="Q2748">
        <v>0</v>
      </c>
      <c r="R2748">
        <v>0</v>
      </c>
      <c r="S2748">
        <v>9</v>
      </c>
      <c r="T2748">
        <v>9</v>
      </c>
      <c r="U2748">
        <v>194</v>
      </c>
      <c r="V2748">
        <v>190</v>
      </c>
      <c r="W2748">
        <v>188</v>
      </c>
      <c r="X2748">
        <v>188</v>
      </c>
    </row>
    <row r="2749" spans="1:24" x14ac:dyDescent="0.35">
      <c r="A2749" s="6" t="str">
        <f t="shared" si="42"/>
        <v>48445</v>
      </c>
      <c r="B2749">
        <v>48</v>
      </c>
      <c r="C2749">
        <v>445</v>
      </c>
      <c r="D2749" t="s">
        <v>2587</v>
      </c>
      <c r="E2749" t="s">
        <v>4362</v>
      </c>
      <c r="F2749">
        <v>11831</v>
      </c>
      <c r="G2749">
        <v>6167</v>
      </c>
      <c r="H2749">
        <v>5664</v>
      </c>
      <c r="I2749">
        <v>5622</v>
      </c>
      <c r="J2749">
        <v>5248</v>
      </c>
      <c r="K2749">
        <v>321</v>
      </c>
      <c r="L2749">
        <v>210</v>
      </c>
      <c r="M2749">
        <v>82</v>
      </c>
      <c r="N2749">
        <v>81</v>
      </c>
      <c r="O2749">
        <v>38</v>
      </c>
      <c r="P2749">
        <v>40</v>
      </c>
      <c r="Q2749">
        <v>2</v>
      </c>
      <c r="R2749">
        <v>6</v>
      </c>
      <c r="S2749">
        <v>102</v>
      </c>
      <c r="T2749">
        <v>79</v>
      </c>
      <c r="U2749">
        <v>2758</v>
      </c>
      <c r="V2749">
        <v>2499</v>
      </c>
      <c r="W2749">
        <v>3409</v>
      </c>
      <c r="X2749">
        <v>3165</v>
      </c>
    </row>
    <row r="2750" spans="1:24" x14ac:dyDescent="0.35">
      <c r="A2750" s="6" t="str">
        <f t="shared" si="42"/>
        <v>48447</v>
      </c>
      <c r="B2750">
        <v>48</v>
      </c>
      <c r="C2750">
        <v>447</v>
      </c>
      <c r="D2750" t="s">
        <v>2587</v>
      </c>
      <c r="E2750" t="s">
        <v>4364</v>
      </c>
      <c r="F2750">
        <v>1441</v>
      </c>
      <c r="G2750">
        <v>713</v>
      </c>
      <c r="H2750">
        <v>728</v>
      </c>
      <c r="I2750">
        <v>688</v>
      </c>
      <c r="J2750">
        <v>689</v>
      </c>
      <c r="K2750">
        <v>6</v>
      </c>
      <c r="L2750">
        <v>9</v>
      </c>
      <c r="M2750">
        <v>8</v>
      </c>
      <c r="N2750">
        <v>10</v>
      </c>
      <c r="O2750">
        <v>2</v>
      </c>
      <c r="P2750">
        <v>6</v>
      </c>
      <c r="Q2750">
        <v>0</v>
      </c>
      <c r="R2750">
        <v>0</v>
      </c>
      <c r="S2750">
        <v>9</v>
      </c>
      <c r="T2750">
        <v>14</v>
      </c>
      <c r="U2750">
        <v>636</v>
      </c>
      <c r="V2750">
        <v>642</v>
      </c>
      <c r="W2750">
        <v>77</v>
      </c>
      <c r="X2750">
        <v>86</v>
      </c>
    </row>
    <row r="2751" spans="1:24" x14ac:dyDescent="0.35">
      <c r="A2751" s="6" t="str">
        <f t="shared" si="42"/>
        <v>48449</v>
      </c>
      <c r="B2751">
        <v>48</v>
      </c>
      <c r="C2751">
        <v>449</v>
      </c>
      <c r="D2751" t="s">
        <v>2587</v>
      </c>
      <c r="E2751" t="s">
        <v>4366</v>
      </c>
      <c r="F2751">
        <v>31241</v>
      </c>
      <c r="G2751">
        <v>15357</v>
      </c>
      <c r="H2751">
        <v>15884</v>
      </c>
      <c r="I2751">
        <v>13028</v>
      </c>
      <c r="J2751">
        <v>13292</v>
      </c>
      <c r="K2751">
        <v>1483</v>
      </c>
      <c r="L2751">
        <v>1704</v>
      </c>
      <c r="M2751">
        <v>393</v>
      </c>
      <c r="N2751">
        <v>369</v>
      </c>
      <c r="O2751">
        <v>194</v>
      </c>
      <c r="P2751">
        <v>196</v>
      </c>
      <c r="Q2751">
        <v>30</v>
      </c>
      <c r="R2751">
        <v>29</v>
      </c>
      <c r="S2751">
        <v>229</v>
      </c>
      <c r="T2751">
        <v>294</v>
      </c>
      <c r="U2751">
        <v>8415</v>
      </c>
      <c r="V2751">
        <v>9133</v>
      </c>
      <c r="W2751">
        <v>6942</v>
      </c>
      <c r="X2751">
        <v>6751</v>
      </c>
    </row>
    <row r="2752" spans="1:24" x14ac:dyDescent="0.35">
      <c r="A2752" s="6" t="str">
        <f t="shared" si="42"/>
        <v>48451</v>
      </c>
      <c r="B2752">
        <v>48</v>
      </c>
      <c r="C2752">
        <v>451</v>
      </c>
      <c r="D2752" t="s">
        <v>2587</v>
      </c>
      <c r="E2752" t="s">
        <v>4368</v>
      </c>
      <c r="F2752">
        <v>120007</v>
      </c>
      <c r="G2752">
        <v>60064</v>
      </c>
      <c r="H2752">
        <v>59943</v>
      </c>
      <c r="I2752">
        <v>54088</v>
      </c>
      <c r="J2752">
        <v>54469</v>
      </c>
      <c r="K2752">
        <v>2918</v>
      </c>
      <c r="L2752">
        <v>2407</v>
      </c>
      <c r="M2752">
        <v>689</v>
      </c>
      <c r="N2752">
        <v>678</v>
      </c>
      <c r="O2752">
        <v>849</v>
      </c>
      <c r="P2752">
        <v>952</v>
      </c>
      <c r="Q2752">
        <v>118</v>
      </c>
      <c r="R2752">
        <v>94</v>
      </c>
      <c r="S2752">
        <v>1402</v>
      </c>
      <c r="T2752">
        <v>1343</v>
      </c>
      <c r="U2752">
        <v>36504</v>
      </c>
      <c r="V2752">
        <v>36353</v>
      </c>
      <c r="W2752">
        <v>23560</v>
      </c>
      <c r="X2752">
        <v>23590</v>
      </c>
    </row>
    <row r="2753" spans="1:24" x14ac:dyDescent="0.35">
      <c r="A2753" s="6" t="str">
        <f t="shared" si="42"/>
        <v>48453</v>
      </c>
      <c r="B2753">
        <v>48</v>
      </c>
      <c r="C2753">
        <v>453</v>
      </c>
      <c r="D2753" t="s">
        <v>2587</v>
      </c>
      <c r="E2753" t="s">
        <v>4370</v>
      </c>
      <c r="F2753">
        <v>1290218</v>
      </c>
      <c r="G2753">
        <v>656409</v>
      </c>
      <c r="H2753">
        <v>633809</v>
      </c>
      <c r="I2753">
        <v>520398</v>
      </c>
      <c r="J2753">
        <v>499115</v>
      </c>
      <c r="K2753">
        <v>59694</v>
      </c>
      <c r="L2753">
        <v>59459</v>
      </c>
      <c r="M2753">
        <v>7957</v>
      </c>
      <c r="N2753">
        <v>7437</v>
      </c>
      <c r="O2753">
        <v>49807</v>
      </c>
      <c r="P2753">
        <v>49269</v>
      </c>
      <c r="Q2753">
        <v>824</v>
      </c>
      <c r="R2753">
        <v>830</v>
      </c>
      <c r="S2753">
        <v>17729</v>
      </c>
      <c r="T2753">
        <v>17699</v>
      </c>
      <c r="U2753">
        <v>440144</v>
      </c>
      <c r="V2753">
        <v>428952</v>
      </c>
      <c r="W2753">
        <v>216265</v>
      </c>
      <c r="X2753">
        <v>204857</v>
      </c>
    </row>
    <row r="2754" spans="1:24" x14ac:dyDescent="0.35">
      <c r="A2754" s="6" t="str">
        <f t="shared" ref="A2754:A2817" si="43">TEXT(B2754*1000+C2754,"00000")</f>
        <v>48455</v>
      </c>
      <c r="B2754">
        <v>48</v>
      </c>
      <c r="C2754">
        <v>455</v>
      </c>
      <c r="D2754" t="s">
        <v>2587</v>
      </c>
      <c r="E2754" t="s">
        <v>422</v>
      </c>
      <c r="F2754">
        <v>13602</v>
      </c>
      <c r="G2754">
        <v>6631</v>
      </c>
      <c r="H2754">
        <v>6971</v>
      </c>
      <c r="I2754">
        <v>5828</v>
      </c>
      <c r="J2754">
        <v>6071</v>
      </c>
      <c r="K2754">
        <v>584</v>
      </c>
      <c r="L2754">
        <v>645</v>
      </c>
      <c r="M2754">
        <v>59</v>
      </c>
      <c r="N2754">
        <v>79</v>
      </c>
      <c r="O2754">
        <v>32</v>
      </c>
      <c r="P2754">
        <v>46</v>
      </c>
      <c r="Q2754">
        <v>4</v>
      </c>
      <c r="R2754">
        <v>9</v>
      </c>
      <c r="S2754">
        <v>124</v>
      </c>
      <c r="T2754">
        <v>121</v>
      </c>
      <c r="U2754">
        <v>5977</v>
      </c>
      <c r="V2754">
        <v>6306</v>
      </c>
      <c r="W2754">
        <v>654</v>
      </c>
      <c r="X2754">
        <v>665</v>
      </c>
    </row>
    <row r="2755" spans="1:24" x14ac:dyDescent="0.35">
      <c r="A2755" s="6" t="str">
        <f t="shared" si="43"/>
        <v>48457</v>
      </c>
      <c r="B2755">
        <v>48</v>
      </c>
      <c r="C2755">
        <v>457</v>
      </c>
      <c r="D2755" t="s">
        <v>2587</v>
      </c>
      <c r="E2755" t="s">
        <v>4373</v>
      </c>
      <c r="F2755">
        <v>19798</v>
      </c>
      <c r="G2755">
        <v>10640</v>
      </c>
      <c r="H2755">
        <v>9158</v>
      </c>
      <c r="I2755">
        <v>8795</v>
      </c>
      <c r="J2755">
        <v>8119</v>
      </c>
      <c r="K2755">
        <v>1539</v>
      </c>
      <c r="L2755">
        <v>729</v>
      </c>
      <c r="M2755">
        <v>91</v>
      </c>
      <c r="N2755">
        <v>76</v>
      </c>
      <c r="O2755">
        <v>53</v>
      </c>
      <c r="P2755">
        <v>73</v>
      </c>
      <c r="Q2755">
        <v>9</v>
      </c>
      <c r="R2755">
        <v>7</v>
      </c>
      <c r="S2755">
        <v>153</v>
      </c>
      <c r="T2755">
        <v>154</v>
      </c>
      <c r="U2755">
        <v>9631</v>
      </c>
      <c r="V2755">
        <v>8679</v>
      </c>
      <c r="W2755">
        <v>1009</v>
      </c>
      <c r="X2755">
        <v>479</v>
      </c>
    </row>
    <row r="2756" spans="1:24" x14ac:dyDescent="0.35">
      <c r="A2756" s="6" t="str">
        <f t="shared" si="43"/>
        <v>48459</v>
      </c>
      <c r="B2756">
        <v>48</v>
      </c>
      <c r="C2756">
        <v>459</v>
      </c>
      <c r="D2756" t="s">
        <v>2587</v>
      </c>
      <c r="E2756" t="s">
        <v>4375</v>
      </c>
      <c r="F2756">
        <v>40894</v>
      </c>
      <c r="G2756">
        <v>20260</v>
      </c>
      <c r="H2756">
        <v>20634</v>
      </c>
      <c r="I2756">
        <v>17865</v>
      </c>
      <c r="J2756">
        <v>18114</v>
      </c>
      <c r="K2756">
        <v>1591</v>
      </c>
      <c r="L2756">
        <v>1615</v>
      </c>
      <c r="M2756">
        <v>235</v>
      </c>
      <c r="N2756">
        <v>239</v>
      </c>
      <c r="O2756">
        <v>104</v>
      </c>
      <c r="P2756">
        <v>189</v>
      </c>
      <c r="Q2756">
        <v>17</v>
      </c>
      <c r="R2756">
        <v>15</v>
      </c>
      <c r="S2756">
        <v>448</v>
      </c>
      <c r="T2756">
        <v>462</v>
      </c>
      <c r="U2756">
        <v>18226</v>
      </c>
      <c r="V2756">
        <v>18701</v>
      </c>
      <c r="W2756">
        <v>2034</v>
      </c>
      <c r="X2756">
        <v>1933</v>
      </c>
    </row>
    <row r="2757" spans="1:24" x14ac:dyDescent="0.35">
      <c r="A2757" s="6" t="str">
        <f t="shared" si="43"/>
        <v>48461</v>
      </c>
      <c r="B2757">
        <v>48</v>
      </c>
      <c r="C2757">
        <v>461</v>
      </c>
      <c r="D2757" t="s">
        <v>2587</v>
      </c>
      <c r="E2757" t="s">
        <v>4377</v>
      </c>
      <c r="F2757">
        <v>3306</v>
      </c>
      <c r="G2757">
        <v>1664</v>
      </c>
      <c r="H2757">
        <v>1642</v>
      </c>
      <c r="I2757">
        <v>1505</v>
      </c>
      <c r="J2757">
        <v>1486</v>
      </c>
      <c r="K2757">
        <v>57</v>
      </c>
      <c r="L2757">
        <v>72</v>
      </c>
      <c r="M2757">
        <v>54</v>
      </c>
      <c r="N2757">
        <v>45</v>
      </c>
      <c r="O2757">
        <v>10</v>
      </c>
      <c r="P2757">
        <v>12</v>
      </c>
      <c r="Q2757">
        <v>0</v>
      </c>
      <c r="R2757">
        <v>1</v>
      </c>
      <c r="S2757">
        <v>38</v>
      </c>
      <c r="T2757">
        <v>26</v>
      </c>
      <c r="U2757">
        <v>780</v>
      </c>
      <c r="V2757">
        <v>725</v>
      </c>
      <c r="W2757">
        <v>884</v>
      </c>
      <c r="X2757">
        <v>917</v>
      </c>
    </row>
    <row r="2758" spans="1:24" x14ac:dyDescent="0.35">
      <c r="A2758" s="6" t="str">
        <f t="shared" si="43"/>
        <v>48463</v>
      </c>
      <c r="B2758">
        <v>48</v>
      </c>
      <c r="C2758">
        <v>463</v>
      </c>
      <c r="D2758" t="s">
        <v>2587</v>
      </c>
      <c r="E2758" t="s">
        <v>4379</v>
      </c>
      <c r="F2758">
        <v>24575</v>
      </c>
      <c r="G2758">
        <v>12189</v>
      </c>
      <c r="H2758">
        <v>12386</v>
      </c>
      <c r="I2758">
        <v>11516</v>
      </c>
      <c r="J2758">
        <v>11812</v>
      </c>
      <c r="K2758">
        <v>192</v>
      </c>
      <c r="L2758">
        <v>149</v>
      </c>
      <c r="M2758">
        <v>171</v>
      </c>
      <c r="N2758">
        <v>141</v>
      </c>
      <c r="O2758">
        <v>166</v>
      </c>
      <c r="P2758">
        <v>150</v>
      </c>
      <c r="Q2758">
        <v>9</v>
      </c>
      <c r="R2758">
        <v>13</v>
      </c>
      <c r="S2758">
        <v>135</v>
      </c>
      <c r="T2758">
        <v>121</v>
      </c>
      <c r="U2758">
        <v>3635</v>
      </c>
      <c r="V2758">
        <v>3623</v>
      </c>
      <c r="W2758">
        <v>8554</v>
      </c>
      <c r="X2758">
        <v>8763</v>
      </c>
    </row>
    <row r="2759" spans="1:24" x14ac:dyDescent="0.35">
      <c r="A2759" s="6" t="str">
        <f t="shared" si="43"/>
        <v>48465</v>
      </c>
      <c r="B2759">
        <v>48</v>
      </c>
      <c r="C2759">
        <v>465</v>
      </c>
      <c r="D2759" t="s">
        <v>2587</v>
      </c>
      <c r="E2759" t="s">
        <v>4381</v>
      </c>
      <c r="F2759">
        <v>47585</v>
      </c>
      <c r="G2759">
        <v>24574</v>
      </c>
      <c r="H2759">
        <v>23011</v>
      </c>
      <c r="I2759">
        <v>23052</v>
      </c>
      <c r="J2759">
        <v>21756</v>
      </c>
      <c r="K2759">
        <v>672</v>
      </c>
      <c r="L2759">
        <v>510</v>
      </c>
      <c r="M2759">
        <v>270</v>
      </c>
      <c r="N2759">
        <v>237</v>
      </c>
      <c r="O2759">
        <v>212</v>
      </c>
      <c r="P2759">
        <v>223</v>
      </c>
      <c r="Q2759">
        <v>48</v>
      </c>
      <c r="R2759">
        <v>42</v>
      </c>
      <c r="S2759">
        <v>320</v>
      </c>
      <c r="T2759">
        <v>243</v>
      </c>
      <c r="U2759">
        <v>5263</v>
      </c>
      <c r="V2759">
        <v>4014</v>
      </c>
      <c r="W2759">
        <v>19311</v>
      </c>
      <c r="X2759">
        <v>18997</v>
      </c>
    </row>
    <row r="2760" spans="1:24" x14ac:dyDescent="0.35">
      <c r="A2760" s="6" t="str">
        <f t="shared" si="43"/>
        <v>48467</v>
      </c>
      <c r="B2760">
        <v>48</v>
      </c>
      <c r="C2760">
        <v>467</v>
      </c>
      <c r="D2760" t="s">
        <v>2587</v>
      </c>
      <c r="E2760" t="s">
        <v>4383</v>
      </c>
      <c r="F2760">
        <v>59543</v>
      </c>
      <c r="G2760">
        <v>29288</v>
      </c>
      <c r="H2760">
        <v>30255</v>
      </c>
      <c r="I2760">
        <v>27412</v>
      </c>
      <c r="J2760">
        <v>28407</v>
      </c>
      <c r="K2760">
        <v>917</v>
      </c>
      <c r="L2760">
        <v>854</v>
      </c>
      <c r="M2760">
        <v>273</v>
      </c>
      <c r="N2760">
        <v>245</v>
      </c>
      <c r="O2760">
        <v>142</v>
      </c>
      <c r="P2760">
        <v>167</v>
      </c>
      <c r="Q2760">
        <v>22</v>
      </c>
      <c r="R2760">
        <v>62</v>
      </c>
      <c r="S2760">
        <v>522</v>
      </c>
      <c r="T2760">
        <v>520</v>
      </c>
      <c r="U2760">
        <v>25569</v>
      </c>
      <c r="V2760">
        <v>26914</v>
      </c>
      <c r="W2760">
        <v>3719</v>
      </c>
      <c r="X2760">
        <v>3341</v>
      </c>
    </row>
    <row r="2761" spans="1:24" x14ac:dyDescent="0.35">
      <c r="A2761" s="6" t="str">
        <f t="shared" si="43"/>
        <v>48469</v>
      </c>
      <c r="B2761">
        <v>48</v>
      </c>
      <c r="C2761">
        <v>469</v>
      </c>
      <c r="D2761" t="s">
        <v>2587</v>
      </c>
      <c r="E2761" t="s">
        <v>4385</v>
      </c>
      <c r="F2761">
        <v>91322</v>
      </c>
      <c r="G2761">
        <v>45003</v>
      </c>
      <c r="H2761">
        <v>46319</v>
      </c>
      <c r="I2761">
        <v>40096</v>
      </c>
      <c r="J2761">
        <v>41348</v>
      </c>
      <c r="K2761">
        <v>3074</v>
      </c>
      <c r="L2761">
        <v>3070</v>
      </c>
      <c r="M2761">
        <v>437</v>
      </c>
      <c r="N2761">
        <v>358</v>
      </c>
      <c r="O2761">
        <v>606</v>
      </c>
      <c r="P2761">
        <v>718</v>
      </c>
      <c r="Q2761">
        <v>43</v>
      </c>
      <c r="R2761">
        <v>34</v>
      </c>
      <c r="S2761">
        <v>747</v>
      </c>
      <c r="T2761">
        <v>791</v>
      </c>
      <c r="U2761">
        <v>23677</v>
      </c>
      <c r="V2761">
        <v>24682</v>
      </c>
      <c r="W2761">
        <v>21326</v>
      </c>
      <c r="X2761">
        <v>21637</v>
      </c>
    </row>
    <row r="2762" spans="1:24" x14ac:dyDescent="0.35">
      <c r="A2762" s="6" t="str">
        <f t="shared" si="43"/>
        <v>48471</v>
      </c>
      <c r="B2762">
        <v>48</v>
      </c>
      <c r="C2762">
        <v>471</v>
      </c>
      <c r="D2762" t="s">
        <v>2587</v>
      </c>
      <c r="E2762" t="s">
        <v>148</v>
      </c>
      <c r="F2762">
        <v>76406</v>
      </c>
      <c r="G2762">
        <v>44622</v>
      </c>
      <c r="H2762">
        <v>31784</v>
      </c>
      <c r="I2762">
        <v>32052</v>
      </c>
      <c r="J2762">
        <v>24056</v>
      </c>
      <c r="K2762">
        <v>11073</v>
      </c>
      <c r="L2762">
        <v>6350</v>
      </c>
      <c r="M2762">
        <v>382</v>
      </c>
      <c r="N2762">
        <v>306</v>
      </c>
      <c r="O2762">
        <v>444</v>
      </c>
      <c r="P2762">
        <v>426</v>
      </c>
      <c r="Q2762">
        <v>42</v>
      </c>
      <c r="R2762">
        <v>48</v>
      </c>
      <c r="S2762">
        <v>629</v>
      </c>
      <c r="T2762">
        <v>598</v>
      </c>
      <c r="U2762">
        <v>34650</v>
      </c>
      <c r="V2762">
        <v>25195</v>
      </c>
      <c r="W2762">
        <v>9972</v>
      </c>
      <c r="X2762">
        <v>6589</v>
      </c>
    </row>
    <row r="2763" spans="1:24" x14ac:dyDescent="0.35">
      <c r="A2763" s="6" t="str">
        <f t="shared" si="43"/>
        <v>48473</v>
      </c>
      <c r="B2763">
        <v>48</v>
      </c>
      <c r="C2763">
        <v>473</v>
      </c>
      <c r="D2763" t="s">
        <v>2587</v>
      </c>
      <c r="E2763" t="s">
        <v>4388</v>
      </c>
      <c r="F2763">
        <v>56751</v>
      </c>
      <c r="G2763">
        <v>28189</v>
      </c>
      <c r="H2763">
        <v>28562</v>
      </c>
      <c r="I2763">
        <v>19871</v>
      </c>
      <c r="J2763">
        <v>19522</v>
      </c>
      <c r="K2763">
        <v>6915</v>
      </c>
      <c r="L2763">
        <v>7698</v>
      </c>
      <c r="M2763">
        <v>455</v>
      </c>
      <c r="N2763">
        <v>392</v>
      </c>
      <c r="O2763">
        <v>434</v>
      </c>
      <c r="P2763">
        <v>432</v>
      </c>
      <c r="Q2763">
        <v>36</v>
      </c>
      <c r="R2763">
        <v>29</v>
      </c>
      <c r="S2763">
        <v>478</v>
      </c>
      <c r="T2763">
        <v>489</v>
      </c>
      <c r="U2763">
        <v>18700</v>
      </c>
      <c r="V2763">
        <v>19641</v>
      </c>
      <c r="W2763">
        <v>9489</v>
      </c>
      <c r="X2763">
        <v>8921</v>
      </c>
    </row>
    <row r="2764" spans="1:24" x14ac:dyDescent="0.35">
      <c r="A2764" s="6" t="str">
        <f t="shared" si="43"/>
        <v>48475</v>
      </c>
      <c r="B2764">
        <v>48</v>
      </c>
      <c r="C2764">
        <v>475</v>
      </c>
      <c r="D2764" t="s">
        <v>2587</v>
      </c>
      <c r="E2764" t="s">
        <v>3299</v>
      </c>
      <c r="F2764">
        <v>11640</v>
      </c>
      <c r="G2764">
        <v>5919</v>
      </c>
      <c r="H2764">
        <v>5721</v>
      </c>
      <c r="I2764">
        <v>5313</v>
      </c>
      <c r="J2764">
        <v>5139</v>
      </c>
      <c r="K2764">
        <v>333</v>
      </c>
      <c r="L2764">
        <v>319</v>
      </c>
      <c r="M2764">
        <v>98</v>
      </c>
      <c r="N2764">
        <v>87</v>
      </c>
      <c r="O2764">
        <v>37</v>
      </c>
      <c r="P2764">
        <v>39</v>
      </c>
      <c r="Q2764">
        <v>7</v>
      </c>
      <c r="R2764">
        <v>5</v>
      </c>
      <c r="S2764">
        <v>131</v>
      </c>
      <c r="T2764">
        <v>132</v>
      </c>
      <c r="U2764">
        <v>2660</v>
      </c>
      <c r="V2764">
        <v>2650</v>
      </c>
      <c r="W2764">
        <v>3259</v>
      </c>
      <c r="X2764">
        <v>3071</v>
      </c>
    </row>
    <row r="2765" spans="1:24" x14ac:dyDescent="0.35">
      <c r="A2765" s="6" t="str">
        <f t="shared" si="43"/>
        <v>48477</v>
      </c>
      <c r="B2765">
        <v>48</v>
      </c>
      <c r="C2765">
        <v>477</v>
      </c>
      <c r="D2765" t="s">
        <v>2587</v>
      </c>
      <c r="E2765" t="s">
        <v>150</v>
      </c>
      <c r="F2765">
        <v>35802</v>
      </c>
      <c r="G2765">
        <v>17580</v>
      </c>
      <c r="H2765">
        <v>18222</v>
      </c>
      <c r="I2765">
        <v>13919</v>
      </c>
      <c r="J2765">
        <v>14355</v>
      </c>
      <c r="K2765">
        <v>3065</v>
      </c>
      <c r="L2765">
        <v>3153</v>
      </c>
      <c r="M2765">
        <v>95</v>
      </c>
      <c r="N2765">
        <v>117</v>
      </c>
      <c r="O2765">
        <v>259</v>
      </c>
      <c r="P2765">
        <v>328</v>
      </c>
      <c r="Q2765">
        <v>12</v>
      </c>
      <c r="R2765">
        <v>8</v>
      </c>
      <c r="S2765">
        <v>230</v>
      </c>
      <c r="T2765">
        <v>261</v>
      </c>
      <c r="U2765">
        <v>14270</v>
      </c>
      <c r="V2765">
        <v>15138</v>
      </c>
      <c r="W2765">
        <v>3310</v>
      </c>
      <c r="X2765">
        <v>3084</v>
      </c>
    </row>
    <row r="2766" spans="1:24" x14ac:dyDescent="0.35">
      <c r="A2766" s="6" t="str">
        <f t="shared" si="43"/>
        <v>48479</v>
      </c>
      <c r="B2766">
        <v>48</v>
      </c>
      <c r="C2766">
        <v>479</v>
      </c>
      <c r="D2766" t="s">
        <v>2587</v>
      </c>
      <c r="E2766" t="s">
        <v>4392</v>
      </c>
      <c r="F2766">
        <v>267113</v>
      </c>
      <c r="G2766">
        <v>132329</v>
      </c>
      <c r="H2766">
        <v>134784</v>
      </c>
      <c r="I2766">
        <v>128874</v>
      </c>
      <c r="J2766">
        <v>131776</v>
      </c>
      <c r="K2766">
        <v>1187</v>
      </c>
      <c r="L2766">
        <v>860</v>
      </c>
      <c r="M2766">
        <v>767</v>
      </c>
      <c r="N2766">
        <v>753</v>
      </c>
      <c r="O2766">
        <v>847</v>
      </c>
      <c r="P2766">
        <v>837</v>
      </c>
      <c r="Q2766">
        <v>80</v>
      </c>
      <c r="R2766">
        <v>62</v>
      </c>
      <c r="S2766">
        <v>574</v>
      </c>
      <c r="T2766">
        <v>496</v>
      </c>
      <c r="U2766">
        <v>7009</v>
      </c>
      <c r="V2766">
        <v>5724</v>
      </c>
      <c r="W2766">
        <v>125320</v>
      </c>
      <c r="X2766">
        <v>129060</v>
      </c>
    </row>
    <row r="2767" spans="1:24" x14ac:dyDescent="0.35">
      <c r="A2767" s="6" t="str">
        <f t="shared" si="43"/>
        <v>48481</v>
      </c>
      <c r="B2767">
        <v>48</v>
      </c>
      <c r="C2767">
        <v>481</v>
      </c>
      <c r="D2767" t="s">
        <v>2587</v>
      </c>
      <c r="E2767" t="s">
        <v>4394</v>
      </c>
      <c r="F2767">
        <v>41571</v>
      </c>
      <c r="G2767">
        <v>20568</v>
      </c>
      <c r="H2767">
        <v>21003</v>
      </c>
      <c r="I2767">
        <v>17204</v>
      </c>
      <c r="J2767">
        <v>17445</v>
      </c>
      <c r="K2767">
        <v>2853</v>
      </c>
      <c r="L2767">
        <v>3021</v>
      </c>
      <c r="M2767">
        <v>194</v>
      </c>
      <c r="N2767">
        <v>141</v>
      </c>
      <c r="O2767">
        <v>112</v>
      </c>
      <c r="P2767">
        <v>133</v>
      </c>
      <c r="Q2767">
        <v>12</v>
      </c>
      <c r="R2767">
        <v>20</v>
      </c>
      <c r="S2767">
        <v>193</v>
      </c>
      <c r="T2767">
        <v>243</v>
      </c>
      <c r="U2767">
        <v>11965</v>
      </c>
      <c r="V2767">
        <v>12621</v>
      </c>
      <c r="W2767">
        <v>8603</v>
      </c>
      <c r="X2767">
        <v>8382</v>
      </c>
    </row>
    <row r="2768" spans="1:24" x14ac:dyDescent="0.35">
      <c r="A2768" s="6" t="str">
        <f t="shared" si="43"/>
        <v>48483</v>
      </c>
      <c r="B2768">
        <v>48</v>
      </c>
      <c r="C2768">
        <v>483</v>
      </c>
      <c r="D2768" t="s">
        <v>2587</v>
      </c>
      <c r="E2768" t="s">
        <v>953</v>
      </c>
      <c r="F2768">
        <v>4988</v>
      </c>
      <c r="G2768">
        <v>2516</v>
      </c>
      <c r="H2768">
        <v>2472</v>
      </c>
      <c r="I2768">
        <v>2352</v>
      </c>
      <c r="J2768">
        <v>2272</v>
      </c>
      <c r="K2768">
        <v>84</v>
      </c>
      <c r="L2768">
        <v>74</v>
      </c>
      <c r="M2768">
        <v>36</v>
      </c>
      <c r="N2768">
        <v>48</v>
      </c>
      <c r="O2768">
        <v>9</v>
      </c>
      <c r="P2768">
        <v>32</v>
      </c>
      <c r="Q2768">
        <v>0</v>
      </c>
      <c r="R2768">
        <v>0</v>
      </c>
      <c r="S2768">
        <v>35</v>
      </c>
      <c r="T2768">
        <v>46</v>
      </c>
      <c r="U2768">
        <v>1869</v>
      </c>
      <c r="V2768">
        <v>1868</v>
      </c>
      <c r="W2768">
        <v>647</v>
      </c>
      <c r="X2768">
        <v>604</v>
      </c>
    </row>
    <row r="2769" spans="1:24" x14ac:dyDescent="0.35">
      <c r="A2769" s="6" t="str">
        <f t="shared" si="43"/>
        <v>48485</v>
      </c>
      <c r="B2769">
        <v>48</v>
      </c>
      <c r="C2769">
        <v>485</v>
      </c>
      <c r="D2769" t="s">
        <v>2587</v>
      </c>
      <c r="E2769" t="s">
        <v>1641</v>
      </c>
      <c r="F2769">
        <v>129361</v>
      </c>
      <c r="G2769">
        <v>66789</v>
      </c>
      <c r="H2769">
        <v>62572</v>
      </c>
      <c r="I2769">
        <v>54482</v>
      </c>
      <c r="J2769">
        <v>51710</v>
      </c>
      <c r="K2769">
        <v>7961</v>
      </c>
      <c r="L2769">
        <v>6468</v>
      </c>
      <c r="M2769">
        <v>915</v>
      </c>
      <c r="N2769">
        <v>917</v>
      </c>
      <c r="O2769">
        <v>1303</v>
      </c>
      <c r="P2769">
        <v>1517</v>
      </c>
      <c r="Q2769">
        <v>115</v>
      </c>
      <c r="R2769">
        <v>77</v>
      </c>
      <c r="S2769">
        <v>2013</v>
      </c>
      <c r="T2769">
        <v>1883</v>
      </c>
      <c r="U2769">
        <v>53114</v>
      </c>
      <c r="V2769">
        <v>50440</v>
      </c>
      <c r="W2769">
        <v>13675</v>
      </c>
      <c r="X2769">
        <v>12132</v>
      </c>
    </row>
    <row r="2770" spans="1:24" x14ac:dyDescent="0.35">
      <c r="A2770" s="6" t="str">
        <f t="shared" si="43"/>
        <v>48487</v>
      </c>
      <c r="B2770">
        <v>48</v>
      </c>
      <c r="C2770">
        <v>487</v>
      </c>
      <c r="D2770" t="s">
        <v>2587</v>
      </c>
      <c r="E2770" t="s">
        <v>4398</v>
      </c>
      <c r="F2770">
        <v>12888</v>
      </c>
      <c r="G2770">
        <v>6418</v>
      </c>
      <c r="H2770">
        <v>6470</v>
      </c>
      <c r="I2770">
        <v>5305</v>
      </c>
      <c r="J2770">
        <v>5483</v>
      </c>
      <c r="K2770">
        <v>590</v>
      </c>
      <c r="L2770">
        <v>522</v>
      </c>
      <c r="M2770">
        <v>100</v>
      </c>
      <c r="N2770">
        <v>102</v>
      </c>
      <c r="O2770">
        <v>244</v>
      </c>
      <c r="P2770">
        <v>208</v>
      </c>
      <c r="Q2770">
        <v>8</v>
      </c>
      <c r="R2770">
        <v>4</v>
      </c>
      <c r="S2770">
        <v>171</v>
      </c>
      <c r="T2770">
        <v>151</v>
      </c>
      <c r="U2770">
        <v>4538</v>
      </c>
      <c r="V2770">
        <v>4605</v>
      </c>
      <c r="W2770">
        <v>1880</v>
      </c>
      <c r="X2770">
        <v>1865</v>
      </c>
    </row>
    <row r="2771" spans="1:24" x14ac:dyDescent="0.35">
      <c r="A2771" s="6" t="str">
        <f t="shared" si="43"/>
        <v>48489</v>
      </c>
      <c r="B2771">
        <v>48</v>
      </c>
      <c r="C2771">
        <v>489</v>
      </c>
      <c r="D2771" t="s">
        <v>2587</v>
      </c>
      <c r="E2771" t="s">
        <v>4400</v>
      </c>
      <c r="F2771">
        <v>20164</v>
      </c>
      <c r="G2771">
        <v>10960</v>
      </c>
      <c r="H2771">
        <v>9204</v>
      </c>
      <c r="I2771">
        <v>10311</v>
      </c>
      <c r="J2771">
        <v>8888</v>
      </c>
      <c r="K2771">
        <v>396</v>
      </c>
      <c r="L2771">
        <v>135</v>
      </c>
      <c r="M2771">
        <v>69</v>
      </c>
      <c r="N2771">
        <v>66</v>
      </c>
      <c r="O2771">
        <v>124</v>
      </c>
      <c r="P2771">
        <v>51</v>
      </c>
      <c r="Q2771">
        <v>10</v>
      </c>
      <c r="R2771">
        <v>7</v>
      </c>
      <c r="S2771">
        <v>50</v>
      </c>
      <c r="T2771">
        <v>57</v>
      </c>
      <c r="U2771">
        <v>1521</v>
      </c>
      <c r="V2771">
        <v>1023</v>
      </c>
      <c r="W2771">
        <v>9439</v>
      </c>
      <c r="X2771">
        <v>8181</v>
      </c>
    </row>
    <row r="2772" spans="1:24" x14ac:dyDescent="0.35">
      <c r="A2772" s="6" t="str">
        <f t="shared" si="43"/>
        <v>48491</v>
      </c>
      <c r="B2772">
        <v>48</v>
      </c>
      <c r="C2772">
        <v>491</v>
      </c>
      <c r="D2772" t="s">
        <v>2587</v>
      </c>
      <c r="E2772" t="s">
        <v>1193</v>
      </c>
      <c r="F2772">
        <v>609006</v>
      </c>
      <c r="G2772">
        <v>301950</v>
      </c>
      <c r="H2772">
        <v>307056</v>
      </c>
      <c r="I2772">
        <v>240383</v>
      </c>
      <c r="J2772">
        <v>245434</v>
      </c>
      <c r="K2772">
        <v>22872</v>
      </c>
      <c r="L2772">
        <v>23257</v>
      </c>
      <c r="M2772">
        <v>2782</v>
      </c>
      <c r="N2772">
        <v>2520</v>
      </c>
      <c r="O2772">
        <v>26154</v>
      </c>
      <c r="P2772">
        <v>26334</v>
      </c>
      <c r="Q2772">
        <v>530</v>
      </c>
      <c r="R2772">
        <v>476</v>
      </c>
      <c r="S2772">
        <v>9229</v>
      </c>
      <c r="T2772">
        <v>9035</v>
      </c>
      <c r="U2772">
        <v>228900</v>
      </c>
      <c r="V2772">
        <v>232995</v>
      </c>
      <c r="W2772">
        <v>73050</v>
      </c>
      <c r="X2772">
        <v>74061</v>
      </c>
    </row>
    <row r="2773" spans="1:24" x14ac:dyDescent="0.35">
      <c r="A2773" s="6" t="str">
        <f t="shared" si="43"/>
        <v>48493</v>
      </c>
      <c r="B2773">
        <v>48</v>
      </c>
      <c r="C2773">
        <v>493</v>
      </c>
      <c r="D2773" t="s">
        <v>2587</v>
      </c>
      <c r="E2773" t="s">
        <v>1643</v>
      </c>
      <c r="F2773">
        <v>49753</v>
      </c>
      <c r="G2773">
        <v>25143</v>
      </c>
      <c r="H2773">
        <v>24610</v>
      </c>
      <c r="I2773">
        <v>23804</v>
      </c>
      <c r="J2773">
        <v>23327</v>
      </c>
      <c r="K2773">
        <v>563</v>
      </c>
      <c r="L2773">
        <v>418</v>
      </c>
      <c r="M2773">
        <v>247</v>
      </c>
      <c r="N2773">
        <v>243</v>
      </c>
      <c r="O2773">
        <v>133</v>
      </c>
      <c r="P2773">
        <v>212</v>
      </c>
      <c r="Q2773">
        <v>34</v>
      </c>
      <c r="R2773">
        <v>20</v>
      </c>
      <c r="S2773">
        <v>362</v>
      </c>
      <c r="T2773">
        <v>390</v>
      </c>
      <c r="U2773">
        <v>15515</v>
      </c>
      <c r="V2773">
        <v>14987</v>
      </c>
      <c r="W2773">
        <v>9628</v>
      </c>
      <c r="X2773">
        <v>9623</v>
      </c>
    </row>
    <row r="2774" spans="1:24" x14ac:dyDescent="0.35">
      <c r="A2774" s="6" t="str">
        <f t="shared" si="43"/>
        <v>48495</v>
      </c>
      <c r="B2774">
        <v>48</v>
      </c>
      <c r="C2774">
        <v>495</v>
      </c>
      <c r="D2774" t="s">
        <v>2587</v>
      </c>
      <c r="E2774" t="s">
        <v>4404</v>
      </c>
      <c r="F2774">
        <v>7791</v>
      </c>
      <c r="G2774">
        <v>4077</v>
      </c>
      <c r="H2774">
        <v>3714</v>
      </c>
      <c r="I2774">
        <v>3755</v>
      </c>
      <c r="J2774">
        <v>3434</v>
      </c>
      <c r="K2774">
        <v>176</v>
      </c>
      <c r="L2774">
        <v>112</v>
      </c>
      <c r="M2774">
        <v>75</v>
      </c>
      <c r="N2774">
        <v>88</v>
      </c>
      <c r="O2774">
        <v>29</v>
      </c>
      <c r="P2774">
        <v>34</v>
      </c>
      <c r="Q2774">
        <v>2</v>
      </c>
      <c r="R2774">
        <v>2</v>
      </c>
      <c r="S2774">
        <v>40</v>
      </c>
      <c r="T2774">
        <v>44</v>
      </c>
      <c r="U2774">
        <v>1619</v>
      </c>
      <c r="V2774">
        <v>1449</v>
      </c>
      <c r="W2774">
        <v>2458</v>
      </c>
      <c r="X2774">
        <v>2265</v>
      </c>
    </row>
    <row r="2775" spans="1:24" x14ac:dyDescent="0.35">
      <c r="A2775" s="6" t="str">
        <f t="shared" si="43"/>
        <v>48497</v>
      </c>
      <c r="B2775">
        <v>48</v>
      </c>
      <c r="C2775">
        <v>497</v>
      </c>
      <c r="D2775" t="s">
        <v>2587</v>
      </c>
      <c r="E2775" t="s">
        <v>4406</v>
      </c>
      <c r="F2775">
        <v>68631</v>
      </c>
      <c r="G2775">
        <v>34520</v>
      </c>
      <c r="H2775">
        <v>34111</v>
      </c>
      <c r="I2775">
        <v>32556</v>
      </c>
      <c r="J2775">
        <v>32302</v>
      </c>
      <c r="K2775">
        <v>664</v>
      </c>
      <c r="L2775">
        <v>464</v>
      </c>
      <c r="M2775">
        <v>406</v>
      </c>
      <c r="N2775">
        <v>438</v>
      </c>
      <c r="O2775">
        <v>204</v>
      </c>
      <c r="P2775">
        <v>236</v>
      </c>
      <c r="Q2775">
        <v>29</v>
      </c>
      <c r="R2775">
        <v>29</v>
      </c>
      <c r="S2775">
        <v>661</v>
      </c>
      <c r="T2775">
        <v>642</v>
      </c>
      <c r="U2775">
        <v>27469</v>
      </c>
      <c r="V2775">
        <v>27490</v>
      </c>
      <c r="W2775">
        <v>7051</v>
      </c>
      <c r="X2775">
        <v>6621</v>
      </c>
    </row>
    <row r="2776" spans="1:24" x14ac:dyDescent="0.35">
      <c r="A2776" s="6" t="str">
        <f t="shared" si="43"/>
        <v>48499</v>
      </c>
      <c r="B2776">
        <v>48</v>
      </c>
      <c r="C2776">
        <v>499</v>
      </c>
      <c r="D2776" t="s">
        <v>2587</v>
      </c>
      <c r="E2776" t="s">
        <v>3423</v>
      </c>
      <c r="F2776">
        <v>44849</v>
      </c>
      <c r="G2776">
        <v>22481</v>
      </c>
      <c r="H2776">
        <v>22368</v>
      </c>
      <c r="I2776">
        <v>20552</v>
      </c>
      <c r="J2776">
        <v>20709</v>
      </c>
      <c r="K2776">
        <v>1143</v>
      </c>
      <c r="L2776">
        <v>954</v>
      </c>
      <c r="M2776">
        <v>226</v>
      </c>
      <c r="N2776">
        <v>234</v>
      </c>
      <c r="O2776">
        <v>155</v>
      </c>
      <c r="P2776">
        <v>128</v>
      </c>
      <c r="Q2776">
        <v>15</v>
      </c>
      <c r="R2776">
        <v>19</v>
      </c>
      <c r="S2776">
        <v>390</v>
      </c>
      <c r="T2776">
        <v>324</v>
      </c>
      <c r="U2776">
        <v>19904</v>
      </c>
      <c r="V2776">
        <v>20057</v>
      </c>
      <c r="W2776">
        <v>2577</v>
      </c>
      <c r="X2776">
        <v>2311</v>
      </c>
    </row>
    <row r="2777" spans="1:24" x14ac:dyDescent="0.35">
      <c r="A2777" s="6" t="str">
        <f t="shared" si="43"/>
        <v>48501</v>
      </c>
      <c r="B2777">
        <v>48</v>
      </c>
      <c r="C2777">
        <v>501</v>
      </c>
      <c r="D2777" t="s">
        <v>2587</v>
      </c>
      <c r="E2777" t="s">
        <v>4409</v>
      </c>
      <c r="F2777">
        <v>7694</v>
      </c>
      <c r="G2777">
        <v>3936</v>
      </c>
      <c r="H2777">
        <v>3758</v>
      </c>
      <c r="I2777">
        <v>3709</v>
      </c>
      <c r="J2777">
        <v>3535</v>
      </c>
      <c r="K2777">
        <v>68</v>
      </c>
      <c r="L2777">
        <v>70</v>
      </c>
      <c r="M2777">
        <v>77</v>
      </c>
      <c r="N2777">
        <v>65</v>
      </c>
      <c r="O2777">
        <v>27</v>
      </c>
      <c r="P2777">
        <v>26</v>
      </c>
      <c r="Q2777">
        <v>3</v>
      </c>
      <c r="R2777">
        <v>0</v>
      </c>
      <c r="S2777">
        <v>52</v>
      </c>
      <c r="T2777">
        <v>62</v>
      </c>
      <c r="U2777">
        <v>1358</v>
      </c>
      <c r="V2777">
        <v>1360</v>
      </c>
      <c r="W2777">
        <v>2578</v>
      </c>
      <c r="X2777">
        <v>2398</v>
      </c>
    </row>
    <row r="2778" spans="1:24" x14ac:dyDescent="0.35">
      <c r="A2778" s="6" t="str">
        <f t="shared" si="43"/>
        <v>48503</v>
      </c>
      <c r="B2778">
        <v>48</v>
      </c>
      <c r="C2778">
        <v>503</v>
      </c>
      <c r="D2778" t="s">
        <v>2587</v>
      </c>
      <c r="E2778" t="s">
        <v>4411</v>
      </c>
      <c r="F2778">
        <v>17868</v>
      </c>
      <c r="G2778">
        <v>8968</v>
      </c>
      <c r="H2778">
        <v>8900</v>
      </c>
      <c r="I2778">
        <v>8455</v>
      </c>
      <c r="J2778">
        <v>8429</v>
      </c>
      <c r="K2778">
        <v>181</v>
      </c>
      <c r="L2778">
        <v>129</v>
      </c>
      <c r="M2778">
        <v>118</v>
      </c>
      <c r="N2778">
        <v>115</v>
      </c>
      <c r="O2778">
        <v>68</v>
      </c>
      <c r="P2778">
        <v>77</v>
      </c>
      <c r="Q2778">
        <v>4</v>
      </c>
      <c r="R2778">
        <v>6</v>
      </c>
      <c r="S2778">
        <v>142</v>
      </c>
      <c r="T2778">
        <v>144</v>
      </c>
      <c r="U2778">
        <v>7079</v>
      </c>
      <c r="V2778">
        <v>7295</v>
      </c>
      <c r="W2778">
        <v>1889</v>
      </c>
      <c r="X2778">
        <v>1605</v>
      </c>
    </row>
    <row r="2779" spans="1:24" x14ac:dyDescent="0.35">
      <c r="A2779" s="6" t="str">
        <f t="shared" si="43"/>
        <v>48505</v>
      </c>
      <c r="B2779">
        <v>48</v>
      </c>
      <c r="C2779">
        <v>505</v>
      </c>
      <c r="D2779" t="s">
        <v>2587</v>
      </c>
      <c r="E2779" t="s">
        <v>4413</v>
      </c>
      <c r="F2779">
        <v>13887</v>
      </c>
      <c r="G2779">
        <v>7007</v>
      </c>
      <c r="H2779">
        <v>6880</v>
      </c>
      <c r="I2779">
        <v>6855</v>
      </c>
      <c r="J2779">
        <v>6768</v>
      </c>
      <c r="K2779">
        <v>77</v>
      </c>
      <c r="L2779">
        <v>30</v>
      </c>
      <c r="M2779">
        <v>31</v>
      </c>
      <c r="N2779">
        <v>35</v>
      </c>
      <c r="O2779">
        <v>14</v>
      </c>
      <c r="P2779">
        <v>22</v>
      </c>
      <c r="Q2779">
        <v>1</v>
      </c>
      <c r="R2779">
        <v>1</v>
      </c>
      <c r="S2779">
        <v>29</v>
      </c>
      <c r="T2779">
        <v>24</v>
      </c>
      <c r="U2779">
        <v>493</v>
      </c>
      <c r="V2779">
        <v>385</v>
      </c>
      <c r="W2779">
        <v>6514</v>
      </c>
      <c r="X2779">
        <v>6495</v>
      </c>
    </row>
    <row r="2780" spans="1:24" x14ac:dyDescent="0.35">
      <c r="A2780" s="6" t="str">
        <f t="shared" si="43"/>
        <v>48507</v>
      </c>
      <c r="B2780">
        <v>48</v>
      </c>
      <c r="C2780">
        <v>507</v>
      </c>
      <c r="D2780" t="s">
        <v>2587</v>
      </c>
      <c r="E2780" t="s">
        <v>4415</v>
      </c>
      <c r="F2780">
        <v>9668</v>
      </c>
      <c r="G2780">
        <v>4855</v>
      </c>
      <c r="H2780">
        <v>4813</v>
      </c>
      <c r="I2780">
        <v>4630</v>
      </c>
      <c r="J2780">
        <v>4629</v>
      </c>
      <c r="K2780">
        <v>86</v>
      </c>
      <c r="L2780">
        <v>69</v>
      </c>
      <c r="M2780">
        <v>69</v>
      </c>
      <c r="N2780">
        <v>62</v>
      </c>
      <c r="O2780">
        <v>21</v>
      </c>
      <c r="P2780">
        <v>10</v>
      </c>
      <c r="Q2780">
        <v>10</v>
      </c>
      <c r="R2780">
        <v>9</v>
      </c>
      <c r="S2780">
        <v>39</v>
      </c>
      <c r="T2780">
        <v>34</v>
      </c>
      <c r="U2780">
        <v>355</v>
      </c>
      <c r="V2780">
        <v>345</v>
      </c>
      <c r="W2780">
        <v>4500</v>
      </c>
      <c r="X2780">
        <v>4468</v>
      </c>
    </row>
    <row r="2781" spans="1:24" x14ac:dyDescent="0.35">
      <c r="A2781" s="6" t="str">
        <f t="shared" si="43"/>
        <v>49001</v>
      </c>
      <c r="B2781">
        <v>49</v>
      </c>
      <c r="C2781">
        <v>1</v>
      </c>
      <c r="D2781" t="s">
        <v>4417</v>
      </c>
      <c r="E2781" t="s">
        <v>3433</v>
      </c>
      <c r="F2781">
        <v>7069</v>
      </c>
      <c r="G2781">
        <v>3746</v>
      </c>
      <c r="H2781">
        <v>3323</v>
      </c>
      <c r="I2781">
        <v>3480</v>
      </c>
      <c r="J2781">
        <v>3142</v>
      </c>
      <c r="K2781">
        <v>41</v>
      </c>
      <c r="L2781">
        <v>15</v>
      </c>
      <c r="M2781">
        <v>98</v>
      </c>
      <c r="N2781">
        <v>66</v>
      </c>
      <c r="O2781">
        <v>35</v>
      </c>
      <c r="P2781">
        <v>32</v>
      </c>
      <c r="Q2781">
        <v>20</v>
      </c>
      <c r="R2781">
        <v>6</v>
      </c>
      <c r="S2781">
        <v>72</v>
      </c>
      <c r="T2781">
        <v>62</v>
      </c>
      <c r="U2781">
        <v>3180</v>
      </c>
      <c r="V2781">
        <v>2850</v>
      </c>
      <c r="W2781">
        <v>566</v>
      </c>
      <c r="X2781">
        <v>473</v>
      </c>
    </row>
    <row r="2782" spans="1:24" x14ac:dyDescent="0.35">
      <c r="A2782" s="6" t="str">
        <f t="shared" si="43"/>
        <v>49003</v>
      </c>
      <c r="B2782">
        <v>49</v>
      </c>
      <c r="C2782">
        <v>3</v>
      </c>
      <c r="D2782" t="s">
        <v>4417</v>
      </c>
      <c r="E2782" t="s">
        <v>4419</v>
      </c>
      <c r="F2782">
        <v>57664</v>
      </c>
      <c r="G2782">
        <v>29489</v>
      </c>
      <c r="H2782">
        <v>28175</v>
      </c>
      <c r="I2782">
        <v>28009</v>
      </c>
      <c r="J2782">
        <v>26825</v>
      </c>
      <c r="K2782">
        <v>225</v>
      </c>
      <c r="L2782">
        <v>126</v>
      </c>
      <c r="M2782">
        <v>326</v>
      </c>
      <c r="N2782">
        <v>318</v>
      </c>
      <c r="O2782">
        <v>207</v>
      </c>
      <c r="P2782">
        <v>276</v>
      </c>
      <c r="Q2782">
        <v>71</v>
      </c>
      <c r="R2782">
        <v>62</v>
      </c>
      <c r="S2782">
        <v>651</v>
      </c>
      <c r="T2782">
        <v>568</v>
      </c>
      <c r="U2782">
        <v>26575</v>
      </c>
      <c r="V2782">
        <v>25540</v>
      </c>
      <c r="W2782">
        <v>2914</v>
      </c>
      <c r="X2782">
        <v>2635</v>
      </c>
    </row>
    <row r="2783" spans="1:24" x14ac:dyDescent="0.35">
      <c r="A2783" s="6" t="str">
        <f t="shared" si="43"/>
        <v>49005</v>
      </c>
      <c r="B2783">
        <v>49</v>
      </c>
      <c r="C2783">
        <v>5</v>
      </c>
      <c r="D2783" t="s">
        <v>4417</v>
      </c>
      <c r="E2783" t="s">
        <v>4421</v>
      </c>
      <c r="F2783">
        <v>133158</v>
      </c>
      <c r="G2783">
        <v>66745</v>
      </c>
      <c r="H2783">
        <v>66413</v>
      </c>
      <c r="I2783">
        <v>61836</v>
      </c>
      <c r="J2783">
        <v>61872</v>
      </c>
      <c r="K2783">
        <v>889</v>
      </c>
      <c r="L2783">
        <v>623</v>
      </c>
      <c r="M2783">
        <v>729</v>
      </c>
      <c r="N2783">
        <v>701</v>
      </c>
      <c r="O2783">
        <v>1517</v>
      </c>
      <c r="P2783">
        <v>1554</v>
      </c>
      <c r="Q2783">
        <v>412</v>
      </c>
      <c r="R2783">
        <v>324</v>
      </c>
      <c r="S2783">
        <v>1362</v>
      </c>
      <c r="T2783">
        <v>1339</v>
      </c>
      <c r="U2783">
        <v>59132</v>
      </c>
      <c r="V2783">
        <v>58972</v>
      </c>
      <c r="W2783">
        <v>7613</v>
      </c>
      <c r="X2783">
        <v>7441</v>
      </c>
    </row>
    <row r="2784" spans="1:24" x14ac:dyDescent="0.35">
      <c r="A2784" s="6" t="str">
        <f t="shared" si="43"/>
        <v>49007</v>
      </c>
      <c r="B2784">
        <v>49</v>
      </c>
      <c r="C2784">
        <v>7</v>
      </c>
      <c r="D2784" t="s">
        <v>4417</v>
      </c>
      <c r="E2784" t="s">
        <v>2606</v>
      </c>
      <c r="F2784">
        <v>20416</v>
      </c>
      <c r="G2784">
        <v>10220</v>
      </c>
      <c r="H2784">
        <v>10196</v>
      </c>
      <c r="I2784">
        <v>9662</v>
      </c>
      <c r="J2784">
        <v>9669</v>
      </c>
      <c r="K2784">
        <v>65</v>
      </c>
      <c r="L2784">
        <v>64</v>
      </c>
      <c r="M2784">
        <v>173</v>
      </c>
      <c r="N2784">
        <v>164</v>
      </c>
      <c r="O2784">
        <v>69</v>
      </c>
      <c r="P2784">
        <v>56</v>
      </c>
      <c r="Q2784">
        <v>32</v>
      </c>
      <c r="R2784">
        <v>21</v>
      </c>
      <c r="S2784">
        <v>219</v>
      </c>
      <c r="T2784">
        <v>222</v>
      </c>
      <c r="U2784">
        <v>8846</v>
      </c>
      <c r="V2784">
        <v>8890</v>
      </c>
      <c r="W2784">
        <v>1374</v>
      </c>
      <c r="X2784">
        <v>1306</v>
      </c>
    </row>
    <row r="2785" spans="1:24" x14ac:dyDescent="0.35">
      <c r="A2785" s="6" t="str">
        <f t="shared" si="43"/>
        <v>49009</v>
      </c>
      <c r="B2785">
        <v>49</v>
      </c>
      <c r="C2785">
        <v>9</v>
      </c>
      <c r="D2785" t="s">
        <v>4417</v>
      </c>
      <c r="E2785" t="s">
        <v>4424</v>
      </c>
      <c r="F2785">
        <v>936</v>
      </c>
      <c r="G2785">
        <v>528</v>
      </c>
      <c r="H2785">
        <v>408</v>
      </c>
      <c r="I2785">
        <v>504</v>
      </c>
      <c r="J2785">
        <v>391</v>
      </c>
      <c r="K2785">
        <v>2</v>
      </c>
      <c r="L2785">
        <v>0</v>
      </c>
      <c r="M2785">
        <v>4</v>
      </c>
      <c r="N2785">
        <v>7</v>
      </c>
      <c r="O2785">
        <v>4</v>
      </c>
      <c r="P2785">
        <v>2</v>
      </c>
      <c r="Q2785">
        <v>0</v>
      </c>
      <c r="R2785">
        <v>1</v>
      </c>
      <c r="S2785">
        <v>14</v>
      </c>
      <c r="T2785">
        <v>7</v>
      </c>
      <c r="U2785">
        <v>510</v>
      </c>
      <c r="V2785">
        <v>404</v>
      </c>
      <c r="W2785">
        <v>18</v>
      </c>
      <c r="X2785">
        <v>4</v>
      </c>
    </row>
    <row r="2786" spans="1:24" x14ac:dyDescent="0.35">
      <c r="A2786" s="6" t="str">
        <f t="shared" si="43"/>
        <v>49011</v>
      </c>
      <c r="B2786">
        <v>49</v>
      </c>
      <c r="C2786">
        <v>11</v>
      </c>
      <c r="D2786" t="s">
        <v>4417</v>
      </c>
      <c r="E2786" t="s">
        <v>1369</v>
      </c>
      <c r="F2786">
        <v>362695</v>
      </c>
      <c r="G2786">
        <v>183994</v>
      </c>
      <c r="H2786">
        <v>178701</v>
      </c>
      <c r="I2786">
        <v>169227</v>
      </c>
      <c r="J2786">
        <v>164484</v>
      </c>
      <c r="K2786">
        <v>2972</v>
      </c>
      <c r="L2786">
        <v>2174</v>
      </c>
      <c r="M2786">
        <v>1523</v>
      </c>
      <c r="N2786">
        <v>1429</v>
      </c>
      <c r="O2786">
        <v>3449</v>
      </c>
      <c r="P2786">
        <v>4236</v>
      </c>
      <c r="Q2786">
        <v>1551</v>
      </c>
      <c r="R2786">
        <v>1420</v>
      </c>
      <c r="S2786">
        <v>5272</v>
      </c>
      <c r="T2786">
        <v>4958</v>
      </c>
      <c r="U2786">
        <v>163851</v>
      </c>
      <c r="V2786">
        <v>159597</v>
      </c>
      <c r="W2786">
        <v>20143</v>
      </c>
      <c r="X2786">
        <v>19104</v>
      </c>
    </row>
    <row r="2787" spans="1:24" x14ac:dyDescent="0.35">
      <c r="A2787" s="6" t="str">
        <f t="shared" si="43"/>
        <v>49013</v>
      </c>
      <c r="B2787">
        <v>49</v>
      </c>
      <c r="C2787">
        <v>13</v>
      </c>
      <c r="D2787" t="s">
        <v>4417</v>
      </c>
      <c r="E2787" t="s">
        <v>4427</v>
      </c>
      <c r="F2787">
        <v>19604</v>
      </c>
      <c r="G2787">
        <v>9942</v>
      </c>
      <c r="H2787">
        <v>9662</v>
      </c>
      <c r="I2787">
        <v>9049</v>
      </c>
      <c r="J2787">
        <v>8811</v>
      </c>
      <c r="K2787">
        <v>62</v>
      </c>
      <c r="L2787">
        <v>31</v>
      </c>
      <c r="M2787">
        <v>483</v>
      </c>
      <c r="N2787">
        <v>454</v>
      </c>
      <c r="O2787">
        <v>41</v>
      </c>
      <c r="P2787">
        <v>54</v>
      </c>
      <c r="Q2787">
        <v>40</v>
      </c>
      <c r="R2787">
        <v>33</v>
      </c>
      <c r="S2787">
        <v>267</v>
      </c>
      <c r="T2787">
        <v>279</v>
      </c>
      <c r="U2787">
        <v>9204</v>
      </c>
      <c r="V2787">
        <v>9106</v>
      </c>
      <c r="W2787">
        <v>738</v>
      </c>
      <c r="X2787">
        <v>556</v>
      </c>
    </row>
    <row r="2788" spans="1:24" x14ac:dyDescent="0.35">
      <c r="A2788" s="6" t="str">
        <f t="shared" si="43"/>
        <v>49015</v>
      </c>
      <c r="B2788">
        <v>49</v>
      </c>
      <c r="C2788">
        <v>15</v>
      </c>
      <c r="D2788" t="s">
        <v>4417</v>
      </c>
      <c r="E2788" t="s">
        <v>4429</v>
      </c>
      <c r="F2788">
        <v>9826</v>
      </c>
      <c r="G2788">
        <v>5042</v>
      </c>
      <c r="H2788">
        <v>4784</v>
      </c>
      <c r="I2788">
        <v>4847</v>
      </c>
      <c r="J2788">
        <v>4596</v>
      </c>
      <c r="K2788">
        <v>27</v>
      </c>
      <c r="L2788">
        <v>22</v>
      </c>
      <c r="M2788">
        <v>63</v>
      </c>
      <c r="N2788">
        <v>63</v>
      </c>
      <c r="O2788">
        <v>21</v>
      </c>
      <c r="P2788">
        <v>29</v>
      </c>
      <c r="Q2788">
        <v>8</v>
      </c>
      <c r="R2788">
        <v>3</v>
      </c>
      <c r="S2788">
        <v>76</v>
      </c>
      <c r="T2788">
        <v>71</v>
      </c>
      <c r="U2788">
        <v>4685</v>
      </c>
      <c r="V2788">
        <v>4457</v>
      </c>
      <c r="W2788">
        <v>357</v>
      </c>
      <c r="X2788">
        <v>327</v>
      </c>
    </row>
    <row r="2789" spans="1:24" x14ac:dyDescent="0.35">
      <c r="A2789" s="6" t="str">
        <f t="shared" si="43"/>
        <v>49017</v>
      </c>
      <c r="B2789">
        <v>49</v>
      </c>
      <c r="C2789">
        <v>17</v>
      </c>
      <c r="D2789" t="s">
        <v>4417</v>
      </c>
      <c r="E2789" t="s">
        <v>481</v>
      </c>
      <c r="F2789">
        <v>5086</v>
      </c>
      <c r="G2789">
        <v>2649</v>
      </c>
      <c r="H2789">
        <v>2437</v>
      </c>
      <c r="I2789">
        <v>2479</v>
      </c>
      <c r="J2789">
        <v>2268</v>
      </c>
      <c r="K2789">
        <v>21</v>
      </c>
      <c r="L2789">
        <v>13</v>
      </c>
      <c r="M2789">
        <v>73</v>
      </c>
      <c r="N2789">
        <v>69</v>
      </c>
      <c r="O2789">
        <v>28</v>
      </c>
      <c r="P2789">
        <v>26</v>
      </c>
      <c r="Q2789">
        <v>9</v>
      </c>
      <c r="R2789">
        <v>9</v>
      </c>
      <c r="S2789">
        <v>39</v>
      </c>
      <c r="T2789">
        <v>52</v>
      </c>
      <c r="U2789">
        <v>2458</v>
      </c>
      <c r="V2789">
        <v>2271</v>
      </c>
      <c r="W2789">
        <v>191</v>
      </c>
      <c r="X2789">
        <v>166</v>
      </c>
    </row>
    <row r="2790" spans="1:24" x14ac:dyDescent="0.35">
      <c r="A2790" s="6" t="str">
        <f t="shared" si="43"/>
        <v>49019</v>
      </c>
      <c r="B2790">
        <v>49</v>
      </c>
      <c r="C2790">
        <v>19</v>
      </c>
      <c r="D2790" t="s">
        <v>4417</v>
      </c>
      <c r="E2790" t="s">
        <v>485</v>
      </c>
      <c r="F2790">
        <v>9664</v>
      </c>
      <c r="G2790">
        <v>4832</v>
      </c>
      <c r="H2790">
        <v>4832</v>
      </c>
      <c r="I2790">
        <v>4328</v>
      </c>
      <c r="J2790">
        <v>4315</v>
      </c>
      <c r="K2790">
        <v>66</v>
      </c>
      <c r="L2790">
        <v>30</v>
      </c>
      <c r="M2790">
        <v>266</v>
      </c>
      <c r="N2790">
        <v>218</v>
      </c>
      <c r="O2790">
        <v>65</v>
      </c>
      <c r="P2790">
        <v>147</v>
      </c>
      <c r="Q2790">
        <v>6</v>
      </c>
      <c r="R2790">
        <v>6</v>
      </c>
      <c r="S2790">
        <v>101</v>
      </c>
      <c r="T2790">
        <v>116</v>
      </c>
      <c r="U2790">
        <v>4235</v>
      </c>
      <c r="V2790">
        <v>4239</v>
      </c>
      <c r="W2790">
        <v>597</v>
      </c>
      <c r="X2790">
        <v>593</v>
      </c>
    </row>
    <row r="2791" spans="1:24" x14ac:dyDescent="0.35">
      <c r="A2791" s="6" t="str">
        <f t="shared" si="43"/>
        <v>49021</v>
      </c>
      <c r="B2791">
        <v>49</v>
      </c>
      <c r="C2791">
        <v>21</v>
      </c>
      <c r="D2791" t="s">
        <v>4417</v>
      </c>
      <c r="E2791" t="s">
        <v>2093</v>
      </c>
      <c r="F2791">
        <v>57286</v>
      </c>
      <c r="G2791">
        <v>28785</v>
      </c>
      <c r="H2791">
        <v>28501</v>
      </c>
      <c r="I2791">
        <v>26868</v>
      </c>
      <c r="J2791">
        <v>26580</v>
      </c>
      <c r="K2791">
        <v>246</v>
      </c>
      <c r="L2791">
        <v>177</v>
      </c>
      <c r="M2791">
        <v>684</v>
      </c>
      <c r="N2791">
        <v>742</v>
      </c>
      <c r="O2791">
        <v>271</v>
      </c>
      <c r="P2791">
        <v>286</v>
      </c>
      <c r="Q2791">
        <v>111</v>
      </c>
      <c r="R2791">
        <v>102</v>
      </c>
      <c r="S2791">
        <v>605</v>
      </c>
      <c r="T2791">
        <v>614</v>
      </c>
      <c r="U2791">
        <v>25981</v>
      </c>
      <c r="V2791">
        <v>25828</v>
      </c>
      <c r="W2791">
        <v>2804</v>
      </c>
      <c r="X2791">
        <v>2673</v>
      </c>
    </row>
    <row r="2792" spans="1:24" x14ac:dyDescent="0.35">
      <c r="A2792" s="6" t="str">
        <f t="shared" si="43"/>
        <v>49023</v>
      </c>
      <c r="B2792">
        <v>49</v>
      </c>
      <c r="C2792">
        <v>23</v>
      </c>
      <c r="D2792" t="s">
        <v>4417</v>
      </c>
      <c r="E2792" t="s">
        <v>4434</v>
      </c>
      <c r="F2792">
        <v>11778</v>
      </c>
      <c r="G2792">
        <v>6085</v>
      </c>
      <c r="H2792">
        <v>5693</v>
      </c>
      <c r="I2792">
        <v>5816</v>
      </c>
      <c r="J2792">
        <v>5461</v>
      </c>
      <c r="K2792">
        <v>46</v>
      </c>
      <c r="L2792">
        <v>37</v>
      </c>
      <c r="M2792">
        <v>69</v>
      </c>
      <c r="N2792">
        <v>65</v>
      </c>
      <c r="O2792">
        <v>28</v>
      </c>
      <c r="P2792">
        <v>25</v>
      </c>
      <c r="Q2792">
        <v>17</v>
      </c>
      <c r="R2792">
        <v>18</v>
      </c>
      <c r="S2792">
        <v>109</v>
      </c>
      <c r="T2792">
        <v>87</v>
      </c>
      <c r="U2792">
        <v>5798</v>
      </c>
      <c r="V2792">
        <v>5400</v>
      </c>
      <c r="W2792">
        <v>287</v>
      </c>
      <c r="X2792">
        <v>293</v>
      </c>
    </row>
    <row r="2793" spans="1:24" x14ac:dyDescent="0.35">
      <c r="A2793" s="6" t="str">
        <f t="shared" si="43"/>
        <v>49025</v>
      </c>
      <c r="B2793">
        <v>49</v>
      </c>
      <c r="C2793">
        <v>25</v>
      </c>
      <c r="D2793" t="s">
        <v>4417</v>
      </c>
      <c r="E2793" t="s">
        <v>1109</v>
      </c>
      <c r="F2793">
        <v>7666</v>
      </c>
      <c r="G2793">
        <v>3864</v>
      </c>
      <c r="H2793">
        <v>3802</v>
      </c>
      <c r="I2793">
        <v>3625</v>
      </c>
      <c r="J2793">
        <v>3626</v>
      </c>
      <c r="K2793">
        <v>40</v>
      </c>
      <c r="L2793">
        <v>23</v>
      </c>
      <c r="M2793">
        <v>91</v>
      </c>
      <c r="N2793">
        <v>60</v>
      </c>
      <c r="O2793">
        <v>31</v>
      </c>
      <c r="P2793">
        <v>32</v>
      </c>
      <c r="Q2793">
        <v>0</v>
      </c>
      <c r="R2793">
        <v>6</v>
      </c>
      <c r="S2793">
        <v>77</v>
      </c>
      <c r="T2793">
        <v>55</v>
      </c>
      <c r="U2793">
        <v>3673</v>
      </c>
      <c r="V2793">
        <v>3659</v>
      </c>
      <c r="W2793">
        <v>191</v>
      </c>
      <c r="X2793">
        <v>143</v>
      </c>
    </row>
    <row r="2794" spans="1:24" x14ac:dyDescent="0.35">
      <c r="A2794" s="6" t="str">
        <f t="shared" si="43"/>
        <v>49027</v>
      </c>
      <c r="B2794">
        <v>49</v>
      </c>
      <c r="C2794">
        <v>27</v>
      </c>
      <c r="D2794" t="s">
        <v>4417</v>
      </c>
      <c r="E2794" t="s">
        <v>4437</v>
      </c>
      <c r="F2794">
        <v>12985</v>
      </c>
      <c r="G2794">
        <v>6685</v>
      </c>
      <c r="H2794">
        <v>6300</v>
      </c>
      <c r="I2794">
        <v>6250</v>
      </c>
      <c r="J2794">
        <v>5911</v>
      </c>
      <c r="K2794">
        <v>59</v>
      </c>
      <c r="L2794">
        <v>20</v>
      </c>
      <c r="M2794">
        <v>149</v>
      </c>
      <c r="N2794">
        <v>125</v>
      </c>
      <c r="O2794">
        <v>95</v>
      </c>
      <c r="P2794">
        <v>112</v>
      </c>
      <c r="Q2794">
        <v>12</v>
      </c>
      <c r="R2794">
        <v>12</v>
      </c>
      <c r="S2794">
        <v>120</v>
      </c>
      <c r="T2794">
        <v>120</v>
      </c>
      <c r="U2794">
        <v>5720</v>
      </c>
      <c r="V2794">
        <v>5512</v>
      </c>
      <c r="W2794">
        <v>965</v>
      </c>
      <c r="X2794">
        <v>788</v>
      </c>
    </row>
    <row r="2795" spans="1:24" x14ac:dyDescent="0.35">
      <c r="A2795" s="6" t="str">
        <f t="shared" si="43"/>
        <v>49029</v>
      </c>
      <c r="B2795">
        <v>49</v>
      </c>
      <c r="C2795">
        <v>29</v>
      </c>
      <c r="D2795" t="s">
        <v>4417</v>
      </c>
      <c r="E2795" t="s">
        <v>124</v>
      </c>
      <c r="F2795">
        <v>12294</v>
      </c>
      <c r="G2795">
        <v>6376</v>
      </c>
      <c r="H2795">
        <v>5918</v>
      </c>
      <c r="I2795">
        <v>6188</v>
      </c>
      <c r="J2795">
        <v>5770</v>
      </c>
      <c r="K2795">
        <v>26</v>
      </c>
      <c r="L2795">
        <v>20</v>
      </c>
      <c r="M2795">
        <v>30</v>
      </c>
      <c r="N2795">
        <v>17</v>
      </c>
      <c r="O2795">
        <v>47</v>
      </c>
      <c r="P2795">
        <v>29</v>
      </c>
      <c r="Q2795">
        <v>13</v>
      </c>
      <c r="R2795">
        <v>11</v>
      </c>
      <c r="S2795">
        <v>72</v>
      </c>
      <c r="T2795">
        <v>71</v>
      </c>
      <c r="U2795">
        <v>6206</v>
      </c>
      <c r="V2795">
        <v>5739</v>
      </c>
      <c r="W2795">
        <v>170</v>
      </c>
      <c r="X2795">
        <v>179</v>
      </c>
    </row>
    <row r="2796" spans="1:24" x14ac:dyDescent="0.35">
      <c r="A2796" s="6" t="str">
        <f t="shared" si="43"/>
        <v>49031</v>
      </c>
      <c r="B2796">
        <v>49</v>
      </c>
      <c r="C2796">
        <v>31</v>
      </c>
      <c r="D2796" t="s">
        <v>4417</v>
      </c>
      <c r="E2796" t="s">
        <v>4440</v>
      </c>
      <c r="F2796">
        <v>1444</v>
      </c>
      <c r="G2796">
        <v>728</v>
      </c>
      <c r="H2796">
        <v>716</v>
      </c>
      <c r="I2796">
        <v>700</v>
      </c>
      <c r="J2796">
        <v>695</v>
      </c>
      <c r="K2796">
        <v>1</v>
      </c>
      <c r="L2796">
        <v>2</v>
      </c>
      <c r="M2796">
        <v>5</v>
      </c>
      <c r="N2796">
        <v>7</v>
      </c>
      <c r="O2796">
        <v>3</v>
      </c>
      <c r="P2796">
        <v>4</v>
      </c>
      <c r="Q2796">
        <v>1</v>
      </c>
      <c r="R2796">
        <v>1</v>
      </c>
      <c r="S2796">
        <v>18</v>
      </c>
      <c r="T2796">
        <v>7</v>
      </c>
      <c r="U2796">
        <v>669</v>
      </c>
      <c r="V2796">
        <v>657</v>
      </c>
      <c r="W2796">
        <v>59</v>
      </c>
      <c r="X2796">
        <v>59</v>
      </c>
    </row>
    <row r="2797" spans="1:24" x14ac:dyDescent="0.35">
      <c r="A2797" s="6" t="str">
        <f t="shared" si="43"/>
        <v>49033</v>
      </c>
      <c r="B2797">
        <v>49</v>
      </c>
      <c r="C2797">
        <v>33</v>
      </c>
      <c r="D2797" t="s">
        <v>4417</v>
      </c>
      <c r="E2797" t="s">
        <v>4442</v>
      </c>
      <c r="F2797">
        <v>2513</v>
      </c>
      <c r="G2797">
        <v>1340</v>
      </c>
      <c r="H2797">
        <v>1173</v>
      </c>
      <c r="I2797">
        <v>1311</v>
      </c>
      <c r="J2797">
        <v>1142</v>
      </c>
      <c r="K2797">
        <v>6</v>
      </c>
      <c r="L2797">
        <v>3</v>
      </c>
      <c r="M2797">
        <v>7</v>
      </c>
      <c r="N2797">
        <v>8</v>
      </c>
      <c r="O2797">
        <v>2</v>
      </c>
      <c r="P2797">
        <v>5</v>
      </c>
      <c r="Q2797">
        <v>2</v>
      </c>
      <c r="R2797">
        <v>1</v>
      </c>
      <c r="S2797">
        <v>12</v>
      </c>
      <c r="T2797">
        <v>14</v>
      </c>
      <c r="U2797">
        <v>1275</v>
      </c>
      <c r="V2797">
        <v>1124</v>
      </c>
      <c r="W2797">
        <v>65</v>
      </c>
      <c r="X2797">
        <v>49</v>
      </c>
    </row>
    <row r="2798" spans="1:24" x14ac:dyDescent="0.35">
      <c r="A2798" s="6" t="str">
        <f t="shared" si="43"/>
        <v>49035</v>
      </c>
      <c r="B2798">
        <v>49</v>
      </c>
      <c r="C2798">
        <v>35</v>
      </c>
      <c r="D2798" t="s">
        <v>4417</v>
      </c>
      <c r="E2798" t="s">
        <v>4444</v>
      </c>
      <c r="F2798">
        <v>1185230</v>
      </c>
      <c r="G2798">
        <v>598743</v>
      </c>
      <c r="H2798">
        <v>586487</v>
      </c>
      <c r="I2798">
        <v>520365</v>
      </c>
      <c r="J2798">
        <v>510214</v>
      </c>
      <c r="K2798">
        <v>14811</v>
      </c>
      <c r="L2798">
        <v>12009</v>
      </c>
      <c r="M2798">
        <v>8510</v>
      </c>
      <c r="N2798">
        <v>8512</v>
      </c>
      <c r="O2798">
        <v>25988</v>
      </c>
      <c r="P2798">
        <v>27634</v>
      </c>
      <c r="Q2798">
        <v>11228</v>
      </c>
      <c r="R2798">
        <v>10661</v>
      </c>
      <c r="S2798">
        <v>17841</v>
      </c>
      <c r="T2798">
        <v>17457</v>
      </c>
      <c r="U2798">
        <v>479975</v>
      </c>
      <c r="V2798">
        <v>473258</v>
      </c>
      <c r="W2798">
        <v>118768</v>
      </c>
      <c r="X2798">
        <v>113229</v>
      </c>
    </row>
    <row r="2799" spans="1:24" x14ac:dyDescent="0.35">
      <c r="A2799" s="6" t="str">
        <f t="shared" si="43"/>
        <v>49037</v>
      </c>
      <c r="B2799">
        <v>49</v>
      </c>
      <c r="C2799">
        <v>37</v>
      </c>
      <c r="D2799" t="s">
        <v>4417</v>
      </c>
      <c r="E2799" t="s">
        <v>540</v>
      </c>
      <c r="F2799">
        <v>14513</v>
      </c>
      <c r="G2799">
        <v>7283</v>
      </c>
      <c r="H2799">
        <v>7230</v>
      </c>
      <c r="I2799">
        <v>3585</v>
      </c>
      <c r="J2799">
        <v>3417</v>
      </c>
      <c r="K2799">
        <v>36</v>
      </c>
      <c r="L2799">
        <v>28</v>
      </c>
      <c r="M2799">
        <v>3430</v>
      </c>
      <c r="N2799">
        <v>3570</v>
      </c>
      <c r="O2799">
        <v>41</v>
      </c>
      <c r="P2799">
        <v>51</v>
      </c>
      <c r="Q2799">
        <v>8</v>
      </c>
      <c r="R2799">
        <v>5</v>
      </c>
      <c r="S2799">
        <v>183</v>
      </c>
      <c r="T2799">
        <v>159</v>
      </c>
      <c r="U2799">
        <v>6906</v>
      </c>
      <c r="V2799">
        <v>6849</v>
      </c>
      <c r="W2799">
        <v>377</v>
      </c>
      <c r="X2799">
        <v>381</v>
      </c>
    </row>
    <row r="2800" spans="1:24" x14ac:dyDescent="0.35">
      <c r="A2800" s="6" t="str">
        <f t="shared" si="43"/>
        <v>49039</v>
      </c>
      <c r="B2800">
        <v>49</v>
      </c>
      <c r="C2800">
        <v>39</v>
      </c>
      <c r="D2800" t="s">
        <v>4417</v>
      </c>
      <c r="E2800" t="s">
        <v>4447</v>
      </c>
      <c r="F2800">
        <v>28437</v>
      </c>
      <c r="G2800">
        <v>15093</v>
      </c>
      <c r="H2800">
        <v>13344</v>
      </c>
      <c r="I2800">
        <v>13951</v>
      </c>
      <c r="J2800">
        <v>12637</v>
      </c>
      <c r="K2800">
        <v>258</v>
      </c>
      <c r="L2800">
        <v>89</v>
      </c>
      <c r="M2800">
        <v>326</v>
      </c>
      <c r="N2800">
        <v>173</v>
      </c>
      <c r="O2800">
        <v>126</v>
      </c>
      <c r="P2800">
        <v>121</v>
      </c>
      <c r="Q2800">
        <v>124</v>
      </c>
      <c r="R2800">
        <v>68</v>
      </c>
      <c r="S2800">
        <v>308</v>
      </c>
      <c r="T2800">
        <v>256</v>
      </c>
      <c r="U2800">
        <v>13334</v>
      </c>
      <c r="V2800">
        <v>12110</v>
      </c>
      <c r="W2800">
        <v>1759</v>
      </c>
      <c r="X2800">
        <v>1234</v>
      </c>
    </row>
    <row r="2801" spans="1:24" x14ac:dyDescent="0.35">
      <c r="A2801" s="6" t="str">
        <f t="shared" si="43"/>
        <v>49041</v>
      </c>
      <c r="B2801">
        <v>49</v>
      </c>
      <c r="C2801">
        <v>41</v>
      </c>
      <c r="D2801" t="s">
        <v>4417</v>
      </c>
      <c r="E2801" t="s">
        <v>302</v>
      </c>
      <c r="F2801">
        <v>21508</v>
      </c>
      <c r="G2801">
        <v>11060</v>
      </c>
      <c r="H2801">
        <v>10448</v>
      </c>
      <c r="I2801">
        <v>10628</v>
      </c>
      <c r="J2801">
        <v>10007</v>
      </c>
      <c r="K2801">
        <v>70</v>
      </c>
      <c r="L2801">
        <v>41</v>
      </c>
      <c r="M2801">
        <v>150</v>
      </c>
      <c r="N2801">
        <v>187</v>
      </c>
      <c r="O2801">
        <v>35</v>
      </c>
      <c r="P2801">
        <v>46</v>
      </c>
      <c r="Q2801">
        <v>27</v>
      </c>
      <c r="R2801">
        <v>19</v>
      </c>
      <c r="S2801">
        <v>150</v>
      </c>
      <c r="T2801">
        <v>148</v>
      </c>
      <c r="U2801">
        <v>10502</v>
      </c>
      <c r="V2801">
        <v>9945</v>
      </c>
      <c r="W2801">
        <v>558</v>
      </c>
      <c r="X2801">
        <v>503</v>
      </c>
    </row>
    <row r="2802" spans="1:24" x14ac:dyDescent="0.35">
      <c r="A2802" s="6" t="str">
        <f t="shared" si="43"/>
        <v>49043</v>
      </c>
      <c r="B2802">
        <v>49</v>
      </c>
      <c r="C2802">
        <v>43</v>
      </c>
      <c r="D2802" t="s">
        <v>4417</v>
      </c>
      <c r="E2802" t="s">
        <v>546</v>
      </c>
      <c r="F2802">
        <v>42367</v>
      </c>
      <c r="G2802">
        <v>21818</v>
      </c>
      <c r="H2802">
        <v>20549</v>
      </c>
      <c r="I2802">
        <v>20638</v>
      </c>
      <c r="J2802">
        <v>19368</v>
      </c>
      <c r="K2802">
        <v>260</v>
      </c>
      <c r="L2802">
        <v>231</v>
      </c>
      <c r="M2802">
        <v>129</v>
      </c>
      <c r="N2802">
        <v>115</v>
      </c>
      <c r="O2802">
        <v>381</v>
      </c>
      <c r="P2802">
        <v>450</v>
      </c>
      <c r="Q2802">
        <v>33</v>
      </c>
      <c r="R2802">
        <v>34</v>
      </c>
      <c r="S2802">
        <v>377</v>
      </c>
      <c r="T2802">
        <v>351</v>
      </c>
      <c r="U2802">
        <v>19450</v>
      </c>
      <c r="V2802">
        <v>18186</v>
      </c>
      <c r="W2802">
        <v>2368</v>
      </c>
      <c r="X2802">
        <v>2363</v>
      </c>
    </row>
    <row r="2803" spans="1:24" x14ac:dyDescent="0.35">
      <c r="A2803" s="6" t="str">
        <f t="shared" si="43"/>
        <v>49045</v>
      </c>
      <c r="B2803">
        <v>49</v>
      </c>
      <c r="C2803">
        <v>45</v>
      </c>
      <c r="D2803" t="s">
        <v>4417</v>
      </c>
      <c r="E2803" t="s">
        <v>4451</v>
      </c>
      <c r="F2803">
        <v>72709</v>
      </c>
      <c r="G2803">
        <v>37099</v>
      </c>
      <c r="H2803">
        <v>35610</v>
      </c>
      <c r="I2803">
        <v>34701</v>
      </c>
      <c r="J2803">
        <v>33404</v>
      </c>
      <c r="K2803">
        <v>415</v>
      </c>
      <c r="L2803">
        <v>277</v>
      </c>
      <c r="M2803">
        <v>500</v>
      </c>
      <c r="N2803">
        <v>485</v>
      </c>
      <c r="O2803">
        <v>283</v>
      </c>
      <c r="P2803">
        <v>327</v>
      </c>
      <c r="Q2803">
        <v>320</v>
      </c>
      <c r="R2803">
        <v>255</v>
      </c>
      <c r="S2803">
        <v>880</v>
      </c>
      <c r="T2803">
        <v>862</v>
      </c>
      <c r="U2803">
        <v>32176</v>
      </c>
      <c r="V2803">
        <v>31027</v>
      </c>
      <c r="W2803">
        <v>4923</v>
      </c>
      <c r="X2803">
        <v>4583</v>
      </c>
    </row>
    <row r="2804" spans="1:24" x14ac:dyDescent="0.35">
      <c r="A2804" s="6" t="str">
        <f t="shared" si="43"/>
        <v>49047</v>
      </c>
      <c r="B2804">
        <v>49</v>
      </c>
      <c r="C2804">
        <v>47</v>
      </c>
      <c r="D2804" t="s">
        <v>4417</v>
      </c>
      <c r="E2804" t="s">
        <v>4453</v>
      </c>
      <c r="F2804">
        <v>35612</v>
      </c>
      <c r="G2804">
        <v>18065</v>
      </c>
      <c r="H2804">
        <v>17547</v>
      </c>
      <c r="I2804">
        <v>16033</v>
      </c>
      <c r="J2804">
        <v>15434</v>
      </c>
      <c r="K2804">
        <v>138</v>
      </c>
      <c r="L2804">
        <v>86</v>
      </c>
      <c r="M2804">
        <v>1289</v>
      </c>
      <c r="N2804">
        <v>1438</v>
      </c>
      <c r="O2804">
        <v>115</v>
      </c>
      <c r="P2804">
        <v>121</v>
      </c>
      <c r="Q2804">
        <v>88</v>
      </c>
      <c r="R2804">
        <v>57</v>
      </c>
      <c r="S2804">
        <v>402</v>
      </c>
      <c r="T2804">
        <v>411</v>
      </c>
      <c r="U2804">
        <v>16521</v>
      </c>
      <c r="V2804">
        <v>16241</v>
      </c>
      <c r="W2804">
        <v>1544</v>
      </c>
      <c r="X2804">
        <v>1306</v>
      </c>
    </row>
    <row r="2805" spans="1:24" x14ac:dyDescent="0.35">
      <c r="A2805" s="6" t="str">
        <f t="shared" si="43"/>
        <v>49049</v>
      </c>
      <c r="B2805">
        <v>49</v>
      </c>
      <c r="C2805">
        <v>49</v>
      </c>
      <c r="D2805" t="s">
        <v>4417</v>
      </c>
      <c r="E2805" t="s">
        <v>4417</v>
      </c>
      <c r="F2805">
        <v>659394</v>
      </c>
      <c r="G2805">
        <v>334361</v>
      </c>
      <c r="H2805">
        <v>325033</v>
      </c>
      <c r="I2805">
        <v>309250</v>
      </c>
      <c r="J2805">
        <v>300860</v>
      </c>
      <c r="K2805">
        <v>3041</v>
      </c>
      <c r="L2805">
        <v>2512</v>
      </c>
      <c r="M2805">
        <v>3039</v>
      </c>
      <c r="N2805">
        <v>2826</v>
      </c>
      <c r="O2805">
        <v>5717</v>
      </c>
      <c r="P2805">
        <v>6502</v>
      </c>
      <c r="Q2805">
        <v>3475</v>
      </c>
      <c r="R2805">
        <v>2935</v>
      </c>
      <c r="S2805">
        <v>9839</v>
      </c>
      <c r="T2805">
        <v>9398</v>
      </c>
      <c r="U2805">
        <v>289094</v>
      </c>
      <c r="V2805">
        <v>281821</v>
      </c>
      <c r="W2805">
        <v>45267</v>
      </c>
      <c r="X2805">
        <v>43212</v>
      </c>
    </row>
    <row r="2806" spans="1:24" x14ac:dyDescent="0.35">
      <c r="A2806" s="6" t="str">
        <f t="shared" si="43"/>
        <v>49051</v>
      </c>
      <c r="B2806">
        <v>49</v>
      </c>
      <c r="C2806">
        <v>51</v>
      </c>
      <c r="D2806" t="s">
        <v>4417</v>
      </c>
      <c r="E2806" t="s">
        <v>4456</v>
      </c>
      <c r="F2806">
        <v>34782</v>
      </c>
      <c r="G2806">
        <v>17782</v>
      </c>
      <c r="H2806">
        <v>17000</v>
      </c>
      <c r="I2806">
        <v>16954</v>
      </c>
      <c r="J2806">
        <v>16221</v>
      </c>
      <c r="K2806">
        <v>173</v>
      </c>
      <c r="L2806">
        <v>111</v>
      </c>
      <c r="M2806">
        <v>136</v>
      </c>
      <c r="N2806">
        <v>125</v>
      </c>
      <c r="O2806">
        <v>165</v>
      </c>
      <c r="P2806">
        <v>227</v>
      </c>
      <c r="Q2806">
        <v>65</v>
      </c>
      <c r="R2806">
        <v>24</v>
      </c>
      <c r="S2806">
        <v>289</v>
      </c>
      <c r="T2806">
        <v>292</v>
      </c>
      <c r="U2806">
        <v>15212</v>
      </c>
      <c r="V2806">
        <v>14548</v>
      </c>
      <c r="W2806">
        <v>2570</v>
      </c>
      <c r="X2806">
        <v>2452</v>
      </c>
    </row>
    <row r="2807" spans="1:24" x14ac:dyDescent="0.35">
      <c r="A2807" s="6" t="str">
        <f t="shared" si="43"/>
        <v>49053</v>
      </c>
      <c r="B2807">
        <v>49</v>
      </c>
      <c r="C2807">
        <v>53</v>
      </c>
      <c r="D2807" t="s">
        <v>4417</v>
      </c>
      <c r="E2807" t="s">
        <v>150</v>
      </c>
      <c r="F2807">
        <v>180275</v>
      </c>
      <c r="G2807">
        <v>89822</v>
      </c>
      <c r="H2807">
        <v>90453</v>
      </c>
      <c r="I2807">
        <v>83549</v>
      </c>
      <c r="J2807">
        <v>84256</v>
      </c>
      <c r="K2807">
        <v>940</v>
      </c>
      <c r="L2807">
        <v>673</v>
      </c>
      <c r="M2807">
        <v>1480</v>
      </c>
      <c r="N2807">
        <v>1558</v>
      </c>
      <c r="O2807">
        <v>819</v>
      </c>
      <c r="P2807">
        <v>1205</v>
      </c>
      <c r="Q2807">
        <v>916</v>
      </c>
      <c r="R2807">
        <v>774</v>
      </c>
      <c r="S2807">
        <v>2118</v>
      </c>
      <c r="T2807">
        <v>1987</v>
      </c>
      <c r="U2807">
        <v>79254</v>
      </c>
      <c r="V2807">
        <v>80603</v>
      </c>
      <c r="W2807">
        <v>10568</v>
      </c>
      <c r="X2807">
        <v>9850</v>
      </c>
    </row>
    <row r="2808" spans="1:24" x14ac:dyDescent="0.35">
      <c r="A2808" s="6" t="str">
        <f t="shared" si="43"/>
        <v>49055</v>
      </c>
      <c r="B2808">
        <v>49</v>
      </c>
      <c r="C2808">
        <v>55</v>
      </c>
      <c r="D2808" t="s">
        <v>4417</v>
      </c>
      <c r="E2808" t="s">
        <v>949</v>
      </c>
      <c r="F2808">
        <v>2485</v>
      </c>
      <c r="G2808">
        <v>1271</v>
      </c>
      <c r="H2808">
        <v>1214</v>
      </c>
      <c r="I2808">
        <v>1205</v>
      </c>
      <c r="J2808">
        <v>1171</v>
      </c>
      <c r="K2808">
        <v>9</v>
      </c>
      <c r="L2808">
        <v>4</v>
      </c>
      <c r="M2808">
        <v>13</v>
      </c>
      <c r="N2808">
        <v>12</v>
      </c>
      <c r="O2808">
        <v>13</v>
      </c>
      <c r="P2808">
        <v>10</v>
      </c>
      <c r="Q2808">
        <v>4</v>
      </c>
      <c r="R2808">
        <v>1</v>
      </c>
      <c r="S2808">
        <v>27</v>
      </c>
      <c r="T2808">
        <v>16</v>
      </c>
      <c r="U2808">
        <v>1216</v>
      </c>
      <c r="V2808">
        <v>1167</v>
      </c>
      <c r="W2808">
        <v>55</v>
      </c>
      <c r="X2808">
        <v>47</v>
      </c>
    </row>
    <row r="2809" spans="1:24" x14ac:dyDescent="0.35">
      <c r="A2809" s="6" t="str">
        <f t="shared" si="43"/>
        <v>49057</v>
      </c>
      <c r="B2809">
        <v>49</v>
      </c>
      <c r="C2809">
        <v>57</v>
      </c>
      <c r="D2809" t="s">
        <v>4417</v>
      </c>
      <c r="E2809" t="s">
        <v>4460</v>
      </c>
      <c r="F2809">
        <v>262218</v>
      </c>
      <c r="G2809">
        <v>132883</v>
      </c>
      <c r="H2809">
        <v>129335</v>
      </c>
      <c r="I2809">
        <v>122278</v>
      </c>
      <c r="J2809">
        <v>119240</v>
      </c>
      <c r="K2809">
        <v>2588</v>
      </c>
      <c r="L2809">
        <v>1933</v>
      </c>
      <c r="M2809">
        <v>1761</v>
      </c>
      <c r="N2809">
        <v>1793</v>
      </c>
      <c r="O2809">
        <v>2005</v>
      </c>
      <c r="P2809">
        <v>2327</v>
      </c>
      <c r="Q2809">
        <v>537</v>
      </c>
      <c r="R2809">
        <v>474</v>
      </c>
      <c r="S2809">
        <v>3714</v>
      </c>
      <c r="T2809">
        <v>3568</v>
      </c>
      <c r="U2809">
        <v>107676</v>
      </c>
      <c r="V2809">
        <v>105803</v>
      </c>
      <c r="W2809">
        <v>25207</v>
      </c>
      <c r="X2809">
        <v>23532</v>
      </c>
    </row>
    <row r="2810" spans="1:24" x14ac:dyDescent="0.35">
      <c r="A2810" s="6" t="str">
        <f t="shared" si="43"/>
        <v>50001</v>
      </c>
      <c r="B2810">
        <v>50</v>
      </c>
      <c r="C2810">
        <v>1</v>
      </c>
      <c r="D2810" t="s">
        <v>4462</v>
      </c>
      <c r="E2810" t="s">
        <v>4463</v>
      </c>
      <c r="F2810">
        <v>37365</v>
      </c>
      <c r="G2810">
        <v>18716</v>
      </c>
      <c r="H2810">
        <v>18649</v>
      </c>
      <c r="I2810">
        <v>17687</v>
      </c>
      <c r="J2810">
        <v>17607</v>
      </c>
      <c r="K2810">
        <v>298</v>
      </c>
      <c r="L2810">
        <v>188</v>
      </c>
      <c r="M2810">
        <v>69</v>
      </c>
      <c r="N2810">
        <v>54</v>
      </c>
      <c r="O2810">
        <v>305</v>
      </c>
      <c r="P2810">
        <v>377</v>
      </c>
      <c r="Q2810">
        <v>4</v>
      </c>
      <c r="R2810">
        <v>11</v>
      </c>
      <c r="S2810">
        <v>353</v>
      </c>
      <c r="T2810">
        <v>412</v>
      </c>
      <c r="U2810">
        <v>18118</v>
      </c>
      <c r="V2810">
        <v>18090</v>
      </c>
      <c r="W2810">
        <v>598</v>
      </c>
      <c r="X2810">
        <v>559</v>
      </c>
    </row>
    <row r="2811" spans="1:24" x14ac:dyDescent="0.35">
      <c r="A2811" s="6" t="str">
        <f t="shared" si="43"/>
        <v>50003</v>
      </c>
      <c r="B2811">
        <v>50</v>
      </c>
      <c r="C2811">
        <v>3</v>
      </c>
      <c r="D2811" t="s">
        <v>4462</v>
      </c>
      <c r="E2811" t="s">
        <v>4465</v>
      </c>
      <c r="F2811">
        <v>37342</v>
      </c>
      <c r="G2811">
        <v>18341</v>
      </c>
      <c r="H2811">
        <v>19001</v>
      </c>
      <c r="I2811">
        <v>17447</v>
      </c>
      <c r="J2811">
        <v>18129</v>
      </c>
      <c r="K2811">
        <v>314</v>
      </c>
      <c r="L2811">
        <v>213</v>
      </c>
      <c r="M2811">
        <v>81</v>
      </c>
      <c r="N2811">
        <v>56</v>
      </c>
      <c r="O2811">
        <v>210</v>
      </c>
      <c r="P2811">
        <v>284</v>
      </c>
      <c r="Q2811">
        <v>15</v>
      </c>
      <c r="R2811">
        <v>9</v>
      </c>
      <c r="S2811">
        <v>274</v>
      </c>
      <c r="T2811">
        <v>310</v>
      </c>
      <c r="U2811">
        <v>17882</v>
      </c>
      <c r="V2811">
        <v>18504</v>
      </c>
      <c r="W2811">
        <v>459</v>
      </c>
      <c r="X2811">
        <v>497</v>
      </c>
    </row>
    <row r="2812" spans="1:24" x14ac:dyDescent="0.35">
      <c r="A2812" s="6" t="str">
        <f t="shared" si="43"/>
        <v>50005</v>
      </c>
      <c r="B2812">
        <v>50</v>
      </c>
      <c r="C2812">
        <v>5</v>
      </c>
      <c r="D2812" t="s">
        <v>4462</v>
      </c>
      <c r="E2812" t="s">
        <v>4467</v>
      </c>
      <c r="F2812">
        <v>30232</v>
      </c>
      <c r="G2812">
        <v>15168</v>
      </c>
      <c r="H2812">
        <v>15064</v>
      </c>
      <c r="I2812">
        <v>14513</v>
      </c>
      <c r="J2812">
        <v>14479</v>
      </c>
      <c r="K2812">
        <v>171</v>
      </c>
      <c r="L2812">
        <v>102</v>
      </c>
      <c r="M2812">
        <v>82</v>
      </c>
      <c r="N2812">
        <v>69</v>
      </c>
      <c r="O2812">
        <v>147</v>
      </c>
      <c r="P2812">
        <v>162</v>
      </c>
      <c r="Q2812">
        <v>2</v>
      </c>
      <c r="R2812">
        <v>5</v>
      </c>
      <c r="S2812">
        <v>253</v>
      </c>
      <c r="T2812">
        <v>247</v>
      </c>
      <c r="U2812">
        <v>14850</v>
      </c>
      <c r="V2812">
        <v>14779</v>
      </c>
      <c r="W2812">
        <v>318</v>
      </c>
      <c r="X2812">
        <v>285</v>
      </c>
    </row>
    <row r="2813" spans="1:24" x14ac:dyDescent="0.35">
      <c r="A2813" s="6" t="str">
        <f t="shared" si="43"/>
        <v>50007</v>
      </c>
      <c r="B2813">
        <v>50</v>
      </c>
      <c r="C2813">
        <v>7</v>
      </c>
      <c r="D2813" t="s">
        <v>4462</v>
      </c>
      <c r="E2813" t="s">
        <v>4469</v>
      </c>
      <c r="F2813">
        <v>168321</v>
      </c>
      <c r="G2813">
        <v>83100</v>
      </c>
      <c r="H2813">
        <v>85221</v>
      </c>
      <c r="I2813">
        <v>74573</v>
      </c>
      <c r="J2813">
        <v>76721</v>
      </c>
      <c r="K2813">
        <v>2401</v>
      </c>
      <c r="L2813">
        <v>1941</v>
      </c>
      <c r="M2813">
        <v>224</v>
      </c>
      <c r="N2813">
        <v>215</v>
      </c>
      <c r="O2813">
        <v>3773</v>
      </c>
      <c r="P2813">
        <v>4371</v>
      </c>
      <c r="Q2813">
        <v>35</v>
      </c>
      <c r="R2813">
        <v>28</v>
      </c>
      <c r="S2813">
        <v>2094</v>
      </c>
      <c r="T2813">
        <v>1945</v>
      </c>
      <c r="U2813">
        <v>80734</v>
      </c>
      <c r="V2813">
        <v>82849</v>
      </c>
      <c r="W2813">
        <v>2366</v>
      </c>
      <c r="X2813">
        <v>2372</v>
      </c>
    </row>
    <row r="2814" spans="1:24" x14ac:dyDescent="0.35">
      <c r="A2814" s="6" t="str">
        <f t="shared" si="43"/>
        <v>50009</v>
      </c>
      <c r="B2814">
        <v>50</v>
      </c>
      <c r="C2814">
        <v>9</v>
      </c>
      <c r="D2814" t="s">
        <v>4462</v>
      </c>
      <c r="E2814" t="s">
        <v>2015</v>
      </c>
      <c r="F2814">
        <v>5920</v>
      </c>
      <c r="G2814">
        <v>2992</v>
      </c>
      <c r="H2814">
        <v>2928</v>
      </c>
      <c r="I2814">
        <v>2892</v>
      </c>
      <c r="J2814">
        <v>2807</v>
      </c>
      <c r="K2814">
        <v>26</v>
      </c>
      <c r="L2814">
        <v>8</v>
      </c>
      <c r="M2814">
        <v>16</v>
      </c>
      <c r="N2814">
        <v>20</v>
      </c>
      <c r="O2814">
        <v>10</v>
      </c>
      <c r="P2814">
        <v>31</v>
      </c>
      <c r="Q2814">
        <v>0</v>
      </c>
      <c r="R2814">
        <v>0</v>
      </c>
      <c r="S2814">
        <v>48</v>
      </c>
      <c r="T2814">
        <v>62</v>
      </c>
      <c r="U2814">
        <v>2958</v>
      </c>
      <c r="V2814">
        <v>2885</v>
      </c>
      <c r="W2814">
        <v>34</v>
      </c>
      <c r="X2814">
        <v>43</v>
      </c>
    </row>
    <row r="2815" spans="1:24" x14ac:dyDescent="0.35">
      <c r="A2815" s="6" t="str">
        <f t="shared" si="43"/>
        <v>50011</v>
      </c>
      <c r="B2815">
        <v>50</v>
      </c>
      <c r="C2815">
        <v>11</v>
      </c>
      <c r="D2815" t="s">
        <v>4462</v>
      </c>
      <c r="E2815" t="s">
        <v>80</v>
      </c>
      <c r="F2815">
        <v>49951</v>
      </c>
      <c r="G2815">
        <v>24972</v>
      </c>
      <c r="H2815">
        <v>24979</v>
      </c>
      <c r="I2815">
        <v>23654</v>
      </c>
      <c r="J2815">
        <v>23730</v>
      </c>
      <c r="K2815">
        <v>221</v>
      </c>
      <c r="L2815">
        <v>163</v>
      </c>
      <c r="M2815">
        <v>239</v>
      </c>
      <c r="N2815">
        <v>261</v>
      </c>
      <c r="O2815">
        <v>232</v>
      </c>
      <c r="P2815">
        <v>225</v>
      </c>
      <c r="Q2815">
        <v>7</v>
      </c>
      <c r="R2815">
        <v>7</v>
      </c>
      <c r="S2815">
        <v>619</v>
      </c>
      <c r="T2815">
        <v>593</v>
      </c>
      <c r="U2815">
        <v>24523</v>
      </c>
      <c r="V2815">
        <v>24524</v>
      </c>
      <c r="W2815">
        <v>449</v>
      </c>
      <c r="X2815">
        <v>455</v>
      </c>
    </row>
    <row r="2816" spans="1:24" x14ac:dyDescent="0.35">
      <c r="A2816" s="6" t="str">
        <f t="shared" si="43"/>
        <v>50013</v>
      </c>
      <c r="B2816">
        <v>50</v>
      </c>
      <c r="C2816">
        <v>13</v>
      </c>
      <c r="D2816" t="s">
        <v>4462</v>
      </c>
      <c r="E2816" t="s">
        <v>4473</v>
      </c>
      <c r="F2816">
        <v>7291</v>
      </c>
      <c r="G2816">
        <v>3738</v>
      </c>
      <c r="H2816">
        <v>3553</v>
      </c>
      <c r="I2816">
        <v>3519</v>
      </c>
      <c r="J2816">
        <v>3343</v>
      </c>
      <c r="K2816">
        <v>37</v>
      </c>
      <c r="L2816">
        <v>30</v>
      </c>
      <c r="M2816">
        <v>60</v>
      </c>
      <c r="N2816">
        <v>37</v>
      </c>
      <c r="O2816">
        <v>19</v>
      </c>
      <c r="P2816">
        <v>31</v>
      </c>
      <c r="Q2816">
        <v>0</v>
      </c>
      <c r="R2816">
        <v>5</v>
      </c>
      <c r="S2816">
        <v>103</v>
      </c>
      <c r="T2816">
        <v>107</v>
      </c>
      <c r="U2816">
        <v>3663</v>
      </c>
      <c r="V2816">
        <v>3488</v>
      </c>
      <c r="W2816">
        <v>75</v>
      </c>
      <c r="X2816">
        <v>65</v>
      </c>
    </row>
    <row r="2817" spans="1:24" x14ac:dyDescent="0.35">
      <c r="A2817" s="6" t="str">
        <f t="shared" si="43"/>
        <v>50015</v>
      </c>
      <c r="B2817">
        <v>50</v>
      </c>
      <c r="C2817">
        <v>15</v>
      </c>
      <c r="D2817" t="s">
        <v>4462</v>
      </c>
      <c r="E2817" t="s">
        <v>4475</v>
      </c>
      <c r="F2817">
        <v>25945</v>
      </c>
      <c r="G2817">
        <v>13096</v>
      </c>
      <c r="H2817">
        <v>12849</v>
      </c>
      <c r="I2817">
        <v>12556</v>
      </c>
      <c r="J2817">
        <v>12366</v>
      </c>
      <c r="K2817">
        <v>175</v>
      </c>
      <c r="L2817">
        <v>109</v>
      </c>
      <c r="M2817">
        <v>54</v>
      </c>
      <c r="N2817">
        <v>41</v>
      </c>
      <c r="O2817">
        <v>90</v>
      </c>
      <c r="P2817">
        <v>85</v>
      </c>
      <c r="Q2817">
        <v>12</v>
      </c>
      <c r="R2817">
        <v>8</v>
      </c>
      <c r="S2817">
        <v>209</v>
      </c>
      <c r="T2817">
        <v>240</v>
      </c>
      <c r="U2817">
        <v>12764</v>
      </c>
      <c r="V2817">
        <v>12533</v>
      </c>
      <c r="W2817">
        <v>332</v>
      </c>
      <c r="X2817">
        <v>316</v>
      </c>
    </row>
    <row r="2818" spans="1:24" x14ac:dyDescent="0.35">
      <c r="A2818" s="6" t="str">
        <f t="shared" ref="A2818:A2881" si="44">TEXT(B2818*1000+C2818,"00000")</f>
        <v>50017</v>
      </c>
      <c r="B2818">
        <v>50</v>
      </c>
      <c r="C2818">
        <v>17</v>
      </c>
      <c r="D2818" t="s">
        <v>4462</v>
      </c>
      <c r="E2818" t="s">
        <v>377</v>
      </c>
      <c r="F2818">
        <v>29283</v>
      </c>
      <c r="G2818">
        <v>14740</v>
      </c>
      <c r="H2818">
        <v>14543</v>
      </c>
      <c r="I2818">
        <v>14286</v>
      </c>
      <c r="J2818">
        <v>14100</v>
      </c>
      <c r="K2818">
        <v>103</v>
      </c>
      <c r="L2818">
        <v>89</v>
      </c>
      <c r="M2818">
        <v>55</v>
      </c>
      <c r="N2818">
        <v>57</v>
      </c>
      <c r="O2818">
        <v>75</v>
      </c>
      <c r="P2818">
        <v>90</v>
      </c>
      <c r="Q2818">
        <v>3</v>
      </c>
      <c r="R2818">
        <v>2</v>
      </c>
      <c r="S2818">
        <v>218</v>
      </c>
      <c r="T2818">
        <v>205</v>
      </c>
      <c r="U2818">
        <v>14499</v>
      </c>
      <c r="V2818">
        <v>14312</v>
      </c>
      <c r="W2818">
        <v>241</v>
      </c>
      <c r="X2818">
        <v>231</v>
      </c>
    </row>
    <row r="2819" spans="1:24" x14ac:dyDescent="0.35">
      <c r="A2819" s="6" t="str">
        <f t="shared" si="44"/>
        <v>50019</v>
      </c>
      <c r="B2819">
        <v>50</v>
      </c>
      <c r="C2819">
        <v>19</v>
      </c>
      <c r="D2819" t="s">
        <v>4462</v>
      </c>
      <c r="E2819" t="s">
        <v>1885</v>
      </c>
      <c r="F2819">
        <v>27401</v>
      </c>
      <c r="G2819">
        <v>13797</v>
      </c>
      <c r="H2819">
        <v>13604</v>
      </c>
      <c r="I2819">
        <v>13273</v>
      </c>
      <c r="J2819">
        <v>13087</v>
      </c>
      <c r="K2819">
        <v>120</v>
      </c>
      <c r="L2819">
        <v>96</v>
      </c>
      <c r="M2819">
        <v>88</v>
      </c>
      <c r="N2819">
        <v>74</v>
      </c>
      <c r="O2819">
        <v>53</v>
      </c>
      <c r="P2819">
        <v>80</v>
      </c>
      <c r="Q2819">
        <v>4</v>
      </c>
      <c r="R2819">
        <v>4</v>
      </c>
      <c r="S2819">
        <v>259</v>
      </c>
      <c r="T2819">
        <v>263</v>
      </c>
      <c r="U2819">
        <v>13546</v>
      </c>
      <c r="V2819">
        <v>13403</v>
      </c>
      <c r="W2819">
        <v>251</v>
      </c>
      <c r="X2819">
        <v>201</v>
      </c>
    </row>
    <row r="2820" spans="1:24" x14ac:dyDescent="0.35">
      <c r="A2820" s="6" t="str">
        <f t="shared" si="44"/>
        <v>50021</v>
      </c>
      <c r="B2820">
        <v>50</v>
      </c>
      <c r="C2820">
        <v>21</v>
      </c>
      <c r="D2820" t="s">
        <v>4462</v>
      </c>
      <c r="E2820" t="s">
        <v>4479</v>
      </c>
      <c r="F2820">
        <v>60574</v>
      </c>
      <c r="G2820">
        <v>30240</v>
      </c>
      <c r="H2820">
        <v>30334</v>
      </c>
      <c r="I2820">
        <v>29199</v>
      </c>
      <c r="J2820">
        <v>29305</v>
      </c>
      <c r="K2820">
        <v>293</v>
      </c>
      <c r="L2820">
        <v>158</v>
      </c>
      <c r="M2820">
        <v>85</v>
      </c>
      <c r="N2820">
        <v>89</v>
      </c>
      <c r="O2820">
        <v>189</v>
      </c>
      <c r="P2820">
        <v>322</v>
      </c>
      <c r="Q2820">
        <v>8</v>
      </c>
      <c r="R2820">
        <v>6</v>
      </c>
      <c r="S2820">
        <v>466</v>
      </c>
      <c r="T2820">
        <v>454</v>
      </c>
      <c r="U2820">
        <v>29579</v>
      </c>
      <c r="V2820">
        <v>29750</v>
      </c>
      <c r="W2820">
        <v>661</v>
      </c>
      <c r="X2820">
        <v>584</v>
      </c>
    </row>
    <row r="2821" spans="1:24" x14ac:dyDescent="0.35">
      <c r="A2821" s="6" t="str">
        <f t="shared" si="44"/>
        <v>50023</v>
      </c>
      <c r="B2821">
        <v>50</v>
      </c>
      <c r="C2821">
        <v>23</v>
      </c>
      <c r="D2821" t="s">
        <v>4462</v>
      </c>
      <c r="E2821" t="s">
        <v>150</v>
      </c>
      <c r="F2821">
        <v>59800</v>
      </c>
      <c r="G2821">
        <v>29713</v>
      </c>
      <c r="H2821">
        <v>30087</v>
      </c>
      <c r="I2821">
        <v>28503</v>
      </c>
      <c r="J2821">
        <v>28779</v>
      </c>
      <c r="K2821">
        <v>321</v>
      </c>
      <c r="L2821">
        <v>234</v>
      </c>
      <c r="M2821">
        <v>97</v>
      </c>
      <c r="N2821">
        <v>102</v>
      </c>
      <c r="O2821">
        <v>235</v>
      </c>
      <c r="P2821">
        <v>309</v>
      </c>
      <c r="Q2821">
        <v>16</v>
      </c>
      <c r="R2821">
        <v>7</v>
      </c>
      <c r="S2821">
        <v>541</v>
      </c>
      <c r="T2821">
        <v>656</v>
      </c>
      <c r="U2821">
        <v>28911</v>
      </c>
      <c r="V2821">
        <v>29285</v>
      </c>
      <c r="W2821">
        <v>802</v>
      </c>
      <c r="X2821">
        <v>802</v>
      </c>
    </row>
    <row r="2822" spans="1:24" x14ac:dyDescent="0.35">
      <c r="A2822" s="6" t="str">
        <f t="shared" si="44"/>
        <v>50025</v>
      </c>
      <c r="B2822">
        <v>50</v>
      </c>
      <c r="C2822">
        <v>25</v>
      </c>
      <c r="D2822" t="s">
        <v>4462</v>
      </c>
      <c r="E2822" t="s">
        <v>569</v>
      </c>
      <c r="F2822">
        <v>45915</v>
      </c>
      <c r="G2822">
        <v>22744</v>
      </c>
      <c r="H2822">
        <v>23171</v>
      </c>
      <c r="I2822">
        <v>21522</v>
      </c>
      <c r="J2822">
        <v>21938</v>
      </c>
      <c r="K2822">
        <v>445</v>
      </c>
      <c r="L2822">
        <v>288</v>
      </c>
      <c r="M2822">
        <v>59</v>
      </c>
      <c r="N2822">
        <v>65</v>
      </c>
      <c r="O2822">
        <v>198</v>
      </c>
      <c r="P2822">
        <v>379</v>
      </c>
      <c r="Q2822">
        <v>18</v>
      </c>
      <c r="R2822">
        <v>11</v>
      </c>
      <c r="S2822">
        <v>502</v>
      </c>
      <c r="T2822">
        <v>490</v>
      </c>
      <c r="U2822">
        <v>22045</v>
      </c>
      <c r="V2822">
        <v>22527</v>
      </c>
      <c r="W2822">
        <v>699</v>
      </c>
      <c r="X2822">
        <v>644</v>
      </c>
    </row>
    <row r="2823" spans="1:24" x14ac:dyDescent="0.35">
      <c r="A2823" s="6" t="str">
        <f t="shared" si="44"/>
        <v>50027</v>
      </c>
      <c r="B2823">
        <v>50</v>
      </c>
      <c r="C2823">
        <v>27</v>
      </c>
      <c r="D2823" t="s">
        <v>4462</v>
      </c>
      <c r="E2823" t="s">
        <v>4483</v>
      </c>
      <c r="F2823">
        <v>57737</v>
      </c>
      <c r="G2823">
        <v>28463</v>
      </c>
      <c r="H2823">
        <v>29274</v>
      </c>
      <c r="I2823">
        <v>27281</v>
      </c>
      <c r="J2823">
        <v>28147</v>
      </c>
      <c r="K2823">
        <v>323</v>
      </c>
      <c r="L2823">
        <v>223</v>
      </c>
      <c r="M2823">
        <v>91</v>
      </c>
      <c r="N2823">
        <v>77</v>
      </c>
      <c r="O2823">
        <v>239</v>
      </c>
      <c r="P2823">
        <v>338</v>
      </c>
      <c r="Q2823">
        <v>9</v>
      </c>
      <c r="R2823">
        <v>11</v>
      </c>
      <c r="S2823">
        <v>520</v>
      </c>
      <c r="T2823">
        <v>478</v>
      </c>
      <c r="U2823">
        <v>27837</v>
      </c>
      <c r="V2823">
        <v>28664</v>
      </c>
      <c r="W2823">
        <v>626</v>
      </c>
      <c r="X2823">
        <v>610</v>
      </c>
    </row>
    <row r="2824" spans="1:24" x14ac:dyDescent="0.35">
      <c r="A2824" s="6" t="str">
        <f t="shared" si="44"/>
        <v>51001</v>
      </c>
      <c r="B2824">
        <v>51</v>
      </c>
      <c r="C2824">
        <v>1</v>
      </c>
      <c r="D2824" t="s">
        <v>4485</v>
      </c>
      <c r="E2824" t="s">
        <v>4486</v>
      </c>
      <c r="F2824">
        <v>33418</v>
      </c>
      <c r="G2824">
        <v>16488</v>
      </c>
      <c r="H2824">
        <v>16930</v>
      </c>
      <c r="I2824">
        <v>11147</v>
      </c>
      <c r="J2824">
        <v>11425</v>
      </c>
      <c r="K2824">
        <v>4745</v>
      </c>
      <c r="L2824">
        <v>4953</v>
      </c>
      <c r="M2824">
        <v>138</v>
      </c>
      <c r="N2824">
        <v>112</v>
      </c>
      <c r="O2824">
        <v>120</v>
      </c>
      <c r="P2824">
        <v>152</v>
      </c>
      <c r="Q2824">
        <v>29</v>
      </c>
      <c r="R2824">
        <v>27</v>
      </c>
      <c r="S2824">
        <v>309</v>
      </c>
      <c r="T2824">
        <v>261</v>
      </c>
      <c r="U2824">
        <v>14607</v>
      </c>
      <c r="V2824">
        <v>15383</v>
      </c>
      <c r="W2824">
        <v>1881</v>
      </c>
      <c r="X2824">
        <v>1547</v>
      </c>
    </row>
    <row r="2825" spans="1:24" x14ac:dyDescent="0.35">
      <c r="A2825" s="6" t="str">
        <f t="shared" si="44"/>
        <v>51003</v>
      </c>
      <c r="B2825">
        <v>51</v>
      </c>
      <c r="C2825">
        <v>3</v>
      </c>
      <c r="D2825" t="s">
        <v>4485</v>
      </c>
      <c r="E2825" t="s">
        <v>4488</v>
      </c>
      <c r="F2825">
        <v>112395</v>
      </c>
      <c r="G2825">
        <v>54072</v>
      </c>
      <c r="H2825">
        <v>58323</v>
      </c>
      <c r="I2825">
        <v>44019</v>
      </c>
      <c r="J2825">
        <v>47428</v>
      </c>
      <c r="K2825">
        <v>5169</v>
      </c>
      <c r="L2825">
        <v>5665</v>
      </c>
      <c r="M2825">
        <v>241</v>
      </c>
      <c r="N2825">
        <v>247</v>
      </c>
      <c r="O2825">
        <v>3067</v>
      </c>
      <c r="P2825">
        <v>3316</v>
      </c>
      <c r="Q2825">
        <v>57</v>
      </c>
      <c r="R2825">
        <v>56</v>
      </c>
      <c r="S2825">
        <v>1519</v>
      </c>
      <c r="T2825">
        <v>1611</v>
      </c>
      <c r="U2825">
        <v>49813</v>
      </c>
      <c r="V2825">
        <v>54197</v>
      </c>
      <c r="W2825">
        <v>4259</v>
      </c>
      <c r="X2825">
        <v>4126</v>
      </c>
    </row>
    <row r="2826" spans="1:24" x14ac:dyDescent="0.35">
      <c r="A2826" s="6" t="str">
        <f t="shared" si="44"/>
        <v>51005</v>
      </c>
      <c r="B2826">
        <v>51</v>
      </c>
      <c r="C2826">
        <v>5</v>
      </c>
      <c r="D2826" t="s">
        <v>4485</v>
      </c>
      <c r="E2826" t="s">
        <v>3058</v>
      </c>
      <c r="F2826">
        <v>15211</v>
      </c>
      <c r="G2826">
        <v>7483</v>
      </c>
      <c r="H2826">
        <v>7728</v>
      </c>
      <c r="I2826">
        <v>6915</v>
      </c>
      <c r="J2826">
        <v>7215</v>
      </c>
      <c r="K2826">
        <v>378</v>
      </c>
      <c r="L2826">
        <v>319</v>
      </c>
      <c r="M2826">
        <v>19</v>
      </c>
      <c r="N2826">
        <v>27</v>
      </c>
      <c r="O2826">
        <v>26</v>
      </c>
      <c r="P2826">
        <v>31</v>
      </c>
      <c r="Q2826">
        <v>6</v>
      </c>
      <c r="R2826">
        <v>7</v>
      </c>
      <c r="S2826">
        <v>139</v>
      </c>
      <c r="T2826">
        <v>129</v>
      </c>
      <c r="U2826">
        <v>7384</v>
      </c>
      <c r="V2826">
        <v>7619</v>
      </c>
      <c r="W2826">
        <v>99</v>
      </c>
      <c r="X2826">
        <v>109</v>
      </c>
    </row>
    <row r="2827" spans="1:24" x14ac:dyDescent="0.35">
      <c r="A2827" s="6" t="str">
        <f t="shared" si="44"/>
        <v>51007</v>
      </c>
      <c r="B2827">
        <v>51</v>
      </c>
      <c r="C2827">
        <v>7</v>
      </c>
      <c r="D2827" t="s">
        <v>4485</v>
      </c>
      <c r="E2827" t="s">
        <v>4491</v>
      </c>
      <c r="F2827">
        <v>13260</v>
      </c>
      <c r="G2827">
        <v>6617</v>
      </c>
      <c r="H2827">
        <v>6643</v>
      </c>
      <c r="I2827">
        <v>5120</v>
      </c>
      <c r="J2827">
        <v>5018</v>
      </c>
      <c r="K2827">
        <v>1286</v>
      </c>
      <c r="L2827">
        <v>1414</v>
      </c>
      <c r="M2827">
        <v>49</v>
      </c>
      <c r="N2827">
        <v>34</v>
      </c>
      <c r="O2827">
        <v>31</v>
      </c>
      <c r="P2827">
        <v>48</v>
      </c>
      <c r="Q2827">
        <v>1</v>
      </c>
      <c r="R2827">
        <v>6</v>
      </c>
      <c r="S2827">
        <v>130</v>
      </c>
      <c r="T2827">
        <v>123</v>
      </c>
      <c r="U2827">
        <v>6383</v>
      </c>
      <c r="V2827">
        <v>6435</v>
      </c>
      <c r="W2827">
        <v>234</v>
      </c>
      <c r="X2827">
        <v>208</v>
      </c>
    </row>
    <row r="2828" spans="1:24" x14ac:dyDescent="0.35">
      <c r="A2828" s="6" t="str">
        <f t="shared" si="44"/>
        <v>51009</v>
      </c>
      <c r="B2828">
        <v>51</v>
      </c>
      <c r="C2828">
        <v>9</v>
      </c>
      <c r="D2828" t="s">
        <v>4485</v>
      </c>
      <c r="E2828" t="s">
        <v>4493</v>
      </c>
      <c r="F2828">
        <v>31310</v>
      </c>
      <c r="G2828">
        <v>15009</v>
      </c>
      <c r="H2828">
        <v>16301</v>
      </c>
      <c r="I2828">
        <v>11533</v>
      </c>
      <c r="J2828">
        <v>12682</v>
      </c>
      <c r="K2828">
        <v>2880</v>
      </c>
      <c r="L2828">
        <v>2958</v>
      </c>
      <c r="M2828">
        <v>126</v>
      </c>
      <c r="N2828">
        <v>161</v>
      </c>
      <c r="O2828">
        <v>75</v>
      </c>
      <c r="P2828">
        <v>94</v>
      </c>
      <c r="Q2828">
        <v>7</v>
      </c>
      <c r="R2828">
        <v>8</v>
      </c>
      <c r="S2828">
        <v>388</v>
      </c>
      <c r="T2828">
        <v>398</v>
      </c>
      <c r="U2828">
        <v>14580</v>
      </c>
      <c r="V2828">
        <v>15905</v>
      </c>
      <c r="W2828">
        <v>429</v>
      </c>
      <c r="X2828">
        <v>396</v>
      </c>
    </row>
    <row r="2829" spans="1:24" x14ac:dyDescent="0.35">
      <c r="A2829" s="6" t="str">
        <f t="shared" si="44"/>
        <v>51011</v>
      </c>
      <c r="B2829">
        <v>51</v>
      </c>
      <c r="C2829">
        <v>11</v>
      </c>
      <c r="D2829" t="s">
        <v>4485</v>
      </c>
      <c r="E2829" t="s">
        <v>4495</v>
      </c>
      <c r="F2829">
        <v>16116</v>
      </c>
      <c r="G2829">
        <v>7903</v>
      </c>
      <c r="H2829">
        <v>8213</v>
      </c>
      <c r="I2829">
        <v>6229</v>
      </c>
      <c r="J2829">
        <v>6455</v>
      </c>
      <c r="K2829">
        <v>1422</v>
      </c>
      <c r="L2829">
        <v>1535</v>
      </c>
      <c r="M2829">
        <v>31</v>
      </c>
      <c r="N2829">
        <v>21</v>
      </c>
      <c r="O2829">
        <v>28</v>
      </c>
      <c r="P2829">
        <v>41</v>
      </c>
      <c r="Q2829">
        <v>2</v>
      </c>
      <c r="R2829">
        <v>7</v>
      </c>
      <c r="S2829">
        <v>191</v>
      </c>
      <c r="T2829">
        <v>154</v>
      </c>
      <c r="U2829">
        <v>7724</v>
      </c>
      <c r="V2829">
        <v>8054</v>
      </c>
      <c r="W2829">
        <v>179</v>
      </c>
      <c r="X2829">
        <v>159</v>
      </c>
    </row>
    <row r="2830" spans="1:24" x14ac:dyDescent="0.35">
      <c r="A2830" s="6" t="str">
        <f t="shared" si="44"/>
        <v>51013</v>
      </c>
      <c r="B2830">
        <v>51</v>
      </c>
      <c r="C2830">
        <v>13</v>
      </c>
      <c r="D2830" t="s">
        <v>4485</v>
      </c>
      <c r="E2830" t="s">
        <v>4497</v>
      </c>
      <c r="F2830">
        <v>238642</v>
      </c>
      <c r="G2830">
        <v>120117</v>
      </c>
      <c r="H2830">
        <v>118525</v>
      </c>
      <c r="I2830">
        <v>90890</v>
      </c>
      <c r="J2830">
        <v>86806</v>
      </c>
      <c r="K2830">
        <v>11686</v>
      </c>
      <c r="L2830">
        <v>11916</v>
      </c>
      <c r="M2830">
        <v>834</v>
      </c>
      <c r="N2830">
        <v>744</v>
      </c>
      <c r="O2830">
        <v>12173</v>
      </c>
      <c r="P2830">
        <v>14444</v>
      </c>
      <c r="Q2830">
        <v>155</v>
      </c>
      <c r="R2830">
        <v>160</v>
      </c>
      <c r="S2830">
        <v>4379</v>
      </c>
      <c r="T2830">
        <v>4455</v>
      </c>
      <c r="U2830">
        <v>100981</v>
      </c>
      <c r="V2830">
        <v>100311</v>
      </c>
      <c r="W2830">
        <v>19136</v>
      </c>
      <c r="X2830">
        <v>18214</v>
      </c>
    </row>
    <row r="2831" spans="1:24" x14ac:dyDescent="0.35">
      <c r="A2831" s="6" t="str">
        <f t="shared" si="44"/>
        <v>51015</v>
      </c>
      <c r="B2831">
        <v>51</v>
      </c>
      <c r="C2831">
        <v>15</v>
      </c>
      <c r="D2831" t="s">
        <v>4485</v>
      </c>
      <c r="E2831" t="s">
        <v>4499</v>
      </c>
      <c r="F2831">
        <v>77485</v>
      </c>
      <c r="G2831">
        <v>39520</v>
      </c>
      <c r="H2831">
        <v>37965</v>
      </c>
      <c r="I2831">
        <v>35968</v>
      </c>
      <c r="J2831">
        <v>35782</v>
      </c>
      <c r="K2831">
        <v>2476</v>
      </c>
      <c r="L2831">
        <v>1133</v>
      </c>
      <c r="M2831">
        <v>117</v>
      </c>
      <c r="N2831">
        <v>93</v>
      </c>
      <c r="O2831">
        <v>240</v>
      </c>
      <c r="P2831">
        <v>292</v>
      </c>
      <c r="Q2831">
        <v>17</v>
      </c>
      <c r="R2831">
        <v>15</v>
      </c>
      <c r="S2831">
        <v>702</v>
      </c>
      <c r="T2831">
        <v>650</v>
      </c>
      <c r="U2831">
        <v>38056</v>
      </c>
      <c r="V2831">
        <v>36716</v>
      </c>
      <c r="W2831">
        <v>1464</v>
      </c>
      <c r="X2831">
        <v>1249</v>
      </c>
    </row>
    <row r="2832" spans="1:24" x14ac:dyDescent="0.35">
      <c r="A2832" s="6" t="str">
        <f t="shared" si="44"/>
        <v>51017</v>
      </c>
      <c r="B2832">
        <v>51</v>
      </c>
      <c r="C2832">
        <v>17</v>
      </c>
      <c r="D2832" t="s">
        <v>4485</v>
      </c>
      <c r="E2832" t="s">
        <v>1657</v>
      </c>
      <c r="F2832">
        <v>4204</v>
      </c>
      <c r="G2832">
        <v>2145</v>
      </c>
      <c r="H2832">
        <v>2059</v>
      </c>
      <c r="I2832">
        <v>2001</v>
      </c>
      <c r="J2832">
        <v>1934</v>
      </c>
      <c r="K2832">
        <v>111</v>
      </c>
      <c r="L2832">
        <v>69</v>
      </c>
      <c r="M2832">
        <v>4</v>
      </c>
      <c r="N2832">
        <v>5</v>
      </c>
      <c r="O2832">
        <v>7</v>
      </c>
      <c r="P2832">
        <v>11</v>
      </c>
      <c r="Q2832">
        <v>0</v>
      </c>
      <c r="R2832">
        <v>0</v>
      </c>
      <c r="S2832">
        <v>22</v>
      </c>
      <c r="T2832">
        <v>40</v>
      </c>
      <c r="U2832">
        <v>2102</v>
      </c>
      <c r="V2832">
        <v>2020</v>
      </c>
      <c r="W2832">
        <v>43</v>
      </c>
      <c r="X2832">
        <v>39</v>
      </c>
    </row>
    <row r="2833" spans="1:24" x14ac:dyDescent="0.35">
      <c r="A2833" s="6" t="str">
        <f t="shared" si="44"/>
        <v>51019</v>
      </c>
      <c r="B2833">
        <v>51</v>
      </c>
      <c r="C2833">
        <v>19</v>
      </c>
      <c r="D2833" t="s">
        <v>4485</v>
      </c>
      <c r="E2833" t="s">
        <v>3604</v>
      </c>
      <c r="F2833">
        <v>79465</v>
      </c>
      <c r="G2833">
        <v>39393</v>
      </c>
      <c r="H2833">
        <v>40072</v>
      </c>
      <c r="I2833">
        <v>35262</v>
      </c>
      <c r="J2833">
        <v>35831</v>
      </c>
      <c r="K2833">
        <v>2811</v>
      </c>
      <c r="L2833">
        <v>2848</v>
      </c>
      <c r="M2833">
        <v>151</v>
      </c>
      <c r="N2833">
        <v>156</v>
      </c>
      <c r="O2833">
        <v>473</v>
      </c>
      <c r="P2833">
        <v>566</v>
      </c>
      <c r="Q2833">
        <v>9</v>
      </c>
      <c r="R2833">
        <v>16</v>
      </c>
      <c r="S2833">
        <v>687</v>
      </c>
      <c r="T2833">
        <v>655</v>
      </c>
      <c r="U2833">
        <v>38356</v>
      </c>
      <c r="V2833">
        <v>39046</v>
      </c>
      <c r="W2833">
        <v>1037</v>
      </c>
      <c r="X2833">
        <v>1026</v>
      </c>
    </row>
    <row r="2834" spans="1:24" x14ac:dyDescent="0.35">
      <c r="A2834" s="6" t="str">
        <f t="shared" si="44"/>
        <v>51021</v>
      </c>
      <c r="B2834">
        <v>51</v>
      </c>
      <c r="C2834">
        <v>21</v>
      </c>
      <c r="D2834" t="s">
        <v>4485</v>
      </c>
      <c r="E2834" t="s">
        <v>4503</v>
      </c>
      <c r="F2834">
        <v>6273</v>
      </c>
      <c r="G2834">
        <v>3469</v>
      </c>
      <c r="H2834">
        <v>2804</v>
      </c>
      <c r="I2834">
        <v>3199</v>
      </c>
      <c r="J2834">
        <v>2710</v>
      </c>
      <c r="K2834">
        <v>205</v>
      </c>
      <c r="L2834">
        <v>49</v>
      </c>
      <c r="M2834">
        <v>6</v>
      </c>
      <c r="N2834">
        <v>6</v>
      </c>
      <c r="O2834">
        <v>20</v>
      </c>
      <c r="P2834">
        <v>13</v>
      </c>
      <c r="Q2834">
        <v>1</v>
      </c>
      <c r="R2834">
        <v>0</v>
      </c>
      <c r="S2834">
        <v>38</v>
      </c>
      <c r="T2834">
        <v>26</v>
      </c>
      <c r="U2834">
        <v>3431</v>
      </c>
      <c r="V2834">
        <v>2781</v>
      </c>
      <c r="W2834">
        <v>38</v>
      </c>
      <c r="X2834">
        <v>23</v>
      </c>
    </row>
    <row r="2835" spans="1:24" x14ac:dyDescent="0.35">
      <c r="A2835" s="6" t="str">
        <f t="shared" si="44"/>
        <v>51023</v>
      </c>
      <c r="B2835">
        <v>51</v>
      </c>
      <c r="C2835">
        <v>23</v>
      </c>
      <c r="D2835" t="s">
        <v>4485</v>
      </c>
      <c r="E2835" t="s">
        <v>4505</v>
      </c>
      <c r="F2835">
        <v>33595</v>
      </c>
      <c r="G2835">
        <v>16774</v>
      </c>
      <c r="H2835">
        <v>16821</v>
      </c>
      <c r="I2835">
        <v>15748</v>
      </c>
      <c r="J2835">
        <v>15847</v>
      </c>
      <c r="K2835">
        <v>597</v>
      </c>
      <c r="L2835">
        <v>491</v>
      </c>
      <c r="M2835">
        <v>66</v>
      </c>
      <c r="N2835">
        <v>46</v>
      </c>
      <c r="O2835">
        <v>101</v>
      </c>
      <c r="P2835">
        <v>178</v>
      </c>
      <c r="Q2835">
        <v>6</v>
      </c>
      <c r="R2835">
        <v>4</v>
      </c>
      <c r="S2835">
        <v>256</v>
      </c>
      <c r="T2835">
        <v>255</v>
      </c>
      <c r="U2835">
        <v>16386</v>
      </c>
      <c r="V2835">
        <v>16448</v>
      </c>
      <c r="W2835">
        <v>388</v>
      </c>
      <c r="X2835">
        <v>373</v>
      </c>
    </row>
    <row r="2836" spans="1:24" x14ac:dyDescent="0.35">
      <c r="A2836" s="6" t="str">
        <f t="shared" si="44"/>
        <v>51025</v>
      </c>
      <c r="B2836">
        <v>51</v>
      </c>
      <c r="C2836">
        <v>25</v>
      </c>
      <c r="D2836" t="s">
        <v>4485</v>
      </c>
      <c r="E2836" t="s">
        <v>3072</v>
      </c>
      <c r="F2836">
        <v>15846</v>
      </c>
      <c r="G2836">
        <v>8511</v>
      </c>
      <c r="H2836">
        <v>7335</v>
      </c>
      <c r="I2836">
        <v>3464</v>
      </c>
      <c r="J2836">
        <v>3255</v>
      </c>
      <c r="K2836">
        <v>4788</v>
      </c>
      <c r="L2836">
        <v>3872</v>
      </c>
      <c r="M2836">
        <v>33</v>
      </c>
      <c r="N2836">
        <v>22</v>
      </c>
      <c r="O2836">
        <v>101</v>
      </c>
      <c r="P2836">
        <v>60</v>
      </c>
      <c r="Q2836">
        <v>5</v>
      </c>
      <c r="R2836">
        <v>5</v>
      </c>
      <c r="S2836">
        <v>120</v>
      </c>
      <c r="T2836">
        <v>121</v>
      </c>
      <c r="U2836">
        <v>8272</v>
      </c>
      <c r="V2836">
        <v>7169</v>
      </c>
      <c r="W2836">
        <v>239</v>
      </c>
      <c r="X2836">
        <v>166</v>
      </c>
    </row>
    <row r="2837" spans="1:24" x14ac:dyDescent="0.35">
      <c r="A2837" s="6" t="str">
        <f t="shared" si="44"/>
        <v>51027</v>
      </c>
      <c r="B2837">
        <v>51</v>
      </c>
      <c r="C2837">
        <v>27</v>
      </c>
      <c r="D2837" t="s">
        <v>4485</v>
      </c>
      <c r="E2837" t="s">
        <v>1348</v>
      </c>
      <c r="F2837">
        <v>20343</v>
      </c>
      <c r="G2837">
        <v>10483</v>
      </c>
      <c r="H2837">
        <v>9860</v>
      </c>
      <c r="I2837">
        <v>9645</v>
      </c>
      <c r="J2837">
        <v>9589</v>
      </c>
      <c r="K2837">
        <v>692</v>
      </c>
      <c r="L2837">
        <v>129</v>
      </c>
      <c r="M2837">
        <v>14</v>
      </c>
      <c r="N2837">
        <v>24</v>
      </c>
      <c r="O2837">
        <v>43</v>
      </c>
      <c r="P2837">
        <v>49</v>
      </c>
      <c r="Q2837">
        <v>3</v>
      </c>
      <c r="R2837">
        <v>0</v>
      </c>
      <c r="S2837">
        <v>86</v>
      </c>
      <c r="T2837">
        <v>69</v>
      </c>
      <c r="U2837">
        <v>10396</v>
      </c>
      <c r="V2837">
        <v>9761</v>
      </c>
      <c r="W2837">
        <v>87</v>
      </c>
      <c r="X2837">
        <v>99</v>
      </c>
    </row>
    <row r="2838" spans="1:24" x14ac:dyDescent="0.35">
      <c r="A2838" s="6" t="str">
        <f t="shared" si="44"/>
        <v>51029</v>
      </c>
      <c r="B2838">
        <v>51</v>
      </c>
      <c r="C2838">
        <v>29</v>
      </c>
      <c r="D2838" t="s">
        <v>4485</v>
      </c>
      <c r="E2838" t="s">
        <v>4509</v>
      </c>
      <c r="F2838">
        <v>16831</v>
      </c>
      <c r="G2838">
        <v>9325</v>
      </c>
      <c r="H2838">
        <v>7506</v>
      </c>
      <c r="I2838">
        <v>5732</v>
      </c>
      <c r="J2838">
        <v>4918</v>
      </c>
      <c r="K2838">
        <v>3328</v>
      </c>
      <c r="L2838">
        <v>2323</v>
      </c>
      <c r="M2838">
        <v>43</v>
      </c>
      <c r="N2838">
        <v>32</v>
      </c>
      <c r="O2838">
        <v>42</v>
      </c>
      <c r="P2838">
        <v>36</v>
      </c>
      <c r="Q2838">
        <v>4</v>
      </c>
      <c r="R2838">
        <v>1</v>
      </c>
      <c r="S2838">
        <v>176</v>
      </c>
      <c r="T2838">
        <v>196</v>
      </c>
      <c r="U2838">
        <v>9079</v>
      </c>
      <c r="V2838">
        <v>7334</v>
      </c>
      <c r="W2838">
        <v>246</v>
      </c>
      <c r="X2838">
        <v>172</v>
      </c>
    </row>
    <row r="2839" spans="1:24" x14ac:dyDescent="0.35">
      <c r="A2839" s="6" t="str">
        <f t="shared" si="44"/>
        <v>51031</v>
      </c>
      <c r="B2839">
        <v>51</v>
      </c>
      <c r="C2839">
        <v>31</v>
      </c>
      <c r="D2839" t="s">
        <v>4485</v>
      </c>
      <c r="E2839" t="s">
        <v>1680</v>
      </c>
      <c r="F2839">
        <v>55699</v>
      </c>
      <c r="G2839">
        <v>27190</v>
      </c>
      <c r="H2839">
        <v>28509</v>
      </c>
      <c r="I2839">
        <v>22061</v>
      </c>
      <c r="J2839">
        <v>23176</v>
      </c>
      <c r="K2839">
        <v>4142</v>
      </c>
      <c r="L2839">
        <v>4225</v>
      </c>
      <c r="M2839">
        <v>101</v>
      </c>
      <c r="N2839">
        <v>117</v>
      </c>
      <c r="O2839">
        <v>273</v>
      </c>
      <c r="P2839">
        <v>351</v>
      </c>
      <c r="Q2839">
        <v>24</v>
      </c>
      <c r="R2839">
        <v>10</v>
      </c>
      <c r="S2839">
        <v>589</v>
      </c>
      <c r="T2839">
        <v>630</v>
      </c>
      <c r="U2839">
        <v>26222</v>
      </c>
      <c r="V2839">
        <v>27686</v>
      </c>
      <c r="W2839">
        <v>968</v>
      </c>
      <c r="X2839">
        <v>823</v>
      </c>
    </row>
    <row r="2840" spans="1:24" x14ac:dyDescent="0.35">
      <c r="A2840" s="6" t="str">
        <f t="shared" si="44"/>
        <v>51033</v>
      </c>
      <c r="B2840">
        <v>51</v>
      </c>
      <c r="C2840">
        <v>33</v>
      </c>
      <c r="D2840" t="s">
        <v>4485</v>
      </c>
      <c r="E2840" t="s">
        <v>1973</v>
      </c>
      <c r="F2840">
        <v>30881</v>
      </c>
      <c r="G2840">
        <v>15387</v>
      </c>
      <c r="H2840">
        <v>15494</v>
      </c>
      <c r="I2840">
        <v>10323</v>
      </c>
      <c r="J2840">
        <v>10469</v>
      </c>
      <c r="K2840">
        <v>4246</v>
      </c>
      <c r="L2840">
        <v>4126</v>
      </c>
      <c r="M2840">
        <v>132</v>
      </c>
      <c r="N2840">
        <v>135</v>
      </c>
      <c r="O2840">
        <v>137</v>
      </c>
      <c r="P2840">
        <v>172</v>
      </c>
      <c r="Q2840">
        <v>16</v>
      </c>
      <c r="R2840">
        <v>17</v>
      </c>
      <c r="S2840">
        <v>533</v>
      </c>
      <c r="T2840">
        <v>575</v>
      </c>
      <c r="U2840">
        <v>14397</v>
      </c>
      <c r="V2840">
        <v>14557</v>
      </c>
      <c r="W2840">
        <v>990</v>
      </c>
      <c r="X2840">
        <v>937</v>
      </c>
    </row>
    <row r="2841" spans="1:24" x14ac:dyDescent="0.35">
      <c r="A2841" s="6" t="str">
        <f t="shared" si="44"/>
        <v>51035</v>
      </c>
      <c r="B2841">
        <v>51</v>
      </c>
      <c r="C2841">
        <v>35</v>
      </c>
      <c r="D2841" t="s">
        <v>4485</v>
      </c>
      <c r="E2841" t="s">
        <v>200</v>
      </c>
      <c r="F2841">
        <v>29158</v>
      </c>
      <c r="G2841">
        <v>14543</v>
      </c>
      <c r="H2841">
        <v>14615</v>
      </c>
      <c r="I2841">
        <v>14120</v>
      </c>
      <c r="J2841">
        <v>14184</v>
      </c>
      <c r="K2841">
        <v>133</v>
      </c>
      <c r="L2841">
        <v>129</v>
      </c>
      <c r="M2841">
        <v>54</v>
      </c>
      <c r="N2841">
        <v>49</v>
      </c>
      <c r="O2841">
        <v>27</v>
      </c>
      <c r="P2841">
        <v>45</v>
      </c>
      <c r="Q2841">
        <v>5</v>
      </c>
      <c r="R2841">
        <v>7</v>
      </c>
      <c r="S2841">
        <v>204</v>
      </c>
      <c r="T2841">
        <v>201</v>
      </c>
      <c r="U2841">
        <v>13931</v>
      </c>
      <c r="V2841">
        <v>14177</v>
      </c>
      <c r="W2841">
        <v>612</v>
      </c>
      <c r="X2841">
        <v>438</v>
      </c>
    </row>
    <row r="2842" spans="1:24" x14ac:dyDescent="0.35">
      <c r="A2842" s="6" t="str">
        <f t="shared" si="44"/>
        <v>51036</v>
      </c>
      <c r="B2842">
        <v>51</v>
      </c>
      <c r="C2842">
        <v>36</v>
      </c>
      <c r="D2842" t="s">
        <v>4485</v>
      </c>
      <c r="E2842" t="s">
        <v>4514</v>
      </c>
      <c r="F2842">
        <v>6771</v>
      </c>
      <c r="G2842">
        <v>3306</v>
      </c>
      <c r="H2842">
        <v>3465</v>
      </c>
      <c r="I2842">
        <v>1539</v>
      </c>
      <c r="J2842">
        <v>1479</v>
      </c>
      <c r="K2842">
        <v>1440</v>
      </c>
      <c r="L2842">
        <v>1579</v>
      </c>
      <c r="M2842">
        <v>197</v>
      </c>
      <c r="N2842">
        <v>255</v>
      </c>
      <c r="O2842">
        <v>11</v>
      </c>
      <c r="P2842">
        <v>28</v>
      </c>
      <c r="Q2842">
        <v>2</v>
      </c>
      <c r="R2842">
        <v>4</v>
      </c>
      <c r="S2842">
        <v>117</v>
      </c>
      <c r="T2842">
        <v>120</v>
      </c>
      <c r="U2842">
        <v>3249</v>
      </c>
      <c r="V2842">
        <v>3405</v>
      </c>
      <c r="W2842">
        <v>57</v>
      </c>
      <c r="X2842">
        <v>60</v>
      </c>
    </row>
    <row r="2843" spans="1:24" x14ac:dyDescent="0.35">
      <c r="A2843" s="6" t="str">
        <f t="shared" si="44"/>
        <v>51037</v>
      </c>
      <c r="B2843">
        <v>51</v>
      </c>
      <c r="C2843">
        <v>37</v>
      </c>
      <c r="D2843" t="s">
        <v>4485</v>
      </c>
      <c r="E2843" t="s">
        <v>594</v>
      </c>
      <c r="F2843">
        <v>11533</v>
      </c>
      <c r="G2843">
        <v>5738</v>
      </c>
      <c r="H2843">
        <v>5795</v>
      </c>
      <c r="I2843">
        <v>4056</v>
      </c>
      <c r="J2843">
        <v>3973</v>
      </c>
      <c r="K2843">
        <v>1523</v>
      </c>
      <c r="L2843">
        <v>1659</v>
      </c>
      <c r="M2843">
        <v>33</v>
      </c>
      <c r="N2843">
        <v>21</v>
      </c>
      <c r="O2843">
        <v>11</v>
      </c>
      <c r="P2843">
        <v>22</v>
      </c>
      <c r="Q2843">
        <v>0</v>
      </c>
      <c r="R2843">
        <v>3</v>
      </c>
      <c r="S2843">
        <v>115</v>
      </c>
      <c r="T2843">
        <v>117</v>
      </c>
      <c r="U2843">
        <v>5566</v>
      </c>
      <c r="V2843">
        <v>5691</v>
      </c>
      <c r="W2843">
        <v>172</v>
      </c>
      <c r="X2843">
        <v>104</v>
      </c>
    </row>
    <row r="2844" spans="1:24" x14ac:dyDescent="0.35">
      <c r="A2844" s="6" t="str">
        <f t="shared" si="44"/>
        <v>51041</v>
      </c>
      <c r="B2844">
        <v>51</v>
      </c>
      <c r="C2844">
        <v>41</v>
      </c>
      <c r="D2844" t="s">
        <v>4485</v>
      </c>
      <c r="E2844" t="s">
        <v>3724</v>
      </c>
      <c r="F2844">
        <v>364061</v>
      </c>
      <c r="G2844">
        <v>176342</v>
      </c>
      <c r="H2844">
        <v>187719</v>
      </c>
      <c r="I2844">
        <v>121252</v>
      </c>
      <c r="J2844">
        <v>125789</v>
      </c>
      <c r="K2844">
        <v>41794</v>
      </c>
      <c r="L2844">
        <v>47971</v>
      </c>
      <c r="M2844">
        <v>1307</v>
      </c>
      <c r="N2844">
        <v>1114</v>
      </c>
      <c r="O2844">
        <v>6464</v>
      </c>
      <c r="P2844">
        <v>6944</v>
      </c>
      <c r="Q2844">
        <v>288</v>
      </c>
      <c r="R2844">
        <v>260</v>
      </c>
      <c r="S2844">
        <v>5237</v>
      </c>
      <c r="T2844">
        <v>5641</v>
      </c>
      <c r="U2844">
        <v>155700</v>
      </c>
      <c r="V2844">
        <v>168231</v>
      </c>
      <c r="W2844">
        <v>20642</v>
      </c>
      <c r="X2844">
        <v>19488</v>
      </c>
    </row>
    <row r="2845" spans="1:24" x14ac:dyDescent="0.35">
      <c r="A2845" s="6" t="str">
        <f t="shared" si="44"/>
        <v>51043</v>
      </c>
      <c r="B2845">
        <v>51</v>
      </c>
      <c r="C2845">
        <v>43</v>
      </c>
      <c r="D2845" t="s">
        <v>4485</v>
      </c>
      <c r="E2845" t="s">
        <v>46</v>
      </c>
      <c r="F2845">
        <v>14787</v>
      </c>
      <c r="G2845">
        <v>7353</v>
      </c>
      <c r="H2845">
        <v>7434</v>
      </c>
      <c r="I2845">
        <v>6699</v>
      </c>
      <c r="J2845">
        <v>6731</v>
      </c>
      <c r="K2845">
        <v>313</v>
      </c>
      <c r="L2845">
        <v>358</v>
      </c>
      <c r="M2845">
        <v>60</v>
      </c>
      <c r="N2845">
        <v>45</v>
      </c>
      <c r="O2845">
        <v>89</v>
      </c>
      <c r="P2845">
        <v>113</v>
      </c>
      <c r="Q2845">
        <v>7</v>
      </c>
      <c r="R2845">
        <v>5</v>
      </c>
      <c r="S2845">
        <v>185</v>
      </c>
      <c r="T2845">
        <v>182</v>
      </c>
      <c r="U2845">
        <v>6863</v>
      </c>
      <c r="V2845">
        <v>7017</v>
      </c>
      <c r="W2845">
        <v>490</v>
      </c>
      <c r="X2845">
        <v>417</v>
      </c>
    </row>
    <row r="2846" spans="1:24" x14ac:dyDescent="0.35">
      <c r="A2846" s="6" t="str">
        <f t="shared" si="44"/>
        <v>51045</v>
      </c>
      <c r="B2846">
        <v>51</v>
      </c>
      <c r="C2846">
        <v>45</v>
      </c>
      <c r="D2846" t="s">
        <v>4485</v>
      </c>
      <c r="E2846" t="s">
        <v>3453</v>
      </c>
      <c r="F2846">
        <v>4892</v>
      </c>
      <c r="G2846">
        <v>2456</v>
      </c>
      <c r="H2846">
        <v>2436</v>
      </c>
      <c r="I2846">
        <v>2401</v>
      </c>
      <c r="J2846">
        <v>2378</v>
      </c>
      <c r="K2846">
        <v>16</v>
      </c>
      <c r="L2846">
        <v>9</v>
      </c>
      <c r="M2846">
        <v>11</v>
      </c>
      <c r="N2846">
        <v>12</v>
      </c>
      <c r="O2846">
        <v>4</v>
      </c>
      <c r="P2846">
        <v>10</v>
      </c>
      <c r="Q2846">
        <v>0</v>
      </c>
      <c r="R2846">
        <v>0</v>
      </c>
      <c r="S2846">
        <v>24</v>
      </c>
      <c r="T2846">
        <v>27</v>
      </c>
      <c r="U2846">
        <v>2419</v>
      </c>
      <c r="V2846">
        <v>2404</v>
      </c>
      <c r="W2846">
        <v>37</v>
      </c>
      <c r="X2846">
        <v>32</v>
      </c>
    </row>
    <row r="2847" spans="1:24" x14ac:dyDescent="0.35">
      <c r="A2847" s="6" t="str">
        <f t="shared" si="44"/>
        <v>51047</v>
      </c>
      <c r="B2847">
        <v>51</v>
      </c>
      <c r="C2847">
        <v>47</v>
      </c>
      <c r="D2847" t="s">
        <v>4485</v>
      </c>
      <c r="E2847" t="s">
        <v>4520</v>
      </c>
      <c r="F2847">
        <v>52550</v>
      </c>
      <c r="G2847">
        <v>26290</v>
      </c>
      <c r="H2847">
        <v>26260</v>
      </c>
      <c r="I2847">
        <v>20648</v>
      </c>
      <c r="J2847">
        <v>21100</v>
      </c>
      <c r="K2847">
        <v>3919</v>
      </c>
      <c r="L2847">
        <v>3517</v>
      </c>
      <c r="M2847">
        <v>271</v>
      </c>
      <c r="N2847">
        <v>244</v>
      </c>
      <c r="O2847">
        <v>513</v>
      </c>
      <c r="P2847">
        <v>460</v>
      </c>
      <c r="Q2847">
        <v>41</v>
      </c>
      <c r="R2847">
        <v>44</v>
      </c>
      <c r="S2847">
        <v>898</v>
      </c>
      <c r="T2847">
        <v>895</v>
      </c>
      <c r="U2847">
        <v>22480</v>
      </c>
      <c r="V2847">
        <v>22642</v>
      </c>
      <c r="W2847">
        <v>3810</v>
      </c>
      <c r="X2847">
        <v>3618</v>
      </c>
    </row>
    <row r="2848" spans="1:24" x14ac:dyDescent="0.35">
      <c r="A2848" s="6" t="str">
        <f t="shared" si="44"/>
        <v>51049</v>
      </c>
      <c r="B2848">
        <v>51</v>
      </c>
      <c r="C2848">
        <v>49</v>
      </c>
      <c r="D2848" t="s">
        <v>4485</v>
      </c>
      <c r="E2848" t="s">
        <v>1069</v>
      </c>
      <c r="F2848">
        <v>9676</v>
      </c>
      <c r="G2848">
        <v>4697</v>
      </c>
      <c r="H2848">
        <v>4979</v>
      </c>
      <c r="I2848">
        <v>3120</v>
      </c>
      <c r="J2848">
        <v>3213</v>
      </c>
      <c r="K2848">
        <v>1385</v>
      </c>
      <c r="L2848">
        <v>1580</v>
      </c>
      <c r="M2848">
        <v>48</v>
      </c>
      <c r="N2848">
        <v>25</v>
      </c>
      <c r="O2848">
        <v>16</v>
      </c>
      <c r="P2848">
        <v>29</v>
      </c>
      <c r="Q2848">
        <v>0</v>
      </c>
      <c r="R2848">
        <v>2</v>
      </c>
      <c r="S2848">
        <v>128</v>
      </c>
      <c r="T2848">
        <v>130</v>
      </c>
      <c r="U2848">
        <v>4560</v>
      </c>
      <c r="V2848">
        <v>4860</v>
      </c>
      <c r="W2848">
        <v>137</v>
      </c>
      <c r="X2848">
        <v>119</v>
      </c>
    </row>
    <row r="2849" spans="1:24" x14ac:dyDescent="0.35">
      <c r="A2849" s="6" t="str">
        <f t="shared" si="44"/>
        <v>51051</v>
      </c>
      <c r="B2849">
        <v>51</v>
      </c>
      <c r="C2849">
        <v>51</v>
      </c>
      <c r="D2849" t="s">
        <v>4485</v>
      </c>
      <c r="E2849" t="s">
        <v>4523</v>
      </c>
      <c r="F2849">
        <v>14128</v>
      </c>
      <c r="G2849">
        <v>7244</v>
      </c>
      <c r="H2849">
        <v>6884</v>
      </c>
      <c r="I2849">
        <v>7116</v>
      </c>
      <c r="J2849">
        <v>6768</v>
      </c>
      <c r="K2849">
        <v>40</v>
      </c>
      <c r="L2849">
        <v>37</v>
      </c>
      <c r="M2849">
        <v>18</v>
      </c>
      <c r="N2849">
        <v>12</v>
      </c>
      <c r="O2849">
        <v>14</v>
      </c>
      <c r="P2849">
        <v>16</v>
      </c>
      <c r="Q2849">
        <v>0</v>
      </c>
      <c r="R2849">
        <v>0</v>
      </c>
      <c r="S2849">
        <v>56</v>
      </c>
      <c r="T2849">
        <v>51</v>
      </c>
      <c r="U2849">
        <v>7194</v>
      </c>
      <c r="V2849">
        <v>6842</v>
      </c>
      <c r="W2849">
        <v>50</v>
      </c>
      <c r="X2849">
        <v>42</v>
      </c>
    </row>
    <row r="2850" spans="1:24" x14ac:dyDescent="0.35">
      <c r="A2850" s="6" t="str">
        <f t="shared" si="44"/>
        <v>51053</v>
      </c>
      <c r="B2850">
        <v>51</v>
      </c>
      <c r="C2850">
        <v>53</v>
      </c>
      <c r="D2850" t="s">
        <v>4485</v>
      </c>
      <c r="E2850" t="s">
        <v>4525</v>
      </c>
      <c r="F2850">
        <v>27941</v>
      </c>
      <c r="G2850">
        <v>13799</v>
      </c>
      <c r="H2850">
        <v>14142</v>
      </c>
      <c r="I2850">
        <v>9204</v>
      </c>
      <c r="J2850">
        <v>9107</v>
      </c>
      <c r="K2850">
        <v>4197</v>
      </c>
      <c r="L2850">
        <v>4526</v>
      </c>
      <c r="M2850">
        <v>63</v>
      </c>
      <c r="N2850">
        <v>62</v>
      </c>
      <c r="O2850">
        <v>90</v>
      </c>
      <c r="P2850">
        <v>160</v>
      </c>
      <c r="Q2850">
        <v>13</v>
      </c>
      <c r="R2850">
        <v>9</v>
      </c>
      <c r="S2850">
        <v>232</v>
      </c>
      <c r="T2850">
        <v>278</v>
      </c>
      <c r="U2850">
        <v>13212</v>
      </c>
      <c r="V2850">
        <v>13621</v>
      </c>
      <c r="W2850">
        <v>587</v>
      </c>
      <c r="X2850">
        <v>521</v>
      </c>
    </row>
    <row r="2851" spans="1:24" x14ac:dyDescent="0.35">
      <c r="A2851" s="6" t="str">
        <f t="shared" si="44"/>
        <v>51057</v>
      </c>
      <c r="B2851">
        <v>51</v>
      </c>
      <c r="C2851">
        <v>57</v>
      </c>
      <c r="D2851" t="s">
        <v>4485</v>
      </c>
      <c r="E2851" t="s">
        <v>2015</v>
      </c>
      <c r="F2851">
        <v>10600</v>
      </c>
      <c r="G2851">
        <v>5029</v>
      </c>
      <c r="H2851">
        <v>5571</v>
      </c>
      <c r="I2851">
        <v>2894</v>
      </c>
      <c r="J2851">
        <v>3109</v>
      </c>
      <c r="K2851">
        <v>1855</v>
      </c>
      <c r="L2851">
        <v>2157</v>
      </c>
      <c r="M2851">
        <v>51</v>
      </c>
      <c r="N2851">
        <v>58</v>
      </c>
      <c r="O2851">
        <v>41</v>
      </c>
      <c r="P2851">
        <v>60</v>
      </c>
      <c r="Q2851">
        <v>17</v>
      </c>
      <c r="R2851">
        <v>7</v>
      </c>
      <c r="S2851">
        <v>171</v>
      </c>
      <c r="T2851">
        <v>180</v>
      </c>
      <c r="U2851">
        <v>4805</v>
      </c>
      <c r="V2851">
        <v>5393</v>
      </c>
      <c r="W2851">
        <v>224</v>
      </c>
      <c r="X2851">
        <v>178</v>
      </c>
    </row>
    <row r="2852" spans="1:24" x14ac:dyDescent="0.35">
      <c r="A2852" s="6" t="str">
        <f t="shared" si="44"/>
        <v>51059</v>
      </c>
      <c r="B2852">
        <v>51</v>
      </c>
      <c r="C2852">
        <v>59</v>
      </c>
      <c r="D2852" t="s">
        <v>4485</v>
      </c>
      <c r="E2852" t="s">
        <v>4528</v>
      </c>
      <c r="F2852">
        <v>1150294</v>
      </c>
      <c r="G2852">
        <v>574520</v>
      </c>
      <c r="H2852">
        <v>575774</v>
      </c>
      <c r="I2852">
        <v>374147</v>
      </c>
      <c r="J2852">
        <v>364934</v>
      </c>
      <c r="K2852">
        <v>60580</v>
      </c>
      <c r="L2852">
        <v>62840</v>
      </c>
      <c r="M2852">
        <v>3349</v>
      </c>
      <c r="N2852">
        <v>3151</v>
      </c>
      <c r="O2852">
        <v>112417</v>
      </c>
      <c r="P2852">
        <v>121494</v>
      </c>
      <c r="Q2852">
        <v>546</v>
      </c>
      <c r="R2852">
        <v>525</v>
      </c>
      <c r="S2852">
        <v>23481</v>
      </c>
      <c r="T2852">
        <v>22830</v>
      </c>
      <c r="U2852">
        <v>473249</v>
      </c>
      <c r="V2852">
        <v>477968</v>
      </c>
      <c r="W2852">
        <v>101271</v>
      </c>
      <c r="X2852">
        <v>97806</v>
      </c>
    </row>
    <row r="2853" spans="1:24" x14ac:dyDescent="0.35">
      <c r="A2853" s="6" t="str">
        <f t="shared" si="44"/>
        <v>51061</v>
      </c>
      <c r="B2853">
        <v>51</v>
      </c>
      <c r="C2853">
        <v>61</v>
      </c>
      <c r="D2853" t="s">
        <v>4485</v>
      </c>
      <c r="E2853" t="s">
        <v>4530</v>
      </c>
      <c r="F2853">
        <v>72964</v>
      </c>
      <c r="G2853">
        <v>36320</v>
      </c>
      <c r="H2853">
        <v>36644</v>
      </c>
      <c r="I2853">
        <v>31577</v>
      </c>
      <c r="J2853">
        <v>31725</v>
      </c>
      <c r="K2853">
        <v>2875</v>
      </c>
      <c r="L2853">
        <v>2867</v>
      </c>
      <c r="M2853">
        <v>215</v>
      </c>
      <c r="N2853">
        <v>195</v>
      </c>
      <c r="O2853">
        <v>573</v>
      </c>
      <c r="P2853">
        <v>710</v>
      </c>
      <c r="Q2853">
        <v>34</v>
      </c>
      <c r="R2853">
        <v>38</v>
      </c>
      <c r="S2853">
        <v>1046</v>
      </c>
      <c r="T2853">
        <v>1109</v>
      </c>
      <c r="U2853">
        <v>32415</v>
      </c>
      <c r="V2853">
        <v>32785</v>
      </c>
      <c r="W2853">
        <v>3905</v>
      </c>
      <c r="X2853">
        <v>3859</v>
      </c>
    </row>
    <row r="2854" spans="1:24" x14ac:dyDescent="0.35">
      <c r="A2854" s="6" t="str">
        <f t="shared" si="44"/>
        <v>51063</v>
      </c>
      <c r="B2854">
        <v>51</v>
      </c>
      <c r="C2854">
        <v>63</v>
      </c>
      <c r="D2854" t="s">
        <v>4485</v>
      </c>
      <c r="E2854" t="s">
        <v>795</v>
      </c>
      <c r="F2854">
        <v>15475</v>
      </c>
      <c r="G2854">
        <v>7807</v>
      </c>
      <c r="H2854">
        <v>7668</v>
      </c>
      <c r="I2854">
        <v>7451</v>
      </c>
      <c r="J2854">
        <v>7332</v>
      </c>
      <c r="K2854">
        <v>166</v>
      </c>
      <c r="L2854">
        <v>141</v>
      </c>
      <c r="M2854">
        <v>17</v>
      </c>
      <c r="N2854">
        <v>18</v>
      </c>
      <c r="O2854">
        <v>47</v>
      </c>
      <c r="P2854">
        <v>32</v>
      </c>
      <c r="Q2854">
        <v>1</v>
      </c>
      <c r="R2854">
        <v>3</v>
      </c>
      <c r="S2854">
        <v>125</v>
      </c>
      <c r="T2854">
        <v>142</v>
      </c>
      <c r="U2854">
        <v>7557</v>
      </c>
      <c r="V2854">
        <v>7455</v>
      </c>
      <c r="W2854">
        <v>250</v>
      </c>
      <c r="X2854">
        <v>213</v>
      </c>
    </row>
    <row r="2855" spans="1:24" x14ac:dyDescent="0.35">
      <c r="A2855" s="6" t="str">
        <f t="shared" si="44"/>
        <v>51065</v>
      </c>
      <c r="B2855">
        <v>51</v>
      </c>
      <c r="C2855">
        <v>65</v>
      </c>
      <c r="D2855" t="s">
        <v>4485</v>
      </c>
      <c r="E2855" t="s">
        <v>4533</v>
      </c>
      <c r="F2855">
        <v>27252</v>
      </c>
      <c r="G2855">
        <v>12662</v>
      </c>
      <c r="H2855">
        <v>14590</v>
      </c>
      <c r="I2855">
        <v>10345</v>
      </c>
      <c r="J2855">
        <v>11598</v>
      </c>
      <c r="K2855">
        <v>1783</v>
      </c>
      <c r="L2855">
        <v>2377</v>
      </c>
      <c r="M2855">
        <v>58</v>
      </c>
      <c r="N2855">
        <v>68</v>
      </c>
      <c r="O2855">
        <v>98</v>
      </c>
      <c r="P2855">
        <v>157</v>
      </c>
      <c r="Q2855">
        <v>9</v>
      </c>
      <c r="R2855">
        <v>18</v>
      </c>
      <c r="S2855">
        <v>369</v>
      </c>
      <c r="T2855">
        <v>372</v>
      </c>
      <c r="U2855">
        <v>12147</v>
      </c>
      <c r="V2855">
        <v>14029</v>
      </c>
      <c r="W2855">
        <v>515</v>
      </c>
      <c r="X2855">
        <v>561</v>
      </c>
    </row>
    <row r="2856" spans="1:24" x14ac:dyDescent="0.35">
      <c r="A2856" s="6" t="str">
        <f t="shared" si="44"/>
        <v>51067</v>
      </c>
      <c r="B2856">
        <v>51</v>
      </c>
      <c r="C2856">
        <v>67</v>
      </c>
      <c r="D2856" t="s">
        <v>4485</v>
      </c>
      <c r="E2856" t="s">
        <v>80</v>
      </c>
      <c r="F2856">
        <v>54467</v>
      </c>
      <c r="G2856">
        <v>27066</v>
      </c>
      <c r="H2856">
        <v>27401</v>
      </c>
      <c r="I2856">
        <v>24077</v>
      </c>
      <c r="J2856">
        <v>24511</v>
      </c>
      <c r="K2856">
        <v>2242</v>
      </c>
      <c r="L2856">
        <v>2153</v>
      </c>
      <c r="M2856">
        <v>151</v>
      </c>
      <c r="N2856">
        <v>133</v>
      </c>
      <c r="O2856">
        <v>123</v>
      </c>
      <c r="P2856">
        <v>164</v>
      </c>
      <c r="Q2856">
        <v>20</v>
      </c>
      <c r="R2856">
        <v>13</v>
      </c>
      <c r="S2856">
        <v>453</v>
      </c>
      <c r="T2856">
        <v>427</v>
      </c>
      <c r="U2856">
        <v>26075</v>
      </c>
      <c r="V2856">
        <v>26484</v>
      </c>
      <c r="W2856">
        <v>991</v>
      </c>
      <c r="X2856">
        <v>917</v>
      </c>
    </row>
    <row r="2857" spans="1:24" x14ac:dyDescent="0.35">
      <c r="A2857" s="6" t="str">
        <f t="shared" si="44"/>
        <v>51069</v>
      </c>
      <c r="B2857">
        <v>51</v>
      </c>
      <c r="C2857">
        <v>69</v>
      </c>
      <c r="D2857" t="s">
        <v>4485</v>
      </c>
      <c r="E2857" t="s">
        <v>1982</v>
      </c>
      <c r="F2857">
        <v>91418</v>
      </c>
      <c r="G2857">
        <v>45741</v>
      </c>
      <c r="H2857">
        <v>45677</v>
      </c>
      <c r="I2857">
        <v>41130</v>
      </c>
      <c r="J2857">
        <v>41378</v>
      </c>
      <c r="K2857">
        <v>2429</v>
      </c>
      <c r="L2857">
        <v>1989</v>
      </c>
      <c r="M2857">
        <v>264</v>
      </c>
      <c r="N2857">
        <v>210</v>
      </c>
      <c r="O2857">
        <v>753</v>
      </c>
      <c r="P2857">
        <v>974</v>
      </c>
      <c r="Q2857">
        <v>42</v>
      </c>
      <c r="R2857">
        <v>37</v>
      </c>
      <c r="S2857">
        <v>1123</v>
      </c>
      <c r="T2857">
        <v>1089</v>
      </c>
      <c r="U2857">
        <v>40590</v>
      </c>
      <c r="V2857">
        <v>40887</v>
      </c>
      <c r="W2857">
        <v>5151</v>
      </c>
      <c r="X2857">
        <v>4790</v>
      </c>
    </row>
    <row r="2858" spans="1:24" x14ac:dyDescent="0.35">
      <c r="A2858" s="6" t="str">
        <f t="shared" si="44"/>
        <v>51071</v>
      </c>
      <c r="B2858">
        <v>51</v>
      </c>
      <c r="C2858">
        <v>71</v>
      </c>
      <c r="D2858" t="s">
        <v>4485</v>
      </c>
      <c r="E2858" t="s">
        <v>3919</v>
      </c>
      <c r="F2858">
        <v>16792</v>
      </c>
      <c r="G2858">
        <v>8337</v>
      </c>
      <c r="H2858">
        <v>8455</v>
      </c>
      <c r="I2858">
        <v>7989</v>
      </c>
      <c r="J2858">
        <v>8143</v>
      </c>
      <c r="K2858">
        <v>157</v>
      </c>
      <c r="L2858">
        <v>125</v>
      </c>
      <c r="M2858">
        <v>26</v>
      </c>
      <c r="N2858">
        <v>21</v>
      </c>
      <c r="O2858">
        <v>44</v>
      </c>
      <c r="P2858">
        <v>54</v>
      </c>
      <c r="Q2858">
        <v>4</v>
      </c>
      <c r="R2858">
        <v>0</v>
      </c>
      <c r="S2858">
        <v>117</v>
      </c>
      <c r="T2858">
        <v>112</v>
      </c>
      <c r="U2858">
        <v>8202</v>
      </c>
      <c r="V2858">
        <v>8328</v>
      </c>
      <c r="W2858">
        <v>135</v>
      </c>
      <c r="X2858">
        <v>127</v>
      </c>
    </row>
    <row r="2859" spans="1:24" x14ac:dyDescent="0.35">
      <c r="A2859" s="6" t="str">
        <f t="shared" si="44"/>
        <v>51073</v>
      </c>
      <c r="B2859">
        <v>51</v>
      </c>
      <c r="C2859">
        <v>73</v>
      </c>
      <c r="D2859" t="s">
        <v>4485</v>
      </c>
      <c r="E2859" t="s">
        <v>2883</v>
      </c>
      <c r="F2859">
        <v>38715</v>
      </c>
      <c r="G2859">
        <v>19232</v>
      </c>
      <c r="H2859">
        <v>19483</v>
      </c>
      <c r="I2859">
        <v>16884</v>
      </c>
      <c r="J2859">
        <v>17119</v>
      </c>
      <c r="K2859">
        <v>1562</v>
      </c>
      <c r="L2859">
        <v>1534</v>
      </c>
      <c r="M2859">
        <v>112</v>
      </c>
      <c r="N2859">
        <v>100</v>
      </c>
      <c r="O2859">
        <v>140</v>
      </c>
      <c r="P2859">
        <v>199</v>
      </c>
      <c r="Q2859">
        <v>12</v>
      </c>
      <c r="R2859">
        <v>12</v>
      </c>
      <c r="S2859">
        <v>522</v>
      </c>
      <c r="T2859">
        <v>519</v>
      </c>
      <c r="U2859">
        <v>18516</v>
      </c>
      <c r="V2859">
        <v>18761</v>
      </c>
      <c r="W2859">
        <v>716</v>
      </c>
      <c r="X2859">
        <v>722</v>
      </c>
    </row>
    <row r="2860" spans="1:24" x14ac:dyDescent="0.35">
      <c r="A2860" s="6" t="str">
        <f t="shared" si="44"/>
        <v>51075</v>
      </c>
      <c r="B2860">
        <v>51</v>
      </c>
      <c r="C2860">
        <v>75</v>
      </c>
      <c r="D2860" t="s">
        <v>4485</v>
      </c>
      <c r="E2860" t="s">
        <v>4539</v>
      </c>
      <c r="F2860">
        <v>24730</v>
      </c>
      <c r="G2860">
        <v>12270</v>
      </c>
      <c r="H2860">
        <v>12460</v>
      </c>
      <c r="I2860">
        <v>9834</v>
      </c>
      <c r="J2860">
        <v>10081</v>
      </c>
      <c r="K2860">
        <v>1941</v>
      </c>
      <c r="L2860">
        <v>1846</v>
      </c>
      <c r="M2860">
        <v>39</v>
      </c>
      <c r="N2860">
        <v>43</v>
      </c>
      <c r="O2860">
        <v>223</v>
      </c>
      <c r="P2860">
        <v>247</v>
      </c>
      <c r="Q2860">
        <v>9</v>
      </c>
      <c r="R2860">
        <v>5</v>
      </c>
      <c r="S2860">
        <v>224</v>
      </c>
      <c r="T2860">
        <v>238</v>
      </c>
      <c r="U2860">
        <v>11860</v>
      </c>
      <c r="V2860">
        <v>12015</v>
      </c>
      <c r="W2860">
        <v>410</v>
      </c>
      <c r="X2860">
        <v>445</v>
      </c>
    </row>
    <row r="2861" spans="1:24" x14ac:dyDescent="0.35">
      <c r="A2861" s="6" t="str">
        <f t="shared" si="44"/>
        <v>51077</v>
      </c>
      <c r="B2861">
        <v>51</v>
      </c>
      <c r="C2861">
        <v>77</v>
      </c>
      <c r="D2861" t="s">
        <v>4485</v>
      </c>
      <c r="E2861" t="s">
        <v>1714</v>
      </c>
      <c r="F2861">
        <v>15336</v>
      </c>
      <c r="G2861">
        <v>7978</v>
      </c>
      <c r="H2861">
        <v>7358</v>
      </c>
      <c r="I2861">
        <v>7129</v>
      </c>
      <c r="J2861">
        <v>7015</v>
      </c>
      <c r="K2861">
        <v>703</v>
      </c>
      <c r="L2861">
        <v>206</v>
      </c>
      <c r="M2861">
        <v>29</v>
      </c>
      <c r="N2861">
        <v>21</v>
      </c>
      <c r="O2861">
        <v>8</v>
      </c>
      <c r="P2861">
        <v>23</v>
      </c>
      <c r="Q2861">
        <v>2</v>
      </c>
      <c r="R2861">
        <v>3</v>
      </c>
      <c r="S2861">
        <v>107</v>
      </c>
      <c r="T2861">
        <v>90</v>
      </c>
      <c r="U2861">
        <v>7657</v>
      </c>
      <c r="V2861">
        <v>7102</v>
      </c>
      <c r="W2861">
        <v>321</v>
      </c>
      <c r="X2861">
        <v>256</v>
      </c>
    </row>
    <row r="2862" spans="1:24" x14ac:dyDescent="0.35">
      <c r="A2862" s="6" t="str">
        <f t="shared" si="44"/>
        <v>51079</v>
      </c>
      <c r="B2862">
        <v>51</v>
      </c>
      <c r="C2862">
        <v>79</v>
      </c>
      <c r="D2862" t="s">
        <v>4485</v>
      </c>
      <c r="E2862" t="s">
        <v>84</v>
      </c>
      <c r="F2862">
        <v>20554</v>
      </c>
      <c r="G2862">
        <v>10156</v>
      </c>
      <c r="H2862">
        <v>10398</v>
      </c>
      <c r="I2862">
        <v>8808</v>
      </c>
      <c r="J2862">
        <v>9043</v>
      </c>
      <c r="K2862">
        <v>815</v>
      </c>
      <c r="L2862">
        <v>739</v>
      </c>
      <c r="M2862">
        <v>52</v>
      </c>
      <c r="N2862">
        <v>52</v>
      </c>
      <c r="O2862">
        <v>206</v>
      </c>
      <c r="P2862">
        <v>260</v>
      </c>
      <c r="Q2862">
        <v>7</v>
      </c>
      <c r="R2862">
        <v>6</v>
      </c>
      <c r="S2862">
        <v>268</v>
      </c>
      <c r="T2862">
        <v>298</v>
      </c>
      <c r="U2862">
        <v>9459</v>
      </c>
      <c r="V2862">
        <v>9768</v>
      </c>
      <c r="W2862">
        <v>697</v>
      </c>
      <c r="X2862">
        <v>630</v>
      </c>
    </row>
    <row r="2863" spans="1:24" x14ac:dyDescent="0.35">
      <c r="A2863" s="6" t="str">
        <f t="shared" si="44"/>
        <v>51081</v>
      </c>
      <c r="B2863">
        <v>51</v>
      </c>
      <c r="C2863">
        <v>81</v>
      </c>
      <c r="D2863" t="s">
        <v>4485</v>
      </c>
      <c r="E2863" t="s">
        <v>4543</v>
      </c>
      <c r="F2863">
        <v>11391</v>
      </c>
      <c r="G2863">
        <v>7102</v>
      </c>
      <c r="H2863">
        <v>4289</v>
      </c>
      <c r="I2863">
        <v>2619</v>
      </c>
      <c r="J2863">
        <v>1638</v>
      </c>
      <c r="K2863">
        <v>4367</v>
      </c>
      <c r="L2863">
        <v>2516</v>
      </c>
      <c r="M2863">
        <v>14</v>
      </c>
      <c r="N2863">
        <v>18</v>
      </c>
      <c r="O2863">
        <v>32</v>
      </c>
      <c r="P2863">
        <v>49</v>
      </c>
      <c r="Q2863">
        <v>1</v>
      </c>
      <c r="R2863">
        <v>5</v>
      </c>
      <c r="S2863">
        <v>69</v>
      </c>
      <c r="T2863">
        <v>63</v>
      </c>
      <c r="U2863">
        <v>6923</v>
      </c>
      <c r="V2863">
        <v>4176</v>
      </c>
      <c r="W2863">
        <v>179</v>
      </c>
      <c r="X2863">
        <v>113</v>
      </c>
    </row>
    <row r="2864" spans="1:24" x14ac:dyDescent="0.35">
      <c r="A2864" s="6" t="str">
        <f t="shared" si="44"/>
        <v>51083</v>
      </c>
      <c r="B2864">
        <v>51</v>
      </c>
      <c r="C2864">
        <v>83</v>
      </c>
      <c r="D2864" t="s">
        <v>4485</v>
      </c>
      <c r="E2864" t="s">
        <v>3124</v>
      </c>
      <c r="F2864">
        <v>34024</v>
      </c>
      <c r="G2864">
        <v>16355</v>
      </c>
      <c r="H2864">
        <v>17669</v>
      </c>
      <c r="I2864">
        <v>10162</v>
      </c>
      <c r="J2864">
        <v>10661</v>
      </c>
      <c r="K2864">
        <v>5749</v>
      </c>
      <c r="L2864">
        <v>6565</v>
      </c>
      <c r="M2864">
        <v>79</v>
      </c>
      <c r="N2864">
        <v>60</v>
      </c>
      <c r="O2864">
        <v>102</v>
      </c>
      <c r="P2864">
        <v>127</v>
      </c>
      <c r="Q2864">
        <v>4</v>
      </c>
      <c r="R2864">
        <v>3</v>
      </c>
      <c r="S2864">
        <v>259</v>
      </c>
      <c r="T2864">
        <v>253</v>
      </c>
      <c r="U2864">
        <v>15924</v>
      </c>
      <c r="V2864">
        <v>17325</v>
      </c>
      <c r="W2864">
        <v>431</v>
      </c>
      <c r="X2864">
        <v>344</v>
      </c>
    </row>
    <row r="2865" spans="1:24" x14ac:dyDescent="0.35">
      <c r="A2865" s="6" t="str">
        <f t="shared" si="44"/>
        <v>51085</v>
      </c>
      <c r="B2865">
        <v>51</v>
      </c>
      <c r="C2865">
        <v>85</v>
      </c>
      <c r="D2865" t="s">
        <v>4485</v>
      </c>
      <c r="E2865" t="s">
        <v>4546</v>
      </c>
      <c r="F2865">
        <v>109977</v>
      </c>
      <c r="G2865">
        <v>54204</v>
      </c>
      <c r="H2865">
        <v>55773</v>
      </c>
      <c r="I2865">
        <v>46619</v>
      </c>
      <c r="J2865">
        <v>47588</v>
      </c>
      <c r="K2865">
        <v>5211</v>
      </c>
      <c r="L2865">
        <v>5408</v>
      </c>
      <c r="M2865">
        <v>272</v>
      </c>
      <c r="N2865">
        <v>275</v>
      </c>
      <c r="O2865">
        <v>960</v>
      </c>
      <c r="P2865">
        <v>1258</v>
      </c>
      <c r="Q2865">
        <v>54</v>
      </c>
      <c r="R2865">
        <v>55</v>
      </c>
      <c r="S2865">
        <v>1088</v>
      </c>
      <c r="T2865">
        <v>1189</v>
      </c>
      <c r="U2865">
        <v>52171</v>
      </c>
      <c r="V2865">
        <v>53897</v>
      </c>
      <c r="W2865">
        <v>2033</v>
      </c>
      <c r="X2865">
        <v>1876</v>
      </c>
    </row>
    <row r="2866" spans="1:24" x14ac:dyDescent="0.35">
      <c r="A2866" s="6" t="str">
        <f t="shared" si="44"/>
        <v>51087</v>
      </c>
      <c r="B2866">
        <v>51</v>
      </c>
      <c r="C2866">
        <v>87</v>
      </c>
      <c r="D2866" t="s">
        <v>4485</v>
      </c>
      <c r="E2866" t="s">
        <v>4548</v>
      </c>
      <c r="F2866">
        <v>334931</v>
      </c>
      <c r="G2866">
        <v>159738</v>
      </c>
      <c r="H2866">
        <v>175193</v>
      </c>
      <c r="I2866">
        <v>92507</v>
      </c>
      <c r="J2866">
        <v>97243</v>
      </c>
      <c r="K2866">
        <v>46243</v>
      </c>
      <c r="L2866">
        <v>56715</v>
      </c>
      <c r="M2866">
        <v>622</v>
      </c>
      <c r="N2866">
        <v>600</v>
      </c>
      <c r="O2866">
        <v>16011</v>
      </c>
      <c r="P2866">
        <v>15887</v>
      </c>
      <c r="Q2866">
        <v>121</v>
      </c>
      <c r="R2866">
        <v>120</v>
      </c>
      <c r="S2866">
        <v>4234</v>
      </c>
      <c r="T2866">
        <v>4628</v>
      </c>
      <c r="U2866">
        <v>148085</v>
      </c>
      <c r="V2866">
        <v>164818</v>
      </c>
      <c r="W2866">
        <v>11653</v>
      </c>
      <c r="X2866">
        <v>10375</v>
      </c>
    </row>
    <row r="2867" spans="1:24" x14ac:dyDescent="0.35">
      <c r="A2867" s="6" t="str">
        <f t="shared" si="44"/>
        <v>51089</v>
      </c>
      <c r="B2867">
        <v>51</v>
      </c>
      <c r="C2867">
        <v>89</v>
      </c>
      <c r="D2867" t="s">
        <v>4485</v>
      </c>
      <c r="E2867" t="s">
        <v>88</v>
      </c>
      <c r="F2867">
        <v>50949</v>
      </c>
      <c r="G2867">
        <v>24748</v>
      </c>
      <c r="H2867">
        <v>26201</v>
      </c>
      <c r="I2867">
        <v>18403</v>
      </c>
      <c r="J2867">
        <v>19416</v>
      </c>
      <c r="K2867">
        <v>5564</v>
      </c>
      <c r="L2867">
        <v>5999</v>
      </c>
      <c r="M2867">
        <v>104</v>
      </c>
      <c r="N2867">
        <v>92</v>
      </c>
      <c r="O2867">
        <v>126</v>
      </c>
      <c r="P2867">
        <v>134</v>
      </c>
      <c r="Q2867">
        <v>23</v>
      </c>
      <c r="R2867">
        <v>16</v>
      </c>
      <c r="S2867">
        <v>528</v>
      </c>
      <c r="T2867">
        <v>544</v>
      </c>
      <c r="U2867">
        <v>23062</v>
      </c>
      <c r="V2867">
        <v>24621</v>
      </c>
      <c r="W2867">
        <v>1686</v>
      </c>
      <c r="X2867">
        <v>1580</v>
      </c>
    </row>
    <row r="2868" spans="1:24" x14ac:dyDescent="0.35">
      <c r="A2868" s="6" t="str">
        <f t="shared" si="44"/>
        <v>51091</v>
      </c>
      <c r="B2868">
        <v>51</v>
      </c>
      <c r="C2868">
        <v>91</v>
      </c>
      <c r="D2868" t="s">
        <v>4485</v>
      </c>
      <c r="E2868" t="s">
        <v>3353</v>
      </c>
      <c r="F2868">
        <v>2232</v>
      </c>
      <c r="G2868">
        <v>1115</v>
      </c>
      <c r="H2868">
        <v>1117</v>
      </c>
      <c r="I2868">
        <v>1083</v>
      </c>
      <c r="J2868">
        <v>1096</v>
      </c>
      <c r="K2868">
        <v>13</v>
      </c>
      <c r="L2868">
        <v>8</v>
      </c>
      <c r="M2868">
        <v>5</v>
      </c>
      <c r="N2868">
        <v>1</v>
      </c>
      <c r="O2868">
        <v>8</v>
      </c>
      <c r="P2868">
        <v>9</v>
      </c>
      <c r="Q2868">
        <v>0</v>
      </c>
      <c r="R2868">
        <v>0</v>
      </c>
      <c r="S2868">
        <v>6</v>
      </c>
      <c r="T2868">
        <v>3</v>
      </c>
      <c r="U2868">
        <v>1096</v>
      </c>
      <c r="V2868">
        <v>1106</v>
      </c>
      <c r="W2868">
        <v>19</v>
      </c>
      <c r="X2868">
        <v>11</v>
      </c>
    </row>
    <row r="2869" spans="1:24" x14ac:dyDescent="0.35">
      <c r="A2869" s="6" t="str">
        <f t="shared" si="44"/>
        <v>51093</v>
      </c>
      <c r="B2869">
        <v>51</v>
      </c>
      <c r="C2869">
        <v>93</v>
      </c>
      <c r="D2869" t="s">
        <v>4485</v>
      </c>
      <c r="E2869" t="s">
        <v>4552</v>
      </c>
      <c r="F2869">
        <v>38611</v>
      </c>
      <c r="G2869">
        <v>19053</v>
      </c>
      <c r="H2869">
        <v>19558</v>
      </c>
      <c r="I2869">
        <v>14029</v>
      </c>
      <c r="J2869">
        <v>14043</v>
      </c>
      <c r="K2869">
        <v>4277</v>
      </c>
      <c r="L2869">
        <v>4668</v>
      </c>
      <c r="M2869">
        <v>108</v>
      </c>
      <c r="N2869">
        <v>86</v>
      </c>
      <c r="O2869">
        <v>151</v>
      </c>
      <c r="P2869">
        <v>236</v>
      </c>
      <c r="Q2869">
        <v>11</v>
      </c>
      <c r="R2869">
        <v>12</v>
      </c>
      <c r="S2869">
        <v>477</v>
      </c>
      <c r="T2869">
        <v>513</v>
      </c>
      <c r="U2869">
        <v>18414</v>
      </c>
      <c r="V2869">
        <v>18954</v>
      </c>
      <c r="W2869">
        <v>639</v>
      </c>
      <c r="X2869">
        <v>604</v>
      </c>
    </row>
    <row r="2870" spans="1:24" x14ac:dyDescent="0.35">
      <c r="A2870" s="6" t="str">
        <f t="shared" si="44"/>
        <v>51095</v>
      </c>
      <c r="B2870">
        <v>51</v>
      </c>
      <c r="C2870">
        <v>95</v>
      </c>
      <c r="D2870" t="s">
        <v>4485</v>
      </c>
      <c r="E2870" t="s">
        <v>4554</v>
      </c>
      <c r="F2870">
        <v>78253</v>
      </c>
      <c r="G2870">
        <v>37935</v>
      </c>
      <c r="H2870">
        <v>40318</v>
      </c>
      <c r="I2870">
        <v>30355</v>
      </c>
      <c r="J2870">
        <v>32100</v>
      </c>
      <c r="K2870">
        <v>5264</v>
      </c>
      <c r="L2870">
        <v>5634</v>
      </c>
      <c r="M2870">
        <v>163</v>
      </c>
      <c r="N2870">
        <v>176</v>
      </c>
      <c r="O2870">
        <v>954</v>
      </c>
      <c r="P2870">
        <v>1239</v>
      </c>
      <c r="Q2870">
        <v>30</v>
      </c>
      <c r="R2870">
        <v>47</v>
      </c>
      <c r="S2870">
        <v>1169</v>
      </c>
      <c r="T2870">
        <v>1122</v>
      </c>
      <c r="U2870">
        <v>35365</v>
      </c>
      <c r="V2870">
        <v>37717</v>
      </c>
      <c r="W2870">
        <v>2570</v>
      </c>
      <c r="X2870">
        <v>2601</v>
      </c>
    </row>
    <row r="2871" spans="1:24" x14ac:dyDescent="0.35">
      <c r="A2871" s="6" t="str">
        <f t="shared" si="44"/>
        <v>51097</v>
      </c>
      <c r="B2871">
        <v>51</v>
      </c>
      <c r="C2871">
        <v>97</v>
      </c>
      <c r="D2871" t="s">
        <v>4485</v>
      </c>
      <c r="E2871" t="s">
        <v>4556</v>
      </c>
      <c r="F2871">
        <v>6606</v>
      </c>
      <c r="G2871">
        <v>3394</v>
      </c>
      <c r="H2871">
        <v>3212</v>
      </c>
      <c r="I2871">
        <v>2352</v>
      </c>
      <c r="J2871">
        <v>2173</v>
      </c>
      <c r="K2871">
        <v>863</v>
      </c>
      <c r="L2871">
        <v>862</v>
      </c>
      <c r="M2871">
        <v>70</v>
      </c>
      <c r="N2871">
        <v>48</v>
      </c>
      <c r="O2871">
        <v>13</v>
      </c>
      <c r="P2871">
        <v>22</v>
      </c>
      <c r="Q2871">
        <v>0</v>
      </c>
      <c r="R2871">
        <v>3</v>
      </c>
      <c r="S2871">
        <v>96</v>
      </c>
      <c r="T2871">
        <v>104</v>
      </c>
      <c r="U2871">
        <v>3275</v>
      </c>
      <c r="V2871">
        <v>3150</v>
      </c>
      <c r="W2871">
        <v>119</v>
      </c>
      <c r="X2871">
        <v>62</v>
      </c>
    </row>
    <row r="2872" spans="1:24" x14ac:dyDescent="0.35">
      <c r="A2872" s="6" t="str">
        <f t="shared" si="44"/>
        <v>51099</v>
      </c>
      <c r="B2872">
        <v>51</v>
      </c>
      <c r="C2872">
        <v>99</v>
      </c>
      <c r="D2872" t="s">
        <v>4485</v>
      </c>
      <c r="E2872" t="s">
        <v>4558</v>
      </c>
      <c r="F2872">
        <v>26724</v>
      </c>
      <c r="G2872">
        <v>13587</v>
      </c>
      <c r="H2872">
        <v>13137</v>
      </c>
      <c r="I2872">
        <v>10617</v>
      </c>
      <c r="J2872">
        <v>10172</v>
      </c>
      <c r="K2872">
        <v>2136</v>
      </c>
      <c r="L2872">
        <v>2114</v>
      </c>
      <c r="M2872">
        <v>113</v>
      </c>
      <c r="N2872">
        <v>118</v>
      </c>
      <c r="O2872">
        <v>197</v>
      </c>
      <c r="P2872">
        <v>248</v>
      </c>
      <c r="Q2872">
        <v>18</v>
      </c>
      <c r="R2872">
        <v>15</v>
      </c>
      <c r="S2872">
        <v>506</v>
      </c>
      <c r="T2872">
        <v>470</v>
      </c>
      <c r="U2872">
        <v>12750</v>
      </c>
      <c r="V2872">
        <v>12385</v>
      </c>
      <c r="W2872">
        <v>837</v>
      </c>
      <c r="X2872">
        <v>752</v>
      </c>
    </row>
    <row r="2873" spans="1:24" x14ac:dyDescent="0.35">
      <c r="A2873" s="6" t="str">
        <f t="shared" si="44"/>
        <v>51101</v>
      </c>
      <c r="B2873">
        <v>51</v>
      </c>
      <c r="C2873">
        <v>101</v>
      </c>
      <c r="D2873" t="s">
        <v>4485</v>
      </c>
      <c r="E2873" t="s">
        <v>4560</v>
      </c>
      <c r="F2873">
        <v>17811</v>
      </c>
      <c r="G2873">
        <v>8802</v>
      </c>
      <c r="H2873">
        <v>9009</v>
      </c>
      <c r="I2873">
        <v>7053</v>
      </c>
      <c r="J2873">
        <v>7068</v>
      </c>
      <c r="K2873">
        <v>1293</v>
      </c>
      <c r="L2873">
        <v>1468</v>
      </c>
      <c r="M2873">
        <v>140</v>
      </c>
      <c r="N2873">
        <v>131</v>
      </c>
      <c r="O2873">
        <v>101</v>
      </c>
      <c r="P2873">
        <v>124</v>
      </c>
      <c r="Q2873">
        <v>1</v>
      </c>
      <c r="R2873">
        <v>3</v>
      </c>
      <c r="S2873">
        <v>214</v>
      </c>
      <c r="T2873">
        <v>215</v>
      </c>
      <c r="U2873">
        <v>8529</v>
      </c>
      <c r="V2873">
        <v>8783</v>
      </c>
      <c r="W2873">
        <v>273</v>
      </c>
      <c r="X2873">
        <v>226</v>
      </c>
    </row>
    <row r="2874" spans="1:24" x14ac:dyDescent="0.35">
      <c r="A2874" s="6" t="str">
        <f t="shared" si="44"/>
        <v>51103</v>
      </c>
      <c r="B2874">
        <v>51</v>
      </c>
      <c r="C2874">
        <v>103</v>
      </c>
      <c r="D2874" t="s">
        <v>4485</v>
      </c>
      <c r="E2874" t="s">
        <v>2771</v>
      </c>
      <c r="F2874">
        <v>10923</v>
      </c>
      <c r="G2874">
        <v>5203</v>
      </c>
      <c r="H2874">
        <v>5720</v>
      </c>
      <c r="I2874">
        <v>3524</v>
      </c>
      <c r="J2874">
        <v>3940</v>
      </c>
      <c r="K2874">
        <v>1540</v>
      </c>
      <c r="L2874">
        <v>1651</v>
      </c>
      <c r="M2874">
        <v>11</v>
      </c>
      <c r="N2874">
        <v>22</v>
      </c>
      <c r="O2874">
        <v>45</v>
      </c>
      <c r="P2874">
        <v>47</v>
      </c>
      <c r="Q2874">
        <v>0</v>
      </c>
      <c r="R2874">
        <v>0</v>
      </c>
      <c r="S2874">
        <v>83</v>
      </c>
      <c r="T2874">
        <v>60</v>
      </c>
      <c r="U2874">
        <v>5130</v>
      </c>
      <c r="V2874">
        <v>5664</v>
      </c>
      <c r="W2874">
        <v>73</v>
      </c>
      <c r="X2874">
        <v>56</v>
      </c>
    </row>
    <row r="2875" spans="1:24" x14ac:dyDescent="0.35">
      <c r="A2875" s="6" t="str">
        <f t="shared" si="44"/>
        <v>51105</v>
      </c>
      <c r="B2875">
        <v>51</v>
      </c>
      <c r="C2875">
        <v>105</v>
      </c>
      <c r="D2875" t="s">
        <v>4485</v>
      </c>
      <c r="E2875" t="s">
        <v>102</v>
      </c>
      <c r="F2875">
        <v>22172</v>
      </c>
      <c r="G2875">
        <v>11719</v>
      </c>
      <c r="H2875">
        <v>10453</v>
      </c>
      <c r="I2875">
        <v>10593</v>
      </c>
      <c r="J2875">
        <v>10225</v>
      </c>
      <c r="K2875">
        <v>870</v>
      </c>
      <c r="L2875">
        <v>73</v>
      </c>
      <c r="M2875">
        <v>65</v>
      </c>
      <c r="N2875">
        <v>28</v>
      </c>
      <c r="O2875">
        <v>41</v>
      </c>
      <c r="P2875">
        <v>26</v>
      </c>
      <c r="Q2875">
        <v>8</v>
      </c>
      <c r="R2875">
        <v>1</v>
      </c>
      <c r="S2875">
        <v>142</v>
      </c>
      <c r="T2875">
        <v>100</v>
      </c>
      <c r="U2875">
        <v>11333</v>
      </c>
      <c r="V2875">
        <v>10358</v>
      </c>
      <c r="W2875">
        <v>386</v>
      </c>
      <c r="X2875">
        <v>95</v>
      </c>
    </row>
    <row r="2876" spans="1:24" x14ac:dyDescent="0.35">
      <c r="A2876" s="6" t="str">
        <f t="shared" si="44"/>
        <v>51107</v>
      </c>
      <c r="B2876">
        <v>51</v>
      </c>
      <c r="C2876">
        <v>107</v>
      </c>
      <c r="D2876" t="s">
        <v>4485</v>
      </c>
      <c r="E2876" t="s">
        <v>4564</v>
      </c>
      <c r="F2876">
        <v>420957</v>
      </c>
      <c r="G2876">
        <v>210465</v>
      </c>
      <c r="H2876">
        <v>210492</v>
      </c>
      <c r="I2876">
        <v>140094</v>
      </c>
      <c r="J2876">
        <v>138762</v>
      </c>
      <c r="K2876">
        <v>17200</v>
      </c>
      <c r="L2876">
        <v>17039</v>
      </c>
      <c r="M2876">
        <v>1044</v>
      </c>
      <c r="N2876">
        <v>1000</v>
      </c>
      <c r="O2876">
        <v>43505</v>
      </c>
      <c r="P2876">
        <v>44824</v>
      </c>
      <c r="Q2876">
        <v>226</v>
      </c>
      <c r="R2876">
        <v>212</v>
      </c>
      <c r="S2876">
        <v>8396</v>
      </c>
      <c r="T2876">
        <v>8655</v>
      </c>
      <c r="U2876">
        <v>180378</v>
      </c>
      <c r="V2876">
        <v>180891</v>
      </c>
      <c r="W2876">
        <v>30087</v>
      </c>
      <c r="X2876">
        <v>29601</v>
      </c>
    </row>
    <row r="2877" spans="1:24" x14ac:dyDescent="0.35">
      <c r="A2877" s="6" t="str">
        <f t="shared" si="44"/>
        <v>51109</v>
      </c>
      <c r="B2877">
        <v>51</v>
      </c>
      <c r="C2877">
        <v>109</v>
      </c>
      <c r="D2877" t="s">
        <v>4485</v>
      </c>
      <c r="E2877" t="s">
        <v>1411</v>
      </c>
      <c r="F2877">
        <v>37597</v>
      </c>
      <c r="G2877">
        <v>18734</v>
      </c>
      <c r="H2877">
        <v>18863</v>
      </c>
      <c r="I2877">
        <v>15172</v>
      </c>
      <c r="J2877">
        <v>15186</v>
      </c>
      <c r="K2877">
        <v>2855</v>
      </c>
      <c r="L2877">
        <v>2947</v>
      </c>
      <c r="M2877">
        <v>110</v>
      </c>
      <c r="N2877">
        <v>98</v>
      </c>
      <c r="O2877">
        <v>119</v>
      </c>
      <c r="P2877">
        <v>134</v>
      </c>
      <c r="Q2877">
        <v>17</v>
      </c>
      <c r="R2877">
        <v>13</v>
      </c>
      <c r="S2877">
        <v>461</v>
      </c>
      <c r="T2877">
        <v>485</v>
      </c>
      <c r="U2877">
        <v>17978</v>
      </c>
      <c r="V2877">
        <v>18278</v>
      </c>
      <c r="W2877">
        <v>756</v>
      </c>
      <c r="X2877">
        <v>585</v>
      </c>
    </row>
    <row r="2878" spans="1:24" x14ac:dyDescent="0.35">
      <c r="A2878" s="6" t="str">
        <f t="shared" si="44"/>
        <v>51111</v>
      </c>
      <c r="B2878">
        <v>51</v>
      </c>
      <c r="C2878">
        <v>111</v>
      </c>
      <c r="D2878" t="s">
        <v>4485</v>
      </c>
      <c r="E2878" t="s">
        <v>4567</v>
      </c>
      <c r="F2878">
        <v>11936</v>
      </c>
      <c r="G2878">
        <v>6359</v>
      </c>
      <c r="H2878">
        <v>5577</v>
      </c>
      <c r="I2878">
        <v>3918</v>
      </c>
      <c r="J2878">
        <v>3572</v>
      </c>
      <c r="K2878">
        <v>2227</v>
      </c>
      <c r="L2878">
        <v>1752</v>
      </c>
      <c r="M2878">
        <v>41</v>
      </c>
      <c r="N2878">
        <v>41</v>
      </c>
      <c r="O2878">
        <v>23</v>
      </c>
      <c r="P2878">
        <v>38</v>
      </c>
      <c r="Q2878">
        <v>14</v>
      </c>
      <c r="R2878">
        <v>13</v>
      </c>
      <c r="S2878">
        <v>136</v>
      </c>
      <c r="T2878">
        <v>161</v>
      </c>
      <c r="U2878">
        <v>6005</v>
      </c>
      <c r="V2878">
        <v>5312</v>
      </c>
      <c r="W2878">
        <v>354</v>
      </c>
      <c r="X2878">
        <v>265</v>
      </c>
    </row>
    <row r="2879" spans="1:24" x14ac:dyDescent="0.35">
      <c r="A2879" s="6" t="str">
        <f t="shared" si="44"/>
        <v>51113</v>
      </c>
      <c r="B2879">
        <v>51</v>
      </c>
      <c r="C2879">
        <v>113</v>
      </c>
      <c r="D2879" t="s">
        <v>4485</v>
      </c>
      <c r="E2879" t="s">
        <v>110</v>
      </c>
      <c r="F2879">
        <v>13841</v>
      </c>
      <c r="G2879">
        <v>6735</v>
      </c>
      <c r="H2879">
        <v>7106</v>
      </c>
      <c r="I2879">
        <v>5836</v>
      </c>
      <c r="J2879">
        <v>6194</v>
      </c>
      <c r="K2879">
        <v>679</v>
      </c>
      <c r="L2879">
        <v>612</v>
      </c>
      <c r="M2879">
        <v>20</v>
      </c>
      <c r="N2879">
        <v>15</v>
      </c>
      <c r="O2879">
        <v>39</v>
      </c>
      <c r="P2879">
        <v>64</v>
      </c>
      <c r="Q2879">
        <v>0</v>
      </c>
      <c r="R2879">
        <v>4</v>
      </c>
      <c r="S2879">
        <v>161</v>
      </c>
      <c r="T2879">
        <v>217</v>
      </c>
      <c r="U2879">
        <v>6523</v>
      </c>
      <c r="V2879">
        <v>6892</v>
      </c>
      <c r="W2879">
        <v>212</v>
      </c>
      <c r="X2879">
        <v>214</v>
      </c>
    </row>
    <row r="2880" spans="1:24" x14ac:dyDescent="0.35">
      <c r="A2880" s="6" t="str">
        <f t="shared" si="44"/>
        <v>51115</v>
      </c>
      <c r="B2880">
        <v>51</v>
      </c>
      <c r="C2880">
        <v>115</v>
      </c>
      <c r="D2880" t="s">
        <v>4485</v>
      </c>
      <c r="E2880" t="s">
        <v>4570</v>
      </c>
      <c r="F2880">
        <v>8533</v>
      </c>
      <c r="G2880">
        <v>4172</v>
      </c>
      <c r="H2880">
        <v>4361</v>
      </c>
      <c r="I2880">
        <v>3672</v>
      </c>
      <c r="J2880">
        <v>3815</v>
      </c>
      <c r="K2880">
        <v>354</v>
      </c>
      <c r="L2880">
        <v>383</v>
      </c>
      <c r="M2880">
        <v>18</v>
      </c>
      <c r="N2880">
        <v>9</v>
      </c>
      <c r="O2880">
        <v>28</v>
      </c>
      <c r="P2880">
        <v>49</v>
      </c>
      <c r="Q2880">
        <v>4</v>
      </c>
      <c r="R2880">
        <v>9</v>
      </c>
      <c r="S2880">
        <v>96</v>
      </c>
      <c r="T2880">
        <v>96</v>
      </c>
      <c r="U2880">
        <v>4056</v>
      </c>
      <c r="V2880">
        <v>4277</v>
      </c>
      <c r="W2880">
        <v>116</v>
      </c>
      <c r="X2880">
        <v>84</v>
      </c>
    </row>
    <row r="2881" spans="1:24" x14ac:dyDescent="0.35">
      <c r="A2881" s="6" t="str">
        <f t="shared" si="44"/>
        <v>51117</v>
      </c>
      <c r="B2881">
        <v>51</v>
      </c>
      <c r="C2881">
        <v>117</v>
      </c>
      <c r="D2881" t="s">
        <v>4485</v>
      </c>
      <c r="E2881" t="s">
        <v>3152</v>
      </c>
      <c r="F2881">
        <v>30315</v>
      </c>
      <c r="G2881">
        <v>14774</v>
      </c>
      <c r="H2881">
        <v>15541</v>
      </c>
      <c r="I2881">
        <v>9218</v>
      </c>
      <c r="J2881">
        <v>9688</v>
      </c>
      <c r="K2881">
        <v>5064</v>
      </c>
      <c r="L2881">
        <v>5385</v>
      </c>
      <c r="M2881">
        <v>64</v>
      </c>
      <c r="N2881">
        <v>54</v>
      </c>
      <c r="O2881">
        <v>115</v>
      </c>
      <c r="P2881">
        <v>138</v>
      </c>
      <c r="Q2881">
        <v>16</v>
      </c>
      <c r="R2881">
        <v>9</v>
      </c>
      <c r="S2881">
        <v>297</v>
      </c>
      <c r="T2881">
        <v>267</v>
      </c>
      <c r="U2881">
        <v>14298</v>
      </c>
      <c r="V2881">
        <v>15175</v>
      </c>
      <c r="W2881">
        <v>476</v>
      </c>
      <c r="X2881">
        <v>366</v>
      </c>
    </row>
    <row r="2882" spans="1:24" x14ac:dyDescent="0.35">
      <c r="A2882" s="6" t="str">
        <f t="shared" ref="A2882:A2945" si="45">TEXT(B2882*1000+C2882,"00000")</f>
        <v>51119</v>
      </c>
      <c r="B2882">
        <v>51</v>
      </c>
      <c r="C2882">
        <v>119</v>
      </c>
      <c r="D2882" t="s">
        <v>4485</v>
      </c>
      <c r="E2882" t="s">
        <v>561</v>
      </c>
      <c r="F2882">
        <v>10625</v>
      </c>
      <c r="G2882">
        <v>5260</v>
      </c>
      <c r="H2882">
        <v>5365</v>
      </c>
      <c r="I2882">
        <v>4188</v>
      </c>
      <c r="J2882">
        <v>4385</v>
      </c>
      <c r="K2882">
        <v>881</v>
      </c>
      <c r="L2882">
        <v>830</v>
      </c>
      <c r="M2882">
        <v>32</v>
      </c>
      <c r="N2882">
        <v>28</v>
      </c>
      <c r="O2882">
        <v>22</v>
      </c>
      <c r="P2882">
        <v>27</v>
      </c>
      <c r="Q2882">
        <v>3</v>
      </c>
      <c r="R2882">
        <v>3</v>
      </c>
      <c r="S2882">
        <v>134</v>
      </c>
      <c r="T2882">
        <v>92</v>
      </c>
      <c r="U2882">
        <v>5103</v>
      </c>
      <c r="V2882">
        <v>5235</v>
      </c>
      <c r="W2882">
        <v>157</v>
      </c>
      <c r="X2882">
        <v>130</v>
      </c>
    </row>
    <row r="2883" spans="1:24" x14ac:dyDescent="0.35">
      <c r="A2883" s="6" t="str">
        <f t="shared" si="45"/>
        <v>51121</v>
      </c>
      <c r="B2883">
        <v>51</v>
      </c>
      <c r="C2883">
        <v>121</v>
      </c>
      <c r="D2883" t="s">
        <v>4485</v>
      </c>
      <c r="E2883" t="s">
        <v>122</v>
      </c>
      <c r="F2883">
        <v>99719</v>
      </c>
      <c r="G2883">
        <v>51748</v>
      </c>
      <c r="H2883">
        <v>47971</v>
      </c>
      <c r="I2883">
        <v>44310</v>
      </c>
      <c r="J2883">
        <v>41990</v>
      </c>
      <c r="K2883">
        <v>2331</v>
      </c>
      <c r="L2883">
        <v>1979</v>
      </c>
      <c r="M2883">
        <v>172</v>
      </c>
      <c r="N2883">
        <v>149</v>
      </c>
      <c r="O2883">
        <v>3460</v>
      </c>
      <c r="P2883">
        <v>2755</v>
      </c>
      <c r="Q2883">
        <v>43</v>
      </c>
      <c r="R2883">
        <v>22</v>
      </c>
      <c r="S2883">
        <v>1432</v>
      </c>
      <c r="T2883">
        <v>1076</v>
      </c>
      <c r="U2883">
        <v>49231</v>
      </c>
      <c r="V2883">
        <v>45894</v>
      </c>
      <c r="W2883">
        <v>2517</v>
      </c>
      <c r="X2883">
        <v>2077</v>
      </c>
    </row>
    <row r="2884" spans="1:24" x14ac:dyDescent="0.35">
      <c r="A2884" s="6" t="str">
        <f t="shared" si="45"/>
        <v>51125</v>
      </c>
      <c r="B2884">
        <v>51</v>
      </c>
      <c r="C2884">
        <v>125</v>
      </c>
      <c r="D2884" t="s">
        <v>4485</v>
      </c>
      <c r="E2884" t="s">
        <v>1780</v>
      </c>
      <c r="F2884">
        <v>14772</v>
      </c>
      <c r="G2884">
        <v>7234</v>
      </c>
      <c r="H2884">
        <v>7538</v>
      </c>
      <c r="I2884">
        <v>6218</v>
      </c>
      <c r="J2884">
        <v>6356</v>
      </c>
      <c r="K2884">
        <v>767</v>
      </c>
      <c r="L2884">
        <v>895</v>
      </c>
      <c r="M2884">
        <v>49</v>
      </c>
      <c r="N2884">
        <v>36</v>
      </c>
      <c r="O2884">
        <v>38</v>
      </c>
      <c r="P2884">
        <v>77</v>
      </c>
      <c r="Q2884">
        <v>5</v>
      </c>
      <c r="R2884">
        <v>2</v>
      </c>
      <c r="S2884">
        <v>157</v>
      </c>
      <c r="T2884">
        <v>172</v>
      </c>
      <c r="U2884">
        <v>6871</v>
      </c>
      <c r="V2884">
        <v>7229</v>
      </c>
      <c r="W2884">
        <v>363</v>
      </c>
      <c r="X2884">
        <v>309</v>
      </c>
    </row>
    <row r="2885" spans="1:24" x14ac:dyDescent="0.35">
      <c r="A2885" s="6" t="str">
        <f t="shared" si="45"/>
        <v>51127</v>
      </c>
      <c r="B2885">
        <v>51</v>
      </c>
      <c r="C2885">
        <v>127</v>
      </c>
      <c r="D2885" t="s">
        <v>4485</v>
      </c>
      <c r="E2885" t="s">
        <v>4576</v>
      </c>
      <c r="F2885">
        <v>22944</v>
      </c>
      <c r="G2885">
        <v>11831</v>
      </c>
      <c r="H2885">
        <v>11113</v>
      </c>
      <c r="I2885">
        <v>9405</v>
      </c>
      <c r="J2885">
        <v>9061</v>
      </c>
      <c r="K2885">
        <v>1817</v>
      </c>
      <c r="L2885">
        <v>1416</v>
      </c>
      <c r="M2885">
        <v>135</v>
      </c>
      <c r="N2885">
        <v>119</v>
      </c>
      <c r="O2885">
        <v>105</v>
      </c>
      <c r="P2885">
        <v>164</v>
      </c>
      <c r="Q2885">
        <v>7</v>
      </c>
      <c r="R2885">
        <v>7</v>
      </c>
      <c r="S2885">
        <v>362</v>
      </c>
      <c r="T2885">
        <v>346</v>
      </c>
      <c r="U2885">
        <v>11393</v>
      </c>
      <c r="V2885">
        <v>10818</v>
      </c>
      <c r="W2885">
        <v>438</v>
      </c>
      <c r="X2885">
        <v>295</v>
      </c>
    </row>
    <row r="2886" spans="1:24" x14ac:dyDescent="0.35">
      <c r="A2886" s="6" t="str">
        <f t="shared" si="45"/>
        <v>51131</v>
      </c>
      <c r="B2886">
        <v>51</v>
      </c>
      <c r="C2886">
        <v>131</v>
      </c>
      <c r="D2886" t="s">
        <v>4485</v>
      </c>
      <c r="E2886" t="s">
        <v>3162</v>
      </c>
      <c r="F2886">
        <v>12281</v>
      </c>
      <c r="G2886">
        <v>5874</v>
      </c>
      <c r="H2886">
        <v>6407</v>
      </c>
      <c r="I2886">
        <v>3822</v>
      </c>
      <c r="J2886">
        <v>3913</v>
      </c>
      <c r="K2886">
        <v>1819</v>
      </c>
      <c r="L2886">
        <v>2294</v>
      </c>
      <c r="M2886">
        <v>28</v>
      </c>
      <c r="N2886">
        <v>19</v>
      </c>
      <c r="O2886">
        <v>57</v>
      </c>
      <c r="P2886">
        <v>66</v>
      </c>
      <c r="Q2886">
        <v>15</v>
      </c>
      <c r="R2886">
        <v>10</v>
      </c>
      <c r="S2886">
        <v>133</v>
      </c>
      <c r="T2886">
        <v>105</v>
      </c>
      <c r="U2886">
        <v>5286</v>
      </c>
      <c r="V2886">
        <v>5915</v>
      </c>
      <c r="W2886">
        <v>588</v>
      </c>
      <c r="X2886">
        <v>492</v>
      </c>
    </row>
    <row r="2887" spans="1:24" x14ac:dyDescent="0.35">
      <c r="A2887" s="6" t="str">
        <f t="shared" si="45"/>
        <v>51133</v>
      </c>
      <c r="B2887">
        <v>51</v>
      </c>
      <c r="C2887">
        <v>133</v>
      </c>
      <c r="D2887" t="s">
        <v>4485</v>
      </c>
      <c r="E2887" t="s">
        <v>3669</v>
      </c>
      <c r="F2887">
        <v>11839</v>
      </c>
      <c r="G2887">
        <v>5830</v>
      </c>
      <c r="H2887">
        <v>6009</v>
      </c>
      <c r="I2887">
        <v>4258</v>
      </c>
      <c r="J2887">
        <v>4263</v>
      </c>
      <c r="K2887">
        <v>1437</v>
      </c>
      <c r="L2887">
        <v>1563</v>
      </c>
      <c r="M2887">
        <v>12</v>
      </c>
      <c r="N2887">
        <v>18</v>
      </c>
      <c r="O2887">
        <v>26</v>
      </c>
      <c r="P2887">
        <v>41</v>
      </c>
      <c r="Q2887">
        <v>8</v>
      </c>
      <c r="R2887">
        <v>5</v>
      </c>
      <c r="S2887">
        <v>89</v>
      </c>
      <c r="T2887">
        <v>119</v>
      </c>
      <c r="U2887">
        <v>5643</v>
      </c>
      <c r="V2887">
        <v>5842</v>
      </c>
      <c r="W2887">
        <v>187</v>
      </c>
      <c r="X2887">
        <v>167</v>
      </c>
    </row>
    <row r="2888" spans="1:24" x14ac:dyDescent="0.35">
      <c r="A2888" s="6" t="str">
        <f t="shared" si="45"/>
        <v>51135</v>
      </c>
      <c r="B2888">
        <v>51</v>
      </c>
      <c r="C2888">
        <v>135</v>
      </c>
      <c r="D2888" t="s">
        <v>4485</v>
      </c>
      <c r="E2888" t="s">
        <v>4580</v>
      </c>
      <c r="F2888">
        <v>15649</v>
      </c>
      <c r="G2888">
        <v>8475</v>
      </c>
      <c r="H2888">
        <v>7174</v>
      </c>
      <c r="I2888">
        <v>4742</v>
      </c>
      <c r="J2888">
        <v>4280</v>
      </c>
      <c r="K2888">
        <v>3496</v>
      </c>
      <c r="L2888">
        <v>2651</v>
      </c>
      <c r="M2888">
        <v>55</v>
      </c>
      <c r="N2888">
        <v>61</v>
      </c>
      <c r="O2888">
        <v>44</v>
      </c>
      <c r="P2888">
        <v>35</v>
      </c>
      <c r="Q2888">
        <v>13</v>
      </c>
      <c r="R2888">
        <v>5</v>
      </c>
      <c r="S2888">
        <v>125</v>
      </c>
      <c r="T2888">
        <v>142</v>
      </c>
      <c r="U2888">
        <v>8039</v>
      </c>
      <c r="V2888">
        <v>6860</v>
      </c>
      <c r="W2888">
        <v>436</v>
      </c>
      <c r="X2888">
        <v>314</v>
      </c>
    </row>
    <row r="2889" spans="1:24" x14ac:dyDescent="0.35">
      <c r="A2889" s="6" t="str">
        <f t="shared" si="45"/>
        <v>51137</v>
      </c>
      <c r="B2889">
        <v>51</v>
      </c>
      <c r="C2889">
        <v>137</v>
      </c>
      <c r="D2889" t="s">
        <v>4485</v>
      </c>
      <c r="E2889" t="s">
        <v>377</v>
      </c>
      <c r="F2889">
        <v>36186</v>
      </c>
      <c r="G2889">
        <v>17642</v>
      </c>
      <c r="H2889">
        <v>18544</v>
      </c>
      <c r="I2889">
        <v>14517</v>
      </c>
      <c r="J2889">
        <v>15136</v>
      </c>
      <c r="K2889">
        <v>2351</v>
      </c>
      <c r="L2889">
        <v>2440</v>
      </c>
      <c r="M2889">
        <v>94</v>
      </c>
      <c r="N2889">
        <v>112</v>
      </c>
      <c r="O2889">
        <v>162</v>
      </c>
      <c r="P2889">
        <v>284</v>
      </c>
      <c r="Q2889">
        <v>28</v>
      </c>
      <c r="R2889">
        <v>14</v>
      </c>
      <c r="S2889">
        <v>490</v>
      </c>
      <c r="T2889">
        <v>558</v>
      </c>
      <c r="U2889">
        <v>16491</v>
      </c>
      <c r="V2889">
        <v>17541</v>
      </c>
      <c r="W2889">
        <v>1151</v>
      </c>
      <c r="X2889">
        <v>1003</v>
      </c>
    </row>
    <row r="2890" spans="1:24" x14ac:dyDescent="0.35">
      <c r="A2890" s="6" t="str">
        <f t="shared" si="45"/>
        <v>51139</v>
      </c>
      <c r="B2890">
        <v>51</v>
      </c>
      <c r="C2890">
        <v>139</v>
      </c>
      <c r="D2890" t="s">
        <v>4485</v>
      </c>
      <c r="E2890" t="s">
        <v>1434</v>
      </c>
      <c r="F2890">
        <v>23709</v>
      </c>
      <c r="G2890">
        <v>11741</v>
      </c>
      <c r="H2890">
        <v>11968</v>
      </c>
      <c r="I2890">
        <v>11150</v>
      </c>
      <c r="J2890">
        <v>11476</v>
      </c>
      <c r="K2890">
        <v>319</v>
      </c>
      <c r="L2890">
        <v>233</v>
      </c>
      <c r="M2890">
        <v>37</v>
      </c>
      <c r="N2890">
        <v>27</v>
      </c>
      <c r="O2890">
        <v>51</v>
      </c>
      <c r="P2890">
        <v>62</v>
      </c>
      <c r="Q2890">
        <v>7</v>
      </c>
      <c r="R2890">
        <v>4</v>
      </c>
      <c r="S2890">
        <v>177</v>
      </c>
      <c r="T2890">
        <v>166</v>
      </c>
      <c r="U2890">
        <v>11469</v>
      </c>
      <c r="V2890">
        <v>11733</v>
      </c>
      <c r="W2890">
        <v>272</v>
      </c>
      <c r="X2890">
        <v>235</v>
      </c>
    </row>
    <row r="2891" spans="1:24" x14ac:dyDescent="0.35">
      <c r="A2891" s="6" t="str">
        <f t="shared" si="45"/>
        <v>51141</v>
      </c>
      <c r="B2891">
        <v>51</v>
      </c>
      <c r="C2891">
        <v>141</v>
      </c>
      <c r="D2891" t="s">
        <v>4485</v>
      </c>
      <c r="E2891" t="s">
        <v>4584</v>
      </c>
      <c r="F2891">
        <v>17610</v>
      </c>
      <c r="G2891">
        <v>8840</v>
      </c>
      <c r="H2891">
        <v>8770</v>
      </c>
      <c r="I2891">
        <v>8141</v>
      </c>
      <c r="J2891">
        <v>8142</v>
      </c>
      <c r="K2891">
        <v>510</v>
      </c>
      <c r="L2891">
        <v>431</v>
      </c>
      <c r="M2891">
        <v>54</v>
      </c>
      <c r="N2891">
        <v>52</v>
      </c>
      <c r="O2891">
        <v>23</v>
      </c>
      <c r="P2891">
        <v>35</v>
      </c>
      <c r="Q2891">
        <v>5</v>
      </c>
      <c r="R2891">
        <v>8</v>
      </c>
      <c r="S2891">
        <v>107</v>
      </c>
      <c r="T2891">
        <v>102</v>
      </c>
      <c r="U2891">
        <v>8523</v>
      </c>
      <c r="V2891">
        <v>8517</v>
      </c>
      <c r="W2891">
        <v>317</v>
      </c>
      <c r="X2891">
        <v>253</v>
      </c>
    </row>
    <row r="2892" spans="1:24" x14ac:dyDescent="0.35">
      <c r="A2892" s="6" t="str">
        <f t="shared" si="45"/>
        <v>51143</v>
      </c>
      <c r="B2892">
        <v>51</v>
      </c>
      <c r="C2892">
        <v>143</v>
      </c>
      <c r="D2892" t="s">
        <v>4485</v>
      </c>
      <c r="E2892" t="s">
        <v>4586</v>
      </c>
      <c r="F2892">
        <v>60498</v>
      </c>
      <c r="G2892">
        <v>30130</v>
      </c>
      <c r="H2892">
        <v>30368</v>
      </c>
      <c r="I2892">
        <v>22964</v>
      </c>
      <c r="J2892">
        <v>23110</v>
      </c>
      <c r="K2892">
        <v>6465</v>
      </c>
      <c r="L2892">
        <v>6585</v>
      </c>
      <c r="M2892">
        <v>111</v>
      </c>
      <c r="N2892">
        <v>85</v>
      </c>
      <c r="O2892">
        <v>130</v>
      </c>
      <c r="P2892">
        <v>173</v>
      </c>
      <c r="Q2892">
        <v>15</v>
      </c>
      <c r="R2892">
        <v>13</v>
      </c>
      <c r="S2892">
        <v>445</v>
      </c>
      <c r="T2892">
        <v>402</v>
      </c>
      <c r="U2892">
        <v>29140</v>
      </c>
      <c r="V2892">
        <v>29635</v>
      </c>
      <c r="W2892">
        <v>990</v>
      </c>
      <c r="X2892">
        <v>733</v>
      </c>
    </row>
    <row r="2893" spans="1:24" x14ac:dyDescent="0.35">
      <c r="A2893" s="6" t="str">
        <f t="shared" si="45"/>
        <v>51145</v>
      </c>
      <c r="B2893">
        <v>51</v>
      </c>
      <c r="C2893">
        <v>145</v>
      </c>
      <c r="D2893" t="s">
        <v>4485</v>
      </c>
      <c r="E2893" t="s">
        <v>4588</v>
      </c>
      <c r="F2893">
        <v>30343</v>
      </c>
      <c r="G2893">
        <v>15796</v>
      </c>
      <c r="H2893">
        <v>14547</v>
      </c>
      <c r="I2893">
        <v>13659</v>
      </c>
      <c r="J2893">
        <v>13083</v>
      </c>
      <c r="K2893">
        <v>1712</v>
      </c>
      <c r="L2893">
        <v>1030</v>
      </c>
      <c r="M2893">
        <v>70</v>
      </c>
      <c r="N2893">
        <v>58</v>
      </c>
      <c r="O2893">
        <v>76</v>
      </c>
      <c r="P2893">
        <v>103</v>
      </c>
      <c r="Q2893">
        <v>8</v>
      </c>
      <c r="R2893">
        <v>22</v>
      </c>
      <c r="S2893">
        <v>271</v>
      </c>
      <c r="T2893">
        <v>251</v>
      </c>
      <c r="U2893">
        <v>15379</v>
      </c>
      <c r="V2893">
        <v>14183</v>
      </c>
      <c r="W2893">
        <v>417</v>
      </c>
      <c r="X2893">
        <v>364</v>
      </c>
    </row>
    <row r="2894" spans="1:24" x14ac:dyDescent="0.35">
      <c r="A2894" s="6" t="str">
        <f t="shared" si="45"/>
        <v>51147</v>
      </c>
      <c r="B2894">
        <v>51</v>
      </c>
      <c r="C2894">
        <v>147</v>
      </c>
      <c r="D2894" t="s">
        <v>4485</v>
      </c>
      <c r="E2894" t="s">
        <v>4590</v>
      </c>
      <c r="F2894">
        <v>21849</v>
      </c>
      <c r="G2894">
        <v>11226</v>
      </c>
      <c r="H2894">
        <v>10623</v>
      </c>
      <c r="I2894">
        <v>7125</v>
      </c>
      <c r="J2894">
        <v>6625</v>
      </c>
      <c r="K2894">
        <v>3720</v>
      </c>
      <c r="L2894">
        <v>3529</v>
      </c>
      <c r="M2894">
        <v>42</v>
      </c>
      <c r="N2894">
        <v>45</v>
      </c>
      <c r="O2894">
        <v>119</v>
      </c>
      <c r="P2894">
        <v>178</v>
      </c>
      <c r="Q2894">
        <v>11</v>
      </c>
      <c r="R2894">
        <v>12</v>
      </c>
      <c r="S2894">
        <v>209</v>
      </c>
      <c r="T2894">
        <v>234</v>
      </c>
      <c r="U2894">
        <v>10560</v>
      </c>
      <c r="V2894">
        <v>10258</v>
      </c>
      <c r="W2894">
        <v>666</v>
      </c>
      <c r="X2894">
        <v>365</v>
      </c>
    </row>
    <row r="2895" spans="1:24" x14ac:dyDescent="0.35">
      <c r="A2895" s="6" t="str">
        <f t="shared" si="45"/>
        <v>51149</v>
      </c>
      <c r="B2895">
        <v>51</v>
      </c>
      <c r="C2895">
        <v>149</v>
      </c>
      <c r="D2895" t="s">
        <v>4485</v>
      </c>
      <c r="E2895" t="s">
        <v>4592</v>
      </c>
      <c r="F2895">
        <v>43010</v>
      </c>
      <c r="G2895">
        <v>24168</v>
      </c>
      <c r="H2895">
        <v>18842</v>
      </c>
      <c r="I2895">
        <v>14294</v>
      </c>
      <c r="J2895">
        <v>11497</v>
      </c>
      <c r="K2895">
        <v>8230</v>
      </c>
      <c r="L2895">
        <v>5853</v>
      </c>
      <c r="M2895">
        <v>200</v>
      </c>
      <c r="N2895">
        <v>178</v>
      </c>
      <c r="O2895">
        <v>454</v>
      </c>
      <c r="P2895">
        <v>522</v>
      </c>
      <c r="Q2895">
        <v>112</v>
      </c>
      <c r="R2895">
        <v>77</v>
      </c>
      <c r="S2895">
        <v>878</v>
      </c>
      <c r="T2895">
        <v>715</v>
      </c>
      <c r="U2895">
        <v>21734</v>
      </c>
      <c r="V2895">
        <v>16954</v>
      </c>
      <c r="W2895">
        <v>2434</v>
      </c>
      <c r="X2895">
        <v>1888</v>
      </c>
    </row>
    <row r="2896" spans="1:24" x14ac:dyDescent="0.35">
      <c r="A2896" s="6" t="str">
        <f t="shared" si="45"/>
        <v>51153</v>
      </c>
      <c r="B2896">
        <v>51</v>
      </c>
      <c r="C2896">
        <v>153</v>
      </c>
      <c r="D2896" t="s">
        <v>4485</v>
      </c>
      <c r="E2896" t="s">
        <v>4594</v>
      </c>
      <c r="F2896">
        <v>482200</v>
      </c>
      <c r="G2896">
        <v>242411</v>
      </c>
      <c r="H2896">
        <v>239789</v>
      </c>
      <c r="I2896">
        <v>152389</v>
      </c>
      <c r="J2896">
        <v>146522</v>
      </c>
      <c r="K2896">
        <v>53086</v>
      </c>
      <c r="L2896">
        <v>54043</v>
      </c>
      <c r="M2896">
        <v>2867</v>
      </c>
      <c r="N2896">
        <v>2445</v>
      </c>
      <c r="O2896">
        <v>22158</v>
      </c>
      <c r="P2896">
        <v>24732</v>
      </c>
      <c r="Q2896">
        <v>554</v>
      </c>
      <c r="R2896">
        <v>430</v>
      </c>
      <c r="S2896">
        <v>11357</v>
      </c>
      <c r="T2896">
        <v>11617</v>
      </c>
      <c r="U2896">
        <v>179188</v>
      </c>
      <c r="V2896">
        <v>181516</v>
      </c>
      <c r="W2896">
        <v>63223</v>
      </c>
      <c r="X2896">
        <v>58273</v>
      </c>
    </row>
    <row r="2897" spans="1:24" x14ac:dyDescent="0.35">
      <c r="A2897" s="6" t="str">
        <f t="shared" si="45"/>
        <v>51155</v>
      </c>
      <c r="B2897">
        <v>51</v>
      </c>
      <c r="C2897">
        <v>155</v>
      </c>
      <c r="D2897" t="s">
        <v>4485</v>
      </c>
      <c r="E2897" t="s">
        <v>289</v>
      </c>
      <c r="F2897">
        <v>33799</v>
      </c>
      <c r="G2897">
        <v>17102</v>
      </c>
      <c r="H2897">
        <v>16697</v>
      </c>
      <c r="I2897">
        <v>15656</v>
      </c>
      <c r="J2897">
        <v>15481</v>
      </c>
      <c r="K2897">
        <v>956</v>
      </c>
      <c r="L2897">
        <v>755</v>
      </c>
      <c r="M2897">
        <v>47</v>
      </c>
      <c r="N2897">
        <v>42</v>
      </c>
      <c r="O2897">
        <v>131</v>
      </c>
      <c r="P2897">
        <v>114</v>
      </c>
      <c r="Q2897">
        <v>5</v>
      </c>
      <c r="R2897">
        <v>1</v>
      </c>
      <c r="S2897">
        <v>307</v>
      </c>
      <c r="T2897">
        <v>304</v>
      </c>
      <c r="U2897">
        <v>16713</v>
      </c>
      <c r="V2897">
        <v>16400</v>
      </c>
      <c r="W2897">
        <v>389</v>
      </c>
      <c r="X2897">
        <v>297</v>
      </c>
    </row>
    <row r="2898" spans="1:24" x14ac:dyDescent="0.35">
      <c r="A2898" s="6" t="str">
        <f t="shared" si="45"/>
        <v>51157</v>
      </c>
      <c r="B2898">
        <v>51</v>
      </c>
      <c r="C2898">
        <v>157</v>
      </c>
      <c r="D2898" t="s">
        <v>4485</v>
      </c>
      <c r="E2898" t="s">
        <v>4597</v>
      </c>
      <c r="F2898">
        <v>7349</v>
      </c>
      <c r="G2898">
        <v>3658</v>
      </c>
      <c r="H2898">
        <v>3691</v>
      </c>
      <c r="I2898">
        <v>3374</v>
      </c>
      <c r="J2898">
        <v>3394</v>
      </c>
      <c r="K2898">
        <v>145</v>
      </c>
      <c r="L2898">
        <v>148</v>
      </c>
      <c r="M2898">
        <v>10</v>
      </c>
      <c r="N2898">
        <v>20</v>
      </c>
      <c r="O2898">
        <v>47</v>
      </c>
      <c r="P2898">
        <v>44</v>
      </c>
      <c r="Q2898">
        <v>3</v>
      </c>
      <c r="R2898">
        <v>4</v>
      </c>
      <c r="S2898">
        <v>79</v>
      </c>
      <c r="T2898">
        <v>81</v>
      </c>
      <c r="U2898">
        <v>3524</v>
      </c>
      <c r="V2898">
        <v>3525</v>
      </c>
      <c r="W2898">
        <v>134</v>
      </c>
      <c r="X2898">
        <v>166</v>
      </c>
    </row>
    <row r="2899" spans="1:24" x14ac:dyDescent="0.35">
      <c r="A2899" s="6" t="str">
        <f t="shared" si="45"/>
        <v>51159</v>
      </c>
      <c r="B2899">
        <v>51</v>
      </c>
      <c r="C2899">
        <v>159</v>
      </c>
      <c r="D2899" t="s">
        <v>4485</v>
      </c>
      <c r="E2899" t="s">
        <v>896</v>
      </c>
      <c r="F2899">
        <v>8919</v>
      </c>
      <c r="G2899">
        <v>5028</v>
      </c>
      <c r="H2899">
        <v>3891</v>
      </c>
      <c r="I2899">
        <v>3147</v>
      </c>
      <c r="J2899">
        <v>2822</v>
      </c>
      <c r="K2899">
        <v>1711</v>
      </c>
      <c r="L2899">
        <v>909</v>
      </c>
      <c r="M2899">
        <v>29</v>
      </c>
      <c r="N2899">
        <v>22</v>
      </c>
      <c r="O2899">
        <v>37</v>
      </c>
      <c r="P2899">
        <v>26</v>
      </c>
      <c r="Q2899">
        <v>2</v>
      </c>
      <c r="R2899">
        <v>3</v>
      </c>
      <c r="S2899">
        <v>102</v>
      </c>
      <c r="T2899">
        <v>109</v>
      </c>
      <c r="U2899">
        <v>4637</v>
      </c>
      <c r="V2899">
        <v>3659</v>
      </c>
      <c r="W2899">
        <v>391</v>
      </c>
      <c r="X2899">
        <v>232</v>
      </c>
    </row>
    <row r="2900" spans="1:24" x14ac:dyDescent="0.35">
      <c r="A2900" s="6" t="str">
        <f t="shared" si="45"/>
        <v>51161</v>
      </c>
      <c r="B2900">
        <v>51</v>
      </c>
      <c r="C2900">
        <v>161</v>
      </c>
      <c r="D2900" t="s">
        <v>4485</v>
      </c>
      <c r="E2900" t="s">
        <v>4600</v>
      </c>
      <c r="F2900">
        <v>96931</v>
      </c>
      <c r="G2900">
        <v>47089</v>
      </c>
      <c r="H2900">
        <v>49842</v>
      </c>
      <c r="I2900">
        <v>41183</v>
      </c>
      <c r="J2900">
        <v>43744</v>
      </c>
      <c r="K2900">
        <v>3158</v>
      </c>
      <c r="L2900">
        <v>3117</v>
      </c>
      <c r="M2900">
        <v>126</v>
      </c>
      <c r="N2900">
        <v>121</v>
      </c>
      <c r="O2900">
        <v>1659</v>
      </c>
      <c r="P2900">
        <v>1889</v>
      </c>
      <c r="Q2900">
        <v>13</v>
      </c>
      <c r="R2900">
        <v>27</v>
      </c>
      <c r="S2900">
        <v>950</v>
      </c>
      <c r="T2900">
        <v>944</v>
      </c>
      <c r="U2900">
        <v>45358</v>
      </c>
      <c r="V2900">
        <v>48097</v>
      </c>
      <c r="W2900">
        <v>1731</v>
      </c>
      <c r="X2900">
        <v>1745</v>
      </c>
    </row>
    <row r="2901" spans="1:24" x14ac:dyDescent="0.35">
      <c r="A2901" s="6" t="str">
        <f t="shared" si="45"/>
        <v>51163</v>
      </c>
      <c r="B2901">
        <v>51</v>
      </c>
      <c r="C2901">
        <v>163</v>
      </c>
      <c r="D2901" t="s">
        <v>4485</v>
      </c>
      <c r="E2901" t="s">
        <v>4602</v>
      </c>
      <c r="F2901">
        <v>22652</v>
      </c>
      <c r="G2901">
        <v>11245</v>
      </c>
      <c r="H2901">
        <v>11407</v>
      </c>
      <c r="I2901">
        <v>10494</v>
      </c>
      <c r="J2901">
        <v>10633</v>
      </c>
      <c r="K2901">
        <v>412</v>
      </c>
      <c r="L2901">
        <v>385</v>
      </c>
      <c r="M2901">
        <v>81</v>
      </c>
      <c r="N2901">
        <v>70</v>
      </c>
      <c r="O2901">
        <v>72</v>
      </c>
      <c r="P2901">
        <v>101</v>
      </c>
      <c r="Q2901">
        <v>2</v>
      </c>
      <c r="R2901">
        <v>2</v>
      </c>
      <c r="S2901">
        <v>184</v>
      </c>
      <c r="T2901">
        <v>216</v>
      </c>
      <c r="U2901">
        <v>10989</v>
      </c>
      <c r="V2901">
        <v>11171</v>
      </c>
      <c r="W2901">
        <v>256</v>
      </c>
      <c r="X2901">
        <v>236</v>
      </c>
    </row>
    <row r="2902" spans="1:24" x14ac:dyDescent="0.35">
      <c r="A2902" s="6" t="str">
        <f t="shared" si="45"/>
        <v>51165</v>
      </c>
      <c r="B2902">
        <v>51</v>
      </c>
      <c r="C2902">
        <v>165</v>
      </c>
      <c r="D2902" t="s">
        <v>4485</v>
      </c>
      <c r="E2902" t="s">
        <v>2866</v>
      </c>
      <c r="F2902">
        <v>83763</v>
      </c>
      <c r="G2902">
        <v>41310</v>
      </c>
      <c r="H2902">
        <v>42453</v>
      </c>
      <c r="I2902">
        <v>38654</v>
      </c>
      <c r="J2902">
        <v>40096</v>
      </c>
      <c r="K2902">
        <v>1263</v>
      </c>
      <c r="L2902">
        <v>965</v>
      </c>
      <c r="M2902">
        <v>273</v>
      </c>
      <c r="N2902">
        <v>239</v>
      </c>
      <c r="O2902">
        <v>401</v>
      </c>
      <c r="P2902">
        <v>464</v>
      </c>
      <c r="Q2902">
        <v>33</v>
      </c>
      <c r="R2902">
        <v>23</v>
      </c>
      <c r="S2902">
        <v>686</v>
      </c>
      <c r="T2902">
        <v>666</v>
      </c>
      <c r="U2902">
        <v>37663</v>
      </c>
      <c r="V2902">
        <v>39039</v>
      </c>
      <c r="W2902">
        <v>3647</v>
      </c>
      <c r="X2902">
        <v>3414</v>
      </c>
    </row>
    <row r="2903" spans="1:24" x14ac:dyDescent="0.35">
      <c r="A2903" s="6" t="str">
        <f t="shared" si="45"/>
        <v>51167</v>
      </c>
      <c r="B2903">
        <v>51</v>
      </c>
      <c r="C2903">
        <v>167</v>
      </c>
      <c r="D2903" t="s">
        <v>4485</v>
      </c>
      <c r="E2903" t="s">
        <v>134</v>
      </c>
      <c r="F2903">
        <v>25784</v>
      </c>
      <c r="G2903">
        <v>12687</v>
      </c>
      <c r="H2903">
        <v>13097</v>
      </c>
      <c r="I2903">
        <v>12364</v>
      </c>
      <c r="J2903">
        <v>12816</v>
      </c>
      <c r="K2903">
        <v>144</v>
      </c>
      <c r="L2903">
        <v>107</v>
      </c>
      <c r="M2903">
        <v>33</v>
      </c>
      <c r="N2903">
        <v>30</v>
      </c>
      <c r="O2903">
        <v>38</v>
      </c>
      <c r="P2903">
        <v>31</v>
      </c>
      <c r="Q2903">
        <v>1</v>
      </c>
      <c r="R2903">
        <v>3</v>
      </c>
      <c r="S2903">
        <v>107</v>
      </c>
      <c r="T2903">
        <v>110</v>
      </c>
      <c r="U2903">
        <v>12595</v>
      </c>
      <c r="V2903">
        <v>13037</v>
      </c>
      <c r="W2903">
        <v>92</v>
      </c>
      <c r="X2903">
        <v>60</v>
      </c>
    </row>
    <row r="2904" spans="1:24" x14ac:dyDescent="0.35">
      <c r="A2904" s="6" t="str">
        <f t="shared" si="45"/>
        <v>51169</v>
      </c>
      <c r="B2904">
        <v>51</v>
      </c>
      <c r="C2904">
        <v>169</v>
      </c>
      <c r="D2904" t="s">
        <v>4485</v>
      </c>
      <c r="E2904" t="s">
        <v>296</v>
      </c>
      <c r="F2904">
        <v>21569</v>
      </c>
      <c r="G2904">
        <v>10947</v>
      </c>
      <c r="H2904">
        <v>10622</v>
      </c>
      <c r="I2904">
        <v>10654</v>
      </c>
      <c r="J2904">
        <v>10373</v>
      </c>
      <c r="K2904">
        <v>132</v>
      </c>
      <c r="L2904">
        <v>71</v>
      </c>
      <c r="M2904">
        <v>31</v>
      </c>
      <c r="N2904">
        <v>30</v>
      </c>
      <c r="O2904">
        <v>17</v>
      </c>
      <c r="P2904">
        <v>29</v>
      </c>
      <c r="Q2904">
        <v>9</v>
      </c>
      <c r="R2904">
        <v>11</v>
      </c>
      <c r="S2904">
        <v>104</v>
      </c>
      <c r="T2904">
        <v>108</v>
      </c>
      <c r="U2904">
        <v>10803</v>
      </c>
      <c r="V2904">
        <v>10498</v>
      </c>
      <c r="W2904">
        <v>144</v>
      </c>
      <c r="X2904">
        <v>124</v>
      </c>
    </row>
    <row r="2905" spans="1:24" x14ac:dyDescent="0.35">
      <c r="A2905" s="6" t="str">
        <f t="shared" si="45"/>
        <v>51171</v>
      </c>
      <c r="B2905">
        <v>51</v>
      </c>
      <c r="C2905">
        <v>171</v>
      </c>
      <c r="D2905" t="s">
        <v>4485</v>
      </c>
      <c r="E2905" t="s">
        <v>4607</v>
      </c>
      <c r="F2905">
        <v>44190</v>
      </c>
      <c r="G2905">
        <v>21807</v>
      </c>
      <c r="H2905">
        <v>22383</v>
      </c>
      <c r="I2905">
        <v>20375</v>
      </c>
      <c r="J2905">
        <v>20952</v>
      </c>
      <c r="K2905">
        <v>655</v>
      </c>
      <c r="L2905">
        <v>596</v>
      </c>
      <c r="M2905">
        <v>102</v>
      </c>
      <c r="N2905">
        <v>102</v>
      </c>
      <c r="O2905">
        <v>217</v>
      </c>
      <c r="P2905">
        <v>306</v>
      </c>
      <c r="Q2905">
        <v>14</v>
      </c>
      <c r="R2905">
        <v>10</v>
      </c>
      <c r="S2905">
        <v>444</v>
      </c>
      <c r="T2905">
        <v>417</v>
      </c>
      <c r="U2905">
        <v>19849</v>
      </c>
      <c r="V2905">
        <v>20639</v>
      </c>
      <c r="W2905">
        <v>1958</v>
      </c>
      <c r="X2905">
        <v>1744</v>
      </c>
    </row>
    <row r="2906" spans="1:24" x14ac:dyDescent="0.35">
      <c r="A2906" s="6" t="str">
        <f t="shared" si="45"/>
        <v>51173</v>
      </c>
      <c r="B2906">
        <v>51</v>
      </c>
      <c r="C2906">
        <v>173</v>
      </c>
      <c r="D2906" t="s">
        <v>4485</v>
      </c>
      <c r="E2906" t="s">
        <v>4609</v>
      </c>
      <c r="F2906">
        <v>29801</v>
      </c>
      <c r="G2906">
        <v>14708</v>
      </c>
      <c r="H2906">
        <v>15093</v>
      </c>
      <c r="I2906">
        <v>14052</v>
      </c>
      <c r="J2906">
        <v>14584</v>
      </c>
      <c r="K2906">
        <v>381</v>
      </c>
      <c r="L2906">
        <v>245</v>
      </c>
      <c r="M2906">
        <v>21</v>
      </c>
      <c r="N2906">
        <v>31</v>
      </c>
      <c r="O2906">
        <v>84</v>
      </c>
      <c r="P2906">
        <v>64</v>
      </c>
      <c r="Q2906">
        <v>5</v>
      </c>
      <c r="R2906">
        <v>1</v>
      </c>
      <c r="S2906">
        <v>165</v>
      </c>
      <c r="T2906">
        <v>168</v>
      </c>
      <c r="U2906">
        <v>14399</v>
      </c>
      <c r="V2906">
        <v>14837</v>
      </c>
      <c r="W2906">
        <v>309</v>
      </c>
      <c r="X2906">
        <v>256</v>
      </c>
    </row>
    <row r="2907" spans="1:24" x14ac:dyDescent="0.35">
      <c r="A2907" s="6" t="str">
        <f t="shared" si="45"/>
        <v>51175</v>
      </c>
      <c r="B2907">
        <v>51</v>
      </c>
      <c r="C2907">
        <v>175</v>
      </c>
      <c r="D2907" t="s">
        <v>4485</v>
      </c>
      <c r="E2907" t="s">
        <v>4611</v>
      </c>
      <c r="F2907">
        <v>18000</v>
      </c>
      <c r="G2907">
        <v>9333</v>
      </c>
      <c r="H2907">
        <v>8667</v>
      </c>
      <c r="I2907">
        <v>5806</v>
      </c>
      <c r="J2907">
        <v>5403</v>
      </c>
      <c r="K2907">
        <v>3261</v>
      </c>
      <c r="L2907">
        <v>2975</v>
      </c>
      <c r="M2907">
        <v>42</v>
      </c>
      <c r="N2907">
        <v>56</v>
      </c>
      <c r="O2907">
        <v>40</v>
      </c>
      <c r="P2907">
        <v>67</v>
      </c>
      <c r="Q2907">
        <v>9</v>
      </c>
      <c r="R2907">
        <v>5</v>
      </c>
      <c r="S2907">
        <v>175</v>
      </c>
      <c r="T2907">
        <v>161</v>
      </c>
      <c r="U2907">
        <v>9157</v>
      </c>
      <c r="V2907">
        <v>8475</v>
      </c>
      <c r="W2907">
        <v>176</v>
      </c>
      <c r="X2907">
        <v>192</v>
      </c>
    </row>
    <row r="2908" spans="1:24" x14ac:dyDescent="0.35">
      <c r="A2908" s="6" t="str">
        <f t="shared" si="45"/>
        <v>51177</v>
      </c>
      <c r="B2908">
        <v>51</v>
      </c>
      <c r="C2908">
        <v>177</v>
      </c>
      <c r="D2908" t="s">
        <v>4485</v>
      </c>
      <c r="E2908" t="s">
        <v>4613</v>
      </c>
      <c r="F2908">
        <v>140092</v>
      </c>
      <c r="G2908">
        <v>69357</v>
      </c>
      <c r="H2908">
        <v>70735</v>
      </c>
      <c r="I2908">
        <v>52083</v>
      </c>
      <c r="J2908">
        <v>52820</v>
      </c>
      <c r="K2908">
        <v>12367</v>
      </c>
      <c r="L2908">
        <v>12517</v>
      </c>
      <c r="M2908">
        <v>336</v>
      </c>
      <c r="N2908">
        <v>331</v>
      </c>
      <c r="O2908">
        <v>1805</v>
      </c>
      <c r="P2908">
        <v>2310</v>
      </c>
      <c r="Q2908">
        <v>116</v>
      </c>
      <c r="R2908">
        <v>124</v>
      </c>
      <c r="S2908">
        <v>2650</v>
      </c>
      <c r="T2908">
        <v>2633</v>
      </c>
      <c r="U2908">
        <v>60905</v>
      </c>
      <c r="V2908">
        <v>62577</v>
      </c>
      <c r="W2908">
        <v>8452</v>
      </c>
      <c r="X2908">
        <v>8158</v>
      </c>
    </row>
    <row r="2909" spans="1:24" x14ac:dyDescent="0.35">
      <c r="A2909" s="6" t="str">
        <f t="shared" si="45"/>
        <v>51179</v>
      </c>
      <c r="B2909">
        <v>51</v>
      </c>
      <c r="C2909">
        <v>179</v>
      </c>
      <c r="D2909" t="s">
        <v>4485</v>
      </c>
      <c r="E2909" t="s">
        <v>1625</v>
      </c>
      <c r="F2909">
        <v>156939</v>
      </c>
      <c r="G2909">
        <v>79267</v>
      </c>
      <c r="H2909">
        <v>77672</v>
      </c>
      <c r="I2909">
        <v>55986</v>
      </c>
      <c r="J2909">
        <v>53784</v>
      </c>
      <c r="K2909">
        <v>16307</v>
      </c>
      <c r="L2909">
        <v>16059</v>
      </c>
      <c r="M2909">
        <v>700</v>
      </c>
      <c r="N2909">
        <v>563</v>
      </c>
      <c r="O2909">
        <v>2520</v>
      </c>
      <c r="P2909">
        <v>3390</v>
      </c>
      <c r="Q2909">
        <v>124</v>
      </c>
      <c r="R2909">
        <v>160</v>
      </c>
      <c r="S2909">
        <v>3630</v>
      </c>
      <c r="T2909">
        <v>3716</v>
      </c>
      <c r="U2909">
        <v>67153</v>
      </c>
      <c r="V2909">
        <v>66193</v>
      </c>
      <c r="W2909">
        <v>12114</v>
      </c>
      <c r="X2909">
        <v>11479</v>
      </c>
    </row>
    <row r="2910" spans="1:24" x14ac:dyDescent="0.35">
      <c r="A2910" s="6" t="str">
        <f t="shared" si="45"/>
        <v>51181</v>
      </c>
      <c r="B2910">
        <v>51</v>
      </c>
      <c r="C2910">
        <v>181</v>
      </c>
      <c r="D2910" t="s">
        <v>4485</v>
      </c>
      <c r="E2910" t="s">
        <v>3195</v>
      </c>
      <c r="F2910">
        <v>6558</v>
      </c>
      <c r="G2910">
        <v>3268</v>
      </c>
      <c r="H2910">
        <v>3290</v>
      </c>
      <c r="I2910">
        <v>1873</v>
      </c>
      <c r="J2910">
        <v>1747</v>
      </c>
      <c r="K2910">
        <v>1282</v>
      </c>
      <c r="L2910">
        <v>1433</v>
      </c>
      <c r="M2910">
        <v>22</v>
      </c>
      <c r="N2910">
        <v>9</v>
      </c>
      <c r="O2910">
        <v>15</v>
      </c>
      <c r="P2910">
        <v>20</v>
      </c>
      <c r="Q2910">
        <v>0</v>
      </c>
      <c r="R2910">
        <v>3</v>
      </c>
      <c r="S2910">
        <v>76</v>
      </c>
      <c r="T2910">
        <v>78</v>
      </c>
      <c r="U2910">
        <v>3181</v>
      </c>
      <c r="V2910">
        <v>3198</v>
      </c>
      <c r="W2910">
        <v>87</v>
      </c>
      <c r="X2910">
        <v>92</v>
      </c>
    </row>
    <row r="2911" spans="1:24" x14ac:dyDescent="0.35">
      <c r="A2911" s="6" t="str">
        <f t="shared" si="45"/>
        <v>51183</v>
      </c>
      <c r="B2911">
        <v>51</v>
      </c>
      <c r="C2911">
        <v>183</v>
      </c>
      <c r="D2911" t="s">
        <v>4485</v>
      </c>
      <c r="E2911" t="s">
        <v>576</v>
      </c>
      <c r="F2911">
        <v>10827</v>
      </c>
      <c r="G2911">
        <v>6278</v>
      </c>
      <c r="H2911">
        <v>4549</v>
      </c>
      <c r="I2911">
        <v>2509</v>
      </c>
      <c r="J2911">
        <v>2050</v>
      </c>
      <c r="K2911">
        <v>3622</v>
      </c>
      <c r="L2911">
        <v>2360</v>
      </c>
      <c r="M2911">
        <v>34</v>
      </c>
      <c r="N2911">
        <v>30</v>
      </c>
      <c r="O2911">
        <v>26</v>
      </c>
      <c r="P2911">
        <v>22</v>
      </c>
      <c r="Q2911">
        <v>1</v>
      </c>
      <c r="R2911">
        <v>0</v>
      </c>
      <c r="S2911">
        <v>86</v>
      </c>
      <c r="T2911">
        <v>87</v>
      </c>
      <c r="U2911">
        <v>6089</v>
      </c>
      <c r="V2911">
        <v>4400</v>
      </c>
      <c r="W2911">
        <v>189</v>
      </c>
      <c r="X2911">
        <v>149</v>
      </c>
    </row>
    <row r="2912" spans="1:24" x14ac:dyDescent="0.35">
      <c r="A2912" s="6" t="str">
        <f t="shared" si="45"/>
        <v>51185</v>
      </c>
      <c r="B2912">
        <v>51</v>
      </c>
      <c r="C2912">
        <v>185</v>
      </c>
      <c r="D2912" t="s">
        <v>4485</v>
      </c>
      <c r="E2912" t="s">
        <v>1178</v>
      </c>
      <c r="F2912">
        <v>40437</v>
      </c>
      <c r="G2912">
        <v>20251</v>
      </c>
      <c r="H2912">
        <v>20186</v>
      </c>
      <c r="I2912">
        <v>18813</v>
      </c>
      <c r="J2912">
        <v>19346</v>
      </c>
      <c r="K2912">
        <v>946</v>
      </c>
      <c r="L2912">
        <v>417</v>
      </c>
      <c r="M2912">
        <v>41</v>
      </c>
      <c r="N2912">
        <v>47</v>
      </c>
      <c r="O2912">
        <v>191</v>
      </c>
      <c r="P2912">
        <v>134</v>
      </c>
      <c r="Q2912">
        <v>6</v>
      </c>
      <c r="R2912">
        <v>4</v>
      </c>
      <c r="S2912">
        <v>254</v>
      </c>
      <c r="T2912">
        <v>238</v>
      </c>
      <c r="U2912">
        <v>19952</v>
      </c>
      <c r="V2912">
        <v>19998</v>
      </c>
      <c r="W2912">
        <v>299</v>
      </c>
      <c r="X2912">
        <v>188</v>
      </c>
    </row>
    <row r="2913" spans="1:24" x14ac:dyDescent="0.35">
      <c r="A2913" s="6" t="str">
        <f t="shared" si="45"/>
        <v>51187</v>
      </c>
      <c r="B2913">
        <v>51</v>
      </c>
      <c r="C2913">
        <v>187</v>
      </c>
      <c r="D2913" t="s">
        <v>4485</v>
      </c>
      <c r="E2913" t="s">
        <v>946</v>
      </c>
      <c r="F2913">
        <v>40721</v>
      </c>
      <c r="G2913">
        <v>20639</v>
      </c>
      <c r="H2913">
        <v>20082</v>
      </c>
      <c r="I2913">
        <v>18440</v>
      </c>
      <c r="J2913">
        <v>18094</v>
      </c>
      <c r="K2913">
        <v>1286</v>
      </c>
      <c r="L2913">
        <v>971</v>
      </c>
      <c r="M2913">
        <v>120</v>
      </c>
      <c r="N2913">
        <v>115</v>
      </c>
      <c r="O2913">
        <v>215</v>
      </c>
      <c r="P2913">
        <v>339</v>
      </c>
      <c r="Q2913">
        <v>13</v>
      </c>
      <c r="R2913">
        <v>13</v>
      </c>
      <c r="S2913">
        <v>565</v>
      </c>
      <c r="T2913">
        <v>550</v>
      </c>
      <c r="U2913">
        <v>19390</v>
      </c>
      <c r="V2913">
        <v>18938</v>
      </c>
      <c r="W2913">
        <v>1249</v>
      </c>
      <c r="X2913">
        <v>1144</v>
      </c>
    </row>
    <row r="2914" spans="1:24" x14ac:dyDescent="0.35">
      <c r="A2914" s="6" t="str">
        <f t="shared" si="45"/>
        <v>51191</v>
      </c>
      <c r="B2914">
        <v>51</v>
      </c>
      <c r="C2914">
        <v>191</v>
      </c>
      <c r="D2914" t="s">
        <v>4485</v>
      </c>
      <c r="E2914" t="s">
        <v>150</v>
      </c>
      <c r="F2914">
        <v>53936</v>
      </c>
      <c r="G2914">
        <v>26824</v>
      </c>
      <c r="H2914">
        <v>27112</v>
      </c>
      <c r="I2914">
        <v>25881</v>
      </c>
      <c r="J2914">
        <v>26285</v>
      </c>
      <c r="K2914">
        <v>498</v>
      </c>
      <c r="L2914">
        <v>321</v>
      </c>
      <c r="M2914">
        <v>55</v>
      </c>
      <c r="N2914">
        <v>68</v>
      </c>
      <c r="O2914">
        <v>127</v>
      </c>
      <c r="P2914">
        <v>170</v>
      </c>
      <c r="Q2914">
        <v>17</v>
      </c>
      <c r="R2914">
        <v>9</v>
      </c>
      <c r="S2914">
        <v>246</v>
      </c>
      <c r="T2914">
        <v>259</v>
      </c>
      <c r="U2914">
        <v>26312</v>
      </c>
      <c r="V2914">
        <v>26740</v>
      </c>
      <c r="W2914">
        <v>512</v>
      </c>
      <c r="X2914">
        <v>372</v>
      </c>
    </row>
    <row r="2915" spans="1:24" x14ac:dyDescent="0.35">
      <c r="A2915" s="6" t="str">
        <f t="shared" si="45"/>
        <v>51193</v>
      </c>
      <c r="B2915">
        <v>51</v>
      </c>
      <c r="C2915">
        <v>193</v>
      </c>
      <c r="D2915" t="s">
        <v>4485</v>
      </c>
      <c r="E2915" t="s">
        <v>3692</v>
      </c>
      <c r="F2915">
        <v>18479</v>
      </c>
      <c r="G2915">
        <v>9092</v>
      </c>
      <c r="H2915">
        <v>9387</v>
      </c>
      <c r="I2915">
        <v>6307</v>
      </c>
      <c r="J2915">
        <v>6478</v>
      </c>
      <c r="K2915">
        <v>2333</v>
      </c>
      <c r="L2915">
        <v>2482</v>
      </c>
      <c r="M2915">
        <v>83</v>
      </c>
      <c r="N2915">
        <v>67</v>
      </c>
      <c r="O2915">
        <v>58</v>
      </c>
      <c r="P2915">
        <v>94</v>
      </c>
      <c r="Q2915">
        <v>12</v>
      </c>
      <c r="R2915">
        <v>7</v>
      </c>
      <c r="S2915">
        <v>299</v>
      </c>
      <c r="T2915">
        <v>259</v>
      </c>
      <c r="U2915">
        <v>8433</v>
      </c>
      <c r="V2915">
        <v>8976</v>
      </c>
      <c r="W2915">
        <v>659</v>
      </c>
      <c r="X2915">
        <v>411</v>
      </c>
    </row>
    <row r="2916" spans="1:24" x14ac:dyDescent="0.35">
      <c r="A2916" s="6" t="str">
        <f t="shared" si="45"/>
        <v>51195</v>
      </c>
      <c r="B2916">
        <v>51</v>
      </c>
      <c r="C2916">
        <v>195</v>
      </c>
      <c r="D2916" t="s">
        <v>4485</v>
      </c>
      <c r="E2916" t="s">
        <v>4406</v>
      </c>
      <c r="F2916">
        <v>36118</v>
      </c>
      <c r="G2916">
        <v>18884</v>
      </c>
      <c r="H2916">
        <v>17234</v>
      </c>
      <c r="I2916">
        <v>16781</v>
      </c>
      <c r="J2916">
        <v>16663</v>
      </c>
      <c r="K2916">
        <v>1764</v>
      </c>
      <c r="L2916">
        <v>270</v>
      </c>
      <c r="M2916">
        <v>42</v>
      </c>
      <c r="N2916">
        <v>26</v>
      </c>
      <c r="O2916">
        <v>86</v>
      </c>
      <c r="P2916">
        <v>75</v>
      </c>
      <c r="Q2916">
        <v>3</v>
      </c>
      <c r="R2916">
        <v>0</v>
      </c>
      <c r="S2916">
        <v>208</v>
      </c>
      <c r="T2916">
        <v>200</v>
      </c>
      <c r="U2916">
        <v>18617</v>
      </c>
      <c r="V2916">
        <v>17037</v>
      </c>
      <c r="W2916">
        <v>267</v>
      </c>
      <c r="X2916">
        <v>197</v>
      </c>
    </row>
    <row r="2917" spans="1:24" x14ac:dyDescent="0.35">
      <c r="A2917" s="6" t="str">
        <f t="shared" si="45"/>
        <v>51197</v>
      </c>
      <c r="B2917">
        <v>51</v>
      </c>
      <c r="C2917">
        <v>197</v>
      </c>
      <c r="D2917" t="s">
        <v>4485</v>
      </c>
      <c r="E2917" t="s">
        <v>4623</v>
      </c>
      <c r="F2917">
        <v>28291</v>
      </c>
      <c r="G2917">
        <v>13931</v>
      </c>
      <c r="H2917">
        <v>14360</v>
      </c>
      <c r="I2917">
        <v>13172</v>
      </c>
      <c r="J2917">
        <v>13616</v>
      </c>
      <c r="K2917">
        <v>436</v>
      </c>
      <c r="L2917">
        <v>376</v>
      </c>
      <c r="M2917">
        <v>39</v>
      </c>
      <c r="N2917">
        <v>26</v>
      </c>
      <c r="O2917">
        <v>72</v>
      </c>
      <c r="P2917">
        <v>89</v>
      </c>
      <c r="Q2917">
        <v>2</v>
      </c>
      <c r="R2917">
        <v>5</v>
      </c>
      <c r="S2917">
        <v>210</v>
      </c>
      <c r="T2917">
        <v>248</v>
      </c>
      <c r="U2917">
        <v>13732</v>
      </c>
      <c r="V2917">
        <v>14188</v>
      </c>
      <c r="W2917">
        <v>199</v>
      </c>
      <c r="X2917">
        <v>172</v>
      </c>
    </row>
    <row r="2918" spans="1:24" x14ac:dyDescent="0.35">
      <c r="A2918" s="6" t="str">
        <f t="shared" si="45"/>
        <v>51199</v>
      </c>
      <c r="B2918">
        <v>51</v>
      </c>
      <c r="C2918">
        <v>199</v>
      </c>
      <c r="D2918" t="s">
        <v>4485</v>
      </c>
      <c r="E2918" t="s">
        <v>1962</v>
      </c>
      <c r="F2918">
        <v>70052</v>
      </c>
      <c r="G2918">
        <v>34866</v>
      </c>
      <c r="H2918">
        <v>35186</v>
      </c>
      <c r="I2918">
        <v>26516</v>
      </c>
      <c r="J2918">
        <v>25996</v>
      </c>
      <c r="K2918">
        <v>4735</v>
      </c>
      <c r="L2918">
        <v>5034</v>
      </c>
      <c r="M2918">
        <v>195</v>
      </c>
      <c r="N2918">
        <v>172</v>
      </c>
      <c r="O2918">
        <v>1915</v>
      </c>
      <c r="P2918">
        <v>2437</v>
      </c>
      <c r="Q2918">
        <v>77</v>
      </c>
      <c r="R2918">
        <v>104</v>
      </c>
      <c r="S2918">
        <v>1428</v>
      </c>
      <c r="T2918">
        <v>1443</v>
      </c>
      <c r="U2918">
        <v>32254</v>
      </c>
      <c r="V2918">
        <v>32691</v>
      </c>
      <c r="W2918">
        <v>2612</v>
      </c>
      <c r="X2918">
        <v>2495</v>
      </c>
    </row>
    <row r="2919" spans="1:24" x14ac:dyDescent="0.35">
      <c r="A2919" s="6" t="str">
        <f t="shared" si="45"/>
        <v>51510</v>
      </c>
      <c r="B2919">
        <v>51</v>
      </c>
      <c r="C2919">
        <v>510</v>
      </c>
      <c r="D2919" t="s">
        <v>4485</v>
      </c>
      <c r="E2919" t="s">
        <v>5109</v>
      </c>
      <c r="F2919">
        <v>159464</v>
      </c>
      <c r="G2919">
        <v>77329</v>
      </c>
      <c r="H2919">
        <v>82135</v>
      </c>
      <c r="I2919">
        <v>52356</v>
      </c>
      <c r="J2919">
        <v>54507</v>
      </c>
      <c r="K2919">
        <v>17383</v>
      </c>
      <c r="L2919">
        <v>18403</v>
      </c>
      <c r="M2919">
        <v>559</v>
      </c>
      <c r="N2919">
        <v>519</v>
      </c>
      <c r="O2919">
        <v>4392</v>
      </c>
      <c r="P2919">
        <v>5806</v>
      </c>
      <c r="Q2919">
        <v>111</v>
      </c>
      <c r="R2919">
        <v>135</v>
      </c>
      <c r="S2919">
        <v>2528</v>
      </c>
      <c r="T2919">
        <v>2765</v>
      </c>
      <c r="U2919">
        <v>62567</v>
      </c>
      <c r="V2919">
        <v>67592</v>
      </c>
      <c r="W2919">
        <v>14762</v>
      </c>
      <c r="X2919">
        <v>14543</v>
      </c>
    </row>
    <row r="2920" spans="1:24" x14ac:dyDescent="0.35">
      <c r="A2920" s="6" t="str">
        <f t="shared" si="45"/>
        <v>51520</v>
      </c>
      <c r="B2920">
        <v>51</v>
      </c>
      <c r="C2920">
        <v>520</v>
      </c>
      <c r="D2920" t="s">
        <v>4485</v>
      </c>
      <c r="E2920" t="s">
        <v>5110</v>
      </c>
      <c r="F2920">
        <v>17219</v>
      </c>
      <c r="G2920">
        <v>8209</v>
      </c>
      <c r="H2920">
        <v>9010</v>
      </c>
      <c r="I2920">
        <v>7343</v>
      </c>
      <c r="J2920">
        <v>8093</v>
      </c>
      <c r="K2920">
        <v>544</v>
      </c>
      <c r="L2920">
        <v>554</v>
      </c>
      <c r="M2920">
        <v>44</v>
      </c>
      <c r="N2920">
        <v>44</v>
      </c>
      <c r="O2920">
        <v>68</v>
      </c>
      <c r="P2920">
        <v>90</v>
      </c>
      <c r="Q2920">
        <v>2</v>
      </c>
      <c r="R2920">
        <v>9</v>
      </c>
      <c r="S2920">
        <v>208</v>
      </c>
      <c r="T2920">
        <v>220</v>
      </c>
      <c r="U2920">
        <v>7968</v>
      </c>
      <c r="V2920">
        <v>8803</v>
      </c>
      <c r="W2920">
        <v>241</v>
      </c>
      <c r="X2920">
        <v>207</v>
      </c>
    </row>
    <row r="2921" spans="1:24" x14ac:dyDescent="0.35">
      <c r="A2921" s="6" t="str">
        <f t="shared" si="45"/>
        <v>51530</v>
      </c>
      <c r="B2921">
        <v>51</v>
      </c>
      <c r="C2921">
        <v>530</v>
      </c>
      <c r="D2921" t="s">
        <v>4485</v>
      </c>
      <c r="E2921" t="s">
        <v>5111</v>
      </c>
      <c r="F2921">
        <v>6641</v>
      </c>
      <c r="G2921">
        <v>3124</v>
      </c>
      <c r="H2921">
        <v>3517</v>
      </c>
      <c r="I2921">
        <v>2789</v>
      </c>
      <c r="J2921">
        <v>3216</v>
      </c>
      <c r="K2921">
        <v>196</v>
      </c>
      <c r="L2921">
        <v>144</v>
      </c>
      <c r="M2921">
        <v>41</v>
      </c>
      <c r="N2921">
        <v>41</v>
      </c>
      <c r="O2921">
        <v>18</v>
      </c>
      <c r="P2921">
        <v>22</v>
      </c>
      <c r="Q2921">
        <v>13</v>
      </c>
      <c r="R2921">
        <v>17</v>
      </c>
      <c r="S2921">
        <v>67</v>
      </c>
      <c r="T2921">
        <v>77</v>
      </c>
      <c r="U2921">
        <v>3031</v>
      </c>
      <c r="V2921">
        <v>3395</v>
      </c>
      <c r="W2921">
        <v>93</v>
      </c>
      <c r="X2921">
        <v>122</v>
      </c>
    </row>
    <row r="2922" spans="1:24" x14ac:dyDescent="0.35">
      <c r="A2922" s="6" t="str">
        <f t="shared" si="45"/>
        <v>51540</v>
      </c>
      <c r="B2922">
        <v>51</v>
      </c>
      <c r="C2922">
        <v>540</v>
      </c>
      <c r="D2922" t="s">
        <v>4485</v>
      </c>
      <c r="E2922" t="s">
        <v>5112</v>
      </c>
      <c r="F2922">
        <v>46553</v>
      </c>
      <c r="G2922">
        <v>22546</v>
      </c>
      <c r="H2922">
        <v>24007</v>
      </c>
      <c r="I2922">
        <v>16197</v>
      </c>
      <c r="J2922">
        <v>16884</v>
      </c>
      <c r="K2922">
        <v>3875</v>
      </c>
      <c r="L2922">
        <v>4408</v>
      </c>
      <c r="M2922">
        <v>99</v>
      </c>
      <c r="N2922">
        <v>90</v>
      </c>
      <c r="O2922">
        <v>1630</v>
      </c>
      <c r="P2922">
        <v>1761</v>
      </c>
      <c r="Q2922">
        <v>11</v>
      </c>
      <c r="R2922">
        <v>22</v>
      </c>
      <c r="S2922">
        <v>734</v>
      </c>
      <c r="T2922">
        <v>842</v>
      </c>
      <c r="U2922">
        <v>20874</v>
      </c>
      <c r="V2922">
        <v>22538</v>
      </c>
      <c r="W2922">
        <v>1672</v>
      </c>
      <c r="X2922">
        <v>1469</v>
      </c>
    </row>
    <row r="2923" spans="1:24" x14ac:dyDescent="0.35">
      <c r="A2923" s="6" t="str">
        <f t="shared" si="45"/>
        <v>51550</v>
      </c>
      <c r="B2923">
        <v>51</v>
      </c>
      <c r="C2923">
        <v>550</v>
      </c>
      <c r="D2923" t="s">
        <v>4485</v>
      </c>
      <c r="E2923" t="s">
        <v>5113</v>
      </c>
      <c r="F2923">
        <v>249369</v>
      </c>
      <c r="G2923">
        <v>122340</v>
      </c>
      <c r="H2923">
        <v>127029</v>
      </c>
      <c r="I2923">
        <v>76557</v>
      </c>
      <c r="J2923">
        <v>76315</v>
      </c>
      <c r="K2923">
        <v>36230</v>
      </c>
      <c r="L2923">
        <v>40112</v>
      </c>
      <c r="M2923">
        <v>606</v>
      </c>
      <c r="N2923">
        <v>580</v>
      </c>
      <c r="O2923">
        <v>4115</v>
      </c>
      <c r="P2923">
        <v>4970</v>
      </c>
      <c r="Q2923">
        <v>170</v>
      </c>
      <c r="R2923">
        <v>180</v>
      </c>
      <c r="S2923">
        <v>4662</v>
      </c>
      <c r="T2923">
        <v>4872</v>
      </c>
      <c r="U2923">
        <v>113325</v>
      </c>
      <c r="V2923">
        <v>118263</v>
      </c>
      <c r="W2923">
        <v>9015</v>
      </c>
      <c r="X2923">
        <v>8766</v>
      </c>
    </row>
    <row r="2924" spans="1:24" x14ac:dyDescent="0.35">
      <c r="A2924" s="6" t="str">
        <f t="shared" si="45"/>
        <v>51570</v>
      </c>
      <c r="B2924">
        <v>51</v>
      </c>
      <c r="C2924">
        <v>570</v>
      </c>
      <c r="D2924" t="s">
        <v>4485</v>
      </c>
      <c r="E2924" t="s">
        <v>5114</v>
      </c>
      <c r="F2924">
        <v>18170</v>
      </c>
      <c r="G2924">
        <v>8434</v>
      </c>
      <c r="H2924">
        <v>9736</v>
      </c>
      <c r="I2924">
        <v>6345</v>
      </c>
      <c r="J2924">
        <v>7239</v>
      </c>
      <c r="K2924">
        <v>1480</v>
      </c>
      <c r="L2924">
        <v>1738</v>
      </c>
      <c r="M2924">
        <v>71</v>
      </c>
      <c r="N2924">
        <v>66</v>
      </c>
      <c r="O2924">
        <v>268</v>
      </c>
      <c r="P2924">
        <v>396</v>
      </c>
      <c r="Q2924">
        <v>17</v>
      </c>
      <c r="R2924">
        <v>20</v>
      </c>
      <c r="S2924">
        <v>253</v>
      </c>
      <c r="T2924">
        <v>277</v>
      </c>
      <c r="U2924">
        <v>7822</v>
      </c>
      <c r="V2924">
        <v>9087</v>
      </c>
      <c r="W2924">
        <v>612</v>
      </c>
      <c r="X2924">
        <v>649</v>
      </c>
    </row>
    <row r="2925" spans="1:24" x14ac:dyDescent="0.35">
      <c r="A2925" s="6" t="str">
        <f t="shared" si="45"/>
        <v>51580</v>
      </c>
      <c r="B2925">
        <v>51</v>
      </c>
      <c r="C2925">
        <v>580</v>
      </c>
      <c r="D2925" t="s">
        <v>4485</v>
      </c>
      <c r="E2925" t="s">
        <v>5115</v>
      </c>
      <c r="F2925">
        <v>5747</v>
      </c>
      <c r="G2925">
        <v>2782</v>
      </c>
      <c r="H2925">
        <v>2965</v>
      </c>
      <c r="I2925">
        <v>2243</v>
      </c>
      <c r="J2925">
        <v>2469</v>
      </c>
      <c r="K2925">
        <v>427</v>
      </c>
      <c r="L2925">
        <v>374</v>
      </c>
      <c r="M2925">
        <v>8</v>
      </c>
      <c r="N2925">
        <v>14</v>
      </c>
      <c r="O2925">
        <v>17</v>
      </c>
      <c r="P2925">
        <v>33</v>
      </c>
      <c r="Q2925">
        <v>1</v>
      </c>
      <c r="R2925">
        <v>4</v>
      </c>
      <c r="S2925">
        <v>86</v>
      </c>
      <c r="T2925">
        <v>71</v>
      </c>
      <c r="U2925">
        <v>2682</v>
      </c>
      <c r="V2925">
        <v>2892</v>
      </c>
      <c r="W2925">
        <v>100</v>
      </c>
      <c r="X2925">
        <v>73</v>
      </c>
    </row>
    <row r="2926" spans="1:24" x14ac:dyDescent="0.35">
      <c r="A2926" s="6" t="str">
        <f t="shared" si="45"/>
        <v>51590</v>
      </c>
      <c r="B2926">
        <v>51</v>
      </c>
      <c r="C2926">
        <v>590</v>
      </c>
      <c r="D2926" t="s">
        <v>4485</v>
      </c>
      <c r="E2926" t="s">
        <v>5116</v>
      </c>
      <c r="F2926">
        <v>42590</v>
      </c>
      <c r="G2926">
        <v>19667</v>
      </c>
      <c r="H2926">
        <v>22923</v>
      </c>
      <c r="I2926">
        <v>8940</v>
      </c>
      <c r="J2926">
        <v>9867</v>
      </c>
      <c r="K2926">
        <v>9939</v>
      </c>
      <c r="L2926">
        <v>12301</v>
      </c>
      <c r="M2926">
        <v>99</v>
      </c>
      <c r="N2926">
        <v>90</v>
      </c>
      <c r="O2926">
        <v>286</v>
      </c>
      <c r="P2926">
        <v>305</v>
      </c>
      <c r="Q2926">
        <v>12</v>
      </c>
      <c r="R2926">
        <v>15</v>
      </c>
      <c r="S2926">
        <v>391</v>
      </c>
      <c r="T2926">
        <v>345</v>
      </c>
      <c r="U2926">
        <v>18518</v>
      </c>
      <c r="V2926">
        <v>22018</v>
      </c>
      <c r="W2926">
        <v>1149</v>
      </c>
      <c r="X2926">
        <v>905</v>
      </c>
    </row>
    <row r="2927" spans="1:24" x14ac:dyDescent="0.35">
      <c r="A2927" s="6" t="str">
        <f t="shared" si="45"/>
        <v>51595</v>
      </c>
      <c r="B2927">
        <v>51</v>
      </c>
      <c r="C2927">
        <v>595</v>
      </c>
      <c r="D2927" t="s">
        <v>4485</v>
      </c>
      <c r="E2927" t="s">
        <v>5117</v>
      </c>
      <c r="F2927">
        <v>5764</v>
      </c>
      <c r="G2927">
        <v>2683</v>
      </c>
      <c r="H2927">
        <v>3081</v>
      </c>
      <c r="I2927">
        <v>838</v>
      </c>
      <c r="J2927">
        <v>914</v>
      </c>
      <c r="K2927">
        <v>1758</v>
      </c>
      <c r="L2927">
        <v>2062</v>
      </c>
      <c r="M2927">
        <v>17</v>
      </c>
      <c r="N2927">
        <v>20</v>
      </c>
      <c r="O2927">
        <v>25</v>
      </c>
      <c r="P2927">
        <v>27</v>
      </c>
      <c r="Q2927">
        <v>4</v>
      </c>
      <c r="R2927">
        <v>3</v>
      </c>
      <c r="S2927">
        <v>41</v>
      </c>
      <c r="T2927">
        <v>55</v>
      </c>
      <c r="U2927">
        <v>2502</v>
      </c>
      <c r="V2927">
        <v>2928</v>
      </c>
      <c r="W2927">
        <v>181</v>
      </c>
      <c r="X2927">
        <v>153</v>
      </c>
    </row>
    <row r="2928" spans="1:24" x14ac:dyDescent="0.35">
      <c r="A2928" s="6" t="str">
        <f t="shared" si="45"/>
        <v>51600</v>
      </c>
      <c r="B2928">
        <v>51</v>
      </c>
      <c r="C2928">
        <v>600</v>
      </c>
      <c r="D2928" t="s">
        <v>4485</v>
      </c>
      <c r="E2928" t="s">
        <v>5118</v>
      </c>
      <c r="F2928">
        <v>24147</v>
      </c>
      <c r="G2928">
        <v>11919</v>
      </c>
      <c r="H2928">
        <v>12228</v>
      </c>
      <c r="I2928">
        <v>8356</v>
      </c>
      <c r="J2928">
        <v>8461</v>
      </c>
      <c r="K2928">
        <v>776</v>
      </c>
      <c r="L2928">
        <v>740</v>
      </c>
      <c r="M2928">
        <v>89</v>
      </c>
      <c r="N2928">
        <v>85</v>
      </c>
      <c r="O2928">
        <v>2229</v>
      </c>
      <c r="P2928">
        <v>2529</v>
      </c>
      <c r="Q2928">
        <v>17</v>
      </c>
      <c r="R2928">
        <v>21</v>
      </c>
      <c r="S2928">
        <v>452</v>
      </c>
      <c r="T2928">
        <v>392</v>
      </c>
      <c r="U2928">
        <v>9752</v>
      </c>
      <c r="V2928">
        <v>10122</v>
      </c>
      <c r="W2928">
        <v>2167</v>
      </c>
      <c r="X2928">
        <v>2106</v>
      </c>
    </row>
    <row r="2929" spans="1:24" x14ac:dyDescent="0.35">
      <c r="A2929" s="6" t="str">
        <f t="shared" si="45"/>
        <v>51610</v>
      </c>
      <c r="B2929">
        <v>51</v>
      </c>
      <c r="C2929">
        <v>610</v>
      </c>
      <c r="D2929" t="s">
        <v>4485</v>
      </c>
      <c r="E2929" t="s">
        <v>5119</v>
      </c>
      <c r="F2929">
        <v>14661</v>
      </c>
      <c r="G2929">
        <v>7245</v>
      </c>
      <c r="H2929">
        <v>7416</v>
      </c>
      <c r="I2929">
        <v>5804</v>
      </c>
      <c r="J2929">
        <v>5926</v>
      </c>
      <c r="K2929">
        <v>365</v>
      </c>
      <c r="L2929">
        <v>325</v>
      </c>
      <c r="M2929">
        <v>40</v>
      </c>
      <c r="N2929">
        <v>54</v>
      </c>
      <c r="O2929">
        <v>662</v>
      </c>
      <c r="P2929">
        <v>810</v>
      </c>
      <c r="Q2929">
        <v>5</v>
      </c>
      <c r="R2929">
        <v>4</v>
      </c>
      <c r="S2929">
        <v>369</v>
      </c>
      <c r="T2929">
        <v>297</v>
      </c>
      <c r="U2929">
        <v>6476</v>
      </c>
      <c r="V2929">
        <v>6639</v>
      </c>
      <c r="W2929">
        <v>769</v>
      </c>
      <c r="X2929">
        <v>777</v>
      </c>
    </row>
    <row r="2930" spans="1:24" x14ac:dyDescent="0.35">
      <c r="A2930" s="6" t="str">
        <f t="shared" si="45"/>
        <v>51620</v>
      </c>
      <c r="B2930">
        <v>51</v>
      </c>
      <c r="C2930">
        <v>620</v>
      </c>
      <c r="D2930" t="s">
        <v>4485</v>
      </c>
      <c r="E2930" t="s">
        <v>5120</v>
      </c>
      <c r="F2930">
        <v>8176</v>
      </c>
      <c r="G2930">
        <v>3765</v>
      </c>
      <c r="H2930">
        <v>4411</v>
      </c>
      <c r="I2930">
        <v>1556</v>
      </c>
      <c r="J2930">
        <v>1722</v>
      </c>
      <c r="K2930">
        <v>2062</v>
      </c>
      <c r="L2930">
        <v>2533</v>
      </c>
      <c r="M2930">
        <v>17</v>
      </c>
      <c r="N2930">
        <v>18</v>
      </c>
      <c r="O2930">
        <v>35</v>
      </c>
      <c r="P2930">
        <v>39</v>
      </c>
      <c r="Q2930">
        <v>3</v>
      </c>
      <c r="R2930">
        <v>1</v>
      </c>
      <c r="S2930">
        <v>92</v>
      </c>
      <c r="T2930">
        <v>98</v>
      </c>
      <c r="U2930">
        <v>3653</v>
      </c>
      <c r="V2930">
        <v>4307</v>
      </c>
      <c r="W2930">
        <v>112</v>
      </c>
      <c r="X2930">
        <v>104</v>
      </c>
    </row>
    <row r="2931" spans="1:24" x14ac:dyDescent="0.35">
      <c r="A2931" s="6" t="str">
        <f t="shared" si="45"/>
        <v>51630</v>
      </c>
      <c r="B2931">
        <v>51</v>
      </c>
      <c r="C2931">
        <v>630</v>
      </c>
      <c r="D2931" t="s">
        <v>4485</v>
      </c>
      <c r="E2931" t="s">
        <v>5121</v>
      </c>
      <c r="F2931">
        <v>27973</v>
      </c>
      <c r="G2931">
        <v>13169</v>
      </c>
      <c r="H2931">
        <v>14804</v>
      </c>
      <c r="I2931">
        <v>8824</v>
      </c>
      <c r="J2931">
        <v>9840</v>
      </c>
      <c r="K2931">
        <v>3131</v>
      </c>
      <c r="L2931">
        <v>3640</v>
      </c>
      <c r="M2931">
        <v>138</v>
      </c>
      <c r="N2931">
        <v>125</v>
      </c>
      <c r="O2931">
        <v>397</v>
      </c>
      <c r="P2931">
        <v>503</v>
      </c>
      <c r="Q2931">
        <v>22</v>
      </c>
      <c r="R2931">
        <v>24</v>
      </c>
      <c r="S2931">
        <v>657</v>
      </c>
      <c r="T2931">
        <v>672</v>
      </c>
      <c r="U2931">
        <v>11358</v>
      </c>
      <c r="V2931">
        <v>13182</v>
      </c>
      <c r="W2931">
        <v>1811</v>
      </c>
      <c r="X2931">
        <v>1622</v>
      </c>
    </row>
    <row r="2932" spans="1:24" x14ac:dyDescent="0.35">
      <c r="A2932" s="6" t="str">
        <f t="shared" si="45"/>
        <v>51640</v>
      </c>
      <c r="B2932">
        <v>51</v>
      </c>
      <c r="C2932">
        <v>640</v>
      </c>
      <c r="D2932" t="s">
        <v>4485</v>
      </c>
      <c r="E2932" t="s">
        <v>5122</v>
      </c>
      <c r="F2932">
        <v>6725</v>
      </c>
      <c r="G2932">
        <v>3166</v>
      </c>
      <c r="H2932">
        <v>3559</v>
      </c>
      <c r="I2932">
        <v>2771</v>
      </c>
      <c r="J2932">
        <v>3179</v>
      </c>
      <c r="K2932">
        <v>240</v>
      </c>
      <c r="L2932">
        <v>244</v>
      </c>
      <c r="M2932">
        <v>20</v>
      </c>
      <c r="N2932">
        <v>17</v>
      </c>
      <c r="O2932">
        <v>29</v>
      </c>
      <c r="P2932">
        <v>32</v>
      </c>
      <c r="Q2932">
        <v>11</v>
      </c>
      <c r="R2932">
        <v>7</v>
      </c>
      <c r="S2932">
        <v>95</v>
      </c>
      <c r="T2932">
        <v>80</v>
      </c>
      <c r="U2932">
        <v>2653</v>
      </c>
      <c r="V2932">
        <v>3014</v>
      </c>
      <c r="W2932">
        <v>513</v>
      </c>
      <c r="X2932">
        <v>545</v>
      </c>
    </row>
    <row r="2933" spans="1:24" x14ac:dyDescent="0.35">
      <c r="A2933" s="6" t="str">
        <f t="shared" si="45"/>
        <v>51650</v>
      </c>
      <c r="B2933">
        <v>51</v>
      </c>
      <c r="C2933">
        <v>650</v>
      </c>
      <c r="D2933" t="s">
        <v>4485</v>
      </c>
      <c r="E2933" t="s">
        <v>5123</v>
      </c>
      <c r="F2933">
        <v>137157</v>
      </c>
      <c r="G2933">
        <v>66015</v>
      </c>
      <c r="H2933">
        <v>71142</v>
      </c>
      <c r="I2933">
        <v>28302</v>
      </c>
      <c r="J2933">
        <v>27580</v>
      </c>
      <c r="K2933">
        <v>32847</v>
      </c>
      <c r="L2933">
        <v>38026</v>
      </c>
      <c r="M2933">
        <v>367</v>
      </c>
      <c r="N2933">
        <v>374</v>
      </c>
      <c r="O2933">
        <v>1529</v>
      </c>
      <c r="P2933">
        <v>2046</v>
      </c>
      <c r="Q2933">
        <v>115</v>
      </c>
      <c r="R2933">
        <v>122</v>
      </c>
      <c r="S2933">
        <v>2855</v>
      </c>
      <c r="T2933">
        <v>2994</v>
      </c>
      <c r="U2933">
        <v>61748</v>
      </c>
      <c r="V2933">
        <v>66953</v>
      </c>
      <c r="W2933">
        <v>4267</v>
      </c>
      <c r="X2933">
        <v>4189</v>
      </c>
    </row>
    <row r="2934" spans="1:24" x14ac:dyDescent="0.35">
      <c r="A2934" s="6" t="str">
        <f t="shared" si="45"/>
        <v>51660</v>
      </c>
      <c r="B2934">
        <v>51</v>
      </c>
      <c r="C2934">
        <v>660</v>
      </c>
      <c r="D2934" t="s">
        <v>4485</v>
      </c>
      <c r="E2934" t="s">
        <v>5124</v>
      </c>
      <c r="F2934">
        <v>51810</v>
      </c>
      <c r="G2934">
        <v>24977</v>
      </c>
      <c r="H2934">
        <v>26833</v>
      </c>
      <c r="I2934">
        <v>20179</v>
      </c>
      <c r="J2934">
        <v>22117</v>
      </c>
      <c r="K2934">
        <v>2495</v>
      </c>
      <c r="L2934">
        <v>2328</v>
      </c>
      <c r="M2934">
        <v>235</v>
      </c>
      <c r="N2934">
        <v>203</v>
      </c>
      <c r="O2934">
        <v>1206</v>
      </c>
      <c r="P2934">
        <v>1123</v>
      </c>
      <c r="Q2934">
        <v>53</v>
      </c>
      <c r="R2934">
        <v>82</v>
      </c>
      <c r="S2934">
        <v>809</v>
      </c>
      <c r="T2934">
        <v>980</v>
      </c>
      <c r="U2934">
        <v>18899</v>
      </c>
      <c r="V2934">
        <v>20976</v>
      </c>
      <c r="W2934">
        <v>6078</v>
      </c>
      <c r="X2934">
        <v>5857</v>
      </c>
    </row>
    <row r="2935" spans="1:24" x14ac:dyDescent="0.35">
      <c r="A2935" s="6" t="str">
        <f t="shared" si="45"/>
        <v>51670</v>
      </c>
      <c r="B2935">
        <v>51</v>
      </c>
      <c r="C2935">
        <v>670</v>
      </c>
      <c r="D2935" t="s">
        <v>4485</v>
      </c>
      <c r="E2935" t="s">
        <v>5125</v>
      </c>
      <c r="F2935">
        <v>23031</v>
      </c>
      <c r="G2935">
        <v>10800</v>
      </c>
      <c r="H2935">
        <v>12231</v>
      </c>
      <c r="I2935">
        <v>5534</v>
      </c>
      <c r="J2935">
        <v>5858</v>
      </c>
      <c r="K2935">
        <v>4628</v>
      </c>
      <c r="L2935">
        <v>5628</v>
      </c>
      <c r="M2935">
        <v>81</v>
      </c>
      <c r="N2935">
        <v>75</v>
      </c>
      <c r="O2935">
        <v>151</v>
      </c>
      <c r="P2935">
        <v>232</v>
      </c>
      <c r="Q2935">
        <v>26</v>
      </c>
      <c r="R2935">
        <v>23</v>
      </c>
      <c r="S2935">
        <v>380</v>
      </c>
      <c r="T2935">
        <v>415</v>
      </c>
      <c r="U2935">
        <v>9821</v>
      </c>
      <c r="V2935">
        <v>11284</v>
      </c>
      <c r="W2935">
        <v>979</v>
      </c>
      <c r="X2935">
        <v>947</v>
      </c>
    </row>
    <row r="2936" spans="1:24" x14ac:dyDescent="0.35">
      <c r="A2936" s="6" t="str">
        <f t="shared" si="45"/>
        <v>51678</v>
      </c>
      <c r="B2936">
        <v>51</v>
      </c>
      <c r="C2936">
        <v>678</v>
      </c>
      <c r="D2936" t="s">
        <v>4485</v>
      </c>
      <c r="E2936" t="s">
        <v>5126</v>
      </c>
      <c r="F2936">
        <v>7321</v>
      </c>
      <c r="G2936">
        <v>3581</v>
      </c>
      <c r="H2936">
        <v>3740</v>
      </c>
      <c r="I2936">
        <v>3043</v>
      </c>
      <c r="J2936">
        <v>3218</v>
      </c>
      <c r="K2936">
        <v>346</v>
      </c>
      <c r="L2936">
        <v>326</v>
      </c>
      <c r="M2936">
        <v>10</v>
      </c>
      <c r="N2936">
        <v>12</v>
      </c>
      <c r="O2936">
        <v>66</v>
      </c>
      <c r="P2936">
        <v>112</v>
      </c>
      <c r="Q2936">
        <v>1</v>
      </c>
      <c r="R2936">
        <v>3</v>
      </c>
      <c r="S2936">
        <v>115</v>
      </c>
      <c r="T2936">
        <v>69</v>
      </c>
      <c r="U2936">
        <v>3401</v>
      </c>
      <c r="V2936">
        <v>3567</v>
      </c>
      <c r="W2936">
        <v>180</v>
      </c>
      <c r="X2936">
        <v>173</v>
      </c>
    </row>
    <row r="2937" spans="1:24" x14ac:dyDescent="0.35">
      <c r="A2937" s="6" t="str">
        <f t="shared" si="45"/>
        <v>51680</v>
      </c>
      <c r="B2937">
        <v>51</v>
      </c>
      <c r="C2937">
        <v>680</v>
      </c>
      <c r="D2937" t="s">
        <v>4485</v>
      </c>
      <c r="E2937" t="s">
        <v>5127</v>
      </c>
      <c r="F2937">
        <v>79007</v>
      </c>
      <c r="G2937">
        <v>37135</v>
      </c>
      <c r="H2937">
        <v>41872</v>
      </c>
      <c r="I2937">
        <v>24645</v>
      </c>
      <c r="J2937">
        <v>27405</v>
      </c>
      <c r="K2937">
        <v>10281</v>
      </c>
      <c r="L2937">
        <v>12004</v>
      </c>
      <c r="M2937">
        <v>180</v>
      </c>
      <c r="N2937">
        <v>190</v>
      </c>
      <c r="O2937">
        <v>1051</v>
      </c>
      <c r="P2937">
        <v>1159</v>
      </c>
      <c r="Q2937">
        <v>37</v>
      </c>
      <c r="R2937">
        <v>30</v>
      </c>
      <c r="S2937">
        <v>941</v>
      </c>
      <c r="T2937">
        <v>1084</v>
      </c>
      <c r="U2937">
        <v>35292</v>
      </c>
      <c r="V2937">
        <v>39864</v>
      </c>
      <c r="W2937">
        <v>1843</v>
      </c>
      <c r="X2937">
        <v>2008</v>
      </c>
    </row>
    <row r="2938" spans="1:24" x14ac:dyDescent="0.35">
      <c r="A2938" s="6" t="str">
        <f t="shared" si="45"/>
        <v>51683</v>
      </c>
      <c r="B2938">
        <v>51</v>
      </c>
      <c r="C2938">
        <v>683</v>
      </c>
      <c r="D2938" t="s">
        <v>4485</v>
      </c>
      <c r="E2938" t="s">
        <v>5128</v>
      </c>
      <c r="F2938">
        <v>42773</v>
      </c>
      <c r="G2938">
        <v>21686</v>
      </c>
      <c r="H2938">
        <v>21087</v>
      </c>
      <c r="I2938">
        <v>16039</v>
      </c>
      <c r="J2938">
        <v>15450</v>
      </c>
      <c r="K2938">
        <v>3128</v>
      </c>
      <c r="L2938">
        <v>3153</v>
      </c>
      <c r="M2938">
        <v>360</v>
      </c>
      <c r="N2938">
        <v>279</v>
      </c>
      <c r="O2938">
        <v>1292</v>
      </c>
      <c r="P2938">
        <v>1367</v>
      </c>
      <c r="Q2938">
        <v>58</v>
      </c>
      <c r="R2938">
        <v>42</v>
      </c>
      <c r="S2938">
        <v>809</v>
      </c>
      <c r="T2938">
        <v>796</v>
      </c>
      <c r="U2938">
        <v>12124</v>
      </c>
      <c r="V2938">
        <v>12371</v>
      </c>
      <c r="W2938">
        <v>9562</v>
      </c>
      <c r="X2938">
        <v>8716</v>
      </c>
    </row>
    <row r="2939" spans="1:24" x14ac:dyDescent="0.35">
      <c r="A2939" s="6" t="str">
        <f t="shared" si="45"/>
        <v>51685</v>
      </c>
      <c r="B2939">
        <v>51</v>
      </c>
      <c r="C2939">
        <v>685</v>
      </c>
      <c r="D2939" t="s">
        <v>4485</v>
      </c>
      <c r="E2939" t="s">
        <v>5129</v>
      </c>
      <c r="F2939">
        <v>17217</v>
      </c>
      <c r="G2939">
        <v>8907</v>
      </c>
      <c r="H2939">
        <v>8310</v>
      </c>
      <c r="I2939">
        <v>6197</v>
      </c>
      <c r="J2939">
        <v>5563</v>
      </c>
      <c r="K2939">
        <v>1325</v>
      </c>
      <c r="L2939">
        <v>1245</v>
      </c>
      <c r="M2939">
        <v>143</v>
      </c>
      <c r="N2939">
        <v>164</v>
      </c>
      <c r="O2939">
        <v>898</v>
      </c>
      <c r="P2939">
        <v>1011</v>
      </c>
      <c r="Q2939">
        <v>34</v>
      </c>
      <c r="R2939">
        <v>26</v>
      </c>
      <c r="S2939">
        <v>310</v>
      </c>
      <c r="T2939">
        <v>301</v>
      </c>
      <c r="U2939">
        <v>4712</v>
      </c>
      <c r="V2939">
        <v>4753</v>
      </c>
      <c r="W2939">
        <v>4195</v>
      </c>
      <c r="X2939">
        <v>3557</v>
      </c>
    </row>
    <row r="2940" spans="1:24" x14ac:dyDescent="0.35">
      <c r="A2940" s="6" t="str">
        <f t="shared" si="45"/>
        <v>51690</v>
      </c>
      <c r="B2940">
        <v>51</v>
      </c>
      <c r="C2940">
        <v>690</v>
      </c>
      <c r="D2940" t="s">
        <v>4485</v>
      </c>
      <c r="E2940" t="s">
        <v>5130</v>
      </c>
      <c r="F2940">
        <v>13480</v>
      </c>
      <c r="G2940">
        <v>6350</v>
      </c>
      <c r="H2940">
        <v>7130</v>
      </c>
      <c r="I2940">
        <v>3150</v>
      </c>
      <c r="J2940">
        <v>3509</v>
      </c>
      <c r="K2940">
        <v>2922</v>
      </c>
      <c r="L2940">
        <v>3354</v>
      </c>
      <c r="M2940">
        <v>28</v>
      </c>
      <c r="N2940">
        <v>34</v>
      </c>
      <c r="O2940">
        <v>82</v>
      </c>
      <c r="P2940">
        <v>64</v>
      </c>
      <c r="Q2940">
        <v>1</v>
      </c>
      <c r="R2940">
        <v>10</v>
      </c>
      <c r="S2940">
        <v>167</v>
      </c>
      <c r="T2940">
        <v>159</v>
      </c>
      <c r="U2940">
        <v>5796</v>
      </c>
      <c r="V2940">
        <v>6673</v>
      </c>
      <c r="W2940">
        <v>554</v>
      </c>
      <c r="X2940">
        <v>457</v>
      </c>
    </row>
    <row r="2941" spans="1:24" x14ac:dyDescent="0.35">
      <c r="A2941" s="6" t="str">
        <f t="shared" si="45"/>
        <v>51700</v>
      </c>
      <c r="B2941">
        <v>51</v>
      </c>
      <c r="C2941">
        <v>700</v>
      </c>
      <c r="D2941" t="s">
        <v>4485</v>
      </c>
      <c r="E2941" t="s">
        <v>5131</v>
      </c>
      <c r="F2941">
        <v>186245</v>
      </c>
      <c r="G2941">
        <v>90706</v>
      </c>
      <c r="H2941">
        <v>95539</v>
      </c>
      <c r="I2941">
        <v>45760</v>
      </c>
      <c r="J2941">
        <v>44183</v>
      </c>
      <c r="K2941">
        <v>37282</v>
      </c>
      <c r="L2941">
        <v>42732</v>
      </c>
      <c r="M2941">
        <v>588</v>
      </c>
      <c r="N2941">
        <v>514</v>
      </c>
      <c r="O2941">
        <v>2815</v>
      </c>
      <c r="P2941">
        <v>3482</v>
      </c>
      <c r="Q2941">
        <v>245</v>
      </c>
      <c r="R2941">
        <v>214</v>
      </c>
      <c r="S2941">
        <v>4016</v>
      </c>
      <c r="T2941">
        <v>4414</v>
      </c>
      <c r="U2941">
        <v>80653</v>
      </c>
      <c r="V2941">
        <v>86309</v>
      </c>
      <c r="W2941">
        <v>10053</v>
      </c>
      <c r="X2941">
        <v>9230</v>
      </c>
    </row>
    <row r="2942" spans="1:24" x14ac:dyDescent="0.35">
      <c r="A2942" s="6" t="str">
        <f t="shared" si="45"/>
        <v>51710</v>
      </c>
      <c r="B2942">
        <v>51</v>
      </c>
      <c r="C2942">
        <v>710</v>
      </c>
      <c r="D2942" t="s">
        <v>4485</v>
      </c>
      <c r="E2942" t="s">
        <v>5132</v>
      </c>
      <c r="F2942">
        <v>238003</v>
      </c>
      <c r="G2942">
        <v>120909</v>
      </c>
      <c r="H2942">
        <v>117094</v>
      </c>
      <c r="I2942">
        <v>62738</v>
      </c>
      <c r="J2942">
        <v>53623</v>
      </c>
      <c r="K2942">
        <v>47620</v>
      </c>
      <c r="L2942">
        <v>53071</v>
      </c>
      <c r="M2942">
        <v>844</v>
      </c>
      <c r="N2942">
        <v>665</v>
      </c>
      <c r="O2942">
        <v>4542</v>
      </c>
      <c r="P2942">
        <v>4857</v>
      </c>
      <c r="Q2942">
        <v>283</v>
      </c>
      <c r="R2942">
        <v>244</v>
      </c>
      <c r="S2942">
        <v>4882</v>
      </c>
      <c r="T2942">
        <v>4634</v>
      </c>
      <c r="U2942">
        <v>107972</v>
      </c>
      <c r="V2942">
        <v>106867</v>
      </c>
      <c r="W2942">
        <v>12937</v>
      </c>
      <c r="X2942">
        <v>10227</v>
      </c>
    </row>
    <row r="2943" spans="1:24" x14ac:dyDescent="0.35">
      <c r="A2943" s="6" t="str">
        <f t="shared" si="45"/>
        <v>51720</v>
      </c>
      <c r="B2943">
        <v>51</v>
      </c>
      <c r="C2943">
        <v>720</v>
      </c>
      <c r="D2943" t="s">
        <v>4485</v>
      </c>
      <c r="E2943" t="s">
        <v>5133</v>
      </c>
      <c r="F2943">
        <v>3697</v>
      </c>
      <c r="G2943">
        <v>1752</v>
      </c>
      <c r="H2943">
        <v>1945</v>
      </c>
      <c r="I2943">
        <v>1531</v>
      </c>
      <c r="J2943">
        <v>1741</v>
      </c>
      <c r="K2943">
        <v>121</v>
      </c>
      <c r="L2943">
        <v>123</v>
      </c>
      <c r="M2943">
        <v>4</v>
      </c>
      <c r="N2943">
        <v>7</v>
      </c>
      <c r="O2943">
        <v>50</v>
      </c>
      <c r="P2943">
        <v>24</v>
      </c>
      <c r="Q2943">
        <v>1</v>
      </c>
      <c r="R2943">
        <v>0</v>
      </c>
      <c r="S2943">
        <v>45</v>
      </c>
      <c r="T2943">
        <v>50</v>
      </c>
      <c r="U2943">
        <v>1701</v>
      </c>
      <c r="V2943">
        <v>1930</v>
      </c>
      <c r="W2943">
        <v>51</v>
      </c>
      <c r="X2943">
        <v>15</v>
      </c>
    </row>
    <row r="2944" spans="1:24" x14ac:dyDescent="0.35">
      <c r="A2944" s="6" t="str">
        <f t="shared" si="45"/>
        <v>51730</v>
      </c>
      <c r="B2944">
        <v>51</v>
      </c>
      <c r="C2944">
        <v>730</v>
      </c>
      <c r="D2944" t="s">
        <v>4485</v>
      </c>
      <c r="E2944" t="s">
        <v>5134</v>
      </c>
      <c r="F2944">
        <v>33463</v>
      </c>
      <c r="G2944">
        <v>15329</v>
      </c>
      <c r="H2944">
        <v>18134</v>
      </c>
      <c r="I2944">
        <v>2963</v>
      </c>
      <c r="J2944">
        <v>3082</v>
      </c>
      <c r="K2944">
        <v>11667</v>
      </c>
      <c r="L2944">
        <v>14292</v>
      </c>
      <c r="M2944">
        <v>82</v>
      </c>
      <c r="N2944">
        <v>85</v>
      </c>
      <c r="O2944">
        <v>181</v>
      </c>
      <c r="P2944">
        <v>196</v>
      </c>
      <c r="Q2944">
        <v>30</v>
      </c>
      <c r="R2944">
        <v>29</v>
      </c>
      <c r="S2944">
        <v>406</v>
      </c>
      <c r="T2944">
        <v>450</v>
      </c>
      <c r="U2944">
        <v>14308</v>
      </c>
      <c r="V2944">
        <v>17178</v>
      </c>
      <c r="W2944">
        <v>1021</v>
      </c>
      <c r="X2944">
        <v>956</v>
      </c>
    </row>
    <row r="2945" spans="1:24" x14ac:dyDescent="0.35">
      <c r="A2945" s="6" t="str">
        <f t="shared" si="45"/>
        <v>51735</v>
      </c>
      <c r="B2945">
        <v>51</v>
      </c>
      <c r="C2945">
        <v>735</v>
      </c>
      <c r="D2945" t="s">
        <v>4485</v>
      </c>
      <c r="E2945" t="s">
        <v>5135</v>
      </c>
      <c r="F2945">
        <v>12456</v>
      </c>
      <c r="G2945">
        <v>6277</v>
      </c>
      <c r="H2945">
        <v>6179</v>
      </c>
      <c r="I2945">
        <v>5852</v>
      </c>
      <c r="J2945">
        <v>5764</v>
      </c>
      <c r="K2945">
        <v>95</v>
      </c>
      <c r="L2945">
        <v>75</v>
      </c>
      <c r="M2945">
        <v>35</v>
      </c>
      <c r="N2945">
        <v>27</v>
      </c>
      <c r="O2945">
        <v>119</v>
      </c>
      <c r="P2945">
        <v>170</v>
      </c>
      <c r="Q2945">
        <v>4</v>
      </c>
      <c r="R2945">
        <v>4</v>
      </c>
      <c r="S2945">
        <v>172</v>
      </c>
      <c r="T2945">
        <v>139</v>
      </c>
      <c r="U2945">
        <v>6037</v>
      </c>
      <c r="V2945">
        <v>5963</v>
      </c>
      <c r="W2945">
        <v>240</v>
      </c>
      <c r="X2945">
        <v>216</v>
      </c>
    </row>
    <row r="2946" spans="1:24" x14ac:dyDescent="0.35">
      <c r="A2946" s="6" t="str">
        <f t="shared" ref="A2946:A3009" si="46">TEXT(B2946*1000+C2946,"00000")</f>
        <v>51740</v>
      </c>
      <c r="B2946">
        <v>51</v>
      </c>
      <c r="C2946">
        <v>740</v>
      </c>
      <c r="D2946" t="s">
        <v>4485</v>
      </c>
      <c r="E2946" t="s">
        <v>5136</v>
      </c>
      <c r="F2946">
        <v>97912</v>
      </c>
      <c r="G2946">
        <v>47151</v>
      </c>
      <c r="H2946">
        <v>50761</v>
      </c>
      <c r="I2946">
        <v>19892</v>
      </c>
      <c r="J2946">
        <v>19007</v>
      </c>
      <c r="K2946">
        <v>24621</v>
      </c>
      <c r="L2946">
        <v>29119</v>
      </c>
      <c r="M2946">
        <v>295</v>
      </c>
      <c r="N2946">
        <v>264</v>
      </c>
      <c r="O2946">
        <v>713</v>
      </c>
      <c r="P2946">
        <v>711</v>
      </c>
      <c r="Q2946">
        <v>81</v>
      </c>
      <c r="R2946">
        <v>63</v>
      </c>
      <c r="S2946">
        <v>1549</v>
      </c>
      <c r="T2946">
        <v>1597</v>
      </c>
      <c r="U2946">
        <v>44813</v>
      </c>
      <c r="V2946">
        <v>48630</v>
      </c>
      <c r="W2946">
        <v>2338</v>
      </c>
      <c r="X2946">
        <v>2131</v>
      </c>
    </row>
    <row r="2947" spans="1:24" x14ac:dyDescent="0.35">
      <c r="A2947" s="6" t="str">
        <f t="shared" si="46"/>
        <v>51750</v>
      </c>
      <c r="B2947">
        <v>51</v>
      </c>
      <c r="C2947">
        <v>750</v>
      </c>
      <c r="D2947" t="s">
        <v>4485</v>
      </c>
      <c r="E2947" t="s">
        <v>5137</v>
      </c>
      <c r="F2947">
        <v>16069</v>
      </c>
      <c r="G2947">
        <v>7531</v>
      </c>
      <c r="H2947">
        <v>8538</v>
      </c>
      <c r="I2947">
        <v>6478</v>
      </c>
      <c r="J2947">
        <v>7273</v>
      </c>
      <c r="K2947">
        <v>678</v>
      </c>
      <c r="L2947">
        <v>812</v>
      </c>
      <c r="M2947">
        <v>28</v>
      </c>
      <c r="N2947">
        <v>19</v>
      </c>
      <c r="O2947">
        <v>141</v>
      </c>
      <c r="P2947">
        <v>212</v>
      </c>
      <c r="Q2947">
        <v>3</v>
      </c>
      <c r="R2947">
        <v>2</v>
      </c>
      <c r="S2947">
        <v>203</v>
      </c>
      <c r="T2947">
        <v>220</v>
      </c>
      <c r="U2947">
        <v>7247</v>
      </c>
      <c r="V2947">
        <v>8093</v>
      </c>
      <c r="W2947">
        <v>284</v>
      </c>
      <c r="X2947">
        <v>445</v>
      </c>
    </row>
    <row r="2948" spans="1:24" x14ac:dyDescent="0.35">
      <c r="A2948" s="6" t="str">
        <f t="shared" si="46"/>
        <v>51760</v>
      </c>
      <c r="B2948">
        <v>51</v>
      </c>
      <c r="C2948">
        <v>760</v>
      </c>
      <c r="D2948" t="s">
        <v>4485</v>
      </c>
      <c r="E2948" t="s">
        <v>5138</v>
      </c>
      <c r="F2948">
        <v>226548</v>
      </c>
      <c r="G2948">
        <v>108149</v>
      </c>
      <c r="H2948">
        <v>118399</v>
      </c>
      <c r="I2948">
        <v>55524</v>
      </c>
      <c r="J2948">
        <v>55584</v>
      </c>
      <c r="K2948">
        <v>46364</v>
      </c>
      <c r="L2948">
        <v>56308</v>
      </c>
      <c r="M2948">
        <v>779</v>
      </c>
      <c r="N2948">
        <v>596</v>
      </c>
      <c r="O2948">
        <v>2479</v>
      </c>
      <c r="P2948">
        <v>2764</v>
      </c>
      <c r="Q2948">
        <v>220</v>
      </c>
      <c r="R2948">
        <v>194</v>
      </c>
      <c r="S2948">
        <v>2783</v>
      </c>
      <c r="T2948">
        <v>2953</v>
      </c>
      <c r="U2948">
        <v>95621</v>
      </c>
      <c r="V2948">
        <v>107361</v>
      </c>
      <c r="W2948">
        <v>12528</v>
      </c>
      <c r="X2948">
        <v>11038</v>
      </c>
    </row>
    <row r="2949" spans="1:24" x14ac:dyDescent="0.35">
      <c r="A2949" s="6" t="str">
        <f t="shared" si="46"/>
        <v>51770</v>
      </c>
      <c r="B2949">
        <v>51</v>
      </c>
      <c r="C2949">
        <v>770</v>
      </c>
      <c r="D2949" t="s">
        <v>4485</v>
      </c>
      <c r="E2949" t="s">
        <v>5139</v>
      </c>
      <c r="F2949">
        <v>100014</v>
      </c>
      <c r="G2949">
        <v>47600</v>
      </c>
      <c r="H2949">
        <v>52414</v>
      </c>
      <c r="I2949">
        <v>30082</v>
      </c>
      <c r="J2949">
        <v>32983</v>
      </c>
      <c r="K2949">
        <v>13879</v>
      </c>
      <c r="L2949">
        <v>15839</v>
      </c>
      <c r="M2949">
        <v>241</v>
      </c>
      <c r="N2949">
        <v>221</v>
      </c>
      <c r="O2949">
        <v>1756</v>
      </c>
      <c r="P2949">
        <v>1627</v>
      </c>
      <c r="Q2949">
        <v>46</v>
      </c>
      <c r="R2949">
        <v>49</v>
      </c>
      <c r="S2949">
        <v>1596</v>
      </c>
      <c r="T2949">
        <v>1695</v>
      </c>
      <c r="U2949">
        <v>43195</v>
      </c>
      <c r="V2949">
        <v>48378</v>
      </c>
      <c r="W2949">
        <v>4405</v>
      </c>
      <c r="X2949">
        <v>4036</v>
      </c>
    </row>
    <row r="2950" spans="1:24" x14ac:dyDescent="0.35">
      <c r="A2950" s="6" t="str">
        <f t="shared" si="46"/>
        <v>51775</v>
      </c>
      <c r="B2950">
        <v>51</v>
      </c>
      <c r="C2950">
        <v>775</v>
      </c>
      <c r="D2950" t="s">
        <v>4485</v>
      </c>
      <c r="E2950" t="s">
        <v>5140</v>
      </c>
      <c r="F2950">
        <v>25347</v>
      </c>
      <c r="G2950">
        <v>12150</v>
      </c>
      <c r="H2950">
        <v>13197</v>
      </c>
      <c r="I2950">
        <v>10646</v>
      </c>
      <c r="J2950">
        <v>11488</v>
      </c>
      <c r="K2950">
        <v>986</v>
      </c>
      <c r="L2950">
        <v>1069</v>
      </c>
      <c r="M2950">
        <v>45</v>
      </c>
      <c r="N2950">
        <v>53</v>
      </c>
      <c r="O2950">
        <v>194</v>
      </c>
      <c r="P2950">
        <v>284</v>
      </c>
      <c r="Q2950">
        <v>5</v>
      </c>
      <c r="R2950">
        <v>8</v>
      </c>
      <c r="S2950">
        <v>274</v>
      </c>
      <c r="T2950">
        <v>295</v>
      </c>
      <c r="U2950">
        <v>11626</v>
      </c>
      <c r="V2950">
        <v>12652</v>
      </c>
      <c r="W2950">
        <v>524</v>
      </c>
      <c r="X2950">
        <v>545</v>
      </c>
    </row>
    <row r="2951" spans="1:24" x14ac:dyDescent="0.35">
      <c r="A2951" s="6" t="str">
        <f t="shared" si="46"/>
        <v>51790</v>
      </c>
      <c r="B2951">
        <v>51</v>
      </c>
      <c r="C2951">
        <v>790</v>
      </c>
      <c r="D2951" t="s">
        <v>4485</v>
      </c>
      <c r="E2951" t="s">
        <v>5141</v>
      </c>
      <c r="F2951">
        <v>25753</v>
      </c>
      <c r="G2951">
        <v>11866</v>
      </c>
      <c r="H2951">
        <v>13887</v>
      </c>
      <c r="I2951">
        <v>9788</v>
      </c>
      <c r="J2951">
        <v>11494</v>
      </c>
      <c r="K2951">
        <v>1469</v>
      </c>
      <c r="L2951">
        <v>1630</v>
      </c>
      <c r="M2951">
        <v>44</v>
      </c>
      <c r="N2951">
        <v>55</v>
      </c>
      <c r="O2951">
        <v>137</v>
      </c>
      <c r="P2951">
        <v>247</v>
      </c>
      <c r="Q2951">
        <v>6</v>
      </c>
      <c r="R2951">
        <v>4</v>
      </c>
      <c r="S2951">
        <v>422</v>
      </c>
      <c r="T2951">
        <v>457</v>
      </c>
      <c r="U2951">
        <v>11321</v>
      </c>
      <c r="V2951">
        <v>13361</v>
      </c>
      <c r="W2951">
        <v>545</v>
      </c>
      <c r="X2951">
        <v>526</v>
      </c>
    </row>
    <row r="2952" spans="1:24" x14ac:dyDescent="0.35">
      <c r="A2952" s="6" t="str">
        <f t="shared" si="46"/>
        <v>51800</v>
      </c>
      <c r="B2952">
        <v>51</v>
      </c>
      <c r="C2952">
        <v>800</v>
      </c>
      <c r="D2952" t="s">
        <v>4485</v>
      </c>
      <c r="E2952" t="s">
        <v>5142</v>
      </c>
      <c r="F2952">
        <v>94370</v>
      </c>
      <c r="G2952">
        <v>46155</v>
      </c>
      <c r="H2952">
        <v>48215</v>
      </c>
      <c r="I2952">
        <v>24545</v>
      </c>
      <c r="J2952">
        <v>24007</v>
      </c>
      <c r="K2952">
        <v>19159</v>
      </c>
      <c r="L2952">
        <v>21503</v>
      </c>
      <c r="M2952">
        <v>188</v>
      </c>
      <c r="N2952">
        <v>182</v>
      </c>
      <c r="O2952">
        <v>840</v>
      </c>
      <c r="P2952">
        <v>1117</v>
      </c>
      <c r="Q2952">
        <v>48</v>
      </c>
      <c r="R2952">
        <v>47</v>
      </c>
      <c r="S2952">
        <v>1375</v>
      </c>
      <c r="T2952">
        <v>1359</v>
      </c>
      <c r="U2952">
        <v>43961</v>
      </c>
      <c r="V2952">
        <v>46133</v>
      </c>
      <c r="W2952">
        <v>2194</v>
      </c>
      <c r="X2952">
        <v>2082</v>
      </c>
    </row>
    <row r="2953" spans="1:24" x14ac:dyDescent="0.35">
      <c r="A2953" s="6" t="str">
        <f t="shared" si="46"/>
        <v>51810</v>
      </c>
      <c r="B2953">
        <v>51</v>
      </c>
      <c r="C2953">
        <v>810</v>
      </c>
      <c r="D2953" t="s">
        <v>4485</v>
      </c>
      <c r="E2953" t="s">
        <v>5143</v>
      </c>
      <c r="F2953">
        <v>459476</v>
      </c>
      <c r="G2953">
        <v>225948</v>
      </c>
      <c r="H2953">
        <v>233528</v>
      </c>
      <c r="I2953">
        <v>153129</v>
      </c>
      <c r="J2953">
        <v>154221</v>
      </c>
      <c r="K2953">
        <v>44812</v>
      </c>
      <c r="L2953">
        <v>48786</v>
      </c>
      <c r="M2953">
        <v>1061</v>
      </c>
      <c r="N2953">
        <v>1090</v>
      </c>
      <c r="O2953">
        <v>16368</v>
      </c>
      <c r="P2953">
        <v>18523</v>
      </c>
      <c r="Q2953">
        <v>375</v>
      </c>
      <c r="R2953">
        <v>467</v>
      </c>
      <c r="S2953">
        <v>10203</v>
      </c>
      <c r="T2953">
        <v>10441</v>
      </c>
      <c r="U2953">
        <v>205736</v>
      </c>
      <c r="V2953">
        <v>213381</v>
      </c>
      <c r="W2953">
        <v>20212</v>
      </c>
      <c r="X2953">
        <v>20147</v>
      </c>
    </row>
    <row r="2954" spans="1:24" x14ac:dyDescent="0.35">
      <c r="A2954" s="6" t="str">
        <f t="shared" si="46"/>
        <v>51820</v>
      </c>
      <c r="B2954">
        <v>51</v>
      </c>
      <c r="C2954">
        <v>820</v>
      </c>
      <c r="D2954" t="s">
        <v>4485</v>
      </c>
      <c r="E2954" t="s">
        <v>5144</v>
      </c>
      <c r="F2954">
        <v>22196</v>
      </c>
      <c r="G2954">
        <v>10647</v>
      </c>
      <c r="H2954">
        <v>11549</v>
      </c>
      <c r="I2954">
        <v>8621</v>
      </c>
      <c r="J2954">
        <v>9256</v>
      </c>
      <c r="K2954">
        <v>1408</v>
      </c>
      <c r="L2954">
        <v>1600</v>
      </c>
      <c r="M2954">
        <v>74</v>
      </c>
      <c r="N2954">
        <v>57</v>
      </c>
      <c r="O2954">
        <v>179</v>
      </c>
      <c r="P2954">
        <v>212</v>
      </c>
      <c r="Q2954">
        <v>4</v>
      </c>
      <c r="R2954">
        <v>6</v>
      </c>
      <c r="S2954">
        <v>361</v>
      </c>
      <c r="T2954">
        <v>418</v>
      </c>
      <c r="U2954">
        <v>9664</v>
      </c>
      <c r="V2954">
        <v>10580</v>
      </c>
      <c r="W2954">
        <v>983</v>
      </c>
      <c r="X2954">
        <v>969</v>
      </c>
    </row>
    <row r="2955" spans="1:24" x14ac:dyDescent="0.35">
      <c r="A2955" s="6" t="str">
        <f t="shared" si="46"/>
        <v>51830</v>
      </c>
      <c r="B2955">
        <v>51</v>
      </c>
      <c r="C2955">
        <v>830</v>
      </c>
      <c r="D2955" t="s">
        <v>4485</v>
      </c>
      <c r="E2955" t="s">
        <v>5145</v>
      </c>
      <c r="F2955">
        <v>15413</v>
      </c>
      <c r="G2955">
        <v>7116</v>
      </c>
      <c r="H2955">
        <v>8297</v>
      </c>
      <c r="I2955">
        <v>5348</v>
      </c>
      <c r="J2955">
        <v>6049</v>
      </c>
      <c r="K2955">
        <v>1083</v>
      </c>
      <c r="L2955">
        <v>1302</v>
      </c>
      <c r="M2955">
        <v>47</v>
      </c>
      <c r="N2955">
        <v>39</v>
      </c>
      <c r="O2955">
        <v>396</v>
      </c>
      <c r="P2955">
        <v>551</v>
      </c>
      <c r="Q2955">
        <v>3</v>
      </c>
      <c r="R2955">
        <v>14</v>
      </c>
      <c r="S2955">
        <v>239</v>
      </c>
      <c r="T2955">
        <v>342</v>
      </c>
      <c r="U2955">
        <v>6526</v>
      </c>
      <c r="V2955">
        <v>7713</v>
      </c>
      <c r="W2955">
        <v>590</v>
      </c>
      <c r="X2955">
        <v>584</v>
      </c>
    </row>
    <row r="2956" spans="1:24" x14ac:dyDescent="0.35">
      <c r="A2956" s="6" t="str">
        <f t="shared" si="46"/>
        <v>51840</v>
      </c>
      <c r="B2956">
        <v>51</v>
      </c>
      <c r="C2956">
        <v>840</v>
      </c>
      <c r="D2956" t="s">
        <v>4485</v>
      </c>
      <c r="E2956" t="s">
        <v>5146</v>
      </c>
      <c r="F2956">
        <v>28124</v>
      </c>
      <c r="G2956">
        <v>13927</v>
      </c>
      <c r="H2956">
        <v>14197</v>
      </c>
      <c r="I2956">
        <v>11285</v>
      </c>
      <c r="J2956">
        <v>11632</v>
      </c>
      <c r="K2956">
        <v>1647</v>
      </c>
      <c r="L2956">
        <v>1531</v>
      </c>
      <c r="M2956">
        <v>124</v>
      </c>
      <c r="N2956">
        <v>144</v>
      </c>
      <c r="O2956">
        <v>362</v>
      </c>
      <c r="P2956">
        <v>374</v>
      </c>
      <c r="Q2956">
        <v>16</v>
      </c>
      <c r="R2956">
        <v>12</v>
      </c>
      <c r="S2956">
        <v>493</v>
      </c>
      <c r="T2956">
        <v>504</v>
      </c>
      <c r="U2956">
        <v>11039</v>
      </c>
      <c r="V2956">
        <v>11627</v>
      </c>
      <c r="W2956">
        <v>2888</v>
      </c>
      <c r="X2956">
        <v>2570</v>
      </c>
    </row>
    <row r="2957" spans="1:24" x14ac:dyDescent="0.35">
      <c r="A2957" s="6" t="str">
        <f t="shared" si="46"/>
        <v>53001</v>
      </c>
      <c r="B2957">
        <v>53</v>
      </c>
      <c r="C2957">
        <v>1</v>
      </c>
      <c r="D2957" t="s">
        <v>150</v>
      </c>
      <c r="E2957" t="s">
        <v>435</v>
      </c>
      <c r="F2957">
        <v>20609</v>
      </c>
      <c r="G2957">
        <v>10597</v>
      </c>
      <c r="H2957">
        <v>10012</v>
      </c>
      <c r="I2957">
        <v>9324</v>
      </c>
      <c r="J2957">
        <v>8866</v>
      </c>
      <c r="K2957">
        <v>284</v>
      </c>
      <c r="L2957">
        <v>197</v>
      </c>
      <c r="M2957">
        <v>658</v>
      </c>
      <c r="N2957">
        <v>613</v>
      </c>
      <c r="O2957">
        <v>122</v>
      </c>
      <c r="P2957">
        <v>149</v>
      </c>
      <c r="Q2957">
        <v>28</v>
      </c>
      <c r="R2957">
        <v>17</v>
      </c>
      <c r="S2957">
        <v>181</v>
      </c>
      <c r="T2957">
        <v>170</v>
      </c>
      <c r="U2957">
        <v>3812</v>
      </c>
      <c r="V2957">
        <v>3679</v>
      </c>
      <c r="W2957">
        <v>6785</v>
      </c>
      <c r="X2957">
        <v>6333</v>
      </c>
    </row>
    <row r="2958" spans="1:24" x14ac:dyDescent="0.35">
      <c r="A2958" s="6" t="str">
        <f t="shared" si="46"/>
        <v>53003</v>
      </c>
      <c r="B2958">
        <v>53</v>
      </c>
      <c r="C2958">
        <v>3</v>
      </c>
      <c r="D2958" t="s">
        <v>150</v>
      </c>
      <c r="E2958" t="s">
        <v>4703</v>
      </c>
      <c r="F2958">
        <v>22286</v>
      </c>
      <c r="G2958">
        <v>10956</v>
      </c>
      <c r="H2958">
        <v>11330</v>
      </c>
      <c r="I2958">
        <v>10166</v>
      </c>
      <c r="J2958">
        <v>10512</v>
      </c>
      <c r="K2958">
        <v>118</v>
      </c>
      <c r="L2958">
        <v>71</v>
      </c>
      <c r="M2958">
        <v>212</v>
      </c>
      <c r="N2958">
        <v>199</v>
      </c>
      <c r="O2958">
        <v>108</v>
      </c>
      <c r="P2958">
        <v>129</v>
      </c>
      <c r="Q2958">
        <v>25</v>
      </c>
      <c r="R2958">
        <v>69</v>
      </c>
      <c r="S2958">
        <v>327</v>
      </c>
      <c r="T2958">
        <v>350</v>
      </c>
      <c r="U2958">
        <v>10502</v>
      </c>
      <c r="V2958">
        <v>10860</v>
      </c>
      <c r="W2958">
        <v>454</v>
      </c>
      <c r="X2958">
        <v>470</v>
      </c>
    </row>
    <row r="2959" spans="1:24" x14ac:dyDescent="0.35">
      <c r="A2959" s="6" t="str">
        <f t="shared" si="46"/>
        <v>53005</v>
      </c>
      <c r="B2959">
        <v>53</v>
      </c>
      <c r="C2959">
        <v>5</v>
      </c>
      <c r="D2959" t="s">
        <v>150</v>
      </c>
      <c r="E2959" t="s">
        <v>193</v>
      </c>
      <c r="F2959">
        <v>206868</v>
      </c>
      <c r="G2959">
        <v>104124</v>
      </c>
      <c r="H2959">
        <v>102744</v>
      </c>
      <c r="I2959">
        <v>93554</v>
      </c>
      <c r="J2959">
        <v>92335</v>
      </c>
      <c r="K2959">
        <v>1944</v>
      </c>
      <c r="L2959">
        <v>1679</v>
      </c>
      <c r="M2959">
        <v>1474</v>
      </c>
      <c r="N2959">
        <v>1448</v>
      </c>
      <c r="O2959">
        <v>3384</v>
      </c>
      <c r="P2959">
        <v>3596</v>
      </c>
      <c r="Q2959">
        <v>305</v>
      </c>
      <c r="R2959">
        <v>268</v>
      </c>
      <c r="S2959">
        <v>3463</v>
      </c>
      <c r="T2959">
        <v>3418</v>
      </c>
      <c r="U2959">
        <v>79073</v>
      </c>
      <c r="V2959">
        <v>78513</v>
      </c>
      <c r="W2959">
        <v>25051</v>
      </c>
      <c r="X2959">
        <v>24231</v>
      </c>
    </row>
    <row r="2960" spans="1:24" x14ac:dyDescent="0.35">
      <c r="A2960" s="6" t="str">
        <f t="shared" si="46"/>
        <v>53007</v>
      </c>
      <c r="B2960">
        <v>53</v>
      </c>
      <c r="C2960">
        <v>7</v>
      </c>
      <c r="D2960" t="s">
        <v>150</v>
      </c>
      <c r="E2960" t="s">
        <v>4706</v>
      </c>
      <c r="F2960">
        <v>79081</v>
      </c>
      <c r="G2960">
        <v>39853</v>
      </c>
      <c r="H2960">
        <v>39228</v>
      </c>
      <c r="I2960">
        <v>37083</v>
      </c>
      <c r="J2960">
        <v>36620</v>
      </c>
      <c r="K2960">
        <v>411</v>
      </c>
      <c r="L2960">
        <v>302</v>
      </c>
      <c r="M2960">
        <v>864</v>
      </c>
      <c r="N2960">
        <v>763</v>
      </c>
      <c r="O2960">
        <v>429</v>
      </c>
      <c r="P2960">
        <v>542</v>
      </c>
      <c r="Q2960">
        <v>139</v>
      </c>
      <c r="R2960">
        <v>112</v>
      </c>
      <c r="S2960">
        <v>927</v>
      </c>
      <c r="T2960">
        <v>889</v>
      </c>
      <c r="U2960">
        <v>28151</v>
      </c>
      <c r="V2960">
        <v>28791</v>
      </c>
      <c r="W2960">
        <v>11702</v>
      </c>
      <c r="X2960">
        <v>10437</v>
      </c>
    </row>
    <row r="2961" spans="1:24" x14ac:dyDescent="0.35">
      <c r="A2961" s="6" t="str">
        <f t="shared" si="46"/>
        <v>53009</v>
      </c>
      <c r="B2961">
        <v>53</v>
      </c>
      <c r="C2961">
        <v>9</v>
      </c>
      <c r="D2961" t="s">
        <v>150</v>
      </c>
      <c r="E2961" t="s">
        <v>4708</v>
      </c>
      <c r="F2961">
        <v>77166</v>
      </c>
      <c r="G2961">
        <v>38154</v>
      </c>
      <c r="H2961">
        <v>39012</v>
      </c>
      <c r="I2961">
        <v>33026</v>
      </c>
      <c r="J2961">
        <v>33983</v>
      </c>
      <c r="K2961">
        <v>637</v>
      </c>
      <c r="L2961">
        <v>240</v>
      </c>
      <c r="M2961">
        <v>2185</v>
      </c>
      <c r="N2961">
        <v>2156</v>
      </c>
      <c r="O2961">
        <v>596</v>
      </c>
      <c r="P2961">
        <v>929</v>
      </c>
      <c r="Q2961">
        <v>79</v>
      </c>
      <c r="R2961">
        <v>70</v>
      </c>
      <c r="S2961">
        <v>1631</v>
      </c>
      <c r="T2961">
        <v>1634</v>
      </c>
      <c r="U2961">
        <v>35654</v>
      </c>
      <c r="V2961">
        <v>36751</v>
      </c>
      <c r="W2961">
        <v>2500</v>
      </c>
      <c r="X2961">
        <v>2261</v>
      </c>
    </row>
    <row r="2962" spans="1:24" x14ac:dyDescent="0.35">
      <c r="A2962" s="6" t="str">
        <f t="shared" si="46"/>
        <v>53011</v>
      </c>
      <c r="B2962">
        <v>53</v>
      </c>
      <c r="C2962">
        <v>11</v>
      </c>
      <c r="D2962" t="s">
        <v>150</v>
      </c>
      <c r="E2962" t="s">
        <v>204</v>
      </c>
      <c r="F2962">
        <v>503306</v>
      </c>
      <c r="G2962">
        <v>250183</v>
      </c>
      <c r="H2962">
        <v>253123</v>
      </c>
      <c r="I2962">
        <v>214757</v>
      </c>
      <c r="J2962">
        <v>216505</v>
      </c>
      <c r="K2962">
        <v>6777</v>
      </c>
      <c r="L2962">
        <v>5649</v>
      </c>
      <c r="M2962">
        <v>3192</v>
      </c>
      <c r="N2962">
        <v>3106</v>
      </c>
      <c r="O2962">
        <v>11591</v>
      </c>
      <c r="P2962">
        <v>14082</v>
      </c>
      <c r="Q2962">
        <v>2408</v>
      </c>
      <c r="R2962">
        <v>2314</v>
      </c>
      <c r="S2962">
        <v>11458</v>
      </c>
      <c r="T2962">
        <v>11467</v>
      </c>
      <c r="U2962">
        <v>220236</v>
      </c>
      <c r="V2962">
        <v>224357</v>
      </c>
      <c r="W2962">
        <v>29947</v>
      </c>
      <c r="X2962">
        <v>28766</v>
      </c>
    </row>
    <row r="2963" spans="1:24" x14ac:dyDescent="0.35">
      <c r="A2963" s="6" t="str">
        <f t="shared" si="46"/>
        <v>53013</v>
      </c>
      <c r="B2963">
        <v>53</v>
      </c>
      <c r="C2963">
        <v>13</v>
      </c>
      <c r="D2963" t="s">
        <v>150</v>
      </c>
      <c r="E2963" t="s">
        <v>210</v>
      </c>
      <c r="F2963">
        <v>3952</v>
      </c>
      <c r="G2963">
        <v>1942</v>
      </c>
      <c r="H2963">
        <v>2010</v>
      </c>
      <c r="I2963">
        <v>1801</v>
      </c>
      <c r="J2963">
        <v>1784</v>
      </c>
      <c r="K2963">
        <v>23</v>
      </c>
      <c r="L2963">
        <v>12</v>
      </c>
      <c r="M2963">
        <v>35</v>
      </c>
      <c r="N2963">
        <v>36</v>
      </c>
      <c r="O2963">
        <v>17</v>
      </c>
      <c r="P2963">
        <v>40</v>
      </c>
      <c r="Q2963">
        <v>11</v>
      </c>
      <c r="R2963">
        <v>72</v>
      </c>
      <c r="S2963">
        <v>55</v>
      </c>
      <c r="T2963">
        <v>66</v>
      </c>
      <c r="U2963">
        <v>1770</v>
      </c>
      <c r="V2963">
        <v>1858</v>
      </c>
      <c r="W2963">
        <v>172</v>
      </c>
      <c r="X2963">
        <v>152</v>
      </c>
    </row>
    <row r="2964" spans="1:24" x14ac:dyDescent="0.35">
      <c r="A2964" s="6" t="str">
        <f t="shared" si="46"/>
        <v>53015</v>
      </c>
      <c r="B2964">
        <v>53</v>
      </c>
      <c r="C2964">
        <v>15</v>
      </c>
      <c r="D2964" t="s">
        <v>150</v>
      </c>
      <c r="E2964" t="s">
        <v>4712</v>
      </c>
      <c r="F2964">
        <v>110728</v>
      </c>
      <c r="G2964">
        <v>55281</v>
      </c>
      <c r="H2964">
        <v>55447</v>
      </c>
      <c r="I2964">
        <v>50185</v>
      </c>
      <c r="J2964">
        <v>50331</v>
      </c>
      <c r="K2964">
        <v>763</v>
      </c>
      <c r="L2964">
        <v>536</v>
      </c>
      <c r="M2964">
        <v>1220</v>
      </c>
      <c r="N2964">
        <v>1201</v>
      </c>
      <c r="O2964">
        <v>758</v>
      </c>
      <c r="P2964">
        <v>1046</v>
      </c>
      <c r="Q2964">
        <v>242</v>
      </c>
      <c r="R2964">
        <v>240</v>
      </c>
      <c r="S2964">
        <v>2113</v>
      </c>
      <c r="T2964">
        <v>2093</v>
      </c>
      <c r="U2964">
        <v>49748</v>
      </c>
      <c r="V2964">
        <v>50194</v>
      </c>
      <c r="W2964">
        <v>5533</v>
      </c>
      <c r="X2964">
        <v>5253</v>
      </c>
    </row>
    <row r="2965" spans="1:24" x14ac:dyDescent="0.35">
      <c r="A2965" s="6" t="str">
        <f t="shared" si="46"/>
        <v>53017</v>
      </c>
      <c r="B2965">
        <v>53</v>
      </c>
      <c r="C2965">
        <v>17</v>
      </c>
      <c r="D2965" t="s">
        <v>150</v>
      </c>
      <c r="E2965" t="s">
        <v>471</v>
      </c>
      <c r="F2965">
        <v>42933</v>
      </c>
      <c r="G2965">
        <v>22098</v>
      </c>
      <c r="H2965">
        <v>20835</v>
      </c>
      <c r="I2965">
        <v>20333</v>
      </c>
      <c r="J2965">
        <v>19241</v>
      </c>
      <c r="K2965">
        <v>224</v>
      </c>
      <c r="L2965">
        <v>154</v>
      </c>
      <c r="M2965">
        <v>506</v>
      </c>
      <c r="N2965">
        <v>495</v>
      </c>
      <c r="O2965">
        <v>253</v>
      </c>
      <c r="P2965">
        <v>300</v>
      </c>
      <c r="Q2965">
        <v>78</v>
      </c>
      <c r="R2965">
        <v>66</v>
      </c>
      <c r="S2965">
        <v>704</v>
      </c>
      <c r="T2965">
        <v>579</v>
      </c>
      <c r="U2965">
        <v>14197</v>
      </c>
      <c r="V2965">
        <v>14134</v>
      </c>
      <c r="W2965">
        <v>7901</v>
      </c>
      <c r="X2965">
        <v>6701</v>
      </c>
    </row>
    <row r="2966" spans="1:24" x14ac:dyDescent="0.35">
      <c r="A2966" s="6" t="str">
        <f t="shared" si="46"/>
        <v>53019</v>
      </c>
      <c r="B2966">
        <v>53</v>
      </c>
      <c r="C2966">
        <v>19</v>
      </c>
      <c r="D2966" t="s">
        <v>150</v>
      </c>
      <c r="E2966" t="s">
        <v>4715</v>
      </c>
      <c r="F2966">
        <v>7180</v>
      </c>
      <c r="G2966">
        <v>3663</v>
      </c>
      <c r="H2966">
        <v>3517</v>
      </c>
      <c r="I2966">
        <v>2801</v>
      </c>
      <c r="J2966">
        <v>2673</v>
      </c>
      <c r="K2966">
        <v>30</v>
      </c>
      <c r="L2966">
        <v>13</v>
      </c>
      <c r="M2966">
        <v>612</v>
      </c>
      <c r="N2966">
        <v>591</v>
      </c>
      <c r="O2966">
        <v>43</v>
      </c>
      <c r="P2966">
        <v>45</v>
      </c>
      <c r="Q2966">
        <v>9</v>
      </c>
      <c r="R2966">
        <v>10</v>
      </c>
      <c r="S2966">
        <v>168</v>
      </c>
      <c r="T2966">
        <v>185</v>
      </c>
      <c r="U2966">
        <v>3555</v>
      </c>
      <c r="V2966">
        <v>3442</v>
      </c>
      <c r="W2966">
        <v>108</v>
      </c>
      <c r="X2966">
        <v>75</v>
      </c>
    </row>
    <row r="2967" spans="1:24" x14ac:dyDescent="0.35">
      <c r="A2967" s="6" t="str">
        <f t="shared" si="46"/>
        <v>53021</v>
      </c>
      <c r="B2967">
        <v>53</v>
      </c>
      <c r="C2967">
        <v>21</v>
      </c>
      <c r="D2967" t="s">
        <v>150</v>
      </c>
      <c r="E2967" t="s">
        <v>80</v>
      </c>
      <c r="F2967">
        <v>96748</v>
      </c>
      <c r="G2967">
        <v>49984</v>
      </c>
      <c r="H2967">
        <v>46764</v>
      </c>
      <c r="I2967">
        <v>44713</v>
      </c>
      <c r="J2967">
        <v>42021</v>
      </c>
      <c r="K2967">
        <v>1694</v>
      </c>
      <c r="L2967">
        <v>1087</v>
      </c>
      <c r="M2967">
        <v>919</v>
      </c>
      <c r="N2967">
        <v>878</v>
      </c>
      <c r="O2967">
        <v>1118</v>
      </c>
      <c r="P2967">
        <v>1242</v>
      </c>
      <c r="Q2967">
        <v>249</v>
      </c>
      <c r="R2967">
        <v>197</v>
      </c>
      <c r="S2967">
        <v>1291</v>
      </c>
      <c r="T2967">
        <v>1339</v>
      </c>
      <c r="U2967">
        <v>23172</v>
      </c>
      <c r="V2967">
        <v>21158</v>
      </c>
      <c r="W2967">
        <v>26812</v>
      </c>
      <c r="X2967">
        <v>25606</v>
      </c>
    </row>
    <row r="2968" spans="1:24" x14ac:dyDescent="0.35">
      <c r="A2968" s="6" t="str">
        <f t="shared" si="46"/>
        <v>53023</v>
      </c>
      <c r="B2968">
        <v>53</v>
      </c>
      <c r="C2968">
        <v>23</v>
      </c>
      <c r="D2968" t="s">
        <v>150</v>
      </c>
      <c r="E2968" t="s">
        <v>481</v>
      </c>
      <c r="F2968">
        <v>2284</v>
      </c>
      <c r="G2968">
        <v>1124</v>
      </c>
      <c r="H2968">
        <v>1160</v>
      </c>
      <c r="I2968">
        <v>1057</v>
      </c>
      <c r="J2968">
        <v>1040</v>
      </c>
      <c r="K2968">
        <v>3</v>
      </c>
      <c r="L2968">
        <v>2</v>
      </c>
      <c r="M2968">
        <v>7</v>
      </c>
      <c r="N2968">
        <v>11</v>
      </c>
      <c r="O2968">
        <v>21</v>
      </c>
      <c r="P2968">
        <v>69</v>
      </c>
      <c r="Q2968">
        <v>0</v>
      </c>
      <c r="R2968">
        <v>0</v>
      </c>
      <c r="S2968">
        <v>36</v>
      </c>
      <c r="T2968">
        <v>38</v>
      </c>
      <c r="U2968">
        <v>1055</v>
      </c>
      <c r="V2968">
        <v>1102</v>
      </c>
      <c r="W2968">
        <v>69</v>
      </c>
      <c r="X2968">
        <v>58</v>
      </c>
    </row>
    <row r="2969" spans="1:24" x14ac:dyDescent="0.35">
      <c r="A2969" s="6" t="str">
        <f t="shared" si="46"/>
        <v>53025</v>
      </c>
      <c r="B2969">
        <v>53</v>
      </c>
      <c r="C2969">
        <v>25</v>
      </c>
      <c r="D2969" t="s">
        <v>150</v>
      </c>
      <c r="E2969" t="s">
        <v>234</v>
      </c>
      <c r="F2969">
        <v>99125</v>
      </c>
      <c r="G2969">
        <v>50736</v>
      </c>
      <c r="H2969">
        <v>48389</v>
      </c>
      <c r="I2969">
        <v>46308</v>
      </c>
      <c r="J2969">
        <v>44392</v>
      </c>
      <c r="K2969">
        <v>1134</v>
      </c>
      <c r="L2969">
        <v>818</v>
      </c>
      <c r="M2969">
        <v>1329</v>
      </c>
      <c r="N2969">
        <v>1168</v>
      </c>
      <c r="O2969">
        <v>548</v>
      </c>
      <c r="P2969">
        <v>611</v>
      </c>
      <c r="Q2969">
        <v>138</v>
      </c>
      <c r="R2969">
        <v>141</v>
      </c>
      <c r="S2969">
        <v>1279</v>
      </c>
      <c r="T2969">
        <v>1259</v>
      </c>
      <c r="U2969">
        <v>28584</v>
      </c>
      <c r="V2969">
        <v>28143</v>
      </c>
      <c r="W2969">
        <v>22152</v>
      </c>
      <c r="X2969">
        <v>20246</v>
      </c>
    </row>
    <row r="2970" spans="1:24" x14ac:dyDescent="0.35">
      <c r="A2970" s="6" t="str">
        <f t="shared" si="46"/>
        <v>53027</v>
      </c>
      <c r="B2970">
        <v>53</v>
      </c>
      <c r="C2970">
        <v>27</v>
      </c>
      <c r="D2970" t="s">
        <v>150</v>
      </c>
      <c r="E2970" t="s">
        <v>4720</v>
      </c>
      <c r="F2970">
        <v>75634</v>
      </c>
      <c r="G2970">
        <v>38898</v>
      </c>
      <c r="H2970">
        <v>36736</v>
      </c>
      <c r="I2970">
        <v>33614</v>
      </c>
      <c r="J2970">
        <v>32090</v>
      </c>
      <c r="K2970">
        <v>802</v>
      </c>
      <c r="L2970">
        <v>286</v>
      </c>
      <c r="M2970">
        <v>2231</v>
      </c>
      <c r="N2970">
        <v>2011</v>
      </c>
      <c r="O2970">
        <v>538</v>
      </c>
      <c r="P2970">
        <v>628</v>
      </c>
      <c r="Q2970">
        <v>169</v>
      </c>
      <c r="R2970">
        <v>116</v>
      </c>
      <c r="S2970">
        <v>1544</v>
      </c>
      <c r="T2970">
        <v>1605</v>
      </c>
      <c r="U2970">
        <v>34722</v>
      </c>
      <c r="V2970">
        <v>33052</v>
      </c>
      <c r="W2970">
        <v>4176</v>
      </c>
      <c r="X2970">
        <v>3684</v>
      </c>
    </row>
    <row r="2971" spans="1:24" x14ac:dyDescent="0.35">
      <c r="A2971" s="6" t="str">
        <f t="shared" si="46"/>
        <v>53029</v>
      </c>
      <c r="B2971">
        <v>53</v>
      </c>
      <c r="C2971">
        <v>29</v>
      </c>
      <c r="D2971" t="s">
        <v>150</v>
      </c>
      <c r="E2971" t="s">
        <v>4722</v>
      </c>
      <c r="F2971">
        <v>86851</v>
      </c>
      <c r="G2971">
        <v>43604</v>
      </c>
      <c r="H2971">
        <v>43247</v>
      </c>
      <c r="I2971">
        <v>37207</v>
      </c>
      <c r="J2971">
        <v>36684</v>
      </c>
      <c r="K2971">
        <v>1771</v>
      </c>
      <c r="L2971">
        <v>1158</v>
      </c>
      <c r="M2971">
        <v>462</v>
      </c>
      <c r="N2971">
        <v>465</v>
      </c>
      <c r="O2971">
        <v>1785</v>
      </c>
      <c r="P2971">
        <v>2623</v>
      </c>
      <c r="Q2971">
        <v>224</v>
      </c>
      <c r="R2971">
        <v>203</v>
      </c>
      <c r="S2971">
        <v>2155</v>
      </c>
      <c r="T2971">
        <v>2114</v>
      </c>
      <c r="U2971">
        <v>39996</v>
      </c>
      <c r="V2971">
        <v>39690</v>
      </c>
      <c r="W2971">
        <v>3608</v>
      </c>
      <c r="X2971">
        <v>3557</v>
      </c>
    </row>
    <row r="2972" spans="1:24" x14ac:dyDescent="0.35">
      <c r="A2972" s="6" t="str">
        <f t="shared" si="46"/>
        <v>53031</v>
      </c>
      <c r="B2972">
        <v>53</v>
      </c>
      <c r="C2972">
        <v>31</v>
      </c>
      <c r="D2972" t="s">
        <v>150</v>
      </c>
      <c r="E2972" t="s">
        <v>94</v>
      </c>
      <c r="F2972">
        <v>32971</v>
      </c>
      <c r="G2972">
        <v>16278</v>
      </c>
      <c r="H2972">
        <v>16693</v>
      </c>
      <c r="I2972">
        <v>14768</v>
      </c>
      <c r="J2972">
        <v>15216</v>
      </c>
      <c r="K2972">
        <v>259</v>
      </c>
      <c r="L2972">
        <v>108</v>
      </c>
      <c r="M2972">
        <v>366</v>
      </c>
      <c r="N2972">
        <v>357</v>
      </c>
      <c r="O2972">
        <v>252</v>
      </c>
      <c r="P2972">
        <v>442</v>
      </c>
      <c r="Q2972">
        <v>45</v>
      </c>
      <c r="R2972">
        <v>35</v>
      </c>
      <c r="S2972">
        <v>588</v>
      </c>
      <c r="T2972">
        <v>535</v>
      </c>
      <c r="U2972">
        <v>15604</v>
      </c>
      <c r="V2972">
        <v>16061</v>
      </c>
      <c r="W2972">
        <v>674</v>
      </c>
      <c r="X2972">
        <v>632</v>
      </c>
    </row>
    <row r="2973" spans="1:24" x14ac:dyDescent="0.35">
      <c r="A2973" s="6" t="str">
        <f t="shared" si="46"/>
        <v>53033</v>
      </c>
      <c r="B2973">
        <v>53</v>
      </c>
      <c r="C2973">
        <v>33</v>
      </c>
      <c r="D2973" t="s">
        <v>150</v>
      </c>
      <c r="E2973" t="s">
        <v>4221</v>
      </c>
      <c r="F2973">
        <v>2269697</v>
      </c>
      <c r="G2973">
        <v>1149251</v>
      </c>
      <c r="H2973">
        <v>1120446</v>
      </c>
      <c r="I2973">
        <v>758513</v>
      </c>
      <c r="J2973">
        <v>727398</v>
      </c>
      <c r="K2973">
        <v>83864</v>
      </c>
      <c r="L2973">
        <v>76910</v>
      </c>
      <c r="M2973">
        <v>11977</v>
      </c>
      <c r="N2973">
        <v>11335</v>
      </c>
      <c r="O2973">
        <v>223722</v>
      </c>
      <c r="P2973">
        <v>233536</v>
      </c>
      <c r="Q2973">
        <v>9291</v>
      </c>
      <c r="R2973">
        <v>9456</v>
      </c>
      <c r="S2973">
        <v>61884</v>
      </c>
      <c r="T2973">
        <v>61811</v>
      </c>
      <c r="U2973">
        <v>1022664</v>
      </c>
      <c r="V2973">
        <v>1004207</v>
      </c>
      <c r="W2973">
        <v>126587</v>
      </c>
      <c r="X2973">
        <v>116239</v>
      </c>
    </row>
    <row r="2974" spans="1:24" x14ac:dyDescent="0.35">
      <c r="A2974" s="6" t="str">
        <f t="shared" si="46"/>
        <v>53035</v>
      </c>
      <c r="B2974">
        <v>53</v>
      </c>
      <c r="C2974">
        <v>35</v>
      </c>
      <c r="D2974" t="s">
        <v>150</v>
      </c>
      <c r="E2974" t="s">
        <v>4726</v>
      </c>
      <c r="F2974">
        <v>275612</v>
      </c>
      <c r="G2974">
        <v>141320</v>
      </c>
      <c r="H2974">
        <v>134292</v>
      </c>
      <c r="I2974">
        <v>116789</v>
      </c>
      <c r="J2974">
        <v>109835</v>
      </c>
      <c r="K2974">
        <v>5281</v>
      </c>
      <c r="L2974">
        <v>3465</v>
      </c>
      <c r="M2974">
        <v>2296</v>
      </c>
      <c r="N2974">
        <v>2385</v>
      </c>
      <c r="O2974">
        <v>6485</v>
      </c>
      <c r="P2974">
        <v>8491</v>
      </c>
      <c r="Q2974">
        <v>1383</v>
      </c>
      <c r="R2974">
        <v>1390</v>
      </c>
      <c r="S2974">
        <v>9086</v>
      </c>
      <c r="T2974">
        <v>8726</v>
      </c>
      <c r="U2974">
        <v>128636</v>
      </c>
      <c r="V2974">
        <v>122874</v>
      </c>
      <c r="W2974">
        <v>12684</v>
      </c>
      <c r="X2974">
        <v>11418</v>
      </c>
    </row>
    <row r="2975" spans="1:24" x14ac:dyDescent="0.35">
      <c r="A2975" s="6" t="str">
        <f t="shared" si="46"/>
        <v>53037</v>
      </c>
      <c r="B2975">
        <v>53</v>
      </c>
      <c r="C2975">
        <v>37</v>
      </c>
      <c r="D2975" t="s">
        <v>150</v>
      </c>
      <c r="E2975" t="s">
        <v>4728</v>
      </c>
      <c r="F2975">
        <v>44310</v>
      </c>
      <c r="G2975">
        <v>22537</v>
      </c>
      <c r="H2975">
        <v>21773</v>
      </c>
      <c r="I2975">
        <v>20630</v>
      </c>
      <c r="J2975">
        <v>19991</v>
      </c>
      <c r="K2975">
        <v>284</v>
      </c>
      <c r="L2975">
        <v>219</v>
      </c>
      <c r="M2975">
        <v>326</v>
      </c>
      <c r="N2975">
        <v>298</v>
      </c>
      <c r="O2975">
        <v>429</v>
      </c>
      <c r="P2975">
        <v>480</v>
      </c>
      <c r="Q2975">
        <v>49</v>
      </c>
      <c r="R2975">
        <v>50</v>
      </c>
      <c r="S2975">
        <v>819</v>
      </c>
      <c r="T2975">
        <v>735</v>
      </c>
      <c r="U2975">
        <v>20238</v>
      </c>
      <c r="V2975">
        <v>19511</v>
      </c>
      <c r="W2975">
        <v>2299</v>
      </c>
      <c r="X2975">
        <v>2262</v>
      </c>
    </row>
    <row r="2976" spans="1:24" x14ac:dyDescent="0.35">
      <c r="A2976" s="6" t="str">
        <f t="shared" si="46"/>
        <v>53039</v>
      </c>
      <c r="B2976">
        <v>53</v>
      </c>
      <c r="C2976">
        <v>39</v>
      </c>
      <c r="D2976" t="s">
        <v>150</v>
      </c>
      <c r="E2976" t="s">
        <v>4730</v>
      </c>
      <c r="F2976">
        <v>22730</v>
      </c>
      <c r="G2976">
        <v>11587</v>
      </c>
      <c r="H2976">
        <v>11143</v>
      </c>
      <c r="I2976">
        <v>10733</v>
      </c>
      <c r="J2976">
        <v>10355</v>
      </c>
      <c r="K2976">
        <v>81</v>
      </c>
      <c r="L2976">
        <v>72</v>
      </c>
      <c r="M2976">
        <v>329</v>
      </c>
      <c r="N2976">
        <v>279</v>
      </c>
      <c r="O2976">
        <v>83</v>
      </c>
      <c r="P2976">
        <v>113</v>
      </c>
      <c r="Q2976">
        <v>27</v>
      </c>
      <c r="R2976">
        <v>24</v>
      </c>
      <c r="S2976">
        <v>334</v>
      </c>
      <c r="T2976">
        <v>300</v>
      </c>
      <c r="U2976">
        <v>10008</v>
      </c>
      <c r="V2976">
        <v>9813</v>
      </c>
      <c r="W2976">
        <v>1579</v>
      </c>
      <c r="X2976">
        <v>1330</v>
      </c>
    </row>
    <row r="2977" spans="1:24" x14ac:dyDescent="0.35">
      <c r="A2977" s="6" t="str">
        <f t="shared" si="46"/>
        <v>53041</v>
      </c>
      <c r="B2977">
        <v>53</v>
      </c>
      <c r="C2977">
        <v>41</v>
      </c>
      <c r="D2977" t="s">
        <v>150</v>
      </c>
      <c r="E2977" t="s">
        <v>1017</v>
      </c>
      <c r="F2977">
        <v>82143</v>
      </c>
      <c r="G2977">
        <v>41393</v>
      </c>
      <c r="H2977">
        <v>40750</v>
      </c>
      <c r="I2977">
        <v>37963</v>
      </c>
      <c r="J2977">
        <v>37584</v>
      </c>
      <c r="K2977">
        <v>488</v>
      </c>
      <c r="L2977">
        <v>281</v>
      </c>
      <c r="M2977">
        <v>910</v>
      </c>
      <c r="N2977">
        <v>803</v>
      </c>
      <c r="O2977">
        <v>416</v>
      </c>
      <c r="P2977">
        <v>525</v>
      </c>
      <c r="Q2977">
        <v>125</v>
      </c>
      <c r="R2977">
        <v>100</v>
      </c>
      <c r="S2977">
        <v>1491</v>
      </c>
      <c r="T2977">
        <v>1457</v>
      </c>
      <c r="U2977">
        <v>36755</v>
      </c>
      <c r="V2977">
        <v>36529</v>
      </c>
      <c r="W2977">
        <v>4638</v>
      </c>
      <c r="X2977">
        <v>4221</v>
      </c>
    </row>
    <row r="2978" spans="1:24" x14ac:dyDescent="0.35">
      <c r="A2978" s="6" t="str">
        <f t="shared" si="46"/>
        <v>53043</v>
      </c>
      <c r="B2978">
        <v>53</v>
      </c>
      <c r="C2978">
        <v>43</v>
      </c>
      <c r="D2978" t="s">
        <v>150</v>
      </c>
      <c r="E2978" t="s">
        <v>255</v>
      </c>
      <c r="F2978">
        <v>10878</v>
      </c>
      <c r="G2978">
        <v>5549</v>
      </c>
      <c r="H2978">
        <v>5329</v>
      </c>
      <c r="I2978">
        <v>5208</v>
      </c>
      <c r="J2978">
        <v>4971</v>
      </c>
      <c r="K2978">
        <v>35</v>
      </c>
      <c r="L2978">
        <v>36</v>
      </c>
      <c r="M2978">
        <v>110</v>
      </c>
      <c r="N2978">
        <v>111</v>
      </c>
      <c r="O2978">
        <v>27</v>
      </c>
      <c r="P2978">
        <v>42</v>
      </c>
      <c r="Q2978">
        <v>12</v>
      </c>
      <c r="R2978">
        <v>5</v>
      </c>
      <c r="S2978">
        <v>157</v>
      </c>
      <c r="T2978">
        <v>164</v>
      </c>
      <c r="U2978">
        <v>5354</v>
      </c>
      <c r="V2978">
        <v>5126</v>
      </c>
      <c r="W2978">
        <v>195</v>
      </c>
      <c r="X2978">
        <v>203</v>
      </c>
    </row>
    <row r="2979" spans="1:24" x14ac:dyDescent="0.35">
      <c r="A2979" s="6" t="str">
        <f t="shared" si="46"/>
        <v>53045</v>
      </c>
      <c r="B2979">
        <v>53</v>
      </c>
      <c r="C2979">
        <v>45</v>
      </c>
      <c r="D2979" t="s">
        <v>150</v>
      </c>
      <c r="E2979" t="s">
        <v>1137</v>
      </c>
      <c r="F2979">
        <v>65723</v>
      </c>
      <c r="G2979">
        <v>34256</v>
      </c>
      <c r="H2979">
        <v>31467</v>
      </c>
      <c r="I2979">
        <v>29788</v>
      </c>
      <c r="J2979">
        <v>27508</v>
      </c>
      <c r="K2979">
        <v>730</v>
      </c>
      <c r="L2979">
        <v>276</v>
      </c>
      <c r="M2979">
        <v>1658</v>
      </c>
      <c r="N2979">
        <v>1469</v>
      </c>
      <c r="O2979">
        <v>389</v>
      </c>
      <c r="P2979">
        <v>539</v>
      </c>
      <c r="Q2979">
        <v>174</v>
      </c>
      <c r="R2979">
        <v>192</v>
      </c>
      <c r="S2979">
        <v>1517</v>
      </c>
      <c r="T2979">
        <v>1483</v>
      </c>
      <c r="U2979">
        <v>30069</v>
      </c>
      <c r="V2979">
        <v>28111</v>
      </c>
      <c r="W2979">
        <v>4187</v>
      </c>
      <c r="X2979">
        <v>3356</v>
      </c>
    </row>
    <row r="2980" spans="1:24" x14ac:dyDescent="0.35">
      <c r="A2980" s="6" t="str">
        <f t="shared" si="46"/>
        <v>53047</v>
      </c>
      <c r="B2980">
        <v>53</v>
      </c>
      <c r="C2980">
        <v>47</v>
      </c>
      <c r="D2980" t="s">
        <v>150</v>
      </c>
      <c r="E2980" t="s">
        <v>4735</v>
      </c>
      <c r="F2980">
        <v>42090</v>
      </c>
      <c r="G2980">
        <v>21429</v>
      </c>
      <c r="H2980">
        <v>20661</v>
      </c>
      <c r="I2980">
        <v>17588</v>
      </c>
      <c r="J2980">
        <v>16828</v>
      </c>
      <c r="K2980">
        <v>231</v>
      </c>
      <c r="L2980">
        <v>163</v>
      </c>
      <c r="M2980">
        <v>2686</v>
      </c>
      <c r="N2980">
        <v>2697</v>
      </c>
      <c r="O2980">
        <v>175</v>
      </c>
      <c r="P2980">
        <v>286</v>
      </c>
      <c r="Q2980">
        <v>68</v>
      </c>
      <c r="R2980">
        <v>60</v>
      </c>
      <c r="S2980">
        <v>681</v>
      </c>
      <c r="T2980">
        <v>627</v>
      </c>
      <c r="U2980">
        <v>16856</v>
      </c>
      <c r="V2980">
        <v>16994</v>
      </c>
      <c r="W2980">
        <v>4573</v>
      </c>
      <c r="X2980">
        <v>3667</v>
      </c>
    </row>
    <row r="2981" spans="1:24" x14ac:dyDescent="0.35">
      <c r="A2981" s="6" t="str">
        <f t="shared" si="46"/>
        <v>53049</v>
      </c>
      <c r="B2981">
        <v>53</v>
      </c>
      <c r="C2981">
        <v>49</v>
      </c>
      <c r="D2981" t="s">
        <v>150</v>
      </c>
      <c r="E2981" t="s">
        <v>4737</v>
      </c>
      <c r="F2981">
        <v>23368</v>
      </c>
      <c r="G2981">
        <v>11641</v>
      </c>
      <c r="H2981">
        <v>11727</v>
      </c>
      <c r="I2981">
        <v>10425</v>
      </c>
      <c r="J2981">
        <v>10603</v>
      </c>
      <c r="K2981">
        <v>162</v>
      </c>
      <c r="L2981">
        <v>113</v>
      </c>
      <c r="M2981">
        <v>321</v>
      </c>
      <c r="N2981">
        <v>327</v>
      </c>
      <c r="O2981">
        <v>243</v>
      </c>
      <c r="P2981">
        <v>235</v>
      </c>
      <c r="Q2981">
        <v>23</v>
      </c>
      <c r="R2981">
        <v>24</v>
      </c>
      <c r="S2981">
        <v>467</v>
      </c>
      <c r="T2981">
        <v>425</v>
      </c>
      <c r="U2981">
        <v>10481</v>
      </c>
      <c r="V2981">
        <v>10650</v>
      </c>
      <c r="W2981">
        <v>1160</v>
      </c>
      <c r="X2981">
        <v>1077</v>
      </c>
    </row>
    <row r="2982" spans="1:24" x14ac:dyDescent="0.35">
      <c r="A2982" s="6" t="str">
        <f t="shared" si="46"/>
        <v>53051</v>
      </c>
      <c r="B2982">
        <v>53</v>
      </c>
      <c r="C2982">
        <v>51</v>
      </c>
      <c r="D2982" t="s">
        <v>150</v>
      </c>
      <c r="E2982" t="s">
        <v>4739</v>
      </c>
      <c r="F2982">
        <v>13400</v>
      </c>
      <c r="G2982">
        <v>6905</v>
      </c>
      <c r="H2982">
        <v>6495</v>
      </c>
      <c r="I2982">
        <v>6307</v>
      </c>
      <c r="J2982">
        <v>5896</v>
      </c>
      <c r="K2982">
        <v>58</v>
      </c>
      <c r="L2982">
        <v>41</v>
      </c>
      <c r="M2982">
        <v>280</v>
      </c>
      <c r="N2982">
        <v>224</v>
      </c>
      <c r="O2982">
        <v>48</v>
      </c>
      <c r="P2982">
        <v>102</v>
      </c>
      <c r="Q2982">
        <v>9</v>
      </c>
      <c r="R2982">
        <v>13</v>
      </c>
      <c r="S2982">
        <v>203</v>
      </c>
      <c r="T2982">
        <v>219</v>
      </c>
      <c r="U2982">
        <v>6669</v>
      </c>
      <c r="V2982">
        <v>6293</v>
      </c>
      <c r="W2982">
        <v>236</v>
      </c>
      <c r="X2982">
        <v>202</v>
      </c>
    </row>
    <row r="2983" spans="1:24" x14ac:dyDescent="0.35">
      <c r="A2983" s="6" t="str">
        <f t="shared" si="46"/>
        <v>53053</v>
      </c>
      <c r="B2983">
        <v>53</v>
      </c>
      <c r="C2983">
        <v>53</v>
      </c>
      <c r="D2983" t="s">
        <v>150</v>
      </c>
      <c r="E2983" t="s">
        <v>885</v>
      </c>
      <c r="F2983">
        <v>921147</v>
      </c>
      <c r="G2983">
        <v>462769</v>
      </c>
      <c r="H2983">
        <v>458378</v>
      </c>
      <c r="I2983">
        <v>342120</v>
      </c>
      <c r="J2983">
        <v>336745</v>
      </c>
      <c r="K2983">
        <v>39249</v>
      </c>
      <c r="L2983">
        <v>32906</v>
      </c>
      <c r="M2983">
        <v>8345</v>
      </c>
      <c r="N2983">
        <v>8210</v>
      </c>
      <c r="O2983">
        <v>29219</v>
      </c>
      <c r="P2983">
        <v>36719</v>
      </c>
      <c r="Q2983">
        <v>8260</v>
      </c>
      <c r="R2983">
        <v>8051</v>
      </c>
      <c r="S2983">
        <v>35576</v>
      </c>
      <c r="T2983">
        <v>35747</v>
      </c>
      <c r="U2983">
        <v>404757</v>
      </c>
      <c r="V2983">
        <v>404650</v>
      </c>
      <c r="W2983">
        <v>58012</v>
      </c>
      <c r="X2983">
        <v>53728</v>
      </c>
    </row>
    <row r="2984" spans="1:24" x14ac:dyDescent="0.35">
      <c r="A2984" s="6" t="str">
        <f t="shared" si="46"/>
        <v>53055</v>
      </c>
      <c r="B2984">
        <v>53</v>
      </c>
      <c r="C2984">
        <v>55</v>
      </c>
      <c r="D2984" t="s">
        <v>150</v>
      </c>
      <c r="E2984" t="s">
        <v>540</v>
      </c>
      <c r="F2984">
        <v>17786</v>
      </c>
      <c r="G2984">
        <v>8718</v>
      </c>
      <c r="H2984">
        <v>9068</v>
      </c>
      <c r="I2984">
        <v>8203</v>
      </c>
      <c r="J2984">
        <v>8516</v>
      </c>
      <c r="K2984">
        <v>88</v>
      </c>
      <c r="L2984">
        <v>53</v>
      </c>
      <c r="M2984">
        <v>99</v>
      </c>
      <c r="N2984">
        <v>89</v>
      </c>
      <c r="O2984">
        <v>97</v>
      </c>
      <c r="P2984">
        <v>180</v>
      </c>
      <c r="Q2984">
        <v>11</v>
      </c>
      <c r="R2984">
        <v>16</v>
      </c>
      <c r="S2984">
        <v>220</v>
      </c>
      <c r="T2984">
        <v>214</v>
      </c>
      <c r="U2984">
        <v>8067</v>
      </c>
      <c r="V2984">
        <v>8413</v>
      </c>
      <c r="W2984">
        <v>651</v>
      </c>
      <c r="X2984">
        <v>655</v>
      </c>
    </row>
    <row r="2985" spans="1:24" x14ac:dyDescent="0.35">
      <c r="A2985" s="6" t="str">
        <f t="shared" si="46"/>
        <v>53057</v>
      </c>
      <c r="B2985">
        <v>53</v>
      </c>
      <c r="C2985">
        <v>57</v>
      </c>
      <c r="D2985" t="s">
        <v>150</v>
      </c>
      <c r="E2985" t="s">
        <v>4743</v>
      </c>
      <c r="F2985">
        <v>129524</v>
      </c>
      <c r="G2985">
        <v>64474</v>
      </c>
      <c r="H2985">
        <v>65050</v>
      </c>
      <c r="I2985">
        <v>58187</v>
      </c>
      <c r="J2985">
        <v>58740</v>
      </c>
      <c r="K2985">
        <v>818</v>
      </c>
      <c r="L2985">
        <v>572</v>
      </c>
      <c r="M2985">
        <v>1711</v>
      </c>
      <c r="N2985">
        <v>1706</v>
      </c>
      <c r="O2985">
        <v>1421</v>
      </c>
      <c r="P2985">
        <v>1689</v>
      </c>
      <c r="Q2985">
        <v>246</v>
      </c>
      <c r="R2985">
        <v>236</v>
      </c>
      <c r="S2985">
        <v>2091</v>
      </c>
      <c r="T2985">
        <v>2107</v>
      </c>
      <c r="U2985">
        <v>52276</v>
      </c>
      <c r="V2985">
        <v>53400</v>
      </c>
      <c r="W2985">
        <v>12198</v>
      </c>
      <c r="X2985">
        <v>11650</v>
      </c>
    </row>
    <row r="2986" spans="1:24" x14ac:dyDescent="0.35">
      <c r="A2986" s="6" t="str">
        <f t="shared" si="46"/>
        <v>53059</v>
      </c>
      <c r="B2986">
        <v>53</v>
      </c>
      <c r="C2986">
        <v>59</v>
      </c>
      <c r="D2986" t="s">
        <v>150</v>
      </c>
      <c r="E2986" t="s">
        <v>4745</v>
      </c>
      <c r="F2986">
        <v>12033</v>
      </c>
      <c r="G2986">
        <v>6166</v>
      </c>
      <c r="H2986">
        <v>5867</v>
      </c>
      <c r="I2986">
        <v>5677</v>
      </c>
      <c r="J2986">
        <v>5393</v>
      </c>
      <c r="K2986">
        <v>96</v>
      </c>
      <c r="L2986">
        <v>36</v>
      </c>
      <c r="M2986">
        <v>114</v>
      </c>
      <c r="N2986">
        <v>126</v>
      </c>
      <c r="O2986">
        <v>61</v>
      </c>
      <c r="P2986">
        <v>87</v>
      </c>
      <c r="Q2986">
        <v>13</v>
      </c>
      <c r="R2986">
        <v>16</v>
      </c>
      <c r="S2986">
        <v>205</v>
      </c>
      <c r="T2986">
        <v>209</v>
      </c>
      <c r="U2986">
        <v>5779</v>
      </c>
      <c r="V2986">
        <v>5494</v>
      </c>
      <c r="W2986">
        <v>387</v>
      </c>
      <c r="X2986">
        <v>373</v>
      </c>
    </row>
    <row r="2987" spans="1:24" x14ac:dyDescent="0.35">
      <c r="A2987" s="6" t="str">
        <f t="shared" si="46"/>
        <v>53061</v>
      </c>
      <c r="B2987">
        <v>53</v>
      </c>
      <c r="C2987">
        <v>61</v>
      </c>
      <c r="D2987" t="s">
        <v>150</v>
      </c>
      <c r="E2987" t="s">
        <v>4747</v>
      </c>
      <c r="F2987">
        <v>827953</v>
      </c>
      <c r="G2987">
        <v>417745</v>
      </c>
      <c r="H2987">
        <v>410208</v>
      </c>
      <c r="I2987">
        <v>319034</v>
      </c>
      <c r="J2987">
        <v>311268</v>
      </c>
      <c r="K2987">
        <v>18228</v>
      </c>
      <c r="L2987">
        <v>14527</v>
      </c>
      <c r="M2987">
        <v>6684</v>
      </c>
      <c r="N2987">
        <v>6525</v>
      </c>
      <c r="O2987">
        <v>48927</v>
      </c>
      <c r="P2987">
        <v>54158</v>
      </c>
      <c r="Q2987">
        <v>2934</v>
      </c>
      <c r="R2987">
        <v>2557</v>
      </c>
      <c r="S2987">
        <v>21938</v>
      </c>
      <c r="T2987">
        <v>21173</v>
      </c>
      <c r="U2987">
        <v>368002</v>
      </c>
      <c r="V2987">
        <v>364437</v>
      </c>
      <c r="W2987">
        <v>49743</v>
      </c>
      <c r="X2987">
        <v>45771</v>
      </c>
    </row>
    <row r="2988" spans="1:24" x14ac:dyDescent="0.35">
      <c r="A2988" s="6" t="str">
        <f t="shared" si="46"/>
        <v>53063</v>
      </c>
      <c r="B2988">
        <v>53</v>
      </c>
      <c r="C2988">
        <v>63</v>
      </c>
      <c r="D2988" t="s">
        <v>150</v>
      </c>
      <c r="E2988" t="s">
        <v>4749</v>
      </c>
      <c r="F2988">
        <v>539340</v>
      </c>
      <c r="G2988">
        <v>269430</v>
      </c>
      <c r="H2988">
        <v>269910</v>
      </c>
      <c r="I2988">
        <v>238514</v>
      </c>
      <c r="J2988">
        <v>239972</v>
      </c>
      <c r="K2988">
        <v>6471</v>
      </c>
      <c r="L2988">
        <v>4503</v>
      </c>
      <c r="M2988">
        <v>4979</v>
      </c>
      <c r="N2988">
        <v>4952</v>
      </c>
      <c r="O2988">
        <v>5919</v>
      </c>
      <c r="P2988">
        <v>7112</v>
      </c>
      <c r="Q2988">
        <v>1761</v>
      </c>
      <c r="R2988">
        <v>1639</v>
      </c>
      <c r="S2988">
        <v>11786</v>
      </c>
      <c r="T2988">
        <v>11732</v>
      </c>
      <c r="U2988">
        <v>251222</v>
      </c>
      <c r="V2988">
        <v>252837</v>
      </c>
      <c r="W2988">
        <v>18208</v>
      </c>
      <c r="X2988">
        <v>17073</v>
      </c>
    </row>
    <row r="2989" spans="1:24" x14ac:dyDescent="0.35">
      <c r="A2989" s="6" t="str">
        <f t="shared" si="46"/>
        <v>53065</v>
      </c>
      <c r="B2989">
        <v>53</v>
      </c>
      <c r="C2989">
        <v>65</v>
      </c>
      <c r="D2989" t="s">
        <v>150</v>
      </c>
      <c r="E2989" t="s">
        <v>1629</v>
      </c>
      <c r="F2989">
        <v>46450</v>
      </c>
      <c r="G2989">
        <v>23356</v>
      </c>
      <c r="H2989">
        <v>23094</v>
      </c>
      <c r="I2989">
        <v>20956</v>
      </c>
      <c r="J2989">
        <v>20552</v>
      </c>
      <c r="K2989">
        <v>162</v>
      </c>
      <c r="L2989">
        <v>108</v>
      </c>
      <c r="M2989">
        <v>1304</v>
      </c>
      <c r="N2989">
        <v>1332</v>
      </c>
      <c r="O2989">
        <v>134</v>
      </c>
      <c r="P2989">
        <v>228</v>
      </c>
      <c r="Q2989">
        <v>40</v>
      </c>
      <c r="R2989">
        <v>49</v>
      </c>
      <c r="S2989">
        <v>760</v>
      </c>
      <c r="T2989">
        <v>825</v>
      </c>
      <c r="U2989">
        <v>22464</v>
      </c>
      <c r="V2989">
        <v>22273</v>
      </c>
      <c r="W2989">
        <v>892</v>
      </c>
      <c r="X2989">
        <v>821</v>
      </c>
    </row>
    <row r="2990" spans="1:24" x14ac:dyDescent="0.35">
      <c r="A2990" s="6" t="str">
        <f t="shared" si="46"/>
        <v>53067</v>
      </c>
      <c r="B2990">
        <v>53</v>
      </c>
      <c r="C2990">
        <v>67</v>
      </c>
      <c r="D2990" t="s">
        <v>150</v>
      </c>
      <c r="E2990" t="s">
        <v>2817</v>
      </c>
      <c r="F2990">
        <v>294792</v>
      </c>
      <c r="G2990">
        <v>145004</v>
      </c>
      <c r="H2990">
        <v>149788</v>
      </c>
      <c r="I2990">
        <v>117774</v>
      </c>
      <c r="J2990">
        <v>121700</v>
      </c>
      <c r="K2990">
        <v>5961</v>
      </c>
      <c r="L2990">
        <v>4760</v>
      </c>
      <c r="M2990">
        <v>2708</v>
      </c>
      <c r="N2990">
        <v>2648</v>
      </c>
      <c r="O2990">
        <v>8132</v>
      </c>
      <c r="P2990">
        <v>10216</v>
      </c>
      <c r="Q2990">
        <v>1519</v>
      </c>
      <c r="R2990">
        <v>1494</v>
      </c>
      <c r="S2990">
        <v>8910</v>
      </c>
      <c r="T2990">
        <v>8970</v>
      </c>
      <c r="U2990">
        <v>130268</v>
      </c>
      <c r="V2990">
        <v>135541</v>
      </c>
      <c r="W2990">
        <v>14736</v>
      </c>
      <c r="X2990">
        <v>14247</v>
      </c>
    </row>
    <row r="2991" spans="1:24" x14ac:dyDescent="0.35">
      <c r="A2991" s="6" t="str">
        <f t="shared" si="46"/>
        <v>53069</v>
      </c>
      <c r="B2991">
        <v>53</v>
      </c>
      <c r="C2991">
        <v>69</v>
      </c>
      <c r="D2991" t="s">
        <v>150</v>
      </c>
      <c r="E2991" t="s">
        <v>4753</v>
      </c>
      <c r="F2991">
        <v>4424</v>
      </c>
      <c r="G2991">
        <v>2246</v>
      </c>
      <c r="H2991">
        <v>2178</v>
      </c>
      <c r="I2991">
        <v>2071</v>
      </c>
      <c r="J2991">
        <v>1981</v>
      </c>
      <c r="K2991">
        <v>12</v>
      </c>
      <c r="L2991">
        <v>11</v>
      </c>
      <c r="M2991">
        <v>44</v>
      </c>
      <c r="N2991">
        <v>31</v>
      </c>
      <c r="O2991">
        <v>27</v>
      </c>
      <c r="P2991">
        <v>43</v>
      </c>
      <c r="Q2991">
        <v>8</v>
      </c>
      <c r="R2991">
        <v>7</v>
      </c>
      <c r="S2991">
        <v>84</v>
      </c>
      <c r="T2991">
        <v>105</v>
      </c>
      <c r="U2991">
        <v>2143</v>
      </c>
      <c r="V2991">
        <v>2075</v>
      </c>
      <c r="W2991">
        <v>103</v>
      </c>
      <c r="X2991">
        <v>103</v>
      </c>
    </row>
    <row r="2992" spans="1:24" x14ac:dyDescent="0.35">
      <c r="A2992" s="6" t="str">
        <f t="shared" si="46"/>
        <v>53071</v>
      </c>
      <c r="B2992">
        <v>53</v>
      </c>
      <c r="C2992">
        <v>71</v>
      </c>
      <c r="D2992" t="s">
        <v>150</v>
      </c>
      <c r="E2992" t="s">
        <v>4755</v>
      </c>
      <c r="F2992">
        <v>62585</v>
      </c>
      <c r="G2992">
        <v>31929</v>
      </c>
      <c r="H2992">
        <v>30656</v>
      </c>
      <c r="I2992">
        <v>28861</v>
      </c>
      <c r="J2992">
        <v>28195</v>
      </c>
      <c r="K2992">
        <v>1014</v>
      </c>
      <c r="L2992">
        <v>350</v>
      </c>
      <c r="M2992">
        <v>499</v>
      </c>
      <c r="N2992">
        <v>427</v>
      </c>
      <c r="O2992">
        <v>504</v>
      </c>
      <c r="P2992">
        <v>686</v>
      </c>
      <c r="Q2992">
        <v>146</v>
      </c>
      <c r="R2992">
        <v>90</v>
      </c>
      <c r="S2992">
        <v>905</v>
      </c>
      <c r="T2992">
        <v>908</v>
      </c>
      <c r="U2992">
        <v>24654</v>
      </c>
      <c r="V2992">
        <v>23745</v>
      </c>
      <c r="W2992">
        <v>7275</v>
      </c>
      <c r="X2992">
        <v>6911</v>
      </c>
    </row>
    <row r="2993" spans="1:24" x14ac:dyDescent="0.35">
      <c r="A2993" s="6" t="str">
        <f t="shared" si="46"/>
        <v>53073</v>
      </c>
      <c r="B2993">
        <v>53</v>
      </c>
      <c r="C2993">
        <v>73</v>
      </c>
      <c r="D2993" t="s">
        <v>150</v>
      </c>
      <c r="E2993" t="s">
        <v>4757</v>
      </c>
      <c r="F2993">
        <v>226852</v>
      </c>
      <c r="G2993">
        <v>112682</v>
      </c>
      <c r="H2993">
        <v>114170</v>
      </c>
      <c r="I2993">
        <v>97012</v>
      </c>
      <c r="J2993">
        <v>98215</v>
      </c>
      <c r="K2993">
        <v>1691</v>
      </c>
      <c r="L2993">
        <v>1220</v>
      </c>
      <c r="M2993">
        <v>3840</v>
      </c>
      <c r="N2993">
        <v>3715</v>
      </c>
      <c r="O2993">
        <v>5036</v>
      </c>
      <c r="P2993">
        <v>5799</v>
      </c>
      <c r="Q2993">
        <v>374</v>
      </c>
      <c r="R2993">
        <v>347</v>
      </c>
      <c r="S2993">
        <v>4729</v>
      </c>
      <c r="T2993">
        <v>4874</v>
      </c>
      <c r="U2993">
        <v>100931</v>
      </c>
      <c r="V2993">
        <v>103083</v>
      </c>
      <c r="W2993">
        <v>11751</v>
      </c>
      <c r="X2993">
        <v>11087</v>
      </c>
    </row>
    <row r="2994" spans="1:24" x14ac:dyDescent="0.35">
      <c r="A2994" s="6" t="str">
        <f t="shared" si="46"/>
        <v>53075</v>
      </c>
      <c r="B2994">
        <v>53</v>
      </c>
      <c r="C2994">
        <v>75</v>
      </c>
      <c r="D2994" t="s">
        <v>150</v>
      </c>
      <c r="E2994" t="s">
        <v>4759</v>
      </c>
      <c r="F2994">
        <v>47970</v>
      </c>
      <c r="G2994">
        <v>24448</v>
      </c>
      <c r="H2994">
        <v>23522</v>
      </c>
      <c r="I2994">
        <v>20457</v>
      </c>
      <c r="J2994">
        <v>19858</v>
      </c>
      <c r="K2994">
        <v>655</v>
      </c>
      <c r="L2994">
        <v>461</v>
      </c>
      <c r="M2994">
        <v>223</v>
      </c>
      <c r="N2994">
        <v>226</v>
      </c>
      <c r="O2994">
        <v>2045</v>
      </c>
      <c r="P2994">
        <v>1865</v>
      </c>
      <c r="Q2994">
        <v>66</v>
      </c>
      <c r="R2994">
        <v>61</v>
      </c>
      <c r="S2994">
        <v>1002</v>
      </c>
      <c r="T2994">
        <v>1051</v>
      </c>
      <c r="U2994">
        <v>22444</v>
      </c>
      <c r="V2994">
        <v>21568</v>
      </c>
      <c r="W2994">
        <v>2004</v>
      </c>
      <c r="X2994">
        <v>1954</v>
      </c>
    </row>
    <row r="2995" spans="1:24" x14ac:dyDescent="0.35">
      <c r="A2995" s="6" t="str">
        <f t="shared" si="46"/>
        <v>53077</v>
      </c>
      <c r="B2995">
        <v>53</v>
      </c>
      <c r="C2995">
        <v>77</v>
      </c>
      <c r="D2995" t="s">
        <v>150</v>
      </c>
      <c r="E2995" t="s">
        <v>4761</v>
      </c>
      <c r="F2995">
        <v>256738</v>
      </c>
      <c r="G2995">
        <v>128678</v>
      </c>
      <c r="H2995">
        <v>128060</v>
      </c>
      <c r="I2995">
        <v>111601</v>
      </c>
      <c r="J2995">
        <v>111164</v>
      </c>
      <c r="K2995">
        <v>2194</v>
      </c>
      <c r="L2995">
        <v>1857</v>
      </c>
      <c r="M2995">
        <v>8801</v>
      </c>
      <c r="N2995">
        <v>8718</v>
      </c>
      <c r="O2995">
        <v>1901</v>
      </c>
      <c r="P2995">
        <v>2166</v>
      </c>
      <c r="Q2995">
        <v>395</v>
      </c>
      <c r="R2995">
        <v>390</v>
      </c>
      <c r="S2995">
        <v>3786</v>
      </c>
      <c r="T2995">
        <v>3765</v>
      </c>
      <c r="U2995">
        <v>62469</v>
      </c>
      <c r="V2995">
        <v>64208</v>
      </c>
      <c r="W2995">
        <v>66209</v>
      </c>
      <c r="X2995">
        <v>63852</v>
      </c>
    </row>
    <row r="2996" spans="1:24" x14ac:dyDescent="0.35">
      <c r="A2996" s="6" t="str">
        <f t="shared" si="46"/>
        <v>54001</v>
      </c>
      <c r="B2996">
        <v>54</v>
      </c>
      <c r="C2996">
        <v>1</v>
      </c>
      <c r="D2996" t="s">
        <v>4763</v>
      </c>
      <c r="E2996" t="s">
        <v>26</v>
      </c>
      <c r="F2996">
        <v>15465</v>
      </c>
      <c r="G2996">
        <v>7663</v>
      </c>
      <c r="H2996">
        <v>7802</v>
      </c>
      <c r="I2996">
        <v>7344</v>
      </c>
      <c r="J2996">
        <v>7529</v>
      </c>
      <c r="K2996">
        <v>98</v>
      </c>
      <c r="L2996">
        <v>75</v>
      </c>
      <c r="M2996">
        <v>63</v>
      </c>
      <c r="N2996">
        <v>45</v>
      </c>
      <c r="O2996">
        <v>18</v>
      </c>
      <c r="P2996">
        <v>33</v>
      </c>
      <c r="Q2996">
        <v>4</v>
      </c>
      <c r="R2996">
        <v>0</v>
      </c>
      <c r="S2996">
        <v>136</v>
      </c>
      <c r="T2996">
        <v>120</v>
      </c>
      <c r="U2996">
        <v>7565</v>
      </c>
      <c r="V2996">
        <v>7718</v>
      </c>
      <c r="W2996">
        <v>98</v>
      </c>
      <c r="X2996">
        <v>84</v>
      </c>
    </row>
    <row r="2997" spans="1:24" x14ac:dyDescent="0.35">
      <c r="A2997" s="6" t="str">
        <f t="shared" si="46"/>
        <v>54003</v>
      </c>
      <c r="B2997">
        <v>54</v>
      </c>
      <c r="C2997">
        <v>3</v>
      </c>
      <c r="D2997" t="s">
        <v>4763</v>
      </c>
      <c r="E2997" t="s">
        <v>3717</v>
      </c>
      <c r="F2997">
        <v>122075</v>
      </c>
      <c r="G2997">
        <v>61116</v>
      </c>
      <c r="H2997">
        <v>60959</v>
      </c>
      <c r="I2997">
        <v>53153</v>
      </c>
      <c r="J2997">
        <v>53302</v>
      </c>
      <c r="K2997">
        <v>5130</v>
      </c>
      <c r="L2997">
        <v>4647</v>
      </c>
      <c r="M2997">
        <v>180</v>
      </c>
      <c r="N2997">
        <v>158</v>
      </c>
      <c r="O2997">
        <v>574</v>
      </c>
      <c r="P2997">
        <v>835</v>
      </c>
      <c r="Q2997">
        <v>34</v>
      </c>
      <c r="R2997">
        <v>21</v>
      </c>
      <c r="S2997">
        <v>2045</v>
      </c>
      <c r="T2997">
        <v>1996</v>
      </c>
      <c r="U2997">
        <v>57490</v>
      </c>
      <c r="V2997">
        <v>57718</v>
      </c>
      <c r="W2997">
        <v>3626</v>
      </c>
      <c r="X2997">
        <v>3241</v>
      </c>
    </row>
    <row r="2998" spans="1:24" x14ac:dyDescent="0.35">
      <c r="A2998" s="6" t="str">
        <f t="shared" si="46"/>
        <v>54005</v>
      </c>
      <c r="B2998">
        <v>54</v>
      </c>
      <c r="C2998">
        <v>5</v>
      </c>
      <c r="D2998" t="s">
        <v>4763</v>
      </c>
      <c r="E2998" t="s">
        <v>195</v>
      </c>
      <c r="F2998">
        <v>21809</v>
      </c>
      <c r="G2998">
        <v>10926</v>
      </c>
      <c r="H2998">
        <v>10883</v>
      </c>
      <c r="I2998">
        <v>10684</v>
      </c>
      <c r="J2998">
        <v>10708</v>
      </c>
      <c r="K2998">
        <v>109</v>
      </c>
      <c r="L2998">
        <v>63</v>
      </c>
      <c r="M2998">
        <v>18</v>
      </c>
      <c r="N2998">
        <v>17</v>
      </c>
      <c r="O2998">
        <v>15</v>
      </c>
      <c r="P2998">
        <v>15</v>
      </c>
      <c r="Q2998">
        <v>1</v>
      </c>
      <c r="R2998">
        <v>0</v>
      </c>
      <c r="S2998">
        <v>99</v>
      </c>
      <c r="T2998">
        <v>80</v>
      </c>
      <c r="U2998">
        <v>10844</v>
      </c>
      <c r="V2998">
        <v>10818</v>
      </c>
      <c r="W2998">
        <v>82</v>
      </c>
      <c r="X2998">
        <v>65</v>
      </c>
    </row>
    <row r="2999" spans="1:24" x14ac:dyDescent="0.35">
      <c r="A2999" s="6" t="str">
        <f t="shared" si="46"/>
        <v>54007</v>
      </c>
      <c r="B2999">
        <v>54</v>
      </c>
      <c r="C2999">
        <v>7</v>
      </c>
      <c r="D2999" t="s">
        <v>4763</v>
      </c>
      <c r="E2999" t="s">
        <v>4767</v>
      </c>
      <c r="F2999">
        <v>12449</v>
      </c>
      <c r="G2999">
        <v>6343</v>
      </c>
      <c r="H2999">
        <v>6106</v>
      </c>
      <c r="I2999">
        <v>6135</v>
      </c>
      <c r="J2999">
        <v>5953</v>
      </c>
      <c r="K2999">
        <v>66</v>
      </c>
      <c r="L2999">
        <v>26</v>
      </c>
      <c r="M2999">
        <v>34</v>
      </c>
      <c r="N2999">
        <v>34</v>
      </c>
      <c r="O2999">
        <v>14</v>
      </c>
      <c r="P2999">
        <v>22</v>
      </c>
      <c r="Q2999">
        <v>0</v>
      </c>
      <c r="R2999">
        <v>3</v>
      </c>
      <c r="S2999">
        <v>94</v>
      </c>
      <c r="T2999">
        <v>68</v>
      </c>
      <c r="U2999">
        <v>6293</v>
      </c>
      <c r="V2999">
        <v>6082</v>
      </c>
      <c r="W2999">
        <v>50</v>
      </c>
      <c r="X2999">
        <v>24</v>
      </c>
    </row>
    <row r="3000" spans="1:24" x14ac:dyDescent="0.35">
      <c r="A3000" s="6" t="str">
        <f t="shared" si="46"/>
        <v>54009</v>
      </c>
      <c r="B3000">
        <v>54</v>
      </c>
      <c r="C3000">
        <v>9</v>
      </c>
      <c r="D3000" t="s">
        <v>4763</v>
      </c>
      <c r="E3000" t="s">
        <v>4769</v>
      </c>
      <c r="F3000">
        <v>22551</v>
      </c>
      <c r="G3000">
        <v>11235</v>
      </c>
      <c r="H3000">
        <v>11316</v>
      </c>
      <c r="I3000">
        <v>10761</v>
      </c>
      <c r="J3000">
        <v>10944</v>
      </c>
      <c r="K3000">
        <v>213</v>
      </c>
      <c r="L3000">
        <v>122</v>
      </c>
      <c r="M3000">
        <v>29</v>
      </c>
      <c r="N3000">
        <v>20</v>
      </c>
      <c r="O3000">
        <v>39</v>
      </c>
      <c r="P3000">
        <v>58</v>
      </c>
      <c r="Q3000">
        <v>3</v>
      </c>
      <c r="R3000">
        <v>4</v>
      </c>
      <c r="S3000">
        <v>190</v>
      </c>
      <c r="T3000">
        <v>168</v>
      </c>
      <c r="U3000">
        <v>11081</v>
      </c>
      <c r="V3000">
        <v>11186</v>
      </c>
      <c r="W3000">
        <v>154</v>
      </c>
      <c r="X3000">
        <v>130</v>
      </c>
    </row>
    <row r="3001" spans="1:24" x14ac:dyDescent="0.35">
      <c r="A3001" s="6" t="str">
        <f t="shared" si="46"/>
        <v>54011</v>
      </c>
      <c r="B3001">
        <v>54</v>
      </c>
      <c r="C3001">
        <v>11</v>
      </c>
      <c r="D3001" t="s">
        <v>4763</v>
      </c>
      <c r="E3001" t="s">
        <v>4771</v>
      </c>
      <c r="F3001">
        <v>94347</v>
      </c>
      <c r="G3001">
        <v>46094</v>
      </c>
      <c r="H3001">
        <v>48253</v>
      </c>
      <c r="I3001">
        <v>41842</v>
      </c>
      <c r="J3001">
        <v>44059</v>
      </c>
      <c r="K3001">
        <v>2349</v>
      </c>
      <c r="L3001">
        <v>2244</v>
      </c>
      <c r="M3001">
        <v>101</v>
      </c>
      <c r="N3001">
        <v>105</v>
      </c>
      <c r="O3001">
        <v>637</v>
      </c>
      <c r="P3001">
        <v>582</v>
      </c>
      <c r="Q3001">
        <v>14</v>
      </c>
      <c r="R3001">
        <v>12</v>
      </c>
      <c r="S3001">
        <v>1151</v>
      </c>
      <c r="T3001">
        <v>1251</v>
      </c>
      <c r="U3001">
        <v>45266</v>
      </c>
      <c r="V3001">
        <v>47536</v>
      </c>
      <c r="W3001">
        <v>828</v>
      </c>
      <c r="X3001">
        <v>717</v>
      </c>
    </row>
    <row r="3002" spans="1:24" x14ac:dyDescent="0.35">
      <c r="A3002" s="6" t="str">
        <f t="shared" si="46"/>
        <v>54013</v>
      </c>
      <c r="B3002">
        <v>54</v>
      </c>
      <c r="C3002">
        <v>13</v>
      </c>
      <c r="D3002" t="s">
        <v>4763</v>
      </c>
      <c r="E3002" t="s">
        <v>36</v>
      </c>
      <c r="F3002">
        <v>6227</v>
      </c>
      <c r="G3002">
        <v>3121</v>
      </c>
      <c r="H3002">
        <v>3106</v>
      </c>
      <c r="I3002">
        <v>3052</v>
      </c>
      <c r="J3002">
        <v>3039</v>
      </c>
      <c r="K3002">
        <v>19</v>
      </c>
      <c r="L3002">
        <v>8</v>
      </c>
      <c r="M3002">
        <v>14</v>
      </c>
      <c r="N3002">
        <v>13</v>
      </c>
      <c r="O3002">
        <v>4</v>
      </c>
      <c r="P3002">
        <v>8</v>
      </c>
      <c r="Q3002">
        <v>1</v>
      </c>
      <c r="R3002">
        <v>2</v>
      </c>
      <c r="S3002">
        <v>31</v>
      </c>
      <c r="T3002">
        <v>36</v>
      </c>
      <c r="U3002">
        <v>3096</v>
      </c>
      <c r="V3002">
        <v>3087</v>
      </c>
      <c r="W3002">
        <v>25</v>
      </c>
      <c r="X3002">
        <v>19</v>
      </c>
    </row>
    <row r="3003" spans="1:24" x14ac:dyDescent="0.35">
      <c r="A3003" s="6" t="str">
        <f t="shared" si="46"/>
        <v>54015</v>
      </c>
      <c r="B3003">
        <v>54</v>
      </c>
      <c r="C3003">
        <v>15</v>
      </c>
      <c r="D3003" t="s">
        <v>4763</v>
      </c>
      <c r="E3003" t="s">
        <v>48</v>
      </c>
      <c r="F3003">
        <v>8047</v>
      </c>
      <c r="G3003">
        <v>4099</v>
      </c>
      <c r="H3003">
        <v>3948</v>
      </c>
      <c r="I3003">
        <v>4014</v>
      </c>
      <c r="J3003">
        <v>3861</v>
      </c>
      <c r="K3003">
        <v>16</v>
      </c>
      <c r="L3003">
        <v>16</v>
      </c>
      <c r="M3003">
        <v>11</v>
      </c>
      <c r="N3003">
        <v>16</v>
      </c>
      <c r="O3003">
        <v>3</v>
      </c>
      <c r="P3003">
        <v>7</v>
      </c>
      <c r="Q3003">
        <v>0</v>
      </c>
      <c r="R3003">
        <v>3</v>
      </c>
      <c r="S3003">
        <v>55</v>
      </c>
      <c r="T3003">
        <v>45</v>
      </c>
      <c r="U3003">
        <v>4061</v>
      </c>
      <c r="V3003">
        <v>3926</v>
      </c>
      <c r="W3003">
        <v>38</v>
      </c>
      <c r="X3003">
        <v>22</v>
      </c>
    </row>
    <row r="3004" spans="1:24" x14ac:dyDescent="0.35">
      <c r="A3004" s="6" t="str">
        <f t="shared" si="46"/>
        <v>54017</v>
      </c>
      <c r="B3004">
        <v>54</v>
      </c>
      <c r="C3004">
        <v>17</v>
      </c>
      <c r="D3004" t="s">
        <v>4763</v>
      </c>
      <c r="E3004" t="s">
        <v>4775</v>
      </c>
      <c r="F3004">
        <v>7807</v>
      </c>
      <c r="G3004">
        <v>4394</v>
      </c>
      <c r="H3004">
        <v>3413</v>
      </c>
      <c r="I3004">
        <v>4138</v>
      </c>
      <c r="J3004">
        <v>3288</v>
      </c>
      <c r="K3004">
        <v>174</v>
      </c>
      <c r="L3004">
        <v>27</v>
      </c>
      <c r="M3004">
        <v>19</v>
      </c>
      <c r="N3004">
        <v>16</v>
      </c>
      <c r="O3004">
        <v>10</v>
      </c>
      <c r="P3004">
        <v>30</v>
      </c>
      <c r="Q3004">
        <v>2</v>
      </c>
      <c r="R3004">
        <v>1</v>
      </c>
      <c r="S3004">
        <v>51</v>
      </c>
      <c r="T3004">
        <v>51</v>
      </c>
      <c r="U3004">
        <v>4358</v>
      </c>
      <c r="V3004">
        <v>3388</v>
      </c>
      <c r="W3004">
        <v>36</v>
      </c>
      <c r="X3004">
        <v>25</v>
      </c>
    </row>
    <row r="3005" spans="1:24" x14ac:dyDescent="0.35">
      <c r="A3005" s="6" t="str">
        <f t="shared" si="46"/>
        <v>54019</v>
      </c>
      <c r="B3005">
        <v>54</v>
      </c>
      <c r="C3005">
        <v>19</v>
      </c>
      <c r="D3005" t="s">
        <v>4763</v>
      </c>
      <c r="E3005" t="s">
        <v>78</v>
      </c>
      <c r="F3005">
        <v>40483</v>
      </c>
      <c r="G3005">
        <v>20487</v>
      </c>
      <c r="H3005">
        <v>19996</v>
      </c>
      <c r="I3005">
        <v>19087</v>
      </c>
      <c r="J3005">
        <v>18734</v>
      </c>
      <c r="K3005">
        <v>914</v>
      </c>
      <c r="L3005">
        <v>760</v>
      </c>
      <c r="M3005">
        <v>64</v>
      </c>
      <c r="N3005">
        <v>52</v>
      </c>
      <c r="O3005">
        <v>48</v>
      </c>
      <c r="P3005">
        <v>80</v>
      </c>
      <c r="Q3005">
        <v>1</v>
      </c>
      <c r="R3005">
        <v>4</v>
      </c>
      <c r="S3005">
        <v>373</v>
      </c>
      <c r="T3005">
        <v>366</v>
      </c>
      <c r="U3005">
        <v>20197</v>
      </c>
      <c r="V3005">
        <v>19759</v>
      </c>
      <c r="W3005">
        <v>290</v>
      </c>
      <c r="X3005">
        <v>237</v>
      </c>
    </row>
    <row r="3006" spans="1:24" x14ac:dyDescent="0.35">
      <c r="A3006" s="6" t="str">
        <f t="shared" si="46"/>
        <v>54021</v>
      </c>
      <c r="B3006">
        <v>54</v>
      </c>
      <c r="C3006">
        <v>21</v>
      </c>
      <c r="D3006" t="s">
        <v>4763</v>
      </c>
      <c r="E3006" t="s">
        <v>801</v>
      </c>
      <c r="F3006">
        <v>7415</v>
      </c>
      <c r="G3006">
        <v>4518</v>
      </c>
      <c r="H3006">
        <v>2897</v>
      </c>
      <c r="I3006">
        <v>3396</v>
      </c>
      <c r="J3006">
        <v>2775</v>
      </c>
      <c r="K3006">
        <v>946</v>
      </c>
      <c r="L3006">
        <v>31</v>
      </c>
      <c r="M3006">
        <v>53</v>
      </c>
      <c r="N3006">
        <v>9</v>
      </c>
      <c r="O3006">
        <v>34</v>
      </c>
      <c r="P3006">
        <v>28</v>
      </c>
      <c r="Q3006">
        <v>4</v>
      </c>
      <c r="R3006">
        <v>5</v>
      </c>
      <c r="S3006">
        <v>85</v>
      </c>
      <c r="T3006">
        <v>49</v>
      </c>
      <c r="U3006">
        <v>4279</v>
      </c>
      <c r="V3006">
        <v>2882</v>
      </c>
      <c r="W3006">
        <v>239</v>
      </c>
      <c r="X3006">
        <v>15</v>
      </c>
    </row>
    <row r="3007" spans="1:24" x14ac:dyDescent="0.35">
      <c r="A3007" s="6" t="str">
        <f t="shared" si="46"/>
        <v>54023</v>
      </c>
      <c r="B3007">
        <v>54</v>
      </c>
      <c r="C3007">
        <v>23</v>
      </c>
      <c r="D3007" t="s">
        <v>4763</v>
      </c>
      <c r="E3007" t="s">
        <v>234</v>
      </c>
      <c r="F3007">
        <v>10976</v>
      </c>
      <c r="G3007">
        <v>5544</v>
      </c>
      <c r="H3007">
        <v>5432</v>
      </c>
      <c r="I3007">
        <v>5390</v>
      </c>
      <c r="J3007">
        <v>5310</v>
      </c>
      <c r="K3007">
        <v>74</v>
      </c>
      <c r="L3007">
        <v>48</v>
      </c>
      <c r="M3007">
        <v>11</v>
      </c>
      <c r="N3007">
        <v>10</v>
      </c>
      <c r="O3007">
        <v>14</v>
      </c>
      <c r="P3007">
        <v>12</v>
      </c>
      <c r="Q3007">
        <v>0</v>
      </c>
      <c r="R3007">
        <v>2</v>
      </c>
      <c r="S3007">
        <v>55</v>
      </c>
      <c r="T3007">
        <v>50</v>
      </c>
      <c r="U3007">
        <v>5493</v>
      </c>
      <c r="V3007">
        <v>5400</v>
      </c>
      <c r="W3007">
        <v>51</v>
      </c>
      <c r="X3007">
        <v>32</v>
      </c>
    </row>
    <row r="3008" spans="1:24" x14ac:dyDescent="0.35">
      <c r="A3008" s="6" t="str">
        <f t="shared" si="46"/>
        <v>54025</v>
      </c>
      <c r="B3008">
        <v>54</v>
      </c>
      <c r="C3008">
        <v>25</v>
      </c>
      <c r="D3008" t="s">
        <v>4763</v>
      </c>
      <c r="E3008" t="s">
        <v>4780</v>
      </c>
      <c r="F3008">
        <v>32973</v>
      </c>
      <c r="G3008">
        <v>16201</v>
      </c>
      <c r="H3008">
        <v>16772</v>
      </c>
      <c r="I3008">
        <v>15211</v>
      </c>
      <c r="J3008">
        <v>15880</v>
      </c>
      <c r="K3008">
        <v>476</v>
      </c>
      <c r="L3008">
        <v>394</v>
      </c>
      <c r="M3008">
        <v>79</v>
      </c>
      <c r="N3008">
        <v>66</v>
      </c>
      <c r="O3008">
        <v>114</v>
      </c>
      <c r="P3008">
        <v>134</v>
      </c>
      <c r="Q3008">
        <v>4</v>
      </c>
      <c r="R3008">
        <v>2</v>
      </c>
      <c r="S3008">
        <v>317</v>
      </c>
      <c r="T3008">
        <v>296</v>
      </c>
      <c r="U3008">
        <v>15881</v>
      </c>
      <c r="V3008">
        <v>16529</v>
      </c>
      <c r="W3008">
        <v>320</v>
      </c>
      <c r="X3008">
        <v>243</v>
      </c>
    </row>
    <row r="3009" spans="1:24" x14ac:dyDescent="0.35">
      <c r="A3009" s="6" t="str">
        <f t="shared" si="46"/>
        <v>54027</v>
      </c>
      <c r="B3009">
        <v>54</v>
      </c>
      <c r="C3009">
        <v>27</v>
      </c>
      <c r="D3009" t="s">
        <v>4763</v>
      </c>
      <c r="E3009" t="s">
        <v>2020</v>
      </c>
      <c r="F3009">
        <v>23094</v>
      </c>
      <c r="G3009">
        <v>11859</v>
      </c>
      <c r="H3009">
        <v>11235</v>
      </c>
      <c r="I3009">
        <v>11448</v>
      </c>
      <c r="J3009">
        <v>10903</v>
      </c>
      <c r="K3009">
        <v>182</v>
      </c>
      <c r="L3009">
        <v>116</v>
      </c>
      <c r="M3009">
        <v>31</v>
      </c>
      <c r="N3009">
        <v>26</v>
      </c>
      <c r="O3009">
        <v>38</v>
      </c>
      <c r="P3009">
        <v>39</v>
      </c>
      <c r="Q3009">
        <v>7</v>
      </c>
      <c r="R3009">
        <v>6</v>
      </c>
      <c r="S3009">
        <v>153</v>
      </c>
      <c r="T3009">
        <v>145</v>
      </c>
      <c r="U3009">
        <v>11668</v>
      </c>
      <c r="V3009">
        <v>11073</v>
      </c>
      <c r="W3009">
        <v>191</v>
      </c>
      <c r="X3009">
        <v>162</v>
      </c>
    </row>
    <row r="3010" spans="1:24" x14ac:dyDescent="0.35">
      <c r="A3010" s="6" t="str">
        <f t="shared" ref="A3010:A3073" si="47">TEXT(B3010*1000+C3010,"00000")</f>
        <v>54029</v>
      </c>
      <c r="B3010">
        <v>54</v>
      </c>
      <c r="C3010">
        <v>29</v>
      </c>
      <c r="D3010" t="s">
        <v>4763</v>
      </c>
      <c r="E3010" t="s">
        <v>818</v>
      </c>
      <c r="F3010">
        <v>29093</v>
      </c>
      <c r="G3010">
        <v>14272</v>
      </c>
      <c r="H3010">
        <v>14821</v>
      </c>
      <c r="I3010">
        <v>13516</v>
      </c>
      <c r="J3010">
        <v>14076</v>
      </c>
      <c r="K3010">
        <v>435</v>
      </c>
      <c r="L3010">
        <v>350</v>
      </c>
      <c r="M3010">
        <v>38</v>
      </c>
      <c r="N3010">
        <v>46</v>
      </c>
      <c r="O3010">
        <v>71</v>
      </c>
      <c r="P3010">
        <v>72</v>
      </c>
      <c r="Q3010">
        <v>2</v>
      </c>
      <c r="R3010">
        <v>3</v>
      </c>
      <c r="S3010">
        <v>210</v>
      </c>
      <c r="T3010">
        <v>274</v>
      </c>
      <c r="U3010">
        <v>14024</v>
      </c>
      <c r="V3010">
        <v>14616</v>
      </c>
      <c r="W3010">
        <v>248</v>
      </c>
      <c r="X3010">
        <v>205</v>
      </c>
    </row>
    <row r="3011" spans="1:24" x14ac:dyDescent="0.35">
      <c r="A3011" s="6" t="str">
        <f t="shared" si="47"/>
        <v>54031</v>
      </c>
      <c r="B3011">
        <v>54</v>
      </c>
      <c r="C3011">
        <v>31</v>
      </c>
      <c r="D3011" t="s">
        <v>4763</v>
      </c>
      <c r="E3011" t="s">
        <v>4784</v>
      </c>
      <c r="F3011">
        <v>14295</v>
      </c>
      <c r="G3011">
        <v>7300</v>
      </c>
      <c r="H3011">
        <v>6995</v>
      </c>
      <c r="I3011">
        <v>6756</v>
      </c>
      <c r="J3011">
        <v>6633</v>
      </c>
      <c r="K3011">
        <v>330</v>
      </c>
      <c r="L3011">
        <v>172</v>
      </c>
      <c r="M3011">
        <v>24</v>
      </c>
      <c r="N3011">
        <v>11</v>
      </c>
      <c r="O3011">
        <v>69</v>
      </c>
      <c r="P3011">
        <v>54</v>
      </c>
      <c r="Q3011">
        <v>4</v>
      </c>
      <c r="R3011">
        <v>5</v>
      </c>
      <c r="S3011">
        <v>117</v>
      </c>
      <c r="T3011">
        <v>120</v>
      </c>
      <c r="U3011">
        <v>6917</v>
      </c>
      <c r="V3011">
        <v>6719</v>
      </c>
      <c r="W3011">
        <v>383</v>
      </c>
      <c r="X3011">
        <v>276</v>
      </c>
    </row>
    <row r="3012" spans="1:24" x14ac:dyDescent="0.35">
      <c r="A3012" s="6" t="str">
        <f t="shared" si="47"/>
        <v>54033</v>
      </c>
      <c r="B3012">
        <v>54</v>
      </c>
      <c r="C3012">
        <v>33</v>
      </c>
      <c r="D3012" t="s">
        <v>4763</v>
      </c>
      <c r="E3012" t="s">
        <v>1239</v>
      </c>
      <c r="F3012">
        <v>65914</v>
      </c>
      <c r="G3012">
        <v>32686</v>
      </c>
      <c r="H3012">
        <v>33228</v>
      </c>
      <c r="I3012">
        <v>31065</v>
      </c>
      <c r="J3012">
        <v>31848</v>
      </c>
      <c r="K3012">
        <v>726</v>
      </c>
      <c r="L3012">
        <v>537</v>
      </c>
      <c r="M3012">
        <v>85</v>
      </c>
      <c r="N3012">
        <v>46</v>
      </c>
      <c r="O3012">
        <v>198</v>
      </c>
      <c r="P3012">
        <v>237</v>
      </c>
      <c r="Q3012">
        <v>10</v>
      </c>
      <c r="R3012">
        <v>6</v>
      </c>
      <c r="S3012">
        <v>602</v>
      </c>
      <c r="T3012">
        <v>554</v>
      </c>
      <c r="U3012">
        <v>31976</v>
      </c>
      <c r="V3012">
        <v>32561</v>
      </c>
      <c r="W3012">
        <v>710</v>
      </c>
      <c r="X3012">
        <v>667</v>
      </c>
    </row>
    <row r="3013" spans="1:24" x14ac:dyDescent="0.35">
      <c r="A3013" s="6" t="str">
        <f t="shared" si="47"/>
        <v>54035</v>
      </c>
      <c r="B3013">
        <v>54</v>
      </c>
      <c r="C3013">
        <v>35</v>
      </c>
      <c r="D3013" t="s">
        <v>4763</v>
      </c>
      <c r="E3013" t="s">
        <v>92</v>
      </c>
      <c r="F3013">
        <v>27792</v>
      </c>
      <c r="G3013">
        <v>13942</v>
      </c>
      <c r="H3013">
        <v>13850</v>
      </c>
      <c r="I3013">
        <v>13587</v>
      </c>
      <c r="J3013">
        <v>13546</v>
      </c>
      <c r="K3013">
        <v>112</v>
      </c>
      <c r="L3013">
        <v>72</v>
      </c>
      <c r="M3013">
        <v>46</v>
      </c>
      <c r="N3013">
        <v>29</v>
      </c>
      <c r="O3013">
        <v>44</v>
      </c>
      <c r="P3013">
        <v>57</v>
      </c>
      <c r="Q3013">
        <v>6</v>
      </c>
      <c r="R3013">
        <v>5</v>
      </c>
      <c r="S3013">
        <v>147</v>
      </c>
      <c r="T3013">
        <v>141</v>
      </c>
      <c r="U3013">
        <v>13819</v>
      </c>
      <c r="V3013">
        <v>13743</v>
      </c>
      <c r="W3013">
        <v>123</v>
      </c>
      <c r="X3013">
        <v>107</v>
      </c>
    </row>
    <row r="3014" spans="1:24" x14ac:dyDescent="0.35">
      <c r="A3014" s="6" t="str">
        <f t="shared" si="47"/>
        <v>54037</v>
      </c>
      <c r="B3014">
        <v>54</v>
      </c>
      <c r="C3014">
        <v>37</v>
      </c>
      <c r="D3014" t="s">
        <v>4763</v>
      </c>
      <c r="E3014" t="s">
        <v>94</v>
      </c>
      <c r="F3014">
        <v>57705</v>
      </c>
      <c r="G3014">
        <v>28824</v>
      </c>
      <c r="H3014">
        <v>28881</v>
      </c>
      <c r="I3014">
        <v>25453</v>
      </c>
      <c r="J3014">
        <v>25582</v>
      </c>
      <c r="K3014">
        <v>1946</v>
      </c>
      <c r="L3014">
        <v>1809</v>
      </c>
      <c r="M3014">
        <v>111</v>
      </c>
      <c r="N3014">
        <v>109</v>
      </c>
      <c r="O3014">
        <v>397</v>
      </c>
      <c r="P3014">
        <v>554</v>
      </c>
      <c r="Q3014">
        <v>18</v>
      </c>
      <c r="R3014">
        <v>33</v>
      </c>
      <c r="S3014">
        <v>899</v>
      </c>
      <c r="T3014">
        <v>794</v>
      </c>
      <c r="U3014">
        <v>26696</v>
      </c>
      <c r="V3014">
        <v>26912</v>
      </c>
      <c r="W3014">
        <v>2128</v>
      </c>
      <c r="X3014">
        <v>1969</v>
      </c>
    </row>
    <row r="3015" spans="1:24" x14ac:dyDescent="0.35">
      <c r="A3015" s="6" t="str">
        <f t="shared" si="47"/>
        <v>54039</v>
      </c>
      <c r="B3015">
        <v>54</v>
      </c>
      <c r="C3015">
        <v>39</v>
      </c>
      <c r="D3015" t="s">
        <v>4763</v>
      </c>
      <c r="E3015" t="s">
        <v>4789</v>
      </c>
      <c r="F3015">
        <v>180749</v>
      </c>
      <c r="G3015">
        <v>87605</v>
      </c>
      <c r="H3015">
        <v>93144</v>
      </c>
      <c r="I3015">
        <v>77262</v>
      </c>
      <c r="J3015">
        <v>82796</v>
      </c>
      <c r="K3015">
        <v>6835</v>
      </c>
      <c r="L3015">
        <v>6841</v>
      </c>
      <c r="M3015">
        <v>170</v>
      </c>
      <c r="N3015">
        <v>151</v>
      </c>
      <c r="O3015">
        <v>969</v>
      </c>
      <c r="P3015">
        <v>1012</v>
      </c>
      <c r="Q3015">
        <v>21</v>
      </c>
      <c r="R3015">
        <v>25</v>
      </c>
      <c r="S3015">
        <v>2348</v>
      </c>
      <c r="T3015">
        <v>2319</v>
      </c>
      <c r="U3015">
        <v>86232</v>
      </c>
      <c r="V3015">
        <v>91799</v>
      </c>
      <c r="W3015">
        <v>1373</v>
      </c>
      <c r="X3015">
        <v>1345</v>
      </c>
    </row>
    <row r="3016" spans="1:24" x14ac:dyDescent="0.35">
      <c r="A3016" s="6" t="str">
        <f t="shared" si="47"/>
        <v>54041</v>
      </c>
      <c r="B3016">
        <v>54</v>
      </c>
      <c r="C3016">
        <v>41</v>
      </c>
      <c r="D3016" t="s">
        <v>4763</v>
      </c>
      <c r="E3016" t="s">
        <v>1017</v>
      </c>
      <c r="F3016">
        <v>17031</v>
      </c>
      <c r="G3016">
        <v>8545</v>
      </c>
      <c r="H3016">
        <v>8486</v>
      </c>
      <c r="I3016">
        <v>8325</v>
      </c>
      <c r="J3016">
        <v>8278</v>
      </c>
      <c r="K3016">
        <v>68</v>
      </c>
      <c r="L3016">
        <v>50</v>
      </c>
      <c r="M3016">
        <v>17</v>
      </c>
      <c r="N3016">
        <v>25</v>
      </c>
      <c r="O3016">
        <v>36</v>
      </c>
      <c r="P3016">
        <v>45</v>
      </c>
      <c r="Q3016">
        <v>2</v>
      </c>
      <c r="R3016">
        <v>0</v>
      </c>
      <c r="S3016">
        <v>97</v>
      </c>
      <c r="T3016">
        <v>88</v>
      </c>
      <c r="U3016">
        <v>8445</v>
      </c>
      <c r="V3016">
        <v>8386</v>
      </c>
      <c r="W3016">
        <v>100</v>
      </c>
      <c r="X3016">
        <v>100</v>
      </c>
    </row>
    <row r="3017" spans="1:24" x14ac:dyDescent="0.35">
      <c r="A3017" s="6" t="str">
        <f t="shared" si="47"/>
        <v>54043</v>
      </c>
      <c r="B3017">
        <v>54</v>
      </c>
      <c r="C3017">
        <v>43</v>
      </c>
      <c r="D3017" t="s">
        <v>4763</v>
      </c>
      <c r="E3017" t="s">
        <v>255</v>
      </c>
      <c r="F3017">
        <v>20456</v>
      </c>
      <c r="G3017">
        <v>10195</v>
      </c>
      <c r="H3017">
        <v>10261</v>
      </c>
      <c r="I3017">
        <v>10010</v>
      </c>
      <c r="J3017">
        <v>10039</v>
      </c>
      <c r="K3017">
        <v>50</v>
      </c>
      <c r="L3017">
        <v>32</v>
      </c>
      <c r="M3017">
        <v>10</v>
      </c>
      <c r="N3017">
        <v>18</v>
      </c>
      <c r="O3017">
        <v>17</v>
      </c>
      <c r="P3017">
        <v>42</v>
      </c>
      <c r="Q3017">
        <v>1</v>
      </c>
      <c r="R3017">
        <v>0</v>
      </c>
      <c r="S3017">
        <v>107</v>
      </c>
      <c r="T3017">
        <v>130</v>
      </c>
      <c r="U3017">
        <v>10112</v>
      </c>
      <c r="V3017">
        <v>10184</v>
      </c>
      <c r="W3017">
        <v>83</v>
      </c>
      <c r="X3017">
        <v>77</v>
      </c>
    </row>
    <row r="3018" spans="1:24" x14ac:dyDescent="0.35">
      <c r="A3018" s="6" t="str">
        <f t="shared" si="47"/>
        <v>54045</v>
      </c>
      <c r="B3018">
        <v>54</v>
      </c>
      <c r="C3018">
        <v>45</v>
      </c>
      <c r="D3018" t="s">
        <v>4763</v>
      </c>
      <c r="E3018" t="s">
        <v>259</v>
      </c>
      <c r="F3018">
        <v>32574</v>
      </c>
      <c r="G3018">
        <v>16147</v>
      </c>
      <c r="H3018">
        <v>16427</v>
      </c>
      <c r="I3018">
        <v>15640</v>
      </c>
      <c r="J3018">
        <v>15920</v>
      </c>
      <c r="K3018">
        <v>292</v>
      </c>
      <c r="L3018">
        <v>281</v>
      </c>
      <c r="M3018">
        <v>23</v>
      </c>
      <c r="N3018">
        <v>23</v>
      </c>
      <c r="O3018">
        <v>38</v>
      </c>
      <c r="P3018">
        <v>47</v>
      </c>
      <c r="Q3018">
        <v>1</v>
      </c>
      <c r="R3018">
        <v>1</v>
      </c>
      <c r="S3018">
        <v>153</v>
      </c>
      <c r="T3018">
        <v>155</v>
      </c>
      <c r="U3018">
        <v>16022</v>
      </c>
      <c r="V3018">
        <v>16311</v>
      </c>
      <c r="W3018">
        <v>125</v>
      </c>
      <c r="X3018">
        <v>116</v>
      </c>
    </row>
    <row r="3019" spans="1:24" x14ac:dyDescent="0.35">
      <c r="A3019" s="6" t="str">
        <f t="shared" si="47"/>
        <v>54047</v>
      </c>
      <c r="B3019">
        <v>54</v>
      </c>
      <c r="C3019">
        <v>47</v>
      </c>
      <c r="D3019" t="s">
        <v>4763</v>
      </c>
      <c r="E3019" t="s">
        <v>3147</v>
      </c>
      <c r="F3019">
        <v>19115</v>
      </c>
      <c r="G3019">
        <v>10141</v>
      </c>
      <c r="H3019">
        <v>8974</v>
      </c>
      <c r="I3019">
        <v>8876</v>
      </c>
      <c r="J3019">
        <v>8061</v>
      </c>
      <c r="K3019">
        <v>1100</v>
      </c>
      <c r="L3019">
        <v>761</v>
      </c>
      <c r="M3019">
        <v>33</v>
      </c>
      <c r="N3019">
        <v>21</v>
      </c>
      <c r="O3019">
        <v>13</v>
      </c>
      <c r="P3019">
        <v>19</v>
      </c>
      <c r="Q3019">
        <v>0</v>
      </c>
      <c r="R3019">
        <v>1</v>
      </c>
      <c r="S3019">
        <v>119</v>
      </c>
      <c r="T3019">
        <v>111</v>
      </c>
      <c r="U3019">
        <v>9810</v>
      </c>
      <c r="V3019">
        <v>8904</v>
      </c>
      <c r="W3019">
        <v>331</v>
      </c>
      <c r="X3019">
        <v>70</v>
      </c>
    </row>
    <row r="3020" spans="1:24" x14ac:dyDescent="0.35">
      <c r="A3020" s="6" t="str">
        <f t="shared" si="47"/>
        <v>54049</v>
      </c>
      <c r="B3020">
        <v>54</v>
      </c>
      <c r="C3020">
        <v>49</v>
      </c>
      <c r="D3020" t="s">
        <v>4763</v>
      </c>
      <c r="E3020" t="s">
        <v>114</v>
      </c>
      <c r="F3020">
        <v>56216</v>
      </c>
      <c r="G3020">
        <v>27996</v>
      </c>
      <c r="H3020">
        <v>28220</v>
      </c>
      <c r="I3020">
        <v>26117</v>
      </c>
      <c r="J3020">
        <v>26603</v>
      </c>
      <c r="K3020">
        <v>1046</v>
      </c>
      <c r="L3020">
        <v>836</v>
      </c>
      <c r="M3020">
        <v>80</v>
      </c>
      <c r="N3020">
        <v>77</v>
      </c>
      <c r="O3020">
        <v>184</v>
      </c>
      <c r="P3020">
        <v>192</v>
      </c>
      <c r="Q3020">
        <v>7</v>
      </c>
      <c r="R3020">
        <v>5</v>
      </c>
      <c r="S3020">
        <v>562</v>
      </c>
      <c r="T3020">
        <v>507</v>
      </c>
      <c r="U3020">
        <v>27506</v>
      </c>
      <c r="V3020">
        <v>27848</v>
      </c>
      <c r="W3020">
        <v>490</v>
      </c>
      <c r="X3020">
        <v>372</v>
      </c>
    </row>
    <row r="3021" spans="1:24" x14ac:dyDescent="0.35">
      <c r="A3021" s="6" t="str">
        <f t="shared" si="47"/>
        <v>54051</v>
      </c>
      <c r="B3021">
        <v>54</v>
      </c>
      <c r="C3021">
        <v>51</v>
      </c>
      <c r="D3021" t="s">
        <v>4763</v>
      </c>
      <c r="E3021" t="s">
        <v>116</v>
      </c>
      <c r="F3021">
        <v>30583</v>
      </c>
      <c r="G3021">
        <v>15429</v>
      </c>
      <c r="H3021">
        <v>15154</v>
      </c>
      <c r="I3021">
        <v>14963</v>
      </c>
      <c r="J3021">
        <v>14759</v>
      </c>
      <c r="K3021">
        <v>178</v>
      </c>
      <c r="L3021">
        <v>96</v>
      </c>
      <c r="M3021">
        <v>44</v>
      </c>
      <c r="N3021">
        <v>39</v>
      </c>
      <c r="O3021">
        <v>68</v>
      </c>
      <c r="P3021">
        <v>73</v>
      </c>
      <c r="Q3021">
        <v>2</v>
      </c>
      <c r="R3021">
        <v>2</v>
      </c>
      <c r="S3021">
        <v>174</v>
      </c>
      <c r="T3021">
        <v>185</v>
      </c>
      <c r="U3021">
        <v>15268</v>
      </c>
      <c r="V3021">
        <v>14976</v>
      </c>
      <c r="W3021">
        <v>161</v>
      </c>
      <c r="X3021">
        <v>178</v>
      </c>
    </row>
    <row r="3022" spans="1:24" x14ac:dyDescent="0.35">
      <c r="A3022" s="6" t="str">
        <f t="shared" si="47"/>
        <v>54053</v>
      </c>
      <c r="B3022">
        <v>54</v>
      </c>
      <c r="C3022">
        <v>53</v>
      </c>
      <c r="D3022" t="s">
        <v>4763</v>
      </c>
      <c r="E3022" t="s">
        <v>1137</v>
      </c>
      <c r="F3022">
        <v>25451</v>
      </c>
      <c r="G3022">
        <v>12345</v>
      </c>
      <c r="H3022">
        <v>13106</v>
      </c>
      <c r="I3022">
        <v>12004</v>
      </c>
      <c r="J3022">
        <v>12711</v>
      </c>
      <c r="K3022">
        <v>120</v>
      </c>
      <c r="L3022">
        <v>135</v>
      </c>
      <c r="M3022">
        <v>24</v>
      </c>
      <c r="N3022">
        <v>29</v>
      </c>
      <c r="O3022">
        <v>34</v>
      </c>
      <c r="P3022">
        <v>46</v>
      </c>
      <c r="Q3022">
        <v>3</v>
      </c>
      <c r="R3022">
        <v>4</v>
      </c>
      <c r="S3022">
        <v>160</v>
      </c>
      <c r="T3022">
        <v>181</v>
      </c>
      <c r="U3022">
        <v>12247</v>
      </c>
      <c r="V3022">
        <v>13024</v>
      </c>
      <c r="W3022">
        <v>98</v>
      </c>
      <c r="X3022">
        <v>82</v>
      </c>
    </row>
    <row r="3023" spans="1:24" x14ac:dyDescent="0.35">
      <c r="A3023" s="6" t="str">
        <f t="shared" si="47"/>
        <v>54055</v>
      </c>
      <c r="B3023">
        <v>54</v>
      </c>
      <c r="C3023">
        <v>55</v>
      </c>
      <c r="D3023" t="s">
        <v>4763</v>
      </c>
      <c r="E3023" t="s">
        <v>1143</v>
      </c>
      <c r="F3023">
        <v>59654</v>
      </c>
      <c r="G3023">
        <v>28926</v>
      </c>
      <c r="H3023">
        <v>30728</v>
      </c>
      <c r="I3023">
        <v>26277</v>
      </c>
      <c r="J3023">
        <v>28024</v>
      </c>
      <c r="K3023">
        <v>1809</v>
      </c>
      <c r="L3023">
        <v>1880</v>
      </c>
      <c r="M3023">
        <v>79</v>
      </c>
      <c r="N3023">
        <v>67</v>
      </c>
      <c r="O3023">
        <v>165</v>
      </c>
      <c r="P3023">
        <v>185</v>
      </c>
      <c r="Q3023">
        <v>2</v>
      </c>
      <c r="R3023">
        <v>5</v>
      </c>
      <c r="S3023">
        <v>594</v>
      </c>
      <c r="T3023">
        <v>567</v>
      </c>
      <c r="U3023">
        <v>28525</v>
      </c>
      <c r="V3023">
        <v>30407</v>
      </c>
      <c r="W3023">
        <v>401</v>
      </c>
      <c r="X3023">
        <v>321</v>
      </c>
    </row>
    <row r="3024" spans="1:24" x14ac:dyDescent="0.35">
      <c r="A3024" s="6" t="str">
        <f t="shared" si="47"/>
        <v>54057</v>
      </c>
      <c r="B3024">
        <v>54</v>
      </c>
      <c r="C3024">
        <v>57</v>
      </c>
      <c r="D3024" t="s">
        <v>4763</v>
      </c>
      <c r="E3024" t="s">
        <v>510</v>
      </c>
      <c r="F3024">
        <v>26932</v>
      </c>
      <c r="G3024">
        <v>13442</v>
      </c>
      <c r="H3024">
        <v>13490</v>
      </c>
      <c r="I3024">
        <v>12730</v>
      </c>
      <c r="J3024">
        <v>12735</v>
      </c>
      <c r="K3024">
        <v>399</v>
      </c>
      <c r="L3024">
        <v>383</v>
      </c>
      <c r="M3024">
        <v>35</v>
      </c>
      <c r="N3024">
        <v>21</v>
      </c>
      <c r="O3024">
        <v>62</v>
      </c>
      <c r="P3024">
        <v>93</v>
      </c>
      <c r="Q3024">
        <v>1</v>
      </c>
      <c r="R3024">
        <v>1</v>
      </c>
      <c r="S3024">
        <v>215</v>
      </c>
      <c r="T3024">
        <v>257</v>
      </c>
      <c r="U3024">
        <v>13305</v>
      </c>
      <c r="V3024">
        <v>13334</v>
      </c>
      <c r="W3024">
        <v>137</v>
      </c>
      <c r="X3024">
        <v>156</v>
      </c>
    </row>
    <row r="3025" spans="1:24" x14ac:dyDescent="0.35">
      <c r="A3025" s="6" t="str">
        <f t="shared" si="47"/>
        <v>54059</v>
      </c>
      <c r="B3025">
        <v>54</v>
      </c>
      <c r="C3025">
        <v>59</v>
      </c>
      <c r="D3025" t="s">
        <v>4763</v>
      </c>
      <c r="E3025" t="s">
        <v>4800</v>
      </c>
      <c r="F3025">
        <v>23573</v>
      </c>
      <c r="G3025">
        <v>11728</v>
      </c>
      <c r="H3025">
        <v>11845</v>
      </c>
      <c r="I3025">
        <v>11319</v>
      </c>
      <c r="J3025">
        <v>11448</v>
      </c>
      <c r="K3025">
        <v>219</v>
      </c>
      <c r="L3025">
        <v>211</v>
      </c>
      <c r="M3025">
        <v>22</v>
      </c>
      <c r="N3025">
        <v>7</v>
      </c>
      <c r="O3025">
        <v>32</v>
      </c>
      <c r="P3025">
        <v>38</v>
      </c>
      <c r="Q3025">
        <v>1</v>
      </c>
      <c r="R3025">
        <v>2</v>
      </c>
      <c r="S3025">
        <v>135</v>
      </c>
      <c r="T3025">
        <v>139</v>
      </c>
      <c r="U3025">
        <v>11613</v>
      </c>
      <c r="V3025">
        <v>11775</v>
      </c>
      <c r="W3025">
        <v>115</v>
      </c>
      <c r="X3025">
        <v>70</v>
      </c>
    </row>
    <row r="3026" spans="1:24" x14ac:dyDescent="0.35">
      <c r="A3026" s="6" t="str">
        <f t="shared" si="47"/>
        <v>54061</v>
      </c>
      <c r="B3026">
        <v>54</v>
      </c>
      <c r="C3026">
        <v>61</v>
      </c>
      <c r="D3026" t="s">
        <v>4763</v>
      </c>
      <c r="E3026" t="s">
        <v>4802</v>
      </c>
      <c r="F3026">
        <v>105821</v>
      </c>
      <c r="G3026">
        <v>54613</v>
      </c>
      <c r="H3026">
        <v>51208</v>
      </c>
      <c r="I3026">
        <v>48646</v>
      </c>
      <c r="J3026">
        <v>46572</v>
      </c>
      <c r="K3026">
        <v>2457</v>
      </c>
      <c r="L3026">
        <v>1587</v>
      </c>
      <c r="M3026">
        <v>114</v>
      </c>
      <c r="N3026">
        <v>113</v>
      </c>
      <c r="O3026">
        <v>1999</v>
      </c>
      <c r="P3026">
        <v>1680</v>
      </c>
      <c r="Q3026">
        <v>39</v>
      </c>
      <c r="R3026">
        <v>32</v>
      </c>
      <c r="S3026">
        <v>1358</v>
      </c>
      <c r="T3026">
        <v>1224</v>
      </c>
      <c r="U3026">
        <v>52908</v>
      </c>
      <c r="V3026">
        <v>49641</v>
      </c>
      <c r="W3026">
        <v>1705</v>
      </c>
      <c r="X3026">
        <v>1567</v>
      </c>
    </row>
    <row r="3027" spans="1:24" x14ac:dyDescent="0.35">
      <c r="A3027" s="6" t="str">
        <f t="shared" si="47"/>
        <v>54063</v>
      </c>
      <c r="B3027">
        <v>54</v>
      </c>
      <c r="C3027">
        <v>63</v>
      </c>
      <c r="D3027" t="s">
        <v>4763</v>
      </c>
      <c r="E3027" t="s">
        <v>120</v>
      </c>
      <c r="F3027">
        <v>12378</v>
      </c>
      <c r="G3027">
        <v>6216</v>
      </c>
      <c r="H3027">
        <v>6162</v>
      </c>
      <c r="I3027">
        <v>6008</v>
      </c>
      <c r="J3027">
        <v>5938</v>
      </c>
      <c r="K3027">
        <v>80</v>
      </c>
      <c r="L3027">
        <v>62</v>
      </c>
      <c r="M3027">
        <v>22</v>
      </c>
      <c r="N3027">
        <v>22</v>
      </c>
      <c r="O3027">
        <v>10</v>
      </c>
      <c r="P3027">
        <v>15</v>
      </c>
      <c r="Q3027">
        <v>1</v>
      </c>
      <c r="R3027">
        <v>2</v>
      </c>
      <c r="S3027">
        <v>95</v>
      </c>
      <c r="T3027">
        <v>123</v>
      </c>
      <c r="U3027">
        <v>6166</v>
      </c>
      <c r="V3027">
        <v>6135</v>
      </c>
      <c r="W3027">
        <v>50</v>
      </c>
      <c r="X3027">
        <v>27</v>
      </c>
    </row>
    <row r="3028" spans="1:24" x14ac:dyDescent="0.35">
      <c r="A3028" s="6" t="str">
        <f t="shared" si="47"/>
        <v>54065</v>
      </c>
      <c r="B3028">
        <v>54</v>
      </c>
      <c r="C3028">
        <v>65</v>
      </c>
      <c r="D3028" t="s">
        <v>4763</v>
      </c>
      <c r="E3028" t="s">
        <v>124</v>
      </c>
      <c r="F3028">
        <v>17066</v>
      </c>
      <c r="G3028">
        <v>8659</v>
      </c>
      <c r="H3028">
        <v>8407</v>
      </c>
      <c r="I3028">
        <v>8332</v>
      </c>
      <c r="J3028">
        <v>8101</v>
      </c>
      <c r="K3028">
        <v>107</v>
      </c>
      <c r="L3028">
        <v>61</v>
      </c>
      <c r="M3028">
        <v>36</v>
      </c>
      <c r="N3028">
        <v>34</v>
      </c>
      <c r="O3028">
        <v>31</v>
      </c>
      <c r="P3028">
        <v>46</v>
      </c>
      <c r="Q3028">
        <v>4</v>
      </c>
      <c r="R3028">
        <v>1</v>
      </c>
      <c r="S3028">
        <v>149</v>
      </c>
      <c r="T3028">
        <v>164</v>
      </c>
      <c r="U3028">
        <v>8548</v>
      </c>
      <c r="V3028">
        <v>8276</v>
      </c>
      <c r="W3028">
        <v>111</v>
      </c>
      <c r="X3028">
        <v>131</v>
      </c>
    </row>
    <row r="3029" spans="1:24" x14ac:dyDescent="0.35">
      <c r="A3029" s="6" t="str">
        <f t="shared" si="47"/>
        <v>54067</v>
      </c>
      <c r="B3029">
        <v>54</v>
      </c>
      <c r="C3029">
        <v>67</v>
      </c>
      <c r="D3029" t="s">
        <v>4763</v>
      </c>
      <c r="E3029" t="s">
        <v>1782</v>
      </c>
      <c r="F3029">
        <v>24603</v>
      </c>
      <c r="G3029">
        <v>12233</v>
      </c>
      <c r="H3029">
        <v>12370</v>
      </c>
      <c r="I3029">
        <v>11960</v>
      </c>
      <c r="J3029">
        <v>12002</v>
      </c>
      <c r="K3029">
        <v>44</v>
      </c>
      <c r="L3029">
        <v>131</v>
      </c>
      <c r="M3029">
        <v>44</v>
      </c>
      <c r="N3029">
        <v>50</v>
      </c>
      <c r="O3029">
        <v>46</v>
      </c>
      <c r="P3029">
        <v>49</v>
      </c>
      <c r="Q3029">
        <v>3</v>
      </c>
      <c r="R3029">
        <v>1</v>
      </c>
      <c r="S3029">
        <v>136</v>
      </c>
      <c r="T3029">
        <v>137</v>
      </c>
      <c r="U3029">
        <v>12135</v>
      </c>
      <c r="V3029">
        <v>12277</v>
      </c>
      <c r="W3029">
        <v>98</v>
      </c>
      <c r="X3029">
        <v>93</v>
      </c>
    </row>
    <row r="3030" spans="1:24" x14ac:dyDescent="0.35">
      <c r="A3030" s="6" t="str">
        <f t="shared" si="47"/>
        <v>54069</v>
      </c>
      <c r="B3030">
        <v>54</v>
      </c>
      <c r="C3030">
        <v>69</v>
      </c>
      <c r="D3030" t="s">
        <v>4763</v>
      </c>
      <c r="E3030" t="s">
        <v>1276</v>
      </c>
      <c r="F3030">
        <v>42440</v>
      </c>
      <c r="G3030">
        <v>20666</v>
      </c>
      <c r="H3030">
        <v>21774</v>
      </c>
      <c r="I3030">
        <v>19155</v>
      </c>
      <c r="J3030">
        <v>20321</v>
      </c>
      <c r="K3030">
        <v>827</v>
      </c>
      <c r="L3030">
        <v>726</v>
      </c>
      <c r="M3030">
        <v>51</v>
      </c>
      <c r="N3030">
        <v>35</v>
      </c>
      <c r="O3030">
        <v>148</v>
      </c>
      <c r="P3030">
        <v>186</v>
      </c>
      <c r="Q3030">
        <v>5</v>
      </c>
      <c r="R3030">
        <v>5</v>
      </c>
      <c r="S3030">
        <v>480</v>
      </c>
      <c r="T3030">
        <v>501</v>
      </c>
      <c r="U3030">
        <v>20305</v>
      </c>
      <c r="V3030">
        <v>21484</v>
      </c>
      <c r="W3030">
        <v>361</v>
      </c>
      <c r="X3030">
        <v>290</v>
      </c>
    </row>
    <row r="3031" spans="1:24" x14ac:dyDescent="0.35">
      <c r="A3031" s="6" t="str">
        <f t="shared" si="47"/>
        <v>54071</v>
      </c>
      <c r="B3031">
        <v>54</v>
      </c>
      <c r="C3031">
        <v>71</v>
      </c>
      <c r="D3031" t="s">
        <v>4763</v>
      </c>
      <c r="E3031" t="s">
        <v>1790</v>
      </c>
      <c r="F3031">
        <v>6144</v>
      </c>
      <c r="G3031">
        <v>3126</v>
      </c>
      <c r="H3031">
        <v>3018</v>
      </c>
      <c r="I3031">
        <v>2977</v>
      </c>
      <c r="J3031">
        <v>2889</v>
      </c>
      <c r="K3031">
        <v>77</v>
      </c>
      <c r="L3031">
        <v>66</v>
      </c>
      <c r="M3031">
        <v>13</v>
      </c>
      <c r="N3031">
        <v>8</v>
      </c>
      <c r="O3031">
        <v>6</v>
      </c>
      <c r="P3031">
        <v>8</v>
      </c>
      <c r="Q3031">
        <v>2</v>
      </c>
      <c r="R3031">
        <v>3</v>
      </c>
      <c r="S3031">
        <v>51</v>
      </c>
      <c r="T3031">
        <v>44</v>
      </c>
      <c r="U3031">
        <v>3099</v>
      </c>
      <c r="V3031">
        <v>2998</v>
      </c>
      <c r="W3031">
        <v>27</v>
      </c>
      <c r="X3031">
        <v>20</v>
      </c>
    </row>
    <row r="3032" spans="1:24" x14ac:dyDescent="0.35">
      <c r="A3032" s="6" t="str">
        <f t="shared" si="47"/>
        <v>54073</v>
      </c>
      <c r="B3032">
        <v>54</v>
      </c>
      <c r="C3032">
        <v>73</v>
      </c>
      <c r="D3032" t="s">
        <v>4763</v>
      </c>
      <c r="E3032" t="s">
        <v>4809</v>
      </c>
      <c r="F3032">
        <v>7650</v>
      </c>
      <c r="G3032">
        <v>4211</v>
      </c>
      <c r="H3032">
        <v>3439</v>
      </c>
      <c r="I3032">
        <v>4021</v>
      </c>
      <c r="J3032">
        <v>3360</v>
      </c>
      <c r="K3032">
        <v>117</v>
      </c>
      <c r="L3032">
        <v>12</v>
      </c>
      <c r="M3032">
        <v>15</v>
      </c>
      <c r="N3032">
        <v>7</v>
      </c>
      <c r="O3032">
        <v>11</v>
      </c>
      <c r="P3032">
        <v>5</v>
      </c>
      <c r="Q3032">
        <v>0</v>
      </c>
      <c r="R3032">
        <v>0</v>
      </c>
      <c r="S3032">
        <v>47</v>
      </c>
      <c r="T3032">
        <v>55</v>
      </c>
      <c r="U3032">
        <v>4173</v>
      </c>
      <c r="V3032">
        <v>3401</v>
      </c>
      <c r="W3032">
        <v>38</v>
      </c>
      <c r="X3032">
        <v>38</v>
      </c>
    </row>
    <row r="3033" spans="1:24" x14ac:dyDescent="0.35">
      <c r="A3033" s="6" t="str">
        <f t="shared" si="47"/>
        <v>54075</v>
      </c>
      <c r="B3033">
        <v>54</v>
      </c>
      <c r="C3033">
        <v>75</v>
      </c>
      <c r="D3033" t="s">
        <v>4763</v>
      </c>
      <c r="E3033" t="s">
        <v>1440</v>
      </c>
      <c r="F3033">
        <v>7869</v>
      </c>
      <c r="G3033">
        <v>4056</v>
      </c>
      <c r="H3033">
        <v>3813</v>
      </c>
      <c r="I3033">
        <v>3899</v>
      </c>
      <c r="J3033">
        <v>3681</v>
      </c>
      <c r="K3033">
        <v>74</v>
      </c>
      <c r="L3033">
        <v>54</v>
      </c>
      <c r="M3033">
        <v>10</v>
      </c>
      <c r="N3033">
        <v>13</v>
      </c>
      <c r="O3033">
        <v>8</v>
      </c>
      <c r="P3033">
        <v>9</v>
      </c>
      <c r="Q3033">
        <v>0</v>
      </c>
      <c r="R3033">
        <v>0</v>
      </c>
      <c r="S3033">
        <v>65</v>
      </c>
      <c r="T3033">
        <v>56</v>
      </c>
      <c r="U3033">
        <v>3993</v>
      </c>
      <c r="V3033">
        <v>3762</v>
      </c>
      <c r="W3033">
        <v>63</v>
      </c>
      <c r="X3033">
        <v>51</v>
      </c>
    </row>
    <row r="3034" spans="1:24" x14ac:dyDescent="0.35">
      <c r="A3034" s="6" t="str">
        <f t="shared" si="47"/>
        <v>54077</v>
      </c>
      <c r="B3034">
        <v>54</v>
      </c>
      <c r="C3034">
        <v>77</v>
      </c>
      <c r="D3034" t="s">
        <v>4763</v>
      </c>
      <c r="E3034" t="s">
        <v>4812</v>
      </c>
      <c r="F3034">
        <v>34213</v>
      </c>
      <c r="G3034">
        <v>18163</v>
      </c>
      <c r="H3034">
        <v>16050</v>
      </c>
      <c r="I3034">
        <v>17477</v>
      </c>
      <c r="J3034">
        <v>15622</v>
      </c>
      <c r="K3034">
        <v>429</v>
      </c>
      <c r="L3034">
        <v>148</v>
      </c>
      <c r="M3034">
        <v>37</v>
      </c>
      <c r="N3034">
        <v>52</v>
      </c>
      <c r="O3034">
        <v>48</v>
      </c>
      <c r="P3034">
        <v>58</v>
      </c>
      <c r="Q3034">
        <v>10</v>
      </c>
      <c r="R3034">
        <v>6</v>
      </c>
      <c r="S3034">
        <v>162</v>
      </c>
      <c r="T3034">
        <v>164</v>
      </c>
      <c r="U3034">
        <v>17736</v>
      </c>
      <c r="V3034">
        <v>15800</v>
      </c>
      <c r="W3034">
        <v>427</v>
      </c>
      <c r="X3034">
        <v>250</v>
      </c>
    </row>
    <row r="3035" spans="1:24" x14ac:dyDescent="0.35">
      <c r="A3035" s="6" t="str">
        <f t="shared" si="47"/>
        <v>54079</v>
      </c>
      <c r="B3035">
        <v>54</v>
      </c>
      <c r="C3035">
        <v>79</v>
      </c>
      <c r="D3035" t="s">
        <v>4763</v>
      </c>
      <c r="E3035" t="s">
        <v>672</v>
      </c>
      <c r="F3035">
        <v>57441</v>
      </c>
      <c r="G3035">
        <v>28570</v>
      </c>
      <c r="H3035">
        <v>28871</v>
      </c>
      <c r="I3035">
        <v>27497</v>
      </c>
      <c r="J3035">
        <v>27776</v>
      </c>
      <c r="K3035">
        <v>366</v>
      </c>
      <c r="L3035">
        <v>339</v>
      </c>
      <c r="M3035">
        <v>79</v>
      </c>
      <c r="N3035">
        <v>74</v>
      </c>
      <c r="O3035">
        <v>225</v>
      </c>
      <c r="P3035">
        <v>285</v>
      </c>
      <c r="Q3035">
        <v>9</v>
      </c>
      <c r="R3035">
        <v>14</v>
      </c>
      <c r="S3035">
        <v>394</v>
      </c>
      <c r="T3035">
        <v>383</v>
      </c>
      <c r="U3035">
        <v>28144</v>
      </c>
      <c r="V3035">
        <v>28482</v>
      </c>
      <c r="W3035">
        <v>426</v>
      </c>
      <c r="X3035">
        <v>389</v>
      </c>
    </row>
    <row r="3036" spans="1:24" x14ac:dyDescent="0.35">
      <c r="A3036" s="6" t="str">
        <f t="shared" si="47"/>
        <v>54081</v>
      </c>
      <c r="B3036">
        <v>54</v>
      </c>
      <c r="C3036">
        <v>81</v>
      </c>
      <c r="D3036" t="s">
        <v>4763</v>
      </c>
      <c r="E3036" t="s">
        <v>4815</v>
      </c>
      <c r="F3036">
        <v>74583</v>
      </c>
      <c r="G3036">
        <v>37525</v>
      </c>
      <c r="H3036">
        <v>37058</v>
      </c>
      <c r="I3036">
        <v>32884</v>
      </c>
      <c r="J3036">
        <v>33445</v>
      </c>
      <c r="K3036">
        <v>3408</v>
      </c>
      <c r="L3036">
        <v>2439</v>
      </c>
      <c r="M3036">
        <v>133</v>
      </c>
      <c r="N3036">
        <v>72</v>
      </c>
      <c r="O3036">
        <v>328</v>
      </c>
      <c r="P3036">
        <v>343</v>
      </c>
      <c r="Q3036">
        <v>15</v>
      </c>
      <c r="R3036">
        <v>10</v>
      </c>
      <c r="S3036">
        <v>757</v>
      </c>
      <c r="T3036">
        <v>749</v>
      </c>
      <c r="U3036">
        <v>36725</v>
      </c>
      <c r="V3036">
        <v>36648</v>
      </c>
      <c r="W3036">
        <v>800</v>
      </c>
      <c r="X3036">
        <v>410</v>
      </c>
    </row>
    <row r="3037" spans="1:24" x14ac:dyDescent="0.35">
      <c r="A3037" s="6" t="str">
        <f t="shared" si="47"/>
        <v>54083</v>
      </c>
      <c r="B3037">
        <v>54</v>
      </c>
      <c r="C3037">
        <v>83</v>
      </c>
      <c r="D3037" t="s">
        <v>4763</v>
      </c>
      <c r="E3037" t="s">
        <v>132</v>
      </c>
      <c r="F3037">
        <v>27933</v>
      </c>
      <c r="G3037">
        <v>14790</v>
      </c>
      <c r="H3037">
        <v>13143</v>
      </c>
      <c r="I3037">
        <v>14129</v>
      </c>
      <c r="J3037">
        <v>12748</v>
      </c>
      <c r="K3037">
        <v>406</v>
      </c>
      <c r="L3037">
        <v>113</v>
      </c>
      <c r="M3037">
        <v>52</v>
      </c>
      <c r="N3037">
        <v>35</v>
      </c>
      <c r="O3037">
        <v>46</v>
      </c>
      <c r="P3037">
        <v>85</v>
      </c>
      <c r="Q3037">
        <v>0</v>
      </c>
      <c r="R3037">
        <v>1</v>
      </c>
      <c r="S3037">
        <v>157</v>
      </c>
      <c r="T3037">
        <v>161</v>
      </c>
      <c r="U3037">
        <v>14638</v>
      </c>
      <c r="V3037">
        <v>13003</v>
      </c>
      <c r="W3037">
        <v>152</v>
      </c>
      <c r="X3037">
        <v>140</v>
      </c>
    </row>
    <row r="3038" spans="1:24" x14ac:dyDescent="0.35">
      <c r="A3038" s="6" t="str">
        <f t="shared" si="47"/>
        <v>54085</v>
      </c>
      <c r="B3038">
        <v>54</v>
      </c>
      <c r="C3038">
        <v>85</v>
      </c>
      <c r="D3038" t="s">
        <v>4763</v>
      </c>
      <c r="E3038" t="s">
        <v>4818</v>
      </c>
      <c r="F3038">
        <v>8446</v>
      </c>
      <c r="G3038">
        <v>4265</v>
      </c>
      <c r="H3038">
        <v>4181</v>
      </c>
      <c r="I3038">
        <v>4159</v>
      </c>
      <c r="J3038">
        <v>4103</v>
      </c>
      <c r="K3038">
        <v>34</v>
      </c>
      <c r="L3038">
        <v>11</v>
      </c>
      <c r="M3038">
        <v>16</v>
      </c>
      <c r="N3038">
        <v>5</v>
      </c>
      <c r="O3038">
        <v>7</v>
      </c>
      <c r="P3038">
        <v>16</v>
      </c>
      <c r="Q3038">
        <v>0</v>
      </c>
      <c r="R3038">
        <v>0</v>
      </c>
      <c r="S3038">
        <v>49</v>
      </c>
      <c r="T3038">
        <v>46</v>
      </c>
      <c r="U3038">
        <v>4220</v>
      </c>
      <c r="V3038">
        <v>4141</v>
      </c>
      <c r="W3038">
        <v>45</v>
      </c>
      <c r="X3038">
        <v>40</v>
      </c>
    </row>
    <row r="3039" spans="1:24" x14ac:dyDescent="0.35">
      <c r="A3039" s="6" t="str">
        <f t="shared" si="47"/>
        <v>54087</v>
      </c>
      <c r="B3039">
        <v>54</v>
      </c>
      <c r="C3039">
        <v>87</v>
      </c>
      <c r="D3039" t="s">
        <v>4763</v>
      </c>
      <c r="E3039" t="s">
        <v>3977</v>
      </c>
      <c r="F3039">
        <v>14028</v>
      </c>
      <c r="G3039">
        <v>6989</v>
      </c>
      <c r="H3039">
        <v>7039</v>
      </c>
      <c r="I3039">
        <v>6847</v>
      </c>
      <c r="J3039">
        <v>6874</v>
      </c>
      <c r="K3039">
        <v>18</v>
      </c>
      <c r="L3039">
        <v>22</v>
      </c>
      <c r="M3039">
        <v>20</v>
      </c>
      <c r="N3039">
        <v>26</v>
      </c>
      <c r="O3039">
        <v>25</v>
      </c>
      <c r="P3039">
        <v>26</v>
      </c>
      <c r="Q3039">
        <v>4</v>
      </c>
      <c r="R3039">
        <v>1</v>
      </c>
      <c r="S3039">
        <v>75</v>
      </c>
      <c r="T3039">
        <v>90</v>
      </c>
      <c r="U3039">
        <v>6904</v>
      </c>
      <c r="V3039">
        <v>6960</v>
      </c>
      <c r="W3039">
        <v>85</v>
      </c>
      <c r="X3039">
        <v>79</v>
      </c>
    </row>
    <row r="3040" spans="1:24" x14ac:dyDescent="0.35">
      <c r="A3040" s="6" t="str">
        <f t="shared" si="47"/>
        <v>54089</v>
      </c>
      <c r="B3040">
        <v>54</v>
      </c>
      <c r="C3040">
        <v>89</v>
      </c>
      <c r="D3040" t="s">
        <v>4763</v>
      </c>
      <c r="E3040" t="s">
        <v>4821</v>
      </c>
      <c r="F3040">
        <v>11967</v>
      </c>
      <c r="G3040">
        <v>5485</v>
      </c>
      <c r="H3040">
        <v>6482</v>
      </c>
      <c r="I3040">
        <v>5258</v>
      </c>
      <c r="J3040">
        <v>5893</v>
      </c>
      <c r="K3040">
        <v>117</v>
      </c>
      <c r="L3040">
        <v>407</v>
      </c>
      <c r="M3040">
        <v>21</v>
      </c>
      <c r="N3040">
        <v>31</v>
      </c>
      <c r="O3040">
        <v>11</v>
      </c>
      <c r="P3040">
        <v>24</v>
      </c>
      <c r="Q3040">
        <v>2</v>
      </c>
      <c r="R3040">
        <v>3</v>
      </c>
      <c r="S3040">
        <v>76</v>
      </c>
      <c r="T3040">
        <v>124</v>
      </c>
      <c r="U3040">
        <v>5426</v>
      </c>
      <c r="V3040">
        <v>6346</v>
      </c>
      <c r="W3040">
        <v>59</v>
      </c>
      <c r="X3040">
        <v>136</v>
      </c>
    </row>
    <row r="3041" spans="1:24" x14ac:dyDescent="0.35">
      <c r="A3041" s="6" t="str">
        <f t="shared" si="47"/>
        <v>54091</v>
      </c>
      <c r="B3041">
        <v>54</v>
      </c>
      <c r="C3041">
        <v>91</v>
      </c>
      <c r="D3041" t="s">
        <v>4763</v>
      </c>
      <c r="E3041" t="s">
        <v>687</v>
      </c>
      <c r="F3041">
        <v>16704</v>
      </c>
      <c r="G3041">
        <v>8513</v>
      </c>
      <c r="H3041">
        <v>8191</v>
      </c>
      <c r="I3041">
        <v>8223</v>
      </c>
      <c r="J3041">
        <v>7951</v>
      </c>
      <c r="K3041">
        <v>135</v>
      </c>
      <c r="L3041">
        <v>61</v>
      </c>
      <c r="M3041">
        <v>28</v>
      </c>
      <c r="N3041">
        <v>21</v>
      </c>
      <c r="O3041">
        <v>22</v>
      </c>
      <c r="P3041">
        <v>57</v>
      </c>
      <c r="Q3041">
        <v>0</v>
      </c>
      <c r="R3041">
        <v>1</v>
      </c>
      <c r="S3041">
        <v>105</v>
      </c>
      <c r="T3041">
        <v>100</v>
      </c>
      <c r="U3041">
        <v>8432</v>
      </c>
      <c r="V3041">
        <v>8108</v>
      </c>
      <c r="W3041">
        <v>81</v>
      </c>
      <c r="X3041">
        <v>83</v>
      </c>
    </row>
    <row r="3042" spans="1:24" x14ac:dyDescent="0.35">
      <c r="A3042" s="6" t="str">
        <f t="shared" si="47"/>
        <v>54093</v>
      </c>
      <c r="B3042">
        <v>54</v>
      </c>
      <c r="C3042">
        <v>93</v>
      </c>
      <c r="D3042" t="s">
        <v>4763</v>
      </c>
      <c r="E3042" t="s">
        <v>4824</v>
      </c>
      <c r="F3042">
        <v>6759</v>
      </c>
      <c r="G3042">
        <v>3426</v>
      </c>
      <c r="H3042">
        <v>3333</v>
      </c>
      <c r="I3042">
        <v>3353</v>
      </c>
      <c r="J3042">
        <v>3277</v>
      </c>
      <c r="K3042">
        <v>18</v>
      </c>
      <c r="L3042">
        <v>14</v>
      </c>
      <c r="M3042">
        <v>6</v>
      </c>
      <c r="N3042">
        <v>8</v>
      </c>
      <c r="O3042">
        <v>12</v>
      </c>
      <c r="P3042">
        <v>10</v>
      </c>
      <c r="Q3042">
        <v>0</v>
      </c>
      <c r="R3042">
        <v>1</v>
      </c>
      <c r="S3042">
        <v>37</v>
      </c>
      <c r="T3042">
        <v>23</v>
      </c>
      <c r="U3042">
        <v>3403</v>
      </c>
      <c r="V3042">
        <v>3302</v>
      </c>
      <c r="W3042">
        <v>23</v>
      </c>
      <c r="X3042">
        <v>31</v>
      </c>
    </row>
    <row r="3043" spans="1:24" x14ac:dyDescent="0.35">
      <c r="A3043" s="6" t="str">
        <f t="shared" si="47"/>
        <v>54095</v>
      </c>
      <c r="B3043">
        <v>54</v>
      </c>
      <c r="C3043">
        <v>95</v>
      </c>
      <c r="D3043" t="s">
        <v>4763</v>
      </c>
      <c r="E3043" t="s">
        <v>4373</v>
      </c>
      <c r="F3043">
        <v>8304</v>
      </c>
      <c r="G3043">
        <v>4178</v>
      </c>
      <c r="H3043">
        <v>4126</v>
      </c>
      <c r="I3043">
        <v>4064</v>
      </c>
      <c r="J3043">
        <v>4029</v>
      </c>
      <c r="K3043">
        <v>22</v>
      </c>
      <c r="L3043">
        <v>10</v>
      </c>
      <c r="M3043">
        <v>17</v>
      </c>
      <c r="N3043">
        <v>11</v>
      </c>
      <c r="O3043">
        <v>29</v>
      </c>
      <c r="P3043">
        <v>31</v>
      </c>
      <c r="Q3043">
        <v>0</v>
      </c>
      <c r="R3043">
        <v>1</v>
      </c>
      <c r="S3043">
        <v>46</v>
      </c>
      <c r="T3043">
        <v>44</v>
      </c>
      <c r="U3043">
        <v>4145</v>
      </c>
      <c r="V3043">
        <v>4096</v>
      </c>
      <c r="W3043">
        <v>33</v>
      </c>
      <c r="X3043">
        <v>30</v>
      </c>
    </row>
    <row r="3044" spans="1:24" x14ac:dyDescent="0.35">
      <c r="A3044" s="6" t="str">
        <f t="shared" si="47"/>
        <v>54097</v>
      </c>
      <c r="B3044">
        <v>54</v>
      </c>
      <c r="C3044">
        <v>97</v>
      </c>
      <c r="D3044" t="s">
        <v>4763</v>
      </c>
      <c r="E3044" t="s">
        <v>4375</v>
      </c>
      <c r="F3044">
        <v>23815</v>
      </c>
      <c r="G3044">
        <v>11877</v>
      </c>
      <c r="H3044">
        <v>11938</v>
      </c>
      <c r="I3044">
        <v>11476</v>
      </c>
      <c r="J3044">
        <v>11604</v>
      </c>
      <c r="K3044">
        <v>150</v>
      </c>
      <c r="L3044">
        <v>109</v>
      </c>
      <c r="M3044">
        <v>33</v>
      </c>
      <c r="N3044">
        <v>34</v>
      </c>
      <c r="O3044">
        <v>65</v>
      </c>
      <c r="P3044">
        <v>55</v>
      </c>
      <c r="Q3044">
        <v>2</v>
      </c>
      <c r="R3044">
        <v>0</v>
      </c>
      <c r="S3044">
        <v>151</v>
      </c>
      <c r="T3044">
        <v>136</v>
      </c>
      <c r="U3044">
        <v>11708</v>
      </c>
      <c r="V3044">
        <v>11779</v>
      </c>
      <c r="W3044">
        <v>169</v>
      </c>
      <c r="X3044">
        <v>159</v>
      </c>
    </row>
    <row r="3045" spans="1:24" x14ac:dyDescent="0.35">
      <c r="A3045" s="6" t="str">
        <f t="shared" si="47"/>
        <v>54099</v>
      </c>
      <c r="B3045">
        <v>54</v>
      </c>
      <c r="C3045">
        <v>99</v>
      </c>
      <c r="D3045" t="s">
        <v>4763</v>
      </c>
      <c r="E3045" t="s">
        <v>949</v>
      </c>
      <c r="F3045">
        <v>38988</v>
      </c>
      <c r="G3045">
        <v>19176</v>
      </c>
      <c r="H3045">
        <v>19812</v>
      </c>
      <c r="I3045">
        <v>18704</v>
      </c>
      <c r="J3045">
        <v>19377</v>
      </c>
      <c r="K3045">
        <v>141</v>
      </c>
      <c r="L3045">
        <v>85</v>
      </c>
      <c r="M3045">
        <v>64</v>
      </c>
      <c r="N3045">
        <v>58</v>
      </c>
      <c r="O3045">
        <v>45</v>
      </c>
      <c r="P3045">
        <v>77</v>
      </c>
      <c r="Q3045">
        <v>2</v>
      </c>
      <c r="R3045">
        <v>4</v>
      </c>
      <c r="S3045">
        <v>220</v>
      </c>
      <c r="T3045">
        <v>211</v>
      </c>
      <c r="U3045">
        <v>19022</v>
      </c>
      <c r="V3045">
        <v>19660</v>
      </c>
      <c r="W3045">
        <v>154</v>
      </c>
      <c r="X3045">
        <v>152</v>
      </c>
    </row>
    <row r="3046" spans="1:24" x14ac:dyDescent="0.35">
      <c r="A3046" s="6" t="str">
        <f t="shared" si="47"/>
        <v>54101</v>
      </c>
      <c r="B3046">
        <v>54</v>
      </c>
      <c r="C3046">
        <v>101</v>
      </c>
      <c r="D3046" t="s">
        <v>4763</v>
      </c>
      <c r="E3046" t="s">
        <v>951</v>
      </c>
      <c r="F3046">
        <v>8379</v>
      </c>
      <c r="G3046">
        <v>4194</v>
      </c>
      <c r="H3046">
        <v>4185</v>
      </c>
      <c r="I3046">
        <v>4092</v>
      </c>
      <c r="J3046">
        <v>4122</v>
      </c>
      <c r="K3046">
        <v>21</v>
      </c>
      <c r="L3046">
        <v>10</v>
      </c>
      <c r="M3046">
        <v>7</v>
      </c>
      <c r="N3046">
        <v>2</v>
      </c>
      <c r="O3046">
        <v>3</v>
      </c>
      <c r="P3046">
        <v>13</v>
      </c>
      <c r="Q3046">
        <v>1</v>
      </c>
      <c r="R3046">
        <v>0</v>
      </c>
      <c r="S3046">
        <v>70</v>
      </c>
      <c r="T3046">
        <v>38</v>
      </c>
      <c r="U3046">
        <v>4167</v>
      </c>
      <c r="V3046">
        <v>4152</v>
      </c>
      <c r="W3046">
        <v>27</v>
      </c>
      <c r="X3046">
        <v>33</v>
      </c>
    </row>
    <row r="3047" spans="1:24" x14ac:dyDescent="0.35">
      <c r="A3047" s="6" t="str">
        <f t="shared" si="47"/>
        <v>54103</v>
      </c>
      <c r="B3047">
        <v>54</v>
      </c>
      <c r="C3047">
        <v>103</v>
      </c>
      <c r="D3047" t="s">
        <v>4763</v>
      </c>
      <c r="E3047" t="s">
        <v>4830</v>
      </c>
      <c r="F3047">
        <v>14453</v>
      </c>
      <c r="G3047">
        <v>7187</v>
      </c>
      <c r="H3047">
        <v>7266</v>
      </c>
      <c r="I3047">
        <v>6998</v>
      </c>
      <c r="J3047">
        <v>7139</v>
      </c>
      <c r="K3047">
        <v>51</v>
      </c>
      <c r="L3047">
        <v>26</v>
      </c>
      <c r="M3047">
        <v>15</v>
      </c>
      <c r="N3047">
        <v>5</v>
      </c>
      <c r="O3047">
        <v>23</v>
      </c>
      <c r="P3047">
        <v>29</v>
      </c>
      <c r="Q3047">
        <v>0</v>
      </c>
      <c r="R3047">
        <v>0</v>
      </c>
      <c r="S3047">
        <v>100</v>
      </c>
      <c r="T3047">
        <v>67</v>
      </c>
      <c r="U3047">
        <v>7086</v>
      </c>
      <c r="V3047">
        <v>7209</v>
      </c>
      <c r="W3047">
        <v>101</v>
      </c>
      <c r="X3047">
        <v>57</v>
      </c>
    </row>
    <row r="3048" spans="1:24" x14ac:dyDescent="0.35">
      <c r="A3048" s="6" t="str">
        <f t="shared" si="47"/>
        <v>54105</v>
      </c>
      <c r="B3048">
        <v>54</v>
      </c>
      <c r="C3048">
        <v>105</v>
      </c>
      <c r="D3048" t="s">
        <v>4763</v>
      </c>
      <c r="E3048" t="s">
        <v>4832</v>
      </c>
      <c r="F3048">
        <v>5197</v>
      </c>
      <c r="G3048">
        <v>2664</v>
      </c>
      <c r="H3048">
        <v>2533</v>
      </c>
      <c r="I3048">
        <v>2602</v>
      </c>
      <c r="J3048">
        <v>2463</v>
      </c>
      <c r="K3048">
        <v>15</v>
      </c>
      <c r="L3048">
        <v>13</v>
      </c>
      <c r="M3048">
        <v>5</v>
      </c>
      <c r="N3048">
        <v>8</v>
      </c>
      <c r="O3048">
        <v>5</v>
      </c>
      <c r="P3048">
        <v>11</v>
      </c>
      <c r="Q3048">
        <v>0</v>
      </c>
      <c r="R3048">
        <v>1</v>
      </c>
      <c r="S3048">
        <v>37</v>
      </c>
      <c r="T3048">
        <v>37</v>
      </c>
      <c r="U3048">
        <v>2660</v>
      </c>
      <c r="V3048">
        <v>2529</v>
      </c>
      <c r="W3048">
        <v>4</v>
      </c>
      <c r="X3048">
        <v>4</v>
      </c>
    </row>
    <row r="3049" spans="1:24" x14ac:dyDescent="0.35">
      <c r="A3049" s="6" t="str">
        <f t="shared" si="47"/>
        <v>54107</v>
      </c>
      <c r="B3049">
        <v>54</v>
      </c>
      <c r="C3049">
        <v>107</v>
      </c>
      <c r="D3049" t="s">
        <v>4763</v>
      </c>
      <c r="E3049" t="s">
        <v>3423</v>
      </c>
      <c r="F3049">
        <v>84292</v>
      </c>
      <c r="G3049">
        <v>41367</v>
      </c>
      <c r="H3049">
        <v>42925</v>
      </c>
      <c r="I3049">
        <v>39684</v>
      </c>
      <c r="J3049">
        <v>41350</v>
      </c>
      <c r="K3049">
        <v>665</v>
      </c>
      <c r="L3049">
        <v>437</v>
      </c>
      <c r="M3049">
        <v>78</v>
      </c>
      <c r="N3049">
        <v>103</v>
      </c>
      <c r="O3049">
        <v>204</v>
      </c>
      <c r="P3049">
        <v>267</v>
      </c>
      <c r="Q3049">
        <v>10</v>
      </c>
      <c r="R3049">
        <v>14</v>
      </c>
      <c r="S3049">
        <v>726</v>
      </c>
      <c r="T3049">
        <v>754</v>
      </c>
      <c r="U3049">
        <v>40773</v>
      </c>
      <c r="V3049">
        <v>42352</v>
      </c>
      <c r="W3049">
        <v>594</v>
      </c>
      <c r="X3049">
        <v>573</v>
      </c>
    </row>
    <row r="3050" spans="1:24" x14ac:dyDescent="0.35">
      <c r="A3050" s="6" t="str">
        <f t="shared" si="47"/>
        <v>54109</v>
      </c>
      <c r="B3050">
        <v>54</v>
      </c>
      <c r="C3050">
        <v>109</v>
      </c>
      <c r="D3050" t="s">
        <v>4763</v>
      </c>
      <c r="E3050" t="s">
        <v>3050</v>
      </c>
      <c r="F3050">
        <v>21389</v>
      </c>
      <c r="G3050">
        <v>10673</v>
      </c>
      <c r="H3050">
        <v>10716</v>
      </c>
      <c r="I3050">
        <v>10425</v>
      </c>
      <c r="J3050">
        <v>10499</v>
      </c>
      <c r="K3050">
        <v>95</v>
      </c>
      <c r="L3050">
        <v>62</v>
      </c>
      <c r="M3050">
        <v>19</v>
      </c>
      <c r="N3050">
        <v>20</v>
      </c>
      <c r="O3050">
        <v>19</v>
      </c>
      <c r="P3050">
        <v>20</v>
      </c>
      <c r="Q3050">
        <v>0</v>
      </c>
      <c r="R3050">
        <v>1</v>
      </c>
      <c r="S3050">
        <v>115</v>
      </c>
      <c r="T3050">
        <v>114</v>
      </c>
      <c r="U3050">
        <v>10593</v>
      </c>
      <c r="V3050">
        <v>10633</v>
      </c>
      <c r="W3050">
        <v>80</v>
      </c>
      <c r="X3050">
        <v>83</v>
      </c>
    </row>
    <row r="3051" spans="1:24" x14ac:dyDescent="0.35">
      <c r="A3051" s="6" t="str">
        <f t="shared" si="47"/>
        <v>55001</v>
      </c>
      <c r="B3051">
        <v>55</v>
      </c>
      <c r="C3051">
        <v>1</v>
      </c>
      <c r="D3051" t="s">
        <v>4836</v>
      </c>
      <c r="E3051" t="s">
        <v>435</v>
      </c>
      <c r="F3051">
        <v>20647</v>
      </c>
      <c r="G3051">
        <v>11145</v>
      </c>
      <c r="H3051">
        <v>9502</v>
      </c>
      <c r="I3051">
        <v>10205</v>
      </c>
      <c r="J3051">
        <v>9052</v>
      </c>
      <c r="K3051">
        <v>577</v>
      </c>
      <c r="L3051">
        <v>94</v>
      </c>
      <c r="M3051">
        <v>144</v>
      </c>
      <c r="N3051">
        <v>120</v>
      </c>
      <c r="O3051">
        <v>58</v>
      </c>
      <c r="P3051">
        <v>89</v>
      </c>
      <c r="Q3051">
        <v>9</v>
      </c>
      <c r="R3051">
        <v>4</v>
      </c>
      <c r="S3051">
        <v>152</v>
      </c>
      <c r="T3051">
        <v>143</v>
      </c>
      <c r="U3051">
        <v>10618</v>
      </c>
      <c r="V3051">
        <v>9209</v>
      </c>
      <c r="W3051">
        <v>527</v>
      </c>
      <c r="X3051">
        <v>293</v>
      </c>
    </row>
    <row r="3052" spans="1:24" x14ac:dyDescent="0.35">
      <c r="A3052" s="6" t="str">
        <f t="shared" si="47"/>
        <v>55003</v>
      </c>
      <c r="B3052">
        <v>55</v>
      </c>
      <c r="C3052">
        <v>3</v>
      </c>
      <c r="D3052" t="s">
        <v>4836</v>
      </c>
      <c r="E3052" t="s">
        <v>3306</v>
      </c>
      <c r="F3052">
        <v>16036</v>
      </c>
      <c r="G3052">
        <v>8082</v>
      </c>
      <c r="H3052">
        <v>7954</v>
      </c>
      <c r="I3052">
        <v>6821</v>
      </c>
      <c r="J3052">
        <v>6693</v>
      </c>
      <c r="K3052">
        <v>45</v>
      </c>
      <c r="L3052">
        <v>43</v>
      </c>
      <c r="M3052">
        <v>921</v>
      </c>
      <c r="N3052">
        <v>893</v>
      </c>
      <c r="O3052">
        <v>44</v>
      </c>
      <c r="P3052">
        <v>52</v>
      </c>
      <c r="Q3052">
        <v>3</v>
      </c>
      <c r="R3052">
        <v>3</v>
      </c>
      <c r="S3052">
        <v>248</v>
      </c>
      <c r="T3052">
        <v>270</v>
      </c>
      <c r="U3052">
        <v>7893</v>
      </c>
      <c r="V3052">
        <v>7724</v>
      </c>
      <c r="W3052">
        <v>189</v>
      </c>
      <c r="X3052">
        <v>230</v>
      </c>
    </row>
    <row r="3053" spans="1:24" x14ac:dyDescent="0.35">
      <c r="A3053" s="6" t="str">
        <f t="shared" si="47"/>
        <v>55005</v>
      </c>
      <c r="B3053">
        <v>55</v>
      </c>
      <c r="C3053">
        <v>5</v>
      </c>
      <c r="D3053" t="s">
        <v>4836</v>
      </c>
      <c r="E3053" t="s">
        <v>4839</v>
      </c>
      <c r="F3053">
        <v>46726</v>
      </c>
      <c r="G3053">
        <v>23604</v>
      </c>
      <c r="H3053">
        <v>23122</v>
      </c>
      <c r="I3053">
        <v>22347</v>
      </c>
      <c r="J3053">
        <v>22039</v>
      </c>
      <c r="K3053">
        <v>535</v>
      </c>
      <c r="L3053">
        <v>286</v>
      </c>
      <c r="M3053">
        <v>271</v>
      </c>
      <c r="N3053">
        <v>291</v>
      </c>
      <c r="O3053">
        <v>135</v>
      </c>
      <c r="P3053">
        <v>180</v>
      </c>
      <c r="Q3053">
        <v>7</v>
      </c>
      <c r="R3053">
        <v>3</v>
      </c>
      <c r="S3053">
        <v>309</v>
      </c>
      <c r="T3053">
        <v>323</v>
      </c>
      <c r="U3053">
        <v>22969</v>
      </c>
      <c r="V3053">
        <v>22484</v>
      </c>
      <c r="W3053">
        <v>635</v>
      </c>
      <c r="X3053">
        <v>638</v>
      </c>
    </row>
    <row r="3054" spans="1:24" x14ac:dyDescent="0.35">
      <c r="A3054" s="6" t="str">
        <f t="shared" si="47"/>
        <v>55007</v>
      </c>
      <c r="B3054">
        <v>55</v>
      </c>
      <c r="C3054">
        <v>7</v>
      </c>
      <c r="D3054" t="s">
        <v>4836</v>
      </c>
      <c r="E3054" t="s">
        <v>4841</v>
      </c>
      <c r="F3054">
        <v>16216</v>
      </c>
      <c r="G3054">
        <v>8243</v>
      </c>
      <c r="H3054">
        <v>7973</v>
      </c>
      <c r="I3054">
        <v>7102</v>
      </c>
      <c r="J3054">
        <v>6814</v>
      </c>
      <c r="K3054">
        <v>55</v>
      </c>
      <c r="L3054">
        <v>39</v>
      </c>
      <c r="M3054">
        <v>821</v>
      </c>
      <c r="N3054">
        <v>823</v>
      </c>
      <c r="O3054">
        <v>30</v>
      </c>
      <c r="P3054">
        <v>58</v>
      </c>
      <c r="Q3054">
        <v>5</v>
      </c>
      <c r="R3054">
        <v>0</v>
      </c>
      <c r="S3054">
        <v>230</v>
      </c>
      <c r="T3054">
        <v>239</v>
      </c>
      <c r="U3054">
        <v>8084</v>
      </c>
      <c r="V3054">
        <v>7825</v>
      </c>
      <c r="W3054">
        <v>159</v>
      </c>
      <c r="X3054">
        <v>148</v>
      </c>
    </row>
    <row r="3055" spans="1:24" x14ac:dyDescent="0.35">
      <c r="A3055" s="6" t="str">
        <f t="shared" si="47"/>
        <v>55009</v>
      </c>
      <c r="B3055">
        <v>55</v>
      </c>
      <c r="C3055">
        <v>9</v>
      </c>
      <c r="D3055" t="s">
        <v>4836</v>
      </c>
      <c r="E3055" t="s">
        <v>1049</v>
      </c>
      <c r="F3055">
        <v>268740</v>
      </c>
      <c r="G3055">
        <v>134202</v>
      </c>
      <c r="H3055">
        <v>134538</v>
      </c>
      <c r="I3055">
        <v>116700</v>
      </c>
      <c r="J3055">
        <v>117902</v>
      </c>
      <c r="K3055">
        <v>4778</v>
      </c>
      <c r="L3055">
        <v>3449</v>
      </c>
      <c r="M3055">
        <v>4613</v>
      </c>
      <c r="N3055">
        <v>4817</v>
      </c>
      <c r="O3055">
        <v>4609</v>
      </c>
      <c r="P3055">
        <v>4900</v>
      </c>
      <c r="Q3055">
        <v>145</v>
      </c>
      <c r="R3055">
        <v>95</v>
      </c>
      <c r="S3055">
        <v>3357</v>
      </c>
      <c r="T3055">
        <v>3375</v>
      </c>
      <c r="U3055">
        <v>120697</v>
      </c>
      <c r="V3055">
        <v>121884</v>
      </c>
      <c r="W3055">
        <v>13505</v>
      </c>
      <c r="X3055">
        <v>12654</v>
      </c>
    </row>
    <row r="3056" spans="1:24" x14ac:dyDescent="0.35">
      <c r="A3056" s="6" t="str">
        <f t="shared" si="47"/>
        <v>55011</v>
      </c>
      <c r="B3056">
        <v>55</v>
      </c>
      <c r="C3056">
        <v>11</v>
      </c>
      <c r="D3056" t="s">
        <v>4836</v>
      </c>
      <c r="E3056" t="s">
        <v>2705</v>
      </c>
      <c r="F3056">
        <v>13301</v>
      </c>
      <c r="G3056">
        <v>6787</v>
      </c>
      <c r="H3056">
        <v>6514</v>
      </c>
      <c r="I3056">
        <v>6597</v>
      </c>
      <c r="J3056">
        <v>6351</v>
      </c>
      <c r="K3056">
        <v>53</v>
      </c>
      <c r="L3056">
        <v>27</v>
      </c>
      <c r="M3056">
        <v>27</v>
      </c>
      <c r="N3056">
        <v>31</v>
      </c>
      <c r="O3056">
        <v>23</v>
      </c>
      <c r="P3056">
        <v>34</v>
      </c>
      <c r="Q3056">
        <v>3</v>
      </c>
      <c r="R3056">
        <v>0</v>
      </c>
      <c r="S3056">
        <v>84</v>
      </c>
      <c r="T3056">
        <v>71</v>
      </c>
      <c r="U3056">
        <v>6596</v>
      </c>
      <c r="V3056">
        <v>6364</v>
      </c>
      <c r="W3056">
        <v>191</v>
      </c>
      <c r="X3056">
        <v>150</v>
      </c>
    </row>
    <row r="3057" spans="1:24" x14ac:dyDescent="0.35">
      <c r="A3057" s="6" t="str">
        <f t="shared" si="47"/>
        <v>55013</v>
      </c>
      <c r="B3057">
        <v>55</v>
      </c>
      <c r="C3057">
        <v>13</v>
      </c>
      <c r="D3057" t="s">
        <v>4836</v>
      </c>
      <c r="E3057" t="s">
        <v>4845</v>
      </c>
      <c r="F3057">
        <v>16524</v>
      </c>
      <c r="G3057">
        <v>8481</v>
      </c>
      <c r="H3057">
        <v>8043</v>
      </c>
      <c r="I3057">
        <v>7783</v>
      </c>
      <c r="J3057">
        <v>7411</v>
      </c>
      <c r="K3057">
        <v>72</v>
      </c>
      <c r="L3057">
        <v>60</v>
      </c>
      <c r="M3057">
        <v>383</v>
      </c>
      <c r="N3057">
        <v>339</v>
      </c>
      <c r="O3057">
        <v>29</v>
      </c>
      <c r="P3057">
        <v>52</v>
      </c>
      <c r="Q3057">
        <v>7</v>
      </c>
      <c r="R3057">
        <v>3</v>
      </c>
      <c r="S3057">
        <v>207</v>
      </c>
      <c r="T3057">
        <v>178</v>
      </c>
      <c r="U3057">
        <v>8318</v>
      </c>
      <c r="V3057">
        <v>7906</v>
      </c>
      <c r="W3057">
        <v>163</v>
      </c>
      <c r="X3057">
        <v>137</v>
      </c>
    </row>
    <row r="3058" spans="1:24" x14ac:dyDescent="0.35">
      <c r="A3058" s="6" t="str">
        <f t="shared" si="47"/>
        <v>55015</v>
      </c>
      <c r="B3058">
        <v>55</v>
      </c>
      <c r="C3058">
        <v>15</v>
      </c>
      <c r="D3058" t="s">
        <v>4836</v>
      </c>
      <c r="E3058" t="s">
        <v>4847</v>
      </c>
      <c r="F3058">
        <v>52450</v>
      </c>
      <c r="G3058">
        <v>26685</v>
      </c>
      <c r="H3058">
        <v>25765</v>
      </c>
      <c r="I3058">
        <v>25179</v>
      </c>
      <c r="J3058">
        <v>24299</v>
      </c>
      <c r="K3058">
        <v>276</v>
      </c>
      <c r="L3058">
        <v>197</v>
      </c>
      <c r="M3058">
        <v>162</v>
      </c>
      <c r="N3058">
        <v>182</v>
      </c>
      <c r="O3058">
        <v>607</v>
      </c>
      <c r="P3058">
        <v>689</v>
      </c>
      <c r="Q3058">
        <v>24</v>
      </c>
      <c r="R3058">
        <v>14</v>
      </c>
      <c r="S3058">
        <v>437</v>
      </c>
      <c r="T3058">
        <v>384</v>
      </c>
      <c r="U3058">
        <v>25156</v>
      </c>
      <c r="V3058">
        <v>24433</v>
      </c>
      <c r="W3058">
        <v>1529</v>
      </c>
      <c r="X3058">
        <v>1332</v>
      </c>
    </row>
    <row r="3059" spans="1:24" x14ac:dyDescent="0.35">
      <c r="A3059" s="6" t="str">
        <f t="shared" si="47"/>
        <v>55017</v>
      </c>
      <c r="B3059">
        <v>55</v>
      </c>
      <c r="C3059">
        <v>17</v>
      </c>
      <c r="D3059" t="s">
        <v>4836</v>
      </c>
      <c r="E3059" t="s">
        <v>2060</v>
      </c>
      <c r="F3059">
        <v>66300</v>
      </c>
      <c r="G3059">
        <v>34519</v>
      </c>
      <c r="H3059">
        <v>31781</v>
      </c>
      <c r="I3059">
        <v>32337</v>
      </c>
      <c r="J3059">
        <v>30404</v>
      </c>
      <c r="K3059">
        <v>938</v>
      </c>
      <c r="L3059">
        <v>179</v>
      </c>
      <c r="M3059">
        <v>263</v>
      </c>
      <c r="N3059">
        <v>177</v>
      </c>
      <c r="O3059">
        <v>484</v>
      </c>
      <c r="P3059">
        <v>510</v>
      </c>
      <c r="Q3059">
        <v>25</v>
      </c>
      <c r="R3059">
        <v>20</v>
      </c>
      <c r="S3059">
        <v>472</v>
      </c>
      <c r="T3059">
        <v>491</v>
      </c>
      <c r="U3059">
        <v>33835</v>
      </c>
      <c r="V3059">
        <v>31217</v>
      </c>
      <c r="W3059">
        <v>684</v>
      </c>
      <c r="X3059">
        <v>564</v>
      </c>
    </row>
    <row r="3060" spans="1:24" x14ac:dyDescent="0.35">
      <c r="A3060" s="6" t="str">
        <f t="shared" si="47"/>
        <v>55019</v>
      </c>
      <c r="B3060">
        <v>55</v>
      </c>
      <c r="C3060">
        <v>19</v>
      </c>
      <c r="D3060" t="s">
        <v>4836</v>
      </c>
      <c r="E3060" t="s">
        <v>204</v>
      </c>
      <c r="F3060">
        <v>34661</v>
      </c>
      <c r="G3060">
        <v>17619</v>
      </c>
      <c r="H3060">
        <v>17042</v>
      </c>
      <c r="I3060">
        <v>17092</v>
      </c>
      <c r="J3060">
        <v>16515</v>
      </c>
      <c r="K3060">
        <v>139</v>
      </c>
      <c r="L3060">
        <v>97</v>
      </c>
      <c r="M3060">
        <v>152</v>
      </c>
      <c r="N3060">
        <v>158</v>
      </c>
      <c r="O3060">
        <v>69</v>
      </c>
      <c r="P3060">
        <v>104</v>
      </c>
      <c r="Q3060">
        <v>8</v>
      </c>
      <c r="R3060">
        <v>8</v>
      </c>
      <c r="S3060">
        <v>159</v>
      </c>
      <c r="T3060">
        <v>160</v>
      </c>
      <c r="U3060">
        <v>16490</v>
      </c>
      <c r="V3060">
        <v>16090</v>
      </c>
      <c r="W3060">
        <v>1129</v>
      </c>
      <c r="X3060">
        <v>952</v>
      </c>
    </row>
    <row r="3061" spans="1:24" x14ac:dyDescent="0.35">
      <c r="A3061" s="6" t="str">
        <f t="shared" si="47"/>
        <v>55021</v>
      </c>
      <c r="B3061">
        <v>55</v>
      </c>
      <c r="C3061">
        <v>21</v>
      </c>
      <c r="D3061" t="s">
        <v>4836</v>
      </c>
      <c r="E3061" t="s">
        <v>210</v>
      </c>
      <c r="F3061">
        <v>58492</v>
      </c>
      <c r="G3061">
        <v>29945</v>
      </c>
      <c r="H3061">
        <v>28547</v>
      </c>
      <c r="I3061">
        <v>28220</v>
      </c>
      <c r="J3061">
        <v>27315</v>
      </c>
      <c r="K3061">
        <v>753</v>
      </c>
      <c r="L3061">
        <v>286</v>
      </c>
      <c r="M3061">
        <v>266</v>
      </c>
      <c r="N3061">
        <v>220</v>
      </c>
      <c r="O3061">
        <v>199</v>
      </c>
      <c r="P3061">
        <v>288</v>
      </c>
      <c r="Q3061">
        <v>28</v>
      </c>
      <c r="R3061">
        <v>28</v>
      </c>
      <c r="S3061">
        <v>479</v>
      </c>
      <c r="T3061">
        <v>410</v>
      </c>
      <c r="U3061">
        <v>28737</v>
      </c>
      <c r="V3061">
        <v>27590</v>
      </c>
      <c r="W3061">
        <v>1208</v>
      </c>
      <c r="X3061">
        <v>957</v>
      </c>
    </row>
    <row r="3062" spans="1:24" x14ac:dyDescent="0.35">
      <c r="A3062" s="6" t="str">
        <f t="shared" si="47"/>
        <v>55023</v>
      </c>
      <c r="B3062">
        <v>55</v>
      </c>
      <c r="C3062">
        <v>23</v>
      </c>
      <c r="D3062" t="s">
        <v>4836</v>
      </c>
      <c r="E3062" t="s">
        <v>216</v>
      </c>
      <c r="F3062">
        <v>16114</v>
      </c>
      <c r="G3062">
        <v>8413</v>
      </c>
      <c r="H3062">
        <v>7701</v>
      </c>
      <c r="I3062">
        <v>7941</v>
      </c>
      <c r="J3062">
        <v>7489</v>
      </c>
      <c r="K3062">
        <v>284</v>
      </c>
      <c r="L3062">
        <v>44</v>
      </c>
      <c r="M3062">
        <v>41</v>
      </c>
      <c r="N3062">
        <v>21</v>
      </c>
      <c r="O3062">
        <v>41</v>
      </c>
      <c r="P3062">
        <v>66</v>
      </c>
      <c r="Q3062">
        <v>5</v>
      </c>
      <c r="R3062">
        <v>3</v>
      </c>
      <c r="S3062">
        <v>101</v>
      </c>
      <c r="T3062">
        <v>78</v>
      </c>
      <c r="U3062">
        <v>8244</v>
      </c>
      <c r="V3062">
        <v>7589</v>
      </c>
      <c r="W3062">
        <v>169</v>
      </c>
      <c r="X3062">
        <v>112</v>
      </c>
    </row>
    <row r="3063" spans="1:24" x14ac:dyDescent="0.35">
      <c r="A3063" s="6" t="str">
        <f t="shared" si="47"/>
        <v>55025</v>
      </c>
      <c r="B3063">
        <v>55</v>
      </c>
      <c r="C3063">
        <v>25</v>
      </c>
      <c r="D3063" t="s">
        <v>4836</v>
      </c>
      <c r="E3063" t="s">
        <v>4853</v>
      </c>
      <c r="F3063">
        <v>561508</v>
      </c>
      <c r="G3063">
        <v>281159</v>
      </c>
      <c r="H3063">
        <v>280349</v>
      </c>
      <c r="I3063">
        <v>237171</v>
      </c>
      <c r="J3063">
        <v>237178</v>
      </c>
      <c r="K3063">
        <v>16171</v>
      </c>
      <c r="L3063">
        <v>15603</v>
      </c>
      <c r="M3063">
        <v>1432</v>
      </c>
      <c r="N3063">
        <v>1412</v>
      </c>
      <c r="O3063">
        <v>17995</v>
      </c>
      <c r="P3063">
        <v>17864</v>
      </c>
      <c r="Q3063">
        <v>173</v>
      </c>
      <c r="R3063">
        <v>144</v>
      </c>
      <c r="S3063">
        <v>8217</v>
      </c>
      <c r="T3063">
        <v>8148</v>
      </c>
      <c r="U3063">
        <v>258972</v>
      </c>
      <c r="V3063">
        <v>260614</v>
      </c>
      <c r="W3063">
        <v>22187</v>
      </c>
      <c r="X3063">
        <v>19735</v>
      </c>
    </row>
    <row r="3064" spans="1:24" x14ac:dyDescent="0.35">
      <c r="A3064" s="6" t="str">
        <f t="shared" si="47"/>
        <v>55027</v>
      </c>
      <c r="B3064">
        <v>55</v>
      </c>
      <c r="C3064">
        <v>27</v>
      </c>
      <c r="D3064" t="s">
        <v>4836</v>
      </c>
      <c r="E3064" t="s">
        <v>774</v>
      </c>
      <c r="F3064">
        <v>89394</v>
      </c>
      <c r="G3064">
        <v>47266</v>
      </c>
      <c r="H3064">
        <v>42128</v>
      </c>
      <c r="I3064">
        <v>43746</v>
      </c>
      <c r="J3064">
        <v>40756</v>
      </c>
      <c r="K3064">
        <v>2361</v>
      </c>
      <c r="L3064">
        <v>391</v>
      </c>
      <c r="M3064">
        <v>332</v>
      </c>
      <c r="N3064">
        <v>214</v>
      </c>
      <c r="O3064">
        <v>275</v>
      </c>
      <c r="P3064">
        <v>312</v>
      </c>
      <c r="Q3064">
        <v>39</v>
      </c>
      <c r="R3064">
        <v>21</v>
      </c>
      <c r="S3064">
        <v>513</v>
      </c>
      <c r="T3064">
        <v>434</v>
      </c>
      <c r="U3064">
        <v>44287</v>
      </c>
      <c r="V3064">
        <v>39619</v>
      </c>
      <c r="W3064">
        <v>2979</v>
      </c>
      <c r="X3064">
        <v>2509</v>
      </c>
    </row>
    <row r="3065" spans="1:24" x14ac:dyDescent="0.35">
      <c r="A3065" s="6" t="str">
        <f t="shared" si="47"/>
        <v>55029</v>
      </c>
      <c r="B3065">
        <v>55</v>
      </c>
      <c r="C3065">
        <v>29</v>
      </c>
      <c r="D3065" t="s">
        <v>4836</v>
      </c>
      <c r="E3065" t="s">
        <v>4856</v>
      </c>
      <c r="F3065">
        <v>30065</v>
      </c>
      <c r="G3065">
        <v>15020</v>
      </c>
      <c r="H3065">
        <v>15045</v>
      </c>
      <c r="I3065">
        <v>14489</v>
      </c>
      <c r="J3065">
        <v>14548</v>
      </c>
      <c r="K3065">
        <v>128</v>
      </c>
      <c r="L3065">
        <v>101</v>
      </c>
      <c r="M3065">
        <v>110</v>
      </c>
      <c r="N3065">
        <v>117</v>
      </c>
      <c r="O3065">
        <v>76</v>
      </c>
      <c r="P3065">
        <v>88</v>
      </c>
      <c r="Q3065">
        <v>7</v>
      </c>
      <c r="R3065">
        <v>4</v>
      </c>
      <c r="S3065">
        <v>210</v>
      </c>
      <c r="T3065">
        <v>187</v>
      </c>
      <c r="U3065">
        <v>14416</v>
      </c>
      <c r="V3065">
        <v>14493</v>
      </c>
      <c r="W3065">
        <v>604</v>
      </c>
      <c r="X3065">
        <v>552</v>
      </c>
    </row>
    <row r="3066" spans="1:24" x14ac:dyDescent="0.35">
      <c r="A3066" s="6" t="str">
        <f t="shared" si="47"/>
        <v>55031</v>
      </c>
      <c r="B3066">
        <v>55</v>
      </c>
      <c r="C3066">
        <v>31</v>
      </c>
      <c r="D3066" t="s">
        <v>4836</v>
      </c>
      <c r="E3066" t="s">
        <v>471</v>
      </c>
      <c r="F3066">
        <v>44295</v>
      </c>
      <c r="G3066">
        <v>22384</v>
      </c>
      <c r="H3066">
        <v>21911</v>
      </c>
      <c r="I3066">
        <v>20618</v>
      </c>
      <c r="J3066">
        <v>20382</v>
      </c>
      <c r="K3066">
        <v>383</v>
      </c>
      <c r="L3066">
        <v>216</v>
      </c>
      <c r="M3066">
        <v>459</v>
      </c>
      <c r="N3066">
        <v>401</v>
      </c>
      <c r="O3066">
        <v>226</v>
      </c>
      <c r="P3066">
        <v>247</v>
      </c>
      <c r="Q3066">
        <v>11</v>
      </c>
      <c r="R3066">
        <v>9</v>
      </c>
      <c r="S3066">
        <v>687</v>
      </c>
      <c r="T3066">
        <v>656</v>
      </c>
      <c r="U3066">
        <v>21973</v>
      </c>
      <c r="V3066">
        <v>21531</v>
      </c>
      <c r="W3066">
        <v>411</v>
      </c>
      <c r="X3066">
        <v>380</v>
      </c>
    </row>
    <row r="3067" spans="1:24" x14ac:dyDescent="0.35">
      <c r="A3067" s="6" t="str">
        <f t="shared" si="47"/>
        <v>55033</v>
      </c>
      <c r="B3067">
        <v>55</v>
      </c>
      <c r="C3067">
        <v>33</v>
      </c>
      <c r="D3067" t="s">
        <v>4836</v>
      </c>
      <c r="E3067" t="s">
        <v>3241</v>
      </c>
      <c r="F3067">
        <v>45425</v>
      </c>
      <c r="G3067">
        <v>22955</v>
      </c>
      <c r="H3067">
        <v>22470</v>
      </c>
      <c r="I3067">
        <v>21545</v>
      </c>
      <c r="J3067">
        <v>21142</v>
      </c>
      <c r="K3067">
        <v>227</v>
      </c>
      <c r="L3067">
        <v>168</v>
      </c>
      <c r="M3067">
        <v>139</v>
      </c>
      <c r="N3067">
        <v>128</v>
      </c>
      <c r="O3067">
        <v>700</v>
      </c>
      <c r="P3067">
        <v>728</v>
      </c>
      <c r="Q3067">
        <v>7</v>
      </c>
      <c r="R3067">
        <v>17</v>
      </c>
      <c r="S3067">
        <v>337</v>
      </c>
      <c r="T3067">
        <v>287</v>
      </c>
      <c r="U3067">
        <v>22412</v>
      </c>
      <c r="V3067">
        <v>21995</v>
      </c>
      <c r="W3067">
        <v>543</v>
      </c>
      <c r="X3067">
        <v>475</v>
      </c>
    </row>
    <row r="3068" spans="1:24" x14ac:dyDescent="0.35">
      <c r="A3068" s="6" t="str">
        <f t="shared" si="47"/>
        <v>55035</v>
      </c>
      <c r="B3068">
        <v>55</v>
      </c>
      <c r="C3068">
        <v>35</v>
      </c>
      <c r="D3068" t="s">
        <v>4836</v>
      </c>
      <c r="E3068" t="s">
        <v>4860</v>
      </c>
      <c r="F3068">
        <v>105713</v>
      </c>
      <c r="G3068">
        <v>52471</v>
      </c>
      <c r="H3068">
        <v>53242</v>
      </c>
      <c r="I3068">
        <v>47756</v>
      </c>
      <c r="J3068">
        <v>48938</v>
      </c>
      <c r="K3068">
        <v>816</v>
      </c>
      <c r="L3068">
        <v>514</v>
      </c>
      <c r="M3068">
        <v>373</v>
      </c>
      <c r="N3068">
        <v>279</v>
      </c>
      <c r="O3068">
        <v>2314</v>
      </c>
      <c r="P3068">
        <v>2321</v>
      </c>
      <c r="Q3068">
        <v>118</v>
      </c>
      <c r="R3068">
        <v>93</v>
      </c>
      <c r="S3068">
        <v>1094</v>
      </c>
      <c r="T3068">
        <v>1097</v>
      </c>
      <c r="U3068">
        <v>50811</v>
      </c>
      <c r="V3068">
        <v>51825</v>
      </c>
      <c r="W3068">
        <v>1660</v>
      </c>
      <c r="X3068">
        <v>1417</v>
      </c>
    </row>
    <row r="3069" spans="1:24" x14ac:dyDescent="0.35">
      <c r="A3069" s="6" t="str">
        <f t="shared" si="47"/>
        <v>55037</v>
      </c>
      <c r="B3069">
        <v>55</v>
      </c>
      <c r="C3069">
        <v>37</v>
      </c>
      <c r="D3069" t="s">
        <v>4836</v>
      </c>
      <c r="E3069" t="s">
        <v>3738</v>
      </c>
      <c r="F3069">
        <v>4560</v>
      </c>
      <c r="G3069">
        <v>2344</v>
      </c>
      <c r="H3069">
        <v>2216</v>
      </c>
      <c r="I3069">
        <v>2257</v>
      </c>
      <c r="J3069">
        <v>2131</v>
      </c>
      <c r="K3069">
        <v>13</v>
      </c>
      <c r="L3069">
        <v>11</v>
      </c>
      <c r="M3069">
        <v>22</v>
      </c>
      <c r="N3069">
        <v>20</v>
      </c>
      <c r="O3069">
        <v>7</v>
      </c>
      <c r="P3069">
        <v>15</v>
      </c>
      <c r="Q3069">
        <v>1</v>
      </c>
      <c r="R3069">
        <v>0</v>
      </c>
      <c r="S3069">
        <v>44</v>
      </c>
      <c r="T3069">
        <v>39</v>
      </c>
      <c r="U3069">
        <v>2317</v>
      </c>
      <c r="V3069">
        <v>2189</v>
      </c>
      <c r="W3069">
        <v>27</v>
      </c>
      <c r="X3069">
        <v>27</v>
      </c>
    </row>
    <row r="3070" spans="1:24" x14ac:dyDescent="0.35">
      <c r="A3070" s="6" t="str">
        <f t="shared" si="47"/>
        <v>55039</v>
      </c>
      <c r="B3070">
        <v>55</v>
      </c>
      <c r="C3070">
        <v>39</v>
      </c>
      <c r="D3070" t="s">
        <v>4836</v>
      </c>
      <c r="E3070" t="s">
        <v>5197</v>
      </c>
      <c r="F3070">
        <v>104160</v>
      </c>
      <c r="G3070">
        <v>51752</v>
      </c>
      <c r="H3070">
        <v>52408</v>
      </c>
      <c r="I3070">
        <v>48530</v>
      </c>
      <c r="J3070">
        <v>48839</v>
      </c>
      <c r="K3070">
        <v>1141</v>
      </c>
      <c r="L3070">
        <v>1325</v>
      </c>
      <c r="M3070">
        <v>312</v>
      </c>
      <c r="N3070">
        <v>326</v>
      </c>
      <c r="O3070">
        <v>915</v>
      </c>
      <c r="P3070">
        <v>976</v>
      </c>
      <c r="Q3070">
        <v>33</v>
      </c>
      <c r="R3070">
        <v>54</v>
      </c>
      <c r="S3070">
        <v>821</v>
      </c>
      <c r="T3070">
        <v>888</v>
      </c>
      <c r="U3070">
        <v>48189</v>
      </c>
      <c r="V3070">
        <v>49294</v>
      </c>
      <c r="W3070">
        <v>3563</v>
      </c>
      <c r="X3070">
        <v>3114</v>
      </c>
    </row>
    <row r="3071" spans="1:24" x14ac:dyDescent="0.35">
      <c r="A3071" s="6" t="str">
        <f t="shared" si="47"/>
        <v>55041</v>
      </c>
      <c r="B3071">
        <v>55</v>
      </c>
      <c r="C3071">
        <v>41</v>
      </c>
      <c r="D3071" t="s">
        <v>4836</v>
      </c>
      <c r="E3071" t="s">
        <v>3636</v>
      </c>
      <c r="F3071">
        <v>9179</v>
      </c>
      <c r="G3071">
        <v>4649</v>
      </c>
      <c r="H3071">
        <v>4530</v>
      </c>
      <c r="I3071">
        <v>3785</v>
      </c>
      <c r="J3071">
        <v>3666</v>
      </c>
      <c r="K3071">
        <v>30</v>
      </c>
      <c r="L3071">
        <v>21</v>
      </c>
      <c r="M3071">
        <v>675</v>
      </c>
      <c r="N3071">
        <v>684</v>
      </c>
      <c r="O3071">
        <v>12</v>
      </c>
      <c r="P3071">
        <v>17</v>
      </c>
      <c r="Q3071">
        <v>7</v>
      </c>
      <c r="R3071">
        <v>5</v>
      </c>
      <c r="S3071">
        <v>140</v>
      </c>
      <c r="T3071">
        <v>137</v>
      </c>
      <c r="U3071">
        <v>4553</v>
      </c>
      <c r="V3071">
        <v>4445</v>
      </c>
      <c r="W3071">
        <v>96</v>
      </c>
      <c r="X3071">
        <v>85</v>
      </c>
    </row>
    <row r="3072" spans="1:24" x14ac:dyDescent="0.35">
      <c r="A3072" s="6" t="str">
        <f t="shared" si="47"/>
        <v>55043</v>
      </c>
      <c r="B3072">
        <v>55</v>
      </c>
      <c r="C3072">
        <v>43</v>
      </c>
      <c r="D3072" t="s">
        <v>4836</v>
      </c>
      <c r="E3072" t="s">
        <v>234</v>
      </c>
      <c r="F3072">
        <v>51943</v>
      </c>
      <c r="G3072">
        <v>27018</v>
      </c>
      <c r="H3072">
        <v>24925</v>
      </c>
      <c r="I3072">
        <v>25788</v>
      </c>
      <c r="J3072">
        <v>24206</v>
      </c>
      <c r="K3072">
        <v>635</v>
      </c>
      <c r="L3072">
        <v>181</v>
      </c>
      <c r="M3072">
        <v>93</v>
      </c>
      <c r="N3072">
        <v>65</v>
      </c>
      <c r="O3072">
        <v>222</v>
      </c>
      <c r="P3072">
        <v>259</v>
      </c>
      <c r="Q3072">
        <v>8</v>
      </c>
      <c r="R3072">
        <v>5</v>
      </c>
      <c r="S3072">
        <v>272</v>
      </c>
      <c r="T3072">
        <v>209</v>
      </c>
      <c r="U3072">
        <v>26306</v>
      </c>
      <c r="V3072">
        <v>24408</v>
      </c>
      <c r="W3072">
        <v>712</v>
      </c>
      <c r="X3072">
        <v>517</v>
      </c>
    </row>
    <row r="3073" spans="1:24" x14ac:dyDescent="0.35">
      <c r="A3073" s="6" t="str">
        <f t="shared" si="47"/>
        <v>55045</v>
      </c>
      <c r="B3073">
        <v>55</v>
      </c>
      <c r="C3073">
        <v>45</v>
      </c>
      <c r="D3073" t="s">
        <v>4836</v>
      </c>
      <c r="E3073" t="s">
        <v>1716</v>
      </c>
      <c r="F3073">
        <v>37088</v>
      </c>
      <c r="G3073">
        <v>18664</v>
      </c>
      <c r="H3073">
        <v>18424</v>
      </c>
      <c r="I3073">
        <v>18084</v>
      </c>
      <c r="J3073">
        <v>17878</v>
      </c>
      <c r="K3073">
        <v>188</v>
      </c>
      <c r="L3073">
        <v>104</v>
      </c>
      <c r="M3073">
        <v>81</v>
      </c>
      <c r="N3073">
        <v>68</v>
      </c>
      <c r="O3073">
        <v>104</v>
      </c>
      <c r="P3073">
        <v>134</v>
      </c>
      <c r="Q3073">
        <v>12</v>
      </c>
      <c r="R3073">
        <v>14</v>
      </c>
      <c r="S3073">
        <v>195</v>
      </c>
      <c r="T3073">
        <v>226</v>
      </c>
      <c r="U3073">
        <v>17923</v>
      </c>
      <c r="V3073">
        <v>17674</v>
      </c>
      <c r="W3073">
        <v>741</v>
      </c>
      <c r="X3073">
        <v>750</v>
      </c>
    </row>
    <row r="3074" spans="1:24" x14ac:dyDescent="0.35">
      <c r="A3074" s="6" t="str">
        <f t="shared" ref="A3074:A3137" si="48">TEXT(B3074*1000+C3074,"00000")</f>
        <v>55047</v>
      </c>
      <c r="B3074">
        <v>55</v>
      </c>
      <c r="C3074">
        <v>47</v>
      </c>
      <c r="D3074" t="s">
        <v>4836</v>
      </c>
      <c r="E3074" t="s">
        <v>4868</v>
      </c>
      <c r="F3074">
        <v>19016</v>
      </c>
      <c r="G3074">
        <v>9651</v>
      </c>
      <c r="H3074">
        <v>9365</v>
      </c>
      <c r="I3074">
        <v>9294</v>
      </c>
      <c r="J3074">
        <v>9034</v>
      </c>
      <c r="K3074">
        <v>110</v>
      </c>
      <c r="L3074">
        <v>79</v>
      </c>
      <c r="M3074">
        <v>67</v>
      </c>
      <c r="N3074">
        <v>60</v>
      </c>
      <c r="O3074">
        <v>72</v>
      </c>
      <c r="P3074">
        <v>65</v>
      </c>
      <c r="Q3074">
        <v>6</v>
      </c>
      <c r="R3074">
        <v>5</v>
      </c>
      <c r="S3074">
        <v>102</v>
      </c>
      <c r="T3074">
        <v>122</v>
      </c>
      <c r="U3074">
        <v>9161</v>
      </c>
      <c r="V3074">
        <v>8861</v>
      </c>
      <c r="W3074">
        <v>490</v>
      </c>
      <c r="X3074">
        <v>504</v>
      </c>
    </row>
    <row r="3075" spans="1:24" x14ac:dyDescent="0.35">
      <c r="A3075" s="6" t="str">
        <f t="shared" si="48"/>
        <v>55049</v>
      </c>
      <c r="B3075">
        <v>55</v>
      </c>
      <c r="C3075">
        <v>49</v>
      </c>
      <c r="D3075" t="s">
        <v>4836</v>
      </c>
      <c r="E3075" t="s">
        <v>1332</v>
      </c>
      <c r="F3075">
        <v>23717</v>
      </c>
      <c r="G3075">
        <v>12058</v>
      </c>
      <c r="H3075">
        <v>11659</v>
      </c>
      <c r="I3075">
        <v>11635</v>
      </c>
      <c r="J3075">
        <v>11238</v>
      </c>
      <c r="K3075">
        <v>122</v>
      </c>
      <c r="L3075">
        <v>94</v>
      </c>
      <c r="M3075">
        <v>36</v>
      </c>
      <c r="N3075">
        <v>37</v>
      </c>
      <c r="O3075">
        <v>93</v>
      </c>
      <c r="P3075">
        <v>100</v>
      </c>
      <c r="Q3075">
        <v>7</v>
      </c>
      <c r="R3075">
        <v>7</v>
      </c>
      <c r="S3075">
        <v>165</v>
      </c>
      <c r="T3075">
        <v>183</v>
      </c>
      <c r="U3075">
        <v>11812</v>
      </c>
      <c r="V3075">
        <v>11432</v>
      </c>
      <c r="W3075">
        <v>246</v>
      </c>
      <c r="X3075">
        <v>227</v>
      </c>
    </row>
    <row r="3076" spans="1:24" x14ac:dyDescent="0.35">
      <c r="A3076" s="6" t="str">
        <f t="shared" si="48"/>
        <v>55051</v>
      </c>
      <c r="B3076">
        <v>55</v>
      </c>
      <c r="C3076">
        <v>51</v>
      </c>
      <c r="D3076" t="s">
        <v>4836</v>
      </c>
      <c r="E3076" t="s">
        <v>2093</v>
      </c>
      <c r="F3076">
        <v>6131</v>
      </c>
      <c r="G3076">
        <v>3110</v>
      </c>
      <c r="H3076">
        <v>3021</v>
      </c>
      <c r="I3076">
        <v>2992</v>
      </c>
      <c r="J3076">
        <v>2912</v>
      </c>
      <c r="K3076">
        <v>13</v>
      </c>
      <c r="L3076">
        <v>10</v>
      </c>
      <c r="M3076">
        <v>46</v>
      </c>
      <c r="N3076">
        <v>43</v>
      </c>
      <c r="O3076">
        <v>8</v>
      </c>
      <c r="P3076">
        <v>9</v>
      </c>
      <c r="Q3076">
        <v>0</v>
      </c>
      <c r="R3076">
        <v>0</v>
      </c>
      <c r="S3076">
        <v>51</v>
      </c>
      <c r="T3076">
        <v>47</v>
      </c>
      <c r="U3076">
        <v>3063</v>
      </c>
      <c r="V3076">
        <v>2985</v>
      </c>
      <c r="W3076">
        <v>47</v>
      </c>
      <c r="X3076">
        <v>36</v>
      </c>
    </row>
    <row r="3077" spans="1:24" x14ac:dyDescent="0.35">
      <c r="A3077" s="6" t="str">
        <f t="shared" si="48"/>
        <v>55053</v>
      </c>
      <c r="B3077">
        <v>55</v>
      </c>
      <c r="C3077">
        <v>53</v>
      </c>
      <c r="D3077" t="s">
        <v>4836</v>
      </c>
      <c r="E3077" t="s">
        <v>92</v>
      </c>
      <c r="F3077">
        <v>21142</v>
      </c>
      <c r="G3077">
        <v>11375</v>
      </c>
      <c r="H3077">
        <v>9767</v>
      </c>
      <c r="I3077">
        <v>10009</v>
      </c>
      <c r="J3077">
        <v>8772</v>
      </c>
      <c r="K3077">
        <v>406</v>
      </c>
      <c r="L3077">
        <v>47</v>
      </c>
      <c r="M3077">
        <v>711</v>
      </c>
      <c r="N3077">
        <v>684</v>
      </c>
      <c r="O3077">
        <v>32</v>
      </c>
      <c r="P3077">
        <v>65</v>
      </c>
      <c r="Q3077">
        <v>15</v>
      </c>
      <c r="R3077">
        <v>8</v>
      </c>
      <c r="S3077">
        <v>202</v>
      </c>
      <c r="T3077">
        <v>191</v>
      </c>
      <c r="U3077">
        <v>10942</v>
      </c>
      <c r="V3077">
        <v>9487</v>
      </c>
      <c r="W3077">
        <v>433</v>
      </c>
      <c r="X3077">
        <v>280</v>
      </c>
    </row>
    <row r="3078" spans="1:24" x14ac:dyDescent="0.35">
      <c r="A3078" s="6" t="str">
        <f t="shared" si="48"/>
        <v>55055</v>
      </c>
      <c r="B3078">
        <v>55</v>
      </c>
      <c r="C3078">
        <v>55</v>
      </c>
      <c r="D3078" t="s">
        <v>4836</v>
      </c>
      <c r="E3078" t="s">
        <v>94</v>
      </c>
      <c r="F3078">
        <v>86161</v>
      </c>
      <c r="G3078">
        <v>43344</v>
      </c>
      <c r="H3078">
        <v>42817</v>
      </c>
      <c r="I3078">
        <v>41524</v>
      </c>
      <c r="J3078">
        <v>41035</v>
      </c>
      <c r="K3078">
        <v>586</v>
      </c>
      <c r="L3078">
        <v>487</v>
      </c>
      <c r="M3078">
        <v>247</v>
      </c>
      <c r="N3078">
        <v>198</v>
      </c>
      <c r="O3078">
        <v>397</v>
      </c>
      <c r="P3078">
        <v>444</v>
      </c>
      <c r="Q3078">
        <v>15</v>
      </c>
      <c r="R3078">
        <v>19</v>
      </c>
      <c r="S3078">
        <v>575</v>
      </c>
      <c r="T3078">
        <v>634</v>
      </c>
      <c r="U3078">
        <v>39677</v>
      </c>
      <c r="V3078">
        <v>39349</v>
      </c>
      <c r="W3078">
        <v>3667</v>
      </c>
      <c r="X3078">
        <v>3468</v>
      </c>
    </row>
    <row r="3079" spans="1:24" x14ac:dyDescent="0.35">
      <c r="A3079" s="6" t="str">
        <f t="shared" si="48"/>
        <v>55057</v>
      </c>
      <c r="B3079">
        <v>55</v>
      </c>
      <c r="C3079">
        <v>57</v>
      </c>
      <c r="D3079" t="s">
        <v>4836</v>
      </c>
      <c r="E3079" t="s">
        <v>4874</v>
      </c>
      <c r="F3079">
        <v>26716</v>
      </c>
      <c r="G3079">
        <v>14309</v>
      </c>
      <c r="H3079">
        <v>12407</v>
      </c>
      <c r="I3079">
        <v>13173</v>
      </c>
      <c r="J3079">
        <v>11870</v>
      </c>
      <c r="K3079">
        <v>652</v>
      </c>
      <c r="L3079">
        <v>63</v>
      </c>
      <c r="M3079">
        <v>245</v>
      </c>
      <c r="N3079">
        <v>188</v>
      </c>
      <c r="O3079">
        <v>61</v>
      </c>
      <c r="P3079">
        <v>101</v>
      </c>
      <c r="Q3079">
        <v>7</v>
      </c>
      <c r="R3079">
        <v>11</v>
      </c>
      <c r="S3079">
        <v>171</v>
      </c>
      <c r="T3079">
        <v>174</v>
      </c>
      <c r="U3079">
        <v>13876</v>
      </c>
      <c r="V3079">
        <v>12107</v>
      </c>
      <c r="W3079">
        <v>433</v>
      </c>
      <c r="X3079">
        <v>300</v>
      </c>
    </row>
    <row r="3080" spans="1:24" x14ac:dyDescent="0.35">
      <c r="A3080" s="6" t="str">
        <f t="shared" si="48"/>
        <v>55059</v>
      </c>
      <c r="B3080">
        <v>55</v>
      </c>
      <c r="C3080">
        <v>59</v>
      </c>
      <c r="D3080" t="s">
        <v>4836</v>
      </c>
      <c r="E3080" t="s">
        <v>4876</v>
      </c>
      <c r="F3080">
        <v>169150</v>
      </c>
      <c r="G3080">
        <v>83949</v>
      </c>
      <c r="H3080">
        <v>85201</v>
      </c>
      <c r="I3080">
        <v>73264</v>
      </c>
      <c r="J3080">
        <v>73797</v>
      </c>
      <c r="K3080">
        <v>6163</v>
      </c>
      <c r="L3080">
        <v>6429</v>
      </c>
      <c r="M3080">
        <v>644</v>
      </c>
      <c r="N3080">
        <v>701</v>
      </c>
      <c r="O3080">
        <v>1401</v>
      </c>
      <c r="P3080">
        <v>1703</v>
      </c>
      <c r="Q3080">
        <v>83</v>
      </c>
      <c r="R3080">
        <v>86</v>
      </c>
      <c r="S3080">
        <v>2394</v>
      </c>
      <c r="T3080">
        <v>2485</v>
      </c>
      <c r="U3080">
        <v>71649</v>
      </c>
      <c r="V3080">
        <v>73034</v>
      </c>
      <c r="W3080">
        <v>12300</v>
      </c>
      <c r="X3080">
        <v>12167</v>
      </c>
    </row>
    <row r="3081" spans="1:24" x14ac:dyDescent="0.35">
      <c r="A3081" s="6" t="str">
        <f t="shared" si="48"/>
        <v>55061</v>
      </c>
      <c r="B3081">
        <v>55</v>
      </c>
      <c r="C3081">
        <v>61</v>
      </c>
      <c r="D3081" t="s">
        <v>4836</v>
      </c>
      <c r="E3081" t="s">
        <v>4878</v>
      </c>
      <c r="F3081">
        <v>20568</v>
      </c>
      <c r="G3081">
        <v>10523</v>
      </c>
      <c r="H3081">
        <v>10045</v>
      </c>
      <c r="I3081">
        <v>10224</v>
      </c>
      <c r="J3081">
        <v>9734</v>
      </c>
      <c r="K3081">
        <v>73</v>
      </c>
      <c r="L3081">
        <v>44</v>
      </c>
      <c r="M3081">
        <v>69</v>
      </c>
      <c r="N3081">
        <v>67</v>
      </c>
      <c r="O3081">
        <v>34</v>
      </c>
      <c r="P3081">
        <v>69</v>
      </c>
      <c r="Q3081">
        <v>6</v>
      </c>
      <c r="R3081">
        <v>4</v>
      </c>
      <c r="S3081">
        <v>117</v>
      </c>
      <c r="T3081">
        <v>127</v>
      </c>
      <c r="U3081">
        <v>10067</v>
      </c>
      <c r="V3081">
        <v>9676</v>
      </c>
      <c r="W3081">
        <v>456</v>
      </c>
      <c r="X3081">
        <v>369</v>
      </c>
    </row>
    <row r="3082" spans="1:24" x14ac:dyDescent="0.35">
      <c r="A3082" s="6" t="str">
        <f t="shared" si="48"/>
        <v>55063</v>
      </c>
      <c r="B3082">
        <v>55</v>
      </c>
      <c r="C3082">
        <v>63</v>
      </c>
      <c r="D3082" t="s">
        <v>4836</v>
      </c>
      <c r="E3082" t="s">
        <v>4880</v>
      </c>
      <c r="F3082">
        <v>120779</v>
      </c>
      <c r="G3082">
        <v>59285</v>
      </c>
      <c r="H3082">
        <v>61494</v>
      </c>
      <c r="I3082">
        <v>53711</v>
      </c>
      <c r="J3082">
        <v>56139</v>
      </c>
      <c r="K3082">
        <v>1133</v>
      </c>
      <c r="L3082">
        <v>852</v>
      </c>
      <c r="M3082">
        <v>343</v>
      </c>
      <c r="N3082">
        <v>305</v>
      </c>
      <c r="O3082">
        <v>2891</v>
      </c>
      <c r="P3082">
        <v>2924</v>
      </c>
      <c r="Q3082">
        <v>27</v>
      </c>
      <c r="R3082">
        <v>19</v>
      </c>
      <c r="S3082">
        <v>1180</v>
      </c>
      <c r="T3082">
        <v>1255</v>
      </c>
      <c r="U3082">
        <v>57696</v>
      </c>
      <c r="V3082">
        <v>60048</v>
      </c>
      <c r="W3082">
        <v>1589</v>
      </c>
      <c r="X3082">
        <v>1446</v>
      </c>
    </row>
    <row r="3083" spans="1:24" x14ac:dyDescent="0.35">
      <c r="A3083" s="6" t="str">
        <f t="shared" si="48"/>
        <v>55065</v>
      </c>
      <c r="B3083">
        <v>55</v>
      </c>
      <c r="C3083">
        <v>65</v>
      </c>
      <c r="D3083" t="s">
        <v>4836</v>
      </c>
      <c r="E3083" t="s">
        <v>251</v>
      </c>
      <c r="F3083">
        <v>16611</v>
      </c>
      <c r="G3083">
        <v>8490</v>
      </c>
      <c r="H3083">
        <v>8121</v>
      </c>
      <c r="I3083">
        <v>8229</v>
      </c>
      <c r="J3083">
        <v>7888</v>
      </c>
      <c r="K3083">
        <v>49</v>
      </c>
      <c r="L3083">
        <v>34</v>
      </c>
      <c r="M3083">
        <v>105</v>
      </c>
      <c r="N3083">
        <v>66</v>
      </c>
      <c r="O3083">
        <v>36</v>
      </c>
      <c r="P3083">
        <v>47</v>
      </c>
      <c r="Q3083">
        <v>1</v>
      </c>
      <c r="R3083">
        <v>0</v>
      </c>
      <c r="S3083">
        <v>70</v>
      </c>
      <c r="T3083">
        <v>86</v>
      </c>
      <c r="U3083">
        <v>7874</v>
      </c>
      <c r="V3083">
        <v>7666</v>
      </c>
      <c r="W3083">
        <v>616</v>
      </c>
      <c r="X3083">
        <v>455</v>
      </c>
    </row>
    <row r="3084" spans="1:24" x14ac:dyDescent="0.35">
      <c r="A3084" s="6" t="str">
        <f t="shared" si="48"/>
        <v>55067</v>
      </c>
      <c r="B3084">
        <v>55</v>
      </c>
      <c r="C3084">
        <v>67</v>
      </c>
      <c r="D3084" t="s">
        <v>4836</v>
      </c>
      <c r="E3084" t="s">
        <v>4883</v>
      </c>
      <c r="F3084">
        <v>19491</v>
      </c>
      <c r="G3084">
        <v>9885</v>
      </c>
      <c r="H3084">
        <v>9606</v>
      </c>
      <c r="I3084">
        <v>9376</v>
      </c>
      <c r="J3084">
        <v>9136</v>
      </c>
      <c r="K3084">
        <v>127</v>
      </c>
      <c r="L3084">
        <v>110</v>
      </c>
      <c r="M3084">
        <v>169</v>
      </c>
      <c r="N3084">
        <v>150</v>
      </c>
      <c r="O3084">
        <v>47</v>
      </c>
      <c r="P3084">
        <v>50</v>
      </c>
      <c r="Q3084">
        <v>2</v>
      </c>
      <c r="R3084">
        <v>2</v>
      </c>
      <c r="S3084">
        <v>164</v>
      </c>
      <c r="T3084">
        <v>158</v>
      </c>
      <c r="U3084">
        <v>9648</v>
      </c>
      <c r="V3084">
        <v>9393</v>
      </c>
      <c r="W3084">
        <v>237</v>
      </c>
      <c r="X3084">
        <v>213</v>
      </c>
    </row>
    <row r="3085" spans="1:24" x14ac:dyDescent="0.35">
      <c r="A3085" s="6" t="str">
        <f t="shared" si="48"/>
        <v>55069</v>
      </c>
      <c r="B3085">
        <v>55</v>
      </c>
      <c r="C3085">
        <v>69</v>
      </c>
      <c r="D3085" t="s">
        <v>4836</v>
      </c>
      <c r="E3085" t="s">
        <v>255</v>
      </c>
      <c r="F3085">
        <v>28416</v>
      </c>
      <c r="G3085">
        <v>14410</v>
      </c>
      <c r="H3085">
        <v>14006</v>
      </c>
      <c r="I3085">
        <v>13881</v>
      </c>
      <c r="J3085">
        <v>13575</v>
      </c>
      <c r="K3085">
        <v>144</v>
      </c>
      <c r="L3085">
        <v>47</v>
      </c>
      <c r="M3085">
        <v>110</v>
      </c>
      <c r="N3085">
        <v>99</v>
      </c>
      <c r="O3085">
        <v>78</v>
      </c>
      <c r="P3085">
        <v>87</v>
      </c>
      <c r="Q3085">
        <v>7</v>
      </c>
      <c r="R3085">
        <v>4</v>
      </c>
      <c r="S3085">
        <v>190</v>
      </c>
      <c r="T3085">
        <v>194</v>
      </c>
      <c r="U3085">
        <v>14122</v>
      </c>
      <c r="V3085">
        <v>13748</v>
      </c>
      <c r="W3085">
        <v>288</v>
      </c>
      <c r="X3085">
        <v>258</v>
      </c>
    </row>
    <row r="3086" spans="1:24" x14ac:dyDescent="0.35">
      <c r="A3086" s="6" t="str">
        <f t="shared" si="48"/>
        <v>55071</v>
      </c>
      <c r="B3086">
        <v>55</v>
      </c>
      <c r="C3086">
        <v>71</v>
      </c>
      <c r="D3086" t="s">
        <v>4836</v>
      </c>
      <c r="E3086" t="s">
        <v>4886</v>
      </c>
      <c r="F3086">
        <v>81360</v>
      </c>
      <c r="G3086">
        <v>41058</v>
      </c>
      <c r="H3086">
        <v>40302</v>
      </c>
      <c r="I3086">
        <v>38288</v>
      </c>
      <c r="J3086">
        <v>37756</v>
      </c>
      <c r="K3086">
        <v>578</v>
      </c>
      <c r="L3086">
        <v>386</v>
      </c>
      <c r="M3086">
        <v>319</v>
      </c>
      <c r="N3086">
        <v>322</v>
      </c>
      <c r="O3086">
        <v>1209</v>
      </c>
      <c r="P3086">
        <v>1210</v>
      </c>
      <c r="Q3086">
        <v>29</v>
      </c>
      <c r="R3086">
        <v>18</v>
      </c>
      <c r="S3086">
        <v>635</v>
      </c>
      <c r="T3086">
        <v>610</v>
      </c>
      <c r="U3086">
        <v>38885</v>
      </c>
      <c r="V3086">
        <v>38444</v>
      </c>
      <c r="W3086">
        <v>2173</v>
      </c>
      <c r="X3086">
        <v>1858</v>
      </c>
    </row>
    <row r="3087" spans="1:24" x14ac:dyDescent="0.35">
      <c r="A3087" s="6" t="str">
        <f t="shared" si="48"/>
        <v>55073</v>
      </c>
      <c r="B3087">
        <v>55</v>
      </c>
      <c r="C3087">
        <v>73</v>
      </c>
      <c r="D3087" t="s">
        <v>4836</v>
      </c>
      <c r="E3087" t="s">
        <v>4888</v>
      </c>
      <c r="F3087">
        <v>138026</v>
      </c>
      <c r="G3087">
        <v>69731</v>
      </c>
      <c r="H3087">
        <v>68295</v>
      </c>
      <c r="I3087">
        <v>62859</v>
      </c>
      <c r="J3087">
        <v>61885</v>
      </c>
      <c r="K3087">
        <v>824</v>
      </c>
      <c r="L3087">
        <v>509</v>
      </c>
      <c r="M3087">
        <v>402</v>
      </c>
      <c r="N3087">
        <v>415</v>
      </c>
      <c r="O3087">
        <v>4381</v>
      </c>
      <c r="P3087">
        <v>4307</v>
      </c>
      <c r="Q3087">
        <v>33</v>
      </c>
      <c r="R3087">
        <v>32</v>
      </c>
      <c r="S3087">
        <v>1232</v>
      </c>
      <c r="T3087">
        <v>1147</v>
      </c>
      <c r="U3087">
        <v>67457</v>
      </c>
      <c r="V3087">
        <v>66146</v>
      </c>
      <c r="W3087">
        <v>2274</v>
      </c>
      <c r="X3087">
        <v>2149</v>
      </c>
    </row>
    <row r="3088" spans="1:24" x14ac:dyDescent="0.35">
      <c r="A3088" s="6" t="str">
        <f t="shared" si="48"/>
        <v>55075</v>
      </c>
      <c r="B3088">
        <v>55</v>
      </c>
      <c r="C3088">
        <v>75</v>
      </c>
      <c r="D3088" t="s">
        <v>4836</v>
      </c>
      <c r="E3088" t="s">
        <v>4890</v>
      </c>
      <c r="F3088">
        <v>41874</v>
      </c>
      <c r="G3088">
        <v>21247</v>
      </c>
      <c r="H3088">
        <v>20627</v>
      </c>
      <c r="I3088">
        <v>20520</v>
      </c>
      <c r="J3088">
        <v>19949</v>
      </c>
      <c r="K3088">
        <v>164</v>
      </c>
      <c r="L3088">
        <v>132</v>
      </c>
      <c r="M3088">
        <v>161</v>
      </c>
      <c r="N3088">
        <v>167</v>
      </c>
      <c r="O3088">
        <v>102</v>
      </c>
      <c r="P3088">
        <v>139</v>
      </c>
      <c r="Q3088">
        <v>7</v>
      </c>
      <c r="R3088">
        <v>10</v>
      </c>
      <c r="S3088">
        <v>293</v>
      </c>
      <c r="T3088">
        <v>230</v>
      </c>
      <c r="U3088">
        <v>20731</v>
      </c>
      <c r="V3088">
        <v>20063</v>
      </c>
      <c r="W3088">
        <v>516</v>
      </c>
      <c r="X3088">
        <v>564</v>
      </c>
    </row>
    <row r="3089" spans="1:24" x14ac:dyDescent="0.35">
      <c r="A3089" s="6" t="str">
        <f t="shared" si="48"/>
        <v>55077</v>
      </c>
      <c r="B3089">
        <v>55</v>
      </c>
      <c r="C3089">
        <v>77</v>
      </c>
      <c r="D3089" t="s">
        <v>4836</v>
      </c>
      <c r="E3089" t="s">
        <v>2121</v>
      </c>
      <c r="F3089">
        <v>15591</v>
      </c>
      <c r="G3089">
        <v>7999</v>
      </c>
      <c r="H3089">
        <v>7592</v>
      </c>
      <c r="I3089">
        <v>7731</v>
      </c>
      <c r="J3089">
        <v>7312</v>
      </c>
      <c r="K3089">
        <v>58</v>
      </c>
      <c r="L3089">
        <v>39</v>
      </c>
      <c r="M3089">
        <v>62</v>
      </c>
      <c r="N3089">
        <v>75</v>
      </c>
      <c r="O3089">
        <v>47</v>
      </c>
      <c r="P3089">
        <v>65</v>
      </c>
      <c r="Q3089">
        <v>3</v>
      </c>
      <c r="R3089">
        <v>2</v>
      </c>
      <c r="S3089">
        <v>98</v>
      </c>
      <c r="T3089">
        <v>99</v>
      </c>
      <c r="U3089">
        <v>7722</v>
      </c>
      <c r="V3089">
        <v>7361</v>
      </c>
      <c r="W3089">
        <v>277</v>
      </c>
      <c r="X3089">
        <v>231</v>
      </c>
    </row>
    <row r="3090" spans="1:24" x14ac:dyDescent="0.35">
      <c r="A3090" s="6" t="str">
        <f t="shared" si="48"/>
        <v>55078</v>
      </c>
      <c r="B3090">
        <v>55</v>
      </c>
      <c r="C3090">
        <v>78</v>
      </c>
      <c r="D3090" t="s">
        <v>4836</v>
      </c>
      <c r="E3090" t="s">
        <v>2126</v>
      </c>
      <c r="F3090">
        <v>4251</v>
      </c>
      <c r="G3090">
        <v>2084</v>
      </c>
      <c r="H3090">
        <v>2167</v>
      </c>
      <c r="I3090">
        <v>256</v>
      </c>
      <c r="J3090">
        <v>267</v>
      </c>
      <c r="K3090">
        <v>12</v>
      </c>
      <c r="L3090">
        <v>21</v>
      </c>
      <c r="M3090">
        <v>1703</v>
      </c>
      <c r="N3090">
        <v>1803</v>
      </c>
      <c r="O3090">
        <v>48</v>
      </c>
      <c r="P3090">
        <v>30</v>
      </c>
      <c r="Q3090">
        <v>0</v>
      </c>
      <c r="R3090">
        <v>0</v>
      </c>
      <c r="S3090">
        <v>65</v>
      </c>
      <c r="T3090">
        <v>46</v>
      </c>
      <c r="U3090">
        <v>2021</v>
      </c>
      <c r="V3090">
        <v>2116</v>
      </c>
      <c r="W3090">
        <v>63</v>
      </c>
      <c r="X3090">
        <v>51</v>
      </c>
    </row>
    <row r="3091" spans="1:24" x14ac:dyDescent="0.35">
      <c r="A3091" s="6" t="str">
        <f t="shared" si="48"/>
        <v>55079</v>
      </c>
      <c r="B3091">
        <v>55</v>
      </c>
      <c r="C3091">
        <v>79</v>
      </c>
      <c r="D3091" t="s">
        <v>4836</v>
      </c>
      <c r="E3091" t="s">
        <v>4894</v>
      </c>
      <c r="F3091">
        <v>939471</v>
      </c>
      <c r="G3091">
        <v>457091</v>
      </c>
      <c r="H3091">
        <v>482380</v>
      </c>
      <c r="I3091">
        <v>296784</v>
      </c>
      <c r="J3091">
        <v>301844</v>
      </c>
      <c r="K3091">
        <v>118501</v>
      </c>
      <c r="L3091">
        <v>137238</v>
      </c>
      <c r="M3091">
        <v>4675</v>
      </c>
      <c r="N3091">
        <v>4941</v>
      </c>
      <c r="O3091">
        <v>23127</v>
      </c>
      <c r="P3091">
        <v>23298</v>
      </c>
      <c r="Q3091">
        <v>222</v>
      </c>
      <c r="R3091">
        <v>227</v>
      </c>
      <c r="S3091">
        <v>13782</v>
      </c>
      <c r="T3091">
        <v>14832</v>
      </c>
      <c r="U3091">
        <v>379381</v>
      </c>
      <c r="V3091">
        <v>407168</v>
      </c>
      <c r="W3091">
        <v>77710</v>
      </c>
      <c r="X3091">
        <v>75212</v>
      </c>
    </row>
    <row r="3092" spans="1:24" x14ac:dyDescent="0.35">
      <c r="A3092" s="6" t="str">
        <f t="shared" si="48"/>
        <v>55081</v>
      </c>
      <c r="B3092">
        <v>55</v>
      </c>
      <c r="C3092">
        <v>81</v>
      </c>
      <c r="D3092" t="s">
        <v>4836</v>
      </c>
      <c r="E3092" t="s">
        <v>120</v>
      </c>
      <c r="F3092">
        <v>46270</v>
      </c>
      <c r="G3092">
        <v>23658</v>
      </c>
      <c r="H3092">
        <v>22612</v>
      </c>
      <c r="I3092">
        <v>22163</v>
      </c>
      <c r="J3092">
        <v>21204</v>
      </c>
      <c r="K3092">
        <v>508</v>
      </c>
      <c r="L3092">
        <v>366</v>
      </c>
      <c r="M3092">
        <v>344</v>
      </c>
      <c r="N3092">
        <v>356</v>
      </c>
      <c r="O3092">
        <v>195</v>
      </c>
      <c r="P3092">
        <v>254</v>
      </c>
      <c r="Q3092">
        <v>28</v>
      </c>
      <c r="R3092">
        <v>23</v>
      </c>
      <c r="S3092">
        <v>420</v>
      </c>
      <c r="T3092">
        <v>409</v>
      </c>
      <c r="U3092">
        <v>22309</v>
      </c>
      <c r="V3092">
        <v>21427</v>
      </c>
      <c r="W3092">
        <v>1349</v>
      </c>
      <c r="X3092">
        <v>1185</v>
      </c>
    </row>
    <row r="3093" spans="1:24" x14ac:dyDescent="0.35">
      <c r="A3093" s="6" t="str">
        <f t="shared" si="48"/>
        <v>55083</v>
      </c>
      <c r="B3093">
        <v>55</v>
      </c>
      <c r="C3093">
        <v>83</v>
      </c>
      <c r="D3093" t="s">
        <v>4836</v>
      </c>
      <c r="E3093" t="s">
        <v>4897</v>
      </c>
      <c r="F3093">
        <v>38965</v>
      </c>
      <c r="G3093">
        <v>20147</v>
      </c>
      <c r="H3093">
        <v>18818</v>
      </c>
      <c r="I3093">
        <v>19409</v>
      </c>
      <c r="J3093">
        <v>18033</v>
      </c>
      <c r="K3093">
        <v>106</v>
      </c>
      <c r="L3093">
        <v>66</v>
      </c>
      <c r="M3093">
        <v>306</v>
      </c>
      <c r="N3093">
        <v>321</v>
      </c>
      <c r="O3093">
        <v>78</v>
      </c>
      <c r="P3093">
        <v>111</v>
      </c>
      <c r="Q3093">
        <v>6</v>
      </c>
      <c r="R3093">
        <v>4</v>
      </c>
      <c r="S3093">
        <v>242</v>
      </c>
      <c r="T3093">
        <v>283</v>
      </c>
      <c r="U3093">
        <v>19695</v>
      </c>
      <c r="V3093">
        <v>18433</v>
      </c>
      <c r="W3093">
        <v>452</v>
      </c>
      <c r="X3093">
        <v>385</v>
      </c>
    </row>
    <row r="3094" spans="1:24" x14ac:dyDescent="0.35">
      <c r="A3094" s="6" t="str">
        <f t="shared" si="48"/>
        <v>55085</v>
      </c>
      <c r="B3094">
        <v>55</v>
      </c>
      <c r="C3094">
        <v>85</v>
      </c>
      <c r="D3094" t="s">
        <v>4836</v>
      </c>
      <c r="E3094" t="s">
        <v>1025</v>
      </c>
      <c r="F3094">
        <v>37842</v>
      </c>
      <c r="G3094">
        <v>19209</v>
      </c>
      <c r="H3094">
        <v>18633</v>
      </c>
      <c r="I3094">
        <v>18411</v>
      </c>
      <c r="J3094">
        <v>17962</v>
      </c>
      <c r="K3094">
        <v>152</v>
      </c>
      <c r="L3094">
        <v>69</v>
      </c>
      <c r="M3094">
        <v>253</v>
      </c>
      <c r="N3094">
        <v>201</v>
      </c>
      <c r="O3094">
        <v>81</v>
      </c>
      <c r="P3094">
        <v>118</v>
      </c>
      <c r="Q3094">
        <v>5</v>
      </c>
      <c r="R3094">
        <v>6</v>
      </c>
      <c r="S3094">
        <v>307</v>
      </c>
      <c r="T3094">
        <v>277</v>
      </c>
      <c r="U3094">
        <v>18899</v>
      </c>
      <c r="V3094">
        <v>18339</v>
      </c>
      <c r="W3094">
        <v>310</v>
      </c>
      <c r="X3094">
        <v>294</v>
      </c>
    </row>
    <row r="3095" spans="1:24" x14ac:dyDescent="0.35">
      <c r="A3095" s="6" t="str">
        <f t="shared" si="48"/>
        <v>55087</v>
      </c>
      <c r="B3095">
        <v>55</v>
      </c>
      <c r="C3095">
        <v>87</v>
      </c>
      <c r="D3095" t="s">
        <v>4836</v>
      </c>
      <c r="E3095" t="s">
        <v>4900</v>
      </c>
      <c r="F3095">
        <v>190703</v>
      </c>
      <c r="G3095">
        <v>95768</v>
      </c>
      <c r="H3095">
        <v>94935</v>
      </c>
      <c r="I3095">
        <v>86564</v>
      </c>
      <c r="J3095">
        <v>86462</v>
      </c>
      <c r="K3095">
        <v>1730</v>
      </c>
      <c r="L3095">
        <v>1290</v>
      </c>
      <c r="M3095">
        <v>1852</v>
      </c>
      <c r="N3095">
        <v>1750</v>
      </c>
      <c r="O3095">
        <v>3706</v>
      </c>
      <c r="P3095">
        <v>3607</v>
      </c>
      <c r="Q3095">
        <v>70</v>
      </c>
      <c r="R3095">
        <v>67</v>
      </c>
      <c r="S3095">
        <v>1846</v>
      </c>
      <c r="T3095">
        <v>1759</v>
      </c>
      <c r="U3095">
        <v>90856</v>
      </c>
      <c r="V3095">
        <v>90484</v>
      </c>
      <c r="W3095">
        <v>4912</v>
      </c>
      <c r="X3095">
        <v>4451</v>
      </c>
    </row>
    <row r="3096" spans="1:24" x14ac:dyDescent="0.35">
      <c r="A3096" s="6" t="str">
        <f t="shared" si="48"/>
        <v>55089</v>
      </c>
      <c r="B3096">
        <v>55</v>
      </c>
      <c r="C3096">
        <v>89</v>
      </c>
      <c r="D3096" t="s">
        <v>4836</v>
      </c>
      <c r="E3096" t="s">
        <v>4902</v>
      </c>
      <c r="F3096">
        <v>91509</v>
      </c>
      <c r="G3096">
        <v>45427</v>
      </c>
      <c r="H3096">
        <v>46082</v>
      </c>
      <c r="I3096">
        <v>42432</v>
      </c>
      <c r="J3096">
        <v>43229</v>
      </c>
      <c r="K3096">
        <v>944</v>
      </c>
      <c r="L3096">
        <v>767</v>
      </c>
      <c r="M3096">
        <v>137</v>
      </c>
      <c r="N3096">
        <v>155</v>
      </c>
      <c r="O3096">
        <v>1159</v>
      </c>
      <c r="P3096">
        <v>1235</v>
      </c>
      <c r="Q3096">
        <v>17</v>
      </c>
      <c r="R3096">
        <v>13</v>
      </c>
      <c r="S3096">
        <v>738</v>
      </c>
      <c r="T3096">
        <v>683</v>
      </c>
      <c r="U3096">
        <v>43823</v>
      </c>
      <c r="V3096">
        <v>44590</v>
      </c>
      <c r="W3096">
        <v>1604</v>
      </c>
      <c r="X3096">
        <v>1492</v>
      </c>
    </row>
    <row r="3097" spans="1:24" x14ac:dyDescent="0.35">
      <c r="A3097" s="6" t="str">
        <f t="shared" si="48"/>
        <v>55091</v>
      </c>
      <c r="B3097">
        <v>55</v>
      </c>
      <c r="C3097">
        <v>91</v>
      </c>
      <c r="D3097" t="s">
        <v>4836</v>
      </c>
      <c r="E3097" t="s">
        <v>4904</v>
      </c>
      <c r="F3097">
        <v>7320</v>
      </c>
      <c r="G3097">
        <v>3765</v>
      </c>
      <c r="H3097">
        <v>3555</v>
      </c>
      <c r="I3097">
        <v>3674</v>
      </c>
      <c r="J3097">
        <v>3479</v>
      </c>
      <c r="K3097">
        <v>30</v>
      </c>
      <c r="L3097">
        <v>12</v>
      </c>
      <c r="M3097">
        <v>15</v>
      </c>
      <c r="N3097">
        <v>12</v>
      </c>
      <c r="O3097">
        <v>9</v>
      </c>
      <c r="P3097">
        <v>25</v>
      </c>
      <c r="Q3097">
        <v>0</v>
      </c>
      <c r="R3097">
        <v>1</v>
      </c>
      <c r="S3097">
        <v>37</v>
      </c>
      <c r="T3097">
        <v>26</v>
      </c>
      <c r="U3097">
        <v>3671</v>
      </c>
      <c r="V3097">
        <v>3482</v>
      </c>
      <c r="W3097">
        <v>94</v>
      </c>
      <c r="X3097">
        <v>73</v>
      </c>
    </row>
    <row r="3098" spans="1:24" x14ac:dyDescent="0.35">
      <c r="A3098" s="6" t="str">
        <f t="shared" si="48"/>
        <v>55093</v>
      </c>
      <c r="B3098">
        <v>55</v>
      </c>
      <c r="C3098">
        <v>93</v>
      </c>
      <c r="D3098" t="s">
        <v>4836</v>
      </c>
      <c r="E3098" t="s">
        <v>885</v>
      </c>
      <c r="F3098">
        <v>42206</v>
      </c>
      <c r="G3098">
        <v>21158</v>
      </c>
      <c r="H3098">
        <v>21048</v>
      </c>
      <c r="I3098">
        <v>20175</v>
      </c>
      <c r="J3098">
        <v>20159</v>
      </c>
      <c r="K3098">
        <v>204</v>
      </c>
      <c r="L3098">
        <v>174</v>
      </c>
      <c r="M3098">
        <v>131</v>
      </c>
      <c r="N3098">
        <v>107</v>
      </c>
      <c r="O3098">
        <v>253</v>
      </c>
      <c r="P3098">
        <v>282</v>
      </c>
      <c r="Q3098">
        <v>15</v>
      </c>
      <c r="R3098">
        <v>5</v>
      </c>
      <c r="S3098">
        <v>380</v>
      </c>
      <c r="T3098">
        <v>321</v>
      </c>
      <c r="U3098">
        <v>20530</v>
      </c>
      <c r="V3098">
        <v>20486</v>
      </c>
      <c r="W3098">
        <v>628</v>
      </c>
      <c r="X3098">
        <v>562</v>
      </c>
    </row>
    <row r="3099" spans="1:24" x14ac:dyDescent="0.35">
      <c r="A3099" s="6" t="str">
        <f t="shared" si="48"/>
        <v>55095</v>
      </c>
      <c r="B3099">
        <v>55</v>
      </c>
      <c r="C3099">
        <v>95</v>
      </c>
      <c r="D3099" t="s">
        <v>4836</v>
      </c>
      <c r="E3099" t="s">
        <v>283</v>
      </c>
      <c r="F3099">
        <v>44982</v>
      </c>
      <c r="G3099">
        <v>22828</v>
      </c>
      <c r="H3099">
        <v>22154</v>
      </c>
      <c r="I3099">
        <v>22053</v>
      </c>
      <c r="J3099">
        <v>21372</v>
      </c>
      <c r="K3099">
        <v>110</v>
      </c>
      <c r="L3099">
        <v>82</v>
      </c>
      <c r="M3099">
        <v>235</v>
      </c>
      <c r="N3099">
        <v>255</v>
      </c>
      <c r="O3099">
        <v>91</v>
      </c>
      <c r="P3099">
        <v>184</v>
      </c>
      <c r="Q3099">
        <v>5</v>
      </c>
      <c r="R3099">
        <v>5</v>
      </c>
      <c r="S3099">
        <v>334</v>
      </c>
      <c r="T3099">
        <v>256</v>
      </c>
      <c r="U3099">
        <v>22325</v>
      </c>
      <c r="V3099">
        <v>21713</v>
      </c>
      <c r="W3099">
        <v>503</v>
      </c>
      <c r="X3099">
        <v>441</v>
      </c>
    </row>
    <row r="3100" spans="1:24" x14ac:dyDescent="0.35">
      <c r="A3100" s="6" t="str">
        <f t="shared" si="48"/>
        <v>55097</v>
      </c>
      <c r="B3100">
        <v>55</v>
      </c>
      <c r="C3100">
        <v>97</v>
      </c>
      <c r="D3100" t="s">
        <v>4836</v>
      </c>
      <c r="E3100" t="s">
        <v>3394</v>
      </c>
      <c r="F3100">
        <v>70371</v>
      </c>
      <c r="G3100">
        <v>35858</v>
      </c>
      <c r="H3100">
        <v>34513</v>
      </c>
      <c r="I3100">
        <v>33435</v>
      </c>
      <c r="J3100">
        <v>32435</v>
      </c>
      <c r="K3100">
        <v>408</v>
      </c>
      <c r="L3100">
        <v>277</v>
      </c>
      <c r="M3100">
        <v>165</v>
      </c>
      <c r="N3100">
        <v>153</v>
      </c>
      <c r="O3100">
        <v>1268</v>
      </c>
      <c r="P3100">
        <v>1112</v>
      </c>
      <c r="Q3100">
        <v>22</v>
      </c>
      <c r="R3100">
        <v>12</v>
      </c>
      <c r="S3100">
        <v>560</v>
      </c>
      <c r="T3100">
        <v>524</v>
      </c>
      <c r="U3100">
        <v>34506</v>
      </c>
      <c r="V3100">
        <v>33269</v>
      </c>
      <c r="W3100">
        <v>1352</v>
      </c>
      <c r="X3100">
        <v>1244</v>
      </c>
    </row>
    <row r="3101" spans="1:24" x14ac:dyDescent="0.35">
      <c r="A3101" s="6" t="str">
        <f t="shared" si="48"/>
        <v>55099</v>
      </c>
      <c r="B3101">
        <v>55</v>
      </c>
      <c r="C3101">
        <v>99</v>
      </c>
      <c r="D3101" t="s">
        <v>4836</v>
      </c>
      <c r="E3101" t="s">
        <v>4909</v>
      </c>
      <c r="F3101">
        <v>14047</v>
      </c>
      <c r="G3101">
        <v>7242</v>
      </c>
      <c r="H3101">
        <v>6805</v>
      </c>
      <c r="I3101">
        <v>6919</v>
      </c>
      <c r="J3101">
        <v>6512</v>
      </c>
      <c r="K3101">
        <v>41</v>
      </c>
      <c r="L3101">
        <v>37</v>
      </c>
      <c r="M3101">
        <v>64</v>
      </c>
      <c r="N3101">
        <v>56</v>
      </c>
      <c r="O3101">
        <v>37</v>
      </c>
      <c r="P3101">
        <v>60</v>
      </c>
      <c r="Q3101">
        <v>75</v>
      </c>
      <c r="R3101">
        <v>55</v>
      </c>
      <c r="S3101">
        <v>106</v>
      </c>
      <c r="T3101">
        <v>85</v>
      </c>
      <c r="U3101">
        <v>7151</v>
      </c>
      <c r="V3101">
        <v>6695</v>
      </c>
      <c r="W3101">
        <v>91</v>
      </c>
      <c r="X3101">
        <v>110</v>
      </c>
    </row>
    <row r="3102" spans="1:24" x14ac:dyDescent="0.35">
      <c r="A3102" s="6" t="str">
        <f t="shared" si="48"/>
        <v>55101</v>
      </c>
      <c r="B3102">
        <v>55</v>
      </c>
      <c r="C3102">
        <v>101</v>
      </c>
      <c r="D3102" t="s">
        <v>4836</v>
      </c>
      <c r="E3102" t="s">
        <v>4911</v>
      </c>
      <c r="F3102">
        <v>197735</v>
      </c>
      <c r="G3102">
        <v>98404</v>
      </c>
      <c r="H3102">
        <v>99331</v>
      </c>
      <c r="I3102">
        <v>81832</v>
      </c>
      <c r="J3102">
        <v>82377</v>
      </c>
      <c r="K3102">
        <v>11743</v>
      </c>
      <c r="L3102">
        <v>11773</v>
      </c>
      <c r="M3102">
        <v>692</v>
      </c>
      <c r="N3102">
        <v>677</v>
      </c>
      <c r="O3102">
        <v>1242</v>
      </c>
      <c r="P3102">
        <v>1472</v>
      </c>
      <c r="Q3102">
        <v>67</v>
      </c>
      <c r="R3102">
        <v>83</v>
      </c>
      <c r="S3102">
        <v>2828</v>
      </c>
      <c r="T3102">
        <v>2949</v>
      </c>
      <c r="U3102">
        <v>84227</v>
      </c>
      <c r="V3102">
        <v>85597</v>
      </c>
      <c r="W3102">
        <v>14177</v>
      </c>
      <c r="X3102">
        <v>13734</v>
      </c>
    </row>
    <row r="3103" spans="1:24" x14ac:dyDescent="0.35">
      <c r="A3103" s="6" t="str">
        <f t="shared" si="48"/>
        <v>55103</v>
      </c>
      <c r="B3103">
        <v>55</v>
      </c>
      <c r="C3103">
        <v>103</v>
      </c>
      <c r="D3103" t="s">
        <v>4836</v>
      </c>
      <c r="E3103" t="s">
        <v>1162</v>
      </c>
      <c r="F3103">
        <v>17310</v>
      </c>
      <c r="G3103">
        <v>8798</v>
      </c>
      <c r="H3103">
        <v>8512</v>
      </c>
      <c r="I3103">
        <v>8473</v>
      </c>
      <c r="J3103">
        <v>8237</v>
      </c>
      <c r="K3103">
        <v>96</v>
      </c>
      <c r="L3103">
        <v>64</v>
      </c>
      <c r="M3103">
        <v>47</v>
      </c>
      <c r="N3103">
        <v>51</v>
      </c>
      <c r="O3103">
        <v>67</v>
      </c>
      <c r="P3103">
        <v>76</v>
      </c>
      <c r="Q3103">
        <v>9</v>
      </c>
      <c r="R3103">
        <v>2</v>
      </c>
      <c r="S3103">
        <v>106</v>
      </c>
      <c r="T3103">
        <v>82</v>
      </c>
      <c r="U3103">
        <v>8530</v>
      </c>
      <c r="V3103">
        <v>8266</v>
      </c>
      <c r="W3103">
        <v>268</v>
      </c>
      <c r="X3103">
        <v>246</v>
      </c>
    </row>
    <row r="3104" spans="1:24" x14ac:dyDescent="0.35">
      <c r="A3104" s="6" t="str">
        <f t="shared" si="48"/>
        <v>55105</v>
      </c>
      <c r="B3104">
        <v>55</v>
      </c>
      <c r="C3104">
        <v>105</v>
      </c>
      <c r="D3104" t="s">
        <v>4836</v>
      </c>
      <c r="E3104" t="s">
        <v>2289</v>
      </c>
      <c r="F3104">
        <v>163690</v>
      </c>
      <c r="G3104">
        <v>81306</v>
      </c>
      <c r="H3104">
        <v>82384</v>
      </c>
      <c r="I3104">
        <v>73010</v>
      </c>
      <c r="J3104">
        <v>74261</v>
      </c>
      <c r="K3104">
        <v>4456</v>
      </c>
      <c r="L3104">
        <v>4233</v>
      </c>
      <c r="M3104">
        <v>540</v>
      </c>
      <c r="N3104">
        <v>399</v>
      </c>
      <c r="O3104">
        <v>949</v>
      </c>
      <c r="P3104">
        <v>1241</v>
      </c>
      <c r="Q3104">
        <v>51</v>
      </c>
      <c r="R3104">
        <v>49</v>
      </c>
      <c r="S3104">
        <v>2300</v>
      </c>
      <c r="T3104">
        <v>2201</v>
      </c>
      <c r="U3104">
        <v>73103</v>
      </c>
      <c r="V3104">
        <v>74826</v>
      </c>
      <c r="W3104">
        <v>8203</v>
      </c>
      <c r="X3104">
        <v>7558</v>
      </c>
    </row>
    <row r="3105" spans="1:24" x14ac:dyDescent="0.35">
      <c r="A3105" s="6" t="str">
        <f t="shared" si="48"/>
        <v>55107</v>
      </c>
      <c r="B3105">
        <v>55</v>
      </c>
      <c r="C3105">
        <v>107</v>
      </c>
      <c r="D3105" t="s">
        <v>4836</v>
      </c>
      <c r="E3105" t="s">
        <v>4325</v>
      </c>
      <c r="F3105">
        <v>14186</v>
      </c>
      <c r="G3105">
        <v>7254</v>
      </c>
      <c r="H3105">
        <v>6932</v>
      </c>
      <c r="I3105">
        <v>6975</v>
      </c>
      <c r="J3105">
        <v>6715</v>
      </c>
      <c r="K3105">
        <v>102</v>
      </c>
      <c r="L3105">
        <v>63</v>
      </c>
      <c r="M3105">
        <v>48</v>
      </c>
      <c r="N3105">
        <v>46</v>
      </c>
      <c r="O3105">
        <v>21</v>
      </c>
      <c r="P3105">
        <v>26</v>
      </c>
      <c r="Q3105">
        <v>3</v>
      </c>
      <c r="R3105">
        <v>1</v>
      </c>
      <c r="S3105">
        <v>105</v>
      </c>
      <c r="T3105">
        <v>81</v>
      </c>
      <c r="U3105">
        <v>7116</v>
      </c>
      <c r="V3105">
        <v>6806</v>
      </c>
      <c r="W3105">
        <v>138</v>
      </c>
      <c r="X3105">
        <v>126</v>
      </c>
    </row>
    <row r="3106" spans="1:24" x14ac:dyDescent="0.35">
      <c r="A3106" s="6" t="str">
        <f t="shared" si="48"/>
        <v>55109</v>
      </c>
      <c r="B3106">
        <v>55</v>
      </c>
      <c r="C3106">
        <v>109</v>
      </c>
      <c r="D3106" t="s">
        <v>4836</v>
      </c>
      <c r="E3106" t="s">
        <v>5198</v>
      </c>
      <c r="F3106">
        <v>93529</v>
      </c>
      <c r="G3106">
        <v>47164</v>
      </c>
      <c r="H3106">
        <v>46365</v>
      </c>
      <c r="I3106">
        <v>45140</v>
      </c>
      <c r="J3106">
        <v>44439</v>
      </c>
      <c r="K3106">
        <v>494</v>
      </c>
      <c r="L3106">
        <v>261</v>
      </c>
      <c r="M3106">
        <v>236</v>
      </c>
      <c r="N3106">
        <v>195</v>
      </c>
      <c r="O3106">
        <v>438</v>
      </c>
      <c r="P3106">
        <v>622</v>
      </c>
      <c r="Q3106">
        <v>20</v>
      </c>
      <c r="R3106">
        <v>18</v>
      </c>
      <c r="S3106">
        <v>836</v>
      </c>
      <c r="T3106">
        <v>830</v>
      </c>
      <c r="U3106">
        <v>45745</v>
      </c>
      <c r="V3106">
        <v>45118</v>
      </c>
      <c r="W3106">
        <v>1419</v>
      </c>
      <c r="X3106">
        <v>1247</v>
      </c>
    </row>
    <row r="3107" spans="1:24" x14ac:dyDescent="0.35">
      <c r="A3107" s="6" t="str">
        <f t="shared" si="48"/>
        <v>55111</v>
      </c>
      <c r="B3107">
        <v>55</v>
      </c>
      <c r="C3107">
        <v>111</v>
      </c>
      <c r="D3107" t="s">
        <v>4836</v>
      </c>
      <c r="E3107" t="s">
        <v>4918</v>
      </c>
      <c r="F3107">
        <v>65766</v>
      </c>
      <c r="G3107">
        <v>32965</v>
      </c>
      <c r="H3107">
        <v>32801</v>
      </c>
      <c r="I3107">
        <v>31346</v>
      </c>
      <c r="J3107">
        <v>31215</v>
      </c>
      <c r="K3107">
        <v>486</v>
      </c>
      <c r="L3107">
        <v>390</v>
      </c>
      <c r="M3107">
        <v>472</v>
      </c>
      <c r="N3107">
        <v>487</v>
      </c>
      <c r="O3107">
        <v>213</v>
      </c>
      <c r="P3107">
        <v>258</v>
      </c>
      <c r="Q3107">
        <v>11</v>
      </c>
      <c r="R3107">
        <v>13</v>
      </c>
      <c r="S3107">
        <v>437</v>
      </c>
      <c r="T3107">
        <v>438</v>
      </c>
      <c r="U3107">
        <v>30843</v>
      </c>
      <c r="V3107">
        <v>30879</v>
      </c>
      <c r="W3107">
        <v>2122</v>
      </c>
      <c r="X3107">
        <v>1922</v>
      </c>
    </row>
    <row r="3108" spans="1:24" x14ac:dyDescent="0.35">
      <c r="A3108" s="6" t="str">
        <f t="shared" si="48"/>
        <v>55113</v>
      </c>
      <c r="B3108">
        <v>55</v>
      </c>
      <c r="C3108">
        <v>113</v>
      </c>
      <c r="D3108" t="s">
        <v>4836</v>
      </c>
      <c r="E3108" t="s">
        <v>4920</v>
      </c>
      <c r="F3108">
        <v>18073</v>
      </c>
      <c r="G3108">
        <v>9298</v>
      </c>
      <c r="H3108">
        <v>8775</v>
      </c>
      <c r="I3108">
        <v>7401</v>
      </c>
      <c r="J3108">
        <v>6883</v>
      </c>
      <c r="K3108">
        <v>68</v>
      </c>
      <c r="L3108">
        <v>25</v>
      </c>
      <c r="M3108">
        <v>1531</v>
      </c>
      <c r="N3108">
        <v>1592</v>
      </c>
      <c r="O3108">
        <v>36</v>
      </c>
      <c r="P3108">
        <v>29</v>
      </c>
      <c r="Q3108">
        <v>0</v>
      </c>
      <c r="R3108">
        <v>0</v>
      </c>
      <c r="S3108">
        <v>262</v>
      </c>
      <c r="T3108">
        <v>246</v>
      </c>
      <c r="U3108">
        <v>9081</v>
      </c>
      <c r="V3108">
        <v>8593</v>
      </c>
      <c r="W3108">
        <v>217</v>
      </c>
      <c r="X3108">
        <v>182</v>
      </c>
    </row>
    <row r="3109" spans="1:24" x14ac:dyDescent="0.35">
      <c r="A3109" s="6" t="str">
        <f t="shared" si="48"/>
        <v>55115</v>
      </c>
      <c r="B3109">
        <v>55</v>
      </c>
      <c r="C3109">
        <v>115</v>
      </c>
      <c r="D3109" t="s">
        <v>4836</v>
      </c>
      <c r="E3109" t="s">
        <v>4922</v>
      </c>
      <c r="F3109">
        <v>40867</v>
      </c>
      <c r="G3109">
        <v>20639</v>
      </c>
      <c r="H3109">
        <v>20228</v>
      </c>
      <c r="I3109">
        <v>18248</v>
      </c>
      <c r="J3109">
        <v>17791</v>
      </c>
      <c r="K3109">
        <v>128</v>
      </c>
      <c r="L3109">
        <v>95</v>
      </c>
      <c r="M3109">
        <v>1728</v>
      </c>
      <c r="N3109">
        <v>1791</v>
      </c>
      <c r="O3109">
        <v>100</v>
      </c>
      <c r="P3109">
        <v>97</v>
      </c>
      <c r="Q3109">
        <v>12</v>
      </c>
      <c r="R3109">
        <v>12</v>
      </c>
      <c r="S3109">
        <v>423</v>
      </c>
      <c r="T3109">
        <v>442</v>
      </c>
      <c r="U3109">
        <v>20044</v>
      </c>
      <c r="V3109">
        <v>19625</v>
      </c>
      <c r="W3109">
        <v>595</v>
      </c>
      <c r="X3109">
        <v>603</v>
      </c>
    </row>
    <row r="3110" spans="1:24" x14ac:dyDescent="0.35">
      <c r="A3110" s="6" t="str">
        <f t="shared" si="48"/>
        <v>55117</v>
      </c>
      <c r="B3110">
        <v>55</v>
      </c>
      <c r="C3110">
        <v>117</v>
      </c>
      <c r="D3110" t="s">
        <v>4836</v>
      </c>
      <c r="E3110" t="s">
        <v>4924</v>
      </c>
      <c r="F3110">
        <v>118032</v>
      </c>
      <c r="G3110">
        <v>59953</v>
      </c>
      <c r="H3110">
        <v>58079</v>
      </c>
      <c r="I3110">
        <v>53125</v>
      </c>
      <c r="J3110">
        <v>52172</v>
      </c>
      <c r="K3110">
        <v>1765</v>
      </c>
      <c r="L3110">
        <v>977</v>
      </c>
      <c r="M3110">
        <v>367</v>
      </c>
      <c r="N3110">
        <v>339</v>
      </c>
      <c r="O3110">
        <v>3559</v>
      </c>
      <c r="P3110">
        <v>3488</v>
      </c>
      <c r="Q3110">
        <v>34</v>
      </c>
      <c r="R3110">
        <v>29</v>
      </c>
      <c r="S3110">
        <v>1103</v>
      </c>
      <c r="T3110">
        <v>1074</v>
      </c>
      <c r="U3110">
        <v>55464</v>
      </c>
      <c r="V3110">
        <v>53936</v>
      </c>
      <c r="W3110">
        <v>4489</v>
      </c>
      <c r="X3110">
        <v>4143</v>
      </c>
    </row>
    <row r="3111" spans="1:24" x14ac:dyDescent="0.35">
      <c r="A3111" s="6" t="str">
        <f t="shared" si="48"/>
        <v>55119</v>
      </c>
      <c r="B3111">
        <v>55</v>
      </c>
      <c r="C3111">
        <v>119</v>
      </c>
      <c r="D3111" t="s">
        <v>4836</v>
      </c>
      <c r="E3111" t="s">
        <v>687</v>
      </c>
      <c r="F3111">
        <v>19908</v>
      </c>
      <c r="G3111">
        <v>10200</v>
      </c>
      <c r="H3111">
        <v>9708</v>
      </c>
      <c r="I3111">
        <v>9942</v>
      </c>
      <c r="J3111">
        <v>9466</v>
      </c>
      <c r="K3111">
        <v>57</v>
      </c>
      <c r="L3111">
        <v>34</v>
      </c>
      <c r="M3111">
        <v>55</v>
      </c>
      <c r="N3111">
        <v>49</v>
      </c>
      <c r="O3111">
        <v>32</v>
      </c>
      <c r="P3111">
        <v>72</v>
      </c>
      <c r="Q3111">
        <v>10</v>
      </c>
      <c r="R3111">
        <v>7</v>
      </c>
      <c r="S3111">
        <v>104</v>
      </c>
      <c r="T3111">
        <v>80</v>
      </c>
      <c r="U3111">
        <v>9912</v>
      </c>
      <c r="V3111">
        <v>9450</v>
      </c>
      <c r="W3111">
        <v>288</v>
      </c>
      <c r="X3111">
        <v>258</v>
      </c>
    </row>
    <row r="3112" spans="1:24" x14ac:dyDescent="0.35">
      <c r="A3112" s="6" t="str">
        <f t="shared" si="48"/>
        <v>55121</v>
      </c>
      <c r="B3112">
        <v>55</v>
      </c>
      <c r="C3112">
        <v>121</v>
      </c>
      <c r="D3112" t="s">
        <v>4836</v>
      </c>
      <c r="E3112" t="s">
        <v>4927</v>
      </c>
      <c r="F3112">
        <v>30763</v>
      </c>
      <c r="G3112">
        <v>15659</v>
      </c>
      <c r="H3112">
        <v>15104</v>
      </c>
      <c r="I3112">
        <v>14966</v>
      </c>
      <c r="J3112">
        <v>14339</v>
      </c>
      <c r="K3112">
        <v>115</v>
      </c>
      <c r="L3112">
        <v>74</v>
      </c>
      <c r="M3112">
        <v>263</v>
      </c>
      <c r="N3112">
        <v>344</v>
      </c>
      <c r="O3112">
        <v>85</v>
      </c>
      <c r="P3112">
        <v>121</v>
      </c>
      <c r="Q3112">
        <v>14</v>
      </c>
      <c r="R3112">
        <v>10</v>
      </c>
      <c r="S3112">
        <v>216</v>
      </c>
      <c r="T3112">
        <v>216</v>
      </c>
      <c r="U3112">
        <v>13630</v>
      </c>
      <c r="V3112">
        <v>13189</v>
      </c>
      <c r="W3112">
        <v>2029</v>
      </c>
      <c r="X3112">
        <v>1915</v>
      </c>
    </row>
    <row r="3113" spans="1:24" x14ac:dyDescent="0.35">
      <c r="A3113" s="6" t="str">
        <f t="shared" si="48"/>
        <v>55123</v>
      </c>
      <c r="B3113">
        <v>55</v>
      </c>
      <c r="C3113">
        <v>123</v>
      </c>
      <c r="D3113" t="s">
        <v>4836</v>
      </c>
      <c r="E3113" t="s">
        <v>1925</v>
      </c>
      <c r="F3113">
        <v>30711</v>
      </c>
      <c r="G3113">
        <v>15565</v>
      </c>
      <c r="H3113">
        <v>15146</v>
      </c>
      <c r="I3113">
        <v>15213</v>
      </c>
      <c r="J3113">
        <v>14774</v>
      </c>
      <c r="K3113">
        <v>79</v>
      </c>
      <c r="L3113">
        <v>53</v>
      </c>
      <c r="M3113">
        <v>59</v>
      </c>
      <c r="N3113">
        <v>46</v>
      </c>
      <c r="O3113">
        <v>58</v>
      </c>
      <c r="P3113">
        <v>79</v>
      </c>
      <c r="Q3113">
        <v>4</v>
      </c>
      <c r="R3113">
        <v>6</v>
      </c>
      <c r="S3113">
        <v>152</v>
      </c>
      <c r="T3113">
        <v>188</v>
      </c>
      <c r="U3113">
        <v>15333</v>
      </c>
      <c r="V3113">
        <v>14901</v>
      </c>
      <c r="W3113">
        <v>232</v>
      </c>
      <c r="X3113">
        <v>245</v>
      </c>
    </row>
    <row r="3114" spans="1:24" x14ac:dyDescent="0.35">
      <c r="A3114" s="6" t="str">
        <f t="shared" si="48"/>
        <v>55125</v>
      </c>
      <c r="B3114">
        <v>55</v>
      </c>
      <c r="C3114">
        <v>125</v>
      </c>
      <c r="D3114" t="s">
        <v>4836</v>
      </c>
      <c r="E3114" t="s">
        <v>4930</v>
      </c>
      <c r="F3114">
        <v>23046</v>
      </c>
      <c r="G3114">
        <v>11860</v>
      </c>
      <c r="H3114">
        <v>11186</v>
      </c>
      <c r="I3114">
        <v>10353</v>
      </c>
      <c r="J3114">
        <v>9755</v>
      </c>
      <c r="K3114">
        <v>47</v>
      </c>
      <c r="L3114">
        <v>40</v>
      </c>
      <c r="M3114">
        <v>1246</v>
      </c>
      <c r="N3114">
        <v>1155</v>
      </c>
      <c r="O3114">
        <v>49</v>
      </c>
      <c r="P3114">
        <v>74</v>
      </c>
      <c r="Q3114">
        <v>2</v>
      </c>
      <c r="R3114">
        <v>2</v>
      </c>
      <c r="S3114">
        <v>163</v>
      </c>
      <c r="T3114">
        <v>160</v>
      </c>
      <c r="U3114">
        <v>11605</v>
      </c>
      <c r="V3114">
        <v>10947</v>
      </c>
      <c r="W3114">
        <v>255</v>
      </c>
      <c r="X3114">
        <v>239</v>
      </c>
    </row>
    <row r="3115" spans="1:24" x14ac:dyDescent="0.35">
      <c r="A3115" s="6" t="str">
        <f t="shared" si="48"/>
        <v>55127</v>
      </c>
      <c r="B3115">
        <v>55</v>
      </c>
      <c r="C3115">
        <v>127</v>
      </c>
      <c r="D3115" t="s">
        <v>4836</v>
      </c>
      <c r="E3115" t="s">
        <v>3877</v>
      </c>
      <c r="F3115">
        <v>105231</v>
      </c>
      <c r="G3115">
        <v>52984</v>
      </c>
      <c r="H3115">
        <v>52247</v>
      </c>
      <c r="I3115">
        <v>50668</v>
      </c>
      <c r="J3115">
        <v>50134</v>
      </c>
      <c r="K3115">
        <v>705</v>
      </c>
      <c r="L3115">
        <v>565</v>
      </c>
      <c r="M3115">
        <v>300</v>
      </c>
      <c r="N3115">
        <v>254</v>
      </c>
      <c r="O3115">
        <v>557</v>
      </c>
      <c r="P3115">
        <v>576</v>
      </c>
      <c r="Q3115">
        <v>27</v>
      </c>
      <c r="R3115">
        <v>33</v>
      </c>
      <c r="S3115">
        <v>727</v>
      </c>
      <c r="T3115">
        <v>685</v>
      </c>
      <c r="U3115">
        <v>46435</v>
      </c>
      <c r="V3115">
        <v>46413</v>
      </c>
      <c r="W3115">
        <v>6549</v>
      </c>
      <c r="X3115">
        <v>5834</v>
      </c>
    </row>
    <row r="3116" spans="1:24" x14ac:dyDescent="0.35">
      <c r="A3116" s="6" t="str">
        <f t="shared" si="48"/>
        <v>55129</v>
      </c>
      <c r="B3116">
        <v>55</v>
      </c>
      <c r="C3116">
        <v>129</v>
      </c>
      <c r="D3116" t="s">
        <v>4836</v>
      </c>
      <c r="E3116" t="s">
        <v>4933</v>
      </c>
      <c r="F3116">
        <v>16623</v>
      </c>
      <c r="G3116">
        <v>8335</v>
      </c>
      <c r="H3116">
        <v>8288</v>
      </c>
      <c r="I3116">
        <v>7991</v>
      </c>
      <c r="J3116">
        <v>7923</v>
      </c>
      <c r="K3116">
        <v>39</v>
      </c>
      <c r="L3116">
        <v>26</v>
      </c>
      <c r="M3116">
        <v>121</v>
      </c>
      <c r="N3116">
        <v>147</v>
      </c>
      <c r="O3116">
        <v>50</v>
      </c>
      <c r="P3116">
        <v>60</v>
      </c>
      <c r="Q3116">
        <v>4</v>
      </c>
      <c r="R3116">
        <v>4</v>
      </c>
      <c r="S3116">
        <v>130</v>
      </c>
      <c r="T3116">
        <v>128</v>
      </c>
      <c r="U3116">
        <v>8163</v>
      </c>
      <c r="V3116">
        <v>8157</v>
      </c>
      <c r="W3116">
        <v>172</v>
      </c>
      <c r="X3116">
        <v>131</v>
      </c>
    </row>
    <row r="3117" spans="1:24" x14ac:dyDescent="0.35">
      <c r="A3117" s="6" t="str">
        <f t="shared" si="48"/>
        <v>55131</v>
      </c>
      <c r="B3117">
        <v>55</v>
      </c>
      <c r="C3117">
        <v>131</v>
      </c>
      <c r="D3117" t="s">
        <v>4836</v>
      </c>
      <c r="E3117" t="s">
        <v>150</v>
      </c>
      <c r="F3117">
        <v>136758</v>
      </c>
      <c r="G3117">
        <v>68397</v>
      </c>
      <c r="H3117">
        <v>68361</v>
      </c>
      <c r="I3117">
        <v>65236</v>
      </c>
      <c r="J3117">
        <v>64908</v>
      </c>
      <c r="K3117">
        <v>988</v>
      </c>
      <c r="L3117">
        <v>1004</v>
      </c>
      <c r="M3117">
        <v>266</v>
      </c>
      <c r="N3117">
        <v>288</v>
      </c>
      <c r="O3117">
        <v>954</v>
      </c>
      <c r="P3117">
        <v>1147</v>
      </c>
      <c r="Q3117">
        <v>24</v>
      </c>
      <c r="R3117">
        <v>23</v>
      </c>
      <c r="S3117">
        <v>929</v>
      </c>
      <c r="T3117">
        <v>991</v>
      </c>
      <c r="U3117">
        <v>65942</v>
      </c>
      <c r="V3117">
        <v>66012</v>
      </c>
      <c r="W3117">
        <v>2455</v>
      </c>
      <c r="X3117">
        <v>2349</v>
      </c>
    </row>
    <row r="3118" spans="1:24" x14ac:dyDescent="0.35">
      <c r="A3118" s="6" t="str">
        <f t="shared" si="48"/>
        <v>55133</v>
      </c>
      <c r="B3118">
        <v>55</v>
      </c>
      <c r="C3118">
        <v>133</v>
      </c>
      <c r="D3118" t="s">
        <v>4836</v>
      </c>
      <c r="E3118" t="s">
        <v>4936</v>
      </c>
      <c r="F3118">
        <v>406975</v>
      </c>
      <c r="G3118">
        <v>201639</v>
      </c>
      <c r="H3118">
        <v>205336</v>
      </c>
      <c r="I3118">
        <v>185689</v>
      </c>
      <c r="J3118">
        <v>189246</v>
      </c>
      <c r="K3118">
        <v>3711</v>
      </c>
      <c r="L3118">
        <v>3528</v>
      </c>
      <c r="M3118">
        <v>688</v>
      </c>
      <c r="N3118">
        <v>676</v>
      </c>
      <c r="O3118">
        <v>8066</v>
      </c>
      <c r="P3118">
        <v>8386</v>
      </c>
      <c r="Q3118">
        <v>98</v>
      </c>
      <c r="R3118">
        <v>113</v>
      </c>
      <c r="S3118">
        <v>3387</v>
      </c>
      <c r="T3118">
        <v>3387</v>
      </c>
      <c r="U3118">
        <v>190617</v>
      </c>
      <c r="V3118">
        <v>194573</v>
      </c>
      <c r="W3118">
        <v>11022</v>
      </c>
      <c r="X3118">
        <v>10763</v>
      </c>
    </row>
    <row r="3119" spans="1:24" x14ac:dyDescent="0.35">
      <c r="A3119" s="6" t="str">
        <f t="shared" si="48"/>
        <v>55135</v>
      </c>
      <c r="B3119">
        <v>55</v>
      </c>
      <c r="C3119">
        <v>135</v>
      </c>
      <c r="D3119" t="s">
        <v>4836</v>
      </c>
      <c r="E3119" t="s">
        <v>4938</v>
      </c>
      <c r="F3119">
        <v>51813</v>
      </c>
      <c r="G3119">
        <v>26447</v>
      </c>
      <c r="H3119">
        <v>25366</v>
      </c>
      <c r="I3119">
        <v>25589</v>
      </c>
      <c r="J3119">
        <v>24605</v>
      </c>
      <c r="K3119">
        <v>190</v>
      </c>
      <c r="L3119">
        <v>71</v>
      </c>
      <c r="M3119">
        <v>229</v>
      </c>
      <c r="N3119">
        <v>185</v>
      </c>
      <c r="O3119">
        <v>112</v>
      </c>
      <c r="P3119">
        <v>192</v>
      </c>
      <c r="Q3119">
        <v>5</v>
      </c>
      <c r="R3119">
        <v>6</v>
      </c>
      <c r="S3119">
        <v>322</v>
      </c>
      <c r="T3119">
        <v>307</v>
      </c>
      <c r="U3119">
        <v>25471</v>
      </c>
      <c r="V3119">
        <v>24479</v>
      </c>
      <c r="W3119">
        <v>976</v>
      </c>
      <c r="X3119">
        <v>887</v>
      </c>
    </row>
    <row r="3120" spans="1:24" x14ac:dyDescent="0.35">
      <c r="A3120" s="6" t="str">
        <f t="shared" si="48"/>
        <v>55137</v>
      </c>
      <c r="B3120">
        <v>55</v>
      </c>
      <c r="C3120">
        <v>137</v>
      </c>
      <c r="D3120" t="s">
        <v>4836</v>
      </c>
      <c r="E3120" t="s">
        <v>4940</v>
      </c>
      <c r="F3120">
        <v>24524</v>
      </c>
      <c r="G3120">
        <v>12945</v>
      </c>
      <c r="H3120">
        <v>11579</v>
      </c>
      <c r="I3120">
        <v>12165</v>
      </c>
      <c r="J3120">
        <v>11200</v>
      </c>
      <c r="K3120">
        <v>454</v>
      </c>
      <c r="L3120">
        <v>46</v>
      </c>
      <c r="M3120">
        <v>104</v>
      </c>
      <c r="N3120">
        <v>101</v>
      </c>
      <c r="O3120">
        <v>44</v>
      </c>
      <c r="P3120">
        <v>84</v>
      </c>
      <c r="Q3120">
        <v>11</v>
      </c>
      <c r="R3120">
        <v>6</v>
      </c>
      <c r="S3120">
        <v>167</v>
      </c>
      <c r="T3120">
        <v>142</v>
      </c>
      <c r="U3120">
        <v>12145</v>
      </c>
      <c r="V3120">
        <v>10696</v>
      </c>
      <c r="W3120">
        <v>800</v>
      </c>
      <c r="X3120">
        <v>883</v>
      </c>
    </row>
    <row r="3121" spans="1:24" x14ac:dyDescent="0.35">
      <c r="A3121" s="6" t="str">
        <f t="shared" si="48"/>
        <v>55139</v>
      </c>
      <c r="B3121">
        <v>55</v>
      </c>
      <c r="C3121">
        <v>139</v>
      </c>
      <c r="D3121" t="s">
        <v>4836</v>
      </c>
      <c r="E3121" t="s">
        <v>1195</v>
      </c>
      <c r="F3121">
        <v>171735</v>
      </c>
      <c r="G3121">
        <v>87199</v>
      </c>
      <c r="H3121">
        <v>84536</v>
      </c>
      <c r="I3121">
        <v>79110</v>
      </c>
      <c r="J3121">
        <v>77776</v>
      </c>
      <c r="K3121">
        <v>2919</v>
      </c>
      <c r="L3121">
        <v>1604</v>
      </c>
      <c r="M3121">
        <v>718</v>
      </c>
      <c r="N3121">
        <v>562</v>
      </c>
      <c r="O3121">
        <v>2660</v>
      </c>
      <c r="P3121">
        <v>2890</v>
      </c>
      <c r="Q3121">
        <v>43</v>
      </c>
      <c r="R3121">
        <v>44</v>
      </c>
      <c r="S3121">
        <v>1749</v>
      </c>
      <c r="T3121">
        <v>1660</v>
      </c>
      <c r="U3121">
        <v>82944</v>
      </c>
      <c r="V3121">
        <v>80528</v>
      </c>
      <c r="W3121">
        <v>4255</v>
      </c>
      <c r="X3121">
        <v>4008</v>
      </c>
    </row>
    <row r="3122" spans="1:24" x14ac:dyDescent="0.35">
      <c r="A3122" s="6" t="str">
        <f t="shared" si="48"/>
        <v>55141</v>
      </c>
      <c r="B3122">
        <v>55</v>
      </c>
      <c r="C3122">
        <v>141</v>
      </c>
      <c r="D3122" t="s">
        <v>4836</v>
      </c>
      <c r="E3122" t="s">
        <v>3423</v>
      </c>
      <c r="F3122">
        <v>74215</v>
      </c>
      <c r="G3122">
        <v>36885</v>
      </c>
      <c r="H3122">
        <v>37330</v>
      </c>
      <c r="I3122">
        <v>34919</v>
      </c>
      <c r="J3122">
        <v>35378</v>
      </c>
      <c r="K3122">
        <v>399</v>
      </c>
      <c r="L3122">
        <v>326</v>
      </c>
      <c r="M3122">
        <v>341</v>
      </c>
      <c r="N3122">
        <v>361</v>
      </c>
      <c r="O3122">
        <v>720</v>
      </c>
      <c r="P3122">
        <v>795</v>
      </c>
      <c r="Q3122">
        <v>16</v>
      </c>
      <c r="R3122">
        <v>6</v>
      </c>
      <c r="S3122">
        <v>490</v>
      </c>
      <c r="T3122">
        <v>464</v>
      </c>
      <c r="U3122">
        <v>35663</v>
      </c>
      <c r="V3122">
        <v>36155</v>
      </c>
      <c r="W3122">
        <v>1222</v>
      </c>
      <c r="X3122">
        <v>1175</v>
      </c>
    </row>
    <row r="3123" spans="1:24" x14ac:dyDescent="0.35">
      <c r="A3123" s="6" t="str">
        <f t="shared" si="48"/>
        <v>56001</v>
      </c>
      <c r="B3123">
        <v>56</v>
      </c>
      <c r="C3123">
        <v>1</v>
      </c>
      <c r="D3123" t="s">
        <v>3050</v>
      </c>
      <c r="E3123" t="s">
        <v>2963</v>
      </c>
      <c r="F3123">
        <v>37069</v>
      </c>
      <c r="G3123">
        <v>19358</v>
      </c>
      <c r="H3123">
        <v>17711</v>
      </c>
      <c r="I3123">
        <v>17423</v>
      </c>
      <c r="J3123">
        <v>16184</v>
      </c>
      <c r="K3123">
        <v>396</v>
      </c>
      <c r="L3123">
        <v>190</v>
      </c>
      <c r="M3123">
        <v>255</v>
      </c>
      <c r="N3123">
        <v>207</v>
      </c>
      <c r="O3123">
        <v>759</v>
      </c>
      <c r="P3123">
        <v>587</v>
      </c>
      <c r="Q3123">
        <v>34</v>
      </c>
      <c r="R3123">
        <v>20</v>
      </c>
      <c r="S3123">
        <v>491</v>
      </c>
      <c r="T3123">
        <v>523</v>
      </c>
      <c r="U3123">
        <v>17362</v>
      </c>
      <c r="V3123">
        <v>15821</v>
      </c>
      <c r="W3123">
        <v>1996</v>
      </c>
      <c r="X3123">
        <v>1890</v>
      </c>
    </row>
    <row r="3124" spans="1:24" x14ac:dyDescent="0.35">
      <c r="A3124" s="6" t="str">
        <f t="shared" si="48"/>
        <v>56003</v>
      </c>
      <c r="B3124">
        <v>56</v>
      </c>
      <c r="C3124">
        <v>3</v>
      </c>
      <c r="D3124" t="s">
        <v>3050</v>
      </c>
      <c r="E3124" t="s">
        <v>2601</v>
      </c>
      <c r="F3124">
        <v>11523</v>
      </c>
      <c r="G3124">
        <v>5849</v>
      </c>
      <c r="H3124">
        <v>5674</v>
      </c>
      <c r="I3124">
        <v>5577</v>
      </c>
      <c r="J3124">
        <v>5382</v>
      </c>
      <c r="K3124">
        <v>41</v>
      </c>
      <c r="L3124">
        <v>51</v>
      </c>
      <c r="M3124">
        <v>113</v>
      </c>
      <c r="N3124">
        <v>98</v>
      </c>
      <c r="O3124">
        <v>30</v>
      </c>
      <c r="P3124">
        <v>30</v>
      </c>
      <c r="Q3124">
        <v>3</v>
      </c>
      <c r="R3124">
        <v>2</v>
      </c>
      <c r="S3124">
        <v>85</v>
      </c>
      <c r="T3124">
        <v>111</v>
      </c>
      <c r="U3124">
        <v>5287</v>
      </c>
      <c r="V3124">
        <v>5155</v>
      </c>
      <c r="W3124">
        <v>562</v>
      </c>
      <c r="X3124">
        <v>519</v>
      </c>
    </row>
    <row r="3125" spans="1:24" x14ac:dyDescent="0.35">
      <c r="A3125" s="6" t="str">
        <f t="shared" si="48"/>
        <v>56005</v>
      </c>
      <c r="B3125">
        <v>56</v>
      </c>
      <c r="C3125">
        <v>5</v>
      </c>
      <c r="D3125" t="s">
        <v>3050</v>
      </c>
      <c r="E3125" t="s">
        <v>1680</v>
      </c>
      <c r="F3125">
        <v>47030</v>
      </c>
      <c r="G3125">
        <v>24196</v>
      </c>
      <c r="H3125">
        <v>22834</v>
      </c>
      <c r="I3125">
        <v>22944</v>
      </c>
      <c r="J3125">
        <v>21596</v>
      </c>
      <c r="K3125">
        <v>174</v>
      </c>
      <c r="L3125">
        <v>123</v>
      </c>
      <c r="M3125">
        <v>414</v>
      </c>
      <c r="N3125">
        <v>384</v>
      </c>
      <c r="O3125">
        <v>164</v>
      </c>
      <c r="P3125">
        <v>194</v>
      </c>
      <c r="Q3125">
        <v>23</v>
      </c>
      <c r="R3125">
        <v>19</v>
      </c>
      <c r="S3125">
        <v>477</v>
      </c>
      <c r="T3125">
        <v>518</v>
      </c>
      <c r="U3125">
        <v>21934</v>
      </c>
      <c r="V3125">
        <v>20820</v>
      </c>
      <c r="W3125">
        <v>2262</v>
      </c>
      <c r="X3125">
        <v>2014</v>
      </c>
    </row>
    <row r="3126" spans="1:24" x14ac:dyDescent="0.35">
      <c r="A3126" s="6" t="str">
        <f t="shared" si="48"/>
        <v>56007</v>
      </c>
      <c r="B3126">
        <v>56</v>
      </c>
      <c r="C3126">
        <v>7</v>
      </c>
      <c r="D3126" t="s">
        <v>3050</v>
      </c>
      <c r="E3126" t="s">
        <v>2606</v>
      </c>
      <c r="F3126">
        <v>14535</v>
      </c>
      <c r="G3126">
        <v>7817</v>
      </c>
      <c r="H3126">
        <v>6718</v>
      </c>
      <c r="I3126">
        <v>7271</v>
      </c>
      <c r="J3126">
        <v>6333</v>
      </c>
      <c r="K3126">
        <v>122</v>
      </c>
      <c r="L3126">
        <v>55</v>
      </c>
      <c r="M3126">
        <v>163</v>
      </c>
      <c r="N3126">
        <v>137</v>
      </c>
      <c r="O3126">
        <v>77</v>
      </c>
      <c r="P3126">
        <v>73</v>
      </c>
      <c r="Q3126">
        <v>15</v>
      </c>
      <c r="R3126">
        <v>1</v>
      </c>
      <c r="S3126">
        <v>169</v>
      </c>
      <c r="T3126">
        <v>119</v>
      </c>
      <c r="U3126">
        <v>6361</v>
      </c>
      <c r="V3126">
        <v>5570</v>
      </c>
      <c r="W3126">
        <v>1456</v>
      </c>
      <c r="X3126">
        <v>1148</v>
      </c>
    </row>
    <row r="3127" spans="1:24" x14ac:dyDescent="0.35">
      <c r="A3127" s="6" t="str">
        <f t="shared" si="48"/>
        <v>56009</v>
      </c>
      <c r="B3127">
        <v>56</v>
      </c>
      <c r="C3127">
        <v>9</v>
      </c>
      <c r="D3127" t="s">
        <v>3050</v>
      </c>
      <c r="E3127" t="s">
        <v>4948</v>
      </c>
      <c r="F3127">
        <v>13751</v>
      </c>
      <c r="G3127">
        <v>7059</v>
      </c>
      <c r="H3127">
        <v>6692</v>
      </c>
      <c r="I3127">
        <v>6720</v>
      </c>
      <c r="J3127">
        <v>6403</v>
      </c>
      <c r="K3127">
        <v>57</v>
      </c>
      <c r="L3127">
        <v>34</v>
      </c>
      <c r="M3127">
        <v>109</v>
      </c>
      <c r="N3127">
        <v>71</v>
      </c>
      <c r="O3127">
        <v>35</v>
      </c>
      <c r="P3127">
        <v>66</v>
      </c>
      <c r="Q3127">
        <v>5</v>
      </c>
      <c r="R3127">
        <v>4</v>
      </c>
      <c r="S3127">
        <v>133</v>
      </c>
      <c r="T3127">
        <v>114</v>
      </c>
      <c r="U3127">
        <v>6469</v>
      </c>
      <c r="V3127">
        <v>6208</v>
      </c>
      <c r="W3127">
        <v>590</v>
      </c>
      <c r="X3127">
        <v>484</v>
      </c>
    </row>
    <row r="3128" spans="1:24" x14ac:dyDescent="0.35">
      <c r="A3128" s="6" t="str">
        <f t="shared" si="48"/>
        <v>56011</v>
      </c>
      <c r="B3128">
        <v>56</v>
      </c>
      <c r="C3128">
        <v>11</v>
      </c>
      <c r="D3128" t="s">
        <v>3050</v>
      </c>
      <c r="E3128" t="s">
        <v>3553</v>
      </c>
      <c r="F3128">
        <v>7176</v>
      </c>
      <c r="G3128">
        <v>3623</v>
      </c>
      <c r="H3128">
        <v>3553</v>
      </c>
      <c r="I3128">
        <v>3481</v>
      </c>
      <c r="J3128">
        <v>3438</v>
      </c>
      <c r="K3128">
        <v>43</v>
      </c>
      <c r="L3128">
        <v>20</v>
      </c>
      <c r="M3128">
        <v>39</v>
      </c>
      <c r="N3128">
        <v>41</v>
      </c>
      <c r="O3128">
        <v>11</v>
      </c>
      <c r="P3128">
        <v>8</v>
      </c>
      <c r="Q3128">
        <v>0</v>
      </c>
      <c r="R3128">
        <v>1</v>
      </c>
      <c r="S3128">
        <v>49</v>
      </c>
      <c r="T3128">
        <v>45</v>
      </c>
      <c r="U3128">
        <v>3575</v>
      </c>
      <c r="V3128">
        <v>3488</v>
      </c>
      <c r="W3128">
        <v>48</v>
      </c>
      <c r="X3128">
        <v>65</v>
      </c>
    </row>
    <row r="3129" spans="1:24" x14ac:dyDescent="0.35">
      <c r="A3129" s="6" t="str">
        <f t="shared" si="48"/>
        <v>56013</v>
      </c>
      <c r="B3129">
        <v>56</v>
      </c>
      <c r="C3129">
        <v>13</v>
      </c>
      <c r="D3129" t="s">
        <v>3050</v>
      </c>
      <c r="E3129" t="s">
        <v>479</v>
      </c>
      <c r="F3129">
        <v>39235</v>
      </c>
      <c r="G3129">
        <v>19857</v>
      </c>
      <c r="H3129">
        <v>19378</v>
      </c>
      <c r="I3129">
        <v>14722</v>
      </c>
      <c r="J3129">
        <v>14282</v>
      </c>
      <c r="K3129">
        <v>150</v>
      </c>
      <c r="L3129">
        <v>96</v>
      </c>
      <c r="M3129">
        <v>4279</v>
      </c>
      <c r="N3129">
        <v>4284</v>
      </c>
      <c r="O3129">
        <v>92</v>
      </c>
      <c r="P3129">
        <v>115</v>
      </c>
      <c r="Q3129">
        <v>11</v>
      </c>
      <c r="R3129">
        <v>10</v>
      </c>
      <c r="S3129">
        <v>603</v>
      </c>
      <c r="T3129">
        <v>591</v>
      </c>
      <c r="U3129">
        <v>18556</v>
      </c>
      <c r="V3129">
        <v>18246</v>
      </c>
      <c r="W3129">
        <v>1301</v>
      </c>
      <c r="X3129">
        <v>1132</v>
      </c>
    </row>
    <row r="3130" spans="1:24" x14ac:dyDescent="0.35">
      <c r="A3130" s="6" t="str">
        <f t="shared" si="48"/>
        <v>56015</v>
      </c>
      <c r="B3130">
        <v>56</v>
      </c>
      <c r="C3130">
        <v>15</v>
      </c>
      <c r="D3130" t="s">
        <v>3050</v>
      </c>
      <c r="E3130" t="s">
        <v>4952</v>
      </c>
      <c r="F3130">
        <v>12504</v>
      </c>
      <c r="G3130">
        <v>6578</v>
      </c>
      <c r="H3130">
        <v>5926</v>
      </c>
      <c r="I3130">
        <v>6181</v>
      </c>
      <c r="J3130">
        <v>5651</v>
      </c>
      <c r="K3130">
        <v>98</v>
      </c>
      <c r="L3130">
        <v>44</v>
      </c>
      <c r="M3130">
        <v>121</v>
      </c>
      <c r="N3130">
        <v>88</v>
      </c>
      <c r="O3130">
        <v>67</v>
      </c>
      <c r="P3130">
        <v>53</v>
      </c>
      <c r="Q3130">
        <v>5</v>
      </c>
      <c r="R3130">
        <v>6</v>
      </c>
      <c r="S3130">
        <v>106</v>
      </c>
      <c r="T3130">
        <v>84</v>
      </c>
      <c r="U3130">
        <v>5888</v>
      </c>
      <c r="V3130">
        <v>5402</v>
      </c>
      <c r="W3130">
        <v>690</v>
      </c>
      <c r="X3130">
        <v>524</v>
      </c>
    </row>
    <row r="3131" spans="1:24" x14ac:dyDescent="0.35">
      <c r="A3131" s="6" t="str">
        <f t="shared" si="48"/>
        <v>56017</v>
      </c>
      <c r="B3131">
        <v>56</v>
      </c>
      <c r="C3131">
        <v>17</v>
      </c>
      <c r="D3131" t="s">
        <v>3050</v>
      </c>
      <c r="E3131" t="s">
        <v>4954</v>
      </c>
      <c r="F3131">
        <v>4619</v>
      </c>
      <c r="G3131">
        <v>2319</v>
      </c>
      <c r="H3131">
        <v>2300</v>
      </c>
      <c r="I3131">
        <v>2184</v>
      </c>
      <c r="J3131">
        <v>2192</v>
      </c>
      <c r="K3131">
        <v>19</v>
      </c>
      <c r="L3131">
        <v>14</v>
      </c>
      <c r="M3131">
        <v>55</v>
      </c>
      <c r="N3131">
        <v>35</v>
      </c>
      <c r="O3131">
        <v>10</v>
      </c>
      <c r="P3131">
        <v>17</v>
      </c>
      <c r="Q3131">
        <v>1</v>
      </c>
      <c r="R3131">
        <v>2</v>
      </c>
      <c r="S3131">
        <v>50</v>
      </c>
      <c r="T3131">
        <v>40</v>
      </c>
      <c r="U3131">
        <v>2222</v>
      </c>
      <c r="V3131">
        <v>2205</v>
      </c>
      <c r="W3131">
        <v>97</v>
      </c>
      <c r="X3131">
        <v>95</v>
      </c>
    </row>
    <row r="3132" spans="1:24" x14ac:dyDescent="0.35">
      <c r="A3132" s="6" t="str">
        <f t="shared" si="48"/>
        <v>56019</v>
      </c>
      <c r="B3132">
        <v>56</v>
      </c>
      <c r="C3132">
        <v>19</v>
      </c>
      <c r="D3132" t="s">
        <v>3050</v>
      </c>
      <c r="E3132" t="s">
        <v>249</v>
      </c>
      <c r="F3132">
        <v>8450</v>
      </c>
      <c r="G3132">
        <v>4296</v>
      </c>
      <c r="H3132">
        <v>4154</v>
      </c>
      <c r="I3132">
        <v>4112</v>
      </c>
      <c r="J3132">
        <v>3907</v>
      </c>
      <c r="K3132">
        <v>29</v>
      </c>
      <c r="L3132">
        <v>43</v>
      </c>
      <c r="M3132">
        <v>60</v>
      </c>
      <c r="N3132">
        <v>97</v>
      </c>
      <c r="O3132">
        <v>17</v>
      </c>
      <c r="P3132">
        <v>46</v>
      </c>
      <c r="Q3132">
        <v>1</v>
      </c>
      <c r="R3132">
        <v>1</v>
      </c>
      <c r="S3132">
        <v>77</v>
      </c>
      <c r="T3132">
        <v>60</v>
      </c>
      <c r="U3132">
        <v>4110</v>
      </c>
      <c r="V3132">
        <v>3993</v>
      </c>
      <c r="W3132">
        <v>186</v>
      </c>
      <c r="X3132">
        <v>161</v>
      </c>
    </row>
    <row r="3133" spans="1:24" x14ac:dyDescent="0.35">
      <c r="A3133" s="6" t="str">
        <f t="shared" si="48"/>
        <v>56021</v>
      </c>
      <c r="B3133">
        <v>56</v>
      </c>
      <c r="C3133">
        <v>21</v>
      </c>
      <c r="D3133" t="s">
        <v>3050</v>
      </c>
      <c r="E3133" t="s">
        <v>4957</v>
      </c>
      <c r="F3133">
        <v>100512</v>
      </c>
      <c r="G3133">
        <v>51329</v>
      </c>
      <c r="H3133">
        <v>49183</v>
      </c>
      <c r="I3133">
        <v>46743</v>
      </c>
      <c r="J3133">
        <v>45304</v>
      </c>
      <c r="K3133">
        <v>1510</v>
      </c>
      <c r="L3133">
        <v>995</v>
      </c>
      <c r="M3133">
        <v>682</v>
      </c>
      <c r="N3133">
        <v>654</v>
      </c>
      <c r="O3133">
        <v>666</v>
      </c>
      <c r="P3133">
        <v>689</v>
      </c>
      <c r="Q3133">
        <v>85</v>
      </c>
      <c r="R3133">
        <v>81</v>
      </c>
      <c r="S3133">
        <v>1643</v>
      </c>
      <c r="T3133">
        <v>1460</v>
      </c>
      <c r="U3133">
        <v>43311</v>
      </c>
      <c r="V3133">
        <v>41607</v>
      </c>
      <c r="W3133">
        <v>8018</v>
      </c>
      <c r="X3133">
        <v>7576</v>
      </c>
    </row>
    <row r="3134" spans="1:24" x14ac:dyDescent="0.35">
      <c r="A3134" s="6" t="str">
        <f t="shared" si="48"/>
        <v>56023</v>
      </c>
      <c r="B3134">
        <v>56</v>
      </c>
      <c r="C3134">
        <v>23</v>
      </c>
      <c r="D3134" t="s">
        <v>3050</v>
      </c>
      <c r="E3134" t="s">
        <v>255</v>
      </c>
      <c r="F3134">
        <v>19582</v>
      </c>
      <c r="G3134">
        <v>10045</v>
      </c>
      <c r="H3134">
        <v>9537</v>
      </c>
      <c r="I3134">
        <v>9644</v>
      </c>
      <c r="J3134">
        <v>9135</v>
      </c>
      <c r="K3134">
        <v>70</v>
      </c>
      <c r="L3134">
        <v>45</v>
      </c>
      <c r="M3134">
        <v>127</v>
      </c>
      <c r="N3134">
        <v>112</v>
      </c>
      <c r="O3134">
        <v>43</v>
      </c>
      <c r="P3134">
        <v>70</v>
      </c>
      <c r="Q3134">
        <v>9</v>
      </c>
      <c r="R3134">
        <v>5</v>
      </c>
      <c r="S3134">
        <v>152</v>
      </c>
      <c r="T3134">
        <v>170</v>
      </c>
      <c r="U3134">
        <v>9537</v>
      </c>
      <c r="V3134">
        <v>9080</v>
      </c>
      <c r="W3134">
        <v>508</v>
      </c>
      <c r="X3134">
        <v>457</v>
      </c>
    </row>
    <row r="3135" spans="1:24" x14ac:dyDescent="0.35">
      <c r="A3135" s="6" t="str">
        <f t="shared" si="48"/>
        <v>56025</v>
      </c>
      <c r="B3135">
        <v>56</v>
      </c>
      <c r="C3135">
        <v>25</v>
      </c>
      <c r="D3135" t="s">
        <v>3050</v>
      </c>
      <c r="E3135" t="s">
        <v>4960</v>
      </c>
      <c r="F3135">
        <v>79966</v>
      </c>
      <c r="G3135">
        <v>40516</v>
      </c>
      <c r="H3135">
        <v>39450</v>
      </c>
      <c r="I3135">
        <v>38064</v>
      </c>
      <c r="J3135">
        <v>36970</v>
      </c>
      <c r="K3135">
        <v>509</v>
      </c>
      <c r="L3135">
        <v>520</v>
      </c>
      <c r="M3135">
        <v>614</v>
      </c>
      <c r="N3135">
        <v>539</v>
      </c>
      <c r="O3135">
        <v>333</v>
      </c>
      <c r="P3135">
        <v>382</v>
      </c>
      <c r="Q3135">
        <v>26</v>
      </c>
      <c r="R3135">
        <v>31</v>
      </c>
      <c r="S3135">
        <v>970</v>
      </c>
      <c r="T3135">
        <v>1008</v>
      </c>
      <c r="U3135">
        <v>36710</v>
      </c>
      <c r="V3135">
        <v>36083</v>
      </c>
      <c r="W3135">
        <v>3806</v>
      </c>
      <c r="X3135">
        <v>3367</v>
      </c>
    </row>
    <row r="3136" spans="1:24" x14ac:dyDescent="0.35">
      <c r="A3136" s="6" t="str">
        <f t="shared" si="48"/>
        <v>56027</v>
      </c>
      <c r="B3136">
        <v>56</v>
      </c>
      <c r="C3136">
        <v>27</v>
      </c>
      <c r="D3136" t="s">
        <v>3050</v>
      </c>
      <c r="E3136" t="s">
        <v>4962</v>
      </c>
      <c r="F3136">
        <v>2471</v>
      </c>
      <c r="G3136">
        <v>1117</v>
      </c>
      <c r="H3136">
        <v>1354</v>
      </c>
      <c r="I3136">
        <v>1065</v>
      </c>
      <c r="J3136">
        <v>1277</v>
      </c>
      <c r="K3136">
        <v>14</v>
      </c>
      <c r="L3136">
        <v>7</v>
      </c>
      <c r="M3136">
        <v>10</v>
      </c>
      <c r="N3136">
        <v>23</v>
      </c>
      <c r="O3136">
        <v>3</v>
      </c>
      <c r="P3136">
        <v>10</v>
      </c>
      <c r="Q3136">
        <v>0</v>
      </c>
      <c r="R3136">
        <v>0</v>
      </c>
      <c r="S3136">
        <v>25</v>
      </c>
      <c r="T3136">
        <v>37</v>
      </c>
      <c r="U3136">
        <v>1080</v>
      </c>
      <c r="V3136">
        <v>1307</v>
      </c>
      <c r="W3136">
        <v>37</v>
      </c>
      <c r="X3136">
        <v>47</v>
      </c>
    </row>
    <row r="3137" spans="1:24" x14ac:dyDescent="0.35">
      <c r="A3137" s="6" t="str">
        <f t="shared" si="48"/>
        <v>56029</v>
      </c>
      <c r="B3137">
        <v>56</v>
      </c>
      <c r="C3137">
        <v>29</v>
      </c>
      <c r="D3137" t="s">
        <v>3050</v>
      </c>
      <c r="E3137" t="s">
        <v>523</v>
      </c>
      <c r="F3137">
        <v>29627</v>
      </c>
      <c r="G3137">
        <v>14791</v>
      </c>
      <c r="H3137">
        <v>14836</v>
      </c>
      <c r="I3137">
        <v>14205</v>
      </c>
      <c r="J3137">
        <v>14227</v>
      </c>
      <c r="K3137">
        <v>123</v>
      </c>
      <c r="L3137">
        <v>77</v>
      </c>
      <c r="M3137">
        <v>128</v>
      </c>
      <c r="N3137">
        <v>162</v>
      </c>
      <c r="O3137">
        <v>95</v>
      </c>
      <c r="P3137">
        <v>142</v>
      </c>
      <c r="Q3137">
        <v>8</v>
      </c>
      <c r="R3137">
        <v>12</v>
      </c>
      <c r="S3137">
        <v>232</v>
      </c>
      <c r="T3137">
        <v>216</v>
      </c>
      <c r="U3137">
        <v>13919</v>
      </c>
      <c r="V3137">
        <v>14013</v>
      </c>
      <c r="W3137">
        <v>872</v>
      </c>
      <c r="X3137">
        <v>823</v>
      </c>
    </row>
    <row r="3138" spans="1:24" x14ac:dyDescent="0.35">
      <c r="A3138" s="6" t="str">
        <f t="shared" ref="A3138:A3145" si="49">TEXT(B3138*1000+C3138,"00000")</f>
        <v>56031</v>
      </c>
      <c r="B3138">
        <v>56</v>
      </c>
      <c r="C3138">
        <v>31</v>
      </c>
      <c r="D3138" t="s">
        <v>3050</v>
      </c>
      <c r="E3138" t="s">
        <v>2553</v>
      </c>
      <c r="F3138">
        <v>8601</v>
      </c>
      <c r="G3138">
        <v>4341</v>
      </c>
      <c r="H3138">
        <v>4260</v>
      </c>
      <c r="I3138">
        <v>4156</v>
      </c>
      <c r="J3138">
        <v>4077</v>
      </c>
      <c r="K3138">
        <v>33</v>
      </c>
      <c r="L3138">
        <v>22</v>
      </c>
      <c r="M3138">
        <v>45</v>
      </c>
      <c r="N3138">
        <v>47</v>
      </c>
      <c r="O3138">
        <v>31</v>
      </c>
      <c r="P3138">
        <v>29</v>
      </c>
      <c r="Q3138">
        <v>4</v>
      </c>
      <c r="R3138">
        <v>4</v>
      </c>
      <c r="S3138">
        <v>72</v>
      </c>
      <c r="T3138">
        <v>81</v>
      </c>
      <c r="U3138">
        <v>3932</v>
      </c>
      <c r="V3138">
        <v>3958</v>
      </c>
      <c r="W3138">
        <v>409</v>
      </c>
      <c r="X3138">
        <v>302</v>
      </c>
    </row>
    <row r="3139" spans="1:24" x14ac:dyDescent="0.35">
      <c r="A3139" s="6" t="str">
        <f t="shared" si="49"/>
        <v>56033</v>
      </c>
      <c r="B3139">
        <v>56</v>
      </c>
      <c r="C3139">
        <v>33</v>
      </c>
      <c r="D3139" t="s">
        <v>3050</v>
      </c>
      <c r="E3139" t="s">
        <v>1619</v>
      </c>
      <c r="F3139">
        <v>30917</v>
      </c>
      <c r="G3139">
        <v>15553</v>
      </c>
      <c r="H3139">
        <v>15364</v>
      </c>
      <c r="I3139">
        <v>14827</v>
      </c>
      <c r="J3139">
        <v>14635</v>
      </c>
      <c r="K3139">
        <v>135</v>
      </c>
      <c r="L3139">
        <v>100</v>
      </c>
      <c r="M3139">
        <v>225</v>
      </c>
      <c r="N3139">
        <v>186</v>
      </c>
      <c r="O3139">
        <v>97</v>
      </c>
      <c r="P3139">
        <v>164</v>
      </c>
      <c r="Q3139">
        <v>13</v>
      </c>
      <c r="R3139">
        <v>14</v>
      </c>
      <c r="S3139">
        <v>256</v>
      </c>
      <c r="T3139">
        <v>265</v>
      </c>
      <c r="U3139">
        <v>14846</v>
      </c>
      <c r="V3139">
        <v>14657</v>
      </c>
      <c r="W3139">
        <v>707</v>
      </c>
      <c r="X3139">
        <v>707</v>
      </c>
    </row>
    <row r="3140" spans="1:24" x14ac:dyDescent="0.35">
      <c r="A3140" s="6" t="str">
        <f t="shared" si="49"/>
        <v>56035</v>
      </c>
      <c r="B3140">
        <v>56</v>
      </c>
      <c r="C3140">
        <v>35</v>
      </c>
      <c r="D3140" t="s">
        <v>3050</v>
      </c>
      <c r="E3140" t="s">
        <v>4967</v>
      </c>
      <c r="F3140">
        <v>8726</v>
      </c>
      <c r="G3140">
        <v>4631</v>
      </c>
      <c r="H3140">
        <v>4095</v>
      </c>
      <c r="I3140">
        <v>4395</v>
      </c>
      <c r="J3140">
        <v>3903</v>
      </c>
      <c r="K3140">
        <v>49</v>
      </c>
      <c r="L3140">
        <v>28</v>
      </c>
      <c r="M3140">
        <v>58</v>
      </c>
      <c r="N3140">
        <v>49</v>
      </c>
      <c r="O3140">
        <v>32</v>
      </c>
      <c r="P3140">
        <v>37</v>
      </c>
      <c r="Q3140">
        <v>5</v>
      </c>
      <c r="R3140">
        <v>2</v>
      </c>
      <c r="S3140">
        <v>92</v>
      </c>
      <c r="T3140">
        <v>76</v>
      </c>
      <c r="U3140">
        <v>4299</v>
      </c>
      <c r="V3140">
        <v>3786</v>
      </c>
      <c r="W3140">
        <v>332</v>
      </c>
      <c r="X3140">
        <v>309</v>
      </c>
    </row>
    <row r="3141" spans="1:24" x14ac:dyDescent="0.35">
      <c r="A3141" s="6" t="str">
        <f t="shared" si="49"/>
        <v>56037</v>
      </c>
      <c r="B3141">
        <v>56</v>
      </c>
      <c r="C3141">
        <v>37</v>
      </c>
      <c r="D3141" t="s">
        <v>3050</v>
      </c>
      <c r="E3141" t="s">
        <v>4969</v>
      </c>
      <c r="F3141">
        <v>42271</v>
      </c>
      <c r="G3141">
        <v>21953</v>
      </c>
      <c r="H3141">
        <v>20318</v>
      </c>
      <c r="I3141">
        <v>20630</v>
      </c>
      <c r="J3141">
        <v>19081</v>
      </c>
      <c r="K3141">
        <v>322</v>
      </c>
      <c r="L3141">
        <v>234</v>
      </c>
      <c r="M3141">
        <v>323</v>
      </c>
      <c r="N3141">
        <v>290</v>
      </c>
      <c r="O3141">
        <v>181</v>
      </c>
      <c r="P3141">
        <v>231</v>
      </c>
      <c r="Q3141">
        <v>36</v>
      </c>
      <c r="R3141">
        <v>33</v>
      </c>
      <c r="S3141">
        <v>461</v>
      </c>
      <c r="T3141">
        <v>449</v>
      </c>
      <c r="U3141">
        <v>18278</v>
      </c>
      <c r="V3141">
        <v>17055</v>
      </c>
      <c r="W3141">
        <v>3675</v>
      </c>
      <c r="X3141">
        <v>3263</v>
      </c>
    </row>
    <row r="3142" spans="1:24" x14ac:dyDescent="0.35">
      <c r="A3142" s="6" t="str">
        <f t="shared" si="49"/>
        <v>56039</v>
      </c>
      <c r="B3142">
        <v>56</v>
      </c>
      <c r="C3142">
        <v>39</v>
      </c>
      <c r="D3142" t="s">
        <v>3050</v>
      </c>
      <c r="E3142" t="s">
        <v>1035</v>
      </c>
      <c r="F3142">
        <v>23323</v>
      </c>
      <c r="G3142">
        <v>12171</v>
      </c>
      <c r="H3142">
        <v>11152</v>
      </c>
      <c r="I3142">
        <v>11570</v>
      </c>
      <c r="J3142">
        <v>10564</v>
      </c>
      <c r="K3142">
        <v>109</v>
      </c>
      <c r="L3142">
        <v>74</v>
      </c>
      <c r="M3142">
        <v>120</v>
      </c>
      <c r="N3142">
        <v>108</v>
      </c>
      <c r="O3142">
        <v>148</v>
      </c>
      <c r="P3142">
        <v>207</v>
      </c>
      <c r="Q3142">
        <v>20</v>
      </c>
      <c r="R3142">
        <v>17</v>
      </c>
      <c r="S3142">
        <v>204</v>
      </c>
      <c r="T3142">
        <v>182</v>
      </c>
      <c r="U3142">
        <v>10425</v>
      </c>
      <c r="V3142">
        <v>9595</v>
      </c>
      <c r="W3142">
        <v>1746</v>
      </c>
      <c r="X3142">
        <v>1557</v>
      </c>
    </row>
    <row r="3143" spans="1:24" x14ac:dyDescent="0.35">
      <c r="A3143" s="6" t="str">
        <f t="shared" si="49"/>
        <v>56041</v>
      </c>
      <c r="B3143">
        <v>56</v>
      </c>
      <c r="C3143">
        <v>41</v>
      </c>
      <c r="D3143" t="s">
        <v>3050</v>
      </c>
      <c r="E3143" t="s">
        <v>4972</v>
      </c>
      <c r="F3143">
        <v>20445</v>
      </c>
      <c r="G3143">
        <v>10395</v>
      </c>
      <c r="H3143">
        <v>10050</v>
      </c>
      <c r="I3143">
        <v>9937</v>
      </c>
      <c r="J3143">
        <v>9586</v>
      </c>
      <c r="K3143">
        <v>71</v>
      </c>
      <c r="L3143">
        <v>60</v>
      </c>
      <c r="M3143">
        <v>147</v>
      </c>
      <c r="N3143">
        <v>164</v>
      </c>
      <c r="O3143">
        <v>39</v>
      </c>
      <c r="P3143">
        <v>59</v>
      </c>
      <c r="Q3143">
        <v>16</v>
      </c>
      <c r="R3143">
        <v>15</v>
      </c>
      <c r="S3143">
        <v>185</v>
      </c>
      <c r="T3143">
        <v>166</v>
      </c>
      <c r="U3143">
        <v>9413</v>
      </c>
      <c r="V3143">
        <v>9050</v>
      </c>
      <c r="W3143">
        <v>982</v>
      </c>
      <c r="X3143">
        <v>1000</v>
      </c>
    </row>
    <row r="3144" spans="1:24" x14ac:dyDescent="0.35">
      <c r="A3144" s="6" t="str">
        <f t="shared" si="49"/>
        <v>56043</v>
      </c>
      <c r="B3144">
        <v>56</v>
      </c>
      <c r="C3144">
        <v>43</v>
      </c>
      <c r="D3144" t="s">
        <v>3050</v>
      </c>
      <c r="E3144" t="s">
        <v>4974</v>
      </c>
      <c r="F3144">
        <v>7679</v>
      </c>
      <c r="G3144">
        <v>3946</v>
      </c>
      <c r="H3144">
        <v>3733</v>
      </c>
      <c r="I3144">
        <v>3751</v>
      </c>
      <c r="J3144">
        <v>3534</v>
      </c>
      <c r="K3144">
        <v>24</v>
      </c>
      <c r="L3144">
        <v>14</v>
      </c>
      <c r="M3144">
        <v>59</v>
      </c>
      <c r="N3144">
        <v>70</v>
      </c>
      <c r="O3144">
        <v>26</v>
      </c>
      <c r="P3144">
        <v>37</v>
      </c>
      <c r="Q3144">
        <v>3</v>
      </c>
      <c r="R3144">
        <v>2</v>
      </c>
      <c r="S3144">
        <v>83</v>
      </c>
      <c r="T3144">
        <v>76</v>
      </c>
      <c r="U3144">
        <v>3383</v>
      </c>
      <c r="V3144">
        <v>3214</v>
      </c>
      <c r="W3144">
        <v>563</v>
      </c>
      <c r="X3144">
        <v>519</v>
      </c>
    </row>
    <row r="3145" spans="1:24" x14ac:dyDescent="0.35">
      <c r="A3145" s="6" t="str">
        <f t="shared" si="49"/>
        <v>56045</v>
      </c>
      <c r="B3145">
        <v>56</v>
      </c>
      <c r="C3145">
        <v>45</v>
      </c>
      <c r="D3145" t="s">
        <v>3050</v>
      </c>
      <c r="E3145" t="s">
        <v>4976</v>
      </c>
      <c r="F3145">
        <v>6838</v>
      </c>
      <c r="G3145">
        <v>3713</v>
      </c>
      <c r="H3145">
        <v>3125</v>
      </c>
      <c r="I3145">
        <v>3465</v>
      </c>
      <c r="J3145">
        <v>2906</v>
      </c>
      <c r="K3145">
        <v>40</v>
      </c>
      <c r="L3145">
        <v>14</v>
      </c>
      <c r="M3145">
        <v>91</v>
      </c>
      <c r="N3145">
        <v>58</v>
      </c>
      <c r="O3145">
        <v>31</v>
      </c>
      <c r="P3145">
        <v>64</v>
      </c>
      <c r="Q3145">
        <v>2</v>
      </c>
      <c r="R3145">
        <v>0</v>
      </c>
      <c r="S3145">
        <v>84</v>
      </c>
      <c r="T3145">
        <v>83</v>
      </c>
      <c r="U3145">
        <v>3530</v>
      </c>
      <c r="V3145">
        <v>2999</v>
      </c>
      <c r="W3145">
        <v>183</v>
      </c>
      <c r="X3145">
        <v>126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8A0CA6-336A-4300-9342-64263D642AB0}">
  <dimension ref="A1:X3109"/>
  <sheetViews>
    <sheetView topLeftCell="H1" workbookViewId="0">
      <pane ySplit="1" topLeftCell="A242" activePane="bottomLeft" state="frozen"/>
      <selection pane="bottomLeft" activeCell="D242" sqref="D242"/>
    </sheetView>
  </sheetViews>
  <sheetFormatPr defaultRowHeight="14.5" x14ac:dyDescent="0.35"/>
  <cols>
    <col min="1" max="1" width="9.1796875"/>
    <col min="2" max="2" width="16" customWidth="1"/>
    <col min="3" max="3" width="20.81640625" style="9" customWidth="1"/>
    <col min="4" max="4" width="12.54296875" customWidth="1"/>
    <col min="5" max="5" width="12.54296875" style="9" customWidth="1"/>
    <col min="6" max="8" width="12.54296875" customWidth="1"/>
    <col min="9" max="9" width="12.54296875" style="9" customWidth="1"/>
    <col min="10" max="10" width="12.54296875" customWidth="1"/>
    <col min="11" max="11" width="12.54296875" style="9" customWidth="1"/>
    <col min="12" max="24" width="19.54296875" customWidth="1"/>
  </cols>
  <sheetData>
    <row r="1" spans="1:24" x14ac:dyDescent="0.35">
      <c r="A1" s="11" t="s">
        <v>17</v>
      </c>
      <c r="B1" s="11" t="s">
        <v>18</v>
      </c>
      <c r="C1" s="17" t="s">
        <v>19</v>
      </c>
      <c r="D1" s="4" t="s">
        <v>5149</v>
      </c>
      <c r="E1" s="15" t="s">
        <v>5150</v>
      </c>
      <c r="F1" s="4" t="s">
        <v>5151</v>
      </c>
      <c r="G1" s="4" t="s">
        <v>5152</v>
      </c>
      <c r="H1" s="4" t="s">
        <v>5153</v>
      </c>
      <c r="I1" s="15" t="s">
        <v>5154</v>
      </c>
      <c r="J1" s="4" t="s">
        <v>5155</v>
      </c>
      <c r="K1" s="15" t="s">
        <v>5156</v>
      </c>
      <c r="L1" s="4" t="s">
        <v>5199</v>
      </c>
      <c r="M1" s="12" t="s">
        <v>5200</v>
      </c>
      <c r="N1" s="12" t="s">
        <v>5201</v>
      </c>
      <c r="O1" s="4" t="s">
        <v>5202</v>
      </c>
      <c r="P1" s="4" t="s">
        <v>5203</v>
      </c>
      <c r="Q1" s="4" t="s">
        <v>5204</v>
      </c>
      <c r="R1" s="4" t="s">
        <v>5205</v>
      </c>
      <c r="S1" s="4" t="s">
        <v>5206</v>
      </c>
      <c r="T1" s="4" t="s">
        <v>5207</v>
      </c>
      <c r="U1" s="4" t="s">
        <v>5208</v>
      </c>
      <c r="V1" s="4" t="s">
        <v>5209</v>
      </c>
      <c r="W1" s="4" t="s">
        <v>5210</v>
      </c>
      <c r="X1" s="4" t="s">
        <v>5211</v>
      </c>
    </row>
    <row r="2" spans="1:24" x14ac:dyDescent="0.35">
      <c r="A2" s="13" t="s">
        <v>20</v>
      </c>
      <c r="B2" s="13" t="s">
        <v>21</v>
      </c>
      <c r="C2" s="18" t="s">
        <v>22</v>
      </c>
      <c r="D2" s="14">
        <f>SUMIFS('Census Data'!G:G,'Census Data'!$A:$A,$A2)/SUMIFS('Census Data'!$F:$F,'Census Data'!$A:$A,$A2)</f>
        <v>0.48798653267357039</v>
      </c>
      <c r="E2" s="16">
        <f>SUMIFS('Census Data'!H:H,'Census Data'!$A:$A,$A2)/SUMIFS('Census Data'!$F:$F,'Census Data'!$A:$A,$A2)</f>
        <v>0.51201346732642961</v>
      </c>
      <c r="F2" s="14">
        <f>SUM(SUMIFS('Census Data'!I:I,'Census Data'!$A:$A,$A2),SUMIFS('Census Data'!J:J,'Census Data'!$A:$A,$A2))/SUMIFS('Census Data'!$F:$F,'Census Data'!$A:$A,$A2)</f>
        <v>0.75864238466901324</v>
      </c>
      <c r="G2" s="14">
        <f>SUM(SUMIFS('Census Data'!K:K,'Census Data'!$A:$A,$A2),SUMIFS('Census Data'!L:L,'Census Data'!$A:$A,$A2))/SUMIFS('Census Data'!$F:$F,'Census Data'!$A:$A,$A2)</f>
        <v>0.20488360625074392</v>
      </c>
      <c r="H2" s="14">
        <f>SUM(SUMIFS('Census Data'!O:O,'Census Data'!$A:$A,$A2),SUMIFS('Census Data'!P:P,'Census Data'!$A:$A,$A2))/SUMIFS('Census Data'!$F:$F,'Census Data'!$A:$A,$A2)</f>
        <v>1.1732898025812375E-2</v>
      </c>
      <c r="I2" s="16">
        <f>100%-SUM(F2:H2)</f>
        <v>2.4741111054430553E-2</v>
      </c>
      <c r="J2" s="14">
        <f>SUM(SUMIFS('Census Data'!W:W,'Census Data'!$A:$A,$A2),SUMIFS('Census Data'!X:X,'Census Data'!$A:$A,$A2))/SUMIFS('Census Data'!$F:$F,'Census Data'!$A:$A,$A2)</f>
        <v>3.5929874679045723E-2</v>
      </c>
      <c r="K2" s="16">
        <f>100%-J2</f>
        <v>0.96407012532095426</v>
      </c>
      <c r="L2" s="19">
        <f>'EPA Data'!D3/SUM('EPA Data'!D:D)</f>
        <v>2.70477340969337E-4</v>
      </c>
      <c r="M2" s="19">
        <f>'EPA Data'!E3/SUM('EPA Data'!E:E)</f>
        <v>1.6381790114549305E-4</v>
      </c>
      <c r="N2" s="19">
        <f>'EPA Data'!F3/SUM('EPA Data'!F:F)</f>
        <v>3.2733998912668914E-4</v>
      </c>
      <c r="O2" s="19">
        <f>'EPA Data'!G3/SUM('EPA Data'!G:G)</f>
        <v>1.0738492182863414E-4</v>
      </c>
      <c r="P2" s="19">
        <f>'EPA Data'!H3/SUM('EPA Data'!H:H)</f>
        <v>1.6189113285179437E-4</v>
      </c>
      <c r="Q2" s="19">
        <f>'EPA Data'!I3/SUM('EPA Data'!I:I)</f>
        <v>2.5760390331224805E-4</v>
      </c>
      <c r="R2" s="19">
        <f>'EPA Data'!J3/SUM('EPA Data'!J:J)</f>
        <v>1.8706750243704495E-4</v>
      </c>
      <c r="S2" s="19">
        <f>'EPA Data'!K3/SUM('EPA Data'!K:K)</f>
        <v>2.3149833447848602E-4</v>
      </c>
      <c r="T2" s="19">
        <f>'EPA Data'!L3/SUM('EPA Data'!L:L)</f>
        <v>5.429803989663042E-4</v>
      </c>
      <c r="U2" s="19">
        <f>'EPA Data'!M3/SUM('EPA Data'!M:M)</f>
        <v>8.2241861579762166E-5</v>
      </c>
      <c r="V2" s="19">
        <f>'EPA Data'!N3/SUM('EPA Data'!N:N)</f>
        <v>6.6112154800209929E-5</v>
      </c>
      <c r="W2" s="19">
        <f>'EPA Data'!O3/SUM('EPA Data'!O:O)</f>
        <v>1.937020643470734E-4</v>
      </c>
      <c r="X2" s="19">
        <f>'EPA Data'!P3/SUM('EPA Data'!P:P)</f>
        <v>1.7440784331711811E-4</v>
      </c>
    </row>
    <row r="3" spans="1:24" x14ac:dyDescent="0.35">
      <c r="A3" s="13" t="s">
        <v>23</v>
      </c>
      <c r="B3" s="13" t="s">
        <v>21</v>
      </c>
      <c r="C3" s="18" t="s">
        <v>24</v>
      </c>
      <c r="D3" s="14">
        <f>SUMIFS('Census Data'!G:G,'Census Data'!$A:$A,$A3)/SUMIFS('Census Data'!$F:$F,'Census Data'!$A:$A,$A3)</f>
        <v>0.4886481308895102</v>
      </c>
      <c r="E3" s="16">
        <f>SUMIFS('Census Data'!H:H,'Census Data'!$A:$A,$A3)/SUMIFS('Census Data'!$F:$F,'Census Data'!$A:$A,$A3)</f>
        <v>0.5113518691104898</v>
      </c>
      <c r="F3" s="14">
        <f>SUM(SUMIFS('Census Data'!I:I,'Census Data'!$A:$A,$A3),SUMIFS('Census Data'!J:J,'Census Data'!$A:$A,$A3))/SUMIFS('Census Data'!$F:$F,'Census Data'!$A:$A,$A3)</f>
        <v>0.87322667495081285</v>
      </c>
      <c r="G3" s="14">
        <f>SUM(SUMIFS('Census Data'!K:K,'Census Data'!$A:$A,$A3),SUMIFS('Census Data'!L:L,'Census Data'!$A:$A,$A3))/SUMIFS('Census Data'!$F:$F,'Census Data'!$A:$A,$A3)</f>
        <v>8.7540126333229787E-2</v>
      </c>
      <c r="H3" s="14">
        <f>SUM(SUMIFS('Census Data'!O:O,'Census Data'!$A:$A,$A3),SUMIFS('Census Data'!P:P,'Census Data'!$A:$A,$A3))/SUMIFS('Census Data'!$F:$F,'Census Data'!$A:$A,$A3)</f>
        <v>1.0937661799730766E-2</v>
      </c>
      <c r="I3" s="16">
        <f t="shared" ref="I3:I66" si="0">100%-SUM(F3:H3)</f>
        <v>2.8295536916226549E-2</v>
      </c>
      <c r="J3" s="14">
        <f>SUM(SUMIFS('Census Data'!W:W,'Census Data'!$A:$A,$A3),SUMIFS('Census Data'!X:X,'Census Data'!$A:$A,$A3))/SUMIFS('Census Data'!$F:$F,'Census Data'!$A:$A,$A3)</f>
        <v>5.4584757170964067E-2</v>
      </c>
      <c r="K3" s="16">
        <f t="shared" ref="K3:K66" si="1">100%-J3</f>
        <v>0.94541524282903588</v>
      </c>
      <c r="L3" s="19">
        <f>'EPA Data'!D4/SUM('EPA Data'!D:D)</f>
        <v>4.4045751720837064E-4</v>
      </c>
      <c r="M3" s="19">
        <f>'EPA Data'!E4/SUM('EPA Data'!E:E)</f>
        <v>3.3971059487095714E-4</v>
      </c>
      <c r="N3" s="19">
        <f>'EPA Data'!F4/SUM('EPA Data'!F:F)</f>
        <v>7.1780655921888342E-4</v>
      </c>
      <c r="O3" s="19">
        <f>'EPA Data'!G4/SUM('EPA Data'!G:G)</f>
        <v>3.2557382453620739E-4</v>
      </c>
      <c r="P3" s="19">
        <f>'EPA Data'!H4/SUM('EPA Data'!H:H)</f>
        <v>3.7090392731265332E-4</v>
      </c>
      <c r="Q3" s="19">
        <f>'EPA Data'!I4/SUM('EPA Data'!I:I)</f>
        <v>6.3603495650924719E-4</v>
      </c>
      <c r="R3" s="19">
        <f>'EPA Data'!J4/SUM('EPA Data'!J:J)</f>
        <v>4.0615681668380101E-4</v>
      </c>
      <c r="S3" s="19">
        <f>'EPA Data'!K4/SUM('EPA Data'!K:K)</f>
        <v>4.6571531724301794E-4</v>
      </c>
      <c r="T3" s="19">
        <f>'EPA Data'!L4/SUM('EPA Data'!L:L)</f>
        <v>1.1762614205287879E-3</v>
      </c>
      <c r="U3" s="19">
        <f>'EPA Data'!M4/SUM('EPA Data'!M:M)</f>
        <v>1.6537359364077664E-4</v>
      </c>
      <c r="V3" s="19">
        <f>'EPA Data'!N4/SUM('EPA Data'!N:N)</f>
        <v>1.1802160076919016E-4</v>
      </c>
      <c r="W3" s="19">
        <f>'EPA Data'!O4/SUM('EPA Data'!O:O)</f>
        <v>3.700241364753873E-4</v>
      </c>
      <c r="X3" s="19">
        <f>'EPA Data'!P4/SUM('EPA Data'!P:P)</f>
        <v>3.07837740396301E-4</v>
      </c>
    </row>
    <row r="4" spans="1:24" x14ac:dyDescent="0.35">
      <c r="A4" s="13" t="s">
        <v>25</v>
      </c>
      <c r="B4" s="13" t="s">
        <v>21</v>
      </c>
      <c r="C4" s="18" t="s">
        <v>26</v>
      </c>
      <c r="D4" s="14">
        <f>SUMIFS('Census Data'!G:G,'Census Data'!$A:$A,$A4)/SUMIFS('Census Data'!$F:$F,'Census Data'!$A:$A,$A4)</f>
        <v>0.52883586349042766</v>
      </c>
      <c r="E4" s="16">
        <f>SUMIFS('Census Data'!H:H,'Census Data'!$A:$A,$A4)/SUMIFS('Census Data'!$F:$F,'Census Data'!$A:$A,$A4)</f>
        <v>0.47116413650957234</v>
      </c>
      <c r="F4" s="14">
        <f>SUM(SUMIFS('Census Data'!I:I,'Census Data'!$A:$A,$A4),SUMIFS('Census Data'!J:J,'Census Data'!$A:$A,$A4))/SUMIFS('Census Data'!$F:$F,'Census Data'!$A:$A,$A4)</f>
        <v>0.49403464267311425</v>
      </c>
      <c r="G4" s="14">
        <f>SUM(SUMIFS('Census Data'!K:K,'Census Data'!$A:$A,$A4),SUMIFS('Census Data'!L:L,'Census Data'!$A:$A,$A4))/SUMIFS('Census Data'!$F:$F,'Census Data'!$A:$A,$A4)</f>
        <v>0.47750604463117841</v>
      </c>
      <c r="H4" s="14">
        <f>SUM(SUMIFS('Census Data'!O:O,'Census Data'!$A:$A,$A4),SUMIFS('Census Data'!P:P,'Census Data'!$A:$A,$A4))/SUMIFS('Census Data'!$F:$F,'Census Data'!$A:$A,$A4)</f>
        <v>4.5186095366443382E-3</v>
      </c>
      <c r="I4" s="16">
        <f t="shared" si="0"/>
        <v>2.3940703159063048E-2</v>
      </c>
      <c r="J4" s="14">
        <f>SUM(SUMIFS('Census Data'!W:W,'Census Data'!$A:$A,$A4),SUMIFS('Census Data'!X:X,'Census Data'!$A:$A,$A4))/SUMIFS('Census Data'!$F:$F,'Census Data'!$A:$A,$A4)</f>
        <v>5.8543739347576201E-2</v>
      </c>
      <c r="K4" s="16">
        <f t="shared" si="1"/>
        <v>0.94145626065242383</v>
      </c>
      <c r="L4" s="19">
        <f>'EPA Data'!D5/SUM('EPA Data'!D:D)</f>
        <v>4.5155304037098067E-5</v>
      </c>
      <c r="M4" s="19">
        <f>'EPA Data'!E5/SUM('EPA Data'!E:E)</f>
        <v>4.0102230968192661E-5</v>
      </c>
      <c r="N4" s="19">
        <f>'EPA Data'!F5/SUM('EPA Data'!F:F)</f>
        <v>7.8834961108059252E-5</v>
      </c>
      <c r="O4" s="19">
        <f>'EPA Data'!G5/SUM('EPA Data'!G:G)</f>
        <v>2.742295227872724E-5</v>
      </c>
      <c r="P4" s="19">
        <f>'EPA Data'!H5/SUM('EPA Data'!H:H)</f>
        <v>4.3576624907360603E-5</v>
      </c>
      <c r="Q4" s="19">
        <f>'EPA Data'!I5/SUM('EPA Data'!I:I)</f>
        <v>7.7795664114452514E-5</v>
      </c>
      <c r="R4" s="19">
        <f>'EPA Data'!J5/SUM('EPA Data'!J:J)</f>
        <v>4.266209330883751E-5</v>
      </c>
      <c r="S4" s="19">
        <f>'EPA Data'!K5/SUM('EPA Data'!K:K)</f>
        <v>5.1396448667219494E-5</v>
      </c>
      <c r="T4" s="19">
        <f>'EPA Data'!L5/SUM('EPA Data'!L:L)</f>
        <v>1.4713249507595242E-4</v>
      </c>
      <c r="U4" s="19">
        <f>'EPA Data'!M5/SUM('EPA Data'!M:M)</f>
        <v>2.0210683490357114E-5</v>
      </c>
      <c r="V4" s="19">
        <f>'EPA Data'!N5/SUM('EPA Data'!N:N)</f>
        <v>1.7141085617810639E-5</v>
      </c>
      <c r="W4" s="19">
        <f>'EPA Data'!O5/SUM('EPA Data'!O:O)</f>
        <v>5.205389113145879E-5</v>
      </c>
      <c r="X4" s="19">
        <f>'EPA Data'!P5/SUM('EPA Data'!P:P)</f>
        <v>4.7046629234508929E-5</v>
      </c>
    </row>
    <row r="5" spans="1:24" x14ac:dyDescent="0.35">
      <c r="A5" s="13" t="s">
        <v>27</v>
      </c>
      <c r="B5" s="13" t="s">
        <v>21</v>
      </c>
      <c r="C5" s="18" t="s">
        <v>28</v>
      </c>
      <c r="D5" s="14">
        <f>SUMIFS('Census Data'!G:G,'Census Data'!$A:$A,$A5)/SUMIFS('Census Data'!$F:$F,'Census Data'!$A:$A,$A5)</f>
        <v>0.53212860409847096</v>
      </c>
      <c r="E5" s="16">
        <f>SUMIFS('Census Data'!H:H,'Census Data'!$A:$A,$A5)/SUMIFS('Census Data'!$F:$F,'Census Data'!$A:$A,$A5)</f>
        <v>0.4678713959015291</v>
      </c>
      <c r="F5" s="14">
        <f>SUM(SUMIFS('Census Data'!I:I,'Census Data'!$A:$A,$A5),SUMIFS('Census Data'!J:J,'Census Data'!$A:$A,$A5))/SUMIFS('Census Data'!$F:$F,'Census Data'!$A:$A,$A5)</f>
        <v>0.76772342047441822</v>
      </c>
      <c r="G5" s="14">
        <f>SUM(SUMIFS('Census Data'!K:K,'Census Data'!$A:$A,$A5),SUMIFS('Census Data'!L:L,'Census Data'!$A:$A,$A5))/SUMIFS('Census Data'!$F:$F,'Census Data'!$A:$A,$A5)</f>
        <v>0.21003542442042958</v>
      </c>
      <c r="H5" s="14">
        <f>SUM(SUMIFS('Census Data'!O:O,'Census Data'!$A:$A,$A5),SUMIFS('Census Data'!P:P,'Census Data'!$A:$A,$A5))/SUMIFS('Census Data'!$F:$F,'Census Data'!$A:$A,$A5)</f>
        <v>2.6007802340702211E-3</v>
      </c>
      <c r="I5" s="16">
        <f t="shared" si="0"/>
        <v>1.9640374871082056E-2</v>
      </c>
      <c r="J5" s="14">
        <f>SUM(SUMIFS('Census Data'!W:W,'Census Data'!$A:$A,$A5),SUMIFS('Census Data'!X:X,'Census Data'!$A:$A,$A5))/SUMIFS('Census Data'!$F:$F,'Census Data'!$A:$A,$A5)</f>
        <v>3.2016501502174791E-2</v>
      </c>
      <c r="K5" s="16">
        <f t="shared" si="1"/>
        <v>0.96798349849782517</v>
      </c>
      <c r="L5" s="19">
        <f>'EPA Data'!D6/SUM('EPA Data'!D:D)</f>
        <v>5.9912904356382551E-5</v>
      </c>
      <c r="M5" s="19">
        <f>'EPA Data'!E6/SUM('EPA Data'!E:E)</f>
        <v>5.75649117195891E-5</v>
      </c>
      <c r="N5" s="19">
        <f>'EPA Data'!F6/SUM('EPA Data'!F:F)</f>
        <v>1.1415349433525001E-4</v>
      </c>
      <c r="O5" s="19">
        <f>'EPA Data'!G6/SUM('EPA Data'!G:G)</f>
        <v>3.6388861100515509E-5</v>
      </c>
      <c r="P5" s="19">
        <f>'EPA Data'!H6/SUM('EPA Data'!H:H)</f>
        <v>5.4874461916164251E-5</v>
      </c>
      <c r="Q5" s="19">
        <f>'EPA Data'!I6/SUM('EPA Data'!I:I)</f>
        <v>8.0658873818952213E-5</v>
      </c>
      <c r="R5" s="19">
        <f>'EPA Data'!J6/SUM('EPA Data'!J:J)</f>
        <v>5.9805914712616741E-5</v>
      </c>
      <c r="S5" s="19">
        <f>'EPA Data'!K6/SUM('EPA Data'!K:K)</f>
        <v>8.6541592158727025E-5</v>
      </c>
      <c r="T5" s="19">
        <f>'EPA Data'!L6/SUM('EPA Data'!L:L)</f>
        <v>1.675960852085009E-4</v>
      </c>
      <c r="U5" s="19">
        <f>'EPA Data'!M6/SUM('EPA Data'!M:M)</f>
        <v>2.7964142820778362E-5</v>
      </c>
      <c r="V5" s="19">
        <f>'EPA Data'!N6/SUM('EPA Data'!N:N)</f>
        <v>2.3352171008688055E-5</v>
      </c>
      <c r="W5" s="19">
        <f>'EPA Data'!O6/SUM('EPA Data'!O:O)</f>
        <v>6.5835323634724348E-5</v>
      </c>
      <c r="X5" s="19">
        <f>'EPA Data'!P6/SUM('EPA Data'!P:P)</f>
        <v>6.0988200103372213E-5</v>
      </c>
    </row>
    <row r="6" spans="1:24" x14ac:dyDescent="0.35">
      <c r="A6" s="13" t="s">
        <v>29</v>
      </c>
      <c r="B6" s="13" t="s">
        <v>21</v>
      </c>
      <c r="C6" s="18" t="s">
        <v>30</v>
      </c>
      <c r="D6" s="14">
        <f>SUMIFS('Census Data'!G:G,'Census Data'!$A:$A,$A6)/SUMIFS('Census Data'!$F:$F,'Census Data'!$A:$A,$A6)</f>
        <v>0.49702350752579061</v>
      </c>
      <c r="E6" s="16">
        <f>SUMIFS('Census Data'!H:H,'Census Data'!$A:$A,$A6)/SUMIFS('Census Data'!$F:$F,'Census Data'!$A:$A,$A6)</f>
        <v>0.50297649247420939</v>
      </c>
      <c r="F6" s="14">
        <f>SUM(SUMIFS('Census Data'!I:I,'Census Data'!$A:$A,$A6),SUMIFS('Census Data'!J:J,'Census Data'!$A:$A,$A6))/SUMIFS('Census Data'!$F:$F,'Census Data'!$A:$A,$A6)</f>
        <v>0.95716218501606631</v>
      </c>
      <c r="G6" s="14">
        <f>SUM(SUMIFS('Census Data'!K:K,'Census Data'!$A:$A,$A6),SUMIFS('Census Data'!L:L,'Census Data'!$A:$A,$A6))/SUMIFS('Census Data'!$F:$F,'Census Data'!$A:$A,$A6)</f>
        <v>1.719939117199391E-2</v>
      </c>
      <c r="H6" s="14">
        <f>SUM(SUMIFS('Census Data'!O:O,'Census Data'!$A:$A,$A6),SUMIFS('Census Data'!P:P,'Census Data'!$A:$A,$A6))/SUMIFS('Census Data'!$F:$F,'Census Data'!$A:$A,$A6)</f>
        <v>3.754439370877727E-3</v>
      </c>
      <c r="I6" s="16">
        <f t="shared" si="0"/>
        <v>2.1883984441062099E-2</v>
      </c>
      <c r="J6" s="14">
        <f>SUM(SUMIFS('Census Data'!W:W,'Census Data'!$A:$A,$A6),SUMIFS('Census Data'!X:X,'Census Data'!$A:$A,$A6))/SUMIFS('Census Data'!$F:$F,'Census Data'!$A:$A,$A6)</f>
        <v>9.7513952308472859E-2</v>
      </c>
      <c r="K6" s="16">
        <f t="shared" si="1"/>
        <v>0.90248604769152718</v>
      </c>
      <c r="L6" s="19">
        <f>'EPA Data'!D7/SUM('EPA Data'!D:D)</f>
        <v>2.2295337731520051E-4</v>
      </c>
      <c r="M6" s="19">
        <f>'EPA Data'!E7/SUM('EPA Data'!E:E)</f>
        <v>2.5632527958089095E-4</v>
      </c>
      <c r="N6" s="19">
        <f>'EPA Data'!F7/SUM('EPA Data'!F:F)</f>
        <v>4.4289365658367201E-4</v>
      </c>
      <c r="O6" s="19">
        <f>'EPA Data'!G7/SUM('EPA Data'!G:G)</f>
        <v>2.1900014697648134E-4</v>
      </c>
      <c r="P6" s="19">
        <f>'EPA Data'!H7/SUM('EPA Data'!H:H)</f>
        <v>2.5008827687297261E-4</v>
      </c>
      <c r="Q6" s="19">
        <f>'EPA Data'!I7/SUM('EPA Data'!I:I)</f>
        <v>2.9089676287889722E-4</v>
      </c>
      <c r="R6" s="19">
        <f>'EPA Data'!J7/SUM('EPA Data'!J:J)</f>
        <v>2.7892872711025824E-4</v>
      </c>
      <c r="S6" s="19">
        <f>'EPA Data'!K7/SUM('EPA Data'!K:K)</f>
        <v>3.1026220264242146E-4</v>
      </c>
      <c r="T6" s="19">
        <f>'EPA Data'!L7/SUM('EPA Data'!L:L)</f>
        <v>6.4237631182151572E-4</v>
      </c>
      <c r="U6" s="19">
        <f>'EPA Data'!M7/SUM('EPA Data'!M:M)</f>
        <v>1.6131890526565698E-4</v>
      </c>
      <c r="V6" s="19">
        <f>'EPA Data'!N7/SUM('EPA Data'!N:N)</f>
        <v>1.1598043717730904E-4</v>
      </c>
      <c r="W6" s="19">
        <f>'EPA Data'!O7/SUM('EPA Data'!O:O)</f>
        <v>2.5048616463503435E-4</v>
      </c>
      <c r="X6" s="19">
        <f>'EPA Data'!P7/SUM('EPA Data'!P:P)</f>
        <v>2.4314802704413285E-4</v>
      </c>
    </row>
    <row r="7" spans="1:24" x14ac:dyDescent="0.35">
      <c r="A7" s="13" t="s">
        <v>31</v>
      </c>
      <c r="B7" s="13" t="s">
        <v>21</v>
      </c>
      <c r="C7" s="18" t="s">
        <v>32</v>
      </c>
      <c r="D7" s="14">
        <f>SUMIFS('Census Data'!G:G,'Census Data'!$A:$A,$A7)/SUMIFS('Census Data'!$F:$F,'Census Data'!$A:$A,$A7)</f>
        <v>0.54768339768339769</v>
      </c>
      <c r="E7" s="16">
        <f>SUMIFS('Census Data'!H:H,'Census Data'!$A:$A,$A7)/SUMIFS('Census Data'!$F:$F,'Census Data'!$A:$A,$A7)</f>
        <v>0.45231660231660231</v>
      </c>
      <c r="F7" s="14">
        <f>SUM(SUMIFS('Census Data'!I:I,'Census Data'!$A:$A,$A7),SUMIFS('Census Data'!J:J,'Census Data'!$A:$A,$A7))/SUMIFS('Census Data'!$F:$F,'Census Data'!$A:$A,$A7)</f>
        <v>0.24546332046332045</v>
      </c>
      <c r="G7" s="14">
        <f>SUM(SUMIFS('Census Data'!K:K,'Census Data'!$A:$A,$A7),SUMIFS('Census Data'!L:L,'Census Data'!$A:$A,$A7))/SUMIFS('Census Data'!$F:$F,'Census Data'!$A:$A,$A7)</f>
        <v>0.72673745173745175</v>
      </c>
      <c r="H7" s="14">
        <f>SUM(SUMIFS('Census Data'!O:O,'Census Data'!$A:$A,$A7),SUMIFS('Census Data'!P:P,'Census Data'!$A:$A,$A7))/SUMIFS('Census Data'!$F:$F,'Census Data'!$A:$A,$A7)</f>
        <v>2.3166023166023165E-3</v>
      </c>
      <c r="I7" s="16">
        <f t="shared" si="0"/>
        <v>2.5482625482625476E-2</v>
      </c>
      <c r="J7" s="14">
        <f>SUM(SUMIFS('Census Data'!W:W,'Census Data'!$A:$A,$A7),SUMIFS('Census Data'!X:X,'Census Data'!$A:$A,$A7))/SUMIFS('Census Data'!$F:$F,'Census Data'!$A:$A,$A7)</f>
        <v>5.2606177606177605E-2</v>
      </c>
      <c r="K7" s="16">
        <f t="shared" si="1"/>
        <v>0.94739382239382242</v>
      </c>
      <c r="L7" s="19">
        <f>'EPA Data'!D8/SUM('EPA Data'!D:D)</f>
        <v>2.0913376193660276E-5</v>
      </c>
      <c r="M7" s="19">
        <f>'EPA Data'!E8/SUM('EPA Data'!E:E)</f>
        <v>1.7859095859846126E-5</v>
      </c>
      <c r="N7" s="19">
        <f>'EPA Data'!F8/SUM('EPA Data'!F:F)</f>
        <v>3.5670236285498914E-5</v>
      </c>
      <c r="O7" s="19">
        <f>'EPA Data'!G8/SUM('EPA Data'!G:G)</f>
        <v>1.3275533356970147E-5</v>
      </c>
      <c r="P7" s="19">
        <f>'EPA Data'!H8/SUM('EPA Data'!H:H)</f>
        <v>1.9201355459630407E-5</v>
      </c>
      <c r="Q7" s="19">
        <f>'EPA Data'!I8/SUM('EPA Data'!I:I)</f>
        <v>3.3439904653284314E-5</v>
      </c>
      <c r="R7" s="19">
        <f>'EPA Data'!J8/SUM('EPA Data'!J:J)</f>
        <v>1.8785985472199284E-5</v>
      </c>
      <c r="S7" s="19">
        <f>'EPA Data'!K8/SUM('EPA Data'!K:K)</f>
        <v>2.3218935073570667E-5</v>
      </c>
      <c r="T7" s="19">
        <f>'EPA Data'!L8/SUM('EPA Data'!L:L)</f>
        <v>7.3037947485690883E-5</v>
      </c>
      <c r="U7" s="19">
        <f>'EPA Data'!M8/SUM('EPA Data'!M:M)</f>
        <v>9.1828587984602307E-6</v>
      </c>
      <c r="V7" s="19">
        <f>'EPA Data'!N8/SUM('EPA Data'!N:N)</f>
        <v>7.6715432651948302E-6</v>
      </c>
      <c r="W7" s="19">
        <f>'EPA Data'!O8/SUM('EPA Data'!O:O)</f>
        <v>2.2896507206997308E-5</v>
      </c>
      <c r="X7" s="19">
        <f>'EPA Data'!P8/SUM('EPA Data'!P:P)</f>
        <v>2.0253839681656421E-5</v>
      </c>
    </row>
    <row r="8" spans="1:24" x14ac:dyDescent="0.35">
      <c r="A8" s="13" t="s">
        <v>33</v>
      </c>
      <c r="B8" s="13" t="s">
        <v>21</v>
      </c>
      <c r="C8" s="18" t="s">
        <v>34</v>
      </c>
      <c r="D8" s="14">
        <f>SUMIFS('Census Data'!G:G,'Census Data'!$A:$A,$A8)/SUMIFS('Census Data'!$F:$F,'Census Data'!$A:$A,$A8)</f>
        <v>0.47012496062165282</v>
      </c>
      <c r="E8" s="16">
        <f>SUMIFS('Census Data'!H:H,'Census Data'!$A:$A,$A8)/SUMIFS('Census Data'!$F:$F,'Census Data'!$A:$A,$A8)</f>
        <v>0.52987503937834712</v>
      </c>
      <c r="F8" s="14">
        <f>SUM(SUMIFS('Census Data'!I:I,'Census Data'!$A:$A,$A8),SUMIFS('Census Data'!J:J,'Census Data'!$A:$A,$A8))/SUMIFS('Census Data'!$F:$F,'Census Data'!$A:$A,$A8)</f>
        <v>0.51848157093352931</v>
      </c>
      <c r="G8" s="14">
        <f>SUM(SUMIFS('Census Data'!K:K,'Census Data'!$A:$A,$A8),SUMIFS('Census Data'!L:L,'Census Data'!$A:$A,$A8))/SUMIFS('Census Data'!$F:$F,'Census Data'!$A:$A,$A8)</f>
        <v>0.45090832720781265</v>
      </c>
      <c r="H8" s="14">
        <f>SUM(SUMIFS('Census Data'!O:O,'Census Data'!$A:$A,$A8),SUMIFS('Census Data'!P:P,'Census Data'!$A:$A,$A8))/SUMIFS('Census Data'!$F:$F,'Census Data'!$A:$A,$A8)</f>
        <v>1.4648745143337184E-2</v>
      </c>
      <c r="I8" s="16">
        <f t="shared" si="0"/>
        <v>1.596135671532084E-2</v>
      </c>
      <c r="J8" s="14">
        <f>SUM(SUMIFS('Census Data'!W:W,'Census Data'!$A:$A,$A8),SUMIFS('Census Data'!X:X,'Census Data'!$A:$A,$A8))/SUMIFS('Census Data'!$F:$F,'Census Data'!$A:$A,$A8)</f>
        <v>1.5016276383492597E-2</v>
      </c>
      <c r="K8" s="16">
        <f t="shared" si="1"/>
        <v>0.98498372361650743</v>
      </c>
      <c r="L8" s="19">
        <f>'EPA Data'!D9/SUM('EPA Data'!D:D)</f>
        <v>3.9944928625946155E-5</v>
      </c>
      <c r="M8" s="19">
        <f>'EPA Data'!E9/SUM('EPA Data'!E:E)</f>
        <v>3.4336723138704568E-5</v>
      </c>
      <c r="N8" s="19">
        <f>'EPA Data'!F9/SUM('EPA Data'!F:F)</f>
        <v>7.2144941693048686E-5</v>
      </c>
      <c r="O8" s="19">
        <f>'EPA Data'!G9/SUM('EPA Data'!G:G)</f>
        <v>2.500418415600727E-5</v>
      </c>
      <c r="P8" s="19">
        <f>'EPA Data'!H9/SUM('EPA Data'!H:H)</f>
        <v>3.626859018464318E-5</v>
      </c>
      <c r="Q8" s="19">
        <f>'EPA Data'!I9/SUM('EPA Data'!I:I)</f>
        <v>6.8914128561720973E-5</v>
      </c>
      <c r="R8" s="19">
        <f>'EPA Data'!J9/SUM('EPA Data'!J:J)</f>
        <v>3.7951540010047837E-5</v>
      </c>
      <c r="S8" s="19">
        <f>'EPA Data'!K9/SUM('EPA Data'!K:K)</f>
        <v>4.7837177512807353E-5</v>
      </c>
      <c r="T8" s="19">
        <f>'EPA Data'!L9/SUM('EPA Data'!L:L)</f>
        <v>1.2410077069400992E-4</v>
      </c>
      <c r="U8" s="19">
        <f>'EPA Data'!M9/SUM('EPA Data'!M:M)</f>
        <v>1.5494851336150767E-5</v>
      </c>
      <c r="V8" s="19">
        <f>'EPA Data'!N9/SUM('EPA Data'!N:N)</f>
        <v>1.2991413535275279E-5</v>
      </c>
      <c r="W8" s="19">
        <f>'EPA Data'!O9/SUM('EPA Data'!O:O)</f>
        <v>4.1817656428829414E-5</v>
      </c>
      <c r="X8" s="19">
        <f>'EPA Data'!P9/SUM('EPA Data'!P:P)</f>
        <v>3.7136604886623352E-5</v>
      </c>
    </row>
    <row r="9" spans="1:24" x14ac:dyDescent="0.35">
      <c r="A9" s="13" t="s">
        <v>35</v>
      </c>
      <c r="B9" s="13" t="s">
        <v>21</v>
      </c>
      <c r="C9" s="18" t="s">
        <v>36</v>
      </c>
      <c r="D9" s="14">
        <f>SUMIFS('Census Data'!G:G,'Census Data'!$A:$A,$A9)/SUMIFS('Census Data'!$F:$F,'Census Data'!$A:$A,$A9)</f>
        <v>0.4850181637052241</v>
      </c>
      <c r="E9" s="16">
        <f>SUMIFS('Census Data'!H:H,'Census Data'!$A:$A,$A9)/SUMIFS('Census Data'!$F:$F,'Census Data'!$A:$A,$A9)</f>
        <v>0.5149818362947759</v>
      </c>
      <c r="F9" s="14">
        <f>SUM(SUMIFS('Census Data'!I:I,'Census Data'!$A:$A,$A9),SUMIFS('Census Data'!J:J,'Census Data'!$A:$A,$A9))/SUMIFS('Census Data'!$F:$F,'Census Data'!$A:$A,$A9)</f>
        <v>0.74254772803393998</v>
      </c>
      <c r="G9" s="14">
        <f>SUM(SUMIFS('Census Data'!K:K,'Census Data'!$A:$A,$A9),SUMIFS('Census Data'!L:L,'Census Data'!$A:$A,$A9))/SUMIFS('Census Data'!$F:$F,'Census Data'!$A:$A,$A9)</f>
        <v>0.22107333327607973</v>
      </c>
      <c r="H9" s="14">
        <f>SUM(SUMIFS('Census Data'!O:O,'Census Data'!$A:$A,$A9),SUMIFS('Census Data'!P:P,'Census Data'!$A:$A,$A9))/SUMIFS('Census Data'!$F:$F,'Census Data'!$A:$A,$A9)</f>
        <v>8.8199173830523607E-3</v>
      </c>
      <c r="I9" s="16">
        <f t="shared" si="0"/>
        <v>2.7559021306928E-2</v>
      </c>
      <c r="J9" s="14">
        <f>SUM(SUMIFS('Census Data'!W:W,'Census Data'!$A:$A,$A9),SUMIFS('Census Data'!X:X,'Census Data'!$A:$A,$A9))/SUMIFS('Census Data'!$F:$F,'Census Data'!$A:$A,$A9)</f>
        <v>4.2725500468048197E-2</v>
      </c>
      <c r="K9" s="16">
        <f t="shared" si="1"/>
        <v>0.95727449953195176</v>
      </c>
      <c r="L9" s="19">
        <f>'EPA Data'!D10/SUM('EPA Data'!D:D)</f>
        <v>4.3248982079991348E-4</v>
      </c>
      <c r="M9" s="19">
        <f>'EPA Data'!E10/SUM('EPA Data'!E:E)</f>
        <v>4.2210435264968313E-4</v>
      </c>
      <c r="N9" s="19">
        <f>'EPA Data'!F10/SUM('EPA Data'!F:F)</f>
        <v>7.4891097782790316E-4</v>
      </c>
      <c r="O9" s="19">
        <f>'EPA Data'!G10/SUM('EPA Data'!G:G)</f>
        <v>3.1345789212414518E-4</v>
      </c>
      <c r="P9" s="19">
        <f>'EPA Data'!H10/SUM('EPA Data'!H:H)</f>
        <v>4.1727240731329735E-4</v>
      </c>
      <c r="Q9" s="19">
        <f>'EPA Data'!I10/SUM('EPA Data'!I:I)</f>
        <v>5.4051191204780482E-4</v>
      </c>
      <c r="R9" s="19">
        <f>'EPA Data'!J10/SUM('EPA Data'!J:J)</f>
        <v>4.044102262980233E-4</v>
      </c>
      <c r="S9" s="19">
        <f>'EPA Data'!K10/SUM('EPA Data'!K:K)</f>
        <v>4.7590897859104878E-4</v>
      </c>
      <c r="T9" s="19">
        <f>'EPA Data'!L10/SUM('EPA Data'!L:L)</f>
        <v>1.0521165737212563E-3</v>
      </c>
      <c r="U9" s="19">
        <f>'EPA Data'!M10/SUM('EPA Data'!M:M)</f>
        <v>2.6220413024694142E-4</v>
      </c>
      <c r="V9" s="19">
        <f>'EPA Data'!N10/SUM('EPA Data'!N:N)</f>
        <v>2.0477010235708795E-4</v>
      </c>
      <c r="W9" s="19">
        <f>'EPA Data'!O10/SUM('EPA Data'!O:O)</f>
        <v>4.3964594377221967E-4</v>
      </c>
      <c r="X9" s="19">
        <f>'EPA Data'!P10/SUM('EPA Data'!P:P)</f>
        <v>3.9588798532581219E-4</v>
      </c>
    </row>
    <row r="10" spans="1:24" x14ac:dyDescent="0.35">
      <c r="A10" s="13" t="s">
        <v>37</v>
      </c>
      <c r="B10" s="13" t="s">
        <v>21</v>
      </c>
      <c r="C10" s="18" t="s">
        <v>38</v>
      </c>
      <c r="D10" s="14">
        <f>SUMIFS('Census Data'!G:G,'Census Data'!$A:$A,$A10)/SUMIFS('Census Data'!$F:$F,'Census Data'!$A:$A,$A10)</f>
        <v>0.47975382491659957</v>
      </c>
      <c r="E10" s="16">
        <f>SUMIFS('Census Data'!H:H,'Census Data'!$A:$A,$A10)/SUMIFS('Census Data'!$F:$F,'Census Data'!$A:$A,$A10)</f>
        <v>0.52024617508340043</v>
      </c>
      <c r="F10" s="14">
        <f>SUM(SUMIFS('Census Data'!I:I,'Census Data'!$A:$A,$A10),SUMIFS('Census Data'!J:J,'Census Data'!$A:$A,$A10))/SUMIFS('Census Data'!$F:$F,'Census Data'!$A:$A,$A10)</f>
        <v>0.5692223628206603</v>
      </c>
      <c r="G10" s="14">
        <f>SUM(SUMIFS('Census Data'!K:K,'Census Data'!$A:$A,$A10),SUMIFS('Census Data'!L:L,'Census Data'!$A:$A,$A10))/SUMIFS('Census Data'!$F:$F,'Census Data'!$A:$A,$A10)</f>
        <v>0.4027090762682618</v>
      </c>
      <c r="H10" s="14">
        <f>SUM(SUMIFS('Census Data'!O:O,'Census Data'!$A:$A,$A10),SUMIFS('Census Data'!P:P,'Census Data'!$A:$A,$A10))/SUMIFS('Census Data'!$F:$F,'Census Data'!$A:$A,$A10)</f>
        <v>1.1474749798688601E-2</v>
      </c>
      <c r="I10" s="16">
        <f t="shared" si="0"/>
        <v>1.6593811112389334E-2</v>
      </c>
      <c r="J10" s="14">
        <f>SUM(SUMIFS('Census Data'!W:W,'Census Data'!$A:$A,$A10),SUMIFS('Census Data'!X:X,'Census Data'!$A:$A,$A10))/SUMIFS('Census Data'!$F:$F,'Census Data'!$A:$A,$A10)</f>
        <v>3.5287012538824339E-2</v>
      </c>
      <c r="K10" s="16">
        <f t="shared" si="1"/>
        <v>0.96471298746117562</v>
      </c>
      <c r="L10" s="19">
        <f>'EPA Data'!D11/SUM('EPA Data'!D:D)</f>
        <v>1.0581979395168674E-4</v>
      </c>
      <c r="M10" s="19">
        <f>'EPA Data'!E11/SUM('EPA Data'!E:E)</f>
        <v>6.3427495289203843E-5</v>
      </c>
      <c r="N10" s="19">
        <f>'EPA Data'!F11/SUM('EPA Data'!F:F)</f>
        <v>1.1859960661998563E-4</v>
      </c>
      <c r="O10" s="19">
        <f>'EPA Data'!G11/SUM('EPA Data'!G:G)</f>
        <v>4.5048231931223121E-5</v>
      </c>
      <c r="P10" s="19">
        <f>'EPA Data'!H11/SUM('EPA Data'!H:H)</f>
        <v>6.4552709232620944E-5</v>
      </c>
      <c r="Q10" s="19">
        <f>'EPA Data'!I11/SUM('EPA Data'!I:I)</f>
        <v>1.0093988442391958E-4</v>
      </c>
      <c r="R10" s="19">
        <f>'EPA Data'!J11/SUM('EPA Data'!J:J)</f>
        <v>6.3086209920034343E-5</v>
      </c>
      <c r="S10" s="19">
        <f>'EPA Data'!K11/SUM('EPA Data'!K:K)</f>
        <v>7.4908292720210452E-5</v>
      </c>
      <c r="T10" s="19">
        <f>'EPA Data'!L11/SUM('EPA Data'!L:L)</f>
        <v>1.893200732398473E-4</v>
      </c>
      <c r="U10" s="19">
        <f>'EPA Data'!M11/SUM('EPA Data'!M:M)</f>
        <v>3.5471519266743482E-5</v>
      </c>
      <c r="V10" s="19">
        <f>'EPA Data'!N11/SUM('EPA Data'!N:N)</f>
        <v>2.9549283883885106E-5</v>
      </c>
      <c r="W10" s="19">
        <f>'EPA Data'!O11/SUM('EPA Data'!O:O)</f>
        <v>7.5720599360222667E-5</v>
      </c>
      <c r="X10" s="19">
        <f>'EPA Data'!P11/SUM('EPA Data'!P:P)</f>
        <v>6.3576443093206456E-5</v>
      </c>
    </row>
    <row r="11" spans="1:24" x14ac:dyDescent="0.35">
      <c r="A11" s="13" t="s">
        <v>39</v>
      </c>
      <c r="B11" s="13" t="s">
        <v>21</v>
      </c>
      <c r="C11" s="18" t="s">
        <v>40</v>
      </c>
      <c r="D11" s="14">
        <f>SUMIFS('Census Data'!G:G,'Census Data'!$A:$A,$A11)/SUMIFS('Census Data'!$F:$F,'Census Data'!$A:$A,$A11)</f>
        <v>0.49985984863652744</v>
      </c>
      <c r="E11" s="16">
        <f>SUMIFS('Census Data'!H:H,'Census Data'!$A:$A,$A11)/SUMIFS('Census Data'!$F:$F,'Census Data'!$A:$A,$A11)</f>
        <v>0.50014015136347256</v>
      </c>
      <c r="F11" s="14">
        <f>SUM(SUMIFS('Census Data'!I:I,'Census Data'!$A:$A,$A11),SUMIFS('Census Data'!J:J,'Census Data'!$A:$A,$A11))/SUMIFS('Census Data'!$F:$F,'Census Data'!$A:$A,$A11)</f>
        <v>0.92784206943498981</v>
      </c>
      <c r="G11" s="14">
        <f>SUM(SUMIFS('Census Data'!K:K,'Census Data'!$A:$A,$A11),SUMIFS('Census Data'!L:L,'Census Data'!$A:$A,$A11))/SUMIFS('Census Data'!$F:$F,'Census Data'!$A:$A,$A11)</f>
        <v>4.1925279301645781E-2</v>
      </c>
      <c r="H11" s="14">
        <f>SUM(SUMIFS('Census Data'!O:O,'Census Data'!$A:$A,$A11),SUMIFS('Census Data'!P:P,'Census Data'!$A:$A,$A11))/SUMIFS('Census Data'!$F:$F,'Census Data'!$A:$A,$A11)</f>
        <v>5.0454490850118132E-3</v>
      </c>
      <c r="I11" s="16">
        <f t="shared" si="0"/>
        <v>2.5187202178352575E-2</v>
      </c>
      <c r="J11" s="14">
        <f>SUM(SUMIFS('Census Data'!W:W,'Census Data'!$A:$A,$A11),SUMIFS('Census Data'!X:X,'Census Data'!$A:$A,$A11))/SUMIFS('Census Data'!$F:$F,'Census Data'!$A:$A,$A11)</f>
        <v>1.5777039202338524E-2</v>
      </c>
      <c r="K11" s="16">
        <f t="shared" si="1"/>
        <v>0.98422296079766147</v>
      </c>
      <c r="L11" s="19">
        <f>'EPA Data'!D12/SUM('EPA Data'!D:D)</f>
        <v>7.1573608495142756E-5</v>
      </c>
      <c r="M11" s="19">
        <f>'EPA Data'!E12/SUM('EPA Data'!E:E)</f>
        <v>7.314779662235716E-5</v>
      </c>
      <c r="N11" s="19">
        <f>'EPA Data'!F12/SUM('EPA Data'!F:F)</f>
        <v>1.2146981252454211E-4</v>
      </c>
      <c r="O11" s="19">
        <f>'EPA Data'!G12/SUM('EPA Data'!G:G)</f>
        <v>4.744398497519294E-5</v>
      </c>
      <c r="P11" s="19">
        <f>'EPA Data'!H12/SUM('EPA Data'!H:H)</f>
        <v>7.1073004999078722E-5</v>
      </c>
      <c r="Q11" s="19">
        <f>'EPA Data'!I12/SUM('EPA Data'!I:I)</f>
        <v>8.8871617018679947E-5</v>
      </c>
      <c r="R11" s="19">
        <f>'EPA Data'!J12/SUM('EPA Data'!J:J)</f>
        <v>5.6672028553568447E-5</v>
      </c>
      <c r="S11" s="19">
        <f>'EPA Data'!K12/SUM('EPA Data'!K:K)</f>
        <v>7.4390111984949279E-5</v>
      </c>
      <c r="T11" s="19">
        <f>'EPA Data'!L12/SUM('EPA Data'!L:L)</f>
        <v>1.5295739471379562E-4</v>
      </c>
      <c r="U11" s="19">
        <f>'EPA Data'!M12/SUM('EPA Data'!M:M)</f>
        <v>4.2639980072010401E-5</v>
      </c>
      <c r="V11" s="19">
        <f>'EPA Data'!N12/SUM('EPA Data'!N:N)</f>
        <v>3.7398716366307349E-5</v>
      </c>
      <c r="W11" s="19">
        <f>'EPA Data'!O12/SUM('EPA Data'!O:O)</f>
        <v>7.1797623175584395E-5</v>
      </c>
      <c r="X11" s="19">
        <f>'EPA Data'!P12/SUM('EPA Data'!P:P)</f>
        <v>6.625022288563055E-5</v>
      </c>
    </row>
    <row r="12" spans="1:24" x14ac:dyDescent="0.35">
      <c r="A12" s="13" t="s">
        <v>41</v>
      </c>
      <c r="B12" s="13" t="s">
        <v>21</v>
      </c>
      <c r="C12" s="18" t="s">
        <v>42</v>
      </c>
      <c r="D12" s="14">
        <f>SUMIFS('Census Data'!G:G,'Census Data'!$A:$A,$A12)/SUMIFS('Census Data'!$F:$F,'Census Data'!$A:$A,$A12)</f>
        <v>0.49436804336717693</v>
      </c>
      <c r="E12" s="16">
        <f>SUMIFS('Census Data'!H:H,'Census Data'!$A:$A,$A12)/SUMIFS('Census Data'!$F:$F,'Census Data'!$A:$A,$A12)</f>
        <v>0.50563195663282312</v>
      </c>
      <c r="F12" s="14">
        <f>SUM(SUMIFS('Census Data'!I:I,'Census Data'!$A:$A,$A12),SUMIFS('Census Data'!J:J,'Census Data'!$A:$A,$A12))/SUMIFS('Census Data'!$F:$F,'Census Data'!$A:$A,$A12)</f>
        <v>0.86992068605452</v>
      </c>
      <c r="G12" s="14">
        <f>SUM(SUMIFS('Census Data'!K:K,'Census Data'!$A:$A,$A12),SUMIFS('Census Data'!L:L,'Census Data'!$A:$A,$A12))/SUMIFS('Census Data'!$F:$F,'Census Data'!$A:$A,$A12)</f>
        <v>0.10330808024705072</v>
      </c>
      <c r="H12" s="14">
        <f>SUM(SUMIFS('Census Data'!O:O,'Census Data'!$A:$A,$A12),SUMIFS('Census Data'!P:P,'Census Data'!$A:$A,$A12))/SUMIFS('Census Data'!$F:$F,'Census Data'!$A:$A,$A12)</f>
        <v>4.7099597876074737E-3</v>
      </c>
      <c r="I12" s="16">
        <f t="shared" si="0"/>
        <v>2.2061273910821799E-2</v>
      </c>
      <c r="J12" s="14">
        <f>SUM(SUMIFS('Census Data'!W:W,'Census Data'!$A:$A,$A12),SUMIFS('Census Data'!X:X,'Census Data'!$A:$A,$A12))/SUMIFS('Census Data'!$F:$F,'Census Data'!$A:$A,$A12)</f>
        <v>9.7265112972384535E-2</v>
      </c>
      <c r="K12" s="16">
        <f t="shared" si="1"/>
        <v>0.90273488702761551</v>
      </c>
      <c r="L12" s="19">
        <f>'EPA Data'!D13/SUM('EPA Data'!D:D)</f>
        <v>2.0674148459656652E-4</v>
      </c>
      <c r="M12" s="19">
        <f>'EPA Data'!E13/SUM('EPA Data'!E:E)</f>
        <v>1.4855900660200511E-4</v>
      </c>
      <c r="N12" s="19">
        <f>'EPA Data'!F13/SUM('EPA Data'!F:F)</f>
        <v>2.9171434896312412E-4</v>
      </c>
      <c r="O12" s="19">
        <f>'EPA Data'!G13/SUM('EPA Data'!G:G)</f>
        <v>9.9030574086476442E-5</v>
      </c>
      <c r="P12" s="19">
        <f>'EPA Data'!H13/SUM('EPA Data'!H:H)</f>
        <v>1.4315021607929815E-4</v>
      </c>
      <c r="Q12" s="19">
        <f>'EPA Data'!I13/SUM('EPA Data'!I:I)</f>
        <v>2.1502501062593498E-4</v>
      </c>
      <c r="R12" s="19">
        <f>'EPA Data'!J13/SUM('EPA Data'!J:J)</f>
        <v>1.6120176296834638E-4</v>
      </c>
      <c r="S12" s="19">
        <f>'EPA Data'!K13/SUM('EPA Data'!K:K)</f>
        <v>2.0842078271172805E-4</v>
      </c>
      <c r="T12" s="19">
        <f>'EPA Data'!L13/SUM('EPA Data'!L:L)</f>
        <v>4.6137031808648744E-4</v>
      </c>
      <c r="U12" s="19">
        <f>'EPA Data'!M13/SUM('EPA Data'!M:M)</f>
        <v>7.7596001407195209E-5</v>
      </c>
      <c r="V12" s="19">
        <f>'EPA Data'!N13/SUM('EPA Data'!N:N)</f>
        <v>6.022959344671362E-5</v>
      </c>
      <c r="W12" s="19">
        <f>'EPA Data'!O13/SUM('EPA Data'!O:O)</f>
        <v>1.7018740160205543E-4</v>
      </c>
      <c r="X12" s="19">
        <f>'EPA Data'!P13/SUM('EPA Data'!P:P)</f>
        <v>1.5323463938160759E-4</v>
      </c>
    </row>
    <row r="13" spans="1:24" x14ac:dyDescent="0.35">
      <c r="A13" s="13" t="s">
        <v>43</v>
      </c>
      <c r="B13" s="13" t="s">
        <v>21</v>
      </c>
      <c r="C13" s="18" t="s">
        <v>44</v>
      </c>
      <c r="D13" s="14">
        <f>SUMIFS('Census Data'!G:G,'Census Data'!$A:$A,$A13)/SUMIFS('Census Data'!$F:$F,'Census Data'!$A:$A,$A13)</f>
        <v>0.47643855079327491</v>
      </c>
      <c r="E13" s="16">
        <f>SUMIFS('Census Data'!H:H,'Census Data'!$A:$A,$A13)/SUMIFS('Census Data'!$F:$F,'Census Data'!$A:$A,$A13)</f>
        <v>0.52356144920672509</v>
      </c>
      <c r="F13" s="14">
        <f>SUM(SUMIFS('Census Data'!I:I,'Census Data'!$A:$A,$A13),SUMIFS('Census Data'!J:J,'Census Data'!$A:$A,$A13))/SUMIFS('Census Data'!$F:$F,'Census Data'!$A:$A,$A13)</f>
        <v>0.57234193701160307</v>
      </c>
      <c r="G13" s="14">
        <f>SUM(SUMIFS('Census Data'!K:K,'Census Data'!$A:$A,$A13),SUMIFS('Census Data'!L:L,'Census Data'!$A:$A,$A13))/SUMIFS('Census Data'!$F:$F,'Census Data'!$A:$A,$A13)</f>
        <v>0.41550240745125899</v>
      </c>
      <c r="H13" s="14">
        <f>SUM(SUMIFS('Census Data'!O:O,'Census Data'!$A:$A,$A13),SUMIFS('Census Data'!P:P,'Census Data'!$A:$A,$A13))/SUMIFS('Census Data'!$F:$F,'Census Data'!$A:$A,$A13)</f>
        <v>2.5258505012234586E-3</v>
      </c>
      <c r="I13" s="16">
        <f t="shared" si="0"/>
        <v>9.6298050359144849E-3</v>
      </c>
      <c r="J13" s="14">
        <f>SUM(SUMIFS('Census Data'!W:W,'Census Data'!$A:$A,$A13),SUMIFS('Census Data'!X:X,'Census Data'!$A:$A,$A13))/SUMIFS('Census Data'!$F:$F,'Census Data'!$A:$A,$A13)</f>
        <v>1.0103402004893835E-2</v>
      </c>
      <c r="K13" s="16">
        <f t="shared" si="1"/>
        <v>0.98989659799510621</v>
      </c>
      <c r="L13" s="19">
        <f>'EPA Data'!D14/SUM('EPA Data'!D:D)</f>
        <v>2.0039235159059244E-5</v>
      </c>
      <c r="M13" s="19">
        <f>'EPA Data'!E14/SUM('EPA Data'!E:E)</f>
        <v>1.9540395286769086E-5</v>
      </c>
      <c r="N13" s="19">
        <f>'EPA Data'!F14/SUM('EPA Data'!F:F)</f>
        <v>4.2440789549681867E-5</v>
      </c>
      <c r="O13" s="19">
        <f>'EPA Data'!G14/SUM('EPA Data'!G:G)</f>
        <v>1.1144802573291059E-5</v>
      </c>
      <c r="P13" s="19">
        <f>'EPA Data'!H14/SUM('EPA Data'!H:H)</f>
        <v>1.9063169656078459E-5</v>
      </c>
      <c r="Q13" s="19">
        <f>'EPA Data'!I14/SUM('EPA Data'!I:I)</f>
        <v>3.2251270209668503E-5</v>
      </c>
      <c r="R13" s="19">
        <f>'EPA Data'!J14/SUM('EPA Data'!J:J)</f>
        <v>2.2612838303084244E-5</v>
      </c>
      <c r="S13" s="19">
        <f>'EPA Data'!K14/SUM('EPA Data'!K:K)</f>
        <v>3.1902778712260561E-5</v>
      </c>
      <c r="T13" s="19">
        <f>'EPA Data'!L14/SUM('EPA Data'!L:L)</f>
        <v>6.7940200171404073E-5</v>
      </c>
      <c r="U13" s="19">
        <f>'EPA Data'!M14/SUM('EPA Data'!M:M)</f>
        <v>8.6777431356113937E-6</v>
      </c>
      <c r="V13" s="19">
        <f>'EPA Data'!N14/SUM('EPA Data'!N:N)</f>
        <v>7.3531062580490504E-6</v>
      </c>
      <c r="W13" s="19">
        <f>'EPA Data'!O14/SUM('EPA Data'!O:O)</f>
        <v>2.3109935471728132E-5</v>
      </c>
      <c r="X13" s="19">
        <f>'EPA Data'!P14/SUM('EPA Data'!P:P)</f>
        <v>2.207521362116613E-5</v>
      </c>
    </row>
    <row r="14" spans="1:24" x14ac:dyDescent="0.35">
      <c r="A14" s="13" t="s">
        <v>45</v>
      </c>
      <c r="B14" s="13" t="s">
        <v>21</v>
      </c>
      <c r="C14" s="18" t="s">
        <v>46</v>
      </c>
      <c r="D14" s="14">
        <f>SUMIFS('Census Data'!G:G,'Census Data'!$A:$A,$A14)/SUMIFS('Census Data'!$F:$F,'Census Data'!$A:$A,$A14)</f>
        <v>0.47581308735004979</v>
      </c>
      <c r="E14" s="16">
        <f>SUMIFS('Census Data'!H:H,'Census Data'!$A:$A,$A14)/SUMIFS('Census Data'!$F:$F,'Census Data'!$A:$A,$A14)</f>
        <v>0.52418691264995021</v>
      </c>
      <c r="F14" s="14">
        <f>SUM(SUMIFS('Census Data'!I:I,'Census Data'!$A:$A,$A14),SUMIFS('Census Data'!J:J,'Census Data'!$A:$A,$A14))/SUMIFS('Census Data'!$F:$F,'Census Data'!$A:$A,$A14)</f>
        <v>0.52596249621064484</v>
      </c>
      <c r="G14" s="14">
        <f>SUM(SUMIFS('Census Data'!K:K,'Census Data'!$A:$A,$A14),SUMIFS('Census Data'!L:L,'Census Data'!$A:$A,$A14))/SUMIFS('Census Data'!$F:$F,'Census Data'!$A:$A,$A14)</f>
        <v>0.45325018405439349</v>
      </c>
      <c r="H14" s="14">
        <f>SUM(SUMIFS('Census Data'!O:O,'Census Data'!$A:$A,$A14),SUMIFS('Census Data'!P:P,'Census Data'!$A:$A,$A14))/SUMIFS('Census Data'!$F:$F,'Census Data'!$A:$A,$A14)</f>
        <v>4.2873846953358453E-3</v>
      </c>
      <c r="I14" s="16">
        <f t="shared" si="0"/>
        <v>1.6499935039625879E-2</v>
      </c>
      <c r="J14" s="14">
        <f>SUM(SUMIFS('Census Data'!W:W,'Census Data'!$A:$A,$A14),SUMIFS('Census Data'!X:X,'Census Data'!$A:$A,$A14))/SUMIFS('Census Data'!$F:$F,'Census Data'!$A:$A,$A14)</f>
        <v>1.0350352951366333E-2</v>
      </c>
      <c r="K14" s="16">
        <f t="shared" si="1"/>
        <v>0.98964964704863367</v>
      </c>
      <c r="L14" s="19">
        <f>'EPA Data'!D15/SUM('EPA Data'!D:D)</f>
        <v>4.4561138350235161E-5</v>
      </c>
      <c r="M14" s="19">
        <f>'EPA Data'!E15/SUM('EPA Data'!E:E)</f>
        <v>3.9493162463802702E-5</v>
      </c>
      <c r="N14" s="19">
        <f>'EPA Data'!F15/SUM('EPA Data'!F:F)</f>
        <v>8.7282143187236165E-5</v>
      </c>
      <c r="O14" s="19">
        <f>'EPA Data'!G15/SUM('EPA Data'!G:G)</f>
        <v>2.6017320762239583E-5</v>
      </c>
      <c r="P14" s="19">
        <f>'EPA Data'!H15/SUM('EPA Data'!H:H)</f>
        <v>4.0257178935879166E-5</v>
      </c>
      <c r="Q14" s="19">
        <f>'EPA Data'!I15/SUM('EPA Data'!I:I)</f>
        <v>7.0126622708788653E-5</v>
      </c>
      <c r="R14" s="19">
        <f>'EPA Data'!J15/SUM('EPA Data'!J:J)</f>
        <v>5.0565841168621954E-5</v>
      </c>
      <c r="S14" s="19">
        <f>'EPA Data'!K15/SUM('EPA Data'!K:K)</f>
        <v>6.1781893527582894E-5</v>
      </c>
      <c r="T14" s="19">
        <f>'EPA Data'!L15/SUM('EPA Data'!L:L)</f>
        <v>1.4318600923055483E-4</v>
      </c>
      <c r="U14" s="19">
        <f>'EPA Data'!M15/SUM('EPA Data'!M:M)</f>
        <v>1.7478312967806047E-5</v>
      </c>
      <c r="V14" s="19">
        <f>'EPA Data'!N15/SUM('EPA Data'!N:N)</f>
        <v>1.4308010155142885E-5</v>
      </c>
      <c r="W14" s="19">
        <f>'EPA Data'!O15/SUM('EPA Data'!O:O)</f>
        <v>4.5830088033633097E-5</v>
      </c>
      <c r="X14" s="19">
        <f>'EPA Data'!P15/SUM('EPA Data'!P:P)</f>
        <v>4.1563501740571828E-5</v>
      </c>
    </row>
    <row r="15" spans="1:24" x14ac:dyDescent="0.35">
      <c r="A15" s="13" t="s">
        <v>47</v>
      </c>
      <c r="B15" s="13" t="s">
        <v>21</v>
      </c>
      <c r="C15" s="18" t="s">
        <v>48</v>
      </c>
      <c r="D15" s="14">
        <f>SUMIFS('Census Data'!G:G,'Census Data'!$A:$A,$A15)/SUMIFS('Census Data'!$F:$F,'Census Data'!$A:$A,$A15)</f>
        <v>0.49125518016436048</v>
      </c>
      <c r="E15" s="16">
        <f>SUMIFS('Census Data'!H:H,'Census Data'!$A:$A,$A15)/SUMIFS('Census Data'!$F:$F,'Census Data'!$A:$A,$A15)</f>
        <v>0.50874481983563957</v>
      </c>
      <c r="F15" s="14">
        <f>SUM(SUMIFS('Census Data'!I:I,'Census Data'!$A:$A,$A15),SUMIFS('Census Data'!J:J,'Census Data'!$A:$A,$A15))/SUMIFS('Census Data'!$F:$F,'Census Data'!$A:$A,$A15)</f>
        <v>0.8323382735126782</v>
      </c>
      <c r="G15" s="14">
        <f>SUM(SUMIFS('Census Data'!K:K,'Census Data'!$A:$A,$A15),SUMIFS('Census Data'!L:L,'Census Data'!$A:$A,$A15))/SUMIFS('Census Data'!$F:$F,'Census Data'!$A:$A,$A15)</f>
        <v>0.1399873568869846</v>
      </c>
      <c r="H15" s="14">
        <f>SUM(SUMIFS('Census Data'!O:O,'Census Data'!$A:$A,$A15),SUMIFS('Census Data'!P:P,'Census Data'!$A:$A,$A15))/SUMIFS('Census Data'!$F:$F,'Census Data'!$A:$A,$A15)</f>
        <v>2.7393411533328652E-3</v>
      </c>
      <c r="I15" s="16">
        <f t="shared" si="0"/>
        <v>2.4935028447004348E-2</v>
      </c>
      <c r="J15" s="14">
        <f>SUM(SUMIFS('Census Data'!W:W,'Census Data'!$A:$A,$A15),SUMIFS('Census Data'!X:X,'Census Data'!$A:$A,$A15))/SUMIFS('Census Data'!$F:$F,'Census Data'!$A:$A,$A15)</f>
        <v>2.9922034136405141E-2</v>
      </c>
      <c r="K15" s="16">
        <f t="shared" si="1"/>
        <v>0.97007796586359485</v>
      </c>
      <c r="L15" s="19">
        <f>'EPA Data'!D16/SUM('EPA Data'!D:D)</f>
        <v>3.478542783702272E-5</v>
      </c>
      <c r="M15" s="19">
        <f>'EPA Data'!E16/SUM('EPA Data'!E:E)</f>
        <v>2.7685287249434203E-5</v>
      </c>
      <c r="N15" s="19">
        <f>'EPA Data'!F16/SUM('EPA Data'!F:F)</f>
        <v>5.1909908454293529E-5</v>
      </c>
      <c r="O15" s="19">
        <f>'EPA Data'!G16/SUM('EPA Data'!G:G)</f>
        <v>1.7562880971451814E-5</v>
      </c>
      <c r="P15" s="19">
        <f>'EPA Data'!H16/SUM('EPA Data'!H:H)</f>
        <v>2.6791326162333532E-5</v>
      </c>
      <c r="Q15" s="19">
        <f>'EPA Data'!I16/SUM('EPA Data'!I:I)</f>
        <v>3.8814603186116138E-5</v>
      </c>
      <c r="R15" s="19">
        <f>'EPA Data'!J16/SUM('EPA Data'!J:J)</f>
        <v>2.5951361421253768E-5</v>
      </c>
      <c r="S15" s="19">
        <f>'EPA Data'!K16/SUM('EPA Data'!K:K)</f>
        <v>3.2870034634321746E-5</v>
      </c>
      <c r="T15" s="19">
        <f>'EPA Data'!L16/SUM('EPA Data'!L:L)</f>
        <v>7.817663731216881E-5</v>
      </c>
      <c r="U15" s="19">
        <f>'EPA Data'!M16/SUM('EPA Data'!M:M)</f>
        <v>1.4828338348804777E-5</v>
      </c>
      <c r="V15" s="19">
        <f>'EPA Data'!N16/SUM('EPA Data'!N:N)</f>
        <v>1.2466631212959889E-5</v>
      </c>
      <c r="W15" s="19">
        <f>'EPA Data'!O16/SUM('EPA Data'!O:O)</f>
        <v>3.0966062410825017E-5</v>
      </c>
      <c r="X15" s="19">
        <f>'EPA Data'!P16/SUM('EPA Data'!P:P)</f>
        <v>2.6697982278142403E-5</v>
      </c>
    </row>
    <row r="16" spans="1:24" x14ac:dyDescent="0.35">
      <c r="A16" s="13" t="s">
        <v>49</v>
      </c>
      <c r="B16" s="13" t="s">
        <v>21</v>
      </c>
      <c r="C16" s="18" t="s">
        <v>50</v>
      </c>
      <c r="D16" s="14">
        <f>SUMIFS('Census Data'!G:G,'Census Data'!$A:$A,$A16)/SUMIFS('Census Data'!$F:$F,'Census Data'!$A:$A,$A16)</f>
        <v>0.49511854951185497</v>
      </c>
      <c r="E16" s="16">
        <f>SUMIFS('Census Data'!H:H,'Census Data'!$A:$A,$A16)/SUMIFS('Census Data'!$F:$F,'Census Data'!$A:$A,$A16)</f>
        <v>0.50488145048814503</v>
      </c>
      <c r="F16" s="14">
        <f>SUM(SUMIFS('Census Data'!I:I,'Census Data'!$A:$A,$A16),SUMIFS('Census Data'!J:J,'Census Data'!$A:$A,$A16))/SUMIFS('Census Data'!$F:$F,'Census Data'!$A:$A,$A16)</f>
        <v>0.94859533771667659</v>
      </c>
      <c r="G16" s="14">
        <f>SUM(SUMIFS('Census Data'!K:K,'Census Data'!$A:$A,$A16),SUMIFS('Census Data'!L:L,'Census Data'!$A:$A,$A16))/SUMIFS('Census Data'!$F:$F,'Census Data'!$A:$A,$A16)</f>
        <v>2.9487945805937436E-2</v>
      </c>
      <c r="H16" s="14">
        <f>SUM(SUMIFS('Census Data'!O:O,'Census Data'!$A:$A,$A16),SUMIFS('Census Data'!P:P,'Census Data'!$A:$A,$A16))/SUMIFS('Census Data'!$F:$F,'Census Data'!$A:$A,$A16)</f>
        <v>1.8596001859600185E-3</v>
      </c>
      <c r="I16" s="16">
        <f t="shared" si="0"/>
        <v>2.0057116291426036E-2</v>
      </c>
      <c r="J16" s="14">
        <f>SUM(SUMIFS('Census Data'!W:W,'Census Data'!$A:$A,$A16),SUMIFS('Census Data'!X:X,'Census Data'!$A:$A,$A16))/SUMIFS('Census Data'!$F:$F,'Census Data'!$A:$A,$A16)</f>
        <v>1.9592216244935911E-2</v>
      </c>
      <c r="K16" s="16">
        <f t="shared" si="1"/>
        <v>0.9804077837550641</v>
      </c>
      <c r="L16" s="19">
        <f>'EPA Data'!D17/SUM('EPA Data'!D:D)</f>
        <v>4.307242617948129E-5</v>
      </c>
      <c r="M16" s="19">
        <f>'EPA Data'!E17/SUM('EPA Data'!E:E)</f>
        <v>3.6738036599412824E-5</v>
      </c>
      <c r="N16" s="19">
        <f>'EPA Data'!F17/SUM('EPA Data'!F:F)</f>
        <v>6.4514883082831943E-5</v>
      </c>
      <c r="O16" s="19">
        <f>'EPA Data'!G17/SUM('EPA Data'!G:G)</f>
        <v>2.4122578708111854E-5</v>
      </c>
      <c r="P16" s="19">
        <f>'EPA Data'!H17/SUM('EPA Data'!H:H)</f>
        <v>3.5965894189766935E-5</v>
      </c>
      <c r="Q16" s="19">
        <f>'EPA Data'!I17/SUM('EPA Data'!I:I)</f>
        <v>4.9735477046757915E-5</v>
      </c>
      <c r="R16" s="19">
        <f>'EPA Data'!J17/SUM('EPA Data'!J:J)</f>
        <v>3.0467377882478809E-5</v>
      </c>
      <c r="S16" s="19">
        <f>'EPA Data'!K17/SUM('EPA Data'!K:K)</f>
        <v>3.9149546078001788E-5</v>
      </c>
      <c r="T16" s="19">
        <f>'EPA Data'!L17/SUM('EPA Data'!L:L)</f>
        <v>8.6835613046353432E-5</v>
      </c>
      <c r="U16" s="19">
        <f>'EPA Data'!M17/SUM('EPA Data'!M:M)</f>
        <v>2.0259719726302059E-5</v>
      </c>
      <c r="V16" s="19">
        <f>'EPA Data'!N17/SUM('EPA Data'!N:N)</f>
        <v>1.8345497079446911E-5</v>
      </c>
      <c r="W16" s="19">
        <f>'EPA Data'!O17/SUM('EPA Data'!O:O)</f>
        <v>3.8294317846257434E-5</v>
      </c>
      <c r="X16" s="19">
        <f>'EPA Data'!P17/SUM('EPA Data'!P:P)</f>
        <v>3.3436846371186491E-5</v>
      </c>
    </row>
    <row r="17" spans="1:24" x14ac:dyDescent="0.35">
      <c r="A17" s="13" t="s">
        <v>51</v>
      </c>
      <c r="B17" s="13" t="s">
        <v>21</v>
      </c>
      <c r="C17" s="18" t="s">
        <v>52</v>
      </c>
      <c r="D17" s="14">
        <f>SUMIFS('Census Data'!G:G,'Census Data'!$A:$A,$A17)/SUMIFS('Census Data'!$F:$F,'Census Data'!$A:$A,$A17)</f>
        <v>0.49770852428964252</v>
      </c>
      <c r="E17" s="16">
        <f>SUMIFS('Census Data'!H:H,'Census Data'!$A:$A,$A17)/SUMIFS('Census Data'!$F:$F,'Census Data'!$A:$A,$A17)</f>
        <v>0.50229147571035748</v>
      </c>
      <c r="F17" s="14">
        <f>SUM(SUMIFS('Census Data'!I:I,'Census Data'!$A:$A,$A17),SUMIFS('Census Data'!J:J,'Census Data'!$A:$A,$A17))/SUMIFS('Census Data'!$F:$F,'Census Data'!$A:$A,$A17)</f>
        <v>0.75622439626629756</v>
      </c>
      <c r="G17" s="14">
        <f>SUM(SUMIFS('Census Data'!K:K,'Census Data'!$A:$A,$A17),SUMIFS('Census Data'!L:L,'Census Data'!$A:$A,$A17))/SUMIFS('Census Data'!$F:$F,'Census Data'!$A:$A,$A17)</f>
        <v>0.17604145232795226</v>
      </c>
      <c r="H17" s="14">
        <f>SUM(SUMIFS('Census Data'!O:O,'Census Data'!$A:$A,$A17),SUMIFS('Census Data'!P:P,'Census Data'!$A:$A,$A17))/SUMIFS('Census Data'!$F:$F,'Census Data'!$A:$A,$A17)</f>
        <v>1.6872743597897453E-2</v>
      </c>
      <c r="I17" s="16">
        <f t="shared" si="0"/>
        <v>5.0861407807852643E-2</v>
      </c>
      <c r="J17" s="14">
        <f>SUM(SUMIFS('Census Data'!W:W,'Census Data'!$A:$A,$A17),SUMIFS('Census Data'!X:X,'Census Data'!$A:$A,$A17))/SUMIFS('Census Data'!$F:$F,'Census Data'!$A:$A,$A17)</f>
        <v>9.0499261115995433E-2</v>
      </c>
      <c r="K17" s="16">
        <f t="shared" si="1"/>
        <v>0.90950073888400462</v>
      </c>
      <c r="L17" s="19">
        <f>'EPA Data'!D18/SUM('EPA Data'!D:D)</f>
        <v>1.5238434255768543E-4</v>
      </c>
      <c r="M17" s="19">
        <f>'EPA Data'!E18/SUM('EPA Data'!E:E)</f>
        <v>1.3367348692008694E-4</v>
      </c>
      <c r="N17" s="19">
        <f>'EPA Data'!F18/SUM('EPA Data'!F:F)</f>
        <v>2.6535355429098525E-4</v>
      </c>
      <c r="O17" s="19">
        <f>'EPA Data'!G18/SUM('EPA Data'!G:G)</f>
        <v>1.0018741804990224E-4</v>
      </c>
      <c r="P17" s="19">
        <f>'EPA Data'!H18/SUM('EPA Data'!H:H)</f>
        <v>1.4628764187931312E-4</v>
      </c>
      <c r="Q17" s="19">
        <f>'EPA Data'!I18/SUM('EPA Data'!I:I)</f>
        <v>2.7899490342067368E-4</v>
      </c>
      <c r="R17" s="19">
        <f>'EPA Data'!J18/SUM('EPA Data'!J:J)</f>
        <v>1.2896360862829138E-4</v>
      </c>
      <c r="S17" s="19">
        <f>'EPA Data'!K18/SUM('EPA Data'!K:K)</f>
        <v>1.6980021616078313E-4</v>
      </c>
      <c r="T17" s="19">
        <f>'EPA Data'!L18/SUM('EPA Data'!L:L)</f>
        <v>4.6663957773412224E-4</v>
      </c>
      <c r="U17" s="19">
        <f>'EPA Data'!M18/SUM('EPA Data'!M:M)</f>
        <v>6.8059557765082148E-5</v>
      </c>
      <c r="V17" s="19">
        <f>'EPA Data'!N18/SUM('EPA Data'!N:N)</f>
        <v>5.2290154890380011E-5</v>
      </c>
      <c r="W17" s="19">
        <f>'EPA Data'!O18/SUM('EPA Data'!O:O)</f>
        <v>1.658045856189792E-4</v>
      </c>
      <c r="X17" s="19">
        <f>'EPA Data'!P18/SUM('EPA Data'!P:P)</f>
        <v>1.5021274813129985E-4</v>
      </c>
    </row>
    <row r="18" spans="1:24" x14ac:dyDescent="0.35">
      <c r="A18" s="13" t="s">
        <v>53</v>
      </c>
      <c r="B18" s="13" t="s">
        <v>21</v>
      </c>
      <c r="C18" s="18" t="s">
        <v>54</v>
      </c>
      <c r="D18" s="14">
        <f>SUMIFS('Census Data'!G:G,'Census Data'!$A:$A,$A18)/SUMIFS('Census Data'!$F:$F,'Census Data'!$A:$A,$A18)</f>
        <v>0.4817584568073805</v>
      </c>
      <c r="E18" s="16">
        <f>SUMIFS('Census Data'!H:H,'Census Data'!$A:$A,$A18)/SUMIFS('Census Data'!$F:$F,'Census Data'!$A:$A,$A18)</f>
        <v>0.5182415431926195</v>
      </c>
      <c r="F18" s="14">
        <f>SUM(SUMIFS('Census Data'!I:I,'Census Data'!$A:$A,$A18),SUMIFS('Census Data'!J:J,'Census Data'!$A:$A,$A18))/SUMIFS('Census Data'!$F:$F,'Census Data'!$A:$A,$A18)</f>
        <v>0.80320450097847362</v>
      </c>
      <c r="G18" s="14">
        <f>SUM(SUMIFS('Census Data'!K:K,'Census Data'!$A:$A,$A18),SUMIFS('Census Data'!L:L,'Census Data'!$A:$A,$A18))/SUMIFS('Census Data'!$F:$F,'Census Data'!$A:$A,$A18)</f>
        <v>0.16256639642158233</v>
      </c>
      <c r="H18" s="14">
        <f>SUM(SUMIFS('Census Data'!O:O,'Census Data'!$A:$A,$A18),SUMIFS('Census Data'!P:P,'Census Data'!$A:$A,$A18))/SUMIFS('Census Data'!$F:$F,'Census Data'!$A:$A,$A18)</f>
        <v>6.7444786133631536E-3</v>
      </c>
      <c r="I18" s="16">
        <f t="shared" si="0"/>
        <v>2.7484623986580914E-2</v>
      </c>
      <c r="J18" s="14">
        <f>SUM(SUMIFS('Census Data'!W:W,'Census Data'!$A:$A,$A18),SUMIFS('Census Data'!X:X,'Census Data'!$A:$A,$A18))/SUMIFS('Census Data'!$F:$F,'Census Data'!$A:$A,$A18)</f>
        <v>3.054235392787252E-2</v>
      </c>
      <c r="K18" s="16">
        <f t="shared" si="1"/>
        <v>0.96945764607212748</v>
      </c>
      <c r="L18" s="19">
        <f>'EPA Data'!D19/SUM('EPA Data'!D:D)</f>
        <v>1.5909726327106863E-4</v>
      </c>
      <c r="M18" s="19">
        <f>'EPA Data'!E19/SUM('EPA Data'!E:E)</f>
        <v>1.8943085087843071E-4</v>
      </c>
      <c r="N18" s="19">
        <f>'EPA Data'!F19/SUM('EPA Data'!F:F)</f>
        <v>3.2654944307456205E-4</v>
      </c>
      <c r="O18" s="19">
        <f>'EPA Data'!G19/SUM('EPA Data'!G:G)</f>
        <v>8.905758093967119E-5</v>
      </c>
      <c r="P18" s="19">
        <f>'EPA Data'!H19/SUM('EPA Data'!H:H)</f>
        <v>1.6025739097007808E-4</v>
      </c>
      <c r="Q18" s="19">
        <f>'EPA Data'!I19/SUM('EPA Data'!I:I)</f>
        <v>1.8668031721148047E-4</v>
      </c>
      <c r="R18" s="19">
        <f>'EPA Data'!J19/SUM('EPA Data'!J:J)</f>
        <v>1.5058839157146305E-4</v>
      </c>
      <c r="S18" s="19">
        <f>'EPA Data'!K19/SUM('EPA Data'!K:K)</f>
        <v>2.057251862708638E-4</v>
      </c>
      <c r="T18" s="19">
        <f>'EPA Data'!L19/SUM('EPA Data'!L:L)</f>
        <v>3.5023723517833616E-4</v>
      </c>
      <c r="U18" s="19">
        <f>'EPA Data'!M19/SUM('EPA Data'!M:M)</f>
        <v>9.5238036016752608E-5</v>
      </c>
      <c r="V18" s="19">
        <f>'EPA Data'!N19/SUM('EPA Data'!N:N)</f>
        <v>8.4545418069399179E-5</v>
      </c>
      <c r="W18" s="19">
        <f>'EPA Data'!O19/SUM('EPA Data'!O:O)</f>
        <v>1.9661406273458064E-4</v>
      </c>
      <c r="X18" s="19">
        <f>'EPA Data'!P19/SUM('EPA Data'!P:P)</f>
        <v>2.2236433019497381E-4</v>
      </c>
    </row>
    <row r="19" spans="1:24" x14ac:dyDescent="0.35">
      <c r="A19" s="13" t="s">
        <v>55</v>
      </c>
      <c r="B19" s="13" t="s">
        <v>21</v>
      </c>
      <c r="C19" s="18" t="s">
        <v>56</v>
      </c>
      <c r="D19" s="14">
        <f>SUMIFS('Census Data'!G:G,'Census Data'!$A:$A,$A19)/SUMIFS('Census Data'!$F:$F,'Census Data'!$A:$A,$A19)</f>
        <v>0.48038285763559541</v>
      </c>
      <c r="E19" s="16">
        <f>SUMIFS('Census Data'!H:H,'Census Data'!$A:$A,$A19)/SUMIFS('Census Data'!$F:$F,'Census Data'!$A:$A,$A19)</f>
        <v>0.51961714236440459</v>
      </c>
      <c r="F19" s="14">
        <f>SUM(SUMIFS('Census Data'!I:I,'Census Data'!$A:$A,$A19),SUMIFS('Census Data'!J:J,'Census Data'!$A:$A,$A19))/SUMIFS('Census Data'!$F:$F,'Census Data'!$A:$A,$A19)</f>
        <v>0.51547814089850819</v>
      </c>
      <c r="G19" s="14">
        <f>SUM(SUMIFS('Census Data'!K:K,'Census Data'!$A:$A,$A19),SUMIFS('Census Data'!L:L,'Census Data'!$A:$A,$A19))/SUMIFS('Census Data'!$F:$F,'Census Data'!$A:$A,$A19)</f>
        <v>0.46037768388376304</v>
      </c>
      <c r="H19" s="14">
        <f>SUM(SUMIFS('Census Data'!O:O,'Census Data'!$A:$A,$A19),SUMIFS('Census Data'!P:P,'Census Data'!$A:$A,$A19))/SUMIFS('Census Data'!$F:$F,'Census Data'!$A:$A,$A19)</f>
        <v>2.8455635078037424E-3</v>
      </c>
      <c r="I19" s="16">
        <f t="shared" si="0"/>
        <v>2.1298611709924975E-2</v>
      </c>
      <c r="J19" s="14">
        <f>SUM(SUMIFS('Census Data'!W:W,'Census Data'!$A:$A,$A19),SUMIFS('Census Data'!X:X,'Census Data'!$A:$A,$A19))/SUMIFS('Census Data'!$F:$F,'Census Data'!$A:$A,$A19)</f>
        <v>2.3971716823316374E-2</v>
      </c>
      <c r="K19" s="16">
        <f t="shared" si="1"/>
        <v>0.97602828317668366</v>
      </c>
      <c r="L19" s="19">
        <f>'EPA Data'!D20/SUM('EPA Data'!D:D)</f>
        <v>2.5107830588081652E-5</v>
      </c>
      <c r="M19" s="19">
        <f>'EPA Data'!E20/SUM('EPA Data'!E:E)</f>
        <v>2.0491833171138975E-5</v>
      </c>
      <c r="N19" s="19">
        <f>'EPA Data'!F20/SUM('EPA Data'!F:F)</f>
        <v>4.4478663251837895E-5</v>
      </c>
      <c r="O19" s="19">
        <f>'EPA Data'!G20/SUM('EPA Data'!G:G)</f>
        <v>1.7401936741252988E-5</v>
      </c>
      <c r="P19" s="19">
        <f>'EPA Data'!H20/SUM('EPA Data'!H:H)</f>
        <v>2.2056526636659432E-5</v>
      </c>
      <c r="Q19" s="19">
        <f>'EPA Data'!I20/SUM('EPA Data'!I:I)</f>
        <v>4.3530645600297558E-5</v>
      </c>
      <c r="R19" s="19">
        <f>'EPA Data'!J20/SUM('EPA Data'!J:J)</f>
        <v>2.53949318988927E-5</v>
      </c>
      <c r="S19" s="19">
        <f>'EPA Data'!K20/SUM('EPA Data'!K:K)</f>
        <v>2.896627328722333E-5</v>
      </c>
      <c r="T19" s="19">
        <f>'EPA Data'!L20/SUM('EPA Data'!L:L)</f>
        <v>7.6317368639286599E-5</v>
      </c>
      <c r="U19" s="19">
        <f>'EPA Data'!M20/SUM('EPA Data'!M:M)</f>
        <v>9.2231733913890691E-6</v>
      </c>
      <c r="V19" s="19">
        <f>'EPA Data'!N20/SUM('EPA Data'!N:N)</f>
        <v>7.3867746290509375E-6</v>
      </c>
      <c r="W19" s="19">
        <f>'EPA Data'!O20/SUM('EPA Data'!O:O)</f>
        <v>2.3944456931449356E-5</v>
      </c>
      <c r="X19" s="19">
        <f>'EPA Data'!P20/SUM('EPA Data'!P:P)</f>
        <v>2.1283356588635999E-5</v>
      </c>
    </row>
    <row r="20" spans="1:24" x14ac:dyDescent="0.35">
      <c r="A20" s="13" t="s">
        <v>57</v>
      </c>
      <c r="B20" s="13" t="s">
        <v>21</v>
      </c>
      <c r="C20" s="18" t="s">
        <v>58</v>
      </c>
      <c r="D20" s="14">
        <f>SUMIFS('Census Data'!G:G,'Census Data'!$A:$A,$A20)/SUMIFS('Census Data'!$F:$F,'Census Data'!$A:$A,$A20)</f>
        <v>0.50693775293890919</v>
      </c>
      <c r="E20" s="16">
        <f>SUMIFS('Census Data'!H:H,'Census Data'!$A:$A,$A20)/SUMIFS('Census Data'!$F:$F,'Census Data'!$A:$A,$A20)</f>
        <v>0.49306224706109075</v>
      </c>
      <c r="F20" s="14">
        <f>SUM(SUMIFS('Census Data'!I:I,'Census Data'!$A:$A,$A20),SUMIFS('Census Data'!J:J,'Census Data'!$A:$A,$A20))/SUMIFS('Census Data'!$F:$F,'Census Data'!$A:$A,$A20)</f>
        <v>0.66718057429177102</v>
      </c>
      <c r="G20" s="14">
        <f>SUM(SUMIFS('Census Data'!K:K,'Census Data'!$A:$A,$A20),SUMIFS('Census Data'!L:L,'Census Data'!$A:$A,$A20))/SUMIFS('Census Data'!$F:$F,'Census Data'!$A:$A,$A20)</f>
        <v>0.30757371362497593</v>
      </c>
      <c r="H20" s="14">
        <f>SUM(SUMIFS('Census Data'!O:O,'Census Data'!$A:$A,$A20),SUMIFS('Census Data'!P:P,'Census Data'!$A:$A,$A20))/SUMIFS('Census Data'!$F:$F,'Census Data'!$A:$A,$A20)</f>
        <v>6.7450375794950862E-4</v>
      </c>
      <c r="I20" s="16">
        <f t="shared" si="0"/>
        <v>2.4571208325303462E-2</v>
      </c>
      <c r="J20" s="14">
        <f>SUM(SUMIFS('Census Data'!W:W,'Census Data'!$A:$A,$A20),SUMIFS('Census Data'!X:X,'Census Data'!$A:$A,$A20))/SUMIFS('Census Data'!$F:$F,'Census Data'!$A:$A,$A20)</f>
        <v>2.2258624012333784E-2</v>
      </c>
      <c r="K20" s="16">
        <f t="shared" si="1"/>
        <v>0.97774137598766619</v>
      </c>
      <c r="L20" s="19">
        <f>'EPA Data'!D21/SUM('EPA Data'!D:D)</f>
        <v>2.1342784520482022E-5</v>
      </c>
      <c r="M20" s="19">
        <f>'EPA Data'!E21/SUM('EPA Data'!E:E)</f>
        <v>1.517867868608422E-5</v>
      </c>
      <c r="N20" s="19">
        <f>'EPA Data'!F21/SUM('EPA Data'!F:F)</f>
        <v>2.9711703073648075E-5</v>
      </c>
      <c r="O20" s="19">
        <f>'EPA Data'!G21/SUM('EPA Data'!G:G)</f>
        <v>1.0392233066065235E-5</v>
      </c>
      <c r="P20" s="19">
        <f>'EPA Data'!H21/SUM('EPA Data'!H:H)</f>
        <v>1.4955837790575839E-5</v>
      </c>
      <c r="Q20" s="19">
        <f>'EPA Data'!I21/SUM('EPA Data'!I:I)</f>
        <v>2.2585759053814237E-5</v>
      </c>
      <c r="R20" s="19">
        <f>'EPA Data'!J21/SUM('EPA Data'!J:J)</f>
        <v>1.5650147676628465E-5</v>
      </c>
      <c r="S20" s="19">
        <f>'EPA Data'!K21/SUM('EPA Data'!K:K)</f>
        <v>1.9842104406944578E-5</v>
      </c>
      <c r="T20" s="19">
        <f>'EPA Data'!L21/SUM('EPA Data'!L:L)</f>
        <v>4.7991086479401502E-5</v>
      </c>
      <c r="U20" s="19">
        <f>'EPA Data'!M21/SUM('EPA Data'!M:M)</f>
        <v>8.5062842484314005E-6</v>
      </c>
      <c r="V20" s="19">
        <f>'EPA Data'!N21/SUM('EPA Data'!N:N)</f>
        <v>6.4887079243736158E-6</v>
      </c>
      <c r="W20" s="19">
        <f>'EPA Data'!O21/SUM('EPA Data'!O:O)</f>
        <v>1.777752771464408E-5</v>
      </c>
      <c r="X20" s="19">
        <f>'EPA Data'!P21/SUM('EPA Data'!P:P)</f>
        <v>1.5461695612553368E-5</v>
      </c>
    </row>
    <row r="21" spans="1:24" x14ac:dyDescent="0.35">
      <c r="A21" s="13" t="s">
        <v>59</v>
      </c>
      <c r="B21" s="13" t="s">
        <v>21</v>
      </c>
      <c r="C21" s="18" t="s">
        <v>60</v>
      </c>
      <c r="D21" s="14">
        <f>SUMIFS('Census Data'!G:G,'Census Data'!$A:$A,$A21)/SUMIFS('Census Data'!$F:$F,'Census Data'!$A:$A,$A21)</f>
        <v>0.48491866996778743</v>
      </c>
      <c r="E21" s="16">
        <f>SUMIFS('Census Data'!H:H,'Census Data'!$A:$A,$A21)/SUMIFS('Census Data'!$F:$F,'Census Data'!$A:$A,$A21)</f>
        <v>0.51508133003221257</v>
      </c>
      <c r="F21" s="14">
        <f>SUM(SUMIFS('Census Data'!I:I,'Census Data'!$A:$A,$A21),SUMIFS('Census Data'!J:J,'Census Data'!$A:$A,$A21))/SUMIFS('Census Data'!$F:$F,'Census Data'!$A:$A,$A21)</f>
        <v>0.8437025796661608</v>
      </c>
      <c r="G21" s="14">
        <f>SUM(SUMIFS('Census Data'!K:K,'Census Data'!$A:$A,$A21),SUMIFS('Census Data'!L:L,'Census Data'!$A:$A,$A21))/SUMIFS('Census Data'!$F:$F,'Census Data'!$A:$A,$A21)</f>
        <v>0.12703990629076484</v>
      </c>
      <c r="H21" s="14">
        <f>SUM(SUMIFS('Census Data'!O:O,'Census Data'!$A:$A,$A21),SUMIFS('Census Data'!P:P,'Census Data'!$A:$A,$A21))/SUMIFS('Census Data'!$F:$F,'Census Data'!$A:$A,$A21)</f>
        <v>5.2179005936693022E-3</v>
      </c>
      <c r="I21" s="16">
        <f t="shared" si="0"/>
        <v>2.4039613449405084E-2</v>
      </c>
      <c r="J21" s="14">
        <f>SUM(SUMIFS('Census Data'!W:W,'Census Data'!$A:$A,$A21),SUMIFS('Census Data'!X:X,'Census Data'!$A:$A,$A21))/SUMIFS('Census Data'!$F:$F,'Census Data'!$A:$A,$A21)</f>
        <v>1.8209408194233688E-2</v>
      </c>
      <c r="K21" s="16">
        <f t="shared" si="1"/>
        <v>0.98179059180576633</v>
      </c>
      <c r="L21" s="19">
        <f>'EPA Data'!D22/SUM('EPA Data'!D:D)</f>
        <v>7.8763049118500477E-5</v>
      </c>
      <c r="M21" s="19">
        <f>'EPA Data'!E22/SUM('EPA Data'!E:E)</f>
        <v>6.3573692574229272E-5</v>
      </c>
      <c r="N21" s="19">
        <f>'EPA Data'!F22/SUM('EPA Data'!F:F)</f>
        <v>1.3063005225585078E-4</v>
      </c>
      <c r="O21" s="19">
        <f>'EPA Data'!G22/SUM('EPA Data'!G:G)</f>
        <v>5.5894626019590987E-5</v>
      </c>
      <c r="P21" s="19">
        <f>'EPA Data'!H22/SUM('EPA Data'!H:H)</f>
        <v>7.0340790528852592E-5</v>
      </c>
      <c r="Q21" s="19">
        <f>'EPA Data'!I22/SUM('EPA Data'!I:I)</f>
        <v>1.4339347639707249E-4</v>
      </c>
      <c r="R21" s="19">
        <f>'EPA Data'!J22/SUM('EPA Data'!J:J)</f>
        <v>6.9840002150255297E-5</v>
      </c>
      <c r="S21" s="19">
        <f>'EPA Data'!K22/SUM('EPA Data'!K:K)</f>
        <v>8.2806251442871467E-5</v>
      </c>
      <c r="T21" s="19">
        <f>'EPA Data'!L22/SUM('EPA Data'!L:L)</f>
        <v>2.2609757799740501E-4</v>
      </c>
      <c r="U21" s="19">
        <f>'EPA Data'!M22/SUM('EPA Data'!M:M)</f>
        <v>3.1222515920752748E-5</v>
      </c>
      <c r="V21" s="19">
        <f>'EPA Data'!N22/SUM('EPA Data'!N:N)</f>
        <v>2.3768039797433348E-5</v>
      </c>
      <c r="W21" s="19">
        <f>'EPA Data'!O22/SUM('EPA Data'!O:O)</f>
        <v>7.673184862675049E-5</v>
      </c>
      <c r="X21" s="19">
        <f>'EPA Data'!P22/SUM('EPA Data'!P:P)</f>
        <v>6.7406791207366007E-5</v>
      </c>
    </row>
    <row r="22" spans="1:24" x14ac:dyDescent="0.35">
      <c r="A22" s="13" t="s">
        <v>61</v>
      </c>
      <c r="B22" s="13" t="s">
        <v>21</v>
      </c>
      <c r="C22" s="18" t="s">
        <v>62</v>
      </c>
      <c r="D22" s="14">
        <f>SUMIFS('Census Data'!G:G,'Census Data'!$A:$A,$A22)/SUMIFS('Census Data'!$F:$F,'Census Data'!$A:$A,$A22)</f>
        <v>0.49003259304176455</v>
      </c>
      <c r="E22" s="16">
        <f>SUMIFS('Census Data'!H:H,'Census Data'!$A:$A,$A22)/SUMIFS('Census Data'!$F:$F,'Census Data'!$A:$A,$A22)</f>
        <v>0.50996740695823539</v>
      </c>
      <c r="F22" s="14">
        <f>SUM(SUMIFS('Census Data'!I:I,'Census Data'!$A:$A,$A22),SUMIFS('Census Data'!J:J,'Census Data'!$A:$A,$A22))/SUMIFS('Census Data'!$F:$F,'Census Data'!$A:$A,$A22)</f>
        <v>0.71780489653604185</v>
      </c>
      <c r="G22" s="14">
        <f>SUM(SUMIFS('Census Data'!K:K,'Census Data'!$A:$A,$A22),SUMIFS('Census Data'!L:L,'Census Data'!$A:$A,$A22))/SUMIFS('Census Data'!$F:$F,'Census Data'!$A:$A,$A22)</f>
        <v>0.24080952020010613</v>
      </c>
      <c r="H22" s="14">
        <f>SUM(SUMIFS('Census Data'!O:O,'Census Data'!$A:$A,$A22),SUMIFS('Census Data'!P:P,'Census Data'!$A:$A,$A22))/SUMIFS('Census Data'!$F:$F,'Census Data'!$A:$A,$A22)</f>
        <v>1.2127643447282651E-2</v>
      </c>
      <c r="I22" s="16">
        <f t="shared" si="0"/>
        <v>2.9257939816569323E-2</v>
      </c>
      <c r="J22" s="14">
        <f>SUM(SUMIFS('Census Data'!W:W,'Census Data'!$A:$A,$A22),SUMIFS('Census Data'!X:X,'Census Data'!$A:$A,$A22))/SUMIFS('Census Data'!$F:$F,'Census Data'!$A:$A,$A22)</f>
        <v>1.5386947623739862E-2</v>
      </c>
      <c r="K22" s="16">
        <f t="shared" si="1"/>
        <v>0.98461305237626018</v>
      </c>
      <c r="L22" s="19">
        <f>'EPA Data'!D23/SUM('EPA Data'!D:D)</f>
        <v>2.6394304074433525E-5</v>
      </c>
      <c r="M22" s="19">
        <f>'EPA Data'!E23/SUM('EPA Data'!E:E)</f>
        <v>2.2235719948356824E-5</v>
      </c>
      <c r="N22" s="19">
        <f>'EPA Data'!F23/SUM('EPA Data'!F:F)</f>
        <v>4.5444273174517214E-5</v>
      </c>
      <c r="O22" s="19">
        <f>'EPA Data'!G23/SUM('EPA Data'!G:G)</f>
        <v>1.5688497060657397E-5</v>
      </c>
      <c r="P22" s="19">
        <f>'EPA Data'!H23/SUM('EPA Data'!H:H)</f>
        <v>2.3730049139688275E-5</v>
      </c>
      <c r="Q22" s="19">
        <f>'EPA Data'!I23/SUM('EPA Data'!I:I)</f>
        <v>4.4299398184530226E-5</v>
      </c>
      <c r="R22" s="19">
        <f>'EPA Data'!J23/SUM('EPA Data'!J:J)</f>
        <v>2.2400178758550611E-5</v>
      </c>
      <c r="S22" s="19">
        <f>'EPA Data'!K23/SUM('EPA Data'!K:K)</f>
        <v>2.9428251487324777E-5</v>
      </c>
      <c r="T22" s="19">
        <f>'EPA Data'!L23/SUM('EPA Data'!L:L)</f>
        <v>8.0111825490462491E-5</v>
      </c>
      <c r="U22" s="19">
        <f>'EPA Data'!M23/SUM('EPA Data'!M:M)</f>
        <v>1.0656756228910658E-5</v>
      </c>
      <c r="V22" s="19">
        <f>'EPA Data'!N23/SUM('EPA Data'!N:N)</f>
        <v>8.6938137578849982E-6</v>
      </c>
      <c r="W22" s="19">
        <f>'EPA Data'!O23/SUM('EPA Data'!O:O)</f>
        <v>2.7492098605071855E-5</v>
      </c>
      <c r="X22" s="19">
        <f>'EPA Data'!P23/SUM('EPA Data'!P:P)</f>
        <v>2.451969744672004E-5</v>
      </c>
    </row>
    <row r="23" spans="1:24" x14ac:dyDescent="0.35">
      <c r="A23" s="13" t="s">
        <v>63</v>
      </c>
      <c r="B23" s="13" t="s">
        <v>21</v>
      </c>
      <c r="C23" s="18" t="s">
        <v>64</v>
      </c>
      <c r="D23" s="14">
        <f>SUMIFS('Census Data'!G:G,'Census Data'!$A:$A,$A23)/SUMIFS('Census Data'!$F:$F,'Census Data'!$A:$A,$A23)</f>
        <v>0.49756991474782886</v>
      </c>
      <c r="E23" s="16">
        <f>SUMIFS('Census Data'!H:H,'Census Data'!$A:$A,$A23)/SUMIFS('Census Data'!$F:$F,'Census Data'!$A:$A,$A23)</f>
        <v>0.50243008525217114</v>
      </c>
      <c r="F23" s="14">
        <f>SUM(SUMIFS('Census Data'!I:I,'Census Data'!$A:$A,$A23),SUMIFS('Census Data'!J:J,'Census Data'!$A:$A,$A23))/SUMIFS('Census Data'!$F:$F,'Census Data'!$A:$A,$A23)</f>
        <v>0.95903570574911501</v>
      </c>
      <c r="G23" s="14">
        <f>SUM(SUMIFS('Census Data'!K:K,'Census Data'!$A:$A,$A23),SUMIFS('Census Data'!L:L,'Census Data'!$A:$A,$A23))/SUMIFS('Census Data'!$F:$F,'Census Data'!$A:$A,$A23)</f>
        <v>1.3317094824544431E-2</v>
      </c>
      <c r="H23" s="14">
        <f>SUM(SUMIFS('Census Data'!O:O,'Census Data'!$A:$A,$A23),SUMIFS('Census Data'!P:P,'Census Data'!$A:$A,$A23))/SUMIFS('Census Data'!$F:$F,'Census Data'!$A:$A,$A23)</f>
        <v>6.5447260889855106E-3</v>
      </c>
      <c r="I23" s="16">
        <f t="shared" si="0"/>
        <v>2.1102473337355043E-2</v>
      </c>
      <c r="J23" s="14">
        <f>SUM(SUMIFS('Census Data'!W:W,'Census Data'!$A:$A,$A23),SUMIFS('Census Data'!X:X,'Census Data'!$A:$A,$A23))/SUMIFS('Census Data'!$F:$F,'Census Data'!$A:$A,$A23)</f>
        <v>4.7110645708367004E-2</v>
      </c>
      <c r="K23" s="16">
        <f t="shared" si="1"/>
        <v>0.95288935429163302</v>
      </c>
      <c r="L23" s="19">
        <f>'EPA Data'!D24/SUM('EPA Data'!D:D)</f>
        <v>2.2016482985324874E-4</v>
      </c>
      <c r="M23" s="19">
        <f>'EPA Data'!E24/SUM('EPA Data'!E:E)</f>
        <v>2.5438105763693199E-4</v>
      </c>
      <c r="N23" s="19">
        <f>'EPA Data'!F24/SUM('EPA Data'!F:F)</f>
        <v>4.3586108898593923E-4</v>
      </c>
      <c r="O23" s="19">
        <f>'EPA Data'!G24/SUM('EPA Data'!G:G)</f>
        <v>1.7474122725426227E-4</v>
      </c>
      <c r="P23" s="19">
        <f>'EPA Data'!H24/SUM('EPA Data'!H:H)</f>
        <v>2.4431447132059511E-4</v>
      </c>
      <c r="Q23" s="19">
        <f>'EPA Data'!I24/SUM('EPA Data'!I:I)</f>
        <v>2.7936789976637093E-4</v>
      </c>
      <c r="R23" s="19">
        <f>'EPA Data'!J24/SUM('EPA Data'!J:J)</f>
        <v>2.4269537295649378E-4</v>
      </c>
      <c r="S23" s="19">
        <f>'EPA Data'!K24/SUM('EPA Data'!K:K)</f>
        <v>3.085502434576143E-4</v>
      </c>
      <c r="T23" s="19">
        <f>'EPA Data'!L24/SUM('EPA Data'!L:L)</f>
        <v>5.8966049014941182E-4</v>
      </c>
      <c r="U23" s="19">
        <f>'EPA Data'!M24/SUM('EPA Data'!M:M)</f>
        <v>1.4802158751120521E-4</v>
      </c>
      <c r="V23" s="19">
        <f>'EPA Data'!N24/SUM('EPA Data'!N:N)</f>
        <v>1.1478456934291016E-4</v>
      </c>
      <c r="W23" s="19">
        <f>'EPA Data'!O24/SUM('EPA Data'!O:O)</f>
        <v>2.5359784657470866E-4</v>
      </c>
      <c r="X23" s="19">
        <f>'EPA Data'!P24/SUM('EPA Data'!P:P)</f>
        <v>2.5641562952504019E-4</v>
      </c>
    </row>
    <row r="24" spans="1:24" x14ac:dyDescent="0.35">
      <c r="A24" s="13" t="s">
        <v>65</v>
      </c>
      <c r="B24" s="13" t="s">
        <v>21</v>
      </c>
      <c r="C24" s="18" t="s">
        <v>66</v>
      </c>
      <c r="D24" s="14">
        <f>SUMIFS('Census Data'!G:G,'Census Data'!$A:$A,$A24)/SUMIFS('Census Data'!$F:$F,'Census Data'!$A:$A,$A24)</f>
        <v>0.49229552735087789</v>
      </c>
      <c r="E24" s="16">
        <f>SUMIFS('Census Data'!H:H,'Census Data'!$A:$A,$A24)/SUMIFS('Census Data'!$F:$F,'Census Data'!$A:$A,$A24)</f>
        <v>0.50770447264912211</v>
      </c>
      <c r="F24" s="14">
        <f>SUM(SUMIFS('Census Data'!I:I,'Census Data'!$A:$A,$A24),SUMIFS('Census Data'!J:J,'Census Data'!$A:$A,$A24))/SUMIFS('Census Data'!$F:$F,'Census Data'!$A:$A,$A24)</f>
        <v>0.73529053971858405</v>
      </c>
      <c r="G24" s="14">
        <f>SUM(SUMIFS('Census Data'!K:K,'Census Data'!$A:$A,$A24),SUMIFS('Census Data'!L:L,'Census Data'!$A:$A,$A24))/SUMIFS('Census Data'!$F:$F,'Census Data'!$A:$A,$A24)</f>
        <v>0.21102145087384941</v>
      </c>
      <c r="H24" s="14">
        <f>SUM(SUMIFS('Census Data'!O:O,'Census Data'!$A:$A,$A24),SUMIFS('Census Data'!P:P,'Census Data'!$A:$A,$A24))/SUMIFS('Census Data'!$F:$F,'Census Data'!$A:$A,$A24)</f>
        <v>1.4395198897043916E-2</v>
      </c>
      <c r="I24" s="16">
        <f t="shared" si="0"/>
        <v>3.9292810510522691E-2</v>
      </c>
      <c r="J24" s="14">
        <f>SUM(SUMIFS('Census Data'!W:W,'Census Data'!$A:$A,$A24),SUMIFS('Census Data'!X:X,'Census Data'!$A:$A,$A24))/SUMIFS('Census Data'!$F:$F,'Census Data'!$A:$A,$A24)</f>
        <v>6.6238189854426019E-2</v>
      </c>
      <c r="K24" s="16">
        <f t="shared" si="1"/>
        <v>0.93376181014557402</v>
      </c>
      <c r="L24" s="19">
        <f>'EPA Data'!D25/SUM('EPA Data'!D:D)</f>
        <v>1.1031791704980713E-4</v>
      </c>
      <c r="M24" s="19">
        <f>'EPA Data'!E25/SUM('EPA Data'!E:E)</f>
        <v>1.0349993838140735E-4</v>
      </c>
      <c r="N24" s="19">
        <f>'EPA Data'!F25/SUM('EPA Data'!F:F)</f>
        <v>2.0119569781046519E-4</v>
      </c>
      <c r="O24" s="19">
        <f>'EPA Data'!G25/SUM('EPA Data'!G:G)</f>
        <v>7.9390476322492785E-5</v>
      </c>
      <c r="P24" s="19">
        <f>'EPA Data'!H25/SUM('EPA Data'!H:H)</f>
        <v>1.1524669922815582E-4</v>
      </c>
      <c r="Q24" s="19">
        <f>'EPA Data'!I25/SUM('EPA Data'!I:I)</f>
        <v>2.146849710892058E-4</v>
      </c>
      <c r="R24" s="19">
        <f>'EPA Data'!J25/SUM('EPA Data'!J:J)</f>
        <v>1.0086407757952985E-4</v>
      </c>
      <c r="S24" s="19">
        <f>'EPA Data'!K25/SUM('EPA Data'!K:K)</f>
        <v>1.3138688710487127E-4</v>
      </c>
      <c r="T24" s="19">
        <f>'EPA Data'!L25/SUM('EPA Data'!L:L)</f>
        <v>3.5520149040043595E-4</v>
      </c>
      <c r="U24" s="19">
        <f>'EPA Data'!M25/SUM('EPA Data'!M:M)</f>
        <v>5.6336738533673206E-5</v>
      </c>
      <c r="V24" s="19">
        <f>'EPA Data'!N25/SUM('EPA Data'!N:N)</f>
        <v>4.1979332832441287E-5</v>
      </c>
      <c r="W24" s="19">
        <f>'EPA Data'!O25/SUM('EPA Data'!O:O)</f>
        <v>1.3145387399387374E-4</v>
      </c>
      <c r="X24" s="19">
        <f>'EPA Data'!P25/SUM('EPA Data'!P:P)</f>
        <v>1.2107966288800931E-4</v>
      </c>
    </row>
    <row r="25" spans="1:24" x14ac:dyDescent="0.35">
      <c r="A25" s="13" t="s">
        <v>67</v>
      </c>
      <c r="B25" s="13" t="s">
        <v>21</v>
      </c>
      <c r="C25" s="18" t="s">
        <v>68</v>
      </c>
      <c r="D25" s="14">
        <f>SUMIFS('Census Data'!G:G,'Census Data'!$A:$A,$A25)/SUMIFS('Census Data'!$F:$F,'Census Data'!$A:$A,$A25)</f>
        <v>0.46479276093400596</v>
      </c>
      <c r="E25" s="16">
        <f>SUMIFS('Census Data'!H:H,'Census Data'!$A:$A,$A25)/SUMIFS('Census Data'!$F:$F,'Census Data'!$A:$A,$A25)</f>
        <v>0.5352072390659941</v>
      </c>
      <c r="F25" s="14">
        <f>SUM(SUMIFS('Census Data'!I:I,'Census Data'!$A:$A,$A25),SUMIFS('Census Data'!J:J,'Census Data'!$A:$A,$A25))/SUMIFS('Census Data'!$F:$F,'Census Data'!$A:$A,$A25)</f>
        <v>0.27474127619741018</v>
      </c>
      <c r="G25" s="14">
        <f>SUM(SUMIFS('Census Data'!K:K,'Census Data'!$A:$A,$A25),SUMIFS('Census Data'!L:L,'Census Data'!$A:$A,$A25))/SUMIFS('Census Data'!$F:$F,'Census Data'!$A:$A,$A25)</f>
        <v>0.70760309948515265</v>
      </c>
      <c r="H25" s="14">
        <f>SUM(SUMIFS('Census Data'!O:O,'Census Data'!$A:$A,$A25),SUMIFS('Census Data'!P:P,'Census Data'!$A:$A,$A25))/SUMIFS('Census Data'!$F:$F,'Census Data'!$A:$A,$A25)</f>
        <v>5.0964688751365126E-3</v>
      </c>
      <c r="I25" s="16">
        <f t="shared" si="0"/>
        <v>1.2559155442300685E-2</v>
      </c>
      <c r="J25" s="14">
        <f>SUM(SUMIFS('Census Data'!W:W,'Census Data'!$A:$A,$A25),SUMIFS('Census Data'!X:X,'Census Data'!$A:$A,$A25))/SUMIFS('Census Data'!$F:$F,'Census Data'!$A:$A,$A25)</f>
        <v>8.2167559415466229E-3</v>
      </c>
      <c r="K25" s="16">
        <f t="shared" si="1"/>
        <v>0.99178324405845342</v>
      </c>
      <c r="L25" s="19">
        <f>'EPA Data'!D26/SUM('EPA Data'!D:D)</f>
        <v>1.1903051544742382E-4</v>
      </c>
      <c r="M25" s="19">
        <f>'EPA Data'!E26/SUM('EPA Data'!E:E)</f>
        <v>1.0626060424960965E-4</v>
      </c>
      <c r="N25" s="19">
        <f>'EPA Data'!F26/SUM('EPA Data'!F:F)</f>
        <v>2.2392029386720573E-4</v>
      </c>
      <c r="O25" s="19">
        <f>'EPA Data'!G26/SUM('EPA Data'!G:G)</f>
        <v>6.2500420565554199E-5</v>
      </c>
      <c r="P25" s="19">
        <f>'EPA Data'!H26/SUM('EPA Data'!H:H)</f>
        <v>1.0387831347117658E-4</v>
      </c>
      <c r="Q25" s="19">
        <f>'EPA Data'!I26/SUM('EPA Data'!I:I)</f>
        <v>1.74456698873676E-4</v>
      </c>
      <c r="R25" s="19">
        <f>'EPA Data'!J26/SUM('EPA Data'!J:J)</f>
        <v>1.2491300013014E-4</v>
      </c>
      <c r="S25" s="19">
        <f>'EPA Data'!K26/SUM('EPA Data'!K:K)</f>
        <v>1.6348970870119591E-4</v>
      </c>
      <c r="T25" s="19">
        <f>'EPA Data'!L26/SUM('EPA Data'!L:L)</f>
        <v>3.5665056808494841E-4</v>
      </c>
      <c r="U25" s="19">
        <f>'EPA Data'!M26/SUM('EPA Data'!M:M)</f>
        <v>4.7685320935569321E-5</v>
      </c>
      <c r="V25" s="19">
        <f>'EPA Data'!N26/SUM('EPA Data'!N:N)</f>
        <v>4.1301336141472821E-5</v>
      </c>
      <c r="W25" s="19">
        <f>'EPA Data'!O26/SUM('EPA Data'!O:O)</f>
        <v>1.2819171161107017E-4</v>
      </c>
      <c r="X25" s="19">
        <f>'EPA Data'!P26/SUM('EPA Data'!P:P)</f>
        <v>1.167772722172853E-4</v>
      </c>
    </row>
    <row r="26" spans="1:24" x14ac:dyDescent="0.35">
      <c r="A26" s="13" t="s">
        <v>69</v>
      </c>
      <c r="B26" s="13" t="s">
        <v>21</v>
      </c>
      <c r="C26" s="18" t="s">
        <v>70</v>
      </c>
      <c r="D26" s="14">
        <f>SUMIFS('Census Data'!G:G,'Census Data'!$A:$A,$A26)/SUMIFS('Census Data'!$F:$F,'Census Data'!$A:$A,$A26)</f>
        <v>0.50084477149280204</v>
      </c>
      <c r="E26" s="16">
        <f>SUMIFS('Census Data'!H:H,'Census Data'!$A:$A,$A26)/SUMIFS('Census Data'!$F:$F,'Census Data'!$A:$A,$A26)</f>
        <v>0.49915522850719801</v>
      </c>
      <c r="F26" s="14">
        <f>SUM(SUMIFS('Census Data'!I:I,'Census Data'!$A:$A,$A26),SUMIFS('Census Data'!J:J,'Census Data'!$A:$A,$A26))/SUMIFS('Census Data'!$F:$F,'Census Data'!$A:$A,$A26)</f>
        <v>0.92438946060292948</v>
      </c>
      <c r="G26" s="14">
        <f>SUM(SUMIFS('Census Data'!K:K,'Census Data'!$A:$A,$A26),SUMIFS('Census Data'!L:L,'Census Data'!$A:$A,$A26))/SUMIFS('Census Data'!$F:$F,'Census Data'!$A:$A,$A26)</f>
        <v>1.9199352109136099E-2</v>
      </c>
      <c r="H26" s="14">
        <f>SUM(SUMIFS('Census Data'!O:O,'Census Data'!$A:$A,$A26),SUMIFS('Census Data'!P:P,'Census Data'!$A:$A,$A26))/SUMIFS('Census Data'!$F:$F,'Census Data'!$A:$A,$A26)</f>
        <v>5.1384447826633341E-3</v>
      </c>
      <c r="I26" s="16">
        <f t="shared" si="0"/>
        <v>5.127274250527103E-2</v>
      </c>
      <c r="J26" s="14">
        <f>SUM(SUMIFS('Census Data'!W:W,'Census Data'!$A:$A,$A26),SUMIFS('Census Data'!X:X,'Census Data'!$A:$A,$A26))/SUMIFS('Census Data'!$F:$F,'Census Data'!$A:$A,$A26)</f>
        <v>0.16320147451024197</v>
      </c>
      <c r="K26" s="16">
        <f t="shared" si="1"/>
        <v>0.83679852548975808</v>
      </c>
      <c r="L26" s="19">
        <f>'EPA Data'!D27/SUM('EPA Data'!D:D)</f>
        <v>3.05427153228387E-4</v>
      </c>
      <c r="M26" s="19">
        <f>'EPA Data'!E27/SUM('EPA Data'!E:E)</f>
        <v>3.3514520285444664E-4</v>
      </c>
      <c r="N26" s="19">
        <f>'EPA Data'!F27/SUM('EPA Data'!F:F)</f>
        <v>5.5262731354269287E-4</v>
      </c>
      <c r="O26" s="19">
        <f>'EPA Data'!G27/SUM('EPA Data'!G:G)</f>
        <v>2.0807651853954907E-4</v>
      </c>
      <c r="P26" s="19">
        <f>'EPA Data'!H27/SUM('EPA Data'!H:H)</f>
        <v>3.2529072550354439E-4</v>
      </c>
      <c r="Q26" s="19">
        <f>'EPA Data'!I27/SUM('EPA Data'!I:I)</f>
        <v>3.8139902950669384E-4</v>
      </c>
      <c r="R26" s="19">
        <f>'EPA Data'!J27/SUM('EPA Data'!J:J)</f>
        <v>2.6208862700373046E-4</v>
      </c>
      <c r="S26" s="19">
        <f>'EPA Data'!K27/SUM('EPA Data'!K:K)</f>
        <v>3.4580255600311159E-4</v>
      </c>
      <c r="T26" s="19">
        <f>'EPA Data'!L27/SUM('EPA Data'!L:L)</f>
        <v>6.8817468878692404E-4</v>
      </c>
      <c r="U26" s="19">
        <f>'EPA Data'!M27/SUM('EPA Data'!M:M)</f>
        <v>1.9802580442831373E-4</v>
      </c>
      <c r="V26" s="19">
        <f>'EPA Data'!N27/SUM('EPA Data'!N:N)</f>
        <v>1.6946197948496035E-4</v>
      </c>
      <c r="W26" s="19">
        <f>'EPA Data'!O27/SUM('EPA Data'!O:O)</f>
        <v>3.2851259259351369E-4</v>
      </c>
      <c r="X26" s="19">
        <f>'EPA Data'!P27/SUM('EPA Data'!P:P)</f>
        <v>3.1771284480737732E-4</v>
      </c>
    </row>
    <row r="27" spans="1:24" x14ac:dyDescent="0.35">
      <c r="A27" s="13" t="s">
        <v>71</v>
      </c>
      <c r="B27" s="13" t="s">
        <v>21</v>
      </c>
      <c r="C27" s="18" t="s">
        <v>72</v>
      </c>
      <c r="D27" s="14">
        <f>SUMIFS('Census Data'!G:G,'Census Data'!$A:$A,$A27)/SUMIFS('Census Data'!$F:$F,'Census Data'!$A:$A,$A27)</f>
        <v>0.48664469197544896</v>
      </c>
      <c r="E27" s="16">
        <f>SUMIFS('Census Data'!H:H,'Census Data'!$A:$A,$A27)/SUMIFS('Census Data'!$F:$F,'Census Data'!$A:$A,$A27)</f>
        <v>0.51335530802455098</v>
      </c>
      <c r="F27" s="14">
        <f>SUM(SUMIFS('Census Data'!I:I,'Census Data'!$A:$A,$A27),SUMIFS('Census Data'!J:J,'Census Data'!$A:$A,$A27))/SUMIFS('Census Data'!$F:$F,'Census Data'!$A:$A,$A27)</f>
        <v>0.75209138440554668</v>
      </c>
      <c r="G27" s="14">
        <f>SUM(SUMIFS('Census Data'!K:K,'Census Data'!$A:$A,$A27),SUMIFS('Census Data'!L:L,'Census Data'!$A:$A,$A27))/SUMIFS('Census Data'!$F:$F,'Census Data'!$A:$A,$A27)</f>
        <v>0.21684473744032734</v>
      </c>
      <c r="H27" s="14">
        <f>SUM(SUMIFS('Census Data'!O:O,'Census Data'!$A:$A,$A27),SUMIFS('Census Data'!P:P,'Census Data'!$A:$A,$A27))/SUMIFS('Census Data'!$F:$F,'Census Data'!$A:$A,$A27)</f>
        <v>7.7176631052511937E-3</v>
      </c>
      <c r="I27" s="16">
        <f t="shared" si="0"/>
        <v>2.3346215048874686E-2</v>
      </c>
      <c r="J27" s="14">
        <f>SUM(SUMIFS('Census Data'!W:W,'Census Data'!$A:$A,$A27),SUMIFS('Census Data'!X:X,'Census Data'!$A:$A,$A27))/SUMIFS('Census Data'!$F:$F,'Census Data'!$A:$A,$A27)</f>
        <v>3.1734485110252328E-2</v>
      </c>
      <c r="K27" s="16">
        <f t="shared" si="1"/>
        <v>0.96826551488974766</v>
      </c>
      <c r="L27" s="19">
        <f>'EPA Data'!D28/SUM('EPA Data'!D:D)</f>
        <v>2.974115483058761E-4</v>
      </c>
      <c r="M27" s="19">
        <f>'EPA Data'!E28/SUM('EPA Data'!E:E)</f>
        <v>1.9296112889736943E-4</v>
      </c>
      <c r="N27" s="19">
        <f>'EPA Data'!F28/SUM('EPA Data'!F:F)</f>
        <v>3.8208220773822176E-4</v>
      </c>
      <c r="O27" s="19">
        <f>'EPA Data'!G28/SUM('EPA Data'!G:G)</f>
        <v>1.5605354513691992E-4</v>
      </c>
      <c r="P27" s="19">
        <f>'EPA Data'!H28/SUM('EPA Data'!H:H)</f>
        <v>2.0026636169215891E-4</v>
      </c>
      <c r="Q27" s="19">
        <f>'EPA Data'!I28/SUM('EPA Data'!I:I)</f>
        <v>3.1950273669494831E-4</v>
      </c>
      <c r="R27" s="19">
        <f>'EPA Data'!J28/SUM('EPA Data'!J:J)</f>
        <v>2.2053015755143384E-4</v>
      </c>
      <c r="S27" s="19">
        <f>'EPA Data'!K28/SUM('EPA Data'!K:K)</f>
        <v>2.5629398068509709E-4</v>
      </c>
      <c r="T27" s="19">
        <f>'EPA Data'!L28/SUM('EPA Data'!L:L)</f>
        <v>6.7429431807818996E-4</v>
      </c>
      <c r="U27" s="19">
        <f>'EPA Data'!M28/SUM('EPA Data'!M:M)</f>
        <v>1.1432335031945702E-4</v>
      </c>
      <c r="V27" s="19">
        <f>'EPA Data'!N28/SUM('EPA Data'!N:N)</f>
        <v>8.3500283266947533E-5</v>
      </c>
      <c r="W27" s="19">
        <f>'EPA Data'!O28/SUM('EPA Data'!O:O)</f>
        <v>2.3532241426584282E-4</v>
      </c>
      <c r="X27" s="19">
        <f>'EPA Data'!P28/SUM('EPA Data'!P:P)</f>
        <v>2.0574810569631521E-4</v>
      </c>
    </row>
    <row r="28" spans="1:24" x14ac:dyDescent="0.35">
      <c r="A28" s="13" t="s">
        <v>73</v>
      </c>
      <c r="B28" s="13" t="s">
        <v>21</v>
      </c>
      <c r="C28" s="18" t="s">
        <v>74</v>
      </c>
      <c r="D28" s="14">
        <f>SUMIFS('Census Data'!G:G,'Census Data'!$A:$A,$A28)/SUMIFS('Census Data'!$F:$F,'Census Data'!$A:$A,$A28)</f>
        <v>0.49790578764142734</v>
      </c>
      <c r="E28" s="16">
        <f>SUMIFS('Census Data'!H:H,'Census Data'!$A:$A,$A28)/SUMIFS('Census Data'!$F:$F,'Census Data'!$A:$A,$A28)</f>
        <v>0.50209421235857266</v>
      </c>
      <c r="F28" s="14">
        <f>SUM(SUMIFS('Census Data'!I:I,'Census Data'!$A:$A,$A28),SUMIFS('Census Data'!J:J,'Census Data'!$A:$A,$A28))/SUMIFS('Census Data'!$F:$F,'Census Data'!$A:$A,$A28)</f>
        <v>0.6237761096605744</v>
      </c>
      <c r="G28" s="14">
        <f>SUM(SUMIFS('Census Data'!K:K,'Census Data'!$A:$A,$A28),SUMIFS('Census Data'!L:L,'Census Data'!$A:$A,$A28))/SUMIFS('Census Data'!$F:$F,'Census Data'!$A:$A,$A28)</f>
        <v>0.31269038294168844</v>
      </c>
      <c r="H28" s="14">
        <f>SUM(SUMIFS('Census Data'!O:O,'Census Data'!$A:$A,$A28),SUMIFS('Census Data'!P:P,'Census Data'!$A:$A,$A28))/SUMIFS('Census Data'!$F:$F,'Census Data'!$A:$A,$A28)</f>
        <v>2.9917319408181028E-3</v>
      </c>
      <c r="I28" s="16">
        <f t="shared" si="0"/>
        <v>6.0541775456919078E-2</v>
      </c>
      <c r="J28" s="14">
        <f>SUM(SUMIFS('Census Data'!W:W,'Census Data'!$A:$A,$A28),SUMIFS('Census Data'!X:X,'Census Data'!$A:$A,$A28))/SUMIFS('Census Data'!$F:$F,'Census Data'!$A:$A,$A28)</f>
        <v>2.1703655352480419E-2</v>
      </c>
      <c r="K28" s="16">
        <f t="shared" si="1"/>
        <v>0.97829634464751958</v>
      </c>
      <c r="L28" s="19">
        <f>'EPA Data'!D29/SUM('EPA Data'!D:D)</f>
        <v>9.0488133992096368E-5</v>
      </c>
      <c r="M28" s="19">
        <f>'EPA Data'!E29/SUM('EPA Data'!E:E)</f>
        <v>6.5326159630728819E-5</v>
      </c>
      <c r="N28" s="19">
        <f>'EPA Data'!F29/SUM('EPA Data'!F:F)</f>
        <v>1.4427002849023491E-4</v>
      </c>
      <c r="O28" s="19">
        <f>'EPA Data'!G29/SUM('EPA Data'!G:G)</f>
        <v>6.5387887327967602E-5</v>
      </c>
      <c r="P28" s="19">
        <f>'EPA Data'!H29/SUM('EPA Data'!H:H)</f>
        <v>7.1700237200571503E-5</v>
      </c>
      <c r="Q28" s="19">
        <f>'EPA Data'!I29/SUM('EPA Data'!I:I)</f>
        <v>1.3473603118548482E-4</v>
      </c>
      <c r="R28" s="19">
        <f>'EPA Data'!J29/SUM('EPA Data'!J:J)</f>
        <v>9.4324198254018467E-5</v>
      </c>
      <c r="S28" s="19">
        <f>'EPA Data'!K29/SUM('EPA Data'!K:K)</f>
        <v>9.0131896535496498E-5</v>
      </c>
      <c r="T28" s="19">
        <f>'EPA Data'!L29/SUM('EPA Data'!L:L)</f>
        <v>2.3518923123536607E-4</v>
      </c>
      <c r="U28" s="19">
        <f>'EPA Data'!M29/SUM('EPA Data'!M:M)</f>
        <v>3.3152996171833124E-5</v>
      </c>
      <c r="V28" s="19">
        <f>'EPA Data'!N29/SUM('EPA Data'!N:N)</f>
        <v>2.2966357708496501E-5</v>
      </c>
      <c r="W28" s="19">
        <f>'EPA Data'!O29/SUM('EPA Data'!O:O)</f>
        <v>7.3094489869660029E-5</v>
      </c>
      <c r="X28" s="19">
        <f>'EPA Data'!P29/SUM('EPA Data'!P:P)</f>
        <v>6.4168701632580187E-5</v>
      </c>
    </row>
    <row r="29" spans="1:24" x14ac:dyDescent="0.35">
      <c r="A29" s="13" t="s">
        <v>75</v>
      </c>
      <c r="B29" s="13" t="s">
        <v>21</v>
      </c>
      <c r="C29" s="18" t="s">
        <v>76</v>
      </c>
      <c r="D29" s="14">
        <f>SUMIFS('Census Data'!G:G,'Census Data'!$A:$A,$A29)/SUMIFS('Census Data'!$F:$F,'Census Data'!$A:$A,$A29)</f>
        <v>0.48612641877912488</v>
      </c>
      <c r="E29" s="16">
        <f>SUMIFS('Census Data'!H:H,'Census Data'!$A:$A,$A29)/SUMIFS('Census Data'!$F:$F,'Census Data'!$A:$A,$A29)</f>
        <v>0.51387358122087512</v>
      </c>
      <c r="F29" s="14">
        <f>SUM(SUMIFS('Census Data'!I:I,'Census Data'!$A:$A,$A29),SUMIFS('Census Data'!J:J,'Census Data'!$A:$A,$A29))/SUMIFS('Census Data'!$F:$F,'Census Data'!$A:$A,$A29)</f>
        <v>0.80594388692306207</v>
      </c>
      <c r="G29" s="14">
        <f>SUM(SUMIFS('Census Data'!K:K,'Census Data'!$A:$A,$A29),SUMIFS('Census Data'!L:L,'Census Data'!$A:$A,$A29))/SUMIFS('Census Data'!$F:$F,'Census Data'!$A:$A,$A29)</f>
        <v>0.15635090975888005</v>
      </c>
      <c r="H29" s="14">
        <f>SUM(SUMIFS('Census Data'!O:O,'Census Data'!$A:$A,$A29),SUMIFS('Census Data'!P:P,'Census Data'!$A:$A,$A29))/SUMIFS('Census Data'!$F:$F,'Census Data'!$A:$A,$A29)</f>
        <v>8.5561807529439069E-3</v>
      </c>
      <c r="I29" s="16">
        <f t="shared" si="0"/>
        <v>2.9149022565113869E-2</v>
      </c>
      <c r="J29" s="14">
        <f>SUM(SUMIFS('Census Data'!W:W,'Census Data'!$A:$A,$A29),SUMIFS('Census Data'!X:X,'Census Data'!$A:$A,$A29))/SUMIFS('Census Data'!$F:$F,'Census Data'!$A:$A,$A29)</f>
        <v>4.7160508150124715E-2</v>
      </c>
      <c r="K29" s="16">
        <f t="shared" si="1"/>
        <v>0.95283949184987526</v>
      </c>
      <c r="L29" s="19">
        <f>'EPA Data'!D30/SUM('EPA Data'!D:D)</f>
        <v>3.6800139826601084E-4</v>
      </c>
      <c r="M29" s="19">
        <f>'EPA Data'!E30/SUM('EPA Data'!E:E)</f>
        <v>4.0476939081276862E-4</v>
      </c>
      <c r="N29" s="19">
        <f>'EPA Data'!F30/SUM('EPA Data'!F:F)</f>
        <v>6.94723495488487E-4</v>
      </c>
      <c r="O29" s="19">
        <f>'EPA Data'!G30/SUM('EPA Data'!G:G)</f>
        <v>2.8697997973402696E-4</v>
      </c>
      <c r="P29" s="19">
        <f>'EPA Data'!H30/SUM('EPA Data'!H:H)</f>
        <v>3.9789547312141617E-4</v>
      </c>
      <c r="Q29" s="19">
        <f>'EPA Data'!I30/SUM('EPA Data'!I:I)</f>
        <v>4.7874759061842772E-4</v>
      </c>
      <c r="R29" s="19">
        <f>'EPA Data'!J30/SUM('EPA Data'!J:J)</f>
        <v>3.5572383376100279E-4</v>
      </c>
      <c r="S29" s="19">
        <f>'EPA Data'!K30/SUM('EPA Data'!K:K)</f>
        <v>4.5555189112814459E-4</v>
      </c>
      <c r="T29" s="19">
        <f>'EPA Data'!L30/SUM('EPA Data'!L:L)</f>
        <v>9.5603972894126325E-4</v>
      </c>
      <c r="U29" s="19">
        <f>'EPA Data'!M30/SUM('EPA Data'!M:M)</f>
        <v>2.5367849084164079E-4</v>
      </c>
      <c r="V29" s="19">
        <f>'EPA Data'!N30/SUM('EPA Data'!N:N)</f>
        <v>1.9567676759283992E-4</v>
      </c>
      <c r="W29" s="19">
        <f>'EPA Data'!O30/SUM('EPA Data'!O:O)</f>
        <v>4.0606014658883528E-4</v>
      </c>
      <c r="X29" s="19">
        <f>'EPA Data'!P30/SUM('EPA Data'!P:P)</f>
        <v>3.8505506472935949E-4</v>
      </c>
    </row>
    <row r="30" spans="1:24" x14ac:dyDescent="0.35">
      <c r="A30" s="13" t="s">
        <v>77</v>
      </c>
      <c r="B30" s="13" t="s">
        <v>21</v>
      </c>
      <c r="C30" s="18" t="s">
        <v>78</v>
      </c>
      <c r="D30" s="14">
        <f>SUMIFS('Census Data'!G:G,'Census Data'!$A:$A,$A30)/SUMIFS('Census Data'!$F:$F,'Census Data'!$A:$A,$A30)</f>
        <v>0.49142472130344234</v>
      </c>
      <c r="E30" s="16">
        <f>SUMIFS('Census Data'!H:H,'Census Data'!$A:$A,$A30)/SUMIFS('Census Data'!$F:$F,'Census Data'!$A:$A,$A30)</f>
        <v>0.50857527869655761</v>
      </c>
      <c r="F30" s="14">
        <f>SUM(SUMIFS('Census Data'!I:I,'Census Data'!$A:$A,$A30),SUMIFS('Census Data'!J:J,'Census Data'!$A:$A,$A30))/SUMIFS('Census Data'!$F:$F,'Census Data'!$A:$A,$A30)</f>
        <v>0.85722160970231531</v>
      </c>
      <c r="G30" s="14">
        <f>SUM(SUMIFS('Census Data'!K:K,'Census Data'!$A:$A,$A30),SUMIFS('Census Data'!L:L,'Census Data'!$A:$A,$A30))/SUMIFS('Census Data'!$F:$F,'Census Data'!$A:$A,$A30)</f>
        <v>0.11748131814283964</v>
      </c>
      <c r="H30" s="14">
        <f>SUM(SUMIFS('Census Data'!O:O,'Census Data'!$A:$A,$A30),SUMIFS('Census Data'!P:P,'Census Data'!$A:$A,$A30))/SUMIFS('Census Data'!$F:$F,'Census Data'!$A:$A,$A30)</f>
        <v>5.1451672179345827E-3</v>
      </c>
      <c r="I30" s="16">
        <f t="shared" si="0"/>
        <v>2.0151904936910436E-2</v>
      </c>
      <c r="J30" s="14">
        <f>SUM(SUMIFS('Census Data'!W:W,'Census Data'!$A:$A,$A30),SUMIFS('Census Data'!X:X,'Census Data'!$A:$A,$A30))/SUMIFS('Census Data'!$F:$F,'Census Data'!$A:$A,$A30)</f>
        <v>2.3030748499326226E-2</v>
      </c>
      <c r="K30" s="16">
        <f t="shared" si="1"/>
        <v>0.97696925150067382</v>
      </c>
      <c r="L30" s="19">
        <f>'EPA Data'!D31/SUM('EPA Data'!D:D)</f>
        <v>3.7775407403520543E-5</v>
      </c>
      <c r="M30" s="19">
        <f>'EPA Data'!E31/SUM('EPA Data'!E:E)</f>
        <v>4.0921935191838124E-5</v>
      </c>
      <c r="N30" s="19">
        <f>'EPA Data'!F31/SUM('EPA Data'!F:F)</f>
        <v>7.8049622404296489E-5</v>
      </c>
      <c r="O30" s="19">
        <f>'EPA Data'!G31/SUM('EPA Data'!G:G)</f>
        <v>2.3479459568398324E-5</v>
      </c>
      <c r="P30" s="19">
        <f>'EPA Data'!H31/SUM('EPA Data'!H:H)</f>
        <v>3.796895078697444E-5</v>
      </c>
      <c r="Q30" s="19">
        <f>'EPA Data'!I31/SUM('EPA Data'!I:I)</f>
        <v>5.2859289941082296E-5</v>
      </c>
      <c r="R30" s="19">
        <f>'EPA Data'!J31/SUM('EPA Data'!J:J)</f>
        <v>3.6530748647637031E-5</v>
      </c>
      <c r="S30" s="19">
        <f>'EPA Data'!K31/SUM('EPA Data'!K:K)</f>
        <v>5.8402625887965114E-5</v>
      </c>
      <c r="T30" s="19">
        <f>'EPA Data'!L31/SUM('EPA Data'!L:L)</f>
        <v>9.9405967124857494E-5</v>
      </c>
      <c r="U30" s="19">
        <f>'EPA Data'!M31/SUM('EPA Data'!M:M)</f>
        <v>1.9643866898130813E-5</v>
      </c>
      <c r="V30" s="19">
        <f>'EPA Data'!N31/SUM('EPA Data'!N:N)</f>
        <v>1.7348838285894321E-5</v>
      </c>
      <c r="W30" s="19">
        <f>'EPA Data'!O31/SUM('EPA Data'!O:O)</f>
        <v>4.5419727445541738E-5</v>
      </c>
      <c r="X30" s="19">
        <f>'EPA Data'!P31/SUM('EPA Data'!P:P)</f>
        <v>4.6267086370577942E-5</v>
      </c>
    </row>
    <row r="31" spans="1:24" x14ac:dyDescent="0.35">
      <c r="A31" s="13" t="s">
        <v>79</v>
      </c>
      <c r="B31" s="13" t="s">
        <v>21</v>
      </c>
      <c r="C31" s="18" t="s">
        <v>80</v>
      </c>
      <c r="D31" s="14">
        <f>SUMIFS('Census Data'!G:G,'Census Data'!$A:$A,$A31)/SUMIFS('Census Data'!$F:$F,'Census Data'!$A:$A,$A31)</f>
        <v>0.50314524165421026</v>
      </c>
      <c r="E31" s="16">
        <f>SUMIFS('Census Data'!H:H,'Census Data'!$A:$A,$A31)/SUMIFS('Census Data'!$F:$F,'Census Data'!$A:$A,$A31)</f>
        <v>0.49685475834578974</v>
      </c>
      <c r="F31" s="14">
        <f>SUM(SUMIFS('Census Data'!I:I,'Census Data'!$A:$A,$A31),SUMIFS('Census Data'!J:J,'Census Data'!$A:$A,$A31))/SUMIFS('Census Data'!$F:$F,'Census Data'!$A:$A,$A31)</f>
        <v>0.91423766816143492</v>
      </c>
      <c r="G31" s="14">
        <f>SUM(SUMIFS('Census Data'!K:K,'Census Data'!$A:$A,$A31),SUMIFS('Census Data'!L:L,'Census Data'!$A:$A,$A31))/SUMIFS('Census Data'!$F:$F,'Census Data'!$A:$A,$A31)</f>
        <v>4.4251370204285004E-2</v>
      </c>
      <c r="H31" s="14">
        <f>SUM(SUMIFS('Census Data'!O:O,'Census Data'!$A:$A,$A31),SUMIFS('Census Data'!P:P,'Census Data'!$A:$A,$A31))/SUMIFS('Census Data'!$F:$F,'Census Data'!$A:$A,$A31)</f>
        <v>3.8614848031888389E-3</v>
      </c>
      <c r="I31" s="16">
        <f t="shared" si="0"/>
        <v>3.7649476831091211E-2</v>
      </c>
      <c r="J31" s="14">
        <f>SUM(SUMIFS('Census Data'!W:W,'Census Data'!$A:$A,$A31),SUMIFS('Census Data'!X:X,'Census Data'!$A:$A,$A31))/SUMIFS('Census Data'!$F:$F,'Census Data'!$A:$A,$A31)</f>
        <v>0.19431988041853512</v>
      </c>
      <c r="K31" s="16">
        <f t="shared" si="1"/>
        <v>0.8056801195814649</v>
      </c>
      <c r="L31" s="19">
        <f>'EPA Data'!D32/SUM('EPA Data'!D:D)</f>
        <v>1.1013891642889842E-4</v>
      </c>
      <c r="M31" s="19">
        <f>'EPA Data'!E32/SUM('EPA Data'!E:E)</f>
        <v>1.2834941797580348E-4</v>
      </c>
      <c r="N31" s="19">
        <f>'EPA Data'!F32/SUM('EPA Data'!F:F)</f>
        <v>2.2747362121988511E-4</v>
      </c>
      <c r="O31" s="19">
        <f>'EPA Data'!G32/SUM('EPA Data'!G:G)</f>
        <v>5.9814646313347297E-5</v>
      </c>
      <c r="P31" s="19">
        <f>'EPA Data'!H32/SUM('EPA Data'!H:H)</f>
        <v>1.1034316499873571E-4</v>
      </c>
      <c r="Q31" s="19">
        <f>'EPA Data'!I32/SUM('EPA Data'!I:I)</f>
        <v>1.3529709395423736E-4</v>
      </c>
      <c r="R31" s="19">
        <f>'EPA Data'!J32/SUM('EPA Data'!J:J)</f>
        <v>9.5785677620740842E-5</v>
      </c>
      <c r="S31" s="19">
        <f>'EPA Data'!K32/SUM('EPA Data'!K:K)</f>
        <v>1.4650556158603484E-4</v>
      </c>
      <c r="T31" s="19">
        <f>'EPA Data'!L32/SUM('EPA Data'!L:L)</f>
        <v>2.5270874438116839E-4</v>
      </c>
      <c r="U31" s="19">
        <f>'EPA Data'!M32/SUM('EPA Data'!M:M)</f>
        <v>6.3133187840444811E-5</v>
      </c>
      <c r="V31" s="19">
        <f>'EPA Data'!N32/SUM('EPA Data'!N:N)</f>
        <v>5.6363023998159195E-5</v>
      </c>
      <c r="W31" s="19">
        <f>'EPA Data'!O32/SUM('EPA Data'!O:O)</f>
        <v>1.3504103825886621E-4</v>
      </c>
      <c r="X31" s="19">
        <f>'EPA Data'!P32/SUM('EPA Data'!P:P)</f>
        <v>1.5008252240907184E-4</v>
      </c>
    </row>
    <row r="32" spans="1:24" x14ac:dyDescent="0.35">
      <c r="A32" s="13" t="s">
        <v>81</v>
      </c>
      <c r="B32" s="13" t="s">
        <v>21</v>
      </c>
      <c r="C32" s="18" t="s">
        <v>82</v>
      </c>
      <c r="D32" s="14">
        <f>SUMIFS('Census Data'!G:G,'Census Data'!$A:$A,$A32)/SUMIFS('Census Data'!$F:$F,'Census Data'!$A:$A,$A32)</f>
        <v>0.49140970815515045</v>
      </c>
      <c r="E32" s="16">
        <f>SUMIFS('Census Data'!H:H,'Census Data'!$A:$A,$A32)/SUMIFS('Census Data'!$F:$F,'Census Data'!$A:$A,$A32)</f>
        <v>0.50859029184484961</v>
      </c>
      <c r="F32" s="14">
        <f>SUM(SUMIFS('Census Data'!I:I,'Census Data'!$A:$A,$A32),SUMIFS('Census Data'!J:J,'Census Data'!$A:$A,$A32))/SUMIFS('Census Data'!$F:$F,'Census Data'!$A:$A,$A32)</f>
        <v>0.86896991522244726</v>
      </c>
      <c r="G32" s="14">
        <f>SUM(SUMIFS('Census Data'!K:K,'Census Data'!$A:$A,$A32),SUMIFS('Census Data'!L:L,'Census Data'!$A:$A,$A32))/SUMIFS('Census Data'!$F:$F,'Census Data'!$A:$A,$A32)</f>
        <v>9.3555405506789702E-2</v>
      </c>
      <c r="H32" s="14">
        <f>SUM(SUMIFS('Census Data'!O:O,'Census Data'!$A:$A,$A32),SUMIFS('Census Data'!P:P,'Census Data'!$A:$A,$A32))/SUMIFS('Census Data'!$F:$F,'Census Data'!$A:$A,$A32)</f>
        <v>3.938780103533648E-3</v>
      </c>
      <c r="I32" s="16">
        <f t="shared" si="0"/>
        <v>3.3535899167229322E-2</v>
      </c>
      <c r="J32" s="14">
        <f>SUM(SUMIFS('Census Data'!W:W,'Census Data'!$A:$A,$A32),SUMIFS('Census Data'!X:X,'Census Data'!$A:$A,$A32))/SUMIFS('Census Data'!$F:$F,'Census Data'!$A:$A,$A32)</f>
        <v>4.7828044114337158E-2</v>
      </c>
      <c r="K32" s="16">
        <f t="shared" si="1"/>
        <v>0.95217195588566284</v>
      </c>
      <c r="L32" s="19">
        <f>'EPA Data'!D33/SUM('EPA Data'!D:D)</f>
        <v>4.6101383064315089E-5</v>
      </c>
      <c r="M32" s="19">
        <f>'EPA Data'!E33/SUM('EPA Data'!E:E)</f>
        <v>4.237574649123377E-5</v>
      </c>
      <c r="N32" s="19">
        <f>'EPA Data'!F33/SUM('EPA Data'!F:F)</f>
        <v>8.2060511267286899E-5</v>
      </c>
      <c r="O32" s="19">
        <f>'EPA Data'!G33/SUM('EPA Data'!G:G)</f>
        <v>3.197112654151368E-5</v>
      </c>
      <c r="P32" s="19">
        <f>'EPA Data'!H33/SUM('EPA Data'!H:H)</f>
        <v>4.6989809650474906E-5</v>
      </c>
      <c r="Q32" s="19">
        <f>'EPA Data'!I33/SUM('EPA Data'!I:I)</f>
        <v>9.0196725190126335E-5</v>
      </c>
      <c r="R32" s="19">
        <f>'EPA Data'!J33/SUM('EPA Data'!J:J)</f>
        <v>4.1506302707909363E-5</v>
      </c>
      <c r="S32" s="19">
        <f>'EPA Data'!K33/SUM('EPA Data'!K:K)</f>
        <v>5.2527396331831327E-5</v>
      </c>
      <c r="T32" s="19">
        <f>'EPA Data'!L33/SUM('EPA Data'!L:L)</f>
        <v>1.4027135796747649E-4</v>
      </c>
      <c r="U32" s="19">
        <f>'EPA Data'!M33/SUM('EPA Data'!M:M)</f>
        <v>2.1705894008079168E-5</v>
      </c>
      <c r="V32" s="19">
        <f>'EPA Data'!N33/SUM('EPA Data'!N:N)</f>
        <v>1.6410785630711369E-5</v>
      </c>
      <c r="W32" s="19">
        <f>'EPA Data'!O33/SUM('EPA Data'!O:O)</f>
        <v>5.2416680952063895E-5</v>
      </c>
      <c r="X32" s="19">
        <f>'EPA Data'!P33/SUM('EPA Data'!P:P)</f>
        <v>4.6713036217881489E-5</v>
      </c>
    </row>
    <row r="33" spans="1:24" x14ac:dyDescent="0.35">
      <c r="A33" s="13" t="s">
        <v>83</v>
      </c>
      <c r="B33" s="13" t="s">
        <v>21</v>
      </c>
      <c r="C33" s="18" t="s">
        <v>84</v>
      </c>
      <c r="D33" s="14">
        <f>SUMIFS('Census Data'!G:G,'Census Data'!$A:$A,$A33)/SUMIFS('Census Data'!$F:$F,'Census Data'!$A:$A,$A33)</f>
        <v>0.46966757211227528</v>
      </c>
      <c r="E33" s="16">
        <f>SUMIFS('Census Data'!H:H,'Census Data'!$A:$A,$A33)/SUMIFS('Census Data'!$F:$F,'Census Data'!$A:$A,$A33)</f>
        <v>0.53033242788772472</v>
      </c>
      <c r="F33" s="14">
        <f>SUM(SUMIFS('Census Data'!I:I,'Census Data'!$A:$A,$A33),SUMIFS('Census Data'!J:J,'Census Data'!$A:$A,$A33))/SUMIFS('Census Data'!$F:$F,'Census Data'!$A:$A,$A33)</f>
        <v>0.17850213426464881</v>
      </c>
      <c r="G33" s="14">
        <f>SUM(SUMIFS('Census Data'!K:K,'Census Data'!$A:$A,$A33),SUMIFS('Census Data'!L:L,'Census Data'!$A:$A,$A33))/SUMIFS('Census Data'!$F:$F,'Census Data'!$A:$A,$A33)</f>
        <v>0.80675203725261935</v>
      </c>
      <c r="H33" s="14">
        <f>SUM(SUMIFS('Census Data'!O:O,'Census Data'!$A:$A,$A33),SUMIFS('Census Data'!P:P,'Census Data'!$A:$A,$A33))/SUMIFS('Census Data'!$F:$F,'Census Data'!$A:$A,$A33)</f>
        <v>2.5869874531108525E-3</v>
      </c>
      <c r="I33" s="16">
        <f t="shared" si="0"/>
        <v>1.2158841029621059E-2</v>
      </c>
      <c r="J33" s="14">
        <f>SUM(SUMIFS('Census Data'!W:W,'Census Data'!$A:$A,$A33),SUMIFS('Census Data'!X:X,'Census Data'!$A:$A,$A33))/SUMIFS('Census Data'!$F:$F,'Census Data'!$A:$A,$A33)</f>
        <v>3.4924330616996507E-3</v>
      </c>
      <c r="K33" s="16">
        <f t="shared" si="1"/>
        <v>0.99650756693830034</v>
      </c>
      <c r="L33" s="19">
        <f>'EPA Data'!D34/SUM('EPA Data'!D:D)</f>
        <v>1.5990695559312452E-5</v>
      </c>
      <c r="M33" s="19">
        <f>'EPA Data'!E34/SUM('EPA Data'!E:E)</f>
        <v>1.6140709798951096E-5</v>
      </c>
      <c r="N33" s="19">
        <f>'EPA Data'!F34/SUM('EPA Data'!F:F)</f>
        <v>3.3271577032728647E-5</v>
      </c>
      <c r="O33" s="19">
        <f>'EPA Data'!G34/SUM('EPA Data'!G:G)</f>
        <v>9.1614712729615809E-6</v>
      </c>
      <c r="P33" s="19">
        <f>'EPA Data'!H34/SUM('EPA Data'!H:H)</f>
        <v>1.533474184973093E-5</v>
      </c>
      <c r="Q33" s="19">
        <f>'EPA Data'!I34/SUM('EPA Data'!I:I)</f>
        <v>2.381971504410368E-5</v>
      </c>
      <c r="R33" s="19">
        <f>'EPA Data'!J34/SUM('EPA Data'!J:J)</f>
        <v>1.5423145530842265E-5</v>
      </c>
      <c r="S33" s="19">
        <f>'EPA Data'!K34/SUM('EPA Data'!K:K)</f>
        <v>2.5188028901640518E-5</v>
      </c>
      <c r="T33" s="19">
        <f>'EPA Data'!L34/SUM('EPA Data'!L:L)</f>
        <v>4.697095727030032E-5</v>
      </c>
      <c r="U33" s="19">
        <f>'EPA Data'!M34/SUM('EPA Data'!M:M)</f>
        <v>7.0454511753790745E-6</v>
      </c>
      <c r="V33" s="19">
        <f>'EPA Data'!N34/SUM('EPA Data'!N:N)</f>
        <v>6.3911836157194353E-6</v>
      </c>
      <c r="W33" s="19">
        <f>'EPA Data'!O34/SUM('EPA Data'!O:O)</f>
        <v>1.8942702551982115E-5</v>
      </c>
      <c r="X33" s="19">
        <f>'EPA Data'!P34/SUM('EPA Data'!P:P)</f>
        <v>1.8935355997830384E-5</v>
      </c>
    </row>
    <row r="34" spans="1:24" x14ac:dyDescent="0.35">
      <c r="A34" s="13" t="s">
        <v>85</v>
      </c>
      <c r="B34" s="13" t="s">
        <v>21</v>
      </c>
      <c r="C34" s="18" t="s">
        <v>86</v>
      </c>
      <c r="D34" s="14">
        <f>SUMIFS('Census Data'!G:G,'Census Data'!$A:$A,$A34)/SUMIFS('Census Data'!$F:$F,'Census Data'!$A:$A,$A34)</f>
        <v>0.47437111171219909</v>
      </c>
      <c r="E34" s="16">
        <f>SUMIFS('Census Data'!H:H,'Census Data'!$A:$A,$A34)/SUMIFS('Census Data'!$F:$F,'Census Data'!$A:$A,$A34)</f>
        <v>0.52562888828780097</v>
      </c>
      <c r="F34" s="14">
        <f>SUM(SUMIFS('Census Data'!I:I,'Census Data'!$A:$A,$A34),SUMIFS('Census Data'!J:J,'Census Data'!$A:$A,$A34))/SUMIFS('Census Data'!$F:$F,'Census Data'!$A:$A,$A34)</f>
        <v>0.402894238571815</v>
      </c>
      <c r="G34" s="14">
        <f>SUM(SUMIFS('Census Data'!K:K,'Census Data'!$A:$A,$A34),SUMIFS('Census Data'!L:L,'Census Data'!$A:$A,$A34))/SUMIFS('Census Data'!$F:$F,'Census Data'!$A:$A,$A34)</f>
        <v>0.58310792534487421</v>
      </c>
      <c r="H34" s="14">
        <f>SUM(SUMIFS('Census Data'!O:O,'Census Data'!$A:$A,$A34),SUMIFS('Census Data'!P:P,'Census Data'!$A:$A,$A34))/SUMIFS('Census Data'!$F:$F,'Census Data'!$A:$A,$A34)</f>
        <v>3.1106302407357318E-3</v>
      </c>
      <c r="I34" s="16">
        <f t="shared" si="0"/>
        <v>1.0887205842575076E-2</v>
      </c>
      <c r="J34" s="14">
        <f>SUM(SUMIFS('Census Data'!W:W,'Census Data'!$A:$A,$A34),SUMIFS('Census Data'!X:X,'Census Data'!$A:$A,$A34))/SUMIFS('Census Data'!$F:$F,'Census Data'!$A:$A,$A34)</f>
        <v>1.1428185014876927E-2</v>
      </c>
      <c r="K34" s="16">
        <f t="shared" si="1"/>
        <v>0.98857181498512303</v>
      </c>
      <c r="L34" s="19">
        <f>'EPA Data'!D35/SUM('EPA Data'!D:D)</f>
        <v>3.0998470186050525E-5</v>
      </c>
      <c r="M34" s="19">
        <f>'EPA Data'!E35/SUM('EPA Data'!E:E)</f>
        <v>3.0898991240981719E-5</v>
      </c>
      <c r="N34" s="19">
        <f>'EPA Data'!F35/SUM('EPA Data'!F:F)</f>
        <v>6.4006529469506497E-5</v>
      </c>
      <c r="O34" s="19">
        <f>'EPA Data'!G35/SUM('EPA Data'!G:G)</f>
        <v>1.7775779037914946E-5</v>
      </c>
      <c r="P34" s="19">
        <f>'EPA Data'!H35/SUM('EPA Data'!H:H)</f>
        <v>2.9404196940199021E-5</v>
      </c>
      <c r="Q34" s="19">
        <f>'EPA Data'!I35/SUM('EPA Data'!I:I)</f>
        <v>4.6018160858008912E-5</v>
      </c>
      <c r="R34" s="19">
        <f>'EPA Data'!J35/SUM('EPA Data'!J:J)</f>
        <v>3.1677087802393308E-5</v>
      </c>
      <c r="S34" s="19">
        <f>'EPA Data'!K35/SUM('EPA Data'!K:K)</f>
        <v>4.9871846566150844E-5</v>
      </c>
      <c r="T34" s="19">
        <f>'EPA Data'!L35/SUM('EPA Data'!L:L)</f>
        <v>9.3051763843097132E-5</v>
      </c>
      <c r="U34" s="19">
        <f>'EPA Data'!M35/SUM('EPA Data'!M:M)</f>
        <v>1.3841465060377583E-5</v>
      </c>
      <c r="V34" s="19">
        <f>'EPA Data'!N35/SUM('EPA Data'!N:N)</f>
        <v>1.2201298050958829E-5</v>
      </c>
      <c r="W34" s="19">
        <f>'EPA Data'!O35/SUM('EPA Data'!O:O)</f>
        <v>3.6554156373349846E-5</v>
      </c>
      <c r="X34" s="19">
        <f>'EPA Data'!P35/SUM('EPA Data'!P:P)</f>
        <v>3.5144000166313524E-5</v>
      </c>
    </row>
    <row r="35" spans="1:24" x14ac:dyDescent="0.35">
      <c r="A35" s="13" t="s">
        <v>87</v>
      </c>
      <c r="B35" s="13" t="s">
        <v>21</v>
      </c>
      <c r="C35" s="18" t="s">
        <v>88</v>
      </c>
      <c r="D35" s="14">
        <f>SUMIFS('Census Data'!G:G,'Census Data'!$A:$A,$A35)/SUMIFS('Census Data'!$F:$F,'Census Data'!$A:$A,$A35)</f>
        <v>0.48474418061956714</v>
      </c>
      <c r="E35" s="16">
        <f>SUMIFS('Census Data'!H:H,'Census Data'!$A:$A,$A35)/SUMIFS('Census Data'!$F:$F,'Census Data'!$A:$A,$A35)</f>
        <v>0.51525581938043286</v>
      </c>
      <c r="F35" s="14">
        <f>SUM(SUMIFS('Census Data'!I:I,'Census Data'!$A:$A,$A35),SUMIFS('Census Data'!J:J,'Census Data'!$A:$A,$A35))/SUMIFS('Census Data'!$F:$F,'Census Data'!$A:$A,$A35)</f>
        <v>0.71722769966746402</v>
      </c>
      <c r="G35" s="14">
        <f>SUM(SUMIFS('Census Data'!K:K,'Census Data'!$A:$A,$A35),SUMIFS('Census Data'!L:L,'Census Data'!$A:$A,$A35))/SUMIFS('Census Data'!$F:$F,'Census Data'!$A:$A,$A35)</f>
        <v>0.25733621142290414</v>
      </c>
      <c r="H35" s="14">
        <f>SUM(SUMIFS('Census Data'!O:O,'Census Data'!$A:$A,$A35),SUMIFS('Census Data'!P:P,'Census Data'!$A:$A,$A35))/SUMIFS('Census Data'!$F:$F,'Census Data'!$A:$A,$A35)</f>
        <v>4.9005308908465087E-3</v>
      </c>
      <c r="I35" s="16">
        <f t="shared" si="0"/>
        <v>2.0535558018785371E-2</v>
      </c>
      <c r="J35" s="14">
        <f>SUM(SUMIFS('Census Data'!W:W,'Census Data'!$A:$A,$A35),SUMIFS('Census Data'!X:X,'Census Data'!$A:$A,$A35))/SUMIFS('Census Data'!$F:$F,'Census Data'!$A:$A,$A35)</f>
        <v>2.0360539058397992E-2</v>
      </c>
      <c r="K35" s="16">
        <f t="shared" si="1"/>
        <v>0.97963946094160204</v>
      </c>
      <c r="L35" s="19">
        <f>'EPA Data'!D36/SUM('EPA Data'!D:D)</f>
        <v>2.6984713549333258E-5</v>
      </c>
      <c r="M35" s="19">
        <f>'EPA Data'!E36/SUM('EPA Data'!E:E)</f>
        <v>2.5287065691785098E-5</v>
      </c>
      <c r="N35" s="19">
        <f>'EPA Data'!F36/SUM('EPA Data'!F:F)</f>
        <v>4.8821562221258948E-5</v>
      </c>
      <c r="O35" s="19">
        <f>'EPA Data'!G36/SUM('EPA Data'!G:G)</f>
        <v>1.8739440558058132E-5</v>
      </c>
      <c r="P35" s="19">
        <f>'EPA Data'!H36/SUM('EPA Data'!H:H)</f>
        <v>2.8422207559748584E-5</v>
      </c>
      <c r="Q35" s="19">
        <f>'EPA Data'!I36/SUM('EPA Data'!I:I)</f>
        <v>5.1042933999296012E-5</v>
      </c>
      <c r="R35" s="19">
        <f>'EPA Data'!J36/SUM('EPA Data'!J:J)</f>
        <v>2.6276433972446917E-5</v>
      </c>
      <c r="S35" s="19">
        <f>'EPA Data'!K36/SUM('EPA Data'!K:K)</f>
        <v>3.2418246247931118E-5</v>
      </c>
      <c r="T35" s="19">
        <f>'EPA Data'!L36/SUM('EPA Data'!L:L)</f>
        <v>8.4812952488425914E-5</v>
      </c>
      <c r="U35" s="19">
        <f>'EPA Data'!M36/SUM('EPA Data'!M:M)</f>
        <v>1.3829101811198345E-5</v>
      </c>
      <c r="V35" s="19">
        <f>'EPA Data'!N36/SUM('EPA Data'!N:N)</f>
        <v>1.0670887474905276E-5</v>
      </c>
      <c r="W35" s="19">
        <f>'EPA Data'!O36/SUM('EPA Data'!O:O)</f>
        <v>3.3079863419128186E-5</v>
      </c>
      <c r="X35" s="19">
        <f>'EPA Data'!P36/SUM('EPA Data'!P:P)</f>
        <v>3.0945301491383023E-5</v>
      </c>
    </row>
    <row r="36" spans="1:24" x14ac:dyDescent="0.35">
      <c r="A36" s="13" t="s">
        <v>89</v>
      </c>
      <c r="B36" s="13" t="s">
        <v>21</v>
      </c>
      <c r="C36" s="18" t="s">
        <v>90</v>
      </c>
      <c r="D36" s="14">
        <f>SUMIFS('Census Data'!G:G,'Census Data'!$A:$A,$A36)/SUMIFS('Census Data'!$F:$F,'Census Data'!$A:$A,$A36)</f>
        <v>0.4808678942557042</v>
      </c>
      <c r="E36" s="16">
        <f>SUMIFS('Census Data'!H:H,'Census Data'!$A:$A,$A36)/SUMIFS('Census Data'!$F:$F,'Census Data'!$A:$A,$A36)</f>
        <v>0.5191321057442958</v>
      </c>
      <c r="F36" s="14">
        <f>SUM(SUMIFS('Census Data'!I:I,'Census Data'!$A:$A,$A36),SUMIFS('Census Data'!J:J,'Census Data'!$A:$A,$A36))/SUMIFS('Census Data'!$F:$F,'Census Data'!$A:$A,$A36)</f>
        <v>0.685052517676909</v>
      </c>
      <c r="G36" s="14">
        <f>SUM(SUMIFS('Census Data'!K:K,'Census Data'!$A:$A,$A36),SUMIFS('Census Data'!L:L,'Census Data'!$A:$A,$A36))/SUMIFS('Census Data'!$F:$F,'Census Data'!$A:$A,$A36)</f>
        <v>0.27484561855189271</v>
      </c>
      <c r="H36" s="14">
        <f>SUM(SUMIFS('Census Data'!O:O,'Census Data'!$A:$A,$A36),SUMIFS('Census Data'!P:P,'Census Data'!$A:$A,$A36))/SUMIFS('Census Data'!$F:$F,'Census Data'!$A:$A,$A36)</f>
        <v>1.1287102852558722E-2</v>
      </c>
      <c r="I36" s="16">
        <f t="shared" si="0"/>
        <v>2.8814760918639548E-2</v>
      </c>
      <c r="J36" s="14">
        <f>SUM(SUMIFS('Census Data'!W:W,'Census Data'!$A:$A,$A36),SUMIFS('Census Data'!X:X,'Census Data'!$A:$A,$A36))/SUMIFS('Census Data'!$F:$F,'Census Data'!$A:$A,$A36)</f>
        <v>4.1622357791832244E-2</v>
      </c>
      <c r="K36" s="16">
        <f t="shared" si="1"/>
        <v>0.95837764220816779</v>
      </c>
      <c r="L36" s="19">
        <f>'EPA Data'!D37/SUM('EPA Data'!D:D)</f>
        <v>2.6132696243238404E-4</v>
      </c>
      <c r="M36" s="19">
        <f>'EPA Data'!E37/SUM('EPA Data'!E:E)</f>
        <v>2.4719891132631472E-4</v>
      </c>
      <c r="N36" s="19">
        <f>'EPA Data'!F37/SUM('EPA Data'!F:F)</f>
        <v>4.6446338021826489E-4</v>
      </c>
      <c r="O36" s="19">
        <f>'EPA Data'!G37/SUM('EPA Data'!G:G)</f>
        <v>1.8639313278069399E-4</v>
      </c>
      <c r="P36" s="19">
        <f>'EPA Data'!H37/SUM('EPA Data'!H:H)</f>
        <v>2.8101237353742676E-4</v>
      </c>
      <c r="Q36" s="19">
        <f>'EPA Data'!I37/SUM('EPA Data'!I:I)</f>
        <v>5.1099004770249583E-4</v>
      </c>
      <c r="R36" s="19">
        <f>'EPA Data'!J37/SUM('EPA Data'!J:J)</f>
        <v>2.6181744387385604E-4</v>
      </c>
      <c r="S36" s="19">
        <f>'EPA Data'!K37/SUM('EPA Data'!K:K)</f>
        <v>3.0844019139003825E-4</v>
      </c>
      <c r="T36" s="19">
        <f>'EPA Data'!L37/SUM('EPA Data'!L:L)</f>
        <v>8.0240137506637976E-4</v>
      </c>
      <c r="U36" s="19">
        <f>'EPA Data'!M37/SUM('EPA Data'!M:M)</f>
        <v>1.3643977753171089E-4</v>
      </c>
      <c r="V36" s="19">
        <f>'EPA Data'!N37/SUM('EPA Data'!N:N)</f>
        <v>1.0091801580096837E-4</v>
      </c>
      <c r="W36" s="19">
        <f>'EPA Data'!O37/SUM('EPA Data'!O:O)</f>
        <v>3.1899767603601814E-4</v>
      </c>
      <c r="X36" s="19">
        <f>'EPA Data'!P37/SUM('EPA Data'!P:P)</f>
        <v>2.9241468829147851E-4</v>
      </c>
    </row>
    <row r="37" spans="1:24" x14ac:dyDescent="0.35">
      <c r="A37" s="13" t="s">
        <v>91</v>
      </c>
      <c r="B37" s="13" t="s">
        <v>21</v>
      </c>
      <c r="C37" s="18" t="s">
        <v>92</v>
      </c>
      <c r="D37" s="14">
        <f>SUMIFS('Census Data'!G:G,'Census Data'!$A:$A,$A37)/SUMIFS('Census Data'!$F:$F,'Census Data'!$A:$A,$A37)</f>
        <v>0.49451301850548696</v>
      </c>
      <c r="E37" s="16">
        <f>SUMIFS('Census Data'!H:H,'Census Data'!$A:$A,$A37)/SUMIFS('Census Data'!$F:$F,'Census Data'!$A:$A,$A37)</f>
        <v>0.50548698149451299</v>
      </c>
      <c r="F37" s="14">
        <f>SUM(SUMIFS('Census Data'!I:I,'Census Data'!$A:$A,$A37),SUMIFS('Census Data'!J:J,'Census Data'!$A:$A,$A37))/SUMIFS('Census Data'!$F:$F,'Census Data'!$A:$A,$A37)</f>
        <v>0.91456665208543331</v>
      </c>
      <c r="G37" s="14">
        <f>SUM(SUMIFS('Census Data'!K:K,'Census Data'!$A:$A,$A37),SUMIFS('Census Data'!L:L,'Census Data'!$A:$A,$A37))/SUMIFS('Census Data'!$F:$F,'Census Data'!$A:$A,$A37)</f>
        <v>3.4291256965708741E-2</v>
      </c>
      <c r="H37" s="14">
        <f>SUM(SUMIFS('Census Data'!O:O,'Census Data'!$A:$A,$A37),SUMIFS('Census Data'!P:P,'Census Data'!$A:$A,$A37))/SUMIFS('Census Data'!$F:$F,'Census Data'!$A:$A,$A37)</f>
        <v>5.6676619943323379E-3</v>
      </c>
      <c r="I37" s="16">
        <f t="shared" si="0"/>
        <v>4.5474428954525581E-2</v>
      </c>
      <c r="J37" s="14">
        <f>SUM(SUMIFS('Census Data'!W:W,'Census Data'!$A:$A,$A37),SUMIFS('Census Data'!X:X,'Census Data'!$A:$A,$A37))/SUMIFS('Census Data'!$F:$F,'Census Data'!$A:$A,$A37)</f>
        <v>3.1552520968447482E-2</v>
      </c>
      <c r="K37" s="16">
        <f t="shared" si="1"/>
        <v>0.96844747903155248</v>
      </c>
      <c r="L37" s="19">
        <f>'EPA Data'!D38/SUM('EPA Data'!D:D)</f>
        <v>2.2674137653655246E-4</v>
      </c>
      <c r="M37" s="19">
        <f>'EPA Data'!E38/SUM('EPA Data'!E:E)</f>
        <v>2.6083376471335853E-4</v>
      </c>
      <c r="N37" s="19">
        <f>'EPA Data'!F38/SUM('EPA Data'!F:F)</f>
        <v>4.3168076970067628E-4</v>
      </c>
      <c r="O37" s="19">
        <f>'EPA Data'!G38/SUM('EPA Data'!G:G)</f>
        <v>1.6581632164096329E-4</v>
      </c>
      <c r="P37" s="19">
        <f>'EPA Data'!H38/SUM('EPA Data'!H:H)</f>
        <v>2.5412006058653328E-4</v>
      </c>
      <c r="Q37" s="19">
        <f>'EPA Data'!I38/SUM('EPA Data'!I:I)</f>
        <v>2.8335430582154922E-4</v>
      </c>
      <c r="R37" s="19">
        <f>'EPA Data'!J38/SUM('EPA Data'!J:J)</f>
        <v>2.1751205319006685E-4</v>
      </c>
      <c r="S37" s="19">
        <f>'EPA Data'!K38/SUM('EPA Data'!K:K)</f>
        <v>2.706565767581474E-4</v>
      </c>
      <c r="T37" s="19">
        <f>'EPA Data'!L38/SUM('EPA Data'!L:L)</f>
        <v>5.2321129609554456E-4</v>
      </c>
      <c r="U37" s="19">
        <f>'EPA Data'!M38/SUM('EPA Data'!M:M)</f>
        <v>1.5304564124289679E-4</v>
      </c>
      <c r="V37" s="19">
        <f>'EPA Data'!N38/SUM('EPA Data'!N:N)</f>
        <v>1.3238645787081596E-4</v>
      </c>
      <c r="W37" s="19">
        <f>'EPA Data'!O38/SUM('EPA Data'!O:O)</f>
        <v>2.6146641592833471E-4</v>
      </c>
      <c r="X37" s="19">
        <f>'EPA Data'!P38/SUM('EPA Data'!P:P)</f>
        <v>2.6305826736060841E-4</v>
      </c>
    </row>
    <row r="38" spans="1:24" x14ac:dyDescent="0.35">
      <c r="A38" s="13" t="s">
        <v>93</v>
      </c>
      <c r="B38" s="13" t="s">
        <v>21</v>
      </c>
      <c r="C38" s="18" t="s">
        <v>94</v>
      </c>
      <c r="D38" s="14">
        <f>SUMIFS('Census Data'!G:G,'Census Data'!$A:$A,$A38)/SUMIFS('Census Data'!$F:$F,'Census Data'!$A:$A,$A38)</f>
        <v>0.47562505560992974</v>
      </c>
      <c r="E38" s="16">
        <f>SUMIFS('Census Data'!H:H,'Census Data'!$A:$A,$A38)/SUMIFS('Census Data'!$F:$F,'Census Data'!$A:$A,$A38)</f>
        <v>0.52437494439007026</v>
      </c>
      <c r="F38" s="14">
        <f>SUM(SUMIFS('Census Data'!I:I,'Census Data'!$A:$A,$A38),SUMIFS('Census Data'!J:J,'Census Data'!$A:$A,$A38))/SUMIFS('Census Data'!$F:$F,'Census Data'!$A:$A,$A38)</f>
        <v>0.53159385473203424</v>
      </c>
      <c r="G38" s="14">
        <f>SUM(SUMIFS('Census Data'!K:K,'Census Data'!$A:$A,$A38),SUMIFS('Census Data'!L:L,'Census Data'!$A:$A,$A38))/SUMIFS('Census Data'!$F:$F,'Census Data'!$A:$A,$A38)</f>
        <v>0.43302340065842154</v>
      </c>
      <c r="H38" s="14">
        <f>SUM(SUMIFS('Census Data'!O:O,'Census Data'!$A:$A,$A38),SUMIFS('Census Data'!P:P,'Census Data'!$A:$A,$A38))/SUMIFS('Census Data'!$F:$F,'Census Data'!$A:$A,$A38)</f>
        <v>1.8185188480588428E-2</v>
      </c>
      <c r="I38" s="16">
        <f t="shared" si="0"/>
        <v>1.7197556128955793E-2</v>
      </c>
      <c r="J38" s="14">
        <f>SUM(SUMIFS('Census Data'!W:W,'Census Data'!$A:$A,$A38),SUMIFS('Census Data'!X:X,'Census Data'!$A:$A,$A38))/SUMIFS('Census Data'!$F:$F,'Census Data'!$A:$A,$A38)</f>
        <v>5.1620844084586413E-2</v>
      </c>
      <c r="K38" s="16">
        <f t="shared" si="1"/>
        <v>0.94837915591541355</v>
      </c>
      <c r="L38" s="19">
        <f>'EPA Data'!D39/SUM('EPA Data'!D:D)</f>
        <v>3.076549180191266E-3</v>
      </c>
      <c r="M38" s="19">
        <f>'EPA Data'!E39/SUM('EPA Data'!E:E)</f>
        <v>3.3441549686097894E-3</v>
      </c>
      <c r="N38" s="19">
        <f>'EPA Data'!F39/SUM('EPA Data'!F:F)</f>
        <v>6.1301153748998041E-3</v>
      </c>
      <c r="O38" s="19">
        <f>'EPA Data'!G39/SUM('EPA Data'!G:G)</f>
        <v>3.7190538044865043E-3</v>
      </c>
      <c r="P38" s="19">
        <f>'EPA Data'!H39/SUM('EPA Data'!H:H)</f>
        <v>3.2942032345427059E-3</v>
      </c>
      <c r="Q38" s="19">
        <f>'EPA Data'!I39/SUM('EPA Data'!I:I)</f>
        <v>4.1228479007172827E-3</v>
      </c>
      <c r="R38" s="19">
        <f>'EPA Data'!J39/SUM('EPA Data'!J:J)</f>
        <v>4.6380828962591051E-3</v>
      </c>
      <c r="S38" s="19">
        <f>'EPA Data'!K39/SUM('EPA Data'!K:K)</f>
        <v>4.6502340645133483E-3</v>
      </c>
      <c r="T38" s="19">
        <f>'EPA Data'!L39/SUM('EPA Data'!L:L)</f>
        <v>9.3296594005926568E-3</v>
      </c>
      <c r="U38" s="19">
        <f>'EPA Data'!M39/SUM('EPA Data'!M:M)</f>
        <v>2.1305319913573441E-3</v>
      </c>
      <c r="V38" s="19">
        <f>'EPA Data'!N39/SUM('EPA Data'!N:N)</f>
        <v>1.4413840902390285E-3</v>
      </c>
      <c r="W38" s="19">
        <f>'EPA Data'!O39/SUM('EPA Data'!O:O)</f>
        <v>3.4027587372281697E-3</v>
      </c>
      <c r="X38" s="19">
        <f>'EPA Data'!P39/SUM('EPA Data'!P:P)</f>
        <v>3.1670846178063518E-3</v>
      </c>
    </row>
    <row r="39" spans="1:24" x14ac:dyDescent="0.35">
      <c r="A39" s="13" t="s">
        <v>95</v>
      </c>
      <c r="B39" s="13" t="s">
        <v>21</v>
      </c>
      <c r="C39" s="18" t="s">
        <v>96</v>
      </c>
      <c r="D39" s="14">
        <f>SUMIFS('Census Data'!G:G,'Census Data'!$A:$A,$A39)/SUMIFS('Census Data'!$F:$F,'Census Data'!$A:$A,$A39)</f>
        <v>0.49470369310048667</v>
      </c>
      <c r="E39" s="16">
        <f>SUMIFS('Census Data'!H:H,'Census Data'!$A:$A,$A39)/SUMIFS('Census Data'!$F:$F,'Census Data'!$A:$A,$A39)</f>
        <v>0.50529630689951333</v>
      </c>
      <c r="F39" s="14">
        <f>SUM(SUMIFS('Census Data'!I:I,'Census Data'!$A:$A,$A39),SUMIFS('Census Data'!J:J,'Census Data'!$A:$A,$A39))/SUMIFS('Census Data'!$F:$F,'Census Data'!$A:$A,$A39)</f>
        <v>0.87546521614657891</v>
      </c>
      <c r="G39" s="14">
        <f>SUM(SUMIFS('Census Data'!K:K,'Census Data'!$A:$A,$A39),SUMIFS('Census Data'!L:L,'Census Data'!$A:$A,$A39))/SUMIFS('Census Data'!$F:$F,'Census Data'!$A:$A,$A39)</f>
        <v>0.10306326939593473</v>
      </c>
      <c r="H39" s="14">
        <f>SUM(SUMIFS('Census Data'!O:O,'Census Data'!$A:$A,$A39),SUMIFS('Census Data'!P:P,'Census Data'!$A:$A,$A39))/SUMIFS('Census Data'!$F:$F,'Census Data'!$A:$A,$A39)</f>
        <v>1.002004008016032E-3</v>
      </c>
      <c r="I39" s="16">
        <f t="shared" si="0"/>
        <v>2.0469510449470429E-2</v>
      </c>
      <c r="J39" s="14">
        <f>SUM(SUMIFS('Census Data'!W:W,'Census Data'!$A:$A,$A39),SUMIFS('Census Data'!X:X,'Census Data'!$A:$A,$A39))/SUMIFS('Census Data'!$F:$F,'Census Data'!$A:$A,$A39)</f>
        <v>1.6962496421414258E-2</v>
      </c>
      <c r="K39" s="16">
        <f t="shared" si="1"/>
        <v>0.98303750357858577</v>
      </c>
      <c r="L39" s="19">
        <f>'EPA Data'!D40/SUM('EPA Data'!D:D)</f>
        <v>3.0586982722295034E-5</v>
      </c>
      <c r="M39" s="19">
        <f>'EPA Data'!E40/SUM('EPA Data'!E:E)</f>
        <v>2.8982402276904789E-5</v>
      </c>
      <c r="N39" s="19">
        <f>'EPA Data'!F40/SUM('EPA Data'!F:F)</f>
        <v>5.544741183869589E-5</v>
      </c>
      <c r="O39" s="19">
        <f>'EPA Data'!G40/SUM('EPA Data'!G:G)</f>
        <v>1.9963387933451372E-5</v>
      </c>
      <c r="P39" s="19">
        <f>'EPA Data'!H40/SUM('EPA Data'!H:H)</f>
        <v>2.685990123983272E-5</v>
      </c>
      <c r="Q39" s="19">
        <f>'EPA Data'!I40/SUM('EPA Data'!I:I)</f>
        <v>4.1891093465283618E-5</v>
      </c>
      <c r="R39" s="19">
        <f>'EPA Data'!J40/SUM('EPA Data'!J:J)</f>
        <v>2.5417085049995428E-5</v>
      </c>
      <c r="S39" s="19">
        <f>'EPA Data'!K40/SUM('EPA Data'!K:K)</f>
        <v>3.852930357028822E-5</v>
      </c>
      <c r="T39" s="19">
        <f>'EPA Data'!L40/SUM('EPA Data'!L:L)</f>
        <v>6.6961434605491011E-5</v>
      </c>
      <c r="U39" s="19">
        <f>'EPA Data'!M40/SUM('EPA Data'!M:M)</f>
        <v>1.3856010826143598E-5</v>
      </c>
      <c r="V39" s="19">
        <f>'EPA Data'!N40/SUM('EPA Data'!N:N)</f>
        <v>1.2283367981178234E-5</v>
      </c>
      <c r="W39" s="19">
        <f>'EPA Data'!O40/SUM('EPA Data'!O:O)</f>
        <v>3.2192637917943092E-5</v>
      </c>
      <c r="X39" s="19">
        <f>'EPA Data'!P40/SUM('EPA Data'!P:P)</f>
        <v>3.4855014953536596E-5</v>
      </c>
    </row>
    <row r="40" spans="1:24" x14ac:dyDescent="0.35">
      <c r="A40" s="13" t="s">
        <v>97</v>
      </c>
      <c r="B40" s="13" t="s">
        <v>21</v>
      </c>
      <c r="C40" s="18" t="s">
        <v>98</v>
      </c>
      <c r="D40" s="14">
        <f>SUMIFS('Census Data'!G:G,'Census Data'!$A:$A,$A40)/SUMIFS('Census Data'!$F:$F,'Census Data'!$A:$A,$A40)</f>
        <v>0.48263183771189155</v>
      </c>
      <c r="E40" s="16">
        <f>SUMIFS('Census Data'!H:H,'Census Data'!$A:$A,$A40)/SUMIFS('Census Data'!$F:$F,'Census Data'!$A:$A,$A40)</f>
        <v>0.51736816228810845</v>
      </c>
      <c r="F40" s="14">
        <f>SUM(SUMIFS('Census Data'!I:I,'Census Data'!$A:$A,$A40),SUMIFS('Census Data'!J:J,'Census Data'!$A:$A,$A40))/SUMIFS('Census Data'!$F:$F,'Census Data'!$A:$A,$A40)</f>
        <v>0.86611017293345594</v>
      </c>
      <c r="G40" s="14">
        <f>SUM(SUMIFS('Census Data'!K:K,'Census Data'!$A:$A,$A40),SUMIFS('Census Data'!L:L,'Census Data'!$A:$A,$A40))/SUMIFS('Census Data'!$F:$F,'Census Data'!$A:$A,$A40)</f>
        <v>0.10147282016203159</v>
      </c>
      <c r="H40" s="14">
        <f>SUM(SUMIFS('Census Data'!O:O,'Census Data'!$A:$A,$A40),SUMIFS('Census Data'!P:P,'Census Data'!$A:$A,$A40))/SUMIFS('Census Data'!$F:$F,'Census Data'!$A:$A,$A40)</f>
        <v>9.3093349864261134E-3</v>
      </c>
      <c r="I40" s="16">
        <f t="shared" si="0"/>
        <v>2.310767191808627E-2</v>
      </c>
      <c r="J40" s="14">
        <f>SUM(SUMIFS('Census Data'!W:W,'Census Data'!$A:$A,$A40),SUMIFS('Census Data'!X:X,'Census Data'!$A:$A,$A40))/SUMIFS('Census Data'!$F:$F,'Census Data'!$A:$A,$A40)</f>
        <v>3.2449071204121334E-2</v>
      </c>
      <c r="K40" s="16">
        <f t="shared" si="1"/>
        <v>0.96755092879587867</v>
      </c>
      <c r="L40" s="19">
        <f>'EPA Data'!D41/SUM('EPA Data'!D:D)</f>
        <v>2.9950243516542517E-4</v>
      </c>
      <c r="M40" s="19">
        <f>'EPA Data'!E41/SUM('EPA Data'!E:E)</f>
        <v>3.6657895779828356E-4</v>
      </c>
      <c r="N40" s="19">
        <f>'EPA Data'!F41/SUM('EPA Data'!F:F)</f>
        <v>6.1591776362489455E-4</v>
      </c>
      <c r="O40" s="19">
        <f>'EPA Data'!G41/SUM('EPA Data'!G:G)</f>
        <v>1.748026785657597E-4</v>
      </c>
      <c r="P40" s="19">
        <f>'EPA Data'!H41/SUM('EPA Data'!H:H)</f>
        <v>3.0999141284898267E-4</v>
      </c>
      <c r="Q40" s="19">
        <f>'EPA Data'!I41/SUM('EPA Data'!I:I)</f>
        <v>3.433268462445398E-4</v>
      </c>
      <c r="R40" s="19">
        <f>'EPA Data'!J41/SUM('EPA Data'!J:J)</f>
        <v>2.9298853845881936E-4</v>
      </c>
      <c r="S40" s="19">
        <f>'EPA Data'!K41/SUM('EPA Data'!K:K)</f>
        <v>3.8376542523249711E-4</v>
      </c>
      <c r="T40" s="19">
        <f>'EPA Data'!L41/SUM('EPA Data'!L:L)</f>
        <v>6.4475618279753147E-4</v>
      </c>
      <c r="U40" s="19">
        <f>'EPA Data'!M41/SUM('EPA Data'!M:M)</f>
        <v>1.9209080608886378E-4</v>
      </c>
      <c r="V40" s="19">
        <f>'EPA Data'!N41/SUM('EPA Data'!N:N)</f>
        <v>1.6790499414116693E-4</v>
      </c>
      <c r="W40" s="19">
        <f>'EPA Data'!O41/SUM('EPA Data'!O:O)</f>
        <v>3.7652353451812591E-4</v>
      </c>
      <c r="X40" s="19">
        <f>'EPA Data'!P41/SUM('EPA Data'!P:P)</f>
        <v>4.28160720871849E-4</v>
      </c>
    </row>
    <row r="41" spans="1:24" x14ac:dyDescent="0.35">
      <c r="A41" s="13" t="s">
        <v>99</v>
      </c>
      <c r="B41" s="13" t="s">
        <v>21</v>
      </c>
      <c r="C41" s="18" t="s">
        <v>100</v>
      </c>
      <c r="D41" s="14">
        <f>SUMIFS('Census Data'!G:G,'Census Data'!$A:$A,$A41)/SUMIFS('Census Data'!$F:$F,'Census Data'!$A:$A,$A41)</f>
        <v>0.49111084235351032</v>
      </c>
      <c r="E41" s="16">
        <f>SUMIFS('Census Data'!H:H,'Census Data'!$A:$A,$A41)/SUMIFS('Census Data'!$F:$F,'Census Data'!$A:$A,$A41)</f>
        <v>0.50888915764648968</v>
      </c>
      <c r="F41" s="14">
        <f>SUM(SUMIFS('Census Data'!I:I,'Census Data'!$A:$A,$A41),SUMIFS('Census Data'!J:J,'Census Data'!$A:$A,$A41))/SUMIFS('Census Data'!$F:$F,'Census Data'!$A:$A,$A41)</f>
        <v>0.78409022192658884</v>
      </c>
      <c r="G41" s="14">
        <f>SUM(SUMIFS('Census Data'!K:K,'Census Data'!$A:$A,$A41),SUMIFS('Census Data'!L:L,'Census Data'!$A:$A,$A41))/SUMIFS('Census Data'!$F:$F,'Census Data'!$A:$A,$A41)</f>
        <v>0.10666989175787628</v>
      </c>
      <c r="H41" s="14">
        <f>SUM(SUMIFS('Census Data'!O:O,'Census Data'!$A:$A,$A41),SUMIFS('Census Data'!P:P,'Census Data'!$A:$A,$A41))/SUMIFS('Census Data'!$F:$F,'Census Data'!$A:$A,$A41)</f>
        <v>2.5397593275684827E-3</v>
      </c>
      <c r="I41" s="16">
        <f t="shared" si="0"/>
        <v>0.10670012698796638</v>
      </c>
      <c r="J41" s="14">
        <f>SUM(SUMIFS('Census Data'!W:W,'Census Data'!$A:$A,$A41),SUMIFS('Census Data'!X:X,'Census Data'!$A:$A,$A41))/SUMIFS('Census Data'!$F:$F,'Census Data'!$A:$A,$A41)</f>
        <v>2.6334885408477959E-2</v>
      </c>
      <c r="K41" s="16">
        <f t="shared" si="1"/>
        <v>0.97366511459152205</v>
      </c>
      <c r="L41" s="19">
        <f>'EPA Data'!D42/SUM('EPA Data'!D:D)</f>
        <v>8.7359130636103309E-5</v>
      </c>
      <c r="M41" s="19">
        <f>'EPA Data'!E42/SUM('EPA Data'!E:E)</f>
        <v>1.0323435818200854E-4</v>
      </c>
      <c r="N41" s="19">
        <f>'EPA Data'!F42/SUM('EPA Data'!F:F)</f>
        <v>1.7791111256990592E-4</v>
      </c>
      <c r="O41" s="19">
        <f>'EPA Data'!G42/SUM('EPA Data'!G:G)</f>
        <v>5.2956223306130876E-5</v>
      </c>
      <c r="P41" s="19">
        <f>'EPA Data'!H42/SUM('EPA Data'!H:H)</f>
        <v>9.3277053615803022E-5</v>
      </c>
      <c r="Q41" s="19">
        <f>'EPA Data'!I42/SUM('EPA Data'!I:I)</f>
        <v>1.0576381830757851E-4</v>
      </c>
      <c r="R41" s="19">
        <f>'EPA Data'!J42/SUM('EPA Data'!J:J)</f>
        <v>8.1493974959885639E-5</v>
      </c>
      <c r="S41" s="19">
        <f>'EPA Data'!K42/SUM('EPA Data'!K:K)</f>
        <v>1.1825851976410664E-4</v>
      </c>
      <c r="T41" s="19">
        <f>'EPA Data'!L42/SUM('EPA Data'!L:L)</f>
        <v>2.082161146413237E-4</v>
      </c>
      <c r="U41" s="19">
        <f>'EPA Data'!M42/SUM('EPA Data'!M:M)</f>
        <v>5.3503661310424078E-5</v>
      </c>
      <c r="V41" s="19">
        <f>'EPA Data'!N42/SUM('EPA Data'!N:N)</f>
        <v>4.7115312464161796E-5</v>
      </c>
      <c r="W41" s="19">
        <f>'EPA Data'!O42/SUM('EPA Data'!O:O)</f>
        <v>1.0640773517162395E-4</v>
      </c>
      <c r="X41" s="19">
        <f>'EPA Data'!P42/SUM('EPA Data'!P:P)</f>
        <v>1.160497319441319E-4</v>
      </c>
    </row>
    <row r="42" spans="1:24" x14ac:dyDescent="0.35">
      <c r="A42" s="13" t="s">
        <v>101</v>
      </c>
      <c r="B42" s="13" t="s">
        <v>21</v>
      </c>
      <c r="C42" s="18" t="s">
        <v>102</v>
      </c>
      <c r="D42" s="14">
        <f>SUMIFS('Census Data'!G:G,'Census Data'!$A:$A,$A42)/SUMIFS('Census Data'!$F:$F,'Census Data'!$A:$A,$A42)</f>
        <v>0.49490091651506196</v>
      </c>
      <c r="E42" s="16">
        <f>SUMIFS('Census Data'!H:H,'Census Data'!$A:$A,$A42)/SUMIFS('Census Data'!$F:$F,'Census Data'!$A:$A,$A42)</f>
        <v>0.50509908348493804</v>
      </c>
      <c r="F42" s="14">
        <f>SUM(SUMIFS('Census Data'!I:I,'Census Data'!$A:$A,$A42),SUMIFS('Census Data'!J:J,'Census Data'!$A:$A,$A42))/SUMIFS('Census Data'!$F:$F,'Census Data'!$A:$A,$A42)</f>
        <v>0.70851721980866245</v>
      </c>
      <c r="G42" s="14">
        <f>SUM(SUMIFS('Census Data'!K:K,'Census Data'!$A:$A,$A42),SUMIFS('Census Data'!L:L,'Census Data'!$A:$A,$A42))/SUMIFS('Census Data'!$F:$F,'Census Data'!$A:$A,$A42)</f>
        <v>0.22733246483440173</v>
      </c>
      <c r="H42" s="14">
        <f>SUM(SUMIFS('Census Data'!O:O,'Census Data'!$A:$A,$A42),SUMIFS('Census Data'!P:P,'Census Data'!$A:$A,$A42))/SUMIFS('Census Data'!$F:$F,'Census Data'!$A:$A,$A42)</f>
        <v>4.156743014226931E-2</v>
      </c>
      <c r="I42" s="16">
        <f t="shared" si="0"/>
        <v>2.2582885214666559E-2</v>
      </c>
      <c r="J42" s="14">
        <f>SUM(SUMIFS('Census Data'!W:W,'Census Data'!$A:$A,$A42),SUMIFS('Census Data'!X:X,'Census Data'!$A:$A,$A42))/SUMIFS('Census Data'!$F:$F,'Census Data'!$A:$A,$A42)</f>
        <v>5.2695311827463315E-2</v>
      </c>
      <c r="K42" s="16">
        <f t="shared" si="1"/>
        <v>0.94730468817253666</v>
      </c>
      <c r="L42" s="19">
        <f>'EPA Data'!D43/SUM('EPA Data'!D:D)</f>
        <v>7.6700470592630586E-4</v>
      </c>
      <c r="M42" s="19">
        <f>'EPA Data'!E43/SUM('EPA Data'!E:E)</f>
        <v>4.5283052608513285E-4</v>
      </c>
      <c r="N42" s="19">
        <f>'EPA Data'!F43/SUM('EPA Data'!F:F)</f>
        <v>8.6687412640448769E-4</v>
      </c>
      <c r="O42" s="19">
        <f>'EPA Data'!G43/SUM('EPA Data'!G:G)</f>
        <v>3.5118685066900157E-4</v>
      </c>
      <c r="P42" s="19">
        <f>'EPA Data'!H43/SUM('EPA Data'!H:H)</f>
        <v>4.7689443556766554E-4</v>
      </c>
      <c r="Q42" s="19">
        <f>'EPA Data'!I43/SUM('EPA Data'!I:I)</f>
        <v>7.6666902556817311E-4</v>
      </c>
      <c r="R42" s="19">
        <f>'EPA Data'!J43/SUM('EPA Data'!J:J)</f>
        <v>5.0935953407000071E-4</v>
      </c>
      <c r="S42" s="19">
        <f>'EPA Data'!K43/SUM('EPA Data'!K:K)</f>
        <v>5.6532068761123338E-4</v>
      </c>
      <c r="T42" s="19">
        <f>'EPA Data'!L43/SUM('EPA Data'!L:L)</f>
        <v>1.5154183569287898E-3</v>
      </c>
      <c r="U42" s="19">
        <f>'EPA Data'!M43/SUM('EPA Data'!M:M)</f>
        <v>2.5635469091403636E-4</v>
      </c>
      <c r="V42" s="19">
        <f>'EPA Data'!N43/SUM('EPA Data'!N:N)</f>
        <v>2.0841337531292593E-4</v>
      </c>
      <c r="W42" s="19">
        <f>'EPA Data'!O43/SUM('EPA Data'!O:O)</f>
        <v>5.655828792418548E-4</v>
      </c>
      <c r="X42" s="19">
        <f>'EPA Data'!P43/SUM('EPA Data'!P:P)</f>
        <v>4.8084903532517631E-4</v>
      </c>
    </row>
    <row r="43" spans="1:24" x14ac:dyDescent="0.35">
      <c r="A43" s="13" t="s">
        <v>103</v>
      </c>
      <c r="B43" s="13" t="s">
        <v>21</v>
      </c>
      <c r="C43" s="18" t="s">
        <v>104</v>
      </c>
      <c r="D43" s="14">
        <f>SUMIFS('Census Data'!G:G,'Census Data'!$A:$A,$A43)/SUMIFS('Census Data'!$F:$F,'Census Data'!$A:$A,$A43)</f>
        <v>0.50349056148312654</v>
      </c>
      <c r="E43" s="16">
        <f>SUMIFS('Census Data'!H:H,'Census Data'!$A:$A,$A43)/SUMIFS('Census Data'!$F:$F,'Census Data'!$A:$A,$A43)</f>
        <v>0.49650943851687346</v>
      </c>
      <c r="F43" s="14">
        <f>SUM(SUMIFS('Census Data'!I:I,'Census Data'!$A:$A,$A43),SUMIFS('Census Data'!J:J,'Census Data'!$A:$A,$A43))/SUMIFS('Census Data'!$F:$F,'Census Data'!$A:$A,$A43)</f>
        <v>0.80813015980302227</v>
      </c>
      <c r="G43" s="14">
        <f>SUM(SUMIFS('Census Data'!K:K,'Census Data'!$A:$A,$A43),SUMIFS('Census Data'!L:L,'Census Data'!$A:$A,$A43))/SUMIFS('Census Data'!$F:$F,'Census Data'!$A:$A,$A43)</f>
        <v>0.13973832858591223</v>
      </c>
      <c r="H43" s="14">
        <f>SUM(SUMIFS('Census Data'!O:O,'Census Data'!$A:$A,$A43),SUMIFS('Census Data'!P:P,'Census Data'!$A:$A,$A43))/SUMIFS('Census Data'!$F:$F,'Census Data'!$A:$A,$A43)</f>
        <v>1.7650750736252593E-2</v>
      </c>
      <c r="I43" s="16">
        <f t="shared" si="0"/>
        <v>3.4480760874812888E-2</v>
      </c>
      <c r="J43" s="14">
        <f>SUM(SUMIFS('Census Data'!W:W,'Census Data'!$A:$A,$A43),SUMIFS('Census Data'!X:X,'Census Data'!$A:$A,$A43))/SUMIFS('Census Data'!$F:$F,'Census Data'!$A:$A,$A43)</f>
        <v>6.9685704629942544E-2</v>
      </c>
      <c r="K43" s="16">
        <f t="shared" si="1"/>
        <v>0.9303142953700575</v>
      </c>
      <c r="L43" s="19">
        <f>'EPA Data'!D44/SUM('EPA Data'!D:D)</f>
        <v>3.6449118842448933E-4</v>
      </c>
      <c r="M43" s="19">
        <f>'EPA Data'!E44/SUM('EPA Data'!E:E)</f>
        <v>4.1540346890794097E-4</v>
      </c>
      <c r="N43" s="19">
        <f>'EPA Data'!F44/SUM('EPA Data'!F:F)</f>
        <v>6.8598228790956676E-4</v>
      </c>
      <c r="O43" s="19">
        <f>'EPA Data'!G44/SUM('EPA Data'!G:G)</f>
        <v>2.4817137587187626E-4</v>
      </c>
      <c r="P43" s="19">
        <f>'EPA Data'!H44/SUM('EPA Data'!H:H)</f>
        <v>3.87251516482709E-4</v>
      </c>
      <c r="Q43" s="19">
        <f>'EPA Data'!I44/SUM('EPA Data'!I:I)</f>
        <v>4.0730582551342883E-4</v>
      </c>
      <c r="R43" s="19">
        <f>'EPA Data'!J44/SUM('EPA Data'!J:J)</f>
        <v>3.4475518648319675E-4</v>
      </c>
      <c r="S43" s="19">
        <f>'EPA Data'!K44/SUM('EPA Data'!K:K)</f>
        <v>4.467372850503137E-4</v>
      </c>
      <c r="T43" s="19">
        <f>'EPA Data'!L44/SUM('EPA Data'!L:L)</f>
        <v>8.0246381497948451E-4</v>
      </c>
      <c r="U43" s="19">
        <f>'EPA Data'!M44/SUM('EPA Data'!M:M)</f>
        <v>2.4131792272106135E-4</v>
      </c>
      <c r="V43" s="19">
        <f>'EPA Data'!N44/SUM('EPA Data'!N:N)</f>
        <v>1.9902232260761253E-4</v>
      </c>
      <c r="W43" s="19">
        <f>'EPA Data'!O44/SUM('EPA Data'!O:O)</f>
        <v>4.1881569348443557E-4</v>
      </c>
      <c r="X43" s="19">
        <f>'EPA Data'!P44/SUM('EPA Data'!P:P)</f>
        <v>4.6390469999246141E-4</v>
      </c>
    </row>
    <row r="44" spans="1:24" x14ac:dyDescent="0.35">
      <c r="A44" s="13" t="s">
        <v>105</v>
      </c>
      <c r="B44" s="13" t="s">
        <v>21</v>
      </c>
      <c r="C44" s="18" t="s">
        <v>106</v>
      </c>
      <c r="D44" s="14">
        <f>SUMIFS('Census Data'!G:G,'Census Data'!$A:$A,$A44)/SUMIFS('Census Data'!$F:$F,'Census Data'!$A:$A,$A44)</f>
        <v>0.4729192907663986</v>
      </c>
      <c r="E44" s="16">
        <f>SUMIFS('Census Data'!H:H,'Census Data'!$A:$A,$A44)/SUMIFS('Census Data'!$F:$F,'Census Data'!$A:$A,$A44)</f>
        <v>0.5270807092336014</v>
      </c>
      <c r="F44" s="14">
        <f>SUM(SUMIFS('Census Data'!I:I,'Census Data'!$A:$A,$A44),SUMIFS('Census Data'!J:J,'Census Data'!$A:$A,$A44))/SUMIFS('Census Data'!$F:$F,'Census Data'!$A:$A,$A44)</f>
        <v>0.25171979459354715</v>
      </c>
      <c r="G44" s="14">
        <f>SUM(SUMIFS('Census Data'!K:K,'Census Data'!$A:$A,$A44),SUMIFS('Census Data'!L:L,'Census Data'!$A:$A,$A44))/SUMIFS('Census Data'!$F:$F,'Census Data'!$A:$A,$A44)</f>
        <v>0.73374672996802637</v>
      </c>
      <c r="H44" s="14">
        <f>SUM(SUMIFS('Census Data'!O:O,'Census Data'!$A:$A,$A44),SUMIFS('Census Data'!P:P,'Census Data'!$A:$A,$A44))/SUMIFS('Census Data'!$F:$F,'Census Data'!$A:$A,$A44)</f>
        <v>4.2631527952717756E-3</v>
      </c>
      <c r="I44" s="16">
        <f t="shared" si="0"/>
        <v>1.027032264315475E-2</v>
      </c>
      <c r="J44" s="14">
        <f>SUM(SUMIFS('Census Data'!W:W,'Census Data'!$A:$A,$A44),SUMIFS('Census Data'!X:X,'Census Data'!$A:$A,$A44))/SUMIFS('Census Data'!$F:$F,'Census Data'!$A:$A,$A44)</f>
        <v>1.5308594128475923E-2</v>
      </c>
      <c r="K44" s="16">
        <f t="shared" si="1"/>
        <v>0.98469140587152404</v>
      </c>
      <c r="L44" s="19">
        <f>'EPA Data'!D45/SUM('EPA Data'!D:D)</f>
        <v>2.2500220412572306E-5</v>
      </c>
      <c r="M44" s="19">
        <f>'EPA Data'!E45/SUM('EPA Data'!E:E)</f>
        <v>1.825271225602912E-5</v>
      </c>
      <c r="N44" s="19">
        <f>'EPA Data'!F45/SUM('EPA Data'!F:F)</f>
        <v>3.7978585389393204E-5</v>
      </c>
      <c r="O44" s="19">
        <f>'EPA Data'!G45/SUM('EPA Data'!G:G)</f>
        <v>1.1875577536419984E-5</v>
      </c>
      <c r="P44" s="19">
        <f>'EPA Data'!H45/SUM('EPA Data'!H:H)</f>
        <v>1.8719131139768408E-5</v>
      </c>
      <c r="Q44" s="19">
        <f>'EPA Data'!I45/SUM('EPA Data'!I:I)</f>
        <v>3.2176227868932855E-5</v>
      </c>
      <c r="R44" s="19">
        <f>'EPA Data'!J45/SUM('EPA Data'!J:J)</f>
        <v>2.0407494377185141E-5</v>
      </c>
      <c r="S44" s="19">
        <f>'EPA Data'!K45/SUM('EPA Data'!K:K)</f>
        <v>2.5886545359713138E-5</v>
      </c>
      <c r="T44" s="19">
        <f>'EPA Data'!L45/SUM('EPA Data'!L:L)</f>
        <v>6.4147682002434325E-5</v>
      </c>
      <c r="U44" s="19">
        <f>'EPA Data'!M45/SUM('EPA Data'!M:M)</f>
        <v>8.4532766230781274E-6</v>
      </c>
      <c r="V44" s="19">
        <f>'EPA Data'!N45/SUM('EPA Data'!N:N)</f>
        <v>7.2107197309798533E-6</v>
      </c>
      <c r="W44" s="19">
        <f>'EPA Data'!O45/SUM('EPA Data'!O:O)</f>
        <v>2.2377282658169663E-5</v>
      </c>
      <c r="X44" s="19">
        <f>'EPA Data'!P45/SUM('EPA Data'!P:P)</f>
        <v>2.0047022062309197E-5</v>
      </c>
    </row>
    <row r="45" spans="1:24" x14ac:dyDescent="0.35">
      <c r="A45" s="13" t="s">
        <v>107</v>
      </c>
      <c r="B45" s="13" t="s">
        <v>21</v>
      </c>
      <c r="C45" s="18" t="s">
        <v>108</v>
      </c>
      <c r="D45" s="14">
        <f>SUMIFS('Census Data'!G:G,'Census Data'!$A:$A,$A45)/SUMIFS('Census Data'!$F:$F,'Census Data'!$A:$A,$A45)</f>
        <v>0.45434526552977927</v>
      </c>
      <c r="E45" s="16">
        <f>SUMIFS('Census Data'!H:H,'Census Data'!$A:$A,$A45)/SUMIFS('Census Data'!$F:$F,'Census Data'!$A:$A,$A45)</f>
        <v>0.54565473447022073</v>
      </c>
      <c r="F45" s="14">
        <f>SUM(SUMIFS('Census Data'!I:I,'Census Data'!$A:$A,$A45),SUMIFS('Census Data'!J:J,'Census Data'!$A:$A,$A45))/SUMIFS('Census Data'!$F:$F,'Census Data'!$A:$A,$A45)</f>
        <v>0.17375941004762635</v>
      </c>
      <c r="G45" s="14">
        <f>SUM(SUMIFS('Census Data'!K:K,'Census Data'!$A:$A,$A45),SUMIFS('Census Data'!L:L,'Census Data'!$A:$A,$A45))/SUMIFS('Census Data'!$F:$F,'Census Data'!$A:$A,$A45)</f>
        <v>0.80560249910380499</v>
      </c>
      <c r="H45" s="14">
        <f>SUM(SUMIFS('Census Data'!O:O,'Census Data'!$A:$A,$A45),SUMIFS('Census Data'!P:P,'Census Data'!$A:$A,$A45))/SUMIFS('Census Data'!$F:$F,'Census Data'!$A:$A,$A45)</f>
        <v>4.9162697803041945E-3</v>
      </c>
      <c r="I45" s="16">
        <f t="shared" si="0"/>
        <v>1.5721821068264363E-2</v>
      </c>
      <c r="J45" s="14">
        <f>SUM(SUMIFS('Census Data'!W:W,'Census Data'!$A:$A,$A45),SUMIFS('Census Data'!X:X,'Census Data'!$A:$A,$A45))/SUMIFS('Census Data'!$F:$F,'Census Data'!$A:$A,$A45)</f>
        <v>1.874327853740974E-2</v>
      </c>
      <c r="K45" s="16">
        <f t="shared" si="1"/>
        <v>0.98125672146259024</v>
      </c>
      <c r="L45" s="19">
        <f>'EPA Data'!D46/SUM('EPA Data'!D:D)</f>
        <v>4.2723109876124472E-5</v>
      </c>
      <c r="M45" s="19">
        <f>'EPA Data'!E46/SUM('EPA Data'!E:E)</f>
        <v>3.2881400952066557E-5</v>
      </c>
      <c r="N45" s="19">
        <f>'EPA Data'!F46/SUM('EPA Data'!F:F)</f>
        <v>6.5133119521992172E-5</v>
      </c>
      <c r="O45" s="19">
        <f>'EPA Data'!G46/SUM('EPA Data'!G:G)</f>
        <v>2.5039353085282009E-5</v>
      </c>
      <c r="P45" s="19">
        <f>'EPA Data'!H46/SUM('EPA Data'!H:H)</f>
        <v>3.4923860561816324E-5</v>
      </c>
      <c r="Q45" s="19">
        <f>'EPA Data'!I46/SUM('EPA Data'!I:I)</f>
        <v>5.8250865546710212E-5</v>
      </c>
      <c r="R45" s="19">
        <f>'EPA Data'!J46/SUM('EPA Data'!J:J)</f>
        <v>3.5369282883903523E-5</v>
      </c>
      <c r="S45" s="19">
        <f>'EPA Data'!K46/SUM('EPA Data'!K:K)</f>
        <v>4.2537516959702323E-5</v>
      </c>
      <c r="T45" s="19">
        <f>'EPA Data'!L46/SUM('EPA Data'!L:L)</f>
        <v>1.2329762866638292E-4</v>
      </c>
      <c r="U45" s="19">
        <f>'EPA Data'!M46/SUM('EPA Data'!M:M)</f>
        <v>1.7610188389905702E-5</v>
      </c>
      <c r="V45" s="19">
        <f>'EPA Data'!N46/SUM('EPA Data'!N:N)</f>
        <v>1.4504455746351686E-5</v>
      </c>
      <c r="W45" s="19">
        <f>'EPA Data'!O46/SUM('EPA Data'!O:O)</f>
        <v>4.174055875693968E-5</v>
      </c>
      <c r="X45" s="19">
        <f>'EPA Data'!P46/SUM('EPA Data'!P:P)</f>
        <v>3.6187053599735494E-5</v>
      </c>
    </row>
    <row r="46" spans="1:24" x14ac:dyDescent="0.35">
      <c r="A46" s="13" t="s">
        <v>109</v>
      </c>
      <c r="B46" s="13" t="s">
        <v>21</v>
      </c>
      <c r="C46" s="18" t="s">
        <v>110</v>
      </c>
      <c r="D46" s="14">
        <f>SUMIFS('Census Data'!G:G,'Census Data'!$A:$A,$A46)/SUMIFS('Census Data'!$F:$F,'Census Data'!$A:$A,$A46)</f>
        <v>0.49161672944243778</v>
      </c>
      <c r="E46" s="16">
        <f>SUMIFS('Census Data'!H:H,'Census Data'!$A:$A,$A46)/SUMIFS('Census Data'!$F:$F,'Census Data'!$A:$A,$A46)</f>
        <v>0.50838327055756216</v>
      </c>
      <c r="F46" s="14">
        <f>SUM(SUMIFS('Census Data'!I:I,'Census Data'!$A:$A,$A46),SUMIFS('Census Data'!J:J,'Census Data'!$A:$A,$A46))/SUMIFS('Census Data'!$F:$F,'Census Data'!$A:$A,$A46)</f>
        <v>0.68751062722527656</v>
      </c>
      <c r="G46" s="14">
        <f>SUM(SUMIFS('Census Data'!K:K,'Census Data'!$A:$A,$A46),SUMIFS('Census Data'!L:L,'Census Data'!$A:$A,$A46))/SUMIFS('Census Data'!$F:$F,'Census Data'!$A:$A,$A46)</f>
        <v>0.24935979018636933</v>
      </c>
      <c r="H46" s="14">
        <f>SUM(SUMIFS('Census Data'!O:O,'Census Data'!$A:$A,$A46),SUMIFS('Census Data'!P:P,'Census Data'!$A:$A,$A46))/SUMIFS('Census Data'!$F:$F,'Census Data'!$A:$A,$A46)</f>
        <v>2.6435383894021443E-2</v>
      </c>
      <c r="I46" s="16">
        <f t="shared" si="0"/>
        <v>3.6694198694332658E-2</v>
      </c>
      <c r="J46" s="14">
        <f>SUM(SUMIFS('Census Data'!W:W,'Census Data'!$A:$A,$A46),SUMIFS('Census Data'!X:X,'Census Data'!$A:$A,$A46))/SUMIFS('Census Data'!$F:$F,'Census Data'!$A:$A,$A46)</f>
        <v>6.4162677700088114E-2</v>
      </c>
      <c r="K46" s="16">
        <f t="shared" si="1"/>
        <v>0.9358373222999119</v>
      </c>
      <c r="L46" s="19">
        <f>'EPA Data'!D47/SUM('EPA Data'!D:D)</f>
        <v>1.3281880663410617E-3</v>
      </c>
      <c r="M46" s="19">
        <f>'EPA Data'!E47/SUM('EPA Data'!E:E)</f>
        <v>1.4322107438350786E-3</v>
      </c>
      <c r="N46" s="19">
        <f>'EPA Data'!F47/SUM('EPA Data'!F:F)</f>
        <v>2.3533487581487728E-3</v>
      </c>
      <c r="O46" s="19">
        <f>'EPA Data'!G47/SUM('EPA Data'!G:G)</f>
        <v>1.087148614625772E-3</v>
      </c>
      <c r="P46" s="19">
        <f>'EPA Data'!H47/SUM('EPA Data'!H:H)</f>
        <v>1.4027817671395889E-3</v>
      </c>
      <c r="Q46" s="19">
        <f>'EPA Data'!I47/SUM('EPA Data'!I:I)</f>
        <v>1.4893272717043206E-3</v>
      </c>
      <c r="R46" s="19">
        <f>'EPA Data'!J47/SUM('EPA Data'!J:J)</f>
        <v>1.349869780544049E-3</v>
      </c>
      <c r="S46" s="19">
        <f>'EPA Data'!K47/SUM('EPA Data'!K:K)</f>
        <v>1.5489440743744008E-3</v>
      </c>
      <c r="T46" s="19">
        <f>'EPA Data'!L47/SUM('EPA Data'!L:L)</f>
        <v>2.9652911828975084E-3</v>
      </c>
      <c r="U46" s="19">
        <f>'EPA Data'!M47/SUM('EPA Data'!M:M)</f>
        <v>9.1668966919169765E-4</v>
      </c>
      <c r="V46" s="19">
        <f>'EPA Data'!N47/SUM('EPA Data'!N:N)</f>
        <v>7.0609870709509336E-4</v>
      </c>
      <c r="W46" s="19">
        <f>'EPA Data'!O47/SUM('EPA Data'!O:O)</f>
        <v>1.4294874792668379E-3</v>
      </c>
      <c r="X46" s="19">
        <f>'EPA Data'!P47/SUM('EPA Data'!P:P)</f>
        <v>1.5266567115162276E-3</v>
      </c>
    </row>
    <row r="47" spans="1:24" x14ac:dyDescent="0.35">
      <c r="A47" s="13" t="s">
        <v>111</v>
      </c>
      <c r="B47" s="13" t="s">
        <v>21</v>
      </c>
      <c r="C47" s="18" t="s">
        <v>112</v>
      </c>
      <c r="D47" s="14">
        <f>SUMIFS('Census Data'!G:G,'Census Data'!$A:$A,$A47)/SUMIFS('Census Data'!$F:$F,'Census Data'!$A:$A,$A47)</f>
        <v>0.47296248382923672</v>
      </c>
      <c r="E47" s="16">
        <f>SUMIFS('Census Data'!H:H,'Census Data'!$A:$A,$A47)/SUMIFS('Census Data'!$F:$F,'Census Data'!$A:$A,$A47)</f>
        <v>0.52703751617076322</v>
      </c>
      <c r="F47" s="14">
        <f>SUM(SUMIFS('Census Data'!I:I,'Census Data'!$A:$A,$A47),SUMIFS('Census Data'!J:J,'Census Data'!$A:$A,$A47))/SUMIFS('Census Data'!$F:$F,'Census Data'!$A:$A,$A47)</f>
        <v>0.46168175937904271</v>
      </c>
      <c r="G47" s="14">
        <f>SUM(SUMIFS('Census Data'!K:K,'Census Data'!$A:$A,$A47),SUMIFS('Census Data'!L:L,'Census Data'!$A:$A,$A47))/SUMIFS('Census Data'!$F:$F,'Census Data'!$A:$A,$A47)</f>
        <v>0.5212936610608021</v>
      </c>
      <c r="H47" s="14">
        <f>SUM(SUMIFS('Census Data'!O:O,'Census Data'!$A:$A,$A47),SUMIFS('Census Data'!P:P,'Census Data'!$A:$A,$A47))/SUMIFS('Census Data'!$F:$F,'Census Data'!$A:$A,$A47)</f>
        <v>3.1047865459249676E-3</v>
      </c>
      <c r="I47" s="16">
        <f t="shared" si="0"/>
        <v>1.3919793014230186E-2</v>
      </c>
      <c r="J47" s="14">
        <f>SUM(SUMIFS('Census Data'!W:W,'Census Data'!$A:$A,$A47),SUMIFS('Census Data'!X:X,'Census Data'!$A:$A,$A47))/SUMIFS('Census Data'!$F:$F,'Census Data'!$A:$A,$A47)</f>
        <v>1.9922380336351877E-2</v>
      </c>
      <c r="K47" s="16">
        <f t="shared" si="1"/>
        <v>0.98007761966364815</v>
      </c>
      <c r="L47" s="19">
        <f>'EPA Data'!D48/SUM('EPA Data'!D:D)</f>
        <v>3.1271633592516437E-5</v>
      </c>
      <c r="M47" s="19">
        <f>'EPA Data'!E48/SUM('EPA Data'!E:E)</f>
        <v>3.0549992704161293E-5</v>
      </c>
      <c r="N47" s="19">
        <f>'EPA Data'!F48/SUM('EPA Data'!F:F)</f>
        <v>6.6191896585612899E-5</v>
      </c>
      <c r="O47" s="19">
        <f>'EPA Data'!G48/SUM('EPA Data'!G:G)</f>
        <v>1.7487527656785087E-5</v>
      </c>
      <c r="P47" s="19">
        <f>'EPA Data'!H48/SUM('EPA Data'!H:H)</f>
        <v>2.9586601666619417E-5</v>
      </c>
      <c r="Q47" s="19">
        <f>'EPA Data'!I48/SUM('EPA Data'!I:I)</f>
        <v>4.9842980782830366E-5</v>
      </c>
      <c r="R47" s="19">
        <f>'EPA Data'!J48/SUM('EPA Data'!J:J)</f>
        <v>3.7445393312355867E-5</v>
      </c>
      <c r="S47" s="19">
        <f>'EPA Data'!K48/SUM('EPA Data'!K:K)</f>
        <v>5.0987255061433784E-5</v>
      </c>
      <c r="T47" s="19">
        <f>'EPA Data'!L48/SUM('EPA Data'!L:L)</f>
        <v>1.034533114041796E-4</v>
      </c>
      <c r="U47" s="19">
        <f>'EPA Data'!M48/SUM('EPA Data'!M:M)</f>
        <v>1.3309550439994965E-5</v>
      </c>
      <c r="V47" s="19">
        <f>'EPA Data'!N48/SUM('EPA Data'!N:N)</f>
        <v>1.1616527039153666E-5</v>
      </c>
      <c r="W47" s="19">
        <f>'EPA Data'!O48/SUM('EPA Data'!O:O)</f>
        <v>3.6734150567449687E-5</v>
      </c>
      <c r="X47" s="19">
        <f>'EPA Data'!P48/SUM('EPA Data'!P:P)</f>
        <v>3.4426457150060725E-5</v>
      </c>
    </row>
    <row r="48" spans="1:24" x14ac:dyDescent="0.35">
      <c r="A48" s="13" t="s">
        <v>113</v>
      </c>
      <c r="B48" s="13" t="s">
        <v>21</v>
      </c>
      <c r="C48" s="18" t="s">
        <v>114</v>
      </c>
      <c r="D48" s="14">
        <f>SUMIFS('Census Data'!G:G,'Census Data'!$A:$A,$A48)/SUMIFS('Census Data'!$F:$F,'Census Data'!$A:$A,$A48)</f>
        <v>0.4975800954328562</v>
      </c>
      <c r="E48" s="16">
        <f>SUMIFS('Census Data'!H:H,'Census Data'!$A:$A,$A48)/SUMIFS('Census Data'!$F:$F,'Census Data'!$A:$A,$A48)</f>
        <v>0.5024199045671438</v>
      </c>
      <c r="F48" s="14">
        <f>SUM(SUMIFS('Census Data'!I:I,'Census Data'!$A:$A,$A48),SUMIFS('Census Data'!J:J,'Census Data'!$A:$A,$A48))/SUMIFS('Census Data'!$F:$F,'Census Data'!$A:$A,$A48)</f>
        <v>0.93892297205180641</v>
      </c>
      <c r="G48" s="14">
        <f>SUM(SUMIFS('Census Data'!K:K,'Census Data'!$A:$A,$A48),SUMIFS('Census Data'!L:L,'Census Data'!$A:$A,$A48))/SUMIFS('Census Data'!$F:$F,'Census Data'!$A:$A,$A48)</f>
        <v>3.9127471029311522E-2</v>
      </c>
      <c r="H48" s="14">
        <f>SUM(SUMIFS('Census Data'!O:O,'Census Data'!$A:$A,$A48),SUMIFS('Census Data'!P:P,'Census Data'!$A:$A,$A48))/SUMIFS('Census Data'!$F:$F,'Census Data'!$A:$A,$A48)</f>
        <v>3.3060668029993184E-3</v>
      </c>
      <c r="I48" s="16">
        <f t="shared" si="0"/>
        <v>1.8643490115882844E-2</v>
      </c>
      <c r="J48" s="14">
        <f>SUM(SUMIFS('Census Data'!W:W,'Census Data'!$A:$A,$A48),SUMIFS('Census Data'!X:X,'Census Data'!$A:$A,$A48))/SUMIFS('Census Data'!$F:$F,'Census Data'!$A:$A,$A48)</f>
        <v>2.8595773687798226E-2</v>
      </c>
      <c r="K48" s="16">
        <f t="shared" si="1"/>
        <v>0.9714042263122018</v>
      </c>
      <c r="L48" s="19">
        <f>'EPA Data'!D49/SUM('EPA Data'!D:D)</f>
        <v>7.9928384556501929E-5</v>
      </c>
      <c r="M48" s="19">
        <f>'EPA Data'!E49/SUM('EPA Data'!E:E)</f>
        <v>8.9118448862211461E-5</v>
      </c>
      <c r="N48" s="19">
        <f>'EPA Data'!F49/SUM('EPA Data'!F:F)</f>
        <v>1.6418635416853955E-4</v>
      </c>
      <c r="O48" s="19">
        <f>'EPA Data'!G49/SUM('EPA Data'!G:G)</f>
        <v>4.4161097208888304E-5</v>
      </c>
      <c r="P48" s="19">
        <f>'EPA Data'!H49/SUM('EPA Data'!H:H)</f>
        <v>7.8862085167851617E-5</v>
      </c>
      <c r="Q48" s="19">
        <f>'EPA Data'!I49/SUM('EPA Data'!I:I)</f>
        <v>1.0373295757366208E-4</v>
      </c>
      <c r="R48" s="19">
        <f>'EPA Data'!J49/SUM('EPA Data'!J:J)</f>
        <v>6.9222484199785622E-5</v>
      </c>
      <c r="S48" s="19">
        <f>'EPA Data'!K49/SUM('EPA Data'!K:K)</f>
        <v>1.1028802760073829E-4</v>
      </c>
      <c r="T48" s="19">
        <f>'EPA Data'!L49/SUM('EPA Data'!L:L)</f>
        <v>1.9098704482784033E-4</v>
      </c>
      <c r="U48" s="19">
        <f>'EPA Data'!M49/SUM('EPA Data'!M:M)</f>
        <v>4.2946501420370833E-5</v>
      </c>
      <c r="V48" s="19">
        <f>'EPA Data'!N49/SUM('EPA Data'!N:N)</f>
        <v>3.8550143606783076E-5</v>
      </c>
      <c r="W48" s="19">
        <f>'EPA Data'!O49/SUM('EPA Data'!O:O)</f>
        <v>9.6501838087439281E-5</v>
      </c>
      <c r="X48" s="19">
        <f>'EPA Data'!P49/SUM('EPA Data'!P:P)</f>
        <v>1.0416307757989487E-4</v>
      </c>
    </row>
    <row r="49" spans="1:24" x14ac:dyDescent="0.35">
      <c r="A49" s="13" t="s">
        <v>115</v>
      </c>
      <c r="B49" s="13" t="s">
        <v>21</v>
      </c>
      <c r="C49" s="18" t="s">
        <v>116</v>
      </c>
      <c r="D49" s="14">
        <f>SUMIFS('Census Data'!G:G,'Census Data'!$A:$A,$A49)/SUMIFS('Census Data'!$F:$F,'Census Data'!$A:$A,$A49)</f>
        <v>0.4964809294034484</v>
      </c>
      <c r="E49" s="16">
        <f>SUMIFS('Census Data'!H:H,'Census Data'!$A:$A,$A49)/SUMIFS('Census Data'!$F:$F,'Census Data'!$A:$A,$A49)</f>
        <v>0.50351907059655165</v>
      </c>
      <c r="F49" s="14">
        <f>SUM(SUMIFS('Census Data'!I:I,'Census Data'!$A:$A,$A49),SUMIFS('Census Data'!J:J,'Census Data'!$A:$A,$A49))/SUMIFS('Census Data'!$F:$F,'Census Data'!$A:$A,$A49)</f>
        <v>0.92638124801508026</v>
      </c>
      <c r="G49" s="14">
        <f>SUM(SUMIFS('Census Data'!K:K,'Census Data'!$A:$A,$A49),SUMIFS('Census Data'!L:L,'Census Data'!$A:$A,$A49))/SUMIFS('Census Data'!$F:$F,'Census Data'!$A:$A,$A49)</f>
        <v>3.1369415332288368E-2</v>
      </c>
      <c r="H49" s="14">
        <f>SUM(SUMIFS('Census Data'!O:O,'Census Data'!$A:$A,$A49),SUMIFS('Census Data'!P:P,'Census Data'!$A:$A,$A49))/SUMIFS('Census Data'!$F:$F,'Census Data'!$A:$A,$A49)</f>
        <v>7.8064972185511875E-3</v>
      </c>
      <c r="I49" s="16">
        <f t="shared" si="0"/>
        <v>3.4442839434080219E-2</v>
      </c>
      <c r="J49" s="14">
        <f>SUM(SUMIFS('Census Data'!W:W,'Census Data'!$A:$A,$A49),SUMIFS('Census Data'!X:X,'Census Data'!$A:$A,$A49))/SUMIFS('Census Data'!$F:$F,'Census Data'!$A:$A,$A49)</f>
        <v>0.15985903228119783</v>
      </c>
      <c r="K49" s="16">
        <f t="shared" si="1"/>
        <v>0.8401409677188022</v>
      </c>
      <c r="L49" s="19">
        <f>'EPA Data'!D50/SUM('EPA Data'!D:D)</f>
        <v>3.9354077296219008E-4</v>
      </c>
      <c r="M49" s="19">
        <f>'EPA Data'!E50/SUM('EPA Data'!E:E)</f>
        <v>4.4040047373091363E-4</v>
      </c>
      <c r="N49" s="19">
        <f>'EPA Data'!F50/SUM('EPA Data'!F:F)</f>
        <v>7.320377742537264E-4</v>
      </c>
      <c r="O49" s="19">
        <f>'EPA Data'!G50/SUM('EPA Data'!G:G)</f>
        <v>2.967935394945126E-4</v>
      </c>
      <c r="P49" s="19">
        <f>'EPA Data'!H50/SUM('EPA Data'!H:H)</f>
        <v>4.2641725976107399E-4</v>
      </c>
      <c r="Q49" s="19">
        <f>'EPA Data'!I50/SUM('EPA Data'!I:I)</f>
        <v>4.7804857965043167E-4</v>
      </c>
      <c r="R49" s="19">
        <f>'EPA Data'!J50/SUM('EPA Data'!J:J)</f>
        <v>3.9396359604300905E-4</v>
      </c>
      <c r="S49" s="19">
        <f>'EPA Data'!K50/SUM('EPA Data'!K:K)</f>
        <v>4.8857659896127772E-4</v>
      </c>
      <c r="T49" s="19">
        <f>'EPA Data'!L50/SUM('EPA Data'!L:L)</f>
        <v>9.8284192527584545E-4</v>
      </c>
      <c r="U49" s="19">
        <f>'EPA Data'!M50/SUM('EPA Data'!M:M)</f>
        <v>2.7140575443633546E-4</v>
      </c>
      <c r="V49" s="19">
        <f>'EPA Data'!N50/SUM('EPA Data'!N:N)</f>
        <v>2.1021910592012905E-4</v>
      </c>
      <c r="W49" s="19">
        <f>'EPA Data'!O50/SUM('EPA Data'!O:O)</f>
        <v>4.3122475362376172E-4</v>
      </c>
      <c r="X49" s="19">
        <f>'EPA Data'!P50/SUM('EPA Data'!P:P)</f>
        <v>4.3517114629465232E-4</v>
      </c>
    </row>
    <row r="50" spans="1:24" x14ac:dyDescent="0.35">
      <c r="A50" s="13" t="s">
        <v>117</v>
      </c>
      <c r="B50" s="13" t="s">
        <v>21</v>
      </c>
      <c r="C50" s="18" t="s">
        <v>118</v>
      </c>
      <c r="D50" s="14">
        <f>SUMIFS('Census Data'!G:G,'Census Data'!$A:$A,$A50)/SUMIFS('Census Data'!$F:$F,'Census Data'!$A:$A,$A50)</f>
        <v>0.47879385452099643</v>
      </c>
      <c r="E50" s="16">
        <f>SUMIFS('Census Data'!H:H,'Census Data'!$A:$A,$A50)/SUMIFS('Census Data'!$F:$F,'Census Data'!$A:$A,$A50)</f>
        <v>0.52120614547900357</v>
      </c>
      <c r="F50" s="14">
        <f>SUM(SUMIFS('Census Data'!I:I,'Census Data'!$A:$A,$A50),SUMIFS('Census Data'!J:J,'Census Data'!$A:$A,$A50))/SUMIFS('Census Data'!$F:$F,'Census Data'!$A:$A,$A50)</f>
        <v>0.58786815136605042</v>
      </c>
      <c r="G50" s="14">
        <f>SUM(SUMIFS('Census Data'!K:K,'Census Data'!$A:$A,$A50),SUMIFS('Census Data'!L:L,'Census Data'!$A:$A,$A50))/SUMIFS('Census Data'!$F:$F,'Census Data'!$A:$A,$A50)</f>
        <v>0.36428814225342265</v>
      </c>
      <c r="H50" s="14">
        <f>SUM(SUMIFS('Census Data'!O:O,'Census Data'!$A:$A,$A50),SUMIFS('Census Data'!P:P,'Census Data'!$A:$A,$A50))/SUMIFS('Census Data'!$F:$F,'Census Data'!$A:$A,$A50)</f>
        <v>2.1127796166428403E-2</v>
      </c>
      <c r="I50" s="16">
        <f t="shared" si="0"/>
        <v>2.6715910214098582E-2</v>
      </c>
      <c r="J50" s="14">
        <f>SUM(SUMIFS('Census Data'!W:W,'Census Data'!$A:$A,$A50),SUMIFS('Census Data'!X:X,'Census Data'!$A:$A,$A50))/SUMIFS('Census Data'!$F:$F,'Census Data'!$A:$A,$A50)</f>
        <v>3.2226880323233099E-2</v>
      </c>
      <c r="K50" s="16">
        <f t="shared" si="1"/>
        <v>0.96777311967676694</v>
      </c>
      <c r="L50" s="19">
        <f>'EPA Data'!D51/SUM('EPA Data'!D:D)</f>
        <v>1.7902256150055468E-3</v>
      </c>
      <c r="M50" s="19">
        <f>'EPA Data'!E51/SUM('EPA Data'!E:E)</f>
        <v>1.2669301061824889E-3</v>
      </c>
      <c r="N50" s="19">
        <f>'EPA Data'!F51/SUM('EPA Data'!F:F)</f>
        <v>2.6555364500893725E-3</v>
      </c>
      <c r="O50" s="19">
        <f>'EPA Data'!G51/SUM('EPA Data'!G:G)</f>
        <v>1.4090290785412111E-3</v>
      </c>
      <c r="P50" s="19">
        <f>'EPA Data'!H51/SUM('EPA Data'!H:H)</f>
        <v>1.4281129389676279E-3</v>
      </c>
      <c r="Q50" s="19">
        <f>'EPA Data'!I51/SUM('EPA Data'!I:I)</f>
        <v>2.383557869507869E-3</v>
      </c>
      <c r="R50" s="19">
        <f>'EPA Data'!J51/SUM('EPA Data'!J:J)</f>
        <v>1.6258724691071529E-3</v>
      </c>
      <c r="S50" s="19">
        <f>'EPA Data'!K51/SUM('EPA Data'!K:K)</f>
        <v>1.8650487273036091E-3</v>
      </c>
      <c r="T50" s="19">
        <f>'EPA Data'!L51/SUM('EPA Data'!L:L)</f>
        <v>4.7093853663995478E-3</v>
      </c>
      <c r="U50" s="19">
        <f>'EPA Data'!M51/SUM('EPA Data'!M:M)</f>
        <v>6.6639638136580719E-4</v>
      </c>
      <c r="V50" s="19">
        <f>'EPA Data'!N51/SUM('EPA Data'!N:N)</f>
        <v>4.4745503256910299E-4</v>
      </c>
      <c r="W50" s="19">
        <f>'EPA Data'!O51/SUM('EPA Data'!O:O)</f>
        <v>1.340503064862712E-3</v>
      </c>
      <c r="X50" s="19">
        <f>'EPA Data'!P51/SUM('EPA Data'!P:P)</f>
        <v>1.1310951287451189E-3</v>
      </c>
    </row>
    <row r="51" spans="1:24" x14ac:dyDescent="0.35">
      <c r="A51" s="13" t="s">
        <v>119</v>
      </c>
      <c r="B51" s="13" t="s">
        <v>21</v>
      </c>
      <c r="C51" s="18" t="s">
        <v>120</v>
      </c>
      <c r="D51" s="14">
        <f>SUMIFS('Census Data'!G:G,'Census Data'!$A:$A,$A51)/SUMIFS('Census Data'!$F:$F,'Census Data'!$A:$A,$A51)</f>
        <v>0.47878205452430328</v>
      </c>
      <c r="E51" s="16">
        <f>SUMIFS('Census Data'!H:H,'Census Data'!$A:$A,$A51)/SUMIFS('Census Data'!$F:$F,'Census Data'!$A:$A,$A51)</f>
        <v>0.52121794547569678</v>
      </c>
      <c r="F51" s="14">
        <f>SUM(SUMIFS('Census Data'!I:I,'Census Data'!$A:$A,$A51),SUMIFS('Census Data'!J:J,'Census Data'!$A:$A,$A51))/SUMIFS('Census Data'!$F:$F,'Census Data'!$A:$A,$A51)</f>
        <v>0.54817662232562847</v>
      </c>
      <c r="G51" s="14">
        <f>SUM(SUMIFS('Census Data'!K:K,'Census Data'!$A:$A,$A51),SUMIFS('Census Data'!L:L,'Census Data'!$A:$A,$A51))/SUMIFS('Census Data'!$F:$F,'Census Data'!$A:$A,$A51)</f>
        <v>0.4152040867937889</v>
      </c>
      <c r="H51" s="14">
        <f>SUM(SUMIFS('Census Data'!O:O,'Census Data'!$A:$A,$A51),SUMIFS('Census Data'!P:P,'Census Data'!$A:$A,$A51))/SUMIFS('Census Data'!$F:$F,'Census Data'!$A:$A,$A51)</f>
        <v>4.2992261392949269E-3</v>
      </c>
      <c r="I51" s="16">
        <f t="shared" si="0"/>
        <v>3.2320064741287791E-2</v>
      </c>
      <c r="J51" s="14">
        <f>SUM(SUMIFS('Census Data'!W:W,'Census Data'!$A:$A,$A51),SUMIFS('Census Data'!X:X,'Census Data'!$A:$A,$A51))/SUMIFS('Census Data'!$F:$F,'Census Data'!$A:$A,$A51)</f>
        <v>1.0975671437964695E-2</v>
      </c>
      <c r="K51" s="16">
        <f t="shared" si="1"/>
        <v>0.98902432856203526</v>
      </c>
      <c r="L51" s="19">
        <f>'EPA Data'!D52/SUM('EPA Data'!D:D)</f>
        <v>5.4376540393660046E-5</v>
      </c>
      <c r="M51" s="19">
        <f>'EPA Data'!E52/SUM('EPA Data'!E:E)</f>
        <v>4.6683614932852109E-5</v>
      </c>
      <c r="N51" s="19">
        <f>'EPA Data'!F52/SUM('EPA Data'!F:F)</f>
        <v>1.0293597261637037E-4</v>
      </c>
      <c r="O51" s="19">
        <f>'EPA Data'!G52/SUM('EPA Data'!G:G)</f>
        <v>3.3655534756914655E-5</v>
      </c>
      <c r="P51" s="19">
        <f>'EPA Data'!H52/SUM('EPA Data'!H:H)</f>
        <v>4.8683865537348636E-5</v>
      </c>
      <c r="Q51" s="19">
        <f>'EPA Data'!I52/SUM('EPA Data'!I:I)</f>
        <v>8.9105169918674219E-5</v>
      </c>
      <c r="R51" s="19">
        <f>'EPA Data'!J52/SUM('EPA Data'!J:J)</f>
        <v>6.3465462367467762E-5</v>
      </c>
      <c r="S51" s="19">
        <f>'EPA Data'!K52/SUM('EPA Data'!K:K)</f>
        <v>6.9546372216697109E-5</v>
      </c>
      <c r="T51" s="19">
        <f>'EPA Data'!L52/SUM('EPA Data'!L:L)</f>
        <v>1.6855286341775906E-4</v>
      </c>
      <c r="U51" s="19">
        <f>'EPA Data'!M52/SUM('EPA Data'!M:M)</f>
        <v>2.1001062648540074E-5</v>
      </c>
      <c r="V51" s="19">
        <f>'EPA Data'!N52/SUM('EPA Data'!N:N)</f>
        <v>1.6828493223446171E-5</v>
      </c>
      <c r="W51" s="19">
        <f>'EPA Data'!O52/SUM('EPA Data'!O:O)</f>
        <v>5.4427531165023463E-5</v>
      </c>
      <c r="X51" s="19">
        <f>'EPA Data'!P52/SUM('EPA Data'!P:P)</f>
        <v>4.8757533018946052E-5</v>
      </c>
    </row>
    <row r="52" spans="1:24" x14ac:dyDescent="0.35">
      <c r="A52" s="13" t="s">
        <v>121</v>
      </c>
      <c r="B52" s="13" t="s">
        <v>21</v>
      </c>
      <c r="C52" s="18" t="s">
        <v>122</v>
      </c>
      <c r="D52" s="14">
        <f>SUMIFS('Census Data'!G:G,'Census Data'!$A:$A,$A52)/SUMIFS('Census Data'!$F:$F,'Census Data'!$A:$A,$A52)</f>
        <v>0.47226056116565918</v>
      </c>
      <c r="E52" s="16">
        <f>SUMIFS('Census Data'!H:H,'Census Data'!$A:$A,$A52)/SUMIFS('Census Data'!$F:$F,'Census Data'!$A:$A,$A52)</f>
        <v>0.52773943883434082</v>
      </c>
      <c r="F52" s="14">
        <f>SUM(SUMIFS('Census Data'!I:I,'Census Data'!$A:$A,$A52),SUMIFS('Census Data'!J:J,'Census Data'!$A:$A,$A52))/SUMIFS('Census Data'!$F:$F,'Census Data'!$A:$A,$A52)</f>
        <v>0.35210873894964884</v>
      </c>
      <c r="G52" s="14">
        <f>SUM(SUMIFS('Census Data'!K:K,'Census Data'!$A:$A,$A52),SUMIFS('Census Data'!L:L,'Census Data'!$A:$A,$A52))/SUMIFS('Census Data'!$F:$F,'Census Data'!$A:$A,$A52)</f>
        <v>0.59440843495579865</v>
      </c>
      <c r="H52" s="14">
        <f>SUM(SUMIFS('Census Data'!O:O,'Census Data'!$A:$A,$A52),SUMIFS('Census Data'!P:P,'Census Data'!$A:$A,$A52))/SUMIFS('Census Data'!$F:$F,'Census Data'!$A:$A,$A52)</f>
        <v>3.3771270834061291E-2</v>
      </c>
      <c r="I52" s="16">
        <f t="shared" si="0"/>
        <v>1.9711555260491287E-2</v>
      </c>
      <c r="J52" s="14">
        <f>SUM(SUMIFS('Census Data'!W:W,'Census Data'!$A:$A,$A52),SUMIFS('Census Data'!X:X,'Census Data'!$A:$A,$A52))/SUMIFS('Census Data'!$F:$F,'Census Data'!$A:$A,$A52)</f>
        <v>4.6511932632167442E-2</v>
      </c>
      <c r="K52" s="16">
        <f t="shared" si="1"/>
        <v>0.95348806736783254</v>
      </c>
      <c r="L52" s="19">
        <f>'EPA Data'!D53/SUM('EPA Data'!D:D)</f>
        <v>7.9224064941267906E-4</v>
      </c>
      <c r="M52" s="19">
        <f>'EPA Data'!E53/SUM('EPA Data'!E:E)</f>
        <v>6.2858821035335812E-4</v>
      </c>
      <c r="N52" s="19">
        <f>'EPA Data'!F53/SUM('EPA Data'!F:F)</f>
        <v>1.2773949047771324E-3</v>
      </c>
      <c r="O52" s="19">
        <f>'EPA Data'!G53/SUM('EPA Data'!G:G)</f>
        <v>5.3564825855613256E-4</v>
      </c>
      <c r="P52" s="19">
        <f>'EPA Data'!H53/SUM('EPA Data'!H:H)</f>
        <v>6.769641373484133E-4</v>
      </c>
      <c r="Q52" s="19">
        <f>'EPA Data'!I53/SUM('EPA Data'!I:I)</f>
        <v>1.1358708185444902E-3</v>
      </c>
      <c r="R52" s="19">
        <f>'EPA Data'!J53/SUM('EPA Data'!J:J)</f>
        <v>7.3627308486425101E-4</v>
      </c>
      <c r="S52" s="19">
        <f>'EPA Data'!K53/SUM('EPA Data'!K:K)</f>
        <v>8.4848689953014196E-4</v>
      </c>
      <c r="T52" s="19">
        <f>'EPA Data'!L53/SUM('EPA Data'!L:L)</f>
        <v>2.3534283132440447E-3</v>
      </c>
      <c r="U52" s="19">
        <f>'EPA Data'!M53/SUM('EPA Data'!M:M)</f>
        <v>3.4352820473831111E-4</v>
      </c>
      <c r="V52" s="19">
        <f>'EPA Data'!N53/SUM('EPA Data'!N:N)</f>
        <v>2.6753079776866236E-4</v>
      </c>
      <c r="W52" s="19">
        <f>'EPA Data'!O53/SUM('EPA Data'!O:O)</f>
        <v>7.8645152762284751E-4</v>
      </c>
      <c r="X52" s="19">
        <f>'EPA Data'!P53/SUM('EPA Data'!P:P)</f>
        <v>6.9903005945531026E-4</v>
      </c>
    </row>
    <row r="53" spans="1:24" x14ac:dyDescent="0.35">
      <c r="A53" s="13" t="s">
        <v>123</v>
      </c>
      <c r="B53" s="13" t="s">
        <v>21</v>
      </c>
      <c r="C53" s="18" t="s">
        <v>124</v>
      </c>
      <c r="D53" s="14">
        <f>SUMIFS('Census Data'!G:G,'Census Data'!$A:$A,$A53)/SUMIFS('Census Data'!$F:$F,'Census Data'!$A:$A,$A53)</f>
        <v>0.49629731656728027</v>
      </c>
      <c r="E53" s="16">
        <f>SUMIFS('Census Data'!H:H,'Census Data'!$A:$A,$A53)/SUMIFS('Census Data'!$F:$F,'Census Data'!$A:$A,$A53)</f>
        <v>0.50370268343271973</v>
      </c>
      <c r="F53" s="14">
        <f>SUM(SUMIFS('Census Data'!I:I,'Census Data'!$A:$A,$A53),SUMIFS('Census Data'!J:J,'Census Data'!$A:$A,$A53))/SUMIFS('Census Data'!$F:$F,'Census Data'!$A:$A,$A53)</f>
        <v>0.8269056261343013</v>
      </c>
      <c r="G53" s="14">
        <f>SUM(SUMIFS('Census Data'!K:K,'Census Data'!$A:$A,$A53),SUMIFS('Census Data'!L:L,'Census Data'!$A:$A,$A53))/SUMIFS('Census Data'!$F:$F,'Census Data'!$A:$A,$A53)</f>
        <v>0.13113332901218563</v>
      </c>
      <c r="H53" s="14">
        <f>SUM(SUMIFS('Census Data'!O:O,'Census Data'!$A:$A,$A53),SUMIFS('Census Data'!P:P,'Census Data'!$A:$A,$A53))/SUMIFS('Census Data'!$F:$F,'Census Data'!$A:$A,$A53)</f>
        <v>6.7815011667098782E-3</v>
      </c>
      <c r="I53" s="16">
        <f t="shared" si="0"/>
        <v>3.5179543686803205E-2</v>
      </c>
      <c r="J53" s="14">
        <f>SUM(SUMIFS('Census Data'!W:W,'Census Data'!$A:$A,$A53),SUMIFS('Census Data'!X:X,'Census Data'!$A:$A,$A53))/SUMIFS('Census Data'!$F:$F,'Census Data'!$A:$A,$A53)</f>
        <v>0.10024792584910552</v>
      </c>
      <c r="K53" s="16">
        <f t="shared" si="1"/>
        <v>0.89975207415089442</v>
      </c>
      <c r="L53" s="19">
        <f>'EPA Data'!D54/SUM('EPA Data'!D:D)</f>
        <v>5.4104352143455065E-4</v>
      </c>
      <c r="M53" s="19">
        <f>'EPA Data'!E54/SUM('EPA Data'!E:E)</f>
        <v>5.5878300601709663E-4</v>
      </c>
      <c r="N53" s="19">
        <f>'EPA Data'!F54/SUM('EPA Data'!F:F)</f>
        <v>9.3605048106589319E-4</v>
      </c>
      <c r="O53" s="19">
        <f>'EPA Data'!G54/SUM('EPA Data'!G:G)</f>
        <v>3.5931527243526681E-4</v>
      </c>
      <c r="P53" s="19">
        <f>'EPA Data'!H54/SUM('EPA Data'!H:H)</f>
        <v>5.3312109244345231E-4</v>
      </c>
      <c r="Q53" s="19">
        <f>'EPA Data'!I54/SUM('EPA Data'!I:I)</f>
        <v>5.8135389926655657E-4</v>
      </c>
      <c r="R53" s="19">
        <f>'EPA Data'!J54/SUM('EPA Data'!J:J)</f>
        <v>5.1289864012570973E-4</v>
      </c>
      <c r="S53" s="19">
        <f>'EPA Data'!K54/SUM('EPA Data'!K:K)</f>
        <v>6.4026444161021539E-4</v>
      </c>
      <c r="T53" s="19">
        <f>'EPA Data'!L54/SUM('EPA Data'!L:L)</f>
        <v>1.2123308825932625E-3</v>
      </c>
      <c r="U53" s="19">
        <f>'EPA Data'!M54/SUM('EPA Data'!M:M)</f>
        <v>3.288386528919081E-4</v>
      </c>
      <c r="V53" s="19">
        <f>'EPA Data'!N54/SUM('EPA Data'!N:N)</f>
        <v>2.608319623022232E-4</v>
      </c>
      <c r="W53" s="19">
        <f>'EPA Data'!O54/SUM('EPA Data'!O:O)</f>
        <v>5.5847384675274017E-4</v>
      </c>
      <c r="X53" s="19">
        <f>'EPA Data'!P54/SUM('EPA Data'!P:P)</f>
        <v>5.9138769302212555E-4</v>
      </c>
    </row>
    <row r="54" spans="1:24" x14ac:dyDescent="0.35">
      <c r="A54" s="13" t="s">
        <v>125</v>
      </c>
      <c r="B54" s="13" t="s">
        <v>21</v>
      </c>
      <c r="C54" s="18" t="s">
        <v>126</v>
      </c>
      <c r="D54" s="14">
        <f>SUMIFS('Census Data'!G:G,'Census Data'!$A:$A,$A54)/SUMIFS('Census Data'!$F:$F,'Census Data'!$A:$A,$A54)</f>
        <v>0.46622812169622929</v>
      </c>
      <c r="E54" s="16">
        <f>SUMIFS('Census Data'!H:H,'Census Data'!$A:$A,$A54)/SUMIFS('Census Data'!$F:$F,'Census Data'!$A:$A,$A54)</f>
        <v>0.53377187830377071</v>
      </c>
      <c r="F54" s="14">
        <f>SUM(SUMIFS('Census Data'!I:I,'Census Data'!$A:$A,$A54),SUMIFS('Census Data'!J:J,'Census Data'!$A:$A,$A54))/SUMIFS('Census Data'!$F:$F,'Census Data'!$A:$A,$A54)</f>
        <v>0.29366850698931046</v>
      </c>
      <c r="G54" s="14">
        <f>SUM(SUMIFS('Census Data'!K:K,'Census Data'!$A:$A,$A54),SUMIFS('Census Data'!L:L,'Census Data'!$A:$A,$A54))/SUMIFS('Census Data'!$F:$F,'Census Data'!$A:$A,$A54)</f>
        <v>0.68647950193821217</v>
      </c>
      <c r="H54" s="14">
        <f>SUM(SUMIFS('Census Data'!O:O,'Census Data'!$A:$A,$A54),SUMIFS('Census Data'!P:P,'Census Data'!$A:$A,$A54))/SUMIFS('Census Data'!$F:$F,'Census Data'!$A:$A,$A54)</f>
        <v>6.1083049453776574E-3</v>
      </c>
      <c r="I54" s="16">
        <f t="shared" si="0"/>
        <v>1.3743686127099752E-2</v>
      </c>
      <c r="J54" s="14">
        <f>SUM(SUMIFS('Census Data'!W:W,'Census Data'!$A:$A,$A54),SUMIFS('Census Data'!X:X,'Census Data'!$A:$A,$A54))/SUMIFS('Census Data'!$F:$F,'Census Data'!$A:$A,$A54)</f>
        <v>1.2803946904733937E-2</v>
      </c>
      <c r="K54" s="16">
        <f t="shared" si="1"/>
        <v>0.98719605309526604</v>
      </c>
      <c r="L54" s="19">
        <f>'EPA Data'!D55/SUM('EPA Data'!D:D)</f>
        <v>2.1261315230258805E-5</v>
      </c>
      <c r="M54" s="19">
        <f>'EPA Data'!E55/SUM('EPA Data'!E:E)</f>
        <v>1.9717815205929722E-5</v>
      </c>
      <c r="N54" s="19">
        <f>'EPA Data'!F55/SUM('EPA Data'!F:F)</f>
        <v>4.0783416171211566E-5</v>
      </c>
      <c r="O54" s="19">
        <f>'EPA Data'!G55/SUM('EPA Data'!G:G)</f>
        <v>1.1170519536197178E-5</v>
      </c>
      <c r="P54" s="19">
        <f>'EPA Data'!H55/SUM('EPA Data'!H:H)</f>
        <v>1.8808226673945666E-5</v>
      </c>
      <c r="Q54" s="19">
        <f>'EPA Data'!I55/SUM('EPA Data'!I:I)</f>
        <v>2.999004957033323E-5</v>
      </c>
      <c r="R54" s="19">
        <f>'EPA Data'!J55/SUM('EPA Data'!J:J)</f>
        <v>2.1106057510070359E-5</v>
      </c>
      <c r="S54" s="19">
        <f>'EPA Data'!K55/SUM('EPA Data'!K:K)</f>
        <v>3.0952501308035967E-5</v>
      </c>
      <c r="T54" s="19">
        <f>'EPA Data'!L55/SUM('EPA Data'!L:L)</f>
        <v>6.1610101431862219E-5</v>
      </c>
      <c r="U54" s="19">
        <f>'EPA Data'!M55/SUM('EPA Data'!M:M)</f>
        <v>8.8507152217725964E-6</v>
      </c>
      <c r="V54" s="19">
        <f>'EPA Data'!N55/SUM('EPA Data'!N:N)</f>
        <v>7.7782242499284401E-6</v>
      </c>
      <c r="W54" s="19">
        <f>'EPA Data'!O55/SUM('EPA Data'!O:O)</f>
        <v>2.3422676275039641E-5</v>
      </c>
      <c r="X54" s="19">
        <f>'EPA Data'!P55/SUM('EPA Data'!P:P)</f>
        <v>2.1805157516046581E-5</v>
      </c>
    </row>
    <row r="55" spans="1:24" x14ac:dyDescent="0.35">
      <c r="A55" s="13" t="s">
        <v>127</v>
      </c>
      <c r="B55" s="13" t="s">
        <v>21</v>
      </c>
      <c r="C55" s="18" t="s">
        <v>128</v>
      </c>
      <c r="D55" s="14">
        <f>SUMIFS('Census Data'!G:G,'Census Data'!$A:$A,$A55)/SUMIFS('Census Data'!$F:$F,'Census Data'!$A:$A,$A55)</f>
        <v>0.50350235232618923</v>
      </c>
      <c r="E55" s="16">
        <f>SUMIFS('Census Data'!H:H,'Census Data'!$A:$A,$A55)/SUMIFS('Census Data'!$F:$F,'Census Data'!$A:$A,$A55)</f>
        <v>0.49649764767381077</v>
      </c>
      <c r="F55" s="14">
        <f>SUM(SUMIFS('Census Data'!I:I,'Census Data'!$A:$A,$A55),SUMIFS('Census Data'!J:J,'Census Data'!$A:$A,$A55))/SUMIFS('Census Data'!$F:$F,'Census Data'!$A:$A,$A55)</f>
        <v>0.57861996863565079</v>
      </c>
      <c r="G55" s="14">
        <f>SUM(SUMIFS('Census Data'!K:K,'Census Data'!$A:$A,$A55),SUMIFS('Census Data'!L:L,'Census Data'!$A:$A,$A55))/SUMIFS('Census Data'!$F:$F,'Census Data'!$A:$A,$A55)</f>
        <v>0.40036591740721378</v>
      </c>
      <c r="H55" s="14">
        <f>SUM(SUMIFS('Census Data'!O:O,'Census Data'!$A:$A,$A55),SUMIFS('Census Data'!P:P,'Census Data'!$A:$A,$A55))/SUMIFS('Census Data'!$F:$F,'Census Data'!$A:$A,$A55)</f>
        <v>3.5023523261892317E-3</v>
      </c>
      <c r="I55" s="16">
        <f t="shared" si="0"/>
        <v>1.7511761630946143E-2</v>
      </c>
      <c r="J55" s="14">
        <f>SUM(SUMIFS('Census Data'!W:W,'Census Data'!$A:$A,$A55),SUMIFS('Census Data'!X:X,'Census Data'!$A:$A,$A55))/SUMIFS('Census Data'!$F:$F,'Census Data'!$A:$A,$A55)</f>
        <v>5.4730789336121279E-2</v>
      </c>
      <c r="K55" s="16">
        <f t="shared" si="1"/>
        <v>0.9452692106638787</v>
      </c>
      <c r="L55" s="19">
        <f>'EPA Data'!D56/SUM('EPA Data'!D:D)</f>
        <v>5.9115230063175879E-5</v>
      </c>
      <c r="M55" s="19">
        <f>'EPA Data'!E56/SUM('EPA Data'!E:E)</f>
        <v>5.7277960634587841E-5</v>
      </c>
      <c r="N55" s="19">
        <f>'EPA Data'!F56/SUM('EPA Data'!F:F)</f>
        <v>1.1370777974562397E-4</v>
      </c>
      <c r="O55" s="19">
        <f>'EPA Data'!G56/SUM('EPA Data'!G:G)</f>
        <v>3.6032860368939806E-5</v>
      </c>
      <c r="P55" s="19">
        <f>'EPA Data'!H56/SUM('EPA Data'!H:H)</f>
        <v>5.4010714804021474E-5</v>
      </c>
      <c r="Q55" s="19">
        <f>'EPA Data'!I56/SUM('EPA Data'!I:I)</f>
        <v>8.318686427133149E-5</v>
      </c>
      <c r="R55" s="19">
        <f>'EPA Data'!J56/SUM('EPA Data'!J:J)</f>
        <v>5.1507081144993692E-5</v>
      </c>
      <c r="S55" s="19">
        <f>'EPA Data'!K56/SUM('EPA Data'!K:K)</f>
        <v>8.3634993600296094E-5</v>
      </c>
      <c r="T55" s="19">
        <f>'EPA Data'!L56/SUM('EPA Data'!L:L)</f>
        <v>1.4829493286189796E-4</v>
      </c>
      <c r="U55" s="19">
        <f>'EPA Data'!M56/SUM('EPA Data'!M:M)</f>
        <v>2.600072788994942E-5</v>
      </c>
      <c r="V55" s="19">
        <f>'EPA Data'!N56/SUM('EPA Data'!N:N)</f>
        <v>2.3436122462733104E-5</v>
      </c>
      <c r="W55" s="19">
        <f>'EPA Data'!O56/SUM('EPA Data'!O:O)</f>
        <v>6.5167358821087556E-5</v>
      </c>
      <c r="X55" s="19">
        <f>'EPA Data'!P56/SUM('EPA Data'!P:P)</f>
        <v>6.8433846339400851E-5</v>
      </c>
    </row>
    <row r="56" spans="1:24" x14ac:dyDescent="0.35">
      <c r="A56" s="13" t="s">
        <v>129</v>
      </c>
      <c r="B56" s="13" t="s">
        <v>21</v>
      </c>
      <c r="C56" s="18" t="s">
        <v>130</v>
      </c>
      <c r="D56" s="14">
        <f>SUMIFS('Census Data'!G:G,'Census Data'!$A:$A,$A56)/SUMIFS('Census Data'!$F:$F,'Census Data'!$A:$A,$A56)</f>
        <v>0.48160717532270769</v>
      </c>
      <c r="E56" s="16">
        <f>SUMIFS('Census Data'!H:H,'Census Data'!$A:$A,$A56)/SUMIFS('Census Data'!$F:$F,'Census Data'!$A:$A,$A56)</f>
        <v>0.51839282467729231</v>
      </c>
      <c r="F56" s="14">
        <f>SUM(SUMIFS('Census Data'!I:I,'Census Data'!$A:$A,$A56),SUMIFS('Census Data'!J:J,'Census Data'!$A:$A,$A56))/SUMIFS('Census Data'!$F:$F,'Census Data'!$A:$A,$A56)</f>
        <v>0.5736925034846373</v>
      </c>
      <c r="G56" s="14">
        <f>SUM(SUMIFS('Census Data'!K:K,'Census Data'!$A:$A,$A56),SUMIFS('Census Data'!L:L,'Census Data'!$A:$A,$A56))/SUMIFS('Census Data'!$F:$F,'Census Data'!$A:$A,$A56)</f>
        <v>0.38076480213320407</v>
      </c>
      <c r="H56" s="14">
        <f>SUM(SUMIFS('Census Data'!O:O,'Census Data'!$A:$A,$A56),SUMIFS('Census Data'!P:P,'Census Data'!$A:$A,$A56))/SUMIFS('Census Data'!$F:$F,'Census Data'!$A:$A,$A56)</f>
        <v>1.9120053330101205E-2</v>
      </c>
      <c r="I56" s="16">
        <f t="shared" si="0"/>
        <v>2.6422641052057383E-2</v>
      </c>
      <c r="J56" s="14">
        <f>SUM(SUMIFS('Census Data'!W:W,'Census Data'!$A:$A,$A56),SUMIFS('Census Data'!X:X,'Census Data'!$A:$A,$A56))/SUMIFS('Census Data'!$F:$F,'Census Data'!$A:$A,$A56)</f>
        <v>2.6452942245924489E-2</v>
      </c>
      <c r="K56" s="16">
        <f t="shared" si="1"/>
        <v>0.97354705775407546</v>
      </c>
      <c r="L56" s="19">
        <f>'EPA Data'!D57/SUM('EPA Data'!D:D)</f>
        <v>8.0665761953875213E-5</v>
      </c>
      <c r="M56" s="19">
        <f>'EPA Data'!E57/SUM('EPA Data'!E:E)</f>
        <v>7.1831644986671654E-5</v>
      </c>
      <c r="N56" s="19">
        <f>'EPA Data'!F57/SUM('EPA Data'!F:F)</f>
        <v>1.4419993635593652E-4</v>
      </c>
      <c r="O56" s="19">
        <f>'EPA Data'!G57/SUM('EPA Data'!G:G)</f>
        <v>5.1777335309883845E-5</v>
      </c>
      <c r="P56" s="19">
        <f>'EPA Data'!H57/SUM('EPA Data'!H:H)</f>
        <v>7.7446392257959936E-5</v>
      </c>
      <c r="Q56" s="19">
        <f>'EPA Data'!I57/SUM('EPA Data'!I:I)</f>
        <v>1.4085864744951203E-4</v>
      </c>
      <c r="R56" s="19">
        <f>'EPA Data'!J57/SUM('EPA Data'!J:J)</f>
        <v>7.0942032463584053E-5</v>
      </c>
      <c r="S56" s="19">
        <f>'EPA Data'!K57/SUM('EPA Data'!K:K)</f>
        <v>9.3365751469719132E-5</v>
      </c>
      <c r="T56" s="19">
        <f>'EPA Data'!L57/SUM('EPA Data'!L:L)</f>
        <v>2.8435738033125418E-4</v>
      </c>
      <c r="U56" s="19">
        <f>'EPA Data'!M57/SUM('EPA Data'!M:M)</f>
        <v>3.6296318437341857E-5</v>
      </c>
      <c r="V56" s="19">
        <f>'EPA Data'!N57/SUM('EPA Data'!N:N)</f>
        <v>2.929682776362414E-5</v>
      </c>
      <c r="W56" s="19">
        <f>'EPA Data'!O57/SUM('EPA Data'!O:O)</f>
        <v>9.0648476575657562E-5</v>
      </c>
      <c r="X56" s="19">
        <f>'EPA Data'!P57/SUM('EPA Data'!P:P)</f>
        <v>8.1454913406054849E-5</v>
      </c>
    </row>
    <row r="57" spans="1:24" x14ac:dyDescent="0.35">
      <c r="A57" s="13" t="s">
        <v>131</v>
      </c>
      <c r="B57" s="13" t="s">
        <v>21</v>
      </c>
      <c r="C57" s="18" t="s">
        <v>132</v>
      </c>
      <c r="D57" s="14">
        <f>SUMIFS('Census Data'!G:G,'Census Data'!$A:$A,$A57)/SUMIFS('Census Data'!$F:$F,'Census Data'!$A:$A,$A57)</f>
        <v>0.48877555666863987</v>
      </c>
      <c r="E57" s="16">
        <f>SUMIFS('Census Data'!H:H,'Census Data'!$A:$A,$A57)/SUMIFS('Census Data'!$F:$F,'Census Data'!$A:$A,$A57)</f>
        <v>0.51122444333136019</v>
      </c>
      <c r="F57" s="14">
        <f>SUM(SUMIFS('Census Data'!I:I,'Census Data'!$A:$A,$A57),SUMIFS('Census Data'!J:J,'Census Data'!$A:$A,$A57))/SUMIFS('Census Data'!$F:$F,'Census Data'!$A:$A,$A57)</f>
        <v>0.78083875961932514</v>
      </c>
      <c r="G57" s="14">
        <f>SUM(SUMIFS('Census Data'!K:K,'Census Data'!$A:$A,$A57),SUMIFS('Census Data'!L:L,'Census Data'!$A:$A,$A57))/SUMIFS('Census Data'!$F:$F,'Census Data'!$A:$A,$A57)</f>
        <v>0.1909293748007832</v>
      </c>
      <c r="H57" s="14">
        <f>SUM(SUMIFS('Census Data'!O:O,'Census Data'!$A:$A,$A57),SUMIFS('Census Data'!P:P,'Census Data'!$A:$A,$A57))/SUMIFS('Census Data'!$F:$F,'Census Data'!$A:$A,$A57)</f>
        <v>4.5990619734984743E-3</v>
      </c>
      <c r="I57" s="16">
        <f t="shared" si="0"/>
        <v>2.3632803606393193E-2</v>
      </c>
      <c r="J57" s="14">
        <f>SUM(SUMIFS('Census Data'!W:W,'Census Data'!$A:$A,$A57),SUMIFS('Census Data'!X:X,'Census Data'!$A:$A,$A57))/SUMIFS('Census Data'!$F:$F,'Census Data'!$A:$A,$A57)</f>
        <v>2.7867583443376896E-2</v>
      </c>
      <c r="K57" s="16">
        <f t="shared" si="1"/>
        <v>0.97213241655662308</v>
      </c>
      <c r="L57" s="19">
        <f>'EPA Data'!D58/SUM('EPA Data'!D:D)</f>
        <v>7.2393621138395638E-5</v>
      </c>
      <c r="M57" s="19">
        <f>'EPA Data'!E58/SUM('EPA Data'!E:E)</f>
        <v>5.1262812097964117E-5</v>
      </c>
      <c r="N57" s="19">
        <f>'EPA Data'!F58/SUM('EPA Data'!F:F)</f>
        <v>9.2446251225551622E-5</v>
      </c>
      <c r="O57" s="19">
        <f>'EPA Data'!G58/SUM('EPA Data'!G:G)</f>
        <v>3.1164740005503972E-5</v>
      </c>
      <c r="P57" s="19">
        <f>'EPA Data'!H58/SUM('EPA Data'!H:H)</f>
        <v>4.9622747875295987E-5</v>
      </c>
      <c r="Q57" s="19">
        <f>'EPA Data'!I58/SUM('EPA Data'!I:I)</f>
        <v>7.3722451413515586E-5</v>
      </c>
      <c r="R57" s="19">
        <f>'EPA Data'!J58/SUM('EPA Data'!J:J)</f>
        <v>4.325685795537838E-5</v>
      </c>
      <c r="S57" s="19">
        <f>'EPA Data'!K58/SUM('EPA Data'!K:K)</f>
        <v>5.6371771745409934E-5</v>
      </c>
      <c r="T57" s="19">
        <f>'EPA Data'!L58/SUM('EPA Data'!L:L)</f>
        <v>1.3273663266891422E-4</v>
      </c>
      <c r="U57" s="19">
        <f>'EPA Data'!M58/SUM('EPA Data'!M:M)</f>
        <v>2.6420992114881173E-5</v>
      </c>
      <c r="V57" s="19">
        <f>'EPA Data'!N58/SUM('EPA Data'!N:N)</f>
        <v>2.4150673961609981E-5</v>
      </c>
      <c r="W57" s="19">
        <f>'EPA Data'!O58/SUM('EPA Data'!O:O)</f>
        <v>5.616239384194479E-5</v>
      </c>
      <c r="X57" s="19">
        <f>'EPA Data'!P58/SUM('EPA Data'!P:P)</f>
        <v>4.7782752034686116E-5</v>
      </c>
    </row>
    <row r="58" spans="1:24" x14ac:dyDescent="0.35">
      <c r="A58" s="13" t="s">
        <v>133</v>
      </c>
      <c r="B58" s="13" t="s">
        <v>21</v>
      </c>
      <c r="C58" s="18" t="s">
        <v>134</v>
      </c>
      <c r="D58" s="14">
        <f>SUMIFS('Census Data'!G:G,'Census Data'!$A:$A,$A58)/SUMIFS('Census Data'!$F:$F,'Census Data'!$A:$A,$A58)</f>
        <v>0.47867594876820657</v>
      </c>
      <c r="E58" s="16">
        <f>SUMIFS('Census Data'!H:H,'Census Data'!$A:$A,$A58)/SUMIFS('Census Data'!$F:$F,'Census Data'!$A:$A,$A58)</f>
        <v>0.52132405123179348</v>
      </c>
      <c r="F58" s="14">
        <f>SUM(SUMIFS('Census Data'!I:I,'Census Data'!$A:$A,$A58),SUMIFS('Census Data'!J:J,'Census Data'!$A:$A,$A58))/SUMIFS('Census Data'!$F:$F,'Census Data'!$A:$A,$A58)</f>
        <v>0.49442398026426954</v>
      </c>
      <c r="G58" s="14">
        <f>SUM(SUMIFS('Census Data'!K:K,'Census Data'!$A:$A,$A58),SUMIFS('Census Data'!L:L,'Census Data'!$A:$A,$A58))/SUMIFS('Census Data'!$F:$F,'Census Data'!$A:$A,$A58)</f>
        <v>0.46051164205332701</v>
      </c>
      <c r="H58" s="14">
        <f>SUM(SUMIFS('Census Data'!O:O,'Census Data'!$A:$A,$A58),SUMIFS('Census Data'!P:P,'Census Data'!$A:$A,$A58))/SUMIFS('Census Data'!$F:$F,'Census Data'!$A:$A,$A58)</f>
        <v>8.61748504612889E-3</v>
      </c>
      <c r="I58" s="16">
        <f t="shared" si="0"/>
        <v>3.6446892636274542E-2</v>
      </c>
      <c r="J58" s="14">
        <f>SUM(SUMIFS('Census Data'!W:W,'Census Data'!$A:$A,$A58),SUMIFS('Census Data'!X:X,'Census Data'!$A:$A,$A58))/SUMIFS('Census Data'!$F:$F,'Census Data'!$A:$A,$A58)</f>
        <v>5.4695684498665131E-2</v>
      </c>
      <c r="K58" s="16">
        <f t="shared" si="1"/>
        <v>0.94530431550133487</v>
      </c>
      <c r="L58" s="19">
        <f>'EPA Data'!D59/SUM('EPA Data'!D:D)</f>
        <v>2.4722156166596146E-4</v>
      </c>
      <c r="M58" s="19">
        <f>'EPA Data'!E59/SUM('EPA Data'!E:E)</f>
        <v>1.8662056430933933E-4</v>
      </c>
      <c r="N58" s="19">
        <f>'EPA Data'!F59/SUM('EPA Data'!F:F)</f>
        <v>3.6258775682355688E-4</v>
      </c>
      <c r="O58" s="19">
        <f>'EPA Data'!G59/SUM('EPA Data'!G:G)</f>
        <v>1.2787499945368934E-4</v>
      </c>
      <c r="P58" s="19">
        <f>'EPA Data'!H59/SUM('EPA Data'!H:H)</f>
        <v>2.0011241727781274E-4</v>
      </c>
      <c r="Q58" s="19">
        <f>'EPA Data'!I59/SUM('EPA Data'!I:I)</f>
        <v>3.3388569315317398E-4</v>
      </c>
      <c r="R58" s="19">
        <f>'EPA Data'!J59/SUM('EPA Data'!J:J)</f>
        <v>2.2886153555094229E-4</v>
      </c>
      <c r="S58" s="19">
        <f>'EPA Data'!K59/SUM('EPA Data'!K:K)</f>
        <v>2.4124373648268095E-4</v>
      </c>
      <c r="T58" s="19">
        <f>'EPA Data'!L59/SUM('EPA Data'!L:L)</f>
        <v>6.5698285143689394E-4</v>
      </c>
      <c r="U58" s="19">
        <f>'EPA Data'!M59/SUM('EPA Data'!M:M)</f>
        <v>9.6248089183950769E-5</v>
      </c>
      <c r="V58" s="19">
        <f>'EPA Data'!N59/SUM('EPA Data'!N:N)</f>
        <v>8.4975135597571575E-5</v>
      </c>
      <c r="W58" s="19">
        <f>'EPA Data'!O59/SUM('EPA Data'!O:O)</f>
        <v>2.4131497642107579E-4</v>
      </c>
      <c r="X58" s="19">
        <f>'EPA Data'!P59/SUM('EPA Data'!P:P)</f>
        <v>2.110137844468249E-4</v>
      </c>
    </row>
    <row r="59" spans="1:24" x14ac:dyDescent="0.35">
      <c r="A59" s="13" t="s">
        <v>135</v>
      </c>
      <c r="B59" s="13" t="s">
        <v>21</v>
      </c>
      <c r="C59" s="18" t="s">
        <v>136</v>
      </c>
      <c r="D59" s="14">
        <f>SUMIFS('Census Data'!G:G,'Census Data'!$A:$A,$A59)/SUMIFS('Census Data'!$F:$F,'Census Data'!$A:$A,$A59)</f>
        <v>0.49712467748283551</v>
      </c>
      <c r="E59" s="16">
        <f>SUMIFS('Census Data'!H:H,'Census Data'!$A:$A,$A59)/SUMIFS('Census Data'!$F:$F,'Census Data'!$A:$A,$A59)</f>
        <v>0.50287532251716449</v>
      </c>
      <c r="F59" s="14">
        <f>SUM(SUMIFS('Census Data'!I:I,'Census Data'!$A:$A,$A59),SUMIFS('Census Data'!J:J,'Census Data'!$A:$A,$A59))/SUMIFS('Census Data'!$F:$F,'Census Data'!$A:$A,$A59)</f>
        <v>0.87167096689552626</v>
      </c>
      <c r="G59" s="14">
        <f>SUM(SUMIFS('Census Data'!K:K,'Census Data'!$A:$A,$A59),SUMIFS('Census Data'!L:L,'Census Data'!$A:$A,$A59))/SUMIFS('Census Data'!$F:$F,'Census Data'!$A:$A,$A59)</f>
        <v>9.8744916254865089E-2</v>
      </c>
      <c r="H59" s="14">
        <f>SUM(SUMIFS('Census Data'!O:O,'Census Data'!$A:$A,$A59),SUMIFS('Census Data'!P:P,'Census Data'!$A:$A,$A59))/SUMIFS('Census Data'!$F:$F,'Census Data'!$A:$A,$A59)</f>
        <v>9.3475313770936281E-3</v>
      </c>
      <c r="I59" s="16">
        <f t="shared" si="0"/>
        <v>2.0236585472515056E-2</v>
      </c>
      <c r="J59" s="14">
        <f>SUM(SUMIFS('Census Data'!W:W,'Census Data'!$A:$A,$A59),SUMIFS('Census Data'!X:X,'Census Data'!$A:$A,$A59))/SUMIFS('Census Data'!$F:$F,'Census Data'!$A:$A,$A59)</f>
        <v>2.7889535137971749E-2</v>
      </c>
      <c r="K59" s="16">
        <f t="shared" si="1"/>
        <v>0.97211046486202823</v>
      </c>
      <c r="L59" s="19">
        <f>'EPA Data'!D60/SUM('EPA Data'!D:D)</f>
        <v>2.7472021727143131E-4</v>
      </c>
      <c r="M59" s="19">
        <f>'EPA Data'!E60/SUM('EPA Data'!E:E)</f>
        <v>2.8951009114255573E-4</v>
      </c>
      <c r="N59" s="19">
        <f>'EPA Data'!F60/SUM('EPA Data'!F:F)</f>
        <v>5.3055898846353323E-4</v>
      </c>
      <c r="O59" s="19">
        <f>'EPA Data'!G60/SUM('EPA Data'!G:G)</f>
        <v>2.6751826542448259E-4</v>
      </c>
      <c r="P59" s="19">
        <f>'EPA Data'!H60/SUM('EPA Data'!H:H)</f>
        <v>2.8338807802523843E-4</v>
      </c>
      <c r="Q59" s="19">
        <f>'EPA Data'!I60/SUM('EPA Data'!I:I)</f>
        <v>3.4973108108391279E-4</v>
      </c>
      <c r="R59" s="19">
        <f>'EPA Data'!J60/SUM('EPA Data'!J:J)</f>
        <v>3.3373797413928933E-4</v>
      </c>
      <c r="S59" s="19">
        <f>'EPA Data'!K60/SUM('EPA Data'!K:K)</f>
        <v>3.5803606807273755E-4</v>
      </c>
      <c r="T59" s="19">
        <f>'EPA Data'!L60/SUM('EPA Data'!L:L)</f>
        <v>8.1089544298826061E-4</v>
      </c>
      <c r="U59" s="19">
        <f>'EPA Data'!M60/SUM('EPA Data'!M:M)</f>
        <v>1.863700557303302E-4</v>
      </c>
      <c r="V59" s="19">
        <f>'EPA Data'!N60/SUM('EPA Data'!N:N)</f>
        <v>1.2994397302546899E-4</v>
      </c>
      <c r="W59" s="19">
        <f>'EPA Data'!O60/SUM('EPA Data'!O:O)</f>
        <v>2.9160944150105915E-4</v>
      </c>
      <c r="X59" s="19">
        <f>'EPA Data'!P60/SUM('EPA Data'!P:P)</f>
        <v>2.6947078557410062E-4</v>
      </c>
    </row>
    <row r="60" spans="1:24" x14ac:dyDescent="0.35">
      <c r="A60" s="13" t="s">
        <v>137</v>
      </c>
      <c r="B60" s="13" t="s">
        <v>21</v>
      </c>
      <c r="C60" s="18" t="s">
        <v>138</v>
      </c>
      <c r="D60" s="14">
        <f>SUMIFS('Census Data'!G:G,'Census Data'!$A:$A,$A60)/SUMIFS('Census Data'!$F:$F,'Census Data'!$A:$A,$A60)</f>
        <v>0.48758955872990251</v>
      </c>
      <c r="E60" s="16">
        <f>SUMIFS('Census Data'!H:H,'Census Data'!$A:$A,$A60)/SUMIFS('Census Data'!$F:$F,'Census Data'!$A:$A,$A60)</f>
        <v>0.51241044127009749</v>
      </c>
      <c r="F60" s="14">
        <f>SUM(SUMIFS('Census Data'!I:I,'Census Data'!$A:$A,$A60),SUMIFS('Census Data'!J:J,'Census Data'!$A:$A,$A60))/SUMIFS('Census Data'!$F:$F,'Census Data'!$A:$A,$A60)</f>
        <v>0.82203481021171276</v>
      </c>
      <c r="G60" s="14">
        <f>SUM(SUMIFS('Census Data'!K:K,'Census Data'!$A:$A,$A60),SUMIFS('Census Data'!L:L,'Census Data'!$A:$A,$A60))/SUMIFS('Census Data'!$F:$F,'Census Data'!$A:$A,$A60)</f>
        <v>0.13543880414996548</v>
      </c>
      <c r="H60" s="14">
        <f>SUM(SUMIFS('Census Data'!O:O,'Census Data'!$A:$A,$A60),SUMIFS('Census Data'!P:P,'Census Data'!$A:$A,$A60))/SUMIFS('Census Data'!$F:$F,'Census Data'!$A:$A,$A60)</f>
        <v>2.309471928550292E-2</v>
      </c>
      <c r="I60" s="16">
        <f t="shared" si="0"/>
        <v>1.9431666352818899E-2</v>
      </c>
      <c r="J60" s="14">
        <f>SUM(SUMIFS('Census Data'!W:W,'Census Data'!$A:$A,$A60),SUMIFS('Census Data'!X:X,'Census Data'!$A:$A,$A60))/SUMIFS('Census Data'!$F:$F,'Census Data'!$A:$A,$A60)</f>
        <v>7.3525587568037731E-2</v>
      </c>
      <c r="K60" s="16">
        <f t="shared" si="1"/>
        <v>0.92647441243196227</v>
      </c>
      <c r="L60" s="19">
        <f>'EPA Data'!D61/SUM('EPA Data'!D:D)</f>
        <v>6.2099703739840325E-4</v>
      </c>
      <c r="M60" s="19">
        <f>'EPA Data'!E61/SUM('EPA Data'!E:E)</f>
        <v>5.8531286618025257E-4</v>
      </c>
      <c r="N60" s="19">
        <f>'EPA Data'!F61/SUM('EPA Data'!F:F)</f>
        <v>1.1396728280768356E-3</v>
      </c>
      <c r="O60" s="19">
        <f>'EPA Data'!G61/SUM('EPA Data'!G:G)</f>
        <v>5.4149889250427812E-4</v>
      </c>
      <c r="P60" s="19">
        <f>'EPA Data'!H61/SUM('EPA Data'!H:H)</f>
        <v>5.625805304057687E-4</v>
      </c>
      <c r="Q60" s="19">
        <f>'EPA Data'!I61/SUM('EPA Data'!I:I)</f>
        <v>7.5841526703369943E-4</v>
      </c>
      <c r="R60" s="19">
        <f>'EPA Data'!J61/SUM('EPA Data'!J:J)</f>
        <v>7.1206231158152465E-4</v>
      </c>
      <c r="S60" s="19">
        <f>'EPA Data'!K61/SUM('EPA Data'!K:K)</f>
        <v>8.0096129717589087E-4</v>
      </c>
      <c r="T60" s="19">
        <f>'EPA Data'!L61/SUM('EPA Data'!L:L)</f>
        <v>1.7861164469451861E-3</v>
      </c>
      <c r="U60" s="19">
        <f>'EPA Data'!M61/SUM('EPA Data'!M:M)</f>
        <v>3.4217011781514619E-4</v>
      </c>
      <c r="V60" s="19">
        <f>'EPA Data'!N61/SUM('EPA Data'!N:N)</f>
        <v>2.441387311289571E-4</v>
      </c>
      <c r="W60" s="19">
        <f>'EPA Data'!O61/SUM('EPA Data'!O:O)</f>
        <v>6.2159876614048418E-4</v>
      </c>
      <c r="X60" s="19">
        <f>'EPA Data'!P61/SUM('EPA Data'!P:P)</f>
        <v>5.6241144261724577E-4</v>
      </c>
    </row>
    <row r="61" spans="1:24" x14ac:dyDescent="0.35">
      <c r="A61" s="13" t="s">
        <v>139</v>
      </c>
      <c r="B61" s="13" t="s">
        <v>21</v>
      </c>
      <c r="C61" s="18" t="s">
        <v>140</v>
      </c>
      <c r="D61" s="14">
        <f>SUMIFS('Census Data'!G:G,'Census Data'!$A:$A,$A61)/SUMIFS('Census Data'!$F:$F,'Census Data'!$A:$A,$A61)</f>
        <v>0.46046662346079065</v>
      </c>
      <c r="E61" s="16">
        <f>SUMIFS('Census Data'!H:H,'Census Data'!$A:$A,$A61)/SUMIFS('Census Data'!$F:$F,'Census Data'!$A:$A,$A61)</f>
        <v>0.5395333765392093</v>
      </c>
      <c r="F61" s="14">
        <f>SUM(SUMIFS('Census Data'!I:I,'Census Data'!$A:$A,$A61),SUMIFS('Census Data'!J:J,'Census Data'!$A:$A,$A61))/SUMIFS('Census Data'!$F:$F,'Census Data'!$A:$A,$A61)</f>
        <v>0.26271872974724564</v>
      </c>
      <c r="G61" s="14">
        <f>SUM(SUMIFS('Census Data'!K:K,'Census Data'!$A:$A,$A61),SUMIFS('Census Data'!L:L,'Census Data'!$A:$A,$A61))/SUMIFS('Census Data'!$F:$F,'Census Data'!$A:$A,$A61)</f>
        <v>0.70884640311082303</v>
      </c>
      <c r="H61" s="14">
        <f>SUM(SUMIFS('Census Data'!O:O,'Census Data'!$A:$A,$A61),SUMIFS('Census Data'!P:P,'Census Data'!$A:$A,$A61))/SUMIFS('Census Data'!$F:$F,'Census Data'!$A:$A,$A61)</f>
        <v>1.6607258587167856E-2</v>
      </c>
      <c r="I61" s="16">
        <f t="shared" si="0"/>
        <v>1.1827608554763502E-2</v>
      </c>
      <c r="J61" s="14">
        <f>SUM(SUMIFS('Census Data'!W:W,'Census Data'!$A:$A,$A61),SUMIFS('Census Data'!X:X,'Census Data'!$A:$A,$A61))/SUMIFS('Census Data'!$F:$F,'Census Data'!$A:$A,$A61)</f>
        <v>1.1908619572261827E-2</v>
      </c>
      <c r="K61" s="16">
        <f t="shared" si="1"/>
        <v>0.98809138042773814</v>
      </c>
      <c r="L61" s="19">
        <f>'EPA Data'!D62/SUM('EPA Data'!D:D)</f>
        <v>2.020315819094836E-5</v>
      </c>
      <c r="M61" s="19">
        <f>'EPA Data'!E62/SUM('EPA Data'!E:E)</f>
        <v>2.0220344540414631E-5</v>
      </c>
      <c r="N61" s="19">
        <f>'EPA Data'!F62/SUM('EPA Data'!F:F)</f>
        <v>4.2702023362443482E-5</v>
      </c>
      <c r="O61" s="19">
        <f>'EPA Data'!G62/SUM('EPA Data'!G:G)</f>
        <v>1.1991139697401795E-5</v>
      </c>
      <c r="P61" s="19">
        <f>'EPA Data'!H62/SUM('EPA Data'!H:H)</f>
        <v>1.9494839635911396E-5</v>
      </c>
      <c r="Q61" s="19">
        <f>'EPA Data'!I62/SUM('EPA Data'!I:I)</f>
        <v>3.1360734651226685E-5</v>
      </c>
      <c r="R61" s="19">
        <f>'EPA Data'!J62/SUM('EPA Data'!J:J)</f>
        <v>2.1556142320819516E-5</v>
      </c>
      <c r="S61" s="19">
        <f>'EPA Data'!K62/SUM('EPA Data'!K:K)</f>
        <v>3.2234240535401435E-5</v>
      </c>
      <c r="T61" s="19">
        <f>'EPA Data'!L62/SUM('EPA Data'!L:L)</f>
        <v>6.2507839625108036E-5</v>
      </c>
      <c r="U61" s="19">
        <f>'EPA Data'!M62/SUM('EPA Data'!M:M)</f>
        <v>9.171399395245845E-6</v>
      </c>
      <c r="V61" s="19">
        <f>'EPA Data'!N62/SUM('EPA Data'!N:N)</f>
        <v>7.9445718437963217E-6</v>
      </c>
      <c r="W61" s="19">
        <f>'EPA Data'!O62/SUM('EPA Data'!O:O)</f>
        <v>2.404104302817711E-5</v>
      </c>
      <c r="X61" s="19">
        <f>'EPA Data'!P62/SUM('EPA Data'!P:P)</f>
        <v>2.4081406760765931E-5</v>
      </c>
    </row>
    <row r="62" spans="1:24" x14ac:dyDescent="0.35">
      <c r="A62" s="13" t="s">
        <v>141</v>
      </c>
      <c r="B62" s="13" t="s">
        <v>21</v>
      </c>
      <c r="C62" s="18" t="s">
        <v>142</v>
      </c>
      <c r="D62" s="14">
        <f>SUMIFS('Census Data'!G:G,'Census Data'!$A:$A,$A62)/SUMIFS('Census Data'!$F:$F,'Census Data'!$A:$A,$A62)</f>
        <v>0.48393772291811221</v>
      </c>
      <c r="E62" s="16">
        <f>SUMIFS('Census Data'!H:H,'Census Data'!$A:$A,$A62)/SUMIFS('Census Data'!$F:$F,'Census Data'!$A:$A,$A62)</f>
        <v>0.51606227708188779</v>
      </c>
      <c r="F62" s="14">
        <f>SUM(SUMIFS('Census Data'!I:I,'Census Data'!$A:$A,$A62),SUMIFS('Census Data'!J:J,'Census Data'!$A:$A,$A62))/SUMIFS('Census Data'!$F:$F,'Census Data'!$A:$A,$A62)</f>
        <v>0.63829139733898166</v>
      </c>
      <c r="G62" s="14">
        <f>SUM(SUMIFS('Census Data'!K:K,'Census Data'!$A:$A,$A62),SUMIFS('Census Data'!L:L,'Census Data'!$A:$A,$A62))/SUMIFS('Census Data'!$F:$F,'Census Data'!$A:$A,$A62)</f>
        <v>0.33377156143105818</v>
      </c>
      <c r="H62" s="14">
        <f>SUM(SUMIFS('Census Data'!O:O,'Census Data'!$A:$A,$A62),SUMIFS('Census Data'!P:P,'Census Data'!$A:$A,$A62))/SUMIFS('Census Data'!$F:$F,'Census Data'!$A:$A,$A62)</f>
        <v>5.8186952975690515E-3</v>
      </c>
      <c r="I62" s="16">
        <f t="shared" si="0"/>
        <v>2.2118345932391148E-2</v>
      </c>
      <c r="J62" s="14">
        <f>SUM(SUMIFS('Census Data'!W:W,'Census Data'!$A:$A,$A62),SUMIFS('Census Data'!X:X,'Census Data'!$A:$A,$A62))/SUMIFS('Census Data'!$F:$F,'Census Data'!$A:$A,$A62)</f>
        <v>2.22035569513932E-2</v>
      </c>
      <c r="K62" s="16">
        <f t="shared" si="1"/>
        <v>0.9777964430486068</v>
      </c>
      <c r="L62" s="19">
        <f>'EPA Data'!D63/SUM('EPA Data'!D:D)</f>
        <v>3.349080432589481E-4</v>
      </c>
      <c r="M62" s="19">
        <f>'EPA Data'!E63/SUM('EPA Data'!E:E)</f>
        <v>2.9858594818781448E-4</v>
      </c>
      <c r="N62" s="19">
        <f>'EPA Data'!F63/SUM('EPA Data'!F:F)</f>
        <v>5.6890426647227216E-4</v>
      </c>
      <c r="O62" s="19">
        <f>'EPA Data'!G63/SUM('EPA Data'!G:G)</f>
        <v>2.3006124557609076E-4</v>
      </c>
      <c r="P62" s="19">
        <f>'EPA Data'!H63/SUM('EPA Data'!H:H)</f>
        <v>2.8993683833308901E-4</v>
      </c>
      <c r="Q62" s="19">
        <f>'EPA Data'!I63/SUM('EPA Data'!I:I)</f>
        <v>3.9627151108661017E-4</v>
      </c>
      <c r="R62" s="19">
        <f>'EPA Data'!J63/SUM('EPA Data'!J:J)</f>
        <v>3.3170922132619106E-4</v>
      </c>
      <c r="S62" s="19">
        <f>'EPA Data'!K63/SUM('EPA Data'!K:K)</f>
        <v>3.7282676023779376E-4</v>
      </c>
      <c r="T62" s="19">
        <f>'EPA Data'!L63/SUM('EPA Data'!L:L)</f>
        <v>8.7625776989830881E-4</v>
      </c>
      <c r="U62" s="19">
        <f>'EPA Data'!M63/SUM('EPA Data'!M:M)</f>
        <v>1.7454303875314342E-4</v>
      </c>
      <c r="V62" s="19">
        <f>'EPA Data'!N63/SUM('EPA Data'!N:N)</f>
        <v>1.316498515687566E-4</v>
      </c>
      <c r="W62" s="19">
        <f>'EPA Data'!O63/SUM('EPA Data'!O:O)</f>
        <v>3.2327098350712694E-4</v>
      </c>
      <c r="X62" s="19">
        <f>'EPA Data'!P63/SUM('EPA Data'!P:P)</f>
        <v>2.868231129920541E-4</v>
      </c>
    </row>
    <row r="63" spans="1:24" x14ac:dyDescent="0.35">
      <c r="A63" s="13" t="s">
        <v>143</v>
      </c>
      <c r="B63" s="13" t="s">
        <v>21</v>
      </c>
      <c r="C63" s="18" t="s">
        <v>144</v>
      </c>
      <c r="D63" s="14">
        <f>SUMIFS('Census Data'!G:G,'Census Data'!$A:$A,$A63)/SUMIFS('Census Data'!$F:$F,'Census Data'!$A:$A,$A63)</f>
        <v>0.48887651601345955</v>
      </c>
      <c r="E63" s="16">
        <f>SUMIFS('Census Data'!H:H,'Census Data'!$A:$A,$A63)/SUMIFS('Census Data'!$F:$F,'Census Data'!$A:$A,$A63)</f>
        <v>0.51112348398654051</v>
      </c>
      <c r="F63" s="14">
        <f>SUM(SUMIFS('Census Data'!I:I,'Census Data'!$A:$A,$A63),SUMIFS('Census Data'!J:J,'Census Data'!$A:$A,$A63))/SUMIFS('Census Data'!$F:$F,'Census Data'!$A:$A,$A63)</f>
        <v>0.70418068701735703</v>
      </c>
      <c r="G63" s="14">
        <f>SUM(SUMIFS('Census Data'!K:K,'Census Data'!$A:$A,$A63),SUMIFS('Census Data'!L:L,'Census Data'!$A:$A,$A63))/SUMIFS('Census Data'!$F:$F,'Census Data'!$A:$A,$A63)</f>
        <v>0.27112735723450093</v>
      </c>
      <c r="H63" s="14">
        <f>SUM(SUMIFS('Census Data'!O:O,'Census Data'!$A:$A,$A63),SUMIFS('Census Data'!P:P,'Census Data'!$A:$A,$A63))/SUMIFS('Census Data'!$F:$F,'Census Data'!$A:$A,$A63)</f>
        <v>5.8340797404923869E-3</v>
      </c>
      <c r="I63" s="16">
        <f t="shared" si="0"/>
        <v>1.8857876007649543E-2</v>
      </c>
      <c r="J63" s="14">
        <f>SUM(SUMIFS('Census Data'!W:W,'Census Data'!$A:$A,$A63),SUMIFS('Census Data'!X:X,'Census Data'!$A:$A,$A63))/SUMIFS('Census Data'!$F:$F,'Census Data'!$A:$A,$A63)</f>
        <v>2.7185359122709338E-2</v>
      </c>
      <c r="K63" s="16">
        <f t="shared" si="1"/>
        <v>0.97281464087729064</v>
      </c>
      <c r="L63" s="19">
        <f>'EPA Data'!D64/SUM('EPA Data'!D:D)</f>
        <v>1.1497496146447218E-4</v>
      </c>
      <c r="M63" s="19">
        <f>'EPA Data'!E64/SUM('EPA Data'!E:E)</f>
        <v>7.7916470043207703E-5</v>
      </c>
      <c r="N63" s="19">
        <f>'EPA Data'!F64/SUM('EPA Data'!F:F)</f>
        <v>1.5040510585548686E-4</v>
      </c>
      <c r="O63" s="19">
        <f>'EPA Data'!G64/SUM('EPA Data'!G:G)</f>
        <v>5.3236676965072984E-5</v>
      </c>
      <c r="P63" s="19">
        <f>'EPA Data'!H64/SUM('EPA Data'!H:H)</f>
        <v>7.8313066951031098E-5</v>
      </c>
      <c r="Q63" s="19">
        <f>'EPA Data'!I64/SUM('EPA Data'!I:I)</f>
        <v>1.2256266286810001E-4</v>
      </c>
      <c r="R63" s="19">
        <f>'EPA Data'!J64/SUM('EPA Data'!J:J)</f>
        <v>7.4909499134794867E-5</v>
      </c>
      <c r="S63" s="19">
        <f>'EPA Data'!K64/SUM('EPA Data'!K:K)</f>
        <v>9.6226519148773622E-5</v>
      </c>
      <c r="T63" s="19">
        <f>'EPA Data'!L64/SUM('EPA Data'!L:L)</f>
        <v>2.4782939721621427E-4</v>
      </c>
      <c r="U63" s="19">
        <f>'EPA Data'!M64/SUM('EPA Data'!M:M)</f>
        <v>4.3933321136801234E-5</v>
      </c>
      <c r="V63" s="19">
        <f>'EPA Data'!N64/SUM('EPA Data'!N:N)</f>
        <v>3.4746871222058386E-5</v>
      </c>
      <c r="W63" s="19">
        <f>'EPA Data'!O64/SUM('EPA Data'!O:O)</f>
        <v>9.3745200769703967E-5</v>
      </c>
      <c r="X63" s="19">
        <f>'EPA Data'!P64/SUM('EPA Data'!P:P)</f>
        <v>7.9490038203643807E-5</v>
      </c>
    </row>
    <row r="64" spans="1:24" x14ac:dyDescent="0.35">
      <c r="A64" s="13" t="s">
        <v>145</v>
      </c>
      <c r="B64" s="13" t="s">
        <v>21</v>
      </c>
      <c r="C64" s="18" t="s">
        <v>146</v>
      </c>
      <c r="D64" s="14">
        <f>SUMIFS('Census Data'!G:G,'Census Data'!$A:$A,$A64)/SUMIFS('Census Data'!$F:$F,'Census Data'!$A:$A,$A64)</f>
        <v>0.4845333579989165</v>
      </c>
      <c r="E64" s="16">
        <f>SUMIFS('Census Data'!H:H,'Census Data'!$A:$A,$A64)/SUMIFS('Census Data'!$F:$F,'Census Data'!$A:$A,$A64)</f>
        <v>0.5154666420010835</v>
      </c>
      <c r="F64" s="14">
        <f>SUM(SUMIFS('Census Data'!I:I,'Census Data'!$A:$A,$A64),SUMIFS('Census Data'!J:J,'Census Data'!$A:$A,$A64))/SUMIFS('Census Data'!$F:$F,'Census Data'!$A:$A,$A64)</f>
        <v>0.64059602619837297</v>
      </c>
      <c r="G64" s="14">
        <f>SUM(SUMIFS('Census Data'!K:K,'Census Data'!$A:$A,$A64),SUMIFS('Census Data'!L:L,'Census Data'!$A:$A,$A64))/SUMIFS('Census Data'!$F:$F,'Census Data'!$A:$A,$A64)</f>
        <v>0.32429956350726974</v>
      </c>
      <c r="H64" s="14">
        <f>SUM(SUMIFS('Census Data'!O:O,'Census Data'!$A:$A,$A64),SUMIFS('Census Data'!P:P,'Census Data'!$A:$A,$A64))/SUMIFS('Census Data'!$F:$F,'Census Data'!$A:$A,$A64)</f>
        <v>1.6931161000189397E-2</v>
      </c>
      <c r="I64" s="16">
        <f t="shared" si="0"/>
        <v>1.8173249294167859E-2</v>
      </c>
      <c r="J64" s="14">
        <f>SUM(SUMIFS('Census Data'!W:W,'Census Data'!$A:$A,$A64),SUMIFS('Census Data'!X:X,'Census Data'!$A:$A,$A64))/SUMIFS('Census Data'!$F:$F,'Census Data'!$A:$A,$A64)</f>
        <v>5.4427251945718097E-2</v>
      </c>
      <c r="K64" s="16">
        <f t="shared" si="1"/>
        <v>0.94557274805428193</v>
      </c>
      <c r="L64" s="19">
        <f>'EPA Data'!D65/SUM('EPA Data'!D:D)</f>
        <v>5.8584194992098186E-4</v>
      </c>
      <c r="M64" s="19">
        <f>'EPA Data'!E65/SUM('EPA Data'!E:E)</f>
        <v>6.1903712944161131E-4</v>
      </c>
      <c r="N64" s="19">
        <f>'EPA Data'!F65/SUM('EPA Data'!F:F)</f>
        <v>1.2148987526854318E-3</v>
      </c>
      <c r="O64" s="19">
        <f>'EPA Data'!G65/SUM('EPA Data'!G:G)</f>
        <v>4.2892485979700498E-4</v>
      </c>
      <c r="P64" s="19">
        <f>'EPA Data'!H65/SUM('EPA Data'!H:H)</f>
        <v>5.9391144602157268E-4</v>
      </c>
      <c r="Q64" s="19">
        <f>'EPA Data'!I65/SUM('EPA Data'!I:I)</f>
        <v>8.4116990170977923E-4</v>
      </c>
      <c r="R64" s="19">
        <f>'EPA Data'!J65/SUM('EPA Data'!J:J)</f>
        <v>6.5345355447627026E-4</v>
      </c>
      <c r="S64" s="19">
        <f>'EPA Data'!K65/SUM('EPA Data'!K:K)</f>
        <v>9.9170001399190646E-4</v>
      </c>
      <c r="T64" s="19">
        <f>'EPA Data'!L65/SUM('EPA Data'!L:L)</f>
        <v>1.6917044078972251E-3</v>
      </c>
      <c r="U64" s="19">
        <f>'EPA Data'!M65/SUM('EPA Data'!M:M)</f>
        <v>3.0800774829243817E-4</v>
      </c>
      <c r="V64" s="19">
        <f>'EPA Data'!N65/SUM('EPA Data'!N:N)</f>
        <v>2.5578618080041135E-4</v>
      </c>
      <c r="W64" s="19">
        <f>'EPA Data'!O65/SUM('EPA Data'!O:O)</f>
        <v>6.9989366176164054E-4</v>
      </c>
      <c r="X64" s="19">
        <f>'EPA Data'!P65/SUM('EPA Data'!P:P)</f>
        <v>6.7873052959269132E-4</v>
      </c>
    </row>
    <row r="65" spans="1:24" x14ac:dyDescent="0.35">
      <c r="A65" s="13" t="s">
        <v>147</v>
      </c>
      <c r="B65" s="13" t="s">
        <v>21</v>
      </c>
      <c r="C65" s="18" t="s">
        <v>148</v>
      </c>
      <c r="D65" s="14">
        <f>SUMIFS('Census Data'!G:G,'Census Data'!$A:$A,$A65)/SUMIFS('Census Data'!$F:$F,'Census Data'!$A:$A,$A65)</f>
        <v>0.49023628795298729</v>
      </c>
      <c r="E65" s="16">
        <f>SUMIFS('Census Data'!H:H,'Census Data'!$A:$A,$A65)/SUMIFS('Census Data'!$F:$F,'Census Data'!$A:$A,$A65)</f>
        <v>0.50976371204701276</v>
      </c>
      <c r="F65" s="14">
        <f>SUM(SUMIFS('Census Data'!I:I,'Census Data'!$A:$A,$A65),SUMIFS('Census Data'!J:J,'Census Data'!$A:$A,$A65))/SUMIFS('Census Data'!$F:$F,'Census Data'!$A:$A,$A65)</f>
        <v>0.90934133202742407</v>
      </c>
      <c r="G65" s="14">
        <f>SUM(SUMIFS('Census Data'!K:K,'Census Data'!$A:$A,$A65),SUMIFS('Census Data'!L:L,'Census Data'!$A:$A,$A65))/SUMIFS('Census Data'!$F:$F,'Census Data'!$A:$A,$A65)</f>
        <v>6.1872551420176294E-2</v>
      </c>
      <c r="H65" s="14">
        <f>SUM(SUMIFS('Census Data'!O:O,'Census Data'!$A:$A,$A65),SUMIFS('Census Data'!P:P,'Census Data'!$A:$A,$A65))/SUMIFS('Census Data'!$F:$F,'Census Data'!$A:$A,$A65)</f>
        <v>5.3562683643486779E-3</v>
      </c>
      <c r="I65" s="16">
        <f t="shared" si="0"/>
        <v>2.3429848188050939E-2</v>
      </c>
      <c r="J65" s="14">
        <f>SUM(SUMIFS('Census Data'!W:W,'Census Data'!$A:$A,$A65),SUMIFS('Census Data'!X:X,'Census Data'!$A:$A,$A65))/SUMIFS('Census Data'!$F:$F,'Census Data'!$A:$A,$A65)</f>
        <v>3.2520200783545547E-2</v>
      </c>
      <c r="K65" s="16">
        <f t="shared" si="1"/>
        <v>0.96747979921645444</v>
      </c>
      <c r="L65" s="19">
        <f>'EPA Data'!D66/SUM('EPA Data'!D:D)</f>
        <v>2.0513089787010174E-4</v>
      </c>
      <c r="M65" s="19">
        <f>'EPA Data'!E66/SUM('EPA Data'!E:E)</f>
        <v>2.3485212075522211E-4</v>
      </c>
      <c r="N65" s="19">
        <f>'EPA Data'!F66/SUM('EPA Data'!F:F)</f>
        <v>4.3122705576139356E-4</v>
      </c>
      <c r="O65" s="19">
        <f>'EPA Data'!G66/SUM('EPA Data'!G:G)</f>
        <v>1.6397564964670491E-4</v>
      </c>
      <c r="P65" s="19">
        <f>'EPA Data'!H66/SUM('EPA Data'!H:H)</f>
        <v>2.2486512238765365E-4</v>
      </c>
      <c r="Q65" s="19">
        <f>'EPA Data'!I66/SUM('EPA Data'!I:I)</f>
        <v>2.8317170778551117E-4</v>
      </c>
      <c r="R65" s="19">
        <f>'EPA Data'!J66/SUM('EPA Data'!J:J)</f>
        <v>2.3973145112620822E-4</v>
      </c>
      <c r="S65" s="19">
        <f>'EPA Data'!K66/SUM('EPA Data'!K:K)</f>
        <v>3.317766728882797E-4</v>
      </c>
      <c r="T65" s="19">
        <f>'EPA Data'!L66/SUM('EPA Data'!L:L)</f>
        <v>5.8066700879318785E-4</v>
      </c>
      <c r="U65" s="19">
        <f>'EPA Data'!M66/SUM('EPA Data'!M:M)</f>
        <v>1.2772391543651042E-4</v>
      </c>
      <c r="V65" s="19">
        <f>'EPA Data'!N66/SUM('EPA Data'!N:N)</f>
        <v>1.0198242135589507E-4</v>
      </c>
      <c r="W65" s="19">
        <f>'EPA Data'!O66/SUM('EPA Data'!O:O)</f>
        <v>2.4996861387463373E-4</v>
      </c>
      <c r="X65" s="19">
        <f>'EPA Data'!P66/SUM('EPA Data'!P:P)</f>
        <v>2.4601399729458757E-4</v>
      </c>
    </row>
    <row r="66" spans="1:24" x14ac:dyDescent="0.35">
      <c r="A66" s="13" t="s">
        <v>149</v>
      </c>
      <c r="B66" s="13" t="s">
        <v>21</v>
      </c>
      <c r="C66" s="18" t="s">
        <v>150</v>
      </c>
      <c r="D66" s="14">
        <f>SUMIFS('Census Data'!G:G,'Census Data'!$A:$A,$A66)/SUMIFS('Census Data'!$F:$F,'Census Data'!$A:$A,$A66)</f>
        <v>0.49119500942231464</v>
      </c>
      <c r="E66" s="16">
        <f>SUMIFS('Census Data'!H:H,'Census Data'!$A:$A,$A66)/SUMIFS('Census Data'!$F:$F,'Census Data'!$A:$A,$A66)</f>
        <v>0.50880499057768536</v>
      </c>
      <c r="F66" s="14">
        <f>SUM(SUMIFS('Census Data'!I:I,'Census Data'!$A:$A,$A66),SUMIFS('Census Data'!J:J,'Census Data'!$A:$A,$A66))/SUMIFS('Census Data'!$F:$F,'Census Data'!$A:$A,$A66)</f>
        <v>0.66320098771850022</v>
      </c>
      <c r="G66" s="14">
        <f>SUM(SUMIFS('Census Data'!K:K,'Census Data'!$A:$A,$A66),SUMIFS('Census Data'!L:L,'Census Data'!$A:$A,$A66))/SUMIFS('Census Data'!$F:$F,'Census Data'!$A:$A,$A66)</f>
        <v>0.23334849567873156</v>
      </c>
      <c r="H66" s="14">
        <f>SUM(SUMIFS('Census Data'!O:O,'Census Data'!$A:$A,$A66),SUMIFS('Census Data'!P:P,'Census Data'!$A:$A,$A66))/SUMIFS('Census Data'!$F:$F,'Census Data'!$A:$A,$A66)</f>
        <v>8.1226850347650911E-3</v>
      </c>
      <c r="I66" s="16">
        <f t="shared" si="0"/>
        <v>9.5327831568003063E-2</v>
      </c>
      <c r="J66" s="14">
        <f>SUM(SUMIFS('Census Data'!W:W,'Census Data'!$A:$A,$A66),SUMIFS('Census Data'!X:X,'Census Data'!$A:$A,$A66))/SUMIFS('Census Data'!$F:$F,'Census Data'!$A:$A,$A66)</f>
        <v>8.3176294755994539E-3</v>
      </c>
      <c r="K66" s="16">
        <f t="shared" si="1"/>
        <v>0.99168237052440056</v>
      </c>
      <c r="L66" s="19">
        <f>'EPA Data'!D67/SUM('EPA Data'!D:D)</f>
        <v>2.9129120560765013E-5</v>
      </c>
      <c r="M66" s="19">
        <f>'EPA Data'!E67/SUM('EPA Data'!E:E)</f>
        <v>2.4032086881455629E-5</v>
      </c>
      <c r="N66" s="19">
        <f>'EPA Data'!F67/SUM('EPA Data'!F:F)</f>
        <v>5.2532415379478648E-5</v>
      </c>
      <c r="O66" s="19">
        <f>'EPA Data'!G67/SUM('EPA Data'!G:G)</f>
        <v>1.8199423100004433E-5</v>
      </c>
      <c r="P66" s="19">
        <f>'EPA Data'!H67/SUM('EPA Data'!H:H)</f>
        <v>2.5398522346953082E-5</v>
      </c>
      <c r="Q66" s="19">
        <f>'EPA Data'!I67/SUM('EPA Data'!I:I)</f>
        <v>4.3301128492869825E-5</v>
      </c>
      <c r="R66" s="19">
        <f>'EPA Data'!J67/SUM('EPA Data'!J:J)</f>
        <v>2.8251813716434922E-5</v>
      </c>
      <c r="S66" s="19">
        <f>'EPA Data'!K67/SUM('EPA Data'!K:K)</f>
        <v>3.7545412328077783E-5</v>
      </c>
      <c r="T66" s="19">
        <f>'EPA Data'!L67/SUM('EPA Data'!L:L)</f>
        <v>8.9728390027950765E-5</v>
      </c>
      <c r="U66" s="19">
        <f>'EPA Data'!M67/SUM('EPA Data'!M:M)</f>
        <v>1.1143470279916016E-5</v>
      </c>
      <c r="V66" s="19">
        <f>'EPA Data'!N67/SUM('EPA Data'!N:N)</f>
        <v>8.6326059014773381E-6</v>
      </c>
      <c r="W66" s="19">
        <f>'EPA Data'!O67/SUM('EPA Data'!O:O)</f>
        <v>2.6765252133964188E-5</v>
      </c>
      <c r="X66" s="19">
        <f>'EPA Data'!P67/SUM('EPA Data'!P:P)</f>
        <v>2.4366352291485226E-5</v>
      </c>
    </row>
    <row r="67" spans="1:24" x14ac:dyDescent="0.35">
      <c r="A67" s="13" t="s">
        <v>151</v>
      </c>
      <c r="B67" s="13" t="s">
        <v>21</v>
      </c>
      <c r="C67" s="18" t="s">
        <v>152</v>
      </c>
      <c r="D67" s="14">
        <f>SUMIFS('Census Data'!G:G,'Census Data'!$A:$A,$A67)/SUMIFS('Census Data'!$F:$F,'Census Data'!$A:$A,$A67)</f>
        <v>0.47820343461030385</v>
      </c>
      <c r="E67" s="16">
        <f>SUMIFS('Census Data'!H:H,'Census Data'!$A:$A,$A67)/SUMIFS('Census Data'!$F:$F,'Census Data'!$A:$A,$A67)</f>
        <v>0.52179656538969621</v>
      </c>
      <c r="F67" s="14">
        <f>SUM(SUMIFS('Census Data'!I:I,'Census Data'!$A:$A,$A67),SUMIFS('Census Data'!J:J,'Census Data'!$A:$A,$A67))/SUMIFS('Census Data'!$F:$F,'Census Data'!$A:$A,$A67)</f>
        <v>0.27684468767692016</v>
      </c>
      <c r="G67" s="14">
        <f>SUM(SUMIFS('Census Data'!K:K,'Census Data'!$A:$A,$A67),SUMIFS('Census Data'!L:L,'Census Data'!$A:$A,$A67))/SUMIFS('Census Data'!$F:$F,'Census Data'!$A:$A,$A67)</f>
        <v>0.70673712021136059</v>
      </c>
      <c r="H67" s="14">
        <f>SUM(SUMIFS('Census Data'!O:O,'Census Data'!$A:$A,$A67),SUMIFS('Census Data'!P:P,'Census Data'!$A:$A,$A67))/SUMIFS('Census Data'!$F:$F,'Census Data'!$A:$A,$A67)</f>
        <v>2.0758633704472543E-3</v>
      </c>
      <c r="I67" s="16">
        <f t="shared" ref="I67:I130" si="2">100%-SUM(F67:H67)</f>
        <v>1.4342328741271948E-2</v>
      </c>
      <c r="J67" s="14">
        <f>SUM(SUMIFS('Census Data'!W:W,'Census Data'!$A:$A,$A67),SUMIFS('Census Data'!X:X,'Census Data'!$A:$A,$A67))/SUMIFS('Census Data'!$F:$F,'Census Data'!$A:$A,$A67)</f>
        <v>1.2172107944895262E-2</v>
      </c>
      <c r="K67" s="16">
        <f t="shared" ref="K67:K130" si="3">100%-J67</f>
        <v>0.98782789205510468</v>
      </c>
      <c r="L67" s="19">
        <f>'EPA Data'!D68/SUM('EPA Data'!D:D)</f>
        <v>2.0435983147263287E-5</v>
      </c>
      <c r="M67" s="19">
        <f>'EPA Data'!E68/SUM('EPA Data'!E:E)</f>
        <v>1.8870674732748563E-5</v>
      </c>
      <c r="N67" s="19">
        <f>'EPA Data'!F68/SUM('EPA Data'!F:F)</f>
        <v>4.1055961816730338E-5</v>
      </c>
      <c r="O67" s="19">
        <f>'EPA Data'!G68/SUM('EPA Data'!G:G)</f>
        <v>1.1211615278221933E-5</v>
      </c>
      <c r="P67" s="19">
        <f>'EPA Data'!H68/SUM('EPA Data'!H:H)</f>
        <v>1.8766283722654918E-5</v>
      </c>
      <c r="Q67" s="19">
        <f>'EPA Data'!I68/SUM('EPA Data'!I:I)</f>
        <v>3.3226805360759632E-5</v>
      </c>
      <c r="R67" s="19">
        <f>'EPA Data'!J68/SUM('EPA Data'!J:J)</f>
        <v>2.4461076925975418E-5</v>
      </c>
      <c r="S67" s="19">
        <f>'EPA Data'!K68/SUM('EPA Data'!K:K)</f>
        <v>2.933056690131789E-5</v>
      </c>
      <c r="T67" s="19">
        <f>'EPA Data'!L68/SUM('EPA Data'!L:L)</f>
        <v>6.6236450517760881E-5</v>
      </c>
      <c r="U67" s="19">
        <f>'EPA Data'!M68/SUM('EPA Data'!M:M)</f>
        <v>8.1890956887306198E-6</v>
      </c>
      <c r="V67" s="19">
        <f>'EPA Data'!N68/SUM('EPA Data'!N:N)</f>
        <v>7.0715583231222106E-6</v>
      </c>
      <c r="W67" s="19">
        <f>'EPA Data'!O68/SUM('EPA Data'!O:O)</f>
        <v>2.2791581584044699E-5</v>
      </c>
      <c r="X67" s="19">
        <f>'EPA Data'!P68/SUM('EPA Data'!P:P)</f>
        <v>2.0583144015699735E-5</v>
      </c>
    </row>
    <row r="68" spans="1:24" x14ac:dyDescent="0.35">
      <c r="A68" s="13" t="s">
        <v>153</v>
      </c>
      <c r="B68" s="13" t="s">
        <v>21</v>
      </c>
      <c r="C68" s="18" t="s">
        <v>154</v>
      </c>
      <c r="D68" s="14">
        <f>SUMIFS('Census Data'!G:G,'Census Data'!$A:$A,$A68)/SUMIFS('Census Data'!$F:$F,'Census Data'!$A:$A,$A68)</f>
        <v>0.49585934513950825</v>
      </c>
      <c r="E68" s="16">
        <f>SUMIFS('Census Data'!H:H,'Census Data'!$A:$A,$A68)/SUMIFS('Census Data'!$F:$F,'Census Data'!$A:$A,$A68)</f>
        <v>0.50414065486049175</v>
      </c>
      <c r="F68" s="14">
        <f>SUM(SUMIFS('Census Data'!I:I,'Census Data'!$A:$A,$A68),SUMIFS('Census Data'!J:J,'Census Data'!$A:$A,$A68))/SUMIFS('Census Data'!$F:$F,'Census Data'!$A:$A,$A68)</f>
        <v>0.95961268951458789</v>
      </c>
      <c r="G68" s="14">
        <f>SUM(SUMIFS('Census Data'!K:K,'Census Data'!$A:$A,$A68),SUMIFS('Census Data'!L:L,'Census Data'!$A:$A,$A68))/SUMIFS('Census Data'!$F:$F,'Census Data'!$A:$A,$A68)</f>
        <v>1.010744468509789E-2</v>
      </c>
      <c r="H68" s="14">
        <f>SUM(SUMIFS('Census Data'!O:O,'Census Data'!$A:$A,$A68),SUMIFS('Census Data'!P:P,'Census Data'!$A:$A,$A68))/SUMIFS('Census Data'!$F:$F,'Census Data'!$A:$A,$A68)</f>
        <v>3.5673334182698435E-3</v>
      </c>
      <c r="I68" s="16">
        <f t="shared" si="2"/>
        <v>2.6712532382044296E-2</v>
      </c>
      <c r="J68" s="14">
        <f>SUM(SUMIFS('Census Data'!W:W,'Census Data'!$A:$A,$A68),SUMIFS('Census Data'!X:X,'Census Data'!$A:$A,$A68))/SUMIFS('Census Data'!$F:$F,'Census Data'!$A:$A,$A68)</f>
        <v>3.3634857943687091E-2</v>
      </c>
      <c r="K68" s="16">
        <f t="shared" si="3"/>
        <v>0.96636514205631285</v>
      </c>
      <c r="L68" s="19">
        <f>'EPA Data'!D69/SUM('EPA Data'!D:D)</f>
        <v>4.3770931738859219E-5</v>
      </c>
      <c r="M68" s="19">
        <f>'EPA Data'!E69/SUM('EPA Data'!E:E)</f>
        <v>5.1266234751354667E-5</v>
      </c>
      <c r="N68" s="19">
        <f>'EPA Data'!F69/SUM('EPA Data'!F:F)</f>
        <v>9.1949513122172922E-5</v>
      </c>
      <c r="O68" s="19">
        <f>'EPA Data'!G69/SUM('EPA Data'!G:G)</f>
        <v>2.7904472221546557E-5</v>
      </c>
      <c r="P68" s="19">
        <f>'EPA Data'!H69/SUM('EPA Data'!H:H)</f>
        <v>4.7204716246415534E-5</v>
      </c>
      <c r="Q68" s="19">
        <f>'EPA Data'!I69/SUM('EPA Data'!I:I)</f>
        <v>5.7242225557114909E-5</v>
      </c>
      <c r="R68" s="19">
        <f>'EPA Data'!J69/SUM('EPA Data'!J:J)</f>
        <v>4.2783506646692997E-5</v>
      </c>
      <c r="S68" s="19">
        <f>'EPA Data'!K69/SUM('EPA Data'!K:K)</f>
        <v>6.4676005104198519E-5</v>
      </c>
      <c r="T68" s="19">
        <f>'EPA Data'!L69/SUM('EPA Data'!L:L)</f>
        <v>1.1379369437775104E-4</v>
      </c>
      <c r="U68" s="19">
        <f>'EPA Data'!M69/SUM('EPA Data'!M:M)</f>
        <v>2.6421703323228128E-5</v>
      </c>
      <c r="V68" s="19">
        <f>'EPA Data'!N69/SUM('EPA Data'!N:N)</f>
        <v>2.2698845048548642E-5</v>
      </c>
      <c r="W68" s="19">
        <f>'EPA Data'!O69/SUM('EPA Data'!O:O)</f>
        <v>5.4104181655740833E-5</v>
      </c>
      <c r="X68" s="19">
        <f>'EPA Data'!P69/SUM('EPA Data'!P:P)</f>
        <v>5.623179324890736E-5</v>
      </c>
    </row>
    <row r="69" spans="1:24" x14ac:dyDescent="0.35">
      <c r="A69" s="13" t="s">
        <v>155</v>
      </c>
      <c r="B69" s="13" t="s">
        <v>156</v>
      </c>
      <c r="C69" s="18" t="s">
        <v>157</v>
      </c>
      <c r="D69" s="14">
        <f>SUMIFS('Census Data'!G:G,'Census Data'!$A:$A,$A69)/SUMIFS('Census Data'!$F:$F,'Census Data'!$A:$A,$A69)</f>
        <v>0.49607730288068336</v>
      </c>
      <c r="E69" s="16">
        <f>SUMIFS('Census Data'!H:H,'Census Data'!$A:$A,$A69)/SUMIFS('Census Data'!$F:$F,'Census Data'!$A:$A,$A69)</f>
        <v>0.50392269711931659</v>
      </c>
      <c r="F69" s="14">
        <f>SUM(SUMIFS('Census Data'!I:I,'Census Data'!$A:$A,$A69),SUMIFS('Census Data'!J:J,'Census Data'!$A:$A,$A69))/SUMIFS('Census Data'!$F:$F,'Census Data'!$A:$A,$A69)</f>
        <v>0.21870172356344469</v>
      </c>
      <c r="G69" s="14">
        <f>SUM(SUMIFS('Census Data'!K:K,'Census Data'!$A:$A,$A69),SUMIFS('Census Data'!L:L,'Census Data'!$A:$A,$A69))/SUMIFS('Census Data'!$F:$F,'Census Data'!$A:$A,$A69)</f>
        <v>5.7855996122739527E-3</v>
      </c>
      <c r="H69" s="14">
        <f>SUM(SUMIFS('Census Data'!O:O,'Census Data'!$A:$A,$A69),SUMIFS('Census Data'!P:P,'Census Data'!$A:$A,$A69))/SUMIFS('Census Data'!$F:$F,'Census Data'!$A:$A,$A69)</f>
        <v>4.528519068245843E-3</v>
      </c>
      <c r="I69" s="16">
        <f t="shared" si="2"/>
        <v>0.77098415775603546</v>
      </c>
      <c r="J69" s="14">
        <f>SUM(SUMIFS('Census Data'!W:W,'Census Data'!$A:$A,$A69),SUMIFS('Census Data'!X:X,'Census Data'!$A:$A,$A69))/SUMIFS('Census Data'!$F:$F,'Census Data'!$A:$A,$A69)</f>
        <v>5.8083179353587984E-2</v>
      </c>
      <c r="K69" s="16">
        <f t="shared" si="3"/>
        <v>0.94191682064641202</v>
      </c>
      <c r="L69" s="19">
        <f>'EPA Data'!D70/SUM('EPA Data'!D:D)</f>
        <v>1.2523407834051387E-4</v>
      </c>
      <c r="M69" s="19">
        <f>'EPA Data'!E70/SUM('EPA Data'!E:E)</f>
        <v>5.3578856124028835E-5</v>
      </c>
      <c r="N69" s="19">
        <f>'EPA Data'!F70/SUM('EPA Data'!F:F)</f>
        <v>9.8506633017157784E-5</v>
      </c>
      <c r="O69" s="19">
        <f>'EPA Data'!G70/SUM('EPA Data'!G:G)</f>
        <v>3.8795575198385087E-5</v>
      </c>
      <c r="P69" s="19">
        <f>'EPA Data'!H70/SUM('EPA Data'!H:H)</f>
        <v>3.005505268003854E-5</v>
      </c>
      <c r="Q69" s="19">
        <f>'EPA Data'!I70/SUM('EPA Data'!I:I)</f>
        <v>1.1120702723263445E-4</v>
      </c>
      <c r="R69" s="19">
        <f>'EPA Data'!J70/SUM('EPA Data'!J:J)</f>
        <v>5.5042060976531603E-5</v>
      </c>
      <c r="S69" s="19">
        <f>'EPA Data'!K70/SUM('EPA Data'!K:K)</f>
        <v>3.321186479184203E-5</v>
      </c>
      <c r="T69" s="19">
        <f>'EPA Data'!L70/SUM('EPA Data'!L:L)</f>
        <v>7.053921273630467E-5</v>
      </c>
      <c r="U69" s="19">
        <f>'EPA Data'!M70/SUM('EPA Data'!M:M)</f>
        <v>2.0947815997737711E-5</v>
      </c>
      <c r="V69" s="19">
        <f>'EPA Data'!N70/SUM('EPA Data'!N:N)</f>
        <v>1.0545800388044182E-5</v>
      </c>
      <c r="W69" s="19">
        <f>'EPA Data'!O70/SUM('EPA Data'!O:O)</f>
        <v>2.8234480561182462E-5</v>
      </c>
      <c r="X69" s="19">
        <f>'EPA Data'!P70/SUM('EPA Data'!P:P)</f>
        <v>4.8964701491376571E-5</v>
      </c>
    </row>
    <row r="70" spans="1:24" x14ac:dyDescent="0.35">
      <c r="A70" s="13" t="s">
        <v>158</v>
      </c>
      <c r="B70" s="13" t="s">
        <v>156</v>
      </c>
      <c r="C70" s="18" t="s">
        <v>159</v>
      </c>
      <c r="D70" s="14">
        <f>SUMIFS('Census Data'!G:G,'Census Data'!$A:$A,$A70)/SUMIFS('Census Data'!$F:$F,'Census Data'!$A:$A,$A70)</f>
        <v>0.51103670931483913</v>
      </c>
      <c r="E70" s="16">
        <f>SUMIFS('Census Data'!H:H,'Census Data'!$A:$A,$A70)/SUMIFS('Census Data'!$F:$F,'Census Data'!$A:$A,$A70)</f>
        <v>0.48896329068516081</v>
      </c>
      <c r="F70" s="14">
        <f>SUM(SUMIFS('Census Data'!I:I,'Census Data'!$A:$A,$A70),SUMIFS('Census Data'!J:J,'Census Data'!$A:$A,$A70))/SUMIFS('Census Data'!$F:$F,'Census Data'!$A:$A,$A70)</f>
        <v>0.87329108374187892</v>
      </c>
      <c r="G70" s="14">
        <f>SUM(SUMIFS('Census Data'!K:K,'Census Data'!$A:$A,$A70),SUMIFS('Census Data'!L:L,'Census Data'!$A:$A,$A70))/SUMIFS('Census Data'!$F:$F,'Census Data'!$A:$A,$A70)</f>
        <v>4.6649926262505484E-2</v>
      </c>
      <c r="H70" s="14">
        <f>SUM(SUMIFS('Census Data'!O:O,'Census Data'!$A:$A,$A70),SUMIFS('Census Data'!P:P,'Census Data'!$A:$A,$A70))/SUMIFS('Census Data'!$F:$F,'Census Data'!$A:$A,$A70)</f>
        <v>2.3085814500378651E-2</v>
      </c>
      <c r="I70" s="16">
        <f t="shared" si="2"/>
        <v>5.697317549523695E-2</v>
      </c>
      <c r="J70" s="14">
        <f>SUM(SUMIFS('Census Data'!W:W,'Census Data'!$A:$A,$A70),SUMIFS('Census Data'!X:X,'Census Data'!$A:$A,$A70))/SUMIFS('Census Data'!$F:$F,'Census Data'!$A:$A,$A70)</f>
        <v>0.34051576388058513</v>
      </c>
      <c r="K70" s="16">
        <f t="shared" si="3"/>
        <v>0.65948423611941487</v>
      </c>
      <c r="L70" s="19">
        <f>'EPA Data'!D71/SUM('EPA Data'!D:D)</f>
        <v>2.4136833703926645E-5</v>
      </c>
      <c r="M70" s="19">
        <f>'EPA Data'!E71/SUM('EPA Data'!E:E)</f>
        <v>9.2093772899482267E-6</v>
      </c>
      <c r="N70" s="19">
        <f>'EPA Data'!F71/SUM('EPA Data'!F:F)</f>
        <v>3.750145971624932E-5</v>
      </c>
      <c r="O70" s="19">
        <f>'EPA Data'!G71/SUM('EPA Data'!G:G)</f>
        <v>4.7549835096822824E-5</v>
      </c>
      <c r="P70" s="19">
        <f>'EPA Data'!H71/SUM('EPA Data'!H:H)</f>
        <v>1.9368976701878142E-5</v>
      </c>
      <c r="Q70" s="19">
        <f>'EPA Data'!I71/SUM('EPA Data'!I:I)</f>
        <v>8.0944353661089729E-5</v>
      </c>
      <c r="R70" s="19">
        <f>'EPA Data'!J71/SUM('EPA Data'!J:J)</f>
        <v>4.2905014119504404E-5</v>
      </c>
      <c r="S70" s="19">
        <f>'EPA Data'!K71/SUM('EPA Data'!K:K)</f>
        <v>1.3073969205580452E-5</v>
      </c>
      <c r="T70" s="19">
        <f>'EPA Data'!L71/SUM('EPA Data'!L:L)</f>
        <v>5.1359939043693974E-5</v>
      </c>
      <c r="U70" s="19">
        <f>'EPA Data'!M71/SUM('EPA Data'!M:M)</f>
        <v>3.2282864183923444E-5</v>
      </c>
      <c r="V70" s="19">
        <f>'EPA Data'!N71/SUM('EPA Data'!N:N)</f>
        <v>6.836478375920755E-6</v>
      </c>
      <c r="W70" s="19">
        <f>'EPA Data'!O71/SUM('EPA Data'!O:O)</f>
        <v>1.812575505760533E-5</v>
      </c>
      <c r="X70" s="19">
        <f>'EPA Data'!P71/SUM('EPA Data'!P:P)</f>
        <v>2.2524113652220989E-5</v>
      </c>
    </row>
    <row r="71" spans="1:24" x14ac:dyDescent="0.35">
      <c r="A71" s="13" t="s">
        <v>160</v>
      </c>
      <c r="B71" s="13" t="s">
        <v>156</v>
      </c>
      <c r="C71" s="18" t="s">
        <v>161</v>
      </c>
      <c r="D71" s="14">
        <f>SUMIFS('Census Data'!G:G,'Census Data'!$A:$A,$A71)/SUMIFS('Census Data'!$F:$F,'Census Data'!$A:$A,$A71)</f>
        <v>0.49563761164406217</v>
      </c>
      <c r="E71" s="16">
        <f>SUMIFS('Census Data'!H:H,'Census Data'!$A:$A,$A71)/SUMIFS('Census Data'!$F:$F,'Census Data'!$A:$A,$A71)</f>
        <v>0.50436238835593783</v>
      </c>
      <c r="F71" s="14">
        <f>SUM(SUMIFS('Census Data'!I:I,'Census Data'!$A:$A,$A71),SUMIFS('Census Data'!J:J,'Census Data'!$A:$A,$A71))/SUMIFS('Census Data'!$F:$F,'Census Data'!$A:$A,$A71)</f>
        <v>0.65823133752343144</v>
      </c>
      <c r="G71" s="14">
        <f>SUM(SUMIFS('Census Data'!K:K,'Census Data'!$A:$A,$A71),SUMIFS('Census Data'!L:L,'Census Data'!$A:$A,$A71))/SUMIFS('Census Data'!$F:$F,'Census Data'!$A:$A,$A71)</f>
        <v>1.5285588267725218E-2</v>
      </c>
      <c r="H71" s="14">
        <f>SUM(SUMIFS('Census Data'!O:O,'Census Data'!$A:$A,$A71),SUMIFS('Census Data'!P:P,'Census Data'!$A:$A,$A71))/SUMIFS('Census Data'!$F:$F,'Census Data'!$A:$A,$A71)</f>
        <v>2.1226155033631049E-2</v>
      </c>
      <c r="I71" s="16">
        <f t="shared" si="2"/>
        <v>0.30525691917521236</v>
      </c>
      <c r="J71" s="14">
        <f>SUM(SUMIFS('Census Data'!W:W,'Census Data'!$A:$A,$A71),SUMIFS('Census Data'!X:X,'Census Data'!$A:$A,$A71))/SUMIFS('Census Data'!$F:$F,'Census Data'!$A:$A,$A71)</f>
        <v>0.14967195942220751</v>
      </c>
      <c r="K71" s="16">
        <f t="shared" si="3"/>
        <v>0.85032804057779243</v>
      </c>
      <c r="L71" s="19">
        <f>'EPA Data'!D72/SUM('EPA Data'!D:D)</f>
        <v>4.6807171790017725E-5</v>
      </c>
      <c r="M71" s="19">
        <f>'EPA Data'!E72/SUM('EPA Data'!E:E)</f>
        <v>2.119010337870363E-5</v>
      </c>
      <c r="N71" s="19">
        <f>'EPA Data'!F72/SUM('EPA Data'!F:F)</f>
        <v>4.137751709783785E-5</v>
      </c>
      <c r="O71" s="19">
        <f>'EPA Data'!G72/SUM('EPA Data'!G:G)</f>
        <v>5.4717331833102559E-5</v>
      </c>
      <c r="P71" s="19">
        <f>'EPA Data'!H72/SUM('EPA Data'!H:H)</f>
        <v>3.3198834430862259E-5</v>
      </c>
      <c r="Q71" s="19">
        <f>'EPA Data'!I72/SUM('EPA Data'!I:I)</f>
        <v>1.3739028038929635E-4</v>
      </c>
      <c r="R71" s="19">
        <f>'EPA Data'!J72/SUM('EPA Data'!J:J)</f>
        <v>5.1189477076552722E-5</v>
      </c>
      <c r="S71" s="19">
        <f>'EPA Data'!K72/SUM('EPA Data'!K:K)</f>
        <v>2.035171308830482E-5</v>
      </c>
      <c r="T71" s="19">
        <f>'EPA Data'!L72/SUM('EPA Data'!L:L)</f>
        <v>6.0023268473795141E-5</v>
      </c>
      <c r="U71" s="19">
        <f>'EPA Data'!M72/SUM('EPA Data'!M:M)</f>
        <v>2.5721109361040507E-5</v>
      </c>
      <c r="V71" s="19">
        <f>'EPA Data'!N72/SUM('EPA Data'!N:N)</f>
        <v>1.2176468399000891E-5</v>
      </c>
      <c r="W71" s="19">
        <f>'EPA Data'!O72/SUM('EPA Data'!O:O)</f>
        <v>3.4899609122156827E-5</v>
      </c>
      <c r="X71" s="19">
        <f>'EPA Data'!P72/SUM('EPA Data'!P:P)</f>
        <v>3.6435073384338265E-5</v>
      </c>
    </row>
    <row r="72" spans="1:24" x14ac:dyDescent="0.35">
      <c r="A72" s="13" t="s">
        <v>162</v>
      </c>
      <c r="B72" s="13" t="s">
        <v>156</v>
      </c>
      <c r="C72" s="18" t="s">
        <v>163</v>
      </c>
      <c r="D72" s="14">
        <f>SUMIFS('Census Data'!G:G,'Census Data'!$A:$A,$A72)/SUMIFS('Census Data'!$F:$F,'Census Data'!$A:$A,$A72)</f>
        <v>0.50006570178896581</v>
      </c>
      <c r="E72" s="16">
        <f>SUMIFS('Census Data'!H:H,'Census Data'!$A:$A,$A72)/SUMIFS('Census Data'!$F:$F,'Census Data'!$A:$A,$A72)</f>
        <v>0.49993429821103413</v>
      </c>
      <c r="F72" s="14">
        <f>SUM(SUMIFS('Census Data'!I:I,'Census Data'!$A:$A,$A72),SUMIFS('Census Data'!J:J,'Census Data'!$A:$A,$A72))/SUMIFS('Census Data'!$F:$F,'Census Data'!$A:$A,$A72)</f>
        <v>0.78016181412025309</v>
      </c>
      <c r="G72" s="14">
        <f>SUM(SUMIFS('Census Data'!K:K,'Census Data'!$A:$A,$A72),SUMIFS('Census Data'!L:L,'Census Data'!$A:$A,$A72))/SUMIFS('Census Data'!$F:$F,'Census Data'!$A:$A,$A72)</f>
        <v>8.2784254096975839E-3</v>
      </c>
      <c r="H72" s="14">
        <f>SUM(SUMIFS('Census Data'!O:O,'Census Data'!$A:$A,$A72),SUMIFS('Census Data'!P:P,'Census Data'!$A:$A,$A72))/SUMIFS('Census Data'!$F:$F,'Census Data'!$A:$A,$A72)</f>
        <v>9.0480749375833006E-3</v>
      </c>
      <c r="I72" s="16">
        <f t="shared" si="2"/>
        <v>0.20251168553246601</v>
      </c>
      <c r="J72" s="14">
        <f>SUM(SUMIFS('Census Data'!W:W,'Census Data'!$A:$A,$A72),SUMIFS('Census Data'!X:X,'Census Data'!$A:$A,$A72))/SUMIFS('Census Data'!$F:$F,'Census Data'!$A:$A,$A72)</f>
        <v>0.17499202192562557</v>
      </c>
      <c r="K72" s="16">
        <f t="shared" si="3"/>
        <v>0.82500797807437443</v>
      </c>
      <c r="L72" s="19">
        <f>'EPA Data'!D73/SUM('EPA Data'!D:D)</f>
        <v>2.1511387909971625E-5</v>
      </c>
      <c r="M72" s="19">
        <f>'EPA Data'!E73/SUM('EPA Data'!E:E)</f>
        <v>7.6254203792440067E-6</v>
      </c>
      <c r="N72" s="19">
        <f>'EPA Data'!F73/SUM('EPA Data'!F:F)</f>
        <v>1.7738409631921298E-5</v>
      </c>
      <c r="O72" s="19">
        <f>'EPA Data'!G73/SUM('EPA Data'!G:G)</f>
        <v>3.142547481995338E-5</v>
      </c>
      <c r="P72" s="19">
        <f>'EPA Data'!H73/SUM('EPA Data'!H:H)</f>
        <v>1.2852004349772051E-5</v>
      </c>
      <c r="Q72" s="19">
        <f>'EPA Data'!I73/SUM('EPA Data'!I:I)</f>
        <v>5.0295203151512667E-5</v>
      </c>
      <c r="R72" s="19">
        <f>'EPA Data'!J73/SUM('EPA Data'!J:J)</f>
        <v>4.5885020826759119E-5</v>
      </c>
      <c r="S72" s="19">
        <f>'EPA Data'!K73/SUM('EPA Data'!K:K)</f>
        <v>6.6271465848513368E-6</v>
      </c>
      <c r="T72" s="19">
        <f>'EPA Data'!L73/SUM('EPA Data'!L:L)</f>
        <v>2.9644051658333013E-5</v>
      </c>
      <c r="U72" s="19">
        <f>'EPA Data'!M73/SUM('EPA Data'!M:M)</f>
        <v>1.6395685988389128E-5</v>
      </c>
      <c r="V72" s="19">
        <f>'EPA Data'!N73/SUM('EPA Data'!N:N)</f>
        <v>4.5814709774135581E-6</v>
      </c>
      <c r="W72" s="19">
        <f>'EPA Data'!O73/SUM('EPA Data'!O:O)</f>
        <v>1.0442214252912423E-5</v>
      </c>
      <c r="X72" s="19">
        <f>'EPA Data'!P73/SUM('EPA Data'!P:P)</f>
        <v>1.1765325236737359E-5</v>
      </c>
    </row>
    <row r="73" spans="1:24" x14ac:dyDescent="0.35">
      <c r="A73" s="13" t="s">
        <v>164</v>
      </c>
      <c r="B73" s="13" t="s">
        <v>156</v>
      </c>
      <c r="C73" s="18" t="s">
        <v>165</v>
      </c>
      <c r="D73" s="14">
        <f>SUMIFS('Census Data'!G:G,'Census Data'!$A:$A,$A73)/SUMIFS('Census Data'!$F:$F,'Census Data'!$A:$A,$A73)</f>
        <v>0.53657144339793983</v>
      </c>
      <c r="E73" s="16">
        <f>SUMIFS('Census Data'!H:H,'Census Data'!$A:$A,$A73)/SUMIFS('Census Data'!$F:$F,'Census Data'!$A:$A,$A73)</f>
        <v>0.46342855660206017</v>
      </c>
      <c r="F73" s="14">
        <f>SUM(SUMIFS('Census Data'!I:I,'Census Data'!$A:$A,$A73),SUMIFS('Census Data'!J:J,'Census Data'!$A:$A,$A73))/SUMIFS('Census Data'!$F:$F,'Census Data'!$A:$A,$A73)</f>
        <v>0.81471679510132067</v>
      </c>
      <c r="G73" s="14">
        <f>SUM(SUMIFS('Census Data'!K:K,'Census Data'!$A:$A,$A73),SUMIFS('Census Data'!L:L,'Census Data'!$A:$A,$A73))/SUMIFS('Census Data'!$F:$F,'Census Data'!$A:$A,$A73)</f>
        <v>1.831815469240549E-2</v>
      </c>
      <c r="H73" s="14">
        <f>SUM(SUMIFS('Census Data'!O:O,'Census Data'!$A:$A,$A73),SUMIFS('Census Data'!P:P,'Census Data'!$A:$A,$A73))/SUMIFS('Census Data'!$F:$F,'Census Data'!$A:$A,$A73)</f>
        <v>8.0433823720194083E-3</v>
      </c>
      <c r="I73" s="16">
        <f t="shared" si="2"/>
        <v>0.15892166783425443</v>
      </c>
      <c r="J73" s="14">
        <f>SUM(SUMIFS('Census Data'!W:W,'Census Data'!$A:$A,$A73),SUMIFS('Census Data'!X:X,'Census Data'!$A:$A,$A73))/SUMIFS('Census Data'!$F:$F,'Census Data'!$A:$A,$A73)</f>
        <v>0.2988765211073921</v>
      </c>
      <c r="K73" s="16">
        <f t="shared" si="3"/>
        <v>0.70112347889260795</v>
      </c>
      <c r="L73" s="19">
        <f>'EPA Data'!D74/SUM('EPA Data'!D:D)</f>
        <v>1.5108084151240716E-5</v>
      </c>
      <c r="M73" s="19">
        <f>'EPA Data'!E74/SUM('EPA Data'!E:E)</f>
        <v>6.0327254332207631E-6</v>
      </c>
      <c r="N73" s="19">
        <f>'EPA Data'!F74/SUM('EPA Data'!F:F)</f>
        <v>1.9222103991020347E-5</v>
      </c>
      <c r="O73" s="19">
        <f>'EPA Data'!G74/SUM('EPA Data'!G:G)</f>
        <v>1.85519749811222E-5</v>
      </c>
      <c r="P73" s="19">
        <f>'EPA Data'!H74/SUM('EPA Data'!H:H)</f>
        <v>9.5713818641499204E-6</v>
      </c>
      <c r="Q73" s="19">
        <f>'EPA Data'!I74/SUM('EPA Data'!I:I)</f>
        <v>4.0670060591982226E-5</v>
      </c>
      <c r="R73" s="19">
        <f>'EPA Data'!J74/SUM('EPA Data'!J:J)</f>
        <v>3.3474706923052843E-5</v>
      </c>
      <c r="S73" s="19">
        <f>'EPA Data'!K74/SUM('EPA Data'!K:K)</f>
        <v>6.0968596993730126E-6</v>
      </c>
      <c r="T73" s="19">
        <f>'EPA Data'!L74/SUM('EPA Data'!L:L)</f>
        <v>2.633091565040466E-5</v>
      </c>
      <c r="U73" s="19">
        <f>'EPA Data'!M74/SUM('EPA Data'!M:M)</f>
        <v>1.1183075614190966E-5</v>
      </c>
      <c r="V73" s="19">
        <f>'EPA Data'!N74/SUM('EPA Data'!N:N)</f>
        <v>3.4513097258761136E-6</v>
      </c>
      <c r="W73" s="19">
        <f>'EPA Data'!O74/SUM('EPA Data'!O:O)</f>
        <v>8.9040759585366473E-6</v>
      </c>
      <c r="X73" s="19">
        <f>'EPA Data'!P74/SUM('EPA Data'!P:P)</f>
        <v>1.1780609182186978E-5</v>
      </c>
    </row>
    <row r="74" spans="1:24" x14ac:dyDescent="0.35">
      <c r="A74" s="13" t="s">
        <v>166</v>
      </c>
      <c r="B74" s="13" t="s">
        <v>156</v>
      </c>
      <c r="C74" s="18" t="s">
        <v>167</v>
      </c>
      <c r="D74" s="14">
        <f>SUMIFS('Census Data'!G:G,'Census Data'!$A:$A,$A74)/SUMIFS('Census Data'!$F:$F,'Census Data'!$A:$A,$A74)</f>
        <v>0.52175277138673914</v>
      </c>
      <c r="E74" s="16">
        <f>SUMIFS('Census Data'!H:H,'Census Data'!$A:$A,$A74)/SUMIFS('Census Data'!$F:$F,'Census Data'!$A:$A,$A74)</f>
        <v>0.4782472286132608</v>
      </c>
      <c r="F74" s="14">
        <f>SUM(SUMIFS('Census Data'!I:I,'Census Data'!$A:$A,$A74),SUMIFS('Census Data'!J:J,'Census Data'!$A:$A,$A74))/SUMIFS('Census Data'!$F:$F,'Census Data'!$A:$A,$A74)</f>
        <v>0.9019033674963397</v>
      </c>
      <c r="G74" s="14">
        <f>SUM(SUMIFS('Census Data'!K:K,'Census Data'!$A:$A,$A74),SUMIFS('Census Data'!L:L,'Census Data'!$A:$A,$A74))/SUMIFS('Census Data'!$F:$F,'Census Data'!$A:$A,$A74)</f>
        <v>1.9556578121731855E-2</v>
      </c>
      <c r="H74" s="14">
        <f>SUM(SUMIFS('Census Data'!O:O,'Census Data'!$A:$A,$A74),SUMIFS('Census Data'!P:P,'Census Data'!$A:$A,$A74))/SUMIFS('Census Data'!$F:$F,'Census Data'!$A:$A,$A74)</f>
        <v>9.6214181133654052E-3</v>
      </c>
      <c r="I74" s="16">
        <f t="shared" si="2"/>
        <v>6.8918636268563094E-2</v>
      </c>
      <c r="J74" s="14">
        <f>SUM(SUMIFS('Census Data'!W:W,'Census Data'!$A:$A,$A74),SUMIFS('Census Data'!X:X,'Census Data'!$A:$A,$A74))/SUMIFS('Census Data'!$F:$F,'Census Data'!$A:$A,$A74)</f>
        <v>0.46046852122986826</v>
      </c>
      <c r="K74" s="16">
        <f t="shared" si="3"/>
        <v>0.53953147877013174</v>
      </c>
      <c r="L74" s="19">
        <f>'EPA Data'!D75/SUM('EPA Data'!D:D)</f>
        <v>5.8783797124733487E-6</v>
      </c>
      <c r="M74" s="19">
        <f>'EPA Data'!E75/SUM('EPA Data'!E:E)</f>
        <v>2.6919726723172344E-6</v>
      </c>
      <c r="N74" s="19">
        <f>'EPA Data'!F75/SUM('EPA Data'!F:F)</f>
        <v>8.1074873979729899E-6</v>
      </c>
      <c r="O74" s="19">
        <f>'EPA Data'!G75/SUM('EPA Data'!G:G)</f>
        <v>4.463696991430435E-6</v>
      </c>
      <c r="P74" s="19">
        <f>'EPA Data'!H75/SUM('EPA Data'!H:H)</f>
        <v>3.0277571984094324E-6</v>
      </c>
      <c r="Q74" s="19">
        <f>'EPA Data'!I75/SUM('EPA Data'!I:I)</f>
        <v>1.2604598646147816E-5</v>
      </c>
      <c r="R74" s="19">
        <f>'EPA Data'!J75/SUM('EPA Data'!J:J)</f>
        <v>1.4461909181464706E-5</v>
      </c>
      <c r="S74" s="19">
        <f>'EPA Data'!K75/SUM('EPA Data'!K:K)</f>
        <v>2.361981505976691E-6</v>
      </c>
      <c r="T74" s="19">
        <f>'EPA Data'!L75/SUM('EPA Data'!L:L)</f>
        <v>9.3809908849646393E-6</v>
      </c>
      <c r="U74" s="19">
        <f>'EPA Data'!M75/SUM('EPA Data'!M:M)</f>
        <v>2.7851660235935386E-6</v>
      </c>
      <c r="V74" s="19">
        <f>'EPA Data'!N75/SUM('EPA Data'!N:N)</f>
        <v>1.0824364928998658E-6</v>
      </c>
      <c r="W74" s="19">
        <f>'EPA Data'!O75/SUM('EPA Data'!O:O)</f>
        <v>2.906656362107715E-6</v>
      </c>
      <c r="X74" s="19">
        <f>'EPA Data'!P75/SUM('EPA Data'!P:P)</f>
        <v>4.6253656569057761E-6</v>
      </c>
    </row>
    <row r="75" spans="1:24" x14ac:dyDescent="0.35">
      <c r="A75" s="13" t="s">
        <v>168</v>
      </c>
      <c r="B75" s="13" t="s">
        <v>156</v>
      </c>
      <c r="C75" s="18" t="s">
        <v>169</v>
      </c>
      <c r="D75" s="14">
        <f>SUMIFS('Census Data'!G:G,'Census Data'!$A:$A,$A75)/SUMIFS('Census Data'!$F:$F,'Census Data'!$A:$A,$A75)</f>
        <v>0.51390064063822072</v>
      </c>
      <c r="E75" s="16">
        <f>SUMIFS('Census Data'!H:H,'Census Data'!$A:$A,$A75)/SUMIFS('Census Data'!$F:$F,'Census Data'!$A:$A,$A75)</f>
        <v>0.48609935936177928</v>
      </c>
      <c r="F75" s="14">
        <f>SUM(SUMIFS('Census Data'!I:I,'Census Data'!$A:$A,$A75),SUMIFS('Census Data'!J:J,'Census Data'!$A:$A,$A75))/SUMIFS('Census Data'!$F:$F,'Census Data'!$A:$A,$A75)</f>
        <v>0.76072766831862682</v>
      </c>
      <c r="G75" s="14">
        <f>SUM(SUMIFS('Census Data'!K:K,'Census Data'!$A:$A,$A75),SUMIFS('Census Data'!L:L,'Census Data'!$A:$A,$A75))/SUMIFS('Census Data'!$F:$F,'Census Data'!$A:$A,$A75)</f>
        <v>1.2933639550344494E-2</v>
      </c>
      <c r="H75" s="14">
        <f>SUM(SUMIFS('Census Data'!O:O,'Census Data'!$A:$A,$A75),SUMIFS('Census Data'!P:P,'Census Data'!$A:$A,$A75))/SUMIFS('Census Data'!$F:$F,'Census Data'!$A:$A,$A75)</f>
        <v>1.0757887102622991E-2</v>
      </c>
      <c r="I75" s="16">
        <f t="shared" si="2"/>
        <v>0.2155808050284056</v>
      </c>
      <c r="J75" s="14">
        <f>SUM(SUMIFS('Census Data'!W:W,'Census Data'!$A:$A,$A75),SUMIFS('Census Data'!X:X,'Census Data'!$A:$A,$A75))/SUMIFS('Census Data'!$F:$F,'Census Data'!$A:$A,$A75)</f>
        <v>0.25329384745557837</v>
      </c>
      <c r="K75" s="16">
        <f t="shared" si="3"/>
        <v>0.74670615254442163</v>
      </c>
      <c r="L75" s="19">
        <f>'EPA Data'!D76/SUM('EPA Data'!D:D)</f>
        <v>1.0838706661273199E-5</v>
      </c>
      <c r="M75" s="19">
        <f>'EPA Data'!E76/SUM('EPA Data'!E:E)</f>
        <v>1.8699600259334369E-6</v>
      </c>
      <c r="N75" s="19">
        <f>'EPA Data'!F76/SUM('EPA Data'!F:F)</f>
        <v>3.3715922909764162E-6</v>
      </c>
      <c r="O75" s="19">
        <f>'EPA Data'!G76/SUM('EPA Data'!G:G)</f>
        <v>1.8244949189695369E-5</v>
      </c>
      <c r="P75" s="19">
        <f>'EPA Data'!H76/SUM('EPA Data'!H:H)</f>
        <v>7.6377097664956479E-6</v>
      </c>
      <c r="Q75" s="19">
        <f>'EPA Data'!I76/SUM('EPA Data'!I:I)</f>
        <v>3.0921305084461638E-5</v>
      </c>
      <c r="R75" s="19">
        <f>'EPA Data'!J76/SUM('EPA Data'!J:J)</f>
        <v>1.2809615676160086E-5</v>
      </c>
      <c r="S75" s="19">
        <f>'EPA Data'!K76/SUM('EPA Data'!K:K)</f>
        <v>3.22329436028238E-6</v>
      </c>
      <c r="T75" s="19">
        <f>'EPA Data'!L76/SUM('EPA Data'!L:L)</f>
        <v>8.7882804922440549E-6</v>
      </c>
      <c r="U75" s="19">
        <f>'EPA Data'!M76/SUM('EPA Data'!M:M)</f>
        <v>5.9572473052614963E-6</v>
      </c>
      <c r="V75" s="19">
        <f>'EPA Data'!N76/SUM('EPA Data'!N:N)</f>
        <v>3.2441956969621857E-6</v>
      </c>
      <c r="W75" s="19">
        <f>'EPA Data'!O76/SUM('EPA Data'!O:O)</f>
        <v>7.6541967794691671E-6</v>
      </c>
      <c r="X75" s="19">
        <f>'EPA Data'!P76/SUM('EPA Data'!P:P)</f>
        <v>5.2621266442521393E-6</v>
      </c>
    </row>
    <row r="76" spans="1:24" x14ac:dyDescent="0.35">
      <c r="A76" s="13" t="s">
        <v>170</v>
      </c>
      <c r="B76" s="13" t="s">
        <v>156</v>
      </c>
      <c r="C76" s="18" t="s">
        <v>171</v>
      </c>
      <c r="D76" s="14">
        <f>SUMIFS('Census Data'!G:G,'Census Data'!$A:$A,$A76)/SUMIFS('Census Data'!$F:$F,'Census Data'!$A:$A,$A76)</f>
        <v>0.49739079460767233</v>
      </c>
      <c r="E76" s="16">
        <f>SUMIFS('Census Data'!H:H,'Census Data'!$A:$A,$A76)/SUMIFS('Census Data'!$F:$F,'Census Data'!$A:$A,$A76)</f>
        <v>0.50260920539232767</v>
      </c>
      <c r="F76" s="14">
        <f>SUM(SUMIFS('Census Data'!I:I,'Census Data'!$A:$A,$A76),SUMIFS('Census Data'!J:J,'Census Data'!$A:$A,$A76))/SUMIFS('Census Data'!$F:$F,'Census Data'!$A:$A,$A76)</f>
        <v>0.82236025293880233</v>
      </c>
      <c r="G76" s="14">
        <f>SUM(SUMIFS('Census Data'!K:K,'Census Data'!$A:$A,$A76),SUMIFS('Census Data'!L:L,'Census Data'!$A:$A,$A76))/SUMIFS('Census Data'!$F:$F,'Census Data'!$A:$A,$A76)</f>
        <v>6.6139266394311363E-2</v>
      </c>
      <c r="H76" s="14">
        <f>SUM(SUMIFS('Census Data'!O:O,'Census Data'!$A:$A,$A76),SUMIFS('Census Data'!P:P,'Census Data'!$A:$A,$A76))/SUMIFS('Census Data'!$F:$F,'Census Data'!$A:$A,$A76)</f>
        <v>4.8077535839851825E-2</v>
      </c>
      <c r="I76" s="16">
        <f t="shared" si="2"/>
        <v>6.3422944827034478E-2</v>
      </c>
      <c r="J76" s="14">
        <f>SUM(SUMIFS('Census Data'!W:W,'Census Data'!$A:$A,$A76),SUMIFS('Census Data'!X:X,'Census Data'!$A:$A,$A76))/SUMIFS('Census Data'!$F:$F,'Census Data'!$A:$A,$A76)</f>
        <v>0.30567024217746847</v>
      </c>
      <c r="K76" s="16">
        <f t="shared" si="3"/>
        <v>0.69432975782253159</v>
      </c>
      <c r="L76" s="19">
        <f>'EPA Data'!D77/SUM('EPA Data'!D:D)</f>
        <v>2.8036471867176234E-3</v>
      </c>
      <c r="M76" s="19">
        <f>'EPA Data'!E77/SUM('EPA Data'!E:E)</f>
        <v>6.2255547240749496E-4</v>
      </c>
      <c r="N76" s="19">
        <f>'EPA Data'!F77/SUM('EPA Data'!F:F)</f>
        <v>9.7094566901112305E-4</v>
      </c>
      <c r="O76" s="19">
        <f>'EPA Data'!G77/SUM('EPA Data'!G:G)</f>
        <v>8.0614928477587122E-3</v>
      </c>
      <c r="P76" s="19">
        <f>'EPA Data'!H77/SUM('EPA Data'!H:H)</f>
        <v>1.8422243956960202E-3</v>
      </c>
      <c r="Q76" s="19">
        <f>'EPA Data'!I77/SUM('EPA Data'!I:I)</f>
        <v>5.9093751433301053E-3</v>
      </c>
      <c r="R76" s="19">
        <f>'EPA Data'!J77/SUM('EPA Data'!J:J)</f>
        <v>5.9606700283601583E-3</v>
      </c>
      <c r="S76" s="19">
        <f>'EPA Data'!K77/SUM('EPA Data'!K:K)</f>
        <v>6.5828792325353853E-4</v>
      </c>
      <c r="T76" s="19">
        <f>'EPA Data'!L77/SUM('EPA Data'!L:L)</f>
        <v>1.9282548512881703E-3</v>
      </c>
      <c r="U76" s="19">
        <f>'EPA Data'!M77/SUM('EPA Data'!M:M)</f>
        <v>4.0433161067617331E-3</v>
      </c>
      <c r="V76" s="19">
        <f>'EPA Data'!N77/SUM('EPA Data'!N:N)</f>
        <v>6.4961463817471172E-4</v>
      </c>
      <c r="W76" s="19">
        <f>'EPA Data'!O77/SUM('EPA Data'!O:O)</f>
        <v>1.158457764287501E-3</v>
      </c>
      <c r="X76" s="19">
        <f>'EPA Data'!P77/SUM('EPA Data'!P:P)</f>
        <v>1.0359679290119161E-3</v>
      </c>
    </row>
    <row r="77" spans="1:24" x14ac:dyDescent="0.35">
      <c r="A77" s="13" t="s">
        <v>172</v>
      </c>
      <c r="B77" s="13" t="s">
        <v>156</v>
      </c>
      <c r="C77" s="18" t="s">
        <v>173</v>
      </c>
      <c r="D77" s="14">
        <f>SUMIFS('Census Data'!G:G,'Census Data'!$A:$A,$A77)/SUMIFS('Census Data'!$F:$F,'Census Data'!$A:$A,$A77)</f>
        <v>0.50645642266359081</v>
      </c>
      <c r="E77" s="16">
        <f>SUMIFS('Census Data'!H:H,'Census Data'!$A:$A,$A77)/SUMIFS('Census Data'!$F:$F,'Census Data'!$A:$A,$A77)</f>
        <v>0.49354357733640913</v>
      </c>
      <c r="F77" s="14">
        <f>SUM(SUMIFS('Census Data'!I:I,'Census Data'!$A:$A,$A77),SUMIFS('Census Data'!J:J,'Census Data'!$A:$A,$A77))/SUMIFS('Census Data'!$F:$F,'Census Data'!$A:$A,$A77)</f>
        <v>0.91518970723381909</v>
      </c>
      <c r="G77" s="14">
        <f>SUM(SUMIFS('Census Data'!K:K,'Census Data'!$A:$A,$A77),SUMIFS('Census Data'!L:L,'Census Data'!$A:$A,$A77))/SUMIFS('Census Data'!$F:$F,'Census Data'!$A:$A,$A77)</f>
        <v>1.3287946135523922E-2</v>
      </c>
      <c r="H77" s="14">
        <f>SUM(SUMIFS('Census Data'!O:O,'Census Data'!$A:$A,$A77),SUMIFS('Census Data'!P:P,'Census Data'!$A:$A,$A77))/SUMIFS('Census Data'!$F:$F,'Census Data'!$A:$A,$A77)</f>
        <v>1.3292634895628199E-2</v>
      </c>
      <c r="I77" s="16">
        <f t="shared" si="2"/>
        <v>5.8229711735028777E-2</v>
      </c>
      <c r="J77" s="14">
        <f>SUM(SUMIFS('Census Data'!W:W,'Census Data'!$A:$A,$A77),SUMIFS('Census Data'!X:X,'Census Data'!$A:$A,$A77))/SUMIFS('Census Data'!$F:$F,'Census Data'!$A:$A,$A77)</f>
        <v>0.16025244284401433</v>
      </c>
      <c r="K77" s="16">
        <f t="shared" si="3"/>
        <v>0.8397475571559857</v>
      </c>
      <c r="L77" s="19">
        <f>'EPA Data'!D78/SUM('EPA Data'!D:D)</f>
        <v>9.2436001521351967E-5</v>
      </c>
      <c r="M77" s="19">
        <f>'EPA Data'!E78/SUM('EPA Data'!E:E)</f>
        <v>1.6999224767534115E-5</v>
      </c>
      <c r="N77" s="19">
        <f>'EPA Data'!F78/SUM('EPA Data'!F:F)</f>
        <v>2.6499529692750313E-5</v>
      </c>
      <c r="O77" s="19">
        <f>'EPA Data'!G78/SUM('EPA Data'!G:G)</f>
        <v>9.8412089575999618E-5</v>
      </c>
      <c r="P77" s="19">
        <f>'EPA Data'!H78/SUM('EPA Data'!H:H)</f>
        <v>4.9958333105884623E-5</v>
      </c>
      <c r="Q77" s="19">
        <f>'EPA Data'!I78/SUM('EPA Data'!I:I)</f>
        <v>1.9423815023935571E-4</v>
      </c>
      <c r="R77" s="19">
        <f>'EPA Data'!J78/SUM('EPA Data'!J:J)</f>
        <v>7.3711260178093167E-5</v>
      </c>
      <c r="S77" s="19">
        <f>'EPA Data'!K78/SUM('EPA Data'!K:K)</f>
        <v>2.3118929956250574E-5</v>
      </c>
      <c r="T77" s="19">
        <f>'EPA Data'!L78/SUM('EPA Data'!L:L)</f>
        <v>6.666878703197924E-5</v>
      </c>
      <c r="U77" s="19">
        <f>'EPA Data'!M78/SUM('EPA Data'!M:M)</f>
        <v>3.4808946350689798E-5</v>
      </c>
      <c r="V77" s="19">
        <f>'EPA Data'!N78/SUM('EPA Data'!N:N)</f>
        <v>2.2189237533197861E-5</v>
      </c>
      <c r="W77" s="19">
        <f>'EPA Data'!O78/SUM('EPA Data'!O:O)</f>
        <v>5.1160883561759176E-5</v>
      </c>
      <c r="X77" s="19">
        <f>'EPA Data'!P78/SUM('EPA Data'!P:P)</f>
        <v>3.6032732090875453E-5</v>
      </c>
    </row>
    <row r="78" spans="1:24" x14ac:dyDescent="0.35">
      <c r="A78" s="13" t="s">
        <v>174</v>
      </c>
      <c r="B78" s="13" t="s">
        <v>156</v>
      </c>
      <c r="C78" s="18" t="s">
        <v>175</v>
      </c>
      <c r="D78" s="14">
        <f>SUMIFS('Census Data'!G:G,'Census Data'!$A:$A,$A78)/SUMIFS('Census Data'!$F:$F,'Census Data'!$A:$A,$A78)</f>
        <v>0.50253949809771914</v>
      </c>
      <c r="E78" s="16">
        <f>SUMIFS('Census Data'!H:H,'Census Data'!$A:$A,$A78)/SUMIFS('Census Data'!$F:$F,'Census Data'!$A:$A,$A78)</f>
        <v>0.49746050190228086</v>
      </c>
      <c r="F78" s="14">
        <f>SUM(SUMIFS('Census Data'!I:I,'Census Data'!$A:$A,$A78),SUMIFS('Census Data'!J:J,'Census Data'!$A:$A,$A78))/SUMIFS('Census Data'!$F:$F,'Census Data'!$A:$A,$A78)</f>
        <v>0.50126506362801504</v>
      </c>
      <c r="G78" s="14">
        <f>SUM(SUMIFS('Census Data'!K:K,'Census Data'!$A:$A,$A78),SUMIFS('Census Data'!L:L,'Census Data'!$A:$A,$A78))/SUMIFS('Census Data'!$F:$F,'Census Data'!$A:$A,$A78)</f>
        <v>9.6707086230485226E-3</v>
      </c>
      <c r="H78" s="14">
        <f>SUM(SUMIFS('Census Data'!O:O,'Census Data'!$A:$A,$A78),SUMIFS('Census Data'!P:P,'Census Data'!$A:$A,$A78))/SUMIFS('Census Data'!$F:$F,'Census Data'!$A:$A,$A78)</f>
        <v>6.4752516070993495E-3</v>
      </c>
      <c r="I78" s="16">
        <f t="shared" si="2"/>
        <v>0.48258897614183704</v>
      </c>
      <c r="J78" s="14">
        <f>SUM(SUMIFS('Census Data'!W:W,'Census Data'!$A:$A,$A78),SUMIFS('Census Data'!X:X,'Census Data'!$A:$A,$A78))/SUMIFS('Census Data'!$F:$F,'Census Data'!$A:$A,$A78)</f>
        <v>0.10203909515152651</v>
      </c>
      <c r="K78" s="16">
        <f t="shared" si="3"/>
        <v>0.89796090484847346</v>
      </c>
      <c r="L78" s="19">
        <f>'EPA Data'!D79/SUM('EPA Data'!D:D)</f>
        <v>7.3118540379941369E-5</v>
      </c>
      <c r="M78" s="19">
        <f>'EPA Data'!E79/SUM('EPA Data'!E:E)</f>
        <v>3.9982324109819533E-5</v>
      </c>
      <c r="N78" s="19">
        <f>'EPA Data'!F79/SUM('EPA Data'!F:F)</f>
        <v>7.3695920717697008E-5</v>
      </c>
      <c r="O78" s="19">
        <f>'EPA Data'!G79/SUM('EPA Data'!G:G)</f>
        <v>4.9054752312706158E-5</v>
      </c>
      <c r="P78" s="19">
        <f>'EPA Data'!H79/SUM('EPA Data'!H:H)</f>
        <v>3.1887966149652911E-5</v>
      </c>
      <c r="Q78" s="19">
        <f>'EPA Data'!I79/SUM('EPA Data'!I:I)</f>
        <v>1.2790982043830047E-4</v>
      </c>
      <c r="R78" s="19">
        <f>'EPA Data'!J79/SUM('EPA Data'!J:J)</f>
        <v>6.8165883456931684E-5</v>
      </c>
      <c r="S78" s="19">
        <f>'EPA Data'!K79/SUM('EPA Data'!K:K)</f>
        <v>2.5002362073050929E-5</v>
      </c>
      <c r="T78" s="19">
        <f>'EPA Data'!L79/SUM('EPA Data'!L:L)</f>
        <v>7.3173486884872398E-5</v>
      </c>
      <c r="U78" s="19">
        <f>'EPA Data'!M79/SUM('EPA Data'!M:M)</f>
        <v>2.6193271835955257E-5</v>
      </c>
      <c r="V78" s="19">
        <f>'EPA Data'!N79/SUM('EPA Data'!N:N)</f>
        <v>1.1228456231309708E-5</v>
      </c>
      <c r="W78" s="19">
        <f>'EPA Data'!O79/SUM('EPA Data'!O:O)</f>
        <v>3.1388740178227783E-5</v>
      </c>
      <c r="X78" s="19">
        <f>'EPA Data'!P79/SUM('EPA Data'!P:P)</f>
        <v>4.3936705532085162E-5</v>
      </c>
    </row>
    <row r="79" spans="1:24" x14ac:dyDescent="0.35">
      <c r="A79" s="13" t="s">
        <v>176</v>
      </c>
      <c r="B79" s="13" t="s">
        <v>156</v>
      </c>
      <c r="C79" s="18" t="s">
        <v>177</v>
      </c>
      <c r="D79" s="14">
        <f>SUMIFS('Census Data'!G:G,'Census Data'!$A:$A,$A79)/SUMIFS('Census Data'!$F:$F,'Census Data'!$A:$A,$A79)</f>
        <v>0.49463646513678378</v>
      </c>
      <c r="E79" s="16">
        <f>SUMIFS('Census Data'!H:H,'Census Data'!$A:$A,$A79)/SUMIFS('Census Data'!$F:$F,'Census Data'!$A:$A,$A79)</f>
        <v>0.50536353486321617</v>
      </c>
      <c r="F79" s="14">
        <f>SUM(SUMIFS('Census Data'!I:I,'Census Data'!$A:$A,$A79),SUMIFS('Census Data'!J:J,'Census Data'!$A:$A,$A79))/SUMIFS('Census Data'!$F:$F,'Census Data'!$A:$A,$A79)</f>
        <v>0.84380914958765996</v>
      </c>
      <c r="G79" s="14">
        <f>SUM(SUMIFS('Census Data'!K:K,'Census Data'!$A:$A,$A79),SUMIFS('Census Data'!L:L,'Census Data'!$A:$A,$A79))/SUMIFS('Census Data'!$F:$F,'Census Data'!$A:$A,$A79)</f>
        <v>4.3876235702271824E-2</v>
      </c>
      <c r="H79" s="14">
        <f>SUM(SUMIFS('Census Data'!O:O,'Census Data'!$A:$A,$A79),SUMIFS('Census Data'!P:P,'Census Data'!$A:$A,$A79))/SUMIFS('Census Data'!$F:$F,'Census Data'!$A:$A,$A79)</f>
        <v>3.4674895896725719E-2</v>
      </c>
      <c r="I79" s="16">
        <f t="shared" si="2"/>
        <v>7.7639718813342529E-2</v>
      </c>
      <c r="J79" s="14">
        <f>SUM(SUMIFS('Census Data'!W:W,'Census Data'!$A:$A,$A79),SUMIFS('Census Data'!X:X,'Census Data'!$A:$A,$A79))/SUMIFS('Census Data'!$F:$F,'Census Data'!$A:$A,$A79)</f>
        <v>0.3573897751177601</v>
      </c>
      <c r="K79" s="16">
        <f t="shared" si="3"/>
        <v>0.64261022488223984</v>
      </c>
      <c r="L79" s="19">
        <f>'EPA Data'!D80/SUM('EPA Data'!D:D)</f>
        <v>2.2669855794939456E-4</v>
      </c>
      <c r="M79" s="19">
        <f>'EPA Data'!E80/SUM('EPA Data'!E:E)</f>
        <v>6.5060341173312885E-5</v>
      </c>
      <c r="N79" s="19">
        <f>'EPA Data'!F80/SUM('EPA Data'!F:F)</f>
        <v>1.7057987396573986E-4</v>
      </c>
      <c r="O79" s="19">
        <f>'EPA Data'!G80/SUM('EPA Data'!G:G)</f>
        <v>5.7654904138844441E-4</v>
      </c>
      <c r="P79" s="19">
        <f>'EPA Data'!H80/SUM('EPA Data'!H:H)</f>
        <v>2.024758987328323E-4</v>
      </c>
      <c r="Q79" s="19">
        <f>'EPA Data'!I80/SUM('EPA Data'!I:I)</f>
        <v>7.3429811699237844E-4</v>
      </c>
      <c r="R79" s="19">
        <f>'EPA Data'!J80/SUM('EPA Data'!J:J)</f>
        <v>6.4222160337303253E-4</v>
      </c>
      <c r="S79" s="19">
        <f>'EPA Data'!K80/SUM('EPA Data'!K:K)</f>
        <v>9.6627060357125908E-5</v>
      </c>
      <c r="T79" s="19">
        <f>'EPA Data'!L80/SUM('EPA Data'!L:L)</f>
        <v>2.9371090615514314E-4</v>
      </c>
      <c r="U79" s="19">
        <f>'EPA Data'!M80/SUM('EPA Data'!M:M)</f>
        <v>5.5964501907429293E-4</v>
      </c>
      <c r="V79" s="19">
        <f>'EPA Data'!N80/SUM('EPA Data'!N:N)</f>
        <v>8.4169760948366154E-5</v>
      </c>
      <c r="W79" s="19">
        <f>'EPA Data'!O80/SUM('EPA Data'!O:O)</f>
        <v>1.576495157800586E-4</v>
      </c>
      <c r="X79" s="19">
        <f>'EPA Data'!P80/SUM('EPA Data'!P:P)</f>
        <v>1.438536355523256E-4</v>
      </c>
    </row>
    <row r="80" spans="1:24" x14ac:dyDescent="0.35">
      <c r="A80" s="13" t="s">
        <v>178</v>
      </c>
      <c r="B80" s="13" t="s">
        <v>156</v>
      </c>
      <c r="C80" s="18" t="s">
        <v>179</v>
      </c>
      <c r="D80" s="14">
        <f>SUMIFS('Census Data'!G:G,'Census Data'!$A:$A,$A80)/SUMIFS('Census Data'!$F:$F,'Census Data'!$A:$A,$A80)</f>
        <v>0.5225281690140845</v>
      </c>
      <c r="E80" s="16">
        <f>SUMIFS('Census Data'!H:H,'Census Data'!$A:$A,$A80)/SUMIFS('Census Data'!$F:$F,'Census Data'!$A:$A,$A80)</f>
        <v>0.4774718309859155</v>
      </c>
      <c r="F80" s="14">
        <f>SUM(SUMIFS('Census Data'!I:I,'Census Data'!$A:$A,$A80),SUMIFS('Census Data'!J:J,'Census Data'!$A:$A,$A80))/SUMIFS('Census Data'!$F:$F,'Census Data'!$A:$A,$A80)</f>
        <v>0.82081690140845065</v>
      </c>
      <c r="G80" s="14">
        <f>SUM(SUMIFS('Census Data'!K:K,'Census Data'!$A:$A,$A80),SUMIFS('Census Data'!L:L,'Census Data'!$A:$A,$A80))/SUMIFS('Census Data'!$F:$F,'Census Data'!$A:$A,$A80)</f>
        <v>5.6659624413145537E-2</v>
      </c>
      <c r="H80" s="14">
        <f>SUM(SUMIFS('Census Data'!O:O,'Census Data'!$A:$A,$A80),SUMIFS('Census Data'!P:P,'Census Data'!$A:$A,$A80))/SUMIFS('Census Data'!$F:$F,'Census Data'!$A:$A,$A80)</f>
        <v>1.9906103286384976E-2</v>
      </c>
      <c r="I80" s="16">
        <f t="shared" si="2"/>
        <v>0.10261737089201883</v>
      </c>
      <c r="J80" s="14">
        <f>SUM(SUMIFS('Census Data'!W:W,'Census Data'!$A:$A,$A80),SUMIFS('Census Data'!X:X,'Census Data'!$A:$A,$A80))/SUMIFS('Census Data'!$F:$F,'Census Data'!$A:$A,$A80)</f>
        <v>0.2857300469483568</v>
      </c>
      <c r="K80" s="16">
        <f t="shared" si="3"/>
        <v>0.7142699530516432</v>
      </c>
      <c r="L80" s="19">
        <f>'EPA Data'!D81/SUM('EPA Data'!D:D)</f>
        <v>1.7012493330165838E-4</v>
      </c>
      <c r="M80" s="19">
        <f>'EPA Data'!E81/SUM('EPA Data'!E:E)</f>
        <v>4.490320012077523E-5</v>
      </c>
      <c r="N80" s="19">
        <f>'EPA Data'!F81/SUM('EPA Data'!F:F)</f>
        <v>1.0242617538864111E-4</v>
      </c>
      <c r="O80" s="19">
        <f>'EPA Data'!G81/SUM('EPA Data'!G:G)</f>
        <v>3.4754032037410195E-4</v>
      </c>
      <c r="P80" s="19">
        <f>'EPA Data'!H81/SUM('EPA Data'!H:H)</f>
        <v>1.1914570539100791E-4</v>
      </c>
      <c r="Q80" s="19">
        <f>'EPA Data'!I81/SUM('EPA Data'!I:I)</f>
        <v>3.9772769379858077E-4</v>
      </c>
      <c r="R80" s="19">
        <f>'EPA Data'!J81/SUM('EPA Data'!J:J)</f>
        <v>5.5396729990464196E-4</v>
      </c>
      <c r="S80" s="19">
        <f>'EPA Data'!K81/SUM('EPA Data'!K:K)</f>
        <v>5.0982757940356901E-5</v>
      </c>
      <c r="T80" s="19">
        <f>'EPA Data'!L81/SUM('EPA Data'!L:L)</f>
        <v>1.7096664270066435E-4</v>
      </c>
      <c r="U80" s="19">
        <f>'EPA Data'!M81/SUM('EPA Data'!M:M)</f>
        <v>1.8240848952709519E-4</v>
      </c>
      <c r="V80" s="19">
        <f>'EPA Data'!N81/SUM('EPA Data'!N:N)</f>
        <v>4.4016360090643183E-5</v>
      </c>
      <c r="W80" s="19">
        <f>'EPA Data'!O81/SUM('EPA Data'!O:O)</f>
        <v>8.0209242778033073E-5</v>
      </c>
      <c r="X80" s="19">
        <f>'EPA Data'!P81/SUM('EPA Data'!P:P)</f>
        <v>8.691720852716485E-5</v>
      </c>
    </row>
    <row r="81" spans="1:24" x14ac:dyDescent="0.35">
      <c r="A81" s="13" t="s">
        <v>180</v>
      </c>
      <c r="B81" s="13" t="s">
        <v>156</v>
      </c>
      <c r="C81" s="18" t="s">
        <v>181</v>
      </c>
      <c r="D81" s="14">
        <f>SUMIFS('Census Data'!G:G,'Census Data'!$A:$A,$A81)/SUMIFS('Census Data'!$F:$F,'Census Data'!$A:$A,$A81)</f>
        <v>0.48523118234454982</v>
      </c>
      <c r="E81" s="16">
        <f>SUMIFS('Census Data'!H:H,'Census Data'!$A:$A,$A81)/SUMIFS('Census Data'!$F:$F,'Census Data'!$A:$A,$A81)</f>
        <v>0.51476881765545024</v>
      </c>
      <c r="F81" s="14">
        <f>SUM(SUMIFS('Census Data'!I:I,'Census Data'!$A:$A,$A81),SUMIFS('Census Data'!J:J,'Census Data'!$A:$A,$A81))/SUMIFS('Census Data'!$F:$F,'Census Data'!$A:$A,$A81)</f>
        <v>0.95636485692707895</v>
      </c>
      <c r="G81" s="14">
        <f>SUM(SUMIFS('Census Data'!K:K,'Census Data'!$A:$A,$A81),SUMIFS('Census Data'!L:L,'Census Data'!$A:$A,$A81))/SUMIFS('Census Data'!$F:$F,'Census Data'!$A:$A,$A81)</f>
        <v>1.0258454308970379E-2</v>
      </c>
      <c r="H81" s="14">
        <f>SUM(SUMIFS('Census Data'!O:O,'Census Data'!$A:$A,$A81),SUMIFS('Census Data'!P:P,'Census Data'!$A:$A,$A81))/SUMIFS('Census Data'!$F:$F,'Census Data'!$A:$A,$A81)</f>
        <v>7.9088696819669384E-3</v>
      </c>
      <c r="I81" s="16">
        <f t="shared" si="2"/>
        <v>2.54678190819837E-2</v>
      </c>
      <c r="J81" s="14">
        <f>SUM(SUMIFS('Census Data'!W:W,'Census Data'!$A:$A,$A81),SUMIFS('Census Data'!X:X,'Census Data'!$A:$A,$A81))/SUMIFS('Census Data'!$F:$F,'Census Data'!$A:$A,$A81)</f>
        <v>0.83139632457833346</v>
      </c>
      <c r="K81" s="16">
        <f t="shared" si="3"/>
        <v>0.16860367542166654</v>
      </c>
      <c r="L81" s="19">
        <f>'EPA Data'!D82/SUM('EPA Data'!D:D)</f>
        <v>1.0073051628003418E-5</v>
      </c>
      <c r="M81" s="19">
        <f>'EPA Data'!E82/SUM('EPA Data'!E:E)</f>
        <v>3.2857127049096376E-6</v>
      </c>
      <c r="N81" s="19">
        <f>'EPA Data'!F82/SUM('EPA Data'!F:F)</f>
        <v>1.2279017921201131E-5</v>
      </c>
      <c r="O81" s="19">
        <f>'EPA Data'!G82/SUM('EPA Data'!G:G)</f>
        <v>1.9451493257292335E-5</v>
      </c>
      <c r="P81" s="19">
        <f>'EPA Data'!H82/SUM('EPA Data'!H:H)</f>
        <v>9.0758889614115732E-6</v>
      </c>
      <c r="Q81" s="19">
        <f>'EPA Data'!I82/SUM('EPA Data'!I:I)</f>
        <v>3.6504621835546551E-5</v>
      </c>
      <c r="R81" s="19">
        <f>'EPA Data'!J82/SUM('EPA Data'!J:J)</f>
        <v>1.8799296155109277E-5</v>
      </c>
      <c r="S81" s="19">
        <f>'EPA Data'!K82/SUM('EPA Data'!K:K)</f>
        <v>5.0942829961382394E-6</v>
      </c>
      <c r="T81" s="19">
        <f>'EPA Data'!L82/SUM('EPA Data'!L:L)</f>
        <v>1.86116487624904E-5</v>
      </c>
      <c r="U81" s="19">
        <f>'EPA Data'!M82/SUM('EPA Data'!M:M)</f>
        <v>1.725350324948678E-5</v>
      </c>
      <c r="V81" s="19">
        <f>'EPA Data'!N82/SUM('EPA Data'!N:N)</f>
        <v>3.6648401194131966E-6</v>
      </c>
      <c r="W81" s="19">
        <f>'EPA Data'!O82/SUM('EPA Data'!O:O)</f>
        <v>8.1343330862731039E-6</v>
      </c>
      <c r="X81" s="19">
        <f>'EPA Data'!P82/SUM('EPA Data'!P:P)</f>
        <v>8.2740231837639405E-6</v>
      </c>
    </row>
    <row r="82" spans="1:24" x14ac:dyDescent="0.35">
      <c r="A82" s="13" t="s">
        <v>182</v>
      </c>
      <c r="B82" s="13" t="s">
        <v>156</v>
      </c>
      <c r="C82" s="18" t="s">
        <v>183</v>
      </c>
      <c r="D82" s="14">
        <f>SUMIFS('Census Data'!G:G,'Census Data'!$A:$A,$A82)/SUMIFS('Census Data'!$F:$F,'Census Data'!$A:$A,$A82)</f>
        <v>0.49227805766055627</v>
      </c>
      <c r="E82" s="16">
        <f>SUMIFS('Census Data'!H:H,'Census Data'!$A:$A,$A82)/SUMIFS('Census Data'!$F:$F,'Census Data'!$A:$A,$A82)</f>
        <v>0.50772194233944368</v>
      </c>
      <c r="F82" s="14">
        <f>SUM(SUMIFS('Census Data'!I:I,'Census Data'!$A:$A,$A82),SUMIFS('Census Data'!J:J,'Census Data'!$A:$A,$A82))/SUMIFS('Census Data'!$F:$F,'Census Data'!$A:$A,$A82)</f>
        <v>0.93117564878709624</v>
      </c>
      <c r="G82" s="14">
        <f>SUM(SUMIFS('Census Data'!K:K,'Census Data'!$A:$A,$A82),SUMIFS('Census Data'!L:L,'Census Data'!$A:$A,$A82))/SUMIFS('Census Data'!$F:$F,'Census Data'!$A:$A,$A82)</f>
        <v>9.4111172261970282E-3</v>
      </c>
      <c r="H82" s="14">
        <f>SUM(SUMIFS('Census Data'!O:O,'Census Data'!$A:$A,$A82),SUMIFS('Census Data'!P:P,'Census Data'!$A:$A,$A82))/SUMIFS('Census Data'!$F:$F,'Census Data'!$A:$A,$A82)</f>
        <v>1.2717497142373312E-2</v>
      </c>
      <c r="I82" s="16">
        <f t="shared" si="2"/>
        <v>4.6695736844333369E-2</v>
      </c>
      <c r="J82" s="14">
        <f>SUM(SUMIFS('Census Data'!W:W,'Census Data'!$A:$A,$A82),SUMIFS('Census Data'!X:X,'Census Data'!$A:$A,$A82))/SUMIFS('Census Data'!$F:$F,'Census Data'!$A:$A,$A82)</f>
        <v>0.14567122475763092</v>
      </c>
      <c r="K82" s="16">
        <f t="shared" si="3"/>
        <v>0.85432877524236905</v>
      </c>
      <c r="L82" s="19">
        <f>'EPA Data'!D83/SUM('EPA Data'!D:D)</f>
        <v>6.4059681029894009E-5</v>
      </c>
      <c r="M82" s="19">
        <f>'EPA Data'!E83/SUM('EPA Data'!E:E)</f>
        <v>1.7565963069266661E-5</v>
      </c>
      <c r="N82" s="19">
        <f>'EPA Data'!F83/SUM('EPA Data'!F:F)</f>
        <v>3.3558191887582158E-5</v>
      </c>
      <c r="O82" s="19">
        <f>'EPA Data'!G83/SUM('EPA Data'!G:G)</f>
        <v>1.1745300158225669E-4</v>
      </c>
      <c r="P82" s="19">
        <f>'EPA Data'!H83/SUM('EPA Data'!H:H)</f>
        <v>4.8184864284001618E-5</v>
      </c>
      <c r="Q82" s="19">
        <f>'EPA Data'!I83/SUM('EPA Data'!I:I)</f>
        <v>1.781763199696304E-4</v>
      </c>
      <c r="R82" s="19">
        <f>'EPA Data'!J83/SUM('EPA Data'!J:J)</f>
        <v>1.3723161122893886E-4</v>
      </c>
      <c r="S82" s="19">
        <f>'EPA Data'!K83/SUM('EPA Data'!K:K)</f>
        <v>2.1762158040054008E-5</v>
      </c>
      <c r="T82" s="19">
        <f>'EPA Data'!L83/SUM('EPA Data'!L:L)</f>
        <v>6.6954664405785959E-5</v>
      </c>
      <c r="U82" s="19">
        <f>'EPA Data'!M83/SUM('EPA Data'!M:M)</f>
        <v>6.1943928958338299E-5</v>
      </c>
      <c r="V82" s="19">
        <f>'EPA Data'!N83/SUM('EPA Data'!N:N)</f>
        <v>1.743510681970792E-5</v>
      </c>
      <c r="W82" s="19">
        <f>'EPA Data'!O83/SUM('EPA Data'!O:O)</f>
        <v>4.0880830636789014E-5</v>
      </c>
      <c r="X82" s="19">
        <f>'EPA Data'!P83/SUM('EPA Data'!P:P)</f>
        <v>3.4660082386544944E-5</v>
      </c>
    </row>
    <row r="83" spans="1:24" x14ac:dyDescent="0.35">
      <c r="A83" s="13" t="s">
        <v>184</v>
      </c>
      <c r="B83" s="13" t="s">
        <v>156</v>
      </c>
      <c r="C83" s="18" t="s">
        <v>185</v>
      </c>
      <c r="D83" s="14">
        <f>SUMIFS('Census Data'!G:G,'Census Data'!$A:$A,$A83)/SUMIFS('Census Data'!$F:$F,'Census Data'!$A:$A,$A83)</f>
        <v>0.5175608042848362</v>
      </c>
      <c r="E83" s="16">
        <f>SUMIFS('Census Data'!H:H,'Census Data'!$A:$A,$A83)/SUMIFS('Census Data'!$F:$F,'Census Data'!$A:$A,$A83)</f>
        <v>0.48243919571516375</v>
      </c>
      <c r="F83" s="14">
        <f>SUM(SUMIFS('Census Data'!I:I,'Census Data'!$A:$A,$A83),SUMIFS('Census Data'!J:J,'Census Data'!$A:$A,$A83))/SUMIFS('Census Data'!$F:$F,'Census Data'!$A:$A,$A83)</f>
        <v>0.90971307596999051</v>
      </c>
      <c r="G83" s="14">
        <f>SUM(SUMIFS('Census Data'!K:K,'Census Data'!$A:$A,$A83),SUMIFS('Census Data'!L:L,'Census Data'!$A:$A,$A83))/SUMIFS('Census Data'!$F:$F,'Census Data'!$A:$A,$A83)</f>
        <v>2.6975346581984565E-2</v>
      </c>
      <c r="H83" s="14">
        <f>SUM(SUMIFS('Census Data'!O:O,'Census Data'!$A:$A,$A83),SUMIFS('Census Data'!P:P,'Census Data'!$A:$A,$A83))/SUMIFS('Census Data'!$F:$F,'Census Data'!$A:$A,$A83)</f>
        <v>1.5877893874206104E-2</v>
      </c>
      <c r="I83" s="16">
        <f t="shared" si="2"/>
        <v>4.743368357381883E-2</v>
      </c>
      <c r="J83" s="14">
        <f>SUM(SUMIFS('Census Data'!W:W,'Census Data'!$A:$A,$A83),SUMIFS('Census Data'!X:X,'Census Data'!$A:$A,$A83))/SUMIFS('Census Data'!$F:$F,'Census Data'!$A:$A,$A83)</f>
        <v>0.63767670559311618</v>
      </c>
      <c r="K83" s="16">
        <f t="shared" si="3"/>
        <v>0.36232329440688382</v>
      </c>
      <c r="L83" s="19">
        <f>'EPA Data'!D84/SUM('EPA Data'!D:D)</f>
        <v>8.6913777089708228E-5</v>
      </c>
      <c r="M83" s="19">
        <f>'EPA Data'!E84/SUM('EPA Data'!E:E)</f>
        <v>1.7772717583686274E-5</v>
      </c>
      <c r="N83" s="19">
        <f>'EPA Data'!F84/SUM('EPA Data'!F:F)</f>
        <v>3.2158515212434611E-5</v>
      </c>
      <c r="O83" s="19">
        <f>'EPA Data'!G84/SUM('EPA Data'!G:G)</f>
        <v>1.7332014378381339E-4</v>
      </c>
      <c r="P83" s="19">
        <f>'EPA Data'!H84/SUM('EPA Data'!H:H)</f>
        <v>7.0438358703269445E-5</v>
      </c>
      <c r="Q83" s="19">
        <f>'EPA Data'!I84/SUM('EPA Data'!I:I)</f>
        <v>2.8726045534878863E-4</v>
      </c>
      <c r="R83" s="19">
        <f>'EPA Data'!J84/SUM('EPA Data'!J:J)</f>
        <v>1.3148313558210623E-4</v>
      </c>
      <c r="S83" s="19">
        <f>'EPA Data'!K84/SUM('EPA Data'!K:K)</f>
        <v>2.6028462438250716E-5</v>
      </c>
      <c r="T83" s="19">
        <f>'EPA Data'!L84/SUM('EPA Data'!L:L)</f>
        <v>7.9669497542277193E-5</v>
      </c>
      <c r="U83" s="19">
        <f>'EPA Data'!M84/SUM('EPA Data'!M:M)</f>
        <v>6.2764280706347419E-5</v>
      </c>
      <c r="V83" s="19">
        <f>'EPA Data'!N84/SUM('EPA Data'!N:N)</f>
        <v>2.740197800614543E-5</v>
      </c>
      <c r="W83" s="19">
        <f>'EPA Data'!O84/SUM('EPA Data'!O:O)</f>
        <v>6.7626051542579632E-5</v>
      </c>
      <c r="X83" s="19">
        <f>'EPA Data'!P84/SUM('EPA Data'!P:P)</f>
        <v>4.9417817925911481E-5</v>
      </c>
    </row>
    <row r="84" spans="1:24" x14ac:dyDescent="0.35">
      <c r="A84" s="13" t="s">
        <v>186</v>
      </c>
      <c r="B84" s="13" t="s">
        <v>187</v>
      </c>
      <c r="C84" s="18" t="s">
        <v>187</v>
      </c>
      <c r="D84" s="14">
        <f>SUMIFS('Census Data'!G:G,'Census Data'!$A:$A,$A84)/SUMIFS('Census Data'!$F:$F,'Census Data'!$A:$A,$A84)</f>
        <v>0.48693725215768602</v>
      </c>
      <c r="E84" s="16">
        <f>SUMIFS('Census Data'!H:H,'Census Data'!$A:$A,$A84)/SUMIFS('Census Data'!$F:$F,'Census Data'!$A:$A,$A84)</f>
        <v>0.51306274784231398</v>
      </c>
      <c r="F84" s="14">
        <f>SUM(SUMIFS('Census Data'!I:I,'Census Data'!$A:$A,$A84),SUMIFS('Census Data'!J:J,'Census Data'!$A:$A,$A84))/SUMIFS('Census Data'!$F:$F,'Census Data'!$A:$A,$A84)</f>
        <v>0.71081175647305805</v>
      </c>
      <c r="G84" s="14">
        <f>SUM(SUMIFS('Census Data'!K:K,'Census Data'!$A:$A,$A84),SUMIFS('Census Data'!L:L,'Census Data'!$A:$A,$A84))/SUMIFS('Census Data'!$F:$F,'Census Data'!$A:$A,$A84)</f>
        <v>0.25495684627944948</v>
      </c>
      <c r="H84" s="14">
        <f>SUM(SUMIFS('Census Data'!O:O,'Census Data'!$A:$A,$A84),SUMIFS('Census Data'!P:P,'Census Data'!$A:$A,$A84))/SUMIFS('Census Data'!$F:$F,'Census Data'!$A:$A,$A84)</f>
        <v>7.4644273384651275E-3</v>
      </c>
      <c r="I84" s="16">
        <f t="shared" si="2"/>
        <v>2.6766969909027383E-2</v>
      </c>
      <c r="J84" s="14">
        <f>SUM(SUMIFS('Census Data'!W:W,'Census Data'!$A:$A,$A84),SUMIFS('Census Data'!X:X,'Census Data'!$A:$A,$A84))/SUMIFS('Census Data'!$F:$F,'Census Data'!$A:$A,$A84)</f>
        <v>3.7846979239561464E-2</v>
      </c>
      <c r="K84" s="16">
        <f t="shared" si="3"/>
        <v>0.96215302076043852</v>
      </c>
      <c r="L84" s="19">
        <f>'EPA Data'!D85/SUM('EPA Data'!D:D)</f>
        <v>3.8402037415969475E-5</v>
      </c>
      <c r="M84" s="19">
        <f>'EPA Data'!E85/SUM('EPA Data'!E:E)</f>
        <v>5.3628372198847577E-5</v>
      </c>
      <c r="N84" s="19">
        <f>'EPA Data'!F85/SUM('EPA Data'!F:F)</f>
        <v>8.5900627566229954E-5</v>
      </c>
      <c r="O84" s="19">
        <f>'EPA Data'!G85/SUM('EPA Data'!G:G)</f>
        <v>2.2752338744089682E-5</v>
      </c>
      <c r="P84" s="19">
        <f>'EPA Data'!H85/SUM('EPA Data'!H:H)</f>
        <v>4.2815029367306143E-5</v>
      </c>
      <c r="Q84" s="19">
        <f>'EPA Data'!I85/SUM('EPA Data'!I:I)</f>
        <v>4.0842850647409553E-5</v>
      </c>
      <c r="R84" s="19">
        <f>'EPA Data'!J85/SUM('EPA Data'!J:J)</f>
        <v>4.4923310767270909E-5</v>
      </c>
      <c r="S84" s="19">
        <f>'EPA Data'!K85/SUM('EPA Data'!K:K)</f>
        <v>6.8508382907192189E-5</v>
      </c>
      <c r="T84" s="19">
        <f>'EPA Data'!L85/SUM('EPA Data'!L:L)</f>
        <v>8.2816943874409487E-5</v>
      </c>
      <c r="U84" s="19">
        <f>'EPA Data'!M85/SUM('EPA Data'!M:M)</f>
        <v>1.5502778884700069E-5</v>
      </c>
      <c r="V84" s="19">
        <f>'EPA Data'!N85/SUM('EPA Data'!N:N)</f>
        <v>2.2486576747346877E-5</v>
      </c>
      <c r="W84" s="19">
        <f>'EPA Data'!O85/SUM('EPA Data'!O:O)</f>
        <v>4.4032087784225636E-5</v>
      </c>
      <c r="X84" s="19">
        <f>'EPA Data'!P85/SUM('EPA Data'!P:P)</f>
        <v>8.0849307911092536E-5</v>
      </c>
    </row>
    <row r="85" spans="1:24" x14ac:dyDescent="0.35">
      <c r="A85" s="13" t="s">
        <v>188</v>
      </c>
      <c r="B85" s="13" t="s">
        <v>187</v>
      </c>
      <c r="C85" s="18" t="s">
        <v>189</v>
      </c>
      <c r="D85" s="14">
        <f>SUMIFS('Census Data'!G:G,'Census Data'!$A:$A,$A85)/SUMIFS('Census Data'!$F:$F,'Census Data'!$A:$A,$A85)</f>
        <v>0.48494070731451361</v>
      </c>
      <c r="E85" s="16">
        <f>SUMIFS('Census Data'!H:H,'Census Data'!$A:$A,$A85)/SUMIFS('Census Data'!$F:$F,'Census Data'!$A:$A,$A85)</f>
        <v>0.51505929268548645</v>
      </c>
      <c r="F85" s="14">
        <f>SUM(SUMIFS('Census Data'!I:I,'Census Data'!$A:$A,$A85),SUMIFS('Census Data'!J:J,'Census Data'!$A:$A,$A85))/SUMIFS('Census Data'!$F:$F,'Census Data'!$A:$A,$A85)</f>
        <v>0.72725364676251447</v>
      </c>
      <c r="G85" s="14">
        <f>SUM(SUMIFS('Census Data'!K:K,'Census Data'!$A:$A,$A85),SUMIFS('Census Data'!L:L,'Census Data'!$A:$A,$A85))/SUMIFS('Census Data'!$F:$F,'Census Data'!$A:$A,$A85)</f>
        <v>0.24530380942386398</v>
      </c>
      <c r="H85" s="14">
        <f>SUM(SUMIFS('Census Data'!O:O,'Census Data'!$A:$A,$A85),SUMIFS('Census Data'!P:P,'Census Data'!$A:$A,$A85))/SUMIFS('Census Data'!$F:$F,'Census Data'!$A:$A,$A85)</f>
        <v>3.2007555882044287E-3</v>
      </c>
      <c r="I85" s="16">
        <f t="shared" si="2"/>
        <v>2.4241788225417116E-2</v>
      </c>
      <c r="J85" s="14">
        <f>SUM(SUMIFS('Census Data'!W:W,'Census Data'!$A:$A,$A85),SUMIFS('Census Data'!X:X,'Census Data'!$A:$A,$A85))/SUMIFS('Census Data'!$F:$F,'Census Data'!$A:$A,$A85)</f>
        <v>5.9555042501836498E-2</v>
      </c>
      <c r="K85" s="16">
        <f t="shared" si="3"/>
        <v>0.94044495749816348</v>
      </c>
      <c r="L85" s="19">
        <f>'EPA Data'!D86/SUM('EPA Data'!D:D)</f>
        <v>5.6061889591787466E-5</v>
      </c>
      <c r="M85" s="19">
        <f>'EPA Data'!E86/SUM('EPA Data'!E:E)</f>
        <v>4.8189869629510454E-5</v>
      </c>
      <c r="N85" s="19">
        <f>'EPA Data'!F86/SUM('EPA Data'!F:F)</f>
        <v>8.7613175020153443E-5</v>
      </c>
      <c r="O85" s="19">
        <f>'EPA Data'!G86/SUM('EPA Data'!G:G)</f>
        <v>2.0327504771939132E-5</v>
      </c>
      <c r="P85" s="19">
        <f>'EPA Data'!H86/SUM('EPA Data'!H:H)</f>
        <v>3.7332685872618094E-5</v>
      </c>
      <c r="Q85" s="19">
        <f>'EPA Data'!I86/SUM('EPA Data'!I:I)</f>
        <v>4.4972392244172963E-5</v>
      </c>
      <c r="R85" s="19">
        <f>'EPA Data'!J86/SUM('EPA Data'!J:J)</f>
        <v>4.9529683029687666E-5</v>
      </c>
      <c r="S85" s="19">
        <f>'EPA Data'!K86/SUM('EPA Data'!K:K)</f>
        <v>8.5490546800696027E-5</v>
      </c>
      <c r="T85" s="19">
        <f>'EPA Data'!L86/SUM('EPA Data'!L:L)</f>
        <v>1.0036168916640752E-4</v>
      </c>
      <c r="U85" s="19">
        <f>'EPA Data'!M86/SUM('EPA Data'!M:M)</f>
        <v>1.4162855597245399E-5</v>
      </c>
      <c r="V85" s="19">
        <f>'EPA Data'!N86/SUM('EPA Data'!N:N)</f>
        <v>1.7579119668230266E-5</v>
      </c>
      <c r="W85" s="19">
        <f>'EPA Data'!O86/SUM('EPA Data'!O:O)</f>
        <v>4.1383729247486189E-5</v>
      </c>
      <c r="X85" s="19">
        <f>'EPA Data'!P86/SUM('EPA Data'!P:P)</f>
        <v>6.9128006713372432E-5</v>
      </c>
    </row>
    <row r="86" spans="1:24" x14ac:dyDescent="0.35">
      <c r="A86" s="13" t="s">
        <v>190</v>
      </c>
      <c r="B86" s="13" t="s">
        <v>187</v>
      </c>
      <c r="C86" s="18" t="s">
        <v>191</v>
      </c>
      <c r="D86" s="14">
        <f>SUMIFS('Census Data'!G:G,'Census Data'!$A:$A,$A86)/SUMIFS('Census Data'!$F:$F,'Census Data'!$A:$A,$A86)</f>
        <v>0.4877726530220044</v>
      </c>
      <c r="E86" s="16">
        <f>SUMIFS('Census Data'!H:H,'Census Data'!$A:$A,$A86)/SUMIFS('Census Data'!$F:$F,'Census Data'!$A:$A,$A86)</f>
        <v>0.51222734697799555</v>
      </c>
      <c r="F86" s="14">
        <f>SUM(SUMIFS('Census Data'!I:I,'Census Data'!$A:$A,$A86),SUMIFS('Census Data'!J:J,'Census Data'!$A:$A,$A86))/SUMIFS('Census Data'!$F:$F,'Census Data'!$A:$A,$A86)</f>
        <v>0.96326991448063803</v>
      </c>
      <c r="G86" s="14">
        <f>SUM(SUMIFS('Census Data'!K:K,'Census Data'!$A:$A,$A86),SUMIFS('Census Data'!L:L,'Census Data'!$A:$A,$A86))/SUMIFS('Census Data'!$F:$F,'Census Data'!$A:$A,$A86)</f>
        <v>5.4770827327760164E-3</v>
      </c>
      <c r="H86" s="14">
        <f>SUM(SUMIFS('Census Data'!O:O,'Census Data'!$A:$A,$A86),SUMIFS('Census Data'!P:P,'Census Data'!$A:$A,$A86))/SUMIFS('Census Data'!$F:$F,'Census Data'!$A:$A,$A86)</f>
        <v>5.4770827327760164E-3</v>
      </c>
      <c r="I86" s="16">
        <f t="shared" si="2"/>
        <v>2.5775920053809909E-2</v>
      </c>
      <c r="J86" s="14">
        <f>SUM(SUMIFS('Census Data'!W:W,'Census Data'!$A:$A,$A86),SUMIFS('Census Data'!X:X,'Census Data'!$A:$A,$A86))/SUMIFS('Census Data'!$F:$F,'Census Data'!$A:$A,$A86)</f>
        <v>2.5703853175747093E-2</v>
      </c>
      <c r="K86" s="16">
        <f t="shared" si="3"/>
        <v>0.97429614682425292</v>
      </c>
      <c r="L86" s="19">
        <f>'EPA Data'!D87/SUM('EPA Data'!D:D)</f>
        <v>6.8159240501537003E-5</v>
      </c>
      <c r="M86" s="19">
        <f>'EPA Data'!E87/SUM('EPA Data'!E:E)</f>
        <v>1.5344635358725863E-4</v>
      </c>
      <c r="N86" s="19">
        <f>'EPA Data'!F87/SUM('EPA Data'!F:F)</f>
        <v>1.9958887083676677E-4</v>
      </c>
      <c r="O86" s="19">
        <f>'EPA Data'!G87/SUM('EPA Data'!G:G)</f>
        <v>4.1790751761808733E-5</v>
      </c>
      <c r="P86" s="19">
        <f>'EPA Data'!H87/SUM('EPA Data'!H:H)</f>
        <v>1.0002879745446658E-4</v>
      </c>
      <c r="Q86" s="19">
        <f>'EPA Data'!I87/SUM('EPA Data'!I:I)</f>
        <v>7.6739208873581081E-5</v>
      </c>
      <c r="R86" s="19">
        <f>'EPA Data'!J87/SUM('EPA Data'!J:J)</f>
        <v>7.3987347049814866E-5</v>
      </c>
      <c r="S86" s="19">
        <f>'EPA Data'!K87/SUM('EPA Data'!K:K)</f>
        <v>1.4426009809356276E-4</v>
      </c>
      <c r="T86" s="19">
        <f>'EPA Data'!L87/SUM('EPA Data'!L:L)</f>
        <v>1.3813307943507248E-4</v>
      </c>
      <c r="U86" s="19">
        <f>'EPA Data'!M87/SUM('EPA Data'!M:M)</f>
        <v>4.7789611851560803E-5</v>
      </c>
      <c r="V86" s="19">
        <f>'EPA Data'!N87/SUM('EPA Data'!N:N)</f>
        <v>5.7860277909734008E-5</v>
      </c>
      <c r="W86" s="19">
        <f>'EPA Data'!O87/SUM('EPA Data'!O:O)</f>
        <v>9.2476202631856431E-5</v>
      </c>
      <c r="X86" s="19">
        <f>'EPA Data'!P87/SUM('EPA Data'!P:P)</f>
        <v>2.081408264793173E-4</v>
      </c>
    </row>
    <row r="87" spans="1:24" x14ac:dyDescent="0.35">
      <c r="A87" s="13" t="s">
        <v>192</v>
      </c>
      <c r="B87" s="13" t="s">
        <v>187</v>
      </c>
      <c r="C87" s="18" t="s">
        <v>193</v>
      </c>
      <c r="D87" s="14">
        <f>SUMIFS('Census Data'!G:G,'Census Data'!$A:$A,$A87)/SUMIFS('Census Data'!$F:$F,'Census Data'!$A:$A,$A87)</f>
        <v>0.50184286417668988</v>
      </c>
      <c r="E87" s="16">
        <f>SUMIFS('Census Data'!H:H,'Census Data'!$A:$A,$A87)/SUMIFS('Census Data'!$F:$F,'Census Data'!$A:$A,$A87)</f>
        <v>0.49815713582331012</v>
      </c>
      <c r="F87" s="14">
        <f>SUM(SUMIFS('Census Data'!I:I,'Census Data'!$A:$A,$A87),SUMIFS('Census Data'!J:J,'Census Data'!$A:$A,$A87))/SUMIFS('Census Data'!$F:$F,'Census Data'!$A:$A,$A87)</f>
        <v>0.87963002039811489</v>
      </c>
      <c r="G87" s="14">
        <f>SUM(SUMIFS('Census Data'!K:K,'Census Data'!$A:$A,$A87),SUMIFS('Census Data'!L:L,'Census Data'!$A:$A,$A87))/SUMIFS('Census Data'!$F:$F,'Census Data'!$A:$A,$A87)</f>
        <v>2.1273827108391364E-2</v>
      </c>
      <c r="H87" s="14">
        <f>SUM(SUMIFS('Census Data'!O:O,'Census Data'!$A:$A,$A87),SUMIFS('Census Data'!P:P,'Census Data'!$A:$A,$A87))/SUMIFS('Census Data'!$F:$F,'Census Data'!$A:$A,$A87)</f>
        <v>4.5329535063656189E-2</v>
      </c>
      <c r="I87" s="16">
        <f t="shared" si="2"/>
        <v>5.3766617429837571E-2</v>
      </c>
      <c r="J87" s="14">
        <f>SUM(SUMIFS('Census Data'!W:W,'Census Data'!$A:$A,$A87),SUMIFS('Census Data'!X:X,'Census Data'!$A:$A,$A87))/SUMIFS('Census Data'!$F:$F,'Census Data'!$A:$A,$A87)</f>
        <v>0.17751987057747767</v>
      </c>
      <c r="K87" s="16">
        <f t="shared" si="3"/>
        <v>0.82248012942252235</v>
      </c>
      <c r="L87" s="19">
        <f>'EPA Data'!D88/SUM('EPA Data'!D:D)</f>
        <v>6.8837026506156406E-4</v>
      </c>
      <c r="M87" s="19">
        <f>'EPA Data'!E88/SUM('EPA Data'!E:E)</f>
        <v>1.5916274067859656E-3</v>
      </c>
      <c r="N87" s="19">
        <f>'EPA Data'!F88/SUM('EPA Data'!F:F)</f>
        <v>1.7452843555818111E-3</v>
      </c>
      <c r="O87" s="19">
        <f>'EPA Data'!G88/SUM('EPA Data'!G:G)</f>
        <v>5.7276779654363028E-4</v>
      </c>
      <c r="P87" s="19">
        <f>'EPA Data'!H88/SUM('EPA Data'!H:H)</f>
        <v>1.0137248226498835E-3</v>
      </c>
      <c r="Q87" s="19">
        <f>'EPA Data'!I88/SUM('EPA Data'!I:I)</f>
        <v>7.2318214042250322E-4</v>
      </c>
      <c r="R87" s="19">
        <f>'EPA Data'!J88/SUM('EPA Data'!J:J)</f>
        <v>1.2503415051967103E-3</v>
      </c>
      <c r="S87" s="19">
        <f>'EPA Data'!K88/SUM('EPA Data'!K:K)</f>
        <v>1.6465253836414552E-3</v>
      </c>
      <c r="T87" s="19">
        <f>'EPA Data'!L88/SUM('EPA Data'!L:L)</f>
        <v>1.1482740896767262E-3</v>
      </c>
      <c r="U87" s="19">
        <f>'EPA Data'!M88/SUM('EPA Data'!M:M)</f>
        <v>4.945636274256679E-4</v>
      </c>
      <c r="V87" s="19">
        <f>'EPA Data'!N88/SUM('EPA Data'!N:N)</f>
        <v>5.7154844169994112E-4</v>
      </c>
      <c r="W87" s="19">
        <f>'EPA Data'!O88/SUM('EPA Data'!O:O)</f>
        <v>6.5341408191991915E-4</v>
      </c>
      <c r="X87" s="19">
        <f>'EPA Data'!P88/SUM('EPA Data'!P:P)</f>
        <v>2.1599568084588218E-3</v>
      </c>
    </row>
    <row r="88" spans="1:24" x14ac:dyDescent="0.35">
      <c r="A88" s="13" t="s">
        <v>194</v>
      </c>
      <c r="B88" s="13" t="s">
        <v>187</v>
      </c>
      <c r="C88" s="18" t="s">
        <v>195</v>
      </c>
      <c r="D88" s="14">
        <f>SUMIFS('Census Data'!G:G,'Census Data'!$A:$A,$A88)/SUMIFS('Census Data'!$F:$F,'Census Data'!$A:$A,$A88)</f>
        <v>0.49656113683196401</v>
      </c>
      <c r="E88" s="16">
        <f>SUMIFS('Census Data'!H:H,'Census Data'!$A:$A,$A88)/SUMIFS('Census Data'!$F:$F,'Census Data'!$A:$A,$A88)</f>
        <v>0.50343886316803599</v>
      </c>
      <c r="F88" s="14">
        <f>SUM(SUMIFS('Census Data'!I:I,'Census Data'!$A:$A,$A88),SUMIFS('Census Data'!J:J,'Census Data'!$A:$A,$A88))/SUMIFS('Census Data'!$F:$F,'Census Data'!$A:$A,$A88)</f>
        <v>0.95766317874060003</v>
      </c>
      <c r="G88" s="14">
        <f>SUM(SUMIFS('Census Data'!K:K,'Census Data'!$A:$A,$A88),SUMIFS('Census Data'!L:L,'Census Data'!$A:$A,$A88))/SUMIFS('Census Data'!$F:$F,'Census Data'!$A:$A,$A88)</f>
        <v>5.1382235662482938E-3</v>
      </c>
      <c r="H88" s="14">
        <f>SUM(SUMIFS('Census Data'!O:O,'Census Data'!$A:$A,$A88),SUMIFS('Census Data'!P:P,'Census Data'!$A:$A,$A88))/SUMIFS('Census Data'!$F:$F,'Census Data'!$A:$A,$A88)</f>
        <v>6.5565873631814164E-3</v>
      </c>
      <c r="I88" s="16">
        <f t="shared" si="2"/>
        <v>3.0642010329970271E-2</v>
      </c>
      <c r="J88" s="14">
        <f>SUM(SUMIFS('Census Data'!W:W,'Census Data'!$A:$A,$A88),SUMIFS('Census Data'!X:X,'Census Data'!$A:$A,$A88))/SUMIFS('Census Data'!$F:$F,'Census Data'!$A:$A,$A88)</f>
        <v>2.6333395777022508E-2</v>
      </c>
      <c r="K88" s="16">
        <f t="shared" si="3"/>
        <v>0.97366660422297746</v>
      </c>
      <c r="L88" s="19">
        <f>'EPA Data'!D89/SUM('EPA Data'!D:D)</f>
        <v>7.421367467694497E-5</v>
      </c>
      <c r="M88" s="19">
        <f>'EPA Data'!E89/SUM('EPA Data'!E:E)</f>
        <v>1.7458837827223698E-4</v>
      </c>
      <c r="N88" s="19">
        <f>'EPA Data'!F89/SUM('EPA Data'!F:F)</f>
        <v>2.188044714314611E-4</v>
      </c>
      <c r="O88" s="19">
        <f>'EPA Data'!G89/SUM('EPA Data'!G:G)</f>
        <v>4.7161569598146079E-5</v>
      </c>
      <c r="P88" s="19">
        <f>'EPA Data'!H89/SUM('EPA Data'!H:H)</f>
        <v>1.1533184468151795E-4</v>
      </c>
      <c r="Q88" s="19">
        <f>'EPA Data'!I89/SUM('EPA Data'!I:I)</f>
        <v>8.6599696956231865E-5</v>
      </c>
      <c r="R88" s="19">
        <f>'EPA Data'!J89/SUM('EPA Data'!J:J)</f>
        <v>8.8736379076528684E-5</v>
      </c>
      <c r="S88" s="19">
        <f>'EPA Data'!K89/SUM('EPA Data'!K:K)</f>
        <v>1.7206341118371758E-4</v>
      </c>
      <c r="T88" s="19">
        <f>'EPA Data'!L89/SUM('EPA Data'!L:L)</f>
        <v>1.4774856967735142E-4</v>
      </c>
      <c r="U88" s="19">
        <f>'EPA Data'!M89/SUM('EPA Data'!M:M)</f>
        <v>5.5570746370202023E-5</v>
      </c>
      <c r="V88" s="19">
        <f>'EPA Data'!N89/SUM('EPA Data'!N:N)</f>
        <v>6.5947211585654038E-5</v>
      </c>
      <c r="W88" s="19">
        <f>'EPA Data'!O89/SUM('EPA Data'!O:O)</f>
        <v>9.4998464389144991E-5</v>
      </c>
      <c r="X88" s="19">
        <f>'EPA Data'!P89/SUM('EPA Data'!P:P)</f>
        <v>2.4424934927339437E-4</v>
      </c>
    </row>
    <row r="89" spans="1:24" x14ac:dyDescent="0.35">
      <c r="A89" s="13" t="s">
        <v>196</v>
      </c>
      <c r="B89" s="13" t="s">
        <v>187</v>
      </c>
      <c r="C89" s="18" t="s">
        <v>197</v>
      </c>
      <c r="D89" s="14">
        <f>SUMIFS('Census Data'!G:G,'Census Data'!$A:$A,$A89)/SUMIFS('Census Data'!$F:$F,'Census Data'!$A:$A,$A89)</f>
        <v>0.4878141299193931</v>
      </c>
      <c r="E89" s="16">
        <f>SUMIFS('Census Data'!H:H,'Census Data'!$A:$A,$A89)/SUMIFS('Census Data'!$F:$F,'Census Data'!$A:$A,$A89)</f>
        <v>0.5121858700806069</v>
      </c>
      <c r="F89" s="14">
        <f>SUM(SUMIFS('Census Data'!I:I,'Census Data'!$A:$A,$A89),SUMIFS('Census Data'!J:J,'Census Data'!$A:$A,$A89))/SUMIFS('Census Data'!$F:$F,'Census Data'!$A:$A,$A89)</f>
        <v>0.67776197249881465</v>
      </c>
      <c r="G89" s="14">
        <f>SUM(SUMIFS('Census Data'!K:K,'Census Data'!$A:$A,$A89),SUMIFS('Census Data'!L:L,'Census Data'!$A:$A,$A89))/SUMIFS('Census Data'!$F:$F,'Census Data'!$A:$A,$A89)</f>
        <v>0.28165007112375534</v>
      </c>
      <c r="H89" s="14">
        <f>SUM(SUMIFS('Census Data'!O:O,'Census Data'!$A:$A,$A89),SUMIFS('Census Data'!P:P,'Census Data'!$A:$A,$A89))/SUMIFS('Census Data'!$F:$F,'Census Data'!$A:$A,$A89)</f>
        <v>5.1209103840682791E-3</v>
      </c>
      <c r="I89" s="16">
        <f t="shared" si="2"/>
        <v>3.5467045993361812E-2</v>
      </c>
      <c r="J89" s="14">
        <f>SUM(SUMIFS('Census Data'!W:W,'Census Data'!$A:$A,$A89),SUMIFS('Census Data'!X:X,'Census Data'!$A:$A,$A89))/SUMIFS('Census Data'!$F:$F,'Census Data'!$A:$A,$A89)</f>
        <v>0.14992887624466572</v>
      </c>
      <c r="K89" s="16">
        <f t="shared" si="3"/>
        <v>0.85007112375533422</v>
      </c>
      <c r="L89" s="19">
        <f>'EPA Data'!D90/SUM('EPA Data'!D:D)</f>
        <v>2.8509303406699698E-5</v>
      </c>
      <c r="M89" s="19">
        <f>'EPA Data'!E90/SUM('EPA Data'!E:E)</f>
        <v>2.7991759459517952E-5</v>
      </c>
      <c r="N89" s="19">
        <f>'EPA Data'!F90/SUM('EPA Data'!F:F)</f>
        <v>4.9773329346092606E-5</v>
      </c>
      <c r="O89" s="19">
        <f>'EPA Data'!G90/SUM('EPA Data'!G:G)</f>
        <v>1.0932321389181611E-5</v>
      </c>
      <c r="P89" s="19">
        <f>'EPA Data'!H90/SUM('EPA Data'!H:H)</f>
        <v>2.0759963622156508E-5</v>
      </c>
      <c r="Q89" s="19">
        <f>'EPA Data'!I90/SUM('EPA Data'!I:I)</f>
        <v>2.444448920750976E-5</v>
      </c>
      <c r="R89" s="19">
        <f>'EPA Data'!J90/SUM('EPA Data'!J:J)</f>
        <v>2.7368204862477422E-5</v>
      </c>
      <c r="S89" s="19">
        <f>'EPA Data'!K90/SUM('EPA Data'!K:K)</f>
        <v>4.8783007007871263E-5</v>
      </c>
      <c r="T89" s="19">
        <f>'EPA Data'!L90/SUM('EPA Data'!L:L)</f>
        <v>5.3287710457126357E-5</v>
      </c>
      <c r="U89" s="19">
        <f>'EPA Data'!M90/SUM('EPA Data'!M:M)</f>
        <v>8.1407698958998978E-6</v>
      </c>
      <c r="V89" s="19">
        <f>'EPA Data'!N90/SUM('EPA Data'!N:N)</f>
        <v>1.0212743214237284E-5</v>
      </c>
      <c r="W89" s="19">
        <f>'EPA Data'!O90/SUM('EPA Data'!O:O)</f>
        <v>2.2434542022325798E-5</v>
      </c>
      <c r="X89" s="19">
        <f>'EPA Data'!P90/SUM('EPA Data'!P:P)</f>
        <v>3.7930679393485281E-5</v>
      </c>
    </row>
    <row r="90" spans="1:24" x14ac:dyDescent="0.35">
      <c r="A90" s="13" t="s">
        <v>198</v>
      </c>
      <c r="B90" s="13" t="s">
        <v>187</v>
      </c>
      <c r="C90" s="18" t="s">
        <v>36</v>
      </c>
      <c r="D90" s="14">
        <f>SUMIFS('Census Data'!G:G,'Census Data'!$A:$A,$A90)/SUMIFS('Census Data'!$F:$F,'Census Data'!$A:$A,$A90)</f>
        <v>0.51139240506329109</v>
      </c>
      <c r="E90" s="16">
        <f>SUMIFS('Census Data'!H:H,'Census Data'!$A:$A,$A90)/SUMIFS('Census Data'!$F:$F,'Census Data'!$A:$A,$A90)</f>
        <v>0.48860759493670886</v>
      </c>
      <c r="F90" s="14">
        <f>SUM(SUMIFS('Census Data'!I:I,'Census Data'!$A:$A,$A90),SUMIFS('Census Data'!J:J,'Census Data'!$A:$A,$A90))/SUMIFS('Census Data'!$F:$F,'Census Data'!$A:$A,$A90)</f>
        <v>0.75084388185654005</v>
      </c>
      <c r="G90" s="14">
        <f>SUM(SUMIFS('Census Data'!K:K,'Census Data'!$A:$A,$A90),SUMIFS('Census Data'!L:L,'Census Data'!$A:$A,$A90))/SUMIFS('Census Data'!$F:$F,'Census Data'!$A:$A,$A90)</f>
        <v>0.21772151898734177</v>
      </c>
      <c r="H90" s="14">
        <f>SUM(SUMIFS('Census Data'!O:O,'Census Data'!$A:$A,$A90),SUMIFS('Census Data'!P:P,'Census Data'!$A:$A,$A90))/SUMIFS('Census Data'!$F:$F,'Census Data'!$A:$A,$A90)</f>
        <v>2.5316455696202532E-3</v>
      </c>
      <c r="I90" s="16">
        <f t="shared" si="2"/>
        <v>2.890295358649797E-2</v>
      </c>
      <c r="J90" s="14">
        <f>SUM(SUMIFS('Census Data'!W:W,'Census Data'!$A:$A,$A90),SUMIFS('Census Data'!X:X,'Census Data'!$A:$A,$A90))/SUMIFS('Census Data'!$F:$F,'Census Data'!$A:$A,$A90)</f>
        <v>2.6371308016877638E-2</v>
      </c>
      <c r="K90" s="16">
        <f t="shared" si="3"/>
        <v>0.97362869198312241</v>
      </c>
      <c r="L90" s="19">
        <f>'EPA Data'!D91/SUM('EPA Data'!D:D)</f>
        <v>7.1686408139895649E-6</v>
      </c>
      <c r="M90" s="19">
        <f>'EPA Data'!E91/SUM('EPA Data'!E:E)</f>
        <v>8.0160301774167221E-6</v>
      </c>
      <c r="N90" s="19">
        <f>'EPA Data'!F91/SUM('EPA Data'!F:F)</f>
        <v>1.3990133818953372E-5</v>
      </c>
      <c r="O90" s="19">
        <f>'EPA Data'!G91/SUM('EPA Data'!G:G)</f>
        <v>3.0186481160568268E-6</v>
      </c>
      <c r="P90" s="19">
        <f>'EPA Data'!H91/SUM('EPA Data'!H:H)</f>
        <v>5.7508844924031592E-6</v>
      </c>
      <c r="Q90" s="19">
        <f>'EPA Data'!I91/SUM('EPA Data'!I:I)</f>
        <v>6.7457746429958066E-6</v>
      </c>
      <c r="R90" s="19">
        <f>'EPA Data'!J91/SUM('EPA Data'!J:J)</f>
        <v>7.7103380473569314E-6</v>
      </c>
      <c r="S90" s="19">
        <f>'EPA Data'!K91/SUM('EPA Data'!K:K)</f>
        <v>1.3294851558168757E-5</v>
      </c>
      <c r="T90" s="19">
        <f>'EPA Data'!L91/SUM('EPA Data'!L:L)</f>
        <v>1.4605803105473589E-5</v>
      </c>
      <c r="U90" s="19">
        <f>'EPA Data'!M91/SUM('EPA Data'!M:M)</f>
        <v>2.3387441439443019E-6</v>
      </c>
      <c r="V90" s="19">
        <f>'EPA Data'!N91/SUM('EPA Data'!N:N)</f>
        <v>2.8738609981854129E-6</v>
      </c>
      <c r="W90" s="19">
        <f>'EPA Data'!O91/SUM('EPA Data'!O:O)</f>
        <v>6.0159584000169978E-6</v>
      </c>
      <c r="X90" s="19">
        <f>'EPA Data'!P91/SUM('EPA Data'!P:P)</f>
        <v>1.0404872734130177E-5</v>
      </c>
    </row>
    <row r="91" spans="1:24" x14ac:dyDescent="0.35">
      <c r="A91" s="13" t="s">
        <v>199</v>
      </c>
      <c r="B91" s="13" t="s">
        <v>187</v>
      </c>
      <c r="C91" s="18" t="s">
        <v>200</v>
      </c>
      <c r="D91" s="14">
        <f>SUMIFS('Census Data'!G:G,'Census Data'!$A:$A,$A91)/SUMIFS('Census Data'!$F:$F,'Census Data'!$A:$A,$A91)</f>
        <v>0.50015925257458327</v>
      </c>
      <c r="E91" s="16">
        <f>SUMIFS('Census Data'!H:H,'Census Data'!$A:$A,$A91)/SUMIFS('Census Data'!$F:$F,'Census Data'!$A:$A,$A91)</f>
        <v>0.49984074742541673</v>
      </c>
      <c r="F91" s="14">
        <f>SUM(SUMIFS('Census Data'!I:I,'Census Data'!$A:$A,$A91),SUMIFS('Census Data'!J:J,'Census Data'!$A:$A,$A91))/SUMIFS('Census Data'!$F:$F,'Census Data'!$A:$A,$A91)</f>
        <v>0.91648087199631945</v>
      </c>
      <c r="G91" s="14">
        <f>SUM(SUMIFS('Census Data'!K:K,'Census Data'!$A:$A,$A91),SUMIFS('Census Data'!L:L,'Census Data'!$A:$A,$A91))/SUMIFS('Census Data'!$F:$F,'Census Data'!$A:$A,$A91)</f>
        <v>8.4226917224050676E-3</v>
      </c>
      <c r="H91" s="14">
        <f>SUM(SUMIFS('Census Data'!O:O,'Census Data'!$A:$A,$A91),SUMIFS('Census Data'!P:P,'Census Data'!$A:$A,$A91))/SUMIFS('Census Data'!$F:$F,'Census Data'!$A:$A,$A91)</f>
        <v>2.2436918285734509E-2</v>
      </c>
      <c r="I91" s="16">
        <f t="shared" si="2"/>
        <v>5.2659517995541028E-2</v>
      </c>
      <c r="J91" s="14">
        <f>SUM(SUMIFS('Census Data'!W:W,'Census Data'!$A:$A,$A91),SUMIFS('Census Data'!X:X,'Census Data'!$A:$A,$A91))/SUMIFS('Census Data'!$F:$F,'Census Data'!$A:$A,$A91)</f>
        <v>0.15263474537282798</v>
      </c>
      <c r="K91" s="16">
        <f t="shared" si="3"/>
        <v>0.84736525462717205</v>
      </c>
      <c r="L91" s="19">
        <f>'EPA Data'!D92/SUM('EPA Data'!D:D)</f>
        <v>5.0579597370792648E-5</v>
      </c>
      <c r="M91" s="19">
        <f>'EPA Data'!E92/SUM('EPA Data'!E:E)</f>
        <v>1.2255243368585822E-4</v>
      </c>
      <c r="N91" s="19">
        <f>'EPA Data'!F92/SUM('EPA Data'!F:F)</f>
        <v>1.4562651000241703E-4</v>
      </c>
      <c r="O91" s="19">
        <f>'EPA Data'!G92/SUM('EPA Data'!G:G)</f>
        <v>3.4693911424446753E-5</v>
      </c>
      <c r="P91" s="19">
        <f>'EPA Data'!H92/SUM('EPA Data'!H:H)</f>
        <v>7.9984368994036144E-5</v>
      </c>
      <c r="Q91" s="19">
        <f>'EPA Data'!I92/SUM('EPA Data'!I:I)</f>
        <v>5.8590229541579984E-5</v>
      </c>
      <c r="R91" s="19">
        <f>'EPA Data'!J92/SUM('EPA Data'!J:J)</f>
        <v>7.1515439931439269E-5</v>
      </c>
      <c r="S91" s="19">
        <f>'EPA Data'!K92/SUM('EPA Data'!K:K)</f>
        <v>1.227045079047583E-4</v>
      </c>
      <c r="T91" s="19">
        <f>'EPA Data'!L92/SUM('EPA Data'!L:L)</f>
        <v>9.6772395176912814E-5</v>
      </c>
      <c r="U91" s="19">
        <f>'EPA Data'!M92/SUM('EPA Data'!M:M)</f>
        <v>3.8402469508524509E-5</v>
      </c>
      <c r="V91" s="19">
        <f>'EPA Data'!N92/SUM('EPA Data'!N:N)</f>
        <v>4.5503301305088113E-5</v>
      </c>
      <c r="W91" s="19">
        <f>'EPA Data'!O92/SUM('EPA Data'!O:O)</f>
        <v>6.0188532455652554E-5</v>
      </c>
      <c r="X91" s="19">
        <f>'EPA Data'!P92/SUM('EPA Data'!P:P)</f>
        <v>1.700916631089934E-4</v>
      </c>
    </row>
    <row r="92" spans="1:24" x14ac:dyDescent="0.35">
      <c r="A92" s="13" t="s">
        <v>201</v>
      </c>
      <c r="B92" s="13" t="s">
        <v>187</v>
      </c>
      <c r="C92" s="18" t="s">
        <v>202</v>
      </c>
      <c r="D92" s="14">
        <f>SUMIFS('Census Data'!G:G,'Census Data'!$A:$A,$A92)/SUMIFS('Census Data'!$F:$F,'Census Data'!$A:$A,$A92)</f>
        <v>0.50964645970032318</v>
      </c>
      <c r="E92" s="16">
        <f>SUMIFS('Census Data'!H:H,'Census Data'!$A:$A,$A92)/SUMIFS('Census Data'!$F:$F,'Census Data'!$A:$A,$A92)</f>
        <v>0.49035354029967682</v>
      </c>
      <c r="F92" s="14">
        <f>SUM(SUMIFS('Census Data'!I:I,'Census Data'!$A:$A,$A92),SUMIFS('Census Data'!J:J,'Census Data'!$A:$A,$A92))/SUMIFS('Census Data'!$F:$F,'Census Data'!$A:$A,$A92)</f>
        <v>0.42748016844579373</v>
      </c>
      <c r="G92" s="14">
        <f>SUM(SUMIFS('Census Data'!K:K,'Census Data'!$A:$A,$A92),SUMIFS('Census Data'!L:L,'Census Data'!$A:$A,$A92))/SUMIFS('Census Data'!$F:$F,'Census Data'!$A:$A,$A92)</f>
        <v>0.54735089609244936</v>
      </c>
      <c r="H92" s="14">
        <f>SUM(SUMIFS('Census Data'!O:O,'Census Data'!$A:$A,$A92),SUMIFS('Census Data'!P:P,'Census Data'!$A:$A,$A92))/SUMIFS('Census Data'!$F:$F,'Census Data'!$A:$A,$A92)</f>
        <v>7.8346880814807555E-3</v>
      </c>
      <c r="I92" s="16">
        <f t="shared" si="2"/>
        <v>1.7334247380276113E-2</v>
      </c>
      <c r="J92" s="14">
        <f>SUM(SUMIFS('Census Data'!W:W,'Census Data'!$A:$A,$A92),SUMIFS('Census Data'!X:X,'Census Data'!$A:$A,$A92))/SUMIFS('Census Data'!$F:$F,'Census Data'!$A:$A,$A92)</f>
        <v>5.9935363823327786E-2</v>
      </c>
      <c r="K92" s="16">
        <f t="shared" si="3"/>
        <v>0.94006463617667224</v>
      </c>
      <c r="L92" s="19">
        <f>'EPA Data'!D93/SUM('EPA Data'!D:D)</f>
        <v>2.4110283034385562E-5</v>
      </c>
      <c r="M92" s="19">
        <f>'EPA Data'!E93/SUM('EPA Data'!E:E)</f>
        <v>2.6994734182433455E-5</v>
      </c>
      <c r="N92" s="19">
        <f>'EPA Data'!F93/SUM('EPA Data'!F:F)</f>
        <v>4.8884601436944296E-5</v>
      </c>
      <c r="O92" s="19">
        <f>'EPA Data'!G93/SUM('EPA Data'!G:G)</f>
        <v>1.1905773317247005E-5</v>
      </c>
      <c r="P92" s="19">
        <f>'EPA Data'!H93/SUM('EPA Data'!H:H)</f>
        <v>2.1889396395808145E-5</v>
      </c>
      <c r="Q92" s="19">
        <f>'EPA Data'!I93/SUM('EPA Data'!I:I)</f>
        <v>2.5810168769975322E-5</v>
      </c>
      <c r="R92" s="19">
        <f>'EPA Data'!J93/SUM('EPA Data'!J:J)</f>
        <v>2.2056777209336149E-5</v>
      </c>
      <c r="S92" s="19">
        <f>'EPA Data'!K93/SUM('EPA Data'!K:K)</f>
        <v>4.1798164343314621E-5</v>
      </c>
      <c r="T92" s="19">
        <f>'EPA Data'!L93/SUM('EPA Data'!L:L)</f>
        <v>5.768779567429598E-5</v>
      </c>
      <c r="U92" s="19">
        <f>'EPA Data'!M93/SUM('EPA Data'!M:M)</f>
        <v>8.0308907234054806E-6</v>
      </c>
      <c r="V92" s="19">
        <f>'EPA Data'!N93/SUM('EPA Data'!N:N)</f>
        <v>1.0384048619790505E-5</v>
      </c>
      <c r="W92" s="19">
        <f>'EPA Data'!O93/SUM('EPA Data'!O:O)</f>
        <v>2.4570324137800744E-5</v>
      </c>
      <c r="X92" s="19">
        <f>'EPA Data'!P93/SUM('EPA Data'!P:P)</f>
        <v>4.1438823808205184E-5</v>
      </c>
    </row>
    <row r="93" spans="1:24" x14ac:dyDescent="0.35">
      <c r="A93" s="13" t="s">
        <v>203</v>
      </c>
      <c r="B93" s="13" t="s">
        <v>187</v>
      </c>
      <c r="C93" s="18" t="s">
        <v>204</v>
      </c>
      <c r="D93" s="14">
        <f>SUMIFS('Census Data'!G:G,'Census Data'!$A:$A,$A93)/SUMIFS('Census Data'!$F:$F,'Census Data'!$A:$A,$A93)</f>
        <v>0.4809979016087666</v>
      </c>
      <c r="E93" s="16">
        <f>SUMIFS('Census Data'!H:H,'Census Data'!$A:$A,$A93)/SUMIFS('Census Data'!$F:$F,'Census Data'!$A:$A,$A93)</f>
        <v>0.51900209839123335</v>
      </c>
      <c r="F93" s="14">
        <f>SUM(SUMIFS('Census Data'!I:I,'Census Data'!$A:$A,$A93),SUMIFS('Census Data'!J:J,'Census Data'!$A:$A,$A93))/SUMIFS('Census Data'!$F:$F,'Census Data'!$A:$A,$A93)</f>
        <v>0.7213802751224061</v>
      </c>
      <c r="G93" s="14">
        <f>SUM(SUMIFS('Census Data'!K:K,'Census Data'!$A:$A,$A93),SUMIFS('Census Data'!L:L,'Census Data'!$A:$A,$A93))/SUMIFS('Census Data'!$F:$F,'Census Data'!$A:$A,$A93)</f>
        <v>0.24327349032408488</v>
      </c>
      <c r="H93" s="14">
        <f>SUM(SUMIFS('Census Data'!O:O,'Census Data'!$A:$A,$A93),SUMIFS('Census Data'!P:P,'Census Data'!$A:$A,$A93))/SUMIFS('Census Data'!$F:$F,'Census Data'!$A:$A,$A93)</f>
        <v>7.2744229424108187E-3</v>
      </c>
      <c r="I93" s="16">
        <f t="shared" si="2"/>
        <v>2.8071811611098285E-2</v>
      </c>
      <c r="J93" s="14">
        <f>SUM(SUMIFS('Census Data'!W:W,'Census Data'!$A:$A,$A93),SUMIFS('Census Data'!X:X,'Census Data'!$A:$A,$A93))/SUMIFS('Census Data'!$F:$F,'Census Data'!$A:$A,$A93)</f>
        <v>5.1060853345768244E-2</v>
      </c>
      <c r="K93" s="16">
        <f t="shared" si="3"/>
        <v>0.94893914665423174</v>
      </c>
      <c r="L93" s="19">
        <f>'EPA Data'!D94/SUM('EPA Data'!D:D)</f>
        <v>3.499502274506336E-5</v>
      </c>
      <c r="M93" s="19">
        <f>'EPA Data'!E94/SUM('EPA Data'!E:E)</f>
        <v>4.8604011928800467E-5</v>
      </c>
      <c r="N93" s="19">
        <f>'EPA Data'!F94/SUM('EPA Data'!F:F)</f>
        <v>7.9252417101797484E-5</v>
      </c>
      <c r="O93" s="19">
        <f>'EPA Data'!G94/SUM('EPA Data'!G:G)</f>
        <v>1.7959015771365163E-5</v>
      </c>
      <c r="P93" s="19">
        <f>'EPA Data'!H94/SUM('EPA Data'!H:H)</f>
        <v>3.3189112821862635E-5</v>
      </c>
      <c r="Q93" s="19">
        <f>'EPA Data'!I94/SUM('EPA Data'!I:I)</f>
        <v>3.6249243676210718E-5</v>
      </c>
      <c r="R93" s="19">
        <f>'EPA Data'!J94/SUM('EPA Data'!J:J)</f>
        <v>3.6913850125174057E-5</v>
      </c>
      <c r="S93" s="19">
        <f>'EPA Data'!K94/SUM('EPA Data'!K:K)</f>
        <v>6.7804861536864124E-5</v>
      </c>
      <c r="T93" s="19">
        <f>'EPA Data'!L94/SUM('EPA Data'!L:L)</f>
        <v>7.2473500728065154E-5</v>
      </c>
      <c r="U93" s="19">
        <f>'EPA Data'!M94/SUM('EPA Data'!M:M)</f>
        <v>1.4241496335365248E-5</v>
      </c>
      <c r="V93" s="19">
        <f>'EPA Data'!N94/SUM('EPA Data'!N:N)</f>
        <v>1.7840536000705573E-5</v>
      </c>
      <c r="W93" s="19">
        <f>'EPA Data'!O94/SUM('EPA Data'!O:O)</f>
        <v>3.0847254076999821E-5</v>
      </c>
      <c r="X93" s="19">
        <f>'EPA Data'!P94/SUM('EPA Data'!P:P)</f>
        <v>6.1232149519192653E-5</v>
      </c>
    </row>
    <row r="94" spans="1:24" x14ac:dyDescent="0.35">
      <c r="A94" s="13" t="s">
        <v>205</v>
      </c>
      <c r="B94" s="13" t="s">
        <v>187</v>
      </c>
      <c r="C94" s="18" t="s">
        <v>48</v>
      </c>
      <c r="D94" s="14">
        <f>SUMIFS('Census Data'!G:G,'Census Data'!$A:$A,$A94)/SUMIFS('Census Data'!$F:$F,'Census Data'!$A:$A,$A94)</f>
        <v>0.49065163596370637</v>
      </c>
      <c r="E94" s="16">
        <f>SUMIFS('Census Data'!H:H,'Census Data'!$A:$A,$A94)/SUMIFS('Census Data'!$F:$F,'Census Data'!$A:$A,$A94)</f>
        <v>0.50934836403629369</v>
      </c>
      <c r="F94" s="14">
        <f>SUM(SUMIFS('Census Data'!I:I,'Census Data'!$A:$A,$A94),SUMIFS('Census Data'!J:J,'Census Data'!$A:$A,$A94))/SUMIFS('Census Data'!$F:$F,'Census Data'!$A:$A,$A94)</f>
        <v>0.96734946384382736</v>
      </c>
      <c r="G94" s="14">
        <f>SUM(SUMIFS('Census Data'!K:K,'Census Data'!$A:$A,$A94),SUMIFS('Census Data'!L:L,'Census Data'!$A:$A,$A94))/SUMIFS('Census Data'!$F:$F,'Census Data'!$A:$A,$A94)</f>
        <v>8.111080560901842E-3</v>
      </c>
      <c r="H94" s="14">
        <f>SUM(SUMIFS('Census Data'!O:O,'Census Data'!$A:$A,$A94),SUMIFS('Census Data'!P:P,'Census Data'!$A:$A,$A94))/SUMIFS('Census Data'!$F:$F,'Census Data'!$A:$A,$A94)</f>
        <v>2.3370910090734121E-3</v>
      </c>
      <c r="I94" s="16">
        <f t="shared" si="2"/>
        <v>2.2202364586197398E-2</v>
      </c>
      <c r="J94" s="14">
        <f>SUM(SUMIFS('Census Data'!W:W,'Census Data'!$A:$A,$A94),SUMIFS('Census Data'!X:X,'Census Data'!$A:$A,$A94))/SUMIFS('Census Data'!$F:$F,'Census Data'!$A:$A,$A94)</f>
        <v>2.3164696178168822E-2</v>
      </c>
      <c r="K94" s="16">
        <f t="shared" si="3"/>
        <v>0.97683530382183115</v>
      </c>
      <c r="L94" s="19">
        <f>'EPA Data'!D95/SUM('EPA Data'!D:D)</f>
        <v>4.4985451358733453E-5</v>
      </c>
      <c r="M94" s="19">
        <f>'EPA Data'!E95/SUM('EPA Data'!E:E)</f>
        <v>8.8333437513648299E-5</v>
      </c>
      <c r="N94" s="19">
        <f>'EPA Data'!F95/SUM('EPA Data'!F:F)</f>
        <v>1.0313035166272426E-4</v>
      </c>
      <c r="O94" s="19">
        <f>'EPA Data'!G95/SUM('EPA Data'!G:G)</f>
        <v>2.5003292791787649E-5</v>
      </c>
      <c r="P94" s="19">
        <f>'EPA Data'!H95/SUM('EPA Data'!H:H)</f>
        <v>5.37947354629095E-5</v>
      </c>
      <c r="Q94" s="19">
        <f>'EPA Data'!I95/SUM('EPA Data'!I:I)</f>
        <v>3.706185178353077E-5</v>
      </c>
      <c r="R94" s="19">
        <f>'EPA Data'!J95/SUM('EPA Data'!J:J)</f>
        <v>4.177481145881532E-5</v>
      </c>
      <c r="S94" s="19">
        <f>'EPA Data'!K95/SUM('EPA Data'!K:K)</f>
        <v>6.4819641094664325E-5</v>
      </c>
      <c r="T94" s="19">
        <f>'EPA Data'!L95/SUM('EPA Data'!L:L)</f>
        <v>6.8400428114037313E-5</v>
      </c>
      <c r="U94" s="19">
        <f>'EPA Data'!M95/SUM('EPA Data'!M:M)</f>
        <v>2.4459576175363447E-5</v>
      </c>
      <c r="V94" s="19">
        <f>'EPA Data'!N95/SUM('EPA Data'!N:N)</f>
        <v>3.2634096490881772E-5</v>
      </c>
      <c r="W94" s="19">
        <f>'EPA Data'!O95/SUM('EPA Data'!O:O)</f>
        <v>5.5468764871777126E-5</v>
      </c>
      <c r="X94" s="19">
        <f>'EPA Data'!P95/SUM('EPA Data'!P:P)</f>
        <v>1.0239884494830165E-4</v>
      </c>
    </row>
    <row r="95" spans="1:24" x14ac:dyDescent="0.35">
      <c r="A95" s="13" t="s">
        <v>206</v>
      </c>
      <c r="B95" s="13" t="s">
        <v>187</v>
      </c>
      <c r="C95" s="18" t="s">
        <v>50</v>
      </c>
      <c r="D95" s="14">
        <f>SUMIFS('Census Data'!G:G,'Census Data'!$A:$A,$A95)/SUMIFS('Census Data'!$F:$F,'Census Data'!$A:$A,$A95)</f>
        <v>0.49575070821529743</v>
      </c>
      <c r="E95" s="16">
        <f>SUMIFS('Census Data'!H:H,'Census Data'!$A:$A,$A95)/SUMIFS('Census Data'!$F:$F,'Census Data'!$A:$A,$A95)</f>
        <v>0.50424929178470257</v>
      </c>
      <c r="F95" s="14">
        <f>SUM(SUMIFS('Census Data'!I:I,'Census Data'!$A:$A,$A95),SUMIFS('Census Data'!J:J,'Census Data'!$A:$A,$A95))/SUMIFS('Census Data'!$F:$F,'Census Data'!$A:$A,$A95)</f>
        <v>0.96357749898826384</v>
      </c>
      <c r="G95" s="14">
        <f>SUM(SUMIFS('Census Data'!K:K,'Census Data'!$A:$A,$A95),SUMIFS('Census Data'!L:L,'Census Data'!$A:$A,$A95))/SUMIFS('Census Data'!$F:$F,'Census Data'!$A:$A,$A95)</f>
        <v>5.3014973694860378E-3</v>
      </c>
      <c r="H95" s="14">
        <f>SUM(SUMIFS('Census Data'!O:O,'Census Data'!$A:$A,$A95),SUMIFS('Census Data'!P:P,'Census Data'!$A:$A,$A95))/SUMIFS('Census Data'!$F:$F,'Census Data'!$A:$A,$A95)</f>
        <v>4.8158640226628894E-3</v>
      </c>
      <c r="I95" s="16">
        <f t="shared" si="2"/>
        <v>2.6305139619587248E-2</v>
      </c>
      <c r="J95" s="14">
        <f>SUM(SUMIFS('Census Data'!W:W,'Census Data'!$A:$A,$A95),SUMIFS('Census Data'!X:X,'Census Data'!$A:$A,$A95))/SUMIFS('Census Data'!$F:$F,'Census Data'!$A:$A,$A95)</f>
        <v>2.5333872925940915E-2</v>
      </c>
      <c r="K95" s="16">
        <f t="shared" si="3"/>
        <v>0.97466612707405909</v>
      </c>
      <c r="L95" s="19">
        <f>'EPA Data'!D96/SUM('EPA Data'!D:D)</f>
        <v>4.4773662919196147E-5</v>
      </c>
      <c r="M95" s="19">
        <f>'EPA Data'!E96/SUM('EPA Data'!E:E)</f>
        <v>8.8858689593461878E-5</v>
      </c>
      <c r="N95" s="19">
        <f>'EPA Data'!F96/SUM('EPA Data'!F:F)</f>
        <v>1.2085332268515906E-4</v>
      </c>
      <c r="O95" s="19">
        <f>'EPA Data'!G96/SUM('EPA Data'!G:G)</f>
        <v>3.2200985199605501E-5</v>
      </c>
      <c r="P95" s="19">
        <f>'EPA Data'!H96/SUM('EPA Data'!H:H)</f>
        <v>6.3434087256664652E-5</v>
      </c>
      <c r="Q95" s="19">
        <f>'EPA Data'!I96/SUM('EPA Data'!I:I)</f>
        <v>5.1144460511745589E-5</v>
      </c>
      <c r="R95" s="19">
        <f>'EPA Data'!J96/SUM('EPA Data'!J:J)</f>
        <v>6.2182638821287463E-5</v>
      </c>
      <c r="S95" s="19">
        <f>'EPA Data'!K96/SUM('EPA Data'!K:K)</f>
        <v>9.4925239186419331E-5</v>
      </c>
      <c r="T95" s="19">
        <f>'EPA Data'!L96/SUM('EPA Data'!L:L)</f>
        <v>9.4144608076929547E-5</v>
      </c>
      <c r="U95" s="19">
        <f>'EPA Data'!M96/SUM('EPA Data'!M:M)</f>
        <v>2.6507595239597516E-5</v>
      </c>
      <c r="V95" s="19">
        <f>'EPA Data'!N96/SUM('EPA Data'!N:N)</f>
        <v>3.4856113914911209E-5</v>
      </c>
      <c r="W95" s="19">
        <f>'EPA Data'!O96/SUM('EPA Data'!O:O)</f>
        <v>5.7294951142741523E-5</v>
      </c>
      <c r="X95" s="19">
        <f>'EPA Data'!P96/SUM('EPA Data'!P:P)</f>
        <v>1.1979339472895762E-4</v>
      </c>
    </row>
    <row r="96" spans="1:24" x14ac:dyDescent="0.35">
      <c r="A96" s="13" t="s">
        <v>207</v>
      </c>
      <c r="B96" s="13" t="s">
        <v>187</v>
      </c>
      <c r="C96" s="18" t="s">
        <v>208</v>
      </c>
      <c r="D96" s="14">
        <f>SUMIFS('Census Data'!G:G,'Census Data'!$A:$A,$A96)/SUMIFS('Census Data'!$F:$F,'Census Data'!$A:$A,$A96)</f>
        <v>0.49364238410596029</v>
      </c>
      <c r="E96" s="16">
        <f>SUMIFS('Census Data'!H:H,'Census Data'!$A:$A,$A96)/SUMIFS('Census Data'!$F:$F,'Census Data'!$A:$A,$A96)</f>
        <v>0.50635761589403971</v>
      </c>
      <c r="F96" s="14">
        <f>SUM(SUMIFS('Census Data'!I:I,'Census Data'!$A:$A,$A96),SUMIFS('Census Data'!J:J,'Census Data'!$A:$A,$A96))/SUMIFS('Census Data'!$F:$F,'Census Data'!$A:$A,$A96)</f>
        <v>0.85907284768211922</v>
      </c>
      <c r="G96" s="14">
        <f>SUM(SUMIFS('Census Data'!K:K,'Census Data'!$A:$A,$A96),SUMIFS('Census Data'!L:L,'Census Data'!$A:$A,$A96))/SUMIFS('Census Data'!$F:$F,'Census Data'!$A:$A,$A96)</f>
        <v>0.11576158940397351</v>
      </c>
      <c r="H96" s="14">
        <f>SUM(SUMIFS('Census Data'!O:O,'Census Data'!$A:$A,$A96),SUMIFS('Census Data'!P:P,'Census Data'!$A:$A,$A96))/SUMIFS('Census Data'!$F:$F,'Census Data'!$A:$A,$A96)</f>
        <v>1.8543046357615894E-3</v>
      </c>
      <c r="I96" s="16">
        <f t="shared" si="2"/>
        <v>2.3311258278145619E-2</v>
      </c>
      <c r="J96" s="14">
        <f>SUM(SUMIFS('Census Data'!W:W,'Census Data'!$A:$A,$A96),SUMIFS('Census Data'!X:X,'Census Data'!$A:$A,$A96))/SUMIFS('Census Data'!$F:$F,'Census Data'!$A:$A,$A96)</f>
        <v>2.5033112582781458E-2</v>
      </c>
      <c r="K96" s="16">
        <f t="shared" si="3"/>
        <v>0.9749668874172186</v>
      </c>
      <c r="L96" s="19">
        <f>'EPA Data'!D97/SUM('EPA Data'!D:D)</f>
        <v>1.8282053311784985E-5</v>
      </c>
      <c r="M96" s="19">
        <f>'EPA Data'!E97/SUM('EPA Data'!E:E)</f>
        <v>2.2618262207594412E-5</v>
      </c>
      <c r="N96" s="19">
        <f>'EPA Data'!F97/SUM('EPA Data'!F:F)</f>
        <v>3.8024206409022077E-5</v>
      </c>
      <c r="O96" s="19">
        <f>'EPA Data'!G97/SUM('EPA Data'!G:G)</f>
        <v>8.2986943956308523E-6</v>
      </c>
      <c r="P96" s="19">
        <f>'EPA Data'!H97/SUM('EPA Data'!H:H)</f>
        <v>1.6642518698972684E-5</v>
      </c>
      <c r="Q96" s="19">
        <f>'EPA Data'!I97/SUM('EPA Data'!I:I)</f>
        <v>1.8118249808538271E-5</v>
      </c>
      <c r="R96" s="19">
        <f>'EPA Data'!J97/SUM('EPA Data'!J:J)</f>
        <v>1.8201425709525375E-5</v>
      </c>
      <c r="S96" s="19">
        <f>'EPA Data'!K97/SUM('EPA Data'!K:K)</f>
        <v>3.3623469130614577E-5</v>
      </c>
      <c r="T96" s="19">
        <f>'EPA Data'!L97/SUM('EPA Data'!L:L)</f>
        <v>3.8029496725218051E-5</v>
      </c>
      <c r="U96" s="19">
        <f>'EPA Data'!M97/SUM('EPA Data'!M:M)</f>
        <v>6.6227278580575993E-6</v>
      </c>
      <c r="V96" s="19">
        <f>'EPA Data'!N97/SUM('EPA Data'!N:N)</f>
        <v>8.5980610077204799E-6</v>
      </c>
      <c r="W96" s="19">
        <f>'EPA Data'!O97/SUM('EPA Data'!O:O)</f>
        <v>1.7409635597358303E-5</v>
      </c>
      <c r="X96" s="19">
        <f>'EPA Data'!P97/SUM('EPA Data'!P:P)</f>
        <v>3.0820467774617421E-5</v>
      </c>
    </row>
    <row r="97" spans="1:24" x14ac:dyDescent="0.35">
      <c r="A97" s="13" t="s">
        <v>209</v>
      </c>
      <c r="B97" s="13" t="s">
        <v>187</v>
      </c>
      <c r="C97" s="18" t="s">
        <v>210</v>
      </c>
      <c r="D97" s="14">
        <f>SUMIFS('Census Data'!G:G,'Census Data'!$A:$A,$A97)/SUMIFS('Census Data'!$F:$F,'Census Data'!$A:$A,$A97)</f>
        <v>0.48526315789473684</v>
      </c>
      <c r="E97" s="16">
        <f>SUMIFS('Census Data'!H:H,'Census Data'!$A:$A,$A97)/SUMIFS('Census Data'!$F:$F,'Census Data'!$A:$A,$A97)</f>
        <v>0.51473684210526316</v>
      </c>
      <c r="F97" s="14">
        <f>SUM(SUMIFS('Census Data'!I:I,'Census Data'!$A:$A,$A97),SUMIFS('Census Data'!J:J,'Census Data'!$A:$A,$A97))/SUMIFS('Census Data'!$F:$F,'Census Data'!$A:$A,$A97)</f>
        <v>0.61127192982456136</v>
      </c>
      <c r="G97" s="14">
        <f>SUM(SUMIFS('Census Data'!K:K,'Census Data'!$A:$A,$A97),SUMIFS('Census Data'!L:L,'Census Data'!$A:$A,$A97))/SUMIFS('Census Data'!$F:$F,'Census Data'!$A:$A,$A97)</f>
        <v>0.3576754385964912</v>
      </c>
      <c r="H97" s="14">
        <f>SUM(SUMIFS('Census Data'!O:O,'Census Data'!$A:$A,$A97),SUMIFS('Census Data'!P:P,'Census Data'!$A:$A,$A97))/SUMIFS('Census Data'!$F:$F,'Census Data'!$A:$A,$A97)</f>
        <v>9.4736842105263164E-3</v>
      </c>
      <c r="I97" s="16">
        <f t="shared" si="2"/>
        <v>2.1578947368421142E-2</v>
      </c>
      <c r="J97" s="14">
        <f>SUM(SUMIFS('Census Data'!W:W,'Census Data'!$A:$A,$A97),SUMIFS('Census Data'!X:X,'Census Data'!$A:$A,$A97))/SUMIFS('Census Data'!$F:$F,'Census Data'!$A:$A,$A97)</f>
        <v>3.2631578947368421E-2</v>
      </c>
      <c r="K97" s="16">
        <f t="shared" si="3"/>
        <v>0.96736842105263154</v>
      </c>
      <c r="L97" s="19">
        <f>'EPA Data'!D98/SUM('EPA Data'!D:D)</f>
        <v>5.1535121951090414E-5</v>
      </c>
      <c r="M97" s="19">
        <f>'EPA Data'!E98/SUM('EPA Data'!E:E)</f>
        <v>5.678485187884339E-5</v>
      </c>
      <c r="N97" s="19">
        <f>'EPA Data'!F98/SUM('EPA Data'!F:F)</f>
        <v>1.0011344182331965E-4</v>
      </c>
      <c r="O97" s="19">
        <f>'EPA Data'!G98/SUM('EPA Data'!G:G)</f>
        <v>2.3563776845956762E-5</v>
      </c>
      <c r="P97" s="19">
        <f>'EPA Data'!H98/SUM('EPA Data'!H:H)</f>
        <v>3.867132383038465E-5</v>
      </c>
      <c r="Q97" s="19">
        <f>'EPA Data'!I98/SUM('EPA Data'!I:I)</f>
        <v>4.8436682655652813E-5</v>
      </c>
      <c r="R97" s="19">
        <f>'EPA Data'!J98/SUM('EPA Data'!J:J)</f>
        <v>5.7762671442022947E-5</v>
      </c>
      <c r="S97" s="19">
        <f>'EPA Data'!K98/SUM('EPA Data'!K:K)</f>
        <v>9.7975238328217983E-5</v>
      </c>
      <c r="T97" s="19">
        <f>'EPA Data'!L98/SUM('EPA Data'!L:L)</f>
        <v>1.0515666353274849E-4</v>
      </c>
      <c r="U97" s="19">
        <f>'EPA Data'!M98/SUM('EPA Data'!M:M)</f>
        <v>1.5556676840473484E-5</v>
      </c>
      <c r="V97" s="19">
        <f>'EPA Data'!N98/SUM('EPA Data'!N:N)</f>
        <v>1.8116199575166767E-5</v>
      </c>
      <c r="W97" s="19">
        <f>'EPA Data'!O98/SUM('EPA Data'!O:O)</f>
        <v>3.6979147993490983E-5</v>
      </c>
      <c r="X97" s="19">
        <f>'EPA Data'!P98/SUM('EPA Data'!P:P)</f>
        <v>6.7047321350740855E-5</v>
      </c>
    </row>
    <row r="98" spans="1:24" x14ac:dyDescent="0.35">
      <c r="A98" s="13" t="s">
        <v>211</v>
      </c>
      <c r="B98" s="13" t="s">
        <v>187</v>
      </c>
      <c r="C98" s="18" t="s">
        <v>212</v>
      </c>
      <c r="D98" s="14">
        <f>SUMIFS('Census Data'!G:G,'Census Data'!$A:$A,$A98)/SUMIFS('Census Data'!$F:$F,'Census Data'!$A:$A,$A98)</f>
        <v>0.49560598744567841</v>
      </c>
      <c r="E98" s="16">
        <f>SUMIFS('Census Data'!H:H,'Census Data'!$A:$A,$A98)/SUMIFS('Census Data'!$F:$F,'Census Data'!$A:$A,$A98)</f>
        <v>0.50439401255432159</v>
      </c>
      <c r="F98" s="14">
        <f>SUM(SUMIFS('Census Data'!I:I,'Census Data'!$A:$A,$A98),SUMIFS('Census Data'!J:J,'Census Data'!$A:$A,$A98))/SUMIFS('Census Data'!$F:$F,'Census Data'!$A:$A,$A98)</f>
        <v>0.845292129406084</v>
      </c>
      <c r="G98" s="14">
        <f>SUM(SUMIFS('Census Data'!K:K,'Census Data'!$A:$A,$A98),SUMIFS('Census Data'!L:L,'Census Data'!$A:$A,$A98))/SUMIFS('Census Data'!$F:$F,'Census Data'!$A:$A,$A98)</f>
        <v>0.11612747464992756</v>
      </c>
      <c r="H98" s="14">
        <f>SUM(SUMIFS('Census Data'!O:O,'Census Data'!$A:$A,$A98),SUMIFS('Census Data'!P:P,'Census Data'!$A:$A,$A98))/SUMIFS('Census Data'!$F:$F,'Census Data'!$A:$A,$A98)</f>
        <v>4.8768710767745048E-3</v>
      </c>
      <c r="I98" s="16">
        <f t="shared" si="2"/>
        <v>3.3703524867213952E-2</v>
      </c>
      <c r="J98" s="14">
        <f>SUM(SUMIFS('Census Data'!W:W,'Census Data'!$A:$A,$A98),SUMIFS('Census Data'!X:X,'Census Data'!$A:$A,$A98))/SUMIFS('Census Data'!$F:$F,'Census Data'!$A:$A,$A98)</f>
        <v>4.2829550941574118E-2</v>
      </c>
      <c r="K98" s="16">
        <f t="shared" si="3"/>
        <v>0.95717044905842585</v>
      </c>
      <c r="L98" s="19">
        <f>'EPA Data'!D99/SUM('EPA Data'!D:D)</f>
        <v>4.1894644291884793E-5</v>
      </c>
      <c r="M98" s="19">
        <f>'EPA Data'!E99/SUM('EPA Data'!E:E)</f>
        <v>7.8114466151874511E-5</v>
      </c>
      <c r="N98" s="19">
        <f>'EPA Data'!F99/SUM('EPA Data'!F:F)</f>
        <v>1.0945746575433754E-4</v>
      </c>
      <c r="O98" s="19">
        <f>'EPA Data'!G99/SUM('EPA Data'!G:G)</f>
        <v>2.9304493207599062E-5</v>
      </c>
      <c r="P98" s="19">
        <f>'EPA Data'!H99/SUM('EPA Data'!H:H)</f>
        <v>5.6985113879697661E-5</v>
      </c>
      <c r="Q98" s="19">
        <f>'EPA Data'!I99/SUM('EPA Data'!I:I)</f>
        <v>4.8691546968832326E-5</v>
      </c>
      <c r="R98" s="19">
        <f>'EPA Data'!J99/SUM('EPA Data'!J:J)</f>
        <v>5.7111176948451913E-5</v>
      </c>
      <c r="S98" s="19">
        <f>'EPA Data'!K99/SUM('EPA Data'!K:K)</f>
        <v>9.1013636342635246E-5</v>
      </c>
      <c r="T98" s="19">
        <f>'EPA Data'!L99/SUM('EPA Data'!L:L)</f>
        <v>8.7337513465241538E-5</v>
      </c>
      <c r="U98" s="19">
        <f>'EPA Data'!M99/SUM('EPA Data'!M:M)</f>
        <v>2.2476149837988523E-5</v>
      </c>
      <c r="V98" s="19">
        <f>'EPA Data'!N99/SUM('EPA Data'!N:N)</f>
        <v>3.0808478686138132E-5</v>
      </c>
      <c r="W98" s="19">
        <f>'EPA Data'!O99/SUM('EPA Data'!O:O)</f>
        <v>4.8478185925136573E-5</v>
      </c>
      <c r="X98" s="19">
        <f>'EPA Data'!P99/SUM('EPA Data'!P:P)</f>
        <v>1.0618696992100789E-4</v>
      </c>
    </row>
    <row r="99" spans="1:24" x14ac:dyDescent="0.35">
      <c r="A99" s="13" t="s">
        <v>213</v>
      </c>
      <c r="B99" s="13" t="s">
        <v>187</v>
      </c>
      <c r="C99" s="18" t="s">
        <v>214</v>
      </c>
      <c r="D99" s="14">
        <f>SUMIFS('Census Data'!G:G,'Census Data'!$A:$A,$A99)/SUMIFS('Census Data'!$F:$F,'Census Data'!$A:$A,$A99)</f>
        <v>0.48707322773772493</v>
      </c>
      <c r="E99" s="16">
        <f>SUMIFS('Census Data'!H:H,'Census Data'!$A:$A,$A99)/SUMIFS('Census Data'!$F:$F,'Census Data'!$A:$A,$A99)</f>
        <v>0.51292677226227501</v>
      </c>
      <c r="F99" s="14">
        <f>SUM(SUMIFS('Census Data'!I:I,'Census Data'!$A:$A,$A99),SUMIFS('Census Data'!J:J,'Census Data'!$A:$A,$A99))/SUMIFS('Census Data'!$F:$F,'Census Data'!$A:$A,$A99)</f>
        <v>0.78901853616439832</v>
      </c>
      <c r="G99" s="14">
        <f>SUM(SUMIFS('Census Data'!K:K,'Census Data'!$A:$A,$A99),SUMIFS('Census Data'!L:L,'Census Data'!$A:$A,$A99))/SUMIFS('Census Data'!$F:$F,'Census Data'!$A:$A,$A99)</f>
        <v>0.17166178242030888</v>
      </c>
      <c r="H99" s="14">
        <f>SUM(SUMIFS('Census Data'!O:O,'Census Data'!$A:$A,$A99),SUMIFS('Census Data'!P:P,'Census Data'!$A:$A,$A99))/SUMIFS('Census Data'!$F:$F,'Census Data'!$A:$A,$A99)</f>
        <v>1.3529062764063933E-2</v>
      </c>
      <c r="I99" s="16">
        <f t="shared" si="2"/>
        <v>2.5790618651228781E-2</v>
      </c>
      <c r="J99" s="14">
        <f>SUM(SUMIFS('Census Data'!W:W,'Census Data'!$A:$A,$A99),SUMIFS('Census Data'!X:X,'Census Data'!$A:$A,$A99))/SUMIFS('Census Data'!$F:$F,'Census Data'!$A:$A,$A99)</f>
        <v>5.9896441991334211E-2</v>
      </c>
      <c r="K99" s="16">
        <f t="shared" si="3"/>
        <v>0.94010355800866574</v>
      </c>
      <c r="L99" s="19">
        <f>'EPA Data'!D100/SUM('EPA Data'!D:D)</f>
        <v>4.7374298420225055E-4</v>
      </c>
      <c r="M99" s="19">
        <f>'EPA Data'!E100/SUM('EPA Data'!E:E)</f>
        <v>8.5666023246633489E-4</v>
      </c>
      <c r="N99" s="19">
        <f>'EPA Data'!F100/SUM('EPA Data'!F:F)</f>
        <v>1.0909154040652047E-3</v>
      </c>
      <c r="O99" s="19">
        <f>'EPA Data'!G100/SUM('EPA Data'!G:G)</f>
        <v>3.0659003833460039E-4</v>
      </c>
      <c r="P99" s="19">
        <f>'EPA Data'!H100/SUM('EPA Data'!H:H)</f>
        <v>5.9099128504986481E-4</v>
      </c>
      <c r="Q99" s="19">
        <f>'EPA Data'!I100/SUM('EPA Data'!I:I)</f>
        <v>4.3393850602988258E-4</v>
      </c>
      <c r="R99" s="19">
        <f>'EPA Data'!J100/SUM('EPA Data'!J:J)</f>
        <v>5.0203208486044584E-4</v>
      </c>
      <c r="S99" s="19">
        <f>'EPA Data'!K100/SUM('EPA Data'!K:K)</f>
        <v>7.4038750216333263E-4</v>
      </c>
      <c r="T99" s="19">
        <f>'EPA Data'!L100/SUM('EPA Data'!L:L)</f>
        <v>8.0571891229972163E-4</v>
      </c>
      <c r="U99" s="19">
        <f>'EPA Data'!M100/SUM('EPA Data'!M:M)</f>
        <v>2.3659192901840777E-4</v>
      </c>
      <c r="V99" s="19">
        <f>'EPA Data'!N100/SUM('EPA Data'!N:N)</f>
        <v>3.4504830226424264E-4</v>
      </c>
      <c r="W99" s="19">
        <f>'EPA Data'!O100/SUM('EPA Data'!O:O)</f>
        <v>6.1414258148006454E-4</v>
      </c>
      <c r="X99" s="19">
        <f>'EPA Data'!P100/SUM('EPA Data'!P:P)</f>
        <v>1.0942448060653203E-3</v>
      </c>
    </row>
    <row r="100" spans="1:24" x14ac:dyDescent="0.35">
      <c r="A100" s="13" t="s">
        <v>215</v>
      </c>
      <c r="B100" s="13" t="s">
        <v>187</v>
      </c>
      <c r="C100" s="18" t="s">
        <v>216</v>
      </c>
      <c r="D100" s="14">
        <f>SUMIFS('Census Data'!G:G,'Census Data'!$A:$A,$A100)/SUMIFS('Census Data'!$F:$F,'Census Data'!$A:$A,$A100)</f>
        <v>0.49513464961160364</v>
      </c>
      <c r="E100" s="16">
        <f>SUMIFS('Census Data'!H:H,'Census Data'!$A:$A,$A100)/SUMIFS('Census Data'!$F:$F,'Census Data'!$A:$A,$A100)</f>
        <v>0.50486535038839631</v>
      </c>
      <c r="F100" s="14">
        <f>SUM(SUMIFS('Census Data'!I:I,'Census Data'!$A:$A,$A100),SUMIFS('Census Data'!J:J,'Census Data'!$A:$A,$A100))/SUMIFS('Census Data'!$F:$F,'Census Data'!$A:$A,$A100)</f>
        <v>0.9051547763602189</v>
      </c>
      <c r="G100" s="14">
        <f>SUM(SUMIFS('Census Data'!K:K,'Census Data'!$A:$A,$A100),SUMIFS('Census Data'!L:L,'Census Data'!$A:$A,$A100))/SUMIFS('Census Data'!$F:$F,'Census Data'!$A:$A,$A100)</f>
        <v>1.7648330810559058E-2</v>
      </c>
      <c r="H100" s="14">
        <f>SUM(SUMIFS('Census Data'!O:O,'Census Data'!$A:$A,$A100),SUMIFS('Census Data'!P:P,'Census Data'!$A:$A,$A100))/SUMIFS('Census Data'!$F:$F,'Census Data'!$A:$A,$A100)</f>
        <v>1.6217834627987825E-2</v>
      </c>
      <c r="I100" s="16">
        <f t="shared" si="2"/>
        <v>6.0979058201234171E-2</v>
      </c>
      <c r="J100" s="14">
        <f>SUM(SUMIFS('Census Data'!W:W,'Census Data'!$A:$A,$A100),SUMIFS('Census Data'!X:X,'Census Data'!$A:$A,$A100))/SUMIFS('Census Data'!$F:$F,'Census Data'!$A:$A,$A100)</f>
        <v>7.6049169147856754E-2</v>
      </c>
      <c r="K100" s="16">
        <f t="shared" si="3"/>
        <v>0.92395083085214325</v>
      </c>
      <c r="L100" s="19">
        <f>'EPA Data'!D101/SUM('EPA Data'!D:D)</f>
        <v>2.2687262696769942E-4</v>
      </c>
      <c r="M100" s="19">
        <f>'EPA Data'!E101/SUM('EPA Data'!E:E)</f>
        <v>4.8428721500635199E-4</v>
      </c>
      <c r="N100" s="19">
        <f>'EPA Data'!F101/SUM('EPA Data'!F:F)</f>
        <v>6.2522858552811528E-4</v>
      </c>
      <c r="O100" s="19">
        <f>'EPA Data'!G101/SUM('EPA Data'!G:G)</f>
        <v>1.7427843323765461E-4</v>
      </c>
      <c r="P100" s="19">
        <f>'EPA Data'!H101/SUM('EPA Data'!H:H)</f>
        <v>3.163997357105742E-4</v>
      </c>
      <c r="Q100" s="19">
        <f>'EPA Data'!I101/SUM('EPA Data'!I:I)</f>
        <v>2.6216849808273555E-4</v>
      </c>
      <c r="R100" s="19">
        <f>'EPA Data'!J101/SUM('EPA Data'!J:J)</f>
        <v>4.8532766303796521E-4</v>
      </c>
      <c r="S100" s="19">
        <f>'EPA Data'!K101/SUM('EPA Data'!K:K)</f>
        <v>5.7182712340711483E-4</v>
      </c>
      <c r="T100" s="19">
        <f>'EPA Data'!L101/SUM('EPA Data'!L:L)</f>
        <v>4.3099010896997933E-4</v>
      </c>
      <c r="U100" s="19">
        <f>'EPA Data'!M101/SUM('EPA Data'!M:M)</f>
        <v>1.2992285525648256E-4</v>
      </c>
      <c r="V100" s="19">
        <f>'EPA Data'!N101/SUM('EPA Data'!N:N)</f>
        <v>1.7074698111660774E-4</v>
      </c>
      <c r="W100" s="19">
        <f>'EPA Data'!O101/SUM('EPA Data'!O:O)</f>
        <v>2.1997755790007268E-4</v>
      </c>
      <c r="X100" s="19">
        <f>'EPA Data'!P101/SUM('EPA Data'!P:P)</f>
        <v>6.5761209558926786E-4</v>
      </c>
    </row>
    <row r="101" spans="1:24" x14ac:dyDescent="0.35">
      <c r="A101" s="13" t="s">
        <v>217</v>
      </c>
      <c r="B101" s="13" t="s">
        <v>187</v>
      </c>
      <c r="C101" s="18" t="s">
        <v>218</v>
      </c>
      <c r="D101" s="14">
        <f>SUMIFS('Census Data'!G:G,'Census Data'!$A:$A,$A101)/SUMIFS('Census Data'!$F:$F,'Census Data'!$A:$A,$A101)</f>
        <v>0.47287980729296453</v>
      </c>
      <c r="E101" s="16">
        <f>SUMIFS('Census Data'!H:H,'Census Data'!$A:$A,$A101)/SUMIFS('Census Data'!$F:$F,'Census Data'!$A:$A,$A101)</f>
        <v>0.52712019270703547</v>
      </c>
      <c r="F101" s="14">
        <f>SUM(SUMIFS('Census Data'!I:I,'Census Data'!$A:$A,$A101),SUMIFS('Census Data'!J:J,'Census Data'!$A:$A,$A101))/SUMIFS('Census Data'!$F:$F,'Census Data'!$A:$A,$A101)</f>
        <v>0.42420466816180746</v>
      </c>
      <c r="G101" s="14">
        <f>SUM(SUMIFS('Census Data'!K:K,'Census Data'!$A:$A,$A101),SUMIFS('Census Data'!L:L,'Census Data'!$A:$A,$A101))/SUMIFS('Census Data'!$F:$F,'Census Data'!$A:$A,$A101)</f>
        <v>0.54996262148018937</v>
      </c>
      <c r="H101" s="14">
        <f>SUM(SUMIFS('Census Data'!O:O,'Census Data'!$A:$A,$A101),SUMIFS('Census Data'!P:P,'Census Data'!$A:$A,$A101))/SUMIFS('Census Data'!$F:$F,'Census Data'!$A:$A,$A101)</f>
        <v>6.7073677215715591E-3</v>
      </c>
      <c r="I101" s="16">
        <f t="shared" si="2"/>
        <v>1.9125342636431619E-2</v>
      </c>
      <c r="J101" s="14">
        <f>SUM(SUMIFS('Census Data'!W:W,'Census Data'!$A:$A,$A101),SUMIFS('Census Data'!X:X,'Census Data'!$A:$A,$A101))/SUMIFS('Census Data'!$F:$F,'Census Data'!$A:$A,$A101)</f>
        <v>2.9591328183403938E-2</v>
      </c>
      <c r="K101" s="16">
        <f t="shared" si="3"/>
        <v>0.97040867181659607</v>
      </c>
      <c r="L101" s="19">
        <f>'EPA Data'!D102/SUM('EPA Data'!D:D)</f>
        <v>2.5769645654151506E-4</v>
      </c>
      <c r="M101" s="19">
        <f>'EPA Data'!E102/SUM('EPA Data'!E:E)</f>
        <v>3.368370929905586E-4</v>
      </c>
      <c r="N101" s="19">
        <f>'EPA Data'!F102/SUM('EPA Data'!F:F)</f>
        <v>4.7021348919142774E-4</v>
      </c>
      <c r="O101" s="19">
        <f>'EPA Data'!G102/SUM('EPA Data'!G:G)</f>
        <v>1.6228613425768107E-4</v>
      </c>
      <c r="P101" s="19">
        <f>'EPA Data'!H102/SUM('EPA Data'!H:H)</f>
        <v>2.6231240367592223E-4</v>
      </c>
      <c r="Q101" s="19">
        <f>'EPA Data'!I102/SUM('EPA Data'!I:I)</f>
        <v>2.2774445117841764E-4</v>
      </c>
      <c r="R101" s="19">
        <f>'EPA Data'!J102/SUM('EPA Data'!J:J)</f>
        <v>1.9968981049988172E-4</v>
      </c>
      <c r="S101" s="19">
        <f>'EPA Data'!K102/SUM('EPA Data'!K:K)</f>
        <v>3.3503010021252512E-4</v>
      </c>
      <c r="T101" s="19">
        <f>'EPA Data'!L102/SUM('EPA Data'!L:L)</f>
        <v>3.9313789753997577E-4</v>
      </c>
      <c r="U101" s="19">
        <f>'EPA Data'!M102/SUM('EPA Data'!M:M)</f>
        <v>1.0657249866189328E-4</v>
      </c>
      <c r="V101" s="19">
        <f>'EPA Data'!N102/SUM('EPA Data'!N:N)</f>
        <v>1.4931113411910494E-4</v>
      </c>
      <c r="W101" s="19">
        <f>'EPA Data'!O102/SUM('EPA Data'!O:O)</f>
        <v>3.1967335316995847E-4</v>
      </c>
      <c r="X101" s="19">
        <f>'EPA Data'!P102/SUM('EPA Data'!P:P)</f>
        <v>4.5380092401221367E-4</v>
      </c>
    </row>
    <row r="102" spans="1:24" x14ac:dyDescent="0.35">
      <c r="A102" s="13" t="s">
        <v>219</v>
      </c>
      <c r="B102" s="13" t="s">
        <v>187</v>
      </c>
      <c r="C102" s="18" t="s">
        <v>220</v>
      </c>
      <c r="D102" s="14">
        <f>SUMIFS('Census Data'!G:G,'Census Data'!$A:$A,$A102)/SUMIFS('Census Data'!$F:$F,'Census Data'!$A:$A,$A102)</f>
        <v>0.48995721416686477</v>
      </c>
      <c r="E102" s="16">
        <f>SUMIFS('Census Data'!H:H,'Census Data'!$A:$A,$A102)/SUMIFS('Census Data'!$F:$F,'Census Data'!$A:$A,$A102)</f>
        <v>0.51004278583313523</v>
      </c>
      <c r="F102" s="14">
        <f>SUM(SUMIFS('Census Data'!I:I,'Census Data'!$A:$A,$A102),SUMIFS('Census Data'!J:J,'Census Data'!$A:$A,$A102))/SUMIFS('Census Data'!$F:$F,'Census Data'!$A:$A,$A102)</f>
        <v>0.73550035654860946</v>
      </c>
      <c r="G102" s="14">
        <f>SUM(SUMIFS('Census Data'!K:K,'Census Data'!$A:$A,$A102),SUMIFS('Census Data'!L:L,'Census Data'!$A:$A,$A102))/SUMIFS('Census Data'!$F:$F,'Census Data'!$A:$A,$A102)</f>
        <v>0.23621345376753031</v>
      </c>
      <c r="H102" s="14">
        <f>SUM(SUMIFS('Census Data'!O:O,'Census Data'!$A:$A,$A102),SUMIFS('Census Data'!P:P,'Census Data'!$A:$A,$A102))/SUMIFS('Census Data'!$F:$F,'Census Data'!$A:$A,$A102)</f>
        <v>7.546945566912289E-3</v>
      </c>
      <c r="I102" s="16">
        <f t="shared" si="2"/>
        <v>2.0739244116947941E-2</v>
      </c>
      <c r="J102" s="14">
        <f>SUM(SUMIFS('Census Data'!W:W,'Census Data'!$A:$A,$A102),SUMIFS('Census Data'!X:X,'Census Data'!$A:$A,$A102))/SUMIFS('Census Data'!$F:$F,'Census Data'!$A:$A,$A102)</f>
        <v>2.1036367958164964E-2</v>
      </c>
      <c r="K102" s="16">
        <f t="shared" si="3"/>
        <v>0.97896363204183501</v>
      </c>
      <c r="L102" s="19">
        <f>'EPA Data'!D103/SUM('EPA Data'!D:D)</f>
        <v>3.4220132938620054E-5</v>
      </c>
      <c r="M102" s="19">
        <f>'EPA Data'!E103/SUM('EPA Data'!E:E)</f>
        <v>5.5822442787326141E-5</v>
      </c>
      <c r="N102" s="19">
        <f>'EPA Data'!F103/SUM('EPA Data'!F:F)</f>
        <v>7.71337432081715E-5</v>
      </c>
      <c r="O102" s="19">
        <f>'EPA Data'!G103/SUM('EPA Data'!G:G)</f>
        <v>2.1273194459183979E-5</v>
      </c>
      <c r="P102" s="19">
        <f>'EPA Data'!H103/SUM('EPA Data'!H:H)</f>
        <v>4.2240887544174584E-5</v>
      </c>
      <c r="Q102" s="19">
        <f>'EPA Data'!I103/SUM('EPA Data'!I:I)</f>
        <v>3.3817365335087288E-5</v>
      </c>
      <c r="R102" s="19">
        <f>'EPA Data'!J103/SUM('EPA Data'!J:J)</f>
        <v>2.845296897442781E-5</v>
      </c>
      <c r="S102" s="19">
        <f>'EPA Data'!K103/SUM('EPA Data'!K:K)</f>
        <v>5.5766521945622662E-5</v>
      </c>
      <c r="T102" s="19">
        <f>'EPA Data'!L103/SUM('EPA Data'!L:L)</f>
        <v>6.2753059559957484E-5</v>
      </c>
      <c r="U102" s="19">
        <f>'EPA Data'!M103/SUM('EPA Data'!M:M)</f>
        <v>1.5534521178001767E-5</v>
      </c>
      <c r="V102" s="19">
        <f>'EPA Data'!N103/SUM('EPA Data'!N:N)</f>
        <v>2.3790460909519499E-5</v>
      </c>
      <c r="W102" s="19">
        <f>'EPA Data'!O103/SUM('EPA Data'!O:O)</f>
        <v>4.4830121953669788E-5</v>
      </c>
      <c r="X102" s="19">
        <f>'EPA Data'!P103/SUM('EPA Data'!P:P)</f>
        <v>7.7525611552257173E-5</v>
      </c>
    </row>
    <row r="103" spans="1:24" x14ac:dyDescent="0.35">
      <c r="A103" s="13" t="s">
        <v>221</v>
      </c>
      <c r="B103" s="13" t="s">
        <v>187</v>
      </c>
      <c r="C103" s="18" t="s">
        <v>68</v>
      </c>
      <c r="D103" s="14">
        <f>SUMIFS('Census Data'!G:G,'Census Data'!$A:$A,$A103)/SUMIFS('Census Data'!$F:$F,'Census Data'!$A:$A,$A103)</f>
        <v>0.49143650671192718</v>
      </c>
      <c r="E103" s="16">
        <f>SUMIFS('Census Data'!H:H,'Census Data'!$A:$A,$A103)/SUMIFS('Census Data'!$F:$F,'Census Data'!$A:$A,$A103)</f>
        <v>0.50856349328807282</v>
      </c>
      <c r="F103" s="14">
        <f>SUM(SUMIFS('Census Data'!I:I,'Census Data'!$A:$A,$A103),SUMIFS('Census Data'!J:J,'Census Data'!$A:$A,$A103))/SUMIFS('Census Data'!$F:$F,'Census Data'!$A:$A,$A103)</f>
        <v>0.54960654220027771</v>
      </c>
      <c r="G103" s="14">
        <f>SUM(SUMIFS('Census Data'!K:K,'Census Data'!$A:$A,$A103),SUMIFS('Census Data'!L:L,'Census Data'!$A:$A,$A103))/SUMIFS('Census Data'!$F:$F,'Census Data'!$A:$A,$A103)</f>
        <v>0.41691097052923931</v>
      </c>
      <c r="H103" s="14">
        <f>SUM(SUMIFS('Census Data'!O:O,'Census Data'!$A:$A,$A103),SUMIFS('Census Data'!P:P,'Census Data'!$A:$A,$A103))/SUMIFS('Census Data'!$F:$F,'Census Data'!$A:$A,$A103)</f>
        <v>3.3945378799567967E-3</v>
      </c>
      <c r="I103" s="16">
        <f t="shared" si="2"/>
        <v>3.008794939052617E-2</v>
      </c>
      <c r="J103" s="14">
        <f>SUM(SUMIFS('Census Data'!W:W,'Census Data'!$A:$A,$A103),SUMIFS('Census Data'!X:X,'Census Data'!$A:$A,$A103))/SUMIFS('Census Data'!$F:$F,'Census Data'!$A:$A,$A103)</f>
        <v>3.2093812683227897E-2</v>
      </c>
      <c r="K103" s="16">
        <f t="shared" si="3"/>
        <v>0.96790618731677214</v>
      </c>
      <c r="L103" s="19">
        <f>'EPA Data'!D104/SUM('EPA Data'!D:D)</f>
        <v>1.6705043552438071E-5</v>
      </c>
      <c r="M103" s="19">
        <f>'EPA Data'!E104/SUM('EPA Data'!E:E)</f>
        <v>2.1672039112343147E-5</v>
      </c>
      <c r="N103" s="19">
        <f>'EPA Data'!F104/SUM('EPA Data'!F:F)</f>
        <v>3.5842381682266922E-5</v>
      </c>
      <c r="O103" s="19">
        <f>'EPA Data'!G104/SUM('EPA Data'!G:G)</f>
        <v>7.9308500152218788E-6</v>
      </c>
      <c r="P103" s="19">
        <f>'EPA Data'!H104/SUM('EPA Data'!H:H)</f>
        <v>1.5370984015249919E-5</v>
      </c>
      <c r="Q103" s="19">
        <f>'EPA Data'!I104/SUM('EPA Data'!I:I)</f>
        <v>1.6824444554374622E-5</v>
      </c>
      <c r="R103" s="19">
        <f>'EPA Data'!J104/SUM('EPA Data'!J:J)</f>
        <v>1.7784480960821186E-5</v>
      </c>
      <c r="S103" s="19">
        <f>'EPA Data'!K104/SUM('EPA Data'!K:K)</f>
        <v>3.1314237936074393E-5</v>
      </c>
      <c r="T103" s="19">
        <f>'EPA Data'!L104/SUM('EPA Data'!L:L)</f>
        <v>3.493044936929505E-5</v>
      </c>
      <c r="U103" s="19">
        <f>'EPA Data'!M104/SUM('EPA Data'!M:M)</f>
        <v>6.7734960970878392E-6</v>
      </c>
      <c r="V103" s="19">
        <f>'EPA Data'!N104/SUM('EPA Data'!N:N)</f>
        <v>8.1846095264891806E-6</v>
      </c>
      <c r="W103" s="19">
        <f>'EPA Data'!O104/SUM('EPA Data'!O:O)</f>
        <v>1.5399702258554866E-5</v>
      </c>
      <c r="X103" s="19">
        <f>'EPA Data'!P104/SUM('EPA Data'!P:P)</f>
        <v>2.8192758702993135E-5</v>
      </c>
    </row>
    <row r="104" spans="1:24" x14ac:dyDescent="0.35">
      <c r="A104" s="13" t="s">
        <v>222</v>
      </c>
      <c r="B104" s="13" t="s">
        <v>187</v>
      </c>
      <c r="C104" s="18" t="s">
        <v>223</v>
      </c>
      <c r="D104" s="14">
        <f>SUMIFS('Census Data'!G:G,'Census Data'!$A:$A,$A104)/SUMIFS('Census Data'!$F:$F,'Census Data'!$A:$A,$A104)</f>
        <v>0.46902965432532023</v>
      </c>
      <c r="E104" s="16">
        <f>SUMIFS('Census Data'!H:H,'Census Data'!$A:$A,$A104)/SUMIFS('Census Data'!$F:$F,'Census Data'!$A:$A,$A104)</f>
        <v>0.53097034567467982</v>
      </c>
      <c r="F104" s="14">
        <f>SUM(SUMIFS('Census Data'!I:I,'Census Data'!$A:$A,$A104),SUMIFS('Census Data'!J:J,'Census Data'!$A:$A,$A104))/SUMIFS('Census Data'!$F:$F,'Census Data'!$A:$A,$A104)</f>
        <v>0.48166344972802244</v>
      </c>
      <c r="G104" s="14">
        <f>SUM(SUMIFS('Census Data'!K:K,'Census Data'!$A:$A,$A104),SUMIFS('Census Data'!L:L,'Census Data'!$A:$A,$A104))/SUMIFS('Census Data'!$F:$F,'Census Data'!$A:$A,$A104)</f>
        <v>0.48824355150026322</v>
      </c>
      <c r="H104" s="14">
        <f>SUM(SUMIFS('Census Data'!O:O,'Census Data'!$A:$A,$A104),SUMIFS('Census Data'!P:P,'Census Data'!$A:$A,$A104))/SUMIFS('Census Data'!$F:$F,'Census Data'!$A:$A,$A104)</f>
        <v>9.3876118617301288E-3</v>
      </c>
      <c r="I104" s="16">
        <f t="shared" si="2"/>
        <v>2.0705386909984247E-2</v>
      </c>
      <c r="J104" s="14">
        <f>SUM(SUMIFS('Census Data'!W:W,'Census Data'!$A:$A,$A104),SUMIFS('Census Data'!X:X,'Census Data'!$A:$A,$A104))/SUMIFS('Census Data'!$F:$F,'Census Data'!$A:$A,$A104)</f>
        <v>6.7292507457448678E-2</v>
      </c>
      <c r="K104" s="16">
        <f t="shared" si="3"/>
        <v>0.93270749254255136</v>
      </c>
      <c r="L104" s="19">
        <f>'EPA Data'!D105/SUM('EPA Data'!D:D)</f>
        <v>2.8214741874441824E-5</v>
      </c>
      <c r="M104" s="19">
        <f>'EPA Data'!E105/SUM('EPA Data'!E:E)</f>
        <v>3.5628479676802935E-5</v>
      </c>
      <c r="N104" s="19">
        <f>'EPA Data'!F105/SUM('EPA Data'!F:F)</f>
        <v>6.1383997447834687E-5</v>
      </c>
      <c r="O104" s="19">
        <f>'EPA Data'!G105/SUM('EPA Data'!G:G)</f>
        <v>1.54043254085203E-5</v>
      </c>
      <c r="P104" s="19">
        <f>'EPA Data'!H105/SUM('EPA Data'!H:H)</f>
        <v>2.8786267073091505E-5</v>
      </c>
      <c r="Q104" s="19">
        <f>'EPA Data'!I105/SUM('EPA Data'!I:I)</f>
        <v>3.072927997201459E-5</v>
      </c>
      <c r="R104" s="19">
        <f>'EPA Data'!J105/SUM('EPA Data'!J:J)</f>
        <v>2.6715745046147912E-5</v>
      </c>
      <c r="S104" s="19">
        <f>'EPA Data'!K105/SUM('EPA Data'!K:K)</f>
        <v>4.9299676716478695E-5</v>
      </c>
      <c r="T104" s="19">
        <f>'EPA Data'!L105/SUM('EPA Data'!L:L)</f>
        <v>6.4800968805650805E-5</v>
      </c>
      <c r="U104" s="19">
        <f>'EPA Data'!M105/SUM('EPA Data'!M:M)</f>
        <v>1.060584047346383E-5</v>
      </c>
      <c r="V104" s="19">
        <f>'EPA Data'!N105/SUM('EPA Data'!N:N)</f>
        <v>1.4661237060349255E-5</v>
      </c>
      <c r="W104" s="19">
        <f>'EPA Data'!O105/SUM('EPA Data'!O:O)</f>
        <v>3.1463233307463389E-5</v>
      </c>
      <c r="X104" s="19">
        <f>'EPA Data'!P105/SUM('EPA Data'!P:P)</f>
        <v>5.5324699051116818E-5</v>
      </c>
    </row>
    <row r="105" spans="1:24" x14ac:dyDescent="0.35">
      <c r="A105" s="13" t="s">
        <v>224</v>
      </c>
      <c r="B105" s="13" t="s">
        <v>187</v>
      </c>
      <c r="C105" s="18" t="s">
        <v>225</v>
      </c>
      <c r="D105" s="14">
        <f>SUMIFS('Census Data'!G:G,'Census Data'!$A:$A,$A105)/SUMIFS('Census Data'!$F:$F,'Census Data'!$A:$A,$A105)</f>
        <v>0.49022773133467856</v>
      </c>
      <c r="E105" s="16">
        <f>SUMIFS('Census Data'!H:H,'Census Data'!$A:$A,$A105)/SUMIFS('Census Data'!$F:$F,'Census Data'!$A:$A,$A105)</f>
        <v>0.50977226866532144</v>
      </c>
      <c r="F105" s="14">
        <f>SUM(SUMIFS('Census Data'!I:I,'Census Data'!$A:$A,$A105),SUMIFS('Census Data'!J:J,'Census Data'!$A:$A,$A105))/SUMIFS('Census Data'!$F:$F,'Census Data'!$A:$A,$A105)</f>
        <v>0.69270683194004035</v>
      </c>
      <c r="G105" s="14">
        <f>SUM(SUMIFS('Census Data'!K:K,'Census Data'!$A:$A,$A105),SUMIFS('Census Data'!L:L,'Census Data'!$A:$A,$A105))/SUMIFS('Census Data'!$F:$F,'Census Data'!$A:$A,$A105)</f>
        <v>0.278524070337273</v>
      </c>
      <c r="H105" s="14">
        <f>SUM(SUMIFS('Census Data'!O:O,'Census Data'!$A:$A,$A105),SUMIFS('Census Data'!P:P,'Census Data'!$A:$A,$A105))/SUMIFS('Census Data'!$F:$F,'Census Data'!$A:$A,$A105)</f>
        <v>7.7832228307869707E-3</v>
      </c>
      <c r="I105" s="16">
        <f t="shared" si="2"/>
        <v>2.0985874891899736E-2</v>
      </c>
      <c r="J105" s="14">
        <f>SUM(SUMIFS('Census Data'!W:W,'Census Data'!$A:$A,$A105),SUMIFS('Census Data'!X:X,'Census Data'!$A:$A,$A105))/SUMIFS('Census Data'!$F:$F,'Census Data'!$A:$A,$A105)</f>
        <v>3.8858460651484579E-2</v>
      </c>
      <c r="K105" s="16">
        <f t="shared" si="3"/>
        <v>0.96114153934851543</v>
      </c>
      <c r="L105" s="19">
        <f>'EPA Data'!D106/SUM('EPA Data'!D:D)</f>
        <v>4.3253352426964633E-5</v>
      </c>
      <c r="M105" s="19">
        <f>'EPA Data'!E106/SUM('EPA Data'!E:E)</f>
        <v>4.6764733557305233E-5</v>
      </c>
      <c r="N105" s="19">
        <f>'EPA Data'!F106/SUM('EPA Data'!F:F)</f>
        <v>8.2429983895771937E-5</v>
      </c>
      <c r="O105" s="19">
        <f>'EPA Data'!G106/SUM('EPA Data'!G:G)</f>
        <v>1.8699330084582502E-5</v>
      </c>
      <c r="P105" s="19">
        <f>'EPA Data'!H106/SUM('EPA Data'!H:H)</f>
        <v>3.6112234118216515E-5</v>
      </c>
      <c r="Q105" s="19">
        <f>'EPA Data'!I106/SUM('EPA Data'!I:I)</f>
        <v>4.0968616328481786E-5</v>
      </c>
      <c r="R105" s="19">
        <f>'EPA Data'!J106/SUM('EPA Data'!J:J)</f>
        <v>4.0668819803587209E-5</v>
      </c>
      <c r="S105" s="19">
        <f>'EPA Data'!K106/SUM('EPA Data'!K:K)</f>
        <v>7.3170667496951666E-5</v>
      </c>
      <c r="T105" s="19">
        <f>'EPA Data'!L106/SUM('EPA Data'!L:L)</f>
        <v>8.8372001389471315E-5</v>
      </c>
      <c r="U105" s="19">
        <f>'EPA Data'!M106/SUM('EPA Data'!M:M)</f>
        <v>1.3772298614147789E-5</v>
      </c>
      <c r="V105" s="19">
        <f>'EPA Data'!N106/SUM('EPA Data'!N:N)</f>
        <v>1.8040673338113544E-5</v>
      </c>
      <c r="W105" s="19">
        <f>'EPA Data'!O106/SUM('EPA Data'!O:O)</f>
        <v>3.9676035742573327E-5</v>
      </c>
      <c r="X105" s="19">
        <f>'EPA Data'!P106/SUM('EPA Data'!P:P)</f>
        <v>6.8244222432963628E-5</v>
      </c>
    </row>
    <row r="106" spans="1:24" x14ac:dyDescent="0.35">
      <c r="A106" s="13" t="s">
        <v>226</v>
      </c>
      <c r="B106" s="13" t="s">
        <v>187</v>
      </c>
      <c r="C106" s="18" t="s">
        <v>227</v>
      </c>
      <c r="D106" s="14">
        <f>SUMIFS('Census Data'!G:G,'Census Data'!$A:$A,$A106)/SUMIFS('Census Data'!$F:$F,'Census Data'!$A:$A,$A106)</f>
        <v>0.48814912586138487</v>
      </c>
      <c r="E106" s="16">
        <f>SUMIFS('Census Data'!H:H,'Census Data'!$A:$A,$A106)/SUMIFS('Census Data'!$F:$F,'Census Data'!$A:$A,$A106)</f>
        <v>0.51185087413861519</v>
      </c>
      <c r="F106" s="14">
        <f>SUM(SUMIFS('Census Data'!I:I,'Census Data'!$A:$A,$A106),SUMIFS('Census Data'!J:J,'Census Data'!$A:$A,$A106))/SUMIFS('Census Data'!$F:$F,'Census Data'!$A:$A,$A106)</f>
        <v>0.83417683593402059</v>
      </c>
      <c r="G106" s="14">
        <f>SUM(SUMIFS('Census Data'!K:K,'Census Data'!$A:$A,$A106),SUMIFS('Census Data'!L:L,'Census Data'!$A:$A,$A106))/SUMIFS('Census Data'!$F:$F,'Census Data'!$A:$A,$A106)</f>
        <v>0.12187735337225591</v>
      </c>
      <c r="H106" s="14">
        <f>SUM(SUMIFS('Census Data'!O:O,'Census Data'!$A:$A,$A106),SUMIFS('Census Data'!P:P,'Census Data'!$A:$A,$A106))/SUMIFS('Census Data'!$F:$F,'Census Data'!$A:$A,$A106)</f>
        <v>1.28833213218563E-2</v>
      </c>
      <c r="I106" s="16">
        <f t="shared" si="2"/>
        <v>3.1062489371867175E-2</v>
      </c>
      <c r="J106" s="14">
        <f>SUM(SUMIFS('Census Data'!W:W,'Census Data'!$A:$A,$A106),SUMIFS('Census Data'!X:X,'Census Data'!$A:$A,$A106))/SUMIFS('Census Data'!$F:$F,'Census Data'!$A:$A,$A106)</f>
        <v>5.4286477776068279E-2</v>
      </c>
      <c r="K106" s="16">
        <f t="shared" si="3"/>
        <v>0.94571352222393168</v>
      </c>
      <c r="L106" s="19">
        <f>'EPA Data'!D107/SUM('EPA Data'!D:D)</f>
        <v>3.9512753098525425E-4</v>
      </c>
      <c r="M106" s="19">
        <f>'EPA Data'!E107/SUM('EPA Data'!E:E)</f>
        <v>6.9883101394028091E-4</v>
      </c>
      <c r="N106" s="19">
        <f>'EPA Data'!F107/SUM('EPA Data'!F:F)</f>
        <v>9.8826354342764909E-4</v>
      </c>
      <c r="O106" s="19">
        <f>'EPA Data'!G107/SUM('EPA Data'!G:G)</f>
        <v>3.7897481678435626E-4</v>
      </c>
      <c r="P106" s="19">
        <f>'EPA Data'!H107/SUM('EPA Data'!H:H)</f>
        <v>5.3734650891357715E-4</v>
      </c>
      <c r="Q106" s="19">
        <f>'EPA Data'!I107/SUM('EPA Data'!I:I)</f>
        <v>4.6288135704520948E-4</v>
      </c>
      <c r="R106" s="19">
        <f>'EPA Data'!J107/SUM('EPA Data'!J:J)</f>
        <v>7.1833653971892935E-4</v>
      </c>
      <c r="S106" s="19">
        <f>'EPA Data'!K107/SUM('EPA Data'!K:K)</f>
        <v>8.1548215072831933E-4</v>
      </c>
      <c r="T106" s="19">
        <f>'EPA Data'!L107/SUM('EPA Data'!L:L)</f>
        <v>8.1456011626548778E-4</v>
      </c>
      <c r="U106" s="19">
        <f>'EPA Data'!M107/SUM('EPA Data'!M:M)</f>
        <v>2.3149359539720093E-4</v>
      </c>
      <c r="V106" s="19">
        <f>'EPA Data'!N107/SUM('EPA Data'!N:N)</f>
        <v>2.8937917250094515E-4</v>
      </c>
      <c r="W106" s="19">
        <f>'EPA Data'!O107/SUM('EPA Data'!O:O)</f>
        <v>4.6051783154354027E-4</v>
      </c>
      <c r="X106" s="19">
        <f>'EPA Data'!P107/SUM('EPA Data'!P:P)</f>
        <v>9.5735967293870668E-4</v>
      </c>
    </row>
    <row r="107" spans="1:24" x14ac:dyDescent="0.35">
      <c r="A107" s="13" t="s">
        <v>228</v>
      </c>
      <c r="B107" s="13" t="s">
        <v>187</v>
      </c>
      <c r="C107" s="18" t="s">
        <v>80</v>
      </c>
      <c r="D107" s="14">
        <f>SUMIFS('Census Data'!G:G,'Census Data'!$A:$A,$A107)/SUMIFS('Census Data'!$F:$F,'Census Data'!$A:$A,$A107)</f>
        <v>0.50090627375314267</v>
      </c>
      <c r="E107" s="16">
        <f>SUMIFS('Census Data'!H:H,'Census Data'!$A:$A,$A107)/SUMIFS('Census Data'!$F:$F,'Census Data'!$A:$A,$A107)</f>
        <v>0.49909372624685727</v>
      </c>
      <c r="F107" s="14">
        <f>SUM(SUMIFS('Census Data'!I:I,'Census Data'!$A:$A,$A107),SUMIFS('Census Data'!J:J,'Census Data'!$A:$A,$A107))/SUMIFS('Census Data'!$F:$F,'Census Data'!$A:$A,$A107)</f>
        <v>0.94369408875635852</v>
      </c>
      <c r="G107" s="14">
        <f>SUM(SUMIFS('Census Data'!K:K,'Census Data'!$A:$A,$A107),SUMIFS('Census Data'!L:L,'Census Data'!$A:$A,$A107))/SUMIFS('Census Data'!$F:$F,'Census Data'!$A:$A,$A107)</f>
        <v>8.1856984154826638E-3</v>
      </c>
      <c r="H107" s="14">
        <f>SUM(SUMIFS('Census Data'!O:O,'Census Data'!$A:$A,$A107),SUMIFS('Census Data'!P:P,'Census Data'!$A:$A,$A107))/SUMIFS('Census Data'!$F:$F,'Census Data'!$A:$A,$A107)</f>
        <v>1.0992223586505291E-2</v>
      </c>
      <c r="I107" s="16">
        <f t="shared" si="2"/>
        <v>3.7127989241653503E-2</v>
      </c>
      <c r="J107" s="14">
        <f>SUM(SUMIFS('Census Data'!W:W,'Census Data'!$A:$A,$A107),SUMIFS('Census Data'!X:X,'Census Data'!$A:$A,$A107))/SUMIFS('Census Data'!$F:$F,'Census Data'!$A:$A,$A107)</f>
        <v>2.8182190259018886E-2</v>
      </c>
      <c r="K107" s="16">
        <f t="shared" si="3"/>
        <v>0.97181780974098109</v>
      </c>
      <c r="L107" s="19">
        <f>'EPA Data'!D108/SUM('EPA Data'!D:D)</f>
        <v>3.2181178728049581E-5</v>
      </c>
      <c r="M107" s="19">
        <f>'EPA Data'!E108/SUM('EPA Data'!E:E)</f>
        <v>6.800259053392767E-5</v>
      </c>
      <c r="N107" s="19">
        <f>'EPA Data'!F108/SUM('EPA Data'!F:F)</f>
        <v>9.0628292322893363E-5</v>
      </c>
      <c r="O107" s="19">
        <f>'EPA Data'!G108/SUM('EPA Data'!G:G)</f>
        <v>2.2820084258761699E-5</v>
      </c>
      <c r="P107" s="19">
        <f>'EPA Data'!H108/SUM('EPA Data'!H:H)</f>
        <v>4.5052087401284725E-5</v>
      </c>
      <c r="Q107" s="19">
        <f>'EPA Data'!I108/SUM('EPA Data'!I:I)</f>
        <v>3.8209207938192624E-5</v>
      </c>
      <c r="R107" s="19">
        <f>'EPA Data'!J108/SUM('EPA Data'!J:J)</f>
        <v>6.4826445381214161E-5</v>
      </c>
      <c r="S107" s="19">
        <f>'EPA Data'!K108/SUM('EPA Data'!K:K)</f>
        <v>8.0154530567060981E-5</v>
      </c>
      <c r="T107" s="19">
        <f>'EPA Data'!L108/SUM('EPA Data'!L:L)</f>
        <v>6.3953196341110161E-5</v>
      </c>
      <c r="U107" s="19">
        <f>'EPA Data'!M108/SUM('EPA Data'!M:M)</f>
        <v>1.777048193669709E-5</v>
      </c>
      <c r="V107" s="19">
        <f>'EPA Data'!N108/SUM('EPA Data'!N:N)</f>
        <v>2.4244273410810705E-5</v>
      </c>
      <c r="W107" s="19">
        <f>'EPA Data'!O108/SUM('EPA Data'!O:O)</f>
        <v>3.3500641701635948E-5</v>
      </c>
      <c r="X107" s="19">
        <f>'EPA Data'!P108/SUM('EPA Data'!P:P)</f>
        <v>9.2400850101503808E-5</v>
      </c>
    </row>
    <row r="108" spans="1:24" x14ac:dyDescent="0.35">
      <c r="A108" s="13" t="s">
        <v>229</v>
      </c>
      <c r="B108" s="13" t="s">
        <v>187</v>
      </c>
      <c r="C108" s="18" t="s">
        <v>230</v>
      </c>
      <c r="D108" s="14">
        <f>SUMIFS('Census Data'!G:G,'Census Data'!$A:$A,$A108)/SUMIFS('Census Data'!$F:$F,'Census Data'!$A:$A,$A108)</f>
        <v>0.49420241841974488</v>
      </c>
      <c r="E108" s="16">
        <f>SUMIFS('Census Data'!H:H,'Census Data'!$A:$A,$A108)/SUMIFS('Census Data'!$F:$F,'Census Data'!$A:$A,$A108)</f>
        <v>0.50579758158025512</v>
      </c>
      <c r="F108" s="14">
        <f>SUM(SUMIFS('Census Data'!I:I,'Census Data'!$A:$A,$A108),SUMIFS('Census Data'!J:J,'Census Data'!$A:$A,$A108))/SUMIFS('Census Data'!$F:$F,'Census Data'!$A:$A,$A108)</f>
        <v>0.95875434818618521</v>
      </c>
      <c r="G108" s="14">
        <f>SUM(SUMIFS('Census Data'!K:K,'Census Data'!$A:$A,$A108),SUMIFS('Census Data'!L:L,'Census Data'!$A:$A,$A108))/SUMIFS('Census Data'!$F:$F,'Census Data'!$A:$A,$A108)</f>
        <v>7.8681464303461991E-3</v>
      </c>
      <c r="H108" s="14">
        <f>SUM(SUMIFS('Census Data'!O:O,'Census Data'!$A:$A,$A108),SUMIFS('Census Data'!P:P,'Census Data'!$A:$A,$A108))/SUMIFS('Census Data'!$F:$F,'Census Data'!$A:$A,$A108)</f>
        <v>2.8159681961239026E-3</v>
      </c>
      <c r="I108" s="16">
        <f t="shared" si="2"/>
        <v>3.0561537187344667E-2</v>
      </c>
      <c r="J108" s="14">
        <f>SUM(SUMIFS('Census Data'!W:W,'Census Data'!$A:$A,$A108),SUMIFS('Census Data'!X:X,'Census Data'!$A:$A,$A108))/SUMIFS('Census Data'!$F:$F,'Census Data'!$A:$A,$A108)</f>
        <v>1.3665728010601293E-2</v>
      </c>
      <c r="K108" s="16">
        <f t="shared" si="3"/>
        <v>0.98633427198939871</v>
      </c>
      <c r="L108" s="19">
        <f>'EPA Data'!D109/SUM('EPA Data'!D:D)</f>
        <v>2.3028832342251024E-5</v>
      </c>
      <c r="M108" s="19">
        <f>'EPA Data'!E109/SUM('EPA Data'!E:E)</f>
        <v>5.2156965645079794E-5</v>
      </c>
      <c r="N108" s="19">
        <f>'EPA Data'!F109/SUM('EPA Data'!F:F)</f>
        <v>6.7570342347804719E-5</v>
      </c>
      <c r="O108" s="19">
        <f>'EPA Data'!G109/SUM('EPA Data'!G:G)</f>
        <v>1.2927051887992501E-5</v>
      </c>
      <c r="P108" s="19">
        <f>'EPA Data'!H109/SUM('EPA Data'!H:H)</f>
        <v>3.2539393697344488E-5</v>
      </c>
      <c r="Q108" s="19">
        <f>'EPA Data'!I109/SUM('EPA Data'!I:I)</f>
        <v>2.4344283852202098E-5</v>
      </c>
      <c r="R108" s="19">
        <f>'EPA Data'!J109/SUM('EPA Data'!J:J)</f>
        <v>2.0949295528360314E-5</v>
      </c>
      <c r="S108" s="19">
        <f>'EPA Data'!K109/SUM('EPA Data'!K:K)</f>
        <v>4.4554445167603173E-5</v>
      </c>
      <c r="T108" s="19">
        <f>'EPA Data'!L109/SUM('EPA Data'!L:L)</f>
        <v>4.6349562732501391E-5</v>
      </c>
      <c r="U108" s="19">
        <f>'EPA Data'!M109/SUM('EPA Data'!M:M)</f>
        <v>1.5424934778621859E-5</v>
      </c>
      <c r="V108" s="19">
        <f>'EPA Data'!N109/SUM('EPA Data'!N:N)</f>
        <v>1.9204624260353464E-5</v>
      </c>
      <c r="W108" s="19">
        <f>'EPA Data'!O109/SUM('EPA Data'!O:O)</f>
        <v>3.1834875123816018E-5</v>
      </c>
      <c r="X108" s="19">
        <f>'EPA Data'!P109/SUM('EPA Data'!P:P)</f>
        <v>6.6990705628130275E-5</v>
      </c>
    </row>
    <row r="109" spans="1:24" x14ac:dyDescent="0.35">
      <c r="A109" s="13" t="s">
        <v>231</v>
      </c>
      <c r="B109" s="13" t="s">
        <v>187</v>
      </c>
      <c r="C109" s="18" t="s">
        <v>232</v>
      </c>
      <c r="D109" s="14">
        <f>SUMIFS('Census Data'!G:G,'Census Data'!$A:$A,$A109)/SUMIFS('Census Data'!$F:$F,'Census Data'!$A:$A,$A109)</f>
        <v>0.48411248540025753</v>
      </c>
      <c r="E109" s="16">
        <f>SUMIFS('Census Data'!H:H,'Census Data'!$A:$A,$A109)/SUMIFS('Census Data'!$F:$F,'Census Data'!$A:$A,$A109)</f>
        <v>0.51588751459974247</v>
      </c>
      <c r="F109" s="14">
        <f>SUM(SUMIFS('Census Data'!I:I,'Census Data'!$A:$A,$A109),SUMIFS('Census Data'!J:J,'Census Data'!$A:$A,$A109))/SUMIFS('Census Data'!$F:$F,'Census Data'!$A:$A,$A109)</f>
        <v>0.86947580685414239</v>
      </c>
      <c r="G109" s="14">
        <f>SUM(SUMIFS('Census Data'!K:K,'Census Data'!$A:$A,$A109),SUMIFS('Census Data'!L:L,'Census Data'!$A:$A,$A109))/SUMIFS('Census Data'!$F:$F,'Census Data'!$A:$A,$A109)</f>
        <v>8.7318938236850246E-2</v>
      </c>
      <c r="H109" s="14">
        <f>SUM(SUMIFS('Census Data'!O:O,'Census Data'!$A:$A,$A109),SUMIFS('Census Data'!P:P,'Census Data'!$A:$A,$A109))/SUMIFS('Census Data'!$F:$F,'Census Data'!$A:$A,$A109)</f>
        <v>8.3455621774330413E-3</v>
      </c>
      <c r="I109" s="16">
        <f t="shared" si="2"/>
        <v>3.4859692731574299E-2</v>
      </c>
      <c r="J109" s="14">
        <f>SUM(SUMIFS('Census Data'!W:W,'Census Data'!$A:$A,$A109),SUMIFS('Census Data'!X:X,'Census Data'!$A:$A,$A109))/SUMIFS('Census Data'!$F:$F,'Census Data'!$A:$A,$A109)</f>
        <v>7.0008884629590803E-2</v>
      </c>
      <c r="K109" s="16">
        <f t="shared" si="3"/>
        <v>0.92999111537040924</v>
      </c>
      <c r="L109" s="19">
        <f>'EPA Data'!D110/SUM('EPA Data'!D:D)</f>
        <v>2.2345212271541575E-4</v>
      </c>
      <c r="M109" s="19">
        <f>'EPA Data'!E110/SUM('EPA Data'!E:E)</f>
        <v>3.2686734632735064E-4</v>
      </c>
      <c r="N109" s="19">
        <f>'EPA Data'!F110/SUM('EPA Data'!F:F)</f>
        <v>5.0411975688769675E-4</v>
      </c>
      <c r="O109" s="19">
        <f>'EPA Data'!G110/SUM('EPA Data'!G:G)</f>
        <v>1.2486824471679179E-4</v>
      </c>
      <c r="P109" s="19">
        <f>'EPA Data'!H110/SUM('EPA Data'!H:H)</f>
        <v>2.2601356703518671E-4</v>
      </c>
      <c r="Q109" s="19">
        <f>'EPA Data'!I110/SUM('EPA Data'!I:I)</f>
        <v>2.2578106333449502E-4</v>
      </c>
      <c r="R109" s="19">
        <f>'EPA Data'!J110/SUM('EPA Data'!J:J)</f>
        <v>2.504366499672393E-4</v>
      </c>
      <c r="S109" s="19">
        <f>'EPA Data'!K110/SUM('EPA Data'!K:K)</f>
        <v>4.149071975866036E-4</v>
      </c>
      <c r="T109" s="19">
        <f>'EPA Data'!L110/SUM('EPA Data'!L:L)</f>
        <v>4.2454619292362015E-4</v>
      </c>
      <c r="U109" s="19">
        <f>'EPA Data'!M110/SUM('EPA Data'!M:M)</f>
        <v>9.9252202024584173E-5</v>
      </c>
      <c r="V109" s="19">
        <f>'EPA Data'!N110/SUM('EPA Data'!N:N)</f>
        <v>1.2394446795090504E-4</v>
      </c>
      <c r="W109" s="19">
        <f>'EPA Data'!O110/SUM('EPA Data'!O:O)</f>
        <v>2.0266615288523168E-4</v>
      </c>
      <c r="X109" s="19">
        <f>'EPA Data'!P110/SUM('EPA Data'!P:P)</f>
        <v>4.2651787890414462E-4</v>
      </c>
    </row>
    <row r="110" spans="1:24" x14ac:dyDescent="0.35">
      <c r="A110" s="13" t="s">
        <v>233</v>
      </c>
      <c r="B110" s="13" t="s">
        <v>187</v>
      </c>
      <c r="C110" s="18" t="s">
        <v>234</v>
      </c>
      <c r="D110" s="14">
        <f>SUMIFS('Census Data'!G:G,'Census Data'!$A:$A,$A110)/SUMIFS('Census Data'!$F:$F,'Census Data'!$A:$A,$A110)</f>
        <v>0.49721603563474387</v>
      </c>
      <c r="E110" s="16">
        <f>SUMIFS('Census Data'!H:H,'Census Data'!$A:$A,$A110)/SUMIFS('Census Data'!$F:$F,'Census Data'!$A:$A,$A110)</f>
        <v>0.50278396436525608</v>
      </c>
      <c r="F110" s="14">
        <f>SUM(SUMIFS('Census Data'!I:I,'Census Data'!$A:$A,$A110),SUMIFS('Census Data'!J:J,'Census Data'!$A:$A,$A110))/SUMIFS('Census Data'!$F:$F,'Census Data'!$A:$A,$A110)</f>
        <v>0.94548997772828502</v>
      </c>
      <c r="G110" s="14">
        <f>SUM(SUMIFS('Census Data'!K:K,'Census Data'!$A:$A,$A110),SUMIFS('Census Data'!L:L,'Census Data'!$A:$A,$A110))/SUMIFS('Census Data'!$F:$F,'Census Data'!$A:$A,$A110)</f>
        <v>2.8062360801781736E-2</v>
      </c>
      <c r="H110" s="14">
        <f>SUM(SUMIFS('Census Data'!O:O,'Census Data'!$A:$A,$A110),SUMIFS('Census Data'!P:P,'Census Data'!$A:$A,$A110))/SUMIFS('Census Data'!$F:$F,'Census Data'!$A:$A,$A110)</f>
        <v>4.3986636971046766E-3</v>
      </c>
      <c r="I110" s="16">
        <f t="shared" si="2"/>
        <v>2.2048997772828649E-2</v>
      </c>
      <c r="J110" s="14">
        <f>SUM(SUMIFS('Census Data'!W:W,'Census Data'!$A:$A,$A110),SUMIFS('Census Data'!X:X,'Census Data'!$A:$A,$A110))/SUMIFS('Census Data'!$F:$F,'Census Data'!$A:$A,$A110)</f>
        <v>2.5111358574610245E-2</v>
      </c>
      <c r="K110" s="16">
        <f t="shared" si="3"/>
        <v>0.97488864142538978</v>
      </c>
      <c r="L110" s="19">
        <f>'EPA Data'!D111/SUM('EPA Data'!D:D)</f>
        <v>4.0212260141828388E-5</v>
      </c>
      <c r="M110" s="19">
        <f>'EPA Data'!E111/SUM('EPA Data'!E:E)</f>
        <v>5.3931567632287178E-5</v>
      </c>
      <c r="N110" s="19">
        <f>'EPA Data'!F111/SUM('EPA Data'!F:F)</f>
        <v>8.5547842810305825E-5</v>
      </c>
      <c r="O110" s="19">
        <f>'EPA Data'!G111/SUM('EPA Data'!G:G)</f>
        <v>2.067861187928273E-5</v>
      </c>
      <c r="P110" s="19">
        <f>'EPA Data'!H111/SUM('EPA Data'!H:H)</f>
        <v>3.9491709794950787E-5</v>
      </c>
      <c r="Q110" s="19">
        <f>'EPA Data'!I111/SUM('EPA Data'!I:I)</f>
        <v>3.9834244693314573E-5</v>
      </c>
      <c r="R110" s="19">
        <f>'EPA Data'!J111/SUM('EPA Data'!J:J)</f>
        <v>4.5392838361301017E-5</v>
      </c>
      <c r="S110" s="19">
        <f>'EPA Data'!K111/SUM('EPA Data'!K:K)</f>
        <v>7.2555497064829508E-5</v>
      </c>
      <c r="T110" s="19">
        <f>'EPA Data'!L111/SUM('EPA Data'!L:L)</f>
        <v>8.0217598018287635E-5</v>
      </c>
      <c r="U110" s="19">
        <f>'EPA Data'!M111/SUM('EPA Data'!M:M)</f>
        <v>1.6952129915018833E-5</v>
      </c>
      <c r="V110" s="19">
        <f>'EPA Data'!N111/SUM('EPA Data'!N:N)</f>
        <v>2.1037754965513603E-5</v>
      </c>
      <c r="W110" s="19">
        <f>'EPA Data'!O111/SUM('EPA Data'!O:O)</f>
        <v>3.8685892815577416E-5</v>
      </c>
      <c r="X110" s="19">
        <f>'EPA Data'!P111/SUM('EPA Data'!P:P)</f>
        <v>7.238147819398232E-5</v>
      </c>
    </row>
    <row r="111" spans="1:24" x14ac:dyDescent="0.35">
      <c r="A111" s="13" t="s">
        <v>235</v>
      </c>
      <c r="B111" s="13" t="s">
        <v>187</v>
      </c>
      <c r="C111" s="18" t="s">
        <v>84</v>
      </c>
      <c r="D111" s="14">
        <f>SUMIFS('Census Data'!G:G,'Census Data'!$A:$A,$A111)/SUMIFS('Census Data'!$F:$F,'Census Data'!$A:$A,$A111)</f>
        <v>0.49540863177226813</v>
      </c>
      <c r="E111" s="16">
        <f>SUMIFS('Census Data'!H:H,'Census Data'!$A:$A,$A111)/SUMIFS('Census Data'!$F:$F,'Census Data'!$A:$A,$A111)</f>
        <v>0.50459136822773187</v>
      </c>
      <c r="F111" s="14">
        <f>SUM(SUMIFS('Census Data'!I:I,'Census Data'!$A:$A,$A111),SUMIFS('Census Data'!J:J,'Census Data'!$A:$A,$A111))/SUMIFS('Census Data'!$F:$F,'Census Data'!$A:$A,$A111)</f>
        <v>0.95146267873540602</v>
      </c>
      <c r="G111" s="14">
        <f>SUM(SUMIFS('Census Data'!K:K,'Census Data'!$A:$A,$A111),SUMIFS('Census Data'!L:L,'Census Data'!$A:$A,$A111))/SUMIFS('Census Data'!$F:$F,'Census Data'!$A:$A,$A111)</f>
        <v>1.9546110455201365E-2</v>
      </c>
      <c r="H111" s="14">
        <f>SUM(SUMIFS('Census Data'!O:O,'Census Data'!$A:$A,$A111),SUMIFS('Census Data'!P:P,'Census Data'!$A:$A,$A111))/SUMIFS('Census Data'!$F:$F,'Census Data'!$A:$A,$A111)</f>
        <v>4.7006865188683371E-3</v>
      </c>
      <c r="I111" s="16">
        <f t="shared" si="2"/>
        <v>2.4290524290524251E-2</v>
      </c>
      <c r="J111" s="14">
        <f>SUM(SUMIFS('Census Data'!W:W,'Census Data'!$A:$A,$A111),SUMIFS('Census Data'!X:X,'Census Data'!$A:$A,$A111))/SUMIFS('Census Data'!$F:$F,'Census Data'!$A:$A,$A111)</f>
        <v>3.4544579999125455E-2</v>
      </c>
      <c r="K111" s="16">
        <f t="shared" si="3"/>
        <v>0.96545542000087459</v>
      </c>
      <c r="L111" s="19">
        <f>'EPA Data'!D112/SUM('EPA Data'!D:D)</f>
        <v>1.3476772468601505E-4</v>
      </c>
      <c r="M111" s="19">
        <f>'EPA Data'!E112/SUM('EPA Data'!E:E)</f>
        <v>2.5776720047036953E-4</v>
      </c>
      <c r="N111" s="19">
        <f>'EPA Data'!F112/SUM('EPA Data'!F:F)</f>
        <v>3.1383643693691369E-4</v>
      </c>
      <c r="O111" s="19">
        <f>'EPA Data'!G112/SUM('EPA Data'!G:G)</f>
        <v>8.4288504718825385E-5</v>
      </c>
      <c r="P111" s="19">
        <f>'EPA Data'!H112/SUM('EPA Data'!H:H)</f>
        <v>1.6756745017852819E-4</v>
      </c>
      <c r="Q111" s="19">
        <f>'EPA Data'!I112/SUM('EPA Data'!I:I)</f>
        <v>1.1834464066088139E-4</v>
      </c>
      <c r="R111" s="19">
        <f>'EPA Data'!J112/SUM('EPA Data'!J:J)</f>
        <v>1.5721451589637217E-4</v>
      </c>
      <c r="S111" s="19">
        <f>'EPA Data'!K112/SUM('EPA Data'!K:K)</f>
        <v>2.0546181817778926E-4</v>
      </c>
      <c r="T111" s="19">
        <f>'EPA Data'!L112/SUM('EPA Data'!L:L)</f>
        <v>2.1953627408796933E-4</v>
      </c>
      <c r="U111" s="19">
        <f>'EPA Data'!M112/SUM('EPA Data'!M:M)</f>
        <v>7.1513251222392544E-5</v>
      </c>
      <c r="V111" s="19">
        <f>'EPA Data'!N112/SUM('EPA Data'!N:N)</f>
        <v>9.9539631361404289E-5</v>
      </c>
      <c r="W111" s="19">
        <f>'EPA Data'!O112/SUM('EPA Data'!O:O)</f>
        <v>1.715375477450579E-4</v>
      </c>
      <c r="X111" s="19">
        <f>'EPA Data'!P112/SUM('EPA Data'!P:P)</f>
        <v>3.1562968826538197E-4</v>
      </c>
    </row>
    <row r="112" spans="1:24" x14ac:dyDescent="0.35">
      <c r="A112" s="13" t="s">
        <v>236</v>
      </c>
      <c r="B112" s="13" t="s">
        <v>187</v>
      </c>
      <c r="C112" s="18" t="s">
        <v>237</v>
      </c>
      <c r="D112" s="14">
        <f>SUMIFS('Census Data'!G:G,'Census Data'!$A:$A,$A112)/SUMIFS('Census Data'!$F:$F,'Census Data'!$A:$A,$A112)</f>
        <v>0.48746823459066224</v>
      </c>
      <c r="E112" s="16">
        <f>SUMIFS('Census Data'!H:H,'Census Data'!$A:$A,$A112)/SUMIFS('Census Data'!$F:$F,'Census Data'!$A:$A,$A112)</f>
        <v>0.51253176540933776</v>
      </c>
      <c r="F112" s="14">
        <f>SUM(SUMIFS('Census Data'!I:I,'Census Data'!$A:$A,$A112),SUMIFS('Census Data'!J:J,'Census Data'!$A:$A,$A112))/SUMIFS('Census Data'!$F:$F,'Census Data'!$A:$A,$A112)</f>
        <v>0.65573770491803274</v>
      </c>
      <c r="G112" s="14">
        <f>SUM(SUMIFS('Census Data'!K:K,'Census Data'!$A:$A,$A112),SUMIFS('Census Data'!L:L,'Census Data'!$A:$A,$A112))/SUMIFS('Census Data'!$F:$F,'Census Data'!$A:$A,$A112)</f>
        <v>0.30385171159499724</v>
      </c>
      <c r="H112" s="14">
        <f>SUM(SUMIFS('Census Data'!O:O,'Census Data'!$A:$A,$A112),SUMIFS('Census Data'!P:P,'Census Data'!$A:$A,$A112))/SUMIFS('Census Data'!$F:$F,'Census Data'!$A:$A,$A112)</f>
        <v>5.7302307040709554E-3</v>
      </c>
      <c r="I112" s="16">
        <f t="shared" si="2"/>
        <v>3.4680352782899049E-2</v>
      </c>
      <c r="J112" s="14">
        <f>SUM(SUMIFS('Census Data'!W:W,'Census Data'!$A:$A,$A112),SUMIFS('Census Data'!X:X,'Census Data'!$A:$A,$A112))/SUMIFS('Census Data'!$F:$F,'Census Data'!$A:$A,$A112)</f>
        <v>0.14574717225571776</v>
      </c>
      <c r="K112" s="16">
        <f t="shared" si="3"/>
        <v>0.85425282774428224</v>
      </c>
      <c r="L112" s="19">
        <f>'EPA Data'!D113/SUM('EPA Data'!D:D)</f>
        <v>6.4093257258973887E-5</v>
      </c>
      <c r="M112" s="19">
        <f>'EPA Data'!E113/SUM('EPA Data'!E:E)</f>
        <v>8.816257486855452E-5</v>
      </c>
      <c r="N112" s="19">
        <f>'EPA Data'!F113/SUM('EPA Data'!F:F)</f>
        <v>1.4792096965329272E-4</v>
      </c>
      <c r="O112" s="19">
        <f>'EPA Data'!G113/SUM('EPA Data'!G:G)</f>
        <v>3.3951582876680523E-5</v>
      </c>
      <c r="P112" s="19">
        <f>'EPA Data'!H113/SUM('EPA Data'!H:H)</f>
        <v>5.6467834903228502E-5</v>
      </c>
      <c r="Q112" s="19">
        <f>'EPA Data'!I113/SUM('EPA Data'!I:I)</f>
        <v>6.5337808801442949E-5</v>
      </c>
      <c r="R112" s="19">
        <f>'EPA Data'!J113/SUM('EPA Data'!J:J)</f>
        <v>7.4437487903983537E-5</v>
      </c>
      <c r="S112" s="19">
        <f>'EPA Data'!K113/SUM('EPA Data'!K:K)</f>
        <v>1.2630076976609958E-4</v>
      </c>
      <c r="T112" s="19">
        <f>'EPA Data'!L113/SUM('EPA Data'!L:L)</f>
        <v>1.2528675840481324E-4</v>
      </c>
      <c r="U112" s="19">
        <f>'EPA Data'!M113/SUM('EPA Data'!M:M)</f>
        <v>2.159646208263781E-5</v>
      </c>
      <c r="V112" s="19">
        <f>'EPA Data'!N113/SUM('EPA Data'!N:N)</f>
        <v>2.7032218144042328E-5</v>
      </c>
      <c r="W112" s="19">
        <f>'EPA Data'!O113/SUM('EPA Data'!O:O)</f>
        <v>4.8460399211447638E-5</v>
      </c>
      <c r="X112" s="19">
        <f>'EPA Data'!P113/SUM('EPA Data'!P:P)</f>
        <v>1.0269089612231766E-4</v>
      </c>
    </row>
    <row r="113" spans="1:24" x14ac:dyDescent="0.35">
      <c r="A113" s="13" t="s">
        <v>238</v>
      </c>
      <c r="B113" s="13" t="s">
        <v>187</v>
      </c>
      <c r="C113" s="18" t="s">
        <v>239</v>
      </c>
      <c r="D113" s="14">
        <f>SUMIFS('Census Data'!G:G,'Census Data'!$A:$A,$A113)/SUMIFS('Census Data'!$F:$F,'Census Data'!$A:$A,$A113)</f>
        <v>0.52723641205665173</v>
      </c>
      <c r="E113" s="16">
        <f>SUMIFS('Census Data'!H:H,'Census Data'!$A:$A,$A113)/SUMIFS('Census Data'!$F:$F,'Census Data'!$A:$A,$A113)</f>
        <v>0.47276358794334827</v>
      </c>
      <c r="F113" s="14">
        <f>SUM(SUMIFS('Census Data'!I:I,'Census Data'!$A:$A,$A113),SUMIFS('Census Data'!J:J,'Census Data'!$A:$A,$A113))/SUMIFS('Census Data'!$F:$F,'Census Data'!$A:$A,$A113)</f>
        <v>0.85271153613364004</v>
      </c>
      <c r="G113" s="14">
        <f>SUM(SUMIFS('Census Data'!K:K,'Census Data'!$A:$A,$A113),SUMIFS('Census Data'!L:L,'Census Data'!$A:$A,$A113))/SUMIFS('Census Data'!$F:$F,'Census Data'!$A:$A,$A113)</f>
        <v>0.11490739619900739</v>
      </c>
      <c r="H113" s="14">
        <f>SUM(SUMIFS('Census Data'!O:O,'Census Data'!$A:$A,$A113),SUMIFS('Census Data'!P:P,'Census Data'!$A:$A,$A113))/SUMIFS('Census Data'!$F:$F,'Census Data'!$A:$A,$A113)</f>
        <v>4.267037888875439E-3</v>
      </c>
      <c r="I113" s="16">
        <f t="shared" si="2"/>
        <v>2.8114029778477212E-2</v>
      </c>
      <c r="J113" s="14">
        <f>SUM(SUMIFS('Census Data'!W:W,'Census Data'!$A:$A,$A113),SUMIFS('Census Data'!X:X,'Census Data'!$A:$A,$A113))/SUMIFS('Census Data'!$F:$F,'Census Data'!$A:$A,$A113)</f>
        <v>3.8252027599564219E-2</v>
      </c>
      <c r="K113" s="16">
        <f t="shared" si="3"/>
        <v>0.96174797240043575</v>
      </c>
      <c r="L113" s="19">
        <f>'EPA Data'!D114/SUM('EPA Data'!D:D)</f>
        <v>8.0879560002040897E-5</v>
      </c>
      <c r="M113" s="19">
        <f>'EPA Data'!E114/SUM('EPA Data'!E:E)</f>
        <v>1.04055719217125E-4</v>
      </c>
      <c r="N113" s="19">
        <f>'EPA Data'!F114/SUM('EPA Data'!F:F)</f>
        <v>1.6452674267149409E-4</v>
      </c>
      <c r="O113" s="19">
        <f>'EPA Data'!G114/SUM('EPA Data'!G:G)</f>
        <v>4.0538217282442822E-5</v>
      </c>
      <c r="P113" s="19">
        <f>'EPA Data'!H114/SUM('EPA Data'!H:H)</f>
        <v>7.3176403056069849E-5</v>
      </c>
      <c r="Q113" s="19">
        <f>'EPA Data'!I114/SUM('EPA Data'!I:I)</f>
        <v>7.5385255796879593E-5</v>
      </c>
      <c r="R113" s="19">
        <f>'EPA Data'!J114/SUM('EPA Data'!J:J)</f>
        <v>8.1484084890569557E-5</v>
      </c>
      <c r="S113" s="19">
        <f>'EPA Data'!K114/SUM('EPA Data'!K:K)</f>
        <v>1.3842800600915412E-4</v>
      </c>
      <c r="T113" s="19">
        <f>'EPA Data'!L114/SUM('EPA Data'!L:L)</f>
        <v>1.4827671072502021E-4</v>
      </c>
      <c r="U113" s="19">
        <f>'EPA Data'!M114/SUM('EPA Data'!M:M)</f>
        <v>3.3857961516542951E-5</v>
      </c>
      <c r="V113" s="19">
        <f>'EPA Data'!N114/SUM('EPA Data'!N:N)</f>
        <v>4.0674749099160242E-5</v>
      </c>
      <c r="W113" s="19">
        <f>'EPA Data'!O114/SUM('EPA Data'!O:O)</f>
        <v>6.8433242404688865E-5</v>
      </c>
      <c r="X113" s="19">
        <f>'EPA Data'!P114/SUM('EPA Data'!P:P)</f>
        <v>1.3500267859777368E-4</v>
      </c>
    </row>
    <row r="114" spans="1:24" x14ac:dyDescent="0.35">
      <c r="A114" s="13" t="s">
        <v>240</v>
      </c>
      <c r="B114" s="13" t="s">
        <v>187</v>
      </c>
      <c r="C114" s="18" t="s">
        <v>241</v>
      </c>
      <c r="D114" s="14">
        <f>SUMIFS('Census Data'!G:G,'Census Data'!$A:$A,$A114)/SUMIFS('Census Data'!$F:$F,'Census Data'!$A:$A,$A114)</f>
        <v>0.48615673392773345</v>
      </c>
      <c r="E114" s="16">
        <f>SUMIFS('Census Data'!H:H,'Census Data'!$A:$A,$A114)/SUMIFS('Census Data'!$F:$F,'Census Data'!$A:$A,$A114)</f>
        <v>0.51384326607226649</v>
      </c>
      <c r="F114" s="14">
        <f>SUM(SUMIFS('Census Data'!I:I,'Census Data'!$A:$A,$A114),SUMIFS('Census Data'!J:J,'Census Data'!$A:$A,$A114))/SUMIFS('Census Data'!$F:$F,'Census Data'!$A:$A,$A114)</f>
        <v>0.74096668230877527</v>
      </c>
      <c r="G114" s="14">
        <f>SUM(SUMIFS('Census Data'!K:K,'Census Data'!$A:$A,$A114),SUMIFS('Census Data'!L:L,'Census Data'!$A:$A,$A114))/SUMIFS('Census Data'!$F:$F,'Census Data'!$A:$A,$A114)</f>
        <v>0.21719067730330049</v>
      </c>
      <c r="H114" s="14">
        <f>SUM(SUMIFS('Census Data'!O:O,'Census Data'!$A:$A,$A114),SUMIFS('Census Data'!P:P,'Census Data'!$A:$A,$A114))/SUMIFS('Census Data'!$F:$F,'Census Data'!$A:$A,$A114)</f>
        <v>6.491475050836853E-3</v>
      </c>
      <c r="I114" s="16">
        <f t="shared" si="2"/>
        <v>3.5351165337087376E-2</v>
      </c>
      <c r="J114" s="14">
        <f>SUM(SUMIFS('Census Data'!W:W,'Census Data'!$A:$A,$A114),SUMIFS('Census Data'!X:X,'Census Data'!$A:$A,$A114))/SUMIFS('Census Data'!$F:$F,'Census Data'!$A:$A,$A114)</f>
        <v>0.11934928828406069</v>
      </c>
      <c r="K114" s="16">
        <f t="shared" si="3"/>
        <v>0.88065071171593934</v>
      </c>
      <c r="L114" s="19">
        <f>'EPA Data'!D115/SUM('EPA Data'!D:D)</f>
        <v>3.128806501853445E-5</v>
      </c>
      <c r="M114" s="19">
        <f>'EPA Data'!E115/SUM('EPA Data'!E:E)</f>
        <v>4.8929231134324833E-5</v>
      </c>
      <c r="N114" s="19">
        <f>'EPA Data'!F115/SUM('EPA Data'!F:F)</f>
        <v>8.1480869247016433E-5</v>
      </c>
      <c r="O114" s="19">
        <f>'EPA Data'!G115/SUM('EPA Data'!G:G)</f>
        <v>1.6124350220073018E-5</v>
      </c>
      <c r="P114" s="19">
        <f>'EPA Data'!H115/SUM('EPA Data'!H:H)</f>
        <v>3.0128516893508349E-5</v>
      </c>
      <c r="Q114" s="19">
        <f>'EPA Data'!I115/SUM('EPA Data'!I:I)</f>
        <v>3.3863611715854055E-5</v>
      </c>
      <c r="R114" s="19">
        <f>'EPA Data'!J115/SUM('EPA Data'!J:J)</f>
        <v>3.9549157453457028E-5</v>
      </c>
      <c r="S114" s="19">
        <f>'EPA Data'!K115/SUM('EPA Data'!K:K)</f>
        <v>6.5040063649746485E-5</v>
      </c>
      <c r="T114" s="19">
        <f>'EPA Data'!L115/SUM('EPA Data'!L:L)</f>
        <v>6.1578057477736111E-5</v>
      </c>
      <c r="U114" s="19">
        <f>'EPA Data'!M115/SUM('EPA Data'!M:M)</f>
        <v>1.1244217799096191E-5</v>
      </c>
      <c r="V114" s="19">
        <f>'EPA Data'!N115/SUM('EPA Data'!N:N)</f>
        <v>1.4748501282164463E-5</v>
      </c>
      <c r="W114" s="19">
        <f>'EPA Data'!O115/SUM('EPA Data'!O:O)</f>
        <v>2.4864846791011224E-5</v>
      </c>
      <c r="X114" s="19">
        <f>'EPA Data'!P115/SUM('EPA Data'!P:P)</f>
        <v>5.8077651388751538E-5</v>
      </c>
    </row>
    <row r="115" spans="1:24" x14ac:dyDescent="0.35">
      <c r="A115" s="13" t="s">
        <v>242</v>
      </c>
      <c r="B115" s="13" t="s">
        <v>187</v>
      </c>
      <c r="C115" s="18" t="s">
        <v>243</v>
      </c>
      <c r="D115" s="14">
        <f>SUMIFS('Census Data'!G:G,'Census Data'!$A:$A,$A115)/SUMIFS('Census Data'!$F:$F,'Census Data'!$A:$A,$A115)</f>
        <v>0.49321135746487044</v>
      </c>
      <c r="E115" s="16">
        <f>SUMIFS('Census Data'!H:H,'Census Data'!$A:$A,$A115)/SUMIFS('Census Data'!$F:$F,'Census Data'!$A:$A,$A115)</f>
        <v>0.50678864253512956</v>
      </c>
      <c r="F115" s="14">
        <f>SUM(SUMIFS('Census Data'!I:I,'Census Data'!$A:$A,$A115),SUMIFS('Census Data'!J:J,'Census Data'!$A:$A,$A115))/SUMIFS('Census Data'!$F:$F,'Census Data'!$A:$A,$A115)</f>
        <v>0.93467084970077241</v>
      </c>
      <c r="G115" s="14">
        <f>SUM(SUMIFS('Census Data'!K:K,'Census Data'!$A:$A,$A115),SUMIFS('Census Data'!L:L,'Census Data'!$A:$A,$A115))/SUMIFS('Census Data'!$F:$F,'Census Data'!$A:$A,$A115)</f>
        <v>2.541456855869869E-2</v>
      </c>
      <c r="H115" s="14">
        <f>SUM(SUMIFS('Census Data'!O:O,'Census Data'!$A:$A,$A115),SUMIFS('Census Data'!P:P,'Census Data'!$A:$A,$A115))/SUMIFS('Census Data'!$F:$F,'Census Data'!$A:$A,$A115)</f>
        <v>9.0427354933959037E-3</v>
      </c>
      <c r="I115" s="16">
        <f t="shared" si="2"/>
        <v>3.0871846247132906E-2</v>
      </c>
      <c r="J115" s="14">
        <f>SUM(SUMIFS('Census Data'!W:W,'Census Data'!$A:$A,$A115),SUMIFS('Census Data'!X:X,'Census Data'!$A:$A,$A115))/SUMIFS('Census Data'!$F:$F,'Census Data'!$A:$A,$A115)</f>
        <v>8.4996440905855369E-2</v>
      </c>
      <c r="K115" s="16">
        <f t="shared" si="3"/>
        <v>0.91500355909414466</v>
      </c>
      <c r="L115" s="19">
        <f>'EPA Data'!D116/SUM('EPA Data'!D:D)</f>
        <v>8.9358519192459757E-5</v>
      </c>
      <c r="M115" s="19">
        <f>'EPA Data'!E116/SUM('EPA Data'!E:E)</f>
        <v>1.855154667643189E-4</v>
      </c>
      <c r="N115" s="19">
        <f>'EPA Data'!F116/SUM('EPA Data'!F:F)</f>
        <v>2.5299174048739275E-4</v>
      </c>
      <c r="O115" s="19">
        <f>'EPA Data'!G116/SUM('EPA Data'!G:G)</f>
        <v>5.4900026199045869E-5</v>
      </c>
      <c r="P115" s="19">
        <f>'EPA Data'!H116/SUM('EPA Data'!H:H)</f>
        <v>1.206843969749512E-4</v>
      </c>
      <c r="Q115" s="19">
        <f>'EPA Data'!I116/SUM('EPA Data'!I:I)</f>
        <v>9.3429815806335547E-5</v>
      </c>
      <c r="R115" s="19">
        <f>'EPA Data'!J116/SUM('EPA Data'!J:J)</f>
        <v>1.1152779534930882E-4</v>
      </c>
      <c r="S115" s="19">
        <f>'EPA Data'!K116/SUM('EPA Data'!K:K)</f>
        <v>1.7289184415514582E-4</v>
      </c>
      <c r="T115" s="19">
        <f>'EPA Data'!L116/SUM('EPA Data'!L:L)</f>
        <v>1.9144012273456914E-4</v>
      </c>
      <c r="U115" s="19">
        <f>'EPA Data'!M116/SUM('EPA Data'!M:M)</f>
        <v>4.9964747298701447E-5</v>
      </c>
      <c r="V115" s="19">
        <f>'EPA Data'!N116/SUM('EPA Data'!N:N)</f>
        <v>6.7894702639627522E-5</v>
      </c>
      <c r="W115" s="19">
        <f>'EPA Data'!O116/SUM('EPA Data'!O:O)</f>
        <v>1.1618430251729042E-4</v>
      </c>
      <c r="X115" s="19">
        <f>'EPA Data'!P116/SUM('EPA Data'!P:P)</f>
        <v>2.3531405961058362E-4</v>
      </c>
    </row>
    <row r="116" spans="1:24" x14ac:dyDescent="0.35">
      <c r="A116" s="13" t="s">
        <v>244</v>
      </c>
      <c r="B116" s="13" t="s">
        <v>187</v>
      </c>
      <c r="C116" s="18" t="s">
        <v>245</v>
      </c>
      <c r="D116" s="14">
        <f>SUMIFS('Census Data'!G:G,'Census Data'!$A:$A,$A116)/SUMIFS('Census Data'!$F:$F,'Census Data'!$A:$A,$A116)</f>
        <v>0.52481956105464722</v>
      </c>
      <c r="E116" s="16">
        <f>SUMIFS('Census Data'!H:H,'Census Data'!$A:$A,$A116)/SUMIFS('Census Data'!$F:$F,'Census Data'!$A:$A,$A116)</f>
        <v>0.47518043894535278</v>
      </c>
      <c r="F116" s="14">
        <f>SUM(SUMIFS('Census Data'!I:I,'Census Data'!$A:$A,$A116),SUMIFS('Census Data'!J:J,'Census Data'!$A:$A,$A116))/SUMIFS('Census Data'!$F:$F,'Census Data'!$A:$A,$A116)</f>
        <v>0.9500662836942112</v>
      </c>
      <c r="G116" s="14">
        <f>SUM(SUMIFS('Census Data'!K:K,'Census Data'!$A:$A,$A116),SUMIFS('Census Data'!L:L,'Census Data'!$A:$A,$A116))/SUMIFS('Census Data'!$F:$F,'Census Data'!$A:$A,$A116)</f>
        <v>2.3493887170422743E-2</v>
      </c>
      <c r="H116" s="14">
        <f>SUM(SUMIFS('Census Data'!O:O,'Census Data'!$A:$A,$A116),SUMIFS('Census Data'!P:P,'Census Data'!$A:$A,$A116))/SUMIFS('Census Data'!$F:$F,'Census Data'!$A:$A,$A116)</f>
        <v>4.7135071439092652E-3</v>
      </c>
      <c r="I116" s="16">
        <f t="shared" si="2"/>
        <v>2.1726321991456743E-2</v>
      </c>
      <c r="J116" s="14">
        <f>SUM(SUMIFS('Census Data'!W:W,'Census Data'!$A:$A,$A116),SUMIFS('Census Data'!X:X,'Census Data'!$A:$A,$A116))/SUMIFS('Census Data'!$F:$F,'Census Data'!$A:$A,$A116)</f>
        <v>2.5261452349388716E-2</v>
      </c>
      <c r="K116" s="16">
        <f t="shared" si="3"/>
        <v>0.9747385476506113</v>
      </c>
      <c r="L116" s="19">
        <f>'EPA Data'!D117/SUM('EPA Data'!D:D)</f>
        <v>1.977899150142589E-5</v>
      </c>
      <c r="M116" s="19">
        <f>'EPA Data'!E117/SUM('EPA Data'!E:E)</f>
        <v>4.3429335989585824E-5</v>
      </c>
      <c r="N116" s="19">
        <f>'EPA Data'!F117/SUM('EPA Data'!F:F)</f>
        <v>5.7575309294541513E-5</v>
      </c>
      <c r="O116" s="19">
        <f>'EPA Data'!G117/SUM('EPA Data'!G:G)</f>
        <v>1.1302115266936046E-5</v>
      </c>
      <c r="P116" s="19">
        <f>'EPA Data'!H117/SUM('EPA Data'!H:H)</f>
        <v>2.7836273493693308E-5</v>
      </c>
      <c r="Q116" s="19">
        <f>'EPA Data'!I117/SUM('EPA Data'!I:I)</f>
        <v>2.1539389151499357E-5</v>
      </c>
      <c r="R116" s="19">
        <f>'EPA Data'!J117/SUM('EPA Data'!J:J)</f>
        <v>2.0126623752895272E-5</v>
      </c>
      <c r="S116" s="19">
        <f>'EPA Data'!K117/SUM('EPA Data'!K:K)</f>
        <v>3.9876259200400302E-5</v>
      </c>
      <c r="T116" s="19">
        <f>'EPA Data'!L117/SUM('EPA Data'!L:L)</f>
        <v>4.1258817053431399E-5</v>
      </c>
      <c r="U116" s="19">
        <f>'EPA Data'!M117/SUM('EPA Data'!M:M)</f>
        <v>1.2278865319559532E-5</v>
      </c>
      <c r="V116" s="19">
        <f>'EPA Data'!N117/SUM('EPA Data'!N:N)</f>
        <v>1.6044882955959291E-5</v>
      </c>
      <c r="W116" s="19">
        <f>'EPA Data'!O117/SUM('EPA Data'!O:O)</f>
        <v>2.6727557573045504E-5</v>
      </c>
      <c r="X116" s="19">
        <f>'EPA Data'!P117/SUM('EPA Data'!P:P)</f>
        <v>5.6405225427718389E-5</v>
      </c>
    </row>
    <row r="117" spans="1:24" x14ac:dyDescent="0.35">
      <c r="A117" s="13" t="s">
        <v>246</v>
      </c>
      <c r="B117" s="13" t="s">
        <v>187</v>
      </c>
      <c r="C117" s="18" t="s">
        <v>92</v>
      </c>
      <c r="D117" s="14">
        <f>SUMIFS('Census Data'!G:G,'Census Data'!$A:$A,$A117)/SUMIFS('Census Data'!$F:$F,'Census Data'!$A:$A,$A117)</f>
        <v>0.50235609901580669</v>
      </c>
      <c r="E117" s="16">
        <f>SUMIFS('Census Data'!H:H,'Census Data'!$A:$A,$A117)/SUMIFS('Census Data'!$F:$F,'Census Data'!$A:$A,$A117)</f>
        <v>0.49764390098419325</v>
      </c>
      <c r="F117" s="14">
        <f>SUM(SUMIFS('Census Data'!I:I,'Census Data'!$A:$A,$A117),SUMIFS('Census Data'!J:J,'Census Data'!$A:$A,$A117))/SUMIFS('Census Data'!$F:$F,'Census Data'!$A:$A,$A117)</f>
        <v>0.78944229048613179</v>
      </c>
      <c r="G117" s="14">
        <f>SUM(SUMIFS('Census Data'!K:K,'Census Data'!$A:$A,$A117),SUMIFS('Census Data'!L:L,'Census Data'!$A:$A,$A117))/SUMIFS('Census Data'!$F:$F,'Census Data'!$A:$A,$A117)</f>
        <v>0.17590217715478676</v>
      </c>
      <c r="H117" s="14">
        <f>SUM(SUMIFS('Census Data'!O:O,'Census Data'!$A:$A,$A117),SUMIFS('Census Data'!P:P,'Census Data'!$A:$A,$A117))/SUMIFS('Census Data'!$F:$F,'Census Data'!$A:$A,$A117)</f>
        <v>5.0700864897107066E-3</v>
      </c>
      <c r="I117" s="16">
        <f t="shared" si="2"/>
        <v>2.958544586937073E-2</v>
      </c>
      <c r="J117" s="14">
        <f>SUM(SUMIFS('Census Data'!W:W,'Census Data'!$A:$A,$A117),SUMIFS('Census Data'!X:X,'Census Data'!$A:$A,$A117))/SUMIFS('Census Data'!$F:$F,'Census Data'!$A:$A,$A117)</f>
        <v>2.8213540113331347E-2</v>
      </c>
      <c r="K117" s="16">
        <f t="shared" si="3"/>
        <v>0.97178645988666867</v>
      </c>
      <c r="L117" s="19">
        <f>'EPA Data'!D118/SUM('EPA Data'!D:D)</f>
        <v>3.2917420125572125E-5</v>
      </c>
      <c r="M117" s="19">
        <f>'EPA Data'!E118/SUM('EPA Data'!E:E)</f>
        <v>6.4236337280536317E-5</v>
      </c>
      <c r="N117" s="19">
        <f>'EPA Data'!F118/SUM('EPA Data'!F:F)</f>
        <v>8.6152281702749653E-5</v>
      </c>
      <c r="O117" s="19">
        <f>'EPA Data'!G118/SUM('EPA Data'!G:G)</f>
        <v>2.0990983973631728E-5</v>
      </c>
      <c r="P117" s="19">
        <f>'EPA Data'!H118/SUM('EPA Data'!H:H)</f>
        <v>4.4098277804263158E-5</v>
      </c>
      <c r="Q117" s="19">
        <f>'EPA Data'!I118/SUM('EPA Data'!I:I)</f>
        <v>3.3603067281643422E-5</v>
      </c>
      <c r="R117" s="19">
        <f>'EPA Data'!J118/SUM('EPA Data'!J:J)</f>
        <v>3.4312521562387306E-5</v>
      </c>
      <c r="S117" s="19">
        <f>'EPA Data'!K118/SUM('EPA Data'!K:K)</f>
        <v>6.0281195903914023E-5</v>
      </c>
      <c r="T117" s="19">
        <f>'EPA Data'!L118/SUM('EPA Data'!L:L)</f>
        <v>6.6434731774597022E-5</v>
      </c>
      <c r="U117" s="19">
        <f>'EPA Data'!M118/SUM('EPA Data'!M:M)</f>
        <v>1.6687655197471206E-5</v>
      </c>
      <c r="V117" s="19">
        <f>'EPA Data'!N118/SUM('EPA Data'!N:N)</f>
        <v>2.4799492092394957E-5</v>
      </c>
      <c r="W117" s="19">
        <f>'EPA Data'!O118/SUM('EPA Data'!O:O)</f>
        <v>4.3245801126036667E-5</v>
      </c>
      <c r="X117" s="19">
        <f>'EPA Data'!P118/SUM('EPA Data'!P:P)</f>
        <v>8.4162498898037233E-5</v>
      </c>
    </row>
    <row r="118" spans="1:24" x14ac:dyDescent="0.35">
      <c r="A118" s="13" t="s">
        <v>247</v>
      </c>
      <c r="B118" s="13" t="s">
        <v>187</v>
      </c>
      <c r="C118" s="18" t="s">
        <v>94</v>
      </c>
      <c r="D118" s="14">
        <f>SUMIFS('Census Data'!G:G,'Census Data'!$A:$A,$A118)/SUMIFS('Census Data'!$F:$F,'Census Data'!$A:$A,$A118)</f>
        <v>0.49892949537601478</v>
      </c>
      <c r="E118" s="16">
        <f>SUMIFS('Census Data'!H:H,'Census Data'!$A:$A,$A118)/SUMIFS('Census Data'!$F:$F,'Census Data'!$A:$A,$A118)</f>
        <v>0.50107050462398528</v>
      </c>
      <c r="F118" s="14">
        <f>SUM(SUMIFS('Census Data'!I:I,'Census Data'!$A:$A,$A118),SUMIFS('Census Data'!J:J,'Census Data'!$A:$A,$A118))/SUMIFS('Census Data'!$F:$F,'Census Data'!$A:$A,$A118)</f>
        <v>0.39428766838145646</v>
      </c>
      <c r="G118" s="14">
        <f>SUM(SUMIFS('Census Data'!K:K,'Census Data'!$A:$A,$A118),SUMIFS('Census Data'!L:L,'Census Data'!$A:$A,$A118))/SUMIFS('Census Data'!$F:$F,'Census Data'!$A:$A,$A118)</f>
        <v>0.57731422284337919</v>
      </c>
      <c r="H118" s="14">
        <f>SUM(SUMIFS('Census Data'!O:O,'Census Data'!$A:$A,$A118),SUMIFS('Census Data'!P:P,'Census Data'!$A:$A,$A118))/SUMIFS('Census Data'!$F:$F,'Census Data'!$A:$A,$A118)</f>
        <v>9.3669154598709451E-3</v>
      </c>
      <c r="I118" s="16">
        <f t="shared" si="2"/>
        <v>1.903119331529346E-2</v>
      </c>
      <c r="J118" s="14">
        <f>SUM(SUMIFS('Census Data'!W:W,'Census Data'!$A:$A,$A118),SUMIFS('Census Data'!X:X,'Census Data'!$A:$A,$A118))/SUMIFS('Census Data'!$F:$F,'Census Data'!$A:$A,$A118)</f>
        <v>2.2599542061910852E-2</v>
      </c>
      <c r="K118" s="16">
        <f t="shared" si="3"/>
        <v>0.97740045793808916</v>
      </c>
      <c r="L118" s="19">
        <f>'EPA Data'!D119/SUM('EPA Data'!D:D)</f>
        <v>1.5564900972320645E-4</v>
      </c>
      <c r="M118" s="19">
        <f>'EPA Data'!E119/SUM('EPA Data'!E:E)</f>
        <v>2.1105370809287321E-4</v>
      </c>
      <c r="N118" s="19">
        <f>'EPA Data'!F119/SUM('EPA Data'!F:F)</f>
        <v>3.3515908283427592E-4</v>
      </c>
      <c r="O118" s="19">
        <f>'EPA Data'!G119/SUM('EPA Data'!G:G)</f>
        <v>8.9044462868058562E-5</v>
      </c>
      <c r="P118" s="19">
        <f>'EPA Data'!H119/SUM('EPA Data'!H:H)</f>
        <v>1.6209041906475213E-4</v>
      </c>
      <c r="Q118" s="19">
        <f>'EPA Data'!I119/SUM('EPA Data'!I:I)</f>
        <v>1.5789165220028034E-4</v>
      </c>
      <c r="R118" s="19">
        <f>'EPA Data'!J119/SUM('EPA Data'!J:J)</f>
        <v>2.002975204601952E-4</v>
      </c>
      <c r="S118" s="19">
        <f>'EPA Data'!K119/SUM('EPA Data'!K:K)</f>
        <v>2.8158179306361086E-4</v>
      </c>
      <c r="T118" s="19">
        <f>'EPA Data'!L119/SUM('EPA Data'!L:L)</f>
        <v>3.1969152720646478E-4</v>
      </c>
      <c r="U118" s="19">
        <f>'EPA Data'!M119/SUM('EPA Data'!M:M)</f>
        <v>6.2646828590389914E-5</v>
      </c>
      <c r="V118" s="19">
        <f>'EPA Data'!N119/SUM('EPA Data'!N:N)</f>
        <v>8.4762576934329479E-5</v>
      </c>
      <c r="W118" s="19">
        <f>'EPA Data'!O119/SUM('EPA Data'!O:O)</f>
        <v>1.612711055540528E-4</v>
      </c>
      <c r="X118" s="19">
        <f>'EPA Data'!P119/SUM('EPA Data'!P:P)</f>
        <v>2.9823473180095938E-4</v>
      </c>
    </row>
    <row r="119" spans="1:24" x14ac:dyDescent="0.35">
      <c r="A119" s="13" t="s">
        <v>248</v>
      </c>
      <c r="B119" s="13" t="s">
        <v>187</v>
      </c>
      <c r="C119" s="18" t="s">
        <v>249</v>
      </c>
      <c r="D119" s="14">
        <f>SUMIFS('Census Data'!G:G,'Census Data'!$A:$A,$A119)/SUMIFS('Census Data'!$F:$F,'Census Data'!$A:$A,$A119)</f>
        <v>0.49838828692376402</v>
      </c>
      <c r="E119" s="16">
        <f>SUMIFS('Census Data'!H:H,'Census Data'!$A:$A,$A119)/SUMIFS('Census Data'!$F:$F,'Census Data'!$A:$A,$A119)</f>
        <v>0.50161171307623598</v>
      </c>
      <c r="F119" s="14">
        <f>SUM(SUMIFS('Census Data'!I:I,'Census Data'!$A:$A,$A119),SUMIFS('Census Data'!J:J,'Census Data'!$A:$A,$A119))/SUMIFS('Census Data'!$F:$F,'Census Data'!$A:$A,$A119)</f>
        <v>0.90974406773078564</v>
      </c>
      <c r="G119" s="14">
        <f>SUM(SUMIFS('Census Data'!K:K,'Census Data'!$A:$A,$A119),SUMIFS('Census Data'!L:L,'Census Data'!$A:$A,$A119))/SUMIFS('Census Data'!$F:$F,'Census Data'!$A:$A,$A119)</f>
        <v>2.3457221639675327E-2</v>
      </c>
      <c r="H119" s="14">
        <f>SUM(SUMIFS('Census Data'!O:O,'Census Data'!$A:$A,$A119),SUMIFS('Census Data'!P:P,'Census Data'!$A:$A,$A119))/SUMIFS('Census Data'!$F:$F,'Census Data'!$A:$A,$A119)</f>
        <v>3.0719639597654277E-2</v>
      </c>
      <c r="I119" s="16">
        <f t="shared" si="2"/>
        <v>3.6079071031884791E-2</v>
      </c>
      <c r="J119" s="14">
        <f>SUM(SUMIFS('Census Data'!W:W,'Census Data'!$A:$A,$A119),SUMIFS('Census Data'!X:X,'Census Data'!$A:$A,$A119))/SUMIFS('Census Data'!$F:$F,'Census Data'!$A:$A,$A119)</f>
        <v>0.13355858479940969</v>
      </c>
      <c r="K119" s="16">
        <f t="shared" si="3"/>
        <v>0.86644141520059037</v>
      </c>
      <c r="L119" s="19">
        <f>'EPA Data'!D120/SUM('EPA Data'!D:D)</f>
        <v>5.6834747907035855E-5</v>
      </c>
      <c r="M119" s="19">
        <f>'EPA Data'!E120/SUM('EPA Data'!E:E)</f>
        <v>1.2096155595827262E-4</v>
      </c>
      <c r="N119" s="19">
        <f>'EPA Data'!F120/SUM('EPA Data'!F:F)</f>
        <v>1.6195477388284619E-4</v>
      </c>
      <c r="O119" s="19">
        <f>'EPA Data'!G120/SUM('EPA Data'!G:G)</f>
        <v>3.6112300329895734E-5</v>
      </c>
      <c r="P119" s="19">
        <f>'EPA Data'!H120/SUM('EPA Data'!H:H)</f>
        <v>8.1791169528887852E-5</v>
      </c>
      <c r="Q119" s="19">
        <f>'EPA Data'!I120/SUM('EPA Data'!I:I)</f>
        <v>6.8330763391775864E-5</v>
      </c>
      <c r="R119" s="19">
        <f>'EPA Data'!J120/SUM('EPA Data'!J:J)</f>
        <v>8.1770162330857034E-5</v>
      </c>
      <c r="S119" s="19">
        <f>'EPA Data'!K120/SUM('EPA Data'!K:K)</f>
        <v>1.3844251502402301E-4</v>
      </c>
      <c r="T119" s="19">
        <f>'EPA Data'!L120/SUM('EPA Data'!L:L)</f>
        <v>1.1692373656615532E-4</v>
      </c>
      <c r="U119" s="19">
        <f>'EPA Data'!M120/SUM('EPA Data'!M:M)</f>
        <v>3.1390177673533712E-5</v>
      </c>
      <c r="V119" s="19">
        <f>'EPA Data'!N120/SUM('EPA Data'!N:N)</f>
        <v>4.4271199047064581E-5</v>
      </c>
      <c r="W119" s="19">
        <f>'EPA Data'!O120/SUM('EPA Data'!O:O)</f>
        <v>6.4768277627301994E-5</v>
      </c>
      <c r="X119" s="19">
        <f>'EPA Data'!P120/SUM('EPA Data'!P:P)</f>
        <v>1.652301248281081E-4</v>
      </c>
    </row>
    <row r="120" spans="1:24" x14ac:dyDescent="0.35">
      <c r="A120" s="13" t="s">
        <v>250</v>
      </c>
      <c r="B120" s="13" t="s">
        <v>187</v>
      </c>
      <c r="C120" s="18" t="s">
        <v>251</v>
      </c>
      <c r="D120" s="14">
        <f>SUMIFS('Census Data'!G:G,'Census Data'!$A:$A,$A120)/SUMIFS('Census Data'!$F:$F,'Census Data'!$A:$A,$A120)</f>
        <v>0.49040444091990482</v>
      </c>
      <c r="E120" s="16">
        <f>SUMIFS('Census Data'!H:H,'Census Data'!$A:$A,$A120)/SUMIFS('Census Data'!$F:$F,'Census Data'!$A:$A,$A120)</f>
        <v>0.50959555908009513</v>
      </c>
      <c r="F120" s="14">
        <f>SUM(SUMIFS('Census Data'!I:I,'Census Data'!$A:$A,$A120),SUMIFS('Census Data'!J:J,'Census Data'!$A:$A,$A120))/SUMIFS('Census Data'!$F:$F,'Census Data'!$A:$A,$A120)</f>
        <v>0.61062648691514676</v>
      </c>
      <c r="G120" s="14">
        <f>SUM(SUMIFS('Census Data'!K:K,'Census Data'!$A:$A,$A120),SUMIFS('Census Data'!L:L,'Census Data'!$A:$A,$A120))/SUMIFS('Census Data'!$F:$F,'Census Data'!$A:$A,$A120)</f>
        <v>0.36161776367961934</v>
      </c>
      <c r="H120" s="14">
        <f>SUM(SUMIFS('Census Data'!O:O,'Census Data'!$A:$A,$A120),SUMIFS('Census Data'!P:P,'Census Data'!$A:$A,$A120))/SUMIFS('Census Data'!$F:$F,'Census Data'!$A:$A,$A120)</f>
        <v>6.9785884218873913E-3</v>
      </c>
      <c r="I120" s="16">
        <f t="shared" si="2"/>
        <v>2.0777160983346477E-2</v>
      </c>
      <c r="J120" s="14">
        <f>SUM(SUMIFS('Census Data'!W:W,'Census Data'!$A:$A,$A120),SUMIFS('Census Data'!X:X,'Census Data'!$A:$A,$A120))/SUMIFS('Census Data'!$F:$F,'Census Data'!$A:$A,$A120)</f>
        <v>2.6486915146708961E-2</v>
      </c>
      <c r="K120" s="16">
        <f t="shared" si="3"/>
        <v>0.97351308485329102</v>
      </c>
      <c r="L120" s="19">
        <f>'EPA Data'!D121/SUM('EPA Data'!D:D)</f>
        <v>1.3045491066116128E-5</v>
      </c>
      <c r="M120" s="19">
        <f>'EPA Data'!E121/SUM('EPA Data'!E:E)</f>
        <v>1.45334316451476E-5</v>
      </c>
      <c r="N120" s="19">
        <f>'EPA Data'!F121/SUM('EPA Data'!F:F)</f>
        <v>2.5598686473916595E-5</v>
      </c>
      <c r="O120" s="19">
        <f>'EPA Data'!G121/SUM('EPA Data'!G:G)</f>
        <v>6.7858579819058217E-6</v>
      </c>
      <c r="P120" s="19">
        <f>'EPA Data'!H121/SUM('EPA Data'!H:H)</f>
        <v>9.5162922542486117E-6</v>
      </c>
      <c r="Q120" s="19">
        <f>'EPA Data'!I121/SUM('EPA Data'!I:I)</f>
        <v>1.1973514301926024E-5</v>
      </c>
      <c r="R120" s="19">
        <f>'EPA Data'!J121/SUM('EPA Data'!J:J)</f>
        <v>1.4107118667374747E-5</v>
      </c>
      <c r="S120" s="19">
        <f>'EPA Data'!K121/SUM('EPA Data'!K:K)</f>
        <v>2.4164716145468039E-5</v>
      </c>
      <c r="T120" s="19">
        <f>'EPA Data'!L121/SUM('EPA Data'!L:L)</f>
        <v>2.3725379498821261E-5</v>
      </c>
      <c r="U120" s="19">
        <f>'EPA Data'!M121/SUM('EPA Data'!M:M)</f>
        <v>3.9513096322105436E-6</v>
      </c>
      <c r="V120" s="19">
        <f>'EPA Data'!N121/SUM('EPA Data'!N:N)</f>
        <v>4.3381138023947918E-6</v>
      </c>
      <c r="W120" s="19">
        <f>'EPA Data'!O121/SUM('EPA Data'!O:O)</f>
        <v>8.3696296283000239E-6</v>
      </c>
      <c r="X120" s="19">
        <f>'EPA Data'!P121/SUM('EPA Data'!P:P)</f>
        <v>1.6339166938614046E-5</v>
      </c>
    </row>
    <row r="121" spans="1:24" x14ac:dyDescent="0.35">
      <c r="A121" s="13" t="s">
        <v>252</v>
      </c>
      <c r="B121" s="13" t="s">
        <v>187</v>
      </c>
      <c r="C121" s="18" t="s">
        <v>100</v>
      </c>
      <c r="D121" s="14">
        <f>SUMIFS('Census Data'!G:G,'Census Data'!$A:$A,$A121)/SUMIFS('Census Data'!$F:$F,'Census Data'!$A:$A,$A121)</f>
        <v>0.49670180630047467</v>
      </c>
      <c r="E121" s="16">
        <f>SUMIFS('Census Data'!H:H,'Census Data'!$A:$A,$A121)/SUMIFS('Census Data'!$F:$F,'Census Data'!$A:$A,$A121)</f>
        <v>0.50329819369952533</v>
      </c>
      <c r="F121" s="14">
        <f>SUM(SUMIFS('Census Data'!I:I,'Census Data'!$A:$A,$A121),SUMIFS('Census Data'!J:J,'Census Data'!$A:$A,$A121))/SUMIFS('Census Data'!$F:$F,'Census Data'!$A:$A,$A121)</f>
        <v>0.96165464521299548</v>
      </c>
      <c r="G121" s="14">
        <f>SUM(SUMIFS('Census Data'!K:K,'Census Data'!$A:$A,$A121),SUMIFS('Census Data'!L:L,'Census Data'!$A:$A,$A121))/SUMIFS('Census Data'!$F:$F,'Census Data'!$A:$A,$A121)</f>
        <v>1.239134455335676E-2</v>
      </c>
      <c r="H121" s="14">
        <f>SUM(SUMIFS('Census Data'!O:O,'Census Data'!$A:$A,$A121),SUMIFS('Census Data'!P:P,'Census Data'!$A:$A,$A121))/SUMIFS('Census Data'!$F:$F,'Census Data'!$A:$A,$A121)</f>
        <v>2.8358300967881141E-3</v>
      </c>
      <c r="I121" s="16">
        <f t="shared" si="2"/>
        <v>2.3118180136859623E-2</v>
      </c>
      <c r="J121" s="14">
        <f>SUM(SUMIFS('Census Data'!W:W,'Census Data'!$A:$A,$A121),SUMIFS('Census Data'!X:X,'Census Data'!$A:$A,$A121))/SUMIFS('Census Data'!$F:$F,'Census Data'!$A:$A,$A121)</f>
        <v>2.1268725725910858E-2</v>
      </c>
      <c r="K121" s="16">
        <f t="shared" si="3"/>
        <v>0.97873127427408912</v>
      </c>
      <c r="L121" s="19">
        <f>'EPA Data'!D122/SUM('EPA Data'!D:D)</f>
        <v>3.5010365571575722E-5</v>
      </c>
      <c r="M121" s="19">
        <f>'EPA Data'!E122/SUM('EPA Data'!E:E)</f>
        <v>7.3851679605483443E-5</v>
      </c>
      <c r="N121" s="19">
        <f>'EPA Data'!F122/SUM('EPA Data'!F:F)</f>
        <v>9.495686080222158E-5</v>
      </c>
      <c r="O121" s="19">
        <f>'EPA Data'!G122/SUM('EPA Data'!G:G)</f>
        <v>2.145495033349143E-5</v>
      </c>
      <c r="P121" s="19">
        <f>'EPA Data'!H122/SUM('EPA Data'!H:H)</f>
        <v>4.6725700705765692E-5</v>
      </c>
      <c r="Q121" s="19">
        <f>'EPA Data'!I122/SUM('EPA Data'!I:I)</f>
        <v>3.406474758962814E-5</v>
      </c>
      <c r="R121" s="19">
        <f>'EPA Data'!J122/SUM('EPA Data'!J:J)</f>
        <v>3.5088767184104581E-5</v>
      </c>
      <c r="S121" s="19">
        <f>'EPA Data'!K122/SUM('EPA Data'!K:K)</f>
        <v>6.0981395937884256E-5</v>
      </c>
      <c r="T121" s="19">
        <f>'EPA Data'!L122/SUM('EPA Data'!L:L)</f>
        <v>6.832128749418201E-5</v>
      </c>
      <c r="U121" s="19">
        <f>'EPA Data'!M122/SUM('EPA Data'!M:M)</f>
        <v>1.8933594865683937E-5</v>
      </c>
      <c r="V121" s="19">
        <f>'EPA Data'!N122/SUM('EPA Data'!N:N)</f>
        <v>2.709220687732144E-5</v>
      </c>
      <c r="W121" s="19">
        <f>'EPA Data'!O122/SUM('EPA Data'!O:O)</f>
        <v>4.6413895323464568E-5</v>
      </c>
      <c r="X121" s="19">
        <f>'EPA Data'!P122/SUM('EPA Data'!P:P)</f>
        <v>9.1041530046183185E-5</v>
      </c>
    </row>
    <row r="122" spans="1:24" x14ac:dyDescent="0.35">
      <c r="A122" s="13" t="s">
        <v>253</v>
      </c>
      <c r="B122" s="13" t="s">
        <v>187</v>
      </c>
      <c r="C122" s="18" t="s">
        <v>102</v>
      </c>
      <c r="D122" s="14">
        <f>SUMIFS('Census Data'!G:G,'Census Data'!$A:$A,$A122)/SUMIFS('Census Data'!$F:$F,'Census Data'!$A:$A,$A122)</f>
        <v>0.56348190387524733</v>
      </c>
      <c r="E122" s="16">
        <f>SUMIFS('Census Data'!H:H,'Census Data'!$A:$A,$A122)/SUMIFS('Census Data'!$F:$F,'Census Data'!$A:$A,$A122)</f>
        <v>0.43651809612475273</v>
      </c>
      <c r="F122" s="14">
        <f>SUM(SUMIFS('Census Data'!I:I,'Census Data'!$A:$A,$A122),SUMIFS('Census Data'!J:J,'Census Data'!$A:$A,$A122))/SUMIFS('Census Data'!$F:$F,'Census Data'!$A:$A,$A122)</f>
        <v>0.43104852787152331</v>
      </c>
      <c r="G122" s="14">
        <f>SUM(SUMIFS('Census Data'!K:K,'Census Data'!$A:$A,$A122),SUMIFS('Census Data'!L:L,'Census Data'!$A:$A,$A122))/SUMIFS('Census Data'!$F:$F,'Census Data'!$A:$A,$A122)</f>
        <v>0.54230187361806126</v>
      </c>
      <c r="H122" s="14">
        <f>SUM(SUMIFS('Census Data'!O:O,'Census Data'!$A:$A,$A122),SUMIFS('Census Data'!P:P,'Census Data'!$A:$A,$A122))/SUMIFS('Census Data'!$F:$F,'Census Data'!$A:$A,$A122)</f>
        <v>5.8186896310950774E-3</v>
      </c>
      <c r="I122" s="16">
        <f t="shared" si="2"/>
        <v>2.0830908879320265E-2</v>
      </c>
      <c r="J122" s="14">
        <f>SUM(SUMIFS('Census Data'!W:W,'Census Data'!$A:$A,$A122),SUMIFS('Census Data'!X:X,'Census Data'!$A:$A,$A122))/SUMIFS('Census Data'!$F:$F,'Census Data'!$A:$A,$A122)</f>
        <v>2.7115093680903059E-2</v>
      </c>
      <c r="K122" s="16">
        <f t="shared" si="3"/>
        <v>0.97288490631909696</v>
      </c>
      <c r="L122" s="19">
        <f>'EPA Data'!D123/SUM('EPA Data'!D:D)</f>
        <v>1.6559670180583936E-5</v>
      </c>
      <c r="M122" s="19">
        <f>'EPA Data'!E123/SUM('EPA Data'!E:E)</f>
        <v>2.4022386567222471E-5</v>
      </c>
      <c r="N122" s="19">
        <f>'EPA Data'!F123/SUM('EPA Data'!F:F)</f>
        <v>3.6044741058077515E-5</v>
      </c>
      <c r="O122" s="19">
        <f>'EPA Data'!G123/SUM('EPA Data'!G:G)</f>
        <v>9.6999084426045105E-6</v>
      </c>
      <c r="P122" s="19">
        <f>'EPA Data'!H123/SUM('EPA Data'!H:H)</f>
        <v>1.8889032518472742E-5</v>
      </c>
      <c r="Q122" s="19">
        <f>'EPA Data'!I123/SUM('EPA Data'!I:I)</f>
        <v>1.6664461490988211E-5</v>
      </c>
      <c r="R122" s="19">
        <f>'EPA Data'!J123/SUM('EPA Data'!J:J)</f>
        <v>1.2923489327287533E-5</v>
      </c>
      <c r="S122" s="19">
        <f>'EPA Data'!K123/SUM('EPA Data'!K:K)</f>
        <v>2.6496510870504173E-5</v>
      </c>
      <c r="T122" s="19">
        <f>'EPA Data'!L123/SUM('EPA Data'!L:L)</f>
        <v>3.2353174184838679E-5</v>
      </c>
      <c r="U122" s="19">
        <f>'EPA Data'!M123/SUM('EPA Data'!M:M)</f>
        <v>6.8084637923208689E-6</v>
      </c>
      <c r="V122" s="19">
        <f>'EPA Data'!N123/SUM('EPA Data'!N:N)</f>
        <v>1.0222292858391593E-5</v>
      </c>
      <c r="W122" s="19">
        <f>'EPA Data'!O123/SUM('EPA Data'!O:O)</f>
        <v>2.0182009460055739E-5</v>
      </c>
      <c r="X122" s="19">
        <f>'EPA Data'!P123/SUM('EPA Data'!P:P)</f>
        <v>3.5494398278903594E-5</v>
      </c>
    </row>
    <row r="123" spans="1:24" x14ac:dyDescent="0.35">
      <c r="A123" s="13" t="s">
        <v>254</v>
      </c>
      <c r="B123" s="13" t="s">
        <v>187</v>
      </c>
      <c r="C123" s="18" t="s">
        <v>255</v>
      </c>
      <c r="D123" s="14">
        <f>SUMIFS('Census Data'!G:G,'Census Data'!$A:$A,$A123)/SUMIFS('Census Data'!$F:$F,'Census Data'!$A:$A,$A123)</f>
        <v>0.6280148423005566</v>
      </c>
      <c r="E123" s="16">
        <f>SUMIFS('Census Data'!H:H,'Census Data'!$A:$A,$A123)/SUMIFS('Census Data'!$F:$F,'Census Data'!$A:$A,$A123)</f>
        <v>0.3719851576994434</v>
      </c>
      <c r="F123" s="14">
        <f>SUM(SUMIFS('Census Data'!I:I,'Census Data'!$A:$A,$A123),SUMIFS('Census Data'!J:J,'Census Data'!$A:$A,$A123))/SUMIFS('Census Data'!$F:$F,'Census Data'!$A:$A,$A123)</f>
        <v>0.67269635126777982</v>
      </c>
      <c r="G123" s="14">
        <f>SUM(SUMIFS('Census Data'!K:K,'Census Data'!$A:$A,$A123),SUMIFS('Census Data'!L:L,'Census Data'!$A:$A,$A123))/SUMIFS('Census Data'!$F:$F,'Census Data'!$A:$A,$A123)</f>
        <v>0.30248917748917747</v>
      </c>
      <c r="H123" s="14">
        <f>SUM(SUMIFS('Census Data'!O:O,'Census Data'!$A:$A,$A123),SUMIFS('Census Data'!P:P,'Census Data'!$A:$A,$A123))/SUMIFS('Census Data'!$F:$F,'Census Data'!$A:$A,$A123)</f>
        <v>3.9424860853432284E-3</v>
      </c>
      <c r="I123" s="16">
        <f t="shared" si="2"/>
        <v>2.0871985157699502E-2</v>
      </c>
      <c r="J123" s="14">
        <f>SUM(SUMIFS('Census Data'!W:W,'Census Data'!$A:$A,$A123),SUMIFS('Census Data'!X:X,'Census Data'!$A:$A,$A123))/SUMIFS('Census Data'!$F:$F,'Census Data'!$A:$A,$A123)</f>
        <v>4.8314780457637603E-2</v>
      </c>
      <c r="K123" s="16">
        <f t="shared" si="3"/>
        <v>0.9516852195423624</v>
      </c>
      <c r="L123" s="19">
        <f>'EPA Data'!D124/SUM('EPA Data'!D:D)</f>
        <v>2.6721086749337359E-5</v>
      </c>
      <c r="M123" s="19">
        <f>'EPA Data'!E124/SUM('EPA Data'!E:E)</f>
        <v>3.3485833055178763E-5</v>
      </c>
      <c r="N123" s="19">
        <f>'EPA Data'!F124/SUM('EPA Data'!F:F)</f>
        <v>5.6138163500900539E-5</v>
      </c>
      <c r="O123" s="19">
        <f>'EPA Data'!G124/SUM('EPA Data'!G:G)</f>
        <v>1.3209179651582373E-5</v>
      </c>
      <c r="P123" s="19">
        <f>'EPA Data'!H124/SUM('EPA Data'!H:H)</f>
        <v>2.5920567310799516E-5</v>
      </c>
      <c r="Q123" s="19">
        <f>'EPA Data'!I124/SUM('EPA Data'!I:I)</f>
        <v>2.704012185412801E-5</v>
      </c>
      <c r="R123" s="19">
        <f>'EPA Data'!J124/SUM('EPA Data'!J:J)</f>
        <v>2.6535866582912806E-5</v>
      </c>
      <c r="S123" s="19">
        <f>'EPA Data'!K124/SUM('EPA Data'!K:K)</f>
        <v>4.758900810135934E-5</v>
      </c>
      <c r="T123" s="19">
        <f>'EPA Data'!L124/SUM('EPA Data'!L:L)</f>
        <v>5.6480940537151811E-5</v>
      </c>
      <c r="U123" s="19">
        <f>'EPA Data'!M124/SUM('EPA Data'!M:M)</f>
        <v>9.7431293495622634E-6</v>
      </c>
      <c r="V123" s="19">
        <f>'EPA Data'!N124/SUM('EPA Data'!N:N)</f>
        <v>1.3422371531935233E-5</v>
      </c>
      <c r="W123" s="19">
        <f>'EPA Data'!O124/SUM('EPA Data'!O:O)</f>
        <v>2.725380705742022E-5</v>
      </c>
      <c r="X123" s="19">
        <f>'EPA Data'!P124/SUM('EPA Data'!P:P)</f>
        <v>4.8836358569244065E-5</v>
      </c>
    </row>
    <row r="124" spans="1:24" x14ac:dyDescent="0.35">
      <c r="A124" s="13" t="s">
        <v>256</v>
      </c>
      <c r="B124" s="13" t="s">
        <v>187</v>
      </c>
      <c r="C124" s="18" t="s">
        <v>257</v>
      </c>
      <c r="D124" s="14">
        <f>SUMIFS('Census Data'!G:G,'Census Data'!$A:$A,$A124)/SUMIFS('Census Data'!$F:$F,'Census Data'!$A:$A,$A124)</f>
        <v>0.48528188923998006</v>
      </c>
      <c r="E124" s="16">
        <f>SUMIFS('Census Data'!H:H,'Census Data'!$A:$A,$A124)/SUMIFS('Census Data'!$F:$F,'Census Data'!$A:$A,$A124)</f>
        <v>0.51471811076001994</v>
      </c>
      <c r="F124" s="14">
        <f>SUM(SUMIFS('Census Data'!I:I,'Census Data'!$A:$A,$A124),SUMIFS('Census Data'!J:J,'Census Data'!$A:$A,$A124))/SUMIFS('Census Data'!$F:$F,'Census Data'!$A:$A,$A124)</f>
        <v>0.7518709462830534</v>
      </c>
      <c r="G124" s="14">
        <f>SUM(SUMIFS('Census Data'!K:K,'Census Data'!$A:$A,$A124),SUMIFS('Census Data'!L:L,'Census Data'!$A:$A,$A124))/SUMIFS('Census Data'!$F:$F,'Census Data'!$A:$A,$A124)</f>
        <v>0.19931814402128722</v>
      </c>
      <c r="H124" s="14">
        <f>SUM(SUMIFS('Census Data'!O:O,'Census Data'!$A:$A,$A124),SUMIFS('Census Data'!P:P,'Census Data'!$A:$A,$A124))/SUMIFS('Census Data'!$F:$F,'Census Data'!$A:$A,$A124)</f>
        <v>5.1554964244137705E-3</v>
      </c>
      <c r="I124" s="16">
        <f t="shared" si="2"/>
        <v>4.3655413271245558E-2</v>
      </c>
      <c r="J124" s="14">
        <f>SUM(SUMIFS('Census Data'!W:W,'Census Data'!$A:$A,$A124),SUMIFS('Census Data'!X:X,'Census Data'!$A:$A,$A124))/SUMIFS('Census Data'!$F:$F,'Census Data'!$A:$A,$A124)</f>
        <v>3.5256943289539329E-2</v>
      </c>
      <c r="K124" s="16">
        <f t="shared" si="3"/>
        <v>0.96474305671046068</v>
      </c>
      <c r="L124" s="19">
        <f>'EPA Data'!D125/SUM('EPA Data'!D:D)</f>
        <v>2.5954688523257616E-5</v>
      </c>
      <c r="M124" s="19">
        <f>'EPA Data'!E125/SUM('EPA Data'!E:E)</f>
        <v>3.8146820475686995E-5</v>
      </c>
      <c r="N124" s="19">
        <f>'EPA Data'!F125/SUM('EPA Data'!F:F)</f>
        <v>6.5446122037089388E-5</v>
      </c>
      <c r="O124" s="19">
        <f>'EPA Data'!G125/SUM('EPA Data'!G:G)</f>
        <v>1.3767276117559322E-5</v>
      </c>
      <c r="P124" s="19">
        <f>'EPA Data'!H125/SUM('EPA Data'!H:H)</f>
        <v>2.1773526745867678E-5</v>
      </c>
      <c r="Q124" s="19">
        <f>'EPA Data'!I125/SUM('EPA Data'!I:I)</f>
        <v>2.6006709702964777E-5</v>
      </c>
      <c r="R124" s="19">
        <f>'EPA Data'!J125/SUM('EPA Data'!J:J)</f>
        <v>2.5762277616233324E-5</v>
      </c>
      <c r="S124" s="19">
        <f>'EPA Data'!K125/SUM('EPA Data'!K:K)</f>
        <v>4.9326961981155123E-5</v>
      </c>
      <c r="T124" s="19">
        <f>'EPA Data'!L125/SUM('EPA Data'!L:L)</f>
        <v>4.610946870037593E-5</v>
      </c>
      <c r="U124" s="19">
        <f>'EPA Data'!M125/SUM('EPA Data'!M:M)</f>
        <v>8.5792564331878948E-6</v>
      </c>
      <c r="V124" s="19">
        <f>'EPA Data'!N125/SUM('EPA Data'!N:N)</f>
        <v>1.0149493166312218E-5</v>
      </c>
      <c r="W124" s="19">
        <f>'EPA Data'!O125/SUM('EPA Data'!O:O)</f>
        <v>1.7269654306872565E-5</v>
      </c>
      <c r="X124" s="19">
        <f>'EPA Data'!P125/SUM('EPA Data'!P:P)</f>
        <v>4.055386358929698E-5</v>
      </c>
    </row>
    <row r="125" spans="1:24" x14ac:dyDescent="0.35">
      <c r="A125" s="13" t="s">
        <v>258</v>
      </c>
      <c r="B125" s="13" t="s">
        <v>187</v>
      </c>
      <c r="C125" s="18" t="s">
        <v>259</v>
      </c>
      <c r="D125" s="14">
        <f>SUMIFS('Census Data'!G:G,'Census Data'!$A:$A,$A125)/SUMIFS('Census Data'!$F:$F,'Census Data'!$A:$A,$A125)</f>
        <v>0.49526694433926544</v>
      </c>
      <c r="E125" s="16">
        <f>SUMIFS('Census Data'!H:H,'Census Data'!$A:$A,$A125)/SUMIFS('Census Data'!$F:$F,'Census Data'!$A:$A,$A125)</f>
        <v>0.50473305566073456</v>
      </c>
      <c r="F125" s="14">
        <f>SUM(SUMIFS('Census Data'!I:I,'Census Data'!$A:$A,$A125),SUMIFS('Census Data'!J:J,'Census Data'!$A:$A,$A125))/SUMIFS('Census Data'!$F:$F,'Census Data'!$A:$A,$A125)</f>
        <v>0.93496781522150696</v>
      </c>
      <c r="G125" s="14">
        <f>SUM(SUMIFS('Census Data'!K:K,'Census Data'!$A:$A,$A125),SUMIFS('Census Data'!L:L,'Census Data'!$A:$A,$A125))/SUMIFS('Census Data'!$F:$F,'Census Data'!$A:$A,$A125)</f>
        <v>1.4009844755774327E-2</v>
      </c>
      <c r="H125" s="14">
        <f>SUM(SUMIFS('Census Data'!O:O,'Census Data'!$A:$A,$A125),SUMIFS('Census Data'!P:P,'Census Data'!$A:$A,$A125))/SUMIFS('Census Data'!$F:$F,'Census Data'!$A:$A,$A125)</f>
        <v>2.0257478227943961E-2</v>
      </c>
      <c r="I125" s="16">
        <f t="shared" si="2"/>
        <v>3.0764861794774667E-2</v>
      </c>
      <c r="J125" s="14">
        <f>SUM(SUMIFS('Census Data'!W:W,'Census Data'!$A:$A,$A125),SUMIFS('Census Data'!X:X,'Census Data'!$A:$A,$A125))/SUMIFS('Census Data'!$F:$F,'Census Data'!$A:$A,$A125)</f>
        <v>3.0764861794774705E-2</v>
      </c>
      <c r="K125" s="16">
        <f t="shared" si="3"/>
        <v>0.96923513820522533</v>
      </c>
      <c r="L125" s="19">
        <f>'EPA Data'!D126/SUM('EPA Data'!D:D)</f>
        <v>3.7341205581563743E-5</v>
      </c>
      <c r="M125" s="19">
        <f>'EPA Data'!E126/SUM('EPA Data'!E:E)</f>
        <v>7.3860635007738626E-5</v>
      </c>
      <c r="N125" s="19">
        <f>'EPA Data'!F126/SUM('EPA Data'!F:F)</f>
        <v>1.0554492748095043E-4</v>
      </c>
      <c r="O125" s="19">
        <f>'EPA Data'!G126/SUM('EPA Data'!G:G)</f>
        <v>2.19825504158508E-5</v>
      </c>
      <c r="P125" s="19">
        <f>'EPA Data'!H126/SUM('EPA Data'!H:H)</f>
        <v>4.862063475654107E-5</v>
      </c>
      <c r="Q125" s="19">
        <f>'EPA Data'!I126/SUM('EPA Data'!I:I)</f>
        <v>4.4636137422138831E-5</v>
      </c>
      <c r="R125" s="19">
        <f>'EPA Data'!J126/SUM('EPA Data'!J:J)</f>
        <v>5.6556842713162401E-5</v>
      </c>
      <c r="S125" s="19">
        <f>'EPA Data'!K126/SUM('EPA Data'!K:K)</f>
        <v>8.9268031476443142E-5</v>
      </c>
      <c r="T125" s="19">
        <f>'EPA Data'!L126/SUM('EPA Data'!L:L)</f>
        <v>7.6644531378691937E-5</v>
      </c>
      <c r="U125" s="19">
        <f>'EPA Data'!M126/SUM('EPA Data'!M:M)</f>
        <v>1.8187056579182509E-5</v>
      </c>
      <c r="V125" s="19">
        <f>'EPA Data'!N126/SUM('EPA Data'!N:N)</f>
        <v>2.5816515814190963E-5</v>
      </c>
      <c r="W125" s="19">
        <f>'EPA Data'!O126/SUM('EPA Data'!O:O)</f>
        <v>3.8673192159595209E-5</v>
      </c>
      <c r="X125" s="19">
        <f>'EPA Data'!P126/SUM('EPA Data'!P:P)</f>
        <v>9.9452459250412665E-5</v>
      </c>
    </row>
    <row r="126" spans="1:24" x14ac:dyDescent="0.35">
      <c r="A126" s="13" t="s">
        <v>260</v>
      </c>
      <c r="B126" s="13" t="s">
        <v>187</v>
      </c>
      <c r="C126" s="18" t="s">
        <v>261</v>
      </c>
      <c r="D126" s="14">
        <f>SUMIFS('Census Data'!G:G,'Census Data'!$A:$A,$A126)/SUMIFS('Census Data'!$F:$F,'Census Data'!$A:$A,$A126)</f>
        <v>0.49528454845160247</v>
      </c>
      <c r="E126" s="16">
        <f>SUMIFS('Census Data'!H:H,'Census Data'!$A:$A,$A126)/SUMIFS('Census Data'!$F:$F,'Census Data'!$A:$A,$A126)</f>
        <v>0.50471545154839759</v>
      </c>
      <c r="F126" s="14">
        <f>SUM(SUMIFS('Census Data'!I:I,'Census Data'!$A:$A,$A126),SUMIFS('Census Data'!J:J,'Census Data'!$A:$A,$A126))/SUMIFS('Census Data'!$F:$F,'Census Data'!$A:$A,$A126)</f>
        <v>0.89580068097065346</v>
      </c>
      <c r="G126" s="14">
        <f>SUM(SUMIFS('Census Data'!K:K,'Census Data'!$A:$A,$A126),SUMIFS('Census Data'!L:L,'Census Data'!$A:$A,$A126))/SUMIFS('Census Data'!$F:$F,'Census Data'!$A:$A,$A126)</f>
        <v>6.4827325298600233E-2</v>
      </c>
      <c r="H126" s="14">
        <f>SUM(SUMIFS('Census Data'!O:O,'Census Data'!$A:$A,$A126),SUMIFS('Census Data'!P:P,'Census Data'!$A:$A,$A126))/SUMIFS('Census Data'!$F:$F,'Census Data'!$A:$A,$A126)</f>
        <v>9.1066313570772311E-3</v>
      </c>
      <c r="I126" s="16">
        <f t="shared" si="2"/>
        <v>3.0265362373669058E-2</v>
      </c>
      <c r="J126" s="14">
        <f>SUM(SUMIFS('Census Data'!W:W,'Census Data'!$A:$A,$A126),SUMIFS('Census Data'!X:X,'Census Data'!$A:$A,$A126))/SUMIFS('Census Data'!$F:$F,'Census Data'!$A:$A,$A126)</f>
        <v>4.8411068475382367E-2</v>
      </c>
      <c r="K126" s="16">
        <f t="shared" si="3"/>
        <v>0.95158893152461765</v>
      </c>
      <c r="L126" s="19">
        <f>'EPA Data'!D127/SUM('EPA Data'!D:D)</f>
        <v>1.8884212637766706E-4</v>
      </c>
      <c r="M126" s="19">
        <f>'EPA Data'!E127/SUM('EPA Data'!E:E)</f>
        <v>2.9558715487519696E-4</v>
      </c>
      <c r="N126" s="19">
        <f>'EPA Data'!F127/SUM('EPA Data'!F:F)</f>
        <v>4.3657292916513555E-4</v>
      </c>
      <c r="O126" s="19">
        <f>'EPA Data'!G127/SUM('EPA Data'!G:G)</f>
        <v>1.6956993723159878E-4</v>
      </c>
      <c r="P126" s="19">
        <f>'EPA Data'!H127/SUM('EPA Data'!H:H)</f>
        <v>2.3502312123391213E-4</v>
      </c>
      <c r="Q126" s="19">
        <f>'EPA Data'!I127/SUM('EPA Data'!I:I)</f>
        <v>2.0704095848402018E-4</v>
      </c>
      <c r="R126" s="19">
        <f>'EPA Data'!J127/SUM('EPA Data'!J:J)</f>
        <v>3.2304192907243843E-4</v>
      </c>
      <c r="S126" s="19">
        <f>'EPA Data'!K127/SUM('EPA Data'!K:K)</f>
        <v>3.582982682469481E-4</v>
      </c>
      <c r="T126" s="19">
        <f>'EPA Data'!L127/SUM('EPA Data'!L:L)</f>
        <v>3.8546189671318138E-4</v>
      </c>
      <c r="U126" s="19">
        <f>'EPA Data'!M127/SUM('EPA Data'!M:M)</f>
        <v>9.5427373211373772E-5</v>
      </c>
      <c r="V126" s="19">
        <f>'EPA Data'!N127/SUM('EPA Data'!N:N)</f>
        <v>1.2442747605773759E-4</v>
      </c>
      <c r="W126" s="19">
        <f>'EPA Data'!O127/SUM('EPA Data'!O:O)</f>
        <v>2.1404307342761769E-4</v>
      </c>
      <c r="X126" s="19">
        <f>'EPA Data'!P127/SUM('EPA Data'!P:P)</f>
        <v>4.1683987640167119E-4</v>
      </c>
    </row>
    <row r="127" spans="1:24" x14ac:dyDescent="0.35">
      <c r="A127" s="13" t="s">
        <v>262</v>
      </c>
      <c r="B127" s="13" t="s">
        <v>187</v>
      </c>
      <c r="C127" s="18" t="s">
        <v>110</v>
      </c>
      <c r="D127" s="14">
        <f>SUMIFS('Census Data'!G:G,'Census Data'!$A:$A,$A127)/SUMIFS('Census Data'!$F:$F,'Census Data'!$A:$A,$A127)</f>
        <v>0.50166474968218411</v>
      </c>
      <c r="E127" s="16">
        <f>SUMIFS('Census Data'!H:H,'Census Data'!$A:$A,$A127)/SUMIFS('Census Data'!$F:$F,'Census Data'!$A:$A,$A127)</f>
        <v>0.49833525031781584</v>
      </c>
      <c r="F127" s="14">
        <f>SUM(SUMIFS('Census Data'!I:I,'Census Data'!$A:$A,$A127),SUMIFS('Census Data'!J:J,'Census Data'!$A:$A,$A127))/SUMIFS('Census Data'!$F:$F,'Census Data'!$A:$A,$A127)</f>
        <v>0.93946364792057635</v>
      </c>
      <c r="G127" s="14">
        <f>SUM(SUMIFS('Census Data'!K:K,'Census Data'!$A:$A,$A127),SUMIFS('Census Data'!L:L,'Census Data'!$A:$A,$A127))/SUMIFS('Census Data'!$F:$F,'Census Data'!$A:$A,$A127)</f>
        <v>7.9302621224045036E-3</v>
      </c>
      <c r="H127" s="14">
        <f>SUM(SUMIFS('Census Data'!O:O,'Census Data'!$A:$A,$A127),SUMIFS('Census Data'!P:P,'Census Data'!$A:$A,$A127))/SUMIFS('Census Data'!$F:$F,'Census Data'!$A:$A,$A127)</f>
        <v>8.5356256431987406E-3</v>
      </c>
      <c r="I127" s="16">
        <f t="shared" si="2"/>
        <v>4.4070464313820334E-2</v>
      </c>
      <c r="J127" s="14">
        <f>SUM(SUMIFS('Census Data'!W:W,'Census Data'!$A:$A,$A127),SUMIFS('Census Data'!X:X,'Census Data'!$A:$A,$A127))/SUMIFS('Census Data'!$F:$F,'Census Data'!$A:$A,$A127)</f>
        <v>5.4482716871481325E-2</v>
      </c>
      <c r="K127" s="16">
        <f t="shared" si="3"/>
        <v>0.94551728312851868</v>
      </c>
      <c r="L127" s="19">
        <f>'EPA Data'!D128/SUM('EPA Data'!D:D)</f>
        <v>2.9992406026419379E-5</v>
      </c>
      <c r="M127" s="19">
        <f>'EPA Data'!E128/SUM('EPA Data'!E:E)</f>
        <v>6.9117464929719258E-5</v>
      </c>
      <c r="N127" s="19">
        <f>'EPA Data'!F128/SUM('EPA Data'!F:F)</f>
        <v>8.5075233568208334E-5</v>
      </c>
      <c r="O127" s="19">
        <f>'EPA Data'!G128/SUM('EPA Data'!G:G)</f>
        <v>2.1374246160619478E-5</v>
      </c>
      <c r="P127" s="19">
        <f>'EPA Data'!H128/SUM('EPA Data'!H:H)</f>
        <v>4.556089262762043E-5</v>
      </c>
      <c r="Q127" s="19">
        <f>'EPA Data'!I128/SUM('EPA Data'!I:I)</f>
        <v>3.4971057227602649E-5</v>
      </c>
      <c r="R127" s="19">
        <f>'EPA Data'!J128/SUM('EPA Data'!J:J)</f>
        <v>4.8920114875207721E-5</v>
      </c>
      <c r="S127" s="19">
        <f>'EPA Data'!K128/SUM('EPA Data'!K:K)</f>
        <v>7.4455394212557567E-5</v>
      </c>
      <c r="T127" s="19">
        <f>'EPA Data'!L128/SUM('EPA Data'!L:L)</f>
        <v>5.7952883164566825E-5</v>
      </c>
      <c r="U127" s="19">
        <f>'EPA Data'!M128/SUM('EPA Data'!M:M)</f>
        <v>1.9499627615601611E-5</v>
      </c>
      <c r="V127" s="19">
        <f>'EPA Data'!N128/SUM('EPA Data'!N:N)</f>
        <v>2.5235474657131875E-5</v>
      </c>
      <c r="W127" s="19">
        <f>'EPA Data'!O128/SUM('EPA Data'!O:O)</f>
        <v>3.3537277232556479E-5</v>
      </c>
      <c r="X127" s="19">
        <f>'EPA Data'!P128/SUM('EPA Data'!P:P)</f>
        <v>9.5170248584984681E-5</v>
      </c>
    </row>
    <row r="128" spans="1:24" x14ac:dyDescent="0.35">
      <c r="A128" s="13" t="s">
        <v>263</v>
      </c>
      <c r="B128" s="13" t="s">
        <v>187</v>
      </c>
      <c r="C128" s="18" t="s">
        <v>114</v>
      </c>
      <c r="D128" s="14">
        <f>SUMIFS('Census Data'!G:G,'Census Data'!$A:$A,$A128)/SUMIFS('Census Data'!$F:$F,'Census Data'!$A:$A,$A128)</f>
        <v>0.49506774423579747</v>
      </c>
      <c r="E128" s="16">
        <f>SUMIFS('Census Data'!H:H,'Census Data'!$A:$A,$A128)/SUMIFS('Census Data'!$F:$F,'Census Data'!$A:$A,$A128)</f>
        <v>0.50493225576420253</v>
      </c>
      <c r="F128" s="14">
        <f>SUM(SUMIFS('Census Data'!I:I,'Census Data'!$A:$A,$A128),SUMIFS('Census Data'!J:J,'Census Data'!$A:$A,$A128))/SUMIFS('Census Data'!$F:$F,'Census Data'!$A:$A,$A128)</f>
        <v>0.95471832659852629</v>
      </c>
      <c r="G128" s="14">
        <f>SUM(SUMIFS('Census Data'!K:K,'Census Data'!$A:$A,$A128),SUMIFS('Census Data'!L:L,'Census Data'!$A:$A,$A128))/SUMIFS('Census Data'!$F:$F,'Census Data'!$A:$A,$A128)</f>
        <v>6.5367245067744235E-3</v>
      </c>
      <c r="H128" s="14">
        <f>SUM(SUMIFS('Census Data'!O:O,'Census Data'!$A:$A,$A128),SUMIFS('Census Data'!P:P,'Census Data'!$A:$A,$A128))/SUMIFS('Census Data'!$F:$F,'Census Data'!$A:$A,$A128)</f>
        <v>6.4772997385310199E-3</v>
      </c>
      <c r="I128" s="16">
        <f t="shared" si="2"/>
        <v>3.2267649156168199E-2</v>
      </c>
      <c r="J128" s="14">
        <f>SUM(SUMIFS('Census Data'!W:W,'Census Data'!$A:$A,$A128),SUMIFS('Census Data'!X:X,'Census Data'!$A:$A,$A128))/SUMIFS('Census Data'!$F:$F,'Census Data'!$A:$A,$A128)</f>
        <v>2.4067031138578561E-2</v>
      </c>
      <c r="K128" s="16">
        <f t="shared" si="3"/>
        <v>0.97593296886142145</v>
      </c>
      <c r="L128" s="19">
        <f>'EPA Data'!D129/SUM('EPA Data'!D:D)</f>
        <v>2.1483082964534129E-5</v>
      </c>
      <c r="M128" s="19">
        <f>'EPA Data'!E129/SUM('EPA Data'!E:E)</f>
        <v>4.8916667516615418E-5</v>
      </c>
      <c r="N128" s="19">
        <f>'EPA Data'!F129/SUM('EPA Data'!F:F)</f>
        <v>6.3130460550958427E-5</v>
      </c>
      <c r="O128" s="19">
        <f>'EPA Data'!G129/SUM('EPA Data'!G:G)</f>
        <v>1.2883681194046916E-5</v>
      </c>
      <c r="P128" s="19">
        <f>'EPA Data'!H129/SUM('EPA Data'!H:H)</f>
        <v>3.2251538718287827E-5</v>
      </c>
      <c r="Q128" s="19">
        <f>'EPA Data'!I129/SUM('EPA Data'!I:I)</f>
        <v>2.4729212358606035E-5</v>
      </c>
      <c r="R128" s="19">
        <f>'EPA Data'!J129/SUM('EPA Data'!J:J)</f>
        <v>2.3186938020068559E-5</v>
      </c>
      <c r="S128" s="19">
        <f>'EPA Data'!K129/SUM('EPA Data'!K:K)</f>
        <v>4.7550598864512163E-5</v>
      </c>
      <c r="T128" s="19">
        <f>'EPA Data'!L129/SUM('EPA Data'!L:L)</f>
        <v>4.3497185040148528E-5</v>
      </c>
      <c r="U128" s="19">
        <f>'EPA Data'!M129/SUM('EPA Data'!M:M)</f>
        <v>1.5045074126089086E-5</v>
      </c>
      <c r="V128" s="19">
        <f>'EPA Data'!N129/SUM('EPA Data'!N:N)</f>
        <v>1.8467479043021666E-5</v>
      </c>
      <c r="W128" s="19">
        <f>'EPA Data'!O129/SUM('EPA Data'!O:O)</f>
        <v>2.8458560391940325E-5</v>
      </c>
      <c r="X128" s="19">
        <f>'EPA Data'!P129/SUM('EPA Data'!P:P)</f>
        <v>6.7690746787673527E-5</v>
      </c>
    </row>
    <row r="129" spans="1:24" x14ac:dyDescent="0.35">
      <c r="A129" s="13" t="s">
        <v>264</v>
      </c>
      <c r="B129" s="13" t="s">
        <v>187</v>
      </c>
      <c r="C129" s="18" t="s">
        <v>265</v>
      </c>
      <c r="D129" s="14">
        <f>SUMIFS('Census Data'!G:G,'Census Data'!$A:$A,$A129)/SUMIFS('Census Data'!$F:$F,'Census Data'!$A:$A,$A129)</f>
        <v>0.49585671025141437</v>
      </c>
      <c r="E129" s="16">
        <f>SUMIFS('Census Data'!H:H,'Census Data'!$A:$A,$A129)/SUMIFS('Census Data'!$F:$F,'Census Data'!$A:$A,$A129)</f>
        <v>0.50414328974858569</v>
      </c>
      <c r="F129" s="14">
        <f>SUM(SUMIFS('Census Data'!I:I,'Census Data'!$A:$A,$A129),SUMIFS('Census Data'!J:J,'Census Data'!$A:$A,$A129))/SUMIFS('Census Data'!$F:$F,'Census Data'!$A:$A,$A129)</f>
        <v>0.70485222657808866</v>
      </c>
      <c r="G129" s="14">
        <f>SUM(SUMIFS('Census Data'!K:K,'Census Data'!$A:$A,$A129),SUMIFS('Census Data'!L:L,'Census Data'!$A:$A,$A129))/SUMIFS('Census Data'!$F:$F,'Census Data'!$A:$A,$A129)</f>
        <v>0.25786990304936735</v>
      </c>
      <c r="H129" s="14">
        <f>SUM(SUMIFS('Census Data'!O:O,'Census Data'!$A:$A,$A129),SUMIFS('Census Data'!P:P,'Census Data'!$A:$A,$A129))/SUMIFS('Census Data'!$F:$F,'Census Data'!$A:$A,$A129)</f>
        <v>5.5869856099908452E-3</v>
      </c>
      <c r="I129" s="16">
        <f t="shared" si="2"/>
        <v>3.1690884762553218E-2</v>
      </c>
      <c r="J129" s="14">
        <f>SUM(SUMIFS('Census Data'!W:W,'Census Data'!$A:$A,$A129),SUMIFS('Census Data'!X:X,'Census Data'!$A:$A,$A129))/SUMIFS('Census Data'!$F:$F,'Census Data'!$A:$A,$A129)</f>
        <v>3.7324819831451445E-2</v>
      </c>
      <c r="K129" s="16">
        <f t="shared" si="3"/>
        <v>0.96267518016854858</v>
      </c>
      <c r="L129" s="19">
        <f>'EPA Data'!D130/SUM('EPA Data'!D:D)</f>
        <v>1.2724771247471051E-4</v>
      </c>
      <c r="M129" s="19">
        <f>'EPA Data'!E130/SUM('EPA Data'!E:E)</f>
        <v>1.4909117989110929E-4</v>
      </c>
      <c r="N129" s="19">
        <f>'EPA Data'!F130/SUM('EPA Data'!F:F)</f>
        <v>2.6564728789825877E-4</v>
      </c>
      <c r="O129" s="19">
        <f>'EPA Data'!G130/SUM('EPA Data'!G:G)</f>
        <v>6.4564757387187025E-5</v>
      </c>
      <c r="P129" s="19">
        <f>'EPA Data'!H130/SUM('EPA Data'!H:H)</f>
        <v>9.0089760422985875E-5</v>
      </c>
      <c r="Q129" s="19">
        <f>'EPA Data'!I130/SUM('EPA Data'!I:I)</f>
        <v>1.1275586123042298E-4</v>
      </c>
      <c r="R129" s="19">
        <f>'EPA Data'!J130/SUM('EPA Data'!J:J)</f>
        <v>1.2778640357501508E-4</v>
      </c>
      <c r="S129" s="19">
        <f>'EPA Data'!K130/SUM('EPA Data'!K:K)</f>
        <v>2.233088766078217E-4</v>
      </c>
      <c r="T129" s="19">
        <f>'EPA Data'!L130/SUM('EPA Data'!L:L)</f>
        <v>2.115604646906678E-4</v>
      </c>
      <c r="U129" s="19">
        <f>'EPA Data'!M130/SUM('EPA Data'!M:M)</f>
        <v>3.7180956795893477E-5</v>
      </c>
      <c r="V129" s="19">
        <f>'EPA Data'!N130/SUM('EPA Data'!N:N)</f>
        <v>4.0810830622379495E-5</v>
      </c>
      <c r="W129" s="19">
        <f>'EPA Data'!O130/SUM('EPA Data'!O:O)</f>
        <v>7.5436383442776053E-5</v>
      </c>
      <c r="X129" s="19">
        <f>'EPA Data'!P130/SUM('EPA Data'!P:P)</f>
        <v>1.5646959770251903E-4</v>
      </c>
    </row>
    <row r="130" spans="1:24" x14ac:dyDescent="0.35">
      <c r="A130" s="13" t="s">
        <v>266</v>
      </c>
      <c r="B130" s="13" t="s">
        <v>187</v>
      </c>
      <c r="C130" s="18" t="s">
        <v>267</v>
      </c>
      <c r="D130" s="14">
        <f>SUMIFS('Census Data'!G:G,'Census Data'!$A:$A,$A130)/SUMIFS('Census Data'!$F:$F,'Census Data'!$A:$A,$A130)</f>
        <v>0.49137210559952804</v>
      </c>
      <c r="E130" s="16">
        <f>SUMIFS('Census Data'!H:H,'Census Data'!$A:$A,$A130)/SUMIFS('Census Data'!$F:$F,'Census Data'!$A:$A,$A130)</f>
        <v>0.50862789440047196</v>
      </c>
      <c r="F130" s="14">
        <f>SUM(SUMIFS('Census Data'!I:I,'Census Data'!$A:$A,$A130),SUMIFS('Census Data'!J:J,'Census Data'!$A:$A,$A130))/SUMIFS('Census Data'!$F:$F,'Census Data'!$A:$A,$A130)</f>
        <v>0.61226095078904674</v>
      </c>
      <c r="G130" s="14">
        <f>SUM(SUMIFS('Census Data'!K:K,'Census Data'!$A:$A,$A130),SUMIFS('Census Data'!L:L,'Census Data'!$A:$A,$A130))/SUMIFS('Census Data'!$F:$F,'Census Data'!$A:$A,$A130)</f>
        <v>0.36222407944545498</v>
      </c>
      <c r="H130" s="14">
        <f>SUM(SUMIFS('Census Data'!O:O,'Census Data'!$A:$A,$A130),SUMIFS('Census Data'!P:P,'Census Data'!$A:$A,$A130))/SUMIFS('Census Data'!$F:$F,'Census Data'!$A:$A,$A130)</f>
        <v>5.2603116857578291E-3</v>
      </c>
      <c r="I130" s="16">
        <f t="shared" si="2"/>
        <v>2.0254658079740473E-2</v>
      </c>
      <c r="J130" s="14">
        <f>SUM(SUMIFS('Census Data'!W:W,'Census Data'!$A:$A,$A130),SUMIFS('Census Data'!X:X,'Census Data'!$A:$A,$A130))/SUMIFS('Census Data'!$F:$F,'Census Data'!$A:$A,$A130)</f>
        <v>4.4073546040017696E-2</v>
      </c>
      <c r="K130" s="16">
        <f t="shared" si="3"/>
        <v>0.95592645395998233</v>
      </c>
      <c r="L130" s="19">
        <f>'EPA Data'!D131/SUM('EPA Data'!D:D)</f>
        <v>3.0844402434914217E-4</v>
      </c>
      <c r="M130" s="19">
        <f>'EPA Data'!E131/SUM('EPA Data'!E:E)</f>
        <v>4.3007708543690235E-4</v>
      </c>
      <c r="N130" s="19">
        <f>'EPA Data'!F131/SUM('EPA Data'!F:F)</f>
        <v>5.4665006671236131E-4</v>
      </c>
      <c r="O130" s="19">
        <f>'EPA Data'!G131/SUM('EPA Data'!G:G)</f>
        <v>1.7660728741826157E-4</v>
      </c>
      <c r="P130" s="19">
        <f>'EPA Data'!H131/SUM('EPA Data'!H:H)</f>
        <v>3.0934977173285665E-4</v>
      </c>
      <c r="Q130" s="19">
        <f>'EPA Data'!I131/SUM('EPA Data'!I:I)</f>
        <v>2.4891142755296817E-4</v>
      </c>
      <c r="R130" s="19">
        <f>'EPA Data'!J131/SUM('EPA Data'!J:J)</f>
        <v>2.8357194003108578E-4</v>
      </c>
      <c r="S130" s="19">
        <f>'EPA Data'!K131/SUM('EPA Data'!K:K)</f>
        <v>3.7358065309956503E-4</v>
      </c>
      <c r="T130" s="19">
        <f>'EPA Data'!L131/SUM('EPA Data'!L:L)</f>
        <v>4.0793811908130444E-4</v>
      </c>
      <c r="U130" s="19">
        <f>'EPA Data'!M131/SUM('EPA Data'!M:M)</f>
        <v>1.2872956961386146E-4</v>
      </c>
      <c r="V130" s="19">
        <f>'EPA Data'!N131/SUM('EPA Data'!N:N)</f>
        <v>1.8368053203922537E-4</v>
      </c>
      <c r="W130" s="19">
        <f>'EPA Data'!O131/SUM('EPA Data'!O:O)</f>
        <v>3.7721631345588125E-4</v>
      </c>
      <c r="X130" s="19">
        <f>'EPA Data'!P131/SUM('EPA Data'!P:P)</f>
        <v>5.2626842282730755E-4</v>
      </c>
    </row>
    <row r="131" spans="1:24" x14ac:dyDescent="0.35">
      <c r="A131" s="13" t="s">
        <v>268</v>
      </c>
      <c r="B131" s="13" t="s">
        <v>187</v>
      </c>
      <c r="C131" s="18" t="s">
        <v>120</v>
      </c>
      <c r="D131" s="14">
        <f>SUMIFS('Census Data'!G:G,'Census Data'!$A:$A,$A131)/SUMIFS('Census Data'!$F:$F,'Census Data'!$A:$A,$A131)</f>
        <v>0.47647750661570126</v>
      </c>
      <c r="E131" s="16">
        <f>SUMIFS('Census Data'!H:H,'Census Data'!$A:$A,$A131)/SUMIFS('Census Data'!$F:$F,'Census Data'!$A:$A,$A131)</f>
        <v>0.52352249338429868</v>
      </c>
      <c r="F131" s="14">
        <f>SUM(SUMIFS('Census Data'!I:I,'Census Data'!$A:$A,$A131),SUMIFS('Census Data'!J:J,'Census Data'!$A:$A,$A131))/SUMIFS('Census Data'!$F:$F,'Census Data'!$A:$A,$A131)</f>
        <v>0.55630696853866513</v>
      </c>
      <c r="G131" s="14">
        <f>SUM(SUMIFS('Census Data'!K:K,'Census Data'!$A:$A,$A131),SUMIFS('Census Data'!L:L,'Census Data'!$A:$A,$A131))/SUMIFS('Census Data'!$F:$F,'Census Data'!$A:$A,$A131)</f>
        <v>0.40664510438106438</v>
      </c>
      <c r="H131" s="14">
        <f>SUM(SUMIFS('Census Data'!O:O,'Census Data'!$A:$A,$A131),SUMIFS('Census Data'!P:P,'Census Data'!$A:$A,$A131))/SUMIFS('Census Data'!$F:$F,'Census Data'!$A:$A,$A131)</f>
        <v>7.6448103498970889E-3</v>
      </c>
      <c r="I131" s="16">
        <f t="shared" ref="I131:I194" si="4">100%-SUM(F131:H131)</f>
        <v>2.9403116730373435E-2</v>
      </c>
      <c r="J131" s="14">
        <f>SUM(SUMIFS('Census Data'!W:W,'Census Data'!$A:$A,$A131),SUMIFS('Census Data'!X:X,'Census Data'!$A:$A,$A131))/SUMIFS('Census Data'!$F:$F,'Census Data'!$A:$A,$A131)</f>
        <v>2.7050867391943546E-2</v>
      </c>
      <c r="K131" s="16">
        <f t="shared" ref="K131:K194" si="5">100%-J131</f>
        <v>0.97294913260805649</v>
      </c>
      <c r="L131" s="19">
        <f>'EPA Data'!D132/SUM('EPA Data'!D:D)</f>
        <v>1.4220825729856089E-5</v>
      </c>
      <c r="M131" s="19">
        <f>'EPA Data'!E132/SUM('EPA Data'!E:E)</f>
        <v>2.1894967655899569E-5</v>
      </c>
      <c r="N131" s="19">
        <f>'EPA Data'!F132/SUM('EPA Data'!F:F)</f>
        <v>3.3134533274696257E-5</v>
      </c>
      <c r="O131" s="19">
        <f>'EPA Data'!G132/SUM('EPA Data'!G:G)</f>
        <v>8.9341126045996402E-6</v>
      </c>
      <c r="P131" s="19">
        <f>'EPA Data'!H132/SUM('EPA Data'!H:H)</f>
        <v>1.7211104163315805E-5</v>
      </c>
      <c r="Q131" s="19">
        <f>'EPA Data'!I132/SUM('EPA Data'!I:I)</f>
        <v>1.5167391052986456E-5</v>
      </c>
      <c r="R131" s="19">
        <f>'EPA Data'!J132/SUM('EPA Data'!J:J)</f>
        <v>1.4277466746695061E-5</v>
      </c>
      <c r="S131" s="19">
        <f>'EPA Data'!K132/SUM('EPA Data'!K:K)</f>
        <v>2.5416433700561428E-5</v>
      </c>
      <c r="T131" s="19">
        <f>'EPA Data'!L132/SUM('EPA Data'!L:L)</f>
        <v>2.9898873429563549E-5</v>
      </c>
      <c r="U131" s="19">
        <f>'EPA Data'!M132/SUM('EPA Data'!M:M)</f>
        <v>6.0271541550714306E-6</v>
      </c>
      <c r="V131" s="19">
        <f>'EPA Data'!N132/SUM('EPA Data'!N:N)</f>
        <v>9.1917756157579318E-6</v>
      </c>
      <c r="W131" s="19">
        <f>'EPA Data'!O132/SUM('EPA Data'!O:O)</f>
        <v>1.7422525940471967E-5</v>
      </c>
      <c r="X131" s="19">
        <f>'EPA Data'!P132/SUM('EPA Data'!P:P)</f>
        <v>3.246628859978003E-5</v>
      </c>
    </row>
    <row r="132" spans="1:24" x14ac:dyDescent="0.35">
      <c r="A132" s="13" t="s">
        <v>269</v>
      </c>
      <c r="B132" s="13" t="s">
        <v>187</v>
      </c>
      <c r="C132" s="18" t="s">
        <v>122</v>
      </c>
      <c r="D132" s="14">
        <f>SUMIFS('Census Data'!G:G,'Census Data'!$A:$A,$A132)/SUMIFS('Census Data'!$F:$F,'Census Data'!$A:$A,$A132)</f>
        <v>0.49917472294270221</v>
      </c>
      <c r="E132" s="16">
        <f>SUMIFS('Census Data'!H:H,'Census Data'!$A:$A,$A132)/SUMIFS('Census Data'!$F:$F,'Census Data'!$A:$A,$A132)</f>
        <v>0.50082527705729785</v>
      </c>
      <c r="F132" s="14">
        <f>SUM(SUMIFS('Census Data'!I:I,'Census Data'!$A:$A,$A132),SUMIFS('Census Data'!J:J,'Census Data'!$A:$A,$A132))/SUMIFS('Census Data'!$F:$F,'Census Data'!$A:$A,$A132)</f>
        <v>0.93739684036783777</v>
      </c>
      <c r="G132" s="14">
        <f>SUM(SUMIFS('Census Data'!K:K,'Census Data'!$A:$A,$A132),SUMIFS('Census Data'!L:L,'Census Data'!$A:$A,$A132))/SUMIFS('Census Data'!$F:$F,'Census Data'!$A:$A,$A132)</f>
        <v>8.6064607403914164E-3</v>
      </c>
      <c r="H132" s="14">
        <f>SUM(SUMIFS('Census Data'!O:O,'Census Data'!$A:$A,$A132),SUMIFS('Census Data'!P:P,'Census Data'!$A:$A,$A132))/SUMIFS('Census Data'!$F:$F,'Census Data'!$A:$A,$A132)</f>
        <v>1.3086536194293799E-2</v>
      </c>
      <c r="I132" s="16">
        <f t="shared" si="4"/>
        <v>4.0910162697477048E-2</v>
      </c>
      <c r="J132" s="14">
        <f>SUM(SUMIFS('Census Data'!W:W,'Census Data'!$A:$A,$A132),SUMIFS('Census Data'!X:X,'Census Data'!$A:$A,$A132))/SUMIFS('Census Data'!$F:$F,'Census Data'!$A:$A,$A132)</f>
        <v>4.6451308653619426E-2</v>
      </c>
      <c r="K132" s="16">
        <f t="shared" si="5"/>
        <v>0.95354869134638054</v>
      </c>
      <c r="L132" s="19">
        <f>'EPA Data'!D133/SUM('EPA Data'!D:D)</f>
        <v>1.5295387842335571E-5</v>
      </c>
      <c r="M132" s="19">
        <f>'EPA Data'!E133/SUM('EPA Data'!E:E)</f>
        <v>2.5216631229511014E-5</v>
      </c>
      <c r="N132" s="19">
        <f>'EPA Data'!F133/SUM('EPA Data'!F:F)</f>
        <v>4.0162808488787141E-5</v>
      </c>
      <c r="O132" s="19">
        <f>'EPA Data'!G133/SUM('EPA Data'!G:G)</f>
        <v>7.9443038888511258E-6</v>
      </c>
      <c r="P132" s="19">
        <f>'EPA Data'!H133/SUM('EPA Data'!H:H)</f>
        <v>1.6388788102373132E-5</v>
      </c>
      <c r="Q132" s="19">
        <f>'EPA Data'!I133/SUM('EPA Data'!I:I)</f>
        <v>1.7172634717052691E-5</v>
      </c>
      <c r="R132" s="19">
        <f>'EPA Data'!J133/SUM('EPA Data'!J:J)</f>
        <v>1.7193012362603884E-5</v>
      </c>
      <c r="S132" s="19">
        <f>'EPA Data'!K133/SUM('EPA Data'!K:K)</f>
        <v>3.2406243970980213E-5</v>
      </c>
      <c r="T132" s="19">
        <f>'EPA Data'!L133/SUM('EPA Data'!L:L)</f>
        <v>3.1050290638666707E-5</v>
      </c>
      <c r="U132" s="19">
        <f>'EPA Data'!M133/SUM('EPA Data'!M:M)</f>
        <v>6.2341758103947458E-6</v>
      </c>
      <c r="V132" s="19">
        <f>'EPA Data'!N133/SUM('EPA Data'!N:N)</f>
        <v>8.5441524200058378E-6</v>
      </c>
      <c r="W132" s="19">
        <f>'EPA Data'!O133/SUM('EPA Data'!O:O)</f>
        <v>1.4072455412030547E-5</v>
      </c>
      <c r="X132" s="19">
        <f>'EPA Data'!P133/SUM('EPA Data'!P:P)</f>
        <v>3.2390146701953089E-5</v>
      </c>
    </row>
    <row r="133" spans="1:24" x14ac:dyDescent="0.35">
      <c r="A133" s="13" t="s">
        <v>270</v>
      </c>
      <c r="B133" s="13" t="s">
        <v>187</v>
      </c>
      <c r="C133" s="18" t="s">
        <v>271</v>
      </c>
      <c r="D133" s="14">
        <f>SUMIFS('Census Data'!G:G,'Census Data'!$A:$A,$A133)/SUMIFS('Census Data'!$F:$F,'Census Data'!$A:$A,$A133)</f>
        <v>0.49951876804619827</v>
      </c>
      <c r="E133" s="16">
        <f>SUMIFS('Census Data'!H:H,'Census Data'!$A:$A,$A133)/SUMIFS('Census Data'!$F:$F,'Census Data'!$A:$A,$A133)</f>
        <v>0.50048123195380179</v>
      </c>
      <c r="F133" s="14">
        <f>SUM(SUMIFS('Census Data'!I:I,'Census Data'!$A:$A,$A133),SUMIFS('Census Data'!J:J,'Census Data'!$A:$A,$A133))/SUMIFS('Census Data'!$F:$F,'Census Data'!$A:$A,$A133)</f>
        <v>0.66397978825794035</v>
      </c>
      <c r="G133" s="14">
        <f>SUM(SUMIFS('Census Data'!K:K,'Census Data'!$A:$A,$A133),SUMIFS('Census Data'!L:L,'Census Data'!$A:$A,$A133))/SUMIFS('Census Data'!$F:$F,'Census Data'!$A:$A,$A133)</f>
        <v>0.30786814244465832</v>
      </c>
      <c r="H133" s="14">
        <f>SUM(SUMIFS('Census Data'!O:O,'Census Data'!$A:$A,$A133),SUMIFS('Census Data'!P:P,'Census Data'!$A:$A,$A133))/SUMIFS('Census Data'!$F:$F,'Census Data'!$A:$A,$A133)</f>
        <v>5.41385948026949E-3</v>
      </c>
      <c r="I133" s="16">
        <f t="shared" si="4"/>
        <v>2.2738209817131816E-2</v>
      </c>
      <c r="J133" s="14">
        <f>SUM(SUMIFS('Census Data'!W:W,'Census Data'!$A:$A,$A133),SUMIFS('Census Data'!X:X,'Census Data'!$A:$A,$A133))/SUMIFS('Census Data'!$F:$F,'Census Data'!$A:$A,$A133)</f>
        <v>4.4754571703561119E-2</v>
      </c>
      <c r="K133" s="16">
        <f t="shared" si="5"/>
        <v>0.95524542829643888</v>
      </c>
      <c r="L133" s="19">
        <f>'EPA Data'!D134/SUM('EPA Data'!D:D)</f>
        <v>1.8726160396004374E-5</v>
      </c>
      <c r="M133" s="19">
        <f>'EPA Data'!E134/SUM('EPA Data'!E:E)</f>
        <v>2.3994581781642963E-5</v>
      </c>
      <c r="N133" s="19">
        <f>'EPA Data'!F134/SUM('EPA Data'!F:F)</f>
        <v>4.048783049153323E-5</v>
      </c>
      <c r="O133" s="19">
        <f>'EPA Data'!G134/SUM('EPA Data'!G:G)</f>
        <v>9.1244112355725956E-6</v>
      </c>
      <c r="P133" s="19">
        <f>'EPA Data'!H134/SUM('EPA Data'!H:H)</f>
        <v>1.6095453574109309E-5</v>
      </c>
      <c r="Q133" s="19">
        <f>'EPA Data'!I134/SUM('EPA Data'!I:I)</f>
        <v>1.8748092875812378E-5</v>
      </c>
      <c r="R133" s="19">
        <f>'EPA Data'!J134/SUM('EPA Data'!J:J)</f>
        <v>2.0146393708252235E-5</v>
      </c>
      <c r="S133" s="19">
        <f>'EPA Data'!K134/SUM('EPA Data'!K:K)</f>
        <v>3.619606803917508E-5</v>
      </c>
      <c r="T133" s="19">
        <f>'EPA Data'!L134/SUM('EPA Data'!L:L)</f>
        <v>3.8699913577339142E-5</v>
      </c>
      <c r="U133" s="19">
        <f>'EPA Data'!M134/SUM('EPA Data'!M:M)</f>
        <v>6.2636580960857785E-6</v>
      </c>
      <c r="V133" s="19">
        <f>'EPA Data'!N134/SUM('EPA Data'!N:N)</f>
        <v>7.9055060216460292E-6</v>
      </c>
      <c r="W133" s="19">
        <f>'EPA Data'!O134/SUM('EPA Data'!O:O)</f>
        <v>1.4863212105575763E-5</v>
      </c>
      <c r="X133" s="19">
        <f>'EPA Data'!P134/SUM('EPA Data'!P:P)</f>
        <v>2.9059810125296681E-5</v>
      </c>
    </row>
    <row r="134" spans="1:24" x14ac:dyDescent="0.35">
      <c r="A134" s="13" t="s">
        <v>272</v>
      </c>
      <c r="B134" s="13" t="s">
        <v>187</v>
      </c>
      <c r="C134" s="18" t="s">
        <v>273</v>
      </c>
      <c r="D134" s="14">
        <f>SUMIFS('Census Data'!G:G,'Census Data'!$A:$A,$A134)/SUMIFS('Census Data'!$F:$F,'Census Data'!$A:$A,$A134)</f>
        <v>0.50926950747094635</v>
      </c>
      <c r="E134" s="16">
        <f>SUMIFS('Census Data'!H:H,'Census Data'!$A:$A,$A134)/SUMIFS('Census Data'!$F:$F,'Census Data'!$A:$A,$A134)</f>
        <v>0.49073049252905371</v>
      </c>
      <c r="F134" s="14">
        <f>SUM(SUMIFS('Census Data'!I:I,'Census Data'!$A:$A,$A134),SUMIFS('Census Data'!J:J,'Census Data'!$A:$A,$A134))/SUMIFS('Census Data'!$F:$F,'Census Data'!$A:$A,$A134)</f>
        <v>0.94881018262313221</v>
      </c>
      <c r="G134" s="14">
        <f>SUM(SUMIFS('Census Data'!K:K,'Census Data'!$A:$A,$A134),SUMIFS('Census Data'!L:L,'Census Data'!$A:$A,$A134))/SUMIFS('Census Data'!$F:$F,'Census Data'!$A:$A,$A134)</f>
        <v>6.0874377421140007E-3</v>
      </c>
      <c r="H134" s="14">
        <f>SUM(SUMIFS('Census Data'!O:O,'Census Data'!$A:$A,$A134),SUMIFS('Census Data'!P:P,'Census Data'!$A:$A,$A134))/SUMIFS('Census Data'!$F:$F,'Census Data'!$A:$A,$A134)</f>
        <v>5.8107360265633647E-3</v>
      </c>
      <c r="I134" s="16">
        <f t="shared" si="4"/>
        <v>3.9291643608190485E-2</v>
      </c>
      <c r="J134" s="14">
        <f>SUM(SUMIFS('Census Data'!W:W,'Census Data'!$A:$A,$A134),SUMIFS('Census Data'!X:X,'Census Data'!$A:$A,$A134))/SUMIFS('Census Data'!$F:$F,'Census Data'!$A:$A,$A134)</f>
        <v>9.2695074709463199E-3</v>
      </c>
      <c r="K134" s="16">
        <f t="shared" si="5"/>
        <v>0.99073049252905365</v>
      </c>
      <c r="L134" s="19">
        <f>'EPA Data'!D135/SUM('EPA Data'!D:D)</f>
        <v>1.155034202797256E-5</v>
      </c>
      <c r="M134" s="19">
        <f>'EPA Data'!E135/SUM('EPA Data'!E:E)</f>
        <v>2.5819708418302411E-5</v>
      </c>
      <c r="N134" s="19">
        <f>'EPA Data'!F135/SUM('EPA Data'!F:F)</f>
        <v>3.3632061578731005E-5</v>
      </c>
      <c r="O134" s="19">
        <f>'EPA Data'!G135/SUM('EPA Data'!G:G)</f>
        <v>7.158066082237512E-6</v>
      </c>
      <c r="P134" s="19">
        <f>'EPA Data'!H135/SUM('EPA Data'!H:H)</f>
        <v>1.7271057311603771E-5</v>
      </c>
      <c r="Q134" s="19">
        <f>'EPA Data'!I135/SUM('EPA Data'!I:I)</f>
        <v>1.3761857427626362E-5</v>
      </c>
      <c r="R134" s="19">
        <f>'EPA Data'!J135/SUM('EPA Data'!J:J)</f>
        <v>1.4469640078273575E-5</v>
      </c>
      <c r="S134" s="19">
        <f>'EPA Data'!K135/SUM('EPA Data'!K:K)</f>
        <v>2.7547384653797681E-5</v>
      </c>
      <c r="T134" s="19">
        <f>'EPA Data'!L135/SUM('EPA Data'!L:L)</f>
        <v>2.3629057686479993E-5</v>
      </c>
      <c r="U134" s="19">
        <f>'EPA Data'!M135/SUM('EPA Data'!M:M)</f>
        <v>7.0682308959861203E-6</v>
      </c>
      <c r="V134" s="19">
        <f>'EPA Data'!N135/SUM('EPA Data'!N:N)</f>
        <v>9.5381959672677826E-6</v>
      </c>
      <c r="W134" s="19">
        <f>'EPA Data'!O135/SUM('EPA Data'!O:O)</f>
        <v>1.4136797356325143E-5</v>
      </c>
      <c r="X134" s="19">
        <f>'EPA Data'!P135/SUM('EPA Data'!P:P)</f>
        <v>3.5737260130466863E-5</v>
      </c>
    </row>
    <row r="135" spans="1:24" x14ac:dyDescent="0.35">
      <c r="A135" s="13" t="s">
        <v>274</v>
      </c>
      <c r="B135" s="13" t="s">
        <v>187</v>
      </c>
      <c r="C135" s="18" t="s">
        <v>275</v>
      </c>
      <c r="D135" s="14">
        <f>SUMIFS('Census Data'!G:G,'Census Data'!$A:$A,$A135)/SUMIFS('Census Data'!$F:$F,'Census Data'!$A:$A,$A135)</f>
        <v>0.48134410738729194</v>
      </c>
      <c r="E135" s="16">
        <f>SUMIFS('Census Data'!H:H,'Census Data'!$A:$A,$A135)/SUMIFS('Census Data'!$F:$F,'Census Data'!$A:$A,$A135)</f>
        <v>0.51865589261270806</v>
      </c>
      <c r="F135" s="14">
        <f>SUM(SUMIFS('Census Data'!I:I,'Census Data'!$A:$A,$A135),SUMIFS('Census Data'!J:J,'Census Data'!$A:$A,$A135))/SUMIFS('Census Data'!$F:$F,'Census Data'!$A:$A,$A135)</f>
        <v>0.56113392502318182</v>
      </c>
      <c r="G135" s="14">
        <f>SUM(SUMIFS('Census Data'!K:K,'Census Data'!$A:$A,$A135),SUMIFS('Census Data'!L:L,'Census Data'!$A:$A,$A135))/SUMIFS('Census Data'!$F:$F,'Census Data'!$A:$A,$A135)</f>
        <v>0.40557248200644674</v>
      </c>
      <c r="H135" s="14">
        <f>SUM(SUMIFS('Census Data'!O:O,'Census Data'!$A:$A,$A135),SUMIFS('Census Data'!P:P,'Census Data'!$A:$A,$A135))/SUMIFS('Census Data'!$F:$F,'Census Data'!$A:$A,$A135)</f>
        <v>5.0779352673643308E-3</v>
      </c>
      <c r="I135" s="16">
        <f t="shared" si="4"/>
        <v>2.8215657703007158E-2</v>
      </c>
      <c r="J135" s="14">
        <f>SUM(SUMIFS('Census Data'!W:W,'Census Data'!$A:$A,$A135),SUMIFS('Census Data'!X:X,'Census Data'!$A:$A,$A135))/SUMIFS('Census Data'!$F:$F,'Census Data'!$A:$A,$A135)</f>
        <v>2.3402658188722569E-2</v>
      </c>
      <c r="K135" s="16">
        <f t="shared" si="5"/>
        <v>0.97659734181127744</v>
      </c>
      <c r="L135" s="19">
        <f>'EPA Data'!D136/SUM('EPA Data'!D:D)</f>
        <v>5.3491040894338012E-5</v>
      </c>
      <c r="M135" s="19">
        <f>'EPA Data'!E136/SUM('EPA Data'!E:E)</f>
        <v>6.2806952654067863E-5</v>
      </c>
      <c r="N135" s="19">
        <f>'EPA Data'!F136/SUM('EPA Data'!F:F)</f>
        <v>1.0776063354495509E-4</v>
      </c>
      <c r="O135" s="19">
        <f>'EPA Data'!G136/SUM('EPA Data'!G:G)</f>
        <v>2.3759188979499395E-5</v>
      </c>
      <c r="P135" s="19">
        <f>'EPA Data'!H136/SUM('EPA Data'!H:H)</f>
        <v>4.3628922767257533E-5</v>
      </c>
      <c r="Q135" s="19">
        <f>'EPA Data'!I136/SUM('EPA Data'!I:I)</f>
        <v>5.1262729154085551E-5</v>
      </c>
      <c r="R135" s="19">
        <f>'EPA Data'!J136/SUM('EPA Data'!J:J)</f>
        <v>5.9185264252721501E-5</v>
      </c>
      <c r="S135" s="19">
        <f>'EPA Data'!K136/SUM('EPA Data'!K:K)</f>
        <v>9.8955448606345936E-5</v>
      </c>
      <c r="T135" s="19">
        <f>'EPA Data'!L136/SUM('EPA Data'!L:L)</f>
        <v>1.1135130343967571E-4</v>
      </c>
      <c r="U135" s="19">
        <f>'EPA Data'!M136/SUM('EPA Data'!M:M)</f>
        <v>1.7887245508540774E-5</v>
      </c>
      <c r="V135" s="19">
        <f>'EPA Data'!N136/SUM('EPA Data'!N:N)</f>
        <v>2.1889794439841508E-5</v>
      </c>
      <c r="W135" s="19">
        <f>'EPA Data'!O136/SUM('EPA Data'!O:O)</f>
        <v>4.3561606983244074E-5</v>
      </c>
      <c r="X135" s="19">
        <f>'EPA Data'!P136/SUM('EPA Data'!P:P)</f>
        <v>7.8528909090886965E-5</v>
      </c>
    </row>
    <row r="136" spans="1:24" x14ac:dyDescent="0.35">
      <c r="A136" s="13" t="s">
        <v>276</v>
      </c>
      <c r="B136" s="13" t="s">
        <v>187</v>
      </c>
      <c r="C136" s="18" t="s">
        <v>126</v>
      </c>
      <c r="D136" s="14">
        <f>SUMIFS('Census Data'!G:G,'Census Data'!$A:$A,$A136)/SUMIFS('Census Data'!$F:$F,'Census Data'!$A:$A,$A136)</f>
        <v>0.5016969454981034</v>
      </c>
      <c r="E136" s="16">
        <f>SUMIFS('Census Data'!H:H,'Census Data'!$A:$A,$A136)/SUMIFS('Census Data'!$F:$F,'Census Data'!$A:$A,$A136)</f>
        <v>0.4983030545018966</v>
      </c>
      <c r="F136" s="14">
        <f>SUM(SUMIFS('Census Data'!I:I,'Census Data'!$A:$A,$A136),SUMIFS('Census Data'!J:J,'Census Data'!$A:$A,$A136))/SUMIFS('Census Data'!$F:$F,'Census Data'!$A:$A,$A136)</f>
        <v>0.94260331403473752</v>
      </c>
      <c r="G136" s="14">
        <f>SUM(SUMIFS('Census Data'!K:K,'Census Data'!$A:$A,$A136),SUMIFS('Census Data'!L:L,'Census Data'!$A:$A,$A136))/SUMIFS('Census Data'!$F:$F,'Census Data'!$A:$A,$A136)</f>
        <v>2.1461369534837293E-2</v>
      </c>
      <c r="H136" s="14">
        <f>SUM(SUMIFS('Census Data'!O:O,'Census Data'!$A:$A,$A136),SUMIFS('Census Data'!P:P,'Census Data'!$A:$A,$A136))/SUMIFS('Census Data'!$F:$F,'Census Data'!$A:$A,$A136)</f>
        <v>3.1942503493711319E-3</v>
      </c>
      <c r="I136" s="16">
        <f t="shared" si="4"/>
        <v>3.2741066081054093E-2</v>
      </c>
      <c r="J136" s="14">
        <f>SUM(SUMIFS('Census Data'!W:W,'Census Data'!$A:$A,$A136),SUMIFS('Census Data'!X:X,'Census Data'!$A:$A,$A136))/SUMIFS('Census Data'!$F:$F,'Census Data'!$A:$A,$A136)</f>
        <v>2.9546815731682972E-2</v>
      </c>
      <c r="K136" s="16">
        <f t="shared" si="5"/>
        <v>0.97045318426831706</v>
      </c>
      <c r="L136" s="19">
        <f>'EPA Data'!D137/SUM('EPA Data'!D:D)</f>
        <v>1.5702666810978897E-5</v>
      </c>
      <c r="M136" s="19">
        <f>'EPA Data'!E137/SUM('EPA Data'!E:E)</f>
        <v>2.6441702693247465E-5</v>
      </c>
      <c r="N136" s="19">
        <f>'EPA Data'!F137/SUM('EPA Data'!F:F)</f>
        <v>3.8953973701809738E-5</v>
      </c>
      <c r="O136" s="19">
        <f>'EPA Data'!G137/SUM('EPA Data'!G:G)</f>
        <v>1.0363693255902405E-5</v>
      </c>
      <c r="P136" s="19">
        <f>'EPA Data'!H137/SUM('EPA Data'!H:H)</f>
        <v>1.8881609567251565E-5</v>
      </c>
      <c r="Q136" s="19">
        <f>'EPA Data'!I137/SUM('EPA Data'!I:I)</f>
        <v>1.7443240772012718E-5</v>
      </c>
      <c r="R136" s="19">
        <f>'EPA Data'!J137/SUM('EPA Data'!J:J)</f>
        <v>2.0118329305237863E-5</v>
      </c>
      <c r="S136" s="19">
        <f>'EPA Data'!K137/SUM('EPA Data'!K:K)</f>
        <v>3.1994962398340449E-5</v>
      </c>
      <c r="T136" s="19">
        <f>'EPA Data'!L137/SUM('EPA Data'!L:L)</f>
        <v>3.1807207336399428E-5</v>
      </c>
      <c r="U136" s="19">
        <f>'EPA Data'!M137/SUM('EPA Data'!M:M)</f>
        <v>7.88891244396003E-6</v>
      </c>
      <c r="V136" s="19">
        <f>'EPA Data'!N137/SUM('EPA Data'!N:N)</f>
        <v>1.0230161586014822E-5</v>
      </c>
      <c r="W136" s="19">
        <f>'EPA Data'!O137/SUM('EPA Data'!O:O)</f>
        <v>1.6430688975696661E-5</v>
      </c>
      <c r="X136" s="19">
        <f>'EPA Data'!P137/SUM('EPA Data'!P:P)</f>
        <v>3.5521101825031128E-5</v>
      </c>
    </row>
    <row r="137" spans="1:24" x14ac:dyDescent="0.35">
      <c r="A137" s="13" t="s">
        <v>277</v>
      </c>
      <c r="B137" s="13" t="s">
        <v>187</v>
      </c>
      <c r="C137" s="18" t="s">
        <v>278</v>
      </c>
      <c r="D137" s="14">
        <f>SUMIFS('Census Data'!G:G,'Census Data'!$A:$A,$A137)/SUMIFS('Census Data'!$F:$F,'Census Data'!$A:$A,$A137)</f>
        <v>0.46865005129443005</v>
      </c>
      <c r="E137" s="16">
        <f>SUMIFS('Census Data'!H:H,'Census Data'!$A:$A,$A137)/SUMIFS('Census Data'!$F:$F,'Census Data'!$A:$A,$A137)</f>
        <v>0.53134994870556995</v>
      </c>
      <c r="F137" s="14">
        <f>SUM(SUMIFS('Census Data'!I:I,'Census Data'!$A:$A,$A137),SUMIFS('Census Data'!J:J,'Census Data'!$A:$A,$A137))/SUMIFS('Census Data'!$F:$F,'Census Data'!$A:$A,$A137)</f>
        <v>0.3466296542151952</v>
      </c>
      <c r="G137" s="14">
        <f>SUM(SUMIFS('Census Data'!K:K,'Census Data'!$A:$A,$A137),SUMIFS('Census Data'!L:L,'Census Data'!$A:$A,$A137))/SUMIFS('Census Data'!$F:$F,'Census Data'!$A:$A,$A137)</f>
        <v>0.63061975740751919</v>
      </c>
      <c r="H137" s="14">
        <f>SUM(SUMIFS('Census Data'!O:O,'Census Data'!$A:$A,$A137),SUMIFS('Census Data'!P:P,'Census Data'!$A:$A,$A137))/SUMIFS('Census Data'!$F:$F,'Census Data'!$A:$A,$A137)</f>
        <v>4.4052863436123352E-3</v>
      </c>
      <c r="I137" s="16">
        <f t="shared" si="4"/>
        <v>1.8345302033673239E-2</v>
      </c>
      <c r="J137" s="14">
        <f>SUM(SUMIFS('Census Data'!W:W,'Census Data'!$A:$A,$A137),SUMIFS('Census Data'!X:X,'Census Data'!$A:$A,$A137))/SUMIFS('Census Data'!$F:$F,'Census Data'!$A:$A,$A137)</f>
        <v>1.6957335103494058E-2</v>
      </c>
      <c r="K137" s="16">
        <f t="shared" si="5"/>
        <v>0.98304266489650594</v>
      </c>
      <c r="L137" s="19">
        <f>'EPA Data'!D138/SUM('EPA Data'!D:D)</f>
        <v>4.5584937195427793E-5</v>
      </c>
      <c r="M137" s="19">
        <f>'EPA Data'!E138/SUM('EPA Data'!E:E)</f>
        <v>6.2877305466417665E-5</v>
      </c>
      <c r="N137" s="19">
        <f>'EPA Data'!F138/SUM('EPA Data'!F:F)</f>
        <v>9.9833451859323875E-5</v>
      </c>
      <c r="O137" s="19">
        <f>'EPA Data'!G138/SUM('EPA Data'!G:G)</f>
        <v>2.6641183212353249E-5</v>
      </c>
      <c r="P137" s="19">
        <f>'EPA Data'!H138/SUM('EPA Data'!H:H)</f>
        <v>5.0392324529703039E-5</v>
      </c>
      <c r="Q137" s="19">
        <f>'EPA Data'!I138/SUM('EPA Data'!I:I)</f>
        <v>4.787452401370133E-5</v>
      </c>
      <c r="R137" s="19">
        <f>'EPA Data'!J138/SUM('EPA Data'!J:J)</f>
        <v>3.9412435962714396E-5</v>
      </c>
      <c r="S137" s="19">
        <f>'EPA Data'!K138/SUM('EPA Data'!K:K)</f>
        <v>7.4344487965810816E-5</v>
      </c>
      <c r="T137" s="19">
        <f>'EPA Data'!L138/SUM('EPA Data'!L:L)</f>
        <v>9.5977069023211469E-5</v>
      </c>
      <c r="U137" s="19">
        <f>'EPA Data'!M138/SUM('EPA Data'!M:M)</f>
        <v>1.8525647524033873E-5</v>
      </c>
      <c r="V137" s="19">
        <f>'EPA Data'!N138/SUM('EPA Data'!N:N)</f>
        <v>2.6701504234896235E-5</v>
      </c>
      <c r="W137" s="19">
        <f>'EPA Data'!O138/SUM('EPA Data'!O:O)</f>
        <v>5.4432920776245367E-5</v>
      </c>
      <c r="X137" s="19">
        <f>'EPA Data'!P138/SUM('EPA Data'!P:P)</f>
        <v>9.6522769292653189E-5</v>
      </c>
    </row>
    <row r="138" spans="1:24" x14ac:dyDescent="0.35">
      <c r="A138" s="13" t="s">
        <v>279</v>
      </c>
      <c r="B138" s="13" t="s">
        <v>187</v>
      </c>
      <c r="C138" s="18" t="s">
        <v>130</v>
      </c>
      <c r="D138" s="14">
        <f>SUMIFS('Census Data'!G:G,'Census Data'!$A:$A,$A138)/SUMIFS('Census Data'!$F:$F,'Census Data'!$A:$A,$A138)</f>
        <v>0.50132756416560131</v>
      </c>
      <c r="E138" s="16">
        <f>SUMIFS('Census Data'!H:H,'Census Data'!$A:$A,$A138)/SUMIFS('Census Data'!$F:$F,'Census Data'!$A:$A,$A138)</f>
        <v>0.49867243583439869</v>
      </c>
      <c r="F138" s="14">
        <f>SUM(SUMIFS('Census Data'!I:I,'Census Data'!$A:$A,$A138),SUMIFS('Census Data'!J:J,'Census Data'!$A:$A,$A138))/SUMIFS('Census Data'!$F:$F,'Census Data'!$A:$A,$A138)</f>
        <v>0.91818271216442127</v>
      </c>
      <c r="G138" s="14">
        <f>SUM(SUMIFS('Census Data'!K:K,'Census Data'!$A:$A,$A138),SUMIFS('Census Data'!L:L,'Census Data'!$A:$A,$A138))/SUMIFS('Census Data'!$F:$F,'Census Data'!$A:$A,$A138)</f>
        <v>3.707345855049661E-2</v>
      </c>
      <c r="H138" s="14">
        <f>SUM(SUMIFS('Census Data'!O:O,'Census Data'!$A:$A,$A138),SUMIFS('Census Data'!P:P,'Census Data'!$A:$A,$A138))/SUMIFS('Census Data'!$F:$F,'Census Data'!$A:$A,$A138)</f>
        <v>8.6537515979939039E-3</v>
      </c>
      <c r="I138" s="16">
        <f t="shared" si="4"/>
        <v>3.6090077687088273E-2</v>
      </c>
      <c r="J138" s="14">
        <f>SUM(SUMIFS('Census Data'!W:W,'Census Data'!$A:$A,$A138),SUMIFS('Census Data'!X:X,'Census Data'!$A:$A,$A138))/SUMIFS('Census Data'!$F:$F,'Census Data'!$A:$A,$A138)</f>
        <v>7.8277116727308485E-2</v>
      </c>
      <c r="K138" s="16">
        <f t="shared" si="5"/>
        <v>0.92172288327269147</v>
      </c>
      <c r="L138" s="19">
        <f>'EPA Data'!D139/SUM('EPA Data'!D:D)</f>
        <v>2.1103414252892949E-5</v>
      </c>
      <c r="M138" s="19">
        <f>'EPA Data'!E139/SUM('EPA Data'!E:E)</f>
        <v>3.2431475085102174E-5</v>
      </c>
      <c r="N138" s="19">
        <f>'EPA Data'!F139/SUM('EPA Data'!F:F)</f>
        <v>5.2897624178126067E-5</v>
      </c>
      <c r="O138" s="19">
        <f>'EPA Data'!G139/SUM('EPA Data'!G:G)</f>
        <v>1.0833027424408723E-5</v>
      </c>
      <c r="P138" s="19">
        <f>'EPA Data'!H139/SUM('EPA Data'!H:H)</f>
        <v>2.093447920411533E-5</v>
      </c>
      <c r="Q138" s="19">
        <f>'EPA Data'!I139/SUM('EPA Data'!I:I)</f>
        <v>2.2929262001568349E-5</v>
      </c>
      <c r="R138" s="19">
        <f>'EPA Data'!J139/SUM('EPA Data'!J:J)</f>
        <v>2.5773665659570286E-5</v>
      </c>
      <c r="S138" s="19">
        <f>'EPA Data'!K139/SUM('EPA Data'!K:K)</f>
        <v>4.3481036811913732E-5</v>
      </c>
      <c r="T138" s="19">
        <f>'EPA Data'!L139/SUM('EPA Data'!L:L)</f>
        <v>4.2742460170560441E-5</v>
      </c>
      <c r="U138" s="19">
        <f>'EPA Data'!M139/SUM('EPA Data'!M:M)</f>
        <v>7.9581128875290542E-6</v>
      </c>
      <c r="V138" s="19">
        <f>'EPA Data'!N139/SUM('EPA Data'!N:N)</f>
        <v>1.0607531180297866E-5</v>
      </c>
      <c r="W138" s="19">
        <f>'EPA Data'!O139/SUM('EPA Data'!O:O)</f>
        <v>1.8077387140484692E-5</v>
      </c>
      <c r="X138" s="19">
        <f>'EPA Data'!P139/SUM('EPA Data'!P:P)</f>
        <v>3.9885854618604483E-5</v>
      </c>
    </row>
    <row r="139" spans="1:24" x14ac:dyDescent="0.35">
      <c r="A139" s="13" t="s">
        <v>280</v>
      </c>
      <c r="B139" s="13" t="s">
        <v>187</v>
      </c>
      <c r="C139" s="18" t="s">
        <v>281</v>
      </c>
      <c r="D139" s="14">
        <f>SUMIFS('Census Data'!G:G,'Census Data'!$A:$A,$A139)/SUMIFS('Census Data'!$F:$F,'Census Data'!$A:$A,$A139)</f>
        <v>0.48708904855214458</v>
      </c>
      <c r="E139" s="16">
        <f>SUMIFS('Census Data'!H:H,'Census Data'!$A:$A,$A139)/SUMIFS('Census Data'!$F:$F,'Census Data'!$A:$A,$A139)</f>
        <v>0.51291095144785548</v>
      </c>
      <c r="F139" s="14">
        <f>SUM(SUMIFS('Census Data'!I:I,'Census Data'!$A:$A,$A139),SUMIFS('Census Data'!J:J,'Census Data'!$A:$A,$A139))/SUMIFS('Census Data'!$F:$F,'Census Data'!$A:$A,$A139)</f>
        <v>0.88883082952318748</v>
      </c>
      <c r="G139" s="14">
        <f>SUM(SUMIFS('Census Data'!K:K,'Census Data'!$A:$A,$A139),SUMIFS('Census Data'!L:L,'Census Data'!$A:$A,$A139))/SUMIFS('Census Data'!$F:$F,'Census Data'!$A:$A,$A139)</f>
        <v>8.3344219464402347E-2</v>
      </c>
      <c r="H139" s="14">
        <f>SUM(SUMIFS('Census Data'!O:O,'Census Data'!$A:$A,$A139),SUMIFS('Census Data'!P:P,'Census Data'!$A:$A,$A139))/SUMIFS('Census Data'!$F:$F,'Census Data'!$A:$A,$A139)</f>
        <v>3.7883736120182887E-3</v>
      </c>
      <c r="I139" s="16">
        <f t="shared" si="4"/>
        <v>2.403657740039189E-2</v>
      </c>
      <c r="J139" s="14">
        <f>SUM(SUMIFS('Census Data'!W:W,'Census Data'!$A:$A,$A139),SUMIFS('Census Data'!X:X,'Census Data'!$A:$A,$A139))/SUMIFS('Census Data'!$F:$F,'Census Data'!$A:$A,$A139)</f>
        <v>3.6141955149139995E-2</v>
      </c>
      <c r="K139" s="16">
        <f t="shared" si="5"/>
        <v>0.96385804485086002</v>
      </c>
      <c r="L139" s="19">
        <f>'EPA Data'!D140/SUM('EPA Data'!D:D)</f>
        <v>6.8159694358566842E-5</v>
      </c>
      <c r="M139" s="19">
        <f>'EPA Data'!E140/SUM('EPA Data'!E:E)</f>
        <v>1.151314579160524E-4</v>
      </c>
      <c r="N139" s="19">
        <f>'EPA Data'!F140/SUM('EPA Data'!F:F)</f>
        <v>1.5260115895628022E-4</v>
      </c>
      <c r="O139" s="19">
        <f>'EPA Data'!G140/SUM('EPA Data'!G:G)</f>
        <v>4.2795662774414092E-5</v>
      </c>
      <c r="P139" s="19">
        <f>'EPA Data'!H140/SUM('EPA Data'!H:H)</f>
        <v>8.3947636651775448E-5</v>
      </c>
      <c r="Q139" s="19">
        <f>'EPA Data'!I140/SUM('EPA Data'!I:I)</f>
        <v>6.4581483963299066E-5</v>
      </c>
      <c r="R139" s="19">
        <f>'EPA Data'!J140/SUM('EPA Data'!J:J)</f>
        <v>5.8852004066059404E-5</v>
      </c>
      <c r="S139" s="19">
        <f>'EPA Data'!K140/SUM('EPA Data'!K:K)</f>
        <v>1.0722935611693179E-4</v>
      </c>
      <c r="T139" s="19">
        <f>'EPA Data'!L140/SUM('EPA Data'!L:L)</f>
        <v>1.182580644852821E-4</v>
      </c>
      <c r="U139" s="19">
        <f>'EPA Data'!M140/SUM('EPA Data'!M:M)</f>
        <v>3.1781795015739723E-5</v>
      </c>
      <c r="V139" s="19">
        <f>'EPA Data'!N140/SUM('EPA Data'!N:N)</f>
        <v>4.8385865565979377E-5</v>
      </c>
      <c r="W139" s="19">
        <f>'EPA Data'!O140/SUM('EPA Data'!O:O)</f>
        <v>8.9895165241590301E-5</v>
      </c>
      <c r="X139" s="19">
        <f>'EPA Data'!P140/SUM('EPA Data'!P:P)</f>
        <v>1.5310206154302256E-4</v>
      </c>
    </row>
    <row r="140" spans="1:24" x14ac:dyDescent="0.35">
      <c r="A140" s="13" t="s">
        <v>282</v>
      </c>
      <c r="B140" s="13" t="s">
        <v>187</v>
      </c>
      <c r="C140" s="18" t="s">
        <v>283</v>
      </c>
      <c r="D140" s="14">
        <f>SUMIFS('Census Data'!G:G,'Census Data'!$A:$A,$A140)/SUMIFS('Census Data'!$F:$F,'Census Data'!$A:$A,$A140)</f>
        <v>0.49216676208816945</v>
      </c>
      <c r="E140" s="16">
        <f>SUMIFS('Census Data'!H:H,'Census Data'!$A:$A,$A140)/SUMIFS('Census Data'!$F:$F,'Census Data'!$A:$A,$A140)</f>
        <v>0.50783323791183055</v>
      </c>
      <c r="F140" s="14">
        <f>SUM(SUMIFS('Census Data'!I:I,'Census Data'!$A:$A,$A140),SUMIFS('Census Data'!J:J,'Census Data'!$A:$A,$A140))/SUMIFS('Census Data'!$F:$F,'Census Data'!$A:$A,$A140)</f>
        <v>0.93686566387341907</v>
      </c>
      <c r="G140" s="14">
        <f>SUM(SUMIFS('Census Data'!K:K,'Census Data'!$A:$A,$A140),SUMIFS('Census Data'!L:L,'Census Data'!$A:$A,$A140))/SUMIFS('Census Data'!$F:$F,'Census Data'!$A:$A,$A140)</f>
        <v>7.0264924790506425E-3</v>
      </c>
      <c r="H140" s="14">
        <f>SUM(SUMIFS('Census Data'!O:O,'Census Data'!$A:$A,$A140),SUMIFS('Census Data'!P:P,'Census Data'!$A:$A,$A140))/SUMIFS('Census Data'!$F:$F,'Census Data'!$A:$A,$A140)</f>
        <v>9.2645604538593666E-3</v>
      </c>
      <c r="I140" s="16">
        <f t="shared" si="4"/>
        <v>4.6843283193670926E-2</v>
      </c>
      <c r="J140" s="14">
        <f>SUM(SUMIFS('Census Data'!W:W,'Census Data'!$A:$A,$A140),SUMIFS('Census Data'!X:X,'Census Data'!$A:$A,$A140))/SUMIFS('Census Data'!$F:$F,'Census Data'!$A:$A,$A140)</f>
        <v>6.6153125487950867E-2</v>
      </c>
      <c r="K140" s="16">
        <f t="shared" si="5"/>
        <v>0.93384687451204917</v>
      </c>
      <c r="L140" s="19">
        <f>'EPA Data'!D141/SUM('EPA Data'!D:D)</f>
        <v>4.1465426634798748E-5</v>
      </c>
      <c r="M140" s="19">
        <f>'EPA Data'!E141/SUM('EPA Data'!E:E)</f>
        <v>7.0575421524984942E-5</v>
      </c>
      <c r="N140" s="19">
        <f>'EPA Data'!F141/SUM('EPA Data'!F:F)</f>
        <v>1.1537618065411885E-4</v>
      </c>
      <c r="O140" s="19">
        <f>'EPA Data'!G141/SUM('EPA Data'!G:G)</f>
        <v>2.173001561222003E-5</v>
      </c>
      <c r="P140" s="19">
        <f>'EPA Data'!H141/SUM('EPA Data'!H:H)</f>
        <v>4.3280638862790536E-5</v>
      </c>
      <c r="Q140" s="19">
        <f>'EPA Data'!I141/SUM('EPA Data'!I:I)</f>
        <v>4.6983026328941835E-5</v>
      </c>
      <c r="R140" s="19">
        <f>'EPA Data'!J141/SUM('EPA Data'!J:J)</f>
        <v>4.9153467835639086E-5</v>
      </c>
      <c r="S140" s="19">
        <f>'EPA Data'!K141/SUM('EPA Data'!K:K)</f>
        <v>9.0654809369934778E-5</v>
      </c>
      <c r="T140" s="19">
        <f>'EPA Data'!L141/SUM('EPA Data'!L:L)</f>
        <v>8.1169951586281555E-5</v>
      </c>
      <c r="U140" s="19">
        <f>'EPA Data'!M141/SUM('EPA Data'!M:M)</f>
        <v>1.620438776177087E-5</v>
      </c>
      <c r="V140" s="19">
        <f>'EPA Data'!N141/SUM('EPA Data'!N:N)</f>
        <v>2.1730493101324157E-5</v>
      </c>
      <c r="W140" s="19">
        <f>'EPA Data'!O141/SUM('EPA Data'!O:O)</f>
        <v>3.4828229792392023E-5</v>
      </c>
      <c r="X140" s="19">
        <f>'EPA Data'!P141/SUM('EPA Data'!P:P)</f>
        <v>8.8720169834440379E-5</v>
      </c>
    </row>
    <row r="141" spans="1:24" x14ac:dyDescent="0.35">
      <c r="A141" s="13" t="s">
        <v>284</v>
      </c>
      <c r="B141" s="13" t="s">
        <v>187</v>
      </c>
      <c r="C141" s="18" t="s">
        <v>285</v>
      </c>
      <c r="D141" s="14">
        <f>SUMIFS('Census Data'!G:G,'Census Data'!$A:$A,$A141)/SUMIFS('Census Data'!$F:$F,'Census Data'!$A:$A,$A141)</f>
        <v>0.49818566199671843</v>
      </c>
      <c r="E141" s="16">
        <f>SUMIFS('Census Data'!H:H,'Census Data'!$A:$A,$A141)/SUMIFS('Census Data'!$F:$F,'Census Data'!$A:$A,$A141)</f>
        <v>0.50181433800328157</v>
      </c>
      <c r="F141" s="14">
        <f>SUM(SUMIFS('Census Data'!I:I,'Census Data'!$A:$A,$A141),SUMIFS('Census Data'!J:J,'Census Data'!$A:$A,$A141))/SUMIFS('Census Data'!$F:$F,'Census Data'!$A:$A,$A141)</f>
        <v>0.92010602044680045</v>
      </c>
      <c r="G141" s="14">
        <f>SUM(SUMIFS('Census Data'!K:K,'Census Data'!$A:$A,$A141),SUMIFS('Census Data'!L:L,'Census Data'!$A:$A,$A141))/SUMIFS('Census Data'!$F:$F,'Census Data'!$A:$A,$A141)</f>
        <v>3.3636248895620349E-2</v>
      </c>
      <c r="H141" s="14">
        <f>SUM(SUMIFS('Census Data'!O:O,'Census Data'!$A:$A,$A141),SUMIFS('Census Data'!P:P,'Census Data'!$A:$A,$A141))/SUMIFS('Census Data'!$F:$F,'Census Data'!$A:$A,$A141)</f>
        <v>1.2511043796541714E-2</v>
      </c>
      <c r="I141" s="16">
        <f t="shared" si="4"/>
        <v>3.3746686861037545E-2</v>
      </c>
      <c r="J141" s="14">
        <f>SUM(SUMIFS('Census Data'!W:W,'Census Data'!$A:$A,$A141),SUMIFS('Census Data'!X:X,'Census Data'!$A:$A,$A141))/SUMIFS('Census Data'!$F:$F,'Census Data'!$A:$A,$A141)</f>
        <v>0.10078253186924145</v>
      </c>
      <c r="K141" s="16">
        <f t="shared" si="5"/>
        <v>0.89921746813075853</v>
      </c>
      <c r="L141" s="19">
        <f>'EPA Data'!D142/SUM('EPA Data'!D:D)</f>
        <v>1.3470394094207525E-4</v>
      </c>
      <c r="M141" s="19">
        <f>'EPA Data'!E142/SUM('EPA Data'!E:E)</f>
        <v>2.7210871843219326E-4</v>
      </c>
      <c r="N141" s="19">
        <f>'EPA Data'!F142/SUM('EPA Data'!F:F)</f>
        <v>3.7377515739898894E-4</v>
      </c>
      <c r="O141" s="19">
        <f>'EPA Data'!G142/SUM('EPA Data'!G:G)</f>
        <v>8.7700271022105397E-5</v>
      </c>
      <c r="P141" s="19">
        <f>'EPA Data'!H142/SUM('EPA Data'!H:H)</f>
        <v>1.8991481362498657E-4</v>
      </c>
      <c r="Q141" s="19">
        <f>'EPA Data'!I142/SUM('EPA Data'!I:I)</f>
        <v>1.6065205657939035E-4</v>
      </c>
      <c r="R141" s="19">
        <f>'EPA Data'!J142/SUM('EPA Data'!J:J)</f>
        <v>1.953573246574636E-4</v>
      </c>
      <c r="S141" s="19">
        <f>'EPA Data'!K142/SUM('EPA Data'!K:K)</f>
        <v>3.1001559212779083E-4</v>
      </c>
      <c r="T141" s="19">
        <f>'EPA Data'!L142/SUM('EPA Data'!L:L)</f>
        <v>2.8341564940430097E-4</v>
      </c>
      <c r="U141" s="19">
        <f>'EPA Data'!M142/SUM('EPA Data'!M:M)</f>
        <v>7.482210486626992E-5</v>
      </c>
      <c r="V141" s="19">
        <f>'EPA Data'!N142/SUM('EPA Data'!N:N)</f>
        <v>1.031125774033936E-4</v>
      </c>
      <c r="W141" s="19">
        <f>'EPA Data'!O142/SUM('EPA Data'!O:O)</f>
        <v>1.5866180205467901E-4</v>
      </c>
      <c r="X141" s="19">
        <f>'EPA Data'!P142/SUM('EPA Data'!P:P)</f>
        <v>3.7034360051096141E-4</v>
      </c>
    </row>
    <row r="142" spans="1:24" x14ac:dyDescent="0.35">
      <c r="A142" s="13" t="s">
        <v>286</v>
      </c>
      <c r="B142" s="13" t="s">
        <v>187</v>
      </c>
      <c r="C142" s="18" t="s">
        <v>287</v>
      </c>
      <c r="D142" s="14">
        <f>SUMIFS('Census Data'!G:G,'Census Data'!$A:$A,$A142)/SUMIFS('Census Data'!$F:$F,'Census Data'!$A:$A,$A142)</f>
        <v>0.50428381802823696</v>
      </c>
      <c r="E142" s="16">
        <f>SUMIFS('Census Data'!H:H,'Census Data'!$A:$A,$A142)/SUMIFS('Census Data'!$F:$F,'Census Data'!$A:$A,$A142)</f>
        <v>0.49571618197176298</v>
      </c>
      <c r="F142" s="14">
        <f>SUM(SUMIFS('Census Data'!I:I,'Census Data'!$A:$A,$A142),SUMIFS('Census Data'!J:J,'Census Data'!$A:$A,$A142))/SUMIFS('Census Data'!$F:$F,'Census Data'!$A:$A,$A142)</f>
        <v>0.8681066731024496</v>
      </c>
      <c r="G142" s="14">
        <f>SUM(SUMIFS('Census Data'!K:K,'Census Data'!$A:$A,$A142),SUMIFS('Census Data'!L:L,'Census Data'!$A:$A,$A142))/SUMIFS('Census Data'!$F:$F,'Census Data'!$A:$A,$A142)</f>
        <v>0.1106552431519247</v>
      </c>
      <c r="H142" s="14">
        <f>SUM(SUMIFS('Census Data'!O:O,'Census Data'!$A:$A,$A142),SUMIFS('Census Data'!P:P,'Census Data'!$A:$A,$A142))/SUMIFS('Census Data'!$F:$F,'Census Data'!$A:$A,$A142)</f>
        <v>1.5687220948473514E-3</v>
      </c>
      <c r="I142" s="16">
        <f t="shared" si="4"/>
        <v>1.9669361650778372E-2</v>
      </c>
      <c r="J142" s="14">
        <f>SUM(SUMIFS('Census Data'!W:W,'Census Data'!$A:$A,$A142),SUMIFS('Census Data'!X:X,'Census Data'!$A:$A,$A142))/SUMIFS('Census Data'!$F:$F,'Census Data'!$A:$A,$A142)</f>
        <v>1.8703994207795342E-2</v>
      </c>
      <c r="K142" s="16">
        <f t="shared" si="5"/>
        <v>0.98129600579220466</v>
      </c>
      <c r="L142" s="19">
        <f>'EPA Data'!D143/SUM('EPA Data'!D:D)</f>
        <v>1.300181269540393E-5</v>
      </c>
      <c r="M142" s="19">
        <f>'EPA Data'!E143/SUM('EPA Data'!E:E)</f>
        <v>2.1240049345459271E-5</v>
      </c>
      <c r="N142" s="19">
        <f>'EPA Data'!F143/SUM('EPA Data'!F:F)</f>
        <v>3.1137420365650516E-5</v>
      </c>
      <c r="O142" s="19">
        <f>'EPA Data'!G143/SUM('EPA Data'!G:G)</f>
        <v>9.0421908060132632E-6</v>
      </c>
      <c r="P142" s="19">
        <f>'EPA Data'!H143/SUM('EPA Data'!H:H)</f>
        <v>1.656619437692662E-5</v>
      </c>
      <c r="Q142" s="19">
        <f>'EPA Data'!I143/SUM('EPA Data'!I:I)</f>
        <v>1.4061992956513243E-5</v>
      </c>
      <c r="R142" s="19">
        <f>'EPA Data'!J143/SUM('EPA Data'!J:J)</f>
        <v>1.5341735237232914E-5</v>
      </c>
      <c r="S142" s="19">
        <f>'EPA Data'!K143/SUM('EPA Data'!K:K)</f>
        <v>2.4635507017214973E-5</v>
      </c>
      <c r="T142" s="19">
        <f>'EPA Data'!L143/SUM('EPA Data'!L:L)</f>
        <v>2.7163135631892376E-5</v>
      </c>
      <c r="U142" s="19">
        <f>'EPA Data'!M143/SUM('EPA Data'!M:M)</f>
        <v>6.0248542756579565E-6</v>
      </c>
      <c r="V142" s="19">
        <f>'EPA Data'!N143/SUM('EPA Data'!N:N)</f>
        <v>8.8179060751083753E-6</v>
      </c>
      <c r="W142" s="19">
        <f>'EPA Data'!O143/SUM('EPA Data'!O:O)</f>
        <v>1.5700543360811954E-5</v>
      </c>
      <c r="X142" s="19">
        <f>'EPA Data'!P143/SUM('EPA Data'!P:P)</f>
        <v>3.0450331927758149E-5</v>
      </c>
    </row>
    <row r="143" spans="1:24" x14ac:dyDescent="0.35">
      <c r="A143" s="13" t="s">
        <v>288</v>
      </c>
      <c r="B143" s="13" t="s">
        <v>187</v>
      </c>
      <c r="C143" s="18" t="s">
        <v>289</v>
      </c>
      <c r="D143" s="14">
        <f>SUMIFS('Census Data'!G:G,'Census Data'!$A:$A,$A143)/SUMIFS('Census Data'!$F:$F,'Census Data'!$A:$A,$A143)</f>
        <v>0.48004259317256498</v>
      </c>
      <c r="E143" s="16">
        <f>SUMIFS('Census Data'!H:H,'Census Data'!$A:$A,$A143)/SUMIFS('Census Data'!$F:$F,'Census Data'!$A:$A,$A143)</f>
        <v>0.51995740682743496</v>
      </c>
      <c r="F143" s="14">
        <f>SUM(SUMIFS('Census Data'!I:I,'Census Data'!$A:$A,$A143),SUMIFS('Census Data'!J:J,'Census Data'!$A:$A,$A143))/SUMIFS('Census Data'!$F:$F,'Census Data'!$A:$A,$A143)</f>
        <v>0.57138239899780774</v>
      </c>
      <c r="G143" s="14">
        <f>SUM(SUMIFS('Census Data'!K:K,'Census Data'!$A:$A,$A143),SUMIFS('Census Data'!L:L,'Census Data'!$A:$A,$A143))/SUMIFS('Census Data'!$F:$F,'Census Data'!$A:$A,$A143)</f>
        <v>0.37720012527403696</v>
      </c>
      <c r="H143" s="14">
        <f>SUM(SUMIFS('Census Data'!O:O,'Census Data'!$A:$A,$A143),SUMIFS('Census Data'!P:P,'Census Data'!$A:$A,$A143))/SUMIFS('Census Data'!$F:$F,'Census Data'!$A:$A,$A143)</f>
        <v>2.2907610397745068E-2</v>
      </c>
      <c r="I143" s="16">
        <f t="shared" si="4"/>
        <v>2.8509865330410333E-2</v>
      </c>
      <c r="J143" s="14">
        <f>SUM(SUMIFS('Census Data'!W:W,'Census Data'!$A:$A,$A143),SUMIFS('Census Data'!X:X,'Census Data'!$A:$A,$A143))/SUMIFS('Census Data'!$F:$F,'Census Data'!$A:$A,$A143)</f>
        <v>8.2893830253679926E-2</v>
      </c>
      <c r="K143" s="16">
        <f t="shared" si="5"/>
        <v>0.91710616974632009</v>
      </c>
      <c r="L143" s="19">
        <f>'EPA Data'!D144/SUM('EPA Data'!D:D)</f>
        <v>1.1828680030235292E-3</v>
      </c>
      <c r="M143" s="19">
        <f>'EPA Data'!E144/SUM('EPA Data'!E:E)</f>
        <v>1.8273706763717351E-3</v>
      </c>
      <c r="N143" s="19">
        <f>'EPA Data'!F144/SUM('EPA Data'!F:F)</f>
        <v>2.7152542066205369E-3</v>
      </c>
      <c r="O143" s="19">
        <f>'EPA Data'!G144/SUM('EPA Data'!G:G)</f>
        <v>1.1397061343937402E-3</v>
      </c>
      <c r="P143" s="19">
        <f>'EPA Data'!H144/SUM('EPA Data'!H:H)</f>
        <v>1.4251016424330779E-3</v>
      </c>
      <c r="Q143" s="19">
        <f>'EPA Data'!I144/SUM('EPA Data'!I:I)</f>
        <v>1.3033709817946019E-3</v>
      </c>
      <c r="R143" s="19">
        <f>'EPA Data'!J144/SUM('EPA Data'!J:J)</f>
        <v>2.1428097192413803E-3</v>
      </c>
      <c r="S143" s="19">
        <f>'EPA Data'!K144/SUM('EPA Data'!K:K)</f>
        <v>2.256888188137145E-3</v>
      </c>
      <c r="T143" s="19">
        <f>'EPA Data'!L144/SUM('EPA Data'!L:L)</f>
        <v>2.3773225473523369E-3</v>
      </c>
      <c r="U143" s="19">
        <f>'EPA Data'!M144/SUM('EPA Data'!M:M)</f>
        <v>6.3526933368244652E-4</v>
      </c>
      <c r="V143" s="19">
        <f>'EPA Data'!N144/SUM('EPA Data'!N:N)</f>
        <v>7.6054943142688154E-4</v>
      </c>
      <c r="W143" s="19">
        <f>'EPA Data'!O144/SUM('EPA Data'!O:O)</f>
        <v>1.2702234443789575E-3</v>
      </c>
      <c r="X143" s="19">
        <f>'EPA Data'!P144/SUM('EPA Data'!P:P)</f>
        <v>2.5049622928768793E-3</v>
      </c>
    </row>
    <row r="144" spans="1:24" x14ac:dyDescent="0.35">
      <c r="A144" s="13" t="s">
        <v>290</v>
      </c>
      <c r="B144" s="13" t="s">
        <v>187</v>
      </c>
      <c r="C144" s="18" t="s">
        <v>132</v>
      </c>
      <c r="D144" s="14">
        <f>SUMIFS('Census Data'!G:G,'Census Data'!$A:$A,$A144)/SUMIFS('Census Data'!$F:$F,'Census Data'!$A:$A,$A144)</f>
        <v>0.49827716162377517</v>
      </c>
      <c r="E144" s="16">
        <f>SUMIFS('Census Data'!H:H,'Census Data'!$A:$A,$A144)/SUMIFS('Census Data'!$F:$F,'Census Data'!$A:$A,$A144)</f>
        <v>0.50172283837622478</v>
      </c>
      <c r="F144" s="14">
        <f>SUM(SUMIFS('Census Data'!I:I,'Census Data'!$A:$A,$A144),SUMIFS('Census Data'!J:J,'Census Data'!$A:$A,$A144))/SUMIFS('Census Data'!$F:$F,'Census Data'!$A:$A,$A144)</f>
        <v>0.93297081942500271</v>
      </c>
      <c r="G144" s="14">
        <f>SUM(SUMIFS('Census Data'!K:K,'Census Data'!$A:$A,$A144),SUMIFS('Census Data'!L:L,'Census Data'!$A:$A,$A144))/SUMIFS('Census Data'!$F:$F,'Census Data'!$A:$A,$A144)</f>
        <v>1.2544416926887047E-2</v>
      </c>
      <c r="H144" s="14">
        <f>SUM(SUMIFS('Census Data'!O:O,'Census Data'!$A:$A,$A144),SUMIFS('Census Data'!P:P,'Census Data'!$A:$A,$A144))/SUMIFS('Census Data'!$F:$F,'Census Data'!$A:$A,$A144)</f>
        <v>4.4686120383331538E-3</v>
      </c>
      <c r="I144" s="16">
        <f t="shared" si="4"/>
        <v>5.0016151609777126E-2</v>
      </c>
      <c r="J144" s="14">
        <f>SUM(SUMIFS('Census Data'!W:W,'Census Data'!$A:$A,$A144),SUMIFS('Census Data'!X:X,'Census Data'!$A:$A,$A144))/SUMIFS('Census Data'!$F:$F,'Census Data'!$A:$A,$A144)</f>
        <v>2.1912350597609563E-2</v>
      </c>
      <c r="K144" s="16">
        <f t="shared" si="5"/>
        <v>0.97808764940239046</v>
      </c>
      <c r="L144" s="19">
        <f>'EPA Data'!D145/SUM('EPA Data'!D:D)</f>
        <v>4.2965898926049279E-5</v>
      </c>
      <c r="M144" s="19">
        <f>'EPA Data'!E145/SUM('EPA Data'!E:E)</f>
        <v>9.3493248862343365E-5</v>
      </c>
      <c r="N144" s="19">
        <f>'EPA Data'!F145/SUM('EPA Data'!F:F)</f>
        <v>1.1507296734169085E-4</v>
      </c>
      <c r="O144" s="19">
        <f>'EPA Data'!G145/SUM('EPA Data'!G:G)</f>
        <v>2.4035970508501688E-5</v>
      </c>
      <c r="P144" s="19">
        <f>'EPA Data'!H145/SUM('EPA Data'!H:H)</f>
        <v>5.6585711755842714E-5</v>
      </c>
      <c r="Q144" s="19">
        <f>'EPA Data'!I145/SUM('EPA Data'!I:I)</f>
        <v>4.0444910757967924E-5</v>
      </c>
      <c r="R144" s="19">
        <f>'EPA Data'!J145/SUM('EPA Data'!J:J)</f>
        <v>3.5837737229707169E-5</v>
      </c>
      <c r="S144" s="19">
        <f>'EPA Data'!K145/SUM('EPA Data'!K:K)</f>
        <v>7.2020438784431903E-5</v>
      </c>
      <c r="T144" s="19">
        <f>'EPA Data'!L145/SUM('EPA Data'!L:L)</f>
        <v>7.8328177631673909E-5</v>
      </c>
      <c r="U144" s="19">
        <f>'EPA Data'!M145/SUM('EPA Data'!M:M)</f>
        <v>2.4485991884288923E-5</v>
      </c>
      <c r="V144" s="19">
        <f>'EPA Data'!N145/SUM('EPA Data'!N:N)</f>
        <v>3.3587983722611123E-5</v>
      </c>
      <c r="W144" s="19">
        <f>'EPA Data'!O145/SUM('EPA Data'!O:O)</f>
        <v>5.7131746669723039E-5</v>
      </c>
      <c r="X144" s="19">
        <f>'EPA Data'!P145/SUM('EPA Data'!P:P)</f>
        <v>1.1235187882905534E-4</v>
      </c>
    </row>
    <row r="145" spans="1:24" x14ac:dyDescent="0.35">
      <c r="A145" s="13" t="s">
        <v>291</v>
      </c>
      <c r="B145" s="13" t="s">
        <v>187</v>
      </c>
      <c r="C145" s="18" t="s">
        <v>292</v>
      </c>
      <c r="D145" s="14">
        <f>SUMIFS('Census Data'!G:G,'Census Data'!$A:$A,$A145)/SUMIFS('Census Data'!$F:$F,'Census Data'!$A:$A,$A145)</f>
        <v>0.544990040703213</v>
      </c>
      <c r="E145" s="16">
        <f>SUMIFS('Census Data'!H:H,'Census Data'!$A:$A,$A145)/SUMIFS('Census Data'!$F:$F,'Census Data'!$A:$A,$A145)</f>
        <v>0.45500995929678706</v>
      </c>
      <c r="F145" s="14">
        <f>SUM(SUMIFS('Census Data'!I:I,'Census Data'!$A:$A,$A145),SUMIFS('Census Data'!J:J,'Census Data'!$A:$A,$A145))/SUMIFS('Census Data'!$F:$F,'Census Data'!$A:$A,$A145)</f>
        <v>0.42517537022603274</v>
      </c>
      <c r="G145" s="14">
        <f>SUM(SUMIFS('Census Data'!K:K,'Census Data'!$A:$A,$A145),SUMIFS('Census Data'!L:L,'Census Data'!$A:$A,$A145))/SUMIFS('Census Data'!$F:$F,'Census Data'!$A:$A,$A145)</f>
        <v>0.54447042521867151</v>
      </c>
      <c r="H145" s="14">
        <f>SUM(SUMIFS('Census Data'!O:O,'Census Data'!$A:$A,$A145),SUMIFS('Census Data'!P:P,'Census Data'!$A:$A,$A145))/SUMIFS('Census Data'!$F:$F,'Census Data'!$A:$A,$A145)</f>
        <v>6.2786871048757251E-3</v>
      </c>
      <c r="I145" s="16">
        <f t="shared" si="4"/>
        <v>2.4075517450420025E-2</v>
      </c>
      <c r="J145" s="14">
        <f>SUM(SUMIFS('Census Data'!W:W,'Census Data'!$A:$A,$A145),SUMIFS('Census Data'!X:X,'Census Data'!$A:$A,$A145))/SUMIFS('Census Data'!$F:$F,'Census Data'!$A:$A,$A145)</f>
        <v>2.8319043907508445E-2</v>
      </c>
      <c r="K145" s="16">
        <f t="shared" si="5"/>
        <v>0.9716809560924915</v>
      </c>
      <c r="L145" s="19">
        <f>'EPA Data'!D146/SUM('EPA Data'!D:D)</f>
        <v>6.1211884982207519E-5</v>
      </c>
      <c r="M145" s="19">
        <f>'EPA Data'!E146/SUM('EPA Data'!E:E)</f>
        <v>9.1906291615303544E-5</v>
      </c>
      <c r="N145" s="19">
        <f>'EPA Data'!F146/SUM('EPA Data'!F:F)</f>
        <v>1.3255170251100085E-4</v>
      </c>
      <c r="O145" s="19">
        <f>'EPA Data'!G146/SUM('EPA Data'!G:G)</f>
        <v>3.6993731741495504E-5</v>
      </c>
      <c r="P145" s="19">
        <f>'EPA Data'!H146/SUM('EPA Data'!H:H)</f>
        <v>7.1229291044407411E-5</v>
      </c>
      <c r="Q145" s="19">
        <f>'EPA Data'!I146/SUM('EPA Data'!I:I)</f>
        <v>6.0252312400123069E-5</v>
      </c>
      <c r="R145" s="19">
        <f>'EPA Data'!J146/SUM('EPA Data'!J:J)</f>
        <v>4.799871571720757E-5</v>
      </c>
      <c r="S145" s="19">
        <f>'EPA Data'!K146/SUM('EPA Data'!K:K)</f>
        <v>9.6529543447153079E-5</v>
      </c>
      <c r="T145" s="19">
        <f>'EPA Data'!L146/SUM('EPA Data'!L:L)</f>
        <v>1.1370369293293443E-4</v>
      </c>
      <c r="U145" s="19">
        <f>'EPA Data'!M146/SUM('EPA Data'!M:M)</f>
        <v>2.5830000695235734E-5</v>
      </c>
      <c r="V145" s="19">
        <f>'EPA Data'!N146/SUM('EPA Data'!N:N)</f>
        <v>3.9108162693637383E-5</v>
      </c>
      <c r="W145" s="19">
        <f>'EPA Data'!O146/SUM('EPA Data'!O:O)</f>
        <v>7.6379306988941261E-5</v>
      </c>
      <c r="X145" s="19">
        <f>'EPA Data'!P146/SUM('EPA Data'!P:P)</f>
        <v>1.3156441538637428E-4</v>
      </c>
    </row>
    <row r="146" spans="1:24" x14ac:dyDescent="0.35">
      <c r="A146" s="13" t="s">
        <v>293</v>
      </c>
      <c r="B146" s="13" t="s">
        <v>187</v>
      </c>
      <c r="C146" s="18" t="s">
        <v>294</v>
      </c>
      <c r="D146" s="14">
        <f>SUMIFS('Census Data'!G:G,'Census Data'!$A:$A,$A146)/SUMIFS('Census Data'!$F:$F,'Census Data'!$A:$A,$A146)</f>
        <v>0.4905857571092927</v>
      </c>
      <c r="E146" s="16">
        <f>SUMIFS('Census Data'!H:H,'Census Data'!$A:$A,$A146)/SUMIFS('Census Data'!$F:$F,'Census Data'!$A:$A,$A146)</f>
        <v>0.50941424289070725</v>
      </c>
      <c r="F146" s="14">
        <f>SUM(SUMIFS('Census Data'!I:I,'Census Data'!$A:$A,$A146),SUMIFS('Census Data'!J:J,'Census Data'!$A:$A,$A146))/SUMIFS('Census Data'!$F:$F,'Census Data'!$A:$A,$A146)</f>
        <v>0.87592967673985256</v>
      </c>
      <c r="G146" s="14">
        <f>SUM(SUMIFS('Census Data'!K:K,'Census Data'!$A:$A,$A146),SUMIFS('Census Data'!L:L,'Census Data'!$A:$A,$A146))/SUMIFS('Census Data'!$F:$F,'Census Data'!$A:$A,$A146)</f>
        <v>8.5789516325042531E-2</v>
      </c>
      <c r="H146" s="14">
        <f>SUM(SUMIFS('Census Data'!O:O,'Census Data'!$A:$A,$A146),SUMIFS('Census Data'!P:P,'Census Data'!$A:$A,$A146))/SUMIFS('Census Data'!$F:$F,'Census Data'!$A:$A,$A146)</f>
        <v>1.3667665883496719E-2</v>
      </c>
      <c r="I146" s="16">
        <f t="shared" si="4"/>
        <v>2.4613141051608167E-2</v>
      </c>
      <c r="J146" s="14">
        <f>SUM(SUMIFS('Census Data'!W:W,'Census Data'!$A:$A,$A146),SUMIFS('Census Data'!X:X,'Census Data'!$A:$A,$A146))/SUMIFS('Census Data'!$F:$F,'Census Data'!$A:$A,$A146)</f>
        <v>6.8516568095276675E-2</v>
      </c>
      <c r="K146" s="16">
        <f t="shared" si="5"/>
        <v>0.93148343190472338</v>
      </c>
      <c r="L146" s="19">
        <f>'EPA Data'!D147/SUM('EPA Data'!D:D)</f>
        <v>3.8689669391187194E-4</v>
      </c>
      <c r="M146" s="19">
        <f>'EPA Data'!E147/SUM('EPA Data'!E:E)</f>
        <v>5.4415803107810308E-4</v>
      </c>
      <c r="N146" s="19">
        <f>'EPA Data'!F147/SUM('EPA Data'!F:F)</f>
        <v>8.2634781325246326E-4</v>
      </c>
      <c r="O146" s="19">
        <f>'EPA Data'!G147/SUM('EPA Data'!G:G)</f>
        <v>2.3966899498973788E-4</v>
      </c>
      <c r="P146" s="19">
        <f>'EPA Data'!H147/SUM('EPA Data'!H:H)</f>
        <v>3.9831813381020959E-4</v>
      </c>
      <c r="Q146" s="19">
        <f>'EPA Data'!I147/SUM('EPA Data'!I:I)</f>
        <v>3.7906734902911406E-4</v>
      </c>
      <c r="R146" s="19">
        <f>'EPA Data'!J147/SUM('EPA Data'!J:J)</f>
        <v>4.7628931485555679E-4</v>
      </c>
      <c r="S146" s="19">
        <f>'EPA Data'!K147/SUM('EPA Data'!K:K)</f>
        <v>6.8700911771069626E-4</v>
      </c>
      <c r="T146" s="19">
        <f>'EPA Data'!L147/SUM('EPA Data'!L:L)</f>
        <v>7.2389418253040474E-4</v>
      </c>
      <c r="U146" s="19">
        <f>'EPA Data'!M147/SUM('EPA Data'!M:M)</f>
        <v>1.7934026167697376E-4</v>
      </c>
      <c r="V146" s="19">
        <f>'EPA Data'!N147/SUM('EPA Data'!N:N)</f>
        <v>2.1482290064966705E-4</v>
      </c>
      <c r="W146" s="19">
        <f>'EPA Data'!O147/SUM('EPA Data'!O:O)</f>
        <v>3.6417961850122529E-4</v>
      </c>
      <c r="X146" s="19">
        <f>'EPA Data'!P147/SUM('EPA Data'!P:P)</f>
        <v>7.2837171763867213E-4</v>
      </c>
    </row>
    <row r="147" spans="1:24" x14ac:dyDescent="0.35">
      <c r="A147" s="13" t="s">
        <v>295</v>
      </c>
      <c r="B147" s="13" t="s">
        <v>187</v>
      </c>
      <c r="C147" s="18" t="s">
        <v>296</v>
      </c>
      <c r="D147" s="14">
        <f>SUMIFS('Census Data'!G:G,'Census Data'!$A:$A,$A147)/SUMIFS('Census Data'!$F:$F,'Census Data'!$A:$A,$A147)</f>
        <v>0.51189266110998166</v>
      </c>
      <c r="E147" s="16">
        <f>SUMIFS('Census Data'!H:H,'Census Data'!$A:$A,$A147)/SUMIFS('Census Data'!$F:$F,'Census Data'!$A:$A,$A147)</f>
        <v>0.48810733889001828</v>
      </c>
      <c r="F147" s="14">
        <f>SUM(SUMIFS('Census Data'!I:I,'Census Data'!$A:$A,$A147),SUMIFS('Census Data'!J:J,'Census Data'!$A:$A,$A147))/SUMIFS('Census Data'!$F:$F,'Census Data'!$A:$A,$A147)</f>
        <v>0.90546859117706846</v>
      </c>
      <c r="G147" s="14">
        <f>SUM(SUMIFS('Census Data'!K:K,'Census Data'!$A:$A,$A147),SUMIFS('Census Data'!L:L,'Census Data'!$A:$A,$A147))/SUMIFS('Census Data'!$F:$F,'Census Data'!$A:$A,$A147)</f>
        <v>8.6399674730636301E-3</v>
      </c>
      <c r="H147" s="14">
        <f>SUM(SUMIFS('Census Data'!O:O,'Census Data'!$A:$A,$A147),SUMIFS('Census Data'!P:P,'Census Data'!$A:$A,$A147))/SUMIFS('Census Data'!$F:$F,'Census Data'!$A:$A,$A147)</f>
        <v>3.2425289693027035E-2</v>
      </c>
      <c r="I147" s="16">
        <f t="shared" si="4"/>
        <v>5.3466151656840877E-2</v>
      </c>
      <c r="J147" s="14">
        <f>SUM(SUMIFS('Census Data'!W:W,'Census Data'!$A:$A,$A147),SUMIFS('Census Data'!X:X,'Census Data'!$A:$A,$A147))/SUMIFS('Census Data'!$F:$F,'Census Data'!$A:$A,$A147)</f>
        <v>7.5523480382191505E-2</v>
      </c>
      <c r="K147" s="16">
        <f t="shared" si="5"/>
        <v>0.92447651961780852</v>
      </c>
      <c r="L147" s="19">
        <f>'EPA Data'!D148/SUM('EPA Data'!D:D)</f>
        <v>1.9740799178537269E-5</v>
      </c>
      <c r="M147" s="19">
        <f>'EPA Data'!E148/SUM('EPA Data'!E:E)</f>
        <v>3.6029585348506784E-5</v>
      </c>
      <c r="N147" s="19">
        <f>'EPA Data'!F148/SUM('EPA Data'!F:F)</f>
        <v>5.566972970698992E-5</v>
      </c>
      <c r="O147" s="19">
        <f>'EPA Data'!G148/SUM('EPA Data'!G:G)</f>
        <v>1.0815992149013147E-5</v>
      </c>
      <c r="P147" s="19">
        <f>'EPA Data'!H148/SUM('EPA Data'!H:H)</f>
        <v>2.2809006339902837E-5</v>
      </c>
      <c r="Q147" s="19">
        <f>'EPA Data'!I148/SUM('EPA Data'!I:I)</f>
        <v>2.3065735110209863E-5</v>
      </c>
      <c r="R147" s="19">
        <f>'EPA Data'!J148/SUM('EPA Data'!J:J)</f>
        <v>2.5843460235877169E-5</v>
      </c>
      <c r="S147" s="19">
        <f>'EPA Data'!K148/SUM('EPA Data'!K:K)</f>
        <v>4.5247146108723199E-5</v>
      </c>
      <c r="T147" s="19">
        <f>'EPA Data'!L148/SUM('EPA Data'!L:L)</f>
        <v>3.9571901479445777E-5</v>
      </c>
      <c r="U147" s="19">
        <f>'EPA Data'!M148/SUM('EPA Data'!M:M)</f>
        <v>8.452720849804828E-6</v>
      </c>
      <c r="V147" s="19">
        <f>'EPA Data'!N148/SUM('EPA Data'!N:N)</f>
        <v>1.181243661560334E-5</v>
      </c>
      <c r="W147" s="19">
        <f>'EPA Data'!O148/SUM('EPA Data'!O:O)</f>
        <v>1.8213772591734742E-5</v>
      </c>
      <c r="X147" s="19">
        <f>'EPA Data'!P148/SUM('EPA Data'!P:P)</f>
        <v>4.7490373382650862E-5</v>
      </c>
    </row>
    <row r="148" spans="1:24" x14ac:dyDescent="0.35">
      <c r="A148" s="13" t="s">
        <v>297</v>
      </c>
      <c r="B148" s="13" t="s">
        <v>187</v>
      </c>
      <c r="C148" s="18" t="s">
        <v>298</v>
      </c>
      <c r="D148" s="14">
        <f>SUMIFS('Census Data'!G:G,'Census Data'!$A:$A,$A148)/SUMIFS('Census Data'!$F:$F,'Census Data'!$A:$A,$A148)</f>
        <v>0.50702606029637198</v>
      </c>
      <c r="E148" s="16">
        <f>SUMIFS('Census Data'!H:H,'Census Data'!$A:$A,$A148)/SUMIFS('Census Data'!$F:$F,'Census Data'!$A:$A,$A148)</f>
        <v>0.49297393970362802</v>
      </c>
      <c r="F148" s="14">
        <f>SUM(SUMIFS('Census Data'!I:I,'Census Data'!$A:$A,$A148),SUMIFS('Census Data'!J:J,'Census Data'!$A:$A,$A148))/SUMIFS('Census Data'!$F:$F,'Census Data'!$A:$A,$A148)</f>
        <v>0.95107307102708227</v>
      </c>
      <c r="G148" s="14">
        <f>SUM(SUMIFS('Census Data'!K:K,'Census Data'!$A:$A,$A148),SUMIFS('Census Data'!L:L,'Census Data'!$A:$A,$A148))/SUMIFS('Census Data'!$F:$F,'Census Data'!$A:$A,$A148)</f>
        <v>5.7485947879407258E-3</v>
      </c>
      <c r="H148" s="14">
        <f>SUM(SUMIFS('Census Data'!O:O,'Census Data'!$A:$A,$A148),SUMIFS('Census Data'!P:P,'Census Data'!$A:$A,$A148))/SUMIFS('Census Data'!$F:$F,'Census Data'!$A:$A,$A148)</f>
        <v>3.8323965252938172E-3</v>
      </c>
      <c r="I148" s="16">
        <f t="shared" si="4"/>
        <v>3.9345937659683194E-2</v>
      </c>
      <c r="J148" s="14">
        <f>SUM(SUMIFS('Census Data'!W:W,'Census Data'!$A:$A,$A148),SUMIFS('Census Data'!X:X,'Census Data'!$A:$A,$A148))/SUMIFS('Census Data'!$F:$F,'Census Data'!$A:$A,$A148)</f>
        <v>2.0311701584057231E-2</v>
      </c>
      <c r="K148" s="16">
        <f t="shared" si="5"/>
        <v>0.97968829841594274</v>
      </c>
      <c r="L148" s="19">
        <f>'EPA Data'!D149/SUM('EPA Data'!D:D)</f>
        <v>1.0655058005644517E-5</v>
      </c>
      <c r="M148" s="19">
        <f>'EPA Data'!E149/SUM('EPA Data'!E:E)</f>
        <v>2.3066368122651762E-5</v>
      </c>
      <c r="N148" s="19">
        <f>'EPA Data'!F149/SUM('EPA Data'!F:F)</f>
        <v>3.0674209683760689E-5</v>
      </c>
      <c r="O148" s="19">
        <f>'EPA Data'!G149/SUM('EPA Data'!G:G)</f>
        <v>6.4588490561091918E-6</v>
      </c>
      <c r="P148" s="19">
        <f>'EPA Data'!H149/SUM('EPA Data'!H:H)</f>
        <v>1.5516103975729053E-5</v>
      </c>
      <c r="Q148" s="19">
        <f>'EPA Data'!I149/SUM('EPA Data'!I:I)</f>
        <v>1.2481669413239482E-5</v>
      </c>
      <c r="R148" s="19">
        <f>'EPA Data'!J149/SUM('EPA Data'!J:J)</f>
        <v>1.216182837008595E-5</v>
      </c>
      <c r="S148" s="19">
        <f>'EPA Data'!K149/SUM('EPA Data'!K:K)</f>
        <v>2.4108538144636997E-5</v>
      </c>
      <c r="T148" s="19">
        <f>'EPA Data'!L149/SUM('EPA Data'!L:L)</f>
        <v>2.2165715546468664E-5</v>
      </c>
      <c r="U148" s="19">
        <f>'EPA Data'!M149/SUM('EPA Data'!M:M)</f>
        <v>6.497783722680341E-6</v>
      </c>
      <c r="V148" s="19">
        <f>'EPA Data'!N149/SUM('EPA Data'!N:N)</f>
        <v>8.6391341814866291E-6</v>
      </c>
      <c r="W148" s="19">
        <f>'EPA Data'!O149/SUM('EPA Data'!O:O)</f>
        <v>1.3692665905069369E-5</v>
      </c>
      <c r="X148" s="19">
        <f>'EPA Data'!P149/SUM('EPA Data'!P:P)</f>
        <v>3.1710740194169595E-5</v>
      </c>
    </row>
    <row r="149" spans="1:24" x14ac:dyDescent="0.35">
      <c r="A149" s="13" t="s">
        <v>299</v>
      </c>
      <c r="B149" s="13" t="s">
        <v>187</v>
      </c>
      <c r="C149" s="18" t="s">
        <v>300</v>
      </c>
      <c r="D149" s="14">
        <f>SUMIFS('Census Data'!G:G,'Census Data'!$A:$A,$A149)/SUMIFS('Census Data'!$F:$F,'Census Data'!$A:$A,$A149)</f>
        <v>0.49242157484134996</v>
      </c>
      <c r="E149" s="16">
        <f>SUMIFS('Census Data'!H:H,'Census Data'!$A:$A,$A149)/SUMIFS('Census Data'!$F:$F,'Census Data'!$A:$A,$A149)</f>
        <v>0.50757842515865004</v>
      </c>
      <c r="F149" s="14">
        <f>SUM(SUMIFS('Census Data'!I:I,'Census Data'!$A:$A,$A149),SUMIFS('Census Data'!J:J,'Census Data'!$A:$A,$A149))/SUMIFS('Census Data'!$F:$F,'Census Data'!$A:$A,$A149)</f>
        <v>0.81625546765573531</v>
      </c>
      <c r="G149" s="14">
        <f>SUM(SUMIFS('Census Data'!K:K,'Census Data'!$A:$A,$A149),SUMIFS('Census Data'!L:L,'Census Data'!$A:$A,$A149))/SUMIFS('Census Data'!$F:$F,'Census Data'!$A:$A,$A149)</f>
        <v>7.0619811106676991E-2</v>
      </c>
      <c r="H149" s="14">
        <f>SUM(SUMIFS('Census Data'!O:O,'Census Data'!$A:$A,$A149),SUMIFS('Census Data'!P:P,'Census Data'!$A:$A,$A149))/SUMIFS('Census Data'!$F:$F,'Census Data'!$A:$A,$A149)</f>
        <v>4.7630226061644639E-2</v>
      </c>
      <c r="I149" s="16">
        <f t="shared" si="4"/>
        <v>6.5494495175942968E-2</v>
      </c>
      <c r="J149" s="14">
        <f>SUM(SUMIFS('Census Data'!W:W,'Census Data'!$A:$A,$A149),SUMIFS('Census Data'!X:X,'Census Data'!$A:$A,$A149))/SUMIFS('Census Data'!$F:$F,'Census Data'!$A:$A,$A149)</f>
        <v>0.15095816020720362</v>
      </c>
      <c r="K149" s="16">
        <f t="shared" si="5"/>
        <v>0.84904183979279635</v>
      </c>
      <c r="L149" s="19">
        <f>'EPA Data'!D150/SUM('EPA Data'!D:D)</f>
        <v>2.5221045045633852E-4</v>
      </c>
      <c r="M149" s="19">
        <f>'EPA Data'!E150/SUM('EPA Data'!E:E)</f>
        <v>4.9871372491631634E-4</v>
      </c>
      <c r="N149" s="19">
        <f>'EPA Data'!F150/SUM('EPA Data'!F:F)</f>
        <v>7.092995594650685E-4</v>
      </c>
      <c r="O149" s="19">
        <f>'EPA Data'!G150/SUM('EPA Data'!G:G)</f>
        <v>1.7397763691834645E-4</v>
      </c>
      <c r="P149" s="19">
        <f>'EPA Data'!H150/SUM('EPA Data'!H:H)</f>
        <v>3.1677291438744781E-4</v>
      </c>
      <c r="Q149" s="19">
        <f>'EPA Data'!I150/SUM('EPA Data'!I:I)</f>
        <v>2.9521516012464568E-4</v>
      </c>
      <c r="R149" s="19">
        <f>'EPA Data'!J150/SUM('EPA Data'!J:J)</f>
        <v>5.6707653224560936E-4</v>
      </c>
      <c r="S149" s="19">
        <f>'EPA Data'!K150/SUM('EPA Data'!K:K)</f>
        <v>6.1562096648717685E-4</v>
      </c>
      <c r="T149" s="19">
        <f>'EPA Data'!L150/SUM('EPA Data'!L:L)</f>
        <v>4.9089896323975123E-4</v>
      </c>
      <c r="U149" s="19">
        <f>'EPA Data'!M150/SUM('EPA Data'!M:M)</f>
        <v>1.2409552501621267E-4</v>
      </c>
      <c r="V149" s="19">
        <f>'EPA Data'!N150/SUM('EPA Data'!N:N)</f>
        <v>1.6666783544320752E-4</v>
      </c>
      <c r="W149" s="19">
        <f>'EPA Data'!O150/SUM('EPA Data'!O:O)</f>
        <v>2.3306097111128597E-4</v>
      </c>
      <c r="X149" s="19">
        <f>'EPA Data'!P150/SUM('EPA Data'!P:P)</f>
        <v>6.6847321775002151E-4</v>
      </c>
    </row>
    <row r="150" spans="1:24" x14ac:dyDescent="0.35">
      <c r="A150" s="13" t="s">
        <v>301</v>
      </c>
      <c r="B150" s="13" t="s">
        <v>187</v>
      </c>
      <c r="C150" s="18" t="s">
        <v>302</v>
      </c>
      <c r="D150" s="14">
        <f>SUMIFS('Census Data'!G:G,'Census Data'!$A:$A,$A150)/SUMIFS('Census Data'!$F:$F,'Census Data'!$A:$A,$A150)</f>
        <v>0.50760780352294965</v>
      </c>
      <c r="E150" s="16">
        <f>SUMIFS('Census Data'!H:H,'Census Data'!$A:$A,$A150)/SUMIFS('Census Data'!$F:$F,'Census Data'!$A:$A,$A150)</f>
        <v>0.49239219647705029</v>
      </c>
      <c r="F150" s="14">
        <f>SUM(SUMIFS('Census Data'!I:I,'Census Data'!$A:$A,$A150),SUMIFS('Census Data'!J:J,'Census Data'!$A:$A,$A150))/SUMIFS('Census Data'!$F:$F,'Census Data'!$A:$A,$A150)</f>
        <v>0.87442389039712098</v>
      </c>
      <c r="G150" s="14">
        <f>SUM(SUMIFS('Census Data'!K:K,'Census Data'!$A:$A,$A150),SUMIFS('Census Data'!L:L,'Census Data'!$A:$A,$A150))/SUMIFS('Census Data'!$F:$F,'Census Data'!$A:$A,$A150)</f>
        <v>4.2174379695687859E-2</v>
      </c>
      <c r="H150" s="14">
        <f>SUM(SUMIFS('Census Data'!O:O,'Census Data'!$A:$A,$A150),SUMIFS('Census Data'!P:P,'Census Data'!$A:$A,$A150))/SUMIFS('Census Data'!$F:$F,'Census Data'!$A:$A,$A150)</f>
        <v>6.818612286129175E-3</v>
      </c>
      <c r="I150" s="16">
        <f t="shared" si="4"/>
        <v>7.6583117621062069E-2</v>
      </c>
      <c r="J150" s="14">
        <f>SUM(SUMIFS('Census Data'!W:W,'Census Data'!$A:$A,$A150),SUMIFS('Census Data'!X:X,'Census Data'!$A:$A,$A150))/SUMIFS('Census Data'!$F:$F,'Census Data'!$A:$A,$A150)</f>
        <v>0.34705473830418587</v>
      </c>
      <c r="K150" s="16">
        <f t="shared" si="5"/>
        <v>0.65294526169581413</v>
      </c>
      <c r="L150" s="19">
        <f>'EPA Data'!D151/SUM('EPA Data'!D:D)</f>
        <v>5.3211629368680275E-5</v>
      </c>
      <c r="M150" s="19">
        <f>'EPA Data'!E151/SUM('EPA Data'!E:E)</f>
        <v>8.4132344755807195E-5</v>
      </c>
      <c r="N150" s="19">
        <f>'EPA Data'!F151/SUM('EPA Data'!F:F)</f>
        <v>1.4137346700286452E-4</v>
      </c>
      <c r="O150" s="19">
        <f>'EPA Data'!G151/SUM('EPA Data'!G:G)</f>
        <v>2.7093841228055652E-5</v>
      </c>
      <c r="P150" s="19">
        <f>'EPA Data'!H151/SUM('EPA Data'!H:H)</f>
        <v>4.939201781500137E-5</v>
      </c>
      <c r="Q150" s="19">
        <f>'EPA Data'!I151/SUM('EPA Data'!I:I)</f>
        <v>5.6853001733518141E-5</v>
      </c>
      <c r="R150" s="19">
        <f>'EPA Data'!J151/SUM('EPA Data'!J:J)</f>
        <v>5.9949568994282251E-5</v>
      </c>
      <c r="S150" s="19">
        <f>'EPA Data'!K151/SUM('EPA Data'!K:K)</f>
        <v>1.0878032486798089E-4</v>
      </c>
      <c r="T150" s="19">
        <f>'EPA Data'!L151/SUM('EPA Data'!L:L)</f>
        <v>1.010269115780707E-4</v>
      </c>
      <c r="U150" s="19">
        <f>'EPA Data'!M151/SUM('EPA Data'!M:M)</f>
        <v>1.8547984536889874E-5</v>
      </c>
      <c r="V150" s="19">
        <f>'EPA Data'!N151/SUM('EPA Data'!N:N)</f>
        <v>2.3740635923427259E-5</v>
      </c>
      <c r="W150" s="19">
        <f>'EPA Data'!O151/SUM('EPA Data'!O:O)</f>
        <v>3.9448375428630992E-5</v>
      </c>
      <c r="X150" s="19">
        <f>'EPA Data'!P151/SUM('EPA Data'!P:P)</f>
        <v>9.5762955826875584E-5</v>
      </c>
    </row>
    <row r="151" spans="1:24" x14ac:dyDescent="0.35">
      <c r="A151" s="13" t="s">
        <v>303</v>
      </c>
      <c r="B151" s="13" t="s">
        <v>187</v>
      </c>
      <c r="C151" s="18" t="s">
        <v>304</v>
      </c>
      <c r="D151" s="14">
        <f>SUMIFS('Census Data'!G:G,'Census Data'!$A:$A,$A151)/SUMIFS('Census Data'!$F:$F,'Census Data'!$A:$A,$A151)</f>
        <v>0.49478985758944077</v>
      </c>
      <c r="E151" s="16">
        <f>SUMIFS('Census Data'!H:H,'Census Data'!$A:$A,$A151)/SUMIFS('Census Data'!$F:$F,'Census Data'!$A:$A,$A151)</f>
        <v>0.50521014241055917</v>
      </c>
      <c r="F151" s="14">
        <f>SUM(SUMIFS('Census Data'!I:I,'Census Data'!$A:$A,$A151),SUMIFS('Census Data'!J:J,'Census Data'!$A:$A,$A151))/SUMIFS('Census Data'!$F:$F,'Census Data'!$A:$A,$A151)</f>
        <v>0.95345606113233761</v>
      </c>
      <c r="G151" s="14">
        <f>SUM(SUMIFS('Census Data'!K:K,'Census Data'!$A:$A,$A151),SUMIFS('Census Data'!L:L,'Census Data'!$A:$A,$A151))/SUMIFS('Census Data'!$F:$F,'Census Data'!$A:$A,$A151)</f>
        <v>1.0536065763575315E-2</v>
      </c>
      <c r="H151" s="14">
        <f>SUM(SUMIFS('Census Data'!O:O,'Census Data'!$A:$A,$A151),SUMIFS('Census Data'!P:P,'Census Data'!$A:$A,$A151))/SUMIFS('Census Data'!$F:$F,'Census Data'!$A:$A,$A151)</f>
        <v>5.0943614681023507E-3</v>
      </c>
      <c r="I151" s="16">
        <f t="shared" si="4"/>
        <v>3.0913511635984658E-2</v>
      </c>
      <c r="J151" s="14">
        <f>SUM(SUMIFS('Census Data'!W:W,'Census Data'!$A:$A,$A151),SUMIFS('Census Data'!X:X,'Census Data'!$A:$A,$A151))/SUMIFS('Census Data'!$F:$F,'Census Data'!$A:$A,$A151)</f>
        <v>2.1651036239434988E-2</v>
      </c>
      <c r="K151" s="16">
        <f t="shared" si="5"/>
        <v>0.97834896376056502</v>
      </c>
      <c r="L151" s="19">
        <f>'EPA Data'!D152/SUM('EPA Data'!D:D)</f>
        <v>3.0602624662984258E-5</v>
      </c>
      <c r="M151" s="19">
        <f>'EPA Data'!E152/SUM('EPA Data'!E:E)</f>
        <v>6.7894867255051882E-5</v>
      </c>
      <c r="N151" s="19">
        <f>'EPA Data'!F152/SUM('EPA Data'!F:F)</f>
        <v>8.9769135078649804E-5</v>
      </c>
      <c r="O151" s="19">
        <f>'EPA Data'!G152/SUM('EPA Data'!G:G)</f>
        <v>1.698982916476259E-5</v>
      </c>
      <c r="P151" s="19">
        <f>'EPA Data'!H152/SUM('EPA Data'!H:H)</f>
        <v>4.1479223103359985E-5</v>
      </c>
      <c r="Q151" s="19">
        <f>'EPA Data'!I152/SUM('EPA Data'!I:I)</f>
        <v>3.1029301951314006E-5</v>
      </c>
      <c r="R151" s="19">
        <f>'EPA Data'!J152/SUM('EPA Data'!J:J)</f>
        <v>3.0532559085738702E-5</v>
      </c>
      <c r="S151" s="19">
        <f>'EPA Data'!K152/SUM('EPA Data'!K:K)</f>
        <v>5.662910605201548E-5</v>
      </c>
      <c r="T151" s="19">
        <f>'EPA Data'!L152/SUM('EPA Data'!L:L)</f>
        <v>6.3873801543723081E-5</v>
      </c>
      <c r="U151" s="19">
        <f>'EPA Data'!M152/SUM('EPA Data'!M:M)</f>
        <v>1.803076041177302E-5</v>
      </c>
      <c r="V151" s="19">
        <f>'EPA Data'!N152/SUM('EPA Data'!N:N)</f>
        <v>2.4146147063654154E-5</v>
      </c>
      <c r="W151" s="19">
        <f>'EPA Data'!O152/SUM('EPA Data'!O:O)</f>
        <v>4.1071980014848089E-5</v>
      </c>
      <c r="X151" s="19">
        <f>'EPA Data'!P152/SUM('EPA Data'!P:P)</f>
        <v>8.3261006811434908E-5</v>
      </c>
    </row>
    <row r="152" spans="1:24" x14ac:dyDescent="0.35">
      <c r="A152" s="13" t="s">
        <v>305</v>
      </c>
      <c r="B152" s="13" t="s">
        <v>187</v>
      </c>
      <c r="C152" s="18" t="s">
        <v>306</v>
      </c>
      <c r="D152" s="14">
        <f>SUMIFS('Census Data'!G:G,'Census Data'!$A:$A,$A152)/SUMIFS('Census Data'!$F:$F,'Census Data'!$A:$A,$A152)</f>
        <v>0.50056661809940095</v>
      </c>
      <c r="E152" s="16">
        <f>SUMIFS('Census Data'!H:H,'Census Data'!$A:$A,$A152)/SUMIFS('Census Data'!$F:$F,'Census Data'!$A:$A,$A152)</f>
        <v>0.49943338190059899</v>
      </c>
      <c r="F152" s="14">
        <f>SUM(SUMIFS('Census Data'!I:I,'Census Data'!$A:$A,$A152),SUMIFS('Census Data'!J:J,'Census Data'!$A:$A,$A152))/SUMIFS('Census Data'!$F:$F,'Census Data'!$A:$A,$A152)</f>
        <v>0.96155091468350329</v>
      </c>
      <c r="G152" s="14">
        <f>SUM(SUMIFS('Census Data'!K:K,'Census Data'!$A:$A,$A152),SUMIFS('Census Data'!L:L,'Census Data'!$A:$A,$A152))/SUMIFS('Census Data'!$F:$F,'Census Data'!$A:$A,$A152)</f>
        <v>5.6661809940100373E-3</v>
      </c>
      <c r="H152" s="14">
        <f>SUM(SUMIFS('Census Data'!O:O,'Census Data'!$A:$A,$A152),SUMIFS('Census Data'!P:P,'Census Data'!$A:$A,$A152))/SUMIFS('Census Data'!$F:$F,'Census Data'!$A:$A,$A152)</f>
        <v>4.6948356807511738E-3</v>
      </c>
      <c r="I152" s="16">
        <f t="shared" si="4"/>
        <v>2.808806864173552E-2</v>
      </c>
      <c r="J152" s="14">
        <f>SUM(SUMIFS('Census Data'!W:W,'Census Data'!$A:$A,$A152),SUMIFS('Census Data'!X:X,'Census Data'!$A:$A,$A152))/SUMIFS('Census Data'!$F:$F,'Census Data'!$A:$A,$A152)</f>
        <v>2.0074469807349848E-2</v>
      </c>
      <c r="K152" s="16">
        <f t="shared" si="5"/>
        <v>0.97992553019265016</v>
      </c>
      <c r="L152" s="19">
        <f>'EPA Data'!D153/SUM('EPA Data'!D:D)</f>
        <v>2.5235975154403764E-5</v>
      </c>
      <c r="M152" s="19">
        <f>'EPA Data'!E153/SUM('EPA Data'!E:E)</f>
        <v>5.3470971940279563E-5</v>
      </c>
      <c r="N152" s="19">
        <f>'EPA Data'!F153/SUM('EPA Data'!F:F)</f>
        <v>7.16099688340872E-5</v>
      </c>
      <c r="O152" s="19">
        <f>'EPA Data'!G153/SUM('EPA Data'!G:G)</f>
        <v>1.5255082522304755E-5</v>
      </c>
      <c r="P152" s="19">
        <f>'EPA Data'!H153/SUM('EPA Data'!H:H)</f>
        <v>3.5889104979588697E-5</v>
      </c>
      <c r="Q152" s="19">
        <f>'EPA Data'!I153/SUM('EPA Data'!I:I)</f>
        <v>2.8697820524380869E-5</v>
      </c>
      <c r="R152" s="19">
        <f>'EPA Data'!J153/SUM('EPA Data'!J:J)</f>
        <v>2.7663697218451555E-5</v>
      </c>
      <c r="S152" s="19">
        <f>'EPA Data'!K153/SUM('EPA Data'!K:K)</f>
        <v>5.397463558822434E-5</v>
      </c>
      <c r="T152" s="19">
        <f>'EPA Data'!L153/SUM('EPA Data'!L:L)</f>
        <v>5.3031422464890572E-5</v>
      </c>
      <c r="U152" s="19">
        <f>'EPA Data'!M153/SUM('EPA Data'!M:M)</f>
        <v>1.5186948686422664E-5</v>
      </c>
      <c r="V152" s="19">
        <f>'EPA Data'!N153/SUM('EPA Data'!N:N)</f>
        <v>2.0172528851966765E-5</v>
      </c>
      <c r="W152" s="19">
        <f>'EPA Data'!O153/SUM('EPA Data'!O:O)</f>
        <v>3.3260442343154927E-5</v>
      </c>
      <c r="X152" s="19">
        <f>'EPA Data'!P153/SUM('EPA Data'!P:P)</f>
        <v>7.1345560431640903E-5</v>
      </c>
    </row>
    <row r="153" spans="1:24" x14ac:dyDescent="0.35">
      <c r="A153" s="13" t="s">
        <v>307</v>
      </c>
      <c r="B153" s="13" t="s">
        <v>187</v>
      </c>
      <c r="C153" s="18" t="s">
        <v>308</v>
      </c>
      <c r="D153" s="14">
        <f>SUMIFS('Census Data'!G:G,'Census Data'!$A:$A,$A153)/SUMIFS('Census Data'!$F:$F,'Census Data'!$A:$A,$A153)</f>
        <v>0.48850192061459669</v>
      </c>
      <c r="E153" s="16">
        <f>SUMIFS('Census Data'!H:H,'Census Data'!$A:$A,$A153)/SUMIFS('Census Data'!$F:$F,'Census Data'!$A:$A,$A153)</f>
        <v>0.51149807938540337</v>
      </c>
      <c r="F153" s="14">
        <f>SUM(SUMIFS('Census Data'!I:I,'Census Data'!$A:$A,$A153),SUMIFS('Census Data'!J:J,'Census Data'!$A:$A,$A153))/SUMIFS('Census Data'!$F:$F,'Census Data'!$A:$A,$A153)</f>
        <v>0.63897567221510887</v>
      </c>
      <c r="G153" s="14">
        <f>SUM(SUMIFS('Census Data'!K:K,'Census Data'!$A:$A,$A153),SUMIFS('Census Data'!L:L,'Census Data'!$A:$A,$A153))/SUMIFS('Census Data'!$F:$F,'Census Data'!$A:$A,$A153)</f>
        <v>0.33121638924455826</v>
      </c>
      <c r="H153" s="14">
        <f>SUM(SUMIFS('Census Data'!O:O,'Census Data'!$A:$A,$A153),SUMIFS('Census Data'!P:P,'Census Data'!$A:$A,$A153))/SUMIFS('Census Data'!$F:$F,'Census Data'!$A:$A,$A153)</f>
        <v>7.7848911651728549E-3</v>
      </c>
      <c r="I153" s="16">
        <f t="shared" si="4"/>
        <v>2.2023047375160032E-2</v>
      </c>
      <c r="J153" s="14">
        <f>SUM(SUMIFS('Census Data'!W:W,'Census Data'!$A:$A,$A153),SUMIFS('Census Data'!X:X,'Census Data'!$A:$A,$A153))/SUMIFS('Census Data'!$F:$F,'Census Data'!$A:$A,$A153)</f>
        <v>4.4327784891165171E-2</v>
      </c>
      <c r="K153" s="16">
        <f t="shared" si="5"/>
        <v>0.95567221510883482</v>
      </c>
      <c r="L153" s="19">
        <f>'EPA Data'!D154/SUM('EPA Data'!D:D)</f>
        <v>9.8246890209341701E-5</v>
      </c>
      <c r="M153" s="19">
        <f>'EPA Data'!E154/SUM('EPA Data'!E:E)</f>
        <v>9.5080889735283026E-5</v>
      </c>
      <c r="N153" s="19">
        <f>'EPA Data'!F154/SUM('EPA Data'!F:F)</f>
        <v>1.7123208872985886E-4</v>
      </c>
      <c r="O153" s="19">
        <f>'EPA Data'!G154/SUM('EPA Data'!G:G)</f>
        <v>3.7773377806759103E-5</v>
      </c>
      <c r="P153" s="19">
        <f>'EPA Data'!H154/SUM('EPA Data'!H:H)</f>
        <v>6.8226060073646341E-5</v>
      </c>
      <c r="Q153" s="19">
        <f>'EPA Data'!I154/SUM('EPA Data'!I:I)</f>
        <v>8.451317111056053E-5</v>
      </c>
      <c r="R153" s="19">
        <f>'EPA Data'!J154/SUM('EPA Data'!J:J)</f>
        <v>1.0781102649119124E-4</v>
      </c>
      <c r="S153" s="19">
        <f>'EPA Data'!K154/SUM('EPA Data'!K:K)</f>
        <v>1.7833819790350874E-4</v>
      </c>
      <c r="T153" s="19">
        <f>'EPA Data'!L154/SUM('EPA Data'!L:L)</f>
        <v>1.8873241939200051E-4</v>
      </c>
      <c r="U153" s="19">
        <f>'EPA Data'!M154/SUM('EPA Data'!M:M)</f>
        <v>2.7025136443411534E-5</v>
      </c>
      <c r="V153" s="19">
        <f>'EPA Data'!N154/SUM('EPA Data'!N:N)</f>
        <v>3.2418712461690929E-5</v>
      </c>
      <c r="W153" s="19">
        <f>'EPA Data'!O154/SUM('EPA Data'!O:O)</f>
        <v>7.1284768537419974E-5</v>
      </c>
      <c r="X153" s="19">
        <f>'EPA Data'!P154/SUM('EPA Data'!P:P)</f>
        <v>1.1949839663283638E-4</v>
      </c>
    </row>
    <row r="154" spans="1:24" x14ac:dyDescent="0.35">
      <c r="A154" s="13" t="s">
        <v>309</v>
      </c>
      <c r="B154" s="13" t="s">
        <v>187</v>
      </c>
      <c r="C154" s="18" t="s">
        <v>310</v>
      </c>
      <c r="D154" s="14">
        <f>SUMIFS('Census Data'!G:G,'Census Data'!$A:$A,$A154)/SUMIFS('Census Data'!$F:$F,'Census Data'!$A:$A,$A154)</f>
        <v>0.50079138968027859</v>
      </c>
      <c r="E154" s="16">
        <f>SUMIFS('Census Data'!H:H,'Census Data'!$A:$A,$A154)/SUMIFS('Census Data'!$F:$F,'Census Data'!$A:$A,$A154)</f>
        <v>0.49920861031972141</v>
      </c>
      <c r="F154" s="14">
        <f>SUM(SUMIFS('Census Data'!I:I,'Census Data'!$A:$A,$A154),SUMIFS('Census Data'!J:J,'Census Data'!$A:$A,$A154))/SUMIFS('Census Data'!$F:$F,'Census Data'!$A:$A,$A154)</f>
        <v>0.9570750237416904</v>
      </c>
      <c r="G154" s="14">
        <f>SUM(SUMIFS('Census Data'!K:K,'Census Data'!$A:$A,$A154),SUMIFS('Census Data'!L:L,'Census Data'!$A:$A,$A154))/SUMIFS('Census Data'!$F:$F,'Census Data'!$A:$A,$A154)</f>
        <v>7.3440962329851221E-3</v>
      </c>
      <c r="H154" s="14">
        <f>SUM(SUMIFS('Census Data'!O:O,'Census Data'!$A:$A,$A154),SUMIFS('Census Data'!P:P,'Census Data'!$A:$A,$A154))/SUMIFS('Census Data'!$F:$F,'Census Data'!$A:$A,$A154)</f>
        <v>4.2418486862931312E-3</v>
      </c>
      <c r="I154" s="16">
        <f t="shared" si="4"/>
        <v>3.1339031339031265E-2</v>
      </c>
      <c r="J154" s="14">
        <f>SUM(SUMIFS('Census Data'!W:W,'Census Data'!$A:$A,$A154),SUMIFS('Census Data'!X:X,'Census Data'!$A:$A,$A154))/SUMIFS('Census Data'!$F:$F,'Census Data'!$A:$A,$A154)</f>
        <v>3.2288698955365625E-2</v>
      </c>
      <c r="K154" s="16">
        <f t="shared" si="5"/>
        <v>0.96771130104463432</v>
      </c>
      <c r="L154" s="19">
        <f>'EPA Data'!D155/SUM('EPA Data'!D:D)</f>
        <v>2.2253710763800594E-5</v>
      </c>
      <c r="M154" s="19">
        <f>'EPA Data'!E155/SUM('EPA Data'!E:E)</f>
        <v>4.5017983184463991E-5</v>
      </c>
      <c r="N154" s="19">
        <f>'EPA Data'!F155/SUM('EPA Data'!F:F)</f>
        <v>6.124794280174785E-5</v>
      </c>
      <c r="O154" s="19">
        <f>'EPA Data'!G155/SUM('EPA Data'!G:G)</f>
        <v>1.5245963684467956E-5</v>
      </c>
      <c r="P154" s="19">
        <f>'EPA Data'!H155/SUM('EPA Data'!H:H)</f>
        <v>3.1908734646515178E-5</v>
      </c>
      <c r="Q154" s="19">
        <f>'EPA Data'!I155/SUM('EPA Data'!I:I)</f>
        <v>2.625147312587221E-5</v>
      </c>
      <c r="R154" s="19">
        <f>'EPA Data'!J155/SUM('EPA Data'!J:J)</f>
        <v>2.9500196142895575E-5</v>
      </c>
      <c r="S154" s="19">
        <f>'EPA Data'!K155/SUM('EPA Data'!K:K)</f>
        <v>4.9882987819576206E-5</v>
      </c>
      <c r="T154" s="19">
        <f>'EPA Data'!L155/SUM('EPA Data'!L:L)</f>
        <v>4.6976486196900833E-5</v>
      </c>
      <c r="U154" s="19">
        <f>'EPA Data'!M155/SUM('EPA Data'!M:M)</f>
        <v>1.2995646308313114E-5</v>
      </c>
      <c r="V154" s="19">
        <f>'EPA Data'!N155/SUM('EPA Data'!N:N)</f>
        <v>1.7427565451363485E-5</v>
      </c>
      <c r="W154" s="19">
        <f>'EPA Data'!O155/SUM('EPA Data'!O:O)</f>
        <v>2.7865105618625968E-5</v>
      </c>
      <c r="X154" s="19">
        <f>'EPA Data'!P155/SUM('EPA Data'!P:P)</f>
        <v>6.1427373494508236E-5</v>
      </c>
    </row>
    <row r="155" spans="1:24" x14ac:dyDescent="0.35">
      <c r="A155" s="13" t="s">
        <v>311</v>
      </c>
      <c r="B155" s="13" t="s">
        <v>187</v>
      </c>
      <c r="C155" s="18" t="s">
        <v>150</v>
      </c>
      <c r="D155" s="14">
        <f>SUMIFS('Census Data'!G:G,'Census Data'!$A:$A,$A155)/SUMIFS('Census Data'!$F:$F,'Census Data'!$A:$A,$A155)</f>
        <v>0.50287961735254161</v>
      </c>
      <c r="E155" s="16">
        <f>SUMIFS('Census Data'!H:H,'Census Data'!$A:$A,$A155)/SUMIFS('Census Data'!$F:$F,'Census Data'!$A:$A,$A155)</f>
        <v>0.49712038264745839</v>
      </c>
      <c r="F155" s="14">
        <f>SUM(SUMIFS('Census Data'!I:I,'Census Data'!$A:$A,$A155),SUMIFS('Census Data'!J:J,'Census Data'!$A:$A,$A155))/SUMIFS('Census Data'!$F:$F,'Census Data'!$A:$A,$A155)</f>
        <v>0.85936241692629323</v>
      </c>
      <c r="G155" s="14">
        <f>SUM(SUMIFS('Census Data'!K:K,'Census Data'!$A:$A,$A155),SUMIFS('Census Data'!L:L,'Census Data'!$A:$A,$A155))/SUMIFS('Census Data'!$F:$F,'Census Data'!$A:$A,$A155)</f>
        <v>3.8358292728559458E-2</v>
      </c>
      <c r="H155" s="14">
        <f>SUM(SUMIFS('Census Data'!O:O,'Census Data'!$A:$A,$A155),SUMIFS('Census Data'!P:P,'Census Data'!$A:$A,$A155))/SUMIFS('Census Data'!$F:$F,'Census Data'!$A:$A,$A155)</f>
        <v>2.6237869408539612E-2</v>
      </c>
      <c r="I155" s="16">
        <f t="shared" si="4"/>
        <v>7.6041420936607707E-2</v>
      </c>
      <c r="J155" s="14">
        <f>SUM(SUMIFS('Census Data'!W:W,'Census Data'!$A:$A,$A155),SUMIFS('Census Data'!X:X,'Census Data'!$A:$A,$A155))/SUMIFS('Census Data'!$F:$F,'Census Data'!$A:$A,$A155)</f>
        <v>0.18166806309127737</v>
      </c>
      <c r="K155" s="16">
        <f t="shared" si="5"/>
        <v>0.81833193690872263</v>
      </c>
      <c r="L155" s="19">
        <f>'EPA Data'!D156/SUM('EPA Data'!D:D)</f>
        <v>5.8896884324906708E-4</v>
      </c>
      <c r="M155" s="19">
        <f>'EPA Data'!E156/SUM('EPA Data'!E:E)</f>
        <v>1.3219754023949938E-3</v>
      </c>
      <c r="N155" s="19">
        <f>'EPA Data'!F156/SUM('EPA Data'!F:F)</f>
        <v>1.5741113462637674E-3</v>
      </c>
      <c r="O155" s="19">
        <f>'EPA Data'!G156/SUM('EPA Data'!G:G)</f>
        <v>4.8146615359066796E-4</v>
      </c>
      <c r="P155" s="19">
        <f>'EPA Data'!H156/SUM('EPA Data'!H:H)</f>
        <v>8.6344531313108715E-4</v>
      </c>
      <c r="Q155" s="19">
        <f>'EPA Data'!I156/SUM('EPA Data'!I:I)</f>
        <v>6.5302776619263802E-4</v>
      </c>
      <c r="R155" s="19">
        <f>'EPA Data'!J156/SUM('EPA Data'!J:J)</f>
        <v>1.1853012481688292E-3</v>
      </c>
      <c r="S155" s="19">
        <f>'EPA Data'!K156/SUM('EPA Data'!K:K)</f>
        <v>1.4653741972342784E-3</v>
      </c>
      <c r="T155" s="19">
        <f>'EPA Data'!L156/SUM('EPA Data'!L:L)</f>
        <v>1.061426294419416E-3</v>
      </c>
      <c r="U155" s="19">
        <f>'EPA Data'!M156/SUM('EPA Data'!M:M)</f>
        <v>3.8168676868818917E-4</v>
      </c>
      <c r="V155" s="19">
        <f>'EPA Data'!N156/SUM('EPA Data'!N:N)</f>
        <v>4.7766043247797019E-4</v>
      </c>
      <c r="W155" s="19">
        <f>'EPA Data'!O156/SUM('EPA Data'!O:O)</f>
        <v>5.7730566473677015E-4</v>
      </c>
      <c r="X155" s="19">
        <f>'EPA Data'!P156/SUM('EPA Data'!P:P)</f>
        <v>1.808290807983241E-3</v>
      </c>
    </row>
    <row r="156" spans="1:24" x14ac:dyDescent="0.35">
      <c r="A156" s="13" t="s">
        <v>312</v>
      </c>
      <c r="B156" s="13" t="s">
        <v>187</v>
      </c>
      <c r="C156" s="18" t="s">
        <v>313</v>
      </c>
      <c r="D156" s="14">
        <f>SUMIFS('Census Data'!G:G,'Census Data'!$A:$A,$A156)/SUMIFS('Census Data'!$F:$F,'Census Data'!$A:$A,$A156)</f>
        <v>0.48957357075913777</v>
      </c>
      <c r="E156" s="16">
        <f>SUMIFS('Census Data'!H:H,'Census Data'!$A:$A,$A156)/SUMIFS('Census Data'!$F:$F,'Census Data'!$A:$A,$A156)</f>
        <v>0.51042642924086223</v>
      </c>
      <c r="F156" s="14">
        <f>SUM(SUMIFS('Census Data'!I:I,'Census Data'!$A:$A,$A156),SUMIFS('Census Data'!J:J,'Census Data'!$A:$A,$A156))/SUMIFS('Census Data'!$F:$F,'Census Data'!$A:$A,$A156)</f>
        <v>0.91645839841716126</v>
      </c>
      <c r="G156" s="14">
        <f>SUM(SUMIFS('Census Data'!K:K,'Census Data'!$A:$A,$A156),SUMIFS('Census Data'!L:L,'Census Data'!$A:$A,$A156))/SUMIFS('Census Data'!$F:$F,'Census Data'!$A:$A,$A156)</f>
        <v>4.5610746641674478E-2</v>
      </c>
      <c r="H156" s="14">
        <f>SUM(SUMIFS('Census Data'!O:O,'Census Data'!$A:$A,$A156),SUMIFS('Census Data'!P:P,'Census Data'!$A:$A,$A156))/SUMIFS('Census Data'!$F:$F,'Census Data'!$A:$A,$A156)</f>
        <v>8.6040820576903047E-3</v>
      </c>
      <c r="I156" s="16">
        <f t="shared" si="4"/>
        <v>2.9326772883473962E-2</v>
      </c>
      <c r="J156" s="14">
        <f>SUM(SUMIFS('Census Data'!W:W,'Census Data'!$A:$A,$A156),SUMIFS('Census Data'!X:X,'Census Data'!$A:$A,$A156))/SUMIFS('Census Data'!$F:$F,'Census Data'!$A:$A,$A156)</f>
        <v>4.5688847235238986E-2</v>
      </c>
      <c r="K156" s="16">
        <f t="shared" si="5"/>
        <v>0.95431115276476097</v>
      </c>
      <c r="L156" s="19">
        <f>'EPA Data'!D157/SUM('EPA Data'!D:D)</f>
        <v>2.6631155402795798E-4</v>
      </c>
      <c r="M156" s="19">
        <f>'EPA Data'!E157/SUM('EPA Data'!E:E)</f>
        <v>4.9186841865746895E-4</v>
      </c>
      <c r="N156" s="19">
        <f>'EPA Data'!F157/SUM('EPA Data'!F:F)</f>
        <v>6.8154576645348703E-4</v>
      </c>
      <c r="O156" s="19">
        <f>'EPA Data'!G157/SUM('EPA Data'!G:G)</f>
        <v>2.1053293279746339E-4</v>
      </c>
      <c r="P156" s="19">
        <f>'EPA Data'!H157/SUM('EPA Data'!H:H)</f>
        <v>3.6558210109192713E-4</v>
      </c>
      <c r="Q156" s="19">
        <f>'EPA Data'!I157/SUM('EPA Data'!I:I)</f>
        <v>2.9635104237804539E-4</v>
      </c>
      <c r="R156" s="19">
        <f>'EPA Data'!J157/SUM('EPA Data'!J:J)</f>
        <v>3.7361118379232455E-4</v>
      </c>
      <c r="S156" s="19">
        <f>'EPA Data'!K157/SUM('EPA Data'!K:K)</f>
        <v>5.3474243404653759E-4</v>
      </c>
      <c r="T156" s="19">
        <f>'EPA Data'!L157/SUM('EPA Data'!L:L)</f>
        <v>5.5466408450153442E-4</v>
      </c>
      <c r="U156" s="19">
        <f>'EPA Data'!M157/SUM('EPA Data'!M:M)</f>
        <v>1.4746136527671457E-4</v>
      </c>
      <c r="V156" s="19">
        <f>'EPA Data'!N157/SUM('EPA Data'!N:N)</f>
        <v>1.9770450489755577E-4</v>
      </c>
      <c r="W156" s="19">
        <f>'EPA Data'!O157/SUM('EPA Data'!O:O)</f>
        <v>3.3252450490317949E-4</v>
      </c>
      <c r="X156" s="19">
        <f>'EPA Data'!P157/SUM('EPA Data'!P:P)</f>
        <v>6.7338761984118772E-4</v>
      </c>
    </row>
    <row r="157" spans="1:24" x14ac:dyDescent="0.35">
      <c r="A157" s="13" t="s">
        <v>314</v>
      </c>
      <c r="B157" s="13" t="s">
        <v>187</v>
      </c>
      <c r="C157" s="18" t="s">
        <v>315</v>
      </c>
      <c r="D157" s="14">
        <f>SUMIFS('Census Data'!G:G,'Census Data'!$A:$A,$A157)/SUMIFS('Census Data'!$F:$F,'Census Data'!$A:$A,$A157)</f>
        <v>0.48804209183673469</v>
      </c>
      <c r="E157" s="16">
        <f>SUMIFS('Census Data'!H:H,'Census Data'!$A:$A,$A157)/SUMIFS('Census Data'!$F:$F,'Census Data'!$A:$A,$A157)</f>
        <v>0.51195790816326525</v>
      </c>
      <c r="F157" s="14">
        <f>SUM(SUMIFS('Census Data'!I:I,'Census Data'!$A:$A,$A157),SUMIFS('Census Data'!J:J,'Census Data'!$A:$A,$A157))/SUMIFS('Census Data'!$F:$F,'Census Data'!$A:$A,$A157)</f>
        <v>0.70838647959183676</v>
      </c>
      <c r="G157" s="14">
        <f>SUM(SUMIFS('Census Data'!K:K,'Census Data'!$A:$A,$A157),SUMIFS('Census Data'!L:L,'Census Data'!$A:$A,$A157))/SUMIFS('Census Data'!$F:$F,'Census Data'!$A:$A,$A157)</f>
        <v>0.26243622448979592</v>
      </c>
      <c r="H157" s="14">
        <f>SUM(SUMIFS('Census Data'!O:O,'Census Data'!$A:$A,$A157),SUMIFS('Census Data'!P:P,'Census Data'!$A:$A,$A157))/SUMIFS('Census Data'!$F:$F,'Census Data'!$A:$A,$A157)</f>
        <v>2.8698979591836736E-3</v>
      </c>
      <c r="I157" s="16">
        <f t="shared" si="4"/>
        <v>2.6307397959183687E-2</v>
      </c>
      <c r="J157" s="14">
        <f>SUM(SUMIFS('Census Data'!W:W,'Census Data'!$A:$A,$A157),SUMIFS('Census Data'!X:X,'Census Data'!$A:$A,$A157))/SUMIFS('Census Data'!$F:$F,'Census Data'!$A:$A,$A157)</f>
        <v>1.6900510204081634E-2</v>
      </c>
      <c r="K157" s="16">
        <f t="shared" si="5"/>
        <v>0.98309948979591832</v>
      </c>
      <c r="L157" s="19">
        <f>'EPA Data'!D158/SUM('EPA Data'!D:D)</f>
        <v>1.3600236458498712E-5</v>
      </c>
      <c r="M157" s="19">
        <f>'EPA Data'!E158/SUM('EPA Data'!E:E)</f>
        <v>2.3951905813666426E-5</v>
      </c>
      <c r="N157" s="19">
        <f>'EPA Data'!F158/SUM('EPA Data'!F:F)</f>
        <v>3.3616988069458146E-5</v>
      </c>
      <c r="O157" s="19">
        <f>'EPA Data'!G158/SUM('EPA Data'!G:G)</f>
        <v>8.8428177017218542E-6</v>
      </c>
      <c r="P157" s="19">
        <f>'EPA Data'!H158/SUM('EPA Data'!H:H)</f>
        <v>1.7920892207235665E-5</v>
      </c>
      <c r="Q157" s="19">
        <f>'EPA Data'!I158/SUM('EPA Data'!I:I)</f>
        <v>1.436667672107958E-5</v>
      </c>
      <c r="R157" s="19">
        <f>'EPA Data'!J158/SUM('EPA Data'!J:J)</f>
        <v>1.294037874127529E-5</v>
      </c>
      <c r="S157" s="19">
        <f>'EPA Data'!K158/SUM('EPA Data'!K:K)</f>
        <v>2.5156701174423788E-5</v>
      </c>
      <c r="T157" s="19">
        <f>'EPA Data'!L158/SUM('EPA Data'!L:L)</f>
        <v>2.7701374796409536E-5</v>
      </c>
      <c r="U157" s="19">
        <f>'EPA Data'!M158/SUM('EPA Data'!M:M)</f>
        <v>6.3850201650065061E-6</v>
      </c>
      <c r="V157" s="19">
        <f>'EPA Data'!N158/SUM('EPA Data'!N:N)</f>
        <v>9.7888645918452766E-6</v>
      </c>
      <c r="W157" s="19">
        <f>'EPA Data'!O158/SUM('EPA Data'!O:O)</f>
        <v>1.7464889538973186E-5</v>
      </c>
      <c r="X157" s="19">
        <f>'EPA Data'!P158/SUM('EPA Data'!P:P)</f>
        <v>3.3573169098218824E-5</v>
      </c>
    </row>
    <row r="158" spans="1:24" x14ac:dyDescent="0.35">
      <c r="A158" s="13" t="s">
        <v>316</v>
      </c>
      <c r="B158" s="13" t="s">
        <v>187</v>
      </c>
      <c r="C158" s="18" t="s">
        <v>317</v>
      </c>
      <c r="D158" s="14">
        <f>SUMIFS('Census Data'!G:G,'Census Data'!$A:$A,$A158)/SUMIFS('Census Data'!$F:$F,'Census Data'!$A:$A,$A158)</f>
        <v>0.50666469194312791</v>
      </c>
      <c r="E158" s="16">
        <f>SUMIFS('Census Data'!H:H,'Census Data'!$A:$A,$A158)/SUMIFS('Census Data'!$F:$F,'Census Data'!$A:$A,$A158)</f>
        <v>0.49333530805687204</v>
      </c>
      <c r="F158" s="14">
        <f>SUM(SUMIFS('Census Data'!I:I,'Census Data'!$A:$A,$A158),SUMIFS('Census Data'!J:J,'Census Data'!$A:$A,$A158))/SUMIFS('Census Data'!$F:$F,'Census Data'!$A:$A,$A158)</f>
        <v>0.93340244865718802</v>
      </c>
      <c r="G158" s="14">
        <f>SUM(SUMIFS('Census Data'!K:K,'Census Data'!$A:$A,$A158),SUMIFS('Census Data'!L:L,'Census Data'!$A:$A,$A158))/SUMIFS('Census Data'!$F:$F,'Census Data'!$A:$A,$A158)</f>
        <v>2.4437203791469193E-2</v>
      </c>
      <c r="H158" s="14">
        <f>SUM(SUMIFS('Census Data'!O:O,'Census Data'!$A:$A,$A158),SUMIFS('Census Data'!P:P,'Census Data'!$A:$A,$A158))/SUMIFS('Census Data'!$F:$F,'Census Data'!$A:$A,$A158)</f>
        <v>1.4464849921011059E-2</v>
      </c>
      <c r="I158" s="16">
        <f t="shared" si="4"/>
        <v>2.7695497630331745E-2</v>
      </c>
      <c r="J158" s="14">
        <f>SUM(SUMIFS('Census Data'!W:W,'Census Data'!$A:$A,$A158),SUMIFS('Census Data'!X:X,'Census Data'!$A:$A,$A158))/SUMIFS('Census Data'!$F:$F,'Census Data'!$A:$A,$A158)</f>
        <v>0.20709913112164297</v>
      </c>
      <c r="K158" s="16">
        <f t="shared" si="5"/>
        <v>0.79290086887835698</v>
      </c>
      <c r="L158" s="19">
        <f>'EPA Data'!D159/SUM('EPA Data'!D:D)</f>
        <v>4.2062525432744424E-5</v>
      </c>
      <c r="M158" s="19">
        <f>'EPA Data'!E159/SUM('EPA Data'!E:E)</f>
        <v>7.7100323730263737E-5</v>
      </c>
      <c r="N158" s="19">
        <f>'EPA Data'!F159/SUM('EPA Data'!F:F)</f>
        <v>1.1412186754427644E-4</v>
      </c>
      <c r="O158" s="19">
        <f>'EPA Data'!G159/SUM('EPA Data'!G:G)</f>
        <v>2.3481964814371473E-5</v>
      </c>
      <c r="P158" s="19">
        <f>'EPA Data'!H159/SUM('EPA Data'!H:H)</f>
        <v>5.1740525368515777E-5</v>
      </c>
      <c r="Q158" s="19">
        <f>'EPA Data'!I159/SUM('EPA Data'!I:I)</f>
        <v>4.9148777833157094E-5</v>
      </c>
      <c r="R158" s="19">
        <f>'EPA Data'!J159/SUM('EPA Data'!J:J)</f>
        <v>5.0792045250679327E-5</v>
      </c>
      <c r="S158" s="19">
        <f>'EPA Data'!K159/SUM('EPA Data'!K:K)</f>
        <v>9.3529788555408435E-5</v>
      </c>
      <c r="T158" s="19">
        <f>'EPA Data'!L159/SUM('EPA Data'!L:L)</f>
        <v>8.7296898681004504E-5</v>
      </c>
      <c r="U158" s="19">
        <f>'EPA Data'!M159/SUM('EPA Data'!M:M)</f>
        <v>1.9692399074949025E-5</v>
      </c>
      <c r="V158" s="19">
        <f>'EPA Data'!N159/SUM('EPA Data'!N:N)</f>
        <v>2.7656550984419115E-5</v>
      </c>
      <c r="W158" s="19">
        <f>'EPA Data'!O159/SUM('EPA Data'!O:O)</f>
        <v>4.3716772367771383E-5</v>
      </c>
      <c r="X158" s="19">
        <f>'EPA Data'!P159/SUM('EPA Data'!P:P)</f>
        <v>1.0292481443566307E-4</v>
      </c>
    </row>
    <row r="159" spans="1:24" x14ac:dyDescent="0.35">
      <c r="A159" s="13" t="s">
        <v>318</v>
      </c>
      <c r="B159" s="13" t="s">
        <v>319</v>
      </c>
      <c r="C159" s="18" t="s">
        <v>320</v>
      </c>
      <c r="D159" s="14">
        <f>SUMIFS('Census Data'!G:G,'Census Data'!$A:$A,$A159)/SUMIFS('Census Data'!$F:$F,'Census Data'!$A:$A,$A159)</f>
        <v>0.49625672200001308</v>
      </c>
      <c r="E159" s="16">
        <f>SUMIFS('Census Data'!H:H,'Census Data'!$A:$A,$A159)/SUMIFS('Census Data'!$F:$F,'Census Data'!$A:$A,$A159)</f>
        <v>0.50374327799998697</v>
      </c>
      <c r="F159" s="14">
        <f>SUM(SUMIFS('Census Data'!I:I,'Census Data'!$A:$A,$A159),SUMIFS('Census Data'!J:J,'Census Data'!$A:$A,$A159))/SUMIFS('Census Data'!$F:$F,'Census Data'!$A:$A,$A159)</f>
        <v>0.49059558985680141</v>
      </c>
      <c r="G159" s="14">
        <f>SUM(SUMIFS('Census Data'!K:K,'Census Data'!$A:$A,$A159),SUMIFS('Census Data'!L:L,'Census Data'!$A:$A,$A159))/SUMIFS('Census Data'!$F:$F,'Census Data'!$A:$A,$A159)</f>
        <v>0.10924724893586289</v>
      </c>
      <c r="H159" s="14">
        <f>SUM(SUMIFS('Census Data'!O:O,'Census Data'!$A:$A,$A159),SUMIFS('Census Data'!P:P,'Census Data'!$A:$A,$A159))/SUMIFS('Census Data'!$F:$F,'Census Data'!$A:$A,$A159)</f>
        <v>0.32423831202681491</v>
      </c>
      <c r="I159" s="16">
        <f t="shared" si="4"/>
        <v>7.591884918052072E-2</v>
      </c>
      <c r="J159" s="14">
        <f>SUM(SUMIFS('Census Data'!W:W,'Census Data'!$A:$A,$A159),SUMIFS('Census Data'!X:X,'Census Data'!$A:$A,$A159))/SUMIFS('Census Data'!$F:$F,'Census Data'!$A:$A,$A159)</f>
        <v>0.23392708647254523</v>
      </c>
      <c r="K159" s="16">
        <f t="shared" si="5"/>
        <v>0.76607291352745477</v>
      </c>
      <c r="L159" s="19">
        <f>'EPA Data'!D160/SUM('EPA Data'!D:D)</f>
        <v>2.6089198220602952E-3</v>
      </c>
      <c r="M159" s="19">
        <f>'EPA Data'!E160/SUM('EPA Data'!E:E)</f>
        <v>9.6828385900423809E-4</v>
      </c>
      <c r="N159" s="19">
        <f>'EPA Data'!F160/SUM('EPA Data'!F:F)</f>
        <v>2.0031390870414015E-4</v>
      </c>
      <c r="O159" s="19">
        <f>'EPA Data'!G160/SUM('EPA Data'!G:G)</f>
        <v>4.9518661715632854E-3</v>
      </c>
      <c r="P159" s="19">
        <f>'EPA Data'!H160/SUM('EPA Data'!H:H)</f>
        <v>4.671329657976747E-3</v>
      </c>
      <c r="Q159" s="19">
        <f>'EPA Data'!I160/SUM('EPA Data'!I:I)</f>
        <v>4.8293094008754443E-3</v>
      </c>
      <c r="R159" s="19">
        <f>'EPA Data'!J160/SUM('EPA Data'!J:J)</f>
        <v>4.0097291598381411E-3</v>
      </c>
      <c r="S159" s="19">
        <f>'EPA Data'!K160/SUM('EPA Data'!K:K)</f>
        <v>2.6423371111741847E-3</v>
      </c>
      <c r="T159" s="19">
        <f>'EPA Data'!L160/SUM('EPA Data'!L:L)</f>
        <v>9.5286891179927969E-4</v>
      </c>
      <c r="U159" s="19">
        <f>'EPA Data'!M160/SUM('EPA Data'!M:M)</f>
        <v>3.1505862025830956E-3</v>
      </c>
      <c r="V159" s="19">
        <f>'EPA Data'!N160/SUM('EPA Data'!N:N)</f>
        <v>2.4180793841315617E-3</v>
      </c>
      <c r="W159" s="19">
        <f>'EPA Data'!O160/SUM('EPA Data'!O:O)</f>
        <v>8.4069385796675016E-4</v>
      </c>
      <c r="X159" s="19">
        <f>'EPA Data'!P160/SUM('EPA Data'!P:P)</f>
        <v>1.5793511714652536E-3</v>
      </c>
    </row>
    <row r="160" spans="1:24" x14ac:dyDescent="0.35">
      <c r="A160" s="13" t="s">
        <v>321</v>
      </c>
      <c r="B160" s="13" t="s">
        <v>319</v>
      </c>
      <c r="C160" s="18" t="s">
        <v>322</v>
      </c>
      <c r="D160" s="14">
        <f>SUMIFS('Census Data'!G:G,'Census Data'!$A:$A,$A160)/SUMIFS('Census Data'!$F:$F,'Census Data'!$A:$A,$A160)</f>
        <v>0.53743760399334439</v>
      </c>
      <c r="E160" s="16">
        <f>SUMIFS('Census Data'!H:H,'Census Data'!$A:$A,$A160)/SUMIFS('Census Data'!$F:$F,'Census Data'!$A:$A,$A160)</f>
        <v>0.46256239600665555</v>
      </c>
      <c r="F160" s="14">
        <f>SUM(SUMIFS('Census Data'!I:I,'Census Data'!$A:$A,$A160),SUMIFS('Census Data'!J:J,'Census Data'!$A:$A,$A160))/SUMIFS('Census Data'!$F:$F,'Census Data'!$A:$A,$A160)</f>
        <v>0.69717138103161402</v>
      </c>
      <c r="G160" s="14">
        <f>SUM(SUMIFS('Census Data'!K:K,'Census Data'!$A:$A,$A160),SUMIFS('Census Data'!L:L,'Census Data'!$A:$A,$A160))/SUMIFS('Census Data'!$F:$F,'Census Data'!$A:$A,$A160)</f>
        <v>9.9833610648918467E-3</v>
      </c>
      <c r="H160" s="14">
        <f>SUM(SUMIFS('Census Data'!O:O,'Census Data'!$A:$A,$A160),SUMIFS('Census Data'!P:P,'Census Data'!$A:$A,$A160))/SUMIFS('Census Data'!$F:$F,'Census Data'!$A:$A,$A160)</f>
        <v>1.8302828618968387E-2</v>
      </c>
      <c r="I160" s="16">
        <f t="shared" si="4"/>
        <v>0.27454242928452577</v>
      </c>
      <c r="J160" s="14">
        <f>SUM(SUMIFS('Census Data'!W:W,'Census Data'!$A:$A,$A160),SUMIFS('Census Data'!X:X,'Census Data'!$A:$A,$A160))/SUMIFS('Census Data'!$F:$F,'Census Data'!$A:$A,$A160)</f>
        <v>9.9001663893510811E-2</v>
      </c>
      <c r="K160" s="16">
        <f t="shared" si="5"/>
        <v>0.90099833610648916</v>
      </c>
      <c r="L160" s="19">
        <f>'EPA Data'!D161/SUM('EPA Data'!D:D)</f>
        <v>1.7169559952292075E-7</v>
      </c>
      <c r="M160" s="19">
        <f>'EPA Data'!E161/SUM('EPA Data'!E:E)</f>
        <v>6.1835891451777556E-8</v>
      </c>
      <c r="N160" s="19">
        <f>'EPA Data'!F161/SUM('EPA Data'!F:F)</f>
        <v>3.6679694947730034E-8</v>
      </c>
      <c r="O160" s="19">
        <f>'EPA Data'!G161/SUM('EPA Data'!G:G)</f>
        <v>2.6848738558847194E-7</v>
      </c>
      <c r="P160" s="19">
        <f>'EPA Data'!H161/SUM('EPA Data'!H:H)</f>
        <v>2.4997076761497327E-7</v>
      </c>
      <c r="Q160" s="19">
        <f>'EPA Data'!I161/SUM('EPA Data'!I:I)</f>
        <v>4.8765206434616953E-7</v>
      </c>
      <c r="R160" s="19">
        <f>'EPA Data'!J161/SUM('EPA Data'!J:J)</f>
        <v>2.866279400848607E-7</v>
      </c>
      <c r="S160" s="19">
        <f>'EPA Data'!K161/SUM('EPA Data'!K:K)</f>
        <v>1.1512474643631743E-7</v>
      </c>
      <c r="T160" s="19">
        <f>'EPA Data'!L161/SUM('EPA Data'!L:L)</f>
        <v>1.5737912690650978E-7</v>
      </c>
      <c r="U160" s="19">
        <f>'EPA Data'!M161/SUM('EPA Data'!M:M)</f>
        <v>1.928056484278282E-7</v>
      </c>
      <c r="V160" s="19">
        <f>'EPA Data'!N161/SUM('EPA Data'!N:N)</f>
        <v>1.5183859387838134E-7</v>
      </c>
      <c r="W160" s="19">
        <f>'EPA Data'!O161/SUM('EPA Data'!O:O)</f>
        <v>2.4368538425311517E-7</v>
      </c>
      <c r="X160" s="19">
        <f>'EPA Data'!P161/SUM('EPA Data'!P:P)</f>
        <v>2.6209866487695113E-7</v>
      </c>
    </row>
    <row r="161" spans="1:24" x14ac:dyDescent="0.35">
      <c r="A161" s="13" t="s">
        <v>323</v>
      </c>
      <c r="B161" s="13" t="s">
        <v>319</v>
      </c>
      <c r="C161" s="18" t="s">
        <v>324</v>
      </c>
      <c r="D161" s="14">
        <f>SUMIFS('Census Data'!G:G,'Census Data'!$A:$A,$A161)/SUMIFS('Census Data'!$F:$F,'Census Data'!$A:$A,$A161)</f>
        <v>0.54495811815868156</v>
      </c>
      <c r="E161" s="16">
        <f>SUMIFS('Census Data'!H:H,'Census Data'!$A:$A,$A161)/SUMIFS('Census Data'!$F:$F,'Census Data'!$A:$A,$A161)</f>
        <v>0.4550418818413185</v>
      </c>
      <c r="F161" s="14">
        <f>SUM(SUMIFS('Census Data'!I:I,'Census Data'!$A:$A,$A161),SUMIFS('Census Data'!J:J,'Census Data'!$A:$A,$A161))/SUMIFS('Census Data'!$F:$F,'Census Data'!$A:$A,$A161)</f>
        <v>0.89439351634503717</v>
      </c>
      <c r="G161" s="14">
        <f>SUM(SUMIFS('Census Data'!K:K,'Census Data'!$A:$A,$A161),SUMIFS('Census Data'!L:L,'Census Data'!$A:$A,$A161))/SUMIFS('Census Data'!$F:$F,'Census Data'!$A:$A,$A161)</f>
        <v>2.6883447406785107E-2</v>
      </c>
      <c r="H161" s="14">
        <f>SUM(SUMIFS('Census Data'!O:O,'Census Data'!$A:$A,$A161),SUMIFS('Census Data'!P:P,'Census Data'!$A:$A,$A161))/SUMIFS('Census Data'!$F:$F,'Census Data'!$A:$A,$A161)</f>
        <v>1.7123372291270294E-2</v>
      </c>
      <c r="I161" s="16">
        <f t="shared" si="4"/>
        <v>6.1599663956907524E-2</v>
      </c>
      <c r="J161" s="14">
        <f>SUM(SUMIFS('Census Data'!W:W,'Census Data'!$A:$A,$A161),SUMIFS('Census Data'!X:X,'Census Data'!$A:$A,$A161))/SUMIFS('Census Data'!$F:$F,'Census Data'!$A:$A,$A161)</f>
        <v>0.14855081416322799</v>
      </c>
      <c r="K161" s="16">
        <f t="shared" si="5"/>
        <v>0.85144918583677198</v>
      </c>
      <c r="L161" s="19">
        <f>'EPA Data'!D162/SUM('EPA Data'!D:D)</f>
        <v>2.0067912282438533E-5</v>
      </c>
      <c r="M161" s="19">
        <f>'EPA Data'!E162/SUM('EPA Data'!E:E)</f>
        <v>7.7554273240242335E-6</v>
      </c>
      <c r="N161" s="19">
        <f>'EPA Data'!F162/SUM('EPA Data'!F:F)</f>
        <v>2.2417963825686298E-6</v>
      </c>
      <c r="O161" s="19">
        <f>'EPA Data'!G162/SUM('EPA Data'!G:G)</f>
        <v>3.3456979567352911E-5</v>
      </c>
      <c r="P161" s="19">
        <f>'EPA Data'!H162/SUM('EPA Data'!H:H)</f>
        <v>2.6185773649022E-5</v>
      </c>
      <c r="Q161" s="19">
        <f>'EPA Data'!I162/SUM('EPA Data'!I:I)</f>
        <v>3.2680465655639182E-5</v>
      </c>
      <c r="R161" s="19">
        <f>'EPA Data'!J162/SUM('EPA Data'!J:J)</f>
        <v>2.8134823003769154E-5</v>
      </c>
      <c r="S161" s="19">
        <f>'EPA Data'!K162/SUM('EPA Data'!K:K)</f>
        <v>1.1105757100929941E-5</v>
      </c>
      <c r="T161" s="19">
        <f>'EPA Data'!L162/SUM('EPA Data'!L:L)</f>
        <v>1.0496073826991008E-5</v>
      </c>
      <c r="U161" s="19">
        <f>'EPA Data'!M162/SUM('EPA Data'!M:M)</f>
        <v>2.223163980017712E-5</v>
      </c>
      <c r="V161" s="19">
        <f>'EPA Data'!N162/SUM('EPA Data'!N:N)</f>
        <v>1.4882815454834135E-5</v>
      </c>
      <c r="W161" s="19">
        <f>'EPA Data'!O162/SUM('EPA Data'!O:O)</f>
        <v>1.195466447760399E-5</v>
      </c>
      <c r="X161" s="19">
        <f>'EPA Data'!P162/SUM('EPA Data'!P:P)</f>
        <v>2.3039690005780646E-5</v>
      </c>
    </row>
    <row r="162" spans="1:24" x14ac:dyDescent="0.35">
      <c r="A162" s="13" t="s">
        <v>325</v>
      </c>
      <c r="B162" s="13" t="s">
        <v>319</v>
      </c>
      <c r="C162" s="18" t="s">
        <v>326</v>
      </c>
      <c r="D162" s="14">
        <f>SUMIFS('Census Data'!G:G,'Census Data'!$A:$A,$A162)/SUMIFS('Census Data'!$F:$F,'Census Data'!$A:$A,$A162)</f>
        <v>0.49787837263147949</v>
      </c>
      <c r="E162" s="16">
        <f>SUMIFS('Census Data'!H:H,'Census Data'!$A:$A,$A162)/SUMIFS('Census Data'!$F:$F,'Census Data'!$A:$A,$A162)</f>
        <v>0.50212162736852051</v>
      </c>
      <c r="F162" s="14">
        <f>SUM(SUMIFS('Census Data'!I:I,'Census Data'!$A:$A,$A162),SUMIFS('Census Data'!J:J,'Census Data'!$A:$A,$A162))/SUMIFS('Census Data'!$F:$F,'Census Data'!$A:$A,$A162)</f>
        <v>0.8518924538108964</v>
      </c>
      <c r="G162" s="14">
        <f>SUM(SUMIFS('Census Data'!K:K,'Census Data'!$A:$A,$A162),SUMIFS('Census Data'!L:L,'Census Data'!$A:$A,$A162))/SUMIFS('Census Data'!$F:$F,'Census Data'!$A:$A,$A162)</f>
        <v>1.932618248830506E-2</v>
      </c>
      <c r="H162" s="14">
        <f>SUM(SUMIFS('Census Data'!O:O,'Census Data'!$A:$A,$A162),SUMIFS('Census Data'!P:P,'Census Data'!$A:$A,$A162))/SUMIFS('Census Data'!$F:$F,'Census Data'!$A:$A,$A162)</f>
        <v>5.1282899399896047E-2</v>
      </c>
      <c r="I162" s="16">
        <f t="shared" si="4"/>
        <v>7.7498464300902459E-2</v>
      </c>
      <c r="J162" s="14">
        <f>SUM(SUMIFS('Census Data'!W:W,'Census Data'!$A:$A,$A162),SUMIFS('Census Data'!X:X,'Census Data'!$A:$A,$A162))/SUMIFS('Census Data'!$F:$F,'Census Data'!$A:$A,$A162)</f>
        <v>0.1890327458299863</v>
      </c>
      <c r="K162" s="16">
        <f t="shared" si="5"/>
        <v>0.8109672541700137</v>
      </c>
      <c r="L162" s="19">
        <f>'EPA Data'!D163/SUM('EPA Data'!D:D)</f>
        <v>1.2575186812631149E-4</v>
      </c>
      <c r="M162" s="19">
        <f>'EPA Data'!E163/SUM('EPA Data'!E:E)</f>
        <v>6.3035158971651986E-5</v>
      </c>
      <c r="N162" s="19">
        <f>'EPA Data'!F163/SUM('EPA Data'!F:F)</f>
        <v>1.247446722903196E-5</v>
      </c>
      <c r="O162" s="19">
        <f>'EPA Data'!G163/SUM('EPA Data'!G:G)</f>
        <v>1.7099735056495916E-4</v>
      </c>
      <c r="P162" s="19">
        <f>'EPA Data'!H163/SUM('EPA Data'!H:H)</f>
        <v>1.5441750082284959E-4</v>
      </c>
      <c r="Q162" s="19">
        <f>'EPA Data'!I163/SUM('EPA Data'!I:I)</f>
        <v>1.892724705983974E-4</v>
      </c>
      <c r="R162" s="19">
        <f>'EPA Data'!J163/SUM('EPA Data'!J:J)</f>
        <v>1.4534972080473794E-4</v>
      </c>
      <c r="S162" s="19">
        <f>'EPA Data'!K163/SUM('EPA Data'!K:K)</f>
        <v>7.852388937635939E-5</v>
      </c>
      <c r="T162" s="19">
        <f>'EPA Data'!L163/SUM('EPA Data'!L:L)</f>
        <v>6.0282669305303952E-5</v>
      </c>
      <c r="U162" s="19">
        <f>'EPA Data'!M163/SUM('EPA Data'!M:M)</f>
        <v>1.1113882209055175E-4</v>
      </c>
      <c r="V162" s="19">
        <f>'EPA Data'!N163/SUM('EPA Data'!N:N)</f>
        <v>9.4814988115269895E-5</v>
      </c>
      <c r="W162" s="19">
        <f>'EPA Data'!O163/SUM('EPA Data'!O:O)</f>
        <v>8.4499717229041639E-5</v>
      </c>
      <c r="X162" s="19">
        <f>'EPA Data'!P163/SUM('EPA Data'!P:P)</f>
        <v>1.5896423772129747E-4</v>
      </c>
    </row>
    <row r="163" spans="1:24" x14ac:dyDescent="0.35">
      <c r="A163" s="13" t="s">
        <v>327</v>
      </c>
      <c r="B163" s="13" t="s">
        <v>319</v>
      </c>
      <c r="C163" s="18" t="s">
        <v>328</v>
      </c>
      <c r="D163" s="14">
        <f>SUMIFS('Census Data'!G:G,'Census Data'!$A:$A,$A163)/SUMIFS('Census Data'!$F:$F,'Census Data'!$A:$A,$A163)</f>
        <v>0.50105997703383098</v>
      </c>
      <c r="E163" s="16">
        <f>SUMIFS('Census Data'!H:H,'Census Data'!$A:$A,$A163)/SUMIFS('Census Data'!$F:$F,'Census Data'!$A:$A,$A163)</f>
        <v>0.49894002296616907</v>
      </c>
      <c r="F163" s="14">
        <f>SUM(SUMIFS('Census Data'!I:I,'Census Data'!$A:$A,$A163),SUMIFS('Census Data'!J:J,'Census Data'!$A:$A,$A163))/SUMIFS('Census Data'!$F:$F,'Census Data'!$A:$A,$A163)</f>
        <v>0.90694284957159266</v>
      </c>
      <c r="G163" s="14">
        <f>SUM(SUMIFS('Census Data'!K:K,'Census Data'!$A:$A,$A163),SUMIFS('Census Data'!L:L,'Census Data'!$A:$A,$A163))/SUMIFS('Census Data'!$F:$F,'Census Data'!$A:$A,$A163)</f>
        <v>1.0754350322409682E-2</v>
      </c>
      <c r="H163" s="14">
        <f>SUM(SUMIFS('Census Data'!O:O,'Census Data'!$A:$A,$A163),SUMIFS('Census Data'!P:P,'Census Data'!$A:$A,$A163))/SUMIFS('Census Data'!$F:$F,'Census Data'!$A:$A,$A163)</f>
        <v>1.8527515237169861E-2</v>
      </c>
      <c r="I163" s="16">
        <f t="shared" si="4"/>
        <v>6.3775284868827775E-2</v>
      </c>
      <c r="J163" s="14">
        <f>SUM(SUMIFS('Census Data'!W:W,'Census Data'!$A:$A,$A163),SUMIFS('Census Data'!X:X,'Census Data'!$A:$A,$A163))/SUMIFS('Census Data'!$F:$F,'Census Data'!$A:$A,$A163)</f>
        <v>0.12942761240173128</v>
      </c>
      <c r="K163" s="16">
        <f t="shared" si="5"/>
        <v>0.87057238759826872</v>
      </c>
      <c r="L163" s="19">
        <f>'EPA Data'!D164/SUM('EPA Data'!D:D)</f>
        <v>2.6620382797274408E-5</v>
      </c>
      <c r="M163" s="19">
        <f>'EPA Data'!E164/SUM('EPA Data'!E:E)</f>
        <v>1.0352073996003052E-5</v>
      </c>
      <c r="N163" s="19">
        <f>'EPA Data'!F164/SUM('EPA Data'!F:F)</f>
        <v>2.9025025491278494E-6</v>
      </c>
      <c r="O163" s="19">
        <f>'EPA Data'!G164/SUM('EPA Data'!G:G)</f>
        <v>3.9926984645991814E-5</v>
      </c>
      <c r="P163" s="19">
        <f>'EPA Data'!H164/SUM('EPA Data'!H:H)</f>
        <v>3.6103660379157035E-5</v>
      </c>
      <c r="Q163" s="19">
        <f>'EPA Data'!I164/SUM('EPA Data'!I:I)</f>
        <v>4.2070653536182272E-5</v>
      </c>
      <c r="R163" s="19">
        <f>'EPA Data'!J164/SUM('EPA Data'!J:J)</f>
        <v>2.8464510485824901E-5</v>
      </c>
      <c r="S163" s="19">
        <f>'EPA Data'!K164/SUM('EPA Data'!K:K)</f>
        <v>1.4981722762972084E-5</v>
      </c>
      <c r="T163" s="19">
        <f>'EPA Data'!L164/SUM('EPA Data'!L:L)</f>
        <v>1.3909715322168598E-5</v>
      </c>
      <c r="U163" s="19">
        <f>'EPA Data'!M164/SUM('EPA Data'!M:M)</f>
        <v>2.5129125978888901E-5</v>
      </c>
      <c r="V163" s="19">
        <f>'EPA Data'!N164/SUM('EPA Data'!N:N)</f>
        <v>1.9462047521570081E-5</v>
      </c>
      <c r="W163" s="19">
        <f>'EPA Data'!O164/SUM('EPA Data'!O:O)</f>
        <v>1.6066691848318938E-5</v>
      </c>
      <c r="X163" s="19">
        <f>'EPA Data'!P164/SUM('EPA Data'!P:P)</f>
        <v>3.3875894779373638E-5</v>
      </c>
    </row>
    <row r="164" spans="1:24" x14ac:dyDescent="0.35">
      <c r="A164" s="13" t="s">
        <v>329</v>
      </c>
      <c r="B164" s="13" t="s">
        <v>319</v>
      </c>
      <c r="C164" s="18" t="s">
        <v>330</v>
      </c>
      <c r="D164" s="14">
        <f>SUMIFS('Census Data'!G:G,'Census Data'!$A:$A,$A164)/SUMIFS('Census Data'!$F:$F,'Census Data'!$A:$A,$A164)</f>
        <v>0.5112200036636747</v>
      </c>
      <c r="E164" s="16">
        <f>SUMIFS('Census Data'!H:H,'Census Data'!$A:$A,$A164)/SUMIFS('Census Data'!$F:$F,'Census Data'!$A:$A,$A164)</f>
        <v>0.48877999633632535</v>
      </c>
      <c r="F164" s="14">
        <f>SUM(SUMIFS('Census Data'!I:I,'Census Data'!$A:$A,$A164),SUMIFS('Census Data'!J:J,'Census Data'!$A:$A,$A164))/SUMIFS('Census Data'!$F:$F,'Census Data'!$A:$A,$A164)</f>
        <v>0.9090950723575747</v>
      </c>
      <c r="G164" s="14">
        <f>SUM(SUMIFS('Census Data'!K:K,'Census Data'!$A:$A,$A164),SUMIFS('Census Data'!L:L,'Census Data'!$A:$A,$A164))/SUMIFS('Census Data'!$F:$F,'Census Data'!$A:$A,$A164)</f>
        <v>1.3738779996336326E-2</v>
      </c>
      <c r="H164" s="14">
        <f>SUM(SUMIFS('Census Data'!O:O,'Census Data'!$A:$A,$A164),SUMIFS('Census Data'!P:P,'Census Data'!$A:$A,$A164))/SUMIFS('Census Data'!$F:$F,'Census Data'!$A:$A,$A164)</f>
        <v>1.5891188862429018E-2</v>
      </c>
      <c r="I164" s="16">
        <f t="shared" si="4"/>
        <v>6.1274958783659961E-2</v>
      </c>
      <c r="J164" s="14">
        <f>SUM(SUMIFS('Census Data'!W:W,'Census Data'!$A:$A,$A164),SUMIFS('Census Data'!X:X,'Census Data'!$A:$A,$A164))/SUMIFS('Census Data'!$F:$F,'Census Data'!$A:$A,$A164)</f>
        <v>0.61632167063564758</v>
      </c>
      <c r="K164" s="16">
        <f t="shared" si="5"/>
        <v>0.38367832936435242</v>
      </c>
      <c r="L164" s="19">
        <f>'EPA Data'!D165/SUM('EPA Data'!D:D)</f>
        <v>2.1658201601449871E-5</v>
      </c>
      <c r="M164" s="19">
        <f>'EPA Data'!E165/SUM('EPA Data'!E:E)</f>
        <v>7.9956672526125045E-6</v>
      </c>
      <c r="N164" s="19">
        <f>'EPA Data'!F165/SUM('EPA Data'!F:F)</f>
        <v>1.5617483347252305E-6</v>
      </c>
      <c r="O164" s="19">
        <f>'EPA Data'!G165/SUM('EPA Data'!G:G)</f>
        <v>2.0583537117166078E-5</v>
      </c>
      <c r="P164" s="19">
        <f>'EPA Data'!H165/SUM('EPA Data'!H:H)</f>
        <v>2.321911283117281E-5</v>
      </c>
      <c r="Q164" s="19">
        <f>'EPA Data'!I165/SUM('EPA Data'!I:I)</f>
        <v>2.2807903812614543E-5</v>
      </c>
      <c r="R164" s="19">
        <f>'EPA Data'!J165/SUM('EPA Data'!J:J)</f>
        <v>1.5369221261716958E-5</v>
      </c>
      <c r="S164" s="19">
        <f>'EPA Data'!K165/SUM('EPA Data'!K:K)</f>
        <v>1.264150146439403E-5</v>
      </c>
      <c r="T164" s="19">
        <f>'EPA Data'!L165/SUM('EPA Data'!L:L)</f>
        <v>7.5561136698336573E-6</v>
      </c>
      <c r="U164" s="19">
        <f>'EPA Data'!M165/SUM('EPA Data'!M:M)</f>
        <v>1.2539991591645736E-5</v>
      </c>
      <c r="V164" s="19">
        <f>'EPA Data'!N165/SUM('EPA Data'!N:N)</f>
        <v>1.5554088583398867E-5</v>
      </c>
      <c r="W164" s="19">
        <f>'EPA Data'!O165/SUM('EPA Data'!O:O)</f>
        <v>9.5562694199899033E-6</v>
      </c>
      <c r="X164" s="19">
        <f>'EPA Data'!P165/SUM('EPA Data'!P:P)</f>
        <v>2.1500019303655514E-5</v>
      </c>
    </row>
    <row r="165" spans="1:24" x14ac:dyDescent="0.35">
      <c r="A165" s="13" t="s">
        <v>331</v>
      </c>
      <c r="B165" s="13" t="s">
        <v>319</v>
      </c>
      <c r="C165" s="18" t="s">
        <v>332</v>
      </c>
      <c r="D165" s="14">
        <f>SUMIFS('Census Data'!G:G,'Census Data'!$A:$A,$A165)/SUMIFS('Census Data'!$F:$F,'Census Data'!$A:$A,$A165)</f>
        <v>0.49235631641693756</v>
      </c>
      <c r="E165" s="16">
        <f>SUMIFS('Census Data'!H:H,'Census Data'!$A:$A,$A165)/SUMIFS('Census Data'!$F:$F,'Census Data'!$A:$A,$A165)</f>
        <v>0.50764368358306244</v>
      </c>
      <c r="F165" s="14">
        <f>SUM(SUMIFS('Census Data'!I:I,'Census Data'!$A:$A,$A165),SUMIFS('Census Data'!J:J,'Census Data'!$A:$A,$A165))/SUMIFS('Census Data'!$F:$F,'Census Data'!$A:$A,$A165)</f>
        <v>0.64555161973703401</v>
      </c>
      <c r="G165" s="14">
        <f>SUM(SUMIFS('Census Data'!K:K,'Census Data'!$A:$A,$A165),SUMIFS('Census Data'!L:L,'Census Data'!$A:$A,$A165))/SUMIFS('Census Data'!$F:$F,'Census Data'!$A:$A,$A165)</f>
        <v>9.4424193562220718E-2</v>
      </c>
      <c r="H165" s="14">
        <f>SUM(SUMIFS('Census Data'!O:O,'Census Data'!$A:$A,$A165),SUMIFS('Census Data'!P:P,'Census Data'!$A:$A,$A165))/SUMIFS('Census Data'!$F:$F,'Census Data'!$A:$A,$A165)</f>
        <v>0.18633966018543138</v>
      </c>
      <c r="I165" s="16">
        <f t="shared" si="4"/>
        <v>7.3684526515313875E-2</v>
      </c>
      <c r="J165" s="14">
        <f>SUM(SUMIFS('Census Data'!W:W,'Census Data'!$A:$A,$A165),SUMIFS('Census Data'!X:X,'Census Data'!$A:$A,$A165))/SUMIFS('Census Data'!$F:$F,'Census Data'!$A:$A,$A165)</f>
        <v>0.26995445695710718</v>
      </c>
      <c r="K165" s="16">
        <f t="shared" si="5"/>
        <v>0.73004554304289282</v>
      </c>
      <c r="L165" s="19">
        <f>'EPA Data'!D166/SUM('EPA Data'!D:D)</f>
        <v>2.4316091502120316E-3</v>
      </c>
      <c r="M165" s="19">
        <f>'EPA Data'!E166/SUM('EPA Data'!E:E)</f>
        <v>7.1770637189312169E-4</v>
      </c>
      <c r="N165" s="19">
        <f>'EPA Data'!F166/SUM('EPA Data'!F:F)</f>
        <v>1.9658374090919328E-4</v>
      </c>
      <c r="O165" s="19">
        <f>'EPA Data'!G166/SUM('EPA Data'!G:G)</f>
        <v>3.4938672824845816E-3</v>
      </c>
      <c r="P165" s="19">
        <f>'EPA Data'!H166/SUM('EPA Data'!H:H)</f>
        <v>2.9474532680452033E-3</v>
      </c>
      <c r="Q165" s="19">
        <f>'EPA Data'!I166/SUM('EPA Data'!I:I)</f>
        <v>2.814362466268921E-3</v>
      </c>
      <c r="R165" s="19">
        <f>'EPA Data'!J166/SUM('EPA Data'!J:J)</f>
        <v>3.2699488384986875E-3</v>
      </c>
      <c r="S165" s="19">
        <f>'EPA Data'!K166/SUM('EPA Data'!K:K)</f>
        <v>1.7724253759923184E-3</v>
      </c>
      <c r="T165" s="19">
        <f>'EPA Data'!L166/SUM('EPA Data'!L:L)</f>
        <v>8.3920972854603421E-4</v>
      </c>
      <c r="U165" s="19">
        <f>'EPA Data'!M166/SUM('EPA Data'!M:M)</f>
        <v>2.8345072312651177E-3</v>
      </c>
      <c r="V165" s="19">
        <f>'EPA Data'!N166/SUM('EPA Data'!N:N)</f>
        <v>1.6026323784459249E-3</v>
      </c>
      <c r="W165" s="19">
        <f>'EPA Data'!O166/SUM('EPA Data'!O:O)</f>
        <v>6.1082727825646408E-4</v>
      </c>
      <c r="X165" s="19">
        <f>'EPA Data'!P166/SUM('EPA Data'!P:P)</f>
        <v>1.1355819797411405E-3</v>
      </c>
    </row>
    <row r="166" spans="1:24" x14ac:dyDescent="0.35">
      <c r="A166" s="13" t="s">
        <v>333</v>
      </c>
      <c r="B166" s="13" t="s">
        <v>319</v>
      </c>
      <c r="C166" s="18" t="s">
        <v>334</v>
      </c>
      <c r="D166" s="14">
        <f>SUMIFS('Census Data'!G:G,'Census Data'!$A:$A,$A166)/SUMIFS('Census Data'!$F:$F,'Census Data'!$A:$A,$A166)</f>
        <v>0.5469453955667688</v>
      </c>
      <c r="E166" s="16">
        <f>SUMIFS('Census Data'!H:H,'Census Data'!$A:$A,$A166)/SUMIFS('Census Data'!$F:$F,'Census Data'!$A:$A,$A166)</f>
        <v>0.4530546044332312</v>
      </c>
      <c r="F166" s="14">
        <f>SUM(SUMIFS('Census Data'!I:I,'Census Data'!$A:$A,$A166),SUMIFS('Census Data'!J:J,'Census Data'!$A:$A,$A166))/SUMIFS('Census Data'!$F:$F,'Census Data'!$A:$A,$A166)</f>
        <v>0.77740133357361685</v>
      </c>
      <c r="G166" s="14">
        <f>SUM(SUMIFS('Census Data'!K:K,'Census Data'!$A:$A,$A166),SUMIFS('Census Data'!L:L,'Census Data'!$A:$A,$A166))/SUMIFS('Census Data'!$F:$F,'Census Data'!$A:$A,$A166)</f>
        <v>3.6583168138403316E-2</v>
      </c>
      <c r="H166" s="14">
        <f>SUM(SUMIFS('Census Data'!O:O,'Census Data'!$A:$A,$A166),SUMIFS('Census Data'!P:P,'Census Data'!$A:$A,$A166))/SUMIFS('Census Data'!$F:$F,'Census Data'!$A:$A,$A166)</f>
        <v>3.2185979455757796E-2</v>
      </c>
      <c r="I166" s="16">
        <f t="shared" si="4"/>
        <v>0.15382951883222207</v>
      </c>
      <c r="J166" s="14">
        <f>SUM(SUMIFS('Census Data'!W:W,'Census Data'!$A:$A,$A166),SUMIFS('Census Data'!X:X,'Census Data'!$A:$A,$A166))/SUMIFS('Census Data'!$F:$F,'Census Data'!$A:$A,$A166)</f>
        <v>0.193944854928816</v>
      </c>
      <c r="K166" s="16">
        <f t="shared" si="5"/>
        <v>0.80605514507118403</v>
      </c>
      <c r="L166" s="19">
        <f>'EPA Data'!D167/SUM('EPA Data'!D:D)</f>
        <v>2.3839573460282854E-6</v>
      </c>
      <c r="M166" s="19">
        <f>'EPA Data'!E167/SUM('EPA Data'!E:E)</f>
        <v>1.110930435491976E-6</v>
      </c>
      <c r="N166" s="19">
        <f>'EPA Data'!F167/SUM('EPA Data'!F:F)</f>
        <v>3.780870140905846E-7</v>
      </c>
      <c r="O166" s="19">
        <f>'EPA Data'!G167/SUM('EPA Data'!G:G)</f>
        <v>4.1183703989100071E-6</v>
      </c>
      <c r="P166" s="19">
        <f>'EPA Data'!H167/SUM('EPA Data'!H:H)</f>
        <v>7.6388459638878324E-6</v>
      </c>
      <c r="Q166" s="19">
        <f>'EPA Data'!I167/SUM('EPA Data'!I:I)</f>
        <v>8.5086368843692874E-6</v>
      </c>
      <c r="R166" s="19">
        <f>'EPA Data'!J167/SUM('EPA Data'!J:J)</f>
        <v>3.5942556571390553E-6</v>
      </c>
      <c r="S166" s="19">
        <f>'EPA Data'!K167/SUM('EPA Data'!K:K)</f>
        <v>4.2113553576993483E-6</v>
      </c>
      <c r="T166" s="19">
        <f>'EPA Data'!L167/SUM('EPA Data'!L:L)</f>
        <v>2.880040255857836E-6</v>
      </c>
      <c r="U166" s="19">
        <f>'EPA Data'!M167/SUM('EPA Data'!M:M)</f>
        <v>5.7112775692762811E-6</v>
      </c>
      <c r="V166" s="19">
        <f>'EPA Data'!N167/SUM('EPA Data'!N:N)</f>
        <v>4.169709350531206E-6</v>
      </c>
      <c r="W166" s="19">
        <f>'EPA Data'!O167/SUM('EPA Data'!O:O)</f>
        <v>4.9573693630423179E-6</v>
      </c>
      <c r="X166" s="19">
        <f>'EPA Data'!P167/SUM('EPA Data'!P:P)</f>
        <v>6.9900440842547945E-6</v>
      </c>
    </row>
    <row r="167" spans="1:24" x14ac:dyDescent="0.35">
      <c r="A167" s="13" t="s">
        <v>335</v>
      </c>
      <c r="B167" s="13" t="s">
        <v>319</v>
      </c>
      <c r="C167" s="18" t="s">
        <v>336</v>
      </c>
      <c r="D167" s="14">
        <f>SUMIFS('Census Data'!G:G,'Census Data'!$A:$A,$A167)/SUMIFS('Census Data'!$F:$F,'Census Data'!$A:$A,$A167)</f>
        <v>0.50090224856032517</v>
      </c>
      <c r="E167" s="16">
        <f>SUMIFS('Census Data'!H:H,'Census Data'!$A:$A,$A167)/SUMIFS('Census Data'!$F:$F,'Census Data'!$A:$A,$A167)</f>
        <v>0.49909775143967489</v>
      </c>
      <c r="F167" s="14">
        <f>SUM(SUMIFS('Census Data'!I:I,'Census Data'!$A:$A,$A167),SUMIFS('Census Data'!J:J,'Census Data'!$A:$A,$A167))/SUMIFS('Census Data'!$F:$F,'Census Data'!$A:$A,$A167)</f>
        <v>0.8823206356014206</v>
      </c>
      <c r="G167" s="14">
        <f>SUM(SUMIFS('Census Data'!K:K,'Census Data'!$A:$A,$A167),SUMIFS('Census Data'!L:L,'Census Data'!$A:$A,$A167))/SUMIFS('Census Data'!$F:$F,'Census Data'!$A:$A,$A167)</f>
        <v>1.0738065474478134E-2</v>
      </c>
      <c r="H167" s="14">
        <f>SUM(SUMIFS('Census Data'!O:O,'Census Data'!$A:$A,$A167),SUMIFS('Census Data'!P:P,'Census Data'!$A:$A,$A167))/SUMIFS('Census Data'!$F:$F,'Census Data'!$A:$A,$A167)</f>
        <v>4.9976724602356831E-2</v>
      </c>
      <c r="I167" s="16">
        <f t="shared" si="4"/>
        <v>5.696457432174451E-2</v>
      </c>
      <c r="J167" s="14">
        <f>SUM(SUMIFS('Census Data'!W:W,'Census Data'!$A:$A,$A167),SUMIFS('Census Data'!X:X,'Census Data'!$A:$A,$A167))/SUMIFS('Census Data'!$F:$F,'Census Data'!$A:$A,$A167)</f>
        <v>0.13805187536939886</v>
      </c>
      <c r="K167" s="16">
        <f t="shared" si="5"/>
        <v>0.86194812463060111</v>
      </c>
      <c r="L167" s="19">
        <f>'EPA Data'!D168/SUM('EPA Data'!D:D)</f>
        <v>7.1179193331475616E-5</v>
      </c>
      <c r="M167" s="19">
        <f>'EPA Data'!E168/SUM('EPA Data'!E:E)</f>
        <v>2.7337306453726473E-5</v>
      </c>
      <c r="N167" s="19">
        <f>'EPA Data'!F168/SUM('EPA Data'!F:F)</f>
        <v>9.2432321829393527E-6</v>
      </c>
      <c r="O167" s="19">
        <f>'EPA Data'!G168/SUM('EPA Data'!G:G)</f>
        <v>1.2537906907107317E-4</v>
      </c>
      <c r="P167" s="19">
        <f>'EPA Data'!H168/SUM('EPA Data'!H:H)</f>
        <v>9.3161087162193354E-5</v>
      </c>
      <c r="Q167" s="19">
        <f>'EPA Data'!I168/SUM('EPA Data'!I:I)</f>
        <v>1.4119348766666295E-4</v>
      </c>
      <c r="R167" s="19">
        <f>'EPA Data'!J168/SUM('EPA Data'!J:J)</f>
        <v>1.108750726512664E-4</v>
      </c>
      <c r="S167" s="19">
        <f>'EPA Data'!K168/SUM('EPA Data'!K:K)</f>
        <v>3.996580197277349E-5</v>
      </c>
      <c r="T167" s="19">
        <f>'EPA Data'!L168/SUM('EPA Data'!L:L)</f>
        <v>4.1930613237681331E-5</v>
      </c>
      <c r="U167" s="19">
        <f>'EPA Data'!M168/SUM('EPA Data'!M:M)</f>
        <v>8.7254789024514238E-5</v>
      </c>
      <c r="V167" s="19">
        <f>'EPA Data'!N168/SUM('EPA Data'!N:N)</f>
        <v>5.7605248340290364E-5</v>
      </c>
      <c r="W167" s="19">
        <f>'EPA Data'!O168/SUM('EPA Data'!O:O)</f>
        <v>5.6471522174601215E-5</v>
      </c>
      <c r="X167" s="19">
        <f>'EPA Data'!P168/SUM('EPA Data'!P:P)</f>
        <v>8.3700368554980576E-5</v>
      </c>
    </row>
    <row r="168" spans="1:24" x14ac:dyDescent="0.35">
      <c r="A168" s="13" t="s">
        <v>337</v>
      </c>
      <c r="B168" s="13" t="s">
        <v>319</v>
      </c>
      <c r="C168" s="18" t="s">
        <v>338</v>
      </c>
      <c r="D168" s="14">
        <f>SUMIFS('Census Data'!G:G,'Census Data'!$A:$A,$A168)/SUMIFS('Census Data'!$F:$F,'Census Data'!$A:$A,$A168)</f>
        <v>0.50146334789410751</v>
      </c>
      <c r="E168" s="16">
        <f>SUMIFS('Census Data'!H:H,'Census Data'!$A:$A,$A168)/SUMIFS('Census Data'!$F:$F,'Census Data'!$A:$A,$A168)</f>
        <v>0.49853665210589243</v>
      </c>
      <c r="F168" s="14">
        <f>SUM(SUMIFS('Census Data'!I:I,'Census Data'!$A:$A,$A168),SUMIFS('Census Data'!J:J,'Census Data'!$A:$A,$A168))/SUMIFS('Census Data'!$F:$F,'Census Data'!$A:$A,$A168)</f>
        <v>0.75816391479270229</v>
      </c>
      <c r="G168" s="14">
        <f>SUM(SUMIFS('Census Data'!K:K,'Census Data'!$A:$A,$A168),SUMIFS('Census Data'!L:L,'Census Data'!$A:$A,$A168))/SUMIFS('Census Data'!$F:$F,'Census Data'!$A:$A,$A168)</f>
        <v>5.8880915603690492E-2</v>
      </c>
      <c r="H168" s="14">
        <f>SUM(SUMIFS('Census Data'!O:O,'Census Data'!$A:$A,$A168),SUMIFS('Census Data'!P:P,'Census Data'!$A:$A,$A168))/SUMIFS('Census Data'!$F:$F,'Census Data'!$A:$A,$A168)</f>
        <v>0.11627667189479758</v>
      </c>
      <c r="I168" s="16">
        <f t="shared" si="4"/>
        <v>6.6678497708809625E-2</v>
      </c>
      <c r="J168" s="14">
        <f>SUM(SUMIFS('Census Data'!W:W,'Census Data'!$A:$A,$A168),SUMIFS('Census Data'!X:X,'Census Data'!$A:$A,$A168))/SUMIFS('Census Data'!$F:$F,'Census Data'!$A:$A,$A168)</f>
        <v>0.53608798329641916</v>
      </c>
      <c r="K168" s="16">
        <f t="shared" si="5"/>
        <v>0.46391201670358084</v>
      </c>
      <c r="L168" s="19">
        <f>'EPA Data'!D169/SUM('EPA Data'!D:D)</f>
        <v>1.4684096381249458E-3</v>
      </c>
      <c r="M168" s="19">
        <f>'EPA Data'!E169/SUM('EPA Data'!E:E)</f>
        <v>6.1434892616802066E-4</v>
      </c>
      <c r="N168" s="19">
        <f>'EPA Data'!F169/SUM('EPA Data'!F:F)</f>
        <v>1.8353834342387974E-4</v>
      </c>
      <c r="O168" s="19">
        <f>'EPA Data'!G169/SUM('EPA Data'!G:G)</f>
        <v>2.3436818286824818E-3</v>
      </c>
      <c r="P168" s="19">
        <f>'EPA Data'!H169/SUM('EPA Data'!H:H)</f>
        <v>3.6464714173910424E-3</v>
      </c>
      <c r="Q168" s="19">
        <f>'EPA Data'!I169/SUM('EPA Data'!I:I)</f>
        <v>2.9674807113109969E-3</v>
      </c>
      <c r="R168" s="19">
        <f>'EPA Data'!J169/SUM('EPA Data'!J:J)</f>
        <v>1.4485690636213118E-3</v>
      </c>
      <c r="S168" s="19">
        <f>'EPA Data'!K169/SUM('EPA Data'!K:K)</f>
        <v>1.6734979875193433E-3</v>
      </c>
      <c r="T168" s="19">
        <f>'EPA Data'!L169/SUM('EPA Data'!L:L)</f>
        <v>9.4163519906388649E-4</v>
      </c>
      <c r="U168" s="19">
        <f>'EPA Data'!M169/SUM('EPA Data'!M:M)</f>
        <v>1.1043963980189055E-3</v>
      </c>
      <c r="V168" s="19">
        <f>'EPA Data'!N169/SUM('EPA Data'!N:N)</f>
        <v>1.7142677636674639E-3</v>
      </c>
      <c r="W168" s="19">
        <f>'EPA Data'!O169/SUM('EPA Data'!O:O)</f>
        <v>1.0539425445781957E-3</v>
      </c>
      <c r="X168" s="19">
        <f>'EPA Data'!P169/SUM('EPA Data'!P:P)</f>
        <v>3.9162582318479399E-3</v>
      </c>
    </row>
    <row r="169" spans="1:24" x14ac:dyDescent="0.35">
      <c r="A169" s="13" t="s">
        <v>339</v>
      </c>
      <c r="B169" s="13" t="s">
        <v>319</v>
      </c>
      <c r="C169" s="18" t="s">
        <v>340</v>
      </c>
      <c r="D169" s="14">
        <f>SUMIFS('Census Data'!G:G,'Census Data'!$A:$A,$A169)/SUMIFS('Census Data'!$F:$F,'Census Data'!$A:$A,$A169)</f>
        <v>0.51115106669893851</v>
      </c>
      <c r="E169" s="16">
        <f>SUMIFS('Census Data'!H:H,'Census Data'!$A:$A,$A169)/SUMIFS('Census Data'!$F:$F,'Census Data'!$A:$A,$A169)</f>
        <v>0.48884893330106149</v>
      </c>
      <c r="F169" s="14">
        <f>SUM(SUMIFS('Census Data'!I:I,'Census Data'!$A:$A,$A169),SUMIFS('Census Data'!J:J,'Census Data'!$A:$A,$A169))/SUMIFS('Census Data'!$F:$F,'Census Data'!$A:$A,$A169)</f>
        <v>0.89208533591507899</v>
      </c>
      <c r="G169" s="14">
        <f>SUM(SUMIFS('Census Data'!K:K,'Census Data'!$A:$A,$A169),SUMIFS('Census Data'!L:L,'Census Data'!$A:$A,$A169))/SUMIFS('Census Data'!$F:$F,'Census Data'!$A:$A,$A169)</f>
        <v>1.3035510528681581E-2</v>
      </c>
      <c r="H169" s="14">
        <f>SUM(SUMIFS('Census Data'!O:O,'Census Data'!$A:$A,$A169),SUMIFS('Census Data'!P:P,'Census Data'!$A:$A,$A169))/SUMIFS('Census Data'!$F:$F,'Census Data'!$A:$A,$A169)</f>
        <v>2.9459562255800282E-2</v>
      </c>
      <c r="I169" s="16">
        <f t="shared" si="4"/>
        <v>6.5419591300439173E-2</v>
      </c>
      <c r="J169" s="14">
        <f>SUM(SUMIFS('Census Data'!W:W,'Census Data'!$A:$A,$A169),SUMIFS('Census Data'!X:X,'Census Data'!$A:$A,$A169))/SUMIFS('Census Data'!$F:$F,'Census Data'!$A:$A,$A169)</f>
        <v>0.4335603886449293</v>
      </c>
      <c r="K169" s="16">
        <f t="shared" si="5"/>
        <v>0.5664396113550707</v>
      </c>
      <c r="L169" s="19">
        <f>'EPA Data'!D170/SUM('EPA Data'!D:D)</f>
        <v>1.8269268925472563E-5</v>
      </c>
      <c r="M169" s="19">
        <f>'EPA Data'!E170/SUM('EPA Data'!E:E)</f>
        <v>7.2551748113643468E-6</v>
      </c>
      <c r="N169" s="19">
        <f>'EPA Data'!F170/SUM('EPA Data'!F:F)</f>
        <v>1.4984188240616689E-6</v>
      </c>
      <c r="O169" s="19">
        <f>'EPA Data'!G170/SUM('EPA Data'!G:G)</f>
        <v>1.9448699839546422E-5</v>
      </c>
      <c r="P169" s="19">
        <f>'EPA Data'!H170/SUM('EPA Data'!H:H)</f>
        <v>2.1919845902284581E-5</v>
      </c>
      <c r="Q169" s="19">
        <f>'EPA Data'!I170/SUM('EPA Data'!I:I)</f>
        <v>2.3746270074005639E-5</v>
      </c>
      <c r="R169" s="19">
        <f>'EPA Data'!J170/SUM('EPA Data'!J:J)</f>
        <v>1.4323134514039296E-5</v>
      </c>
      <c r="S169" s="19">
        <f>'EPA Data'!K170/SUM('EPA Data'!K:K)</f>
        <v>1.3165166046593167E-5</v>
      </c>
      <c r="T169" s="19">
        <f>'EPA Data'!L170/SUM('EPA Data'!L:L)</f>
        <v>7.8846693720362822E-6</v>
      </c>
      <c r="U169" s="19">
        <f>'EPA Data'!M170/SUM('EPA Data'!M:M)</f>
        <v>1.0952617304871505E-5</v>
      </c>
      <c r="V169" s="19">
        <f>'EPA Data'!N170/SUM('EPA Data'!N:N)</f>
        <v>1.4305809730150533E-5</v>
      </c>
      <c r="W169" s="19">
        <f>'EPA Data'!O170/SUM('EPA Data'!O:O)</f>
        <v>1.0876789346817873E-5</v>
      </c>
      <c r="X169" s="19">
        <f>'EPA Data'!P170/SUM('EPA Data'!P:P)</f>
        <v>2.3293287807856051E-5</v>
      </c>
    </row>
    <row r="170" spans="1:24" x14ac:dyDescent="0.35">
      <c r="A170" s="13" t="s">
        <v>341</v>
      </c>
      <c r="B170" s="13" t="s">
        <v>319</v>
      </c>
      <c r="C170" s="18" t="s">
        <v>342</v>
      </c>
      <c r="D170" s="14">
        <f>SUMIFS('Census Data'!G:G,'Census Data'!$A:$A,$A170)/SUMIFS('Census Data'!$F:$F,'Census Data'!$A:$A,$A170)</f>
        <v>0.4971860298104967</v>
      </c>
      <c r="E170" s="16">
        <f>SUMIFS('Census Data'!H:H,'Census Data'!$A:$A,$A170)/SUMIFS('Census Data'!$F:$F,'Census Data'!$A:$A,$A170)</f>
        <v>0.50281397018950336</v>
      </c>
      <c r="F170" s="14">
        <f>SUM(SUMIFS('Census Data'!I:I,'Census Data'!$A:$A,$A170),SUMIFS('Census Data'!J:J,'Census Data'!$A:$A,$A170))/SUMIFS('Census Data'!$F:$F,'Census Data'!$A:$A,$A170)</f>
        <v>0.82939572921399363</v>
      </c>
      <c r="G170" s="14">
        <f>SUM(SUMIFS('Census Data'!K:K,'Census Data'!$A:$A,$A170),SUMIFS('Census Data'!L:L,'Census Data'!$A:$A,$A170))/SUMIFS('Census Data'!$F:$F,'Census Data'!$A:$A,$A170)</f>
        <v>1.4502205742257917E-2</v>
      </c>
      <c r="H170" s="14">
        <f>SUM(SUMIFS('Census Data'!O:O,'Census Data'!$A:$A,$A170),SUMIFS('Census Data'!P:P,'Census Data'!$A:$A,$A170))/SUMIFS('Census Data'!$F:$F,'Census Data'!$A:$A,$A170)</f>
        <v>2.9253565095044773E-2</v>
      </c>
      <c r="I170" s="16">
        <f t="shared" si="4"/>
        <v>0.12684849994870373</v>
      </c>
      <c r="J170" s="14">
        <f>SUM(SUMIFS('Census Data'!W:W,'Census Data'!$A:$A,$A170),SUMIFS('Census Data'!X:X,'Census Data'!$A:$A,$A170))/SUMIFS('Census Data'!$F:$F,'Census Data'!$A:$A,$A170)</f>
        <v>0.13550292389090002</v>
      </c>
      <c r="K170" s="16">
        <f t="shared" si="5"/>
        <v>0.86449707610909998</v>
      </c>
      <c r="L170" s="19">
        <f>'EPA Data'!D171/SUM('EPA Data'!D:D)</f>
        <v>3.5939429536027002E-5</v>
      </c>
      <c r="M170" s="19">
        <f>'EPA Data'!E171/SUM('EPA Data'!E:E)</f>
        <v>1.2025000005202819E-5</v>
      </c>
      <c r="N170" s="19">
        <f>'EPA Data'!F171/SUM('EPA Data'!F:F)</f>
        <v>3.745676131842923E-6</v>
      </c>
      <c r="O170" s="19">
        <f>'EPA Data'!G171/SUM('EPA Data'!G:G)</f>
        <v>4.0778199538213218E-5</v>
      </c>
      <c r="P170" s="19">
        <f>'EPA Data'!H171/SUM('EPA Data'!H:H)</f>
        <v>6.4426168922959072E-5</v>
      </c>
      <c r="Q170" s="19">
        <f>'EPA Data'!I171/SUM('EPA Data'!I:I)</f>
        <v>8.0733638635318309E-5</v>
      </c>
      <c r="R170" s="19">
        <f>'EPA Data'!J171/SUM('EPA Data'!J:J)</f>
        <v>4.215323040615838E-5</v>
      </c>
      <c r="S170" s="19">
        <f>'EPA Data'!K171/SUM('EPA Data'!K:K)</f>
        <v>4.0104699547394737E-5</v>
      </c>
      <c r="T170" s="19">
        <f>'EPA Data'!L171/SUM('EPA Data'!L:L)</f>
        <v>2.4982411305568471E-5</v>
      </c>
      <c r="U170" s="19">
        <f>'EPA Data'!M171/SUM('EPA Data'!M:M)</f>
        <v>4.1929522228370687E-5</v>
      </c>
      <c r="V170" s="19">
        <f>'EPA Data'!N171/SUM('EPA Data'!N:N)</f>
        <v>3.5836447407189524E-5</v>
      </c>
      <c r="W170" s="19">
        <f>'EPA Data'!O171/SUM('EPA Data'!O:O)</f>
        <v>3.873497318447164E-5</v>
      </c>
      <c r="X170" s="19">
        <f>'EPA Data'!P171/SUM('EPA Data'!P:P)</f>
        <v>5.7804468595289894E-5</v>
      </c>
    </row>
    <row r="171" spans="1:24" x14ac:dyDescent="0.35">
      <c r="A171" s="13" t="s">
        <v>343</v>
      </c>
      <c r="B171" s="13" t="s">
        <v>319</v>
      </c>
      <c r="C171" s="18" t="s">
        <v>344</v>
      </c>
      <c r="D171" s="14">
        <f>SUMIFS('Census Data'!G:G,'Census Data'!$A:$A,$A171)/SUMIFS('Census Data'!$F:$F,'Census Data'!$A:$A,$A171)</f>
        <v>0.51349651945045716</v>
      </c>
      <c r="E171" s="16">
        <f>SUMIFS('Census Data'!H:H,'Census Data'!$A:$A,$A171)/SUMIFS('Census Data'!$F:$F,'Census Data'!$A:$A,$A171)</f>
        <v>0.4865034805495429</v>
      </c>
      <c r="F171" s="14">
        <f>SUM(SUMIFS('Census Data'!I:I,'Census Data'!$A:$A,$A171),SUMIFS('Census Data'!J:J,'Census Data'!$A:$A,$A171))/SUMIFS('Census Data'!$F:$F,'Census Data'!$A:$A,$A171)</f>
        <v>0.90089197776454677</v>
      </c>
      <c r="G171" s="14">
        <f>SUM(SUMIFS('Census Data'!K:K,'Census Data'!$A:$A,$A171),SUMIFS('Census Data'!L:L,'Census Data'!$A:$A,$A171))/SUMIFS('Census Data'!$F:$F,'Census Data'!$A:$A,$A171)</f>
        <v>3.3258584520874948E-2</v>
      </c>
      <c r="H171" s="14">
        <f>SUM(SUMIFS('Census Data'!O:O,'Census Data'!$A:$A,$A171),SUMIFS('Census Data'!P:P,'Census Data'!$A:$A,$A171))/SUMIFS('Census Data'!$F:$F,'Census Data'!$A:$A,$A171)</f>
        <v>2.1589979578550245E-2</v>
      </c>
      <c r="I171" s="16">
        <f t="shared" si="4"/>
        <v>4.4259458136028051E-2</v>
      </c>
      <c r="J171" s="14">
        <f>SUM(SUMIFS('Census Data'!W:W,'Census Data'!$A:$A,$A171),SUMIFS('Census Data'!X:X,'Census Data'!$A:$A,$A171))/SUMIFS('Census Data'!$F:$F,'Census Data'!$A:$A,$A171)</f>
        <v>0.85174138765698637</v>
      </c>
      <c r="K171" s="16">
        <f t="shared" si="5"/>
        <v>0.14825861234301363</v>
      </c>
      <c r="L171" s="19">
        <f>'EPA Data'!D172/SUM('EPA Data'!D:D)</f>
        <v>5.6276636589766714E-5</v>
      </c>
      <c r="M171" s="19">
        <f>'EPA Data'!E172/SUM('EPA Data'!E:E)</f>
        <v>8.9354497604073281E-6</v>
      </c>
      <c r="N171" s="19">
        <f>'EPA Data'!F172/SUM('EPA Data'!F:F)</f>
        <v>1.0092439886996435E-5</v>
      </c>
      <c r="O171" s="19">
        <f>'EPA Data'!G172/SUM('EPA Data'!G:G)</f>
        <v>9.5978721749745874E-5</v>
      </c>
      <c r="P171" s="19">
        <f>'EPA Data'!H172/SUM('EPA Data'!H:H)</f>
        <v>4.9993253769292561E-5</v>
      </c>
      <c r="Q171" s="19">
        <f>'EPA Data'!I172/SUM('EPA Data'!I:I)</f>
        <v>1.5146853317410123E-4</v>
      </c>
      <c r="R171" s="19">
        <f>'EPA Data'!J172/SUM('EPA Data'!J:J)</f>
        <v>6.6281520728809923E-5</v>
      </c>
      <c r="S171" s="19">
        <f>'EPA Data'!K172/SUM('EPA Data'!K:K)</f>
        <v>1.7261002186229733E-5</v>
      </c>
      <c r="T171" s="19">
        <f>'EPA Data'!L172/SUM('EPA Data'!L:L)</f>
        <v>3.4151277580151233E-5</v>
      </c>
      <c r="U171" s="19">
        <f>'EPA Data'!M172/SUM('EPA Data'!M:M)</f>
        <v>2.4679545884567159E-5</v>
      </c>
      <c r="V171" s="19">
        <f>'EPA Data'!N172/SUM('EPA Data'!N:N)</f>
        <v>2.3169870608264874E-5</v>
      </c>
      <c r="W171" s="19">
        <f>'EPA Data'!O172/SUM('EPA Data'!O:O)</f>
        <v>3.9562003421796807E-5</v>
      </c>
      <c r="X171" s="19">
        <f>'EPA Data'!P172/SUM('EPA Data'!P:P)</f>
        <v>3.0251395548175484E-5</v>
      </c>
    </row>
    <row r="172" spans="1:24" x14ac:dyDescent="0.35">
      <c r="A172" s="13" t="s">
        <v>345</v>
      </c>
      <c r="B172" s="13" t="s">
        <v>319</v>
      </c>
      <c r="C172" s="18" t="s">
        <v>346</v>
      </c>
      <c r="D172" s="14">
        <f>SUMIFS('Census Data'!G:G,'Census Data'!$A:$A,$A172)/SUMIFS('Census Data'!$F:$F,'Census Data'!$A:$A,$A172)</f>
        <v>0.50636239352192658</v>
      </c>
      <c r="E172" s="16">
        <f>SUMIFS('Census Data'!H:H,'Census Data'!$A:$A,$A172)/SUMIFS('Census Data'!$F:$F,'Census Data'!$A:$A,$A172)</f>
        <v>0.49363760647807342</v>
      </c>
      <c r="F172" s="14">
        <f>SUM(SUMIFS('Census Data'!I:I,'Census Data'!$A:$A,$A172),SUMIFS('Census Data'!J:J,'Census Data'!$A:$A,$A172))/SUMIFS('Census Data'!$F:$F,'Census Data'!$A:$A,$A172)</f>
        <v>0.79745504259122935</v>
      </c>
      <c r="G172" s="14">
        <f>SUM(SUMIFS('Census Data'!K:K,'Census Data'!$A:$A,$A172),SUMIFS('Census Data'!L:L,'Census Data'!$A:$A,$A172))/SUMIFS('Census Data'!$F:$F,'Census Data'!$A:$A,$A172)</f>
        <v>1.1830897044904826E-2</v>
      </c>
      <c r="H172" s="14">
        <f>SUM(SUMIFS('Census Data'!O:O,'Census Data'!$A:$A,$A172),SUMIFS('Census Data'!P:P,'Census Data'!$A:$A,$A172))/SUMIFS('Census Data'!$F:$F,'Census Data'!$A:$A,$A172)</f>
        <v>1.6458092333578714E-2</v>
      </c>
      <c r="I172" s="16">
        <f t="shared" si="4"/>
        <v>0.17425596803028709</v>
      </c>
      <c r="J172" s="14">
        <f>SUM(SUMIFS('Census Data'!W:W,'Census Data'!$A:$A,$A172),SUMIFS('Census Data'!X:X,'Census Data'!$A:$A,$A172))/SUMIFS('Census Data'!$F:$F,'Census Data'!$A:$A,$A172)</f>
        <v>0.23125460090440636</v>
      </c>
      <c r="K172" s="16">
        <f t="shared" si="5"/>
        <v>0.7687453990955937</v>
      </c>
      <c r="L172" s="19">
        <f>'EPA Data'!D173/SUM('EPA Data'!D:D)</f>
        <v>7.0484964834833725E-6</v>
      </c>
      <c r="M172" s="19">
        <f>'EPA Data'!E173/SUM('EPA Data'!E:E)</f>
        <v>1.1535369255222206E-6</v>
      </c>
      <c r="N172" s="19">
        <f>'EPA Data'!F173/SUM('EPA Data'!F:F)</f>
        <v>1.3013744162362795E-6</v>
      </c>
      <c r="O172" s="19">
        <f>'EPA Data'!G173/SUM('EPA Data'!G:G)</f>
        <v>7.7226903254565102E-6</v>
      </c>
      <c r="P172" s="19">
        <f>'EPA Data'!H173/SUM('EPA Data'!H:H)</f>
        <v>6.2596531411328043E-6</v>
      </c>
      <c r="Q172" s="19">
        <f>'EPA Data'!I173/SUM('EPA Data'!I:I)</f>
        <v>1.7237548930435853E-5</v>
      </c>
      <c r="R172" s="19">
        <f>'EPA Data'!J173/SUM('EPA Data'!J:J)</f>
        <v>6.3791302527458342E-6</v>
      </c>
      <c r="S172" s="19">
        <f>'EPA Data'!K173/SUM('EPA Data'!K:K)</f>
        <v>3.2255662997475391E-6</v>
      </c>
      <c r="T172" s="19">
        <f>'EPA Data'!L173/SUM('EPA Data'!L:L)</f>
        <v>5.3657786743735134E-6</v>
      </c>
      <c r="U172" s="19">
        <f>'EPA Data'!M173/SUM('EPA Data'!M:M)</f>
        <v>3.3591015915858047E-6</v>
      </c>
      <c r="V172" s="19">
        <f>'EPA Data'!N173/SUM('EPA Data'!N:N)</f>
        <v>3.0726220480630819E-6</v>
      </c>
      <c r="W172" s="19">
        <f>'EPA Data'!O173/SUM('EPA Data'!O:O)</f>
        <v>6.3109158648423895E-6</v>
      </c>
      <c r="X172" s="19">
        <f>'EPA Data'!P173/SUM('EPA Data'!P:P)</f>
        <v>6.8238916396451908E-6</v>
      </c>
    </row>
    <row r="173" spans="1:24" x14ac:dyDescent="0.35">
      <c r="A173" s="13" t="s">
        <v>347</v>
      </c>
      <c r="B173" s="13" t="s">
        <v>319</v>
      </c>
      <c r="C173" s="18" t="s">
        <v>348</v>
      </c>
      <c r="D173" s="14">
        <f>SUMIFS('Census Data'!G:G,'Census Data'!$A:$A,$A173)/SUMIFS('Census Data'!$F:$F,'Census Data'!$A:$A,$A173)</f>
        <v>0.51242316292155221</v>
      </c>
      <c r="E173" s="16">
        <f>SUMIFS('Census Data'!H:H,'Census Data'!$A:$A,$A173)/SUMIFS('Census Data'!$F:$F,'Census Data'!$A:$A,$A173)</f>
        <v>0.48757683707844779</v>
      </c>
      <c r="F173" s="14">
        <f>SUM(SUMIFS('Census Data'!I:I,'Census Data'!$A:$A,$A173),SUMIFS('Census Data'!J:J,'Census Data'!$A:$A,$A173))/SUMIFS('Census Data'!$F:$F,'Census Data'!$A:$A,$A173)</f>
        <v>0.81867714294198712</v>
      </c>
      <c r="G173" s="14">
        <f>SUM(SUMIFS('Census Data'!K:K,'Census Data'!$A:$A,$A173),SUMIFS('Census Data'!L:L,'Census Data'!$A:$A,$A173))/SUMIFS('Census Data'!$F:$F,'Census Data'!$A:$A,$A173)</f>
        <v>6.2458412567131055E-2</v>
      </c>
      <c r="H173" s="14">
        <f>SUM(SUMIFS('Census Data'!O:O,'Census Data'!$A:$A,$A173),SUMIFS('Census Data'!P:P,'Census Data'!$A:$A,$A173))/SUMIFS('Census Data'!$F:$F,'Census Data'!$A:$A,$A173)</f>
        <v>5.5665844358241984E-2</v>
      </c>
      <c r="I173" s="16">
        <f t="shared" si="4"/>
        <v>6.3198600132639893E-2</v>
      </c>
      <c r="J173" s="14">
        <f>SUM(SUMIFS('Census Data'!W:W,'Census Data'!$A:$A,$A173),SUMIFS('Census Data'!X:X,'Census Data'!$A:$A,$A173))/SUMIFS('Census Data'!$F:$F,'Census Data'!$A:$A,$A173)</f>
        <v>0.54895741336890924</v>
      </c>
      <c r="K173" s="16">
        <f t="shared" si="5"/>
        <v>0.45104258663109076</v>
      </c>
      <c r="L173" s="19">
        <f>'EPA Data'!D174/SUM('EPA Data'!D:D)</f>
        <v>1.2287331223193743E-3</v>
      </c>
      <c r="M173" s="19">
        <f>'EPA Data'!E174/SUM('EPA Data'!E:E)</f>
        <v>3.7015242435761475E-4</v>
      </c>
      <c r="N173" s="19">
        <f>'EPA Data'!F174/SUM('EPA Data'!F:F)</f>
        <v>1.2269420951314472E-4</v>
      </c>
      <c r="O173" s="19">
        <f>'EPA Data'!G174/SUM('EPA Data'!G:G)</f>
        <v>1.9121592391693678E-3</v>
      </c>
      <c r="P173" s="19">
        <f>'EPA Data'!H174/SUM('EPA Data'!H:H)</f>
        <v>2.4301159814504765E-3</v>
      </c>
      <c r="Q173" s="19">
        <f>'EPA Data'!I174/SUM('EPA Data'!I:I)</f>
        <v>2.5409371741270236E-3</v>
      </c>
      <c r="R173" s="19">
        <f>'EPA Data'!J174/SUM('EPA Data'!J:J)</f>
        <v>1.3558853292801221E-3</v>
      </c>
      <c r="S173" s="19">
        <f>'EPA Data'!K174/SUM('EPA Data'!K:K)</f>
        <v>1.4142370556545813E-3</v>
      </c>
      <c r="T173" s="19">
        <f>'EPA Data'!L174/SUM('EPA Data'!L:L)</f>
        <v>7.8210831799955768E-4</v>
      </c>
      <c r="U173" s="19">
        <f>'EPA Data'!M174/SUM('EPA Data'!M:M)</f>
        <v>7.9830661435844827E-4</v>
      </c>
      <c r="V173" s="19">
        <f>'EPA Data'!N174/SUM('EPA Data'!N:N)</f>
        <v>1.1746036469323705E-3</v>
      </c>
      <c r="W173" s="19">
        <f>'EPA Data'!O174/SUM('EPA Data'!O:O)</f>
        <v>8.9499787674525563E-4</v>
      </c>
      <c r="X173" s="19">
        <f>'EPA Data'!P174/SUM('EPA Data'!P:P)</f>
        <v>2.4862572749191807E-3</v>
      </c>
    </row>
    <row r="174" spans="1:24" x14ac:dyDescent="0.35">
      <c r="A174" s="13" t="s">
        <v>349</v>
      </c>
      <c r="B174" s="13" t="s">
        <v>319</v>
      </c>
      <c r="C174" s="18" t="s">
        <v>350</v>
      </c>
      <c r="D174" s="14">
        <f>SUMIFS('Census Data'!G:G,'Census Data'!$A:$A,$A174)/SUMIFS('Census Data'!$F:$F,'Census Data'!$A:$A,$A174)</f>
        <v>0.55203756410424565</v>
      </c>
      <c r="E174" s="16">
        <f>SUMIFS('Census Data'!H:H,'Census Data'!$A:$A,$A174)/SUMIFS('Census Data'!$F:$F,'Census Data'!$A:$A,$A174)</f>
        <v>0.44796243589575435</v>
      </c>
      <c r="F174" s="14">
        <f>SUM(SUMIFS('Census Data'!I:I,'Census Data'!$A:$A,$A174),SUMIFS('Census Data'!J:J,'Census Data'!$A:$A,$A174))/SUMIFS('Census Data'!$F:$F,'Census Data'!$A:$A,$A174)</f>
        <v>0.81022520100205919</v>
      </c>
      <c r="G174" s="14">
        <f>SUM(SUMIFS('Census Data'!K:K,'Census Data'!$A:$A,$A174),SUMIFS('Census Data'!L:L,'Census Data'!$A:$A,$A174))/SUMIFS('Census Data'!$F:$F,'Census Data'!$A:$A,$A174)</f>
        <v>7.3016539223272961E-2</v>
      </c>
      <c r="H174" s="14">
        <f>SUM(SUMIFS('Census Data'!O:O,'Census Data'!$A:$A,$A174),SUMIFS('Census Data'!P:P,'Census Data'!$A:$A,$A174))/SUMIFS('Census Data'!$F:$F,'Census Data'!$A:$A,$A174)</f>
        <v>4.2908857206563226E-2</v>
      </c>
      <c r="I174" s="16">
        <f t="shared" si="4"/>
        <v>7.3849402568104572E-2</v>
      </c>
      <c r="J174" s="14">
        <f>SUM(SUMIFS('Census Data'!W:W,'Census Data'!$A:$A,$A174),SUMIFS('Census Data'!X:X,'Census Data'!$A:$A,$A174))/SUMIFS('Census Data'!$F:$F,'Census Data'!$A:$A,$A174)</f>
        <v>0.56758653253413427</v>
      </c>
      <c r="K174" s="16">
        <f t="shared" si="5"/>
        <v>0.43241346746586573</v>
      </c>
      <c r="L174" s="19">
        <f>'EPA Data'!D175/SUM('EPA Data'!D:D)</f>
        <v>1.6674874641548539E-4</v>
      </c>
      <c r="M174" s="19">
        <f>'EPA Data'!E175/SUM('EPA Data'!E:E)</f>
        <v>7.6278630332410308E-5</v>
      </c>
      <c r="N174" s="19">
        <f>'EPA Data'!F175/SUM('EPA Data'!F:F)</f>
        <v>1.9879132883936992E-5</v>
      </c>
      <c r="O174" s="19">
        <f>'EPA Data'!G175/SUM('EPA Data'!G:G)</f>
        <v>2.3924840359947332E-4</v>
      </c>
      <c r="P174" s="19">
        <f>'EPA Data'!H175/SUM('EPA Data'!H:H)</f>
        <v>4.9231844788996475E-4</v>
      </c>
      <c r="Q174" s="19">
        <f>'EPA Data'!I175/SUM('EPA Data'!I:I)</f>
        <v>3.3131628331458469E-4</v>
      </c>
      <c r="R174" s="19">
        <f>'EPA Data'!J175/SUM('EPA Data'!J:J)</f>
        <v>1.4127881743956067E-4</v>
      </c>
      <c r="S174" s="19">
        <f>'EPA Data'!K175/SUM('EPA Data'!K:K)</f>
        <v>2.2400809913847067E-4</v>
      </c>
      <c r="T174" s="19">
        <f>'EPA Data'!L175/SUM('EPA Data'!L:L)</f>
        <v>1.1021041749481855E-4</v>
      </c>
      <c r="U174" s="19">
        <f>'EPA Data'!M175/SUM('EPA Data'!M:M)</f>
        <v>1.1258233390086124E-4</v>
      </c>
      <c r="V174" s="19">
        <f>'EPA Data'!N175/SUM('EPA Data'!N:N)</f>
        <v>2.2728917229735023E-4</v>
      </c>
      <c r="W174" s="19">
        <f>'EPA Data'!O175/SUM('EPA Data'!O:O)</f>
        <v>1.2109104607613101E-4</v>
      </c>
      <c r="X174" s="19">
        <f>'EPA Data'!P175/SUM('EPA Data'!P:P)</f>
        <v>6.2334563237024198E-4</v>
      </c>
    </row>
    <row r="175" spans="1:24" x14ac:dyDescent="0.35">
      <c r="A175" s="13" t="s">
        <v>351</v>
      </c>
      <c r="B175" s="13" t="s">
        <v>319</v>
      </c>
      <c r="C175" s="18" t="s">
        <v>352</v>
      </c>
      <c r="D175" s="14">
        <f>SUMIFS('Census Data'!G:G,'Census Data'!$A:$A,$A175)/SUMIFS('Census Data'!$F:$F,'Census Data'!$A:$A,$A175)</f>
        <v>0.50164319248826295</v>
      </c>
      <c r="E175" s="16">
        <f>SUMIFS('Census Data'!H:H,'Census Data'!$A:$A,$A175)/SUMIFS('Census Data'!$F:$F,'Census Data'!$A:$A,$A175)</f>
        <v>0.49835680751173711</v>
      </c>
      <c r="F175" s="14">
        <f>SUM(SUMIFS('Census Data'!I:I,'Census Data'!$A:$A,$A175),SUMIFS('Census Data'!J:J,'Census Data'!$A:$A,$A175))/SUMIFS('Census Data'!$F:$F,'Census Data'!$A:$A,$A175)</f>
        <v>0.86759096244131451</v>
      </c>
      <c r="G175" s="14">
        <f>SUM(SUMIFS('Census Data'!K:K,'Census Data'!$A:$A,$A175),SUMIFS('Census Data'!L:L,'Census Data'!$A:$A,$A175))/SUMIFS('Census Data'!$F:$F,'Census Data'!$A:$A,$A175)</f>
        <v>2.0554577464788733E-2</v>
      </c>
      <c r="H175" s="14">
        <f>SUM(SUMIFS('Census Data'!O:O,'Census Data'!$A:$A,$A175),SUMIFS('Census Data'!P:P,'Census Data'!$A:$A,$A175))/SUMIFS('Census Data'!$F:$F,'Census Data'!$A:$A,$A175)</f>
        <v>1.431924882629108E-2</v>
      </c>
      <c r="I175" s="16">
        <f t="shared" si="4"/>
        <v>9.753521126760567E-2</v>
      </c>
      <c r="J175" s="14">
        <f>SUM(SUMIFS('Census Data'!W:W,'Census Data'!$A:$A,$A175),SUMIFS('Census Data'!X:X,'Census Data'!$A:$A,$A175))/SUMIFS('Census Data'!$F:$F,'Census Data'!$A:$A,$A175)</f>
        <v>0.22610035211267607</v>
      </c>
      <c r="K175" s="16">
        <f t="shared" si="5"/>
        <v>0.7738996478873239</v>
      </c>
      <c r="L175" s="19">
        <f>'EPA Data'!D176/SUM('EPA Data'!D:D)</f>
        <v>2.9889989632577002E-5</v>
      </c>
      <c r="M175" s="19">
        <f>'EPA Data'!E176/SUM('EPA Data'!E:E)</f>
        <v>1.0895918609102401E-5</v>
      </c>
      <c r="N175" s="19">
        <f>'EPA Data'!F176/SUM('EPA Data'!F:F)</f>
        <v>2.5376916523260862E-6</v>
      </c>
      <c r="O175" s="19">
        <f>'EPA Data'!G176/SUM('EPA Data'!G:G)</f>
        <v>3.3855256447169402E-5</v>
      </c>
      <c r="P175" s="19">
        <f>'EPA Data'!H176/SUM('EPA Data'!H:H)</f>
        <v>4.0955601123207699E-5</v>
      </c>
      <c r="Q175" s="19">
        <f>'EPA Data'!I176/SUM('EPA Data'!I:I)</f>
        <v>4.0703508563967448E-5</v>
      </c>
      <c r="R175" s="19">
        <f>'EPA Data'!J176/SUM('EPA Data'!J:J)</f>
        <v>2.494351994410823E-5</v>
      </c>
      <c r="S175" s="19">
        <f>'EPA Data'!K176/SUM('EPA Data'!K:K)</f>
        <v>2.2104422612984437E-5</v>
      </c>
      <c r="T175" s="19">
        <f>'EPA Data'!L176/SUM('EPA Data'!L:L)</f>
        <v>1.2996652578079011E-5</v>
      </c>
      <c r="U175" s="19">
        <f>'EPA Data'!M176/SUM('EPA Data'!M:M)</f>
        <v>2.6062353921780286E-5</v>
      </c>
      <c r="V175" s="19">
        <f>'EPA Data'!N176/SUM('EPA Data'!N:N)</f>
        <v>2.4364064710274566E-5</v>
      </c>
      <c r="W175" s="19">
        <f>'EPA Data'!O176/SUM('EPA Data'!O:O)</f>
        <v>1.7131206785472618E-5</v>
      </c>
      <c r="X175" s="19">
        <f>'EPA Data'!P176/SUM('EPA Data'!P:P)</f>
        <v>3.2042140782669318E-5</v>
      </c>
    </row>
    <row r="176" spans="1:24" x14ac:dyDescent="0.35">
      <c r="A176" s="13" t="s">
        <v>353</v>
      </c>
      <c r="B176" s="13" t="s">
        <v>319</v>
      </c>
      <c r="C176" s="18" t="s">
        <v>354</v>
      </c>
      <c r="D176" s="14">
        <f>SUMIFS('Census Data'!G:G,'Census Data'!$A:$A,$A176)/SUMIFS('Census Data'!$F:$F,'Census Data'!$A:$A,$A176)</f>
        <v>0.637094064094339</v>
      </c>
      <c r="E176" s="16">
        <f>SUMIFS('Census Data'!H:H,'Census Data'!$A:$A,$A176)/SUMIFS('Census Data'!$F:$F,'Census Data'!$A:$A,$A176)</f>
        <v>0.36290593590566095</v>
      </c>
      <c r="F176" s="14">
        <f>SUM(SUMIFS('Census Data'!I:I,'Census Data'!$A:$A,$A176),SUMIFS('Census Data'!J:J,'Census Data'!$A:$A,$A176))/SUMIFS('Census Data'!$F:$F,'Census Data'!$A:$A,$A176)</f>
        <v>0.80597562093300334</v>
      </c>
      <c r="G176" s="14">
        <f>SUM(SUMIFS('Census Data'!K:K,'Census Data'!$A:$A,$A176),SUMIFS('Census Data'!L:L,'Census Data'!$A:$A,$A176))/SUMIFS('Census Data'!$F:$F,'Census Data'!$A:$A,$A176)</f>
        <v>8.7862401857452727E-2</v>
      </c>
      <c r="H176" s="14">
        <f>SUM(SUMIFS('Census Data'!O:O,'Census Data'!$A:$A,$A176),SUMIFS('Census Data'!P:P,'Census Data'!$A:$A,$A176))/SUMIFS('Census Data'!$F:$F,'Census Data'!$A:$A,$A176)</f>
        <v>1.6191610912534751E-2</v>
      </c>
      <c r="I176" s="16">
        <f t="shared" si="4"/>
        <v>8.9970366297009163E-2</v>
      </c>
      <c r="J176" s="14">
        <f>SUM(SUMIFS('Census Data'!W:W,'Census Data'!$A:$A,$A176),SUMIFS('Census Data'!X:X,'Census Data'!$A:$A,$A176))/SUMIFS('Census Data'!$F:$F,'Census Data'!$A:$A,$A176)</f>
        <v>0.22882106742431185</v>
      </c>
      <c r="K176" s="16">
        <f t="shared" si="5"/>
        <v>0.77117893257568815</v>
      </c>
      <c r="L176" s="19">
        <f>'EPA Data'!D177/SUM('EPA Data'!D:D)</f>
        <v>3.9247552177894624E-6</v>
      </c>
      <c r="M176" s="19">
        <f>'EPA Data'!E177/SUM('EPA Data'!E:E)</f>
        <v>1.9704184135424822E-6</v>
      </c>
      <c r="N176" s="19">
        <f>'EPA Data'!F177/SUM('EPA Data'!F:F)</f>
        <v>9.7387980507155482E-7</v>
      </c>
      <c r="O176" s="19">
        <f>'EPA Data'!G177/SUM('EPA Data'!G:G)</f>
        <v>6.2700320799476402E-6</v>
      </c>
      <c r="P176" s="19">
        <f>'EPA Data'!H177/SUM('EPA Data'!H:H)</f>
        <v>7.4023285357855944E-6</v>
      </c>
      <c r="Q176" s="19">
        <f>'EPA Data'!I177/SUM('EPA Data'!I:I)</f>
        <v>1.3156626513825534E-5</v>
      </c>
      <c r="R176" s="19">
        <f>'EPA Data'!J177/SUM('EPA Data'!J:J)</f>
        <v>5.6182210832061435E-6</v>
      </c>
      <c r="S176" s="19">
        <f>'EPA Data'!K177/SUM('EPA Data'!K:K)</f>
        <v>3.2391647834702698E-6</v>
      </c>
      <c r="T176" s="19">
        <f>'EPA Data'!L177/SUM('EPA Data'!L:L)</f>
        <v>4.1360731062032665E-6</v>
      </c>
      <c r="U176" s="19">
        <f>'EPA Data'!M177/SUM('EPA Data'!M:M)</f>
        <v>6.090076804046146E-6</v>
      </c>
      <c r="V176" s="19">
        <f>'EPA Data'!N177/SUM('EPA Data'!N:N)</f>
        <v>4.0915331186768384E-6</v>
      </c>
      <c r="W176" s="19">
        <f>'EPA Data'!O177/SUM('EPA Data'!O:O)</f>
        <v>8.1514116948906728E-6</v>
      </c>
      <c r="X176" s="19">
        <f>'EPA Data'!P177/SUM('EPA Data'!P:P)</f>
        <v>8.7942285625098178E-6</v>
      </c>
    </row>
    <row r="177" spans="1:24" x14ac:dyDescent="0.35">
      <c r="A177" s="13" t="s">
        <v>355</v>
      </c>
      <c r="B177" s="13" t="s">
        <v>319</v>
      </c>
      <c r="C177" s="18" t="s">
        <v>356</v>
      </c>
      <c r="D177" s="14">
        <f>SUMIFS('Census Data'!G:G,'Census Data'!$A:$A,$A177)/SUMIFS('Census Data'!$F:$F,'Census Data'!$A:$A,$A177)</f>
        <v>0.49606370137096395</v>
      </c>
      <c r="E177" s="16">
        <f>SUMIFS('Census Data'!H:H,'Census Data'!$A:$A,$A177)/SUMIFS('Census Data'!$F:$F,'Census Data'!$A:$A,$A177)</f>
        <v>0.50393629862903611</v>
      </c>
      <c r="F177" s="14">
        <f>SUM(SUMIFS('Census Data'!I:I,'Census Data'!$A:$A,$A177),SUMIFS('Census Data'!J:J,'Census Data'!$A:$A,$A177))/SUMIFS('Census Data'!$F:$F,'Census Data'!$A:$A,$A177)</f>
        <v>0.70073535227166517</v>
      </c>
      <c r="G177" s="14">
        <f>SUM(SUMIFS('Census Data'!K:K,'Census Data'!$A:$A,$A177),SUMIFS('Census Data'!L:L,'Census Data'!$A:$A,$A177))/SUMIFS('Census Data'!$F:$F,'Census Data'!$A:$A,$A177)</f>
        <v>9.0848330373470038E-2</v>
      </c>
      <c r="H177" s="14">
        <f>SUM(SUMIFS('Census Data'!O:O,'Census Data'!$A:$A,$A177),SUMIFS('Census Data'!P:P,'Census Data'!$A:$A,$A177))/SUMIFS('Census Data'!$F:$F,'Census Data'!$A:$A,$A177)</f>
        <v>0.15754181955299273</v>
      </c>
      <c r="I177" s="16">
        <f t="shared" si="4"/>
        <v>5.0874497801872032E-2</v>
      </c>
      <c r="J177" s="14">
        <f>SUM(SUMIFS('Census Data'!W:W,'Census Data'!$A:$A,$A177),SUMIFS('Census Data'!X:X,'Census Data'!$A:$A,$A177))/SUMIFS('Census Data'!$F:$F,'Census Data'!$A:$A,$A177)</f>
        <v>0.4797805586911732</v>
      </c>
      <c r="K177" s="16">
        <f t="shared" si="5"/>
        <v>0.5202194413088268</v>
      </c>
      <c r="L177" s="19">
        <f>'EPA Data'!D178/SUM('EPA Data'!D:D)</f>
        <v>1.1484489776325345E-2</v>
      </c>
      <c r="M177" s="19">
        <f>'EPA Data'!E178/SUM('EPA Data'!E:E)</f>
        <v>2.3555396460740652E-3</v>
      </c>
      <c r="N177" s="19">
        <f>'EPA Data'!F178/SUM('EPA Data'!F:F)</f>
        <v>6.0381681785254965E-4</v>
      </c>
      <c r="O177" s="19">
        <f>'EPA Data'!G178/SUM('EPA Data'!G:G)</f>
        <v>3.0383071506217291E-2</v>
      </c>
      <c r="P177" s="19">
        <f>'EPA Data'!H178/SUM('EPA Data'!H:H)</f>
        <v>1.5679007099994834E-2</v>
      </c>
      <c r="Q177" s="19">
        <f>'EPA Data'!I178/SUM('EPA Data'!I:I)</f>
        <v>2.0363761574104355E-2</v>
      </c>
      <c r="R177" s="19">
        <f>'EPA Data'!J178/SUM('EPA Data'!J:J)</f>
        <v>2.1924084175950032E-2</v>
      </c>
      <c r="S177" s="19">
        <f>'EPA Data'!K178/SUM('EPA Data'!K:K)</f>
        <v>6.4802509920682668E-3</v>
      </c>
      <c r="T177" s="19">
        <f>'EPA Data'!L178/SUM('EPA Data'!L:L)</f>
        <v>4.3478731187813402E-3</v>
      </c>
      <c r="U177" s="19">
        <f>'EPA Data'!M178/SUM('EPA Data'!M:M)</f>
        <v>9.1484823391063484E-3</v>
      </c>
      <c r="V177" s="19">
        <f>'EPA Data'!N178/SUM('EPA Data'!N:N)</f>
        <v>8.4903880863170279E-3</v>
      </c>
      <c r="W177" s="19">
        <f>'EPA Data'!O178/SUM('EPA Data'!O:O)</f>
        <v>5.8081008585996012E-3</v>
      </c>
      <c r="X177" s="19">
        <f>'EPA Data'!P178/SUM('EPA Data'!P:P)</f>
        <v>5.950075415178376E-3</v>
      </c>
    </row>
    <row r="178" spans="1:24" x14ac:dyDescent="0.35">
      <c r="A178" s="13" t="s">
        <v>357</v>
      </c>
      <c r="B178" s="13" t="s">
        <v>319</v>
      </c>
      <c r="C178" s="18" t="s">
        <v>358</v>
      </c>
      <c r="D178" s="14">
        <f>SUMIFS('Census Data'!G:G,'Census Data'!$A:$A,$A178)/SUMIFS('Census Data'!$F:$F,'Census Data'!$A:$A,$A178)</f>
        <v>0.48672067990118906</v>
      </c>
      <c r="E178" s="16">
        <f>SUMIFS('Census Data'!H:H,'Census Data'!$A:$A,$A178)/SUMIFS('Census Data'!$F:$F,'Census Data'!$A:$A,$A178)</f>
        <v>0.51327932009881094</v>
      </c>
      <c r="F178" s="14">
        <f>SUM(SUMIFS('Census Data'!I:I,'Census Data'!$A:$A,$A178),SUMIFS('Census Data'!J:J,'Census Data'!$A:$A,$A178))/SUMIFS('Census Data'!$F:$F,'Census Data'!$A:$A,$A178)</f>
        <v>0.85694812425603806</v>
      </c>
      <c r="G178" s="14">
        <f>SUM(SUMIFS('Census Data'!K:K,'Census Data'!$A:$A,$A178),SUMIFS('Census Data'!L:L,'Census Data'!$A:$A,$A178))/SUMIFS('Census Data'!$F:$F,'Census Data'!$A:$A,$A178)</f>
        <v>4.1591470516709542E-2</v>
      </c>
      <c r="H178" s="14">
        <f>SUM(SUMIFS('Census Data'!O:O,'Census Data'!$A:$A,$A178),SUMIFS('Census Data'!P:P,'Census Data'!$A:$A,$A178))/SUMIFS('Census Data'!$F:$F,'Census Data'!$A:$A,$A178)</f>
        <v>2.607226510002688E-2</v>
      </c>
      <c r="I178" s="16">
        <f t="shared" si="4"/>
        <v>7.53881401272255E-2</v>
      </c>
      <c r="J178" s="14">
        <f>SUM(SUMIFS('Census Data'!W:W,'Census Data'!$A:$A,$A178),SUMIFS('Census Data'!X:X,'Census Data'!$A:$A,$A178))/SUMIFS('Census Data'!$F:$F,'Census Data'!$A:$A,$A178)</f>
        <v>0.59623827260044282</v>
      </c>
      <c r="K178" s="16">
        <f t="shared" si="5"/>
        <v>0.40376172739955718</v>
      </c>
      <c r="L178" s="19">
        <f>'EPA Data'!D179/SUM('EPA Data'!D:D)</f>
        <v>1.3828820429564128E-4</v>
      </c>
      <c r="M178" s="19">
        <f>'EPA Data'!E179/SUM('EPA Data'!E:E)</f>
        <v>5.7647347107348349E-5</v>
      </c>
      <c r="N178" s="19">
        <f>'EPA Data'!F179/SUM('EPA Data'!F:F)</f>
        <v>2.0230154893622472E-5</v>
      </c>
      <c r="O178" s="19">
        <f>'EPA Data'!G179/SUM('EPA Data'!G:G)</f>
        <v>2.5109993185054119E-4</v>
      </c>
      <c r="P178" s="19">
        <f>'EPA Data'!H179/SUM('EPA Data'!H:H)</f>
        <v>3.4161523247265238E-4</v>
      </c>
      <c r="Q178" s="19">
        <f>'EPA Data'!I179/SUM('EPA Data'!I:I)</f>
        <v>2.9522713700045824E-4</v>
      </c>
      <c r="R178" s="19">
        <f>'EPA Data'!J179/SUM('EPA Data'!J:J)</f>
        <v>1.5670052851938948E-4</v>
      </c>
      <c r="S178" s="19">
        <f>'EPA Data'!K179/SUM('EPA Data'!K:K)</f>
        <v>1.3488153449455506E-4</v>
      </c>
      <c r="T178" s="19">
        <f>'EPA Data'!L179/SUM('EPA Data'!L:L)</f>
        <v>9.9562297920877685E-5</v>
      </c>
      <c r="U178" s="19">
        <f>'EPA Data'!M179/SUM('EPA Data'!M:M)</f>
        <v>1.150109151878079E-4</v>
      </c>
      <c r="V178" s="19">
        <f>'EPA Data'!N179/SUM('EPA Data'!N:N)</f>
        <v>1.5107942832275764E-4</v>
      </c>
      <c r="W178" s="19">
        <f>'EPA Data'!O179/SUM('EPA Data'!O:O)</f>
        <v>1.1435196517360103E-4</v>
      </c>
      <c r="X178" s="19">
        <f>'EPA Data'!P179/SUM('EPA Data'!P:P)</f>
        <v>3.8002786504770476E-4</v>
      </c>
    </row>
    <row r="179" spans="1:24" x14ac:dyDescent="0.35">
      <c r="A179" s="13" t="s">
        <v>359</v>
      </c>
      <c r="B179" s="13" t="s">
        <v>319</v>
      </c>
      <c r="C179" s="18" t="s">
        <v>360</v>
      </c>
      <c r="D179" s="14">
        <f>SUMIFS('Census Data'!G:G,'Census Data'!$A:$A,$A179)/SUMIFS('Census Data'!$F:$F,'Census Data'!$A:$A,$A179)</f>
        <v>0.49291516881988101</v>
      </c>
      <c r="E179" s="16">
        <f>SUMIFS('Census Data'!H:H,'Census Data'!$A:$A,$A179)/SUMIFS('Census Data'!$F:$F,'Census Data'!$A:$A,$A179)</f>
        <v>0.50708483118011904</v>
      </c>
      <c r="F179" s="14">
        <f>SUM(SUMIFS('Census Data'!I:I,'Census Data'!$A:$A,$A179),SUMIFS('Census Data'!J:J,'Census Data'!$A:$A,$A179))/SUMIFS('Census Data'!$F:$F,'Census Data'!$A:$A,$A179)</f>
        <v>0.85100316025022782</v>
      </c>
      <c r="G179" s="14">
        <f>SUM(SUMIFS('Census Data'!K:K,'Census Data'!$A:$A,$A179),SUMIFS('Census Data'!L:L,'Census Data'!$A:$A,$A179))/SUMIFS('Census Data'!$F:$F,'Census Data'!$A:$A,$A179)</f>
        <v>2.7428227248295026E-2</v>
      </c>
      <c r="H179" s="14">
        <f>SUM(SUMIFS('Census Data'!O:O,'Census Data'!$A:$A,$A179),SUMIFS('Census Data'!P:P,'Census Data'!$A:$A,$A179))/SUMIFS('Census Data'!$F:$F,'Census Data'!$A:$A,$A179)</f>
        <v>6.5606642243663305E-2</v>
      </c>
      <c r="I179" s="16">
        <f t="shared" si="4"/>
        <v>5.5961970257813798E-2</v>
      </c>
      <c r="J179" s="14">
        <f>SUM(SUMIFS('Census Data'!W:W,'Census Data'!$A:$A,$A179),SUMIFS('Census Data'!X:X,'Census Data'!$A:$A,$A179))/SUMIFS('Census Data'!$F:$F,'Census Data'!$A:$A,$A179)</f>
        <v>0.18804441886086132</v>
      </c>
      <c r="K179" s="16">
        <f t="shared" si="5"/>
        <v>0.81195558113913868</v>
      </c>
      <c r="L179" s="19">
        <f>'EPA Data'!D180/SUM('EPA Data'!D:D)</f>
        <v>9.6641917669900083E-5</v>
      </c>
      <c r="M179" s="19">
        <f>'EPA Data'!E180/SUM('EPA Data'!E:E)</f>
        <v>5.0310116585293907E-5</v>
      </c>
      <c r="N179" s="19">
        <f>'EPA Data'!F180/SUM('EPA Data'!F:F)</f>
        <v>1.0856358794898134E-5</v>
      </c>
      <c r="O179" s="19">
        <f>'EPA Data'!G180/SUM('EPA Data'!G:G)</f>
        <v>1.8636011992920605E-4</v>
      </c>
      <c r="P179" s="19">
        <f>'EPA Data'!H180/SUM('EPA Data'!H:H)</f>
        <v>2.9807618550912714E-4</v>
      </c>
      <c r="Q179" s="19">
        <f>'EPA Data'!I180/SUM('EPA Data'!I:I)</f>
        <v>2.6033514978487265E-4</v>
      </c>
      <c r="R179" s="19">
        <f>'EPA Data'!J180/SUM('EPA Data'!J:J)</f>
        <v>1.5829534976649441E-4</v>
      </c>
      <c r="S179" s="19">
        <f>'EPA Data'!K180/SUM('EPA Data'!K:K)</f>
        <v>1.1954788420250529E-4</v>
      </c>
      <c r="T179" s="19">
        <f>'EPA Data'!L180/SUM('EPA Data'!L:L)</f>
        <v>5.3062613900826829E-5</v>
      </c>
      <c r="U179" s="19">
        <f>'EPA Data'!M180/SUM('EPA Data'!M:M)</f>
        <v>1.0663751777417349E-4</v>
      </c>
      <c r="V179" s="19">
        <f>'EPA Data'!N180/SUM('EPA Data'!N:N)</f>
        <v>1.4580244869195249E-4</v>
      </c>
      <c r="W179" s="19">
        <f>'EPA Data'!O180/SUM('EPA Data'!O:O)</f>
        <v>6.175707881768835E-5</v>
      </c>
      <c r="X179" s="19">
        <f>'EPA Data'!P180/SUM('EPA Data'!P:P)</f>
        <v>1.1013651545280032E-4</v>
      </c>
    </row>
    <row r="180" spans="1:24" x14ac:dyDescent="0.35">
      <c r="A180" s="13" t="s">
        <v>361</v>
      </c>
      <c r="B180" s="13" t="s">
        <v>319</v>
      </c>
      <c r="C180" s="18" t="s">
        <v>362</v>
      </c>
      <c r="D180" s="14">
        <f>SUMIFS('Census Data'!G:G,'Census Data'!$A:$A,$A180)/SUMIFS('Census Data'!$F:$F,'Census Data'!$A:$A,$A180)</f>
        <v>0.50472965082330956</v>
      </c>
      <c r="E180" s="16">
        <f>SUMIFS('Census Data'!H:H,'Census Data'!$A:$A,$A180)/SUMIFS('Census Data'!$F:$F,'Census Data'!$A:$A,$A180)</f>
        <v>0.49527034917669044</v>
      </c>
      <c r="F180" s="14">
        <f>SUM(SUMIFS('Census Data'!I:I,'Census Data'!$A:$A,$A180),SUMIFS('Census Data'!J:J,'Census Data'!$A:$A,$A180))/SUMIFS('Census Data'!$F:$F,'Census Data'!$A:$A,$A180)</f>
        <v>0.89466308536727779</v>
      </c>
      <c r="G180" s="14">
        <f>SUM(SUMIFS('Census Data'!K:K,'Census Data'!$A:$A,$A180),SUMIFS('Census Data'!L:L,'Census Data'!$A:$A,$A180))/SUMIFS('Census Data'!$F:$F,'Census Data'!$A:$A,$A180)</f>
        <v>1.1970103935536611E-2</v>
      </c>
      <c r="H180" s="14">
        <f>SUM(SUMIFS('Census Data'!O:O,'Census Data'!$A:$A,$A180),SUMIFS('Census Data'!P:P,'Census Data'!$A:$A,$A180))/SUMIFS('Census Data'!$F:$F,'Census Data'!$A:$A,$A180)</f>
        <v>1.5940674997080462E-2</v>
      </c>
      <c r="I180" s="16">
        <f t="shared" si="4"/>
        <v>7.7426135700105148E-2</v>
      </c>
      <c r="J180" s="14">
        <f>SUM(SUMIFS('Census Data'!W:W,'Census Data'!$A:$A,$A180),SUMIFS('Census Data'!X:X,'Census Data'!$A:$A,$A180))/SUMIFS('Census Data'!$F:$F,'Census Data'!$A:$A,$A180)</f>
        <v>0.1249562069368212</v>
      </c>
      <c r="K180" s="16">
        <f t="shared" si="5"/>
        <v>0.87504379306317881</v>
      </c>
      <c r="L180" s="19">
        <f>'EPA Data'!D181/SUM('EPA Data'!D:D)</f>
        <v>6.8357025504600123E-6</v>
      </c>
      <c r="M180" s="19">
        <f>'EPA Data'!E181/SUM('EPA Data'!E:E)</f>
        <v>2.6883024154423703E-6</v>
      </c>
      <c r="N180" s="19">
        <f>'EPA Data'!F181/SUM('EPA Data'!F:F)</f>
        <v>9.5823077338218605E-7</v>
      </c>
      <c r="O180" s="19">
        <f>'EPA Data'!G181/SUM('EPA Data'!G:G)</f>
        <v>1.0836213648228494E-5</v>
      </c>
      <c r="P180" s="19">
        <f>'EPA Data'!H181/SUM('EPA Data'!H:H)</f>
        <v>1.3076218812459389E-5</v>
      </c>
      <c r="Q180" s="19">
        <f>'EPA Data'!I181/SUM('EPA Data'!I:I)</f>
        <v>1.4201506039339702E-5</v>
      </c>
      <c r="R180" s="19">
        <f>'EPA Data'!J181/SUM('EPA Data'!J:J)</f>
        <v>6.9193326053083585E-6</v>
      </c>
      <c r="S180" s="19">
        <f>'EPA Data'!K181/SUM('EPA Data'!K:K)</f>
        <v>4.960647145322655E-6</v>
      </c>
      <c r="T180" s="19">
        <f>'EPA Data'!L181/SUM('EPA Data'!L:L)</f>
        <v>4.6266055475924112E-6</v>
      </c>
      <c r="U180" s="19">
        <f>'EPA Data'!M181/SUM('EPA Data'!M:M)</f>
        <v>5.5823689164788663E-6</v>
      </c>
      <c r="V180" s="19">
        <f>'EPA Data'!N181/SUM('EPA Data'!N:N)</f>
        <v>6.1670196173199929E-6</v>
      </c>
      <c r="W180" s="19">
        <f>'EPA Data'!O181/SUM('EPA Data'!O:O)</f>
        <v>5.8159459742212287E-6</v>
      </c>
      <c r="X180" s="19">
        <f>'EPA Data'!P181/SUM('EPA Data'!P:P)</f>
        <v>1.5151341748011185E-5</v>
      </c>
    </row>
    <row r="181" spans="1:24" x14ac:dyDescent="0.35">
      <c r="A181" s="13" t="s">
        <v>363</v>
      </c>
      <c r="B181" s="13" t="s">
        <v>319</v>
      </c>
      <c r="C181" s="18" t="s">
        <v>364</v>
      </c>
      <c r="D181" s="14">
        <f>SUMIFS('Census Data'!G:G,'Census Data'!$A:$A,$A181)/SUMIFS('Census Data'!$F:$F,'Census Data'!$A:$A,$A181)</f>
        <v>0.49807839283764604</v>
      </c>
      <c r="E181" s="16">
        <f>SUMIFS('Census Data'!H:H,'Census Data'!$A:$A,$A181)/SUMIFS('Census Data'!$F:$F,'Census Data'!$A:$A,$A181)</f>
        <v>0.50192160716235401</v>
      </c>
      <c r="F181" s="14">
        <f>SUM(SUMIFS('Census Data'!I:I,'Census Data'!$A:$A,$A181),SUMIFS('Census Data'!J:J,'Census Data'!$A:$A,$A181))/SUMIFS('Census Data'!$F:$F,'Census Data'!$A:$A,$A181)</f>
        <v>0.85914401135495144</v>
      </c>
      <c r="G181" s="14">
        <f>SUM(SUMIFS('Census Data'!K:K,'Census Data'!$A:$A,$A181),SUMIFS('Census Data'!L:L,'Census Data'!$A:$A,$A181))/SUMIFS('Census Data'!$F:$F,'Census Data'!$A:$A,$A181)</f>
        <v>1.0721694508134075E-2</v>
      </c>
      <c r="H181" s="14">
        <f>SUM(SUMIFS('Census Data'!O:O,'Census Data'!$A:$A,$A181),SUMIFS('Census Data'!P:P,'Census Data'!$A:$A,$A181))/SUMIFS('Census Data'!$F:$F,'Census Data'!$A:$A,$A181)</f>
        <v>2.2447865487498636E-2</v>
      </c>
      <c r="I181" s="16">
        <f t="shared" si="4"/>
        <v>0.1076864286494158</v>
      </c>
      <c r="J181" s="14">
        <f>SUM(SUMIFS('Census Data'!W:W,'Census Data'!$A:$A,$A181),SUMIFS('Census Data'!X:X,'Census Data'!$A:$A,$A181))/SUMIFS('Census Data'!$F:$F,'Census Data'!$A:$A,$A181)</f>
        <v>0.26106561851730536</v>
      </c>
      <c r="K181" s="16">
        <f t="shared" si="5"/>
        <v>0.73893438148269464</v>
      </c>
      <c r="L181" s="19">
        <f>'EPA Data'!D182/SUM('EPA Data'!D:D)</f>
        <v>4.1514107837621946E-5</v>
      </c>
      <c r="M181" s="19">
        <f>'EPA Data'!E182/SUM('EPA Data'!E:E)</f>
        <v>1.5446709890326695E-5</v>
      </c>
      <c r="N181" s="19">
        <f>'EPA Data'!F182/SUM('EPA Data'!F:F)</f>
        <v>3.9967743088289132E-6</v>
      </c>
      <c r="O181" s="19">
        <f>'EPA Data'!G182/SUM('EPA Data'!G:G)</f>
        <v>4.4006274809750536E-5</v>
      </c>
      <c r="P181" s="19">
        <f>'EPA Data'!H182/SUM('EPA Data'!H:H)</f>
        <v>6.7265929512623393E-5</v>
      </c>
      <c r="Q181" s="19">
        <f>'EPA Data'!I182/SUM('EPA Data'!I:I)</f>
        <v>7.5992772186477832E-5</v>
      </c>
      <c r="R181" s="19">
        <f>'EPA Data'!J182/SUM('EPA Data'!J:J)</f>
        <v>3.3083230799826748E-5</v>
      </c>
      <c r="S181" s="19">
        <f>'EPA Data'!K182/SUM('EPA Data'!K:K)</f>
        <v>3.508820156452132E-5</v>
      </c>
      <c r="T181" s="19">
        <f>'EPA Data'!L182/SUM('EPA Data'!L:L)</f>
        <v>2.3527667246903177E-5</v>
      </c>
      <c r="U181" s="19">
        <f>'EPA Data'!M182/SUM('EPA Data'!M:M)</f>
        <v>3.7111805501713112E-5</v>
      </c>
      <c r="V181" s="19">
        <f>'EPA Data'!N182/SUM('EPA Data'!N:N)</f>
        <v>3.7593298703415847E-5</v>
      </c>
      <c r="W181" s="19">
        <f>'EPA Data'!O182/SUM('EPA Data'!O:O)</f>
        <v>3.4466130296016555E-5</v>
      </c>
      <c r="X181" s="19">
        <f>'EPA Data'!P182/SUM('EPA Data'!P:P)</f>
        <v>5.4801750492667455E-5</v>
      </c>
    </row>
    <row r="182" spans="1:24" x14ac:dyDescent="0.35">
      <c r="A182" s="13" t="s">
        <v>365</v>
      </c>
      <c r="B182" s="13" t="s">
        <v>319</v>
      </c>
      <c r="C182" s="18" t="s">
        <v>366</v>
      </c>
      <c r="D182" s="14">
        <f>SUMIFS('Census Data'!G:G,'Census Data'!$A:$A,$A182)/SUMIFS('Census Data'!$F:$F,'Census Data'!$A:$A,$A182)</f>
        <v>0.50702512401984312</v>
      </c>
      <c r="E182" s="16">
        <f>SUMIFS('Census Data'!H:H,'Census Data'!$A:$A,$A182)/SUMIFS('Census Data'!$F:$F,'Census Data'!$A:$A,$A182)</f>
        <v>0.49297487598015682</v>
      </c>
      <c r="F182" s="14">
        <f>SUM(SUMIFS('Census Data'!I:I,'Census Data'!$A:$A,$A182),SUMIFS('Census Data'!J:J,'Census Data'!$A:$A,$A182))/SUMIFS('Census Data'!$F:$F,'Census Data'!$A:$A,$A182)</f>
        <v>0.81950534307711453</v>
      </c>
      <c r="G182" s="14">
        <f>SUM(SUMIFS('Census Data'!K:K,'Census Data'!$A:$A,$A182),SUMIFS('Census Data'!L:L,'Census Data'!$A:$A,$A182))/SUMIFS('Census Data'!$F:$F,'Census Data'!$A:$A,$A182)</f>
        <v>3.9348517985099841E-2</v>
      </c>
      <c r="H182" s="14">
        <f>SUM(SUMIFS('Census Data'!O:O,'Census Data'!$A:$A,$A182),SUMIFS('Census Data'!P:P,'Census Data'!$A:$A,$A182))/SUMIFS('Census Data'!$F:$F,'Census Data'!$A:$A,$A182)</f>
        <v>7.8412546007361181E-2</v>
      </c>
      <c r="I182" s="16">
        <f t="shared" si="4"/>
        <v>6.2733592930424464E-2</v>
      </c>
      <c r="J182" s="14">
        <f>SUM(SUMIFS('Census Data'!W:W,'Census Data'!$A:$A,$A182),SUMIFS('Census Data'!X:X,'Census Data'!$A:$A,$A182))/SUMIFS('Census Data'!$F:$F,'Census Data'!$A:$A,$A182)</f>
        <v>0.61812556675734787</v>
      </c>
      <c r="K182" s="16">
        <f t="shared" si="5"/>
        <v>0.38187443324265213</v>
      </c>
      <c r="L182" s="19">
        <f>'EPA Data'!D183/SUM('EPA Data'!D:D)</f>
        <v>4.0683506601061432E-4</v>
      </c>
      <c r="M182" s="19">
        <f>'EPA Data'!E183/SUM('EPA Data'!E:E)</f>
        <v>1.7260427710650425E-4</v>
      </c>
      <c r="N182" s="19">
        <f>'EPA Data'!F183/SUM('EPA Data'!F:F)</f>
        <v>4.2750032386713444E-5</v>
      </c>
      <c r="O182" s="19">
        <f>'EPA Data'!G183/SUM('EPA Data'!G:G)</f>
        <v>5.3483413761643364E-4</v>
      </c>
      <c r="P182" s="19">
        <f>'EPA Data'!H183/SUM('EPA Data'!H:H)</f>
        <v>7.757001459508065E-4</v>
      </c>
      <c r="Q182" s="19">
        <f>'EPA Data'!I183/SUM('EPA Data'!I:I)</f>
        <v>5.9728068937039112E-4</v>
      </c>
      <c r="R182" s="19">
        <f>'EPA Data'!J183/SUM('EPA Data'!J:J)</f>
        <v>3.5372661031364636E-4</v>
      </c>
      <c r="S182" s="19">
        <f>'EPA Data'!K183/SUM('EPA Data'!K:K)</f>
        <v>3.8845015216072281E-4</v>
      </c>
      <c r="T182" s="19">
        <f>'EPA Data'!L183/SUM('EPA Data'!L:L)</f>
        <v>2.0393277134258836E-4</v>
      </c>
      <c r="U182" s="19">
        <f>'EPA Data'!M183/SUM('EPA Data'!M:M)</f>
        <v>3.055908769038591E-4</v>
      </c>
      <c r="V182" s="19">
        <f>'EPA Data'!N183/SUM('EPA Data'!N:N)</f>
        <v>3.8067408783182591E-4</v>
      </c>
      <c r="W182" s="19">
        <f>'EPA Data'!O183/SUM('EPA Data'!O:O)</f>
        <v>1.8150857187659665E-4</v>
      </c>
      <c r="X182" s="19">
        <f>'EPA Data'!P183/SUM('EPA Data'!P:P)</f>
        <v>6.209459206235362E-4</v>
      </c>
    </row>
    <row r="183" spans="1:24" x14ac:dyDescent="0.35">
      <c r="A183" s="13" t="s">
        <v>367</v>
      </c>
      <c r="B183" s="13" t="s">
        <v>319</v>
      </c>
      <c r="C183" s="18" t="s">
        <v>368</v>
      </c>
      <c r="D183" s="14">
        <f>SUMIFS('Census Data'!G:G,'Census Data'!$A:$A,$A183)/SUMIFS('Census Data'!$F:$F,'Census Data'!$A:$A,$A183)</f>
        <v>0.50522808227048144</v>
      </c>
      <c r="E183" s="16">
        <f>SUMIFS('Census Data'!H:H,'Census Data'!$A:$A,$A183)/SUMIFS('Census Data'!$F:$F,'Census Data'!$A:$A,$A183)</f>
        <v>0.49477191772951856</v>
      </c>
      <c r="F183" s="14">
        <f>SUM(SUMIFS('Census Data'!I:I,'Census Data'!$A:$A,$A183),SUMIFS('Census Data'!J:J,'Census Data'!$A:$A,$A183))/SUMIFS('Census Data'!$F:$F,'Census Data'!$A:$A,$A183)</f>
        <v>0.87751350109157766</v>
      </c>
      <c r="G183" s="14">
        <f>SUM(SUMIFS('Census Data'!K:K,'Census Data'!$A:$A,$A183),SUMIFS('Census Data'!L:L,'Census Data'!$A:$A,$A183))/SUMIFS('Census Data'!$F:$F,'Census Data'!$A:$A,$A183)</f>
        <v>1.4133057566356428E-2</v>
      </c>
      <c r="H183" s="14">
        <f>SUM(SUMIFS('Census Data'!O:O,'Census Data'!$A:$A,$A183),SUMIFS('Census Data'!P:P,'Census Data'!$A:$A,$A183))/SUMIFS('Census Data'!$F:$F,'Census Data'!$A:$A,$A183)</f>
        <v>1.2294611053659657E-2</v>
      </c>
      <c r="I183" s="16">
        <f t="shared" si="4"/>
        <v>9.6058830288406227E-2</v>
      </c>
      <c r="J183" s="14">
        <f>SUM(SUMIFS('Census Data'!W:W,'Census Data'!$A:$A,$A183),SUMIFS('Census Data'!X:X,'Census Data'!$A:$A,$A183))/SUMIFS('Census Data'!$F:$F,'Census Data'!$A:$A,$A183)</f>
        <v>0.14753533264391588</v>
      </c>
      <c r="K183" s="16">
        <f t="shared" si="5"/>
        <v>0.85246466735608406</v>
      </c>
      <c r="L183" s="19">
        <f>'EPA Data'!D184/SUM('EPA Data'!D:D)</f>
        <v>1.0061077211290005E-6</v>
      </c>
      <c r="M183" s="19">
        <f>'EPA Data'!E184/SUM('EPA Data'!E:E)</f>
        <v>5.1593291762368273E-7</v>
      </c>
      <c r="N183" s="19">
        <f>'EPA Data'!F184/SUM('EPA Data'!F:F)</f>
        <v>2.8124043261171224E-7</v>
      </c>
      <c r="O183" s="19">
        <f>'EPA Data'!G184/SUM('EPA Data'!G:G)</f>
        <v>1.6666236279657094E-6</v>
      </c>
      <c r="P183" s="19">
        <f>'EPA Data'!H184/SUM('EPA Data'!H:H)</f>
        <v>2.2281252716771001E-6</v>
      </c>
      <c r="Q183" s="19">
        <f>'EPA Data'!I184/SUM('EPA Data'!I:I)</f>
        <v>3.8264940680013635E-6</v>
      </c>
      <c r="R183" s="19">
        <f>'EPA Data'!J184/SUM('EPA Data'!J:J)</f>
        <v>1.3838130450668036E-6</v>
      </c>
      <c r="S183" s="19">
        <f>'EPA Data'!K184/SUM('EPA Data'!K:K)</f>
        <v>9.8835397987253898E-7</v>
      </c>
      <c r="T183" s="19">
        <f>'EPA Data'!L184/SUM('EPA Data'!L:L)</f>
        <v>1.2264755393350921E-6</v>
      </c>
      <c r="U183" s="19">
        <f>'EPA Data'!M184/SUM('EPA Data'!M:M)</f>
        <v>1.7999081974689711E-6</v>
      </c>
      <c r="V183" s="19">
        <f>'EPA Data'!N184/SUM('EPA Data'!N:N)</f>
        <v>1.1316316956432194E-6</v>
      </c>
      <c r="W183" s="19">
        <f>'EPA Data'!O184/SUM('EPA Data'!O:O)</f>
        <v>2.5604180796716727E-6</v>
      </c>
      <c r="X183" s="19">
        <f>'EPA Data'!P184/SUM('EPA Data'!P:P)</f>
        <v>3.2550313352982856E-6</v>
      </c>
    </row>
    <row r="184" spans="1:24" x14ac:dyDescent="0.35">
      <c r="A184" s="13" t="s">
        <v>369</v>
      </c>
      <c r="B184" s="13" t="s">
        <v>319</v>
      </c>
      <c r="C184" s="18" t="s">
        <v>370</v>
      </c>
      <c r="D184" s="14">
        <f>SUMIFS('Census Data'!G:G,'Census Data'!$A:$A,$A184)/SUMIFS('Census Data'!$F:$F,'Census Data'!$A:$A,$A184)</f>
        <v>0.5342777062343762</v>
      </c>
      <c r="E184" s="16">
        <f>SUMIFS('Census Data'!H:H,'Census Data'!$A:$A,$A184)/SUMIFS('Census Data'!$F:$F,'Census Data'!$A:$A,$A184)</f>
        <v>0.4657222937656238</v>
      </c>
      <c r="F184" s="14">
        <f>SUM(SUMIFS('Census Data'!I:I,'Census Data'!$A:$A,$A184),SUMIFS('Census Data'!J:J,'Census Data'!$A:$A,$A184))/SUMIFS('Census Data'!$F:$F,'Census Data'!$A:$A,$A184)</f>
        <v>0.896447238845542</v>
      </c>
      <c r="G184" s="14">
        <f>SUM(SUMIFS('Census Data'!K:K,'Census Data'!$A:$A,$A184),SUMIFS('Census Data'!L:L,'Census Data'!$A:$A,$A184))/SUMIFS('Census Data'!$F:$F,'Census Data'!$A:$A,$A184)</f>
        <v>1.0302249829558368E-2</v>
      </c>
      <c r="H184" s="14">
        <f>SUM(SUMIFS('Census Data'!O:O,'Census Data'!$A:$A,$A184),SUMIFS('Census Data'!P:P,'Census Data'!$A:$A,$A184))/SUMIFS('Census Data'!$F:$F,'Census Data'!$A:$A,$A184)</f>
        <v>2.4695098856147263E-2</v>
      </c>
      <c r="I184" s="16">
        <f t="shared" si="4"/>
        <v>6.8555412468752297E-2</v>
      </c>
      <c r="J184" s="14">
        <f>SUM(SUMIFS('Census Data'!W:W,'Census Data'!$A:$A,$A184),SUMIFS('Census Data'!X:X,'Census Data'!$A:$A,$A184))/SUMIFS('Census Data'!$F:$F,'Census Data'!$A:$A,$A184)</f>
        <v>0.26482842208923568</v>
      </c>
      <c r="K184" s="16">
        <f t="shared" si="5"/>
        <v>0.73517157791076437</v>
      </c>
      <c r="L184" s="19">
        <f>'EPA Data'!D185/SUM('EPA Data'!D:D)</f>
        <v>3.3649382248907101E-6</v>
      </c>
      <c r="M184" s="19">
        <f>'EPA Data'!E185/SUM('EPA Data'!E:E)</f>
        <v>1.0584897496691087E-6</v>
      </c>
      <c r="N184" s="19">
        <f>'EPA Data'!F185/SUM('EPA Data'!F:F)</f>
        <v>8.7430930391263375E-7</v>
      </c>
      <c r="O184" s="19">
        <f>'EPA Data'!G185/SUM('EPA Data'!G:G)</f>
        <v>5.2794807558396424E-6</v>
      </c>
      <c r="P184" s="19">
        <f>'EPA Data'!H185/SUM('EPA Data'!H:H)</f>
        <v>5.0424174967179046E-6</v>
      </c>
      <c r="Q184" s="19">
        <f>'EPA Data'!I185/SUM('EPA Data'!I:I)</f>
        <v>1.1326662684872164E-5</v>
      </c>
      <c r="R184" s="19">
        <f>'EPA Data'!J185/SUM('EPA Data'!J:J)</f>
        <v>4.8214932468039247E-6</v>
      </c>
      <c r="S184" s="19">
        <f>'EPA Data'!K185/SUM('EPA Data'!K:K)</f>
        <v>2.2285044660012496E-6</v>
      </c>
      <c r="T184" s="19">
        <f>'EPA Data'!L185/SUM('EPA Data'!L:L)</f>
        <v>3.6060073004942023E-6</v>
      </c>
      <c r="U184" s="19">
        <f>'EPA Data'!M185/SUM('EPA Data'!M:M)</f>
        <v>3.1054902823122958E-6</v>
      </c>
      <c r="V184" s="19">
        <f>'EPA Data'!N185/SUM('EPA Data'!N:N)</f>
        <v>2.6159875171894545E-6</v>
      </c>
      <c r="W184" s="19">
        <f>'EPA Data'!O185/SUM('EPA Data'!O:O)</f>
        <v>5.159972921900762E-6</v>
      </c>
      <c r="X184" s="19">
        <f>'EPA Data'!P185/SUM('EPA Data'!P:P)</f>
        <v>6.0676259200550768E-6</v>
      </c>
    </row>
    <row r="185" spans="1:24" x14ac:dyDescent="0.35">
      <c r="A185" s="13" t="s">
        <v>371</v>
      </c>
      <c r="B185" s="13" t="s">
        <v>319</v>
      </c>
      <c r="C185" s="18" t="s">
        <v>372</v>
      </c>
      <c r="D185" s="14">
        <f>SUMIFS('Census Data'!G:G,'Census Data'!$A:$A,$A185)/SUMIFS('Census Data'!$F:$F,'Census Data'!$A:$A,$A185)</f>
        <v>0.50953113077545076</v>
      </c>
      <c r="E185" s="16">
        <f>SUMIFS('Census Data'!H:H,'Census Data'!$A:$A,$A185)/SUMIFS('Census Data'!$F:$F,'Census Data'!$A:$A,$A185)</f>
        <v>0.4904688692245493</v>
      </c>
      <c r="F185" s="14">
        <f>SUM(SUMIFS('Census Data'!I:I,'Census Data'!$A:$A,$A185),SUMIFS('Census Data'!J:J,'Census Data'!$A:$A,$A185))/SUMIFS('Census Data'!$F:$F,'Census Data'!$A:$A,$A185)</f>
        <v>0.82806382179097338</v>
      </c>
      <c r="G185" s="14">
        <f>SUM(SUMIFS('Census Data'!K:K,'Census Data'!$A:$A,$A185),SUMIFS('Census Data'!L:L,'Census Data'!$A:$A,$A185))/SUMIFS('Census Data'!$F:$F,'Census Data'!$A:$A,$A185)</f>
        <v>3.2860705866274896E-2</v>
      </c>
      <c r="H185" s="14">
        <f>SUM(SUMIFS('Census Data'!O:O,'Census Data'!$A:$A,$A185),SUMIFS('Census Data'!P:P,'Census Data'!$A:$A,$A185))/SUMIFS('Census Data'!$F:$F,'Census Data'!$A:$A,$A185)</f>
        <v>6.6664388943933853E-2</v>
      </c>
      <c r="I185" s="16">
        <f t="shared" si="4"/>
        <v>7.2411083398817855E-2</v>
      </c>
      <c r="J185" s="14">
        <f>SUM(SUMIFS('Census Data'!W:W,'Census Data'!$A:$A,$A185),SUMIFS('Census Data'!X:X,'Census Data'!$A:$A,$A185))/SUMIFS('Census Data'!$F:$F,'Census Data'!$A:$A,$A185)</f>
        <v>0.60385846230938311</v>
      </c>
      <c r="K185" s="16">
        <f t="shared" si="5"/>
        <v>0.39614153769061689</v>
      </c>
      <c r="L185" s="19">
        <f>'EPA Data'!D186/SUM('EPA Data'!D:D)</f>
        <v>6.4169150175140573E-4</v>
      </c>
      <c r="M185" s="19">
        <f>'EPA Data'!E186/SUM('EPA Data'!E:E)</f>
        <v>2.5335181921588661E-4</v>
      </c>
      <c r="N185" s="19">
        <f>'EPA Data'!F186/SUM('EPA Data'!F:F)</f>
        <v>4.203536653997683E-5</v>
      </c>
      <c r="O185" s="19">
        <f>'EPA Data'!G186/SUM('EPA Data'!G:G)</f>
        <v>3.7180230777465284E-4</v>
      </c>
      <c r="P185" s="19">
        <f>'EPA Data'!H186/SUM('EPA Data'!H:H)</f>
        <v>9.1310989236885172E-4</v>
      </c>
      <c r="Q185" s="19">
        <f>'EPA Data'!I186/SUM('EPA Data'!I:I)</f>
        <v>8.8743794688077001E-4</v>
      </c>
      <c r="R185" s="19">
        <f>'EPA Data'!J186/SUM('EPA Data'!J:J)</f>
        <v>2.9765236644579415E-4</v>
      </c>
      <c r="S185" s="19">
        <f>'EPA Data'!K186/SUM('EPA Data'!K:K)</f>
        <v>7.146096576742645E-4</v>
      </c>
      <c r="T185" s="19">
        <f>'EPA Data'!L186/SUM('EPA Data'!L:L)</f>
        <v>2.2533576689973917E-4</v>
      </c>
      <c r="U185" s="19">
        <f>'EPA Data'!M186/SUM('EPA Data'!M:M)</f>
        <v>2.8661008097032758E-4</v>
      </c>
      <c r="V185" s="19">
        <f>'EPA Data'!N186/SUM('EPA Data'!N:N)</f>
        <v>5.2899516150057668E-4</v>
      </c>
      <c r="W185" s="19">
        <f>'EPA Data'!O186/SUM('EPA Data'!O:O)</f>
        <v>2.15085110686646E-4</v>
      </c>
      <c r="X185" s="19">
        <f>'EPA Data'!P186/SUM('EPA Data'!P:P)</f>
        <v>6.4684419428098154E-4</v>
      </c>
    </row>
    <row r="186" spans="1:24" x14ac:dyDescent="0.35">
      <c r="A186" s="13" t="s">
        <v>373</v>
      </c>
      <c r="B186" s="13" t="s">
        <v>319</v>
      </c>
      <c r="C186" s="18" t="s">
        <v>374</v>
      </c>
      <c r="D186" s="14">
        <f>SUMIFS('Census Data'!G:G,'Census Data'!$A:$A,$A186)/SUMIFS('Census Data'!$F:$F,'Census Data'!$A:$A,$A186)</f>
        <v>0.50061226116380342</v>
      </c>
      <c r="E186" s="16">
        <f>SUMIFS('Census Data'!H:H,'Census Data'!$A:$A,$A186)/SUMIFS('Census Data'!$F:$F,'Census Data'!$A:$A,$A186)</f>
        <v>0.49938773883619658</v>
      </c>
      <c r="F186" s="14">
        <f>SUM(SUMIFS('Census Data'!I:I,'Census Data'!$A:$A,$A186),SUMIFS('Census Data'!J:J,'Census Data'!$A:$A,$A186))/SUMIFS('Census Data'!$F:$F,'Census Data'!$A:$A,$A186)</f>
        <v>0.83729793570170929</v>
      </c>
      <c r="G186" s="14">
        <f>SUM(SUMIFS('Census Data'!K:K,'Census Data'!$A:$A,$A186),SUMIFS('Census Data'!L:L,'Census Data'!$A:$A,$A186))/SUMIFS('Census Data'!$F:$F,'Census Data'!$A:$A,$A186)</f>
        <v>2.2331229666770522E-2</v>
      </c>
      <c r="H186" s="14">
        <f>SUM(SUMIFS('Census Data'!O:O,'Census Data'!$A:$A,$A186),SUMIFS('Census Data'!P:P,'Census Data'!$A:$A,$A186))/SUMIFS('Census Data'!$F:$F,'Census Data'!$A:$A,$A186)</f>
        <v>8.9542289494467908E-2</v>
      </c>
      <c r="I186" s="16">
        <f t="shared" si="4"/>
        <v>5.0828545137052261E-2</v>
      </c>
      <c r="J186" s="14">
        <f>SUM(SUMIFS('Census Data'!W:W,'Census Data'!$A:$A,$A186),SUMIFS('Census Data'!X:X,'Census Data'!$A:$A,$A186))/SUMIFS('Census Data'!$F:$F,'Census Data'!$A:$A,$A186)</f>
        <v>0.3532710686674444</v>
      </c>
      <c r="K186" s="16">
        <f t="shared" si="5"/>
        <v>0.6467289313325556</v>
      </c>
      <c r="L186" s="19">
        <f>'EPA Data'!D187/SUM('EPA Data'!D:D)</f>
        <v>1.0758653214931738E-4</v>
      </c>
      <c r="M186" s="19">
        <f>'EPA Data'!E187/SUM('EPA Data'!E:E)</f>
        <v>4.7624815846738809E-5</v>
      </c>
      <c r="N186" s="19">
        <f>'EPA Data'!F187/SUM('EPA Data'!F:F)</f>
        <v>1.1585982881200672E-5</v>
      </c>
      <c r="O186" s="19">
        <f>'EPA Data'!G187/SUM('EPA Data'!G:G)</f>
        <v>1.4819855200724489E-4</v>
      </c>
      <c r="P186" s="19">
        <f>'EPA Data'!H187/SUM('EPA Data'!H:H)</f>
        <v>1.7145188029885018E-4</v>
      </c>
      <c r="Q186" s="19">
        <f>'EPA Data'!I187/SUM('EPA Data'!I:I)</f>
        <v>1.5236475202391988E-4</v>
      </c>
      <c r="R186" s="19">
        <f>'EPA Data'!J187/SUM('EPA Data'!J:J)</f>
        <v>1.2220127904396771E-4</v>
      </c>
      <c r="S186" s="19">
        <f>'EPA Data'!K187/SUM('EPA Data'!K:K)</f>
        <v>9.5536998818955457E-5</v>
      </c>
      <c r="T186" s="19">
        <f>'EPA Data'!L187/SUM('EPA Data'!L:L)</f>
        <v>5.0597780159149533E-5</v>
      </c>
      <c r="U186" s="19">
        <f>'EPA Data'!M187/SUM('EPA Data'!M:M)</f>
        <v>1.1918899890164234E-4</v>
      </c>
      <c r="V186" s="19">
        <f>'EPA Data'!N187/SUM('EPA Data'!N:N)</f>
        <v>9.8275117075842622E-5</v>
      </c>
      <c r="W186" s="19">
        <f>'EPA Data'!O187/SUM('EPA Data'!O:O)</f>
        <v>4.9347805376380245E-5</v>
      </c>
      <c r="X186" s="19">
        <f>'EPA Data'!P187/SUM('EPA Data'!P:P)</f>
        <v>1.0077863797027129E-4</v>
      </c>
    </row>
    <row r="187" spans="1:24" x14ac:dyDescent="0.35">
      <c r="A187" s="13" t="s">
        <v>375</v>
      </c>
      <c r="B187" s="13" t="s">
        <v>319</v>
      </c>
      <c r="C187" s="18" t="s">
        <v>271</v>
      </c>
      <c r="D187" s="14">
        <f>SUMIFS('Census Data'!G:G,'Census Data'!$A:$A,$A187)/SUMIFS('Census Data'!$F:$F,'Census Data'!$A:$A,$A187)</f>
        <v>0.49451764038459656</v>
      </c>
      <c r="E187" s="16">
        <f>SUMIFS('Census Data'!H:H,'Census Data'!$A:$A,$A187)/SUMIFS('Census Data'!$F:$F,'Census Data'!$A:$A,$A187)</f>
        <v>0.50548235961540344</v>
      </c>
      <c r="F187" s="14">
        <f>SUM(SUMIFS('Census Data'!I:I,'Census Data'!$A:$A,$A187),SUMIFS('Census Data'!J:J,'Census Data'!$A:$A,$A187))/SUMIFS('Census Data'!$F:$F,'Census Data'!$A:$A,$A187)</f>
        <v>0.93213807134403392</v>
      </c>
      <c r="G187" s="14">
        <f>SUM(SUMIFS('Census Data'!K:K,'Census Data'!$A:$A,$A187),SUMIFS('Census Data'!L:L,'Census Data'!$A:$A,$A187))/SUMIFS('Census Data'!$F:$F,'Census Data'!$A:$A,$A187)</f>
        <v>6.2012774240245705E-3</v>
      </c>
      <c r="H187" s="14">
        <f>SUM(SUMIFS('Census Data'!O:O,'Census Data'!$A:$A,$A187),SUMIFS('Census Data'!P:P,'Census Data'!$A:$A,$A187))/SUMIFS('Census Data'!$F:$F,'Census Data'!$A:$A,$A187)</f>
        <v>1.4554417676575017E-2</v>
      </c>
      <c r="I187" s="16">
        <f t="shared" si="4"/>
        <v>4.7106233555366472E-2</v>
      </c>
      <c r="J187" s="14">
        <f>SUM(SUMIFS('Census Data'!W:W,'Census Data'!$A:$A,$A187),SUMIFS('Census Data'!X:X,'Census Data'!$A:$A,$A187))/SUMIFS('Census Data'!$F:$F,'Census Data'!$A:$A,$A187)</f>
        <v>0.10180267417862418</v>
      </c>
      <c r="K187" s="16">
        <f t="shared" si="5"/>
        <v>0.89819732582137579</v>
      </c>
      <c r="L187" s="19">
        <f>'EPA Data'!D188/SUM('EPA Data'!D:D)</f>
        <v>3.5512606183753761E-5</v>
      </c>
      <c r="M187" s="19">
        <f>'EPA Data'!E188/SUM('EPA Data'!E:E)</f>
        <v>1.4796604938117074E-5</v>
      </c>
      <c r="N187" s="19">
        <f>'EPA Data'!F188/SUM('EPA Data'!F:F)</f>
        <v>4.3618587929273284E-6</v>
      </c>
      <c r="O187" s="19">
        <f>'EPA Data'!G188/SUM('EPA Data'!G:G)</f>
        <v>5.7966376765547567E-5</v>
      </c>
      <c r="P187" s="19">
        <f>'EPA Data'!H188/SUM('EPA Data'!H:H)</f>
        <v>4.5079103651826502E-5</v>
      </c>
      <c r="Q187" s="19">
        <f>'EPA Data'!I188/SUM('EPA Data'!I:I)</f>
        <v>6.477946489370262E-5</v>
      </c>
      <c r="R187" s="19">
        <f>'EPA Data'!J188/SUM('EPA Data'!J:J)</f>
        <v>4.6478621519159331E-5</v>
      </c>
      <c r="S187" s="19">
        <f>'EPA Data'!K188/SUM('EPA Data'!K:K)</f>
        <v>1.8329520487248255E-5</v>
      </c>
      <c r="T187" s="19">
        <f>'EPA Data'!L188/SUM('EPA Data'!L:L)</f>
        <v>1.9766063692173372E-5</v>
      </c>
      <c r="U187" s="19">
        <f>'EPA Data'!M188/SUM('EPA Data'!M:M)</f>
        <v>3.9723600331447496E-5</v>
      </c>
      <c r="V187" s="19">
        <f>'EPA Data'!N188/SUM('EPA Data'!N:N)</f>
        <v>2.9850340701972332E-5</v>
      </c>
      <c r="W187" s="19">
        <f>'EPA Data'!O188/SUM('EPA Data'!O:O)</f>
        <v>2.991655624561243E-5</v>
      </c>
      <c r="X187" s="19">
        <f>'EPA Data'!P188/SUM('EPA Data'!P:P)</f>
        <v>3.9238329852309284E-5</v>
      </c>
    </row>
    <row r="188" spans="1:24" x14ac:dyDescent="0.35">
      <c r="A188" s="13" t="s">
        <v>376</v>
      </c>
      <c r="B188" s="13" t="s">
        <v>319</v>
      </c>
      <c r="C188" s="18" t="s">
        <v>377</v>
      </c>
      <c r="D188" s="14">
        <f>SUMIFS('Census Data'!G:G,'Census Data'!$A:$A,$A188)/SUMIFS('Census Data'!$F:$F,'Census Data'!$A:$A,$A188)</f>
        <v>0.49624427007618771</v>
      </c>
      <c r="E188" s="16">
        <f>SUMIFS('Census Data'!H:H,'Census Data'!$A:$A,$A188)/SUMIFS('Census Data'!$F:$F,'Census Data'!$A:$A,$A188)</f>
        <v>0.50375572992381235</v>
      </c>
      <c r="F188" s="14">
        <f>SUM(SUMIFS('Census Data'!I:I,'Census Data'!$A:$A,$A188),SUMIFS('Census Data'!J:J,'Census Data'!$A:$A,$A188))/SUMIFS('Census Data'!$F:$F,'Census Data'!$A:$A,$A188)</f>
        <v>0.7033765642076224</v>
      </c>
      <c r="G188" s="14">
        <f>SUM(SUMIFS('Census Data'!K:K,'Census Data'!$A:$A,$A188),SUMIFS('Census Data'!L:L,'Census Data'!$A:$A,$A188))/SUMIFS('Census Data'!$F:$F,'Census Data'!$A:$A,$A188)</f>
        <v>2.1707268629371161E-2</v>
      </c>
      <c r="H188" s="14">
        <f>SUM(SUMIFS('Census Data'!O:O,'Census Data'!$A:$A,$A188),SUMIFS('Census Data'!P:P,'Census Data'!$A:$A,$A188))/SUMIFS('Census Data'!$F:$F,'Census Data'!$A:$A,$A188)</f>
        <v>0.22321671466901286</v>
      </c>
      <c r="I188" s="16">
        <f t="shared" si="4"/>
        <v>5.1699452493993658E-2</v>
      </c>
      <c r="J188" s="14">
        <f>SUM(SUMIFS('Census Data'!W:W,'Census Data'!$A:$A,$A188),SUMIFS('Census Data'!X:X,'Census Data'!$A:$A,$A188))/SUMIFS('Census Data'!$F:$F,'Census Data'!$A:$A,$A188)</f>
        <v>0.34095827514114385</v>
      </c>
      <c r="K188" s="16">
        <f t="shared" si="5"/>
        <v>0.65904172485885615</v>
      </c>
      <c r="L188" s="19">
        <f>'EPA Data'!D189/SUM('EPA Data'!D:D)</f>
        <v>2.5017713033862262E-3</v>
      </c>
      <c r="M188" s="19">
        <f>'EPA Data'!E189/SUM('EPA Data'!E:E)</f>
        <v>6.7283784131030953E-4</v>
      </c>
      <c r="N188" s="19">
        <f>'EPA Data'!F189/SUM('EPA Data'!F:F)</f>
        <v>1.445470156656193E-4</v>
      </c>
      <c r="O188" s="19">
        <f>'EPA Data'!G189/SUM('EPA Data'!G:G)</f>
        <v>7.8110018460643112E-3</v>
      </c>
      <c r="P188" s="19">
        <f>'EPA Data'!H189/SUM('EPA Data'!H:H)</f>
        <v>4.0494810059730256E-3</v>
      </c>
      <c r="Q188" s="19">
        <f>'EPA Data'!I189/SUM('EPA Data'!I:I)</f>
        <v>5.2525065503930251E-3</v>
      </c>
      <c r="R188" s="19">
        <f>'EPA Data'!J189/SUM('EPA Data'!J:J)</f>
        <v>5.4155342409998863E-3</v>
      </c>
      <c r="S188" s="19">
        <f>'EPA Data'!K189/SUM('EPA Data'!K:K)</f>
        <v>1.3566195512926126E-3</v>
      </c>
      <c r="T188" s="19">
        <f>'EPA Data'!L189/SUM('EPA Data'!L:L)</f>
        <v>9.9469994220803657E-4</v>
      </c>
      <c r="U188" s="19">
        <f>'EPA Data'!M189/SUM('EPA Data'!M:M)</f>
        <v>2.1222994947647663E-3</v>
      </c>
      <c r="V188" s="19">
        <f>'EPA Data'!N189/SUM('EPA Data'!N:N)</f>
        <v>2.287179423749511E-3</v>
      </c>
      <c r="W188" s="19">
        <f>'EPA Data'!O189/SUM('EPA Data'!O:O)</f>
        <v>1.4702175843410573E-3</v>
      </c>
      <c r="X188" s="19">
        <f>'EPA Data'!P189/SUM('EPA Data'!P:P)</f>
        <v>1.0421322973302738E-3</v>
      </c>
    </row>
    <row r="189" spans="1:24" x14ac:dyDescent="0.35">
      <c r="A189" s="13" t="s">
        <v>378</v>
      </c>
      <c r="B189" s="13" t="s">
        <v>319</v>
      </c>
      <c r="C189" s="18" t="s">
        <v>379</v>
      </c>
      <c r="D189" s="14">
        <f>SUMIFS('Census Data'!G:G,'Census Data'!$A:$A,$A189)/SUMIFS('Census Data'!$F:$F,'Census Data'!$A:$A,$A189)</f>
        <v>0.49149464477634064</v>
      </c>
      <c r="E189" s="16">
        <f>SUMIFS('Census Data'!H:H,'Census Data'!$A:$A,$A189)/SUMIFS('Census Data'!$F:$F,'Census Data'!$A:$A,$A189)</f>
        <v>0.50850535522365936</v>
      </c>
      <c r="F189" s="14">
        <f>SUM(SUMIFS('Census Data'!I:I,'Census Data'!$A:$A,$A189),SUMIFS('Census Data'!J:J,'Census Data'!$A:$A,$A189))/SUMIFS('Census Data'!$F:$F,'Census Data'!$A:$A,$A189)</f>
        <v>0.83280831140594691</v>
      </c>
      <c r="G189" s="14">
        <f>SUM(SUMIFS('Census Data'!K:K,'Census Data'!$A:$A,$A189),SUMIFS('Census Data'!L:L,'Census Data'!$A:$A,$A189))/SUMIFS('Census Data'!$F:$F,'Census Data'!$A:$A,$A189)</f>
        <v>2.0138605788830005E-2</v>
      </c>
      <c r="H189" s="14">
        <f>SUM(SUMIFS('Census Data'!O:O,'Census Data'!$A:$A,$A189),SUMIFS('Census Data'!P:P,'Census Data'!$A:$A,$A189))/SUMIFS('Census Data'!$F:$F,'Census Data'!$A:$A,$A189)</f>
        <v>8.6165363376941043E-2</v>
      </c>
      <c r="I189" s="16">
        <f t="shared" si="4"/>
        <v>6.0887719428282083E-2</v>
      </c>
      <c r="J189" s="14">
        <f>SUM(SUMIFS('Census Data'!W:W,'Census Data'!$A:$A,$A189),SUMIFS('Census Data'!X:X,'Census Data'!$A:$A,$A189))/SUMIFS('Census Data'!$F:$F,'Census Data'!$A:$A,$A189)</f>
        <v>0.1496028363537536</v>
      </c>
      <c r="K189" s="16">
        <f t="shared" si="5"/>
        <v>0.8503971636462464</v>
      </c>
      <c r="L189" s="19">
        <f>'EPA Data'!D190/SUM('EPA Data'!D:D)</f>
        <v>2.2119718640886869E-4</v>
      </c>
      <c r="M189" s="19">
        <f>'EPA Data'!E190/SUM('EPA Data'!E:E)</f>
        <v>9.094886199875403E-5</v>
      </c>
      <c r="N189" s="19">
        <f>'EPA Data'!F190/SUM('EPA Data'!F:F)</f>
        <v>2.3939495350354741E-5</v>
      </c>
      <c r="O189" s="19">
        <f>'EPA Data'!G190/SUM('EPA Data'!G:G)</f>
        <v>3.8584012015003329E-4</v>
      </c>
      <c r="P189" s="19">
        <f>'EPA Data'!H190/SUM('EPA Data'!H:H)</f>
        <v>2.7029913584363354E-4</v>
      </c>
      <c r="Q189" s="19">
        <f>'EPA Data'!I190/SUM('EPA Data'!I:I)</f>
        <v>3.7137728142420744E-4</v>
      </c>
      <c r="R189" s="19">
        <f>'EPA Data'!J190/SUM('EPA Data'!J:J)</f>
        <v>2.9793789633295628E-4</v>
      </c>
      <c r="S189" s="19">
        <f>'EPA Data'!K190/SUM('EPA Data'!K:K)</f>
        <v>1.0700019585934717E-4</v>
      </c>
      <c r="T189" s="19">
        <f>'EPA Data'!L190/SUM('EPA Data'!L:L)</f>
        <v>1.076636845891332E-4</v>
      </c>
      <c r="U189" s="19">
        <f>'EPA Data'!M190/SUM('EPA Data'!M:M)</f>
        <v>2.501978976385579E-4</v>
      </c>
      <c r="V189" s="19">
        <f>'EPA Data'!N190/SUM('EPA Data'!N:N)</f>
        <v>1.7437171188064172E-4</v>
      </c>
      <c r="W189" s="19">
        <f>'EPA Data'!O190/SUM('EPA Data'!O:O)</f>
        <v>1.5210224205587371E-4</v>
      </c>
      <c r="X189" s="19">
        <f>'EPA Data'!P190/SUM('EPA Data'!P:P)</f>
        <v>2.2295922184739666E-4</v>
      </c>
    </row>
    <row r="190" spans="1:24" x14ac:dyDescent="0.35">
      <c r="A190" s="13" t="s">
        <v>380</v>
      </c>
      <c r="B190" s="13" t="s">
        <v>319</v>
      </c>
      <c r="C190" s="18" t="s">
        <v>381</v>
      </c>
      <c r="D190" s="14">
        <f>SUMIFS('Census Data'!G:G,'Census Data'!$A:$A,$A190)/SUMIFS('Census Data'!$F:$F,'Census Data'!$A:$A,$A190)</f>
        <v>0.50318278266141259</v>
      </c>
      <c r="E190" s="16">
        <f>SUMIFS('Census Data'!H:H,'Census Data'!$A:$A,$A190)/SUMIFS('Census Data'!$F:$F,'Census Data'!$A:$A,$A190)</f>
        <v>0.49681721733858747</v>
      </c>
      <c r="F190" s="14">
        <f>SUM(SUMIFS('Census Data'!I:I,'Census Data'!$A:$A,$A190),SUMIFS('Census Data'!J:J,'Census Data'!$A:$A,$A190))/SUMIFS('Census Data'!$F:$F,'Census Data'!$A:$A,$A190)</f>
        <v>0.90881075073254525</v>
      </c>
      <c r="G190" s="14">
        <f>SUM(SUMIFS('Census Data'!K:K,'Census Data'!$A:$A,$A190),SUMIFS('Census Data'!L:L,'Census Data'!$A:$A,$A190))/SUMIFS('Census Data'!$F:$F,'Census Data'!$A:$A,$A190)</f>
        <v>9.447307264827726E-3</v>
      </c>
      <c r="H190" s="14">
        <f>SUM(SUMIFS('Census Data'!O:O,'Census Data'!$A:$A,$A190),SUMIFS('Census Data'!P:P,'Census Data'!$A:$A,$A190))/SUMIFS('Census Data'!$F:$F,'Census Data'!$A:$A,$A190)</f>
        <v>1.0659795897746792E-2</v>
      </c>
      <c r="I190" s="16">
        <f t="shared" si="4"/>
        <v>7.1082146104880284E-2</v>
      </c>
      <c r="J190" s="14">
        <f>SUM(SUMIFS('Census Data'!W:W,'Census Data'!$A:$A,$A190),SUMIFS('Census Data'!X:X,'Census Data'!$A:$A,$A190))/SUMIFS('Census Data'!$F:$F,'Census Data'!$A:$A,$A190)</f>
        <v>9.6241285237950891E-2</v>
      </c>
      <c r="K190" s="16">
        <f t="shared" si="5"/>
        <v>0.90375871476204916</v>
      </c>
      <c r="L190" s="19">
        <f>'EPA Data'!D191/SUM('EPA Data'!D:D)</f>
        <v>3.3822750304405207E-6</v>
      </c>
      <c r="M190" s="19">
        <f>'EPA Data'!E191/SUM('EPA Data'!E:E)</f>
        <v>1.6789081868897361E-6</v>
      </c>
      <c r="N190" s="19">
        <f>'EPA Data'!F191/SUM('EPA Data'!F:F)</f>
        <v>6.2786095806343577E-7</v>
      </c>
      <c r="O190" s="19">
        <f>'EPA Data'!G191/SUM('EPA Data'!G:G)</f>
        <v>5.2168730936519516E-6</v>
      </c>
      <c r="P190" s="19">
        <f>'EPA Data'!H191/SUM('EPA Data'!H:H)</f>
        <v>5.5977184193031326E-6</v>
      </c>
      <c r="Q190" s="19">
        <f>'EPA Data'!I191/SUM('EPA Data'!I:I)</f>
        <v>8.9632084127308552E-6</v>
      </c>
      <c r="R190" s="19">
        <f>'EPA Data'!J191/SUM('EPA Data'!J:J)</f>
        <v>4.6767309837362045E-6</v>
      </c>
      <c r="S190" s="19">
        <f>'EPA Data'!K191/SUM('EPA Data'!K:K)</f>
        <v>2.4782589873773418E-6</v>
      </c>
      <c r="T190" s="19">
        <f>'EPA Data'!L191/SUM('EPA Data'!L:L)</f>
        <v>2.8411940471750441E-6</v>
      </c>
      <c r="U190" s="19">
        <f>'EPA Data'!M191/SUM('EPA Data'!M:M)</f>
        <v>4.0290790998111295E-6</v>
      </c>
      <c r="V190" s="19">
        <f>'EPA Data'!N191/SUM('EPA Data'!N:N)</f>
        <v>3.3308815251631648E-6</v>
      </c>
      <c r="W190" s="19">
        <f>'EPA Data'!O191/SUM('EPA Data'!O:O)</f>
        <v>4.7104219737621397E-6</v>
      </c>
      <c r="X190" s="19">
        <f>'EPA Data'!P191/SUM('EPA Data'!P:P)</f>
        <v>5.7367484137752671E-6</v>
      </c>
    </row>
    <row r="191" spans="1:24" x14ac:dyDescent="0.35">
      <c r="A191" s="13" t="s">
        <v>382</v>
      </c>
      <c r="B191" s="13" t="s">
        <v>319</v>
      </c>
      <c r="C191" s="18" t="s">
        <v>383</v>
      </c>
      <c r="D191" s="14">
        <f>SUMIFS('Census Data'!G:G,'Census Data'!$A:$A,$A191)/SUMIFS('Census Data'!$F:$F,'Census Data'!$A:$A,$A191)</f>
        <v>0.50170334573659059</v>
      </c>
      <c r="E191" s="16">
        <f>SUMIFS('Census Data'!H:H,'Census Data'!$A:$A,$A191)/SUMIFS('Census Data'!$F:$F,'Census Data'!$A:$A,$A191)</f>
        <v>0.49829665426340947</v>
      </c>
      <c r="F191" s="14">
        <f>SUM(SUMIFS('Census Data'!I:I,'Census Data'!$A:$A,$A191),SUMIFS('Census Data'!J:J,'Census Data'!$A:$A,$A191))/SUMIFS('Census Data'!$F:$F,'Census Data'!$A:$A,$A191)</f>
        <v>0.78879546700785963</v>
      </c>
      <c r="G191" s="14">
        <f>SUM(SUMIFS('Census Data'!K:K,'Census Data'!$A:$A,$A191),SUMIFS('Census Data'!L:L,'Census Data'!$A:$A,$A191))/SUMIFS('Census Data'!$F:$F,'Census Data'!$A:$A,$A191)</f>
        <v>7.4328152306153958E-2</v>
      </c>
      <c r="H191" s="14">
        <f>SUM(SUMIFS('Census Data'!O:O,'Census Data'!$A:$A,$A191),SUMIFS('Census Data'!P:P,'Census Data'!$A:$A,$A191))/SUMIFS('Census Data'!$F:$F,'Census Data'!$A:$A,$A191)</f>
        <v>7.4714392878617072E-2</v>
      </c>
      <c r="I191" s="16">
        <f t="shared" si="4"/>
        <v>6.2161987807369368E-2</v>
      </c>
      <c r="J191" s="14">
        <f>SUM(SUMIFS('Census Data'!W:W,'Census Data'!$A:$A,$A191),SUMIFS('Census Data'!X:X,'Census Data'!$A:$A,$A191))/SUMIFS('Census Data'!$F:$F,'Census Data'!$A:$A,$A191)</f>
        <v>0.49715984983760525</v>
      </c>
      <c r="K191" s="16">
        <f t="shared" si="5"/>
        <v>0.50284015016239469</v>
      </c>
      <c r="L191" s="19">
        <f>'EPA Data'!D192/SUM('EPA Data'!D:D)</f>
        <v>1.961167498708589E-3</v>
      </c>
      <c r="M191" s="19">
        <f>'EPA Data'!E192/SUM('EPA Data'!E:E)</f>
        <v>3.3646925086330246E-4</v>
      </c>
      <c r="N191" s="19">
        <f>'EPA Data'!F192/SUM('EPA Data'!F:F)</f>
        <v>2.2389788771331987E-4</v>
      </c>
      <c r="O191" s="19">
        <f>'EPA Data'!G192/SUM('EPA Data'!G:G)</f>
        <v>4.599465540494993E-3</v>
      </c>
      <c r="P191" s="19">
        <f>'EPA Data'!H192/SUM('EPA Data'!H:H)</f>
        <v>2.1439516848087902E-3</v>
      </c>
      <c r="Q191" s="19">
        <f>'EPA Data'!I192/SUM('EPA Data'!I:I)</f>
        <v>4.446587448591546E-3</v>
      </c>
      <c r="R191" s="19">
        <f>'EPA Data'!J192/SUM('EPA Data'!J:J)</f>
        <v>2.7502718928474226E-3</v>
      </c>
      <c r="S191" s="19">
        <f>'EPA Data'!K192/SUM('EPA Data'!K:K)</f>
        <v>7.7755383389753224E-4</v>
      </c>
      <c r="T191" s="19">
        <f>'EPA Data'!L192/SUM('EPA Data'!L:L)</f>
        <v>9.4854222883876199E-4</v>
      </c>
      <c r="U191" s="19">
        <f>'EPA Data'!M192/SUM('EPA Data'!M:M)</f>
        <v>1.103047802663298E-3</v>
      </c>
      <c r="V191" s="19">
        <f>'EPA Data'!N192/SUM('EPA Data'!N:N)</f>
        <v>1.084658952647747E-3</v>
      </c>
      <c r="W191" s="19">
        <f>'EPA Data'!O192/SUM('EPA Data'!O:O)</f>
        <v>1.2142455498043211E-3</v>
      </c>
      <c r="X191" s="19">
        <f>'EPA Data'!P192/SUM('EPA Data'!P:P)</f>
        <v>8.5439062562448148E-4</v>
      </c>
    </row>
    <row r="192" spans="1:24" x14ac:dyDescent="0.35">
      <c r="A192" s="13" t="s">
        <v>384</v>
      </c>
      <c r="B192" s="13" t="s">
        <v>319</v>
      </c>
      <c r="C192" s="18" t="s">
        <v>385</v>
      </c>
      <c r="D192" s="14">
        <f>SUMIFS('Census Data'!G:G,'Census Data'!$A:$A,$A192)/SUMIFS('Census Data'!$F:$F,'Census Data'!$A:$A,$A192)</f>
        <v>0.49277149860098607</v>
      </c>
      <c r="E192" s="16">
        <f>SUMIFS('Census Data'!H:H,'Census Data'!$A:$A,$A192)/SUMIFS('Census Data'!$F:$F,'Census Data'!$A:$A,$A192)</f>
        <v>0.50722850139901388</v>
      </c>
      <c r="F192" s="14">
        <f>SUM(SUMIFS('Census Data'!I:I,'Census Data'!$A:$A,$A192),SUMIFS('Census Data'!J:J,'Census Data'!$A:$A,$A192))/SUMIFS('Census Data'!$F:$F,'Census Data'!$A:$A,$A192)</f>
        <v>0.62029153746423604</v>
      </c>
      <c r="G192" s="14">
        <f>SUM(SUMIFS('Census Data'!K:K,'Census Data'!$A:$A,$A192),SUMIFS('Census Data'!L:L,'Census Data'!$A:$A,$A192))/SUMIFS('Census Data'!$F:$F,'Census Data'!$A:$A,$A192)</f>
        <v>0.10835149790699948</v>
      </c>
      <c r="H192" s="14">
        <f>SUM(SUMIFS('Census Data'!O:O,'Census Data'!$A:$A,$A192),SUMIFS('Census Data'!P:P,'Census Data'!$A:$A,$A192))/SUMIFS('Census Data'!$F:$F,'Census Data'!$A:$A,$A192)</f>
        <v>0.17438873975186825</v>
      </c>
      <c r="I192" s="16">
        <f t="shared" si="4"/>
        <v>9.6968224876896159E-2</v>
      </c>
      <c r="J192" s="14">
        <f>SUM(SUMIFS('Census Data'!W:W,'Census Data'!$A:$A,$A192),SUMIFS('Census Data'!X:X,'Census Data'!$A:$A,$A192))/SUMIFS('Census Data'!$F:$F,'Census Data'!$A:$A,$A192)</f>
        <v>0.23619203240286554</v>
      </c>
      <c r="K192" s="16">
        <f t="shared" si="5"/>
        <v>0.76380796759713443</v>
      </c>
      <c r="L192" s="19">
        <f>'EPA Data'!D193/SUM('EPA Data'!D:D)</f>
        <v>2.7993497806732496E-3</v>
      </c>
      <c r="M192" s="19">
        <f>'EPA Data'!E193/SUM('EPA Data'!E:E)</f>
        <v>9.6266221202306922E-4</v>
      </c>
      <c r="N192" s="19">
        <f>'EPA Data'!F193/SUM('EPA Data'!F:F)</f>
        <v>2.5904655867815276E-4</v>
      </c>
      <c r="O192" s="19">
        <f>'EPA Data'!G193/SUM('EPA Data'!G:G)</f>
        <v>4.7186036340245412E-3</v>
      </c>
      <c r="P192" s="19">
        <f>'EPA Data'!H193/SUM('EPA Data'!H:H)</f>
        <v>3.346064334018788E-3</v>
      </c>
      <c r="Q192" s="19">
        <f>'EPA Data'!I193/SUM('EPA Data'!I:I)</f>
        <v>3.2475055200387086E-3</v>
      </c>
      <c r="R192" s="19">
        <f>'EPA Data'!J193/SUM('EPA Data'!J:J)</f>
        <v>3.1849833927453442E-3</v>
      </c>
      <c r="S192" s="19">
        <f>'EPA Data'!K193/SUM('EPA Data'!K:K)</f>
        <v>1.4348309450008855E-3</v>
      </c>
      <c r="T192" s="19">
        <f>'EPA Data'!L193/SUM('EPA Data'!L:L)</f>
        <v>1.1438917540932533E-3</v>
      </c>
      <c r="U192" s="19">
        <f>'EPA Data'!M193/SUM('EPA Data'!M:M)</f>
        <v>3.2032047624911191E-3</v>
      </c>
      <c r="V192" s="19">
        <f>'EPA Data'!N193/SUM('EPA Data'!N:N)</f>
        <v>1.8822881996830368E-3</v>
      </c>
      <c r="W192" s="19">
        <f>'EPA Data'!O193/SUM('EPA Data'!O:O)</f>
        <v>1.0120317860463682E-3</v>
      </c>
      <c r="X192" s="19">
        <f>'EPA Data'!P193/SUM('EPA Data'!P:P)</f>
        <v>2.3376781240213151E-3</v>
      </c>
    </row>
    <row r="193" spans="1:24" x14ac:dyDescent="0.35">
      <c r="A193" s="13" t="s">
        <v>386</v>
      </c>
      <c r="B193" s="13" t="s">
        <v>319</v>
      </c>
      <c r="C193" s="18" t="s">
        <v>387</v>
      </c>
      <c r="D193" s="14">
        <f>SUMIFS('Census Data'!G:G,'Census Data'!$A:$A,$A193)/SUMIFS('Census Data'!$F:$F,'Census Data'!$A:$A,$A193)</f>
        <v>0.50484348232362564</v>
      </c>
      <c r="E193" s="16">
        <f>SUMIFS('Census Data'!H:H,'Census Data'!$A:$A,$A193)/SUMIFS('Census Data'!$F:$F,'Census Data'!$A:$A,$A193)</f>
        <v>0.49515651767637442</v>
      </c>
      <c r="F193" s="14">
        <f>SUM(SUMIFS('Census Data'!I:I,'Census Data'!$A:$A,$A193),SUMIFS('Census Data'!J:J,'Census Data'!$A:$A,$A193))/SUMIFS('Census Data'!$F:$F,'Census Data'!$A:$A,$A193)</f>
        <v>0.86657841457716867</v>
      </c>
      <c r="G193" s="14">
        <f>SUM(SUMIFS('Census Data'!K:K,'Census Data'!$A:$A,$A193),SUMIFS('Census Data'!L:L,'Census Data'!$A:$A,$A193))/SUMIFS('Census Data'!$F:$F,'Census Data'!$A:$A,$A193)</f>
        <v>1.6819809998442611E-2</v>
      </c>
      <c r="H193" s="14">
        <f>SUM(SUMIFS('Census Data'!O:O,'Census Data'!$A:$A,$A193),SUMIFS('Census Data'!P:P,'Census Data'!$A:$A,$A193))/SUMIFS('Census Data'!$F:$F,'Census Data'!$A:$A,$A193)</f>
        <v>4.2485594144214295E-2</v>
      </c>
      <c r="I193" s="16">
        <f t="shared" si="4"/>
        <v>7.4116181280174498E-2</v>
      </c>
      <c r="J193" s="14">
        <f>SUM(SUMIFS('Census Data'!W:W,'Census Data'!$A:$A,$A193),SUMIFS('Census Data'!X:X,'Census Data'!$A:$A,$A193))/SUMIFS('Census Data'!$F:$F,'Census Data'!$A:$A,$A193)</f>
        <v>0.61107304158230802</v>
      </c>
      <c r="K193" s="16">
        <f t="shared" si="5"/>
        <v>0.38892695841769198</v>
      </c>
      <c r="L193" s="19">
        <f>'EPA Data'!D194/SUM('EPA Data'!D:D)</f>
        <v>9.3713433191989389E-5</v>
      </c>
      <c r="M193" s="19">
        <f>'EPA Data'!E194/SUM('EPA Data'!E:E)</f>
        <v>3.9778851182103036E-5</v>
      </c>
      <c r="N193" s="19">
        <f>'EPA Data'!F194/SUM('EPA Data'!F:F)</f>
        <v>6.6692237662335605E-6</v>
      </c>
      <c r="O193" s="19">
        <f>'EPA Data'!G194/SUM('EPA Data'!G:G)</f>
        <v>7.1021898250732974E-5</v>
      </c>
      <c r="P193" s="19">
        <f>'EPA Data'!H194/SUM('EPA Data'!H:H)</f>
        <v>1.609548704822295E-4</v>
      </c>
      <c r="Q193" s="19">
        <f>'EPA Data'!I194/SUM('EPA Data'!I:I)</f>
        <v>1.402725350680063E-4</v>
      </c>
      <c r="R193" s="19">
        <f>'EPA Data'!J194/SUM('EPA Data'!J:J)</f>
        <v>5.8786852158080763E-5</v>
      </c>
      <c r="S193" s="19">
        <f>'EPA Data'!K194/SUM('EPA Data'!K:K)</f>
        <v>1.1402991694125619E-4</v>
      </c>
      <c r="T193" s="19">
        <f>'EPA Data'!L194/SUM('EPA Data'!L:L)</f>
        <v>3.5436716113273882E-5</v>
      </c>
      <c r="U193" s="19">
        <f>'EPA Data'!M194/SUM('EPA Data'!M:M)</f>
        <v>5.1965038931024035E-5</v>
      </c>
      <c r="V193" s="19">
        <f>'EPA Data'!N194/SUM('EPA Data'!N:N)</f>
        <v>8.9099621512002056E-5</v>
      </c>
      <c r="W193" s="19">
        <f>'EPA Data'!O194/SUM('EPA Data'!O:O)</f>
        <v>3.2013617074661409E-5</v>
      </c>
      <c r="X193" s="19">
        <f>'EPA Data'!P194/SUM('EPA Data'!P:P)</f>
        <v>1.014361825010375E-4</v>
      </c>
    </row>
    <row r="194" spans="1:24" x14ac:dyDescent="0.35">
      <c r="A194" s="13" t="s">
        <v>388</v>
      </c>
      <c r="B194" s="13" t="s">
        <v>319</v>
      </c>
      <c r="C194" s="18" t="s">
        <v>389</v>
      </c>
      <c r="D194" s="14">
        <f>SUMIFS('Census Data'!G:G,'Census Data'!$A:$A,$A194)/SUMIFS('Census Data'!$F:$F,'Census Data'!$A:$A,$A194)</f>
        <v>0.50117891880494669</v>
      </c>
      <c r="E194" s="16">
        <f>SUMIFS('Census Data'!H:H,'Census Data'!$A:$A,$A194)/SUMIFS('Census Data'!$F:$F,'Census Data'!$A:$A,$A194)</f>
        <v>0.49882108119505331</v>
      </c>
      <c r="F194" s="14">
        <f>SUM(SUMIFS('Census Data'!I:I,'Census Data'!$A:$A,$A194),SUMIFS('Census Data'!J:J,'Census Data'!$A:$A,$A194))/SUMIFS('Census Data'!$F:$F,'Census Data'!$A:$A,$A194)</f>
        <v>0.75591567888671929</v>
      </c>
      <c r="G194" s="14">
        <f>SUM(SUMIFS('Census Data'!K:K,'Census Data'!$A:$A,$A194),SUMIFS('Census Data'!L:L,'Census Data'!$A:$A,$A194))/SUMIFS('Census Data'!$F:$F,'Census Data'!$A:$A,$A194)</f>
        <v>9.5860491552304208E-2</v>
      </c>
      <c r="H194" s="14">
        <f>SUM(SUMIFS('Census Data'!O:O,'Census Data'!$A:$A,$A194),SUMIFS('Census Data'!P:P,'Census Data'!$A:$A,$A194))/SUMIFS('Census Data'!$F:$F,'Census Data'!$A:$A,$A194)</f>
        <v>8.4897738419368735E-2</v>
      </c>
      <c r="I194" s="16">
        <f t="shared" si="4"/>
        <v>6.3326091141607699E-2</v>
      </c>
      <c r="J194" s="14">
        <f>SUM(SUMIFS('Census Data'!W:W,'Census Data'!$A:$A,$A194),SUMIFS('Census Data'!X:X,'Census Data'!$A:$A,$A194))/SUMIFS('Census Data'!$F:$F,'Census Data'!$A:$A,$A194)</f>
        <v>0.53675549810694612</v>
      </c>
      <c r="K194" s="16">
        <f t="shared" si="5"/>
        <v>0.46324450189305388</v>
      </c>
      <c r="L194" s="19">
        <f>'EPA Data'!D195/SUM('EPA Data'!D:D)</f>
        <v>3.052325705256766E-3</v>
      </c>
      <c r="M194" s="19">
        <f>'EPA Data'!E195/SUM('EPA Data'!E:E)</f>
        <v>3.6164391272045941E-4</v>
      </c>
      <c r="N194" s="19">
        <f>'EPA Data'!F195/SUM('EPA Data'!F:F)</f>
        <v>2.9580421808293121E-4</v>
      </c>
      <c r="O194" s="19">
        <f>'EPA Data'!G195/SUM('EPA Data'!G:G)</f>
        <v>4.1542535478649228E-3</v>
      </c>
      <c r="P194" s="19">
        <f>'EPA Data'!H195/SUM('EPA Data'!H:H)</f>
        <v>2.1644005306557241E-3</v>
      </c>
      <c r="Q194" s="19">
        <f>'EPA Data'!I195/SUM('EPA Data'!I:I)</f>
        <v>5.1496967744207225E-3</v>
      </c>
      <c r="R194" s="19">
        <f>'EPA Data'!J195/SUM('EPA Data'!J:J)</f>
        <v>2.9144110404760687E-3</v>
      </c>
      <c r="S194" s="19">
        <f>'EPA Data'!K195/SUM('EPA Data'!K:K)</f>
        <v>1.1929972856039375E-3</v>
      </c>
      <c r="T194" s="19">
        <f>'EPA Data'!L195/SUM('EPA Data'!L:L)</f>
        <v>1.3035905422700321E-3</v>
      </c>
      <c r="U194" s="19">
        <f>'EPA Data'!M195/SUM('EPA Data'!M:M)</f>
        <v>1.2283903738827316E-3</v>
      </c>
      <c r="V194" s="19">
        <f>'EPA Data'!N195/SUM('EPA Data'!N:N)</f>
        <v>1.1558045229290669E-3</v>
      </c>
      <c r="W194" s="19">
        <f>'EPA Data'!O195/SUM('EPA Data'!O:O)</f>
        <v>1.5024578006809844E-3</v>
      </c>
      <c r="X194" s="19">
        <f>'EPA Data'!P195/SUM('EPA Data'!P:P)</f>
        <v>1.0654015239049237E-3</v>
      </c>
    </row>
    <row r="195" spans="1:24" x14ac:dyDescent="0.35">
      <c r="A195" s="13" t="s">
        <v>390</v>
      </c>
      <c r="B195" s="13" t="s">
        <v>319</v>
      </c>
      <c r="C195" s="18" t="s">
        <v>391</v>
      </c>
      <c r="D195" s="14">
        <f>SUMIFS('Census Data'!G:G,'Census Data'!$A:$A,$A195)/SUMIFS('Census Data'!$F:$F,'Census Data'!$A:$A,$A195)</f>
        <v>0.50653995212584069</v>
      </c>
      <c r="E195" s="16">
        <f>SUMIFS('Census Data'!H:H,'Census Data'!$A:$A,$A195)/SUMIFS('Census Data'!$F:$F,'Census Data'!$A:$A,$A195)</f>
        <v>0.49346004787415937</v>
      </c>
      <c r="F195" s="14">
        <f>SUM(SUMIFS('Census Data'!I:I,'Census Data'!$A:$A,$A195),SUMIFS('Census Data'!J:J,'Census Data'!$A:$A,$A195))/SUMIFS('Census Data'!$F:$F,'Census Data'!$A:$A,$A195)</f>
        <v>0.74830263792923646</v>
      </c>
      <c r="G195" s="14">
        <f>SUM(SUMIFS('Census Data'!K:K,'Census Data'!$A:$A,$A195),SUMIFS('Census Data'!L:L,'Census Data'!$A:$A,$A195))/SUMIFS('Census Data'!$F:$F,'Census Data'!$A:$A,$A195)</f>
        <v>5.5527901127977279E-2</v>
      </c>
      <c r="H195" s="14">
        <f>SUM(SUMIFS('Census Data'!O:O,'Census Data'!$A:$A,$A195),SUMIFS('Census Data'!P:P,'Census Data'!$A:$A,$A195))/SUMIFS('Census Data'!$F:$F,'Census Data'!$A:$A,$A195)</f>
        <v>0.1286945439464896</v>
      </c>
      <c r="I195" s="16">
        <f t="shared" ref="I195:I258" si="6">100%-SUM(F195:H195)</f>
        <v>6.7474916996296708E-2</v>
      </c>
      <c r="J195" s="14">
        <f>SUM(SUMIFS('Census Data'!W:W,'Census Data'!$A:$A,$A195),SUMIFS('Census Data'!X:X,'Census Data'!$A:$A,$A195))/SUMIFS('Census Data'!$F:$F,'Census Data'!$A:$A,$A195)</f>
        <v>0.33936752269414622</v>
      </c>
      <c r="K195" s="16">
        <f t="shared" ref="K195:K258" si="7">100%-J195</f>
        <v>0.66063247730585384</v>
      </c>
      <c r="L195" s="19">
        <f>'EPA Data'!D196/SUM('EPA Data'!D:D)</f>
        <v>2.5683545482228305E-3</v>
      </c>
      <c r="M195" s="19">
        <f>'EPA Data'!E196/SUM('EPA Data'!E:E)</f>
        <v>5.0112570709850166E-4</v>
      </c>
      <c r="N195" s="19">
        <f>'EPA Data'!F196/SUM('EPA Data'!F:F)</f>
        <v>1.9521798728131055E-4</v>
      </c>
      <c r="O195" s="19">
        <f>'EPA Data'!G196/SUM('EPA Data'!G:G)</f>
        <v>5.3191708635994123E-3</v>
      </c>
      <c r="P195" s="19">
        <f>'EPA Data'!H196/SUM('EPA Data'!H:H)</f>
        <v>3.0635336970664048E-3</v>
      </c>
      <c r="Q195" s="19">
        <f>'EPA Data'!I196/SUM('EPA Data'!I:I)</f>
        <v>5.5944156494980969E-3</v>
      </c>
      <c r="R195" s="19">
        <f>'EPA Data'!J196/SUM('EPA Data'!J:J)</f>
        <v>3.4300414132007969E-3</v>
      </c>
      <c r="S195" s="19">
        <f>'EPA Data'!K196/SUM('EPA Data'!K:K)</f>
        <v>8.6001917677233934E-4</v>
      </c>
      <c r="T195" s="19">
        <f>'EPA Data'!L196/SUM('EPA Data'!L:L)</f>
        <v>1.0236063019152663E-3</v>
      </c>
      <c r="U195" s="19">
        <f>'EPA Data'!M196/SUM('EPA Data'!M:M)</f>
        <v>1.0159767975350985E-3</v>
      </c>
      <c r="V195" s="19">
        <f>'EPA Data'!N196/SUM('EPA Data'!N:N)</f>
        <v>1.4136631157126078E-3</v>
      </c>
      <c r="W195" s="19">
        <f>'EPA Data'!O196/SUM('EPA Data'!O:O)</f>
        <v>1.483606555233449E-3</v>
      </c>
      <c r="X195" s="19">
        <f>'EPA Data'!P196/SUM('EPA Data'!P:P)</f>
        <v>9.6826532303255801E-4</v>
      </c>
    </row>
    <row r="196" spans="1:24" x14ac:dyDescent="0.35">
      <c r="A196" s="13" t="s">
        <v>392</v>
      </c>
      <c r="B196" s="13" t="s">
        <v>319</v>
      </c>
      <c r="C196" s="18" t="s">
        <v>393</v>
      </c>
      <c r="D196" s="14">
        <f>SUMIFS('Census Data'!G:G,'Census Data'!$A:$A,$A196)/SUMIFS('Census Data'!$F:$F,'Census Data'!$A:$A,$A196)</f>
        <v>0.5146587333371474</v>
      </c>
      <c r="E196" s="16">
        <f>SUMIFS('Census Data'!H:H,'Census Data'!$A:$A,$A196)/SUMIFS('Census Data'!$F:$F,'Census Data'!$A:$A,$A196)</f>
        <v>0.48534126666285254</v>
      </c>
      <c r="F196" s="14">
        <f>SUM(SUMIFS('Census Data'!I:I,'Census Data'!$A:$A,$A196),SUMIFS('Census Data'!J:J,'Census Data'!$A:$A,$A196))/SUMIFS('Census Data'!$F:$F,'Census Data'!$A:$A,$A196)</f>
        <v>0.52373247897476971</v>
      </c>
      <c r="G196" s="14">
        <f>SUM(SUMIFS('Census Data'!K:K,'Census Data'!$A:$A,$A196),SUMIFS('Census Data'!L:L,'Census Data'!$A:$A,$A196))/SUMIFS('Census Data'!$F:$F,'Census Data'!$A:$A,$A196)</f>
        <v>5.6354482521883402E-2</v>
      </c>
      <c r="H196" s="14">
        <f>SUM(SUMIFS('Census Data'!O:O,'Census Data'!$A:$A,$A196),SUMIFS('Census Data'!P:P,'Census Data'!$A:$A,$A196))/SUMIFS('Census Data'!$F:$F,'Census Data'!$A:$A,$A196)</f>
        <v>0.36061330739744835</v>
      </c>
      <c r="I196" s="16">
        <f t="shared" si="6"/>
        <v>5.929973110589859E-2</v>
      </c>
      <c r="J196" s="14">
        <f>SUM(SUMIFS('Census Data'!W:W,'Census Data'!$A:$A,$A196),SUMIFS('Census Data'!X:X,'Census Data'!$A:$A,$A196))/SUMIFS('Census Data'!$F:$F,'Census Data'!$A:$A,$A196)</f>
        <v>0.15639567480977173</v>
      </c>
      <c r="K196" s="16">
        <f t="shared" si="7"/>
        <v>0.84360432519022832</v>
      </c>
      <c r="L196" s="19">
        <f>'EPA Data'!D197/SUM('EPA Data'!D:D)</f>
        <v>3.5896341051814916E-4</v>
      </c>
      <c r="M196" s="19">
        <f>'EPA Data'!E197/SUM('EPA Data'!E:E)</f>
        <v>1.8195263395528327E-4</v>
      </c>
      <c r="N196" s="19">
        <f>'EPA Data'!F197/SUM('EPA Data'!F:F)</f>
        <v>3.5205726491358614E-5</v>
      </c>
      <c r="O196" s="19">
        <f>'EPA Data'!G197/SUM('EPA Data'!G:G)</f>
        <v>9.8363167389819788E-4</v>
      </c>
      <c r="P196" s="19">
        <f>'EPA Data'!H197/SUM('EPA Data'!H:H)</f>
        <v>1.2097680957334951E-3</v>
      </c>
      <c r="Q196" s="19">
        <f>'EPA Data'!I197/SUM('EPA Data'!I:I)</f>
        <v>1.2693806840791452E-3</v>
      </c>
      <c r="R196" s="19">
        <f>'EPA Data'!J197/SUM('EPA Data'!J:J)</f>
        <v>8.330416336162174E-4</v>
      </c>
      <c r="S196" s="19">
        <f>'EPA Data'!K197/SUM('EPA Data'!K:K)</f>
        <v>4.5244867335610529E-4</v>
      </c>
      <c r="T196" s="19">
        <f>'EPA Data'!L197/SUM('EPA Data'!L:L)</f>
        <v>1.6704786870985912E-4</v>
      </c>
      <c r="U196" s="19">
        <f>'EPA Data'!M197/SUM('EPA Data'!M:M)</f>
        <v>4.6036593429995784E-4</v>
      </c>
      <c r="V196" s="19">
        <f>'EPA Data'!N197/SUM('EPA Data'!N:N)</f>
        <v>5.3883206107272635E-4</v>
      </c>
      <c r="W196" s="19">
        <f>'EPA Data'!O197/SUM('EPA Data'!O:O)</f>
        <v>1.9217651078442106E-4</v>
      </c>
      <c r="X196" s="19">
        <f>'EPA Data'!P197/SUM('EPA Data'!P:P)</f>
        <v>3.176707913885796E-4</v>
      </c>
    </row>
    <row r="197" spans="1:24" x14ac:dyDescent="0.35">
      <c r="A197" s="13" t="s">
        <v>394</v>
      </c>
      <c r="B197" s="13" t="s">
        <v>319</v>
      </c>
      <c r="C197" s="18" t="s">
        <v>395</v>
      </c>
      <c r="D197" s="14">
        <f>SUMIFS('Census Data'!G:G,'Census Data'!$A:$A,$A197)/SUMIFS('Census Data'!$F:$F,'Census Data'!$A:$A,$A197)</f>
        <v>0.50151046545949207</v>
      </c>
      <c r="E197" s="16">
        <f>SUMIFS('Census Data'!H:H,'Census Data'!$A:$A,$A197)/SUMIFS('Census Data'!$F:$F,'Census Data'!$A:$A,$A197)</f>
        <v>0.49848953454050793</v>
      </c>
      <c r="F197" s="14">
        <f>SUM(SUMIFS('Census Data'!I:I,'Census Data'!$A:$A,$A197),SUMIFS('Census Data'!J:J,'Census Data'!$A:$A,$A197))/SUMIFS('Census Data'!$F:$F,'Census Data'!$A:$A,$A197)</f>
        <v>0.65072186645791363</v>
      </c>
      <c r="G197" s="14">
        <f>SUM(SUMIFS('Census Data'!K:K,'Census Data'!$A:$A,$A197),SUMIFS('Census Data'!L:L,'Census Data'!$A:$A,$A197))/SUMIFS('Census Data'!$F:$F,'Census Data'!$A:$A,$A197)</f>
        <v>8.3660793347278731E-2</v>
      </c>
      <c r="H197" s="14">
        <f>SUM(SUMIFS('Census Data'!O:O,'Census Data'!$A:$A,$A197),SUMIFS('Census Data'!P:P,'Census Data'!$A:$A,$A197))/SUMIFS('Census Data'!$F:$F,'Census Data'!$A:$A,$A197)</f>
        <v>0.18093502560219704</v>
      </c>
      <c r="I197" s="16">
        <f t="shared" si="6"/>
        <v>8.4682314592610552E-2</v>
      </c>
      <c r="J197" s="14">
        <f>SUM(SUMIFS('Census Data'!W:W,'Census Data'!$A:$A,$A197),SUMIFS('Census Data'!X:X,'Census Data'!$A:$A,$A197))/SUMIFS('Census Data'!$F:$F,'Census Data'!$A:$A,$A197)</f>
        <v>0.41802035342581778</v>
      </c>
      <c r="K197" s="16">
        <f t="shared" si="7"/>
        <v>0.58197964657418222</v>
      </c>
      <c r="L197" s="19">
        <f>'EPA Data'!D198/SUM('EPA Data'!D:D)</f>
        <v>2.1811887221976161E-3</v>
      </c>
      <c r="M197" s="19">
        <f>'EPA Data'!E198/SUM('EPA Data'!E:E)</f>
        <v>6.3912214196271589E-4</v>
      </c>
      <c r="N197" s="19">
        <f>'EPA Data'!F198/SUM('EPA Data'!F:F)</f>
        <v>1.9528516242040057E-4</v>
      </c>
      <c r="O197" s="19">
        <f>'EPA Data'!G198/SUM('EPA Data'!G:G)</f>
        <v>3.0747319202423331E-3</v>
      </c>
      <c r="P197" s="19">
        <f>'EPA Data'!H198/SUM('EPA Data'!H:H)</f>
        <v>2.6117780201696979E-3</v>
      </c>
      <c r="Q197" s="19">
        <f>'EPA Data'!I198/SUM('EPA Data'!I:I)</f>
        <v>2.2886544418934322E-3</v>
      </c>
      <c r="R197" s="19">
        <f>'EPA Data'!J198/SUM('EPA Data'!J:J)</f>
        <v>2.2199008673274771E-3</v>
      </c>
      <c r="S197" s="19">
        <f>'EPA Data'!K198/SUM('EPA Data'!K:K)</f>
        <v>1.3849656533485571E-3</v>
      </c>
      <c r="T197" s="19">
        <f>'EPA Data'!L198/SUM('EPA Data'!L:L)</f>
        <v>8.8084429327933429E-4</v>
      </c>
      <c r="U197" s="19">
        <f>'EPA Data'!M198/SUM('EPA Data'!M:M)</f>
        <v>2.2081586008549938E-3</v>
      </c>
      <c r="V197" s="19">
        <f>'EPA Data'!N198/SUM('EPA Data'!N:N)</f>
        <v>1.403370074309056E-3</v>
      </c>
      <c r="W197" s="19">
        <f>'EPA Data'!O198/SUM('EPA Data'!O:O)</f>
        <v>6.7436043476599235E-4</v>
      </c>
      <c r="X197" s="19">
        <f>'EPA Data'!P198/SUM('EPA Data'!P:P)</f>
        <v>1.6751425496098905E-3</v>
      </c>
    </row>
    <row r="198" spans="1:24" x14ac:dyDescent="0.35">
      <c r="A198" s="13" t="s">
        <v>396</v>
      </c>
      <c r="B198" s="13" t="s">
        <v>319</v>
      </c>
      <c r="C198" s="18" t="s">
        <v>397</v>
      </c>
      <c r="D198" s="14">
        <f>SUMIFS('Census Data'!G:G,'Census Data'!$A:$A,$A198)/SUMIFS('Census Data'!$F:$F,'Census Data'!$A:$A,$A198)</f>
        <v>0.50629330519786298</v>
      </c>
      <c r="E198" s="16">
        <f>SUMIFS('Census Data'!H:H,'Census Data'!$A:$A,$A198)/SUMIFS('Census Data'!$F:$F,'Census Data'!$A:$A,$A198)</f>
        <v>0.49370669480213708</v>
      </c>
      <c r="F198" s="14">
        <f>SUM(SUMIFS('Census Data'!I:I,'Census Data'!$A:$A,$A198),SUMIFS('Census Data'!J:J,'Census Data'!$A:$A,$A198))/SUMIFS('Census Data'!$F:$F,'Census Data'!$A:$A,$A198)</f>
        <v>0.88757023541033053</v>
      </c>
      <c r="G198" s="14">
        <f>SUM(SUMIFS('Census Data'!K:K,'Census Data'!$A:$A,$A198),SUMIFS('Census Data'!L:L,'Census Data'!$A:$A,$A198))/SUMIFS('Census Data'!$F:$F,'Census Data'!$A:$A,$A198)</f>
        <v>1.9264063899618683E-2</v>
      </c>
      <c r="H198" s="14">
        <f>SUM(SUMIFS('Census Data'!O:O,'Census Data'!$A:$A,$A198),SUMIFS('Census Data'!P:P,'Census Data'!$A:$A,$A198))/SUMIFS('Census Data'!$F:$F,'Census Data'!$A:$A,$A198)</f>
        <v>4.0301937028002111E-2</v>
      </c>
      <c r="I198" s="16">
        <f t="shared" si="6"/>
        <v>5.2863763662048702E-2</v>
      </c>
      <c r="J198" s="14">
        <f>SUM(SUMIFS('Census Data'!W:W,'Census Data'!$A:$A,$A198),SUMIFS('Census Data'!X:X,'Census Data'!$A:$A,$A198))/SUMIFS('Census Data'!$F:$F,'Census Data'!$A:$A,$A198)</f>
        <v>0.24017589389717572</v>
      </c>
      <c r="K198" s="16">
        <f t="shared" si="7"/>
        <v>0.75982410610282425</v>
      </c>
      <c r="L198" s="19">
        <f>'EPA Data'!D199/SUM('EPA Data'!D:D)</f>
        <v>2.0859663125358016E-4</v>
      </c>
      <c r="M198" s="19">
        <f>'EPA Data'!E199/SUM('EPA Data'!E:E)</f>
        <v>1.0392851349591163E-4</v>
      </c>
      <c r="N198" s="19">
        <f>'EPA Data'!F199/SUM('EPA Data'!F:F)</f>
        <v>2.2041584108145815E-5</v>
      </c>
      <c r="O198" s="19">
        <f>'EPA Data'!G199/SUM('EPA Data'!G:G)</f>
        <v>1.9628543304505043E-4</v>
      </c>
      <c r="P198" s="19">
        <f>'EPA Data'!H199/SUM('EPA Data'!H:H)</f>
        <v>4.1703793637924474E-4</v>
      </c>
      <c r="Q198" s="19">
        <f>'EPA Data'!I199/SUM('EPA Data'!I:I)</f>
        <v>4.5607638995135086E-4</v>
      </c>
      <c r="R198" s="19">
        <f>'EPA Data'!J199/SUM('EPA Data'!J:J)</f>
        <v>1.3859440774293381E-4</v>
      </c>
      <c r="S198" s="19">
        <f>'EPA Data'!K199/SUM('EPA Data'!K:K)</f>
        <v>3.049932216692938E-4</v>
      </c>
      <c r="T198" s="19">
        <f>'EPA Data'!L199/SUM('EPA Data'!L:L)</f>
        <v>1.3440723139289461E-4</v>
      </c>
      <c r="U198" s="19">
        <f>'EPA Data'!M199/SUM('EPA Data'!M:M)</f>
        <v>1.4261129092876253E-4</v>
      </c>
      <c r="V198" s="19">
        <f>'EPA Data'!N199/SUM('EPA Data'!N:N)</f>
        <v>2.6822628944094196E-4</v>
      </c>
      <c r="W198" s="19">
        <f>'EPA Data'!O199/SUM('EPA Data'!O:O)</f>
        <v>1.3634299123690475E-4</v>
      </c>
      <c r="X198" s="19">
        <f>'EPA Data'!P199/SUM('EPA Data'!P:P)</f>
        <v>4.8148062516577375E-4</v>
      </c>
    </row>
    <row r="199" spans="1:24" x14ac:dyDescent="0.35">
      <c r="A199" s="13" t="s">
        <v>398</v>
      </c>
      <c r="B199" s="13" t="s">
        <v>319</v>
      </c>
      <c r="C199" s="18" t="s">
        <v>399</v>
      </c>
      <c r="D199" s="14">
        <f>SUMIFS('Census Data'!G:G,'Census Data'!$A:$A,$A199)/SUMIFS('Census Data'!$F:$F,'Census Data'!$A:$A,$A199)</f>
        <v>0.4989809427130209</v>
      </c>
      <c r="E199" s="16">
        <f>SUMIFS('Census Data'!H:H,'Census Data'!$A:$A,$A199)/SUMIFS('Census Data'!$F:$F,'Census Data'!$A:$A,$A199)</f>
        <v>0.50101905728697904</v>
      </c>
      <c r="F199" s="14">
        <f>SUM(SUMIFS('Census Data'!I:I,'Census Data'!$A:$A,$A199),SUMIFS('Census Data'!J:J,'Census Data'!$A:$A,$A199))/SUMIFS('Census Data'!$F:$F,'Census Data'!$A:$A,$A199)</f>
        <v>0.59074842497436009</v>
      </c>
      <c r="G199" s="14">
        <f>SUM(SUMIFS('Census Data'!K:K,'Census Data'!$A:$A,$A199),SUMIFS('Census Data'!L:L,'Census Data'!$A:$A,$A199))/SUMIFS('Census Data'!$F:$F,'Census Data'!$A:$A,$A199)</f>
        <v>2.7365416413755572E-2</v>
      </c>
      <c r="H199" s="14">
        <f>SUM(SUMIFS('Census Data'!O:O,'Census Data'!$A:$A,$A199),SUMIFS('Census Data'!P:P,'Census Data'!$A:$A,$A199))/SUMIFS('Census Data'!$F:$F,'Census Data'!$A:$A,$A199)</f>
        <v>0.30902421667329466</v>
      </c>
      <c r="I199" s="16">
        <f t="shared" si="6"/>
        <v>7.2861941938589636E-2</v>
      </c>
      <c r="J199" s="14">
        <f>SUM(SUMIFS('Census Data'!W:W,'Census Data'!$A:$A,$A199),SUMIFS('Census Data'!X:X,'Census Data'!$A:$A,$A199))/SUMIFS('Census Data'!$F:$F,'Census Data'!$A:$A,$A199)</f>
        <v>0.25018445067710404</v>
      </c>
      <c r="K199" s="16">
        <f t="shared" si="7"/>
        <v>0.74981554932289596</v>
      </c>
      <c r="L199" s="19">
        <f>'EPA Data'!D200/SUM('EPA Data'!D:D)</f>
        <v>3.0380021341699947E-4</v>
      </c>
      <c r="M199" s="19">
        <f>'EPA Data'!E200/SUM('EPA Data'!E:E)</f>
        <v>1.6850317750721216E-4</v>
      </c>
      <c r="N199" s="19">
        <f>'EPA Data'!F200/SUM('EPA Data'!F:F)</f>
        <v>2.9547305069823468E-5</v>
      </c>
      <c r="O199" s="19">
        <f>'EPA Data'!G200/SUM('EPA Data'!G:G)</f>
        <v>6.7089105170419687E-4</v>
      </c>
      <c r="P199" s="19">
        <f>'EPA Data'!H200/SUM('EPA Data'!H:H)</f>
        <v>1.0222805502620909E-3</v>
      </c>
      <c r="Q199" s="19">
        <f>'EPA Data'!I200/SUM('EPA Data'!I:I)</f>
        <v>1.1974559790719299E-3</v>
      </c>
      <c r="R199" s="19">
        <f>'EPA Data'!J200/SUM('EPA Data'!J:J)</f>
        <v>4.8498017365747255E-4</v>
      </c>
      <c r="S199" s="19">
        <f>'EPA Data'!K200/SUM('EPA Data'!K:K)</f>
        <v>4.606216953269748E-4</v>
      </c>
      <c r="T199" s="19">
        <f>'EPA Data'!L200/SUM('EPA Data'!L:L)</f>
        <v>1.4581979892275997E-4</v>
      </c>
      <c r="U199" s="19">
        <f>'EPA Data'!M200/SUM('EPA Data'!M:M)</f>
        <v>3.6911963407414633E-4</v>
      </c>
      <c r="V199" s="19">
        <f>'EPA Data'!N200/SUM('EPA Data'!N:N)</f>
        <v>4.559973468756682E-4</v>
      </c>
      <c r="W199" s="19">
        <f>'EPA Data'!O200/SUM('EPA Data'!O:O)</f>
        <v>1.6388593252136878E-4</v>
      </c>
      <c r="X199" s="19">
        <f>'EPA Data'!P200/SUM('EPA Data'!P:P)</f>
        <v>2.901889155590913E-4</v>
      </c>
    </row>
    <row r="200" spans="1:24" x14ac:dyDescent="0.35">
      <c r="A200" s="13" t="s">
        <v>400</v>
      </c>
      <c r="B200" s="13" t="s">
        <v>319</v>
      </c>
      <c r="C200" s="18" t="s">
        <v>401</v>
      </c>
      <c r="D200" s="14">
        <f>SUMIFS('Census Data'!G:G,'Census Data'!$A:$A,$A200)/SUMIFS('Census Data'!$F:$F,'Census Data'!$A:$A,$A200)</f>
        <v>0.50202802195350493</v>
      </c>
      <c r="E200" s="16">
        <f>SUMIFS('Census Data'!H:H,'Census Data'!$A:$A,$A200)/SUMIFS('Census Data'!$F:$F,'Census Data'!$A:$A,$A200)</f>
        <v>0.49797197804649501</v>
      </c>
      <c r="F200" s="14">
        <f>SUM(SUMIFS('Census Data'!I:I,'Census Data'!$A:$A,$A200),SUMIFS('Census Data'!J:J,'Census Data'!$A:$A,$A200))/SUMIFS('Census Data'!$F:$F,'Census Data'!$A:$A,$A200)</f>
        <v>0.8521641158359734</v>
      </c>
      <c r="G200" s="14">
        <f>SUM(SUMIFS('Census Data'!K:K,'Census Data'!$A:$A,$A200),SUMIFS('Census Data'!L:L,'Census Data'!$A:$A,$A200))/SUMIFS('Census Data'!$F:$F,'Census Data'!$A:$A,$A200)</f>
        <v>2.3910133416625765E-2</v>
      </c>
      <c r="H200" s="14">
        <f>SUM(SUMIFS('Census Data'!O:O,'Census Data'!$A:$A,$A200),SUMIFS('Census Data'!P:P,'Census Data'!$A:$A,$A200))/SUMIFS('Census Data'!$F:$F,'Census Data'!$A:$A,$A200)</f>
        <v>5.9687207175047968E-2</v>
      </c>
      <c r="I200" s="16">
        <f t="shared" si="6"/>
        <v>6.4238543572352924E-2</v>
      </c>
      <c r="J200" s="14">
        <f>SUM(SUMIFS('Census Data'!W:W,'Census Data'!$A:$A,$A200),SUMIFS('Census Data'!X:X,'Census Data'!$A:$A,$A200))/SUMIFS('Census Data'!$F:$F,'Census Data'!$A:$A,$A200)</f>
        <v>0.46955959127214314</v>
      </c>
      <c r="K200" s="16">
        <f t="shared" si="7"/>
        <v>0.53044040872785692</v>
      </c>
      <c r="L200" s="19">
        <f>'EPA Data'!D201/SUM('EPA Data'!D:D)</f>
        <v>1.229558107027271E-4</v>
      </c>
      <c r="M200" s="19">
        <f>'EPA Data'!E201/SUM('EPA Data'!E:E)</f>
        <v>6.0727594550425727E-5</v>
      </c>
      <c r="N200" s="19">
        <f>'EPA Data'!F201/SUM('EPA Data'!F:F)</f>
        <v>1.9955005249322408E-5</v>
      </c>
      <c r="O200" s="19">
        <f>'EPA Data'!G201/SUM('EPA Data'!G:G)</f>
        <v>1.7230969672598243E-4</v>
      </c>
      <c r="P200" s="19">
        <f>'EPA Data'!H201/SUM('EPA Data'!H:H)</f>
        <v>2.5486777830927655E-4</v>
      </c>
      <c r="Q200" s="19">
        <f>'EPA Data'!I201/SUM('EPA Data'!I:I)</f>
        <v>3.9744333087183046E-4</v>
      </c>
      <c r="R200" s="19">
        <f>'EPA Data'!J201/SUM('EPA Data'!J:J)</f>
        <v>1.1784291973933335E-4</v>
      </c>
      <c r="S200" s="19">
        <f>'EPA Data'!K201/SUM('EPA Data'!K:K)</f>
        <v>1.7514519933084648E-4</v>
      </c>
      <c r="T200" s="19">
        <f>'EPA Data'!L201/SUM('EPA Data'!L:L)</f>
        <v>1.2337147670450573E-4</v>
      </c>
      <c r="U200" s="19">
        <f>'EPA Data'!M201/SUM('EPA Data'!M:M)</f>
        <v>8.7628596672763439E-5</v>
      </c>
      <c r="V200" s="19">
        <f>'EPA Data'!N201/SUM('EPA Data'!N:N)</f>
        <v>1.7887598743525921E-4</v>
      </c>
      <c r="W200" s="19">
        <f>'EPA Data'!O201/SUM('EPA Data'!O:O)</f>
        <v>1.3330206253555084E-4</v>
      </c>
      <c r="X200" s="19">
        <f>'EPA Data'!P201/SUM('EPA Data'!P:P)</f>
        <v>2.8616618372704532E-4</v>
      </c>
    </row>
    <row r="201" spans="1:24" x14ac:dyDescent="0.35">
      <c r="A201" s="13" t="s">
        <v>402</v>
      </c>
      <c r="B201" s="13" t="s">
        <v>319</v>
      </c>
      <c r="C201" s="18" t="s">
        <v>403</v>
      </c>
      <c r="D201" s="14">
        <f>SUMIFS('Census Data'!G:G,'Census Data'!$A:$A,$A201)/SUMIFS('Census Data'!$F:$F,'Census Data'!$A:$A,$A201)</f>
        <v>0.51008248294796354</v>
      </c>
      <c r="E201" s="16">
        <f>SUMIFS('Census Data'!H:H,'Census Data'!$A:$A,$A201)/SUMIFS('Census Data'!$F:$F,'Census Data'!$A:$A,$A201)</f>
        <v>0.4899175170520364</v>
      </c>
      <c r="F201" s="14">
        <f>SUM(SUMIFS('Census Data'!I:I,'Census Data'!$A:$A,$A201),SUMIFS('Census Data'!J:J,'Census Data'!$A:$A,$A201))/SUMIFS('Census Data'!$F:$F,'Census Data'!$A:$A,$A201)</f>
        <v>0.51513392439829175</v>
      </c>
      <c r="G201" s="14">
        <f>SUM(SUMIFS('Census Data'!K:K,'Census Data'!$A:$A,$A201),SUMIFS('Census Data'!L:L,'Census Data'!$A:$A,$A201))/SUMIFS('Census Data'!$F:$F,'Census Data'!$A:$A,$A201)</f>
        <v>2.8514485774002611E-2</v>
      </c>
      <c r="H201" s="14">
        <f>SUM(SUMIFS('Census Data'!O:O,'Census Data'!$A:$A,$A201),SUMIFS('Census Data'!P:P,'Census Data'!$A:$A,$A201))/SUMIFS('Census Data'!$F:$F,'Census Data'!$A:$A,$A201)</f>
        <v>0.39624196719584315</v>
      </c>
      <c r="I201" s="16">
        <f t="shared" si="6"/>
        <v>6.010962263186248E-2</v>
      </c>
      <c r="J201" s="14">
        <f>SUM(SUMIFS('Census Data'!W:W,'Census Data'!$A:$A,$A201),SUMIFS('Census Data'!X:X,'Census Data'!$A:$A,$A201))/SUMIFS('Census Data'!$F:$F,'Census Data'!$A:$A,$A201)</f>
        <v>0.25164038860102289</v>
      </c>
      <c r="K201" s="16">
        <f t="shared" si="7"/>
        <v>0.74835961139897711</v>
      </c>
      <c r="L201" s="19">
        <f>'EPA Data'!D202/SUM('EPA Data'!D:D)</f>
        <v>2.0789338290523869E-3</v>
      </c>
      <c r="M201" s="19">
        <f>'EPA Data'!E202/SUM('EPA Data'!E:E)</f>
        <v>8.5717020913084771E-4</v>
      </c>
      <c r="N201" s="19">
        <f>'EPA Data'!F202/SUM('EPA Data'!F:F)</f>
        <v>1.4524177347233227E-4</v>
      </c>
      <c r="O201" s="19">
        <f>'EPA Data'!G202/SUM('EPA Data'!G:G)</f>
        <v>3.3809416427317382E-3</v>
      </c>
      <c r="P201" s="19">
        <f>'EPA Data'!H202/SUM('EPA Data'!H:H)</f>
        <v>4.1128091331451714E-3</v>
      </c>
      <c r="Q201" s="19">
        <f>'EPA Data'!I202/SUM('EPA Data'!I:I)</f>
        <v>4.0334185334818234E-3</v>
      </c>
      <c r="R201" s="19">
        <f>'EPA Data'!J202/SUM('EPA Data'!J:J)</f>
        <v>2.5784718939317265E-3</v>
      </c>
      <c r="S201" s="19">
        <f>'EPA Data'!K202/SUM('EPA Data'!K:K)</f>
        <v>2.5824072846605474E-3</v>
      </c>
      <c r="T201" s="19">
        <f>'EPA Data'!L202/SUM('EPA Data'!L:L)</f>
        <v>7.7756403973576927E-4</v>
      </c>
      <c r="U201" s="19">
        <f>'EPA Data'!M202/SUM('EPA Data'!M:M)</f>
        <v>2.5697217364391883E-3</v>
      </c>
      <c r="V201" s="19">
        <f>'EPA Data'!N202/SUM('EPA Data'!N:N)</f>
        <v>2.2254886530368675E-3</v>
      </c>
      <c r="W201" s="19">
        <f>'EPA Data'!O202/SUM('EPA Data'!O:O)</f>
        <v>7.5012369647730682E-4</v>
      </c>
      <c r="X201" s="19">
        <f>'EPA Data'!P202/SUM('EPA Data'!P:P)</f>
        <v>1.6204068634036598E-3</v>
      </c>
    </row>
    <row r="202" spans="1:24" x14ac:dyDescent="0.35">
      <c r="A202" s="13" t="s">
        <v>404</v>
      </c>
      <c r="B202" s="13" t="s">
        <v>319</v>
      </c>
      <c r="C202" s="18" t="s">
        <v>181</v>
      </c>
      <c r="D202" s="14">
        <f>SUMIFS('Census Data'!G:G,'Census Data'!$A:$A,$A202)/SUMIFS('Census Data'!$F:$F,'Census Data'!$A:$A,$A202)</f>
        <v>0.49905120537527226</v>
      </c>
      <c r="E202" s="16">
        <f>SUMIFS('Census Data'!H:H,'Census Data'!$A:$A,$A202)/SUMIFS('Census Data'!$F:$F,'Census Data'!$A:$A,$A202)</f>
        <v>0.50094879462472774</v>
      </c>
      <c r="F202" s="14">
        <f>SUM(SUMIFS('Census Data'!I:I,'Census Data'!$A:$A,$A202),SUMIFS('Census Data'!J:J,'Census Data'!$A:$A,$A202))/SUMIFS('Census Data'!$F:$F,'Census Data'!$A:$A,$A202)</f>
        <v>0.86849780337431237</v>
      </c>
      <c r="G202" s="14">
        <f>SUM(SUMIFS('Census Data'!K:K,'Census Data'!$A:$A,$A202),SUMIFS('Census Data'!L:L,'Census Data'!$A:$A,$A202))/SUMIFS('Census Data'!$F:$F,'Census Data'!$A:$A,$A202)</f>
        <v>1.4918595636283088E-2</v>
      </c>
      <c r="H202" s="14">
        <f>SUM(SUMIFS('Census Data'!O:O,'Census Data'!$A:$A,$A202),SUMIFS('Census Data'!P:P,'Census Data'!$A:$A,$A202))/SUMIFS('Census Data'!$F:$F,'Census Data'!$A:$A,$A202)</f>
        <v>5.1367814818916821E-2</v>
      </c>
      <c r="I202" s="16">
        <f t="shared" si="6"/>
        <v>6.5215786170487733E-2</v>
      </c>
      <c r="J202" s="14">
        <f>SUM(SUMIFS('Census Data'!W:W,'Census Data'!$A:$A,$A202),SUMIFS('Census Data'!X:X,'Census Data'!$A:$A,$A202))/SUMIFS('Census Data'!$F:$F,'Census Data'!$A:$A,$A202)</f>
        <v>0.34781260383209656</v>
      </c>
      <c r="K202" s="16">
        <f t="shared" si="7"/>
        <v>0.65218739616790344</v>
      </c>
      <c r="L202" s="19">
        <f>'EPA Data'!D203/SUM('EPA Data'!D:D)</f>
        <v>1.7870517870264023E-4</v>
      </c>
      <c r="M202" s="19">
        <f>'EPA Data'!E203/SUM('EPA Data'!E:E)</f>
        <v>9.487178814186623E-5</v>
      </c>
      <c r="N202" s="19">
        <f>'EPA Data'!F203/SUM('EPA Data'!F:F)</f>
        <v>1.5746368451556393E-5</v>
      </c>
      <c r="O202" s="19">
        <f>'EPA Data'!G203/SUM('EPA Data'!G:G)</f>
        <v>2.2956409380581872E-4</v>
      </c>
      <c r="P202" s="19">
        <f>'EPA Data'!H203/SUM('EPA Data'!H:H)</f>
        <v>4.6044069376090268E-4</v>
      </c>
      <c r="Q202" s="19">
        <f>'EPA Data'!I203/SUM('EPA Data'!I:I)</f>
        <v>4.8383915518783737E-4</v>
      </c>
      <c r="R202" s="19">
        <f>'EPA Data'!J203/SUM('EPA Data'!J:J)</f>
        <v>1.8944203470873749E-4</v>
      </c>
      <c r="S202" s="19">
        <f>'EPA Data'!K203/SUM('EPA Data'!K:K)</f>
        <v>2.9728184485550136E-4</v>
      </c>
      <c r="T202" s="19">
        <f>'EPA Data'!L203/SUM('EPA Data'!L:L)</f>
        <v>8.185068470563244E-5</v>
      </c>
      <c r="U202" s="19">
        <f>'EPA Data'!M203/SUM('EPA Data'!M:M)</f>
        <v>1.9609561179960243E-4</v>
      </c>
      <c r="V202" s="19">
        <f>'EPA Data'!N203/SUM('EPA Data'!N:N)</f>
        <v>2.4027933391751932E-4</v>
      </c>
      <c r="W202" s="19">
        <f>'EPA Data'!O203/SUM('EPA Data'!O:O)</f>
        <v>8.9129961729823742E-5</v>
      </c>
      <c r="X202" s="19">
        <f>'EPA Data'!P203/SUM('EPA Data'!P:P)</f>
        <v>1.8021690473211157E-4</v>
      </c>
    </row>
    <row r="203" spans="1:24" x14ac:dyDescent="0.35">
      <c r="A203" s="13" t="s">
        <v>405</v>
      </c>
      <c r="B203" s="13" t="s">
        <v>319</v>
      </c>
      <c r="C203" s="18" t="s">
        <v>406</v>
      </c>
      <c r="D203" s="14">
        <f>SUMIFS('Census Data'!G:G,'Census Data'!$A:$A,$A203)/SUMIFS('Census Data'!$F:$F,'Census Data'!$A:$A,$A203)</f>
        <v>0.49396677609547757</v>
      </c>
      <c r="E203" s="16">
        <f>SUMIFS('Census Data'!H:H,'Census Data'!$A:$A,$A203)/SUMIFS('Census Data'!$F:$F,'Census Data'!$A:$A,$A203)</f>
        <v>0.50603322390452243</v>
      </c>
      <c r="F203" s="14">
        <f>SUM(SUMIFS('Census Data'!I:I,'Census Data'!$A:$A,$A203),SUMIFS('Census Data'!J:J,'Census Data'!$A:$A,$A203))/SUMIFS('Census Data'!$F:$F,'Census Data'!$A:$A,$A203)</f>
        <v>0.87377441561721148</v>
      </c>
      <c r="G203" s="14">
        <f>SUM(SUMIFS('Census Data'!K:K,'Census Data'!$A:$A,$A203),SUMIFS('Census Data'!L:L,'Census Data'!$A:$A,$A203))/SUMIFS('Census Data'!$F:$F,'Census Data'!$A:$A,$A203)</f>
        <v>1.2170752862899242E-2</v>
      </c>
      <c r="H203" s="14">
        <f>SUM(SUMIFS('Census Data'!O:O,'Census Data'!$A:$A,$A203),SUMIFS('Census Data'!P:P,'Census Data'!$A:$A,$A203))/SUMIFS('Census Data'!$F:$F,'Census Data'!$A:$A,$A203)</f>
        <v>3.1642859495602721E-2</v>
      </c>
      <c r="I203" s="16">
        <f t="shared" si="6"/>
        <v>8.2411972024286517E-2</v>
      </c>
      <c r="J203" s="14">
        <f>SUM(SUMIFS('Census Data'!W:W,'Census Data'!$A:$A,$A203),SUMIFS('Census Data'!X:X,'Census Data'!$A:$A,$A203))/SUMIFS('Census Data'!$F:$F,'Census Data'!$A:$A,$A203)</f>
        <v>0.10818081006598668</v>
      </c>
      <c r="K203" s="16">
        <f t="shared" si="7"/>
        <v>0.89181918993401332</v>
      </c>
      <c r="L203" s="19">
        <f>'EPA Data'!D204/SUM('EPA Data'!D:D)</f>
        <v>3.0883218330755909E-5</v>
      </c>
      <c r="M203" s="19">
        <f>'EPA Data'!E204/SUM('EPA Data'!E:E)</f>
        <v>1.5275114767379846E-5</v>
      </c>
      <c r="N203" s="19">
        <f>'EPA Data'!F204/SUM('EPA Data'!F:F)</f>
        <v>5.3272299686403737E-6</v>
      </c>
      <c r="O203" s="19">
        <f>'EPA Data'!G204/SUM('EPA Data'!G:G)</f>
        <v>5.7492549978861184E-5</v>
      </c>
      <c r="P203" s="19">
        <f>'EPA Data'!H204/SUM('EPA Data'!H:H)</f>
        <v>6.5371298569344603E-5</v>
      </c>
      <c r="Q203" s="19">
        <f>'EPA Data'!I204/SUM('EPA Data'!I:I)</f>
        <v>8.7903651163594957E-5</v>
      </c>
      <c r="R203" s="19">
        <f>'EPA Data'!J204/SUM('EPA Data'!J:J)</f>
        <v>4.8523294738562478E-5</v>
      </c>
      <c r="S203" s="19">
        <f>'EPA Data'!K204/SUM('EPA Data'!K:K)</f>
        <v>3.6583382883175006E-5</v>
      </c>
      <c r="T203" s="19">
        <f>'EPA Data'!L204/SUM('EPA Data'!L:L)</f>
        <v>2.7952099748087854E-5</v>
      </c>
      <c r="U203" s="19">
        <f>'EPA Data'!M204/SUM('EPA Data'!M:M)</f>
        <v>4.3794838929985635E-5</v>
      </c>
      <c r="V203" s="19">
        <f>'EPA Data'!N204/SUM('EPA Data'!N:N)</f>
        <v>3.9814462114837704E-5</v>
      </c>
      <c r="W203" s="19">
        <f>'EPA Data'!O204/SUM('EPA Data'!O:O)</f>
        <v>4.8037103576541137E-5</v>
      </c>
      <c r="X203" s="19">
        <f>'EPA Data'!P204/SUM('EPA Data'!P:P)</f>
        <v>7.7680957888225081E-5</v>
      </c>
    </row>
    <row r="204" spans="1:24" x14ac:dyDescent="0.35">
      <c r="A204" s="13" t="s">
        <v>407</v>
      </c>
      <c r="B204" s="13" t="s">
        <v>319</v>
      </c>
      <c r="C204" s="18" t="s">
        <v>408</v>
      </c>
      <c r="D204" s="14">
        <f>SUMIFS('Census Data'!G:G,'Census Data'!$A:$A,$A204)/SUMIFS('Census Data'!$F:$F,'Census Data'!$A:$A,$A204)</f>
        <v>0.50913030021665118</v>
      </c>
      <c r="E204" s="16">
        <f>SUMIFS('Census Data'!H:H,'Census Data'!$A:$A,$A204)/SUMIFS('Census Data'!$F:$F,'Census Data'!$A:$A,$A204)</f>
        <v>0.49086969978334882</v>
      </c>
      <c r="F204" s="14">
        <f>SUM(SUMIFS('Census Data'!I:I,'Census Data'!$A:$A,$A204),SUMIFS('Census Data'!J:J,'Census Data'!$A:$A,$A204))/SUMIFS('Census Data'!$F:$F,'Census Data'!$A:$A,$A204)</f>
        <v>0.93036211699164351</v>
      </c>
      <c r="G204" s="14">
        <f>SUM(SUMIFS('Census Data'!K:K,'Census Data'!$A:$A,$A204),SUMIFS('Census Data'!L:L,'Census Data'!$A:$A,$A204))/SUMIFS('Census Data'!$F:$F,'Census Data'!$A:$A,$A204)</f>
        <v>5.8805323429278857E-3</v>
      </c>
      <c r="H204" s="14">
        <f>SUM(SUMIFS('Census Data'!O:O,'Census Data'!$A:$A,$A204),SUMIFS('Census Data'!P:P,'Census Data'!$A:$A,$A204))/SUMIFS('Census Data'!$F:$F,'Census Data'!$A:$A,$A204)</f>
        <v>8.666047663262148E-3</v>
      </c>
      <c r="I204" s="16">
        <f t="shared" si="6"/>
        <v>5.509130300216647E-2</v>
      </c>
      <c r="J204" s="14">
        <f>SUM(SUMIFS('Census Data'!W:W,'Census Data'!$A:$A,$A204),SUMIFS('Census Data'!X:X,'Census Data'!$A:$A,$A204))/SUMIFS('Census Data'!$F:$F,'Census Data'!$A:$A,$A204)</f>
        <v>0.1145156298359641</v>
      </c>
      <c r="K204" s="16">
        <f t="shared" si="7"/>
        <v>0.88548437016403592</v>
      </c>
      <c r="L204" s="19">
        <f>'EPA Data'!D205/SUM('EPA Data'!D:D)</f>
        <v>7.9552073933569525E-7</v>
      </c>
      <c r="M204" s="19">
        <f>'EPA Data'!E205/SUM('EPA Data'!E:E)</f>
        <v>3.3376491199874885E-7</v>
      </c>
      <c r="N204" s="19">
        <f>'EPA Data'!F205/SUM('EPA Data'!F:F)</f>
        <v>1.2934887329664297E-7</v>
      </c>
      <c r="O204" s="19">
        <f>'EPA Data'!G205/SUM('EPA Data'!G:G)</f>
        <v>1.2612995497139806E-6</v>
      </c>
      <c r="P204" s="19">
        <f>'EPA Data'!H205/SUM('EPA Data'!H:H)</f>
        <v>1.1321383136797542E-6</v>
      </c>
      <c r="Q204" s="19">
        <f>'EPA Data'!I205/SUM('EPA Data'!I:I)</f>
        <v>1.8150251117918815E-6</v>
      </c>
      <c r="R204" s="19">
        <f>'EPA Data'!J205/SUM('EPA Data'!J:J)</f>
        <v>1.0635638175313561E-6</v>
      </c>
      <c r="S204" s="19">
        <f>'EPA Data'!K205/SUM('EPA Data'!K:K)</f>
        <v>4.5655707321902491E-7</v>
      </c>
      <c r="T204" s="19">
        <f>'EPA Data'!L205/SUM('EPA Data'!L:L)</f>
        <v>5.7581226897401747E-7</v>
      </c>
      <c r="U204" s="19">
        <f>'EPA Data'!M205/SUM('EPA Data'!M:M)</f>
        <v>9.5313491997794587E-7</v>
      </c>
      <c r="V204" s="19">
        <f>'EPA Data'!N205/SUM('EPA Data'!N:N)</f>
        <v>7.2407525350600657E-7</v>
      </c>
      <c r="W204" s="19">
        <f>'EPA Data'!O205/SUM('EPA Data'!O:O)</f>
        <v>9.4660069461051832E-7</v>
      </c>
      <c r="X204" s="19">
        <f>'EPA Data'!P205/SUM('EPA Data'!P:P)</f>
        <v>1.0282402744257456E-6</v>
      </c>
    </row>
    <row r="205" spans="1:24" x14ac:dyDescent="0.35">
      <c r="A205" s="13" t="s">
        <v>409</v>
      </c>
      <c r="B205" s="13" t="s">
        <v>319</v>
      </c>
      <c r="C205" s="18" t="s">
        <v>410</v>
      </c>
      <c r="D205" s="14">
        <f>SUMIFS('Census Data'!G:G,'Census Data'!$A:$A,$A205)/SUMIFS('Census Data'!$F:$F,'Census Data'!$A:$A,$A205)</f>
        <v>0.49948952968668464</v>
      </c>
      <c r="E205" s="16">
        <f>SUMIFS('Census Data'!H:H,'Census Data'!$A:$A,$A205)/SUMIFS('Census Data'!$F:$F,'Census Data'!$A:$A,$A205)</f>
        <v>0.5005104703133153</v>
      </c>
      <c r="F205" s="14">
        <f>SUM(SUMIFS('Census Data'!I:I,'Census Data'!$A:$A,$A205),SUMIFS('Census Data'!J:J,'Census Data'!$A:$A,$A205))/SUMIFS('Census Data'!$F:$F,'Census Data'!$A:$A,$A205)</f>
        <v>0.85808925289833704</v>
      </c>
      <c r="G205" s="14">
        <f>SUM(SUMIFS('Census Data'!K:K,'Census Data'!$A:$A,$A205),SUMIFS('Census Data'!L:L,'Census Data'!$A:$A,$A205))/SUMIFS('Census Data'!$F:$F,'Census Data'!$A:$A,$A205)</f>
        <v>1.4746920162442997E-2</v>
      </c>
      <c r="H205" s="14">
        <f>SUM(SUMIFS('Census Data'!O:O,'Census Data'!$A:$A,$A205),SUMIFS('Census Data'!P:P,'Census Data'!$A:$A,$A205))/SUMIFS('Census Data'!$F:$F,'Census Data'!$A:$A,$A205)</f>
        <v>1.5291421829979354E-2</v>
      </c>
      <c r="I205" s="16">
        <f t="shared" si="6"/>
        <v>0.11187240510924068</v>
      </c>
      <c r="J205" s="14">
        <f>SUM(SUMIFS('Census Data'!W:W,'Census Data'!$A:$A,$A205),SUMIFS('Census Data'!X:X,'Census Data'!$A:$A,$A205))/SUMIFS('Census Data'!$F:$F,'Census Data'!$A:$A,$A205)</f>
        <v>0.12671007554960637</v>
      </c>
      <c r="K205" s="16">
        <f t="shared" si="7"/>
        <v>0.87328992445039366</v>
      </c>
      <c r="L205" s="19">
        <f>'EPA Data'!D206/SUM('EPA Data'!D:D)</f>
        <v>4.3856067292155201E-6</v>
      </c>
      <c r="M205" s="19">
        <f>'EPA Data'!E206/SUM('EPA Data'!E:E)</f>
        <v>2.1840491941173794E-6</v>
      </c>
      <c r="N205" s="19">
        <f>'EPA Data'!F206/SUM('EPA Data'!F:F)</f>
        <v>8.3137287528742248E-7</v>
      </c>
      <c r="O205" s="19">
        <f>'EPA Data'!G206/SUM('EPA Data'!G:G)</f>
        <v>8.1915707713308236E-6</v>
      </c>
      <c r="P205" s="19">
        <f>'EPA Data'!H206/SUM('EPA Data'!H:H)</f>
        <v>1.1968088820153992E-5</v>
      </c>
      <c r="Q205" s="19">
        <f>'EPA Data'!I206/SUM('EPA Data'!I:I)</f>
        <v>1.5658069571648133E-5</v>
      </c>
      <c r="R205" s="19">
        <f>'EPA Data'!J206/SUM('EPA Data'!J:J)</f>
        <v>6.6793789752847822E-6</v>
      </c>
      <c r="S205" s="19">
        <f>'EPA Data'!K206/SUM('EPA Data'!K:K)</f>
        <v>6.2613755483963137E-6</v>
      </c>
      <c r="T205" s="19">
        <f>'EPA Data'!L206/SUM('EPA Data'!L:L)</f>
        <v>5.0164871727262933E-6</v>
      </c>
      <c r="U205" s="19">
        <f>'EPA Data'!M206/SUM('EPA Data'!M:M)</f>
        <v>9.3306875635025474E-6</v>
      </c>
      <c r="V205" s="19">
        <f>'EPA Data'!N206/SUM('EPA Data'!N:N)</f>
        <v>6.7064545182577407E-6</v>
      </c>
      <c r="W205" s="19">
        <f>'EPA Data'!O206/SUM('EPA Data'!O:O)</f>
        <v>9.8679310988630249E-6</v>
      </c>
      <c r="X205" s="19">
        <f>'EPA Data'!P206/SUM('EPA Data'!P:P)</f>
        <v>1.3968856265394475E-5</v>
      </c>
    </row>
    <row r="206" spans="1:24" x14ac:dyDescent="0.35">
      <c r="A206" s="13" t="s">
        <v>411</v>
      </c>
      <c r="B206" s="13" t="s">
        <v>319</v>
      </c>
      <c r="C206" s="18" t="s">
        <v>412</v>
      </c>
      <c r="D206" s="14">
        <f>SUMIFS('Census Data'!G:G,'Census Data'!$A:$A,$A206)/SUMIFS('Census Data'!$F:$F,'Census Data'!$A:$A,$A206)</f>
        <v>0.4999415644411907</v>
      </c>
      <c r="E206" s="16">
        <f>SUMIFS('Census Data'!H:H,'Census Data'!$A:$A,$A206)/SUMIFS('Census Data'!$F:$F,'Census Data'!$A:$A,$A206)</f>
        <v>0.50005843555880936</v>
      </c>
      <c r="F206" s="14">
        <f>SUM(SUMIFS('Census Data'!I:I,'Census Data'!$A:$A,$A206),SUMIFS('Census Data'!J:J,'Census Data'!$A:$A,$A206))/SUMIFS('Census Data'!$F:$F,'Census Data'!$A:$A,$A206)</f>
        <v>0.5924307207860795</v>
      </c>
      <c r="G206" s="14">
        <f>SUM(SUMIFS('Census Data'!K:K,'Census Data'!$A:$A,$A206),SUMIFS('Census Data'!L:L,'Census Data'!$A:$A,$A206))/SUMIFS('Census Data'!$F:$F,'Census Data'!$A:$A,$A206)</f>
        <v>0.14595438498228189</v>
      </c>
      <c r="H206" s="14">
        <f>SUM(SUMIFS('Census Data'!O:O,'Census Data'!$A:$A,$A206),SUMIFS('Census Data'!P:P,'Census Data'!$A:$A,$A206))/SUMIFS('Census Data'!$F:$F,'Census Data'!$A:$A,$A206)</f>
        <v>0.16374084601458463</v>
      </c>
      <c r="I206" s="16">
        <f t="shared" si="6"/>
        <v>9.7874048217054033E-2</v>
      </c>
      <c r="J206" s="14">
        <f>SUM(SUMIFS('Census Data'!W:W,'Census Data'!$A:$A,$A206),SUMIFS('Census Data'!X:X,'Census Data'!$A:$A,$A206))/SUMIFS('Census Data'!$F:$F,'Census Data'!$A:$A,$A206)</f>
        <v>0.28247528616885453</v>
      </c>
      <c r="K206" s="16">
        <f t="shared" si="7"/>
        <v>0.71752471383114547</v>
      </c>
      <c r="L206" s="19">
        <f>'EPA Data'!D207/SUM('EPA Data'!D:D)</f>
        <v>1.0370181696014592E-3</v>
      </c>
      <c r="M206" s="19">
        <f>'EPA Data'!E207/SUM('EPA Data'!E:E)</f>
        <v>3.4680250744353392E-4</v>
      </c>
      <c r="N206" s="19">
        <f>'EPA Data'!F207/SUM('EPA Data'!F:F)</f>
        <v>1.0846424729061801E-4</v>
      </c>
      <c r="O206" s="19">
        <f>'EPA Data'!G207/SUM('EPA Data'!G:G)</f>
        <v>1.2752088752053059E-3</v>
      </c>
      <c r="P206" s="19">
        <f>'EPA Data'!H207/SUM('EPA Data'!H:H)</f>
        <v>1.2115457234739677E-3</v>
      </c>
      <c r="Q206" s="19">
        <f>'EPA Data'!I207/SUM('EPA Data'!I:I)</f>
        <v>1.073129415719536E-3</v>
      </c>
      <c r="R206" s="19">
        <f>'EPA Data'!J207/SUM('EPA Data'!J:J)</f>
        <v>1.12869522307902E-3</v>
      </c>
      <c r="S206" s="19">
        <f>'EPA Data'!K207/SUM('EPA Data'!K:K)</f>
        <v>7.3222624396969752E-4</v>
      </c>
      <c r="T206" s="19">
        <f>'EPA Data'!L207/SUM('EPA Data'!L:L)</f>
        <v>4.448692547600011E-4</v>
      </c>
      <c r="U206" s="19">
        <f>'EPA Data'!M207/SUM('EPA Data'!M:M)</f>
        <v>1.1405845097672369E-3</v>
      </c>
      <c r="V206" s="19">
        <f>'EPA Data'!N207/SUM('EPA Data'!N:N)</f>
        <v>6.9757135949828815E-4</v>
      </c>
      <c r="W206" s="19">
        <f>'EPA Data'!O207/SUM('EPA Data'!O:O)</f>
        <v>3.2587631300060922E-4</v>
      </c>
      <c r="X206" s="19">
        <f>'EPA Data'!P207/SUM('EPA Data'!P:P)</f>
        <v>6.6668899794160134E-4</v>
      </c>
    </row>
    <row r="207" spans="1:24" x14ac:dyDescent="0.35">
      <c r="A207" s="13" t="s">
        <v>413</v>
      </c>
      <c r="B207" s="13" t="s">
        <v>319</v>
      </c>
      <c r="C207" s="18" t="s">
        <v>414</v>
      </c>
      <c r="D207" s="14">
        <f>SUMIFS('Census Data'!G:G,'Census Data'!$A:$A,$A207)/SUMIFS('Census Data'!$F:$F,'Census Data'!$A:$A,$A207)</f>
        <v>0.49217346834407283</v>
      </c>
      <c r="E207" s="16">
        <f>SUMIFS('Census Data'!H:H,'Census Data'!$A:$A,$A207)/SUMIFS('Census Data'!$F:$F,'Census Data'!$A:$A,$A207)</f>
        <v>0.50782653165592717</v>
      </c>
      <c r="F207" s="14">
        <f>SUM(SUMIFS('Census Data'!I:I,'Census Data'!$A:$A,$A207),SUMIFS('Census Data'!J:J,'Census Data'!$A:$A,$A207))/SUMIFS('Census Data'!$F:$F,'Census Data'!$A:$A,$A207)</f>
        <v>0.86391122021069855</v>
      </c>
      <c r="G207" s="14">
        <f>SUM(SUMIFS('Census Data'!K:K,'Census Data'!$A:$A,$A207),SUMIFS('Census Data'!L:L,'Census Data'!$A:$A,$A207))/SUMIFS('Census Data'!$F:$F,'Census Data'!$A:$A,$A207)</f>
        <v>2.0836657461388974E-2</v>
      </c>
      <c r="H207" s="14">
        <f>SUM(SUMIFS('Census Data'!O:O,'Census Data'!$A:$A,$A207),SUMIFS('Census Data'!P:P,'Census Data'!$A:$A,$A207))/SUMIFS('Census Data'!$F:$F,'Census Data'!$A:$A,$A207)</f>
        <v>4.6220722102894546E-2</v>
      </c>
      <c r="I207" s="16">
        <f t="shared" si="6"/>
        <v>6.9031400225017969E-2</v>
      </c>
      <c r="J207" s="14">
        <f>SUM(SUMIFS('Census Data'!W:W,'Census Data'!$A:$A,$A207),SUMIFS('Census Data'!X:X,'Census Data'!$A:$A,$A207))/SUMIFS('Census Data'!$F:$F,'Census Data'!$A:$A,$A207)</f>
        <v>0.28909072312570316</v>
      </c>
      <c r="K207" s="16">
        <f t="shared" si="7"/>
        <v>0.71090927687429684</v>
      </c>
      <c r="L207" s="19">
        <f>'EPA Data'!D208/SUM('EPA Data'!D:D)</f>
        <v>1.4458286122836855E-4</v>
      </c>
      <c r="M207" s="19">
        <f>'EPA Data'!E208/SUM('EPA Data'!E:E)</f>
        <v>6.7724587773373082E-5</v>
      </c>
      <c r="N207" s="19">
        <f>'EPA Data'!F208/SUM('EPA Data'!F:F)</f>
        <v>1.5070154079171595E-5</v>
      </c>
      <c r="O207" s="19">
        <f>'EPA Data'!G208/SUM('EPA Data'!G:G)</f>
        <v>2.4192913448889392E-4</v>
      </c>
      <c r="P207" s="19">
        <f>'EPA Data'!H208/SUM('EPA Data'!H:H)</f>
        <v>3.1220878564494842E-4</v>
      </c>
      <c r="Q207" s="19">
        <f>'EPA Data'!I208/SUM('EPA Data'!I:I)</f>
        <v>2.8095223068346062E-4</v>
      </c>
      <c r="R207" s="19">
        <f>'EPA Data'!J208/SUM('EPA Data'!J:J)</f>
        <v>1.9303457729131514E-4</v>
      </c>
      <c r="S207" s="19">
        <f>'EPA Data'!K208/SUM('EPA Data'!K:K)</f>
        <v>1.4563786889714496E-4</v>
      </c>
      <c r="T207" s="19">
        <f>'EPA Data'!L208/SUM('EPA Data'!L:L)</f>
        <v>7.391207217595493E-5</v>
      </c>
      <c r="U207" s="19">
        <f>'EPA Data'!M208/SUM('EPA Data'!M:M)</f>
        <v>1.874782073565643E-4</v>
      </c>
      <c r="V207" s="19">
        <f>'EPA Data'!N208/SUM('EPA Data'!N:N)</f>
        <v>1.6977930009461832E-4</v>
      </c>
      <c r="W207" s="19">
        <f>'EPA Data'!O208/SUM('EPA Data'!O:O)</f>
        <v>8.7629965363303507E-5</v>
      </c>
      <c r="X207" s="19">
        <f>'EPA Data'!P208/SUM('EPA Data'!P:P)</f>
        <v>1.6691598725532983E-4</v>
      </c>
    </row>
    <row r="208" spans="1:24" x14ac:dyDescent="0.35">
      <c r="A208" s="13" t="s">
        <v>415</v>
      </c>
      <c r="B208" s="13" t="s">
        <v>319</v>
      </c>
      <c r="C208" s="18" t="s">
        <v>416</v>
      </c>
      <c r="D208" s="14">
        <f>SUMIFS('Census Data'!G:G,'Census Data'!$A:$A,$A208)/SUMIFS('Census Data'!$F:$F,'Census Data'!$A:$A,$A208)</f>
        <v>0.49822927858023952</v>
      </c>
      <c r="E208" s="16">
        <f>SUMIFS('Census Data'!H:H,'Census Data'!$A:$A,$A208)/SUMIFS('Census Data'!$F:$F,'Census Data'!$A:$A,$A208)</f>
        <v>0.50177072141976042</v>
      </c>
      <c r="F208" s="14">
        <f>SUM(SUMIFS('Census Data'!I:I,'Census Data'!$A:$A,$A208),SUMIFS('Census Data'!J:J,'Census Data'!$A:$A,$A208))/SUMIFS('Census Data'!$F:$F,'Census Data'!$A:$A,$A208)</f>
        <v>0.82764676730296882</v>
      </c>
      <c r="G208" s="14">
        <f>SUM(SUMIFS('Census Data'!K:K,'Census Data'!$A:$A,$A208),SUMIFS('Census Data'!L:L,'Census Data'!$A:$A,$A208))/SUMIFS('Census Data'!$F:$F,'Census Data'!$A:$A,$A208)</f>
        <v>3.5835856475703677E-2</v>
      </c>
      <c r="H208" s="14">
        <f>SUM(SUMIFS('Census Data'!O:O,'Census Data'!$A:$A,$A208),SUMIFS('Census Data'!P:P,'Census Data'!$A:$A,$A208))/SUMIFS('Census Data'!$F:$F,'Census Data'!$A:$A,$A208)</f>
        <v>6.2192294196591676E-2</v>
      </c>
      <c r="I208" s="16">
        <f t="shared" si="6"/>
        <v>7.4325082024735867E-2</v>
      </c>
      <c r="J208" s="14">
        <f>SUM(SUMIFS('Census Data'!W:W,'Census Data'!$A:$A,$A208),SUMIFS('Census Data'!X:X,'Census Data'!$A:$A,$A208))/SUMIFS('Census Data'!$F:$F,'Census Data'!$A:$A,$A208)</f>
        <v>0.48099051877254095</v>
      </c>
      <c r="K208" s="16">
        <f t="shared" si="7"/>
        <v>0.51900948122745905</v>
      </c>
      <c r="L208" s="19">
        <f>'EPA Data'!D209/SUM('EPA Data'!D:D)</f>
        <v>1.5305960756923137E-3</v>
      </c>
      <c r="M208" s="19">
        <f>'EPA Data'!E209/SUM('EPA Data'!E:E)</f>
        <v>5.1146879169915345E-4</v>
      </c>
      <c r="N208" s="19">
        <f>'EPA Data'!F209/SUM('EPA Data'!F:F)</f>
        <v>1.2780633136191629E-4</v>
      </c>
      <c r="O208" s="19">
        <f>'EPA Data'!G209/SUM('EPA Data'!G:G)</f>
        <v>2.0496379686278238E-3</v>
      </c>
      <c r="P208" s="19">
        <f>'EPA Data'!H209/SUM('EPA Data'!H:H)</f>
        <v>2.1675080099334558E-3</v>
      </c>
      <c r="Q208" s="19">
        <f>'EPA Data'!I209/SUM('EPA Data'!I:I)</f>
        <v>1.7992581572999925E-3</v>
      </c>
      <c r="R208" s="19">
        <f>'EPA Data'!J209/SUM('EPA Data'!J:J)</f>
        <v>1.3990592398144262E-3</v>
      </c>
      <c r="S208" s="19">
        <f>'EPA Data'!K209/SUM('EPA Data'!K:K)</f>
        <v>1.1172023578244926E-3</v>
      </c>
      <c r="T208" s="19">
        <f>'EPA Data'!L209/SUM('EPA Data'!L:L)</f>
        <v>6.1344865522258241E-4</v>
      </c>
      <c r="U208" s="19">
        <f>'EPA Data'!M209/SUM('EPA Data'!M:M)</f>
        <v>1.3172112142741436E-3</v>
      </c>
      <c r="V208" s="19">
        <f>'EPA Data'!N209/SUM('EPA Data'!N:N)</f>
        <v>1.1247324451162674E-3</v>
      </c>
      <c r="W208" s="19">
        <f>'EPA Data'!O209/SUM('EPA Data'!O:O)</f>
        <v>5.3028709711037188E-4</v>
      </c>
      <c r="X208" s="19">
        <f>'EPA Data'!P209/SUM('EPA Data'!P:P)</f>
        <v>1.5207889653106354E-3</v>
      </c>
    </row>
    <row r="209" spans="1:24" x14ac:dyDescent="0.35">
      <c r="A209" s="13" t="s">
        <v>417</v>
      </c>
      <c r="B209" s="13" t="s">
        <v>319</v>
      </c>
      <c r="C209" s="18" t="s">
        <v>418</v>
      </c>
      <c r="D209" s="14">
        <f>SUMIFS('Census Data'!G:G,'Census Data'!$A:$A,$A209)/SUMIFS('Census Data'!$F:$F,'Census Data'!$A:$A,$A209)</f>
        <v>0.50088321490224419</v>
      </c>
      <c r="E209" s="16">
        <f>SUMIFS('Census Data'!H:H,'Census Data'!$A:$A,$A209)/SUMIFS('Census Data'!$F:$F,'Census Data'!$A:$A,$A209)</f>
        <v>0.49911678509775581</v>
      </c>
      <c r="F209" s="14">
        <f>SUM(SUMIFS('Census Data'!I:I,'Census Data'!$A:$A,$A209),SUMIFS('Census Data'!J:J,'Census Data'!$A:$A,$A209))/SUMIFS('Census Data'!$F:$F,'Census Data'!$A:$A,$A209)</f>
        <v>0.72053273917058092</v>
      </c>
      <c r="G209" s="14">
        <f>SUM(SUMIFS('Census Data'!K:K,'Census Data'!$A:$A,$A209),SUMIFS('Census Data'!L:L,'Census Data'!$A:$A,$A209))/SUMIFS('Census Data'!$F:$F,'Census Data'!$A:$A,$A209)</f>
        <v>2.7660684893010559E-2</v>
      </c>
      <c r="H209" s="14">
        <f>SUM(SUMIFS('Census Data'!O:O,'Census Data'!$A:$A,$A209),SUMIFS('Census Data'!P:P,'Census Data'!$A:$A,$A209))/SUMIFS('Census Data'!$F:$F,'Census Data'!$A:$A,$A209)</f>
        <v>0.17572965594764944</v>
      </c>
      <c r="I209" s="16">
        <f t="shared" si="6"/>
        <v>7.6076919988759095E-2</v>
      </c>
      <c r="J209" s="14">
        <f>SUM(SUMIFS('Census Data'!W:W,'Census Data'!$A:$A,$A209),SUMIFS('Census Data'!X:X,'Census Data'!$A:$A,$A209))/SUMIFS('Census Data'!$F:$F,'Census Data'!$A:$A,$A209)</f>
        <v>0.31668272511943474</v>
      </c>
      <c r="K209" s="16">
        <f t="shared" si="7"/>
        <v>0.68331727488056526</v>
      </c>
      <c r="L209" s="19">
        <f>'EPA Data'!D210/SUM('EPA Data'!D:D)</f>
        <v>1.4678460123187389E-4</v>
      </c>
      <c r="M209" s="19">
        <f>'EPA Data'!E210/SUM('EPA Data'!E:E)</f>
        <v>6.9065586082496828E-5</v>
      </c>
      <c r="N209" s="19">
        <f>'EPA Data'!F210/SUM('EPA Data'!F:F)</f>
        <v>1.0347132540061084E-5</v>
      </c>
      <c r="O209" s="19">
        <f>'EPA Data'!G210/SUM('EPA Data'!G:G)</f>
        <v>1.6046624553941327E-4</v>
      </c>
      <c r="P209" s="19">
        <f>'EPA Data'!H210/SUM('EPA Data'!H:H)</f>
        <v>1.5041227205092191E-4</v>
      </c>
      <c r="Q209" s="19">
        <f>'EPA Data'!I210/SUM('EPA Data'!I:I)</f>
        <v>1.4827661221864018E-4</v>
      </c>
      <c r="R209" s="19">
        <f>'EPA Data'!J210/SUM('EPA Data'!J:J)</f>
        <v>1.3370731811625908E-4</v>
      </c>
      <c r="S209" s="19">
        <f>'EPA Data'!K210/SUM('EPA Data'!K:K)</f>
        <v>7.2422317919598991E-5</v>
      </c>
      <c r="T209" s="19">
        <f>'EPA Data'!L210/SUM('EPA Data'!L:L)</f>
        <v>4.7362907877804312E-5</v>
      </c>
      <c r="U209" s="19">
        <f>'EPA Data'!M210/SUM('EPA Data'!M:M)</f>
        <v>9.8835477721151129E-5</v>
      </c>
      <c r="V209" s="19">
        <f>'EPA Data'!N210/SUM('EPA Data'!N:N)</f>
        <v>9.4827542144373955E-5</v>
      </c>
      <c r="W209" s="19">
        <f>'EPA Data'!O210/SUM('EPA Data'!O:O)</f>
        <v>5.6280925972924629E-5</v>
      </c>
      <c r="X209" s="19">
        <f>'EPA Data'!P210/SUM('EPA Data'!P:P)</f>
        <v>1.3435816350558565E-4</v>
      </c>
    </row>
    <row r="210" spans="1:24" x14ac:dyDescent="0.35">
      <c r="A210" s="13" t="s">
        <v>419</v>
      </c>
      <c r="B210" s="13" t="s">
        <v>319</v>
      </c>
      <c r="C210" s="18" t="s">
        <v>420</v>
      </c>
      <c r="D210" s="14">
        <f>SUMIFS('Census Data'!G:G,'Census Data'!$A:$A,$A210)/SUMIFS('Census Data'!$F:$F,'Census Data'!$A:$A,$A210)</f>
        <v>0.4997873374650626</v>
      </c>
      <c r="E210" s="16">
        <f>SUMIFS('Census Data'!H:H,'Census Data'!$A:$A,$A210)/SUMIFS('Census Data'!$F:$F,'Census Data'!$A:$A,$A210)</f>
        <v>0.50021266253493746</v>
      </c>
      <c r="F210" s="14">
        <f>SUM(SUMIFS('Census Data'!I:I,'Census Data'!$A:$A,$A210),SUMIFS('Census Data'!J:J,'Census Data'!$A:$A,$A210))/SUMIFS('Census Data'!$F:$F,'Census Data'!$A:$A,$A210)</f>
        <v>0.90123344270263706</v>
      </c>
      <c r="G210" s="14">
        <f>SUM(SUMIFS('Census Data'!K:K,'Census Data'!$A:$A,$A210),SUMIFS('Census Data'!L:L,'Census Data'!$A:$A,$A210))/SUMIFS('Census Data'!$F:$F,'Census Data'!$A:$A,$A210)</f>
        <v>1.066350710900474E-2</v>
      </c>
      <c r="H210" s="14">
        <f>SUM(SUMIFS('Census Data'!O:O,'Census Data'!$A:$A,$A210),SUMIFS('Census Data'!P:P,'Census Data'!$A:$A,$A210))/SUMIFS('Census Data'!$F:$F,'Census Data'!$A:$A,$A210)</f>
        <v>1.4369911289342568E-2</v>
      </c>
      <c r="I210" s="16">
        <f t="shared" si="6"/>
        <v>7.373313889901556E-2</v>
      </c>
      <c r="J210" s="14">
        <f>SUM(SUMIFS('Census Data'!W:W,'Census Data'!$A:$A,$A210),SUMIFS('Census Data'!X:X,'Census Data'!$A:$A,$A210))/SUMIFS('Census Data'!$F:$F,'Census Data'!$A:$A,$A210)</f>
        <v>0.27231437598736175</v>
      </c>
      <c r="K210" s="16">
        <f t="shared" si="7"/>
        <v>0.72768562401263825</v>
      </c>
      <c r="L210" s="19">
        <f>'EPA Data'!D211/SUM('EPA Data'!D:D)</f>
        <v>1.9550627936154589E-5</v>
      </c>
      <c r="M210" s="19">
        <f>'EPA Data'!E211/SUM('EPA Data'!E:E)</f>
        <v>9.6361733071261529E-6</v>
      </c>
      <c r="N210" s="19">
        <f>'EPA Data'!F211/SUM('EPA Data'!F:F)</f>
        <v>2.6578133907981116E-6</v>
      </c>
      <c r="O210" s="19">
        <f>'EPA Data'!G211/SUM('EPA Data'!G:G)</f>
        <v>2.9193481246234103E-5</v>
      </c>
      <c r="P210" s="19">
        <f>'EPA Data'!H211/SUM('EPA Data'!H:H)</f>
        <v>3.4659239661119802E-5</v>
      </c>
      <c r="Q210" s="19">
        <f>'EPA Data'!I211/SUM('EPA Data'!I:I)</f>
        <v>4.2960141812265593E-5</v>
      </c>
      <c r="R210" s="19">
        <f>'EPA Data'!J211/SUM('EPA Data'!J:J)</f>
        <v>2.4611757881694639E-5</v>
      </c>
      <c r="S210" s="19">
        <f>'EPA Data'!K211/SUM('EPA Data'!K:K)</f>
        <v>1.9798224428612941E-5</v>
      </c>
      <c r="T210" s="19">
        <f>'EPA Data'!L211/SUM('EPA Data'!L:L)</f>
        <v>1.406211801615045E-5</v>
      </c>
      <c r="U210" s="19">
        <f>'EPA Data'!M211/SUM('EPA Data'!M:M)</f>
        <v>1.9221027743098506E-5</v>
      </c>
      <c r="V210" s="19">
        <f>'EPA Data'!N211/SUM('EPA Data'!N:N)</f>
        <v>2.0321903112523784E-5</v>
      </c>
      <c r="W210" s="19">
        <f>'EPA Data'!O211/SUM('EPA Data'!O:O)</f>
        <v>2.1091882231127174E-5</v>
      </c>
      <c r="X210" s="19">
        <f>'EPA Data'!P211/SUM('EPA Data'!P:P)</f>
        <v>4.0289900584987132E-5</v>
      </c>
    </row>
    <row r="211" spans="1:24" x14ac:dyDescent="0.35">
      <c r="A211" s="13" t="s">
        <v>421</v>
      </c>
      <c r="B211" s="13" t="s">
        <v>319</v>
      </c>
      <c r="C211" s="18" t="s">
        <v>422</v>
      </c>
      <c r="D211" s="14">
        <f>SUMIFS('Census Data'!G:G,'Census Data'!$A:$A,$A211)/SUMIFS('Census Data'!$F:$F,'Census Data'!$A:$A,$A211)</f>
        <v>0.51694178974804517</v>
      </c>
      <c r="E211" s="16">
        <f>SUMIFS('Census Data'!H:H,'Census Data'!$A:$A,$A211)/SUMIFS('Census Data'!$F:$F,'Census Data'!$A:$A,$A211)</f>
        <v>0.48305821025195483</v>
      </c>
      <c r="F211" s="14">
        <f>SUM(SUMIFS('Census Data'!I:I,'Census Data'!$A:$A,$A211),SUMIFS('Census Data'!J:J,'Census Data'!$A:$A,$A211))/SUMIFS('Census Data'!$F:$F,'Census Data'!$A:$A,$A211)</f>
        <v>0.8688717885068884</v>
      </c>
      <c r="G211" s="14">
        <f>SUM(SUMIFS('Census Data'!K:K,'Census Data'!$A:$A,$A211),SUMIFS('Census Data'!L:L,'Census Data'!$A:$A,$A211))/SUMIFS('Census Data'!$F:$F,'Census Data'!$A:$A,$A211)</f>
        <v>6.8263621695420131E-3</v>
      </c>
      <c r="H211" s="14">
        <f>SUM(SUMIFS('Census Data'!O:O,'Census Data'!$A:$A,$A211),SUMIFS('Census Data'!P:P,'Census Data'!$A:$A,$A211))/SUMIFS('Census Data'!$F:$F,'Census Data'!$A:$A,$A211)</f>
        <v>1.8431177857763437E-2</v>
      </c>
      <c r="I211" s="16">
        <f t="shared" si="6"/>
        <v>0.1058706714658062</v>
      </c>
      <c r="J211" s="14">
        <f>SUM(SUMIFS('Census Data'!W:W,'Census Data'!$A:$A,$A211),SUMIFS('Census Data'!X:X,'Census Data'!$A:$A,$A211))/SUMIFS('Census Data'!$F:$F,'Census Data'!$A:$A,$A211)</f>
        <v>5.5852054114434654E-2</v>
      </c>
      <c r="K211" s="16">
        <f t="shared" si="7"/>
        <v>0.94414794588556539</v>
      </c>
      <c r="L211" s="19">
        <f>'EPA Data'!D212/SUM('EPA Data'!D:D)</f>
        <v>1.6726020011799107E-6</v>
      </c>
      <c r="M211" s="19">
        <f>'EPA Data'!E212/SUM('EPA Data'!E:E)</f>
        <v>6.7890795884220437E-7</v>
      </c>
      <c r="N211" s="19">
        <f>'EPA Data'!F212/SUM('EPA Data'!F:F)</f>
        <v>2.1488898402792997E-7</v>
      </c>
      <c r="O211" s="19">
        <f>'EPA Data'!G212/SUM('EPA Data'!G:G)</f>
        <v>2.0529748064879396E-6</v>
      </c>
      <c r="P211" s="19">
        <f>'EPA Data'!H212/SUM('EPA Data'!H:H)</f>
        <v>3.1359075640959602E-6</v>
      </c>
      <c r="Q211" s="19">
        <f>'EPA Data'!I212/SUM('EPA Data'!I:I)</f>
        <v>3.9760885176589778E-6</v>
      </c>
      <c r="R211" s="19">
        <f>'EPA Data'!J212/SUM('EPA Data'!J:J)</f>
        <v>1.7746565732085065E-6</v>
      </c>
      <c r="S211" s="19">
        <f>'EPA Data'!K212/SUM('EPA Data'!K:K)</f>
        <v>1.8351162839465666E-6</v>
      </c>
      <c r="T211" s="19">
        <f>'EPA Data'!L212/SUM('EPA Data'!L:L)</f>
        <v>1.2876150194915952E-6</v>
      </c>
      <c r="U211" s="19">
        <f>'EPA Data'!M212/SUM('EPA Data'!M:M)</f>
        <v>1.8758845171385834E-6</v>
      </c>
      <c r="V211" s="19">
        <f>'EPA Data'!N212/SUM('EPA Data'!N:N)</f>
        <v>1.7940837472090656E-6</v>
      </c>
      <c r="W211" s="19">
        <f>'EPA Data'!O212/SUM('EPA Data'!O:O)</f>
        <v>2.0702814921219356E-6</v>
      </c>
      <c r="X211" s="19">
        <f>'EPA Data'!P212/SUM('EPA Data'!P:P)</f>
        <v>3.3025256742645198E-6</v>
      </c>
    </row>
    <row r="212" spans="1:24" x14ac:dyDescent="0.35">
      <c r="A212" s="13" t="s">
        <v>423</v>
      </c>
      <c r="B212" s="13" t="s">
        <v>319</v>
      </c>
      <c r="C212" s="18" t="s">
        <v>424</v>
      </c>
      <c r="D212" s="14">
        <f>SUMIFS('Census Data'!G:G,'Census Data'!$A:$A,$A212)/SUMIFS('Census Data'!$F:$F,'Census Data'!$A:$A,$A212)</f>
        <v>0.50128086980782727</v>
      </c>
      <c r="E212" s="16">
        <f>SUMIFS('Census Data'!H:H,'Census Data'!$A:$A,$A212)/SUMIFS('Census Data'!$F:$F,'Census Data'!$A:$A,$A212)</f>
        <v>0.49871913019217273</v>
      </c>
      <c r="F212" s="14">
        <f>SUM(SUMIFS('Census Data'!I:I,'Census Data'!$A:$A,$A212),SUMIFS('Census Data'!J:J,'Census Data'!$A:$A,$A212))/SUMIFS('Census Data'!$F:$F,'Census Data'!$A:$A,$A212)</f>
        <v>0.87835118660117184</v>
      </c>
      <c r="G212" s="14">
        <f>SUM(SUMIFS('Census Data'!K:K,'Census Data'!$A:$A,$A212),SUMIFS('Census Data'!L:L,'Census Data'!$A:$A,$A212))/SUMIFS('Census Data'!$F:$F,'Census Data'!$A:$A,$A212)</f>
        <v>2.2586427007330125E-2</v>
      </c>
      <c r="H212" s="14">
        <f>SUM(SUMIFS('Census Data'!O:O,'Census Data'!$A:$A,$A212),SUMIFS('Census Data'!P:P,'Census Data'!$A:$A,$A212))/SUMIFS('Census Data'!$F:$F,'Census Data'!$A:$A,$A212)</f>
        <v>4.1505677254626769E-2</v>
      </c>
      <c r="I212" s="16">
        <f t="shared" si="6"/>
        <v>5.7556709136871276E-2</v>
      </c>
      <c r="J212" s="14">
        <f>SUM(SUMIFS('Census Data'!W:W,'Census Data'!$A:$A,$A212),SUMIFS('Census Data'!X:X,'Census Data'!$A:$A,$A212))/SUMIFS('Census Data'!$F:$F,'Census Data'!$A:$A,$A212)</f>
        <v>0.65505288343662016</v>
      </c>
      <c r="K212" s="16">
        <f t="shared" si="7"/>
        <v>0.34494711656337984</v>
      </c>
      <c r="L212" s="19">
        <f>'EPA Data'!D213/SUM('EPA Data'!D:D)</f>
        <v>3.2875240379440175E-4</v>
      </c>
      <c r="M212" s="19">
        <f>'EPA Data'!E213/SUM('EPA Data'!E:E)</f>
        <v>1.1148683695711557E-4</v>
      </c>
      <c r="N212" s="19">
        <f>'EPA Data'!F213/SUM('EPA Data'!F:F)</f>
        <v>5.710125115116331E-5</v>
      </c>
      <c r="O212" s="19">
        <f>'EPA Data'!G213/SUM('EPA Data'!G:G)</f>
        <v>6.9482008771122247E-4</v>
      </c>
      <c r="P212" s="19">
        <f>'EPA Data'!H213/SUM('EPA Data'!H:H)</f>
        <v>1.0057081646120958E-3</v>
      </c>
      <c r="Q212" s="19">
        <f>'EPA Data'!I213/SUM('EPA Data'!I:I)</f>
        <v>9.2841481528299033E-4</v>
      </c>
      <c r="R212" s="19">
        <f>'EPA Data'!J213/SUM('EPA Data'!J:J)</f>
        <v>4.0238921722246252E-4</v>
      </c>
      <c r="S212" s="19">
        <f>'EPA Data'!K213/SUM('EPA Data'!K:K)</f>
        <v>4.1288431504531218E-4</v>
      </c>
      <c r="T212" s="19">
        <f>'EPA Data'!L213/SUM('EPA Data'!L:L)</f>
        <v>2.9551218882524401E-4</v>
      </c>
      <c r="U212" s="19">
        <f>'EPA Data'!M213/SUM('EPA Data'!M:M)</f>
        <v>2.8389797203459634E-4</v>
      </c>
      <c r="V212" s="19">
        <f>'EPA Data'!N213/SUM('EPA Data'!N:N)</f>
        <v>4.0506068328829178E-4</v>
      </c>
      <c r="W212" s="19">
        <f>'EPA Data'!O213/SUM('EPA Data'!O:O)</f>
        <v>3.7826888090689351E-4</v>
      </c>
      <c r="X212" s="19">
        <f>'EPA Data'!P213/SUM('EPA Data'!P:P)</f>
        <v>1.301439251145619E-3</v>
      </c>
    </row>
    <row r="213" spans="1:24" x14ac:dyDescent="0.35">
      <c r="A213" s="13" t="s">
        <v>425</v>
      </c>
      <c r="B213" s="13" t="s">
        <v>319</v>
      </c>
      <c r="C213" s="18" t="s">
        <v>426</v>
      </c>
      <c r="D213" s="14">
        <f>SUMIFS('Census Data'!G:G,'Census Data'!$A:$A,$A213)/SUMIFS('Census Data'!$F:$F,'Census Data'!$A:$A,$A213)</f>
        <v>0.51929023443118083</v>
      </c>
      <c r="E213" s="16">
        <f>SUMIFS('Census Data'!H:H,'Census Data'!$A:$A,$A213)/SUMIFS('Census Data'!$F:$F,'Census Data'!$A:$A,$A213)</f>
        <v>0.48070976556881923</v>
      </c>
      <c r="F213" s="14">
        <f>SUM(SUMIFS('Census Data'!I:I,'Census Data'!$A:$A,$A213),SUMIFS('Census Data'!J:J,'Census Data'!$A:$A,$A213))/SUMIFS('Census Data'!$F:$F,'Census Data'!$A:$A,$A213)</f>
        <v>0.90412411908528689</v>
      </c>
      <c r="G213" s="14">
        <f>SUM(SUMIFS('Census Data'!K:K,'Census Data'!$A:$A,$A213),SUMIFS('Census Data'!L:L,'Census Data'!$A:$A,$A213))/SUMIFS('Census Data'!$F:$F,'Census Data'!$A:$A,$A213)</f>
        <v>1.9398101538904072E-2</v>
      </c>
      <c r="H213" s="14">
        <f>SUM(SUMIFS('Census Data'!O:O,'Census Data'!$A:$A,$A213),SUMIFS('Census Data'!P:P,'Census Data'!$A:$A,$A213))/SUMIFS('Census Data'!$F:$F,'Census Data'!$A:$A,$A213)</f>
        <v>1.4921616568387747E-2</v>
      </c>
      <c r="I213" s="16">
        <f t="shared" si="6"/>
        <v>6.1556162807421266E-2</v>
      </c>
      <c r="J213" s="14">
        <f>SUM(SUMIFS('Census Data'!W:W,'Census Data'!$A:$A,$A213),SUMIFS('Census Data'!X:X,'Census Data'!$A:$A,$A213))/SUMIFS('Census Data'!$F:$F,'Census Data'!$A:$A,$A213)</f>
        <v>0.12811016827268804</v>
      </c>
      <c r="K213" s="16">
        <f t="shared" si="7"/>
        <v>0.87188983172731194</v>
      </c>
      <c r="L213" s="19">
        <f>'EPA Data'!D214/SUM('EPA Data'!D:D)</f>
        <v>1.781296376072241E-5</v>
      </c>
      <c r="M213" s="19">
        <f>'EPA Data'!E214/SUM('EPA Data'!E:E)</f>
        <v>6.906022226766007E-6</v>
      </c>
      <c r="N213" s="19">
        <f>'EPA Data'!F214/SUM('EPA Data'!F:F)</f>
        <v>2.6945771920056381E-6</v>
      </c>
      <c r="O213" s="19">
        <f>'EPA Data'!G214/SUM('EPA Data'!G:G)</f>
        <v>2.6726006605485074E-5</v>
      </c>
      <c r="P213" s="19">
        <f>'EPA Data'!H214/SUM('EPA Data'!H:H)</f>
        <v>2.7104703546549757E-5</v>
      </c>
      <c r="Q213" s="19">
        <f>'EPA Data'!I214/SUM('EPA Data'!I:I)</f>
        <v>3.9615215461564347E-5</v>
      </c>
      <c r="R213" s="19">
        <f>'EPA Data'!J214/SUM('EPA Data'!J:J)</f>
        <v>2.0915135631916396E-5</v>
      </c>
      <c r="S213" s="19">
        <f>'EPA Data'!K214/SUM('EPA Data'!K:K)</f>
        <v>1.1446371472027264E-5</v>
      </c>
      <c r="T213" s="19">
        <f>'EPA Data'!L214/SUM('EPA Data'!L:L)</f>
        <v>1.2590952090464647E-5</v>
      </c>
      <c r="U213" s="19">
        <f>'EPA Data'!M214/SUM('EPA Data'!M:M)</f>
        <v>1.6152604933563407E-5</v>
      </c>
      <c r="V213" s="19">
        <f>'EPA Data'!N214/SUM('EPA Data'!N:N)</f>
        <v>1.4556252494949862E-5</v>
      </c>
      <c r="W213" s="19">
        <f>'EPA Data'!O214/SUM('EPA Data'!O:O)</f>
        <v>1.8341377892238754E-5</v>
      </c>
      <c r="X213" s="19">
        <f>'EPA Data'!P214/SUM('EPA Data'!P:P)</f>
        <v>3.0684111818696805E-5</v>
      </c>
    </row>
    <row r="214" spans="1:24" x14ac:dyDescent="0.35">
      <c r="A214" s="13" t="s">
        <v>427</v>
      </c>
      <c r="B214" s="13" t="s">
        <v>319</v>
      </c>
      <c r="C214" s="18" t="s">
        <v>428</v>
      </c>
      <c r="D214" s="14">
        <f>SUMIFS('Census Data'!G:G,'Census Data'!$A:$A,$A214)/SUMIFS('Census Data'!$F:$F,'Census Data'!$A:$A,$A214)</f>
        <v>0.49780764125900645</v>
      </c>
      <c r="E214" s="16">
        <f>SUMIFS('Census Data'!H:H,'Census Data'!$A:$A,$A214)/SUMIFS('Census Data'!$F:$F,'Census Data'!$A:$A,$A214)</f>
        <v>0.50219235874099355</v>
      </c>
      <c r="F214" s="14">
        <f>SUM(SUMIFS('Census Data'!I:I,'Census Data'!$A:$A,$A214),SUMIFS('Census Data'!J:J,'Census Data'!$A:$A,$A214))/SUMIFS('Census Data'!$F:$F,'Census Data'!$A:$A,$A214)</f>
        <v>0.8374917045885476</v>
      </c>
      <c r="G214" s="14">
        <f>SUM(SUMIFS('Census Data'!K:K,'Census Data'!$A:$A,$A214),SUMIFS('Census Data'!L:L,'Census Data'!$A:$A,$A214))/SUMIFS('Census Data'!$F:$F,'Census Data'!$A:$A,$A214)</f>
        <v>2.4051952976867654E-2</v>
      </c>
      <c r="H214" s="14">
        <f>SUM(SUMIFS('Census Data'!O:O,'Census Data'!$A:$A,$A214),SUMIFS('Census Data'!P:P,'Census Data'!$A:$A,$A214))/SUMIFS('Census Data'!$F:$F,'Census Data'!$A:$A,$A214)</f>
        <v>7.9648985589685251E-2</v>
      </c>
      <c r="I214" s="16">
        <f t="shared" si="6"/>
        <v>5.8807356844899461E-2</v>
      </c>
      <c r="J214" s="14">
        <f>SUM(SUMIFS('Census Data'!W:W,'Census Data'!$A:$A,$A214),SUMIFS('Census Data'!X:X,'Census Data'!$A:$A,$A214))/SUMIFS('Census Data'!$F:$F,'Census Data'!$A:$A,$A214)</f>
        <v>0.43282731323473644</v>
      </c>
      <c r="K214" s="16">
        <f t="shared" si="7"/>
        <v>0.56717268676526356</v>
      </c>
      <c r="L214" s="19">
        <f>'EPA Data'!D215/SUM('EPA Data'!D:D)</f>
        <v>5.9644711429339848E-4</v>
      </c>
      <c r="M214" s="19">
        <f>'EPA Data'!E215/SUM('EPA Data'!E:E)</f>
        <v>1.9758684422462128E-4</v>
      </c>
      <c r="N214" s="19">
        <f>'EPA Data'!F215/SUM('EPA Data'!F:F)</f>
        <v>6.4599561008686063E-5</v>
      </c>
      <c r="O214" s="19">
        <f>'EPA Data'!G215/SUM('EPA Data'!G:G)</f>
        <v>1.1116257227041357E-3</v>
      </c>
      <c r="P214" s="19">
        <f>'EPA Data'!H215/SUM('EPA Data'!H:H)</f>
        <v>1.078400016937188E-3</v>
      </c>
      <c r="Q214" s="19">
        <f>'EPA Data'!I215/SUM('EPA Data'!I:I)</f>
        <v>1.4473849959448007E-3</v>
      </c>
      <c r="R214" s="19">
        <f>'EPA Data'!J215/SUM('EPA Data'!J:J)</f>
        <v>7.3348969669915283E-4</v>
      </c>
      <c r="S214" s="19">
        <f>'EPA Data'!K215/SUM('EPA Data'!K:K)</f>
        <v>5.4852104136760059E-4</v>
      </c>
      <c r="T214" s="19">
        <f>'EPA Data'!L215/SUM('EPA Data'!L:L)</f>
        <v>4.2295512691185481E-4</v>
      </c>
      <c r="U214" s="19">
        <f>'EPA Data'!M215/SUM('EPA Data'!M:M)</f>
        <v>7.0830841937307028E-4</v>
      </c>
      <c r="V214" s="19">
        <f>'EPA Data'!N215/SUM('EPA Data'!N:N)</f>
        <v>6.3110393348062021E-4</v>
      </c>
      <c r="W214" s="19">
        <f>'EPA Data'!O215/SUM('EPA Data'!O:O)</f>
        <v>4.9292661262917642E-4</v>
      </c>
      <c r="X214" s="19">
        <f>'EPA Data'!P215/SUM('EPA Data'!P:P)</f>
        <v>8.0263752521431294E-4</v>
      </c>
    </row>
    <row r="215" spans="1:24" x14ac:dyDescent="0.35">
      <c r="A215" s="13" t="s">
        <v>429</v>
      </c>
      <c r="B215" s="13" t="s">
        <v>319</v>
      </c>
      <c r="C215" s="18" t="s">
        <v>430</v>
      </c>
      <c r="D215" s="14">
        <f>SUMIFS('Census Data'!G:G,'Census Data'!$A:$A,$A215)/SUMIFS('Census Data'!$F:$F,'Census Data'!$A:$A,$A215)</f>
        <v>0.48733647861225737</v>
      </c>
      <c r="E215" s="16">
        <f>SUMIFS('Census Data'!H:H,'Census Data'!$A:$A,$A215)/SUMIFS('Census Data'!$F:$F,'Census Data'!$A:$A,$A215)</f>
        <v>0.51266352138774263</v>
      </c>
      <c r="F215" s="14">
        <f>SUM(SUMIFS('Census Data'!I:I,'Census Data'!$A:$A,$A215),SUMIFS('Census Data'!J:J,'Census Data'!$A:$A,$A215))/SUMIFS('Census Data'!$F:$F,'Census Data'!$A:$A,$A215)</f>
        <v>0.73893414784043177</v>
      </c>
      <c r="G215" s="14">
        <f>SUM(SUMIFS('Census Data'!K:K,'Census Data'!$A:$A,$A215),SUMIFS('Census Data'!L:L,'Census Data'!$A:$A,$A215))/SUMIFS('Census Data'!$F:$F,'Census Data'!$A:$A,$A215)</f>
        <v>3.0202071078374745E-2</v>
      </c>
      <c r="H215" s="14">
        <f>SUM(SUMIFS('Census Data'!O:O,'Census Data'!$A:$A,$A215),SUMIFS('Census Data'!P:P,'Census Data'!$A:$A,$A215))/SUMIFS('Census Data'!$F:$F,'Census Data'!$A:$A,$A215)</f>
        <v>0.14844114616305237</v>
      </c>
      <c r="I215" s="16">
        <f t="shared" si="6"/>
        <v>8.2422634918141169E-2</v>
      </c>
      <c r="J215" s="14">
        <f>SUM(SUMIFS('Census Data'!W:W,'Census Data'!$A:$A,$A215),SUMIFS('Census Data'!X:X,'Census Data'!$A:$A,$A215))/SUMIFS('Census Data'!$F:$F,'Census Data'!$A:$A,$A215)</f>
        <v>0.33103983660568648</v>
      </c>
      <c r="K215" s="16">
        <f t="shared" si="7"/>
        <v>0.66896016339431352</v>
      </c>
      <c r="L215" s="19">
        <f>'EPA Data'!D216/SUM('EPA Data'!D:D)</f>
        <v>1.9323369255752558E-4</v>
      </c>
      <c r="M215" s="19">
        <f>'EPA Data'!E216/SUM('EPA Data'!E:E)</f>
        <v>8.1455970229503955E-5</v>
      </c>
      <c r="N215" s="19">
        <f>'EPA Data'!F216/SUM('EPA Data'!F:F)</f>
        <v>2.0202328051937812E-5</v>
      </c>
      <c r="O215" s="19">
        <f>'EPA Data'!G216/SUM('EPA Data'!G:G)</f>
        <v>2.7518028987218185E-4</v>
      </c>
      <c r="P215" s="19">
        <f>'EPA Data'!H216/SUM('EPA Data'!H:H)</f>
        <v>2.6732243819823883E-4</v>
      </c>
      <c r="Q215" s="19">
        <f>'EPA Data'!I216/SUM('EPA Data'!I:I)</f>
        <v>2.4112334156382371E-4</v>
      </c>
      <c r="R215" s="19">
        <f>'EPA Data'!J216/SUM('EPA Data'!J:J)</f>
        <v>2.1528658301534404E-4</v>
      </c>
      <c r="S215" s="19">
        <f>'EPA Data'!K216/SUM('EPA Data'!K:K)</f>
        <v>1.3551024737011184E-4</v>
      </c>
      <c r="T215" s="19">
        <f>'EPA Data'!L216/SUM('EPA Data'!L:L)</f>
        <v>8.799472128863487E-5</v>
      </c>
      <c r="U215" s="19">
        <f>'EPA Data'!M216/SUM('EPA Data'!M:M)</f>
        <v>1.9110352819058909E-4</v>
      </c>
      <c r="V215" s="19">
        <f>'EPA Data'!N216/SUM('EPA Data'!N:N)</f>
        <v>1.5902174455957851E-4</v>
      </c>
      <c r="W215" s="19">
        <f>'EPA Data'!O216/SUM('EPA Data'!O:O)</f>
        <v>8.7986865727371526E-5</v>
      </c>
      <c r="X215" s="19">
        <f>'EPA Data'!P216/SUM('EPA Data'!P:P)</f>
        <v>2.0156763452541395E-4</v>
      </c>
    </row>
    <row r="216" spans="1:24" x14ac:dyDescent="0.35">
      <c r="A216" s="13" t="s">
        <v>431</v>
      </c>
      <c r="B216" s="13" t="s">
        <v>319</v>
      </c>
      <c r="C216" s="18" t="s">
        <v>432</v>
      </c>
      <c r="D216" s="14">
        <f>SUMIFS('Census Data'!G:G,'Census Data'!$A:$A,$A216)/SUMIFS('Census Data'!$F:$F,'Census Data'!$A:$A,$A216)</f>
        <v>0.51146142342298173</v>
      </c>
      <c r="E216" s="16">
        <f>SUMIFS('Census Data'!H:H,'Census Data'!$A:$A,$A216)/SUMIFS('Census Data'!$F:$F,'Census Data'!$A:$A,$A216)</f>
        <v>0.48853857657701832</v>
      </c>
      <c r="F216" s="14">
        <f>SUM(SUMIFS('Census Data'!I:I,'Census Data'!$A:$A,$A216),SUMIFS('Census Data'!J:J,'Census Data'!$A:$A,$A216))/SUMIFS('Census Data'!$F:$F,'Census Data'!$A:$A,$A216)</f>
        <v>0.7767412782858123</v>
      </c>
      <c r="G216" s="14">
        <f>SUM(SUMIFS('Census Data'!K:K,'Census Data'!$A:$A,$A216),SUMIFS('Census Data'!L:L,'Census Data'!$A:$A,$A216))/SUMIFS('Census Data'!$F:$F,'Census Data'!$A:$A,$A216)</f>
        <v>4.602956679496923E-2</v>
      </c>
      <c r="H216" s="14">
        <f>SUM(SUMIFS('Census Data'!O:O,'Census Data'!$A:$A,$A216),SUMIFS('Census Data'!P:P,'Census Data'!$A:$A,$A216))/SUMIFS('Census Data'!$F:$F,'Census Data'!$A:$A,$A216)</f>
        <v>7.6601534727500059E-2</v>
      </c>
      <c r="I216" s="16">
        <f t="shared" si="6"/>
        <v>0.10062762019171834</v>
      </c>
      <c r="J216" s="14">
        <f>SUM(SUMIFS('Census Data'!W:W,'Census Data'!$A:$A,$A216),SUMIFS('Census Data'!X:X,'Census Data'!$A:$A,$A216))/SUMIFS('Census Data'!$F:$F,'Census Data'!$A:$A,$A216)</f>
        <v>0.28880335384539951</v>
      </c>
      <c r="K216" s="16">
        <f t="shared" si="7"/>
        <v>0.71119664615460043</v>
      </c>
      <c r="L216" s="19">
        <f>'EPA Data'!D217/SUM('EPA Data'!D:D)</f>
        <v>6.7187852662651631E-5</v>
      </c>
      <c r="M216" s="19">
        <f>'EPA Data'!E217/SUM('EPA Data'!E:E)</f>
        <v>3.3510794850197145E-5</v>
      </c>
      <c r="N216" s="19">
        <f>'EPA Data'!F217/SUM('EPA Data'!F:F)</f>
        <v>5.4656916839280707E-6</v>
      </c>
      <c r="O216" s="19">
        <f>'EPA Data'!G217/SUM('EPA Data'!G:G)</f>
        <v>7.8456709616486132E-5</v>
      </c>
      <c r="P216" s="19">
        <f>'EPA Data'!H217/SUM('EPA Data'!H:H)</f>
        <v>6.9391491720426814E-5</v>
      </c>
      <c r="Q216" s="19">
        <f>'EPA Data'!I217/SUM('EPA Data'!I:I)</f>
        <v>8.1703752610197023E-5</v>
      </c>
      <c r="R216" s="19">
        <f>'EPA Data'!J217/SUM('EPA Data'!J:J)</f>
        <v>6.3576226158243719E-5</v>
      </c>
      <c r="S216" s="19">
        <f>'EPA Data'!K217/SUM('EPA Data'!K:K)</f>
        <v>3.2164389647797018E-5</v>
      </c>
      <c r="T216" s="19">
        <f>'EPA Data'!L217/SUM('EPA Data'!L:L)</f>
        <v>2.539031012637592E-5</v>
      </c>
      <c r="U216" s="19">
        <f>'EPA Data'!M217/SUM('EPA Data'!M:M)</f>
        <v>5.1041621550102065E-5</v>
      </c>
      <c r="V216" s="19">
        <f>'EPA Data'!N217/SUM('EPA Data'!N:N)</f>
        <v>4.2787847620425321E-5</v>
      </c>
      <c r="W216" s="19">
        <f>'EPA Data'!O217/SUM('EPA Data'!O:O)</f>
        <v>3.3745169112493563E-5</v>
      </c>
      <c r="X216" s="19">
        <f>'EPA Data'!P217/SUM('EPA Data'!P:P)</f>
        <v>6.3931567211909936E-5</v>
      </c>
    </row>
    <row r="217" spans="1:24" x14ac:dyDescent="0.35">
      <c r="A217" s="13" t="s">
        <v>433</v>
      </c>
      <c r="B217" s="13" t="s">
        <v>434</v>
      </c>
      <c r="C217" s="18" t="s">
        <v>435</v>
      </c>
      <c r="D217" s="14">
        <f>SUMIFS('Census Data'!G:G,'Census Data'!$A:$A,$A217)/SUMIFS('Census Data'!$F:$F,'Census Data'!$A:$A,$A217)</f>
        <v>0.50792373811054359</v>
      </c>
      <c r="E217" s="16">
        <f>SUMIFS('Census Data'!H:H,'Census Data'!$A:$A,$A217)/SUMIFS('Census Data'!$F:$F,'Census Data'!$A:$A,$A217)</f>
        <v>0.49207626188945647</v>
      </c>
      <c r="F217" s="14">
        <f>SUM(SUMIFS('Census Data'!I:I,'Census Data'!$A:$A,$A217),SUMIFS('Census Data'!J:J,'Census Data'!$A:$A,$A217))/SUMIFS('Census Data'!$F:$F,'Census Data'!$A:$A,$A217)</f>
        <v>0.85411237581267874</v>
      </c>
      <c r="G217" s="14">
        <f>SUM(SUMIFS('Census Data'!K:K,'Census Data'!$A:$A,$A217),SUMIFS('Census Data'!L:L,'Census Data'!$A:$A,$A217))/SUMIFS('Census Data'!$F:$F,'Census Data'!$A:$A,$A217)</f>
        <v>4.1042923295443609E-2</v>
      </c>
      <c r="H217" s="14">
        <f>SUM(SUMIFS('Census Data'!O:O,'Census Data'!$A:$A,$A217),SUMIFS('Census Data'!P:P,'Census Data'!$A:$A,$A217))/SUMIFS('Census Data'!$F:$F,'Census Data'!$A:$A,$A217)</f>
        <v>4.4801742952934882E-2</v>
      </c>
      <c r="I217" s="16">
        <f t="shared" si="6"/>
        <v>6.0042957938942765E-2</v>
      </c>
      <c r="J217" s="14">
        <f>SUM(SUMIFS('Census Data'!W:W,'Census Data'!$A:$A,$A217),SUMIFS('Census Data'!X:X,'Census Data'!$A:$A,$A217))/SUMIFS('Census Data'!$F:$F,'Census Data'!$A:$A,$A217)</f>
        <v>0.41679401360334734</v>
      </c>
      <c r="K217" s="16">
        <f t="shared" si="7"/>
        <v>0.58320598639665266</v>
      </c>
      <c r="L217" s="19">
        <f>'EPA Data'!D218/SUM('EPA Data'!D:D)</f>
        <v>4.606369585866687E-4</v>
      </c>
      <c r="M217" s="19">
        <f>'EPA Data'!E218/SUM('EPA Data'!E:E)</f>
        <v>7.482609962714533E-4</v>
      </c>
      <c r="N217" s="19">
        <f>'EPA Data'!F218/SUM('EPA Data'!F:F)</f>
        <v>7.7616294523602481E-4</v>
      </c>
      <c r="O217" s="19">
        <f>'EPA Data'!G218/SUM('EPA Data'!G:G)</f>
        <v>1.9935448147347817E-3</v>
      </c>
      <c r="P217" s="19">
        <f>'EPA Data'!H218/SUM('EPA Data'!H:H)</f>
        <v>9.5941766450314387E-4</v>
      </c>
      <c r="Q217" s="19">
        <f>'EPA Data'!I218/SUM('EPA Data'!I:I)</f>
        <v>1.2289922650902455E-3</v>
      </c>
      <c r="R217" s="19">
        <f>'EPA Data'!J218/SUM('EPA Data'!J:J)</f>
        <v>1.148033992144169E-3</v>
      </c>
      <c r="S217" s="19">
        <f>'EPA Data'!K218/SUM('EPA Data'!K:K)</f>
        <v>1.2335095089663129E-3</v>
      </c>
      <c r="T217" s="19">
        <f>'EPA Data'!L218/SUM('EPA Data'!L:L)</f>
        <v>6.4564083653760964E-4</v>
      </c>
      <c r="U217" s="19">
        <f>'EPA Data'!M218/SUM('EPA Data'!M:M)</f>
        <v>1.0752828109819223E-3</v>
      </c>
      <c r="V217" s="19">
        <f>'EPA Data'!N218/SUM('EPA Data'!N:N)</f>
        <v>7.2215835114390495E-4</v>
      </c>
      <c r="W217" s="19">
        <f>'EPA Data'!O218/SUM('EPA Data'!O:O)</f>
        <v>3.5995847344379481E-4</v>
      </c>
      <c r="X217" s="19">
        <f>'EPA Data'!P218/SUM('EPA Data'!P:P)</f>
        <v>1.618497769410697E-3</v>
      </c>
    </row>
    <row r="218" spans="1:24" x14ac:dyDescent="0.35">
      <c r="A218" s="13" t="s">
        <v>436</v>
      </c>
      <c r="B218" s="13" t="s">
        <v>434</v>
      </c>
      <c r="C218" s="18" t="s">
        <v>437</v>
      </c>
      <c r="D218" s="14">
        <f>SUMIFS('Census Data'!G:G,'Census Data'!$A:$A,$A218)/SUMIFS('Census Data'!$F:$F,'Census Data'!$A:$A,$A218)</f>
        <v>0.49456654456654459</v>
      </c>
      <c r="E218" s="16">
        <f>SUMIFS('Census Data'!H:H,'Census Data'!$A:$A,$A218)/SUMIFS('Census Data'!$F:$F,'Census Data'!$A:$A,$A218)</f>
        <v>0.50543345543345541</v>
      </c>
      <c r="F218" s="14">
        <f>SUM(SUMIFS('Census Data'!I:I,'Census Data'!$A:$A,$A218),SUMIFS('Census Data'!J:J,'Census Data'!$A:$A,$A218))/SUMIFS('Census Data'!$F:$F,'Census Data'!$A:$A,$A218)</f>
        <v>0.87136752136752138</v>
      </c>
      <c r="G218" s="14">
        <f>SUM(SUMIFS('Census Data'!K:K,'Census Data'!$A:$A,$A218),SUMIFS('Census Data'!L:L,'Census Data'!$A:$A,$A218))/SUMIFS('Census Data'!$F:$F,'Census Data'!$A:$A,$A218)</f>
        <v>2.0818070818070817E-2</v>
      </c>
      <c r="H218" s="14">
        <f>SUM(SUMIFS('Census Data'!O:O,'Census Data'!$A:$A,$A218),SUMIFS('Census Data'!P:P,'Census Data'!$A:$A,$A218))/SUMIFS('Census Data'!$F:$F,'Census Data'!$A:$A,$A218)</f>
        <v>1.6239316239316241E-2</v>
      </c>
      <c r="I218" s="16">
        <f t="shared" si="6"/>
        <v>9.1575091575091472E-2</v>
      </c>
      <c r="J218" s="14">
        <f>SUM(SUMIFS('Census Data'!W:W,'Census Data'!$A:$A,$A218),SUMIFS('Census Data'!X:X,'Census Data'!$A:$A,$A218))/SUMIFS('Census Data'!$F:$F,'Census Data'!$A:$A,$A218)</f>
        <v>0.47112332112332111</v>
      </c>
      <c r="K218" s="16">
        <f t="shared" si="7"/>
        <v>0.52887667887667889</v>
      </c>
      <c r="L218" s="19">
        <f>'EPA Data'!D219/SUM('EPA Data'!D:D)</f>
        <v>3.0358070949915053E-6</v>
      </c>
      <c r="M218" s="19">
        <f>'EPA Data'!E219/SUM('EPA Data'!E:E)</f>
        <v>5.9765527066973663E-6</v>
      </c>
      <c r="N218" s="19">
        <f>'EPA Data'!F219/SUM('EPA Data'!F:F)</f>
        <v>1.1135503049486255E-5</v>
      </c>
      <c r="O218" s="19">
        <f>'EPA Data'!G219/SUM('EPA Data'!G:G)</f>
        <v>3.5754451203014259E-6</v>
      </c>
      <c r="P218" s="19">
        <f>'EPA Data'!H219/SUM('EPA Data'!H:H)</f>
        <v>4.7007281542222606E-6</v>
      </c>
      <c r="Q218" s="19">
        <f>'EPA Data'!I219/SUM('EPA Data'!I:I)</f>
        <v>9.3163414940985125E-6</v>
      </c>
      <c r="R218" s="19">
        <f>'EPA Data'!J219/SUM('EPA Data'!J:J)</f>
        <v>3.1655429469709375E-6</v>
      </c>
      <c r="S218" s="19">
        <f>'EPA Data'!K219/SUM('EPA Data'!K:K)</f>
        <v>1.2615121026513361E-5</v>
      </c>
      <c r="T218" s="19">
        <f>'EPA Data'!L219/SUM('EPA Data'!L:L)</f>
        <v>9.0343398244780413E-6</v>
      </c>
      <c r="U218" s="19">
        <f>'EPA Data'!M219/SUM('EPA Data'!M:M)</f>
        <v>3.0510358774408651E-6</v>
      </c>
      <c r="V218" s="19">
        <f>'EPA Data'!N219/SUM('EPA Data'!N:N)</f>
        <v>2.3244150822043759E-6</v>
      </c>
      <c r="W218" s="19">
        <f>'EPA Data'!O219/SUM('EPA Data'!O:O)</f>
        <v>3.3647191773041057E-6</v>
      </c>
      <c r="X218" s="19">
        <f>'EPA Data'!P219/SUM('EPA Data'!P:P)</f>
        <v>1.4064351387274747E-5</v>
      </c>
    </row>
    <row r="219" spans="1:24" x14ac:dyDescent="0.35">
      <c r="A219" s="13" t="s">
        <v>438</v>
      </c>
      <c r="B219" s="13" t="s">
        <v>434</v>
      </c>
      <c r="C219" s="18" t="s">
        <v>439</v>
      </c>
      <c r="D219" s="14">
        <f>SUMIFS('Census Data'!G:G,'Census Data'!$A:$A,$A219)/SUMIFS('Census Data'!$F:$F,'Census Data'!$A:$A,$A219)</f>
        <v>0.49918558943632407</v>
      </c>
      <c r="E219" s="16">
        <f>SUMIFS('Census Data'!H:H,'Census Data'!$A:$A,$A219)/SUMIFS('Census Data'!$F:$F,'Census Data'!$A:$A,$A219)</f>
        <v>0.50081441056367593</v>
      </c>
      <c r="F219" s="14">
        <f>SUM(SUMIFS('Census Data'!I:I,'Census Data'!$A:$A,$A219),SUMIFS('Census Data'!J:J,'Census Data'!$A:$A,$A219))/SUMIFS('Census Data'!$F:$F,'Census Data'!$A:$A,$A219)</f>
        <v>0.76210357592642064</v>
      </c>
      <c r="G219" s="14">
        <f>SUM(SUMIFS('Census Data'!K:K,'Census Data'!$A:$A,$A219),SUMIFS('Census Data'!L:L,'Census Data'!$A:$A,$A219))/SUMIFS('Census Data'!$F:$F,'Census Data'!$A:$A,$A219)</f>
        <v>0.1150188909666832</v>
      </c>
      <c r="H219" s="14">
        <f>SUM(SUMIFS('Census Data'!O:O,'Census Data'!$A:$A,$A219),SUMIFS('Census Data'!P:P,'Census Data'!$A:$A,$A219))/SUMIFS('Census Data'!$F:$F,'Census Data'!$A:$A,$A219)</f>
        <v>6.5792466511468153E-2</v>
      </c>
      <c r="I219" s="16">
        <f t="shared" si="6"/>
        <v>5.7085066595428002E-2</v>
      </c>
      <c r="J219" s="14">
        <f>SUM(SUMIFS('Census Data'!W:W,'Census Data'!$A:$A,$A219),SUMIFS('Census Data'!X:X,'Census Data'!$A:$A,$A219))/SUMIFS('Census Data'!$F:$F,'Census Data'!$A:$A,$A219)</f>
        <v>0.20694882265389458</v>
      </c>
      <c r="K219" s="16">
        <f t="shared" si="7"/>
        <v>0.79305117734610542</v>
      </c>
      <c r="L219" s="19">
        <f>'EPA Data'!D220/SUM('EPA Data'!D:D)</f>
        <v>3.8965691122618695E-4</v>
      </c>
      <c r="M219" s="19">
        <f>'EPA Data'!E220/SUM('EPA Data'!E:E)</f>
        <v>7.4154366695673843E-4</v>
      </c>
      <c r="N219" s="19">
        <f>'EPA Data'!F220/SUM('EPA Data'!F:F)</f>
        <v>7.9306660503172149E-4</v>
      </c>
      <c r="O219" s="19">
        <f>'EPA Data'!G220/SUM('EPA Data'!G:G)</f>
        <v>1.4268959659080136E-3</v>
      </c>
      <c r="P219" s="19">
        <f>'EPA Data'!H220/SUM('EPA Data'!H:H)</f>
        <v>8.2316060699037991E-4</v>
      </c>
      <c r="Q219" s="19">
        <f>'EPA Data'!I220/SUM('EPA Data'!I:I)</f>
        <v>1.0129566595136045E-3</v>
      </c>
      <c r="R219" s="19">
        <f>'EPA Data'!J220/SUM('EPA Data'!J:J)</f>
        <v>8.1516519348797929E-4</v>
      </c>
      <c r="S219" s="19">
        <f>'EPA Data'!K220/SUM('EPA Data'!K:K)</f>
        <v>1.101495037367116E-3</v>
      </c>
      <c r="T219" s="19">
        <f>'EPA Data'!L220/SUM('EPA Data'!L:L)</f>
        <v>6.4608341431148105E-4</v>
      </c>
      <c r="U219" s="19">
        <f>'EPA Data'!M220/SUM('EPA Data'!M:M)</f>
        <v>8.7518954520454564E-4</v>
      </c>
      <c r="V219" s="19">
        <f>'EPA Data'!N220/SUM('EPA Data'!N:N)</f>
        <v>6.2309627998376378E-4</v>
      </c>
      <c r="W219" s="19">
        <f>'EPA Data'!O220/SUM('EPA Data'!O:O)</f>
        <v>3.3170342984335842E-4</v>
      </c>
      <c r="X219" s="19">
        <f>'EPA Data'!P220/SUM('EPA Data'!P:P)</f>
        <v>1.5835589719291787E-3</v>
      </c>
    </row>
    <row r="220" spans="1:24" x14ac:dyDescent="0.35">
      <c r="A220" s="13" t="s">
        <v>440</v>
      </c>
      <c r="B220" s="13" t="s">
        <v>434</v>
      </c>
      <c r="C220" s="18" t="s">
        <v>441</v>
      </c>
      <c r="D220" s="14">
        <f>SUMIFS('Census Data'!G:G,'Census Data'!$A:$A,$A220)/SUMIFS('Census Data'!$F:$F,'Census Data'!$A:$A,$A220)</f>
        <v>0.50490453013852488</v>
      </c>
      <c r="E220" s="16">
        <f>SUMIFS('Census Data'!H:H,'Census Data'!$A:$A,$A220)/SUMIFS('Census Data'!$F:$F,'Census Data'!$A:$A,$A220)</f>
        <v>0.49509546986147512</v>
      </c>
      <c r="F220" s="14">
        <f>SUM(SUMIFS('Census Data'!I:I,'Census Data'!$A:$A,$A220),SUMIFS('Census Data'!J:J,'Census Data'!$A:$A,$A220))/SUMIFS('Census Data'!$F:$F,'Census Data'!$A:$A,$A220)</f>
        <v>0.91456383377012351</v>
      </c>
      <c r="G220" s="14">
        <f>SUM(SUMIFS('Census Data'!K:K,'Census Data'!$A:$A,$A220),SUMIFS('Census Data'!L:L,'Census Data'!$A:$A,$A220))/SUMIFS('Census Data'!$F:$F,'Census Data'!$A:$A,$A220)</f>
        <v>8.6858854361662307E-3</v>
      </c>
      <c r="H220" s="14">
        <f>SUM(SUMIFS('Census Data'!O:O,'Census Data'!$A:$A,$A220),SUMIFS('Census Data'!P:P,'Census Data'!$A:$A,$A220))/SUMIFS('Census Data'!$F:$F,'Census Data'!$A:$A,$A220)</f>
        <v>1.2729314863347061E-2</v>
      </c>
      <c r="I220" s="16">
        <f t="shared" si="6"/>
        <v>6.4020965930363216E-2</v>
      </c>
      <c r="J220" s="14">
        <f>SUM(SUMIFS('Census Data'!W:W,'Census Data'!$A:$A,$A220),SUMIFS('Census Data'!X:X,'Census Data'!$A:$A,$A220))/SUMIFS('Census Data'!$F:$F,'Census Data'!$A:$A,$A220)</f>
        <v>0.16098839385997754</v>
      </c>
      <c r="K220" s="16">
        <f t="shared" si="7"/>
        <v>0.83901160614002246</v>
      </c>
      <c r="L220" s="19">
        <f>'EPA Data'!D221/SUM('EPA Data'!D:D)</f>
        <v>2.0438714431907386E-6</v>
      </c>
      <c r="M220" s="19">
        <f>'EPA Data'!E221/SUM('EPA Data'!E:E)</f>
        <v>3.1559973741268003E-6</v>
      </c>
      <c r="N220" s="19">
        <f>'EPA Data'!F221/SUM('EPA Data'!F:F)</f>
        <v>5.8443895060255069E-6</v>
      </c>
      <c r="O220" s="19">
        <f>'EPA Data'!G221/SUM('EPA Data'!G:G)</f>
        <v>1.9626843798688305E-6</v>
      </c>
      <c r="P220" s="19">
        <f>'EPA Data'!H221/SUM('EPA Data'!H:H)</f>
        <v>2.1507099060050777E-6</v>
      </c>
      <c r="Q220" s="19">
        <f>'EPA Data'!I221/SUM('EPA Data'!I:I)</f>
        <v>5.3331114782741364E-6</v>
      </c>
      <c r="R220" s="19">
        <f>'EPA Data'!J221/SUM('EPA Data'!J:J)</f>
        <v>2.7971841363245696E-6</v>
      </c>
      <c r="S220" s="19">
        <f>'EPA Data'!K221/SUM('EPA Data'!K:K)</f>
        <v>8.8490055072648961E-6</v>
      </c>
      <c r="T220" s="19">
        <f>'EPA Data'!L221/SUM('EPA Data'!L:L)</f>
        <v>4.4028233934813613E-6</v>
      </c>
      <c r="U220" s="19">
        <f>'EPA Data'!M221/SUM('EPA Data'!M:M)</f>
        <v>1.8442255790297685E-6</v>
      </c>
      <c r="V220" s="19">
        <f>'EPA Data'!N221/SUM('EPA Data'!N:N)</f>
        <v>1.0059763784531794E-6</v>
      </c>
      <c r="W220" s="19">
        <f>'EPA Data'!O221/SUM('EPA Data'!O:O)</f>
        <v>1.7300320160327559E-6</v>
      </c>
      <c r="X220" s="19">
        <f>'EPA Data'!P221/SUM('EPA Data'!P:P)</f>
        <v>5.13464144696125E-6</v>
      </c>
    </row>
    <row r="221" spans="1:24" x14ac:dyDescent="0.35">
      <c r="A221" s="13" t="s">
        <v>442</v>
      </c>
      <c r="B221" s="13" t="s">
        <v>434</v>
      </c>
      <c r="C221" s="18" t="s">
        <v>443</v>
      </c>
      <c r="D221" s="14">
        <f>SUMIFS('Census Data'!G:G,'Census Data'!$A:$A,$A221)/SUMIFS('Census Data'!$F:$F,'Census Data'!$A:$A,$A221)</f>
        <v>0.50513112884834666</v>
      </c>
      <c r="E221" s="16">
        <f>SUMIFS('Census Data'!H:H,'Census Data'!$A:$A,$A221)/SUMIFS('Census Data'!$F:$F,'Census Data'!$A:$A,$A221)</f>
        <v>0.49486887115165334</v>
      </c>
      <c r="F221" s="14">
        <f>SUM(SUMIFS('Census Data'!I:I,'Census Data'!$A:$A,$A221),SUMIFS('Census Data'!J:J,'Census Data'!$A:$A,$A221))/SUMIFS('Census Data'!$F:$F,'Census Data'!$A:$A,$A221)</f>
        <v>0.9298745724059293</v>
      </c>
      <c r="G221" s="14">
        <f>SUM(SUMIFS('Census Data'!K:K,'Census Data'!$A:$A,$A221),SUMIFS('Census Data'!L:L,'Census Data'!$A:$A,$A221))/SUMIFS('Census Data'!$F:$F,'Census Data'!$A:$A,$A221)</f>
        <v>1.1117445838084378E-2</v>
      </c>
      <c r="H221" s="14">
        <f>SUM(SUMIFS('Census Data'!O:O,'Census Data'!$A:$A,$A221),SUMIFS('Census Data'!P:P,'Census Data'!$A:$A,$A221))/SUMIFS('Census Data'!$F:$F,'Census Data'!$A:$A,$A221)</f>
        <v>4.2759407069555304E-3</v>
      </c>
      <c r="I221" s="16">
        <f t="shared" si="6"/>
        <v>5.4732041049030733E-2</v>
      </c>
      <c r="J221" s="14">
        <f>SUM(SUMIFS('Census Data'!W:W,'Census Data'!$A:$A,$A221),SUMIFS('Census Data'!X:X,'Census Data'!$A:$A,$A221))/SUMIFS('Census Data'!$F:$F,'Census Data'!$A:$A,$A221)</f>
        <v>0.10233751425313568</v>
      </c>
      <c r="K221" s="16">
        <f t="shared" si="7"/>
        <v>0.89766248574686436</v>
      </c>
      <c r="L221" s="19">
        <f>'EPA Data'!D222/SUM('EPA Data'!D:D)</f>
        <v>6.3548281794936101E-7</v>
      </c>
      <c r="M221" s="19">
        <f>'EPA Data'!E222/SUM('EPA Data'!E:E)</f>
        <v>1.9518608763570077E-6</v>
      </c>
      <c r="N221" s="19">
        <f>'EPA Data'!F222/SUM('EPA Data'!F:F)</f>
        <v>3.2889453946993605E-6</v>
      </c>
      <c r="O221" s="19">
        <f>'EPA Data'!G222/SUM('EPA Data'!G:G)</f>
        <v>6.4836118579141383E-7</v>
      </c>
      <c r="P221" s="19">
        <f>'EPA Data'!H222/SUM('EPA Data'!H:H)</f>
        <v>1.4024643474607555E-6</v>
      </c>
      <c r="Q221" s="19">
        <f>'EPA Data'!I222/SUM('EPA Data'!I:I)</f>
        <v>1.5497193818049323E-6</v>
      </c>
      <c r="R221" s="19">
        <f>'EPA Data'!J222/SUM('EPA Data'!J:J)</f>
        <v>6.2301122552130851E-7</v>
      </c>
      <c r="S221" s="19">
        <f>'EPA Data'!K222/SUM('EPA Data'!K:K)</f>
        <v>4.0105481863021511E-6</v>
      </c>
      <c r="T221" s="19">
        <f>'EPA Data'!L222/SUM('EPA Data'!L:L)</f>
        <v>2.6914281276007677E-6</v>
      </c>
      <c r="U221" s="19">
        <f>'EPA Data'!M222/SUM('EPA Data'!M:M)</f>
        <v>4.0414069509891158E-7</v>
      </c>
      <c r="V221" s="19">
        <f>'EPA Data'!N222/SUM('EPA Data'!N:N)</f>
        <v>6.3042569174399801E-7</v>
      </c>
      <c r="W221" s="19">
        <f>'EPA Data'!O222/SUM('EPA Data'!O:O)</f>
        <v>7.0421516766959959E-7</v>
      </c>
      <c r="X221" s="19">
        <f>'EPA Data'!P222/SUM('EPA Data'!P:P)</f>
        <v>6.1307521679701353E-6</v>
      </c>
    </row>
    <row r="222" spans="1:24" x14ac:dyDescent="0.35">
      <c r="A222" s="13" t="s">
        <v>444</v>
      </c>
      <c r="B222" s="13" t="s">
        <v>434</v>
      </c>
      <c r="C222" s="18" t="s">
        <v>445</v>
      </c>
      <c r="D222" s="14">
        <f>SUMIFS('Census Data'!G:G,'Census Data'!$A:$A,$A222)/SUMIFS('Census Data'!$F:$F,'Census Data'!$A:$A,$A222)</f>
        <v>0.63739376770538247</v>
      </c>
      <c r="E222" s="16">
        <f>SUMIFS('Census Data'!H:H,'Census Data'!$A:$A,$A222)/SUMIFS('Census Data'!$F:$F,'Census Data'!$A:$A,$A222)</f>
        <v>0.36260623229461758</v>
      </c>
      <c r="F222" s="14">
        <f>SUM(SUMIFS('Census Data'!I:I,'Census Data'!$A:$A,$A222),SUMIFS('Census Data'!J:J,'Census Data'!$A:$A,$A222))/SUMIFS('Census Data'!$F:$F,'Census Data'!$A:$A,$A222)</f>
        <v>0.85924220963172804</v>
      </c>
      <c r="G222" s="14">
        <f>SUM(SUMIFS('Census Data'!K:K,'Census Data'!$A:$A,$A222),SUMIFS('Census Data'!L:L,'Census Data'!$A:$A,$A222))/SUMIFS('Census Data'!$F:$F,'Census Data'!$A:$A,$A222)</f>
        <v>6.7634560906515581E-2</v>
      </c>
      <c r="H222" s="14">
        <f>SUM(SUMIFS('Census Data'!O:O,'Census Data'!$A:$A,$A222),SUMIFS('Census Data'!P:P,'Census Data'!$A:$A,$A222))/SUMIFS('Census Data'!$F:$F,'Census Data'!$A:$A,$A222)</f>
        <v>1.4341359773371105E-2</v>
      </c>
      <c r="I222" s="16">
        <f t="shared" si="6"/>
        <v>5.878186968838528E-2</v>
      </c>
      <c r="J222" s="14">
        <f>SUM(SUMIFS('Census Data'!W:W,'Census Data'!$A:$A,$A222),SUMIFS('Census Data'!X:X,'Census Data'!$A:$A,$A222))/SUMIFS('Census Data'!$F:$F,'Census Data'!$A:$A,$A222)</f>
        <v>0.31267705382436262</v>
      </c>
      <c r="K222" s="16">
        <f t="shared" si="7"/>
        <v>0.68732294617563738</v>
      </c>
      <c r="L222" s="19">
        <f>'EPA Data'!D223/SUM('EPA Data'!D:D)</f>
        <v>1.0324740406864765E-6</v>
      </c>
      <c r="M222" s="19">
        <f>'EPA Data'!E223/SUM('EPA Data'!E:E)</f>
        <v>3.0869434185595904E-6</v>
      </c>
      <c r="N222" s="19">
        <f>'EPA Data'!F223/SUM('EPA Data'!F:F)</f>
        <v>4.4015583117880934E-6</v>
      </c>
      <c r="O222" s="19">
        <f>'EPA Data'!G223/SUM('EPA Data'!G:G)</f>
        <v>1.047644460678321E-6</v>
      </c>
      <c r="P222" s="19">
        <f>'EPA Data'!H223/SUM('EPA Data'!H:H)</f>
        <v>2.0871999115062749E-6</v>
      </c>
      <c r="Q222" s="19">
        <f>'EPA Data'!I223/SUM('EPA Data'!I:I)</f>
        <v>2.3856436105786926E-6</v>
      </c>
      <c r="R222" s="19">
        <f>'EPA Data'!J223/SUM('EPA Data'!J:J)</f>
        <v>9.2976930614072935E-7</v>
      </c>
      <c r="S222" s="19">
        <f>'EPA Data'!K223/SUM('EPA Data'!K:K)</f>
        <v>5.0685901298954359E-6</v>
      </c>
      <c r="T222" s="19">
        <f>'EPA Data'!L223/SUM('EPA Data'!L:L)</f>
        <v>3.4739622575385993E-6</v>
      </c>
      <c r="U222" s="19">
        <f>'EPA Data'!M223/SUM('EPA Data'!M:M)</f>
        <v>7.4063747381843567E-7</v>
      </c>
      <c r="V222" s="19">
        <f>'EPA Data'!N223/SUM('EPA Data'!N:N)</f>
        <v>1.0599483626571092E-6</v>
      </c>
      <c r="W222" s="19">
        <f>'EPA Data'!O223/SUM('EPA Data'!O:O)</f>
        <v>1.0675881976988083E-6</v>
      </c>
      <c r="X222" s="19">
        <f>'EPA Data'!P223/SUM('EPA Data'!P:P)</f>
        <v>8.5209244460645236E-6</v>
      </c>
    </row>
    <row r="223" spans="1:24" x14ac:dyDescent="0.35">
      <c r="A223" s="13" t="s">
        <v>446</v>
      </c>
      <c r="B223" s="13" t="s">
        <v>434</v>
      </c>
      <c r="C223" s="18" t="s">
        <v>447</v>
      </c>
      <c r="D223" s="14">
        <f>SUMIFS('Census Data'!G:G,'Census Data'!$A:$A,$A223)/SUMIFS('Census Data'!$F:$F,'Census Data'!$A:$A,$A223)</f>
        <v>0.50582448247817902</v>
      </c>
      <c r="E223" s="16">
        <f>SUMIFS('Census Data'!H:H,'Census Data'!$A:$A,$A223)/SUMIFS('Census Data'!$F:$F,'Census Data'!$A:$A,$A223)</f>
        <v>0.49417551752182104</v>
      </c>
      <c r="F223" s="14">
        <f>SUM(SUMIFS('Census Data'!I:I,'Census Data'!$A:$A,$A223),SUMIFS('Census Data'!J:J,'Census Data'!$A:$A,$A223))/SUMIFS('Census Data'!$F:$F,'Census Data'!$A:$A,$A223)</f>
        <v>0.89973968962295814</v>
      </c>
      <c r="G223" s="14">
        <f>SUM(SUMIFS('Census Data'!K:K,'Census Data'!$A:$A,$A223),SUMIFS('Census Data'!L:L,'Census Data'!$A:$A,$A223))/SUMIFS('Census Data'!$F:$F,'Census Data'!$A:$A,$A223)</f>
        <v>1.2102467355385643E-2</v>
      </c>
      <c r="H223" s="14">
        <f>SUM(SUMIFS('Census Data'!O:O,'Census Data'!$A:$A,$A223),SUMIFS('Census Data'!P:P,'Census Data'!$A:$A,$A223))/SUMIFS('Census Data'!$F:$F,'Census Data'!$A:$A,$A223)</f>
        <v>4.9223150390465563E-2</v>
      </c>
      <c r="I223" s="16">
        <f t="shared" si="6"/>
        <v>3.8934692631190648E-2</v>
      </c>
      <c r="J223" s="14">
        <f>SUM(SUMIFS('Census Data'!W:W,'Census Data'!$A:$A,$A223),SUMIFS('Census Data'!X:X,'Census Data'!$A:$A,$A223))/SUMIFS('Census Data'!$F:$F,'Census Data'!$A:$A,$A223)</f>
        <v>0.14534449553904807</v>
      </c>
      <c r="K223" s="16">
        <f t="shared" si="7"/>
        <v>0.85465550446095195</v>
      </c>
      <c r="L223" s="19">
        <f>'EPA Data'!D224/SUM('EPA Data'!D:D)</f>
        <v>1.0551699855937173E-4</v>
      </c>
      <c r="M223" s="19">
        <f>'EPA Data'!E224/SUM('EPA Data'!E:E)</f>
        <v>1.7296600386554169E-4</v>
      </c>
      <c r="N223" s="19">
        <f>'EPA Data'!F224/SUM('EPA Data'!F:F)</f>
        <v>2.0084827213029708E-4</v>
      </c>
      <c r="O223" s="19">
        <f>'EPA Data'!G224/SUM('EPA Data'!G:G)</f>
        <v>2.7196871166204232E-4</v>
      </c>
      <c r="P223" s="19">
        <f>'EPA Data'!H224/SUM('EPA Data'!H:H)</f>
        <v>1.9782912048916477E-4</v>
      </c>
      <c r="Q223" s="19">
        <f>'EPA Data'!I224/SUM('EPA Data'!I:I)</f>
        <v>2.922625606310739E-4</v>
      </c>
      <c r="R223" s="19">
        <f>'EPA Data'!J224/SUM('EPA Data'!J:J)</f>
        <v>2.0074381383051413E-4</v>
      </c>
      <c r="S223" s="19">
        <f>'EPA Data'!K224/SUM('EPA Data'!K:K)</f>
        <v>2.9764602318679552E-4</v>
      </c>
      <c r="T223" s="19">
        <f>'EPA Data'!L224/SUM('EPA Data'!L:L)</f>
        <v>1.84648090290087E-4</v>
      </c>
      <c r="U223" s="19">
        <f>'EPA Data'!M224/SUM('EPA Data'!M:M)</f>
        <v>2.0534522108878804E-4</v>
      </c>
      <c r="V223" s="19">
        <f>'EPA Data'!N224/SUM('EPA Data'!N:N)</f>
        <v>1.5188535224012025E-4</v>
      </c>
      <c r="W223" s="19">
        <f>'EPA Data'!O224/SUM('EPA Data'!O:O)</f>
        <v>9.771202446419677E-5</v>
      </c>
      <c r="X223" s="19">
        <f>'EPA Data'!P224/SUM('EPA Data'!P:P)</f>
        <v>3.3422312005588643E-4</v>
      </c>
    </row>
    <row r="224" spans="1:24" x14ac:dyDescent="0.35">
      <c r="A224" s="13" t="s">
        <v>448</v>
      </c>
      <c r="B224" s="13" t="s">
        <v>434</v>
      </c>
      <c r="C224" s="18" t="s">
        <v>449</v>
      </c>
      <c r="D224" s="14">
        <f>SUMIFS('Census Data'!G:G,'Census Data'!$A:$A,$A224)/SUMIFS('Census Data'!$F:$F,'Census Data'!$A:$A,$A224)</f>
        <v>0.50270562040348155</v>
      </c>
      <c r="E224" s="16">
        <f>SUMIFS('Census Data'!H:H,'Census Data'!$A:$A,$A224)/SUMIFS('Census Data'!$F:$F,'Census Data'!$A:$A,$A224)</f>
        <v>0.49729437959651845</v>
      </c>
      <c r="F224" s="14">
        <f>SUM(SUMIFS('Census Data'!I:I,'Census Data'!$A:$A,$A224),SUMIFS('Census Data'!J:J,'Census Data'!$A:$A,$A224))/SUMIFS('Census Data'!$F:$F,'Census Data'!$A:$A,$A224)</f>
        <v>0.87479927130423052</v>
      </c>
      <c r="G224" s="14">
        <f>SUM(SUMIFS('Census Data'!K:K,'Census Data'!$A:$A,$A224),SUMIFS('Census Data'!L:L,'Census Data'!$A:$A,$A224))/SUMIFS('Census Data'!$F:$F,'Census Data'!$A:$A,$A224)</f>
        <v>1.5977329464948384E-2</v>
      </c>
      <c r="H224" s="14">
        <f>SUM(SUMIFS('Census Data'!O:O,'Census Data'!$A:$A,$A224),SUMIFS('Census Data'!P:P,'Census Data'!$A:$A,$A224))/SUMIFS('Census Data'!$F:$F,'Census Data'!$A:$A,$A224)</f>
        <v>6.99817826057621E-2</v>
      </c>
      <c r="I224" s="16">
        <f t="shared" si="6"/>
        <v>3.9241616625059095E-2</v>
      </c>
      <c r="J224" s="14">
        <f>SUM(SUMIFS('Census Data'!W:W,'Census Data'!$A:$A,$A224),SUMIFS('Census Data'!X:X,'Census Data'!$A:$A,$A224))/SUMIFS('Census Data'!$F:$F,'Census Data'!$A:$A,$A224)</f>
        <v>0.13329734835706092</v>
      </c>
      <c r="K224" s="16">
        <f t="shared" si="7"/>
        <v>0.86670265164293903</v>
      </c>
      <c r="L224" s="19">
        <f>'EPA Data'!D225/SUM('EPA Data'!D:D)</f>
        <v>2.8114023654282677E-5</v>
      </c>
      <c r="M224" s="19">
        <f>'EPA Data'!E225/SUM('EPA Data'!E:E)</f>
        <v>4.3333488249002135E-5</v>
      </c>
      <c r="N224" s="19">
        <f>'EPA Data'!F225/SUM('EPA Data'!F:F)</f>
        <v>4.6399306918717431E-5</v>
      </c>
      <c r="O224" s="19">
        <f>'EPA Data'!G225/SUM('EPA Data'!G:G)</f>
        <v>1.1448156794246976E-4</v>
      </c>
      <c r="P224" s="19">
        <f>'EPA Data'!H225/SUM('EPA Data'!H:H)</f>
        <v>6.1169156242039932E-5</v>
      </c>
      <c r="Q224" s="19">
        <f>'EPA Data'!I225/SUM('EPA Data'!I:I)</f>
        <v>9.551684280188347E-5</v>
      </c>
      <c r="R224" s="19">
        <f>'EPA Data'!J225/SUM('EPA Data'!J:J)</f>
        <v>7.469284279262903E-5</v>
      </c>
      <c r="S224" s="19">
        <f>'EPA Data'!K225/SUM('EPA Data'!K:K)</f>
        <v>7.463670643352887E-5</v>
      </c>
      <c r="T224" s="19">
        <f>'EPA Data'!L225/SUM('EPA Data'!L:L)</f>
        <v>4.2428572913980174E-5</v>
      </c>
      <c r="U224" s="19">
        <f>'EPA Data'!M225/SUM('EPA Data'!M:M)</f>
        <v>7.9137867387786066E-5</v>
      </c>
      <c r="V224" s="19">
        <f>'EPA Data'!N225/SUM('EPA Data'!N:N)</f>
        <v>4.7628223454388821E-5</v>
      </c>
      <c r="W224" s="19">
        <f>'EPA Data'!O225/SUM('EPA Data'!O:O)</f>
        <v>2.5029276359126186E-5</v>
      </c>
      <c r="X224" s="19">
        <f>'EPA Data'!P225/SUM('EPA Data'!P:P)</f>
        <v>8.4076732023162829E-5</v>
      </c>
    </row>
    <row r="225" spans="1:24" x14ac:dyDescent="0.35">
      <c r="A225" s="13" t="s">
        <v>450</v>
      </c>
      <c r="B225" s="13" t="s">
        <v>434</v>
      </c>
      <c r="C225" s="18" t="s">
        <v>451</v>
      </c>
      <c r="D225" s="14">
        <f>SUMIFS('Census Data'!G:G,'Census Data'!$A:$A,$A225)/SUMIFS('Census Data'!$F:$F,'Census Data'!$A:$A,$A225)</f>
        <v>0.53316902854795645</v>
      </c>
      <c r="E225" s="16">
        <f>SUMIFS('Census Data'!H:H,'Census Data'!$A:$A,$A225)/SUMIFS('Census Data'!$F:$F,'Census Data'!$A:$A,$A225)</f>
        <v>0.46683097145204355</v>
      </c>
      <c r="F225" s="14">
        <f>SUM(SUMIFS('Census Data'!I:I,'Census Data'!$A:$A,$A225),SUMIFS('Census Data'!J:J,'Census Data'!$A:$A,$A225))/SUMIFS('Census Data'!$F:$F,'Census Data'!$A:$A,$A225)</f>
        <v>0.93319983569521459</v>
      </c>
      <c r="G225" s="14">
        <f>SUM(SUMIFS('Census Data'!K:K,'Census Data'!$A:$A,$A225),SUMIFS('Census Data'!L:L,'Census Data'!$A:$A,$A225))/SUMIFS('Census Data'!$F:$F,'Census Data'!$A:$A,$A225)</f>
        <v>1.9408502772643253E-2</v>
      </c>
      <c r="H225" s="14">
        <f>SUM(SUMIFS('Census Data'!O:O,'Census Data'!$A:$A,$A225),SUMIFS('Census Data'!P:P,'Census Data'!$A:$A,$A225))/SUMIFS('Census Data'!$F:$F,'Census Data'!$A:$A,$A225)</f>
        <v>9.7555966317518991E-3</v>
      </c>
      <c r="I225" s="16">
        <f t="shared" si="6"/>
        <v>3.7636064900390287E-2</v>
      </c>
      <c r="J225" s="14">
        <f>SUM(SUMIFS('Census Data'!W:W,'Census Data'!$A:$A,$A225),SUMIFS('Census Data'!X:X,'Census Data'!$A:$A,$A225))/SUMIFS('Census Data'!$F:$F,'Census Data'!$A:$A,$A225)</f>
        <v>9.4218525364551248E-2</v>
      </c>
      <c r="K225" s="16">
        <f t="shared" si="7"/>
        <v>0.90578147463544878</v>
      </c>
      <c r="L225" s="19">
        <f>'EPA Data'!D226/SUM('EPA Data'!D:D)</f>
        <v>2.0521763613258876E-6</v>
      </c>
      <c r="M225" s="19">
        <f>'EPA Data'!E226/SUM('EPA Data'!E:E)</f>
        <v>4.4606666120475956E-6</v>
      </c>
      <c r="N225" s="19">
        <f>'EPA Data'!F226/SUM('EPA Data'!F:F)</f>
        <v>7.0678100334383859E-6</v>
      </c>
      <c r="O225" s="19">
        <f>'EPA Data'!G226/SUM('EPA Data'!G:G)</f>
        <v>2.4064668512050958E-6</v>
      </c>
      <c r="P225" s="19">
        <f>'EPA Data'!H226/SUM('EPA Data'!H:H)</f>
        <v>3.3223003068700528E-6</v>
      </c>
      <c r="Q225" s="19">
        <f>'EPA Data'!I226/SUM('EPA Data'!I:I)</f>
        <v>6.6433378732398874E-6</v>
      </c>
      <c r="R225" s="19">
        <f>'EPA Data'!J226/SUM('EPA Data'!J:J)</f>
        <v>2.4075887632468542E-6</v>
      </c>
      <c r="S225" s="19">
        <f>'EPA Data'!K226/SUM('EPA Data'!K:K)</f>
        <v>7.0719318737577878E-6</v>
      </c>
      <c r="T225" s="19">
        <f>'EPA Data'!L226/SUM('EPA Data'!L:L)</f>
        <v>5.8879650591770076E-6</v>
      </c>
      <c r="U225" s="19">
        <f>'EPA Data'!M226/SUM('EPA Data'!M:M)</f>
        <v>1.9599901658859995E-6</v>
      </c>
      <c r="V225" s="19">
        <f>'EPA Data'!N226/SUM('EPA Data'!N:N)</f>
        <v>1.817694407386439E-6</v>
      </c>
      <c r="W225" s="19">
        <f>'EPA Data'!O226/SUM('EPA Data'!O:O)</f>
        <v>2.4432781025333537E-6</v>
      </c>
      <c r="X225" s="19">
        <f>'EPA Data'!P226/SUM('EPA Data'!P:P)</f>
        <v>8.5666434377324237E-6</v>
      </c>
    </row>
    <row r="226" spans="1:24" x14ac:dyDescent="0.35">
      <c r="A226" s="13" t="s">
        <v>452</v>
      </c>
      <c r="B226" s="13" t="s">
        <v>434</v>
      </c>
      <c r="C226" s="18" t="s">
        <v>453</v>
      </c>
      <c r="D226" s="14">
        <f>SUMIFS('Census Data'!G:G,'Census Data'!$A:$A,$A226)/SUMIFS('Census Data'!$F:$F,'Census Data'!$A:$A,$A226)</f>
        <v>0.50886220697541451</v>
      </c>
      <c r="E226" s="16">
        <f>SUMIFS('Census Data'!H:H,'Census Data'!$A:$A,$A226)/SUMIFS('Census Data'!$F:$F,'Census Data'!$A:$A,$A226)</f>
        <v>0.49113779302458549</v>
      </c>
      <c r="F226" s="14">
        <f>SUM(SUMIFS('Census Data'!I:I,'Census Data'!$A:$A,$A226),SUMIFS('Census Data'!J:J,'Census Data'!$A:$A,$A226))/SUMIFS('Census Data'!$F:$F,'Census Data'!$A:$A,$A226)</f>
        <v>0.93596340766152086</v>
      </c>
      <c r="G226" s="14">
        <f>SUM(SUMIFS('Census Data'!K:K,'Census Data'!$A:$A,$A226),SUMIFS('Census Data'!L:L,'Census Data'!$A:$A,$A226))/SUMIFS('Census Data'!$F:$F,'Census Data'!$A:$A,$A226)</f>
        <v>1.0291595197255575E-2</v>
      </c>
      <c r="H226" s="14">
        <f>SUM(SUMIFS('Census Data'!O:O,'Census Data'!$A:$A,$A226),SUMIFS('Census Data'!P:P,'Census Data'!$A:$A,$A226))/SUMIFS('Census Data'!$F:$F,'Census Data'!$A:$A,$A226)</f>
        <v>2.0583190394511151E-2</v>
      </c>
      <c r="I226" s="16">
        <f t="shared" si="6"/>
        <v>3.316180674671243E-2</v>
      </c>
      <c r="J226" s="14">
        <f>SUM(SUMIFS('Census Data'!W:W,'Census Data'!$A:$A,$A226),SUMIFS('Census Data'!X:X,'Census Data'!$A:$A,$A226))/SUMIFS('Census Data'!$F:$F,'Census Data'!$A:$A,$A226)</f>
        <v>0.115494568324757</v>
      </c>
      <c r="K226" s="16">
        <f t="shared" si="7"/>
        <v>0.88450543167524298</v>
      </c>
      <c r="L226" s="19">
        <f>'EPA Data'!D227/SUM('EPA Data'!D:D)</f>
        <v>4.5605880509590523E-7</v>
      </c>
      <c r="M226" s="19">
        <f>'EPA Data'!E227/SUM('EPA Data'!E:E)</f>
        <v>1.5257085754010275E-6</v>
      </c>
      <c r="N226" s="19">
        <f>'EPA Data'!F227/SUM('EPA Data'!F:F)</f>
        <v>1.8923065031516016E-6</v>
      </c>
      <c r="O226" s="19">
        <f>'EPA Data'!G227/SUM('EPA Data'!G:G)</f>
        <v>4.6203793531840228E-7</v>
      </c>
      <c r="P226" s="19">
        <f>'EPA Data'!H227/SUM('EPA Data'!H:H)</f>
        <v>1.0781062372666121E-6</v>
      </c>
      <c r="Q226" s="19">
        <f>'EPA Data'!I227/SUM('EPA Data'!I:I)</f>
        <v>1.0401475527936323E-6</v>
      </c>
      <c r="R226" s="19">
        <f>'EPA Data'!J227/SUM('EPA Data'!J:J)</f>
        <v>4.3647018250509704E-7</v>
      </c>
      <c r="S226" s="19">
        <f>'EPA Data'!K227/SUM('EPA Data'!K:K)</f>
        <v>2.3913778154782888E-6</v>
      </c>
      <c r="T226" s="19">
        <f>'EPA Data'!L227/SUM('EPA Data'!L:L)</f>
        <v>1.4436375760637242E-6</v>
      </c>
      <c r="U226" s="19">
        <f>'EPA Data'!M227/SUM('EPA Data'!M:M)</f>
        <v>3.3693688681049902E-7</v>
      </c>
      <c r="V226" s="19">
        <f>'EPA Data'!N227/SUM('EPA Data'!N:N)</f>
        <v>5.8982914203074835E-7</v>
      </c>
      <c r="W226" s="19">
        <f>'EPA Data'!O227/SUM('EPA Data'!O:O)</f>
        <v>4.9693470406143038E-7</v>
      </c>
      <c r="X226" s="19">
        <f>'EPA Data'!P227/SUM('EPA Data'!P:P)</f>
        <v>4.3412183602308128E-6</v>
      </c>
    </row>
    <row r="227" spans="1:24" x14ac:dyDescent="0.35">
      <c r="A227" s="13" t="s">
        <v>454</v>
      </c>
      <c r="B227" s="13" t="s">
        <v>434</v>
      </c>
      <c r="C227" s="18" t="s">
        <v>455</v>
      </c>
      <c r="D227" s="14">
        <f>SUMIFS('Census Data'!G:G,'Census Data'!$A:$A,$A227)/SUMIFS('Census Data'!$F:$F,'Census Data'!$A:$A,$A227)</f>
        <v>0.53161592505854804</v>
      </c>
      <c r="E227" s="16">
        <f>SUMIFS('Census Data'!H:H,'Census Data'!$A:$A,$A227)/SUMIFS('Census Data'!$F:$F,'Census Data'!$A:$A,$A227)</f>
        <v>0.46838407494145201</v>
      </c>
      <c r="F227" s="14">
        <f>SUM(SUMIFS('Census Data'!I:I,'Census Data'!$A:$A,$A227),SUMIFS('Census Data'!J:J,'Census Data'!$A:$A,$A227))/SUMIFS('Census Data'!$F:$F,'Census Data'!$A:$A,$A227)</f>
        <v>0.93783265914413461</v>
      </c>
      <c r="G227" s="14">
        <f>SUM(SUMIFS('Census Data'!K:K,'Census Data'!$A:$A,$A227),SUMIFS('Census Data'!L:L,'Census Data'!$A:$A,$A227))/SUMIFS('Census Data'!$F:$F,'Census Data'!$A:$A,$A227)</f>
        <v>1.0432190760059613E-2</v>
      </c>
      <c r="H227" s="14">
        <f>SUM(SUMIFS('Census Data'!O:O,'Census Data'!$A:$A,$A227),SUMIFS('Census Data'!P:P,'Census Data'!$A:$A,$A227))/SUMIFS('Census Data'!$F:$F,'Census Data'!$A:$A,$A227)</f>
        <v>1.2774111134766872E-2</v>
      </c>
      <c r="I227" s="16">
        <f t="shared" si="6"/>
        <v>3.8961038961038863E-2</v>
      </c>
      <c r="J227" s="14">
        <f>SUM(SUMIFS('Census Data'!W:W,'Census Data'!$A:$A,$A227),SUMIFS('Census Data'!X:X,'Census Data'!$A:$A,$A227))/SUMIFS('Census Data'!$F:$F,'Census Data'!$A:$A,$A227)</f>
        <v>7.1002767724079194E-2</v>
      </c>
      <c r="K227" s="16">
        <f t="shared" si="7"/>
        <v>0.92899723227592079</v>
      </c>
      <c r="L227" s="19">
        <f>'EPA Data'!D228/SUM('EPA Data'!D:D)</f>
        <v>1.3210055918630342E-6</v>
      </c>
      <c r="M227" s="19">
        <f>'EPA Data'!E228/SUM('EPA Data'!E:E)</f>
        <v>2.8020921996762745E-6</v>
      </c>
      <c r="N227" s="19">
        <f>'EPA Data'!F228/SUM('EPA Data'!F:F)</f>
        <v>3.6272823087659001E-6</v>
      </c>
      <c r="O227" s="19">
        <f>'EPA Data'!G228/SUM('EPA Data'!G:G)</f>
        <v>2.5582535463576029E-6</v>
      </c>
      <c r="P227" s="19">
        <f>'EPA Data'!H228/SUM('EPA Data'!H:H)</f>
        <v>2.7672869586588176E-6</v>
      </c>
      <c r="Q227" s="19">
        <f>'EPA Data'!I228/SUM('EPA Data'!I:I)</f>
        <v>4.4483698772625602E-6</v>
      </c>
      <c r="R227" s="19">
        <f>'EPA Data'!J228/SUM('EPA Data'!J:J)</f>
        <v>2.1588618280985483E-6</v>
      </c>
      <c r="S227" s="19">
        <f>'EPA Data'!K228/SUM('EPA Data'!K:K)</f>
        <v>4.4146225467819007E-6</v>
      </c>
      <c r="T227" s="19">
        <f>'EPA Data'!L228/SUM('EPA Data'!L:L)</f>
        <v>3.2747828032097782E-6</v>
      </c>
      <c r="U227" s="19">
        <f>'EPA Data'!M228/SUM('EPA Data'!M:M)</f>
        <v>1.9621716574796833E-6</v>
      </c>
      <c r="V227" s="19">
        <f>'EPA Data'!N228/SUM('EPA Data'!N:N)</f>
        <v>1.8735426638706883E-6</v>
      </c>
      <c r="W227" s="19">
        <f>'EPA Data'!O228/SUM('EPA Data'!O:O)</f>
        <v>1.5580753526681478E-6</v>
      </c>
      <c r="X227" s="19">
        <f>'EPA Data'!P228/SUM('EPA Data'!P:P)</f>
        <v>5.4035333836864352E-6</v>
      </c>
    </row>
    <row r="228" spans="1:24" x14ac:dyDescent="0.35">
      <c r="A228" s="13" t="s">
        <v>456</v>
      </c>
      <c r="B228" s="13" t="s">
        <v>434</v>
      </c>
      <c r="C228" s="18" t="s">
        <v>457</v>
      </c>
      <c r="D228" s="14">
        <f>SUMIFS('Census Data'!G:G,'Census Data'!$A:$A,$A228)/SUMIFS('Census Data'!$F:$F,'Census Data'!$A:$A,$A228)</f>
        <v>0.50529561603432094</v>
      </c>
      <c r="E228" s="16">
        <f>SUMIFS('Census Data'!H:H,'Census Data'!$A:$A,$A228)/SUMIFS('Census Data'!$F:$F,'Census Data'!$A:$A,$A228)</f>
        <v>0.49470438396567906</v>
      </c>
      <c r="F228" s="14">
        <f>SUM(SUMIFS('Census Data'!I:I,'Census Data'!$A:$A,$A228),SUMIFS('Census Data'!J:J,'Census Data'!$A:$A,$A228))/SUMIFS('Census Data'!$F:$F,'Census Data'!$A:$A,$A228)</f>
        <v>0.90588550744067564</v>
      </c>
      <c r="G228" s="14">
        <f>SUM(SUMIFS('Census Data'!K:K,'Census Data'!$A:$A,$A228),SUMIFS('Census Data'!L:L,'Census Data'!$A:$A,$A228))/SUMIFS('Census Data'!$F:$F,'Census Data'!$A:$A,$A228)</f>
        <v>1.1261563212226841E-2</v>
      </c>
      <c r="H228" s="14">
        <f>SUM(SUMIFS('Census Data'!O:O,'Census Data'!$A:$A,$A228),SUMIFS('Census Data'!P:P,'Census Data'!$A:$A,$A228))/SUMIFS('Census Data'!$F:$F,'Census Data'!$A:$A,$A228)</f>
        <v>9.7868346963399921E-3</v>
      </c>
      <c r="I228" s="16">
        <f t="shared" si="6"/>
        <v>7.3066094650757529E-2</v>
      </c>
      <c r="J228" s="14">
        <f>SUM(SUMIFS('Census Data'!W:W,'Census Data'!$A:$A,$A228),SUMIFS('Census Data'!X:X,'Census Data'!$A:$A,$A228))/SUMIFS('Census Data'!$F:$F,'Census Data'!$A:$A,$A228)</f>
        <v>0.5065022120927738</v>
      </c>
      <c r="K228" s="16">
        <f t="shared" si="7"/>
        <v>0.4934977879072262</v>
      </c>
      <c r="L228" s="19">
        <f>'EPA Data'!D229/SUM('EPA Data'!D:D)</f>
        <v>1.8153219356903186E-6</v>
      </c>
      <c r="M228" s="19">
        <f>'EPA Data'!E229/SUM('EPA Data'!E:E)</f>
        <v>3.2146447152878008E-6</v>
      </c>
      <c r="N228" s="19">
        <f>'EPA Data'!F229/SUM('EPA Data'!F:F)</f>
        <v>6.2935286203521938E-6</v>
      </c>
      <c r="O228" s="19">
        <f>'EPA Data'!G229/SUM('EPA Data'!G:G)</f>
        <v>1.8902130031311175E-6</v>
      </c>
      <c r="P228" s="19">
        <f>'EPA Data'!H229/SUM('EPA Data'!H:H)</f>
        <v>2.5303679608280448E-6</v>
      </c>
      <c r="Q228" s="19">
        <f>'EPA Data'!I229/SUM('EPA Data'!I:I)</f>
        <v>5.3930978201013088E-6</v>
      </c>
      <c r="R228" s="19">
        <f>'EPA Data'!J229/SUM('EPA Data'!J:J)</f>
        <v>2.0379532222215992E-6</v>
      </c>
      <c r="S228" s="19">
        <f>'EPA Data'!K229/SUM('EPA Data'!K:K)</f>
        <v>8.2090142179048471E-6</v>
      </c>
      <c r="T228" s="19">
        <f>'EPA Data'!L229/SUM('EPA Data'!L:L)</f>
        <v>5.0102077780770884E-6</v>
      </c>
      <c r="U228" s="19">
        <f>'EPA Data'!M229/SUM('EPA Data'!M:M)</f>
        <v>1.76813426836883E-6</v>
      </c>
      <c r="V228" s="19">
        <f>'EPA Data'!N229/SUM('EPA Data'!N:N)</f>
        <v>1.2124440667189296E-6</v>
      </c>
      <c r="W228" s="19">
        <f>'EPA Data'!O229/SUM('EPA Data'!O:O)</f>
        <v>1.8410429132799562E-6</v>
      </c>
      <c r="X228" s="19">
        <f>'EPA Data'!P229/SUM('EPA Data'!P:P)</f>
        <v>6.9378756916026488E-6</v>
      </c>
    </row>
    <row r="229" spans="1:24" x14ac:dyDescent="0.35">
      <c r="A229" s="13" t="s">
        <v>458</v>
      </c>
      <c r="B229" s="13" t="s">
        <v>434</v>
      </c>
      <c r="C229" s="18" t="s">
        <v>459</v>
      </c>
      <c r="D229" s="14">
        <f>SUMIFS('Census Data'!G:G,'Census Data'!$A:$A,$A229)/SUMIFS('Census Data'!$F:$F,'Census Data'!$A:$A,$A229)</f>
        <v>0.51844438089791245</v>
      </c>
      <c r="E229" s="16">
        <f>SUMIFS('Census Data'!H:H,'Census Data'!$A:$A,$A229)/SUMIFS('Census Data'!$F:$F,'Census Data'!$A:$A,$A229)</f>
        <v>0.4815556191020875</v>
      </c>
      <c r="F229" s="14">
        <f>SUM(SUMIFS('Census Data'!I:I,'Census Data'!$A:$A,$A229),SUMIFS('Census Data'!J:J,'Census Data'!$A:$A,$A229))/SUMIFS('Census Data'!$F:$F,'Census Data'!$A:$A,$A229)</f>
        <v>0.86188161281098086</v>
      </c>
      <c r="G229" s="14">
        <f>SUM(SUMIFS('Census Data'!K:K,'Census Data'!$A:$A,$A229),SUMIFS('Census Data'!L:L,'Census Data'!$A:$A,$A229))/SUMIFS('Census Data'!$F:$F,'Census Data'!$A:$A,$A229)</f>
        <v>2.9167858164140692E-2</v>
      </c>
      <c r="H229" s="14">
        <f>SUM(SUMIFS('Census Data'!O:O,'Census Data'!$A:$A,$A229),SUMIFS('Census Data'!P:P,'Census Data'!$A:$A,$A229))/SUMIFS('Census Data'!$F:$F,'Census Data'!$A:$A,$A229)</f>
        <v>1.6871604232199029E-2</v>
      </c>
      <c r="I229" s="16">
        <f t="shared" si="6"/>
        <v>9.2078924792679429E-2</v>
      </c>
      <c r="J229" s="14">
        <f>SUM(SUMIFS('Census Data'!W:W,'Census Data'!$A:$A,$A229),SUMIFS('Census Data'!X:X,'Census Data'!$A:$A,$A229))/SUMIFS('Census Data'!$F:$F,'Census Data'!$A:$A,$A229)</f>
        <v>0.56734343723191305</v>
      </c>
      <c r="K229" s="16">
        <f t="shared" si="7"/>
        <v>0.43265656276808695</v>
      </c>
      <c r="L229" s="19">
        <f>'EPA Data'!D230/SUM('EPA Data'!D:D)</f>
        <v>4.4173772950144192E-7</v>
      </c>
      <c r="M229" s="19">
        <f>'EPA Data'!E230/SUM('EPA Data'!E:E)</f>
        <v>8.881240435534095E-7</v>
      </c>
      <c r="N229" s="19">
        <f>'EPA Data'!F230/SUM('EPA Data'!F:F)</f>
        <v>1.7021506891832238E-6</v>
      </c>
      <c r="O229" s="19">
        <f>'EPA Data'!G230/SUM('EPA Data'!G:G)</f>
        <v>4.9205765040361377E-7</v>
      </c>
      <c r="P229" s="19">
        <f>'EPA Data'!H230/SUM('EPA Data'!H:H)</f>
        <v>7.1719947009446511E-7</v>
      </c>
      <c r="Q229" s="19">
        <f>'EPA Data'!I230/SUM('EPA Data'!I:I)</f>
        <v>1.3450314500250389E-6</v>
      </c>
      <c r="R229" s="19">
        <f>'EPA Data'!J230/SUM('EPA Data'!J:J)</f>
        <v>4.6757511657535107E-7</v>
      </c>
      <c r="S229" s="19">
        <f>'EPA Data'!K230/SUM('EPA Data'!K:K)</f>
        <v>1.8615311547404851E-6</v>
      </c>
      <c r="T229" s="19">
        <f>'EPA Data'!L230/SUM('EPA Data'!L:L)</f>
        <v>1.3972048455658958E-6</v>
      </c>
      <c r="U229" s="19">
        <f>'EPA Data'!M230/SUM('EPA Data'!M:M)</f>
        <v>4.5527794760900806E-7</v>
      </c>
      <c r="V229" s="19">
        <f>'EPA Data'!N230/SUM('EPA Data'!N:N)</f>
        <v>3.4814726917705418E-7</v>
      </c>
      <c r="W229" s="19">
        <f>'EPA Data'!O230/SUM('EPA Data'!O:O)</f>
        <v>4.8912330240712865E-7</v>
      </c>
      <c r="X229" s="19">
        <f>'EPA Data'!P230/SUM('EPA Data'!P:P)</f>
        <v>2.2385134554417874E-6</v>
      </c>
    </row>
    <row r="230" spans="1:24" x14ac:dyDescent="0.35">
      <c r="A230" s="13" t="s">
        <v>460</v>
      </c>
      <c r="B230" s="13" t="s">
        <v>434</v>
      </c>
      <c r="C230" s="18" t="s">
        <v>461</v>
      </c>
      <c r="D230" s="14">
        <f>SUMIFS('Census Data'!G:G,'Census Data'!$A:$A,$A230)/SUMIFS('Census Data'!$F:$F,'Census Data'!$A:$A,$A230)</f>
        <v>0.7430309173846934</v>
      </c>
      <c r="E230" s="16">
        <f>SUMIFS('Census Data'!H:H,'Census Data'!$A:$A,$A230)/SUMIFS('Census Data'!$F:$F,'Census Data'!$A:$A,$A230)</f>
        <v>0.25696908261530665</v>
      </c>
      <c r="F230" s="14">
        <f>SUM(SUMIFS('Census Data'!I:I,'Census Data'!$A:$A,$A230),SUMIFS('Census Data'!J:J,'Census Data'!$A:$A,$A230))/SUMIFS('Census Data'!$F:$F,'Census Data'!$A:$A,$A230)</f>
        <v>0.81449569183983783</v>
      </c>
      <c r="G230" s="14">
        <f>SUM(SUMIFS('Census Data'!K:K,'Census Data'!$A:$A,$A230),SUMIFS('Census Data'!L:L,'Census Data'!$A:$A,$A230))/SUMIFS('Census Data'!$F:$F,'Census Data'!$A:$A,$A230)</f>
        <v>0.11589795573576618</v>
      </c>
      <c r="H230" s="14">
        <f>SUM(SUMIFS('Census Data'!O:O,'Census Data'!$A:$A,$A230),SUMIFS('Census Data'!P:P,'Census Data'!$A:$A,$A230))/SUMIFS('Census Data'!$F:$F,'Census Data'!$A:$A,$A230)</f>
        <v>1.2840006757898294E-2</v>
      </c>
      <c r="I230" s="16">
        <f t="shared" si="6"/>
        <v>5.6766345666497631E-2</v>
      </c>
      <c r="J230" s="14">
        <f>SUM(SUMIFS('Census Data'!W:W,'Census Data'!$A:$A,$A230),SUMIFS('Census Data'!X:X,'Census Data'!$A:$A,$A230))/SUMIFS('Census Data'!$F:$F,'Census Data'!$A:$A,$A230)</f>
        <v>0.27521540800810945</v>
      </c>
      <c r="K230" s="16">
        <f t="shared" si="7"/>
        <v>0.72478459199189049</v>
      </c>
      <c r="L230" s="19">
        <f>'EPA Data'!D231/SUM('EPA Data'!D:D)</f>
        <v>1.1265950385023148E-6</v>
      </c>
      <c r="M230" s="19">
        <f>'EPA Data'!E231/SUM('EPA Data'!E:E)</f>
        <v>2.6310555451997898E-6</v>
      </c>
      <c r="N230" s="19">
        <f>'EPA Data'!F231/SUM('EPA Data'!F:F)</f>
        <v>3.0395535622363361E-6</v>
      </c>
      <c r="O230" s="19">
        <f>'EPA Data'!G231/SUM('EPA Data'!G:G)</f>
        <v>1.0311472671162021E-6</v>
      </c>
      <c r="P230" s="19">
        <f>'EPA Data'!H231/SUM('EPA Data'!H:H)</f>
        <v>1.5401208410956563E-6</v>
      </c>
      <c r="Q230" s="19">
        <f>'EPA Data'!I231/SUM('EPA Data'!I:I)</f>
        <v>1.8884452813427877E-6</v>
      </c>
      <c r="R230" s="19">
        <f>'EPA Data'!J231/SUM('EPA Data'!J:J)</f>
        <v>9.2331041173732692E-7</v>
      </c>
      <c r="S230" s="19">
        <f>'EPA Data'!K231/SUM('EPA Data'!K:K)</f>
        <v>3.1804322153892131E-6</v>
      </c>
      <c r="T230" s="19">
        <f>'EPA Data'!L231/SUM('EPA Data'!L:L)</f>
        <v>2.2331536037475396E-6</v>
      </c>
      <c r="U230" s="19">
        <f>'EPA Data'!M231/SUM('EPA Data'!M:M)</f>
        <v>8.4013117102930862E-7</v>
      </c>
      <c r="V230" s="19">
        <f>'EPA Data'!N231/SUM('EPA Data'!N:N)</f>
        <v>8.9905393018815911E-7</v>
      </c>
      <c r="W230" s="19">
        <f>'EPA Data'!O231/SUM('EPA Data'!O:O)</f>
        <v>8.1507370881413743E-7</v>
      </c>
      <c r="X230" s="19">
        <f>'EPA Data'!P231/SUM('EPA Data'!P:P)</f>
        <v>5.4056399212596112E-6</v>
      </c>
    </row>
    <row r="231" spans="1:24" x14ac:dyDescent="0.35">
      <c r="A231" s="13" t="s">
        <v>462</v>
      </c>
      <c r="B231" s="13" t="s">
        <v>434</v>
      </c>
      <c r="C231" s="18" t="s">
        <v>463</v>
      </c>
      <c r="D231" s="14">
        <f>SUMIFS('Census Data'!G:G,'Census Data'!$A:$A,$A231)/SUMIFS('Census Data'!$F:$F,'Census Data'!$A:$A,$A231)</f>
        <v>0.50531236719082018</v>
      </c>
      <c r="E231" s="16">
        <f>SUMIFS('Census Data'!H:H,'Census Data'!$A:$A,$A231)/SUMIFS('Census Data'!$F:$F,'Census Data'!$A:$A,$A231)</f>
        <v>0.49468763280917977</v>
      </c>
      <c r="F231" s="14">
        <f>SUM(SUMIFS('Census Data'!I:I,'Census Data'!$A:$A,$A231),SUMIFS('Census Data'!J:J,'Census Data'!$A:$A,$A231))/SUMIFS('Census Data'!$F:$F,'Census Data'!$A:$A,$A231)</f>
        <v>0.94708882277943052</v>
      </c>
      <c r="G231" s="14">
        <f>SUM(SUMIFS('Census Data'!K:K,'Census Data'!$A:$A,$A231),SUMIFS('Census Data'!L:L,'Census Data'!$A:$A,$A231))/SUMIFS('Census Data'!$F:$F,'Census Data'!$A:$A,$A231)</f>
        <v>1.0624734381640459E-2</v>
      </c>
      <c r="H231" s="14">
        <f>SUM(SUMIFS('Census Data'!O:O,'Census Data'!$A:$A,$A231),SUMIFS('Census Data'!P:P,'Census Data'!$A:$A,$A231))/SUMIFS('Census Data'!$F:$F,'Census Data'!$A:$A,$A231)</f>
        <v>4.674883127921802E-3</v>
      </c>
      <c r="I231" s="16">
        <f t="shared" si="6"/>
        <v>3.761155971100727E-2</v>
      </c>
      <c r="J231" s="14">
        <f>SUM(SUMIFS('Census Data'!W:W,'Census Data'!$A:$A,$A231),SUMIFS('Census Data'!X:X,'Census Data'!$A:$A,$A231))/SUMIFS('Census Data'!$F:$F,'Census Data'!$A:$A,$A231)</f>
        <v>4.1648958776030601E-2</v>
      </c>
      <c r="K231" s="16">
        <f t="shared" si="7"/>
        <v>0.95835104122396941</v>
      </c>
      <c r="L231" s="19">
        <f>'EPA Data'!D232/SUM('EPA Data'!D:D)</f>
        <v>4.5179563180434105E-7</v>
      </c>
      <c r="M231" s="19">
        <f>'EPA Data'!E232/SUM('EPA Data'!E:E)</f>
        <v>1.0398419583087271E-6</v>
      </c>
      <c r="N231" s="19">
        <f>'EPA Data'!F232/SUM('EPA Data'!F:F)</f>
        <v>1.6233578055631333E-6</v>
      </c>
      <c r="O231" s="19">
        <f>'EPA Data'!G232/SUM('EPA Data'!G:G)</f>
        <v>4.482770487228356E-7</v>
      </c>
      <c r="P231" s="19">
        <f>'EPA Data'!H232/SUM('EPA Data'!H:H)</f>
        <v>7.0707365879141732E-7</v>
      </c>
      <c r="Q231" s="19">
        <f>'EPA Data'!I232/SUM('EPA Data'!I:I)</f>
        <v>1.2740979655659607E-6</v>
      </c>
      <c r="R231" s="19">
        <f>'EPA Data'!J232/SUM('EPA Data'!J:J)</f>
        <v>4.3797506898495629E-7</v>
      </c>
      <c r="S231" s="19">
        <f>'EPA Data'!K232/SUM('EPA Data'!K:K)</f>
        <v>1.5742328048408311E-6</v>
      </c>
      <c r="T231" s="19">
        <f>'EPA Data'!L232/SUM('EPA Data'!L:L)</f>
        <v>1.2482995696114521E-6</v>
      </c>
      <c r="U231" s="19">
        <f>'EPA Data'!M232/SUM('EPA Data'!M:M)</f>
        <v>3.9016493158196604E-7</v>
      </c>
      <c r="V231" s="19">
        <f>'EPA Data'!N232/SUM('EPA Data'!N:N)</f>
        <v>3.8434474399013881E-7</v>
      </c>
      <c r="W231" s="19">
        <f>'EPA Data'!O232/SUM('EPA Data'!O:O)</f>
        <v>4.8739107247331756E-7</v>
      </c>
      <c r="X231" s="19">
        <f>'EPA Data'!P232/SUM('EPA Data'!P:P)</f>
        <v>2.1624699666427279E-6</v>
      </c>
    </row>
    <row r="232" spans="1:24" x14ac:dyDescent="0.35">
      <c r="A232" s="13" t="s">
        <v>464</v>
      </c>
      <c r="B232" s="13" t="s">
        <v>434</v>
      </c>
      <c r="C232" s="18" t="s">
        <v>465</v>
      </c>
      <c r="D232" s="14">
        <f>SUMIFS('Census Data'!G:G,'Census Data'!$A:$A,$A232)/SUMIFS('Census Data'!$F:$F,'Census Data'!$A:$A,$A232)</f>
        <v>0.5049197141117272</v>
      </c>
      <c r="E232" s="16">
        <f>SUMIFS('Census Data'!H:H,'Census Data'!$A:$A,$A232)/SUMIFS('Census Data'!$F:$F,'Census Data'!$A:$A,$A232)</f>
        <v>0.4950802858882728</v>
      </c>
      <c r="F232" s="14">
        <f>SUM(SUMIFS('Census Data'!I:I,'Census Data'!$A:$A,$A232),SUMIFS('Census Data'!J:J,'Census Data'!$A:$A,$A232))/SUMIFS('Census Data'!$F:$F,'Census Data'!$A:$A,$A232)</f>
        <v>0.94631582321079455</v>
      </c>
      <c r="G232" s="14">
        <f>SUM(SUMIFS('Census Data'!K:K,'Census Data'!$A:$A,$A232),SUMIFS('Census Data'!L:L,'Census Data'!$A:$A,$A232))/SUMIFS('Census Data'!$F:$F,'Census Data'!$A:$A,$A232)</f>
        <v>9.7112272042562744E-3</v>
      </c>
      <c r="H232" s="14">
        <f>SUM(SUMIFS('Census Data'!O:O,'Census Data'!$A:$A,$A232),SUMIFS('Census Data'!P:P,'Census Data'!$A:$A,$A232))/SUMIFS('Census Data'!$F:$F,'Census Data'!$A:$A,$A232)</f>
        <v>8.4612672670747735E-3</v>
      </c>
      <c r="I232" s="16">
        <f t="shared" si="6"/>
        <v>3.5511682317874382E-2</v>
      </c>
      <c r="J232" s="14">
        <f>SUM(SUMIFS('Census Data'!W:W,'Census Data'!$A:$A,$A232),SUMIFS('Census Data'!X:X,'Census Data'!$A:$A,$A232))/SUMIFS('Census Data'!$F:$F,'Census Data'!$A:$A,$A232)</f>
        <v>0.1398032114355309</v>
      </c>
      <c r="K232" s="16">
        <f t="shared" si="7"/>
        <v>0.86019678856446913</v>
      </c>
      <c r="L232" s="19">
        <f>'EPA Data'!D233/SUM('EPA Data'!D:D)</f>
        <v>9.1237249110092062E-6</v>
      </c>
      <c r="M232" s="19">
        <f>'EPA Data'!E233/SUM('EPA Data'!E:E)</f>
        <v>1.4275160396773862E-5</v>
      </c>
      <c r="N232" s="19">
        <f>'EPA Data'!F233/SUM('EPA Data'!F:F)</f>
        <v>2.4204839853103015E-5</v>
      </c>
      <c r="O232" s="19">
        <f>'EPA Data'!G233/SUM('EPA Data'!G:G)</f>
        <v>1.170512487255583E-5</v>
      </c>
      <c r="P232" s="19">
        <f>'EPA Data'!H233/SUM('EPA Data'!H:H)</f>
        <v>1.063844766464189E-5</v>
      </c>
      <c r="Q232" s="19">
        <f>'EPA Data'!I233/SUM('EPA Data'!I:I)</f>
        <v>2.8150826129983229E-5</v>
      </c>
      <c r="R232" s="19">
        <f>'EPA Data'!J233/SUM('EPA Data'!J:J)</f>
        <v>1.1909406181768024E-5</v>
      </c>
      <c r="S232" s="19">
        <f>'EPA Data'!K233/SUM('EPA Data'!K:K)</f>
        <v>2.353467972060758E-5</v>
      </c>
      <c r="T232" s="19">
        <f>'EPA Data'!L233/SUM('EPA Data'!L:L)</f>
        <v>2.1626897431561342E-5</v>
      </c>
      <c r="U232" s="19">
        <f>'EPA Data'!M233/SUM('EPA Data'!M:M)</f>
        <v>1.1669232688100492E-5</v>
      </c>
      <c r="V232" s="19">
        <f>'EPA Data'!N233/SUM('EPA Data'!N:N)</f>
        <v>5.2829356486703347E-6</v>
      </c>
      <c r="W232" s="19">
        <f>'EPA Data'!O233/SUM('EPA Data'!O:O)</f>
        <v>9.4587296767388408E-6</v>
      </c>
      <c r="X232" s="19">
        <f>'EPA Data'!P233/SUM('EPA Data'!P:P)</f>
        <v>2.2393826533968537E-5</v>
      </c>
    </row>
    <row r="233" spans="1:24" x14ac:dyDescent="0.35">
      <c r="A233" s="13" t="s">
        <v>466</v>
      </c>
      <c r="B233" s="13" t="s">
        <v>434</v>
      </c>
      <c r="C233" s="18" t="s">
        <v>467</v>
      </c>
      <c r="D233" s="14">
        <f>SUMIFS('Census Data'!G:G,'Census Data'!$A:$A,$A233)/SUMIFS('Census Data'!$F:$F,'Census Data'!$A:$A,$A233)</f>
        <v>0.50426680307019756</v>
      </c>
      <c r="E233" s="16">
        <f>SUMIFS('Census Data'!H:H,'Census Data'!$A:$A,$A233)/SUMIFS('Census Data'!$F:$F,'Census Data'!$A:$A,$A233)</f>
        <v>0.4957331969298025</v>
      </c>
      <c r="F233" s="14">
        <f>SUM(SUMIFS('Census Data'!I:I,'Census Data'!$A:$A,$A233),SUMIFS('Census Data'!J:J,'Census Data'!$A:$A,$A233))/SUMIFS('Census Data'!$F:$F,'Census Data'!$A:$A,$A233)</f>
        <v>0.80612250602355751</v>
      </c>
      <c r="G233" s="14">
        <f>SUM(SUMIFS('Census Data'!K:K,'Census Data'!$A:$A,$A233),SUMIFS('Census Data'!L:L,'Census Data'!$A:$A,$A233))/SUMIFS('Census Data'!$F:$F,'Census Data'!$A:$A,$A233)</f>
        <v>9.9032317574253279E-2</v>
      </c>
      <c r="H233" s="14">
        <f>SUM(SUMIFS('Census Data'!O:O,'Census Data'!$A:$A,$A233),SUMIFS('Census Data'!P:P,'Census Data'!$A:$A,$A233))/SUMIFS('Census Data'!$F:$F,'Census Data'!$A:$A,$A233)</f>
        <v>4.1341729976912024E-2</v>
      </c>
      <c r="I233" s="16">
        <f t="shared" si="6"/>
        <v>5.3503446425277268E-2</v>
      </c>
      <c r="J233" s="14">
        <f>SUM(SUMIFS('Census Data'!W:W,'Census Data'!$A:$A,$A233),SUMIFS('Census Data'!X:X,'Census Data'!$A:$A,$A233))/SUMIFS('Census Data'!$F:$F,'Census Data'!$A:$A,$A233)</f>
        <v>0.27877192099775827</v>
      </c>
      <c r="K233" s="16">
        <f t="shared" si="7"/>
        <v>0.72122807900224173</v>
      </c>
      <c r="L233" s="19">
        <f>'EPA Data'!D234/SUM('EPA Data'!D:D)</f>
        <v>4.5021181427329766E-4</v>
      </c>
      <c r="M233" s="19">
        <f>'EPA Data'!E234/SUM('EPA Data'!E:E)</f>
        <v>7.4111284005614079E-4</v>
      </c>
      <c r="N233" s="19">
        <f>'EPA Data'!F234/SUM('EPA Data'!F:F)</f>
        <v>7.8937730021782235E-4</v>
      </c>
      <c r="O233" s="19">
        <f>'EPA Data'!G234/SUM('EPA Data'!G:G)</f>
        <v>2.7163055338242656E-3</v>
      </c>
      <c r="P233" s="19">
        <f>'EPA Data'!H234/SUM('EPA Data'!H:H)</f>
        <v>1.0403809082844715E-3</v>
      </c>
      <c r="Q233" s="19">
        <f>'EPA Data'!I234/SUM('EPA Data'!I:I)</f>
        <v>1.8174576936035266E-3</v>
      </c>
      <c r="R233" s="19">
        <f>'EPA Data'!J234/SUM('EPA Data'!J:J)</f>
        <v>1.5750442999411375E-3</v>
      </c>
      <c r="S233" s="19">
        <f>'EPA Data'!K234/SUM('EPA Data'!K:K)</f>
        <v>1.1872793570840709E-3</v>
      </c>
      <c r="T233" s="19">
        <f>'EPA Data'!L234/SUM('EPA Data'!L:L)</f>
        <v>6.9381609396978203E-4</v>
      </c>
      <c r="U233" s="19">
        <f>'EPA Data'!M234/SUM('EPA Data'!M:M)</f>
        <v>1.513790495500985E-3</v>
      </c>
      <c r="V233" s="19">
        <f>'EPA Data'!N234/SUM('EPA Data'!N:N)</f>
        <v>7.9416633043262973E-4</v>
      </c>
      <c r="W233" s="19">
        <f>'EPA Data'!O234/SUM('EPA Data'!O:O)</f>
        <v>4.1065666947336457E-4</v>
      </c>
      <c r="X233" s="19">
        <f>'EPA Data'!P234/SUM('EPA Data'!P:P)</f>
        <v>1.4495520634676391E-3</v>
      </c>
    </row>
    <row r="234" spans="1:24" x14ac:dyDescent="0.35">
      <c r="A234" s="13" t="s">
        <v>468</v>
      </c>
      <c r="B234" s="13" t="s">
        <v>434</v>
      </c>
      <c r="C234" s="18" t="s">
        <v>469</v>
      </c>
      <c r="D234" s="14">
        <f>SUMIFS('Census Data'!G:G,'Census Data'!$A:$A,$A234)/SUMIFS('Census Data'!$F:$F,'Census Data'!$A:$A,$A234)</f>
        <v>0.5458064516129032</v>
      </c>
      <c r="E234" s="16">
        <f>SUMIFS('Census Data'!H:H,'Census Data'!$A:$A,$A234)/SUMIFS('Census Data'!$F:$F,'Census Data'!$A:$A,$A234)</f>
        <v>0.4541935483870968</v>
      </c>
      <c r="F234" s="14">
        <f>SUM(SUMIFS('Census Data'!I:I,'Census Data'!$A:$A,$A234),SUMIFS('Census Data'!J:J,'Census Data'!$A:$A,$A234))/SUMIFS('Census Data'!$F:$F,'Census Data'!$A:$A,$A234)</f>
        <v>0.92559139784946232</v>
      </c>
      <c r="G234" s="14">
        <f>SUM(SUMIFS('Census Data'!K:K,'Census Data'!$A:$A,$A234),SUMIFS('Census Data'!L:L,'Census Data'!$A:$A,$A234))/SUMIFS('Census Data'!$F:$F,'Census Data'!$A:$A,$A234)</f>
        <v>1.806451612903226E-2</v>
      </c>
      <c r="H234" s="14">
        <f>SUM(SUMIFS('Census Data'!O:O,'Census Data'!$A:$A,$A234),SUMIFS('Census Data'!P:P,'Census Data'!$A:$A,$A234))/SUMIFS('Census Data'!$F:$F,'Census Data'!$A:$A,$A234)</f>
        <v>3.4408602150537634E-3</v>
      </c>
      <c r="I234" s="16">
        <f t="shared" si="6"/>
        <v>5.2903225806451681E-2</v>
      </c>
      <c r="J234" s="14">
        <f>SUM(SUMIFS('Census Data'!W:W,'Census Data'!$A:$A,$A234),SUMIFS('Census Data'!X:X,'Census Data'!$A:$A,$A234))/SUMIFS('Census Data'!$F:$F,'Census Data'!$A:$A,$A234)</f>
        <v>7.9569892473118284E-2</v>
      </c>
      <c r="K234" s="16">
        <f t="shared" si="7"/>
        <v>0.9204301075268817</v>
      </c>
      <c r="L234" s="19">
        <f>'EPA Data'!D235/SUM('EPA Data'!D:D)</f>
        <v>3.0196450291828241E-7</v>
      </c>
      <c r="M234" s="19">
        <f>'EPA Data'!E235/SUM('EPA Data'!E:E)</f>
        <v>3.3841692404524463E-7</v>
      </c>
      <c r="N234" s="19">
        <f>'EPA Data'!F235/SUM('EPA Data'!F:F)</f>
        <v>6.0531615579265724E-7</v>
      </c>
      <c r="O234" s="19">
        <f>'EPA Data'!G235/SUM('EPA Data'!G:G)</f>
        <v>2.1209624773977991E-7</v>
      </c>
      <c r="P234" s="19">
        <f>'EPA Data'!H235/SUM('EPA Data'!H:H)</f>
        <v>2.0886625780067083E-7</v>
      </c>
      <c r="Q234" s="19">
        <f>'EPA Data'!I235/SUM('EPA Data'!I:I)</f>
        <v>6.8645400830028222E-7</v>
      </c>
      <c r="R234" s="19">
        <f>'EPA Data'!J235/SUM('EPA Data'!J:J)</f>
        <v>2.300169082272127E-7</v>
      </c>
      <c r="S234" s="19">
        <f>'EPA Data'!K235/SUM('EPA Data'!K:K)</f>
        <v>5.8568487356624855E-7</v>
      </c>
      <c r="T234" s="19">
        <f>'EPA Data'!L235/SUM('EPA Data'!L:L)</f>
        <v>4.6545374317375896E-7</v>
      </c>
      <c r="U234" s="19">
        <f>'EPA Data'!M235/SUM('EPA Data'!M:M)</f>
        <v>1.7334344898874138E-7</v>
      </c>
      <c r="V234" s="19">
        <f>'EPA Data'!N235/SUM('EPA Data'!N:N)</f>
        <v>9.4320417689588426E-8</v>
      </c>
      <c r="W234" s="19">
        <f>'EPA Data'!O235/SUM('EPA Data'!O:O)</f>
        <v>2.1719014670146962E-7</v>
      </c>
      <c r="X234" s="19">
        <f>'EPA Data'!P235/SUM('EPA Data'!P:P)</f>
        <v>4.4652703346685359E-7</v>
      </c>
    </row>
    <row r="235" spans="1:24" x14ac:dyDescent="0.35">
      <c r="A235" s="13" t="s">
        <v>470</v>
      </c>
      <c r="B235" s="13" t="s">
        <v>434</v>
      </c>
      <c r="C235" s="18" t="s">
        <v>471</v>
      </c>
      <c r="D235" s="14">
        <f>SUMIFS('Census Data'!G:G,'Census Data'!$A:$A,$A235)/SUMIFS('Census Data'!$F:$F,'Census Data'!$A:$A,$A235)</f>
        <v>0.5023268286415008</v>
      </c>
      <c r="E235" s="16">
        <f>SUMIFS('Census Data'!H:H,'Census Data'!$A:$A,$A235)/SUMIFS('Census Data'!$F:$F,'Census Data'!$A:$A,$A235)</f>
        <v>0.4976731713584992</v>
      </c>
      <c r="F235" s="14">
        <f>SUM(SUMIFS('Census Data'!I:I,'Census Data'!$A:$A,$A235),SUMIFS('Census Data'!J:J,'Census Data'!$A:$A,$A235))/SUMIFS('Census Data'!$F:$F,'Census Data'!$A:$A,$A235)</f>
        <v>0.89148542729288993</v>
      </c>
      <c r="G235" s="14">
        <f>SUM(SUMIFS('Census Data'!K:K,'Census Data'!$A:$A,$A235),SUMIFS('Census Data'!L:L,'Census Data'!$A:$A,$A235))/SUMIFS('Census Data'!$F:$F,'Census Data'!$A:$A,$A235)</f>
        <v>1.7145347180710507E-2</v>
      </c>
      <c r="H235" s="14">
        <f>SUM(SUMIFS('Census Data'!O:O,'Census Data'!$A:$A,$A235),SUMIFS('Census Data'!P:P,'Census Data'!$A:$A,$A235))/SUMIFS('Census Data'!$F:$F,'Census Data'!$A:$A,$A235)</f>
        <v>5.5729361616545341E-2</v>
      </c>
      <c r="I235" s="16">
        <f t="shared" si="6"/>
        <v>3.5639863909854297E-2</v>
      </c>
      <c r="J235" s="14">
        <f>SUM(SUMIFS('Census Data'!W:W,'Census Data'!$A:$A,$A235),SUMIFS('Census Data'!X:X,'Census Data'!$A:$A,$A235))/SUMIFS('Census Data'!$F:$F,'Census Data'!$A:$A,$A235)</f>
        <v>9.5112263197001098E-2</v>
      </c>
      <c r="K235" s="16">
        <f t="shared" si="7"/>
        <v>0.90488773680299894</v>
      </c>
      <c r="L235" s="19">
        <f>'EPA Data'!D236/SUM('EPA Data'!D:D)</f>
        <v>1.1796961355827703E-4</v>
      </c>
      <c r="M235" s="19">
        <f>'EPA Data'!E236/SUM('EPA Data'!E:E)</f>
        <v>2.2274968720630516E-4</v>
      </c>
      <c r="N235" s="19">
        <f>'EPA Data'!F236/SUM('EPA Data'!F:F)</f>
        <v>2.4769496500465574E-4</v>
      </c>
      <c r="O235" s="19">
        <f>'EPA Data'!G236/SUM('EPA Data'!G:G)</f>
        <v>3.4125159832863711E-4</v>
      </c>
      <c r="P235" s="19">
        <f>'EPA Data'!H236/SUM('EPA Data'!H:H)</f>
        <v>2.0715778968037358E-4</v>
      </c>
      <c r="Q235" s="19">
        <f>'EPA Data'!I236/SUM('EPA Data'!I:I)</f>
        <v>2.8944066275629285E-4</v>
      </c>
      <c r="R235" s="19">
        <f>'EPA Data'!J236/SUM('EPA Data'!J:J)</f>
        <v>2.1611709840641308E-4</v>
      </c>
      <c r="S235" s="19">
        <f>'EPA Data'!K236/SUM('EPA Data'!K:K)</f>
        <v>2.9052844610928137E-4</v>
      </c>
      <c r="T235" s="19">
        <f>'EPA Data'!L236/SUM('EPA Data'!L:L)</f>
        <v>2.0057517880619068E-4</v>
      </c>
      <c r="U235" s="19">
        <f>'EPA Data'!M236/SUM('EPA Data'!M:M)</f>
        <v>2.6697556217652449E-4</v>
      </c>
      <c r="V235" s="19">
        <f>'EPA Data'!N236/SUM('EPA Data'!N:N)</f>
        <v>1.5494799240520281E-4</v>
      </c>
      <c r="W235" s="19">
        <f>'EPA Data'!O236/SUM('EPA Data'!O:O)</f>
        <v>9.923238515303135E-5</v>
      </c>
      <c r="X235" s="19">
        <f>'EPA Data'!P236/SUM('EPA Data'!P:P)</f>
        <v>4.0297991505383726E-4</v>
      </c>
    </row>
    <row r="236" spans="1:24" x14ac:dyDescent="0.35">
      <c r="A236" s="13" t="s">
        <v>472</v>
      </c>
      <c r="B236" s="13" t="s">
        <v>434</v>
      </c>
      <c r="C236" s="18" t="s">
        <v>473</v>
      </c>
      <c r="D236" s="14">
        <f>SUMIFS('Census Data'!G:G,'Census Data'!$A:$A,$A236)/SUMIFS('Census Data'!$F:$F,'Census Data'!$A:$A,$A236)</f>
        <v>0.53067231415341543</v>
      </c>
      <c r="E236" s="16">
        <f>SUMIFS('Census Data'!H:H,'Census Data'!$A:$A,$A236)/SUMIFS('Census Data'!$F:$F,'Census Data'!$A:$A,$A236)</f>
        <v>0.46932768584658457</v>
      </c>
      <c r="F236" s="14">
        <f>SUM(SUMIFS('Census Data'!I:I,'Census Data'!$A:$A,$A236),SUMIFS('Census Data'!J:J,'Census Data'!$A:$A,$A236))/SUMIFS('Census Data'!$F:$F,'Census Data'!$A:$A,$A236)</f>
        <v>0.941885925553681</v>
      </c>
      <c r="G236" s="14">
        <f>SUM(SUMIFS('Census Data'!K:K,'Census Data'!$A:$A,$A236),SUMIFS('Census Data'!L:L,'Census Data'!$A:$A,$A236))/SUMIFS('Census Data'!$F:$F,'Census Data'!$A:$A,$A236)</f>
        <v>1.5111813058616605E-2</v>
      </c>
      <c r="H236" s="14">
        <f>SUM(SUMIFS('Census Data'!O:O,'Census Data'!$A:$A,$A236),SUMIFS('Census Data'!P:P,'Census Data'!$A:$A,$A236))/SUMIFS('Census Data'!$F:$F,'Census Data'!$A:$A,$A236)</f>
        <v>1.410675185756847E-2</v>
      </c>
      <c r="I236" s="16">
        <f t="shared" si="6"/>
        <v>2.8895509530133867E-2</v>
      </c>
      <c r="J236" s="14">
        <f>SUM(SUMIFS('Census Data'!W:W,'Census Data'!$A:$A,$A236),SUMIFS('Census Data'!X:X,'Census Data'!$A:$A,$A236))/SUMIFS('Census Data'!$F:$F,'Census Data'!$A:$A,$A236)</f>
        <v>0.30200294339351735</v>
      </c>
      <c r="K236" s="16">
        <f t="shared" si="7"/>
        <v>0.69799705660648259</v>
      </c>
      <c r="L236" s="19">
        <f>'EPA Data'!D237/SUM('EPA Data'!D:D)</f>
        <v>2.0419860079347182E-5</v>
      </c>
      <c r="M236" s="19">
        <f>'EPA Data'!E237/SUM('EPA Data'!E:E)</f>
        <v>4.1894201725171881E-5</v>
      </c>
      <c r="N236" s="19">
        <f>'EPA Data'!F237/SUM('EPA Data'!F:F)</f>
        <v>6.2773290228802624E-5</v>
      </c>
      <c r="O236" s="19">
        <f>'EPA Data'!G237/SUM('EPA Data'!G:G)</f>
        <v>3.049949975192187E-5</v>
      </c>
      <c r="P236" s="19">
        <f>'EPA Data'!H237/SUM('EPA Data'!H:H)</f>
        <v>3.4114843703152223E-5</v>
      </c>
      <c r="Q236" s="19">
        <f>'EPA Data'!I237/SUM('EPA Data'!I:I)</f>
        <v>6.7610596936780332E-5</v>
      </c>
      <c r="R236" s="19">
        <f>'EPA Data'!J237/SUM('EPA Data'!J:J)</f>
        <v>3.4634094110873914E-5</v>
      </c>
      <c r="S236" s="19">
        <f>'EPA Data'!K237/SUM('EPA Data'!K:K)</f>
        <v>7.5335348336771546E-5</v>
      </c>
      <c r="T236" s="19">
        <f>'EPA Data'!L237/SUM('EPA Data'!L:L)</f>
        <v>5.8326959120028743E-5</v>
      </c>
      <c r="U236" s="19">
        <f>'EPA Data'!M237/SUM('EPA Data'!M:M)</f>
        <v>1.9384899832531095E-5</v>
      </c>
      <c r="V236" s="19">
        <f>'EPA Data'!N237/SUM('EPA Data'!N:N)</f>
        <v>1.8217261930750339E-5</v>
      </c>
      <c r="W236" s="19">
        <f>'EPA Data'!O237/SUM('EPA Data'!O:O)</f>
        <v>2.4660104316663795E-5</v>
      </c>
      <c r="X236" s="19">
        <f>'EPA Data'!P237/SUM('EPA Data'!P:P)</f>
        <v>7.4154940607267227E-5</v>
      </c>
    </row>
    <row r="237" spans="1:24" x14ac:dyDescent="0.35">
      <c r="A237" s="13" t="s">
        <v>474</v>
      </c>
      <c r="B237" s="13" t="s">
        <v>434</v>
      </c>
      <c r="C237" s="18" t="s">
        <v>475</v>
      </c>
      <c r="D237" s="14">
        <f>SUMIFS('Census Data'!G:G,'Census Data'!$A:$A,$A237)/SUMIFS('Census Data'!$F:$F,'Census Data'!$A:$A,$A237)</f>
        <v>0.5111682529935524</v>
      </c>
      <c r="E237" s="16">
        <f>SUMIFS('Census Data'!H:H,'Census Data'!$A:$A,$A237)/SUMIFS('Census Data'!$F:$F,'Census Data'!$A:$A,$A237)</f>
        <v>0.48883174700644766</v>
      </c>
      <c r="F237" s="14">
        <f>SUM(SUMIFS('Census Data'!I:I,'Census Data'!$A:$A,$A237),SUMIFS('Census Data'!J:J,'Census Data'!$A:$A,$A237))/SUMIFS('Census Data'!$F:$F,'Census Data'!$A:$A,$A237)</f>
        <v>0.94220141234264665</v>
      </c>
      <c r="G237" s="14">
        <f>SUM(SUMIFS('Census Data'!K:K,'Census Data'!$A:$A,$A237),SUMIFS('Census Data'!L:L,'Census Data'!$A:$A,$A237))/SUMIFS('Census Data'!$F:$F,'Census Data'!$A:$A,$A237)</f>
        <v>1.2972060178077985E-2</v>
      </c>
      <c r="H237" s="14">
        <f>SUM(SUMIFS('Census Data'!O:O,'Census Data'!$A:$A,$A237),SUMIFS('Census Data'!P:P,'Census Data'!$A:$A,$A237))/SUMIFS('Census Data'!$F:$F,'Census Data'!$A:$A,$A237)</f>
        <v>1.0899600859686828E-2</v>
      </c>
      <c r="I237" s="16">
        <f t="shared" si="6"/>
        <v>3.3926926619588627E-2</v>
      </c>
      <c r="J237" s="14">
        <f>SUM(SUMIFS('Census Data'!W:W,'Census Data'!$A:$A,$A237),SUMIFS('Census Data'!X:X,'Census Data'!$A:$A,$A237))/SUMIFS('Census Data'!$F:$F,'Census Data'!$A:$A,$A237)</f>
        <v>7.8830211851396992E-2</v>
      </c>
      <c r="K237" s="16">
        <f t="shared" si="7"/>
        <v>0.92116978814860295</v>
      </c>
      <c r="L237" s="19">
        <f>'EPA Data'!D238/SUM('EPA Data'!D:D)</f>
        <v>7.5518316984520969E-6</v>
      </c>
      <c r="M237" s="19">
        <f>'EPA Data'!E238/SUM('EPA Data'!E:E)</f>
        <v>1.421349737949531E-5</v>
      </c>
      <c r="N237" s="19">
        <f>'EPA Data'!F238/SUM('EPA Data'!F:F)</f>
        <v>1.4926089491104588E-5</v>
      </c>
      <c r="O237" s="19">
        <f>'EPA Data'!G238/SUM('EPA Data'!G:G)</f>
        <v>1.3490437620217116E-5</v>
      </c>
      <c r="P237" s="19">
        <f>'EPA Data'!H238/SUM('EPA Data'!H:H)</f>
        <v>1.1595927536718525E-5</v>
      </c>
      <c r="Q237" s="19">
        <f>'EPA Data'!I238/SUM('EPA Data'!I:I)</f>
        <v>1.3505327776826099E-5</v>
      </c>
      <c r="R237" s="19">
        <f>'EPA Data'!J238/SUM('EPA Data'!J:J)</f>
        <v>8.8607474580927193E-6</v>
      </c>
      <c r="S237" s="19">
        <f>'EPA Data'!K238/SUM('EPA Data'!K:K)</f>
        <v>1.7960932776593583E-5</v>
      </c>
      <c r="T237" s="19">
        <f>'EPA Data'!L238/SUM('EPA Data'!L:L)</f>
        <v>1.1566817027957905E-5</v>
      </c>
      <c r="U237" s="19">
        <f>'EPA Data'!M238/SUM('EPA Data'!M:M)</f>
        <v>1.0280530235384864E-5</v>
      </c>
      <c r="V237" s="19">
        <f>'EPA Data'!N238/SUM('EPA Data'!N:N)</f>
        <v>8.312785460909353E-6</v>
      </c>
      <c r="W237" s="19">
        <f>'EPA Data'!O238/SUM('EPA Data'!O:O)</f>
        <v>5.2942509517511377E-6</v>
      </c>
      <c r="X237" s="19">
        <f>'EPA Data'!P238/SUM('EPA Data'!P:P)</f>
        <v>2.8696590043468499E-5</v>
      </c>
    </row>
    <row r="238" spans="1:24" x14ac:dyDescent="0.35">
      <c r="A238" s="13" t="s">
        <v>476</v>
      </c>
      <c r="B238" s="13" t="s">
        <v>434</v>
      </c>
      <c r="C238" s="18" t="s">
        <v>477</v>
      </c>
      <c r="D238" s="14">
        <f>SUMIFS('Census Data'!G:G,'Census Data'!$A:$A,$A238)/SUMIFS('Census Data'!$F:$F,'Census Data'!$A:$A,$A238)</f>
        <v>0.50861371430918467</v>
      </c>
      <c r="E238" s="16">
        <f>SUMIFS('Census Data'!H:H,'Census Data'!$A:$A,$A238)/SUMIFS('Census Data'!$F:$F,'Census Data'!$A:$A,$A238)</f>
        <v>0.49138628569081538</v>
      </c>
      <c r="F238" s="14">
        <f>SUM(SUMIFS('Census Data'!I:I,'Census Data'!$A:$A,$A238),SUMIFS('Census Data'!J:J,'Census Data'!$A:$A,$A238))/SUMIFS('Census Data'!$F:$F,'Census Data'!$A:$A,$A238)</f>
        <v>0.83080619656218124</v>
      </c>
      <c r="G238" s="14">
        <f>SUM(SUMIFS('Census Data'!K:K,'Census Data'!$A:$A,$A238),SUMIFS('Census Data'!L:L,'Census Data'!$A:$A,$A238))/SUMIFS('Census Data'!$F:$F,'Census Data'!$A:$A,$A238)</f>
        <v>6.8504459854464309E-2</v>
      </c>
      <c r="H238" s="14">
        <f>SUM(SUMIFS('Census Data'!O:O,'Census Data'!$A:$A,$A238),SUMIFS('Census Data'!P:P,'Census Data'!$A:$A,$A238))/SUMIFS('Census Data'!$F:$F,'Census Data'!$A:$A,$A238)</f>
        <v>3.1926123178236732E-2</v>
      </c>
      <c r="I238" s="16">
        <f t="shared" si="6"/>
        <v>6.8763220405117731E-2</v>
      </c>
      <c r="J238" s="14">
        <f>SUM(SUMIFS('Census Data'!W:W,'Census Data'!$A:$A,$A238),SUMIFS('Census Data'!X:X,'Census Data'!$A:$A,$A238))/SUMIFS('Census Data'!$F:$F,'Census Data'!$A:$A,$A238)</f>
        <v>0.17790951595347787</v>
      </c>
      <c r="K238" s="16">
        <f t="shared" si="7"/>
        <v>0.82209048404652219</v>
      </c>
      <c r="L238" s="19">
        <f>'EPA Data'!D239/SUM('EPA Data'!D:D)</f>
        <v>4.4879235202579913E-4</v>
      </c>
      <c r="M238" s="19">
        <f>'EPA Data'!E239/SUM('EPA Data'!E:E)</f>
        <v>7.8188906516425845E-4</v>
      </c>
      <c r="N238" s="19">
        <f>'EPA Data'!F239/SUM('EPA Data'!F:F)</f>
        <v>8.142224534768447E-4</v>
      </c>
      <c r="O238" s="19">
        <f>'EPA Data'!G239/SUM('EPA Data'!G:G)</f>
        <v>6.4352709328083897E-4</v>
      </c>
      <c r="P238" s="19">
        <f>'EPA Data'!H239/SUM('EPA Data'!H:H)</f>
        <v>4.9595349402774345E-4</v>
      </c>
      <c r="Q238" s="19">
        <f>'EPA Data'!I239/SUM('EPA Data'!I:I)</f>
        <v>6.5458365303225233E-4</v>
      </c>
      <c r="R238" s="19">
        <f>'EPA Data'!J239/SUM('EPA Data'!J:J)</f>
        <v>4.4470205810649347E-4</v>
      </c>
      <c r="S238" s="19">
        <f>'EPA Data'!K239/SUM('EPA Data'!K:K)</f>
        <v>8.2227906847790323E-4</v>
      </c>
      <c r="T238" s="19">
        <f>'EPA Data'!L239/SUM('EPA Data'!L:L)</f>
        <v>5.8436072720547186E-4</v>
      </c>
      <c r="U238" s="19">
        <f>'EPA Data'!M239/SUM('EPA Data'!M:M)</f>
        <v>5.2410738882605631E-4</v>
      </c>
      <c r="V238" s="19">
        <f>'EPA Data'!N239/SUM('EPA Data'!N:N)</f>
        <v>3.42026375456096E-4</v>
      </c>
      <c r="W238" s="19">
        <f>'EPA Data'!O239/SUM('EPA Data'!O:O)</f>
        <v>2.6186290917838895E-4</v>
      </c>
      <c r="X238" s="19">
        <f>'EPA Data'!P239/SUM('EPA Data'!P:P)</f>
        <v>1.2770536616317108E-3</v>
      </c>
    </row>
    <row r="239" spans="1:24" x14ac:dyDescent="0.35">
      <c r="A239" s="13" t="s">
        <v>478</v>
      </c>
      <c r="B239" s="13" t="s">
        <v>434</v>
      </c>
      <c r="C239" s="18" t="s">
        <v>479</v>
      </c>
      <c r="D239" s="14">
        <f>SUMIFS('Census Data'!G:G,'Census Data'!$A:$A,$A239)/SUMIFS('Census Data'!$F:$F,'Census Data'!$A:$A,$A239)</f>
        <v>0.57553030612661948</v>
      </c>
      <c r="E239" s="16">
        <f>SUMIFS('Census Data'!H:H,'Census Data'!$A:$A,$A239)/SUMIFS('Census Data'!$F:$F,'Census Data'!$A:$A,$A239)</f>
        <v>0.42446969387338046</v>
      </c>
      <c r="F239" s="14">
        <f>SUM(SUMIFS('Census Data'!I:I,'Census Data'!$A:$A,$A239),SUMIFS('Census Data'!J:J,'Census Data'!$A:$A,$A239))/SUMIFS('Census Data'!$F:$F,'Census Data'!$A:$A,$A239)</f>
        <v>0.91335267911881313</v>
      </c>
      <c r="G239" s="14">
        <f>SUM(SUMIFS('Census Data'!K:K,'Census Data'!$A:$A,$A239),SUMIFS('Census Data'!L:L,'Census Data'!$A:$A,$A239))/SUMIFS('Census Data'!$F:$F,'Census Data'!$A:$A,$A239)</f>
        <v>3.8807373196550456E-2</v>
      </c>
      <c r="H239" s="14">
        <f>SUM(SUMIFS('Census Data'!O:O,'Census Data'!$A:$A,$A239),SUMIFS('Census Data'!P:P,'Census Data'!$A:$A,$A239))/SUMIFS('Census Data'!$F:$F,'Census Data'!$A:$A,$A239)</f>
        <v>9.2573670658437895E-3</v>
      </c>
      <c r="I239" s="16">
        <f t="shared" si="6"/>
        <v>3.8582580618792606E-2</v>
      </c>
      <c r="J239" s="14">
        <f>SUM(SUMIFS('Census Data'!W:W,'Census Data'!$A:$A,$A239),SUMIFS('Census Data'!X:X,'Census Data'!$A:$A,$A239))/SUMIFS('Census Data'!$F:$F,'Census Data'!$A:$A,$A239)</f>
        <v>0.12506641598888299</v>
      </c>
      <c r="K239" s="16">
        <f t="shared" si="7"/>
        <v>0.87493358401111698</v>
      </c>
      <c r="L239" s="19">
        <f>'EPA Data'!D240/SUM('EPA Data'!D:D)</f>
        <v>5.7044853836621521E-6</v>
      </c>
      <c r="M239" s="19">
        <f>'EPA Data'!E240/SUM('EPA Data'!E:E)</f>
        <v>1.4005139636427879E-5</v>
      </c>
      <c r="N239" s="19">
        <f>'EPA Data'!F240/SUM('EPA Data'!F:F)</f>
        <v>1.9723967688971381E-5</v>
      </c>
      <c r="O239" s="19">
        <f>'EPA Data'!G240/SUM('EPA Data'!G:G)</f>
        <v>6.1816764034438255E-6</v>
      </c>
      <c r="P239" s="19">
        <f>'EPA Data'!H240/SUM('EPA Data'!H:H)</f>
        <v>9.0090408915895678E-6</v>
      </c>
      <c r="Q239" s="19">
        <f>'EPA Data'!I240/SUM('EPA Data'!I:I)</f>
        <v>1.5648543364514048E-5</v>
      </c>
      <c r="R239" s="19">
        <f>'EPA Data'!J240/SUM('EPA Data'!J:J)</f>
        <v>6.1909700802635818E-6</v>
      </c>
      <c r="S239" s="19">
        <f>'EPA Data'!K240/SUM('EPA Data'!K:K)</f>
        <v>1.8626034114457435E-5</v>
      </c>
      <c r="T239" s="19">
        <f>'EPA Data'!L240/SUM('EPA Data'!L:L)</f>
        <v>1.4790008109285061E-5</v>
      </c>
      <c r="U239" s="19">
        <f>'EPA Data'!M240/SUM('EPA Data'!M:M)</f>
        <v>5.8508598940004012E-6</v>
      </c>
      <c r="V239" s="19">
        <f>'EPA Data'!N240/SUM('EPA Data'!N:N)</f>
        <v>5.2829597324313457E-6</v>
      </c>
      <c r="W239" s="19">
        <f>'EPA Data'!O240/SUM('EPA Data'!O:O)</f>
        <v>6.0831533928271768E-6</v>
      </c>
      <c r="X239" s="19">
        <f>'EPA Data'!P240/SUM('EPA Data'!P:P)</f>
        <v>2.5438690802437747E-5</v>
      </c>
    </row>
    <row r="240" spans="1:24" x14ac:dyDescent="0.35">
      <c r="A240" s="13" t="s">
        <v>480</v>
      </c>
      <c r="B240" s="13" t="s">
        <v>434</v>
      </c>
      <c r="C240" s="18" t="s">
        <v>481</v>
      </c>
      <c r="D240" s="14">
        <f>SUMIFS('Census Data'!G:G,'Census Data'!$A:$A,$A240)/SUMIFS('Census Data'!$F:$F,'Census Data'!$A:$A,$A240)</f>
        <v>0.51449275362318836</v>
      </c>
      <c r="E240" s="16">
        <f>SUMIFS('Census Data'!H:H,'Census Data'!$A:$A,$A240)/SUMIFS('Census Data'!$F:$F,'Census Data'!$A:$A,$A240)</f>
        <v>0.48550724637681159</v>
      </c>
      <c r="F240" s="14">
        <f>SUM(SUMIFS('Census Data'!I:I,'Census Data'!$A:$A,$A240),SUMIFS('Census Data'!J:J,'Census Data'!$A:$A,$A240))/SUMIFS('Census Data'!$F:$F,'Census Data'!$A:$A,$A240)</f>
        <v>0.93761955711182443</v>
      </c>
      <c r="G240" s="14">
        <f>SUM(SUMIFS('Census Data'!K:K,'Census Data'!$A:$A,$A240),SUMIFS('Census Data'!L:L,'Census Data'!$A:$A,$A240))/SUMIFS('Census Data'!$F:$F,'Census Data'!$A:$A,$A240)</f>
        <v>1.3536296728593198E-2</v>
      </c>
      <c r="H240" s="14">
        <f>SUM(SUMIFS('Census Data'!O:O,'Census Data'!$A:$A,$A240),SUMIFS('Census Data'!P:P,'Census Data'!$A:$A,$A240))/SUMIFS('Census Data'!$F:$F,'Census Data'!$A:$A,$A240)</f>
        <v>9.6294134811788744E-3</v>
      </c>
      <c r="I240" s="16">
        <f t="shared" si="6"/>
        <v>3.9214732678403474E-2</v>
      </c>
      <c r="J240" s="14">
        <f>SUM(SUMIFS('Census Data'!W:W,'Census Data'!$A:$A,$A240),SUMIFS('Census Data'!X:X,'Census Data'!$A:$A,$A240))/SUMIFS('Census Data'!$F:$F,'Census Data'!$A:$A,$A240)</f>
        <v>0.31626300943487989</v>
      </c>
      <c r="K240" s="16">
        <f t="shared" si="7"/>
        <v>0.68373699056512005</v>
      </c>
      <c r="L240" s="19">
        <f>'EPA Data'!D241/SUM('EPA Data'!D:D)</f>
        <v>1.2712743558682622E-5</v>
      </c>
      <c r="M240" s="19">
        <f>'EPA Data'!E241/SUM('EPA Data'!E:E)</f>
        <v>2.1455619351113805E-5</v>
      </c>
      <c r="N240" s="19">
        <f>'EPA Data'!F241/SUM('EPA Data'!F:F)</f>
        <v>3.3124905409873116E-5</v>
      </c>
      <c r="O240" s="19">
        <f>'EPA Data'!G241/SUM('EPA Data'!G:G)</f>
        <v>1.5364042756073883E-5</v>
      </c>
      <c r="P240" s="19">
        <f>'EPA Data'!H241/SUM('EPA Data'!H:H)</f>
        <v>1.6011393176935145E-5</v>
      </c>
      <c r="Q240" s="19">
        <f>'EPA Data'!I241/SUM('EPA Data'!I:I)</f>
        <v>3.9123215514667667E-5</v>
      </c>
      <c r="R240" s="19">
        <f>'EPA Data'!J241/SUM('EPA Data'!J:J)</f>
        <v>2.2131649917997782E-5</v>
      </c>
      <c r="S240" s="19">
        <f>'EPA Data'!K241/SUM('EPA Data'!K:K)</f>
        <v>4.1021278160525638E-5</v>
      </c>
      <c r="T240" s="19">
        <f>'EPA Data'!L241/SUM('EPA Data'!L:L)</f>
        <v>3.2457820213652508E-5</v>
      </c>
      <c r="U240" s="19">
        <f>'EPA Data'!M241/SUM('EPA Data'!M:M)</f>
        <v>1.1226983257830901E-5</v>
      </c>
      <c r="V240" s="19">
        <f>'EPA Data'!N241/SUM('EPA Data'!N:N)</f>
        <v>8.0473276357203638E-6</v>
      </c>
      <c r="W240" s="19">
        <f>'EPA Data'!O241/SUM('EPA Data'!O:O)</f>
        <v>1.3727089933426482E-5</v>
      </c>
      <c r="X240" s="19">
        <f>'EPA Data'!P241/SUM('EPA Data'!P:P)</f>
        <v>3.1798927653609062E-5</v>
      </c>
    </row>
    <row r="241" spans="1:24" x14ac:dyDescent="0.35">
      <c r="A241" s="13" t="s">
        <v>482</v>
      </c>
      <c r="B241" s="13" t="s">
        <v>434</v>
      </c>
      <c r="C241" s="18" t="s">
        <v>483</v>
      </c>
      <c r="D241" s="14">
        <f>SUMIFS('Census Data'!G:G,'Census Data'!$A:$A,$A241)/SUMIFS('Census Data'!$F:$F,'Census Data'!$A:$A,$A241)</f>
        <v>0.52893558387874617</v>
      </c>
      <c r="E241" s="16">
        <f>SUMIFS('Census Data'!H:H,'Census Data'!$A:$A,$A241)/SUMIFS('Census Data'!$F:$F,'Census Data'!$A:$A,$A241)</f>
        <v>0.47106441612125388</v>
      </c>
      <c r="F241" s="14">
        <f>SUM(SUMIFS('Census Data'!I:I,'Census Data'!$A:$A,$A241),SUMIFS('Census Data'!J:J,'Census Data'!$A:$A,$A241))/SUMIFS('Census Data'!$F:$F,'Census Data'!$A:$A,$A241)</f>
        <v>0.92524974164657248</v>
      </c>
      <c r="G241" s="14">
        <f>SUM(SUMIFS('Census Data'!K:K,'Census Data'!$A:$A,$A241),SUMIFS('Census Data'!L:L,'Census Data'!$A:$A,$A241))/SUMIFS('Census Data'!$F:$F,'Census Data'!$A:$A,$A241)</f>
        <v>1.5328970031002411E-2</v>
      </c>
      <c r="H241" s="14">
        <f>SUM(SUMIFS('Census Data'!O:O,'Census Data'!$A:$A,$A241),SUMIFS('Census Data'!P:P,'Census Data'!$A:$A,$A241))/SUMIFS('Census Data'!$F:$F,'Census Data'!$A:$A,$A241)</f>
        <v>1.5845676885980021E-2</v>
      </c>
      <c r="I241" s="16">
        <f t="shared" si="6"/>
        <v>4.3575611436445061E-2</v>
      </c>
      <c r="J241" s="14">
        <f>SUM(SUMIFS('Census Data'!W:W,'Census Data'!$A:$A,$A241),SUMIFS('Census Data'!X:X,'Census Data'!$A:$A,$A241))/SUMIFS('Census Data'!$F:$F,'Census Data'!$A:$A,$A241)</f>
        <v>6.4416121253875303E-2</v>
      </c>
      <c r="K241" s="16">
        <f t="shared" si="7"/>
        <v>0.9355838787461247</v>
      </c>
      <c r="L241" s="19">
        <f>'EPA Data'!D242/SUM('EPA Data'!D:D)</f>
        <v>1.2466805378582513E-6</v>
      </c>
      <c r="M241" s="19">
        <f>'EPA Data'!E242/SUM('EPA Data'!E:E)</f>
        <v>2.4858702316730616E-6</v>
      </c>
      <c r="N241" s="19">
        <f>'EPA Data'!F242/SUM('EPA Data'!F:F)</f>
        <v>3.0955598864956934E-6</v>
      </c>
      <c r="O241" s="19">
        <f>'EPA Data'!G242/SUM('EPA Data'!G:G)</f>
        <v>2.7469355189711955E-6</v>
      </c>
      <c r="P241" s="19">
        <f>'EPA Data'!H242/SUM('EPA Data'!H:H)</f>
        <v>2.6705619282376239E-6</v>
      </c>
      <c r="Q241" s="19">
        <f>'EPA Data'!I242/SUM('EPA Data'!I:I)</f>
        <v>4.2660632286334321E-6</v>
      </c>
      <c r="R241" s="19">
        <f>'EPA Data'!J242/SUM('EPA Data'!J:J)</f>
        <v>2.094120554699292E-6</v>
      </c>
      <c r="S241" s="19">
        <f>'EPA Data'!K242/SUM('EPA Data'!K:K)</f>
        <v>4.015066139756779E-6</v>
      </c>
      <c r="T241" s="19">
        <f>'EPA Data'!L242/SUM('EPA Data'!L:L)</f>
        <v>2.8407417203923828E-6</v>
      </c>
      <c r="U241" s="19">
        <f>'EPA Data'!M242/SUM('EPA Data'!M:M)</f>
        <v>2.1854727835638564E-6</v>
      </c>
      <c r="V241" s="19">
        <f>'EPA Data'!N242/SUM('EPA Data'!N:N)</f>
        <v>1.901791637906487E-6</v>
      </c>
      <c r="W241" s="19">
        <f>'EPA Data'!O242/SUM('EPA Data'!O:O)</f>
        <v>1.4291312115797676E-6</v>
      </c>
      <c r="X241" s="19">
        <f>'EPA Data'!P242/SUM('EPA Data'!P:P)</f>
        <v>4.8094640567176219E-6</v>
      </c>
    </row>
    <row r="242" spans="1:24" x14ac:dyDescent="0.35">
      <c r="A242" s="13" t="s">
        <v>484</v>
      </c>
      <c r="B242" s="13" t="s">
        <v>434</v>
      </c>
      <c r="C242" s="18" t="s">
        <v>485</v>
      </c>
      <c r="D242" s="14">
        <f>SUMIFS('Census Data'!G:G,'Census Data'!$A:$A,$A242)/SUMIFS('Census Data'!$F:$F,'Census Data'!$A:$A,$A242)</f>
        <v>0.53483932548520519</v>
      </c>
      <c r="E242" s="16">
        <f>SUMIFS('Census Data'!H:H,'Census Data'!$A:$A,$A242)/SUMIFS('Census Data'!$F:$F,'Census Data'!$A:$A,$A242)</f>
        <v>0.46516067451479476</v>
      </c>
      <c r="F242" s="14">
        <f>SUM(SUMIFS('Census Data'!I:I,'Census Data'!$A:$A,$A242),SUMIFS('Census Data'!J:J,'Census Data'!$A:$A,$A242))/SUMIFS('Census Data'!$F:$F,'Census Data'!$A:$A,$A242)</f>
        <v>0.95087496022908047</v>
      </c>
      <c r="G242" s="14">
        <f>SUM(SUMIFS('Census Data'!K:K,'Census Data'!$A:$A,$A242),SUMIFS('Census Data'!L:L,'Census Data'!$A:$A,$A242))/SUMIFS('Census Data'!$F:$F,'Census Data'!$A:$A,$A242)</f>
        <v>1.0754056633789373E-2</v>
      </c>
      <c r="H242" s="14">
        <f>SUM(SUMIFS('Census Data'!O:O,'Census Data'!$A:$A,$A242),SUMIFS('Census Data'!P:P,'Census Data'!$A:$A,$A242))/SUMIFS('Census Data'!$F:$F,'Census Data'!$A:$A,$A242)</f>
        <v>8.972319440025453E-3</v>
      </c>
      <c r="I242" s="16">
        <f t="shared" si="6"/>
        <v>2.9398663697104754E-2</v>
      </c>
      <c r="J242" s="14">
        <f>SUM(SUMIFS('Census Data'!W:W,'Census Data'!$A:$A,$A242),SUMIFS('Census Data'!X:X,'Census Data'!$A:$A,$A242))/SUMIFS('Census Data'!$F:$F,'Census Data'!$A:$A,$A242)</f>
        <v>9.8250079541839008E-2</v>
      </c>
      <c r="K242" s="16">
        <f t="shared" si="7"/>
        <v>0.90174992045816094</v>
      </c>
      <c r="L242" s="19">
        <f>'EPA Data'!D243/SUM('EPA Data'!D:D)</f>
        <v>2.5386756006664069E-6</v>
      </c>
      <c r="M242" s="19">
        <f>'EPA Data'!E243/SUM('EPA Data'!E:E)</f>
        <v>5.267713127884428E-6</v>
      </c>
      <c r="N242" s="19">
        <f>'EPA Data'!F243/SUM('EPA Data'!F:F)</f>
        <v>7.0722559307140844E-6</v>
      </c>
      <c r="O242" s="19">
        <f>'EPA Data'!G243/SUM('EPA Data'!G:G)</f>
        <v>3.5066684806679268E-6</v>
      </c>
      <c r="P242" s="19">
        <f>'EPA Data'!H243/SUM('EPA Data'!H:H)</f>
        <v>4.527231422646981E-6</v>
      </c>
      <c r="Q242" s="19">
        <f>'EPA Data'!I243/SUM('EPA Data'!I:I)</f>
        <v>7.667391844947077E-6</v>
      </c>
      <c r="R242" s="19">
        <f>'EPA Data'!J243/SUM('EPA Data'!J:J)</f>
        <v>3.7364562317275618E-6</v>
      </c>
      <c r="S242" s="19">
        <f>'EPA Data'!K243/SUM('EPA Data'!K:K)</f>
        <v>8.4593112005698436E-6</v>
      </c>
      <c r="T242" s="19">
        <f>'EPA Data'!L243/SUM('EPA Data'!L:L)</f>
        <v>6.6102562291620937E-6</v>
      </c>
      <c r="U242" s="19">
        <f>'EPA Data'!M243/SUM('EPA Data'!M:M)</f>
        <v>2.4779980957710484E-6</v>
      </c>
      <c r="V242" s="19">
        <f>'EPA Data'!N243/SUM('EPA Data'!N:N)</f>
        <v>2.729454746058512E-6</v>
      </c>
      <c r="W242" s="19">
        <f>'EPA Data'!O243/SUM('EPA Data'!O:O)</f>
        <v>2.9780152812531862E-6</v>
      </c>
      <c r="X242" s="19">
        <f>'EPA Data'!P243/SUM('EPA Data'!P:P)</f>
        <v>9.4493438803099872E-6</v>
      </c>
    </row>
    <row r="243" spans="1:24" x14ac:dyDescent="0.35">
      <c r="A243" s="13" t="s">
        <v>486</v>
      </c>
      <c r="B243" s="13" t="s">
        <v>434</v>
      </c>
      <c r="C243" s="18" t="s">
        <v>487</v>
      </c>
      <c r="D243" s="14">
        <f>SUMIFS('Census Data'!G:G,'Census Data'!$A:$A,$A243)/SUMIFS('Census Data'!$F:$F,'Census Data'!$A:$A,$A243)</f>
        <v>0.54128006618994151</v>
      </c>
      <c r="E243" s="16">
        <f>SUMIFS('Census Data'!H:H,'Census Data'!$A:$A,$A243)/SUMIFS('Census Data'!$F:$F,'Census Data'!$A:$A,$A243)</f>
        <v>0.45871993381005849</v>
      </c>
      <c r="F243" s="14">
        <f>SUM(SUMIFS('Census Data'!I:I,'Census Data'!$A:$A,$A243),SUMIFS('Census Data'!J:J,'Census Data'!$A:$A,$A243))/SUMIFS('Census Data'!$F:$F,'Census Data'!$A:$A,$A243)</f>
        <v>0.93540570888245378</v>
      </c>
      <c r="G243" s="14">
        <f>SUM(SUMIFS('Census Data'!K:K,'Census Data'!$A:$A,$A243),SUMIFS('Census Data'!L:L,'Census Data'!$A:$A,$A243))/SUMIFS('Census Data'!$F:$F,'Census Data'!$A:$A,$A243)</f>
        <v>5.7916198806217123E-3</v>
      </c>
      <c r="H243" s="14">
        <f>SUM(SUMIFS('Census Data'!O:O,'Census Data'!$A:$A,$A243),SUMIFS('Census Data'!P:P,'Census Data'!$A:$A,$A243))/SUMIFS('Census Data'!$F:$F,'Census Data'!$A:$A,$A243)</f>
        <v>8.9829206311683712E-3</v>
      </c>
      <c r="I243" s="16">
        <f t="shared" si="6"/>
        <v>4.9819750605756163E-2</v>
      </c>
      <c r="J243" s="14">
        <f>SUM(SUMIFS('Census Data'!W:W,'Census Data'!$A:$A,$A243),SUMIFS('Census Data'!X:X,'Census Data'!$A:$A,$A243))/SUMIFS('Census Data'!$F:$F,'Census Data'!$A:$A,$A243)</f>
        <v>9.4970746409786658E-2</v>
      </c>
      <c r="K243" s="16">
        <f t="shared" si="7"/>
        <v>0.90502925359021336</v>
      </c>
      <c r="L243" s="19">
        <f>'EPA Data'!D244/SUM('EPA Data'!D:D)</f>
        <v>1.9110284402506957E-6</v>
      </c>
      <c r="M243" s="19">
        <f>'EPA Data'!E244/SUM('EPA Data'!E:E)</f>
        <v>3.4176092559567486E-6</v>
      </c>
      <c r="N243" s="19">
        <f>'EPA Data'!F244/SUM('EPA Data'!F:F)</f>
        <v>5.8512388899429068E-6</v>
      </c>
      <c r="O243" s="19">
        <f>'EPA Data'!G244/SUM('EPA Data'!G:G)</f>
        <v>2.1114142197335206E-6</v>
      </c>
      <c r="P243" s="19">
        <f>'EPA Data'!H244/SUM('EPA Data'!H:H)</f>
        <v>2.5800746286635296E-6</v>
      </c>
      <c r="Q243" s="19">
        <f>'EPA Data'!I244/SUM('EPA Data'!I:I)</f>
        <v>6.0898545174231827E-6</v>
      </c>
      <c r="R243" s="19">
        <f>'EPA Data'!J244/SUM('EPA Data'!J:J)</f>
        <v>2.2491590587996367E-6</v>
      </c>
      <c r="S243" s="19">
        <f>'EPA Data'!K244/SUM('EPA Data'!K:K)</f>
        <v>6.0215754221005573E-6</v>
      </c>
      <c r="T243" s="19">
        <f>'EPA Data'!L244/SUM('EPA Data'!L:L)</f>
        <v>5.0286014702780208E-6</v>
      </c>
      <c r="U243" s="19">
        <f>'EPA Data'!M244/SUM('EPA Data'!M:M)</f>
        <v>1.7061961731841618E-6</v>
      </c>
      <c r="V243" s="19">
        <f>'EPA Data'!N244/SUM('EPA Data'!N:N)</f>
        <v>1.3068248646252856E-6</v>
      </c>
      <c r="W243" s="19">
        <f>'EPA Data'!O244/SUM('EPA Data'!O:O)</f>
        <v>2.1135550837626301E-6</v>
      </c>
      <c r="X243" s="19">
        <f>'EPA Data'!P244/SUM('EPA Data'!P:P)</f>
        <v>6.1946964984302512E-6</v>
      </c>
    </row>
    <row r="244" spans="1:24" x14ac:dyDescent="0.35">
      <c r="A244" s="13" t="s">
        <v>488</v>
      </c>
      <c r="B244" s="13" t="s">
        <v>434</v>
      </c>
      <c r="C244" s="18" t="s">
        <v>489</v>
      </c>
      <c r="D244" s="14">
        <f>SUMIFS('Census Data'!G:G,'Census Data'!$A:$A,$A244)/SUMIFS('Census Data'!$F:$F,'Census Data'!$A:$A,$A244)</f>
        <v>0.51658163265306123</v>
      </c>
      <c r="E244" s="16">
        <f>SUMIFS('Census Data'!H:H,'Census Data'!$A:$A,$A244)/SUMIFS('Census Data'!$F:$F,'Census Data'!$A:$A,$A244)</f>
        <v>0.48341836734693877</v>
      </c>
      <c r="F244" s="14">
        <f>SUM(SUMIFS('Census Data'!I:I,'Census Data'!$A:$A,$A244),SUMIFS('Census Data'!J:J,'Census Data'!$A:$A,$A244))/SUMIFS('Census Data'!$F:$F,'Census Data'!$A:$A,$A244)</f>
        <v>0.94132653061224492</v>
      </c>
      <c r="G244" s="14">
        <f>SUM(SUMIFS('Census Data'!K:K,'Census Data'!$A:$A,$A244),SUMIFS('Census Data'!L:L,'Census Data'!$A:$A,$A244))/SUMIFS('Census Data'!$F:$F,'Census Data'!$A:$A,$A244)</f>
        <v>1.4030612244897959E-2</v>
      </c>
      <c r="H244" s="14">
        <f>SUM(SUMIFS('Census Data'!O:O,'Census Data'!$A:$A,$A244),SUMIFS('Census Data'!P:P,'Census Data'!$A:$A,$A244))/SUMIFS('Census Data'!$F:$F,'Census Data'!$A:$A,$A244)</f>
        <v>7.6530612244897957E-3</v>
      </c>
      <c r="I244" s="16">
        <f t="shared" si="6"/>
        <v>3.6989795918367263E-2</v>
      </c>
      <c r="J244" s="14">
        <f>SUM(SUMIFS('Census Data'!W:W,'Census Data'!$A:$A,$A244),SUMIFS('Census Data'!X:X,'Census Data'!$A:$A,$A244))/SUMIFS('Census Data'!$F:$F,'Census Data'!$A:$A,$A244)</f>
        <v>5.1020408163265307E-2</v>
      </c>
      <c r="K244" s="16">
        <f t="shared" si="7"/>
        <v>0.94897959183673475</v>
      </c>
      <c r="L244" s="19">
        <f>'EPA Data'!D245/SUM('EPA Data'!D:D)</f>
        <v>1.4478811927501822E-7</v>
      </c>
      <c r="M244" s="19">
        <f>'EPA Data'!E245/SUM('EPA Data'!E:E)</f>
        <v>2.2016862306459105E-7</v>
      </c>
      <c r="N244" s="19">
        <f>'EPA Data'!F245/SUM('EPA Data'!F:F)</f>
        <v>4.0331508620563684E-7</v>
      </c>
      <c r="O244" s="19">
        <f>'EPA Data'!G245/SUM('EPA Data'!G:G)</f>
        <v>1.649575494460877E-7</v>
      </c>
      <c r="P244" s="19">
        <f>'EPA Data'!H245/SUM('EPA Data'!H:H)</f>
        <v>1.5738656926891552E-7</v>
      </c>
      <c r="Q244" s="19">
        <f>'EPA Data'!I245/SUM('EPA Data'!I:I)</f>
        <v>4.0677623452835596E-7</v>
      </c>
      <c r="R244" s="19">
        <f>'EPA Data'!J245/SUM('EPA Data'!J:J)</f>
        <v>1.8576799312458018E-7</v>
      </c>
      <c r="S244" s="19">
        <f>'EPA Data'!K245/SUM('EPA Data'!K:K)</f>
        <v>5.6968079481218974E-7</v>
      </c>
      <c r="T244" s="19">
        <f>'EPA Data'!L245/SUM('EPA Data'!L:L)</f>
        <v>3.2275534493370333E-7</v>
      </c>
      <c r="U244" s="19">
        <f>'EPA Data'!M245/SUM('EPA Data'!M:M)</f>
        <v>1.1954255428342283E-7</v>
      </c>
      <c r="V244" s="19">
        <f>'EPA Data'!N245/SUM('EPA Data'!N:N)</f>
        <v>7.5314130924101422E-8</v>
      </c>
      <c r="W244" s="19">
        <f>'EPA Data'!O245/SUM('EPA Data'!O:O)</f>
        <v>1.3517539679758737E-7</v>
      </c>
      <c r="X244" s="19">
        <f>'EPA Data'!P245/SUM('EPA Data'!P:P)</f>
        <v>3.7908162992330383E-7</v>
      </c>
    </row>
    <row r="245" spans="1:24" x14ac:dyDescent="0.35">
      <c r="A245" s="13" t="s">
        <v>490</v>
      </c>
      <c r="B245" s="13" t="s">
        <v>434</v>
      </c>
      <c r="C245" s="18" t="s">
        <v>491</v>
      </c>
      <c r="D245" s="14">
        <f>SUMIFS('Census Data'!G:G,'Census Data'!$A:$A,$A245)/SUMIFS('Census Data'!$F:$F,'Census Data'!$A:$A,$A245)</f>
        <v>0.51415578700308051</v>
      </c>
      <c r="E245" s="16">
        <f>SUMIFS('Census Data'!H:H,'Census Data'!$A:$A,$A245)/SUMIFS('Census Data'!$F:$F,'Census Data'!$A:$A,$A245)</f>
        <v>0.48584421299691949</v>
      </c>
      <c r="F245" s="14">
        <f>SUM(SUMIFS('Census Data'!I:I,'Census Data'!$A:$A,$A245),SUMIFS('Census Data'!J:J,'Census Data'!$A:$A,$A245))/SUMIFS('Census Data'!$F:$F,'Census Data'!$A:$A,$A245)</f>
        <v>0.88455332257591313</v>
      </c>
      <c r="G245" s="14">
        <f>SUM(SUMIFS('Census Data'!K:K,'Census Data'!$A:$A,$A245),SUMIFS('Census Data'!L:L,'Census Data'!$A:$A,$A245))/SUMIFS('Census Data'!$F:$F,'Census Data'!$A:$A,$A245)</f>
        <v>1.4815901422913304E-2</v>
      </c>
      <c r="H245" s="14">
        <f>SUM(SUMIFS('Census Data'!O:O,'Census Data'!$A:$A,$A245),SUMIFS('Census Data'!P:P,'Census Data'!$A:$A,$A245))/SUMIFS('Census Data'!$F:$F,'Census Data'!$A:$A,$A245)</f>
        <v>1.0121754437435822E-2</v>
      </c>
      <c r="I245" s="16">
        <f t="shared" si="6"/>
        <v>9.0509021563737746E-2</v>
      </c>
      <c r="J245" s="14">
        <f>SUM(SUMIFS('Census Data'!W:W,'Census Data'!$A:$A,$A245),SUMIFS('Census Data'!X:X,'Census Data'!$A:$A,$A245))/SUMIFS('Census Data'!$F:$F,'Census Data'!$A:$A,$A245)</f>
        <v>0.31362769546721431</v>
      </c>
      <c r="K245" s="16">
        <f t="shared" si="7"/>
        <v>0.68637230453278564</v>
      </c>
      <c r="L245" s="19">
        <f>'EPA Data'!D246/SUM('EPA Data'!D:D)</f>
        <v>8.8456175974322276E-7</v>
      </c>
      <c r="M245" s="19">
        <f>'EPA Data'!E246/SUM('EPA Data'!E:E)</f>
        <v>1.9708938637583735E-6</v>
      </c>
      <c r="N245" s="19">
        <f>'EPA Data'!F246/SUM('EPA Data'!F:F)</f>
        <v>3.2808218203999261E-6</v>
      </c>
      <c r="O245" s="19">
        <f>'EPA Data'!G246/SUM('EPA Data'!G:G)</f>
        <v>9.082586952265138E-7</v>
      </c>
      <c r="P245" s="19">
        <f>'EPA Data'!H246/SUM('EPA Data'!H:H)</f>
        <v>1.4199425714984358E-6</v>
      </c>
      <c r="Q245" s="19">
        <f>'EPA Data'!I246/SUM('EPA Data'!I:I)</f>
        <v>2.4235927848495161E-6</v>
      </c>
      <c r="R245" s="19">
        <f>'EPA Data'!J246/SUM('EPA Data'!J:J)</f>
        <v>8.2589932765390372E-7</v>
      </c>
      <c r="S245" s="19">
        <f>'EPA Data'!K246/SUM('EPA Data'!K:K)</f>
        <v>3.346325053801387E-6</v>
      </c>
      <c r="T245" s="19">
        <f>'EPA Data'!L246/SUM('EPA Data'!L:L)</f>
        <v>2.5992514344181836E-6</v>
      </c>
      <c r="U245" s="19">
        <f>'EPA Data'!M246/SUM('EPA Data'!M:M)</f>
        <v>7.0376416337148595E-7</v>
      </c>
      <c r="V245" s="19">
        <f>'EPA Data'!N246/SUM('EPA Data'!N:N)</f>
        <v>7.2756752551732364E-7</v>
      </c>
      <c r="W245" s="19">
        <f>'EPA Data'!O246/SUM('EPA Data'!O:O)</f>
        <v>9.299941705757768E-7</v>
      </c>
      <c r="X245" s="19">
        <f>'EPA Data'!P246/SUM('EPA Data'!P:P)</f>
        <v>4.743506312018885E-6</v>
      </c>
    </row>
    <row r="246" spans="1:24" x14ac:dyDescent="0.35">
      <c r="A246" s="13" t="s">
        <v>492</v>
      </c>
      <c r="B246" s="13" t="s">
        <v>434</v>
      </c>
      <c r="C246" s="18" t="s">
        <v>92</v>
      </c>
      <c r="D246" s="14">
        <f>SUMIFS('Census Data'!G:G,'Census Data'!$A:$A,$A246)/SUMIFS('Census Data'!$F:$F,'Census Data'!$A:$A,$A246)</f>
        <v>0.52932657494569157</v>
      </c>
      <c r="E246" s="16">
        <f>SUMIFS('Census Data'!H:H,'Census Data'!$A:$A,$A246)/SUMIFS('Census Data'!$F:$F,'Census Data'!$A:$A,$A246)</f>
        <v>0.47067342505430848</v>
      </c>
      <c r="F246" s="14">
        <f>SUM(SUMIFS('Census Data'!I:I,'Census Data'!$A:$A,$A246),SUMIFS('Census Data'!J:J,'Census Data'!$A:$A,$A246))/SUMIFS('Census Data'!$F:$F,'Census Data'!$A:$A,$A246)</f>
        <v>0.95293265749456912</v>
      </c>
      <c r="G246" s="14">
        <f>SUM(SUMIFS('Census Data'!K:K,'Census Data'!$A:$A,$A246),SUMIFS('Census Data'!L:L,'Census Data'!$A:$A,$A246))/SUMIFS('Census Data'!$F:$F,'Census Data'!$A:$A,$A246)</f>
        <v>1.448225923244026E-3</v>
      </c>
      <c r="H246" s="14">
        <f>SUM(SUMIFS('Census Data'!O:O,'Census Data'!$A:$A,$A246),SUMIFS('Census Data'!P:P,'Census Data'!$A:$A,$A246))/SUMIFS('Census Data'!$F:$F,'Census Data'!$A:$A,$A246)</f>
        <v>6.5170166545981175E-3</v>
      </c>
      <c r="I246" s="16">
        <f t="shared" si="6"/>
        <v>3.9102099927588729E-2</v>
      </c>
      <c r="J246" s="14">
        <f>SUM(SUMIFS('Census Data'!W:W,'Census Data'!$A:$A,$A246),SUMIFS('Census Data'!X:X,'Census Data'!$A:$A,$A246))/SUMIFS('Census Data'!$F:$F,'Census Data'!$A:$A,$A246)</f>
        <v>0.11078928312816799</v>
      </c>
      <c r="K246" s="16">
        <f t="shared" si="7"/>
        <v>0.88921071687183195</v>
      </c>
      <c r="L246" s="19">
        <f>'EPA Data'!D247/SUM('EPA Data'!D:D)</f>
        <v>1.2770141449461338E-7</v>
      </c>
      <c r="M246" s="19">
        <f>'EPA Data'!E247/SUM('EPA Data'!E:E)</f>
        <v>2.6139633686939578E-7</v>
      </c>
      <c r="N246" s="19">
        <f>'EPA Data'!F247/SUM('EPA Data'!F:F)</f>
        <v>3.3527472679676239E-7</v>
      </c>
      <c r="O246" s="19">
        <f>'EPA Data'!G247/SUM('EPA Data'!G:G)</f>
        <v>1.2127026575047136E-7</v>
      </c>
      <c r="P246" s="19">
        <f>'EPA Data'!H247/SUM('EPA Data'!H:H)</f>
        <v>1.9187977160648352E-7</v>
      </c>
      <c r="Q246" s="19">
        <f>'EPA Data'!I247/SUM('EPA Data'!I:I)</f>
        <v>3.2976545441261436E-7</v>
      </c>
      <c r="R246" s="19">
        <f>'EPA Data'!J247/SUM('EPA Data'!J:J)</f>
        <v>1.5724076044004471E-7</v>
      </c>
      <c r="S246" s="19">
        <f>'EPA Data'!K247/SUM('EPA Data'!K:K)</f>
        <v>3.777554258119572E-7</v>
      </c>
      <c r="T246" s="19">
        <f>'EPA Data'!L247/SUM('EPA Data'!L:L)</f>
        <v>3.3085497274552379E-7</v>
      </c>
      <c r="U246" s="19">
        <f>'EPA Data'!M247/SUM('EPA Data'!M:M)</f>
        <v>8.3121912251856095E-8</v>
      </c>
      <c r="V246" s="19">
        <f>'EPA Data'!N247/SUM('EPA Data'!N:N)</f>
        <v>1.051901611455524E-7</v>
      </c>
      <c r="W246" s="19">
        <f>'EPA Data'!O247/SUM('EPA Data'!O:O)</f>
        <v>1.3214722874518603E-7</v>
      </c>
      <c r="X246" s="19">
        <f>'EPA Data'!P247/SUM('EPA Data'!P:P)</f>
        <v>4.2364738756771098E-7</v>
      </c>
    </row>
    <row r="247" spans="1:24" x14ac:dyDescent="0.35">
      <c r="A247" s="13" t="s">
        <v>493</v>
      </c>
      <c r="B247" s="13" t="s">
        <v>434</v>
      </c>
      <c r="C247" s="18" t="s">
        <v>94</v>
      </c>
      <c r="D247" s="14">
        <f>SUMIFS('Census Data'!G:G,'Census Data'!$A:$A,$A247)/SUMIFS('Census Data'!$F:$F,'Census Data'!$A:$A,$A247)</f>
        <v>0.50252021836173799</v>
      </c>
      <c r="E247" s="16">
        <f>SUMIFS('Census Data'!H:H,'Census Data'!$A:$A,$A247)/SUMIFS('Census Data'!$F:$F,'Census Data'!$A:$A,$A247)</f>
        <v>0.49747978163826201</v>
      </c>
      <c r="F247" s="14">
        <f>SUM(SUMIFS('Census Data'!I:I,'Census Data'!$A:$A,$A247),SUMIFS('Census Data'!J:J,'Census Data'!$A:$A,$A247))/SUMIFS('Census Data'!$F:$F,'Census Data'!$A:$A,$A247)</f>
        <v>0.91308420514474531</v>
      </c>
      <c r="G247" s="14">
        <f>SUM(SUMIFS('Census Data'!K:K,'Census Data'!$A:$A,$A247),SUMIFS('Census Data'!L:L,'Census Data'!$A:$A,$A247))/SUMIFS('Census Data'!$F:$F,'Census Data'!$A:$A,$A247)</f>
        <v>1.5145328589123774E-2</v>
      </c>
      <c r="H247" s="14">
        <f>SUM(SUMIFS('Census Data'!O:O,'Census Data'!$A:$A,$A247),SUMIFS('Census Data'!P:P,'Census Data'!$A:$A,$A247))/SUMIFS('Census Data'!$F:$F,'Census Data'!$A:$A,$A247)</f>
        <v>3.1527605741088309E-2</v>
      </c>
      <c r="I247" s="16">
        <f t="shared" si="6"/>
        <v>4.0242860525042667E-2</v>
      </c>
      <c r="J247" s="14">
        <f>SUM(SUMIFS('Census Data'!W:W,'Census Data'!$A:$A,$A247),SUMIFS('Census Data'!X:X,'Census Data'!$A:$A,$A247))/SUMIFS('Census Data'!$F:$F,'Census Data'!$A:$A,$A247)</f>
        <v>0.15695693497527818</v>
      </c>
      <c r="K247" s="16">
        <f t="shared" si="7"/>
        <v>0.84304306502472182</v>
      </c>
      <c r="L247" s="19">
        <f>'EPA Data'!D248/SUM('EPA Data'!D:D)</f>
        <v>1.2901214318724601E-4</v>
      </c>
      <c r="M247" s="19">
        <f>'EPA Data'!E248/SUM('EPA Data'!E:E)</f>
        <v>2.3788086047639963E-4</v>
      </c>
      <c r="N247" s="19">
        <f>'EPA Data'!F248/SUM('EPA Data'!F:F)</f>
        <v>2.8185318473165704E-4</v>
      </c>
      <c r="O247" s="19">
        <f>'EPA Data'!G248/SUM('EPA Data'!G:G)</f>
        <v>3.9717590897674434E-4</v>
      </c>
      <c r="P247" s="19">
        <f>'EPA Data'!H248/SUM('EPA Data'!H:H)</f>
        <v>2.6141888900435074E-4</v>
      </c>
      <c r="Q247" s="19">
        <f>'EPA Data'!I248/SUM('EPA Data'!I:I)</f>
        <v>4.1478373059100951E-4</v>
      </c>
      <c r="R247" s="19">
        <f>'EPA Data'!J248/SUM('EPA Data'!J:J)</f>
        <v>2.7342343526149765E-4</v>
      </c>
      <c r="S247" s="19">
        <f>'EPA Data'!K248/SUM('EPA Data'!K:K)</f>
        <v>3.600841185855853E-4</v>
      </c>
      <c r="T247" s="19">
        <f>'EPA Data'!L248/SUM('EPA Data'!L:L)</f>
        <v>2.4864982532311073E-4</v>
      </c>
      <c r="U247" s="19">
        <f>'EPA Data'!M248/SUM('EPA Data'!M:M)</f>
        <v>3.1158551404026735E-4</v>
      </c>
      <c r="V247" s="19">
        <f>'EPA Data'!N248/SUM('EPA Data'!N:N)</f>
        <v>1.9740201020846036E-4</v>
      </c>
      <c r="W247" s="19">
        <f>'EPA Data'!O248/SUM('EPA Data'!O:O)</f>
        <v>1.2779391100149303E-4</v>
      </c>
      <c r="X247" s="19">
        <f>'EPA Data'!P248/SUM('EPA Data'!P:P)</f>
        <v>4.521715577038857E-4</v>
      </c>
    </row>
    <row r="248" spans="1:24" x14ac:dyDescent="0.35">
      <c r="A248" s="13" t="s">
        <v>494</v>
      </c>
      <c r="B248" s="13" t="s">
        <v>434</v>
      </c>
      <c r="C248" s="18" t="s">
        <v>495</v>
      </c>
      <c r="D248" s="14">
        <f>SUMIFS('Census Data'!G:G,'Census Data'!$A:$A,$A248)/SUMIFS('Census Data'!$F:$F,'Census Data'!$A:$A,$A248)</f>
        <v>0.49378453038674031</v>
      </c>
      <c r="E248" s="16">
        <f>SUMIFS('Census Data'!H:H,'Census Data'!$A:$A,$A248)/SUMIFS('Census Data'!$F:$F,'Census Data'!$A:$A,$A248)</f>
        <v>0.50621546961325969</v>
      </c>
      <c r="F248" s="14">
        <f>SUM(SUMIFS('Census Data'!I:I,'Census Data'!$A:$A,$A248),SUMIFS('Census Data'!J:J,'Census Data'!$A:$A,$A248))/SUMIFS('Census Data'!$F:$F,'Census Data'!$A:$A,$A248)</f>
        <v>0.95234806629834257</v>
      </c>
      <c r="G248" s="14">
        <f>SUM(SUMIFS('Census Data'!K:K,'Census Data'!$A:$A,$A248),SUMIFS('Census Data'!L:L,'Census Data'!$A:$A,$A248))/SUMIFS('Census Data'!$F:$F,'Census Data'!$A:$A,$A248)</f>
        <v>6.9060773480662981E-3</v>
      </c>
      <c r="H248" s="14">
        <f>SUM(SUMIFS('Census Data'!O:O,'Census Data'!$A:$A,$A248),SUMIFS('Census Data'!P:P,'Census Data'!$A:$A,$A248))/SUMIFS('Census Data'!$F:$F,'Census Data'!$A:$A,$A248)</f>
        <v>4.8342541436464086E-3</v>
      </c>
      <c r="I248" s="16">
        <f t="shared" si="6"/>
        <v>3.5911602209944826E-2</v>
      </c>
      <c r="J248" s="14">
        <f>SUM(SUMIFS('Census Data'!W:W,'Census Data'!$A:$A,$A248),SUMIFS('Census Data'!X:X,'Census Data'!$A:$A,$A248))/SUMIFS('Census Data'!$F:$F,'Census Data'!$A:$A,$A248)</f>
        <v>8.0801104972375692E-2</v>
      </c>
      <c r="K248" s="16">
        <f t="shared" si="7"/>
        <v>0.91919889502762431</v>
      </c>
      <c r="L248" s="19">
        <f>'EPA Data'!D249/SUM('EPA Data'!D:D)</f>
        <v>1.6548915564603368E-7</v>
      </c>
      <c r="M248" s="19">
        <f>'EPA Data'!E249/SUM('EPA Data'!E:E)</f>
        <v>5.3820612549897194E-7</v>
      </c>
      <c r="N248" s="19">
        <f>'EPA Data'!F249/SUM('EPA Data'!F:F)</f>
        <v>6.8859991498085088E-7</v>
      </c>
      <c r="O248" s="19">
        <f>'EPA Data'!G249/SUM('EPA Data'!G:G)</f>
        <v>1.6297031685705186E-7</v>
      </c>
      <c r="P248" s="19">
        <f>'EPA Data'!H249/SUM('EPA Data'!H:H)</f>
        <v>3.6181133200799773E-7</v>
      </c>
      <c r="Q248" s="19">
        <f>'EPA Data'!I249/SUM('EPA Data'!I:I)</f>
        <v>3.701065011012479E-7</v>
      </c>
      <c r="R248" s="19">
        <f>'EPA Data'!J249/SUM('EPA Data'!J:J)</f>
        <v>1.5137184065172297E-7</v>
      </c>
      <c r="S248" s="19">
        <f>'EPA Data'!K249/SUM('EPA Data'!K:K)</f>
        <v>8.4734685979967773E-7</v>
      </c>
      <c r="T248" s="19">
        <f>'EPA Data'!L249/SUM('EPA Data'!L:L)</f>
        <v>5.3265422116223525E-7</v>
      </c>
      <c r="U248" s="19">
        <f>'EPA Data'!M249/SUM('EPA Data'!M:M)</f>
        <v>1.1930903820725841E-7</v>
      </c>
      <c r="V248" s="19">
        <f>'EPA Data'!N249/SUM('EPA Data'!N:N)</f>
        <v>1.916091258905173E-7</v>
      </c>
      <c r="W248" s="19">
        <f>'EPA Data'!O249/SUM('EPA Data'!O:O)</f>
        <v>1.7341170147736034E-7</v>
      </c>
      <c r="X248" s="19">
        <f>'EPA Data'!P249/SUM('EPA Data'!P:P)</f>
        <v>1.4829815004882497E-6</v>
      </c>
    </row>
    <row r="249" spans="1:24" x14ac:dyDescent="0.35">
      <c r="A249" s="13" t="s">
        <v>496</v>
      </c>
      <c r="B249" s="13" t="s">
        <v>434</v>
      </c>
      <c r="C249" s="18" t="s">
        <v>497</v>
      </c>
      <c r="D249" s="14">
        <f>SUMIFS('Census Data'!G:G,'Census Data'!$A:$A,$A249)/SUMIFS('Census Data'!$F:$F,'Census Data'!$A:$A,$A249)</f>
        <v>0.50769665301511091</v>
      </c>
      <c r="E249" s="16">
        <f>SUMIFS('Census Data'!H:H,'Census Data'!$A:$A,$A249)/SUMIFS('Census Data'!$F:$F,'Census Data'!$A:$A,$A249)</f>
        <v>0.49230334698488915</v>
      </c>
      <c r="F249" s="14">
        <f>SUM(SUMIFS('Census Data'!I:I,'Census Data'!$A:$A,$A249),SUMIFS('Census Data'!J:J,'Census Data'!$A:$A,$A249))/SUMIFS('Census Data'!$F:$F,'Census Data'!$A:$A,$A249)</f>
        <v>0.94605281739867253</v>
      </c>
      <c r="G249" s="14">
        <f>SUM(SUMIFS('Census Data'!K:K,'Census Data'!$A:$A,$A249),SUMIFS('Census Data'!L:L,'Census Data'!$A:$A,$A249))/SUMIFS('Census Data'!$F:$F,'Census Data'!$A:$A,$A249)</f>
        <v>9.1794944216918514E-3</v>
      </c>
      <c r="H249" s="14">
        <f>SUM(SUMIFS('Census Data'!O:O,'Census Data'!$A:$A,$A249),SUMIFS('Census Data'!P:P,'Census Data'!$A:$A,$A249))/SUMIFS('Census Data'!$F:$F,'Census Data'!$A:$A,$A249)</f>
        <v>7.6260415195593843E-3</v>
      </c>
      <c r="I249" s="16">
        <f t="shared" si="6"/>
        <v>3.7141646660076244E-2</v>
      </c>
      <c r="J249" s="14">
        <f>SUM(SUMIFS('Census Data'!W:W,'Census Data'!$A:$A,$A249),SUMIFS('Census Data'!X:X,'Census Data'!$A:$A,$A249))/SUMIFS('Census Data'!$F:$F,'Census Data'!$A:$A,$A249)</f>
        <v>0.19700607258861744</v>
      </c>
      <c r="K249" s="16">
        <f t="shared" si="7"/>
        <v>0.80299392741138254</v>
      </c>
      <c r="L249" s="19">
        <f>'EPA Data'!D250/SUM('EPA Data'!D:D)</f>
        <v>2.498273196983872E-6</v>
      </c>
      <c r="M249" s="19">
        <f>'EPA Data'!E250/SUM('EPA Data'!E:E)</f>
        <v>8.5080121222438746E-6</v>
      </c>
      <c r="N249" s="19">
        <f>'EPA Data'!F250/SUM('EPA Data'!F:F)</f>
        <v>1.0209217685251659E-5</v>
      </c>
      <c r="O249" s="19">
        <f>'EPA Data'!G250/SUM('EPA Data'!G:G)</f>
        <v>2.9334416804816477E-6</v>
      </c>
      <c r="P249" s="19">
        <f>'EPA Data'!H250/SUM('EPA Data'!H:H)</f>
        <v>6.4444170209708514E-6</v>
      </c>
      <c r="Q249" s="19">
        <f>'EPA Data'!I250/SUM('EPA Data'!I:I)</f>
        <v>5.8514834491120102E-6</v>
      </c>
      <c r="R249" s="19">
        <f>'EPA Data'!J250/SUM('EPA Data'!J:J)</f>
        <v>2.533833745084747E-6</v>
      </c>
      <c r="S249" s="19">
        <f>'EPA Data'!K250/SUM('EPA Data'!K:K)</f>
        <v>1.3098809066121554E-5</v>
      </c>
      <c r="T249" s="19">
        <f>'EPA Data'!L250/SUM('EPA Data'!L:L)</f>
        <v>7.6007760622159433E-6</v>
      </c>
      <c r="U249" s="19">
        <f>'EPA Data'!M250/SUM('EPA Data'!M:M)</f>
        <v>2.0679003834187557E-6</v>
      </c>
      <c r="V249" s="19">
        <f>'EPA Data'!N250/SUM('EPA Data'!N:N)</f>
        <v>3.6441598487634433E-6</v>
      </c>
      <c r="W249" s="19">
        <f>'EPA Data'!O250/SUM('EPA Data'!O:O)</f>
        <v>2.8220353319126926E-6</v>
      </c>
      <c r="X249" s="19">
        <f>'EPA Data'!P250/SUM('EPA Data'!P:P)</f>
        <v>2.469270607427957E-5</v>
      </c>
    </row>
    <row r="250" spans="1:24" x14ac:dyDescent="0.35">
      <c r="A250" s="13" t="s">
        <v>498</v>
      </c>
      <c r="B250" s="13" t="s">
        <v>434</v>
      </c>
      <c r="C250" s="18" t="s">
        <v>352</v>
      </c>
      <c r="D250" s="14">
        <f>SUMIFS('Census Data'!G:G,'Census Data'!$A:$A,$A250)/SUMIFS('Census Data'!$F:$F,'Census Data'!$A:$A,$A250)</f>
        <v>0.5379440258342304</v>
      </c>
      <c r="E250" s="16">
        <f>SUMIFS('Census Data'!H:H,'Census Data'!$A:$A,$A250)/SUMIFS('Census Data'!$F:$F,'Census Data'!$A:$A,$A250)</f>
        <v>0.46205597416576966</v>
      </c>
      <c r="F250" s="14">
        <f>SUM(SUMIFS('Census Data'!I:I,'Census Data'!$A:$A,$A250),SUMIFS('Census Data'!J:J,'Census Data'!$A:$A,$A250))/SUMIFS('Census Data'!$F:$F,'Census Data'!$A:$A,$A250)</f>
        <v>0.92438105489773947</v>
      </c>
      <c r="G250" s="14">
        <f>SUM(SUMIFS('Census Data'!K:K,'Census Data'!$A:$A,$A250),SUMIFS('Census Data'!L:L,'Census Data'!$A:$A,$A250))/SUMIFS('Census Data'!$F:$F,'Census Data'!$A:$A,$A250)</f>
        <v>8.8805166846071051E-3</v>
      </c>
      <c r="H250" s="14">
        <f>SUM(SUMIFS('Census Data'!O:O,'Census Data'!$A:$A,$A250),SUMIFS('Census Data'!P:P,'Census Data'!$A:$A,$A250))/SUMIFS('Census Data'!$F:$F,'Census Data'!$A:$A,$A250)</f>
        <v>9.8223896663078587E-3</v>
      </c>
      <c r="I250" s="16">
        <f t="shared" si="6"/>
        <v>5.6916038751345543E-2</v>
      </c>
      <c r="J250" s="14">
        <f>SUM(SUMIFS('Census Data'!W:W,'Census Data'!$A:$A,$A250),SUMIFS('Census Data'!X:X,'Census Data'!$A:$A,$A250))/SUMIFS('Census Data'!$F:$F,'Census Data'!$A:$A,$A250)</f>
        <v>0.35818083961248653</v>
      </c>
      <c r="K250" s="16">
        <f t="shared" si="7"/>
        <v>0.64181916038751341</v>
      </c>
      <c r="L250" s="19">
        <f>'EPA Data'!D251/SUM('EPA Data'!D:D)</f>
        <v>1.4548297102293543E-6</v>
      </c>
      <c r="M250" s="19">
        <f>'EPA Data'!E251/SUM('EPA Data'!E:E)</f>
        <v>3.1512644592689246E-6</v>
      </c>
      <c r="N250" s="19">
        <f>'EPA Data'!F251/SUM('EPA Data'!F:F)</f>
        <v>4.7687598073902581E-6</v>
      </c>
      <c r="O250" s="19">
        <f>'EPA Data'!G251/SUM('EPA Data'!G:G)</f>
        <v>1.9701767890450717E-6</v>
      </c>
      <c r="P250" s="19">
        <f>'EPA Data'!H251/SUM('EPA Data'!H:H)</f>
        <v>2.4884517383815308E-6</v>
      </c>
      <c r="Q250" s="19">
        <f>'EPA Data'!I251/SUM('EPA Data'!I:I)</f>
        <v>4.8233295618408988E-6</v>
      </c>
      <c r="R250" s="19">
        <f>'EPA Data'!J251/SUM('EPA Data'!J:J)</f>
        <v>1.9881297658668539E-6</v>
      </c>
      <c r="S250" s="19">
        <f>'EPA Data'!K251/SUM('EPA Data'!K:K)</f>
        <v>5.1179209912261004E-6</v>
      </c>
      <c r="T250" s="19">
        <f>'EPA Data'!L251/SUM('EPA Data'!L:L)</f>
        <v>4.1737811859511346E-6</v>
      </c>
      <c r="U250" s="19">
        <f>'EPA Data'!M251/SUM('EPA Data'!M:M)</f>
        <v>1.4849117206306689E-6</v>
      </c>
      <c r="V250" s="19">
        <f>'EPA Data'!N251/SUM('EPA Data'!N:N)</f>
        <v>1.3786431114830151E-6</v>
      </c>
      <c r="W250" s="19">
        <f>'EPA Data'!O251/SUM('EPA Data'!O:O)</f>
        <v>1.7716311369847488E-6</v>
      </c>
      <c r="X250" s="19">
        <f>'EPA Data'!P251/SUM('EPA Data'!P:P)</f>
        <v>5.9071407820912971E-6</v>
      </c>
    </row>
    <row r="251" spans="1:24" x14ac:dyDescent="0.35">
      <c r="A251" s="13" t="s">
        <v>499</v>
      </c>
      <c r="B251" s="13" t="s">
        <v>434</v>
      </c>
      <c r="C251" s="18" t="s">
        <v>500</v>
      </c>
      <c r="D251" s="14">
        <f>SUMIFS('Census Data'!G:G,'Census Data'!$A:$A,$A251)/SUMIFS('Census Data'!$F:$F,'Census Data'!$A:$A,$A251)</f>
        <v>0.50669518485899667</v>
      </c>
      <c r="E251" s="16">
        <f>SUMIFS('Census Data'!H:H,'Census Data'!$A:$A,$A251)/SUMIFS('Census Data'!$F:$F,'Census Data'!$A:$A,$A251)</f>
        <v>0.49330481514100327</v>
      </c>
      <c r="F251" s="14">
        <f>SUM(SUMIFS('Census Data'!I:I,'Census Data'!$A:$A,$A251),SUMIFS('Census Data'!J:J,'Census Data'!$A:$A,$A251))/SUMIFS('Census Data'!$F:$F,'Census Data'!$A:$A,$A251)</f>
        <v>0.88259611409673422</v>
      </c>
      <c r="G251" s="14">
        <f>SUM(SUMIFS('Census Data'!K:K,'Census Data'!$A:$A,$A251),SUMIFS('Census Data'!L:L,'Census Data'!$A:$A,$A251))/SUMIFS('Census Data'!$F:$F,'Census Data'!$A:$A,$A251)</f>
        <v>7.1714866006434563E-3</v>
      </c>
      <c r="H251" s="14">
        <f>SUM(SUMIFS('Census Data'!O:O,'Census Data'!$A:$A,$A251),SUMIFS('Census Data'!P:P,'Census Data'!$A:$A,$A251))/SUMIFS('Census Data'!$F:$F,'Census Data'!$A:$A,$A251)</f>
        <v>7.4770386613225012E-3</v>
      </c>
      <c r="I251" s="16">
        <f t="shared" si="6"/>
        <v>0.10275536064129975</v>
      </c>
      <c r="J251" s="14">
        <f>SUM(SUMIFS('Census Data'!W:W,'Census Data'!$A:$A,$A251),SUMIFS('Census Data'!X:X,'Census Data'!$A:$A,$A251))/SUMIFS('Census Data'!$F:$F,'Census Data'!$A:$A,$A251)</f>
        <v>0.12622894836170173</v>
      </c>
      <c r="K251" s="16">
        <f t="shared" si="7"/>
        <v>0.87377105163829827</v>
      </c>
      <c r="L251" s="19">
        <f>'EPA Data'!D252/SUM('EPA Data'!D:D)</f>
        <v>1.2477739945347945E-5</v>
      </c>
      <c r="M251" s="19">
        <f>'EPA Data'!E252/SUM('EPA Data'!E:E)</f>
        <v>1.6263169434696399E-5</v>
      </c>
      <c r="N251" s="19">
        <f>'EPA Data'!F252/SUM('EPA Data'!F:F)</f>
        <v>2.8040871974947165E-5</v>
      </c>
      <c r="O251" s="19">
        <f>'EPA Data'!G252/SUM('EPA Data'!G:G)</f>
        <v>1.1224481378047983E-5</v>
      </c>
      <c r="P251" s="19">
        <f>'EPA Data'!H252/SUM('EPA Data'!H:H)</f>
        <v>9.5919500141767198E-6</v>
      </c>
      <c r="Q251" s="19">
        <f>'EPA Data'!I252/SUM('EPA Data'!I:I)</f>
        <v>2.6879917533888393E-5</v>
      </c>
      <c r="R251" s="19">
        <f>'EPA Data'!J252/SUM('EPA Data'!J:J)</f>
        <v>2.0134758245341E-5</v>
      </c>
      <c r="S251" s="19">
        <f>'EPA Data'!K252/SUM('EPA Data'!K:K)</f>
        <v>4.4024763666180996E-5</v>
      </c>
      <c r="T251" s="19">
        <f>'EPA Data'!L252/SUM('EPA Data'!L:L)</f>
        <v>2.0000540404862638E-5</v>
      </c>
      <c r="U251" s="19">
        <f>'EPA Data'!M252/SUM('EPA Data'!M:M)</f>
        <v>1.1426249094826736E-5</v>
      </c>
      <c r="V251" s="19">
        <f>'EPA Data'!N252/SUM('EPA Data'!N:N)</f>
        <v>4.3906561429959232E-6</v>
      </c>
      <c r="W251" s="19">
        <f>'EPA Data'!O252/SUM('EPA Data'!O:O)</f>
        <v>8.5167952862325609E-6</v>
      </c>
      <c r="X251" s="19">
        <f>'EPA Data'!P252/SUM('EPA Data'!P:P)</f>
        <v>2.0807852437199132E-5</v>
      </c>
    </row>
    <row r="252" spans="1:24" x14ac:dyDescent="0.35">
      <c r="A252" s="13" t="s">
        <v>501</v>
      </c>
      <c r="B252" s="13" t="s">
        <v>434</v>
      </c>
      <c r="C252" s="18" t="s">
        <v>502</v>
      </c>
      <c r="D252" s="14">
        <f>SUMIFS('Census Data'!G:G,'Census Data'!$A:$A,$A252)/SUMIFS('Census Data'!$F:$F,'Census Data'!$A:$A,$A252)</f>
        <v>0.50062661178475742</v>
      </c>
      <c r="E252" s="16">
        <f>SUMIFS('Census Data'!H:H,'Census Data'!$A:$A,$A252)/SUMIFS('Census Data'!$F:$F,'Census Data'!$A:$A,$A252)</f>
        <v>0.49937338821524252</v>
      </c>
      <c r="F252" s="14">
        <f>SUM(SUMIFS('Census Data'!I:I,'Census Data'!$A:$A,$A252),SUMIFS('Census Data'!J:J,'Census Data'!$A:$A,$A252))/SUMIFS('Census Data'!$F:$F,'Census Data'!$A:$A,$A252)</f>
        <v>0.92364526532135438</v>
      </c>
      <c r="G252" s="14">
        <f>SUM(SUMIFS('Census Data'!K:K,'Census Data'!$A:$A,$A252),SUMIFS('Census Data'!L:L,'Census Data'!$A:$A,$A252))/SUMIFS('Census Data'!$F:$F,'Census Data'!$A:$A,$A252)</f>
        <v>1.2359569336682689E-2</v>
      </c>
      <c r="H252" s="14">
        <f>SUM(SUMIFS('Census Data'!O:O,'Census Data'!$A:$A,$A252),SUMIFS('Census Data'!P:P,'Census Data'!$A:$A,$A252))/SUMIFS('Census Data'!$F:$F,'Census Data'!$A:$A,$A252)</f>
        <v>2.36775706400352E-2</v>
      </c>
      <c r="I252" s="16">
        <f t="shared" si="6"/>
        <v>4.031759470192775E-2</v>
      </c>
      <c r="J252" s="14">
        <f>SUM(SUMIFS('Census Data'!W:W,'Census Data'!$A:$A,$A252),SUMIFS('Census Data'!X:X,'Census Data'!$A:$A,$A252))/SUMIFS('Census Data'!$F:$F,'Census Data'!$A:$A,$A252)</f>
        <v>0.1241861009151317</v>
      </c>
      <c r="K252" s="16">
        <f t="shared" si="7"/>
        <v>0.87581389908486829</v>
      </c>
      <c r="L252" s="19">
        <f>'EPA Data'!D253/SUM('EPA Data'!D:D)</f>
        <v>8.2903098987252127E-5</v>
      </c>
      <c r="M252" s="19">
        <f>'EPA Data'!E253/SUM('EPA Data'!E:E)</f>
        <v>1.6476217464360054E-4</v>
      </c>
      <c r="N252" s="19">
        <f>'EPA Data'!F253/SUM('EPA Data'!F:F)</f>
        <v>1.907859415307134E-4</v>
      </c>
      <c r="O252" s="19">
        <f>'EPA Data'!G253/SUM('EPA Data'!G:G)</f>
        <v>1.4475952582413879E-4</v>
      </c>
      <c r="P252" s="19">
        <f>'EPA Data'!H253/SUM('EPA Data'!H:H)</f>
        <v>1.4639342095290635E-4</v>
      </c>
      <c r="Q252" s="19">
        <f>'EPA Data'!I253/SUM('EPA Data'!I:I)</f>
        <v>2.0704178086469442E-4</v>
      </c>
      <c r="R252" s="19">
        <f>'EPA Data'!J253/SUM('EPA Data'!J:J)</f>
        <v>1.2594982308169209E-4</v>
      </c>
      <c r="S252" s="19">
        <f>'EPA Data'!K253/SUM('EPA Data'!K:K)</f>
        <v>2.660982793061607E-4</v>
      </c>
      <c r="T252" s="19">
        <f>'EPA Data'!L253/SUM('EPA Data'!L:L)</f>
        <v>1.7378781438879518E-4</v>
      </c>
      <c r="U252" s="19">
        <f>'EPA Data'!M253/SUM('EPA Data'!M:M)</f>
        <v>1.0299760790193382E-4</v>
      </c>
      <c r="V252" s="19">
        <f>'EPA Data'!N253/SUM('EPA Data'!N:N)</f>
        <v>9.8991695026650993E-5</v>
      </c>
      <c r="W252" s="19">
        <f>'EPA Data'!O253/SUM('EPA Data'!O:O)</f>
        <v>8.1410595366487848E-5</v>
      </c>
      <c r="X252" s="19">
        <f>'EPA Data'!P253/SUM('EPA Data'!P:P)</f>
        <v>3.0536180099571846E-4</v>
      </c>
    </row>
    <row r="253" spans="1:24" x14ac:dyDescent="0.35">
      <c r="A253" s="13" t="s">
        <v>503</v>
      </c>
      <c r="B253" s="13" t="s">
        <v>434</v>
      </c>
      <c r="C253" s="18" t="s">
        <v>504</v>
      </c>
      <c r="D253" s="14">
        <f>SUMIFS('Census Data'!G:G,'Census Data'!$A:$A,$A253)/SUMIFS('Census Data'!$F:$F,'Census Data'!$A:$A,$A253)</f>
        <v>0.52634109485541591</v>
      </c>
      <c r="E253" s="16">
        <f>SUMIFS('Census Data'!H:H,'Census Data'!$A:$A,$A253)/SUMIFS('Census Data'!$F:$F,'Census Data'!$A:$A,$A253)</f>
        <v>0.47365890514458409</v>
      </c>
      <c r="F253" s="14">
        <f>SUM(SUMIFS('Census Data'!I:I,'Census Data'!$A:$A,$A253),SUMIFS('Census Data'!J:J,'Census Data'!$A:$A,$A253))/SUMIFS('Census Data'!$F:$F,'Census Data'!$A:$A,$A253)</f>
        <v>0.90019918950477373</v>
      </c>
      <c r="G253" s="14">
        <f>SUM(SUMIFS('Census Data'!K:K,'Census Data'!$A:$A,$A253),SUMIFS('Census Data'!L:L,'Census Data'!$A:$A,$A253))/SUMIFS('Census Data'!$F:$F,'Census Data'!$A:$A,$A253)</f>
        <v>2.1910845525104746E-2</v>
      </c>
      <c r="H253" s="14">
        <f>SUM(SUMIFS('Census Data'!O:O,'Census Data'!$A:$A,$A253),SUMIFS('Census Data'!P:P,'Census Data'!$A:$A,$A253))/SUMIFS('Census Data'!$F:$F,'Census Data'!$A:$A,$A253)</f>
        <v>1.4561439659317261E-2</v>
      </c>
      <c r="I253" s="16">
        <f t="shared" si="6"/>
        <v>6.3328525310804351E-2</v>
      </c>
      <c r="J253" s="14">
        <f>SUM(SUMIFS('Census Data'!W:W,'Census Data'!$A:$A,$A253),SUMIFS('Census Data'!X:X,'Census Data'!$A:$A,$A253))/SUMIFS('Census Data'!$F:$F,'Census Data'!$A:$A,$A253)</f>
        <v>0.38828216223641732</v>
      </c>
      <c r="K253" s="16">
        <f t="shared" si="7"/>
        <v>0.61171783776358268</v>
      </c>
      <c r="L253" s="19">
        <f>'EPA Data'!D254/SUM('EPA Data'!D:D)</f>
        <v>2.0523021802343525E-6</v>
      </c>
      <c r="M253" s="19">
        <f>'EPA Data'!E254/SUM('EPA Data'!E:E)</f>
        <v>5.0891011022301017E-6</v>
      </c>
      <c r="N253" s="19">
        <f>'EPA Data'!F254/SUM('EPA Data'!F:F)</f>
        <v>8.8503562801401507E-6</v>
      </c>
      <c r="O253" s="19">
        <f>'EPA Data'!G254/SUM('EPA Data'!G:G)</f>
        <v>1.9669861584787404E-6</v>
      </c>
      <c r="P253" s="19">
        <f>'EPA Data'!H254/SUM('EPA Data'!H:H)</f>
        <v>3.7111875763680934E-6</v>
      </c>
      <c r="Q253" s="19">
        <f>'EPA Data'!I254/SUM('EPA Data'!I:I)</f>
        <v>5.4974675820043078E-6</v>
      </c>
      <c r="R253" s="19">
        <f>'EPA Data'!J254/SUM('EPA Data'!J:J)</f>
        <v>1.9318838390869399E-6</v>
      </c>
      <c r="S253" s="19">
        <f>'EPA Data'!K254/SUM('EPA Data'!K:K)</f>
        <v>9.4573667359256728E-6</v>
      </c>
      <c r="T253" s="19">
        <f>'EPA Data'!L254/SUM('EPA Data'!L:L)</f>
        <v>7.2849114731486059E-6</v>
      </c>
      <c r="U253" s="19">
        <f>'EPA Data'!M254/SUM('EPA Data'!M:M)</f>
        <v>1.4763357421914678E-6</v>
      </c>
      <c r="V253" s="19">
        <f>'EPA Data'!N254/SUM('EPA Data'!N:N)</f>
        <v>1.7793298991968024E-6</v>
      </c>
      <c r="W253" s="19">
        <f>'EPA Data'!O254/SUM('EPA Data'!O:O)</f>
        <v>2.2214932299771492E-6</v>
      </c>
      <c r="X253" s="19">
        <f>'EPA Data'!P254/SUM('EPA Data'!P:P)</f>
        <v>1.4535253093749204E-5</v>
      </c>
    </row>
    <row r="254" spans="1:24" x14ac:dyDescent="0.35">
      <c r="A254" s="13" t="s">
        <v>505</v>
      </c>
      <c r="B254" s="13" t="s">
        <v>434</v>
      </c>
      <c r="C254" s="18" t="s">
        <v>255</v>
      </c>
      <c r="D254" s="14">
        <f>SUMIFS('Census Data'!G:G,'Census Data'!$A:$A,$A254)/SUMIFS('Census Data'!$F:$F,'Census Data'!$A:$A,$A254)</f>
        <v>0.58724004229820237</v>
      </c>
      <c r="E254" s="16">
        <f>SUMIFS('Census Data'!H:H,'Census Data'!$A:$A,$A254)/SUMIFS('Census Data'!$F:$F,'Census Data'!$A:$A,$A254)</f>
        <v>0.41275995770179769</v>
      </c>
      <c r="F254" s="14">
        <f>SUM(SUMIFS('Census Data'!I:I,'Census Data'!$A:$A,$A254),SUMIFS('Census Data'!J:J,'Census Data'!$A:$A,$A254))/SUMIFS('Census Data'!$F:$F,'Census Data'!$A:$A,$A254)</f>
        <v>0.89689813182939726</v>
      </c>
      <c r="G254" s="14">
        <f>SUM(SUMIFS('Census Data'!K:K,'Census Data'!$A:$A,$A254),SUMIFS('Census Data'!L:L,'Census Data'!$A:$A,$A254))/SUMIFS('Census Data'!$F:$F,'Census Data'!$A:$A,$A254)</f>
        <v>5.3930207966161436E-2</v>
      </c>
      <c r="H254" s="14">
        <f>SUM(SUMIFS('Census Data'!O:O,'Census Data'!$A:$A,$A254),SUMIFS('Census Data'!P:P,'Census Data'!$A:$A,$A254))/SUMIFS('Census Data'!$F:$F,'Census Data'!$A:$A,$A254)</f>
        <v>1.075079309129362E-2</v>
      </c>
      <c r="I254" s="16">
        <f t="shared" si="6"/>
        <v>3.8420867113147628E-2</v>
      </c>
      <c r="J254" s="14">
        <f>SUM(SUMIFS('Census Data'!W:W,'Census Data'!$A:$A,$A254),SUMIFS('Census Data'!X:X,'Census Data'!$A:$A,$A254))/SUMIFS('Census Data'!$F:$F,'Census Data'!$A:$A,$A254)</f>
        <v>0.14663376806485726</v>
      </c>
      <c r="K254" s="16">
        <f t="shared" si="7"/>
        <v>0.85336623193514272</v>
      </c>
      <c r="L254" s="19">
        <f>'EPA Data'!D255/SUM('EPA Data'!D:D)</f>
        <v>1.8133913921870501E-6</v>
      </c>
      <c r="M254" s="19">
        <f>'EPA Data'!E255/SUM('EPA Data'!E:E)</f>
        <v>4.3318680559644502E-6</v>
      </c>
      <c r="N254" s="19">
        <f>'EPA Data'!F255/SUM('EPA Data'!F:F)</f>
        <v>4.8927351796343137E-6</v>
      </c>
      <c r="O254" s="19">
        <f>'EPA Data'!G255/SUM('EPA Data'!G:G)</f>
        <v>2.1031880351012767E-6</v>
      </c>
      <c r="P254" s="19">
        <f>'EPA Data'!H255/SUM('EPA Data'!H:H)</f>
        <v>3.1078563723751878E-6</v>
      </c>
      <c r="Q254" s="19">
        <f>'EPA Data'!I255/SUM('EPA Data'!I:I)</f>
        <v>3.35972444797285E-6</v>
      </c>
      <c r="R254" s="19">
        <f>'EPA Data'!J255/SUM('EPA Data'!J:J)</f>
        <v>1.7167946661818334E-6</v>
      </c>
      <c r="S254" s="19">
        <f>'EPA Data'!K255/SUM('EPA Data'!K:K)</f>
        <v>5.7964840517625628E-6</v>
      </c>
      <c r="T254" s="19">
        <f>'EPA Data'!L255/SUM('EPA Data'!L:L)</f>
        <v>3.7415952458792099E-6</v>
      </c>
      <c r="U254" s="19">
        <f>'EPA Data'!M255/SUM('EPA Data'!M:M)</f>
        <v>1.6115479210351165E-6</v>
      </c>
      <c r="V254" s="19">
        <f>'EPA Data'!N255/SUM('EPA Data'!N:N)</f>
        <v>1.9615330046319519E-6</v>
      </c>
      <c r="W254" s="19">
        <f>'EPA Data'!O255/SUM('EPA Data'!O:O)</f>
        <v>1.4645889918457386E-6</v>
      </c>
      <c r="X254" s="19">
        <f>'EPA Data'!P255/SUM('EPA Data'!P:P)</f>
        <v>1.01824109775183E-5</v>
      </c>
    </row>
    <row r="255" spans="1:24" x14ac:dyDescent="0.35">
      <c r="A255" s="13" t="s">
        <v>506</v>
      </c>
      <c r="B255" s="13" t="s">
        <v>434</v>
      </c>
      <c r="C255" s="18" t="s">
        <v>259</v>
      </c>
      <c r="D255" s="14">
        <f>SUMIFS('Census Data'!G:G,'Census Data'!$A:$A,$A255)/SUMIFS('Census Data'!$F:$F,'Census Data'!$A:$A,$A255)</f>
        <v>0.56412518573551262</v>
      </c>
      <c r="E255" s="16">
        <f>SUMIFS('Census Data'!H:H,'Census Data'!$A:$A,$A255)/SUMIFS('Census Data'!$F:$F,'Census Data'!$A:$A,$A255)</f>
        <v>0.43587481426448738</v>
      </c>
      <c r="F255" s="14">
        <f>SUM(SUMIFS('Census Data'!I:I,'Census Data'!$A:$A,$A255),SUMIFS('Census Data'!J:J,'Census Data'!$A:$A,$A255))/SUMIFS('Census Data'!$F:$F,'Census Data'!$A:$A,$A255)</f>
        <v>0.91289004457652301</v>
      </c>
      <c r="G255" s="14">
        <f>SUM(SUMIFS('Census Data'!K:K,'Census Data'!$A:$A,$A255),SUMIFS('Census Data'!L:L,'Census Data'!$A:$A,$A255))/SUMIFS('Census Data'!$F:$F,'Census Data'!$A:$A,$A255)</f>
        <v>4.2069093610698369E-2</v>
      </c>
      <c r="H255" s="14">
        <f>SUM(SUMIFS('Census Data'!O:O,'Census Data'!$A:$A,$A255),SUMIFS('Census Data'!P:P,'Census Data'!$A:$A,$A255))/SUMIFS('Census Data'!$F:$F,'Census Data'!$A:$A,$A255)</f>
        <v>9.7046805349182766E-3</v>
      </c>
      <c r="I255" s="16">
        <f t="shared" si="6"/>
        <v>3.5336181277860423E-2</v>
      </c>
      <c r="J255" s="14">
        <f>SUM(SUMIFS('Census Data'!W:W,'Census Data'!$A:$A,$A255),SUMIFS('Census Data'!X:X,'Census Data'!$A:$A,$A255))/SUMIFS('Census Data'!$F:$F,'Census Data'!$A:$A,$A255)</f>
        <v>0.16358655274888559</v>
      </c>
      <c r="K255" s="16">
        <f t="shared" si="7"/>
        <v>0.83641344725111444</v>
      </c>
      <c r="L255" s="19">
        <f>'EPA Data'!D256/SUM('EPA Data'!D:D)</f>
        <v>6.4824965013673041E-6</v>
      </c>
      <c r="M255" s="19">
        <f>'EPA Data'!E256/SUM('EPA Data'!E:E)</f>
        <v>1.9263060895877572E-5</v>
      </c>
      <c r="N255" s="19">
        <f>'EPA Data'!F256/SUM('EPA Data'!F:F)</f>
        <v>2.0847663076360799E-5</v>
      </c>
      <c r="O255" s="19">
        <f>'EPA Data'!G256/SUM('EPA Data'!G:G)</f>
        <v>8.1203987646410315E-6</v>
      </c>
      <c r="P255" s="19">
        <f>'EPA Data'!H256/SUM('EPA Data'!H:H)</f>
        <v>1.5130850745497535E-5</v>
      </c>
      <c r="Q255" s="19">
        <f>'EPA Data'!I256/SUM('EPA Data'!I:I)</f>
        <v>1.1963507906163745E-5</v>
      </c>
      <c r="R255" s="19">
        <f>'EPA Data'!J256/SUM('EPA Data'!J:J)</f>
        <v>8.3309149738050567E-6</v>
      </c>
      <c r="S255" s="19">
        <f>'EPA Data'!K256/SUM('EPA Data'!K:K)</f>
        <v>3.1457995249321203E-5</v>
      </c>
      <c r="T255" s="19">
        <f>'EPA Data'!L256/SUM('EPA Data'!L:L)</f>
        <v>1.4109221039418439E-5</v>
      </c>
      <c r="U255" s="19">
        <f>'EPA Data'!M256/SUM('EPA Data'!M:M)</f>
        <v>5.4067600242718335E-6</v>
      </c>
      <c r="V255" s="19">
        <f>'EPA Data'!N256/SUM('EPA Data'!N:N)</f>
        <v>7.8659937098412923E-6</v>
      </c>
      <c r="W255" s="19">
        <f>'EPA Data'!O256/SUM('EPA Data'!O:O)</f>
        <v>5.9574964712709427E-6</v>
      </c>
      <c r="X255" s="19">
        <f>'EPA Data'!P256/SUM('EPA Data'!P:P)</f>
        <v>5.0583600492611162E-5</v>
      </c>
    </row>
    <row r="256" spans="1:24" x14ac:dyDescent="0.35">
      <c r="A256" s="13" t="s">
        <v>507</v>
      </c>
      <c r="B256" s="13" t="s">
        <v>434</v>
      </c>
      <c r="C256" s="18" t="s">
        <v>508</v>
      </c>
      <c r="D256" s="14">
        <f>SUMIFS('Census Data'!G:G,'Census Data'!$A:$A,$A256)/SUMIFS('Census Data'!$F:$F,'Census Data'!$A:$A,$A256)</f>
        <v>0.49640990071031305</v>
      </c>
      <c r="E256" s="16">
        <f>SUMIFS('Census Data'!H:H,'Census Data'!$A:$A,$A256)/SUMIFS('Census Data'!$F:$F,'Census Data'!$A:$A,$A256)</f>
        <v>0.50359009928968701</v>
      </c>
      <c r="F256" s="14">
        <f>SUM(SUMIFS('Census Data'!I:I,'Census Data'!$A:$A,$A256),SUMIFS('Census Data'!J:J,'Census Data'!$A:$A,$A256))/SUMIFS('Census Data'!$F:$F,'Census Data'!$A:$A,$A256)</f>
        <v>0.93842883382785502</v>
      </c>
      <c r="G256" s="14">
        <f>SUM(SUMIFS('Census Data'!K:K,'Census Data'!$A:$A,$A256),SUMIFS('Census Data'!L:L,'Census Data'!$A:$A,$A256))/SUMIFS('Census Data'!$F:$F,'Census Data'!$A:$A,$A256)</f>
        <v>9.5243600118171418E-3</v>
      </c>
      <c r="H256" s="14">
        <f>SUM(SUMIFS('Census Data'!O:O,'Census Data'!$A:$A,$A256),SUMIFS('Census Data'!P:P,'Census Data'!$A:$A,$A256))/SUMIFS('Census Data'!$F:$F,'Census Data'!$A:$A,$A256)</f>
        <v>1.0295043222483398E-2</v>
      </c>
      <c r="I256" s="16">
        <f t="shared" si="6"/>
        <v>4.1751762937844439E-2</v>
      </c>
      <c r="J256" s="14">
        <f>SUM(SUMIFS('Census Data'!W:W,'Census Data'!$A:$A,$A256),SUMIFS('Census Data'!X:X,'Census Data'!$A:$A,$A256))/SUMIFS('Census Data'!$F:$F,'Census Data'!$A:$A,$A256)</f>
        <v>0.14961530063067577</v>
      </c>
      <c r="K256" s="16">
        <f t="shared" si="7"/>
        <v>0.85038469936932426</v>
      </c>
      <c r="L256" s="19">
        <f>'EPA Data'!D257/SUM('EPA Data'!D:D)</f>
        <v>3.7678312911953517E-5</v>
      </c>
      <c r="M256" s="19">
        <f>'EPA Data'!E257/SUM('EPA Data'!E:E)</f>
        <v>5.3045151265342386E-5</v>
      </c>
      <c r="N256" s="19">
        <f>'EPA Data'!F257/SUM('EPA Data'!F:F)</f>
        <v>8.8464741456237335E-5</v>
      </c>
      <c r="O256" s="19">
        <f>'EPA Data'!G257/SUM('EPA Data'!G:G)</f>
        <v>4.5364336808885023E-5</v>
      </c>
      <c r="P256" s="19">
        <f>'EPA Data'!H257/SUM('EPA Data'!H:H)</f>
        <v>3.817055855445711E-5</v>
      </c>
      <c r="Q256" s="19">
        <f>'EPA Data'!I257/SUM('EPA Data'!I:I)</f>
        <v>1.0976557767900789E-4</v>
      </c>
      <c r="R256" s="19">
        <f>'EPA Data'!J257/SUM('EPA Data'!J:J)</f>
        <v>4.4339283799998906E-5</v>
      </c>
      <c r="S256" s="19">
        <f>'EPA Data'!K257/SUM('EPA Data'!K:K)</f>
        <v>8.1857942247253365E-5</v>
      </c>
      <c r="T256" s="19">
        <f>'EPA Data'!L257/SUM('EPA Data'!L:L)</f>
        <v>8.022893327244765E-5</v>
      </c>
      <c r="U256" s="19">
        <f>'EPA Data'!M257/SUM('EPA Data'!M:M)</f>
        <v>3.5235242479483775E-5</v>
      </c>
      <c r="V256" s="19">
        <f>'EPA Data'!N257/SUM('EPA Data'!N:N)</f>
        <v>1.8665402715414003E-5</v>
      </c>
      <c r="W256" s="19">
        <f>'EPA Data'!O257/SUM('EPA Data'!O:O)</f>
        <v>3.6302872029494925E-5</v>
      </c>
      <c r="X256" s="19">
        <f>'EPA Data'!P257/SUM('EPA Data'!P:P)</f>
        <v>7.3934865128047096E-5</v>
      </c>
    </row>
    <row r="257" spans="1:24" x14ac:dyDescent="0.35">
      <c r="A257" s="13" t="s">
        <v>509</v>
      </c>
      <c r="B257" s="13" t="s">
        <v>434</v>
      </c>
      <c r="C257" s="18" t="s">
        <v>510</v>
      </c>
      <c r="D257" s="14">
        <f>SUMIFS('Census Data'!G:G,'Census Data'!$A:$A,$A257)/SUMIFS('Census Data'!$F:$F,'Census Data'!$A:$A,$A257)</f>
        <v>0.50230414746543783</v>
      </c>
      <c r="E257" s="16">
        <f>SUMIFS('Census Data'!H:H,'Census Data'!$A:$A,$A257)/SUMIFS('Census Data'!$F:$F,'Census Data'!$A:$A,$A257)</f>
        <v>0.49769585253456222</v>
      </c>
      <c r="F257" s="14">
        <f>SUM(SUMIFS('Census Data'!I:I,'Census Data'!$A:$A,$A257),SUMIFS('Census Data'!J:J,'Census Data'!$A:$A,$A257))/SUMIFS('Census Data'!$F:$F,'Census Data'!$A:$A,$A257)</f>
        <v>0.9642857142857143</v>
      </c>
      <c r="G257" s="14">
        <f>SUM(SUMIFS('Census Data'!K:K,'Census Data'!$A:$A,$A257),SUMIFS('Census Data'!L:L,'Census Data'!$A:$A,$A257))/SUMIFS('Census Data'!$F:$F,'Census Data'!$A:$A,$A257)</f>
        <v>8.0645161290322578E-3</v>
      </c>
      <c r="H257" s="14">
        <f>SUM(SUMIFS('Census Data'!O:O,'Census Data'!$A:$A,$A257),SUMIFS('Census Data'!P:P,'Census Data'!$A:$A,$A257))/SUMIFS('Census Data'!$F:$F,'Census Data'!$A:$A,$A257)</f>
        <v>5.7603686635944703E-3</v>
      </c>
      <c r="I257" s="16">
        <f t="shared" si="6"/>
        <v>2.188940092165903E-2</v>
      </c>
      <c r="J257" s="14">
        <f>SUM(SUMIFS('Census Data'!W:W,'Census Data'!$A:$A,$A257),SUMIFS('Census Data'!X:X,'Census Data'!$A:$A,$A257))/SUMIFS('Census Data'!$F:$F,'Census Data'!$A:$A,$A257)</f>
        <v>5.7603686635944701E-2</v>
      </c>
      <c r="K257" s="16">
        <f t="shared" si="7"/>
        <v>0.94239631336405527</v>
      </c>
      <c r="L257" s="19">
        <f>'EPA Data'!D258/SUM('EPA Data'!D:D)</f>
        <v>1.0662763854060203E-7</v>
      </c>
      <c r="M257" s="19">
        <f>'EPA Data'!E258/SUM('EPA Data'!E:E)</f>
        <v>1.7146808450233482E-7</v>
      </c>
      <c r="N257" s="19">
        <f>'EPA Data'!F258/SUM('EPA Data'!F:F)</f>
        <v>3.218078055342758E-7</v>
      </c>
      <c r="O257" s="19">
        <f>'EPA Data'!G258/SUM('EPA Data'!G:G)</f>
        <v>1.1548268223968228E-7</v>
      </c>
      <c r="P257" s="19">
        <f>'EPA Data'!H258/SUM('EPA Data'!H:H)</f>
        <v>1.2691794062253694E-7</v>
      </c>
      <c r="Q257" s="19">
        <f>'EPA Data'!I258/SUM('EPA Data'!I:I)</f>
        <v>3.0839533612681142E-7</v>
      </c>
      <c r="R257" s="19">
        <f>'EPA Data'!J258/SUM('EPA Data'!J:J)</f>
        <v>1.1578172476560459E-7</v>
      </c>
      <c r="S257" s="19">
        <f>'EPA Data'!K258/SUM('EPA Data'!K:K)</f>
        <v>4.548549965785254E-7</v>
      </c>
      <c r="T257" s="19">
        <f>'EPA Data'!L258/SUM('EPA Data'!L:L)</f>
        <v>2.5691955103621618E-7</v>
      </c>
      <c r="U257" s="19">
        <f>'EPA Data'!M258/SUM('EPA Data'!M:M)</f>
        <v>7.9991774260541478E-8</v>
      </c>
      <c r="V257" s="19">
        <f>'EPA Data'!N258/SUM('EPA Data'!N:N)</f>
        <v>6.1006719217486494E-8</v>
      </c>
      <c r="W257" s="19">
        <f>'EPA Data'!O258/SUM('EPA Data'!O:O)</f>
        <v>1.0370105306204281E-7</v>
      </c>
      <c r="X257" s="19">
        <f>'EPA Data'!P258/SUM('EPA Data'!P:P)</f>
        <v>3.2102573453547961E-7</v>
      </c>
    </row>
    <row r="258" spans="1:24" x14ac:dyDescent="0.35">
      <c r="A258" s="13" t="s">
        <v>511</v>
      </c>
      <c r="B258" s="13" t="s">
        <v>434</v>
      </c>
      <c r="C258" s="18" t="s">
        <v>512</v>
      </c>
      <c r="D258" s="14">
        <f>SUMIFS('Census Data'!G:G,'Census Data'!$A:$A,$A258)/SUMIFS('Census Data'!$F:$F,'Census Data'!$A:$A,$A258)</f>
        <v>0.51681083113952608</v>
      </c>
      <c r="E258" s="16">
        <f>SUMIFS('Census Data'!H:H,'Census Data'!$A:$A,$A258)/SUMIFS('Census Data'!$F:$F,'Census Data'!$A:$A,$A258)</f>
        <v>0.48318916886047386</v>
      </c>
      <c r="F258" s="14">
        <f>SUM(SUMIFS('Census Data'!I:I,'Census Data'!$A:$A,$A258),SUMIFS('Census Data'!J:J,'Census Data'!$A:$A,$A258))/SUMIFS('Census Data'!$F:$F,'Census Data'!$A:$A,$A258)</f>
        <v>0.94561865362918396</v>
      </c>
      <c r="G258" s="14">
        <f>SUM(SUMIFS('Census Data'!K:K,'Census Data'!$A:$A,$A258),SUMIFS('Census Data'!L:L,'Census Data'!$A:$A,$A258))/SUMIFS('Census Data'!$F:$F,'Census Data'!$A:$A,$A258)</f>
        <v>7.9729221511846554E-3</v>
      </c>
      <c r="H258" s="14">
        <f>SUM(SUMIFS('Census Data'!O:O,'Census Data'!$A:$A,$A258),SUMIFS('Census Data'!P:P,'Census Data'!$A:$A,$A258))/SUMIFS('Census Data'!$F:$F,'Census Data'!$A:$A,$A258)</f>
        <v>7.4464084242196315E-3</v>
      </c>
      <c r="I258" s="16">
        <f t="shared" si="6"/>
        <v>3.8962015795411808E-2</v>
      </c>
      <c r="J258" s="14">
        <f>SUM(SUMIFS('Census Data'!W:W,'Census Data'!$A:$A,$A258),SUMIFS('Census Data'!X:X,'Census Data'!$A:$A,$A258))/SUMIFS('Census Data'!$F:$F,'Census Data'!$A:$A,$A258)</f>
        <v>0.16013538924407672</v>
      </c>
      <c r="K258" s="16">
        <f t="shared" si="7"/>
        <v>0.83986461075592334</v>
      </c>
      <c r="L258" s="19">
        <f>'EPA Data'!D259/SUM('EPA Data'!D:D)</f>
        <v>2.9238056850569639E-6</v>
      </c>
      <c r="M258" s="19">
        <f>'EPA Data'!E259/SUM('EPA Data'!E:E)</f>
        <v>5.0884065219810646E-6</v>
      </c>
      <c r="N258" s="19">
        <f>'EPA Data'!F259/SUM('EPA Data'!F:F)</f>
        <v>5.7854105682297322E-6</v>
      </c>
      <c r="O258" s="19">
        <f>'EPA Data'!G259/SUM('EPA Data'!G:G)</f>
        <v>2.0167883409861111E-6</v>
      </c>
      <c r="P258" s="19">
        <f>'EPA Data'!H259/SUM('EPA Data'!H:H)</f>
        <v>3.1322212889068703E-6</v>
      </c>
      <c r="Q258" s="19">
        <f>'EPA Data'!I259/SUM('EPA Data'!I:I)</f>
        <v>7.0968850602736232E-6</v>
      </c>
      <c r="R258" s="19">
        <f>'EPA Data'!J259/SUM('EPA Data'!J:J)</f>
        <v>3.8118836923397623E-6</v>
      </c>
      <c r="S258" s="19">
        <f>'EPA Data'!K259/SUM('EPA Data'!K:K)</f>
        <v>7.4652037135809515E-6</v>
      </c>
      <c r="T258" s="19">
        <f>'EPA Data'!L259/SUM('EPA Data'!L:L)</f>
        <v>7.1232940946635775E-6</v>
      </c>
      <c r="U258" s="19">
        <f>'EPA Data'!M259/SUM('EPA Data'!M:M)</f>
        <v>1.372054916642979E-6</v>
      </c>
      <c r="V258" s="19">
        <f>'EPA Data'!N259/SUM('EPA Data'!N:N)</f>
        <v>1.5260524992316898E-6</v>
      </c>
      <c r="W258" s="19">
        <f>'EPA Data'!O259/SUM('EPA Data'!O:O)</f>
        <v>2.5089263072832445E-6</v>
      </c>
      <c r="X258" s="19">
        <f>'EPA Data'!P259/SUM('EPA Data'!P:P)</f>
        <v>5.7747516235683673E-6</v>
      </c>
    </row>
    <row r="259" spans="1:24" x14ac:dyDescent="0.35">
      <c r="A259" s="13" t="s">
        <v>513</v>
      </c>
      <c r="B259" s="13" t="s">
        <v>434</v>
      </c>
      <c r="C259" s="18" t="s">
        <v>514</v>
      </c>
      <c r="D259" s="14">
        <f>SUMIFS('Census Data'!G:G,'Census Data'!$A:$A,$A259)/SUMIFS('Census Data'!$F:$F,'Census Data'!$A:$A,$A259)</f>
        <v>0.49854926689620488</v>
      </c>
      <c r="E259" s="16">
        <f>SUMIFS('Census Data'!H:H,'Census Data'!$A:$A,$A259)/SUMIFS('Census Data'!$F:$F,'Census Data'!$A:$A,$A259)</f>
        <v>0.50145073310379507</v>
      </c>
      <c r="F259" s="14">
        <f>SUM(SUMIFS('Census Data'!I:I,'Census Data'!$A:$A,$A259),SUMIFS('Census Data'!J:J,'Census Data'!$A:$A,$A259))/SUMIFS('Census Data'!$F:$F,'Census Data'!$A:$A,$A259)</f>
        <v>0.82138574026074507</v>
      </c>
      <c r="G259" s="14">
        <f>SUM(SUMIFS('Census Data'!K:K,'Census Data'!$A:$A,$A259),SUMIFS('Census Data'!L:L,'Census Data'!$A:$A,$A259))/SUMIFS('Census Data'!$F:$F,'Census Data'!$A:$A,$A259)</f>
        <v>5.918991063484081E-3</v>
      </c>
      <c r="H259" s="14">
        <f>SUM(SUMIFS('Census Data'!O:O,'Census Data'!$A:$A,$A259),SUMIFS('Census Data'!P:P,'Census Data'!$A:$A,$A259))/SUMIFS('Census Data'!$F:$F,'Census Data'!$A:$A,$A259)</f>
        <v>6.6153429533057371E-3</v>
      </c>
      <c r="I259" s="16">
        <f t="shared" ref="I259:I322" si="8">100%-SUM(F259:H259)</f>
        <v>0.1660799257224651</v>
      </c>
      <c r="J259" s="14">
        <f>SUM(SUMIFS('Census Data'!W:W,'Census Data'!$A:$A,$A259),SUMIFS('Census Data'!X:X,'Census Data'!$A:$A,$A259))/SUMIFS('Census Data'!$F:$F,'Census Data'!$A:$A,$A259)</f>
        <v>0.1207009942357538</v>
      </c>
      <c r="K259" s="16">
        <f t="shared" ref="K259:K322" si="9">100%-J259</f>
        <v>0.87929900576424624</v>
      </c>
      <c r="L259" s="19">
        <f>'EPA Data'!D260/SUM('EPA Data'!D:D)</f>
        <v>1.6537807679179551E-5</v>
      </c>
      <c r="M259" s="19">
        <f>'EPA Data'!E260/SUM('EPA Data'!E:E)</f>
        <v>1.5762700497939469E-5</v>
      </c>
      <c r="N259" s="19">
        <f>'EPA Data'!F260/SUM('EPA Data'!F:F)</f>
        <v>2.7225987244327549E-5</v>
      </c>
      <c r="O259" s="19">
        <f>'EPA Data'!G260/SUM('EPA Data'!G:G)</f>
        <v>9.4914996406847279E-6</v>
      </c>
      <c r="P259" s="19">
        <f>'EPA Data'!H260/SUM('EPA Data'!H:H)</f>
        <v>8.6795806778101819E-6</v>
      </c>
      <c r="Q259" s="19">
        <f>'EPA Data'!I260/SUM('EPA Data'!I:I)</f>
        <v>2.8258827746197919E-5</v>
      </c>
      <c r="R259" s="19">
        <f>'EPA Data'!J260/SUM('EPA Data'!J:J)</f>
        <v>1.1519574000015312E-5</v>
      </c>
      <c r="S259" s="19">
        <f>'EPA Data'!K260/SUM('EPA Data'!K:K)</f>
        <v>2.8243204054298507E-5</v>
      </c>
      <c r="T259" s="19">
        <f>'EPA Data'!L260/SUM('EPA Data'!L:L)</f>
        <v>1.8890736073002704E-5</v>
      </c>
      <c r="U259" s="19">
        <f>'EPA Data'!M260/SUM('EPA Data'!M:M)</f>
        <v>8.2716136220816076E-6</v>
      </c>
      <c r="V259" s="19">
        <f>'EPA Data'!N260/SUM('EPA Data'!N:N)</f>
        <v>3.7851354674394242E-6</v>
      </c>
      <c r="W259" s="19">
        <f>'EPA Data'!O260/SUM('EPA Data'!O:O)</f>
        <v>8.7122898289691018E-6</v>
      </c>
      <c r="X259" s="19">
        <f>'EPA Data'!P260/SUM('EPA Data'!P:P)</f>
        <v>1.7859122594518585E-5</v>
      </c>
    </row>
    <row r="260" spans="1:24" x14ac:dyDescent="0.35">
      <c r="A260" s="13" t="s">
        <v>515</v>
      </c>
      <c r="B260" s="13" t="s">
        <v>434</v>
      </c>
      <c r="C260" s="18" t="s">
        <v>516</v>
      </c>
      <c r="D260" s="14">
        <f>SUMIFS('Census Data'!G:G,'Census Data'!$A:$A,$A260)/SUMIFS('Census Data'!$F:$F,'Census Data'!$A:$A,$A260)</f>
        <v>0.49513789629074206</v>
      </c>
      <c r="E260" s="16">
        <f>SUMIFS('Census Data'!H:H,'Census Data'!$A:$A,$A260)/SUMIFS('Census Data'!$F:$F,'Census Data'!$A:$A,$A260)</f>
        <v>0.50486210370925788</v>
      </c>
      <c r="F260" s="14">
        <f>SUM(SUMIFS('Census Data'!I:I,'Census Data'!$A:$A,$A260),SUMIFS('Census Data'!J:J,'Census Data'!$A:$A,$A260))/SUMIFS('Census Data'!$F:$F,'Census Data'!$A:$A,$A260)</f>
        <v>0.94177191461442933</v>
      </c>
      <c r="G260" s="14">
        <f>SUM(SUMIFS('Census Data'!K:K,'Census Data'!$A:$A,$A260),SUMIFS('Census Data'!L:L,'Census Data'!$A:$A,$A260))/SUMIFS('Census Data'!$F:$F,'Census Data'!$A:$A,$A260)</f>
        <v>7.5919113339738033E-3</v>
      </c>
      <c r="H260" s="14">
        <f>SUM(SUMIFS('Census Data'!O:O,'Census Data'!$A:$A,$A260),SUMIFS('Census Data'!P:P,'Census Data'!$A:$A,$A260))/SUMIFS('Census Data'!$F:$F,'Census Data'!$A:$A,$A260)</f>
        <v>8.4354570377486709E-3</v>
      </c>
      <c r="I260" s="16">
        <f t="shared" si="8"/>
        <v>4.2200717013848199E-2</v>
      </c>
      <c r="J260" s="14">
        <f>SUM(SUMIFS('Census Data'!W:W,'Census Data'!$A:$A,$A260),SUMIFS('Census Data'!X:X,'Census Data'!$A:$A,$A260))/SUMIFS('Census Data'!$F:$F,'Census Data'!$A:$A,$A260)</f>
        <v>0.21105044871945075</v>
      </c>
      <c r="K260" s="16">
        <f t="shared" si="9"/>
        <v>0.78894955128054922</v>
      </c>
      <c r="L260" s="19">
        <f>'EPA Data'!D261/SUM('EPA Data'!D:D)</f>
        <v>7.808539585711233E-6</v>
      </c>
      <c r="M260" s="19">
        <f>'EPA Data'!E261/SUM('EPA Data'!E:E)</f>
        <v>1.0363368344531353E-5</v>
      </c>
      <c r="N260" s="19">
        <f>'EPA Data'!F261/SUM('EPA Data'!F:F)</f>
        <v>1.8306923411946104E-5</v>
      </c>
      <c r="O260" s="19">
        <f>'EPA Data'!G261/SUM('EPA Data'!G:G)</f>
        <v>7.1489355739695245E-6</v>
      </c>
      <c r="P260" s="19">
        <f>'EPA Data'!H261/SUM('EPA Data'!H:H)</f>
        <v>7.1364694456860215E-6</v>
      </c>
      <c r="Q260" s="19">
        <f>'EPA Data'!I261/SUM('EPA Data'!I:I)</f>
        <v>2.1837845403064378E-5</v>
      </c>
      <c r="R260" s="19">
        <f>'EPA Data'!J261/SUM('EPA Data'!J:J)</f>
        <v>7.6943560506185145E-6</v>
      </c>
      <c r="S260" s="19">
        <f>'EPA Data'!K261/SUM('EPA Data'!K:K)</f>
        <v>1.6134569629940376E-5</v>
      </c>
      <c r="T260" s="19">
        <f>'EPA Data'!L261/SUM('EPA Data'!L:L)</f>
        <v>1.5524167728519268E-5</v>
      </c>
      <c r="U260" s="19">
        <f>'EPA Data'!M261/SUM('EPA Data'!M:M)</f>
        <v>6.5420289559482884E-6</v>
      </c>
      <c r="V260" s="19">
        <f>'EPA Data'!N261/SUM('EPA Data'!N:N)</f>
        <v>3.405033585660547E-6</v>
      </c>
      <c r="W260" s="19">
        <f>'EPA Data'!O261/SUM('EPA Data'!O:O)</f>
        <v>7.0683525127111261E-6</v>
      </c>
      <c r="X260" s="19">
        <f>'EPA Data'!P261/SUM('EPA Data'!P:P)</f>
        <v>1.5345332968854033E-5</v>
      </c>
    </row>
    <row r="261" spans="1:24" x14ac:dyDescent="0.35">
      <c r="A261" s="13" t="s">
        <v>517</v>
      </c>
      <c r="B261" s="13" t="s">
        <v>434</v>
      </c>
      <c r="C261" s="18" t="s">
        <v>124</v>
      </c>
      <c r="D261" s="14">
        <f>SUMIFS('Census Data'!G:G,'Census Data'!$A:$A,$A261)/SUMIFS('Census Data'!$F:$F,'Census Data'!$A:$A,$A261)</f>
        <v>0.51518482891301365</v>
      </c>
      <c r="E261" s="16">
        <f>SUMIFS('Census Data'!H:H,'Census Data'!$A:$A,$A261)/SUMIFS('Census Data'!$F:$F,'Census Data'!$A:$A,$A261)</f>
        <v>0.48481517108698641</v>
      </c>
      <c r="F261" s="14">
        <f>SUM(SUMIFS('Census Data'!I:I,'Census Data'!$A:$A,$A261),SUMIFS('Census Data'!J:J,'Census Data'!$A:$A,$A261))/SUMIFS('Census Data'!$F:$F,'Census Data'!$A:$A,$A261)</f>
        <v>0.90950941321973344</v>
      </c>
      <c r="G261" s="14">
        <f>SUM(SUMIFS('Census Data'!K:K,'Census Data'!$A:$A,$A261),SUMIFS('Census Data'!L:L,'Census Data'!$A:$A,$A261))/SUMIFS('Census Data'!$F:$F,'Census Data'!$A:$A,$A261)</f>
        <v>4.3252714030507074E-2</v>
      </c>
      <c r="H261" s="14">
        <f>SUM(SUMIFS('Census Data'!O:O,'Census Data'!$A:$A,$A261),SUMIFS('Census Data'!P:P,'Census Data'!$A:$A,$A261))/SUMIFS('Census Data'!$F:$F,'Census Data'!$A:$A,$A261)</f>
        <v>8.0046722550501572E-3</v>
      </c>
      <c r="I261" s="16">
        <f t="shared" si="8"/>
        <v>3.9233200494709242E-2</v>
      </c>
      <c r="J261" s="14">
        <f>SUM(SUMIFS('Census Data'!W:W,'Census Data'!$A:$A,$A261),SUMIFS('Census Data'!X:X,'Census Data'!$A:$A,$A261))/SUMIFS('Census Data'!$F:$F,'Census Data'!$A:$A,$A261)</f>
        <v>0.36254637900233611</v>
      </c>
      <c r="K261" s="16">
        <f t="shared" si="9"/>
        <v>0.63745362099766389</v>
      </c>
      <c r="L261" s="19">
        <f>'EPA Data'!D262/SUM('EPA Data'!D:D)</f>
        <v>1.7073380334545658E-5</v>
      </c>
      <c r="M261" s="19">
        <f>'EPA Data'!E262/SUM('EPA Data'!E:E)</f>
        <v>3.2390557939907593E-5</v>
      </c>
      <c r="N261" s="19">
        <f>'EPA Data'!F262/SUM('EPA Data'!F:F)</f>
        <v>3.2893406327291927E-5</v>
      </c>
      <c r="O261" s="19">
        <f>'EPA Data'!G262/SUM('EPA Data'!G:G)</f>
        <v>2.7528551887473521E-5</v>
      </c>
      <c r="P261" s="19">
        <f>'EPA Data'!H262/SUM('EPA Data'!H:H)</f>
        <v>3.0004197422154206E-5</v>
      </c>
      <c r="Q261" s="19">
        <f>'EPA Data'!I262/SUM('EPA Data'!I:I)</f>
        <v>2.6581099845508003E-5</v>
      </c>
      <c r="R261" s="19">
        <f>'EPA Data'!J262/SUM('EPA Data'!J:J)</f>
        <v>2.3672307557562009E-5</v>
      </c>
      <c r="S261" s="19">
        <f>'EPA Data'!K262/SUM('EPA Data'!K:K)</f>
        <v>5.7865808520543575E-5</v>
      </c>
      <c r="T261" s="19">
        <f>'EPA Data'!L262/SUM('EPA Data'!L:L)</f>
        <v>2.4428977784641571E-5</v>
      </c>
      <c r="U261" s="19">
        <f>'EPA Data'!M262/SUM('EPA Data'!M:M)</f>
        <v>1.7585607448798072E-5</v>
      </c>
      <c r="V261" s="19">
        <f>'EPA Data'!N262/SUM('EPA Data'!N:N)</f>
        <v>2.0068463908335745E-5</v>
      </c>
      <c r="W261" s="19">
        <f>'EPA Data'!O262/SUM('EPA Data'!O:O)</f>
        <v>1.1559504949858232E-5</v>
      </c>
      <c r="X261" s="19">
        <f>'EPA Data'!P262/SUM('EPA Data'!P:P)</f>
        <v>7.4386336491527773E-5</v>
      </c>
    </row>
    <row r="262" spans="1:24" x14ac:dyDescent="0.35">
      <c r="A262" s="13" t="s">
        <v>518</v>
      </c>
      <c r="B262" s="13" t="s">
        <v>434</v>
      </c>
      <c r="C262" s="18" t="s">
        <v>519</v>
      </c>
      <c r="D262" s="14">
        <f>SUMIFS('Census Data'!G:G,'Census Data'!$A:$A,$A262)/SUMIFS('Census Data'!$F:$F,'Census Data'!$A:$A,$A262)</f>
        <v>0.49440787713383638</v>
      </c>
      <c r="E262" s="16">
        <f>SUMIFS('Census Data'!H:H,'Census Data'!$A:$A,$A262)/SUMIFS('Census Data'!$F:$F,'Census Data'!$A:$A,$A262)</f>
        <v>0.50559212286616362</v>
      </c>
      <c r="F262" s="14">
        <f>SUM(SUMIFS('Census Data'!I:I,'Census Data'!$A:$A,$A262),SUMIFS('Census Data'!J:J,'Census Data'!$A:$A,$A262))/SUMIFS('Census Data'!$F:$F,'Census Data'!$A:$A,$A262)</f>
        <v>0.90244555038261898</v>
      </c>
      <c r="G262" s="14">
        <f>SUM(SUMIFS('Census Data'!K:K,'Census Data'!$A:$A,$A262),SUMIFS('Census Data'!L:L,'Census Data'!$A:$A,$A262))/SUMIFS('Census Data'!$F:$F,'Census Data'!$A:$A,$A262)</f>
        <v>1.6160967517525552E-2</v>
      </c>
      <c r="H262" s="14">
        <f>SUM(SUMIFS('Census Data'!O:O,'Census Data'!$A:$A,$A262),SUMIFS('Census Data'!P:P,'Census Data'!$A:$A,$A262))/SUMIFS('Census Data'!$F:$F,'Census Data'!$A:$A,$A262)</f>
        <v>9.0437202333172786E-3</v>
      </c>
      <c r="I262" s="16">
        <f t="shared" si="8"/>
        <v>7.2349761866538187E-2</v>
      </c>
      <c r="J262" s="14">
        <f>SUM(SUMIFS('Census Data'!W:W,'Census Data'!$A:$A,$A262),SUMIFS('Census Data'!X:X,'Census Data'!$A:$A,$A262))/SUMIFS('Census Data'!$F:$F,'Census Data'!$A:$A,$A262)</f>
        <v>0.41290736875903034</v>
      </c>
      <c r="K262" s="16">
        <f t="shared" si="9"/>
        <v>0.58709263124096966</v>
      </c>
      <c r="L262" s="19">
        <f>'EPA Data'!D263/SUM('EPA Data'!D:D)</f>
        <v>4.2234349209038474E-6</v>
      </c>
      <c r="M262" s="19">
        <f>'EPA Data'!E263/SUM('EPA Data'!E:E)</f>
        <v>1.0595383002302338E-5</v>
      </c>
      <c r="N262" s="19">
        <f>'EPA Data'!F263/SUM('EPA Data'!F:F)</f>
        <v>1.4594709106694443E-5</v>
      </c>
      <c r="O262" s="19">
        <f>'EPA Data'!G263/SUM('EPA Data'!G:G)</f>
        <v>4.035025105742223E-6</v>
      </c>
      <c r="P262" s="19">
        <f>'EPA Data'!H263/SUM('EPA Data'!H:H)</f>
        <v>6.783888608601981E-6</v>
      </c>
      <c r="Q262" s="19">
        <f>'EPA Data'!I263/SUM('EPA Data'!I:I)</f>
        <v>8.745797195931108E-6</v>
      </c>
      <c r="R262" s="19">
        <f>'EPA Data'!J263/SUM('EPA Data'!J:J)</f>
        <v>3.6267432984645943E-6</v>
      </c>
      <c r="S262" s="19">
        <f>'EPA Data'!K263/SUM('EPA Data'!K:K)</f>
        <v>1.5577849728323308E-5</v>
      </c>
      <c r="T262" s="19">
        <f>'EPA Data'!L263/SUM('EPA Data'!L:L)</f>
        <v>1.1249356246448623E-5</v>
      </c>
      <c r="U262" s="19">
        <f>'EPA Data'!M263/SUM('EPA Data'!M:M)</f>
        <v>3.1142232752014363E-6</v>
      </c>
      <c r="V262" s="19">
        <f>'EPA Data'!N263/SUM('EPA Data'!N:N)</f>
        <v>3.5993127345243301E-6</v>
      </c>
      <c r="W262" s="19">
        <f>'EPA Data'!O263/SUM('EPA Data'!O:O)</f>
        <v>3.7307798186825775E-6</v>
      </c>
      <c r="X262" s="19">
        <f>'EPA Data'!P263/SUM('EPA Data'!P:P)</f>
        <v>2.5733763446629278E-5</v>
      </c>
    </row>
    <row r="263" spans="1:24" x14ac:dyDescent="0.35">
      <c r="A263" s="13" t="s">
        <v>520</v>
      </c>
      <c r="B263" s="13" t="s">
        <v>434</v>
      </c>
      <c r="C263" s="18" t="s">
        <v>521</v>
      </c>
      <c r="D263" s="14">
        <f>SUMIFS('Census Data'!G:G,'Census Data'!$A:$A,$A263)/SUMIFS('Census Data'!$F:$F,'Census Data'!$A:$A,$A263)</f>
        <v>0.50532786885245906</v>
      </c>
      <c r="E263" s="16">
        <f>SUMIFS('Census Data'!H:H,'Census Data'!$A:$A,$A263)/SUMIFS('Census Data'!$F:$F,'Census Data'!$A:$A,$A263)</f>
        <v>0.49467213114754099</v>
      </c>
      <c r="F263" s="14">
        <f>SUM(SUMIFS('Census Data'!I:I,'Census Data'!$A:$A,$A263),SUMIFS('Census Data'!J:J,'Census Data'!$A:$A,$A263))/SUMIFS('Census Data'!$F:$F,'Census Data'!$A:$A,$A263)</f>
        <v>0.96086065573770496</v>
      </c>
      <c r="G263" s="14">
        <f>SUM(SUMIFS('Census Data'!K:K,'Census Data'!$A:$A,$A263),SUMIFS('Census Data'!L:L,'Census Data'!$A:$A,$A263))/SUMIFS('Census Data'!$F:$F,'Census Data'!$A:$A,$A263)</f>
        <v>1.2295081967213116E-3</v>
      </c>
      <c r="H263" s="14">
        <f>SUM(SUMIFS('Census Data'!O:O,'Census Data'!$A:$A,$A263),SUMIFS('Census Data'!P:P,'Census Data'!$A:$A,$A263))/SUMIFS('Census Data'!$F:$F,'Census Data'!$A:$A,$A263)</f>
        <v>7.5819672131147544E-3</v>
      </c>
      <c r="I263" s="16">
        <f t="shared" si="8"/>
        <v>3.0327868852458972E-2</v>
      </c>
      <c r="J263" s="14">
        <f>SUM(SUMIFS('Census Data'!W:W,'Census Data'!$A:$A,$A263),SUMIFS('Census Data'!X:X,'Census Data'!$A:$A,$A263))/SUMIFS('Census Data'!$F:$F,'Census Data'!$A:$A,$A263)</f>
        <v>6.2295081967213117E-2</v>
      </c>
      <c r="K263" s="16">
        <f t="shared" si="9"/>
        <v>0.93770491803278688</v>
      </c>
      <c r="L263" s="19">
        <f>'EPA Data'!D264/SUM('EPA Data'!D:D)</f>
        <v>5.723034112597868E-7</v>
      </c>
      <c r="M263" s="19">
        <f>'EPA Data'!E264/SUM('EPA Data'!E:E)</f>
        <v>8.1786549716965416E-7</v>
      </c>
      <c r="N263" s="19">
        <f>'EPA Data'!F264/SUM('EPA Data'!F:F)</f>
        <v>1.4715052551003081E-6</v>
      </c>
      <c r="O263" s="19">
        <f>'EPA Data'!G264/SUM('EPA Data'!G:G)</f>
        <v>5.7284072617562865E-7</v>
      </c>
      <c r="P263" s="19">
        <f>'EPA Data'!H264/SUM('EPA Data'!H:H)</f>
        <v>5.7286818745425494E-7</v>
      </c>
      <c r="Q263" s="19">
        <f>'EPA Data'!I264/SUM('EPA Data'!I:I)</f>
        <v>1.6174304637197832E-6</v>
      </c>
      <c r="R263" s="19">
        <f>'EPA Data'!J264/SUM('EPA Data'!J:J)</f>
        <v>5.9771974161196769E-7</v>
      </c>
      <c r="S263" s="19">
        <f>'EPA Data'!K264/SUM('EPA Data'!K:K)</f>
        <v>1.6256466018258958E-6</v>
      </c>
      <c r="T263" s="19">
        <f>'EPA Data'!L264/SUM('EPA Data'!L:L)</f>
        <v>1.2123499801190069E-6</v>
      </c>
      <c r="U263" s="19">
        <f>'EPA Data'!M264/SUM('EPA Data'!M:M)</f>
        <v>4.8325856945277452E-7</v>
      </c>
      <c r="V263" s="19">
        <f>'EPA Data'!N264/SUM('EPA Data'!N:N)</f>
        <v>2.7351165590649089E-7</v>
      </c>
      <c r="W263" s="19">
        <f>'EPA Data'!O264/SUM('EPA Data'!O:O)</f>
        <v>5.3058260396128684E-7</v>
      </c>
      <c r="X263" s="19">
        <f>'EPA Data'!P264/SUM('EPA Data'!P:P)</f>
        <v>1.3162335795192025E-6</v>
      </c>
    </row>
    <row r="264" spans="1:24" x14ac:dyDescent="0.35">
      <c r="A264" s="13" t="s">
        <v>522</v>
      </c>
      <c r="B264" s="13" t="s">
        <v>434</v>
      </c>
      <c r="C264" s="18" t="s">
        <v>523</v>
      </c>
      <c r="D264" s="14">
        <f>SUMIFS('Census Data'!G:G,'Census Data'!$A:$A,$A264)/SUMIFS('Census Data'!$F:$F,'Census Data'!$A:$A,$A264)</f>
        <v>0.53265869365225393</v>
      </c>
      <c r="E264" s="16">
        <f>SUMIFS('Census Data'!H:H,'Census Data'!$A:$A,$A264)/SUMIFS('Census Data'!$F:$F,'Census Data'!$A:$A,$A264)</f>
        <v>0.46734130634774607</v>
      </c>
      <c r="F264" s="14">
        <f>SUM(SUMIFS('Census Data'!I:I,'Census Data'!$A:$A,$A264),SUMIFS('Census Data'!J:J,'Census Data'!$A:$A,$A264))/SUMIFS('Census Data'!$F:$F,'Census Data'!$A:$A,$A264)</f>
        <v>0.94261729530818772</v>
      </c>
      <c r="G264" s="14">
        <f>SUM(SUMIFS('Census Data'!K:K,'Census Data'!$A:$A,$A264),SUMIFS('Census Data'!L:L,'Census Data'!$A:$A,$A264))/SUMIFS('Census Data'!$F:$F,'Census Data'!$A:$A,$A264)</f>
        <v>9.1421343146274141E-3</v>
      </c>
      <c r="H264" s="14">
        <f>SUM(SUMIFS('Census Data'!O:O,'Census Data'!$A:$A,$A264),SUMIFS('Census Data'!P:P,'Census Data'!$A:$A,$A264))/SUMIFS('Census Data'!$F:$F,'Census Data'!$A:$A,$A264)</f>
        <v>9.0271389144434225E-3</v>
      </c>
      <c r="I264" s="16">
        <f t="shared" si="8"/>
        <v>3.9213431462741477E-2</v>
      </c>
      <c r="J264" s="14">
        <f>SUM(SUMIFS('Census Data'!W:W,'Census Data'!$A:$A,$A264),SUMIFS('Census Data'!X:X,'Census Data'!$A:$A,$A264))/SUMIFS('Census Data'!$F:$F,'Census Data'!$A:$A,$A264)</f>
        <v>7.1124655013799443E-2</v>
      </c>
      <c r="K264" s="16">
        <f t="shared" si="9"/>
        <v>0.92887534498620061</v>
      </c>
      <c r="L264" s="19">
        <f>'EPA Data'!D265/SUM('EPA Data'!D:D)</f>
        <v>2.2824052129237904E-6</v>
      </c>
      <c r="M264" s="19">
        <f>'EPA Data'!E265/SUM('EPA Data'!E:E)</f>
        <v>5.2969032536096578E-6</v>
      </c>
      <c r="N264" s="19">
        <f>'EPA Data'!F265/SUM('EPA Data'!F:F)</f>
        <v>7.2474492042249699E-6</v>
      </c>
      <c r="O264" s="19">
        <f>'EPA Data'!G265/SUM('EPA Data'!G:G)</f>
        <v>3.0610663823822414E-6</v>
      </c>
      <c r="P264" s="19">
        <f>'EPA Data'!H265/SUM('EPA Data'!H:H)</f>
        <v>4.1596618742130302E-6</v>
      </c>
      <c r="Q264" s="19">
        <f>'EPA Data'!I265/SUM('EPA Data'!I:I)</f>
        <v>7.0895539056668155E-6</v>
      </c>
      <c r="R264" s="19">
        <f>'EPA Data'!J265/SUM('EPA Data'!J:J)</f>
        <v>2.8806608171108811E-6</v>
      </c>
      <c r="S264" s="19">
        <f>'EPA Data'!K265/SUM('EPA Data'!K:K)</f>
        <v>7.6410207571483858E-6</v>
      </c>
      <c r="T264" s="19">
        <f>'EPA Data'!L265/SUM('EPA Data'!L:L)</f>
        <v>6.0375554272872549E-6</v>
      </c>
      <c r="U264" s="19">
        <f>'EPA Data'!M265/SUM('EPA Data'!M:M)</f>
        <v>2.8306868852148741E-6</v>
      </c>
      <c r="V264" s="19">
        <f>'EPA Data'!N265/SUM('EPA Data'!N:N)</f>
        <v>2.6137397075583995E-6</v>
      </c>
      <c r="W264" s="19">
        <f>'EPA Data'!O265/SUM('EPA Data'!O:O)</f>
        <v>2.6509254656171201E-6</v>
      </c>
      <c r="X264" s="19">
        <f>'EPA Data'!P265/SUM('EPA Data'!P:P)</f>
        <v>9.8525788094218343E-6</v>
      </c>
    </row>
    <row r="265" spans="1:24" x14ac:dyDescent="0.35">
      <c r="A265" s="13" t="s">
        <v>524</v>
      </c>
      <c r="B265" s="13" t="s">
        <v>434</v>
      </c>
      <c r="C265" s="18" t="s">
        <v>278</v>
      </c>
      <c r="D265" s="14">
        <f>SUMIFS('Census Data'!G:G,'Census Data'!$A:$A,$A265)/SUMIFS('Census Data'!$F:$F,'Census Data'!$A:$A,$A265)</f>
        <v>0.49988969777189501</v>
      </c>
      <c r="E265" s="16">
        <f>SUMIFS('Census Data'!H:H,'Census Data'!$A:$A,$A265)/SUMIFS('Census Data'!$F:$F,'Census Data'!$A:$A,$A265)</f>
        <v>0.50011030222810504</v>
      </c>
      <c r="F265" s="14">
        <f>SUM(SUMIFS('Census Data'!I:I,'Census Data'!$A:$A,$A265),SUMIFS('Census Data'!J:J,'Census Data'!$A:$A,$A265))/SUMIFS('Census Data'!$F:$F,'Census Data'!$A:$A,$A265)</f>
        <v>0.95940878005735719</v>
      </c>
      <c r="G265" s="14">
        <f>SUM(SUMIFS('Census Data'!K:K,'Census Data'!$A:$A,$A265),SUMIFS('Census Data'!L:L,'Census Data'!$A:$A,$A265))/SUMIFS('Census Data'!$F:$F,'Census Data'!$A:$A,$A265)</f>
        <v>1.1030222810500772E-2</v>
      </c>
      <c r="H265" s="14">
        <f>SUM(SUMIFS('Census Data'!O:O,'Census Data'!$A:$A,$A265),SUMIFS('Census Data'!P:P,'Census Data'!$A:$A,$A265))/SUMIFS('Census Data'!$F:$F,'Census Data'!$A:$A,$A265)</f>
        <v>5.5151114052503858E-3</v>
      </c>
      <c r="I265" s="16">
        <f t="shared" si="8"/>
        <v>2.4045885726891592E-2</v>
      </c>
      <c r="J265" s="14">
        <f>SUM(SUMIFS('Census Data'!W:W,'Census Data'!$A:$A,$A265),SUMIFS('Census Data'!X:X,'Census Data'!$A:$A,$A265))/SUMIFS('Census Data'!$F:$F,'Census Data'!$A:$A,$A265)</f>
        <v>0.25170968453562764</v>
      </c>
      <c r="K265" s="16">
        <f t="shared" si="9"/>
        <v>0.7482903154643723</v>
      </c>
      <c r="L265" s="19">
        <f>'EPA Data'!D266/SUM('EPA Data'!D:D)</f>
        <v>1.0410298381081647E-6</v>
      </c>
      <c r="M265" s="19">
        <f>'EPA Data'!E266/SUM('EPA Data'!E:E)</f>
        <v>4.2885660065735892E-6</v>
      </c>
      <c r="N265" s="19">
        <f>'EPA Data'!F266/SUM('EPA Data'!F:F)</f>
        <v>4.8719262747633843E-6</v>
      </c>
      <c r="O265" s="19">
        <f>'EPA Data'!G266/SUM('EPA Data'!G:G)</f>
        <v>1.2681766445346025E-6</v>
      </c>
      <c r="P265" s="19">
        <f>'EPA Data'!H266/SUM('EPA Data'!H:H)</f>
        <v>3.151243926798901E-6</v>
      </c>
      <c r="Q265" s="19">
        <f>'EPA Data'!I266/SUM('EPA Data'!I:I)</f>
        <v>2.3106781282925766E-6</v>
      </c>
      <c r="R265" s="19">
        <f>'EPA Data'!J266/SUM('EPA Data'!J:J)</f>
        <v>1.1162236641349993E-6</v>
      </c>
      <c r="S265" s="19">
        <f>'EPA Data'!K266/SUM('EPA Data'!K:K)</f>
        <v>6.0638219034714422E-6</v>
      </c>
      <c r="T265" s="19">
        <f>'EPA Data'!L266/SUM('EPA Data'!L:L)</f>
        <v>3.0255613394027827E-6</v>
      </c>
      <c r="U265" s="19">
        <f>'EPA Data'!M266/SUM('EPA Data'!M:M)</f>
        <v>9.2824630284746175E-7</v>
      </c>
      <c r="V265" s="19">
        <f>'EPA Data'!N266/SUM('EPA Data'!N:N)</f>
        <v>1.5309893197201734E-6</v>
      </c>
      <c r="W265" s="19">
        <f>'EPA Data'!O266/SUM('EPA Data'!O:O)</f>
        <v>1.2599034989776971E-6</v>
      </c>
      <c r="X265" s="19">
        <f>'EPA Data'!P266/SUM('EPA Data'!P:P)</f>
        <v>1.1991727065617745E-5</v>
      </c>
    </row>
    <row r="266" spans="1:24" x14ac:dyDescent="0.35">
      <c r="A266" s="13" t="s">
        <v>525</v>
      </c>
      <c r="B266" s="13" t="s">
        <v>434</v>
      </c>
      <c r="C266" s="18" t="s">
        <v>526</v>
      </c>
      <c r="D266" s="14">
        <f>SUMIFS('Census Data'!G:G,'Census Data'!$A:$A,$A266)/SUMIFS('Census Data'!$F:$F,'Census Data'!$A:$A,$A266)</f>
        <v>0.52344740177439797</v>
      </c>
      <c r="E266" s="16">
        <f>SUMIFS('Census Data'!H:H,'Census Data'!$A:$A,$A266)/SUMIFS('Census Data'!$F:$F,'Census Data'!$A:$A,$A266)</f>
        <v>0.47655259822560203</v>
      </c>
      <c r="F266" s="14">
        <f>SUM(SUMIFS('Census Data'!I:I,'Census Data'!$A:$A,$A266),SUMIFS('Census Data'!J:J,'Census Data'!$A:$A,$A266))/SUMIFS('Census Data'!$F:$F,'Census Data'!$A:$A,$A266)</f>
        <v>0.94463647885701119</v>
      </c>
      <c r="G266" s="14">
        <f>SUM(SUMIFS('Census Data'!K:K,'Census Data'!$A:$A,$A266),SUMIFS('Census Data'!L:L,'Census Data'!$A:$A,$A266))/SUMIFS('Census Data'!$F:$F,'Census Data'!$A:$A,$A266)</f>
        <v>1.0773130544993664E-2</v>
      </c>
      <c r="H266" s="14">
        <f>SUM(SUMIFS('Census Data'!O:O,'Census Data'!$A:$A,$A266),SUMIFS('Census Data'!P:P,'Census Data'!$A:$A,$A266))/SUMIFS('Census Data'!$F:$F,'Census Data'!$A:$A,$A266)</f>
        <v>2.1373430118677268E-2</v>
      </c>
      <c r="I266" s="16">
        <f t="shared" si="8"/>
        <v>2.3216960479317872E-2</v>
      </c>
      <c r="J266" s="14">
        <f>SUM(SUMIFS('Census Data'!W:W,'Census Data'!$A:$A,$A266),SUMIFS('Census Data'!X:X,'Census Data'!$A:$A,$A266))/SUMIFS('Census Data'!$F:$F,'Census Data'!$A:$A,$A266)</f>
        <v>0.10888351192533702</v>
      </c>
      <c r="K266" s="16">
        <f t="shared" si="9"/>
        <v>0.89111648807466293</v>
      </c>
      <c r="L266" s="19">
        <f>'EPA Data'!D267/SUM('EPA Data'!D:D)</f>
        <v>1.9909033563821526E-6</v>
      </c>
      <c r="M266" s="19">
        <f>'EPA Data'!E267/SUM('EPA Data'!E:E)</f>
        <v>3.8907657109958486E-6</v>
      </c>
      <c r="N266" s="19">
        <f>'EPA Data'!F267/SUM('EPA Data'!F:F)</f>
        <v>6.1935058882582733E-6</v>
      </c>
      <c r="O266" s="19">
        <f>'EPA Data'!G267/SUM('EPA Data'!G:G)</f>
        <v>2.5588026305817562E-6</v>
      </c>
      <c r="P266" s="19">
        <f>'EPA Data'!H267/SUM('EPA Data'!H:H)</f>
        <v>3.0425365637827565E-6</v>
      </c>
      <c r="Q266" s="19">
        <f>'EPA Data'!I267/SUM('EPA Data'!I:I)</f>
        <v>6.6150339506516274E-6</v>
      </c>
      <c r="R266" s="19">
        <f>'EPA Data'!J267/SUM('EPA Data'!J:J)</f>
        <v>2.8965090187158068E-6</v>
      </c>
      <c r="S266" s="19">
        <f>'EPA Data'!K267/SUM('EPA Data'!K:K)</f>
        <v>6.7731224422552749E-6</v>
      </c>
      <c r="T266" s="19">
        <f>'EPA Data'!L267/SUM('EPA Data'!L:L)</f>
        <v>5.5737285172392484E-6</v>
      </c>
      <c r="U266" s="19">
        <f>'EPA Data'!M267/SUM('EPA Data'!M:M)</f>
        <v>1.9017476345960058E-6</v>
      </c>
      <c r="V266" s="19">
        <f>'EPA Data'!N267/SUM('EPA Data'!N:N)</f>
        <v>1.587592213748456E-6</v>
      </c>
      <c r="W266" s="19">
        <f>'EPA Data'!O267/SUM('EPA Data'!O:O)</f>
        <v>2.3518479485924927E-6</v>
      </c>
      <c r="X266" s="19">
        <f>'EPA Data'!P267/SUM('EPA Data'!P:P)</f>
        <v>6.919268065680339E-6</v>
      </c>
    </row>
    <row r="267" spans="1:24" x14ac:dyDescent="0.35">
      <c r="A267" s="13" t="s">
        <v>527</v>
      </c>
      <c r="B267" s="13" t="s">
        <v>434</v>
      </c>
      <c r="C267" s="18" t="s">
        <v>528</v>
      </c>
      <c r="D267" s="14">
        <f>SUMIFS('Census Data'!G:G,'Census Data'!$A:$A,$A267)/SUMIFS('Census Data'!$F:$F,'Census Data'!$A:$A,$A267)</f>
        <v>0.50395800349970832</v>
      </c>
      <c r="E267" s="16">
        <f>SUMIFS('Census Data'!H:H,'Census Data'!$A:$A,$A267)/SUMIFS('Census Data'!$F:$F,'Census Data'!$A:$A,$A267)</f>
        <v>0.49604199650029163</v>
      </c>
      <c r="F267" s="14">
        <f>SUM(SUMIFS('Census Data'!I:I,'Census Data'!$A:$A,$A267),SUMIFS('Census Data'!J:J,'Census Data'!$A:$A,$A267))/SUMIFS('Census Data'!$F:$F,'Census Data'!$A:$A,$A267)</f>
        <v>0.94067161069910843</v>
      </c>
      <c r="G267" s="14">
        <f>SUM(SUMIFS('Census Data'!K:K,'Census Data'!$A:$A,$A267),SUMIFS('Census Data'!L:L,'Census Data'!$A:$A,$A267))/SUMIFS('Census Data'!$F:$F,'Census Data'!$A:$A,$A267)</f>
        <v>1.066577785184568E-2</v>
      </c>
      <c r="H267" s="14">
        <f>SUM(SUMIFS('Census Data'!O:O,'Census Data'!$A:$A,$A267),SUMIFS('Census Data'!P:P,'Census Data'!$A:$A,$A267))/SUMIFS('Census Data'!$F:$F,'Census Data'!$A:$A,$A267)</f>
        <v>5.8328472627281061E-3</v>
      </c>
      <c r="I267" s="16">
        <f t="shared" si="8"/>
        <v>4.2829764186317787E-2</v>
      </c>
      <c r="J267" s="14">
        <f>SUM(SUMIFS('Census Data'!W:W,'Census Data'!$A:$A,$A267),SUMIFS('Census Data'!X:X,'Census Data'!$A:$A,$A267))/SUMIFS('Census Data'!$F:$F,'Census Data'!$A:$A,$A267)</f>
        <v>0.38988417631864014</v>
      </c>
      <c r="K267" s="16">
        <f t="shared" si="9"/>
        <v>0.61011582368135986</v>
      </c>
      <c r="L267" s="19">
        <f>'EPA Data'!D268/SUM('EPA Data'!D:D)</f>
        <v>3.5078610057293036E-6</v>
      </c>
      <c r="M267" s="19">
        <f>'EPA Data'!E268/SUM('EPA Data'!E:E)</f>
        <v>1.188687101577201E-5</v>
      </c>
      <c r="N267" s="19">
        <f>'EPA Data'!F268/SUM('EPA Data'!F:F)</f>
        <v>1.7045850194635149E-5</v>
      </c>
      <c r="O267" s="19">
        <f>'EPA Data'!G268/SUM('EPA Data'!G:G)</f>
        <v>3.6847198567640839E-6</v>
      </c>
      <c r="P267" s="19">
        <f>'EPA Data'!H268/SUM('EPA Data'!H:H)</f>
        <v>8.2717930894607368E-6</v>
      </c>
      <c r="Q267" s="19">
        <f>'EPA Data'!I268/SUM('EPA Data'!I:I)</f>
        <v>8.316314965184025E-6</v>
      </c>
      <c r="R267" s="19">
        <f>'EPA Data'!J268/SUM('EPA Data'!J:J)</f>
        <v>3.4017693189571003E-6</v>
      </c>
      <c r="S267" s="19">
        <f>'EPA Data'!K268/SUM('EPA Data'!K:K)</f>
        <v>2.198419032464071E-5</v>
      </c>
      <c r="T267" s="19">
        <f>'EPA Data'!L268/SUM('EPA Data'!L:L)</f>
        <v>1.3651682676075341E-5</v>
      </c>
      <c r="U267" s="19">
        <f>'EPA Data'!M268/SUM('EPA Data'!M:M)</f>
        <v>2.5316375378121519E-6</v>
      </c>
      <c r="V267" s="19">
        <f>'EPA Data'!N268/SUM('EPA Data'!N:N)</f>
        <v>4.004732730834091E-6</v>
      </c>
      <c r="W267" s="19">
        <f>'EPA Data'!O268/SUM('EPA Data'!O:O)</f>
        <v>3.9494184237286926E-6</v>
      </c>
      <c r="X267" s="19">
        <f>'EPA Data'!P268/SUM('EPA Data'!P:P)</f>
        <v>3.5801070617949048E-5</v>
      </c>
    </row>
    <row r="268" spans="1:24" x14ac:dyDescent="0.35">
      <c r="A268" s="13" t="s">
        <v>529</v>
      </c>
      <c r="B268" s="13" t="s">
        <v>434</v>
      </c>
      <c r="C268" s="18" t="s">
        <v>530</v>
      </c>
      <c r="D268" s="14">
        <f>SUMIFS('Census Data'!G:G,'Census Data'!$A:$A,$A268)/SUMIFS('Census Data'!$F:$F,'Census Data'!$A:$A,$A268)</f>
        <v>0.49628638539529629</v>
      </c>
      <c r="E268" s="16">
        <f>SUMIFS('Census Data'!H:H,'Census Data'!$A:$A,$A268)/SUMIFS('Census Data'!$F:$F,'Census Data'!$A:$A,$A268)</f>
        <v>0.50371361460470376</v>
      </c>
      <c r="F268" s="14">
        <f>SUM(SUMIFS('Census Data'!I:I,'Census Data'!$A:$A,$A268),SUMIFS('Census Data'!J:J,'Census Data'!$A:$A,$A268))/SUMIFS('Census Data'!$F:$F,'Census Data'!$A:$A,$A268)</f>
        <v>0.89662533820949664</v>
      </c>
      <c r="G268" s="14">
        <f>SUM(SUMIFS('Census Data'!K:K,'Census Data'!$A:$A,$A268),SUMIFS('Census Data'!L:L,'Census Data'!$A:$A,$A268))/SUMIFS('Census Data'!$F:$F,'Census Data'!$A:$A,$A268)</f>
        <v>2.6735646537626737E-2</v>
      </c>
      <c r="H268" s="14">
        <f>SUM(SUMIFS('Census Data'!O:O,'Census Data'!$A:$A,$A268),SUMIFS('Census Data'!P:P,'Census Data'!$A:$A,$A268))/SUMIFS('Census Data'!$F:$F,'Census Data'!$A:$A,$A268)</f>
        <v>1.1809829631611811E-2</v>
      </c>
      <c r="I268" s="16">
        <f t="shared" si="8"/>
        <v>6.4829185621264829E-2</v>
      </c>
      <c r="J268" s="14">
        <f>SUM(SUMIFS('Census Data'!W:W,'Census Data'!$A:$A,$A268),SUMIFS('Census Data'!X:X,'Census Data'!$A:$A,$A268))/SUMIFS('Census Data'!$F:$F,'Census Data'!$A:$A,$A268)</f>
        <v>0.4163232539470163</v>
      </c>
      <c r="K268" s="16">
        <f t="shared" si="9"/>
        <v>0.5836767460529837</v>
      </c>
      <c r="L268" s="19">
        <f>'EPA Data'!D269/SUM('EPA Data'!D:D)</f>
        <v>7.5986347938016466E-5</v>
      </c>
      <c r="M268" s="19">
        <f>'EPA Data'!E269/SUM('EPA Data'!E:E)</f>
        <v>1.6086483159847035E-4</v>
      </c>
      <c r="N268" s="19">
        <f>'EPA Data'!F269/SUM('EPA Data'!F:F)</f>
        <v>1.9806317669340858E-4</v>
      </c>
      <c r="O268" s="19">
        <f>'EPA Data'!G269/SUM('EPA Data'!G:G)</f>
        <v>7.201436604938013E-5</v>
      </c>
      <c r="P268" s="19">
        <f>'EPA Data'!H269/SUM('EPA Data'!H:H)</f>
        <v>9.0702402512928356E-5</v>
      </c>
      <c r="Q268" s="19">
        <f>'EPA Data'!I269/SUM('EPA Data'!I:I)</f>
        <v>1.3115487091053171E-4</v>
      </c>
      <c r="R268" s="19">
        <f>'EPA Data'!J269/SUM('EPA Data'!J:J)</f>
        <v>6.2938630478587984E-5</v>
      </c>
      <c r="S268" s="19">
        <f>'EPA Data'!K269/SUM('EPA Data'!K:K)</f>
        <v>1.8508136795437416E-4</v>
      </c>
      <c r="T268" s="19">
        <f>'EPA Data'!L269/SUM('EPA Data'!L:L)</f>
        <v>1.3830290312037772E-4</v>
      </c>
      <c r="U268" s="19">
        <f>'EPA Data'!M269/SUM('EPA Data'!M:M)</f>
        <v>5.9304289338208747E-5</v>
      </c>
      <c r="V268" s="19">
        <f>'EPA Data'!N269/SUM('EPA Data'!N:N)</f>
        <v>5.3152393676056112E-5</v>
      </c>
      <c r="W268" s="19">
        <f>'EPA Data'!O269/SUM('EPA Data'!O:O)</f>
        <v>5.3691970598283187E-5</v>
      </c>
      <c r="X268" s="19">
        <f>'EPA Data'!P269/SUM('EPA Data'!P:P)</f>
        <v>2.8962966689286576E-4</v>
      </c>
    </row>
    <row r="269" spans="1:24" x14ac:dyDescent="0.35">
      <c r="A269" s="13" t="s">
        <v>531</v>
      </c>
      <c r="B269" s="13" t="s">
        <v>434</v>
      </c>
      <c r="C269" s="18" t="s">
        <v>532</v>
      </c>
      <c r="D269" s="14">
        <f>SUMIFS('Census Data'!G:G,'Census Data'!$A:$A,$A269)/SUMIFS('Census Data'!$F:$F,'Census Data'!$A:$A,$A269)</f>
        <v>0.51639595464296661</v>
      </c>
      <c r="E269" s="16">
        <f>SUMIFS('Census Data'!H:H,'Census Data'!$A:$A,$A269)/SUMIFS('Census Data'!$F:$F,'Census Data'!$A:$A,$A269)</f>
        <v>0.48360404535703339</v>
      </c>
      <c r="F269" s="14">
        <f>SUM(SUMIFS('Census Data'!I:I,'Census Data'!$A:$A,$A269),SUMIFS('Census Data'!J:J,'Census Data'!$A:$A,$A269))/SUMIFS('Census Data'!$F:$F,'Census Data'!$A:$A,$A269)</f>
        <v>0.93931964449892735</v>
      </c>
      <c r="G269" s="14">
        <f>SUM(SUMIFS('Census Data'!K:K,'Census Data'!$A:$A,$A269),SUMIFS('Census Data'!L:L,'Census Data'!$A:$A,$A269))/SUMIFS('Census Data'!$F:$F,'Census Data'!$A:$A,$A269)</f>
        <v>1.1032791909285933E-2</v>
      </c>
      <c r="H269" s="14">
        <f>SUM(SUMIFS('Census Data'!O:O,'Census Data'!$A:$A,$A269),SUMIFS('Census Data'!P:P,'Census Data'!$A:$A,$A269))/SUMIFS('Census Data'!$F:$F,'Census Data'!$A:$A,$A269)</f>
        <v>6.895494943303708E-3</v>
      </c>
      <c r="I269" s="16">
        <f t="shared" si="8"/>
        <v>4.2752068648483021E-2</v>
      </c>
      <c r="J269" s="14">
        <f>SUM(SUMIFS('Census Data'!W:W,'Census Data'!$A:$A,$A269),SUMIFS('Census Data'!X:X,'Census Data'!$A:$A,$A269))/SUMIFS('Census Data'!$F:$F,'Census Data'!$A:$A,$A269)</f>
        <v>9.7916028194912658E-2</v>
      </c>
      <c r="K269" s="16">
        <f t="shared" si="9"/>
        <v>0.90208397180508737</v>
      </c>
      <c r="L269" s="19">
        <f>'EPA Data'!D270/SUM('EPA Data'!D:D)</f>
        <v>1.5274648411389185E-6</v>
      </c>
      <c r="M269" s="19">
        <f>'EPA Data'!E270/SUM('EPA Data'!E:E)</f>
        <v>2.5756981004706696E-6</v>
      </c>
      <c r="N269" s="19">
        <f>'EPA Data'!F270/SUM('EPA Data'!F:F)</f>
        <v>3.6752401201064604E-6</v>
      </c>
      <c r="O269" s="19">
        <f>'EPA Data'!G270/SUM('EPA Data'!G:G)</f>
        <v>1.4288937887980487E-6</v>
      </c>
      <c r="P269" s="19">
        <f>'EPA Data'!H270/SUM('EPA Data'!H:H)</f>
        <v>1.8150686265385155E-6</v>
      </c>
      <c r="Q269" s="19">
        <f>'EPA Data'!I270/SUM('EPA Data'!I:I)</f>
        <v>4.5592194259122765E-6</v>
      </c>
      <c r="R269" s="19">
        <f>'EPA Data'!J270/SUM('EPA Data'!J:J)</f>
        <v>2.5103552724437983E-6</v>
      </c>
      <c r="S269" s="19">
        <f>'EPA Data'!K270/SUM('EPA Data'!K:K)</f>
        <v>4.7725673175229401E-6</v>
      </c>
      <c r="T269" s="19">
        <f>'EPA Data'!L270/SUM('EPA Data'!L:L)</f>
        <v>3.9412252779593984E-6</v>
      </c>
      <c r="U269" s="19">
        <f>'EPA Data'!M270/SUM('EPA Data'!M:M)</f>
        <v>1.0254359005558535E-6</v>
      </c>
      <c r="V269" s="19">
        <f>'EPA Data'!N270/SUM('EPA Data'!N:N)</f>
        <v>9.0033850432691554E-7</v>
      </c>
      <c r="W269" s="19">
        <f>'EPA Data'!O270/SUM('EPA Data'!O:O)</f>
        <v>1.5915891988860457E-6</v>
      </c>
      <c r="X269" s="19">
        <f>'EPA Data'!P270/SUM('EPA Data'!P:P)</f>
        <v>3.4724402352570668E-6</v>
      </c>
    </row>
    <row r="270" spans="1:24" x14ac:dyDescent="0.35">
      <c r="A270" s="13" t="s">
        <v>533</v>
      </c>
      <c r="B270" s="13" t="s">
        <v>434</v>
      </c>
      <c r="C270" s="18" t="s">
        <v>534</v>
      </c>
      <c r="D270" s="14">
        <f>SUMIFS('Census Data'!G:G,'Census Data'!$A:$A,$A270)/SUMIFS('Census Data'!$F:$F,'Census Data'!$A:$A,$A270)</f>
        <v>0.5003899142188718</v>
      </c>
      <c r="E270" s="16">
        <f>SUMIFS('Census Data'!H:H,'Census Data'!$A:$A,$A270)/SUMIFS('Census Data'!$F:$F,'Census Data'!$A:$A,$A270)</f>
        <v>0.49961008578112814</v>
      </c>
      <c r="F270" s="14">
        <f>SUM(SUMIFS('Census Data'!I:I,'Census Data'!$A:$A,$A270),SUMIFS('Census Data'!J:J,'Census Data'!$A:$A,$A270))/SUMIFS('Census Data'!$F:$F,'Census Data'!$A:$A,$A270)</f>
        <v>0.91976431851659302</v>
      </c>
      <c r="G270" s="14">
        <f>SUM(SUMIFS('Census Data'!K:K,'Census Data'!$A:$A,$A270),SUMIFS('Census Data'!L:L,'Census Data'!$A:$A,$A270))/SUMIFS('Census Data'!$F:$F,'Census Data'!$A:$A,$A270)</f>
        <v>1.1177540940992981E-2</v>
      </c>
      <c r="H270" s="14">
        <f>SUM(SUMIFS('Census Data'!O:O,'Census Data'!$A:$A,$A270),SUMIFS('Census Data'!P:P,'Census Data'!$A:$A,$A270))/SUMIFS('Census Data'!$F:$F,'Census Data'!$A:$A,$A270)</f>
        <v>6.2386275019495714E-3</v>
      </c>
      <c r="I270" s="16">
        <f t="shared" si="8"/>
        <v>6.2819513040464403E-2</v>
      </c>
      <c r="J270" s="14">
        <f>SUM(SUMIFS('Census Data'!W:W,'Census Data'!$A:$A,$A270),SUMIFS('Census Data'!X:X,'Census Data'!$A:$A,$A270))/SUMIFS('Census Data'!$F:$F,'Census Data'!$A:$A,$A270)</f>
        <v>0.40230482627155362</v>
      </c>
      <c r="K270" s="16">
        <f t="shared" si="9"/>
        <v>0.59769517372844638</v>
      </c>
      <c r="L270" s="19">
        <f>'EPA Data'!D271/SUM('EPA Data'!D:D)</f>
        <v>2.1203339409460872E-6</v>
      </c>
      <c r="M270" s="19">
        <f>'EPA Data'!E271/SUM('EPA Data'!E:E)</f>
        <v>3.7549895593640687E-6</v>
      </c>
      <c r="N270" s="19">
        <f>'EPA Data'!F271/SUM('EPA Data'!F:F)</f>
        <v>7.1239944372849046E-6</v>
      </c>
      <c r="O270" s="19">
        <f>'EPA Data'!G271/SUM('EPA Data'!G:G)</f>
        <v>2.3379084517173115E-6</v>
      </c>
      <c r="P270" s="19">
        <f>'EPA Data'!H271/SUM('EPA Data'!H:H)</f>
        <v>2.9048808989033995E-6</v>
      </c>
      <c r="Q270" s="19">
        <f>'EPA Data'!I271/SUM('EPA Data'!I:I)</f>
        <v>6.4143417528337324E-6</v>
      </c>
      <c r="R270" s="19">
        <f>'EPA Data'!J271/SUM('EPA Data'!J:J)</f>
        <v>2.2683620574306414E-6</v>
      </c>
      <c r="S270" s="19">
        <f>'EPA Data'!K271/SUM('EPA Data'!K:K)</f>
        <v>9.2564420472544112E-6</v>
      </c>
      <c r="T270" s="19">
        <f>'EPA Data'!L271/SUM('EPA Data'!L:L)</f>
        <v>5.733810639600771E-6</v>
      </c>
      <c r="U270" s="19">
        <f>'EPA Data'!M271/SUM('EPA Data'!M:M)</f>
        <v>1.9225009415875484E-6</v>
      </c>
      <c r="V270" s="19">
        <f>'EPA Data'!N271/SUM('EPA Data'!N:N)</f>
        <v>1.4148858938737348E-6</v>
      </c>
      <c r="W270" s="19">
        <f>'EPA Data'!O271/SUM('EPA Data'!O:O)</f>
        <v>2.2146606156512791E-6</v>
      </c>
      <c r="X270" s="19">
        <f>'EPA Data'!P271/SUM('EPA Data'!P:P)</f>
        <v>7.9839997093436157E-6</v>
      </c>
    </row>
    <row r="271" spans="1:24" x14ac:dyDescent="0.35">
      <c r="A271" s="13" t="s">
        <v>535</v>
      </c>
      <c r="B271" s="13" t="s">
        <v>434</v>
      </c>
      <c r="C271" s="18" t="s">
        <v>536</v>
      </c>
      <c r="D271" s="14">
        <f>SUMIFS('Census Data'!G:G,'Census Data'!$A:$A,$A271)/SUMIFS('Census Data'!$F:$F,'Census Data'!$A:$A,$A271)</f>
        <v>0.5224974823766364</v>
      </c>
      <c r="E271" s="16">
        <f>SUMIFS('Census Data'!H:H,'Census Data'!$A:$A,$A271)/SUMIFS('Census Data'!$F:$F,'Census Data'!$A:$A,$A271)</f>
        <v>0.47750251762336354</v>
      </c>
      <c r="F271" s="14">
        <f>SUM(SUMIFS('Census Data'!I:I,'Census Data'!$A:$A,$A271),SUMIFS('Census Data'!J:J,'Census Data'!$A:$A,$A271))/SUMIFS('Census Data'!$F:$F,'Census Data'!$A:$A,$A271)</f>
        <v>0.95472306143001007</v>
      </c>
      <c r="G271" s="14">
        <f>SUM(SUMIFS('Census Data'!K:K,'Census Data'!$A:$A,$A271),SUMIFS('Census Data'!L:L,'Census Data'!$A:$A,$A271))/SUMIFS('Census Data'!$F:$F,'Census Data'!$A:$A,$A271)</f>
        <v>1.1560926485397785E-2</v>
      </c>
      <c r="H271" s="14">
        <f>SUM(SUMIFS('Census Data'!O:O,'Census Data'!$A:$A,$A271),SUMIFS('Census Data'!P:P,'Census Data'!$A:$A,$A271))/SUMIFS('Census Data'!$F:$F,'Census Data'!$A:$A,$A271)</f>
        <v>9.5871097683786505E-3</v>
      </c>
      <c r="I271" s="16">
        <f t="shared" si="8"/>
        <v>2.4128902316213563E-2</v>
      </c>
      <c r="J271" s="14">
        <f>SUM(SUMIFS('Census Data'!W:W,'Census Data'!$A:$A,$A271),SUMIFS('Census Data'!X:X,'Census Data'!$A:$A,$A271))/SUMIFS('Census Data'!$F:$F,'Census Data'!$A:$A,$A271)</f>
        <v>8.6807653575025179E-2</v>
      </c>
      <c r="K271" s="16">
        <f t="shared" si="9"/>
        <v>0.91319234642497482</v>
      </c>
      <c r="L271" s="19">
        <f>'EPA Data'!D272/SUM('EPA Data'!D:D)</f>
        <v>4.8491695862865636E-6</v>
      </c>
      <c r="M271" s="19">
        <f>'EPA Data'!E272/SUM('EPA Data'!E:E)</f>
        <v>9.1181951574694794E-6</v>
      </c>
      <c r="N271" s="19">
        <f>'EPA Data'!F272/SUM('EPA Data'!F:F)</f>
        <v>1.166936353601727E-5</v>
      </c>
      <c r="O271" s="19">
        <f>'EPA Data'!G272/SUM('EPA Data'!G:G)</f>
        <v>4.0824668724737493E-6</v>
      </c>
      <c r="P271" s="19">
        <f>'EPA Data'!H272/SUM('EPA Data'!H:H)</f>
        <v>6.0124830906951276E-6</v>
      </c>
      <c r="Q271" s="19">
        <f>'EPA Data'!I272/SUM('EPA Data'!I:I)</f>
        <v>1.1757674002084423E-5</v>
      </c>
      <c r="R271" s="19">
        <f>'EPA Data'!J272/SUM('EPA Data'!J:J)</f>
        <v>6.2384566509398218E-6</v>
      </c>
      <c r="S271" s="19">
        <f>'EPA Data'!K272/SUM('EPA Data'!K:K)</f>
        <v>1.3587598587602608E-5</v>
      </c>
      <c r="T271" s="19">
        <f>'EPA Data'!L272/SUM('EPA Data'!L:L)</f>
        <v>1.1899937962486584E-5</v>
      </c>
      <c r="U271" s="19">
        <f>'EPA Data'!M272/SUM('EPA Data'!M:M)</f>
        <v>2.7617918977266959E-6</v>
      </c>
      <c r="V271" s="19">
        <f>'EPA Data'!N272/SUM('EPA Data'!N:N)</f>
        <v>3.0578951142565199E-6</v>
      </c>
      <c r="W271" s="19">
        <f>'EPA Data'!O272/SUM('EPA Data'!O:O)</f>
        <v>4.4396888100532588E-6</v>
      </c>
      <c r="X271" s="19">
        <f>'EPA Data'!P272/SUM('EPA Data'!P:P)</f>
        <v>1.2798739541367449E-5</v>
      </c>
    </row>
    <row r="272" spans="1:24" x14ac:dyDescent="0.35">
      <c r="A272" s="13" t="s">
        <v>537</v>
      </c>
      <c r="B272" s="13" t="s">
        <v>434</v>
      </c>
      <c r="C272" s="18" t="s">
        <v>538</v>
      </c>
      <c r="D272" s="14">
        <f>SUMIFS('Census Data'!G:G,'Census Data'!$A:$A,$A272)/SUMIFS('Census Data'!$F:$F,'Census Data'!$A:$A,$A272)</f>
        <v>0.498429648241206</v>
      </c>
      <c r="E272" s="16">
        <f>SUMIFS('Census Data'!H:H,'Census Data'!$A:$A,$A272)/SUMIFS('Census Data'!$F:$F,'Census Data'!$A:$A,$A272)</f>
        <v>0.50157035175879394</v>
      </c>
      <c r="F272" s="14">
        <f>SUM(SUMIFS('Census Data'!I:I,'Census Data'!$A:$A,$A272),SUMIFS('Census Data'!J:J,'Census Data'!$A:$A,$A272))/SUMIFS('Census Data'!$F:$F,'Census Data'!$A:$A,$A272)</f>
        <v>0.90703517587939697</v>
      </c>
      <c r="G272" s="14">
        <f>SUM(SUMIFS('Census Data'!K:K,'Census Data'!$A:$A,$A272),SUMIFS('Census Data'!L:L,'Census Data'!$A:$A,$A272))/SUMIFS('Census Data'!$F:$F,'Census Data'!$A:$A,$A272)</f>
        <v>1.2876884422110553E-2</v>
      </c>
      <c r="H272" s="14">
        <f>SUM(SUMIFS('Census Data'!O:O,'Census Data'!$A:$A,$A272),SUMIFS('Census Data'!P:P,'Census Data'!$A:$A,$A272))/SUMIFS('Census Data'!$F:$F,'Census Data'!$A:$A,$A272)</f>
        <v>1.0050251256281407E-2</v>
      </c>
      <c r="I272" s="16">
        <f t="shared" si="8"/>
        <v>7.0037688442211032E-2</v>
      </c>
      <c r="J272" s="14">
        <f>SUM(SUMIFS('Census Data'!W:W,'Census Data'!$A:$A,$A272),SUMIFS('Census Data'!X:X,'Census Data'!$A:$A,$A272))/SUMIFS('Census Data'!$F:$F,'Census Data'!$A:$A,$A272)</f>
        <v>0.375</v>
      </c>
      <c r="K272" s="16">
        <f t="shared" si="9"/>
        <v>0.625</v>
      </c>
      <c r="L272" s="19">
        <f>'EPA Data'!D273/SUM('EPA Data'!D:D)</f>
        <v>9.6633169216783105E-7</v>
      </c>
      <c r="M272" s="19">
        <f>'EPA Data'!E273/SUM('EPA Data'!E:E)</f>
        <v>1.8580851888006226E-6</v>
      </c>
      <c r="N272" s="19">
        <f>'EPA Data'!F273/SUM('EPA Data'!F:F)</f>
        <v>3.3046004645078455E-6</v>
      </c>
      <c r="O272" s="19">
        <f>'EPA Data'!G273/SUM('EPA Data'!G:G)</f>
        <v>9.7808480094034774E-7</v>
      </c>
      <c r="P272" s="19">
        <f>'EPA Data'!H273/SUM('EPA Data'!H:H)</f>
        <v>1.3987289050310539E-6</v>
      </c>
      <c r="Q272" s="19">
        <f>'EPA Data'!I273/SUM('EPA Data'!I:I)</f>
        <v>3.0162390983409894E-6</v>
      </c>
      <c r="R272" s="19">
        <f>'EPA Data'!J273/SUM('EPA Data'!J:J)</f>
        <v>9.7799910800371396E-7</v>
      </c>
      <c r="S272" s="19">
        <f>'EPA Data'!K273/SUM('EPA Data'!K:K)</f>
        <v>3.5280555021679165E-6</v>
      </c>
      <c r="T272" s="19">
        <f>'EPA Data'!L273/SUM('EPA Data'!L:L)</f>
        <v>2.7003905238361829E-6</v>
      </c>
      <c r="U272" s="19">
        <f>'EPA Data'!M273/SUM('EPA Data'!M:M)</f>
        <v>7.5233329337885057E-7</v>
      </c>
      <c r="V272" s="19">
        <f>'EPA Data'!N273/SUM('EPA Data'!N:N)</f>
        <v>7.092140455379477E-7</v>
      </c>
      <c r="W272" s="19">
        <f>'EPA Data'!O273/SUM('EPA Data'!O:O)</f>
        <v>1.0741535966171042E-6</v>
      </c>
      <c r="X272" s="19">
        <f>'EPA Data'!P273/SUM('EPA Data'!P:P)</f>
        <v>3.8950439663757061E-6</v>
      </c>
    </row>
    <row r="273" spans="1:24" x14ac:dyDescent="0.35">
      <c r="A273" s="13" t="s">
        <v>539</v>
      </c>
      <c r="B273" s="13" t="s">
        <v>434</v>
      </c>
      <c r="C273" s="18" t="s">
        <v>540</v>
      </c>
      <c r="D273" s="14">
        <f>SUMIFS('Census Data'!G:G,'Census Data'!$A:$A,$A273)/SUMIFS('Census Data'!$F:$F,'Census Data'!$A:$A,$A273)</f>
        <v>0.5625</v>
      </c>
      <c r="E273" s="16">
        <f>SUMIFS('Census Data'!H:H,'Census Data'!$A:$A,$A273)/SUMIFS('Census Data'!$F:$F,'Census Data'!$A:$A,$A273)</f>
        <v>0.4375</v>
      </c>
      <c r="F273" s="14">
        <f>SUM(SUMIFS('Census Data'!I:I,'Census Data'!$A:$A,$A273),SUMIFS('Census Data'!J:J,'Census Data'!$A:$A,$A273))/SUMIFS('Census Data'!$F:$F,'Census Data'!$A:$A,$A273)</f>
        <v>0.94886363636363635</v>
      </c>
      <c r="G273" s="14">
        <f>SUM(SUMIFS('Census Data'!K:K,'Census Data'!$A:$A,$A273),SUMIFS('Census Data'!L:L,'Census Data'!$A:$A,$A273))/SUMIFS('Census Data'!$F:$F,'Census Data'!$A:$A,$A273)</f>
        <v>2.840909090909091E-3</v>
      </c>
      <c r="H273" s="14">
        <f>SUM(SUMIFS('Census Data'!O:O,'Census Data'!$A:$A,$A273),SUMIFS('Census Data'!P:P,'Census Data'!$A:$A,$A273))/SUMIFS('Census Data'!$F:$F,'Census Data'!$A:$A,$A273)</f>
        <v>8.5227272727272721E-3</v>
      </c>
      <c r="I273" s="16">
        <f t="shared" si="8"/>
        <v>3.9772727272727293E-2</v>
      </c>
      <c r="J273" s="14">
        <f>SUM(SUMIFS('Census Data'!W:W,'Census Data'!$A:$A,$A273),SUMIFS('Census Data'!X:X,'Census Data'!$A:$A,$A273))/SUMIFS('Census Data'!$F:$F,'Census Data'!$A:$A,$A273)</f>
        <v>0.13494318181818182</v>
      </c>
      <c r="K273" s="16">
        <f t="shared" si="9"/>
        <v>0.86505681818181812</v>
      </c>
      <c r="L273" s="19">
        <f>'EPA Data'!D274/SUM('EPA Data'!D:D)</f>
        <v>8.7426111538705169E-8</v>
      </c>
      <c r="M273" s="19">
        <f>'EPA Data'!E274/SUM('EPA Data'!E:E)</f>
        <v>1.2305965938668134E-7</v>
      </c>
      <c r="N273" s="19">
        <f>'EPA Data'!F274/SUM('EPA Data'!F:F)</f>
        <v>2.2173171200312971E-7</v>
      </c>
      <c r="O273" s="19">
        <f>'EPA Data'!G274/SUM('EPA Data'!G:G)</f>
        <v>1.0045143121357848E-7</v>
      </c>
      <c r="P273" s="19">
        <f>'EPA Data'!H274/SUM('EPA Data'!H:H)</f>
        <v>8.3653332824731352E-8</v>
      </c>
      <c r="Q273" s="19">
        <f>'EPA Data'!I274/SUM('EPA Data'!I:I)</f>
        <v>2.3049174741461308E-7</v>
      </c>
      <c r="R273" s="19">
        <f>'EPA Data'!J274/SUM('EPA Data'!J:J)</f>
        <v>1.3019375343276847E-7</v>
      </c>
      <c r="S273" s="19">
        <f>'EPA Data'!K274/SUM('EPA Data'!K:K)</f>
        <v>3.2475886672407645E-7</v>
      </c>
      <c r="T273" s="19">
        <f>'EPA Data'!L274/SUM('EPA Data'!L:L)</f>
        <v>1.7463387993309489E-7</v>
      </c>
      <c r="U273" s="19">
        <f>'EPA Data'!M274/SUM('EPA Data'!M:M)</f>
        <v>8.0685177938612341E-8</v>
      </c>
      <c r="V273" s="19">
        <f>'EPA Data'!N274/SUM('EPA Data'!N:N)</f>
        <v>3.9523291526418886E-8</v>
      </c>
      <c r="W273" s="19">
        <f>'EPA Data'!O274/SUM('EPA Data'!O:O)</f>
        <v>7.5541972205732875E-8</v>
      </c>
      <c r="X273" s="19">
        <f>'EPA Data'!P274/SUM('EPA Data'!P:P)</f>
        <v>1.915957543002573E-7</v>
      </c>
    </row>
    <row r="274" spans="1:24" x14ac:dyDescent="0.35">
      <c r="A274" s="13" t="s">
        <v>541</v>
      </c>
      <c r="B274" s="13" t="s">
        <v>434</v>
      </c>
      <c r="C274" s="18" t="s">
        <v>542</v>
      </c>
      <c r="D274" s="14">
        <f>SUMIFS('Census Data'!G:G,'Census Data'!$A:$A,$A274)/SUMIFS('Census Data'!$F:$F,'Census Data'!$A:$A,$A274)</f>
        <v>0.53382899628252789</v>
      </c>
      <c r="E274" s="16">
        <f>SUMIFS('Census Data'!H:H,'Census Data'!$A:$A,$A274)/SUMIFS('Census Data'!$F:$F,'Census Data'!$A:$A,$A274)</f>
        <v>0.46617100371747211</v>
      </c>
      <c r="F274" s="14">
        <f>SUM(SUMIFS('Census Data'!I:I,'Census Data'!$A:$A,$A274),SUMIFS('Census Data'!J:J,'Census Data'!$A:$A,$A274))/SUMIFS('Census Data'!$F:$F,'Census Data'!$A:$A,$A274)</f>
        <v>0.94919454770755884</v>
      </c>
      <c r="G274" s="14">
        <f>SUM(SUMIFS('Census Data'!K:K,'Census Data'!$A:$A,$A274),SUMIFS('Census Data'!L:L,'Census Data'!$A:$A,$A274))/SUMIFS('Census Data'!$F:$F,'Census Data'!$A:$A,$A274)</f>
        <v>9.0458488228004948E-3</v>
      </c>
      <c r="H274" s="14">
        <f>SUM(SUMIFS('Census Data'!O:O,'Census Data'!$A:$A,$A274),SUMIFS('Census Data'!P:P,'Census Data'!$A:$A,$A274))/SUMIFS('Census Data'!$F:$F,'Census Data'!$A:$A,$A274)</f>
        <v>9.7893432465923167E-3</v>
      </c>
      <c r="I274" s="16">
        <f t="shared" si="8"/>
        <v>3.1970260223048386E-2</v>
      </c>
      <c r="J274" s="14">
        <f>SUM(SUMIFS('Census Data'!W:W,'Census Data'!$A:$A,$A274),SUMIFS('Census Data'!X:X,'Census Data'!$A:$A,$A274))/SUMIFS('Census Data'!$F:$F,'Census Data'!$A:$A,$A274)</f>
        <v>0.11090458488228006</v>
      </c>
      <c r="K274" s="16">
        <f t="shared" si="9"/>
        <v>0.88909541511771994</v>
      </c>
      <c r="L274" s="19">
        <f>'EPA Data'!D275/SUM('EPA Data'!D:D)</f>
        <v>1.3164462417956118E-6</v>
      </c>
      <c r="M274" s="19">
        <f>'EPA Data'!E275/SUM('EPA Data'!E:E)</f>
        <v>1.5904339655229417E-6</v>
      </c>
      <c r="N274" s="19">
        <f>'EPA Data'!F275/SUM('EPA Data'!F:F)</f>
        <v>2.8545546697666846E-6</v>
      </c>
      <c r="O274" s="19">
        <f>'EPA Data'!G275/SUM('EPA Data'!G:G)</f>
        <v>1.0032950194901054E-6</v>
      </c>
      <c r="P274" s="19">
        <f>'EPA Data'!H275/SUM('EPA Data'!H:H)</f>
        <v>1.0291889239212675E-6</v>
      </c>
      <c r="Q274" s="19">
        <f>'EPA Data'!I275/SUM('EPA Data'!I:I)</f>
        <v>3.3211410809817131E-6</v>
      </c>
      <c r="R274" s="19">
        <f>'EPA Data'!J275/SUM('EPA Data'!J:J)</f>
        <v>1.0954178754649405E-6</v>
      </c>
      <c r="S274" s="19">
        <f>'EPA Data'!K275/SUM('EPA Data'!K:K)</f>
        <v>2.6747672536140776E-6</v>
      </c>
      <c r="T274" s="19">
        <f>'EPA Data'!L275/SUM('EPA Data'!L:L)</f>
        <v>2.2924005276048706E-6</v>
      </c>
      <c r="U274" s="19">
        <f>'EPA Data'!M275/SUM('EPA Data'!M:M)</f>
        <v>7.8877995174003774E-7</v>
      </c>
      <c r="V274" s="19">
        <f>'EPA Data'!N275/SUM('EPA Data'!N:N)</f>
        <v>4.7403213435375095E-7</v>
      </c>
      <c r="W274" s="19">
        <f>'EPA Data'!O275/SUM('EPA Data'!O:O)</f>
        <v>1.0592945237986984E-6</v>
      </c>
      <c r="X274" s="19">
        <f>'EPA Data'!P275/SUM('EPA Data'!P:P)</f>
        <v>2.2393215364558266E-6</v>
      </c>
    </row>
    <row r="275" spans="1:24" x14ac:dyDescent="0.35">
      <c r="A275" s="13" t="s">
        <v>543</v>
      </c>
      <c r="B275" s="13" t="s">
        <v>434</v>
      </c>
      <c r="C275" s="18" t="s">
        <v>544</v>
      </c>
      <c r="D275" s="14">
        <f>SUMIFS('Census Data'!G:G,'Census Data'!$A:$A,$A275)/SUMIFS('Census Data'!$F:$F,'Census Data'!$A:$A,$A275)</f>
        <v>0.49812578092461474</v>
      </c>
      <c r="E275" s="16">
        <f>SUMIFS('Census Data'!H:H,'Census Data'!$A:$A,$A275)/SUMIFS('Census Data'!$F:$F,'Census Data'!$A:$A,$A275)</f>
        <v>0.50187421907538521</v>
      </c>
      <c r="F275" s="14">
        <f>SUM(SUMIFS('Census Data'!I:I,'Census Data'!$A:$A,$A275),SUMIFS('Census Data'!J:J,'Census Data'!$A:$A,$A275))/SUMIFS('Census Data'!$F:$F,'Census Data'!$A:$A,$A275)</f>
        <v>0.9421074552269888</v>
      </c>
      <c r="G275" s="14">
        <f>SUM(SUMIFS('Census Data'!K:K,'Census Data'!$A:$A,$A275),SUMIFS('Census Data'!L:L,'Census Data'!$A:$A,$A275))/SUMIFS('Census Data'!$F:$F,'Census Data'!$A:$A,$A275)</f>
        <v>9.1628488129945861E-3</v>
      </c>
      <c r="H275" s="14">
        <f>SUM(SUMIFS('Census Data'!O:O,'Census Data'!$A:$A,$A275),SUMIFS('Census Data'!P:P,'Census Data'!$A:$A,$A275))/SUMIFS('Census Data'!$F:$F,'Census Data'!$A:$A,$A275)</f>
        <v>1.3327780091628489E-2</v>
      </c>
      <c r="I275" s="16">
        <f t="shared" si="8"/>
        <v>3.5401915868388145E-2</v>
      </c>
      <c r="J275" s="14">
        <f>SUM(SUMIFS('Census Data'!W:W,'Census Data'!$A:$A,$A275),SUMIFS('Census Data'!X:X,'Census Data'!$A:$A,$A275))/SUMIFS('Census Data'!$F:$F,'Census Data'!$A:$A,$A275)</f>
        <v>0.15910037484381509</v>
      </c>
      <c r="K275" s="16">
        <f t="shared" si="9"/>
        <v>0.84089962515618488</v>
      </c>
      <c r="L275" s="19">
        <f>'EPA Data'!D276/SUM('EPA Data'!D:D)</f>
        <v>5.1101738579576132E-7</v>
      </c>
      <c r="M275" s="19">
        <f>'EPA Data'!E276/SUM('EPA Data'!E:E)</f>
        <v>2.1550108853850884E-6</v>
      </c>
      <c r="N275" s="19">
        <f>'EPA Data'!F276/SUM('EPA Data'!F:F)</f>
        <v>2.4933910337096769E-6</v>
      </c>
      <c r="O275" s="19">
        <f>'EPA Data'!G276/SUM('EPA Data'!G:G)</f>
        <v>6.8031107988724428E-7</v>
      </c>
      <c r="P275" s="19">
        <f>'EPA Data'!H276/SUM('EPA Data'!H:H)</f>
        <v>1.5892526282505478E-6</v>
      </c>
      <c r="Q275" s="19">
        <f>'EPA Data'!I276/SUM('EPA Data'!I:I)</f>
        <v>1.1222883300496015E-6</v>
      </c>
      <c r="R275" s="19">
        <f>'EPA Data'!J276/SUM('EPA Data'!J:J)</f>
        <v>5.4068253520367249E-7</v>
      </c>
      <c r="S275" s="19">
        <f>'EPA Data'!K276/SUM('EPA Data'!K:K)</f>
        <v>2.9285187704769724E-6</v>
      </c>
      <c r="T275" s="19">
        <f>'EPA Data'!L276/SUM('EPA Data'!L:L)</f>
        <v>1.4834682169399099E-6</v>
      </c>
      <c r="U275" s="19">
        <f>'EPA Data'!M276/SUM('EPA Data'!M:M)</f>
        <v>4.6934766251932733E-7</v>
      </c>
      <c r="V275" s="19">
        <f>'EPA Data'!N276/SUM('EPA Data'!N:N)</f>
        <v>7.1851341982126732E-7</v>
      </c>
      <c r="W275" s="19">
        <f>'EPA Data'!O276/SUM('EPA Data'!O:O)</f>
        <v>6.2801878943812211E-7</v>
      </c>
      <c r="X275" s="19">
        <f>'EPA Data'!P276/SUM('EPA Data'!P:P)</f>
        <v>5.9985026958300783E-6</v>
      </c>
    </row>
    <row r="276" spans="1:24" x14ac:dyDescent="0.35">
      <c r="A276" s="13" t="s">
        <v>545</v>
      </c>
      <c r="B276" s="13" t="s">
        <v>434</v>
      </c>
      <c r="C276" s="18" t="s">
        <v>546</v>
      </c>
      <c r="D276" s="14">
        <f>SUMIFS('Census Data'!G:G,'Census Data'!$A:$A,$A276)/SUMIFS('Census Data'!$F:$F,'Census Data'!$A:$A,$A276)</f>
        <v>0.54928352922234747</v>
      </c>
      <c r="E276" s="16">
        <f>SUMIFS('Census Data'!H:H,'Census Data'!$A:$A,$A276)/SUMIFS('Census Data'!$F:$F,'Census Data'!$A:$A,$A276)</f>
        <v>0.45071647077765253</v>
      </c>
      <c r="F276" s="14">
        <f>SUM(SUMIFS('Census Data'!I:I,'Census Data'!$A:$A,$A276),SUMIFS('Census Data'!J:J,'Census Data'!$A:$A,$A276))/SUMIFS('Census Data'!$F:$F,'Census Data'!$A:$A,$A276)</f>
        <v>0.94345516019964581</v>
      </c>
      <c r="G276" s="14">
        <f>SUM(SUMIFS('Census Data'!K:K,'Census Data'!$A:$A,$A276),SUMIFS('Census Data'!L:L,'Census Data'!$A:$A,$A276))/SUMIFS('Census Data'!$F:$F,'Census Data'!$A:$A,$A276)</f>
        <v>1.532764450169055E-2</v>
      </c>
      <c r="H276" s="14">
        <f>SUM(SUMIFS('Census Data'!O:O,'Census Data'!$A:$A,$A276),SUMIFS('Census Data'!P:P,'Census Data'!$A:$A,$A276))/SUMIFS('Census Data'!$F:$F,'Census Data'!$A:$A,$A276)</f>
        <v>1.3459990339719851E-2</v>
      </c>
      <c r="I276" s="16">
        <f t="shared" si="8"/>
        <v>2.7757204958943738E-2</v>
      </c>
      <c r="J276" s="14">
        <f>SUM(SUMIFS('Census Data'!W:W,'Census Data'!$A:$A,$A276),SUMIFS('Census Data'!X:X,'Census Data'!$A:$A,$A276))/SUMIFS('Census Data'!$F:$F,'Census Data'!$A:$A,$A276)</f>
        <v>0.17047174368056672</v>
      </c>
      <c r="K276" s="16">
        <f t="shared" si="9"/>
        <v>0.82952825631943328</v>
      </c>
      <c r="L276" s="19">
        <f>'EPA Data'!D277/SUM('EPA Data'!D:D)</f>
        <v>4.5274707707103082E-6</v>
      </c>
      <c r="M276" s="19">
        <f>'EPA Data'!E277/SUM('EPA Data'!E:E)</f>
        <v>9.9361454665291754E-6</v>
      </c>
      <c r="N276" s="19">
        <f>'EPA Data'!F277/SUM('EPA Data'!F:F)</f>
        <v>1.4001708433591135E-5</v>
      </c>
      <c r="O276" s="19">
        <f>'EPA Data'!G277/SUM('EPA Data'!G:G)</f>
        <v>7.4949660328714832E-6</v>
      </c>
      <c r="P276" s="19">
        <f>'EPA Data'!H277/SUM('EPA Data'!H:H)</f>
        <v>8.5516117989827296E-6</v>
      </c>
      <c r="Q276" s="19">
        <f>'EPA Data'!I277/SUM('EPA Data'!I:I)</f>
        <v>1.4974920791582807E-5</v>
      </c>
      <c r="R276" s="19">
        <f>'EPA Data'!J277/SUM('EPA Data'!J:J)</f>
        <v>7.2716709200809651E-6</v>
      </c>
      <c r="S276" s="19">
        <f>'EPA Data'!K277/SUM('EPA Data'!K:K)</f>
        <v>1.6196348246704496E-5</v>
      </c>
      <c r="T276" s="19">
        <f>'EPA Data'!L277/SUM('EPA Data'!L:L)</f>
        <v>1.2663754223190635E-5</v>
      </c>
      <c r="U276" s="19">
        <f>'EPA Data'!M277/SUM('EPA Data'!M:M)</f>
        <v>4.9562876900383675E-6</v>
      </c>
      <c r="V276" s="19">
        <f>'EPA Data'!N277/SUM('EPA Data'!N:N)</f>
        <v>5.0250097291131935E-6</v>
      </c>
      <c r="W276" s="19">
        <f>'EPA Data'!O277/SUM('EPA Data'!O:O)</f>
        <v>5.5742898672441572E-6</v>
      </c>
      <c r="X276" s="19">
        <f>'EPA Data'!P277/SUM('EPA Data'!P:P)</f>
        <v>1.8600235348614344E-5</v>
      </c>
    </row>
    <row r="277" spans="1:24" x14ac:dyDescent="0.35">
      <c r="A277" s="13" t="s">
        <v>547</v>
      </c>
      <c r="B277" s="13" t="s">
        <v>434</v>
      </c>
      <c r="C277" s="18" t="s">
        <v>548</v>
      </c>
      <c r="D277" s="14">
        <f>SUMIFS('Census Data'!G:G,'Census Data'!$A:$A,$A277)/SUMIFS('Census Data'!$F:$F,'Census Data'!$A:$A,$A277)</f>
        <v>0.50973408345812932</v>
      </c>
      <c r="E277" s="16">
        <f>SUMIFS('Census Data'!H:H,'Census Data'!$A:$A,$A277)/SUMIFS('Census Data'!$F:$F,'Census Data'!$A:$A,$A277)</f>
        <v>0.49026591654187074</v>
      </c>
      <c r="F277" s="14">
        <f>SUM(SUMIFS('Census Data'!I:I,'Census Data'!$A:$A,$A277),SUMIFS('Census Data'!J:J,'Census Data'!$A:$A,$A277))/SUMIFS('Census Data'!$F:$F,'Census Data'!$A:$A,$A277)</f>
        <v>0.93669810175253976</v>
      </c>
      <c r="G277" s="14">
        <f>SUM(SUMIFS('Census Data'!K:K,'Census Data'!$A:$A,$A277),SUMIFS('Census Data'!L:L,'Census Data'!$A:$A,$A277))/SUMIFS('Census Data'!$F:$F,'Census Data'!$A:$A,$A277)</f>
        <v>9.3900514024365563E-3</v>
      </c>
      <c r="H277" s="14">
        <f>SUM(SUMIFS('Census Data'!O:O,'Census Data'!$A:$A,$A277),SUMIFS('Census Data'!P:P,'Census Data'!$A:$A,$A277))/SUMIFS('Census Data'!$F:$F,'Census Data'!$A:$A,$A277)</f>
        <v>1.072570526571417E-2</v>
      </c>
      <c r="I277" s="16">
        <f t="shared" si="8"/>
        <v>4.3186141579309556E-2</v>
      </c>
      <c r="J277" s="14">
        <f>SUM(SUMIFS('Census Data'!W:W,'Census Data'!$A:$A,$A277),SUMIFS('Census Data'!X:X,'Census Data'!$A:$A,$A277))/SUMIFS('Census Data'!$F:$F,'Census Data'!$A:$A,$A277)</f>
        <v>6.8846885498036997E-2</v>
      </c>
      <c r="K277" s="16">
        <f t="shared" si="9"/>
        <v>0.93115311450196303</v>
      </c>
      <c r="L277" s="19">
        <f>'EPA Data'!D278/SUM('EPA Data'!D:D)</f>
        <v>3.9152518103351971E-6</v>
      </c>
      <c r="M277" s="19">
        <f>'EPA Data'!E278/SUM('EPA Data'!E:E)</f>
        <v>9.0556969292208348E-6</v>
      </c>
      <c r="N277" s="19">
        <f>'EPA Data'!F278/SUM('EPA Data'!F:F)</f>
        <v>1.1069252105008404E-5</v>
      </c>
      <c r="O277" s="19">
        <f>'EPA Data'!G278/SUM('EPA Data'!G:G)</f>
        <v>5.0408352694324662E-6</v>
      </c>
      <c r="P277" s="19">
        <f>'EPA Data'!H278/SUM('EPA Data'!H:H)</f>
        <v>6.3072678758861567E-6</v>
      </c>
      <c r="Q277" s="19">
        <f>'EPA Data'!I278/SUM('EPA Data'!I:I)</f>
        <v>9.7585052827584919E-6</v>
      </c>
      <c r="R277" s="19">
        <f>'EPA Data'!J278/SUM('EPA Data'!J:J)</f>
        <v>4.6570700210597339E-6</v>
      </c>
      <c r="S277" s="19">
        <f>'EPA Data'!K278/SUM('EPA Data'!K:K)</f>
        <v>1.1100567314486923E-5</v>
      </c>
      <c r="T277" s="19">
        <f>'EPA Data'!L278/SUM('EPA Data'!L:L)</f>
        <v>8.4281913368340682E-6</v>
      </c>
      <c r="U277" s="19">
        <f>'EPA Data'!M278/SUM('EPA Data'!M:M)</f>
        <v>5.2199572568579393E-6</v>
      </c>
      <c r="V277" s="19">
        <f>'EPA Data'!N278/SUM('EPA Data'!N:N)</f>
        <v>4.2063150029360695E-6</v>
      </c>
      <c r="W277" s="19">
        <f>'EPA Data'!O278/SUM('EPA Data'!O:O)</f>
        <v>3.7608106104509936E-6</v>
      </c>
      <c r="X277" s="19">
        <f>'EPA Data'!P278/SUM('EPA Data'!P:P)</f>
        <v>1.5587458604846727E-5</v>
      </c>
    </row>
    <row r="278" spans="1:24" x14ac:dyDescent="0.35">
      <c r="A278" s="13" t="s">
        <v>549</v>
      </c>
      <c r="B278" s="13" t="s">
        <v>434</v>
      </c>
      <c r="C278" s="18" t="s">
        <v>150</v>
      </c>
      <c r="D278" s="14">
        <f>SUMIFS('Census Data'!G:G,'Census Data'!$A:$A,$A278)/SUMIFS('Census Data'!$F:$F,'Census Data'!$A:$A,$A278)</f>
        <v>0.52252439277558649</v>
      </c>
      <c r="E278" s="16">
        <f>SUMIFS('Census Data'!H:H,'Census Data'!$A:$A,$A278)/SUMIFS('Census Data'!$F:$F,'Census Data'!$A:$A,$A278)</f>
        <v>0.47747560722441351</v>
      </c>
      <c r="F278" s="14">
        <f>SUM(SUMIFS('Census Data'!I:I,'Census Data'!$A:$A,$A278),SUMIFS('Census Data'!J:J,'Census Data'!$A:$A,$A278))/SUMIFS('Census Data'!$F:$F,'Census Data'!$A:$A,$A278)</f>
        <v>0.96097155906165665</v>
      </c>
      <c r="G278" s="14">
        <f>SUM(SUMIFS('Census Data'!K:K,'Census Data'!$A:$A,$A278),SUMIFS('Census Data'!L:L,'Census Data'!$A:$A,$A278))/SUMIFS('Census Data'!$F:$F,'Census Data'!$A:$A,$A278)</f>
        <v>1.1625493045463982E-2</v>
      </c>
      <c r="H278" s="14">
        <f>SUM(SUMIFS('Census Data'!O:O,'Census Data'!$A:$A,$A278),SUMIFS('Census Data'!P:P,'Census Data'!$A:$A,$A278))/SUMIFS('Census Data'!$F:$F,'Census Data'!$A:$A,$A278)</f>
        <v>4.9823541623417065E-3</v>
      </c>
      <c r="I278" s="16">
        <f t="shared" si="8"/>
        <v>2.2420593730537619E-2</v>
      </c>
      <c r="J278" s="14">
        <f>SUM(SUMIFS('Census Data'!W:W,'Census Data'!$A:$A,$A278),SUMIFS('Census Data'!X:X,'Census Data'!$A:$A,$A278))/SUMIFS('Census Data'!$F:$F,'Census Data'!$A:$A,$A278)</f>
        <v>0.10981938966161511</v>
      </c>
      <c r="K278" s="16">
        <f t="shared" si="9"/>
        <v>0.89018061033838491</v>
      </c>
      <c r="L278" s="19">
        <f>'EPA Data'!D279/SUM('EPA Data'!D:D)</f>
        <v>1.600604849893067E-6</v>
      </c>
      <c r="M278" s="19">
        <f>'EPA Data'!E279/SUM('EPA Data'!E:E)</f>
        <v>4.1891981968783125E-6</v>
      </c>
      <c r="N278" s="19">
        <f>'EPA Data'!F279/SUM('EPA Data'!F:F)</f>
        <v>4.6387426974837773E-6</v>
      </c>
      <c r="O278" s="19">
        <f>'EPA Data'!G279/SUM('EPA Data'!G:G)</f>
        <v>2.5004913065317411E-6</v>
      </c>
      <c r="P278" s="19">
        <f>'EPA Data'!H279/SUM('EPA Data'!H:H)</f>
        <v>3.681114152349708E-6</v>
      </c>
      <c r="Q278" s="19">
        <f>'EPA Data'!I279/SUM('EPA Data'!I:I)</f>
        <v>3.1875362917660524E-6</v>
      </c>
      <c r="R278" s="19">
        <f>'EPA Data'!J279/SUM('EPA Data'!J:J)</f>
        <v>1.933045953367382E-6</v>
      </c>
      <c r="S278" s="19">
        <f>'EPA Data'!K279/SUM('EPA Data'!K:K)</f>
        <v>6.5178637166625017E-6</v>
      </c>
      <c r="T278" s="19">
        <f>'EPA Data'!L279/SUM('EPA Data'!L:L)</f>
        <v>3.3850827038369961E-6</v>
      </c>
      <c r="U278" s="19">
        <f>'EPA Data'!M279/SUM('EPA Data'!M:M)</f>
        <v>1.6289231165950838E-6</v>
      </c>
      <c r="V278" s="19">
        <f>'EPA Data'!N279/SUM('EPA Data'!N:N)</f>
        <v>2.3249496099148352E-6</v>
      </c>
      <c r="W278" s="19">
        <f>'EPA Data'!O279/SUM('EPA Data'!O:O)</f>
        <v>1.4486263154500788E-6</v>
      </c>
      <c r="X278" s="19">
        <f>'EPA Data'!P279/SUM('EPA Data'!P:P)</f>
        <v>1.109185468053088E-5</v>
      </c>
    </row>
    <row r="279" spans="1:24" x14ac:dyDescent="0.35">
      <c r="A279" s="13" t="s">
        <v>550</v>
      </c>
      <c r="B279" s="13" t="s">
        <v>434</v>
      </c>
      <c r="C279" s="18" t="s">
        <v>551</v>
      </c>
      <c r="D279" s="14">
        <f>SUMIFS('Census Data'!G:G,'Census Data'!$A:$A,$A279)/SUMIFS('Census Data'!$F:$F,'Census Data'!$A:$A,$A279)</f>
        <v>0.50748205856158446</v>
      </c>
      <c r="E279" s="16">
        <f>SUMIFS('Census Data'!H:H,'Census Data'!$A:$A,$A279)/SUMIFS('Census Data'!$F:$F,'Census Data'!$A:$A,$A279)</f>
        <v>0.49251794143841549</v>
      </c>
      <c r="F279" s="14">
        <f>SUM(SUMIFS('Census Data'!I:I,'Census Data'!$A:$A,$A279),SUMIFS('Census Data'!J:J,'Census Data'!$A:$A,$A279))/SUMIFS('Census Data'!$F:$F,'Census Data'!$A:$A,$A279)</f>
        <v>0.92285409453868994</v>
      </c>
      <c r="G279" s="14">
        <f>SUM(SUMIFS('Census Data'!K:K,'Census Data'!$A:$A,$A279),SUMIFS('Census Data'!L:L,'Census Data'!$A:$A,$A279))/SUMIFS('Census Data'!$F:$F,'Census Data'!$A:$A,$A279)</f>
        <v>1.6441379142640895E-2</v>
      </c>
      <c r="H279" s="14">
        <f>SUM(SUMIFS('Census Data'!O:O,'Census Data'!$A:$A,$A279),SUMIFS('Census Data'!P:P,'Census Data'!$A:$A,$A279))/SUMIFS('Census Data'!$F:$F,'Census Data'!$A:$A,$A279)</f>
        <v>1.8727183748901931E-2</v>
      </c>
      <c r="I279" s="16">
        <f t="shared" si="8"/>
        <v>4.1977342569767262E-2</v>
      </c>
      <c r="J279" s="14">
        <f>SUM(SUMIFS('Census Data'!W:W,'Census Data'!$A:$A,$A279),SUMIFS('Census Data'!X:X,'Census Data'!$A:$A,$A279))/SUMIFS('Census Data'!$F:$F,'Census Data'!$A:$A,$A279)</f>
        <v>0.2992519461255308</v>
      </c>
      <c r="K279" s="16">
        <f t="shared" si="9"/>
        <v>0.70074805387446926</v>
      </c>
      <c r="L279" s="19">
        <f>'EPA Data'!D280/SUM('EPA Data'!D:D)</f>
        <v>2.1919107768565531E-4</v>
      </c>
      <c r="M279" s="19">
        <f>'EPA Data'!E280/SUM('EPA Data'!E:E)</f>
        <v>3.9928703478649136E-4</v>
      </c>
      <c r="N279" s="19">
        <f>'EPA Data'!F280/SUM('EPA Data'!F:F)</f>
        <v>4.0127300594651737E-4</v>
      </c>
      <c r="O279" s="19">
        <f>'EPA Data'!G280/SUM('EPA Data'!G:G)</f>
        <v>4.0806247299584962E-4</v>
      </c>
      <c r="P279" s="19">
        <f>'EPA Data'!H280/SUM('EPA Data'!H:H)</f>
        <v>3.8708520647386043E-4</v>
      </c>
      <c r="Q279" s="19">
        <f>'EPA Data'!I280/SUM('EPA Data'!I:I)</f>
        <v>4.0468274390525051E-4</v>
      </c>
      <c r="R279" s="19">
        <f>'EPA Data'!J280/SUM('EPA Data'!J:J)</f>
        <v>3.9876485361723811E-4</v>
      </c>
      <c r="S279" s="19">
        <f>'EPA Data'!K280/SUM('EPA Data'!K:K)</f>
        <v>7.952664812543893E-4</v>
      </c>
      <c r="T279" s="19">
        <f>'EPA Data'!L280/SUM('EPA Data'!L:L)</f>
        <v>3.2436597187753295E-4</v>
      </c>
      <c r="U279" s="19">
        <f>'EPA Data'!M280/SUM('EPA Data'!M:M)</f>
        <v>2.583369865931414E-4</v>
      </c>
      <c r="V279" s="19">
        <f>'EPA Data'!N280/SUM('EPA Data'!N:N)</f>
        <v>2.5786274299435347E-4</v>
      </c>
      <c r="W279" s="19">
        <f>'EPA Data'!O280/SUM('EPA Data'!O:O)</f>
        <v>1.5810192336670006E-4</v>
      </c>
      <c r="X279" s="19">
        <f>'EPA Data'!P280/SUM('EPA Data'!P:P)</f>
        <v>8.5665706909852316E-4</v>
      </c>
    </row>
    <row r="280" spans="1:24" x14ac:dyDescent="0.35">
      <c r="A280" s="13" t="s">
        <v>552</v>
      </c>
      <c r="B280" s="13" t="s">
        <v>434</v>
      </c>
      <c r="C280" s="18" t="s">
        <v>185</v>
      </c>
      <c r="D280" s="14">
        <f>SUMIFS('Census Data'!G:G,'Census Data'!$A:$A,$A280)/SUMIFS('Census Data'!$F:$F,'Census Data'!$A:$A,$A280)</f>
        <v>0.50856627592425607</v>
      </c>
      <c r="E280" s="16">
        <f>SUMIFS('Census Data'!H:H,'Census Data'!$A:$A,$A280)/SUMIFS('Census Data'!$F:$F,'Census Data'!$A:$A,$A280)</f>
        <v>0.49143372407574393</v>
      </c>
      <c r="F280" s="14">
        <f>SUM(SUMIFS('Census Data'!I:I,'Census Data'!$A:$A,$A280),SUMIFS('Census Data'!J:J,'Census Data'!$A:$A,$A280))/SUMIFS('Census Data'!$F:$F,'Census Data'!$A:$A,$A280)</f>
        <v>0.96242861436729787</v>
      </c>
      <c r="G280" s="14">
        <f>SUM(SUMIFS('Census Data'!K:K,'Census Data'!$A:$A,$A280),SUMIFS('Census Data'!L:L,'Census Data'!$A:$A,$A280))/SUMIFS('Census Data'!$F:$F,'Census Data'!$A:$A,$A280)</f>
        <v>6.5123735096683701E-3</v>
      </c>
      <c r="H280" s="14">
        <f>SUM(SUMIFS('Census Data'!O:O,'Census Data'!$A:$A,$A280),SUMIFS('Census Data'!P:P,'Census Data'!$A:$A,$A280))/SUMIFS('Census Data'!$F:$F,'Census Data'!$A:$A,$A280)</f>
        <v>5.5104698927963131E-3</v>
      </c>
      <c r="I280" s="16">
        <f t="shared" si="8"/>
        <v>2.5548542230237392E-2</v>
      </c>
      <c r="J280" s="14">
        <f>SUM(SUMIFS('Census Data'!W:W,'Census Data'!$A:$A,$A280),SUMIFS('Census Data'!X:X,'Census Data'!$A:$A,$A280))/SUMIFS('Census Data'!$F:$F,'Census Data'!$A:$A,$A280)</f>
        <v>0.27662558861837488</v>
      </c>
      <c r="K280" s="16">
        <f t="shared" si="9"/>
        <v>0.72337441138162517</v>
      </c>
      <c r="L280" s="19">
        <f>'EPA Data'!D281/SUM('EPA Data'!D:D)</f>
        <v>2.9678375493107869E-6</v>
      </c>
      <c r="M280" s="19">
        <f>'EPA Data'!E281/SUM('EPA Data'!E:E)</f>
        <v>1.1027990591420201E-5</v>
      </c>
      <c r="N280" s="19">
        <f>'EPA Data'!F281/SUM('EPA Data'!F:F)</f>
        <v>1.2792717463730425E-5</v>
      </c>
      <c r="O280" s="19">
        <f>'EPA Data'!G281/SUM('EPA Data'!G:G)</f>
        <v>3.5787603930491979E-6</v>
      </c>
      <c r="P280" s="19">
        <f>'EPA Data'!H281/SUM('EPA Data'!H:H)</f>
        <v>8.566857136496781E-6</v>
      </c>
      <c r="Q280" s="19">
        <f>'EPA Data'!I281/SUM('EPA Data'!I:I)</f>
        <v>6.793662584212937E-6</v>
      </c>
      <c r="R280" s="19">
        <f>'EPA Data'!J281/SUM('EPA Data'!J:J)</f>
        <v>3.1341717748506158E-6</v>
      </c>
      <c r="S280" s="19">
        <f>'EPA Data'!K281/SUM('EPA Data'!K:K)</f>
        <v>1.6540698058774383E-5</v>
      </c>
      <c r="T280" s="19">
        <f>'EPA Data'!L281/SUM('EPA Data'!L:L)</f>
        <v>8.7239563870588842E-6</v>
      </c>
      <c r="U280" s="19">
        <f>'EPA Data'!M281/SUM('EPA Data'!M:M)</f>
        <v>2.5334861746358388E-6</v>
      </c>
      <c r="V280" s="19">
        <f>'EPA Data'!N281/SUM('EPA Data'!N:N)</f>
        <v>4.6726013130651292E-6</v>
      </c>
      <c r="W280" s="19">
        <f>'EPA Data'!O281/SUM('EPA Data'!O:O)</f>
        <v>3.4854554709775014E-6</v>
      </c>
      <c r="X280" s="19">
        <f>'EPA Data'!P281/SUM('EPA Data'!P:P)</f>
        <v>3.2001882960255116E-5</v>
      </c>
    </row>
    <row r="281" spans="1:24" x14ac:dyDescent="0.35">
      <c r="A281" s="13" t="s">
        <v>5288</v>
      </c>
      <c r="B281" s="13" t="s">
        <v>554</v>
      </c>
      <c r="C281" s="18" t="s">
        <v>5279</v>
      </c>
      <c r="D281" s="14">
        <f>SUMIFS('Census Data'!G:G,'Census Data'!$A:$A,$A281)/SUMIFS('Census Data'!$F:$F,'Census Data'!$A:$A,$A281)</f>
        <v>0.49093544339453538</v>
      </c>
      <c r="E281" s="16">
        <f>SUMIFS('Census Data'!H:H,'Census Data'!$A:$A,$A281)/SUMIFS('Census Data'!$F:$F,'Census Data'!$A:$A,$A281)</f>
        <v>0.50906455660546468</v>
      </c>
      <c r="F281" s="14">
        <f>SUM(SUMIFS('Census Data'!I:I,'Census Data'!$A:$A,$A281),SUMIFS('Census Data'!J:J,'Census Data'!$A:$A,$A281))/SUMIFS('Census Data'!$F:$F,'Census Data'!$A:$A,$A281)</f>
        <v>0.76319274794499503</v>
      </c>
      <c r="G281" s="14">
        <f>SUM(SUMIFS('Census Data'!K:K,'Census Data'!$A:$A,$A281),SUMIFS('Census Data'!L:L,'Census Data'!$A:$A,$A281))/SUMIFS('Census Data'!$F:$F,'Census Data'!$A:$A,$A281)</f>
        <v>0.14298737548334228</v>
      </c>
      <c r="H281" s="14">
        <f>SUM(SUMIFS('Census Data'!O:O,'Census Data'!$A:$A,$A281),SUMIFS('Census Data'!P:P,'Census Data'!$A:$A,$A281))/SUMIFS('Census Data'!$F:$F,'Census Data'!$A:$A,$A281)</f>
        <v>6.0711377429515247E-2</v>
      </c>
      <c r="I281" s="16">
        <f t="shared" si="8"/>
        <v>3.3108499142147418E-2</v>
      </c>
      <c r="J281" s="14">
        <f>SUM(SUMIFS('Census Data'!W:W,'Census Data'!$A:$A,$A281),SUMIFS('Census Data'!X:X,'Census Data'!$A:$A,$A281))/SUMIFS('Census Data'!$F:$F,'Census Data'!$A:$A,$A281)</f>
        <v>0.1695751709303219</v>
      </c>
      <c r="K281" s="16">
        <f t="shared" si="9"/>
        <v>0.83042482906967807</v>
      </c>
      <c r="L281" s="19">
        <f>'EPA Data'!D282/SUM('EPA Data'!D:D)</f>
        <v>2.5990849435382274E-3</v>
      </c>
      <c r="M281" s="19">
        <f>'EPA Data'!E282/SUM('EPA Data'!E:E)</f>
        <v>1.6744356147734916E-3</v>
      </c>
      <c r="N281" s="19">
        <f>'EPA Data'!F282/SUM('EPA Data'!F:F)</f>
        <v>9.7423562356093265E-4</v>
      </c>
      <c r="O281" s="19">
        <f>'EPA Data'!G282/SUM('EPA Data'!G:G)</f>
        <v>3.4926842842793499E-3</v>
      </c>
      <c r="P281" s="19">
        <f>'EPA Data'!H282/SUM('EPA Data'!H:H)</f>
        <v>2.7528617477994466E-3</v>
      </c>
      <c r="Q281" s="19">
        <f>'EPA Data'!I282/SUM('EPA Data'!I:I)</f>
        <v>3.1143681318836903E-3</v>
      </c>
      <c r="R281" s="19">
        <f>'EPA Data'!J282/SUM('EPA Data'!J:J)</f>
        <v>2.6014199099069855E-3</v>
      </c>
      <c r="S281" s="19">
        <f>'EPA Data'!K282/SUM('EPA Data'!K:K)</f>
        <v>1.8771096931134868E-3</v>
      </c>
      <c r="T281" s="19">
        <f>'EPA Data'!L282/SUM('EPA Data'!L:L)</f>
        <v>1.1272430014040047E-3</v>
      </c>
      <c r="U281" s="19">
        <f>'EPA Data'!M282/SUM('EPA Data'!M:M)</f>
        <v>5.0884590622289295E-3</v>
      </c>
      <c r="V281" s="19">
        <f>'EPA Data'!N282/SUM('EPA Data'!N:N)</f>
        <v>5.1945344851226476E-3</v>
      </c>
      <c r="W281" s="19">
        <f>'EPA Data'!O282/SUM('EPA Data'!O:O)</f>
        <v>3.7417409196890661E-3</v>
      </c>
      <c r="X281" s="19">
        <f>'EPA Data'!P282/SUM('EPA Data'!P:P)</f>
        <v>9.0649711077217434E-4</v>
      </c>
    </row>
    <row r="282" spans="1:24" x14ac:dyDescent="0.35">
      <c r="A282" s="13" t="s">
        <v>5289</v>
      </c>
      <c r="B282" s="13" t="s">
        <v>554</v>
      </c>
      <c r="C282" s="18" t="s">
        <v>5280</v>
      </c>
      <c r="D282" s="14">
        <f>SUMIFS('Census Data'!G:G,'Census Data'!$A:$A,$A282)/SUMIFS('Census Data'!$F:$F,'Census Data'!$A:$A,$A282)</f>
        <v>0.49096919950640627</v>
      </c>
      <c r="E282" s="16">
        <f>SUMIFS('Census Data'!H:H,'Census Data'!$A:$A,$A282)/SUMIFS('Census Data'!$F:$F,'Census Data'!$A:$A,$A282)</f>
        <v>0.50903080049359373</v>
      </c>
      <c r="F282" s="14">
        <f>SUM(SUMIFS('Census Data'!I:I,'Census Data'!$A:$A,$A282),SUMIFS('Census Data'!J:J,'Census Data'!$A:$A,$A282))/SUMIFS('Census Data'!$F:$F,'Census Data'!$A:$A,$A282)</f>
        <v>0.78359537593546447</v>
      </c>
      <c r="G282" s="14">
        <f>SUM(SUMIFS('Census Data'!K:K,'Census Data'!$A:$A,$A282),SUMIFS('Census Data'!L:L,'Census Data'!$A:$A,$A282))/SUMIFS('Census Data'!$F:$F,'Census Data'!$A:$A,$A282)</f>
        <v>0.12919078870628103</v>
      </c>
      <c r="H282" s="14">
        <f>SUM(SUMIFS('Census Data'!O:O,'Census Data'!$A:$A,$A282),SUMIFS('Census Data'!P:P,'Census Data'!$A:$A,$A282))/SUMIFS('Census Data'!$F:$F,'Census Data'!$A:$A,$A282)</f>
        <v>5.5811697679986741E-2</v>
      </c>
      <c r="I282" s="16">
        <f t="shared" si="8"/>
        <v>3.1402137678267827E-2</v>
      </c>
      <c r="J282" s="14">
        <f>SUM(SUMIFS('Census Data'!W:W,'Census Data'!$A:$A,$A282),SUMIFS('Census Data'!X:X,'Census Data'!$A:$A,$A282))/SUMIFS('Census Data'!$F:$F,'Census Data'!$A:$A,$A282)</f>
        <v>0.25821581832804336</v>
      </c>
      <c r="K282" s="16">
        <f t="shared" si="9"/>
        <v>0.74178418167195659</v>
      </c>
      <c r="L282" s="19">
        <f>'EPA Data'!D283/SUM('EPA Data'!D:D)</f>
        <v>2.3172864218119842E-3</v>
      </c>
      <c r="M282" s="19">
        <f>'EPA Data'!E283/SUM('EPA Data'!E:E)</f>
        <v>1.8561577948191241E-3</v>
      </c>
      <c r="N282" s="19">
        <f>'EPA Data'!F283/SUM('EPA Data'!F:F)</f>
        <v>1.0978239042553155E-3</v>
      </c>
      <c r="O282" s="19">
        <f>'EPA Data'!G283/SUM('EPA Data'!G:G)</f>
        <v>2.4393486012475305E-3</v>
      </c>
      <c r="P282" s="19">
        <f>'EPA Data'!H283/SUM('EPA Data'!H:H)</f>
        <v>2.8900048287306356E-3</v>
      </c>
      <c r="Q282" s="19">
        <f>'EPA Data'!I283/SUM('EPA Data'!I:I)</f>
        <v>2.8807013771748424E-3</v>
      </c>
      <c r="R282" s="19">
        <f>'EPA Data'!J283/SUM('EPA Data'!J:J)</f>
        <v>2.1030783979384981E-3</v>
      </c>
      <c r="S282" s="19">
        <f>'EPA Data'!K283/SUM('EPA Data'!K:K)</f>
        <v>2.05821702115201E-3</v>
      </c>
      <c r="T282" s="19">
        <f>'EPA Data'!L283/SUM('EPA Data'!L:L)</f>
        <v>1.2231435800388833E-3</v>
      </c>
      <c r="U282" s="19">
        <f>'EPA Data'!M283/SUM('EPA Data'!M:M)</f>
        <v>6.2237079604998457E-3</v>
      </c>
      <c r="V282" s="19">
        <f>'EPA Data'!N283/SUM('EPA Data'!N:N)</f>
        <v>5.6944076306790024E-3</v>
      </c>
      <c r="W282" s="19">
        <f>'EPA Data'!O283/SUM('EPA Data'!O:O)</f>
        <v>4.9668460333235952E-3</v>
      </c>
      <c r="X282" s="19">
        <f>'EPA Data'!P283/SUM('EPA Data'!P:P)</f>
        <v>1.0648455055255761E-3</v>
      </c>
    </row>
    <row r="283" spans="1:24" x14ac:dyDescent="0.35">
      <c r="A283" s="13" t="s">
        <v>5290</v>
      </c>
      <c r="B283" s="13" t="s">
        <v>554</v>
      </c>
      <c r="C283" s="18" t="s">
        <v>5281</v>
      </c>
      <c r="D283" s="14">
        <f>SUMIFS('Census Data'!G:G,'Census Data'!$A:$A,$A283)/SUMIFS('Census Data'!$F:$F,'Census Data'!$A:$A,$A283)</f>
        <v>0.49234610417563496</v>
      </c>
      <c r="E283" s="16">
        <f>SUMIFS('Census Data'!H:H,'Census Data'!$A:$A,$A283)/SUMIFS('Census Data'!$F:$F,'Census Data'!$A:$A,$A283)</f>
        <v>0.50765389582436504</v>
      </c>
      <c r="F283" s="14">
        <f>SUM(SUMIFS('Census Data'!I:I,'Census Data'!$A:$A,$A283),SUMIFS('Census Data'!J:J,'Census Data'!$A:$A,$A283))/SUMIFS('Census Data'!$F:$F,'Census Data'!$A:$A,$A283)</f>
        <v>0.88025254699382982</v>
      </c>
      <c r="G283" s="14">
        <f>SUM(SUMIFS('Census Data'!K:K,'Census Data'!$A:$A,$A283),SUMIFS('Census Data'!L:L,'Census Data'!$A:$A,$A283))/SUMIFS('Census Data'!$F:$F,'Census Data'!$A:$A,$A283)</f>
        <v>5.875735399626919E-2</v>
      </c>
      <c r="H283" s="14">
        <f>SUM(SUMIFS('Census Data'!O:O,'Census Data'!$A:$A,$A283),SUMIFS('Census Data'!P:P,'Census Data'!$A:$A,$A283))/SUMIFS('Census Data'!$F:$F,'Census Data'!$A:$A,$A283)</f>
        <v>3.4334911752044769E-2</v>
      </c>
      <c r="I283" s="16">
        <f t="shared" si="8"/>
        <v>2.6655187257856316E-2</v>
      </c>
      <c r="J283" s="14">
        <f>SUM(SUMIFS('Census Data'!W:W,'Census Data'!$A:$A,$A283),SUMIFS('Census Data'!X:X,'Census Data'!$A:$A,$A283))/SUMIFS('Census Data'!$F:$F,'Census Data'!$A:$A,$A283)</f>
        <v>7.0322858372793798E-2</v>
      </c>
      <c r="K283" s="16">
        <f t="shared" si="9"/>
        <v>0.92967714162720616</v>
      </c>
      <c r="L283" s="19">
        <f>'EPA Data'!D284/SUM('EPA Data'!D:D)</f>
        <v>3.9372309719564054E-4</v>
      </c>
      <c r="M283" s="19">
        <f>'EPA Data'!E284/SUM('EPA Data'!E:E)</f>
        <v>3.2958008716055704E-4</v>
      </c>
      <c r="N283" s="19">
        <f>'EPA Data'!F284/SUM('EPA Data'!F:F)</f>
        <v>2.0248709729459358E-4</v>
      </c>
      <c r="O283" s="19">
        <f>'EPA Data'!G284/SUM('EPA Data'!G:G)</f>
        <v>3.8497484393831328E-4</v>
      </c>
      <c r="P283" s="19">
        <f>'EPA Data'!H284/SUM('EPA Data'!H:H)</f>
        <v>4.9391614712567108E-4</v>
      </c>
      <c r="Q283" s="19">
        <f>'EPA Data'!I284/SUM('EPA Data'!I:I)</f>
        <v>5.5534553776655389E-4</v>
      </c>
      <c r="R283" s="19">
        <f>'EPA Data'!J284/SUM('EPA Data'!J:J)</f>
        <v>3.2823523829135048E-4</v>
      </c>
      <c r="S283" s="19">
        <f>'EPA Data'!K284/SUM('EPA Data'!K:K)</f>
        <v>3.6841189389246674E-4</v>
      </c>
      <c r="T283" s="19">
        <f>'EPA Data'!L284/SUM('EPA Data'!L:L)</f>
        <v>2.3499415983039085E-4</v>
      </c>
      <c r="U283" s="19">
        <f>'EPA Data'!M284/SUM('EPA Data'!M:M)</f>
        <v>9.4032529654781386E-4</v>
      </c>
      <c r="V283" s="19">
        <f>'EPA Data'!N284/SUM('EPA Data'!N:N)</f>
        <v>9.2450016645959738E-4</v>
      </c>
      <c r="W283" s="19">
        <f>'EPA Data'!O284/SUM('EPA Data'!O:O)</f>
        <v>8.400075441231706E-4</v>
      </c>
      <c r="X283" s="19">
        <f>'EPA Data'!P284/SUM('EPA Data'!P:P)</f>
        <v>1.9409144023115461E-4</v>
      </c>
    </row>
    <row r="284" spans="1:24" x14ac:dyDescent="0.35">
      <c r="A284" s="13" t="s">
        <v>5291</v>
      </c>
      <c r="B284" s="13" t="s">
        <v>554</v>
      </c>
      <c r="C284" s="18" t="s">
        <v>5282</v>
      </c>
      <c r="D284" s="14">
        <f>SUMIFS('Census Data'!G:G,'Census Data'!$A:$A,$A284)/SUMIFS('Census Data'!$F:$F,'Census Data'!$A:$A,$A284)</f>
        <v>0.48834571025786183</v>
      </c>
      <c r="E284" s="16">
        <f>SUMIFS('Census Data'!H:H,'Census Data'!$A:$A,$A284)/SUMIFS('Census Data'!$F:$F,'Census Data'!$A:$A,$A284)</f>
        <v>0.51165428974213811</v>
      </c>
      <c r="F284" s="14">
        <f>SUM(SUMIFS('Census Data'!I:I,'Census Data'!$A:$A,$A284),SUMIFS('Census Data'!J:J,'Census Data'!$A:$A,$A284))/SUMIFS('Census Data'!$F:$F,'Census Data'!$A:$A,$A284)</f>
        <v>0.78404209264377767</v>
      </c>
      <c r="G284" s="14">
        <f>SUM(SUMIFS('Census Data'!K:K,'Census Data'!$A:$A,$A284),SUMIFS('Census Data'!L:L,'Census Data'!$A:$A,$A284))/SUMIFS('Census Data'!$F:$F,'Census Data'!$A:$A,$A284)</f>
        <v>0.13945630335120496</v>
      </c>
      <c r="H284" s="14">
        <f>SUM(SUMIFS('Census Data'!O:O,'Census Data'!$A:$A,$A284),SUMIFS('Census Data'!P:P,'Census Data'!$A:$A,$A284))/SUMIFS('Census Data'!$F:$F,'Census Data'!$A:$A,$A284)</f>
        <v>4.4716773785340835E-2</v>
      </c>
      <c r="I284" s="16">
        <f t="shared" si="8"/>
        <v>3.1784830219676596E-2</v>
      </c>
      <c r="J284" s="14">
        <f>SUM(SUMIFS('Census Data'!W:W,'Census Data'!$A:$A,$A284),SUMIFS('Census Data'!X:X,'Census Data'!$A:$A,$A284))/SUMIFS('Census Data'!$F:$F,'Census Data'!$A:$A,$A284)</f>
        <v>0.18101612885321966</v>
      </c>
      <c r="K284" s="16">
        <f t="shared" si="9"/>
        <v>0.81898387114678028</v>
      </c>
      <c r="L284" s="19">
        <f>'EPA Data'!D285/SUM('EPA Data'!D:D)</f>
        <v>2.2849640289962343E-4</v>
      </c>
      <c r="M284" s="19">
        <f>'EPA Data'!E285/SUM('EPA Data'!E:E)</f>
        <v>1.6234897183857387E-4</v>
      </c>
      <c r="N284" s="19">
        <f>'EPA Data'!F285/SUM('EPA Data'!F:F)</f>
        <v>9.5122044038766098E-5</v>
      </c>
      <c r="O284" s="19">
        <f>'EPA Data'!G285/SUM('EPA Data'!G:G)</f>
        <v>2.2796820297625378E-4</v>
      </c>
      <c r="P284" s="19">
        <f>'EPA Data'!H285/SUM('EPA Data'!H:H)</f>
        <v>2.5955529607380069E-4</v>
      </c>
      <c r="Q284" s="19">
        <f>'EPA Data'!I285/SUM('EPA Data'!I:I)</f>
        <v>2.3683531435595415E-4</v>
      </c>
      <c r="R284" s="19">
        <f>'EPA Data'!J285/SUM('EPA Data'!J:J)</f>
        <v>1.9011214002788177E-4</v>
      </c>
      <c r="S284" s="19">
        <f>'EPA Data'!K285/SUM('EPA Data'!K:K)</f>
        <v>1.7803682992027117E-4</v>
      </c>
      <c r="T284" s="19">
        <f>'EPA Data'!L285/SUM('EPA Data'!L:L)</f>
        <v>1.037472208565675E-4</v>
      </c>
      <c r="U284" s="19">
        <f>'EPA Data'!M285/SUM('EPA Data'!M:M)</f>
        <v>5.0768504302938736E-4</v>
      </c>
      <c r="V284" s="19">
        <f>'EPA Data'!N285/SUM('EPA Data'!N:N)</f>
        <v>4.9853173274207966E-4</v>
      </c>
      <c r="W284" s="19">
        <f>'EPA Data'!O285/SUM('EPA Data'!O:O)</f>
        <v>4.0492210977049608E-4</v>
      </c>
      <c r="X284" s="19">
        <f>'EPA Data'!P285/SUM('EPA Data'!P:P)</f>
        <v>9.0397871766179354E-5</v>
      </c>
    </row>
    <row r="285" spans="1:24" x14ac:dyDescent="0.35">
      <c r="A285" s="13" t="s">
        <v>5292</v>
      </c>
      <c r="B285" s="13" t="s">
        <v>554</v>
      </c>
      <c r="C285" s="18" t="s">
        <v>5283</v>
      </c>
      <c r="D285" s="14">
        <f>SUMIFS('Census Data'!G:G,'Census Data'!$A:$A,$A285)/SUMIFS('Census Data'!$F:$F,'Census Data'!$A:$A,$A285)</f>
        <v>0.49902450281111016</v>
      </c>
      <c r="E285" s="16">
        <f>SUMIFS('Census Data'!H:H,'Census Data'!$A:$A,$A285)/SUMIFS('Census Data'!$F:$F,'Census Data'!$A:$A,$A285)</f>
        <v>0.50097549718888978</v>
      </c>
      <c r="F285" s="14">
        <f>SUM(SUMIFS('Census Data'!I:I,'Census Data'!$A:$A,$A285),SUMIFS('Census Data'!J:J,'Census Data'!$A:$A,$A285))/SUMIFS('Census Data'!$F:$F,'Census Data'!$A:$A,$A285)</f>
        <v>0.92713140891163881</v>
      </c>
      <c r="G285" s="14">
        <f>SUM(SUMIFS('Census Data'!K:K,'Census Data'!$A:$A,$A285),SUMIFS('Census Data'!L:L,'Census Data'!$A:$A,$A285))/SUMIFS('Census Data'!$F:$F,'Census Data'!$A:$A,$A285)</f>
        <v>2.6223042712091971E-2</v>
      </c>
      <c r="H285" s="14">
        <f>SUM(SUMIFS('Census Data'!O:O,'Census Data'!$A:$A,$A285),SUMIFS('Census Data'!P:P,'Census Data'!$A:$A,$A285))/SUMIFS('Census Data'!$F:$F,'Census Data'!$A:$A,$A285)</f>
        <v>1.6300243349836367E-2</v>
      </c>
      <c r="I285" s="16">
        <f t="shared" si="8"/>
        <v>3.0345305026432845E-2</v>
      </c>
      <c r="J285" s="14">
        <f>SUM(SUMIFS('Census Data'!W:W,'Census Data'!$A:$A,$A285),SUMIFS('Census Data'!X:X,'Census Data'!$A:$A,$A285))/SUMIFS('Census Data'!$F:$F,'Census Data'!$A:$A,$A285)</f>
        <v>4.4684064781404714E-2</v>
      </c>
      <c r="K285" s="16">
        <f t="shared" si="9"/>
        <v>0.95531593521859526</v>
      </c>
      <c r="L285" s="19">
        <f>'EPA Data'!D286/SUM('EPA Data'!D:D)</f>
        <v>2.8170496391384287E-3</v>
      </c>
      <c r="M285" s="19">
        <f>'EPA Data'!E286/SUM('EPA Data'!E:E)</f>
        <v>1.9001297793013127E-3</v>
      </c>
      <c r="N285" s="19">
        <f>'EPA Data'!F286/SUM('EPA Data'!F:F)</f>
        <v>1.1185941842888826E-3</v>
      </c>
      <c r="O285" s="19">
        <f>'EPA Data'!G286/SUM('EPA Data'!G:G)</f>
        <v>3.0773563998631468E-3</v>
      </c>
      <c r="P285" s="19">
        <f>'EPA Data'!H286/SUM('EPA Data'!H:H)</f>
        <v>3.0584749104511405E-3</v>
      </c>
      <c r="Q285" s="19">
        <f>'EPA Data'!I286/SUM('EPA Data'!I:I)</f>
        <v>2.931191914739761E-3</v>
      </c>
      <c r="R285" s="19">
        <f>'EPA Data'!J286/SUM('EPA Data'!J:J)</f>
        <v>2.4797137233586544E-3</v>
      </c>
      <c r="S285" s="19">
        <f>'EPA Data'!K286/SUM('EPA Data'!K:K)</f>
        <v>2.1051984465281369E-3</v>
      </c>
      <c r="T285" s="19">
        <f>'EPA Data'!L286/SUM('EPA Data'!L:L)</f>
        <v>1.2426241198219541E-3</v>
      </c>
      <c r="U285" s="19">
        <f>'EPA Data'!M286/SUM('EPA Data'!M:M)</f>
        <v>5.8622803529937532E-3</v>
      </c>
      <c r="V285" s="19">
        <f>'EPA Data'!N286/SUM('EPA Data'!N:N)</f>
        <v>5.8382976047888398E-3</v>
      </c>
      <c r="W285" s="19">
        <f>'EPA Data'!O286/SUM('EPA Data'!O:O)</f>
        <v>4.4893748864750106E-3</v>
      </c>
      <c r="X285" s="19">
        <f>'EPA Data'!P286/SUM('EPA Data'!P:P)</f>
        <v>1.0486317993637574E-3</v>
      </c>
    </row>
    <row r="286" spans="1:24" x14ac:dyDescent="0.35">
      <c r="A286" s="13" t="s">
        <v>5293</v>
      </c>
      <c r="B286" s="13" t="s">
        <v>554</v>
      </c>
      <c r="C286" s="18" t="s">
        <v>5284</v>
      </c>
      <c r="D286" s="14">
        <f>SUMIFS('Census Data'!G:G,'Census Data'!$A:$A,$A286)/SUMIFS('Census Data'!$F:$F,'Census Data'!$A:$A,$A286)</f>
        <v>0.49758591561819232</v>
      </c>
      <c r="E286" s="16">
        <f>SUMIFS('Census Data'!H:H,'Census Data'!$A:$A,$A286)/SUMIFS('Census Data'!$F:$F,'Census Data'!$A:$A,$A286)</f>
        <v>0.50241408438180768</v>
      </c>
      <c r="F286" s="14">
        <f>SUM(SUMIFS('Census Data'!I:I,'Census Data'!$A:$A,$A286),SUMIFS('Census Data'!J:J,'Census Data'!$A:$A,$A286))/SUMIFS('Census Data'!$F:$F,'Census Data'!$A:$A,$A286)</f>
        <v>0.91099453163206334</v>
      </c>
      <c r="G286" s="14">
        <f>SUM(SUMIFS('Census Data'!K:K,'Census Data'!$A:$A,$A286),SUMIFS('Census Data'!L:L,'Census Data'!$A:$A,$A286))/SUMIFS('Census Data'!$F:$F,'Census Data'!$A:$A,$A286)</f>
        <v>3.8634241764104391E-2</v>
      </c>
      <c r="H286" s="14">
        <f>SUM(SUMIFS('Census Data'!O:O,'Census Data'!$A:$A,$A286),SUMIFS('Census Data'!P:P,'Census Data'!$A:$A,$A286))/SUMIFS('Census Data'!$F:$F,'Census Data'!$A:$A,$A286)</f>
        <v>2.6061441337304939E-2</v>
      </c>
      <c r="I286" s="16">
        <f t="shared" si="8"/>
        <v>2.4309785266527384E-2</v>
      </c>
      <c r="J286" s="14">
        <f>SUM(SUMIFS('Census Data'!W:W,'Census Data'!$A:$A,$A286),SUMIFS('Census Data'!X:X,'Census Data'!$A:$A,$A286))/SUMIFS('Census Data'!$F:$F,'Census Data'!$A:$A,$A286)</f>
        <v>7.6663850975859163E-2</v>
      </c>
      <c r="K286" s="16">
        <f t="shared" si="9"/>
        <v>0.92333614902414085</v>
      </c>
      <c r="L286" s="19">
        <f>'EPA Data'!D287/SUM('EPA Data'!D:D)</f>
        <v>4.6034780559485005E-4</v>
      </c>
      <c r="M286" s="19">
        <f>'EPA Data'!E287/SUM('EPA Data'!E:E)</f>
        <v>4.0052830089315494E-4</v>
      </c>
      <c r="N286" s="19">
        <f>'EPA Data'!F287/SUM('EPA Data'!F:F)</f>
        <v>2.3384638641301932E-4</v>
      </c>
      <c r="O286" s="19">
        <f>'EPA Data'!G287/SUM('EPA Data'!G:G)</f>
        <v>4.6824620990870702E-4</v>
      </c>
      <c r="P286" s="19">
        <f>'EPA Data'!H287/SUM('EPA Data'!H:H)</f>
        <v>6.383706484181025E-4</v>
      </c>
      <c r="Q286" s="19">
        <f>'EPA Data'!I287/SUM('EPA Data'!I:I)</f>
        <v>5.8234992819522979E-4</v>
      </c>
      <c r="R286" s="19">
        <f>'EPA Data'!J287/SUM('EPA Data'!J:J)</f>
        <v>3.7914658426159838E-4</v>
      </c>
      <c r="S286" s="19">
        <f>'EPA Data'!K287/SUM('EPA Data'!K:K)</f>
        <v>4.3653865004000391E-4</v>
      </c>
      <c r="T286" s="19">
        <f>'EPA Data'!L287/SUM('EPA Data'!L:L)</f>
        <v>2.5457552248511013E-4</v>
      </c>
      <c r="U286" s="19">
        <f>'EPA Data'!M287/SUM('EPA Data'!M:M)</f>
        <v>1.2394376151377991E-3</v>
      </c>
      <c r="V286" s="19">
        <f>'EPA Data'!N287/SUM('EPA Data'!N:N)</f>
        <v>1.2068644115640151E-3</v>
      </c>
      <c r="W286" s="19">
        <f>'EPA Data'!O287/SUM('EPA Data'!O:O)</f>
        <v>1.0820925995169337E-3</v>
      </c>
      <c r="X286" s="19">
        <f>'EPA Data'!P287/SUM('EPA Data'!P:P)</f>
        <v>2.275954605725211E-4</v>
      </c>
    </row>
    <row r="287" spans="1:24" x14ac:dyDescent="0.35">
      <c r="A287" s="13" t="s">
        <v>5294</v>
      </c>
      <c r="B287" s="13" t="s">
        <v>554</v>
      </c>
      <c r="C287" s="18" t="s">
        <v>5285</v>
      </c>
      <c r="D287" s="14">
        <f>SUMIFS('Census Data'!G:G,'Census Data'!$A:$A,$A287)/SUMIFS('Census Data'!$F:$F,'Census Data'!$A:$A,$A287)</f>
        <v>0.48371037154552066</v>
      </c>
      <c r="E287" s="16">
        <f>SUMIFS('Census Data'!H:H,'Census Data'!$A:$A,$A287)/SUMIFS('Census Data'!$F:$F,'Census Data'!$A:$A,$A287)</f>
        <v>0.51628962845447934</v>
      </c>
      <c r="F287" s="14">
        <f>SUM(SUMIFS('Census Data'!I:I,'Census Data'!$A:$A,$A287),SUMIFS('Census Data'!J:J,'Census Data'!$A:$A,$A287))/SUMIFS('Census Data'!$F:$F,'Census Data'!$A:$A,$A287)</f>
        <v>0.7666231341648333</v>
      </c>
      <c r="G287" s="14">
        <f>SUM(SUMIFS('Census Data'!K:K,'Census Data'!$A:$A,$A287),SUMIFS('Census Data'!L:L,'Census Data'!$A:$A,$A287))/SUMIFS('Census Data'!$F:$F,'Census Data'!$A:$A,$A287)</f>
        <v>0.15506394018809547</v>
      </c>
      <c r="H287" s="14">
        <f>SUM(SUMIFS('Census Data'!O:O,'Census Data'!$A:$A,$A287),SUMIFS('Census Data'!P:P,'Census Data'!$A:$A,$A287))/SUMIFS('Census Data'!$F:$F,'Census Data'!$A:$A,$A287)</f>
        <v>4.4813350746334066E-2</v>
      </c>
      <c r="I287" s="16">
        <f t="shared" si="8"/>
        <v>3.3499574900737183E-2</v>
      </c>
      <c r="J287" s="14">
        <f>SUM(SUMIFS('Census Data'!W:W,'Census Data'!$A:$A,$A287),SUMIFS('Census Data'!X:X,'Census Data'!$A:$A,$A287))/SUMIFS('Census Data'!$F:$F,'Census Data'!$A:$A,$A287)</f>
        <v>0.18490678493483273</v>
      </c>
      <c r="K287" s="16">
        <f t="shared" si="9"/>
        <v>0.8150932150651673</v>
      </c>
      <c r="L287" s="19">
        <f>'EPA Data'!D288/SUM('EPA Data'!D:D)</f>
        <v>1.4899992267428653E-4</v>
      </c>
      <c r="M287" s="19">
        <f>'EPA Data'!E288/SUM('EPA Data'!E:E)</f>
        <v>1.276007762706263E-4</v>
      </c>
      <c r="N287" s="19">
        <f>'EPA Data'!F288/SUM('EPA Data'!F:F)</f>
        <v>7.2983062266873748E-5</v>
      </c>
      <c r="O287" s="19">
        <f>'EPA Data'!G288/SUM('EPA Data'!G:G)</f>
        <v>1.6520783108749803E-4</v>
      </c>
      <c r="P287" s="19">
        <f>'EPA Data'!H288/SUM('EPA Data'!H:H)</f>
        <v>2.0170554041556703E-4</v>
      </c>
      <c r="Q287" s="19">
        <f>'EPA Data'!I288/SUM('EPA Data'!I:I)</f>
        <v>1.9131123035048285E-4</v>
      </c>
      <c r="R287" s="19">
        <f>'EPA Data'!J288/SUM('EPA Data'!J:J)</f>
        <v>1.3973508677873217E-4</v>
      </c>
      <c r="S287" s="19">
        <f>'EPA Data'!K288/SUM('EPA Data'!K:K)</f>
        <v>1.406057000148498E-4</v>
      </c>
      <c r="T287" s="19">
        <f>'EPA Data'!L288/SUM('EPA Data'!L:L)</f>
        <v>8.0224571810341992E-5</v>
      </c>
      <c r="U287" s="19">
        <f>'EPA Data'!M288/SUM('EPA Data'!M:M)</f>
        <v>4.6790546881889908E-4</v>
      </c>
      <c r="V287" s="19">
        <f>'EPA Data'!N288/SUM('EPA Data'!N:N)</f>
        <v>4.0735128904464794E-4</v>
      </c>
      <c r="W287" s="19">
        <f>'EPA Data'!O288/SUM('EPA Data'!O:O)</f>
        <v>3.5489063100263432E-4</v>
      </c>
      <c r="X287" s="19">
        <f>'EPA Data'!P288/SUM('EPA Data'!P:P)</f>
        <v>7.2527813561689024E-5</v>
      </c>
    </row>
    <row r="288" spans="1:24" x14ac:dyDescent="0.35">
      <c r="A288" s="13" t="s">
        <v>5295</v>
      </c>
      <c r="B288" s="13" t="s">
        <v>554</v>
      </c>
      <c r="C288" s="18" t="s">
        <v>5286</v>
      </c>
      <c r="D288" s="14">
        <f>SUMIFS('Census Data'!G:G,'Census Data'!$A:$A,$A288)/SUMIFS('Census Data'!$F:$F,'Census Data'!$A:$A,$A288)</f>
        <v>0.50156189824125974</v>
      </c>
      <c r="E288" s="16">
        <f>SUMIFS('Census Data'!H:H,'Census Data'!$A:$A,$A288)/SUMIFS('Census Data'!$F:$F,'Census Data'!$A:$A,$A288)</f>
        <v>0.4984381017587402</v>
      </c>
      <c r="F288" s="14">
        <f>SUM(SUMIFS('Census Data'!I:I,'Census Data'!$A:$A,$A288),SUMIFS('Census Data'!J:J,'Census Data'!$A:$A,$A288))/SUMIFS('Census Data'!$F:$F,'Census Data'!$A:$A,$A288)</f>
        <v>0.83569757656154164</v>
      </c>
      <c r="G288" s="14">
        <f>SUM(SUMIFS('Census Data'!K:K,'Census Data'!$A:$A,$A288),SUMIFS('Census Data'!L:L,'Census Data'!$A:$A,$A288))/SUMIFS('Census Data'!$F:$F,'Census Data'!$A:$A,$A288)</f>
        <v>7.032821258932774E-2</v>
      </c>
      <c r="H288" s="14">
        <f>SUM(SUMIFS('Census Data'!O:O,'Census Data'!$A:$A,$A288),SUMIFS('Census Data'!P:P,'Census Data'!$A:$A,$A288))/SUMIFS('Census Data'!$F:$F,'Census Data'!$A:$A,$A288)</f>
        <v>3.9664370177015136E-2</v>
      </c>
      <c r="I288" s="16">
        <f t="shared" si="8"/>
        <v>5.4309840672115417E-2</v>
      </c>
      <c r="J288" s="14">
        <f>SUM(SUMIFS('Census Data'!W:W,'Census Data'!$A:$A,$A288),SUMIFS('Census Data'!X:X,'Census Data'!$A:$A,$A288))/SUMIFS('Census Data'!$F:$F,'Census Data'!$A:$A,$A288)</f>
        <v>0.14460752849216199</v>
      </c>
      <c r="K288" s="16">
        <f t="shared" si="9"/>
        <v>0.85539247150783804</v>
      </c>
      <c r="L288" s="19">
        <f>'EPA Data'!D289/SUM('EPA Data'!D:D)</f>
        <v>1.162731739329121E-4</v>
      </c>
      <c r="M288" s="19">
        <f>'EPA Data'!E289/SUM('EPA Data'!E:E)</f>
        <v>1.0800195501365176E-4</v>
      </c>
      <c r="N288" s="19">
        <f>'EPA Data'!F289/SUM('EPA Data'!F:F)</f>
        <v>6.1409892379708141E-5</v>
      </c>
      <c r="O288" s="19">
        <f>'EPA Data'!G289/SUM('EPA Data'!G:G)</f>
        <v>1.217530623443226E-4</v>
      </c>
      <c r="P288" s="19">
        <f>'EPA Data'!H289/SUM('EPA Data'!H:H)</f>
        <v>1.7246957878590101E-4</v>
      </c>
      <c r="Q288" s="19">
        <f>'EPA Data'!I289/SUM('EPA Data'!I:I)</f>
        <v>1.62885782375733E-4</v>
      </c>
      <c r="R288" s="19">
        <f>'EPA Data'!J289/SUM('EPA Data'!J:J)</f>
        <v>9.9859407643654096E-5</v>
      </c>
      <c r="S288" s="19">
        <f>'EPA Data'!K289/SUM('EPA Data'!K:K)</f>
        <v>1.1891687572680932E-4</v>
      </c>
      <c r="T288" s="19">
        <f>'EPA Data'!L289/SUM('EPA Data'!L:L)</f>
        <v>6.7619241080455692E-5</v>
      </c>
      <c r="U288" s="19">
        <f>'EPA Data'!M289/SUM('EPA Data'!M:M)</f>
        <v>3.9557323764844978E-4</v>
      </c>
      <c r="V288" s="19">
        <f>'EPA Data'!N289/SUM('EPA Data'!N:N)</f>
        <v>3.4084536018806714E-4</v>
      </c>
      <c r="W288" s="19">
        <f>'EPA Data'!O289/SUM('EPA Data'!O:O)</f>
        <v>3.1915066030035696E-4</v>
      </c>
      <c r="X288" s="19">
        <f>'EPA Data'!P289/SUM('EPA Data'!P:P)</f>
        <v>6.2022783237177098E-5</v>
      </c>
    </row>
    <row r="289" spans="1:24" x14ac:dyDescent="0.35">
      <c r="A289" s="13" t="s">
        <v>5296</v>
      </c>
      <c r="B289" s="13" t="s">
        <v>571</v>
      </c>
      <c r="C289" s="18" t="s">
        <v>5287</v>
      </c>
      <c r="D289" s="14">
        <f>SUMIFS('Census Data'!G:G,'Census Data'!$A:$A,$A289)/SUMIFS('Census Data'!$F:$F,'Census Data'!$A:$A,$A289)</f>
        <v>0.49133386729495793</v>
      </c>
      <c r="E289" s="16">
        <f>SUMIFS('Census Data'!H:H,'Census Data'!$A:$A,$A289)/SUMIFS('Census Data'!$F:$F,'Census Data'!$A:$A,$A289)</f>
        <v>0.50866613270504202</v>
      </c>
      <c r="F289" s="14">
        <f>SUM(SUMIFS('Census Data'!I:I,'Census Data'!$A:$A,$A289),SUMIFS('Census Data'!J:J,'Census Data'!$A:$A,$A289))/SUMIFS('Census Data'!$F:$F,'Census Data'!$A:$A,$A289)</f>
        <v>0.78519110615468668</v>
      </c>
      <c r="G289" s="14">
        <f>SUM(SUMIFS('Census Data'!K:K,'Census Data'!$A:$A,$A289),SUMIFS('Census Data'!L:L,'Census Data'!$A:$A,$A289))/SUMIFS('Census Data'!$F:$F,'Census Data'!$A:$A,$A289)</f>
        <v>0.12719836137169047</v>
      </c>
      <c r="H289" s="14">
        <f>SUM(SUMIFS('Census Data'!O:O,'Census Data'!$A:$A,$A289),SUMIFS('Census Data'!P:P,'Census Data'!$A:$A,$A289))/SUMIFS('Census Data'!$F:$F,'Census Data'!$A:$A,$A289)</f>
        <v>5.8301196256681904E-2</v>
      </c>
      <c r="I289" s="16">
        <f t="shared" si="8"/>
        <v>2.9309336216940873E-2</v>
      </c>
      <c r="J289" s="14">
        <f>SUM(SUMIFS('Census Data'!W:W,'Census Data'!$A:$A,$A289),SUMIFS('Census Data'!X:X,'Census Data'!$A:$A,$A289))/SUMIFS('Census Data'!$F:$F,'Census Data'!$A:$A,$A289)</f>
        <v>0.1939022012218804</v>
      </c>
      <c r="K289" s="16">
        <f t="shared" si="9"/>
        <v>0.8060977987781196</v>
      </c>
      <c r="L289" s="19">
        <f>'EPA Data'!D290/SUM('EPA Data'!D:D)</f>
        <v>7.3862856683477288E-4</v>
      </c>
      <c r="M289" s="19">
        <f>'EPA Data'!E290/SUM('EPA Data'!E:E)</f>
        <v>6.3959672183998653E-4</v>
      </c>
      <c r="N289" s="19">
        <f>'EPA Data'!F290/SUM('EPA Data'!F:F)</f>
        <v>4.3745771537819536E-4</v>
      </c>
      <c r="O289" s="19">
        <f>'EPA Data'!G290/SUM('EPA Data'!G:G)</f>
        <v>5.0417830265809085E-4</v>
      </c>
      <c r="P289" s="19">
        <f>'EPA Data'!H290/SUM('EPA Data'!H:H)</f>
        <v>8.6389328780593785E-4</v>
      </c>
      <c r="Q289" s="19">
        <f>'EPA Data'!I290/SUM('EPA Data'!I:I)</f>
        <v>7.6000198131261445E-4</v>
      </c>
      <c r="R289" s="19">
        <f>'EPA Data'!J290/SUM('EPA Data'!J:J)</f>
        <v>4.1915458938305812E-4</v>
      </c>
      <c r="S289" s="19">
        <f>'EPA Data'!K290/SUM('EPA Data'!K:K)</f>
        <v>6.9444990372898995E-4</v>
      </c>
      <c r="T289" s="19">
        <f>'EPA Data'!L290/SUM('EPA Data'!L:L)</f>
        <v>4.6505878800578998E-4</v>
      </c>
      <c r="U289" s="19">
        <f>'EPA Data'!M290/SUM('EPA Data'!M:M)</f>
        <v>6.3673515044484065E-4</v>
      </c>
      <c r="V289" s="19">
        <f>'EPA Data'!N290/SUM('EPA Data'!N:N)</f>
        <v>1.0919251359758247E-3</v>
      </c>
      <c r="W289" s="19">
        <f>'EPA Data'!O290/SUM('EPA Data'!O:O)</f>
        <v>1.2431808785788596E-3</v>
      </c>
      <c r="X289" s="19">
        <f>'EPA Data'!P290/SUM('EPA Data'!P:P)</f>
        <v>4.4567352859193384E-4</v>
      </c>
    </row>
    <row r="290" spans="1:24" x14ac:dyDescent="0.35">
      <c r="A290" s="13" t="s">
        <v>573</v>
      </c>
      <c r="B290" s="13" t="s">
        <v>571</v>
      </c>
      <c r="C290" s="18" t="s">
        <v>574</v>
      </c>
      <c r="D290" s="14">
        <f>SUMIFS('Census Data'!G:G,'Census Data'!$A:$A,$A290)/SUMIFS('Census Data'!$F:$F,'Census Data'!$A:$A,$A290)</f>
        <v>0.48575378517748852</v>
      </c>
      <c r="E290" s="16">
        <f>SUMIFS('Census Data'!H:H,'Census Data'!$A:$A,$A290)/SUMIFS('Census Data'!$F:$F,'Census Data'!$A:$A,$A290)</f>
        <v>0.51424621482251154</v>
      </c>
      <c r="F290" s="14">
        <f>SUM(SUMIFS('Census Data'!I:I,'Census Data'!$A:$A,$A290),SUMIFS('Census Data'!J:J,'Census Data'!$A:$A,$A290))/SUMIFS('Census Data'!$F:$F,'Census Data'!$A:$A,$A290)</f>
        <v>0.64038141763022749</v>
      </c>
      <c r="G290" s="14">
        <f>SUM(SUMIFS('Census Data'!K:K,'Census Data'!$A:$A,$A290),SUMIFS('Census Data'!L:L,'Census Data'!$A:$A,$A290))/SUMIFS('Census Data'!$F:$F,'Census Data'!$A:$A,$A290)</f>
        <v>0.26570798282148822</v>
      </c>
      <c r="H290" s="14">
        <f>SUM(SUMIFS('Census Data'!O:O,'Census Data'!$A:$A,$A290),SUMIFS('Census Data'!P:P,'Census Data'!$A:$A,$A290))/SUMIFS('Census Data'!$F:$F,'Census Data'!$A:$A,$A290)</f>
        <v>6.0095003968719828E-2</v>
      </c>
      <c r="I290" s="16">
        <f t="shared" si="8"/>
        <v>3.3815595579564484E-2</v>
      </c>
      <c r="J290" s="14">
        <f>SUM(SUMIFS('Census Data'!W:W,'Census Data'!$A:$A,$A290),SUMIFS('Census Data'!X:X,'Census Data'!$A:$A,$A290))/SUMIFS('Census Data'!$F:$F,'Census Data'!$A:$A,$A290)</f>
        <v>0.11122052590356274</v>
      </c>
      <c r="K290" s="16">
        <f t="shared" si="9"/>
        <v>0.88877947409643721</v>
      </c>
      <c r="L290" s="19">
        <f>'EPA Data'!D291/SUM('EPA Data'!D:D)</f>
        <v>4.2692167369747054E-3</v>
      </c>
      <c r="M290" s="19">
        <f>'EPA Data'!E291/SUM('EPA Data'!E:E)</f>
        <v>2.8419813597456343E-3</v>
      </c>
      <c r="N290" s="19">
        <f>'EPA Data'!F291/SUM('EPA Data'!F:F)</f>
        <v>1.7623706803244288E-3</v>
      </c>
      <c r="O290" s="19">
        <f>'EPA Data'!G291/SUM('EPA Data'!G:G)</f>
        <v>2.746662007605732E-3</v>
      </c>
      <c r="P290" s="19">
        <f>'EPA Data'!H291/SUM('EPA Data'!H:H)</f>
        <v>3.7993228360723328E-3</v>
      </c>
      <c r="Q290" s="19">
        <f>'EPA Data'!I291/SUM('EPA Data'!I:I)</f>
        <v>3.348801134641899E-3</v>
      </c>
      <c r="R290" s="19">
        <f>'EPA Data'!J291/SUM('EPA Data'!J:J)</f>
        <v>2.437593964605478E-3</v>
      </c>
      <c r="S290" s="19">
        <f>'EPA Data'!K291/SUM('EPA Data'!K:K)</f>
        <v>3.3211299869727049E-3</v>
      </c>
      <c r="T290" s="19">
        <f>'EPA Data'!L291/SUM('EPA Data'!L:L)</f>
        <v>1.9377395790819143E-3</v>
      </c>
      <c r="U290" s="19">
        <f>'EPA Data'!M291/SUM('EPA Data'!M:M)</f>
        <v>3.5763888405076273E-3</v>
      </c>
      <c r="V290" s="19">
        <f>'EPA Data'!N291/SUM('EPA Data'!N:N)</f>
        <v>5.2110533991348669E-3</v>
      </c>
      <c r="W290" s="19">
        <f>'EPA Data'!O291/SUM('EPA Data'!O:O)</f>
        <v>5.5271778838412245E-3</v>
      </c>
      <c r="X290" s="19">
        <f>'EPA Data'!P291/SUM('EPA Data'!P:P)</f>
        <v>1.82239436209028E-3</v>
      </c>
    </row>
    <row r="291" spans="1:24" x14ac:dyDescent="0.35">
      <c r="A291" s="13" t="s">
        <v>575</v>
      </c>
      <c r="B291" s="13" t="s">
        <v>571</v>
      </c>
      <c r="C291" s="18" t="s">
        <v>576</v>
      </c>
      <c r="D291" s="14">
        <f>SUMIFS('Census Data'!G:G,'Census Data'!$A:$A,$A291)/SUMIFS('Census Data'!$F:$F,'Census Data'!$A:$A,$A291)</f>
        <v>0.48663085834649816</v>
      </c>
      <c r="E291" s="16">
        <f>SUMIFS('Census Data'!H:H,'Census Data'!$A:$A,$A291)/SUMIFS('Census Data'!$F:$F,'Census Data'!$A:$A,$A291)</f>
        <v>0.51336914165350189</v>
      </c>
      <c r="F291" s="14">
        <f>SUM(SUMIFS('Census Data'!I:I,'Census Data'!$A:$A,$A291),SUMIFS('Census Data'!J:J,'Census Data'!$A:$A,$A291))/SUMIFS('Census Data'!$F:$F,'Census Data'!$A:$A,$A291)</f>
        <v>0.82889099526066345</v>
      </c>
      <c r="G291" s="14">
        <f>SUM(SUMIFS('Census Data'!K:K,'Census Data'!$A:$A,$A291),SUMIFS('Census Data'!L:L,'Census Data'!$A:$A,$A291))/SUMIFS('Census Data'!$F:$F,'Census Data'!$A:$A,$A291)</f>
        <v>0.11998314902580305</v>
      </c>
      <c r="H291" s="14">
        <f>SUM(SUMIFS('Census Data'!O:O,'Census Data'!$A:$A,$A291),SUMIFS('Census Data'!P:P,'Census Data'!$A:$A,$A291))/SUMIFS('Census Data'!$F:$F,'Census Data'!$A:$A,$A291)</f>
        <v>1.3489204844655081E-2</v>
      </c>
      <c r="I291" s="16">
        <f t="shared" si="8"/>
        <v>3.7636650868878352E-2</v>
      </c>
      <c r="J291" s="14">
        <f>SUM(SUMIFS('Census Data'!W:W,'Census Data'!$A:$A,$A291),SUMIFS('Census Data'!X:X,'Census Data'!$A:$A,$A291))/SUMIFS('Census Data'!$F:$F,'Census Data'!$A:$A,$A291)</f>
        <v>0.11240021063717746</v>
      </c>
      <c r="K291" s="16">
        <f t="shared" si="9"/>
        <v>0.88759978936282258</v>
      </c>
      <c r="L291" s="19">
        <f>'EPA Data'!D292/SUM('EPA Data'!D:D)</f>
        <v>5.5516673534815797E-4</v>
      </c>
      <c r="M291" s="19">
        <f>'EPA Data'!E292/SUM('EPA Data'!E:E)</f>
        <v>5.4374582743813612E-4</v>
      </c>
      <c r="N291" s="19">
        <f>'EPA Data'!F292/SUM('EPA Data'!F:F)</f>
        <v>3.9361149759432722E-4</v>
      </c>
      <c r="O291" s="19">
        <f>'EPA Data'!G292/SUM('EPA Data'!G:G)</f>
        <v>3.999553374307575E-4</v>
      </c>
      <c r="P291" s="19">
        <f>'EPA Data'!H292/SUM('EPA Data'!H:H)</f>
        <v>7.1676995339787315E-4</v>
      </c>
      <c r="Q291" s="19">
        <f>'EPA Data'!I292/SUM('EPA Data'!I:I)</f>
        <v>6.4579868954701817E-4</v>
      </c>
      <c r="R291" s="19">
        <f>'EPA Data'!J292/SUM('EPA Data'!J:J)</f>
        <v>3.3078667646612613E-4</v>
      </c>
      <c r="S291" s="19">
        <f>'EPA Data'!K292/SUM('EPA Data'!K:K)</f>
        <v>5.6490307301104877E-4</v>
      </c>
      <c r="T291" s="19">
        <f>'EPA Data'!L292/SUM('EPA Data'!L:L)</f>
        <v>4.1683300301896705E-4</v>
      </c>
      <c r="U291" s="19">
        <f>'EPA Data'!M292/SUM('EPA Data'!M:M)</f>
        <v>4.9851842307422104E-4</v>
      </c>
      <c r="V291" s="19">
        <f>'EPA Data'!N292/SUM('EPA Data'!N:N)</f>
        <v>8.4744223162806591E-4</v>
      </c>
      <c r="W291" s="19">
        <f>'EPA Data'!O292/SUM('EPA Data'!O:O)</f>
        <v>1.0227451849789131E-3</v>
      </c>
      <c r="X291" s="19">
        <f>'EPA Data'!P292/SUM('EPA Data'!P:P)</f>
        <v>3.829463091806301E-4</v>
      </c>
    </row>
    <row r="292" spans="1:24" x14ac:dyDescent="0.35">
      <c r="A292" s="13" t="s">
        <v>577</v>
      </c>
      <c r="B292" s="13" t="s">
        <v>578</v>
      </c>
      <c r="C292" s="18" t="s">
        <v>578</v>
      </c>
      <c r="D292" s="14">
        <f>SUMIFS('Census Data'!G:G,'Census Data'!$A:$A,$A292)/SUMIFS('Census Data'!$F:$F,'Census Data'!$A:$A,$A292)</f>
        <v>0.47722856131842889</v>
      </c>
      <c r="E292" s="16">
        <f>SUMIFS('Census Data'!H:H,'Census Data'!$A:$A,$A292)/SUMIFS('Census Data'!$F:$F,'Census Data'!$A:$A,$A292)</f>
        <v>0.52277143868157117</v>
      </c>
      <c r="F292" s="14">
        <f>SUM(SUMIFS('Census Data'!I:I,'Census Data'!$A:$A,$A292),SUMIFS('Census Data'!J:J,'Census Data'!$A:$A,$A292))/SUMIFS('Census Data'!$F:$F,'Census Data'!$A:$A,$A292)</f>
        <v>0.46041319821100202</v>
      </c>
      <c r="G292" s="14">
        <f>SUM(SUMIFS('Census Data'!K:K,'Census Data'!$A:$A,$A292),SUMIFS('Census Data'!L:L,'Census Data'!$A:$A,$A292))/SUMIFS('Census Data'!$F:$F,'Census Data'!$A:$A,$A292)</f>
        <v>0.45723430421087435</v>
      </c>
      <c r="H292" s="14">
        <f>SUM(SUMIFS('Census Data'!O:O,'Census Data'!$A:$A,$A292),SUMIFS('Census Data'!P:P,'Census Data'!$A:$A,$A292))/SUMIFS('Census Data'!$F:$F,'Census Data'!$A:$A,$A292)</f>
        <v>4.5273135445248192E-2</v>
      </c>
      <c r="I292" s="16">
        <f t="shared" si="8"/>
        <v>3.7079362132875326E-2</v>
      </c>
      <c r="J292" s="14">
        <f>SUM(SUMIFS('Census Data'!W:W,'Census Data'!$A:$A,$A292),SUMIFS('Census Data'!X:X,'Census Data'!$A:$A,$A292))/SUMIFS('Census Data'!$F:$F,'Census Data'!$A:$A,$A292)</f>
        <v>0.1125838955373665</v>
      </c>
      <c r="K292" s="16">
        <f t="shared" si="9"/>
        <v>0.88741610446263353</v>
      </c>
      <c r="L292" s="19">
        <f>'EPA Data'!D293/SUM('EPA Data'!D:D)</f>
        <v>4.1608770989758521E-3</v>
      </c>
      <c r="M292" s="19">
        <f>'EPA Data'!E293/SUM('EPA Data'!E:E)</f>
        <v>3.1723465847643489E-3</v>
      </c>
      <c r="N292" s="19">
        <f>'EPA Data'!F293/SUM('EPA Data'!F:F)</f>
        <v>2.547758667879534E-3</v>
      </c>
      <c r="O292" s="19">
        <f>'EPA Data'!G293/SUM('EPA Data'!G:G)</f>
        <v>6.034589335964952E-3</v>
      </c>
      <c r="P292" s="19">
        <f>'EPA Data'!H293/SUM('EPA Data'!H:H)</f>
        <v>3.9386816169591594E-3</v>
      </c>
      <c r="Q292" s="19">
        <f>'EPA Data'!I293/SUM('EPA Data'!I:I)</f>
        <v>4.2876138554664555E-3</v>
      </c>
      <c r="R292" s="19">
        <f>'EPA Data'!J293/SUM('EPA Data'!J:J)</f>
        <v>4.6925519305243283E-3</v>
      </c>
      <c r="S292" s="19">
        <f>'EPA Data'!K293/SUM('EPA Data'!K:K)</f>
        <v>3.1652189321816921E-3</v>
      </c>
      <c r="T292" s="19">
        <f>'EPA Data'!L293/SUM('EPA Data'!L:L)</f>
        <v>2.4677880982469516E-3</v>
      </c>
      <c r="U292" s="19">
        <f>'EPA Data'!M293/SUM('EPA Data'!M:M)</f>
        <v>4.3859995484576914E-3</v>
      </c>
      <c r="V292" s="19">
        <f>'EPA Data'!N293/SUM('EPA Data'!N:N)</f>
        <v>5.0732529414464949E-3</v>
      </c>
      <c r="W292" s="19">
        <f>'EPA Data'!O293/SUM('EPA Data'!O:O)</f>
        <v>7.8540924917305886E-3</v>
      </c>
      <c r="X292" s="19">
        <f>'EPA Data'!P293/SUM('EPA Data'!P:P)</f>
        <v>1.9135324675481726E-3</v>
      </c>
    </row>
    <row r="293" spans="1:24" x14ac:dyDescent="0.35">
      <c r="A293" s="13" t="s">
        <v>579</v>
      </c>
      <c r="B293" s="13" t="s">
        <v>580</v>
      </c>
      <c r="C293" s="18" t="s">
        <v>581</v>
      </c>
      <c r="D293" s="14">
        <f>SUMIFS('Census Data'!G:G,'Census Data'!$A:$A,$A293)/SUMIFS('Census Data'!$F:$F,'Census Data'!$A:$A,$A293)</f>
        <v>0.48363581519280074</v>
      </c>
      <c r="E293" s="16">
        <f>SUMIFS('Census Data'!H:H,'Census Data'!$A:$A,$A293)/SUMIFS('Census Data'!$F:$F,'Census Data'!$A:$A,$A293)</f>
        <v>0.51636418480719926</v>
      </c>
      <c r="F293" s="14">
        <f>SUM(SUMIFS('Census Data'!I:I,'Census Data'!$A:$A,$A293),SUMIFS('Census Data'!J:J,'Census Data'!$A:$A,$A293))/SUMIFS('Census Data'!$F:$F,'Census Data'!$A:$A,$A293)</f>
        <v>0.70171003397085541</v>
      </c>
      <c r="G293" s="14">
        <f>SUM(SUMIFS('Census Data'!K:K,'Census Data'!$A:$A,$A293),SUMIFS('Census Data'!L:L,'Census Data'!$A:$A,$A293))/SUMIFS('Census Data'!$F:$F,'Census Data'!$A:$A,$A293)</f>
        <v>0.20410523064989911</v>
      </c>
      <c r="H293" s="14">
        <f>SUM(SUMIFS('Census Data'!O:O,'Census Data'!$A:$A,$A293),SUMIFS('Census Data'!P:P,'Census Data'!$A:$A,$A293))/SUMIFS('Census Data'!$F:$F,'Census Data'!$A:$A,$A293)</f>
        <v>6.0784848854830251E-2</v>
      </c>
      <c r="I293" s="16">
        <f t="shared" si="8"/>
        <v>3.3399886524415279E-2</v>
      </c>
      <c r="J293" s="14">
        <f>SUM(SUMIFS('Census Data'!W:W,'Census Data'!$A:$A,$A293),SUMIFS('Census Data'!X:X,'Census Data'!$A:$A,$A293))/SUMIFS('Census Data'!$F:$F,'Census Data'!$A:$A,$A293)</f>
        <v>0.1204995798530563</v>
      </c>
      <c r="K293" s="16">
        <f t="shared" si="9"/>
        <v>0.87950042014694374</v>
      </c>
      <c r="L293" s="19">
        <f>'EPA Data'!D294/SUM('EPA Data'!D:D)</f>
        <v>9.4783663222586126E-4</v>
      </c>
      <c r="M293" s="19">
        <f>'EPA Data'!E294/SUM('EPA Data'!E:E)</f>
        <v>5.7802242019629245E-4</v>
      </c>
      <c r="N293" s="19">
        <f>'EPA Data'!F294/SUM('EPA Data'!F:F)</f>
        <v>7.6240072954338175E-4</v>
      </c>
      <c r="O293" s="19">
        <f>'EPA Data'!G294/SUM('EPA Data'!G:G)</f>
        <v>5.2996634938111539E-4</v>
      </c>
      <c r="P293" s="19">
        <f>'EPA Data'!H294/SUM('EPA Data'!H:H)</f>
        <v>7.184155095682135E-4</v>
      </c>
      <c r="Q293" s="19">
        <f>'EPA Data'!I294/SUM('EPA Data'!I:I)</f>
        <v>1.096854009479249E-3</v>
      </c>
      <c r="R293" s="19">
        <f>'EPA Data'!J294/SUM('EPA Data'!J:J)</f>
        <v>7.9027397548168433E-4</v>
      </c>
      <c r="S293" s="19">
        <f>'EPA Data'!K294/SUM('EPA Data'!K:K)</f>
        <v>5.0907162796366332E-4</v>
      </c>
      <c r="T293" s="19">
        <f>'EPA Data'!L294/SUM('EPA Data'!L:L)</f>
        <v>1.297832924431823E-3</v>
      </c>
      <c r="U293" s="19">
        <f>'EPA Data'!M294/SUM('EPA Data'!M:M)</f>
        <v>2.8578019590582294E-4</v>
      </c>
      <c r="V293" s="19">
        <f>'EPA Data'!N294/SUM('EPA Data'!N:N)</f>
        <v>2.1373878758168484E-4</v>
      </c>
      <c r="W293" s="19">
        <f>'EPA Data'!O294/SUM('EPA Data'!O:O)</f>
        <v>5.4974394971036731E-4</v>
      </c>
      <c r="X293" s="19">
        <f>'EPA Data'!P294/SUM('EPA Data'!P:P)</f>
        <v>4.7871449528402797E-4</v>
      </c>
    </row>
    <row r="294" spans="1:24" x14ac:dyDescent="0.35">
      <c r="A294" s="13" t="s">
        <v>582</v>
      </c>
      <c r="B294" s="13" t="s">
        <v>580</v>
      </c>
      <c r="C294" s="18" t="s">
        <v>583</v>
      </c>
      <c r="D294" s="14">
        <f>SUMIFS('Census Data'!G:G,'Census Data'!$A:$A,$A294)/SUMIFS('Census Data'!$F:$F,'Census Data'!$A:$A,$A294)</f>
        <v>0.53640063705538843</v>
      </c>
      <c r="E294" s="16">
        <f>SUMIFS('Census Data'!H:H,'Census Data'!$A:$A,$A294)/SUMIFS('Census Data'!$F:$F,'Census Data'!$A:$A,$A294)</f>
        <v>0.46359936294461157</v>
      </c>
      <c r="F294" s="14">
        <f>SUM(SUMIFS('Census Data'!I:I,'Census Data'!$A:$A,$A294),SUMIFS('Census Data'!J:J,'Census Data'!$A:$A,$A294))/SUMIFS('Census Data'!$F:$F,'Census Data'!$A:$A,$A294)</f>
        <v>0.81663422403114494</v>
      </c>
      <c r="G294" s="14">
        <f>SUM(SUMIFS('Census Data'!K:K,'Census Data'!$A:$A,$A294),SUMIFS('Census Data'!L:L,'Census Data'!$A:$A,$A294))/SUMIFS('Census Data'!$F:$F,'Census Data'!$A:$A,$A294)</f>
        <v>0.1495310564501858</v>
      </c>
      <c r="H294" s="14">
        <f>SUM(SUMIFS('Census Data'!O:O,'Census Data'!$A:$A,$A294),SUMIFS('Census Data'!P:P,'Census Data'!$A:$A,$A294))/SUMIFS('Census Data'!$F:$F,'Census Data'!$A:$A,$A294)</f>
        <v>7.7154485931693502E-3</v>
      </c>
      <c r="I294" s="16">
        <f t="shared" si="8"/>
        <v>2.6119270925499927E-2</v>
      </c>
      <c r="J294" s="14">
        <f>SUM(SUMIFS('Census Data'!W:W,'Census Data'!$A:$A,$A294),SUMIFS('Census Data'!X:X,'Census Data'!$A:$A,$A294))/SUMIFS('Census Data'!$F:$F,'Census Data'!$A:$A,$A294)</f>
        <v>3.3197664130242437E-2</v>
      </c>
      <c r="K294" s="16">
        <f t="shared" si="9"/>
        <v>0.96680233586975761</v>
      </c>
      <c r="L294" s="19">
        <f>'EPA Data'!D295/SUM('EPA Data'!D:D)</f>
        <v>8.2349451144046742E-5</v>
      </c>
      <c r="M294" s="19">
        <f>'EPA Data'!E295/SUM('EPA Data'!E:E)</f>
        <v>6.0220207963590558E-5</v>
      </c>
      <c r="N294" s="19">
        <f>'EPA Data'!F295/SUM('EPA Data'!F:F)</f>
        <v>8.8302694848096822E-5</v>
      </c>
      <c r="O294" s="19">
        <f>'EPA Data'!G295/SUM('EPA Data'!G:G)</f>
        <v>5.6938041496506524E-5</v>
      </c>
      <c r="P294" s="19">
        <f>'EPA Data'!H295/SUM('EPA Data'!H:H)</f>
        <v>7.9260310443420492E-5</v>
      </c>
      <c r="Q294" s="19">
        <f>'EPA Data'!I295/SUM('EPA Data'!I:I)</f>
        <v>1.250768553031003E-4</v>
      </c>
      <c r="R294" s="19">
        <f>'EPA Data'!J295/SUM('EPA Data'!J:J)</f>
        <v>8.2596775907288093E-5</v>
      </c>
      <c r="S294" s="19">
        <f>'EPA Data'!K295/SUM('EPA Data'!K:K)</f>
        <v>6.2464805192554359E-5</v>
      </c>
      <c r="T294" s="19">
        <f>'EPA Data'!L295/SUM('EPA Data'!L:L)</f>
        <v>1.6413709673192476E-4</v>
      </c>
      <c r="U294" s="19">
        <f>'EPA Data'!M295/SUM('EPA Data'!M:M)</f>
        <v>3.0567317325915694E-5</v>
      </c>
      <c r="V294" s="19">
        <f>'EPA Data'!N295/SUM('EPA Data'!N:N)</f>
        <v>2.4937439139965313E-5</v>
      </c>
      <c r="W294" s="19">
        <f>'EPA Data'!O295/SUM('EPA Data'!O:O)</f>
        <v>7.0816491265693674E-5</v>
      </c>
      <c r="X294" s="19">
        <f>'EPA Data'!P295/SUM('EPA Data'!P:P)</f>
        <v>5.4316982396550257E-5</v>
      </c>
    </row>
    <row r="295" spans="1:24" x14ac:dyDescent="0.35">
      <c r="A295" s="13" t="s">
        <v>584</v>
      </c>
      <c r="B295" s="13" t="s">
        <v>580</v>
      </c>
      <c r="C295" s="18" t="s">
        <v>585</v>
      </c>
      <c r="D295" s="14">
        <f>SUMIFS('Census Data'!G:G,'Census Data'!$A:$A,$A295)/SUMIFS('Census Data'!$F:$F,'Census Data'!$A:$A,$A295)</f>
        <v>0.49826491941007262</v>
      </c>
      <c r="E295" s="16">
        <f>SUMIFS('Census Data'!H:H,'Census Data'!$A:$A,$A295)/SUMIFS('Census Data'!$F:$F,'Census Data'!$A:$A,$A295)</f>
        <v>0.50173508058992744</v>
      </c>
      <c r="F295" s="14">
        <f>SUM(SUMIFS('Census Data'!I:I,'Census Data'!$A:$A,$A295),SUMIFS('Census Data'!J:J,'Census Data'!$A:$A,$A295))/SUMIFS('Census Data'!$F:$F,'Census Data'!$A:$A,$A295)</f>
        <v>0.8201680288571298</v>
      </c>
      <c r="G295" s="14">
        <f>SUM(SUMIFS('Census Data'!K:K,'Census Data'!$A:$A,$A295),SUMIFS('Census Data'!L:L,'Census Data'!$A:$A,$A295))/SUMIFS('Census Data'!$F:$F,'Census Data'!$A:$A,$A295)</f>
        <v>0.11232363819003699</v>
      </c>
      <c r="H295" s="14">
        <f>SUM(SUMIFS('Census Data'!O:O,'Census Data'!$A:$A,$A295),SUMIFS('Census Data'!P:P,'Census Data'!$A:$A,$A295))/SUMIFS('Census Data'!$F:$F,'Census Data'!$A:$A,$A295)</f>
        <v>2.3503492991187615E-2</v>
      </c>
      <c r="I295" s="16">
        <f t="shared" si="8"/>
        <v>4.4004839961645614E-2</v>
      </c>
      <c r="J295" s="14">
        <f>SUM(SUMIFS('Census Data'!W:W,'Census Data'!$A:$A,$A295),SUMIFS('Census Data'!X:X,'Census Data'!$A:$A,$A295))/SUMIFS('Census Data'!$F:$F,'Census Data'!$A:$A,$A295)</f>
        <v>7.8826309300945169E-2</v>
      </c>
      <c r="K295" s="16">
        <f t="shared" si="9"/>
        <v>0.92117369069905486</v>
      </c>
      <c r="L295" s="19">
        <f>'EPA Data'!D296/SUM('EPA Data'!D:D)</f>
        <v>5.6632068453676455E-4</v>
      </c>
      <c r="M295" s="19">
        <f>'EPA Data'!E296/SUM('EPA Data'!E:E)</f>
        <v>4.571041491807042E-4</v>
      </c>
      <c r="N295" s="19">
        <f>'EPA Data'!F296/SUM('EPA Data'!F:F)</f>
        <v>7.8259971778743955E-4</v>
      </c>
      <c r="O295" s="19">
        <f>'EPA Data'!G296/SUM('EPA Data'!G:G)</f>
        <v>3.2545714750765759E-4</v>
      </c>
      <c r="P295" s="19">
        <f>'EPA Data'!H296/SUM('EPA Data'!H:H)</f>
        <v>4.7949418698729057E-4</v>
      </c>
      <c r="Q295" s="19">
        <f>'EPA Data'!I296/SUM('EPA Data'!I:I)</f>
        <v>1.0197570310830802E-3</v>
      </c>
      <c r="R295" s="19">
        <f>'EPA Data'!J296/SUM('EPA Data'!J:J)</f>
        <v>4.8924116867999593E-4</v>
      </c>
      <c r="S295" s="19">
        <f>'EPA Data'!K296/SUM('EPA Data'!K:K)</f>
        <v>4.9909984738830159E-4</v>
      </c>
      <c r="T295" s="19">
        <f>'EPA Data'!L296/SUM('EPA Data'!L:L)</f>
        <v>1.3433717335909307E-3</v>
      </c>
      <c r="U295" s="19">
        <f>'EPA Data'!M296/SUM('EPA Data'!M:M)</f>
        <v>1.728794626335798E-4</v>
      </c>
      <c r="V295" s="19">
        <f>'EPA Data'!N296/SUM('EPA Data'!N:N)</f>
        <v>1.5908170561116768E-4</v>
      </c>
      <c r="W295" s="19">
        <f>'EPA Data'!O296/SUM('EPA Data'!O:O)</f>
        <v>5.1035614414886733E-4</v>
      </c>
      <c r="X295" s="19">
        <f>'EPA Data'!P296/SUM('EPA Data'!P:P)</f>
        <v>3.8383010139186164E-4</v>
      </c>
    </row>
    <row r="296" spans="1:24" x14ac:dyDescent="0.35">
      <c r="A296" s="13" t="s">
        <v>586</v>
      </c>
      <c r="B296" s="13" t="s">
        <v>580</v>
      </c>
      <c r="C296" s="18" t="s">
        <v>587</v>
      </c>
      <c r="D296" s="14">
        <f>SUMIFS('Census Data'!G:G,'Census Data'!$A:$A,$A296)/SUMIFS('Census Data'!$F:$F,'Census Data'!$A:$A,$A296)</f>
        <v>0.55886509787294181</v>
      </c>
      <c r="E296" s="16">
        <f>SUMIFS('Census Data'!H:H,'Census Data'!$A:$A,$A296)/SUMIFS('Census Data'!$F:$F,'Census Data'!$A:$A,$A296)</f>
        <v>0.44113490212705814</v>
      </c>
      <c r="F296" s="14">
        <f>SUM(SUMIFS('Census Data'!I:I,'Census Data'!$A:$A,$A296),SUMIFS('Census Data'!J:J,'Census Data'!$A:$A,$A296))/SUMIFS('Census Data'!$F:$F,'Census Data'!$A:$A,$A296)</f>
        <v>0.76174828634018799</v>
      </c>
      <c r="G296" s="14">
        <f>SUM(SUMIFS('Census Data'!K:K,'Census Data'!$A:$A,$A296),SUMIFS('Census Data'!L:L,'Census Data'!$A:$A,$A296))/SUMIFS('Census Data'!$F:$F,'Census Data'!$A:$A,$A296)</f>
        <v>0.20408451699526536</v>
      </c>
      <c r="H296" s="14">
        <f>SUM(SUMIFS('Census Data'!O:O,'Census Data'!$A:$A,$A296),SUMIFS('Census Data'!P:P,'Census Data'!$A:$A,$A296))/SUMIFS('Census Data'!$F:$F,'Census Data'!$A:$A,$A296)</f>
        <v>6.6426400961062827E-3</v>
      </c>
      <c r="I296" s="16">
        <f t="shared" si="8"/>
        <v>2.7524556568440439E-2</v>
      </c>
      <c r="J296" s="14">
        <f>SUM(SUMIFS('Census Data'!W:W,'Census Data'!$A:$A,$A296),SUMIFS('Census Data'!X:X,'Census Data'!$A:$A,$A296))/SUMIFS('Census Data'!$F:$F,'Census Data'!$A:$A,$A296)</f>
        <v>4.7346477280757547E-2</v>
      </c>
      <c r="K296" s="16">
        <f t="shared" si="9"/>
        <v>0.95265352271924242</v>
      </c>
      <c r="L296" s="19">
        <f>'EPA Data'!D297/SUM('EPA Data'!D:D)</f>
        <v>9.6681667793805135E-5</v>
      </c>
      <c r="M296" s="19">
        <f>'EPA Data'!E297/SUM('EPA Data'!E:E)</f>
        <v>5.8829767091749322E-5</v>
      </c>
      <c r="N296" s="19">
        <f>'EPA Data'!F297/SUM('EPA Data'!F:F)</f>
        <v>8.063663533557738E-5</v>
      </c>
      <c r="O296" s="19">
        <f>'EPA Data'!G297/SUM('EPA Data'!G:G)</f>
        <v>6.3922549545447778E-5</v>
      </c>
      <c r="P296" s="19">
        <f>'EPA Data'!H297/SUM('EPA Data'!H:H)</f>
        <v>7.7791523939245208E-5</v>
      </c>
      <c r="Q296" s="19">
        <f>'EPA Data'!I297/SUM('EPA Data'!I:I)</f>
        <v>1.211613708580402E-4</v>
      </c>
      <c r="R296" s="19">
        <f>'EPA Data'!J297/SUM('EPA Data'!J:J)</f>
        <v>9.7277380521851818E-5</v>
      </c>
      <c r="S296" s="19">
        <f>'EPA Data'!K297/SUM('EPA Data'!K:K)</f>
        <v>5.7477731479266127E-5</v>
      </c>
      <c r="T296" s="19">
        <f>'EPA Data'!L297/SUM('EPA Data'!L:L)</f>
        <v>1.444313854548588E-4</v>
      </c>
      <c r="U296" s="19">
        <f>'EPA Data'!M297/SUM('EPA Data'!M:M)</f>
        <v>3.2492248408862287E-5</v>
      </c>
      <c r="V296" s="19">
        <f>'EPA Data'!N297/SUM('EPA Data'!N:N)</f>
        <v>2.3544887211603206E-5</v>
      </c>
      <c r="W296" s="19">
        <f>'EPA Data'!O297/SUM('EPA Data'!O:O)</f>
        <v>6.2359850366452158E-5</v>
      </c>
      <c r="X296" s="19">
        <f>'EPA Data'!P297/SUM('EPA Data'!P:P)</f>
        <v>5.0727125054208312E-5</v>
      </c>
    </row>
    <row r="297" spans="1:24" x14ac:dyDescent="0.35">
      <c r="A297" s="13" t="s">
        <v>588</v>
      </c>
      <c r="B297" s="13" t="s">
        <v>580</v>
      </c>
      <c r="C297" s="18" t="s">
        <v>589</v>
      </c>
      <c r="D297" s="14">
        <f>SUMIFS('Census Data'!G:G,'Census Data'!$A:$A,$A297)/SUMIFS('Census Data'!$F:$F,'Census Data'!$A:$A,$A297)</f>
        <v>0.49211121936101782</v>
      </c>
      <c r="E297" s="16">
        <f>SUMIFS('Census Data'!H:H,'Census Data'!$A:$A,$A297)/SUMIFS('Census Data'!$F:$F,'Census Data'!$A:$A,$A297)</f>
        <v>0.50788878063898213</v>
      </c>
      <c r="F297" s="14">
        <f>SUM(SUMIFS('Census Data'!I:I,'Census Data'!$A:$A,$A297),SUMIFS('Census Data'!J:J,'Census Data'!$A:$A,$A297))/SUMIFS('Census Data'!$F:$F,'Census Data'!$A:$A,$A297)</f>
        <v>0.82939759751146103</v>
      </c>
      <c r="G297" s="14">
        <f>SUM(SUMIFS('Census Data'!K:K,'Census Data'!$A:$A,$A297),SUMIFS('Census Data'!L:L,'Census Data'!$A:$A,$A297))/SUMIFS('Census Data'!$F:$F,'Census Data'!$A:$A,$A297)</f>
        <v>0.10890490108321341</v>
      </c>
      <c r="H297" s="14">
        <f>SUM(SUMIFS('Census Data'!O:O,'Census Data'!$A:$A,$A297),SUMIFS('Census Data'!P:P,'Census Data'!$A:$A,$A297))/SUMIFS('Census Data'!$F:$F,'Census Data'!$A:$A,$A297)</f>
        <v>2.6528920034090478E-2</v>
      </c>
      <c r="I297" s="16">
        <f t="shared" si="8"/>
        <v>3.516858137123513E-2</v>
      </c>
      <c r="J297" s="14">
        <f>SUM(SUMIFS('Census Data'!W:W,'Census Data'!$A:$A,$A297),SUMIFS('Census Data'!X:X,'Census Data'!$A:$A,$A297))/SUMIFS('Census Data'!$F:$F,'Census Data'!$A:$A,$A297)</f>
        <v>0.11193479948765374</v>
      </c>
      <c r="K297" s="16">
        <f t="shared" si="9"/>
        <v>0.88806520051234628</v>
      </c>
      <c r="L297" s="19">
        <f>'EPA Data'!D298/SUM('EPA Data'!D:D)</f>
        <v>1.8643235523443334E-3</v>
      </c>
      <c r="M297" s="19">
        <f>'EPA Data'!E298/SUM('EPA Data'!E:E)</f>
        <v>8.2683149995009812E-4</v>
      </c>
      <c r="N297" s="19">
        <f>'EPA Data'!F298/SUM('EPA Data'!F:F)</f>
        <v>7.3986631267932877E-4</v>
      </c>
      <c r="O297" s="19">
        <f>'EPA Data'!G298/SUM('EPA Data'!G:G)</f>
        <v>1.3433931819971693E-3</v>
      </c>
      <c r="P297" s="19">
        <f>'EPA Data'!H298/SUM('EPA Data'!H:H)</f>
        <v>1.0901420918207829E-3</v>
      </c>
      <c r="Q297" s="19">
        <f>'EPA Data'!I298/SUM('EPA Data'!I:I)</f>
        <v>2.0999045224545428E-3</v>
      </c>
      <c r="R297" s="19">
        <f>'EPA Data'!J298/SUM('EPA Data'!J:J)</f>
        <v>2.3785015862226658E-3</v>
      </c>
      <c r="S297" s="19">
        <f>'EPA Data'!K298/SUM('EPA Data'!K:K)</f>
        <v>5.2480296722847374E-4</v>
      </c>
      <c r="T297" s="19">
        <f>'EPA Data'!L298/SUM('EPA Data'!L:L)</f>
        <v>1.6807276918944522E-3</v>
      </c>
      <c r="U297" s="19">
        <f>'EPA Data'!M298/SUM('EPA Data'!M:M)</f>
        <v>3.7174365565798473E-4</v>
      </c>
      <c r="V297" s="19">
        <f>'EPA Data'!N298/SUM('EPA Data'!N:N)</f>
        <v>2.5924867491279802E-4</v>
      </c>
      <c r="W297" s="19">
        <f>'EPA Data'!O298/SUM('EPA Data'!O:O)</f>
        <v>5.486561745704653E-4</v>
      </c>
      <c r="X297" s="19">
        <f>'EPA Data'!P298/SUM('EPA Data'!P:P)</f>
        <v>5.2375252207522826E-4</v>
      </c>
    </row>
    <row r="298" spans="1:24" x14ac:dyDescent="0.35">
      <c r="A298" s="13" t="s">
        <v>590</v>
      </c>
      <c r="B298" s="13" t="s">
        <v>580</v>
      </c>
      <c r="C298" s="18" t="s">
        <v>591</v>
      </c>
      <c r="D298" s="14">
        <f>SUMIFS('Census Data'!G:G,'Census Data'!$A:$A,$A298)/SUMIFS('Census Data'!$F:$F,'Census Data'!$A:$A,$A298)</f>
        <v>0.49020536612937488</v>
      </c>
      <c r="E298" s="16">
        <f>SUMIFS('Census Data'!H:H,'Census Data'!$A:$A,$A298)/SUMIFS('Census Data'!$F:$F,'Census Data'!$A:$A,$A298)</f>
        <v>0.50979463387062518</v>
      </c>
      <c r="F298" s="14">
        <f>SUM(SUMIFS('Census Data'!I:I,'Census Data'!$A:$A,$A298),SUMIFS('Census Data'!J:J,'Census Data'!$A:$A,$A298))/SUMIFS('Census Data'!$F:$F,'Census Data'!$A:$A,$A298)</f>
        <v>0.62742384337226087</v>
      </c>
      <c r="G298" s="14">
        <f>SUM(SUMIFS('Census Data'!K:K,'Census Data'!$A:$A,$A298),SUMIFS('Census Data'!L:L,'Census Data'!$A:$A,$A298))/SUMIFS('Census Data'!$F:$F,'Census Data'!$A:$A,$A298)</f>
        <v>0.30501378073536001</v>
      </c>
      <c r="H298" s="14">
        <f>SUM(SUMIFS('Census Data'!O:O,'Census Data'!$A:$A,$A298),SUMIFS('Census Data'!P:P,'Census Data'!$A:$A,$A298))/SUMIFS('Census Data'!$F:$F,'Census Data'!$A:$A,$A298)</f>
        <v>3.9026816246404382E-2</v>
      </c>
      <c r="I298" s="16">
        <f t="shared" si="8"/>
        <v>2.8535559645974762E-2</v>
      </c>
      <c r="J298" s="14">
        <f>SUM(SUMIFS('Census Data'!W:W,'Census Data'!$A:$A,$A298),SUMIFS('Census Data'!X:X,'Census Data'!$A:$A,$A298))/SUMIFS('Census Data'!$F:$F,'Census Data'!$A:$A,$A298)</f>
        <v>0.31300861302388783</v>
      </c>
      <c r="K298" s="16">
        <f t="shared" si="9"/>
        <v>0.68699138697611217</v>
      </c>
      <c r="L298" s="19">
        <f>'EPA Data'!D299/SUM('EPA Data'!D:D)</f>
        <v>6.5118221526518838E-3</v>
      </c>
      <c r="M298" s="19">
        <f>'EPA Data'!E299/SUM('EPA Data'!E:E)</f>
        <v>2.8220954075749163E-3</v>
      </c>
      <c r="N298" s="19">
        <f>'EPA Data'!F299/SUM('EPA Data'!F:F)</f>
        <v>1.2973703694752457E-3</v>
      </c>
      <c r="O298" s="19">
        <f>'EPA Data'!G299/SUM('EPA Data'!G:G)</f>
        <v>7.7524903050148761E-3</v>
      </c>
      <c r="P298" s="19">
        <f>'EPA Data'!H299/SUM('EPA Data'!H:H)</f>
        <v>4.3313706581323344E-3</v>
      </c>
      <c r="Q298" s="19">
        <f>'EPA Data'!I299/SUM('EPA Data'!I:I)</f>
        <v>6.2144218264856979E-3</v>
      </c>
      <c r="R298" s="19">
        <f>'EPA Data'!J299/SUM('EPA Data'!J:J)</f>
        <v>1.0123337930386746E-2</v>
      </c>
      <c r="S298" s="19">
        <f>'EPA Data'!K299/SUM('EPA Data'!K:K)</f>
        <v>1.6666740455070258E-3</v>
      </c>
      <c r="T298" s="19">
        <f>'EPA Data'!L299/SUM('EPA Data'!L:L)</f>
        <v>2.3112813016013837E-3</v>
      </c>
      <c r="U298" s="19">
        <f>'EPA Data'!M299/SUM('EPA Data'!M:M)</f>
        <v>1.2585329494725504E-3</v>
      </c>
      <c r="V298" s="19">
        <f>'EPA Data'!N299/SUM('EPA Data'!N:N)</f>
        <v>7.6757289586456624E-4</v>
      </c>
      <c r="W298" s="19">
        <f>'EPA Data'!O299/SUM('EPA Data'!O:O)</f>
        <v>1.0707187690428015E-3</v>
      </c>
      <c r="X298" s="19">
        <f>'EPA Data'!P299/SUM('EPA Data'!P:P)</f>
        <v>1.1511668890121633E-3</v>
      </c>
    </row>
    <row r="299" spans="1:24" x14ac:dyDescent="0.35">
      <c r="A299" s="13" t="s">
        <v>592</v>
      </c>
      <c r="B299" s="13" t="s">
        <v>580</v>
      </c>
      <c r="C299" s="18" t="s">
        <v>36</v>
      </c>
      <c r="D299" s="14">
        <f>SUMIFS('Census Data'!G:G,'Census Data'!$A:$A,$A299)/SUMIFS('Census Data'!$F:$F,'Census Data'!$A:$A,$A299)</f>
        <v>0.54822632659044268</v>
      </c>
      <c r="E299" s="16">
        <f>SUMIFS('Census Data'!H:H,'Census Data'!$A:$A,$A299)/SUMIFS('Census Data'!$F:$F,'Census Data'!$A:$A,$A299)</f>
        <v>0.45177367340955732</v>
      </c>
      <c r="F299" s="14">
        <f>SUM(SUMIFS('Census Data'!I:I,'Census Data'!$A:$A,$A299),SUMIFS('Census Data'!J:J,'Census Data'!$A:$A,$A299))/SUMIFS('Census Data'!$F:$F,'Census Data'!$A:$A,$A299)</f>
        <v>0.81801524479624743</v>
      </c>
      <c r="G299" s="14">
        <f>SUM(SUMIFS('Census Data'!K:K,'Census Data'!$A:$A,$A299),SUMIFS('Census Data'!L:L,'Census Data'!$A:$A,$A299))/SUMIFS('Census Data'!$F:$F,'Census Data'!$A:$A,$A299)</f>
        <v>0.13287892113749633</v>
      </c>
      <c r="H299" s="14">
        <f>SUM(SUMIFS('Census Data'!O:O,'Census Data'!$A:$A,$A299),SUMIFS('Census Data'!P:P,'Census Data'!$A:$A,$A299))/SUMIFS('Census Data'!$F:$F,'Census Data'!$A:$A,$A299)</f>
        <v>8.7217824684843147E-3</v>
      </c>
      <c r="I299" s="16">
        <f t="shared" si="8"/>
        <v>4.0384051597771919E-2</v>
      </c>
      <c r="J299" s="14">
        <f>SUM(SUMIFS('Census Data'!W:W,'Census Data'!$A:$A,$A299),SUMIFS('Census Data'!X:X,'Census Data'!$A:$A,$A299))/SUMIFS('Census Data'!$F:$F,'Census Data'!$A:$A,$A299)</f>
        <v>4.6540603928466727E-2</v>
      </c>
      <c r="K299" s="16">
        <f t="shared" si="9"/>
        <v>0.95345939607153329</v>
      </c>
      <c r="L299" s="19">
        <f>'EPA Data'!D300/SUM('EPA Data'!D:D)</f>
        <v>2.542846525863986E-5</v>
      </c>
      <c r="M299" s="19">
        <f>'EPA Data'!E300/SUM('EPA Data'!E:E)</f>
        <v>2.0740534877255078E-5</v>
      </c>
      <c r="N299" s="19">
        <f>'EPA Data'!F300/SUM('EPA Data'!F:F)</f>
        <v>3.5097863680974164E-5</v>
      </c>
      <c r="O299" s="19">
        <f>'EPA Data'!G300/SUM('EPA Data'!G:G)</f>
        <v>1.5046086187483375E-5</v>
      </c>
      <c r="P299" s="19">
        <f>'EPA Data'!H300/SUM('EPA Data'!H:H)</f>
        <v>2.2502521708730804E-5</v>
      </c>
      <c r="Q299" s="19">
        <f>'EPA Data'!I300/SUM('EPA Data'!I:I)</f>
        <v>4.6033684827197356E-5</v>
      </c>
      <c r="R299" s="19">
        <f>'EPA Data'!J300/SUM('EPA Data'!J:J)</f>
        <v>2.2752080204398022E-5</v>
      </c>
      <c r="S299" s="19">
        <f>'EPA Data'!K300/SUM('EPA Data'!K:K)</f>
        <v>2.2788011884904867E-5</v>
      </c>
      <c r="T299" s="19">
        <f>'EPA Data'!L300/SUM('EPA Data'!L:L)</f>
        <v>6.097762044130247E-5</v>
      </c>
      <c r="U299" s="19">
        <f>'EPA Data'!M300/SUM('EPA Data'!M:M)</f>
        <v>8.6512291700230622E-6</v>
      </c>
      <c r="V299" s="19">
        <f>'EPA Data'!N300/SUM('EPA Data'!N:N)</f>
        <v>7.5073229284664672E-6</v>
      </c>
      <c r="W299" s="19">
        <f>'EPA Data'!O300/SUM('EPA Data'!O:O)</f>
        <v>2.376857149865977E-5</v>
      </c>
      <c r="X299" s="19">
        <f>'EPA Data'!P300/SUM('EPA Data'!P:P)</f>
        <v>1.87900203205156E-5</v>
      </c>
    </row>
    <row r="300" spans="1:24" x14ac:dyDescent="0.35">
      <c r="A300" s="13" t="s">
        <v>593</v>
      </c>
      <c r="B300" s="13" t="s">
        <v>580</v>
      </c>
      <c r="C300" s="18" t="s">
        <v>594</v>
      </c>
      <c r="D300" s="14">
        <f>SUMIFS('Census Data'!G:G,'Census Data'!$A:$A,$A300)/SUMIFS('Census Data'!$F:$F,'Census Data'!$A:$A,$A300)</f>
        <v>0.49208617690351936</v>
      </c>
      <c r="E300" s="16">
        <f>SUMIFS('Census Data'!H:H,'Census Data'!$A:$A,$A300)/SUMIFS('Census Data'!$F:$F,'Census Data'!$A:$A,$A300)</f>
        <v>0.5079138230964807</v>
      </c>
      <c r="F300" s="14">
        <f>SUM(SUMIFS('Census Data'!I:I,'Census Data'!$A:$A,$A300),SUMIFS('Census Data'!J:J,'Census Data'!$A:$A,$A300))/SUMIFS('Census Data'!$F:$F,'Census Data'!$A:$A,$A300)</f>
        <v>0.90274856148802352</v>
      </c>
      <c r="G300" s="14">
        <f>SUM(SUMIFS('Census Data'!K:K,'Census Data'!$A:$A,$A300),SUMIFS('Census Data'!L:L,'Census Data'!$A:$A,$A300))/SUMIFS('Census Data'!$F:$F,'Census Data'!$A:$A,$A300)</f>
        <v>6.1132075471698112E-2</v>
      </c>
      <c r="H300" s="14">
        <f>SUM(SUMIFS('Census Data'!O:O,'Census Data'!$A:$A,$A300),SUMIFS('Census Data'!P:P,'Census Data'!$A:$A,$A300))/SUMIFS('Census Data'!$F:$F,'Census Data'!$A:$A,$A300)</f>
        <v>1.4366385655024756E-2</v>
      </c>
      <c r="I300" s="16">
        <f t="shared" si="8"/>
        <v>2.1752977385253613E-2</v>
      </c>
      <c r="J300" s="14">
        <f>SUM(SUMIFS('Census Data'!W:W,'Census Data'!$A:$A,$A300),SUMIFS('Census Data'!X:X,'Census Data'!$A:$A,$A300))/SUMIFS('Census Data'!$F:$F,'Census Data'!$A:$A,$A300)</f>
        <v>7.5321825237521747E-2</v>
      </c>
      <c r="K300" s="16">
        <f t="shared" si="9"/>
        <v>0.92467817476247827</v>
      </c>
      <c r="L300" s="19">
        <f>'EPA Data'!D301/SUM('EPA Data'!D:D)</f>
        <v>2.9416703130388913E-4</v>
      </c>
      <c r="M300" s="19">
        <f>'EPA Data'!E301/SUM('EPA Data'!E:E)</f>
        <v>1.7162978626575015E-4</v>
      </c>
      <c r="N300" s="19">
        <f>'EPA Data'!F301/SUM('EPA Data'!F:F)</f>
        <v>1.053440454758947E-4</v>
      </c>
      <c r="O300" s="19">
        <f>'EPA Data'!G301/SUM('EPA Data'!G:G)</f>
        <v>1.8478305462022853E-4</v>
      </c>
      <c r="P300" s="19">
        <f>'EPA Data'!H301/SUM('EPA Data'!H:H)</f>
        <v>2.1205485718005633E-4</v>
      </c>
      <c r="Q300" s="19">
        <f>'EPA Data'!I301/SUM('EPA Data'!I:I)</f>
        <v>2.9773631222262991E-4</v>
      </c>
      <c r="R300" s="19">
        <f>'EPA Data'!J301/SUM('EPA Data'!J:J)</f>
        <v>2.0919217769358221E-4</v>
      </c>
      <c r="S300" s="19">
        <f>'EPA Data'!K301/SUM('EPA Data'!K:K)</f>
        <v>8.8643460220009845E-5</v>
      </c>
      <c r="T300" s="19">
        <f>'EPA Data'!L301/SUM('EPA Data'!L:L)</f>
        <v>2.126778368599133E-4</v>
      </c>
      <c r="U300" s="19">
        <f>'EPA Data'!M301/SUM('EPA Data'!M:M)</f>
        <v>5.4242816243204178E-5</v>
      </c>
      <c r="V300" s="19">
        <f>'EPA Data'!N301/SUM('EPA Data'!N:N)</f>
        <v>5.353946302682387E-5</v>
      </c>
      <c r="W300" s="19">
        <f>'EPA Data'!O301/SUM('EPA Data'!O:O)</f>
        <v>1.002049490187058E-4</v>
      </c>
      <c r="X300" s="19">
        <f>'EPA Data'!P301/SUM('EPA Data'!P:P)</f>
        <v>1.1274796766908132E-4</v>
      </c>
    </row>
    <row r="301" spans="1:24" x14ac:dyDescent="0.35">
      <c r="A301" s="13" t="s">
        <v>595</v>
      </c>
      <c r="B301" s="13" t="s">
        <v>580</v>
      </c>
      <c r="C301" s="18" t="s">
        <v>596</v>
      </c>
      <c r="D301" s="14">
        <f>SUMIFS('Census Data'!G:G,'Census Data'!$A:$A,$A301)/SUMIFS('Census Data'!$F:$F,'Census Data'!$A:$A,$A301)</f>
        <v>0.48747798165733935</v>
      </c>
      <c r="E301" s="16">
        <f>SUMIFS('Census Data'!H:H,'Census Data'!$A:$A,$A301)/SUMIFS('Census Data'!$F:$F,'Census Data'!$A:$A,$A301)</f>
        <v>0.51252201834266065</v>
      </c>
      <c r="F301" s="14">
        <f>SUM(SUMIFS('Census Data'!I:I,'Census Data'!$A:$A,$A301),SUMIFS('Census Data'!J:J,'Census Data'!$A:$A,$A301))/SUMIFS('Census Data'!$F:$F,'Census Data'!$A:$A,$A301)</f>
        <v>0.92768233787674925</v>
      </c>
      <c r="G301" s="14">
        <f>SUM(SUMIFS('Census Data'!K:K,'Census Data'!$A:$A,$A301),SUMIFS('Census Data'!L:L,'Census Data'!$A:$A,$A301))/SUMIFS('Census Data'!$F:$F,'Census Data'!$A:$A,$A301)</f>
        <v>3.2362901286326205E-2</v>
      </c>
      <c r="H301" s="14">
        <f>SUM(SUMIFS('Census Data'!O:O,'Census Data'!$A:$A,$A301),SUMIFS('Census Data'!P:P,'Census Data'!$A:$A,$A301))/SUMIFS('Census Data'!$F:$F,'Census Data'!$A:$A,$A301)</f>
        <v>1.7023185071076186E-2</v>
      </c>
      <c r="I301" s="16">
        <f t="shared" si="8"/>
        <v>2.2931575765848367E-2</v>
      </c>
      <c r="J301" s="14">
        <f>SUM(SUMIFS('Census Data'!W:W,'Census Data'!$A:$A,$A301),SUMIFS('Census Data'!X:X,'Census Data'!$A:$A,$A301))/SUMIFS('Census Data'!$F:$F,'Census Data'!$A:$A,$A301)</f>
        <v>6.030588434113969E-2</v>
      </c>
      <c r="K301" s="16">
        <f t="shared" si="9"/>
        <v>0.9396941156588603</v>
      </c>
      <c r="L301" s="19">
        <f>'EPA Data'!D302/SUM('EPA Data'!D:D)</f>
        <v>6.1106702567660643E-4</v>
      </c>
      <c r="M301" s="19">
        <f>'EPA Data'!E302/SUM('EPA Data'!E:E)</f>
        <v>2.8209775856711719E-4</v>
      </c>
      <c r="N301" s="19">
        <f>'EPA Data'!F302/SUM('EPA Data'!F:F)</f>
        <v>2.9457315185568158E-4</v>
      </c>
      <c r="O301" s="19">
        <f>'EPA Data'!G302/SUM('EPA Data'!G:G)</f>
        <v>2.118398476398055E-4</v>
      </c>
      <c r="P301" s="19">
        <f>'EPA Data'!H302/SUM('EPA Data'!H:H)</f>
        <v>2.8041881248127692E-4</v>
      </c>
      <c r="Q301" s="19">
        <f>'EPA Data'!I302/SUM('EPA Data'!I:I)</f>
        <v>4.2288196223660887E-4</v>
      </c>
      <c r="R301" s="19">
        <f>'EPA Data'!J302/SUM('EPA Data'!J:J)</f>
        <v>3.3698796527732554E-4</v>
      </c>
      <c r="S301" s="19">
        <f>'EPA Data'!K302/SUM('EPA Data'!K:K)</f>
        <v>1.6515454039828036E-4</v>
      </c>
      <c r="T301" s="19">
        <f>'EPA Data'!L302/SUM('EPA Data'!L:L)</f>
        <v>4.6246081002767166E-4</v>
      </c>
      <c r="U301" s="19">
        <f>'EPA Data'!M302/SUM('EPA Data'!M:M)</f>
        <v>1.0675481649144481E-4</v>
      </c>
      <c r="V301" s="19">
        <f>'EPA Data'!N302/SUM('EPA Data'!N:N)</f>
        <v>7.2438483130599451E-5</v>
      </c>
      <c r="W301" s="19">
        <f>'EPA Data'!O302/SUM('EPA Data'!O:O)</f>
        <v>1.6876888367381174E-4</v>
      </c>
      <c r="X301" s="19">
        <f>'EPA Data'!P302/SUM('EPA Data'!P:P)</f>
        <v>1.5261722028950709E-4</v>
      </c>
    </row>
    <row r="302" spans="1:24" x14ac:dyDescent="0.35">
      <c r="A302" s="13" t="s">
        <v>597</v>
      </c>
      <c r="B302" s="13" t="s">
        <v>580</v>
      </c>
      <c r="C302" s="18" t="s">
        <v>48</v>
      </c>
      <c r="D302" s="14">
        <f>SUMIFS('Census Data'!G:G,'Census Data'!$A:$A,$A302)/SUMIFS('Census Data'!$F:$F,'Census Data'!$A:$A,$A302)</f>
        <v>0.49501484549686597</v>
      </c>
      <c r="E302" s="16">
        <f>SUMIFS('Census Data'!H:H,'Census Data'!$A:$A,$A302)/SUMIFS('Census Data'!$F:$F,'Census Data'!$A:$A,$A302)</f>
        <v>0.50498515450313408</v>
      </c>
      <c r="F302" s="14">
        <f>SUM(SUMIFS('Census Data'!I:I,'Census Data'!$A:$A,$A302),SUMIFS('Census Data'!J:J,'Census Data'!$A:$A,$A302))/SUMIFS('Census Data'!$F:$F,'Census Data'!$A:$A,$A302)</f>
        <v>0.79703823173637334</v>
      </c>
      <c r="G302" s="14">
        <f>SUM(SUMIFS('Census Data'!K:K,'Census Data'!$A:$A,$A302),SUMIFS('Census Data'!L:L,'Census Data'!$A:$A,$A302))/SUMIFS('Census Data'!$F:$F,'Census Data'!$A:$A,$A302)</f>
        <v>0.130709101572523</v>
      </c>
      <c r="H302" s="14">
        <f>SUM(SUMIFS('Census Data'!O:O,'Census Data'!$A:$A,$A302),SUMIFS('Census Data'!P:P,'Census Data'!$A:$A,$A302))/SUMIFS('Census Data'!$F:$F,'Census Data'!$A:$A,$A302)</f>
        <v>3.1354239214105052E-2</v>
      </c>
      <c r="I302" s="16">
        <f t="shared" si="8"/>
        <v>4.0898427476998567E-2</v>
      </c>
      <c r="J302" s="14">
        <f>SUM(SUMIFS('Census Data'!W:W,'Census Data'!$A:$A,$A302),SUMIFS('Census Data'!X:X,'Census Data'!$A:$A,$A302))/SUMIFS('Census Data'!$F:$F,'Census Data'!$A:$A,$A302)</f>
        <v>0.10604449983505003</v>
      </c>
      <c r="K302" s="16">
        <f t="shared" si="9"/>
        <v>0.89395550016494996</v>
      </c>
      <c r="L302" s="19">
        <f>'EPA Data'!D303/SUM('EPA Data'!D:D)</f>
        <v>4.7680173093395627E-4</v>
      </c>
      <c r="M302" s="19">
        <f>'EPA Data'!E303/SUM('EPA Data'!E:E)</f>
        <v>2.9710957130485546E-4</v>
      </c>
      <c r="N302" s="19">
        <f>'EPA Data'!F303/SUM('EPA Data'!F:F)</f>
        <v>4.0782595725331324E-4</v>
      </c>
      <c r="O302" s="19">
        <f>'EPA Data'!G303/SUM('EPA Data'!G:G)</f>
        <v>3.6347978515922702E-4</v>
      </c>
      <c r="P302" s="19">
        <f>'EPA Data'!H303/SUM('EPA Data'!H:H)</f>
        <v>4.0748794662642324E-4</v>
      </c>
      <c r="Q302" s="19">
        <f>'EPA Data'!I303/SUM('EPA Data'!I:I)</f>
        <v>6.4081891549231556E-4</v>
      </c>
      <c r="R302" s="19">
        <f>'EPA Data'!J303/SUM('EPA Data'!J:J)</f>
        <v>5.5415485444115168E-4</v>
      </c>
      <c r="S302" s="19">
        <f>'EPA Data'!K303/SUM('EPA Data'!K:K)</f>
        <v>2.8784584321504646E-4</v>
      </c>
      <c r="T302" s="19">
        <f>'EPA Data'!L303/SUM('EPA Data'!L:L)</f>
        <v>7.5039169635042393E-4</v>
      </c>
      <c r="U302" s="19">
        <f>'EPA Data'!M303/SUM('EPA Data'!M:M)</f>
        <v>1.8103018720602335E-4</v>
      </c>
      <c r="V302" s="19">
        <f>'EPA Data'!N303/SUM('EPA Data'!N:N)</f>
        <v>1.2220162310979093E-4</v>
      </c>
      <c r="W302" s="19">
        <f>'EPA Data'!O303/SUM('EPA Data'!O:O)</f>
        <v>3.260063408652889E-4</v>
      </c>
      <c r="X302" s="19">
        <f>'EPA Data'!P303/SUM('EPA Data'!P:P)</f>
        <v>2.4723747060917368E-4</v>
      </c>
    </row>
    <row r="303" spans="1:24" x14ac:dyDescent="0.35">
      <c r="A303" s="13" t="s">
        <v>598</v>
      </c>
      <c r="B303" s="13" t="s">
        <v>580</v>
      </c>
      <c r="C303" s="18" t="s">
        <v>599</v>
      </c>
      <c r="D303" s="14">
        <f>SUMIFS('Census Data'!G:G,'Census Data'!$A:$A,$A303)/SUMIFS('Census Data'!$F:$F,'Census Data'!$A:$A,$A303)</f>
        <v>0.49423568235043647</v>
      </c>
      <c r="E303" s="16">
        <f>SUMIFS('Census Data'!H:H,'Census Data'!$A:$A,$A303)/SUMIFS('Census Data'!$F:$F,'Census Data'!$A:$A,$A303)</f>
        <v>0.50576431764956353</v>
      </c>
      <c r="F303" s="14">
        <f>SUM(SUMIFS('Census Data'!I:I,'Census Data'!$A:$A,$A303),SUMIFS('Census Data'!J:J,'Census Data'!$A:$A,$A303))/SUMIFS('Census Data'!$F:$F,'Census Data'!$A:$A,$A303)</f>
        <v>0.89024909516712791</v>
      </c>
      <c r="G303" s="14">
        <f>SUM(SUMIFS('Census Data'!K:K,'Census Data'!$A:$A,$A303),SUMIFS('Census Data'!L:L,'Census Data'!$A:$A,$A303))/SUMIFS('Census Data'!$F:$F,'Census Data'!$A:$A,$A303)</f>
        <v>7.4944113263785389E-2</v>
      </c>
      <c r="H303" s="14">
        <f>SUM(SUMIFS('Census Data'!O:O,'Census Data'!$A:$A,$A303),SUMIFS('Census Data'!P:P,'Census Data'!$A:$A,$A303))/SUMIFS('Census Data'!$F:$F,'Census Data'!$A:$A,$A303)</f>
        <v>1.6284330423674685E-2</v>
      </c>
      <c r="I303" s="16">
        <f t="shared" si="8"/>
        <v>1.8522461145412006E-2</v>
      </c>
      <c r="J303" s="14">
        <f>SUM(SUMIFS('Census Data'!W:W,'Census Data'!$A:$A,$A303),SUMIFS('Census Data'!X:X,'Census Data'!$A:$A,$A303))/SUMIFS('Census Data'!$F:$F,'Census Data'!$A:$A,$A303)</f>
        <v>0.27208058335107516</v>
      </c>
      <c r="K303" s="16">
        <f t="shared" si="9"/>
        <v>0.7279194166489249</v>
      </c>
      <c r="L303" s="19">
        <f>'EPA Data'!D304/SUM('EPA Data'!D:D)</f>
        <v>6.8619483006790915E-4</v>
      </c>
      <c r="M303" s="19">
        <f>'EPA Data'!E304/SUM('EPA Data'!E:E)</f>
        <v>4.4341910607428278E-4</v>
      </c>
      <c r="N303" s="19">
        <f>'EPA Data'!F304/SUM('EPA Data'!F:F)</f>
        <v>2.2658869646042612E-4</v>
      </c>
      <c r="O303" s="19">
        <f>'EPA Data'!G304/SUM('EPA Data'!G:G)</f>
        <v>5.1868748179281592E-4</v>
      </c>
      <c r="P303" s="19">
        <f>'EPA Data'!H304/SUM('EPA Data'!H:H)</f>
        <v>6.2242529105190243E-4</v>
      </c>
      <c r="Q303" s="19">
        <f>'EPA Data'!I304/SUM('EPA Data'!I:I)</f>
        <v>7.2273106021890354E-4</v>
      </c>
      <c r="R303" s="19">
        <f>'EPA Data'!J304/SUM('EPA Data'!J:J)</f>
        <v>5.6335633840062251E-4</v>
      </c>
      <c r="S303" s="19">
        <f>'EPA Data'!K304/SUM('EPA Data'!K:K)</f>
        <v>2.5746505347584481E-4</v>
      </c>
      <c r="T303" s="19">
        <f>'EPA Data'!L304/SUM('EPA Data'!L:L)</f>
        <v>4.1071670449851702E-4</v>
      </c>
      <c r="U303" s="19">
        <f>'EPA Data'!M304/SUM('EPA Data'!M:M)</f>
        <v>1.0639118222081853E-4</v>
      </c>
      <c r="V303" s="19">
        <f>'EPA Data'!N304/SUM('EPA Data'!N:N)</f>
        <v>1.1900886361581284E-4</v>
      </c>
      <c r="W303" s="19">
        <f>'EPA Data'!O304/SUM('EPA Data'!O:O)</f>
        <v>1.9087083089434526E-4</v>
      </c>
      <c r="X303" s="19">
        <f>'EPA Data'!P304/SUM('EPA Data'!P:P)</f>
        <v>2.2152758415138878E-4</v>
      </c>
    </row>
    <row r="304" spans="1:24" x14ac:dyDescent="0.35">
      <c r="A304" s="13" t="s">
        <v>600</v>
      </c>
      <c r="B304" s="13" t="s">
        <v>580</v>
      </c>
      <c r="C304" s="18" t="s">
        <v>210</v>
      </c>
      <c r="D304" s="14">
        <f>SUMIFS('Census Data'!G:G,'Census Data'!$A:$A,$A304)/SUMIFS('Census Data'!$F:$F,'Census Data'!$A:$A,$A304)</f>
        <v>0.50819295778689699</v>
      </c>
      <c r="E304" s="16">
        <f>SUMIFS('Census Data'!H:H,'Census Data'!$A:$A,$A304)/SUMIFS('Census Data'!$F:$F,'Census Data'!$A:$A,$A304)</f>
        <v>0.49180704221310301</v>
      </c>
      <c r="F304" s="14">
        <f>SUM(SUMIFS('Census Data'!I:I,'Census Data'!$A:$A,$A304),SUMIFS('Census Data'!J:J,'Census Data'!$A:$A,$A304))/SUMIFS('Census Data'!$F:$F,'Census Data'!$A:$A,$A304)</f>
        <v>0.78409906161219045</v>
      </c>
      <c r="G304" s="14">
        <f>SUM(SUMIFS('Census Data'!K:K,'Census Data'!$A:$A,$A304),SUMIFS('Census Data'!L:L,'Census Data'!$A:$A,$A304))/SUMIFS('Census Data'!$F:$F,'Census Data'!$A:$A,$A304)</f>
        <v>0.17585444945045484</v>
      </c>
      <c r="H304" s="14">
        <f>SUM(SUMIFS('Census Data'!O:O,'Census Data'!$A:$A,$A304),SUMIFS('Census Data'!P:P,'Census Data'!$A:$A,$A304))/SUMIFS('Census Data'!$F:$F,'Census Data'!$A:$A,$A304)</f>
        <v>1.0761328091370849E-2</v>
      </c>
      <c r="I304" s="16">
        <f t="shared" si="8"/>
        <v>2.9285160845983871E-2</v>
      </c>
      <c r="J304" s="14">
        <f>SUM(SUMIFS('Census Data'!W:W,'Census Data'!$A:$A,$A304),SUMIFS('Census Data'!X:X,'Census Data'!$A:$A,$A304))/SUMIFS('Census Data'!$F:$F,'Census Data'!$A:$A,$A304)</f>
        <v>7.188567165035728E-2</v>
      </c>
      <c r="K304" s="16">
        <f t="shared" si="9"/>
        <v>0.92811432834964269</v>
      </c>
      <c r="L304" s="19">
        <f>'EPA Data'!D305/SUM('EPA Data'!D:D)</f>
        <v>2.1643307871277353E-4</v>
      </c>
      <c r="M304" s="19">
        <f>'EPA Data'!E305/SUM('EPA Data'!E:E)</f>
        <v>1.784268108555037E-4</v>
      </c>
      <c r="N304" s="19">
        <f>'EPA Data'!F305/SUM('EPA Data'!F:F)</f>
        <v>2.6131927470767716E-4</v>
      </c>
      <c r="O304" s="19">
        <f>'EPA Data'!G305/SUM('EPA Data'!G:G)</f>
        <v>1.4191537801132423E-4</v>
      </c>
      <c r="P304" s="19">
        <f>'EPA Data'!H305/SUM('EPA Data'!H:H)</f>
        <v>2.2456757635312035E-4</v>
      </c>
      <c r="Q304" s="19">
        <f>'EPA Data'!I305/SUM('EPA Data'!I:I)</f>
        <v>3.4875280756497265E-4</v>
      </c>
      <c r="R304" s="19">
        <f>'EPA Data'!J305/SUM('EPA Data'!J:J)</f>
        <v>2.2513284724915068E-4</v>
      </c>
      <c r="S304" s="19">
        <f>'EPA Data'!K305/SUM('EPA Data'!K:K)</f>
        <v>1.8359877423147408E-4</v>
      </c>
      <c r="T304" s="19">
        <f>'EPA Data'!L305/SUM('EPA Data'!L:L)</f>
        <v>4.801883669620367E-4</v>
      </c>
      <c r="U304" s="19">
        <f>'EPA Data'!M305/SUM('EPA Data'!M:M)</f>
        <v>8.5876651250323772E-5</v>
      </c>
      <c r="V304" s="19">
        <f>'EPA Data'!N305/SUM('EPA Data'!N:N)</f>
        <v>7.1756234798843829E-5</v>
      </c>
      <c r="W304" s="19">
        <f>'EPA Data'!O305/SUM('EPA Data'!O:O)</f>
        <v>2.0308691988315926E-4</v>
      </c>
      <c r="X304" s="19">
        <f>'EPA Data'!P305/SUM('EPA Data'!P:P)</f>
        <v>1.6903053892657676E-4</v>
      </c>
    </row>
    <row r="305" spans="1:24" x14ac:dyDescent="0.35">
      <c r="A305" s="13" t="s">
        <v>601</v>
      </c>
      <c r="B305" s="13" t="s">
        <v>580</v>
      </c>
      <c r="C305" s="18" t="s">
        <v>602</v>
      </c>
      <c r="D305" s="14">
        <f>SUMIFS('Census Data'!G:G,'Census Data'!$A:$A,$A305)/SUMIFS('Census Data'!$F:$F,'Census Data'!$A:$A,$A305)</f>
        <v>0.56080762891452796</v>
      </c>
      <c r="E305" s="16">
        <f>SUMIFS('Census Data'!H:H,'Census Data'!$A:$A,$A305)/SUMIFS('Census Data'!$F:$F,'Census Data'!$A:$A,$A305)</f>
        <v>0.4391923710854721</v>
      </c>
      <c r="F305" s="14">
        <f>SUM(SUMIFS('Census Data'!I:I,'Census Data'!$A:$A,$A305),SUMIFS('Census Data'!J:J,'Census Data'!$A:$A,$A305))/SUMIFS('Census Data'!$F:$F,'Census Data'!$A:$A,$A305)</f>
        <v>0.8351777725453261</v>
      </c>
      <c r="G305" s="14">
        <f>SUM(SUMIFS('Census Data'!K:K,'Census Data'!$A:$A,$A305),SUMIFS('Census Data'!L:L,'Census Data'!$A:$A,$A305))/SUMIFS('Census Data'!$F:$F,'Census Data'!$A:$A,$A305)</f>
        <v>0.12982693666117259</v>
      </c>
      <c r="H305" s="14">
        <f>SUM(SUMIFS('Census Data'!O:O,'Census Data'!$A:$A,$A305),SUMIFS('Census Data'!P:P,'Census Data'!$A:$A,$A305))/SUMIFS('Census Data'!$F:$F,'Census Data'!$A:$A,$A305)</f>
        <v>7.0343772074405462E-3</v>
      </c>
      <c r="I305" s="16">
        <f t="shared" si="8"/>
        <v>2.7960913586060676E-2</v>
      </c>
      <c r="J305" s="14">
        <f>SUM(SUMIFS('Census Data'!W:W,'Census Data'!$A:$A,$A305),SUMIFS('Census Data'!X:X,'Census Data'!$A:$A,$A305))/SUMIFS('Census Data'!$F:$F,'Census Data'!$A:$A,$A305)</f>
        <v>0.29526724746880151</v>
      </c>
      <c r="K305" s="16">
        <f t="shared" si="9"/>
        <v>0.70473275253119849</v>
      </c>
      <c r="L305" s="19">
        <f>'EPA Data'!D306/SUM('EPA Data'!D:D)</f>
        <v>1.2880427483950475E-4</v>
      </c>
      <c r="M305" s="19">
        <f>'EPA Data'!E306/SUM('EPA Data'!E:E)</f>
        <v>7.0205581360398552E-5</v>
      </c>
      <c r="N305" s="19">
        <f>'EPA Data'!F306/SUM('EPA Data'!F:F)</f>
        <v>4.4756956077037645E-5</v>
      </c>
      <c r="O305" s="19">
        <f>'EPA Data'!G306/SUM('EPA Data'!G:G)</f>
        <v>6.9411396279607277E-5</v>
      </c>
      <c r="P305" s="19">
        <f>'EPA Data'!H306/SUM('EPA Data'!H:H)</f>
        <v>8.4140412770831408E-5</v>
      </c>
      <c r="Q305" s="19">
        <f>'EPA Data'!I306/SUM('EPA Data'!I:I)</f>
        <v>1.1972402146094341E-4</v>
      </c>
      <c r="R305" s="19">
        <f>'EPA Data'!J306/SUM('EPA Data'!J:J)</f>
        <v>9.306432021859005E-5</v>
      </c>
      <c r="S305" s="19">
        <f>'EPA Data'!K306/SUM('EPA Data'!K:K)</f>
        <v>3.6508699306633166E-5</v>
      </c>
      <c r="T305" s="19">
        <f>'EPA Data'!L306/SUM('EPA Data'!L:L)</f>
        <v>9.6048599509284459E-5</v>
      </c>
      <c r="U305" s="19">
        <f>'EPA Data'!M306/SUM('EPA Data'!M:M)</f>
        <v>2.1553708933723959E-5</v>
      </c>
      <c r="V305" s="19">
        <f>'EPA Data'!N306/SUM('EPA Data'!N:N)</f>
        <v>2.0021875991617813E-5</v>
      </c>
      <c r="W305" s="19">
        <f>'EPA Data'!O306/SUM('EPA Data'!O:O)</f>
        <v>3.876894455530484E-5</v>
      </c>
      <c r="X305" s="19">
        <f>'EPA Data'!P306/SUM('EPA Data'!P:P)</f>
        <v>5.0640939155281615E-5</v>
      </c>
    </row>
    <row r="306" spans="1:24" x14ac:dyDescent="0.35">
      <c r="A306" s="13" t="s">
        <v>603</v>
      </c>
      <c r="B306" s="13" t="s">
        <v>580</v>
      </c>
      <c r="C306" s="18" t="s">
        <v>604</v>
      </c>
      <c r="D306" s="14">
        <f>SUMIFS('Census Data'!G:G,'Census Data'!$A:$A,$A306)/SUMIFS('Census Data'!$F:$F,'Census Data'!$A:$A,$A306)</f>
        <v>0.55783003103365958</v>
      </c>
      <c r="E306" s="16">
        <f>SUMIFS('Census Data'!H:H,'Census Data'!$A:$A,$A306)/SUMIFS('Census Data'!$F:$F,'Census Data'!$A:$A,$A306)</f>
        <v>0.44216996896634042</v>
      </c>
      <c r="F306" s="14">
        <f>SUM(SUMIFS('Census Data'!I:I,'Census Data'!$A:$A,$A306),SUMIFS('Census Data'!J:J,'Census Data'!$A:$A,$A306))/SUMIFS('Census Data'!$F:$F,'Census Data'!$A:$A,$A306)</f>
        <v>0.86756982573406538</v>
      </c>
      <c r="G306" s="14">
        <f>SUM(SUMIFS('Census Data'!K:K,'Census Data'!$A:$A,$A306),SUMIFS('Census Data'!L:L,'Census Data'!$A:$A,$A306))/SUMIFS('Census Data'!$F:$F,'Census Data'!$A:$A,$A306)</f>
        <v>0.10175459536882311</v>
      </c>
      <c r="H306" s="14">
        <f>SUM(SUMIFS('Census Data'!O:O,'Census Data'!$A:$A,$A306),SUMIFS('Census Data'!P:P,'Census Data'!$A:$A,$A306))/SUMIFS('Census Data'!$F:$F,'Census Data'!$A:$A,$A306)</f>
        <v>4.9534495106230607E-3</v>
      </c>
      <c r="I306" s="16">
        <f t="shared" si="8"/>
        <v>2.5722129386488435E-2</v>
      </c>
      <c r="J306" s="14">
        <f>SUM(SUMIFS('Census Data'!W:W,'Census Data'!$A:$A,$A306),SUMIFS('Census Data'!X:X,'Census Data'!$A:$A,$A306))/SUMIFS('Census Data'!$F:$F,'Census Data'!$A:$A,$A306)</f>
        <v>4.1477679637144903E-2</v>
      </c>
      <c r="K306" s="16">
        <f t="shared" si="9"/>
        <v>0.95852232036285512</v>
      </c>
      <c r="L306" s="19">
        <f>'EPA Data'!D307/SUM('EPA Data'!D:D)</f>
        <v>2.2516724290867211E-5</v>
      </c>
      <c r="M306" s="19">
        <f>'EPA Data'!E307/SUM('EPA Data'!E:E)</f>
        <v>2.0747343798800047E-5</v>
      </c>
      <c r="N306" s="19">
        <f>'EPA Data'!F307/SUM('EPA Data'!F:F)</f>
        <v>2.7294768471793639E-5</v>
      </c>
      <c r="O306" s="19">
        <f>'EPA Data'!G307/SUM('EPA Data'!G:G)</f>
        <v>1.0434962526497252E-5</v>
      </c>
      <c r="P306" s="19">
        <f>'EPA Data'!H307/SUM('EPA Data'!H:H)</f>
        <v>2.2246425699847494E-5</v>
      </c>
      <c r="Q306" s="19">
        <f>'EPA Data'!I307/SUM('EPA Data'!I:I)</f>
        <v>3.4521046226358289E-5</v>
      </c>
      <c r="R306" s="19">
        <f>'EPA Data'!J307/SUM('EPA Data'!J:J)</f>
        <v>1.6864352985968427E-5</v>
      </c>
      <c r="S306" s="19">
        <f>'EPA Data'!K307/SUM('EPA Data'!K:K)</f>
        <v>1.8094149892601725E-5</v>
      </c>
      <c r="T306" s="19">
        <f>'EPA Data'!L307/SUM('EPA Data'!L:L)</f>
        <v>4.6561859730792671E-5</v>
      </c>
      <c r="U306" s="19">
        <f>'EPA Data'!M307/SUM('EPA Data'!M:M)</f>
        <v>6.5162294150763779E-6</v>
      </c>
      <c r="V306" s="19">
        <f>'EPA Data'!N307/SUM('EPA Data'!N:N)</f>
        <v>6.9350920756344819E-6</v>
      </c>
      <c r="W306" s="19">
        <f>'EPA Data'!O307/SUM('EPA Data'!O:O)</f>
        <v>1.9638639024456384E-5</v>
      </c>
      <c r="X306" s="19">
        <f>'EPA Data'!P307/SUM('EPA Data'!P:P)</f>
        <v>1.5914417803906818E-5</v>
      </c>
    </row>
    <row r="307" spans="1:24" x14ac:dyDescent="0.35">
      <c r="A307" s="13" t="s">
        <v>605</v>
      </c>
      <c r="B307" s="13" t="s">
        <v>580</v>
      </c>
      <c r="C307" s="18" t="s">
        <v>606</v>
      </c>
      <c r="D307" s="14">
        <f>SUMIFS('Census Data'!G:G,'Census Data'!$A:$A,$A307)/SUMIFS('Census Data'!$F:$F,'Census Data'!$A:$A,$A307)</f>
        <v>0.48595773660410257</v>
      </c>
      <c r="E307" s="16">
        <f>SUMIFS('Census Data'!H:H,'Census Data'!$A:$A,$A307)/SUMIFS('Census Data'!$F:$F,'Census Data'!$A:$A,$A307)</f>
        <v>0.51404226339589743</v>
      </c>
      <c r="F307" s="14">
        <f>SUM(SUMIFS('Census Data'!I:I,'Census Data'!$A:$A,$A307),SUMIFS('Census Data'!J:J,'Census Data'!$A:$A,$A307))/SUMIFS('Census Data'!$F:$F,'Census Data'!$A:$A,$A307)</f>
        <v>0.60386955761848038</v>
      </c>
      <c r="G307" s="14">
        <f>SUM(SUMIFS('Census Data'!K:K,'Census Data'!$A:$A,$A307),SUMIFS('Census Data'!L:L,'Census Data'!$A:$A,$A307))/SUMIFS('Census Data'!$F:$F,'Census Data'!$A:$A,$A307)</f>
        <v>0.30921204621290804</v>
      </c>
      <c r="H307" s="14">
        <f>SUM(SUMIFS('Census Data'!O:O,'Census Data'!$A:$A,$A307),SUMIFS('Census Data'!P:P,'Census Data'!$A:$A,$A307))/SUMIFS('Census Data'!$F:$F,'Census Data'!$A:$A,$A307)</f>
        <v>5.0246794285863518E-2</v>
      </c>
      <c r="I307" s="16">
        <f t="shared" si="8"/>
        <v>3.6671601882747984E-2</v>
      </c>
      <c r="J307" s="14">
        <f>SUM(SUMIFS('Census Data'!W:W,'Census Data'!$A:$A,$A307),SUMIFS('Census Data'!X:X,'Census Data'!$A:$A,$A307))/SUMIFS('Census Data'!$F:$F,'Census Data'!$A:$A,$A307)</f>
        <v>0.11313966125801805</v>
      </c>
      <c r="K307" s="16">
        <f t="shared" si="9"/>
        <v>0.886860338741982</v>
      </c>
      <c r="L307" s="19">
        <f>'EPA Data'!D308/SUM('EPA Data'!D:D)</f>
        <v>4.7468550038471937E-3</v>
      </c>
      <c r="M307" s="19">
        <f>'EPA Data'!E308/SUM('EPA Data'!E:E)</f>
        <v>2.415635760792447E-3</v>
      </c>
      <c r="N307" s="19">
        <f>'EPA Data'!F308/SUM('EPA Data'!F:F)</f>
        <v>3.3820527331657351E-3</v>
      </c>
      <c r="O307" s="19">
        <f>'EPA Data'!G308/SUM('EPA Data'!G:G)</f>
        <v>4.8905644803358831E-3</v>
      </c>
      <c r="P307" s="19">
        <f>'EPA Data'!H308/SUM('EPA Data'!H:H)</f>
        <v>3.5742377531730826E-3</v>
      </c>
      <c r="Q307" s="19">
        <f>'EPA Data'!I308/SUM('EPA Data'!I:I)</f>
        <v>6.1629078143175071E-3</v>
      </c>
      <c r="R307" s="19">
        <f>'EPA Data'!J308/SUM('EPA Data'!J:J)</f>
        <v>7.8012192024051706E-3</v>
      </c>
      <c r="S307" s="19">
        <f>'EPA Data'!K308/SUM('EPA Data'!K:K)</f>
        <v>2.4606252123747373E-3</v>
      </c>
      <c r="T307" s="19">
        <f>'EPA Data'!L308/SUM('EPA Data'!L:L)</f>
        <v>6.7849651400093466E-3</v>
      </c>
      <c r="U307" s="19">
        <f>'EPA Data'!M308/SUM('EPA Data'!M:M)</f>
        <v>1.7634598573276422E-3</v>
      </c>
      <c r="V307" s="19">
        <f>'EPA Data'!N308/SUM('EPA Data'!N:N)</f>
        <v>1.0622106114832697E-3</v>
      </c>
      <c r="W307" s="19">
        <f>'EPA Data'!O308/SUM('EPA Data'!O:O)</f>
        <v>2.9415070467872701E-3</v>
      </c>
      <c r="X307" s="19">
        <f>'EPA Data'!P308/SUM('EPA Data'!P:P)</f>
        <v>1.9070817797449257E-3</v>
      </c>
    </row>
    <row r="308" spans="1:24" x14ac:dyDescent="0.35">
      <c r="A308" s="13" t="s">
        <v>607</v>
      </c>
      <c r="B308" s="13" t="s">
        <v>580</v>
      </c>
      <c r="C308" s="18" t="s">
        <v>74</v>
      </c>
      <c r="D308" s="14">
        <f>SUMIFS('Census Data'!G:G,'Census Data'!$A:$A,$A308)/SUMIFS('Census Data'!$F:$F,'Census Data'!$A:$A,$A308)</f>
        <v>0.49421248835041937</v>
      </c>
      <c r="E308" s="16">
        <f>SUMIFS('Census Data'!H:H,'Census Data'!$A:$A,$A308)/SUMIFS('Census Data'!$F:$F,'Census Data'!$A:$A,$A308)</f>
        <v>0.50578751164958058</v>
      </c>
      <c r="F308" s="14">
        <f>SUM(SUMIFS('Census Data'!I:I,'Census Data'!$A:$A,$A308),SUMIFS('Census Data'!J:J,'Census Data'!$A:$A,$A308))/SUMIFS('Census Data'!$F:$F,'Census Data'!$A:$A,$A308)</f>
        <v>0.68788443616029826</v>
      </c>
      <c r="G308" s="14">
        <f>SUM(SUMIFS('Census Data'!K:K,'Census Data'!$A:$A,$A308),SUMIFS('Census Data'!L:L,'Census Data'!$A:$A,$A308))/SUMIFS('Census Data'!$F:$F,'Census Data'!$A:$A,$A308)</f>
        <v>0.23237651444547996</v>
      </c>
      <c r="H308" s="14">
        <f>SUM(SUMIFS('Census Data'!O:O,'Census Data'!$A:$A,$A308),SUMIFS('Census Data'!P:P,'Census Data'!$A:$A,$A308))/SUMIFS('Census Data'!$F:$F,'Census Data'!$A:$A,$A308)</f>
        <v>3.3038210624417523E-2</v>
      </c>
      <c r="I308" s="16">
        <f t="shared" si="8"/>
        <v>4.6700838769804354E-2</v>
      </c>
      <c r="J308" s="14">
        <f>SUM(SUMIFS('Census Data'!W:W,'Census Data'!$A:$A,$A308),SUMIFS('Census Data'!X:X,'Census Data'!$A:$A,$A308))/SUMIFS('Census Data'!$F:$F,'Census Data'!$A:$A,$A308)</f>
        <v>6.4252873563218391E-2</v>
      </c>
      <c r="K308" s="16">
        <f t="shared" si="9"/>
        <v>0.9357471264367816</v>
      </c>
      <c r="L308" s="19">
        <f>'EPA Data'!D309/SUM('EPA Data'!D:D)</f>
        <v>9.4883217451261328E-4</v>
      </c>
      <c r="M308" s="19">
        <f>'EPA Data'!E309/SUM('EPA Data'!E:E)</f>
        <v>6.5249113190853623E-4</v>
      </c>
      <c r="N308" s="19">
        <f>'EPA Data'!F309/SUM('EPA Data'!F:F)</f>
        <v>1.3988319749753625E-3</v>
      </c>
      <c r="O308" s="19">
        <f>'EPA Data'!G309/SUM('EPA Data'!G:G)</f>
        <v>6.4751950056850683E-4</v>
      </c>
      <c r="P308" s="19">
        <f>'EPA Data'!H309/SUM('EPA Data'!H:H)</f>
        <v>6.9639688024363358E-4</v>
      </c>
      <c r="Q308" s="19">
        <f>'EPA Data'!I309/SUM('EPA Data'!I:I)</f>
        <v>1.2267964889937318E-3</v>
      </c>
      <c r="R308" s="19">
        <f>'EPA Data'!J309/SUM('EPA Data'!J:J)</f>
        <v>9.5930986097569177E-4</v>
      </c>
      <c r="S308" s="19">
        <f>'EPA Data'!K309/SUM('EPA Data'!K:K)</f>
        <v>8.4952193033246287E-4</v>
      </c>
      <c r="T308" s="19">
        <f>'EPA Data'!L309/SUM('EPA Data'!L:L)</f>
        <v>2.1103651161185114E-3</v>
      </c>
      <c r="U308" s="19">
        <f>'EPA Data'!M309/SUM('EPA Data'!M:M)</f>
        <v>3.2816270927139981E-4</v>
      </c>
      <c r="V308" s="19">
        <f>'EPA Data'!N309/SUM('EPA Data'!N:N)</f>
        <v>2.2249972137059526E-4</v>
      </c>
      <c r="W308" s="19">
        <f>'EPA Data'!O309/SUM('EPA Data'!O:O)</f>
        <v>7.0102035029277656E-4</v>
      </c>
      <c r="X308" s="19">
        <f>'EPA Data'!P309/SUM('EPA Data'!P:P)</f>
        <v>5.8183525584207534E-4</v>
      </c>
    </row>
    <row r="309" spans="1:24" x14ac:dyDescent="0.35">
      <c r="A309" s="13" t="s">
        <v>608</v>
      </c>
      <c r="B309" s="13" t="s">
        <v>580</v>
      </c>
      <c r="C309" s="18" t="s">
        <v>609</v>
      </c>
      <c r="D309" s="14">
        <f>SUMIFS('Census Data'!G:G,'Census Data'!$A:$A,$A309)/SUMIFS('Census Data'!$F:$F,'Census Data'!$A:$A,$A309)</f>
        <v>0.48426827999861316</v>
      </c>
      <c r="E309" s="16">
        <f>SUMIFS('Census Data'!H:H,'Census Data'!$A:$A,$A309)/SUMIFS('Census Data'!$F:$F,'Census Data'!$A:$A,$A309)</f>
        <v>0.51573172000138678</v>
      </c>
      <c r="F309" s="14">
        <f>SUM(SUMIFS('Census Data'!I:I,'Census Data'!$A:$A,$A309),SUMIFS('Census Data'!J:J,'Census Data'!$A:$A,$A309))/SUMIFS('Census Data'!$F:$F,'Census Data'!$A:$A,$A309)</f>
        <v>0.83787227403529452</v>
      </c>
      <c r="G309" s="14">
        <f>SUM(SUMIFS('Census Data'!K:K,'Census Data'!$A:$A,$A309),SUMIFS('Census Data'!L:L,'Census Data'!$A:$A,$A309))/SUMIFS('Census Data'!$F:$F,'Census Data'!$A:$A,$A309)</f>
        <v>0.10824116770100198</v>
      </c>
      <c r="H309" s="14">
        <f>SUM(SUMIFS('Census Data'!O:O,'Census Data'!$A:$A,$A309),SUMIFS('Census Data'!P:P,'Census Data'!$A:$A,$A309))/SUMIFS('Census Data'!$F:$F,'Census Data'!$A:$A,$A309)</f>
        <v>2.5344104288735569E-2</v>
      </c>
      <c r="I309" s="16">
        <f t="shared" si="8"/>
        <v>2.8542453974967907E-2</v>
      </c>
      <c r="J309" s="14">
        <f>SUM(SUMIFS('Census Data'!W:W,'Census Data'!$A:$A,$A309),SUMIFS('Census Data'!X:X,'Census Data'!$A:$A,$A309))/SUMIFS('Census Data'!$F:$F,'Census Data'!$A:$A,$A309)</f>
        <v>0.10673300280830704</v>
      </c>
      <c r="K309" s="16">
        <f t="shared" si="9"/>
        <v>0.893266997191693</v>
      </c>
      <c r="L309" s="19">
        <f>'EPA Data'!D310/SUM('EPA Data'!D:D)</f>
        <v>2.6653976194159688E-4</v>
      </c>
      <c r="M309" s="19">
        <f>'EPA Data'!E310/SUM('EPA Data'!E:E)</f>
        <v>1.7088648437909115E-4</v>
      </c>
      <c r="N309" s="19">
        <f>'EPA Data'!F310/SUM('EPA Data'!F:F)</f>
        <v>2.0965981329736222E-4</v>
      </c>
      <c r="O309" s="19">
        <f>'EPA Data'!G310/SUM('EPA Data'!G:G)</f>
        <v>2.1017076826449309E-4</v>
      </c>
      <c r="P309" s="19">
        <f>'EPA Data'!H310/SUM('EPA Data'!H:H)</f>
        <v>2.1834925975152219E-4</v>
      </c>
      <c r="Q309" s="19">
        <f>'EPA Data'!I310/SUM('EPA Data'!I:I)</f>
        <v>3.8491433993912539E-4</v>
      </c>
      <c r="R309" s="19">
        <f>'EPA Data'!J310/SUM('EPA Data'!J:J)</f>
        <v>2.984173445995436E-4</v>
      </c>
      <c r="S309" s="19">
        <f>'EPA Data'!K310/SUM('EPA Data'!K:K)</f>
        <v>1.3030913791647924E-4</v>
      </c>
      <c r="T309" s="19">
        <f>'EPA Data'!L310/SUM('EPA Data'!L:L)</f>
        <v>3.7254152571722246E-4</v>
      </c>
      <c r="U309" s="19">
        <f>'EPA Data'!M310/SUM('EPA Data'!M:M)</f>
        <v>8.9279317806345568E-5</v>
      </c>
      <c r="V309" s="19">
        <f>'EPA Data'!N310/SUM('EPA Data'!N:N)</f>
        <v>6.247794744462657E-5</v>
      </c>
      <c r="W309" s="19">
        <f>'EPA Data'!O310/SUM('EPA Data'!O:O)</f>
        <v>1.5938331932202201E-4</v>
      </c>
      <c r="X309" s="19">
        <f>'EPA Data'!P310/SUM('EPA Data'!P:P)</f>
        <v>1.1908141700469426E-4</v>
      </c>
    </row>
    <row r="310" spans="1:24" x14ac:dyDescent="0.35">
      <c r="A310" s="13" t="s">
        <v>610</v>
      </c>
      <c r="B310" s="13" t="s">
        <v>580</v>
      </c>
      <c r="C310" s="18" t="s">
        <v>80</v>
      </c>
      <c r="D310" s="14">
        <f>SUMIFS('Census Data'!G:G,'Census Data'!$A:$A,$A310)/SUMIFS('Census Data'!$F:$F,'Census Data'!$A:$A,$A310)</f>
        <v>0.54714102152264699</v>
      </c>
      <c r="E310" s="16">
        <f>SUMIFS('Census Data'!H:H,'Census Data'!$A:$A,$A310)/SUMIFS('Census Data'!$F:$F,'Census Data'!$A:$A,$A310)</f>
        <v>0.45285897847735301</v>
      </c>
      <c r="F310" s="14">
        <f>SUM(SUMIFS('Census Data'!I:I,'Census Data'!$A:$A,$A310),SUMIFS('Census Data'!J:J,'Census Data'!$A:$A,$A310))/SUMIFS('Census Data'!$F:$F,'Census Data'!$A:$A,$A310)</f>
        <v>0.84910054609701258</v>
      </c>
      <c r="G310" s="14">
        <f>SUM(SUMIFS('Census Data'!K:K,'Census Data'!$A:$A,$A310),SUMIFS('Census Data'!L:L,'Census Data'!$A:$A,$A310))/SUMIFS('Census Data'!$F:$F,'Census Data'!$A:$A,$A310)</f>
        <v>0.11604561516222293</v>
      </c>
      <c r="H310" s="14">
        <f>SUM(SUMIFS('Census Data'!O:O,'Census Data'!$A:$A,$A310),SUMIFS('Census Data'!P:P,'Census Data'!$A:$A,$A310))/SUMIFS('Census Data'!$F:$F,'Census Data'!$A:$A,$A310)</f>
        <v>4.5775778991326696E-3</v>
      </c>
      <c r="I310" s="16">
        <f t="shared" si="8"/>
        <v>3.0276260841631819E-2</v>
      </c>
      <c r="J310" s="14">
        <f>SUM(SUMIFS('Census Data'!W:W,'Census Data'!$A:$A,$A310),SUMIFS('Census Data'!X:X,'Census Data'!$A:$A,$A310))/SUMIFS('Census Data'!$F:$F,'Census Data'!$A:$A,$A310)</f>
        <v>5.3244458721490522E-2</v>
      </c>
      <c r="K310" s="16">
        <f t="shared" si="9"/>
        <v>0.94675554127850947</v>
      </c>
      <c r="L310" s="19">
        <f>'EPA Data'!D311/SUM('EPA Data'!D:D)</f>
        <v>1.3871742335316164E-5</v>
      </c>
      <c r="M310" s="19">
        <f>'EPA Data'!E311/SUM('EPA Data'!E:E)</f>
        <v>1.4899760986891968E-5</v>
      </c>
      <c r="N310" s="19">
        <f>'EPA Data'!F311/SUM('EPA Data'!F:F)</f>
        <v>2.3846184213473189E-5</v>
      </c>
      <c r="O310" s="19">
        <f>'EPA Data'!G311/SUM('EPA Data'!G:G)</f>
        <v>7.0090357703979607E-6</v>
      </c>
      <c r="P310" s="19">
        <f>'EPA Data'!H311/SUM('EPA Data'!H:H)</f>
        <v>1.5355953682573889E-5</v>
      </c>
      <c r="Q310" s="19">
        <f>'EPA Data'!I311/SUM('EPA Data'!I:I)</f>
        <v>2.6486407347176403E-5</v>
      </c>
      <c r="R310" s="19">
        <f>'EPA Data'!J311/SUM('EPA Data'!J:J)</f>
        <v>1.081019170375361E-5</v>
      </c>
      <c r="S310" s="19">
        <f>'EPA Data'!K311/SUM('EPA Data'!K:K)</f>
        <v>1.4863101767418206E-5</v>
      </c>
      <c r="T310" s="19">
        <f>'EPA Data'!L311/SUM('EPA Data'!L:L)</f>
        <v>3.9262338839176509E-5</v>
      </c>
      <c r="U310" s="19">
        <f>'EPA Data'!M311/SUM('EPA Data'!M:M)</f>
        <v>4.6895788446731361E-6</v>
      </c>
      <c r="V310" s="19">
        <f>'EPA Data'!N311/SUM('EPA Data'!N:N)</f>
        <v>5.242804921252971E-6</v>
      </c>
      <c r="W310" s="19">
        <f>'EPA Data'!O311/SUM('EPA Data'!O:O)</f>
        <v>1.6255765184548979E-5</v>
      </c>
      <c r="X310" s="19">
        <f>'EPA Data'!P311/SUM('EPA Data'!P:P)</f>
        <v>1.1878831449846676E-5</v>
      </c>
    </row>
    <row r="311" spans="1:24" x14ac:dyDescent="0.35">
      <c r="A311" s="13" t="s">
        <v>611</v>
      </c>
      <c r="B311" s="13" t="s">
        <v>580</v>
      </c>
      <c r="C311" s="18" t="s">
        <v>612</v>
      </c>
      <c r="D311" s="14">
        <f>SUMIFS('Census Data'!G:G,'Census Data'!$A:$A,$A311)/SUMIFS('Census Data'!$F:$F,'Census Data'!$A:$A,$A311)</f>
        <v>0.48059061137862569</v>
      </c>
      <c r="E311" s="16">
        <f>SUMIFS('Census Data'!H:H,'Census Data'!$A:$A,$A311)/SUMIFS('Census Data'!$F:$F,'Census Data'!$A:$A,$A311)</f>
        <v>0.51940938862137431</v>
      </c>
      <c r="F311" s="14">
        <f>SUM(SUMIFS('Census Data'!I:I,'Census Data'!$A:$A,$A311),SUMIFS('Census Data'!J:J,'Census Data'!$A:$A,$A311))/SUMIFS('Census Data'!$F:$F,'Census Data'!$A:$A,$A311)</f>
        <v>0.4157557224035236</v>
      </c>
      <c r="G311" s="14">
        <f>SUM(SUMIFS('Census Data'!K:K,'Census Data'!$A:$A,$A311),SUMIFS('Census Data'!L:L,'Census Data'!$A:$A,$A311))/SUMIFS('Census Data'!$F:$F,'Census Data'!$A:$A,$A311)</f>
        <v>0.55720121408521417</v>
      </c>
      <c r="H311" s="14">
        <f>SUM(SUMIFS('Census Data'!O:O,'Census Data'!$A:$A,$A311),SUMIFS('Census Data'!P:P,'Census Data'!$A:$A,$A311))/SUMIFS('Census Data'!$F:$F,'Census Data'!$A:$A,$A311)</f>
        <v>7.0517355485063557E-3</v>
      </c>
      <c r="I311" s="16">
        <f t="shared" si="8"/>
        <v>1.9991327962755823E-2</v>
      </c>
      <c r="J311" s="14">
        <f>SUM(SUMIFS('Census Data'!W:W,'Census Data'!$A:$A,$A311),SUMIFS('Census Data'!X:X,'Census Data'!$A:$A,$A311))/SUMIFS('Census Data'!$F:$F,'Census Data'!$A:$A,$A311)</f>
        <v>0.11563477030511879</v>
      </c>
      <c r="K311" s="16">
        <f t="shared" si="9"/>
        <v>0.88436522969488118</v>
      </c>
      <c r="L311" s="19">
        <f>'EPA Data'!D312/SUM('EPA Data'!D:D)</f>
        <v>9.308375492634163E-5</v>
      </c>
      <c r="M311" s="19">
        <f>'EPA Data'!E312/SUM('EPA Data'!E:E)</f>
        <v>8.5535433795256511E-5</v>
      </c>
      <c r="N311" s="19">
        <f>'EPA Data'!F312/SUM('EPA Data'!F:F)</f>
        <v>1.4632171385569278E-4</v>
      </c>
      <c r="O311" s="19">
        <f>'EPA Data'!G312/SUM('EPA Data'!G:G)</f>
        <v>6.1623917348351228E-5</v>
      </c>
      <c r="P311" s="19">
        <f>'EPA Data'!H312/SUM('EPA Data'!H:H)</f>
        <v>9.7316793561169306E-5</v>
      </c>
      <c r="Q311" s="19">
        <f>'EPA Data'!I312/SUM('EPA Data'!I:I)</f>
        <v>1.7091157440635694E-4</v>
      </c>
      <c r="R311" s="19">
        <f>'EPA Data'!J312/SUM('EPA Data'!J:J)</f>
        <v>9.4732472426108515E-5</v>
      </c>
      <c r="S311" s="19">
        <f>'EPA Data'!K312/SUM('EPA Data'!K:K)</f>
        <v>9.7288472274294929E-5</v>
      </c>
      <c r="T311" s="19">
        <f>'EPA Data'!L312/SUM('EPA Data'!L:L)</f>
        <v>2.4659076219485067E-4</v>
      </c>
      <c r="U311" s="19">
        <f>'EPA Data'!M312/SUM('EPA Data'!M:M)</f>
        <v>4.1819734597477446E-5</v>
      </c>
      <c r="V311" s="19">
        <f>'EPA Data'!N312/SUM('EPA Data'!N:N)</f>
        <v>3.3896282603818536E-5</v>
      </c>
      <c r="W311" s="19">
        <f>'EPA Data'!O312/SUM('EPA Data'!O:O)</f>
        <v>1.0389696161252212E-4</v>
      </c>
      <c r="X311" s="19">
        <f>'EPA Data'!P312/SUM('EPA Data'!P:P)</f>
        <v>8.6347124425594778E-5</v>
      </c>
    </row>
    <row r="312" spans="1:24" x14ac:dyDescent="0.35">
      <c r="A312" s="13" t="s">
        <v>613</v>
      </c>
      <c r="B312" s="13" t="s">
        <v>580</v>
      </c>
      <c r="C312" s="18" t="s">
        <v>614</v>
      </c>
      <c r="D312" s="14">
        <f>SUMIFS('Census Data'!G:G,'Census Data'!$A:$A,$A312)/SUMIFS('Census Data'!$F:$F,'Census Data'!$A:$A,$A312)</f>
        <v>0.5161832232052862</v>
      </c>
      <c r="E312" s="16">
        <f>SUMIFS('Census Data'!H:H,'Census Data'!$A:$A,$A312)/SUMIFS('Census Data'!$F:$F,'Census Data'!$A:$A,$A312)</f>
        <v>0.48381677679471385</v>
      </c>
      <c r="F312" s="14">
        <f>SUM(SUMIFS('Census Data'!I:I,'Census Data'!$A:$A,$A312),SUMIFS('Census Data'!J:J,'Census Data'!$A:$A,$A312))/SUMIFS('Census Data'!$F:$F,'Census Data'!$A:$A,$A312)</f>
        <v>0.93297121738156563</v>
      </c>
      <c r="G312" s="14">
        <f>SUM(SUMIFS('Census Data'!K:K,'Census Data'!$A:$A,$A312),SUMIFS('Census Data'!L:L,'Census Data'!$A:$A,$A312))/SUMIFS('Census Data'!$F:$F,'Census Data'!$A:$A,$A312)</f>
        <v>3.5390301265539256E-2</v>
      </c>
      <c r="H312" s="14">
        <f>SUM(SUMIFS('Census Data'!O:O,'Census Data'!$A:$A,$A312),SUMIFS('Census Data'!P:P,'Census Data'!$A:$A,$A312))/SUMIFS('Census Data'!$F:$F,'Census Data'!$A:$A,$A312)</f>
        <v>5.7677231492888345E-3</v>
      </c>
      <c r="I312" s="16">
        <f t="shared" si="8"/>
        <v>2.5870758203606292E-2</v>
      </c>
      <c r="J312" s="14">
        <f>SUM(SUMIFS('Census Data'!W:W,'Census Data'!$A:$A,$A312),SUMIFS('Census Data'!X:X,'Census Data'!$A:$A,$A312))/SUMIFS('Census Data'!$F:$F,'Census Data'!$A:$A,$A312)</f>
        <v>7.3244484264755286E-2</v>
      </c>
      <c r="K312" s="16">
        <f t="shared" si="9"/>
        <v>0.92675551573524473</v>
      </c>
      <c r="L312" s="19">
        <f>'EPA Data'!D313/SUM('EPA Data'!D:D)</f>
        <v>3.102934446028605E-5</v>
      </c>
      <c r="M312" s="19">
        <f>'EPA Data'!E313/SUM('EPA Data'!E:E)</f>
        <v>2.5138362243419094E-5</v>
      </c>
      <c r="N312" s="19">
        <f>'EPA Data'!F313/SUM('EPA Data'!F:F)</f>
        <v>3.3447776111687314E-5</v>
      </c>
      <c r="O312" s="19">
        <f>'EPA Data'!G313/SUM('EPA Data'!G:G)</f>
        <v>1.5970992495529234E-5</v>
      </c>
      <c r="P312" s="19">
        <f>'EPA Data'!H313/SUM('EPA Data'!H:H)</f>
        <v>2.9058467677331796E-5</v>
      </c>
      <c r="Q312" s="19">
        <f>'EPA Data'!I313/SUM('EPA Data'!I:I)</f>
        <v>4.434229844099583E-5</v>
      </c>
      <c r="R312" s="19">
        <f>'EPA Data'!J313/SUM('EPA Data'!J:J)</f>
        <v>2.4033323684965104E-5</v>
      </c>
      <c r="S312" s="19">
        <f>'EPA Data'!K313/SUM('EPA Data'!K:K)</f>
        <v>2.2393526978438446E-5</v>
      </c>
      <c r="T312" s="19">
        <f>'EPA Data'!L313/SUM('EPA Data'!L:L)</f>
        <v>5.7150887207989069E-5</v>
      </c>
      <c r="U312" s="19">
        <f>'EPA Data'!M313/SUM('EPA Data'!M:M)</f>
        <v>9.8364716439444014E-6</v>
      </c>
      <c r="V312" s="19">
        <f>'EPA Data'!N313/SUM('EPA Data'!N:N)</f>
        <v>8.9477781944697259E-6</v>
      </c>
      <c r="W312" s="19">
        <f>'EPA Data'!O313/SUM('EPA Data'!O:O)</f>
        <v>2.437219064339347E-5</v>
      </c>
      <c r="X312" s="19">
        <f>'EPA Data'!P313/SUM('EPA Data'!P:P)</f>
        <v>2.1328525371853931E-5</v>
      </c>
    </row>
    <row r="313" spans="1:24" x14ac:dyDescent="0.35">
      <c r="A313" s="13" t="s">
        <v>615</v>
      </c>
      <c r="B313" s="13" t="s">
        <v>580</v>
      </c>
      <c r="C313" s="18" t="s">
        <v>616</v>
      </c>
      <c r="D313" s="14">
        <f>SUMIFS('Census Data'!G:G,'Census Data'!$A:$A,$A313)/SUMIFS('Census Data'!$F:$F,'Census Data'!$A:$A,$A313)</f>
        <v>0.57940303430079154</v>
      </c>
      <c r="E313" s="16">
        <f>SUMIFS('Census Data'!H:H,'Census Data'!$A:$A,$A313)/SUMIFS('Census Data'!$F:$F,'Census Data'!$A:$A,$A313)</f>
        <v>0.42059696569920846</v>
      </c>
      <c r="F313" s="14">
        <f>SUM(SUMIFS('Census Data'!I:I,'Census Data'!$A:$A,$A313),SUMIFS('Census Data'!J:J,'Census Data'!$A:$A,$A313))/SUMIFS('Census Data'!$F:$F,'Census Data'!$A:$A,$A313)</f>
        <v>0.7745712401055409</v>
      </c>
      <c r="G313" s="14">
        <f>SUM(SUMIFS('Census Data'!K:K,'Census Data'!$A:$A,$A313),SUMIFS('Census Data'!L:L,'Census Data'!$A:$A,$A313))/SUMIFS('Census Data'!$F:$F,'Census Data'!$A:$A,$A313)</f>
        <v>0.15278693931398418</v>
      </c>
      <c r="H313" s="14">
        <f>SUM(SUMIFS('Census Data'!O:O,'Census Data'!$A:$A,$A313),SUMIFS('Census Data'!P:P,'Census Data'!$A:$A,$A313))/SUMIFS('Census Data'!$F:$F,'Census Data'!$A:$A,$A313)</f>
        <v>7.6682058047493401E-3</v>
      </c>
      <c r="I313" s="16">
        <f t="shared" si="8"/>
        <v>6.4973614775725497E-2</v>
      </c>
      <c r="J313" s="14">
        <f>SUM(SUMIFS('Census Data'!W:W,'Census Data'!$A:$A,$A313),SUMIFS('Census Data'!X:X,'Census Data'!$A:$A,$A313))/SUMIFS('Census Data'!$F:$F,'Census Data'!$A:$A,$A313)</f>
        <v>0.25107189973614774</v>
      </c>
      <c r="K313" s="16">
        <f t="shared" si="9"/>
        <v>0.74892810026385226</v>
      </c>
      <c r="L313" s="19">
        <f>'EPA Data'!D314/SUM('EPA Data'!D:D)</f>
        <v>5.2561205057345805E-5</v>
      </c>
      <c r="M313" s="19">
        <f>'EPA Data'!E314/SUM('EPA Data'!E:E)</f>
        <v>2.704857412133958E-5</v>
      </c>
      <c r="N313" s="19">
        <f>'EPA Data'!F314/SUM('EPA Data'!F:F)</f>
        <v>1.4911372044793507E-5</v>
      </c>
      <c r="O313" s="19">
        <f>'EPA Data'!G314/SUM('EPA Data'!G:G)</f>
        <v>2.2625455124868342E-5</v>
      </c>
      <c r="P313" s="19">
        <f>'EPA Data'!H314/SUM('EPA Data'!H:H)</f>
        <v>3.2960208404586885E-5</v>
      </c>
      <c r="Q313" s="19">
        <f>'EPA Data'!I314/SUM('EPA Data'!I:I)</f>
        <v>4.6170242707773557E-5</v>
      </c>
      <c r="R313" s="19">
        <f>'EPA Data'!J314/SUM('EPA Data'!J:J)</f>
        <v>2.66880487691467E-5</v>
      </c>
      <c r="S313" s="19">
        <f>'EPA Data'!K314/SUM('EPA Data'!K:K)</f>
        <v>1.5015394780262577E-5</v>
      </c>
      <c r="T313" s="19">
        <f>'EPA Data'!L314/SUM('EPA Data'!L:L)</f>
        <v>2.9471697115797521E-5</v>
      </c>
      <c r="U313" s="19">
        <f>'EPA Data'!M314/SUM('EPA Data'!M:M)</f>
        <v>6.1402085358989546E-6</v>
      </c>
      <c r="V313" s="19">
        <f>'EPA Data'!N314/SUM('EPA Data'!N:N)</f>
        <v>7.1248200480436508E-6</v>
      </c>
      <c r="W313" s="19">
        <f>'EPA Data'!O314/SUM('EPA Data'!O:O)</f>
        <v>1.3447100342942297E-5</v>
      </c>
      <c r="X313" s="19">
        <f>'EPA Data'!P314/SUM('EPA Data'!P:P)</f>
        <v>1.8767409964081592E-5</v>
      </c>
    </row>
    <row r="314" spans="1:24" x14ac:dyDescent="0.35">
      <c r="A314" s="13" t="s">
        <v>617</v>
      </c>
      <c r="B314" s="13" t="s">
        <v>580</v>
      </c>
      <c r="C314" s="18" t="s">
        <v>618</v>
      </c>
      <c r="D314" s="14">
        <f>SUMIFS('Census Data'!G:G,'Census Data'!$A:$A,$A314)/SUMIFS('Census Data'!$F:$F,'Census Data'!$A:$A,$A314)</f>
        <v>0.53426297626593422</v>
      </c>
      <c r="E314" s="16">
        <f>SUMIFS('Census Data'!H:H,'Census Data'!$A:$A,$A314)/SUMIFS('Census Data'!$F:$F,'Census Data'!$A:$A,$A314)</f>
        <v>0.46573702373406578</v>
      </c>
      <c r="F314" s="14">
        <f>SUM(SUMIFS('Census Data'!I:I,'Census Data'!$A:$A,$A314),SUMIFS('Census Data'!J:J,'Census Data'!$A:$A,$A314))/SUMIFS('Census Data'!$F:$F,'Census Data'!$A:$A,$A314)</f>
        <v>0.82921332488203392</v>
      </c>
      <c r="G314" s="14">
        <f>SUM(SUMIFS('Census Data'!K:K,'Census Data'!$A:$A,$A314),SUMIFS('Census Data'!L:L,'Census Data'!$A:$A,$A314))/SUMIFS('Census Data'!$F:$F,'Census Data'!$A:$A,$A314)</f>
        <v>0.1349390802169167</v>
      </c>
      <c r="H314" s="14">
        <f>SUM(SUMIFS('Census Data'!O:O,'Census Data'!$A:$A,$A314),SUMIFS('Census Data'!P:P,'Census Data'!$A:$A,$A314))/SUMIFS('Census Data'!$F:$F,'Census Data'!$A:$A,$A314)</f>
        <v>5.5637720966265226E-3</v>
      </c>
      <c r="I314" s="16">
        <f t="shared" si="8"/>
        <v>3.0283822804422877E-2</v>
      </c>
      <c r="J314" s="14">
        <f>SUM(SUMIFS('Census Data'!W:W,'Census Data'!$A:$A,$A314),SUMIFS('Census Data'!X:X,'Census Data'!$A:$A,$A314))/SUMIFS('Census Data'!$F:$F,'Census Data'!$A:$A,$A314)</f>
        <v>3.7537854778505526E-2</v>
      </c>
      <c r="K314" s="16">
        <f t="shared" si="9"/>
        <v>0.96246214522149443</v>
      </c>
      <c r="L314" s="19">
        <f>'EPA Data'!D315/SUM('EPA Data'!D:D)</f>
        <v>1.2089219816647729E-5</v>
      </c>
      <c r="M314" s="19">
        <f>'EPA Data'!E315/SUM('EPA Data'!E:E)</f>
        <v>1.198924646333208E-5</v>
      </c>
      <c r="N314" s="19">
        <f>'EPA Data'!F315/SUM('EPA Data'!F:F)</f>
        <v>1.9704835083589322E-5</v>
      </c>
      <c r="O314" s="19">
        <f>'EPA Data'!G315/SUM('EPA Data'!G:G)</f>
        <v>6.1876197505594404E-6</v>
      </c>
      <c r="P314" s="19">
        <f>'EPA Data'!H315/SUM('EPA Data'!H:H)</f>
        <v>1.222046718778708E-5</v>
      </c>
      <c r="Q314" s="19">
        <f>'EPA Data'!I315/SUM('EPA Data'!I:I)</f>
        <v>2.2553461656321941E-5</v>
      </c>
      <c r="R314" s="19">
        <f>'EPA Data'!J315/SUM('EPA Data'!J:J)</f>
        <v>9.6036821677112801E-6</v>
      </c>
      <c r="S314" s="19">
        <f>'EPA Data'!K315/SUM('EPA Data'!K:K)</f>
        <v>1.2184797612968939E-5</v>
      </c>
      <c r="T314" s="19">
        <f>'EPA Data'!L315/SUM('EPA Data'!L:L)</f>
        <v>3.2591837705568087E-5</v>
      </c>
      <c r="U314" s="19">
        <f>'EPA Data'!M315/SUM('EPA Data'!M:M)</f>
        <v>3.9037254489873215E-6</v>
      </c>
      <c r="V314" s="19">
        <f>'EPA Data'!N315/SUM('EPA Data'!N:N)</f>
        <v>4.1598468575311697E-6</v>
      </c>
      <c r="W314" s="19">
        <f>'EPA Data'!O315/SUM('EPA Data'!O:O)</f>
        <v>1.3119345816785893E-5</v>
      </c>
      <c r="X314" s="19">
        <f>'EPA Data'!P315/SUM('EPA Data'!P:P)</f>
        <v>9.5719604230471104E-6</v>
      </c>
    </row>
    <row r="315" spans="1:24" x14ac:dyDescent="0.35">
      <c r="A315" s="13" t="s">
        <v>619</v>
      </c>
      <c r="B315" s="13" t="s">
        <v>580</v>
      </c>
      <c r="C315" s="18" t="s">
        <v>620</v>
      </c>
      <c r="D315" s="14">
        <f>SUMIFS('Census Data'!G:G,'Census Data'!$A:$A,$A315)/SUMIFS('Census Data'!$F:$F,'Census Data'!$A:$A,$A315)</f>
        <v>0.57580518460329932</v>
      </c>
      <c r="E315" s="16">
        <f>SUMIFS('Census Data'!H:H,'Census Data'!$A:$A,$A315)/SUMIFS('Census Data'!$F:$F,'Census Data'!$A:$A,$A315)</f>
        <v>0.42419481539670073</v>
      </c>
      <c r="F315" s="14">
        <f>SUM(SUMIFS('Census Data'!I:I,'Census Data'!$A:$A,$A315),SUMIFS('Census Data'!J:J,'Census Data'!$A:$A,$A315))/SUMIFS('Census Data'!$F:$F,'Census Data'!$A:$A,$A315)</f>
        <v>0.62743697779047347</v>
      </c>
      <c r="G315" s="14">
        <f>SUM(SUMIFS('Census Data'!K:K,'Census Data'!$A:$A,$A315),SUMIFS('Census Data'!L:L,'Census Data'!$A:$A,$A315))/SUMIFS('Census Data'!$F:$F,'Census Data'!$A:$A,$A315)</f>
        <v>0.32928658144683282</v>
      </c>
      <c r="H315" s="14">
        <f>SUM(SUMIFS('Census Data'!O:O,'Census Data'!$A:$A,$A315),SUMIFS('Census Data'!P:P,'Census Data'!$A:$A,$A315))/SUMIFS('Census Data'!$F:$F,'Census Data'!$A:$A,$A315)</f>
        <v>7.6412197386274373E-3</v>
      </c>
      <c r="I315" s="16">
        <f t="shared" si="8"/>
        <v>3.5635221024066355E-2</v>
      </c>
      <c r="J315" s="14">
        <f>SUM(SUMIFS('Census Data'!W:W,'Census Data'!$A:$A,$A315),SUMIFS('Census Data'!X:X,'Census Data'!$A:$A,$A315))/SUMIFS('Census Data'!$F:$F,'Census Data'!$A:$A,$A315)</f>
        <v>0.10504891808898094</v>
      </c>
      <c r="K315" s="16">
        <f t="shared" si="9"/>
        <v>0.89495108191101902</v>
      </c>
      <c r="L315" s="19">
        <f>'EPA Data'!D316/SUM('EPA Data'!D:D)</f>
        <v>1.6193892197900499E-5</v>
      </c>
      <c r="M315" s="19">
        <f>'EPA Data'!E316/SUM('EPA Data'!E:E)</f>
        <v>1.4793001136281863E-5</v>
      </c>
      <c r="N315" s="19">
        <f>'EPA Data'!F316/SUM('EPA Data'!F:F)</f>
        <v>2.3521221059216153E-5</v>
      </c>
      <c r="O315" s="19">
        <f>'EPA Data'!G316/SUM('EPA Data'!G:G)</f>
        <v>1.1100294014033274E-5</v>
      </c>
      <c r="P315" s="19">
        <f>'EPA Data'!H316/SUM('EPA Data'!H:H)</f>
        <v>1.8399893478788857E-5</v>
      </c>
      <c r="Q315" s="19">
        <f>'EPA Data'!I316/SUM('EPA Data'!I:I)</f>
        <v>2.9287243369619277E-5</v>
      </c>
      <c r="R315" s="19">
        <f>'EPA Data'!J316/SUM('EPA Data'!J:J)</f>
        <v>2.006771814871452E-5</v>
      </c>
      <c r="S315" s="19">
        <f>'EPA Data'!K316/SUM('EPA Data'!K:K)</f>
        <v>1.6493063790499253E-5</v>
      </c>
      <c r="T315" s="19">
        <f>'EPA Data'!L316/SUM('EPA Data'!L:L)</f>
        <v>4.5199675705843213E-5</v>
      </c>
      <c r="U315" s="19">
        <f>'EPA Data'!M316/SUM('EPA Data'!M:M)</f>
        <v>6.9232108572755787E-6</v>
      </c>
      <c r="V315" s="19">
        <f>'EPA Data'!N316/SUM('EPA Data'!N:N)</f>
        <v>6.1992530225759072E-6</v>
      </c>
      <c r="W315" s="19">
        <f>'EPA Data'!O316/SUM('EPA Data'!O:O)</f>
        <v>1.822888053956247E-5</v>
      </c>
      <c r="X315" s="19">
        <f>'EPA Data'!P316/SUM('EPA Data'!P:P)</f>
        <v>1.5227303964187848E-5</v>
      </c>
    </row>
    <row r="316" spans="1:24" x14ac:dyDescent="0.35">
      <c r="A316" s="13" t="s">
        <v>621</v>
      </c>
      <c r="B316" s="13" t="s">
        <v>580</v>
      </c>
      <c r="C316" s="18" t="s">
        <v>622</v>
      </c>
      <c r="D316" s="14">
        <f>SUMIFS('Census Data'!G:G,'Census Data'!$A:$A,$A316)/SUMIFS('Census Data'!$F:$F,'Census Data'!$A:$A,$A316)</f>
        <v>0.5347808922226609</v>
      </c>
      <c r="E316" s="16">
        <f>SUMIFS('Census Data'!H:H,'Census Data'!$A:$A,$A316)/SUMIFS('Census Data'!$F:$F,'Census Data'!$A:$A,$A316)</f>
        <v>0.4652191077773391</v>
      </c>
      <c r="F316" s="14">
        <f>SUM(SUMIFS('Census Data'!I:I,'Census Data'!$A:$A,$A316),SUMIFS('Census Data'!J:J,'Census Data'!$A:$A,$A316))/SUMIFS('Census Data'!$F:$F,'Census Data'!$A:$A,$A316)</f>
        <v>0.87540465850769833</v>
      </c>
      <c r="G316" s="14">
        <f>SUM(SUMIFS('Census Data'!K:K,'Census Data'!$A:$A,$A316),SUMIFS('Census Data'!L:L,'Census Data'!$A:$A,$A316))/SUMIFS('Census Data'!$F:$F,'Census Data'!$A:$A,$A316)</f>
        <v>8.1010659297275953E-2</v>
      </c>
      <c r="H316" s="14">
        <f>SUM(SUMIFS('Census Data'!O:O,'Census Data'!$A:$A,$A316),SUMIFS('Census Data'!P:P,'Census Data'!$A:$A,$A316))/SUMIFS('Census Data'!$F:$F,'Census Data'!$A:$A,$A316)</f>
        <v>1.1685748124753257E-2</v>
      </c>
      <c r="I316" s="16">
        <f t="shared" si="8"/>
        <v>3.1898934070272555E-2</v>
      </c>
      <c r="J316" s="14">
        <f>SUM(SUMIFS('Census Data'!W:W,'Census Data'!$A:$A,$A316),SUMIFS('Census Data'!X:X,'Census Data'!$A:$A,$A316))/SUMIFS('Census Data'!$F:$F,'Census Data'!$A:$A,$A316)</f>
        <v>0.41910777733912358</v>
      </c>
      <c r="K316" s="16">
        <f t="shared" si="9"/>
        <v>0.58089222266087637</v>
      </c>
      <c r="L316" s="19">
        <f>'EPA Data'!D317/SUM('EPA Data'!D:D)</f>
        <v>1.4594245371966807E-4</v>
      </c>
      <c r="M316" s="19">
        <f>'EPA Data'!E317/SUM('EPA Data'!E:E)</f>
        <v>6.9687537257182589E-5</v>
      </c>
      <c r="N316" s="19">
        <f>'EPA Data'!F317/SUM('EPA Data'!F:F)</f>
        <v>4.5394020815329867E-5</v>
      </c>
      <c r="O316" s="19">
        <f>'EPA Data'!G317/SUM('EPA Data'!G:G)</f>
        <v>6.8350591668496228E-5</v>
      </c>
      <c r="P316" s="19">
        <f>'EPA Data'!H317/SUM('EPA Data'!H:H)</f>
        <v>7.907673337873922E-5</v>
      </c>
      <c r="Q316" s="19">
        <f>'EPA Data'!I317/SUM('EPA Data'!I:I)</f>
        <v>1.149452439673408E-4</v>
      </c>
      <c r="R316" s="19">
        <f>'EPA Data'!J317/SUM('EPA Data'!J:J)</f>
        <v>1.1344730076515664E-4</v>
      </c>
      <c r="S316" s="19">
        <f>'EPA Data'!K317/SUM('EPA Data'!K:K)</f>
        <v>3.5410960925682756E-5</v>
      </c>
      <c r="T316" s="19">
        <f>'EPA Data'!L317/SUM('EPA Data'!L:L)</f>
        <v>1.0974349134803108E-4</v>
      </c>
      <c r="U316" s="19">
        <f>'EPA Data'!M317/SUM('EPA Data'!M:M)</f>
        <v>2.0951820845217169E-5</v>
      </c>
      <c r="V316" s="19">
        <f>'EPA Data'!N317/SUM('EPA Data'!N:N)</f>
        <v>1.8161015897378226E-5</v>
      </c>
      <c r="W316" s="19">
        <f>'EPA Data'!O317/SUM('EPA Data'!O:O)</f>
        <v>3.4974207873213523E-5</v>
      </c>
      <c r="X316" s="19">
        <f>'EPA Data'!P317/SUM('EPA Data'!P:P)</f>
        <v>4.8647387073773319E-5</v>
      </c>
    </row>
    <row r="317" spans="1:24" x14ac:dyDescent="0.35">
      <c r="A317" s="13" t="s">
        <v>623</v>
      </c>
      <c r="B317" s="13" t="s">
        <v>580</v>
      </c>
      <c r="C317" s="18" t="s">
        <v>624</v>
      </c>
      <c r="D317" s="14">
        <f>SUMIFS('Census Data'!G:G,'Census Data'!$A:$A,$A317)/SUMIFS('Census Data'!$F:$F,'Census Data'!$A:$A,$A317)</f>
        <v>0.54710885641452767</v>
      </c>
      <c r="E317" s="16">
        <f>SUMIFS('Census Data'!H:H,'Census Data'!$A:$A,$A317)/SUMIFS('Census Data'!$F:$F,'Census Data'!$A:$A,$A317)</f>
        <v>0.45289114358547233</v>
      </c>
      <c r="F317" s="14">
        <f>SUM(SUMIFS('Census Data'!I:I,'Census Data'!$A:$A,$A317),SUMIFS('Census Data'!J:J,'Census Data'!$A:$A,$A317))/SUMIFS('Census Data'!$F:$F,'Census Data'!$A:$A,$A317)</f>
        <v>0.82938340778879882</v>
      </c>
      <c r="G317" s="14">
        <f>SUM(SUMIFS('Census Data'!K:K,'Census Data'!$A:$A,$A317),SUMIFS('Census Data'!L:L,'Census Data'!$A:$A,$A317))/SUMIFS('Census Data'!$F:$F,'Census Data'!$A:$A,$A317)</f>
        <v>0.11933065798440221</v>
      </c>
      <c r="H317" s="14">
        <f>SUM(SUMIFS('Census Data'!O:O,'Census Data'!$A:$A,$A317),SUMIFS('Census Data'!P:P,'Census Data'!$A:$A,$A317))/SUMIFS('Census Data'!$F:$F,'Census Data'!$A:$A,$A317)</f>
        <v>1.0449004315893087E-2</v>
      </c>
      <c r="I317" s="16">
        <f t="shared" si="8"/>
        <v>4.0836929910905817E-2</v>
      </c>
      <c r="J317" s="14">
        <f>SUM(SUMIFS('Census Data'!W:W,'Census Data'!$A:$A,$A317),SUMIFS('Census Data'!X:X,'Census Data'!$A:$A,$A317))/SUMIFS('Census Data'!$F:$F,'Census Data'!$A:$A,$A317)</f>
        <v>0.55823931753363121</v>
      </c>
      <c r="K317" s="16">
        <f t="shared" si="9"/>
        <v>0.44176068246636879</v>
      </c>
      <c r="L317" s="19">
        <f>'EPA Data'!D318/SUM('EPA Data'!D:D)</f>
        <v>2.0922099268619164E-4</v>
      </c>
      <c r="M317" s="19">
        <f>'EPA Data'!E318/SUM('EPA Data'!E:E)</f>
        <v>9.710248394146281E-5</v>
      </c>
      <c r="N317" s="19">
        <f>'EPA Data'!F318/SUM('EPA Data'!F:F)</f>
        <v>4.6619055471900912E-5</v>
      </c>
      <c r="O317" s="19">
        <f>'EPA Data'!G318/SUM('EPA Data'!G:G)</f>
        <v>1.0372904276944656E-4</v>
      </c>
      <c r="P317" s="19">
        <f>'EPA Data'!H318/SUM('EPA Data'!H:H)</f>
        <v>1.2722274897764853E-4</v>
      </c>
      <c r="Q317" s="19">
        <f>'EPA Data'!I318/SUM('EPA Data'!I:I)</f>
        <v>1.6508551401818789E-4</v>
      </c>
      <c r="R317" s="19">
        <f>'EPA Data'!J318/SUM('EPA Data'!J:J)</f>
        <v>1.1805485946754618E-4</v>
      </c>
      <c r="S317" s="19">
        <f>'EPA Data'!K318/SUM('EPA Data'!K:K)</f>
        <v>5.3525603721770458E-5</v>
      </c>
      <c r="T317" s="19">
        <f>'EPA Data'!L318/SUM('EPA Data'!L:L)</f>
        <v>8.7302306545556922E-5</v>
      </c>
      <c r="U317" s="19">
        <f>'EPA Data'!M318/SUM('EPA Data'!M:M)</f>
        <v>2.3317313010826941E-5</v>
      </c>
      <c r="V317" s="19">
        <f>'EPA Data'!N318/SUM('EPA Data'!N:N)</f>
        <v>2.5598004902494732E-5</v>
      </c>
      <c r="W317" s="19">
        <f>'EPA Data'!O318/SUM('EPA Data'!O:O)</f>
        <v>4.2867375702981029E-5</v>
      </c>
      <c r="X317" s="19">
        <f>'EPA Data'!P318/SUM('EPA Data'!P:P)</f>
        <v>5.5961873786288796E-5</v>
      </c>
    </row>
    <row r="318" spans="1:24" x14ac:dyDescent="0.35">
      <c r="A318" s="13" t="s">
        <v>625</v>
      </c>
      <c r="B318" s="13" t="s">
        <v>580</v>
      </c>
      <c r="C318" s="18" t="s">
        <v>626</v>
      </c>
      <c r="D318" s="14">
        <f>SUMIFS('Census Data'!G:G,'Census Data'!$A:$A,$A318)/SUMIFS('Census Data'!$F:$F,'Census Data'!$A:$A,$A318)</f>
        <v>0.48583605815699099</v>
      </c>
      <c r="E318" s="16">
        <f>SUMIFS('Census Data'!H:H,'Census Data'!$A:$A,$A318)/SUMIFS('Census Data'!$F:$F,'Census Data'!$A:$A,$A318)</f>
        <v>0.51416394184300906</v>
      </c>
      <c r="F318" s="14">
        <f>SUM(SUMIFS('Census Data'!I:I,'Census Data'!$A:$A,$A318),SUMIFS('Census Data'!J:J,'Census Data'!$A:$A,$A318))/SUMIFS('Census Data'!$F:$F,'Census Data'!$A:$A,$A318)</f>
        <v>0.89331544203837376</v>
      </c>
      <c r="G318" s="14">
        <f>SUM(SUMIFS('Census Data'!K:K,'Census Data'!$A:$A,$A318),SUMIFS('Census Data'!L:L,'Census Data'!$A:$A,$A318))/SUMIFS('Census Data'!$F:$F,'Census Data'!$A:$A,$A318)</f>
        <v>6.2748061776379371E-2</v>
      </c>
      <c r="H318" s="14">
        <f>SUM(SUMIFS('Census Data'!O:O,'Census Data'!$A:$A,$A318),SUMIFS('Census Data'!P:P,'Census Data'!$A:$A,$A318))/SUMIFS('Census Data'!$F:$F,'Census Data'!$A:$A,$A318)</f>
        <v>1.4724330104674358E-2</v>
      </c>
      <c r="I318" s="16">
        <f t="shared" si="8"/>
        <v>2.9212166080572533E-2</v>
      </c>
      <c r="J318" s="14">
        <f>SUM(SUMIFS('Census Data'!W:W,'Census Data'!$A:$A,$A318),SUMIFS('Census Data'!X:X,'Census Data'!$A:$A,$A318))/SUMIFS('Census Data'!$F:$F,'Census Data'!$A:$A,$A318)</f>
        <v>0.14941287761942953</v>
      </c>
      <c r="K318" s="16">
        <f t="shared" si="9"/>
        <v>0.85058712238057044</v>
      </c>
      <c r="L318" s="19">
        <f>'EPA Data'!D319/SUM('EPA Data'!D:D)</f>
        <v>7.2196649943178704E-4</v>
      </c>
      <c r="M318" s="19">
        <f>'EPA Data'!E319/SUM('EPA Data'!E:E)</f>
        <v>4.6247145691613123E-4</v>
      </c>
      <c r="N318" s="19">
        <f>'EPA Data'!F319/SUM('EPA Data'!F:F)</f>
        <v>3.9140291075874262E-4</v>
      </c>
      <c r="O318" s="19">
        <f>'EPA Data'!G319/SUM('EPA Data'!G:G)</f>
        <v>4.3709914146737794E-4</v>
      </c>
      <c r="P318" s="19">
        <f>'EPA Data'!H319/SUM('EPA Data'!H:H)</f>
        <v>4.6691485889749308E-4</v>
      </c>
      <c r="Q318" s="19">
        <f>'EPA Data'!I319/SUM('EPA Data'!I:I)</f>
        <v>7.297042354898368E-4</v>
      </c>
      <c r="R318" s="19">
        <f>'EPA Data'!J319/SUM('EPA Data'!J:J)</f>
        <v>6.7409615969231482E-4</v>
      </c>
      <c r="S318" s="19">
        <f>'EPA Data'!K319/SUM('EPA Data'!K:K)</f>
        <v>2.4542871525780026E-4</v>
      </c>
      <c r="T318" s="19">
        <f>'EPA Data'!L319/SUM('EPA Data'!L:L)</f>
        <v>7.4245554369038584E-4</v>
      </c>
      <c r="U318" s="19">
        <f>'EPA Data'!M319/SUM('EPA Data'!M:M)</f>
        <v>1.782482241518109E-4</v>
      </c>
      <c r="V318" s="19">
        <f>'EPA Data'!N319/SUM('EPA Data'!N:N)</f>
        <v>1.1227385981736864E-4</v>
      </c>
      <c r="W318" s="19">
        <f>'EPA Data'!O319/SUM('EPA Data'!O:O)</f>
        <v>2.3641731056002705E-4</v>
      </c>
      <c r="X318" s="19">
        <f>'EPA Data'!P319/SUM('EPA Data'!P:P)</f>
        <v>2.2584783288637903E-4</v>
      </c>
    </row>
    <row r="319" spans="1:24" x14ac:dyDescent="0.35">
      <c r="A319" s="13" t="s">
        <v>627</v>
      </c>
      <c r="B319" s="13" t="s">
        <v>580</v>
      </c>
      <c r="C319" s="18" t="s">
        <v>628</v>
      </c>
      <c r="D319" s="14">
        <f>SUMIFS('Census Data'!G:G,'Census Data'!$A:$A,$A319)/SUMIFS('Census Data'!$F:$F,'Census Data'!$A:$A,$A319)</f>
        <v>0.4890605399105088</v>
      </c>
      <c r="E319" s="16">
        <f>SUMIFS('Census Data'!H:H,'Census Data'!$A:$A,$A319)/SUMIFS('Census Data'!$F:$F,'Census Data'!$A:$A,$A319)</f>
        <v>0.5109394600894912</v>
      </c>
      <c r="F319" s="14">
        <f>SUM(SUMIFS('Census Data'!I:I,'Census Data'!$A:$A,$A319),SUMIFS('Census Data'!J:J,'Census Data'!$A:$A,$A319))/SUMIFS('Census Data'!$F:$F,'Census Data'!$A:$A,$A319)</f>
        <v>0.84906014480585545</v>
      </c>
      <c r="G319" s="14">
        <f>SUM(SUMIFS('Census Data'!K:K,'Census Data'!$A:$A,$A319),SUMIFS('Census Data'!L:L,'Census Data'!$A:$A,$A319))/SUMIFS('Census Data'!$F:$F,'Census Data'!$A:$A,$A319)</f>
        <v>0.10828830786554589</v>
      </c>
      <c r="H319" s="14">
        <f>SUM(SUMIFS('Census Data'!O:O,'Census Data'!$A:$A,$A319),SUMIFS('Census Data'!P:P,'Census Data'!$A:$A,$A319))/SUMIFS('Census Data'!$F:$F,'Census Data'!$A:$A,$A319)</f>
        <v>1.6110392240144607E-2</v>
      </c>
      <c r="I319" s="16">
        <f t="shared" si="8"/>
        <v>2.6541155088454005E-2</v>
      </c>
      <c r="J319" s="14">
        <f>SUM(SUMIFS('Census Data'!W:W,'Census Data'!$A:$A,$A319),SUMIFS('Census Data'!X:X,'Census Data'!$A:$A,$A319))/SUMIFS('Census Data'!$F:$F,'Census Data'!$A:$A,$A319)</f>
        <v>0.20683728602613619</v>
      </c>
      <c r="K319" s="16">
        <f t="shared" si="9"/>
        <v>0.79316271397386384</v>
      </c>
      <c r="L319" s="19">
        <f>'EPA Data'!D320/SUM('EPA Data'!D:D)</f>
        <v>4.8478287364765802E-4</v>
      </c>
      <c r="M319" s="19">
        <f>'EPA Data'!E320/SUM('EPA Data'!E:E)</f>
        <v>2.6047361698042421E-4</v>
      </c>
      <c r="N319" s="19">
        <f>'EPA Data'!F320/SUM('EPA Data'!F:F)</f>
        <v>1.649532399834064E-4</v>
      </c>
      <c r="O319" s="19">
        <f>'EPA Data'!G320/SUM('EPA Data'!G:G)</f>
        <v>2.1200418912504368E-4</v>
      </c>
      <c r="P319" s="19">
        <f>'EPA Data'!H320/SUM('EPA Data'!H:H)</f>
        <v>3.0713009312787235E-4</v>
      </c>
      <c r="Q319" s="19">
        <f>'EPA Data'!I320/SUM('EPA Data'!I:I)</f>
        <v>4.4036462634968951E-4</v>
      </c>
      <c r="R319" s="19">
        <f>'EPA Data'!J320/SUM('EPA Data'!J:J)</f>
        <v>2.8922478827328701E-4</v>
      </c>
      <c r="S319" s="19">
        <f>'EPA Data'!K320/SUM('EPA Data'!K:K)</f>
        <v>1.4097505197362679E-4</v>
      </c>
      <c r="T319" s="19">
        <f>'EPA Data'!L320/SUM('EPA Data'!L:L)</f>
        <v>3.7029385288596303E-4</v>
      </c>
      <c r="U319" s="19">
        <f>'EPA Data'!M320/SUM('EPA Data'!M:M)</f>
        <v>6.7419477630897127E-5</v>
      </c>
      <c r="V319" s="19">
        <f>'EPA Data'!N320/SUM('EPA Data'!N:N)</f>
        <v>6.872693313388088E-5</v>
      </c>
      <c r="W319" s="19">
        <f>'EPA Data'!O320/SUM('EPA Data'!O:O)</f>
        <v>1.3533121168641878E-4</v>
      </c>
      <c r="X319" s="19">
        <f>'EPA Data'!P320/SUM('EPA Data'!P:P)</f>
        <v>1.958658363725996E-4</v>
      </c>
    </row>
    <row r="320" spans="1:24" x14ac:dyDescent="0.35">
      <c r="A320" s="13" t="s">
        <v>629</v>
      </c>
      <c r="B320" s="13" t="s">
        <v>580</v>
      </c>
      <c r="C320" s="18" t="s">
        <v>630</v>
      </c>
      <c r="D320" s="14">
        <f>SUMIFS('Census Data'!G:G,'Census Data'!$A:$A,$A320)/SUMIFS('Census Data'!$F:$F,'Census Data'!$A:$A,$A320)</f>
        <v>0.49234233401083316</v>
      </c>
      <c r="E320" s="16">
        <f>SUMIFS('Census Data'!H:H,'Census Data'!$A:$A,$A320)/SUMIFS('Census Data'!$F:$F,'Census Data'!$A:$A,$A320)</f>
        <v>0.50765766598916684</v>
      </c>
      <c r="F320" s="14">
        <f>SUM(SUMIFS('Census Data'!I:I,'Census Data'!$A:$A,$A320),SUMIFS('Census Data'!J:J,'Census Data'!$A:$A,$A320))/SUMIFS('Census Data'!$F:$F,'Census Data'!$A:$A,$A320)</f>
        <v>0.73513250978401523</v>
      </c>
      <c r="G320" s="14">
        <f>SUM(SUMIFS('Census Data'!K:K,'Census Data'!$A:$A,$A320),SUMIFS('Census Data'!L:L,'Census Data'!$A:$A,$A320))/SUMIFS('Census Data'!$F:$F,'Census Data'!$A:$A,$A320)</f>
        <v>0.18316060170751874</v>
      </c>
      <c r="H320" s="14">
        <f>SUM(SUMIFS('Census Data'!O:O,'Census Data'!$A:$A,$A320),SUMIFS('Census Data'!P:P,'Census Data'!$A:$A,$A320))/SUMIFS('Census Data'!$F:$F,'Census Data'!$A:$A,$A320)</f>
        <v>4.5800083437287427E-2</v>
      </c>
      <c r="I320" s="16">
        <f t="shared" si="8"/>
        <v>3.5906805071178494E-2</v>
      </c>
      <c r="J320" s="14">
        <f>SUM(SUMIFS('Census Data'!W:W,'Census Data'!$A:$A,$A320),SUMIFS('Census Data'!X:X,'Census Data'!$A:$A,$A320))/SUMIFS('Census Data'!$F:$F,'Census Data'!$A:$A,$A320)</f>
        <v>0.29274431266650636</v>
      </c>
      <c r="K320" s="16">
        <f t="shared" si="9"/>
        <v>0.70725568733349364</v>
      </c>
      <c r="L320" s="19">
        <f>'EPA Data'!D321/SUM('EPA Data'!D:D)</f>
        <v>9.3412594572800187E-3</v>
      </c>
      <c r="M320" s="19">
        <f>'EPA Data'!E321/SUM('EPA Data'!E:E)</f>
        <v>5.2819733733124145E-3</v>
      </c>
      <c r="N320" s="19">
        <f>'EPA Data'!F321/SUM('EPA Data'!F:F)</f>
        <v>3.7841621013753376E-3</v>
      </c>
      <c r="O320" s="19">
        <f>'EPA Data'!G321/SUM('EPA Data'!G:G)</f>
        <v>8.7140653742420783E-3</v>
      </c>
      <c r="P320" s="19">
        <f>'EPA Data'!H321/SUM('EPA Data'!H:H)</f>
        <v>6.0580550612258964E-3</v>
      </c>
      <c r="Q320" s="19">
        <f>'EPA Data'!I321/SUM('EPA Data'!I:I)</f>
        <v>9.8327215745537926E-3</v>
      </c>
      <c r="R320" s="19">
        <f>'EPA Data'!J321/SUM('EPA Data'!J:J)</f>
        <v>1.5130460199271794E-2</v>
      </c>
      <c r="S320" s="19">
        <f>'EPA Data'!K321/SUM('EPA Data'!K:K)</f>
        <v>2.6153822139081111E-3</v>
      </c>
      <c r="T320" s="19">
        <f>'EPA Data'!L321/SUM('EPA Data'!L:L)</f>
        <v>8.7159238914607303E-3</v>
      </c>
      <c r="U320" s="19">
        <f>'EPA Data'!M321/SUM('EPA Data'!M:M)</f>
        <v>2.3070341928503341E-3</v>
      </c>
      <c r="V320" s="19">
        <f>'EPA Data'!N321/SUM('EPA Data'!N:N)</f>
        <v>1.3176842594336531E-3</v>
      </c>
      <c r="W320" s="19">
        <f>'EPA Data'!O321/SUM('EPA Data'!O:O)</f>
        <v>2.301109797404981E-3</v>
      </c>
      <c r="X320" s="19">
        <f>'EPA Data'!P321/SUM('EPA Data'!P:P)</f>
        <v>2.5450386286707239E-3</v>
      </c>
    </row>
    <row r="321" spans="1:24" x14ac:dyDescent="0.35">
      <c r="A321" s="13" t="s">
        <v>631</v>
      </c>
      <c r="B321" s="13" t="s">
        <v>580</v>
      </c>
      <c r="C321" s="18" t="s">
        <v>632</v>
      </c>
      <c r="D321" s="14">
        <f>SUMIFS('Census Data'!G:G,'Census Data'!$A:$A,$A321)/SUMIFS('Census Data'!$F:$F,'Census Data'!$A:$A,$A321)</f>
        <v>0.53583600386591379</v>
      </c>
      <c r="E321" s="16">
        <f>SUMIFS('Census Data'!H:H,'Census Data'!$A:$A,$A321)/SUMIFS('Census Data'!$F:$F,'Census Data'!$A:$A,$A321)</f>
        <v>0.46416399613408615</v>
      </c>
      <c r="F321" s="14">
        <f>SUM(SUMIFS('Census Data'!I:I,'Census Data'!$A:$A,$A321),SUMIFS('Census Data'!J:J,'Census Data'!$A:$A,$A321))/SUMIFS('Census Data'!$F:$F,'Census Data'!$A:$A,$A321)</f>
        <v>0.88575207284195534</v>
      </c>
      <c r="G321" s="14">
        <f>SUM(SUMIFS('Census Data'!K:K,'Census Data'!$A:$A,$A321),SUMIFS('Census Data'!L:L,'Census Data'!$A:$A,$A321))/SUMIFS('Census Data'!$F:$F,'Census Data'!$A:$A,$A321)</f>
        <v>7.1315936721094667E-2</v>
      </c>
      <c r="H321" s="14">
        <f>SUM(SUMIFS('Census Data'!O:O,'Census Data'!$A:$A,$A321),SUMIFS('Census Data'!P:P,'Census Data'!$A:$A,$A321))/SUMIFS('Census Data'!$F:$F,'Census Data'!$A:$A,$A321)</f>
        <v>7.121420214659952E-3</v>
      </c>
      <c r="I321" s="16">
        <f t="shared" si="8"/>
        <v>3.581057022228995E-2</v>
      </c>
      <c r="J321" s="14">
        <f>SUM(SUMIFS('Census Data'!W:W,'Census Data'!$A:$A,$A321),SUMIFS('Census Data'!X:X,'Census Data'!$A:$A,$A321))/SUMIFS('Census Data'!$F:$F,'Census Data'!$A:$A,$A321)</f>
        <v>3.3826746019634771E-2</v>
      </c>
      <c r="K321" s="16">
        <f t="shared" si="9"/>
        <v>0.96617325398036524</v>
      </c>
      <c r="L321" s="19">
        <f>'EPA Data'!D322/SUM('EPA Data'!D:D)</f>
        <v>2.8956455995410151E-5</v>
      </c>
      <c r="M321" s="19">
        <f>'EPA Data'!E322/SUM('EPA Data'!E:E)</f>
        <v>2.6770147205334219E-5</v>
      </c>
      <c r="N321" s="19">
        <f>'EPA Data'!F322/SUM('EPA Data'!F:F)</f>
        <v>5.101489610716234E-5</v>
      </c>
      <c r="O321" s="19">
        <f>'EPA Data'!G322/SUM('EPA Data'!G:G)</f>
        <v>2.0349517721287063E-5</v>
      </c>
      <c r="P321" s="19">
        <f>'EPA Data'!H322/SUM('EPA Data'!H:H)</f>
        <v>2.9675847673163483E-5</v>
      </c>
      <c r="Q321" s="19">
        <f>'EPA Data'!I322/SUM('EPA Data'!I:I)</f>
        <v>5.80965607701437E-5</v>
      </c>
      <c r="R321" s="19">
        <f>'EPA Data'!J322/SUM('EPA Data'!J:J)</f>
        <v>2.7017358226490323E-5</v>
      </c>
      <c r="S321" s="19">
        <f>'EPA Data'!K322/SUM('EPA Data'!K:K)</f>
        <v>3.2755371819026198E-5</v>
      </c>
      <c r="T321" s="19">
        <f>'EPA Data'!L322/SUM('EPA Data'!L:L)</f>
        <v>8.6384550794419519E-5</v>
      </c>
      <c r="U321" s="19">
        <f>'EPA Data'!M322/SUM('EPA Data'!M:M)</f>
        <v>1.3209760858471218E-5</v>
      </c>
      <c r="V321" s="19">
        <f>'EPA Data'!N322/SUM('EPA Data'!N:N)</f>
        <v>1.0159578609485635E-5</v>
      </c>
      <c r="W321" s="19">
        <f>'EPA Data'!O322/SUM('EPA Data'!O:O)</f>
        <v>3.2713955433780354E-5</v>
      </c>
      <c r="X321" s="19">
        <f>'EPA Data'!P322/SUM('EPA Data'!P:P)</f>
        <v>2.7944760428334344E-5</v>
      </c>
    </row>
    <row r="322" spans="1:24" x14ac:dyDescent="0.35">
      <c r="A322" s="13" t="s">
        <v>633</v>
      </c>
      <c r="B322" s="13" t="s">
        <v>580</v>
      </c>
      <c r="C322" s="18" t="s">
        <v>634</v>
      </c>
      <c r="D322" s="14">
        <f>SUMIFS('Census Data'!G:G,'Census Data'!$A:$A,$A322)/SUMIFS('Census Data'!$F:$F,'Census Data'!$A:$A,$A322)</f>
        <v>0.4827430831523678</v>
      </c>
      <c r="E322" s="16">
        <f>SUMIFS('Census Data'!H:H,'Census Data'!$A:$A,$A322)/SUMIFS('Census Data'!$F:$F,'Census Data'!$A:$A,$A322)</f>
        <v>0.5172569168476322</v>
      </c>
      <c r="F322" s="14">
        <f>SUM(SUMIFS('Census Data'!I:I,'Census Data'!$A:$A,$A322),SUMIFS('Census Data'!J:J,'Census Data'!$A:$A,$A322))/SUMIFS('Census Data'!$F:$F,'Census Data'!$A:$A,$A322)</f>
        <v>0.86648810008073041</v>
      </c>
      <c r="G322" s="14">
        <f>SUM(SUMIFS('Census Data'!K:K,'Census Data'!$A:$A,$A322),SUMIFS('Census Data'!L:L,'Census Data'!$A:$A,$A322))/SUMIFS('Census Data'!$F:$F,'Census Data'!$A:$A,$A322)</f>
        <v>9.486767089510674E-2</v>
      </c>
      <c r="H322" s="14">
        <f>SUM(SUMIFS('Census Data'!O:O,'Census Data'!$A:$A,$A322),SUMIFS('Census Data'!P:P,'Census Data'!$A:$A,$A322))/SUMIFS('Census Data'!$F:$F,'Census Data'!$A:$A,$A322)</f>
        <v>1.6915846324261068E-2</v>
      </c>
      <c r="I322" s="16">
        <f t="shared" si="8"/>
        <v>2.1728382699901849E-2</v>
      </c>
      <c r="J322" s="14">
        <f>SUM(SUMIFS('Census Data'!W:W,'Census Data'!$A:$A,$A322),SUMIFS('Census Data'!X:X,'Census Data'!$A:$A,$A322))/SUMIFS('Census Data'!$F:$F,'Census Data'!$A:$A,$A322)</f>
        <v>0.13028893992778065</v>
      </c>
      <c r="K322" s="16">
        <f t="shared" si="9"/>
        <v>0.86971106007221932</v>
      </c>
      <c r="L322" s="19">
        <f>'EPA Data'!D323/SUM('EPA Data'!D:D)</f>
        <v>4.2362078289014354E-4</v>
      </c>
      <c r="M322" s="19">
        <f>'EPA Data'!E323/SUM('EPA Data'!E:E)</f>
        <v>2.1944722130761243E-4</v>
      </c>
      <c r="N322" s="19">
        <f>'EPA Data'!F323/SUM('EPA Data'!F:F)</f>
        <v>1.6233124576213266E-4</v>
      </c>
      <c r="O322" s="19">
        <f>'EPA Data'!G323/SUM('EPA Data'!G:G)</f>
        <v>2.5328467182451014E-4</v>
      </c>
      <c r="P322" s="19">
        <f>'EPA Data'!H323/SUM('EPA Data'!H:H)</f>
        <v>2.679752059016577E-4</v>
      </c>
      <c r="Q322" s="19">
        <f>'EPA Data'!I323/SUM('EPA Data'!I:I)</f>
        <v>3.9599874985536096E-4</v>
      </c>
      <c r="R322" s="19">
        <f>'EPA Data'!J323/SUM('EPA Data'!J:J)</f>
        <v>3.3419231720142748E-4</v>
      </c>
      <c r="S322" s="19">
        <f>'EPA Data'!K323/SUM('EPA Data'!K:K)</f>
        <v>1.2958969535511647E-4</v>
      </c>
      <c r="T322" s="19">
        <f>'EPA Data'!L323/SUM('EPA Data'!L:L)</f>
        <v>3.6714291698149214E-4</v>
      </c>
      <c r="U322" s="19">
        <f>'EPA Data'!M323/SUM('EPA Data'!M:M)</f>
        <v>7.1302534892433991E-5</v>
      </c>
      <c r="V322" s="19">
        <f>'EPA Data'!N323/SUM('EPA Data'!N:N)</f>
        <v>6.1235857727006884E-5</v>
      </c>
      <c r="W322" s="19">
        <f>'EPA Data'!O323/SUM('EPA Data'!O:O)</f>
        <v>1.2787509059514058E-4</v>
      </c>
      <c r="X322" s="19">
        <f>'EPA Data'!P323/SUM('EPA Data'!P:P)</f>
        <v>1.5320740758730807E-4</v>
      </c>
    </row>
    <row r="323" spans="1:24" x14ac:dyDescent="0.35">
      <c r="A323" s="13" t="s">
        <v>635</v>
      </c>
      <c r="B323" s="13" t="s">
        <v>580</v>
      </c>
      <c r="C323" s="18" t="s">
        <v>92</v>
      </c>
      <c r="D323" s="14">
        <f>SUMIFS('Census Data'!G:G,'Census Data'!$A:$A,$A323)/SUMIFS('Census Data'!$F:$F,'Census Data'!$A:$A,$A323)</f>
        <v>0.54142537092615295</v>
      </c>
      <c r="E323" s="16">
        <f>SUMIFS('Census Data'!H:H,'Census Data'!$A:$A,$A323)/SUMIFS('Census Data'!$F:$F,'Census Data'!$A:$A,$A323)</f>
        <v>0.45857462907384705</v>
      </c>
      <c r="F323" s="14">
        <f>SUM(SUMIFS('Census Data'!I:I,'Census Data'!$A:$A,$A323),SUMIFS('Census Data'!J:J,'Census Data'!$A:$A,$A323))/SUMIFS('Census Data'!$F:$F,'Census Data'!$A:$A,$A323)</f>
        <v>0.69687618886587477</v>
      </c>
      <c r="G323" s="14">
        <f>SUM(SUMIFS('Census Data'!K:K,'Census Data'!$A:$A,$A323),SUMIFS('Census Data'!L:L,'Census Data'!$A:$A,$A323))/SUMIFS('Census Data'!$F:$F,'Census Data'!$A:$A,$A323)</f>
        <v>0.26406560426089531</v>
      </c>
      <c r="H323" s="14">
        <f>SUM(SUMIFS('Census Data'!O:O,'Census Data'!$A:$A,$A323),SUMIFS('Census Data'!P:P,'Census Data'!$A:$A,$A323))/SUMIFS('Census Data'!$F:$F,'Census Data'!$A:$A,$A323)</f>
        <v>6.6999196855053473E-3</v>
      </c>
      <c r="I323" s="16">
        <f t="shared" ref="I323:I386" si="10">100%-SUM(F323:H323)</f>
        <v>3.2358287187724599E-2</v>
      </c>
      <c r="J323" s="14">
        <f>SUM(SUMIFS('Census Data'!W:W,'Census Data'!$A:$A,$A323),SUMIFS('Census Data'!X:X,'Census Data'!$A:$A,$A323))/SUMIFS('Census Data'!$F:$F,'Census Data'!$A:$A,$A323)</f>
        <v>4.738555184511984E-2</v>
      </c>
      <c r="K323" s="16">
        <f t="shared" ref="K323:K386" si="11">100%-J323</f>
        <v>0.95261444815488017</v>
      </c>
      <c r="L323" s="19">
        <f>'EPA Data'!D324/SUM('EPA Data'!D:D)</f>
        <v>8.2973739742794804E-5</v>
      </c>
      <c r="M323" s="19">
        <f>'EPA Data'!E324/SUM('EPA Data'!E:E)</f>
        <v>7.4026342866982933E-5</v>
      </c>
      <c r="N323" s="19">
        <f>'EPA Data'!F324/SUM('EPA Data'!F:F)</f>
        <v>1.3301142573211316E-4</v>
      </c>
      <c r="O323" s="19">
        <f>'EPA Data'!G324/SUM('EPA Data'!G:G)</f>
        <v>5.2742958502091503E-5</v>
      </c>
      <c r="P323" s="19">
        <f>'EPA Data'!H324/SUM('EPA Data'!H:H)</f>
        <v>8.2963174300835157E-5</v>
      </c>
      <c r="Q323" s="19">
        <f>'EPA Data'!I324/SUM('EPA Data'!I:I)</f>
        <v>1.5858664841816666E-4</v>
      </c>
      <c r="R323" s="19">
        <f>'EPA Data'!J324/SUM('EPA Data'!J:J)</f>
        <v>8.1226095842122878E-5</v>
      </c>
      <c r="S323" s="19">
        <f>'EPA Data'!K324/SUM('EPA Data'!K:K)</f>
        <v>8.8591337534624741E-5</v>
      </c>
      <c r="T323" s="19">
        <f>'EPA Data'!L324/SUM('EPA Data'!L:L)</f>
        <v>2.277281332884515E-4</v>
      </c>
      <c r="U323" s="19">
        <f>'EPA Data'!M324/SUM('EPA Data'!M:M)</f>
        <v>3.6367425614773791E-5</v>
      </c>
      <c r="V323" s="19">
        <f>'EPA Data'!N324/SUM('EPA Data'!N:N)</f>
        <v>2.8960712482724973E-5</v>
      </c>
      <c r="W323" s="19">
        <f>'EPA Data'!O324/SUM('EPA Data'!O:O)</f>
        <v>9.2112875421314989E-5</v>
      </c>
      <c r="X323" s="19">
        <f>'EPA Data'!P324/SUM('EPA Data'!P:P)</f>
        <v>7.8808161171654373E-5</v>
      </c>
    </row>
    <row r="324" spans="1:24" x14ac:dyDescent="0.35">
      <c r="A324" s="13" t="s">
        <v>636</v>
      </c>
      <c r="B324" s="13" t="s">
        <v>580</v>
      </c>
      <c r="C324" s="18" t="s">
        <v>94</v>
      </c>
      <c r="D324" s="14">
        <f>SUMIFS('Census Data'!G:G,'Census Data'!$A:$A,$A324)/SUMIFS('Census Data'!$F:$F,'Census Data'!$A:$A,$A324)</f>
        <v>0.51863846206849029</v>
      </c>
      <c r="E324" s="16">
        <f>SUMIFS('Census Data'!H:H,'Census Data'!$A:$A,$A324)/SUMIFS('Census Data'!$F:$F,'Census Data'!$A:$A,$A324)</f>
        <v>0.48136153793150971</v>
      </c>
      <c r="F324" s="14">
        <f>SUM(SUMIFS('Census Data'!I:I,'Census Data'!$A:$A,$A324),SUMIFS('Census Data'!J:J,'Census Data'!$A:$A,$A324))/SUMIFS('Census Data'!$F:$F,'Census Data'!$A:$A,$A324)</f>
        <v>0.64583476882794733</v>
      </c>
      <c r="G324" s="14">
        <f>SUM(SUMIFS('Census Data'!K:K,'Census Data'!$A:$A,$A324),SUMIFS('Census Data'!L:L,'Census Data'!$A:$A,$A324))/SUMIFS('Census Data'!$F:$F,'Census Data'!$A:$A,$A324)</f>
        <v>0.32550127471921725</v>
      </c>
      <c r="H324" s="14">
        <f>SUM(SUMIFS('Census Data'!O:O,'Census Data'!$A:$A,$A324),SUMIFS('Census Data'!P:P,'Census Data'!$A:$A,$A324))/SUMIFS('Census Data'!$F:$F,'Census Data'!$A:$A,$A324)</f>
        <v>7.2348928546820089E-3</v>
      </c>
      <c r="I324" s="16">
        <f t="shared" si="10"/>
        <v>2.1429063598153442E-2</v>
      </c>
      <c r="J324" s="14">
        <f>SUM(SUMIFS('Census Data'!W:W,'Census Data'!$A:$A,$A324),SUMIFS('Census Data'!X:X,'Census Data'!$A:$A,$A324))/SUMIFS('Census Data'!$F:$F,'Census Data'!$A:$A,$A324)</f>
        <v>4.3478260869565216E-2</v>
      </c>
      <c r="K324" s="16">
        <f t="shared" si="11"/>
        <v>0.95652173913043481</v>
      </c>
      <c r="L324" s="19">
        <f>'EPA Data'!D325/SUM('EPA Data'!D:D)</f>
        <v>1.6795705889964517E-5</v>
      </c>
      <c r="M324" s="19">
        <f>'EPA Data'!E325/SUM('EPA Data'!E:E)</f>
        <v>1.5961672851744148E-5</v>
      </c>
      <c r="N324" s="19">
        <f>'EPA Data'!F325/SUM('EPA Data'!F:F)</f>
        <v>2.652998676005003E-5</v>
      </c>
      <c r="O324" s="19">
        <f>'EPA Data'!G325/SUM('EPA Data'!G:G)</f>
        <v>1.2439331783641728E-5</v>
      </c>
      <c r="P324" s="19">
        <f>'EPA Data'!H325/SUM('EPA Data'!H:H)</f>
        <v>1.8822943275198721E-5</v>
      </c>
      <c r="Q324" s="19">
        <f>'EPA Data'!I325/SUM('EPA Data'!I:I)</f>
        <v>3.1868758216157903E-5</v>
      </c>
      <c r="R324" s="19">
        <f>'EPA Data'!J325/SUM('EPA Data'!J:J)</f>
        <v>1.8358444392853461E-5</v>
      </c>
      <c r="S324" s="19">
        <f>'EPA Data'!K325/SUM('EPA Data'!K:K)</f>
        <v>1.7933804353001305E-5</v>
      </c>
      <c r="T324" s="19">
        <f>'EPA Data'!L325/SUM('EPA Data'!L:L)</f>
        <v>4.7371914920751564E-5</v>
      </c>
      <c r="U324" s="19">
        <f>'EPA Data'!M325/SUM('EPA Data'!M:M)</f>
        <v>7.8233368805002171E-6</v>
      </c>
      <c r="V324" s="19">
        <f>'EPA Data'!N325/SUM('EPA Data'!N:N)</f>
        <v>6.4969579278551316E-6</v>
      </c>
      <c r="W324" s="19">
        <f>'EPA Data'!O325/SUM('EPA Data'!O:O)</f>
        <v>1.9531016257469668E-5</v>
      </c>
      <c r="X324" s="19">
        <f>'EPA Data'!P325/SUM('EPA Data'!P:P)</f>
        <v>1.590903330831218E-5</v>
      </c>
    </row>
    <row r="325" spans="1:24" x14ac:dyDescent="0.35">
      <c r="A325" s="13" t="s">
        <v>637</v>
      </c>
      <c r="B325" s="13" t="s">
        <v>580</v>
      </c>
      <c r="C325" s="18" t="s">
        <v>251</v>
      </c>
      <c r="D325" s="14">
        <f>SUMIFS('Census Data'!G:G,'Census Data'!$A:$A,$A325)/SUMIFS('Census Data'!$F:$F,'Census Data'!$A:$A,$A325)</f>
        <v>0.5743465045592705</v>
      </c>
      <c r="E325" s="16">
        <f>SUMIFS('Census Data'!H:H,'Census Data'!$A:$A,$A325)/SUMIFS('Census Data'!$F:$F,'Census Data'!$A:$A,$A325)</f>
        <v>0.4256534954407295</v>
      </c>
      <c r="F325" s="14">
        <f>SUM(SUMIFS('Census Data'!I:I,'Census Data'!$A:$A,$A325),SUMIFS('Census Data'!J:J,'Census Data'!$A:$A,$A325))/SUMIFS('Census Data'!$F:$F,'Census Data'!$A:$A,$A325)</f>
        <v>0.82443768996960487</v>
      </c>
      <c r="G325" s="14">
        <f>SUM(SUMIFS('Census Data'!K:K,'Census Data'!$A:$A,$A325),SUMIFS('Census Data'!L:L,'Census Data'!$A:$A,$A325))/SUMIFS('Census Data'!$F:$F,'Census Data'!$A:$A,$A325)</f>
        <v>0.14759878419452888</v>
      </c>
      <c r="H325" s="14">
        <f>SUM(SUMIFS('Census Data'!O:O,'Census Data'!$A:$A,$A325),SUMIFS('Census Data'!P:P,'Census Data'!$A:$A,$A325))/SUMIFS('Census Data'!$F:$F,'Census Data'!$A:$A,$A325)</f>
        <v>3.1610942249240123E-3</v>
      </c>
      <c r="I325" s="16">
        <f t="shared" si="10"/>
        <v>2.4802431610942199E-2</v>
      </c>
      <c r="J325" s="14">
        <f>SUM(SUMIFS('Census Data'!W:W,'Census Data'!$A:$A,$A325),SUMIFS('Census Data'!X:X,'Census Data'!$A:$A,$A325))/SUMIFS('Census Data'!$F:$F,'Census Data'!$A:$A,$A325)</f>
        <v>0.11428571428571428</v>
      </c>
      <c r="K325" s="16">
        <f t="shared" si="11"/>
        <v>0.88571428571428568</v>
      </c>
      <c r="L325" s="19">
        <f>'EPA Data'!D326/SUM('EPA Data'!D:D)</f>
        <v>1.2911573085725629E-5</v>
      </c>
      <c r="M325" s="19">
        <f>'EPA Data'!E326/SUM('EPA Data'!E:E)</f>
        <v>1.2216558881238319E-5</v>
      </c>
      <c r="N325" s="19">
        <f>'EPA Data'!F326/SUM('EPA Data'!F:F)</f>
        <v>1.7644164621213765E-5</v>
      </c>
      <c r="O325" s="19">
        <f>'EPA Data'!G326/SUM('EPA Data'!G:G)</f>
        <v>6.8713998033832182E-6</v>
      </c>
      <c r="P325" s="19">
        <f>'EPA Data'!H326/SUM('EPA Data'!H:H)</f>
        <v>1.3855755365707528E-5</v>
      </c>
      <c r="Q325" s="19">
        <f>'EPA Data'!I326/SUM('EPA Data'!I:I)</f>
        <v>2.1973781857248132E-5</v>
      </c>
      <c r="R325" s="19">
        <f>'EPA Data'!J326/SUM('EPA Data'!J:J)</f>
        <v>1.2061338635025295E-5</v>
      </c>
      <c r="S325" s="19">
        <f>'EPA Data'!K326/SUM('EPA Data'!K:K)</f>
        <v>1.2296102732534694E-5</v>
      </c>
      <c r="T325" s="19">
        <f>'EPA Data'!L326/SUM('EPA Data'!L:L)</f>
        <v>3.2569159036580894E-5</v>
      </c>
      <c r="U325" s="19">
        <f>'EPA Data'!M326/SUM('EPA Data'!M:M)</f>
        <v>4.4797875972229294E-6</v>
      </c>
      <c r="V325" s="19">
        <f>'EPA Data'!N326/SUM('EPA Data'!N:N)</f>
        <v>4.5126941257576123E-6</v>
      </c>
      <c r="W325" s="19">
        <f>'EPA Data'!O326/SUM('EPA Data'!O:O)</f>
        <v>1.3120929869008042E-5</v>
      </c>
      <c r="X325" s="19">
        <f>'EPA Data'!P326/SUM('EPA Data'!P:P)</f>
        <v>1.0842143190949524E-5</v>
      </c>
    </row>
    <row r="326" spans="1:24" x14ac:dyDescent="0.35">
      <c r="A326" s="13" t="s">
        <v>638</v>
      </c>
      <c r="B326" s="13" t="s">
        <v>580</v>
      </c>
      <c r="C326" s="18" t="s">
        <v>352</v>
      </c>
      <c r="D326" s="14">
        <f>SUMIFS('Census Data'!G:G,'Census Data'!$A:$A,$A326)/SUMIFS('Census Data'!$F:$F,'Census Data'!$A:$A,$A326)</f>
        <v>0.48659763205733902</v>
      </c>
      <c r="E326" s="16">
        <f>SUMIFS('Census Data'!H:H,'Census Data'!$A:$A,$A326)/SUMIFS('Census Data'!$F:$F,'Census Data'!$A:$A,$A326)</f>
        <v>0.51340236794266103</v>
      </c>
      <c r="F326" s="14">
        <f>SUM(SUMIFS('Census Data'!I:I,'Census Data'!$A:$A,$A326),SUMIFS('Census Data'!J:J,'Census Data'!$A:$A,$A326))/SUMIFS('Census Data'!$F:$F,'Census Data'!$A:$A,$A326)</f>
        <v>0.82892577911355814</v>
      </c>
      <c r="G326" s="14">
        <f>SUM(SUMIFS('Census Data'!K:K,'Census Data'!$A:$A,$A326),SUMIFS('Census Data'!L:L,'Census Data'!$A:$A,$A326))/SUMIFS('Census Data'!$F:$F,'Census Data'!$A:$A,$A326)</f>
        <v>0.11864455336726031</v>
      </c>
      <c r="H326" s="14">
        <f>SUM(SUMIFS('Census Data'!O:O,'Census Data'!$A:$A,$A326),SUMIFS('Census Data'!P:P,'Census Data'!$A:$A,$A326))/SUMIFS('Census Data'!$F:$F,'Census Data'!$A:$A,$A326)</f>
        <v>2.3296576223688803E-2</v>
      </c>
      <c r="I326" s="16">
        <f t="shared" si="10"/>
        <v>2.9133091295492797E-2</v>
      </c>
      <c r="J326" s="14">
        <f>SUM(SUMIFS('Census Data'!W:W,'Census Data'!$A:$A,$A326),SUMIFS('Census Data'!X:X,'Census Data'!$A:$A,$A326))/SUMIFS('Census Data'!$F:$F,'Census Data'!$A:$A,$A326)</f>
        <v>0.17018611216734988</v>
      </c>
      <c r="K326" s="16">
        <f t="shared" si="11"/>
        <v>0.82981388783265009</v>
      </c>
      <c r="L326" s="19">
        <f>'EPA Data'!D327/SUM('EPA Data'!D:D)</f>
        <v>1.5176820731512147E-3</v>
      </c>
      <c r="M326" s="19">
        <f>'EPA Data'!E327/SUM('EPA Data'!E:E)</f>
        <v>8.6162876078666828E-4</v>
      </c>
      <c r="N326" s="19">
        <f>'EPA Data'!F327/SUM('EPA Data'!F:F)</f>
        <v>8.1501186151856204E-4</v>
      </c>
      <c r="O326" s="19">
        <f>'EPA Data'!G327/SUM('EPA Data'!G:G)</f>
        <v>1.1170807759980333E-3</v>
      </c>
      <c r="P326" s="19">
        <f>'EPA Data'!H327/SUM('EPA Data'!H:H)</f>
        <v>1.0528286501269243E-3</v>
      </c>
      <c r="Q326" s="19">
        <f>'EPA Data'!I327/SUM('EPA Data'!I:I)</f>
        <v>1.8587888110685447E-3</v>
      </c>
      <c r="R326" s="19">
        <f>'EPA Data'!J327/SUM('EPA Data'!J:J)</f>
        <v>1.7075988800429719E-3</v>
      </c>
      <c r="S326" s="19">
        <f>'EPA Data'!K327/SUM('EPA Data'!K:K)</f>
        <v>5.2189155477449763E-4</v>
      </c>
      <c r="T326" s="19">
        <f>'EPA Data'!L327/SUM('EPA Data'!L:L)</f>
        <v>1.8126465045425074E-3</v>
      </c>
      <c r="U326" s="19">
        <f>'EPA Data'!M327/SUM('EPA Data'!M:M)</f>
        <v>4.0467669305159742E-4</v>
      </c>
      <c r="V326" s="19">
        <f>'EPA Data'!N327/SUM('EPA Data'!N:N)</f>
        <v>2.5569772680925578E-4</v>
      </c>
      <c r="W326" s="19">
        <f>'EPA Data'!O327/SUM('EPA Data'!O:O)</f>
        <v>5.2942392535112711E-4</v>
      </c>
      <c r="X326" s="19">
        <f>'EPA Data'!P327/SUM('EPA Data'!P:P)</f>
        <v>5.0690363981476276E-4</v>
      </c>
    </row>
    <row r="327" spans="1:24" x14ac:dyDescent="0.35">
      <c r="A327" s="13" t="s">
        <v>639</v>
      </c>
      <c r="B327" s="13" t="s">
        <v>580</v>
      </c>
      <c r="C327" s="18" t="s">
        <v>102</v>
      </c>
      <c r="D327" s="14">
        <f>SUMIFS('Census Data'!G:G,'Census Data'!$A:$A,$A327)/SUMIFS('Census Data'!$F:$F,'Census Data'!$A:$A,$A327)</f>
        <v>0.49199410105492275</v>
      </c>
      <c r="E327" s="16">
        <f>SUMIFS('Census Data'!H:H,'Census Data'!$A:$A,$A327)/SUMIFS('Census Data'!$F:$F,'Census Data'!$A:$A,$A327)</f>
        <v>0.50800589894507719</v>
      </c>
      <c r="F327" s="14">
        <f>SUM(SUMIFS('Census Data'!I:I,'Census Data'!$A:$A,$A327),SUMIFS('Census Data'!J:J,'Census Data'!$A:$A,$A327))/SUMIFS('Census Data'!$F:$F,'Census Data'!$A:$A,$A327)</f>
        <v>0.866188056476353</v>
      </c>
      <c r="G327" s="14">
        <f>SUM(SUMIFS('Census Data'!K:K,'Census Data'!$A:$A,$A327),SUMIFS('Census Data'!L:L,'Census Data'!$A:$A,$A327))/SUMIFS('Census Data'!$F:$F,'Census Data'!$A:$A,$A327)</f>
        <v>9.1918655545244962E-2</v>
      </c>
      <c r="H327" s="14">
        <f>SUM(SUMIFS('Census Data'!O:O,'Census Data'!$A:$A,$A327),SUMIFS('Census Data'!P:P,'Census Data'!$A:$A,$A327))/SUMIFS('Census Data'!$F:$F,'Census Data'!$A:$A,$A327)</f>
        <v>1.7732323537684638E-2</v>
      </c>
      <c r="I327" s="16">
        <f t="shared" si="10"/>
        <v>2.416096444071747E-2</v>
      </c>
      <c r="J327" s="14">
        <f>SUM(SUMIFS('Census Data'!W:W,'Census Data'!$A:$A,$A327),SUMIFS('Census Data'!X:X,'Census Data'!$A:$A,$A327))/SUMIFS('Census Data'!$F:$F,'Census Data'!$A:$A,$A327)</f>
        <v>0.22753787390873459</v>
      </c>
      <c r="K327" s="16">
        <f t="shared" si="11"/>
        <v>0.77246212609126541</v>
      </c>
      <c r="L327" s="19">
        <f>'EPA Data'!D328/SUM('EPA Data'!D:D)</f>
        <v>2.0021148866584326E-3</v>
      </c>
      <c r="M327" s="19">
        <f>'EPA Data'!E328/SUM('EPA Data'!E:E)</f>
        <v>1.1721571605709683E-3</v>
      </c>
      <c r="N327" s="19">
        <f>'EPA Data'!F328/SUM('EPA Data'!F:F)</f>
        <v>6.6747234941021691E-4</v>
      </c>
      <c r="O327" s="19">
        <f>'EPA Data'!G328/SUM('EPA Data'!G:G)</f>
        <v>1.4259676259720715E-3</v>
      </c>
      <c r="P327" s="19">
        <f>'EPA Data'!H328/SUM('EPA Data'!H:H)</f>
        <v>1.482857412674505E-3</v>
      </c>
      <c r="Q327" s="19">
        <f>'EPA Data'!I328/SUM('EPA Data'!I:I)</f>
        <v>1.9812363045036549E-3</v>
      </c>
      <c r="R327" s="19">
        <f>'EPA Data'!J328/SUM('EPA Data'!J:J)</f>
        <v>1.4842841421525384E-3</v>
      </c>
      <c r="S327" s="19">
        <f>'EPA Data'!K328/SUM('EPA Data'!K:K)</f>
        <v>6.0219618372113677E-4</v>
      </c>
      <c r="T327" s="19">
        <f>'EPA Data'!L328/SUM('EPA Data'!L:L)</f>
        <v>1.2968497957922438E-3</v>
      </c>
      <c r="U327" s="19">
        <f>'EPA Data'!M328/SUM('EPA Data'!M:M)</f>
        <v>3.8653126222316773E-4</v>
      </c>
      <c r="V327" s="19">
        <f>'EPA Data'!N328/SUM('EPA Data'!N:N)</f>
        <v>3.7424314020942021E-4</v>
      </c>
      <c r="W327" s="19">
        <f>'EPA Data'!O328/SUM('EPA Data'!O:O)</f>
        <v>6.6461123079405797E-4</v>
      </c>
      <c r="X327" s="19">
        <f>'EPA Data'!P328/SUM('EPA Data'!P:P)</f>
        <v>6.8550646399154007E-4</v>
      </c>
    </row>
    <row r="328" spans="1:24" x14ac:dyDescent="0.35">
      <c r="A328" s="13" t="s">
        <v>640</v>
      </c>
      <c r="B328" s="13" t="s">
        <v>580</v>
      </c>
      <c r="C328" s="18" t="s">
        <v>641</v>
      </c>
      <c r="D328" s="14">
        <f>SUMIFS('Census Data'!G:G,'Census Data'!$A:$A,$A328)/SUMIFS('Census Data'!$F:$F,'Census Data'!$A:$A,$A328)</f>
        <v>0.47478833425733902</v>
      </c>
      <c r="E328" s="16">
        <f>SUMIFS('Census Data'!H:H,'Census Data'!$A:$A,$A328)/SUMIFS('Census Data'!$F:$F,'Census Data'!$A:$A,$A328)</f>
        <v>0.52521166574266098</v>
      </c>
      <c r="F328" s="14">
        <f>SUM(SUMIFS('Census Data'!I:I,'Census Data'!$A:$A,$A328),SUMIFS('Census Data'!J:J,'Census Data'!$A:$A,$A328))/SUMIFS('Census Data'!$F:$F,'Census Data'!$A:$A,$A328)</f>
        <v>0.61442270179257097</v>
      </c>
      <c r="G328" s="14">
        <f>SUM(SUMIFS('Census Data'!K:K,'Census Data'!$A:$A,$A328),SUMIFS('Census Data'!L:L,'Census Data'!$A:$A,$A328))/SUMIFS('Census Data'!$F:$F,'Census Data'!$A:$A,$A328)</f>
        <v>0.32059574409834157</v>
      </c>
      <c r="H328" s="14">
        <f>SUM(SUMIFS('Census Data'!O:O,'Census Data'!$A:$A,$A328),SUMIFS('Census Data'!P:P,'Census Data'!$A:$A,$A328))/SUMIFS('Census Data'!$F:$F,'Census Data'!$A:$A,$A328)</f>
        <v>3.597804288755193E-2</v>
      </c>
      <c r="I328" s="16">
        <f t="shared" si="10"/>
        <v>2.900351122153555E-2</v>
      </c>
      <c r="J328" s="14">
        <f>SUM(SUMIFS('Census Data'!W:W,'Census Data'!$A:$A,$A328),SUMIFS('Census Data'!X:X,'Census Data'!$A:$A,$A328))/SUMIFS('Census Data'!$F:$F,'Census Data'!$A:$A,$A328)</f>
        <v>7.806478990848921E-2</v>
      </c>
      <c r="K328" s="16">
        <f t="shared" si="11"/>
        <v>0.9219352100915108</v>
      </c>
      <c r="L328" s="19">
        <f>'EPA Data'!D329/SUM('EPA Data'!D:D)</f>
        <v>5.3092162146509744E-4</v>
      </c>
      <c r="M328" s="19">
        <f>'EPA Data'!E329/SUM('EPA Data'!E:E)</f>
        <v>4.8465160254300801E-4</v>
      </c>
      <c r="N328" s="19">
        <f>'EPA Data'!F329/SUM('EPA Data'!F:F)</f>
        <v>8.1349527629960181E-4</v>
      </c>
      <c r="O328" s="19">
        <f>'EPA Data'!G329/SUM('EPA Data'!G:G)</f>
        <v>4.2931473550262368E-4</v>
      </c>
      <c r="P328" s="19">
        <f>'EPA Data'!H329/SUM('EPA Data'!H:H)</f>
        <v>5.6745596617957484E-4</v>
      </c>
      <c r="Q328" s="19">
        <f>'EPA Data'!I329/SUM('EPA Data'!I:I)</f>
        <v>9.8364813216717884E-4</v>
      </c>
      <c r="R328" s="19">
        <f>'EPA Data'!J329/SUM('EPA Data'!J:J)</f>
        <v>5.8619895681588598E-4</v>
      </c>
      <c r="S328" s="19">
        <f>'EPA Data'!K329/SUM('EPA Data'!K:K)</f>
        <v>5.3742271361557946E-4</v>
      </c>
      <c r="T328" s="19">
        <f>'EPA Data'!L329/SUM('EPA Data'!L:L)</f>
        <v>1.3931649090213572E-3</v>
      </c>
      <c r="U328" s="19">
        <f>'EPA Data'!M329/SUM('EPA Data'!M:M)</f>
        <v>2.595304357492584E-4</v>
      </c>
      <c r="V328" s="19">
        <f>'EPA Data'!N329/SUM('EPA Data'!N:N)</f>
        <v>1.9550304526130542E-4</v>
      </c>
      <c r="W328" s="19">
        <f>'EPA Data'!O329/SUM('EPA Data'!O:O)</f>
        <v>5.8777954644246048E-4</v>
      </c>
      <c r="X328" s="19">
        <f>'EPA Data'!P329/SUM('EPA Data'!P:P)</f>
        <v>4.7544117478030113E-4</v>
      </c>
    </row>
    <row r="329" spans="1:24" x14ac:dyDescent="0.35">
      <c r="A329" s="13" t="s">
        <v>642</v>
      </c>
      <c r="B329" s="13" t="s">
        <v>580</v>
      </c>
      <c r="C329" s="18" t="s">
        <v>643</v>
      </c>
      <c r="D329" s="14">
        <f>SUMIFS('Census Data'!G:G,'Census Data'!$A:$A,$A329)/SUMIFS('Census Data'!$F:$F,'Census Data'!$A:$A,$A329)</f>
        <v>0.49285697639189913</v>
      </c>
      <c r="E329" s="16">
        <f>SUMIFS('Census Data'!H:H,'Census Data'!$A:$A,$A329)/SUMIFS('Census Data'!$F:$F,'Census Data'!$A:$A,$A329)</f>
        <v>0.50714302360810082</v>
      </c>
      <c r="F329" s="14">
        <f>SUM(SUMIFS('Census Data'!I:I,'Census Data'!$A:$A,$A329),SUMIFS('Census Data'!J:J,'Census Data'!$A:$A,$A329))/SUMIFS('Census Data'!$F:$F,'Census Data'!$A:$A,$A329)</f>
        <v>0.8683259922160852</v>
      </c>
      <c r="G329" s="14">
        <f>SUM(SUMIFS('Census Data'!K:K,'Census Data'!$A:$A,$A329),SUMIFS('Census Data'!L:L,'Census Data'!$A:$A,$A329))/SUMIFS('Census Data'!$F:$F,'Census Data'!$A:$A,$A329)</f>
        <v>9.3616723764245263E-2</v>
      </c>
      <c r="H329" s="14">
        <f>SUM(SUMIFS('Census Data'!O:O,'Census Data'!$A:$A,$A329),SUMIFS('Census Data'!P:P,'Census Data'!$A:$A,$A329))/SUMIFS('Census Data'!$F:$F,'Census Data'!$A:$A,$A329)</f>
        <v>9.2754433801766536E-3</v>
      </c>
      <c r="I329" s="16">
        <f t="shared" si="10"/>
        <v>2.8781840639492962E-2</v>
      </c>
      <c r="J329" s="14">
        <f>SUM(SUMIFS('Census Data'!W:W,'Census Data'!$A:$A,$A329),SUMIFS('Census Data'!X:X,'Census Data'!$A:$A,$A329))/SUMIFS('Census Data'!$F:$F,'Census Data'!$A:$A,$A329)</f>
        <v>9.4688759933813413E-2</v>
      </c>
      <c r="K329" s="16">
        <f t="shared" si="11"/>
        <v>0.90531124006618657</v>
      </c>
      <c r="L329" s="19">
        <f>'EPA Data'!D330/SUM('EPA Data'!D:D)</f>
        <v>1.0034415799758875E-4</v>
      </c>
      <c r="M329" s="19">
        <f>'EPA Data'!E330/SUM('EPA Data'!E:E)</f>
        <v>6.9301454599591985E-5</v>
      </c>
      <c r="N329" s="19">
        <f>'EPA Data'!F330/SUM('EPA Data'!F:F)</f>
        <v>8.5282350600245912E-5</v>
      </c>
      <c r="O329" s="19">
        <f>'EPA Data'!G330/SUM('EPA Data'!G:G)</f>
        <v>4.1326434310473589E-5</v>
      </c>
      <c r="P329" s="19">
        <f>'EPA Data'!H330/SUM('EPA Data'!H:H)</f>
        <v>7.3301541375022565E-5</v>
      </c>
      <c r="Q329" s="19">
        <f>'EPA Data'!I330/SUM('EPA Data'!I:I)</f>
        <v>1.1057202388162427E-4</v>
      </c>
      <c r="R329" s="19">
        <f>'EPA Data'!J330/SUM('EPA Data'!J:J)</f>
        <v>6.3638826368311022E-5</v>
      </c>
      <c r="S329" s="19">
        <f>'EPA Data'!K330/SUM('EPA Data'!K:K)</f>
        <v>5.1754691651227847E-5</v>
      </c>
      <c r="T329" s="19">
        <f>'EPA Data'!L330/SUM('EPA Data'!L:L)</f>
        <v>1.3490519451419996E-4</v>
      </c>
      <c r="U329" s="19">
        <f>'EPA Data'!M330/SUM('EPA Data'!M:M)</f>
        <v>2.3658078561525269E-5</v>
      </c>
      <c r="V329" s="19">
        <f>'EPA Data'!N330/SUM('EPA Data'!N:N)</f>
        <v>2.1249144761892499E-5</v>
      </c>
      <c r="W329" s="19">
        <f>'EPA Data'!O330/SUM('EPA Data'!O:O)</f>
        <v>5.6073544038523924E-5</v>
      </c>
      <c r="X329" s="19">
        <f>'EPA Data'!P330/SUM('EPA Data'!P:P)</f>
        <v>4.8152345228368715E-5</v>
      </c>
    </row>
    <row r="330" spans="1:24" x14ac:dyDescent="0.35">
      <c r="A330" s="13" t="s">
        <v>644</v>
      </c>
      <c r="B330" s="13" t="s">
        <v>580</v>
      </c>
      <c r="C330" s="18" t="s">
        <v>645</v>
      </c>
      <c r="D330" s="14">
        <f>SUMIFS('Census Data'!G:G,'Census Data'!$A:$A,$A330)/SUMIFS('Census Data'!$F:$F,'Census Data'!$A:$A,$A330)</f>
        <v>0.61431436450238153</v>
      </c>
      <c r="E330" s="16">
        <f>SUMIFS('Census Data'!H:H,'Census Data'!$A:$A,$A330)/SUMIFS('Census Data'!$F:$F,'Census Data'!$A:$A,$A330)</f>
        <v>0.38568563549761847</v>
      </c>
      <c r="F330" s="14">
        <f>SUM(SUMIFS('Census Data'!I:I,'Census Data'!$A:$A,$A330),SUMIFS('Census Data'!J:J,'Census Data'!$A:$A,$A330))/SUMIFS('Census Data'!$F:$F,'Census Data'!$A:$A,$A330)</f>
        <v>0.77061920280772123</v>
      </c>
      <c r="G330" s="14">
        <f>SUM(SUMIFS('Census Data'!K:K,'Census Data'!$A:$A,$A330),SUMIFS('Census Data'!L:L,'Census Data'!$A:$A,$A330))/SUMIFS('Census Data'!$F:$F,'Census Data'!$A:$A,$A330)</f>
        <v>0.1937829029832038</v>
      </c>
      <c r="H330" s="14">
        <f>SUM(SUMIFS('Census Data'!O:O,'Census Data'!$A:$A,$A330),SUMIFS('Census Data'!P:P,'Census Data'!$A:$A,$A330))/SUMIFS('Census Data'!$F:$F,'Census Data'!$A:$A,$A330)</f>
        <v>5.0137879167711204E-3</v>
      </c>
      <c r="I330" s="16">
        <f t="shared" si="10"/>
        <v>3.0584106292303903E-2</v>
      </c>
      <c r="J330" s="14">
        <f>SUM(SUMIFS('Census Data'!W:W,'Census Data'!$A:$A,$A330),SUMIFS('Census Data'!X:X,'Census Data'!$A:$A,$A330))/SUMIFS('Census Data'!$F:$F,'Census Data'!$A:$A,$A330)</f>
        <v>7.1446477813988468E-2</v>
      </c>
      <c r="K330" s="16">
        <f t="shared" si="11"/>
        <v>0.9285535221860115</v>
      </c>
      <c r="L330" s="19">
        <f>'EPA Data'!D331/SUM('EPA Data'!D:D)</f>
        <v>1.0620879531935242E-5</v>
      </c>
      <c r="M330" s="19">
        <f>'EPA Data'!E331/SUM('EPA Data'!E:E)</f>
        <v>9.9416387576441971E-6</v>
      </c>
      <c r="N330" s="19">
        <f>'EPA Data'!F331/SUM('EPA Data'!F:F)</f>
        <v>1.6554513094445564E-5</v>
      </c>
      <c r="O330" s="19">
        <f>'EPA Data'!G331/SUM('EPA Data'!G:G)</f>
        <v>5.4809032742464257E-6</v>
      </c>
      <c r="P330" s="19">
        <f>'EPA Data'!H331/SUM('EPA Data'!H:H)</f>
        <v>1.0572910572016964E-5</v>
      </c>
      <c r="Q330" s="19">
        <f>'EPA Data'!I331/SUM('EPA Data'!I:I)</f>
        <v>1.9198593253597955E-5</v>
      </c>
      <c r="R330" s="19">
        <f>'EPA Data'!J331/SUM('EPA Data'!J:J)</f>
        <v>8.801755749492634E-6</v>
      </c>
      <c r="S330" s="19">
        <f>'EPA Data'!K331/SUM('EPA Data'!K:K)</f>
        <v>1.0502119596999061E-5</v>
      </c>
      <c r="T330" s="19">
        <f>'EPA Data'!L331/SUM('EPA Data'!L:L)</f>
        <v>2.7849509892668324E-5</v>
      </c>
      <c r="U330" s="19">
        <f>'EPA Data'!M331/SUM('EPA Data'!M:M)</f>
        <v>3.7173107551785877E-6</v>
      </c>
      <c r="V330" s="19">
        <f>'EPA Data'!N331/SUM('EPA Data'!N:N)</f>
        <v>3.608883815385506E-6</v>
      </c>
      <c r="W330" s="19">
        <f>'EPA Data'!O331/SUM('EPA Data'!O:O)</f>
        <v>1.1361788885480388E-5</v>
      </c>
      <c r="X330" s="19">
        <f>'EPA Data'!P331/SUM('EPA Data'!P:P)</f>
        <v>8.7763008907684543E-6</v>
      </c>
    </row>
    <row r="331" spans="1:24" x14ac:dyDescent="0.35">
      <c r="A331" s="13" t="s">
        <v>646</v>
      </c>
      <c r="B331" s="13" t="s">
        <v>580</v>
      </c>
      <c r="C331" s="18" t="s">
        <v>110</v>
      </c>
      <c r="D331" s="14">
        <f>SUMIFS('Census Data'!G:G,'Census Data'!$A:$A,$A331)/SUMIFS('Census Data'!$F:$F,'Census Data'!$A:$A,$A331)</f>
        <v>0.52387046516803915</v>
      </c>
      <c r="E331" s="16">
        <f>SUMIFS('Census Data'!H:H,'Census Data'!$A:$A,$A331)/SUMIFS('Census Data'!$F:$F,'Census Data'!$A:$A,$A331)</f>
        <v>0.47612953483196085</v>
      </c>
      <c r="F331" s="14">
        <f>SUM(SUMIFS('Census Data'!I:I,'Census Data'!$A:$A,$A331),SUMIFS('Census Data'!J:J,'Census Data'!$A:$A,$A331))/SUMIFS('Census Data'!$F:$F,'Census Data'!$A:$A,$A331)</f>
        <v>0.59336746049410194</v>
      </c>
      <c r="G331" s="14">
        <f>SUM(SUMIFS('Census Data'!K:K,'Census Data'!$A:$A,$A331),SUMIFS('Census Data'!L:L,'Census Data'!$A:$A,$A331))/SUMIFS('Census Data'!$F:$F,'Census Data'!$A:$A,$A331)</f>
        <v>0.37719786334297795</v>
      </c>
      <c r="H331" s="14">
        <f>SUM(SUMIFS('Census Data'!O:O,'Census Data'!$A:$A,$A331),SUMIFS('Census Data'!P:P,'Census Data'!$A:$A,$A331))/SUMIFS('Census Data'!$F:$F,'Census Data'!$A:$A,$A331)</f>
        <v>4.8408635655464057E-3</v>
      </c>
      <c r="I331" s="16">
        <f t="shared" si="10"/>
        <v>2.4593812597373699E-2</v>
      </c>
      <c r="J331" s="14">
        <f>SUM(SUMIFS('Census Data'!W:W,'Census Data'!$A:$A,$A331),SUMIFS('Census Data'!X:X,'Census Data'!$A:$A,$A331))/SUMIFS('Census Data'!$F:$F,'Census Data'!$A:$A,$A331)</f>
        <v>4.9354551524593809E-2</v>
      </c>
      <c r="K331" s="16">
        <f t="shared" si="11"/>
        <v>0.95064544847540622</v>
      </c>
      <c r="L331" s="19">
        <f>'EPA Data'!D332/SUM('EPA Data'!D:D)</f>
        <v>2.2247430806429788E-5</v>
      </c>
      <c r="M331" s="19">
        <f>'EPA Data'!E332/SUM('EPA Data'!E:E)</f>
        <v>2.1646666876805563E-5</v>
      </c>
      <c r="N331" s="19">
        <f>'EPA Data'!F332/SUM('EPA Data'!F:F)</f>
        <v>3.522934326596311E-5</v>
      </c>
      <c r="O331" s="19">
        <f>'EPA Data'!G332/SUM('EPA Data'!G:G)</f>
        <v>1.4505174660112337E-5</v>
      </c>
      <c r="P331" s="19">
        <f>'EPA Data'!H332/SUM('EPA Data'!H:H)</f>
        <v>2.5822020483204909E-5</v>
      </c>
      <c r="Q331" s="19">
        <f>'EPA Data'!I332/SUM('EPA Data'!I:I)</f>
        <v>4.2400033529026486E-5</v>
      </c>
      <c r="R331" s="19">
        <f>'EPA Data'!J332/SUM('EPA Data'!J:J)</f>
        <v>2.4439917819653135E-5</v>
      </c>
      <c r="S331" s="19">
        <f>'EPA Data'!K332/SUM('EPA Data'!K:K)</f>
        <v>2.4665882889095683E-5</v>
      </c>
      <c r="T331" s="19">
        <f>'EPA Data'!L332/SUM('EPA Data'!L:L)</f>
        <v>6.7306621597138923E-5</v>
      </c>
      <c r="U331" s="19">
        <f>'EPA Data'!M332/SUM('EPA Data'!M:M)</f>
        <v>9.3824357471319444E-6</v>
      </c>
      <c r="V331" s="19">
        <f>'EPA Data'!N332/SUM('EPA Data'!N:N)</f>
        <v>8.8471083425539277E-6</v>
      </c>
      <c r="W331" s="19">
        <f>'EPA Data'!O332/SUM('EPA Data'!O:O)</f>
        <v>2.6442187855293494E-5</v>
      </c>
      <c r="X331" s="19">
        <f>'EPA Data'!P332/SUM('EPA Data'!P:P)</f>
        <v>2.2015621593031562E-5</v>
      </c>
    </row>
    <row r="332" spans="1:24" x14ac:dyDescent="0.35">
      <c r="A332" s="13" t="s">
        <v>647</v>
      </c>
      <c r="B332" s="13" t="s">
        <v>580</v>
      </c>
      <c r="C332" s="18" t="s">
        <v>648</v>
      </c>
      <c r="D332" s="14">
        <f>SUMIFS('Census Data'!G:G,'Census Data'!$A:$A,$A332)/SUMIFS('Census Data'!$F:$F,'Census Data'!$A:$A,$A332)</f>
        <v>0.48531199807862624</v>
      </c>
      <c r="E332" s="16">
        <f>SUMIFS('Census Data'!H:H,'Census Data'!$A:$A,$A332)/SUMIFS('Census Data'!$F:$F,'Census Data'!$A:$A,$A332)</f>
        <v>0.51468800192137376</v>
      </c>
      <c r="F332" s="14">
        <f>SUM(SUMIFS('Census Data'!I:I,'Census Data'!$A:$A,$A332),SUMIFS('Census Data'!J:J,'Census Data'!$A:$A,$A332))/SUMIFS('Census Data'!$F:$F,'Census Data'!$A:$A,$A332)</f>
        <v>0.85715036250919407</v>
      </c>
      <c r="G332" s="14">
        <f>SUM(SUMIFS('Census Data'!K:K,'Census Data'!$A:$A,$A332),SUMIFS('Census Data'!L:L,'Census Data'!$A:$A,$A332))/SUMIFS('Census Data'!$F:$F,'Census Data'!$A:$A,$A332)</f>
        <v>9.3296707145609115E-2</v>
      </c>
      <c r="H332" s="14">
        <f>SUM(SUMIFS('Census Data'!O:O,'Census Data'!$A:$A,$A332),SUMIFS('Census Data'!P:P,'Census Data'!$A:$A,$A332))/SUMIFS('Census Data'!$F:$F,'Census Data'!$A:$A,$A332)</f>
        <v>2.3146549783094914E-2</v>
      </c>
      <c r="I332" s="16">
        <f t="shared" si="10"/>
        <v>2.6406380562101872E-2</v>
      </c>
      <c r="J332" s="14">
        <f>SUM(SUMIFS('Census Data'!W:W,'Census Data'!$A:$A,$A332),SUMIFS('Census Data'!X:X,'Census Data'!$A:$A,$A332))/SUMIFS('Census Data'!$F:$F,'Census Data'!$A:$A,$A332)</f>
        <v>0.17720169921493867</v>
      </c>
      <c r="K332" s="16">
        <f t="shared" si="11"/>
        <v>0.82279830078506133</v>
      </c>
      <c r="L332" s="19">
        <f>'EPA Data'!D333/SUM('EPA Data'!D:D)</f>
        <v>1.3046078611945329E-3</v>
      </c>
      <c r="M332" s="19">
        <f>'EPA Data'!E333/SUM('EPA Data'!E:E)</f>
        <v>7.5404193346008982E-4</v>
      </c>
      <c r="N332" s="19">
        <f>'EPA Data'!F333/SUM('EPA Data'!F:F)</f>
        <v>5.0334381992776724E-4</v>
      </c>
      <c r="O332" s="19">
        <f>'EPA Data'!G333/SUM('EPA Data'!G:G)</f>
        <v>9.3943274658349406E-4</v>
      </c>
      <c r="P332" s="19">
        <f>'EPA Data'!H333/SUM('EPA Data'!H:H)</f>
        <v>8.813304969099632E-4</v>
      </c>
      <c r="Q332" s="19">
        <f>'EPA Data'!I333/SUM('EPA Data'!I:I)</f>
        <v>1.1873531588989122E-3</v>
      </c>
      <c r="R332" s="19">
        <f>'EPA Data'!J333/SUM('EPA Data'!J:J)</f>
        <v>1.5516087260819332E-3</v>
      </c>
      <c r="S332" s="19">
        <f>'EPA Data'!K333/SUM('EPA Data'!K:K)</f>
        <v>3.8453370426507556E-4</v>
      </c>
      <c r="T332" s="19">
        <f>'EPA Data'!L333/SUM('EPA Data'!L:L)</f>
        <v>1.0981196185702699E-3</v>
      </c>
      <c r="U332" s="19">
        <f>'EPA Data'!M333/SUM('EPA Data'!M:M)</f>
        <v>2.7231369073423667E-4</v>
      </c>
      <c r="V332" s="19">
        <f>'EPA Data'!N333/SUM('EPA Data'!N:N)</f>
        <v>1.9906423173729349E-4</v>
      </c>
      <c r="W332" s="19">
        <f>'EPA Data'!O333/SUM('EPA Data'!O:O)</f>
        <v>3.6336722084424157E-4</v>
      </c>
      <c r="X332" s="19">
        <f>'EPA Data'!P333/SUM('EPA Data'!P:P)</f>
        <v>4.4213851326377758E-4</v>
      </c>
    </row>
    <row r="333" spans="1:24" x14ac:dyDescent="0.35">
      <c r="A333" s="13" t="s">
        <v>649</v>
      </c>
      <c r="B333" s="13" t="s">
        <v>580</v>
      </c>
      <c r="C333" s="18" t="s">
        <v>114</v>
      </c>
      <c r="D333" s="14">
        <f>SUMIFS('Census Data'!G:G,'Census Data'!$A:$A,$A333)/SUMIFS('Census Data'!$F:$F,'Census Data'!$A:$A,$A333)</f>
        <v>0.48243168468545161</v>
      </c>
      <c r="E333" s="16">
        <f>SUMIFS('Census Data'!H:H,'Census Data'!$A:$A,$A333)/SUMIFS('Census Data'!$F:$F,'Census Data'!$A:$A,$A333)</f>
        <v>0.51756831531454839</v>
      </c>
      <c r="F333" s="14">
        <f>SUM(SUMIFS('Census Data'!I:I,'Census Data'!$A:$A,$A333),SUMIFS('Census Data'!J:J,'Census Data'!$A:$A,$A333))/SUMIFS('Census Data'!$F:$F,'Census Data'!$A:$A,$A333)</f>
        <v>0.81870637183961859</v>
      </c>
      <c r="G333" s="14">
        <f>SUM(SUMIFS('Census Data'!K:K,'Census Data'!$A:$A,$A333),SUMIFS('Census Data'!L:L,'Census Data'!$A:$A,$A333))/SUMIFS('Census Data'!$F:$F,'Census Data'!$A:$A,$A333)</f>
        <v>0.13621030901506767</v>
      </c>
      <c r="H333" s="14">
        <f>SUM(SUMIFS('Census Data'!O:O,'Census Data'!$A:$A,$A333),SUMIFS('Census Data'!P:P,'Census Data'!$A:$A,$A333))/SUMIFS('Census Data'!$F:$F,'Census Data'!$A:$A,$A333)</f>
        <v>1.8020558440452882E-2</v>
      </c>
      <c r="I333" s="16">
        <f t="shared" si="10"/>
        <v>2.70627607048608E-2</v>
      </c>
      <c r="J333" s="14">
        <f>SUM(SUMIFS('Census Data'!W:W,'Census Data'!$A:$A,$A333),SUMIFS('Census Data'!X:X,'Census Data'!$A:$A,$A333))/SUMIFS('Census Data'!$F:$F,'Census Data'!$A:$A,$A333)</f>
        <v>0.14863635396271388</v>
      </c>
      <c r="K333" s="16">
        <f t="shared" si="11"/>
        <v>0.85136364603728609</v>
      </c>
      <c r="L333" s="19">
        <f>'EPA Data'!D334/SUM('EPA Data'!D:D)</f>
        <v>1.4889249595260595E-3</v>
      </c>
      <c r="M333" s="19">
        <f>'EPA Data'!E334/SUM('EPA Data'!E:E)</f>
        <v>8.1004755505336248E-4</v>
      </c>
      <c r="N333" s="19">
        <f>'EPA Data'!F334/SUM('EPA Data'!F:F)</f>
        <v>9.7000116350973457E-4</v>
      </c>
      <c r="O333" s="19">
        <f>'EPA Data'!G334/SUM('EPA Data'!G:G)</f>
        <v>7.7144102581142829E-4</v>
      </c>
      <c r="P333" s="19">
        <f>'EPA Data'!H334/SUM('EPA Data'!H:H)</f>
        <v>9.449380583035395E-4</v>
      </c>
      <c r="Q333" s="19">
        <f>'EPA Data'!I334/SUM('EPA Data'!I:I)</f>
        <v>1.4636906138951863E-3</v>
      </c>
      <c r="R333" s="19">
        <f>'EPA Data'!J334/SUM('EPA Data'!J:J)</f>
        <v>1.1865183718824141E-3</v>
      </c>
      <c r="S333" s="19">
        <f>'EPA Data'!K334/SUM('EPA Data'!K:K)</f>
        <v>5.6990361067732714E-4</v>
      </c>
      <c r="T333" s="19">
        <f>'EPA Data'!L334/SUM('EPA Data'!L:L)</f>
        <v>1.5879199854200682E-3</v>
      </c>
      <c r="U333" s="19">
        <f>'EPA Data'!M334/SUM('EPA Data'!M:M)</f>
        <v>3.9301167748734798E-4</v>
      </c>
      <c r="V333" s="19">
        <f>'EPA Data'!N334/SUM('EPA Data'!N:N)</f>
        <v>2.5728171174223014E-4</v>
      </c>
      <c r="W333" s="19">
        <f>'EPA Data'!O334/SUM('EPA Data'!O:O)</f>
        <v>6.1605388085322064E-4</v>
      </c>
      <c r="X333" s="19">
        <f>'EPA Data'!P334/SUM('EPA Data'!P:P)</f>
        <v>5.4967609827163836E-4</v>
      </c>
    </row>
    <row r="334" spans="1:24" x14ac:dyDescent="0.35">
      <c r="A334" s="13" t="s">
        <v>650</v>
      </c>
      <c r="B334" s="13" t="s">
        <v>580</v>
      </c>
      <c r="C334" s="18" t="s">
        <v>651</v>
      </c>
      <c r="D334" s="14">
        <f>SUMIFS('Census Data'!G:G,'Census Data'!$A:$A,$A334)/SUMIFS('Census Data'!$F:$F,'Census Data'!$A:$A,$A334)</f>
        <v>0.4957837332895717</v>
      </c>
      <c r="E334" s="16">
        <f>SUMIFS('Census Data'!H:H,'Census Data'!$A:$A,$A334)/SUMIFS('Census Data'!$F:$F,'Census Data'!$A:$A,$A334)</f>
        <v>0.5042162667104283</v>
      </c>
      <c r="F334" s="14">
        <f>SUM(SUMIFS('Census Data'!I:I,'Census Data'!$A:$A,$A334),SUMIFS('Census Data'!J:J,'Census Data'!$A:$A,$A334))/SUMIFS('Census Data'!$F:$F,'Census Data'!$A:$A,$A334)</f>
        <v>0.89817842129845871</v>
      </c>
      <c r="G334" s="14">
        <f>SUM(SUMIFS('Census Data'!K:K,'Census Data'!$A:$A,$A334),SUMIFS('Census Data'!L:L,'Census Data'!$A:$A,$A334))/SUMIFS('Census Data'!$F:$F,'Census Data'!$A:$A,$A334)</f>
        <v>5.5821351477586885E-2</v>
      </c>
      <c r="H334" s="14">
        <f>SUM(SUMIFS('Census Data'!O:O,'Census Data'!$A:$A,$A334),SUMIFS('Census Data'!P:P,'Census Data'!$A:$A,$A334))/SUMIFS('Census Data'!$F:$F,'Census Data'!$A:$A,$A334)</f>
        <v>1.560271153918982E-2</v>
      </c>
      <c r="I334" s="16">
        <f t="shared" si="10"/>
        <v>3.0397515684764564E-2</v>
      </c>
      <c r="J334" s="14">
        <f>SUM(SUMIFS('Census Data'!W:W,'Census Data'!$A:$A,$A334),SUMIFS('Census Data'!X:X,'Census Data'!$A:$A,$A334))/SUMIFS('Census Data'!$F:$F,'Census Data'!$A:$A,$A334)</f>
        <v>0.15222111415479</v>
      </c>
      <c r="K334" s="16">
        <f t="shared" si="11"/>
        <v>0.84777888584521</v>
      </c>
      <c r="L334" s="19">
        <f>'EPA Data'!D335/SUM('EPA Data'!D:D)</f>
        <v>6.7981199660212038E-4</v>
      </c>
      <c r="M334" s="19">
        <f>'EPA Data'!E335/SUM('EPA Data'!E:E)</f>
        <v>2.5803560447358245E-4</v>
      </c>
      <c r="N334" s="19">
        <f>'EPA Data'!F335/SUM('EPA Data'!F:F)</f>
        <v>1.4420606778664394E-4</v>
      </c>
      <c r="O334" s="19">
        <f>'EPA Data'!G335/SUM('EPA Data'!G:G)</f>
        <v>3.5116703179353525E-4</v>
      </c>
      <c r="P334" s="19">
        <f>'EPA Data'!H335/SUM('EPA Data'!H:H)</f>
        <v>2.9919039288942137E-4</v>
      </c>
      <c r="Q334" s="19">
        <f>'EPA Data'!I335/SUM('EPA Data'!I:I)</f>
        <v>4.2544140954600262E-4</v>
      </c>
      <c r="R334" s="19">
        <f>'EPA Data'!J335/SUM('EPA Data'!J:J)</f>
        <v>4.0653750365427101E-4</v>
      </c>
      <c r="S334" s="19">
        <f>'EPA Data'!K335/SUM('EPA Data'!K:K)</f>
        <v>1.5311105959313115E-4</v>
      </c>
      <c r="T334" s="19">
        <f>'EPA Data'!L335/SUM('EPA Data'!L:L)</f>
        <v>2.7912045785007106E-4</v>
      </c>
      <c r="U334" s="19">
        <f>'EPA Data'!M335/SUM('EPA Data'!M:M)</f>
        <v>7.1877894632627057E-5</v>
      </c>
      <c r="V334" s="19">
        <f>'EPA Data'!N335/SUM('EPA Data'!N:N)</f>
        <v>6.4152411560829502E-5</v>
      </c>
      <c r="W334" s="19">
        <f>'EPA Data'!O335/SUM('EPA Data'!O:O)</f>
        <v>1.1933936422440966E-4</v>
      </c>
      <c r="X334" s="19">
        <f>'EPA Data'!P335/SUM('EPA Data'!P:P)</f>
        <v>1.5042983920079262E-4</v>
      </c>
    </row>
    <row r="335" spans="1:24" x14ac:dyDescent="0.35">
      <c r="A335" s="13" t="s">
        <v>652</v>
      </c>
      <c r="B335" s="13" t="s">
        <v>580</v>
      </c>
      <c r="C335" s="18" t="s">
        <v>653</v>
      </c>
      <c r="D335" s="14">
        <f>SUMIFS('Census Data'!G:G,'Census Data'!$A:$A,$A335)/SUMIFS('Census Data'!$F:$F,'Census Data'!$A:$A,$A335)</f>
        <v>0.48945693499387072</v>
      </c>
      <c r="E335" s="16">
        <f>SUMIFS('Census Data'!H:H,'Census Data'!$A:$A,$A335)/SUMIFS('Census Data'!$F:$F,'Census Data'!$A:$A,$A335)</f>
        <v>0.51054306500612934</v>
      </c>
      <c r="F335" s="14">
        <f>SUM(SUMIFS('Census Data'!I:I,'Census Data'!$A:$A,$A335),SUMIFS('Census Data'!J:J,'Census Data'!$A:$A,$A335))/SUMIFS('Census Data'!$F:$F,'Census Data'!$A:$A,$A335)</f>
        <v>0.78957285874180538</v>
      </c>
      <c r="G335" s="14">
        <f>SUM(SUMIFS('Census Data'!K:K,'Census Data'!$A:$A,$A335),SUMIFS('Census Data'!L:L,'Census Data'!$A:$A,$A335))/SUMIFS('Census Data'!$F:$F,'Census Data'!$A:$A,$A335)</f>
        <v>0.17765055282155146</v>
      </c>
      <c r="H335" s="14">
        <f>SUM(SUMIFS('Census Data'!O:O,'Census Data'!$A:$A,$A335),SUMIFS('Census Data'!P:P,'Census Data'!$A:$A,$A335))/SUMIFS('Census Data'!$F:$F,'Census Data'!$A:$A,$A335)</f>
        <v>1.6471757836326921E-2</v>
      </c>
      <c r="I335" s="16">
        <f t="shared" si="10"/>
        <v>1.6304830600316178E-2</v>
      </c>
      <c r="J335" s="14">
        <f>SUM(SUMIFS('Census Data'!W:W,'Census Data'!$A:$A,$A335),SUMIFS('Census Data'!X:X,'Census Data'!$A:$A,$A335))/SUMIFS('Census Data'!$F:$F,'Census Data'!$A:$A,$A335)</f>
        <v>0.68729346918471401</v>
      </c>
      <c r="K335" s="16">
        <f t="shared" si="11"/>
        <v>0.31270653081528599</v>
      </c>
      <c r="L335" s="19">
        <f>'EPA Data'!D336/SUM('EPA Data'!D:D)</f>
        <v>4.2970446850500513E-3</v>
      </c>
      <c r="M335" s="19">
        <f>'EPA Data'!E336/SUM('EPA Data'!E:E)</f>
        <v>2.3884162653204925E-3</v>
      </c>
      <c r="N335" s="19">
        <f>'EPA Data'!F336/SUM('EPA Data'!F:F)</f>
        <v>1.3767099949709603E-3</v>
      </c>
      <c r="O335" s="19">
        <f>'EPA Data'!G336/SUM('EPA Data'!G:G)</f>
        <v>7.1700424410802233E-3</v>
      </c>
      <c r="P335" s="19">
        <f>'EPA Data'!H336/SUM('EPA Data'!H:H)</f>
        <v>4.1848121793443315E-3</v>
      </c>
      <c r="Q335" s="19">
        <f>'EPA Data'!I336/SUM('EPA Data'!I:I)</f>
        <v>6.4798957344503723E-3</v>
      </c>
      <c r="R335" s="19">
        <f>'EPA Data'!J336/SUM('EPA Data'!J:J)</f>
        <v>1.0771882780521679E-2</v>
      </c>
      <c r="S335" s="19">
        <f>'EPA Data'!K336/SUM('EPA Data'!K:K)</f>
        <v>1.6553847134862434E-3</v>
      </c>
      <c r="T335" s="19">
        <f>'EPA Data'!L336/SUM('EPA Data'!L:L)</f>
        <v>2.3847461197929742E-3</v>
      </c>
      <c r="U335" s="19">
        <f>'EPA Data'!M336/SUM('EPA Data'!M:M)</f>
        <v>1.2088549614511078E-3</v>
      </c>
      <c r="V335" s="19">
        <f>'EPA Data'!N336/SUM('EPA Data'!N:N)</f>
        <v>7.2642173264341543E-4</v>
      </c>
      <c r="W335" s="19">
        <f>'EPA Data'!O336/SUM('EPA Data'!O:O)</f>
        <v>1.1201471836837977E-3</v>
      </c>
      <c r="X335" s="19">
        <f>'EPA Data'!P336/SUM('EPA Data'!P:P)</f>
        <v>1.0033385085778783E-3</v>
      </c>
    </row>
    <row r="336" spans="1:24" x14ac:dyDescent="0.35">
      <c r="A336" s="13" t="s">
        <v>654</v>
      </c>
      <c r="B336" s="13" t="s">
        <v>580</v>
      </c>
      <c r="C336" s="18" t="s">
        <v>120</v>
      </c>
      <c r="D336" s="14">
        <f>SUMIFS('Census Data'!G:G,'Census Data'!$A:$A,$A336)/SUMIFS('Census Data'!$F:$F,'Census Data'!$A:$A,$A336)</f>
        <v>0.51941548412008887</v>
      </c>
      <c r="E336" s="16">
        <f>SUMIFS('Census Data'!H:H,'Census Data'!$A:$A,$A336)/SUMIFS('Census Data'!$F:$F,'Census Data'!$A:$A,$A336)</f>
        <v>0.48058451587991119</v>
      </c>
      <c r="F336" s="14">
        <f>SUM(SUMIFS('Census Data'!I:I,'Census Data'!$A:$A,$A336),SUMIFS('Census Data'!J:J,'Census Data'!$A:$A,$A336))/SUMIFS('Census Data'!$F:$F,'Census Data'!$A:$A,$A336)</f>
        <v>0.88567911960613954</v>
      </c>
      <c r="G336" s="14">
        <f>SUM(SUMIFS('Census Data'!K:K,'Census Data'!$A:$A,$A336),SUMIFS('Census Data'!L:L,'Census Data'!$A:$A,$A336))/SUMIFS('Census Data'!$F:$F,'Census Data'!$A:$A,$A336)</f>
        <v>7.4186697557679315E-2</v>
      </c>
      <c r="H336" s="14">
        <f>SUM(SUMIFS('Census Data'!O:O,'Census Data'!$A:$A,$A336),SUMIFS('Census Data'!P:P,'Census Data'!$A:$A,$A336))/SUMIFS('Census Data'!$F:$F,'Census Data'!$A:$A,$A336)</f>
        <v>1.5312771503040834E-2</v>
      </c>
      <c r="I336" s="16">
        <f t="shared" si="10"/>
        <v>2.482141133314042E-2</v>
      </c>
      <c r="J336" s="14">
        <f>SUM(SUMIFS('Census Data'!W:W,'Census Data'!$A:$A,$A336),SUMIFS('Census Data'!X:X,'Census Data'!$A:$A,$A336))/SUMIFS('Census Data'!$F:$F,'Census Data'!$A:$A,$A336)</f>
        <v>0.23422869002799498</v>
      </c>
      <c r="K336" s="16">
        <f t="shared" si="11"/>
        <v>0.76577130997200504</v>
      </c>
      <c r="L336" s="19">
        <f>'EPA Data'!D337/SUM('EPA Data'!D:D)</f>
        <v>7.7666274834457545E-5</v>
      </c>
      <c r="M336" s="19">
        <f>'EPA Data'!E337/SUM('EPA Data'!E:E)</f>
        <v>5.9044250745760654E-5</v>
      </c>
      <c r="N336" s="19">
        <f>'EPA Data'!F337/SUM('EPA Data'!F:F)</f>
        <v>3.5239810446931705E-5</v>
      </c>
      <c r="O336" s="19">
        <f>'EPA Data'!G337/SUM('EPA Data'!G:G)</f>
        <v>7.9622799706317515E-5</v>
      </c>
      <c r="P336" s="19">
        <f>'EPA Data'!H337/SUM('EPA Data'!H:H)</f>
        <v>9.4009960838882024E-5</v>
      </c>
      <c r="Q336" s="19">
        <f>'EPA Data'!I337/SUM('EPA Data'!I:I)</f>
        <v>1.084867702949008E-4</v>
      </c>
      <c r="R336" s="19">
        <f>'EPA Data'!J337/SUM('EPA Data'!J:J)</f>
        <v>1.0004489139513783E-4</v>
      </c>
      <c r="S336" s="19">
        <f>'EPA Data'!K337/SUM('EPA Data'!K:K)</f>
        <v>3.8349394519363123E-5</v>
      </c>
      <c r="T336" s="19">
        <f>'EPA Data'!L337/SUM('EPA Data'!L:L)</f>
        <v>6.0430550618262786E-5</v>
      </c>
      <c r="U336" s="19">
        <f>'EPA Data'!M337/SUM('EPA Data'!M:M)</f>
        <v>1.4771900998785307E-5</v>
      </c>
      <c r="V336" s="19">
        <f>'EPA Data'!N337/SUM('EPA Data'!N:N)</f>
        <v>1.6354180787053869E-5</v>
      </c>
      <c r="W336" s="19">
        <f>'EPA Data'!O337/SUM('EPA Data'!O:O)</f>
        <v>2.6915940768365318E-5</v>
      </c>
      <c r="X336" s="19">
        <f>'EPA Data'!P337/SUM('EPA Data'!P:P)</f>
        <v>2.5467087478986933E-5</v>
      </c>
    </row>
    <row r="337" spans="1:24" x14ac:dyDescent="0.35">
      <c r="A337" s="13" t="s">
        <v>655</v>
      </c>
      <c r="B337" s="13" t="s">
        <v>580</v>
      </c>
      <c r="C337" s="18" t="s">
        <v>656</v>
      </c>
      <c r="D337" s="14">
        <f>SUMIFS('Census Data'!G:G,'Census Data'!$A:$A,$A337)/SUMIFS('Census Data'!$F:$F,'Census Data'!$A:$A,$A337)</f>
        <v>0.49503613604418228</v>
      </c>
      <c r="E337" s="16">
        <f>SUMIFS('Census Data'!H:H,'Census Data'!$A:$A,$A337)/SUMIFS('Census Data'!$F:$F,'Census Data'!$A:$A,$A337)</f>
        <v>0.50496386395581772</v>
      </c>
      <c r="F337" s="14">
        <f>SUM(SUMIFS('Census Data'!I:I,'Census Data'!$A:$A,$A337),SUMIFS('Census Data'!J:J,'Census Data'!$A:$A,$A337))/SUMIFS('Census Data'!$F:$F,'Census Data'!$A:$A,$A337)</f>
        <v>0.90377740639491766</v>
      </c>
      <c r="G337" s="14">
        <f>SUM(SUMIFS('Census Data'!K:K,'Census Data'!$A:$A,$A337),SUMIFS('Census Data'!L:L,'Census Data'!$A:$A,$A337))/SUMIFS('Census Data'!$F:$F,'Census Data'!$A:$A,$A337)</f>
        <v>6.1514282868305424E-2</v>
      </c>
      <c r="H337" s="14">
        <f>SUM(SUMIFS('Census Data'!O:O,'Census Data'!$A:$A,$A337),SUMIFS('Census Data'!P:P,'Census Data'!$A:$A,$A337))/SUMIFS('Census Data'!$F:$F,'Census Data'!$A:$A,$A337)</f>
        <v>1.0691399289453587E-2</v>
      </c>
      <c r="I337" s="16">
        <f t="shared" si="10"/>
        <v>2.4016911447323319E-2</v>
      </c>
      <c r="J337" s="14">
        <f>SUM(SUMIFS('Census Data'!W:W,'Census Data'!$A:$A,$A337),SUMIFS('Census Data'!X:X,'Census Data'!$A:$A,$A337))/SUMIFS('Census Data'!$F:$F,'Census Data'!$A:$A,$A337)</f>
        <v>4.9162728409682027E-2</v>
      </c>
      <c r="K337" s="16">
        <f t="shared" si="11"/>
        <v>0.95083727159031795</v>
      </c>
      <c r="L337" s="19">
        <f>'EPA Data'!D338/SUM('EPA Data'!D:D)</f>
        <v>2.7168427532048598E-4</v>
      </c>
      <c r="M337" s="19">
        <f>'EPA Data'!E338/SUM('EPA Data'!E:E)</f>
        <v>1.4720705530993022E-4</v>
      </c>
      <c r="N337" s="19">
        <f>'EPA Data'!F338/SUM('EPA Data'!F:F)</f>
        <v>2.1539992309886581E-4</v>
      </c>
      <c r="O337" s="19">
        <f>'EPA Data'!G338/SUM('EPA Data'!G:G)</f>
        <v>2.0458979515190548E-4</v>
      </c>
      <c r="P337" s="19">
        <f>'EPA Data'!H338/SUM('EPA Data'!H:H)</f>
        <v>2.0433419753247294E-4</v>
      </c>
      <c r="Q337" s="19">
        <f>'EPA Data'!I338/SUM('EPA Data'!I:I)</f>
        <v>3.5048128527312368E-4</v>
      </c>
      <c r="R337" s="19">
        <f>'EPA Data'!J338/SUM('EPA Data'!J:J)</f>
        <v>3.077828227389682E-4</v>
      </c>
      <c r="S337" s="19">
        <f>'EPA Data'!K338/SUM('EPA Data'!K:K)</f>
        <v>1.5694433727479355E-4</v>
      </c>
      <c r="T337" s="19">
        <f>'EPA Data'!L338/SUM('EPA Data'!L:L)</f>
        <v>4.3953819623938673E-4</v>
      </c>
      <c r="U337" s="19">
        <f>'EPA Data'!M338/SUM('EPA Data'!M:M)</f>
        <v>8.7694078961040537E-5</v>
      </c>
      <c r="V337" s="19">
        <f>'EPA Data'!N338/SUM('EPA Data'!N:N)</f>
        <v>6.4572670543522391E-5</v>
      </c>
      <c r="W337" s="19">
        <f>'EPA Data'!O338/SUM('EPA Data'!O:O)</f>
        <v>1.864136211224205E-4</v>
      </c>
      <c r="X337" s="19">
        <f>'EPA Data'!P338/SUM('EPA Data'!P:P)</f>
        <v>1.2023587149322118E-4</v>
      </c>
    </row>
    <row r="338" spans="1:24" x14ac:dyDescent="0.35">
      <c r="A338" s="13" t="s">
        <v>657</v>
      </c>
      <c r="B338" s="13" t="s">
        <v>580</v>
      </c>
      <c r="C338" s="18" t="s">
        <v>658</v>
      </c>
      <c r="D338" s="14">
        <f>SUMIFS('Census Data'!G:G,'Census Data'!$A:$A,$A338)/SUMIFS('Census Data'!$F:$F,'Census Data'!$A:$A,$A338)</f>
        <v>0.50833860894050065</v>
      </c>
      <c r="E338" s="16">
        <f>SUMIFS('Census Data'!H:H,'Census Data'!$A:$A,$A338)/SUMIFS('Census Data'!$F:$F,'Census Data'!$A:$A,$A338)</f>
        <v>0.49166139105949941</v>
      </c>
      <c r="F338" s="14">
        <f>SUM(SUMIFS('Census Data'!I:I,'Census Data'!$A:$A,$A338),SUMIFS('Census Data'!J:J,'Census Data'!$A:$A,$A338))/SUMIFS('Census Data'!$F:$F,'Census Data'!$A:$A,$A338)</f>
        <v>0.80838679806865532</v>
      </c>
      <c r="G338" s="14">
        <f>SUM(SUMIFS('Census Data'!K:K,'Census Data'!$A:$A,$A338),SUMIFS('Census Data'!L:L,'Census Data'!$A:$A,$A338))/SUMIFS('Census Data'!$F:$F,'Census Data'!$A:$A,$A338)</f>
        <v>0.10458458136876021</v>
      </c>
      <c r="H338" s="14">
        <f>SUM(SUMIFS('Census Data'!O:O,'Census Data'!$A:$A,$A338),SUMIFS('Census Data'!P:P,'Census Data'!$A:$A,$A338))/SUMIFS('Census Data'!$F:$F,'Census Data'!$A:$A,$A338)</f>
        <v>3.2182778528436311E-2</v>
      </c>
      <c r="I338" s="16">
        <f t="shared" si="10"/>
        <v>5.4845842034148107E-2</v>
      </c>
      <c r="J338" s="14">
        <f>SUM(SUMIFS('Census Data'!W:W,'Census Data'!$A:$A,$A338),SUMIFS('Census Data'!X:X,'Census Data'!$A:$A,$A338))/SUMIFS('Census Data'!$F:$F,'Census Data'!$A:$A,$A338)</f>
        <v>0.10615781467028243</v>
      </c>
      <c r="K338" s="16">
        <f t="shared" si="11"/>
        <v>0.8938421853297176</v>
      </c>
      <c r="L338" s="19">
        <f>'EPA Data'!D339/SUM('EPA Data'!D:D)</f>
        <v>3.8861165978155239E-4</v>
      </c>
      <c r="M338" s="19">
        <f>'EPA Data'!E339/SUM('EPA Data'!E:E)</f>
        <v>3.3901929601617661E-4</v>
      </c>
      <c r="N338" s="19">
        <f>'EPA Data'!F339/SUM('EPA Data'!F:F)</f>
        <v>6.8940372783981478E-4</v>
      </c>
      <c r="O338" s="19">
        <f>'EPA Data'!G339/SUM('EPA Data'!G:G)</f>
        <v>3.2150753030895307E-4</v>
      </c>
      <c r="P338" s="19">
        <f>'EPA Data'!H339/SUM('EPA Data'!H:H)</f>
        <v>3.7305205062324796E-4</v>
      </c>
      <c r="Q338" s="19">
        <f>'EPA Data'!I339/SUM('EPA Data'!I:I)</f>
        <v>7.5159226968683876E-4</v>
      </c>
      <c r="R338" s="19">
        <f>'EPA Data'!J339/SUM('EPA Data'!J:J)</f>
        <v>4.0757389152245752E-4</v>
      </c>
      <c r="S338" s="19">
        <f>'EPA Data'!K339/SUM('EPA Data'!K:K)</f>
        <v>4.2296929286229229E-4</v>
      </c>
      <c r="T338" s="19">
        <f>'EPA Data'!L339/SUM('EPA Data'!L:L)</f>
        <v>1.1263247106952712E-3</v>
      </c>
      <c r="U338" s="19">
        <f>'EPA Data'!M339/SUM('EPA Data'!M:M)</f>
        <v>1.6413063562155747E-4</v>
      </c>
      <c r="V338" s="19">
        <f>'EPA Data'!N339/SUM('EPA Data'!N:N)</f>
        <v>1.2274105135971544E-4</v>
      </c>
      <c r="W338" s="19">
        <f>'EPA Data'!O339/SUM('EPA Data'!O:O)</f>
        <v>3.9724422736644554E-4</v>
      </c>
      <c r="X338" s="19">
        <f>'EPA Data'!P339/SUM('EPA Data'!P:P)</f>
        <v>3.2172702180950917E-4</v>
      </c>
    </row>
    <row r="339" spans="1:24" x14ac:dyDescent="0.35">
      <c r="A339" s="13" t="s">
        <v>659</v>
      </c>
      <c r="B339" s="13" t="s">
        <v>580</v>
      </c>
      <c r="C339" s="18" t="s">
        <v>660</v>
      </c>
      <c r="D339" s="14">
        <f>SUMIFS('Census Data'!G:G,'Census Data'!$A:$A,$A339)/SUMIFS('Census Data'!$F:$F,'Census Data'!$A:$A,$A339)</f>
        <v>0.53672872206245903</v>
      </c>
      <c r="E339" s="16">
        <f>SUMIFS('Census Data'!H:H,'Census Data'!$A:$A,$A339)/SUMIFS('Census Data'!$F:$F,'Census Data'!$A:$A,$A339)</f>
        <v>0.46327127793754097</v>
      </c>
      <c r="F339" s="14">
        <f>SUM(SUMIFS('Census Data'!I:I,'Census Data'!$A:$A,$A339),SUMIFS('Census Data'!J:J,'Census Data'!$A:$A,$A339))/SUMIFS('Census Data'!$F:$F,'Census Data'!$A:$A,$A339)</f>
        <v>0.86678270521164424</v>
      </c>
      <c r="G339" s="14">
        <f>SUM(SUMIFS('Census Data'!K:K,'Census Data'!$A:$A,$A339),SUMIFS('Census Data'!L:L,'Census Data'!$A:$A,$A339))/SUMIFS('Census Data'!$F:$F,'Census Data'!$A:$A,$A339)</f>
        <v>8.9551485797891128E-2</v>
      </c>
      <c r="H339" s="14">
        <f>SUM(SUMIFS('Census Data'!O:O,'Census Data'!$A:$A,$A339),SUMIFS('Census Data'!P:P,'Census Data'!$A:$A,$A339))/SUMIFS('Census Data'!$F:$F,'Census Data'!$A:$A,$A339)</f>
        <v>1.0065082488270016E-2</v>
      </c>
      <c r="I339" s="16">
        <f t="shared" si="10"/>
        <v>3.36007265021947E-2</v>
      </c>
      <c r="J339" s="14">
        <f>SUM(SUMIFS('Census Data'!W:W,'Census Data'!$A:$A,$A339),SUMIFS('Census Data'!X:X,'Census Data'!$A:$A,$A339))/SUMIFS('Census Data'!$F:$F,'Census Data'!$A:$A,$A339)</f>
        <v>0.24877655012360628</v>
      </c>
      <c r="K339" s="16">
        <f t="shared" si="11"/>
        <v>0.75122344987639367</v>
      </c>
      <c r="L339" s="19">
        <f>'EPA Data'!D340/SUM('EPA Data'!D:D)</f>
        <v>1.9876965462523537E-4</v>
      </c>
      <c r="M339" s="19">
        <f>'EPA Data'!E340/SUM('EPA Data'!E:E)</f>
        <v>1.088533825598892E-4</v>
      </c>
      <c r="N339" s="19">
        <f>'EPA Data'!F340/SUM('EPA Data'!F:F)</f>
        <v>6.8526711380615792E-5</v>
      </c>
      <c r="O339" s="19">
        <f>'EPA Data'!G340/SUM('EPA Data'!G:G)</f>
        <v>9.0963653248007001E-5</v>
      </c>
      <c r="P339" s="19">
        <f>'EPA Data'!H340/SUM('EPA Data'!H:H)</f>
        <v>1.2836790897521863E-4</v>
      </c>
      <c r="Q339" s="19">
        <f>'EPA Data'!I340/SUM('EPA Data'!I:I)</f>
        <v>1.7926064220453962E-4</v>
      </c>
      <c r="R339" s="19">
        <f>'EPA Data'!J340/SUM('EPA Data'!J:J)</f>
        <v>1.158572084263483E-4</v>
      </c>
      <c r="S339" s="19">
        <f>'EPA Data'!K340/SUM('EPA Data'!K:K)</f>
        <v>6.1255928939037301E-5</v>
      </c>
      <c r="T339" s="19">
        <f>'EPA Data'!L340/SUM('EPA Data'!L:L)</f>
        <v>1.4965153581268035E-4</v>
      </c>
      <c r="U339" s="19">
        <f>'EPA Data'!M340/SUM('EPA Data'!M:M)</f>
        <v>2.6975860909517705E-5</v>
      </c>
      <c r="V339" s="19">
        <f>'EPA Data'!N340/SUM('EPA Data'!N:N)</f>
        <v>2.7962533071844727E-5</v>
      </c>
      <c r="W339" s="19">
        <f>'EPA Data'!O340/SUM('EPA Data'!O:O)</f>
        <v>5.4644656470413315E-5</v>
      </c>
      <c r="X339" s="19">
        <f>'EPA Data'!P340/SUM('EPA Data'!P:P)</f>
        <v>7.9028563001504225E-5</v>
      </c>
    </row>
    <row r="340" spans="1:24" x14ac:dyDescent="0.35">
      <c r="A340" s="13" t="s">
        <v>661</v>
      </c>
      <c r="B340" s="13" t="s">
        <v>580</v>
      </c>
      <c r="C340" s="18" t="s">
        <v>377</v>
      </c>
      <c r="D340" s="14">
        <f>SUMIFS('Census Data'!G:G,'Census Data'!$A:$A,$A340)/SUMIFS('Census Data'!$F:$F,'Census Data'!$A:$A,$A340)</f>
        <v>0.49257994220607199</v>
      </c>
      <c r="E340" s="16">
        <f>SUMIFS('Census Data'!H:H,'Census Data'!$A:$A,$A340)/SUMIFS('Census Data'!$F:$F,'Census Data'!$A:$A,$A340)</f>
        <v>0.50742005779392796</v>
      </c>
      <c r="F340" s="14">
        <f>SUM(SUMIFS('Census Data'!I:I,'Census Data'!$A:$A,$A340),SUMIFS('Census Data'!J:J,'Census Data'!$A:$A,$A340))/SUMIFS('Census Data'!$F:$F,'Census Data'!$A:$A,$A340)</f>
        <v>0.68015914310571035</v>
      </c>
      <c r="G340" s="14">
        <f>SUM(SUMIFS('Census Data'!K:K,'Census Data'!$A:$A,$A340),SUMIFS('Census Data'!L:L,'Census Data'!$A:$A,$A340))/SUMIFS('Census Data'!$F:$F,'Census Data'!$A:$A,$A340)</f>
        <v>0.22757967645470897</v>
      </c>
      <c r="H340" s="14">
        <f>SUM(SUMIFS('Census Data'!O:O,'Census Data'!$A:$A,$A340),SUMIFS('Census Data'!P:P,'Census Data'!$A:$A,$A340))/SUMIFS('Census Data'!$F:$F,'Census Data'!$A:$A,$A340)</f>
        <v>5.6442092777996909E-2</v>
      </c>
      <c r="I340" s="16">
        <f t="shared" si="10"/>
        <v>3.5819087661583704E-2</v>
      </c>
      <c r="J340" s="14">
        <f>SUM(SUMIFS('Census Data'!W:W,'Census Data'!$A:$A,$A340),SUMIFS('Census Data'!X:X,'Census Data'!$A:$A,$A340))/SUMIFS('Census Data'!$F:$F,'Census Data'!$A:$A,$A340)</f>
        <v>0.33072757128430641</v>
      </c>
      <c r="K340" s="16">
        <f t="shared" si="11"/>
        <v>0.66927242871569359</v>
      </c>
      <c r="L340" s="19">
        <f>'EPA Data'!D341/SUM('EPA Data'!D:D)</f>
        <v>6.7852721692487411E-3</v>
      </c>
      <c r="M340" s="19">
        <f>'EPA Data'!E341/SUM('EPA Data'!E:E)</f>
        <v>3.291134883141273E-3</v>
      </c>
      <c r="N340" s="19">
        <f>'EPA Data'!F341/SUM('EPA Data'!F:F)</f>
        <v>2.8918218549068703E-3</v>
      </c>
      <c r="O340" s="19">
        <f>'EPA Data'!G341/SUM('EPA Data'!G:G)</f>
        <v>6.2913376078691432E-3</v>
      </c>
      <c r="P340" s="19">
        <f>'EPA Data'!H341/SUM('EPA Data'!H:H)</f>
        <v>4.4447081557948149E-3</v>
      </c>
      <c r="Q340" s="19">
        <f>'EPA Data'!I341/SUM('EPA Data'!I:I)</f>
        <v>9.2803357505914161E-3</v>
      </c>
      <c r="R340" s="19">
        <f>'EPA Data'!J341/SUM('EPA Data'!J:J)</f>
        <v>1.0395910928050768E-2</v>
      </c>
      <c r="S340" s="19">
        <f>'EPA Data'!K341/SUM('EPA Data'!K:K)</f>
        <v>2.012334955764224E-3</v>
      </c>
      <c r="T340" s="19">
        <f>'EPA Data'!L341/SUM('EPA Data'!L:L)</f>
        <v>7.2365222887563595E-3</v>
      </c>
      <c r="U340" s="19">
        <f>'EPA Data'!M341/SUM('EPA Data'!M:M)</f>
        <v>1.6718309882475357E-3</v>
      </c>
      <c r="V340" s="19">
        <f>'EPA Data'!N341/SUM('EPA Data'!N:N)</f>
        <v>1.0146470335563353E-3</v>
      </c>
      <c r="W340" s="19">
        <f>'EPA Data'!O341/SUM('EPA Data'!O:O)</f>
        <v>1.9446380242697087E-3</v>
      </c>
      <c r="X340" s="19">
        <f>'EPA Data'!P341/SUM('EPA Data'!P:P)</f>
        <v>1.9073582878288608E-3</v>
      </c>
    </row>
    <row r="341" spans="1:24" x14ac:dyDescent="0.35">
      <c r="A341" s="13" t="s">
        <v>662</v>
      </c>
      <c r="B341" s="13" t="s">
        <v>580</v>
      </c>
      <c r="C341" s="18" t="s">
        <v>663</v>
      </c>
      <c r="D341" s="14">
        <f>SUMIFS('Census Data'!G:G,'Census Data'!$A:$A,$A341)/SUMIFS('Census Data'!$F:$F,'Census Data'!$A:$A,$A341)</f>
        <v>0.49547938579338452</v>
      </c>
      <c r="E341" s="16">
        <f>SUMIFS('Census Data'!H:H,'Census Data'!$A:$A,$A341)/SUMIFS('Census Data'!$F:$F,'Census Data'!$A:$A,$A341)</f>
        <v>0.50452061420661554</v>
      </c>
      <c r="F341" s="14">
        <f>SUM(SUMIFS('Census Data'!I:I,'Census Data'!$A:$A,$A341),SUMIFS('Census Data'!J:J,'Census Data'!$A:$A,$A341))/SUMIFS('Census Data'!$F:$F,'Census Data'!$A:$A,$A341)</f>
        <v>0.78318547640121028</v>
      </c>
      <c r="G341" s="14">
        <f>SUM(SUMIFS('Census Data'!K:K,'Census Data'!$A:$A,$A341),SUMIFS('Census Data'!L:L,'Census Data'!$A:$A,$A341))/SUMIFS('Census Data'!$F:$F,'Census Data'!$A:$A,$A341)</f>
        <v>0.14578144618487948</v>
      </c>
      <c r="H341" s="14">
        <f>SUM(SUMIFS('Census Data'!O:O,'Census Data'!$A:$A,$A341),SUMIFS('Census Data'!P:P,'Census Data'!$A:$A,$A341))/SUMIFS('Census Data'!$F:$F,'Census Data'!$A:$A,$A341)</f>
        <v>3.0962476586460286E-2</v>
      </c>
      <c r="I341" s="16">
        <f t="shared" si="10"/>
        <v>4.0070600827450065E-2</v>
      </c>
      <c r="J341" s="14">
        <f>SUM(SUMIFS('Census Data'!W:W,'Census Data'!$A:$A,$A341),SUMIFS('Census Data'!X:X,'Census Data'!$A:$A,$A341))/SUMIFS('Census Data'!$F:$F,'Census Data'!$A:$A,$A341)</f>
        <v>0.54337937138505243</v>
      </c>
      <c r="K341" s="16">
        <f t="shared" si="11"/>
        <v>0.45662062861494757</v>
      </c>
      <c r="L341" s="19">
        <f>'EPA Data'!D342/SUM('EPA Data'!D:D)</f>
        <v>1.3242219731562214E-3</v>
      </c>
      <c r="M341" s="19">
        <f>'EPA Data'!E342/SUM('EPA Data'!E:E)</f>
        <v>5.9256592850124776E-4</v>
      </c>
      <c r="N341" s="19">
        <f>'EPA Data'!F342/SUM('EPA Data'!F:F)</f>
        <v>4.6653012370337219E-4</v>
      </c>
      <c r="O341" s="19">
        <f>'EPA Data'!G342/SUM('EPA Data'!G:G)</f>
        <v>7.2531940387481444E-4</v>
      </c>
      <c r="P341" s="19">
        <f>'EPA Data'!H342/SUM('EPA Data'!H:H)</f>
        <v>7.4414565934248944E-4</v>
      </c>
      <c r="Q341" s="19">
        <f>'EPA Data'!I342/SUM('EPA Data'!I:I)</f>
        <v>1.1913968496057371E-3</v>
      </c>
      <c r="R341" s="19">
        <f>'EPA Data'!J342/SUM('EPA Data'!J:J)</f>
        <v>1.2052115973895598E-3</v>
      </c>
      <c r="S341" s="19">
        <f>'EPA Data'!K342/SUM('EPA Data'!K:K)</f>
        <v>3.4376520241068711E-4</v>
      </c>
      <c r="T341" s="19">
        <f>'EPA Data'!L342/SUM('EPA Data'!L:L)</f>
        <v>1.3452836845395224E-3</v>
      </c>
      <c r="U341" s="19">
        <f>'EPA Data'!M342/SUM('EPA Data'!M:M)</f>
        <v>2.1258433364463726E-4</v>
      </c>
      <c r="V341" s="19">
        <f>'EPA Data'!N342/SUM('EPA Data'!N:N)</f>
        <v>1.6737566180966519E-4</v>
      </c>
      <c r="W341" s="19">
        <f>'EPA Data'!O342/SUM('EPA Data'!O:O)</f>
        <v>3.3508529589901183E-4</v>
      </c>
      <c r="X341" s="19">
        <f>'EPA Data'!P342/SUM('EPA Data'!P:P)</f>
        <v>3.982421457876075E-4</v>
      </c>
    </row>
    <row r="342" spans="1:24" x14ac:dyDescent="0.35">
      <c r="A342" s="13" t="s">
        <v>664</v>
      </c>
      <c r="B342" s="13" t="s">
        <v>580</v>
      </c>
      <c r="C342" s="18" t="s">
        <v>665</v>
      </c>
      <c r="D342" s="14">
        <f>SUMIFS('Census Data'!G:G,'Census Data'!$A:$A,$A342)/SUMIFS('Census Data'!$F:$F,'Census Data'!$A:$A,$A342)</f>
        <v>0.48755092316775445</v>
      </c>
      <c r="E342" s="16">
        <f>SUMIFS('Census Data'!H:H,'Census Data'!$A:$A,$A342)/SUMIFS('Census Data'!$F:$F,'Census Data'!$A:$A,$A342)</f>
        <v>0.51244907683224561</v>
      </c>
      <c r="F342" s="14">
        <f>SUM(SUMIFS('Census Data'!I:I,'Census Data'!$A:$A,$A342),SUMIFS('Census Data'!J:J,'Census Data'!$A:$A,$A342))/SUMIFS('Census Data'!$F:$F,'Census Data'!$A:$A,$A342)</f>
        <v>0.74349131717686445</v>
      </c>
      <c r="G342" s="14">
        <f>SUM(SUMIFS('Census Data'!K:K,'Census Data'!$A:$A,$A342),SUMIFS('Census Data'!L:L,'Census Data'!$A:$A,$A342))/SUMIFS('Census Data'!$F:$F,'Census Data'!$A:$A,$A342)</f>
        <v>0.20042635064089978</v>
      </c>
      <c r="H342" s="14">
        <f>SUM(SUMIFS('Census Data'!O:O,'Census Data'!$A:$A,$A342),SUMIFS('Census Data'!P:P,'Census Data'!$A:$A,$A342))/SUMIFS('Census Data'!$F:$F,'Census Data'!$A:$A,$A342)</f>
        <v>2.997924539555381E-2</v>
      </c>
      <c r="I342" s="16">
        <f t="shared" si="10"/>
        <v>2.6103086786681939E-2</v>
      </c>
      <c r="J342" s="14">
        <f>SUM(SUMIFS('Census Data'!W:W,'Census Data'!$A:$A,$A342),SUMIFS('Census Data'!X:X,'Census Data'!$A:$A,$A342))/SUMIFS('Census Data'!$F:$F,'Census Data'!$A:$A,$A342)</f>
        <v>0.2344379000388018</v>
      </c>
      <c r="K342" s="16">
        <f t="shared" si="11"/>
        <v>0.76556209996119817</v>
      </c>
      <c r="L342" s="19">
        <f>'EPA Data'!D343/SUM('EPA Data'!D:D)</f>
        <v>5.4522581965272829E-3</v>
      </c>
      <c r="M342" s="19">
        <f>'EPA Data'!E343/SUM('EPA Data'!E:E)</f>
        <v>1.9249977237361139E-3</v>
      </c>
      <c r="N342" s="19">
        <f>'EPA Data'!F343/SUM('EPA Data'!F:F)</f>
        <v>9.4881320492589305E-4</v>
      </c>
      <c r="O342" s="19">
        <f>'EPA Data'!G343/SUM('EPA Data'!G:G)</f>
        <v>3.7925509966704623E-3</v>
      </c>
      <c r="P342" s="19">
        <f>'EPA Data'!H343/SUM('EPA Data'!H:H)</f>
        <v>2.5790791404407504E-3</v>
      </c>
      <c r="Q342" s="19">
        <f>'EPA Data'!I343/SUM('EPA Data'!I:I)</f>
        <v>3.6920909031408679E-3</v>
      </c>
      <c r="R342" s="19">
        <f>'EPA Data'!J343/SUM('EPA Data'!J:J)</f>
        <v>4.5352171356239585E-3</v>
      </c>
      <c r="S342" s="19">
        <f>'EPA Data'!K343/SUM('EPA Data'!K:K)</f>
        <v>1.2166645254565794E-3</v>
      </c>
      <c r="T342" s="19">
        <f>'EPA Data'!L343/SUM('EPA Data'!L:L)</f>
        <v>1.7523698416934846E-3</v>
      </c>
      <c r="U342" s="19">
        <f>'EPA Data'!M343/SUM('EPA Data'!M:M)</f>
        <v>6.6137737399579364E-4</v>
      </c>
      <c r="V342" s="19">
        <f>'EPA Data'!N343/SUM('EPA Data'!N:N)</f>
        <v>5.0694312232708438E-4</v>
      </c>
      <c r="W342" s="19">
        <f>'EPA Data'!O343/SUM('EPA Data'!O:O)</f>
        <v>7.9400338378716518E-4</v>
      </c>
      <c r="X342" s="19">
        <f>'EPA Data'!P343/SUM('EPA Data'!P:P)</f>
        <v>1.010515540655106E-3</v>
      </c>
    </row>
    <row r="343" spans="1:24" x14ac:dyDescent="0.35">
      <c r="A343" s="13" t="s">
        <v>666</v>
      </c>
      <c r="B343" s="13" t="s">
        <v>580</v>
      </c>
      <c r="C343" s="18" t="s">
        <v>667</v>
      </c>
      <c r="D343" s="14">
        <f>SUMIFS('Census Data'!G:G,'Census Data'!$A:$A,$A343)/SUMIFS('Census Data'!$F:$F,'Census Data'!$A:$A,$A343)</f>
        <v>0.4889489635927125</v>
      </c>
      <c r="E343" s="16">
        <f>SUMIFS('Census Data'!H:H,'Census Data'!$A:$A,$A343)/SUMIFS('Census Data'!$F:$F,'Census Data'!$A:$A,$A343)</f>
        <v>0.51105103640728755</v>
      </c>
      <c r="F343" s="14">
        <f>SUM(SUMIFS('Census Data'!I:I,'Census Data'!$A:$A,$A343),SUMIFS('Census Data'!J:J,'Census Data'!$A:$A,$A343))/SUMIFS('Census Data'!$F:$F,'Census Data'!$A:$A,$A343)</f>
        <v>0.86889852694374192</v>
      </c>
      <c r="G343" s="14">
        <f>SUM(SUMIFS('Census Data'!K:K,'Census Data'!$A:$A,$A343),SUMIFS('Census Data'!L:L,'Census Data'!$A:$A,$A343))/SUMIFS('Census Data'!$F:$F,'Census Data'!$A:$A,$A343)</f>
        <v>7.0588172481237527E-2</v>
      </c>
      <c r="H343" s="14">
        <f>SUM(SUMIFS('Census Data'!O:O,'Census Data'!$A:$A,$A343),SUMIFS('Census Data'!P:P,'Census Data'!$A:$A,$A343))/SUMIFS('Census Data'!$F:$F,'Census Data'!$A:$A,$A343)</f>
        <v>2.9671129556694958E-2</v>
      </c>
      <c r="I343" s="16">
        <f t="shared" si="10"/>
        <v>3.0842171018325648E-2</v>
      </c>
      <c r="J343" s="14">
        <f>SUM(SUMIFS('Census Data'!W:W,'Census Data'!$A:$A,$A343),SUMIFS('Census Data'!X:X,'Census Data'!$A:$A,$A343))/SUMIFS('Census Data'!$F:$F,'Census Data'!$A:$A,$A343)</f>
        <v>0.16580202992384671</v>
      </c>
      <c r="K343" s="16">
        <f t="shared" si="11"/>
        <v>0.83419797007615326</v>
      </c>
      <c r="L343" s="19">
        <f>'EPA Data'!D344/SUM('EPA Data'!D:D)</f>
        <v>2.1066011292313713E-3</v>
      </c>
      <c r="M343" s="19">
        <f>'EPA Data'!E344/SUM('EPA Data'!E:E)</f>
        <v>1.3792888019778635E-3</v>
      </c>
      <c r="N343" s="19">
        <f>'EPA Data'!F344/SUM('EPA Data'!F:F)</f>
        <v>1.0504669187580335E-3</v>
      </c>
      <c r="O343" s="19">
        <f>'EPA Data'!G344/SUM('EPA Data'!G:G)</f>
        <v>1.8099305842923668E-3</v>
      </c>
      <c r="P343" s="19">
        <f>'EPA Data'!H344/SUM('EPA Data'!H:H)</f>
        <v>1.4497222035532503E-3</v>
      </c>
      <c r="Q343" s="19">
        <f>'EPA Data'!I344/SUM('EPA Data'!I:I)</f>
        <v>2.3820878266315008E-3</v>
      </c>
      <c r="R343" s="19">
        <f>'EPA Data'!J344/SUM('EPA Data'!J:J)</f>
        <v>2.9836989536904225E-3</v>
      </c>
      <c r="S343" s="19">
        <f>'EPA Data'!K344/SUM('EPA Data'!K:K)</f>
        <v>6.7815416385796597E-4</v>
      </c>
      <c r="T343" s="19">
        <f>'EPA Data'!L344/SUM('EPA Data'!L:L)</f>
        <v>2.2365110032227359E-3</v>
      </c>
      <c r="U343" s="19">
        <f>'EPA Data'!M344/SUM('EPA Data'!M:M)</f>
        <v>5.7222777486249765E-4</v>
      </c>
      <c r="V343" s="19">
        <f>'EPA Data'!N344/SUM('EPA Data'!N:N)</f>
        <v>3.2908780852948283E-4</v>
      </c>
      <c r="W343" s="19">
        <f>'EPA Data'!O344/SUM('EPA Data'!O:O)</f>
        <v>6.2503286547936155E-4</v>
      </c>
      <c r="X343" s="19">
        <f>'EPA Data'!P344/SUM('EPA Data'!P:P)</f>
        <v>6.2296322663154776E-4</v>
      </c>
    </row>
    <row r="344" spans="1:24" x14ac:dyDescent="0.35">
      <c r="A344" s="13" t="s">
        <v>668</v>
      </c>
      <c r="B344" s="13" t="s">
        <v>580</v>
      </c>
      <c r="C344" s="18" t="s">
        <v>669</v>
      </c>
      <c r="D344" s="14">
        <f>SUMIFS('Census Data'!G:G,'Census Data'!$A:$A,$A344)/SUMIFS('Census Data'!$F:$F,'Census Data'!$A:$A,$A344)</f>
        <v>0.48307443038397013</v>
      </c>
      <c r="E344" s="16">
        <f>SUMIFS('Census Data'!H:H,'Census Data'!$A:$A,$A344)/SUMIFS('Census Data'!$F:$F,'Census Data'!$A:$A,$A344)</f>
        <v>0.51692556961602987</v>
      </c>
      <c r="F344" s="14">
        <f>SUM(SUMIFS('Census Data'!I:I,'Census Data'!$A:$A,$A344),SUMIFS('Census Data'!J:J,'Census Data'!$A:$A,$A344))/SUMIFS('Census Data'!$F:$F,'Census Data'!$A:$A,$A344)</f>
        <v>0.82331137897490492</v>
      </c>
      <c r="G344" s="14">
        <f>SUM(SUMIFS('Census Data'!K:K,'Census Data'!$A:$A,$A344),SUMIFS('Census Data'!L:L,'Census Data'!$A:$A,$A344))/SUMIFS('Census Data'!$F:$F,'Census Data'!$A:$A,$A344)</f>
        <v>0.11135937341976059</v>
      </c>
      <c r="H344" s="14">
        <f>SUM(SUMIFS('Census Data'!O:O,'Census Data'!$A:$A,$A344),SUMIFS('Census Data'!P:P,'Census Data'!$A:$A,$A344))/SUMIFS('Census Data'!$F:$F,'Census Data'!$A:$A,$A344)</f>
        <v>3.6243980102407335E-2</v>
      </c>
      <c r="I344" s="16">
        <f t="shared" si="10"/>
        <v>2.908526750292717E-2</v>
      </c>
      <c r="J344" s="14">
        <f>SUM(SUMIFS('Census Data'!W:W,'Census Data'!$A:$A,$A344),SUMIFS('Census Data'!X:X,'Census Data'!$A:$A,$A344))/SUMIFS('Census Data'!$F:$F,'Census Data'!$A:$A,$A344)</f>
        <v>0.10669463701281708</v>
      </c>
      <c r="K344" s="16">
        <f t="shared" si="11"/>
        <v>0.89330536298718288</v>
      </c>
      <c r="L344" s="19">
        <f>'EPA Data'!D345/SUM('EPA Data'!D:D)</f>
        <v>2.697045495245189E-3</v>
      </c>
      <c r="M344" s="19">
        <f>'EPA Data'!E345/SUM('EPA Data'!E:E)</f>
        <v>2.0267567206176031E-3</v>
      </c>
      <c r="N344" s="19">
        <f>'EPA Data'!F345/SUM('EPA Data'!F:F)</f>
        <v>1.350309074506103E-3</v>
      </c>
      <c r="O344" s="19">
        <f>'EPA Data'!G345/SUM('EPA Data'!G:G)</f>
        <v>2.3473111421439788E-3</v>
      </c>
      <c r="P344" s="19">
        <f>'EPA Data'!H345/SUM('EPA Data'!H:H)</f>
        <v>2.0818140522373021E-3</v>
      </c>
      <c r="Q344" s="19">
        <f>'EPA Data'!I345/SUM('EPA Data'!I:I)</f>
        <v>2.781511535197291E-3</v>
      </c>
      <c r="R344" s="19">
        <f>'EPA Data'!J345/SUM('EPA Data'!J:J)</f>
        <v>4.9557026735589172E-3</v>
      </c>
      <c r="S344" s="19">
        <f>'EPA Data'!K345/SUM('EPA Data'!K:K)</f>
        <v>9.9429912016898601E-4</v>
      </c>
      <c r="T344" s="19">
        <f>'EPA Data'!L345/SUM('EPA Data'!L:L)</f>
        <v>2.7568478846147128E-3</v>
      </c>
      <c r="U344" s="19">
        <f>'EPA Data'!M345/SUM('EPA Data'!M:M)</f>
        <v>6.5282072939892963E-4</v>
      </c>
      <c r="V344" s="19">
        <f>'EPA Data'!N345/SUM('EPA Data'!N:N)</f>
        <v>4.7468246571629092E-4</v>
      </c>
      <c r="W344" s="19">
        <f>'EPA Data'!O345/SUM('EPA Data'!O:O)</f>
        <v>8.7347115872217485E-4</v>
      </c>
      <c r="X344" s="19">
        <f>'EPA Data'!P345/SUM('EPA Data'!P:P)</f>
        <v>8.3200007971746717E-4</v>
      </c>
    </row>
    <row r="345" spans="1:24" x14ac:dyDescent="0.35">
      <c r="A345" s="13" t="s">
        <v>670</v>
      </c>
      <c r="B345" s="13" t="s">
        <v>580</v>
      </c>
      <c r="C345" s="18" t="s">
        <v>283</v>
      </c>
      <c r="D345" s="14">
        <f>SUMIFS('Census Data'!G:G,'Census Data'!$A:$A,$A345)/SUMIFS('Census Data'!$F:$F,'Census Data'!$A:$A,$A345)</f>
        <v>0.49276737540135274</v>
      </c>
      <c r="E345" s="16">
        <f>SUMIFS('Census Data'!H:H,'Census Data'!$A:$A,$A345)/SUMIFS('Census Data'!$F:$F,'Census Data'!$A:$A,$A345)</f>
        <v>0.50723262459864726</v>
      </c>
      <c r="F345" s="14">
        <f>SUM(SUMIFS('Census Data'!I:I,'Census Data'!$A:$A,$A345),SUMIFS('Census Data'!J:J,'Census Data'!$A:$A,$A345))/SUMIFS('Census Data'!$F:$F,'Census Data'!$A:$A,$A345)</f>
        <v>0.78439496419547394</v>
      </c>
      <c r="G345" s="14">
        <f>SUM(SUMIFS('Census Data'!K:K,'Census Data'!$A:$A,$A345),SUMIFS('Census Data'!L:L,'Census Data'!$A:$A,$A345))/SUMIFS('Census Data'!$F:$F,'Census Data'!$A:$A,$A345)</f>
        <v>0.16464703026558242</v>
      </c>
      <c r="H345" s="14">
        <f>SUM(SUMIFS('Census Data'!O:O,'Census Data'!$A:$A,$A345),SUMIFS('Census Data'!P:P,'Census Data'!$A:$A,$A345))/SUMIFS('Census Data'!$F:$F,'Census Data'!$A:$A,$A345)</f>
        <v>1.9075978417980602E-2</v>
      </c>
      <c r="I345" s="16">
        <f t="shared" si="10"/>
        <v>3.1882027120962997E-2</v>
      </c>
      <c r="J345" s="14">
        <f>SUM(SUMIFS('Census Data'!W:W,'Census Data'!$A:$A,$A345),SUMIFS('Census Data'!X:X,'Census Data'!$A:$A,$A345))/SUMIFS('Census Data'!$F:$F,'Census Data'!$A:$A,$A345)</f>
        <v>0.25878976288466421</v>
      </c>
      <c r="K345" s="16">
        <f t="shared" si="11"/>
        <v>0.74121023711533573</v>
      </c>
      <c r="L345" s="19">
        <f>'EPA Data'!D346/SUM('EPA Data'!D:D)</f>
        <v>4.8857160186328227E-3</v>
      </c>
      <c r="M345" s="19">
        <f>'EPA Data'!E346/SUM('EPA Data'!E:E)</f>
        <v>2.1224022986394983E-3</v>
      </c>
      <c r="N345" s="19">
        <f>'EPA Data'!F346/SUM('EPA Data'!F:F)</f>
        <v>1.5605399004152843E-3</v>
      </c>
      <c r="O345" s="19">
        <f>'EPA Data'!G346/SUM('EPA Data'!G:G)</f>
        <v>2.6739695813313754E-3</v>
      </c>
      <c r="P345" s="19">
        <f>'EPA Data'!H346/SUM('EPA Data'!H:H)</f>
        <v>2.4650597675945746E-3</v>
      </c>
      <c r="Q345" s="19">
        <f>'EPA Data'!I346/SUM('EPA Data'!I:I)</f>
        <v>3.9397988673417778E-3</v>
      </c>
      <c r="R345" s="19">
        <f>'EPA Data'!J346/SUM('EPA Data'!J:J)</f>
        <v>4.9298559988828891E-3</v>
      </c>
      <c r="S345" s="19">
        <f>'EPA Data'!K346/SUM('EPA Data'!K:K)</f>
        <v>1.121009594061792E-3</v>
      </c>
      <c r="T345" s="19">
        <f>'EPA Data'!L346/SUM('EPA Data'!L:L)</f>
        <v>4.7245876789681557E-3</v>
      </c>
      <c r="U345" s="19">
        <f>'EPA Data'!M346/SUM('EPA Data'!M:M)</f>
        <v>8.0793582803024731E-4</v>
      </c>
      <c r="V345" s="19">
        <f>'EPA Data'!N346/SUM('EPA Data'!N:N)</f>
        <v>5.4836206323755912E-4</v>
      </c>
      <c r="W345" s="19">
        <f>'EPA Data'!O346/SUM('EPA Data'!O:O)</f>
        <v>1.036868639282495E-3</v>
      </c>
      <c r="X345" s="19">
        <f>'EPA Data'!P346/SUM('EPA Data'!P:P)</f>
        <v>1.2924166746027897E-3</v>
      </c>
    </row>
    <row r="346" spans="1:24" x14ac:dyDescent="0.35">
      <c r="A346" s="13" t="s">
        <v>671</v>
      </c>
      <c r="B346" s="13" t="s">
        <v>580</v>
      </c>
      <c r="C346" s="18" t="s">
        <v>672</v>
      </c>
      <c r="D346" s="14">
        <f>SUMIFS('Census Data'!G:G,'Census Data'!$A:$A,$A346)/SUMIFS('Census Data'!$F:$F,'Census Data'!$A:$A,$A346)</f>
        <v>0.49610605709297728</v>
      </c>
      <c r="E346" s="16">
        <f>SUMIFS('Census Data'!H:H,'Census Data'!$A:$A,$A346)/SUMIFS('Census Data'!$F:$F,'Census Data'!$A:$A,$A346)</f>
        <v>0.50389394290702272</v>
      </c>
      <c r="F346" s="14">
        <f>SUM(SUMIFS('Census Data'!I:I,'Census Data'!$A:$A,$A346),SUMIFS('Census Data'!J:J,'Census Data'!$A:$A,$A346))/SUMIFS('Census Data'!$F:$F,'Census Data'!$A:$A,$A346)</f>
        <v>0.80115658969707715</v>
      </c>
      <c r="G346" s="14">
        <f>SUM(SUMIFS('Census Data'!K:K,'Census Data'!$A:$A,$A346),SUMIFS('Census Data'!L:L,'Census Data'!$A:$A,$A346))/SUMIFS('Census Data'!$F:$F,'Census Data'!$A:$A,$A346)</f>
        <v>0.16414571939060815</v>
      </c>
      <c r="H346" s="14">
        <f>SUM(SUMIFS('Census Data'!O:O,'Census Data'!$A:$A,$A346),SUMIFS('Census Data'!P:P,'Census Data'!$A:$A,$A346))/SUMIFS('Census Data'!$F:$F,'Census Data'!$A:$A,$A346)</f>
        <v>6.8467927822256167E-3</v>
      </c>
      <c r="I346" s="16">
        <f t="shared" si="10"/>
        <v>2.7850898130089008E-2</v>
      </c>
      <c r="J346" s="14">
        <f>SUM(SUMIFS('Census Data'!W:W,'Census Data'!$A:$A,$A346),SUMIFS('Census Data'!X:X,'Census Data'!$A:$A,$A346))/SUMIFS('Census Data'!$F:$F,'Census Data'!$A:$A,$A346)</f>
        <v>0.10658901512568365</v>
      </c>
      <c r="K346" s="16">
        <f t="shared" si="11"/>
        <v>0.89341098487431636</v>
      </c>
      <c r="L346" s="19">
        <f>'EPA Data'!D347/SUM('EPA Data'!D:D)</f>
        <v>2.5747122017861677E-4</v>
      </c>
      <c r="M346" s="19">
        <f>'EPA Data'!E347/SUM('EPA Data'!E:E)</f>
        <v>1.6414163628377876E-4</v>
      </c>
      <c r="N346" s="19">
        <f>'EPA Data'!F347/SUM('EPA Data'!F:F)</f>
        <v>2.1087210275890625E-4</v>
      </c>
      <c r="O346" s="19">
        <f>'EPA Data'!G347/SUM('EPA Data'!G:G)</f>
        <v>1.7314661548056969E-4</v>
      </c>
      <c r="P346" s="19">
        <f>'EPA Data'!H347/SUM('EPA Data'!H:H)</f>
        <v>2.1305883643454583E-4</v>
      </c>
      <c r="Q346" s="19">
        <f>'EPA Data'!I347/SUM('EPA Data'!I:I)</f>
        <v>3.3817849910951632E-4</v>
      </c>
      <c r="R346" s="19">
        <f>'EPA Data'!J347/SUM('EPA Data'!J:J)</f>
        <v>2.7271079150898093E-4</v>
      </c>
      <c r="S346" s="19">
        <f>'EPA Data'!K347/SUM('EPA Data'!K:K)</f>
        <v>1.4007041918717537E-4</v>
      </c>
      <c r="T346" s="19">
        <f>'EPA Data'!L347/SUM('EPA Data'!L:L)</f>
        <v>3.7755246452257792E-4</v>
      </c>
      <c r="U346" s="19">
        <f>'EPA Data'!M347/SUM('EPA Data'!M:M)</f>
        <v>9.1355283816640405E-5</v>
      </c>
      <c r="V346" s="19">
        <f>'EPA Data'!N347/SUM('EPA Data'!N:N)</f>
        <v>6.2495308316704894E-5</v>
      </c>
      <c r="W346" s="19">
        <f>'EPA Data'!O347/SUM('EPA Data'!O:O)</f>
        <v>1.5883810796889848E-4</v>
      </c>
      <c r="X346" s="19">
        <f>'EPA Data'!P347/SUM('EPA Data'!P:P)</f>
        <v>1.2825970701420546E-4</v>
      </c>
    </row>
    <row r="347" spans="1:24" x14ac:dyDescent="0.35">
      <c r="A347" s="13" t="s">
        <v>673</v>
      </c>
      <c r="B347" s="13" t="s">
        <v>580</v>
      </c>
      <c r="C347" s="18" t="s">
        <v>674</v>
      </c>
      <c r="D347" s="14">
        <f>SUMIFS('Census Data'!G:G,'Census Data'!$A:$A,$A347)/SUMIFS('Census Data'!$F:$F,'Census Data'!$A:$A,$A347)</f>
        <v>0.49022024562763789</v>
      </c>
      <c r="E347" s="16">
        <f>SUMIFS('Census Data'!H:H,'Census Data'!$A:$A,$A347)/SUMIFS('Census Data'!$F:$F,'Census Data'!$A:$A,$A347)</f>
        <v>0.50977975437236211</v>
      </c>
      <c r="F347" s="14">
        <f>SUM(SUMIFS('Census Data'!I:I,'Census Data'!$A:$A,$A347),SUMIFS('Census Data'!J:J,'Census Data'!$A:$A,$A347))/SUMIFS('Census Data'!$F:$F,'Census Data'!$A:$A,$A347)</f>
        <v>0.88320983680903509</v>
      </c>
      <c r="G347" s="14">
        <f>SUM(SUMIFS('Census Data'!K:K,'Census Data'!$A:$A,$A347),SUMIFS('Census Data'!L:L,'Census Data'!$A:$A,$A347))/SUMIFS('Census Data'!$F:$F,'Census Data'!$A:$A,$A347)</f>
        <v>5.6213472215110707E-2</v>
      </c>
      <c r="H347" s="14">
        <f>SUM(SUMIFS('Census Data'!O:O,'Census Data'!$A:$A,$A347),SUMIFS('Census Data'!P:P,'Census Data'!$A:$A,$A347))/SUMIFS('Census Data'!$F:$F,'Census Data'!$A:$A,$A347)</f>
        <v>3.4280343205740575E-2</v>
      </c>
      <c r="I347" s="16">
        <f t="shared" si="10"/>
        <v>2.6296347770113582E-2</v>
      </c>
      <c r="J347" s="14">
        <f>SUM(SUMIFS('Census Data'!W:W,'Census Data'!$A:$A,$A347),SUMIFS('Census Data'!X:X,'Census Data'!$A:$A,$A347))/SUMIFS('Census Data'!$F:$F,'Census Data'!$A:$A,$A347)</f>
        <v>8.2396442129748157E-2</v>
      </c>
      <c r="K347" s="16">
        <f t="shared" si="11"/>
        <v>0.91760355787025183</v>
      </c>
      <c r="L347" s="19">
        <f>'EPA Data'!D348/SUM('EPA Data'!D:D)</f>
        <v>4.0546506750189381E-4</v>
      </c>
      <c r="M347" s="19">
        <f>'EPA Data'!E348/SUM('EPA Data'!E:E)</f>
        <v>2.6750006627693207E-4</v>
      </c>
      <c r="N347" s="19">
        <f>'EPA Data'!F348/SUM('EPA Data'!F:F)</f>
        <v>3.6604569667124111E-4</v>
      </c>
      <c r="O347" s="19">
        <f>'EPA Data'!G348/SUM('EPA Data'!G:G)</f>
        <v>3.6169007162277099E-4</v>
      </c>
      <c r="P347" s="19">
        <f>'EPA Data'!H348/SUM('EPA Data'!H:H)</f>
        <v>3.639704010408008E-4</v>
      </c>
      <c r="Q347" s="19">
        <f>'EPA Data'!I348/SUM('EPA Data'!I:I)</f>
        <v>5.9951327413015139E-4</v>
      </c>
      <c r="R347" s="19">
        <f>'EPA Data'!J348/SUM('EPA Data'!J:J)</f>
        <v>5.02375544258425E-4</v>
      </c>
      <c r="S347" s="19">
        <f>'EPA Data'!K348/SUM('EPA Data'!K:K)</f>
        <v>2.422188812851588E-4</v>
      </c>
      <c r="T347" s="19">
        <f>'EPA Data'!L348/SUM('EPA Data'!L:L)</f>
        <v>6.6436867861164445E-4</v>
      </c>
      <c r="U347" s="19">
        <f>'EPA Data'!M348/SUM('EPA Data'!M:M)</f>
        <v>1.6794415921401117E-4</v>
      </c>
      <c r="V347" s="19">
        <f>'EPA Data'!N348/SUM('EPA Data'!N:N)</f>
        <v>1.1051971918636921E-4</v>
      </c>
      <c r="W347" s="19">
        <f>'EPA Data'!O348/SUM('EPA Data'!O:O)</f>
        <v>2.9720925652217654E-4</v>
      </c>
      <c r="X347" s="19">
        <f>'EPA Data'!P348/SUM('EPA Data'!P:P)</f>
        <v>2.0995834465796571E-4</v>
      </c>
    </row>
    <row r="348" spans="1:24" x14ac:dyDescent="0.35">
      <c r="A348" s="13" t="s">
        <v>675</v>
      </c>
      <c r="B348" s="13" t="s">
        <v>580</v>
      </c>
      <c r="C348" s="18" t="s">
        <v>676</v>
      </c>
      <c r="D348" s="14">
        <f>SUMIFS('Census Data'!G:G,'Census Data'!$A:$A,$A348)/SUMIFS('Census Data'!$F:$F,'Census Data'!$A:$A,$A348)</f>
        <v>0.49080570793315231</v>
      </c>
      <c r="E348" s="16">
        <f>SUMIFS('Census Data'!H:H,'Census Data'!$A:$A,$A348)/SUMIFS('Census Data'!$F:$F,'Census Data'!$A:$A,$A348)</f>
        <v>0.50919429206684774</v>
      </c>
      <c r="F348" s="14">
        <f>SUM(SUMIFS('Census Data'!I:I,'Census Data'!$A:$A,$A348),SUMIFS('Census Data'!J:J,'Census Data'!$A:$A,$A348))/SUMIFS('Census Data'!$F:$F,'Census Data'!$A:$A,$A348)</f>
        <v>0.73043137540777459</v>
      </c>
      <c r="G348" s="14">
        <f>SUM(SUMIFS('Census Data'!K:K,'Census Data'!$A:$A,$A348),SUMIFS('Census Data'!L:L,'Census Data'!$A:$A,$A348))/SUMIFS('Census Data'!$F:$F,'Census Data'!$A:$A,$A348)</f>
        <v>0.21863097082247454</v>
      </c>
      <c r="H348" s="14">
        <f>SUM(SUMIFS('Census Data'!O:O,'Census Data'!$A:$A,$A348),SUMIFS('Census Data'!P:P,'Census Data'!$A:$A,$A348))/SUMIFS('Census Data'!$F:$F,'Census Data'!$A:$A,$A348)</f>
        <v>2.0077393644487372E-2</v>
      </c>
      <c r="I348" s="16">
        <f t="shared" si="10"/>
        <v>3.086026012526355E-2</v>
      </c>
      <c r="J348" s="14">
        <f>SUM(SUMIFS('Census Data'!W:W,'Census Data'!$A:$A,$A348),SUMIFS('Census Data'!X:X,'Census Data'!$A:$A,$A348))/SUMIFS('Census Data'!$F:$F,'Census Data'!$A:$A,$A348)</f>
        <v>0.20145128270549714</v>
      </c>
      <c r="K348" s="16">
        <f t="shared" si="11"/>
        <v>0.79854871729450283</v>
      </c>
      <c r="L348" s="19">
        <f>'EPA Data'!D349/SUM('EPA Data'!D:D)</f>
        <v>9.4570830026714239E-4</v>
      </c>
      <c r="M348" s="19">
        <f>'EPA Data'!E349/SUM('EPA Data'!E:E)</f>
        <v>4.3738300672774592E-4</v>
      </c>
      <c r="N348" s="19">
        <f>'EPA Data'!F349/SUM('EPA Data'!F:F)</f>
        <v>2.7666366305265544E-4</v>
      </c>
      <c r="O348" s="19">
        <f>'EPA Data'!G349/SUM('EPA Data'!G:G)</f>
        <v>4.9861296545373318E-4</v>
      </c>
      <c r="P348" s="19">
        <f>'EPA Data'!H349/SUM('EPA Data'!H:H)</f>
        <v>5.1020127646243883E-4</v>
      </c>
      <c r="Q348" s="19">
        <f>'EPA Data'!I349/SUM('EPA Data'!I:I)</f>
        <v>7.1848672267150614E-4</v>
      </c>
      <c r="R348" s="19">
        <f>'EPA Data'!J349/SUM('EPA Data'!J:J)</f>
        <v>5.8962598397526767E-4</v>
      </c>
      <c r="S348" s="19">
        <f>'EPA Data'!K349/SUM('EPA Data'!K:K)</f>
        <v>2.5059467780394397E-4</v>
      </c>
      <c r="T348" s="19">
        <f>'EPA Data'!L349/SUM('EPA Data'!L:L)</f>
        <v>5.6097337484538681E-4</v>
      </c>
      <c r="U348" s="19">
        <f>'EPA Data'!M349/SUM('EPA Data'!M:M)</f>
        <v>1.3269189764801285E-4</v>
      </c>
      <c r="V348" s="19">
        <f>'EPA Data'!N349/SUM('EPA Data'!N:N)</f>
        <v>1.1265130665525668E-4</v>
      </c>
      <c r="W348" s="19">
        <f>'EPA Data'!O349/SUM('EPA Data'!O:O)</f>
        <v>2.2478211732201935E-4</v>
      </c>
      <c r="X348" s="19">
        <f>'EPA Data'!P349/SUM('EPA Data'!P:P)</f>
        <v>2.8179036601234909E-4</v>
      </c>
    </row>
    <row r="349" spans="1:24" x14ac:dyDescent="0.35">
      <c r="A349" s="13" t="s">
        <v>677</v>
      </c>
      <c r="B349" s="13" t="s">
        <v>580</v>
      </c>
      <c r="C349" s="18" t="s">
        <v>678</v>
      </c>
      <c r="D349" s="14">
        <f>SUMIFS('Census Data'!G:G,'Census Data'!$A:$A,$A349)/SUMIFS('Census Data'!$F:$F,'Census Data'!$A:$A,$A349)</f>
        <v>0.51314634652311986</v>
      </c>
      <c r="E349" s="16">
        <f>SUMIFS('Census Data'!H:H,'Census Data'!$A:$A,$A349)/SUMIFS('Census Data'!$F:$F,'Census Data'!$A:$A,$A349)</f>
        <v>0.4868536534768802</v>
      </c>
      <c r="F349" s="14">
        <f>SUM(SUMIFS('Census Data'!I:I,'Census Data'!$A:$A,$A349),SUMIFS('Census Data'!J:J,'Census Data'!$A:$A,$A349))/SUMIFS('Census Data'!$F:$F,'Census Data'!$A:$A,$A349)</f>
        <v>0.8673397198921271</v>
      </c>
      <c r="G349" s="14">
        <f>SUM(SUMIFS('Census Data'!K:K,'Census Data'!$A:$A,$A349),SUMIFS('Census Data'!L:L,'Census Data'!$A:$A,$A349))/SUMIFS('Census Data'!$F:$F,'Census Data'!$A:$A,$A349)</f>
        <v>6.5276942962462572E-2</v>
      </c>
      <c r="H349" s="14">
        <f>SUM(SUMIFS('Census Data'!O:O,'Census Data'!$A:$A,$A349),SUMIFS('Census Data'!P:P,'Census Data'!$A:$A,$A349))/SUMIFS('Census Data'!$F:$F,'Census Data'!$A:$A,$A349)</f>
        <v>2.194692524960239E-2</v>
      </c>
      <c r="I349" s="16">
        <f t="shared" si="10"/>
        <v>4.5436411895807938E-2</v>
      </c>
      <c r="J349" s="14">
        <f>SUM(SUMIFS('Census Data'!W:W,'Census Data'!$A:$A,$A349),SUMIFS('Census Data'!X:X,'Census Data'!$A:$A,$A349))/SUMIFS('Census Data'!$F:$F,'Census Data'!$A:$A,$A349)</f>
        <v>6.2909909095261146E-2</v>
      </c>
      <c r="K349" s="16">
        <f t="shared" si="11"/>
        <v>0.93709009090473883</v>
      </c>
      <c r="L349" s="19">
        <f>'EPA Data'!D350/SUM('EPA Data'!D:D)</f>
        <v>3.2965717291324846E-4</v>
      </c>
      <c r="M349" s="19">
        <f>'EPA Data'!E350/SUM('EPA Data'!E:E)</f>
        <v>2.3320518955348164E-4</v>
      </c>
      <c r="N349" s="19">
        <f>'EPA Data'!F350/SUM('EPA Data'!F:F)</f>
        <v>5.0051477106743947E-4</v>
      </c>
      <c r="O349" s="19">
        <f>'EPA Data'!G350/SUM('EPA Data'!G:G)</f>
        <v>2.197732642220103E-4</v>
      </c>
      <c r="P349" s="19">
        <f>'EPA Data'!H350/SUM('EPA Data'!H:H)</f>
        <v>2.4951747498373067E-4</v>
      </c>
      <c r="Q349" s="19">
        <f>'EPA Data'!I350/SUM('EPA Data'!I:I)</f>
        <v>4.5921890823327213E-4</v>
      </c>
      <c r="R349" s="19">
        <f>'EPA Data'!J350/SUM('EPA Data'!J:J)</f>
        <v>3.2990069867807053E-4</v>
      </c>
      <c r="S349" s="19">
        <f>'EPA Data'!K350/SUM('EPA Data'!K:K)</f>
        <v>2.9998947187502713E-4</v>
      </c>
      <c r="T349" s="19">
        <f>'EPA Data'!L350/SUM('EPA Data'!L:L)</f>
        <v>7.7145437293147062E-4</v>
      </c>
      <c r="U349" s="19">
        <f>'EPA Data'!M350/SUM('EPA Data'!M:M)</f>
        <v>1.1796849233246582E-4</v>
      </c>
      <c r="V349" s="19">
        <f>'EPA Data'!N350/SUM('EPA Data'!N:N)</f>
        <v>8.1045727599703084E-5</v>
      </c>
      <c r="W349" s="19">
        <f>'EPA Data'!O350/SUM('EPA Data'!O:O)</f>
        <v>2.5928395727421169E-4</v>
      </c>
      <c r="X349" s="19">
        <f>'EPA Data'!P350/SUM('EPA Data'!P:P)</f>
        <v>2.1369305406771202E-4</v>
      </c>
    </row>
    <row r="350" spans="1:24" x14ac:dyDescent="0.35">
      <c r="A350" s="13" t="s">
        <v>679</v>
      </c>
      <c r="B350" s="13" t="s">
        <v>580</v>
      </c>
      <c r="C350" s="18" t="s">
        <v>680</v>
      </c>
      <c r="D350" s="14">
        <f>SUMIFS('Census Data'!G:G,'Census Data'!$A:$A,$A350)/SUMIFS('Census Data'!$F:$F,'Census Data'!$A:$A,$A350)</f>
        <v>0.47920785235363239</v>
      </c>
      <c r="E350" s="16">
        <f>SUMIFS('Census Data'!H:H,'Census Data'!$A:$A,$A350)/SUMIFS('Census Data'!$F:$F,'Census Data'!$A:$A,$A350)</f>
        <v>0.52079214764636761</v>
      </c>
      <c r="F350" s="14">
        <f>SUM(SUMIFS('Census Data'!I:I,'Census Data'!$A:$A,$A350),SUMIFS('Census Data'!J:J,'Census Data'!$A:$A,$A350))/SUMIFS('Census Data'!$F:$F,'Census Data'!$A:$A,$A350)</f>
        <v>0.91309647243151082</v>
      </c>
      <c r="G350" s="14">
        <f>SUM(SUMIFS('Census Data'!K:K,'Census Data'!$A:$A,$A350),SUMIFS('Census Data'!L:L,'Census Data'!$A:$A,$A350))/SUMIFS('Census Data'!$F:$F,'Census Data'!$A:$A,$A350)</f>
        <v>4.7517338310177182E-2</v>
      </c>
      <c r="H350" s="14">
        <f>SUM(SUMIFS('Census Data'!O:O,'Census Data'!$A:$A,$A350),SUMIFS('Census Data'!P:P,'Census Data'!$A:$A,$A350))/SUMIFS('Census Data'!$F:$F,'Census Data'!$A:$A,$A350)</f>
        <v>1.8946568051427387E-2</v>
      </c>
      <c r="I350" s="16">
        <f t="shared" si="10"/>
        <v>2.0439621206884695E-2</v>
      </c>
      <c r="J350" s="14">
        <f>SUM(SUMIFS('Census Data'!W:W,'Census Data'!$A:$A,$A350),SUMIFS('Census Data'!X:X,'Census Data'!$A:$A,$A350))/SUMIFS('Census Data'!$F:$F,'Census Data'!$A:$A,$A350)</f>
        <v>9.9534572936107457E-2</v>
      </c>
      <c r="K350" s="16">
        <f t="shared" si="11"/>
        <v>0.90046542706389254</v>
      </c>
      <c r="L350" s="19">
        <f>'EPA Data'!D351/SUM('EPA Data'!D:D)</f>
        <v>6.5169768554238644E-4</v>
      </c>
      <c r="M350" s="19">
        <f>'EPA Data'!E351/SUM('EPA Data'!E:E)</f>
        <v>4.2475365768055183E-4</v>
      </c>
      <c r="N350" s="19">
        <f>'EPA Data'!F351/SUM('EPA Data'!F:F)</f>
        <v>2.8398038498237262E-4</v>
      </c>
      <c r="O350" s="19">
        <f>'EPA Data'!G351/SUM('EPA Data'!G:G)</f>
        <v>4.5693752009506053E-4</v>
      </c>
      <c r="P350" s="19">
        <f>'EPA Data'!H351/SUM('EPA Data'!H:H)</f>
        <v>5.0455888722799019E-4</v>
      </c>
      <c r="Q350" s="19">
        <f>'EPA Data'!I351/SUM('EPA Data'!I:I)</f>
        <v>6.4551555806866348E-4</v>
      </c>
      <c r="R350" s="19">
        <f>'EPA Data'!J351/SUM('EPA Data'!J:J)</f>
        <v>6.6599271793777858E-4</v>
      </c>
      <c r="S350" s="19">
        <f>'EPA Data'!K351/SUM('EPA Data'!K:K)</f>
        <v>2.2003528235310958E-4</v>
      </c>
      <c r="T350" s="19">
        <f>'EPA Data'!L351/SUM('EPA Data'!L:L)</f>
        <v>5.8211790159517541E-4</v>
      </c>
      <c r="U350" s="19">
        <f>'EPA Data'!M351/SUM('EPA Data'!M:M)</f>
        <v>1.408599531296335E-4</v>
      </c>
      <c r="V350" s="19">
        <f>'EPA Data'!N351/SUM('EPA Data'!N:N)</f>
        <v>1.2075296082607309E-4</v>
      </c>
      <c r="W350" s="19">
        <f>'EPA Data'!O351/SUM('EPA Data'!O:O)</f>
        <v>2.1980489902743839E-4</v>
      </c>
      <c r="X350" s="19">
        <f>'EPA Data'!P351/SUM('EPA Data'!P:P)</f>
        <v>2.5586295637282114E-4</v>
      </c>
    </row>
    <row r="351" spans="1:24" x14ac:dyDescent="0.35">
      <c r="A351" s="13" t="s">
        <v>681</v>
      </c>
      <c r="B351" s="13" t="s">
        <v>580</v>
      </c>
      <c r="C351" s="18" t="s">
        <v>682</v>
      </c>
      <c r="D351" s="14">
        <f>SUMIFS('Census Data'!G:G,'Census Data'!$A:$A,$A351)/SUMIFS('Census Data'!$F:$F,'Census Data'!$A:$A,$A351)</f>
        <v>0.48688880063373807</v>
      </c>
      <c r="E351" s="16">
        <f>SUMIFS('Census Data'!H:H,'Census Data'!$A:$A,$A351)/SUMIFS('Census Data'!$F:$F,'Census Data'!$A:$A,$A351)</f>
        <v>0.51311119936626193</v>
      </c>
      <c r="F351" s="14">
        <f>SUM(SUMIFS('Census Data'!I:I,'Census Data'!$A:$A,$A351),SUMIFS('Census Data'!J:J,'Census Data'!$A:$A,$A351))/SUMIFS('Census Data'!$F:$F,'Census Data'!$A:$A,$A351)</f>
        <v>0.78132426617847883</v>
      </c>
      <c r="G351" s="14">
        <f>SUM(SUMIFS('Census Data'!K:K,'Census Data'!$A:$A,$A351),SUMIFS('Census Data'!L:L,'Census Data'!$A:$A,$A351))/SUMIFS('Census Data'!$F:$F,'Census Data'!$A:$A,$A351)</f>
        <v>0.13246909358892403</v>
      </c>
      <c r="H351" s="14">
        <f>SUM(SUMIFS('Census Data'!O:O,'Census Data'!$A:$A,$A351),SUMIFS('Census Data'!P:P,'Census Data'!$A:$A,$A351))/SUMIFS('Census Data'!$F:$F,'Census Data'!$A:$A,$A351)</f>
        <v>5.1338304410893328E-2</v>
      </c>
      <c r="I351" s="16">
        <f t="shared" si="10"/>
        <v>3.4868335821703789E-2</v>
      </c>
      <c r="J351" s="14">
        <f>SUM(SUMIFS('Census Data'!W:W,'Census Data'!$A:$A,$A351),SUMIFS('Census Data'!X:X,'Census Data'!$A:$A,$A351))/SUMIFS('Census Data'!$F:$F,'Census Data'!$A:$A,$A351)</f>
        <v>0.22624066330117212</v>
      </c>
      <c r="K351" s="16">
        <f t="shared" si="11"/>
        <v>0.7737593366988279</v>
      </c>
      <c r="L351" s="19">
        <f>'EPA Data'!D352/SUM('EPA Data'!D:D)</f>
        <v>1.6459683460174469E-3</v>
      </c>
      <c r="M351" s="19">
        <f>'EPA Data'!E352/SUM('EPA Data'!E:E)</f>
        <v>8.2994152236281289E-4</v>
      </c>
      <c r="N351" s="19">
        <f>'EPA Data'!F352/SUM('EPA Data'!F:F)</f>
        <v>7.9111430956500925E-4</v>
      </c>
      <c r="O351" s="19">
        <f>'EPA Data'!G352/SUM('EPA Data'!G:G)</f>
        <v>2.0248680808709852E-3</v>
      </c>
      <c r="P351" s="19">
        <f>'EPA Data'!H352/SUM('EPA Data'!H:H)</f>
        <v>1.1964216494503715E-3</v>
      </c>
      <c r="Q351" s="19">
        <f>'EPA Data'!I352/SUM('EPA Data'!I:I)</f>
        <v>2.8393232358379411E-3</v>
      </c>
      <c r="R351" s="19">
        <f>'EPA Data'!J352/SUM('EPA Data'!J:J)</f>
        <v>3.2342150046343649E-3</v>
      </c>
      <c r="S351" s="19">
        <f>'EPA Data'!K352/SUM('EPA Data'!K:K)</f>
        <v>5.3913827733532407E-4</v>
      </c>
      <c r="T351" s="19">
        <f>'EPA Data'!L352/SUM('EPA Data'!L:L)</f>
        <v>1.7020264170286891E-3</v>
      </c>
      <c r="U351" s="19">
        <f>'EPA Data'!M352/SUM('EPA Data'!M:M)</f>
        <v>5.176606502728735E-4</v>
      </c>
      <c r="V351" s="19">
        <f>'EPA Data'!N352/SUM('EPA Data'!N:N)</f>
        <v>2.7710081811229559E-4</v>
      </c>
      <c r="W351" s="19">
        <f>'EPA Data'!O352/SUM('EPA Data'!O:O)</f>
        <v>5.3622488577241209E-4</v>
      </c>
      <c r="X351" s="19">
        <f>'EPA Data'!P352/SUM('EPA Data'!P:P)</f>
        <v>4.6988812304341634E-4</v>
      </c>
    </row>
    <row r="352" spans="1:24" x14ac:dyDescent="0.35">
      <c r="A352" s="13" t="s">
        <v>683</v>
      </c>
      <c r="B352" s="13" t="s">
        <v>580</v>
      </c>
      <c r="C352" s="18" t="s">
        <v>140</v>
      </c>
      <c r="D352" s="14">
        <f>SUMIFS('Census Data'!G:G,'Census Data'!$A:$A,$A352)/SUMIFS('Census Data'!$F:$F,'Census Data'!$A:$A,$A352)</f>
        <v>0.50132182357701649</v>
      </c>
      <c r="E352" s="16">
        <f>SUMIFS('Census Data'!H:H,'Census Data'!$A:$A,$A352)/SUMIFS('Census Data'!$F:$F,'Census Data'!$A:$A,$A352)</f>
        <v>0.49867817642298357</v>
      </c>
      <c r="F352" s="14">
        <f>SUM(SUMIFS('Census Data'!I:I,'Census Data'!$A:$A,$A352),SUMIFS('Census Data'!J:J,'Census Data'!$A:$A,$A352))/SUMIFS('Census Data'!$F:$F,'Census Data'!$A:$A,$A352)</f>
        <v>0.90059732552314153</v>
      </c>
      <c r="G352" s="14">
        <f>SUM(SUMIFS('Census Data'!K:K,'Census Data'!$A:$A,$A352),SUMIFS('Census Data'!L:L,'Census Data'!$A:$A,$A352))/SUMIFS('Census Data'!$F:$F,'Census Data'!$A:$A,$A352)</f>
        <v>7.3914216347450767E-2</v>
      </c>
      <c r="H352" s="14">
        <f>SUM(SUMIFS('Census Data'!O:O,'Census Data'!$A:$A,$A352),SUMIFS('Census Data'!P:P,'Census Data'!$A:$A,$A352))/SUMIFS('Census Data'!$F:$F,'Census Data'!$A:$A,$A352)</f>
        <v>1.0035068788777987E-2</v>
      </c>
      <c r="I352" s="16">
        <f t="shared" si="10"/>
        <v>1.5453389340629675E-2</v>
      </c>
      <c r="J352" s="14">
        <f>SUM(SUMIFS('Census Data'!W:W,'Census Data'!$A:$A,$A352),SUMIFS('Census Data'!X:X,'Census Data'!$A:$A,$A352))/SUMIFS('Census Data'!$F:$F,'Census Data'!$A:$A,$A352)</f>
        <v>5.8352923041350341E-2</v>
      </c>
      <c r="K352" s="16">
        <f t="shared" si="11"/>
        <v>0.94164707695864969</v>
      </c>
      <c r="L352" s="19">
        <f>'EPA Data'!D353/SUM('EPA Data'!D:D)</f>
        <v>1.6657668768767122E-4</v>
      </c>
      <c r="M352" s="19">
        <f>'EPA Data'!E353/SUM('EPA Data'!E:E)</f>
        <v>8.7091977999648616E-5</v>
      </c>
      <c r="N352" s="19">
        <f>'EPA Data'!F353/SUM('EPA Data'!F:F)</f>
        <v>8.2541323441840173E-5</v>
      </c>
      <c r="O352" s="19">
        <f>'EPA Data'!G353/SUM('EPA Data'!G:G)</f>
        <v>9.3459672876734638E-5</v>
      </c>
      <c r="P352" s="19">
        <f>'EPA Data'!H353/SUM('EPA Data'!H:H)</f>
        <v>9.5980304469270406E-5</v>
      </c>
      <c r="Q352" s="19">
        <f>'EPA Data'!I353/SUM('EPA Data'!I:I)</f>
        <v>1.5247058805692559E-4</v>
      </c>
      <c r="R352" s="19">
        <f>'EPA Data'!J353/SUM('EPA Data'!J:J)</f>
        <v>1.3678549258701331E-4</v>
      </c>
      <c r="S352" s="19">
        <f>'EPA Data'!K353/SUM('EPA Data'!K:K)</f>
        <v>4.9981225894270162E-5</v>
      </c>
      <c r="T352" s="19">
        <f>'EPA Data'!L353/SUM('EPA Data'!L:L)</f>
        <v>1.6160674364175829E-4</v>
      </c>
      <c r="U352" s="19">
        <f>'EPA Data'!M353/SUM('EPA Data'!M:M)</f>
        <v>3.9393185600573417E-5</v>
      </c>
      <c r="V352" s="19">
        <f>'EPA Data'!N353/SUM('EPA Data'!N:N)</f>
        <v>2.3419250979489918E-5</v>
      </c>
      <c r="W352" s="19">
        <f>'EPA Data'!O353/SUM('EPA Data'!O:O)</f>
        <v>4.9275877788111442E-5</v>
      </c>
      <c r="X352" s="19">
        <f>'EPA Data'!P353/SUM('EPA Data'!P:P)</f>
        <v>4.8731893149233274E-5</v>
      </c>
    </row>
    <row r="353" spans="1:24" x14ac:dyDescent="0.35">
      <c r="A353" s="13" t="s">
        <v>684</v>
      </c>
      <c r="B353" s="13" t="s">
        <v>580</v>
      </c>
      <c r="C353" s="18" t="s">
        <v>685</v>
      </c>
      <c r="D353" s="14">
        <f>SUMIFS('Census Data'!G:G,'Census Data'!$A:$A,$A353)/SUMIFS('Census Data'!$F:$F,'Census Data'!$A:$A,$A353)</f>
        <v>0.51734449760765555</v>
      </c>
      <c r="E353" s="16">
        <f>SUMIFS('Census Data'!H:H,'Census Data'!$A:$A,$A353)/SUMIFS('Census Data'!$F:$F,'Census Data'!$A:$A,$A353)</f>
        <v>0.4826555023923445</v>
      </c>
      <c r="F353" s="14">
        <f>SUM(SUMIFS('Census Data'!I:I,'Census Data'!$A:$A,$A353),SUMIFS('Census Data'!J:J,'Census Data'!$A:$A,$A353))/SUMIFS('Census Data'!$F:$F,'Census Data'!$A:$A,$A353)</f>
        <v>0.84228928965771066</v>
      </c>
      <c r="G353" s="14">
        <f>SUM(SUMIFS('Census Data'!K:K,'Census Data'!$A:$A,$A353),SUMIFS('Census Data'!L:L,'Census Data'!$A:$A,$A353))/SUMIFS('Census Data'!$F:$F,'Census Data'!$A:$A,$A353)</f>
        <v>0.12451693043798306</v>
      </c>
      <c r="H353" s="14">
        <f>SUM(SUMIFS('Census Data'!O:O,'Census Data'!$A:$A,$A353),SUMIFS('Census Data'!P:P,'Census Data'!$A:$A,$A353))/SUMIFS('Census Data'!$F:$F,'Census Data'!$A:$A,$A353)</f>
        <v>6.6249539933750457E-3</v>
      </c>
      <c r="I353" s="16">
        <f t="shared" si="10"/>
        <v>2.6568825910931237E-2</v>
      </c>
      <c r="J353" s="14">
        <f>SUM(SUMIFS('Census Data'!W:W,'Census Data'!$A:$A,$A353),SUMIFS('Census Data'!X:X,'Census Data'!$A:$A,$A353))/SUMIFS('Census Data'!$F:$F,'Census Data'!$A:$A,$A353)</f>
        <v>0.10919672432830328</v>
      </c>
      <c r="K353" s="16">
        <f t="shared" si="11"/>
        <v>0.8908032756716967</v>
      </c>
      <c r="L353" s="19">
        <f>'EPA Data'!D354/SUM('EPA Data'!D:D)</f>
        <v>9.9173215869103077E-5</v>
      </c>
      <c r="M353" s="19">
        <f>'EPA Data'!E354/SUM('EPA Data'!E:E)</f>
        <v>9.1413146610269728E-5</v>
      </c>
      <c r="N353" s="19">
        <f>'EPA Data'!F354/SUM('EPA Data'!F:F)</f>
        <v>1.3628004003382282E-4</v>
      </c>
      <c r="O353" s="19">
        <f>'EPA Data'!G354/SUM('EPA Data'!G:G)</f>
        <v>6.018234167301217E-5</v>
      </c>
      <c r="P353" s="19">
        <f>'EPA Data'!H354/SUM('EPA Data'!H:H)</f>
        <v>1.0945677486282743E-4</v>
      </c>
      <c r="Q353" s="19">
        <f>'EPA Data'!I354/SUM('EPA Data'!I:I)</f>
        <v>1.7190157230544278E-4</v>
      </c>
      <c r="R353" s="19">
        <f>'EPA Data'!J354/SUM('EPA Data'!J:J)</f>
        <v>1.050243722556524E-4</v>
      </c>
      <c r="S353" s="19">
        <f>'EPA Data'!K354/SUM('EPA Data'!K:K)</f>
        <v>9.6139033416619551E-5</v>
      </c>
      <c r="T353" s="19">
        <f>'EPA Data'!L354/SUM('EPA Data'!L:L)</f>
        <v>2.5404751347531763E-4</v>
      </c>
      <c r="U353" s="19">
        <f>'EPA Data'!M354/SUM('EPA Data'!M:M)</f>
        <v>3.9395772798663229E-5</v>
      </c>
      <c r="V353" s="19">
        <f>'EPA Data'!N354/SUM('EPA Data'!N:N)</f>
        <v>3.5966232641543556E-5</v>
      </c>
      <c r="W353" s="19">
        <f>'EPA Data'!O354/SUM('EPA Data'!O:O)</f>
        <v>1.0374041190017394E-4</v>
      </c>
      <c r="X353" s="19">
        <f>'EPA Data'!P354/SUM('EPA Data'!P:P)</f>
        <v>8.8094941795011322E-5</v>
      </c>
    </row>
    <row r="354" spans="1:24" x14ac:dyDescent="0.35">
      <c r="A354" s="13" t="s">
        <v>686</v>
      </c>
      <c r="B354" s="13" t="s">
        <v>580</v>
      </c>
      <c r="C354" s="18" t="s">
        <v>687</v>
      </c>
      <c r="D354" s="14">
        <f>SUMIFS('Census Data'!G:G,'Census Data'!$A:$A,$A354)/SUMIFS('Census Data'!$F:$F,'Census Data'!$A:$A,$A354)</f>
        <v>0.54796091563833205</v>
      </c>
      <c r="E354" s="16">
        <f>SUMIFS('Census Data'!H:H,'Census Data'!$A:$A,$A354)/SUMIFS('Census Data'!$F:$F,'Census Data'!$A:$A,$A354)</f>
        <v>0.45203908436166795</v>
      </c>
      <c r="F354" s="14">
        <f>SUM(SUMIFS('Census Data'!I:I,'Census Data'!$A:$A,$A354),SUMIFS('Census Data'!J:J,'Census Data'!$A:$A,$A354))/SUMIFS('Census Data'!$F:$F,'Census Data'!$A:$A,$A354)</f>
        <v>0.76154869489426125</v>
      </c>
      <c r="G354" s="14">
        <f>SUM(SUMIFS('Census Data'!K:K,'Census Data'!$A:$A,$A354),SUMIFS('Census Data'!L:L,'Census Data'!$A:$A,$A354))/SUMIFS('Census Data'!$F:$F,'Census Data'!$A:$A,$A354)</f>
        <v>0.19867883847882931</v>
      </c>
      <c r="H354" s="14">
        <f>SUM(SUMIFS('Census Data'!O:O,'Census Data'!$A:$A,$A354),SUMIFS('Census Data'!P:P,'Census Data'!$A:$A,$A354))/SUMIFS('Census Data'!$F:$F,'Census Data'!$A:$A,$A354)</f>
        <v>8.9453644662599203E-3</v>
      </c>
      <c r="I354" s="16">
        <f t="shared" si="10"/>
        <v>3.0827102160649544E-2</v>
      </c>
      <c r="J354" s="14">
        <f>SUM(SUMIFS('Census Data'!W:W,'Census Data'!$A:$A,$A354),SUMIFS('Census Data'!X:X,'Census Data'!$A:$A,$A354))/SUMIFS('Census Data'!$F:$F,'Census Data'!$A:$A,$A354)</f>
        <v>4.1148676544795634E-2</v>
      </c>
      <c r="K354" s="16">
        <f t="shared" si="11"/>
        <v>0.95885132345520441</v>
      </c>
      <c r="L354" s="19">
        <f>'EPA Data'!D355/SUM('EPA Data'!D:D)</f>
        <v>2.8501917831510417E-5</v>
      </c>
      <c r="M354" s="19">
        <f>'EPA Data'!E355/SUM('EPA Data'!E:E)</f>
        <v>2.8441613578697342E-5</v>
      </c>
      <c r="N354" s="19">
        <f>'EPA Data'!F355/SUM('EPA Data'!F:F)</f>
        <v>4.3328984262708632E-5</v>
      </c>
      <c r="O354" s="19">
        <f>'EPA Data'!G355/SUM('EPA Data'!G:G)</f>
        <v>1.4982732896930119E-5</v>
      </c>
      <c r="P354" s="19">
        <f>'EPA Data'!H355/SUM('EPA Data'!H:H)</f>
        <v>3.1439859392654786E-5</v>
      </c>
      <c r="Q354" s="19">
        <f>'EPA Data'!I355/SUM('EPA Data'!I:I)</f>
        <v>5.1706905028752491E-5</v>
      </c>
      <c r="R354" s="19">
        <f>'EPA Data'!J355/SUM('EPA Data'!J:J)</f>
        <v>2.7673707995299524E-5</v>
      </c>
      <c r="S354" s="19">
        <f>'EPA Data'!K355/SUM('EPA Data'!K:K)</f>
        <v>3.0080670727774536E-5</v>
      </c>
      <c r="T354" s="19">
        <f>'EPA Data'!L355/SUM('EPA Data'!L:L)</f>
        <v>8.0608730270110995E-5</v>
      </c>
      <c r="U354" s="19">
        <f>'EPA Data'!M355/SUM('EPA Data'!M:M)</f>
        <v>9.9757863070718951E-6</v>
      </c>
      <c r="V354" s="19">
        <f>'EPA Data'!N355/SUM('EPA Data'!N:N)</f>
        <v>1.0518328729407515E-5</v>
      </c>
      <c r="W354" s="19">
        <f>'EPA Data'!O355/SUM('EPA Data'!O:O)</f>
        <v>3.1754907286907138E-5</v>
      </c>
      <c r="X354" s="19">
        <f>'EPA Data'!P355/SUM('EPA Data'!P:P)</f>
        <v>2.4801120979411275E-5</v>
      </c>
    </row>
    <row r="355" spans="1:24" x14ac:dyDescent="0.35">
      <c r="A355" s="13" t="s">
        <v>688</v>
      </c>
      <c r="B355" s="13" t="s">
        <v>580</v>
      </c>
      <c r="C355" s="18" t="s">
        <v>308</v>
      </c>
      <c r="D355" s="14">
        <f>SUMIFS('Census Data'!G:G,'Census Data'!$A:$A,$A355)/SUMIFS('Census Data'!$F:$F,'Census Data'!$A:$A,$A355)</f>
        <v>0.63550765037477541</v>
      </c>
      <c r="E355" s="16">
        <f>SUMIFS('Census Data'!H:H,'Census Data'!$A:$A,$A355)/SUMIFS('Census Data'!$F:$F,'Census Data'!$A:$A,$A355)</f>
        <v>0.36449234962522453</v>
      </c>
      <c r="F355" s="14">
        <f>SUM(SUMIFS('Census Data'!I:I,'Census Data'!$A:$A,$A355),SUMIFS('Census Data'!J:J,'Census Data'!$A:$A,$A355))/SUMIFS('Census Data'!$F:$F,'Census Data'!$A:$A,$A355)</f>
        <v>0.7494889425757294</v>
      </c>
      <c r="G355" s="14">
        <f>SUM(SUMIFS('Census Data'!K:K,'Census Data'!$A:$A,$A355),SUMIFS('Census Data'!L:L,'Census Data'!$A:$A,$A355))/SUMIFS('Census Data'!$F:$F,'Census Data'!$A:$A,$A355)</f>
        <v>0.22201573437403208</v>
      </c>
      <c r="H355" s="14">
        <f>SUM(SUMIFS('Census Data'!O:O,'Census Data'!$A:$A,$A355),SUMIFS('Census Data'!P:P,'Census Data'!$A:$A,$A355))/SUMIFS('Census Data'!$F:$F,'Census Data'!$A:$A,$A355)</f>
        <v>6.1326890912469798E-3</v>
      </c>
      <c r="I355" s="16">
        <f t="shared" si="10"/>
        <v>2.2362633958991518E-2</v>
      </c>
      <c r="J355" s="14">
        <f>SUM(SUMIFS('Census Data'!W:W,'Census Data'!$A:$A,$A355),SUMIFS('Census Data'!X:X,'Census Data'!$A:$A,$A355))/SUMIFS('Census Data'!$F:$F,'Census Data'!$A:$A,$A355)</f>
        <v>4.9619029920089201E-2</v>
      </c>
      <c r="K355" s="16">
        <f t="shared" si="11"/>
        <v>0.95038097007991085</v>
      </c>
      <c r="L355" s="19">
        <f>'EPA Data'!D356/SUM('EPA Data'!D:D)</f>
        <v>2.6249881866052058E-5</v>
      </c>
      <c r="M355" s="19">
        <f>'EPA Data'!E356/SUM('EPA Data'!E:E)</f>
        <v>1.8085172925996541E-5</v>
      </c>
      <c r="N355" s="19">
        <f>'EPA Data'!F356/SUM('EPA Data'!F:F)</f>
        <v>2.5265956324016003E-5</v>
      </c>
      <c r="O355" s="19">
        <f>'EPA Data'!G356/SUM('EPA Data'!G:G)</f>
        <v>1.7338488010683532E-5</v>
      </c>
      <c r="P355" s="19">
        <f>'EPA Data'!H356/SUM('EPA Data'!H:H)</f>
        <v>2.3416597345506034E-5</v>
      </c>
      <c r="Q355" s="19">
        <f>'EPA Data'!I356/SUM('EPA Data'!I:I)</f>
        <v>3.6350187560971409E-5</v>
      </c>
      <c r="R355" s="19">
        <f>'EPA Data'!J356/SUM('EPA Data'!J:J)</f>
        <v>2.5025937403120965E-5</v>
      </c>
      <c r="S355" s="19">
        <f>'EPA Data'!K356/SUM('EPA Data'!K:K)</f>
        <v>1.7944328228352219E-5</v>
      </c>
      <c r="T355" s="19">
        <f>'EPA Data'!L356/SUM('EPA Data'!L:L)</f>
        <v>4.5328287746823571E-5</v>
      </c>
      <c r="U355" s="19">
        <f>'EPA Data'!M356/SUM('EPA Data'!M:M)</f>
        <v>9.2556443437757742E-6</v>
      </c>
      <c r="V355" s="19">
        <f>'EPA Data'!N356/SUM('EPA Data'!N:N)</f>
        <v>7.2096300253640373E-6</v>
      </c>
      <c r="W355" s="19">
        <f>'EPA Data'!O356/SUM('EPA Data'!O:O)</f>
        <v>1.9567444906816603E-5</v>
      </c>
      <c r="X355" s="19">
        <f>'EPA Data'!P356/SUM('EPA Data'!P:P)</f>
        <v>1.618887007984195E-5</v>
      </c>
    </row>
    <row r="356" spans="1:24" x14ac:dyDescent="0.35">
      <c r="A356" s="13" t="s">
        <v>689</v>
      </c>
      <c r="B356" s="13" t="s">
        <v>580</v>
      </c>
      <c r="C356" s="18" t="s">
        <v>690</v>
      </c>
      <c r="D356" s="14">
        <f>SUMIFS('Census Data'!G:G,'Census Data'!$A:$A,$A356)/SUMIFS('Census Data'!$F:$F,'Census Data'!$A:$A,$A356)</f>
        <v>0.4903664976324979</v>
      </c>
      <c r="E356" s="16">
        <f>SUMIFS('Census Data'!H:H,'Census Data'!$A:$A,$A356)/SUMIFS('Census Data'!$F:$F,'Census Data'!$A:$A,$A356)</f>
        <v>0.50963350236750204</v>
      </c>
      <c r="F356" s="14">
        <f>SUM(SUMIFS('Census Data'!I:I,'Census Data'!$A:$A,$A356),SUMIFS('Census Data'!J:J,'Census Data'!$A:$A,$A356))/SUMIFS('Census Data'!$F:$F,'Census Data'!$A:$A,$A356)</f>
        <v>0.83470120335226006</v>
      </c>
      <c r="G356" s="14">
        <f>SUM(SUMIFS('Census Data'!K:K,'Census Data'!$A:$A,$A356),SUMIFS('Census Data'!L:L,'Census Data'!$A:$A,$A356))/SUMIFS('Census Data'!$F:$F,'Census Data'!$A:$A,$A356)</f>
        <v>0.11677629499021745</v>
      </c>
      <c r="H356" s="14">
        <f>SUM(SUMIFS('Census Data'!O:O,'Census Data'!$A:$A,$A356),SUMIFS('Census Data'!P:P,'Census Data'!$A:$A,$A356))/SUMIFS('Census Data'!$F:$F,'Census Data'!$A:$A,$A356)</f>
        <v>1.9709612907538251E-2</v>
      </c>
      <c r="I356" s="16">
        <f t="shared" si="10"/>
        <v>2.8812888749984222E-2</v>
      </c>
      <c r="J356" s="14">
        <f>SUM(SUMIFS('Census Data'!W:W,'Census Data'!$A:$A,$A356),SUMIFS('Census Data'!X:X,'Census Data'!$A:$A,$A356))/SUMIFS('Census Data'!$F:$F,'Census Data'!$A:$A,$A356)</f>
        <v>0.14935948274460426</v>
      </c>
      <c r="K356" s="16">
        <f t="shared" si="11"/>
        <v>0.85064051725539569</v>
      </c>
      <c r="L356" s="19">
        <f>'EPA Data'!D357/SUM('EPA Data'!D:D)</f>
        <v>9.6236447542018678E-4</v>
      </c>
      <c r="M356" s="19">
        <f>'EPA Data'!E357/SUM('EPA Data'!E:E)</f>
        <v>5.3148590566293944E-4</v>
      </c>
      <c r="N356" s="19">
        <f>'EPA Data'!F357/SUM('EPA Data'!F:F)</f>
        <v>5.7650437633525922E-4</v>
      </c>
      <c r="O356" s="19">
        <f>'EPA Data'!G357/SUM('EPA Data'!G:G)</f>
        <v>9.2812858508032215E-4</v>
      </c>
      <c r="P356" s="19">
        <f>'EPA Data'!H357/SUM('EPA Data'!H:H)</f>
        <v>7.1268877147061163E-4</v>
      </c>
      <c r="Q356" s="19">
        <f>'EPA Data'!I357/SUM('EPA Data'!I:I)</f>
        <v>1.4667137003893955E-3</v>
      </c>
      <c r="R356" s="19">
        <f>'EPA Data'!J357/SUM('EPA Data'!J:J)</f>
        <v>1.3725691088500669E-3</v>
      </c>
      <c r="S356" s="19">
        <f>'EPA Data'!K357/SUM('EPA Data'!K:K)</f>
        <v>3.6246834312171047E-4</v>
      </c>
      <c r="T356" s="19">
        <f>'EPA Data'!L357/SUM('EPA Data'!L:L)</f>
        <v>1.0784400883502197E-3</v>
      </c>
      <c r="U356" s="19">
        <f>'EPA Data'!M357/SUM('EPA Data'!M:M)</f>
        <v>2.9961903370033272E-4</v>
      </c>
      <c r="V356" s="19">
        <f>'EPA Data'!N357/SUM('EPA Data'!N:N)</f>
        <v>1.8244647349894533E-4</v>
      </c>
      <c r="W356" s="19">
        <f>'EPA Data'!O357/SUM('EPA Data'!O:O)</f>
        <v>4.1526343608674833E-4</v>
      </c>
      <c r="X356" s="19">
        <f>'EPA Data'!P357/SUM('EPA Data'!P:P)</f>
        <v>3.2416900813701387E-4</v>
      </c>
    </row>
    <row r="357" spans="1:24" x14ac:dyDescent="0.35">
      <c r="A357" s="13" t="s">
        <v>691</v>
      </c>
      <c r="B357" s="13" t="s">
        <v>580</v>
      </c>
      <c r="C357" s="18" t="s">
        <v>692</v>
      </c>
      <c r="D357" s="14">
        <f>SUMIFS('Census Data'!G:G,'Census Data'!$A:$A,$A357)/SUMIFS('Census Data'!$F:$F,'Census Data'!$A:$A,$A357)</f>
        <v>0.5429908479696709</v>
      </c>
      <c r="E357" s="16">
        <f>SUMIFS('Census Data'!H:H,'Census Data'!$A:$A,$A357)/SUMIFS('Census Data'!$F:$F,'Census Data'!$A:$A,$A357)</f>
        <v>0.45700915203032905</v>
      </c>
      <c r="F357" s="14">
        <f>SUM(SUMIFS('Census Data'!I:I,'Census Data'!$A:$A,$A357),SUMIFS('Census Data'!J:J,'Census Data'!$A:$A,$A357))/SUMIFS('Census Data'!$F:$F,'Census Data'!$A:$A,$A357)</f>
        <v>0.82400853004768537</v>
      </c>
      <c r="G357" s="14">
        <f>SUM(SUMIFS('Census Data'!K:K,'Census Data'!$A:$A,$A357),SUMIFS('Census Data'!L:L,'Census Data'!$A:$A,$A357))/SUMIFS('Census Data'!$F:$F,'Census Data'!$A:$A,$A357)</f>
        <v>0.13808014690637679</v>
      </c>
      <c r="H357" s="14">
        <f>SUM(SUMIFS('Census Data'!O:O,'Census Data'!$A:$A,$A357),SUMIFS('Census Data'!P:P,'Census Data'!$A:$A,$A357))/SUMIFS('Census Data'!$F:$F,'Census Data'!$A:$A,$A357)</f>
        <v>6.9306637443355152E-3</v>
      </c>
      <c r="I357" s="16">
        <f t="shared" si="10"/>
        <v>3.098065930160232E-2</v>
      </c>
      <c r="J357" s="14">
        <f>SUM(SUMIFS('Census Data'!W:W,'Census Data'!$A:$A,$A357),SUMIFS('Census Data'!X:X,'Census Data'!$A:$A,$A357))/SUMIFS('Census Data'!$F:$F,'Census Data'!$A:$A,$A357)</f>
        <v>4.5345496549477241E-2</v>
      </c>
      <c r="K357" s="16">
        <f t="shared" si="11"/>
        <v>0.95465450345052272</v>
      </c>
      <c r="L357" s="19">
        <f>'EPA Data'!D358/SUM('EPA Data'!D:D)</f>
        <v>4.0332911213476248E-5</v>
      </c>
      <c r="M357" s="19">
        <f>'EPA Data'!E358/SUM('EPA Data'!E:E)</f>
        <v>3.9084764350003565E-5</v>
      </c>
      <c r="N357" s="19">
        <f>'EPA Data'!F358/SUM('EPA Data'!F:F)</f>
        <v>6.3888585685022489E-5</v>
      </c>
      <c r="O357" s="19">
        <f>'EPA Data'!G358/SUM('EPA Data'!G:G)</f>
        <v>2.2940802618875225E-5</v>
      </c>
      <c r="P357" s="19">
        <f>'EPA Data'!H358/SUM('EPA Data'!H:H)</f>
        <v>4.2687931634360653E-5</v>
      </c>
      <c r="Q357" s="19">
        <f>'EPA Data'!I358/SUM('EPA Data'!I:I)</f>
        <v>7.3643370721702996E-5</v>
      </c>
      <c r="R357" s="19">
        <f>'EPA Data'!J358/SUM('EPA Data'!J:J)</f>
        <v>3.6552859402457637E-5</v>
      </c>
      <c r="S357" s="19">
        <f>'EPA Data'!K358/SUM('EPA Data'!K:K)</f>
        <v>4.1077310903810028E-5</v>
      </c>
      <c r="T357" s="19">
        <f>'EPA Data'!L358/SUM('EPA Data'!L:L)</f>
        <v>1.0858081195541934E-4</v>
      </c>
      <c r="U357" s="19">
        <f>'EPA Data'!M358/SUM('EPA Data'!M:M)</f>
        <v>1.5569934547048837E-5</v>
      </c>
      <c r="V357" s="19">
        <f>'EPA Data'!N358/SUM('EPA Data'!N:N)</f>
        <v>1.4570128453111747E-5</v>
      </c>
      <c r="W357" s="19">
        <f>'EPA Data'!O358/SUM('EPA Data'!O:O)</f>
        <v>4.5118855950015013E-5</v>
      </c>
      <c r="X357" s="19">
        <f>'EPA Data'!P358/SUM('EPA Data'!P:P)</f>
        <v>3.4434213203520752E-5</v>
      </c>
    </row>
    <row r="358" spans="1:24" x14ac:dyDescent="0.35">
      <c r="A358" s="13" t="s">
        <v>693</v>
      </c>
      <c r="B358" s="13" t="s">
        <v>580</v>
      </c>
      <c r="C358" s="18" t="s">
        <v>694</v>
      </c>
      <c r="D358" s="14">
        <f>SUMIFS('Census Data'!G:G,'Census Data'!$A:$A,$A358)/SUMIFS('Census Data'!$F:$F,'Census Data'!$A:$A,$A358)</f>
        <v>0.5074959831091399</v>
      </c>
      <c r="E358" s="16">
        <f>SUMIFS('Census Data'!H:H,'Census Data'!$A:$A,$A358)/SUMIFS('Census Data'!$F:$F,'Census Data'!$A:$A,$A358)</f>
        <v>0.4925040168908601</v>
      </c>
      <c r="F358" s="14">
        <f>SUM(SUMIFS('Census Data'!I:I,'Census Data'!$A:$A,$A358),SUMIFS('Census Data'!J:J,'Census Data'!$A:$A,$A358))/SUMIFS('Census Data'!$F:$F,'Census Data'!$A:$A,$A358)</f>
        <v>0.89479065691104409</v>
      </c>
      <c r="G358" s="14">
        <f>SUM(SUMIFS('Census Data'!K:K,'Census Data'!$A:$A,$A358),SUMIFS('Census Data'!L:L,'Census Data'!$A:$A,$A358))/SUMIFS('Census Data'!$F:$F,'Census Data'!$A:$A,$A358)</f>
        <v>5.3381491760394119E-2</v>
      </c>
      <c r="H358" s="14">
        <f>SUM(SUMIFS('Census Data'!O:O,'Census Data'!$A:$A,$A358),SUMIFS('Census Data'!P:P,'Census Data'!$A:$A,$A358))/SUMIFS('Census Data'!$F:$F,'Census Data'!$A:$A,$A358)</f>
        <v>1.3358651918148379E-2</v>
      </c>
      <c r="I358" s="16">
        <f t="shared" si="10"/>
        <v>3.846919941041349E-2</v>
      </c>
      <c r="J358" s="14">
        <f>SUM(SUMIFS('Census Data'!W:W,'Census Data'!$A:$A,$A358),SUMIFS('Census Data'!X:X,'Census Data'!$A:$A,$A358))/SUMIFS('Census Data'!$F:$F,'Census Data'!$A:$A,$A358)</f>
        <v>8.094865019188123E-2</v>
      </c>
      <c r="K358" s="16">
        <f t="shared" si="11"/>
        <v>0.91905134980811876</v>
      </c>
      <c r="L358" s="19">
        <f>'EPA Data'!D359/SUM('EPA Data'!D:D)</f>
        <v>2.0395487582573074E-4</v>
      </c>
      <c r="M358" s="19">
        <f>'EPA Data'!E359/SUM('EPA Data'!E:E)</f>
        <v>1.8699085850891001E-4</v>
      </c>
      <c r="N358" s="19">
        <f>'EPA Data'!F359/SUM('EPA Data'!F:F)</f>
        <v>3.6069745579327855E-4</v>
      </c>
      <c r="O358" s="19">
        <f>'EPA Data'!G359/SUM('EPA Data'!G:G)</f>
        <v>1.5139485771786229E-4</v>
      </c>
      <c r="P358" s="19">
        <f>'EPA Data'!H359/SUM('EPA Data'!H:H)</f>
        <v>2.0307396578631568E-4</v>
      </c>
      <c r="Q358" s="19">
        <f>'EPA Data'!I359/SUM('EPA Data'!I:I)</f>
        <v>4.0804315706985557E-4</v>
      </c>
      <c r="R358" s="19">
        <f>'EPA Data'!J359/SUM('EPA Data'!J:J)</f>
        <v>1.9738203250870776E-4</v>
      </c>
      <c r="S358" s="19">
        <f>'EPA Data'!K359/SUM('EPA Data'!K:K)</f>
        <v>2.2400447323472111E-4</v>
      </c>
      <c r="T358" s="19">
        <f>'EPA Data'!L359/SUM('EPA Data'!L:L)</f>
        <v>5.9686572303708184E-4</v>
      </c>
      <c r="U358" s="19">
        <f>'EPA Data'!M359/SUM('EPA Data'!M:M)</f>
        <v>8.4741968346309477E-5</v>
      </c>
      <c r="V358" s="19">
        <f>'EPA Data'!N359/SUM('EPA Data'!N:N)</f>
        <v>6.806281739736068E-5</v>
      </c>
      <c r="W358" s="19">
        <f>'EPA Data'!O359/SUM('EPA Data'!O:O)</f>
        <v>2.2134273605544234E-4</v>
      </c>
      <c r="X358" s="19">
        <f>'EPA Data'!P359/SUM('EPA Data'!P:P)</f>
        <v>1.779086309675211E-4</v>
      </c>
    </row>
    <row r="359" spans="1:24" x14ac:dyDescent="0.35">
      <c r="A359" s="13" t="s">
        <v>695</v>
      </c>
      <c r="B359" s="13" t="s">
        <v>580</v>
      </c>
      <c r="C359" s="18" t="s">
        <v>150</v>
      </c>
      <c r="D359" s="14">
        <f>SUMIFS('Census Data'!G:G,'Census Data'!$A:$A,$A359)/SUMIFS('Census Data'!$F:$F,'Census Data'!$A:$A,$A359)</f>
        <v>0.53366504758519928</v>
      </c>
      <c r="E359" s="16">
        <f>SUMIFS('Census Data'!H:H,'Census Data'!$A:$A,$A359)/SUMIFS('Census Data'!$F:$F,'Census Data'!$A:$A,$A359)</f>
        <v>0.46633495241480077</v>
      </c>
      <c r="F359" s="14">
        <f>SUM(SUMIFS('Census Data'!I:I,'Census Data'!$A:$A,$A359),SUMIFS('Census Data'!J:J,'Census Data'!$A:$A,$A359))/SUMIFS('Census Data'!$F:$F,'Census Data'!$A:$A,$A359)</f>
        <v>0.80756624412589351</v>
      </c>
      <c r="G359" s="14">
        <f>SUM(SUMIFS('Census Data'!K:K,'Census Data'!$A:$A,$A359),SUMIFS('Census Data'!L:L,'Census Data'!$A:$A,$A359))/SUMIFS('Census Data'!$F:$F,'Census Data'!$A:$A,$A359)</f>
        <v>0.14228172017533466</v>
      </c>
      <c r="H359" s="14">
        <f>SUM(SUMIFS('Census Data'!O:O,'Census Data'!$A:$A,$A359),SUMIFS('Census Data'!P:P,'Census Data'!$A:$A,$A359))/SUMIFS('Census Data'!$F:$F,'Census Data'!$A:$A,$A359)</f>
        <v>7.0686727480946173E-3</v>
      </c>
      <c r="I359" s="16">
        <f t="shared" si="10"/>
        <v>4.3083362950677162E-2</v>
      </c>
      <c r="J359" s="14">
        <f>SUM(SUMIFS('Census Data'!W:W,'Census Data'!$A:$A,$A359),SUMIFS('Census Data'!X:X,'Census Data'!$A:$A,$A359))/SUMIFS('Census Data'!$F:$F,'Census Data'!$A:$A,$A359)</f>
        <v>3.6567547289025788E-2</v>
      </c>
      <c r="K359" s="16">
        <f t="shared" si="11"/>
        <v>0.96343245271097422</v>
      </c>
      <c r="L359" s="19">
        <f>'EPA Data'!D360/SUM('EPA Data'!D:D)</f>
        <v>3.3578678721649978E-5</v>
      </c>
      <c r="M359" s="19">
        <f>'EPA Data'!E360/SUM('EPA Data'!E:E)</f>
        <v>2.8089988545758457E-5</v>
      </c>
      <c r="N359" s="19">
        <f>'EPA Data'!F360/SUM('EPA Data'!F:F)</f>
        <v>5.050453038077931E-5</v>
      </c>
      <c r="O359" s="19">
        <f>'EPA Data'!G360/SUM('EPA Data'!G:G)</f>
        <v>2.1759909240023014E-5</v>
      </c>
      <c r="P359" s="19">
        <f>'EPA Data'!H360/SUM('EPA Data'!H:H)</f>
        <v>3.0747752785351018E-5</v>
      </c>
      <c r="Q359" s="19">
        <f>'EPA Data'!I360/SUM('EPA Data'!I:I)</f>
        <v>6.4742640987089739E-5</v>
      </c>
      <c r="R359" s="19">
        <f>'EPA Data'!J360/SUM('EPA Data'!J:J)</f>
        <v>3.1023003983070144E-5</v>
      </c>
      <c r="S359" s="19">
        <f>'EPA Data'!K360/SUM('EPA Data'!K:K)</f>
        <v>3.3146805167674352E-5</v>
      </c>
      <c r="T359" s="19">
        <f>'EPA Data'!L360/SUM('EPA Data'!L:L)</f>
        <v>8.749381734987742E-5</v>
      </c>
      <c r="U359" s="19">
        <f>'EPA Data'!M360/SUM('EPA Data'!M:M)</f>
        <v>1.2742677329127421E-5</v>
      </c>
      <c r="V359" s="19">
        <f>'EPA Data'!N360/SUM('EPA Data'!N:N)</f>
        <v>1.0246745468843169E-5</v>
      </c>
      <c r="W359" s="19">
        <f>'EPA Data'!O360/SUM('EPA Data'!O:O)</f>
        <v>3.2927923678274273E-5</v>
      </c>
      <c r="X359" s="19">
        <f>'EPA Data'!P360/SUM('EPA Data'!P:P)</f>
        <v>2.6757900197205116E-5</v>
      </c>
    </row>
    <row r="360" spans="1:24" x14ac:dyDescent="0.35">
      <c r="A360" s="13" t="s">
        <v>696</v>
      </c>
      <c r="B360" s="13" t="s">
        <v>697</v>
      </c>
      <c r="C360" s="18" t="s">
        <v>698</v>
      </c>
      <c r="D360" s="14">
        <f>SUMIFS('Census Data'!G:G,'Census Data'!$A:$A,$A360)/SUMIFS('Census Data'!$F:$F,'Census Data'!$A:$A,$A360)</f>
        <v>0.50187042558959072</v>
      </c>
      <c r="E360" s="16">
        <f>SUMIFS('Census Data'!H:H,'Census Data'!$A:$A,$A360)/SUMIFS('Census Data'!$F:$F,'Census Data'!$A:$A,$A360)</f>
        <v>0.49812957441040934</v>
      </c>
      <c r="F360" s="14">
        <f>SUM(SUMIFS('Census Data'!I:I,'Census Data'!$A:$A,$A360),SUMIFS('Census Data'!J:J,'Census Data'!$A:$A,$A360))/SUMIFS('Census Data'!$F:$F,'Census Data'!$A:$A,$A360)</f>
        <v>0.76915153158037408</v>
      </c>
      <c r="G360" s="14">
        <f>SUM(SUMIFS('Census Data'!K:K,'Census Data'!$A:$A,$A360),SUMIFS('Census Data'!L:L,'Census Data'!$A:$A,$A360))/SUMIFS('Census Data'!$F:$F,'Census Data'!$A:$A,$A360)</f>
        <v>0.19636757928978044</v>
      </c>
      <c r="H360" s="14">
        <f>SUM(SUMIFS('Census Data'!O:O,'Census Data'!$A:$A,$A360),SUMIFS('Census Data'!P:P,'Census Data'!$A:$A,$A360))/SUMIFS('Census Data'!$F:$F,'Census Data'!$A:$A,$A360)</f>
        <v>8.9455136893467069E-3</v>
      </c>
      <c r="I360" s="16">
        <f t="shared" si="10"/>
        <v>2.5535375440498775E-2</v>
      </c>
      <c r="J360" s="14">
        <f>SUM(SUMIFS('Census Data'!W:W,'Census Data'!$A:$A,$A360),SUMIFS('Census Data'!X:X,'Census Data'!$A:$A,$A360))/SUMIFS('Census Data'!$F:$F,'Census Data'!$A:$A,$A360)</f>
        <v>9.8997018162103545E-2</v>
      </c>
      <c r="K360" s="16">
        <f t="shared" si="11"/>
        <v>0.9010029818378964</v>
      </c>
      <c r="L360" s="19">
        <f>'EPA Data'!D361/SUM('EPA Data'!D:D)</f>
        <v>3.6522899684553034E-5</v>
      </c>
      <c r="M360" s="19">
        <f>'EPA Data'!E361/SUM('EPA Data'!E:E)</f>
        <v>3.1919846195505726E-5</v>
      </c>
      <c r="N360" s="19">
        <f>'EPA Data'!F361/SUM('EPA Data'!F:F)</f>
        <v>5.7420013429529667E-5</v>
      </c>
      <c r="O360" s="19">
        <f>'EPA Data'!G361/SUM('EPA Data'!G:G)</f>
        <v>2.2420968724172509E-5</v>
      </c>
      <c r="P360" s="19">
        <f>'EPA Data'!H361/SUM('EPA Data'!H:H)</f>
        <v>3.951098466197997E-5</v>
      </c>
      <c r="Q360" s="19">
        <f>'EPA Data'!I361/SUM('EPA Data'!I:I)</f>
        <v>6.3144004211088039E-5</v>
      </c>
      <c r="R360" s="19">
        <f>'EPA Data'!J361/SUM('EPA Data'!J:J)</f>
        <v>3.3198796780805969E-5</v>
      </c>
      <c r="S360" s="19">
        <f>'EPA Data'!K361/SUM('EPA Data'!K:K)</f>
        <v>3.803850323114308E-5</v>
      </c>
      <c r="T360" s="19">
        <f>'EPA Data'!L361/SUM('EPA Data'!L:L)</f>
        <v>9.2424277638506283E-5</v>
      </c>
      <c r="U360" s="19">
        <f>'EPA Data'!M361/SUM('EPA Data'!M:M)</f>
        <v>1.7740420387996494E-5</v>
      </c>
      <c r="V360" s="19">
        <f>'EPA Data'!N361/SUM('EPA Data'!N:N)</f>
        <v>1.6742806922174353E-5</v>
      </c>
      <c r="W360" s="19">
        <f>'EPA Data'!O361/SUM('EPA Data'!O:O)</f>
        <v>4.8483084798316396E-5</v>
      </c>
      <c r="X360" s="19">
        <f>'EPA Data'!P361/SUM('EPA Data'!P:P)</f>
        <v>3.811976359489879E-5</v>
      </c>
    </row>
    <row r="361" spans="1:24" x14ac:dyDescent="0.35">
      <c r="A361" s="13" t="s">
        <v>699</v>
      </c>
      <c r="B361" s="13" t="s">
        <v>697</v>
      </c>
      <c r="C361" s="18" t="s">
        <v>700</v>
      </c>
      <c r="D361" s="14">
        <f>SUMIFS('Census Data'!G:G,'Census Data'!$A:$A,$A361)/SUMIFS('Census Data'!$F:$F,'Census Data'!$A:$A,$A361)</f>
        <v>0.50989621047550082</v>
      </c>
      <c r="E361" s="16">
        <f>SUMIFS('Census Data'!H:H,'Census Data'!$A:$A,$A361)/SUMIFS('Census Data'!$F:$F,'Census Data'!$A:$A,$A361)</f>
        <v>0.49010378952449918</v>
      </c>
      <c r="F361" s="14">
        <f>SUM(SUMIFS('Census Data'!I:I,'Census Data'!$A:$A,$A361),SUMIFS('Census Data'!J:J,'Census Data'!$A:$A,$A361))/SUMIFS('Census Data'!$F:$F,'Census Data'!$A:$A,$A361)</f>
        <v>0.76297369056239439</v>
      </c>
      <c r="G361" s="14">
        <f>SUM(SUMIFS('Census Data'!K:K,'Census Data'!$A:$A,$A361),SUMIFS('Census Data'!L:L,'Census Data'!$A:$A,$A361))/SUMIFS('Census Data'!$F:$F,'Census Data'!$A:$A,$A361)</f>
        <v>0.17064928795558773</v>
      </c>
      <c r="H361" s="14">
        <f>SUM(SUMIFS('Census Data'!O:O,'Census Data'!$A:$A,$A361),SUMIFS('Census Data'!P:P,'Census Data'!$A:$A,$A361))/SUMIFS('Census Data'!$F:$F,'Census Data'!$A:$A,$A361)</f>
        <v>1.0016895969104513E-2</v>
      </c>
      <c r="I361" s="16">
        <f t="shared" si="10"/>
        <v>5.6360125512913362E-2</v>
      </c>
      <c r="J361" s="14">
        <f>SUM(SUMIFS('Census Data'!W:W,'Census Data'!$A:$A,$A361),SUMIFS('Census Data'!X:X,'Census Data'!$A:$A,$A361))/SUMIFS('Census Data'!$F:$F,'Census Data'!$A:$A,$A361)</f>
        <v>0.25138788317644217</v>
      </c>
      <c r="K361" s="16">
        <f t="shared" si="11"/>
        <v>0.74861211682355777</v>
      </c>
      <c r="L361" s="19">
        <f>'EPA Data'!D362/SUM('EPA Data'!D:D)</f>
        <v>1.8426200801586773E-5</v>
      </c>
      <c r="M361" s="19">
        <f>'EPA Data'!E362/SUM('EPA Data'!E:E)</f>
        <v>1.6829513602346065E-5</v>
      </c>
      <c r="N361" s="19">
        <f>'EPA Data'!F362/SUM('EPA Data'!F:F)</f>
        <v>3.0364183825540645E-5</v>
      </c>
      <c r="O361" s="19">
        <f>'EPA Data'!G362/SUM('EPA Data'!G:G)</f>
        <v>1.2517310668605384E-5</v>
      </c>
      <c r="P361" s="19">
        <f>'EPA Data'!H362/SUM('EPA Data'!H:H)</f>
        <v>2.1446969405781377E-5</v>
      </c>
      <c r="Q361" s="19">
        <f>'EPA Data'!I362/SUM('EPA Data'!I:I)</f>
        <v>3.521792031187878E-5</v>
      </c>
      <c r="R361" s="19">
        <f>'EPA Data'!J362/SUM('EPA Data'!J:J)</f>
        <v>1.8979244222703007E-5</v>
      </c>
      <c r="S361" s="19">
        <f>'EPA Data'!K362/SUM('EPA Data'!K:K)</f>
        <v>2.0259868810005202E-5</v>
      </c>
      <c r="T361" s="19">
        <f>'EPA Data'!L362/SUM('EPA Data'!L:L)</f>
        <v>5.1417588395671581E-5</v>
      </c>
      <c r="U361" s="19">
        <f>'EPA Data'!M362/SUM('EPA Data'!M:M)</f>
        <v>8.856800179856831E-6</v>
      </c>
      <c r="V361" s="19">
        <f>'EPA Data'!N362/SUM('EPA Data'!N:N)</f>
        <v>8.298236618855788E-6</v>
      </c>
      <c r="W361" s="19">
        <f>'EPA Data'!O362/SUM('EPA Data'!O:O)</f>
        <v>2.4142202331789452E-5</v>
      </c>
      <c r="X361" s="19">
        <f>'EPA Data'!P362/SUM('EPA Data'!P:P)</f>
        <v>2.0657589125178927E-5</v>
      </c>
    </row>
    <row r="362" spans="1:24" x14ac:dyDescent="0.35">
      <c r="A362" s="13" t="s">
        <v>701</v>
      </c>
      <c r="B362" s="13" t="s">
        <v>697</v>
      </c>
      <c r="C362" s="18" t="s">
        <v>702</v>
      </c>
      <c r="D362" s="14">
        <f>SUMIFS('Census Data'!G:G,'Census Data'!$A:$A,$A362)/SUMIFS('Census Data'!$F:$F,'Census Data'!$A:$A,$A362)</f>
        <v>0.49030694668820679</v>
      </c>
      <c r="E362" s="16">
        <f>SUMIFS('Census Data'!H:H,'Census Data'!$A:$A,$A362)/SUMIFS('Census Data'!$F:$F,'Census Data'!$A:$A,$A362)</f>
        <v>0.50969305331179326</v>
      </c>
      <c r="F362" s="14">
        <f>SUM(SUMIFS('Census Data'!I:I,'Census Data'!$A:$A,$A362),SUMIFS('Census Data'!J:J,'Census Data'!$A:$A,$A362))/SUMIFS('Census Data'!$F:$F,'Census Data'!$A:$A,$A362)</f>
        <v>0.80245916352539937</v>
      </c>
      <c r="G362" s="14">
        <f>SUM(SUMIFS('Census Data'!K:K,'Census Data'!$A:$A,$A362),SUMIFS('Census Data'!L:L,'Census Data'!$A:$A,$A362))/SUMIFS('Census Data'!$F:$F,'Census Data'!$A:$A,$A362)</f>
        <v>0.16352539938969665</v>
      </c>
      <c r="H362" s="14">
        <f>SUM(SUMIFS('Census Data'!O:O,'Census Data'!$A:$A,$A362),SUMIFS('Census Data'!P:P,'Census Data'!$A:$A,$A362))/SUMIFS('Census Data'!$F:$F,'Census Data'!$A:$A,$A362)</f>
        <v>8.0775444264943458E-3</v>
      </c>
      <c r="I362" s="16">
        <f t="shared" si="10"/>
        <v>2.5937892658409623E-2</v>
      </c>
      <c r="J362" s="14">
        <f>SUM(SUMIFS('Census Data'!W:W,'Census Data'!$A:$A,$A362),SUMIFS('Census Data'!X:X,'Census Data'!$A:$A,$A362))/SUMIFS('Census Data'!$F:$F,'Census Data'!$A:$A,$A362)</f>
        <v>8.1044695745826609E-2</v>
      </c>
      <c r="K362" s="16">
        <f t="shared" si="11"/>
        <v>0.91895530425417338</v>
      </c>
      <c r="L362" s="19">
        <f>'EPA Data'!D363/SUM('EPA Data'!D:D)</f>
        <v>2.4612213852402794E-5</v>
      </c>
      <c r="M362" s="19">
        <f>'EPA Data'!E363/SUM('EPA Data'!E:E)</f>
        <v>2.1911251918995515E-5</v>
      </c>
      <c r="N362" s="19">
        <f>'EPA Data'!F363/SUM('EPA Data'!F:F)</f>
        <v>3.9505062428598588E-5</v>
      </c>
      <c r="O362" s="19">
        <f>'EPA Data'!G363/SUM('EPA Data'!G:G)</f>
        <v>1.5941333260117255E-5</v>
      </c>
      <c r="P362" s="19">
        <f>'EPA Data'!H363/SUM('EPA Data'!H:H)</f>
        <v>2.759956569557525E-5</v>
      </c>
      <c r="Q362" s="19">
        <f>'EPA Data'!I363/SUM('EPA Data'!I:I)</f>
        <v>4.4131323631420804E-5</v>
      </c>
      <c r="R362" s="19">
        <f>'EPA Data'!J363/SUM('EPA Data'!J:J)</f>
        <v>2.3557944889372178E-5</v>
      </c>
      <c r="S362" s="19">
        <f>'EPA Data'!K363/SUM('EPA Data'!K:K)</f>
        <v>2.6199420241242854E-5</v>
      </c>
      <c r="T362" s="19">
        <f>'EPA Data'!L363/SUM('EPA Data'!L:L)</f>
        <v>6.4614560350991046E-5</v>
      </c>
      <c r="U362" s="19">
        <f>'EPA Data'!M363/SUM('EPA Data'!M:M)</f>
        <v>1.1945719419925993E-5</v>
      </c>
      <c r="V362" s="19">
        <f>'EPA Data'!N363/SUM('EPA Data'!N:N)</f>
        <v>1.1246323138437195E-5</v>
      </c>
      <c r="W362" s="19">
        <f>'EPA Data'!O363/SUM('EPA Data'!O:O)</f>
        <v>3.2692817661496912E-5</v>
      </c>
      <c r="X362" s="19">
        <f>'EPA Data'!P363/SUM('EPA Data'!P:P)</f>
        <v>2.6340809260633683E-5</v>
      </c>
    </row>
    <row r="363" spans="1:24" x14ac:dyDescent="0.35">
      <c r="A363" s="13" t="s">
        <v>703</v>
      </c>
      <c r="B363" s="13" t="s">
        <v>697</v>
      </c>
      <c r="C363" s="18" t="s">
        <v>583</v>
      </c>
      <c r="D363" s="14">
        <f>SUMIFS('Census Data'!G:G,'Census Data'!$A:$A,$A363)/SUMIFS('Census Data'!$F:$F,'Census Data'!$A:$A,$A363)</f>
        <v>0.49704347826086959</v>
      </c>
      <c r="E363" s="16">
        <f>SUMIFS('Census Data'!H:H,'Census Data'!$A:$A,$A363)/SUMIFS('Census Data'!$F:$F,'Census Data'!$A:$A,$A363)</f>
        <v>0.50295652173913041</v>
      </c>
      <c r="F363" s="14">
        <f>SUM(SUMIFS('Census Data'!I:I,'Census Data'!$A:$A,$A363),SUMIFS('Census Data'!J:J,'Census Data'!$A:$A,$A363))/SUMIFS('Census Data'!$F:$F,'Census Data'!$A:$A,$A363)</f>
        <v>0.52208695652173909</v>
      </c>
      <c r="G363" s="14">
        <f>SUM(SUMIFS('Census Data'!K:K,'Census Data'!$A:$A,$A363),SUMIFS('Census Data'!L:L,'Census Data'!$A:$A,$A363))/SUMIFS('Census Data'!$F:$F,'Census Data'!$A:$A,$A363)</f>
        <v>0.4403478260869565</v>
      </c>
      <c r="H363" s="14">
        <f>SUM(SUMIFS('Census Data'!O:O,'Census Data'!$A:$A,$A363),SUMIFS('Census Data'!P:P,'Census Data'!$A:$A,$A363))/SUMIFS('Census Data'!$F:$F,'Census Data'!$A:$A,$A363)</f>
        <v>1.4608695652173913E-2</v>
      </c>
      <c r="I363" s="16">
        <f t="shared" si="10"/>
        <v>2.2956521739130431E-2</v>
      </c>
      <c r="J363" s="14">
        <f>SUM(SUMIFS('Census Data'!W:W,'Census Data'!$A:$A,$A363),SUMIFS('Census Data'!X:X,'Census Data'!$A:$A,$A363))/SUMIFS('Census Data'!$F:$F,'Census Data'!$A:$A,$A363)</f>
        <v>5.0782608695652175E-2</v>
      </c>
      <c r="K363" s="16">
        <f t="shared" si="11"/>
        <v>0.94921739130434779</v>
      </c>
      <c r="L363" s="19">
        <f>'EPA Data'!D364/SUM('EPA Data'!D:D)</f>
        <v>5.7043291739190998E-6</v>
      </c>
      <c r="M363" s="19">
        <f>'EPA Data'!E364/SUM('EPA Data'!E:E)</f>
        <v>5.4419774288996553E-6</v>
      </c>
      <c r="N363" s="19">
        <f>'EPA Data'!F364/SUM('EPA Data'!F:F)</f>
        <v>1.0044032463818913E-5</v>
      </c>
      <c r="O363" s="19">
        <f>'EPA Data'!G364/SUM('EPA Data'!G:G)</f>
        <v>3.4454636716881159E-6</v>
      </c>
      <c r="P363" s="19">
        <f>'EPA Data'!H364/SUM('EPA Data'!H:H)</f>
        <v>6.2337900760934103E-6</v>
      </c>
      <c r="Q363" s="19">
        <f>'EPA Data'!I364/SUM('EPA Data'!I:I)</f>
        <v>1.0479378624544504E-5</v>
      </c>
      <c r="R363" s="19">
        <f>'EPA Data'!J364/SUM('EPA Data'!J:J)</f>
        <v>5.9277587907522119E-6</v>
      </c>
      <c r="S363" s="19">
        <f>'EPA Data'!K364/SUM('EPA Data'!K:K)</f>
        <v>6.7973796275647628E-6</v>
      </c>
      <c r="T363" s="19">
        <f>'EPA Data'!L364/SUM('EPA Data'!L:L)</f>
        <v>1.6281099939361412E-5</v>
      </c>
      <c r="U363" s="19">
        <f>'EPA Data'!M364/SUM('EPA Data'!M:M)</f>
        <v>2.6531969911101558E-6</v>
      </c>
      <c r="V363" s="19">
        <f>'EPA Data'!N364/SUM('EPA Data'!N:N)</f>
        <v>2.4307574066909442E-6</v>
      </c>
      <c r="W363" s="19">
        <f>'EPA Data'!O364/SUM('EPA Data'!O:O)</f>
        <v>7.1633849718538114E-6</v>
      </c>
      <c r="X363" s="19">
        <f>'EPA Data'!P364/SUM('EPA Data'!P:P)</f>
        <v>7.1730534711803438E-6</v>
      </c>
    </row>
    <row r="364" spans="1:24" x14ac:dyDescent="0.35">
      <c r="A364" s="13" t="s">
        <v>704</v>
      </c>
      <c r="B364" s="13" t="s">
        <v>697</v>
      </c>
      <c r="C364" s="18" t="s">
        <v>24</v>
      </c>
      <c r="D364" s="14">
        <f>SUMIFS('Census Data'!G:G,'Census Data'!$A:$A,$A364)/SUMIFS('Census Data'!$F:$F,'Census Data'!$A:$A,$A364)</f>
        <v>0.50658841261504028</v>
      </c>
      <c r="E364" s="16">
        <f>SUMIFS('Census Data'!H:H,'Census Data'!$A:$A,$A364)/SUMIFS('Census Data'!$F:$F,'Census Data'!$A:$A,$A364)</f>
        <v>0.49341158738495972</v>
      </c>
      <c r="F364" s="14">
        <f>SUM(SUMIFS('Census Data'!I:I,'Census Data'!$A:$A,$A364),SUMIFS('Census Data'!J:J,'Census Data'!$A:$A,$A364))/SUMIFS('Census Data'!$F:$F,'Census Data'!$A:$A,$A364)</f>
        <v>0.53739523624654595</v>
      </c>
      <c r="G364" s="14">
        <f>SUM(SUMIFS('Census Data'!K:K,'Census Data'!$A:$A,$A364),SUMIFS('Census Data'!L:L,'Census Data'!$A:$A,$A364))/SUMIFS('Census Data'!$F:$F,'Census Data'!$A:$A,$A364)</f>
        <v>0.42723058302313366</v>
      </c>
      <c r="H364" s="14">
        <f>SUM(SUMIFS('Census Data'!O:O,'Census Data'!$A:$A,$A364),SUMIFS('Census Data'!P:P,'Census Data'!$A:$A,$A364))/SUMIFS('Census Data'!$F:$F,'Census Data'!$A:$A,$A364)</f>
        <v>1.7036241978579097E-2</v>
      </c>
      <c r="I364" s="16">
        <f t="shared" si="10"/>
        <v>1.8337938751741278E-2</v>
      </c>
      <c r="J364" s="14">
        <f>SUM(SUMIFS('Census Data'!W:W,'Census Data'!$A:$A,$A364),SUMIFS('Census Data'!X:X,'Census Data'!$A:$A,$A364))/SUMIFS('Census Data'!$F:$F,'Census Data'!$A:$A,$A364)</f>
        <v>2.548585261138642E-2</v>
      </c>
      <c r="K364" s="16">
        <f t="shared" si="11"/>
        <v>0.97451414738861353</v>
      </c>
      <c r="L364" s="19">
        <f>'EPA Data'!D365/SUM('EPA Data'!D:D)</f>
        <v>1.0334937157567701E-4</v>
      </c>
      <c r="M364" s="19">
        <f>'EPA Data'!E365/SUM('EPA Data'!E:E)</f>
        <v>9.2323092208689282E-5</v>
      </c>
      <c r="N364" s="19">
        <f>'EPA Data'!F365/SUM('EPA Data'!F:F)</f>
        <v>1.6655829184789004E-4</v>
      </c>
      <c r="O364" s="19">
        <f>'EPA Data'!G365/SUM('EPA Data'!G:G)</f>
        <v>7.8494782055410812E-5</v>
      </c>
      <c r="P364" s="19">
        <f>'EPA Data'!H365/SUM('EPA Data'!H:H)</f>
        <v>1.1393362337799653E-4</v>
      </c>
      <c r="Q364" s="19">
        <f>'EPA Data'!I365/SUM('EPA Data'!I:I)</f>
        <v>1.6985397063460936E-4</v>
      </c>
      <c r="R364" s="19">
        <f>'EPA Data'!J365/SUM('EPA Data'!J:J)</f>
        <v>1.3402866230661064E-4</v>
      </c>
      <c r="S364" s="19">
        <f>'EPA Data'!K365/SUM('EPA Data'!K:K)</f>
        <v>1.1260325307549404E-4</v>
      </c>
      <c r="T364" s="19">
        <f>'EPA Data'!L365/SUM('EPA Data'!L:L)</f>
        <v>2.3451331114108471E-4</v>
      </c>
      <c r="U364" s="19">
        <f>'EPA Data'!M365/SUM('EPA Data'!M:M)</f>
        <v>6.0286440066029608E-5</v>
      </c>
      <c r="V364" s="19">
        <f>'EPA Data'!N365/SUM('EPA Data'!N:N)</f>
        <v>5.7422052950086129E-5</v>
      </c>
      <c r="W364" s="19">
        <f>'EPA Data'!O365/SUM('EPA Data'!O:O)</f>
        <v>1.2718861308894704E-4</v>
      </c>
      <c r="X364" s="19">
        <f>'EPA Data'!P365/SUM('EPA Data'!P:P)</f>
        <v>1.0519940529366764E-4</v>
      </c>
    </row>
    <row r="365" spans="1:24" x14ac:dyDescent="0.35">
      <c r="A365" s="13" t="s">
        <v>705</v>
      </c>
      <c r="B365" s="13" t="s">
        <v>697</v>
      </c>
      <c r="C365" s="18" t="s">
        <v>706</v>
      </c>
      <c r="D365" s="14">
        <f>SUMIFS('Census Data'!G:G,'Census Data'!$A:$A,$A365)/SUMIFS('Census Data'!$F:$F,'Census Data'!$A:$A,$A365)</f>
        <v>0.51239257000277239</v>
      </c>
      <c r="E365" s="16">
        <f>SUMIFS('Census Data'!H:H,'Census Data'!$A:$A,$A365)/SUMIFS('Census Data'!$F:$F,'Census Data'!$A:$A,$A365)</f>
        <v>0.48760742999722761</v>
      </c>
      <c r="F365" s="14">
        <f>SUM(SUMIFS('Census Data'!I:I,'Census Data'!$A:$A,$A365),SUMIFS('Census Data'!J:J,'Census Data'!$A:$A,$A365))/SUMIFS('Census Data'!$F:$F,'Census Data'!$A:$A,$A365)</f>
        <v>0.93202107014139168</v>
      </c>
      <c r="G365" s="14">
        <f>SUM(SUMIFS('Census Data'!K:K,'Census Data'!$A:$A,$A365),SUMIFS('Census Data'!L:L,'Census Data'!$A:$A,$A365))/SUMIFS('Census Data'!$F:$F,'Census Data'!$A:$A,$A365)</f>
        <v>3.0163570834488496E-2</v>
      </c>
      <c r="H365" s="14">
        <f>SUM(SUMIFS('Census Data'!O:O,'Census Data'!$A:$A,$A365),SUMIFS('Census Data'!P:P,'Census Data'!$A:$A,$A365))/SUMIFS('Census Data'!$F:$F,'Census Data'!$A:$A,$A365)</f>
        <v>1.1533130024951483E-2</v>
      </c>
      <c r="I365" s="16">
        <f t="shared" si="10"/>
        <v>2.6282228999168322E-2</v>
      </c>
      <c r="J365" s="14">
        <f>SUM(SUMIFS('Census Data'!W:W,'Census Data'!$A:$A,$A365),SUMIFS('Census Data'!X:X,'Census Data'!$A:$A,$A365))/SUMIFS('Census Data'!$F:$F,'Census Data'!$A:$A,$A365)</f>
        <v>6.3154976434710283E-2</v>
      </c>
      <c r="K365" s="16">
        <f t="shared" si="11"/>
        <v>0.93684502356528976</v>
      </c>
      <c r="L365" s="19">
        <f>'EPA Data'!D366/SUM('EPA Data'!D:D)</f>
        <v>6.2466494516325724E-5</v>
      </c>
      <c r="M365" s="19">
        <f>'EPA Data'!E366/SUM('EPA Data'!E:E)</f>
        <v>5.8744066514322809E-5</v>
      </c>
      <c r="N365" s="19">
        <f>'EPA Data'!F366/SUM('EPA Data'!F:F)</f>
        <v>9.2482691356127512E-5</v>
      </c>
      <c r="O365" s="19">
        <f>'EPA Data'!G366/SUM('EPA Data'!G:G)</f>
        <v>6.4582852408227769E-5</v>
      </c>
      <c r="P365" s="19">
        <f>'EPA Data'!H366/SUM('EPA Data'!H:H)</f>
        <v>7.2353155985918413E-5</v>
      </c>
      <c r="Q365" s="19">
        <f>'EPA Data'!I366/SUM('EPA Data'!I:I)</f>
        <v>9.2679890843178235E-5</v>
      </c>
      <c r="R365" s="19">
        <f>'EPA Data'!J366/SUM('EPA Data'!J:J)</f>
        <v>5.884904423476174E-5</v>
      </c>
      <c r="S365" s="19">
        <f>'EPA Data'!K366/SUM('EPA Data'!K:K)</f>
        <v>5.9379109112602337E-5</v>
      </c>
      <c r="T365" s="19">
        <f>'EPA Data'!L366/SUM('EPA Data'!L:L)</f>
        <v>1.0632472230269484E-4</v>
      </c>
      <c r="U365" s="19">
        <f>'EPA Data'!M366/SUM('EPA Data'!M:M)</f>
        <v>4.710289835141768E-5</v>
      </c>
      <c r="V365" s="19">
        <f>'EPA Data'!N366/SUM('EPA Data'!N:N)</f>
        <v>4.3583550193961767E-5</v>
      </c>
      <c r="W365" s="19">
        <f>'EPA Data'!O366/SUM('EPA Data'!O:O)</f>
        <v>6.781918038682128E-5</v>
      </c>
      <c r="X365" s="19">
        <f>'EPA Data'!P366/SUM('EPA Data'!P:P)</f>
        <v>5.4296945848331606E-5</v>
      </c>
    </row>
    <row r="366" spans="1:24" x14ac:dyDescent="0.35">
      <c r="A366" s="13" t="s">
        <v>707</v>
      </c>
      <c r="B366" s="13" t="s">
        <v>697</v>
      </c>
      <c r="C366" s="18" t="s">
        <v>708</v>
      </c>
      <c r="D366" s="14">
        <f>SUMIFS('Census Data'!G:G,'Census Data'!$A:$A,$A366)/SUMIFS('Census Data'!$F:$F,'Census Data'!$A:$A,$A366)</f>
        <v>0.49434757616401609</v>
      </c>
      <c r="E366" s="16">
        <f>SUMIFS('Census Data'!H:H,'Census Data'!$A:$A,$A366)/SUMIFS('Census Data'!$F:$F,'Census Data'!$A:$A,$A366)</f>
        <v>0.50565242383598386</v>
      </c>
      <c r="F366" s="14">
        <f>SUM(SUMIFS('Census Data'!I:I,'Census Data'!$A:$A,$A366),SUMIFS('Census Data'!J:J,'Census Data'!$A:$A,$A366))/SUMIFS('Census Data'!$F:$F,'Census Data'!$A:$A,$A366)</f>
        <v>0.78868078175895762</v>
      </c>
      <c r="G366" s="14">
        <f>SUM(SUMIFS('Census Data'!K:K,'Census Data'!$A:$A,$A366),SUMIFS('Census Data'!L:L,'Census Data'!$A:$A,$A366))/SUMIFS('Census Data'!$F:$F,'Census Data'!$A:$A,$A366)</f>
        <v>0.13683176853803411</v>
      </c>
      <c r="H366" s="14">
        <f>SUM(SUMIFS('Census Data'!O:O,'Census Data'!$A:$A,$A366),SUMIFS('Census Data'!P:P,'Census Data'!$A:$A,$A366))/SUMIFS('Census Data'!$F:$F,'Census Data'!$A:$A,$A366)</f>
        <v>4.093217091396819E-2</v>
      </c>
      <c r="I366" s="16">
        <f t="shared" si="10"/>
        <v>3.3555278789040077E-2</v>
      </c>
      <c r="J366" s="14">
        <f>SUM(SUMIFS('Census Data'!W:W,'Census Data'!$A:$A,$A366),SUMIFS('Census Data'!X:X,'Census Data'!$A:$A,$A366))/SUMIFS('Census Data'!$F:$F,'Census Data'!$A:$A,$A366)</f>
        <v>0.12667656639202912</v>
      </c>
      <c r="K366" s="16">
        <f t="shared" si="11"/>
        <v>0.87332343360797093</v>
      </c>
      <c r="L366" s="19">
        <f>'EPA Data'!D367/SUM('EPA Data'!D:D)</f>
        <v>3.5330448869559542E-4</v>
      </c>
      <c r="M366" s="19">
        <f>'EPA Data'!E367/SUM('EPA Data'!E:E)</f>
        <v>3.009189109585599E-4</v>
      </c>
      <c r="N366" s="19">
        <f>'EPA Data'!F367/SUM('EPA Data'!F:F)</f>
        <v>4.8667333533133775E-4</v>
      </c>
      <c r="O366" s="19">
        <f>'EPA Data'!G367/SUM('EPA Data'!G:G)</f>
        <v>5.7490816863430493E-4</v>
      </c>
      <c r="P366" s="19">
        <f>'EPA Data'!H367/SUM('EPA Data'!H:H)</f>
        <v>4.1007842127486387E-4</v>
      </c>
      <c r="Q366" s="19">
        <f>'EPA Data'!I367/SUM('EPA Data'!I:I)</f>
        <v>5.8926444789824935E-4</v>
      </c>
      <c r="R366" s="19">
        <f>'EPA Data'!J367/SUM('EPA Data'!J:J)</f>
        <v>4.1906748022356178E-4</v>
      </c>
      <c r="S366" s="19">
        <f>'EPA Data'!K367/SUM('EPA Data'!K:K)</f>
        <v>3.1762578922252895E-4</v>
      </c>
      <c r="T366" s="19">
        <f>'EPA Data'!L367/SUM('EPA Data'!L:L)</f>
        <v>5.8583897417377765E-4</v>
      </c>
      <c r="U366" s="19">
        <f>'EPA Data'!M367/SUM('EPA Data'!M:M)</f>
        <v>2.9427172576804102E-4</v>
      </c>
      <c r="V366" s="19">
        <f>'EPA Data'!N367/SUM('EPA Data'!N:N)</f>
        <v>2.6302938922106767E-4</v>
      </c>
      <c r="W366" s="19">
        <f>'EPA Data'!O367/SUM('EPA Data'!O:O)</f>
        <v>3.5444332599544404E-4</v>
      </c>
      <c r="X366" s="19">
        <f>'EPA Data'!P367/SUM('EPA Data'!P:P)</f>
        <v>2.8736421251708154E-4</v>
      </c>
    </row>
    <row r="367" spans="1:24" x14ac:dyDescent="0.35">
      <c r="A367" s="13" t="s">
        <v>709</v>
      </c>
      <c r="B367" s="13" t="s">
        <v>697</v>
      </c>
      <c r="C367" s="18" t="s">
        <v>710</v>
      </c>
      <c r="D367" s="14">
        <f>SUMIFS('Census Data'!G:G,'Census Data'!$A:$A,$A367)/SUMIFS('Census Data'!$F:$F,'Census Data'!$A:$A,$A367)</f>
        <v>0.49601917408193064</v>
      </c>
      <c r="E367" s="16">
        <f>SUMIFS('Census Data'!H:H,'Census Data'!$A:$A,$A367)/SUMIFS('Census Data'!$F:$F,'Census Data'!$A:$A,$A367)</f>
        <v>0.50398082591806936</v>
      </c>
      <c r="F367" s="14">
        <f>SUM(SUMIFS('Census Data'!I:I,'Census Data'!$A:$A,$A367),SUMIFS('Census Data'!J:J,'Census Data'!$A:$A,$A367))/SUMIFS('Census Data'!$F:$F,'Census Data'!$A:$A,$A367)</f>
        <v>0.84464218481684528</v>
      </c>
      <c r="G367" s="14">
        <f>SUM(SUMIFS('Census Data'!K:K,'Census Data'!$A:$A,$A367),SUMIFS('Census Data'!L:L,'Census Data'!$A:$A,$A367))/SUMIFS('Census Data'!$F:$F,'Census Data'!$A:$A,$A367)</f>
        <v>0.11448432922853706</v>
      </c>
      <c r="H367" s="14">
        <f>SUM(SUMIFS('Census Data'!O:O,'Census Data'!$A:$A,$A367),SUMIFS('Census Data'!P:P,'Census Data'!$A:$A,$A367))/SUMIFS('Census Data'!$F:$F,'Census Data'!$A:$A,$A367)</f>
        <v>1.0955306390442345E-2</v>
      </c>
      <c r="I367" s="16">
        <f t="shared" si="10"/>
        <v>2.9918179564175307E-2</v>
      </c>
      <c r="J367" s="14">
        <f>SUM(SUMIFS('Census Data'!W:W,'Census Data'!$A:$A,$A367),SUMIFS('Census Data'!X:X,'Census Data'!$A:$A,$A367))/SUMIFS('Census Data'!$F:$F,'Census Data'!$A:$A,$A367)</f>
        <v>9.8340633809930481E-2</v>
      </c>
      <c r="K367" s="16">
        <f t="shared" si="11"/>
        <v>0.90165936619006948</v>
      </c>
      <c r="L367" s="19">
        <f>'EPA Data'!D368/SUM('EPA Data'!D:D)</f>
        <v>5.9498881304562363E-4</v>
      </c>
      <c r="M367" s="19">
        <f>'EPA Data'!E368/SUM('EPA Data'!E:E)</f>
        <v>4.4385537558266067E-4</v>
      </c>
      <c r="N367" s="19">
        <f>'EPA Data'!F368/SUM('EPA Data'!F:F)</f>
        <v>6.9489067872713524E-4</v>
      </c>
      <c r="O367" s="19">
        <f>'EPA Data'!G368/SUM('EPA Data'!G:G)</f>
        <v>3.5903947984014089E-4</v>
      </c>
      <c r="P367" s="19">
        <f>'EPA Data'!H368/SUM('EPA Data'!H:H)</f>
        <v>4.1942590904910386E-4</v>
      </c>
      <c r="Q367" s="19">
        <f>'EPA Data'!I368/SUM('EPA Data'!I:I)</f>
        <v>5.4826065834195751E-4</v>
      </c>
      <c r="R367" s="19">
        <f>'EPA Data'!J368/SUM('EPA Data'!J:J)</f>
        <v>3.3782740333174584E-4</v>
      </c>
      <c r="S367" s="19">
        <f>'EPA Data'!K368/SUM('EPA Data'!K:K)</f>
        <v>3.6268369690167687E-4</v>
      </c>
      <c r="T367" s="19">
        <f>'EPA Data'!L368/SUM('EPA Data'!L:L)</f>
        <v>7.2467919213408847E-4</v>
      </c>
      <c r="U367" s="19">
        <f>'EPA Data'!M368/SUM('EPA Data'!M:M)</f>
        <v>2.6009620293019448E-4</v>
      </c>
      <c r="V367" s="19">
        <f>'EPA Data'!N368/SUM('EPA Data'!N:N)</f>
        <v>2.5213589619662793E-4</v>
      </c>
      <c r="W367" s="19">
        <f>'EPA Data'!O368/SUM('EPA Data'!O:O)</f>
        <v>3.7938015183026127E-4</v>
      </c>
      <c r="X367" s="19">
        <f>'EPA Data'!P368/SUM('EPA Data'!P:P)</f>
        <v>3.2590004346570543E-4</v>
      </c>
    </row>
    <row r="368" spans="1:24" x14ac:dyDescent="0.35">
      <c r="A368" s="13" t="s">
        <v>711</v>
      </c>
      <c r="B368" s="13" t="s">
        <v>697</v>
      </c>
      <c r="C368" s="18" t="s">
        <v>712</v>
      </c>
      <c r="D368" s="14">
        <f>SUMIFS('Census Data'!G:G,'Census Data'!$A:$A,$A368)/SUMIFS('Census Data'!$F:$F,'Census Data'!$A:$A,$A368)</f>
        <v>0.47214144469000813</v>
      </c>
      <c r="E368" s="16">
        <f>SUMIFS('Census Data'!H:H,'Census Data'!$A:$A,$A368)/SUMIFS('Census Data'!$F:$F,'Census Data'!$A:$A,$A368)</f>
        <v>0.52785855530999182</v>
      </c>
      <c r="F368" s="14">
        <f>SUM(SUMIFS('Census Data'!I:I,'Census Data'!$A:$A,$A368),SUMIFS('Census Data'!J:J,'Census Data'!$A:$A,$A368))/SUMIFS('Census Data'!$F:$F,'Census Data'!$A:$A,$A368)</f>
        <v>0.59410259392811449</v>
      </c>
      <c r="G368" s="14">
        <f>SUM(SUMIFS('Census Data'!K:K,'Census Data'!$A:$A,$A368),SUMIFS('Census Data'!L:L,'Census Data'!$A:$A,$A368))/SUMIFS('Census Data'!$F:$F,'Census Data'!$A:$A,$A368)</f>
        <v>0.3735605443759451</v>
      </c>
      <c r="H368" s="14">
        <f>SUM(SUMIFS('Census Data'!O:O,'Census Data'!$A:$A,$A368),SUMIFS('Census Data'!P:P,'Census Data'!$A:$A,$A368))/SUMIFS('Census Data'!$F:$F,'Census Data'!$A:$A,$A368)</f>
        <v>8.2586948935675242E-3</v>
      </c>
      <c r="I368" s="16">
        <f t="shared" si="10"/>
        <v>2.4078166802372847E-2</v>
      </c>
      <c r="J368" s="14">
        <f>SUM(SUMIFS('Census Data'!W:W,'Census Data'!$A:$A,$A368),SUMIFS('Census Data'!X:X,'Census Data'!$A:$A,$A368))/SUMIFS('Census Data'!$F:$F,'Census Data'!$A:$A,$A368)</f>
        <v>6.2870768872862623E-2</v>
      </c>
      <c r="K368" s="16">
        <f t="shared" si="11"/>
        <v>0.93712923112713742</v>
      </c>
      <c r="L368" s="19">
        <f>'EPA Data'!D369/SUM('EPA Data'!D:D)</f>
        <v>3.6151166321511021E-5</v>
      </c>
      <c r="M368" s="19">
        <f>'EPA Data'!E369/SUM('EPA Data'!E:E)</f>
        <v>3.3778543779807974E-5</v>
      </c>
      <c r="N368" s="19">
        <f>'EPA Data'!F369/SUM('EPA Data'!F:F)</f>
        <v>6.3193738005785162E-5</v>
      </c>
      <c r="O368" s="19">
        <f>'EPA Data'!G369/SUM('EPA Data'!G:G)</f>
        <v>2.5308354260173228E-5</v>
      </c>
      <c r="P368" s="19">
        <f>'EPA Data'!H369/SUM('EPA Data'!H:H)</f>
        <v>4.2525249105850304E-5</v>
      </c>
      <c r="Q368" s="19">
        <f>'EPA Data'!I369/SUM('EPA Data'!I:I)</f>
        <v>6.7607152413641351E-5</v>
      </c>
      <c r="R368" s="19">
        <f>'EPA Data'!J369/SUM('EPA Data'!J:J)</f>
        <v>3.607181460296279E-5</v>
      </c>
      <c r="S368" s="19">
        <f>'EPA Data'!K369/SUM('EPA Data'!K:K)</f>
        <v>4.0816700763538055E-5</v>
      </c>
      <c r="T368" s="19">
        <f>'EPA Data'!L369/SUM('EPA Data'!L:L)</f>
        <v>9.8920849780959801E-5</v>
      </c>
      <c r="U368" s="19">
        <f>'EPA Data'!M369/SUM('EPA Data'!M:M)</f>
        <v>1.8357183536745196E-5</v>
      </c>
      <c r="V368" s="19">
        <f>'EPA Data'!N369/SUM('EPA Data'!N:N)</f>
        <v>1.7407935931245179E-5</v>
      </c>
      <c r="W368" s="19">
        <f>'EPA Data'!O369/SUM('EPA Data'!O:O)</f>
        <v>4.8777348274089192E-5</v>
      </c>
      <c r="X368" s="19">
        <f>'EPA Data'!P369/SUM('EPA Data'!P:P)</f>
        <v>4.6606306498588832E-5</v>
      </c>
    </row>
    <row r="369" spans="1:24" x14ac:dyDescent="0.35">
      <c r="A369" s="13" t="s">
        <v>713</v>
      </c>
      <c r="B369" s="13" t="s">
        <v>697</v>
      </c>
      <c r="C369" s="18" t="s">
        <v>714</v>
      </c>
      <c r="D369" s="14">
        <f>SUMIFS('Census Data'!G:G,'Census Data'!$A:$A,$A369)/SUMIFS('Census Data'!$F:$F,'Census Data'!$A:$A,$A369)</f>
        <v>0.49474089982928576</v>
      </c>
      <c r="E369" s="16">
        <f>SUMIFS('Census Data'!H:H,'Census Data'!$A:$A,$A369)/SUMIFS('Census Data'!$F:$F,'Census Data'!$A:$A,$A369)</f>
        <v>0.50525910017071429</v>
      </c>
      <c r="F369" s="14">
        <f>SUM(SUMIFS('Census Data'!I:I,'Census Data'!$A:$A,$A369),SUMIFS('Census Data'!J:J,'Census Data'!$A:$A,$A369))/SUMIFS('Census Data'!$F:$F,'Census Data'!$A:$A,$A369)</f>
        <v>0.85637975659452614</v>
      </c>
      <c r="G369" s="14">
        <f>SUM(SUMIFS('Census Data'!K:K,'Census Data'!$A:$A,$A369),SUMIFS('Census Data'!L:L,'Census Data'!$A:$A,$A369))/SUMIFS('Census Data'!$F:$F,'Census Data'!$A:$A,$A369)</f>
        <v>0.11019329258219066</v>
      </c>
      <c r="H369" s="14">
        <f>SUM(SUMIFS('Census Data'!O:O,'Census Data'!$A:$A,$A369),SUMIFS('Census Data'!P:P,'Census Data'!$A:$A,$A369))/SUMIFS('Census Data'!$F:$F,'Census Data'!$A:$A,$A369)</f>
        <v>1.1179029682251226E-2</v>
      </c>
      <c r="I369" s="16">
        <f t="shared" si="10"/>
        <v>2.2247921141031912E-2</v>
      </c>
      <c r="J369" s="14">
        <f>SUM(SUMIFS('Census Data'!W:W,'Census Data'!$A:$A,$A369),SUMIFS('Census Data'!X:X,'Census Data'!$A:$A,$A369))/SUMIFS('Census Data'!$F:$F,'Census Data'!$A:$A,$A369)</f>
        <v>5.765735998678341E-2</v>
      </c>
      <c r="K369" s="16">
        <f t="shared" si="11"/>
        <v>0.94234264001321655</v>
      </c>
      <c r="L369" s="19">
        <f>'EPA Data'!D370/SUM('EPA Data'!D:D)</f>
        <v>3.30621883221534E-5</v>
      </c>
      <c r="M369" s="19">
        <f>'EPA Data'!E370/SUM('EPA Data'!E:E)</f>
        <v>3.0712373792049993E-5</v>
      </c>
      <c r="N369" s="19">
        <f>'EPA Data'!F370/SUM('EPA Data'!F:F)</f>
        <v>5.560780982090946E-5</v>
      </c>
      <c r="O369" s="19">
        <f>'EPA Data'!G370/SUM('EPA Data'!G:G)</f>
        <v>2.6161037002106869E-5</v>
      </c>
      <c r="P369" s="19">
        <f>'EPA Data'!H370/SUM('EPA Data'!H:H)</f>
        <v>3.9736831778569104E-5</v>
      </c>
      <c r="Q369" s="19">
        <f>'EPA Data'!I370/SUM('EPA Data'!I:I)</f>
        <v>6.5277652423519173E-5</v>
      </c>
      <c r="R369" s="19">
        <f>'EPA Data'!J370/SUM('EPA Data'!J:J)</f>
        <v>3.4812578284823284E-5</v>
      </c>
      <c r="S369" s="19">
        <f>'EPA Data'!K370/SUM('EPA Data'!K:K)</f>
        <v>3.7343008953669903E-5</v>
      </c>
      <c r="T369" s="19">
        <f>'EPA Data'!L370/SUM('EPA Data'!L:L)</f>
        <v>9.3907779227749106E-5</v>
      </c>
      <c r="U369" s="19">
        <f>'EPA Data'!M370/SUM('EPA Data'!M:M)</f>
        <v>1.7355168626398054E-5</v>
      </c>
      <c r="V369" s="19">
        <f>'EPA Data'!N370/SUM('EPA Data'!N:N)</f>
        <v>1.5091915475247508E-5</v>
      </c>
      <c r="W369" s="19">
        <f>'EPA Data'!O370/SUM('EPA Data'!O:O)</f>
        <v>4.3169365917052504E-5</v>
      </c>
      <c r="X369" s="19">
        <f>'EPA Data'!P370/SUM('EPA Data'!P:P)</f>
        <v>3.9787262364303315E-5</v>
      </c>
    </row>
    <row r="370" spans="1:24" x14ac:dyDescent="0.35">
      <c r="A370" s="13" t="s">
        <v>715</v>
      </c>
      <c r="B370" s="13" t="s">
        <v>697</v>
      </c>
      <c r="C370" s="18" t="s">
        <v>28</v>
      </c>
      <c r="D370" s="14">
        <f>SUMIFS('Census Data'!G:G,'Census Data'!$A:$A,$A370)/SUMIFS('Census Data'!$F:$F,'Census Data'!$A:$A,$A370)</f>
        <v>0.47200772814225883</v>
      </c>
      <c r="E370" s="16">
        <f>SUMIFS('Census Data'!H:H,'Census Data'!$A:$A,$A370)/SUMIFS('Census Data'!$F:$F,'Census Data'!$A:$A,$A370)</f>
        <v>0.52799227185774122</v>
      </c>
      <c r="F370" s="14">
        <f>SUM(SUMIFS('Census Data'!I:I,'Census Data'!$A:$A,$A370),SUMIFS('Census Data'!J:J,'Census Data'!$A:$A,$A370))/SUMIFS('Census Data'!$F:$F,'Census Data'!$A:$A,$A370)</f>
        <v>0.39341074186352459</v>
      </c>
      <c r="G370" s="14">
        <f>SUM(SUMIFS('Census Data'!K:K,'Census Data'!$A:$A,$A370),SUMIFS('Census Data'!L:L,'Census Data'!$A:$A,$A370))/SUMIFS('Census Data'!$F:$F,'Census Data'!$A:$A,$A370)</f>
        <v>0.56410989723350302</v>
      </c>
      <c r="H370" s="14">
        <f>SUM(SUMIFS('Census Data'!O:O,'Census Data'!$A:$A,$A370),SUMIFS('Census Data'!P:P,'Census Data'!$A:$A,$A370))/SUMIFS('Census Data'!$F:$F,'Census Data'!$A:$A,$A370)</f>
        <v>2.2015036829427952E-2</v>
      </c>
      <c r="I370" s="16">
        <f t="shared" si="10"/>
        <v>2.0464324073544371E-2</v>
      </c>
      <c r="J370" s="14">
        <f>SUM(SUMIFS('Census Data'!W:W,'Census Data'!$A:$A,$A370),SUMIFS('Census Data'!X:X,'Census Data'!$A:$A,$A370))/SUMIFS('Census Data'!$F:$F,'Census Data'!$A:$A,$A370)</f>
        <v>4.2676377687531381E-2</v>
      </c>
      <c r="K370" s="16">
        <f t="shared" si="11"/>
        <v>0.95732362231246859</v>
      </c>
      <c r="L370" s="19">
        <f>'EPA Data'!D371/SUM('EPA Data'!D:D)</f>
        <v>8.9387283602513517E-4</v>
      </c>
      <c r="M370" s="19">
        <f>'EPA Data'!E371/SUM('EPA Data'!E:E)</f>
        <v>7.5188177234865815E-4</v>
      </c>
      <c r="N370" s="19">
        <f>'EPA Data'!F371/SUM('EPA Data'!F:F)</f>
        <v>1.3637289395717778E-3</v>
      </c>
      <c r="O370" s="19">
        <f>'EPA Data'!G371/SUM('EPA Data'!G:G)</f>
        <v>7.9069393376692823E-4</v>
      </c>
      <c r="P370" s="19">
        <f>'EPA Data'!H371/SUM('EPA Data'!H:H)</f>
        <v>9.4227521057143769E-4</v>
      </c>
      <c r="Q370" s="19">
        <f>'EPA Data'!I371/SUM('EPA Data'!I:I)</f>
        <v>1.4076262907995651E-3</v>
      </c>
      <c r="R370" s="19">
        <f>'EPA Data'!J371/SUM('EPA Data'!J:J)</f>
        <v>1.0173659390583765E-3</v>
      </c>
      <c r="S370" s="19">
        <f>'EPA Data'!K371/SUM('EPA Data'!K:K)</f>
        <v>9.4420426397482055E-4</v>
      </c>
      <c r="T370" s="19">
        <f>'EPA Data'!L371/SUM('EPA Data'!L:L)</f>
        <v>1.9935197078987457E-3</v>
      </c>
      <c r="U370" s="19">
        <f>'EPA Data'!M371/SUM('EPA Data'!M:M)</f>
        <v>5.0783952192239316E-4</v>
      </c>
      <c r="V370" s="19">
        <f>'EPA Data'!N371/SUM('EPA Data'!N:N)</f>
        <v>4.5272471410324106E-4</v>
      </c>
      <c r="W370" s="19">
        <f>'EPA Data'!O371/SUM('EPA Data'!O:O)</f>
        <v>1.0020942534272339E-3</v>
      </c>
      <c r="X370" s="19">
        <f>'EPA Data'!P371/SUM('EPA Data'!P:P)</f>
        <v>8.7796530449506098E-4</v>
      </c>
    </row>
    <row r="371" spans="1:24" x14ac:dyDescent="0.35">
      <c r="A371" s="13" t="s">
        <v>716</v>
      </c>
      <c r="B371" s="13" t="s">
        <v>697</v>
      </c>
      <c r="C371" s="18" t="s">
        <v>717</v>
      </c>
      <c r="D371" s="14">
        <f>SUMIFS('Census Data'!G:G,'Census Data'!$A:$A,$A371)/SUMIFS('Census Data'!$F:$F,'Census Data'!$A:$A,$A371)</f>
        <v>0.48017481128327372</v>
      </c>
      <c r="E371" s="16">
        <f>SUMIFS('Census Data'!H:H,'Census Data'!$A:$A,$A371)/SUMIFS('Census Data'!$F:$F,'Census Data'!$A:$A,$A371)</f>
        <v>0.51982518871672623</v>
      </c>
      <c r="F371" s="14">
        <f>SUM(SUMIFS('Census Data'!I:I,'Census Data'!$A:$A,$A371),SUMIFS('Census Data'!J:J,'Census Data'!$A:$A,$A371))/SUMIFS('Census Data'!$F:$F,'Census Data'!$A:$A,$A371)</f>
        <v>0.70448947159316644</v>
      </c>
      <c r="G371" s="14">
        <f>SUM(SUMIFS('Census Data'!K:K,'Census Data'!$A:$A,$A371),SUMIFS('Census Data'!L:L,'Census Data'!$A:$A,$A371))/SUMIFS('Census Data'!$F:$F,'Census Data'!$A:$A,$A371)</f>
        <v>0.26682558601509732</v>
      </c>
      <c r="H371" s="14">
        <f>SUM(SUMIFS('Census Data'!O:O,'Census Data'!$A:$A,$A371),SUMIFS('Census Data'!P:P,'Census Data'!$A:$A,$A371))/SUMIFS('Census Data'!$F:$F,'Census Data'!$A:$A,$A371)</f>
        <v>1.1839491458085022E-2</v>
      </c>
      <c r="I371" s="16">
        <f t="shared" si="10"/>
        <v>1.6845450933651196E-2</v>
      </c>
      <c r="J371" s="14">
        <f>SUM(SUMIFS('Census Data'!W:W,'Census Data'!$A:$A,$A371),SUMIFS('Census Data'!X:X,'Census Data'!$A:$A,$A371))/SUMIFS('Census Data'!$F:$F,'Census Data'!$A:$A,$A371)</f>
        <v>3.5836313071116406E-2</v>
      </c>
      <c r="K371" s="16">
        <f t="shared" si="11"/>
        <v>0.96416368692888355</v>
      </c>
      <c r="L371" s="19">
        <f>'EPA Data'!D372/SUM('EPA Data'!D:D)</f>
        <v>2.4791317961620707E-5</v>
      </c>
      <c r="M371" s="19">
        <f>'EPA Data'!E372/SUM('EPA Data'!E:E)</f>
        <v>2.0729596128685675E-5</v>
      </c>
      <c r="N371" s="19">
        <f>'EPA Data'!F372/SUM('EPA Data'!F:F)</f>
        <v>3.7800507055917331E-5</v>
      </c>
      <c r="O371" s="19">
        <f>'EPA Data'!G372/SUM('EPA Data'!G:G)</f>
        <v>1.6766800842551886E-5</v>
      </c>
      <c r="P371" s="19">
        <f>'EPA Data'!H372/SUM('EPA Data'!H:H)</f>
        <v>2.5146854901908765E-5</v>
      </c>
      <c r="Q371" s="19">
        <f>'EPA Data'!I372/SUM('EPA Data'!I:I)</f>
        <v>3.9231008536215664E-5</v>
      </c>
      <c r="R371" s="19">
        <f>'EPA Data'!J372/SUM('EPA Data'!J:J)</f>
        <v>2.5958517628910171E-5</v>
      </c>
      <c r="S371" s="19">
        <f>'EPA Data'!K372/SUM('EPA Data'!K:K)</f>
        <v>2.5214206916736267E-5</v>
      </c>
      <c r="T371" s="19">
        <f>'EPA Data'!L372/SUM('EPA Data'!L:L)</f>
        <v>5.6724710801501121E-5</v>
      </c>
      <c r="U371" s="19">
        <f>'EPA Data'!M372/SUM('EPA Data'!M:M)</f>
        <v>1.2379280965166693E-5</v>
      </c>
      <c r="V371" s="19">
        <f>'EPA Data'!N372/SUM('EPA Data'!N:N)</f>
        <v>1.1443451852499077E-5</v>
      </c>
      <c r="W371" s="19">
        <f>'EPA Data'!O372/SUM('EPA Data'!O:O)</f>
        <v>2.8851975292154422E-5</v>
      </c>
      <c r="X371" s="19">
        <f>'EPA Data'!P372/SUM('EPA Data'!P:P)</f>
        <v>2.63639146645079E-5</v>
      </c>
    </row>
    <row r="372" spans="1:24" x14ac:dyDescent="0.35">
      <c r="A372" s="13" t="s">
        <v>718</v>
      </c>
      <c r="B372" s="13" t="s">
        <v>697</v>
      </c>
      <c r="C372" s="18" t="s">
        <v>719</v>
      </c>
      <c r="D372" s="14">
        <f>SUMIFS('Census Data'!G:G,'Census Data'!$A:$A,$A372)/SUMIFS('Census Data'!$F:$F,'Census Data'!$A:$A,$A372)</f>
        <v>0.49680927806448033</v>
      </c>
      <c r="E372" s="16">
        <f>SUMIFS('Census Data'!H:H,'Census Data'!$A:$A,$A372)/SUMIFS('Census Data'!$F:$F,'Census Data'!$A:$A,$A372)</f>
        <v>0.50319072193551972</v>
      </c>
      <c r="F372" s="14">
        <f>SUM(SUMIFS('Census Data'!I:I,'Census Data'!$A:$A,$A372),SUMIFS('Census Data'!J:J,'Census Data'!$A:$A,$A372))/SUMIFS('Census Data'!$F:$F,'Census Data'!$A:$A,$A372)</f>
        <v>0.93230120415071305</v>
      </c>
      <c r="G372" s="14">
        <f>SUM(SUMIFS('Census Data'!K:K,'Census Data'!$A:$A,$A372),SUMIFS('Census Data'!L:L,'Census Data'!$A:$A,$A372))/SUMIFS('Census Data'!$F:$F,'Census Data'!$A:$A,$A372)</f>
        <v>3.9398479551634204E-2</v>
      </c>
      <c r="H372" s="14">
        <f>SUM(SUMIFS('Census Data'!O:O,'Census Data'!$A:$A,$A372),SUMIFS('Census Data'!P:P,'Census Data'!$A:$A,$A372))/SUMIFS('Census Data'!$F:$F,'Census Data'!$A:$A,$A372)</f>
        <v>3.495921425004162E-3</v>
      </c>
      <c r="I372" s="16">
        <f t="shared" si="10"/>
        <v>2.4804394872648516E-2</v>
      </c>
      <c r="J372" s="14">
        <f>SUM(SUMIFS('Census Data'!W:W,'Census Data'!$A:$A,$A372),SUMIFS('Census Data'!X:X,'Census Data'!$A:$A,$A372))/SUMIFS('Census Data'!$F:$F,'Census Data'!$A:$A,$A372)</f>
        <v>1.7479607125020807E-2</v>
      </c>
      <c r="K372" s="16">
        <f t="shared" si="11"/>
        <v>0.98252039287497916</v>
      </c>
      <c r="L372" s="19">
        <f>'EPA Data'!D373/SUM('EPA Data'!D:D)</f>
        <v>5.0430196950327822E-5</v>
      </c>
      <c r="M372" s="19">
        <f>'EPA Data'!E373/SUM('EPA Data'!E:E)</f>
        <v>4.0014468973148191E-5</v>
      </c>
      <c r="N372" s="19">
        <f>'EPA Data'!F373/SUM('EPA Data'!F:F)</f>
        <v>6.757268628064952E-5</v>
      </c>
      <c r="O372" s="19">
        <f>'EPA Data'!G373/SUM('EPA Data'!G:G)</f>
        <v>3.0547589535463453E-5</v>
      </c>
      <c r="P372" s="19">
        <f>'EPA Data'!H373/SUM('EPA Data'!H:H)</f>
        <v>5.0458695390140101E-5</v>
      </c>
      <c r="Q372" s="19">
        <f>'EPA Data'!I373/SUM('EPA Data'!I:I)</f>
        <v>8.2515558427078008E-5</v>
      </c>
      <c r="R372" s="19">
        <f>'EPA Data'!J373/SUM('EPA Data'!J:J)</f>
        <v>4.5906386164398761E-5</v>
      </c>
      <c r="S372" s="19">
        <f>'EPA Data'!K373/SUM('EPA Data'!K:K)</f>
        <v>4.587397683633842E-5</v>
      </c>
      <c r="T372" s="19">
        <f>'EPA Data'!L373/SUM('EPA Data'!L:L)</f>
        <v>1.1832776085829539E-4</v>
      </c>
      <c r="U372" s="19">
        <f>'EPA Data'!M373/SUM('EPA Data'!M:M)</f>
        <v>2.0418792182011913E-5</v>
      </c>
      <c r="V372" s="19">
        <f>'EPA Data'!N373/SUM('EPA Data'!N:N)</f>
        <v>1.9130562159239662E-5</v>
      </c>
      <c r="W372" s="19">
        <f>'EPA Data'!O373/SUM('EPA Data'!O:O)</f>
        <v>5.7331577933591009E-5</v>
      </c>
      <c r="X372" s="19">
        <f>'EPA Data'!P373/SUM('EPA Data'!P:P)</f>
        <v>3.9020574013508847E-5</v>
      </c>
    </row>
    <row r="373" spans="1:24" x14ac:dyDescent="0.35">
      <c r="A373" s="13" t="s">
        <v>720</v>
      </c>
      <c r="B373" s="13" t="s">
        <v>697</v>
      </c>
      <c r="C373" s="18" t="s">
        <v>721</v>
      </c>
      <c r="D373" s="14">
        <f>SUMIFS('Census Data'!G:G,'Census Data'!$A:$A,$A373)/SUMIFS('Census Data'!$F:$F,'Census Data'!$A:$A,$A373)</f>
        <v>0.48690264400956995</v>
      </c>
      <c r="E373" s="16">
        <f>SUMIFS('Census Data'!H:H,'Census Data'!$A:$A,$A373)/SUMIFS('Census Data'!$F:$F,'Census Data'!$A:$A,$A373)</f>
        <v>0.51309735599043005</v>
      </c>
      <c r="F373" s="14">
        <f>SUM(SUMIFS('Census Data'!I:I,'Census Data'!$A:$A,$A373),SUMIFS('Census Data'!J:J,'Census Data'!$A:$A,$A373))/SUMIFS('Census Data'!$F:$F,'Census Data'!$A:$A,$A373)</f>
        <v>0.60560701797435745</v>
      </c>
      <c r="G373" s="14">
        <f>SUM(SUMIFS('Census Data'!K:K,'Census Data'!$A:$A,$A373),SUMIFS('Census Data'!L:L,'Census Data'!$A:$A,$A373))/SUMIFS('Census Data'!$F:$F,'Census Data'!$A:$A,$A373)</f>
        <v>0.35807619164468435</v>
      </c>
      <c r="H373" s="14">
        <f>SUM(SUMIFS('Census Data'!O:O,'Census Data'!$A:$A,$A373),SUMIFS('Census Data'!P:P,'Census Data'!$A:$A,$A373))/SUMIFS('Census Data'!$F:$F,'Census Data'!$A:$A,$A373)</f>
        <v>1.3312066744371511E-2</v>
      </c>
      <c r="I373" s="16">
        <f t="shared" si="10"/>
        <v>2.3004723636586788E-2</v>
      </c>
      <c r="J373" s="14">
        <f>SUM(SUMIFS('Census Data'!W:W,'Census Data'!$A:$A,$A373),SUMIFS('Census Data'!X:X,'Census Data'!$A:$A,$A373))/SUMIFS('Census Data'!$F:$F,'Census Data'!$A:$A,$A373)</f>
        <v>5.8585362861174162E-2</v>
      </c>
      <c r="K373" s="16">
        <f t="shared" si="11"/>
        <v>0.94141463713882589</v>
      </c>
      <c r="L373" s="19">
        <f>'EPA Data'!D374/SUM('EPA Data'!D:D)</f>
        <v>2.5881716321001283E-5</v>
      </c>
      <c r="M373" s="19">
        <f>'EPA Data'!E374/SUM('EPA Data'!E:E)</f>
        <v>2.4754779281547099E-5</v>
      </c>
      <c r="N373" s="19">
        <f>'EPA Data'!F374/SUM('EPA Data'!F:F)</f>
        <v>4.2859370862824477E-5</v>
      </c>
      <c r="O373" s="19">
        <f>'EPA Data'!G374/SUM('EPA Data'!G:G)</f>
        <v>1.8749085052274427E-5</v>
      </c>
      <c r="P373" s="19">
        <f>'EPA Data'!H374/SUM('EPA Data'!H:H)</f>
        <v>3.0627437244106532E-5</v>
      </c>
      <c r="Q373" s="19">
        <f>'EPA Data'!I374/SUM('EPA Data'!I:I)</f>
        <v>5.0970159499191661E-5</v>
      </c>
      <c r="R373" s="19">
        <f>'EPA Data'!J374/SUM('EPA Data'!J:J)</f>
        <v>3.0185179723053053E-5</v>
      </c>
      <c r="S373" s="19">
        <f>'EPA Data'!K374/SUM('EPA Data'!K:K)</f>
        <v>2.9355029717906629E-5</v>
      </c>
      <c r="T373" s="19">
        <f>'EPA Data'!L374/SUM('EPA Data'!L:L)</f>
        <v>7.5695259500977347E-5</v>
      </c>
      <c r="U373" s="19">
        <f>'EPA Data'!M374/SUM('EPA Data'!M:M)</f>
        <v>1.2761942871012593E-5</v>
      </c>
      <c r="V373" s="19">
        <f>'EPA Data'!N374/SUM('EPA Data'!N:N)</f>
        <v>1.1082694754305567E-5</v>
      </c>
      <c r="W373" s="19">
        <f>'EPA Data'!O374/SUM('EPA Data'!O:O)</f>
        <v>3.2419608220260149E-5</v>
      </c>
      <c r="X373" s="19">
        <f>'EPA Data'!P374/SUM('EPA Data'!P:P)</f>
        <v>2.8970200265449659E-5</v>
      </c>
    </row>
    <row r="374" spans="1:24" x14ac:dyDescent="0.35">
      <c r="A374" s="13" t="s">
        <v>722</v>
      </c>
      <c r="B374" s="13" t="s">
        <v>697</v>
      </c>
      <c r="C374" s="18" t="s">
        <v>723</v>
      </c>
      <c r="D374" s="14">
        <f>SUMIFS('Census Data'!G:G,'Census Data'!$A:$A,$A374)/SUMIFS('Census Data'!$F:$F,'Census Data'!$A:$A,$A374)</f>
        <v>0.4961444759839968</v>
      </c>
      <c r="E374" s="16">
        <f>SUMIFS('Census Data'!H:H,'Census Data'!$A:$A,$A374)/SUMIFS('Census Data'!$F:$F,'Census Data'!$A:$A,$A374)</f>
        <v>0.5038555240160032</v>
      </c>
      <c r="F374" s="14">
        <f>SUM(SUMIFS('Census Data'!I:I,'Census Data'!$A:$A,$A374),SUMIFS('Census Data'!J:J,'Census Data'!$A:$A,$A374))/SUMIFS('Census Data'!$F:$F,'Census Data'!$A:$A,$A374)</f>
        <v>0.77653606311883949</v>
      </c>
      <c r="G374" s="14">
        <f>SUM(SUMIFS('Census Data'!K:K,'Census Data'!$A:$A,$A374),SUMIFS('Census Data'!L:L,'Census Data'!$A:$A,$A374))/SUMIFS('Census Data'!$F:$F,'Census Data'!$A:$A,$A374)</f>
        <v>0.15717127466976599</v>
      </c>
      <c r="H374" s="14">
        <f>SUM(SUMIFS('Census Data'!O:O,'Census Data'!$A:$A,$A374),SUMIFS('Census Data'!P:P,'Census Data'!$A:$A,$A374))/SUMIFS('Census Data'!$F:$F,'Census Data'!$A:$A,$A374)</f>
        <v>2.4362441608368163E-2</v>
      </c>
      <c r="I374" s="16">
        <f t="shared" si="10"/>
        <v>4.1930220603026314E-2</v>
      </c>
      <c r="J374" s="14">
        <f>SUM(SUMIFS('Census Data'!W:W,'Census Data'!$A:$A,$A374),SUMIFS('Census Data'!X:X,'Census Data'!$A:$A,$A374))/SUMIFS('Census Data'!$F:$F,'Census Data'!$A:$A,$A374)</f>
        <v>7.3467289510739595E-2</v>
      </c>
      <c r="K374" s="16">
        <f t="shared" si="11"/>
        <v>0.92653271048926045</v>
      </c>
      <c r="L374" s="19">
        <f>'EPA Data'!D375/SUM('EPA Data'!D:D)</f>
        <v>1.026603682618596E-4</v>
      </c>
      <c r="M374" s="19">
        <f>'EPA Data'!E375/SUM('EPA Data'!E:E)</f>
        <v>7.1130340902157121E-5</v>
      </c>
      <c r="N374" s="19">
        <f>'EPA Data'!F375/SUM('EPA Data'!F:F)</f>
        <v>1.2237578322713067E-4</v>
      </c>
      <c r="O374" s="19">
        <f>'EPA Data'!G375/SUM('EPA Data'!G:G)</f>
        <v>6.3024125294509101E-5</v>
      </c>
      <c r="P374" s="19">
        <f>'EPA Data'!H375/SUM('EPA Data'!H:H)</f>
        <v>9.0646606439523584E-5</v>
      </c>
      <c r="Q374" s="19">
        <f>'EPA Data'!I375/SUM('EPA Data'!I:I)</f>
        <v>1.4188917878721959E-4</v>
      </c>
      <c r="R374" s="19">
        <f>'EPA Data'!J375/SUM('EPA Data'!J:J)</f>
        <v>8.5956116617492845E-5</v>
      </c>
      <c r="S374" s="19">
        <f>'EPA Data'!K375/SUM('EPA Data'!K:K)</f>
        <v>8.4824039274000786E-5</v>
      </c>
      <c r="T374" s="19">
        <f>'EPA Data'!L375/SUM('EPA Data'!L:L)</f>
        <v>2.0828992453931003E-4</v>
      </c>
      <c r="U374" s="19">
        <f>'EPA Data'!M375/SUM('EPA Data'!M:M)</f>
        <v>4.1174933164175742E-5</v>
      </c>
      <c r="V374" s="19">
        <f>'EPA Data'!N375/SUM('EPA Data'!N:N)</f>
        <v>3.9821361546099886E-5</v>
      </c>
      <c r="W374" s="19">
        <f>'EPA Data'!O375/SUM('EPA Data'!O:O)</f>
        <v>1.1663392049899329E-4</v>
      </c>
      <c r="X374" s="19">
        <f>'EPA Data'!P375/SUM('EPA Data'!P:P)</f>
        <v>7.0411408945935736E-5</v>
      </c>
    </row>
    <row r="375" spans="1:24" x14ac:dyDescent="0.35">
      <c r="A375" s="13" t="s">
        <v>724</v>
      </c>
      <c r="B375" s="13" t="s">
        <v>697</v>
      </c>
      <c r="C375" s="18" t="s">
        <v>725</v>
      </c>
      <c r="D375" s="14">
        <f>SUMIFS('Census Data'!G:G,'Census Data'!$A:$A,$A375)/SUMIFS('Census Data'!$F:$F,'Census Data'!$A:$A,$A375)</f>
        <v>0.4917509981668885</v>
      </c>
      <c r="E375" s="16">
        <f>SUMIFS('Census Data'!H:H,'Census Data'!$A:$A,$A375)/SUMIFS('Census Data'!$F:$F,'Census Data'!$A:$A,$A375)</f>
        <v>0.5082490018331115</v>
      </c>
      <c r="F375" s="14">
        <f>SUM(SUMIFS('Census Data'!I:I,'Census Data'!$A:$A,$A375),SUMIFS('Census Data'!J:J,'Census Data'!$A:$A,$A375))/SUMIFS('Census Data'!$F:$F,'Census Data'!$A:$A,$A375)</f>
        <v>0.66342314742736608</v>
      </c>
      <c r="G375" s="14">
        <f>SUM(SUMIFS('Census Data'!K:K,'Census Data'!$A:$A,$A375),SUMIFS('Census Data'!L:L,'Census Data'!$A:$A,$A375))/SUMIFS('Census Data'!$F:$F,'Census Data'!$A:$A,$A375)</f>
        <v>0.29588428797428623</v>
      </c>
      <c r="H375" s="14">
        <f>SUM(SUMIFS('Census Data'!O:O,'Census Data'!$A:$A,$A375),SUMIFS('Census Data'!P:P,'Census Data'!$A:$A,$A375))/SUMIFS('Census Data'!$F:$F,'Census Data'!$A:$A,$A375)</f>
        <v>1.3509780779951285E-2</v>
      </c>
      <c r="I375" s="16">
        <f t="shared" si="10"/>
        <v>2.718278381839645E-2</v>
      </c>
      <c r="J375" s="14">
        <f>SUM(SUMIFS('Census Data'!W:W,'Census Data'!$A:$A,$A375),SUMIFS('Census Data'!X:X,'Census Data'!$A:$A,$A375))/SUMIFS('Census Data'!$F:$F,'Census Data'!$A:$A,$A375)</f>
        <v>5.0975566883459306E-2</v>
      </c>
      <c r="K375" s="16">
        <f t="shared" si="11"/>
        <v>0.94902443311654072</v>
      </c>
      <c r="L375" s="19">
        <f>'EPA Data'!D376/SUM('EPA Data'!D:D)</f>
        <v>2.657813175561548E-4</v>
      </c>
      <c r="M375" s="19">
        <f>'EPA Data'!E376/SUM('EPA Data'!E:E)</f>
        <v>1.9001171386941252E-4</v>
      </c>
      <c r="N375" s="19">
        <f>'EPA Data'!F376/SUM('EPA Data'!F:F)</f>
        <v>3.2552166110864895E-4</v>
      </c>
      <c r="O375" s="19">
        <f>'EPA Data'!G376/SUM('EPA Data'!G:G)</f>
        <v>1.4030014105647297E-4</v>
      </c>
      <c r="P375" s="19">
        <f>'EPA Data'!H376/SUM('EPA Data'!H:H)</f>
        <v>2.2791222346945972E-4</v>
      </c>
      <c r="Q375" s="19">
        <f>'EPA Data'!I376/SUM('EPA Data'!I:I)</f>
        <v>3.5073159324200539E-4</v>
      </c>
      <c r="R375" s="19">
        <f>'EPA Data'!J376/SUM('EPA Data'!J:J)</f>
        <v>1.9459218986737697E-4</v>
      </c>
      <c r="S375" s="19">
        <f>'EPA Data'!K376/SUM('EPA Data'!K:K)</f>
        <v>2.1841559871384861E-4</v>
      </c>
      <c r="T375" s="19">
        <f>'EPA Data'!L376/SUM('EPA Data'!L:L)</f>
        <v>5.226359512767706E-4</v>
      </c>
      <c r="U375" s="19">
        <f>'EPA Data'!M376/SUM('EPA Data'!M:M)</f>
        <v>1.0848377478037627E-4</v>
      </c>
      <c r="V375" s="19">
        <f>'EPA Data'!N376/SUM('EPA Data'!N:N)</f>
        <v>1.0477495851062722E-4</v>
      </c>
      <c r="W375" s="19">
        <f>'EPA Data'!O376/SUM('EPA Data'!O:O)</f>
        <v>2.9319151119930152E-4</v>
      </c>
      <c r="X375" s="19">
        <f>'EPA Data'!P376/SUM('EPA Data'!P:P)</f>
        <v>2.0713009914538564E-4</v>
      </c>
    </row>
    <row r="376" spans="1:24" x14ac:dyDescent="0.35">
      <c r="A376" s="13" t="s">
        <v>726</v>
      </c>
      <c r="B376" s="13" t="s">
        <v>697</v>
      </c>
      <c r="C376" s="18" t="s">
        <v>727</v>
      </c>
      <c r="D376" s="14">
        <f>SUMIFS('Census Data'!G:G,'Census Data'!$A:$A,$A376)/SUMIFS('Census Data'!$F:$F,'Census Data'!$A:$A,$A376)</f>
        <v>0.47759616166544688</v>
      </c>
      <c r="E376" s="16">
        <f>SUMIFS('Census Data'!H:H,'Census Data'!$A:$A,$A376)/SUMIFS('Census Data'!$F:$F,'Census Data'!$A:$A,$A376)</f>
        <v>0.52240383833455317</v>
      </c>
      <c r="F376" s="14">
        <f>SUM(SUMIFS('Census Data'!I:I,'Census Data'!$A:$A,$A376),SUMIFS('Census Data'!J:J,'Census Data'!$A:$A,$A376))/SUMIFS('Census Data'!$F:$F,'Census Data'!$A:$A,$A376)</f>
        <v>0.50048792388387409</v>
      </c>
      <c r="G376" s="14">
        <f>SUM(SUMIFS('Census Data'!K:K,'Census Data'!$A:$A,$A376),SUMIFS('Census Data'!L:L,'Census Data'!$A:$A,$A376))/SUMIFS('Census Data'!$F:$F,'Census Data'!$A:$A,$A376)</f>
        <v>0.4708465479385216</v>
      </c>
      <c r="H376" s="14">
        <f>SUM(SUMIFS('Census Data'!O:O,'Census Data'!$A:$A,$A376),SUMIFS('Census Data'!P:P,'Census Data'!$A:$A,$A376))/SUMIFS('Census Data'!$F:$F,'Census Data'!$A:$A,$A376)</f>
        <v>5.7331056355208587E-3</v>
      </c>
      <c r="I376" s="16">
        <f t="shared" si="10"/>
        <v>2.2932422542083386E-2</v>
      </c>
      <c r="J376" s="14">
        <f>SUM(SUMIFS('Census Data'!W:W,'Census Data'!$A:$A,$A376),SUMIFS('Census Data'!X:X,'Census Data'!$A:$A,$A376))/SUMIFS('Census Data'!$F:$F,'Census Data'!$A:$A,$A376)</f>
        <v>3.2040335041066924E-2</v>
      </c>
      <c r="K376" s="16">
        <f t="shared" si="11"/>
        <v>0.96795966495893304</v>
      </c>
      <c r="L376" s="19">
        <f>'EPA Data'!D377/SUM('EPA Data'!D:D)</f>
        <v>5.9532739339316344E-5</v>
      </c>
      <c r="M376" s="19">
        <f>'EPA Data'!E377/SUM('EPA Data'!E:E)</f>
        <v>5.1735031829498406E-5</v>
      </c>
      <c r="N376" s="19">
        <f>'EPA Data'!F377/SUM('EPA Data'!F:F)</f>
        <v>8.666633607147783E-5</v>
      </c>
      <c r="O376" s="19">
        <f>'EPA Data'!G377/SUM('EPA Data'!G:G)</f>
        <v>3.3431112623299039E-5</v>
      </c>
      <c r="P376" s="19">
        <f>'EPA Data'!H377/SUM('EPA Data'!H:H)</f>
        <v>5.7797594143933999E-5</v>
      </c>
      <c r="Q376" s="19">
        <f>'EPA Data'!I377/SUM('EPA Data'!I:I)</f>
        <v>8.67023272510648E-5</v>
      </c>
      <c r="R376" s="19">
        <f>'EPA Data'!J377/SUM('EPA Data'!J:J)</f>
        <v>5.9133359756678506E-5</v>
      </c>
      <c r="S376" s="19">
        <f>'EPA Data'!K377/SUM('EPA Data'!K:K)</f>
        <v>5.8798602340540721E-5</v>
      </c>
      <c r="T376" s="19">
        <f>'EPA Data'!L377/SUM('EPA Data'!L:L)</f>
        <v>1.2482788183687456E-4</v>
      </c>
      <c r="U376" s="19">
        <f>'EPA Data'!M377/SUM('EPA Data'!M:M)</f>
        <v>2.7956404267439723E-5</v>
      </c>
      <c r="V376" s="19">
        <f>'EPA Data'!N377/SUM('EPA Data'!N:N)</f>
        <v>2.9499065226011915E-5</v>
      </c>
      <c r="W376" s="19">
        <f>'EPA Data'!O377/SUM('EPA Data'!O:O)</f>
        <v>7.3500859905957933E-5</v>
      </c>
      <c r="X376" s="19">
        <f>'EPA Data'!P377/SUM('EPA Data'!P:P)</f>
        <v>5.5738186938608528E-5</v>
      </c>
    </row>
    <row r="377" spans="1:24" x14ac:dyDescent="0.35">
      <c r="A377" s="13" t="s">
        <v>728</v>
      </c>
      <c r="B377" s="13" t="s">
        <v>697</v>
      </c>
      <c r="C377" s="18" t="s">
        <v>729</v>
      </c>
      <c r="D377" s="14">
        <f>SUMIFS('Census Data'!G:G,'Census Data'!$A:$A,$A377)/SUMIFS('Census Data'!$F:$F,'Census Data'!$A:$A,$A377)</f>
        <v>0.5312942286523038</v>
      </c>
      <c r="E377" s="16">
        <f>SUMIFS('Census Data'!H:H,'Census Data'!$A:$A,$A377)/SUMIFS('Census Data'!$F:$F,'Census Data'!$A:$A,$A377)</f>
        <v>0.4687057713476962</v>
      </c>
      <c r="F377" s="14">
        <f>SUM(SUMIFS('Census Data'!I:I,'Census Data'!$A:$A,$A377),SUMIFS('Census Data'!J:J,'Census Data'!$A:$A,$A377))/SUMIFS('Census Data'!$F:$F,'Census Data'!$A:$A,$A377)</f>
        <v>0.6849347381663784</v>
      </c>
      <c r="G377" s="14">
        <f>SUM(SUMIFS('Census Data'!K:K,'Census Data'!$A:$A,$A377),SUMIFS('Census Data'!L:L,'Census Data'!$A:$A,$A377))/SUMIFS('Census Data'!$F:$F,'Census Data'!$A:$A,$A377)</f>
        <v>0.28719138229281332</v>
      </c>
      <c r="H377" s="14">
        <f>SUM(SUMIFS('Census Data'!O:O,'Census Data'!$A:$A,$A377),SUMIFS('Census Data'!P:P,'Census Data'!$A:$A,$A377))/SUMIFS('Census Data'!$F:$F,'Census Data'!$A:$A,$A377)</f>
        <v>7.2338417990250037E-3</v>
      </c>
      <c r="I377" s="16">
        <f t="shared" si="10"/>
        <v>2.0640037741783246E-2</v>
      </c>
      <c r="J377" s="14">
        <f>SUM(SUMIFS('Census Data'!W:W,'Census Data'!$A:$A,$A377),SUMIFS('Census Data'!X:X,'Census Data'!$A:$A,$A377))/SUMIFS('Census Data'!$F:$F,'Census Data'!$A:$A,$A377)</f>
        <v>3.2473659380405723E-2</v>
      </c>
      <c r="K377" s="16">
        <f t="shared" si="11"/>
        <v>0.96752634061959431</v>
      </c>
      <c r="L377" s="19">
        <f>'EPA Data'!D378/SUM('EPA Data'!D:D)</f>
        <v>6.2716654168235681E-5</v>
      </c>
      <c r="M377" s="19">
        <f>'EPA Data'!E378/SUM('EPA Data'!E:E)</f>
        <v>5.1684015022284234E-5</v>
      </c>
      <c r="N377" s="19">
        <f>'EPA Data'!F378/SUM('EPA Data'!F:F)</f>
        <v>9.1546274336882212E-5</v>
      </c>
      <c r="O377" s="19">
        <f>'EPA Data'!G378/SUM('EPA Data'!G:G)</f>
        <v>5.7935847109287447E-5</v>
      </c>
      <c r="P377" s="19">
        <f>'EPA Data'!H378/SUM('EPA Data'!H:H)</f>
        <v>6.6803928140797363E-5</v>
      </c>
      <c r="Q377" s="19">
        <f>'EPA Data'!I378/SUM('EPA Data'!I:I)</f>
        <v>1.0582879705735705E-4</v>
      </c>
      <c r="R377" s="19">
        <f>'EPA Data'!J378/SUM('EPA Data'!J:J)</f>
        <v>5.6077598239825596E-5</v>
      </c>
      <c r="S377" s="19">
        <f>'EPA Data'!K378/SUM('EPA Data'!K:K)</f>
        <v>5.9956104320825673E-5</v>
      </c>
      <c r="T377" s="19">
        <f>'EPA Data'!L378/SUM('EPA Data'!L:L)</f>
        <v>1.2200626657556673E-4</v>
      </c>
      <c r="U377" s="19">
        <f>'EPA Data'!M378/SUM('EPA Data'!M:M)</f>
        <v>4.0106056463399933E-5</v>
      </c>
      <c r="V377" s="19">
        <f>'EPA Data'!N378/SUM('EPA Data'!N:N)</f>
        <v>3.5641792680363656E-5</v>
      </c>
      <c r="W377" s="19">
        <f>'EPA Data'!O378/SUM('EPA Data'!O:O)</f>
        <v>6.4826012070843571E-5</v>
      </c>
      <c r="X377" s="19">
        <f>'EPA Data'!P378/SUM('EPA Data'!P:P)</f>
        <v>5.4453140513797248E-5</v>
      </c>
    </row>
    <row r="378" spans="1:24" x14ac:dyDescent="0.35">
      <c r="A378" s="13" t="s">
        <v>730</v>
      </c>
      <c r="B378" s="13" t="s">
        <v>697</v>
      </c>
      <c r="C378" s="18" t="s">
        <v>36</v>
      </c>
      <c r="D378" s="14">
        <f>SUMIFS('Census Data'!G:G,'Census Data'!$A:$A,$A378)/SUMIFS('Census Data'!$F:$F,'Census Data'!$A:$A,$A378)</f>
        <v>0.61130044843049325</v>
      </c>
      <c r="E378" s="16">
        <f>SUMIFS('Census Data'!H:H,'Census Data'!$A:$A,$A378)/SUMIFS('Census Data'!$F:$F,'Census Data'!$A:$A,$A378)</f>
        <v>0.38869955156950675</v>
      </c>
      <c r="F378" s="14">
        <f>SUM(SUMIFS('Census Data'!I:I,'Census Data'!$A:$A,$A378),SUMIFS('Census Data'!J:J,'Census Data'!$A:$A,$A378))/SUMIFS('Census Data'!$F:$F,'Census Data'!$A:$A,$A378)</f>
        <v>0.34403587443946188</v>
      </c>
      <c r="G378" s="14">
        <f>SUM(SUMIFS('Census Data'!K:K,'Census Data'!$A:$A,$A378),SUMIFS('Census Data'!L:L,'Census Data'!$A:$A,$A378))/SUMIFS('Census Data'!$F:$F,'Census Data'!$A:$A,$A378)</f>
        <v>0.62798206278026902</v>
      </c>
      <c r="H378" s="14">
        <f>SUM(SUMIFS('Census Data'!O:O,'Census Data'!$A:$A,$A378),SUMIFS('Census Data'!P:P,'Census Data'!$A:$A,$A378))/SUMIFS('Census Data'!$F:$F,'Census Data'!$A:$A,$A378)</f>
        <v>9.506726457399103E-3</v>
      </c>
      <c r="I378" s="16">
        <f t="shared" si="10"/>
        <v>1.8475336322870017E-2</v>
      </c>
      <c r="J378" s="14">
        <f>SUM(SUMIFS('Census Data'!W:W,'Census Data'!$A:$A,$A378),SUMIFS('Census Data'!X:X,'Census Data'!$A:$A,$A378))/SUMIFS('Census Data'!$F:$F,'Census Data'!$A:$A,$A378)</f>
        <v>1.9730941704035873E-2</v>
      </c>
      <c r="K378" s="16">
        <f t="shared" si="11"/>
        <v>0.98026905829596411</v>
      </c>
      <c r="L378" s="19">
        <f>'EPA Data'!D379/SUM('EPA Data'!D:D)</f>
        <v>8.6207070442898598E-6</v>
      </c>
      <c r="M378" s="19">
        <f>'EPA Data'!E379/SUM('EPA Data'!E:E)</f>
        <v>8.033594621565366E-6</v>
      </c>
      <c r="N378" s="19">
        <f>'EPA Data'!F379/SUM('EPA Data'!F:F)</f>
        <v>1.5216666981265267E-5</v>
      </c>
      <c r="O378" s="19">
        <f>'EPA Data'!G379/SUM('EPA Data'!G:G)</f>
        <v>5.0142027850047549E-6</v>
      </c>
      <c r="P378" s="19">
        <f>'EPA Data'!H379/SUM('EPA Data'!H:H)</f>
        <v>9.0279547247576188E-6</v>
      </c>
      <c r="Q378" s="19">
        <f>'EPA Data'!I379/SUM('EPA Data'!I:I)</f>
        <v>1.5315959550424599E-5</v>
      </c>
      <c r="R378" s="19">
        <f>'EPA Data'!J379/SUM('EPA Data'!J:J)</f>
        <v>9.2834592119127658E-6</v>
      </c>
      <c r="S378" s="19">
        <f>'EPA Data'!K379/SUM('EPA Data'!K:K)</f>
        <v>1.0368693886413261E-5</v>
      </c>
      <c r="T378" s="19">
        <f>'EPA Data'!L379/SUM('EPA Data'!L:L)</f>
        <v>2.482084240385321E-5</v>
      </c>
      <c r="U378" s="19">
        <f>'EPA Data'!M379/SUM('EPA Data'!M:M)</f>
        <v>3.8645760765529934E-6</v>
      </c>
      <c r="V378" s="19">
        <f>'EPA Data'!N379/SUM('EPA Data'!N:N)</f>
        <v>3.5843116220912802E-6</v>
      </c>
      <c r="W378" s="19">
        <f>'EPA Data'!O379/SUM('EPA Data'!O:O)</f>
        <v>1.0640065793276932E-5</v>
      </c>
      <c r="X378" s="19">
        <f>'EPA Data'!P379/SUM('EPA Data'!P:P)</f>
        <v>1.0574580524262505E-5</v>
      </c>
    </row>
    <row r="379" spans="1:24" x14ac:dyDescent="0.35">
      <c r="A379" s="13" t="s">
        <v>731</v>
      </c>
      <c r="B379" s="13" t="s">
        <v>697</v>
      </c>
      <c r="C379" s="18" t="s">
        <v>732</v>
      </c>
      <c r="D379" s="14">
        <f>SUMIFS('Census Data'!G:G,'Census Data'!$A:$A,$A379)/SUMIFS('Census Data'!$F:$F,'Census Data'!$A:$A,$A379)</f>
        <v>0.51725334112320165</v>
      </c>
      <c r="E379" s="16">
        <f>SUMIFS('Census Data'!H:H,'Census Data'!$A:$A,$A379)/SUMIFS('Census Data'!$F:$F,'Census Data'!$A:$A,$A379)</f>
        <v>0.48274665887679835</v>
      </c>
      <c r="F379" s="14">
        <f>SUM(SUMIFS('Census Data'!I:I,'Census Data'!$A:$A,$A379),SUMIFS('Census Data'!J:J,'Census Data'!$A:$A,$A379))/SUMIFS('Census Data'!$F:$F,'Census Data'!$A:$A,$A379)</f>
        <v>0.74742569195939534</v>
      </c>
      <c r="G379" s="14">
        <f>SUM(SUMIFS('Census Data'!K:K,'Census Data'!$A:$A,$A379),SUMIFS('Census Data'!L:L,'Census Data'!$A:$A,$A379))/SUMIFS('Census Data'!$F:$F,'Census Data'!$A:$A,$A379)</f>
        <v>0.19199591031914118</v>
      </c>
      <c r="H379" s="14">
        <f>SUM(SUMIFS('Census Data'!O:O,'Census Data'!$A:$A,$A379),SUMIFS('Census Data'!P:P,'Census Data'!$A:$A,$A379))/SUMIFS('Census Data'!$F:$F,'Census Data'!$A:$A,$A379)</f>
        <v>1.6924706054188273E-2</v>
      </c>
      <c r="I379" s="16">
        <f t="shared" si="10"/>
        <v>4.3653691667275174E-2</v>
      </c>
      <c r="J379" s="14">
        <f>SUM(SUMIFS('Census Data'!W:W,'Census Data'!$A:$A,$A379),SUMIFS('Census Data'!X:X,'Census Data'!$A:$A,$A379))/SUMIFS('Census Data'!$F:$F,'Census Data'!$A:$A,$A379)</f>
        <v>6.7242386620901193E-2</v>
      </c>
      <c r="K379" s="16">
        <f t="shared" si="11"/>
        <v>0.93275761337909879</v>
      </c>
      <c r="L379" s="19">
        <f>'EPA Data'!D380/SUM('EPA Data'!D:D)</f>
        <v>1.9636332602723349E-4</v>
      </c>
      <c r="M379" s="19">
        <f>'EPA Data'!E380/SUM('EPA Data'!E:E)</f>
        <v>1.2061199885583944E-4</v>
      </c>
      <c r="N379" s="19">
        <f>'EPA Data'!F380/SUM('EPA Data'!F:F)</f>
        <v>1.8941935389364862E-4</v>
      </c>
      <c r="O379" s="19">
        <f>'EPA Data'!G380/SUM('EPA Data'!G:G)</f>
        <v>1.2334052481281936E-4</v>
      </c>
      <c r="P379" s="19">
        <f>'EPA Data'!H380/SUM('EPA Data'!H:H)</f>
        <v>1.5793641818107285E-4</v>
      </c>
      <c r="Q379" s="19">
        <f>'EPA Data'!I380/SUM('EPA Data'!I:I)</f>
        <v>2.6779149903710133E-4</v>
      </c>
      <c r="R379" s="19">
        <f>'EPA Data'!J380/SUM('EPA Data'!J:J)</f>
        <v>1.6964982608818477E-4</v>
      </c>
      <c r="S379" s="19">
        <f>'EPA Data'!K380/SUM('EPA Data'!K:K)</f>
        <v>1.3195557739665149E-4</v>
      </c>
      <c r="T379" s="19">
        <f>'EPA Data'!L380/SUM('EPA Data'!L:L)</f>
        <v>3.6717913930791316E-4</v>
      </c>
      <c r="U379" s="19">
        <f>'EPA Data'!M380/SUM('EPA Data'!M:M)</f>
        <v>6.5084118358667989E-5</v>
      </c>
      <c r="V379" s="19">
        <f>'EPA Data'!N380/SUM('EPA Data'!N:N)</f>
        <v>5.5436225669957455E-5</v>
      </c>
      <c r="W379" s="19">
        <f>'EPA Data'!O380/SUM('EPA Data'!O:O)</f>
        <v>1.6454941395963559E-4</v>
      </c>
      <c r="X379" s="19">
        <f>'EPA Data'!P380/SUM('EPA Data'!P:P)</f>
        <v>1.0218996033591522E-4</v>
      </c>
    </row>
    <row r="380" spans="1:24" x14ac:dyDescent="0.35">
      <c r="A380" s="13" t="s">
        <v>733</v>
      </c>
      <c r="B380" s="13" t="s">
        <v>697</v>
      </c>
      <c r="C380" s="18" t="s">
        <v>734</v>
      </c>
      <c r="D380" s="14">
        <f>SUMIFS('Census Data'!G:G,'Census Data'!$A:$A,$A380)/SUMIFS('Census Data'!$F:$F,'Census Data'!$A:$A,$A380)</f>
        <v>0.49235529668729522</v>
      </c>
      <c r="E380" s="16">
        <f>SUMIFS('Census Data'!H:H,'Census Data'!$A:$A,$A380)/SUMIFS('Census Data'!$F:$F,'Census Data'!$A:$A,$A380)</f>
        <v>0.50764470331270473</v>
      </c>
      <c r="F380" s="14">
        <f>SUM(SUMIFS('Census Data'!I:I,'Census Data'!$A:$A,$A380),SUMIFS('Census Data'!J:J,'Census Data'!$A:$A,$A380))/SUMIFS('Census Data'!$F:$F,'Census Data'!$A:$A,$A380)</f>
        <v>0.71159446669093551</v>
      </c>
      <c r="G380" s="14">
        <f>SUM(SUMIFS('Census Data'!K:K,'Census Data'!$A:$A,$A380),SUMIFS('Census Data'!L:L,'Census Data'!$A:$A,$A380))/SUMIFS('Census Data'!$F:$F,'Census Data'!$A:$A,$A380)</f>
        <v>0.25782672005824536</v>
      </c>
      <c r="H380" s="14">
        <f>SUM(SUMIFS('Census Data'!O:O,'Census Data'!$A:$A,$A380),SUMIFS('Census Data'!P:P,'Census Data'!$A:$A,$A380))/SUMIFS('Census Data'!$F:$F,'Census Data'!$A:$A,$A380)</f>
        <v>1.1649071714597743E-2</v>
      </c>
      <c r="I380" s="16">
        <f t="shared" si="10"/>
        <v>1.8929741536221401E-2</v>
      </c>
      <c r="J380" s="14">
        <f>SUM(SUMIFS('Census Data'!W:W,'Census Data'!$A:$A,$A380),SUMIFS('Census Data'!X:X,'Census Data'!$A:$A,$A380))/SUMIFS('Census Data'!$F:$F,'Census Data'!$A:$A,$A380)</f>
        <v>0.12377138696760102</v>
      </c>
      <c r="K380" s="16">
        <f t="shared" si="11"/>
        <v>0.87622861303239896</v>
      </c>
      <c r="L380" s="19">
        <f>'EPA Data'!D381/SUM('EPA Data'!D:D)</f>
        <v>2.479009550806193E-5</v>
      </c>
      <c r="M380" s="19">
        <f>'EPA Data'!E381/SUM('EPA Data'!E:E)</f>
        <v>2.0042684099692637E-5</v>
      </c>
      <c r="N380" s="19">
        <f>'EPA Data'!F381/SUM('EPA Data'!F:F)</f>
        <v>3.5285237490312191E-5</v>
      </c>
      <c r="O380" s="19">
        <f>'EPA Data'!G381/SUM('EPA Data'!G:G)</f>
        <v>1.3591477007582699E-5</v>
      </c>
      <c r="P380" s="19">
        <f>'EPA Data'!H381/SUM('EPA Data'!H:H)</f>
        <v>2.3815479217930781E-5</v>
      </c>
      <c r="Q380" s="19">
        <f>'EPA Data'!I381/SUM('EPA Data'!I:I)</f>
        <v>3.7040037520685334E-5</v>
      </c>
      <c r="R380" s="19">
        <f>'EPA Data'!J381/SUM('EPA Data'!J:J)</f>
        <v>2.007052277351306E-5</v>
      </c>
      <c r="S380" s="19">
        <f>'EPA Data'!K381/SUM('EPA Data'!K:K)</f>
        <v>2.3143869554978957E-5</v>
      </c>
      <c r="T380" s="19">
        <f>'EPA Data'!L381/SUM('EPA Data'!L:L)</f>
        <v>5.4309978519098483E-5</v>
      </c>
      <c r="U380" s="19">
        <f>'EPA Data'!M381/SUM('EPA Data'!M:M)</f>
        <v>1.1235977118674067E-5</v>
      </c>
      <c r="V380" s="19">
        <f>'EPA Data'!N381/SUM('EPA Data'!N:N)</f>
        <v>1.1019477741459801E-5</v>
      </c>
      <c r="W380" s="19">
        <f>'EPA Data'!O381/SUM('EPA Data'!O:O)</f>
        <v>3.0383436881479896E-5</v>
      </c>
      <c r="X380" s="19">
        <f>'EPA Data'!P381/SUM('EPA Data'!P:P)</f>
        <v>2.3327202758868518E-5</v>
      </c>
    </row>
    <row r="381" spans="1:24" x14ac:dyDescent="0.35">
      <c r="A381" s="13" t="s">
        <v>735</v>
      </c>
      <c r="B381" s="13" t="s">
        <v>697</v>
      </c>
      <c r="C381" s="18" t="s">
        <v>200</v>
      </c>
      <c r="D381" s="14">
        <f>SUMIFS('Census Data'!G:G,'Census Data'!$A:$A,$A381)/SUMIFS('Census Data'!$F:$F,'Census Data'!$A:$A,$A381)</f>
        <v>0.48888385326182743</v>
      </c>
      <c r="E381" s="16">
        <f>SUMIFS('Census Data'!H:H,'Census Data'!$A:$A,$A381)/SUMIFS('Census Data'!$F:$F,'Census Data'!$A:$A,$A381)</f>
        <v>0.51111614673817252</v>
      </c>
      <c r="F381" s="14">
        <f>SUM(SUMIFS('Census Data'!I:I,'Census Data'!$A:$A,$A381),SUMIFS('Census Data'!J:J,'Census Data'!$A:$A,$A381))/SUMIFS('Census Data'!$F:$F,'Census Data'!$A:$A,$A381)</f>
        <v>0.76175609101056641</v>
      </c>
      <c r="G381" s="14">
        <f>SUM(SUMIFS('Census Data'!K:K,'Census Data'!$A:$A,$A381),SUMIFS('Census Data'!L:L,'Census Data'!$A:$A,$A381))/SUMIFS('Census Data'!$F:$F,'Census Data'!$A:$A,$A381)</f>
        <v>0.1965824877676226</v>
      </c>
      <c r="H381" s="14">
        <f>SUM(SUMIFS('Census Data'!O:O,'Census Data'!$A:$A,$A381),SUMIFS('Census Data'!P:P,'Census Data'!$A:$A,$A381))/SUMIFS('Census Data'!$F:$F,'Census Data'!$A:$A,$A381)</f>
        <v>1.0784634623293132E-2</v>
      </c>
      <c r="I381" s="16">
        <f t="shared" si="10"/>
        <v>3.087678659851778E-2</v>
      </c>
      <c r="J381" s="14">
        <f>SUM(SUMIFS('Census Data'!W:W,'Census Data'!$A:$A,$A381),SUMIFS('Census Data'!X:X,'Census Data'!$A:$A,$A381))/SUMIFS('Census Data'!$F:$F,'Census Data'!$A:$A,$A381)</f>
        <v>7.9940579600674772E-2</v>
      </c>
      <c r="K381" s="16">
        <f t="shared" si="11"/>
        <v>0.9200594203993252</v>
      </c>
      <c r="L381" s="19">
        <f>'EPA Data'!D382/SUM('EPA Data'!D:D)</f>
        <v>5.7714392478109178E-4</v>
      </c>
      <c r="M381" s="19">
        <f>'EPA Data'!E382/SUM('EPA Data'!E:E)</f>
        <v>3.5213991276348709E-4</v>
      </c>
      <c r="N381" s="19">
        <f>'EPA Data'!F382/SUM('EPA Data'!F:F)</f>
        <v>6.0271008370612559E-4</v>
      </c>
      <c r="O381" s="19">
        <f>'EPA Data'!G382/SUM('EPA Data'!G:G)</f>
        <v>2.5129028992927697E-4</v>
      </c>
      <c r="P381" s="19">
        <f>'EPA Data'!H382/SUM('EPA Data'!H:H)</f>
        <v>3.5293271548522654E-4</v>
      </c>
      <c r="Q381" s="19">
        <f>'EPA Data'!I382/SUM('EPA Data'!I:I)</f>
        <v>5.4782326571885503E-4</v>
      </c>
      <c r="R381" s="19">
        <f>'EPA Data'!J382/SUM('EPA Data'!J:J)</f>
        <v>2.7789095531053525E-4</v>
      </c>
      <c r="S381" s="19">
        <f>'EPA Data'!K382/SUM('EPA Data'!K:K)</f>
        <v>3.4480049233723389E-4</v>
      </c>
      <c r="T381" s="19">
        <f>'EPA Data'!L382/SUM('EPA Data'!L:L)</f>
        <v>7.5146422893796806E-4</v>
      </c>
      <c r="U381" s="19">
        <f>'EPA Data'!M382/SUM('EPA Data'!M:M)</f>
        <v>2.0148188340626244E-4</v>
      </c>
      <c r="V381" s="19">
        <f>'EPA Data'!N382/SUM('EPA Data'!N:N)</f>
        <v>1.9070561298381919E-4</v>
      </c>
      <c r="W381" s="19">
        <f>'EPA Data'!O382/SUM('EPA Data'!O:O)</f>
        <v>3.5526628412562127E-4</v>
      </c>
      <c r="X381" s="19">
        <f>'EPA Data'!P382/SUM('EPA Data'!P:P)</f>
        <v>3.0148388125188777E-4</v>
      </c>
    </row>
    <row r="382" spans="1:24" x14ac:dyDescent="0.35">
      <c r="A382" s="13" t="s">
        <v>736</v>
      </c>
      <c r="B382" s="13" t="s">
        <v>697</v>
      </c>
      <c r="C382" s="18" t="s">
        <v>737</v>
      </c>
      <c r="D382" s="14">
        <f>SUMIFS('Census Data'!G:G,'Census Data'!$A:$A,$A382)/SUMIFS('Census Data'!$F:$F,'Census Data'!$A:$A,$A382)</f>
        <v>0.48719686477885493</v>
      </c>
      <c r="E382" s="16">
        <f>SUMIFS('Census Data'!H:H,'Census Data'!$A:$A,$A382)/SUMIFS('Census Data'!$F:$F,'Census Data'!$A:$A,$A382)</f>
        <v>0.51280313522114507</v>
      </c>
      <c r="F382" s="14">
        <f>SUM(SUMIFS('Census Data'!I:I,'Census Data'!$A:$A,$A382),SUMIFS('Census Data'!J:J,'Census Data'!$A:$A,$A382))/SUMIFS('Census Data'!$F:$F,'Census Data'!$A:$A,$A382)</f>
        <v>0.92824940330612604</v>
      </c>
      <c r="G382" s="14">
        <f>SUM(SUMIFS('Census Data'!K:K,'Census Data'!$A:$A,$A382),SUMIFS('Census Data'!L:L,'Census Data'!$A:$A,$A382))/SUMIFS('Census Data'!$F:$F,'Census Data'!$A:$A,$A382)</f>
        <v>3.0217756431033974E-2</v>
      </c>
      <c r="H382" s="14">
        <f>SUM(SUMIFS('Census Data'!O:O,'Census Data'!$A:$A,$A382),SUMIFS('Census Data'!P:P,'Census Data'!$A:$A,$A382))/SUMIFS('Census Data'!$F:$F,'Census Data'!$A:$A,$A382)</f>
        <v>1.5204643898989303E-2</v>
      </c>
      <c r="I382" s="16">
        <f t="shared" si="10"/>
        <v>2.6328196363850642E-2</v>
      </c>
      <c r="J382" s="14">
        <f>SUM(SUMIFS('Census Data'!W:W,'Census Data'!$A:$A,$A382),SUMIFS('Census Data'!X:X,'Census Data'!$A:$A,$A382))/SUMIFS('Census Data'!$F:$F,'Census Data'!$A:$A,$A382)</f>
        <v>3.423991513687126E-2</v>
      </c>
      <c r="K382" s="16">
        <f t="shared" si="11"/>
        <v>0.9657600848631287</v>
      </c>
      <c r="L382" s="19">
        <f>'EPA Data'!D383/SUM('EPA Data'!D:D)</f>
        <v>2.3611769244229081E-4</v>
      </c>
      <c r="M382" s="19">
        <f>'EPA Data'!E383/SUM('EPA Data'!E:E)</f>
        <v>2.4647970609906807E-4</v>
      </c>
      <c r="N382" s="19">
        <f>'EPA Data'!F383/SUM('EPA Data'!F:F)</f>
        <v>3.9457049671265192E-4</v>
      </c>
      <c r="O382" s="19">
        <f>'EPA Data'!G383/SUM('EPA Data'!G:G)</f>
        <v>1.6286623785940151E-4</v>
      </c>
      <c r="P382" s="19">
        <f>'EPA Data'!H383/SUM('EPA Data'!H:H)</f>
        <v>2.4139218023890306E-4</v>
      </c>
      <c r="Q382" s="19">
        <f>'EPA Data'!I383/SUM('EPA Data'!I:I)</f>
        <v>2.697410656738541E-4</v>
      </c>
      <c r="R382" s="19">
        <f>'EPA Data'!J383/SUM('EPA Data'!J:J)</f>
        <v>1.8502678943172653E-4</v>
      </c>
      <c r="S382" s="19">
        <f>'EPA Data'!K383/SUM('EPA Data'!K:K)</f>
        <v>2.2823063952736995E-4</v>
      </c>
      <c r="T382" s="19">
        <f>'EPA Data'!L383/SUM('EPA Data'!L:L)</f>
        <v>4.1869598622735473E-4</v>
      </c>
      <c r="U382" s="19">
        <f>'EPA Data'!M383/SUM('EPA Data'!M:M)</f>
        <v>1.5603932950848052E-4</v>
      </c>
      <c r="V382" s="19">
        <f>'EPA Data'!N383/SUM('EPA Data'!N:N)</f>
        <v>1.3633783575396673E-4</v>
      </c>
      <c r="W382" s="19">
        <f>'EPA Data'!O383/SUM('EPA Data'!O:O)</f>
        <v>2.377757083652871E-4</v>
      </c>
      <c r="X382" s="19">
        <f>'EPA Data'!P383/SUM('EPA Data'!P:P)</f>
        <v>2.1677908481387454E-4</v>
      </c>
    </row>
    <row r="383" spans="1:24" x14ac:dyDescent="0.35">
      <c r="A383" s="13" t="s">
        <v>738</v>
      </c>
      <c r="B383" s="13" t="s">
        <v>697</v>
      </c>
      <c r="C383" s="18" t="s">
        <v>739</v>
      </c>
      <c r="D383" s="14">
        <f>SUMIFS('Census Data'!G:G,'Census Data'!$A:$A,$A383)/SUMIFS('Census Data'!$F:$F,'Census Data'!$A:$A,$A383)</f>
        <v>0.61297539149888147</v>
      </c>
      <c r="E383" s="16">
        <f>SUMIFS('Census Data'!H:H,'Census Data'!$A:$A,$A383)/SUMIFS('Census Data'!$F:$F,'Census Data'!$A:$A,$A383)</f>
        <v>0.38702460850111858</v>
      </c>
      <c r="F383" s="14">
        <f>SUM(SUMIFS('Census Data'!I:I,'Census Data'!$A:$A,$A383),SUMIFS('Census Data'!J:J,'Census Data'!$A:$A,$A383))/SUMIFS('Census Data'!$F:$F,'Census Data'!$A:$A,$A383)</f>
        <v>0.66586768935762219</v>
      </c>
      <c r="G383" s="14">
        <f>SUM(SUMIFS('Census Data'!K:K,'Census Data'!$A:$A,$A383),SUMIFS('Census Data'!L:L,'Census Data'!$A:$A,$A383))/SUMIFS('Census Data'!$F:$F,'Census Data'!$A:$A,$A383)</f>
        <v>0.27884308085650367</v>
      </c>
      <c r="H383" s="14">
        <f>SUM(SUMIFS('Census Data'!O:O,'Census Data'!$A:$A,$A383),SUMIFS('Census Data'!P:P,'Census Data'!$A:$A,$A383))/SUMIFS('Census Data'!$F:$F,'Census Data'!$A:$A,$A383)</f>
        <v>7.5902844359220199E-3</v>
      </c>
      <c r="I383" s="16">
        <f t="shared" si="10"/>
        <v>4.7698945349952115E-2</v>
      </c>
      <c r="J383" s="14">
        <f>SUM(SUMIFS('Census Data'!W:W,'Census Data'!$A:$A,$A383),SUMIFS('Census Data'!X:X,'Census Data'!$A:$A,$A383))/SUMIFS('Census Data'!$F:$F,'Census Data'!$A:$A,$A383)</f>
        <v>0.15875679130712689</v>
      </c>
      <c r="K383" s="16">
        <f t="shared" si="11"/>
        <v>0.84124320869287317</v>
      </c>
      <c r="L383" s="19">
        <f>'EPA Data'!D384/SUM('EPA Data'!D:D)</f>
        <v>2.5631598074613291E-5</v>
      </c>
      <c r="M383" s="19">
        <f>'EPA Data'!E384/SUM('EPA Data'!E:E)</f>
        <v>1.8858324583169656E-5</v>
      </c>
      <c r="N383" s="19">
        <f>'EPA Data'!F384/SUM('EPA Data'!F:F)</f>
        <v>2.9774829504334873E-5</v>
      </c>
      <c r="O383" s="19">
        <f>'EPA Data'!G384/SUM('EPA Data'!G:G)</f>
        <v>1.5861372766134965E-5</v>
      </c>
      <c r="P383" s="19">
        <f>'EPA Data'!H384/SUM('EPA Data'!H:H)</f>
        <v>2.4398912461298416E-5</v>
      </c>
      <c r="Q383" s="19">
        <f>'EPA Data'!I384/SUM('EPA Data'!I:I)</f>
        <v>3.972512016820004E-5</v>
      </c>
      <c r="R383" s="19">
        <f>'EPA Data'!J384/SUM('EPA Data'!J:J)</f>
        <v>2.3365491517686023E-5</v>
      </c>
      <c r="S383" s="19">
        <f>'EPA Data'!K384/SUM('EPA Data'!K:K)</f>
        <v>2.0631318708939444E-5</v>
      </c>
      <c r="T383" s="19">
        <f>'EPA Data'!L384/SUM('EPA Data'!L:L)</f>
        <v>5.5627691033830948E-5</v>
      </c>
      <c r="U383" s="19">
        <f>'EPA Data'!M384/SUM('EPA Data'!M:M)</f>
        <v>8.9906131145434715E-6</v>
      </c>
      <c r="V383" s="19">
        <f>'EPA Data'!N384/SUM('EPA Data'!N:N)</f>
        <v>8.3348680055597832E-6</v>
      </c>
      <c r="W383" s="19">
        <f>'EPA Data'!O384/SUM('EPA Data'!O:O)</f>
        <v>2.4686160883243418E-5</v>
      </c>
      <c r="X383" s="19">
        <f>'EPA Data'!P384/SUM('EPA Data'!P:P)</f>
        <v>1.7319786569717608E-5</v>
      </c>
    </row>
    <row r="384" spans="1:24" x14ac:dyDescent="0.35">
      <c r="A384" s="13" t="s">
        <v>740</v>
      </c>
      <c r="B384" s="13" t="s">
        <v>697</v>
      </c>
      <c r="C384" s="18" t="s">
        <v>741</v>
      </c>
      <c r="D384" s="14">
        <f>SUMIFS('Census Data'!G:G,'Census Data'!$A:$A,$A384)/SUMIFS('Census Data'!$F:$F,'Census Data'!$A:$A,$A384)</f>
        <v>0.48224632650504079</v>
      </c>
      <c r="E384" s="16">
        <f>SUMIFS('Census Data'!H:H,'Census Data'!$A:$A,$A384)/SUMIFS('Census Data'!$F:$F,'Census Data'!$A:$A,$A384)</f>
        <v>0.51775367349495915</v>
      </c>
      <c r="F384" s="14">
        <f>SUM(SUMIFS('Census Data'!I:I,'Census Data'!$A:$A,$A384),SUMIFS('Census Data'!J:J,'Census Data'!$A:$A,$A384))/SUMIFS('Census Data'!$F:$F,'Census Data'!$A:$A,$A384)</f>
        <v>0.52898666061613797</v>
      </c>
      <c r="G384" s="14">
        <f>SUM(SUMIFS('Census Data'!K:K,'Census Data'!$A:$A,$A384),SUMIFS('Census Data'!L:L,'Census Data'!$A:$A,$A384))/SUMIFS('Census Data'!$F:$F,'Census Data'!$A:$A,$A384)</f>
        <v>0.41111649186734439</v>
      </c>
      <c r="H384" s="14">
        <f>SUM(SUMIFS('Census Data'!O:O,'Census Data'!$A:$A,$A384),SUMIFS('Census Data'!P:P,'Census Data'!$A:$A,$A384))/SUMIFS('Census Data'!$F:$F,'Census Data'!$A:$A,$A384)</f>
        <v>3.06308014805734E-2</v>
      </c>
      <c r="I384" s="16">
        <f t="shared" si="10"/>
        <v>2.9266046035944182E-2</v>
      </c>
      <c r="J384" s="14">
        <f>SUM(SUMIFS('Census Data'!W:W,'Census Data'!$A:$A,$A384),SUMIFS('Census Data'!X:X,'Census Data'!$A:$A,$A384))/SUMIFS('Census Data'!$F:$F,'Census Data'!$A:$A,$A384)</f>
        <v>8.0429136004822363E-2</v>
      </c>
      <c r="K384" s="16">
        <f t="shared" si="11"/>
        <v>0.91957086399517762</v>
      </c>
      <c r="L384" s="19">
        <f>'EPA Data'!D385/SUM('EPA Data'!D:D)</f>
        <v>9.2851885329103833E-4</v>
      </c>
      <c r="M384" s="19">
        <f>'EPA Data'!E385/SUM('EPA Data'!E:E)</f>
        <v>5.9141575432851445E-4</v>
      </c>
      <c r="N384" s="19">
        <f>'EPA Data'!F385/SUM('EPA Data'!F:F)</f>
        <v>1.0074033822305927E-3</v>
      </c>
      <c r="O384" s="19">
        <f>'EPA Data'!G385/SUM('EPA Data'!G:G)</f>
        <v>7.2914334647924733E-4</v>
      </c>
      <c r="P384" s="19">
        <f>'EPA Data'!H385/SUM('EPA Data'!H:H)</f>
        <v>7.8051308859154072E-4</v>
      </c>
      <c r="Q384" s="19">
        <f>'EPA Data'!I385/SUM('EPA Data'!I:I)</f>
        <v>1.2439570389781453E-3</v>
      </c>
      <c r="R384" s="19">
        <f>'EPA Data'!J385/SUM('EPA Data'!J:J)</f>
        <v>8.1506003645970509E-4</v>
      </c>
      <c r="S384" s="19">
        <f>'EPA Data'!K385/SUM('EPA Data'!K:K)</f>
        <v>7.0482111403854305E-4</v>
      </c>
      <c r="T384" s="19">
        <f>'EPA Data'!L385/SUM('EPA Data'!L:L)</f>
        <v>1.8098443893808467E-3</v>
      </c>
      <c r="U384" s="19">
        <f>'EPA Data'!M385/SUM('EPA Data'!M:M)</f>
        <v>3.656503718442967E-4</v>
      </c>
      <c r="V384" s="19">
        <f>'EPA Data'!N385/SUM('EPA Data'!N:N)</f>
        <v>3.4532552229864325E-4</v>
      </c>
      <c r="W384" s="19">
        <f>'EPA Data'!O385/SUM('EPA Data'!O:O)</f>
        <v>1.0422354495664317E-3</v>
      </c>
      <c r="X384" s="19">
        <f>'EPA Data'!P385/SUM('EPA Data'!P:P)</f>
        <v>5.4232927543631105E-4</v>
      </c>
    </row>
    <row r="385" spans="1:24" x14ac:dyDescent="0.35">
      <c r="A385" s="13" t="s">
        <v>742</v>
      </c>
      <c r="B385" s="13" t="s">
        <v>697</v>
      </c>
      <c r="C385" s="18" t="s">
        <v>743</v>
      </c>
      <c r="D385" s="14">
        <f>SUMIFS('Census Data'!G:G,'Census Data'!$A:$A,$A385)/SUMIFS('Census Data'!$F:$F,'Census Data'!$A:$A,$A385)</f>
        <v>0.63725695170395147</v>
      </c>
      <c r="E385" s="16">
        <f>SUMIFS('Census Data'!H:H,'Census Data'!$A:$A,$A385)/SUMIFS('Census Data'!$F:$F,'Census Data'!$A:$A,$A385)</f>
        <v>0.36274304829604853</v>
      </c>
      <c r="F385" s="14">
        <f>SUM(SUMIFS('Census Data'!I:I,'Census Data'!$A:$A,$A385),SUMIFS('Census Data'!J:J,'Census Data'!$A:$A,$A385))/SUMIFS('Census Data'!$F:$F,'Census Data'!$A:$A,$A385)</f>
        <v>0.69067530838385949</v>
      </c>
      <c r="G385" s="14">
        <f>SUM(SUMIFS('Census Data'!K:K,'Census Data'!$A:$A,$A385),SUMIFS('Census Data'!L:L,'Census Data'!$A:$A,$A385))/SUMIFS('Census Data'!$F:$F,'Census Data'!$A:$A,$A385)</f>
        <v>0.19506585824796152</v>
      </c>
      <c r="H385" s="14">
        <f>SUM(SUMIFS('Census Data'!O:O,'Census Data'!$A:$A,$A385),SUMIFS('Census Data'!P:P,'Census Data'!$A:$A,$A385))/SUMIFS('Census Data'!$F:$F,'Census Data'!$A:$A,$A385)</f>
        <v>3.2406439473134013E-2</v>
      </c>
      <c r="I385" s="16">
        <f t="shared" si="10"/>
        <v>8.185239389504495E-2</v>
      </c>
      <c r="J385" s="14">
        <f>SUM(SUMIFS('Census Data'!W:W,'Census Data'!$A:$A,$A385),SUMIFS('Census Data'!X:X,'Census Data'!$A:$A,$A385))/SUMIFS('Census Data'!$F:$F,'Census Data'!$A:$A,$A385)</f>
        <v>0.17060422329082167</v>
      </c>
      <c r="K385" s="16">
        <f t="shared" si="11"/>
        <v>0.8293957767091783</v>
      </c>
      <c r="L385" s="19">
        <f>'EPA Data'!D386/SUM('EPA Data'!D:D)</f>
        <v>3.6427189272541273E-5</v>
      </c>
      <c r="M385" s="19">
        <f>'EPA Data'!E386/SUM('EPA Data'!E:E)</f>
        <v>2.8359128084011456E-5</v>
      </c>
      <c r="N385" s="19">
        <f>'EPA Data'!F386/SUM('EPA Data'!F:F)</f>
        <v>5.4441496065872654E-5</v>
      </c>
      <c r="O385" s="19">
        <f>'EPA Data'!G386/SUM('EPA Data'!G:G)</f>
        <v>2.0166143598417475E-5</v>
      </c>
      <c r="P385" s="19">
        <f>'EPA Data'!H386/SUM('EPA Data'!H:H)</f>
        <v>3.1104229368754525E-5</v>
      </c>
      <c r="Q385" s="19">
        <f>'EPA Data'!I386/SUM('EPA Data'!I:I)</f>
        <v>5.0658593689505193E-5</v>
      </c>
      <c r="R385" s="19">
        <f>'EPA Data'!J386/SUM('EPA Data'!J:J)</f>
        <v>3.383488207924986E-5</v>
      </c>
      <c r="S385" s="19">
        <f>'EPA Data'!K386/SUM('EPA Data'!K:K)</f>
        <v>3.6420772307032142E-5</v>
      </c>
      <c r="T385" s="19">
        <f>'EPA Data'!L386/SUM('EPA Data'!L:L)</f>
        <v>9.2230062149389926E-5</v>
      </c>
      <c r="U385" s="19">
        <f>'EPA Data'!M386/SUM('EPA Data'!M:M)</f>
        <v>1.5135667787212846E-5</v>
      </c>
      <c r="V385" s="19">
        <f>'EPA Data'!N386/SUM('EPA Data'!N:N)</f>
        <v>1.3900229229504784E-5</v>
      </c>
      <c r="W385" s="19">
        <f>'EPA Data'!O386/SUM('EPA Data'!O:O)</f>
        <v>3.7143978568722521E-5</v>
      </c>
      <c r="X385" s="19">
        <f>'EPA Data'!P386/SUM('EPA Data'!P:P)</f>
        <v>3.2999206139992331E-5</v>
      </c>
    </row>
    <row r="386" spans="1:24" x14ac:dyDescent="0.35">
      <c r="A386" s="13" t="s">
        <v>744</v>
      </c>
      <c r="B386" s="13" t="s">
        <v>697</v>
      </c>
      <c r="C386" s="18" t="s">
        <v>745</v>
      </c>
      <c r="D386" s="14">
        <f>SUMIFS('Census Data'!G:G,'Census Data'!$A:$A,$A386)/SUMIFS('Census Data'!$F:$F,'Census Data'!$A:$A,$A386)</f>
        <v>0.51105326391670003</v>
      </c>
      <c r="E386" s="16">
        <f>SUMIFS('Census Data'!H:H,'Census Data'!$A:$A,$A386)/SUMIFS('Census Data'!$F:$F,'Census Data'!$A:$A,$A386)</f>
        <v>0.48894673608329997</v>
      </c>
      <c r="F386" s="14">
        <f>SUM(SUMIFS('Census Data'!I:I,'Census Data'!$A:$A,$A386),SUMIFS('Census Data'!J:J,'Census Data'!$A:$A,$A386))/SUMIFS('Census Data'!$F:$F,'Census Data'!$A:$A,$A386)</f>
        <v>0.86672006407689228</v>
      </c>
      <c r="G386" s="14">
        <f>SUM(SUMIFS('Census Data'!K:K,'Census Data'!$A:$A,$A386),SUMIFS('Census Data'!L:L,'Census Data'!$A:$A,$A386))/SUMIFS('Census Data'!$F:$F,'Census Data'!$A:$A,$A386)</f>
        <v>9.915899078894673E-2</v>
      </c>
      <c r="H386" s="14">
        <f>SUM(SUMIFS('Census Data'!O:O,'Census Data'!$A:$A,$A386),SUMIFS('Census Data'!P:P,'Census Data'!$A:$A,$A386))/SUMIFS('Census Data'!$F:$F,'Census Data'!$A:$A,$A386)</f>
        <v>5.8069683620344415E-3</v>
      </c>
      <c r="I386" s="16">
        <f t="shared" si="10"/>
        <v>2.8313976772126548E-2</v>
      </c>
      <c r="J386" s="14">
        <f>SUM(SUMIFS('Census Data'!W:W,'Census Data'!$A:$A,$A386),SUMIFS('Census Data'!X:X,'Census Data'!$A:$A,$A386))/SUMIFS('Census Data'!$F:$F,'Census Data'!$A:$A,$A386)</f>
        <v>5.306367641169403E-2</v>
      </c>
      <c r="K386" s="16">
        <f t="shared" si="11"/>
        <v>0.94693632358830593</v>
      </c>
      <c r="L386" s="19">
        <f>'EPA Data'!D387/SUM('EPA Data'!D:D)</f>
        <v>7.8031737562182674E-5</v>
      </c>
      <c r="M386" s="19">
        <f>'EPA Data'!E387/SUM('EPA Data'!E:E)</f>
        <v>7.8975470433198088E-5</v>
      </c>
      <c r="N386" s="19">
        <f>'EPA Data'!F387/SUM('EPA Data'!F:F)</f>
        <v>1.279495316139671E-4</v>
      </c>
      <c r="O386" s="19">
        <f>'EPA Data'!G387/SUM('EPA Data'!G:G)</f>
        <v>4.5849005037222939E-5</v>
      </c>
      <c r="P386" s="19">
        <f>'EPA Data'!H387/SUM('EPA Data'!H:H)</f>
        <v>7.3926439249055744E-5</v>
      </c>
      <c r="Q386" s="19">
        <f>'EPA Data'!I387/SUM('EPA Data'!I:I)</f>
        <v>8.9525802392290436E-5</v>
      </c>
      <c r="R386" s="19">
        <f>'EPA Data'!J387/SUM('EPA Data'!J:J)</f>
        <v>5.5071312905408136E-5</v>
      </c>
      <c r="S386" s="19">
        <f>'EPA Data'!K387/SUM('EPA Data'!K:K)</f>
        <v>7.3589773014850728E-5</v>
      </c>
      <c r="T386" s="19">
        <f>'EPA Data'!L387/SUM('EPA Data'!L:L)</f>
        <v>1.4433371627197924E-4</v>
      </c>
      <c r="U386" s="19">
        <f>'EPA Data'!M387/SUM('EPA Data'!M:M)</f>
        <v>4.3085988591019923E-5</v>
      </c>
      <c r="V386" s="19">
        <f>'EPA Data'!N387/SUM('EPA Data'!N:N)</f>
        <v>4.0777432331858809E-5</v>
      </c>
      <c r="W386" s="19">
        <f>'EPA Data'!O387/SUM('EPA Data'!O:O)</f>
        <v>7.321048672598776E-5</v>
      </c>
      <c r="X386" s="19">
        <f>'EPA Data'!P387/SUM('EPA Data'!P:P)</f>
        <v>6.742278353238625E-5</v>
      </c>
    </row>
    <row r="387" spans="1:24" x14ac:dyDescent="0.35">
      <c r="A387" s="13" t="s">
        <v>746</v>
      </c>
      <c r="B387" s="13" t="s">
        <v>697</v>
      </c>
      <c r="C387" s="18" t="s">
        <v>40</v>
      </c>
      <c r="D387" s="14">
        <f>SUMIFS('Census Data'!G:G,'Census Data'!$A:$A,$A387)/SUMIFS('Census Data'!$F:$F,'Census Data'!$A:$A,$A387)</f>
        <v>0.49565631634620433</v>
      </c>
      <c r="E387" s="16">
        <f>SUMIFS('Census Data'!H:H,'Census Data'!$A:$A,$A387)/SUMIFS('Census Data'!$F:$F,'Census Data'!$A:$A,$A387)</f>
        <v>0.50434368365379567</v>
      </c>
      <c r="F387" s="14">
        <f>SUM(SUMIFS('Census Data'!I:I,'Census Data'!$A:$A,$A387),SUMIFS('Census Data'!J:J,'Census Data'!$A:$A,$A387))/SUMIFS('Census Data'!$F:$F,'Census Data'!$A:$A,$A387)</f>
        <v>0.87042469072822348</v>
      </c>
      <c r="G387" s="14">
        <f>SUM(SUMIFS('Census Data'!K:K,'Census Data'!$A:$A,$A387),SUMIFS('Census Data'!L:L,'Census Data'!$A:$A,$A387))/SUMIFS('Census Data'!$F:$F,'Census Data'!$A:$A,$A387)</f>
        <v>7.7949991372649047E-2</v>
      </c>
      <c r="H387" s="14">
        <f>SUM(SUMIFS('Census Data'!O:O,'Census Data'!$A:$A,$A387),SUMIFS('Census Data'!P:P,'Census Data'!$A:$A,$A387))/SUMIFS('Census Data'!$F:$F,'Census Data'!$A:$A,$A387)</f>
        <v>2.2037255152028926E-2</v>
      </c>
      <c r="I387" s="16">
        <f t="shared" ref="I387:I450" si="12">100%-SUM(F387:H387)</f>
        <v>2.9588062747098576E-2</v>
      </c>
      <c r="J387" s="14">
        <f>SUM(SUMIFS('Census Data'!W:W,'Census Data'!$A:$A,$A387),SUMIFS('Census Data'!X:X,'Census Data'!$A:$A,$A387))/SUMIFS('Census Data'!$F:$F,'Census Data'!$A:$A,$A387)</f>
        <v>0.12016024366639909</v>
      </c>
      <c r="K387" s="16">
        <f t="shared" ref="K387:K450" si="13">100%-J387</f>
        <v>0.8798397563336009</v>
      </c>
      <c r="L387" s="19">
        <f>'EPA Data'!D388/SUM('EPA Data'!D:D)</f>
        <v>1.1295440433556083E-3</v>
      </c>
      <c r="M387" s="19">
        <f>'EPA Data'!E388/SUM('EPA Data'!E:E)</f>
        <v>6.9978284398321657E-4</v>
      </c>
      <c r="N387" s="19">
        <f>'EPA Data'!F388/SUM('EPA Data'!F:F)</f>
        <v>1.0801921181355398E-3</v>
      </c>
      <c r="O387" s="19">
        <f>'EPA Data'!G388/SUM('EPA Data'!G:G)</f>
        <v>9.4827209038805046E-4</v>
      </c>
      <c r="P387" s="19">
        <f>'EPA Data'!H388/SUM('EPA Data'!H:H)</f>
        <v>7.6399371451376546E-4</v>
      </c>
      <c r="Q387" s="19">
        <f>'EPA Data'!I388/SUM('EPA Data'!I:I)</f>
        <v>1.0117385068451538E-3</v>
      </c>
      <c r="R387" s="19">
        <f>'EPA Data'!J388/SUM('EPA Data'!J:J)</f>
        <v>6.8888192934296751E-4</v>
      </c>
      <c r="S387" s="19">
        <f>'EPA Data'!K388/SUM('EPA Data'!K:K)</f>
        <v>5.8985875080518546E-4</v>
      </c>
      <c r="T387" s="19">
        <f>'EPA Data'!L388/SUM('EPA Data'!L:L)</f>
        <v>1.1486811338195957E-3</v>
      </c>
      <c r="U387" s="19">
        <f>'EPA Data'!M388/SUM('EPA Data'!M:M)</f>
        <v>5.0250099676508965E-4</v>
      </c>
      <c r="V387" s="19">
        <f>'EPA Data'!N388/SUM('EPA Data'!N:N)</f>
        <v>5.0060084070426448E-4</v>
      </c>
      <c r="W387" s="19">
        <f>'EPA Data'!O388/SUM('EPA Data'!O:O)</f>
        <v>6.4293095377110051E-4</v>
      </c>
      <c r="X387" s="19">
        <f>'EPA Data'!P388/SUM('EPA Data'!P:P)</f>
        <v>5.2863265109492246E-4</v>
      </c>
    </row>
    <row r="388" spans="1:24" x14ac:dyDescent="0.35">
      <c r="A388" s="13" t="s">
        <v>747</v>
      </c>
      <c r="B388" s="13" t="s">
        <v>697</v>
      </c>
      <c r="C388" s="18" t="s">
        <v>46</v>
      </c>
      <c r="D388" s="14">
        <f>SUMIFS('Census Data'!G:G,'Census Data'!$A:$A,$A388)/SUMIFS('Census Data'!$F:$F,'Census Data'!$A:$A,$A388)</f>
        <v>0.47523121162664178</v>
      </c>
      <c r="E388" s="16">
        <f>SUMIFS('Census Data'!H:H,'Census Data'!$A:$A,$A388)/SUMIFS('Census Data'!$F:$F,'Census Data'!$A:$A,$A388)</f>
        <v>0.52476878837335816</v>
      </c>
      <c r="F388" s="14">
        <f>SUM(SUMIFS('Census Data'!I:I,'Census Data'!$A:$A,$A388),SUMIFS('Census Data'!J:J,'Census Data'!$A:$A,$A388))/SUMIFS('Census Data'!$F:$F,'Census Data'!$A:$A,$A388)</f>
        <v>0.64755576280407245</v>
      </c>
      <c r="G388" s="14">
        <f>SUM(SUMIFS('Census Data'!K:K,'Census Data'!$A:$A,$A388),SUMIFS('Census Data'!L:L,'Census Data'!$A:$A,$A388))/SUMIFS('Census Data'!$F:$F,'Census Data'!$A:$A,$A388)</f>
        <v>0.28402113934872153</v>
      </c>
      <c r="H388" s="14">
        <f>SUM(SUMIFS('Census Data'!O:O,'Census Data'!$A:$A,$A388),SUMIFS('Census Data'!P:P,'Census Data'!$A:$A,$A388))/SUMIFS('Census Data'!$F:$F,'Census Data'!$A:$A,$A388)</f>
        <v>4.055335354006373E-2</v>
      </c>
      <c r="I388" s="16">
        <f t="shared" si="12"/>
        <v>2.7869744307142286E-2</v>
      </c>
      <c r="J388" s="14">
        <f>SUM(SUMIFS('Census Data'!W:W,'Census Data'!$A:$A,$A388),SUMIFS('Census Data'!X:X,'Census Data'!$A:$A,$A388))/SUMIFS('Census Data'!$F:$F,'Census Data'!$A:$A,$A388)</f>
        <v>0.11123027900831585</v>
      </c>
      <c r="K388" s="16">
        <f t="shared" si="13"/>
        <v>0.88876972099168416</v>
      </c>
      <c r="L388" s="19">
        <f>'EPA Data'!D389/SUM('EPA Data'!D:D)</f>
        <v>3.1050700667496322E-4</v>
      </c>
      <c r="M388" s="19">
        <f>'EPA Data'!E389/SUM('EPA Data'!E:E)</f>
        <v>2.8295977762427991E-4</v>
      </c>
      <c r="N388" s="19">
        <f>'EPA Data'!F389/SUM('EPA Data'!F:F)</f>
        <v>4.6662448978875806E-4</v>
      </c>
      <c r="O388" s="19">
        <f>'EPA Data'!G389/SUM('EPA Data'!G:G)</f>
        <v>3.3494146692910297E-4</v>
      </c>
      <c r="P388" s="19">
        <f>'EPA Data'!H389/SUM('EPA Data'!H:H)</f>
        <v>3.6477462052025806E-4</v>
      </c>
      <c r="Q388" s="19">
        <f>'EPA Data'!I389/SUM('EPA Data'!I:I)</f>
        <v>5.0504903873336789E-4</v>
      </c>
      <c r="R388" s="19">
        <f>'EPA Data'!J389/SUM('EPA Data'!J:J)</f>
        <v>3.1847863025961665E-4</v>
      </c>
      <c r="S388" s="19">
        <f>'EPA Data'!K389/SUM('EPA Data'!K:K)</f>
        <v>3.0951478522561965E-4</v>
      </c>
      <c r="T388" s="19">
        <f>'EPA Data'!L389/SUM('EPA Data'!L:L)</f>
        <v>5.6830423831068287E-4</v>
      </c>
      <c r="U388" s="19">
        <f>'EPA Data'!M389/SUM('EPA Data'!M:M)</f>
        <v>2.3326155985724364E-4</v>
      </c>
      <c r="V388" s="19">
        <f>'EPA Data'!N389/SUM('EPA Data'!N:N)</f>
        <v>2.1455845775660769E-4</v>
      </c>
      <c r="W388" s="19">
        <f>'EPA Data'!O389/SUM('EPA Data'!O:O)</f>
        <v>3.5006584134523555E-4</v>
      </c>
      <c r="X388" s="19">
        <f>'EPA Data'!P389/SUM('EPA Data'!P:P)</f>
        <v>2.8436638117373291E-4</v>
      </c>
    </row>
    <row r="389" spans="1:24" x14ac:dyDescent="0.35">
      <c r="A389" s="13" t="s">
        <v>748</v>
      </c>
      <c r="B389" s="13" t="s">
        <v>697</v>
      </c>
      <c r="C389" s="18" t="s">
        <v>48</v>
      </c>
      <c r="D389" s="14">
        <f>SUMIFS('Census Data'!G:G,'Census Data'!$A:$A,$A389)/SUMIFS('Census Data'!$F:$F,'Census Data'!$A:$A,$A389)</f>
        <v>0.47592267135325134</v>
      </c>
      <c r="E389" s="16">
        <f>SUMIFS('Census Data'!H:H,'Census Data'!$A:$A,$A389)/SUMIFS('Census Data'!$F:$F,'Census Data'!$A:$A,$A389)</f>
        <v>0.52407732864674872</v>
      </c>
      <c r="F389" s="14">
        <f>SUM(SUMIFS('Census Data'!I:I,'Census Data'!$A:$A,$A389),SUMIFS('Census Data'!J:J,'Census Data'!$A:$A,$A389))/SUMIFS('Census Data'!$F:$F,'Census Data'!$A:$A,$A389)</f>
        <v>0.37258347978910367</v>
      </c>
      <c r="G389" s="14">
        <f>SUM(SUMIFS('Census Data'!K:K,'Census Data'!$A:$A,$A389),SUMIFS('Census Data'!L:L,'Census Data'!$A:$A,$A389))/SUMIFS('Census Data'!$F:$F,'Census Data'!$A:$A,$A389)</f>
        <v>0.60210896309314588</v>
      </c>
      <c r="H389" s="14">
        <f>SUM(SUMIFS('Census Data'!O:O,'Census Data'!$A:$A,$A389),SUMIFS('Census Data'!P:P,'Census Data'!$A:$A,$A389))/SUMIFS('Census Data'!$F:$F,'Census Data'!$A:$A,$A389)</f>
        <v>1.1950790861159929E-2</v>
      </c>
      <c r="I389" s="16">
        <f t="shared" si="12"/>
        <v>1.3356766256590547E-2</v>
      </c>
      <c r="J389" s="14">
        <f>SUM(SUMIFS('Census Data'!W:W,'Census Data'!$A:$A,$A389),SUMIFS('Census Data'!X:X,'Census Data'!$A:$A,$A389))/SUMIFS('Census Data'!$F:$F,'Census Data'!$A:$A,$A389)</f>
        <v>1.5817223198594025E-2</v>
      </c>
      <c r="K389" s="16">
        <f t="shared" si="13"/>
        <v>0.98418277680140598</v>
      </c>
      <c r="L389" s="19">
        <f>'EPA Data'!D390/SUM('EPA Data'!D:D)</f>
        <v>5.8664993581894348E-6</v>
      </c>
      <c r="M389" s="19">
        <f>'EPA Data'!E390/SUM('EPA Data'!E:E)</f>
        <v>5.4390072481828532E-6</v>
      </c>
      <c r="N389" s="19">
        <f>'EPA Data'!F390/SUM('EPA Data'!F:F)</f>
        <v>1.0495016339041206E-5</v>
      </c>
      <c r="O389" s="19">
        <f>'EPA Data'!G390/SUM('EPA Data'!G:G)</f>
        <v>3.5826582579196191E-6</v>
      </c>
      <c r="P389" s="19">
        <f>'EPA Data'!H390/SUM('EPA Data'!H:H)</f>
        <v>6.0616001721316873E-6</v>
      </c>
      <c r="Q389" s="19">
        <f>'EPA Data'!I390/SUM('EPA Data'!I:I)</f>
        <v>1.0553170775376508E-5</v>
      </c>
      <c r="R389" s="19">
        <f>'EPA Data'!J390/SUM('EPA Data'!J:J)</f>
        <v>5.9090025739349715E-6</v>
      </c>
      <c r="S389" s="19">
        <f>'EPA Data'!K390/SUM('EPA Data'!K:K)</f>
        <v>7.0292875095752549E-6</v>
      </c>
      <c r="T389" s="19">
        <f>'EPA Data'!L390/SUM('EPA Data'!L:L)</f>
        <v>1.7803188560688407E-5</v>
      </c>
      <c r="U389" s="19">
        <f>'EPA Data'!M390/SUM('EPA Data'!M:M)</f>
        <v>2.7436211069289525E-6</v>
      </c>
      <c r="V389" s="19">
        <f>'EPA Data'!N390/SUM('EPA Data'!N:N)</f>
        <v>2.3698588643544412E-6</v>
      </c>
      <c r="W389" s="19">
        <f>'EPA Data'!O390/SUM('EPA Data'!O:O)</f>
        <v>7.2121005778349947E-6</v>
      </c>
      <c r="X389" s="19">
        <f>'EPA Data'!P390/SUM('EPA Data'!P:P)</f>
        <v>6.8772466808879869E-6</v>
      </c>
    </row>
    <row r="390" spans="1:24" x14ac:dyDescent="0.35">
      <c r="A390" s="13" t="s">
        <v>749</v>
      </c>
      <c r="B390" s="13" t="s">
        <v>697</v>
      </c>
      <c r="C390" s="18" t="s">
        <v>750</v>
      </c>
      <c r="D390" s="14">
        <f>SUMIFS('Census Data'!G:G,'Census Data'!$A:$A,$A390)/SUMIFS('Census Data'!$F:$F,'Census Data'!$A:$A,$A390)</f>
        <v>0.47025914903992277</v>
      </c>
      <c r="E390" s="16">
        <f>SUMIFS('Census Data'!H:H,'Census Data'!$A:$A,$A390)/SUMIFS('Census Data'!$F:$F,'Census Data'!$A:$A,$A390)</f>
        <v>0.52974085096007717</v>
      </c>
      <c r="F390" s="14">
        <f>SUM(SUMIFS('Census Data'!I:I,'Census Data'!$A:$A,$A390),SUMIFS('Census Data'!J:J,'Census Data'!$A:$A,$A390))/SUMIFS('Census Data'!$F:$F,'Census Data'!$A:$A,$A390)</f>
        <v>0.19147770730420202</v>
      </c>
      <c r="G390" s="14">
        <f>SUM(SUMIFS('Census Data'!K:K,'Census Data'!$A:$A,$A390),SUMIFS('Census Data'!L:L,'Census Data'!$A:$A,$A390))/SUMIFS('Census Data'!$F:$F,'Census Data'!$A:$A,$A390)</f>
        <v>0.72611830876778127</v>
      </c>
      <c r="H390" s="14">
        <f>SUM(SUMIFS('Census Data'!O:O,'Census Data'!$A:$A,$A390),SUMIFS('Census Data'!P:P,'Census Data'!$A:$A,$A390))/SUMIFS('Census Data'!$F:$F,'Census Data'!$A:$A,$A390)</f>
        <v>5.0453736268507667E-2</v>
      </c>
      <c r="I390" s="16">
        <f t="shared" si="12"/>
        <v>3.1950247659509046E-2</v>
      </c>
      <c r="J390" s="14">
        <f>SUM(SUMIFS('Census Data'!W:W,'Census Data'!$A:$A,$A390),SUMIFS('Census Data'!X:X,'Census Data'!$A:$A,$A390))/SUMIFS('Census Data'!$F:$F,'Census Data'!$A:$A,$A390)</f>
        <v>0.14288099985638086</v>
      </c>
      <c r="K390" s="16">
        <f t="shared" si="13"/>
        <v>0.85711900014361908</v>
      </c>
      <c r="L390" s="19">
        <f>'EPA Data'!D391/SUM('EPA Data'!D:D)</f>
        <v>1.2861770166320292E-3</v>
      </c>
      <c r="M390" s="19">
        <f>'EPA Data'!E391/SUM('EPA Data'!E:E)</f>
        <v>9.0805618592985069E-4</v>
      </c>
      <c r="N390" s="19">
        <f>'EPA Data'!F391/SUM('EPA Data'!F:F)</f>
        <v>1.5517452553881182E-3</v>
      </c>
      <c r="O390" s="19">
        <f>'EPA Data'!G391/SUM('EPA Data'!G:G)</f>
        <v>1.60929610963488E-3</v>
      </c>
      <c r="P390" s="19">
        <f>'EPA Data'!H391/SUM('EPA Data'!H:H)</f>
        <v>1.24076110740645E-3</v>
      </c>
      <c r="Q390" s="19">
        <f>'EPA Data'!I391/SUM('EPA Data'!I:I)</f>
        <v>2.7371157948369094E-3</v>
      </c>
      <c r="R390" s="19">
        <f>'EPA Data'!J391/SUM('EPA Data'!J:J)</f>
        <v>1.183026963197167E-3</v>
      </c>
      <c r="S390" s="19">
        <f>'EPA Data'!K391/SUM('EPA Data'!K:K)</f>
        <v>9.6950747320430721E-4</v>
      </c>
      <c r="T390" s="19">
        <f>'EPA Data'!L391/SUM('EPA Data'!L:L)</f>
        <v>1.9698307230719757E-3</v>
      </c>
      <c r="U390" s="19">
        <f>'EPA Data'!M391/SUM('EPA Data'!M:M)</f>
        <v>7.8540110703540303E-4</v>
      </c>
      <c r="V390" s="19">
        <f>'EPA Data'!N391/SUM('EPA Data'!N:N)</f>
        <v>7.1379613869996562E-4</v>
      </c>
      <c r="W390" s="19">
        <f>'EPA Data'!O391/SUM('EPA Data'!O:O)</f>
        <v>1.0489513823543303E-3</v>
      </c>
      <c r="X390" s="19">
        <f>'EPA Data'!P391/SUM('EPA Data'!P:P)</f>
        <v>8.6191841840554929E-4</v>
      </c>
    </row>
    <row r="391" spans="1:24" x14ac:dyDescent="0.35">
      <c r="A391" s="13" t="s">
        <v>751</v>
      </c>
      <c r="B391" s="13" t="s">
        <v>697</v>
      </c>
      <c r="C391" s="18" t="s">
        <v>752</v>
      </c>
      <c r="D391" s="14">
        <f>SUMIFS('Census Data'!G:G,'Census Data'!$A:$A,$A391)/SUMIFS('Census Data'!$F:$F,'Census Data'!$A:$A,$A391)</f>
        <v>0.48464619492656874</v>
      </c>
      <c r="E391" s="16">
        <f>SUMIFS('Census Data'!H:H,'Census Data'!$A:$A,$A391)/SUMIFS('Census Data'!$F:$F,'Census Data'!$A:$A,$A391)</f>
        <v>0.5153538050734312</v>
      </c>
      <c r="F391" s="14">
        <f>SUM(SUMIFS('Census Data'!I:I,'Census Data'!$A:$A,$A391),SUMIFS('Census Data'!J:J,'Census Data'!$A:$A,$A391))/SUMIFS('Census Data'!$F:$F,'Census Data'!$A:$A,$A391)</f>
        <v>0.68966028779112887</v>
      </c>
      <c r="G391" s="14">
        <f>SUM(SUMIFS('Census Data'!K:K,'Census Data'!$A:$A,$A391),SUMIFS('Census Data'!L:L,'Census Data'!$A:$A,$A391))/SUMIFS('Census Data'!$F:$F,'Census Data'!$A:$A,$A391)</f>
        <v>0.27785195074914704</v>
      </c>
      <c r="H391" s="14">
        <f>SUM(SUMIFS('Census Data'!O:O,'Census Data'!$A:$A,$A391),SUMIFS('Census Data'!P:P,'Census Data'!$A:$A,$A391))/SUMIFS('Census Data'!$F:$F,'Census Data'!$A:$A,$A391)</f>
        <v>3.4119566829847203E-3</v>
      </c>
      <c r="I391" s="16">
        <f t="shared" si="12"/>
        <v>2.9075804776739322E-2</v>
      </c>
      <c r="J391" s="14">
        <f>SUM(SUMIFS('Census Data'!W:W,'Census Data'!$A:$A,$A391),SUMIFS('Census Data'!X:X,'Census Data'!$A:$A,$A391))/SUMIFS('Census Data'!$F:$F,'Census Data'!$A:$A,$A391)</f>
        <v>4.079513425307818E-2</v>
      </c>
      <c r="K391" s="16">
        <f t="shared" si="13"/>
        <v>0.95920486574692188</v>
      </c>
      <c r="L391" s="19">
        <f>'EPA Data'!D392/SUM('EPA Data'!D:D)</f>
        <v>1.7396494427643075E-5</v>
      </c>
      <c r="M391" s="19">
        <f>'EPA Data'!E392/SUM('EPA Data'!E:E)</f>
        <v>1.5156871584226609E-5</v>
      </c>
      <c r="N391" s="19">
        <f>'EPA Data'!F392/SUM('EPA Data'!F:F)</f>
        <v>2.5837120118500321E-5</v>
      </c>
      <c r="O391" s="19">
        <f>'EPA Data'!G392/SUM('EPA Data'!G:G)</f>
        <v>1.150788858098664E-5</v>
      </c>
      <c r="P391" s="19">
        <f>'EPA Data'!H392/SUM('EPA Data'!H:H)</f>
        <v>1.92177833546319E-5</v>
      </c>
      <c r="Q391" s="19">
        <f>'EPA Data'!I392/SUM('EPA Data'!I:I)</f>
        <v>3.1571645357609454E-5</v>
      </c>
      <c r="R391" s="19">
        <f>'EPA Data'!J392/SUM('EPA Data'!J:J)</f>
        <v>1.7592413739629929E-5</v>
      </c>
      <c r="S391" s="19">
        <f>'EPA Data'!K392/SUM('EPA Data'!K:K)</f>
        <v>1.7499665935230323E-5</v>
      </c>
      <c r="T391" s="19">
        <f>'EPA Data'!L392/SUM('EPA Data'!L:L)</f>
        <v>4.6990430578920116E-5</v>
      </c>
      <c r="U391" s="19">
        <f>'EPA Data'!M392/SUM('EPA Data'!M:M)</f>
        <v>7.2696116123884891E-6</v>
      </c>
      <c r="V391" s="19">
        <f>'EPA Data'!N392/SUM('EPA Data'!N:N)</f>
        <v>6.9169004427284224E-6</v>
      </c>
      <c r="W391" s="19">
        <f>'EPA Data'!O392/SUM('EPA Data'!O:O)</f>
        <v>2.0560063238205413E-5</v>
      </c>
      <c r="X391" s="19">
        <f>'EPA Data'!P392/SUM('EPA Data'!P:P)</f>
        <v>1.633654822312076E-5</v>
      </c>
    </row>
    <row r="392" spans="1:24" x14ac:dyDescent="0.35">
      <c r="A392" s="13" t="s">
        <v>753</v>
      </c>
      <c r="B392" s="13" t="s">
        <v>697</v>
      </c>
      <c r="C392" s="18" t="s">
        <v>754</v>
      </c>
      <c r="D392" s="14">
        <f>SUMIFS('Census Data'!G:G,'Census Data'!$A:$A,$A392)/SUMIFS('Census Data'!$F:$F,'Census Data'!$A:$A,$A392)</f>
        <v>0.4874248151706278</v>
      </c>
      <c r="E392" s="16">
        <f>SUMIFS('Census Data'!H:H,'Census Data'!$A:$A,$A392)/SUMIFS('Census Data'!$F:$F,'Census Data'!$A:$A,$A392)</f>
        <v>0.51257518482937225</v>
      </c>
      <c r="F392" s="14">
        <f>SUM(SUMIFS('Census Data'!I:I,'Census Data'!$A:$A,$A392),SUMIFS('Census Data'!J:J,'Census Data'!$A:$A,$A392))/SUMIFS('Census Data'!$F:$F,'Census Data'!$A:$A,$A392)</f>
        <v>0.62241943736686023</v>
      </c>
      <c r="G392" s="14">
        <f>SUM(SUMIFS('Census Data'!K:K,'Census Data'!$A:$A,$A392),SUMIFS('Census Data'!L:L,'Census Data'!$A:$A,$A392))/SUMIFS('Census Data'!$F:$F,'Census Data'!$A:$A,$A392)</f>
        <v>0.28758197234869054</v>
      </c>
      <c r="H392" s="14">
        <f>SUM(SUMIFS('Census Data'!O:O,'Census Data'!$A:$A,$A392),SUMIFS('Census Data'!P:P,'Census Data'!$A:$A,$A392))/SUMIFS('Census Data'!$F:$F,'Census Data'!$A:$A,$A392)</f>
        <v>5.6862443089261097E-2</v>
      </c>
      <c r="I392" s="16">
        <f t="shared" si="12"/>
        <v>3.3136147195188093E-2</v>
      </c>
      <c r="J392" s="14">
        <f>SUM(SUMIFS('Census Data'!W:W,'Census Data'!$A:$A,$A392),SUMIFS('Census Data'!X:X,'Census Data'!$A:$A,$A392))/SUMIFS('Census Data'!$F:$F,'Census Data'!$A:$A,$A392)</f>
        <v>0.14504798254041185</v>
      </c>
      <c r="K392" s="16">
        <f t="shared" si="13"/>
        <v>0.85495201745958815</v>
      </c>
      <c r="L392" s="19">
        <f>'EPA Data'!D393/SUM('EPA Data'!D:D)</f>
        <v>4.3632055721031906E-3</v>
      </c>
      <c r="M392" s="19">
        <f>'EPA Data'!E393/SUM('EPA Data'!E:E)</f>
        <v>2.3947498475412007E-3</v>
      </c>
      <c r="N392" s="19">
        <f>'EPA Data'!F393/SUM('EPA Data'!F:F)</f>
        <v>3.8155973874413147E-3</v>
      </c>
      <c r="O392" s="19">
        <f>'EPA Data'!G393/SUM('EPA Data'!G:G)</f>
        <v>4.2054037516948599E-3</v>
      </c>
      <c r="P392" s="19">
        <f>'EPA Data'!H393/SUM('EPA Data'!H:H)</f>
        <v>2.9366636120553582E-3</v>
      </c>
      <c r="Q392" s="19">
        <f>'EPA Data'!I393/SUM('EPA Data'!I:I)</f>
        <v>4.7419482035593137E-3</v>
      </c>
      <c r="R392" s="19">
        <f>'EPA Data'!J393/SUM('EPA Data'!J:J)</f>
        <v>2.8389274782575484E-3</v>
      </c>
      <c r="S392" s="19">
        <f>'EPA Data'!K393/SUM('EPA Data'!K:K)</f>
        <v>2.2412733441965469E-3</v>
      </c>
      <c r="T392" s="19">
        <f>'EPA Data'!L393/SUM('EPA Data'!L:L)</f>
        <v>4.5092435432528616E-3</v>
      </c>
      <c r="U392" s="19">
        <f>'EPA Data'!M393/SUM('EPA Data'!M:M)</f>
        <v>2.0177741834519554E-3</v>
      </c>
      <c r="V392" s="19">
        <f>'EPA Data'!N393/SUM('EPA Data'!N:N)</f>
        <v>1.9138203601080511E-3</v>
      </c>
      <c r="W392" s="19">
        <f>'EPA Data'!O393/SUM('EPA Data'!O:O)</f>
        <v>2.4375771728656955E-3</v>
      </c>
      <c r="X392" s="19">
        <f>'EPA Data'!P393/SUM('EPA Data'!P:P)</f>
        <v>1.9927128039619831E-3</v>
      </c>
    </row>
    <row r="393" spans="1:24" x14ac:dyDescent="0.35">
      <c r="A393" s="13" t="s">
        <v>755</v>
      </c>
      <c r="B393" s="13" t="s">
        <v>697</v>
      </c>
      <c r="C393" s="18" t="s">
        <v>52</v>
      </c>
      <c r="D393" s="14">
        <f>SUMIFS('Census Data'!G:G,'Census Data'!$A:$A,$A393)/SUMIFS('Census Data'!$F:$F,'Census Data'!$A:$A,$A393)</f>
        <v>0.51413255360623777</v>
      </c>
      <c r="E393" s="16">
        <f>SUMIFS('Census Data'!H:H,'Census Data'!$A:$A,$A393)/SUMIFS('Census Data'!$F:$F,'Census Data'!$A:$A,$A393)</f>
        <v>0.48586744639376217</v>
      </c>
      <c r="F393" s="14">
        <f>SUM(SUMIFS('Census Data'!I:I,'Census Data'!$A:$A,$A393),SUMIFS('Census Data'!J:J,'Census Data'!$A:$A,$A393))/SUMIFS('Census Data'!$F:$F,'Census Data'!$A:$A,$A393)</f>
        <v>0.68052074631021997</v>
      </c>
      <c r="G393" s="14">
        <f>SUM(SUMIFS('Census Data'!K:K,'Census Data'!$A:$A,$A393),SUMIFS('Census Data'!L:L,'Census Data'!$A:$A,$A393))/SUMIFS('Census Data'!$F:$F,'Census Data'!$A:$A,$A393)</f>
        <v>0.28798848974287572</v>
      </c>
      <c r="H393" s="14">
        <f>SUM(SUMIFS('Census Data'!O:O,'Census Data'!$A:$A,$A393),SUMIFS('Census Data'!P:P,'Census Data'!$A:$A,$A393))/SUMIFS('Census Data'!$F:$F,'Census Data'!$A:$A,$A393)</f>
        <v>8.957579133017729E-3</v>
      </c>
      <c r="I393" s="16">
        <f t="shared" si="12"/>
        <v>2.2533184813886553E-2</v>
      </c>
      <c r="J393" s="14">
        <f>SUM(SUMIFS('Census Data'!W:W,'Census Data'!$A:$A,$A393),SUMIFS('Census Data'!X:X,'Census Data'!$A:$A,$A393))/SUMIFS('Census Data'!$F:$F,'Census Data'!$A:$A,$A393)</f>
        <v>0.12545252018936229</v>
      </c>
      <c r="K393" s="16">
        <f t="shared" si="13"/>
        <v>0.87454747981063774</v>
      </c>
      <c r="L393" s="19">
        <f>'EPA Data'!D394/SUM('EPA Data'!D:D)</f>
        <v>9.5380499292974517E-5</v>
      </c>
      <c r="M393" s="19">
        <f>'EPA Data'!E394/SUM('EPA Data'!E:E)</f>
        <v>8.7641344940428878E-5</v>
      </c>
      <c r="N393" s="19">
        <f>'EPA Data'!F394/SUM('EPA Data'!F:F)</f>
        <v>1.6078169600147762E-4</v>
      </c>
      <c r="O393" s="19">
        <f>'EPA Data'!G394/SUM('EPA Data'!G:G)</f>
        <v>6.4440303171765022E-5</v>
      </c>
      <c r="P393" s="19">
        <f>'EPA Data'!H394/SUM('EPA Data'!H:H)</f>
        <v>1.1132046327018267E-4</v>
      </c>
      <c r="Q393" s="19">
        <f>'EPA Data'!I394/SUM('EPA Data'!I:I)</f>
        <v>1.7890841354403721E-4</v>
      </c>
      <c r="R393" s="19">
        <f>'EPA Data'!J394/SUM('EPA Data'!J:J)</f>
        <v>9.6183895262031769E-5</v>
      </c>
      <c r="S393" s="19">
        <f>'EPA Data'!K394/SUM('EPA Data'!K:K)</f>
        <v>1.0589533900391171E-4</v>
      </c>
      <c r="T393" s="19">
        <f>'EPA Data'!L394/SUM('EPA Data'!L:L)</f>
        <v>2.6190763803192062E-4</v>
      </c>
      <c r="U393" s="19">
        <f>'EPA Data'!M394/SUM('EPA Data'!M:M)</f>
        <v>4.8139376594428562E-5</v>
      </c>
      <c r="V393" s="19">
        <f>'EPA Data'!N394/SUM('EPA Data'!N:N)</f>
        <v>4.4860589387074553E-5</v>
      </c>
      <c r="W393" s="19">
        <f>'EPA Data'!O394/SUM('EPA Data'!O:O)</f>
        <v>1.2867912724056176E-4</v>
      </c>
      <c r="X393" s="19">
        <f>'EPA Data'!P394/SUM('EPA Data'!P:P)</f>
        <v>1.1301509706544943E-4</v>
      </c>
    </row>
    <row r="394" spans="1:24" x14ac:dyDescent="0.35">
      <c r="A394" s="13" t="s">
        <v>756</v>
      </c>
      <c r="B394" s="13" t="s">
        <v>697</v>
      </c>
      <c r="C394" s="18" t="s">
        <v>757</v>
      </c>
      <c r="D394" s="14">
        <f>SUMIFS('Census Data'!G:G,'Census Data'!$A:$A,$A394)/SUMIFS('Census Data'!$F:$F,'Census Data'!$A:$A,$A394)</f>
        <v>0.4971672622679334</v>
      </c>
      <c r="E394" s="16">
        <f>SUMIFS('Census Data'!H:H,'Census Data'!$A:$A,$A394)/SUMIFS('Census Data'!$F:$F,'Census Data'!$A:$A,$A394)</f>
        <v>0.5028327377320666</v>
      </c>
      <c r="F394" s="14">
        <f>SUM(SUMIFS('Census Data'!I:I,'Census Data'!$A:$A,$A394),SUMIFS('Census Data'!J:J,'Census Data'!$A:$A,$A394))/SUMIFS('Census Data'!$F:$F,'Census Data'!$A:$A,$A394)</f>
        <v>0.7190795781399808</v>
      </c>
      <c r="G394" s="14">
        <f>SUM(SUMIFS('Census Data'!K:K,'Census Data'!$A:$A,$A394),SUMIFS('Census Data'!L:L,'Census Data'!$A:$A,$A394))/SUMIFS('Census Data'!$F:$F,'Census Data'!$A:$A,$A394)</f>
        <v>0.24392050902118015</v>
      </c>
      <c r="H394" s="14">
        <f>SUM(SUMIFS('Census Data'!O:O,'Census Data'!$A:$A,$A394),SUMIFS('Census Data'!P:P,'Census Data'!$A:$A,$A394))/SUMIFS('Census Data'!$F:$F,'Census Data'!$A:$A,$A394)</f>
        <v>9.6748888695197422E-3</v>
      </c>
      <c r="I394" s="16">
        <f t="shared" si="12"/>
        <v>2.7325023969319351E-2</v>
      </c>
      <c r="J394" s="14">
        <f>SUM(SUMIFS('Census Data'!W:W,'Census Data'!$A:$A,$A394),SUMIFS('Census Data'!X:X,'Census Data'!$A:$A,$A394))/SUMIFS('Census Data'!$F:$F,'Census Data'!$A:$A,$A394)</f>
        <v>0.19044713675586158</v>
      </c>
      <c r="K394" s="16">
        <f t="shared" si="13"/>
        <v>0.80955286324413844</v>
      </c>
      <c r="L394" s="19">
        <f>'EPA Data'!D395/SUM('EPA Data'!D:D)</f>
        <v>1.1295246500790948E-4</v>
      </c>
      <c r="M394" s="19">
        <f>'EPA Data'!E395/SUM('EPA Data'!E:E)</f>
        <v>1.0811219858099831E-4</v>
      </c>
      <c r="N394" s="19">
        <f>'EPA Data'!F395/SUM('EPA Data'!F:F)</f>
        <v>1.9519713473064516E-4</v>
      </c>
      <c r="O394" s="19">
        <f>'EPA Data'!G395/SUM('EPA Data'!G:G)</f>
        <v>8.1150773632557302E-5</v>
      </c>
      <c r="P394" s="19">
        <f>'EPA Data'!H395/SUM('EPA Data'!H:H)</f>
        <v>1.3320469769720805E-4</v>
      </c>
      <c r="Q394" s="19">
        <f>'EPA Data'!I395/SUM('EPA Data'!I:I)</f>
        <v>2.1863222208086839E-4</v>
      </c>
      <c r="R394" s="19">
        <f>'EPA Data'!J395/SUM('EPA Data'!J:J)</f>
        <v>1.2379046388299268E-4</v>
      </c>
      <c r="S394" s="19">
        <f>'EPA Data'!K395/SUM('EPA Data'!K:K)</f>
        <v>1.3094829845123417E-4</v>
      </c>
      <c r="T394" s="19">
        <f>'EPA Data'!L395/SUM('EPA Data'!L:L)</f>
        <v>3.2205460328575165E-4</v>
      </c>
      <c r="U394" s="19">
        <f>'EPA Data'!M395/SUM('EPA Data'!M:M)</f>
        <v>5.9604754339661496E-5</v>
      </c>
      <c r="V394" s="19">
        <f>'EPA Data'!N395/SUM('EPA Data'!N:N)</f>
        <v>5.1137391982180156E-5</v>
      </c>
      <c r="W394" s="19">
        <f>'EPA Data'!O395/SUM('EPA Data'!O:O)</f>
        <v>1.4637758384236462E-4</v>
      </c>
      <c r="X394" s="19">
        <f>'EPA Data'!P395/SUM('EPA Data'!P:P)</f>
        <v>1.4145485342928889E-4</v>
      </c>
    </row>
    <row r="395" spans="1:24" x14ac:dyDescent="0.35">
      <c r="A395" s="13" t="s">
        <v>758</v>
      </c>
      <c r="B395" s="13" t="s">
        <v>697</v>
      </c>
      <c r="C395" s="18" t="s">
        <v>210</v>
      </c>
      <c r="D395" s="14">
        <f>SUMIFS('Census Data'!G:G,'Census Data'!$A:$A,$A395)/SUMIFS('Census Data'!$F:$F,'Census Data'!$A:$A,$A395)</f>
        <v>0.48952971867728973</v>
      </c>
      <c r="E395" s="16">
        <f>SUMIFS('Census Data'!H:H,'Census Data'!$A:$A,$A395)/SUMIFS('Census Data'!$F:$F,'Census Data'!$A:$A,$A395)</f>
        <v>0.51047028132271033</v>
      </c>
      <c r="F395" s="14">
        <f>SUM(SUMIFS('Census Data'!I:I,'Census Data'!$A:$A,$A395),SUMIFS('Census Data'!J:J,'Census Data'!$A:$A,$A395))/SUMIFS('Census Data'!$F:$F,'Census Data'!$A:$A,$A395)</f>
        <v>0.72172190778973544</v>
      </c>
      <c r="G395" s="14">
        <f>SUM(SUMIFS('Census Data'!K:K,'Census Data'!$A:$A,$A395),SUMIFS('Census Data'!L:L,'Census Data'!$A:$A,$A395))/SUMIFS('Census Data'!$F:$F,'Census Data'!$A:$A,$A395)</f>
        <v>0.19291982078416542</v>
      </c>
      <c r="H395" s="14">
        <f>SUM(SUMIFS('Census Data'!O:O,'Census Data'!$A:$A,$A395),SUMIFS('Census Data'!P:P,'Census Data'!$A:$A,$A395))/SUMIFS('Census Data'!$F:$F,'Census Data'!$A:$A,$A395)</f>
        <v>4.4438604475268088E-2</v>
      </c>
      <c r="I395" s="16">
        <f t="shared" si="12"/>
        <v>4.0919666950831157E-2</v>
      </c>
      <c r="J395" s="14">
        <f>SUM(SUMIFS('Census Data'!W:W,'Census Data'!$A:$A,$A395),SUMIFS('Census Data'!X:X,'Census Data'!$A:$A,$A395))/SUMIFS('Census Data'!$F:$F,'Census Data'!$A:$A,$A395)</f>
        <v>7.5743688025997832E-2</v>
      </c>
      <c r="K395" s="16">
        <f t="shared" si="13"/>
        <v>0.92425631197400215</v>
      </c>
      <c r="L395" s="19">
        <f>'EPA Data'!D396/SUM('EPA Data'!D:D)</f>
        <v>4.0570332087516453E-4</v>
      </c>
      <c r="M395" s="19">
        <f>'EPA Data'!E396/SUM('EPA Data'!E:E)</f>
        <v>3.8708825584660953E-4</v>
      </c>
      <c r="N395" s="19">
        <f>'EPA Data'!F396/SUM('EPA Data'!F:F)</f>
        <v>6.4820431135457265E-4</v>
      </c>
      <c r="O395" s="19">
        <f>'EPA Data'!G396/SUM('EPA Data'!G:G)</f>
        <v>3.3187708321930488E-4</v>
      </c>
      <c r="P395" s="19">
        <f>'EPA Data'!H396/SUM('EPA Data'!H:H)</f>
        <v>4.45546056205312E-4</v>
      </c>
      <c r="Q395" s="19">
        <f>'EPA Data'!I396/SUM('EPA Data'!I:I)</f>
        <v>6.4330095620143983E-4</v>
      </c>
      <c r="R395" s="19">
        <f>'EPA Data'!J396/SUM('EPA Data'!J:J)</f>
        <v>5.0925432883065335E-4</v>
      </c>
      <c r="S395" s="19">
        <f>'EPA Data'!K396/SUM('EPA Data'!K:K)</f>
        <v>4.5212678608707999E-4</v>
      </c>
      <c r="T395" s="19">
        <f>'EPA Data'!L396/SUM('EPA Data'!L:L)</f>
        <v>8.9939312811453316E-4</v>
      </c>
      <c r="U395" s="19">
        <f>'EPA Data'!M396/SUM('EPA Data'!M:M)</f>
        <v>2.4984469175893864E-4</v>
      </c>
      <c r="V395" s="19">
        <f>'EPA Data'!N396/SUM('EPA Data'!N:N)</f>
        <v>2.3699879305565794E-4</v>
      </c>
      <c r="W395" s="19">
        <f>'EPA Data'!O396/SUM('EPA Data'!O:O)</f>
        <v>5.361492857913824E-4</v>
      </c>
      <c r="X395" s="19">
        <f>'EPA Data'!P396/SUM('EPA Data'!P:P)</f>
        <v>4.0594075359698747E-4</v>
      </c>
    </row>
    <row r="396" spans="1:24" x14ac:dyDescent="0.35">
      <c r="A396" s="13" t="s">
        <v>759</v>
      </c>
      <c r="B396" s="13" t="s">
        <v>697</v>
      </c>
      <c r="C396" s="18" t="s">
        <v>760</v>
      </c>
      <c r="D396" s="14">
        <f>SUMIFS('Census Data'!G:G,'Census Data'!$A:$A,$A396)/SUMIFS('Census Data'!$F:$F,'Census Data'!$A:$A,$A396)</f>
        <v>0.48578226555246051</v>
      </c>
      <c r="E396" s="16">
        <f>SUMIFS('Census Data'!H:H,'Census Data'!$A:$A,$A396)/SUMIFS('Census Data'!$F:$F,'Census Data'!$A:$A,$A396)</f>
        <v>0.51421773444753949</v>
      </c>
      <c r="F396" s="14">
        <f>SUM(SUMIFS('Census Data'!I:I,'Census Data'!$A:$A,$A396),SUMIFS('Census Data'!J:J,'Census Data'!$A:$A,$A396))/SUMIFS('Census Data'!$F:$F,'Census Data'!$A:$A,$A396)</f>
        <v>0.68808031569173633</v>
      </c>
      <c r="G396" s="14">
        <f>SUM(SUMIFS('Census Data'!K:K,'Census Data'!$A:$A,$A396),SUMIFS('Census Data'!L:L,'Census Data'!$A:$A,$A396))/SUMIFS('Census Data'!$F:$F,'Census Data'!$A:$A,$A396)</f>
        <v>0.28226555246053853</v>
      </c>
      <c r="H396" s="14">
        <f>SUM(SUMIFS('Census Data'!O:O,'Census Data'!$A:$A,$A396),SUMIFS('Census Data'!P:P,'Census Data'!$A:$A,$A396))/SUMIFS('Census Data'!$F:$F,'Census Data'!$A:$A,$A396)</f>
        <v>7.4860724233983284E-3</v>
      </c>
      <c r="I396" s="16">
        <f t="shared" si="12"/>
        <v>2.2168059424326758E-2</v>
      </c>
      <c r="J396" s="14">
        <f>SUM(SUMIFS('Census Data'!W:W,'Census Data'!$A:$A,$A396),SUMIFS('Census Data'!X:X,'Census Data'!$A:$A,$A396))/SUMIFS('Census Data'!$F:$F,'Census Data'!$A:$A,$A396)</f>
        <v>6.4240947075208915E-2</v>
      </c>
      <c r="K396" s="16">
        <f t="shared" si="13"/>
        <v>0.93575905292479111</v>
      </c>
      <c r="L396" s="19">
        <f>'EPA Data'!D397/SUM('EPA Data'!D:D)</f>
        <v>3.307356917594238E-5</v>
      </c>
      <c r="M396" s="19">
        <f>'EPA Data'!E397/SUM('EPA Data'!E:E)</f>
        <v>3.1242749768446232E-5</v>
      </c>
      <c r="N396" s="19">
        <f>'EPA Data'!F397/SUM('EPA Data'!F:F)</f>
        <v>5.6013495431603498E-5</v>
      </c>
      <c r="O396" s="19">
        <f>'EPA Data'!G397/SUM('EPA Data'!G:G)</f>
        <v>2.5459701435843187E-5</v>
      </c>
      <c r="P396" s="19">
        <f>'EPA Data'!H397/SUM('EPA Data'!H:H)</f>
        <v>3.9902455959104571E-5</v>
      </c>
      <c r="Q396" s="19">
        <f>'EPA Data'!I397/SUM('EPA Data'!I:I)</f>
        <v>6.5691684529429225E-5</v>
      </c>
      <c r="R396" s="19">
        <f>'EPA Data'!J397/SUM('EPA Data'!J:J)</f>
        <v>3.6447658667549497E-5</v>
      </c>
      <c r="S396" s="19">
        <f>'EPA Data'!K397/SUM('EPA Data'!K:K)</f>
        <v>3.7946993152089945E-5</v>
      </c>
      <c r="T396" s="19">
        <f>'EPA Data'!L397/SUM('EPA Data'!L:L)</f>
        <v>9.5344410606487424E-5</v>
      </c>
      <c r="U396" s="19">
        <f>'EPA Data'!M397/SUM('EPA Data'!M:M)</f>
        <v>1.7330245180385053E-5</v>
      </c>
      <c r="V396" s="19">
        <f>'EPA Data'!N397/SUM('EPA Data'!N:N)</f>
        <v>1.4965222254320056E-5</v>
      </c>
      <c r="W396" s="19">
        <f>'EPA Data'!O397/SUM('EPA Data'!O:O)</f>
        <v>4.2932285156928284E-5</v>
      </c>
      <c r="X396" s="19">
        <f>'EPA Data'!P397/SUM('EPA Data'!P:P)</f>
        <v>4.0214125139795226E-5</v>
      </c>
    </row>
    <row r="397" spans="1:24" x14ac:dyDescent="0.35">
      <c r="A397" s="13" t="s">
        <v>761</v>
      </c>
      <c r="B397" s="13" t="s">
        <v>697</v>
      </c>
      <c r="C397" s="18" t="s">
        <v>762</v>
      </c>
      <c r="D397" s="14">
        <f>SUMIFS('Census Data'!G:G,'Census Data'!$A:$A,$A397)/SUMIFS('Census Data'!$F:$F,'Census Data'!$A:$A,$A397)</f>
        <v>0.48878991263178778</v>
      </c>
      <c r="E397" s="16">
        <f>SUMIFS('Census Data'!H:H,'Census Data'!$A:$A,$A397)/SUMIFS('Census Data'!$F:$F,'Census Data'!$A:$A,$A397)</f>
        <v>0.51121008736821216</v>
      </c>
      <c r="F397" s="14">
        <f>SUM(SUMIFS('Census Data'!I:I,'Census Data'!$A:$A,$A397),SUMIFS('Census Data'!J:J,'Census Data'!$A:$A,$A397))/SUMIFS('Census Data'!$F:$F,'Census Data'!$A:$A,$A397)</f>
        <v>0.76328482584511814</v>
      </c>
      <c r="G397" s="14">
        <f>SUM(SUMIFS('Census Data'!K:K,'Census Data'!$A:$A,$A397),SUMIFS('Census Data'!L:L,'Census Data'!$A:$A,$A397))/SUMIFS('Census Data'!$F:$F,'Census Data'!$A:$A,$A397)</f>
        <v>0.18718827610270725</v>
      </c>
      <c r="H397" s="14">
        <f>SUM(SUMIFS('Census Data'!O:O,'Census Data'!$A:$A,$A397),SUMIFS('Census Data'!P:P,'Census Data'!$A:$A,$A397))/SUMIFS('Census Data'!$F:$F,'Census Data'!$A:$A,$A397)</f>
        <v>2.2905933786252334E-2</v>
      </c>
      <c r="I397" s="16">
        <f t="shared" si="12"/>
        <v>2.6620964265922198E-2</v>
      </c>
      <c r="J397" s="14">
        <f>SUM(SUMIFS('Census Data'!W:W,'Census Data'!$A:$A,$A397),SUMIFS('Census Data'!X:X,'Census Data'!$A:$A,$A397))/SUMIFS('Census Data'!$F:$F,'Census Data'!$A:$A,$A397)</f>
        <v>7.5497903026073634E-2</v>
      </c>
      <c r="K397" s="16">
        <f t="shared" si="13"/>
        <v>0.92450209697392638</v>
      </c>
      <c r="L397" s="19">
        <f>'EPA Data'!D398/SUM('EPA Data'!D:D)</f>
        <v>5.1872413663722424E-4</v>
      </c>
      <c r="M397" s="19">
        <f>'EPA Data'!E398/SUM('EPA Data'!E:E)</f>
        <v>2.7713664956960577E-4</v>
      </c>
      <c r="N397" s="19">
        <f>'EPA Data'!F398/SUM('EPA Data'!F:F)</f>
        <v>4.7732498633179998E-4</v>
      </c>
      <c r="O397" s="19">
        <f>'EPA Data'!G398/SUM('EPA Data'!G:G)</f>
        <v>2.265015155269889E-4</v>
      </c>
      <c r="P397" s="19">
        <f>'EPA Data'!H398/SUM('EPA Data'!H:H)</f>
        <v>2.9324055856602352E-4</v>
      </c>
      <c r="Q397" s="19">
        <f>'EPA Data'!I398/SUM('EPA Data'!I:I)</f>
        <v>4.7496299834977633E-4</v>
      </c>
      <c r="R397" s="19">
        <f>'EPA Data'!J398/SUM('EPA Data'!J:J)</f>
        <v>2.3800119506110152E-4</v>
      </c>
      <c r="S397" s="19">
        <f>'EPA Data'!K398/SUM('EPA Data'!K:K)</f>
        <v>2.8094477552267498E-4</v>
      </c>
      <c r="T397" s="19">
        <f>'EPA Data'!L398/SUM('EPA Data'!L:L)</f>
        <v>6.1524385714825278E-4</v>
      </c>
      <c r="U397" s="19">
        <f>'EPA Data'!M398/SUM('EPA Data'!M:M)</f>
        <v>1.6952600728538503E-4</v>
      </c>
      <c r="V397" s="19">
        <f>'EPA Data'!N398/SUM('EPA Data'!N:N)</f>
        <v>1.5652089197595032E-4</v>
      </c>
      <c r="W397" s="19">
        <f>'EPA Data'!O398/SUM('EPA Data'!O:O)</f>
        <v>2.9616666321972263E-4</v>
      </c>
      <c r="X397" s="19">
        <f>'EPA Data'!P398/SUM('EPA Data'!P:P)</f>
        <v>2.4815156646614103E-4</v>
      </c>
    </row>
    <row r="398" spans="1:24" x14ac:dyDescent="0.35">
      <c r="A398" s="13" t="s">
        <v>763</v>
      </c>
      <c r="B398" s="13" t="s">
        <v>697</v>
      </c>
      <c r="C398" s="18" t="s">
        <v>216</v>
      </c>
      <c r="D398" s="14">
        <f>SUMIFS('Census Data'!G:G,'Census Data'!$A:$A,$A398)/SUMIFS('Census Data'!$F:$F,'Census Data'!$A:$A,$A398)</f>
        <v>0.50651385224274403</v>
      </c>
      <c r="E398" s="16">
        <f>SUMIFS('Census Data'!H:H,'Census Data'!$A:$A,$A398)/SUMIFS('Census Data'!$F:$F,'Census Data'!$A:$A,$A398)</f>
        <v>0.49348614775725591</v>
      </c>
      <c r="F398" s="14">
        <f>SUM(SUMIFS('Census Data'!I:I,'Census Data'!$A:$A,$A398),SUMIFS('Census Data'!J:J,'Census Data'!$A:$A,$A398))/SUMIFS('Census Data'!$F:$F,'Census Data'!$A:$A,$A398)</f>
        <v>0.75502968337730869</v>
      </c>
      <c r="G398" s="14">
        <f>SUM(SUMIFS('Census Data'!K:K,'Census Data'!$A:$A,$A398),SUMIFS('Census Data'!L:L,'Census Data'!$A:$A,$A398))/SUMIFS('Census Data'!$F:$F,'Census Data'!$A:$A,$A398)</f>
        <v>0.21198878627968337</v>
      </c>
      <c r="H398" s="14">
        <f>SUM(SUMIFS('Census Data'!O:O,'Census Data'!$A:$A,$A398),SUMIFS('Census Data'!P:P,'Census Data'!$A:$A,$A398))/SUMIFS('Census Data'!$F:$F,'Census Data'!$A:$A,$A398)</f>
        <v>8.8225593667546169E-3</v>
      </c>
      <c r="I398" s="16">
        <f t="shared" si="12"/>
        <v>2.4158970976253302E-2</v>
      </c>
      <c r="J398" s="14">
        <f>SUM(SUMIFS('Census Data'!W:W,'Census Data'!$A:$A,$A398),SUMIFS('Census Data'!X:X,'Census Data'!$A:$A,$A398))/SUMIFS('Census Data'!$F:$F,'Census Data'!$A:$A,$A398)</f>
        <v>3.5537598944591027E-2</v>
      </c>
      <c r="K398" s="16">
        <f t="shared" si="13"/>
        <v>0.96446240105540892</v>
      </c>
      <c r="L398" s="19">
        <f>'EPA Data'!D399/SUM('EPA Data'!D:D)</f>
        <v>2.8091152283780091E-5</v>
      </c>
      <c r="M398" s="19">
        <f>'EPA Data'!E399/SUM('EPA Data'!E:E)</f>
        <v>2.2677618880292323E-5</v>
      </c>
      <c r="N398" s="19">
        <f>'EPA Data'!F399/SUM('EPA Data'!F:F)</f>
        <v>4.1288933341588276E-5</v>
      </c>
      <c r="O398" s="19">
        <f>'EPA Data'!G399/SUM('EPA Data'!G:G)</f>
        <v>1.7775834663746608E-5</v>
      </c>
      <c r="P398" s="19">
        <f>'EPA Data'!H399/SUM('EPA Data'!H:H)</f>
        <v>2.6729161623200525E-5</v>
      </c>
      <c r="Q398" s="19">
        <f>'EPA Data'!I399/SUM('EPA Data'!I:I)</f>
        <v>4.0939339613224108E-5</v>
      </c>
      <c r="R398" s="19">
        <f>'EPA Data'!J399/SUM('EPA Data'!J:J)</f>
        <v>2.5233214495755251E-5</v>
      </c>
      <c r="S398" s="19">
        <f>'EPA Data'!K399/SUM('EPA Data'!K:K)</f>
        <v>2.7893774789137096E-5</v>
      </c>
      <c r="T398" s="19">
        <f>'EPA Data'!L399/SUM('EPA Data'!L:L)</f>
        <v>6.0869855709496672E-5</v>
      </c>
      <c r="U398" s="19">
        <f>'EPA Data'!M399/SUM('EPA Data'!M:M)</f>
        <v>1.32767866289185E-5</v>
      </c>
      <c r="V398" s="19">
        <f>'EPA Data'!N399/SUM('EPA Data'!N:N)</f>
        <v>1.275762920107052E-5</v>
      </c>
      <c r="W398" s="19">
        <f>'EPA Data'!O399/SUM('EPA Data'!O:O)</f>
        <v>2.9481271355169852E-5</v>
      </c>
      <c r="X398" s="19">
        <f>'EPA Data'!P399/SUM('EPA Data'!P:P)</f>
        <v>2.6267750785970162E-5</v>
      </c>
    </row>
    <row r="399" spans="1:24" x14ac:dyDescent="0.35">
      <c r="A399" s="13" t="s">
        <v>764</v>
      </c>
      <c r="B399" s="13" t="s">
        <v>697</v>
      </c>
      <c r="C399" s="18" t="s">
        <v>765</v>
      </c>
      <c r="D399" s="14">
        <f>SUMIFS('Census Data'!G:G,'Census Data'!$A:$A,$A399)/SUMIFS('Census Data'!$F:$F,'Census Data'!$A:$A,$A399)</f>
        <v>0.47645071542130368</v>
      </c>
      <c r="E399" s="16">
        <f>SUMIFS('Census Data'!H:H,'Census Data'!$A:$A,$A399)/SUMIFS('Census Data'!$F:$F,'Census Data'!$A:$A,$A399)</f>
        <v>0.52354928457869632</v>
      </c>
      <c r="F399" s="14">
        <f>SUM(SUMIFS('Census Data'!I:I,'Census Data'!$A:$A,$A399),SUMIFS('Census Data'!J:J,'Census Data'!$A:$A,$A399))/SUMIFS('Census Data'!$F:$F,'Census Data'!$A:$A,$A399)</f>
        <v>0.51435810810810811</v>
      </c>
      <c r="G399" s="14">
        <f>SUM(SUMIFS('Census Data'!K:K,'Census Data'!$A:$A,$A399),SUMIFS('Census Data'!L:L,'Census Data'!$A:$A,$A399))/SUMIFS('Census Data'!$F:$F,'Census Data'!$A:$A,$A399)</f>
        <v>0.45488871224165339</v>
      </c>
      <c r="H399" s="14">
        <f>SUM(SUMIFS('Census Data'!O:O,'Census Data'!$A:$A,$A399),SUMIFS('Census Data'!P:P,'Census Data'!$A:$A,$A399))/SUMIFS('Census Data'!$F:$F,'Census Data'!$A:$A,$A399)</f>
        <v>1.1079093799682036E-2</v>
      </c>
      <c r="I399" s="16">
        <f t="shared" si="12"/>
        <v>1.9674085850556411E-2</v>
      </c>
      <c r="J399" s="14">
        <f>SUM(SUMIFS('Census Data'!W:W,'Census Data'!$A:$A,$A399),SUMIFS('Census Data'!X:X,'Census Data'!$A:$A,$A399))/SUMIFS('Census Data'!$F:$F,'Census Data'!$A:$A,$A399)</f>
        <v>3.2094594594594593E-2</v>
      </c>
      <c r="K399" s="16">
        <f t="shared" si="13"/>
        <v>0.96790540540540537</v>
      </c>
      <c r="L399" s="19">
        <f>'EPA Data'!D400/SUM('EPA Data'!D:D)</f>
        <v>4.5907454353499193E-5</v>
      </c>
      <c r="M399" s="19">
        <f>'EPA Data'!E400/SUM('EPA Data'!E:E)</f>
        <v>4.1256406085452875E-5</v>
      </c>
      <c r="N399" s="19">
        <f>'EPA Data'!F400/SUM('EPA Data'!F:F)</f>
        <v>7.8141661574871894E-5</v>
      </c>
      <c r="O399" s="19">
        <f>'EPA Data'!G400/SUM('EPA Data'!G:G)</f>
        <v>3.0963391304131941E-5</v>
      </c>
      <c r="P399" s="19">
        <f>'EPA Data'!H400/SUM('EPA Data'!H:H)</f>
        <v>5.0027441770429321E-5</v>
      </c>
      <c r="Q399" s="19">
        <f>'EPA Data'!I400/SUM('EPA Data'!I:I)</f>
        <v>7.9164349268009388E-5</v>
      </c>
      <c r="R399" s="19">
        <f>'EPA Data'!J400/SUM('EPA Data'!J:J)</f>
        <v>4.7159067786256555E-5</v>
      </c>
      <c r="S399" s="19">
        <f>'EPA Data'!K400/SUM('EPA Data'!K:K)</f>
        <v>5.052221133056803E-5</v>
      </c>
      <c r="T399" s="19">
        <f>'EPA Data'!L400/SUM('EPA Data'!L:L)</f>
        <v>1.1884253950341975E-4</v>
      </c>
      <c r="U399" s="19">
        <f>'EPA Data'!M400/SUM('EPA Data'!M:M)</f>
        <v>2.26622854392453E-5</v>
      </c>
      <c r="V399" s="19">
        <f>'EPA Data'!N400/SUM('EPA Data'!N:N)</f>
        <v>2.09244705008121E-5</v>
      </c>
      <c r="W399" s="19">
        <f>'EPA Data'!O400/SUM('EPA Data'!O:O)</f>
        <v>5.6811160500465859E-5</v>
      </c>
      <c r="X399" s="19">
        <f>'EPA Data'!P400/SUM('EPA Data'!P:P)</f>
        <v>5.6431399885992716E-5</v>
      </c>
    </row>
    <row r="400" spans="1:24" x14ac:dyDescent="0.35">
      <c r="A400" s="13" t="s">
        <v>766</v>
      </c>
      <c r="B400" s="13" t="s">
        <v>697</v>
      </c>
      <c r="C400" s="18" t="s">
        <v>767</v>
      </c>
      <c r="D400" s="14">
        <f>SUMIFS('Census Data'!G:G,'Census Data'!$A:$A,$A400)/SUMIFS('Census Data'!$F:$F,'Census Data'!$A:$A,$A400)</f>
        <v>0.49492276447781403</v>
      </c>
      <c r="E400" s="16">
        <f>SUMIFS('Census Data'!H:H,'Census Data'!$A:$A,$A400)/SUMIFS('Census Data'!$F:$F,'Census Data'!$A:$A,$A400)</f>
        <v>0.50507723552218597</v>
      </c>
      <c r="F400" s="14">
        <f>SUM(SUMIFS('Census Data'!I:I,'Census Data'!$A:$A,$A400),SUMIFS('Census Data'!J:J,'Census Data'!$A:$A,$A400))/SUMIFS('Census Data'!$F:$F,'Census Data'!$A:$A,$A400)</f>
        <v>0.95076620099698439</v>
      </c>
      <c r="G400" s="14">
        <f>SUM(SUMIFS('Census Data'!K:K,'Census Data'!$A:$A,$A400),SUMIFS('Census Data'!L:L,'Census Data'!$A:$A,$A400))/SUMIFS('Census Data'!$F:$F,'Census Data'!$A:$A,$A400)</f>
        <v>1.5139393193427287E-2</v>
      </c>
      <c r="H400" s="14">
        <f>SUM(SUMIFS('Census Data'!O:O,'Census Data'!$A:$A,$A400),SUMIFS('Census Data'!P:P,'Census Data'!$A:$A,$A400))/SUMIFS('Census Data'!$F:$F,'Census Data'!$A:$A,$A400)</f>
        <v>9.9698442981106528E-3</v>
      </c>
      <c r="I400" s="16">
        <f t="shared" si="12"/>
        <v>2.4124561511477682E-2</v>
      </c>
      <c r="J400" s="14">
        <f>SUM(SUMIFS('Census Data'!W:W,'Census Data'!$A:$A,$A400),SUMIFS('Census Data'!X:X,'Census Data'!$A:$A,$A400))/SUMIFS('Census Data'!$F:$F,'Census Data'!$A:$A,$A400)</f>
        <v>2.3509139023939935E-2</v>
      </c>
      <c r="K400" s="16">
        <f t="shared" si="13"/>
        <v>0.97649086097606008</v>
      </c>
      <c r="L400" s="19">
        <f>'EPA Data'!D401/SUM('EPA Data'!D:D)</f>
        <v>4.8622667950881336E-5</v>
      </c>
      <c r="M400" s="19">
        <f>'EPA Data'!E401/SUM('EPA Data'!E:E)</f>
        <v>5.3869031401192128E-5</v>
      </c>
      <c r="N400" s="19">
        <f>'EPA Data'!F401/SUM('EPA Data'!F:F)</f>
        <v>8.752200779458863E-5</v>
      </c>
      <c r="O400" s="19">
        <f>'EPA Data'!G401/SUM('EPA Data'!G:G)</f>
        <v>3.1410655641738396E-5</v>
      </c>
      <c r="P400" s="19">
        <f>'EPA Data'!H401/SUM('EPA Data'!H:H)</f>
        <v>5.1891369424412842E-5</v>
      </c>
      <c r="Q400" s="19">
        <f>'EPA Data'!I401/SUM('EPA Data'!I:I)</f>
        <v>5.8805617185558327E-5</v>
      </c>
      <c r="R400" s="19">
        <f>'EPA Data'!J401/SUM('EPA Data'!J:J)</f>
        <v>3.9438790023241634E-5</v>
      </c>
      <c r="S400" s="19">
        <f>'EPA Data'!K401/SUM('EPA Data'!K:K)</f>
        <v>5.2011966724238672E-5</v>
      </c>
      <c r="T400" s="19">
        <f>'EPA Data'!L401/SUM('EPA Data'!L:L)</f>
        <v>9.8238473277839571E-5</v>
      </c>
      <c r="U400" s="19">
        <f>'EPA Data'!M401/SUM('EPA Data'!M:M)</f>
        <v>3.0936337840139277E-5</v>
      </c>
      <c r="V400" s="19">
        <f>'EPA Data'!N401/SUM('EPA Data'!N:N)</f>
        <v>2.8251417712266548E-5</v>
      </c>
      <c r="W400" s="19">
        <f>'EPA Data'!O401/SUM('EPA Data'!O:O)</f>
        <v>5.30429739487931E-5</v>
      </c>
      <c r="X400" s="19">
        <f>'EPA Data'!P401/SUM('EPA Data'!P:P)</f>
        <v>5.0511277318030706E-5</v>
      </c>
    </row>
    <row r="401" spans="1:24" x14ac:dyDescent="0.35">
      <c r="A401" s="13" t="s">
        <v>768</v>
      </c>
      <c r="B401" s="13" t="s">
        <v>697</v>
      </c>
      <c r="C401" s="18" t="s">
        <v>769</v>
      </c>
      <c r="D401" s="14">
        <f>SUMIFS('Census Data'!G:G,'Census Data'!$A:$A,$A401)/SUMIFS('Census Data'!$F:$F,'Census Data'!$A:$A,$A401)</f>
        <v>0.49966412897447382</v>
      </c>
      <c r="E401" s="16">
        <f>SUMIFS('Census Data'!H:H,'Census Data'!$A:$A,$A401)/SUMIFS('Census Data'!$F:$F,'Census Data'!$A:$A,$A401)</f>
        <v>0.50033587102552624</v>
      </c>
      <c r="F401" s="14">
        <f>SUM(SUMIFS('Census Data'!I:I,'Census Data'!$A:$A,$A401),SUMIFS('Census Data'!J:J,'Census Data'!$A:$A,$A401))/SUMIFS('Census Data'!$F:$F,'Census Data'!$A:$A,$A401)</f>
        <v>0.95476936856247197</v>
      </c>
      <c r="G401" s="14">
        <f>SUM(SUMIFS('Census Data'!K:K,'Census Data'!$A:$A,$A401),SUMIFS('Census Data'!L:L,'Census Data'!$A:$A,$A401))/SUMIFS('Census Data'!$F:$F,'Census Data'!$A:$A,$A401)</f>
        <v>1.3173608001194208E-2</v>
      </c>
      <c r="H401" s="14">
        <f>SUM(SUMIFS('Census Data'!O:O,'Census Data'!$A:$A,$A401),SUMIFS('Census Data'!P:P,'Census Data'!$A:$A,$A401))/SUMIFS('Census Data'!$F:$F,'Census Data'!$A:$A,$A401)</f>
        <v>1.0673234811165846E-2</v>
      </c>
      <c r="I401" s="16">
        <f t="shared" si="12"/>
        <v>2.1383788625167988E-2</v>
      </c>
      <c r="J401" s="14">
        <f>SUM(SUMIFS('Census Data'!W:W,'Census Data'!$A:$A,$A401),SUMIFS('Census Data'!X:X,'Census Data'!$A:$A,$A401))/SUMIFS('Census Data'!$F:$F,'Census Data'!$A:$A,$A401)</f>
        <v>5.9411852515300789E-2</v>
      </c>
      <c r="K401" s="16">
        <f t="shared" si="13"/>
        <v>0.94058814748469921</v>
      </c>
      <c r="L401" s="19">
        <f>'EPA Data'!D402/SUM('EPA Data'!D:D)</f>
        <v>9.928681890652729E-5</v>
      </c>
      <c r="M401" s="19">
        <f>'EPA Data'!E402/SUM('EPA Data'!E:E)</f>
        <v>8.3257558351151385E-5</v>
      </c>
      <c r="N401" s="19">
        <f>'EPA Data'!F402/SUM('EPA Data'!F:F)</f>
        <v>1.3078816414850266E-4</v>
      </c>
      <c r="O401" s="19">
        <f>'EPA Data'!G402/SUM('EPA Data'!G:G)</f>
        <v>1.0029918772410282E-4</v>
      </c>
      <c r="P401" s="19">
        <f>'EPA Data'!H402/SUM('EPA Data'!H:H)</f>
        <v>9.5452075314025124E-5</v>
      </c>
      <c r="Q401" s="19">
        <f>'EPA Data'!I402/SUM('EPA Data'!I:I)</f>
        <v>1.228144424422658E-4</v>
      </c>
      <c r="R401" s="19">
        <f>'EPA Data'!J402/SUM('EPA Data'!J:J)</f>
        <v>8.2892080497243344E-5</v>
      </c>
      <c r="S401" s="19">
        <f>'EPA Data'!K402/SUM('EPA Data'!K:K)</f>
        <v>7.5145573194975397E-5</v>
      </c>
      <c r="T401" s="19">
        <f>'EPA Data'!L402/SUM('EPA Data'!L:L)</f>
        <v>1.4048160093977738E-4</v>
      </c>
      <c r="U401" s="19">
        <f>'EPA Data'!M402/SUM('EPA Data'!M:M)</f>
        <v>6.2161868822789798E-5</v>
      </c>
      <c r="V401" s="19">
        <f>'EPA Data'!N402/SUM('EPA Data'!N:N)</f>
        <v>6.2137515438096967E-5</v>
      </c>
      <c r="W401" s="19">
        <f>'EPA Data'!O402/SUM('EPA Data'!O:O)</f>
        <v>8.4292124546872502E-5</v>
      </c>
      <c r="X401" s="19">
        <f>'EPA Data'!P402/SUM('EPA Data'!P:P)</f>
        <v>6.791017261378895E-5</v>
      </c>
    </row>
    <row r="402" spans="1:24" x14ac:dyDescent="0.35">
      <c r="A402" s="13" t="s">
        <v>770</v>
      </c>
      <c r="B402" s="13" t="s">
        <v>697</v>
      </c>
      <c r="C402" s="18" t="s">
        <v>771</v>
      </c>
      <c r="D402" s="14">
        <f>SUMIFS('Census Data'!G:G,'Census Data'!$A:$A,$A402)/SUMIFS('Census Data'!$F:$F,'Census Data'!$A:$A,$A402)</f>
        <v>0.48379188232089348</v>
      </c>
      <c r="E402" s="16">
        <f>SUMIFS('Census Data'!H:H,'Census Data'!$A:$A,$A402)/SUMIFS('Census Data'!$F:$F,'Census Data'!$A:$A,$A402)</f>
        <v>0.51620811767910646</v>
      </c>
      <c r="F402" s="14">
        <f>SUM(SUMIFS('Census Data'!I:I,'Census Data'!$A:$A,$A402),SUMIFS('Census Data'!J:J,'Census Data'!$A:$A,$A402))/SUMIFS('Census Data'!$F:$F,'Census Data'!$A:$A,$A402)</f>
        <v>0.53956687551075999</v>
      </c>
      <c r="G402" s="14">
        <f>SUM(SUMIFS('Census Data'!K:K,'Census Data'!$A:$A,$A402),SUMIFS('Census Data'!L:L,'Census Data'!$A:$A,$A402))/SUMIFS('Census Data'!$F:$F,'Census Data'!$A:$A,$A402)</f>
        <v>0.42920866248978479</v>
      </c>
      <c r="H402" s="14">
        <f>SUM(SUMIFS('Census Data'!O:O,'Census Data'!$A:$A,$A402),SUMIFS('Census Data'!P:P,'Census Data'!$A:$A,$A402))/SUMIFS('Census Data'!$F:$F,'Census Data'!$A:$A,$A402)</f>
        <v>6.5717788068646145E-3</v>
      </c>
      <c r="I402" s="16">
        <f t="shared" si="12"/>
        <v>2.4652683192590619E-2</v>
      </c>
      <c r="J402" s="14">
        <f>SUM(SUMIFS('Census Data'!W:W,'Census Data'!$A:$A,$A402),SUMIFS('Census Data'!X:X,'Census Data'!$A:$A,$A402))/SUMIFS('Census Data'!$F:$F,'Census Data'!$A:$A,$A402)</f>
        <v>6.45600653772814E-2</v>
      </c>
      <c r="K402" s="16">
        <f t="shared" si="13"/>
        <v>0.93543993462271857</v>
      </c>
      <c r="L402" s="19">
        <f>'EPA Data'!D403/SUM('EPA Data'!D:D)</f>
        <v>5.1669306250341997E-5</v>
      </c>
      <c r="M402" s="19">
        <f>'EPA Data'!E403/SUM('EPA Data'!E:E)</f>
        <v>4.9781517800854409E-5</v>
      </c>
      <c r="N402" s="19">
        <f>'EPA Data'!F403/SUM('EPA Data'!F:F)</f>
        <v>8.7663942363508168E-5</v>
      </c>
      <c r="O402" s="19">
        <f>'EPA Data'!G403/SUM('EPA Data'!G:G)</f>
        <v>3.4602900212776113E-5</v>
      </c>
      <c r="P402" s="19">
        <f>'EPA Data'!H403/SUM('EPA Data'!H:H)</f>
        <v>5.7386221750544789E-5</v>
      </c>
      <c r="Q402" s="19">
        <f>'EPA Data'!I403/SUM('EPA Data'!I:I)</f>
        <v>9.8318720163452828E-5</v>
      </c>
      <c r="R402" s="19">
        <f>'EPA Data'!J403/SUM('EPA Data'!J:J)</f>
        <v>5.6091654803161768E-5</v>
      </c>
      <c r="S402" s="19">
        <f>'EPA Data'!K403/SUM('EPA Data'!K:K)</f>
        <v>5.9233350347124562E-5</v>
      </c>
      <c r="T402" s="19">
        <f>'EPA Data'!L403/SUM('EPA Data'!L:L)</f>
        <v>1.4600660201692341E-4</v>
      </c>
      <c r="U402" s="19">
        <f>'EPA Data'!M403/SUM('EPA Data'!M:M)</f>
        <v>2.5205875740662438E-5</v>
      </c>
      <c r="V402" s="19">
        <f>'EPA Data'!N403/SUM('EPA Data'!N:N)</f>
        <v>2.0816370401613137E-5</v>
      </c>
      <c r="W402" s="19">
        <f>'EPA Data'!O403/SUM('EPA Data'!O:O)</f>
        <v>6.3119348421023888E-5</v>
      </c>
      <c r="X402" s="19">
        <f>'EPA Data'!P403/SUM('EPA Data'!P:P)</f>
        <v>5.7344831970967838E-5</v>
      </c>
    </row>
    <row r="403" spans="1:24" x14ac:dyDescent="0.35">
      <c r="A403" s="13" t="s">
        <v>772</v>
      </c>
      <c r="B403" s="13" t="s">
        <v>697</v>
      </c>
      <c r="C403" s="18" t="s">
        <v>70</v>
      </c>
      <c r="D403" s="14">
        <f>SUMIFS('Census Data'!G:G,'Census Data'!$A:$A,$A403)/SUMIFS('Census Data'!$F:$F,'Census Data'!$A:$A,$A403)</f>
        <v>0.47587533113124242</v>
      </c>
      <c r="E403" s="16">
        <f>SUMIFS('Census Data'!H:H,'Census Data'!$A:$A,$A403)/SUMIFS('Census Data'!$F:$F,'Census Data'!$A:$A,$A403)</f>
        <v>0.52412466886875753</v>
      </c>
      <c r="F403" s="14">
        <f>SUM(SUMIFS('Census Data'!I:I,'Census Data'!$A:$A,$A403),SUMIFS('Census Data'!J:J,'Census Data'!$A:$A,$A403))/SUMIFS('Census Data'!$F:$F,'Census Data'!$A:$A,$A403)</f>
        <v>0.36645190829708607</v>
      </c>
      <c r="G403" s="14">
        <f>SUM(SUMIFS('Census Data'!K:K,'Census Data'!$A:$A,$A403),SUMIFS('Census Data'!L:L,'Census Data'!$A:$A,$A403))/SUMIFS('Census Data'!$F:$F,'Census Data'!$A:$A,$A403)</f>
        <v>0.53872256925139816</v>
      </c>
      <c r="H403" s="14">
        <f>SUM(SUMIFS('Census Data'!O:O,'Census Data'!$A:$A,$A403),SUMIFS('Census Data'!P:P,'Census Data'!$A:$A,$A403))/SUMIFS('Census Data'!$F:$F,'Census Data'!$A:$A,$A403)</f>
        <v>6.4780717532786081E-2</v>
      </c>
      <c r="I403" s="16">
        <f t="shared" si="12"/>
        <v>3.0044804918729628E-2</v>
      </c>
      <c r="J403" s="14">
        <f>SUM(SUMIFS('Census Data'!W:W,'Census Data'!$A:$A,$A403),SUMIFS('Census Data'!X:X,'Census Data'!$A:$A,$A403))/SUMIFS('Census Data'!$F:$F,'Census Data'!$A:$A,$A403)</f>
        <v>0.10636753115086503</v>
      </c>
      <c r="K403" s="16">
        <f t="shared" si="13"/>
        <v>0.89363246884913494</v>
      </c>
      <c r="L403" s="19">
        <f>'EPA Data'!D404/SUM('EPA Data'!D:D)</f>
        <v>3.6498898451382432E-3</v>
      </c>
      <c r="M403" s="19">
        <f>'EPA Data'!E404/SUM('EPA Data'!E:E)</f>
        <v>2.4004769837479034E-3</v>
      </c>
      <c r="N403" s="19">
        <f>'EPA Data'!F404/SUM('EPA Data'!F:F)</f>
        <v>3.9603508451323613E-3</v>
      </c>
      <c r="O403" s="19">
        <f>'EPA Data'!G404/SUM('EPA Data'!G:G)</f>
        <v>6.6175893252092225E-3</v>
      </c>
      <c r="P403" s="19">
        <f>'EPA Data'!H404/SUM('EPA Data'!H:H)</f>
        <v>3.6542844934270798E-3</v>
      </c>
      <c r="Q403" s="19">
        <f>'EPA Data'!I404/SUM('EPA Data'!I:I)</f>
        <v>8.4302107213183285E-3</v>
      </c>
      <c r="R403" s="19">
        <f>'EPA Data'!J404/SUM('EPA Data'!J:J)</f>
        <v>4.0996928811620134E-3</v>
      </c>
      <c r="S403" s="19">
        <f>'EPA Data'!K404/SUM('EPA Data'!K:K)</f>
        <v>2.5089922138212739E-3</v>
      </c>
      <c r="T403" s="19">
        <f>'EPA Data'!L404/SUM('EPA Data'!L:L)</f>
        <v>4.8995753085967972E-3</v>
      </c>
      <c r="U403" s="19">
        <f>'EPA Data'!M404/SUM('EPA Data'!M:M)</f>
        <v>2.4259609135122723E-3</v>
      </c>
      <c r="V403" s="19">
        <f>'EPA Data'!N404/SUM('EPA Data'!N:N)</f>
        <v>2.2467927446514677E-3</v>
      </c>
      <c r="W403" s="19">
        <f>'EPA Data'!O404/SUM('EPA Data'!O:O)</f>
        <v>2.7534124420193185E-3</v>
      </c>
      <c r="X403" s="19">
        <f>'EPA Data'!P404/SUM('EPA Data'!P:P)</f>
        <v>2.2129041265376995E-3</v>
      </c>
    </row>
    <row r="404" spans="1:24" x14ac:dyDescent="0.35">
      <c r="A404" s="13" t="s">
        <v>773</v>
      </c>
      <c r="B404" s="13" t="s">
        <v>697</v>
      </c>
      <c r="C404" s="18" t="s">
        <v>774</v>
      </c>
      <c r="D404" s="14">
        <f>SUMIFS('Census Data'!G:G,'Census Data'!$A:$A,$A404)/SUMIFS('Census Data'!$F:$F,'Census Data'!$A:$A,$A404)</f>
        <v>0.52472376381180941</v>
      </c>
      <c r="E404" s="16">
        <f>SUMIFS('Census Data'!H:H,'Census Data'!$A:$A,$A404)/SUMIFS('Census Data'!$F:$F,'Census Data'!$A:$A,$A404)</f>
        <v>0.47527623618819059</v>
      </c>
      <c r="F404" s="14">
        <f>SUM(SUMIFS('Census Data'!I:I,'Census Data'!$A:$A,$A404),SUMIFS('Census Data'!J:J,'Census Data'!$A:$A,$A404))/SUMIFS('Census Data'!$F:$F,'Census Data'!$A:$A,$A404)</f>
        <v>0.66616669166541675</v>
      </c>
      <c r="G404" s="14">
        <f>SUM(SUMIFS('Census Data'!K:K,'Census Data'!$A:$A,$A404),SUMIFS('Census Data'!L:L,'Census Data'!$A:$A,$A404))/SUMIFS('Census Data'!$F:$F,'Census Data'!$A:$A,$A404)</f>
        <v>0.30518474076296187</v>
      </c>
      <c r="H404" s="14">
        <f>SUM(SUMIFS('Census Data'!O:O,'Census Data'!$A:$A,$A404),SUMIFS('Census Data'!P:P,'Census Data'!$A:$A,$A404))/SUMIFS('Census Data'!$F:$F,'Census Data'!$A:$A,$A404)</f>
        <v>5.7497125143742816E-3</v>
      </c>
      <c r="I404" s="16">
        <f t="shared" si="12"/>
        <v>2.2898855057247092E-2</v>
      </c>
      <c r="J404" s="14">
        <f>SUM(SUMIFS('Census Data'!W:W,'Census Data'!$A:$A,$A404),SUMIFS('Census Data'!X:X,'Census Data'!$A:$A,$A404))/SUMIFS('Census Data'!$F:$F,'Census Data'!$A:$A,$A404)</f>
        <v>3.1798410079496027E-2</v>
      </c>
      <c r="K404" s="16">
        <f t="shared" si="13"/>
        <v>0.96820158992050398</v>
      </c>
      <c r="L404" s="19">
        <f>'EPA Data'!D405/SUM('EPA Data'!D:D)</f>
        <v>3.6481525242012005E-5</v>
      </c>
      <c r="M404" s="19">
        <f>'EPA Data'!E405/SUM('EPA Data'!E:E)</f>
        <v>3.2939703980536907E-5</v>
      </c>
      <c r="N404" s="19">
        <f>'EPA Data'!F405/SUM('EPA Data'!F:F)</f>
        <v>6.1060713195955189E-5</v>
      </c>
      <c r="O404" s="19">
        <f>'EPA Data'!G405/SUM('EPA Data'!G:G)</f>
        <v>2.3086289674428496E-5</v>
      </c>
      <c r="P404" s="19">
        <f>'EPA Data'!H405/SUM('EPA Data'!H:H)</f>
        <v>4.000646802637192E-5</v>
      </c>
      <c r="Q404" s="19">
        <f>'EPA Data'!I405/SUM('EPA Data'!I:I)</f>
        <v>6.335777158888836E-5</v>
      </c>
      <c r="R404" s="19">
        <f>'EPA Data'!J405/SUM('EPA Data'!J:J)</f>
        <v>3.6165650180968943E-5</v>
      </c>
      <c r="S404" s="19">
        <f>'EPA Data'!K405/SUM('EPA Data'!K:K)</f>
        <v>3.9619909298770734E-5</v>
      </c>
      <c r="T404" s="19">
        <f>'EPA Data'!L405/SUM('EPA Data'!L:L)</f>
        <v>9.2610843601742941E-5</v>
      </c>
      <c r="U404" s="19">
        <f>'EPA Data'!M405/SUM('EPA Data'!M:M)</f>
        <v>1.8392507379841479E-5</v>
      </c>
      <c r="V404" s="19">
        <f>'EPA Data'!N405/SUM('EPA Data'!N:N)</f>
        <v>1.7616295268894643E-5</v>
      </c>
      <c r="W404" s="19">
        <f>'EPA Data'!O405/SUM('EPA Data'!O:O)</f>
        <v>4.7346112294810647E-5</v>
      </c>
      <c r="X404" s="19">
        <f>'EPA Data'!P405/SUM('EPA Data'!P:P)</f>
        <v>4.3426940136283182E-5</v>
      </c>
    </row>
    <row r="405" spans="1:24" x14ac:dyDescent="0.35">
      <c r="A405" s="13" t="s">
        <v>775</v>
      </c>
      <c r="B405" s="13" t="s">
        <v>697</v>
      </c>
      <c r="C405" s="18" t="s">
        <v>776</v>
      </c>
      <c r="D405" s="14">
        <f>SUMIFS('Census Data'!G:G,'Census Data'!$A:$A,$A405)/SUMIFS('Census Data'!$F:$F,'Census Data'!$A:$A,$A405)</f>
        <v>0.55437594789900968</v>
      </c>
      <c r="E405" s="16">
        <f>SUMIFS('Census Data'!H:H,'Census Data'!$A:$A,$A405)/SUMIFS('Census Data'!$F:$F,'Census Data'!$A:$A,$A405)</f>
        <v>0.44562405210099026</v>
      </c>
      <c r="F405" s="14">
        <f>SUM(SUMIFS('Census Data'!I:I,'Census Data'!$A:$A,$A405),SUMIFS('Census Data'!J:J,'Census Data'!$A:$A,$A405))/SUMIFS('Census Data'!$F:$F,'Census Data'!$A:$A,$A405)</f>
        <v>0.47229904540993844</v>
      </c>
      <c r="G405" s="14">
        <f>SUM(SUMIFS('Census Data'!K:K,'Census Data'!$A:$A,$A405),SUMIFS('Census Data'!L:L,'Census Data'!$A:$A,$A405))/SUMIFS('Census Data'!$F:$F,'Census Data'!$A:$A,$A405)</f>
        <v>0.50191810152555982</v>
      </c>
      <c r="H405" s="14">
        <f>SUM(SUMIFS('Census Data'!O:O,'Census Data'!$A:$A,$A405),SUMIFS('Census Data'!P:P,'Census Data'!$A:$A,$A405))/SUMIFS('Census Data'!$F:$F,'Census Data'!$A:$A,$A405)</f>
        <v>8.6537603711303417E-3</v>
      </c>
      <c r="I405" s="16">
        <f t="shared" si="12"/>
        <v>1.7129092693371373E-2</v>
      </c>
      <c r="J405" s="14">
        <f>SUM(SUMIFS('Census Data'!W:W,'Census Data'!$A:$A,$A405),SUMIFS('Census Data'!X:X,'Census Data'!$A:$A,$A405))/SUMIFS('Census Data'!$F:$F,'Census Data'!$A:$A,$A405)</f>
        <v>7.1103577482380234E-2</v>
      </c>
      <c r="K405" s="16">
        <f t="shared" si="13"/>
        <v>0.92889642251761972</v>
      </c>
      <c r="L405" s="19">
        <f>'EPA Data'!D406/SUM('EPA Data'!D:D)</f>
        <v>3.0857704135668127E-5</v>
      </c>
      <c r="M405" s="19">
        <f>'EPA Data'!E406/SUM('EPA Data'!E:E)</f>
        <v>2.6990750999925517E-5</v>
      </c>
      <c r="N405" s="19">
        <f>'EPA Data'!F406/SUM('EPA Data'!F:F)</f>
        <v>5.0547645836404541E-5</v>
      </c>
      <c r="O405" s="19">
        <f>'EPA Data'!G406/SUM('EPA Data'!G:G)</f>
        <v>2.0692675533925644E-5</v>
      </c>
      <c r="P405" s="19">
        <f>'EPA Data'!H406/SUM('EPA Data'!H:H)</f>
        <v>3.2514808475589787E-5</v>
      </c>
      <c r="Q405" s="19">
        <f>'EPA Data'!I406/SUM('EPA Data'!I:I)</f>
        <v>5.0761498301171143E-5</v>
      </c>
      <c r="R405" s="19">
        <f>'EPA Data'!J406/SUM('EPA Data'!J:J)</f>
        <v>3.3189391797836562E-5</v>
      </c>
      <c r="S405" s="19">
        <f>'EPA Data'!K406/SUM('EPA Data'!K:K)</f>
        <v>3.3531044332174218E-5</v>
      </c>
      <c r="T405" s="19">
        <f>'EPA Data'!L406/SUM('EPA Data'!L:L)</f>
        <v>7.6797608463219401E-5</v>
      </c>
      <c r="U405" s="19">
        <f>'EPA Data'!M406/SUM('EPA Data'!M:M)</f>
        <v>1.4774156816956692E-5</v>
      </c>
      <c r="V405" s="19">
        <f>'EPA Data'!N406/SUM('EPA Data'!N:N)</f>
        <v>1.4082101671282514E-5</v>
      </c>
      <c r="W405" s="19">
        <f>'EPA Data'!O406/SUM('EPA Data'!O:O)</f>
        <v>3.6762803424395993E-5</v>
      </c>
      <c r="X405" s="19">
        <f>'EPA Data'!P406/SUM('EPA Data'!P:P)</f>
        <v>3.574292685537546E-5</v>
      </c>
    </row>
    <row r="406" spans="1:24" x14ac:dyDescent="0.35">
      <c r="A406" s="13" t="s">
        <v>777</v>
      </c>
      <c r="B406" s="13" t="s">
        <v>697</v>
      </c>
      <c r="C406" s="18" t="s">
        <v>778</v>
      </c>
      <c r="D406" s="14">
        <f>SUMIFS('Census Data'!G:G,'Census Data'!$A:$A,$A406)/SUMIFS('Census Data'!$F:$F,'Census Data'!$A:$A,$A406)</f>
        <v>0.46051542666651124</v>
      </c>
      <c r="E406" s="16">
        <f>SUMIFS('Census Data'!H:H,'Census Data'!$A:$A,$A406)/SUMIFS('Census Data'!$F:$F,'Census Data'!$A:$A,$A406)</f>
        <v>0.53948457333348876</v>
      </c>
      <c r="F406" s="14">
        <f>SUM(SUMIFS('Census Data'!I:I,'Census Data'!$A:$A,$A406),SUMIFS('Census Data'!J:J,'Census Data'!$A:$A,$A406))/SUMIFS('Census Data'!$F:$F,'Census Data'!$A:$A,$A406)</f>
        <v>0.25599990675229911</v>
      </c>
      <c r="G406" s="14">
        <f>SUM(SUMIFS('Census Data'!K:K,'Census Data'!$A:$A,$A406),SUMIFS('Census Data'!L:L,'Census Data'!$A:$A,$A406))/SUMIFS('Census Data'!$F:$F,'Census Data'!$A:$A,$A406)</f>
        <v>0.71593253528842682</v>
      </c>
      <c r="H406" s="14">
        <f>SUM(SUMIFS('Census Data'!O:O,'Census Data'!$A:$A,$A406),SUMIFS('Census Data'!P:P,'Census Data'!$A:$A,$A406))/SUMIFS('Census Data'!$F:$F,'Census Data'!$A:$A,$A406)</f>
        <v>9.1732425722378282E-3</v>
      </c>
      <c r="I406" s="16">
        <f t="shared" si="12"/>
        <v>1.8894315387036231E-2</v>
      </c>
      <c r="J406" s="14">
        <f>SUM(SUMIFS('Census Data'!W:W,'Census Data'!$A:$A,$A406),SUMIFS('Census Data'!X:X,'Census Data'!$A:$A,$A406))/SUMIFS('Census Data'!$F:$F,'Census Data'!$A:$A,$A406)</f>
        <v>2.8522140500973271E-2</v>
      </c>
      <c r="K406" s="16">
        <f t="shared" si="13"/>
        <v>0.97147785949902676</v>
      </c>
      <c r="L406" s="19">
        <f>'EPA Data'!D407/SUM('EPA Data'!D:D)</f>
        <v>4.0419016319267185E-4</v>
      </c>
      <c r="M406" s="19">
        <f>'EPA Data'!E407/SUM('EPA Data'!E:E)</f>
        <v>3.5641500420027924E-4</v>
      </c>
      <c r="N406" s="19">
        <f>'EPA Data'!F407/SUM('EPA Data'!F:F)</f>
        <v>6.7025766714531366E-4</v>
      </c>
      <c r="O406" s="19">
        <f>'EPA Data'!G407/SUM('EPA Data'!G:G)</f>
        <v>2.5093904170541532E-4</v>
      </c>
      <c r="P406" s="19">
        <f>'EPA Data'!H407/SUM('EPA Data'!H:H)</f>
        <v>4.1158031352595979E-4</v>
      </c>
      <c r="Q406" s="19">
        <f>'EPA Data'!I407/SUM('EPA Data'!I:I)</f>
        <v>6.8075181508655028E-4</v>
      </c>
      <c r="R406" s="19">
        <f>'EPA Data'!J407/SUM('EPA Data'!J:J)</f>
        <v>3.9293587316172995E-4</v>
      </c>
      <c r="S406" s="19">
        <f>'EPA Data'!K407/SUM('EPA Data'!K:K)</f>
        <v>4.4120524716651036E-4</v>
      </c>
      <c r="T406" s="19">
        <f>'EPA Data'!L407/SUM('EPA Data'!L:L)</f>
        <v>1.0459914188456724E-3</v>
      </c>
      <c r="U406" s="19">
        <f>'EPA Data'!M407/SUM('EPA Data'!M:M)</f>
        <v>1.8468719801139469E-4</v>
      </c>
      <c r="V406" s="19">
        <f>'EPA Data'!N407/SUM('EPA Data'!N:N)</f>
        <v>1.665437205494535E-4</v>
      </c>
      <c r="W406" s="19">
        <f>'EPA Data'!O407/SUM('EPA Data'!O:O)</f>
        <v>4.720053026659058E-4</v>
      </c>
      <c r="X406" s="19">
        <f>'EPA Data'!P407/SUM('EPA Data'!P:P)</f>
        <v>4.7480028230278032E-4</v>
      </c>
    </row>
    <row r="407" spans="1:24" x14ac:dyDescent="0.35">
      <c r="A407" s="13" t="s">
        <v>779</v>
      </c>
      <c r="B407" s="13" t="s">
        <v>697</v>
      </c>
      <c r="C407" s="18" t="s">
        <v>471</v>
      </c>
      <c r="D407" s="14">
        <f>SUMIFS('Census Data'!G:G,'Census Data'!$A:$A,$A407)/SUMIFS('Census Data'!$F:$F,'Census Data'!$A:$A,$A407)</f>
        <v>0.47703554847203938</v>
      </c>
      <c r="E407" s="16">
        <f>SUMIFS('Census Data'!H:H,'Census Data'!$A:$A,$A407)/SUMIFS('Census Data'!$F:$F,'Census Data'!$A:$A,$A407)</f>
        <v>0.52296445152796067</v>
      </c>
      <c r="F407" s="14">
        <f>SUM(SUMIFS('Census Data'!I:I,'Census Data'!$A:$A,$A407),SUMIFS('Census Data'!J:J,'Census Data'!$A:$A,$A407))/SUMIFS('Census Data'!$F:$F,'Census Data'!$A:$A,$A407)</f>
        <v>0.44294920656919134</v>
      </c>
      <c r="G407" s="14">
        <f>SUM(SUMIFS('Census Data'!K:K,'Census Data'!$A:$A,$A407),SUMIFS('Census Data'!L:L,'Census Data'!$A:$A,$A407))/SUMIFS('Census Data'!$F:$F,'Census Data'!$A:$A,$A407)</f>
        <v>0.5062712216755596</v>
      </c>
      <c r="H407" s="14">
        <f>SUM(SUMIFS('Census Data'!O:O,'Census Data'!$A:$A,$A407),SUMIFS('Census Data'!P:P,'Census Data'!$A:$A,$A407))/SUMIFS('Census Data'!$F:$F,'Census Data'!$A:$A,$A407)</f>
        <v>1.6949622340794123E-2</v>
      </c>
      <c r="I407" s="16">
        <f t="shared" si="12"/>
        <v>3.3829949414454941E-2</v>
      </c>
      <c r="J407" s="14">
        <f>SUM(SUMIFS('Census Data'!W:W,'Census Data'!$A:$A,$A407),SUMIFS('Census Data'!X:X,'Census Data'!$A:$A,$A407))/SUMIFS('Census Data'!$F:$F,'Census Data'!$A:$A,$A407)</f>
        <v>0.1108239207262144</v>
      </c>
      <c r="K407" s="16">
        <f t="shared" si="13"/>
        <v>0.88917607927378561</v>
      </c>
      <c r="L407" s="19">
        <f>'EPA Data'!D408/SUM('EPA Data'!D:D)</f>
        <v>7.0289522574508738E-4</v>
      </c>
      <c r="M407" s="19">
        <f>'EPA Data'!E408/SUM('EPA Data'!E:E)</f>
        <v>4.7825162849005092E-4</v>
      </c>
      <c r="N407" s="19">
        <f>'EPA Data'!F408/SUM('EPA Data'!F:F)</f>
        <v>7.9363779665706424E-4</v>
      </c>
      <c r="O407" s="19">
        <f>'EPA Data'!G408/SUM('EPA Data'!G:G)</f>
        <v>5.3618672856510009E-4</v>
      </c>
      <c r="P407" s="19">
        <f>'EPA Data'!H408/SUM('EPA Data'!H:H)</f>
        <v>5.4610776161922731E-4</v>
      </c>
      <c r="Q407" s="19">
        <f>'EPA Data'!I408/SUM('EPA Data'!I:I)</f>
        <v>9.7939896575351105E-4</v>
      </c>
      <c r="R407" s="19">
        <f>'EPA Data'!J408/SUM('EPA Data'!J:J)</f>
        <v>4.6759468365678347E-4</v>
      </c>
      <c r="S407" s="19">
        <f>'EPA Data'!K408/SUM('EPA Data'!K:K)</f>
        <v>4.6164506310379357E-4</v>
      </c>
      <c r="T407" s="19">
        <f>'EPA Data'!L408/SUM('EPA Data'!L:L)</f>
        <v>9.6382343985200989E-4</v>
      </c>
      <c r="U407" s="19">
        <f>'EPA Data'!M408/SUM('EPA Data'!M:M)</f>
        <v>3.4006194215983833E-4</v>
      </c>
      <c r="V407" s="19">
        <f>'EPA Data'!N408/SUM('EPA Data'!N:N)</f>
        <v>3.1984133579213337E-4</v>
      </c>
      <c r="W407" s="19">
        <f>'EPA Data'!O408/SUM('EPA Data'!O:O)</f>
        <v>4.9140337603643643E-4</v>
      </c>
      <c r="X407" s="19">
        <f>'EPA Data'!P408/SUM('EPA Data'!P:P)</f>
        <v>4.0792378669291191E-4</v>
      </c>
    </row>
    <row r="408" spans="1:24" x14ac:dyDescent="0.35">
      <c r="A408" s="13" t="s">
        <v>780</v>
      </c>
      <c r="B408" s="13" t="s">
        <v>697</v>
      </c>
      <c r="C408" s="18" t="s">
        <v>781</v>
      </c>
      <c r="D408" s="14">
        <f>SUMIFS('Census Data'!G:G,'Census Data'!$A:$A,$A408)/SUMIFS('Census Data'!$F:$F,'Census Data'!$A:$A,$A408)</f>
        <v>0.46713982855562725</v>
      </c>
      <c r="E408" s="16">
        <f>SUMIFS('Census Data'!H:H,'Census Data'!$A:$A,$A408)/SUMIFS('Census Data'!$F:$F,'Census Data'!$A:$A,$A408)</f>
        <v>0.5328601714443727</v>
      </c>
      <c r="F408" s="14">
        <f>SUM(SUMIFS('Census Data'!I:I,'Census Data'!$A:$A,$A408),SUMIFS('Census Data'!J:J,'Census Data'!$A:$A,$A408))/SUMIFS('Census Data'!$F:$F,'Census Data'!$A:$A,$A408)</f>
        <v>0.4516545303714628</v>
      </c>
      <c r="G408" s="14">
        <f>SUM(SUMIFS('Census Data'!K:K,'Census Data'!$A:$A,$A408),SUMIFS('Census Data'!L:L,'Census Data'!$A:$A,$A408))/SUMIFS('Census Data'!$F:$F,'Census Data'!$A:$A,$A408)</f>
        <v>0.52391925523089689</v>
      </c>
      <c r="H408" s="14">
        <f>SUM(SUMIFS('Census Data'!O:O,'Census Data'!$A:$A,$A408),SUMIFS('Census Data'!P:P,'Census Data'!$A:$A,$A408))/SUMIFS('Census Data'!$F:$F,'Census Data'!$A:$A,$A408)</f>
        <v>7.3739515162687804E-3</v>
      </c>
      <c r="I408" s="16">
        <f t="shared" si="12"/>
        <v>1.7052262881371627E-2</v>
      </c>
      <c r="J408" s="14">
        <f>SUM(SUMIFS('Census Data'!W:W,'Census Data'!$A:$A,$A408),SUMIFS('Census Data'!X:X,'Census Data'!$A:$A,$A408))/SUMIFS('Census Data'!$F:$F,'Census Data'!$A:$A,$A408)</f>
        <v>1.9909669093925709E-2</v>
      </c>
      <c r="K408" s="16">
        <f t="shared" si="13"/>
        <v>0.98009033090607434</v>
      </c>
      <c r="L408" s="19">
        <f>'EPA Data'!D409/SUM('EPA Data'!D:D)</f>
        <v>1.6989526559395261E-5</v>
      </c>
      <c r="M408" s="19">
        <f>'EPA Data'!E409/SUM('EPA Data'!E:E)</f>
        <v>1.620210410149457E-5</v>
      </c>
      <c r="N408" s="19">
        <f>'EPA Data'!F409/SUM('EPA Data'!F:F)</f>
        <v>3.0530062296564792E-5</v>
      </c>
      <c r="O408" s="19">
        <f>'EPA Data'!G409/SUM('EPA Data'!G:G)</f>
        <v>1.1313364552455428E-5</v>
      </c>
      <c r="P408" s="19">
        <f>'EPA Data'!H409/SUM('EPA Data'!H:H)</f>
        <v>1.8427084519005691E-5</v>
      </c>
      <c r="Q408" s="19">
        <f>'EPA Data'!I409/SUM('EPA Data'!I:I)</f>
        <v>3.1939010056737243E-5</v>
      </c>
      <c r="R408" s="19">
        <f>'EPA Data'!J409/SUM('EPA Data'!J:J)</f>
        <v>1.9191242230143668E-5</v>
      </c>
      <c r="S408" s="19">
        <f>'EPA Data'!K409/SUM('EPA Data'!K:K)</f>
        <v>2.0859398535021924E-5</v>
      </c>
      <c r="T408" s="19">
        <f>'EPA Data'!L409/SUM('EPA Data'!L:L)</f>
        <v>5.1611625847708081E-5</v>
      </c>
      <c r="U408" s="19">
        <f>'EPA Data'!M409/SUM('EPA Data'!M:M)</f>
        <v>8.51619850152424E-6</v>
      </c>
      <c r="V408" s="19">
        <f>'EPA Data'!N409/SUM('EPA Data'!N:N)</f>
        <v>6.9523270504593163E-6</v>
      </c>
      <c r="W408" s="19">
        <f>'EPA Data'!O409/SUM('EPA Data'!O:O)</f>
        <v>2.1418497515779914E-5</v>
      </c>
      <c r="X408" s="19">
        <f>'EPA Data'!P409/SUM('EPA Data'!P:P)</f>
        <v>2.0648748381470269E-5</v>
      </c>
    </row>
    <row r="409" spans="1:24" x14ac:dyDescent="0.35">
      <c r="A409" s="13" t="s">
        <v>782</v>
      </c>
      <c r="B409" s="13" t="s">
        <v>697</v>
      </c>
      <c r="C409" s="18" t="s">
        <v>783</v>
      </c>
      <c r="D409" s="14">
        <f>SUMIFS('Census Data'!G:G,'Census Data'!$A:$A,$A409)/SUMIFS('Census Data'!$F:$F,'Census Data'!$A:$A,$A409)</f>
        <v>0.50836933045356369</v>
      </c>
      <c r="E409" s="16">
        <f>SUMIFS('Census Data'!H:H,'Census Data'!$A:$A,$A409)/SUMIFS('Census Data'!$F:$F,'Census Data'!$A:$A,$A409)</f>
        <v>0.49163066954643631</v>
      </c>
      <c r="F409" s="14">
        <f>SUM(SUMIFS('Census Data'!I:I,'Census Data'!$A:$A,$A409),SUMIFS('Census Data'!J:J,'Census Data'!$A:$A,$A409))/SUMIFS('Census Data'!$F:$F,'Census Data'!$A:$A,$A409)</f>
        <v>0.85853131749460043</v>
      </c>
      <c r="G409" s="14">
        <f>SUM(SUMIFS('Census Data'!K:K,'Census Data'!$A:$A,$A409),SUMIFS('Census Data'!L:L,'Census Data'!$A:$A,$A409))/SUMIFS('Census Data'!$F:$F,'Census Data'!$A:$A,$A409)</f>
        <v>7.0194384449244057E-2</v>
      </c>
      <c r="H409" s="14">
        <f>SUM(SUMIFS('Census Data'!O:O,'Census Data'!$A:$A,$A409),SUMIFS('Census Data'!P:P,'Census Data'!$A:$A,$A409))/SUMIFS('Census Data'!$F:$F,'Census Data'!$A:$A,$A409)</f>
        <v>8.3693304535637156E-3</v>
      </c>
      <c r="I409" s="16">
        <f t="shared" si="12"/>
        <v>6.2904967602591788E-2</v>
      </c>
      <c r="J409" s="14">
        <f>SUM(SUMIFS('Census Data'!W:W,'Census Data'!$A:$A,$A409),SUMIFS('Census Data'!X:X,'Census Data'!$A:$A,$A409))/SUMIFS('Census Data'!$F:$F,'Census Data'!$A:$A,$A409)</f>
        <v>0.29562634989200864</v>
      </c>
      <c r="K409" s="16">
        <f t="shared" si="13"/>
        <v>0.70437365010799136</v>
      </c>
      <c r="L409" s="19">
        <f>'EPA Data'!D410/SUM('EPA Data'!D:D)</f>
        <v>1.0801591972692002E-5</v>
      </c>
      <c r="M409" s="19">
        <f>'EPA Data'!E410/SUM('EPA Data'!E:E)</f>
        <v>9.5889627391092643E-6</v>
      </c>
      <c r="N409" s="19">
        <f>'EPA Data'!F410/SUM('EPA Data'!F:F)</f>
        <v>1.5917218437586294E-5</v>
      </c>
      <c r="O409" s="19">
        <f>'EPA Data'!G410/SUM('EPA Data'!G:G)</f>
        <v>7.8111674577036759E-6</v>
      </c>
      <c r="P409" s="19">
        <f>'EPA Data'!H410/SUM('EPA Data'!H:H)</f>
        <v>1.2143104619316569E-5</v>
      </c>
      <c r="Q409" s="19">
        <f>'EPA Data'!I410/SUM('EPA Data'!I:I)</f>
        <v>1.9805422029514547E-5</v>
      </c>
      <c r="R409" s="19">
        <f>'EPA Data'!J410/SUM('EPA Data'!J:J)</f>
        <v>1.3082931476178549E-5</v>
      </c>
      <c r="S409" s="19">
        <f>'EPA Data'!K410/SUM('EPA Data'!K:K)</f>
        <v>1.0998628877471855E-5</v>
      </c>
      <c r="T409" s="19">
        <f>'EPA Data'!L410/SUM('EPA Data'!L:L)</f>
        <v>3.0488735565192774E-5</v>
      </c>
      <c r="U409" s="19">
        <f>'EPA Data'!M410/SUM('EPA Data'!M:M)</f>
        <v>4.6003667016916679E-6</v>
      </c>
      <c r="V409" s="19">
        <f>'EPA Data'!N410/SUM('EPA Data'!N:N)</f>
        <v>4.2123418981488699E-6</v>
      </c>
      <c r="W409" s="19">
        <f>'EPA Data'!O410/SUM('EPA Data'!O:O)</f>
        <v>1.2458352462954131E-5</v>
      </c>
      <c r="X409" s="19">
        <f>'EPA Data'!P410/SUM('EPA Data'!P:P)</f>
        <v>1.0210476571392222E-5</v>
      </c>
    </row>
    <row r="410" spans="1:24" x14ac:dyDescent="0.35">
      <c r="A410" s="13" t="s">
        <v>784</v>
      </c>
      <c r="B410" s="13" t="s">
        <v>697</v>
      </c>
      <c r="C410" s="18" t="s">
        <v>785</v>
      </c>
      <c r="D410" s="14">
        <f>SUMIFS('Census Data'!G:G,'Census Data'!$A:$A,$A410)/SUMIFS('Census Data'!$F:$F,'Census Data'!$A:$A,$A410)</f>
        <v>0.49747572215960845</v>
      </c>
      <c r="E410" s="16">
        <f>SUMIFS('Census Data'!H:H,'Census Data'!$A:$A,$A410)/SUMIFS('Census Data'!$F:$F,'Census Data'!$A:$A,$A410)</f>
        <v>0.50252427784039155</v>
      </c>
      <c r="F410" s="14">
        <f>SUM(SUMIFS('Census Data'!I:I,'Census Data'!$A:$A,$A410),SUMIFS('Census Data'!J:J,'Census Data'!$A:$A,$A410))/SUMIFS('Census Data'!$F:$F,'Census Data'!$A:$A,$A410)</f>
        <v>0.81504068178660205</v>
      </c>
      <c r="G410" s="14">
        <f>SUM(SUMIFS('Census Data'!K:K,'Census Data'!$A:$A,$A410),SUMIFS('Census Data'!L:L,'Census Data'!$A:$A,$A410))/SUMIFS('Census Data'!$F:$F,'Census Data'!$A:$A,$A410)</f>
        <v>0.14469438483271835</v>
      </c>
      <c r="H410" s="14">
        <f>SUM(SUMIFS('Census Data'!O:O,'Census Data'!$A:$A,$A410),SUMIFS('Census Data'!P:P,'Census Data'!$A:$A,$A410))/SUMIFS('Census Data'!$F:$F,'Census Data'!$A:$A,$A410)</f>
        <v>1.1671890197773696E-2</v>
      </c>
      <c r="I410" s="16">
        <f t="shared" si="12"/>
        <v>2.8593043182905897E-2</v>
      </c>
      <c r="J410" s="14">
        <f>SUM(SUMIFS('Census Data'!W:W,'Census Data'!$A:$A,$A410),SUMIFS('Census Data'!X:X,'Census Data'!$A:$A,$A410))/SUMIFS('Census Data'!$F:$F,'Census Data'!$A:$A,$A410)</f>
        <v>5.3588797455651448E-2</v>
      </c>
      <c r="K410" s="16">
        <f t="shared" si="13"/>
        <v>0.94641120254434852</v>
      </c>
      <c r="L410" s="19">
        <f>'EPA Data'!D411/SUM('EPA Data'!D:D)</f>
        <v>2.5304993318641414E-4</v>
      </c>
      <c r="M410" s="19">
        <f>'EPA Data'!E411/SUM('EPA Data'!E:E)</f>
        <v>1.2499617382682012E-4</v>
      </c>
      <c r="N410" s="19">
        <f>'EPA Data'!F411/SUM('EPA Data'!F:F)</f>
        <v>2.0849519950371992E-4</v>
      </c>
      <c r="O410" s="19">
        <f>'EPA Data'!G411/SUM('EPA Data'!G:G)</f>
        <v>1.1288717890330686E-4</v>
      </c>
      <c r="P410" s="19">
        <f>'EPA Data'!H411/SUM('EPA Data'!H:H)</f>
        <v>1.5385213428727084E-4</v>
      </c>
      <c r="Q410" s="19">
        <f>'EPA Data'!I411/SUM('EPA Data'!I:I)</f>
        <v>2.3943960730659613E-4</v>
      </c>
      <c r="R410" s="19">
        <f>'EPA Data'!J411/SUM('EPA Data'!J:J)</f>
        <v>1.4112172988337536E-4</v>
      </c>
      <c r="S410" s="19">
        <f>'EPA Data'!K411/SUM('EPA Data'!K:K)</f>
        <v>1.4333621562848838E-4</v>
      </c>
      <c r="T410" s="19">
        <f>'EPA Data'!L411/SUM('EPA Data'!L:L)</f>
        <v>3.7087896797245002E-4</v>
      </c>
      <c r="U410" s="19">
        <f>'EPA Data'!M411/SUM('EPA Data'!M:M)</f>
        <v>7.6934093989880094E-5</v>
      </c>
      <c r="V410" s="19">
        <f>'EPA Data'!N411/SUM('EPA Data'!N:N)</f>
        <v>6.967953231127856E-5</v>
      </c>
      <c r="W410" s="19">
        <f>'EPA Data'!O411/SUM('EPA Data'!O:O)</f>
        <v>2.0373190134629832E-4</v>
      </c>
      <c r="X410" s="19">
        <f>'EPA Data'!P411/SUM('EPA Data'!P:P)</f>
        <v>1.2266785386499176E-4</v>
      </c>
    </row>
    <row r="411" spans="1:24" x14ac:dyDescent="0.35">
      <c r="A411" s="13" t="s">
        <v>786</v>
      </c>
      <c r="B411" s="13" t="s">
        <v>697</v>
      </c>
      <c r="C411" s="18" t="s">
        <v>475</v>
      </c>
      <c r="D411" s="14">
        <f>SUMIFS('Census Data'!G:G,'Census Data'!$A:$A,$A411)/SUMIFS('Census Data'!$F:$F,'Census Data'!$A:$A,$A411)</f>
        <v>0.47815459822792544</v>
      </c>
      <c r="E411" s="16">
        <f>SUMIFS('Census Data'!H:H,'Census Data'!$A:$A,$A411)/SUMIFS('Census Data'!$F:$F,'Census Data'!$A:$A,$A411)</f>
        <v>0.5218454017720745</v>
      </c>
      <c r="F411" s="14">
        <f>SUM(SUMIFS('Census Data'!I:I,'Census Data'!$A:$A,$A411),SUMIFS('Census Data'!J:J,'Census Data'!$A:$A,$A411))/SUMIFS('Census Data'!$F:$F,'Census Data'!$A:$A,$A411)</f>
        <v>0.67695284652204912</v>
      </c>
      <c r="G411" s="14">
        <f>SUM(SUMIFS('Census Data'!K:K,'Census Data'!$A:$A,$A411),SUMIFS('Census Data'!L:L,'Census Data'!$A:$A,$A411))/SUMIFS('Census Data'!$F:$F,'Census Data'!$A:$A,$A411)</f>
        <v>0.29335981260820859</v>
      </c>
      <c r="H411" s="14">
        <f>SUM(SUMIFS('Census Data'!O:O,'Census Data'!$A:$A,$A411),SUMIFS('Census Data'!P:P,'Census Data'!$A:$A,$A411))/SUMIFS('Census Data'!$F:$F,'Census Data'!$A:$A,$A411)</f>
        <v>1.0591709950096751E-2</v>
      </c>
      <c r="I411" s="16">
        <f t="shared" si="12"/>
        <v>1.9095630919645501E-2</v>
      </c>
      <c r="J411" s="14">
        <f>SUM(SUMIFS('Census Data'!W:W,'Census Data'!$A:$A,$A411),SUMIFS('Census Data'!X:X,'Census Data'!$A:$A,$A411))/SUMIFS('Census Data'!$F:$F,'Census Data'!$A:$A,$A411)</f>
        <v>5.2092881148793159E-2</v>
      </c>
      <c r="K411" s="16">
        <f t="shared" si="13"/>
        <v>0.94790711885120682</v>
      </c>
      <c r="L411" s="19">
        <f>'EPA Data'!D412/SUM('EPA Data'!D:D)</f>
        <v>5.35689124012448E-5</v>
      </c>
      <c r="M411" s="19">
        <f>'EPA Data'!E412/SUM('EPA Data'!E:E)</f>
        <v>4.8586410805846302E-5</v>
      </c>
      <c r="N411" s="19">
        <f>'EPA Data'!F412/SUM('EPA Data'!F:F)</f>
        <v>8.0628719369786614E-5</v>
      </c>
      <c r="O411" s="19">
        <f>'EPA Data'!G412/SUM('EPA Data'!G:G)</f>
        <v>3.7285622978072828E-5</v>
      </c>
      <c r="P411" s="19">
        <f>'EPA Data'!H412/SUM('EPA Data'!H:H)</f>
        <v>5.8644735066321399E-5</v>
      </c>
      <c r="Q411" s="19">
        <f>'EPA Data'!I412/SUM('EPA Data'!I:I)</f>
        <v>8.0283968261226016E-5</v>
      </c>
      <c r="R411" s="19">
        <f>'EPA Data'!J412/SUM('EPA Data'!J:J)</f>
        <v>5.1156013099931692E-5</v>
      </c>
      <c r="S411" s="19">
        <f>'EPA Data'!K412/SUM('EPA Data'!K:K)</f>
        <v>5.4694347095835338E-5</v>
      </c>
      <c r="T411" s="19">
        <f>'EPA Data'!L412/SUM('EPA Data'!L:L)</f>
        <v>9.7367263539173277E-5</v>
      </c>
      <c r="U411" s="19">
        <f>'EPA Data'!M412/SUM('EPA Data'!M:M)</f>
        <v>3.3324528222096422E-5</v>
      </c>
      <c r="V411" s="19">
        <f>'EPA Data'!N412/SUM('EPA Data'!N:N)</f>
        <v>3.3068610498861631E-5</v>
      </c>
      <c r="W411" s="19">
        <f>'EPA Data'!O412/SUM('EPA Data'!O:O)</f>
        <v>6.3506398020327131E-5</v>
      </c>
      <c r="X411" s="19">
        <f>'EPA Data'!P412/SUM('EPA Data'!P:P)</f>
        <v>4.9485926395434896E-5</v>
      </c>
    </row>
    <row r="412" spans="1:24" x14ac:dyDescent="0.35">
      <c r="A412" s="13" t="s">
        <v>787</v>
      </c>
      <c r="B412" s="13" t="s">
        <v>697</v>
      </c>
      <c r="C412" s="18" t="s">
        <v>788</v>
      </c>
      <c r="D412" s="14">
        <f>SUMIFS('Census Data'!G:G,'Census Data'!$A:$A,$A412)/SUMIFS('Census Data'!$F:$F,'Census Data'!$A:$A,$A412)</f>
        <v>0.49956082564778215</v>
      </c>
      <c r="E412" s="16">
        <f>SUMIFS('Census Data'!H:H,'Census Data'!$A:$A,$A412)/SUMIFS('Census Data'!$F:$F,'Census Data'!$A:$A,$A412)</f>
        <v>0.50043917435221785</v>
      </c>
      <c r="F412" s="14">
        <f>SUM(SUMIFS('Census Data'!I:I,'Census Data'!$A:$A,$A412),SUMIFS('Census Data'!J:J,'Census Data'!$A:$A,$A412))/SUMIFS('Census Data'!$F:$F,'Census Data'!$A:$A,$A412)</f>
        <v>0.62476943346508562</v>
      </c>
      <c r="G412" s="14">
        <f>SUM(SUMIFS('Census Data'!K:K,'Census Data'!$A:$A,$A412),SUMIFS('Census Data'!L:L,'Census Data'!$A:$A,$A412))/SUMIFS('Census Data'!$F:$F,'Census Data'!$A:$A,$A412)</f>
        <v>0.35015371102327625</v>
      </c>
      <c r="H412" s="14">
        <f>SUM(SUMIFS('Census Data'!O:O,'Census Data'!$A:$A,$A412),SUMIFS('Census Data'!P:P,'Census Data'!$A:$A,$A412))/SUMIFS('Census Data'!$F:$F,'Census Data'!$A:$A,$A412)</f>
        <v>7.3781291172595517E-3</v>
      </c>
      <c r="I412" s="16">
        <f t="shared" si="12"/>
        <v>1.7698726394378528E-2</v>
      </c>
      <c r="J412" s="14">
        <f>SUM(SUMIFS('Census Data'!W:W,'Census Data'!$A:$A,$A412),SUMIFS('Census Data'!X:X,'Census Data'!$A:$A,$A412))/SUMIFS('Census Data'!$F:$F,'Census Data'!$A:$A,$A412)</f>
        <v>4.4620114185331579E-2</v>
      </c>
      <c r="K412" s="16">
        <f t="shared" si="13"/>
        <v>0.95537988581466837</v>
      </c>
      <c r="L412" s="19">
        <f>'EPA Data'!D413/SUM('EPA Data'!D:D)</f>
        <v>5.6841236326347164E-5</v>
      </c>
      <c r="M412" s="19">
        <f>'EPA Data'!E413/SUM('EPA Data'!E:E)</f>
        <v>4.8130828458540635E-5</v>
      </c>
      <c r="N412" s="19">
        <f>'EPA Data'!F413/SUM('EPA Data'!F:F)</f>
        <v>8.5360169346713203E-5</v>
      </c>
      <c r="O412" s="19">
        <f>'EPA Data'!G413/SUM('EPA Data'!G:G)</f>
        <v>3.1553341256378103E-5</v>
      </c>
      <c r="P412" s="19">
        <f>'EPA Data'!H413/SUM('EPA Data'!H:H)</f>
        <v>5.6441327400642022E-5</v>
      </c>
      <c r="Q412" s="19">
        <f>'EPA Data'!I413/SUM('EPA Data'!I:I)</f>
        <v>8.7775865360636859E-5</v>
      </c>
      <c r="R412" s="19">
        <f>'EPA Data'!J413/SUM('EPA Data'!J:J)</f>
        <v>5.1161590849036798E-5</v>
      </c>
      <c r="S412" s="19">
        <f>'EPA Data'!K413/SUM('EPA Data'!K:K)</f>
        <v>5.5854826908884733E-5</v>
      </c>
      <c r="T412" s="19">
        <f>'EPA Data'!L413/SUM('EPA Data'!L:L)</f>
        <v>1.2726413344842552E-4</v>
      </c>
      <c r="U412" s="19">
        <f>'EPA Data'!M413/SUM('EPA Data'!M:M)</f>
        <v>2.6634073974524829E-5</v>
      </c>
      <c r="V412" s="19">
        <f>'EPA Data'!N413/SUM('EPA Data'!N:N)</f>
        <v>2.6769427681326718E-5</v>
      </c>
      <c r="W412" s="19">
        <f>'EPA Data'!O413/SUM('EPA Data'!O:O)</f>
        <v>7.1494771551761327E-5</v>
      </c>
      <c r="X412" s="19">
        <f>'EPA Data'!P413/SUM('EPA Data'!P:P)</f>
        <v>5.6628811529818227E-5</v>
      </c>
    </row>
    <row r="413" spans="1:24" x14ac:dyDescent="0.35">
      <c r="A413" s="13" t="s">
        <v>789</v>
      </c>
      <c r="B413" s="13" t="s">
        <v>697</v>
      </c>
      <c r="C413" s="18" t="s">
        <v>790</v>
      </c>
      <c r="D413" s="14">
        <f>SUMIFS('Census Data'!G:G,'Census Data'!$A:$A,$A413)/SUMIFS('Census Data'!$F:$F,'Census Data'!$A:$A,$A413)</f>
        <v>0.48900027847396266</v>
      </c>
      <c r="E413" s="16">
        <f>SUMIFS('Census Data'!H:H,'Census Data'!$A:$A,$A413)/SUMIFS('Census Data'!$F:$F,'Census Data'!$A:$A,$A413)</f>
        <v>0.51099972152603734</v>
      </c>
      <c r="F413" s="14">
        <f>SUM(SUMIFS('Census Data'!I:I,'Census Data'!$A:$A,$A413),SUMIFS('Census Data'!J:J,'Census Data'!$A:$A,$A413))/SUMIFS('Census Data'!$F:$F,'Census Data'!$A:$A,$A413)</f>
        <v>0.6435533277638541</v>
      </c>
      <c r="G413" s="14">
        <f>SUM(SUMIFS('Census Data'!K:K,'Census Data'!$A:$A,$A413),SUMIFS('Census Data'!L:L,'Census Data'!$A:$A,$A413))/SUMIFS('Census Data'!$F:$F,'Census Data'!$A:$A,$A413)</f>
        <v>0.31755314211454561</v>
      </c>
      <c r="H413" s="14">
        <f>SUM(SUMIFS('Census Data'!O:O,'Census Data'!$A:$A,$A413),SUMIFS('Census Data'!P:P,'Census Data'!$A:$A,$A413))/SUMIFS('Census Data'!$F:$F,'Census Data'!$A:$A,$A413)</f>
        <v>1.2067205049661189E-2</v>
      </c>
      <c r="I413" s="16">
        <f t="shared" si="12"/>
        <v>2.682632507193905E-2</v>
      </c>
      <c r="J413" s="14">
        <f>SUM(SUMIFS('Census Data'!W:W,'Census Data'!$A:$A,$A413),SUMIFS('Census Data'!X:X,'Census Data'!$A:$A,$A413))/SUMIFS('Census Data'!$F:$F,'Census Data'!$A:$A,$A413)</f>
        <v>0.11742318759862619</v>
      </c>
      <c r="K413" s="16">
        <f t="shared" si="13"/>
        <v>0.88257681240137376</v>
      </c>
      <c r="L413" s="19">
        <f>'EPA Data'!D414/SUM('EPA Data'!D:D)</f>
        <v>2.9719223872558178E-5</v>
      </c>
      <c r="M413" s="19">
        <f>'EPA Data'!E414/SUM('EPA Data'!E:E)</f>
        <v>2.3284389724212052E-5</v>
      </c>
      <c r="N413" s="19">
        <f>'EPA Data'!F414/SUM('EPA Data'!F:F)</f>
        <v>4.0784458306336025E-5</v>
      </c>
      <c r="O413" s="19">
        <f>'EPA Data'!G414/SUM('EPA Data'!G:G)</f>
        <v>1.6450198223858274E-5</v>
      </c>
      <c r="P413" s="19">
        <f>'EPA Data'!H414/SUM('EPA Data'!H:H)</f>
        <v>2.839878591657615E-5</v>
      </c>
      <c r="Q413" s="19">
        <f>'EPA Data'!I414/SUM('EPA Data'!I:I)</f>
        <v>4.4252682166887833E-5</v>
      </c>
      <c r="R413" s="19">
        <f>'EPA Data'!J414/SUM('EPA Data'!J:J)</f>
        <v>2.3813614914515801E-5</v>
      </c>
      <c r="S413" s="19">
        <f>'EPA Data'!K414/SUM('EPA Data'!K:K)</f>
        <v>2.742539366822326E-5</v>
      </c>
      <c r="T413" s="19">
        <f>'EPA Data'!L414/SUM('EPA Data'!L:L)</f>
        <v>6.5422043755544528E-5</v>
      </c>
      <c r="U413" s="19">
        <f>'EPA Data'!M414/SUM('EPA Data'!M:M)</f>
        <v>1.3105396795719131E-5</v>
      </c>
      <c r="V413" s="19">
        <f>'EPA Data'!N414/SUM('EPA Data'!N:N)</f>
        <v>1.2784945737522917E-5</v>
      </c>
      <c r="W413" s="19">
        <f>'EPA Data'!O414/SUM('EPA Data'!O:O)</f>
        <v>3.6262169813083794E-5</v>
      </c>
      <c r="X413" s="19">
        <f>'EPA Data'!P414/SUM('EPA Data'!P:P)</f>
        <v>2.6090010714164723E-5</v>
      </c>
    </row>
    <row r="414" spans="1:24" x14ac:dyDescent="0.35">
      <c r="A414" s="13" t="s">
        <v>791</v>
      </c>
      <c r="B414" s="13" t="s">
        <v>697</v>
      </c>
      <c r="C414" s="18" t="s">
        <v>792</v>
      </c>
      <c r="D414" s="14">
        <f>SUMIFS('Census Data'!G:G,'Census Data'!$A:$A,$A414)/SUMIFS('Census Data'!$F:$F,'Census Data'!$A:$A,$A414)</f>
        <v>0.49239761462817422</v>
      </c>
      <c r="E414" s="16">
        <f>SUMIFS('Census Data'!H:H,'Census Data'!$A:$A,$A414)/SUMIFS('Census Data'!$F:$F,'Census Data'!$A:$A,$A414)</f>
        <v>0.50760238537182578</v>
      </c>
      <c r="F414" s="14">
        <f>SUM(SUMIFS('Census Data'!I:I,'Census Data'!$A:$A,$A414),SUMIFS('Census Data'!J:J,'Census Data'!$A:$A,$A414))/SUMIFS('Census Data'!$F:$F,'Census Data'!$A:$A,$A414)</f>
        <v>0.96481181627897794</v>
      </c>
      <c r="G414" s="14">
        <f>SUM(SUMIFS('Census Data'!K:K,'Census Data'!$A:$A,$A414),SUMIFS('Census Data'!L:L,'Census Data'!$A:$A,$A414))/SUMIFS('Census Data'!$F:$F,'Census Data'!$A:$A,$A414)</f>
        <v>9.5572844674380944E-3</v>
      </c>
      <c r="H414" s="14">
        <f>SUM(SUMIFS('Census Data'!O:O,'Census Data'!$A:$A,$A414),SUMIFS('Census Data'!P:P,'Census Data'!$A:$A,$A414))/SUMIFS('Census Data'!$F:$F,'Census Data'!$A:$A,$A414)</f>
        <v>6.8322736068875635E-3</v>
      </c>
      <c r="I414" s="16">
        <f t="shared" si="12"/>
        <v>1.8798625646696432E-2</v>
      </c>
      <c r="J414" s="14">
        <f>SUM(SUMIFS('Census Data'!W:W,'Census Data'!$A:$A,$A414),SUMIFS('Census Data'!X:X,'Census Data'!$A:$A,$A414))/SUMIFS('Census Data'!$F:$F,'Census Data'!$A:$A,$A414)</f>
        <v>2.8474388847201926E-2</v>
      </c>
      <c r="K414" s="16">
        <f t="shared" si="13"/>
        <v>0.97152561115279812</v>
      </c>
      <c r="L414" s="19">
        <f>'EPA Data'!D415/SUM('EPA Data'!D:D)</f>
        <v>8.2711905292036988E-5</v>
      </c>
      <c r="M414" s="19">
        <f>'EPA Data'!E415/SUM('EPA Data'!E:E)</f>
        <v>6.9951205009710225E-5</v>
      </c>
      <c r="N414" s="19">
        <f>'EPA Data'!F415/SUM('EPA Data'!F:F)</f>
        <v>1.1022007190765031E-4</v>
      </c>
      <c r="O414" s="19">
        <f>'EPA Data'!G415/SUM('EPA Data'!G:G)</f>
        <v>4.3365804951663371E-5</v>
      </c>
      <c r="P414" s="19">
        <f>'EPA Data'!H415/SUM('EPA Data'!H:H)</f>
        <v>6.8844024824308442E-5</v>
      </c>
      <c r="Q414" s="19">
        <f>'EPA Data'!I415/SUM('EPA Data'!I:I)</f>
        <v>8.0510022257085267E-5</v>
      </c>
      <c r="R414" s="19">
        <f>'EPA Data'!J415/SUM('EPA Data'!J:J)</f>
        <v>5.4604429714191226E-5</v>
      </c>
      <c r="S414" s="19">
        <f>'EPA Data'!K415/SUM('EPA Data'!K:K)</f>
        <v>6.1441735633833061E-5</v>
      </c>
      <c r="T414" s="19">
        <f>'EPA Data'!L415/SUM('EPA Data'!L:L)</f>
        <v>1.1189918258984036E-4</v>
      </c>
      <c r="U414" s="19">
        <f>'EPA Data'!M415/SUM('EPA Data'!M:M)</f>
        <v>4.3309056802893716E-5</v>
      </c>
      <c r="V414" s="19">
        <f>'EPA Data'!N415/SUM('EPA Data'!N:N)</f>
        <v>4.2039378131384205E-5</v>
      </c>
      <c r="W414" s="19">
        <f>'EPA Data'!O415/SUM('EPA Data'!O:O)</f>
        <v>6.9535004165523819E-5</v>
      </c>
      <c r="X414" s="19">
        <f>'EPA Data'!P415/SUM('EPA Data'!P:P)</f>
        <v>5.6411832249912519E-5</v>
      </c>
    </row>
    <row r="415" spans="1:24" x14ac:dyDescent="0.35">
      <c r="A415" s="13" t="s">
        <v>793</v>
      </c>
      <c r="B415" s="13" t="s">
        <v>697</v>
      </c>
      <c r="C415" s="18" t="s">
        <v>78</v>
      </c>
      <c r="D415" s="14">
        <f>SUMIFS('Census Data'!G:G,'Census Data'!$A:$A,$A415)/SUMIFS('Census Data'!$F:$F,'Census Data'!$A:$A,$A415)</f>
        <v>0.48626039385472519</v>
      </c>
      <c r="E415" s="16">
        <f>SUMIFS('Census Data'!H:H,'Census Data'!$A:$A,$A415)/SUMIFS('Census Data'!$F:$F,'Census Data'!$A:$A,$A415)</f>
        <v>0.51373960614527481</v>
      </c>
      <c r="F415" s="14">
        <f>SUM(SUMIFS('Census Data'!I:I,'Census Data'!$A:$A,$A415),SUMIFS('Census Data'!J:J,'Census Data'!$A:$A,$A415))/SUMIFS('Census Data'!$F:$F,'Census Data'!$A:$A,$A415)</f>
        <v>0.65945914197732858</v>
      </c>
      <c r="G415" s="14">
        <f>SUM(SUMIFS('Census Data'!K:K,'Census Data'!$A:$A,$A415),SUMIFS('Census Data'!L:L,'Census Data'!$A:$A,$A415))/SUMIFS('Census Data'!$F:$F,'Census Data'!$A:$A,$A415)</f>
        <v>0.25853953230800214</v>
      </c>
      <c r="H415" s="14">
        <f>SUM(SUMIFS('Census Data'!O:O,'Census Data'!$A:$A,$A415),SUMIFS('Census Data'!P:P,'Census Data'!$A:$A,$A415))/SUMIFS('Census Data'!$F:$F,'Census Data'!$A:$A,$A415)</f>
        <v>5.1761606296305621E-2</v>
      </c>
      <c r="I415" s="16">
        <f t="shared" si="12"/>
        <v>3.0239719418363564E-2</v>
      </c>
      <c r="J415" s="14">
        <f>SUM(SUMIFS('Census Data'!W:W,'Census Data'!$A:$A,$A415),SUMIFS('Census Data'!X:X,'Census Data'!$A:$A,$A415))/SUMIFS('Census Data'!$F:$F,'Census Data'!$A:$A,$A415)</f>
        <v>7.9291162181891403E-2</v>
      </c>
      <c r="K415" s="16">
        <f t="shared" si="13"/>
        <v>0.92070883781810864</v>
      </c>
      <c r="L415" s="19">
        <f>'EPA Data'!D416/SUM('EPA Data'!D:D)</f>
        <v>3.2890135028296609E-4</v>
      </c>
      <c r="M415" s="19">
        <f>'EPA Data'!E416/SUM('EPA Data'!E:E)</f>
        <v>2.229704434864346E-4</v>
      </c>
      <c r="N415" s="19">
        <f>'EPA Data'!F416/SUM('EPA Data'!F:F)</f>
        <v>3.8453177739203575E-4</v>
      </c>
      <c r="O415" s="19">
        <f>'EPA Data'!G416/SUM('EPA Data'!G:G)</f>
        <v>2.5183712128953775E-4</v>
      </c>
      <c r="P415" s="19">
        <f>'EPA Data'!H416/SUM('EPA Data'!H:H)</f>
        <v>2.6758422930246305E-4</v>
      </c>
      <c r="Q415" s="19">
        <f>'EPA Data'!I416/SUM('EPA Data'!I:I)</f>
        <v>4.7124734786513486E-4</v>
      </c>
      <c r="R415" s="19">
        <f>'EPA Data'!J416/SUM('EPA Data'!J:J)</f>
        <v>2.3042424310211004E-4</v>
      </c>
      <c r="S415" s="19">
        <f>'EPA Data'!K416/SUM('EPA Data'!K:K)</f>
        <v>2.3542497810504509E-4</v>
      </c>
      <c r="T415" s="19">
        <f>'EPA Data'!L416/SUM('EPA Data'!L:L)</f>
        <v>4.9629911137478869E-4</v>
      </c>
      <c r="U415" s="19">
        <f>'EPA Data'!M416/SUM('EPA Data'!M:M)</f>
        <v>1.6433711437398882E-4</v>
      </c>
      <c r="V415" s="19">
        <f>'EPA Data'!N416/SUM('EPA Data'!N:N)</f>
        <v>1.5017564890161628E-4</v>
      </c>
      <c r="W415" s="19">
        <f>'EPA Data'!O416/SUM('EPA Data'!O:O)</f>
        <v>2.5273889368017675E-4</v>
      </c>
      <c r="X415" s="19">
        <f>'EPA Data'!P416/SUM('EPA Data'!P:P)</f>
        <v>2.102225990435724E-4</v>
      </c>
    </row>
    <row r="416" spans="1:24" x14ac:dyDescent="0.35">
      <c r="A416" s="13" t="s">
        <v>794</v>
      </c>
      <c r="B416" s="13" t="s">
        <v>697</v>
      </c>
      <c r="C416" s="18" t="s">
        <v>795</v>
      </c>
      <c r="D416" s="14">
        <f>SUMIFS('Census Data'!G:G,'Census Data'!$A:$A,$A416)/SUMIFS('Census Data'!$F:$F,'Census Data'!$A:$A,$A416)</f>
        <v>0.48714775516828629</v>
      </c>
      <c r="E416" s="16">
        <f>SUMIFS('Census Data'!H:H,'Census Data'!$A:$A,$A416)/SUMIFS('Census Data'!$F:$F,'Census Data'!$A:$A,$A416)</f>
        <v>0.51285224483171366</v>
      </c>
      <c r="F416" s="14">
        <f>SUM(SUMIFS('Census Data'!I:I,'Census Data'!$A:$A,$A416),SUMIFS('Census Data'!J:J,'Census Data'!$A:$A,$A416))/SUMIFS('Census Data'!$F:$F,'Census Data'!$A:$A,$A416)</f>
        <v>0.79996348217727375</v>
      </c>
      <c r="G416" s="14">
        <f>SUM(SUMIFS('Census Data'!K:K,'Census Data'!$A:$A,$A416),SUMIFS('Census Data'!L:L,'Census Data'!$A:$A,$A416))/SUMIFS('Census Data'!$F:$F,'Census Data'!$A:$A,$A416)</f>
        <v>0.15102148465237061</v>
      </c>
      <c r="H416" s="14">
        <f>SUM(SUMIFS('Census Data'!O:O,'Census Data'!$A:$A,$A416),SUMIFS('Census Data'!P:P,'Census Data'!$A:$A,$A416))/SUMIFS('Census Data'!$F:$F,'Census Data'!$A:$A,$A416)</f>
        <v>1.5905540565214746E-2</v>
      </c>
      <c r="I416" s="16">
        <f t="shared" si="12"/>
        <v>3.3109492605140844E-2</v>
      </c>
      <c r="J416" s="14">
        <f>SUM(SUMIFS('Census Data'!W:W,'Census Data'!$A:$A,$A416),SUMIFS('Census Data'!X:X,'Census Data'!$A:$A,$A416))/SUMIFS('Census Data'!$F:$F,'Census Data'!$A:$A,$A416)</f>
        <v>0.11634984074171756</v>
      </c>
      <c r="K416" s="16">
        <f t="shared" si="13"/>
        <v>0.88365015925828239</v>
      </c>
      <c r="L416" s="19">
        <f>'EPA Data'!D417/SUM('EPA Data'!D:D)</f>
        <v>4.4510177544568281E-4</v>
      </c>
      <c r="M416" s="19">
        <f>'EPA Data'!E417/SUM('EPA Data'!E:E)</f>
        <v>4.0116066409246598E-4</v>
      </c>
      <c r="N416" s="19">
        <f>'EPA Data'!F417/SUM('EPA Data'!F:F)</f>
        <v>6.4795763482134361E-4</v>
      </c>
      <c r="O416" s="19">
        <f>'EPA Data'!G417/SUM('EPA Data'!G:G)</f>
        <v>2.6194273601095269E-4</v>
      </c>
      <c r="P416" s="19">
        <f>'EPA Data'!H417/SUM('EPA Data'!H:H)</f>
        <v>3.7810552397945683E-4</v>
      </c>
      <c r="Q416" s="19">
        <f>'EPA Data'!I417/SUM('EPA Data'!I:I)</f>
        <v>4.8116172642045685E-4</v>
      </c>
      <c r="R416" s="19">
        <f>'EPA Data'!J417/SUM('EPA Data'!J:J)</f>
        <v>2.9586756955342868E-4</v>
      </c>
      <c r="S416" s="19">
        <f>'EPA Data'!K417/SUM('EPA Data'!K:K)</f>
        <v>3.6614991759928894E-4</v>
      </c>
      <c r="T416" s="19">
        <f>'EPA Data'!L417/SUM('EPA Data'!L:L)</f>
        <v>7.3711643301164944E-4</v>
      </c>
      <c r="U416" s="19">
        <f>'EPA Data'!M417/SUM('EPA Data'!M:M)</f>
        <v>2.2395561610067869E-4</v>
      </c>
      <c r="V416" s="19">
        <f>'EPA Data'!N417/SUM('EPA Data'!N:N)</f>
        <v>2.1252241141153975E-4</v>
      </c>
      <c r="W416" s="19">
        <f>'EPA Data'!O417/SUM('EPA Data'!O:O)</f>
        <v>3.6709852079331483E-4</v>
      </c>
      <c r="X416" s="19">
        <f>'EPA Data'!P417/SUM('EPA Data'!P:P)</f>
        <v>3.2803625492812367E-4</v>
      </c>
    </row>
    <row r="417" spans="1:24" x14ac:dyDescent="0.35">
      <c r="A417" s="13" t="s">
        <v>796</v>
      </c>
      <c r="B417" s="13" t="s">
        <v>697</v>
      </c>
      <c r="C417" s="18" t="s">
        <v>797</v>
      </c>
      <c r="D417" s="14">
        <f>SUMIFS('Census Data'!G:G,'Census Data'!$A:$A,$A417)/SUMIFS('Census Data'!$F:$F,'Census Data'!$A:$A,$A417)</f>
        <v>0.49945679641207064</v>
      </c>
      <c r="E417" s="16">
        <f>SUMIFS('Census Data'!H:H,'Census Data'!$A:$A,$A417)/SUMIFS('Census Data'!$F:$F,'Census Data'!$A:$A,$A417)</f>
        <v>0.50054320358792936</v>
      </c>
      <c r="F417" s="14">
        <f>SUM(SUMIFS('Census Data'!I:I,'Census Data'!$A:$A,$A417),SUMIFS('Census Data'!J:J,'Census Data'!$A:$A,$A417))/SUMIFS('Census Data'!$F:$F,'Census Data'!$A:$A,$A417)</f>
        <v>0.76170275422126887</v>
      </c>
      <c r="G417" s="14">
        <f>SUM(SUMIFS('Census Data'!K:K,'Census Data'!$A:$A,$A417),SUMIFS('Census Data'!L:L,'Census Data'!$A:$A,$A417))/SUMIFS('Census Data'!$F:$F,'Census Data'!$A:$A,$A417)</f>
        <v>4.5895728788198357E-2</v>
      </c>
      <c r="H417" s="14">
        <f>SUM(SUMIFS('Census Data'!O:O,'Census Data'!$A:$A,$A417),SUMIFS('Census Data'!P:P,'Census Data'!$A:$A,$A417))/SUMIFS('Census Data'!$F:$F,'Census Data'!$A:$A,$A417)</f>
        <v>0.16705997524742625</v>
      </c>
      <c r="I417" s="16">
        <f t="shared" si="12"/>
        <v>2.5341541743106544E-2</v>
      </c>
      <c r="J417" s="14">
        <f>SUM(SUMIFS('Census Data'!W:W,'Census Data'!$A:$A,$A417),SUMIFS('Census Data'!X:X,'Census Data'!$A:$A,$A417))/SUMIFS('Census Data'!$F:$F,'Census Data'!$A:$A,$A417)</f>
        <v>0.10014047682530333</v>
      </c>
      <c r="K417" s="16">
        <f t="shared" si="13"/>
        <v>0.89985952317469664</v>
      </c>
      <c r="L417" s="19">
        <f>'EPA Data'!D418/SUM('EPA Data'!D:D)</f>
        <v>6.2340080888224447E-4</v>
      </c>
      <c r="M417" s="19">
        <f>'EPA Data'!E418/SUM('EPA Data'!E:E)</f>
        <v>4.5328658124595838E-4</v>
      </c>
      <c r="N417" s="19">
        <f>'EPA Data'!F418/SUM('EPA Data'!F:F)</f>
        <v>7.0520941697105278E-4</v>
      </c>
      <c r="O417" s="19">
        <f>'EPA Data'!G418/SUM('EPA Data'!G:G)</f>
        <v>8.8836576886353177E-4</v>
      </c>
      <c r="P417" s="19">
        <f>'EPA Data'!H418/SUM('EPA Data'!H:H)</f>
        <v>5.822768593499605E-4</v>
      </c>
      <c r="Q417" s="19">
        <f>'EPA Data'!I418/SUM('EPA Data'!I:I)</f>
        <v>8.2285604079934194E-4</v>
      </c>
      <c r="R417" s="19">
        <f>'EPA Data'!J418/SUM('EPA Data'!J:J)</f>
        <v>6.1613948548318201E-4</v>
      </c>
      <c r="S417" s="19">
        <f>'EPA Data'!K418/SUM('EPA Data'!K:K)</f>
        <v>4.2404037515499386E-4</v>
      </c>
      <c r="T417" s="19">
        <f>'EPA Data'!L418/SUM('EPA Data'!L:L)</f>
        <v>8.0014615169721995E-4</v>
      </c>
      <c r="U417" s="19">
        <f>'EPA Data'!M418/SUM('EPA Data'!M:M)</f>
        <v>3.9940464963771896E-4</v>
      </c>
      <c r="V417" s="19">
        <f>'EPA Data'!N418/SUM('EPA Data'!N:N)</f>
        <v>3.9327594863275937E-4</v>
      </c>
      <c r="W417" s="19">
        <f>'EPA Data'!O418/SUM('EPA Data'!O:O)</f>
        <v>4.7360617226892862E-4</v>
      </c>
      <c r="X417" s="19">
        <f>'EPA Data'!P418/SUM('EPA Data'!P:P)</f>
        <v>3.7872501205959199E-4</v>
      </c>
    </row>
    <row r="418" spans="1:24" x14ac:dyDescent="0.35">
      <c r="A418" s="13" t="s">
        <v>798</v>
      </c>
      <c r="B418" s="13" t="s">
        <v>697</v>
      </c>
      <c r="C418" s="18" t="s">
        <v>80</v>
      </c>
      <c r="D418" s="14">
        <f>SUMIFS('Census Data'!G:G,'Census Data'!$A:$A,$A418)/SUMIFS('Census Data'!$F:$F,'Census Data'!$A:$A,$A418)</f>
        <v>0.4952185792349727</v>
      </c>
      <c r="E418" s="16">
        <f>SUMIFS('Census Data'!H:H,'Census Data'!$A:$A,$A418)/SUMIFS('Census Data'!$F:$F,'Census Data'!$A:$A,$A418)</f>
        <v>0.5047814207650273</v>
      </c>
      <c r="F418" s="14">
        <f>SUM(SUMIFS('Census Data'!I:I,'Census Data'!$A:$A,$A418),SUMIFS('Census Data'!J:J,'Census Data'!$A:$A,$A418))/SUMIFS('Census Data'!$F:$F,'Census Data'!$A:$A,$A418)</f>
        <v>0.86432718579234968</v>
      </c>
      <c r="G418" s="14">
        <f>SUM(SUMIFS('Census Data'!K:K,'Census Data'!$A:$A,$A418),SUMIFS('Census Data'!L:L,'Census Data'!$A:$A,$A418))/SUMIFS('Census Data'!$F:$F,'Census Data'!$A:$A,$A418)</f>
        <v>9.6482240437158473E-2</v>
      </c>
      <c r="H418" s="14">
        <f>SUM(SUMIFS('Census Data'!O:O,'Census Data'!$A:$A,$A418),SUMIFS('Census Data'!P:P,'Census Data'!$A:$A,$A418))/SUMIFS('Census Data'!$F:$F,'Census Data'!$A:$A,$A418)</f>
        <v>1.5326161202185792E-2</v>
      </c>
      <c r="I418" s="16">
        <f t="shared" si="12"/>
        <v>2.386441256830607E-2</v>
      </c>
      <c r="J418" s="14">
        <f>SUM(SUMIFS('Census Data'!W:W,'Census Data'!$A:$A,$A418),SUMIFS('Census Data'!X:X,'Census Data'!$A:$A,$A418))/SUMIFS('Census Data'!$F:$F,'Census Data'!$A:$A,$A418)</f>
        <v>4.9009562841530054E-2</v>
      </c>
      <c r="K418" s="16">
        <f t="shared" si="13"/>
        <v>0.95099043715846998</v>
      </c>
      <c r="L418" s="19">
        <f>'EPA Data'!D419/SUM('EPA Data'!D:D)</f>
        <v>6.3555104340432071E-5</v>
      </c>
      <c r="M418" s="19">
        <f>'EPA Data'!E419/SUM('EPA Data'!E:E)</f>
        <v>5.9985582238017086E-5</v>
      </c>
      <c r="N418" s="19">
        <f>'EPA Data'!F419/SUM('EPA Data'!F:F)</f>
        <v>9.5130899654625867E-5</v>
      </c>
      <c r="O418" s="19">
        <f>'EPA Data'!G419/SUM('EPA Data'!G:G)</f>
        <v>5.2916089343770534E-5</v>
      </c>
      <c r="P418" s="19">
        <f>'EPA Data'!H419/SUM('EPA Data'!H:H)</f>
        <v>7.3181219648987166E-5</v>
      </c>
      <c r="Q418" s="19">
        <f>'EPA Data'!I419/SUM('EPA Data'!I:I)</f>
        <v>9.2722119264646022E-5</v>
      </c>
      <c r="R418" s="19">
        <f>'EPA Data'!J419/SUM('EPA Data'!J:J)</f>
        <v>5.9086824091190663E-5</v>
      </c>
      <c r="S418" s="19">
        <f>'EPA Data'!K419/SUM('EPA Data'!K:K)</f>
        <v>6.3040624628223324E-5</v>
      </c>
      <c r="T418" s="19">
        <f>'EPA Data'!L419/SUM('EPA Data'!L:L)</f>
        <v>1.0978879465911764E-4</v>
      </c>
      <c r="U418" s="19">
        <f>'EPA Data'!M419/SUM('EPA Data'!M:M)</f>
        <v>4.5386924191930832E-5</v>
      </c>
      <c r="V418" s="19">
        <f>'EPA Data'!N419/SUM('EPA Data'!N:N)</f>
        <v>4.2756455218015608E-5</v>
      </c>
      <c r="W418" s="19">
        <f>'EPA Data'!O419/SUM('EPA Data'!O:O)</f>
        <v>7.2170217898215132E-5</v>
      </c>
      <c r="X418" s="19">
        <f>'EPA Data'!P419/SUM('EPA Data'!P:P)</f>
        <v>5.7353501948096604E-5</v>
      </c>
    </row>
    <row r="419" spans="1:24" x14ac:dyDescent="0.35">
      <c r="A419" s="13" t="s">
        <v>799</v>
      </c>
      <c r="B419" s="13" t="s">
        <v>697</v>
      </c>
      <c r="C419" s="18" t="s">
        <v>230</v>
      </c>
      <c r="D419" s="14">
        <f>SUMIFS('Census Data'!G:G,'Census Data'!$A:$A,$A419)/SUMIFS('Census Data'!$F:$F,'Census Data'!$A:$A,$A419)</f>
        <v>0.48736962992476623</v>
      </c>
      <c r="E419" s="16">
        <f>SUMIFS('Census Data'!H:H,'Census Data'!$A:$A,$A419)/SUMIFS('Census Data'!$F:$F,'Census Data'!$A:$A,$A419)</f>
        <v>0.51263037007523382</v>
      </c>
      <c r="F419" s="14">
        <f>SUM(SUMIFS('Census Data'!I:I,'Census Data'!$A:$A,$A419),SUMIFS('Census Data'!J:J,'Census Data'!$A:$A,$A419))/SUMIFS('Census Data'!$F:$F,'Census Data'!$A:$A,$A419)</f>
        <v>0.45329645862141704</v>
      </c>
      <c r="G419" s="14">
        <f>SUM(SUMIFS('Census Data'!K:K,'Census Data'!$A:$A,$A419),SUMIFS('Census Data'!L:L,'Census Data'!$A:$A,$A419))/SUMIFS('Census Data'!$F:$F,'Census Data'!$A:$A,$A419)</f>
        <v>0.44378747041038741</v>
      </c>
      <c r="H419" s="14">
        <f>SUM(SUMIFS('Census Data'!O:O,'Census Data'!$A:$A,$A419),SUMIFS('Census Data'!P:P,'Census Data'!$A:$A,$A419))/SUMIFS('Census Data'!$F:$F,'Census Data'!$A:$A,$A419)</f>
        <v>7.7391895375817379E-2</v>
      </c>
      <c r="I419" s="16">
        <f t="shared" si="12"/>
        <v>2.5524175592378184E-2</v>
      </c>
      <c r="J419" s="14">
        <f>SUM(SUMIFS('Census Data'!W:W,'Census Data'!$A:$A,$A419),SUMIFS('Census Data'!X:X,'Census Data'!$A:$A,$A419))/SUMIFS('Census Data'!$F:$F,'Census Data'!$A:$A,$A419)</f>
        <v>8.0754681604049972E-2</v>
      </c>
      <c r="K419" s="16">
        <f t="shared" si="13"/>
        <v>0.91924531839595003</v>
      </c>
      <c r="L419" s="19">
        <f>'EPA Data'!D420/SUM('EPA Data'!D:D)</f>
        <v>5.681333305339235E-3</v>
      </c>
      <c r="M419" s="19">
        <f>'EPA Data'!E420/SUM('EPA Data'!E:E)</f>
        <v>3.2608701818282004E-3</v>
      </c>
      <c r="N419" s="19">
        <f>'EPA Data'!F420/SUM('EPA Data'!F:F)</f>
        <v>5.3312849174915822E-3</v>
      </c>
      <c r="O419" s="19">
        <f>'EPA Data'!G420/SUM('EPA Data'!G:G)</f>
        <v>6.4823466553352296E-3</v>
      </c>
      <c r="P419" s="19">
        <f>'EPA Data'!H420/SUM('EPA Data'!H:H)</f>
        <v>4.2652038048218632E-3</v>
      </c>
      <c r="Q419" s="19">
        <f>'EPA Data'!I420/SUM('EPA Data'!I:I)</f>
        <v>7.7154493844495721E-3</v>
      </c>
      <c r="R419" s="19">
        <f>'EPA Data'!J420/SUM('EPA Data'!J:J)</f>
        <v>4.5566169085401323E-3</v>
      </c>
      <c r="S419" s="19">
        <f>'EPA Data'!K420/SUM('EPA Data'!K:K)</f>
        <v>3.2268292331759166E-3</v>
      </c>
      <c r="T419" s="19">
        <f>'EPA Data'!L420/SUM('EPA Data'!L:L)</f>
        <v>6.5022957939971475E-3</v>
      </c>
      <c r="U419" s="19">
        <f>'EPA Data'!M420/SUM('EPA Data'!M:M)</f>
        <v>2.8518814391878711E-3</v>
      </c>
      <c r="V419" s="19">
        <f>'EPA Data'!N420/SUM('EPA Data'!N:N)</f>
        <v>2.700615244588137E-3</v>
      </c>
      <c r="W419" s="19">
        <f>'EPA Data'!O420/SUM('EPA Data'!O:O)</f>
        <v>3.512898200472828E-3</v>
      </c>
      <c r="X419" s="19">
        <f>'EPA Data'!P420/SUM('EPA Data'!P:P)</f>
        <v>2.851667116264825E-3</v>
      </c>
    </row>
    <row r="420" spans="1:24" x14ac:dyDescent="0.35">
      <c r="A420" s="13" t="s">
        <v>800</v>
      </c>
      <c r="B420" s="13" t="s">
        <v>697</v>
      </c>
      <c r="C420" s="18" t="s">
        <v>801</v>
      </c>
      <c r="D420" s="14">
        <f>SUMIFS('Census Data'!G:G,'Census Data'!$A:$A,$A420)/SUMIFS('Census Data'!$F:$F,'Census Data'!$A:$A,$A420)</f>
        <v>0.50425850904335068</v>
      </c>
      <c r="E420" s="16">
        <f>SUMIFS('Census Data'!H:H,'Census Data'!$A:$A,$A420)/SUMIFS('Census Data'!$F:$F,'Census Data'!$A:$A,$A420)</f>
        <v>0.49574149095664932</v>
      </c>
      <c r="F420" s="14">
        <f>SUM(SUMIFS('Census Data'!I:I,'Census Data'!$A:$A,$A420),SUMIFS('Census Data'!J:J,'Census Data'!$A:$A,$A420))/SUMIFS('Census Data'!$F:$F,'Census Data'!$A:$A,$A420)</f>
        <v>0.95358703626909946</v>
      </c>
      <c r="G420" s="14">
        <f>SUM(SUMIFS('Census Data'!K:K,'Census Data'!$A:$A,$A420),SUMIFS('Census Data'!L:L,'Census Data'!$A:$A,$A420))/SUMIFS('Census Data'!$F:$F,'Census Data'!$A:$A,$A420)</f>
        <v>1.4673514306676448E-2</v>
      </c>
      <c r="H420" s="14">
        <f>SUM(SUMIFS('Census Data'!O:O,'Census Data'!$A:$A,$A420),SUMIFS('Census Data'!P:P,'Census Data'!$A:$A,$A420))/SUMIFS('Census Data'!$F:$F,'Census Data'!$A:$A,$A420)</f>
        <v>6.794475102874095E-3</v>
      </c>
      <c r="I420" s="16">
        <f t="shared" si="12"/>
        <v>2.4944974321350011E-2</v>
      </c>
      <c r="J420" s="14">
        <f>SUM(SUMIFS('Census Data'!W:W,'Census Data'!$A:$A,$A420),SUMIFS('Census Data'!X:X,'Census Data'!$A:$A,$A420))/SUMIFS('Census Data'!$F:$F,'Census Data'!$A:$A,$A420)</f>
        <v>0.11493189575425053</v>
      </c>
      <c r="K420" s="16">
        <f t="shared" si="13"/>
        <v>0.88506810424574944</v>
      </c>
      <c r="L420" s="19">
        <f>'EPA Data'!D421/SUM('EPA Data'!D:D)</f>
        <v>1.0466717143402495E-4</v>
      </c>
      <c r="M420" s="19">
        <f>'EPA Data'!E421/SUM('EPA Data'!E:E)</f>
        <v>8.5088909192428236E-5</v>
      </c>
      <c r="N420" s="19">
        <f>'EPA Data'!F421/SUM('EPA Data'!F:F)</f>
        <v>1.3375574848976639E-4</v>
      </c>
      <c r="O420" s="19">
        <f>'EPA Data'!G421/SUM('EPA Data'!G:G)</f>
        <v>5.8198710168901673E-5</v>
      </c>
      <c r="P420" s="19">
        <f>'EPA Data'!H421/SUM('EPA Data'!H:H)</f>
        <v>8.3585267062191514E-5</v>
      </c>
      <c r="Q420" s="19">
        <f>'EPA Data'!I421/SUM('EPA Data'!I:I)</f>
        <v>9.792356144873927E-5</v>
      </c>
      <c r="R420" s="19">
        <f>'EPA Data'!J421/SUM('EPA Data'!J:J)</f>
        <v>6.4827892939512649E-5</v>
      </c>
      <c r="S420" s="19">
        <f>'EPA Data'!K421/SUM('EPA Data'!K:K)</f>
        <v>7.2030881457915786E-5</v>
      </c>
      <c r="T420" s="19">
        <f>'EPA Data'!L421/SUM('EPA Data'!L:L)</f>
        <v>1.3400025022581406E-4</v>
      </c>
      <c r="U420" s="19">
        <f>'EPA Data'!M421/SUM('EPA Data'!M:M)</f>
        <v>5.1159995565218063E-5</v>
      </c>
      <c r="V420" s="19">
        <f>'EPA Data'!N421/SUM('EPA Data'!N:N)</f>
        <v>5.1012839869984559E-5</v>
      </c>
      <c r="W420" s="19">
        <f>'EPA Data'!O421/SUM('EPA Data'!O:O)</f>
        <v>7.9404361699925599E-5</v>
      </c>
      <c r="X420" s="19">
        <f>'EPA Data'!P421/SUM('EPA Data'!P:P)</f>
        <v>6.598976634716244E-5</v>
      </c>
    </row>
    <row r="421" spans="1:24" x14ac:dyDescent="0.35">
      <c r="A421" s="13" t="s">
        <v>802</v>
      </c>
      <c r="B421" s="13" t="s">
        <v>697</v>
      </c>
      <c r="C421" s="18" t="s">
        <v>803</v>
      </c>
      <c r="D421" s="14">
        <f>SUMIFS('Census Data'!G:G,'Census Data'!$A:$A,$A421)/SUMIFS('Census Data'!$F:$F,'Census Data'!$A:$A,$A421)</f>
        <v>0.49532386560443364</v>
      </c>
      <c r="E421" s="16">
        <f>SUMIFS('Census Data'!H:H,'Census Data'!$A:$A,$A421)/SUMIFS('Census Data'!$F:$F,'Census Data'!$A:$A,$A421)</f>
        <v>0.50467613439556636</v>
      </c>
      <c r="F421" s="14">
        <f>SUM(SUMIFS('Census Data'!I:I,'Census Data'!$A:$A,$A421),SUMIFS('Census Data'!J:J,'Census Data'!$A:$A,$A421))/SUMIFS('Census Data'!$F:$F,'Census Data'!$A:$A,$A421)</f>
        <v>0.88396259092483542</v>
      </c>
      <c r="G421" s="14">
        <f>SUM(SUMIFS('Census Data'!K:K,'Census Data'!$A:$A,$A421),SUMIFS('Census Data'!L:L,'Census Data'!$A:$A,$A421))/SUMIFS('Census Data'!$F:$F,'Census Data'!$A:$A,$A421)</f>
        <v>9.1444405957741601E-2</v>
      </c>
      <c r="H421" s="14">
        <f>SUM(SUMIFS('Census Data'!O:O,'Census Data'!$A:$A,$A421),SUMIFS('Census Data'!P:P,'Census Data'!$A:$A,$A421))/SUMIFS('Census Data'!$F:$F,'Census Data'!$A:$A,$A421)</f>
        <v>1.7319016279875303E-3</v>
      </c>
      <c r="I421" s="16">
        <f t="shared" si="12"/>
        <v>2.2861101489435431E-2</v>
      </c>
      <c r="J421" s="14">
        <f>SUM(SUMIFS('Census Data'!W:W,'Census Data'!$A:$A,$A421),SUMIFS('Census Data'!X:X,'Census Data'!$A:$A,$A421))/SUMIFS('Census Data'!$F:$F,'Census Data'!$A:$A,$A421)</f>
        <v>1.8358157256667822E-2</v>
      </c>
      <c r="K421" s="16">
        <f t="shared" si="13"/>
        <v>0.98164184274333222</v>
      </c>
      <c r="L421" s="19">
        <f>'EPA Data'!D422/SUM('EPA Data'!D:D)</f>
        <v>5.8088318087287545E-6</v>
      </c>
      <c r="M421" s="19">
        <f>'EPA Data'!E422/SUM('EPA Data'!E:E)</f>
        <v>5.3866724019029581E-6</v>
      </c>
      <c r="N421" s="19">
        <f>'EPA Data'!F422/SUM('EPA Data'!F:F)</f>
        <v>9.4798702124504271E-6</v>
      </c>
      <c r="O421" s="19">
        <f>'EPA Data'!G422/SUM('EPA Data'!G:G)</f>
        <v>3.5745873622401505E-6</v>
      </c>
      <c r="P421" s="19">
        <f>'EPA Data'!H422/SUM('EPA Data'!H:H)</f>
        <v>6.2421292350979833E-6</v>
      </c>
      <c r="Q421" s="19">
        <f>'EPA Data'!I422/SUM('EPA Data'!I:I)</f>
        <v>9.3983630621957406E-6</v>
      </c>
      <c r="R421" s="19">
        <f>'EPA Data'!J422/SUM('EPA Data'!J:J)</f>
        <v>7.8997140026978608E-6</v>
      </c>
      <c r="S421" s="19">
        <f>'EPA Data'!K422/SUM('EPA Data'!K:K)</f>
        <v>6.3902258908857397E-6</v>
      </c>
      <c r="T421" s="19">
        <f>'EPA Data'!L422/SUM('EPA Data'!L:L)</f>
        <v>1.3202443814335163E-5</v>
      </c>
      <c r="U421" s="19">
        <f>'EPA Data'!M422/SUM('EPA Data'!M:M)</f>
        <v>3.0379637426578286E-6</v>
      </c>
      <c r="V421" s="19">
        <f>'EPA Data'!N422/SUM('EPA Data'!N:N)</f>
        <v>3.2348362318747328E-6</v>
      </c>
      <c r="W421" s="19">
        <f>'EPA Data'!O422/SUM('EPA Data'!O:O)</f>
        <v>7.6477736158664236E-6</v>
      </c>
      <c r="X421" s="19">
        <f>'EPA Data'!P422/SUM('EPA Data'!P:P)</f>
        <v>6.0263533054562415E-6</v>
      </c>
    </row>
    <row r="422" spans="1:24" x14ac:dyDescent="0.35">
      <c r="A422" s="13" t="s">
        <v>804</v>
      </c>
      <c r="B422" s="13" t="s">
        <v>697</v>
      </c>
      <c r="C422" s="18" t="s">
        <v>805</v>
      </c>
      <c r="D422" s="14">
        <f>SUMIFS('Census Data'!G:G,'Census Data'!$A:$A,$A422)/SUMIFS('Census Data'!$F:$F,'Census Data'!$A:$A,$A422)</f>
        <v>0.46911242603550296</v>
      </c>
      <c r="E422" s="16">
        <f>SUMIFS('Census Data'!H:H,'Census Data'!$A:$A,$A422)/SUMIFS('Census Data'!$F:$F,'Census Data'!$A:$A,$A422)</f>
        <v>0.53088757396449704</v>
      </c>
      <c r="F422" s="14">
        <f>SUM(SUMIFS('Census Data'!I:I,'Census Data'!$A:$A,$A422),SUMIFS('Census Data'!J:J,'Census Data'!$A:$A,$A422))/SUMIFS('Census Data'!$F:$F,'Census Data'!$A:$A,$A422)</f>
        <v>0.6910887573964497</v>
      </c>
      <c r="G422" s="14">
        <f>SUM(SUMIFS('Census Data'!K:K,'Census Data'!$A:$A,$A422),SUMIFS('Census Data'!L:L,'Census Data'!$A:$A,$A422))/SUMIFS('Census Data'!$F:$F,'Census Data'!$A:$A,$A422)</f>
        <v>0.26596449704142011</v>
      </c>
      <c r="H422" s="14">
        <f>SUM(SUMIFS('Census Data'!O:O,'Census Data'!$A:$A,$A422),SUMIFS('Census Data'!P:P,'Census Data'!$A:$A,$A422))/SUMIFS('Census Data'!$F:$F,'Census Data'!$A:$A,$A422)</f>
        <v>1.6686390532544379E-2</v>
      </c>
      <c r="I422" s="16">
        <f t="shared" si="12"/>
        <v>2.6260355029585791E-2</v>
      </c>
      <c r="J422" s="14">
        <f>SUM(SUMIFS('Census Data'!W:W,'Census Data'!$A:$A,$A422),SUMIFS('Census Data'!X:X,'Census Data'!$A:$A,$A422))/SUMIFS('Census Data'!$F:$F,'Census Data'!$A:$A,$A422)</f>
        <v>7.4177514792899413E-2</v>
      </c>
      <c r="K422" s="16">
        <f t="shared" si="13"/>
        <v>0.92582248520710064</v>
      </c>
      <c r="L422" s="19">
        <f>'EPA Data'!D423/SUM('EPA Data'!D:D)</f>
        <v>2.2110299574535191E-4</v>
      </c>
      <c r="M422" s="19">
        <f>'EPA Data'!E423/SUM('EPA Data'!E:E)</f>
        <v>1.5202655061517003E-4</v>
      </c>
      <c r="N422" s="19">
        <f>'EPA Data'!F423/SUM('EPA Data'!F:F)</f>
        <v>2.5199250570530395E-4</v>
      </c>
      <c r="O422" s="19">
        <f>'EPA Data'!G423/SUM('EPA Data'!G:G)</f>
        <v>1.4789551563290792E-4</v>
      </c>
      <c r="P422" s="19">
        <f>'EPA Data'!H423/SUM('EPA Data'!H:H)</f>
        <v>1.9524768252735981E-4</v>
      </c>
      <c r="Q422" s="19">
        <f>'EPA Data'!I423/SUM('EPA Data'!I:I)</f>
        <v>3.2219717719136117E-4</v>
      </c>
      <c r="R422" s="19">
        <f>'EPA Data'!J423/SUM('EPA Data'!J:J)</f>
        <v>1.9753456371435243E-4</v>
      </c>
      <c r="S422" s="19">
        <f>'EPA Data'!K423/SUM('EPA Data'!K:K)</f>
        <v>1.7334790432085395E-4</v>
      </c>
      <c r="T422" s="19">
        <f>'EPA Data'!L423/SUM('EPA Data'!L:L)</f>
        <v>4.4705631368382033E-4</v>
      </c>
      <c r="U422" s="19">
        <f>'EPA Data'!M423/SUM('EPA Data'!M:M)</f>
        <v>8.290011481322148E-5</v>
      </c>
      <c r="V422" s="19">
        <f>'EPA Data'!N423/SUM('EPA Data'!N:N)</f>
        <v>7.4891798427899437E-5</v>
      </c>
      <c r="W422" s="19">
        <f>'EPA Data'!O423/SUM('EPA Data'!O:O)</f>
        <v>2.2140285021129806E-4</v>
      </c>
      <c r="X422" s="19">
        <f>'EPA Data'!P423/SUM('EPA Data'!P:P)</f>
        <v>1.3479117183598182E-4</v>
      </c>
    </row>
    <row r="423" spans="1:24" x14ac:dyDescent="0.35">
      <c r="A423" s="13" t="s">
        <v>806</v>
      </c>
      <c r="B423" s="13" t="s">
        <v>697</v>
      </c>
      <c r="C423" s="18" t="s">
        <v>807</v>
      </c>
      <c r="D423" s="14">
        <f>SUMIFS('Census Data'!G:G,'Census Data'!$A:$A,$A423)/SUMIFS('Census Data'!$F:$F,'Census Data'!$A:$A,$A423)</f>
        <v>0.49504726817739469</v>
      </c>
      <c r="E423" s="16">
        <f>SUMIFS('Census Data'!H:H,'Census Data'!$A:$A,$A423)/SUMIFS('Census Data'!$F:$F,'Census Data'!$A:$A,$A423)</f>
        <v>0.50495273182260536</v>
      </c>
      <c r="F423" s="14">
        <f>SUM(SUMIFS('Census Data'!I:I,'Census Data'!$A:$A,$A423),SUMIFS('Census Data'!J:J,'Census Data'!$A:$A,$A423))/SUMIFS('Census Data'!$F:$F,'Census Data'!$A:$A,$A423)</f>
        <v>0.91253649381342972</v>
      </c>
      <c r="G423" s="14">
        <f>SUM(SUMIFS('Census Data'!K:K,'Census Data'!$A:$A,$A423),SUMIFS('Census Data'!L:L,'Census Data'!$A:$A,$A423))/SUMIFS('Census Data'!$F:$F,'Census Data'!$A:$A,$A423)</f>
        <v>4.4817878492979288E-2</v>
      </c>
      <c r="H423" s="14">
        <f>SUM(SUMIFS('Census Data'!O:O,'Census Data'!$A:$A,$A423),SUMIFS('Census Data'!P:P,'Census Data'!$A:$A,$A423))/SUMIFS('Census Data'!$F:$F,'Census Data'!$A:$A,$A423)</f>
        <v>1.4719171416655082E-2</v>
      </c>
      <c r="I423" s="16">
        <f t="shared" si="12"/>
        <v>2.7926456276935907E-2</v>
      </c>
      <c r="J423" s="14">
        <f>SUM(SUMIFS('Census Data'!W:W,'Census Data'!$A:$A,$A423),SUMIFS('Census Data'!X:X,'Census Data'!$A:$A,$A423))/SUMIFS('Census Data'!$F:$F,'Census Data'!$A:$A,$A423)</f>
        <v>0.15619352147921589</v>
      </c>
      <c r="K423" s="16">
        <f t="shared" si="13"/>
        <v>0.84380647852078416</v>
      </c>
      <c r="L423" s="19">
        <f>'EPA Data'!D424/SUM('EPA Data'!D:D)</f>
        <v>2.9950300770360534E-4</v>
      </c>
      <c r="M423" s="19">
        <f>'EPA Data'!E424/SUM('EPA Data'!E:E)</f>
        <v>2.5713841519943876E-4</v>
      </c>
      <c r="N423" s="19">
        <f>'EPA Data'!F424/SUM('EPA Data'!F:F)</f>
        <v>4.0903094261086469E-4</v>
      </c>
      <c r="O423" s="19">
        <f>'EPA Data'!G424/SUM('EPA Data'!G:G)</f>
        <v>1.7552274525444171E-4</v>
      </c>
      <c r="P423" s="19">
        <f>'EPA Data'!H424/SUM('EPA Data'!H:H)</f>
        <v>2.3644456063489188E-4</v>
      </c>
      <c r="Q423" s="19">
        <f>'EPA Data'!I424/SUM('EPA Data'!I:I)</f>
        <v>2.8199717624762921E-4</v>
      </c>
      <c r="R423" s="19">
        <f>'EPA Data'!J424/SUM('EPA Data'!J:J)</f>
        <v>1.8398745447894811E-4</v>
      </c>
      <c r="S423" s="19">
        <f>'EPA Data'!K424/SUM('EPA Data'!K:K)</f>
        <v>2.1121247420432379E-4</v>
      </c>
      <c r="T423" s="19">
        <f>'EPA Data'!L424/SUM('EPA Data'!L:L)</f>
        <v>4.099559670472913E-4</v>
      </c>
      <c r="U423" s="19">
        <f>'EPA Data'!M424/SUM('EPA Data'!M:M)</f>
        <v>1.4301978409162933E-4</v>
      </c>
      <c r="V423" s="19">
        <f>'EPA Data'!N424/SUM('EPA Data'!N:N)</f>
        <v>1.3797896064744682E-4</v>
      </c>
      <c r="W423" s="19">
        <f>'EPA Data'!O424/SUM('EPA Data'!O:O)</f>
        <v>2.1943870696664223E-4</v>
      </c>
      <c r="X423" s="19">
        <f>'EPA Data'!P424/SUM('EPA Data'!P:P)</f>
        <v>1.9230297370149098E-4</v>
      </c>
    </row>
    <row r="424" spans="1:24" x14ac:dyDescent="0.35">
      <c r="A424" s="13" t="s">
        <v>808</v>
      </c>
      <c r="B424" s="13" t="s">
        <v>697</v>
      </c>
      <c r="C424" s="18" t="s">
        <v>809</v>
      </c>
      <c r="D424" s="14">
        <f>SUMIFS('Census Data'!G:G,'Census Data'!$A:$A,$A424)/SUMIFS('Census Data'!$F:$F,'Census Data'!$A:$A,$A424)</f>
        <v>0.48711693855770699</v>
      </c>
      <c r="E424" s="16">
        <f>SUMIFS('Census Data'!H:H,'Census Data'!$A:$A,$A424)/SUMIFS('Census Data'!$F:$F,'Census Data'!$A:$A,$A424)</f>
        <v>0.51288306144229301</v>
      </c>
      <c r="F424" s="14">
        <f>SUM(SUMIFS('Census Data'!I:I,'Census Data'!$A:$A,$A424),SUMIFS('Census Data'!J:J,'Census Data'!$A:$A,$A424))/SUMIFS('Census Data'!$F:$F,'Census Data'!$A:$A,$A424)</f>
        <v>0.66576459826193013</v>
      </c>
      <c r="G424" s="14">
        <f>SUM(SUMIFS('Census Data'!K:K,'Census Data'!$A:$A,$A424),SUMIFS('Census Data'!L:L,'Census Data'!$A:$A,$A424))/SUMIFS('Census Data'!$F:$F,'Census Data'!$A:$A,$A424)</f>
        <v>0.29436651928647661</v>
      </c>
      <c r="H424" s="14">
        <f>SUM(SUMIFS('Census Data'!O:O,'Census Data'!$A:$A,$A424),SUMIFS('Census Data'!P:P,'Census Data'!$A:$A,$A424))/SUMIFS('Census Data'!$F:$F,'Census Data'!$A:$A,$A424)</f>
        <v>7.0894953499008994E-3</v>
      </c>
      <c r="I424" s="16">
        <f t="shared" si="12"/>
        <v>3.277938710169237E-2</v>
      </c>
      <c r="J424" s="14">
        <f>SUM(SUMIFS('Census Data'!W:W,'Census Data'!$A:$A,$A424),SUMIFS('Census Data'!X:X,'Census Data'!$A:$A,$A424))/SUMIFS('Census Data'!$F:$F,'Census Data'!$A:$A,$A424)</f>
        <v>0.12414239975606038</v>
      </c>
      <c r="K424" s="16">
        <f t="shared" si="13"/>
        <v>0.87585760024393966</v>
      </c>
      <c r="L424" s="19">
        <f>'EPA Data'!D425/SUM('EPA Data'!D:D)</f>
        <v>5.6641194775843195E-5</v>
      </c>
      <c r="M424" s="19">
        <f>'EPA Data'!E425/SUM('EPA Data'!E:E)</f>
        <v>5.4338297528021027E-5</v>
      </c>
      <c r="N424" s="19">
        <f>'EPA Data'!F425/SUM('EPA Data'!F:F)</f>
        <v>9.4773957512328549E-5</v>
      </c>
      <c r="O424" s="19">
        <f>'EPA Data'!G425/SUM('EPA Data'!G:G)</f>
        <v>4.2349672306043489E-5</v>
      </c>
      <c r="P424" s="19">
        <f>'EPA Data'!H425/SUM('EPA Data'!H:H)</f>
        <v>6.4852242765414577E-5</v>
      </c>
      <c r="Q424" s="19">
        <f>'EPA Data'!I425/SUM('EPA Data'!I:I)</f>
        <v>1.0968155741182401E-4</v>
      </c>
      <c r="R424" s="19">
        <f>'EPA Data'!J425/SUM('EPA Data'!J:J)</f>
        <v>6.3594900357800361E-5</v>
      </c>
      <c r="S424" s="19">
        <f>'EPA Data'!K425/SUM('EPA Data'!K:K)</f>
        <v>6.4282614550978498E-5</v>
      </c>
      <c r="T424" s="19">
        <f>'EPA Data'!L425/SUM('EPA Data'!L:L)</f>
        <v>1.5840143177342847E-4</v>
      </c>
      <c r="U424" s="19">
        <f>'EPA Data'!M425/SUM('EPA Data'!M:M)</f>
        <v>2.9445739632708036E-5</v>
      </c>
      <c r="V424" s="19">
        <f>'EPA Data'!N425/SUM('EPA Data'!N:N)</f>
        <v>2.3631473658980413E-5</v>
      </c>
      <c r="W424" s="19">
        <f>'EPA Data'!O425/SUM('EPA Data'!O:O)</f>
        <v>6.9439393455544862E-5</v>
      </c>
      <c r="X424" s="19">
        <f>'EPA Data'!P425/SUM('EPA Data'!P:P)</f>
        <v>6.3194093961663555E-5</v>
      </c>
    </row>
    <row r="425" spans="1:24" x14ac:dyDescent="0.35">
      <c r="A425" s="13" t="s">
        <v>810</v>
      </c>
      <c r="B425" s="13" t="s">
        <v>697</v>
      </c>
      <c r="C425" s="18" t="s">
        <v>84</v>
      </c>
      <c r="D425" s="14">
        <f>SUMIFS('Census Data'!G:G,'Census Data'!$A:$A,$A425)/SUMIFS('Census Data'!$F:$F,'Census Data'!$A:$A,$A425)</f>
        <v>0.4909321630624438</v>
      </c>
      <c r="E425" s="16">
        <f>SUMIFS('Census Data'!H:H,'Census Data'!$A:$A,$A425)/SUMIFS('Census Data'!$F:$F,'Census Data'!$A:$A,$A425)</f>
        <v>0.5090678369375562</v>
      </c>
      <c r="F425" s="14">
        <f>SUM(SUMIFS('Census Data'!I:I,'Census Data'!$A:$A,$A425),SUMIFS('Census Data'!J:J,'Census Data'!$A:$A,$A425))/SUMIFS('Census Data'!$F:$F,'Census Data'!$A:$A,$A425)</f>
        <v>0.6374980172368212</v>
      </c>
      <c r="G425" s="14">
        <f>SUM(SUMIFS('Census Data'!K:K,'Census Data'!$A:$A,$A425),SUMIFS('Census Data'!L:L,'Census Data'!$A:$A,$A425))/SUMIFS('Census Data'!$F:$F,'Census Data'!$A:$A,$A425)</f>
        <v>0.32607201395865276</v>
      </c>
      <c r="H425" s="14">
        <f>SUM(SUMIFS('Census Data'!O:O,'Census Data'!$A:$A,$A425),SUMIFS('Census Data'!P:P,'Census Data'!$A:$A,$A425))/SUMIFS('Census Data'!$F:$F,'Census Data'!$A:$A,$A425)</f>
        <v>1.0997726431555015E-2</v>
      </c>
      <c r="I425" s="16">
        <f t="shared" si="12"/>
        <v>2.5432242372970926E-2</v>
      </c>
      <c r="J425" s="14">
        <f>SUM(SUMIFS('Census Data'!W:W,'Census Data'!$A:$A,$A425),SUMIFS('Census Data'!X:X,'Census Data'!$A:$A,$A425))/SUMIFS('Census Data'!$F:$F,'Census Data'!$A:$A,$A425)</f>
        <v>6.7361074393274462E-2</v>
      </c>
      <c r="K425" s="16">
        <f t="shared" si="13"/>
        <v>0.93263892560672557</v>
      </c>
      <c r="L425" s="19">
        <f>'EPA Data'!D426/SUM('EPA Data'!D:D)</f>
        <v>3.7285786714025013E-5</v>
      </c>
      <c r="M425" s="19">
        <f>'EPA Data'!E426/SUM('EPA Data'!E:E)</f>
        <v>3.4734877783292873E-5</v>
      </c>
      <c r="N425" s="19">
        <f>'EPA Data'!F426/SUM('EPA Data'!F:F)</f>
        <v>6.0690906347762111E-5</v>
      </c>
      <c r="O425" s="19">
        <f>'EPA Data'!G426/SUM('EPA Data'!G:G)</f>
        <v>2.9945565887958873E-5</v>
      </c>
      <c r="P425" s="19">
        <f>'EPA Data'!H426/SUM('EPA Data'!H:H)</f>
        <v>4.3011772632627655E-5</v>
      </c>
      <c r="Q425" s="19">
        <f>'EPA Data'!I426/SUM('EPA Data'!I:I)</f>
        <v>6.3818834623529974E-5</v>
      </c>
      <c r="R425" s="19">
        <f>'EPA Data'!J426/SUM('EPA Data'!J:J)</f>
        <v>3.8686885353988082E-5</v>
      </c>
      <c r="S425" s="19">
        <f>'EPA Data'!K426/SUM('EPA Data'!K:K)</f>
        <v>4.0437087065533764E-5</v>
      </c>
      <c r="T425" s="19">
        <f>'EPA Data'!L426/SUM('EPA Data'!L:L)</f>
        <v>7.8536669483281714E-5</v>
      </c>
      <c r="U425" s="19">
        <f>'EPA Data'!M426/SUM('EPA Data'!M:M)</f>
        <v>2.3085802852660696E-5</v>
      </c>
      <c r="V425" s="19">
        <f>'EPA Data'!N426/SUM('EPA Data'!N:N)</f>
        <v>2.3302014111384961E-5</v>
      </c>
      <c r="W425" s="19">
        <f>'EPA Data'!O426/SUM('EPA Data'!O:O)</f>
        <v>4.638729445032886E-5</v>
      </c>
      <c r="X425" s="19">
        <f>'EPA Data'!P426/SUM('EPA Data'!P:P)</f>
        <v>3.7096094050494645E-5</v>
      </c>
    </row>
    <row r="426" spans="1:24" x14ac:dyDescent="0.35">
      <c r="A426" s="13" t="s">
        <v>811</v>
      </c>
      <c r="B426" s="13" t="s">
        <v>697</v>
      </c>
      <c r="C426" s="18" t="s">
        <v>812</v>
      </c>
      <c r="D426" s="14">
        <f>SUMIFS('Census Data'!G:G,'Census Data'!$A:$A,$A426)/SUMIFS('Census Data'!$F:$F,'Census Data'!$A:$A,$A426)</f>
        <v>0.49068531900980461</v>
      </c>
      <c r="E426" s="16">
        <f>SUMIFS('Census Data'!H:H,'Census Data'!$A:$A,$A426)/SUMIFS('Census Data'!$F:$F,'Census Data'!$A:$A,$A426)</f>
        <v>0.50931468099019539</v>
      </c>
      <c r="F426" s="14">
        <f>SUM(SUMIFS('Census Data'!I:I,'Census Data'!$A:$A,$A426),SUMIFS('Census Data'!J:J,'Census Data'!$A:$A,$A426))/SUMIFS('Census Data'!$F:$F,'Census Data'!$A:$A,$A426)</f>
        <v>0.53321612942987928</v>
      </c>
      <c r="G426" s="14">
        <f>SUM(SUMIFS('Census Data'!K:K,'Census Data'!$A:$A,$A426),SUMIFS('Census Data'!L:L,'Census Data'!$A:$A,$A426))/SUMIFS('Census Data'!$F:$F,'Census Data'!$A:$A,$A426)</f>
        <v>0.29916975345396352</v>
      </c>
      <c r="H426" s="14">
        <f>SUM(SUMIFS('Census Data'!O:O,'Census Data'!$A:$A,$A426),SUMIFS('Census Data'!P:P,'Census Data'!$A:$A,$A426))/SUMIFS('Census Data'!$F:$F,'Census Data'!$A:$A,$A426)</f>
        <v>0.127596609652504</v>
      </c>
      <c r="I426" s="16">
        <f t="shared" si="12"/>
        <v>4.0017507463653179E-2</v>
      </c>
      <c r="J426" s="14">
        <f>SUM(SUMIFS('Census Data'!W:W,'Census Data'!$A:$A,$A426),SUMIFS('Census Data'!X:X,'Census Data'!$A:$A,$A426))/SUMIFS('Census Data'!$F:$F,'Census Data'!$A:$A,$A426)</f>
        <v>0.23024090520690355</v>
      </c>
      <c r="K426" s="16">
        <f t="shared" si="13"/>
        <v>0.76975909479309645</v>
      </c>
      <c r="L426" s="19">
        <f>'EPA Data'!D427/SUM('EPA Data'!D:D)</f>
        <v>4.1881658163472404E-3</v>
      </c>
      <c r="M426" s="19">
        <f>'EPA Data'!E427/SUM('EPA Data'!E:E)</f>
        <v>2.9833223349648324E-3</v>
      </c>
      <c r="N426" s="19">
        <f>'EPA Data'!F427/SUM('EPA Data'!F:F)</f>
        <v>4.8011551376995823E-3</v>
      </c>
      <c r="O426" s="19">
        <f>'EPA Data'!G427/SUM('EPA Data'!G:G)</f>
        <v>7.8634148539561168E-3</v>
      </c>
      <c r="P426" s="19">
        <f>'EPA Data'!H427/SUM('EPA Data'!H:H)</f>
        <v>4.3153028943202542E-3</v>
      </c>
      <c r="Q426" s="19">
        <f>'EPA Data'!I427/SUM('EPA Data'!I:I)</f>
        <v>7.1795580202119198E-3</v>
      </c>
      <c r="R426" s="19">
        <f>'EPA Data'!J427/SUM('EPA Data'!J:J)</f>
        <v>5.1573754385288864E-3</v>
      </c>
      <c r="S426" s="19">
        <f>'EPA Data'!K427/SUM('EPA Data'!K:K)</f>
        <v>3.070911360057577E-3</v>
      </c>
      <c r="T426" s="19">
        <f>'EPA Data'!L427/SUM('EPA Data'!L:L)</f>
        <v>5.7944991485366576E-3</v>
      </c>
      <c r="U426" s="19">
        <f>'EPA Data'!M427/SUM('EPA Data'!M:M)</f>
        <v>3.1710990000444438E-3</v>
      </c>
      <c r="V426" s="19">
        <f>'EPA Data'!N427/SUM('EPA Data'!N:N)</f>
        <v>2.8937138567506396E-3</v>
      </c>
      <c r="W426" s="19">
        <f>'EPA Data'!O427/SUM('EPA Data'!O:O)</f>
        <v>3.4029472168588689E-3</v>
      </c>
      <c r="X426" s="19">
        <f>'EPA Data'!P427/SUM('EPA Data'!P:P)</f>
        <v>2.7209299255708643E-3</v>
      </c>
    </row>
    <row r="427" spans="1:24" x14ac:dyDescent="0.35">
      <c r="A427" s="13" t="s">
        <v>813</v>
      </c>
      <c r="B427" s="13" t="s">
        <v>697</v>
      </c>
      <c r="C427" s="18" t="s">
        <v>814</v>
      </c>
      <c r="D427" s="14">
        <f>SUMIFS('Census Data'!G:G,'Census Data'!$A:$A,$A427)/SUMIFS('Census Data'!$F:$F,'Census Data'!$A:$A,$A427)</f>
        <v>0.47714732588955988</v>
      </c>
      <c r="E427" s="16">
        <f>SUMIFS('Census Data'!H:H,'Census Data'!$A:$A,$A427)/SUMIFS('Census Data'!$F:$F,'Census Data'!$A:$A,$A427)</f>
        <v>0.52285267411044012</v>
      </c>
      <c r="F427" s="14">
        <f>SUM(SUMIFS('Census Data'!I:I,'Census Data'!$A:$A,$A427),SUMIFS('Census Data'!J:J,'Census Data'!$A:$A,$A427))/SUMIFS('Census Data'!$F:$F,'Census Data'!$A:$A,$A427)</f>
        <v>0.89894425859147586</v>
      </c>
      <c r="G427" s="14">
        <f>SUM(SUMIFS('Census Data'!K:K,'Census Data'!$A:$A,$A427),SUMIFS('Census Data'!L:L,'Census Data'!$A:$A,$A427))/SUMIFS('Census Data'!$F:$F,'Census Data'!$A:$A,$A427)</f>
        <v>4.0752487292001566E-2</v>
      </c>
      <c r="H427" s="14">
        <f>SUM(SUMIFS('Census Data'!O:O,'Census Data'!$A:$A,$A427),SUMIFS('Census Data'!P:P,'Census Data'!$A:$A,$A427))/SUMIFS('Census Data'!$F:$F,'Census Data'!$A:$A,$A427)</f>
        <v>2.380848937741669E-2</v>
      </c>
      <c r="I427" s="16">
        <f t="shared" si="12"/>
        <v>3.6494764739105956E-2</v>
      </c>
      <c r="J427" s="14">
        <f>SUM(SUMIFS('Census Data'!W:W,'Census Data'!$A:$A,$A427),SUMIFS('Census Data'!X:X,'Census Data'!$A:$A,$A427))/SUMIFS('Census Data'!$F:$F,'Census Data'!$A:$A,$A427)</f>
        <v>0.15023678150931921</v>
      </c>
      <c r="K427" s="16">
        <f t="shared" si="13"/>
        <v>0.84976321849068082</v>
      </c>
      <c r="L427" s="19">
        <f>'EPA Data'!D428/SUM('EPA Data'!D:D)</f>
        <v>1.4039559355462627E-4</v>
      </c>
      <c r="M427" s="19">
        <f>'EPA Data'!E428/SUM('EPA Data'!E:E)</f>
        <v>1.4153015265299458E-4</v>
      </c>
      <c r="N427" s="19">
        <f>'EPA Data'!F428/SUM('EPA Data'!F:F)</f>
        <v>2.2490427611174409E-4</v>
      </c>
      <c r="O427" s="19">
        <f>'EPA Data'!G428/SUM('EPA Data'!G:G)</f>
        <v>1.2534642285443159E-4</v>
      </c>
      <c r="P427" s="19">
        <f>'EPA Data'!H428/SUM('EPA Data'!H:H)</f>
        <v>1.6153061288713547E-4</v>
      </c>
      <c r="Q427" s="19">
        <f>'EPA Data'!I428/SUM('EPA Data'!I:I)</f>
        <v>2.0124341827260702E-4</v>
      </c>
      <c r="R427" s="19">
        <f>'EPA Data'!J428/SUM('EPA Data'!J:J)</f>
        <v>1.2621015604231825E-4</v>
      </c>
      <c r="S427" s="19">
        <f>'EPA Data'!K428/SUM('EPA Data'!K:K)</f>
        <v>1.3864761191676351E-4</v>
      </c>
      <c r="T427" s="19">
        <f>'EPA Data'!L428/SUM('EPA Data'!L:L)</f>
        <v>2.4868271044366106E-4</v>
      </c>
      <c r="U427" s="19">
        <f>'EPA Data'!M428/SUM('EPA Data'!M:M)</f>
        <v>1.0885390689139231E-4</v>
      </c>
      <c r="V427" s="19">
        <f>'EPA Data'!N428/SUM('EPA Data'!N:N)</f>
        <v>9.8136006484749949E-5</v>
      </c>
      <c r="W427" s="19">
        <f>'EPA Data'!O428/SUM('EPA Data'!O:O)</f>
        <v>1.6376948640056167E-4</v>
      </c>
      <c r="X427" s="19">
        <f>'EPA Data'!P428/SUM('EPA Data'!P:P)</f>
        <v>1.2596033835312012E-4</v>
      </c>
    </row>
    <row r="428" spans="1:24" x14ac:dyDescent="0.35">
      <c r="A428" s="13" t="s">
        <v>815</v>
      </c>
      <c r="B428" s="13" t="s">
        <v>697</v>
      </c>
      <c r="C428" s="18" t="s">
        <v>816</v>
      </c>
      <c r="D428" s="14">
        <f>SUMIFS('Census Data'!G:G,'Census Data'!$A:$A,$A428)/SUMIFS('Census Data'!$F:$F,'Census Data'!$A:$A,$A428)</f>
        <v>0.49984967149525111</v>
      </c>
      <c r="E428" s="16">
        <f>SUMIFS('Census Data'!H:H,'Census Data'!$A:$A,$A428)/SUMIFS('Census Data'!$F:$F,'Census Data'!$A:$A,$A428)</f>
        <v>0.50015032850474894</v>
      </c>
      <c r="F428" s="14">
        <f>SUM(SUMIFS('Census Data'!I:I,'Census Data'!$A:$A,$A428),SUMIFS('Census Data'!J:J,'Census Data'!$A:$A,$A428))/SUMIFS('Census Data'!$F:$F,'Census Data'!$A:$A,$A428)</f>
        <v>0.86715396103288001</v>
      </c>
      <c r="G428" s="14">
        <f>SUM(SUMIFS('Census Data'!K:K,'Census Data'!$A:$A,$A428),SUMIFS('Census Data'!L:L,'Census Data'!$A:$A,$A428))/SUMIFS('Census Data'!$F:$F,'Census Data'!$A:$A,$A428)</f>
        <v>8.175899136966519E-2</v>
      </c>
      <c r="H428" s="14">
        <f>SUM(SUMIFS('Census Data'!O:O,'Census Data'!$A:$A,$A428),SUMIFS('Census Data'!P:P,'Census Data'!$A:$A,$A428))/SUMIFS('Census Data'!$F:$F,'Census Data'!$A:$A,$A428)</f>
        <v>2.2697139815367022E-2</v>
      </c>
      <c r="I428" s="16">
        <f t="shared" si="12"/>
        <v>2.838990778208772E-2</v>
      </c>
      <c r="J428" s="14">
        <f>SUM(SUMIFS('Census Data'!W:W,'Census Data'!$A:$A,$A428),SUMIFS('Census Data'!X:X,'Census Data'!$A:$A,$A428))/SUMIFS('Census Data'!$F:$F,'Census Data'!$A:$A,$A428)</f>
        <v>0.28086293490529302</v>
      </c>
      <c r="K428" s="16">
        <f t="shared" si="13"/>
        <v>0.71913706509470698</v>
      </c>
      <c r="L428" s="19">
        <f>'EPA Data'!D429/SUM('EPA Data'!D:D)</f>
        <v>7.348985388874531E-4</v>
      </c>
      <c r="M428" s="19">
        <f>'EPA Data'!E429/SUM('EPA Data'!E:E)</f>
        <v>6.7226554007820971E-4</v>
      </c>
      <c r="N428" s="19">
        <f>'EPA Data'!F429/SUM('EPA Data'!F:F)</f>
        <v>1.053283992135178E-3</v>
      </c>
      <c r="O428" s="19">
        <f>'EPA Data'!G429/SUM('EPA Data'!G:G)</f>
        <v>1.0606024103133704E-3</v>
      </c>
      <c r="P428" s="19">
        <f>'EPA Data'!H429/SUM('EPA Data'!H:H)</f>
        <v>8.4636900473541283E-4</v>
      </c>
      <c r="Q428" s="19">
        <f>'EPA Data'!I429/SUM('EPA Data'!I:I)</f>
        <v>1.1229115649221506E-3</v>
      </c>
      <c r="R428" s="19">
        <f>'EPA Data'!J429/SUM('EPA Data'!J:J)</f>
        <v>7.7202249436825296E-4</v>
      </c>
      <c r="S428" s="19">
        <f>'EPA Data'!K429/SUM('EPA Data'!K:K)</f>
        <v>6.5659161361370725E-4</v>
      </c>
      <c r="T428" s="19">
        <f>'EPA Data'!L429/SUM('EPA Data'!L:L)</f>
        <v>1.2011843588443209E-3</v>
      </c>
      <c r="U428" s="19">
        <f>'EPA Data'!M429/SUM('EPA Data'!M:M)</f>
        <v>5.7484507653310683E-4</v>
      </c>
      <c r="V428" s="19">
        <f>'EPA Data'!N429/SUM('EPA Data'!N:N)</f>
        <v>5.4624186204436866E-4</v>
      </c>
      <c r="W428" s="19">
        <f>'EPA Data'!O429/SUM('EPA Data'!O:O)</f>
        <v>7.4226952884260029E-4</v>
      </c>
      <c r="X428" s="19">
        <f>'EPA Data'!P429/SUM('EPA Data'!P:P)</f>
        <v>5.9214145781799371E-4</v>
      </c>
    </row>
    <row r="429" spans="1:24" x14ac:dyDescent="0.35">
      <c r="A429" s="13" t="s">
        <v>817</v>
      </c>
      <c r="B429" s="13" t="s">
        <v>697</v>
      </c>
      <c r="C429" s="18" t="s">
        <v>818</v>
      </c>
      <c r="D429" s="14">
        <f>SUMIFS('Census Data'!G:G,'Census Data'!$A:$A,$A429)/SUMIFS('Census Data'!$F:$F,'Census Data'!$A:$A,$A429)</f>
        <v>0.55608974358974361</v>
      </c>
      <c r="E429" s="16">
        <f>SUMIFS('Census Data'!H:H,'Census Data'!$A:$A,$A429)/SUMIFS('Census Data'!$F:$F,'Census Data'!$A:$A,$A429)</f>
        <v>0.44391025641025639</v>
      </c>
      <c r="F429" s="14">
        <f>SUM(SUMIFS('Census Data'!I:I,'Census Data'!$A:$A,$A429),SUMIFS('Census Data'!J:J,'Census Data'!$A:$A,$A429))/SUMIFS('Census Data'!$F:$F,'Census Data'!$A:$A,$A429)</f>
        <v>0.25663919413919412</v>
      </c>
      <c r="G429" s="14">
        <f>SUM(SUMIFS('Census Data'!K:K,'Census Data'!$A:$A,$A429),SUMIFS('Census Data'!L:L,'Census Data'!$A:$A,$A429))/SUMIFS('Census Data'!$F:$F,'Census Data'!$A:$A,$A429)</f>
        <v>0.7203525641025641</v>
      </c>
      <c r="H429" s="14">
        <f>SUM(SUMIFS('Census Data'!O:O,'Census Data'!$A:$A,$A429),SUMIFS('Census Data'!P:P,'Census Data'!$A:$A,$A429))/SUMIFS('Census Data'!$F:$F,'Census Data'!$A:$A,$A429)</f>
        <v>1.0645604395604396E-2</v>
      </c>
      <c r="I429" s="16">
        <f t="shared" si="12"/>
        <v>1.236263736263743E-2</v>
      </c>
      <c r="J429" s="14">
        <f>SUM(SUMIFS('Census Data'!W:W,'Census Data'!$A:$A,$A429),SUMIFS('Census Data'!X:X,'Census Data'!$A:$A,$A429))/SUMIFS('Census Data'!$F:$F,'Census Data'!$A:$A,$A429)</f>
        <v>6.066849816849817E-3</v>
      </c>
      <c r="K429" s="16">
        <f t="shared" si="13"/>
        <v>0.9939331501831502</v>
      </c>
      <c r="L429" s="19">
        <f>'EPA Data'!D430/SUM('EPA Data'!D:D)</f>
        <v>1.1353837338483984E-5</v>
      </c>
      <c r="M429" s="19">
        <f>'EPA Data'!E430/SUM('EPA Data'!E:E)</f>
        <v>1.0492736471158228E-5</v>
      </c>
      <c r="N429" s="19">
        <f>'EPA Data'!F430/SUM('EPA Data'!F:F)</f>
        <v>1.8750702953856747E-5</v>
      </c>
      <c r="O429" s="19">
        <f>'EPA Data'!G430/SUM('EPA Data'!G:G)</f>
        <v>7.8196506633777057E-6</v>
      </c>
      <c r="P429" s="19">
        <f>'EPA Data'!H430/SUM('EPA Data'!H:H)</f>
        <v>1.2576568826651481E-5</v>
      </c>
      <c r="Q429" s="19">
        <f>'EPA Data'!I430/SUM('EPA Data'!I:I)</f>
        <v>1.8844276398242819E-5</v>
      </c>
      <c r="R429" s="19">
        <f>'EPA Data'!J430/SUM('EPA Data'!J:J)</f>
        <v>1.3742627147091124E-5</v>
      </c>
      <c r="S429" s="19">
        <f>'EPA Data'!K430/SUM('EPA Data'!K:K)</f>
        <v>1.254442164385609E-5</v>
      </c>
      <c r="T429" s="19">
        <f>'EPA Data'!L430/SUM('EPA Data'!L:L)</f>
        <v>2.5653390517582908E-5</v>
      </c>
      <c r="U429" s="19">
        <f>'EPA Data'!M430/SUM('EPA Data'!M:M)</f>
        <v>6.4369906633190994E-6</v>
      </c>
      <c r="V429" s="19">
        <f>'EPA Data'!N430/SUM('EPA Data'!N:N)</f>
        <v>6.5376560499266348E-6</v>
      </c>
      <c r="W429" s="19">
        <f>'EPA Data'!O430/SUM('EPA Data'!O:O)</f>
        <v>1.4598877746964389E-5</v>
      </c>
      <c r="X429" s="19">
        <f>'EPA Data'!P430/SUM('EPA Data'!P:P)</f>
        <v>1.1697871168118097E-5</v>
      </c>
    </row>
    <row r="430" spans="1:24" x14ac:dyDescent="0.35">
      <c r="A430" s="13" t="s">
        <v>819</v>
      </c>
      <c r="B430" s="13" t="s">
        <v>697</v>
      </c>
      <c r="C430" s="18" t="s">
        <v>820</v>
      </c>
      <c r="D430" s="14">
        <f>SUMIFS('Census Data'!G:G,'Census Data'!$A:$A,$A430)/SUMIFS('Census Data'!$F:$F,'Census Data'!$A:$A,$A430)</f>
        <v>0.48968813717953003</v>
      </c>
      <c r="E430" s="16">
        <f>SUMIFS('Census Data'!H:H,'Census Data'!$A:$A,$A430)/SUMIFS('Census Data'!$F:$F,'Census Data'!$A:$A,$A430)</f>
        <v>0.51031186282046992</v>
      </c>
      <c r="F430" s="14">
        <f>SUM(SUMIFS('Census Data'!I:I,'Census Data'!$A:$A,$A430),SUMIFS('Census Data'!J:J,'Census Data'!$A:$A,$A430))/SUMIFS('Census Data'!$F:$F,'Census Data'!$A:$A,$A430)</f>
        <v>0.92449109202125879</v>
      </c>
      <c r="G430" s="14">
        <f>SUM(SUMIFS('Census Data'!K:K,'Census Data'!$A:$A,$A430),SUMIFS('Census Data'!L:L,'Census Data'!$A:$A,$A430))/SUMIFS('Census Data'!$F:$F,'Census Data'!$A:$A,$A430)</f>
        <v>4.4991142159975933E-2</v>
      </c>
      <c r="H430" s="14">
        <f>SUM(SUMIFS('Census Data'!O:O,'Census Data'!$A:$A,$A430),SUMIFS('Census Data'!P:P,'Census Data'!$A:$A,$A430))/SUMIFS('Census Data'!$F:$F,'Census Data'!$A:$A,$A430)</f>
        <v>7.8550656817194236E-3</v>
      </c>
      <c r="I430" s="16">
        <f t="shared" si="12"/>
        <v>2.2662700137045855E-2</v>
      </c>
      <c r="J430" s="14">
        <f>SUM(SUMIFS('Census Data'!W:W,'Census Data'!$A:$A,$A430),SUMIFS('Census Data'!X:X,'Census Data'!$A:$A,$A430))/SUMIFS('Census Data'!$F:$F,'Census Data'!$A:$A,$A430)</f>
        <v>1.6880034762843867E-2</v>
      </c>
      <c r="K430" s="16">
        <f t="shared" si="13"/>
        <v>0.98311996523715617</v>
      </c>
      <c r="L430" s="19">
        <f>'EPA Data'!D431/SUM('EPA Data'!D:D)</f>
        <v>1.1546543467525843E-4</v>
      </c>
      <c r="M430" s="19">
        <f>'EPA Data'!E431/SUM('EPA Data'!E:E)</f>
        <v>9.4053629298244566E-5</v>
      </c>
      <c r="N430" s="19">
        <f>'EPA Data'!F431/SUM('EPA Data'!F:F)</f>
        <v>1.5940050679439611E-4</v>
      </c>
      <c r="O430" s="19">
        <f>'EPA Data'!G431/SUM('EPA Data'!G:G)</f>
        <v>6.647039230768313E-5</v>
      </c>
      <c r="P430" s="19">
        <f>'EPA Data'!H431/SUM('EPA Data'!H:H)</f>
        <v>9.5648174341477307E-5</v>
      </c>
      <c r="Q430" s="19">
        <f>'EPA Data'!I431/SUM('EPA Data'!I:I)</f>
        <v>1.4069703520636222E-4</v>
      </c>
      <c r="R430" s="19">
        <f>'EPA Data'!J431/SUM('EPA Data'!J:J)</f>
        <v>7.3150733658713848E-5</v>
      </c>
      <c r="S430" s="19">
        <f>'EPA Data'!K431/SUM('EPA Data'!K:K)</f>
        <v>9.3616752861593088E-5</v>
      </c>
      <c r="T430" s="19">
        <f>'EPA Data'!L431/SUM('EPA Data'!L:L)</f>
        <v>1.9986621629152176E-4</v>
      </c>
      <c r="U430" s="19">
        <f>'EPA Data'!M431/SUM('EPA Data'!M:M)</f>
        <v>5.3966169220236244E-5</v>
      </c>
      <c r="V430" s="19">
        <f>'EPA Data'!N431/SUM('EPA Data'!N:N)</f>
        <v>5.2439487485473162E-5</v>
      </c>
      <c r="W430" s="19">
        <f>'EPA Data'!O431/SUM('EPA Data'!O:O)</f>
        <v>9.5281123523137734E-5</v>
      </c>
      <c r="X430" s="19">
        <f>'EPA Data'!P431/SUM('EPA Data'!P:P)</f>
        <v>8.2081489754737269E-5</v>
      </c>
    </row>
    <row r="431" spans="1:24" x14ac:dyDescent="0.35">
      <c r="A431" s="13" t="s">
        <v>821</v>
      </c>
      <c r="B431" s="13" t="s">
        <v>697</v>
      </c>
      <c r="C431" s="18" t="s">
        <v>822</v>
      </c>
      <c r="D431" s="14">
        <f>SUMIFS('Census Data'!G:G,'Census Data'!$A:$A,$A431)/SUMIFS('Census Data'!$F:$F,'Census Data'!$A:$A,$A431)</f>
        <v>0.50452893324871628</v>
      </c>
      <c r="E431" s="16">
        <f>SUMIFS('Census Data'!H:H,'Census Data'!$A:$A,$A431)/SUMIFS('Census Data'!$F:$F,'Census Data'!$A:$A,$A431)</f>
        <v>0.49547106675128366</v>
      </c>
      <c r="F431" s="14">
        <f>SUM(SUMIFS('Census Data'!I:I,'Census Data'!$A:$A,$A431),SUMIFS('Census Data'!J:J,'Census Data'!$A:$A,$A431))/SUMIFS('Census Data'!$F:$F,'Census Data'!$A:$A,$A431)</f>
        <v>0.79282293890267119</v>
      </c>
      <c r="G431" s="14">
        <f>SUM(SUMIFS('Census Data'!K:K,'Census Data'!$A:$A,$A431),SUMIFS('Census Data'!L:L,'Census Data'!$A:$A,$A431))/SUMIFS('Census Data'!$F:$F,'Census Data'!$A:$A,$A431)</f>
        <v>0.16563780072693707</v>
      </c>
      <c r="H431" s="14">
        <f>SUM(SUMIFS('Census Data'!O:O,'Census Data'!$A:$A,$A431),SUMIFS('Census Data'!P:P,'Census Data'!$A:$A,$A431))/SUMIFS('Census Data'!$F:$F,'Census Data'!$A:$A,$A431)</f>
        <v>1.3702186580511163E-2</v>
      </c>
      <c r="I431" s="16">
        <f t="shared" si="12"/>
        <v>2.783707378988054E-2</v>
      </c>
      <c r="J431" s="14">
        <f>SUM(SUMIFS('Census Data'!W:W,'Census Data'!$A:$A,$A431),SUMIFS('Census Data'!X:X,'Census Data'!$A:$A,$A431))/SUMIFS('Census Data'!$F:$F,'Census Data'!$A:$A,$A431)</f>
        <v>4.1193099867305141E-2</v>
      </c>
      <c r="K431" s="16">
        <f t="shared" si="13"/>
        <v>0.95880690013269487</v>
      </c>
      <c r="L431" s="19">
        <f>'EPA Data'!D432/SUM('EPA Data'!D:D)</f>
        <v>1.1067005487654567E-4</v>
      </c>
      <c r="M431" s="19">
        <f>'EPA Data'!E432/SUM('EPA Data'!E:E)</f>
        <v>6.7513697663870741E-5</v>
      </c>
      <c r="N431" s="19">
        <f>'EPA Data'!F432/SUM('EPA Data'!F:F)</f>
        <v>1.2552623711304105E-4</v>
      </c>
      <c r="O431" s="19">
        <f>'EPA Data'!G432/SUM('EPA Data'!G:G)</f>
        <v>5.9256282290048341E-5</v>
      </c>
      <c r="P431" s="19">
        <f>'EPA Data'!H432/SUM('EPA Data'!H:H)</f>
        <v>7.3519894203450081E-5</v>
      </c>
      <c r="Q431" s="19">
        <f>'EPA Data'!I432/SUM('EPA Data'!I:I)</f>
        <v>1.1466728849322556E-4</v>
      </c>
      <c r="R431" s="19">
        <f>'EPA Data'!J432/SUM('EPA Data'!J:J)</f>
        <v>7.7012552349054841E-5</v>
      </c>
      <c r="S431" s="19">
        <f>'EPA Data'!K432/SUM('EPA Data'!K:K)</f>
        <v>8.1900553989550657E-5</v>
      </c>
      <c r="T431" s="19">
        <f>'EPA Data'!L432/SUM('EPA Data'!L:L)</f>
        <v>2.0379536842670868E-4</v>
      </c>
      <c r="U431" s="19">
        <f>'EPA Data'!M432/SUM('EPA Data'!M:M)</f>
        <v>4.2700136583905245E-5</v>
      </c>
      <c r="V431" s="19">
        <f>'EPA Data'!N432/SUM('EPA Data'!N:N)</f>
        <v>3.4494862374450088E-5</v>
      </c>
      <c r="W431" s="19">
        <f>'EPA Data'!O432/SUM('EPA Data'!O:O)</f>
        <v>8.3975486367563514E-5</v>
      </c>
      <c r="X431" s="19">
        <f>'EPA Data'!P432/SUM('EPA Data'!P:P)</f>
        <v>7.1140002905340072E-5</v>
      </c>
    </row>
    <row r="432" spans="1:24" x14ac:dyDescent="0.35">
      <c r="A432" s="13" t="s">
        <v>823</v>
      </c>
      <c r="B432" s="13" t="s">
        <v>697</v>
      </c>
      <c r="C432" s="18" t="s">
        <v>824</v>
      </c>
      <c r="D432" s="14">
        <f>SUMIFS('Census Data'!G:G,'Census Data'!$A:$A,$A432)/SUMIFS('Census Data'!$F:$F,'Census Data'!$A:$A,$A432)</f>
        <v>0.4961477409113787</v>
      </c>
      <c r="E432" s="16">
        <f>SUMIFS('Census Data'!H:H,'Census Data'!$A:$A,$A432)/SUMIFS('Census Data'!$F:$F,'Census Data'!$A:$A,$A432)</f>
        <v>0.5038522590886213</v>
      </c>
      <c r="F432" s="14">
        <f>SUM(SUMIFS('Census Data'!I:I,'Census Data'!$A:$A,$A432),SUMIFS('Census Data'!J:J,'Census Data'!$A:$A,$A432))/SUMIFS('Census Data'!$F:$F,'Census Data'!$A:$A,$A432)</f>
        <v>0.77544620387936036</v>
      </c>
      <c r="G432" s="14">
        <f>SUM(SUMIFS('Census Data'!K:K,'Census Data'!$A:$A,$A432),SUMIFS('Census Data'!L:L,'Census Data'!$A:$A,$A432))/SUMIFS('Census Data'!$F:$F,'Census Data'!$A:$A,$A432)</f>
        <v>0.19141275310697278</v>
      </c>
      <c r="H432" s="14">
        <f>SUM(SUMIFS('Census Data'!O:O,'Census Data'!$A:$A,$A432),SUMIFS('Census Data'!P:P,'Census Data'!$A:$A,$A432))/SUMIFS('Census Data'!$F:$F,'Census Data'!$A:$A,$A432)</f>
        <v>1.2582755817104805E-2</v>
      </c>
      <c r="I432" s="16">
        <f t="shared" si="12"/>
        <v>2.0558287196562053E-2</v>
      </c>
      <c r="J432" s="14">
        <f>SUM(SUMIFS('Census Data'!W:W,'Census Data'!$A:$A,$A432),SUMIFS('Census Data'!X:X,'Census Data'!$A:$A,$A432))/SUMIFS('Census Data'!$F:$F,'Census Data'!$A:$A,$A432)</f>
        <v>3.6548066127221342E-2</v>
      </c>
      <c r="K432" s="16">
        <f t="shared" si="13"/>
        <v>0.96345193387277861</v>
      </c>
      <c r="L432" s="19">
        <f>'EPA Data'!D433/SUM('EPA Data'!D:D)</f>
        <v>6.7041023982265769E-5</v>
      </c>
      <c r="M432" s="19">
        <f>'EPA Data'!E433/SUM('EPA Data'!E:E)</f>
        <v>6.1191725832835246E-5</v>
      </c>
      <c r="N432" s="19">
        <f>'EPA Data'!F433/SUM('EPA Data'!F:F)</f>
        <v>9.8766702871090373E-5</v>
      </c>
      <c r="O432" s="19">
        <f>'EPA Data'!G433/SUM('EPA Data'!G:G)</f>
        <v>4.9062755587723945E-5</v>
      </c>
      <c r="P432" s="19">
        <f>'EPA Data'!H433/SUM('EPA Data'!H:H)</f>
        <v>7.457950102982595E-5</v>
      </c>
      <c r="Q432" s="19">
        <f>'EPA Data'!I433/SUM('EPA Data'!I:I)</f>
        <v>9.6072155964404692E-5</v>
      </c>
      <c r="R432" s="19">
        <f>'EPA Data'!J433/SUM('EPA Data'!J:J)</f>
        <v>6.3194275434012219E-5</v>
      </c>
      <c r="S432" s="19">
        <f>'EPA Data'!K433/SUM('EPA Data'!K:K)</f>
        <v>6.7439384452973731E-5</v>
      </c>
      <c r="T432" s="19">
        <f>'EPA Data'!L433/SUM('EPA Data'!L:L)</f>
        <v>1.1531045309803542E-4</v>
      </c>
      <c r="U432" s="19">
        <f>'EPA Data'!M433/SUM('EPA Data'!M:M)</f>
        <v>4.5519559455336071E-5</v>
      </c>
      <c r="V432" s="19">
        <f>'EPA Data'!N433/SUM('EPA Data'!N:N)</f>
        <v>4.2795579902934997E-5</v>
      </c>
      <c r="W432" s="19">
        <f>'EPA Data'!O433/SUM('EPA Data'!O:O)</f>
        <v>7.7245312690197557E-5</v>
      </c>
      <c r="X432" s="19">
        <f>'EPA Data'!P433/SUM('EPA Data'!P:P)</f>
        <v>6.0603471303995291E-5</v>
      </c>
    </row>
    <row r="433" spans="1:24" x14ac:dyDescent="0.35">
      <c r="A433" s="13" t="s">
        <v>825</v>
      </c>
      <c r="B433" s="13" t="s">
        <v>697</v>
      </c>
      <c r="C433" s="18" t="s">
        <v>826</v>
      </c>
      <c r="D433" s="14">
        <f>SUMIFS('Census Data'!G:G,'Census Data'!$A:$A,$A433)/SUMIFS('Census Data'!$F:$F,'Census Data'!$A:$A,$A433)</f>
        <v>0.49899202384082741</v>
      </c>
      <c r="E433" s="16">
        <f>SUMIFS('Census Data'!H:H,'Census Data'!$A:$A,$A433)/SUMIFS('Census Data'!$F:$F,'Census Data'!$A:$A,$A433)</f>
        <v>0.50100797615917259</v>
      </c>
      <c r="F433" s="14">
        <f>SUM(SUMIFS('Census Data'!I:I,'Census Data'!$A:$A,$A433),SUMIFS('Census Data'!J:J,'Census Data'!$A:$A,$A433))/SUMIFS('Census Data'!$F:$F,'Census Data'!$A:$A,$A433)</f>
        <v>0.86817424840038571</v>
      </c>
      <c r="G433" s="14">
        <f>SUM(SUMIFS('Census Data'!K:K,'Census Data'!$A:$A,$A433),SUMIFS('Census Data'!L:L,'Census Data'!$A:$A,$A433))/SUMIFS('Census Data'!$F:$F,'Census Data'!$A:$A,$A433)</f>
        <v>9.7905162590936984E-2</v>
      </c>
      <c r="H433" s="14">
        <f>SUM(SUMIFS('Census Data'!O:O,'Census Data'!$A:$A,$A433),SUMIFS('Census Data'!P:P,'Census Data'!$A:$A,$A433))/SUMIFS('Census Data'!$F:$F,'Census Data'!$A:$A,$A433)</f>
        <v>5.3466561486545713E-3</v>
      </c>
      <c r="I433" s="16">
        <f t="shared" si="12"/>
        <v>2.8573932860022744E-2</v>
      </c>
      <c r="J433" s="14">
        <f>SUM(SUMIFS('Census Data'!W:W,'Census Data'!$A:$A,$A433),SUMIFS('Census Data'!X:X,'Census Data'!$A:$A,$A433))/SUMIFS('Census Data'!$F:$F,'Census Data'!$A:$A,$A433)</f>
        <v>2.1824875098606363E-2</v>
      </c>
      <c r="K433" s="16">
        <f t="shared" si="13"/>
        <v>0.97817512490139369</v>
      </c>
      <c r="L433" s="19">
        <f>'EPA Data'!D434/SUM('EPA Data'!D:D)</f>
        <v>5.6470253164153608E-5</v>
      </c>
      <c r="M433" s="19">
        <f>'EPA Data'!E434/SUM('EPA Data'!E:E)</f>
        <v>2.9755171773290994E-5</v>
      </c>
      <c r="N433" s="19">
        <f>'EPA Data'!F434/SUM('EPA Data'!F:F)</f>
        <v>5.2394926286534705E-5</v>
      </c>
      <c r="O433" s="19">
        <f>'EPA Data'!G434/SUM('EPA Data'!G:G)</f>
        <v>1.9048503413139626E-5</v>
      </c>
      <c r="P433" s="19">
        <f>'EPA Data'!H434/SUM('EPA Data'!H:H)</f>
        <v>2.9047907584925347E-5</v>
      </c>
      <c r="Q433" s="19">
        <f>'EPA Data'!I434/SUM('EPA Data'!I:I)</f>
        <v>4.4571170460058948E-5</v>
      </c>
      <c r="R433" s="19">
        <f>'EPA Data'!J434/SUM('EPA Data'!J:J)</f>
        <v>2.4287589867596262E-5</v>
      </c>
      <c r="S433" s="19">
        <f>'EPA Data'!K434/SUM('EPA Data'!K:K)</f>
        <v>3.0762897406365854E-5</v>
      </c>
      <c r="T433" s="19">
        <f>'EPA Data'!L434/SUM('EPA Data'!L:L)</f>
        <v>7.0545080942132767E-5</v>
      </c>
      <c r="U433" s="19">
        <f>'EPA Data'!M434/SUM('EPA Data'!M:M)</f>
        <v>1.5587803316958111E-5</v>
      </c>
      <c r="V433" s="19">
        <f>'EPA Data'!N434/SUM('EPA Data'!N:N)</f>
        <v>1.4626360745160369E-5</v>
      </c>
      <c r="W433" s="19">
        <f>'EPA Data'!O434/SUM('EPA Data'!O:O)</f>
        <v>3.1534512785959555E-5</v>
      </c>
      <c r="X433" s="19">
        <f>'EPA Data'!P434/SUM('EPA Data'!P:P)</f>
        <v>2.6631589490095101E-5</v>
      </c>
    </row>
    <row r="434" spans="1:24" x14ac:dyDescent="0.35">
      <c r="A434" s="13" t="s">
        <v>827</v>
      </c>
      <c r="B434" s="13" t="s">
        <v>697</v>
      </c>
      <c r="C434" s="18" t="s">
        <v>88</v>
      </c>
      <c r="D434" s="14">
        <f>SUMIFS('Census Data'!G:G,'Census Data'!$A:$A,$A434)/SUMIFS('Census Data'!$F:$F,'Census Data'!$A:$A,$A434)</f>
        <v>0.47705263332820946</v>
      </c>
      <c r="E434" s="16">
        <f>SUMIFS('Census Data'!H:H,'Census Data'!$A:$A,$A434)/SUMIFS('Census Data'!$F:$F,'Census Data'!$A:$A,$A434)</f>
        <v>0.52294736667179054</v>
      </c>
      <c r="F434" s="14">
        <f>SUM(SUMIFS('Census Data'!I:I,'Census Data'!$A:$A,$A434),SUMIFS('Census Data'!J:J,'Census Data'!$A:$A,$A434))/SUMIFS('Census Data'!$F:$F,'Census Data'!$A:$A,$A434)</f>
        <v>0.43315621325866316</v>
      </c>
      <c r="G434" s="14">
        <f>SUM(SUMIFS('Census Data'!K:K,'Census Data'!$A:$A,$A434),SUMIFS('Census Data'!L:L,'Census Data'!$A:$A,$A434))/SUMIFS('Census Data'!$F:$F,'Census Data'!$A:$A,$A434)</f>
        <v>0.50095345716505402</v>
      </c>
      <c r="H434" s="14">
        <f>SUM(SUMIFS('Census Data'!O:O,'Census Data'!$A:$A,$A434),SUMIFS('Census Data'!P:P,'Census Data'!$A:$A,$A434))/SUMIFS('Census Data'!$F:$F,'Census Data'!$A:$A,$A434)</f>
        <v>3.4149969048993992E-2</v>
      </c>
      <c r="I434" s="16">
        <f t="shared" si="12"/>
        <v>3.1740360527288791E-2</v>
      </c>
      <c r="J434" s="14">
        <f>SUM(SUMIFS('Census Data'!W:W,'Census Data'!$A:$A,$A434),SUMIFS('Census Data'!X:X,'Census Data'!$A:$A,$A434))/SUMIFS('Census Data'!$F:$F,'Census Data'!$A:$A,$A434)</f>
        <v>7.6475989081980694E-2</v>
      </c>
      <c r="K434" s="16">
        <f t="shared" si="13"/>
        <v>0.92352401091801928</v>
      </c>
      <c r="L434" s="19">
        <f>'EPA Data'!D435/SUM('EPA Data'!D:D)</f>
        <v>7.3844395885247678E-4</v>
      </c>
      <c r="M434" s="19">
        <f>'EPA Data'!E435/SUM('EPA Data'!E:E)</f>
        <v>5.690939497922286E-4</v>
      </c>
      <c r="N434" s="19">
        <f>'EPA Data'!F435/SUM('EPA Data'!F:F)</f>
        <v>9.8693649776220916E-4</v>
      </c>
      <c r="O434" s="19">
        <f>'EPA Data'!G435/SUM('EPA Data'!G:G)</f>
        <v>9.7105240133973036E-4</v>
      </c>
      <c r="P434" s="19">
        <f>'EPA Data'!H435/SUM('EPA Data'!H:H)</f>
        <v>7.9163118538795173E-4</v>
      </c>
      <c r="Q434" s="19">
        <f>'EPA Data'!I435/SUM('EPA Data'!I:I)</f>
        <v>1.6481624992768027E-3</v>
      </c>
      <c r="R434" s="19">
        <f>'EPA Data'!J435/SUM('EPA Data'!J:J)</f>
        <v>6.9763699439802775E-4</v>
      </c>
      <c r="S434" s="19">
        <f>'EPA Data'!K435/SUM('EPA Data'!K:K)</f>
        <v>6.3670207962851814E-4</v>
      </c>
      <c r="T434" s="19">
        <f>'EPA Data'!L435/SUM('EPA Data'!L:L)</f>
        <v>1.2738543229435329E-3</v>
      </c>
      <c r="U434" s="19">
        <f>'EPA Data'!M435/SUM('EPA Data'!M:M)</f>
        <v>4.9800833082255488E-4</v>
      </c>
      <c r="V434" s="19">
        <f>'EPA Data'!N435/SUM('EPA Data'!N:N)</f>
        <v>4.3762926587419645E-4</v>
      </c>
      <c r="W434" s="19">
        <f>'EPA Data'!O435/SUM('EPA Data'!O:O)</f>
        <v>6.8511702193425829E-4</v>
      </c>
      <c r="X434" s="19">
        <f>'EPA Data'!P435/SUM('EPA Data'!P:P)</f>
        <v>5.6760420802494046E-4</v>
      </c>
    </row>
    <row r="435" spans="1:24" x14ac:dyDescent="0.35">
      <c r="A435" s="13" t="s">
        <v>828</v>
      </c>
      <c r="B435" s="13" t="s">
        <v>697</v>
      </c>
      <c r="C435" s="18" t="s">
        <v>90</v>
      </c>
      <c r="D435" s="14">
        <f>SUMIFS('Census Data'!G:G,'Census Data'!$A:$A,$A435)/SUMIFS('Census Data'!$F:$F,'Census Data'!$A:$A,$A435)</f>
        <v>0.48509551337676149</v>
      </c>
      <c r="E435" s="16">
        <f>SUMIFS('Census Data'!H:H,'Census Data'!$A:$A,$A435)/SUMIFS('Census Data'!$F:$F,'Census Data'!$A:$A,$A435)</f>
        <v>0.51490448662323851</v>
      </c>
      <c r="F435" s="14">
        <f>SUM(SUMIFS('Census Data'!I:I,'Census Data'!$A:$A,$A435),SUMIFS('Census Data'!J:J,'Census Data'!$A:$A,$A435))/SUMIFS('Census Data'!$F:$F,'Census Data'!$A:$A,$A435)</f>
        <v>0.59678444409137021</v>
      </c>
      <c r="G435" s="14">
        <f>SUM(SUMIFS('Census Data'!K:K,'Census Data'!$A:$A,$A435),SUMIFS('Census Data'!L:L,'Census Data'!$A:$A,$A435))/SUMIFS('Census Data'!$F:$F,'Census Data'!$A:$A,$A435)</f>
        <v>0.33353295608706812</v>
      </c>
      <c r="H435" s="14">
        <f>SUM(SUMIFS('Census Data'!O:O,'Census Data'!$A:$A,$A435),SUMIFS('Census Data'!P:P,'Census Data'!$A:$A,$A435))/SUMIFS('Census Data'!$F:$F,'Census Data'!$A:$A,$A435)</f>
        <v>3.1623910731963675E-2</v>
      </c>
      <c r="I435" s="16">
        <f t="shared" si="12"/>
        <v>3.8058689089597975E-2</v>
      </c>
      <c r="J435" s="14">
        <f>SUM(SUMIFS('Census Data'!W:W,'Census Data'!$A:$A,$A435),SUMIFS('Census Data'!X:X,'Census Data'!$A:$A,$A435))/SUMIFS('Census Data'!$F:$F,'Census Data'!$A:$A,$A435)</f>
        <v>7.1937522152014766E-2</v>
      </c>
      <c r="K435" s="16">
        <f t="shared" si="13"/>
        <v>0.92806247784798523</v>
      </c>
      <c r="L435" s="19">
        <f>'EPA Data'!D436/SUM('EPA Data'!D:D)</f>
        <v>5.0374571101191481E-4</v>
      </c>
      <c r="M435" s="19">
        <f>'EPA Data'!E436/SUM('EPA Data'!E:E)</f>
        <v>4.0826274725830097E-4</v>
      </c>
      <c r="N435" s="19">
        <f>'EPA Data'!F436/SUM('EPA Data'!F:F)</f>
        <v>7.423599060270398E-4</v>
      </c>
      <c r="O435" s="19">
        <f>'EPA Data'!G436/SUM('EPA Data'!G:G)</f>
        <v>3.7648511419353876E-4</v>
      </c>
      <c r="P435" s="19">
        <f>'EPA Data'!H436/SUM('EPA Data'!H:H)</f>
        <v>4.9803317696494654E-4</v>
      </c>
      <c r="Q435" s="19">
        <f>'EPA Data'!I436/SUM('EPA Data'!I:I)</f>
        <v>7.6965502956975295E-4</v>
      </c>
      <c r="R435" s="19">
        <f>'EPA Data'!J436/SUM('EPA Data'!J:J)</f>
        <v>5.4998838379349433E-4</v>
      </c>
      <c r="S435" s="19">
        <f>'EPA Data'!K436/SUM('EPA Data'!K:K)</f>
        <v>5.0994684694736397E-4</v>
      </c>
      <c r="T435" s="19">
        <f>'EPA Data'!L436/SUM('EPA Data'!L:L)</f>
        <v>1.1231768347712181E-3</v>
      </c>
      <c r="U435" s="19">
        <f>'EPA Data'!M436/SUM('EPA Data'!M:M)</f>
        <v>2.481569405544964E-4</v>
      </c>
      <c r="V435" s="19">
        <f>'EPA Data'!N436/SUM('EPA Data'!N:N)</f>
        <v>2.2493073713793923E-4</v>
      </c>
      <c r="W435" s="19">
        <f>'EPA Data'!O436/SUM('EPA Data'!O:O)</f>
        <v>5.484214867648372E-4</v>
      </c>
      <c r="X435" s="19">
        <f>'EPA Data'!P436/SUM('EPA Data'!P:P)</f>
        <v>5.096267521540888E-4</v>
      </c>
    </row>
    <row r="436" spans="1:24" x14ac:dyDescent="0.35">
      <c r="A436" s="13" t="s">
        <v>829</v>
      </c>
      <c r="B436" s="13" t="s">
        <v>697</v>
      </c>
      <c r="C436" s="18" t="s">
        <v>830</v>
      </c>
      <c r="D436" s="14">
        <f>SUMIFS('Census Data'!G:G,'Census Data'!$A:$A,$A436)/SUMIFS('Census Data'!$F:$F,'Census Data'!$A:$A,$A436)</f>
        <v>0.52023181206664593</v>
      </c>
      <c r="E436" s="16">
        <f>SUMIFS('Census Data'!H:H,'Census Data'!$A:$A,$A436)/SUMIFS('Census Data'!$F:$F,'Census Data'!$A:$A,$A436)</f>
        <v>0.47976818793335402</v>
      </c>
      <c r="F436" s="14">
        <f>SUM(SUMIFS('Census Data'!I:I,'Census Data'!$A:$A,$A436),SUMIFS('Census Data'!J:J,'Census Data'!$A:$A,$A436))/SUMIFS('Census Data'!$F:$F,'Census Data'!$A:$A,$A436)</f>
        <v>0.70899306633550652</v>
      </c>
      <c r="G436" s="14">
        <f>SUM(SUMIFS('Census Data'!K:K,'Census Data'!$A:$A,$A436),SUMIFS('Census Data'!L:L,'Census Data'!$A:$A,$A436))/SUMIFS('Census Data'!$F:$F,'Census Data'!$A:$A,$A436)</f>
        <v>0.26523853875607989</v>
      </c>
      <c r="H436" s="14">
        <f>SUM(SUMIFS('Census Data'!O:O,'Census Data'!$A:$A,$A436),SUMIFS('Census Data'!P:P,'Census Data'!$A:$A,$A436))/SUMIFS('Census Data'!$F:$F,'Census Data'!$A:$A,$A436)</f>
        <v>8.4859774397185138E-3</v>
      </c>
      <c r="I436" s="16">
        <f t="shared" si="12"/>
        <v>1.7282417468695077E-2</v>
      </c>
      <c r="J436" s="14">
        <f>SUM(SUMIFS('Census Data'!W:W,'Census Data'!$A:$A,$A436),SUMIFS('Census Data'!X:X,'Census Data'!$A:$A,$A436))/SUMIFS('Census Data'!$F:$F,'Census Data'!$A:$A,$A436)</f>
        <v>7.0681982821070063E-2</v>
      </c>
      <c r="K436" s="16">
        <f t="shared" si="13"/>
        <v>0.92931801717892992</v>
      </c>
      <c r="L436" s="19">
        <f>'EPA Data'!D437/SUM('EPA Data'!D:D)</f>
        <v>1.5263170665098769E-5</v>
      </c>
      <c r="M436" s="19">
        <f>'EPA Data'!E437/SUM('EPA Data'!E:E)</f>
        <v>1.4337464017022267E-5</v>
      </c>
      <c r="N436" s="19">
        <f>'EPA Data'!F437/SUM('EPA Data'!F:F)</f>
        <v>2.6663892134238939E-5</v>
      </c>
      <c r="O436" s="19">
        <f>'EPA Data'!G437/SUM('EPA Data'!G:G)</f>
        <v>1.1447998786503884E-5</v>
      </c>
      <c r="P436" s="19">
        <f>'EPA Data'!H437/SUM('EPA Data'!H:H)</f>
        <v>1.8259467213559415E-5</v>
      </c>
      <c r="Q436" s="19">
        <f>'EPA Data'!I437/SUM('EPA Data'!I:I)</f>
        <v>2.9107324987064662E-5</v>
      </c>
      <c r="R436" s="19">
        <f>'EPA Data'!J437/SUM('EPA Data'!J:J)</f>
        <v>1.5618256422519833E-5</v>
      </c>
      <c r="S436" s="19">
        <f>'EPA Data'!K437/SUM('EPA Data'!K:K)</f>
        <v>1.7358812257365865E-5</v>
      </c>
      <c r="T436" s="19">
        <f>'EPA Data'!L437/SUM('EPA Data'!L:L)</f>
        <v>4.2462088173987142E-5</v>
      </c>
      <c r="U436" s="19">
        <f>'EPA Data'!M437/SUM('EPA Data'!M:M)</f>
        <v>8.0567979985937746E-6</v>
      </c>
      <c r="V436" s="19">
        <f>'EPA Data'!N437/SUM('EPA Data'!N:N)</f>
        <v>7.2867288862486711E-6</v>
      </c>
      <c r="W436" s="19">
        <f>'EPA Data'!O437/SUM('EPA Data'!O:O)</f>
        <v>2.0510101348772841E-5</v>
      </c>
      <c r="X436" s="19">
        <f>'EPA Data'!P437/SUM('EPA Data'!P:P)</f>
        <v>1.9692348490933187E-5</v>
      </c>
    </row>
    <row r="437" spans="1:24" x14ac:dyDescent="0.35">
      <c r="A437" s="13" t="s">
        <v>831</v>
      </c>
      <c r="B437" s="13" t="s">
        <v>697</v>
      </c>
      <c r="C437" s="18" t="s">
        <v>92</v>
      </c>
      <c r="D437" s="14">
        <f>SUMIFS('Census Data'!G:G,'Census Data'!$A:$A,$A437)/SUMIFS('Census Data'!$F:$F,'Census Data'!$A:$A,$A437)</f>
        <v>0.49681209821899042</v>
      </c>
      <c r="E437" s="16">
        <f>SUMIFS('Census Data'!H:H,'Census Data'!$A:$A,$A437)/SUMIFS('Census Data'!$F:$F,'Census Data'!$A:$A,$A437)</f>
        <v>0.50318790178100958</v>
      </c>
      <c r="F437" s="14">
        <f>SUM(SUMIFS('Census Data'!I:I,'Census Data'!$A:$A,$A437),SUMIFS('Census Data'!J:J,'Census Data'!$A:$A,$A437))/SUMIFS('Census Data'!$F:$F,'Census Data'!$A:$A,$A437)</f>
        <v>0.87878069343450316</v>
      </c>
      <c r="G437" s="14">
        <f>SUM(SUMIFS('Census Data'!K:K,'Census Data'!$A:$A,$A437),SUMIFS('Census Data'!L:L,'Census Data'!$A:$A,$A437))/SUMIFS('Census Data'!$F:$F,'Census Data'!$A:$A,$A437)</f>
        <v>7.5297713141532302E-2</v>
      </c>
      <c r="H437" s="14">
        <f>SUM(SUMIFS('Census Data'!O:O,'Census Data'!$A:$A,$A437),SUMIFS('Census Data'!P:P,'Census Data'!$A:$A,$A437))/SUMIFS('Census Data'!$F:$F,'Census Data'!$A:$A,$A437)</f>
        <v>2.2117715249235958E-2</v>
      </c>
      <c r="I437" s="16">
        <f t="shared" si="12"/>
        <v>2.380387817472851E-2</v>
      </c>
      <c r="J437" s="14">
        <f>SUM(SUMIFS('Census Data'!W:W,'Census Data'!$A:$A,$A437),SUMIFS('Census Data'!X:X,'Census Data'!$A:$A,$A437))/SUMIFS('Census Data'!$F:$F,'Census Data'!$A:$A,$A437)</f>
        <v>8.8681631362630409E-2</v>
      </c>
      <c r="K437" s="16">
        <f t="shared" si="13"/>
        <v>0.91131836863736959</v>
      </c>
      <c r="L437" s="19">
        <f>'EPA Data'!D438/SUM('EPA Data'!D:D)</f>
        <v>2.3622259579792756E-4</v>
      </c>
      <c r="M437" s="19">
        <f>'EPA Data'!E438/SUM('EPA Data'!E:E)</f>
        <v>2.1169284842432112E-4</v>
      </c>
      <c r="N437" s="19">
        <f>'EPA Data'!F438/SUM('EPA Data'!F:F)</f>
        <v>3.363900315739958E-4</v>
      </c>
      <c r="O437" s="19">
        <f>'EPA Data'!G438/SUM('EPA Data'!G:G)</f>
        <v>3.0710766220549865E-4</v>
      </c>
      <c r="P437" s="19">
        <f>'EPA Data'!H438/SUM('EPA Data'!H:H)</f>
        <v>2.7465506764655302E-4</v>
      </c>
      <c r="Q437" s="19">
        <f>'EPA Data'!I438/SUM('EPA Data'!I:I)</f>
        <v>3.6994743845294927E-4</v>
      </c>
      <c r="R437" s="19">
        <f>'EPA Data'!J438/SUM('EPA Data'!J:J)</f>
        <v>2.5083591541126934E-4</v>
      </c>
      <c r="S437" s="19">
        <f>'EPA Data'!K438/SUM('EPA Data'!K:K)</f>
        <v>2.1987180039170439E-4</v>
      </c>
      <c r="T437" s="19">
        <f>'EPA Data'!L438/SUM('EPA Data'!L:L)</f>
        <v>3.9743428044159985E-4</v>
      </c>
      <c r="U437" s="19">
        <f>'EPA Data'!M438/SUM('EPA Data'!M:M)</f>
        <v>1.8929000793276778E-4</v>
      </c>
      <c r="V437" s="19">
        <f>'EPA Data'!N438/SUM('EPA Data'!N:N)</f>
        <v>1.6964141976584358E-4</v>
      </c>
      <c r="W437" s="19">
        <f>'EPA Data'!O438/SUM('EPA Data'!O:O)</f>
        <v>2.4659511809263892E-4</v>
      </c>
      <c r="X437" s="19">
        <f>'EPA Data'!P438/SUM('EPA Data'!P:P)</f>
        <v>2.0012053216810787E-4</v>
      </c>
    </row>
    <row r="438" spans="1:24" x14ac:dyDescent="0.35">
      <c r="A438" s="13" t="s">
        <v>832</v>
      </c>
      <c r="B438" s="13" t="s">
        <v>697</v>
      </c>
      <c r="C438" s="18" t="s">
        <v>833</v>
      </c>
      <c r="D438" s="14">
        <f>SUMIFS('Census Data'!G:G,'Census Data'!$A:$A,$A438)/SUMIFS('Census Data'!$F:$F,'Census Data'!$A:$A,$A438)</f>
        <v>0.49485949280328995</v>
      </c>
      <c r="E438" s="16">
        <f>SUMIFS('Census Data'!H:H,'Census Data'!$A:$A,$A438)/SUMIFS('Census Data'!$F:$F,'Census Data'!$A:$A,$A438)</f>
        <v>0.50514050719671011</v>
      </c>
      <c r="F438" s="14">
        <f>SUM(SUMIFS('Census Data'!I:I,'Census Data'!$A:$A,$A438),SUMIFS('Census Data'!J:J,'Census Data'!$A:$A,$A438))/SUMIFS('Census Data'!$F:$F,'Census Data'!$A:$A,$A438)</f>
        <v>0.78444139821795755</v>
      </c>
      <c r="G438" s="14">
        <f>SUM(SUMIFS('Census Data'!K:K,'Census Data'!$A:$A,$A438),SUMIFS('Census Data'!L:L,'Census Data'!$A:$A,$A438))/SUMIFS('Census Data'!$F:$F,'Census Data'!$A:$A,$A438)</f>
        <v>0.18834818368745715</v>
      </c>
      <c r="H438" s="14">
        <f>SUM(SUMIFS('Census Data'!O:O,'Census Data'!$A:$A,$A438),SUMIFS('Census Data'!P:P,'Census Data'!$A:$A,$A438))/SUMIFS('Census Data'!$F:$F,'Census Data'!$A:$A,$A438)</f>
        <v>3.4955448937628512E-3</v>
      </c>
      <c r="I438" s="16">
        <f t="shared" si="12"/>
        <v>2.371487320082255E-2</v>
      </c>
      <c r="J438" s="14">
        <f>SUM(SUMIFS('Census Data'!W:W,'Census Data'!$A:$A,$A438),SUMIFS('Census Data'!X:X,'Census Data'!$A:$A,$A438))/SUMIFS('Census Data'!$F:$F,'Census Data'!$A:$A,$A438)</f>
        <v>4.5784784098697739E-2</v>
      </c>
      <c r="K438" s="16">
        <f t="shared" si="13"/>
        <v>0.95421521590130221</v>
      </c>
      <c r="L438" s="19">
        <f>'EPA Data'!D439/SUM('EPA Data'!D:D)</f>
        <v>3.9888954421470352E-5</v>
      </c>
      <c r="M438" s="19">
        <f>'EPA Data'!E439/SUM('EPA Data'!E:E)</f>
        <v>3.4787422751675034E-5</v>
      </c>
      <c r="N438" s="19">
        <f>'EPA Data'!F439/SUM('EPA Data'!F:F)</f>
        <v>6.17198845455857E-5</v>
      </c>
      <c r="O438" s="19">
        <f>'EPA Data'!G439/SUM('EPA Data'!G:G)</f>
        <v>3.6050127694079495E-5</v>
      </c>
      <c r="P438" s="19">
        <f>'EPA Data'!H439/SUM('EPA Data'!H:H)</f>
        <v>4.5013662692994343E-5</v>
      </c>
      <c r="Q438" s="19">
        <f>'EPA Data'!I439/SUM('EPA Data'!I:I)</f>
        <v>6.8903313030210057E-5</v>
      </c>
      <c r="R438" s="19">
        <f>'EPA Data'!J439/SUM('EPA Data'!J:J)</f>
        <v>3.915437845214807E-5</v>
      </c>
      <c r="S438" s="19">
        <f>'EPA Data'!K439/SUM('EPA Data'!K:K)</f>
        <v>4.1011297614807904E-5</v>
      </c>
      <c r="T438" s="19">
        <f>'EPA Data'!L439/SUM('EPA Data'!L:L)</f>
        <v>8.2400334541611085E-5</v>
      </c>
      <c r="U438" s="19">
        <f>'EPA Data'!M439/SUM('EPA Data'!M:M)</f>
        <v>2.5501251713688926E-5</v>
      </c>
      <c r="V438" s="19">
        <f>'EPA Data'!N439/SUM('EPA Data'!N:N)</f>
        <v>2.3746248198667313E-5</v>
      </c>
      <c r="W438" s="19">
        <f>'EPA Data'!O439/SUM('EPA Data'!O:O)</f>
        <v>4.4965161595760442E-5</v>
      </c>
      <c r="X438" s="19">
        <f>'EPA Data'!P439/SUM('EPA Data'!P:P)</f>
        <v>3.7331225767757163E-5</v>
      </c>
    </row>
    <row r="439" spans="1:24" x14ac:dyDescent="0.35">
      <c r="A439" s="13" t="s">
        <v>834</v>
      </c>
      <c r="B439" s="13" t="s">
        <v>697</v>
      </c>
      <c r="C439" s="18" t="s">
        <v>835</v>
      </c>
      <c r="D439" s="14">
        <f>SUMIFS('Census Data'!G:G,'Census Data'!$A:$A,$A439)/SUMIFS('Census Data'!$F:$F,'Census Data'!$A:$A,$A439)</f>
        <v>0.49854503620491303</v>
      </c>
      <c r="E439" s="16">
        <f>SUMIFS('Census Data'!H:H,'Census Data'!$A:$A,$A439)/SUMIFS('Census Data'!$F:$F,'Census Data'!$A:$A,$A439)</f>
        <v>0.50145496379508692</v>
      </c>
      <c r="F439" s="14">
        <f>SUM(SUMIFS('Census Data'!I:I,'Census Data'!$A:$A,$A439),SUMIFS('Census Data'!J:J,'Census Data'!$A:$A,$A439))/SUMIFS('Census Data'!$F:$F,'Census Data'!$A:$A,$A439)</f>
        <v>0.81166677945455779</v>
      </c>
      <c r="G439" s="14">
        <f>SUM(SUMIFS('Census Data'!K:K,'Census Data'!$A:$A,$A439),SUMIFS('Census Data'!L:L,'Census Data'!$A:$A,$A439))/SUMIFS('Census Data'!$F:$F,'Census Data'!$A:$A,$A439)</f>
        <v>0.15645936252283954</v>
      </c>
      <c r="H439" s="14">
        <f>SUM(SUMIFS('Census Data'!O:O,'Census Data'!$A:$A,$A439),SUMIFS('Census Data'!P:P,'Census Data'!$A:$A,$A439))/SUMIFS('Census Data'!$F:$F,'Census Data'!$A:$A,$A439)</f>
        <v>7.3763280774176085E-3</v>
      </c>
      <c r="I439" s="16">
        <f t="shared" si="12"/>
        <v>2.4497529945185059E-2</v>
      </c>
      <c r="J439" s="14">
        <f>SUM(SUMIFS('Census Data'!W:W,'Census Data'!$A:$A,$A439),SUMIFS('Census Data'!X:X,'Census Data'!$A:$A,$A439))/SUMIFS('Census Data'!$F:$F,'Census Data'!$A:$A,$A439)</f>
        <v>0.1369696149421398</v>
      </c>
      <c r="K439" s="16">
        <f t="shared" si="13"/>
        <v>0.86303038505786023</v>
      </c>
      <c r="L439" s="19">
        <f>'EPA Data'!D440/SUM('EPA Data'!D:D)</f>
        <v>3.0448113755761681E-5</v>
      </c>
      <c r="M439" s="19">
        <f>'EPA Data'!E440/SUM('EPA Data'!E:E)</f>
        <v>2.7509908170759891E-5</v>
      </c>
      <c r="N439" s="19">
        <f>'EPA Data'!F440/SUM('EPA Data'!F:F)</f>
        <v>5.0580418429902611E-5</v>
      </c>
      <c r="O439" s="19">
        <f>'EPA Data'!G440/SUM('EPA Data'!G:G)</f>
        <v>1.9443807484624172E-5</v>
      </c>
      <c r="P439" s="19">
        <f>'EPA Data'!H440/SUM('EPA Data'!H:H)</f>
        <v>3.4251968560571652E-5</v>
      </c>
      <c r="Q439" s="19">
        <f>'EPA Data'!I440/SUM('EPA Data'!I:I)</f>
        <v>5.4723910310331798E-5</v>
      </c>
      <c r="R439" s="19">
        <f>'EPA Data'!J440/SUM('EPA Data'!J:J)</f>
        <v>2.8667428776297926E-5</v>
      </c>
      <c r="S439" s="19">
        <f>'EPA Data'!K440/SUM('EPA Data'!K:K)</f>
        <v>3.2906449989846112E-5</v>
      </c>
      <c r="T439" s="19">
        <f>'EPA Data'!L440/SUM('EPA Data'!L:L)</f>
        <v>8.0230338733268806E-5</v>
      </c>
      <c r="U439" s="19">
        <f>'EPA Data'!M440/SUM('EPA Data'!M:M)</f>
        <v>1.5605944715564668E-5</v>
      </c>
      <c r="V439" s="19">
        <f>'EPA Data'!N440/SUM('EPA Data'!N:N)</f>
        <v>1.4485799582370176E-5</v>
      </c>
      <c r="W439" s="19">
        <f>'EPA Data'!O440/SUM('EPA Data'!O:O)</f>
        <v>4.1403873695834969E-5</v>
      </c>
      <c r="X439" s="19">
        <f>'EPA Data'!P440/SUM('EPA Data'!P:P)</f>
        <v>3.5238458639578732E-5</v>
      </c>
    </row>
    <row r="440" spans="1:24" x14ac:dyDescent="0.35">
      <c r="A440" s="13" t="s">
        <v>836</v>
      </c>
      <c r="B440" s="13" t="s">
        <v>697</v>
      </c>
      <c r="C440" s="18" t="s">
        <v>94</v>
      </c>
      <c r="D440" s="14">
        <f>SUMIFS('Census Data'!G:G,'Census Data'!$A:$A,$A440)/SUMIFS('Census Data'!$F:$F,'Census Data'!$A:$A,$A440)</f>
        <v>0.48478676002546151</v>
      </c>
      <c r="E440" s="16">
        <f>SUMIFS('Census Data'!H:H,'Census Data'!$A:$A,$A440)/SUMIFS('Census Data'!$F:$F,'Census Data'!$A:$A,$A440)</f>
        <v>0.51521323997453849</v>
      </c>
      <c r="F440" s="14">
        <f>SUM(SUMIFS('Census Data'!I:I,'Census Data'!$A:$A,$A440),SUMIFS('Census Data'!J:J,'Census Data'!$A:$A,$A440))/SUMIFS('Census Data'!$F:$F,'Census Data'!$A:$A,$A440)</f>
        <v>0.44882240611075747</v>
      </c>
      <c r="G440" s="14">
        <f>SUM(SUMIFS('Census Data'!K:K,'Census Data'!$A:$A,$A440),SUMIFS('Census Data'!L:L,'Census Data'!$A:$A,$A440))/SUMIFS('Census Data'!$F:$F,'Census Data'!$A:$A,$A440)</f>
        <v>0.52966263526416291</v>
      </c>
      <c r="H440" s="14">
        <f>SUM(SUMIFS('Census Data'!O:O,'Census Data'!$A:$A,$A440),SUMIFS('Census Data'!P:P,'Census Data'!$A:$A,$A440))/SUMIFS('Census Data'!$F:$F,'Census Data'!$A:$A,$A440)</f>
        <v>6.9382558879694462E-3</v>
      </c>
      <c r="I440" s="16">
        <f t="shared" si="12"/>
        <v>1.4576702737110092E-2</v>
      </c>
      <c r="J440" s="14">
        <f>SUM(SUMIFS('Census Data'!W:W,'Census Data'!$A:$A,$A440),SUMIFS('Census Data'!X:X,'Census Data'!$A:$A,$A440))/SUMIFS('Census Data'!$F:$F,'Census Data'!$A:$A,$A440)</f>
        <v>3.0681094844048375E-2</v>
      </c>
      <c r="K440" s="16">
        <f t="shared" si="13"/>
        <v>0.96931890515595165</v>
      </c>
      <c r="L440" s="19">
        <f>'EPA Data'!D441/SUM('EPA Data'!D:D)</f>
        <v>3.749288139683567E-5</v>
      </c>
      <c r="M440" s="19">
        <f>'EPA Data'!E441/SUM('EPA Data'!E:E)</f>
        <v>3.4093705284818754E-5</v>
      </c>
      <c r="N440" s="19">
        <f>'EPA Data'!F441/SUM('EPA Data'!F:F)</f>
        <v>5.9519824142363617E-5</v>
      </c>
      <c r="O440" s="19">
        <f>'EPA Data'!G441/SUM('EPA Data'!G:G)</f>
        <v>2.2278405946227384E-5</v>
      </c>
      <c r="P440" s="19">
        <f>'EPA Data'!H441/SUM('EPA Data'!H:H)</f>
        <v>3.9193683390197651E-5</v>
      </c>
      <c r="Q440" s="19">
        <f>'EPA Data'!I441/SUM('EPA Data'!I:I)</f>
        <v>5.9472268981607396E-5</v>
      </c>
      <c r="R440" s="19">
        <f>'EPA Data'!J441/SUM('EPA Data'!J:J)</f>
        <v>4.7796709706894654E-5</v>
      </c>
      <c r="S440" s="19">
        <f>'EPA Data'!K441/SUM('EPA Data'!K:K)</f>
        <v>4.0132066621232173E-5</v>
      </c>
      <c r="T440" s="19">
        <f>'EPA Data'!L441/SUM('EPA Data'!L:L)</f>
        <v>8.4798585463839637E-5</v>
      </c>
      <c r="U440" s="19">
        <f>'EPA Data'!M441/SUM('EPA Data'!M:M)</f>
        <v>1.9027356681896207E-5</v>
      </c>
      <c r="V440" s="19">
        <f>'EPA Data'!N441/SUM('EPA Data'!N:N)</f>
        <v>1.9969749479386381E-5</v>
      </c>
      <c r="W440" s="19">
        <f>'EPA Data'!O441/SUM('EPA Data'!O:O)</f>
        <v>4.8942518707196499E-5</v>
      </c>
      <c r="X440" s="19">
        <f>'EPA Data'!P441/SUM('EPA Data'!P:P)</f>
        <v>3.8610851777650919E-5</v>
      </c>
    </row>
    <row r="441" spans="1:24" x14ac:dyDescent="0.35">
      <c r="A441" s="13" t="s">
        <v>837</v>
      </c>
      <c r="B441" s="13" t="s">
        <v>697</v>
      </c>
      <c r="C441" s="18" t="s">
        <v>838</v>
      </c>
      <c r="D441" s="14">
        <f>SUMIFS('Census Data'!G:G,'Census Data'!$A:$A,$A441)/SUMIFS('Census Data'!$F:$F,'Census Data'!$A:$A,$A441)</f>
        <v>0.53480866758875056</v>
      </c>
      <c r="E441" s="16">
        <f>SUMIFS('Census Data'!H:H,'Census Data'!$A:$A,$A441)/SUMIFS('Census Data'!$F:$F,'Census Data'!$A:$A,$A441)</f>
        <v>0.46519133241124944</v>
      </c>
      <c r="F441" s="14">
        <f>SUM(SUMIFS('Census Data'!I:I,'Census Data'!$A:$A,$A441),SUMIFS('Census Data'!J:J,'Census Data'!$A:$A,$A441))/SUMIFS('Census Data'!$F:$F,'Census Data'!$A:$A,$A441)</f>
        <v>0.53930382664822496</v>
      </c>
      <c r="G441" s="14">
        <f>SUM(SUMIFS('Census Data'!K:K,'Census Data'!$A:$A,$A441),SUMIFS('Census Data'!L:L,'Census Data'!$A:$A,$A441))/SUMIFS('Census Data'!$F:$F,'Census Data'!$A:$A,$A441)</f>
        <v>0.43176579068695253</v>
      </c>
      <c r="H441" s="14">
        <f>SUM(SUMIFS('Census Data'!O:O,'Census Data'!$A:$A,$A441),SUMIFS('Census Data'!P:P,'Census Data'!$A:$A,$A441))/SUMIFS('Census Data'!$F:$F,'Census Data'!$A:$A,$A441)</f>
        <v>1.1756569847856155E-2</v>
      </c>
      <c r="I441" s="16">
        <f t="shared" si="12"/>
        <v>1.7173812816966394E-2</v>
      </c>
      <c r="J441" s="14">
        <f>SUM(SUMIFS('Census Data'!W:W,'Census Data'!$A:$A,$A441),SUMIFS('Census Data'!X:X,'Census Data'!$A:$A,$A441))/SUMIFS('Census Data'!$F:$F,'Census Data'!$A:$A,$A441)</f>
        <v>3.4808667588750578E-2</v>
      </c>
      <c r="K441" s="16">
        <f t="shared" si="13"/>
        <v>0.96519133241124944</v>
      </c>
      <c r="L441" s="19">
        <f>'EPA Data'!D442/SUM('EPA Data'!D:D)</f>
        <v>2.1690270581284379E-5</v>
      </c>
      <c r="M441" s="19">
        <f>'EPA Data'!E442/SUM('EPA Data'!E:E)</f>
        <v>1.8244580455118389E-5</v>
      </c>
      <c r="N441" s="19">
        <f>'EPA Data'!F442/SUM('EPA Data'!F:F)</f>
        <v>3.1105433994036476E-5</v>
      </c>
      <c r="O441" s="19">
        <f>'EPA Data'!G442/SUM('EPA Data'!G:G)</f>
        <v>1.16313687968305E-5</v>
      </c>
      <c r="P441" s="19">
        <f>'EPA Data'!H442/SUM('EPA Data'!H:H)</f>
        <v>2.0736063056134386E-5</v>
      </c>
      <c r="Q441" s="19">
        <f>'EPA Data'!I442/SUM('EPA Data'!I:I)</f>
        <v>3.168910433264402E-5</v>
      </c>
      <c r="R441" s="19">
        <f>'EPA Data'!J442/SUM('EPA Data'!J:J)</f>
        <v>1.8758254379257115E-5</v>
      </c>
      <c r="S441" s="19">
        <f>'EPA Data'!K442/SUM('EPA Data'!K:K)</f>
        <v>2.062419597463255E-5</v>
      </c>
      <c r="T441" s="19">
        <f>'EPA Data'!L442/SUM('EPA Data'!L:L)</f>
        <v>4.6013080407178062E-5</v>
      </c>
      <c r="U441" s="19">
        <f>'EPA Data'!M442/SUM('EPA Data'!M:M)</f>
        <v>9.7267740232941043E-6</v>
      </c>
      <c r="V441" s="19">
        <f>'EPA Data'!N442/SUM('EPA Data'!N:N)</f>
        <v>1.0148870653643126E-5</v>
      </c>
      <c r="W441" s="19">
        <f>'EPA Data'!O442/SUM('EPA Data'!O:O)</f>
        <v>2.6693546981510246E-5</v>
      </c>
      <c r="X441" s="19">
        <f>'EPA Data'!P442/SUM('EPA Data'!P:P)</f>
        <v>2.0191750095895848E-5</v>
      </c>
    </row>
    <row r="442" spans="1:24" x14ac:dyDescent="0.35">
      <c r="A442" s="13" t="s">
        <v>839</v>
      </c>
      <c r="B442" s="13" t="s">
        <v>697</v>
      </c>
      <c r="C442" s="18" t="s">
        <v>249</v>
      </c>
      <c r="D442" s="14">
        <f>SUMIFS('Census Data'!G:G,'Census Data'!$A:$A,$A442)/SUMIFS('Census Data'!$F:$F,'Census Data'!$A:$A,$A442)</f>
        <v>0.57085328689595127</v>
      </c>
      <c r="E442" s="16">
        <f>SUMIFS('Census Data'!H:H,'Census Data'!$A:$A,$A442)/SUMIFS('Census Data'!$F:$F,'Census Data'!$A:$A,$A442)</f>
        <v>0.42914671310404878</v>
      </c>
      <c r="F442" s="14">
        <f>SUM(SUMIFS('Census Data'!I:I,'Census Data'!$A:$A,$A442),SUMIFS('Census Data'!J:J,'Census Data'!$A:$A,$A442))/SUMIFS('Census Data'!$F:$F,'Census Data'!$A:$A,$A442)</f>
        <v>0.62886373530692208</v>
      </c>
      <c r="G442" s="14">
        <f>SUM(SUMIFS('Census Data'!K:K,'Census Data'!$A:$A,$A442),SUMIFS('Census Data'!L:L,'Census Data'!$A:$A,$A442))/SUMIFS('Census Data'!$F:$F,'Census Data'!$A:$A,$A442)</f>
        <v>0.3516543317370483</v>
      </c>
      <c r="H442" s="14">
        <f>SUM(SUMIFS('Census Data'!O:O,'Census Data'!$A:$A,$A442),SUMIFS('Census Data'!P:P,'Census Data'!$A:$A,$A442))/SUMIFS('Census Data'!$F:$F,'Census Data'!$A:$A,$A442)</f>
        <v>4.7888550282977798E-3</v>
      </c>
      <c r="I442" s="16">
        <f t="shared" si="12"/>
        <v>1.469307792773189E-2</v>
      </c>
      <c r="J442" s="14">
        <f>SUM(SUMIFS('Census Data'!W:W,'Census Data'!$A:$A,$A442),SUMIFS('Census Data'!X:X,'Census Data'!$A:$A,$A442))/SUMIFS('Census Data'!$F:$F,'Census Data'!$A:$A,$A442)</f>
        <v>8.7070091423595997E-3</v>
      </c>
      <c r="K442" s="16">
        <f t="shared" si="13"/>
        <v>0.99129299085764044</v>
      </c>
      <c r="L442" s="19">
        <f>'EPA Data'!D443/SUM('EPA Data'!D:D)</f>
        <v>2.1496599763478504E-5</v>
      </c>
      <c r="M442" s="19">
        <f>'EPA Data'!E443/SUM('EPA Data'!E:E)</f>
        <v>1.8157383946812761E-5</v>
      </c>
      <c r="N442" s="19">
        <f>'EPA Data'!F443/SUM('EPA Data'!F:F)</f>
        <v>3.263248235587161E-5</v>
      </c>
      <c r="O442" s="19">
        <f>'EPA Data'!G443/SUM('EPA Data'!G:G)</f>
        <v>1.2399793779047774E-5</v>
      </c>
      <c r="P442" s="19">
        <f>'EPA Data'!H443/SUM('EPA Data'!H:H)</f>
        <v>2.1471088845494833E-5</v>
      </c>
      <c r="Q442" s="19">
        <f>'EPA Data'!I443/SUM('EPA Data'!I:I)</f>
        <v>3.3212270611475136E-5</v>
      </c>
      <c r="R442" s="19">
        <f>'EPA Data'!J443/SUM('EPA Data'!J:J)</f>
        <v>2.2845608724401034E-5</v>
      </c>
      <c r="S442" s="19">
        <f>'EPA Data'!K443/SUM('EPA Data'!K:K)</f>
        <v>2.1446997712658439E-5</v>
      </c>
      <c r="T442" s="19">
        <f>'EPA Data'!L443/SUM('EPA Data'!L:L)</f>
        <v>4.781170785568209E-5</v>
      </c>
      <c r="U442" s="19">
        <f>'EPA Data'!M443/SUM('EPA Data'!M:M)</f>
        <v>1.0368837888747047E-5</v>
      </c>
      <c r="V442" s="19">
        <f>'EPA Data'!N443/SUM('EPA Data'!N:N)</f>
        <v>1.0330419463384494E-5</v>
      </c>
      <c r="W442" s="19">
        <f>'EPA Data'!O443/SUM('EPA Data'!O:O)</f>
        <v>2.6412559210576873E-5</v>
      </c>
      <c r="X442" s="19">
        <f>'EPA Data'!P443/SUM('EPA Data'!P:P)</f>
        <v>2.1677704302461769E-5</v>
      </c>
    </row>
    <row r="443" spans="1:24" x14ac:dyDescent="0.35">
      <c r="A443" s="13" t="s">
        <v>840</v>
      </c>
      <c r="B443" s="13" t="s">
        <v>697</v>
      </c>
      <c r="C443" s="18" t="s">
        <v>841</v>
      </c>
      <c r="D443" s="14">
        <f>SUMIFS('Census Data'!G:G,'Census Data'!$A:$A,$A443)/SUMIFS('Census Data'!$F:$F,'Census Data'!$A:$A,$A443)</f>
        <v>0.48456953408810355</v>
      </c>
      <c r="E443" s="16">
        <f>SUMIFS('Census Data'!H:H,'Census Data'!$A:$A,$A443)/SUMIFS('Census Data'!$F:$F,'Census Data'!$A:$A,$A443)</f>
        <v>0.51543046591189645</v>
      </c>
      <c r="F443" s="14">
        <f>SUM(SUMIFS('Census Data'!I:I,'Census Data'!$A:$A,$A443),SUMIFS('Census Data'!J:J,'Census Data'!$A:$A,$A443))/SUMIFS('Census Data'!$F:$F,'Census Data'!$A:$A,$A443)</f>
        <v>0.71727859485768697</v>
      </c>
      <c r="G443" s="14">
        <f>SUM(SUMIFS('Census Data'!K:K,'Census Data'!$A:$A,$A443),SUMIFS('Census Data'!L:L,'Census Data'!$A:$A,$A443))/SUMIFS('Census Data'!$F:$F,'Census Data'!$A:$A,$A443)</f>
        <v>0.25722145804676755</v>
      </c>
      <c r="H443" s="14">
        <f>SUM(SUMIFS('Census Data'!O:O,'Census Data'!$A:$A,$A443),SUMIFS('Census Data'!P:P,'Census Data'!$A:$A,$A443))/SUMIFS('Census Data'!$F:$F,'Census Data'!$A:$A,$A443)</f>
        <v>6.2427256374986773E-3</v>
      </c>
      <c r="I443" s="16">
        <f t="shared" si="12"/>
        <v>1.9257221458046758E-2</v>
      </c>
      <c r="J443" s="14">
        <f>SUM(SUMIFS('Census Data'!W:W,'Census Data'!$A:$A,$A443),SUMIFS('Census Data'!X:X,'Census Data'!$A:$A,$A443))/SUMIFS('Census Data'!$F:$F,'Census Data'!$A:$A,$A443)</f>
        <v>1.7423200366804219E-2</v>
      </c>
      <c r="K443" s="16">
        <f t="shared" si="13"/>
        <v>0.98257679963319577</v>
      </c>
      <c r="L443" s="19">
        <f>'EPA Data'!D444/SUM('EPA Data'!D:D)</f>
        <v>8.3212993678534342E-5</v>
      </c>
      <c r="M443" s="19">
        <f>'EPA Data'!E444/SUM('EPA Data'!E:E)</f>
        <v>7.2355330664124114E-5</v>
      </c>
      <c r="N443" s="19">
        <f>'EPA Data'!F444/SUM('EPA Data'!F:F)</f>
        <v>1.305301235582047E-4</v>
      </c>
      <c r="O443" s="19">
        <f>'EPA Data'!G444/SUM('EPA Data'!G:G)</f>
        <v>7.9883494454598299E-5</v>
      </c>
      <c r="P443" s="19">
        <f>'EPA Data'!H444/SUM('EPA Data'!H:H)</f>
        <v>9.2583616315588507E-5</v>
      </c>
      <c r="Q443" s="19">
        <f>'EPA Data'!I444/SUM('EPA Data'!I:I)</f>
        <v>1.3632057811702132E-4</v>
      </c>
      <c r="R443" s="19">
        <f>'EPA Data'!J444/SUM('EPA Data'!J:J)</f>
        <v>1.002959157768051E-4</v>
      </c>
      <c r="S443" s="19">
        <f>'EPA Data'!K444/SUM('EPA Data'!K:K)</f>
        <v>8.9935969294986071E-5</v>
      </c>
      <c r="T443" s="19">
        <f>'EPA Data'!L444/SUM('EPA Data'!L:L)</f>
        <v>1.8480850068132215E-4</v>
      </c>
      <c r="U443" s="19">
        <f>'EPA Data'!M444/SUM('EPA Data'!M:M)</f>
        <v>5.1573827486923921E-5</v>
      </c>
      <c r="V443" s="19">
        <f>'EPA Data'!N444/SUM('EPA Data'!N:N)</f>
        <v>4.606747599901751E-5</v>
      </c>
      <c r="W443" s="19">
        <f>'EPA Data'!O444/SUM('EPA Data'!O:O)</f>
        <v>9.6951961737843864E-5</v>
      </c>
      <c r="X443" s="19">
        <f>'EPA Data'!P444/SUM('EPA Data'!P:P)</f>
        <v>8.1856912543548156E-5</v>
      </c>
    </row>
    <row r="444" spans="1:24" x14ac:dyDescent="0.35">
      <c r="A444" s="13" t="s">
        <v>842</v>
      </c>
      <c r="B444" s="13" t="s">
        <v>697</v>
      </c>
      <c r="C444" s="18" t="s">
        <v>96</v>
      </c>
      <c r="D444" s="14">
        <f>SUMIFS('Census Data'!G:G,'Census Data'!$A:$A,$A444)/SUMIFS('Census Data'!$F:$F,'Census Data'!$A:$A,$A444)</f>
        <v>0.48226835333549573</v>
      </c>
      <c r="E444" s="16">
        <f>SUMIFS('Census Data'!H:H,'Census Data'!$A:$A,$A444)/SUMIFS('Census Data'!$F:$F,'Census Data'!$A:$A,$A444)</f>
        <v>0.51773164666450422</v>
      </c>
      <c r="F444" s="14">
        <f>SUM(SUMIFS('Census Data'!I:I,'Census Data'!$A:$A,$A444),SUMIFS('Census Data'!J:J,'Census Data'!$A:$A,$A444))/SUMIFS('Census Data'!$F:$F,'Census Data'!$A:$A,$A444)</f>
        <v>0.67601902908422529</v>
      </c>
      <c r="G444" s="14">
        <f>SUM(SUMIFS('Census Data'!K:K,'Census Data'!$A:$A,$A444),SUMIFS('Census Data'!L:L,'Census Data'!$A:$A,$A444))/SUMIFS('Census Data'!$F:$F,'Census Data'!$A:$A,$A444)</f>
        <v>0.2918693912855444</v>
      </c>
      <c r="H444" s="14">
        <f>SUM(SUMIFS('Census Data'!O:O,'Census Data'!$A:$A,$A444),SUMIFS('Census Data'!P:P,'Census Data'!$A:$A,$A444))/SUMIFS('Census Data'!$F:$F,'Census Data'!$A:$A,$A444)</f>
        <v>7.5683857714347498E-3</v>
      </c>
      <c r="I444" s="16">
        <f t="shared" si="12"/>
        <v>2.4543193858795553E-2</v>
      </c>
      <c r="J444" s="14">
        <f>SUM(SUMIFS('Census Data'!W:W,'Census Data'!$A:$A,$A444),SUMIFS('Census Data'!X:X,'Census Data'!$A:$A,$A444))/SUMIFS('Census Data'!$F:$F,'Census Data'!$A:$A,$A444)</f>
        <v>2.686776948859336E-2</v>
      </c>
      <c r="K444" s="16">
        <f t="shared" si="13"/>
        <v>0.97313223051140663</v>
      </c>
      <c r="L444" s="19">
        <f>'EPA Data'!D445/SUM('EPA Data'!D:D)</f>
        <v>5.6367185310139322E-5</v>
      </c>
      <c r="M444" s="19">
        <f>'EPA Data'!E445/SUM('EPA Data'!E:E)</f>
        <v>4.5286981063215183E-5</v>
      </c>
      <c r="N444" s="19">
        <f>'EPA Data'!F445/SUM('EPA Data'!F:F)</f>
        <v>8.1496764946405542E-5</v>
      </c>
      <c r="O444" s="19">
        <f>'EPA Data'!G445/SUM('EPA Data'!G:G)</f>
        <v>4.0466536419699067E-5</v>
      </c>
      <c r="P444" s="19">
        <f>'EPA Data'!H445/SUM('EPA Data'!H:H)</f>
        <v>5.5087999861247579E-5</v>
      </c>
      <c r="Q444" s="19">
        <f>'EPA Data'!I445/SUM('EPA Data'!I:I)</f>
        <v>8.5299991856361269E-5</v>
      </c>
      <c r="R444" s="19">
        <f>'EPA Data'!J445/SUM('EPA Data'!J:J)</f>
        <v>4.6604079665128569E-5</v>
      </c>
      <c r="S444" s="19">
        <f>'EPA Data'!K445/SUM('EPA Data'!K:K)</f>
        <v>5.3472367705747828E-5</v>
      </c>
      <c r="T444" s="19">
        <f>'EPA Data'!L445/SUM('EPA Data'!L:L)</f>
        <v>1.1318864134049715E-4</v>
      </c>
      <c r="U444" s="19">
        <f>'EPA Data'!M445/SUM('EPA Data'!M:M)</f>
        <v>3.0616259120202318E-5</v>
      </c>
      <c r="V444" s="19">
        <f>'EPA Data'!N445/SUM('EPA Data'!N:N)</f>
        <v>2.8174412553418112E-5</v>
      </c>
      <c r="W444" s="19">
        <f>'EPA Data'!O445/SUM('EPA Data'!O:O)</f>
        <v>5.700862393869797E-5</v>
      </c>
      <c r="X444" s="19">
        <f>'EPA Data'!P445/SUM('EPA Data'!P:P)</f>
        <v>4.85955239720419E-5</v>
      </c>
    </row>
    <row r="445" spans="1:24" x14ac:dyDescent="0.35">
      <c r="A445" s="13" t="s">
        <v>843</v>
      </c>
      <c r="B445" s="13" t="s">
        <v>697</v>
      </c>
      <c r="C445" s="18" t="s">
        <v>844</v>
      </c>
      <c r="D445" s="14">
        <f>SUMIFS('Census Data'!G:G,'Census Data'!$A:$A,$A445)/SUMIFS('Census Data'!$F:$F,'Census Data'!$A:$A,$A445)</f>
        <v>0.50328847515936459</v>
      </c>
      <c r="E445" s="16">
        <f>SUMIFS('Census Data'!H:H,'Census Data'!$A:$A,$A445)/SUMIFS('Census Data'!$F:$F,'Census Data'!$A:$A,$A445)</f>
        <v>0.49671152484063541</v>
      </c>
      <c r="F445" s="14">
        <f>SUM(SUMIFS('Census Data'!I:I,'Census Data'!$A:$A,$A445),SUMIFS('Census Data'!J:J,'Census Data'!$A:$A,$A445))/SUMIFS('Census Data'!$F:$F,'Census Data'!$A:$A,$A445)</f>
        <v>0.72265506425174542</v>
      </c>
      <c r="G445" s="14">
        <f>SUM(SUMIFS('Census Data'!K:K,'Census Data'!$A:$A,$A445),SUMIFS('Census Data'!L:L,'Census Data'!$A:$A,$A445))/SUMIFS('Census Data'!$F:$F,'Census Data'!$A:$A,$A445)</f>
        <v>0.22351512698573309</v>
      </c>
      <c r="H445" s="14">
        <f>SUM(SUMIFS('Census Data'!O:O,'Census Data'!$A:$A,$A445),SUMIFS('Census Data'!P:P,'Census Data'!$A:$A,$A445))/SUMIFS('Census Data'!$F:$F,'Census Data'!$A:$A,$A445)</f>
        <v>1.2040878275827178E-2</v>
      </c>
      <c r="I445" s="16">
        <f t="shared" si="12"/>
        <v>4.1788930486694298E-2</v>
      </c>
      <c r="J445" s="14">
        <f>SUM(SUMIFS('Census Data'!W:W,'Census Data'!$A:$A,$A445),SUMIFS('Census Data'!X:X,'Census Data'!$A:$A,$A445))/SUMIFS('Census Data'!$F:$F,'Census Data'!$A:$A,$A445)</f>
        <v>5.7978346655873723E-2</v>
      </c>
      <c r="K445" s="16">
        <f t="shared" si="13"/>
        <v>0.94202165334412624</v>
      </c>
      <c r="L445" s="19">
        <f>'EPA Data'!D446/SUM('EPA Data'!D:D)</f>
        <v>2.659359724656664E-5</v>
      </c>
      <c r="M445" s="19">
        <f>'EPA Data'!E446/SUM('EPA Data'!E:E)</f>
        <v>2.3367268458340659E-5</v>
      </c>
      <c r="N445" s="19">
        <f>'EPA Data'!F446/SUM('EPA Data'!F:F)</f>
        <v>4.1042032185940502E-5</v>
      </c>
      <c r="O445" s="19">
        <f>'EPA Data'!G446/SUM('EPA Data'!G:G)</f>
        <v>2.2914324930509881E-5</v>
      </c>
      <c r="P445" s="19">
        <f>'EPA Data'!H446/SUM('EPA Data'!H:H)</f>
        <v>3.0553927400933538E-5</v>
      </c>
      <c r="Q445" s="19">
        <f>'EPA Data'!I446/SUM('EPA Data'!I:I)</f>
        <v>5.2010910502831278E-5</v>
      </c>
      <c r="R445" s="19">
        <f>'EPA Data'!J446/SUM('EPA Data'!J:J)</f>
        <v>2.8574143362102627E-5</v>
      </c>
      <c r="S445" s="19">
        <f>'EPA Data'!K446/SUM('EPA Data'!K:K)</f>
        <v>2.8242304154271195E-5</v>
      </c>
      <c r="T445" s="19">
        <f>'EPA Data'!L446/SUM('EPA Data'!L:L)</f>
        <v>7.3462078263228996E-5</v>
      </c>
      <c r="U445" s="19">
        <f>'EPA Data'!M446/SUM('EPA Data'!M:M)</f>
        <v>1.3137209010114745E-5</v>
      </c>
      <c r="V445" s="19">
        <f>'EPA Data'!N446/SUM('EPA Data'!N:N)</f>
        <v>1.1126267444176895E-5</v>
      </c>
      <c r="W445" s="19">
        <f>'EPA Data'!O446/SUM('EPA Data'!O:O)</f>
        <v>3.2161294950343357E-5</v>
      </c>
      <c r="X445" s="19">
        <f>'EPA Data'!P446/SUM('EPA Data'!P:P)</f>
        <v>2.7558217439638055E-5</v>
      </c>
    </row>
    <row r="446" spans="1:24" x14ac:dyDescent="0.35">
      <c r="A446" s="13" t="s">
        <v>845</v>
      </c>
      <c r="B446" s="13" t="s">
        <v>697</v>
      </c>
      <c r="C446" s="18" t="s">
        <v>846</v>
      </c>
      <c r="D446" s="14">
        <f>SUMIFS('Census Data'!G:G,'Census Data'!$A:$A,$A446)/SUMIFS('Census Data'!$F:$F,'Census Data'!$A:$A,$A446)</f>
        <v>0.47454105305628402</v>
      </c>
      <c r="E446" s="16">
        <f>SUMIFS('Census Data'!H:H,'Census Data'!$A:$A,$A446)/SUMIFS('Census Data'!$F:$F,'Census Data'!$A:$A,$A446)</f>
        <v>0.52545894694371598</v>
      </c>
      <c r="F446" s="14">
        <f>SUM(SUMIFS('Census Data'!I:I,'Census Data'!$A:$A,$A446),SUMIFS('Census Data'!J:J,'Census Data'!$A:$A,$A446))/SUMIFS('Census Data'!$F:$F,'Census Data'!$A:$A,$A446)</f>
        <v>0.59461367762759731</v>
      </c>
      <c r="G446" s="14">
        <f>SUM(SUMIFS('Census Data'!K:K,'Census Data'!$A:$A,$A446),SUMIFS('Census Data'!L:L,'Census Data'!$A:$A,$A446))/SUMIFS('Census Data'!$F:$F,'Census Data'!$A:$A,$A446)</f>
        <v>0.37575146257817227</v>
      </c>
      <c r="H446" s="14">
        <f>SUM(SUMIFS('Census Data'!O:O,'Census Data'!$A:$A,$A446),SUMIFS('Census Data'!P:P,'Census Data'!$A:$A,$A446))/SUMIFS('Census Data'!$F:$F,'Census Data'!$A:$A,$A446)</f>
        <v>1.0470042364333266E-2</v>
      </c>
      <c r="I446" s="16">
        <f t="shared" si="12"/>
        <v>1.9164817429897174E-2</v>
      </c>
      <c r="J446" s="14">
        <f>SUM(SUMIFS('Census Data'!W:W,'Census Data'!$A:$A,$A446),SUMIFS('Census Data'!X:X,'Census Data'!$A:$A,$A446))/SUMIFS('Census Data'!$F:$F,'Census Data'!$A:$A,$A446)</f>
        <v>2.8505144240468024E-2</v>
      </c>
      <c r="K446" s="16">
        <f t="shared" si="13"/>
        <v>0.97149485575953198</v>
      </c>
      <c r="L446" s="19">
        <f>'EPA Data'!D447/SUM('EPA Data'!D:D)</f>
        <v>2.0125461742293325E-4</v>
      </c>
      <c r="M446" s="19">
        <f>'EPA Data'!E447/SUM('EPA Data'!E:E)</f>
        <v>1.7082903079974836E-4</v>
      </c>
      <c r="N446" s="19">
        <f>'EPA Data'!F447/SUM('EPA Data'!F:F)</f>
        <v>3.1134902316290962E-4</v>
      </c>
      <c r="O446" s="19">
        <f>'EPA Data'!G447/SUM('EPA Data'!G:G)</f>
        <v>1.2125478961581597E-4</v>
      </c>
      <c r="P446" s="19">
        <f>'EPA Data'!H447/SUM('EPA Data'!H:H)</f>
        <v>2.0520142225143319E-4</v>
      </c>
      <c r="Q446" s="19">
        <f>'EPA Data'!I447/SUM('EPA Data'!I:I)</f>
        <v>3.2073001524928987E-4</v>
      </c>
      <c r="R446" s="19">
        <f>'EPA Data'!J447/SUM('EPA Data'!J:J)</f>
        <v>2.004508816624192E-4</v>
      </c>
      <c r="S446" s="19">
        <f>'EPA Data'!K447/SUM('EPA Data'!K:K)</f>
        <v>2.0361014300517135E-4</v>
      </c>
      <c r="T446" s="19">
        <f>'EPA Data'!L447/SUM('EPA Data'!L:L)</f>
        <v>4.6443759904048659E-4</v>
      </c>
      <c r="U446" s="19">
        <f>'EPA Data'!M447/SUM('EPA Data'!M:M)</f>
        <v>9.8619204897946197E-5</v>
      </c>
      <c r="V446" s="19">
        <f>'EPA Data'!N447/SUM('EPA Data'!N:N)</f>
        <v>9.4830498799240991E-5</v>
      </c>
      <c r="W446" s="19">
        <f>'EPA Data'!O447/SUM('EPA Data'!O:O)</f>
        <v>2.4671026899668883E-4</v>
      </c>
      <c r="X446" s="19">
        <f>'EPA Data'!P447/SUM('EPA Data'!P:P)</f>
        <v>2.1236837678368471E-4</v>
      </c>
    </row>
    <row r="447" spans="1:24" x14ac:dyDescent="0.35">
      <c r="A447" s="13" t="s">
        <v>847</v>
      </c>
      <c r="B447" s="13" t="s">
        <v>697</v>
      </c>
      <c r="C447" s="18" t="s">
        <v>102</v>
      </c>
      <c r="D447" s="14">
        <f>SUMIFS('Census Data'!G:G,'Census Data'!$A:$A,$A447)/SUMIFS('Census Data'!$F:$F,'Census Data'!$A:$A,$A447)</f>
        <v>0.50271378603304784</v>
      </c>
      <c r="E447" s="16">
        <f>SUMIFS('Census Data'!H:H,'Census Data'!$A:$A,$A447)/SUMIFS('Census Data'!$F:$F,'Census Data'!$A:$A,$A447)</f>
        <v>0.49728621396695211</v>
      </c>
      <c r="F447" s="14">
        <f>SUM(SUMIFS('Census Data'!I:I,'Census Data'!$A:$A,$A447),SUMIFS('Census Data'!J:J,'Census Data'!$A:$A,$A447))/SUMIFS('Census Data'!$F:$F,'Census Data'!$A:$A,$A447)</f>
        <v>0.72126402122783739</v>
      </c>
      <c r="G447" s="14">
        <f>SUM(SUMIFS('Census Data'!K:K,'Census Data'!$A:$A,$A447),SUMIFS('Census Data'!L:L,'Census Data'!$A:$A,$A447))/SUMIFS('Census Data'!$F:$F,'Census Data'!$A:$A,$A447)</f>
        <v>0.23558678084670123</v>
      </c>
      <c r="H447" s="14">
        <f>SUM(SUMIFS('Census Data'!O:O,'Census Data'!$A:$A,$A447),SUMIFS('Census Data'!P:P,'Census Data'!$A:$A,$A447))/SUMIFS('Census Data'!$F:$F,'Census Data'!$A:$A,$A447)</f>
        <v>2.5750814135809916E-2</v>
      </c>
      <c r="I447" s="16">
        <f t="shared" si="12"/>
        <v>1.7398383789651417E-2</v>
      </c>
      <c r="J447" s="14">
        <f>SUM(SUMIFS('Census Data'!W:W,'Census Data'!$A:$A,$A447),SUMIFS('Census Data'!X:X,'Census Data'!$A:$A,$A447))/SUMIFS('Census Data'!$F:$F,'Census Data'!$A:$A,$A447)</f>
        <v>2.9821493185381739E-2</v>
      </c>
      <c r="K447" s="16">
        <f t="shared" si="13"/>
        <v>0.97017850681461826</v>
      </c>
      <c r="L447" s="19">
        <f>'EPA Data'!D448/SUM('EPA Data'!D:D)</f>
        <v>6.6067931147757779E-5</v>
      </c>
      <c r="M447" s="19">
        <f>'EPA Data'!E448/SUM('EPA Data'!E:E)</f>
        <v>5.6833253840069606E-5</v>
      </c>
      <c r="N447" s="19">
        <f>'EPA Data'!F448/SUM('EPA Data'!F:F)</f>
        <v>1.0856035933980104E-4</v>
      </c>
      <c r="O447" s="19">
        <f>'EPA Data'!G448/SUM('EPA Data'!G:G)</f>
        <v>4.0966150422916081E-5</v>
      </c>
      <c r="P447" s="19">
        <f>'EPA Data'!H448/SUM('EPA Data'!H:H)</f>
        <v>6.5684982108487922E-5</v>
      </c>
      <c r="Q447" s="19">
        <f>'EPA Data'!I448/SUM('EPA Data'!I:I)</f>
        <v>1.0719543331002376E-4</v>
      </c>
      <c r="R447" s="19">
        <f>'EPA Data'!J448/SUM('EPA Data'!J:J)</f>
        <v>6.3357966171985485E-5</v>
      </c>
      <c r="S447" s="19">
        <f>'EPA Data'!K448/SUM('EPA Data'!K:K)</f>
        <v>7.0114981853660496E-5</v>
      </c>
      <c r="T447" s="19">
        <f>'EPA Data'!L448/SUM('EPA Data'!L:L)</f>
        <v>1.6540684559140527E-4</v>
      </c>
      <c r="U447" s="19">
        <f>'EPA Data'!M448/SUM('EPA Data'!M:M)</f>
        <v>3.0365838683568786E-5</v>
      </c>
      <c r="V447" s="19">
        <f>'EPA Data'!N448/SUM('EPA Data'!N:N)</f>
        <v>2.7382470427643668E-5</v>
      </c>
      <c r="W447" s="19">
        <f>'EPA Data'!O448/SUM('EPA Data'!O:O)</f>
        <v>7.5726948092147731E-5</v>
      </c>
      <c r="X447" s="19">
        <f>'EPA Data'!P448/SUM('EPA Data'!P:P)</f>
        <v>7.5640896313969132E-5</v>
      </c>
    </row>
    <row r="448" spans="1:24" x14ac:dyDescent="0.35">
      <c r="A448" s="13" t="s">
        <v>848</v>
      </c>
      <c r="B448" s="13" t="s">
        <v>697</v>
      </c>
      <c r="C448" s="18" t="s">
        <v>645</v>
      </c>
      <c r="D448" s="14">
        <f>SUMIFS('Census Data'!G:G,'Census Data'!$A:$A,$A448)/SUMIFS('Census Data'!$F:$F,'Census Data'!$A:$A,$A448)</f>
        <v>0.51224893137840699</v>
      </c>
      <c r="E448" s="16">
        <f>SUMIFS('Census Data'!H:H,'Census Data'!$A:$A,$A448)/SUMIFS('Census Data'!$F:$F,'Census Data'!$A:$A,$A448)</f>
        <v>0.48775106862159306</v>
      </c>
      <c r="F448" s="14">
        <f>SUM(SUMIFS('Census Data'!I:I,'Census Data'!$A:$A,$A448),SUMIFS('Census Data'!J:J,'Census Data'!$A:$A,$A448))/SUMIFS('Census Data'!$F:$F,'Census Data'!$A:$A,$A448)</f>
        <v>0.46714467374484842</v>
      </c>
      <c r="G448" s="14">
        <f>SUM(SUMIFS('Census Data'!K:K,'Census Data'!$A:$A,$A448),SUMIFS('Census Data'!L:L,'Census Data'!$A:$A,$A448))/SUMIFS('Census Data'!$F:$F,'Census Data'!$A:$A,$A448)</f>
        <v>0.4522222732913545</v>
      </c>
      <c r="H448" s="14">
        <f>SUM(SUMIFS('Census Data'!O:O,'Census Data'!$A:$A,$A448),SUMIFS('Census Data'!P:P,'Census Data'!$A:$A,$A448))/SUMIFS('Census Data'!$F:$F,'Census Data'!$A:$A,$A448)</f>
        <v>2.0974092629192139E-2</v>
      </c>
      <c r="I448" s="16">
        <f t="shared" si="12"/>
        <v>5.9658960334604938E-2</v>
      </c>
      <c r="J448" s="14">
        <f>SUM(SUMIFS('Census Data'!W:W,'Census Data'!$A:$A,$A448),SUMIFS('Census Data'!X:X,'Census Data'!$A:$A,$A448))/SUMIFS('Census Data'!$F:$F,'Census Data'!$A:$A,$A448)</f>
        <v>0.12005331617410489</v>
      </c>
      <c r="K448" s="16">
        <f t="shared" si="13"/>
        <v>0.87994668382589514</v>
      </c>
      <c r="L448" s="19">
        <f>'EPA Data'!D449/SUM('EPA Data'!D:D)</f>
        <v>2.7038784010507581E-4</v>
      </c>
      <c r="M448" s="19">
        <f>'EPA Data'!E449/SUM('EPA Data'!E:E)</f>
        <v>2.0084261342853834E-4</v>
      </c>
      <c r="N448" s="19">
        <f>'EPA Data'!F449/SUM('EPA Data'!F:F)</f>
        <v>3.4773577250349618E-4</v>
      </c>
      <c r="O448" s="19">
        <f>'EPA Data'!G449/SUM('EPA Data'!G:G)</f>
        <v>1.654698731776939E-4</v>
      </c>
      <c r="P448" s="19">
        <f>'EPA Data'!H449/SUM('EPA Data'!H:H)</f>
        <v>2.5417695166182785E-4</v>
      </c>
      <c r="Q448" s="19">
        <f>'EPA Data'!I449/SUM('EPA Data'!I:I)</f>
        <v>4.0359764119062306E-4</v>
      </c>
      <c r="R448" s="19">
        <f>'EPA Data'!J449/SUM('EPA Data'!J:J)</f>
        <v>2.3660758715737584E-4</v>
      </c>
      <c r="S448" s="19">
        <f>'EPA Data'!K449/SUM('EPA Data'!K:K)</f>
        <v>2.3954803172421163E-4</v>
      </c>
      <c r="T448" s="19">
        <f>'EPA Data'!L449/SUM('EPA Data'!L:L)</f>
        <v>5.8341530616457438E-4</v>
      </c>
      <c r="U448" s="19">
        <f>'EPA Data'!M449/SUM('EPA Data'!M:M)</f>
        <v>1.1132464392188004E-4</v>
      </c>
      <c r="V448" s="19">
        <f>'EPA Data'!N449/SUM('EPA Data'!N:N)</f>
        <v>1.0937239018207199E-4</v>
      </c>
      <c r="W448" s="19">
        <f>'EPA Data'!O449/SUM('EPA Data'!O:O)</f>
        <v>3.2124512184607983E-4</v>
      </c>
      <c r="X448" s="19">
        <f>'EPA Data'!P449/SUM('EPA Data'!P:P)</f>
        <v>1.9798241156247586E-4</v>
      </c>
    </row>
    <row r="449" spans="1:24" x14ac:dyDescent="0.35">
      <c r="A449" s="13" t="s">
        <v>849</v>
      </c>
      <c r="B449" s="13" t="s">
        <v>697</v>
      </c>
      <c r="C449" s="18" t="s">
        <v>255</v>
      </c>
      <c r="D449" s="14">
        <f>SUMIFS('Census Data'!G:G,'Census Data'!$A:$A,$A449)/SUMIFS('Census Data'!$F:$F,'Census Data'!$A:$A,$A449)</f>
        <v>0.48705943555728964</v>
      </c>
      <c r="E449" s="16">
        <f>SUMIFS('Census Data'!H:H,'Census Data'!$A:$A,$A449)/SUMIFS('Census Data'!$F:$F,'Census Data'!$A:$A,$A449)</f>
        <v>0.51294056444271041</v>
      </c>
      <c r="F449" s="14">
        <f>SUM(SUMIFS('Census Data'!I:I,'Census Data'!$A:$A,$A449),SUMIFS('Census Data'!J:J,'Census Data'!$A:$A,$A449))/SUMIFS('Census Data'!$F:$F,'Census Data'!$A:$A,$A449)</f>
        <v>0.68149304200806349</v>
      </c>
      <c r="G449" s="14">
        <f>SUM(SUMIFS('Census Data'!K:K,'Census Data'!$A:$A,$A449),SUMIFS('Census Data'!L:L,'Census Data'!$A:$A,$A449))/SUMIFS('Census Data'!$F:$F,'Census Data'!$A:$A,$A449)</f>
        <v>0.29093510209390039</v>
      </c>
      <c r="H449" s="14">
        <f>SUM(SUMIFS('Census Data'!O:O,'Census Data'!$A:$A,$A449),SUMIFS('Census Data'!P:P,'Census Data'!$A:$A,$A449))/SUMIFS('Census Data'!$F:$F,'Census Data'!$A:$A,$A449)</f>
        <v>4.6820132657042525E-3</v>
      </c>
      <c r="I449" s="16">
        <f t="shared" si="12"/>
        <v>2.2889842632331847E-2</v>
      </c>
      <c r="J449" s="14">
        <f>SUM(SUMIFS('Census Data'!W:W,'Census Data'!$A:$A,$A449),SUMIFS('Census Data'!X:X,'Census Data'!$A:$A,$A449))/SUMIFS('Census Data'!$F:$F,'Census Data'!$A:$A,$A449)</f>
        <v>1.1574977240213292E-2</v>
      </c>
      <c r="K449" s="16">
        <f t="shared" si="13"/>
        <v>0.98842502275978672</v>
      </c>
      <c r="L449" s="19">
        <f>'EPA Data'!D450/SUM('EPA Data'!D:D)</f>
        <v>1.393104874796187E-5</v>
      </c>
      <c r="M449" s="19">
        <f>'EPA Data'!E450/SUM('EPA Data'!E:E)</f>
        <v>1.3113780147085787E-5</v>
      </c>
      <c r="N449" s="19">
        <f>'EPA Data'!F450/SUM('EPA Data'!F:F)</f>
        <v>2.2191319707035427E-5</v>
      </c>
      <c r="O449" s="19">
        <f>'EPA Data'!G450/SUM('EPA Data'!G:G)</f>
        <v>9.2496723036033108E-6</v>
      </c>
      <c r="P449" s="19">
        <f>'EPA Data'!H450/SUM('EPA Data'!H:H)</f>
        <v>1.497785557269568E-5</v>
      </c>
      <c r="Q449" s="19">
        <f>'EPA Data'!I450/SUM('EPA Data'!I:I)</f>
        <v>2.1726765685757482E-5</v>
      </c>
      <c r="R449" s="19">
        <f>'EPA Data'!J450/SUM('EPA Data'!J:J)</f>
        <v>1.4527459996089654E-5</v>
      </c>
      <c r="S449" s="19">
        <f>'EPA Data'!K450/SUM('EPA Data'!K:K)</f>
        <v>1.489035234894214E-5</v>
      </c>
      <c r="T449" s="19">
        <f>'EPA Data'!L450/SUM('EPA Data'!L:L)</f>
        <v>2.8668098405368822E-5</v>
      </c>
      <c r="U449" s="19">
        <f>'EPA Data'!M450/SUM('EPA Data'!M:M)</f>
        <v>7.9692292009401108E-6</v>
      </c>
      <c r="V449" s="19">
        <f>'EPA Data'!N450/SUM('EPA Data'!N:N)</f>
        <v>8.1045839773618365E-6</v>
      </c>
      <c r="W449" s="19">
        <f>'EPA Data'!O450/SUM('EPA Data'!O:O)</f>
        <v>1.8006529058446815E-5</v>
      </c>
      <c r="X449" s="19">
        <f>'EPA Data'!P450/SUM('EPA Data'!P:P)</f>
        <v>1.3593710856184858E-5</v>
      </c>
    </row>
    <row r="450" spans="1:24" x14ac:dyDescent="0.35">
      <c r="A450" s="13" t="s">
        <v>850</v>
      </c>
      <c r="B450" s="13" t="s">
        <v>697</v>
      </c>
      <c r="C450" s="18" t="s">
        <v>851</v>
      </c>
      <c r="D450" s="14">
        <f>SUMIFS('Census Data'!G:G,'Census Data'!$A:$A,$A450)/SUMIFS('Census Data'!$F:$F,'Census Data'!$A:$A,$A450)</f>
        <v>0.50823121673474436</v>
      </c>
      <c r="E450" s="16">
        <f>SUMIFS('Census Data'!H:H,'Census Data'!$A:$A,$A450)/SUMIFS('Census Data'!$F:$F,'Census Data'!$A:$A,$A450)</f>
        <v>0.49176878326525558</v>
      </c>
      <c r="F450" s="14">
        <f>SUM(SUMIFS('Census Data'!I:I,'Census Data'!$A:$A,$A450),SUMIFS('Census Data'!J:J,'Census Data'!$A:$A,$A450))/SUMIFS('Census Data'!$F:$F,'Census Data'!$A:$A,$A450)</f>
        <v>0.65020423319717791</v>
      </c>
      <c r="G450" s="14">
        <f>SUM(SUMIFS('Census Data'!K:K,'Census Data'!$A:$A,$A450),SUMIFS('Census Data'!L:L,'Census Data'!$A:$A,$A450))/SUMIFS('Census Data'!$F:$F,'Census Data'!$A:$A,$A450)</f>
        <v>0.27701448199034534</v>
      </c>
      <c r="H450" s="14">
        <f>SUM(SUMIFS('Census Data'!O:O,'Census Data'!$A:$A,$A450),SUMIFS('Census Data'!P:P,'Census Data'!$A:$A,$A450))/SUMIFS('Census Data'!$F:$F,'Census Data'!$A:$A,$A450)</f>
        <v>1.2563436068820398E-2</v>
      </c>
      <c r="I450" s="16">
        <f t="shared" si="12"/>
        <v>6.0217848743656321E-2</v>
      </c>
      <c r="J450" s="14">
        <f>SUM(SUMIFS('Census Data'!W:W,'Census Data'!$A:$A,$A450),SUMIFS('Census Data'!X:X,'Census Data'!$A:$A,$A450))/SUMIFS('Census Data'!$F:$F,'Census Data'!$A:$A,$A450)</f>
        <v>0.12241614061146182</v>
      </c>
      <c r="K450" s="16">
        <f t="shared" si="13"/>
        <v>0.87758385938853822</v>
      </c>
      <c r="L450" s="19">
        <f>'EPA Data'!D451/SUM('EPA Data'!D:D)</f>
        <v>6.4700887030123385E-5</v>
      </c>
      <c r="M450" s="19">
        <f>'EPA Data'!E451/SUM('EPA Data'!E:E)</f>
        <v>5.1246627236555505E-5</v>
      </c>
      <c r="N450" s="19">
        <f>'EPA Data'!F451/SUM('EPA Data'!F:F)</f>
        <v>8.9530807104170395E-5</v>
      </c>
      <c r="O450" s="19">
        <f>'EPA Data'!G451/SUM('EPA Data'!G:G)</f>
        <v>3.8915883204104032E-5</v>
      </c>
      <c r="P450" s="19">
        <f>'EPA Data'!H451/SUM('EPA Data'!H:H)</f>
        <v>6.4104689436314714E-5</v>
      </c>
      <c r="Q450" s="19">
        <f>'EPA Data'!I451/SUM('EPA Data'!I:I)</f>
        <v>1.0227735470521526E-4</v>
      </c>
      <c r="R450" s="19">
        <f>'EPA Data'!J451/SUM('EPA Data'!J:J)</f>
        <v>6.0177834783182091E-5</v>
      </c>
      <c r="S450" s="19">
        <f>'EPA Data'!K451/SUM('EPA Data'!K:K)</f>
        <v>6.1867066948576832E-5</v>
      </c>
      <c r="T450" s="19">
        <f>'EPA Data'!L451/SUM('EPA Data'!L:L)</f>
        <v>1.4876652736321843E-4</v>
      </c>
      <c r="U450" s="19">
        <f>'EPA Data'!M451/SUM('EPA Data'!M:M)</f>
        <v>2.8157481640304538E-5</v>
      </c>
      <c r="V450" s="19">
        <f>'EPA Data'!N451/SUM('EPA Data'!N:N)</f>
        <v>2.7189329014685752E-5</v>
      </c>
      <c r="W450" s="19">
        <f>'EPA Data'!O451/SUM('EPA Data'!O:O)</f>
        <v>7.9901453266814198E-5</v>
      </c>
      <c r="X450" s="19">
        <f>'EPA Data'!P451/SUM('EPA Data'!P:P)</f>
        <v>5.3256696947370007E-5</v>
      </c>
    </row>
    <row r="451" spans="1:24" x14ac:dyDescent="0.35">
      <c r="A451" s="13" t="s">
        <v>852</v>
      </c>
      <c r="B451" s="13" t="s">
        <v>697</v>
      </c>
      <c r="C451" s="18" t="s">
        <v>106</v>
      </c>
      <c r="D451" s="14">
        <f>SUMIFS('Census Data'!G:G,'Census Data'!$A:$A,$A451)/SUMIFS('Census Data'!$F:$F,'Census Data'!$A:$A,$A451)</f>
        <v>0.48391925376542322</v>
      </c>
      <c r="E451" s="16">
        <f>SUMIFS('Census Data'!H:H,'Census Data'!$A:$A,$A451)/SUMIFS('Census Data'!$F:$F,'Census Data'!$A:$A,$A451)</f>
        <v>0.51608074623457678</v>
      </c>
      <c r="F451" s="14">
        <f>SUM(SUMIFS('Census Data'!I:I,'Census Data'!$A:$A,$A451),SUMIFS('Census Data'!J:J,'Census Data'!$A:$A,$A451))/SUMIFS('Census Data'!$F:$F,'Census Data'!$A:$A,$A451)</f>
        <v>0.57253883819462648</v>
      </c>
      <c r="G451" s="14">
        <f>SUM(SUMIFS('Census Data'!K:K,'Census Data'!$A:$A,$A451),SUMIFS('Census Data'!L:L,'Census Data'!$A:$A,$A451))/SUMIFS('Census Data'!$F:$F,'Census Data'!$A:$A,$A451)</f>
        <v>0.37735418234712087</v>
      </c>
      <c r="H451" s="14">
        <f>SUM(SUMIFS('Census Data'!O:O,'Census Data'!$A:$A,$A451),SUMIFS('Census Data'!P:P,'Census Data'!$A:$A,$A451))/SUMIFS('Census Data'!$F:$F,'Census Data'!$A:$A,$A451)</f>
        <v>2.0203472392534273E-2</v>
      </c>
      <c r="I451" s="16">
        <f t="shared" ref="I451:I514" si="14">100%-SUM(F451:H451)</f>
        <v>2.9903507065718427E-2</v>
      </c>
      <c r="J451" s="14">
        <f>SUM(SUMIFS('Census Data'!W:W,'Census Data'!$A:$A,$A451),SUMIFS('Census Data'!X:X,'Census Data'!$A:$A,$A451))/SUMIFS('Census Data'!$F:$F,'Census Data'!$A:$A,$A451)</f>
        <v>6.6166583507403995E-2</v>
      </c>
      <c r="K451" s="16">
        <f t="shared" ref="K451:K514" si="15">100%-J451</f>
        <v>0.93383341649259599</v>
      </c>
      <c r="L451" s="19">
        <f>'EPA Data'!D452/SUM('EPA Data'!D:D)</f>
        <v>2.6156135374827806E-4</v>
      </c>
      <c r="M451" s="19">
        <f>'EPA Data'!E452/SUM('EPA Data'!E:E)</f>
        <v>2.3803565782248783E-4</v>
      </c>
      <c r="N451" s="19">
        <f>'EPA Data'!F452/SUM('EPA Data'!F:F)</f>
        <v>4.0785762472082636E-4</v>
      </c>
      <c r="O451" s="19">
        <f>'EPA Data'!G452/SUM('EPA Data'!G:G)</f>
        <v>2.1301634574677594E-4</v>
      </c>
      <c r="P451" s="19">
        <f>'EPA Data'!H452/SUM('EPA Data'!H:H)</f>
        <v>3.0434760799736974E-4</v>
      </c>
      <c r="Q451" s="19">
        <f>'EPA Data'!I452/SUM('EPA Data'!I:I)</f>
        <v>5.1199304895970129E-4</v>
      </c>
      <c r="R451" s="19">
        <f>'EPA Data'!J452/SUM('EPA Data'!J:J)</f>
        <v>2.9598940028636284E-4</v>
      </c>
      <c r="S451" s="19">
        <f>'EPA Data'!K452/SUM('EPA Data'!K:K)</f>
        <v>2.8395305112726598E-4</v>
      </c>
      <c r="T451" s="19">
        <f>'EPA Data'!L452/SUM('EPA Data'!L:L)</f>
        <v>7.4776134481104397E-4</v>
      </c>
      <c r="U451" s="19">
        <f>'EPA Data'!M452/SUM('EPA Data'!M:M)</f>
        <v>1.2472860835517421E-4</v>
      </c>
      <c r="V451" s="19">
        <f>'EPA Data'!N452/SUM('EPA Data'!N:N)</f>
        <v>1.0799863950774119E-4</v>
      </c>
      <c r="W451" s="19">
        <f>'EPA Data'!O452/SUM('EPA Data'!O:O)</f>
        <v>3.1409844387621981E-4</v>
      </c>
      <c r="X451" s="19">
        <f>'EPA Data'!P452/SUM('EPA Data'!P:P)</f>
        <v>2.7231278103464102E-4</v>
      </c>
    </row>
    <row r="452" spans="1:24" x14ac:dyDescent="0.35">
      <c r="A452" s="13" t="s">
        <v>853</v>
      </c>
      <c r="B452" s="13" t="s">
        <v>697</v>
      </c>
      <c r="C452" s="18" t="s">
        <v>854</v>
      </c>
      <c r="D452" s="14">
        <f>SUMIFS('Census Data'!G:G,'Census Data'!$A:$A,$A452)/SUMIFS('Census Data'!$F:$F,'Census Data'!$A:$A,$A452)</f>
        <v>0.49692427138079309</v>
      </c>
      <c r="E452" s="16">
        <f>SUMIFS('Census Data'!H:H,'Census Data'!$A:$A,$A452)/SUMIFS('Census Data'!$F:$F,'Census Data'!$A:$A,$A452)</f>
        <v>0.50307572861920691</v>
      </c>
      <c r="F452" s="14">
        <f>SUM(SUMIFS('Census Data'!I:I,'Census Data'!$A:$A,$A452),SUMIFS('Census Data'!J:J,'Census Data'!$A:$A,$A452))/SUMIFS('Census Data'!$F:$F,'Census Data'!$A:$A,$A452)</f>
        <v>0.94377090301003341</v>
      </c>
      <c r="G452" s="14">
        <f>SUM(SUMIFS('Census Data'!K:K,'Census Data'!$A:$A,$A452),SUMIFS('Census Data'!L:L,'Census Data'!$A:$A,$A452))/SUMIFS('Census Data'!$F:$F,'Census Data'!$A:$A,$A452)</f>
        <v>2.0574534161490684E-2</v>
      </c>
      <c r="H452" s="14">
        <f>SUM(SUMIFS('Census Data'!O:O,'Census Data'!$A:$A,$A452),SUMIFS('Census Data'!P:P,'Census Data'!$A:$A,$A452))/SUMIFS('Census Data'!$F:$F,'Census Data'!$A:$A,$A452)</f>
        <v>8.5702341137123741E-3</v>
      </c>
      <c r="I452" s="16">
        <f t="shared" si="14"/>
        <v>2.7084328714763517E-2</v>
      </c>
      <c r="J452" s="14">
        <f>SUM(SUMIFS('Census Data'!W:W,'Census Data'!$A:$A,$A452),SUMIFS('Census Data'!X:X,'Census Data'!$A:$A,$A452))/SUMIFS('Census Data'!$F:$F,'Census Data'!$A:$A,$A452)</f>
        <v>5.3033922599139992E-2</v>
      </c>
      <c r="K452" s="16">
        <f t="shared" si="15"/>
        <v>0.94696607740086003</v>
      </c>
      <c r="L452" s="19">
        <f>'EPA Data'!D453/SUM('EPA Data'!D:D)</f>
        <v>1.1205855728617075E-4</v>
      </c>
      <c r="M452" s="19">
        <f>'EPA Data'!E453/SUM('EPA Data'!E:E)</f>
        <v>1.0455323652640205E-4</v>
      </c>
      <c r="N452" s="19">
        <f>'EPA Data'!F453/SUM('EPA Data'!F:F)</f>
        <v>1.6540005372661694E-4</v>
      </c>
      <c r="O452" s="19">
        <f>'EPA Data'!G453/SUM('EPA Data'!G:G)</f>
        <v>9.8493733856677622E-5</v>
      </c>
      <c r="P452" s="19">
        <f>'EPA Data'!H453/SUM('EPA Data'!H:H)</f>
        <v>1.1799442605811565E-4</v>
      </c>
      <c r="Q452" s="19">
        <f>'EPA Data'!I453/SUM('EPA Data'!I:I)</f>
        <v>1.4941268009715128E-4</v>
      </c>
      <c r="R452" s="19">
        <f>'EPA Data'!J453/SUM('EPA Data'!J:J)</f>
        <v>9.2166780999512808E-5</v>
      </c>
      <c r="S452" s="19">
        <f>'EPA Data'!K453/SUM('EPA Data'!K:K)</f>
        <v>9.6890773628893954E-5</v>
      </c>
      <c r="T452" s="19">
        <f>'EPA Data'!L453/SUM('EPA Data'!L:L)</f>
        <v>1.7791129690406085E-4</v>
      </c>
      <c r="U452" s="19">
        <f>'EPA Data'!M453/SUM('EPA Data'!M:M)</f>
        <v>7.6030479792991214E-5</v>
      </c>
      <c r="V452" s="19">
        <f>'EPA Data'!N453/SUM('EPA Data'!N:N)</f>
        <v>7.5056031085000616E-5</v>
      </c>
      <c r="W452" s="19">
        <f>'EPA Data'!O453/SUM('EPA Data'!O:O)</f>
        <v>1.10887985842847E-4</v>
      </c>
      <c r="X452" s="19">
        <f>'EPA Data'!P453/SUM('EPA Data'!P:P)</f>
        <v>8.7769085133818512E-5</v>
      </c>
    </row>
    <row r="453" spans="1:24" x14ac:dyDescent="0.35">
      <c r="A453" s="13" t="s">
        <v>855</v>
      </c>
      <c r="B453" s="13" t="s">
        <v>697</v>
      </c>
      <c r="C453" s="18" t="s">
        <v>856</v>
      </c>
      <c r="D453" s="14">
        <f>SUMIFS('Census Data'!G:G,'Census Data'!$A:$A,$A453)/SUMIFS('Census Data'!$F:$F,'Census Data'!$A:$A,$A453)</f>
        <v>0.46874422045496578</v>
      </c>
      <c r="E453" s="16">
        <f>SUMIFS('Census Data'!H:H,'Census Data'!$A:$A,$A453)/SUMIFS('Census Data'!$F:$F,'Census Data'!$A:$A,$A453)</f>
        <v>0.53125577954503422</v>
      </c>
      <c r="F453" s="14">
        <f>SUM(SUMIFS('Census Data'!I:I,'Census Data'!$A:$A,$A453),SUMIFS('Census Data'!J:J,'Census Data'!$A:$A,$A453))/SUMIFS('Census Data'!$F:$F,'Census Data'!$A:$A,$A453)</f>
        <v>0.55626965045311638</v>
      </c>
      <c r="G453" s="14">
        <f>SUM(SUMIFS('Census Data'!K:K,'Census Data'!$A:$A,$A453),SUMIFS('Census Data'!L:L,'Census Data'!$A:$A,$A453))/SUMIFS('Census Data'!$F:$F,'Census Data'!$A:$A,$A453)</f>
        <v>0.41437026077307193</v>
      </c>
      <c r="H453" s="14">
        <f>SUM(SUMIFS('Census Data'!O:O,'Census Data'!$A:$A,$A453),SUMIFS('Census Data'!P:P,'Census Data'!$A:$A,$A453))/SUMIFS('Census Data'!$F:$F,'Census Data'!$A:$A,$A453)</f>
        <v>5.5945995931200292E-3</v>
      </c>
      <c r="I453" s="16">
        <f t="shared" si="14"/>
        <v>2.3765489180691657E-2</v>
      </c>
      <c r="J453" s="14">
        <f>SUM(SUMIFS('Census Data'!W:W,'Census Data'!$A:$A,$A453),SUMIFS('Census Data'!X:X,'Census Data'!$A:$A,$A453))/SUMIFS('Census Data'!$F:$F,'Census Data'!$A:$A,$A453)</f>
        <v>3.5740706491584985E-2</v>
      </c>
      <c r="K453" s="16">
        <f t="shared" si="15"/>
        <v>0.96425929350841499</v>
      </c>
      <c r="L453" s="19">
        <f>'EPA Data'!D454/SUM('EPA Data'!D:D)</f>
        <v>5.5495540745038769E-5</v>
      </c>
      <c r="M453" s="19">
        <f>'EPA Data'!E454/SUM('EPA Data'!E:E)</f>
        <v>5.2543735449198023E-5</v>
      </c>
      <c r="N453" s="19">
        <f>'EPA Data'!F454/SUM('EPA Data'!F:F)</f>
        <v>9.0395343517354418E-5</v>
      </c>
      <c r="O453" s="19">
        <f>'EPA Data'!G454/SUM('EPA Data'!G:G)</f>
        <v>3.6965436178048733E-5</v>
      </c>
      <c r="P453" s="19">
        <f>'EPA Data'!H454/SUM('EPA Data'!H:H)</f>
        <v>6.0635621730329232E-5</v>
      </c>
      <c r="Q453" s="19">
        <f>'EPA Data'!I454/SUM('EPA Data'!I:I)</f>
        <v>8.9333308303762735E-5</v>
      </c>
      <c r="R453" s="19">
        <f>'EPA Data'!J454/SUM('EPA Data'!J:J)</f>
        <v>6.5103543693053879E-5</v>
      </c>
      <c r="S453" s="19">
        <f>'EPA Data'!K454/SUM('EPA Data'!K:K)</f>
        <v>6.1694107015567234E-5</v>
      </c>
      <c r="T453" s="19">
        <f>'EPA Data'!L454/SUM('EPA Data'!L:L)</f>
        <v>1.2308294833595932E-4</v>
      </c>
      <c r="U453" s="19">
        <f>'EPA Data'!M454/SUM('EPA Data'!M:M)</f>
        <v>3.059431274372504E-5</v>
      </c>
      <c r="V453" s="19">
        <f>'EPA Data'!N454/SUM('EPA Data'!N:N)</f>
        <v>3.2072081935714311E-5</v>
      </c>
      <c r="W453" s="19">
        <f>'EPA Data'!O454/SUM('EPA Data'!O:O)</f>
        <v>7.3404117586283027E-5</v>
      </c>
      <c r="X453" s="19">
        <f>'EPA Data'!P454/SUM('EPA Data'!P:P)</f>
        <v>5.652237587511538E-5</v>
      </c>
    </row>
    <row r="454" spans="1:24" x14ac:dyDescent="0.35">
      <c r="A454" s="13" t="s">
        <v>857</v>
      </c>
      <c r="B454" s="13" t="s">
        <v>697</v>
      </c>
      <c r="C454" s="18" t="s">
        <v>858</v>
      </c>
      <c r="D454" s="14">
        <f>SUMIFS('Census Data'!G:G,'Census Data'!$A:$A,$A454)/SUMIFS('Census Data'!$F:$F,'Census Data'!$A:$A,$A454)</f>
        <v>0.48801603936936117</v>
      </c>
      <c r="E454" s="16">
        <f>SUMIFS('Census Data'!H:H,'Census Data'!$A:$A,$A454)/SUMIFS('Census Data'!$F:$F,'Census Data'!$A:$A,$A454)</f>
        <v>0.51198396063063889</v>
      </c>
      <c r="F454" s="14">
        <f>SUM(SUMIFS('Census Data'!I:I,'Census Data'!$A:$A,$A454),SUMIFS('Census Data'!J:J,'Census Data'!$A:$A,$A454))/SUMIFS('Census Data'!$F:$F,'Census Data'!$A:$A,$A454)</f>
        <v>0.63328169142440538</v>
      </c>
      <c r="G454" s="14">
        <f>SUM(SUMIFS('Census Data'!K:K,'Census Data'!$A:$A,$A454),SUMIFS('Census Data'!L:L,'Census Data'!$A:$A,$A454))/SUMIFS('Census Data'!$F:$F,'Census Data'!$A:$A,$A454)</f>
        <v>0.33372824204866491</v>
      </c>
      <c r="H454" s="14">
        <f>SUM(SUMIFS('Census Data'!O:O,'Census Data'!$A:$A,$A454),SUMIFS('Census Data'!P:P,'Census Data'!$A:$A,$A454))/SUMIFS('Census Data'!$F:$F,'Census Data'!$A:$A,$A454)</f>
        <v>5.6502323885901755E-3</v>
      </c>
      <c r="I454" s="16">
        <f t="shared" si="14"/>
        <v>2.7339834138339514E-2</v>
      </c>
      <c r="J454" s="14">
        <f>SUM(SUMIFS('Census Data'!W:W,'Census Data'!$A:$A,$A454),SUMIFS('Census Data'!X:X,'Census Data'!$A:$A,$A454))/SUMIFS('Census Data'!$F:$F,'Census Data'!$A:$A,$A454)</f>
        <v>2.2327531212977307E-2</v>
      </c>
      <c r="K454" s="16">
        <f t="shared" si="15"/>
        <v>0.97767246878702274</v>
      </c>
      <c r="L454" s="19">
        <f>'EPA Data'!D455/SUM('EPA Data'!D:D)</f>
        <v>3.0347343516857137E-5</v>
      </c>
      <c r="M454" s="19">
        <f>'EPA Data'!E455/SUM('EPA Data'!E:E)</f>
        <v>2.1505512085112997E-5</v>
      </c>
      <c r="N454" s="19">
        <f>'EPA Data'!F455/SUM('EPA Data'!F:F)</f>
        <v>3.662452728353453E-5</v>
      </c>
      <c r="O454" s="19">
        <f>'EPA Data'!G455/SUM('EPA Data'!G:G)</f>
        <v>2.0598111158097218E-5</v>
      </c>
      <c r="P454" s="19">
        <f>'EPA Data'!H455/SUM('EPA Data'!H:H)</f>
        <v>2.7550225069279503E-5</v>
      </c>
      <c r="Q454" s="19">
        <f>'EPA Data'!I455/SUM('EPA Data'!I:I)</f>
        <v>4.4728619845558577E-5</v>
      </c>
      <c r="R454" s="19">
        <f>'EPA Data'!J455/SUM('EPA Data'!J:J)</f>
        <v>2.7329522268010349E-5</v>
      </c>
      <c r="S454" s="19">
        <f>'EPA Data'!K455/SUM('EPA Data'!K:K)</f>
        <v>2.5249895853256495E-5</v>
      </c>
      <c r="T454" s="19">
        <f>'EPA Data'!L455/SUM('EPA Data'!L:L)</f>
        <v>6.2427037365632822E-5</v>
      </c>
      <c r="U454" s="19">
        <f>'EPA Data'!M455/SUM('EPA Data'!M:M)</f>
        <v>1.175348817689095E-5</v>
      </c>
      <c r="V454" s="19">
        <f>'EPA Data'!N455/SUM('EPA Data'!N:N)</f>
        <v>1.1213234773213824E-5</v>
      </c>
      <c r="W454" s="19">
        <f>'EPA Data'!O455/SUM('EPA Data'!O:O)</f>
        <v>3.3040089636256387E-5</v>
      </c>
      <c r="X454" s="19">
        <f>'EPA Data'!P455/SUM('EPA Data'!P:P)</f>
        <v>1.9628433918510057E-5</v>
      </c>
    </row>
    <row r="455" spans="1:24" x14ac:dyDescent="0.35">
      <c r="A455" s="13" t="s">
        <v>859</v>
      </c>
      <c r="B455" s="13" t="s">
        <v>697</v>
      </c>
      <c r="C455" s="18" t="s">
        <v>108</v>
      </c>
      <c r="D455" s="14">
        <f>SUMIFS('Census Data'!G:G,'Census Data'!$A:$A,$A455)/SUMIFS('Census Data'!$F:$F,'Census Data'!$A:$A,$A455)</f>
        <v>0.55653973509933774</v>
      </c>
      <c r="E455" s="16">
        <f>SUMIFS('Census Data'!H:H,'Census Data'!$A:$A,$A455)/SUMIFS('Census Data'!$F:$F,'Census Data'!$A:$A,$A455)</f>
        <v>0.44346026490066226</v>
      </c>
      <c r="F455" s="14">
        <f>SUM(SUMIFS('Census Data'!I:I,'Census Data'!$A:$A,$A455),SUMIFS('Census Data'!J:J,'Census Data'!$A:$A,$A455))/SUMIFS('Census Data'!$F:$F,'Census Data'!$A:$A,$A455)</f>
        <v>0.35645695364238411</v>
      </c>
      <c r="G455" s="14">
        <f>SUM(SUMIFS('Census Data'!K:K,'Census Data'!$A:$A,$A455),SUMIFS('Census Data'!L:L,'Census Data'!$A:$A,$A455))/SUMIFS('Census Data'!$F:$F,'Census Data'!$A:$A,$A455)</f>
        <v>0.60794701986754962</v>
      </c>
      <c r="H455" s="14">
        <f>SUM(SUMIFS('Census Data'!O:O,'Census Data'!$A:$A,$A455),SUMIFS('Census Data'!P:P,'Census Data'!$A:$A,$A455))/SUMIFS('Census Data'!$F:$F,'Census Data'!$A:$A,$A455)</f>
        <v>1.5314569536423841E-2</v>
      </c>
      <c r="I455" s="16">
        <f t="shared" si="14"/>
        <v>2.0281456953642474E-2</v>
      </c>
      <c r="J455" s="14">
        <f>SUM(SUMIFS('Census Data'!W:W,'Census Data'!$A:$A,$A455),SUMIFS('Census Data'!X:X,'Census Data'!$A:$A,$A455))/SUMIFS('Census Data'!$F:$F,'Census Data'!$A:$A,$A455)</f>
        <v>4.105960264900662E-2</v>
      </c>
      <c r="K455" s="16">
        <f t="shared" si="15"/>
        <v>0.95894039735099335</v>
      </c>
      <c r="L455" s="19">
        <f>'EPA Data'!D456/SUM('EPA Data'!D:D)</f>
        <v>2.6288917186255648E-5</v>
      </c>
      <c r="M455" s="19">
        <f>'EPA Data'!E456/SUM('EPA Data'!E:E)</f>
        <v>2.1903175446488047E-5</v>
      </c>
      <c r="N455" s="19">
        <f>'EPA Data'!F456/SUM('EPA Data'!F:F)</f>
        <v>4.0733241551310961E-5</v>
      </c>
      <c r="O455" s="19">
        <f>'EPA Data'!G456/SUM('EPA Data'!G:G)</f>
        <v>1.5559269965622693E-5</v>
      </c>
      <c r="P455" s="19">
        <f>'EPA Data'!H456/SUM('EPA Data'!H:H)</f>
        <v>2.5371092755738757E-5</v>
      </c>
      <c r="Q455" s="19">
        <f>'EPA Data'!I456/SUM('EPA Data'!I:I)</f>
        <v>3.9857342911627372E-5</v>
      </c>
      <c r="R455" s="19">
        <f>'EPA Data'!J456/SUM('EPA Data'!J:J)</f>
        <v>2.6833109177127532E-5</v>
      </c>
      <c r="S455" s="19">
        <f>'EPA Data'!K456/SUM('EPA Data'!K:K)</f>
        <v>2.7677699025692584E-5</v>
      </c>
      <c r="T455" s="19">
        <f>'EPA Data'!L456/SUM('EPA Data'!L:L)</f>
        <v>6.2269887491932208E-5</v>
      </c>
      <c r="U455" s="19">
        <f>'EPA Data'!M456/SUM('EPA Data'!M:M)</f>
        <v>1.1805009771688509E-5</v>
      </c>
      <c r="V455" s="19">
        <f>'EPA Data'!N456/SUM('EPA Data'!N:N)</f>
        <v>1.1479342626212175E-5</v>
      </c>
      <c r="W455" s="19">
        <f>'EPA Data'!O456/SUM('EPA Data'!O:O)</f>
        <v>2.9033446164113224E-5</v>
      </c>
      <c r="X455" s="19">
        <f>'EPA Data'!P456/SUM('EPA Data'!P:P)</f>
        <v>2.7340312987842437E-5</v>
      </c>
    </row>
    <row r="456" spans="1:24" x14ac:dyDescent="0.35">
      <c r="A456" s="13" t="s">
        <v>860</v>
      </c>
      <c r="B456" s="13" t="s">
        <v>697</v>
      </c>
      <c r="C456" s="18" t="s">
        <v>110</v>
      </c>
      <c r="D456" s="14">
        <f>SUMIFS('Census Data'!G:G,'Census Data'!$A:$A,$A456)/SUMIFS('Census Data'!$F:$F,'Census Data'!$A:$A,$A456)</f>
        <v>0.49465613382899626</v>
      </c>
      <c r="E456" s="16">
        <f>SUMIFS('Census Data'!H:H,'Census Data'!$A:$A,$A456)/SUMIFS('Census Data'!$F:$F,'Census Data'!$A:$A,$A456)</f>
        <v>0.50534386617100369</v>
      </c>
      <c r="F456" s="14">
        <f>SUM(SUMIFS('Census Data'!I:I,'Census Data'!$A:$A,$A456),SUMIFS('Census Data'!J:J,'Census Data'!$A:$A,$A456))/SUMIFS('Census Data'!$F:$F,'Census Data'!$A:$A,$A456)</f>
        <v>0.85906797663303236</v>
      </c>
      <c r="G456" s="14">
        <f>SUM(SUMIFS('Census Data'!K:K,'Census Data'!$A:$A,$A456),SUMIFS('Census Data'!L:L,'Census Data'!$A:$A,$A456))/SUMIFS('Census Data'!$F:$F,'Census Data'!$A:$A,$A456)</f>
        <v>9.7052575677110994E-2</v>
      </c>
      <c r="H456" s="14">
        <f>SUM(SUMIFS('Census Data'!O:O,'Census Data'!$A:$A,$A456),SUMIFS('Census Data'!P:P,'Census Data'!$A:$A,$A456))/SUMIFS('Census Data'!$F:$F,'Census Data'!$A:$A,$A456)</f>
        <v>2.0711630377057887E-2</v>
      </c>
      <c r="I456" s="16">
        <f t="shared" si="14"/>
        <v>2.3167817312798711E-2</v>
      </c>
      <c r="J456" s="14">
        <f>SUM(SUMIFS('Census Data'!W:W,'Census Data'!$A:$A,$A456),SUMIFS('Census Data'!X:X,'Census Data'!$A:$A,$A456))/SUMIFS('Census Data'!$F:$F,'Census Data'!$A:$A,$A456)</f>
        <v>6.4757036643653745E-2</v>
      </c>
      <c r="K456" s="16">
        <f t="shared" si="15"/>
        <v>0.93524296335634627</v>
      </c>
      <c r="L456" s="19">
        <f>'EPA Data'!D457/SUM('EPA Data'!D:D)</f>
        <v>8.3462034557586469E-5</v>
      </c>
      <c r="M456" s="19">
        <f>'EPA Data'!E457/SUM('EPA Data'!E:E)</f>
        <v>7.6638685962632434E-5</v>
      </c>
      <c r="N456" s="19">
        <f>'EPA Data'!F457/SUM('EPA Data'!F:F)</f>
        <v>1.2394157101531801E-4</v>
      </c>
      <c r="O456" s="19">
        <f>'EPA Data'!G457/SUM('EPA Data'!G:G)</f>
        <v>7.9684663258637782E-5</v>
      </c>
      <c r="P456" s="19">
        <f>'EPA Data'!H457/SUM('EPA Data'!H:H)</f>
        <v>9.625669094136957E-5</v>
      </c>
      <c r="Q456" s="19">
        <f>'EPA Data'!I457/SUM('EPA Data'!I:I)</f>
        <v>1.2751525258175231E-4</v>
      </c>
      <c r="R456" s="19">
        <f>'EPA Data'!J457/SUM('EPA Data'!J:J)</f>
        <v>8.3215739644998442E-5</v>
      </c>
      <c r="S456" s="19">
        <f>'EPA Data'!K457/SUM('EPA Data'!K:K)</f>
        <v>8.3743054160414558E-5</v>
      </c>
      <c r="T456" s="19">
        <f>'EPA Data'!L457/SUM('EPA Data'!L:L)</f>
        <v>1.4796609227848712E-4</v>
      </c>
      <c r="U456" s="19">
        <f>'EPA Data'!M457/SUM('EPA Data'!M:M)</f>
        <v>6.019357654036307E-5</v>
      </c>
      <c r="V456" s="19">
        <f>'EPA Data'!N457/SUM('EPA Data'!N:N)</f>
        <v>5.5906999653090472E-5</v>
      </c>
      <c r="W456" s="19">
        <f>'EPA Data'!O457/SUM('EPA Data'!O:O)</f>
        <v>9.4288644957622468E-5</v>
      </c>
      <c r="X456" s="19">
        <f>'EPA Data'!P457/SUM('EPA Data'!P:P)</f>
        <v>7.5872166735706277E-5</v>
      </c>
    </row>
    <row r="457" spans="1:24" x14ac:dyDescent="0.35">
      <c r="A457" s="13" t="s">
        <v>861</v>
      </c>
      <c r="B457" s="13" t="s">
        <v>697</v>
      </c>
      <c r="C457" s="18" t="s">
        <v>114</v>
      </c>
      <c r="D457" s="14">
        <f>SUMIFS('Census Data'!G:G,'Census Data'!$A:$A,$A457)/SUMIFS('Census Data'!$F:$F,'Census Data'!$A:$A,$A457)</f>
        <v>0.4948700866089274</v>
      </c>
      <c r="E457" s="16">
        <f>SUMIFS('Census Data'!H:H,'Census Data'!$A:$A,$A457)/SUMIFS('Census Data'!$F:$F,'Census Data'!$A:$A,$A457)</f>
        <v>0.5051299133910726</v>
      </c>
      <c r="F457" s="14">
        <f>SUM(SUMIFS('Census Data'!I:I,'Census Data'!$A:$A,$A457),SUMIFS('Census Data'!J:J,'Census Data'!$A:$A,$A457))/SUMIFS('Census Data'!$F:$F,'Census Data'!$A:$A,$A457)</f>
        <v>0.6370419720186542</v>
      </c>
      <c r="G457" s="14">
        <f>SUM(SUMIFS('Census Data'!K:K,'Census Data'!$A:$A,$A457),SUMIFS('Census Data'!L:L,'Census Data'!$A:$A,$A457))/SUMIFS('Census Data'!$F:$F,'Census Data'!$A:$A,$A457)</f>
        <v>0.31179213857428378</v>
      </c>
      <c r="H457" s="14">
        <f>SUM(SUMIFS('Census Data'!O:O,'Census Data'!$A:$A,$A457),SUMIFS('Census Data'!P:P,'Census Data'!$A:$A,$A457))/SUMIFS('Census Data'!$F:$F,'Census Data'!$A:$A,$A457)</f>
        <v>1.0126582278481013E-2</v>
      </c>
      <c r="I457" s="16">
        <f t="shared" si="14"/>
        <v>4.1039307128580949E-2</v>
      </c>
      <c r="J457" s="14">
        <f>SUM(SUMIFS('Census Data'!W:W,'Census Data'!$A:$A,$A457),SUMIFS('Census Data'!X:X,'Census Data'!$A:$A,$A457))/SUMIFS('Census Data'!$F:$F,'Census Data'!$A:$A,$A457)</f>
        <v>7.5949367088607597E-2</v>
      </c>
      <c r="K457" s="16">
        <f t="shared" si="15"/>
        <v>0.92405063291139244</v>
      </c>
      <c r="L457" s="19">
        <f>'EPA Data'!D458/SUM('EPA Data'!D:D)</f>
        <v>2.3539469190395696E-5</v>
      </c>
      <c r="M457" s="19">
        <f>'EPA Data'!E458/SUM('EPA Data'!E:E)</f>
        <v>1.8113037161140112E-5</v>
      </c>
      <c r="N457" s="19">
        <f>'EPA Data'!F458/SUM('EPA Data'!F:F)</f>
        <v>3.4466418775881653E-5</v>
      </c>
      <c r="O457" s="19">
        <f>'EPA Data'!G458/SUM('EPA Data'!G:G)</f>
        <v>1.2200936426042364E-5</v>
      </c>
      <c r="P457" s="19">
        <f>'EPA Data'!H458/SUM('EPA Data'!H:H)</f>
        <v>2.0058324320319651E-5</v>
      </c>
      <c r="Q457" s="19">
        <f>'EPA Data'!I458/SUM('EPA Data'!I:I)</f>
        <v>3.2456111813887443E-5</v>
      </c>
      <c r="R457" s="19">
        <f>'EPA Data'!J458/SUM('EPA Data'!J:J)</f>
        <v>1.9390734913595859E-5</v>
      </c>
      <c r="S457" s="19">
        <f>'EPA Data'!K458/SUM('EPA Data'!K:K)</f>
        <v>2.2857723522516759E-5</v>
      </c>
      <c r="T457" s="19">
        <f>'EPA Data'!L458/SUM('EPA Data'!L:L)</f>
        <v>5.5063579641191149E-5</v>
      </c>
      <c r="U457" s="19">
        <f>'EPA Data'!M458/SUM('EPA Data'!M:M)</f>
        <v>9.4800696176392671E-6</v>
      </c>
      <c r="V457" s="19">
        <f>'EPA Data'!N458/SUM('EPA Data'!N:N)</f>
        <v>9.0935222796953788E-6</v>
      </c>
      <c r="W457" s="19">
        <f>'EPA Data'!O458/SUM('EPA Data'!O:O)</f>
        <v>2.3849713335857978E-5</v>
      </c>
      <c r="X457" s="19">
        <f>'EPA Data'!P458/SUM('EPA Data'!P:P)</f>
        <v>2.1676513651241777E-5</v>
      </c>
    </row>
    <row r="458" spans="1:24" x14ac:dyDescent="0.35">
      <c r="A458" s="13" t="s">
        <v>862</v>
      </c>
      <c r="B458" s="13" t="s">
        <v>697</v>
      </c>
      <c r="C458" s="18" t="s">
        <v>863</v>
      </c>
      <c r="D458" s="14">
        <f>SUMIFS('Census Data'!G:G,'Census Data'!$A:$A,$A458)/SUMIFS('Census Data'!$F:$F,'Census Data'!$A:$A,$A458)</f>
        <v>0.48021338506304556</v>
      </c>
      <c r="E458" s="16">
        <f>SUMIFS('Census Data'!H:H,'Census Data'!$A:$A,$A458)/SUMIFS('Census Data'!$F:$F,'Census Data'!$A:$A,$A458)</f>
        <v>0.51978661493695444</v>
      </c>
      <c r="F458" s="14">
        <f>SUM(SUMIFS('Census Data'!I:I,'Census Data'!$A:$A,$A458),SUMIFS('Census Data'!J:J,'Census Data'!$A:$A,$A458))/SUMIFS('Census Data'!$F:$F,'Census Data'!$A:$A,$A458)</f>
        <v>0.58302618816682827</v>
      </c>
      <c r="G458" s="14">
        <f>SUM(SUMIFS('Census Data'!K:K,'Census Data'!$A:$A,$A458),SUMIFS('Census Data'!L:L,'Census Data'!$A:$A,$A458))/SUMIFS('Census Data'!$F:$F,'Census Data'!$A:$A,$A458)</f>
        <v>0.38559650824442288</v>
      </c>
      <c r="H458" s="14">
        <f>SUM(SUMIFS('Census Data'!O:O,'Census Data'!$A:$A,$A458),SUMIFS('Census Data'!P:P,'Census Data'!$A:$A,$A458))/SUMIFS('Census Data'!$F:$F,'Census Data'!$A:$A,$A458)</f>
        <v>6.7410281280310376E-3</v>
      </c>
      <c r="I458" s="16">
        <f t="shared" si="14"/>
        <v>2.4636275460717783E-2</v>
      </c>
      <c r="J458" s="14">
        <f>SUM(SUMIFS('Census Data'!W:W,'Census Data'!$A:$A,$A458),SUMIFS('Census Data'!X:X,'Census Data'!$A:$A,$A458))/SUMIFS('Census Data'!$F:$F,'Census Data'!$A:$A,$A458)</f>
        <v>2.3908826382153248E-2</v>
      </c>
      <c r="K458" s="16">
        <f t="shared" si="15"/>
        <v>0.97609117361784681</v>
      </c>
      <c r="L458" s="19">
        <f>'EPA Data'!D459/SUM('EPA Data'!D:D)</f>
        <v>7.2246608414589054E-5</v>
      </c>
      <c r="M458" s="19">
        <f>'EPA Data'!E459/SUM('EPA Data'!E:E)</f>
        <v>4.9467540319134526E-5</v>
      </c>
      <c r="N458" s="19">
        <f>'EPA Data'!F459/SUM('EPA Data'!F:F)</f>
        <v>8.9066941262130796E-5</v>
      </c>
      <c r="O458" s="19">
        <f>'EPA Data'!G459/SUM('EPA Data'!G:G)</f>
        <v>4.0064723753080594E-5</v>
      </c>
      <c r="P458" s="19">
        <f>'EPA Data'!H459/SUM('EPA Data'!H:H)</f>
        <v>5.4636483564414141E-5</v>
      </c>
      <c r="Q458" s="19">
        <f>'EPA Data'!I459/SUM('EPA Data'!I:I)</f>
        <v>8.528219039228534E-5</v>
      </c>
      <c r="R458" s="19">
        <f>'EPA Data'!J459/SUM('EPA Data'!J:J)</f>
        <v>4.7090668885490132E-5</v>
      </c>
      <c r="S458" s="19">
        <f>'EPA Data'!K459/SUM('EPA Data'!K:K)</f>
        <v>5.6476586001098184E-5</v>
      </c>
      <c r="T458" s="19">
        <f>'EPA Data'!L459/SUM('EPA Data'!L:L)</f>
        <v>1.2845240811273226E-4</v>
      </c>
      <c r="U458" s="19">
        <f>'EPA Data'!M459/SUM('EPA Data'!M:M)</f>
        <v>3.0598990740408178E-5</v>
      </c>
      <c r="V458" s="19">
        <f>'EPA Data'!N459/SUM('EPA Data'!N:N)</f>
        <v>2.7201672401226515E-5</v>
      </c>
      <c r="W458" s="19">
        <f>'EPA Data'!O459/SUM('EPA Data'!O:O)</f>
        <v>5.9167573681373427E-5</v>
      </c>
      <c r="X458" s="19">
        <f>'EPA Data'!P459/SUM('EPA Data'!P:P)</f>
        <v>4.982042831553392E-5</v>
      </c>
    </row>
    <row r="459" spans="1:24" x14ac:dyDescent="0.35">
      <c r="A459" s="13" t="s">
        <v>864</v>
      </c>
      <c r="B459" s="13" t="s">
        <v>697</v>
      </c>
      <c r="C459" s="18" t="s">
        <v>265</v>
      </c>
      <c r="D459" s="14">
        <f>SUMIFS('Census Data'!G:G,'Census Data'!$A:$A,$A459)/SUMIFS('Census Data'!$F:$F,'Census Data'!$A:$A,$A459)</f>
        <v>0.48133333333333334</v>
      </c>
      <c r="E459" s="16">
        <f>SUMIFS('Census Data'!H:H,'Census Data'!$A:$A,$A459)/SUMIFS('Census Data'!$F:$F,'Census Data'!$A:$A,$A459)</f>
        <v>0.51866666666666672</v>
      </c>
      <c r="F459" s="14">
        <f>SUM(SUMIFS('Census Data'!I:I,'Census Data'!$A:$A,$A459),SUMIFS('Census Data'!J:J,'Census Data'!$A:$A,$A459))/SUMIFS('Census Data'!$F:$F,'Census Data'!$A:$A,$A459)</f>
        <v>0.68183333333333329</v>
      </c>
      <c r="G459" s="14">
        <f>SUM(SUMIFS('Census Data'!K:K,'Census Data'!$A:$A,$A459),SUMIFS('Census Data'!L:L,'Census Data'!$A:$A,$A459))/SUMIFS('Census Data'!$F:$F,'Census Data'!$A:$A,$A459)</f>
        <v>0.29066666666666668</v>
      </c>
      <c r="H459" s="14">
        <f>SUM(SUMIFS('Census Data'!O:O,'Census Data'!$A:$A,$A459),SUMIFS('Census Data'!P:P,'Census Data'!$A:$A,$A459))/SUMIFS('Census Data'!$F:$F,'Census Data'!$A:$A,$A459)</f>
        <v>6.0000000000000001E-3</v>
      </c>
      <c r="I459" s="16">
        <f t="shared" si="14"/>
        <v>2.1500000000000075E-2</v>
      </c>
      <c r="J459" s="14">
        <f>SUM(SUMIFS('Census Data'!W:W,'Census Data'!$A:$A,$A459),SUMIFS('Census Data'!X:X,'Census Data'!$A:$A,$A459))/SUMIFS('Census Data'!$F:$F,'Census Data'!$A:$A,$A459)</f>
        <v>2.5999999999999999E-2</v>
      </c>
      <c r="K459" s="16">
        <f t="shared" si="15"/>
        <v>0.97399999999999998</v>
      </c>
      <c r="L459" s="19">
        <f>'EPA Data'!D460/SUM('EPA Data'!D:D)</f>
        <v>1.1433215454460024E-5</v>
      </c>
      <c r="M459" s="19">
        <f>'EPA Data'!E460/SUM('EPA Data'!E:E)</f>
        <v>1.105230879809934E-5</v>
      </c>
      <c r="N459" s="19">
        <f>'EPA Data'!F460/SUM('EPA Data'!F:F)</f>
        <v>2.0290361081843015E-5</v>
      </c>
      <c r="O459" s="19">
        <f>'EPA Data'!G460/SUM('EPA Data'!G:G)</f>
        <v>7.3662288195232863E-6</v>
      </c>
      <c r="P459" s="19">
        <f>'EPA Data'!H460/SUM('EPA Data'!H:H)</f>
        <v>1.2613537731967009E-5</v>
      </c>
      <c r="Q459" s="19">
        <f>'EPA Data'!I460/SUM('EPA Data'!I:I)</f>
        <v>2.161908056539272E-5</v>
      </c>
      <c r="R459" s="19">
        <f>'EPA Data'!J460/SUM('EPA Data'!J:J)</f>
        <v>1.2401054998146478E-5</v>
      </c>
      <c r="S459" s="19">
        <f>'EPA Data'!K460/SUM('EPA Data'!K:K)</f>
        <v>1.3744912985992831E-5</v>
      </c>
      <c r="T459" s="19">
        <f>'EPA Data'!L460/SUM('EPA Data'!L:L)</f>
        <v>3.3716313429866019E-5</v>
      </c>
      <c r="U459" s="19">
        <f>'EPA Data'!M460/SUM('EPA Data'!M:M)</f>
        <v>5.5873886704042666E-6</v>
      </c>
      <c r="V459" s="19">
        <f>'EPA Data'!N460/SUM('EPA Data'!N:N)</f>
        <v>4.7254157935696895E-6</v>
      </c>
      <c r="W459" s="19">
        <f>'EPA Data'!O460/SUM('EPA Data'!O:O)</f>
        <v>1.4455383825652366E-5</v>
      </c>
      <c r="X459" s="19">
        <f>'EPA Data'!P460/SUM('EPA Data'!P:P)</f>
        <v>1.4029917080365596E-5</v>
      </c>
    </row>
    <row r="460" spans="1:24" x14ac:dyDescent="0.35">
      <c r="A460" s="13" t="s">
        <v>865</v>
      </c>
      <c r="B460" s="13" t="s">
        <v>697</v>
      </c>
      <c r="C460" s="18" t="s">
        <v>866</v>
      </c>
      <c r="D460" s="14">
        <f>SUMIFS('Census Data'!G:G,'Census Data'!$A:$A,$A460)/SUMIFS('Census Data'!$F:$F,'Census Data'!$A:$A,$A460)</f>
        <v>0.51196985709690757</v>
      </c>
      <c r="E460" s="16">
        <f>SUMIFS('Census Data'!H:H,'Census Data'!$A:$A,$A460)/SUMIFS('Census Data'!$F:$F,'Census Data'!$A:$A,$A460)</f>
        <v>0.48803014290309238</v>
      </c>
      <c r="F460" s="14">
        <f>SUM(SUMIFS('Census Data'!I:I,'Census Data'!$A:$A,$A460),SUMIFS('Census Data'!J:J,'Census Data'!$A:$A,$A460))/SUMIFS('Census Data'!$F:$F,'Census Data'!$A:$A,$A460)</f>
        <v>0.49427928134907873</v>
      </c>
      <c r="G460" s="14">
        <f>SUM(SUMIFS('Census Data'!K:K,'Census Data'!$A:$A,$A460),SUMIFS('Census Data'!L:L,'Census Data'!$A:$A,$A460))/SUMIFS('Census Data'!$F:$F,'Census Data'!$A:$A,$A460)</f>
        <v>0.47773744428617376</v>
      </c>
      <c r="H460" s="14">
        <f>SUM(SUMIFS('Census Data'!O:O,'Census Data'!$A:$A,$A460),SUMIFS('Census Data'!P:P,'Census Data'!$A:$A,$A460))/SUMIFS('Census Data'!$F:$F,'Census Data'!$A:$A,$A460)</f>
        <v>9.0980103845977114E-3</v>
      </c>
      <c r="I460" s="16">
        <f t="shared" si="14"/>
        <v>1.888526398014978E-2</v>
      </c>
      <c r="J460" s="14">
        <f>SUM(SUMIFS('Census Data'!W:W,'Census Data'!$A:$A,$A460),SUMIFS('Census Data'!X:X,'Census Data'!$A:$A,$A460))/SUMIFS('Census Data'!$F:$F,'Census Data'!$A:$A,$A460)</f>
        <v>4.5811698754767267E-2</v>
      </c>
      <c r="K460" s="16">
        <f t="shared" si="15"/>
        <v>0.95418830124523268</v>
      </c>
      <c r="L460" s="19">
        <f>'EPA Data'!D461/SUM('EPA Data'!D:D)</f>
        <v>4.1716147351432263E-5</v>
      </c>
      <c r="M460" s="19">
        <f>'EPA Data'!E461/SUM('EPA Data'!E:E)</f>
        <v>3.9967456997720772E-5</v>
      </c>
      <c r="N460" s="19">
        <f>'EPA Data'!F461/SUM('EPA Data'!F:F)</f>
        <v>7.2473295918030106E-5</v>
      </c>
      <c r="O460" s="19">
        <f>'EPA Data'!G461/SUM('EPA Data'!G:G)</f>
        <v>2.7221963972600998E-5</v>
      </c>
      <c r="P460" s="19">
        <f>'EPA Data'!H461/SUM('EPA Data'!H:H)</f>
        <v>4.6982961537279199E-5</v>
      </c>
      <c r="Q460" s="19">
        <f>'EPA Data'!I461/SUM('EPA Data'!I:I)</f>
        <v>7.8165945103044458E-5</v>
      </c>
      <c r="R460" s="19">
        <f>'EPA Data'!J461/SUM('EPA Data'!J:J)</f>
        <v>4.3158617518101834E-5</v>
      </c>
      <c r="S460" s="19">
        <f>'EPA Data'!K461/SUM('EPA Data'!K:K)</f>
        <v>4.8738939971489702E-5</v>
      </c>
      <c r="T460" s="19">
        <f>'EPA Data'!L461/SUM('EPA Data'!L:L)</f>
        <v>1.1746095077225044E-4</v>
      </c>
      <c r="U460" s="19">
        <f>'EPA Data'!M461/SUM('EPA Data'!M:M)</f>
        <v>2.0456952055462656E-5</v>
      </c>
      <c r="V460" s="19">
        <f>'EPA Data'!N461/SUM('EPA Data'!N:N)</f>
        <v>1.8224091472875858E-5</v>
      </c>
      <c r="W460" s="19">
        <f>'EPA Data'!O461/SUM('EPA Data'!O:O)</f>
        <v>5.2670475450780745E-5</v>
      </c>
      <c r="X460" s="19">
        <f>'EPA Data'!P461/SUM('EPA Data'!P:P)</f>
        <v>5.194127659748722E-5</v>
      </c>
    </row>
    <row r="461" spans="1:24" x14ac:dyDescent="0.35">
      <c r="A461" s="13" t="s">
        <v>867</v>
      </c>
      <c r="B461" s="13" t="s">
        <v>697</v>
      </c>
      <c r="C461" s="18" t="s">
        <v>120</v>
      </c>
      <c r="D461" s="14">
        <f>SUMIFS('Census Data'!G:G,'Census Data'!$A:$A,$A461)/SUMIFS('Census Data'!$F:$F,'Census Data'!$A:$A,$A461)</f>
        <v>0.5045428530548004</v>
      </c>
      <c r="E461" s="16">
        <f>SUMIFS('Census Data'!H:H,'Census Data'!$A:$A,$A461)/SUMIFS('Census Data'!$F:$F,'Census Data'!$A:$A,$A461)</f>
        <v>0.4954571469451996</v>
      </c>
      <c r="F461" s="14">
        <f>SUM(SUMIFS('Census Data'!I:I,'Census Data'!$A:$A,$A461),SUMIFS('Census Data'!J:J,'Census Data'!$A:$A,$A461))/SUMIFS('Census Data'!$F:$F,'Census Data'!$A:$A,$A461)</f>
        <v>0.74395478609243093</v>
      </c>
      <c r="G461" s="14">
        <f>SUM(SUMIFS('Census Data'!K:K,'Census Data'!$A:$A,$A461),SUMIFS('Census Data'!L:L,'Census Data'!$A:$A,$A461))/SUMIFS('Census Data'!$F:$F,'Census Data'!$A:$A,$A461)</f>
        <v>0.22857347259979968</v>
      </c>
      <c r="H461" s="14">
        <f>SUM(SUMIFS('Census Data'!O:O,'Census Data'!$A:$A,$A461),SUMIFS('Census Data'!P:P,'Census Data'!$A:$A,$A461))/SUMIFS('Census Data'!$F:$F,'Census Data'!$A:$A,$A461)</f>
        <v>9.8368865359851187E-3</v>
      </c>
      <c r="I461" s="16">
        <f t="shared" si="14"/>
        <v>1.7634854771784281E-2</v>
      </c>
      <c r="J461" s="14">
        <f>SUM(SUMIFS('Census Data'!W:W,'Census Data'!$A:$A,$A461),SUMIFS('Census Data'!X:X,'Census Data'!$A:$A,$A461))/SUMIFS('Census Data'!$F:$F,'Census Data'!$A:$A,$A461)</f>
        <v>2.4967806553154958E-2</v>
      </c>
      <c r="K461" s="16">
        <f t="shared" si="15"/>
        <v>0.975032193446845</v>
      </c>
      <c r="L461" s="19">
        <f>'EPA Data'!D462/SUM('EPA Data'!D:D)</f>
        <v>7.6547234195745503E-5</v>
      </c>
      <c r="M461" s="19">
        <f>'EPA Data'!E462/SUM('EPA Data'!E:E)</f>
        <v>6.3996203366122121E-5</v>
      </c>
      <c r="N461" s="19">
        <f>'EPA Data'!F462/SUM('EPA Data'!F:F)</f>
        <v>1.1587935965676015E-4</v>
      </c>
      <c r="O461" s="19">
        <f>'EPA Data'!G462/SUM('EPA Data'!G:G)</f>
        <v>6.0382781285051878E-5</v>
      </c>
      <c r="P461" s="19">
        <f>'EPA Data'!H462/SUM('EPA Data'!H:H)</f>
        <v>7.9612130578758577E-5</v>
      </c>
      <c r="Q461" s="19">
        <f>'EPA Data'!I462/SUM('EPA Data'!I:I)</f>
        <v>1.1981309443821761E-4</v>
      </c>
      <c r="R461" s="19">
        <f>'EPA Data'!J462/SUM('EPA Data'!J:J)</f>
        <v>7.1123734769982017E-5</v>
      </c>
      <c r="S461" s="19">
        <f>'EPA Data'!K462/SUM('EPA Data'!K:K)</f>
        <v>7.768001944508919E-5</v>
      </c>
      <c r="T461" s="19">
        <f>'EPA Data'!L462/SUM('EPA Data'!L:L)</f>
        <v>1.6277849541684002E-4</v>
      </c>
      <c r="U461" s="19">
        <f>'EPA Data'!M462/SUM('EPA Data'!M:M)</f>
        <v>4.3227117949425175E-5</v>
      </c>
      <c r="V461" s="19">
        <f>'EPA Data'!N462/SUM('EPA Data'!N:N)</f>
        <v>3.9871746073483238E-5</v>
      </c>
      <c r="W461" s="19">
        <f>'EPA Data'!O462/SUM('EPA Data'!O:O)</f>
        <v>8.292640378342507E-5</v>
      </c>
      <c r="X461" s="19">
        <f>'EPA Data'!P462/SUM('EPA Data'!P:P)</f>
        <v>7.1033367507666872E-5</v>
      </c>
    </row>
    <row r="462" spans="1:24" x14ac:dyDescent="0.35">
      <c r="A462" s="13" t="s">
        <v>868</v>
      </c>
      <c r="B462" s="13" t="s">
        <v>697</v>
      </c>
      <c r="C462" s="18" t="s">
        <v>122</v>
      </c>
      <c r="D462" s="14">
        <f>SUMIFS('Census Data'!G:G,'Census Data'!$A:$A,$A462)/SUMIFS('Census Data'!$F:$F,'Census Data'!$A:$A,$A462)</f>
        <v>0.50987224157955868</v>
      </c>
      <c r="E462" s="16">
        <f>SUMIFS('Census Data'!H:H,'Census Data'!$A:$A,$A462)/SUMIFS('Census Data'!$F:$F,'Census Data'!$A:$A,$A462)</f>
        <v>0.49012775842044137</v>
      </c>
      <c r="F462" s="14">
        <f>SUM(SUMIFS('Census Data'!I:I,'Census Data'!$A:$A,$A462),SUMIFS('Census Data'!J:J,'Census Data'!$A:$A,$A462))/SUMIFS('Census Data'!$F:$F,'Census Data'!$A:$A,$A462)</f>
        <v>0.71788617886178863</v>
      </c>
      <c r="G462" s="14">
        <f>SUM(SUMIFS('Census Data'!K:K,'Census Data'!$A:$A,$A462),SUMIFS('Census Data'!L:L,'Census Data'!$A:$A,$A462))/SUMIFS('Census Data'!$F:$F,'Census Data'!$A:$A,$A462)</f>
        <v>0.25958188153310102</v>
      </c>
      <c r="H462" s="14">
        <f>SUM(SUMIFS('Census Data'!O:O,'Census Data'!$A:$A,$A462),SUMIFS('Census Data'!P:P,'Census Data'!$A:$A,$A462))/SUMIFS('Census Data'!$F:$F,'Census Data'!$A:$A,$A462)</f>
        <v>6.6202090592334499E-3</v>
      </c>
      <c r="I462" s="16">
        <f t="shared" si="14"/>
        <v>1.5911730545876912E-2</v>
      </c>
      <c r="J462" s="14">
        <f>SUM(SUMIFS('Census Data'!W:W,'Census Data'!$A:$A,$A462),SUMIFS('Census Data'!X:X,'Census Data'!$A:$A,$A462))/SUMIFS('Census Data'!$F:$F,'Census Data'!$A:$A,$A462)</f>
        <v>6.7944250871080136E-2</v>
      </c>
      <c r="K462" s="16">
        <f t="shared" si="15"/>
        <v>0.93205574912891986</v>
      </c>
      <c r="L462" s="19">
        <f>'EPA Data'!D463/SUM('EPA Data'!D:D)</f>
        <v>1.6772237203303882E-5</v>
      </c>
      <c r="M462" s="19">
        <f>'EPA Data'!E463/SUM('EPA Data'!E:E)</f>
        <v>1.4710081962531908E-5</v>
      </c>
      <c r="N462" s="19">
        <f>'EPA Data'!F463/SUM('EPA Data'!F:F)</f>
        <v>2.6832082560743445E-5</v>
      </c>
      <c r="O462" s="19">
        <f>'EPA Data'!G463/SUM('EPA Data'!G:G)</f>
        <v>9.6646488660181254E-6</v>
      </c>
      <c r="P462" s="19">
        <f>'EPA Data'!H463/SUM('EPA Data'!H:H)</f>
        <v>1.765975819087436E-5</v>
      </c>
      <c r="Q462" s="19">
        <f>'EPA Data'!I463/SUM('EPA Data'!I:I)</f>
        <v>2.8166518602545054E-5</v>
      </c>
      <c r="R462" s="19">
        <f>'EPA Data'!J463/SUM('EPA Data'!J:J)</f>
        <v>1.5008218163841753E-5</v>
      </c>
      <c r="S462" s="19">
        <f>'EPA Data'!K463/SUM('EPA Data'!K:K)</f>
        <v>1.733149218780756E-5</v>
      </c>
      <c r="T462" s="19">
        <f>'EPA Data'!L463/SUM('EPA Data'!L:L)</f>
        <v>4.1225487731157666E-5</v>
      </c>
      <c r="U462" s="19">
        <f>'EPA Data'!M463/SUM('EPA Data'!M:M)</f>
        <v>8.1560840274209596E-6</v>
      </c>
      <c r="V462" s="19">
        <f>'EPA Data'!N463/SUM('EPA Data'!N:N)</f>
        <v>7.9072026077160106E-6</v>
      </c>
      <c r="W462" s="19">
        <f>'EPA Data'!O463/SUM('EPA Data'!O:O)</f>
        <v>2.2152942875244759E-5</v>
      </c>
      <c r="X462" s="19">
        <f>'EPA Data'!P463/SUM('EPA Data'!P:P)</f>
        <v>1.8257936554417435E-5</v>
      </c>
    </row>
    <row r="463" spans="1:24" x14ac:dyDescent="0.35">
      <c r="A463" s="13" t="s">
        <v>869</v>
      </c>
      <c r="B463" s="13" t="s">
        <v>697</v>
      </c>
      <c r="C463" s="18" t="s">
        <v>124</v>
      </c>
      <c r="D463" s="14">
        <f>SUMIFS('Census Data'!G:G,'Census Data'!$A:$A,$A463)/SUMIFS('Census Data'!$F:$F,'Census Data'!$A:$A,$A463)</f>
        <v>0.48290789670100015</v>
      </c>
      <c r="E463" s="16">
        <f>SUMIFS('Census Data'!H:H,'Census Data'!$A:$A,$A463)/SUMIFS('Census Data'!$F:$F,'Census Data'!$A:$A,$A463)</f>
        <v>0.51709210329899991</v>
      </c>
      <c r="F463" s="14">
        <f>SUM(SUMIFS('Census Data'!I:I,'Census Data'!$A:$A,$A463),SUMIFS('Census Data'!J:J,'Census Data'!$A:$A,$A463))/SUMIFS('Census Data'!$F:$F,'Census Data'!$A:$A,$A463)</f>
        <v>0.75628203214410106</v>
      </c>
      <c r="G463" s="14">
        <f>SUM(SUMIFS('Census Data'!K:K,'Census Data'!$A:$A,$A463),SUMIFS('Census Data'!L:L,'Census Data'!$A:$A,$A463))/SUMIFS('Census Data'!$F:$F,'Census Data'!$A:$A,$A463)</f>
        <v>0.21525600835945663</v>
      </c>
      <c r="H463" s="14">
        <f>SUM(SUMIFS('Census Data'!O:O,'Census Data'!$A:$A,$A463),SUMIFS('Census Data'!P:P,'Census Data'!$A:$A,$A463))/SUMIFS('Census Data'!$F:$F,'Census Data'!$A:$A,$A463)</f>
        <v>5.9710404537990742E-3</v>
      </c>
      <c r="I463" s="16">
        <f t="shared" si="14"/>
        <v>2.2490919042643331E-2</v>
      </c>
      <c r="J463" s="14">
        <f>SUM(SUMIFS('Census Data'!W:W,'Census Data'!$A:$A,$A463),SUMIFS('Census Data'!X:X,'Census Data'!$A:$A,$A463))/SUMIFS('Census Data'!$F:$F,'Census Data'!$A:$A,$A463)</f>
        <v>3.4084689257103049E-2</v>
      </c>
      <c r="K463" s="16">
        <f t="shared" si="15"/>
        <v>0.96591531074289694</v>
      </c>
      <c r="L463" s="19">
        <f>'EPA Data'!D464/SUM('EPA Data'!D:D)</f>
        <v>4.346048702995742E-5</v>
      </c>
      <c r="M463" s="19">
        <f>'EPA Data'!E464/SUM('EPA Data'!E:E)</f>
        <v>3.9288869702226347E-5</v>
      </c>
      <c r="N463" s="19">
        <f>'EPA Data'!F464/SUM('EPA Data'!F:F)</f>
        <v>6.8050083588608204E-5</v>
      </c>
      <c r="O463" s="19">
        <f>'EPA Data'!G464/SUM('EPA Data'!G:G)</f>
        <v>4.1617705081236348E-5</v>
      </c>
      <c r="P463" s="19">
        <f>'EPA Data'!H464/SUM('EPA Data'!H:H)</f>
        <v>5.1135719446522367E-5</v>
      </c>
      <c r="Q463" s="19">
        <f>'EPA Data'!I464/SUM('EPA Data'!I:I)</f>
        <v>7.8138958316901233E-5</v>
      </c>
      <c r="R463" s="19">
        <f>'EPA Data'!J464/SUM('EPA Data'!J:J)</f>
        <v>4.4810896698157729E-5</v>
      </c>
      <c r="S463" s="19">
        <f>'EPA Data'!K464/SUM('EPA Data'!K:K)</f>
        <v>4.5200701701174685E-5</v>
      </c>
      <c r="T463" s="19">
        <f>'EPA Data'!L464/SUM('EPA Data'!L:L)</f>
        <v>8.7216968678393479E-5</v>
      </c>
      <c r="U463" s="19">
        <f>'EPA Data'!M464/SUM('EPA Data'!M:M)</f>
        <v>2.9577292443921775E-5</v>
      </c>
      <c r="V463" s="19">
        <f>'EPA Data'!N464/SUM('EPA Data'!N:N)</f>
        <v>2.8383874731742659E-5</v>
      </c>
      <c r="W463" s="19">
        <f>'EPA Data'!O464/SUM('EPA Data'!O:O)</f>
        <v>5.0476218536848437E-5</v>
      </c>
      <c r="X463" s="19">
        <f>'EPA Data'!P464/SUM('EPA Data'!P:P)</f>
        <v>4.1173602112471915E-5</v>
      </c>
    </row>
    <row r="464" spans="1:24" x14ac:dyDescent="0.35">
      <c r="A464" s="13" t="s">
        <v>870</v>
      </c>
      <c r="B464" s="13" t="s">
        <v>697</v>
      </c>
      <c r="C464" s="18" t="s">
        <v>871</v>
      </c>
      <c r="D464" s="14">
        <f>SUMIFS('Census Data'!G:G,'Census Data'!$A:$A,$A464)/SUMIFS('Census Data'!$F:$F,'Census Data'!$A:$A,$A464)</f>
        <v>0.4954472683610166</v>
      </c>
      <c r="E464" s="16">
        <f>SUMIFS('Census Data'!H:H,'Census Data'!$A:$A,$A464)/SUMIFS('Census Data'!$F:$F,'Census Data'!$A:$A,$A464)</f>
        <v>0.5045527316389834</v>
      </c>
      <c r="F464" s="14">
        <f>SUM(SUMIFS('Census Data'!I:I,'Census Data'!$A:$A,$A464),SUMIFS('Census Data'!J:J,'Census Data'!$A:$A,$A464))/SUMIFS('Census Data'!$F:$F,'Census Data'!$A:$A,$A464)</f>
        <v>0.95439763858314985</v>
      </c>
      <c r="G464" s="14">
        <f>SUM(SUMIFS('Census Data'!K:K,'Census Data'!$A:$A,$A464),SUMIFS('Census Data'!L:L,'Census Data'!$A:$A,$A464))/SUMIFS('Census Data'!$F:$F,'Census Data'!$A:$A,$A464)</f>
        <v>1.3157894736842105E-2</v>
      </c>
      <c r="H464" s="14">
        <f>SUM(SUMIFS('Census Data'!O:O,'Census Data'!$A:$A,$A464),SUMIFS('Census Data'!P:P,'Census Data'!$A:$A,$A464))/SUMIFS('Census Data'!$F:$F,'Census Data'!$A:$A,$A464)</f>
        <v>5.7034220532319393E-3</v>
      </c>
      <c r="I464" s="16">
        <f t="shared" si="14"/>
        <v>2.6741044626776067E-2</v>
      </c>
      <c r="J464" s="14">
        <f>SUM(SUMIFS('Census Data'!W:W,'Census Data'!$A:$A,$A464),SUMIFS('Census Data'!X:X,'Census Data'!$A:$A,$A464))/SUMIFS('Census Data'!$F:$F,'Census Data'!$A:$A,$A464)</f>
        <v>0.14863918351010608</v>
      </c>
      <c r="K464" s="16">
        <f t="shared" si="15"/>
        <v>0.85136081648989392</v>
      </c>
      <c r="L464" s="19">
        <f>'EPA Data'!D465/SUM('EPA Data'!D:D)</f>
        <v>1.7672342917052209E-4</v>
      </c>
      <c r="M464" s="19">
        <f>'EPA Data'!E465/SUM('EPA Data'!E:E)</f>
        <v>1.4576796202533441E-4</v>
      </c>
      <c r="N464" s="19">
        <f>'EPA Data'!F465/SUM('EPA Data'!F:F)</f>
        <v>2.3006101928086916E-4</v>
      </c>
      <c r="O464" s="19">
        <f>'EPA Data'!G465/SUM('EPA Data'!G:G)</f>
        <v>1.0002238991111186E-4</v>
      </c>
      <c r="P464" s="19">
        <f>'EPA Data'!H465/SUM('EPA Data'!H:H)</f>
        <v>1.4025769292060923E-4</v>
      </c>
      <c r="Q464" s="19">
        <f>'EPA Data'!I465/SUM('EPA Data'!I:I)</f>
        <v>1.578068823461284E-4</v>
      </c>
      <c r="R464" s="19">
        <f>'EPA Data'!J465/SUM('EPA Data'!J:J)</f>
        <v>1.1057144893208081E-4</v>
      </c>
      <c r="S464" s="19">
        <f>'EPA Data'!K465/SUM('EPA Data'!K:K)</f>
        <v>1.2473048120157583E-4</v>
      </c>
      <c r="T464" s="19">
        <f>'EPA Data'!L465/SUM('EPA Data'!L:L)</f>
        <v>2.3101215205307527E-4</v>
      </c>
      <c r="U464" s="19">
        <f>'EPA Data'!M465/SUM('EPA Data'!M:M)</f>
        <v>8.8633679013572504E-5</v>
      </c>
      <c r="V464" s="19">
        <f>'EPA Data'!N465/SUM('EPA Data'!N:N)</f>
        <v>8.1427519662082535E-5</v>
      </c>
      <c r="W464" s="19">
        <f>'EPA Data'!O465/SUM('EPA Data'!O:O)</f>
        <v>1.3289674902624646E-4</v>
      </c>
      <c r="X464" s="19">
        <f>'EPA Data'!P465/SUM('EPA Data'!P:P)</f>
        <v>1.1528073882740334E-4</v>
      </c>
    </row>
    <row r="465" spans="1:24" x14ac:dyDescent="0.35">
      <c r="A465" s="13" t="s">
        <v>872</v>
      </c>
      <c r="B465" s="13" t="s">
        <v>697</v>
      </c>
      <c r="C465" s="18" t="s">
        <v>873</v>
      </c>
      <c r="D465" s="14">
        <f>SUMIFS('Census Data'!G:G,'Census Data'!$A:$A,$A465)/SUMIFS('Census Data'!$F:$F,'Census Data'!$A:$A,$A465)</f>
        <v>0.48360952836617227</v>
      </c>
      <c r="E465" s="16">
        <f>SUMIFS('Census Data'!H:H,'Census Data'!$A:$A,$A465)/SUMIFS('Census Data'!$F:$F,'Census Data'!$A:$A,$A465)</f>
        <v>0.51639047163382767</v>
      </c>
      <c r="F465" s="14">
        <f>SUM(SUMIFS('Census Data'!I:I,'Census Data'!$A:$A,$A465),SUMIFS('Census Data'!J:J,'Census Data'!$A:$A,$A465))/SUMIFS('Census Data'!$F:$F,'Census Data'!$A:$A,$A465)</f>
        <v>0.44817054016305896</v>
      </c>
      <c r="G465" s="14">
        <f>SUM(SUMIFS('Census Data'!K:K,'Census Data'!$A:$A,$A465),SUMIFS('Census Data'!L:L,'Census Data'!$A:$A,$A465))/SUMIFS('Census Data'!$F:$F,'Census Data'!$A:$A,$A465)</f>
        <v>0.4839188281404801</v>
      </c>
      <c r="H465" s="14">
        <f>SUM(SUMIFS('Census Data'!O:O,'Census Data'!$A:$A,$A465),SUMIFS('Census Data'!P:P,'Census Data'!$A:$A,$A465))/SUMIFS('Census Data'!$F:$F,'Census Data'!$A:$A,$A465)</f>
        <v>2.8624727550394115E-2</v>
      </c>
      <c r="I465" s="16">
        <f t="shared" si="14"/>
        <v>3.9285904146066808E-2</v>
      </c>
      <c r="J465" s="14">
        <f>SUM(SUMIFS('Census Data'!W:W,'Census Data'!$A:$A,$A465),SUMIFS('Census Data'!X:X,'Census Data'!$A:$A,$A465))/SUMIFS('Census Data'!$F:$F,'Census Data'!$A:$A,$A465)</f>
        <v>7.9765512108602887E-2</v>
      </c>
      <c r="K465" s="16">
        <f t="shared" si="15"/>
        <v>0.92023448789139706</v>
      </c>
      <c r="L465" s="19">
        <f>'EPA Data'!D466/SUM('EPA Data'!D:D)</f>
        <v>1.0521899361558178E-3</v>
      </c>
      <c r="M465" s="19">
        <f>'EPA Data'!E466/SUM('EPA Data'!E:E)</f>
        <v>7.2881834290718431E-4</v>
      </c>
      <c r="N465" s="19">
        <f>'EPA Data'!F466/SUM('EPA Data'!F:F)</f>
        <v>1.3878401353477391E-3</v>
      </c>
      <c r="O465" s="19">
        <f>'EPA Data'!G466/SUM('EPA Data'!G:G)</f>
        <v>6.2151944442297375E-4</v>
      </c>
      <c r="P465" s="19">
        <f>'EPA Data'!H466/SUM('EPA Data'!H:H)</f>
        <v>8.0344649426325964E-4</v>
      </c>
      <c r="Q465" s="19">
        <f>'EPA Data'!I466/SUM('EPA Data'!I:I)</f>
        <v>1.2793912248513432E-3</v>
      </c>
      <c r="R465" s="19">
        <f>'EPA Data'!J466/SUM('EPA Data'!J:J)</f>
        <v>9.4670203455521926E-4</v>
      </c>
      <c r="S465" s="19">
        <f>'EPA Data'!K466/SUM('EPA Data'!K:K)</f>
        <v>9.3048091693653074E-4</v>
      </c>
      <c r="T465" s="19">
        <f>'EPA Data'!L466/SUM('EPA Data'!L:L)</f>
        <v>2.3889995729366588E-3</v>
      </c>
      <c r="U465" s="19">
        <f>'EPA Data'!M466/SUM('EPA Data'!M:M)</f>
        <v>4.3575822584784993E-4</v>
      </c>
      <c r="V465" s="19">
        <f>'EPA Data'!N466/SUM('EPA Data'!N:N)</f>
        <v>3.6790429777931662E-4</v>
      </c>
      <c r="W465" s="19">
        <f>'EPA Data'!O466/SUM('EPA Data'!O:O)</f>
        <v>9.3967103323494431E-4</v>
      </c>
      <c r="X465" s="19">
        <f>'EPA Data'!P466/SUM('EPA Data'!P:P)</f>
        <v>8.1355609404404003E-4</v>
      </c>
    </row>
    <row r="466" spans="1:24" x14ac:dyDescent="0.35">
      <c r="A466" s="13" t="s">
        <v>874</v>
      </c>
      <c r="B466" s="13" t="s">
        <v>697</v>
      </c>
      <c r="C466" s="18" t="s">
        <v>273</v>
      </c>
      <c r="D466" s="14">
        <f>SUMIFS('Census Data'!G:G,'Census Data'!$A:$A,$A466)/SUMIFS('Census Data'!$F:$F,'Census Data'!$A:$A,$A466)</f>
        <v>0.47457054751304134</v>
      </c>
      <c r="E466" s="16">
        <f>SUMIFS('Census Data'!H:H,'Census Data'!$A:$A,$A466)/SUMIFS('Census Data'!$F:$F,'Census Data'!$A:$A,$A466)</f>
        <v>0.52542945248695871</v>
      </c>
      <c r="F466" s="14">
        <f>SUM(SUMIFS('Census Data'!I:I,'Census Data'!$A:$A,$A466),SUMIFS('Census Data'!J:J,'Census Data'!$A:$A,$A466))/SUMIFS('Census Data'!$F:$F,'Census Data'!$A:$A,$A466)</f>
        <v>0.47227776444764369</v>
      </c>
      <c r="G466" s="14">
        <f>SUM(SUMIFS('Census Data'!K:K,'Census Data'!$A:$A,$A466),SUMIFS('Census Data'!L:L,'Census Data'!$A:$A,$A466))/SUMIFS('Census Data'!$F:$F,'Census Data'!$A:$A,$A466)</f>
        <v>0.48646102713126627</v>
      </c>
      <c r="H466" s="14">
        <f>SUM(SUMIFS('Census Data'!O:O,'Census Data'!$A:$A,$A466),SUMIFS('Census Data'!P:P,'Census Data'!$A:$A,$A466))/SUMIFS('Census Data'!$F:$F,'Census Data'!$A:$A,$A466)</f>
        <v>1.2308157153394296E-2</v>
      </c>
      <c r="I466" s="16">
        <f t="shared" si="14"/>
        <v>2.8953051267695762E-2</v>
      </c>
      <c r="J466" s="14">
        <f>SUM(SUMIFS('Census Data'!W:W,'Census Data'!$A:$A,$A466),SUMIFS('Census Data'!X:X,'Census Data'!$A:$A,$A466))/SUMIFS('Census Data'!$F:$F,'Census Data'!$A:$A,$A466)</f>
        <v>6.3504758857874113E-2</v>
      </c>
      <c r="K466" s="16">
        <f t="shared" si="15"/>
        <v>0.9364952411421259</v>
      </c>
      <c r="L466" s="19">
        <f>'EPA Data'!D467/SUM('EPA Data'!D:D)</f>
        <v>3.9182366943244293E-4</v>
      </c>
      <c r="M466" s="19">
        <f>'EPA Data'!E467/SUM('EPA Data'!E:E)</f>
        <v>3.3004163908647433E-4</v>
      </c>
      <c r="N466" s="19">
        <f>'EPA Data'!F467/SUM('EPA Data'!F:F)</f>
        <v>5.6880973061661645E-4</v>
      </c>
      <c r="O466" s="19">
        <f>'EPA Data'!G467/SUM('EPA Data'!G:G)</f>
        <v>4.9685109946508274E-4</v>
      </c>
      <c r="P466" s="19">
        <f>'EPA Data'!H467/SUM('EPA Data'!H:H)</f>
        <v>4.5866519894066323E-4</v>
      </c>
      <c r="Q466" s="19">
        <f>'EPA Data'!I467/SUM('EPA Data'!I:I)</f>
        <v>7.9509303822417933E-4</v>
      </c>
      <c r="R466" s="19">
        <f>'EPA Data'!J467/SUM('EPA Data'!J:J)</f>
        <v>4.1303982057967742E-4</v>
      </c>
      <c r="S466" s="19">
        <f>'EPA Data'!K467/SUM('EPA Data'!K:K)</f>
        <v>3.7747070260935446E-4</v>
      </c>
      <c r="T466" s="19">
        <f>'EPA Data'!L467/SUM('EPA Data'!L:L)</f>
        <v>7.2715720903153219E-4</v>
      </c>
      <c r="U466" s="19">
        <f>'EPA Data'!M467/SUM('EPA Data'!M:M)</f>
        <v>2.9388429134428621E-4</v>
      </c>
      <c r="V466" s="19">
        <f>'EPA Data'!N467/SUM('EPA Data'!N:N)</f>
        <v>2.6088776095302532E-4</v>
      </c>
      <c r="W466" s="19">
        <f>'EPA Data'!O467/SUM('EPA Data'!O:O)</f>
        <v>4.084783605033432E-4</v>
      </c>
      <c r="X466" s="19">
        <f>'EPA Data'!P467/SUM('EPA Data'!P:P)</f>
        <v>3.3618613016598512E-4</v>
      </c>
    </row>
    <row r="467" spans="1:24" x14ac:dyDescent="0.35">
      <c r="A467" s="13" t="s">
        <v>875</v>
      </c>
      <c r="B467" s="13" t="s">
        <v>697</v>
      </c>
      <c r="C467" s="18" t="s">
        <v>876</v>
      </c>
      <c r="D467" s="14">
        <f>SUMIFS('Census Data'!G:G,'Census Data'!$A:$A,$A467)/SUMIFS('Census Data'!$F:$F,'Census Data'!$A:$A,$A467)</f>
        <v>0.49232020670845494</v>
      </c>
      <c r="E467" s="16">
        <f>SUMIFS('Census Data'!H:H,'Census Data'!$A:$A,$A467)/SUMIFS('Census Data'!$F:$F,'Census Data'!$A:$A,$A467)</f>
        <v>0.507679793291545</v>
      </c>
      <c r="F467" s="14">
        <f>SUM(SUMIFS('Census Data'!I:I,'Census Data'!$A:$A,$A467),SUMIFS('Census Data'!J:J,'Census Data'!$A:$A,$A467))/SUMIFS('Census Data'!$F:$F,'Census Data'!$A:$A,$A467)</f>
        <v>0.88004210727786014</v>
      </c>
      <c r="G467" s="14">
        <f>SUM(SUMIFS('Census Data'!K:K,'Census Data'!$A:$A,$A467),SUMIFS('Census Data'!L:L,'Census Data'!$A:$A,$A467))/SUMIFS('Census Data'!$F:$F,'Census Data'!$A:$A,$A467)</f>
        <v>5.1102923584860523E-2</v>
      </c>
      <c r="H467" s="14">
        <f>SUM(SUMIFS('Census Data'!O:O,'Census Data'!$A:$A,$A467),SUMIFS('Census Data'!P:P,'Census Data'!$A:$A,$A467))/SUMIFS('Census Data'!$F:$F,'Census Data'!$A:$A,$A467)</f>
        <v>4.4045169625340927E-2</v>
      </c>
      <c r="I467" s="16">
        <f t="shared" si="14"/>
        <v>2.4809799511938402E-2</v>
      </c>
      <c r="J467" s="14">
        <f>SUM(SUMIFS('Census Data'!W:W,'Census Data'!$A:$A,$A467),SUMIFS('Census Data'!X:X,'Census Data'!$A:$A,$A467))/SUMIFS('Census Data'!$F:$F,'Census Data'!$A:$A,$A467)</f>
        <v>5.6390257907076892E-2</v>
      </c>
      <c r="K467" s="16">
        <f t="shared" si="15"/>
        <v>0.94360974209292314</v>
      </c>
      <c r="L467" s="19">
        <f>'EPA Data'!D468/SUM('EPA Data'!D:D)</f>
        <v>9.2492592836294305E-5</v>
      </c>
      <c r="M467" s="19">
        <f>'EPA Data'!E468/SUM('EPA Data'!E:E)</f>
        <v>8.3566766516499056E-5</v>
      </c>
      <c r="N467" s="19">
        <f>'EPA Data'!F468/SUM('EPA Data'!F:F)</f>
        <v>1.4004981902878479E-4</v>
      </c>
      <c r="O467" s="19">
        <f>'EPA Data'!G468/SUM('EPA Data'!G:G)</f>
        <v>9.8462989764418692E-5</v>
      </c>
      <c r="P467" s="19">
        <f>'EPA Data'!H468/SUM('EPA Data'!H:H)</f>
        <v>1.0871012931960371E-4</v>
      </c>
      <c r="Q467" s="19">
        <f>'EPA Data'!I468/SUM('EPA Data'!I:I)</f>
        <v>1.566510437714847E-4</v>
      </c>
      <c r="R467" s="19">
        <f>'EPA Data'!J468/SUM('EPA Data'!J:J)</f>
        <v>9.3148474482705848E-5</v>
      </c>
      <c r="S467" s="19">
        <f>'EPA Data'!K468/SUM('EPA Data'!K:K)</f>
        <v>9.2487637312640674E-5</v>
      </c>
      <c r="T467" s="19">
        <f>'EPA Data'!L468/SUM('EPA Data'!L:L)</f>
        <v>1.7297364639008876E-4</v>
      </c>
      <c r="U467" s="19">
        <f>'EPA Data'!M468/SUM('EPA Data'!M:M)</f>
        <v>6.7417111363212633E-5</v>
      </c>
      <c r="V467" s="19">
        <f>'EPA Data'!N468/SUM('EPA Data'!N:N)</f>
        <v>6.364887527936541E-5</v>
      </c>
      <c r="W467" s="19">
        <f>'EPA Data'!O468/SUM('EPA Data'!O:O)</f>
        <v>1.0440458748421741E-4</v>
      </c>
      <c r="X467" s="19">
        <f>'EPA Data'!P468/SUM('EPA Data'!P:P)</f>
        <v>8.4941710991196404E-5</v>
      </c>
    </row>
    <row r="468" spans="1:24" x14ac:dyDescent="0.35">
      <c r="A468" s="13" t="s">
        <v>877</v>
      </c>
      <c r="B468" s="13" t="s">
        <v>697</v>
      </c>
      <c r="C468" s="18" t="s">
        <v>878</v>
      </c>
      <c r="D468" s="14">
        <f>SUMIFS('Census Data'!G:G,'Census Data'!$A:$A,$A468)/SUMIFS('Census Data'!$F:$F,'Census Data'!$A:$A,$A468)</f>
        <v>0.49608795359503577</v>
      </c>
      <c r="E468" s="16">
        <f>SUMIFS('Census Data'!H:H,'Census Data'!$A:$A,$A468)/SUMIFS('Census Data'!$F:$F,'Census Data'!$A:$A,$A468)</f>
        <v>0.50391204640496423</v>
      </c>
      <c r="F468" s="14">
        <f>SUM(SUMIFS('Census Data'!I:I,'Census Data'!$A:$A,$A468),SUMIFS('Census Data'!J:J,'Census Data'!$A:$A,$A468))/SUMIFS('Census Data'!$F:$F,'Census Data'!$A:$A,$A468)</f>
        <v>0.79306623499258055</v>
      </c>
      <c r="G468" s="14">
        <f>SUM(SUMIFS('Census Data'!K:K,'Census Data'!$A:$A,$A468),SUMIFS('Census Data'!L:L,'Census Data'!$A:$A,$A468))/SUMIFS('Census Data'!$F:$F,'Census Data'!$A:$A,$A468)</f>
        <v>0.17084850937542156</v>
      </c>
      <c r="H468" s="14">
        <f>SUM(SUMIFS('Census Data'!O:O,'Census Data'!$A:$A,$A468),SUMIFS('Census Data'!P:P,'Census Data'!$A:$A,$A468))/SUMIFS('Census Data'!$F:$F,'Census Data'!$A:$A,$A468)</f>
        <v>1.0994199379468501E-2</v>
      </c>
      <c r="I468" s="16">
        <f t="shared" si="14"/>
        <v>2.5091056252529387E-2</v>
      </c>
      <c r="J468" s="14">
        <f>SUM(SUMIFS('Census Data'!W:W,'Census Data'!$A:$A,$A468),SUMIFS('Census Data'!X:X,'Census Data'!$A:$A,$A468))/SUMIFS('Census Data'!$F:$F,'Census Data'!$A:$A,$A468)</f>
        <v>5.6994469175772292E-2</v>
      </c>
      <c r="K468" s="16">
        <f t="shared" si="15"/>
        <v>0.94300553082422767</v>
      </c>
      <c r="L468" s="19">
        <f>'EPA Data'!D469/SUM('EPA Data'!D:D)</f>
        <v>3.6832957033939201E-5</v>
      </c>
      <c r="M468" s="19">
        <f>'EPA Data'!E469/SUM('EPA Data'!E:E)</f>
        <v>3.4344402495641148E-5</v>
      </c>
      <c r="N468" s="19">
        <f>'EPA Data'!F469/SUM('EPA Data'!F:F)</f>
        <v>5.8037221378658623E-5</v>
      </c>
      <c r="O468" s="19">
        <f>'EPA Data'!G469/SUM('EPA Data'!G:G)</f>
        <v>3.1210980382264229E-5</v>
      </c>
      <c r="P468" s="19">
        <f>'EPA Data'!H469/SUM('EPA Data'!H:H)</f>
        <v>4.2379607143497142E-5</v>
      </c>
      <c r="Q468" s="19">
        <f>'EPA Data'!I469/SUM('EPA Data'!I:I)</f>
        <v>5.9911297918598776E-5</v>
      </c>
      <c r="R468" s="19">
        <f>'EPA Data'!J469/SUM('EPA Data'!J:J)</f>
        <v>3.7070498431482152E-5</v>
      </c>
      <c r="S468" s="19">
        <f>'EPA Data'!K469/SUM('EPA Data'!K:K)</f>
        <v>3.8580693344751458E-5</v>
      </c>
      <c r="T468" s="19">
        <f>'EPA Data'!L469/SUM('EPA Data'!L:L)</f>
        <v>7.1894954585048919E-5</v>
      </c>
      <c r="U468" s="19">
        <f>'EPA Data'!M469/SUM('EPA Data'!M:M)</f>
        <v>2.4120287921980761E-5</v>
      </c>
      <c r="V468" s="19">
        <f>'EPA Data'!N469/SUM('EPA Data'!N:N)</f>
        <v>2.3885927401617492E-5</v>
      </c>
      <c r="W468" s="19">
        <f>'EPA Data'!O469/SUM('EPA Data'!O:O)</f>
        <v>4.4663932858377292E-5</v>
      </c>
      <c r="X468" s="19">
        <f>'EPA Data'!P469/SUM('EPA Data'!P:P)</f>
        <v>3.547620886219775E-5</v>
      </c>
    </row>
    <row r="469" spans="1:24" x14ac:dyDescent="0.35">
      <c r="A469" s="13" t="s">
        <v>879</v>
      </c>
      <c r="B469" s="13" t="s">
        <v>697</v>
      </c>
      <c r="C469" s="18" t="s">
        <v>880</v>
      </c>
      <c r="D469" s="14">
        <f>SUMIFS('Census Data'!G:G,'Census Data'!$A:$A,$A469)/SUMIFS('Census Data'!$F:$F,'Census Data'!$A:$A,$A469)</f>
        <v>0.49019956600618975</v>
      </c>
      <c r="E469" s="16">
        <f>SUMIFS('Census Data'!H:H,'Census Data'!$A:$A,$A469)/SUMIFS('Census Data'!$F:$F,'Census Data'!$A:$A,$A469)</f>
        <v>0.50980043399381025</v>
      </c>
      <c r="F469" s="14">
        <f>SUM(SUMIFS('Census Data'!I:I,'Census Data'!$A:$A,$A469),SUMIFS('Census Data'!J:J,'Census Data'!$A:$A,$A469))/SUMIFS('Census Data'!$F:$F,'Census Data'!$A:$A,$A469)</f>
        <v>0.72903252582026012</v>
      </c>
      <c r="G469" s="14">
        <f>SUM(SUMIFS('Census Data'!K:K,'Census Data'!$A:$A,$A469),SUMIFS('Census Data'!L:L,'Census Data'!$A:$A,$A469))/SUMIFS('Census Data'!$F:$F,'Census Data'!$A:$A,$A469)</f>
        <v>0.22835663382068705</v>
      </c>
      <c r="H469" s="14">
        <f>SUM(SUMIFS('Census Data'!O:O,'Census Data'!$A:$A,$A469),SUMIFS('Census Data'!P:P,'Census Data'!$A:$A,$A469))/SUMIFS('Census Data'!$F:$F,'Census Data'!$A:$A,$A469)</f>
        <v>1.2646295044644444E-2</v>
      </c>
      <c r="I469" s="16">
        <f t="shared" si="14"/>
        <v>2.9964545314408397E-2</v>
      </c>
      <c r="J469" s="14">
        <f>SUM(SUMIFS('Census Data'!W:W,'Census Data'!$A:$A,$A469),SUMIFS('Census Data'!X:X,'Census Data'!$A:$A,$A469))/SUMIFS('Census Data'!$F:$F,'Census Data'!$A:$A,$A469)</f>
        <v>7.4377764338989488E-2</v>
      </c>
      <c r="K469" s="16">
        <f t="shared" si="15"/>
        <v>0.92562223566101054</v>
      </c>
      <c r="L469" s="19">
        <f>'EPA Data'!D470/SUM('EPA Data'!D:D)</f>
        <v>5.6444956069666939E-4</v>
      </c>
      <c r="M469" s="19">
        <f>'EPA Data'!E470/SUM('EPA Data'!E:E)</f>
        <v>4.096089186098285E-4</v>
      </c>
      <c r="N469" s="19">
        <f>'EPA Data'!F470/SUM('EPA Data'!F:F)</f>
        <v>6.5994103290768432E-4</v>
      </c>
      <c r="O469" s="19">
        <f>'EPA Data'!G470/SUM('EPA Data'!G:G)</f>
        <v>3.8810912623266184E-4</v>
      </c>
      <c r="P469" s="19">
        <f>'EPA Data'!H470/SUM('EPA Data'!H:H)</f>
        <v>4.363403152024701E-4</v>
      </c>
      <c r="Q469" s="19">
        <f>'EPA Data'!I470/SUM('EPA Data'!I:I)</f>
        <v>6.7109815792320226E-4</v>
      </c>
      <c r="R469" s="19">
        <f>'EPA Data'!J470/SUM('EPA Data'!J:J)</f>
        <v>3.4534941103416542E-4</v>
      </c>
      <c r="S469" s="19">
        <f>'EPA Data'!K470/SUM('EPA Data'!K:K)</f>
        <v>3.753589273480284E-4</v>
      </c>
      <c r="T469" s="19">
        <f>'EPA Data'!L470/SUM('EPA Data'!L:L)</f>
        <v>7.7325992573078781E-4</v>
      </c>
      <c r="U469" s="19">
        <f>'EPA Data'!M470/SUM('EPA Data'!M:M)</f>
        <v>2.7548685658332632E-4</v>
      </c>
      <c r="V469" s="19">
        <f>'EPA Data'!N470/SUM('EPA Data'!N:N)</f>
        <v>2.6245857506561505E-4</v>
      </c>
      <c r="W469" s="19">
        <f>'EPA Data'!O470/SUM('EPA Data'!O:O)</f>
        <v>3.9720315894899941E-4</v>
      </c>
      <c r="X469" s="19">
        <f>'EPA Data'!P470/SUM('EPA Data'!P:P)</f>
        <v>3.3477110052296212E-4</v>
      </c>
    </row>
    <row r="470" spans="1:24" x14ac:dyDescent="0.35">
      <c r="A470" s="13" t="s">
        <v>881</v>
      </c>
      <c r="B470" s="13" t="s">
        <v>697</v>
      </c>
      <c r="C470" s="18" t="s">
        <v>882</v>
      </c>
      <c r="D470" s="14">
        <f>SUMIFS('Census Data'!G:G,'Census Data'!$A:$A,$A470)/SUMIFS('Census Data'!$F:$F,'Census Data'!$A:$A,$A470)</f>
        <v>0.48231258486386053</v>
      </c>
      <c r="E470" s="16">
        <f>SUMIFS('Census Data'!H:H,'Census Data'!$A:$A,$A470)/SUMIFS('Census Data'!$F:$F,'Census Data'!$A:$A,$A470)</f>
        <v>0.51768741513613947</v>
      </c>
      <c r="F470" s="14">
        <f>SUM(SUMIFS('Census Data'!I:I,'Census Data'!$A:$A,$A470),SUMIFS('Census Data'!J:J,'Census Data'!$A:$A,$A470))/SUMIFS('Census Data'!$F:$F,'Census Data'!$A:$A,$A470)</f>
        <v>0.52197527335096117</v>
      </c>
      <c r="G470" s="14">
        <f>SUM(SUMIFS('Census Data'!K:K,'Census Data'!$A:$A,$A470),SUMIFS('Census Data'!L:L,'Census Data'!$A:$A,$A470))/SUMIFS('Census Data'!$F:$F,'Census Data'!$A:$A,$A470)</f>
        <v>0.44161366397484458</v>
      </c>
      <c r="H470" s="14">
        <f>SUM(SUMIFS('Census Data'!O:O,'Census Data'!$A:$A,$A470),SUMIFS('Census Data'!P:P,'Census Data'!$A:$A,$A470))/SUMIFS('Census Data'!$F:$F,'Census Data'!$A:$A,$A470)</f>
        <v>1.111269920674623E-2</v>
      </c>
      <c r="I470" s="16">
        <f t="shared" si="14"/>
        <v>2.5298363467448071E-2</v>
      </c>
      <c r="J470" s="14">
        <f>SUM(SUMIFS('Census Data'!W:W,'Census Data'!$A:$A,$A470),SUMIFS('Census Data'!X:X,'Census Data'!$A:$A,$A470))/SUMIFS('Census Data'!$F:$F,'Census Data'!$A:$A,$A470)</f>
        <v>8.983062960051455E-2</v>
      </c>
      <c r="K470" s="16">
        <f t="shared" si="15"/>
        <v>0.91016937039948542</v>
      </c>
      <c r="L470" s="19">
        <f>'EPA Data'!D471/SUM('EPA Data'!D:D)</f>
        <v>7.4843656046361064E-5</v>
      </c>
      <c r="M470" s="19">
        <f>'EPA Data'!E471/SUM('EPA Data'!E:E)</f>
        <v>6.1871056870849722E-5</v>
      </c>
      <c r="N470" s="19">
        <f>'EPA Data'!F471/SUM('EPA Data'!F:F)</f>
        <v>1.1243358754691353E-4</v>
      </c>
      <c r="O470" s="19">
        <f>'EPA Data'!G471/SUM('EPA Data'!G:G)</f>
        <v>5.2017794902627737E-5</v>
      </c>
      <c r="P470" s="19">
        <f>'EPA Data'!H471/SUM('EPA Data'!H:H)</f>
        <v>7.4142764508707963E-5</v>
      </c>
      <c r="Q470" s="19">
        <f>'EPA Data'!I471/SUM('EPA Data'!I:I)</f>
        <v>1.1381019488675457E-4</v>
      </c>
      <c r="R470" s="19">
        <f>'EPA Data'!J471/SUM('EPA Data'!J:J)</f>
        <v>7.9152332444138045E-5</v>
      </c>
      <c r="S470" s="19">
        <f>'EPA Data'!K471/SUM('EPA Data'!K:K)</f>
        <v>7.7729180858350649E-5</v>
      </c>
      <c r="T470" s="19">
        <f>'EPA Data'!L471/SUM('EPA Data'!L:L)</f>
        <v>1.68918035104011E-4</v>
      </c>
      <c r="U470" s="19">
        <f>'EPA Data'!M471/SUM('EPA Data'!M:M)</f>
        <v>3.6319018157127104E-5</v>
      </c>
      <c r="V470" s="19">
        <f>'EPA Data'!N471/SUM('EPA Data'!N:N)</f>
        <v>3.4330938093436737E-5</v>
      </c>
      <c r="W470" s="19">
        <f>'EPA Data'!O471/SUM('EPA Data'!O:O)</f>
        <v>8.1677295006712226E-5</v>
      </c>
      <c r="X470" s="19">
        <f>'EPA Data'!P471/SUM('EPA Data'!P:P)</f>
        <v>7.4669816223715366E-5</v>
      </c>
    </row>
    <row r="471" spans="1:24" x14ac:dyDescent="0.35">
      <c r="A471" s="13" t="s">
        <v>883</v>
      </c>
      <c r="B471" s="13" t="s">
        <v>697</v>
      </c>
      <c r="C471" s="18" t="s">
        <v>128</v>
      </c>
      <c r="D471" s="14">
        <f>SUMIFS('Census Data'!G:G,'Census Data'!$A:$A,$A471)/SUMIFS('Census Data'!$F:$F,'Census Data'!$A:$A,$A471)</f>
        <v>0.49491147777911598</v>
      </c>
      <c r="E471" s="16">
        <f>SUMIFS('Census Data'!H:H,'Census Data'!$A:$A,$A471)/SUMIFS('Census Data'!$F:$F,'Census Data'!$A:$A,$A471)</f>
        <v>0.50508852222088407</v>
      </c>
      <c r="F471" s="14">
        <f>SUM(SUMIFS('Census Data'!I:I,'Census Data'!$A:$A,$A471),SUMIFS('Census Data'!J:J,'Census Data'!$A:$A,$A471))/SUMIFS('Census Data'!$F:$F,'Census Data'!$A:$A,$A471)</f>
        <v>0.95887028784776585</v>
      </c>
      <c r="G471" s="14">
        <f>SUM(SUMIFS('Census Data'!K:K,'Census Data'!$A:$A,$A471),SUMIFS('Census Data'!L:L,'Census Data'!$A:$A,$A471))/SUMIFS('Census Data'!$F:$F,'Census Data'!$A:$A,$A471)</f>
        <v>1.3489100325183669E-2</v>
      </c>
      <c r="H471" s="14">
        <f>SUM(SUMIFS('Census Data'!O:O,'Census Data'!$A:$A,$A471),SUMIFS('Census Data'!P:P,'Census Data'!$A:$A,$A471))/SUMIFS('Census Data'!$F:$F,'Census Data'!$A:$A,$A471)</f>
        <v>7.7381669276165238E-3</v>
      </c>
      <c r="I471" s="16">
        <f t="shared" si="14"/>
        <v>1.9902444899433935E-2</v>
      </c>
      <c r="J471" s="14">
        <f>SUM(SUMIFS('Census Data'!W:W,'Census Data'!$A:$A,$A471),SUMIFS('Census Data'!X:X,'Census Data'!$A:$A,$A471))/SUMIFS('Census Data'!$F:$F,'Census Data'!$A:$A,$A471)</f>
        <v>3.5800313139828975E-2</v>
      </c>
      <c r="K471" s="16">
        <f t="shared" si="15"/>
        <v>0.96419968686017099</v>
      </c>
      <c r="L471" s="19">
        <f>'EPA Data'!D472/SUM('EPA Data'!D:D)</f>
        <v>1.4250919318323964E-4</v>
      </c>
      <c r="M471" s="19">
        <f>'EPA Data'!E472/SUM('EPA Data'!E:E)</f>
        <v>1.1054709693744932E-4</v>
      </c>
      <c r="N471" s="19">
        <f>'EPA Data'!F472/SUM('EPA Data'!F:F)</f>
        <v>1.7312994270492698E-4</v>
      </c>
      <c r="O471" s="19">
        <f>'EPA Data'!G472/SUM('EPA Data'!G:G)</f>
        <v>9.9287500805839873E-5</v>
      </c>
      <c r="P471" s="19">
        <f>'EPA Data'!H472/SUM('EPA Data'!H:H)</f>
        <v>1.1088465767643297E-4</v>
      </c>
      <c r="Q471" s="19">
        <f>'EPA Data'!I472/SUM('EPA Data'!I:I)</f>
        <v>1.3502662254287224E-4</v>
      </c>
      <c r="R471" s="19">
        <f>'EPA Data'!J472/SUM('EPA Data'!J:J)</f>
        <v>9.0900890486557228E-5</v>
      </c>
      <c r="S471" s="19">
        <f>'EPA Data'!K472/SUM('EPA Data'!K:K)</f>
        <v>9.0758741808588203E-5</v>
      </c>
      <c r="T471" s="19">
        <f>'EPA Data'!L472/SUM('EPA Data'!L:L)</f>
        <v>1.7314088424446071E-4</v>
      </c>
      <c r="U471" s="19">
        <f>'EPA Data'!M472/SUM('EPA Data'!M:M)</f>
        <v>6.9579830996564115E-5</v>
      </c>
      <c r="V471" s="19">
        <f>'EPA Data'!N472/SUM('EPA Data'!N:N)</f>
        <v>6.9719060371071357E-5</v>
      </c>
      <c r="W471" s="19">
        <f>'EPA Data'!O472/SUM('EPA Data'!O:O)</f>
        <v>9.9036448974412761E-5</v>
      </c>
      <c r="X471" s="19">
        <f>'EPA Data'!P472/SUM('EPA Data'!P:P)</f>
        <v>8.2380043063239925E-5</v>
      </c>
    </row>
    <row r="472" spans="1:24" x14ac:dyDescent="0.35">
      <c r="A472" s="13" t="s">
        <v>884</v>
      </c>
      <c r="B472" s="13" t="s">
        <v>697</v>
      </c>
      <c r="C472" s="18" t="s">
        <v>885</v>
      </c>
      <c r="D472" s="14">
        <f>SUMIFS('Census Data'!G:G,'Census Data'!$A:$A,$A472)/SUMIFS('Census Data'!$F:$F,'Census Data'!$A:$A,$A472)</f>
        <v>0.50114126299771744</v>
      </c>
      <c r="E472" s="16">
        <f>SUMIFS('Census Data'!H:H,'Census Data'!$A:$A,$A472)/SUMIFS('Census Data'!$F:$F,'Census Data'!$A:$A,$A472)</f>
        <v>0.4988587370022825</v>
      </c>
      <c r="F472" s="14">
        <f>SUM(SUMIFS('Census Data'!I:I,'Census Data'!$A:$A,$A472),SUMIFS('Census Data'!J:J,'Census Data'!$A:$A,$A472))/SUMIFS('Census Data'!$F:$F,'Census Data'!$A:$A,$A472)</f>
        <v>0.87821455744357091</v>
      </c>
      <c r="G472" s="14">
        <f>SUM(SUMIFS('Census Data'!K:K,'Census Data'!$A:$A,$A472),SUMIFS('Census Data'!L:L,'Census Data'!$A:$A,$A472))/SUMIFS('Census Data'!$F:$F,'Census Data'!$A:$A,$A472)</f>
        <v>8.8967791022064424E-2</v>
      </c>
      <c r="H472" s="14">
        <f>SUM(SUMIFS('Census Data'!O:O,'Census Data'!$A:$A,$A472),SUMIFS('Census Data'!P:P,'Census Data'!$A:$A,$A472))/SUMIFS('Census Data'!$F:$F,'Census Data'!$A:$A,$A472)</f>
        <v>6.4417955871164086E-3</v>
      </c>
      <c r="I472" s="16">
        <f t="shared" si="14"/>
        <v>2.6375855947248228E-2</v>
      </c>
      <c r="J472" s="14">
        <f>SUM(SUMIFS('Census Data'!W:W,'Census Data'!$A:$A,$A472),SUMIFS('Census Data'!X:X,'Census Data'!$A:$A,$A472))/SUMIFS('Census Data'!$F:$F,'Census Data'!$A:$A,$A472)</f>
        <v>4.9606898300786205E-2</v>
      </c>
      <c r="K472" s="16">
        <f t="shared" si="15"/>
        <v>0.95039310169921376</v>
      </c>
      <c r="L472" s="19">
        <f>'EPA Data'!D473/SUM('EPA Data'!D:D)</f>
        <v>3.9779813799910672E-5</v>
      </c>
      <c r="M472" s="19">
        <f>'EPA Data'!E473/SUM('EPA Data'!E:E)</f>
        <v>3.3996104366620392E-5</v>
      </c>
      <c r="N472" s="19">
        <f>'EPA Data'!F473/SUM('EPA Data'!F:F)</f>
        <v>5.9415057396552009E-5</v>
      </c>
      <c r="O472" s="19">
        <f>'EPA Data'!G473/SUM('EPA Data'!G:G)</f>
        <v>2.498744079592155E-5</v>
      </c>
      <c r="P472" s="19">
        <f>'EPA Data'!H473/SUM('EPA Data'!H:H)</f>
        <v>4.2651204642726839E-5</v>
      </c>
      <c r="Q472" s="19">
        <f>'EPA Data'!I473/SUM('EPA Data'!I:I)</f>
        <v>6.8850802284863035E-5</v>
      </c>
      <c r="R472" s="19">
        <f>'EPA Data'!J473/SUM('EPA Data'!J:J)</f>
        <v>3.7783332387446127E-5</v>
      </c>
      <c r="S472" s="19">
        <f>'EPA Data'!K473/SUM('EPA Data'!K:K)</f>
        <v>3.9936455149877896E-5</v>
      </c>
      <c r="T472" s="19">
        <f>'EPA Data'!L473/SUM('EPA Data'!L:L)</f>
        <v>1.0006916753315672E-4</v>
      </c>
      <c r="U472" s="19">
        <f>'EPA Data'!M473/SUM('EPA Data'!M:M)</f>
        <v>1.7751200601312793E-5</v>
      </c>
      <c r="V472" s="19">
        <f>'EPA Data'!N473/SUM('EPA Data'!N:N)</f>
        <v>1.67667713108562E-5</v>
      </c>
      <c r="W472" s="19">
        <f>'EPA Data'!O473/SUM('EPA Data'!O:O)</f>
        <v>4.9765829005076692E-5</v>
      </c>
      <c r="X472" s="19">
        <f>'EPA Data'!P473/SUM('EPA Data'!P:P)</f>
        <v>3.6751161453430799E-5</v>
      </c>
    </row>
    <row r="473" spans="1:24" x14ac:dyDescent="0.35">
      <c r="A473" s="13" t="s">
        <v>886</v>
      </c>
      <c r="B473" s="13" t="s">
        <v>697</v>
      </c>
      <c r="C473" s="18" t="s">
        <v>130</v>
      </c>
      <c r="D473" s="14">
        <f>SUMIFS('Census Data'!G:G,'Census Data'!$A:$A,$A473)/SUMIFS('Census Data'!$F:$F,'Census Data'!$A:$A,$A473)</f>
        <v>0.49319709884059504</v>
      </c>
      <c r="E473" s="16">
        <f>SUMIFS('Census Data'!H:H,'Census Data'!$A:$A,$A473)/SUMIFS('Census Data'!$F:$F,'Census Data'!$A:$A,$A473)</f>
        <v>0.50680290115940496</v>
      </c>
      <c r="F473" s="14">
        <f>SUM(SUMIFS('Census Data'!I:I,'Census Data'!$A:$A,$A473),SUMIFS('Census Data'!J:J,'Census Data'!$A:$A,$A473))/SUMIFS('Census Data'!$F:$F,'Census Data'!$A:$A,$A473)</f>
        <v>0.8858594949441474</v>
      </c>
      <c r="G473" s="14">
        <f>SUM(SUMIFS('Census Data'!K:K,'Census Data'!$A:$A,$A473),SUMIFS('Census Data'!L:L,'Census Data'!$A:$A,$A473))/SUMIFS('Census Data'!$F:$F,'Census Data'!$A:$A,$A473)</f>
        <v>8.9575943670919589E-2</v>
      </c>
      <c r="H473" s="14">
        <f>SUM(SUMIFS('Census Data'!O:O,'Census Data'!$A:$A,$A473),SUMIFS('Census Data'!P:P,'Census Data'!$A:$A,$A473))/SUMIFS('Census Data'!$F:$F,'Census Data'!$A:$A,$A473)</f>
        <v>5.0293821801048232E-3</v>
      </c>
      <c r="I473" s="16">
        <f t="shared" si="14"/>
        <v>1.9535179204828168E-2</v>
      </c>
      <c r="J473" s="14">
        <f>SUM(SUMIFS('Census Data'!W:W,'Census Data'!$A:$A,$A473),SUMIFS('Census Data'!X:X,'Census Data'!$A:$A,$A473))/SUMIFS('Census Data'!$F:$F,'Census Data'!$A:$A,$A473)</f>
        <v>1.8476361903753506E-2</v>
      </c>
      <c r="K473" s="16">
        <f t="shared" si="15"/>
        <v>0.98152363809624654</v>
      </c>
      <c r="L473" s="19">
        <f>'EPA Data'!D474/SUM('EPA Data'!D:D)</f>
        <v>5.065468708076411E-5</v>
      </c>
      <c r="M473" s="19">
        <f>'EPA Data'!E474/SUM('EPA Data'!E:E)</f>
        <v>3.8275425800074292E-5</v>
      </c>
      <c r="N473" s="19">
        <f>'EPA Data'!F474/SUM('EPA Data'!F:F)</f>
        <v>6.8646878119428618E-5</v>
      </c>
      <c r="O473" s="19">
        <f>'EPA Data'!G474/SUM('EPA Data'!G:G)</f>
        <v>3.2116789665689855E-5</v>
      </c>
      <c r="P473" s="19">
        <f>'EPA Data'!H474/SUM('EPA Data'!H:H)</f>
        <v>4.4649221127806759E-5</v>
      </c>
      <c r="Q473" s="19">
        <f>'EPA Data'!I474/SUM('EPA Data'!I:I)</f>
        <v>7.0362238698817969E-5</v>
      </c>
      <c r="R473" s="19">
        <f>'EPA Data'!J474/SUM('EPA Data'!J:J)</f>
        <v>3.7352500543803221E-5</v>
      </c>
      <c r="S473" s="19">
        <f>'EPA Data'!K474/SUM('EPA Data'!K:K)</f>
        <v>4.4052062514516138E-5</v>
      </c>
      <c r="T473" s="19">
        <f>'EPA Data'!L474/SUM('EPA Data'!L:L)</f>
        <v>9.5763994844164335E-5</v>
      </c>
      <c r="U473" s="19">
        <f>'EPA Data'!M474/SUM('EPA Data'!M:M)</f>
        <v>2.4481138864684825E-5</v>
      </c>
      <c r="V473" s="19">
        <f>'EPA Data'!N474/SUM('EPA Data'!N:N)</f>
        <v>2.2849989426701934E-5</v>
      </c>
      <c r="W473" s="19">
        <f>'EPA Data'!O474/SUM('EPA Data'!O:O)</f>
        <v>4.6837665356239992E-5</v>
      </c>
      <c r="X473" s="19">
        <f>'EPA Data'!P474/SUM('EPA Data'!P:P)</f>
        <v>3.9649519257974705E-5</v>
      </c>
    </row>
    <row r="474" spans="1:24" x14ac:dyDescent="0.35">
      <c r="A474" s="13" t="s">
        <v>887</v>
      </c>
      <c r="B474" s="13" t="s">
        <v>697</v>
      </c>
      <c r="C474" s="18" t="s">
        <v>283</v>
      </c>
      <c r="D474" s="14">
        <f>SUMIFS('Census Data'!G:G,'Census Data'!$A:$A,$A474)/SUMIFS('Census Data'!$F:$F,'Census Data'!$A:$A,$A474)</f>
        <v>0.49235723787076147</v>
      </c>
      <c r="E474" s="16">
        <f>SUMIFS('Census Data'!H:H,'Census Data'!$A:$A,$A474)/SUMIFS('Census Data'!$F:$F,'Census Data'!$A:$A,$A474)</f>
        <v>0.50764276212923853</v>
      </c>
      <c r="F474" s="14">
        <f>SUM(SUMIFS('Census Data'!I:I,'Census Data'!$A:$A,$A474),SUMIFS('Census Data'!J:J,'Census Data'!$A:$A,$A474))/SUMIFS('Census Data'!$F:$F,'Census Data'!$A:$A,$A474)</f>
        <v>0.83169587640895193</v>
      </c>
      <c r="G474" s="14">
        <f>SUM(SUMIFS('Census Data'!K:K,'Census Data'!$A:$A,$A474),SUMIFS('Census Data'!L:L,'Census Data'!$A:$A,$A474))/SUMIFS('Census Data'!$F:$F,'Census Data'!$A:$A,$A474)</f>
        <v>0.13042869477958507</v>
      </c>
      <c r="H474" s="14">
        <f>SUM(SUMIFS('Census Data'!O:O,'Census Data'!$A:$A,$A474),SUMIFS('Census Data'!P:P,'Census Data'!$A:$A,$A474))/SUMIFS('Census Data'!$F:$F,'Census Data'!$A:$A,$A474)</f>
        <v>7.5844204335954821E-3</v>
      </c>
      <c r="I474" s="16">
        <f t="shared" si="14"/>
        <v>3.0291008377867468E-2</v>
      </c>
      <c r="J474" s="14">
        <f>SUM(SUMIFS('Census Data'!W:W,'Census Data'!$A:$A,$A474),SUMIFS('Census Data'!X:X,'Census Data'!$A:$A,$A474))/SUMIFS('Census Data'!$F:$F,'Census Data'!$A:$A,$A474)</f>
        <v>0.13101211173601549</v>
      </c>
      <c r="K474" s="16">
        <f t="shared" si="15"/>
        <v>0.86898788826398454</v>
      </c>
      <c r="L474" s="19">
        <f>'EPA Data'!D475/SUM('EPA Data'!D:D)</f>
        <v>1.9653869122987169E-4</v>
      </c>
      <c r="M474" s="19">
        <f>'EPA Data'!E475/SUM('EPA Data'!E:E)</f>
        <v>1.6699084623354344E-4</v>
      </c>
      <c r="N474" s="19">
        <f>'EPA Data'!F475/SUM('EPA Data'!F:F)</f>
        <v>2.7528022527763165E-4</v>
      </c>
      <c r="O474" s="19">
        <f>'EPA Data'!G475/SUM('EPA Data'!G:G)</f>
        <v>1.2005626113758118E-4</v>
      </c>
      <c r="P474" s="19">
        <f>'EPA Data'!H475/SUM('EPA Data'!H:H)</f>
        <v>1.6760017015742933E-4</v>
      </c>
      <c r="Q474" s="19">
        <f>'EPA Data'!I475/SUM('EPA Data'!I:I)</f>
        <v>2.3229871208101896E-4</v>
      </c>
      <c r="R474" s="19">
        <f>'EPA Data'!J475/SUM('EPA Data'!J:J)</f>
        <v>1.2822233196958598E-4</v>
      </c>
      <c r="S474" s="19">
        <f>'EPA Data'!K475/SUM('EPA Data'!K:K)</f>
        <v>1.6056307970238357E-4</v>
      </c>
      <c r="T474" s="19">
        <f>'EPA Data'!L475/SUM('EPA Data'!L:L)</f>
        <v>3.3347861592657494E-4</v>
      </c>
      <c r="U474" s="19">
        <f>'EPA Data'!M475/SUM('EPA Data'!M:M)</f>
        <v>9.821444220415588E-5</v>
      </c>
      <c r="V474" s="19">
        <f>'EPA Data'!N475/SUM('EPA Data'!N:N)</f>
        <v>9.4415485496905017E-5</v>
      </c>
      <c r="W474" s="19">
        <f>'EPA Data'!O475/SUM('EPA Data'!O:O)</f>
        <v>1.6335933183531814E-4</v>
      </c>
      <c r="X474" s="19">
        <f>'EPA Data'!P475/SUM('EPA Data'!P:P)</f>
        <v>1.4257344418627783E-4</v>
      </c>
    </row>
    <row r="475" spans="1:24" x14ac:dyDescent="0.35">
      <c r="A475" s="13" t="s">
        <v>888</v>
      </c>
      <c r="B475" s="13" t="s">
        <v>697</v>
      </c>
      <c r="C475" s="18" t="s">
        <v>289</v>
      </c>
      <c r="D475" s="14">
        <f>SUMIFS('Census Data'!G:G,'Census Data'!$A:$A,$A475)/SUMIFS('Census Data'!$F:$F,'Census Data'!$A:$A,$A475)</f>
        <v>0.42388877613152021</v>
      </c>
      <c r="E475" s="16">
        <f>SUMIFS('Census Data'!H:H,'Census Data'!$A:$A,$A475)/SUMIFS('Census Data'!$F:$F,'Census Data'!$A:$A,$A475)</f>
        <v>0.57611122386847979</v>
      </c>
      <c r="F475" s="14">
        <f>SUM(SUMIFS('Census Data'!I:I,'Census Data'!$A:$A,$A475),SUMIFS('Census Data'!J:J,'Census Data'!$A:$A,$A475))/SUMIFS('Census Data'!$F:$F,'Census Data'!$A:$A,$A475)</f>
        <v>0.63771057438603618</v>
      </c>
      <c r="G475" s="14">
        <f>SUM(SUMIFS('Census Data'!K:K,'Census Data'!$A:$A,$A475),SUMIFS('Census Data'!L:L,'Census Data'!$A:$A,$A475))/SUMIFS('Census Data'!$F:$F,'Census Data'!$A:$A,$A475)</f>
        <v>0.32474122183884718</v>
      </c>
      <c r="H475" s="14">
        <f>SUM(SUMIFS('Census Data'!O:O,'Census Data'!$A:$A,$A475),SUMIFS('Census Data'!P:P,'Census Data'!$A:$A,$A475))/SUMIFS('Census Data'!$F:$F,'Census Data'!$A:$A,$A475)</f>
        <v>1.2786685609904607E-2</v>
      </c>
      <c r="I475" s="16">
        <f t="shared" si="14"/>
        <v>2.4761518165212104E-2</v>
      </c>
      <c r="J475" s="14">
        <f>SUM(SUMIFS('Census Data'!W:W,'Census Data'!$A:$A,$A475),SUMIFS('Census Data'!X:X,'Census Data'!$A:$A,$A475))/SUMIFS('Census Data'!$F:$F,'Census Data'!$A:$A,$A475)</f>
        <v>3.3285975238481834E-2</v>
      </c>
      <c r="K475" s="16">
        <f t="shared" si="15"/>
        <v>0.96671402476151813</v>
      </c>
      <c r="L475" s="19">
        <f>'EPA Data'!D476/SUM('EPA Data'!D:D)</f>
        <v>2.0665775505396929E-5</v>
      </c>
      <c r="M475" s="19">
        <f>'EPA Data'!E476/SUM('EPA Data'!E:E)</f>
        <v>1.805595902456965E-5</v>
      </c>
      <c r="N475" s="19">
        <f>'EPA Data'!F476/SUM('EPA Data'!F:F)</f>
        <v>3.3396918346102719E-5</v>
      </c>
      <c r="O475" s="19">
        <f>'EPA Data'!G476/SUM('EPA Data'!G:G)</f>
        <v>1.4220363703698614E-5</v>
      </c>
      <c r="P475" s="19">
        <f>'EPA Data'!H476/SUM('EPA Data'!H:H)</f>
        <v>2.206382123290677E-5</v>
      </c>
      <c r="Q475" s="19">
        <f>'EPA Data'!I476/SUM('EPA Data'!I:I)</f>
        <v>3.4420552958797849E-5</v>
      </c>
      <c r="R475" s="19">
        <f>'EPA Data'!J476/SUM('EPA Data'!J:J)</f>
        <v>2.1209814259527554E-5</v>
      </c>
      <c r="S475" s="19">
        <f>'EPA Data'!K476/SUM('EPA Data'!K:K)</f>
        <v>2.203921139586526E-5</v>
      </c>
      <c r="T475" s="19">
        <f>'EPA Data'!L476/SUM('EPA Data'!L:L)</f>
        <v>5.0515174800457834E-5</v>
      </c>
      <c r="U475" s="19">
        <f>'EPA Data'!M476/SUM('EPA Data'!M:M)</f>
        <v>1.0167703546844902E-5</v>
      </c>
      <c r="V475" s="19">
        <f>'EPA Data'!N476/SUM('EPA Data'!N:N)</f>
        <v>9.6483032735247826E-6</v>
      </c>
      <c r="W475" s="19">
        <f>'EPA Data'!O476/SUM('EPA Data'!O:O)</f>
        <v>2.5123533787468697E-5</v>
      </c>
      <c r="X475" s="19">
        <f>'EPA Data'!P476/SUM('EPA Data'!P:P)</f>
        <v>2.3884544362020586E-5</v>
      </c>
    </row>
    <row r="476" spans="1:24" x14ac:dyDescent="0.35">
      <c r="A476" s="13" t="s">
        <v>889</v>
      </c>
      <c r="B476" s="13" t="s">
        <v>697</v>
      </c>
      <c r="C476" s="18" t="s">
        <v>672</v>
      </c>
      <c r="D476" s="14">
        <f>SUMIFS('Census Data'!G:G,'Census Data'!$A:$A,$A476)/SUMIFS('Census Data'!$F:$F,'Census Data'!$A:$A,$A476)</f>
        <v>0.48419429452582885</v>
      </c>
      <c r="E476" s="16">
        <f>SUMIFS('Census Data'!H:H,'Census Data'!$A:$A,$A476)/SUMIFS('Census Data'!$F:$F,'Census Data'!$A:$A,$A476)</f>
        <v>0.51580570547417115</v>
      </c>
      <c r="F476" s="14">
        <f>SUM(SUMIFS('Census Data'!I:I,'Census Data'!$A:$A,$A476),SUMIFS('Census Data'!J:J,'Census Data'!$A:$A,$A476))/SUMIFS('Census Data'!$F:$F,'Census Data'!$A:$A,$A476)</f>
        <v>0.70828609007211207</v>
      </c>
      <c r="G476" s="14">
        <f>SUM(SUMIFS('Census Data'!K:K,'Census Data'!$A:$A,$A476),SUMIFS('Census Data'!L:L,'Census Data'!$A:$A,$A476))/SUMIFS('Census Data'!$F:$F,'Census Data'!$A:$A,$A476)</f>
        <v>0.26436573087214837</v>
      </c>
      <c r="H476" s="14">
        <f>SUM(SUMIFS('Census Data'!O:O,'Census Data'!$A:$A,$A476),SUMIFS('Census Data'!P:P,'Census Data'!$A:$A,$A476))/SUMIFS('Census Data'!$F:$F,'Census Data'!$A:$A,$A476)</f>
        <v>5.7598984080910699E-3</v>
      </c>
      <c r="I476" s="16">
        <f t="shared" si="14"/>
        <v>2.1588280647648395E-2</v>
      </c>
      <c r="J476" s="14">
        <f>SUM(SUMIFS('Census Data'!W:W,'Census Data'!$A:$A,$A476),SUMIFS('Census Data'!X:X,'Census Data'!$A:$A,$A476))/SUMIFS('Census Data'!$F:$F,'Census Data'!$A:$A,$A476)</f>
        <v>6.9663023266361285E-2</v>
      </c>
      <c r="K476" s="16">
        <f t="shared" si="15"/>
        <v>0.93033697673363869</v>
      </c>
      <c r="L476" s="19">
        <f>'EPA Data'!D477/SUM('EPA Data'!D:D)</f>
        <v>4.9134527737485772E-5</v>
      </c>
      <c r="M476" s="19">
        <f>'EPA Data'!E477/SUM('EPA Data'!E:E)</f>
        <v>4.452134199253036E-5</v>
      </c>
      <c r="N476" s="19">
        <f>'EPA Data'!F477/SUM('EPA Data'!F:F)</f>
        <v>7.9210316371573303E-5</v>
      </c>
      <c r="O476" s="19">
        <f>'EPA Data'!G477/SUM('EPA Data'!G:G)</f>
        <v>3.8791213325967021E-5</v>
      </c>
      <c r="P476" s="19">
        <f>'EPA Data'!H477/SUM('EPA Data'!H:H)</f>
        <v>5.569944306102264E-5</v>
      </c>
      <c r="Q476" s="19">
        <f>'EPA Data'!I477/SUM('EPA Data'!I:I)</f>
        <v>8.3312986553531608E-5</v>
      </c>
      <c r="R476" s="19">
        <f>'EPA Data'!J477/SUM('EPA Data'!J:J)</f>
        <v>5.2512116932033793E-5</v>
      </c>
      <c r="S476" s="19">
        <f>'EPA Data'!K477/SUM('EPA Data'!K:K)</f>
        <v>5.3164442037304629E-5</v>
      </c>
      <c r="T476" s="19">
        <f>'EPA Data'!L477/SUM('EPA Data'!L:L)</f>
        <v>1.0659265864349338E-4</v>
      </c>
      <c r="U476" s="19">
        <f>'EPA Data'!M477/SUM('EPA Data'!M:M)</f>
        <v>3.0153933005501197E-5</v>
      </c>
      <c r="V476" s="19">
        <f>'EPA Data'!N477/SUM('EPA Data'!N:N)</f>
        <v>2.9251500838582827E-5</v>
      </c>
      <c r="W476" s="19">
        <f>'EPA Data'!O477/SUM('EPA Data'!O:O)</f>
        <v>5.9511389748434271E-5</v>
      </c>
      <c r="X476" s="19">
        <f>'EPA Data'!P477/SUM('EPA Data'!P:P)</f>
        <v>4.8632614453797492E-5</v>
      </c>
    </row>
    <row r="477" spans="1:24" x14ac:dyDescent="0.35">
      <c r="A477" s="13" t="s">
        <v>890</v>
      </c>
      <c r="B477" s="13" t="s">
        <v>697</v>
      </c>
      <c r="C477" s="18" t="s">
        <v>891</v>
      </c>
      <c r="D477" s="14">
        <f>SUMIFS('Census Data'!G:G,'Census Data'!$A:$A,$A477)/SUMIFS('Census Data'!$F:$F,'Census Data'!$A:$A,$A477)</f>
        <v>0.48278945015645952</v>
      </c>
      <c r="E477" s="16">
        <f>SUMIFS('Census Data'!H:H,'Census Data'!$A:$A,$A477)/SUMIFS('Census Data'!$F:$F,'Census Data'!$A:$A,$A477)</f>
        <v>0.51721054984354042</v>
      </c>
      <c r="F477" s="14">
        <f>SUM(SUMIFS('Census Data'!I:I,'Census Data'!$A:$A,$A477),SUMIFS('Census Data'!J:J,'Census Data'!$A:$A,$A477))/SUMIFS('Census Data'!$F:$F,'Census Data'!$A:$A,$A477)</f>
        <v>0.49441215914170766</v>
      </c>
      <c r="G477" s="14">
        <f>SUM(SUMIFS('Census Data'!K:K,'Census Data'!$A:$A,$A477),SUMIFS('Census Data'!L:L,'Census Data'!$A:$A,$A477))/SUMIFS('Census Data'!$F:$F,'Census Data'!$A:$A,$A477)</f>
        <v>0.47921323200715243</v>
      </c>
      <c r="H477" s="14">
        <f>SUM(SUMIFS('Census Data'!O:O,'Census Data'!$A:$A,$A477),SUMIFS('Census Data'!P:P,'Census Data'!$A:$A,$A477))/SUMIFS('Census Data'!$F:$F,'Census Data'!$A:$A,$A477)</f>
        <v>5.8113544926240504E-3</v>
      </c>
      <c r="I477" s="16">
        <f t="shared" si="14"/>
        <v>2.0563254358515803E-2</v>
      </c>
      <c r="J477" s="14">
        <f>SUM(SUMIFS('Census Data'!W:W,'Census Data'!$A:$A,$A477),SUMIFS('Census Data'!X:X,'Census Data'!$A:$A,$A477))/SUMIFS('Census Data'!$F:$F,'Census Data'!$A:$A,$A477)</f>
        <v>1.5198927134555208E-2</v>
      </c>
      <c r="K477" s="16">
        <f t="shared" si="15"/>
        <v>0.98480107286544483</v>
      </c>
      <c r="L477" s="19">
        <f>'EPA Data'!D478/SUM('EPA Data'!D:D)</f>
        <v>3.7962782919677463E-6</v>
      </c>
      <c r="M477" s="19">
        <f>'EPA Data'!E478/SUM('EPA Data'!E:E)</f>
        <v>3.3672495830413705E-6</v>
      </c>
      <c r="N477" s="19">
        <f>'EPA Data'!F478/SUM('EPA Data'!F:F)</f>
        <v>6.5730701562796653E-6</v>
      </c>
      <c r="O477" s="19">
        <f>'EPA Data'!G478/SUM('EPA Data'!G:G)</f>
        <v>2.1566224892872157E-6</v>
      </c>
      <c r="P477" s="19">
        <f>'EPA Data'!H478/SUM('EPA Data'!H:H)</f>
        <v>3.6949280651550414E-6</v>
      </c>
      <c r="Q477" s="19">
        <f>'EPA Data'!I478/SUM('EPA Data'!I:I)</f>
        <v>6.4008346385226399E-6</v>
      </c>
      <c r="R477" s="19">
        <f>'EPA Data'!J478/SUM('EPA Data'!J:J)</f>
        <v>3.5916486281318316E-6</v>
      </c>
      <c r="S477" s="19">
        <f>'EPA Data'!K478/SUM('EPA Data'!K:K)</f>
        <v>4.2995788275683005E-6</v>
      </c>
      <c r="T477" s="19">
        <f>'EPA Data'!L478/SUM('EPA Data'!L:L)</f>
        <v>1.1377731890865621E-5</v>
      </c>
      <c r="U477" s="19">
        <f>'EPA Data'!M478/SUM('EPA Data'!M:M)</f>
        <v>1.6546771752768907E-6</v>
      </c>
      <c r="V477" s="19">
        <f>'EPA Data'!N478/SUM('EPA Data'!N:N)</f>
        <v>1.4939973863595266E-6</v>
      </c>
      <c r="W477" s="19">
        <f>'EPA Data'!O478/SUM('EPA Data'!O:O)</f>
        <v>4.4665307474375393E-6</v>
      </c>
      <c r="X477" s="19">
        <f>'EPA Data'!P478/SUM('EPA Data'!P:P)</f>
        <v>4.1404595366115986E-6</v>
      </c>
    </row>
    <row r="478" spans="1:24" x14ac:dyDescent="0.35">
      <c r="A478" s="13" t="s">
        <v>892</v>
      </c>
      <c r="B478" s="13" t="s">
        <v>697</v>
      </c>
      <c r="C478" s="18" t="s">
        <v>893</v>
      </c>
      <c r="D478" s="14">
        <f>SUMIFS('Census Data'!G:G,'Census Data'!$A:$A,$A478)/SUMIFS('Census Data'!$F:$F,'Census Data'!$A:$A,$A478)</f>
        <v>0.49217916814788482</v>
      </c>
      <c r="E478" s="16">
        <f>SUMIFS('Census Data'!H:H,'Census Data'!$A:$A,$A478)/SUMIFS('Census Data'!$F:$F,'Census Data'!$A:$A,$A478)</f>
        <v>0.50782083185211513</v>
      </c>
      <c r="F478" s="14">
        <f>SUM(SUMIFS('Census Data'!I:I,'Census Data'!$A:$A,$A478),SUMIFS('Census Data'!J:J,'Census Data'!$A:$A,$A478))/SUMIFS('Census Data'!$F:$F,'Census Data'!$A:$A,$A478)</f>
        <v>0.9542007346842043</v>
      </c>
      <c r="G478" s="14">
        <f>SUM(SUMIFS('Census Data'!K:K,'Census Data'!$A:$A,$A478),SUMIFS('Census Data'!L:L,'Census Data'!$A:$A,$A478))/SUMIFS('Census Data'!$F:$F,'Census Data'!$A:$A,$A478)</f>
        <v>1.3982699371963503E-2</v>
      </c>
      <c r="H478" s="14">
        <f>SUM(SUMIFS('Census Data'!O:O,'Census Data'!$A:$A,$A478),SUMIFS('Census Data'!P:P,'Census Data'!$A:$A,$A478))/SUMIFS('Census Data'!$F:$F,'Census Data'!$A:$A,$A478)</f>
        <v>7.2283445905913027E-3</v>
      </c>
      <c r="I478" s="16">
        <f t="shared" si="14"/>
        <v>2.4588221353240902E-2</v>
      </c>
      <c r="J478" s="14">
        <f>SUM(SUMIFS('Census Data'!W:W,'Census Data'!$A:$A,$A478),SUMIFS('Census Data'!X:X,'Census Data'!$A:$A,$A478))/SUMIFS('Census Data'!$F:$F,'Census Data'!$A:$A,$A478)</f>
        <v>8.5258916933285939E-2</v>
      </c>
      <c r="K478" s="16">
        <f t="shared" si="15"/>
        <v>0.91474108306671409</v>
      </c>
      <c r="L478" s="19">
        <f>'EPA Data'!D479/SUM('EPA Data'!D:D)</f>
        <v>3.4770228188050799E-5</v>
      </c>
      <c r="M478" s="19">
        <f>'EPA Data'!E479/SUM('EPA Data'!E:E)</f>
        <v>3.6417111180027133E-5</v>
      </c>
      <c r="N478" s="19">
        <f>'EPA Data'!F479/SUM('EPA Data'!F:F)</f>
        <v>5.8551993822134643E-5</v>
      </c>
      <c r="O478" s="19">
        <f>'EPA Data'!G479/SUM('EPA Data'!G:G)</f>
        <v>2.4842675229574819E-5</v>
      </c>
      <c r="P478" s="19">
        <f>'EPA Data'!H479/SUM('EPA Data'!H:H)</f>
        <v>3.8302006196629934E-5</v>
      </c>
      <c r="Q478" s="19">
        <f>'EPA Data'!I479/SUM('EPA Data'!I:I)</f>
        <v>4.7703043080088332E-5</v>
      </c>
      <c r="R478" s="19">
        <f>'EPA Data'!J479/SUM('EPA Data'!J:J)</f>
        <v>3.1393796759173052E-5</v>
      </c>
      <c r="S478" s="19">
        <f>'EPA Data'!K479/SUM('EPA Data'!K:K)</f>
        <v>3.5701493963366354E-5</v>
      </c>
      <c r="T478" s="19">
        <f>'EPA Data'!L479/SUM('EPA Data'!L:L)</f>
        <v>6.2723627721554859E-5</v>
      </c>
      <c r="U478" s="19">
        <f>'EPA Data'!M479/SUM('EPA Data'!M:M)</f>
        <v>2.6270084732806587E-5</v>
      </c>
      <c r="V478" s="19">
        <f>'EPA Data'!N479/SUM('EPA Data'!N:N)</f>
        <v>2.3156218083940877E-5</v>
      </c>
      <c r="W478" s="19">
        <f>'EPA Data'!O479/SUM('EPA Data'!O:O)</f>
        <v>4.367020202342084E-5</v>
      </c>
      <c r="X478" s="19">
        <f>'EPA Data'!P479/SUM('EPA Data'!P:P)</f>
        <v>3.1765085722663117E-5</v>
      </c>
    </row>
    <row r="479" spans="1:24" x14ac:dyDescent="0.35">
      <c r="A479" s="13" t="s">
        <v>894</v>
      </c>
      <c r="B479" s="13" t="s">
        <v>697</v>
      </c>
      <c r="C479" s="18" t="s">
        <v>132</v>
      </c>
      <c r="D479" s="14">
        <f>SUMIFS('Census Data'!G:G,'Census Data'!$A:$A,$A479)/SUMIFS('Census Data'!$F:$F,'Census Data'!$A:$A,$A479)</f>
        <v>0.46067590717956702</v>
      </c>
      <c r="E479" s="16">
        <f>SUMIFS('Census Data'!H:H,'Census Data'!$A:$A,$A479)/SUMIFS('Census Data'!$F:$F,'Census Data'!$A:$A,$A479)</f>
        <v>0.53932409282043292</v>
      </c>
      <c r="F479" s="14">
        <f>SUM(SUMIFS('Census Data'!I:I,'Census Data'!$A:$A,$A479),SUMIFS('Census Data'!J:J,'Census Data'!$A:$A,$A479))/SUMIFS('Census Data'!$F:$F,'Census Data'!$A:$A,$A479)</f>
        <v>0.36816695218813267</v>
      </c>
      <c r="G479" s="14">
        <f>SUM(SUMIFS('Census Data'!K:K,'Census Data'!$A:$A,$A479),SUMIFS('Census Data'!L:L,'Census Data'!$A:$A,$A479))/SUMIFS('Census Data'!$F:$F,'Census Data'!$A:$A,$A479)</f>
        <v>0.61454602086902355</v>
      </c>
      <c r="H479" s="14">
        <f>SUM(SUMIFS('Census Data'!O:O,'Census Data'!$A:$A,$A479),SUMIFS('Census Data'!P:P,'Census Data'!$A:$A,$A479))/SUMIFS('Census Data'!$F:$F,'Census Data'!$A:$A,$A479)</f>
        <v>5.2951253698800809E-3</v>
      </c>
      <c r="I479" s="16">
        <f t="shared" si="14"/>
        <v>1.1991901572963704E-2</v>
      </c>
      <c r="J479" s="14">
        <f>SUM(SUMIFS('Census Data'!W:W,'Census Data'!$A:$A,$A479),SUMIFS('Census Data'!X:X,'Census Data'!$A:$A,$A479))/SUMIFS('Census Data'!$F:$F,'Census Data'!$A:$A,$A479)</f>
        <v>2.4762498053262732E-2</v>
      </c>
      <c r="K479" s="16">
        <f t="shared" si="15"/>
        <v>0.97523750194673731</v>
      </c>
      <c r="L479" s="19">
        <f>'EPA Data'!D480/SUM('EPA Data'!D:D)</f>
        <v>1.1416385758817461E-5</v>
      </c>
      <c r="M479" s="19">
        <f>'EPA Data'!E480/SUM('EPA Data'!E:E)</f>
        <v>1.0269520754495511E-5</v>
      </c>
      <c r="N479" s="19">
        <f>'EPA Data'!F480/SUM('EPA Data'!F:F)</f>
        <v>1.9820141070942739E-5</v>
      </c>
      <c r="O479" s="19">
        <f>'EPA Data'!G480/SUM('EPA Data'!G:G)</f>
        <v>6.4327302363873569E-6</v>
      </c>
      <c r="P479" s="19">
        <f>'EPA Data'!H480/SUM('EPA Data'!H:H)</f>
        <v>1.1386644118079902E-5</v>
      </c>
      <c r="Q479" s="19">
        <f>'EPA Data'!I480/SUM('EPA Data'!I:I)</f>
        <v>1.9392930343281766E-5</v>
      </c>
      <c r="R479" s="19">
        <f>'EPA Data'!J480/SUM('EPA Data'!J:J)</f>
        <v>1.0724200063076497E-5</v>
      </c>
      <c r="S479" s="19">
        <f>'EPA Data'!K480/SUM('EPA Data'!K:K)</f>
        <v>1.3132462502160575E-5</v>
      </c>
      <c r="T479" s="19">
        <f>'EPA Data'!L480/SUM('EPA Data'!L:L)</f>
        <v>3.2679254668564581E-5</v>
      </c>
      <c r="U479" s="19">
        <f>'EPA Data'!M480/SUM('EPA Data'!M:M)</f>
        <v>4.9405027210122358E-6</v>
      </c>
      <c r="V479" s="19">
        <f>'EPA Data'!N480/SUM('EPA Data'!N:N)</f>
        <v>4.6318116930942801E-6</v>
      </c>
      <c r="W479" s="19">
        <f>'EPA Data'!O480/SUM('EPA Data'!O:O)</f>
        <v>1.3670199363629368E-5</v>
      </c>
      <c r="X479" s="19">
        <f>'EPA Data'!P480/SUM('EPA Data'!P:P)</f>
        <v>1.3191359596701746E-5</v>
      </c>
    </row>
    <row r="480" spans="1:24" x14ac:dyDescent="0.35">
      <c r="A480" s="13" t="s">
        <v>895</v>
      </c>
      <c r="B480" s="13" t="s">
        <v>697</v>
      </c>
      <c r="C480" s="18" t="s">
        <v>896</v>
      </c>
      <c r="D480" s="14">
        <f>SUMIFS('Census Data'!G:G,'Census Data'!$A:$A,$A480)/SUMIFS('Census Data'!$F:$F,'Census Data'!$A:$A,$A480)</f>
        <v>0.48434437060449265</v>
      </c>
      <c r="E480" s="16">
        <f>SUMIFS('Census Data'!H:H,'Census Data'!$A:$A,$A480)/SUMIFS('Census Data'!$F:$F,'Census Data'!$A:$A,$A480)</f>
        <v>0.51565562939550735</v>
      </c>
      <c r="F480" s="14">
        <f>SUM(SUMIFS('Census Data'!I:I,'Census Data'!$A:$A,$A480),SUMIFS('Census Data'!J:J,'Census Data'!$A:$A,$A480))/SUMIFS('Census Data'!$F:$F,'Census Data'!$A:$A,$A480)</f>
        <v>0.36599178133908994</v>
      </c>
      <c r="G480" s="14">
        <f>SUM(SUMIFS('Census Data'!K:K,'Census Data'!$A:$A,$A480),SUMIFS('Census Data'!L:L,'Census Data'!$A:$A,$A480))/SUMIFS('Census Data'!$F:$F,'Census Data'!$A:$A,$A480)</f>
        <v>0.5826875698803986</v>
      </c>
      <c r="H480" s="14">
        <f>SUM(SUMIFS('Census Data'!O:O,'Census Data'!$A:$A,$A480),SUMIFS('Census Data'!P:P,'Census Data'!$A:$A,$A480))/SUMIFS('Census Data'!$F:$F,'Census Data'!$A:$A,$A480)</f>
        <v>1.7749016229193188E-2</v>
      </c>
      <c r="I480" s="16">
        <f t="shared" si="14"/>
        <v>3.3571632551318231E-2</v>
      </c>
      <c r="J480" s="14">
        <f>SUM(SUMIFS('Census Data'!W:W,'Census Data'!$A:$A,$A480),SUMIFS('Census Data'!X:X,'Census Data'!$A:$A,$A480))/SUMIFS('Census Data'!$F:$F,'Census Data'!$A:$A,$A480)</f>
        <v>5.5342855621651185E-2</v>
      </c>
      <c r="K480" s="16">
        <f t="shared" si="15"/>
        <v>0.9446571443783488</v>
      </c>
      <c r="L480" s="19">
        <f>'EPA Data'!D481/SUM('EPA Data'!D:D)</f>
        <v>8.8370118727162841E-4</v>
      </c>
      <c r="M480" s="19">
        <f>'EPA Data'!E481/SUM('EPA Data'!E:E)</f>
        <v>8.1206676565421057E-4</v>
      </c>
      <c r="N480" s="19">
        <f>'EPA Data'!F481/SUM('EPA Data'!F:F)</f>
        <v>1.3394315797344771E-3</v>
      </c>
      <c r="O480" s="19">
        <f>'EPA Data'!G481/SUM('EPA Data'!G:G)</f>
        <v>6.9119301006404649E-4</v>
      </c>
      <c r="P480" s="19">
        <f>'EPA Data'!H481/SUM('EPA Data'!H:H)</f>
        <v>9.2241359921963709E-4</v>
      </c>
      <c r="Q480" s="19">
        <f>'EPA Data'!I481/SUM('EPA Data'!I:I)</f>
        <v>1.3422583653452131E-3</v>
      </c>
      <c r="R480" s="19">
        <f>'EPA Data'!J481/SUM('EPA Data'!J:J)</f>
        <v>1.1330069204439747E-3</v>
      </c>
      <c r="S480" s="19">
        <f>'EPA Data'!K481/SUM('EPA Data'!K:K)</f>
        <v>9.5202674597835528E-4</v>
      </c>
      <c r="T480" s="19">
        <f>'EPA Data'!L481/SUM('EPA Data'!L:L)</f>
        <v>1.9319770960743497E-3</v>
      </c>
      <c r="U480" s="19">
        <f>'EPA Data'!M481/SUM('EPA Data'!M:M)</f>
        <v>5.0312289158275332E-4</v>
      </c>
      <c r="V480" s="19">
        <f>'EPA Data'!N481/SUM('EPA Data'!N:N)</f>
        <v>4.8858211168389173E-4</v>
      </c>
      <c r="W480" s="19">
        <f>'EPA Data'!O481/SUM('EPA Data'!O:O)</f>
        <v>1.125030702738091E-3</v>
      </c>
      <c r="X480" s="19">
        <f>'EPA Data'!P481/SUM('EPA Data'!P:P)</f>
        <v>8.5152219613744804E-4</v>
      </c>
    </row>
    <row r="481" spans="1:24" x14ac:dyDescent="0.35">
      <c r="A481" s="13" t="s">
        <v>897</v>
      </c>
      <c r="B481" s="13" t="s">
        <v>697</v>
      </c>
      <c r="C481" s="18" t="s">
        <v>898</v>
      </c>
      <c r="D481" s="14">
        <f>SUMIFS('Census Data'!G:G,'Census Data'!$A:$A,$A481)/SUMIFS('Census Data'!$F:$F,'Census Data'!$A:$A,$A481)</f>
        <v>0.47108958112775762</v>
      </c>
      <c r="E481" s="16">
        <f>SUMIFS('Census Data'!H:H,'Census Data'!$A:$A,$A481)/SUMIFS('Census Data'!$F:$F,'Census Data'!$A:$A,$A481)</f>
        <v>0.52891041887224233</v>
      </c>
      <c r="F481" s="14">
        <f>SUM(SUMIFS('Census Data'!I:I,'Census Data'!$A:$A,$A481),SUMIFS('Census Data'!J:J,'Census Data'!$A:$A,$A481))/SUMIFS('Census Data'!$F:$F,'Census Data'!$A:$A,$A481)</f>
        <v>0.35306321046271644</v>
      </c>
      <c r="G481" s="14">
        <f>SUM(SUMIFS('Census Data'!K:K,'Census Data'!$A:$A,$A481),SUMIFS('Census Data'!L:L,'Census Data'!$A:$A,$A481))/SUMIFS('Census Data'!$F:$F,'Census Data'!$A:$A,$A481)</f>
        <v>0.59850502069231015</v>
      </c>
      <c r="H481" s="14">
        <f>SUM(SUMIFS('Census Data'!O:O,'Census Data'!$A:$A,$A481),SUMIFS('Census Data'!P:P,'Census Data'!$A:$A,$A481))/SUMIFS('Census Data'!$F:$F,'Census Data'!$A:$A,$A481)</f>
        <v>1.8029578775143561E-2</v>
      </c>
      <c r="I481" s="16">
        <f t="shared" si="14"/>
        <v>3.0402190069829804E-2</v>
      </c>
      <c r="J481" s="14">
        <f>SUM(SUMIFS('Census Data'!W:W,'Census Data'!$A:$A,$A481),SUMIFS('Census Data'!X:X,'Census Data'!$A:$A,$A481))/SUMIFS('Census Data'!$F:$F,'Census Data'!$A:$A,$A481)</f>
        <v>0.10203928865505331</v>
      </c>
      <c r="K481" s="16">
        <f t="shared" si="15"/>
        <v>0.8979607113449467</v>
      </c>
      <c r="L481" s="19">
        <f>'EPA Data'!D482/SUM('EPA Data'!D:D)</f>
        <v>6.0411803300060426E-4</v>
      </c>
      <c r="M481" s="19">
        <f>'EPA Data'!E482/SUM('EPA Data'!E:E)</f>
        <v>4.7518802134062716E-4</v>
      </c>
      <c r="N481" s="19">
        <f>'EPA Data'!F482/SUM('EPA Data'!F:F)</f>
        <v>8.0492209400525976E-4</v>
      </c>
      <c r="O481" s="19">
        <f>'EPA Data'!G482/SUM('EPA Data'!G:G)</f>
        <v>1.0382204888627978E-3</v>
      </c>
      <c r="P481" s="19">
        <f>'EPA Data'!H482/SUM('EPA Data'!H:H)</f>
        <v>7.0601433789023384E-4</v>
      </c>
      <c r="Q481" s="19">
        <f>'EPA Data'!I482/SUM('EPA Data'!I:I)</f>
        <v>1.4743932392207852E-3</v>
      </c>
      <c r="R481" s="19">
        <f>'EPA Data'!J482/SUM('EPA Data'!J:J)</f>
        <v>6.9352995506552246E-4</v>
      </c>
      <c r="S481" s="19">
        <f>'EPA Data'!K482/SUM('EPA Data'!K:K)</f>
        <v>5.2943927506282423E-4</v>
      </c>
      <c r="T481" s="19">
        <f>'EPA Data'!L482/SUM('EPA Data'!L:L)</f>
        <v>1.0126371359626136E-3</v>
      </c>
      <c r="U481" s="19">
        <f>'EPA Data'!M482/SUM('EPA Data'!M:M)</f>
        <v>4.6582001949899929E-4</v>
      </c>
      <c r="V481" s="19">
        <f>'EPA Data'!N482/SUM('EPA Data'!N:N)</f>
        <v>4.1718295126578993E-4</v>
      </c>
      <c r="W481" s="19">
        <f>'EPA Data'!O482/SUM('EPA Data'!O:O)</f>
        <v>5.7064413721906254E-4</v>
      </c>
      <c r="X481" s="19">
        <f>'EPA Data'!P482/SUM('EPA Data'!P:P)</f>
        <v>4.6523408316656448E-4</v>
      </c>
    </row>
    <row r="482" spans="1:24" x14ac:dyDescent="0.35">
      <c r="A482" s="13" t="s">
        <v>899</v>
      </c>
      <c r="B482" s="13" t="s">
        <v>697</v>
      </c>
      <c r="C482" s="18" t="s">
        <v>900</v>
      </c>
      <c r="D482" s="14">
        <f>SUMIFS('Census Data'!G:G,'Census Data'!$A:$A,$A482)/SUMIFS('Census Data'!$F:$F,'Census Data'!$A:$A,$A482)</f>
        <v>0.48438874230430956</v>
      </c>
      <c r="E482" s="16">
        <f>SUMIFS('Census Data'!H:H,'Census Data'!$A:$A,$A482)/SUMIFS('Census Data'!$F:$F,'Census Data'!$A:$A,$A482)</f>
        <v>0.51561125769569038</v>
      </c>
      <c r="F482" s="14">
        <f>SUM(SUMIFS('Census Data'!I:I,'Census Data'!$A:$A,$A482),SUMIFS('Census Data'!J:J,'Census Data'!$A:$A,$A482))/SUMIFS('Census Data'!$F:$F,'Census Data'!$A:$A,$A482)</f>
        <v>0.75461741424802109</v>
      </c>
      <c r="G482" s="14">
        <f>SUM(SUMIFS('Census Data'!K:K,'Census Data'!$A:$A,$A482),SUMIFS('Census Data'!L:L,'Census Data'!$A:$A,$A482))/SUMIFS('Census Data'!$F:$F,'Census Data'!$A:$A,$A482)</f>
        <v>0.20492524186455585</v>
      </c>
      <c r="H482" s="14">
        <f>SUM(SUMIFS('Census Data'!O:O,'Census Data'!$A:$A,$A482),SUMIFS('Census Data'!P:P,'Census Data'!$A:$A,$A482))/SUMIFS('Census Data'!$F:$F,'Census Data'!$A:$A,$A482)</f>
        <v>1.0114335971855761E-2</v>
      </c>
      <c r="I482" s="16">
        <f t="shared" si="14"/>
        <v>3.0343007915567322E-2</v>
      </c>
      <c r="J482" s="14">
        <f>SUM(SUMIFS('Census Data'!W:W,'Census Data'!$A:$A,$A482),SUMIFS('Census Data'!X:X,'Census Data'!$A:$A,$A482))/SUMIFS('Census Data'!$F:$F,'Census Data'!$A:$A,$A482)</f>
        <v>4.3095866314863673E-2</v>
      </c>
      <c r="K482" s="16">
        <f t="shared" si="15"/>
        <v>0.95690413368513627</v>
      </c>
      <c r="L482" s="19">
        <f>'EPA Data'!D483/SUM('EPA Data'!D:D)</f>
        <v>1.6013684970549109E-5</v>
      </c>
      <c r="M482" s="19">
        <f>'EPA Data'!E483/SUM('EPA Data'!E:E)</f>
        <v>1.2190985236398765E-5</v>
      </c>
      <c r="N482" s="19">
        <f>'EPA Data'!F483/SUM('EPA Data'!F:F)</f>
        <v>2.3095068577215638E-5</v>
      </c>
      <c r="O482" s="19">
        <f>'EPA Data'!G483/SUM('EPA Data'!G:G)</f>
        <v>7.8717136707649099E-6</v>
      </c>
      <c r="P482" s="19">
        <f>'EPA Data'!H483/SUM('EPA Data'!H:H)</f>
        <v>1.3662275616816448E-5</v>
      </c>
      <c r="Q482" s="19">
        <f>'EPA Data'!I483/SUM('EPA Data'!I:I)</f>
        <v>2.2052773292957183E-5</v>
      </c>
      <c r="R482" s="19">
        <f>'EPA Data'!J483/SUM('EPA Data'!J:J)</f>
        <v>1.3455621665823263E-5</v>
      </c>
      <c r="S482" s="19">
        <f>'EPA Data'!K483/SUM('EPA Data'!K:K)</f>
        <v>1.5346810421130379E-5</v>
      </c>
      <c r="T482" s="19">
        <f>'EPA Data'!L483/SUM('EPA Data'!L:L)</f>
        <v>3.6083258348196494E-5</v>
      </c>
      <c r="U482" s="19">
        <f>'EPA Data'!M483/SUM('EPA Data'!M:M)</f>
        <v>6.297194315816695E-6</v>
      </c>
      <c r="V482" s="19">
        <f>'EPA Data'!N483/SUM('EPA Data'!N:N)</f>
        <v>6.1068630171915403E-6</v>
      </c>
      <c r="W482" s="19">
        <f>'EPA Data'!O483/SUM('EPA Data'!O:O)</f>
        <v>1.6166898762006249E-5</v>
      </c>
      <c r="X482" s="19">
        <f>'EPA Data'!P483/SUM('EPA Data'!P:P)</f>
        <v>1.5205187607022868E-5</v>
      </c>
    </row>
    <row r="483" spans="1:24" x14ac:dyDescent="0.35">
      <c r="A483" s="13" t="s">
        <v>901</v>
      </c>
      <c r="B483" s="13" t="s">
        <v>697</v>
      </c>
      <c r="C483" s="18" t="s">
        <v>902</v>
      </c>
      <c r="D483" s="14">
        <f>SUMIFS('Census Data'!G:G,'Census Data'!$A:$A,$A483)/SUMIFS('Census Data'!$F:$F,'Census Data'!$A:$A,$A483)</f>
        <v>0.48915748311411306</v>
      </c>
      <c r="E483" s="16">
        <f>SUMIFS('Census Data'!H:H,'Census Data'!$A:$A,$A483)/SUMIFS('Census Data'!$F:$F,'Census Data'!$A:$A,$A483)</f>
        <v>0.510842516885887</v>
      </c>
      <c r="F483" s="14">
        <f>SUM(SUMIFS('Census Data'!I:I,'Census Data'!$A:$A,$A483),SUMIFS('Census Data'!J:J,'Census Data'!$A:$A,$A483))/SUMIFS('Census Data'!$F:$F,'Census Data'!$A:$A,$A483)</f>
        <v>0.56914326341983645</v>
      </c>
      <c r="G483" s="14">
        <f>SUM(SUMIFS('Census Data'!K:K,'Census Data'!$A:$A,$A483),SUMIFS('Census Data'!L:L,'Census Data'!$A:$A,$A483))/SUMIFS('Census Data'!$F:$F,'Census Data'!$A:$A,$A483)</f>
        <v>0.40533238535371491</v>
      </c>
      <c r="H483" s="14">
        <f>SUM(SUMIFS('Census Data'!O:O,'Census Data'!$A:$A,$A483),SUMIFS('Census Data'!P:P,'Census Data'!$A:$A,$A483))/SUMIFS('Census Data'!$F:$F,'Census Data'!$A:$A,$A483)</f>
        <v>6.2566654816921434E-3</v>
      </c>
      <c r="I483" s="16">
        <f t="shared" si="14"/>
        <v>1.9267685744756569E-2</v>
      </c>
      <c r="J483" s="14">
        <f>SUM(SUMIFS('Census Data'!W:W,'Census Data'!$A:$A,$A483),SUMIFS('Census Data'!X:X,'Census Data'!$A:$A,$A483))/SUMIFS('Census Data'!$F:$F,'Census Data'!$A:$A,$A483)</f>
        <v>2.2396018485602558E-2</v>
      </c>
      <c r="K483" s="16">
        <f t="shared" si="15"/>
        <v>0.97760398151439742</v>
      </c>
      <c r="L483" s="19">
        <f>'EPA Data'!D484/SUM('EPA Data'!D:D)</f>
        <v>4.087580109103972E-5</v>
      </c>
      <c r="M483" s="19">
        <f>'EPA Data'!E484/SUM('EPA Data'!E:E)</f>
        <v>3.0388589328660356E-5</v>
      </c>
      <c r="N483" s="19">
        <f>'EPA Data'!F484/SUM('EPA Data'!F:F)</f>
        <v>5.0402763406403017E-5</v>
      </c>
      <c r="O483" s="19">
        <f>'EPA Data'!G484/SUM('EPA Data'!G:G)</f>
        <v>2.0274725009554182E-5</v>
      </c>
      <c r="P483" s="19">
        <f>'EPA Data'!H484/SUM('EPA Data'!H:H)</f>
        <v>3.4425910598632213E-5</v>
      </c>
      <c r="Q483" s="19">
        <f>'EPA Data'!I484/SUM('EPA Data'!I:I)</f>
        <v>5.2443603764518205E-5</v>
      </c>
      <c r="R483" s="19">
        <f>'EPA Data'!J484/SUM('EPA Data'!J:J)</f>
        <v>2.9884966055317465E-5</v>
      </c>
      <c r="S483" s="19">
        <f>'EPA Data'!K484/SUM('EPA Data'!K:K)</f>
        <v>3.3663933989607801E-5</v>
      </c>
      <c r="T483" s="19">
        <f>'EPA Data'!L484/SUM('EPA Data'!L:L)</f>
        <v>7.7915383605390795E-5</v>
      </c>
      <c r="U483" s="19">
        <f>'EPA Data'!M484/SUM('EPA Data'!M:M)</f>
        <v>1.6293565346181031E-5</v>
      </c>
      <c r="V483" s="19">
        <f>'EPA Data'!N484/SUM('EPA Data'!N:N)</f>
        <v>1.6629549727559914E-5</v>
      </c>
      <c r="W483" s="19">
        <f>'EPA Data'!O484/SUM('EPA Data'!O:O)</f>
        <v>4.4937114221117699E-5</v>
      </c>
      <c r="X483" s="19">
        <f>'EPA Data'!P484/SUM('EPA Data'!P:P)</f>
        <v>3.1696138834733216E-5</v>
      </c>
    </row>
    <row r="484" spans="1:24" x14ac:dyDescent="0.35">
      <c r="A484" s="13" t="s">
        <v>903</v>
      </c>
      <c r="B484" s="13" t="s">
        <v>697</v>
      </c>
      <c r="C484" s="18" t="s">
        <v>682</v>
      </c>
      <c r="D484" s="14">
        <f>SUMIFS('Census Data'!G:G,'Census Data'!$A:$A,$A484)/SUMIFS('Census Data'!$F:$F,'Census Data'!$A:$A,$A484)</f>
        <v>0.4825174825174825</v>
      </c>
      <c r="E484" s="16">
        <f>SUMIFS('Census Data'!H:H,'Census Data'!$A:$A,$A484)/SUMIFS('Census Data'!$F:$F,'Census Data'!$A:$A,$A484)</f>
        <v>0.5174825174825175</v>
      </c>
      <c r="F484" s="14">
        <f>SUM(SUMIFS('Census Data'!I:I,'Census Data'!$A:$A,$A484),SUMIFS('Census Data'!J:J,'Census Data'!$A:$A,$A484))/SUMIFS('Census Data'!$F:$F,'Census Data'!$A:$A,$A484)</f>
        <v>0.64007867132867136</v>
      </c>
      <c r="G484" s="14">
        <f>SUM(SUMIFS('Census Data'!K:K,'Census Data'!$A:$A,$A484),SUMIFS('Census Data'!L:L,'Census Data'!$A:$A,$A484))/SUMIFS('Census Data'!$F:$F,'Census Data'!$A:$A,$A484)</f>
        <v>0.33653846153846156</v>
      </c>
      <c r="H484" s="14">
        <f>SUM(SUMIFS('Census Data'!O:O,'Census Data'!$A:$A,$A484),SUMIFS('Census Data'!P:P,'Census Data'!$A:$A,$A484))/SUMIFS('Census Data'!$F:$F,'Census Data'!$A:$A,$A484)</f>
        <v>6.993006993006993E-3</v>
      </c>
      <c r="I484" s="16">
        <f t="shared" si="14"/>
        <v>1.6389860139860102E-2</v>
      </c>
      <c r="J484" s="14">
        <f>SUM(SUMIFS('Census Data'!W:W,'Census Data'!$A:$A,$A484),SUMIFS('Census Data'!X:X,'Census Data'!$A:$A,$A484))/SUMIFS('Census Data'!$F:$F,'Census Data'!$A:$A,$A484)</f>
        <v>2.7862762237762236E-2</v>
      </c>
      <c r="K484" s="16">
        <f t="shared" si="15"/>
        <v>0.97213723776223782</v>
      </c>
      <c r="L484" s="19">
        <f>'EPA Data'!D485/SUM('EPA Data'!D:D)</f>
        <v>1.2140982560354801E-5</v>
      </c>
      <c r="M484" s="19">
        <f>'EPA Data'!E485/SUM('EPA Data'!E:E)</f>
        <v>1.1499462776319484E-5</v>
      </c>
      <c r="N484" s="19">
        <f>'EPA Data'!F485/SUM('EPA Data'!F:F)</f>
        <v>2.0723093845499624E-5</v>
      </c>
      <c r="O484" s="19">
        <f>'EPA Data'!G485/SUM('EPA Data'!G:G)</f>
        <v>7.8990416562063521E-6</v>
      </c>
      <c r="P484" s="19">
        <f>'EPA Data'!H485/SUM('EPA Data'!H:H)</f>
        <v>1.3079789226051092E-5</v>
      </c>
      <c r="Q484" s="19">
        <f>'EPA Data'!I485/SUM('EPA Data'!I:I)</f>
        <v>2.3011416662955092E-5</v>
      </c>
      <c r="R484" s="19">
        <f>'EPA Data'!J485/SUM('EPA Data'!J:J)</f>
        <v>1.277654093653191E-5</v>
      </c>
      <c r="S484" s="19">
        <f>'EPA Data'!K485/SUM('EPA Data'!K:K)</f>
        <v>1.3898974134835162E-5</v>
      </c>
      <c r="T484" s="19">
        <f>'EPA Data'!L485/SUM('EPA Data'!L:L)</f>
        <v>3.468459135529322E-5</v>
      </c>
      <c r="U484" s="19">
        <f>'EPA Data'!M485/SUM('EPA Data'!M:M)</f>
        <v>5.8574024717588037E-6</v>
      </c>
      <c r="V484" s="19">
        <f>'EPA Data'!N485/SUM('EPA Data'!N:N)</f>
        <v>4.744683007200305E-6</v>
      </c>
      <c r="W484" s="19">
        <f>'EPA Data'!O485/SUM('EPA Data'!O:O)</f>
        <v>1.4854737432670538E-5</v>
      </c>
      <c r="X484" s="19">
        <f>'EPA Data'!P485/SUM('EPA Data'!P:P)</f>
        <v>1.3428906358287531E-5</v>
      </c>
    </row>
    <row r="485" spans="1:24" x14ac:dyDescent="0.35">
      <c r="A485" s="13" t="s">
        <v>904</v>
      </c>
      <c r="B485" s="13" t="s">
        <v>697</v>
      </c>
      <c r="C485" s="18" t="s">
        <v>905</v>
      </c>
      <c r="D485" s="14">
        <f>SUMIFS('Census Data'!G:G,'Census Data'!$A:$A,$A485)/SUMIFS('Census Data'!$F:$F,'Census Data'!$A:$A,$A485)</f>
        <v>0.47995899690991206</v>
      </c>
      <c r="E485" s="16">
        <f>SUMIFS('Census Data'!H:H,'Census Data'!$A:$A,$A485)/SUMIFS('Census Data'!$F:$F,'Census Data'!$A:$A,$A485)</f>
        <v>0.52004100309008794</v>
      </c>
      <c r="F485" s="14">
        <f>SUM(SUMIFS('Census Data'!I:I,'Census Data'!$A:$A,$A485),SUMIFS('Census Data'!J:J,'Census Data'!$A:$A,$A485))/SUMIFS('Census Data'!$F:$F,'Census Data'!$A:$A,$A485)</f>
        <v>0.60871761350130738</v>
      </c>
      <c r="G485" s="14">
        <f>SUM(SUMIFS('Census Data'!K:K,'Census Data'!$A:$A,$A485),SUMIFS('Census Data'!L:L,'Census Data'!$A:$A,$A485))/SUMIFS('Census Data'!$F:$F,'Census Data'!$A:$A,$A485)</f>
        <v>0.35559781316852862</v>
      </c>
      <c r="H485" s="14">
        <f>SUM(SUMIFS('Census Data'!O:O,'Census Data'!$A:$A,$A485),SUMIFS('Census Data'!P:P,'Census Data'!$A:$A,$A485))/SUMIFS('Census Data'!$F:$F,'Census Data'!$A:$A,$A485)</f>
        <v>9.760518183979083E-3</v>
      </c>
      <c r="I485" s="16">
        <f t="shared" si="14"/>
        <v>2.592405514618501E-2</v>
      </c>
      <c r="J485" s="14">
        <f>SUM(SUMIFS('Census Data'!W:W,'Census Data'!$A:$A,$A485),SUMIFS('Census Data'!X:X,'Census Data'!$A:$A,$A485))/SUMIFS('Census Data'!$F:$F,'Census Data'!$A:$A,$A485)</f>
        <v>5.3927977180888993E-2</v>
      </c>
      <c r="K485" s="16">
        <f t="shared" si="15"/>
        <v>0.94607202281911096</v>
      </c>
      <c r="L485" s="19">
        <f>'EPA Data'!D486/SUM('EPA Data'!D:D)</f>
        <v>2.2867959302127008E-4</v>
      </c>
      <c r="M485" s="19">
        <f>'EPA Data'!E486/SUM('EPA Data'!E:E)</f>
        <v>1.7158900472834395E-4</v>
      </c>
      <c r="N485" s="19">
        <f>'EPA Data'!F486/SUM('EPA Data'!F:F)</f>
        <v>3.0219333347896425E-4</v>
      </c>
      <c r="O485" s="19">
        <f>'EPA Data'!G486/SUM('EPA Data'!G:G)</f>
        <v>1.789501346363357E-4</v>
      </c>
      <c r="P485" s="19">
        <f>'EPA Data'!H486/SUM('EPA Data'!H:H)</f>
        <v>2.117070378872171E-4</v>
      </c>
      <c r="Q485" s="19">
        <f>'EPA Data'!I486/SUM('EPA Data'!I:I)</f>
        <v>3.5676457523312207E-4</v>
      </c>
      <c r="R485" s="19">
        <f>'EPA Data'!J486/SUM('EPA Data'!J:J)</f>
        <v>1.7486055510123323E-4</v>
      </c>
      <c r="S485" s="19">
        <f>'EPA Data'!K486/SUM('EPA Data'!K:K)</f>
        <v>1.9165209421545131E-4</v>
      </c>
      <c r="T485" s="19">
        <f>'EPA Data'!L486/SUM('EPA Data'!L:L)</f>
        <v>4.0283802017327677E-4</v>
      </c>
      <c r="U485" s="19">
        <f>'EPA Data'!M486/SUM('EPA Data'!M:M)</f>
        <v>1.2555273573621305E-4</v>
      </c>
      <c r="V485" s="19">
        <f>'EPA Data'!N486/SUM('EPA Data'!N:N)</f>
        <v>1.1339650962168471E-4</v>
      </c>
      <c r="W485" s="19">
        <f>'EPA Data'!O486/SUM('EPA Data'!O:O)</f>
        <v>2.0623128563051089E-4</v>
      </c>
      <c r="X485" s="19">
        <f>'EPA Data'!P486/SUM('EPA Data'!P:P)</f>
        <v>1.7348565622344865E-4</v>
      </c>
    </row>
    <row r="486" spans="1:24" x14ac:dyDescent="0.35">
      <c r="A486" s="13" t="s">
        <v>906</v>
      </c>
      <c r="B486" s="13" t="s">
        <v>697</v>
      </c>
      <c r="C486" s="18" t="s">
        <v>907</v>
      </c>
      <c r="D486" s="14">
        <f>SUMIFS('Census Data'!G:G,'Census Data'!$A:$A,$A486)/SUMIFS('Census Data'!$F:$F,'Census Data'!$A:$A,$A486)</f>
        <v>0.48567907688860673</v>
      </c>
      <c r="E486" s="16">
        <f>SUMIFS('Census Data'!H:H,'Census Data'!$A:$A,$A486)/SUMIFS('Census Data'!$F:$F,'Census Data'!$A:$A,$A486)</f>
        <v>0.51432092311139321</v>
      </c>
      <c r="F486" s="14">
        <f>SUM(SUMIFS('Census Data'!I:I,'Census Data'!$A:$A,$A486),SUMIFS('Census Data'!J:J,'Census Data'!$A:$A,$A486))/SUMIFS('Census Data'!$F:$F,'Census Data'!$A:$A,$A486)</f>
        <v>0.84267523059113481</v>
      </c>
      <c r="G486" s="14">
        <f>SUM(SUMIFS('Census Data'!K:K,'Census Data'!$A:$A,$A486),SUMIFS('Census Data'!L:L,'Census Data'!$A:$A,$A486))/SUMIFS('Census Data'!$F:$F,'Census Data'!$A:$A,$A486)</f>
        <v>0.11299899174726465</v>
      </c>
      <c r="H486" s="14">
        <f>SUM(SUMIFS('Census Data'!O:O,'Census Data'!$A:$A,$A486),SUMIFS('Census Data'!P:P,'Census Data'!$A:$A,$A486))/SUMIFS('Census Data'!$F:$F,'Census Data'!$A:$A,$A486)</f>
        <v>9.1116173120728925E-3</v>
      </c>
      <c r="I486" s="16">
        <f t="shared" si="14"/>
        <v>3.5214160349527623E-2</v>
      </c>
      <c r="J486" s="14">
        <f>SUM(SUMIFS('Census Data'!W:W,'Census Data'!$A:$A,$A486),SUMIFS('Census Data'!X:X,'Census Data'!$A:$A,$A486))/SUMIFS('Census Data'!$F:$F,'Census Data'!$A:$A,$A486)</f>
        <v>3.3234997572724898E-2</v>
      </c>
      <c r="K486" s="16">
        <f t="shared" si="15"/>
        <v>0.96676500242727514</v>
      </c>
      <c r="L486" s="19">
        <f>'EPA Data'!D487/SUM('EPA Data'!D:D)</f>
        <v>7.4281546861508296E-5</v>
      </c>
      <c r="M486" s="19">
        <f>'EPA Data'!E487/SUM('EPA Data'!E:E)</f>
        <v>7.2867575756526865E-5</v>
      </c>
      <c r="N486" s="19">
        <f>'EPA Data'!F487/SUM('EPA Data'!F:F)</f>
        <v>1.153712617246588E-4</v>
      </c>
      <c r="O486" s="19">
        <f>'EPA Data'!G487/SUM('EPA Data'!G:G)</f>
        <v>5.9630418413649258E-5</v>
      </c>
      <c r="P486" s="19">
        <f>'EPA Data'!H487/SUM('EPA Data'!H:H)</f>
        <v>8.5219606238436051E-5</v>
      </c>
      <c r="Q486" s="19">
        <f>'EPA Data'!I487/SUM('EPA Data'!I:I)</f>
        <v>1.0625960430818574E-4</v>
      </c>
      <c r="R486" s="19">
        <f>'EPA Data'!J487/SUM('EPA Data'!J:J)</f>
        <v>6.8550739405205736E-5</v>
      </c>
      <c r="S486" s="19">
        <f>'EPA Data'!K487/SUM('EPA Data'!K:K)</f>
        <v>7.3530755513614014E-5</v>
      </c>
      <c r="T486" s="19">
        <f>'EPA Data'!L487/SUM('EPA Data'!L:L)</f>
        <v>1.2971888789508124E-4</v>
      </c>
      <c r="U486" s="19">
        <f>'EPA Data'!M487/SUM('EPA Data'!M:M)</f>
        <v>5.4424624774567638E-5</v>
      </c>
      <c r="V486" s="19">
        <f>'EPA Data'!N487/SUM('EPA Data'!N:N)</f>
        <v>5.0330961295947128E-5</v>
      </c>
      <c r="W486" s="19">
        <f>'EPA Data'!O487/SUM('EPA Data'!O:O)</f>
        <v>8.6874979883205171E-5</v>
      </c>
      <c r="X486" s="19">
        <f>'EPA Data'!P487/SUM('EPA Data'!P:P)</f>
        <v>6.719184063951873E-5</v>
      </c>
    </row>
    <row r="487" spans="1:24" x14ac:dyDescent="0.35">
      <c r="A487" s="13" t="s">
        <v>908</v>
      </c>
      <c r="B487" s="13" t="s">
        <v>697</v>
      </c>
      <c r="C487" s="18" t="s">
        <v>909</v>
      </c>
      <c r="D487" s="14">
        <f>SUMIFS('Census Data'!G:G,'Census Data'!$A:$A,$A487)/SUMIFS('Census Data'!$F:$F,'Census Data'!$A:$A,$A487)</f>
        <v>0.67670304855099739</v>
      </c>
      <c r="E487" s="16">
        <f>SUMIFS('Census Data'!H:H,'Census Data'!$A:$A,$A487)/SUMIFS('Census Data'!$F:$F,'Census Data'!$A:$A,$A487)</f>
        <v>0.32329695144900261</v>
      </c>
      <c r="F487" s="14">
        <f>SUM(SUMIFS('Census Data'!I:I,'Census Data'!$A:$A,$A487),SUMIFS('Census Data'!J:J,'Census Data'!$A:$A,$A487))/SUMIFS('Census Data'!$F:$F,'Census Data'!$A:$A,$A487)</f>
        <v>0.44147534813699663</v>
      </c>
      <c r="G487" s="14">
        <f>SUM(SUMIFS('Census Data'!K:K,'Census Data'!$A:$A,$A487),SUMIFS('Census Data'!L:L,'Census Data'!$A:$A,$A487))/SUMIFS('Census Data'!$F:$F,'Census Data'!$A:$A,$A487)</f>
        <v>0.497177267595032</v>
      </c>
      <c r="H487" s="14">
        <f>SUM(SUMIFS('Census Data'!O:O,'Census Data'!$A:$A,$A487),SUMIFS('Census Data'!P:P,'Census Data'!$A:$A,$A487))/SUMIFS('Census Data'!$F:$F,'Census Data'!$A:$A,$A487)</f>
        <v>3.5942792623259313E-2</v>
      </c>
      <c r="I487" s="16">
        <f t="shared" si="14"/>
        <v>2.5404591644712093E-2</v>
      </c>
      <c r="J487" s="14">
        <f>SUM(SUMIFS('Census Data'!W:W,'Census Data'!$A:$A,$A487),SUMIFS('Census Data'!X:X,'Census Data'!$A:$A,$A487))/SUMIFS('Census Data'!$F:$F,'Census Data'!$A:$A,$A487)</f>
        <v>0.28057960105382007</v>
      </c>
      <c r="K487" s="16">
        <f t="shared" si="15"/>
        <v>0.71942039894617993</v>
      </c>
      <c r="L487" s="19">
        <f>'EPA Data'!D488/SUM('EPA Data'!D:D)</f>
        <v>8.4248176970088341E-6</v>
      </c>
      <c r="M487" s="19">
        <f>'EPA Data'!E488/SUM('EPA Data'!E:E)</f>
        <v>7.0229758172298112E-6</v>
      </c>
      <c r="N487" s="19">
        <f>'EPA Data'!F488/SUM('EPA Data'!F:F)</f>
        <v>1.3623631443873573E-5</v>
      </c>
      <c r="O487" s="19">
        <f>'EPA Data'!G488/SUM('EPA Data'!G:G)</f>
        <v>4.4110883961690278E-6</v>
      </c>
      <c r="P487" s="19">
        <f>'EPA Data'!H488/SUM('EPA Data'!H:H)</f>
        <v>7.6719741727304392E-6</v>
      </c>
      <c r="Q487" s="19">
        <f>'EPA Data'!I488/SUM('EPA Data'!I:I)</f>
        <v>1.2909186297777624E-5</v>
      </c>
      <c r="R487" s="19">
        <f>'EPA Data'!J488/SUM('EPA Data'!J:J)</f>
        <v>7.638118784086046E-6</v>
      </c>
      <c r="S487" s="19">
        <f>'EPA Data'!K488/SUM('EPA Data'!K:K)</f>
        <v>8.9766168581344526E-6</v>
      </c>
      <c r="T487" s="19">
        <f>'EPA Data'!L488/SUM('EPA Data'!L:L)</f>
        <v>2.2969056775924683E-5</v>
      </c>
      <c r="U487" s="19">
        <f>'EPA Data'!M488/SUM('EPA Data'!M:M)</f>
        <v>3.4332997701302635E-6</v>
      </c>
      <c r="V487" s="19">
        <f>'EPA Data'!N488/SUM('EPA Data'!N:N)</f>
        <v>3.2565294325506418E-6</v>
      </c>
      <c r="W487" s="19">
        <f>'EPA Data'!O488/SUM('EPA Data'!O:O)</f>
        <v>9.3089848988094435E-6</v>
      </c>
      <c r="X487" s="19">
        <f>'EPA Data'!P488/SUM('EPA Data'!P:P)</f>
        <v>8.5448249337861131E-6</v>
      </c>
    </row>
    <row r="488" spans="1:24" x14ac:dyDescent="0.35">
      <c r="A488" s="13" t="s">
        <v>910</v>
      </c>
      <c r="B488" s="13" t="s">
        <v>697</v>
      </c>
      <c r="C488" s="18" t="s">
        <v>140</v>
      </c>
      <c r="D488" s="14">
        <f>SUMIFS('Census Data'!G:G,'Census Data'!$A:$A,$A488)/SUMIFS('Census Data'!$F:$F,'Census Data'!$A:$A,$A488)</f>
        <v>0.4694242782373797</v>
      </c>
      <c r="E488" s="16">
        <f>SUMIFS('Census Data'!H:H,'Census Data'!$A:$A,$A488)/SUMIFS('Census Data'!$F:$F,'Census Data'!$A:$A,$A488)</f>
        <v>0.53057572176262024</v>
      </c>
      <c r="F488" s="14">
        <f>SUM(SUMIFS('Census Data'!I:I,'Census Data'!$A:$A,$A488),SUMIFS('Census Data'!J:J,'Census Data'!$A:$A,$A488))/SUMIFS('Census Data'!$F:$F,'Census Data'!$A:$A,$A488)</f>
        <v>0.43271990545331757</v>
      </c>
      <c r="G488" s="14">
        <f>SUM(SUMIFS('Census Data'!K:K,'Census Data'!$A:$A,$A488),SUMIFS('Census Data'!L:L,'Census Data'!$A:$A,$A488))/SUMIFS('Census Data'!$F:$F,'Census Data'!$A:$A,$A488)</f>
        <v>0.53425628904271483</v>
      </c>
      <c r="H488" s="14">
        <f>SUM(SUMIFS('Census Data'!O:O,'Census Data'!$A:$A,$A488),SUMIFS('Census Data'!P:P,'Census Data'!$A:$A,$A488))/SUMIFS('Census Data'!$F:$F,'Census Data'!$A:$A,$A488)</f>
        <v>1.3270302211717036E-2</v>
      </c>
      <c r="I488" s="16">
        <f t="shared" si="14"/>
        <v>1.9753503292250563E-2</v>
      </c>
      <c r="J488" s="14">
        <f>SUM(SUMIFS('Census Data'!W:W,'Census Data'!$A:$A,$A488),SUMIFS('Census Data'!X:X,'Census Data'!$A:$A,$A488))/SUMIFS('Census Data'!$F:$F,'Census Data'!$A:$A,$A488)</f>
        <v>6.017221002870167E-2</v>
      </c>
      <c r="K488" s="16">
        <f t="shared" si="15"/>
        <v>0.93982778997129834</v>
      </c>
      <c r="L488" s="19">
        <f>'EPA Data'!D489/SUM('EPA Data'!D:D)</f>
        <v>7.2946350320497467E-5</v>
      </c>
      <c r="M488" s="19">
        <f>'EPA Data'!E489/SUM('EPA Data'!E:E)</f>
        <v>5.9365398491831789E-5</v>
      </c>
      <c r="N488" s="19">
        <f>'EPA Data'!F489/SUM('EPA Data'!F:F)</f>
        <v>1.1298347524557147E-4</v>
      </c>
      <c r="O488" s="19">
        <f>'EPA Data'!G489/SUM('EPA Data'!G:G)</f>
        <v>3.9429434232775474E-5</v>
      </c>
      <c r="P488" s="19">
        <f>'EPA Data'!H489/SUM('EPA Data'!H:H)</f>
        <v>6.7776467824922366E-5</v>
      </c>
      <c r="Q488" s="19">
        <f>'EPA Data'!I489/SUM('EPA Data'!I:I)</f>
        <v>1.0968918456869583E-4</v>
      </c>
      <c r="R488" s="19">
        <f>'EPA Data'!J489/SUM('EPA Data'!J:J)</f>
        <v>6.8204972483224807E-5</v>
      </c>
      <c r="S488" s="19">
        <f>'EPA Data'!K489/SUM('EPA Data'!K:K)</f>
        <v>7.4305750262551387E-5</v>
      </c>
      <c r="T488" s="19">
        <f>'EPA Data'!L489/SUM('EPA Data'!L:L)</f>
        <v>1.7448117897208879E-4</v>
      </c>
      <c r="U488" s="19">
        <f>'EPA Data'!M489/SUM('EPA Data'!M:M)</f>
        <v>3.0612792556679944E-5</v>
      </c>
      <c r="V488" s="19">
        <f>'EPA Data'!N489/SUM('EPA Data'!N:N)</f>
        <v>2.9249869222931612E-5</v>
      </c>
      <c r="W488" s="19">
        <f>'EPA Data'!O489/SUM('EPA Data'!O:O)</f>
        <v>7.9458380626818811E-5</v>
      </c>
      <c r="X488" s="19">
        <f>'EPA Data'!P489/SUM('EPA Data'!P:P)</f>
        <v>7.7580621102602197E-5</v>
      </c>
    </row>
    <row r="489" spans="1:24" x14ac:dyDescent="0.35">
      <c r="A489" s="13" t="s">
        <v>911</v>
      </c>
      <c r="B489" s="13" t="s">
        <v>697</v>
      </c>
      <c r="C489" s="18" t="s">
        <v>912</v>
      </c>
      <c r="D489" s="14">
        <f>SUMIFS('Census Data'!G:G,'Census Data'!$A:$A,$A489)/SUMIFS('Census Data'!$F:$F,'Census Data'!$A:$A,$A489)</f>
        <v>0.48108108108108111</v>
      </c>
      <c r="E489" s="16">
        <f>SUMIFS('Census Data'!H:H,'Census Data'!$A:$A,$A489)/SUMIFS('Census Data'!$F:$F,'Census Data'!$A:$A,$A489)</f>
        <v>0.51891891891891895</v>
      </c>
      <c r="F489" s="14">
        <f>SUM(SUMIFS('Census Data'!I:I,'Census Data'!$A:$A,$A489),SUMIFS('Census Data'!J:J,'Census Data'!$A:$A,$A489))/SUMIFS('Census Data'!$F:$F,'Census Data'!$A:$A,$A489)</f>
        <v>0.41761115954664341</v>
      </c>
      <c r="G489" s="14">
        <f>SUM(SUMIFS('Census Data'!K:K,'Census Data'!$A:$A,$A489),SUMIFS('Census Data'!L:L,'Census Data'!$A:$A,$A489))/SUMIFS('Census Data'!$F:$F,'Census Data'!$A:$A,$A489)</f>
        <v>0.55553618134263294</v>
      </c>
      <c r="H489" s="14">
        <f>SUM(SUMIFS('Census Data'!O:O,'Census Data'!$A:$A,$A489),SUMIFS('Census Data'!P:P,'Census Data'!$A:$A,$A489))/SUMIFS('Census Data'!$F:$F,'Census Data'!$A:$A,$A489)</f>
        <v>2.9642545771578028E-3</v>
      </c>
      <c r="I489" s="16">
        <f t="shared" si="14"/>
        <v>2.3888404533565888E-2</v>
      </c>
      <c r="J489" s="14">
        <f>SUM(SUMIFS('Census Data'!W:W,'Census Data'!$A:$A,$A489),SUMIFS('Census Data'!X:X,'Census Data'!$A:$A,$A489))/SUMIFS('Census Data'!$F:$F,'Census Data'!$A:$A,$A489)</f>
        <v>2.5108979947689625E-2</v>
      </c>
      <c r="K489" s="16">
        <f t="shared" si="15"/>
        <v>0.97489102005231043</v>
      </c>
      <c r="L489" s="19">
        <f>'EPA Data'!D490/SUM('EPA Data'!D:D)</f>
        <v>1.4614967252971192E-5</v>
      </c>
      <c r="M489" s="19">
        <f>'EPA Data'!E490/SUM('EPA Data'!E:E)</f>
        <v>1.0959019099033933E-5</v>
      </c>
      <c r="N489" s="19">
        <f>'EPA Data'!F490/SUM('EPA Data'!F:F)</f>
        <v>2.0346718491674713E-5</v>
      </c>
      <c r="O489" s="19">
        <f>'EPA Data'!G490/SUM('EPA Data'!G:G)</f>
        <v>9.0400778647423738E-6</v>
      </c>
      <c r="P489" s="19">
        <f>'EPA Data'!H490/SUM('EPA Data'!H:H)</f>
        <v>1.2270604527221597E-5</v>
      </c>
      <c r="Q489" s="19">
        <f>'EPA Data'!I490/SUM('EPA Data'!I:I)</f>
        <v>1.9170545949236107E-5</v>
      </c>
      <c r="R489" s="19">
        <f>'EPA Data'!J490/SUM('EPA Data'!J:J)</f>
        <v>1.1655320980158488E-5</v>
      </c>
      <c r="S489" s="19">
        <f>'EPA Data'!K490/SUM('EPA Data'!K:K)</f>
        <v>1.3323334274226688E-5</v>
      </c>
      <c r="T489" s="19">
        <f>'EPA Data'!L490/SUM('EPA Data'!L:L)</f>
        <v>3.1283136679852371E-5</v>
      </c>
      <c r="U489" s="19">
        <f>'EPA Data'!M490/SUM('EPA Data'!M:M)</f>
        <v>6.6153555297771444E-6</v>
      </c>
      <c r="V489" s="19">
        <f>'EPA Data'!N490/SUM('EPA Data'!N:N)</f>
        <v>5.8931587602627489E-6</v>
      </c>
      <c r="W489" s="19">
        <f>'EPA Data'!O490/SUM('EPA Data'!O:O)</f>
        <v>1.3989809018047117E-5</v>
      </c>
      <c r="X489" s="19">
        <f>'EPA Data'!P490/SUM('EPA Data'!P:P)</f>
        <v>1.2108142621874309E-5</v>
      </c>
    </row>
    <row r="490" spans="1:24" x14ac:dyDescent="0.35">
      <c r="A490" s="13" t="s">
        <v>913</v>
      </c>
      <c r="B490" s="13" t="s">
        <v>697</v>
      </c>
      <c r="C490" s="18" t="s">
        <v>914</v>
      </c>
      <c r="D490" s="14">
        <f>SUMIFS('Census Data'!G:G,'Census Data'!$A:$A,$A490)/SUMIFS('Census Data'!$F:$F,'Census Data'!$A:$A,$A490)</f>
        <v>0.49518922386144965</v>
      </c>
      <c r="E490" s="16">
        <f>SUMIFS('Census Data'!H:H,'Census Data'!$A:$A,$A490)/SUMIFS('Census Data'!$F:$F,'Census Data'!$A:$A,$A490)</f>
        <v>0.5048107761385503</v>
      </c>
      <c r="F490" s="14">
        <f>SUM(SUMIFS('Census Data'!I:I,'Census Data'!$A:$A,$A490),SUMIFS('Census Data'!J:J,'Census Data'!$A:$A,$A490))/SUMIFS('Census Data'!$F:$F,'Census Data'!$A:$A,$A490)</f>
        <v>0.4207825529185375</v>
      </c>
      <c r="G490" s="14">
        <f>SUM(SUMIFS('Census Data'!K:K,'Census Data'!$A:$A,$A490),SUMIFS('Census Data'!L:L,'Census Data'!$A:$A,$A490))/SUMIFS('Census Data'!$F:$F,'Census Data'!$A:$A,$A490)</f>
        <v>0.53624118024374601</v>
      </c>
      <c r="H490" s="14">
        <f>SUM(SUMIFS('Census Data'!O:O,'Census Data'!$A:$A,$A490),SUMIFS('Census Data'!P:P,'Census Data'!$A:$A,$A490))/SUMIFS('Census Data'!$F:$F,'Census Data'!$A:$A,$A490)</f>
        <v>1.731879409878127E-2</v>
      </c>
      <c r="I490" s="16">
        <f t="shared" si="14"/>
        <v>2.5657472738935261E-2</v>
      </c>
      <c r="J490" s="14">
        <f>SUM(SUMIFS('Census Data'!W:W,'Census Data'!$A:$A,$A490),SUMIFS('Census Data'!X:X,'Census Data'!$A:$A,$A490))/SUMIFS('Census Data'!$F:$F,'Census Data'!$A:$A,$A490)</f>
        <v>4.6183450930083386E-2</v>
      </c>
      <c r="K490" s="16">
        <f t="shared" si="15"/>
        <v>0.95381654906991664</v>
      </c>
      <c r="L490" s="19">
        <f>'EPA Data'!D491/SUM('EPA Data'!D:D)</f>
        <v>2.8858189146078319E-6</v>
      </c>
      <c r="M490" s="19">
        <f>'EPA Data'!E491/SUM('EPA Data'!E:E)</f>
        <v>2.7181701000495654E-6</v>
      </c>
      <c r="N490" s="19">
        <f>'EPA Data'!F491/SUM('EPA Data'!F:F)</f>
        <v>4.7525723523228853E-6</v>
      </c>
      <c r="O490" s="19">
        <f>'EPA Data'!G491/SUM('EPA Data'!G:G)</f>
        <v>2.0016032819741929E-6</v>
      </c>
      <c r="P490" s="19">
        <f>'EPA Data'!H491/SUM('EPA Data'!H:H)</f>
        <v>3.2345570218131272E-6</v>
      </c>
      <c r="Q490" s="19">
        <f>'EPA Data'!I491/SUM('EPA Data'!I:I)</f>
        <v>4.7982071011420867E-6</v>
      </c>
      <c r="R490" s="19">
        <f>'EPA Data'!J491/SUM('EPA Data'!J:J)</f>
        <v>3.0369889152577458E-6</v>
      </c>
      <c r="S490" s="19">
        <f>'EPA Data'!K491/SUM('EPA Data'!K:K)</f>
        <v>3.1710225321365792E-6</v>
      </c>
      <c r="T490" s="19">
        <f>'EPA Data'!L491/SUM('EPA Data'!L:L)</f>
        <v>6.2235658933903253E-6</v>
      </c>
      <c r="U490" s="19">
        <f>'EPA Data'!M491/SUM('EPA Data'!M:M)</f>
        <v>1.6407914046402785E-6</v>
      </c>
      <c r="V490" s="19">
        <f>'EPA Data'!N491/SUM('EPA Data'!N:N)</f>
        <v>1.7302161970648626E-6</v>
      </c>
      <c r="W490" s="19">
        <f>'EPA Data'!O491/SUM('EPA Data'!O:O)</f>
        <v>3.7232916738245258E-6</v>
      </c>
      <c r="X490" s="19">
        <f>'EPA Data'!P491/SUM('EPA Data'!P:P)</f>
        <v>2.914076601944606E-6</v>
      </c>
    </row>
    <row r="491" spans="1:24" x14ac:dyDescent="0.35">
      <c r="A491" s="13" t="s">
        <v>915</v>
      </c>
      <c r="B491" s="13" t="s">
        <v>697</v>
      </c>
      <c r="C491" s="18" t="s">
        <v>916</v>
      </c>
      <c r="D491" s="14">
        <f>SUMIFS('Census Data'!G:G,'Census Data'!$A:$A,$A491)/SUMIFS('Census Data'!$F:$F,'Census Data'!$A:$A,$A491)</f>
        <v>0.5782819963762148</v>
      </c>
      <c r="E491" s="16">
        <f>SUMIFS('Census Data'!H:H,'Census Data'!$A:$A,$A491)/SUMIFS('Census Data'!$F:$F,'Census Data'!$A:$A,$A491)</f>
        <v>0.4217180036237852</v>
      </c>
      <c r="F491" s="14">
        <f>SUM(SUMIFS('Census Data'!I:I,'Census Data'!$A:$A,$A491),SUMIFS('Census Data'!J:J,'Census Data'!$A:$A,$A491))/SUMIFS('Census Data'!$F:$F,'Census Data'!$A:$A,$A491)</f>
        <v>0.66619996705649809</v>
      </c>
      <c r="G491" s="14">
        <f>SUM(SUMIFS('Census Data'!K:K,'Census Data'!$A:$A,$A491),SUMIFS('Census Data'!L:L,'Census Data'!$A:$A,$A491))/SUMIFS('Census Data'!$F:$F,'Census Data'!$A:$A,$A491)</f>
        <v>0.30139186295503212</v>
      </c>
      <c r="H491" s="14">
        <f>SUM(SUMIFS('Census Data'!O:O,'Census Data'!$A:$A,$A491),SUMIFS('Census Data'!P:P,'Census Data'!$A:$A,$A491))/SUMIFS('Census Data'!$F:$F,'Census Data'!$A:$A,$A491)</f>
        <v>6.7534178883215286E-3</v>
      </c>
      <c r="I491" s="16">
        <f t="shared" si="14"/>
        <v>2.5654752100148226E-2</v>
      </c>
      <c r="J491" s="14">
        <f>SUM(SUMIFS('Census Data'!W:W,'Census Data'!$A:$A,$A491),SUMIFS('Census Data'!X:X,'Census Data'!$A:$A,$A491))/SUMIFS('Census Data'!$F:$F,'Census Data'!$A:$A,$A491)</f>
        <v>0.10183660023060451</v>
      </c>
      <c r="K491" s="16">
        <f t="shared" si="15"/>
        <v>0.89816339976939552</v>
      </c>
      <c r="L491" s="19">
        <f>'EPA Data'!D492/SUM('EPA Data'!D:D)</f>
        <v>5.1797764467078777E-5</v>
      </c>
      <c r="M491" s="19">
        <f>'EPA Data'!E492/SUM('EPA Data'!E:E)</f>
        <v>4.2890857737036309E-5</v>
      </c>
      <c r="N491" s="19">
        <f>'EPA Data'!F492/SUM('EPA Data'!F:F)</f>
        <v>7.6178544189271663E-5</v>
      </c>
      <c r="O491" s="19">
        <f>'EPA Data'!G492/SUM('EPA Data'!G:G)</f>
        <v>2.9884303796580039E-5</v>
      </c>
      <c r="P491" s="19">
        <f>'EPA Data'!H492/SUM('EPA Data'!H:H)</f>
        <v>5.2205893510890519E-5</v>
      </c>
      <c r="Q491" s="19">
        <f>'EPA Data'!I492/SUM('EPA Data'!I:I)</f>
        <v>8.2440895860217108E-5</v>
      </c>
      <c r="R491" s="19">
        <f>'EPA Data'!J492/SUM('EPA Data'!J:J)</f>
        <v>4.4111943657350088E-5</v>
      </c>
      <c r="S491" s="19">
        <f>'EPA Data'!K492/SUM('EPA Data'!K:K)</f>
        <v>5.0682402019510022E-5</v>
      </c>
      <c r="T491" s="19">
        <f>'EPA Data'!L492/SUM('EPA Data'!L:L)</f>
        <v>1.2117140543401928E-4</v>
      </c>
      <c r="U491" s="19">
        <f>'EPA Data'!M492/SUM('EPA Data'!M:M)</f>
        <v>2.4075680711204095E-5</v>
      </c>
      <c r="V491" s="19">
        <f>'EPA Data'!N492/SUM('EPA Data'!N:N)</f>
        <v>2.3193652008828597E-5</v>
      </c>
      <c r="W491" s="19">
        <f>'EPA Data'!O492/SUM('EPA Data'!O:O)</f>
        <v>6.6217968648739364E-5</v>
      </c>
      <c r="X491" s="19">
        <f>'EPA Data'!P492/SUM('EPA Data'!P:P)</f>
        <v>4.9466166603721457E-5</v>
      </c>
    </row>
    <row r="492" spans="1:24" x14ac:dyDescent="0.35">
      <c r="A492" s="13" t="s">
        <v>917</v>
      </c>
      <c r="B492" s="13" t="s">
        <v>697</v>
      </c>
      <c r="C492" s="18" t="s">
        <v>687</v>
      </c>
      <c r="D492" s="14">
        <f>SUMIFS('Census Data'!G:G,'Census Data'!$A:$A,$A492)/SUMIFS('Census Data'!$F:$F,'Census Data'!$A:$A,$A492)</f>
        <v>0.47312515996928589</v>
      </c>
      <c r="E492" s="16">
        <f>SUMIFS('Census Data'!H:H,'Census Data'!$A:$A,$A492)/SUMIFS('Census Data'!$F:$F,'Census Data'!$A:$A,$A492)</f>
        <v>0.52687484003071405</v>
      </c>
      <c r="F492" s="14">
        <f>SUM(SUMIFS('Census Data'!I:I,'Census Data'!$A:$A,$A492),SUMIFS('Census Data'!J:J,'Census Data'!$A:$A,$A492))/SUMIFS('Census Data'!$F:$F,'Census Data'!$A:$A,$A492)</f>
        <v>0.59674942411057075</v>
      </c>
      <c r="G492" s="14">
        <f>SUM(SUMIFS('Census Data'!K:K,'Census Data'!$A:$A,$A492),SUMIFS('Census Data'!L:L,'Census Data'!$A:$A,$A492))/SUMIFS('Census Data'!$F:$F,'Census Data'!$A:$A,$A492)</f>
        <v>0.3739442027130791</v>
      </c>
      <c r="H492" s="14">
        <f>SUM(SUMIFS('Census Data'!O:O,'Census Data'!$A:$A,$A492),SUMIFS('Census Data'!P:P,'Census Data'!$A:$A,$A492))/SUMIFS('Census Data'!$F:$F,'Census Data'!$A:$A,$A492)</f>
        <v>9.3422062963910927E-3</v>
      </c>
      <c r="I492" s="16">
        <f t="shared" si="14"/>
        <v>1.9964166879959055E-2</v>
      </c>
      <c r="J492" s="14">
        <f>SUM(SUMIFS('Census Data'!W:W,'Census Data'!$A:$A,$A492),SUMIFS('Census Data'!X:X,'Census Data'!$A:$A,$A492))/SUMIFS('Census Data'!$F:$F,'Census Data'!$A:$A,$A492)</f>
        <v>2.3035577169183516E-2</v>
      </c>
      <c r="K492" s="16">
        <f t="shared" si="15"/>
        <v>0.97696442283081653</v>
      </c>
      <c r="L492" s="19">
        <f>'EPA Data'!D493/SUM('EPA Data'!D:D)</f>
        <v>2.1615133609730893E-5</v>
      </c>
      <c r="M492" s="19">
        <f>'EPA Data'!E493/SUM('EPA Data'!E:E)</f>
        <v>1.6915939105340289E-5</v>
      </c>
      <c r="N492" s="19">
        <f>'EPA Data'!F493/SUM('EPA Data'!F:F)</f>
        <v>3.1275314315471933E-5</v>
      </c>
      <c r="O492" s="19">
        <f>'EPA Data'!G493/SUM('EPA Data'!G:G)</f>
        <v>1.1907073584978888E-5</v>
      </c>
      <c r="P492" s="19">
        <f>'EPA Data'!H493/SUM('EPA Data'!H:H)</f>
        <v>1.9145755744142638E-5</v>
      </c>
      <c r="Q492" s="19">
        <f>'EPA Data'!I493/SUM('EPA Data'!I:I)</f>
        <v>3.0071079056742558E-5</v>
      </c>
      <c r="R492" s="19">
        <f>'EPA Data'!J493/SUM('EPA Data'!J:J)</f>
        <v>1.7835011548949217E-5</v>
      </c>
      <c r="S492" s="19">
        <f>'EPA Data'!K493/SUM('EPA Data'!K:K)</f>
        <v>2.0858334730126161E-5</v>
      </c>
      <c r="T492" s="19">
        <f>'EPA Data'!L493/SUM('EPA Data'!L:L)</f>
        <v>4.7630570439002488E-5</v>
      </c>
      <c r="U492" s="19">
        <f>'EPA Data'!M493/SUM('EPA Data'!M:M)</f>
        <v>9.2316877073395633E-6</v>
      </c>
      <c r="V492" s="19">
        <f>'EPA Data'!N493/SUM('EPA Data'!N:N)</f>
        <v>8.9687007170485563E-6</v>
      </c>
      <c r="W492" s="19">
        <f>'EPA Data'!O493/SUM('EPA Data'!O:O)</f>
        <v>2.1936089889727672E-5</v>
      </c>
      <c r="X492" s="19">
        <f>'EPA Data'!P493/SUM('EPA Data'!P:P)</f>
        <v>1.9790186343292957E-5</v>
      </c>
    </row>
    <row r="493" spans="1:24" x14ac:dyDescent="0.35">
      <c r="A493" s="13" t="s">
        <v>918</v>
      </c>
      <c r="B493" s="13" t="s">
        <v>697</v>
      </c>
      <c r="C493" s="18" t="s">
        <v>919</v>
      </c>
      <c r="D493" s="14">
        <f>SUMIFS('Census Data'!G:G,'Census Data'!$A:$A,$A493)/SUMIFS('Census Data'!$F:$F,'Census Data'!$A:$A,$A493)</f>
        <v>0.610371914075024</v>
      </c>
      <c r="E493" s="16">
        <f>SUMIFS('Census Data'!H:H,'Census Data'!$A:$A,$A493)/SUMIFS('Census Data'!$F:$F,'Census Data'!$A:$A,$A493)</f>
        <v>0.38962808592497594</v>
      </c>
      <c r="F493" s="14">
        <f>SUM(SUMIFS('Census Data'!I:I,'Census Data'!$A:$A,$A493),SUMIFS('Census Data'!J:J,'Census Data'!$A:$A,$A493))/SUMIFS('Census Data'!$F:$F,'Census Data'!$A:$A,$A493)</f>
        <v>0.59353959602436679</v>
      </c>
      <c r="G493" s="14">
        <f>SUM(SUMIFS('Census Data'!K:K,'Census Data'!$A:$A,$A493),SUMIFS('Census Data'!L:L,'Census Data'!$A:$A,$A493))/SUMIFS('Census Data'!$F:$F,'Census Data'!$A:$A,$A493)</f>
        <v>0.37720423212568133</v>
      </c>
      <c r="H493" s="14">
        <f>SUM(SUMIFS('Census Data'!O:O,'Census Data'!$A:$A,$A493),SUMIFS('Census Data'!P:P,'Census Data'!$A:$A,$A493))/SUMIFS('Census Data'!$F:$F,'Census Data'!$A:$A,$A493)</f>
        <v>8.6566207117665921E-3</v>
      </c>
      <c r="I493" s="16">
        <f t="shared" si="14"/>
        <v>2.0599551138185346E-2</v>
      </c>
      <c r="J493" s="14">
        <f>SUM(SUMIFS('Census Data'!W:W,'Census Data'!$A:$A,$A493),SUMIFS('Census Data'!X:X,'Census Data'!$A:$A,$A493))/SUMIFS('Census Data'!$F:$F,'Census Data'!$A:$A,$A493)</f>
        <v>0.15686117345302983</v>
      </c>
      <c r="K493" s="16">
        <f t="shared" si="15"/>
        <v>0.84313882654697014</v>
      </c>
      <c r="L493" s="19">
        <f>'EPA Data'!D494/SUM('EPA Data'!D:D)</f>
        <v>3.1656453798178441E-5</v>
      </c>
      <c r="M493" s="19">
        <f>'EPA Data'!E494/SUM('EPA Data'!E:E)</f>
        <v>2.9014421825006759E-5</v>
      </c>
      <c r="N493" s="19">
        <f>'EPA Data'!F494/SUM('EPA Data'!F:F)</f>
        <v>5.3916013558033294E-5</v>
      </c>
      <c r="O493" s="19">
        <f>'EPA Data'!G494/SUM('EPA Data'!G:G)</f>
        <v>2.0280904812201243E-5</v>
      </c>
      <c r="P493" s="19">
        <f>'EPA Data'!H494/SUM('EPA Data'!H:H)</f>
        <v>3.5826651980718863E-5</v>
      </c>
      <c r="Q493" s="19">
        <f>'EPA Data'!I494/SUM('EPA Data'!I:I)</f>
        <v>5.720586023231546E-5</v>
      </c>
      <c r="R493" s="19">
        <f>'EPA Data'!J494/SUM('EPA Data'!J:J)</f>
        <v>3.1240445821645232E-5</v>
      </c>
      <c r="S493" s="19">
        <f>'EPA Data'!K494/SUM('EPA Data'!K:K)</f>
        <v>3.4756015435976001E-5</v>
      </c>
      <c r="T493" s="19">
        <f>'EPA Data'!L494/SUM('EPA Data'!L:L)</f>
        <v>8.3771528321712477E-5</v>
      </c>
      <c r="U493" s="19">
        <f>'EPA Data'!M494/SUM('EPA Data'!M:M)</f>
        <v>1.5945397771643512E-5</v>
      </c>
      <c r="V493" s="19">
        <f>'EPA Data'!N494/SUM('EPA Data'!N:N)</f>
        <v>1.5254109115453501E-5</v>
      </c>
      <c r="W493" s="19">
        <f>'EPA Data'!O494/SUM('EPA Data'!O:O)</f>
        <v>4.2817098412704906E-5</v>
      </c>
      <c r="X493" s="19">
        <f>'EPA Data'!P494/SUM('EPA Data'!P:P)</f>
        <v>3.842762845023104E-5</v>
      </c>
    </row>
    <row r="494" spans="1:24" x14ac:dyDescent="0.35">
      <c r="A494" s="13" t="s">
        <v>920</v>
      </c>
      <c r="B494" s="13" t="s">
        <v>697</v>
      </c>
      <c r="C494" s="18" t="s">
        <v>921</v>
      </c>
      <c r="D494" s="14">
        <f>SUMIFS('Census Data'!G:G,'Census Data'!$A:$A,$A494)/SUMIFS('Census Data'!$F:$F,'Census Data'!$A:$A,$A494)</f>
        <v>0.4797473867595819</v>
      </c>
      <c r="E494" s="16">
        <f>SUMIFS('Census Data'!H:H,'Census Data'!$A:$A,$A494)/SUMIFS('Census Data'!$F:$F,'Census Data'!$A:$A,$A494)</f>
        <v>0.52025261324041816</v>
      </c>
      <c r="F494" s="14">
        <f>SUM(SUMIFS('Census Data'!I:I,'Census Data'!$A:$A,$A494),SUMIFS('Census Data'!J:J,'Census Data'!$A:$A,$A494))/SUMIFS('Census Data'!$F:$F,'Census Data'!$A:$A,$A494)</f>
        <v>0.37075348432055749</v>
      </c>
      <c r="G494" s="14">
        <f>SUM(SUMIFS('Census Data'!K:K,'Census Data'!$A:$A,$A494),SUMIFS('Census Data'!L:L,'Census Data'!$A:$A,$A494))/SUMIFS('Census Data'!$F:$F,'Census Data'!$A:$A,$A494)</f>
        <v>0.60289634146341464</v>
      </c>
      <c r="H494" s="14">
        <f>SUM(SUMIFS('Census Data'!O:O,'Census Data'!$A:$A,$A494),SUMIFS('Census Data'!P:P,'Census Data'!$A:$A,$A494))/SUMIFS('Census Data'!$F:$F,'Census Data'!$A:$A,$A494)</f>
        <v>4.5731707317073168E-3</v>
      </c>
      <c r="I494" s="16">
        <f t="shared" si="14"/>
        <v>2.1777003484320656E-2</v>
      </c>
      <c r="J494" s="14">
        <f>SUM(SUMIFS('Census Data'!W:W,'Census Data'!$A:$A,$A494),SUMIFS('Census Data'!X:X,'Census Data'!$A:$A,$A494))/SUMIFS('Census Data'!$F:$F,'Census Data'!$A:$A,$A494)</f>
        <v>2.2430313588850174E-2</v>
      </c>
      <c r="K494" s="16">
        <f t="shared" si="15"/>
        <v>0.97756968641114983</v>
      </c>
      <c r="L494" s="19">
        <f>'EPA Data'!D495/SUM('EPA Data'!D:D)</f>
        <v>2.0873054579853893E-5</v>
      </c>
      <c r="M494" s="19">
        <f>'EPA Data'!E495/SUM('EPA Data'!E:E)</f>
        <v>1.8196015577901636E-5</v>
      </c>
      <c r="N494" s="19">
        <f>'EPA Data'!F495/SUM('EPA Data'!F:F)</f>
        <v>3.481710316070726E-5</v>
      </c>
      <c r="O494" s="19">
        <f>'EPA Data'!G495/SUM('EPA Data'!G:G)</f>
        <v>1.1471420079075436E-5</v>
      </c>
      <c r="P494" s="19">
        <f>'EPA Data'!H495/SUM('EPA Data'!H:H)</f>
        <v>2.0446448955106012E-5</v>
      </c>
      <c r="Q494" s="19">
        <f>'EPA Data'!I495/SUM('EPA Data'!I:I)</f>
        <v>3.4049967956020328E-5</v>
      </c>
      <c r="R494" s="19">
        <f>'EPA Data'!J495/SUM('EPA Data'!J:J)</f>
        <v>1.893696386563187E-5</v>
      </c>
      <c r="S494" s="19">
        <f>'EPA Data'!K495/SUM('EPA Data'!K:K)</f>
        <v>2.2850509731193489E-5</v>
      </c>
      <c r="T494" s="19">
        <f>'EPA Data'!L495/SUM('EPA Data'!L:L)</f>
        <v>5.4891505536793586E-5</v>
      </c>
      <c r="U494" s="19">
        <f>'EPA Data'!M495/SUM('EPA Data'!M:M)</f>
        <v>8.8518655148317584E-6</v>
      </c>
      <c r="V494" s="19">
        <f>'EPA Data'!N495/SUM('EPA Data'!N:N)</f>
        <v>8.4739084598326137E-6</v>
      </c>
      <c r="W494" s="19">
        <f>'EPA Data'!O495/SUM('EPA Data'!O:O)</f>
        <v>2.4195679751376692E-5</v>
      </c>
      <c r="X494" s="19">
        <f>'EPA Data'!P495/SUM('EPA Data'!P:P)</f>
        <v>2.39616930379076E-5</v>
      </c>
    </row>
    <row r="495" spans="1:24" x14ac:dyDescent="0.35">
      <c r="A495" s="13" t="s">
        <v>922</v>
      </c>
      <c r="B495" s="13" t="s">
        <v>697</v>
      </c>
      <c r="C495" s="18" t="s">
        <v>923</v>
      </c>
      <c r="D495" s="14">
        <f>SUMIFS('Census Data'!G:G,'Census Data'!$A:$A,$A495)/SUMIFS('Census Data'!$F:$F,'Census Data'!$A:$A,$A495)</f>
        <v>0.4776484462012186</v>
      </c>
      <c r="E495" s="16">
        <f>SUMIFS('Census Data'!H:H,'Census Data'!$A:$A,$A495)/SUMIFS('Census Data'!$F:$F,'Census Data'!$A:$A,$A495)</f>
        <v>0.5223515537987814</v>
      </c>
      <c r="F495" s="14">
        <f>SUM(SUMIFS('Census Data'!I:I,'Census Data'!$A:$A,$A495),SUMIFS('Census Data'!J:J,'Census Data'!$A:$A,$A495))/SUMIFS('Census Data'!$F:$F,'Census Data'!$A:$A,$A495)</f>
        <v>0.60197418706732764</v>
      </c>
      <c r="G495" s="14">
        <f>SUM(SUMIFS('Census Data'!K:K,'Census Data'!$A:$A,$A495),SUMIFS('Census Data'!L:L,'Census Data'!$A:$A,$A495))/SUMIFS('Census Data'!$F:$F,'Census Data'!$A:$A,$A495)</f>
        <v>0.36701535236181781</v>
      </c>
      <c r="H495" s="14">
        <f>SUM(SUMIFS('Census Data'!O:O,'Census Data'!$A:$A,$A495),SUMIFS('Census Data'!P:P,'Census Data'!$A:$A,$A495))/SUMIFS('Census Data'!$F:$F,'Census Data'!$A:$A,$A495)</f>
        <v>9.6307134589766544E-3</v>
      </c>
      <c r="I495" s="16">
        <f t="shared" si="14"/>
        <v>2.1379747111877845E-2</v>
      </c>
      <c r="J495" s="14">
        <f>SUM(SUMIFS('Census Data'!W:W,'Census Data'!$A:$A,$A495),SUMIFS('Census Data'!X:X,'Census Data'!$A:$A,$A495))/SUMIFS('Census Data'!$F:$F,'Census Data'!$A:$A,$A495)</f>
        <v>3.5334454368762418E-2</v>
      </c>
      <c r="K495" s="16">
        <f t="shared" si="15"/>
        <v>0.96466554563123763</v>
      </c>
      <c r="L495" s="19">
        <f>'EPA Data'!D496/SUM('EPA Data'!D:D)</f>
        <v>8.5015855012411334E-5</v>
      </c>
      <c r="M495" s="19">
        <f>'EPA Data'!E496/SUM('EPA Data'!E:E)</f>
        <v>8.065922803212026E-5</v>
      </c>
      <c r="N495" s="19">
        <f>'EPA Data'!F496/SUM('EPA Data'!F:F)</f>
        <v>1.4053434747643225E-4</v>
      </c>
      <c r="O495" s="19">
        <f>'EPA Data'!G496/SUM('EPA Data'!G:G)</f>
        <v>6.6588910928041975E-5</v>
      </c>
      <c r="P495" s="19">
        <f>'EPA Data'!H496/SUM('EPA Data'!H:H)</f>
        <v>9.8456806804522056E-5</v>
      </c>
      <c r="Q495" s="19">
        <f>'EPA Data'!I496/SUM('EPA Data'!I:I)</f>
        <v>1.655697011854761E-4</v>
      </c>
      <c r="R495" s="19">
        <f>'EPA Data'!J496/SUM('EPA Data'!J:J)</f>
        <v>9.9498307058549474E-5</v>
      </c>
      <c r="S495" s="19">
        <f>'EPA Data'!K496/SUM('EPA Data'!K:K)</f>
        <v>9.5137349521254015E-5</v>
      </c>
      <c r="T495" s="19">
        <f>'EPA Data'!L496/SUM('EPA Data'!L:L)</f>
        <v>2.3912760060792342E-4</v>
      </c>
      <c r="U495" s="19">
        <f>'EPA Data'!M496/SUM('EPA Data'!M:M)</f>
        <v>4.4839496494241881E-5</v>
      </c>
      <c r="V495" s="19">
        <f>'EPA Data'!N496/SUM('EPA Data'!N:N)</f>
        <v>3.5898666734238539E-5</v>
      </c>
      <c r="W495" s="19">
        <f>'EPA Data'!O496/SUM('EPA Data'!O:O)</f>
        <v>1.0469890431664679E-4</v>
      </c>
      <c r="X495" s="19">
        <f>'EPA Data'!P496/SUM('EPA Data'!P:P)</f>
        <v>9.4635689904722046E-5</v>
      </c>
    </row>
    <row r="496" spans="1:24" x14ac:dyDescent="0.35">
      <c r="A496" s="13" t="s">
        <v>924</v>
      </c>
      <c r="B496" s="13" t="s">
        <v>697</v>
      </c>
      <c r="C496" s="18" t="s">
        <v>925</v>
      </c>
      <c r="D496" s="14">
        <f>SUMIFS('Census Data'!G:G,'Census Data'!$A:$A,$A496)/SUMIFS('Census Data'!$F:$F,'Census Data'!$A:$A,$A496)</f>
        <v>0.48475469690741591</v>
      </c>
      <c r="E496" s="16">
        <f>SUMIFS('Census Data'!H:H,'Census Data'!$A:$A,$A496)/SUMIFS('Census Data'!$F:$F,'Census Data'!$A:$A,$A496)</f>
        <v>0.51524530309258409</v>
      </c>
      <c r="F496" s="14">
        <f>SUM(SUMIFS('Census Data'!I:I,'Census Data'!$A:$A,$A496),SUMIFS('Census Data'!J:J,'Census Data'!$A:$A,$A496))/SUMIFS('Census Data'!$F:$F,'Census Data'!$A:$A,$A496)</f>
        <v>0.65326305099499482</v>
      </c>
      <c r="G496" s="14">
        <f>SUM(SUMIFS('Census Data'!K:K,'Census Data'!$A:$A,$A496),SUMIFS('Census Data'!L:L,'Census Data'!$A:$A,$A496))/SUMIFS('Census Data'!$F:$F,'Census Data'!$A:$A,$A496)</f>
        <v>0.31099934714800398</v>
      </c>
      <c r="H496" s="14">
        <f>SUM(SUMIFS('Census Data'!O:O,'Census Data'!$A:$A,$A496),SUMIFS('Census Data'!P:P,'Census Data'!$A:$A,$A496))/SUMIFS('Census Data'!$F:$F,'Census Data'!$A:$A,$A496)</f>
        <v>1.5620088497715017E-2</v>
      </c>
      <c r="I496" s="16">
        <f t="shared" si="14"/>
        <v>2.0117513359286243E-2</v>
      </c>
      <c r="J496" s="14">
        <f>SUM(SUMIFS('Census Data'!W:W,'Census Data'!$A:$A,$A496),SUMIFS('Census Data'!X:X,'Census Data'!$A:$A,$A496))/SUMIFS('Census Data'!$F:$F,'Census Data'!$A:$A,$A496)</f>
        <v>0.12612133375244819</v>
      </c>
      <c r="K496" s="16">
        <f t="shared" si="15"/>
        <v>0.87387866624755184</v>
      </c>
      <c r="L496" s="19">
        <f>'EPA Data'!D497/SUM('EPA Data'!D:D)</f>
        <v>9.0574115891460305E-5</v>
      </c>
      <c r="M496" s="19">
        <f>'EPA Data'!E497/SUM('EPA Data'!E:E)</f>
        <v>8.5681957751362859E-5</v>
      </c>
      <c r="N496" s="19">
        <f>'EPA Data'!F497/SUM('EPA Data'!F:F)</f>
        <v>1.5837073629824562E-4</v>
      </c>
      <c r="O496" s="19">
        <f>'EPA Data'!G497/SUM('EPA Data'!G:G)</f>
        <v>6.7736856654028763E-5</v>
      </c>
      <c r="P496" s="19">
        <f>'EPA Data'!H497/SUM('EPA Data'!H:H)</f>
        <v>1.0808354998509526E-4</v>
      </c>
      <c r="Q496" s="19">
        <f>'EPA Data'!I497/SUM('EPA Data'!I:I)</f>
        <v>1.7354281554283435E-4</v>
      </c>
      <c r="R496" s="19">
        <f>'EPA Data'!J497/SUM('EPA Data'!J:J)</f>
        <v>9.5026088795724565E-5</v>
      </c>
      <c r="S496" s="19">
        <f>'EPA Data'!K497/SUM('EPA Data'!K:K)</f>
        <v>1.0406257519082087E-4</v>
      </c>
      <c r="T496" s="19">
        <f>'EPA Data'!L497/SUM('EPA Data'!L:L)</f>
        <v>2.545753827020545E-4</v>
      </c>
      <c r="U496" s="19">
        <f>'EPA Data'!M497/SUM('EPA Data'!M:M)</f>
        <v>4.850400468074642E-5</v>
      </c>
      <c r="V496" s="19">
        <f>'EPA Data'!N497/SUM('EPA Data'!N:N)</f>
        <v>4.2457557242350797E-5</v>
      </c>
      <c r="W496" s="19">
        <f>'EPA Data'!O497/SUM('EPA Data'!O:O)</f>
        <v>1.1979684302646163E-4</v>
      </c>
      <c r="X496" s="19">
        <f>'EPA Data'!P497/SUM('EPA Data'!P:P)</f>
        <v>1.1752490604902776E-4</v>
      </c>
    </row>
    <row r="497" spans="1:24" x14ac:dyDescent="0.35">
      <c r="A497" s="13" t="s">
        <v>926</v>
      </c>
      <c r="B497" s="13" t="s">
        <v>697</v>
      </c>
      <c r="C497" s="18" t="s">
        <v>927</v>
      </c>
      <c r="D497" s="14">
        <f>SUMIFS('Census Data'!G:G,'Census Data'!$A:$A,$A497)/SUMIFS('Census Data'!$F:$F,'Census Data'!$A:$A,$A497)</f>
        <v>0.47698512543476651</v>
      </c>
      <c r="E497" s="16">
        <f>SUMIFS('Census Data'!H:H,'Census Data'!$A:$A,$A497)/SUMIFS('Census Data'!$F:$F,'Census Data'!$A:$A,$A497)</f>
        <v>0.52301487456523343</v>
      </c>
      <c r="F497" s="14">
        <f>SUM(SUMIFS('Census Data'!I:I,'Census Data'!$A:$A,$A497),SUMIFS('Census Data'!J:J,'Census Data'!$A:$A,$A497))/SUMIFS('Census Data'!$F:$F,'Census Data'!$A:$A,$A497)</f>
        <v>0.69699548582846149</v>
      </c>
      <c r="G497" s="14">
        <f>SUM(SUMIFS('Census Data'!K:K,'Census Data'!$A:$A,$A497),SUMIFS('Census Data'!L:L,'Census Data'!$A:$A,$A497))/SUMIFS('Census Data'!$F:$F,'Census Data'!$A:$A,$A497)</f>
        <v>0.27018426700214609</v>
      </c>
      <c r="H497" s="14">
        <f>SUM(SUMIFS('Census Data'!O:O,'Census Data'!$A:$A,$A497),SUMIFS('Census Data'!P:P,'Census Data'!$A:$A,$A497))/SUMIFS('Census Data'!$F:$F,'Census Data'!$A:$A,$A497)</f>
        <v>8.7323318286094877E-3</v>
      </c>
      <c r="I497" s="16">
        <f t="shared" si="14"/>
        <v>2.4087915340782917E-2</v>
      </c>
      <c r="J497" s="14">
        <f>SUM(SUMIFS('Census Data'!W:W,'Census Data'!$A:$A,$A497),SUMIFS('Census Data'!X:X,'Census Data'!$A:$A,$A497))/SUMIFS('Census Data'!$F:$F,'Census Data'!$A:$A,$A497)</f>
        <v>0.1132243025234959</v>
      </c>
      <c r="K497" s="16">
        <f t="shared" si="15"/>
        <v>0.88677569747650409</v>
      </c>
      <c r="L497" s="19">
        <f>'EPA Data'!D498/SUM('EPA Data'!D:D)</f>
        <v>7.5227989251486381E-5</v>
      </c>
      <c r="M497" s="19">
        <f>'EPA Data'!E498/SUM('EPA Data'!E:E)</f>
        <v>6.4930484305799813E-5</v>
      </c>
      <c r="N497" s="19">
        <f>'EPA Data'!F498/SUM('EPA Data'!F:F)</f>
        <v>1.1729052666376186E-4</v>
      </c>
      <c r="O497" s="19">
        <f>'EPA Data'!G498/SUM('EPA Data'!G:G)</f>
        <v>4.3767435056429456E-5</v>
      </c>
      <c r="P497" s="19">
        <f>'EPA Data'!H498/SUM('EPA Data'!H:H)</f>
        <v>7.8209183265049942E-5</v>
      </c>
      <c r="Q497" s="19">
        <f>'EPA Data'!I498/SUM('EPA Data'!I:I)</f>
        <v>1.2441021656383781E-4</v>
      </c>
      <c r="R497" s="19">
        <f>'EPA Data'!J498/SUM('EPA Data'!J:J)</f>
        <v>6.5627906411238493E-5</v>
      </c>
      <c r="S497" s="19">
        <f>'EPA Data'!K498/SUM('EPA Data'!K:K)</f>
        <v>7.6347724163128462E-5</v>
      </c>
      <c r="T497" s="19">
        <f>'EPA Data'!L498/SUM('EPA Data'!L:L)</f>
        <v>1.8242954099702779E-4</v>
      </c>
      <c r="U497" s="19">
        <f>'EPA Data'!M498/SUM('EPA Data'!M:M)</f>
        <v>3.682222470268084E-5</v>
      </c>
      <c r="V497" s="19">
        <f>'EPA Data'!N498/SUM('EPA Data'!N:N)</f>
        <v>3.4994522442268657E-5</v>
      </c>
      <c r="W497" s="19">
        <f>'EPA Data'!O498/SUM('EPA Data'!O:O)</f>
        <v>9.8937002506835361E-5</v>
      </c>
      <c r="X497" s="19">
        <f>'EPA Data'!P498/SUM('EPA Data'!P:P)</f>
        <v>7.882436719029617E-5</v>
      </c>
    </row>
    <row r="498" spans="1:24" x14ac:dyDescent="0.35">
      <c r="A498" s="13" t="s">
        <v>928</v>
      </c>
      <c r="B498" s="13" t="s">
        <v>697</v>
      </c>
      <c r="C498" s="18" t="s">
        <v>929</v>
      </c>
      <c r="D498" s="14">
        <f>SUMIFS('Census Data'!G:G,'Census Data'!$A:$A,$A498)/SUMIFS('Census Data'!$F:$F,'Census Data'!$A:$A,$A498)</f>
        <v>0.47885970531710442</v>
      </c>
      <c r="E498" s="16">
        <f>SUMIFS('Census Data'!H:H,'Census Data'!$A:$A,$A498)/SUMIFS('Census Data'!$F:$F,'Census Data'!$A:$A,$A498)</f>
        <v>0.52114029468289558</v>
      </c>
      <c r="F498" s="14">
        <f>SUM(SUMIFS('Census Data'!I:I,'Census Data'!$A:$A,$A498),SUMIFS('Census Data'!J:J,'Census Data'!$A:$A,$A498))/SUMIFS('Census Data'!$F:$F,'Census Data'!$A:$A,$A498)</f>
        <v>0.96436579115951315</v>
      </c>
      <c r="G498" s="14">
        <f>SUM(SUMIFS('Census Data'!K:K,'Census Data'!$A:$A,$A498),SUMIFS('Census Data'!L:L,'Census Data'!$A:$A,$A498))/SUMIFS('Census Data'!$F:$F,'Census Data'!$A:$A,$A498)</f>
        <v>1.0329916720051249E-2</v>
      </c>
      <c r="H498" s="14">
        <f>SUM(SUMIFS('Census Data'!O:O,'Census Data'!$A:$A,$A498),SUMIFS('Census Data'!P:P,'Census Data'!$A:$A,$A498))/SUMIFS('Census Data'!$F:$F,'Census Data'!$A:$A,$A498)</f>
        <v>1.0089686098654708E-2</v>
      </c>
      <c r="I498" s="16">
        <f t="shared" si="14"/>
        <v>1.521460602178093E-2</v>
      </c>
      <c r="J498" s="14">
        <f>SUM(SUMIFS('Census Data'!W:W,'Census Data'!$A:$A,$A498),SUMIFS('Census Data'!X:X,'Census Data'!$A:$A,$A498))/SUMIFS('Census Data'!$F:$F,'Census Data'!$A:$A,$A498)</f>
        <v>3.3632286995515695E-2</v>
      </c>
      <c r="K498" s="16">
        <f t="shared" si="15"/>
        <v>0.96636771300448432</v>
      </c>
      <c r="L498" s="19">
        <f>'EPA Data'!D499/SUM('EPA Data'!D:D)</f>
        <v>2.0374914035205243E-5</v>
      </c>
      <c r="M498" s="19">
        <f>'EPA Data'!E499/SUM('EPA Data'!E:E)</f>
        <v>2.1188343087106682E-5</v>
      </c>
      <c r="N498" s="19">
        <f>'EPA Data'!F499/SUM('EPA Data'!F:F)</f>
        <v>3.3997212316289936E-5</v>
      </c>
      <c r="O498" s="19">
        <f>'EPA Data'!G499/SUM('EPA Data'!G:G)</f>
        <v>1.3668240994615602E-5</v>
      </c>
      <c r="P498" s="19">
        <f>'EPA Data'!H499/SUM('EPA Data'!H:H)</f>
        <v>2.172864785774092E-5</v>
      </c>
      <c r="Q498" s="19">
        <f>'EPA Data'!I499/SUM('EPA Data'!I:I)</f>
        <v>2.6922281417345381E-5</v>
      </c>
      <c r="R498" s="19">
        <f>'EPA Data'!J499/SUM('EPA Data'!J:J)</f>
        <v>1.6826982237223612E-5</v>
      </c>
      <c r="S498" s="19">
        <f>'EPA Data'!K499/SUM('EPA Data'!K:K)</f>
        <v>2.0056225924167804E-5</v>
      </c>
      <c r="T498" s="19">
        <f>'EPA Data'!L499/SUM('EPA Data'!L:L)</f>
        <v>3.573310067559242E-5</v>
      </c>
      <c r="U498" s="19">
        <f>'EPA Data'!M499/SUM('EPA Data'!M:M)</f>
        <v>1.4823124154190015E-5</v>
      </c>
      <c r="V498" s="19">
        <f>'EPA Data'!N499/SUM('EPA Data'!N:N)</f>
        <v>1.3389907221099114E-5</v>
      </c>
      <c r="W498" s="19">
        <f>'EPA Data'!O499/SUM('EPA Data'!O:O)</f>
        <v>2.4059628634854378E-5</v>
      </c>
      <c r="X498" s="19">
        <f>'EPA Data'!P499/SUM('EPA Data'!P:P)</f>
        <v>1.8025492524383919E-5</v>
      </c>
    </row>
    <row r="499" spans="1:24" x14ac:dyDescent="0.35">
      <c r="A499" s="13" t="s">
        <v>930</v>
      </c>
      <c r="B499" s="13" t="s">
        <v>697</v>
      </c>
      <c r="C499" s="18" t="s">
        <v>931</v>
      </c>
      <c r="D499" s="14">
        <f>SUMIFS('Census Data'!G:G,'Census Data'!$A:$A,$A499)/SUMIFS('Census Data'!$F:$F,'Census Data'!$A:$A,$A499)</f>
        <v>0.5036713013591626</v>
      </c>
      <c r="E499" s="16">
        <f>SUMIFS('Census Data'!H:H,'Census Data'!$A:$A,$A499)/SUMIFS('Census Data'!$F:$F,'Census Data'!$A:$A,$A499)</f>
        <v>0.4963286986408374</v>
      </c>
      <c r="F499" s="14">
        <f>SUM(SUMIFS('Census Data'!I:I,'Census Data'!$A:$A,$A499),SUMIFS('Census Data'!J:J,'Census Data'!$A:$A,$A499))/SUMIFS('Census Data'!$F:$F,'Census Data'!$A:$A,$A499)</f>
        <v>0.66255272613654115</v>
      </c>
      <c r="G499" s="14">
        <f>SUM(SUMIFS('Census Data'!K:K,'Census Data'!$A:$A,$A499),SUMIFS('Census Data'!L:L,'Census Data'!$A:$A,$A499))/SUMIFS('Census Data'!$F:$F,'Census Data'!$A:$A,$A499)</f>
        <v>0.31557569129823465</v>
      </c>
      <c r="H499" s="14">
        <f>SUM(SUMIFS('Census Data'!O:O,'Census Data'!$A:$A,$A499),SUMIFS('Census Data'!P:P,'Census Data'!$A:$A,$A499))/SUMIFS('Census Data'!$F:$F,'Census Data'!$A:$A,$A499)</f>
        <v>3.5931885642868301E-3</v>
      </c>
      <c r="I499" s="16">
        <f t="shared" si="14"/>
        <v>1.8278394000937448E-2</v>
      </c>
      <c r="J499" s="14">
        <f>SUM(SUMIFS('Census Data'!W:W,'Census Data'!$A:$A,$A499),SUMIFS('Census Data'!X:X,'Census Data'!$A:$A,$A499))/SUMIFS('Census Data'!$F:$F,'Census Data'!$A:$A,$A499)</f>
        <v>2.8433057334791439E-2</v>
      </c>
      <c r="K499" s="16">
        <f t="shared" si="15"/>
        <v>0.9715669426652086</v>
      </c>
      <c r="L499" s="19">
        <f>'EPA Data'!D500/SUM('EPA Data'!D:D)</f>
        <v>1.6605375555892572E-5</v>
      </c>
      <c r="M499" s="19">
        <f>'EPA Data'!E500/SUM('EPA Data'!E:E)</f>
        <v>1.4038992332108736E-5</v>
      </c>
      <c r="N499" s="19">
        <f>'EPA Data'!F500/SUM('EPA Data'!F:F)</f>
        <v>2.5427851203588726E-5</v>
      </c>
      <c r="O499" s="19">
        <f>'EPA Data'!G500/SUM('EPA Data'!G:G)</f>
        <v>9.482398649634762E-6</v>
      </c>
      <c r="P499" s="19">
        <f>'EPA Data'!H500/SUM('EPA Data'!H:H)</f>
        <v>1.6723462854590402E-5</v>
      </c>
      <c r="Q499" s="19">
        <f>'EPA Data'!I500/SUM('EPA Data'!I:I)</f>
        <v>2.6327914792320756E-5</v>
      </c>
      <c r="R499" s="19">
        <f>'EPA Data'!J500/SUM('EPA Data'!J:J)</f>
        <v>1.4751391088470948E-5</v>
      </c>
      <c r="S499" s="19">
        <f>'EPA Data'!K500/SUM('EPA Data'!K:K)</f>
        <v>1.6487832245302618E-5</v>
      </c>
      <c r="T499" s="19">
        <f>'EPA Data'!L500/SUM('EPA Data'!L:L)</f>
        <v>3.8289632535994617E-5</v>
      </c>
      <c r="U499" s="19">
        <f>'EPA Data'!M500/SUM('EPA Data'!M:M)</f>
        <v>7.9123063077146897E-6</v>
      </c>
      <c r="V499" s="19">
        <f>'EPA Data'!N500/SUM('EPA Data'!N:N)</f>
        <v>7.6896371078433671E-6</v>
      </c>
      <c r="W499" s="19">
        <f>'EPA Data'!O500/SUM('EPA Data'!O:O)</f>
        <v>2.084865815647691E-5</v>
      </c>
      <c r="X499" s="19">
        <f>'EPA Data'!P500/SUM('EPA Data'!P:P)</f>
        <v>1.7179770411563716E-5</v>
      </c>
    </row>
    <row r="500" spans="1:24" x14ac:dyDescent="0.35">
      <c r="A500" s="13" t="s">
        <v>932</v>
      </c>
      <c r="B500" s="13" t="s">
        <v>697</v>
      </c>
      <c r="C500" s="18" t="s">
        <v>933</v>
      </c>
      <c r="D500" s="14">
        <f>SUMIFS('Census Data'!G:G,'Census Data'!$A:$A,$A500)/SUMIFS('Census Data'!$F:$F,'Census Data'!$A:$A,$A500)</f>
        <v>0.47886958776250971</v>
      </c>
      <c r="E500" s="16">
        <f>SUMIFS('Census Data'!H:H,'Census Data'!$A:$A,$A500)/SUMIFS('Census Data'!$F:$F,'Census Data'!$A:$A,$A500)</f>
        <v>0.52113041223749024</v>
      </c>
      <c r="F500" s="14">
        <f>SUM(SUMIFS('Census Data'!I:I,'Census Data'!$A:$A,$A500),SUMIFS('Census Data'!J:J,'Census Data'!$A:$A,$A500))/SUMIFS('Census Data'!$F:$F,'Census Data'!$A:$A,$A500)</f>
        <v>0.5838302653184686</v>
      </c>
      <c r="G500" s="14">
        <f>SUM(SUMIFS('Census Data'!K:K,'Census Data'!$A:$A,$A500),SUMIFS('Census Data'!L:L,'Census Data'!$A:$A,$A500))/SUMIFS('Census Data'!$F:$F,'Census Data'!$A:$A,$A500)</f>
        <v>0.3670382853685939</v>
      </c>
      <c r="H500" s="14">
        <f>SUM(SUMIFS('Census Data'!O:O,'Census Data'!$A:$A,$A500),SUMIFS('Census Data'!P:P,'Census Data'!$A:$A,$A500))/SUMIFS('Census Data'!$F:$F,'Census Data'!$A:$A,$A500)</f>
        <v>2.4241638579206637E-2</v>
      </c>
      <c r="I500" s="16">
        <f t="shared" si="14"/>
        <v>2.4889810733730977E-2</v>
      </c>
      <c r="J500" s="14">
        <f>SUM(SUMIFS('Census Data'!W:W,'Census Data'!$A:$A,$A500),SUMIFS('Census Data'!X:X,'Census Data'!$A:$A,$A500))/SUMIFS('Census Data'!$F:$F,'Census Data'!$A:$A,$A500)</f>
        <v>4.2030363264483048E-2</v>
      </c>
      <c r="K500" s="16">
        <f t="shared" si="15"/>
        <v>0.95796963673551694</v>
      </c>
      <c r="L500" s="19">
        <f>'EPA Data'!D501/SUM('EPA Data'!D:D)</f>
        <v>3.6207434467813748E-4</v>
      </c>
      <c r="M500" s="19">
        <f>'EPA Data'!E501/SUM('EPA Data'!E:E)</f>
        <v>2.1729868721125781E-4</v>
      </c>
      <c r="N500" s="19">
        <f>'EPA Data'!F501/SUM('EPA Data'!F:F)</f>
        <v>3.9256370319567846E-4</v>
      </c>
      <c r="O500" s="19">
        <f>'EPA Data'!G501/SUM('EPA Data'!G:G)</f>
        <v>1.6267535283242721E-4</v>
      </c>
      <c r="P500" s="19">
        <f>'EPA Data'!H501/SUM('EPA Data'!H:H)</f>
        <v>2.2640742866937707E-4</v>
      </c>
      <c r="Q500" s="19">
        <f>'EPA Data'!I501/SUM('EPA Data'!I:I)</f>
        <v>3.5236852870179522E-4</v>
      </c>
      <c r="R500" s="19">
        <f>'EPA Data'!J501/SUM('EPA Data'!J:J)</f>
        <v>2.0682953014391082E-4</v>
      </c>
      <c r="S500" s="19">
        <f>'EPA Data'!K501/SUM('EPA Data'!K:K)</f>
        <v>2.4498798935515493E-4</v>
      </c>
      <c r="T500" s="19">
        <f>'EPA Data'!L501/SUM('EPA Data'!L:L)</f>
        <v>5.8360300406133582E-4</v>
      </c>
      <c r="U500" s="19">
        <f>'EPA Data'!M501/SUM('EPA Data'!M:M)</f>
        <v>1.2569334002407817E-4</v>
      </c>
      <c r="V500" s="19">
        <f>'EPA Data'!N501/SUM('EPA Data'!N:N)</f>
        <v>1.0883448120310627E-4</v>
      </c>
      <c r="W500" s="19">
        <f>'EPA Data'!O501/SUM('EPA Data'!O:O)</f>
        <v>2.5218640420940499E-4</v>
      </c>
      <c r="X500" s="19">
        <f>'EPA Data'!P501/SUM('EPA Data'!P:P)</f>
        <v>2.1150818867726192E-4</v>
      </c>
    </row>
    <row r="501" spans="1:24" x14ac:dyDescent="0.35">
      <c r="A501" s="13" t="s">
        <v>934</v>
      </c>
      <c r="B501" s="13" t="s">
        <v>697</v>
      </c>
      <c r="C501" s="18" t="s">
        <v>935</v>
      </c>
      <c r="D501" s="14">
        <f>SUMIFS('Census Data'!G:G,'Census Data'!$A:$A,$A501)/SUMIFS('Census Data'!$F:$F,'Census Data'!$A:$A,$A501)</f>
        <v>0.4719537931800511</v>
      </c>
      <c r="E501" s="16">
        <f>SUMIFS('Census Data'!H:H,'Census Data'!$A:$A,$A501)/SUMIFS('Census Data'!$F:$F,'Census Data'!$A:$A,$A501)</f>
        <v>0.52804620681994896</v>
      </c>
      <c r="F501" s="14">
        <f>SUM(SUMIFS('Census Data'!I:I,'Census Data'!$A:$A,$A501),SUMIFS('Census Data'!J:J,'Census Data'!$A:$A,$A501))/SUMIFS('Census Data'!$F:$F,'Census Data'!$A:$A,$A501)</f>
        <v>0.57614128623792071</v>
      </c>
      <c r="G501" s="14">
        <f>SUM(SUMIFS('Census Data'!K:K,'Census Data'!$A:$A,$A501),SUMIFS('Census Data'!L:L,'Census Data'!$A:$A,$A501))/SUMIFS('Census Data'!$F:$F,'Census Data'!$A:$A,$A501)</f>
        <v>0.39386871042985672</v>
      </c>
      <c r="H501" s="14">
        <f>SUM(SUMIFS('Census Data'!O:O,'Census Data'!$A:$A,$A501),SUMIFS('Census Data'!P:P,'Census Data'!$A:$A,$A501))/SUMIFS('Census Data'!$F:$F,'Census Data'!$A:$A,$A501)</f>
        <v>8.997000999666778E-3</v>
      </c>
      <c r="I501" s="16">
        <f t="shared" si="14"/>
        <v>2.0993002332555744E-2</v>
      </c>
      <c r="J501" s="14">
        <f>SUM(SUMIFS('Census Data'!W:W,'Census Data'!$A:$A,$A501),SUMIFS('Census Data'!X:X,'Census Data'!$A:$A,$A501))/SUMIFS('Census Data'!$F:$F,'Census Data'!$A:$A,$A501)</f>
        <v>4.4318560479840056E-2</v>
      </c>
      <c r="K501" s="16">
        <f t="shared" si="15"/>
        <v>0.95568143952015994</v>
      </c>
      <c r="L501" s="19">
        <f>'EPA Data'!D502/SUM('EPA Data'!D:D)</f>
        <v>1.4423754466099754E-5</v>
      </c>
      <c r="M501" s="19">
        <f>'EPA Data'!E502/SUM('EPA Data'!E:E)</f>
        <v>1.3308991378820089E-5</v>
      </c>
      <c r="N501" s="19">
        <f>'EPA Data'!F502/SUM('EPA Data'!F:F)</f>
        <v>2.5062391818743945E-5</v>
      </c>
      <c r="O501" s="19">
        <f>'EPA Data'!G502/SUM('EPA Data'!G:G)</f>
        <v>1.0037281932361555E-5</v>
      </c>
      <c r="P501" s="19">
        <f>'EPA Data'!H502/SUM('EPA Data'!H:H)</f>
        <v>1.6444260320167583E-5</v>
      </c>
      <c r="Q501" s="19">
        <f>'EPA Data'!I502/SUM('EPA Data'!I:I)</f>
        <v>2.619168272860514E-5</v>
      </c>
      <c r="R501" s="19">
        <f>'EPA Data'!J502/SUM('EPA Data'!J:J)</f>
        <v>1.462862046673454E-5</v>
      </c>
      <c r="S501" s="19">
        <f>'EPA Data'!K502/SUM('EPA Data'!K:K)</f>
        <v>1.6152930670419837E-5</v>
      </c>
      <c r="T501" s="19">
        <f>'EPA Data'!L502/SUM('EPA Data'!L:L)</f>
        <v>3.8719775730082695E-5</v>
      </c>
      <c r="U501" s="19">
        <f>'EPA Data'!M502/SUM('EPA Data'!M:M)</f>
        <v>7.2178608126861777E-6</v>
      </c>
      <c r="V501" s="19">
        <f>'EPA Data'!N502/SUM('EPA Data'!N:N)</f>
        <v>6.6818155785153108E-6</v>
      </c>
      <c r="W501" s="19">
        <f>'EPA Data'!O502/SUM('EPA Data'!O:O)</f>
        <v>1.8551301897006698E-5</v>
      </c>
      <c r="X501" s="19">
        <f>'EPA Data'!P502/SUM('EPA Data'!P:P)</f>
        <v>1.8457896259727218E-5</v>
      </c>
    </row>
    <row r="502" spans="1:24" x14ac:dyDescent="0.35">
      <c r="A502" s="13" t="s">
        <v>936</v>
      </c>
      <c r="B502" s="13" t="s">
        <v>697</v>
      </c>
      <c r="C502" s="18" t="s">
        <v>937</v>
      </c>
      <c r="D502" s="14">
        <f>SUMIFS('Census Data'!G:G,'Census Data'!$A:$A,$A502)/SUMIFS('Census Data'!$F:$F,'Census Data'!$A:$A,$A502)</f>
        <v>0.49551345962113658</v>
      </c>
      <c r="E502" s="16">
        <f>SUMIFS('Census Data'!H:H,'Census Data'!$A:$A,$A502)/SUMIFS('Census Data'!$F:$F,'Census Data'!$A:$A,$A502)</f>
        <v>0.50448654037886342</v>
      </c>
      <c r="F502" s="14">
        <f>SUM(SUMIFS('Census Data'!I:I,'Census Data'!$A:$A,$A502),SUMIFS('Census Data'!J:J,'Census Data'!$A:$A,$A502))/SUMIFS('Census Data'!$F:$F,'Census Data'!$A:$A,$A502)</f>
        <v>0.56829511465603189</v>
      </c>
      <c r="G502" s="14">
        <f>SUM(SUMIFS('Census Data'!K:K,'Census Data'!$A:$A,$A502),SUMIFS('Census Data'!L:L,'Census Data'!$A:$A,$A502))/SUMIFS('Census Data'!$F:$F,'Census Data'!$A:$A,$A502)</f>
        <v>0.4061565304087737</v>
      </c>
      <c r="H502" s="14">
        <f>SUM(SUMIFS('Census Data'!O:O,'Census Data'!$A:$A,$A502),SUMIFS('Census Data'!P:P,'Census Data'!$A:$A,$A502))/SUMIFS('Census Data'!$F:$F,'Census Data'!$A:$A,$A502)</f>
        <v>3.9880358923230306E-3</v>
      </c>
      <c r="I502" s="16">
        <f t="shared" si="14"/>
        <v>2.1560319042871479E-2</v>
      </c>
      <c r="J502" s="14">
        <f>SUM(SUMIFS('Census Data'!W:W,'Census Data'!$A:$A,$A502),SUMIFS('Census Data'!X:X,'Census Data'!$A:$A,$A502))/SUMIFS('Census Data'!$F:$F,'Census Data'!$A:$A,$A502)</f>
        <v>1.5702891326021935E-2</v>
      </c>
      <c r="K502" s="16">
        <f t="shared" si="15"/>
        <v>0.98429710867397802</v>
      </c>
      <c r="L502" s="19">
        <f>'EPA Data'!D503/SUM('EPA Data'!D:D)</f>
        <v>1.7663241463238134E-5</v>
      </c>
      <c r="M502" s="19">
        <f>'EPA Data'!E503/SUM('EPA Data'!E:E)</f>
        <v>1.4074567925853893E-5</v>
      </c>
      <c r="N502" s="19">
        <f>'EPA Data'!F503/SUM('EPA Data'!F:F)</f>
        <v>2.5352361140438813E-5</v>
      </c>
      <c r="O502" s="19">
        <f>'EPA Data'!G503/SUM('EPA Data'!G:G)</f>
        <v>1.4253209997400044E-5</v>
      </c>
      <c r="P502" s="19">
        <f>'EPA Data'!H503/SUM('EPA Data'!H:H)</f>
        <v>1.7456316063468082E-5</v>
      </c>
      <c r="Q502" s="19">
        <f>'EPA Data'!I503/SUM('EPA Data'!I:I)</f>
        <v>2.6684597608452854E-5</v>
      </c>
      <c r="R502" s="19">
        <f>'EPA Data'!J503/SUM('EPA Data'!J:J)</f>
        <v>2.0851000039209925E-5</v>
      </c>
      <c r="S502" s="19">
        <f>'EPA Data'!K503/SUM('EPA Data'!K:K)</f>
        <v>1.7384274529455285E-5</v>
      </c>
      <c r="T502" s="19">
        <f>'EPA Data'!L503/SUM('EPA Data'!L:L)</f>
        <v>3.7725192658050614E-5</v>
      </c>
      <c r="U502" s="19">
        <f>'EPA Data'!M503/SUM('EPA Data'!M:M)</f>
        <v>9.2419824035783325E-6</v>
      </c>
      <c r="V502" s="19">
        <f>'EPA Data'!N503/SUM('EPA Data'!N:N)</f>
        <v>8.1650743877928876E-6</v>
      </c>
      <c r="W502" s="19">
        <f>'EPA Data'!O503/SUM('EPA Data'!O:O)</f>
        <v>1.9153339522187015E-5</v>
      </c>
      <c r="X502" s="19">
        <f>'EPA Data'!P503/SUM('EPA Data'!P:P)</f>
        <v>1.6958208031047439E-5</v>
      </c>
    </row>
    <row r="503" spans="1:24" x14ac:dyDescent="0.35">
      <c r="A503" s="13" t="s">
        <v>938</v>
      </c>
      <c r="B503" s="13" t="s">
        <v>697</v>
      </c>
      <c r="C503" s="18" t="s">
        <v>308</v>
      </c>
      <c r="D503" s="14">
        <f>SUMIFS('Census Data'!G:G,'Census Data'!$A:$A,$A503)/SUMIFS('Census Data'!$F:$F,'Census Data'!$A:$A,$A503)</f>
        <v>0.4893210979373071</v>
      </c>
      <c r="E503" s="16">
        <f>SUMIFS('Census Data'!H:H,'Census Data'!$A:$A,$A503)/SUMIFS('Census Data'!$F:$F,'Census Data'!$A:$A,$A503)</f>
        <v>0.51067890206269284</v>
      </c>
      <c r="F503" s="14">
        <f>SUM(SUMIFS('Census Data'!I:I,'Census Data'!$A:$A,$A503),SUMIFS('Census Data'!J:J,'Census Data'!$A:$A,$A503))/SUMIFS('Census Data'!$F:$F,'Census Data'!$A:$A,$A503)</f>
        <v>0.96670456391099557</v>
      </c>
      <c r="G503" s="14">
        <f>SUM(SUMIFS('Census Data'!K:K,'Census Data'!$A:$A,$A503),SUMIFS('Census Data'!L:L,'Census Data'!$A:$A,$A503))/SUMIFS('Census Data'!$F:$F,'Census Data'!$A:$A,$A503)</f>
        <v>1.0394672730225759E-2</v>
      </c>
      <c r="H503" s="14">
        <f>SUM(SUMIFS('Census Data'!O:O,'Census Data'!$A:$A,$A503),SUMIFS('Census Data'!P:P,'Census Data'!$A:$A,$A503))/SUMIFS('Census Data'!$F:$F,'Census Data'!$A:$A,$A503)</f>
        <v>4.6694818905311025E-3</v>
      </c>
      <c r="I503" s="16">
        <f t="shared" si="14"/>
        <v>1.8231281468247595E-2</v>
      </c>
      <c r="J503" s="14">
        <f>SUM(SUMIFS('Census Data'!W:W,'Census Data'!$A:$A,$A503),SUMIFS('Census Data'!X:X,'Census Data'!$A:$A,$A503))/SUMIFS('Census Data'!$F:$F,'Census Data'!$A:$A,$A503)</f>
        <v>3.297060256618483E-2</v>
      </c>
      <c r="K503" s="16">
        <f t="shared" si="15"/>
        <v>0.96702939743381522</v>
      </c>
      <c r="L503" s="19">
        <f>'EPA Data'!D504/SUM('EPA Data'!D:D)</f>
        <v>5.3355898170250597E-5</v>
      </c>
      <c r="M503" s="19">
        <f>'EPA Data'!E504/SUM('EPA Data'!E:E)</f>
        <v>5.2249775160182076E-5</v>
      </c>
      <c r="N503" s="19">
        <f>'EPA Data'!F504/SUM('EPA Data'!F:F)</f>
        <v>8.3248786485816319E-5</v>
      </c>
      <c r="O503" s="19">
        <f>'EPA Data'!G504/SUM('EPA Data'!G:G)</f>
        <v>3.452045915609049E-5</v>
      </c>
      <c r="P503" s="19">
        <f>'EPA Data'!H504/SUM('EPA Data'!H:H)</f>
        <v>5.4035337455387622E-5</v>
      </c>
      <c r="Q503" s="19">
        <f>'EPA Data'!I504/SUM('EPA Data'!I:I)</f>
        <v>6.6375547136866684E-5</v>
      </c>
      <c r="R503" s="19">
        <f>'EPA Data'!J504/SUM('EPA Data'!J:J)</f>
        <v>4.1496360700676403E-5</v>
      </c>
      <c r="S503" s="19">
        <f>'EPA Data'!K504/SUM('EPA Data'!K:K)</f>
        <v>4.8060681310126497E-5</v>
      </c>
      <c r="T503" s="19">
        <f>'EPA Data'!L504/SUM('EPA Data'!L:L)</f>
        <v>8.6895040836869477E-5</v>
      </c>
      <c r="U503" s="19">
        <f>'EPA Data'!M504/SUM('EPA Data'!M:M)</f>
        <v>3.516569630684563E-5</v>
      </c>
      <c r="V503" s="19">
        <f>'EPA Data'!N504/SUM('EPA Data'!N:N)</f>
        <v>3.3543919472973475E-5</v>
      </c>
      <c r="W503" s="19">
        <f>'EPA Data'!O504/SUM('EPA Data'!O:O)</f>
        <v>5.6240971268001997E-5</v>
      </c>
      <c r="X503" s="19">
        <f>'EPA Data'!P504/SUM('EPA Data'!P:P)</f>
        <v>4.3592687180131739E-5</v>
      </c>
    </row>
    <row r="504" spans="1:24" x14ac:dyDescent="0.35">
      <c r="A504" s="13" t="s">
        <v>939</v>
      </c>
      <c r="B504" s="13" t="s">
        <v>697</v>
      </c>
      <c r="C504" s="18" t="s">
        <v>940</v>
      </c>
      <c r="D504" s="14">
        <f>SUMIFS('Census Data'!G:G,'Census Data'!$A:$A,$A504)/SUMIFS('Census Data'!$F:$F,'Census Data'!$A:$A,$A504)</f>
        <v>0.47624548736462091</v>
      </c>
      <c r="E504" s="16">
        <f>SUMIFS('Census Data'!H:H,'Census Data'!$A:$A,$A504)/SUMIFS('Census Data'!$F:$F,'Census Data'!$A:$A,$A504)</f>
        <v>0.52375451263537909</v>
      </c>
      <c r="F504" s="14">
        <f>SUM(SUMIFS('Census Data'!I:I,'Census Data'!$A:$A,$A504),SUMIFS('Census Data'!J:J,'Census Data'!$A:$A,$A504))/SUMIFS('Census Data'!$F:$F,'Census Data'!$A:$A,$A504)</f>
        <v>0.68512635379061371</v>
      </c>
      <c r="G504" s="14">
        <f>SUM(SUMIFS('Census Data'!K:K,'Census Data'!$A:$A,$A504),SUMIFS('Census Data'!L:L,'Census Data'!$A:$A,$A504))/SUMIFS('Census Data'!$F:$F,'Census Data'!$A:$A,$A504)</f>
        <v>0.28581227436823103</v>
      </c>
      <c r="H504" s="14">
        <f>SUM(SUMIFS('Census Data'!O:O,'Census Data'!$A:$A,$A504),SUMIFS('Census Data'!P:P,'Census Data'!$A:$A,$A504))/SUMIFS('Census Data'!$F:$F,'Census Data'!$A:$A,$A504)</f>
        <v>5.9566787003610105E-3</v>
      </c>
      <c r="I504" s="16">
        <f t="shared" si="14"/>
        <v>2.3104693140794219E-2</v>
      </c>
      <c r="J504" s="14">
        <f>SUM(SUMIFS('Census Data'!W:W,'Census Data'!$A:$A,$A504),SUMIFS('Census Data'!X:X,'Census Data'!$A:$A,$A504))/SUMIFS('Census Data'!$F:$F,'Census Data'!$A:$A,$A504)</f>
        <v>2.3249097472924189E-2</v>
      </c>
      <c r="K504" s="16">
        <f t="shared" si="15"/>
        <v>0.97675090252707586</v>
      </c>
      <c r="L504" s="19">
        <f>'EPA Data'!D505/SUM('EPA Data'!D:D)</f>
        <v>6.9376811906940518E-5</v>
      </c>
      <c r="M504" s="19">
        <f>'EPA Data'!E505/SUM('EPA Data'!E:E)</f>
        <v>5.4306957777405073E-5</v>
      </c>
      <c r="N504" s="19">
        <f>'EPA Data'!F505/SUM('EPA Data'!F:F)</f>
        <v>9.9016164925697179E-5</v>
      </c>
      <c r="O504" s="19">
        <f>'EPA Data'!G505/SUM('EPA Data'!G:G)</f>
        <v>4.2215951389054189E-5</v>
      </c>
      <c r="P504" s="19">
        <f>'EPA Data'!H505/SUM('EPA Data'!H:H)</f>
        <v>6.2602814405881459E-5</v>
      </c>
      <c r="Q504" s="19">
        <f>'EPA Data'!I505/SUM('EPA Data'!I:I)</f>
        <v>9.6798938225456071E-5</v>
      </c>
      <c r="R504" s="19">
        <f>'EPA Data'!J505/SUM('EPA Data'!J:J)</f>
        <v>5.4356068622624943E-5</v>
      </c>
      <c r="S504" s="19">
        <f>'EPA Data'!K505/SUM('EPA Data'!K:K)</f>
        <v>6.4826520570829992E-5</v>
      </c>
      <c r="T504" s="19">
        <f>'EPA Data'!L505/SUM('EPA Data'!L:L)</f>
        <v>1.4367182902802223E-4</v>
      </c>
      <c r="U504" s="19">
        <f>'EPA Data'!M505/SUM('EPA Data'!M:M)</f>
        <v>3.2190036735949266E-5</v>
      </c>
      <c r="V504" s="19">
        <f>'EPA Data'!N505/SUM('EPA Data'!N:N)</f>
        <v>3.0793135755620383E-5</v>
      </c>
      <c r="W504" s="19">
        <f>'EPA Data'!O505/SUM('EPA Data'!O:O)</f>
        <v>6.8726148890562239E-5</v>
      </c>
      <c r="X504" s="19">
        <f>'EPA Data'!P505/SUM('EPA Data'!P:P)</f>
        <v>5.9190714264323645E-5</v>
      </c>
    </row>
    <row r="505" spans="1:24" x14ac:dyDescent="0.35">
      <c r="A505" s="13" t="s">
        <v>941</v>
      </c>
      <c r="B505" s="13" t="s">
        <v>697</v>
      </c>
      <c r="C505" s="18" t="s">
        <v>148</v>
      </c>
      <c r="D505" s="14">
        <f>SUMIFS('Census Data'!G:G,'Census Data'!$A:$A,$A505)/SUMIFS('Census Data'!$F:$F,'Census Data'!$A:$A,$A505)</f>
        <v>0.49453830576618923</v>
      </c>
      <c r="E505" s="16">
        <f>SUMIFS('Census Data'!H:H,'Census Data'!$A:$A,$A505)/SUMIFS('Census Data'!$F:$F,'Census Data'!$A:$A,$A505)</f>
        <v>0.50546169423381082</v>
      </c>
      <c r="F505" s="14">
        <f>SUM(SUMIFS('Census Data'!I:I,'Census Data'!$A:$A,$A505),SUMIFS('Census Data'!J:J,'Census Data'!$A:$A,$A505))/SUMIFS('Census Data'!$F:$F,'Census Data'!$A:$A,$A505)</f>
        <v>0.9258126025453417</v>
      </c>
      <c r="G505" s="14">
        <f>SUM(SUMIFS('Census Data'!K:K,'Census Data'!$A:$A,$A505),SUMIFS('Census Data'!L:L,'Census Data'!$A:$A,$A505))/SUMIFS('Census Data'!$F:$F,'Census Data'!$A:$A,$A505)</f>
        <v>4.4033524012238923E-2</v>
      </c>
      <c r="H505" s="14">
        <f>SUM(SUMIFS('Census Data'!O:O,'Census Data'!$A:$A,$A505),SUMIFS('Census Data'!P:P,'Census Data'!$A:$A,$A505))/SUMIFS('Census Data'!$F:$F,'Census Data'!$A:$A,$A505)</f>
        <v>7.7897506392916793E-3</v>
      </c>
      <c r="I505" s="16">
        <f t="shared" si="14"/>
        <v>2.2364122803127717E-2</v>
      </c>
      <c r="J505" s="14">
        <f>SUM(SUMIFS('Census Data'!W:W,'Census Data'!$A:$A,$A505),SUMIFS('Census Data'!X:X,'Census Data'!$A:$A,$A505))/SUMIFS('Census Data'!$F:$F,'Census Data'!$A:$A,$A505)</f>
        <v>2.495085214255096E-2</v>
      </c>
      <c r="K505" s="16">
        <f t="shared" si="15"/>
        <v>0.97504914785744901</v>
      </c>
      <c r="L505" s="19">
        <f>'EPA Data'!D506/SUM('EPA Data'!D:D)</f>
        <v>2.2354355224887801E-4</v>
      </c>
      <c r="M505" s="19">
        <f>'EPA Data'!E506/SUM('EPA Data'!E:E)</f>
        <v>2.3493249245531018E-4</v>
      </c>
      <c r="N505" s="19">
        <f>'EPA Data'!F506/SUM('EPA Data'!F:F)</f>
        <v>3.8057241567818569E-4</v>
      </c>
      <c r="O505" s="19">
        <f>'EPA Data'!G506/SUM('EPA Data'!G:G)</f>
        <v>1.4073792448232101E-4</v>
      </c>
      <c r="P505" s="19">
        <f>'EPA Data'!H506/SUM('EPA Data'!H:H)</f>
        <v>2.2599089650453833E-4</v>
      </c>
      <c r="Q505" s="19">
        <f>'EPA Data'!I506/SUM('EPA Data'!I:I)</f>
        <v>2.6132143713593733E-4</v>
      </c>
      <c r="R505" s="19">
        <f>'EPA Data'!J506/SUM('EPA Data'!J:J)</f>
        <v>1.6640799085738188E-4</v>
      </c>
      <c r="S505" s="19">
        <f>'EPA Data'!K506/SUM('EPA Data'!K:K)</f>
        <v>2.2044661076059502E-4</v>
      </c>
      <c r="T505" s="19">
        <f>'EPA Data'!L506/SUM('EPA Data'!L:L)</f>
        <v>4.1774402461754634E-4</v>
      </c>
      <c r="U505" s="19">
        <f>'EPA Data'!M506/SUM('EPA Data'!M:M)</f>
        <v>1.364540572774155E-4</v>
      </c>
      <c r="V505" s="19">
        <f>'EPA Data'!N506/SUM('EPA Data'!N:N)</f>
        <v>1.2575171743300714E-4</v>
      </c>
      <c r="W505" s="19">
        <f>'EPA Data'!O506/SUM('EPA Data'!O:O)</f>
        <v>2.2508001891099845E-4</v>
      </c>
      <c r="X505" s="19">
        <f>'EPA Data'!P506/SUM('EPA Data'!P:P)</f>
        <v>2.0847976707093357E-4</v>
      </c>
    </row>
    <row r="506" spans="1:24" x14ac:dyDescent="0.35">
      <c r="A506" s="13" t="s">
        <v>942</v>
      </c>
      <c r="B506" s="13" t="s">
        <v>697</v>
      </c>
      <c r="C506" s="18" t="s">
        <v>694</v>
      </c>
      <c r="D506" s="14">
        <f>SUMIFS('Census Data'!G:G,'Census Data'!$A:$A,$A506)/SUMIFS('Census Data'!$F:$F,'Census Data'!$A:$A,$A506)</f>
        <v>0.48859968550856575</v>
      </c>
      <c r="E506" s="16">
        <f>SUMIFS('Census Data'!H:H,'Census Data'!$A:$A,$A506)/SUMIFS('Census Data'!$F:$F,'Census Data'!$A:$A,$A506)</f>
        <v>0.51140031449143419</v>
      </c>
      <c r="F506" s="14">
        <f>SUM(SUMIFS('Census Data'!I:I,'Census Data'!$A:$A,$A506),SUMIFS('Census Data'!J:J,'Census Data'!$A:$A,$A506))/SUMIFS('Census Data'!$F:$F,'Census Data'!$A:$A,$A506)</f>
        <v>0.76485558222295791</v>
      </c>
      <c r="G506" s="14">
        <f>SUM(SUMIFS('Census Data'!K:K,'Census Data'!$A:$A,$A506),SUMIFS('Census Data'!L:L,'Census Data'!$A:$A,$A506))/SUMIFS('Census Data'!$F:$F,'Census Data'!$A:$A,$A506)</f>
        <v>0.19346395762641727</v>
      </c>
      <c r="H506" s="14">
        <f>SUM(SUMIFS('Census Data'!O:O,'Census Data'!$A:$A,$A506),SUMIFS('Census Data'!P:P,'Census Data'!$A:$A,$A506))/SUMIFS('Census Data'!$F:$F,'Census Data'!$A:$A,$A506)</f>
        <v>1.7359099561367209E-2</v>
      </c>
      <c r="I506" s="16">
        <f t="shared" si="14"/>
        <v>2.4321360589257712E-2</v>
      </c>
      <c r="J506" s="14">
        <f>SUM(SUMIFS('Census Data'!W:W,'Census Data'!$A:$A,$A506),SUMIFS('Census Data'!X:X,'Census Data'!$A:$A,$A506))/SUMIFS('Census Data'!$F:$F,'Census Data'!$A:$A,$A506)</f>
        <v>5.3815277662832076E-2</v>
      </c>
      <c r="K506" s="16">
        <f t="shared" si="15"/>
        <v>0.94618472233716788</v>
      </c>
      <c r="L506" s="19">
        <f>'EPA Data'!D507/SUM('EPA Data'!D:D)</f>
        <v>3.0568462182495917E-4</v>
      </c>
      <c r="M506" s="19">
        <f>'EPA Data'!E507/SUM('EPA Data'!E:E)</f>
        <v>2.5993940742626898E-4</v>
      </c>
      <c r="N506" s="19">
        <f>'EPA Data'!F507/SUM('EPA Data'!F:F)</f>
        <v>4.3556350918864403E-4</v>
      </c>
      <c r="O506" s="19">
        <f>'EPA Data'!G507/SUM('EPA Data'!G:G)</f>
        <v>4.2762478241086725E-4</v>
      </c>
      <c r="P506" s="19">
        <f>'EPA Data'!H507/SUM('EPA Data'!H:H)</f>
        <v>3.5917189163891226E-4</v>
      </c>
      <c r="Q506" s="19">
        <f>'EPA Data'!I507/SUM('EPA Data'!I:I)</f>
        <v>5.7013519747327649E-4</v>
      </c>
      <c r="R506" s="19">
        <f>'EPA Data'!J507/SUM('EPA Data'!J:J)</f>
        <v>3.426429061293695E-4</v>
      </c>
      <c r="S506" s="19">
        <f>'EPA Data'!K507/SUM('EPA Data'!K:K)</f>
        <v>2.8636491995994145E-4</v>
      </c>
      <c r="T506" s="19">
        <f>'EPA Data'!L507/SUM('EPA Data'!L:L)</f>
        <v>5.40471055039358E-4</v>
      </c>
      <c r="U506" s="19">
        <f>'EPA Data'!M507/SUM('EPA Data'!M:M)</f>
        <v>2.4275440218819895E-4</v>
      </c>
      <c r="V506" s="19">
        <f>'EPA Data'!N507/SUM('EPA Data'!N:N)</f>
        <v>2.1926144546173255E-4</v>
      </c>
      <c r="W506" s="19">
        <f>'EPA Data'!O507/SUM('EPA Data'!O:O)</f>
        <v>3.1707700717933615E-4</v>
      </c>
      <c r="X506" s="19">
        <f>'EPA Data'!P507/SUM('EPA Data'!P:P)</f>
        <v>2.5868422688059999E-4</v>
      </c>
    </row>
    <row r="507" spans="1:24" x14ac:dyDescent="0.35">
      <c r="A507" s="13" t="s">
        <v>943</v>
      </c>
      <c r="B507" s="13" t="s">
        <v>697</v>
      </c>
      <c r="C507" s="18" t="s">
        <v>944</v>
      </c>
      <c r="D507" s="14">
        <f>SUMIFS('Census Data'!G:G,'Census Data'!$A:$A,$A507)/SUMIFS('Census Data'!$F:$F,'Census Data'!$A:$A,$A507)</f>
        <v>0.50155874968962944</v>
      </c>
      <c r="E507" s="16">
        <f>SUMIFS('Census Data'!H:H,'Census Data'!$A:$A,$A507)/SUMIFS('Census Data'!$F:$F,'Census Data'!$A:$A,$A507)</f>
        <v>0.49844125031037051</v>
      </c>
      <c r="F507" s="14">
        <f>SUM(SUMIFS('Census Data'!I:I,'Census Data'!$A:$A,$A507),SUMIFS('Census Data'!J:J,'Census Data'!$A:$A,$A507))/SUMIFS('Census Data'!$F:$F,'Census Data'!$A:$A,$A507)</f>
        <v>0.65677159489061165</v>
      </c>
      <c r="G507" s="14">
        <f>SUM(SUMIFS('Census Data'!K:K,'Census Data'!$A:$A,$A507),SUMIFS('Census Data'!L:L,'Census Data'!$A:$A,$A507))/SUMIFS('Census Data'!$F:$F,'Census Data'!$A:$A,$A507)</f>
        <v>0.30402516070295471</v>
      </c>
      <c r="H507" s="14">
        <f>SUM(SUMIFS('Census Data'!O:O,'Census Data'!$A:$A,$A507),SUMIFS('Census Data'!P:P,'Census Data'!$A:$A,$A507))/SUMIFS('Census Data'!$F:$F,'Census Data'!$A:$A,$A507)</f>
        <v>1.1973404695561012E-2</v>
      </c>
      <c r="I507" s="16">
        <f t="shared" si="14"/>
        <v>2.7229839710872672E-2</v>
      </c>
      <c r="J507" s="14">
        <f>SUM(SUMIFS('Census Data'!W:W,'Census Data'!$A:$A,$A507),SUMIFS('Census Data'!X:X,'Census Data'!$A:$A,$A507))/SUMIFS('Census Data'!$F:$F,'Census Data'!$A:$A,$A507)</f>
        <v>4.3782933760035316E-2</v>
      </c>
      <c r="K507" s="16">
        <f t="shared" si="15"/>
        <v>0.95621706623996472</v>
      </c>
      <c r="L507" s="19">
        <f>'EPA Data'!D508/SUM('EPA Data'!D:D)</f>
        <v>7.2655192453895663E-5</v>
      </c>
      <c r="M507" s="19">
        <f>'EPA Data'!E508/SUM('EPA Data'!E:E)</f>
        <v>6.1433887325417142E-5</v>
      </c>
      <c r="N507" s="19">
        <f>'EPA Data'!F508/SUM('EPA Data'!F:F)</f>
        <v>1.0449841225998291E-4</v>
      </c>
      <c r="O507" s="19">
        <f>'EPA Data'!G508/SUM('EPA Data'!G:G)</f>
        <v>4.5589059198253186E-5</v>
      </c>
      <c r="P507" s="19">
        <f>'EPA Data'!H508/SUM('EPA Data'!H:H)</f>
        <v>7.7761025880182969E-5</v>
      </c>
      <c r="Q507" s="19">
        <f>'EPA Data'!I508/SUM('EPA Data'!I:I)</f>
        <v>1.2606807307199197E-4</v>
      </c>
      <c r="R507" s="19">
        <f>'EPA Data'!J508/SUM('EPA Data'!J:J)</f>
        <v>6.9571206226071486E-5</v>
      </c>
      <c r="S507" s="19">
        <f>'EPA Data'!K508/SUM('EPA Data'!K:K)</f>
        <v>7.0304489566479705E-5</v>
      </c>
      <c r="T507" s="19">
        <f>'EPA Data'!L508/SUM('EPA Data'!L:L)</f>
        <v>1.8414245293020751E-4</v>
      </c>
      <c r="U507" s="19">
        <f>'EPA Data'!M508/SUM('EPA Data'!M:M)</f>
        <v>2.9422829892587495E-5</v>
      </c>
      <c r="V507" s="19">
        <f>'EPA Data'!N508/SUM('EPA Data'!N:N)</f>
        <v>2.8620824400905384E-5</v>
      </c>
      <c r="W507" s="19">
        <f>'EPA Data'!O508/SUM('EPA Data'!O:O)</f>
        <v>8.5175450726350472E-5</v>
      </c>
      <c r="X507" s="19">
        <f>'EPA Data'!P508/SUM('EPA Data'!P:P)</f>
        <v>6.4475786713601662E-5</v>
      </c>
    </row>
    <row r="508" spans="1:24" x14ac:dyDescent="0.35">
      <c r="A508" s="13" t="s">
        <v>945</v>
      </c>
      <c r="B508" s="13" t="s">
        <v>697</v>
      </c>
      <c r="C508" s="18" t="s">
        <v>946</v>
      </c>
      <c r="D508" s="14">
        <f>SUMIFS('Census Data'!G:G,'Census Data'!$A:$A,$A508)/SUMIFS('Census Data'!$F:$F,'Census Data'!$A:$A,$A508)</f>
        <v>0.47178502879078693</v>
      </c>
      <c r="E508" s="16">
        <f>SUMIFS('Census Data'!H:H,'Census Data'!$A:$A,$A508)/SUMIFS('Census Data'!$F:$F,'Census Data'!$A:$A,$A508)</f>
        <v>0.52821497120921301</v>
      </c>
      <c r="F508" s="14">
        <f>SUM(SUMIFS('Census Data'!I:I,'Census Data'!$A:$A,$A508),SUMIFS('Census Data'!J:J,'Census Data'!$A:$A,$A508))/SUMIFS('Census Data'!$F:$F,'Census Data'!$A:$A,$A508)</f>
        <v>0.3886756238003839</v>
      </c>
      <c r="G508" s="14">
        <f>SUM(SUMIFS('Census Data'!K:K,'Census Data'!$A:$A,$A508),SUMIFS('Census Data'!L:L,'Census Data'!$A:$A,$A508))/SUMIFS('Census Data'!$F:$F,'Census Data'!$A:$A,$A508)</f>
        <v>0.58867562380038385</v>
      </c>
      <c r="H508" s="14">
        <f>SUM(SUMIFS('Census Data'!O:O,'Census Data'!$A:$A,$A508),SUMIFS('Census Data'!P:P,'Census Data'!$A:$A,$A508))/SUMIFS('Census Data'!$F:$F,'Census Data'!$A:$A,$A508)</f>
        <v>6.9097888675623796E-3</v>
      </c>
      <c r="I508" s="16">
        <f t="shared" si="14"/>
        <v>1.5738963531669925E-2</v>
      </c>
      <c r="J508" s="14">
        <f>SUM(SUMIFS('Census Data'!W:W,'Census Data'!$A:$A,$A508),SUMIFS('Census Data'!X:X,'Census Data'!$A:$A,$A508))/SUMIFS('Census Data'!$F:$F,'Census Data'!$A:$A,$A508)</f>
        <v>1.1324376199616123E-2</v>
      </c>
      <c r="K508" s="16">
        <f t="shared" si="15"/>
        <v>0.98867562380038387</v>
      </c>
      <c r="L508" s="19">
        <f>'EPA Data'!D509/SUM('EPA Data'!D:D)</f>
        <v>1.1465250871933039E-5</v>
      </c>
      <c r="M508" s="19">
        <f>'EPA Data'!E509/SUM('EPA Data'!E:E)</f>
        <v>1.077467461006696E-5</v>
      </c>
      <c r="N508" s="19">
        <f>'EPA Data'!F509/SUM('EPA Data'!F:F)</f>
        <v>1.8869510255339414E-5</v>
      </c>
      <c r="O508" s="19">
        <f>'EPA Data'!G509/SUM('EPA Data'!G:G)</f>
        <v>7.3237044915714518E-6</v>
      </c>
      <c r="P508" s="19">
        <f>'EPA Data'!H509/SUM('EPA Data'!H:H)</f>
        <v>1.2553528574546916E-5</v>
      </c>
      <c r="Q508" s="19">
        <f>'EPA Data'!I509/SUM('EPA Data'!I:I)</f>
        <v>1.8722841576347514E-5</v>
      </c>
      <c r="R508" s="19">
        <f>'EPA Data'!J509/SUM('EPA Data'!J:J)</f>
        <v>1.3436247160361137E-5</v>
      </c>
      <c r="S508" s="19">
        <f>'EPA Data'!K509/SUM('EPA Data'!K:K)</f>
        <v>1.2717725405291276E-5</v>
      </c>
      <c r="T508" s="19">
        <f>'EPA Data'!L509/SUM('EPA Data'!L:L)</f>
        <v>2.5581783247043152E-5</v>
      </c>
      <c r="U508" s="19">
        <f>'EPA Data'!M509/SUM('EPA Data'!M:M)</f>
        <v>6.1472163529735672E-6</v>
      </c>
      <c r="V508" s="19">
        <f>'EPA Data'!N509/SUM('EPA Data'!N:N)</f>
        <v>6.6101884201359113E-6</v>
      </c>
      <c r="W508" s="19">
        <f>'EPA Data'!O509/SUM('EPA Data'!O:O)</f>
        <v>1.5084476934234183E-5</v>
      </c>
      <c r="X508" s="19">
        <f>'EPA Data'!P509/SUM('EPA Data'!P:P)</f>
        <v>1.1760430011976032E-5</v>
      </c>
    </row>
    <row r="509" spans="1:24" x14ac:dyDescent="0.35">
      <c r="A509" s="13" t="s">
        <v>947</v>
      </c>
      <c r="B509" s="13" t="s">
        <v>697</v>
      </c>
      <c r="C509" s="18" t="s">
        <v>150</v>
      </c>
      <c r="D509" s="14">
        <f>SUMIFS('Census Data'!G:G,'Census Data'!$A:$A,$A509)/SUMIFS('Census Data'!$F:$F,'Census Data'!$A:$A,$A509)</f>
        <v>0.51265379613884166</v>
      </c>
      <c r="E509" s="16">
        <f>SUMIFS('Census Data'!H:H,'Census Data'!$A:$A,$A509)/SUMIFS('Census Data'!$F:$F,'Census Data'!$A:$A,$A509)</f>
        <v>0.48734620386115834</v>
      </c>
      <c r="F509" s="14">
        <f>SUM(SUMIFS('Census Data'!I:I,'Census Data'!$A:$A,$A509),SUMIFS('Census Data'!J:J,'Census Data'!$A:$A,$A509))/SUMIFS('Census Data'!$F:$F,'Census Data'!$A:$A,$A509)</f>
        <v>0.43583074922476744</v>
      </c>
      <c r="G509" s="14">
        <f>SUM(SUMIFS('Census Data'!K:K,'Census Data'!$A:$A,$A509),SUMIFS('Census Data'!L:L,'Census Data'!$A:$A,$A509))/SUMIFS('Census Data'!$F:$F,'Census Data'!$A:$A,$A509)</f>
        <v>0.54326297889366815</v>
      </c>
      <c r="H509" s="14">
        <f>SUM(SUMIFS('Census Data'!O:O,'Census Data'!$A:$A,$A509),SUMIFS('Census Data'!P:P,'Census Data'!$A:$A,$A509))/SUMIFS('Census Data'!$F:$F,'Census Data'!$A:$A,$A509)</f>
        <v>6.0018005401620486E-3</v>
      </c>
      <c r="I509" s="16">
        <f t="shared" si="14"/>
        <v>1.4904471341402381E-2</v>
      </c>
      <c r="J509" s="14">
        <f>SUM(SUMIFS('Census Data'!W:W,'Census Data'!$A:$A,$A509),SUMIFS('Census Data'!X:X,'Census Data'!$A:$A,$A509))/SUMIFS('Census Data'!$F:$F,'Census Data'!$A:$A,$A509)</f>
        <v>1.8205461638491547E-2</v>
      </c>
      <c r="K509" s="16">
        <f t="shared" si="15"/>
        <v>0.98179453836150843</v>
      </c>
      <c r="L509" s="19">
        <f>'EPA Data'!D510/SUM('EPA Data'!D:D)</f>
        <v>4.9991941747950276E-5</v>
      </c>
      <c r="M509" s="19">
        <f>'EPA Data'!E510/SUM('EPA Data'!E:E)</f>
        <v>4.4755377653361438E-5</v>
      </c>
      <c r="N509" s="19">
        <f>'EPA Data'!F510/SUM('EPA Data'!F:F)</f>
        <v>8.0342758167921183E-5</v>
      </c>
      <c r="O509" s="19">
        <f>'EPA Data'!G510/SUM('EPA Data'!G:G)</f>
        <v>3.0827142303543665E-5</v>
      </c>
      <c r="P509" s="19">
        <f>'EPA Data'!H510/SUM('EPA Data'!H:H)</f>
        <v>5.2927779657647535E-5</v>
      </c>
      <c r="Q509" s="19">
        <f>'EPA Data'!I510/SUM('EPA Data'!I:I)</f>
        <v>8.0589639076075951E-5</v>
      </c>
      <c r="R509" s="19">
        <f>'EPA Data'!J510/SUM('EPA Data'!J:J)</f>
        <v>7.2523204035544872E-5</v>
      </c>
      <c r="S509" s="19">
        <f>'EPA Data'!K510/SUM('EPA Data'!K:K)</f>
        <v>5.3558917022100505E-5</v>
      </c>
      <c r="T509" s="19">
        <f>'EPA Data'!L510/SUM('EPA Data'!L:L)</f>
        <v>1.1472305942444116E-4</v>
      </c>
      <c r="U509" s="19">
        <f>'EPA Data'!M510/SUM('EPA Data'!M:M)</f>
        <v>2.5637803471943026E-5</v>
      </c>
      <c r="V509" s="19">
        <f>'EPA Data'!N510/SUM('EPA Data'!N:N)</f>
        <v>2.6498385851319502E-5</v>
      </c>
      <c r="W509" s="19">
        <f>'EPA Data'!O510/SUM('EPA Data'!O:O)</f>
        <v>6.4012548613711598E-5</v>
      </c>
      <c r="X509" s="19">
        <f>'EPA Data'!P510/SUM('EPA Data'!P:P)</f>
        <v>5.194625896644673E-5</v>
      </c>
    </row>
    <row r="510" spans="1:24" x14ac:dyDescent="0.35">
      <c r="A510" s="13" t="s">
        <v>948</v>
      </c>
      <c r="B510" s="13" t="s">
        <v>697</v>
      </c>
      <c r="C510" s="18" t="s">
        <v>949</v>
      </c>
      <c r="D510" s="14">
        <f>SUMIFS('Census Data'!G:G,'Census Data'!$A:$A,$A510)/SUMIFS('Census Data'!$F:$F,'Census Data'!$A:$A,$A510)</f>
        <v>0.51016954776203594</v>
      </c>
      <c r="E510" s="16">
        <f>SUMIFS('Census Data'!H:H,'Census Data'!$A:$A,$A510)/SUMIFS('Census Data'!$F:$F,'Census Data'!$A:$A,$A510)</f>
        <v>0.48983045223796412</v>
      </c>
      <c r="F510" s="14">
        <f>SUM(SUMIFS('Census Data'!I:I,'Census Data'!$A:$A,$A510),SUMIFS('Census Data'!J:J,'Census Data'!$A:$A,$A510))/SUMIFS('Census Data'!$F:$F,'Census Data'!$A:$A,$A510)</f>
        <v>0.76167092471548492</v>
      </c>
      <c r="G510" s="14">
        <f>SUM(SUMIFS('Census Data'!K:K,'Census Data'!$A:$A,$A510),SUMIFS('Census Data'!L:L,'Census Data'!$A:$A,$A510))/SUMIFS('Census Data'!$F:$F,'Census Data'!$A:$A,$A510)</f>
        <v>0.20242874680646339</v>
      </c>
      <c r="H510" s="14">
        <f>SUM(SUMIFS('Census Data'!O:O,'Census Data'!$A:$A,$A510),SUMIFS('Census Data'!P:P,'Census Data'!$A:$A,$A510))/SUMIFS('Census Data'!$F:$F,'Census Data'!$A:$A,$A510)</f>
        <v>7.4654102657686055E-3</v>
      </c>
      <c r="I510" s="16">
        <f t="shared" si="14"/>
        <v>2.8434918212283056E-2</v>
      </c>
      <c r="J510" s="14">
        <f>SUM(SUMIFS('Census Data'!W:W,'Census Data'!$A:$A,$A510),SUMIFS('Census Data'!X:X,'Census Data'!$A:$A,$A510))/SUMIFS('Census Data'!$F:$F,'Census Data'!$A:$A,$A510)</f>
        <v>5.8064302067089152E-2</v>
      </c>
      <c r="K510" s="16">
        <f t="shared" si="15"/>
        <v>0.94193569793291088</v>
      </c>
      <c r="L510" s="19">
        <f>'EPA Data'!D511/SUM('EPA Data'!D:D)</f>
        <v>6.1057639290171983E-5</v>
      </c>
      <c r="M510" s="19">
        <f>'EPA Data'!E511/SUM('EPA Data'!E:E)</f>
        <v>4.980586921113402E-5</v>
      </c>
      <c r="N510" s="19">
        <f>'EPA Data'!F511/SUM('EPA Data'!F:F)</f>
        <v>8.6813617259503314E-5</v>
      </c>
      <c r="O510" s="19">
        <f>'EPA Data'!G511/SUM('EPA Data'!G:G)</f>
        <v>3.7529880049132573E-5</v>
      </c>
      <c r="P510" s="19">
        <f>'EPA Data'!H511/SUM('EPA Data'!H:H)</f>
        <v>6.2349552561220923E-5</v>
      </c>
      <c r="Q510" s="19">
        <f>'EPA Data'!I511/SUM('EPA Data'!I:I)</f>
        <v>1.003029412605126E-4</v>
      </c>
      <c r="R510" s="19">
        <f>'EPA Data'!J511/SUM('EPA Data'!J:J)</f>
        <v>5.7843533749050561E-5</v>
      </c>
      <c r="S510" s="19">
        <f>'EPA Data'!K511/SUM('EPA Data'!K:K)</f>
        <v>5.9609124962747132E-5</v>
      </c>
      <c r="T510" s="19">
        <f>'EPA Data'!L511/SUM('EPA Data'!L:L)</f>
        <v>1.4501180572247291E-4</v>
      </c>
      <c r="U510" s="19">
        <f>'EPA Data'!M511/SUM('EPA Data'!M:M)</f>
        <v>2.7414413508436645E-5</v>
      </c>
      <c r="V510" s="19">
        <f>'EPA Data'!N511/SUM('EPA Data'!N:N)</f>
        <v>2.5494042935979543E-5</v>
      </c>
      <c r="W510" s="19">
        <f>'EPA Data'!O511/SUM('EPA Data'!O:O)</f>
        <v>7.5284764444904655E-5</v>
      </c>
      <c r="X510" s="19">
        <f>'EPA Data'!P511/SUM('EPA Data'!P:P)</f>
        <v>5.2478830084934262E-5</v>
      </c>
    </row>
    <row r="511" spans="1:24" x14ac:dyDescent="0.35">
      <c r="A511" s="13" t="s">
        <v>950</v>
      </c>
      <c r="B511" s="13" t="s">
        <v>697</v>
      </c>
      <c r="C511" s="18" t="s">
        <v>951</v>
      </c>
      <c r="D511" s="14">
        <f>SUMIFS('Census Data'!G:G,'Census Data'!$A:$A,$A511)/SUMIFS('Census Data'!$F:$F,'Census Data'!$A:$A,$A511)</f>
        <v>0.49446337308347532</v>
      </c>
      <c r="E511" s="16">
        <f>SUMIFS('Census Data'!H:H,'Census Data'!$A:$A,$A511)/SUMIFS('Census Data'!$F:$F,'Census Data'!$A:$A,$A511)</f>
        <v>0.50553662691652468</v>
      </c>
      <c r="F511" s="14">
        <f>SUM(SUMIFS('Census Data'!I:I,'Census Data'!$A:$A,$A511),SUMIFS('Census Data'!J:J,'Census Data'!$A:$A,$A511))/SUMIFS('Census Data'!$F:$F,'Census Data'!$A:$A,$A511)</f>
        <v>0.53747870528109032</v>
      </c>
      <c r="G511" s="14">
        <f>SUM(SUMIFS('Census Data'!K:K,'Census Data'!$A:$A,$A511),SUMIFS('Census Data'!L:L,'Census Data'!$A:$A,$A511))/SUMIFS('Census Data'!$F:$F,'Census Data'!$A:$A,$A511)</f>
        <v>0.4395229982964225</v>
      </c>
      <c r="H511" s="14">
        <f>SUM(SUMIFS('Census Data'!O:O,'Census Data'!$A:$A,$A511),SUMIFS('Census Data'!P:P,'Census Data'!$A:$A,$A511))/SUMIFS('Census Data'!$F:$F,'Census Data'!$A:$A,$A511)</f>
        <v>5.96252129471891E-3</v>
      </c>
      <c r="I511" s="16">
        <f t="shared" si="14"/>
        <v>1.7035775127768327E-2</v>
      </c>
      <c r="J511" s="14">
        <f>SUM(SUMIFS('Census Data'!W:W,'Census Data'!$A:$A,$A511),SUMIFS('Census Data'!X:X,'Census Data'!$A:$A,$A511))/SUMIFS('Census Data'!$F:$F,'Census Data'!$A:$A,$A511)</f>
        <v>1.0221465076660987E-2</v>
      </c>
      <c r="K511" s="16">
        <f t="shared" si="15"/>
        <v>0.989778534923339</v>
      </c>
      <c r="L511" s="19">
        <f>'EPA Data'!D512/SUM('EPA Data'!D:D)</f>
        <v>4.9884171749860592E-6</v>
      </c>
      <c r="M511" s="19">
        <f>'EPA Data'!E512/SUM('EPA Data'!E:E)</f>
        <v>3.9497422161435444E-6</v>
      </c>
      <c r="N511" s="19">
        <f>'EPA Data'!F512/SUM('EPA Data'!F:F)</f>
        <v>7.6042006513813053E-6</v>
      </c>
      <c r="O511" s="19">
        <f>'EPA Data'!G512/SUM('EPA Data'!G:G)</f>
        <v>2.4205251778888452E-6</v>
      </c>
      <c r="P511" s="19">
        <f>'EPA Data'!H512/SUM('EPA Data'!H:H)</f>
        <v>4.3679795504567965E-6</v>
      </c>
      <c r="Q511" s="19">
        <f>'EPA Data'!I512/SUM('EPA Data'!I:I)</f>
        <v>7.2539992744811436E-6</v>
      </c>
      <c r="R511" s="19">
        <f>'EPA Data'!J512/SUM('EPA Data'!J:J)</f>
        <v>4.0847520339828337E-6</v>
      </c>
      <c r="S511" s="19">
        <f>'EPA Data'!K512/SUM('EPA Data'!K:K)</f>
        <v>5.0010492876766343E-6</v>
      </c>
      <c r="T511" s="19">
        <f>'EPA Data'!L512/SUM('EPA Data'!L:L)</f>
        <v>1.2175934694739459E-5</v>
      </c>
      <c r="U511" s="19">
        <f>'EPA Data'!M512/SUM('EPA Data'!M:M)</f>
        <v>1.9148329428546089E-6</v>
      </c>
      <c r="V511" s="19">
        <f>'EPA Data'!N512/SUM('EPA Data'!N:N)</f>
        <v>1.8766900426236876E-6</v>
      </c>
      <c r="W511" s="19">
        <f>'EPA Data'!O512/SUM('EPA Data'!O:O)</f>
        <v>5.2700714314430084E-6</v>
      </c>
      <c r="X511" s="19">
        <f>'EPA Data'!P512/SUM('EPA Data'!P:P)</f>
        <v>5.0065012027678855E-6</v>
      </c>
    </row>
    <row r="512" spans="1:24" x14ac:dyDescent="0.35">
      <c r="A512" s="13" t="s">
        <v>952</v>
      </c>
      <c r="B512" s="13" t="s">
        <v>697</v>
      </c>
      <c r="C512" s="18" t="s">
        <v>953</v>
      </c>
      <c r="D512" s="14">
        <f>SUMIFS('Census Data'!G:G,'Census Data'!$A:$A,$A512)/SUMIFS('Census Data'!$F:$F,'Census Data'!$A:$A,$A512)</f>
        <v>0.64946524064171118</v>
      </c>
      <c r="E512" s="16">
        <f>SUMIFS('Census Data'!H:H,'Census Data'!$A:$A,$A512)/SUMIFS('Census Data'!$F:$F,'Census Data'!$A:$A,$A512)</f>
        <v>0.35053475935828876</v>
      </c>
      <c r="F512" s="14">
        <f>SUM(SUMIFS('Census Data'!I:I,'Census Data'!$A:$A,$A512),SUMIFS('Census Data'!J:J,'Census Data'!$A:$A,$A512))/SUMIFS('Census Data'!$F:$F,'Census Data'!$A:$A,$A512)</f>
        <v>0.59385026737967916</v>
      </c>
      <c r="G512" s="14">
        <f>SUM(SUMIFS('Census Data'!K:K,'Census Data'!$A:$A,$A512),SUMIFS('Census Data'!L:L,'Census Data'!$A:$A,$A512))/SUMIFS('Census Data'!$F:$F,'Census Data'!$A:$A,$A512)</f>
        <v>0.38636363636363635</v>
      </c>
      <c r="H512" s="14">
        <f>SUM(SUMIFS('Census Data'!O:O,'Census Data'!$A:$A,$A512),SUMIFS('Census Data'!P:P,'Census Data'!$A:$A,$A512))/SUMIFS('Census Data'!$F:$F,'Census Data'!$A:$A,$A512)</f>
        <v>3.6096256684491979E-3</v>
      </c>
      <c r="I512" s="16">
        <f t="shared" si="14"/>
        <v>1.6176470588235237E-2</v>
      </c>
      <c r="J512" s="14">
        <f>SUM(SUMIFS('Census Data'!W:W,'Census Data'!$A:$A,$A512),SUMIFS('Census Data'!X:X,'Census Data'!$A:$A,$A512))/SUMIFS('Census Data'!$F:$F,'Census Data'!$A:$A,$A512)</f>
        <v>3.8368983957219251E-2</v>
      </c>
      <c r="K512" s="16">
        <f t="shared" si="15"/>
        <v>0.96163101604278078</v>
      </c>
      <c r="L512" s="19">
        <f>'EPA Data'!D513/SUM('EPA Data'!D:D)</f>
        <v>1.2173514713019893E-5</v>
      </c>
      <c r="M512" s="19">
        <f>'EPA Data'!E513/SUM('EPA Data'!E:E)</f>
        <v>1.082206191521278E-5</v>
      </c>
      <c r="N512" s="19">
        <f>'EPA Data'!F513/SUM('EPA Data'!F:F)</f>
        <v>1.9919812726471195E-5</v>
      </c>
      <c r="O512" s="19">
        <f>'EPA Data'!G513/SUM('EPA Data'!G:G)</f>
        <v>7.2205544149858828E-6</v>
      </c>
      <c r="P512" s="19">
        <f>'EPA Data'!H513/SUM('EPA Data'!H:H)</f>
        <v>1.3090798202125341E-5</v>
      </c>
      <c r="Q512" s="19">
        <f>'EPA Data'!I513/SUM('EPA Data'!I:I)</f>
        <v>2.0921796496173099E-5</v>
      </c>
      <c r="R512" s="19">
        <f>'EPA Data'!J513/SUM('EPA Data'!J:J)</f>
        <v>1.1407923684351595E-5</v>
      </c>
      <c r="S512" s="19">
        <f>'EPA Data'!K513/SUM('EPA Data'!K:K)</f>
        <v>1.2841665136433032E-5</v>
      </c>
      <c r="T512" s="19">
        <f>'EPA Data'!L513/SUM('EPA Data'!L:L)</f>
        <v>3.0602762067115069E-5</v>
      </c>
      <c r="U512" s="19">
        <f>'EPA Data'!M513/SUM('EPA Data'!M:M)</f>
        <v>5.9692507381305485E-6</v>
      </c>
      <c r="V512" s="19">
        <f>'EPA Data'!N513/SUM('EPA Data'!N:N)</f>
        <v>5.7843504170086881E-6</v>
      </c>
      <c r="W512" s="19">
        <f>'EPA Data'!O513/SUM('EPA Data'!O:O)</f>
        <v>1.6145599571729053E-5</v>
      </c>
      <c r="X512" s="19">
        <f>'EPA Data'!P513/SUM('EPA Data'!P:P)</f>
        <v>1.3748896927371565E-5</v>
      </c>
    </row>
    <row r="513" spans="1:24" x14ac:dyDescent="0.35">
      <c r="A513" s="13" t="s">
        <v>954</v>
      </c>
      <c r="B513" s="13" t="s">
        <v>697</v>
      </c>
      <c r="C513" s="18" t="s">
        <v>313</v>
      </c>
      <c r="D513" s="14">
        <f>SUMIFS('Census Data'!G:G,'Census Data'!$A:$A,$A513)/SUMIFS('Census Data'!$F:$F,'Census Data'!$A:$A,$A513)</f>
        <v>0.49101689466728576</v>
      </c>
      <c r="E513" s="16">
        <f>SUMIFS('Census Data'!H:H,'Census Data'!$A:$A,$A513)/SUMIFS('Census Data'!$F:$F,'Census Data'!$A:$A,$A513)</f>
        <v>0.50898310533271418</v>
      </c>
      <c r="F513" s="14">
        <f>SUM(SUMIFS('Census Data'!I:I,'Census Data'!$A:$A,$A513),SUMIFS('Census Data'!J:J,'Census Data'!$A:$A,$A513))/SUMIFS('Census Data'!$F:$F,'Census Data'!$A:$A,$A513)</f>
        <v>0.94895881701610885</v>
      </c>
      <c r="G513" s="14">
        <f>SUM(SUMIFS('Census Data'!K:K,'Census Data'!$A:$A,$A513),SUMIFS('Census Data'!L:L,'Census Data'!$A:$A,$A513))/SUMIFS('Census Data'!$F:$F,'Census Data'!$A:$A,$A513)</f>
        <v>2.0787941565167698E-2</v>
      </c>
      <c r="H513" s="14">
        <f>SUM(SUMIFS('Census Data'!O:O,'Census Data'!$A:$A,$A513),SUMIFS('Census Data'!P:P,'Census Data'!$A:$A,$A513))/SUMIFS('Census Data'!$F:$F,'Census Data'!$A:$A,$A513)</f>
        <v>6.0720791513376431E-3</v>
      </c>
      <c r="I513" s="16">
        <f t="shared" si="14"/>
        <v>2.4181162267385758E-2</v>
      </c>
      <c r="J513" s="14">
        <f>SUM(SUMIFS('Census Data'!W:W,'Census Data'!$A:$A,$A513),SUMIFS('Census Data'!X:X,'Census Data'!$A:$A,$A513))/SUMIFS('Census Data'!$F:$F,'Census Data'!$A:$A,$A513)</f>
        <v>3.2039147051469798E-2</v>
      </c>
      <c r="K513" s="16">
        <f t="shared" si="15"/>
        <v>0.96796085294853018</v>
      </c>
      <c r="L513" s="19">
        <f>'EPA Data'!D514/SUM('EPA Data'!D:D)</f>
        <v>8.733025320804285E-5</v>
      </c>
      <c r="M513" s="19">
        <f>'EPA Data'!E514/SUM('EPA Data'!E:E)</f>
        <v>8.7213328873449829E-5</v>
      </c>
      <c r="N513" s="19">
        <f>'EPA Data'!F514/SUM('EPA Data'!F:F)</f>
        <v>1.3840662082869508E-4</v>
      </c>
      <c r="O513" s="19">
        <f>'EPA Data'!G514/SUM('EPA Data'!G:G)</f>
        <v>7.5897231766654637E-5</v>
      </c>
      <c r="P513" s="19">
        <f>'EPA Data'!H514/SUM('EPA Data'!H:H)</f>
        <v>9.788388460305419E-5</v>
      </c>
      <c r="Q513" s="19">
        <f>'EPA Data'!I514/SUM('EPA Data'!I:I)</f>
        <v>1.221847518589101E-4</v>
      </c>
      <c r="R513" s="19">
        <f>'EPA Data'!J514/SUM('EPA Data'!J:J)</f>
        <v>7.4731172796661704E-5</v>
      </c>
      <c r="S513" s="19">
        <f>'EPA Data'!K514/SUM('EPA Data'!K:K)</f>
        <v>8.3382978738849822E-5</v>
      </c>
      <c r="T513" s="19">
        <f>'EPA Data'!L514/SUM('EPA Data'!L:L)</f>
        <v>1.5080059538368772E-4</v>
      </c>
      <c r="U513" s="19">
        <f>'EPA Data'!M514/SUM('EPA Data'!M:M)</f>
        <v>6.5421897671157631E-5</v>
      </c>
      <c r="V513" s="19">
        <f>'EPA Data'!N514/SUM('EPA Data'!N:N)</f>
        <v>6.0983366877866617E-5</v>
      </c>
      <c r="W513" s="19">
        <f>'EPA Data'!O514/SUM('EPA Data'!O:O)</f>
        <v>9.7415241020784644E-5</v>
      </c>
      <c r="X513" s="19">
        <f>'EPA Data'!P514/SUM('EPA Data'!P:P)</f>
        <v>7.5435572876848958E-5</v>
      </c>
    </row>
    <row r="514" spans="1:24" x14ac:dyDescent="0.35">
      <c r="A514" s="13" t="s">
        <v>955</v>
      </c>
      <c r="B514" s="13" t="s">
        <v>697</v>
      </c>
      <c r="C514" s="18" t="s">
        <v>956</v>
      </c>
      <c r="D514" s="14">
        <f>SUMIFS('Census Data'!G:G,'Census Data'!$A:$A,$A514)/SUMIFS('Census Data'!$F:$F,'Census Data'!$A:$A,$A514)</f>
        <v>0.49980071354272992</v>
      </c>
      <c r="E514" s="16">
        <f>SUMIFS('Census Data'!H:H,'Census Data'!$A:$A,$A514)/SUMIFS('Census Data'!$F:$F,'Census Data'!$A:$A,$A514)</f>
        <v>0.50019928645727008</v>
      </c>
      <c r="F514" s="14">
        <f>SUM(SUMIFS('Census Data'!I:I,'Census Data'!$A:$A,$A514),SUMIFS('Census Data'!J:J,'Census Data'!$A:$A,$A514))/SUMIFS('Census Data'!$F:$F,'Census Data'!$A:$A,$A514)</f>
        <v>0.90550905538219251</v>
      </c>
      <c r="G514" s="14">
        <f>SUM(SUMIFS('Census Data'!K:K,'Census Data'!$A:$A,$A514),SUMIFS('Census Data'!L:L,'Census Data'!$A:$A,$A514))/SUMIFS('Census Data'!$F:$F,'Census Data'!$A:$A,$A514)</f>
        <v>4.4367970291735934E-2</v>
      </c>
      <c r="H514" s="14">
        <f>SUM(SUMIFS('Census Data'!O:O,'Census Data'!$A:$A,$A514),SUMIFS('Census Data'!P:P,'Census Data'!$A:$A,$A514))/SUMIFS('Census Data'!$F:$F,'Census Data'!$A:$A,$A514)</f>
        <v>1.6419259820933826E-2</v>
      </c>
      <c r="I514" s="16">
        <f t="shared" si="14"/>
        <v>3.3703714505137761E-2</v>
      </c>
      <c r="J514" s="14">
        <f>SUM(SUMIFS('Census Data'!W:W,'Census Data'!$A:$A,$A514),SUMIFS('Census Data'!X:X,'Census Data'!$A:$A,$A514))/SUMIFS('Census Data'!$F:$F,'Census Data'!$A:$A,$A514)</f>
        <v>0.35912391729125959</v>
      </c>
      <c r="K514" s="16">
        <f t="shared" si="15"/>
        <v>0.64087608270874041</v>
      </c>
      <c r="L514" s="19">
        <f>'EPA Data'!D515/SUM('EPA Data'!D:D)</f>
        <v>4.9084803796050356E-4</v>
      </c>
      <c r="M514" s="19">
        <f>'EPA Data'!E515/SUM('EPA Data'!E:E)</f>
        <v>4.722426653516993E-4</v>
      </c>
      <c r="N514" s="19">
        <f>'EPA Data'!F515/SUM('EPA Data'!F:F)</f>
        <v>7.5877608779599916E-4</v>
      </c>
      <c r="O514" s="19">
        <f>'EPA Data'!G515/SUM('EPA Data'!G:G)</f>
        <v>3.2721426578430222E-4</v>
      </c>
      <c r="P514" s="19">
        <f>'EPA Data'!H515/SUM('EPA Data'!H:H)</f>
        <v>4.6497011350654091E-4</v>
      </c>
      <c r="Q514" s="19">
        <f>'EPA Data'!I515/SUM('EPA Data'!I:I)</f>
        <v>5.2340908571470244E-4</v>
      </c>
      <c r="R514" s="19">
        <f>'EPA Data'!J515/SUM('EPA Data'!J:J)</f>
        <v>3.6361006445202065E-4</v>
      </c>
      <c r="S514" s="19">
        <f>'EPA Data'!K515/SUM('EPA Data'!K:K)</f>
        <v>4.2704478986263083E-4</v>
      </c>
      <c r="T514" s="19">
        <f>'EPA Data'!L515/SUM('EPA Data'!L:L)</f>
        <v>7.9254188001503286E-4</v>
      </c>
      <c r="U514" s="19">
        <f>'EPA Data'!M515/SUM('EPA Data'!M:M)</f>
        <v>2.9790429122264223E-4</v>
      </c>
      <c r="V514" s="19">
        <f>'EPA Data'!N515/SUM('EPA Data'!N:N)</f>
        <v>2.6533008309910131E-4</v>
      </c>
      <c r="W514" s="19">
        <f>'EPA Data'!O515/SUM('EPA Data'!O:O)</f>
        <v>4.4527141312963848E-4</v>
      </c>
      <c r="X514" s="19">
        <f>'EPA Data'!P515/SUM('EPA Data'!P:P)</f>
        <v>3.9754992375747549E-4</v>
      </c>
    </row>
    <row r="515" spans="1:24" x14ac:dyDescent="0.35">
      <c r="A515" s="13" t="s">
        <v>957</v>
      </c>
      <c r="B515" s="13" t="s">
        <v>697</v>
      </c>
      <c r="C515" s="18" t="s">
        <v>152</v>
      </c>
      <c r="D515" s="14">
        <f>SUMIFS('Census Data'!G:G,'Census Data'!$A:$A,$A515)/SUMIFS('Census Data'!$F:$F,'Census Data'!$A:$A,$A515)</f>
        <v>0.59824281150159742</v>
      </c>
      <c r="E515" s="16">
        <f>SUMIFS('Census Data'!H:H,'Census Data'!$A:$A,$A515)/SUMIFS('Census Data'!$F:$F,'Census Data'!$A:$A,$A515)</f>
        <v>0.40175718849840253</v>
      </c>
      <c r="F515" s="14">
        <f>SUM(SUMIFS('Census Data'!I:I,'Census Data'!$A:$A,$A515),SUMIFS('Census Data'!J:J,'Census Data'!$A:$A,$A515))/SUMIFS('Census Data'!$F:$F,'Census Data'!$A:$A,$A515)</f>
        <v>0.62334550433591962</v>
      </c>
      <c r="G515" s="14">
        <f>SUM(SUMIFS('Census Data'!K:K,'Census Data'!$A:$A,$A515),SUMIFS('Census Data'!L:L,'Census Data'!$A:$A,$A515))/SUMIFS('Census Data'!$F:$F,'Census Data'!$A:$A,$A515)</f>
        <v>0.34835691465084434</v>
      </c>
      <c r="H515" s="14">
        <f>SUM(SUMIFS('Census Data'!O:O,'Census Data'!$A:$A,$A515),SUMIFS('Census Data'!P:P,'Census Data'!$A:$A,$A515))/SUMIFS('Census Data'!$F:$F,'Census Data'!$A:$A,$A515)</f>
        <v>9.242355089000457E-3</v>
      </c>
      <c r="I515" s="16">
        <f t="shared" ref="I515:I578" si="16">100%-SUM(F515:H515)</f>
        <v>1.9055225924235475E-2</v>
      </c>
      <c r="J515" s="14">
        <f>SUM(SUMIFS('Census Data'!W:W,'Census Data'!$A:$A,$A515),SUMIFS('Census Data'!X:X,'Census Data'!$A:$A,$A515))/SUMIFS('Census Data'!$F:$F,'Census Data'!$A:$A,$A515)</f>
        <v>3.4116841624828843E-2</v>
      </c>
      <c r="K515" s="16">
        <f t="shared" ref="K515:K578" si="17">100%-J515</f>
        <v>0.96588315837517114</v>
      </c>
      <c r="L515" s="19">
        <f>'EPA Data'!D516/SUM('EPA Data'!D:D)</f>
        <v>1.285628454930887E-5</v>
      </c>
      <c r="M515" s="19">
        <f>'EPA Data'!E516/SUM('EPA Data'!E:E)</f>
        <v>1.1787081694283328E-5</v>
      </c>
      <c r="N515" s="19">
        <f>'EPA Data'!F516/SUM('EPA Data'!F:F)</f>
        <v>2.2129446542770823E-5</v>
      </c>
      <c r="O515" s="19">
        <f>'EPA Data'!G516/SUM('EPA Data'!G:G)</f>
        <v>8.9658521254727222E-6</v>
      </c>
      <c r="P515" s="19">
        <f>'EPA Data'!H516/SUM('EPA Data'!H:H)</f>
        <v>1.4603858852825293E-5</v>
      </c>
      <c r="Q515" s="19">
        <f>'EPA Data'!I516/SUM('EPA Data'!I:I)</f>
        <v>2.2975461027177615E-5</v>
      </c>
      <c r="R515" s="19">
        <f>'EPA Data'!J516/SUM('EPA Data'!J:J)</f>
        <v>1.3108225372412324E-5</v>
      </c>
      <c r="S515" s="19">
        <f>'EPA Data'!K516/SUM('EPA Data'!K:K)</f>
        <v>1.4315704900922828E-5</v>
      </c>
      <c r="T515" s="19">
        <f>'EPA Data'!L516/SUM('EPA Data'!L:L)</f>
        <v>3.3840998388140107E-5</v>
      </c>
      <c r="U515" s="19">
        <f>'EPA Data'!M516/SUM('EPA Data'!M:M)</f>
        <v>6.4746965823163843E-6</v>
      </c>
      <c r="V515" s="19">
        <f>'EPA Data'!N516/SUM('EPA Data'!N:N)</f>
        <v>6.1327436222814121E-6</v>
      </c>
      <c r="W515" s="19">
        <f>'EPA Data'!O516/SUM('EPA Data'!O:O)</f>
        <v>1.6708036251405401E-5</v>
      </c>
      <c r="X515" s="19">
        <f>'EPA Data'!P516/SUM('EPA Data'!P:P)</f>
        <v>1.6193126957824305E-5</v>
      </c>
    </row>
    <row r="516" spans="1:24" x14ac:dyDescent="0.35">
      <c r="A516" s="13" t="s">
        <v>958</v>
      </c>
      <c r="B516" s="13" t="s">
        <v>697</v>
      </c>
      <c r="C516" s="18" t="s">
        <v>959</v>
      </c>
      <c r="D516" s="14">
        <f>SUMIFS('Census Data'!G:G,'Census Data'!$A:$A,$A516)/SUMIFS('Census Data'!$F:$F,'Census Data'!$A:$A,$A516)</f>
        <v>0.48148922819493828</v>
      </c>
      <c r="E516" s="16">
        <f>SUMIFS('Census Data'!H:H,'Census Data'!$A:$A,$A516)/SUMIFS('Census Data'!$F:$F,'Census Data'!$A:$A,$A516)</f>
        <v>0.51851077180506167</v>
      </c>
      <c r="F516" s="14">
        <f>SUM(SUMIFS('Census Data'!I:I,'Census Data'!$A:$A,$A516),SUMIFS('Census Data'!J:J,'Census Data'!$A:$A,$A516))/SUMIFS('Census Data'!$F:$F,'Census Data'!$A:$A,$A516)</f>
        <v>0.55354528341351183</v>
      </c>
      <c r="G516" s="14">
        <f>SUM(SUMIFS('Census Data'!K:K,'Census Data'!$A:$A,$A516),SUMIFS('Census Data'!L:L,'Census Data'!$A:$A,$A516))/SUMIFS('Census Data'!$F:$F,'Census Data'!$A:$A,$A516)</f>
        <v>0.41424388203304746</v>
      </c>
      <c r="H516" s="14">
        <f>SUM(SUMIFS('Census Data'!O:O,'Census Data'!$A:$A,$A516),SUMIFS('Census Data'!P:P,'Census Data'!$A:$A,$A516))/SUMIFS('Census Data'!$F:$F,'Census Data'!$A:$A,$A516)</f>
        <v>8.8893536916962983E-3</v>
      </c>
      <c r="I516" s="16">
        <f t="shared" si="16"/>
        <v>2.3321480861744348E-2</v>
      </c>
      <c r="J516" s="14">
        <f>SUM(SUMIFS('Census Data'!W:W,'Census Data'!$A:$A,$A516),SUMIFS('Census Data'!X:X,'Census Data'!$A:$A,$A516))/SUMIFS('Census Data'!$F:$F,'Census Data'!$A:$A,$A516)</f>
        <v>4.3819284668479397E-2</v>
      </c>
      <c r="K516" s="16">
        <f t="shared" si="17"/>
        <v>0.9561807153315206</v>
      </c>
      <c r="L516" s="19">
        <f>'EPA Data'!D517/SUM('EPA Data'!D:D)</f>
        <v>2.5754916986221694E-5</v>
      </c>
      <c r="M516" s="19">
        <f>'EPA Data'!E517/SUM('EPA Data'!E:E)</f>
        <v>2.409538000801645E-5</v>
      </c>
      <c r="N516" s="19">
        <f>'EPA Data'!F517/SUM('EPA Data'!F:F)</f>
        <v>4.1216127514319389E-5</v>
      </c>
      <c r="O516" s="19">
        <f>'EPA Data'!G517/SUM('EPA Data'!G:G)</f>
        <v>1.7254137287152053E-5</v>
      </c>
      <c r="P516" s="19">
        <f>'EPA Data'!H517/SUM('EPA Data'!H:H)</f>
        <v>2.8200321201361879E-5</v>
      </c>
      <c r="Q516" s="19">
        <f>'EPA Data'!I517/SUM('EPA Data'!I:I)</f>
        <v>4.1020416903125754E-5</v>
      </c>
      <c r="R516" s="19">
        <f>'EPA Data'!J517/SUM('EPA Data'!J:J)</f>
        <v>2.5608603701827853E-5</v>
      </c>
      <c r="S516" s="19">
        <f>'EPA Data'!K517/SUM('EPA Data'!K:K)</f>
        <v>2.7375676450487701E-5</v>
      </c>
      <c r="T516" s="19">
        <f>'EPA Data'!L517/SUM('EPA Data'!L:L)</f>
        <v>5.2459800848384888E-5</v>
      </c>
      <c r="U516" s="19">
        <f>'EPA Data'!M517/SUM('EPA Data'!M:M)</f>
        <v>1.4638316909938883E-5</v>
      </c>
      <c r="V516" s="19">
        <f>'EPA Data'!N517/SUM('EPA Data'!N:N)</f>
        <v>1.5377629363244383E-5</v>
      </c>
      <c r="W516" s="19">
        <f>'EPA Data'!O517/SUM('EPA Data'!O:O)</f>
        <v>3.2639845967282022E-5</v>
      </c>
      <c r="X516" s="19">
        <f>'EPA Data'!P517/SUM('EPA Data'!P:P)</f>
        <v>2.5174973208493272E-5</v>
      </c>
    </row>
    <row r="517" spans="1:24" x14ac:dyDescent="0.35">
      <c r="A517" s="13" t="s">
        <v>960</v>
      </c>
      <c r="B517" s="13" t="s">
        <v>697</v>
      </c>
      <c r="C517" s="18" t="s">
        <v>961</v>
      </c>
      <c r="D517" s="14">
        <f>SUMIFS('Census Data'!G:G,'Census Data'!$A:$A,$A517)/SUMIFS('Census Data'!$F:$F,'Census Data'!$A:$A,$A517)</f>
        <v>0.48540845070422534</v>
      </c>
      <c r="E517" s="16">
        <f>SUMIFS('Census Data'!H:H,'Census Data'!$A:$A,$A517)/SUMIFS('Census Data'!$F:$F,'Census Data'!$A:$A,$A517)</f>
        <v>0.51459154929577466</v>
      </c>
      <c r="F517" s="14">
        <f>SUM(SUMIFS('Census Data'!I:I,'Census Data'!$A:$A,$A517),SUMIFS('Census Data'!J:J,'Census Data'!$A:$A,$A517))/SUMIFS('Census Data'!$F:$F,'Census Data'!$A:$A,$A517)</f>
        <v>0.58861971830985915</v>
      </c>
      <c r="G517" s="14">
        <f>SUM(SUMIFS('Census Data'!K:K,'Census Data'!$A:$A,$A517),SUMIFS('Census Data'!L:L,'Census Data'!$A:$A,$A517))/SUMIFS('Census Data'!$F:$F,'Census Data'!$A:$A,$A517)</f>
        <v>0.3823098591549296</v>
      </c>
      <c r="H517" s="14">
        <f>SUM(SUMIFS('Census Data'!O:O,'Census Data'!$A:$A,$A517),SUMIFS('Census Data'!P:P,'Census Data'!$A:$A,$A517))/SUMIFS('Census Data'!$F:$F,'Census Data'!$A:$A,$A517)</f>
        <v>4.0563380281690145E-3</v>
      </c>
      <c r="I517" s="16">
        <f t="shared" si="16"/>
        <v>2.5014084507042234E-2</v>
      </c>
      <c r="J517" s="14">
        <f>SUM(SUMIFS('Census Data'!W:W,'Census Data'!$A:$A,$A517),SUMIFS('Census Data'!X:X,'Census Data'!$A:$A,$A517))/SUMIFS('Census Data'!$F:$F,'Census Data'!$A:$A,$A517)</f>
        <v>2.9633802816901408E-2</v>
      </c>
      <c r="K517" s="16">
        <f t="shared" si="17"/>
        <v>0.97036619718309858</v>
      </c>
      <c r="L517" s="19">
        <f>'EPA Data'!D518/SUM('EPA Data'!D:D)</f>
        <v>2.2629460693217993E-5</v>
      </c>
      <c r="M517" s="19">
        <f>'EPA Data'!E518/SUM('EPA Data'!E:E)</f>
        <v>1.956202127561412E-5</v>
      </c>
      <c r="N517" s="19">
        <f>'EPA Data'!F518/SUM('EPA Data'!F:F)</f>
        <v>3.5471229356010454E-5</v>
      </c>
      <c r="O517" s="19">
        <f>'EPA Data'!G518/SUM('EPA Data'!G:G)</f>
        <v>1.5877661219707389E-5</v>
      </c>
      <c r="P517" s="19">
        <f>'EPA Data'!H518/SUM('EPA Data'!H:H)</f>
        <v>2.3961989878118055E-5</v>
      </c>
      <c r="Q517" s="19">
        <f>'EPA Data'!I518/SUM('EPA Data'!I:I)</f>
        <v>3.6299257520287883E-5</v>
      </c>
      <c r="R517" s="19">
        <f>'EPA Data'!J518/SUM('EPA Data'!J:J)</f>
        <v>3.1610335501006084E-5</v>
      </c>
      <c r="S517" s="19">
        <f>'EPA Data'!K518/SUM('EPA Data'!K:K)</f>
        <v>2.3854298644590556E-5</v>
      </c>
      <c r="T517" s="19">
        <f>'EPA Data'!L518/SUM('EPA Data'!L:L)</f>
        <v>5.156610539018623E-5</v>
      </c>
      <c r="U517" s="19">
        <f>'EPA Data'!M518/SUM('EPA Data'!M:M)</f>
        <v>1.1809780553071573E-5</v>
      </c>
      <c r="V517" s="19">
        <f>'EPA Data'!N518/SUM('EPA Data'!N:N)</f>
        <v>1.157451731705684E-5</v>
      </c>
      <c r="W517" s="19">
        <f>'EPA Data'!O518/SUM('EPA Data'!O:O)</f>
        <v>2.7361146275109251E-5</v>
      </c>
      <c r="X517" s="19">
        <f>'EPA Data'!P518/SUM('EPA Data'!P:P)</f>
        <v>2.3253801122325409E-5</v>
      </c>
    </row>
    <row r="518" spans="1:24" x14ac:dyDescent="0.35">
      <c r="A518" s="13" t="s">
        <v>962</v>
      </c>
      <c r="B518" s="13" t="s">
        <v>697</v>
      </c>
      <c r="C518" s="18" t="s">
        <v>963</v>
      </c>
      <c r="D518" s="14">
        <f>SUMIFS('Census Data'!G:G,'Census Data'!$A:$A,$A518)/SUMIFS('Census Data'!$F:$F,'Census Data'!$A:$A,$A518)</f>
        <v>0.48223741214980265</v>
      </c>
      <c r="E518" s="16">
        <f>SUMIFS('Census Data'!H:H,'Census Data'!$A:$A,$A518)/SUMIFS('Census Data'!$F:$F,'Census Data'!$A:$A,$A518)</f>
        <v>0.51776258785019735</v>
      </c>
      <c r="F518" s="14">
        <f>SUM(SUMIFS('Census Data'!I:I,'Census Data'!$A:$A,$A518),SUMIFS('Census Data'!J:J,'Census Data'!$A:$A,$A518))/SUMIFS('Census Data'!$F:$F,'Census Data'!$A:$A,$A518)</f>
        <v>0.68850486184653892</v>
      </c>
      <c r="G518" s="14">
        <f>SUM(SUMIFS('Census Data'!K:K,'Census Data'!$A:$A,$A518),SUMIFS('Census Data'!L:L,'Census Data'!$A:$A,$A518))/SUMIFS('Census Data'!$F:$F,'Census Data'!$A:$A,$A518)</f>
        <v>0.28684894579763165</v>
      </c>
      <c r="H518" s="14">
        <f>SUM(SUMIFS('Census Data'!O:O,'Census Data'!$A:$A,$A518),SUMIFS('Census Data'!P:P,'Census Data'!$A:$A,$A518))/SUMIFS('Census Data'!$F:$F,'Census Data'!$A:$A,$A518)</f>
        <v>7.6056609223067295E-3</v>
      </c>
      <c r="I518" s="16">
        <f t="shared" si="16"/>
        <v>1.7040531433522688E-2</v>
      </c>
      <c r="J518" s="14">
        <f>SUM(SUMIFS('Census Data'!W:W,'Census Data'!$A:$A,$A518),SUMIFS('Census Data'!X:X,'Census Data'!$A:$A,$A518))/SUMIFS('Census Data'!$F:$F,'Census Data'!$A:$A,$A518)</f>
        <v>1.9495523250216616E-2</v>
      </c>
      <c r="K518" s="16">
        <f t="shared" si="17"/>
        <v>0.98050447674978336</v>
      </c>
      <c r="L518" s="19">
        <f>'EPA Data'!D519/SUM('EPA Data'!D:D)</f>
        <v>4.2978134268939921E-5</v>
      </c>
      <c r="M518" s="19">
        <f>'EPA Data'!E519/SUM('EPA Data'!E:E)</f>
        <v>3.8708027059288135E-5</v>
      </c>
      <c r="N518" s="19">
        <f>'EPA Data'!F519/SUM('EPA Data'!F:F)</f>
        <v>7.2425646360485912E-5</v>
      </c>
      <c r="O518" s="19">
        <f>'EPA Data'!G519/SUM('EPA Data'!G:G)</f>
        <v>2.8869829438640506E-5</v>
      </c>
      <c r="P518" s="19">
        <f>'EPA Data'!H519/SUM('EPA Data'!H:H)</f>
        <v>4.658774908838478E-5</v>
      </c>
      <c r="Q518" s="19">
        <f>'EPA Data'!I519/SUM('EPA Data'!I:I)</f>
        <v>7.560312789864762E-5</v>
      </c>
      <c r="R518" s="19">
        <f>'EPA Data'!J519/SUM('EPA Data'!J:J)</f>
        <v>4.3358918059506252E-5</v>
      </c>
      <c r="S518" s="19">
        <f>'EPA Data'!K519/SUM('EPA Data'!K:K)</f>
        <v>4.7150331131574134E-5</v>
      </c>
      <c r="T518" s="19">
        <f>'EPA Data'!L519/SUM('EPA Data'!L:L)</f>
        <v>1.1282809182024489E-4</v>
      </c>
      <c r="U518" s="19">
        <f>'EPA Data'!M519/SUM('EPA Data'!M:M)</f>
        <v>2.1238305436438219E-5</v>
      </c>
      <c r="V518" s="19">
        <f>'EPA Data'!N519/SUM('EPA Data'!N:N)</f>
        <v>1.8828093685820573E-5</v>
      </c>
      <c r="W518" s="19">
        <f>'EPA Data'!O519/SUM('EPA Data'!O:O)</f>
        <v>5.2552043800282948E-5</v>
      </c>
      <c r="X518" s="19">
        <f>'EPA Data'!P519/SUM('EPA Data'!P:P)</f>
        <v>5.2467950470133484E-5</v>
      </c>
    </row>
    <row r="519" spans="1:24" x14ac:dyDescent="0.35">
      <c r="A519" s="13" t="s">
        <v>964</v>
      </c>
      <c r="B519" s="13" t="s">
        <v>965</v>
      </c>
      <c r="C519" s="18" t="s">
        <v>966</v>
      </c>
      <c r="D519" s="14">
        <f>SUMIFS('Census Data'!G:G,'Census Data'!$A:$A,$A519)/SUMIFS('Census Data'!$F:$F,'Census Data'!$A:$A,$A519)</f>
        <v>0.50348411288970241</v>
      </c>
      <c r="E519" s="16">
        <f>SUMIFS('Census Data'!H:H,'Census Data'!$A:$A,$A519)/SUMIFS('Census Data'!$F:$F,'Census Data'!$A:$A,$A519)</f>
        <v>0.49651588711029759</v>
      </c>
      <c r="F519" s="14">
        <f>SUM(SUMIFS('Census Data'!I:I,'Census Data'!$A:$A,$A519),SUMIFS('Census Data'!J:J,'Census Data'!$A:$A,$A519))/SUMIFS('Census Data'!$F:$F,'Census Data'!$A:$A,$A519)</f>
        <v>0.91818749356009866</v>
      </c>
      <c r="G519" s="14">
        <f>SUM(SUMIFS('Census Data'!K:K,'Census Data'!$A:$A,$A519),SUMIFS('Census Data'!L:L,'Census Data'!$A:$A,$A519))/SUMIFS('Census Data'!$F:$F,'Census Data'!$A:$A,$A519)</f>
        <v>1.3356607894359353E-2</v>
      </c>
      <c r="H519" s="14">
        <f>SUM(SUMIFS('Census Data'!O:O,'Census Data'!$A:$A,$A519),SUMIFS('Census Data'!P:P,'Census Data'!$A:$A,$A519))/SUMIFS('Census Data'!$F:$F,'Census Data'!$A:$A,$A519)</f>
        <v>2.7897147452021473E-2</v>
      </c>
      <c r="I519" s="16">
        <f t="shared" si="16"/>
        <v>4.0558751093520584E-2</v>
      </c>
      <c r="J519" s="14">
        <f>SUM(SUMIFS('Census Data'!W:W,'Census Data'!$A:$A,$A519),SUMIFS('Census Data'!X:X,'Census Data'!$A:$A,$A519))/SUMIFS('Census Data'!$F:$F,'Census Data'!$A:$A,$A519)</f>
        <v>9.1203145298316426E-2</v>
      </c>
      <c r="K519" s="16">
        <f t="shared" si="17"/>
        <v>0.90879685470168359</v>
      </c>
      <c r="L519" s="19">
        <f>'EPA Data'!D520/SUM('EPA Data'!D:D)</f>
        <v>7.441396323106813E-5</v>
      </c>
      <c r="M519" s="19">
        <f>'EPA Data'!E520/SUM('EPA Data'!E:E)</f>
        <v>4.2021992411261326E-5</v>
      </c>
      <c r="N519" s="19">
        <f>'EPA Data'!F520/SUM('EPA Data'!F:F)</f>
        <v>3.2442151750995578E-5</v>
      </c>
      <c r="O519" s="19">
        <f>'EPA Data'!G520/SUM('EPA Data'!G:G)</f>
        <v>3.4018154222492685E-4</v>
      </c>
      <c r="P519" s="19">
        <f>'EPA Data'!H520/SUM('EPA Data'!H:H)</f>
        <v>2.4074203033426798E-4</v>
      </c>
      <c r="Q519" s="19">
        <f>'EPA Data'!I520/SUM('EPA Data'!I:I)</f>
        <v>2.4903178123496521E-4</v>
      </c>
      <c r="R519" s="19">
        <f>'EPA Data'!J520/SUM('EPA Data'!J:J)</f>
        <v>5.072912586426521E-4</v>
      </c>
      <c r="S519" s="19">
        <f>'EPA Data'!K520/SUM('EPA Data'!K:K)</f>
        <v>1.1261375374805003E-4</v>
      </c>
      <c r="T519" s="19">
        <f>'EPA Data'!L520/SUM('EPA Data'!L:L)</f>
        <v>9.7887281778441163E-5</v>
      </c>
      <c r="U519" s="19">
        <f>'EPA Data'!M520/SUM('EPA Data'!M:M)</f>
        <v>3.3304824088254575E-4</v>
      </c>
      <c r="V519" s="19">
        <f>'EPA Data'!N520/SUM('EPA Data'!N:N)</f>
        <v>1.6231910535046849E-4</v>
      </c>
      <c r="W519" s="19">
        <f>'EPA Data'!O520/SUM('EPA Data'!O:O)</f>
        <v>1.4351636764624767E-4</v>
      </c>
      <c r="X519" s="19">
        <f>'EPA Data'!P520/SUM('EPA Data'!P:P)</f>
        <v>3.5195935206733139E-4</v>
      </c>
    </row>
    <row r="520" spans="1:24" x14ac:dyDescent="0.35">
      <c r="A520" s="13" t="s">
        <v>967</v>
      </c>
      <c r="B520" s="13" t="s">
        <v>965</v>
      </c>
      <c r="C520" s="18" t="s">
        <v>435</v>
      </c>
      <c r="D520" s="14">
        <f>SUMIFS('Census Data'!G:G,'Census Data'!$A:$A,$A520)/SUMIFS('Census Data'!$F:$F,'Census Data'!$A:$A,$A520)</f>
        <v>0.5260155180282976</v>
      </c>
      <c r="E520" s="16">
        <f>SUMIFS('Census Data'!H:H,'Census Data'!$A:$A,$A520)/SUMIFS('Census Data'!$F:$F,'Census Data'!$A:$A,$A520)</f>
        <v>0.4739844819717024</v>
      </c>
      <c r="F520" s="14">
        <f>SUM(SUMIFS('Census Data'!I:I,'Census Data'!$A:$A,$A520),SUMIFS('Census Data'!J:J,'Census Data'!$A:$A,$A520))/SUMIFS('Census Data'!$F:$F,'Census Data'!$A:$A,$A520)</f>
        <v>0.9418073938840712</v>
      </c>
      <c r="G520" s="14">
        <f>SUM(SUMIFS('Census Data'!K:K,'Census Data'!$A:$A,$A520),SUMIFS('Census Data'!L:L,'Census Data'!$A:$A,$A520))/SUMIFS('Census Data'!$F:$F,'Census Data'!$A:$A,$A520)</f>
        <v>2.9666818804198994E-3</v>
      </c>
      <c r="H520" s="14">
        <f>SUM(SUMIFS('Census Data'!O:O,'Census Data'!$A:$A,$A520),SUMIFS('Census Data'!P:P,'Census Data'!$A:$A,$A520))/SUMIFS('Census Data'!$F:$F,'Census Data'!$A:$A,$A520)</f>
        <v>9.3564582382473765E-3</v>
      </c>
      <c r="I520" s="16">
        <f t="shared" si="16"/>
        <v>4.5869465997261494E-2</v>
      </c>
      <c r="J520" s="14">
        <f>SUM(SUMIFS('Census Data'!W:W,'Census Data'!$A:$A,$A520),SUMIFS('Census Data'!X:X,'Census Data'!$A:$A,$A520))/SUMIFS('Census Data'!$F:$F,'Census Data'!$A:$A,$A520)</f>
        <v>3.7654039251483341E-2</v>
      </c>
      <c r="K520" s="16">
        <f t="shared" si="17"/>
        <v>0.96234596074851664</v>
      </c>
      <c r="L520" s="19">
        <f>'EPA Data'!D521/SUM('EPA Data'!D:D)</f>
        <v>5.1555605076546411E-7</v>
      </c>
      <c r="M520" s="19">
        <f>'EPA Data'!E521/SUM('EPA Data'!E:E)</f>
        <v>2.7098317124686359E-7</v>
      </c>
      <c r="N520" s="19">
        <f>'EPA Data'!F521/SUM('EPA Data'!F:F)</f>
        <v>1.9122791276511864E-7</v>
      </c>
      <c r="O520" s="19">
        <f>'EPA Data'!G521/SUM('EPA Data'!G:G)</f>
        <v>8.4625647925723358E-7</v>
      </c>
      <c r="P520" s="19">
        <f>'EPA Data'!H521/SUM('EPA Data'!H:H)</f>
        <v>1.6367435134110343E-6</v>
      </c>
      <c r="Q520" s="19">
        <f>'EPA Data'!I521/SUM('EPA Data'!I:I)</f>
        <v>2.0786405332460303E-6</v>
      </c>
      <c r="R520" s="19">
        <f>'EPA Data'!J521/SUM('EPA Data'!J:J)</f>
        <v>7.8739383127966385E-7</v>
      </c>
      <c r="S520" s="19">
        <f>'EPA Data'!K521/SUM('EPA Data'!K:K)</f>
        <v>8.3818401304305257E-7</v>
      </c>
      <c r="T520" s="19">
        <f>'EPA Data'!L521/SUM('EPA Data'!L:L)</f>
        <v>8.5262747860277007E-7</v>
      </c>
      <c r="U520" s="19">
        <f>'EPA Data'!M521/SUM('EPA Data'!M:M)</f>
        <v>1.0525246078070563E-6</v>
      </c>
      <c r="V520" s="19">
        <f>'EPA Data'!N521/SUM('EPA Data'!N:N)</f>
        <v>8.6485292357206782E-7</v>
      </c>
      <c r="W520" s="19">
        <f>'EPA Data'!O521/SUM('EPA Data'!O:O)</f>
        <v>1.312756378473781E-6</v>
      </c>
      <c r="X520" s="19">
        <f>'EPA Data'!P521/SUM('EPA Data'!P:P)</f>
        <v>3.0186914544595659E-6</v>
      </c>
    </row>
    <row r="521" spans="1:24" x14ac:dyDescent="0.35">
      <c r="A521" s="13" t="s">
        <v>968</v>
      </c>
      <c r="B521" s="13" t="s">
        <v>965</v>
      </c>
      <c r="C521" s="18" t="s">
        <v>969</v>
      </c>
      <c r="D521" s="14">
        <f>SUMIFS('Census Data'!G:G,'Census Data'!$A:$A,$A521)/SUMIFS('Census Data'!$F:$F,'Census Data'!$A:$A,$A521)</f>
        <v>0.50098254404210574</v>
      </c>
      <c r="E521" s="16">
        <f>SUMIFS('Census Data'!H:H,'Census Data'!$A:$A,$A521)/SUMIFS('Census Data'!$F:$F,'Census Data'!$A:$A,$A521)</f>
        <v>0.49901745595789426</v>
      </c>
      <c r="F521" s="14">
        <f>SUM(SUMIFS('Census Data'!I:I,'Census Data'!$A:$A,$A521),SUMIFS('Census Data'!J:J,'Census Data'!$A:$A,$A521))/SUMIFS('Census Data'!$F:$F,'Census Data'!$A:$A,$A521)</f>
        <v>0.90323952240315331</v>
      </c>
      <c r="G521" s="14">
        <f>SUM(SUMIFS('Census Data'!K:K,'Census Data'!$A:$A,$A521),SUMIFS('Census Data'!L:L,'Census Data'!$A:$A,$A521))/SUMIFS('Census Data'!$F:$F,'Census Data'!$A:$A,$A521)</f>
        <v>1.0687321159746722E-2</v>
      </c>
      <c r="H521" s="14">
        <f>SUM(SUMIFS('Census Data'!O:O,'Census Data'!$A:$A,$A521),SUMIFS('Census Data'!P:P,'Census Data'!$A:$A,$A521))/SUMIFS('Census Data'!$F:$F,'Census Data'!$A:$A,$A521)</f>
        <v>1.7731759730633539E-2</v>
      </c>
      <c r="I521" s="16">
        <f t="shared" si="16"/>
        <v>6.834139670646644E-2</v>
      </c>
      <c r="J521" s="14">
        <f>SUM(SUMIFS('Census Data'!W:W,'Census Data'!$A:$A,$A521),SUMIFS('Census Data'!X:X,'Census Data'!$A:$A,$A521))/SUMIFS('Census Data'!$F:$F,'Census Data'!$A:$A,$A521)</f>
        <v>9.1876486744274233E-2</v>
      </c>
      <c r="K521" s="16">
        <f t="shared" si="17"/>
        <v>0.90812351325572571</v>
      </c>
      <c r="L521" s="19">
        <f>'EPA Data'!D522/SUM('EPA Data'!D:D)</f>
        <v>1.7547033104641458E-5</v>
      </c>
      <c r="M521" s="19">
        <f>'EPA Data'!E522/SUM('EPA Data'!E:E)</f>
        <v>3.6552699560992459E-5</v>
      </c>
      <c r="N521" s="19">
        <f>'EPA Data'!F522/SUM('EPA Data'!F:F)</f>
        <v>2.1470377452194774E-5</v>
      </c>
      <c r="O521" s="19">
        <f>'EPA Data'!G522/SUM('EPA Data'!G:G)</f>
        <v>4.437016215989008E-5</v>
      </c>
      <c r="P521" s="19">
        <f>'EPA Data'!H522/SUM('EPA Data'!H:H)</f>
        <v>8.6842521980469556E-5</v>
      </c>
      <c r="Q521" s="19">
        <f>'EPA Data'!I522/SUM('EPA Data'!I:I)</f>
        <v>8.3692821393367776E-5</v>
      </c>
      <c r="R521" s="19">
        <f>'EPA Data'!J522/SUM('EPA Data'!J:J)</f>
        <v>4.8403373261153442E-5</v>
      </c>
      <c r="S521" s="19">
        <f>'EPA Data'!K522/SUM('EPA Data'!K:K)</f>
        <v>6.3232203013926694E-5</v>
      </c>
      <c r="T521" s="19">
        <f>'EPA Data'!L522/SUM('EPA Data'!L:L)</f>
        <v>6.1225721449244933E-5</v>
      </c>
      <c r="U521" s="19">
        <f>'EPA Data'!M522/SUM('EPA Data'!M:M)</f>
        <v>3.1073212358713085E-5</v>
      </c>
      <c r="V521" s="19">
        <f>'EPA Data'!N522/SUM('EPA Data'!N:N)</f>
        <v>4.594484817155215E-5</v>
      </c>
      <c r="W521" s="19">
        <f>'EPA Data'!O522/SUM('EPA Data'!O:O)</f>
        <v>3.7281740074131783E-5</v>
      </c>
      <c r="X521" s="19">
        <f>'EPA Data'!P522/SUM('EPA Data'!P:P)</f>
        <v>1.0921114240214857E-4</v>
      </c>
    </row>
    <row r="522" spans="1:24" x14ac:dyDescent="0.35">
      <c r="A522" s="13" t="s">
        <v>970</v>
      </c>
      <c r="B522" s="13" t="s">
        <v>965</v>
      </c>
      <c r="C522" s="18" t="s">
        <v>971</v>
      </c>
      <c r="D522" s="14">
        <f>SUMIFS('Census Data'!G:G,'Census Data'!$A:$A,$A522)/SUMIFS('Census Data'!$F:$F,'Census Data'!$A:$A,$A522)</f>
        <v>0.50141287284144431</v>
      </c>
      <c r="E522" s="16">
        <f>SUMIFS('Census Data'!H:H,'Census Data'!$A:$A,$A522)/SUMIFS('Census Data'!$F:$F,'Census Data'!$A:$A,$A522)</f>
        <v>0.49858712715855574</v>
      </c>
      <c r="F522" s="14">
        <f>SUM(SUMIFS('Census Data'!I:I,'Census Data'!$A:$A,$A522),SUMIFS('Census Data'!J:J,'Census Data'!$A:$A,$A522))/SUMIFS('Census Data'!$F:$F,'Census Data'!$A:$A,$A522)</f>
        <v>0.96781789638932492</v>
      </c>
      <c r="G522" s="14">
        <f>SUM(SUMIFS('Census Data'!K:K,'Census Data'!$A:$A,$A522),SUMIFS('Census Data'!L:L,'Census Data'!$A:$A,$A522))/SUMIFS('Census Data'!$F:$F,'Census Data'!$A:$A,$A522)</f>
        <v>3.6106750392464679E-3</v>
      </c>
      <c r="H522" s="14">
        <f>SUM(SUMIFS('Census Data'!O:O,'Census Data'!$A:$A,$A522),SUMIFS('Census Data'!P:P,'Census Data'!$A:$A,$A522))/SUMIFS('Census Data'!$F:$F,'Census Data'!$A:$A,$A522)</f>
        <v>4.552590266875981E-3</v>
      </c>
      <c r="I522" s="16">
        <f t="shared" si="16"/>
        <v>2.4018838304552648E-2</v>
      </c>
      <c r="J522" s="14">
        <f>SUM(SUMIFS('Census Data'!W:W,'Census Data'!$A:$A,$A522),SUMIFS('Census Data'!X:X,'Census Data'!$A:$A,$A522))/SUMIFS('Census Data'!$F:$F,'Census Data'!$A:$A,$A522)</f>
        <v>3.4693877551020408E-2</v>
      </c>
      <c r="K522" s="16">
        <f t="shared" si="17"/>
        <v>0.96530612244897962</v>
      </c>
      <c r="L522" s="19">
        <f>'EPA Data'!D523/SUM('EPA Data'!D:D)</f>
        <v>1.3006537144556918E-6</v>
      </c>
      <c r="M522" s="19">
        <f>'EPA Data'!E523/SUM('EPA Data'!E:E)</f>
        <v>2.3152963976521426E-6</v>
      </c>
      <c r="N522" s="19">
        <f>'EPA Data'!F523/SUM('EPA Data'!F:F)</f>
        <v>1.8192399533628887E-6</v>
      </c>
      <c r="O522" s="19">
        <f>'EPA Data'!G523/SUM('EPA Data'!G:G)</f>
        <v>3.1098373159587996E-6</v>
      </c>
      <c r="P522" s="19">
        <f>'EPA Data'!H523/SUM('EPA Data'!H:H)</f>
        <v>5.4993321857211149E-6</v>
      </c>
      <c r="Q522" s="19">
        <f>'EPA Data'!I523/SUM('EPA Data'!I:I)</f>
        <v>6.0148662268844387E-6</v>
      </c>
      <c r="R522" s="19">
        <f>'EPA Data'!J523/SUM('EPA Data'!J:J)</f>
        <v>2.8499316033474804E-6</v>
      </c>
      <c r="S522" s="19">
        <f>'EPA Data'!K523/SUM('EPA Data'!K:K)</f>
        <v>5.1821913112431404E-6</v>
      </c>
      <c r="T522" s="19">
        <f>'EPA Data'!L523/SUM('EPA Data'!L:L)</f>
        <v>4.5799249319108034E-6</v>
      </c>
      <c r="U522" s="19">
        <f>'EPA Data'!M523/SUM('EPA Data'!M:M)</f>
        <v>2.2202996210933968E-6</v>
      </c>
      <c r="V522" s="19">
        <f>'EPA Data'!N523/SUM('EPA Data'!N:N)</f>
        <v>2.9985272666636827E-6</v>
      </c>
      <c r="W522" s="19">
        <f>'EPA Data'!O523/SUM('EPA Data'!O:O)</f>
        <v>2.3819233934306659E-6</v>
      </c>
      <c r="X522" s="19">
        <f>'EPA Data'!P523/SUM('EPA Data'!P:P)</f>
        <v>6.0023233171616349E-6</v>
      </c>
    </row>
    <row r="523" spans="1:24" x14ac:dyDescent="0.35">
      <c r="A523" s="13" t="s">
        <v>972</v>
      </c>
      <c r="B523" s="13" t="s">
        <v>965</v>
      </c>
      <c r="C523" s="18" t="s">
        <v>973</v>
      </c>
      <c r="D523" s="14">
        <f>SUMIFS('Census Data'!G:G,'Census Data'!$A:$A,$A523)/SUMIFS('Census Data'!$F:$F,'Census Data'!$A:$A,$A523)</f>
        <v>0.51358724163256742</v>
      </c>
      <c r="E523" s="16">
        <f>SUMIFS('Census Data'!H:H,'Census Data'!$A:$A,$A523)/SUMIFS('Census Data'!$F:$F,'Census Data'!$A:$A,$A523)</f>
        <v>0.48641275836743258</v>
      </c>
      <c r="F523" s="14">
        <f>SUM(SUMIFS('Census Data'!I:I,'Census Data'!$A:$A,$A523),SUMIFS('Census Data'!J:J,'Census Data'!$A:$A,$A523))/SUMIFS('Census Data'!$F:$F,'Census Data'!$A:$A,$A523)</f>
        <v>0.87084251390200396</v>
      </c>
      <c r="G523" s="14">
        <f>SUM(SUMIFS('Census Data'!K:K,'Census Data'!$A:$A,$A523),SUMIFS('Census Data'!L:L,'Census Data'!$A:$A,$A523))/SUMIFS('Census Data'!$F:$F,'Census Data'!$A:$A,$A523)</f>
        <v>5.246039240373518E-3</v>
      </c>
      <c r="H523" s="14">
        <f>SUM(SUMIFS('Census Data'!O:O,'Census Data'!$A:$A,$A523),SUMIFS('Census Data'!P:P,'Census Data'!$A:$A,$A523))/SUMIFS('Census Data'!$F:$F,'Census Data'!$A:$A,$A523)</f>
        <v>3.5673066834539923E-3</v>
      </c>
      <c r="I523" s="16">
        <f t="shared" si="16"/>
        <v>0.12034414017416861</v>
      </c>
      <c r="J523" s="14">
        <f>SUM(SUMIFS('Census Data'!W:W,'Census Data'!$A:$A,$A523),SUMIFS('Census Data'!X:X,'Census Data'!$A:$A,$A523))/SUMIFS('Census Data'!$F:$F,'Census Data'!$A:$A,$A523)</f>
        <v>3.0636869163781347E-2</v>
      </c>
      <c r="K523" s="16">
        <f t="shared" si="17"/>
        <v>0.96936313083621861</v>
      </c>
      <c r="L523" s="19">
        <f>'EPA Data'!D524/SUM('EPA Data'!D:D)</f>
        <v>1.813789648423269E-6</v>
      </c>
      <c r="M523" s="19">
        <f>'EPA Data'!E524/SUM('EPA Data'!E:E)</f>
        <v>1.0598884468327736E-6</v>
      </c>
      <c r="N523" s="19">
        <f>'EPA Data'!F524/SUM('EPA Data'!F:F)</f>
        <v>3.4832303340034756E-7</v>
      </c>
      <c r="O523" s="19">
        <f>'EPA Data'!G524/SUM('EPA Data'!G:G)</f>
        <v>4.3693135436305224E-6</v>
      </c>
      <c r="P523" s="19">
        <f>'EPA Data'!H524/SUM('EPA Data'!H:H)</f>
        <v>8.2514079231039034E-6</v>
      </c>
      <c r="Q523" s="19">
        <f>'EPA Data'!I524/SUM('EPA Data'!I:I)</f>
        <v>8.9271253317051644E-6</v>
      </c>
      <c r="R523" s="19">
        <f>'EPA Data'!J524/SUM('EPA Data'!J:J)</f>
        <v>3.2535100791369759E-6</v>
      </c>
      <c r="S523" s="19">
        <f>'EPA Data'!K524/SUM('EPA Data'!K:K)</f>
        <v>3.0145838258326143E-6</v>
      </c>
      <c r="T523" s="19">
        <f>'EPA Data'!L524/SUM('EPA Data'!L:L)</f>
        <v>3.8272945249096022E-6</v>
      </c>
      <c r="U523" s="19">
        <f>'EPA Data'!M524/SUM('EPA Data'!M:M)</f>
        <v>7.4246538853198766E-6</v>
      </c>
      <c r="V523" s="19">
        <f>'EPA Data'!N524/SUM('EPA Data'!N:N)</f>
        <v>3.5282544725207327E-6</v>
      </c>
      <c r="W523" s="19">
        <f>'EPA Data'!O524/SUM('EPA Data'!O:O)</f>
        <v>6.3251556417571716E-6</v>
      </c>
      <c r="X523" s="19">
        <f>'EPA Data'!P524/SUM('EPA Data'!P:P)</f>
        <v>1.3517319707823056E-5</v>
      </c>
    </row>
    <row r="524" spans="1:24" x14ac:dyDescent="0.35">
      <c r="A524" s="13" t="s">
        <v>974</v>
      </c>
      <c r="B524" s="13" t="s">
        <v>965</v>
      </c>
      <c r="C524" s="18" t="s">
        <v>975</v>
      </c>
      <c r="D524" s="14">
        <f>SUMIFS('Census Data'!G:G,'Census Data'!$A:$A,$A524)/SUMIFS('Census Data'!$F:$F,'Census Data'!$A:$A,$A524)</f>
        <v>0.50336577537878002</v>
      </c>
      <c r="E524" s="16">
        <f>SUMIFS('Census Data'!H:H,'Census Data'!$A:$A,$A524)/SUMIFS('Census Data'!$F:$F,'Census Data'!$A:$A,$A524)</f>
        <v>0.49663422462122003</v>
      </c>
      <c r="F524" s="14">
        <f>SUM(SUMIFS('Census Data'!I:I,'Census Data'!$A:$A,$A524),SUMIFS('Census Data'!J:J,'Census Data'!$A:$A,$A524))/SUMIFS('Census Data'!$F:$F,'Census Data'!$A:$A,$A524)</f>
        <v>0.89173248858970888</v>
      </c>
      <c r="G524" s="14">
        <f>SUM(SUMIFS('Census Data'!K:K,'Census Data'!$A:$A,$A524),SUMIFS('Census Data'!L:L,'Census Data'!$A:$A,$A524))/SUMIFS('Census Data'!$F:$F,'Census Data'!$A:$A,$A524)</f>
        <v>6.1063293249692596E-3</v>
      </c>
      <c r="H524" s="14">
        <f>SUM(SUMIFS('Census Data'!O:O,'Census Data'!$A:$A,$A524),SUMIFS('Census Data'!P:P,'Census Data'!$A:$A,$A524))/SUMIFS('Census Data'!$F:$F,'Census Data'!$A:$A,$A524)</f>
        <v>8.9406664860471417E-3</v>
      </c>
      <c r="I524" s="16">
        <f t="shared" si="16"/>
        <v>9.3220515599274689E-2</v>
      </c>
      <c r="J524" s="14">
        <f>SUM(SUMIFS('Census Data'!W:W,'Census Data'!$A:$A,$A524),SUMIFS('Census Data'!X:X,'Census Data'!$A:$A,$A524))/SUMIFS('Census Data'!$F:$F,'Census Data'!$A:$A,$A524)</f>
        <v>0.1741658504053519</v>
      </c>
      <c r="K524" s="16">
        <f t="shared" si="17"/>
        <v>0.82583414959464807</v>
      </c>
      <c r="L524" s="19">
        <f>'EPA Data'!D525/SUM('EPA Data'!D:D)</f>
        <v>9.1014888792780564E-6</v>
      </c>
      <c r="M524" s="19">
        <f>'EPA Data'!E525/SUM('EPA Data'!E:E)</f>
        <v>1.8149939154484973E-5</v>
      </c>
      <c r="N524" s="19">
        <f>'EPA Data'!F525/SUM('EPA Data'!F:F)</f>
        <v>1.1710133315232776E-5</v>
      </c>
      <c r="O524" s="19">
        <f>'EPA Data'!G525/SUM('EPA Data'!G:G)</f>
        <v>2.5682459289303244E-5</v>
      </c>
      <c r="P524" s="19">
        <f>'EPA Data'!H525/SUM('EPA Data'!H:H)</f>
        <v>4.9597116778831518E-5</v>
      </c>
      <c r="Q524" s="19">
        <f>'EPA Data'!I525/SUM('EPA Data'!I:I)</f>
        <v>4.8098959696075788E-5</v>
      </c>
      <c r="R524" s="19">
        <f>'EPA Data'!J525/SUM('EPA Data'!J:J)</f>
        <v>3.2438543609759011E-5</v>
      </c>
      <c r="S524" s="19">
        <f>'EPA Data'!K525/SUM('EPA Data'!K:K)</f>
        <v>3.6136560219853262E-5</v>
      </c>
      <c r="T524" s="19">
        <f>'EPA Data'!L525/SUM('EPA Data'!L:L)</f>
        <v>3.8459051692102861E-5</v>
      </c>
      <c r="U524" s="19">
        <f>'EPA Data'!M525/SUM('EPA Data'!M:M)</f>
        <v>2.0182480571965741E-5</v>
      </c>
      <c r="V524" s="19">
        <f>'EPA Data'!N525/SUM('EPA Data'!N:N)</f>
        <v>2.4449344541246711E-5</v>
      </c>
      <c r="W524" s="19">
        <f>'EPA Data'!O525/SUM('EPA Data'!O:O)</f>
        <v>2.3828387776684779E-5</v>
      </c>
      <c r="X524" s="19">
        <f>'EPA Data'!P525/SUM('EPA Data'!P:P)</f>
        <v>7.7496047883514853E-5</v>
      </c>
    </row>
    <row r="525" spans="1:24" x14ac:dyDescent="0.35">
      <c r="A525" s="13" t="s">
        <v>976</v>
      </c>
      <c r="B525" s="13" t="s">
        <v>965</v>
      </c>
      <c r="C525" s="18" t="s">
        <v>977</v>
      </c>
      <c r="D525" s="14">
        <f>SUMIFS('Census Data'!G:G,'Census Data'!$A:$A,$A525)/SUMIFS('Census Data'!$F:$F,'Census Data'!$A:$A,$A525)</f>
        <v>0.50329516434632182</v>
      </c>
      <c r="E525" s="16">
        <f>SUMIFS('Census Data'!H:H,'Census Data'!$A:$A,$A525)/SUMIFS('Census Data'!$F:$F,'Census Data'!$A:$A,$A525)</f>
        <v>0.49670483565367823</v>
      </c>
      <c r="F525" s="14">
        <f>SUM(SUMIFS('Census Data'!I:I,'Census Data'!$A:$A,$A525),SUMIFS('Census Data'!J:J,'Census Data'!$A:$A,$A525))/SUMIFS('Census Data'!$F:$F,'Census Data'!$A:$A,$A525)</f>
        <v>0.94513551363374249</v>
      </c>
      <c r="G525" s="14">
        <f>SUM(SUMIFS('Census Data'!K:K,'Census Data'!$A:$A,$A525),SUMIFS('Census Data'!L:L,'Census Data'!$A:$A,$A525))/SUMIFS('Census Data'!$F:$F,'Census Data'!$A:$A,$A525)</f>
        <v>7.372930224894967E-3</v>
      </c>
      <c r="H525" s="14">
        <f>SUM(SUMIFS('Census Data'!O:O,'Census Data'!$A:$A,$A525),SUMIFS('Census Data'!P:P,'Census Data'!$A:$A,$A525))/SUMIFS('Census Data'!$F:$F,'Census Data'!$A:$A,$A525)</f>
        <v>1.3922069363209491E-2</v>
      </c>
      <c r="I525" s="16">
        <f t="shared" si="16"/>
        <v>3.3569486778153079E-2</v>
      </c>
      <c r="J525" s="14">
        <f>SUM(SUMIFS('Census Data'!W:W,'Census Data'!$A:$A,$A525),SUMIFS('Census Data'!X:X,'Census Data'!$A:$A,$A525))/SUMIFS('Census Data'!$F:$F,'Census Data'!$A:$A,$A525)</f>
        <v>0.2087486613394843</v>
      </c>
      <c r="K525" s="16">
        <f t="shared" si="17"/>
        <v>0.79125133866051567</v>
      </c>
      <c r="L525" s="19">
        <f>'EPA Data'!D526/SUM('EPA Data'!D:D)</f>
        <v>2.4241868715053529E-6</v>
      </c>
      <c r="M525" s="19">
        <f>'EPA Data'!E526/SUM('EPA Data'!E:E)</f>
        <v>3.268849465273826E-6</v>
      </c>
      <c r="N525" s="19">
        <f>'EPA Data'!F526/SUM('EPA Data'!F:F)</f>
        <v>2.4870063015634658E-6</v>
      </c>
      <c r="O525" s="19">
        <f>'EPA Data'!G526/SUM('EPA Data'!G:G)</f>
        <v>6.7382669309397056E-6</v>
      </c>
      <c r="P525" s="19">
        <f>'EPA Data'!H526/SUM('EPA Data'!H:H)</f>
        <v>1.0561113220279832E-5</v>
      </c>
      <c r="Q525" s="19">
        <f>'EPA Data'!I526/SUM('EPA Data'!I:I)</f>
        <v>1.2824641589036621E-5</v>
      </c>
      <c r="R525" s="19">
        <f>'EPA Data'!J526/SUM('EPA Data'!J:J)</f>
        <v>6.2546950116144185E-6</v>
      </c>
      <c r="S525" s="19">
        <f>'EPA Data'!K526/SUM('EPA Data'!K:K)</f>
        <v>6.1601661172649957E-6</v>
      </c>
      <c r="T525" s="19">
        <f>'EPA Data'!L526/SUM('EPA Data'!L:L)</f>
        <v>7.3858443566181859E-6</v>
      </c>
      <c r="U525" s="19">
        <f>'EPA Data'!M526/SUM('EPA Data'!M:M)</f>
        <v>5.0863897848497734E-6</v>
      </c>
      <c r="V525" s="19">
        <f>'EPA Data'!N526/SUM('EPA Data'!N:N)</f>
        <v>4.7208487630628987E-6</v>
      </c>
      <c r="W525" s="19">
        <f>'EPA Data'!O526/SUM('EPA Data'!O:O)</f>
        <v>7.0058731772733415E-6</v>
      </c>
      <c r="X525" s="19">
        <f>'EPA Data'!P526/SUM('EPA Data'!P:P)</f>
        <v>2.0334895492203097E-5</v>
      </c>
    </row>
    <row r="526" spans="1:24" x14ac:dyDescent="0.35">
      <c r="A526" s="13" t="s">
        <v>978</v>
      </c>
      <c r="B526" s="13" t="s">
        <v>965</v>
      </c>
      <c r="C526" s="18" t="s">
        <v>979</v>
      </c>
      <c r="D526" s="14">
        <f>SUMIFS('Census Data'!G:G,'Census Data'!$A:$A,$A526)/SUMIFS('Census Data'!$F:$F,'Census Data'!$A:$A,$A526)</f>
        <v>0.5207512477016023</v>
      </c>
      <c r="E526" s="16">
        <f>SUMIFS('Census Data'!H:H,'Census Data'!$A:$A,$A526)/SUMIFS('Census Data'!$F:$F,'Census Data'!$A:$A,$A526)</f>
        <v>0.4792487522983977</v>
      </c>
      <c r="F526" s="14">
        <f>SUM(SUMIFS('Census Data'!I:I,'Census Data'!$A:$A,$A526),SUMIFS('Census Data'!J:J,'Census Data'!$A:$A,$A526))/SUMIFS('Census Data'!$F:$F,'Census Data'!$A:$A,$A526)</f>
        <v>0.93958497504596794</v>
      </c>
      <c r="G526" s="14">
        <f>SUM(SUMIFS('Census Data'!K:K,'Census Data'!$A:$A,$A526),SUMIFS('Census Data'!L:L,'Census Data'!$A:$A,$A526))/SUMIFS('Census Data'!$F:$F,'Census Data'!$A:$A,$A526)</f>
        <v>5.7788284738639348E-3</v>
      </c>
      <c r="H526" s="14">
        <f>SUM(SUMIFS('Census Data'!O:O,'Census Data'!$A:$A,$A526),SUMIFS('Census Data'!P:P,'Census Data'!$A:$A,$A526))/SUMIFS('Census Data'!$F:$F,'Census Data'!$A:$A,$A526)</f>
        <v>1.4578408195429472E-2</v>
      </c>
      <c r="I526" s="16">
        <f t="shared" si="16"/>
        <v>4.0057788284738716E-2</v>
      </c>
      <c r="J526" s="14">
        <f>SUM(SUMIFS('Census Data'!W:W,'Census Data'!$A:$A,$A526),SUMIFS('Census Data'!X:X,'Census Data'!$A:$A,$A526))/SUMIFS('Census Data'!$F:$F,'Census Data'!$A:$A,$A526)</f>
        <v>4.163383241397426E-2</v>
      </c>
      <c r="K526" s="16">
        <f t="shared" si="17"/>
        <v>0.95836616758602577</v>
      </c>
      <c r="L526" s="19">
        <f>'EPA Data'!D527/SUM('EPA Data'!D:D)</f>
        <v>1.1345939115796678E-6</v>
      </c>
      <c r="M526" s="19">
        <f>'EPA Data'!E527/SUM('EPA Data'!E:E)</f>
        <v>5.767996238880009E-7</v>
      </c>
      <c r="N526" s="19">
        <f>'EPA Data'!F527/SUM('EPA Data'!F:F)</f>
        <v>5.0586744701000851E-7</v>
      </c>
      <c r="O526" s="19">
        <f>'EPA Data'!G527/SUM('EPA Data'!G:G)</f>
        <v>2.8978527784295806E-6</v>
      </c>
      <c r="P526" s="19">
        <f>'EPA Data'!H527/SUM('EPA Data'!H:H)</f>
        <v>3.2783762886666177E-6</v>
      </c>
      <c r="Q526" s="19">
        <f>'EPA Data'!I527/SUM('EPA Data'!I:I)</f>
        <v>3.9681482494936501E-6</v>
      </c>
      <c r="R526" s="19">
        <f>'EPA Data'!J527/SUM('EPA Data'!J:J)</f>
        <v>3.520683552809897E-6</v>
      </c>
      <c r="S526" s="19">
        <f>'EPA Data'!K527/SUM('EPA Data'!K:K)</f>
        <v>1.6019361335735118E-6</v>
      </c>
      <c r="T526" s="19">
        <f>'EPA Data'!L527/SUM('EPA Data'!L:L)</f>
        <v>1.6592566976901077E-6</v>
      </c>
      <c r="U526" s="19">
        <f>'EPA Data'!M527/SUM('EPA Data'!M:M)</f>
        <v>2.8981659195065869E-6</v>
      </c>
      <c r="V526" s="19">
        <f>'EPA Data'!N527/SUM('EPA Data'!N:N)</f>
        <v>1.9149519967734036E-6</v>
      </c>
      <c r="W526" s="19">
        <f>'EPA Data'!O527/SUM('EPA Data'!O:O)</f>
        <v>2.2855865504311668E-6</v>
      </c>
      <c r="X526" s="19">
        <f>'EPA Data'!P527/SUM('EPA Data'!P:P)</f>
        <v>5.7664867242925951E-6</v>
      </c>
    </row>
    <row r="527" spans="1:24" x14ac:dyDescent="0.35">
      <c r="A527" s="13" t="s">
        <v>980</v>
      </c>
      <c r="B527" s="13" t="s">
        <v>965</v>
      </c>
      <c r="C527" s="18" t="s">
        <v>981</v>
      </c>
      <c r="D527" s="14">
        <f>SUMIFS('Census Data'!G:G,'Census Data'!$A:$A,$A527)/SUMIFS('Census Data'!$F:$F,'Census Data'!$A:$A,$A527)</f>
        <v>0.50366218712183941</v>
      </c>
      <c r="E527" s="16">
        <f>SUMIFS('Census Data'!H:H,'Census Data'!$A:$A,$A527)/SUMIFS('Census Data'!$F:$F,'Census Data'!$A:$A,$A527)</f>
        <v>0.49633781287816064</v>
      </c>
      <c r="F527" s="14">
        <f>SUM(SUMIFS('Census Data'!I:I,'Census Data'!$A:$A,$A527),SUMIFS('Census Data'!J:J,'Census Data'!$A:$A,$A527))/SUMIFS('Census Data'!$F:$F,'Census Data'!$A:$A,$A527)</f>
        <v>0.9552470118676093</v>
      </c>
      <c r="G527" s="14">
        <f>SUM(SUMIFS('Census Data'!K:K,'Census Data'!$A:$A,$A527),SUMIFS('Census Data'!L:L,'Census Data'!$A:$A,$A527))/SUMIFS('Census Data'!$F:$F,'Census Data'!$A:$A,$A527)</f>
        <v>3.3118909623590853E-3</v>
      </c>
      <c r="H527" s="14">
        <f>SUM(SUMIFS('Census Data'!O:O,'Census Data'!$A:$A,$A527),SUMIFS('Census Data'!P:P,'Census Data'!$A:$A,$A527))/SUMIFS('Census Data'!$F:$F,'Census Data'!$A:$A,$A527)</f>
        <v>6.8997728382480944E-3</v>
      </c>
      <c r="I527" s="16">
        <f t="shared" si="16"/>
        <v>3.4541324331783585E-2</v>
      </c>
      <c r="J527" s="14">
        <f>SUM(SUMIFS('Census Data'!W:W,'Census Data'!$A:$A,$A527),SUMIFS('Census Data'!X:X,'Census Data'!$A:$A,$A527))/SUMIFS('Census Data'!$F:$F,'Census Data'!$A:$A,$A527)</f>
        <v>3.2566927796531003E-2</v>
      </c>
      <c r="K527" s="16">
        <f t="shared" si="17"/>
        <v>0.96743307220346897</v>
      </c>
      <c r="L527" s="19">
        <f>'EPA Data'!D528/SUM('EPA Data'!D:D)</f>
        <v>6.7441099000984594E-6</v>
      </c>
      <c r="M527" s="19">
        <f>'EPA Data'!E528/SUM('EPA Data'!E:E)</f>
        <v>2.7860515567527725E-6</v>
      </c>
      <c r="N527" s="19">
        <f>'EPA Data'!F528/SUM('EPA Data'!F:F)</f>
        <v>1.0347342159638694E-6</v>
      </c>
      <c r="O527" s="19">
        <f>'EPA Data'!G528/SUM('EPA Data'!G:G)</f>
        <v>2.2795898667539667E-5</v>
      </c>
      <c r="P527" s="19">
        <f>'EPA Data'!H528/SUM('EPA Data'!H:H)</f>
        <v>3.9232254010590061E-5</v>
      </c>
      <c r="Q527" s="19">
        <f>'EPA Data'!I528/SUM('EPA Data'!I:I)</f>
        <v>3.7046729907502411E-5</v>
      </c>
      <c r="R527" s="19">
        <f>'EPA Data'!J528/SUM('EPA Data'!J:J)</f>
        <v>1.6622213872567484E-5</v>
      </c>
      <c r="S527" s="19">
        <f>'EPA Data'!K528/SUM('EPA Data'!K:K)</f>
        <v>1.0990617396016193E-5</v>
      </c>
      <c r="T527" s="19">
        <f>'EPA Data'!L528/SUM('EPA Data'!L:L)</f>
        <v>1.4270030989842647E-5</v>
      </c>
      <c r="U527" s="19">
        <f>'EPA Data'!M528/SUM('EPA Data'!M:M)</f>
        <v>3.8434450964703594E-5</v>
      </c>
      <c r="V527" s="19">
        <f>'EPA Data'!N528/SUM('EPA Data'!N:N)</f>
        <v>1.7234544882017657E-5</v>
      </c>
      <c r="W527" s="19">
        <f>'EPA Data'!O528/SUM('EPA Data'!O:O)</f>
        <v>2.659839886911899E-5</v>
      </c>
      <c r="X527" s="19">
        <f>'EPA Data'!P528/SUM('EPA Data'!P:P)</f>
        <v>3.8089012609724558E-5</v>
      </c>
    </row>
    <row r="528" spans="1:24" x14ac:dyDescent="0.35">
      <c r="A528" s="13" t="s">
        <v>982</v>
      </c>
      <c r="B528" s="13" t="s">
        <v>965</v>
      </c>
      <c r="C528" s="18" t="s">
        <v>983</v>
      </c>
      <c r="D528" s="14">
        <f>SUMIFS('Census Data'!G:G,'Census Data'!$A:$A,$A528)/SUMIFS('Census Data'!$F:$F,'Census Data'!$A:$A,$A528)</f>
        <v>0.50174244135394142</v>
      </c>
      <c r="E528" s="16">
        <f>SUMIFS('Census Data'!H:H,'Census Data'!$A:$A,$A528)/SUMIFS('Census Data'!$F:$F,'Census Data'!$A:$A,$A528)</f>
        <v>0.49825755864605853</v>
      </c>
      <c r="F528" s="14">
        <f>SUM(SUMIFS('Census Data'!I:I,'Census Data'!$A:$A,$A528),SUMIFS('Census Data'!J:J,'Census Data'!$A:$A,$A528))/SUMIFS('Census Data'!$F:$F,'Census Data'!$A:$A,$A528)</f>
        <v>0.94319318511826011</v>
      </c>
      <c r="G528" s="14">
        <f>SUM(SUMIFS('Census Data'!K:K,'Census Data'!$A:$A,$A528),SUMIFS('Census Data'!L:L,'Census Data'!$A:$A,$A528))/SUMIFS('Census Data'!$F:$F,'Census Data'!$A:$A,$A528)</f>
        <v>7.3731083217708363E-3</v>
      </c>
      <c r="H528" s="14">
        <f>SUM(SUMIFS('Census Data'!O:O,'Census Data'!$A:$A,$A528),SUMIFS('Census Data'!P:P,'Census Data'!$A:$A,$A528))/SUMIFS('Census Data'!$F:$F,'Census Data'!$A:$A,$A528)</f>
        <v>1.2197089477590269E-2</v>
      </c>
      <c r="I528" s="16">
        <f t="shared" si="16"/>
        <v>3.7236617082378798E-2</v>
      </c>
      <c r="J528" s="14">
        <f>SUM(SUMIFS('Census Data'!W:W,'Census Data'!$A:$A,$A528),SUMIFS('Census Data'!X:X,'Census Data'!$A:$A,$A528))/SUMIFS('Census Data'!$F:$F,'Census Data'!$A:$A,$A528)</f>
        <v>0.13784647155625826</v>
      </c>
      <c r="K528" s="16">
        <f t="shared" si="17"/>
        <v>0.86215352844374171</v>
      </c>
      <c r="L528" s="19">
        <f>'EPA Data'!D529/SUM('EPA Data'!D:D)</f>
        <v>2.1632290507768841E-5</v>
      </c>
      <c r="M528" s="19">
        <f>'EPA Data'!E529/SUM('EPA Data'!E:E)</f>
        <v>4.1813798509322535E-5</v>
      </c>
      <c r="N528" s="19">
        <f>'EPA Data'!F529/SUM('EPA Data'!F:F)</f>
        <v>3.2489874663389466E-5</v>
      </c>
      <c r="O528" s="19">
        <f>'EPA Data'!G529/SUM('EPA Data'!G:G)</f>
        <v>6.5834514962572293E-5</v>
      </c>
      <c r="P528" s="19">
        <f>'EPA Data'!H529/SUM('EPA Data'!H:H)</f>
        <v>1.1907063839244005E-4</v>
      </c>
      <c r="Q528" s="19">
        <f>'EPA Data'!I529/SUM('EPA Data'!I:I)</f>
        <v>1.1845389989486389E-4</v>
      </c>
      <c r="R528" s="19">
        <f>'EPA Data'!J529/SUM('EPA Data'!J:J)</f>
        <v>8.7199277053047743E-5</v>
      </c>
      <c r="S528" s="19">
        <f>'EPA Data'!K529/SUM('EPA Data'!K:K)</f>
        <v>1.0947687821298264E-4</v>
      </c>
      <c r="T528" s="19">
        <f>'EPA Data'!L529/SUM('EPA Data'!L:L)</f>
        <v>1.0588060196961181E-4</v>
      </c>
      <c r="U528" s="19">
        <f>'EPA Data'!M529/SUM('EPA Data'!M:M)</f>
        <v>5.4605927756912063E-5</v>
      </c>
      <c r="V528" s="19">
        <f>'EPA Data'!N529/SUM('EPA Data'!N:N)</f>
        <v>6.0736900319146298E-5</v>
      </c>
      <c r="W528" s="19">
        <f>'EPA Data'!O529/SUM('EPA Data'!O:O)</f>
        <v>5.7538558396924657E-5</v>
      </c>
      <c r="X528" s="19">
        <f>'EPA Data'!P529/SUM('EPA Data'!P:P)</f>
        <v>1.8337679048734091E-4</v>
      </c>
    </row>
    <row r="529" spans="1:24" x14ac:dyDescent="0.35">
      <c r="A529" s="13" t="s">
        <v>984</v>
      </c>
      <c r="B529" s="13" t="s">
        <v>965</v>
      </c>
      <c r="C529" s="18" t="s">
        <v>985</v>
      </c>
      <c r="D529" s="14">
        <f>SUMIFS('Census Data'!G:G,'Census Data'!$A:$A,$A529)/SUMIFS('Census Data'!$F:$F,'Census Data'!$A:$A,$A529)</f>
        <v>0.50841834618893589</v>
      </c>
      <c r="E529" s="16">
        <f>SUMIFS('Census Data'!H:H,'Census Data'!$A:$A,$A529)/SUMIFS('Census Data'!$F:$F,'Census Data'!$A:$A,$A529)</f>
        <v>0.49158165381106411</v>
      </c>
      <c r="F529" s="14">
        <f>SUM(SUMIFS('Census Data'!I:I,'Census Data'!$A:$A,$A529),SUMIFS('Census Data'!J:J,'Census Data'!$A:$A,$A529))/SUMIFS('Census Data'!$F:$F,'Census Data'!$A:$A,$A529)</f>
        <v>0.93456083602886286</v>
      </c>
      <c r="G529" s="14">
        <f>SUM(SUMIFS('Census Data'!K:K,'Census Data'!$A:$A,$A529),SUMIFS('Census Data'!L:L,'Census Data'!$A:$A,$A529))/SUMIFS('Census Data'!$F:$F,'Census Data'!$A:$A,$A529)</f>
        <v>7.9621796466782784E-3</v>
      </c>
      <c r="H529" s="14">
        <f>SUM(SUMIFS('Census Data'!O:O,'Census Data'!$A:$A,$A529),SUMIFS('Census Data'!P:P,'Census Data'!$A:$A,$A529))/SUMIFS('Census Data'!$F:$F,'Census Data'!$A:$A,$A529)</f>
        <v>1.2440905697934809E-2</v>
      </c>
      <c r="I529" s="16">
        <f t="shared" si="16"/>
        <v>4.5036078626524145E-2</v>
      </c>
      <c r="J529" s="14">
        <f>SUM(SUMIFS('Census Data'!W:W,'Census Data'!$A:$A,$A529),SUMIFS('Census Data'!X:X,'Census Data'!$A:$A,$A529))/SUMIFS('Census Data'!$F:$F,'Census Data'!$A:$A,$A529)</f>
        <v>5.46570456995936E-2</v>
      </c>
      <c r="K529" s="16">
        <f t="shared" si="17"/>
        <v>0.94534295430040638</v>
      </c>
      <c r="L529" s="19">
        <f>'EPA Data'!D530/SUM('EPA Data'!D:D)</f>
        <v>1.1069058352308872E-6</v>
      </c>
      <c r="M529" s="19">
        <f>'EPA Data'!E530/SUM('EPA Data'!E:E)</f>
        <v>6.7621909386986366E-7</v>
      </c>
      <c r="N529" s="19">
        <f>'EPA Data'!F530/SUM('EPA Data'!F:F)</f>
        <v>3.1341221945424281E-7</v>
      </c>
      <c r="O529" s="19">
        <f>'EPA Data'!G530/SUM('EPA Data'!G:G)</f>
        <v>5.1637300493516341E-6</v>
      </c>
      <c r="P529" s="19">
        <f>'EPA Data'!H530/SUM('EPA Data'!H:H)</f>
        <v>1.0272817622255312E-5</v>
      </c>
      <c r="Q529" s="19">
        <f>'EPA Data'!I530/SUM('EPA Data'!I:I)</f>
        <v>1.0409761616987098E-5</v>
      </c>
      <c r="R529" s="19">
        <f>'EPA Data'!J530/SUM('EPA Data'!J:J)</f>
        <v>3.2983917815518875E-6</v>
      </c>
      <c r="S529" s="19">
        <f>'EPA Data'!K530/SUM('EPA Data'!K:K)</f>
        <v>2.9463654748313253E-6</v>
      </c>
      <c r="T529" s="19">
        <f>'EPA Data'!L530/SUM('EPA Data'!L:L)</f>
        <v>4.2952004679512537E-6</v>
      </c>
      <c r="U529" s="19">
        <f>'EPA Data'!M530/SUM('EPA Data'!M:M)</f>
        <v>7.4875707293578444E-6</v>
      </c>
      <c r="V529" s="19">
        <f>'EPA Data'!N530/SUM('EPA Data'!N:N)</f>
        <v>4.147148521629635E-6</v>
      </c>
      <c r="W529" s="19">
        <f>'EPA Data'!O530/SUM('EPA Data'!O:O)</f>
        <v>7.2024604905823569E-6</v>
      </c>
      <c r="X529" s="19">
        <f>'EPA Data'!P530/SUM('EPA Data'!P:P)</f>
        <v>9.9425779120745023E-6</v>
      </c>
    </row>
    <row r="530" spans="1:24" x14ac:dyDescent="0.35">
      <c r="A530" s="13" t="s">
        <v>986</v>
      </c>
      <c r="B530" s="13" t="s">
        <v>965</v>
      </c>
      <c r="C530" s="18" t="s">
        <v>326</v>
      </c>
      <c r="D530" s="14">
        <f>SUMIFS('Census Data'!G:G,'Census Data'!$A:$A,$A530)/SUMIFS('Census Data'!$F:$F,'Census Data'!$A:$A,$A530)</f>
        <v>0.51203416149068326</v>
      </c>
      <c r="E530" s="16">
        <f>SUMIFS('Census Data'!H:H,'Census Data'!$A:$A,$A530)/SUMIFS('Census Data'!$F:$F,'Census Data'!$A:$A,$A530)</f>
        <v>0.4879658385093168</v>
      </c>
      <c r="F530" s="14">
        <f>SUM(SUMIFS('Census Data'!I:I,'Census Data'!$A:$A,$A530),SUMIFS('Census Data'!J:J,'Census Data'!$A:$A,$A530))/SUMIFS('Census Data'!$F:$F,'Census Data'!$A:$A,$A530)</f>
        <v>0.95729813664596275</v>
      </c>
      <c r="G530" s="14">
        <f>SUM(SUMIFS('Census Data'!K:K,'Census Data'!$A:$A,$A530),SUMIFS('Census Data'!L:L,'Census Data'!$A:$A,$A530))/SUMIFS('Census Data'!$F:$F,'Census Data'!$A:$A,$A530)</f>
        <v>4.658385093167702E-3</v>
      </c>
      <c r="H530" s="14">
        <f>SUM(SUMIFS('Census Data'!O:O,'Census Data'!$A:$A,$A530),SUMIFS('Census Data'!P:P,'Census Data'!$A:$A,$A530))/SUMIFS('Census Data'!$F:$F,'Census Data'!$A:$A,$A530)</f>
        <v>3.8819875776397515E-3</v>
      </c>
      <c r="I530" s="16">
        <f t="shared" si="16"/>
        <v>3.4161490683229712E-2</v>
      </c>
      <c r="J530" s="14">
        <f>SUM(SUMIFS('Census Data'!W:W,'Census Data'!$A:$A,$A530),SUMIFS('Census Data'!X:X,'Census Data'!$A:$A,$A530))/SUMIFS('Census Data'!$F:$F,'Census Data'!$A:$A,$A530)</f>
        <v>5.4736024844720496E-2</v>
      </c>
      <c r="K530" s="16">
        <f t="shared" si="17"/>
        <v>0.94526397515527949</v>
      </c>
      <c r="L530" s="19">
        <f>'EPA Data'!D531/SUM('EPA Data'!D:D)</f>
        <v>3.1500842470155685E-7</v>
      </c>
      <c r="M530" s="19">
        <f>'EPA Data'!E531/SUM('EPA Data'!E:E)</f>
        <v>5.1380841809645482E-7</v>
      </c>
      <c r="N530" s="19">
        <f>'EPA Data'!F531/SUM('EPA Data'!F:F)</f>
        <v>3.8047529577073472E-7</v>
      </c>
      <c r="O530" s="19">
        <f>'EPA Data'!G531/SUM('EPA Data'!G:G)</f>
        <v>7.5958097197796572E-7</v>
      </c>
      <c r="P530" s="19">
        <f>'EPA Data'!H531/SUM('EPA Data'!H:H)</f>
        <v>1.4316615711653836E-6</v>
      </c>
      <c r="Q530" s="19">
        <f>'EPA Data'!I531/SUM('EPA Data'!I:I)</f>
        <v>1.7575970706183962E-6</v>
      </c>
      <c r="R530" s="19">
        <f>'EPA Data'!J531/SUM('EPA Data'!J:J)</f>
        <v>7.5142321419505046E-7</v>
      </c>
      <c r="S530" s="19">
        <f>'EPA Data'!K531/SUM('EPA Data'!K:K)</f>
        <v>9.0999904720483544E-7</v>
      </c>
      <c r="T530" s="19">
        <f>'EPA Data'!L531/SUM('EPA Data'!L:L)</f>
        <v>1.1407494358056374E-6</v>
      </c>
      <c r="U530" s="19">
        <f>'EPA Data'!M531/SUM('EPA Data'!M:M)</f>
        <v>6.134566279783161E-7</v>
      </c>
      <c r="V530" s="19">
        <f>'EPA Data'!N531/SUM('EPA Data'!N:N)</f>
        <v>6.2683909325183244E-7</v>
      </c>
      <c r="W530" s="19">
        <f>'EPA Data'!O531/SUM('EPA Data'!O:O)</f>
        <v>9.6021367973333921E-7</v>
      </c>
      <c r="X530" s="19">
        <f>'EPA Data'!P531/SUM('EPA Data'!P:P)</f>
        <v>2.936130525754887E-6</v>
      </c>
    </row>
    <row r="531" spans="1:24" x14ac:dyDescent="0.35">
      <c r="A531" s="13" t="s">
        <v>987</v>
      </c>
      <c r="B531" s="13" t="s">
        <v>965</v>
      </c>
      <c r="C531" s="18" t="s">
        <v>988</v>
      </c>
      <c r="D531" s="14">
        <f>SUMIFS('Census Data'!G:G,'Census Data'!$A:$A,$A531)/SUMIFS('Census Data'!$F:$F,'Census Data'!$A:$A,$A531)</f>
        <v>0.51675977653631289</v>
      </c>
      <c r="E531" s="16">
        <f>SUMIFS('Census Data'!H:H,'Census Data'!$A:$A,$A531)/SUMIFS('Census Data'!$F:$F,'Census Data'!$A:$A,$A531)</f>
        <v>0.48324022346368717</v>
      </c>
      <c r="F531" s="14">
        <f>SUM(SUMIFS('Census Data'!I:I,'Census Data'!$A:$A,$A531),SUMIFS('Census Data'!J:J,'Census Data'!$A:$A,$A531))/SUMIFS('Census Data'!$F:$F,'Census Data'!$A:$A,$A531)</f>
        <v>0.94413407821229045</v>
      </c>
      <c r="G531" s="14">
        <f>SUM(SUMIFS('Census Data'!K:K,'Census Data'!$A:$A,$A531),SUMIFS('Census Data'!L:L,'Census Data'!$A:$A,$A531))/SUMIFS('Census Data'!$F:$F,'Census Data'!$A:$A,$A531)</f>
        <v>6.5176908752327747E-3</v>
      </c>
      <c r="H531" s="14">
        <f>SUM(SUMIFS('Census Data'!O:O,'Census Data'!$A:$A,$A531),SUMIFS('Census Data'!P:P,'Census Data'!$A:$A,$A531))/SUMIFS('Census Data'!$F:$F,'Census Data'!$A:$A,$A531)</f>
        <v>3.7243947858472998E-3</v>
      </c>
      <c r="I531" s="16">
        <f t="shared" si="16"/>
        <v>4.5623836126629458E-2</v>
      </c>
      <c r="J531" s="14">
        <f>SUM(SUMIFS('Census Data'!W:W,'Census Data'!$A:$A,$A531),SUMIFS('Census Data'!X:X,'Census Data'!$A:$A,$A531))/SUMIFS('Census Data'!$F:$F,'Census Data'!$A:$A,$A531)</f>
        <v>5.6797020484171325E-2</v>
      </c>
      <c r="K531" s="16">
        <f t="shared" si="17"/>
        <v>0.94320297951582865</v>
      </c>
      <c r="L531" s="19">
        <f>'EPA Data'!D532/SUM('EPA Data'!D:D)</f>
        <v>1.1316935774279479E-7</v>
      </c>
      <c r="M531" s="19">
        <f>'EPA Data'!E532/SUM('EPA Data'!E:E)</f>
        <v>1.0897015969799497E-7</v>
      </c>
      <c r="N531" s="19">
        <f>'EPA Data'!F532/SUM('EPA Data'!F:F)</f>
        <v>9.6756349699214467E-8</v>
      </c>
      <c r="O531" s="19">
        <f>'EPA Data'!G532/SUM('EPA Data'!G:G)</f>
        <v>2.9367609405706242E-7</v>
      </c>
      <c r="P531" s="19">
        <f>'EPA Data'!H532/SUM('EPA Data'!H:H)</f>
        <v>4.4818852985321698E-7</v>
      </c>
      <c r="Q531" s="19">
        <f>'EPA Data'!I532/SUM('EPA Data'!I:I)</f>
        <v>5.66911272611044E-7</v>
      </c>
      <c r="R531" s="19">
        <f>'EPA Data'!J532/SUM('EPA Data'!J:J)</f>
        <v>2.7108789138471755E-7</v>
      </c>
      <c r="S531" s="19">
        <f>'EPA Data'!K532/SUM('EPA Data'!K:K)</f>
        <v>2.3503624827624372E-7</v>
      </c>
      <c r="T531" s="19">
        <f>'EPA Data'!L532/SUM('EPA Data'!L:L)</f>
        <v>2.8562363442018317E-7</v>
      </c>
      <c r="U531" s="19">
        <f>'EPA Data'!M532/SUM('EPA Data'!M:M)</f>
        <v>2.4541837133351901E-7</v>
      </c>
      <c r="V531" s="19">
        <f>'EPA Data'!N532/SUM('EPA Data'!N:N)</f>
        <v>2.0159654826467014E-7</v>
      </c>
      <c r="W531" s="19">
        <f>'EPA Data'!O532/SUM('EPA Data'!O:O)</f>
        <v>3.1726011546902434E-7</v>
      </c>
      <c r="X531" s="19">
        <f>'EPA Data'!P532/SUM('EPA Data'!P:P)</f>
        <v>8.8779537308662801E-7</v>
      </c>
    </row>
    <row r="532" spans="1:24" x14ac:dyDescent="0.35">
      <c r="A532" s="13" t="s">
        <v>989</v>
      </c>
      <c r="B532" s="13" t="s">
        <v>965</v>
      </c>
      <c r="C532" s="18" t="s">
        <v>990</v>
      </c>
      <c r="D532" s="14">
        <f>SUMIFS('Census Data'!G:G,'Census Data'!$A:$A,$A532)/SUMIFS('Census Data'!$F:$F,'Census Data'!$A:$A,$A532)</f>
        <v>0.49827348962795648</v>
      </c>
      <c r="E532" s="16">
        <f>SUMIFS('Census Data'!H:H,'Census Data'!$A:$A,$A532)/SUMIFS('Census Data'!$F:$F,'Census Data'!$A:$A,$A532)</f>
        <v>0.50172651037204352</v>
      </c>
      <c r="F532" s="14">
        <f>SUM(SUMIFS('Census Data'!I:I,'Census Data'!$A:$A,$A532),SUMIFS('Census Data'!J:J,'Census Data'!$A:$A,$A532))/SUMIFS('Census Data'!$F:$F,'Census Data'!$A:$A,$A532)</f>
        <v>0.93023859594464786</v>
      </c>
      <c r="G532" s="14">
        <f>SUM(SUMIFS('Census Data'!K:K,'Census Data'!$A:$A,$A532),SUMIFS('Census Data'!L:L,'Census Data'!$A:$A,$A532))/SUMIFS('Census Data'!$F:$F,'Census Data'!$A:$A,$A532)</f>
        <v>8.6282247665532968E-3</v>
      </c>
      <c r="H532" s="14">
        <f>SUM(SUMIFS('Census Data'!O:O,'Census Data'!$A:$A,$A532),SUMIFS('Census Data'!P:P,'Census Data'!$A:$A,$A532))/SUMIFS('Census Data'!$F:$F,'Census Data'!$A:$A,$A532)</f>
        <v>1.1021107562894306E-2</v>
      </c>
      <c r="I532" s="16">
        <f t="shared" si="16"/>
        <v>5.0112071725904483E-2</v>
      </c>
      <c r="J532" s="14">
        <f>SUM(SUMIFS('Census Data'!W:W,'Census Data'!$A:$A,$A532),SUMIFS('Census Data'!X:X,'Census Data'!$A:$A,$A532))/SUMIFS('Census Data'!$F:$F,'Census Data'!$A:$A,$A532)</f>
        <v>0.25593460896054554</v>
      </c>
      <c r="K532" s="16">
        <f t="shared" si="17"/>
        <v>0.74406539103945446</v>
      </c>
      <c r="L532" s="19">
        <f>'EPA Data'!D533/SUM('EPA Data'!D:D)</f>
        <v>5.8715162748133583E-5</v>
      </c>
      <c r="M532" s="19">
        <f>'EPA Data'!E533/SUM('EPA Data'!E:E)</f>
        <v>3.61971048615299E-5</v>
      </c>
      <c r="N532" s="19">
        <f>'EPA Data'!F533/SUM('EPA Data'!F:F)</f>
        <v>2.6221981089956541E-5</v>
      </c>
      <c r="O532" s="19">
        <f>'EPA Data'!G533/SUM('EPA Data'!G:G)</f>
        <v>2.0072692417526434E-4</v>
      </c>
      <c r="P532" s="19">
        <f>'EPA Data'!H533/SUM('EPA Data'!H:H)</f>
        <v>2.1103027622230392E-4</v>
      </c>
      <c r="Q532" s="19">
        <f>'EPA Data'!I533/SUM('EPA Data'!I:I)</f>
        <v>2.08797288660723E-4</v>
      </c>
      <c r="R532" s="19">
        <f>'EPA Data'!J533/SUM('EPA Data'!J:J)</f>
        <v>2.9491454899561976E-4</v>
      </c>
      <c r="S532" s="19">
        <f>'EPA Data'!K533/SUM('EPA Data'!K:K)</f>
        <v>9.9453506670618856E-5</v>
      </c>
      <c r="T532" s="19">
        <f>'EPA Data'!L533/SUM('EPA Data'!L:L)</f>
        <v>8.4569789431026106E-5</v>
      </c>
      <c r="U532" s="19">
        <f>'EPA Data'!M533/SUM('EPA Data'!M:M)</f>
        <v>2.2478864952956015E-4</v>
      </c>
      <c r="V532" s="19">
        <f>'EPA Data'!N533/SUM('EPA Data'!N:N)</f>
        <v>1.3613059512928465E-4</v>
      </c>
      <c r="W532" s="19">
        <f>'EPA Data'!O533/SUM('EPA Data'!O:O)</f>
        <v>1.2794475456068475E-4</v>
      </c>
      <c r="X532" s="19">
        <f>'EPA Data'!P533/SUM('EPA Data'!P:P)</f>
        <v>3.1885696775644021E-4</v>
      </c>
    </row>
    <row r="533" spans="1:24" x14ac:dyDescent="0.35">
      <c r="A533" s="13" t="s">
        <v>991</v>
      </c>
      <c r="B533" s="13" t="s">
        <v>965</v>
      </c>
      <c r="C533" s="18" t="s">
        <v>992</v>
      </c>
      <c r="D533" s="14">
        <f>SUMIFS('Census Data'!G:G,'Census Data'!$A:$A,$A533)/SUMIFS('Census Data'!$F:$F,'Census Data'!$A:$A,$A533)</f>
        <v>0.51031734737441303</v>
      </c>
      <c r="E533" s="16">
        <f>SUMIFS('Census Data'!H:H,'Census Data'!$A:$A,$A533)/SUMIFS('Census Data'!$F:$F,'Census Data'!$A:$A,$A533)</f>
        <v>0.48968265262558702</v>
      </c>
      <c r="F533" s="14">
        <f>SUM(SUMIFS('Census Data'!I:I,'Census Data'!$A:$A,$A533),SUMIFS('Census Data'!J:J,'Census Data'!$A:$A,$A533))/SUMIFS('Census Data'!$F:$F,'Census Data'!$A:$A,$A533)</f>
        <v>0.97068450263270245</v>
      </c>
      <c r="G533" s="14">
        <f>SUM(SUMIFS('Census Data'!K:K,'Census Data'!$A:$A,$A533),SUMIFS('Census Data'!L:L,'Census Data'!$A:$A,$A533))/SUMIFS('Census Data'!$F:$F,'Census Data'!$A:$A,$A533)</f>
        <v>1.5653906361178312E-3</v>
      </c>
      <c r="H533" s="14">
        <f>SUM(SUMIFS('Census Data'!O:O,'Census Data'!$A:$A,$A533),SUMIFS('Census Data'!P:P,'Census Data'!$A:$A,$A533))/SUMIFS('Census Data'!$F:$F,'Census Data'!$A:$A,$A533)</f>
        <v>4.4115554290593429E-3</v>
      </c>
      <c r="I533" s="16">
        <f t="shared" si="16"/>
        <v>2.3338551302120369E-2</v>
      </c>
      <c r="J533" s="14">
        <f>SUM(SUMIFS('Census Data'!W:W,'Census Data'!$A:$A,$A533),SUMIFS('Census Data'!X:X,'Census Data'!$A:$A,$A533))/SUMIFS('Census Data'!$F:$F,'Census Data'!$A:$A,$A533)</f>
        <v>5.3934822826241638E-2</v>
      </c>
      <c r="K533" s="16">
        <f t="shared" si="17"/>
        <v>0.94606517717375838</v>
      </c>
      <c r="L533" s="19">
        <f>'EPA Data'!D534/SUM('EPA Data'!D:D)</f>
        <v>1.3888340285044133E-6</v>
      </c>
      <c r="M533" s="19">
        <f>'EPA Data'!E534/SUM('EPA Data'!E:E)</f>
        <v>2.6567427892299678E-6</v>
      </c>
      <c r="N533" s="19">
        <f>'EPA Data'!F534/SUM('EPA Data'!F:F)</f>
        <v>1.9501486252889503E-6</v>
      </c>
      <c r="O533" s="19">
        <f>'EPA Data'!G534/SUM('EPA Data'!G:G)</f>
        <v>3.3876272525543464E-6</v>
      </c>
      <c r="P533" s="19">
        <f>'EPA Data'!H534/SUM('EPA Data'!H:H)</f>
        <v>6.7398772419604993E-6</v>
      </c>
      <c r="Q533" s="19">
        <f>'EPA Data'!I534/SUM('EPA Data'!I:I)</f>
        <v>6.8406466688750863E-6</v>
      </c>
      <c r="R533" s="19">
        <f>'EPA Data'!J534/SUM('EPA Data'!J:J)</f>
        <v>4.6225760815843134E-6</v>
      </c>
      <c r="S533" s="19">
        <f>'EPA Data'!K534/SUM('EPA Data'!K:K)</f>
        <v>6.4944197507203828E-6</v>
      </c>
      <c r="T533" s="19">
        <f>'EPA Data'!L534/SUM('EPA Data'!L:L)</f>
        <v>5.834151605004173E-6</v>
      </c>
      <c r="U533" s="19">
        <f>'EPA Data'!M534/SUM('EPA Data'!M:M)</f>
        <v>2.4342855413367855E-6</v>
      </c>
      <c r="V533" s="19">
        <f>'EPA Data'!N534/SUM('EPA Data'!N:N)</f>
        <v>3.5618087004199045E-6</v>
      </c>
      <c r="W533" s="19">
        <f>'EPA Data'!O534/SUM('EPA Data'!O:O)</f>
        <v>3.001969280370317E-6</v>
      </c>
      <c r="X533" s="19">
        <f>'EPA Data'!P534/SUM('EPA Data'!P:P)</f>
        <v>8.5322256350091989E-6</v>
      </c>
    </row>
    <row r="534" spans="1:24" x14ac:dyDescent="0.35">
      <c r="A534" s="13" t="s">
        <v>993</v>
      </c>
      <c r="B534" s="13" t="s">
        <v>965</v>
      </c>
      <c r="C534" s="18" t="s">
        <v>994</v>
      </c>
      <c r="D534" s="14">
        <f>SUMIFS('Census Data'!G:G,'Census Data'!$A:$A,$A534)/SUMIFS('Census Data'!$F:$F,'Census Data'!$A:$A,$A534)</f>
        <v>0.51328365462497971</v>
      </c>
      <c r="E534" s="16">
        <f>SUMIFS('Census Data'!H:H,'Census Data'!$A:$A,$A534)/SUMIFS('Census Data'!$F:$F,'Census Data'!$A:$A,$A534)</f>
        <v>0.48671634537502023</v>
      </c>
      <c r="F534" s="14">
        <f>SUM(SUMIFS('Census Data'!I:I,'Census Data'!$A:$A,$A534),SUMIFS('Census Data'!J:J,'Census Data'!$A:$A,$A534))/SUMIFS('Census Data'!$F:$F,'Census Data'!$A:$A,$A534)</f>
        <v>0.94585290782439657</v>
      </c>
      <c r="G534" s="14">
        <f>SUM(SUMIFS('Census Data'!K:K,'Census Data'!$A:$A,$A534),SUMIFS('Census Data'!L:L,'Census Data'!$A:$A,$A534))/SUMIFS('Census Data'!$F:$F,'Census Data'!$A:$A,$A534)</f>
        <v>9.3957557103515315E-3</v>
      </c>
      <c r="H534" s="14">
        <f>SUM(SUMIFS('Census Data'!O:O,'Census Data'!$A:$A,$A534),SUMIFS('Census Data'!P:P,'Census Data'!$A:$A,$A534))/SUMIFS('Census Data'!$F:$F,'Census Data'!$A:$A,$A534)</f>
        <v>8.0187915114207035E-3</v>
      </c>
      <c r="I534" s="16">
        <f t="shared" si="16"/>
        <v>3.6732544953831159E-2</v>
      </c>
      <c r="J534" s="14">
        <f>SUM(SUMIFS('Census Data'!W:W,'Census Data'!$A:$A,$A534),SUMIFS('Census Data'!X:X,'Census Data'!$A:$A,$A534))/SUMIFS('Census Data'!$F:$F,'Census Data'!$A:$A,$A534)</f>
        <v>0.29005345861007614</v>
      </c>
      <c r="K534" s="16">
        <f t="shared" si="17"/>
        <v>0.70994654138992386</v>
      </c>
      <c r="L534" s="19">
        <f>'EPA Data'!D535/SUM('EPA Data'!D:D)</f>
        <v>5.5764278637741301E-6</v>
      </c>
      <c r="M534" s="19">
        <f>'EPA Data'!E535/SUM('EPA Data'!E:E)</f>
        <v>9.640474134288999E-6</v>
      </c>
      <c r="N534" s="19">
        <f>'EPA Data'!F535/SUM('EPA Data'!F:F)</f>
        <v>5.6963138693155064E-6</v>
      </c>
      <c r="O534" s="19">
        <f>'EPA Data'!G535/SUM('EPA Data'!G:G)</f>
        <v>1.1295914292598473E-5</v>
      </c>
      <c r="P534" s="19">
        <f>'EPA Data'!H535/SUM('EPA Data'!H:H)</f>
        <v>1.7317515780566766E-5</v>
      </c>
      <c r="Q534" s="19">
        <f>'EPA Data'!I535/SUM('EPA Data'!I:I)</f>
        <v>2.4361989743976879E-5</v>
      </c>
      <c r="R534" s="19">
        <f>'EPA Data'!J535/SUM('EPA Data'!J:J)</f>
        <v>1.5014222378921942E-5</v>
      </c>
      <c r="S534" s="19">
        <f>'EPA Data'!K535/SUM('EPA Data'!K:K)</f>
        <v>1.078704049037038E-5</v>
      </c>
      <c r="T534" s="19">
        <f>'EPA Data'!L535/SUM('EPA Data'!L:L)</f>
        <v>1.3661174600759528E-5</v>
      </c>
      <c r="U534" s="19">
        <f>'EPA Data'!M535/SUM('EPA Data'!M:M)</f>
        <v>8.6364682243195222E-6</v>
      </c>
      <c r="V534" s="19">
        <f>'EPA Data'!N535/SUM('EPA Data'!N:N)</f>
        <v>8.1068838695903397E-6</v>
      </c>
      <c r="W534" s="19">
        <f>'EPA Data'!O535/SUM('EPA Data'!O:O)</f>
        <v>1.1884988182563386E-5</v>
      </c>
      <c r="X534" s="19">
        <f>'EPA Data'!P535/SUM('EPA Data'!P:P)</f>
        <v>2.9341937565380871E-5</v>
      </c>
    </row>
    <row r="535" spans="1:24" x14ac:dyDescent="0.35">
      <c r="A535" s="13" t="s">
        <v>995</v>
      </c>
      <c r="B535" s="13" t="s">
        <v>965</v>
      </c>
      <c r="C535" s="18" t="s">
        <v>204</v>
      </c>
      <c r="D535" s="14">
        <f>SUMIFS('Census Data'!G:G,'Census Data'!$A:$A,$A535)/SUMIFS('Census Data'!$F:$F,'Census Data'!$A:$A,$A535)</f>
        <v>0.51964512040557664</v>
      </c>
      <c r="E535" s="16">
        <f>SUMIFS('Census Data'!H:H,'Census Data'!$A:$A,$A535)/SUMIFS('Census Data'!$F:$F,'Census Data'!$A:$A,$A535)</f>
        <v>0.4803548795944233</v>
      </c>
      <c r="F535" s="14">
        <f>SUM(SUMIFS('Census Data'!I:I,'Census Data'!$A:$A,$A535),SUMIFS('Census Data'!J:J,'Census Data'!$A:$A,$A535))/SUMIFS('Census Data'!$F:$F,'Census Data'!$A:$A,$A535)</f>
        <v>0.91128010139416982</v>
      </c>
      <c r="G535" s="14">
        <f>SUM(SUMIFS('Census Data'!K:K,'Census Data'!$A:$A,$A535),SUMIFS('Census Data'!L:L,'Census Data'!$A:$A,$A535))/SUMIFS('Census Data'!$F:$F,'Census Data'!$A:$A,$A535)</f>
        <v>2.1546261089987327E-2</v>
      </c>
      <c r="H535" s="14">
        <f>SUM(SUMIFS('Census Data'!O:O,'Census Data'!$A:$A,$A535),SUMIFS('Census Data'!P:P,'Census Data'!$A:$A,$A535))/SUMIFS('Census Data'!$F:$F,'Census Data'!$A:$A,$A535)</f>
        <v>8.8719898605830166E-3</v>
      </c>
      <c r="I535" s="16">
        <f t="shared" si="16"/>
        <v>5.8301647655259803E-2</v>
      </c>
      <c r="J535" s="14">
        <f>SUM(SUMIFS('Census Data'!W:W,'Census Data'!$A:$A,$A535),SUMIFS('Census Data'!X:X,'Census Data'!$A:$A,$A535))/SUMIFS('Census Data'!$F:$F,'Census Data'!$A:$A,$A535)</f>
        <v>0.38403041825095058</v>
      </c>
      <c r="K535" s="16">
        <f t="shared" si="17"/>
        <v>0.61596958174904937</v>
      </c>
      <c r="L535" s="19">
        <f>'EPA Data'!D536/SUM('EPA Data'!D:D)</f>
        <v>9.8233652659607624E-8</v>
      </c>
      <c r="M535" s="19">
        <f>'EPA Data'!E536/SUM('EPA Data'!E:E)</f>
        <v>1.7434061733751428E-7</v>
      </c>
      <c r="N535" s="19">
        <f>'EPA Data'!F536/SUM('EPA Data'!F:F)</f>
        <v>1.4202711468467176E-7</v>
      </c>
      <c r="O535" s="19">
        <f>'EPA Data'!G536/SUM('EPA Data'!G:G)</f>
        <v>2.7591019732995095E-7</v>
      </c>
      <c r="P535" s="19">
        <f>'EPA Data'!H536/SUM('EPA Data'!H:H)</f>
        <v>4.9621063408010511E-7</v>
      </c>
      <c r="Q535" s="19">
        <f>'EPA Data'!I536/SUM('EPA Data'!I:I)</f>
        <v>5.861309119193146E-7</v>
      </c>
      <c r="R535" s="19">
        <f>'EPA Data'!J536/SUM('EPA Data'!J:J)</f>
        <v>2.2876735798081643E-7</v>
      </c>
      <c r="S535" s="19">
        <f>'EPA Data'!K536/SUM('EPA Data'!K:K)</f>
        <v>3.4004807733990764E-7</v>
      </c>
      <c r="T535" s="19">
        <f>'EPA Data'!L536/SUM('EPA Data'!L:L)</f>
        <v>4.3173178424636988E-7</v>
      </c>
      <c r="U535" s="19">
        <f>'EPA Data'!M536/SUM('EPA Data'!M:M)</f>
        <v>2.108592284469479E-7</v>
      </c>
      <c r="V535" s="19">
        <f>'EPA Data'!N536/SUM('EPA Data'!N:N)</f>
        <v>2.2707431915393427E-7</v>
      </c>
      <c r="W535" s="19">
        <f>'EPA Data'!O536/SUM('EPA Data'!O:O)</f>
        <v>3.2239843341117706E-7</v>
      </c>
      <c r="X535" s="19">
        <f>'EPA Data'!P536/SUM('EPA Data'!P:P)</f>
        <v>1.0655321581257336E-6</v>
      </c>
    </row>
    <row r="536" spans="1:24" x14ac:dyDescent="0.35">
      <c r="A536" s="13" t="s">
        <v>996</v>
      </c>
      <c r="B536" s="13" t="s">
        <v>965</v>
      </c>
      <c r="C536" s="18" t="s">
        <v>997</v>
      </c>
      <c r="D536" s="14">
        <f>SUMIFS('Census Data'!G:G,'Census Data'!$A:$A,$A536)/SUMIFS('Census Data'!$F:$F,'Census Data'!$A:$A,$A536)</f>
        <v>0.555224564619615</v>
      </c>
      <c r="E536" s="16">
        <f>SUMIFS('Census Data'!H:H,'Census Data'!$A:$A,$A536)/SUMIFS('Census Data'!$F:$F,'Census Data'!$A:$A,$A536)</f>
        <v>0.44477543538038494</v>
      </c>
      <c r="F536" s="14">
        <f>SUM(SUMIFS('Census Data'!I:I,'Census Data'!$A:$A,$A536),SUMIFS('Census Data'!J:J,'Census Data'!$A:$A,$A536))/SUMIFS('Census Data'!$F:$F,'Census Data'!$A:$A,$A536)</f>
        <v>0.93159945004582956</v>
      </c>
      <c r="G536" s="14">
        <f>SUM(SUMIFS('Census Data'!K:K,'Census Data'!$A:$A,$A536),SUMIFS('Census Data'!L:L,'Census Data'!$A:$A,$A536))/SUMIFS('Census Data'!$F:$F,'Census Data'!$A:$A,$A536)</f>
        <v>5.843263061411549E-3</v>
      </c>
      <c r="H536" s="14">
        <f>SUM(SUMIFS('Census Data'!O:O,'Census Data'!$A:$A,$A536),SUMIFS('Census Data'!P:P,'Census Data'!$A:$A,$A536))/SUMIFS('Census Data'!$F:$F,'Census Data'!$A:$A,$A536)</f>
        <v>7.6764436296975248E-3</v>
      </c>
      <c r="I536" s="16">
        <f t="shared" si="16"/>
        <v>5.4880843263061307E-2</v>
      </c>
      <c r="J536" s="14">
        <f>SUM(SUMIFS('Census Data'!W:W,'Census Data'!$A:$A,$A536),SUMIFS('Census Data'!X:X,'Census Data'!$A:$A,$A536))/SUMIFS('Census Data'!$F:$F,'Census Data'!$A:$A,$A536)</f>
        <v>3.654903758020165E-2</v>
      </c>
      <c r="K536" s="16">
        <f t="shared" si="17"/>
        <v>0.96345096241979833</v>
      </c>
      <c r="L536" s="19">
        <f>'EPA Data'!D537/SUM('EPA Data'!D:D)</f>
        <v>6.6725552461028202E-7</v>
      </c>
      <c r="M536" s="19">
        <f>'EPA Data'!E537/SUM('EPA Data'!E:E)</f>
        <v>4.1323818857394196E-7</v>
      </c>
      <c r="N536" s="19">
        <f>'EPA Data'!F537/SUM('EPA Data'!F:F)</f>
        <v>2.4528854691948641E-7</v>
      </c>
      <c r="O536" s="19">
        <f>'EPA Data'!G537/SUM('EPA Data'!G:G)</f>
        <v>1.3483891846775813E-6</v>
      </c>
      <c r="P536" s="19">
        <f>'EPA Data'!H537/SUM('EPA Data'!H:H)</f>
        <v>2.6498656586732815E-6</v>
      </c>
      <c r="Q536" s="19">
        <f>'EPA Data'!I537/SUM('EPA Data'!I:I)</f>
        <v>3.6658602487640831E-6</v>
      </c>
      <c r="R536" s="19">
        <f>'EPA Data'!J537/SUM('EPA Data'!J:J)</f>
        <v>1.1448051453793485E-6</v>
      </c>
      <c r="S536" s="19">
        <f>'EPA Data'!K537/SUM('EPA Data'!K:K)</f>
        <v>1.2074263892031426E-6</v>
      </c>
      <c r="T536" s="19">
        <f>'EPA Data'!L537/SUM('EPA Data'!L:L)</f>
        <v>1.7044519680064556E-6</v>
      </c>
      <c r="U536" s="19">
        <f>'EPA Data'!M537/SUM('EPA Data'!M:M)</f>
        <v>1.9363327684768489E-6</v>
      </c>
      <c r="V536" s="19">
        <f>'EPA Data'!N537/SUM('EPA Data'!N:N)</f>
        <v>1.1504460651100249E-6</v>
      </c>
      <c r="W536" s="19">
        <f>'EPA Data'!O537/SUM('EPA Data'!O:O)</f>
        <v>2.5488592889840418E-6</v>
      </c>
      <c r="X536" s="19">
        <f>'EPA Data'!P537/SUM('EPA Data'!P:P)</f>
        <v>5.1822830594942124E-6</v>
      </c>
    </row>
    <row r="537" spans="1:24" x14ac:dyDescent="0.35">
      <c r="A537" s="13" t="s">
        <v>998</v>
      </c>
      <c r="B537" s="13" t="s">
        <v>965</v>
      </c>
      <c r="C537" s="18" t="s">
        <v>463</v>
      </c>
      <c r="D537" s="14">
        <f>SUMIFS('Census Data'!G:G,'Census Data'!$A:$A,$A537)/SUMIFS('Census Data'!$F:$F,'Census Data'!$A:$A,$A537)</f>
        <v>0.52348679598036929</v>
      </c>
      <c r="E537" s="16">
        <f>SUMIFS('Census Data'!H:H,'Census Data'!$A:$A,$A537)/SUMIFS('Census Data'!$F:$F,'Census Data'!$A:$A,$A537)</f>
        <v>0.47651320401963077</v>
      </c>
      <c r="F537" s="14">
        <f>SUM(SUMIFS('Census Data'!I:I,'Census Data'!$A:$A,$A537),SUMIFS('Census Data'!J:J,'Census Data'!$A:$A,$A537))/SUMIFS('Census Data'!$F:$F,'Census Data'!$A:$A,$A537)</f>
        <v>0.95676559943912132</v>
      </c>
      <c r="G537" s="14">
        <f>SUM(SUMIFS('Census Data'!K:K,'Census Data'!$A:$A,$A537),SUMIFS('Census Data'!L:L,'Census Data'!$A:$A,$A537))/SUMIFS('Census Data'!$F:$F,'Census Data'!$A:$A,$A537)</f>
        <v>5.3750876372984343E-3</v>
      </c>
      <c r="H537" s="14">
        <f>SUM(SUMIFS('Census Data'!O:O,'Census Data'!$A:$A,$A537),SUMIFS('Census Data'!P:P,'Census Data'!$A:$A,$A537))/SUMIFS('Census Data'!$F:$F,'Census Data'!$A:$A,$A537)</f>
        <v>3.5054919373685442E-3</v>
      </c>
      <c r="I537" s="16">
        <f t="shared" si="16"/>
        <v>3.4353820986211647E-2</v>
      </c>
      <c r="J537" s="14">
        <f>SUM(SUMIFS('Census Data'!W:W,'Census Data'!$A:$A,$A537),SUMIFS('Census Data'!X:X,'Census Data'!$A:$A,$A537))/SUMIFS('Census Data'!$F:$F,'Census Data'!$A:$A,$A537)</f>
        <v>3.7391913998597801E-2</v>
      </c>
      <c r="K537" s="16">
        <f t="shared" si="17"/>
        <v>0.96260808600140224</v>
      </c>
      <c r="L537" s="19">
        <f>'EPA Data'!D538/SUM('EPA Data'!D:D)</f>
        <v>2.7854679937113786E-7</v>
      </c>
      <c r="M537" s="19">
        <f>'EPA Data'!E538/SUM('EPA Data'!E:E)</f>
        <v>2.8633795775766733E-7</v>
      </c>
      <c r="N537" s="19">
        <f>'EPA Data'!F538/SUM('EPA Data'!F:F)</f>
        <v>2.7930414038245544E-7</v>
      </c>
      <c r="O537" s="19">
        <f>'EPA Data'!G538/SUM('EPA Data'!G:G)</f>
        <v>6.095453370340706E-7</v>
      </c>
      <c r="P537" s="19">
        <f>'EPA Data'!H538/SUM('EPA Data'!H:H)</f>
        <v>1.0597210116902483E-6</v>
      </c>
      <c r="Q537" s="19">
        <f>'EPA Data'!I538/SUM('EPA Data'!I:I)</f>
        <v>1.634510064516824E-6</v>
      </c>
      <c r="R537" s="19">
        <f>'EPA Data'!J538/SUM('EPA Data'!J:J)</f>
        <v>5.0532002487626083E-7</v>
      </c>
      <c r="S537" s="19">
        <f>'EPA Data'!K538/SUM('EPA Data'!K:K)</f>
        <v>6.1952895408863105E-7</v>
      </c>
      <c r="T537" s="19">
        <f>'EPA Data'!L538/SUM('EPA Data'!L:L)</f>
        <v>8.5420957902258701E-7</v>
      </c>
      <c r="U537" s="19">
        <f>'EPA Data'!M538/SUM('EPA Data'!M:M)</f>
        <v>5.5620848333365467E-7</v>
      </c>
      <c r="V537" s="19">
        <f>'EPA Data'!N538/SUM('EPA Data'!N:N)</f>
        <v>4.5920860047213394E-7</v>
      </c>
      <c r="W537" s="19">
        <f>'EPA Data'!O538/SUM('EPA Data'!O:O)</f>
        <v>9.4196372045468458E-7</v>
      </c>
      <c r="X537" s="19">
        <f>'EPA Data'!P538/SUM('EPA Data'!P:P)</f>
        <v>2.4344870058384456E-6</v>
      </c>
    </row>
    <row r="538" spans="1:24" x14ac:dyDescent="0.35">
      <c r="A538" s="13" t="s">
        <v>999</v>
      </c>
      <c r="B538" s="13" t="s">
        <v>965</v>
      </c>
      <c r="C538" s="18" t="s">
        <v>72</v>
      </c>
      <c r="D538" s="14">
        <f>SUMIFS('Census Data'!G:G,'Census Data'!$A:$A,$A538)/SUMIFS('Census Data'!$F:$F,'Census Data'!$A:$A,$A538)</f>
        <v>0.52635618349904068</v>
      </c>
      <c r="E538" s="16">
        <f>SUMIFS('Census Data'!H:H,'Census Data'!$A:$A,$A538)/SUMIFS('Census Data'!$F:$F,'Census Data'!$A:$A,$A538)</f>
        <v>0.47364381650095938</v>
      </c>
      <c r="F538" s="14">
        <f>SUM(SUMIFS('Census Data'!I:I,'Census Data'!$A:$A,$A538),SUMIFS('Census Data'!J:J,'Census Data'!$A:$A,$A538))/SUMIFS('Census Data'!$F:$F,'Census Data'!$A:$A,$A538)</f>
        <v>0.87957439386010816</v>
      </c>
      <c r="G538" s="14">
        <f>SUM(SUMIFS('Census Data'!K:K,'Census Data'!$A:$A,$A538),SUMIFS('Census Data'!L:L,'Census Data'!$A:$A,$A538))/SUMIFS('Census Data'!$F:$F,'Census Data'!$A:$A,$A538)</f>
        <v>3.108320251177394E-2</v>
      </c>
      <c r="H538" s="14">
        <f>SUM(SUMIFS('Census Data'!O:O,'Census Data'!$A:$A,$A538),SUMIFS('Census Data'!P:P,'Census Data'!$A:$A,$A538))/SUMIFS('Census Data'!$F:$F,'Census Data'!$A:$A,$A538)</f>
        <v>2.8955171812314669E-2</v>
      </c>
      <c r="I538" s="16">
        <f t="shared" si="16"/>
        <v>6.0387231815803188E-2</v>
      </c>
      <c r="J538" s="14">
        <f>SUM(SUMIFS('Census Data'!W:W,'Census Data'!$A:$A,$A538),SUMIFS('Census Data'!X:X,'Census Data'!$A:$A,$A538))/SUMIFS('Census Data'!$F:$F,'Census Data'!$A:$A,$A538)</f>
        <v>0.17749869178440608</v>
      </c>
      <c r="K538" s="16">
        <f t="shared" si="17"/>
        <v>0.82250130821559386</v>
      </c>
      <c r="L538" s="19">
        <f>'EPA Data'!D539/SUM('EPA Data'!D:D)</f>
        <v>6.3511175502676044E-6</v>
      </c>
      <c r="M538" s="19">
        <f>'EPA Data'!E539/SUM('EPA Data'!E:E)</f>
        <v>5.034232138007212E-6</v>
      </c>
      <c r="N538" s="19">
        <f>'EPA Data'!F539/SUM('EPA Data'!F:F)</f>
        <v>4.2435451325154695E-6</v>
      </c>
      <c r="O538" s="19">
        <f>'EPA Data'!G539/SUM('EPA Data'!G:G)</f>
        <v>1.7792641503101001E-5</v>
      </c>
      <c r="P538" s="19">
        <f>'EPA Data'!H539/SUM('EPA Data'!H:H)</f>
        <v>2.2060002829659804E-5</v>
      </c>
      <c r="Q538" s="19">
        <f>'EPA Data'!I539/SUM('EPA Data'!I:I)</f>
        <v>2.7935074741182999E-5</v>
      </c>
      <c r="R538" s="19">
        <f>'EPA Data'!J539/SUM('EPA Data'!J:J)</f>
        <v>2.1840040830955937E-5</v>
      </c>
      <c r="S538" s="19">
        <f>'EPA Data'!K539/SUM('EPA Data'!K:K)</f>
        <v>1.1254791755802996E-5</v>
      </c>
      <c r="T538" s="19">
        <f>'EPA Data'!L539/SUM('EPA Data'!L:L)</f>
        <v>1.231641911567002E-5</v>
      </c>
      <c r="U538" s="19">
        <f>'EPA Data'!M539/SUM('EPA Data'!M:M)</f>
        <v>1.6328745309332053E-5</v>
      </c>
      <c r="V538" s="19">
        <f>'EPA Data'!N539/SUM('EPA Data'!N:N)</f>
        <v>1.2170883854242627E-5</v>
      </c>
      <c r="W538" s="19">
        <f>'EPA Data'!O539/SUM('EPA Data'!O:O)</f>
        <v>1.5441901231769032E-5</v>
      </c>
      <c r="X538" s="19">
        <f>'EPA Data'!P539/SUM('EPA Data'!P:P)</f>
        <v>3.9240063749736796E-5</v>
      </c>
    </row>
    <row r="539" spans="1:24" x14ac:dyDescent="0.35">
      <c r="A539" s="13" t="s">
        <v>1000</v>
      </c>
      <c r="B539" s="13" t="s">
        <v>965</v>
      </c>
      <c r="C539" s="18" t="s">
        <v>80</v>
      </c>
      <c r="D539" s="14">
        <f>SUMIFS('Census Data'!G:G,'Census Data'!$A:$A,$A539)/SUMIFS('Census Data'!$F:$F,'Census Data'!$A:$A,$A539)</f>
        <v>0.51430181766943783</v>
      </c>
      <c r="E539" s="16">
        <f>SUMIFS('Census Data'!H:H,'Census Data'!$A:$A,$A539)/SUMIFS('Census Data'!$F:$F,'Census Data'!$A:$A,$A539)</f>
        <v>0.48569818233056222</v>
      </c>
      <c r="F539" s="14">
        <f>SUM(SUMIFS('Census Data'!I:I,'Census Data'!$A:$A,$A539),SUMIFS('Census Data'!J:J,'Census Data'!$A:$A,$A539))/SUMIFS('Census Data'!$F:$F,'Census Data'!$A:$A,$A539)</f>
        <v>0.9671692264337044</v>
      </c>
      <c r="G539" s="14">
        <f>SUM(SUMIFS('Census Data'!K:K,'Census Data'!$A:$A,$A539),SUMIFS('Census Data'!L:L,'Census Data'!$A:$A,$A539))/SUMIFS('Census Data'!$F:$F,'Census Data'!$A:$A,$A539)</f>
        <v>3.8044244046780331E-3</v>
      </c>
      <c r="H539" s="14">
        <f>SUM(SUMIFS('Census Data'!O:O,'Census Data'!$A:$A,$A539),SUMIFS('Census Data'!P:P,'Census Data'!$A:$A,$A539))/SUMIFS('Census Data'!$F:$F,'Census Data'!$A:$A,$A539)</f>
        <v>2.6067352402423557E-3</v>
      </c>
      <c r="I539" s="16">
        <f t="shared" si="16"/>
        <v>2.6419613921375262E-2</v>
      </c>
      <c r="J539" s="14">
        <f>SUM(SUMIFS('Census Data'!W:W,'Census Data'!$A:$A,$A539),SUMIFS('Census Data'!X:X,'Census Data'!$A:$A,$A539))/SUMIFS('Census Data'!$F:$F,'Census Data'!$A:$A,$A539)</f>
        <v>7.0804565309285611E-2</v>
      </c>
      <c r="K539" s="16">
        <f t="shared" si="17"/>
        <v>0.92919543469071442</v>
      </c>
      <c r="L539" s="19">
        <f>'EPA Data'!D540/SUM('EPA Data'!D:D)</f>
        <v>3.7932140014290508E-6</v>
      </c>
      <c r="M539" s="19">
        <f>'EPA Data'!E540/SUM('EPA Data'!E:E)</f>
        <v>7.4946231024201075E-6</v>
      </c>
      <c r="N539" s="19">
        <f>'EPA Data'!F540/SUM('EPA Data'!F:F)</f>
        <v>4.6205393615527966E-6</v>
      </c>
      <c r="O539" s="19">
        <f>'EPA Data'!G540/SUM('EPA Data'!G:G)</f>
        <v>9.3086170443924301E-6</v>
      </c>
      <c r="P539" s="19">
        <f>'EPA Data'!H540/SUM('EPA Data'!H:H)</f>
        <v>1.8082352881874072E-5</v>
      </c>
      <c r="Q539" s="19">
        <f>'EPA Data'!I540/SUM('EPA Data'!I:I)</f>
        <v>1.6859582262745271E-5</v>
      </c>
      <c r="R539" s="19">
        <f>'EPA Data'!J540/SUM('EPA Data'!J:J)</f>
        <v>8.1231779036520947E-6</v>
      </c>
      <c r="S539" s="19">
        <f>'EPA Data'!K540/SUM('EPA Data'!K:K)</f>
        <v>1.3511453338978487E-5</v>
      </c>
      <c r="T539" s="19">
        <f>'EPA Data'!L540/SUM('EPA Data'!L:L)</f>
        <v>1.106314784039337E-5</v>
      </c>
      <c r="U539" s="19">
        <f>'EPA Data'!M540/SUM('EPA Data'!M:M)</f>
        <v>6.8385097961479328E-6</v>
      </c>
      <c r="V539" s="19">
        <f>'EPA Data'!N540/SUM('EPA Data'!N:N)</f>
        <v>1.0391054114630351E-5</v>
      </c>
      <c r="W539" s="19">
        <f>'EPA Data'!O540/SUM('EPA Data'!O:O)</f>
        <v>6.6507929185625348E-6</v>
      </c>
      <c r="X539" s="19">
        <f>'EPA Data'!P540/SUM('EPA Data'!P:P)</f>
        <v>1.7131133874361282E-5</v>
      </c>
    </row>
    <row r="540" spans="1:24" x14ac:dyDescent="0.35">
      <c r="A540" s="13" t="s">
        <v>1001</v>
      </c>
      <c r="B540" s="13" t="s">
        <v>965</v>
      </c>
      <c r="C540" s="18" t="s">
        <v>479</v>
      </c>
      <c r="D540" s="14">
        <f>SUMIFS('Census Data'!G:G,'Census Data'!$A:$A,$A540)/SUMIFS('Census Data'!$F:$F,'Census Data'!$A:$A,$A540)</f>
        <v>0.52670501232539035</v>
      </c>
      <c r="E540" s="16">
        <f>SUMIFS('Census Data'!H:H,'Census Data'!$A:$A,$A540)/SUMIFS('Census Data'!$F:$F,'Census Data'!$A:$A,$A540)</f>
        <v>0.4732949876746097</v>
      </c>
      <c r="F540" s="14">
        <f>SUM(SUMIFS('Census Data'!I:I,'Census Data'!$A:$A,$A540),SUMIFS('Census Data'!J:J,'Census Data'!$A:$A,$A540))/SUMIFS('Census Data'!$F:$F,'Census Data'!$A:$A,$A540)</f>
        <v>0.95936356166430115</v>
      </c>
      <c r="G540" s="14">
        <f>SUM(SUMIFS('Census Data'!K:K,'Census Data'!$A:$A,$A540),SUMIFS('Census Data'!L:L,'Census Data'!$A:$A,$A540))/SUMIFS('Census Data'!$F:$F,'Census Data'!$A:$A,$A540)</f>
        <v>7.9181295286471949E-3</v>
      </c>
      <c r="H540" s="14">
        <f>SUM(SUMIFS('Census Data'!O:O,'Census Data'!$A:$A,$A540),SUMIFS('Census Data'!P:P,'Census Data'!$A:$A,$A540))/SUMIFS('Census Data'!$F:$F,'Census Data'!$A:$A,$A540)</f>
        <v>4.2578621050272649E-3</v>
      </c>
      <c r="I540" s="16">
        <f t="shared" si="16"/>
        <v>2.8460446702024411E-2</v>
      </c>
      <c r="J540" s="14">
        <f>SUM(SUMIFS('Census Data'!W:W,'Census Data'!$A:$A,$A540),SUMIFS('Census Data'!X:X,'Census Data'!$A:$A,$A540))/SUMIFS('Census Data'!$F:$F,'Census Data'!$A:$A,$A540)</f>
        <v>0.11802494957794876</v>
      </c>
      <c r="K540" s="16">
        <f t="shared" si="17"/>
        <v>0.88197505042205127</v>
      </c>
      <c r="L540" s="19">
        <f>'EPA Data'!D541/SUM('EPA Data'!D:D)</f>
        <v>2.045693076665178E-6</v>
      </c>
      <c r="M540" s="19">
        <f>'EPA Data'!E541/SUM('EPA Data'!E:E)</f>
        <v>3.9299765318263172E-6</v>
      </c>
      <c r="N540" s="19">
        <f>'EPA Data'!F541/SUM('EPA Data'!F:F)</f>
        <v>3.3606450305517553E-6</v>
      </c>
      <c r="O540" s="19">
        <f>'EPA Data'!G541/SUM('EPA Data'!G:G)</f>
        <v>6.2716208415246936E-6</v>
      </c>
      <c r="P540" s="19">
        <f>'EPA Data'!H541/SUM('EPA Data'!H:H)</f>
        <v>1.1535905286306782E-5</v>
      </c>
      <c r="Q540" s="19">
        <f>'EPA Data'!I541/SUM('EPA Data'!I:I)</f>
        <v>1.2180019965003507E-5</v>
      </c>
      <c r="R540" s="19">
        <f>'EPA Data'!J541/SUM('EPA Data'!J:J)</f>
        <v>5.6646296665464673E-6</v>
      </c>
      <c r="S540" s="19">
        <f>'EPA Data'!K541/SUM('EPA Data'!K:K)</f>
        <v>9.21705900579916E-6</v>
      </c>
      <c r="T540" s="19">
        <f>'EPA Data'!L541/SUM('EPA Data'!L:L)</f>
        <v>1.0421882456424752E-5</v>
      </c>
      <c r="U540" s="19">
        <f>'EPA Data'!M541/SUM('EPA Data'!M:M)</f>
        <v>5.4885942150720496E-6</v>
      </c>
      <c r="V540" s="19">
        <f>'EPA Data'!N541/SUM('EPA Data'!N:N)</f>
        <v>5.7839013909300354E-6</v>
      </c>
      <c r="W540" s="19">
        <f>'EPA Data'!O541/SUM('EPA Data'!O:O)</f>
        <v>6.4250054553934564E-6</v>
      </c>
      <c r="X540" s="19">
        <f>'EPA Data'!P541/SUM('EPA Data'!P:P)</f>
        <v>2.1944050120512197E-5</v>
      </c>
    </row>
    <row r="541" spans="1:24" x14ac:dyDescent="0.35">
      <c r="A541" s="13" t="s">
        <v>1002</v>
      </c>
      <c r="B541" s="13" t="s">
        <v>965</v>
      </c>
      <c r="C541" s="18" t="s">
        <v>1003</v>
      </c>
      <c r="D541" s="14">
        <f>SUMIFS('Census Data'!G:G,'Census Data'!$A:$A,$A541)/SUMIFS('Census Data'!$F:$F,'Census Data'!$A:$A,$A541)</f>
        <v>0.5057002405606108</v>
      </c>
      <c r="E541" s="16">
        <f>SUMIFS('Census Data'!H:H,'Census Data'!$A:$A,$A541)/SUMIFS('Census Data'!$F:$F,'Census Data'!$A:$A,$A541)</f>
        <v>0.4942997594393892</v>
      </c>
      <c r="F541" s="14">
        <f>SUM(SUMIFS('Census Data'!I:I,'Census Data'!$A:$A,$A541),SUMIFS('Census Data'!J:J,'Census Data'!$A:$A,$A541))/SUMIFS('Census Data'!$F:$F,'Census Data'!$A:$A,$A541)</f>
        <v>0.950580483213053</v>
      </c>
      <c r="G541" s="14">
        <f>SUM(SUMIFS('Census Data'!K:K,'Census Data'!$A:$A,$A541),SUMIFS('Census Data'!L:L,'Census Data'!$A:$A,$A541))/SUMIFS('Census Data'!$F:$F,'Census Data'!$A:$A,$A541)</f>
        <v>2.7193808179060766E-3</v>
      </c>
      <c r="H541" s="14">
        <f>SUM(SUMIFS('Census Data'!O:O,'Census Data'!$A:$A,$A541),SUMIFS('Census Data'!P:P,'Census Data'!$A:$A,$A541))/SUMIFS('Census Data'!$F:$F,'Census Data'!$A:$A,$A541)</f>
        <v>1.0197678067147787E-2</v>
      </c>
      <c r="I541" s="16">
        <f t="shared" si="16"/>
        <v>3.6502457901893104E-2</v>
      </c>
      <c r="J541" s="14">
        <f>SUM(SUMIFS('Census Data'!W:W,'Census Data'!$A:$A,$A541),SUMIFS('Census Data'!X:X,'Census Data'!$A:$A,$A541))/SUMIFS('Census Data'!$F:$F,'Census Data'!$A:$A,$A541)</f>
        <v>8.9948750130739469E-2</v>
      </c>
      <c r="K541" s="16">
        <f t="shared" si="17"/>
        <v>0.91005124986926056</v>
      </c>
      <c r="L541" s="19">
        <f>'EPA Data'!D542/SUM('EPA Data'!D:D)</f>
        <v>5.3933907253346678E-6</v>
      </c>
      <c r="M541" s="19">
        <f>'EPA Data'!E542/SUM('EPA Data'!E:E)</f>
        <v>1.678042804607864E-6</v>
      </c>
      <c r="N541" s="19">
        <f>'EPA Data'!F542/SUM('EPA Data'!F:F)</f>
        <v>1.160850178643884E-6</v>
      </c>
      <c r="O541" s="19">
        <f>'EPA Data'!G542/SUM('EPA Data'!G:G)</f>
        <v>1.1928312076592998E-5</v>
      </c>
      <c r="P541" s="19">
        <f>'EPA Data'!H542/SUM('EPA Data'!H:H)</f>
        <v>1.1920548166860339E-5</v>
      </c>
      <c r="Q541" s="19">
        <f>'EPA Data'!I542/SUM('EPA Data'!I:I)</f>
        <v>1.0624327046896155E-5</v>
      </c>
      <c r="R541" s="19">
        <f>'EPA Data'!J542/SUM('EPA Data'!J:J)</f>
        <v>1.6357700268814506E-5</v>
      </c>
      <c r="S541" s="19">
        <f>'EPA Data'!K542/SUM('EPA Data'!K:K)</f>
        <v>5.4433658542968675E-6</v>
      </c>
      <c r="T541" s="19">
        <f>'EPA Data'!L542/SUM('EPA Data'!L:L)</f>
        <v>4.1721988598339495E-6</v>
      </c>
      <c r="U541" s="19">
        <f>'EPA Data'!M542/SUM('EPA Data'!M:M)</f>
        <v>1.2870929142227079E-5</v>
      </c>
      <c r="V541" s="19">
        <f>'EPA Data'!N542/SUM('EPA Data'!N:N)</f>
        <v>8.0627207944498937E-6</v>
      </c>
      <c r="W541" s="19">
        <f>'EPA Data'!O542/SUM('EPA Data'!O:O)</f>
        <v>6.3799592397487737E-6</v>
      </c>
      <c r="X541" s="19">
        <f>'EPA Data'!P542/SUM('EPA Data'!P:P)</f>
        <v>1.7217520664113018E-5</v>
      </c>
    </row>
    <row r="542" spans="1:24" x14ac:dyDescent="0.35">
      <c r="A542" s="13" t="s">
        <v>1004</v>
      </c>
      <c r="B542" s="13" t="s">
        <v>965</v>
      </c>
      <c r="C542" s="18" t="s">
        <v>1005</v>
      </c>
      <c r="D542" s="14">
        <f>SUMIFS('Census Data'!G:G,'Census Data'!$A:$A,$A542)/SUMIFS('Census Data'!$F:$F,'Census Data'!$A:$A,$A542)</f>
        <v>0.51330042945965004</v>
      </c>
      <c r="E542" s="16">
        <f>SUMIFS('Census Data'!H:H,'Census Data'!$A:$A,$A542)/SUMIFS('Census Data'!$F:$F,'Census Data'!$A:$A,$A542)</f>
        <v>0.48669957054034996</v>
      </c>
      <c r="F542" s="14">
        <f>SUM(SUMIFS('Census Data'!I:I,'Census Data'!$A:$A,$A542),SUMIFS('Census Data'!J:J,'Census Data'!$A:$A,$A542))/SUMIFS('Census Data'!$F:$F,'Census Data'!$A:$A,$A542)</f>
        <v>0.94109351964617649</v>
      </c>
      <c r="G542" s="14">
        <f>SUM(SUMIFS('Census Data'!K:K,'Census Data'!$A:$A,$A542),SUMIFS('Census Data'!L:L,'Census Data'!$A:$A,$A542))/SUMIFS('Census Data'!$F:$F,'Census Data'!$A:$A,$A542)</f>
        <v>5.5765656047689254E-3</v>
      </c>
      <c r="H542" s="14">
        <f>SUM(SUMIFS('Census Data'!O:O,'Census Data'!$A:$A,$A542),SUMIFS('Census Data'!P:P,'Census Data'!$A:$A,$A542))/SUMIFS('Census Data'!$F:$F,'Census Data'!$A:$A,$A542)</f>
        <v>8.3327991795397738E-3</v>
      </c>
      <c r="I542" s="16">
        <f t="shared" si="16"/>
        <v>4.4997115569514801E-2</v>
      </c>
      <c r="J542" s="14">
        <f>SUM(SUMIFS('Census Data'!W:W,'Census Data'!$A:$A,$A542),SUMIFS('Census Data'!X:X,'Census Data'!$A:$A,$A542))/SUMIFS('Census Data'!$F:$F,'Census Data'!$A:$A,$A542)</f>
        <v>0.30914684956092559</v>
      </c>
      <c r="K542" s="16">
        <f t="shared" si="17"/>
        <v>0.69085315043907447</v>
      </c>
      <c r="L542" s="19">
        <f>'EPA Data'!D543/SUM('EPA Data'!D:D)</f>
        <v>3.0284433905083262E-6</v>
      </c>
      <c r="M542" s="19">
        <f>'EPA Data'!E543/SUM('EPA Data'!E:E)</f>
        <v>3.6197289044584876E-6</v>
      </c>
      <c r="N542" s="19">
        <f>'EPA Data'!F543/SUM('EPA Data'!F:F)</f>
        <v>2.7001272216096352E-6</v>
      </c>
      <c r="O542" s="19">
        <f>'EPA Data'!G543/SUM('EPA Data'!G:G)</f>
        <v>9.6713592387466612E-6</v>
      </c>
      <c r="P542" s="19">
        <f>'EPA Data'!H543/SUM('EPA Data'!H:H)</f>
        <v>1.2898600119444138E-5</v>
      </c>
      <c r="Q542" s="19">
        <f>'EPA Data'!I543/SUM('EPA Data'!I:I)</f>
        <v>1.5040091941285721E-5</v>
      </c>
      <c r="R542" s="19">
        <f>'EPA Data'!J543/SUM('EPA Data'!J:J)</f>
        <v>1.0443854361527481E-5</v>
      </c>
      <c r="S542" s="19">
        <f>'EPA Data'!K543/SUM('EPA Data'!K:K)</f>
        <v>7.1722204321831388E-6</v>
      </c>
      <c r="T542" s="19">
        <f>'EPA Data'!L543/SUM('EPA Data'!L:L)</f>
        <v>8.0148844292913728E-6</v>
      </c>
      <c r="U542" s="19">
        <f>'EPA Data'!M543/SUM('EPA Data'!M:M)</f>
        <v>8.1053645214581736E-6</v>
      </c>
      <c r="V542" s="19">
        <f>'EPA Data'!N543/SUM('EPA Data'!N:N)</f>
        <v>6.251031109959386E-6</v>
      </c>
      <c r="W542" s="19">
        <f>'EPA Data'!O543/SUM('EPA Data'!O:O)</f>
        <v>8.2437123745742169E-6</v>
      </c>
      <c r="X542" s="19">
        <f>'EPA Data'!P543/SUM('EPA Data'!P:P)</f>
        <v>2.2804482619759183E-5</v>
      </c>
    </row>
    <row r="543" spans="1:24" x14ac:dyDescent="0.35">
      <c r="A543" s="13" t="s">
        <v>1006</v>
      </c>
      <c r="B543" s="13" t="s">
        <v>965</v>
      </c>
      <c r="C543" s="18" t="s">
        <v>965</v>
      </c>
      <c r="D543" s="14">
        <f>SUMIFS('Census Data'!G:G,'Census Data'!$A:$A,$A543)/SUMIFS('Census Data'!$F:$F,'Census Data'!$A:$A,$A543)</f>
        <v>0.52789025200942774</v>
      </c>
      <c r="E543" s="16">
        <f>SUMIFS('Census Data'!H:H,'Census Data'!$A:$A,$A543)/SUMIFS('Census Data'!$F:$F,'Census Data'!$A:$A,$A543)</f>
        <v>0.47210974799057231</v>
      </c>
      <c r="F543" s="14">
        <f>SUM(SUMIFS('Census Data'!I:I,'Census Data'!$A:$A,$A543),SUMIFS('Census Data'!J:J,'Census Data'!$A:$A,$A543))/SUMIFS('Census Data'!$F:$F,'Census Data'!$A:$A,$A543)</f>
        <v>0.93183054330090043</v>
      </c>
      <c r="G543" s="14">
        <f>SUM(SUMIFS('Census Data'!K:K,'Census Data'!$A:$A,$A543),SUMIFS('Census Data'!L:L,'Census Data'!$A:$A,$A543))/SUMIFS('Census Data'!$F:$F,'Census Data'!$A:$A,$A543)</f>
        <v>5.4390523962047502E-3</v>
      </c>
      <c r="H543" s="14">
        <f>SUM(SUMIFS('Census Data'!O:O,'Census Data'!$A:$A,$A543),SUMIFS('Census Data'!P:P,'Census Data'!$A:$A,$A543))/SUMIFS('Census Data'!$F:$F,'Census Data'!$A:$A,$A543)</f>
        <v>5.8016558892850668E-3</v>
      </c>
      <c r="I543" s="16">
        <f t="shared" si="16"/>
        <v>5.6928748413609731E-2</v>
      </c>
      <c r="J543" s="14">
        <f>SUM(SUMIFS('Census Data'!W:W,'Census Data'!$A:$A,$A543),SUMIFS('Census Data'!X:X,'Census Data'!$A:$A,$A543))/SUMIFS('Census Data'!$F:$F,'Census Data'!$A:$A,$A543)</f>
        <v>3.6743820632138754E-2</v>
      </c>
      <c r="K543" s="16">
        <f t="shared" si="17"/>
        <v>0.96325617936786123</v>
      </c>
      <c r="L543" s="19">
        <f>'EPA Data'!D544/SUM('EPA Data'!D:D)</f>
        <v>1.4499719151152233E-6</v>
      </c>
      <c r="M543" s="19">
        <f>'EPA Data'!E544/SUM('EPA Data'!E:E)</f>
        <v>9.2122679043935297E-7</v>
      </c>
      <c r="N543" s="19">
        <f>'EPA Data'!F544/SUM('EPA Data'!F:F)</f>
        <v>7.5092910908529337E-7</v>
      </c>
      <c r="O543" s="19">
        <f>'EPA Data'!G544/SUM('EPA Data'!G:G)</f>
        <v>2.5955299761851625E-6</v>
      </c>
      <c r="P543" s="19">
        <f>'EPA Data'!H544/SUM('EPA Data'!H:H)</f>
        <v>5.1717272491879549E-6</v>
      </c>
      <c r="Q543" s="19">
        <f>'EPA Data'!I544/SUM('EPA Data'!I:I)</f>
        <v>8.114317656655795E-6</v>
      </c>
      <c r="R543" s="19">
        <f>'EPA Data'!J544/SUM('EPA Data'!J:J)</f>
        <v>2.066816926436967E-6</v>
      </c>
      <c r="S543" s="19">
        <f>'EPA Data'!K544/SUM('EPA Data'!K:K)</f>
        <v>2.645108624802234E-6</v>
      </c>
      <c r="T543" s="19">
        <f>'EPA Data'!L544/SUM('EPA Data'!L:L)</f>
        <v>3.7498048974214408E-6</v>
      </c>
      <c r="U543" s="19">
        <f>'EPA Data'!M544/SUM('EPA Data'!M:M)</f>
        <v>3.5180829601649718E-6</v>
      </c>
      <c r="V543" s="19">
        <f>'EPA Data'!N544/SUM('EPA Data'!N:N)</f>
        <v>2.3150528886048242E-6</v>
      </c>
      <c r="W543" s="19">
        <f>'EPA Data'!O544/SUM('EPA Data'!O:O)</f>
        <v>5.3665751558317129E-6</v>
      </c>
      <c r="X543" s="19">
        <f>'EPA Data'!P544/SUM('EPA Data'!P:P)</f>
        <v>1.1300693866905778E-5</v>
      </c>
    </row>
    <row r="544" spans="1:24" x14ac:dyDescent="0.35">
      <c r="A544" s="13" t="s">
        <v>1007</v>
      </c>
      <c r="B544" s="13" t="s">
        <v>965</v>
      </c>
      <c r="C544" s="18" t="s">
        <v>94</v>
      </c>
      <c r="D544" s="14">
        <f>SUMIFS('Census Data'!G:G,'Census Data'!$A:$A,$A544)/SUMIFS('Census Data'!$F:$F,'Census Data'!$A:$A,$A544)</f>
        <v>0.51288442861767558</v>
      </c>
      <c r="E544" s="16">
        <f>SUMIFS('Census Data'!H:H,'Census Data'!$A:$A,$A544)/SUMIFS('Census Data'!$F:$F,'Census Data'!$A:$A,$A544)</f>
        <v>0.48711557138232436</v>
      </c>
      <c r="F544" s="14">
        <f>SUM(SUMIFS('Census Data'!I:I,'Census Data'!$A:$A,$A544),SUMIFS('Census Data'!J:J,'Census Data'!$A:$A,$A544))/SUMIFS('Census Data'!$F:$F,'Census Data'!$A:$A,$A544)</f>
        <v>0.95733247005503397</v>
      </c>
      <c r="G544" s="14">
        <f>SUM(SUMIFS('Census Data'!K:K,'Census Data'!$A:$A,$A544),SUMIFS('Census Data'!L:L,'Census Data'!$A:$A,$A544))/SUMIFS('Census Data'!$F:$F,'Census Data'!$A:$A,$A544)</f>
        <v>4.1437358368404016E-3</v>
      </c>
      <c r="H544" s="14">
        <f>SUM(SUMIFS('Census Data'!O:O,'Census Data'!$A:$A,$A544),SUMIFS('Census Data'!P:P,'Census Data'!$A:$A,$A544))/SUMIFS('Census Data'!$F:$F,'Census Data'!$A:$A,$A544)</f>
        <v>5.8271285205568147E-3</v>
      </c>
      <c r="I544" s="16">
        <f t="shared" si="16"/>
        <v>3.2696665587568896E-2</v>
      </c>
      <c r="J544" s="14">
        <f>SUM(SUMIFS('Census Data'!W:W,'Census Data'!$A:$A,$A544),SUMIFS('Census Data'!X:X,'Census Data'!$A:$A,$A544))/SUMIFS('Census Data'!$F:$F,'Census Data'!$A:$A,$A544)</f>
        <v>0.10540628034962771</v>
      </c>
      <c r="K544" s="16">
        <f t="shared" si="17"/>
        <v>0.89459371965037227</v>
      </c>
      <c r="L544" s="19">
        <f>'EPA Data'!D545/SUM('EPA Data'!D:D)</f>
        <v>5.5437730792622283E-6</v>
      </c>
      <c r="M544" s="19">
        <f>'EPA Data'!E545/SUM('EPA Data'!E:E)</f>
        <v>1.0974838951525374E-5</v>
      </c>
      <c r="N544" s="19">
        <f>'EPA Data'!F545/SUM('EPA Data'!F:F)</f>
        <v>7.7242718468909597E-6</v>
      </c>
      <c r="O544" s="19">
        <f>'EPA Data'!G545/SUM('EPA Data'!G:G)</f>
        <v>1.6921172830916367E-5</v>
      </c>
      <c r="P544" s="19">
        <f>'EPA Data'!H545/SUM('EPA Data'!H:H)</f>
        <v>3.1443918885688815E-5</v>
      </c>
      <c r="Q544" s="19">
        <f>'EPA Data'!I545/SUM('EPA Data'!I:I)</f>
        <v>3.1716909924862447E-5</v>
      </c>
      <c r="R544" s="19">
        <f>'EPA Data'!J545/SUM('EPA Data'!J:J)</f>
        <v>1.903338225953758E-5</v>
      </c>
      <c r="S544" s="19">
        <f>'EPA Data'!K545/SUM('EPA Data'!K:K)</f>
        <v>2.1365880563973652E-5</v>
      </c>
      <c r="T544" s="19">
        <f>'EPA Data'!L545/SUM('EPA Data'!L:L)</f>
        <v>2.4551667907143064E-5</v>
      </c>
      <c r="U544" s="19">
        <f>'EPA Data'!M545/SUM('EPA Data'!M:M)</f>
        <v>1.5712693584139732E-5</v>
      </c>
      <c r="V544" s="19">
        <f>'EPA Data'!N545/SUM('EPA Data'!N:N)</f>
        <v>1.5107617290122348E-5</v>
      </c>
      <c r="W544" s="19">
        <f>'EPA Data'!O545/SUM('EPA Data'!O:O)</f>
        <v>1.6831311474646407E-5</v>
      </c>
      <c r="X544" s="19">
        <f>'EPA Data'!P545/SUM('EPA Data'!P:P)</f>
        <v>5.7749969986483128E-5</v>
      </c>
    </row>
    <row r="545" spans="1:24" x14ac:dyDescent="0.35">
      <c r="A545" s="13" t="s">
        <v>1008</v>
      </c>
      <c r="B545" s="13" t="s">
        <v>965</v>
      </c>
      <c r="C545" s="18" t="s">
        <v>1009</v>
      </c>
      <c r="D545" s="14">
        <f>SUMIFS('Census Data'!G:G,'Census Data'!$A:$A,$A545)/SUMIFS('Census Data'!$F:$F,'Census Data'!$A:$A,$A545)</f>
        <v>0.51740780463658109</v>
      </c>
      <c r="E545" s="16">
        <f>SUMIFS('Census Data'!H:H,'Census Data'!$A:$A,$A545)/SUMIFS('Census Data'!$F:$F,'Census Data'!$A:$A,$A545)</f>
        <v>0.48259219536341885</v>
      </c>
      <c r="F545" s="14">
        <f>SUM(SUMIFS('Census Data'!I:I,'Census Data'!$A:$A,$A545),SUMIFS('Census Data'!J:J,'Census Data'!$A:$A,$A545))/SUMIFS('Census Data'!$F:$F,'Census Data'!$A:$A,$A545)</f>
        <v>0.94645656298985237</v>
      </c>
      <c r="G545" s="14">
        <f>SUM(SUMIFS('Census Data'!K:K,'Census Data'!$A:$A,$A545),SUMIFS('Census Data'!L:L,'Census Data'!$A:$A,$A545))/SUMIFS('Census Data'!$F:$F,'Census Data'!$A:$A,$A545)</f>
        <v>7.7138849929873771E-3</v>
      </c>
      <c r="H545" s="14">
        <f>SUM(SUMIFS('Census Data'!O:O,'Census Data'!$A:$A,$A545),SUMIFS('Census Data'!P:P,'Census Data'!$A:$A,$A545))/SUMIFS('Census Data'!$F:$F,'Census Data'!$A:$A,$A545)</f>
        <v>5.4038445672799276E-3</v>
      </c>
      <c r="I545" s="16">
        <f t="shared" si="16"/>
        <v>4.0425707449880277E-2</v>
      </c>
      <c r="J545" s="14">
        <f>SUM(SUMIFS('Census Data'!W:W,'Census Data'!$A:$A,$A545),SUMIFS('Census Data'!X:X,'Census Data'!$A:$A,$A545))/SUMIFS('Census Data'!$F:$F,'Census Data'!$A:$A,$A545)</f>
        <v>0.37839287187525783</v>
      </c>
      <c r="K545" s="16">
        <f t="shared" si="17"/>
        <v>0.62160712812474217</v>
      </c>
      <c r="L545" s="19">
        <f>'EPA Data'!D546/SUM('EPA Data'!D:D)</f>
        <v>3.9936568644156287E-6</v>
      </c>
      <c r="M545" s="19">
        <f>'EPA Data'!E546/SUM('EPA Data'!E:E)</f>
        <v>5.9593054265559685E-6</v>
      </c>
      <c r="N545" s="19">
        <f>'EPA Data'!F546/SUM('EPA Data'!F:F)</f>
        <v>3.9369571925376096E-6</v>
      </c>
      <c r="O545" s="19">
        <f>'EPA Data'!G546/SUM('EPA Data'!G:G)</f>
        <v>1.3509196862199665E-5</v>
      </c>
      <c r="P545" s="19">
        <f>'EPA Data'!H546/SUM('EPA Data'!H:H)</f>
        <v>1.7052010749933332E-5</v>
      </c>
      <c r="Q545" s="19">
        <f>'EPA Data'!I546/SUM('EPA Data'!I:I)</f>
        <v>1.9793041960090274E-5</v>
      </c>
      <c r="R545" s="19">
        <f>'EPA Data'!J546/SUM('EPA Data'!J:J)</f>
        <v>1.675105368775899E-5</v>
      </c>
      <c r="S545" s="19">
        <f>'EPA Data'!K546/SUM('EPA Data'!K:K)</f>
        <v>1.0121102416760565E-5</v>
      </c>
      <c r="T545" s="19">
        <f>'EPA Data'!L546/SUM('EPA Data'!L:L)</f>
        <v>1.1752689322878118E-5</v>
      </c>
      <c r="U545" s="19">
        <f>'EPA Data'!M546/SUM('EPA Data'!M:M)</f>
        <v>1.1517871654165354E-5</v>
      </c>
      <c r="V545" s="19">
        <f>'EPA Data'!N546/SUM('EPA Data'!N:N)</f>
        <v>8.1508212302927974E-6</v>
      </c>
      <c r="W545" s="19">
        <f>'EPA Data'!O546/SUM('EPA Data'!O:O)</f>
        <v>1.0564161471661773E-5</v>
      </c>
      <c r="X545" s="19">
        <f>'EPA Data'!P546/SUM('EPA Data'!P:P)</f>
        <v>2.9508716794499745E-5</v>
      </c>
    </row>
    <row r="546" spans="1:24" x14ac:dyDescent="0.35">
      <c r="A546" s="13" t="s">
        <v>1010</v>
      </c>
      <c r="B546" s="13" t="s">
        <v>965</v>
      </c>
      <c r="C546" s="18" t="s">
        <v>1011</v>
      </c>
      <c r="D546" s="14">
        <f>SUMIFS('Census Data'!G:G,'Census Data'!$A:$A,$A546)/SUMIFS('Census Data'!$F:$F,'Census Data'!$A:$A,$A546)</f>
        <v>0.49765118491156202</v>
      </c>
      <c r="E546" s="16">
        <f>SUMIFS('Census Data'!H:H,'Census Data'!$A:$A,$A546)/SUMIFS('Census Data'!$F:$F,'Census Data'!$A:$A,$A546)</f>
        <v>0.50234881508843798</v>
      </c>
      <c r="F546" s="14">
        <f>SUM(SUMIFS('Census Data'!I:I,'Census Data'!$A:$A,$A546),SUMIFS('Census Data'!J:J,'Census Data'!$A:$A,$A546))/SUMIFS('Census Data'!$F:$F,'Census Data'!$A:$A,$A546)</f>
        <v>0.94460297730548604</v>
      </c>
      <c r="G546" s="14">
        <f>SUM(SUMIFS('Census Data'!K:K,'Census Data'!$A:$A,$A546),SUMIFS('Census Data'!L:L,'Census Data'!$A:$A,$A546))/SUMIFS('Census Data'!$F:$F,'Census Data'!$A:$A,$A546)</f>
        <v>4.3766740778347722E-3</v>
      </c>
      <c r="H546" s="14">
        <f>SUM(SUMIFS('Census Data'!O:O,'Census Data'!$A:$A,$A546),SUMIFS('Census Data'!P:P,'Census Data'!$A:$A,$A546))/SUMIFS('Census Data'!$F:$F,'Census Data'!$A:$A,$A546)</f>
        <v>9.4186026155004283E-3</v>
      </c>
      <c r="I546" s="16">
        <f t="shared" si="16"/>
        <v>4.1601746001178719E-2</v>
      </c>
      <c r="J546" s="14">
        <f>SUM(SUMIFS('Census Data'!W:W,'Census Data'!$A:$A,$A546),SUMIFS('Census Data'!X:X,'Census Data'!$A:$A,$A546))/SUMIFS('Census Data'!$F:$F,'Census Data'!$A:$A,$A546)</f>
        <v>5.1102046532798796E-2</v>
      </c>
      <c r="K546" s="16">
        <f t="shared" si="17"/>
        <v>0.94889795346720118</v>
      </c>
      <c r="L546" s="19">
        <f>'EPA Data'!D547/SUM('EPA Data'!D:D)</f>
        <v>3.7646909877182595E-5</v>
      </c>
      <c r="M546" s="19">
        <f>'EPA Data'!E547/SUM('EPA Data'!E:E)</f>
        <v>1.3445899464007581E-5</v>
      </c>
      <c r="N546" s="19">
        <f>'EPA Data'!F547/SUM('EPA Data'!F:F)</f>
        <v>4.2063111431664294E-6</v>
      </c>
      <c r="O546" s="19">
        <f>'EPA Data'!G547/SUM('EPA Data'!G:G)</f>
        <v>1.0206393298000218E-4</v>
      </c>
      <c r="P546" s="19">
        <f>'EPA Data'!H547/SUM('EPA Data'!H:H)</f>
        <v>1.4164737378772571E-4</v>
      </c>
      <c r="Q546" s="19">
        <f>'EPA Data'!I547/SUM('EPA Data'!I:I)</f>
        <v>1.3557263093387015E-4</v>
      </c>
      <c r="R546" s="19">
        <f>'EPA Data'!J547/SUM('EPA Data'!J:J)</f>
        <v>7.8018738816455657E-5</v>
      </c>
      <c r="S546" s="19">
        <f>'EPA Data'!K547/SUM('EPA Data'!K:K)</f>
        <v>4.3196589491454014E-5</v>
      </c>
      <c r="T546" s="19">
        <f>'EPA Data'!L547/SUM('EPA Data'!L:L)</f>
        <v>5.3060985105321274E-5</v>
      </c>
      <c r="U546" s="19">
        <f>'EPA Data'!M547/SUM('EPA Data'!M:M)</f>
        <v>1.7721763308314799E-4</v>
      </c>
      <c r="V546" s="19">
        <f>'EPA Data'!N547/SUM('EPA Data'!N:N)</f>
        <v>6.3377116581732427E-5</v>
      </c>
      <c r="W546" s="19">
        <f>'EPA Data'!O547/SUM('EPA Data'!O:O)</f>
        <v>9.7637712944913569E-5</v>
      </c>
      <c r="X546" s="19">
        <f>'EPA Data'!P547/SUM('EPA Data'!P:P)</f>
        <v>1.7001586573413263E-4</v>
      </c>
    </row>
    <row r="547" spans="1:24" x14ac:dyDescent="0.35">
      <c r="A547" s="13" t="s">
        <v>1012</v>
      </c>
      <c r="B547" s="13" t="s">
        <v>965</v>
      </c>
      <c r="C547" s="18" t="s">
        <v>1013</v>
      </c>
      <c r="D547" s="14">
        <f>SUMIFS('Census Data'!G:G,'Census Data'!$A:$A,$A547)/SUMIFS('Census Data'!$F:$F,'Census Data'!$A:$A,$A547)</f>
        <v>0.51008273663436476</v>
      </c>
      <c r="E547" s="16">
        <f>SUMIFS('Census Data'!H:H,'Census Data'!$A:$A,$A547)/SUMIFS('Census Data'!$F:$F,'Census Data'!$A:$A,$A547)</f>
        <v>0.48991726336563518</v>
      </c>
      <c r="F547" s="14">
        <f>SUM(SUMIFS('Census Data'!I:I,'Census Data'!$A:$A,$A547),SUMIFS('Census Data'!J:J,'Census Data'!$A:$A,$A547))/SUMIFS('Census Data'!$F:$F,'Census Data'!$A:$A,$A547)</f>
        <v>0.92270323609037774</v>
      </c>
      <c r="G547" s="14">
        <f>SUM(SUMIFS('Census Data'!K:K,'Census Data'!$A:$A,$A547),SUMIFS('Census Data'!L:L,'Census Data'!$A:$A,$A547))/SUMIFS('Census Data'!$F:$F,'Census Data'!$A:$A,$A547)</f>
        <v>1.0297801280267187E-2</v>
      </c>
      <c r="H547" s="14">
        <f>SUM(SUMIFS('Census Data'!O:O,'Census Data'!$A:$A,$A547),SUMIFS('Census Data'!P:P,'Census Data'!$A:$A,$A547))/SUMIFS('Census Data'!$F:$F,'Census Data'!$A:$A,$A547)</f>
        <v>2.5023404093818789E-2</v>
      </c>
      <c r="I547" s="16">
        <f t="shared" si="16"/>
        <v>4.1975558535536361E-2</v>
      </c>
      <c r="J547" s="14">
        <f>SUM(SUMIFS('Census Data'!W:W,'Census Data'!$A:$A,$A547),SUMIFS('Census Data'!X:X,'Census Data'!$A:$A,$A547))/SUMIFS('Census Data'!$F:$F,'Census Data'!$A:$A,$A547)</f>
        <v>5.1286592616957213E-2</v>
      </c>
      <c r="K547" s="16">
        <f t="shared" si="17"/>
        <v>0.94871340738304277</v>
      </c>
      <c r="L547" s="19">
        <f>'EPA Data'!D548/SUM('EPA Data'!D:D)</f>
        <v>7.0724972856688552E-6</v>
      </c>
      <c r="M547" s="19">
        <f>'EPA Data'!E548/SUM('EPA Data'!E:E)</f>
        <v>4.2486034426538974E-6</v>
      </c>
      <c r="N547" s="19">
        <f>'EPA Data'!F548/SUM('EPA Data'!F:F)</f>
        <v>1.4038246540738004E-6</v>
      </c>
      <c r="O547" s="19">
        <f>'EPA Data'!G548/SUM('EPA Data'!G:G)</f>
        <v>1.519000476063038E-5</v>
      </c>
      <c r="P547" s="19">
        <f>'EPA Data'!H548/SUM('EPA Data'!H:H)</f>
        <v>2.7356401306559629E-5</v>
      </c>
      <c r="Q547" s="19">
        <f>'EPA Data'!I548/SUM('EPA Data'!I:I)</f>
        <v>3.1635423770915627E-5</v>
      </c>
      <c r="R547" s="19">
        <f>'EPA Data'!J548/SUM('EPA Data'!J:J)</f>
        <v>1.1793955596611069E-5</v>
      </c>
      <c r="S547" s="19">
        <f>'EPA Data'!K548/SUM('EPA Data'!K:K)</f>
        <v>1.1271940003665026E-5</v>
      </c>
      <c r="T547" s="19">
        <f>'EPA Data'!L548/SUM('EPA Data'!L:L)</f>
        <v>1.3723282502135074E-5</v>
      </c>
      <c r="U547" s="19">
        <f>'EPA Data'!M548/SUM('EPA Data'!M:M)</f>
        <v>2.5295451409913017E-5</v>
      </c>
      <c r="V547" s="19">
        <f>'EPA Data'!N548/SUM('EPA Data'!N:N)</f>
        <v>1.1892351156649622E-5</v>
      </c>
      <c r="W547" s="19">
        <f>'EPA Data'!O548/SUM('EPA Data'!O:O)</f>
        <v>2.2246210245935479E-5</v>
      </c>
      <c r="X547" s="19">
        <f>'EPA Data'!P548/SUM('EPA Data'!P:P)</f>
        <v>5.1095549714829352E-5</v>
      </c>
    </row>
    <row r="548" spans="1:24" x14ac:dyDescent="0.35">
      <c r="A548" s="13" t="s">
        <v>1014</v>
      </c>
      <c r="B548" s="13" t="s">
        <v>965</v>
      </c>
      <c r="C548" s="18" t="s">
        <v>1015</v>
      </c>
      <c r="D548" s="14">
        <f>SUMIFS('Census Data'!G:G,'Census Data'!$A:$A,$A548)/SUMIFS('Census Data'!$F:$F,'Census Data'!$A:$A,$A548)</f>
        <v>0.50971299661611735</v>
      </c>
      <c r="E548" s="16">
        <f>SUMIFS('Census Data'!H:H,'Census Data'!$A:$A,$A548)/SUMIFS('Census Data'!$F:$F,'Census Data'!$A:$A,$A548)</f>
        <v>0.4902870033838827</v>
      </c>
      <c r="F548" s="14">
        <f>SUM(SUMIFS('Census Data'!I:I,'Census Data'!$A:$A,$A548),SUMIFS('Census Data'!J:J,'Census Data'!$A:$A,$A548))/SUMIFS('Census Data'!$F:$F,'Census Data'!$A:$A,$A548)</f>
        <v>0.95776413084346412</v>
      </c>
      <c r="G548" s="14">
        <f>SUM(SUMIFS('Census Data'!K:K,'Census Data'!$A:$A,$A548),SUMIFS('Census Data'!L:L,'Census Data'!$A:$A,$A548))/SUMIFS('Census Data'!$F:$F,'Census Data'!$A:$A,$A548)</f>
        <v>3.8851986464469232E-3</v>
      </c>
      <c r="H548" s="14">
        <f>SUM(SUMIFS('Census Data'!O:O,'Census Data'!$A:$A,$A548),SUMIFS('Census Data'!P:P,'Census Data'!$A:$A,$A548))/SUMIFS('Census Data'!$F:$F,'Census Data'!$A:$A,$A548)</f>
        <v>3.759869657851861E-3</v>
      </c>
      <c r="I548" s="16">
        <f t="shared" si="16"/>
        <v>3.4590800852237091E-2</v>
      </c>
      <c r="J548" s="14">
        <f>SUM(SUMIFS('Census Data'!W:W,'Census Data'!$A:$A,$A548),SUMIFS('Census Data'!X:X,'Census Data'!$A:$A,$A548))/SUMIFS('Census Data'!$F:$F,'Census Data'!$A:$A,$A548)</f>
        <v>3.3588168943476625E-2</v>
      </c>
      <c r="K548" s="16">
        <f t="shared" si="17"/>
        <v>0.9664118310565234</v>
      </c>
      <c r="L548" s="19">
        <f>'EPA Data'!D549/SUM('EPA Data'!D:D)</f>
        <v>5.3596161727588046E-7</v>
      </c>
      <c r="M548" s="19">
        <f>'EPA Data'!E549/SUM('EPA Data'!E:E)</f>
        <v>5.391853982980362E-7</v>
      </c>
      <c r="N548" s="19">
        <f>'EPA Data'!F549/SUM('EPA Data'!F:F)</f>
        <v>5.6302471300117221E-7</v>
      </c>
      <c r="O548" s="19">
        <f>'EPA Data'!G549/SUM('EPA Data'!G:G)</f>
        <v>1.0711437217329438E-6</v>
      </c>
      <c r="P548" s="19">
        <f>'EPA Data'!H549/SUM('EPA Data'!H:H)</f>
        <v>2.0189884126442202E-6</v>
      </c>
      <c r="Q548" s="19">
        <f>'EPA Data'!I549/SUM('EPA Data'!I:I)</f>
        <v>3.3741148010165301E-6</v>
      </c>
      <c r="R548" s="19">
        <f>'EPA Data'!J549/SUM('EPA Data'!J:J)</f>
        <v>8.9469248185672102E-7</v>
      </c>
      <c r="S548" s="19">
        <f>'EPA Data'!K549/SUM('EPA Data'!K:K)</f>
        <v>1.208186280450325E-6</v>
      </c>
      <c r="T548" s="19">
        <f>'EPA Data'!L549/SUM('EPA Data'!L:L)</f>
        <v>1.8456568355591487E-6</v>
      </c>
      <c r="U548" s="19">
        <f>'EPA Data'!M549/SUM('EPA Data'!M:M)</f>
        <v>1.1263989651176735E-6</v>
      </c>
      <c r="V548" s="19">
        <f>'EPA Data'!N549/SUM('EPA Data'!N:N)</f>
        <v>8.7676121053968007E-7</v>
      </c>
      <c r="W548" s="19">
        <f>'EPA Data'!O549/SUM('EPA Data'!O:O)</f>
        <v>2.0177040479910219E-6</v>
      </c>
      <c r="X548" s="19">
        <f>'EPA Data'!P549/SUM('EPA Data'!P:P)</f>
        <v>5.1702023356731487E-6</v>
      </c>
    </row>
    <row r="549" spans="1:24" x14ac:dyDescent="0.35">
      <c r="A549" s="13" t="s">
        <v>1016</v>
      </c>
      <c r="B549" s="13" t="s">
        <v>965</v>
      </c>
      <c r="C549" s="18" t="s">
        <v>1017</v>
      </c>
      <c r="D549" s="14">
        <f>SUMIFS('Census Data'!G:G,'Census Data'!$A:$A,$A549)/SUMIFS('Census Data'!$F:$F,'Census Data'!$A:$A,$A549)</f>
        <v>0.50709018718094157</v>
      </c>
      <c r="E549" s="16">
        <f>SUMIFS('Census Data'!H:H,'Census Data'!$A:$A,$A549)/SUMIFS('Census Data'!$F:$F,'Census Data'!$A:$A,$A549)</f>
        <v>0.49290981281905843</v>
      </c>
      <c r="F549" s="14">
        <f>SUM(SUMIFS('Census Data'!I:I,'Census Data'!$A:$A,$A549),SUMIFS('Census Data'!J:J,'Census Data'!$A:$A,$A549))/SUMIFS('Census Data'!$F:$F,'Census Data'!$A:$A,$A549)</f>
        <v>0.8737946681792399</v>
      </c>
      <c r="G549" s="14">
        <f>SUM(SUMIFS('Census Data'!K:K,'Census Data'!$A:$A,$A549),SUMIFS('Census Data'!L:L,'Census Data'!$A:$A,$A549))/SUMIFS('Census Data'!$F:$F,'Census Data'!$A:$A,$A549)</f>
        <v>7.3737946681792397E-3</v>
      </c>
      <c r="H549" s="14">
        <f>SUM(SUMIFS('Census Data'!O:O,'Census Data'!$A:$A,$A549),SUMIFS('Census Data'!P:P,'Census Data'!$A:$A,$A549))/SUMIFS('Census Data'!$F:$F,'Census Data'!$A:$A,$A549)</f>
        <v>1.5314804310833806E-2</v>
      </c>
      <c r="I549" s="16">
        <f t="shared" si="16"/>
        <v>0.10351673284174712</v>
      </c>
      <c r="J549" s="14">
        <f>SUM(SUMIFS('Census Data'!W:W,'Census Data'!$A:$A,$A549),SUMIFS('Census Data'!X:X,'Census Data'!$A:$A,$A549))/SUMIFS('Census Data'!$F:$F,'Census Data'!$A:$A,$A549)</f>
        <v>3.9421440726035165E-2</v>
      </c>
      <c r="K549" s="16">
        <f t="shared" si="17"/>
        <v>0.96057855927396485</v>
      </c>
      <c r="L549" s="19">
        <f>'EPA Data'!D550/SUM('EPA Data'!D:D)</f>
        <v>6.4821009692001742E-7</v>
      </c>
      <c r="M549" s="19">
        <f>'EPA Data'!E550/SUM('EPA Data'!E:E)</f>
        <v>3.606965967775082E-7</v>
      </c>
      <c r="N549" s="19">
        <f>'EPA Data'!F550/SUM('EPA Data'!F:F)</f>
        <v>1.7673078773859631E-7</v>
      </c>
      <c r="O549" s="19">
        <f>'EPA Data'!G550/SUM('EPA Data'!G:G)</f>
        <v>1.2225242248256658E-6</v>
      </c>
      <c r="P549" s="19">
        <f>'EPA Data'!H550/SUM('EPA Data'!H:H)</f>
        <v>2.1184393814561437E-6</v>
      </c>
      <c r="Q549" s="19">
        <f>'EPA Data'!I550/SUM('EPA Data'!I:I)</f>
        <v>2.8927660321582263E-6</v>
      </c>
      <c r="R549" s="19">
        <f>'EPA Data'!J550/SUM('EPA Data'!J:J)</f>
        <v>9.7834177557386762E-7</v>
      </c>
      <c r="S549" s="19">
        <f>'EPA Data'!K550/SUM('EPA Data'!K:K)</f>
        <v>1.0220071886162018E-6</v>
      </c>
      <c r="T549" s="19">
        <f>'EPA Data'!L550/SUM('EPA Data'!L:L)</f>
        <v>1.2342038880828518E-6</v>
      </c>
      <c r="U549" s="19">
        <f>'EPA Data'!M550/SUM('EPA Data'!M:M)</f>
        <v>1.6756989504254383E-6</v>
      </c>
      <c r="V549" s="19">
        <f>'EPA Data'!N550/SUM('EPA Data'!N:N)</f>
        <v>9.310003580320424E-7</v>
      </c>
      <c r="W549" s="19">
        <f>'EPA Data'!O550/SUM('EPA Data'!O:O)</f>
        <v>1.9925132991209453E-6</v>
      </c>
      <c r="X549" s="19">
        <f>'EPA Data'!P550/SUM('EPA Data'!P:P)</f>
        <v>4.4410376383383116E-6</v>
      </c>
    </row>
    <row r="550" spans="1:24" x14ac:dyDescent="0.35">
      <c r="A550" s="13" t="s">
        <v>1018</v>
      </c>
      <c r="B550" s="13" t="s">
        <v>965</v>
      </c>
      <c r="C550" s="18" t="s">
        <v>255</v>
      </c>
      <c r="D550" s="14">
        <f>SUMIFS('Census Data'!G:G,'Census Data'!$A:$A,$A550)/SUMIFS('Census Data'!$F:$F,'Census Data'!$A:$A,$A550)</f>
        <v>0.52057733567388331</v>
      </c>
      <c r="E550" s="16">
        <f>SUMIFS('Census Data'!H:H,'Census Data'!$A:$A,$A550)/SUMIFS('Census Data'!$F:$F,'Census Data'!$A:$A,$A550)</f>
        <v>0.47942266432611663</v>
      </c>
      <c r="F550" s="14">
        <f>SUM(SUMIFS('Census Data'!I:I,'Census Data'!$A:$A,$A550),SUMIFS('Census Data'!J:J,'Census Data'!$A:$A,$A550))/SUMIFS('Census Data'!$F:$F,'Census Data'!$A:$A,$A550)</f>
        <v>0.94265652428320656</v>
      </c>
      <c r="G550" s="14">
        <f>SUM(SUMIFS('Census Data'!K:K,'Census Data'!$A:$A,$A550),SUMIFS('Census Data'!L:L,'Census Data'!$A:$A,$A550))/SUMIFS('Census Data'!$F:$F,'Census Data'!$A:$A,$A550)</f>
        <v>5.071191730056563E-3</v>
      </c>
      <c r="H550" s="14">
        <f>SUM(SUMIFS('Census Data'!O:O,'Census Data'!$A:$A,$A550),SUMIFS('Census Data'!P:P,'Census Data'!$A:$A,$A550))/SUMIFS('Census Data'!$F:$F,'Census Data'!$A:$A,$A550)</f>
        <v>5.6563292373707818E-3</v>
      </c>
      <c r="I550" s="16">
        <f t="shared" si="16"/>
        <v>4.6615954749366084E-2</v>
      </c>
      <c r="J550" s="14">
        <f>SUM(SUMIFS('Census Data'!W:W,'Census Data'!$A:$A,$A550),SUMIFS('Census Data'!X:X,'Census Data'!$A:$A,$A550))/SUMIFS('Census Data'!$F:$F,'Census Data'!$A:$A,$A550)</f>
        <v>0.32104544567973475</v>
      </c>
      <c r="K550" s="16">
        <f t="shared" si="17"/>
        <v>0.6789545543202653</v>
      </c>
      <c r="L550" s="19">
        <f>'EPA Data'!D551/SUM('EPA Data'!D:D)</f>
        <v>8.8101760027935794E-7</v>
      </c>
      <c r="M550" s="19">
        <f>'EPA Data'!E551/SUM('EPA Data'!E:E)</f>
        <v>1.2687800286085627E-6</v>
      </c>
      <c r="N550" s="19">
        <f>'EPA Data'!F551/SUM('EPA Data'!F:F)</f>
        <v>8.7781547724961459E-7</v>
      </c>
      <c r="O550" s="19">
        <f>'EPA Data'!G551/SUM('EPA Data'!G:G)</f>
        <v>3.0207306355306877E-6</v>
      </c>
      <c r="P550" s="19">
        <f>'EPA Data'!H551/SUM('EPA Data'!H:H)</f>
        <v>4.2182251602570714E-6</v>
      </c>
      <c r="Q550" s="19">
        <f>'EPA Data'!I551/SUM('EPA Data'!I:I)</f>
        <v>4.5553807378475661E-6</v>
      </c>
      <c r="R550" s="19">
        <f>'EPA Data'!J551/SUM('EPA Data'!J:J)</f>
        <v>3.0736739787303234E-6</v>
      </c>
      <c r="S550" s="19">
        <f>'EPA Data'!K551/SUM('EPA Data'!K:K)</f>
        <v>2.3981908030753673E-6</v>
      </c>
      <c r="T550" s="19">
        <f>'EPA Data'!L551/SUM('EPA Data'!L:L)</f>
        <v>2.6643967838412034E-6</v>
      </c>
      <c r="U550" s="19">
        <f>'EPA Data'!M551/SUM('EPA Data'!M:M)</f>
        <v>2.3313677693760417E-6</v>
      </c>
      <c r="V550" s="19">
        <f>'EPA Data'!N551/SUM('EPA Data'!N:N)</f>
        <v>1.9757521099458804E-6</v>
      </c>
      <c r="W550" s="19">
        <f>'EPA Data'!O551/SUM('EPA Data'!O:O)</f>
        <v>2.4607759256687986E-6</v>
      </c>
      <c r="X550" s="19">
        <f>'EPA Data'!P551/SUM('EPA Data'!P:P)</f>
        <v>7.3561306352092248E-6</v>
      </c>
    </row>
    <row r="551" spans="1:24" x14ac:dyDescent="0.35">
      <c r="A551" s="13" t="s">
        <v>1019</v>
      </c>
      <c r="B551" s="13" t="s">
        <v>965</v>
      </c>
      <c r="C551" s="18" t="s">
        <v>110</v>
      </c>
      <c r="D551" s="14">
        <f>SUMIFS('Census Data'!G:G,'Census Data'!$A:$A,$A551)/SUMIFS('Census Data'!$F:$F,'Census Data'!$A:$A,$A551)</f>
        <v>0.44902008958101036</v>
      </c>
      <c r="E551" s="16">
        <f>SUMIFS('Census Data'!H:H,'Census Data'!$A:$A,$A551)/SUMIFS('Census Data'!$F:$F,'Census Data'!$A:$A,$A551)</f>
        <v>0.55097991041898964</v>
      </c>
      <c r="F551" s="14">
        <f>SUM(SUMIFS('Census Data'!I:I,'Census Data'!$A:$A,$A551),SUMIFS('Census Data'!J:J,'Census Data'!$A:$A,$A551))/SUMIFS('Census Data'!$F:$F,'Census Data'!$A:$A,$A551)</f>
        <v>0.93956116644302912</v>
      </c>
      <c r="G551" s="14">
        <f>SUM(SUMIFS('Census Data'!K:K,'Census Data'!$A:$A,$A551),SUMIFS('Census Data'!L:L,'Census Data'!$A:$A,$A551))/SUMIFS('Census Data'!$F:$F,'Census Data'!$A:$A,$A551)</f>
        <v>9.6573620849318698E-3</v>
      </c>
      <c r="H551" s="14">
        <f>SUM(SUMIFS('Census Data'!O:O,'Census Data'!$A:$A,$A551),SUMIFS('Census Data'!P:P,'Census Data'!$A:$A,$A551))/SUMIFS('Census Data'!$F:$F,'Census Data'!$A:$A,$A551)</f>
        <v>1.5969610492695557E-2</v>
      </c>
      <c r="I551" s="16">
        <f t="shared" si="16"/>
        <v>3.4811860979343523E-2</v>
      </c>
      <c r="J551" s="14">
        <f>SUM(SUMIFS('Census Data'!W:W,'Census Data'!$A:$A,$A551),SUMIFS('Census Data'!X:X,'Census Data'!$A:$A,$A551))/SUMIFS('Census Data'!$F:$F,'Census Data'!$A:$A,$A551)</f>
        <v>9.8066637688280764E-2</v>
      </c>
      <c r="K551" s="16">
        <f t="shared" si="17"/>
        <v>0.90193336231171928</v>
      </c>
      <c r="L551" s="19">
        <f>'EPA Data'!D552/SUM('EPA Data'!D:D)</f>
        <v>8.6628893141001774E-6</v>
      </c>
      <c r="M551" s="19">
        <f>'EPA Data'!E552/SUM('EPA Data'!E:E)</f>
        <v>1.7199451816261876E-5</v>
      </c>
      <c r="N551" s="19">
        <f>'EPA Data'!F552/SUM('EPA Data'!F:F)</f>
        <v>1.3370830504099249E-5</v>
      </c>
      <c r="O551" s="19">
        <f>'EPA Data'!G552/SUM('EPA Data'!G:G)</f>
        <v>3.1180032861478963E-5</v>
      </c>
      <c r="P551" s="19">
        <f>'EPA Data'!H552/SUM('EPA Data'!H:H)</f>
        <v>5.2894215126029606E-5</v>
      </c>
      <c r="Q551" s="19">
        <f>'EPA Data'!I552/SUM('EPA Data'!I:I)</f>
        <v>5.0381944768731439E-5</v>
      </c>
      <c r="R551" s="19">
        <f>'EPA Data'!J552/SUM('EPA Data'!J:J)</f>
        <v>3.380573904138969E-5</v>
      </c>
      <c r="S551" s="19">
        <f>'EPA Data'!K552/SUM('EPA Data'!K:K)</f>
        <v>4.2520166319988922E-5</v>
      </c>
      <c r="T551" s="19">
        <f>'EPA Data'!L552/SUM('EPA Data'!L:L)</f>
        <v>4.3211022083236752E-5</v>
      </c>
      <c r="U551" s="19">
        <f>'EPA Data'!M552/SUM('EPA Data'!M:M)</f>
        <v>2.7614260022055032E-5</v>
      </c>
      <c r="V551" s="19">
        <f>'EPA Data'!N552/SUM('EPA Data'!N:N)</f>
        <v>2.7419410756655539E-5</v>
      </c>
      <c r="W551" s="19">
        <f>'EPA Data'!O552/SUM('EPA Data'!O:O)</f>
        <v>2.5704336700371824E-5</v>
      </c>
      <c r="X551" s="19">
        <f>'EPA Data'!P552/SUM('EPA Data'!P:P)</f>
        <v>8.7811732108682952E-5</v>
      </c>
    </row>
    <row r="552" spans="1:24" x14ac:dyDescent="0.35">
      <c r="A552" s="13" t="s">
        <v>1020</v>
      </c>
      <c r="B552" s="13" t="s">
        <v>965</v>
      </c>
      <c r="C552" s="18" t="s">
        <v>1021</v>
      </c>
      <c r="D552" s="14">
        <f>SUMIFS('Census Data'!G:G,'Census Data'!$A:$A,$A552)/SUMIFS('Census Data'!$F:$F,'Census Data'!$A:$A,$A552)</f>
        <v>0.50426281160226116</v>
      </c>
      <c r="E552" s="16">
        <f>SUMIFS('Census Data'!H:H,'Census Data'!$A:$A,$A552)/SUMIFS('Census Data'!$F:$F,'Census Data'!$A:$A,$A552)</f>
        <v>0.49573718839773884</v>
      </c>
      <c r="F552" s="14">
        <f>SUM(SUMIFS('Census Data'!I:I,'Census Data'!$A:$A,$A552),SUMIFS('Census Data'!J:J,'Census Data'!$A:$A,$A552))/SUMIFS('Census Data'!$F:$F,'Census Data'!$A:$A,$A552)</f>
        <v>0.94254471318691502</v>
      </c>
      <c r="G552" s="14">
        <f>SUM(SUMIFS('Census Data'!K:K,'Census Data'!$A:$A,$A552),SUMIFS('Census Data'!L:L,'Census Data'!$A:$A,$A552))/SUMIFS('Census Data'!$F:$F,'Census Data'!$A:$A,$A552)</f>
        <v>8.1086090260402179E-3</v>
      </c>
      <c r="H552" s="14">
        <f>SUM(SUMIFS('Census Data'!O:O,'Census Data'!$A:$A,$A552),SUMIFS('Census Data'!P:P,'Census Data'!$A:$A,$A552))/SUMIFS('Census Data'!$F:$F,'Census Data'!$A:$A,$A552)</f>
        <v>6.6258919469928644E-3</v>
      </c>
      <c r="I552" s="16">
        <f t="shared" si="16"/>
        <v>4.27207858400519E-2</v>
      </c>
      <c r="J552" s="14">
        <f>SUM(SUMIFS('Census Data'!W:W,'Census Data'!$A:$A,$A552),SUMIFS('Census Data'!X:X,'Census Data'!$A:$A,$A552))/SUMIFS('Census Data'!$F:$F,'Census Data'!$A:$A,$A552)</f>
        <v>0.36484107126308962</v>
      </c>
      <c r="K552" s="16">
        <f t="shared" si="17"/>
        <v>0.63515892873691038</v>
      </c>
      <c r="L552" s="19">
        <f>'EPA Data'!D553/SUM('EPA Data'!D:D)</f>
        <v>3.683841072935789E-6</v>
      </c>
      <c r="M552" s="19">
        <f>'EPA Data'!E553/SUM('EPA Data'!E:E)</f>
        <v>6.3025207375087097E-6</v>
      </c>
      <c r="N552" s="19">
        <f>'EPA Data'!F553/SUM('EPA Data'!F:F)</f>
        <v>3.9265638230116319E-6</v>
      </c>
      <c r="O552" s="19">
        <f>'EPA Data'!G553/SUM('EPA Data'!G:G)</f>
        <v>1.1430590840014247E-5</v>
      </c>
      <c r="P552" s="19">
        <f>'EPA Data'!H553/SUM('EPA Data'!H:H)</f>
        <v>1.6796895009465401E-5</v>
      </c>
      <c r="Q552" s="19">
        <f>'EPA Data'!I553/SUM('EPA Data'!I:I)</f>
        <v>1.8678764711256252E-5</v>
      </c>
      <c r="R552" s="19">
        <f>'EPA Data'!J553/SUM('EPA Data'!J:J)</f>
        <v>1.2962246970849152E-5</v>
      </c>
      <c r="S552" s="19">
        <f>'EPA Data'!K553/SUM('EPA Data'!K:K)</f>
        <v>1.0374598848330109E-5</v>
      </c>
      <c r="T552" s="19">
        <f>'EPA Data'!L553/SUM('EPA Data'!L:L)</f>
        <v>1.1533779299295577E-5</v>
      </c>
      <c r="U552" s="19">
        <f>'EPA Data'!M553/SUM('EPA Data'!M:M)</f>
        <v>8.7165056155123686E-6</v>
      </c>
      <c r="V552" s="19">
        <f>'EPA Data'!N553/SUM('EPA Data'!N:N)</f>
        <v>7.9221205527806484E-6</v>
      </c>
      <c r="W552" s="19">
        <f>'EPA Data'!O553/SUM('EPA Data'!O:O)</f>
        <v>9.7159724236709435E-6</v>
      </c>
      <c r="X552" s="19">
        <f>'EPA Data'!P553/SUM('EPA Data'!P:P)</f>
        <v>2.9028324790533905E-5</v>
      </c>
    </row>
    <row r="553" spans="1:24" x14ac:dyDescent="0.35">
      <c r="A553" s="13" t="s">
        <v>1022</v>
      </c>
      <c r="B553" s="13" t="s">
        <v>965</v>
      </c>
      <c r="C553" s="18" t="s">
        <v>1023</v>
      </c>
      <c r="D553" s="14">
        <f>SUMIFS('Census Data'!G:G,'Census Data'!$A:$A,$A553)/SUMIFS('Census Data'!$F:$F,'Census Data'!$A:$A,$A553)</f>
        <v>0.49571167232900143</v>
      </c>
      <c r="E553" s="16">
        <f>SUMIFS('Census Data'!H:H,'Census Data'!$A:$A,$A553)/SUMIFS('Census Data'!$F:$F,'Census Data'!$A:$A,$A553)</f>
        <v>0.50428832767099852</v>
      </c>
      <c r="F553" s="14">
        <f>SUM(SUMIFS('Census Data'!I:I,'Census Data'!$A:$A,$A553),SUMIFS('Census Data'!J:J,'Census Data'!$A:$A,$A553))/SUMIFS('Census Data'!$F:$F,'Census Data'!$A:$A,$A553)</f>
        <v>0.89985982751657123</v>
      </c>
      <c r="G553" s="14">
        <f>SUM(SUMIFS('Census Data'!K:K,'Census Data'!$A:$A,$A553),SUMIFS('Census Data'!L:L,'Census Data'!$A:$A,$A553))/SUMIFS('Census Data'!$F:$F,'Census Data'!$A:$A,$A553)</f>
        <v>4.965432040103585E-3</v>
      </c>
      <c r="H553" s="14">
        <f>SUM(SUMIFS('Census Data'!O:O,'Census Data'!$A:$A,$A553),SUMIFS('Census Data'!P:P,'Census Data'!$A:$A,$A553))/SUMIFS('Census Data'!$F:$F,'Census Data'!$A:$A,$A553)</f>
        <v>8.6954455821909669E-3</v>
      </c>
      <c r="I553" s="16">
        <f t="shared" si="16"/>
        <v>8.6479294861134259E-2</v>
      </c>
      <c r="J553" s="14">
        <f>SUM(SUMIFS('Census Data'!W:W,'Census Data'!$A:$A,$A553),SUMIFS('Census Data'!X:X,'Census Data'!$A:$A,$A553))/SUMIFS('Census Data'!$F:$F,'Census Data'!$A:$A,$A553)</f>
        <v>3.9747214368867453E-2</v>
      </c>
      <c r="K553" s="16">
        <f t="shared" si="17"/>
        <v>0.96025278563113259</v>
      </c>
      <c r="L553" s="19">
        <f>'EPA Data'!D554/SUM('EPA Data'!D:D)</f>
        <v>5.9798350706695027E-6</v>
      </c>
      <c r="M553" s="19">
        <f>'EPA Data'!E554/SUM('EPA Data'!E:E)</f>
        <v>3.2352570851810624E-6</v>
      </c>
      <c r="N553" s="19">
        <f>'EPA Data'!F554/SUM('EPA Data'!F:F)</f>
        <v>1.2804646569433503E-6</v>
      </c>
      <c r="O553" s="19">
        <f>'EPA Data'!G554/SUM('EPA Data'!G:G)</f>
        <v>1.1444042948484529E-5</v>
      </c>
      <c r="P553" s="19">
        <f>'EPA Data'!H554/SUM('EPA Data'!H:H)</f>
        <v>1.8809539655077396E-5</v>
      </c>
      <c r="Q553" s="19">
        <f>'EPA Data'!I554/SUM('EPA Data'!I:I)</f>
        <v>2.4025727064787524E-5</v>
      </c>
      <c r="R553" s="19">
        <f>'EPA Data'!J554/SUM('EPA Data'!J:J)</f>
        <v>8.8351563467862435E-6</v>
      </c>
      <c r="S553" s="19">
        <f>'EPA Data'!K554/SUM('EPA Data'!K:K)</f>
        <v>8.8661347022309567E-6</v>
      </c>
      <c r="T553" s="19">
        <f>'EPA Data'!L554/SUM('EPA Data'!L:L)</f>
        <v>1.0207611269020668E-5</v>
      </c>
      <c r="U553" s="19">
        <f>'EPA Data'!M554/SUM('EPA Data'!M:M)</f>
        <v>1.5713888134456251E-5</v>
      </c>
      <c r="V553" s="19">
        <f>'EPA Data'!N554/SUM('EPA Data'!N:N)</f>
        <v>8.1836467096199017E-6</v>
      </c>
      <c r="W553" s="19">
        <f>'EPA Data'!O554/SUM('EPA Data'!O:O)</f>
        <v>1.6566687901309947E-5</v>
      </c>
      <c r="X553" s="19">
        <f>'EPA Data'!P554/SUM('EPA Data'!P:P)</f>
        <v>3.8555566245481079E-5</v>
      </c>
    </row>
    <row r="554" spans="1:24" x14ac:dyDescent="0.35">
      <c r="A554" s="13" t="s">
        <v>1024</v>
      </c>
      <c r="B554" s="13" t="s">
        <v>965</v>
      </c>
      <c r="C554" s="18" t="s">
        <v>1025</v>
      </c>
      <c r="D554" s="14">
        <f>SUMIFS('Census Data'!G:G,'Census Data'!$A:$A,$A554)/SUMIFS('Census Data'!$F:$F,'Census Data'!$A:$A,$A554)</f>
        <v>0.50547525186158559</v>
      </c>
      <c r="E554" s="16">
        <f>SUMIFS('Census Data'!H:H,'Census Data'!$A:$A,$A554)/SUMIFS('Census Data'!$F:$F,'Census Data'!$A:$A,$A554)</f>
        <v>0.49452474813841435</v>
      </c>
      <c r="F554" s="14">
        <f>SUM(SUMIFS('Census Data'!I:I,'Census Data'!$A:$A,$A554),SUMIFS('Census Data'!J:J,'Census Data'!$A:$A,$A554))/SUMIFS('Census Data'!$F:$F,'Census Data'!$A:$A,$A554)</f>
        <v>0.97043363994743759</v>
      </c>
      <c r="G554" s="14">
        <f>SUM(SUMIFS('Census Data'!K:K,'Census Data'!$A:$A,$A554),SUMIFS('Census Data'!L:L,'Census Data'!$A:$A,$A554))/SUMIFS('Census Data'!$F:$F,'Census Data'!$A:$A,$A554)</f>
        <v>4.5992115637319315E-3</v>
      </c>
      <c r="H554" s="14">
        <f>SUM(SUMIFS('Census Data'!O:O,'Census Data'!$A:$A,$A554),SUMIFS('Census Data'!P:P,'Census Data'!$A:$A,$A554))/SUMIFS('Census Data'!$F:$F,'Census Data'!$A:$A,$A554)</f>
        <v>5.6942619360490585E-3</v>
      </c>
      <c r="I554" s="16">
        <f t="shared" si="16"/>
        <v>1.9272886552781476E-2</v>
      </c>
      <c r="J554" s="14">
        <f>SUM(SUMIFS('Census Data'!W:W,'Census Data'!$A:$A,$A554),SUMIFS('Census Data'!X:X,'Census Data'!$A:$A,$A554))/SUMIFS('Census Data'!$F:$F,'Census Data'!$A:$A,$A554)</f>
        <v>4.1611914148050808E-2</v>
      </c>
      <c r="K554" s="16">
        <f t="shared" si="17"/>
        <v>0.95838808585194923</v>
      </c>
      <c r="L554" s="19">
        <f>'EPA Data'!D555/SUM('EPA Data'!D:D)</f>
        <v>9.6250253935407237E-7</v>
      </c>
      <c r="M554" s="19">
        <f>'EPA Data'!E555/SUM('EPA Data'!E:E)</f>
        <v>1.9965900052241674E-6</v>
      </c>
      <c r="N554" s="19">
        <f>'EPA Data'!F555/SUM('EPA Data'!F:F)</f>
        <v>1.0494583614073529E-6</v>
      </c>
      <c r="O554" s="19">
        <f>'EPA Data'!G555/SUM('EPA Data'!G:G)</f>
        <v>1.7664367354639817E-6</v>
      </c>
      <c r="P554" s="19">
        <f>'EPA Data'!H555/SUM('EPA Data'!H:H)</f>
        <v>3.548942106250674E-6</v>
      </c>
      <c r="Q554" s="19">
        <f>'EPA Data'!I555/SUM('EPA Data'!I:I)</f>
        <v>4.0283325848089356E-6</v>
      </c>
      <c r="R554" s="19">
        <f>'EPA Data'!J555/SUM('EPA Data'!J:J)</f>
        <v>1.8348571938304875E-6</v>
      </c>
      <c r="S554" s="19">
        <f>'EPA Data'!K555/SUM('EPA Data'!K:K)</f>
        <v>2.3505723228717877E-6</v>
      </c>
      <c r="T554" s="19">
        <f>'EPA Data'!L555/SUM('EPA Data'!L:L)</f>
        <v>2.3977661097855171E-6</v>
      </c>
      <c r="U554" s="19">
        <f>'EPA Data'!M555/SUM('EPA Data'!M:M)</f>
        <v>1.2239235760797255E-6</v>
      </c>
      <c r="V554" s="19">
        <f>'EPA Data'!N555/SUM('EPA Data'!N:N)</f>
        <v>1.8738825999448729E-6</v>
      </c>
      <c r="W554" s="19">
        <f>'EPA Data'!O555/SUM('EPA Data'!O:O)</f>
        <v>1.7277267738204687E-6</v>
      </c>
      <c r="X554" s="19">
        <f>'EPA Data'!P555/SUM('EPA Data'!P:P)</f>
        <v>4.3738183841171584E-6</v>
      </c>
    </row>
    <row r="555" spans="1:24" x14ac:dyDescent="0.35">
      <c r="A555" s="13" t="s">
        <v>1026</v>
      </c>
      <c r="B555" s="13" t="s">
        <v>965</v>
      </c>
      <c r="C555" s="18" t="s">
        <v>1027</v>
      </c>
      <c r="D555" s="14">
        <f>SUMIFS('Census Data'!G:G,'Census Data'!$A:$A,$A555)/SUMIFS('Census Data'!$F:$F,'Census Data'!$A:$A,$A555)</f>
        <v>0.5103650860260176</v>
      </c>
      <c r="E555" s="16">
        <f>SUMIFS('Census Data'!H:H,'Census Data'!$A:$A,$A555)/SUMIFS('Census Data'!$F:$F,'Census Data'!$A:$A,$A555)</f>
        <v>0.4896349139739824</v>
      </c>
      <c r="F555" s="14">
        <f>SUM(SUMIFS('Census Data'!I:I,'Census Data'!$A:$A,$A555),SUMIFS('Census Data'!J:J,'Census Data'!$A:$A,$A555))/SUMIFS('Census Data'!$F:$F,'Census Data'!$A:$A,$A555)</f>
        <v>0.91674360050356696</v>
      </c>
      <c r="G555" s="14">
        <f>SUM(SUMIFS('Census Data'!K:K,'Census Data'!$A:$A,$A555),SUMIFS('Census Data'!L:L,'Census Data'!$A:$A,$A555))/SUMIFS('Census Data'!$F:$F,'Census Data'!$A:$A,$A555)</f>
        <v>8.8124213176668069E-3</v>
      </c>
      <c r="H555" s="14">
        <f>SUM(SUMIFS('Census Data'!O:O,'Census Data'!$A:$A,$A555),SUMIFS('Census Data'!P:P,'Census Data'!$A:$A,$A555))/SUMIFS('Census Data'!$F:$F,'Census Data'!$A:$A,$A555)</f>
        <v>7.385648342425514E-3</v>
      </c>
      <c r="I555" s="16">
        <f t="shared" si="16"/>
        <v>6.7058329836340747E-2</v>
      </c>
      <c r="J555" s="14">
        <f>SUM(SUMIFS('Census Data'!W:W,'Census Data'!$A:$A,$A555),SUMIFS('Census Data'!X:X,'Census Data'!$A:$A,$A555))/SUMIFS('Census Data'!$F:$F,'Census Data'!$A:$A,$A555)</f>
        <v>0.24565673520772136</v>
      </c>
      <c r="K555" s="16">
        <f t="shared" si="17"/>
        <v>0.75434326479227864</v>
      </c>
      <c r="L555" s="19">
        <f>'EPA Data'!D556/SUM('EPA Data'!D:D)</f>
        <v>1.8953189941956389E-6</v>
      </c>
      <c r="M555" s="19">
        <f>'EPA Data'!E556/SUM('EPA Data'!E:E)</f>
        <v>1.7588497575693791E-6</v>
      </c>
      <c r="N555" s="19">
        <f>'EPA Data'!F556/SUM('EPA Data'!F:F)</f>
        <v>1.6599206570784753E-6</v>
      </c>
      <c r="O555" s="19">
        <f>'EPA Data'!G556/SUM('EPA Data'!G:G)</f>
        <v>3.0989555542785784E-6</v>
      </c>
      <c r="P555" s="19">
        <f>'EPA Data'!H556/SUM('EPA Data'!H:H)</f>
        <v>4.7211055327109416E-6</v>
      </c>
      <c r="Q555" s="19">
        <f>'EPA Data'!I556/SUM('EPA Data'!I:I)</f>
        <v>9.2258366520143151E-6</v>
      </c>
      <c r="R555" s="19">
        <f>'EPA Data'!J556/SUM('EPA Data'!J:J)</f>
        <v>5.279383875190113E-6</v>
      </c>
      <c r="S555" s="19">
        <f>'EPA Data'!K556/SUM('EPA Data'!K:K)</f>
        <v>2.5485754280659109E-6</v>
      </c>
      <c r="T555" s="19">
        <f>'EPA Data'!L556/SUM('EPA Data'!L:L)</f>
        <v>3.9578232343354444E-6</v>
      </c>
      <c r="U555" s="19">
        <f>'EPA Data'!M556/SUM('EPA Data'!M:M)</f>
        <v>3.1564255377370298E-6</v>
      </c>
      <c r="V555" s="19">
        <f>'EPA Data'!N556/SUM('EPA Data'!N:N)</f>
        <v>2.203919637935673E-6</v>
      </c>
      <c r="W555" s="19">
        <f>'EPA Data'!O556/SUM('EPA Data'!O:O)</f>
        <v>5.2025896868886731E-6</v>
      </c>
      <c r="X555" s="19">
        <f>'EPA Data'!P556/SUM('EPA Data'!P:P)</f>
        <v>9.5473553625493016E-6</v>
      </c>
    </row>
    <row r="556" spans="1:24" x14ac:dyDescent="0.35">
      <c r="A556" s="13" t="s">
        <v>1028</v>
      </c>
      <c r="B556" s="13" t="s">
        <v>965</v>
      </c>
      <c r="C556" s="18" t="s">
        <v>1029</v>
      </c>
      <c r="D556" s="14">
        <f>SUMIFS('Census Data'!G:G,'Census Data'!$A:$A,$A556)/SUMIFS('Census Data'!$F:$F,'Census Data'!$A:$A,$A556)</f>
        <v>0.50301311591634168</v>
      </c>
      <c r="E556" s="16">
        <f>SUMIFS('Census Data'!H:H,'Census Data'!$A:$A,$A556)/SUMIFS('Census Data'!$F:$F,'Census Data'!$A:$A,$A556)</f>
        <v>0.49698688408365826</v>
      </c>
      <c r="F556" s="14">
        <f>SUM(SUMIFS('Census Data'!I:I,'Census Data'!$A:$A,$A556),SUMIFS('Census Data'!J:J,'Census Data'!$A:$A,$A556))/SUMIFS('Census Data'!$F:$F,'Census Data'!$A:$A,$A556)</f>
        <v>0.94076174721336014</v>
      </c>
      <c r="G556" s="14">
        <f>SUM(SUMIFS('Census Data'!K:K,'Census Data'!$A:$A,$A556),SUMIFS('Census Data'!L:L,'Census Data'!$A:$A,$A556))/SUMIFS('Census Data'!$F:$F,'Census Data'!$A:$A,$A556)</f>
        <v>4.608294930875576E-3</v>
      </c>
      <c r="H556" s="14">
        <f>SUM(SUMIFS('Census Data'!O:O,'Census Data'!$A:$A,$A556),SUMIFS('Census Data'!P:P,'Census Data'!$A:$A,$A556))/SUMIFS('Census Data'!$F:$F,'Census Data'!$A:$A,$A556)</f>
        <v>9.8073969041710986E-3</v>
      </c>
      <c r="I556" s="16">
        <f t="shared" si="16"/>
        <v>4.4822560951593204E-2</v>
      </c>
      <c r="J556" s="14">
        <f>SUM(SUMIFS('Census Data'!W:W,'Census Data'!$A:$A,$A556),SUMIFS('Census Data'!X:X,'Census Data'!$A:$A,$A556))/SUMIFS('Census Data'!$F:$F,'Census Data'!$A:$A,$A556)</f>
        <v>0.16853755563432982</v>
      </c>
      <c r="K556" s="16">
        <f t="shared" si="17"/>
        <v>0.83146244436567018</v>
      </c>
      <c r="L556" s="19">
        <f>'EPA Data'!D557/SUM('EPA Data'!D:D)</f>
        <v>1.106994094891336E-5</v>
      </c>
      <c r="M556" s="19">
        <f>'EPA Data'!E557/SUM('EPA Data'!E:E)</f>
        <v>3.2033467520705431E-6</v>
      </c>
      <c r="N556" s="19">
        <f>'EPA Data'!F557/SUM('EPA Data'!F:F)</f>
        <v>1.9703777821493847E-6</v>
      </c>
      <c r="O556" s="19">
        <f>'EPA Data'!G557/SUM('EPA Data'!G:G)</f>
        <v>1.9771670858603899E-5</v>
      </c>
      <c r="P556" s="19">
        <f>'EPA Data'!H557/SUM('EPA Data'!H:H)</f>
        <v>2.3500858240793919E-5</v>
      </c>
      <c r="Q556" s="19">
        <f>'EPA Data'!I557/SUM('EPA Data'!I:I)</f>
        <v>1.8568858380877007E-5</v>
      </c>
      <c r="R556" s="19">
        <f>'EPA Data'!J557/SUM('EPA Data'!J:J)</f>
        <v>2.7276665085898025E-5</v>
      </c>
      <c r="S556" s="19">
        <f>'EPA Data'!K557/SUM('EPA Data'!K:K)</f>
        <v>1.0662282335536963E-5</v>
      </c>
      <c r="T556" s="19">
        <f>'EPA Data'!L557/SUM('EPA Data'!L:L)</f>
        <v>7.2636330415968085E-6</v>
      </c>
      <c r="U556" s="19">
        <f>'EPA Data'!M557/SUM('EPA Data'!M:M)</f>
        <v>2.2001626289382055E-5</v>
      </c>
      <c r="V556" s="19">
        <f>'EPA Data'!N557/SUM('EPA Data'!N:N)</f>
        <v>1.5890900647547504E-5</v>
      </c>
      <c r="W556" s="19">
        <f>'EPA Data'!O557/SUM('EPA Data'!O:O)</f>
        <v>1.1418236357251684E-5</v>
      </c>
      <c r="X556" s="19">
        <f>'EPA Data'!P557/SUM('EPA Data'!P:P)</f>
        <v>3.2493255855706083E-5</v>
      </c>
    </row>
    <row r="557" spans="1:24" x14ac:dyDescent="0.35">
      <c r="A557" s="13" t="s">
        <v>1030</v>
      </c>
      <c r="B557" s="13" t="s">
        <v>965</v>
      </c>
      <c r="C557" s="18" t="s">
        <v>1031</v>
      </c>
      <c r="D557" s="14">
        <f>SUMIFS('Census Data'!G:G,'Census Data'!$A:$A,$A557)/SUMIFS('Census Data'!$F:$F,'Census Data'!$A:$A,$A557)</f>
        <v>0.50749111223971555</v>
      </c>
      <c r="E557" s="16">
        <f>SUMIFS('Census Data'!H:H,'Census Data'!$A:$A,$A557)/SUMIFS('Census Data'!$F:$F,'Census Data'!$A:$A,$A557)</f>
        <v>0.4925088877602844</v>
      </c>
      <c r="F557" s="14">
        <f>SUM(SUMIFS('Census Data'!I:I,'Census Data'!$A:$A,$A557),SUMIFS('Census Data'!J:J,'Census Data'!$A:$A,$A557))/SUMIFS('Census Data'!$F:$F,'Census Data'!$A:$A,$A557)</f>
        <v>0.91950228542407308</v>
      </c>
      <c r="G557" s="14">
        <f>SUM(SUMIFS('Census Data'!K:K,'Census Data'!$A:$A,$A557),SUMIFS('Census Data'!L:L,'Census Data'!$A:$A,$A557))/SUMIFS('Census Data'!$F:$F,'Census Data'!$A:$A,$A557)</f>
        <v>1.11731843575419E-2</v>
      </c>
      <c r="H557" s="14">
        <f>SUM(SUMIFS('Census Data'!O:O,'Census Data'!$A:$A,$A557),SUMIFS('Census Data'!P:P,'Census Data'!$A:$A,$A557))/SUMIFS('Census Data'!$F:$F,'Census Data'!$A:$A,$A557)</f>
        <v>5.2056881665820216E-3</v>
      </c>
      <c r="I557" s="16">
        <f t="shared" si="16"/>
        <v>6.411884205180296E-2</v>
      </c>
      <c r="J557" s="14">
        <f>SUM(SUMIFS('Census Data'!W:W,'Census Data'!$A:$A,$A557),SUMIFS('Census Data'!X:X,'Census Data'!$A:$A,$A557))/SUMIFS('Census Data'!$F:$F,'Census Data'!$A:$A,$A557)</f>
        <v>0.33265617064499747</v>
      </c>
      <c r="K557" s="16">
        <f t="shared" si="17"/>
        <v>0.66734382935500247</v>
      </c>
      <c r="L557" s="19">
        <f>'EPA Data'!D558/SUM('EPA Data'!D:D)</f>
        <v>1.7584771065451232E-6</v>
      </c>
      <c r="M557" s="19">
        <f>'EPA Data'!E558/SUM('EPA Data'!E:E)</f>
        <v>3.5611012315070365E-6</v>
      </c>
      <c r="N557" s="19">
        <f>'EPA Data'!F558/SUM('EPA Data'!F:F)</f>
        <v>2.0243380747651377E-6</v>
      </c>
      <c r="O557" s="19">
        <f>'EPA Data'!G558/SUM('EPA Data'!G:G)</f>
        <v>4.1690375095904606E-6</v>
      </c>
      <c r="P557" s="19">
        <f>'EPA Data'!H558/SUM('EPA Data'!H:H)</f>
        <v>7.6395891277443206E-6</v>
      </c>
      <c r="Q557" s="19">
        <f>'EPA Data'!I558/SUM('EPA Data'!I:I)</f>
        <v>8.424182807421225E-6</v>
      </c>
      <c r="R557" s="19">
        <f>'EPA Data'!J558/SUM('EPA Data'!J:J)</f>
        <v>4.7427411806121001E-6</v>
      </c>
      <c r="S557" s="19">
        <f>'EPA Data'!K558/SUM('EPA Data'!K:K)</f>
        <v>5.0983576789550832E-6</v>
      </c>
      <c r="T557" s="19">
        <f>'EPA Data'!L558/SUM('EPA Data'!L:L)</f>
        <v>5.6104306395149083E-6</v>
      </c>
      <c r="U557" s="19">
        <f>'EPA Data'!M558/SUM('EPA Data'!M:M)</f>
        <v>2.8050445195771243E-6</v>
      </c>
      <c r="V557" s="19">
        <f>'EPA Data'!N558/SUM('EPA Data'!N:N)</f>
        <v>3.7596305335579572E-6</v>
      </c>
      <c r="W557" s="19">
        <f>'EPA Data'!O558/SUM('EPA Data'!O:O)</f>
        <v>4.0098858432478858E-6</v>
      </c>
      <c r="X557" s="19">
        <f>'EPA Data'!P558/SUM('EPA Data'!P:P)</f>
        <v>1.1779994731454737E-5</v>
      </c>
    </row>
    <row r="558" spans="1:24" x14ac:dyDescent="0.35">
      <c r="A558" s="13" t="s">
        <v>1032</v>
      </c>
      <c r="B558" s="13" t="s">
        <v>965</v>
      </c>
      <c r="C558" s="18" t="s">
        <v>1033</v>
      </c>
      <c r="D558" s="14">
        <f>SUMIFS('Census Data'!G:G,'Census Data'!$A:$A,$A558)/SUMIFS('Census Data'!$F:$F,'Census Data'!$A:$A,$A558)</f>
        <v>0.50683475091130015</v>
      </c>
      <c r="E558" s="16">
        <f>SUMIFS('Census Data'!H:H,'Census Data'!$A:$A,$A558)/SUMIFS('Census Data'!$F:$F,'Census Data'!$A:$A,$A558)</f>
        <v>0.49316524908869985</v>
      </c>
      <c r="F558" s="14">
        <f>SUM(SUMIFS('Census Data'!I:I,'Census Data'!$A:$A,$A558),SUMIFS('Census Data'!J:J,'Census Data'!$A:$A,$A558))/SUMIFS('Census Data'!$F:$F,'Census Data'!$A:$A,$A558)</f>
        <v>0.94448663426488455</v>
      </c>
      <c r="G558" s="14">
        <f>SUM(SUMIFS('Census Data'!K:K,'Census Data'!$A:$A,$A558),SUMIFS('Census Data'!L:L,'Census Data'!$A:$A,$A558))/SUMIFS('Census Data'!$F:$F,'Census Data'!$A:$A,$A558)</f>
        <v>6.3791008505467801E-3</v>
      </c>
      <c r="H558" s="14">
        <f>SUM(SUMIFS('Census Data'!O:O,'Census Data'!$A:$A,$A558),SUMIFS('Census Data'!P:P,'Census Data'!$A:$A,$A558))/SUMIFS('Census Data'!$F:$F,'Census Data'!$A:$A,$A558)</f>
        <v>5.847509113001215E-3</v>
      </c>
      <c r="I558" s="16">
        <f t="shared" si="16"/>
        <v>4.3286755771567376E-2</v>
      </c>
      <c r="J558" s="14">
        <f>SUM(SUMIFS('Census Data'!W:W,'Census Data'!$A:$A,$A558),SUMIFS('Census Data'!X:X,'Census Data'!$A:$A,$A558))/SUMIFS('Census Data'!$F:$F,'Census Data'!$A:$A,$A558)</f>
        <v>3.5312879708383961E-2</v>
      </c>
      <c r="K558" s="16">
        <f t="shared" si="17"/>
        <v>0.96468712029161607</v>
      </c>
      <c r="L558" s="19">
        <f>'EPA Data'!D559/SUM('EPA Data'!D:D)</f>
        <v>1.5611435027870565E-6</v>
      </c>
      <c r="M558" s="19">
        <f>'EPA Data'!E559/SUM('EPA Data'!E:E)</f>
        <v>7.8216925023706329E-7</v>
      </c>
      <c r="N558" s="19">
        <f>'EPA Data'!F559/SUM('EPA Data'!F:F)</f>
        <v>3.7641801337602368E-7</v>
      </c>
      <c r="O558" s="19">
        <f>'EPA Data'!G559/SUM('EPA Data'!G:G)</f>
        <v>3.3714998800874547E-6</v>
      </c>
      <c r="P558" s="19">
        <f>'EPA Data'!H559/SUM('EPA Data'!H:H)</f>
        <v>6.5224389290084725E-6</v>
      </c>
      <c r="Q558" s="19">
        <f>'EPA Data'!I559/SUM('EPA Data'!I:I)</f>
        <v>7.6241286410978514E-6</v>
      </c>
      <c r="R558" s="19">
        <f>'EPA Data'!J559/SUM('EPA Data'!J:J)</f>
        <v>3.5420111487349501E-6</v>
      </c>
      <c r="S558" s="19">
        <f>'EPA Data'!K559/SUM('EPA Data'!K:K)</f>
        <v>2.465581721673156E-6</v>
      </c>
      <c r="T558" s="19">
        <f>'EPA Data'!L559/SUM('EPA Data'!L:L)</f>
        <v>3.427738876275803E-6</v>
      </c>
      <c r="U558" s="19">
        <f>'EPA Data'!M559/SUM('EPA Data'!M:M)</f>
        <v>5.0197336115584527E-6</v>
      </c>
      <c r="V558" s="19">
        <f>'EPA Data'!N559/SUM('EPA Data'!N:N)</f>
        <v>2.7831596436935185E-6</v>
      </c>
      <c r="W558" s="19">
        <f>'EPA Data'!O559/SUM('EPA Data'!O:O)</f>
        <v>5.3782977230265072E-6</v>
      </c>
      <c r="X558" s="19">
        <f>'EPA Data'!P559/SUM('EPA Data'!P:P)</f>
        <v>1.0050457293928184E-5</v>
      </c>
    </row>
    <row r="559" spans="1:24" x14ac:dyDescent="0.35">
      <c r="A559" s="13" t="s">
        <v>1034</v>
      </c>
      <c r="B559" s="13" t="s">
        <v>965</v>
      </c>
      <c r="C559" s="18" t="s">
        <v>1035</v>
      </c>
      <c r="D559" s="14">
        <f>SUMIFS('Census Data'!G:G,'Census Data'!$A:$A,$A559)/SUMIFS('Census Data'!$F:$F,'Census Data'!$A:$A,$A559)</f>
        <v>0.52420256211847649</v>
      </c>
      <c r="E559" s="16">
        <f>SUMIFS('Census Data'!H:H,'Census Data'!$A:$A,$A559)/SUMIFS('Census Data'!$F:$F,'Census Data'!$A:$A,$A559)</f>
        <v>0.47579743788152351</v>
      </c>
      <c r="F559" s="14">
        <f>SUM(SUMIFS('Census Data'!I:I,'Census Data'!$A:$A,$A559),SUMIFS('Census Data'!J:J,'Census Data'!$A:$A,$A559))/SUMIFS('Census Data'!$F:$F,'Census Data'!$A:$A,$A559)</f>
        <v>0.96199810850313816</v>
      </c>
      <c r="G559" s="14">
        <f>SUM(SUMIFS('Census Data'!K:K,'Census Data'!$A:$A,$A559),SUMIFS('Census Data'!L:L,'Census Data'!$A:$A,$A559))/SUMIFS('Census Data'!$F:$F,'Census Data'!$A:$A,$A559)</f>
        <v>4.9866735448370735E-3</v>
      </c>
      <c r="H559" s="14">
        <f>SUM(SUMIFS('Census Data'!O:O,'Census Data'!$A:$A,$A559),SUMIFS('Census Data'!P:P,'Census Data'!$A:$A,$A559))/SUMIFS('Census Data'!$F:$F,'Census Data'!$A:$A,$A559)</f>
        <v>7.2220789270054167E-3</v>
      </c>
      <c r="I559" s="16">
        <f t="shared" si="16"/>
        <v>2.579313902501934E-2</v>
      </c>
      <c r="J559" s="14">
        <f>SUM(SUMIFS('Census Data'!W:W,'Census Data'!$A:$A,$A559),SUMIFS('Census Data'!X:X,'Census Data'!$A:$A,$A559))/SUMIFS('Census Data'!$F:$F,'Census Data'!$A:$A,$A559)</f>
        <v>0.17315793998796319</v>
      </c>
      <c r="K559" s="16">
        <f t="shared" si="17"/>
        <v>0.82684206001203675</v>
      </c>
      <c r="L559" s="19">
        <f>'EPA Data'!D560/SUM('EPA Data'!D:D)</f>
        <v>1.7407251511603141E-6</v>
      </c>
      <c r="M559" s="19">
        <f>'EPA Data'!E560/SUM('EPA Data'!E:E)</f>
        <v>3.295485981384123E-6</v>
      </c>
      <c r="N559" s="19">
        <f>'EPA Data'!F560/SUM('EPA Data'!F:F)</f>
        <v>2.9063299288073136E-6</v>
      </c>
      <c r="O559" s="19">
        <f>'EPA Data'!G560/SUM('EPA Data'!G:G)</f>
        <v>6.1081616469742143E-6</v>
      </c>
      <c r="P559" s="19">
        <f>'EPA Data'!H560/SUM('EPA Data'!H:H)</f>
        <v>9.3963518456527033E-6</v>
      </c>
      <c r="Q559" s="19">
        <f>'EPA Data'!I560/SUM('EPA Data'!I:I)</f>
        <v>9.9509022964352112E-6</v>
      </c>
      <c r="R559" s="19">
        <f>'EPA Data'!J560/SUM('EPA Data'!J:J)</f>
        <v>6.2851697096624769E-6</v>
      </c>
      <c r="S559" s="19">
        <f>'EPA Data'!K560/SUM('EPA Data'!K:K)</f>
        <v>9.0557749330750448E-6</v>
      </c>
      <c r="T559" s="19">
        <f>'EPA Data'!L560/SUM('EPA Data'!L:L)</f>
        <v>9.0443072098992044E-6</v>
      </c>
      <c r="U559" s="19">
        <f>'EPA Data'!M560/SUM('EPA Data'!M:M)</f>
        <v>5.4481499791479281E-6</v>
      </c>
      <c r="V559" s="19">
        <f>'EPA Data'!N560/SUM('EPA Data'!N:N)</f>
        <v>4.853779898630404E-6</v>
      </c>
      <c r="W559" s="19">
        <f>'EPA Data'!O560/SUM('EPA Data'!O:O)</f>
        <v>4.9713806736343329E-6</v>
      </c>
      <c r="X559" s="19">
        <f>'EPA Data'!P560/SUM('EPA Data'!P:P)</f>
        <v>1.6023173382817268E-5</v>
      </c>
    </row>
    <row r="560" spans="1:24" x14ac:dyDescent="0.35">
      <c r="A560" s="13" t="s">
        <v>1036</v>
      </c>
      <c r="B560" s="13" t="s">
        <v>965</v>
      </c>
      <c r="C560" s="18" t="s">
        <v>1037</v>
      </c>
      <c r="D560" s="14">
        <f>SUMIFS('Census Data'!G:G,'Census Data'!$A:$A,$A560)/SUMIFS('Census Data'!$F:$F,'Census Data'!$A:$A,$A560)</f>
        <v>0.49557463158946796</v>
      </c>
      <c r="E560" s="16">
        <f>SUMIFS('Census Data'!H:H,'Census Data'!$A:$A,$A560)/SUMIFS('Census Data'!$F:$F,'Census Data'!$A:$A,$A560)</f>
        <v>0.50442536841053209</v>
      </c>
      <c r="F560" s="14">
        <f>SUM(SUMIFS('Census Data'!I:I,'Census Data'!$A:$A,$A560),SUMIFS('Census Data'!J:J,'Census Data'!$A:$A,$A560))/SUMIFS('Census Data'!$F:$F,'Census Data'!$A:$A,$A560)</f>
        <v>0.9355795178180768</v>
      </c>
      <c r="G560" s="14">
        <f>SUM(SUMIFS('Census Data'!K:K,'Census Data'!$A:$A,$A560),SUMIFS('Census Data'!L:L,'Census Data'!$A:$A,$A560))/SUMIFS('Census Data'!$F:$F,'Census Data'!$A:$A,$A560)</f>
        <v>9.7835622827571658E-3</v>
      </c>
      <c r="H560" s="14">
        <f>SUM(SUMIFS('Census Data'!O:O,'Census Data'!$A:$A,$A560),SUMIFS('Census Data'!P:P,'Census Data'!$A:$A,$A560))/SUMIFS('Census Data'!$F:$F,'Census Data'!$A:$A,$A560)</f>
        <v>1.8112361047873934E-2</v>
      </c>
      <c r="I560" s="16">
        <f t="shared" si="16"/>
        <v>3.6524558851292133E-2</v>
      </c>
      <c r="J560" s="14">
        <f>SUM(SUMIFS('Census Data'!W:W,'Census Data'!$A:$A,$A560),SUMIFS('Census Data'!X:X,'Census Data'!$A:$A,$A560))/SUMIFS('Census Data'!$F:$F,'Census Data'!$A:$A,$A560)</f>
        <v>0.16904129973680995</v>
      </c>
      <c r="K560" s="16">
        <f t="shared" si="17"/>
        <v>0.83095870026319008</v>
      </c>
      <c r="L560" s="19">
        <f>'EPA Data'!D561/SUM('EPA Data'!D:D)</f>
        <v>1.4028489973604699E-5</v>
      </c>
      <c r="M560" s="19">
        <f>'EPA Data'!E561/SUM('EPA Data'!E:E)</f>
        <v>1.7432162340870007E-5</v>
      </c>
      <c r="N560" s="19">
        <f>'EPA Data'!F561/SUM('EPA Data'!F:F)</f>
        <v>1.3402188319309845E-5</v>
      </c>
      <c r="O560" s="19">
        <f>'EPA Data'!G561/SUM('EPA Data'!G:G)</f>
        <v>3.2275649206034673E-5</v>
      </c>
      <c r="P560" s="19">
        <f>'EPA Data'!H561/SUM('EPA Data'!H:H)</f>
        <v>4.2629027496690161E-5</v>
      </c>
      <c r="Q560" s="19">
        <f>'EPA Data'!I561/SUM('EPA Data'!I:I)</f>
        <v>6.6587594302919205E-5</v>
      </c>
      <c r="R560" s="19">
        <f>'EPA Data'!J561/SUM('EPA Data'!J:J)</f>
        <v>5.4909979438573728E-5</v>
      </c>
      <c r="S560" s="19">
        <f>'EPA Data'!K561/SUM('EPA Data'!K:K)</f>
        <v>2.6385369860834605E-5</v>
      </c>
      <c r="T560" s="19">
        <f>'EPA Data'!L561/SUM('EPA Data'!L:L)</f>
        <v>3.5139745015815408E-5</v>
      </c>
      <c r="U560" s="19">
        <f>'EPA Data'!M561/SUM('EPA Data'!M:M)</f>
        <v>3.0296201054260716E-5</v>
      </c>
      <c r="V560" s="19">
        <f>'EPA Data'!N561/SUM('EPA Data'!N:N)</f>
        <v>2.0266170633676516E-5</v>
      </c>
      <c r="W560" s="19">
        <f>'EPA Data'!O561/SUM('EPA Data'!O:O)</f>
        <v>3.507266636785712E-5</v>
      </c>
      <c r="X560" s="19">
        <f>'EPA Data'!P561/SUM('EPA Data'!P:P)</f>
        <v>7.8264531125215472E-5</v>
      </c>
    </row>
    <row r="561" spans="1:24" x14ac:dyDescent="0.35">
      <c r="A561" s="13" t="s">
        <v>1038</v>
      </c>
      <c r="B561" s="13" t="s">
        <v>965</v>
      </c>
      <c r="C561" s="18" t="s">
        <v>1039</v>
      </c>
      <c r="D561" s="14">
        <f>SUMIFS('Census Data'!G:G,'Census Data'!$A:$A,$A561)/SUMIFS('Census Data'!$F:$F,'Census Data'!$A:$A,$A561)</f>
        <v>0.52026566757493187</v>
      </c>
      <c r="E561" s="16">
        <f>SUMIFS('Census Data'!H:H,'Census Data'!$A:$A,$A561)/SUMIFS('Census Data'!$F:$F,'Census Data'!$A:$A,$A561)</f>
        <v>0.47973433242506813</v>
      </c>
      <c r="F561" s="14">
        <f>SUM(SUMIFS('Census Data'!I:I,'Census Data'!$A:$A,$A561),SUMIFS('Census Data'!J:J,'Census Data'!$A:$A,$A561))/SUMIFS('Census Data'!$F:$F,'Census Data'!$A:$A,$A561)</f>
        <v>0.96134196185286103</v>
      </c>
      <c r="G561" s="14">
        <f>SUM(SUMIFS('Census Data'!K:K,'Census Data'!$A:$A,$A561),SUMIFS('Census Data'!L:L,'Census Data'!$A:$A,$A561))/SUMIFS('Census Data'!$F:$F,'Census Data'!$A:$A,$A561)</f>
        <v>4.0871934604904629E-3</v>
      </c>
      <c r="H561" s="14">
        <f>SUM(SUMIFS('Census Data'!O:O,'Census Data'!$A:$A,$A561),SUMIFS('Census Data'!P:P,'Census Data'!$A:$A,$A561))/SUMIFS('Census Data'!$F:$F,'Census Data'!$A:$A,$A561)</f>
        <v>5.2792915531335149E-3</v>
      </c>
      <c r="I561" s="16">
        <f t="shared" si="16"/>
        <v>2.9291553133514947E-2</v>
      </c>
      <c r="J561" s="14">
        <f>SUM(SUMIFS('Census Data'!W:W,'Census Data'!$A:$A,$A561),SUMIFS('Census Data'!X:X,'Census Data'!$A:$A,$A561))/SUMIFS('Census Data'!$F:$F,'Census Data'!$A:$A,$A561)</f>
        <v>4.8790871934604907E-2</v>
      </c>
      <c r="K561" s="16">
        <f t="shared" si="17"/>
        <v>0.95120912806539515</v>
      </c>
      <c r="L561" s="19">
        <f>'EPA Data'!D562/SUM('EPA Data'!D:D)</f>
        <v>9.9400510775546903E-7</v>
      </c>
      <c r="M561" s="19">
        <f>'EPA Data'!E562/SUM('EPA Data'!E:E)</f>
        <v>6.1084245824026905E-7</v>
      </c>
      <c r="N561" s="19">
        <f>'EPA Data'!F562/SUM('EPA Data'!F:F)</f>
        <v>5.706826266263784E-7</v>
      </c>
      <c r="O561" s="19">
        <f>'EPA Data'!G562/SUM('EPA Data'!G:G)</f>
        <v>1.8226570385627081E-6</v>
      </c>
      <c r="P561" s="19">
        <f>'EPA Data'!H562/SUM('EPA Data'!H:H)</f>
        <v>3.2163187695275298E-6</v>
      </c>
      <c r="Q561" s="19">
        <f>'EPA Data'!I562/SUM('EPA Data'!I:I)</f>
        <v>4.8800271847641798E-6</v>
      </c>
      <c r="R561" s="19">
        <f>'EPA Data'!J562/SUM('EPA Data'!J:J)</f>
        <v>1.5239047424321725E-6</v>
      </c>
      <c r="S561" s="19">
        <f>'EPA Data'!K562/SUM('EPA Data'!K:K)</f>
        <v>1.6517975468603852E-6</v>
      </c>
      <c r="T561" s="19">
        <f>'EPA Data'!L562/SUM('EPA Data'!L:L)</f>
        <v>2.1522627221295501E-6</v>
      </c>
      <c r="U561" s="19">
        <f>'EPA Data'!M562/SUM('EPA Data'!M:M)</f>
        <v>2.0900084626581631E-6</v>
      </c>
      <c r="V561" s="19">
        <f>'EPA Data'!N562/SUM('EPA Data'!N:N)</f>
        <v>1.5836199351292341E-6</v>
      </c>
      <c r="W561" s="19">
        <f>'EPA Data'!O562/SUM('EPA Data'!O:O)</f>
        <v>2.9897076807058438E-6</v>
      </c>
      <c r="X561" s="19">
        <f>'EPA Data'!P562/SUM('EPA Data'!P:P)</f>
        <v>6.8329388182776788E-6</v>
      </c>
    </row>
    <row r="562" spans="1:24" x14ac:dyDescent="0.35">
      <c r="A562" s="13" t="s">
        <v>1040</v>
      </c>
      <c r="B562" s="13" t="s">
        <v>965</v>
      </c>
      <c r="C562" s="18" t="s">
        <v>150</v>
      </c>
      <c r="D562" s="14">
        <f>SUMIFS('Census Data'!G:G,'Census Data'!$A:$A,$A562)/SUMIFS('Census Data'!$F:$F,'Census Data'!$A:$A,$A562)</f>
        <v>0.49914269384644694</v>
      </c>
      <c r="E562" s="16">
        <f>SUMIFS('Census Data'!H:H,'Census Data'!$A:$A,$A562)/SUMIFS('Census Data'!$F:$F,'Census Data'!$A:$A,$A562)</f>
        <v>0.50085730615355306</v>
      </c>
      <c r="F562" s="14">
        <f>SUM(SUMIFS('Census Data'!I:I,'Census Data'!$A:$A,$A562),SUMIFS('Census Data'!J:J,'Census Data'!$A:$A,$A562))/SUMIFS('Census Data'!$F:$F,'Census Data'!$A:$A,$A562)</f>
        <v>0.94322728138693079</v>
      </c>
      <c r="G562" s="14">
        <f>SUM(SUMIFS('Census Data'!K:K,'Census Data'!$A:$A,$A562),SUMIFS('Census Data'!L:L,'Census Data'!$A:$A,$A562))/SUMIFS('Census Data'!$F:$F,'Census Data'!$A:$A,$A562)</f>
        <v>6.0011430748714038E-3</v>
      </c>
      <c r="H562" s="14">
        <f>SUM(SUMIFS('Census Data'!O:O,'Census Data'!$A:$A,$A562),SUMIFS('Census Data'!P:P,'Census Data'!$A:$A,$A562))/SUMIFS('Census Data'!$F:$F,'Census Data'!$A:$A,$A562)</f>
        <v>9.8113926462183275E-3</v>
      </c>
      <c r="I562" s="16">
        <f t="shared" si="16"/>
        <v>4.0960182891979446E-2</v>
      </c>
      <c r="J562" s="14">
        <f>SUM(SUMIFS('Census Data'!W:W,'Census Data'!$A:$A,$A562),SUMIFS('Census Data'!X:X,'Census Data'!$A:$A,$A562))/SUMIFS('Census Data'!$F:$F,'Census Data'!$A:$A,$A562)</f>
        <v>0.15888740712516669</v>
      </c>
      <c r="K562" s="16">
        <f t="shared" si="17"/>
        <v>0.84111259287483331</v>
      </c>
      <c r="L562" s="19">
        <f>'EPA Data'!D563/SUM('EPA Data'!D:D)</f>
        <v>2.7307885160097994E-6</v>
      </c>
      <c r="M562" s="19">
        <f>'EPA Data'!E563/SUM('EPA Data'!E:E)</f>
        <v>9.2803022149778389E-7</v>
      </c>
      <c r="N562" s="19">
        <f>'EPA Data'!F563/SUM('EPA Data'!F:F)</f>
        <v>5.5577393962336718E-7</v>
      </c>
      <c r="O562" s="19">
        <f>'EPA Data'!G563/SUM('EPA Data'!G:G)</f>
        <v>3.4835657562643012E-6</v>
      </c>
      <c r="P562" s="19">
        <f>'EPA Data'!H563/SUM('EPA Data'!H:H)</f>
        <v>6.3013748928639011E-6</v>
      </c>
      <c r="Q562" s="19">
        <f>'EPA Data'!I563/SUM('EPA Data'!I:I)</f>
        <v>5.9058028447614132E-6</v>
      </c>
      <c r="R562" s="19">
        <f>'EPA Data'!J563/SUM('EPA Data'!J:J)</f>
        <v>3.9363995224624197E-6</v>
      </c>
      <c r="S562" s="19">
        <f>'EPA Data'!K563/SUM('EPA Data'!K:K)</f>
        <v>3.0124870009723072E-6</v>
      </c>
      <c r="T562" s="19">
        <f>'EPA Data'!L563/SUM('EPA Data'!L:L)</f>
        <v>2.3228036938754841E-6</v>
      </c>
      <c r="U562" s="19">
        <f>'EPA Data'!M563/SUM('EPA Data'!M:M)</f>
        <v>3.9464187024218176E-6</v>
      </c>
      <c r="V562" s="19">
        <f>'EPA Data'!N563/SUM('EPA Data'!N:N)</f>
        <v>3.8793327117439177E-6</v>
      </c>
      <c r="W562" s="19">
        <f>'EPA Data'!O563/SUM('EPA Data'!O:O)</f>
        <v>3.6672860425637081E-6</v>
      </c>
      <c r="X562" s="19">
        <f>'EPA Data'!P563/SUM('EPA Data'!P:P)</f>
        <v>9.7363488624488011E-6</v>
      </c>
    </row>
    <row r="563" spans="1:24" x14ac:dyDescent="0.35">
      <c r="A563" s="13" t="s">
        <v>1041</v>
      </c>
      <c r="B563" s="13" t="s">
        <v>1042</v>
      </c>
      <c r="C563" s="18" t="s">
        <v>435</v>
      </c>
      <c r="D563" s="14">
        <f>SUMIFS('Census Data'!G:G,'Census Data'!$A:$A,$A563)/SUMIFS('Census Data'!$F:$F,'Census Data'!$A:$A,$A563)</f>
        <v>0.49583897518599096</v>
      </c>
      <c r="E563" s="16">
        <f>SUMIFS('Census Data'!H:H,'Census Data'!$A:$A,$A563)/SUMIFS('Census Data'!$F:$F,'Census Data'!$A:$A,$A563)</f>
        <v>0.50416102481400904</v>
      </c>
      <c r="F563" s="14">
        <f>SUM(SUMIFS('Census Data'!I:I,'Census Data'!$A:$A,$A563),SUMIFS('Census Data'!J:J,'Census Data'!$A:$A,$A563))/SUMIFS('Census Data'!$F:$F,'Census Data'!$A:$A,$A563)</f>
        <v>0.92476684568455325</v>
      </c>
      <c r="G563" s="14">
        <f>SUM(SUMIFS('Census Data'!K:K,'Census Data'!$A:$A,$A563),SUMIFS('Census Data'!L:L,'Census Data'!$A:$A,$A563))/SUMIFS('Census Data'!$F:$F,'Census Data'!$A:$A,$A563)</f>
        <v>4.0956046798216919E-2</v>
      </c>
      <c r="H563" s="14">
        <f>SUM(SUMIFS('Census Data'!O:O,'Census Data'!$A:$A,$A563),SUMIFS('Census Data'!P:P,'Census Data'!$A:$A,$A563))/SUMIFS('Census Data'!$F:$F,'Census Data'!$A:$A,$A563)</f>
        <v>9.2653166790914211E-3</v>
      </c>
      <c r="I563" s="16">
        <f t="shared" si="16"/>
        <v>2.5011790838138315E-2</v>
      </c>
      <c r="J563" s="14">
        <f>SUM(SUMIFS('Census Data'!W:W,'Census Data'!$A:$A,$A563),SUMIFS('Census Data'!X:X,'Census Data'!$A:$A,$A563))/SUMIFS('Census Data'!$F:$F,'Census Data'!$A:$A,$A563)</f>
        <v>1.9534756348035115E-2</v>
      </c>
      <c r="K563" s="16">
        <f t="shared" si="17"/>
        <v>0.98046524365196486</v>
      </c>
      <c r="L563" s="19">
        <f>'EPA Data'!D564/SUM('EPA Data'!D:D)</f>
        <v>1.9645506160473233E-4</v>
      </c>
      <c r="M563" s="19">
        <f>'EPA Data'!E564/SUM('EPA Data'!E:E)</f>
        <v>6.1820293782579563E-4</v>
      </c>
      <c r="N563" s="19">
        <f>'EPA Data'!F564/SUM('EPA Data'!F:F)</f>
        <v>5.7985858687800739E-4</v>
      </c>
      <c r="O563" s="19">
        <f>'EPA Data'!G564/SUM('EPA Data'!G:G)</f>
        <v>1.2223588665891247E-4</v>
      </c>
      <c r="P563" s="19">
        <f>'EPA Data'!H564/SUM('EPA Data'!H:H)</f>
        <v>3.6869828734102151E-4</v>
      </c>
      <c r="Q563" s="19">
        <f>'EPA Data'!I564/SUM('EPA Data'!I:I)</f>
        <v>1.6469340461853726E-4</v>
      </c>
      <c r="R563" s="19">
        <f>'EPA Data'!J564/SUM('EPA Data'!J:J)</f>
        <v>1.0438964108896018E-4</v>
      </c>
      <c r="S563" s="19">
        <f>'EPA Data'!K564/SUM('EPA Data'!K:K)</f>
        <v>3.7016799717482537E-4</v>
      </c>
      <c r="T563" s="19">
        <f>'EPA Data'!L564/SUM('EPA Data'!L:L)</f>
        <v>2.808091825894038E-4</v>
      </c>
      <c r="U563" s="19">
        <f>'EPA Data'!M564/SUM('EPA Data'!M:M)</f>
        <v>2.0750895066230262E-4</v>
      </c>
      <c r="V563" s="19">
        <f>'EPA Data'!N564/SUM('EPA Data'!N:N)</f>
        <v>3.0294618370805908E-4</v>
      </c>
      <c r="W563" s="19">
        <f>'EPA Data'!O564/SUM('EPA Data'!O:O)</f>
        <v>3.6000793737956803E-4</v>
      </c>
      <c r="X563" s="19">
        <f>'EPA Data'!P564/SUM('EPA Data'!P:P)</f>
        <v>7.8227530001321634E-4</v>
      </c>
    </row>
    <row r="564" spans="1:24" x14ac:dyDescent="0.35">
      <c r="A564" s="13" t="s">
        <v>1043</v>
      </c>
      <c r="B564" s="13" t="s">
        <v>1042</v>
      </c>
      <c r="C564" s="18" t="s">
        <v>1044</v>
      </c>
      <c r="D564" s="14">
        <f>SUMIFS('Census Data'!G:G,'Census Data'!$A:$A,$A564)/SUMIFS('Census Data'!$F:$F,'Census Data'!$A:$A,$A564)</f>
        <v>0.49055163199083796</v>
      </c>
      <c r="E564" s="16">
        <f>SUMIFS('Census Data'!H:H,'Census Data'!$A:$A,$A564)/SUMIFS('Census Data'!$F:$F,'Census Data'!$A:$A,$A564)</f>
        <v>0.50944836800916204</v>
      </c>
      <c r="F564" s="14">
        <f>SUM(SUMIFS('Census Data'!I:I,'Census Data'!$A:$A,$A564),SUMIFS('Census Data'!J:J,'Census Data'!$A:$A,$A564))/SUMIFS('Census Data'!$F:$F,'Census Data'!$A:$A,$A564)</f>
        <v>0.64916968887192217</v>
      </c>
      <c r="G564" s="14">
        <f>SUM(SUMIFS('Census Data'!K:K,'Census Data'!$A:$A,$A564),SUMIFS('Census Data'!L:L,'Census Data'!$A:$A,$A564))/SUMIFS('Census Data'!$F:$F,'Census Data'!$A:$A,$A564)</f>
        <v>0.31150983012025196</v>
      </c>
      <c r="H564" s="14">
        <f>SUM(SUMIFS('Census Data'!O:O,'Census Data'!$A:$A,$A564),SUMIFS('Census Data'!P:P,'Census Data'!$A:$A,$A564))/SUMIFS('Census Data'!$F:$F,'Census Data'!$A:$A,$A564)</f>
        <v>2.8631418209581982E-3</v>
      </c>
      <c r="I564" s="16">
        <f t="shared" si="16"/>
        <v>3.6457339186867666E-2</v>
      </c>
      <c r="J564" s="14">
        <f>SUM(SUMIFS('Census Data'!W:W,'Census Data'!$A:$A,$A564),SUMIFS('Census Data'!X:X,'Census Data'!$A:$A,$A564))/SUMIFS('Census Data'!$F:$F,'Census Data'!$A:$A,$A564)</f>
        <v>1.794235541133804E-2</v>
      </c>
      <c r="K564" s="16">
        <f t="shared" si="17"/>
        <v>0.98205764458866196</v>
      </c>
      <c r="L564" s="19">
        <f>'EPA Data'!D565/SUM('EPA Data'!D:D)</f>
        <v>4.3303974354392303E-5</v>
      </c>
      <c r="M564" s="19">
        <f>'EPA Data'!E565/SUM('EPA Data'!E:E)</f>
        <v>6.2268127951592512E-5</v>
      </c>
      <c r="N564" s="19">
        <f>'EPA Data'!F565/SUM('EPA Data'!F:F)</f>
        <v>6.5967106760232342E-5</v>
      </c>
      <c r="O564" s="19">
        <f>'EPA Data'!G565/SUM('EPA Data'!G:G)</f>
        <v>1.4104618423153638E-5</v>
      </c>
      <c r="P564" s="19">
        <f>'EPA Data'!H565/SUM('EPA Data'!H:H)</f>
        <v>2.9790461271373888E-5</v>
      </c>
      <c r="Q564" s="19">
        <f>'EPA Data'!I565/SUM('EPA Data'!I:I)</f>
        <v>1.8947796331549872E-5</v>
      </c>
      <c r="R564" s="19">
        <f>'EPA Data'!J565/SUM('EPA Data'!J:J)</f>
        <v>1.3740116248979868E-5</v>
      </c>
      <c r="S564" s="19">
        <f>'EPA Data'!K565/SUM('EPA Data'!K:K)</f>
        <v>3.3619624148351408E-5</v>
      </c>
      <c r="T564" s="19">
        <f>'EPA Data'!L565/SUM('EPA Data'!L:L)</f>
        <v>3.467527820938669E-5</v>
      </c>
      <c r="U564" s="19">
        <f>'EPA Data'!M565/SUM('EPA Data'!M:M)</f>
        <v>1.9578010664710412E-5</v>
      </c>
      <c r="V564" s="19">
        <f>'EPA Data'!N565/SUM('EPA Data'!N:N)</f>
        <v>2.003955828602293E-5</v>
      </c>
      <c r="W564" s="19">
        <f>'EPA Data'!O565/SUM('EPA Data'!O:O)</f>
        <v>3.3508124501576039E-5</v>
      </c>
      <c r="X564" s="19">
        <f>'EPA Data'!P565/SUM('EPA Data'!P:P)</f>
        <v>5.3436750094033769E-5</v>
      </c>
    </row>
    <row r="565" spans="1:24" x14ac:dyDescent="0.35">
      <c r="A565" s="13" t="s">
        <v>1045</v>
      </c>
      <c r="B565" s="13" t="s">
        <v>1042</v>
      </c>
      <c r="C565" s="18" t="s">
        <v>1046</v>
      </c>
      <c r="D565" s="14">
        <f>SUMIFS('Census Data'!G:G,'Census Data'!$A:$A,$A565)/SUMIFS('Census Data'!$F:$F,'Census Data'!$A:$A,$A565)</f>
        <v>0.5263976083707026</v>
      </c>
      <c r="E565" s="16">
        <f>SUMIFS('Census Data'!H:H,'Census Data'!$A:$A,$A565)/SUMIFS('Census Data'!$F:$F,'Census Data'!$A:$A,$A565)</f>
        <v>0.47360239162929746</v>
      </c>
      <c r="F565" s="14">
        <f>SUM(SUMIFS('Census Data'!I:I,'Census Data'!$A:$A,$A565),SUMIFS('Census Data'!J:J,'Census Data'!$A:$A,$A565))/SUMIFS('Census Data'!$F:$F,'Census Data'!$A:$A,$A565)</f>
        <v>0.90116591928251122</v>
      </c>
      <c r="G565" s="14">
        <f>SUM(SUMIFS('Census Data'!K:K,'Census Data'!$A:$A,$A565),SUMIFS('Census Data'!L:L,'Census Data'!$A:$A,$A565))/SUMIFS('Census Data'!$F:$F,'Census Data'!$A:$A,$A565)</f>
        <v>6.6905829596412558E-2</v>
      </c>
      <c r="H565" s="14">
        <f>SUM(SUMIFS('Census Data'!O:O,'Census Data'!$A:$A,$A565),SUMIFS('Census Data'!P:P,'Census Data'!$A:$A,$A565))/SUMIFS('Census Data'!$F:$F,'Census Data'!$A:$A,$A565)</f>
        <v>7.8325859491778782E-3</v>
      </c>
      <c r="I565" s="16">
        <f t="shared" si="16"/>
        <v>2.4095665171898317E-2</v>
      </c>
      <c r="J565" s="14">
        <f>SUM(SUMIFS('Census Data'!W:W,'Census Data'!$A:$A,$A565),SUMIFS('Census Data'!X:X,'Census Data'!$A:$A,$A565))/SUMIFS('Census Data'!$F:$F,'Census Data'!$A:$A,$A565)</f>
        <v>3.695067264573991E-2</v>
      </c>
      <c r="K565" s="16">
        <f t="shared" si="17"/>
        <v>0.96304932735426008</v>
      </c>
      <c r="L565" s="19">
        <f>'EPA Data'!D566/SUM('EPA Data'!D:D)</f>
        <v>5.7325123266734125E-5</v>
      </c>
      <c r="M565" s="19">
        <f>'EPA Data'!E566/SUM('EPA Data'!E:E)</f>
        <v>1.1137105845738936E-4</v>
      </c>
      <c r="N565" s="19">
        <f>'EPA Data'!F566/SUM('EPA Data'!F:F)</f>
        <v>1.1058417827947989E-4</v>
      </c>
      <c r="O565" s="19">
        <f>'EPA Data'!G566/SUM('EPA Data'!G:G)</f>
        <v>2.9996140729655809E-5</v>
      </c>
      <c r="P565" s="19">
        <f>'EPA Data'!H566/SUM('EPA Data'!H:H)</f>
        <v>5.9327422438073417E-5</v>
      </c>
      <c r="Q565" s="19">
        <f>'EPA Data'!I566/SUM('EPA Data'!I:I)</f>
        <v>3.1034372653030465E-5</v>
      </c>
      <c r="R565" s="19">
        <f>'EPA Data'!J566/SUM('EPA Data'!J:J)</f>
        <v>2.5847383908479556E-5</v>
      </c>
      <c r="S565" s="19">
        <f>'EPA Data'!K566/SUM('EPA Data'!K:K)</f>
        <v>6.6463529636222931E-5</v>
      </c>
      <c r="T565" s="19">
        <f>'EPA Data'!L566/SUM('EPA Data'!L:L)</f>
        <v>5.6220599039252502E-5</v>
      </c>
      <c r="U565" s="19">
        <f>'EPA Data'!M566/SUM('EPA Data'!M:M)</f>
        <v>4.1112124905690312E-5</v>
      </c>
      <c r="V565" s="19">
        <f>'EPA Data'!N566/SUM('EPA Data'!N:N)</f>
        <v>5.3032195891533399E-5</v>
      </c>
      <c r="W565" s="19">
        <f>'EPA Data'!O566/SUM('EPA Data'!O:O)</f>
        <v>5.8797938080160839E-5</v>
      </c>
      <c r="X565" s="19">
        <f>'EPA Data'!P566/SUM('EPA Data'!P:P)</f>
        <v>1.0596417762441715E-4</v>
      </c>
    </row>
    <row r="566" spans="1:24" x14ac:dyDescent="0.35">
      <c r="A566" s="13" t="s">
        <v>1047</v>
      </c>
      <c r="B566" s="13" t="s">
        <v>1042</v>
      </c>
      <c r="C566" s="18" t="s">
        <v>195</v>
      </c>
      <c r="D566" s="14">
        <f>SUMIFS('Census Data'!G:G,'Census Data'!$A:$A,$A566)/SUMIFS('Census Data'!$F:$F,'Census Data'!$A:$A,$A566)</f>
        <v>0.50311500252567776</v>
      </c>
      <c r="E566" s="16">
        <f>SUMIFS('Census Data'!H:H,'Census Data'!$A:$A,$A566)/SUMIFS('Census Data'!$F:$F,'Census Data'!$A:$A,$A566)</f>
        <v>0.4968849974743223</v>
      </c>
      <c r="F566" s="14">
        <f>SUM(SUMIFS('Census Data'!I:I,'Census Data'!$A:$A,$A566),SUMIFS('Census Data'!J:J,'Census Data'!$A:$A,$A566))/SUMIFS('Census Data'!$F:$F,'Census Data'!$A:$A,$A566)</f>
        <v>0.92417354212269176</v>
      </c>
      <c r="G566" s="14">
        <f>SUM(SUMIFS('Census Data'!K:K,'Census Data'!$A:$A,$A566),SUMIFS('Census Data'!L:L,'Census Data'!$A:$A,$A566))/SUMIFS('Census Data'!$F:$F,'Census Data'!$A:$A,$A566)</f>
        <v>2.8025668369160539E-2</v>
      </c>
      <c r="H566" s="14">
        <f>SUM(SUMIFS('Census Data'!O:O,'Census Data'!$A:$A,$A566),SUMIFS('Census Data'!P:P,'Census Data'!$A:$A,$A566))/SUMIFS('Census Data'!$F:$F,'Census Data'!$A:$A,$A566)</f>
        <v>1.4387008662139156E-2</v>
      </c>
      <c r="I566" s="16">
        <f t="shared" si="16"/>
        <v>3.3413780846008545E-2</v>
      </c>
      <c r="J566" s="14">
        <f>SUM(SUMIFS('Census Data'!W:W,'Census Data'!$A:$A,$A566),SUMIFS('Census Data'!X:X,'Census Data'!$A:$A,$A566))/SUMIFS('Census Data'!$F:$F,'Census Data'!$A:$A,$A566)</f>
        <v>0.24044451927933996</v>
      </c>
      <c r="K566" s="16">
        <f t="shared" si="17"/>
        <v>0.75955548072066004</v>
      </c>
      <c r="L566" s="19">
        <f>'EPA Data'!D567/SUM('EPA Data'!D:D)</f>
        <v>1.3664638737655453E-4</v>
      </c>
      <c r="M566" s="19">
        <f>'EPA Data'!E567/SUM('EPA Data'!E:E)</f>
        <v>3.2449295514385811E-4</v>
      </c>
      <c r="N566" s="19">
        <f>'EPA Data'!F567/SUM('EPA Data'!F:F)</f>
        <v>2.3914873669124765E-4</v>
      </c>
      <c r="O566" s="19">
        <f>'EPA Data'!G567/SUM('EPA Data'!G:G)</f>
        <v>1.6370291349521198E-4</v>
      </c>
      <c r="P566" s="19">
        <f>'EPA Data'!H567/SUM('EPA Data'!H:H)</f>
        <v>2.9754125729266912E-4</v>
      </c>
      <c r="Q566" s="19">
        <f>'EPA Data'!I567/SUM('EPA Data'!I:I)</f>
        <v>1.3639356774101892E-4</v>
      </c>
      <c r="R566" s="19">
        <f>'EPA Data'!J567/SUM('EPA Data'!J:J)</f>
        <v>1.4236013071423686E-4</v>
      </c>
      <c r="S566" s="19">
        <f>'EPA Data'!K567/SUM('EPA Data'!K:K)</f>
        <v>2.6756120798147203E-4</v>
      </c>
      <c r="T566" s="19">
        <f>'EPA Data'!L567/SUM('EPA Data'!L:L)</f>
        <v>1.7950464457251465E-4</v>
      </c>
      <c r="U566" s="19">
        <f>'EPA Data'!M567/SUM('EPA Data'!M:M)</f>
        <v>2.315506235160026E-4</v>
      </c>
      <c r="V566" s="19">
        <f>'EPA Data'!N567/SUM('EPA Data'!N:N)</f>
        <v>3.8025055692164362E-4</v>
      </c>
      <c r="W566" s="19">
        <f>'EPA Data'!O567/SUM('EPA Data'!O:O)</f>
        <v>2.341722235419684E-4</v>
      </c>
      <c r="X566" s="19">
        <f>'EPA Data'!P567/SUM('EPA Data'!P:P)</f>
        <v>4.3647319727819068E-4</v>
      </c>
    </row>
    <row r="567" spans="1:24" x14ac:dyDescent="0.35">
      <c r="A567" s="13" t="s">
        <v>1048</v>
      </c>
      <c r="B567" s="13" t="s">
        <v>1042</v>
      </c>
      <c r="C567" s="18" t="s">
        <v>1049</v>
      </c>
      <c r="D567" s="14">
        <f>SUMIFS('Census Data'!G:G,'Census Data'!$A:$A,$A567)/SUMIFS('Census Data'!$F:$F,'Census Data'!$A:$A,$A567)</f>
        <v>0.63301282051282048</v>
      </c>
      <c r="E567" s="16">
        <f>SUMIFS('Census Data'!H:H,'Census Data'!$A:$A,$A567)/SUMIFS('Census Data'!$F:$F,'Census Data'!$A:$A,$A567)</f>
        <v>0.36698717948717946</v>
      </c>
      <c r="F567" s="14">
        <f>SUM(SUMIFS('Census Data'!I:I,'Census Data'!$A:$A,$A567),SUMIFS('Census Data'!J:J,'Census Data'!$A:$A,$A567))/SUMIFS('Census Data'!$F:$F,'Census Data'!$A:$A,$A567)</f>
        <v>0.7975961538461539</v>
      </c>
      <c r="G567" s="14">
        <f>SUM(SUMIFS('Census Data'!K:K,'Census Data'!$A:$A,$A567),SUMIFS('Census Data'!L:L,'Census Data'!$A:$A,$A567))/SUMIFS('Census Data'!$F:$F,'Census Data'!$A:$A,$A567)</f>
        <v>0.18012820512820513</v>
      </c>
      <c r="H567" s="14">
        <f>SUM(SUMIFS('Census Data'!O:O,'Census Data'!$A:$A,$A567),SUMIFS('Census Data'!P:P,'Census Data'!$A:$A,$A567))/SUMIFS('Census Data'!$F:$F,'Census Data'!$A:$A,$A567)</f>
        <v>3.205128205128205E-3</v>
      </c>
      <c r="I567" s="16">
        <f t="shared" si="16"/>
        <v>1.9070512820512753E-2</v>
      </c>
      <c r="J567" s="14">
        <f>SUM(SUMIFS('Census Data'!W:W,'Census Data'!$A:$A,$A567),SUMIFS('Census Data'!X:X,'Census Data'!$A:$A,$A567))/SUMIFS('Census Data'!$F:$F,'Census Data'!$A:$A,$A567)</f>
        <v>4.7756410256410253E-2</v>
      </c>
      <c r="K567" s="16">
        <f t="shared" si="17"/>
        <v>0.95224358974358969</v>
      </c>
      <c r="L567" s="19">
        <f>'EPA Data'!D568/SUM('EPA Data'!D:D)</f>
        <v>1.0652968320160296E-5</v>
      </c>
      <c r="M567" s="19">
        <f>'EPA Data'!E568/SUM('EPA Data'!E:E)</f>
        <v>3.1562487363921478E-5</v>
      </c>
      <c r="N567" s="19">
        <f>'EPA Data'!F568/SUM('EPA Data'!F:F)</f>
        <v>2.9486573306936465E-5</v>
      </c>
      <c r="O567" s="19">
        <f>'EPA Data'!G568/SUM('EPA Data'!G:G)</f>
        <v>6.0201533860820636E-6</v>
      </c>
      <c r="P567" s="19">
        <f>'EPA Data'!H568/SUM('EPA Data'!H:H)</f>
        <v>1.846085979811925E-5</v>
      </c>
      <c r="Q567" s="19">
        <f>'EPA Data'!I568/SUM('EPA Data'!I:I)</f>
        <v>8.3134034843009866E-6</v>
      </c>
      <c r="R567" s="19">
        <f>'EPA Data'!J568/SUM('EPA Data'!J:J)</f>
        <v>5.2363881855468497E-6</v>
      </c>
      <c r="S567" s="19">
        <f>'EPA Data'!K568/SUM('EPA Data'!K:K)</f>
        <v>1.8571107355340616E-5</v>
      </c>
      <c r="T567" s="19">
        <f>'EPA Data'!L568/SUM('EPA Data'!L:L)</f>
        <v>1.4216626314151921E-5</v>
      </c>
      <c r="U567" s="19">
        <f>'EPA Data'!M568/SUM('EPA Data'!M:M)</f>
        <v>1.0290038428042237E-5</v>
      </c>
      <c r="V567" s="19">
        <f>'EPA Data'!N568/SUM('EPA Data'!N:N)</f>
        <v>1.5956269541995323E-5</v>
      </c>
      <c r="W567" s="19">
        <f>'EPA Data'!O568/SUM('EPA Data'!O:O)</f>
        <v>1.7485129946888143E-5</v>
      </c>
      <c r="X567" s="19">
        <f>'EPA Data'!P568/SUM('EPA Data'!P:P)</f>
        <v>3.7625926344950434E-5</v>
      </c>
    </row>
    <row r="568" spans="1:24" x14ac:dyDescent="0.35">
      <c r="A568" s="13" t="s">
        <v>1050</v>
      </c>
      <c r="B568" s="13" t="s">
        <v>1042</v>
      </c>
      <c r="C568" s="18" t="s">
        <v>1051</v>
      </c>
      <c r="D568" s="14">
        <f>SUMIFS('Census Data'!G:G,'Census Data'!$A:$A,$A568)/SUMIFS('Census Data'!$F:$F,'Census Data'!$A:$A,$A568)</f>
        <v>0.49508167132930242</v>
      </c>
      <c r="E568" s="16">
        <f>SUMIFS('Census Data'!H:H,'Census Data'!$A:$A,$A568)/SUMIFS('Census Data'!$F:$F,'Census Data'!$A:$A,$A568)</f>
        <v>0.50491832867069764</v>
      </c>
      <c r="F568" s="14">
        <f>SUM(SUMIFS('Census Data'!I:I,'Census Data'!$A:$A,$A568),SUMIFS('Census Data'!J:J,'Census Data'!$A:$A,$A568))/SUMIFS('Census Data'!$F:$F,'Census Data'!$A:$A,$A568)</f>
        <v>0.95890864242096086</v>
      </c>
      <c r="G568" s="14">
        <f>SUM(SUMIFS('Census Data'!K:K,'Census Data'!$A:$A,$A568),SUMIFS('Census Data'!L:L,'Census Data'!$A:$A,$A568))/SUMIFS('Census Data'!$F:$F,'Census Data'!$A:$A,$A568)</f>
        <v>1.1641548596697049E-2</v>
      </c>
      <c r="H568" s="14">
        <f>SUM(SUMIFS('Census Data'!O:O,'Census Data'!$A:$A,$A568),SUMIFS('Census Data'!P:P,'Census Data'!$A:$A,$A568))/SUMIFS('Census Data'!$F:$F,'Census Data'!$A:$A,$A568)</f>
        <v>1.1100081220106488E-2</v>
      </c>
      <c r="I568" s="16">
        <f t="shared" si="16"/>
        <v>1.8349727762235535E-2</v>
      </c>
      <c r="J568" s="14">
        <f>SUM(SUMIFS('Census Data'!W:W,'Census Data'!$A:$A,$A568),SUMIFS('Census Data'!X:X,'Census Data'!$A:$A,$A568))/SUMIFS('Census Data'!$F:$F,'Census Data'!$A:$A,$A568)</f>
        <v>9.358361158740186E-2</v>
      </c>
      <c r="K568" s="16">
        <f t="shared" si="17"/>
        <v>0.9064163884125982</v>
      </c>
      <c r="L568" s="19">
        <f>'EPA Data'!D569/SUM('EPA Data'!D:D)</f>
        <v>6.9446092573998487E-5</v>
      </c>
      <c r="M568" s="19">
        <f>'EPA Data'!E569/SUM('EPA Data'!E:E)</f>
        <v>1.8050983631971016E-4</v>
      </c>
      <c r="N568" s="19">
        <f>'EPA Data'!F569/SUM('EPA Data'!F:F)</f>
        <v>1.4673099979043011E-4</v>
      </c>
      <c r="O568" s="19">
        <f>'EPA Data'!G569/SUM('EPA Data'!G:G)</f>
        <v>4.7105442274161112E-5</v>
      </c>
      <c r="P568" s="19">
        <f>'EPA Data'!H569/SUM('EPA Data'!H:H)</f>
        <v>1.2807428282784894E-4</v>
      </c>
      <c r="Q568" s="19">
        <f>'EPA Data'!I569/SUM('EPA Data'!I:I)</f>
        <v>5.5213955232075014E-5</v>
      </c>
      <c r="R568" s="19">
        <f>'EPA Data'!J569/SUM('EPA Data'!J:J)</f>
        <v>4.470294696650269E-5</v>
      </c>
      <c r="S568" s="19">
        <f>'EPA Data'!K569/SUM('EPA Data'!K:K)</f>
        <v>1.2624302807305926E-4</v>
      </c>
      <c r="T568" s="19">
        <f>'EPA Data'!L569/SUM('EPA Data'!L:L)</f>
        <v>9.064894524039769E-5</v>
      </c>
      <c r="U568" s="19">
        <f>'EPA Data'!M569/SUM('EPA Data'!M:M)</f>
        <v>7.7855125517374576E-5</v>
      </c>
      <c r="V568" s="19">
        <f>'EPA Data'!N569/SUM('EPA Data'!N:N)</f>
        <v>1.3779297950272442E-4</v>
      </c>
      <c r="W568" s="19">
        <f>'EPA Data'!O569/SUM('EPA Data'!O:O)</f>
        <v>1.0608315395829042E-4</v>
      </c>
      <c r="X568" s="19">
        <f>'EPA Data'!P569/SUM('EPA Data'!P:P)</f>
        <v>2.3277050870826454E-4</v>
      </c>
    </row>
    <row r="569" spans="1:24" x14ac:dyDescent="0.35">
      <c r="A569" s="13" t="s">
        <v>1052</v>
      </c>
      <c r="B569" s="13" t="s">
        <v>1042</v>
      </c>
      <c r="C569" s="18" t="s">
        <v>36</v>
      </c>
      <c r="D569" s="14">
        <f>SUMIFS('Census Data'!G:G,'Census Data'!$A:$A,$A569)/SUMIFS('Census Data'!$F:$F,'Census Data'!$A:$A,$A569)</f>
        <v>0.50721045515998198</v>
      </c>
      <c r="E569" s="16">
        <f>SUMIFS('Census Data'!H:H,'Census Data'!$A:$A,$A569)/SUMIFS('Census Data'!$F:$F,'Census Data'!$A:$A,$A569)</f>
        <v>0.49278954484001802</v>
      </c>
      <c r="F569" s="14">
        <f>SUM(SUMIFS('Census Data'!I:I,'Census Data'!$A:$A,$A569),SUMIFS('Census Data'!J:J,'Census Data'!$A:$A,$A569))/SUMIFS('Census Data'!$F:$F,'Census Data'!$A:$A,$A569)</f>
        <v>0.98062190175754849</v>
      </c>
      <c r="G569" s="14">
        <f>SUM(SUMIFS('Census Data'!K:K,'Census Data'!$A:$A,$A569),SUMIFS('Census Data'!L:L,'Census Data'!$A:$A,$A569))/SUMIFS('Census Data'!$F:$F,'Census Data'!$A:$A,$A569)</f>
        <v>5.4078413699864807E-3</v>
      </c>
      <c r="H569" s="14">
        <f>SUM(SUMIFS('Census Data'!O:O,'Census Data'!$A:$A,$A569),SUMIFS('Census Data'!P:P,'Census Data'!$A:$A,$A569))/SUMIFS('Census Data'!$F:$F,'Census Data'!$A:$A,$A569)</f>
        <v>3.1545741324921135E-3</v>
      </c>
      <c r="I569" s="16">
        <f t="shared" si="16"/>
        <v>1.0815682739972909E-2</v>
      </c>
      <c r="J569" s="14">
        <f>SUM(SUMIFS('Census Data'!W:W,'Census Data'!$A:$A,$A569),SUMIFS('Census Data'!X:X,'Census Data'!$A:$A,$A569))/SUMIFS('Census Data'!$F:$F,'Census Data'!$A:$A,$A569)</f>
        <v>1.5547543938711132E-2</v>
      </c>
      <c r="K569" s="16">
        <f t="shared" si="17"/>
        <v>0.98445245606128884</v>
      </c>
      <c r="L569" s="19">
        <f>'EPA Data'!D570/SUM('EPA Data'!D:D)</f>
        <v>1.3760818203365819E-5</v>
      </c>
      <c r="M569" s="19">
        <f>'EPA Data'!E570/SUM('EPA Data'!E:E)</f>
        <v>3.002457520121461E-5</v>
      </c>
      <c r="N569" s="19">
        <f>'EPA Data'!F570/SUM('EPA Data'!F:F)</f>
        <v>3.3441637506371789E-5</v>
      </c>
      <c r="O569" s="19">
        <f>'EPA Data'!G570/SUM('EPA Data'!G:G)</f>
        <v>8.7293394285541034E-6</v>
      </c>
      <c r="P569" s="19">
        <f>'EPA Data'!H570/SUM('EPA Data'!H:H)</f>
        <v>1.7063312461937095E-5</v>
      </c>
      <c r="Q569" s="19">
        <f>'EPA Data'!I570/SUM('EPA Data'!I:I)</f>
        <v>8.4639388605188834E-6</v>
      </c>
      <c r="R569" s="19">
        <f>'EPA Data'!J570/SUM('EPA Data'!J:J)</f>
        <v>6.1384208609748284E-6</v>
      </c>
      <c r="S569" s="19">
        <f>'EPA Data'!K570/SUM('EPA Data'!K:K)</f>
        <v>1.6757790240873748E-5</v>
      </c>
      <c r="T569" s="19">
        <f>'EPA Data'!L570/SUM('EPA Data'!L:L)</f>
        <v>1.36143237152671E-5</v>
      </c>
      <c r="U569" s="19">
        <f>'EPA Data'!M570/SUM('EPA Data'!M:M)</f>
        <v>1.2655515809978522E-5</v>
      </c>
      <c r="V569" s="19">
        <f>'EPA Data'!N570/SUM('EPA Data'!N:N)</f>
        <v>1.4676667824435578E-5</v>
      </c>
      <c r="W569" s="19">
        <f>'EPA Data'!O570/SUM('EPA Data'!O:O)</f>
        <v>1.5111909638140904E-5</v>
      </c>
      <c r="X569" s="19">
        <f>'EPA Data'!P570/SUM('EPA Data'!P:P)</f>
        <v>3.0478689155131072E-5</v>
      </c>
    </row>
    <row r="570" spans="1:24" x14ac:dyDescent="0.35">
      <c r="A570" s="13" t="s">
        <v>1053</v>
      </c>
      <c r="B570" s="13" t="s">
        <v>1042</v>
      </c>
      <c r="C570" s="18" t="s">
        <v>200</v>
      </c>
      <c r="D570" s="14">
        <f>SUMIFS('Census Data'!G:G,'Census Data'!$A:$A,$A570)/SUMIFS('Census Data'!$F:$F,'Census Data'!$A:$A,$A570)</f>
        <v>0.53670338065830525</v>
      </c>
      <c r="E570" s="16">
        <f>SUMIFS('Census Data'!H:H,'Census Data'!$A:$A,$A570)/SUMIFS('Census Data'!$F:$F,'Census Data'!$A:$A,$A570)</f>
        <v>0.4632966193416948</v>
      </c>
      <c r="F570" s="14">
        <f>SUM(SUMIFS('Census Data'!I:I,'Census Data'!$A:$A,$A570),SUMIFS('Census Data'!J:J,'Census Data'!$A:$A,$A570))/SUMIFS('Census Data'!$F:$F,'Census Data'!$A:$A,$A570)</f>
        <v>0.93531546444260516</v>
      </c>
      <c r="G570" s="14">
        <f>SUM(SUMIFS('Census Data'!K:K,'Census Data'!$A:$A,$A570),SUMIFS('Census Data'!L:L,'Census Data'!$A:$A,$A570))/SUMIFS('Census Data'!$F:$F,'Census Data'!$A:$A,$A570)</f>
        <v>3.8326860635385498E-2</v>
      </c>
      <c r="H570" s="14">
        <f>SUM(SUMIFS('Census Data'!O:O,'Census Data'!$A:$A,$A570),SUMIFS('Census Data'!P:P,'Census Data'!$A:$A,$A570))/SUMIFS('Census Data'!$F:$F,'Census Data'!$A:$A,$A570)</f>
        <v>5.9209269752339725E-3</v>
      </c>
      <c r="I570" s="16">
        <f t="shared" si="16"/>
        <v>2.0436747946775413E-2</v>
      </c>
      <c r="J570" s="14">
        <f>SUM(SUMIFS('Census Data'!W:W,'Census Data'!$A:$A,$A570),SUMIFS('Census Data'!X:X,'Census Data'!$A:$A,$A570))/SUMIFS('Census Data'!$F:$F,'Census Data'!$A:$A,$A570)</f>
        <v>4.768574520914242E-2</v>
      </c>
      <c r="K570" s="16">
        <f t="shared" si="17"/>
        <v>0.95231425479085763</v>
      </c>
      <c r="L570" s="19">
        <f>'EPA Data'!D571/SUM('EPA Data'!D:D)</f>
        <v>1.9482418869041165E-5</v>
      </c>
      <c r="M570" s="19">
        <f>'EPA Data'!E571/SUM('EPA Data'!E:E)</f>
        <v>6.1059822778444632E-5</v>
      </c>
      <c r="N570" s="19">
        <f>'EPA Data'!F571/SUM('EPA Data'!F:F)</f>
        <v>4.5659881317052206E-5</v>
      </c>
      <c r="O570" s="19">
        <f>'EPA Data'!G571/SUM('EPA Data'!G:G)</f>
        <v>1.9518988072425191E-5</v>
      </c>
      <c r="P570" s="19">
        <f>'EPA Data'!H571/SUM('EPA Data'!H:H)</f>
        <v>4.8116007717606249E-5</v>
      </c>
      <c r="Q570" s="19">
        <f>'EPA Data'!I571/SUM('EPA Data'!I:I)</f>
        <v>1.9325373634448849E-5</v>
      </c>
      <c r="R570" s="19">
        <f>'EPA Data'!J571/SUM('EPA Data'!J:J)</f>
        <v>1.6366949524744102E-5</v>
      </c>
      <c r="S570" s="19">
        <f>'EPA Data'!K571/SUM('EPA Data'!K:K)</f>
        <v>4.507174060731456E-5</v>
      </c>
      <c r="T570" s="19">
        <f>'EPA Data'!L571/SUM('EPA Data'!L:L)</f>
        <v>3.0056126538410119E-5</v>
      </c>
      <c r="U570" s="19">
        <f>'EPA Data'!M571/SUM('EPA Data'!M:M)</f>
        <v>3.1352440065836609E-5</v>
      </c>
      <c r="V570" s="19">
        <f>'EPA Data'!N571/SUM('EPA Data'!N:N)</f>
        <v>5.2073533511657298E-5</v>
      </c>
      <c r="W570" s="19">
        <f>'EPA Data'!O571/SUM('EPA Data'!O:O)</f>
        <v>3.9543283497525379E-5</v>
      </c>
      <c r="X570" s="19">
        <f>'EPA Data'!P571/SUM('EPA Data'!P:P)</f>
        <v>8.9078423802720012E-5</v>
      </c>
    </row>
    <row r="571" spans="1:24" x14ac:dyDescent="0.35">
      <c r="A571" s="13" t="s">
        <v>1054</v>
      </c>
      <c r="B571" s="13" t="s">
        <v>1042</v>
      </c>
      <c r="C571" s="18" t="s">
        <v>1055</v>
      </c>
      <c r="D571" s="14">
        <f>SUMIFS('Census Data'!G:G,'Census Data'!$A:$A,$A571)/SUMIFS('Census Data'!$F:$F,'Census Data'!$A:$A,$A571)</f>
        <v>0.50463637060311139</v>
      </c>
      <c r="E571" s="16">
        <f>SUMIFS('Census Data'!H:H,'Census Data'!$A:$A,$A571)/SUMIFS('Census Data'!$F:$F,'Census Data'!$A:$A,$A571)</f>
        <v>0.49536362939688866</v>
      </c>
      <c r="F571" s="14">
        <f>SUM(SUMIFS('Census Data'!I:I,'Census Data'!$A:$A,$A571),SUMIFS('Census Data'!J:J,'Census Data'!$A:$A,$A571))/SUMIFS('Census Data'!$F:$F,'Census Data'!$A:$A,$A571)</f>
        <v>0.91202390987815163</v>
      </c>
      <c r="G571" s="14">
        <f>SUM(SUMIFS('Census Data'!K:K,'Census Data'!$A:$A,$A571),SUMIFS('Census Data'!L:L,'Census Data'!$A:$A,$A571))/SUMIFS('Census Data'!$F:$F,'Census Data'!$A:$A,$A571)</f>
        <v>5.7322400183922137E-2</v>
      </c>
      <c r="H571" s="14">
        <f>SUM(SUMIFS('Census Data'!O:O,'Census Data'!$A:$A,$A571),SUMIFS('Census Data'!P:P,'Census Data'!$A:$A,$A571))/SUMIFS('Census Data'!$F:$F,'Census Data'!$A:$A,$A571)</f>
        <v>7.663422484481569E-3</v>
      </c>
      <c r="I571" s="16">
        <f t="shared" si="16"/>
        <v>2.2990267453444679E-2</v>
      </c>
      <c r="J571" s="14">
        <f>SUM(SUMIFS('Census Data'!W:W,'Census Data'!$A:$A,$A571),SUMIFS('Census Data'!X:X,'Census Data'!$A:$A,$A571))/SUMIFS('Census Data'!$F:$F,'Census Data'!$A:$A,$A571)</f>
        <v>0.21311977929343245</v>
      </c>
      <c r="K571" s="16">
        <f t="shared" si="17"/>
        <v>0.78688022070656749</v>
      </c>
      <c r="L571" s="19">
        <f>'EPA Data'!D572/SUM('EPA Data'!D:D)</f>
        <v>3.1660787926577579E-5</v>
      </c>
      <c r="M571" s="19">
        <f>'EPA Data'!E572/SUM('EPA Data'!E:E)</f>
        <v>8.4135849433085929E-5</v>
      </c>
      <c r="N571" s="19">
        <f>'EPA Data'!F572/SUM('EPA Data'!F:F)</f>
        <v>7.7858615823643787E-5</v>
      </c>
      <c r="O571" s="19">
        <f>'EPA Data'!G572/SUM('EPA Data'!G:G)</f>
        <v>1.7300288827526807E-5</v>
      </c>
      <c r="P571" s="19">
        <f>'EPA Data'!H572/SUM('EPA Data'!H:H)</f>
        <v>4.9657192489052342E-5</v>
      </c>
      <c r="Q571" s="19">
        <f>'EPA Data'!I572/SUM('EPA Data'!I:I)</f>
        <v>2.2572031637447111E-5</v>
      </c>
      <c r="R571" s="19">
        <f>'EPA Data'!J572/SUM('EPA Data'!J:J)</f>
        <v>1.4709611439890096E-5</v>
      </c>
      <c r="S571" s="19">
        <f>'EPA Data'!K572/SUM('EPA Data'!K:K)</f>
        <v>5.0643307134277656E-5</v>
      </c>
      <c r="T571" s="19">
        <f>'EPA Data'!L572/SUM('EPA Data'!L:L)</f>
        <v>3.899418785845303E-5</v>
      </c>
      <c r="U571" s="19">
        <f>'EPA Data'!M572/SUM('EPA Data'!M:M)</f>
        <v>2.8328833770972901E-5</v>
      </c>
      <c r="V571" s="19">
        <f>'EPA Data'!N572/SUM('EPA Data'!N:N)</f>
        <v>4.5529680378203359E-5</v>
      </c>
      <c r="W571" s="19">
        <f>'EPA Data'!O572/SUM('EPA Data'!O:O)</f>
        <v>4.4666957548097063E-5</v>
      </c>
      <c r="X571" s="19">
        <f>'EPA Data'!P572/SUM('EPA Data'!P:P)</f>
        <v>9.7310644858595872E-5</v>
      </c>
    </row>
    <row r="572" spans="1:24" x14ac:dyDescent="0.35">
      <c r="A572" s="13" t="s">
        <v>1056</v>
      </c>
      <c r="B572" s="13" t="s">
        <v>1042</v>
      </c>
      <c r="C572" s="18" t="s">
        <v>1057</v>
      </c>
      <c r="D572" s="14">
        <f>SUMIFS('Census Data'!G:G,'Census Data'!$A:$A,$A572)/SUMIFS('Census Data'!$F:$F,'Census Data'!$A:$A,$A572)</f>
        <v>0.49899695443307279</v>
      </c>
      <c r="E572" s="16">
        <f>SUMIFS('Census Data'!H:H,'Census Data'!$A:$A,$A572)/SUMIFS('Census Data'!$F:$F,'Census Data'!$A:$A,$A572)</f>
        <v>0.50100304556692721</v>
      </c>
      <c r="F572" s="14">
        <f>SUM(SUMIFS('Census Data'!I:I,'Census Data'!$A:$A,$A572),SUMIFS('Census Data'!J:J,'Census Data'!$A:$A,$A572))/SUMIFS('Census Data'!$F:$F,'Census Data'!$A:$A,$A572)</f>
        <v>0.71654369441354626</v>
      </c>
      <c r="G572" s="14">
        <f>SUM(SUMIFS('Census Data'!K:K,'Census Data'!$A:$A,$A572),SUMIFS('Census Data'!L:L,'Census Data'!$A:$A,$A572))/SUMIFS('Census Data'!$F:$F,'Census Data'!$A:$A,$A572)</f>
        <v>0.13988721201906029</v>
      </c>
      <c r="H572" s="14">
        <f>SUM(SUMIFS('Census Data'!O:O,'Census Data'!$A:$A,$A572),SUMIFS('Census Data'!P:P,'Census Data'!$A:$A,$A572))/SUMIFS('Census Data'!$F:$F,'Census Data'!$A:$A,$A572)</f>
        <v>0.10663370135957605</v>
      </c>
      <c r="I572" s="16">
        <f t="shared" si="16"/>
        <v>3.6935392207817386E-2</v>
      </c>
      <c r="J572" s="14">
        <f>SUM(SUMIFS('Census Data'!W:W,'Census Data'!$A:$A,$A572),SUMIFS('Census Data'!X:X,'Census Data'!$A:$A,$A572))/SUMIFS('Census Data'!$F:$F,'Census Data'!$A:$A,$A572)</f>
        <v>8.0535087165388375E-2</v>
      </c>
      <c r="K572" s="16">
        <f t="shared" si="17"/>
        <v>0.91946491283461163</v>
      </c>
      <c r="L572" s="19">
        <f>'EPA Data'!D573/SUM('EPA Data'!D:D)</f>
        <v>7.0273985656451709E-4</v>
      </c>
      <c r="M572" s="19">
        <f>'EPA Data'!E573/SUM('EPA Data'!E:E)</f>
        <v>1.5270714164058766E-3</v>
      </c>
      <c r="N572" s="19">
        <f>'EPA Data'!F573/SUM('EPA Data'!F:F)</f>
        <v>1.3245816801954048E-3</v>
      </c>
      <c r="O572" s="19">
        <f>'EPA Data'!G573/SUM('EPA Data'!G:G)</f>
        <v>3.9666285582139194E-4</v>
      </c>
      <c r="P572" s="19">
        <f>'EPA Data'!H573/SUM('EPA Data'!H:H)</f>
        <v>9.5776877118292157E-4</v>
      </c>
      <c r="Q572" s="19">
        <f>'EPA Data'!I573/SUM('EPA Data'!I:I)</f>
        <v>4.7102800440001021E-4</v>
      </c>
      <c r="R572" s="19">
        <f>'EPA Data'!J573/SUM('EPA Data'!J:J)</f>
        <v>3.882897071906828E-4</v>
      </c>
      <c r="S572" s="19">
        <f>'EPA Data'!K573/SUM('EPA Data'!K:K)</f>
        <v>1.0918182998019574E-3</v>
      </c>
      <c r="T572" s="19">
        <f>'EPA Data'!L573/SUM('EPA Data'!L:L)</f>
        <v>8.4581117718466367E-4</v>
      </c>
      <c r="U572" s="19">
        <f>'EPA Data'!M573/SUM('EPA Data'!M:M)</f>
        <v>6.5289989221483215E-4</v>
      </c>
      <c r="V572" s="19">
        <f>'EPA Data'!N573/SUM('EPA Data'!N:N)</f>
        <v>9.8057550040950899E-4</v>
      </c>
      <c r="W572" s="19">
        <f>'EPA Data'!O573/SUM('EPA Data'!O:O)</f>
        <v>9.1982618718387192E-4</v>
      </c>
      <c r="X572" s="19">
        <f>'EPA Data'!P573/SUM('EPA Data'!P:P)</f>
        <v>1.6824548197414437E-3</v>
      </c>
    </row>
    <row r="573" spans="1:24" x14ac:dyDescent="0.35">
      <c r="A573" s="13" t="s">
        <v>1058</v>
      </c>
      <c r="B573" s="13" t="s">
        <v>1042</v>
      </c>
      <c r="C573" s="18" t="s">
        <v>1059</v>
      </c>
      <c r="D573" s="14">
        <f>SUMIFS('Census Data'!G:G,'Census Data'!$A:$A,$A573)/SUMIFS('Census Data'!$F:$F,'Census Data'!$A:$A,$A573)</f>
        <v>0.53218367167073066</v>
      </c>
      <c r="E573" s="16">
        <f>SUMIFS('Census Data'!H:H,'Census Data'!$A:$A,$A573)/SUMIFS('Census Data'!$F:$F,'Census Data'!$A:$A,$A573)</f>
        <v>0.46781632832926939</v>
      </c>
      <c r="F573" s="14">
        <f>SUM(SUMIFS('Census Data'!I:I,'Census Data'!$A:$A,$A573),SUMIFS('Census Data'!J:J,'Census Data'!$A:$A,$A573))/SUMIFS('Census Data'!$F:$F,'Census Data'!$A:$A,$A573)</f>
        <v>0.95205499574018038</v>
      </c>
      <c r="G573" s="14">
        <f>SUM(SUMIFS('Census Data'!K:K,'Census Data'!$A:$A,$A573),SUMIFS('Census Data'!L:L,'Census Data'!$A:$A,$A573))/SUMIFS('Census Data'!$F:$F,'Census Data'!$A:$A,$A573)</f>
        <v>2.4648197655630307E-2</v>
      </c>
      <c r="H573" s="14">
        <f>SUM(SUMIFS('Census Data'!O:O,'Census Data'!$A:$A,$A573),SUMIFS('Census Data'!P:P,'Census Data'!$A:$A,$A573))/SUMIFS('Census Data'!$F:$F,'Census Data'!$A:$A,$A573)</f>
        <v>7.6676753136108583E-3</v>
      </c>
      <c r="I573" s="16">
        <f t="shared" si="16"/>
        <v>1.5629131290578413E-2</v>
      </c>
      <c r="J573" s="14">
        <f>SUM(SUMIFS('Census Data'!W:W,'Census Data'!$A:$A,$A573),SUMIFS('Census Data'!X:X,'Census Data'!$A:$A,$A573))/SUMIFS('Census Data'!$F:$F,'Census Data'!$A:$A,$A573)</f>
        <v>3.2227738770234146E-2</v>
      </c>
      <c r="K573" s="16">
        <f t="shared" si="17"/>
        <v>0.9677722612297659</v>
      </c>
      <c r="L573" s="19">
        <f>'EPA Data'!D574/SUM('EPA Data'!D:D)</f>
        <v>1.8037766632522713E-4</v>
      </c>
      <c r="M573" s="19">
        <f>'EPA Data'!E574/SUM('EPA Data'!E:E)</f>
        <v>3.1591458001454403E-4</v>
      </c>
      <c r="N573" s="19">
        <f>'EPA Data'!F574/SUM('EPA Data'!F:F)</f>
        <v>2.8798791993588807E-4</v>
      </c>
      <c r="O573" s="19">
        <f>'EPA Data'!G574/SUM('EPA Data'!G:G)</f>
        <v>7.0513006281628166E-5</v>
      </c>
      <c r="P573" s="19">
        <f>'EPA Data'!H574/SUM('EPA Data'!H:H)</f>
        <v>1.7165201405036165E-4</v>
      </c>
      <c r="Q573" s="19">
        <f>'EPA Data'!I574/SUM('EPA Data'!I:I)</f>
        <v>8.5131550012618683E-5</v>
      </c>
      <c r="R573" s="19">
        <f>'EPA Data'!J574/SUM('EPA Data'!J:J)</f>
        <v>6.17339809561375E-5</v>
      </c>
      <c r="S573" s="19">
        <f>'EPA Data'!K574/SUM('EPA Data'!K:K)</f>
        <v>1.92200859368084E-4</v>
      </c>
      <c r="T573" s="19">
        <f>'EPA Data'!L574/SUM('EPA Data'!L:L)</f>
        <v>1.539403654513768E-4</v>
      </c>
      <c r="U573" s="19">
        <f>'EPA Data'!M574/SUM('EPA Data'!M:M)</f>
        <v>1.101637468982549E-4</v>
      </c>
      <c r="V573" s="19">
        <f>'EPA Data'!N574/SUM('EPA Data'!N:N)</f>
        <v>1.6024153366427226E-4</v>
      </c>
      <c r="W573" s="19">
        <f>'EPA Data'!O574/SUM('EPA Data'!O:O)</f>
        <v>1.6550325994845345E-4</v>
      </c>
      <c r="X573" s="19">
        <f>'EPA Data'!P574/SUM('EPA Data'!P:P)</f>
        <v>3.2361323012746704E-4</v>
      </c>
    </row>
    <row r="574" spans="1:24" x14ac:dyDescent="0.35">
      <c r="A574" s="13" t="s">
        <v>1060</v>
      </c>
      <c r="B574" s="13" t="s">
        <v>1042</v>
      </c>
      <c r="C574" s="18" t="s">
        <v>204</v>
      </c>
      <c r="D574" s="14">
        <f>SUMIFS('Census Data'!G:G,'Census Data'!$A:$A,$A574)/SUMIFS('Census Data'!$F:$F,'Census Data'!$A:$A,$A574)</f>
        <v>0.50300717842591991</v>
      </c>
      <c r="E574" s="16">
        <f>SUMIFS('Census Data'!H:H,'Census Data'!$A:$A,$A574)/SUMIFS('Census Data'!$F:$F,'Census Data'!$A:$A,$A574)</f>
        <v>0.49699282157408003</v>
      </c>
      <c r="F574" s="14">
        <f>SUM(SUMIFS('Census Data'!I:I,'Census Data'!$A:$A,$A574),SUMIFS('Census Data'!J:J,'Census Data'!$A:$A,$A574))/SUMIFS('Census Data'!$F:$F,'Census Data'!$A:$A,$A574)</f>
        <v>0.97523119705102501</v>
      </c>
      <c r="G574" s="14">
        <f>SUM(SUMIFS('Census Data'!K:K,'Census Data'!$A:$A,$A574),SUMIFS('Census Data'!L:L,'Census Data'!$A:$A,$A574))/SUMIFS('Census Data'!$F:$F,'Census Data'!$A:$A,$A574)</f>
        <v>8.8598590183017519E-3</v>
      </c>
      <c r="H574" s="14">
        <f>SUM(SUMIFS('Census Data'!O:O,'Census Data'!$A:$A,$A574),SUMIFS('Census Data'!P:P,'Census Data'!$A:$A,$A574))/SUMIFS('Census Data'!$F:$F,'Census Data'!$A:$A,$A574)</f>
        <v>3.7508892194270194E-3</v>
      </c>
      <c r="I574" s="16">
        <f t="shared" si="16"/>
        <v>1.2158054711246202E-2</v>
      </c>
      <c r="J574" s="14">
        <f>SUM(SUMIFS('Census Data'!W:W,'Census Data'!$A:$A,$A574),SUMIFS('Census Data'!X:X,'Census Data'!$A:$A,$A574))/SUMIFS('Census Data'!$F:$F,'Census Data'!$A:$A,$A574)</f>
        <v>1.7008342494988036E-2</v>
      </c>
      <c r="K574" s="16">
        <f t="shared" si="17"/>
        <v>0.98299165750501194</v>
      </c>
      <c r="L574" s="19">
        <f>'EPA Data'!D575/SUM('EPA Data'!D:D)</f>
        <v>6.438160676090513E-5</v>
      </c>
      <c r="M574" s="19">
        <f>'EPA Data'!E575/SUM('EPA Data'!E:E)</f>
        <v>1.13320499086008E-4</v>
      </c>
      <c r="N574" s="19">
        <f>'EPA Data'!F575/SUM('EPA Data'!F:F)</f>
        <v>1.0191551862348918E-4</v>
      </c>
      <c r="O574" s="19">
        <f>'EPA Data'!G575/SUM('EPA Data'!G:G)</f>
        <v>2.2217093465931034E-5</v>
      </c>
      <c r="P574" s="19">
        <f>'EPA Data'!H575/SUM('EPA Data'!H:H)</f>
        <v>5.9420461083594723E-5</v>
      </c>
      <c r="Q574" s="19">
        <f>'EPA Data'!I575/SUM('EPA Data'!I:I)</f>
        <v>3.1837623926777743E-5</v>
      </c>
      <c r="R574" s="19">
        <f>'EPA Data'!J575/SUM('EPA Data'!J:J)</f>
        <v>2.795237907077402E-5</v>
      </c>
      <c r="S574" s="19">
        <f>'EPA Data'!K575/SUM('EPA Data'!K:K)</f>
        <v>7.7932590284116967E-5</v>
      </c>
      <c r="T574" s="19">
        <f>'EPA Data'!L575/SUM('EPA Data'!L:L)</f>
        <v>6.356130791654641E-5</v>
      </c>
      <c r="U574" s="19">
        <f>'EPA Data'!M575/SUM('EPA Data'!M:M)</f>
        <v>3.9047005236465281E-5</v>
      </c>
      <c r="V574" s="19">
        <f>'EPA Data'!N575/SUM('EPA Data'!N:N)</f>
        <v>5.5081841783037776E-5</v>
      </c>
      <c r="W574" s="19">
        <f>'EPA Data'!O575/SUM('EPA Data'!O:O)</f>
        <v>5.785728579185766E-5</v>
      </c>
      <c r="X574" s="19">
        <f>'EPA Data'!P575/SUM('EPA Data'!P:P)</f>
        <v>1.0544994325331392E-4</v>
      </c>
    </row>
    <row r="575" spans="1:24" x14ac:dyDescent="0.35">
      <c r="A575" s="13" t="s">
        <v>1061</v>
      </c>
      <c r="B575" s="13" t="s">
        <v>1042</v>
      </c>
      <c r="C575" s="18" t="s">
        <v>48</v>
      </c>
      <c r="D575" s="14">
        <f>SUMIFS('Census Data'!G:G,'Census Data'!$A:$A,$A575)/SUMIFS('Census Data'!$F:$F,'Census Data'!$A:$A,$A575)</f>
        <v>0.49702761682594626</v>
      </c>
      <c r="E575" s="16">
        <f>SUMIFS('Census Data'!H:H,'Census Data'!$A:$A,$A575)/SUMIFS('Census Data'!$F:$F,'Census Data'!$A:$A,$A575)</f>
        <v>0.50297238317405368</v>
      </c>
      <c r="F575" s="14">
        <f>SUM(SUMIFS('Census Data'!I:I,'Census Data'!$A:$A,$A575),SUMIFS('Census Data'!J:J,'Census Data'!$A:$A,$A575))/SUMIFS('Census Data'!$F:$F,'Census Data'!$A:$A,$A575)</f>
        <v>0.97072766950109113</v>
      </c>
      <c r="G575" s="14">
        <f>SUM(SUMIFS('Census Data'!K:K,'Census Data'!$A:$A,$A575),SUMIFS('Census Data'!L:L,'Census Data'!$A:$A,$A575))/SUMIFS('Census Data'!$F:$F,'Census Data'!$A:$A,$A575)</f>
        <v>6.2457671758597332E-3</v>
      </c>
      <c r="H575" s="14">
        <f>SUM(SUMIFS('Census Data'!O:O,'Census Data'!$A:$A,$A575),SUMIFS('Census Data'!P:P,'Census Data'!$A:$A,$A575))/SUMIFS('Census Data'!$F:$F,'Census Data'!$A:$A,$A575)</f>
        <v>8.9547746256302199E-3</v>
      </c>
      <c r="I575" s="16">
        <f t="shared" si="16"/>
        <v>1.4071788697418874E-2</v>
      </c>
      <c r="J575" s="14">
        <f>SUM(SUMIFS('Census Data'!W:W,'Census Data'!$A:$A,$A575),SUMIFS('Census Data'!X:X,'Census Data'!$A:$A,$A575))/SUMIFS('Census Data'!$F:$F,'Census Data'!$A:$A,$A575)</f>
        <v>1.7232297388817819E-2</v>
      </c>
      <c r="K575" s="16">
        <f t="shared" si="17"/>
        <v>0.98276770261118218</v>
      </c>
      <c r="L575" s="19">
        <f>'EPA Data'!D576/SUM('EPA Data'!D:D)</f>
        <v>5.4324025476444959E-5</v>
      </c>
      <c r="M575" s="19">
        <f>'EPA Data'!E576/SUM('EPA Data'!E:E)</f>
        <v>9.7102369895989929E-5</v>
      </c>
      <c r="N575" s="19">
        <f>'EPA Data'!F576/SUM('EPA Data'!F:F)</f>
        <v>9.2861731455397395E-5</v>
      </c>
      <c r="O575" s="19">
        <f>'EPA Data'!G576/SUM('EPA Data'!G:G)</f>
        <v>1.8473811413781093E-5</v>
      </c>
      <c r="P575" s="19">
        <f>'EPA Data'!H576/SUM('EPA Data'!H:H)</f>
        <v>4.8420604042372457E-5</v>
      </c>
      <c r="Q575" s="19">
        <f>'EPA Data'!I576/SUM('EPA Data'!I:I)</f>
        <v>2.694122522038459E-5</v>
      </c>
      <c r="R575" s="19">
        <f>'EPA Data'!J576/SUM('EPA Data'!J:J)</f>
        <v>1.9510461163492079E-5</v>
      </c>
      <c r="S575" s="19">
        <f>'EPA Data'!K576/SUM('EPA Data'!K:K)</f>
        <v>6.176793740301416E-5</v>
      </c>
      <c r="T575" s="19">
        <f>'EPA Data'!L576/SUM('EPA Data'!L:L)</f>
        <v>5.11254657139975E-5</v>
      </c>
      <c r="U575" s="19">
        <f>'EPA Data'!M576/SUM('EPA Data'!M:M)</f>
        <v>3.2013165826536496E-5</v>
      </c>
      <c r="V575" s="19">
        <f>'EPA Data'!N576/SUM('EPA Data'!N:N)</f>
        <v>4.1950596105135227E-5</v>
      </c>
      <c r="W575" s="19">
        <f>'EPA Data'!O576/SUM('EPA Data'!O:O)</f>
        <v>5.0555684918799824E-5</v>
      </c>
      <c r="X575" s="19">
        <f>'EPA Data'!P576/SUM('EPA Data'!P:P)</f>
        <v>8.9821047974061646E-5</v>
      </c>
    </row>
    <row r="576" spans="1:24" x14ac:dyDescent="0.35">
      <c r="A576" s="13" t="s">
        <v>1062</v>
      </c>
      <c r="B576" s="13" t="s">
        <v>1042</v>
      </c>
      <c r="C576" s="18" t="s">
        <v>1063</v>
      </c>
      <c r="D576" s="14">
        <f>SUMIFS('Census Data'!G:G,'Census Data'!$A:$A,$A576)/SUMIFS('Census Data'!$F:$F,'Census Data'!$A:$A,$A576)</f>
        <v>0.5184994443390345</v>
      </c>
      <c r="E576" s="16">
        <f>SUMIFS('Census Data'!H:H,'Census Data'!$A:$A,$A576)/SUMIFS('Census Data'!$F:$F,'Census Data'!$A:$A,$A576)</f>
        <v>0.4815005556609655</v>
      </c>
      <c r="F576" s="14">
        <f>SUM(SUMIFS('Census Data'!I:I,'Census Data'!$A:$A,$A576),SUMIFS('Census Data'!J:J,'Census Data'!$A:$A,$A576))/SUMIFS('Census Data'!$F:$F,'Census Data'!$A:$A,$A576)</f>
        <v>0.94286178949936306</v>
      </c>
      <c r="G576" s="14">
        <f>SUM(SUMIFS('Census Data'!K:K,'Census Data'!$A:$A,$A576),SUMIFS('Census Data'!L:L,'Census Data'!$A:$A,$A576))/SUMIFS('Census Data'!$F:$F,'Census Data'!$A:$A,$A576)</f>
        <v>3.2255441411649904E-2</v>
      </c>
      <c r="H576" s="14">
        <f>SUM(SUMIFS('Census Data'!O:O,'Census Data'!$A:$A,$A576),SUMIFS('Census Data'!P:P,'Census Data'!$A:$A,$A576))/SUMIFS('Census Data'!$F:$F,'Census Data'!$A:$A,$A576)</f>
        <v>6.1258233269183855E-3</v>
      </c>
      <c r="I576" s="16">
        <f t="shared" si="16"/>
        <v>1.8756945762068655E-2</v>
      </c>
      <c r="J576" s="14">
        <f>SUM(SUMIFS('Census Data'!W:W,'Census Data'!$A:$A,$A576),SUMIFS('Census Data'!X:X,'Census Data'!$A:$A,$A576))/SUMIFS('Census Data'!$F:$F,'Census Data'!$A:$A,$A576)</f>
        <v>3.7161521155774806E-2</v>
      </c>
      <c r="K576" s="16">
        <f t="shared" si="17"/>
        <v>0.96283847884422524</v>
      </c>
      <c r="L576" s="19">
        <f>'EPA Data'!D577/SUM('EPA Data'!D:D)</f>
        <v>1.3554795827580695E-4</v>
      </c>
      <c r="M576" s="19">
        <f>'EPA Data'!E577/SUM('EPA Data'!E:E)</f>
        <v>2.5555895158211624E-4</v>
      </c>
      <c r="N576" s="19">
        <f>'EPA Data'!F577/SUM('EPA Data'!F:F)</f>
        <v>2.6310423753882488E-4</v>
      </c>
      <c r="O576" s="19">
        <f>'EPA Data'!G577/SUM('EPA Data'!G:G)</f>
        <v>6.5920003747133333E-5</v>
      </c>
      <c r="P576" s="19">
        <f>'EPA Data'!H577/SUM('EPA Data'!H:H)</f>
        <v>1.3230069945174082E-4</v>
      </c>
      <c r="Q576" s="19">
        <f>'EPA Data'!I577/SUM('EPA Data'!I:I)</f>
        <v>7.1027402526311405E-5</v>
      </c>
      <c r="R576" s="19">
        <f>'EPA Data'!J577/SUM('EPA Data'!J:J)</f>
        <v>5.6154270919171433E-5</v>
      </c>
      <c r="S576" s="19">
        <f>'EPA Data'!K577/SUM('EPA Data'!K:K)</f>
        <v>1.4959268645135023E-4</v>
      </c>
      <c r="T576" s="19">
        <f>'EPA Data'!L577/SUM('EPA Data'!L:L)</f>
        <v>1.281339063561099E-4</v>
      </c>
      <c r="U576" s="19">
        <f>'EPA Data'!M577/SUM('EPA Data'!M:M)</f>
        <v>9.2775900556381967E-5</v>
      </c>
      <c r="V576" s="19">
        <f>'EPA Data'!N577/SUM('EPA Data'!N:N)</f>
        <v>1.1446556198763184E-4</v>
      </c>
      <c r="W576" s="19">
        <f>'EPA Data'!O577/SUM('EPA Data'!O:O)</f>
        <v>1.3585589360609395E-4</v>
      </c>
      <c r="X576" s="19">
        <f>'EPA Data'!P577/SUM('EPA Data'!P:P)</f>
        <v>2.3494558849466272E-4</v>
      </c>
    </row>
    <row r="577" spans="1:24" x14ac:dyDescent="0.35">
      <c r="A577" s="13" t="s">
        <v>1064</v>
      </c>
      <c r="B577" s="13" t="s">
        <v>1042</v>
      </c>
      <c r="C577" s="18" t="s">
        <v>1065</v>
      </c>
      <c r="D577" s="14">
        <f>SUMIFS('Census Data'!G:G,'Census Data'!$A:$A,$A577)/SUMIFS('Census Data'!$F:$F,'Census Data'!$A:$A,$A577)</f>
        <v>0.49131529532263574</v>
      </c>
      <c r="E577" s="16">
        <f>SUMIFS('Census Data'!H:H,'Census Data'!$A:$A,$A577)/SUMIFS('Census Data'!$F:$F,'Census Data'!$A:$A,$A577)</f>
        <v>0.50868470467736426</v>
      </c>
      <c r="F577" s="14">
        <f>SUM(SUMIFS('Census Data'!I:I,'Census Data'!$A:$A,$A577),SUMIFS('Census Data'!J:J,'Census Data'!$A:$A,$A577))/SUMIFS('Census Data'!$F:$F,'Census Data'!$A:$A,$A577)</f>
        <v>0.92651075452372822</v>
      </c>
      <c r="G577" s="14">
        <f>SUM(SUMIFS('Census Data'!K:K,'Census Data'!$A:$A,$A577),SUMIFS('Census Data'!L:L,'Census Data'!$A:$A,$A577))/SUMIFS('Census Data'!$F:$F,'Census Data'!$A:$A,$A577)</f>
        <v>3.9049163537043359E-2</v>
      </c>
      <c r="H577" s="14">
        <f>SUM(SUMIFS('Census Data'!O:O,'Census Data'!$A:$A,$A577),SUMIFS('Census Data'!P:P,'Census Data'!$A:$A,$A577))/SUMIFS('Census Data'!$F:$F,'Census Data'!$A:$A,$A577)</f>
        <v>1.0434448617275521E-2</v>
      </c>
      <c r="I577" s="16">
        <f t="shared" si="16"/>
        <v>2.4005633321952935E-2</v>
      </c>
      <c r="J577" s="14">
        <f>SUM(SUMIFS('Census Data'!W:W,'Census Data'!$A:$A,$A577),SUMIFS('Census Data'!X:X,'Census Data'!$A:$A,$A577))/SUMIFS('Census Data'!$F:$F,'Census Data'!$A:$A,$A577)</f>
        <v>3.636053260498464E-2</v>
      </c>
      <c r="K577" s="16">
        <f t="shared" si="17"/>
        <v>0.96363946739501538</v>
      </c>
      <c r="L577" s="19">
        <f>'EPA Data'!D578/SUM('EPA Data'!D:D)</f>
        <v>2.4966077490447432E-4</v>
      </c>
      <c r="M577" s="19">
        <f>'EPA Data'!E578/SUM('EPA Data'!E:E)</f>
        <v>4.9268592127579944E-4</v>
      </c>
      <c r="N577" s="19">
        <f>'EPA Data'!F578/SUM('EPA Data'!F:F)</f>
        <v>4.4212731574402847E-4</v>
      </c>
      <c r="O577" s="19">
        <f>'EPA Data'!G578/SUM('EPA Data'!G:G)</f>
        <v>1.0588960754974371E-4</v>
      </c>
      <c r="P577" s="19">
        <f>'EPA Data'!H578/SUM('EPA Data'!H:H)</f>
        <v>2.742114211567835E-4</v>
      </c>
      <c r="Q577" s="19">
        <f>'EPA Data'!I578/SUM('EPA Data'!I:I)</f>
        <v>1.4237662035233175E-4</v>
      </c>
      <c r="R577" s="19">
        <f>'EPA Data'!J578/SUM('EPA Data'!J:J)</f>
        <v>1.0792706177820524E-4</v>
      </c>
      <c r="S577" s="19">
        <f>'EPA Data'!K578/SUM('EPA Data'!K:K)</f>
        <v>3.3593822774337823E-4</v>
      </c>
      <c r="T577" s="19">
        <f>'EPA Data'!L578/SUM('EPA Data'!L:L)</f>
        <v>2.670068719278373E-4</v>
      </c>
      <c r="U577" s="19">
        <f>'EPA Data'!M578/SUM('EPA Data'!M:M)</f>
        <v>1.8064572350927821E-4</v>
      </c>
      <c r="V577" s="19">
        <f>'EPA Data'!N578/SUM('EPA Data'!N:N)</f>
        <v>2.5939468482258886E-4</v>
      </c>
      <c r="W577" s="19">
        <f>'EPA Data'!O578/SUM('EPA Data'!O:O)</f>
        <v>2.7514211923964727E-4</v>
      </c>
      <c r="X577" s="19">
        <f>'EPA Data'!P578/SUM('EPA Data'!P:P)</f>
        <v>4.9780713349857522E-4</v>
      </c>
    </row>
    <row r="578" spans="1:24" x14ac:dyDescent="0.35">
      <c r="A578" s="13" t="s">
        <v>1066</v>
      </c>
      <c r="B578" s="13" t="s">
        <v>1042</v>
      </c>
      <c r="C578" s="18" t="s">
        <v>760</v>
      </c>
      <c r="D578" s="14">
        <f>SUMIFS('Census Data'!G:G,'Census Data'!$A:$A,$A578)/SUMIFS('Census Data'!$F:$F,'Census Data'!$A:$A,$A578)</f>
        <v>0.48847429322602076</v>
      </c>
      <c r="E578" s="16">
        <f>SUMIFS('Census Data'!H:H,'Census Data'!$A:$A,$A578)/SUMIFS('Census Data'!$F:$F,'Census Data'!$A:$A,$A578)</f>
        <v>0.51152570677397924</v>
      </c>
      <c r="F578" s="14">
        <f>SUM(SUMIFS('Census Data'!I:I,'Census Data'!$A:$A,$A578),SUMIFS('Census Data'!J:J,'Census Data'!$A:$A,$A578))/SUMIFS('Census Data'!$F:$F,'Census Data'!$A:$A,$A578)</f>
        <v>0.65323155573205094</v>
      </c>
      <c r="G578" s="14">
        <f>SUM(SUMIFS('Census Data'!K:K,'Census Data'!$A:$A,$A578),SUMIFS('Census Data'!L:L,'Census Data'!$A:$A,$A578))/SUMIFS('Census Data'!$F:$F,'Census Data'!$A:$A,$A578)</f>
        <v>0.23702055992213142</v>
      </c>
      <c r="H578" s="14">
        <f>SUM(SUMIFS('Census Data'!O:O,'Census Data'!$A:$A,$A578),SUMIFS('Census Data'!P:P,'Census Data'!$A:$A,$A578))/SUMIFS('Census Data'!$F:$F,'Census Data'!$A:$A,$A578)</f>
        <v>8.0399692544196766E-2</v>
      </c>
      <c r="I578" s="16">
        <f t="shared" si="16"/>
        <v>2.9348191801620849E-2</v>
      </c>
      <c r="J578" s="14">
        <f>SUM(SUMIFS('Census Data'!W:W,'Census Data'!$A:$A,$A578),SUMIFS('Census Data'!X:X,'Census Data'!$A:$A,$A578))/SUMIFS('Census Data'!$F:$F,'Census Data'!$A:$A,$A578)</f>
        <v>0.26204787932264945</v>
      </c>
      <c r="K578" s="16">
        <f t="shared" si="17"/>
        <v>0.7379521206773505</v>
      </c>
      <c r="L578" s="19">
        <f>'EPA Data'!D579/SUM('EPA Data'!D:D)</f>
        <v>2.0656583743376252E-2</v>
      </c>
      <c r="M578" s="19">
        <f>'EPA Data'!E579/SUM('EPA Data'!E:E)</f>
        <v>3.8599509528864775E-2</v>
      </c>
      <c r="N578" s="19">
        <f>'EPA Data'!F579/SUM('EPA Data'!F:F)</f>
        <v>2.8623034655239576E-2</v>
      </c>
      <c r="O578" s="19">
        <f>'EPA Data'!G579/SUM('EPA Data'!G:G)</f>
        <v>5.3251422446469139E-2</v>
      </c>
      <c r="P578" s="19">
        <f>'EPA Data'!H579/SUM('EPA Data'!H:H)</f>
        <v>4.3939374192728364E-2</v>
      </c>
      <c r="Q578" s="19">
        <f>'EPA Data'!I579/SUM('EPA Data'!I:I)</f>
        <v>3.0410479346369028E-2</v>
      </c>
      <c r="R578" s="19">
        <f>'EPA Data'!J579/SUM('EPA Data'!J:J)</f>
        <v>3.8451798434795063E-2</v>
      </c>
      <c r="S578" s="19">
        <f>'EPA Data'!K579/SUM('EPA Data'!K:K)</f>
        <v>3.5701646029205253E-2</v>
      </c>
      <c r="T578" s="19">
        <f>'EPA Data'!L579/SUM('EPA Data'!L:L)</f>
        <v>2.7222936555117934E-2</v>
      </c>
      <c r="U578" s="19">
        <f>'EPA Data'!M579/SUM('EPA Data'!M:M)</f>
        <v>4.1561488118244796E-2</v>
      </c>
      <c r="V578" s="19">
        <f>'EPA Data'!N579/SUM('EPA Data'!N:N)</f>
        <v>6.5496150376919457E-2</v>
      </c>
      <c r="W578" s="19">
        <f>'EPA Data'!O579/SUM('EPA Data'!O:O)</f>
        <v>3.9030792564050745E-2</v>
      </c>
      <c r="X578" s="19">
        <f>'EPA Data'!P579/SUM('EPA Data'!P:P)</f>
        <v>4.4960141330832711E-2</v>
      </c>
    </row>
    <row r="579" spans="1:24" x14ac:dyDescent="0.35">
      <c r="A579" s="13" t="s">
        <v>1067</v>
      </c>
      <c r="B579" s="13" t="s">
        <v>1042</v>
      </c>
      <c r="C579" s="18" t="s">
        <v>216</v>
      </c>
      <c r="D579" s="14">
        <f>SUMIFS('Census Data'!G:G,'Census Data'!$A:$A,$A579)/SUMIFS('Census Data'!$F:$F,'Census Data'!$A:$A,$A579)</f>
        <v>0.52425832708578768</v>
      </c>
      <c r="E579" s="16">
        <f>SUMIFS('Census Data'!H:H,'Census Data'!$A:$A,$A579)/SUMIFS('Census Data'!$F:$F,'Census Data'!$A:$A,$A579)</f>
        <v>0.47574167291421227</v>
      </c>
      <c r="F579" s="14">
        <f>SUM(SUMIFS('Census Data'!I:I,'Census Data'!$A:$A,$A579),SUMIFS('Census Data'!J:J,'Census Data'!$A:$A,$A579))/SUMIFS('Census Data'!$F:$F,'Census Data'!$A:$A,$A579)</f>
        <v>0.92968833672485807</v>
      </c>
      <c r="G579" s="14">
        <f>SUM(SUMIFS('Census Data'!K:K,'Census Data'!$A:$A,$A579),SUMIFS('Census Data'!L:L,'Census Data'!$A:$A,$A579))/SUMIFS('Census Data'!$F:$F,'Census Data'!$A:$A,$A579)</f>
        <v>4.8141801435150476E-2</v>
      </c>
      <c r="H579" s="14">
        <f>SUM(SUMIFS('Census Data'!O:O,'Census Data'!$A:$A,$A579),SUMIFS('Census Data'!P:P,'Census Data'!$A:$A,$A579))/SUMIFS('Census Data'!$F:$F,'Census Data'!$A:$A,$A579)</f>
        <v>6.4795973010602975E-3</v>
      </c>
      <c r="I579" s="16">
        <f t="shared" ref="I579:I642" si="18">100%-SUM(F579:H579)</f>
        <v>1.5690264538931187E-2</v>
      </c>
      <c r="J579" s="14">
        <f>SUM(SUMIFS('Census Data'!W:W,'Census Data'!$A:$A,$A579),SUMIFS('Census Data'!X:X,'Census Data'!$A:$A,$A579))/SUMIFS('Census Data'!$F:$F,'Census Data'!$A:$A,$A579)</f>
        <v>2.3562172003855627E-2</v>
      </c>
      <c r="K579" s="16">
        <f t="shared" ref="K579:K642" si="19">100%-J579</f>
        <v>0.97643782799614443</v>
      </c>
      <c r="L579" s="19">
        <f>'EPA Data'!D580/SUM('EPA Data'!D:D)</f>
        <v>7.8194410362694174E-5</v>
      </c>
      <c r="M579" s="19">
        <f>'EPA Data'!E580/SUM('EPA Data'!E:E)</f>
        <v>1.2424075271037606E-4</v>
      </c>
      <c r="N579" s="19">
        <f>'EPA Data'!F580/SUM('EPA Data'!F:F)</f>
        <v>1.1398108335007052E-4</v>
      </c>
      <c r="O579" s="19">
        <f>'EPA Data'!G580/SUM('EPA Data'!G:G)</f>
        <v>2.1730554417312698E-5</v>
      </c>
      <c r="P579" s="19">
        <f>'EPA Data'!H580/SUM('EPA Data'!H:H)</f>
        <v>5.9524000127657516E-5</v>
      </c>
      <c r="Q579" s="19">
        <f>'EPA Data'!I580/SUM('EPA Data'!I:I)</f>
        <v>3.3016099725656068E-5</v>
      </c>
      <c r="R579" s="19">
        <f>'EPA Data'!J580/SUM('EPA Data'!J:J)</f>
        <v>3.0015419590095893E-5</v>
      </c>
      <c r="S579" s="19">
        <f>'EPA Data'!K580/SUM('EPA Data'!K:K)</f>
        <v>8.1440009765430414E-5</v>
      </c>
      <c r="T579" s="19">
        <f>'EPA Data'!L580/SUM('EPA Data'!L:L)</f>
        <v>6.8104082322362289E-5</v>
      </c>
      <c r="U579" s="19">
        <f>'EPA Data'!M580/SUM('EPA Data'!M:M)</f>
        <v>3.975990617628971E-5</v>
      </c>
      <c r="V579" s="19">
        <f>'EPA Data'!N580/SUM('EPA Data'!N:N)</f>
        <v>5.3238330386925406E-5</v>
      </c>
      <c r="W579" s="19">
        <f>'EPA Data'!O580/SUM('EPA Data'!O:O)</f>
        <v>5.8830835070111853E-5</v>
      </c>
      <c r="X579" s="19">
        <f>'EPA Data'!P580/SUM('EPA Data'!P:P)</f>
        <v>1.0669132295120522E-4</v>
      </c>
    </row>
    <row r="580" spans="1:24" x14ac:dyDescent="0.35">
      <c r="A580" s="13" t="s">
        <v>1068</v>
      </c>
      <c r="B580" s="13" t="s">
        <v>1042</v>
      </c>
      <c r="C580" s="18" t="s">
        <v>1069</v>
      </c>
      <c r="D580" s="14">
        <f>SUMIFS('Census Data'!G:G,'Census Data'!$A:$A,$A580)/SUMIFS('Census Data'!$F:$F,'Census Data'!$A:$A,$A580)</f>
        <v>0.50444848368889317</v>
      </c>
      <c r="E580" s="16">
        <f>SUMIFS('Census Data'!H:H,'Census Data'!$A:$A,$A580)/SUMIFS('Census Data'!$F:$F,'Census Data'!$A:$A,$A580)</f>
        <v>0.49555151631110683</v>
      </c>
      <c r="F580" s="14">
        <f>SUM(SUMIFS('Census Data'!I:I,'Census Data'!$A:$A,$A580),SUMIFS('Census Data'!J:J,'Census Data'!$A:$A,$A580))/SUMIFS('Census Data'!$F:$F,'Census Data'!$A:$A,$A580)</f>
        <v>0.9716827704965082</v>
      </c>
      <c r="G580" s="14">
        <f>SUM(SUMIFS('Census Data'!K:K,'Census Data'!$A:$A,$A580),SUMIFS('Census Data'!L:L,'Census Data'!$A:$A,$A580))/SUMIFS('Census Data'!$F:$F,'Census Data'!$A:$A,$A580)</f>
        <v>5.931311585190854E-3</v>
      </c>
      <c r="H580" s="14">
        <f>SUM(SUMIFS('Census Data'!O:O,'Census Data'!$A:$A,$A580),SUMIFS('Census Data'!P:P,'Census Data'!$A:$A,$A580))/SUMIFS('Census Data'!$F:$F,'Census Data'!$A:$A,$A580)</f>
        <v>6.6009757964220796E-3</v>
      </c>
      <c r="I580" s="16">
        <f t="shared" si="18"/>
        <v>1.5784942121878864E-2</v>
      </c>
      <c r="J580" s="14">
        <f>SUM(SUMIFS('Census Data'!W:W,'Census Data'!$A:$A,$A580),SUMIFS('Census Data'!X:X,'Census Data'!$A:$A,$A580))/SUMIFS('Census Data'!$F:$F,'Census Data'!$A:$A,$A580)</f>
        <v>1.2053955802162059E-2</v>
      </c>
      <c r="K580" s="16">
        <f t="shared" si="19"/>
        <v>0.98794604419783794</v>
      </c>
      <c r="L580" s="19">
        <f>'EPA Data'!D581/SUM('EPA Data'!D:D)</f>
        <v>4.1071085843375669E-5</v>
      </c>
      <c r="M580" s="19">
        <f>'EPA Data'!E581/SUM('EPA Data'!E:E)</f>
        <v>7.776861275368341E-5</v>
      </c>
      <c r="N580" s="19">
        <f>'EPA Data'!F581/SUM('EPA Data'!F:F)</f>
        <v>7.1038185659115313E-5</v>
      </c>
      <c r="O580" s="19">
        <f>'EPA Data'!G581/SUM('EPA Data'!G:G)</f>
        <v>1.6015340735937317E-5</v>
      </c>
      <c r="P580" s="19">
        <f>'EPA Data'!H581/SUM('EPA Data'!H:H)</f>
        <v>4.1233410475990562E-5</v>
      </c>
      <c r="Q580" s="19">
        <f>'EPA Data'!I581/SUM('EPA Data'!I:I)</f>
        <v>2.1900608082890038E-5</v>
      </c>
      <c r="R580" s="19">
        <f>'EPA Data'!J581/SUM('EPA Data'!J:J)</f>
        <v>1.6396531276173357E-5</v>
      </c>
      <c r="S580" s="19">
        <f>'EPA Data'!K581/SUM('EPA Data'!K:K)</f>
        <v>5.2052799737717133E-5</v>
      </c>
      <c r="T580" s="19">
        <f>'EPA Data'!L581/SUM('EPA Data'!L:L)</f>
        <v>4.1798753208325865E-5</v>
      </c>
      <c r="U580" s="19">
        <f>'EPA Data'!M581/SUM('EPA Data'!M:M)</f>
        <v>2.7411260635218051E-5</v>
      </c>
      <c r="V580" s="19">
        <f>'EPA Data'!N581/SUM('EPA Data'!N:N)</f>
        <v>3.7858176296639934E-5</v>
      </c>
      <c r="W580" s="19">
        <f>'EPA Data'!O581/SUM('EPA Data'!O:O)</f>
        <v>4.1107902073436962E-5</v>
      </c>
      <c r="X580" s="19">
        <f>'EPA Data'!P581/SUM('EPA Data'!P:P)</f>
        <v>7.5523808932326751E-5</v>
      </c>
    </row>
    <row r="581" spans="1:24" x14ac:dyDescent="0.35">
      <c r="A581" s="13" t="s">
        <v>1070</v>
      </c>
      <c r="B581" s="13" t="s">
        <v>1042</v>
      </c>
      <c r="C581" s="18" t="s">
        <v>70</v>
      </c>
      <c r="D581" s="14">
        <f>SUMIFS('Census Data'!G:G,'Census Data'!$A:$A,$A581)/SUMIFS('Census Data'!$F:$F,'Census Data'!$A:$A,$A581)</f>
        <v>0.49788890880484354</v>
      </c>
      <c r="E581" s="16">
        <f>SUMIFS('Census Data'!H:H,'Census Data'!$A:$A,$A581)/SUMIFS('Census Data'!$F:$F,'Census Data'!$A:$A,$A581)</f>
        <v>0.5021110911951564</v>
      </c>
      <c r="F581" s="14">
        <f>SUM(SUMIFS('Census Data'!I:I,'Census Data'!$A:$A,$A581),SUMIFS('Census Data'!J:J,'Census Data'!$A:$A,$A581))/SUMIFS('Census Data'!$F:$F,'Census Data'!$A:$A,$A581)</f>
        <v>0.86107625819043632</v>
      </c>
      <c r="G581" s="14">
        <f>SUM(SUMIFS('Census Data'!K:K,'Census Data'!$A:$A,$A581),SUMIFS('Census Data'!L:L,'Census Data'!$A:$A,$A581))/SUMIFS('Census Data'!$F:$F,'Census Data'!$A:$A,$A581)</f>
        <v>8.3149110752623934E-2</v>
      </c>
      <c r="H581" s="14">
        <f>SUM(SUMIFS('Census Data'!O:O,'Census Data'!$A:$A,$A581),SUMIFS('Census Data'!P:P,'Census Data'!$A:$A,$A581))/SUMIFS('Census Data'!$F:$F,'Census Data'!$A:$A,$A581)</f>
        <v>2.7394395650355501E-2</v>
      </c>
      <c r="I581" s="16">
        <f t="shared" si="18"/>
        <v>2.8380235406584298E-2</v>
      </c>
      <c r="J581" s="14">
        <f>SUM(SUMIFS('Census Data'!W:W,'Census Data'!$A:$A,$A581),SUMIFS('Census Data'!X:X,'Census Data'!$A:$A,$A581))/SUMIFS('Census Data'!$F:$F,'Census Data'!$A:$A,$A581)</f>
        <v>0.13456214773655176</v>
      </c>
      <c r="K581" s="16">
        <f t="shared" si="19"/>
        <v>0.86543785226344827</v>
      </c>
      <c r="L581" s="19">
        <f>'EPA Data'!D582/SUM('EPA Data'!D:D)</f>
        <v>3.4494486486291812E-4</v>
      </c>
      <c r="M581" s="19">
        <f>'EPA Data'!E582/SUM('EPA Data'!E:E)</f>
        <v>7.9952411652186499E-4</v>
      </c>
      <c r="N581" s="19">
        <f>'EPA Data'!F582/SUM('EPA Data'!F:F)</f>
        <v>6.0788930685958496E-4</v>
      </c>
      <c r="O581" s="19">
        <f>'EPA Data'!G582/SUM('EPA Data'!G:G)</f>
        <v>3.4332021117480072E-4</v>
      </c>
      <c r="P581" s="19">
        <f>'EPA Data'!H582/SUM('EPA Data'!H:H)</f>
        <v>6.9903339722392677E-4</v>
      </c>
      <c r="Q581" s="19">
        <f>'EPA Data'!I582/SUM('EPA Data'!I:I)</f>
        <v>3.2080510919117278E-4</v>
      </c>
      <c r="R581" s="19">
        <f>'EPA Data'!J582/SUM('EPA Data'!J:J)</f>
        <v>3.0769885482390954E-4</v>
      </c>
      <c r="S581" s="19">
        <f>'EPA Data'!K582/SUM('EPA Data'!K:K)</f>
        <v>6.4529438447142923E-4</v>
      </c>
      <c r="T581" s="19">
        <f>'EPA Data'!L582/SUM('EPA Data'!L:L)</f>
        <v>4.5301815960670136E-4</v>
      </c>
      <c r="U581" s="19">
        <f>'EPA Data'!M582/SUM('EPA Data'!M:M)</f>
        <v>4.4525718555872161E-4</v>
      </c>
      <c r="V581" s="19">
        <f>'EPA Data'!N582/SUM('EPA Data'!N:N)</f>
        <v>8.6866764047327787E-4</v>
      </c>
      <c r="W581" s="19">
        <f>'EPA Data'!O582/SUM('EPA Data'!O:O)</f>
        <v>5.5051431132621372E-4</v>
      </c>
      <c r="X581" s="19">
        <f>'EPA Data'!P582/SUM('EPA Data'!P:P)</f>
        <v>1.0425220703668141E-3</v>
      </c>
    </row>
    <row r="582" spans="1:24" x14ac:dyDescent="0.35">
      <c r="A582" s="13" t="s">
        <v>1071</v>
      </c>
      <c r="B582" s="13" t="s">
        <v>1042</v>
      </c>
      <c r="C582" s="18" t="s">
        <v>1072</v>
      </c>
      <c r="D582" s="14">
        <f>SUMIFS('Census Data'!G:G,'Census Data'!$A:$A,$A582)/SUMIFS('Census Data'!$F:$F,'Census Data'!$A:$A,$A582)</f>
        <v>0.49935567010309279</v>
      </c>
      <c r="E582" s="16">
        <f>SUMIFS('Census Data'!H:H,'Census Data'!$A:$A,$A582)/SUMIFS('Census Data'!$F:$F,'Census Data'!$A:$A,$A582)</f>
        <v>0.50064432989690721</v>
      </c>
      <c r="F582" s="14">
        <f>SUM(SUMIFS('Census Data'!I:I,'Census Data'!$A:$A,$A582),SUMIFS('Census Data'!J:J,'Census Data'!$A:$A,$A582))/SUMIFS('Census Data'!$F:$F,'Census Data'!$A:$A,$A582)</f>
        <v>0.97003865979381443</v>
      </c>
      <c r="G582" s="14">
        <f>SUM(SUMIFS('Census Data'!K:K,'Census Data'!$A:$A,$A582),SUMIFS('Census Data'!L:L,'Census Data'!$A:$A,$A582))/SUMIFS('Census Data'!$F:$F,'Census Data'!$A:$A,$A582)</f>
        <v>9.3427835051546389E-3</v>
      </c>
      <c r="H582" s="14">
        <f>SUM(SUMIFS('Census Data'!O:O,'Census Data'!$A:$A,$A582),SUMIFS('Census Data'!P:P,'Census Data'!$A:$A,$A582))/SUMIFS('Census Data'!$F:$F,'Census Data'!$A:$A,$A582)</f>
        <v>4.6391752577319588E-3</v>
      </c>
      <c r="I582" s="16">
        <f t="shared" si="18"/>
        <v>1.5979381443299023E-2</v>
      </c>
      <c r="J582" s="14">
        <f>SUM(SUMIFS('Census Data'!W:W,'Census Data'!$A:$A,$A582),SUMIFS('Census Data'!X:X,'Census Data'!$A:$A,$A582))/SUMIFS('Census Data'!$F:$F,'Census Data'!$A:$A,$A582)</f>
        <v>3.21520618556701E-2</v>
      </c>
      <c r="K582" s="16">
        <f t="shared" si="19"/>
        <v>0.9678479381443299</v>
      </c>
      <c r="L582" s="19">
        <f>'EPA Data'!D583/SUM('EPA Data'!D:D)</f>
        <v>4.8476808094202923E-5</v>
      </c>
      <c r="M582" s="19">
        <f>'EPA Data'!E583/SUM('EPA Data'!E:E)</f>
        <v>1.0268901676259022E-4</v>
      </c>
      <c r="N582" s="19">
        <f>'EPA Data'!F583/SUM('EPA Data'!F:F)</f>
        <v>8.9449275914539226E-5</v>
      </c>
      <c r="O582" s="19">
        <f>'EPA Data'!G583/SUM('EPA Data'!G:G)</f>
        <v>2.4877423608524854E-5</v>
      </c>
      <c r="P582" s="19">
        <f>'EPA Data'!H583/SUM('EPA Data'!H:H)</f>
        <v>6.1588440892903452E-5</v>
      </c>
      <c r="Q582" s="19">
        <f>'EPA Data'!I583/SUM('EPA Data'!I:I)</f>
        <v>2.9665109541420922E-5</v>
      </c>
      <c r="R582" s="19">
        <f>'EPA Data'!J583/SUM('EPA Data'!J:J)</f>
        <v>2.4361172675221513E-5</v>
      </c>
      <c r="S582" s="19">
        <f>'EPA Data'!K583/SUM('EPA Data'!K:K)</f>
        <v>6.8517672084665435E-5</v>
      </c>
      <c r="T582" s="19">
        <f>'EPA Data'!L583/SUM('EPA Data'!L:L)</f>
        <v>5.4801437662299318E-5</v>
      </c>
      <c r="U582" s="19">
        <f>'EPA Data'!M583/SUM('EPA Data'!M:M)</f>
        <v>4.0490398712893505E-5</v>
      </c>
      <c r="V582" s="19">
        <f>'EPA Data'!N583/SUM('EPA Data'!N:N)</f>
        <v>6.1825874083554287E-5</v>
      </c>
      <c r="W582" s="19">
        <f>'EPA Data'!O583/SUM('EPA Data'!O:O)</f>
        <v>5.901686588283093E-5</v>
      </c>
      <c r="X582" s="19">
        <f>'EPA Data'!P583/SUM('EPA Data'!P:P)</f>
        <v>1.1500577737825705E-4</v>
      </c>
    </row>
    <row r="583" spans="1:24" x14ac:dyDescent="0.35">
      <c r="A583" s="13" t="s">
        <v>1073</v>
      </c>
      <c r="B583" s="13" t="s">
        <v>1042</v>
      </c>
      <c r="C583" s="18" t="s">
        <v>471</v>
      </c>
      <c r="D583" s="14">
        <f>SUMIFS('Census Data'!G:G,'Census Data'!$A:$A,$A583)/SUMIFS('Census Data'!$F:$F,'Census Data'!$A:$A,$A583)</f>
        <v>0.49989866234292663</v>
      </c>
      <c r="E583" s="16">
        <f>SUMIFS('Census Data'!H:H,'Census Data'!$A:$A,$A583)/SUMIFS('Census Data'!$F:$F,'Census Data'!$A:$A,$A583)</f>
        <v>0.50010133765707332</v>
      </c>
      <c r="F583" s="14">
        <f>SUM(SUMIFS('Census Data'!I:I,'Census Data'!$A:$A,$A583),SUMIFS('Census Data'!J:J,'Census Data'!$A:$A,$A583))/SUMIFS('Census Data'!$F:$F,'Census Data'!$A:$A,$A583)</f>
        <v>0.9656465342521281</v>
      </c>
      <c r="G583" s="14">
        <f>SUM(SUMIFS('Census Data'!K:K,'Census Data'!$A:$A,$A583),SUMIFS('Census Data'!L:L,'Census Data'!$A:$A,$A583))/SUMIFS('Census Data'!$F:$F,'Census Data'!$A:$A,$A583)</f>
        <v>8.360356708552898E-3</v>
      </c>
      <c r="H583" s="14">
        <f>SUM(SUMIFS('Census Data'!O:O,'Census Data'!$A:$A,$A583),SUMIFS('Census Data'!P:P,'Census Data'!$A:$A,$A583))/SUMIFS('Census Data'!$F:$F,'Census Data'!$A:$A,$A583)</f>
        <v>6.9922983380624236E-3</v>
      </c>
      <c r="I583" s="16">
        <f t="shared" si="18"/>
        <v>1.9000810701256476E-2</v>
      </c>
      <c r="J583" s="14">
        <f>SUM(SUMIFS('Census Data'!W:W,'Census Data'!$A:$A,$A583),SUMIFS('Census Data'!X:X,'Census Data'!$A:$A,$A583))/SUMIFS('Census Data'!$F:$F,'Census Data'!$A:$A,$A583)</f>
        <v>7.90433725172274E-2</v>
      </c>
      <c r="K583" s="16">
        <f t="shared" si="19"/>
        <v>0.92095662748277263</v>
      </c>
      <c r="L583" s="19">
        <f>'EPA Data'!D584/SUM('EPA Data'!D:D)</f>
        <v>7.6710547855415455E-5</v>
      </c>
      <c r="M583" s="19">
        <f>'EPA Data'!E584/SUM('EPA Data'!E:E)</f>
        <v>1.593902185645094E-4</v>
      </c>
      <c r="N583" s="19">
        <f>'EPA Data'!F584/SUM('EPA Data'!F:F)</f>
        <v>1.4093761208288066E-4</v>
      </c>
      <c r="O583" s="19">
        <f>'EPA Data'!G584/SUM('EPA Data'!G:G)</f>
        <v>3.6399803098671693E-5</v>
      </c>
      <c r="P583" s="19">
        <f>'EPA Data'!H584/SUM('EPA Data'!H:H)</f>
        <v>9.2833686060502825E-5</v>
      </c>
      <c r="Q583" s="19">
        <f>'EPA Data'!I584/SUM('EPA Data'!I:I)</f>
        <v>4.7093406490787012E-5</v>
      </c>
      <c r="R583" s="19">
        <f>'EPA Data'!J584/SUM('EPA Data'!J:J)</f>
        <v>3.7018547358825823E-5</v>
      </c>
      <c r="S583" s="19">
        <f>'EPA Data'!K584/SUM('EPA Data'!K:K)</f>
        <v>1.1085377749298494E-4</v>
      </c>
      <c r="T583" s="19">
        <f>'EPA Data'!L584/SUM('EPA Data'!L:L)</f>
        <v>8.7395490900493608E-5</v>
      </c>
      <c r="U583" s="19">
        <f>'EPA Data'!M584/SUM('EPA Data'!M:M)</f>
        <v>6.1483766357356542E-5</v>
      </c>
      <c r="V583" s="19">
        <f>'EPA Data'!N584/SUM('EPA Data'!N:N)</f>
        <v>9.054495489222091E-5</v>
      </c>
      <c r="W583" s="19">
        <f>'EPA Data'!O584/SUM('EPA Data'!O:O)</f>
        <v>9.6114408790706101E-5</v>
      </c>
      <c r="X583" s="19">
        <f>'EPA Data'!P584/SUM('EPA Data'!P:P)</f>
        <v>1.6697990650424132E-4</v>
      </c>
    </row>
    <row r="584" spans="1:24" x14ac:dyDescent="0.35">
      <c r="A584" s="13" t="s">
        <v>1074</v>
      </c>
      <c r="B584" s="13" t="s">
        <v>1042</v>
      </c>
      <c r="C584" s="18" t="s">
        <v>1075</v>
      </c>
      <c r="D584" s="14">
        <f>SUMIFS('Census Data'!G:G,'Census Data'!$A:$A,$A584)/SUMIFS('Census Data'!$F:$F,'Census Data'!$A:$A,$A584)</f>
        <v>0.49524806942771021</v>
      </c>
      <c r="E584" s="16">
        <f>SUMIFS('Census Data'!H:H,'Census Data'!$A:$A,$A584)/SUMIFS('Census Data'!$F:$F,'Census Data'!$A:$A,$A584)</f>
        <v>0.50475193057228984</v>
      </c>
      <c r="F584" s="14">
        <f>SUM(SUMIFS('Census Data'!I:I,'Census Data'!$A:$A,$A584),SUMIFS('Census Data'!J:J,'Census Data'!$A:$A,$A584))/SUMIFS('Census Data'!$F:$F,'Census Data'!$A:$A,$A584)</f>
        <v>0.79112086818939975</v>
      </c>
      <c r="G584" s="14">
        <f>SUM(SUMIFS('Census Data'!K:K,'Census Data'!$A:$A,$A584),SUMIFS('Census Data'!L:L,'Census Data'!$A:$A,$A584))/SUMIFS('Census Data'!$F:$F,'Census Data'!$A:$A,$A584)</f>
        <v>5.3288511754944881E-2</v>
      </c>
      <c r="H584" s="14">
        <f>SUM(SUMIFS('Census Data'!O:O,'Census Data'!$A:$A,$A584),SUMIFS('Census Data'!P:P,'Census Data'!$A:$A,$A584))/SUMIFS('Census Data'!$F:$F,'Census Data'!$A:$A,$A584)</f>
        <v>0.129468401216014</v>
      </c>
      <c r="I584" s="16">
        <f t="shared" si="18"/>
        <v>2.6122218839641387E-2</v>
      </c>
      <c r="J584" s="14">
        <f>SUM(SUMIFS('Census Data'!W:W,'Census Data'!$A:$A,$A584),SUMIFS('Census Data'!X:X,'Census Data'!$A:$A,$A584))/SUMIFS('Census Data'!$F:$F,'Census Data'!$A:$A,$A584)</f>
        <v>0.15458942376544135</v>
      </c>
      <c r="K584" s="16">
        <f t="shared" si="19"/>
        <v>0.84541057623455862</v>
      </c>
      <c r="L584" s="19">
        <f>'EPA Data'!D585/SUM('EPA Data'!D:D)</f>
        <v>2.5531640005551754E-3</v>
      </c>
      <c r="M584" s="19">
        <f>'EPA Data'!E585/SUM('EPA Data'!E:E)</f>
        <v>4.554246780689883E-3</v>
      </c>
      <c r="N584" s="19">
        <f>'EPA Data'!F585/SUM('EPA Data'!F:F)</f>
        <v>3.3986832945517441E-3</v>
      </c>
      <c r="O584" s="19">
        <f>'EPA Data'!G585/SUM('EPA Data'!G:G)</f>
        <v>4.9340650160074277E-3</v>
      </c>
      <c r="P584" s="19">
        <f>'EPA Data'!H585/SUM('EPA Data'!H:H)</f>
        <v>4.8786205884625384E-3</v>
      </c>
      <c r="Q584" s="19">
        <f>'EPA Data'!I585/SUM('EPA Data'!I:I)</f>
        <v>2.7606642988884616E-3</v>
      </c>
      <c r="R584" s="19">
        <f>'EPA Data'!J585/SUM('EPA Data'!J:J)</f>
        <v>3.4612437803960045E-3</v>
      </c>
      <c r="S584" s="19">
        <f>'EPA Data'!K585/SUM('EPA Data'!K:K)</f>
        <v>4.054639984298219E-3</v>
      </c>
      <c r="T584" s="19">
        <f>'EPA Data'!L585/SUM('EPA Data'!L:L)</f>
        <v>2.9103078607259961E-3</v>
      </c>
      <c r="U584" s="19">
        <f>'EPA Data'!M585/SUM('EPA Data'!M:M)</f>
        <v>4.1782419010548098E-3</v>
      </c>
      <c r="V584" s="19">
        <f>'EPA Data'!N585/SUM('EPA Data'!N:N)</f>
        <v>7.0045772716144147E-3</v>
      </c>
      <c r="W584" s="19">
        <f>'EPA Data'!O585/SUM('EPA Data'!O:O)</f>
        <v>4.0693772153025725E-3</v>
      </c>
      <c r="X584" s="19">
        <f>'EPA Data'!P585/SUM('EPA Data'!P:P)</f>
        <v>5.4835117572007864E-3</v>
      </c>
    </row>
    <row r="585" spans="1:24" x14ac:dyDescent="0.35">
      <c r="A585" s="13" t="s">
        <v>1076</v>
      </c>
      <c r="B585" s="13" t="s">
        <v>1042</v>
      </c>
      <c r="C585" s="18" t="s">
        <v>1077</v>
      </c>
      <c r="D585" s="14">
        <f>SUMIFS('Census Data'!G:G,'Census Data'!$A:$A,$A585)/SUMIFS('Census Data'!$F:$F,'Census Data'!$A:$A,$A585)</f>
        <v>0.49193165638348363</v>
      </c>
      <c r="E585" s="16">
        <f>SUMIFS('Census Data'!H:H,'Census Data'!$A:$A,$A585)/SUMIFS('Census Data'!$F:$F,'Census Data'!$A:$A,$A585)</f>
        <v>0.50806834361651643</v>
      </c>
      <c r="F585" s="14">
        <f>SUM(SUMIFS('Census Data'!I:I,'Census Data'!$A:$A,$A585),SUMIFS('Census Data'!J:J,'Census Data'!$A:$A,$A585))/SUMIFS('Census Data'!$F:$F,'Census Data'!$A:$A,$A585)</f>
        <v>0.97698149027052683</v>
      </c>
      <c r="G585" s="14">
        <f>SUM(SUMIFS('Census Data'!K:K,'Census Data'!$A:$A,$A585),SUMIFS('Census Data'!L:L,'Census Data'!$A:$A,$A585))/SUMIFS('Census Data'!$F:$F,'Census Data'!$A:$A,$A585)</f>
        <v>6.4665401044138584E-3</v>
      </c>
      <c r="H585" s="14">
        <f>SUM(SUMIFS('Census Data'!O:O,'Census Data'!$A:$A,$A585),SUMIFS('Census Data'!P:P,'Census Data'!$A:$A,$A585))/SUMIFS('Census Data'!$F:$F,'Census Data'!$A:$A,$A585)</f>
        <v>3.8561936402467965E-3</v>
      </c>
      <c r="I585" s="16">
        <f t="shared" si="18"/>
        <v>1.269577598481253E-2</v>
      </c>
      <c r="J585" s="14">
        <f>SUM(SUMIFS('Census Data'!W:W,'Census Data'!$A:$A,$A585),SUMIFS('Census Data'!X:X,'Census Data'!$A:$A,$A585))/SUMIFS('Census Data'!$F:$F,'Census Data'!$A:$A,$A585)</f>
        <v>1.3229710488846701E-2</v>
      </c>
      <c r="K585" s="16">
        <f t="shared" si="19"/>
        <v>0.98677028951115331</v>
      </c>
      <c r="L585" s="19">
        <f>'EPA Data'!D586/SUM('EPA Data'!D:D)</f>
        <v>6.4212940017671776E-5</v>
      </c>
      <c r="M585" s="19">
        <f>'EPA Data'!E586/SUM('EPA Data'!E:E)</f>
        <v>1.2116359954388091E-4</v>
      </c>
      <c r="N585" s="19">
        <f>'EPA Data'!F586/SUM('EPA Data'!F:F)</f>
        <v>1.0646808469364261E-4</v>
      </c>
      <c r="O585" s="19">
        <f>'EPA Data'!G586/SUM('EPA Data'!G:G)</f>
        <v>2.6043705581688428E-5</v>
      </c>
      <c r="P585" s="19">
        <f>'EPA Data'!H586/SUM('EPA Data'!H:H)</f>
        <v>6.8676885161464787E-5</v>
      </c>
      <c r="Q585" s="19">
        <f>'EPA Data'!I586/SUM('EPA Data'!I:I)</f>
        <v>3.5606550807797428E-5</v>
      </c>
      <c r="R585" s="19">
        <f>'EPA Data'!J586/SUM('EPA Data'!J:J)</f>
        <v>2.9676375772328085E-5</v>
      </c>
      <c r="S585" s="19">
        <f>'EPA Data'!K586/SUM('EPA Data'!K:K)</f>
        <v>8.488923081646618E-5</v>
      </c>
      <c r="T585" s="19">
        <f>'EPA Data'!L586/SUM('EPA Data'!L:L)</f>
        <v>6.8022776677908396E-5</v>
      </c>
      <c r="U585" s="19">
        <f>'EPA Data'!M586/SUM('EPA Data'!M:M)</f>
        <v>4.4392798451862947E-5</v>
      </c>
      <c r="V585" s="19">
        <f>'EPA Data'!N586/SUM('EPA Data'!N:N)</f>
        <v>6.629151262406343E-5</v>
      </c>
      <c r="W585" s="19">
        <f>'EPA Data'!O586/SUM('EPA Data'!O:O)</f>
        <v>6.6398894699520739E-5</v>
      </c>
      <c r="X585" s="19">
        <f>'EPA Data'!P586/SUM('EPA Data'!P:P)</f>
        <v>1.1936343752419782E-4</v>
      </c>
    </row>
    <row r="586" spans="1:24" x14ac:dyDescent="0.35">
      <c r="A586" s="13" t="s">
        <v>1078</v>
      </c>
      <c r="B586" s="13" t="s">
        <v>1042</v>
      </c>
      <c r="C586" s="18" t="s">
        <v>1079</v>
      </c>
      <c r="D586" s="14">
        <f>SUMIFS('Census Data'!G:G,'Census Data'!$A:$A,$A586)/SUMIFS('Census Data'!$F:$F,'Census Data'!$A:$A,$A586)</f>
        <v>0.49079263410728585</v>
      </c>
      <c r="E586" s="16">
        <f>SUMIFS('Census Data'!H:H,'Census Data'!$A:$A,$A586)/SUMIFS('Census Data'!$F:$F,'Census Data'!$A:$A,$A586)</f>
        <v>0.5092073658927142</v>
      </c>
      <c r="F586" s="14">
        <f>SUM(SUMIFS('Census Data'!I:I,'Census Data'!$A:$A,$A586),SUMIFS('Census Data'!J:J,'Census Data'!$A:$A,$A586))/SUMIFS('Census Data'!$F:$F,'Census Data'!$A:$A,$A586)</f>
        <v>0.97149719775820653</v>
      </c>
      <c r="G586" s="14">
        <f>SUM(SUMIFS('Census Data'!K:K,'Census Data'!$A:$A,$A586),SUMIFS('Census Data'!L:L,'Census Data'!$A:$A,$A586))/SUMIFS('Census Data'!$F:$F,'Census Data'!$A:$A,$A586)</f>
        <v>5.2842273819055244E-3</v>
      </c>
      <c r="H586" s="14">
        <f>SUM(SUMIFS('Census Data'!O:O,'Census Data'!$A:$A,$A586),SUMIFS('Census Data'!P:P,'Census Data'!$A:$A,$A586))/SUMIFS('Census Data'!$F:$F,'Census Data'!$A:$A,$A586)</f>
        <v>4.6437149719775819E-3</v>
      </c>
      <c r="I586" s="16">
        <f t="shared" si="18"/>
        <v>1.8574859887910411E-2</v>
      </c>
      <c r="J586" s="14">
        <f>SUM(SUMIFS('Census Data'!W:W,'Census Data'!$A:$A,$A586),SUMIFS('Census Data'!X:X,'Census Data'!$A:$A,$A586))/SUMIFS('Census Data'!$F:$F,'Census Data'!$A:$A,$A586)</f>
        <v>1.1689351481184948E-2</v>
      </c>
      <c r="K586" s="16">
        <f t="shared" si="19"/>
        <v>0.988310648518815</v>
      </c>
      <c r="L586" s="19">
        <f>'EPA Data'!D587/SUM('EPA Data'!D:D)</f>
        <v>3.3259229299476665E-5</v>
      </c>
      <c r="M586" s="19">
        <f>'EPA Data'!E587/SUM('EPA Data'!E:E)</f>
        <v>4.5185810763736999E-5</v>
      </c>
      <c r="N586" s="19">
        <f>'EPA Data'!F587/SUM('EPA Data'!F:F)</f>
        <v>4.3942624127855247E-5</v>
      </c>
      <c r="O586" s="19">
        <f>'EPA Data'!G587/SUM('EPA Data'!G:G)</f>
        <v>7.7644618448268278E-6</v>
      </c>
      <c r="P586" s="19">
        <f>'EPA Data'!H587/SUM('EPA Data'!H:H)</f>
        <v>2.0600744931087474E-5</v>
      </c>
      <c r="Q586" s="19">
        <f>'EPA Data'!I587/SUM('EPA Data'!I:I)</f>
        <v>1.2128385013906605E-5</v>
      </c>
      <c r="R586" s="19">
        <f>'EPA Data'!J587/SUM('EPA Data'!J:J)</f>
        <v>9.7250750021463385E-6</v>
      </c>
      <c r="S586" s="19">
        <f>'EPA Data'!K587/SUM('EPA Data'!K:K)</f>
        <v>2.7520589108915764E-5</v>
      </c>
      <c r="T586" s="19">
        <f>'EPA Data'!L587/SUM('EPA Data'!L:L)</f>
        <v>2.4129476933707749E-5</v>
      </c>
      <c r="U586" s="19">
        <f>'EPA Data'!M587/SUM('EPA Data'!M:M)</f>
        <v>1.3718584834117776E-5</v>
      </c>
      <c r="V586" s="19">
        <f>'EPA Data'!N587/SUM('EPA Data'!N:N)</f>
        <v>1.7154684453778057E-5</v>
      </c>
      <c r="W586" s="19">
        <f>'EPA Data'!O587/SUM('EPA Data'!O:O)</f>
        <v>2.1424717391241281E-5</v>
      </c>
      <c r="X586" s="19">
        <f>'EPA Data'!P587/SUM('EPA Data'!P:P)</f>
        <v>3.7529536933496775E-5</v>
      </c>
    </row>
    <row r="587" spans="1:24" x14ac:dyDescent="0.35">
      <c r="A587" s="13" t="s">
        <v>1080</v>
      </c>
      <c r="B587" s="13" t="s">
        <v>1042</v>
      </c>
      <c r="C587" s="18" t="s">
        <v>785</v>
      </c>
      <c r="D587" s="14">
        <f>SUMIFS('Census Data'!G:G,'Census Data'!$A:$A,$A587)/SUMIFS('Census Data'!$F:$F,'Census Data'!$A:$A,$A587)</f>
        <v>0.50204752566616684</v>
      </c>
      <c r="E587" s="16">
        <f>SUMIFS('Census Data'!H:H,'Census Data'!$A:$A,$A587)/SUMIFS('Census Data'!$F:$F,'Census Data'!$A:$A,$A587)</f>
        <v>0.49795247433383322</v>
      </c>
      <c r="F587" s="14">
        <f>SUM(SUMIFS('Census Data'!I:I,'Census Data'!$A:$A,$A587),SUMIFS('Census Data'!J:J,'Census Data'!$A:$A,$A587))/SUMIFS('Census Data'!$F:$F,'Census Data'!$A:$A,$A587)</f>
        <v>0.97393009574345368</v>
      </c>
      <c r="G587" s="14">
        <f>SUM(SUMIFS('Census Data'!K:K,'Census Data'!$A:$A,$A587),SUMIFS('Census Data'!L:L,'Census Data'!$A:$A,$A587))/SUMIFS('Census Data'!$F:$F,'Census Data'!$A:$A,$A587)</f>
        <v>6.0849002191717613E-3</v>
      </c>
      <c r="H587" s="14">
        <f>SUM(SUMIFS('Census Data'!O:O,'Census Data'!$A:$A,$A587),SUMIFS('Census Data'!P:P,'Census Data'!$A:$A,$A587))/SUMIFS('Census Data'!$F:$F,'Census Data'!$A:$A,$A587)</f>
        <v>8.2477794439958473E-3</v>
      </c>
      <c r="I587" s="16">
        <f t="shared" si="18"/>
        <v>1.1737224593378781E-2</v>
      </c>
      <c r="J587" s="14">
        <f>SUM(SUMIFS('Census Data'!W:W,'Census Data'!$A:$A,$A587),SUMIFS('Census Data'!X:X,'Census Data'!$A:$A,$A587))/SUMIFS('Census Data'!$F:$F,'Census Data'!$A:$A,$A587)</f>
        <v>2.5031722228630753E-2</v>
      </c>
      <c r="K587" s="16">
        <f t="shared" si="19"/>
        <v>0.9749682777713693</v>
      </c>
      <c r="L587" s="19">
        <f>'EPA Data'!D588/SUM('EPA Data'!D:D)</f>
        <v>2.095494167601619E-4</v>
      </c>
      <c r="M587" s="19">
        <f>'EPA Data'!E588/SUM('EPA Data'!E:E)</f>
        <v>4.0180865264672114E-4</v>
      </c>
      <c r="N587" s="19">
        <f>'EPA Data'!F588/SUM('EPA Data'!F:F)</f>
        <v>3.7519688889035873E-4</v>
      </c>
      <c r="O587" s="19">
        <f>'EPA Data'!G588/SUM('EPA Data'!G:G)</f>
        <v>8.3093945260957817E-5</v>
      </c>
      <c r="P587" s="19">
        <f>'EPA Data'!H588/SUM('EPA Data'!H:H)</f>
        <v>2.097017445472254E-4</v>
      </c>
      <c r="Q587" s="19">
        <f>'EPA Data'!I588/SUM('EPA Data'!I:I)</f>
        <v>1.1231586642224688E-4</v>
      </c>
      <c r="R587" s="19">
        <f>'EPA Data'!J588/SUM('EPA Data'!J:J)</f>
        <v>8.1013695445756516E-5</v>
      </c>
      <c r="S587" s="19">
        <f>'EPA Data'!K588/SUM('EPA Data'!K:K)</f>
        <v>2.6086896929003873E-4</v>
      </c>
      <c r="T587" s="19">
        <f>'EPA Data'!L588/SUM('EPA Data'!L:L)</f>
        <v>2.1130539152235608E-4</v>
      </c>
      <c r="U587" s="19">
        <f>'EPA Data'!M588/SUM('EPA Data'!M:M)</f>
        <v>1.4026713536606627E-4</v>
      </c>
      <c r="V587" s="19">
        <f>'EPA Data'!N588/SUM('EPA Data'!N:N)</f>
        <v>1.87254792265589E-4</v>
      </c>
      <c r="W587" s="19">
        <f>'EPA Data'!O588/SUM('EPA Data'!O:O)</f>
        <v>2.1324072067123697E-4</v>
      </c>
      <c r="X587" s="19">
        <f>'EPA Data'!P588/SUM('EPA Data'!P:P)</f>
        <v>3.8907202876305196E-4</v>
      </c>
    </row>
    <row r="588" spans="1:24" x14ac:dyDescent="0.35">
      <c r="A588" s="13" t="s">
        <v>1081</v>
      </c>
      <c r="B588" s="13" t="s">
        <v>1042</v>
      </c>
      <c r="C588" s="18" t="s">
        <v>78</v>
      </c>
      <c r="D588" s="14">
        <f>SUMIFS('Census Data'!G:G,'Census Data'!$A:$A,$A588)/SUMIFS('Census Data'!$F:$F,'Census Data'!$A:$A,$A588)</f>
        <v>0.55144664619964645</v>
      </c>
      <c r="E588" s="16">
        <f>SUMIFS('Census Data'!H:H,'Census Data'!$A:$A,$A588)/SUMIFS('Census Data'!$F:$F,'Census Data'!$A:$A,$A588)</f>
        <v>0.44855335380035349</v>
      </c>
      <c r="F588" s="14">
        <f>SUM(SUMIFS('Census Data'!I:I,'Census Data'!$A:$A,$A588),SUMIFS('Census Data'!J:J,'Census Data'!$A:$A,$A588))/SUMIFS('Census Data'!$F:$F,'Census Data'!$A:$A,$A588)</f>
        <v>0.91236394083170524</v>
      </c>
      <c r="G588" s="14">
        <f>SUM(SUMIFS('Census Data'!K:K,'Census Data'!$A:$A,$A588),SUMIFS('Census Data'!L:L,'Census Data'!$A:$A,$A588))/SUMIFS('Census Data'!$F:$F,'Census Data'!$A:$A,$A588)</f>
        <v>6.7634198530095821E-2</v>
      </c>
      <c r="H588" s="14">
        <f>SUM(SUMIFS('Census Data'!O:O,'Census Data'!$A:$A,$A588),SUMIFS('Census Data'!P:P,'Census Data'!$A:$A,$A588))/SUMIFS('Census Data'!$F:$F,'Census Data'!$A:$A,$A588)</f>
        <v>4.1864359475300029E-3</v>
      </c>
      <c r="I588" s="16">
        <f t="shared" si="18"/>
        <v>1.5815424690668989E-2</v>
      </c>
      <c r="J588" s="14">
        <f>SUM(SUMIFS('Census Data'!W:W,'Census Data'!$A:$A,$A588),SUMIFS('Census Data'!X:X,'Census Data'!$A:$A,$A588))/SUMIFS('Census Data'!$F:$F,'Census Data'!$A:$A,$A588)</f>
        <v>2.9118987812819797E-2</v>
      </c>
      <c r="K588" s="16">
        <f t="shared" si="19"/>
        <v>0.97088101218718026</v>
      </c>
      <c r="L588" s="19">
        <f>'EPA Data'!D589/SUM('EPA Data'!D:D)</f>
        <v>7.1641053301880231E-5</v>
      </c>
      <c r="M588" s="19">
        <f>'EPA Data'!E589/SUM('EPA Data'!E:E)</f>
        <v>1.356494680113812E-4</v>
      </c>
      <c r="N588" s="19">
        <f>'EPA Data'!F589/SUM('EPA Data'!F:F)</f>
        <v>1.2953091384315985E-4</v>
      </c>
      <c r="O588" s="19">
        <f>'EPA Data'!G589/SUM('EPA Data'!G:G)</f>
        <v>2.8884258214370404E-5</v>
      </c>
      <c r="P588" s="19">
        <f>'EPA Data'!H589/SUM('EPA Data'!H:H)</f>
        <v>7.1658422997129711E-5</v>
      </c>
      <c r="Q588" s="19">
        <f>'EPA Data'!I589/SUM('EPA Data'!I:I)</f>
        <v>3.7800913591232156E-5</v>
      </c>
      <c r="R588" s="19">
        <f>'EPA Data'!J589/SUM('EPA Data'!J:J)</f>
        <v>2.7172180907984536E-5</v>
      </c>
      <c r="S588" s="19">
        <f>'EPA Data'!K589/SUM('EPA Data'!K:K)</f>
        <v>8.5117360424716404E-5</v>
      </c>
      <c r="T588" s="19">
        <f>'EPA Data'!L589/SUM('EPA Data'!L:L)</f>
        <v>6.9688457762473869E-5</v>
      </c>
      <c r="U588" s="19">
        <f>'EPA Data'!M589/SUM('EPA Data'!M:M)</f>
        <v>4.6161607538204404E-5</v>
      </c>
      <c r="V588" s="19">
        <f>'EPA Data'!N589/SUM('EPA Data'!N:N)</f>
        <v>6.3533961626487847E-5</v>
      </c>
      <c r="W588" s="19">
        <f>'EPA Data'!O589/SUM('EPA Data'!O:O)</f>
        <v>7.3048809332154404E-5</v>
      </c>
      <c r="X588" s="19">
        <f>'EPA Data'!P589/SUM('EPA Data'!P:P)</f>
        <v>1.3248099908963227E-4</v>
      </c>
    </row>
    <row r="589" spans="1:24" x14ac:dyDescent="0.35">
      <c r="A589" s="13" t="s">
        <v>1082</v>
      </c>
      <c r="B589" s="13" t="s">
        <v>1042</v>
      </c>
      <c r="C589" s="18" t="s">
        <v>1083</v>
      </c>
      <c r="D589" s="14">
        <f>SUMIFS('Census Data'!G:G,'Census Data'!$A:$A,$A589)/SUMIFS('Census Data'!$F:$F,'Census Data'!$A:$A,$A589)</f>
        <v>0.49585982552121838</v>
      </c>
      <c r="E589" s="16">
        <f>SUMIFS('Census Data'!H:H,'Census Data'!$A:$A,$A589)/SUMIFS('Census Data'!$F:$F,'Census Data'!$A:$A,$A589)</f>
        <v>0.50414017447878157</v>
      </c>
      <c r="F589" s="14">
        <f>SUM(SUMIFS('Census Data'!I:I,'Census Data'!$A:$A,$A589),SUMIFS('Census Data'!J:J,'Census Data'!$A:$A,$A589))/SUMIFS('Census Data'!$F:$F,'Census Data'!$A:$A,$A589)</f>
        <v>0.963108088126571</v>
      </c>
      <c r="G589" s="14">
        <f>SUM(SUMIFS('Census Data'!K:K,'Census Data'!$A:$A,$A589),SUMIFS('Census Data'!L:L,'Census Data'!$A:$A,$A589))/SUMIFS('Census Data'!$F:$F,'Census Data'!$A:$A,$A589)</f>
        <v>1.1015821381043915E-2</v>
      </c>
      <c r="H589" s="14">
        <f>SUM(SUMIFS('Census Data'!O:O,'Census Data'!$A:$A,$A589),SUMIFS('Census Data'!P:P,'Census Data'!$A:$A,$A589))/SUMIFS('Census Data'!$F:$F,'Census Data'!$A:$A,$A589)</f>
        <v>4.8794913499926066E-3</v>
      </c>
      <c r="I589" s="16">
        <f t="shared" si="18"/>
        <v>2.099659914239238E-2</v>
      </c>
      <c r="J589" s="14">
        <f>SUM(SUMIFS('Census Data'!W:W,'Census Data'!$A:$A,$A589),SUMIFS('Census Data'!X:X,'Census Data'!$A:$A,$A589))/SUMIFS('Census Data'!$F:$F,'Census Data'!$A:$A,$A589)</f>
        <v>4.0958154665089459E-2</v>
      </c>
      <c r="K589" s="16">
        <f t="shared" si="19"/>
        <v>0.95904184533491055</v>
      </c>
      <c r="L589" s="19">
        <f>'EPA Data'!D590/SUM('EPA Data'!D:D)</f>
        <v>3.4866058032177176E-5</v>
      </c>
      <c r="M589" s="19">
        <f>'EPA Data'!E590/SUM('EPA Data'!E:E)</f>
        <v>7.7967282058981851E-5</v>
      </c>
      <c r="N589" s="19">
        <f>'EPA Data'!F590/SUM('EPA Data'!F:F)</f>
        <v>6.5279999017020784E-5</v>
      </c>
      <c r="O589" s="19">
        <f>'EPA Data'!G590/SUM('EPA Data'!G:G)</f>
        <v>2.1275759090379491E-5</v>
      </c>
      <c r="P589" s="19">
        <f>'EPA Data'!H590/SUM('EPA Data'!H:H)</f>
        <v>5.3537192493392793E-5</v>
      </c>
      <c r="Q589" s="19">
        <f>'EPA Data'!I590/SUM('EPA Data'!I:I)</f>
        <v>2.546279416912633E-5</v>
      </c>
      <c r="R589" s="19">
        <f>'EPA Data'!J590/SUM('EPA Data'!J:J)</f>
        <v>2.1856828687574137E-5</v>
      </c>
      <c r="S589" s="19">
        <f>'EPA Data'!K590/SUM('EPA Data'!K:K)</f>
        <v>5.8019766850850413E-5</v>
      </c>
      <c r="T589" s="19">
        <f>'EPA Data'!L590/SUM('EPA Data'!L:L)</f>
        <v>4.3732468121138581E-5</v>
      </c>
      <c r="U589" s="19">
        <f>'EPA Data'!M590/SUM('EPA Data'!M:M)</f>
        <v>3.3626908438892104E-5</v>
      </c>
      <c r="V589" s="19">
        <f>'EPA Data'!N590/SUM('EPA Data'!N:N)</f>
        <v>5.8040529260668894E-5</v>
      </c>
      <c r="W589" s="19">
        <f>'EPA Data'!O590/SUM('EPA Data'!O:O)</f>
        <v>4.7076019401206405E-5</v>
      </c>
      <c r="X589" s="19">
        <f>'EPA Data'!P590/SUM('EPA Data'!P:P)</f>
        <v>9.0521921465789017E-5</v>
      </c>
    </row>
    <row r="590" spans="1:24" x14ac:dyDescent="0.35">
      <c r="A590" s="13" t="s">
        <v>1084</v>
      </c>
      <c r="B590" s="13" t="s">
        <v>1042</v>
      </c>
      <c r="C590" s="18" t="s">
        <v>80</v>
      </c>
      <c r="D590" s="14">
        <f>SUMIFS('Census Data'!G:G,'Census Data'!$A:$A,$A590)/SUMIFS('Census Data'!$F:$F,'Census Data'!$A:$A,$A590)</f>
        <v>0.49789699230219825</v>
      </c>
      <c r="E590" s="16">
        <f>SUMIFS('Census Data'!H:H,'Census Data'!$A:$A,$A590)/SUMIFS('Census Data'!$F:$F,'Census Data'!$A:$A,$A590)</f>
        <v>0.50210300769780181</v>
      </c>
      <c r="F590" s="14">
        <f>SUM(SUMIFS('Census Data'!I:I,'Census Data'!$A:$A,$A590),SUMIFS('Census Data'!J:J,'Census Data'!$A:$A,$A590))/SUMIFS('Census Data'!$F:$F,'Census Data'!$A:$A,$A590)</f>
        <v>0.97095468613602098</v>
      </c>
      <c r="G590" s="14">
        <f>SUM(SUMIFS('Census Data'!K:K,'Census Data'!$A:$A,$A590),SUMIFS('Census Data'!L:L,'Census Data'!$A:$A,$A590))/SUMIFS('Census Data'!$F:$F,'Census Data'!$A:$A,$A590)</f>
        <v>6.6661376081263391E-3</v>
      </c>
      <c r="H590" s="14">
        <f>SUM(SUMIFS('Census Data'!O:O,'Census Data'!$A:$A,$A590),SUMIFS('Census Data'!P:P,'Census Data'!$A:$A,$A590))/SUMIFS('Census Data'!$F:$F,'Census Data'!$A:$A,$A590)</f>
        <v>4.047297833505277E-3</v>
      </c>
      <c r="I590" s="16">
        <f t="shared" si="18"/>
        <v>1.8331878422347403E-2</v>
      </c>
      <c r="J590" s="14">
        <f>SUM(SUMIFS('Census Data'!W:W,'Census Data'!$A:$A,$A590),SUMIFS('Census Data'!X:X,'Census Data'!$A:$A,$A590))/SUMIFS('Census Data'!$F:$F,'Census Data'!$A:$A,$A590)</f>
        <v>1.7115043779594212E-2</v>
      </c>
      <c r="K590" s="16">
        <f t="shared" si="19"/>
        <v>0.98288495622040584</v>
      </c>
      <c r="L590" s="19">
        <f>'EPA Data'!D591/SUM('EPA Data'!D:D)</f>
        <v>2.2704063413744524E-4</v>
      </c>
      <c r="M590" s="19">
        <f>'EPA Data'!E591/SUM('EPA Data'!E:E)</f>
        <v>3.7758763490000012E-4</v>
      </c>
      <c r="N590" s="19">
        <f>'EPA Data'!F591/SUM('EPA Data'!F:F)</f>
        <v>3.9288327309770787E-4</v>
      </c>
      <c r="O590" s="19">
        <f>'EPA Data'!G591/SUM('EPA Data'!G:G)</f>
        <v>7.9267316718943578E-5</v>
      </c>
      <c r="P590" s="19">
        <f>'EPA Data'!H591/SUM('EPA Data'!H:H)</f>
        <v>1.8306705017471554E-4</v>
      </c>
      <c r="Q590" s="19">
        <f>'EPA Data'!I591/SUM('EPA Data'!I:I)</f>
        <v>1.0879294826361834E-4</v>
      </c>
      <c r="R590" s="19">
        <f>'EPA Data'!J591/SUM('EPA Data'!J:J)</f>
        <v>7.9569920606137285E-5</v>
      </c>
      <c r="S590" s="19">
        <f>'EPA Data'!K591/SUM('EPA Data'!K:K)</f>
        <v>2.1651636153145341E-4</v>
      </c>
      <c r="T590" s="19">
        <f>'EPA Data'!L591/SUM('EPA Data'!L:L)</f>
        <v>2.0415512601656695E-4</v>
      </c>
      <c r="U590" s="19">
        <f>'EPA Data'!M591/SUM('EPA Data'!M:M)</f>
        <v>1.4254079930817331E-4</v>
      </c>
      <c r="V590" s="19">
        <f>'EPA Data'!N591/SUM('EPA Data'!N:N)</f>
        <v>1.4214559739715541E-4</v>
      </c>
      <c r="W590" s="19">
        <f>'EPA Data'!O591/SUM('EPA Data'!O:O)</f>
        <v>2.1638944618839506E-4</v>
      </c>
      <c r="X590" s="19">
        <f>'EPA Data'!P591/SUM('EPA Data'!P:P)</f>
        <v>3.300276583421404E-4</v>
      </c>
    </row>
    <row r="591" spans="1:24" x14ac:dyDescent="0.35">
      <c r="A591" s="13" t="s">
        <v>1085</v>
      </c>
      <c r="B591" s="13" t="s">
        <v>1042</v>
      </c>
      <c r="C591" s="18" t="s">
        <v>230</v>
      </c>
      <c r="D591" s="14">
        <f>SUMIFS('Census Data'!G:G,'Census Data'!$A:$A,$A591)/SUMIFS('Census Data'!$F:$F,'Census Data'!$A:$A,$A591)</f>
        <v>0.51862651749583433</v>
      </c>
      <c r="E591" s="16">
        <f>SUMIFS('Census Data'!H:H,'Census Data'!$A:$A,$A591)/SUMIFS('Census Data'!$F:$F,'Census Data'!$A:$A,$A591)</f>
        <v>0.48137348250416567</v>
      </c>
      <c r="F591" s="14">
        <f>SUM(SUMIFS('Census Data'!I:I,'Census Data'!$A:$A,$A591),SUMIFS('Census Data'!J:J,'Census Data'!$A:$A,$A591))/SUMIFS('Census Data'!$F:$F,'Census Data'!$A:$A,$A591)</f>
        <v>0.94432873125446326</v>
      </c>
      <c r="G591" s="14">
        <f>SUM(SUMIFS('Census Data'!K:K,'Census Data'!$A:$A,$A591),SUMIFS('Census Data'!L:L,'Census Data'!$A:$A,$A591))/SUMIFS('Census Data'!$F:$F,'Census Data'!$A:$A,$A591)</f>
        <v>3.5497500595096404E-2</v>
      </c>
      <c r="H591" s="14">
        <f>SUM(SUMIFS('Census Data'!O:O,'Census Data'!$A:$A,$A591),SUMIFS('Census Data'!P:P,'Census Data'!$A:$A,$A591))/SUMIFS('Census Data'!$F:$F,'Census Data'!$A:$A,$A591)</f>
        <v>3.0647464889312069E-3</v>
      </c>
      <c r="I591" s="16">
        <f t="shared" si="18"/>
        <v>1.7109021661509183E-2</v>
      </c>
      <c r="J591" s="14">
        <f>SUM(SUMIFS('Census Data'!W:W,'Census Data'!$A:$A,$A591),SUMIFS('Census Data'!X:X,'Census Data'!$A:$A,$A591))/SUMIFS('Census Data'!$F:$F,'Census Data'!$A:$A,$A591)</f>
        <v>2.3000476077124493E-2</v>
      </c>
      <c r="K591" s="16">
        <f t="shared" si="19"/>
        <v>0.97699952392287548</v>
      </c>
      <c r="L591" s="19">
        <f>'EPA Data'!D592/SUM('EPA Data'!D:D)</f>
        <v>7.2053998004259403E-5</v>
      </c>
      <c r="M591" s="19">
        <f>'EPA Data'!E592/SUM('EPA Data'!E:E)</f>
        <v>1.9804678675457119E-4</v>
      </c>
      <c r="N591" s="19">
        <f>'EPA Data'!F592/SUM('EPA Data'!F:F)</f>
        <v>1.7147504497238907E-4</v>
      </c>
      <c r="O591" s="19">
        <f>'EPA Data'!G592/SUM('EPA Data'!G:G)</f>
        <v>3.9317827461287996E-5</v>
      </c>
      <c r="P591" s="19">
        <f>'EPA Data'!H592/SUM('EPA Data'!H:H)</f>
        <v>1.1918374748913371E-4</v>
      </c>
      <c r="Q591" s="19">
        <f>'EPA Data'!I592/SUM('EPA Data'!I:I)</f>
        <v>5.2750337443060522E-5</v>
      </c>
      <c r="R591" s="19">
        <f>'EPA Data'!J592/SUM('EPA Data'!J:J)</f>
        <v>3.4279386592250354E-5</v>
      </c>
      <c r="S591" s="19">
        <f>'EPA Data'!K592/SUM('EPA Data'!K:K)</f>
        <v>1.1962881426738957E-4</v>
      </c>
      <c r="T591" s="19">
        <f>'EPA Data'!L592/SUM('EPA Data'!L:L)</f>
        <v>9.0373934992786032E-5</v>
      </c>
      <c r="U591" s="19">
        <f>'EPA Data'!M592/SUM('EPA Data'!M:M)</f>
        <v>6.8243041389415526E-5</v>
      </c>
      <c r="V591" s="19">
        <f>'EPA Data'!N592/SUM('EPA Data'!N:N)</f>
        <v>1.1222257048437321E-4</v>
      </c>
      <c r="W591" s="19">
        <f>'EPA Data'!O592/SUM('EPA Data'!O:O)</f>
        <v>1.0530197472050184E-4</v>
      </c>
      <c r="X591" s="19">
        <f>'EPA Data'!P592/SUM('EPA Data'!P:P)</f>
        <v>2.3813325740819607E-4</v>
      </c>
    </row>
    <row r="592" spans="1:24" x14ac:dyDescent="0.35">
      <c r="A592" s="13" t="s">
        <v>1086</v>
      </c>
      <c r="B592" s="13" t="s">
        <v>1042</v>
      </c>
      <c r="C592" s="18" t="s">
        <v>1087</v>
      </c>
      <c r="D592" s="14">
        <f>SUMIFS('Census Data'!G:G,'Census Data'!$A:$A,$A592)/SUMIFS('Census Data'!$F:$F,'Census Data'!$A:$A,$A592)</f>
        <v>0.49211165048543687</v>
      </c>
      <c r="E592" s="16">
        <f>SUMIFS('Census Data'!H:H,'Census Data'!$A:$A,$A592)/SUMIFS('Census Data'!$F:$F,'Census Data'!$A:$A,$A592)</f>
        <v>0.50788834951456308</v>
      </c>
      <c r="F592" s="14">
        <f>SUM(SUMIFS('Census Data'!I:I,'Census Data'!$A:$A,$A592),SUMIFS('Census Data'!J:J,'Census Data'!$A:$A,$A592))/SUMIFS('Census Data'!$F:$F,'Census Data'!$A:$A,$A592)</f>
        <v>0.96622168284789645</v>
      </c>
      <c r="G592" s="14">
        <f>SUM(SUMIFS('Census Data'!K:K,'Census Data'!$A:$A,$A592),SUMIFS('Census Data'!L:L,'Census Data'!$A:$A,$A592))/SUMIFS('Census Data'!$F:$F,'Census Data'!$A:$A,$A592)</f>
        <v>8.4951456310679609E-3</v>
      </c>
      <c r="H592" s="14">
        <f>SUM(SUMIFS('Census Data'!O:O,'Census Data'!$A:$A,$A592),SUMIFS('Census Data'!P:P,'Census Data'!$A:$A,$A592))/SUMIFS('Census Data'!$F:$F,'Census Data'!$A:$A,$A592)</f>
        <v>2.6294498381877023E-3</v>
      </c>
      <c r="I592" s="16">
        <f t="shared" si="18"/>
        <v>2.2653721682847849E-2</v>
      </c>
      <c r="J592" s="14">
        <f>SUM(SUMIFS('Census Data'!W:W,'Census Data'!$A:$A,$A592),SUMIFS('Census Data'!X:X,'Census Data'!$A:$A,$A592))/SUMIFS('Census Data'!$F:$F,'Census Data'!$A:$A,$A592)</f>
        <v>1.0720064724919093E-2</v>
      </c>
      <c r="K592" s="16">
        <f t="shared" si="19"/>
        <v>0.98927993527508096</v>
      </c>
      <c r="L592" s="19">
        <f>'EPA Data'!D593/SUM('EPA Data'!D:D)</f>
        <v>3.0105770273865352E-5</v>
      </c>
      <c r="M592" s="19">
        <f>'EPA Data'!E593/SUM('EPA Data'!E:E)</f>
        <v>3.7367102675810159E-5</v>
      </c>
      <c r="N592" s="19">
        <f>'EPA Data'!F593/SUM('EPA Data'!F:F)</f>
        <v>3.9607849910313415E-5</v>
      </c>
      <c r="O592" s="19">
        <f>'EPA Data'!G593/SUM('EPA Data'!G:G)</f>
        <v>6.9030403276436494E-6</v>
      </c>
      <c r="P592" s="19">
        <f>'EPA Data'!H593/SUM('EPA Data'!H:H)</f>
        <v>1.761027386936226E-5</v>
      </c>
      <c r="Q592" s="19">
        <f>'EPA Data'!I593/SUM('EPA Data'!I:I)</f>
        <v>1.1316286228261E-5</v>
      </c>
      <c r="R592" s="19">
        <f>'EPA Data'!J593/SUM('EPA Data'!J:J)</f>
        <v>8.9655543262033776E-6</v>
      </c>
      <c r="S592" s="19">
        <f>'EPA Data'!K593/SUM('EPA Data'!K:K)</f>
        <v>2.1846021394979647E-5</v>
      </c>
      <c r="T592" s="19">
        <f>'EPA Data'!L593/SUM('EPA Data'!L:L)</f>
        <v>2.2162038033787974E-5</v>
      </c>
      <c r="U592" s="19">
        <f>'EPA Data'!M593/SUM('EPA Data'!M:M)</f>
        <v>1.1572990171570779E-5</v>
      </c>
      <c r="V592" s="19">
        <f>'EPA Data'!N593/SUM('EPA Data'!N:N)</f>
        <v>1.3405401143066365E-5</v>
      </c>
      <c r="W592" s="19">
        <f>'EPA Data'!O593/SUM('EPA Data'!O:O)</f>
        <v>1.9707639932414892E-5</v>
      </c>
      <c r="X592" s="19">
        <f>'EPA Data'!P593/SUM('EPA Data'!P:P)</f>
        <v>3.1404025025213624E-5</v>
      </c>
    </row>
    <row r="593" spans="1:24" x14ac:dyDescent="0.35">
      <c r="A593" s="13" t="s">
        <v>1088</v>
      </c>
      <c r="B593" s="13" t="s">
        <v>1042</v>
      </c>
      <c r="C593" s="18" t="s">
        <v>84</v>
      </c>
      <c r="D593" s="14">
        <f>SUMIFS('Census Data'!G:G,'Census Data'!$A:$A,$A593)/SUMIFS('Census Data'!$F:$F,'Census Data'!$A:$A,$A593)</f>
        <v>0.5027112705430884</v>
      </c>
      <c r="E593" s="16">
        <f>SUMIFS('Census Data'!H:H,'Census Data'!$A:$A,$A593)/SUMIFS('Census Data'!$F:$F,'Census Data'!$A:$A,$A593)</f>
        <v>0.49728872945691166</v>
      </c>
      <c r="F593" s="14">
        <f>SUM(SUMIFS('Census Data'!I:I,'Census Data'!$A:$A,$A593),SUMIFS('Census Data'!J:J,'Census Data'!$A:$A,$A593))/SUMIFS('Census Data'!$F:$F,'Census Data'!$A:$A,$A593)</f>
        <v>0.97964461499958289</v>
      </c>
      <c r="G593" s="14">
        <f>SUM(SUMIFS('Census Data'!K:K,'Census Data'!$A:$A,$A593),SUMIFS('Census Data'!L:L,'Census Data'!$A:$A,$A593))/SUMIFS('Census Data'!$F:$F,'Census Data'!$A:$A,$A593)</f>
        <v>7.341286393593059E-3</v>
      </c>
      <c r="H593" s="14">
        <f>SUM(SUMIFS('Census Data'!O:O,'Census Data'!$A:$A,$A593),SUMIFS('Census Data'!P:P,'Census Data'!$A:$A,$A593))/SUMIFS('Census Data'!$F:$F,'Census Data'!$A:$A,$A593)</f>
        <v>2.6695586885792941E-3</v>
      </c>
      <c r="I593" s="16">
        <f t="shared" si="18"/>
        <v>1.0344539918244688E-2</v>
      </c>
      <c r="J593" s="14">
        <f>SUM(SUMIFS('Census Data'!W:W,'Census Data'!$A:$A,$A593),SUMIFS('Census Data'!X:X,'Census Data'!$A:$A,$A593))/SUMIFS('Census Data'!$F:$F,'Census Data'!$A:$A,$A593)</f>
        <v>1.0010845082172353E-2</v>
      </c>
      <c r="K593" s="16">
        <f t="shared" si="19"/>
        <v>0.98998915491782769</v>
      </c>
      <c r="L593" s="19">
        <f>'EPA Data'!D594/SUM('EPA Data'!D:D)</f>
        <v>3.4653334111641472E-5</v>
      </c>
      <c r="M593" s="19">
        <f>'EPA Data'!E594/SUM('EPA Data'!E:E)</f>
        <v>8.1013757871757272E-5</v>
      </c>
      <c r="N593" s="19">
        <f>'EPA Data'!F594/SUM('EPA Data'!F:F)</f>
        <v>8.380884183633722E-5</v>
      </c>
      <c r="O593" s="19">
        <f>'EPA Data'!G594/SUM('EPA Data'!G:G)</f>
        <v>1.9943868526300225E-5</v>
      </c>
      <c r="P593" s="19">
        <f>'EPA Data'!H594/SUM('EPA Data'!H:H)</f>
        <v>4.7205971052055666E-5</v>
      </c>
      <c r="Q593" s="19">
        <f>'EPA Data'!I594/SUM('EPA Data'!I:I)</f>
        <v>2.2651176974435009E-5</v>
      </c>
      <c r="R593" s="19">
        <f>'EPA Data'!J594/SUM('EPA Data'!J:J)</f>
        <v>1.5440674278976452E-5</v>
      </c>
      <c r="S593" s="19">
        <f>'EPA Data'!K594/SUM('EPA Data'!K:K)</f>
        <v>4.6959516432799054E-5</v>
      </c>
      <c r="T593" s="19">
        <f>'EPA Data'!L594/SUM('EPA Data'!L:L)</f>
        <v>3.7490440054060155E-5</v>
      </c>
      <c r="U593" s="19">
        <f>'EPA Data'!M594/SUM('EPA Data'!M:M)</f>
        <v>2.9936461792416768E-5</v>
      </c>
      <c r="V593" s="19">
        <f>'EPA Data'!N594/SUM('EPA Data'!N:N)</f>
        <v>4.2210463728756279E-5</v>
      </c>
      <c r="W593" s="19">
        <f>'EPA Data'!O594/SUM('EPA Data'!O:O)</f>
        <v>4.0923245786006268E-5</v>
      </c>
      <c r="X593" s="19">
        <f>'EPA Data'!P594/SUM('EPA Data'!P:P)</f>
        <v>8.473721884688522E-5</v>
      </c>
    </row>
    <row r="594" spans="1:24" x14ac:dyDescent="0.35">
      <c r="A594" s="13" t="s">
        <v>1089</v>
      </c>
      <c r="B594" s="13" t="s">
        <v>1042</v>
      </c>
      <c r="C594" s="18" t="s">
        <v>1090</v>
      </c>
      <c r="D594" s="14">
        <f>SUMIFS('Census Data'!G:G,'Census Data'!$A:$A,$A594)/SUMIFS('Census Data'!$F:$F,'Census Data'!$A:$A,$A594)</f>
        <v>0.50069472201602616</v>
      </c>
      <c r="E594" s="16">
        <f>SUMIFS('Census Data'!H:H,'Census Data'!$A:$A,$A594)/SUMIFS('Census Data'!$F:$F,'Census Data'!$A:$A,$A594)</f>
        <v>0.49930527798397378</v>
      </c>
      <c r="F594" s="14">
        <f>SUM(SUMIFS('Census Data'!I:I,'Census Data'!$A:$A,$A594),SUMIFS('Census Data'!J:J,'Census Data'!$A:$A,$A594))/SUMIFS('Census Data'!$F:$F,'Census Data'!$A:$A,$A594)</f>
        <v>0.95407221302270695</v>
      </c>
      <c r="G594" s="14">
        <f>SUM(SUMIFS('Census Data'!K:K,'Census Data'!$A:$A,$A594),SUMIFS('Census Data'!L:L,'Census Data'!$A:$A,$A594))/SUMIFS('Census Data'!$F:$F,'Census Data'!$A:$A,$A594)</f>
        <v>1.9204781210148653E-2</v>
      </c>
      <c r="H594" s="14">
        <f>SUM(SUMIFS('Census Data'!O:O,'Census Data'!$A:$A,$A594),SUMIFS('Census Data'!P:P,'Census Data'!$A:$A,$A594))/SUMIFS('Census Data'!$F:$F,'Census Data'!$A:$A,$A594)</f>
        <v>9.1360703477416771E-3</v>
      </c>
      <c r="I594" s="16">
        <f t="shared" si="18"/>
        <v>1.7586935419402705E-2</v>
      </c>
      <c r="J594" s="14">
        <f>SUM(SUMIFS('Census Data'!W:W,'Census Data'!$A:$A,$A594),SUMIFS('Census Data'!X:X,'Census Data'!$A:$A,$A594))/SUMIFS('Census Data'!$F:$F,'Census Data'!$A:$A,$A594)</f>
        <v>0.10883343801747274</v>
      </c>
      <c r="K594" s="16">
        <f t="shared" si="19"/>
        <v>0.89116656198252731</v>
      </c>
      <c r="L594" s="19">
        <f>'EPA Data'!D595/SUM('EPA Data'!D:D)</f>
        <v>1.6540798735001854E-4</v>
      </c>
      <c r="M594" s="19">
        <f>'EPA Data'!E595/SUM('EPA Data'!E:E)</f>
        <v>3.6695243902022532E-4</v>
      </c>
      <c r="N594" s="19">
        <f>'EPA Data'!F595/SUM('EPA Data'!F:F)</f>
        <v>2.9180048819889975E-4</v>
      </c>
      <c r="O594" s="19">
        <f>'EPA Data'!G595/SUM('EPA Data'!G:G)</f>
        <v>1.3301002789165614E-4</v>
      </c>
      <c r="P594" s="19">
        <f>'EPA Data'!H595/SUM('EPA Data'!H:H)</f>
        <v>2.9348307389954976E-4</v>
      </c>
      <c r="Q594" s="19">
        <f>'EPA Data'!I595/SUM('EPA Data'!I:I)</f>
        <v>1.3618976348661271E-4</v>
      </c>
      <c r="R594" s="19">
        <f>'EPA Data'!J595/SUM('EPA Data'!J:J)</f>
        <v>1.3246018977903091E-4</v>
      </c>
      <c r="S594" s="19">
        <f>'EPA Data'!K595/SUM('EPA Data'!K:K)</f>
        <v>2.9334802012694359E-4</v>
      </c>
      <c r="T594" s="19">
        <f>'EPA Data'!L595/SUM('EPA Data'!L:L)</f>
        <v>2.214708768705172E-4</v>
      </c>
      <c r="U594" s="19">
        <f>'EPA Data'!M595/SUM('EPA Data'!M:M)</f>
        <v>1.7880629558209073E-4</v>
      </c>
      <c r="V594" s="19">
        <f>'EPA Data'!N595/SUM('EPA Data'!N:N)</f>
        <v>3.4429126152696413E-4</v>
      </c>
      <c r="W594" s="19">
        <f>'EPA Data'!O595/SUM('EPA Data'!O:O)</f>
        <v>2.3661196874142764E-4</v>
      </c>
      <c r="X594" s="19">
        <f>'EPA Data'!P595/SUM('EPA Data'!P:P)</f>
        <v>4.4977297512394733E-4</v>
      </c>
    </row>
    <row r="595" spans="1:24" x14ac:dyDescent="0.35">
      <c r="A595" s="13" t="s">
        <v>1091</v>
      </c>
      <c r="B595" s="13" t="s">
        <v>1042</v>
      </c>
      <c r="C595" s="18" t="s">
        <v>620</v>
      </c>
      <c r="D595" s="14">
        <f>SUMIFS('Census Data'!G:G,'Census Data'!$A:$A,$A595)/SUMIFS('Census Data'!$F:$F,'Census Data'!$A:$A,$A595)</f>
        <v>0.49437218609304651</v>
      </c>
      <c r="E595" s="16">
        <f>SUMIFS('Census Data'!H:H,'Census Data'!$A:$A,$A595)/SUMIFS('Census Data'!$F:$F,'Census Data'!$A:$A,$A595)</f>
        <v>0.50562781390695344</v>
      </c>
      <c r="F595" s="14">
        <f>SUM(SUMIFS('Census Data'!I:I,'Census Data'!$A:$A,$A595),SUMIFS('Census Data'!J:J,'Census Data'!$A:$A,$A595))/SUMIFS('Census Data'!$F:$F,'Census Data'!$A:$A,$A595)</f>
        <v>0.96985992996498249</v>
      </c>
      <c r="G595" s="14">
        <f>SUM(SUMIFS('Census Data'!K:K,'Census Data'!$A:$A,$A595),SUMIFS('Census Data'!L:L,'Census Data'!$A:$A,$A595))/SUMIFS('Census Data'!$F:$F,'Census Data'!$A:$A,$A595)</f>
        <v>7.3786893446723366E-3</v>
      </c>
      <c r="H595" s="14">
        <f>SUM(SUMIFS('Census Data'!O:O,'Census Data'!$A:$A,$A595),SUMIFS('Census Data'!P:P,'Census Data'!$A:$A,$A595))/SUMIFS('Census Data'!$F:$F,'Census Data'!$A:$A,$A595)</f>
        <v>7.2536268134067031E-3</v>
      </c>
      <c r="I595" s="16">
        <f t="shared" si="18"/>
        <v>1.5507753876938479E-2</v>
      </c>
      <c r="J595" s="14">
        <f>SUM(SUMIFS('Census Data'!W:W,'Census Data'!$A:$A,$A595),SUMIFS('Census Data'!X:X,'Census Data'!$A:$A,$A595))/SUMIFS('Census Data'!$F:$F,'Census Data'!$A:$A,$A595)</f>
        <v>1.3506753376688344E-2</v>
      </c>
      <c r="K595" s="16">
        <f t="shared" si="19"/>
        <v>0.98649324662331161</v>
      </c>
      <c r="L595" s="19">
        <f>'EPA Data'!D596/SUM('EPA Data'!D:D)</f>
        <v>4.0332695606136269E-5</v>
      </c>
      <c r="M595" s="19">
        <f>'EPA Data'!E596/SUM('EPA Data'!E:E)</f>
        <v>5.9586526194864104E-5</v>
      </c>
      <c r="N595" s="19">
        <f>'EPA Data'!F596/SUM('EPA Data'!F:F)</f>
        <v>6.1119367489801958E-5</v>
      </c>
      <c r="O595" s="19">
        <f>'EPA Data'!G596/SUM('EPA Data'!G:G)</f>
        <v>1.128320823226848E-5</v>
      </c>
      <c r="P595" s="19">
        <f>'EPA Data'!H596/SUM('EPA Data'!H:H)</f>
        <v>2.7944405534436434E-5</v>
      </c>
      <c r="Q595" s="19">
        <f>'EPA Data'!I596/SUM('EPA Data'!I:I)</f>
        <v>1.6825109102218093E-5</v>
      </c>
      <c r="R595" s="19">
        <f>'EPA Data'!J596/SUM('EPA Data'!J:J)</f>
        <v>1.2541365672566822E-5</v>
      </c>
      <c r="S595" s="19">
        <f>'EPA Data'!K596/SUM('EPA Data'!K:K)</f>
        <v>3.4688818274780553E-5</v>
      </c>
      <c r="T595" s="19">
        <f>'EPA Data'!L596/SUM('EPA Data'!L:L)</f>
        <v>3.2254726267496758E-5</v>
      </c>
      <c r="U595" s="19">
        <f>'EPA Data'!M596/SUM('EPA Data'!M:M)</f>
        <v>2.0167907679429047E-5</v>
      </c>
      <c r="V595" s="19">
        <f>'EPA Data'!N596/SUM('EPA Data'!N:N)</f>
        <v>2.2193506488133456E-5</v>
      </c>
      <c r="W595" s="19">
        <f>'EPA Data'!O596/SUM('EPA Data'!O:O)</f>
        <v>3.1407927157223405E-5</v>
      </c>
      <c r="X595" s="19">
        <f>'EPA Data'!P596/SUM('EPA Data'!P:P)</f>
        <v>5.0892024900283509E-5</v>
      </c>
    </row>
    <row r="596" spans="1:24" x14ac:dyDescent="0.35">
      <c r="A596" s="13" t="s">
        <v>1092</v>
      </c>
      <c r="B596" s="13" t="s">
        <v>1042</v>
      </c>
      <c r="C596" s="18" t="s">
        <v>818</v>
      </c>
      <c r="D596" s="14">
        <f>SUMIFS('Census Data'!G:G,'Census Data'!$A:$A,$A596)/SUMIFS('Census Data'!$F:$F,'Census Data'!$A:$A,$A596)</f>
        <v>0.4994606256742179</v>
      </c>
      <c r="E596" s="16">
        <f>SUMIFS('Census Data'!H:H,'Census Data'!$A:$A,$A596)/SUMIFS('Census Data'!$F:$F,'Census Data'!$A:$A,$A596)</f>
        <v>0.5005393743257821</v>
      </c>
      <c r="F596" s="14">
        <f>SUM(SUMIFS('Census Data'!I:I,'Census Data'!$A:$A,$A596),SUMIFS('Census Data'!J:J,'Census Data'!$A:$A,$A596))/SUMIFS('Census Data'!$F:$F,'Census Data'!$A:$A,$A596)</f>
        <v>0.97195253505933121</v>
      </c>
      <c r="G596" s="14">
        <f>SUM(SUMIFS('Census Data'!K:K,'Census Data'!$A:$A,$A596),SUMIFS('Census Data'!L:L,'Census Data'!$A:$A,$A596))/SUMIFS('Census Data'!$F:$F,'Census Data'!$A:$A,$A596)</f>
        <v>8.2893317435984784E-3</v>
      </c>
      <c r="H596" s="14">
        <f>SUM(SUMIFS('Census Data'!O:O,'Census Data'!$A:$A,$A596),SUMIFS('Census Data'!P:P,'Census Data'!$A:$A,$A596))/SUMIFS('Census Data'!$F:$F,'Census Data'!$A:$A,$A596)</f>
        <v>3.2930221995117245E-3</v>
      </c>
      <c r="I596" s="16">
        <f t="shared" si="18"/>
        <v>1.6465110997558541E-2</v>
      </c>
      <c r="J596" s="14">
        <f>SUM(SUMIFS('Census Data'!W:W,'Census Data'!$A:$A,$A596),SUMIFS('Census Data'!X:X,'Census Data'!$A:$A,$A596))/SUMIFS('Census Data'!$F:$F,'Census Data'!$A:$A,$A596)</f>
        <v>1.7032873445750298E-2</v>
      </c>
      <c r="K596" s="16">
        <f t="shared" si="19"/>
        <v>0.98296712655424967</v>
      </c>
      <c r="L596" s="19">
        <f>'EPA Data'!D597/SUM('EPA Data'!D:D)</f>
        <v>3.2339042945242722E-5</v>
      </c>
      <c r="M596" s="19">
        <f>'EPA Data'!E597/SUM('EPA Data'!E:E)</f>
        <v>1.0503031675814343E-4</v>
      </c>
      <c r="N596" s="19">
        <f>'EPA Data'!F597/SUM('EPA Data'!F:F)</f>
        <v>9.2562729189576084E-5</v>
      </c>
      <c r="O596" s="19">
        <f>'EPA Data'!G597/SUM('EPA Data'!G:G)</f>
        <v>2.060379712702105E-5</v>
      </c>
      <c r="P596" s="19">
        <f>'EPA Data'!H597/SUM('EPA Data'!H:H)</f>
        <v>6.4533799273818653E-5</v>
      </c>
      <c r="Q596" s="19">
        <f>'EPA Data'!I597/SUM('EPA Data'!I:I)</f>
        <v>2.7788454629353246E-5</v>
      </c>
      <c r="R596" s="19">
        <f>'EPA Data'!J597/SUM('EPA Data'!J:J)</f>
        <v>1.733084113883969E-5</v>
      </c>
      <c r="S596" s="19">
        <f>'EPA Data'!K597/SUM('EPA Data'!K:K)</f>
        <v>6.3665792379511568E-5</v>
      </c>
      <c r="T596" s="19">
        <f>'EPA Data'!L597/SUM('EPA Data'!L:L)</f>
        <v>4.7050149190590436E-5</v>
      </c>
      <c r="U596" s="19">
        <f>'EPA Data'!M597/SUM('EPA Data'!M:M)</f>
        <v>3.5522920019114247E-5</v>
      </c>
      <c r="V596" s="19">
        <f>'EPA Data'!N597/SUM('EPA Data'!N:N)</f>
        <v>5.4572608003145144E-5</v>
      </c>
      <c r="W596" s="19">
        <f>'EPA Data'!O597/SUM('EPA Data'!O:O)</f>
        <v>5.9930015393985739E-5</v>
      </c>
      <c r="X596" s="19">
        <f>'EPA Data'!P597/SUM('EPA Data'!P:P)</f>
        <v>1.387586719876266E-4</v>
      </c>
    </row>
    <row r="597" spans="1:24" x14ac:dyDescent="0.35">
      <c r="A597" s="13" t="s">
        <v>1093</v>
      </c>
      <c r="B597" s="13" t="s">
        <v>1042</v>
      </c>
      <c r="C597" s="18" t="s">
        <v>1094</v>
      </c>
      <c r="D597" s="14">
        <f>SUMIFS('Census Data'!G:G,'Census Data'!$A:$A,$A597)/SUMIFS('Census Data'!$F:$F,'Census Data'!$A:$A,$A597)</f>
        <v>0.51329860159034824</v>
      </c>
      <c r="E597" s="16">
        <f>SUMIFS('Census Data'!H:H,'Census Data'!$A:$A,$A597)/SUMIFS('Census Data'!$F:$F,'Census Data'!$A:$A,$A597)</f>
        <v>0.48670139840965176</v>
      </c>
      <c r="F597" s="14">
        <f>SUM(SUMIFS('Census Data'!I:I,'Census Data'!$A:$A,$A597),SUMIFS('Census Data'!J:J,'Census Data'!$A:$A,$A597))/SUMIFS('Census Data'!$F:$F,'Census Data'!$A:$A,$A597)</f>
        <v>0.96051549218535781</v>
      </c>
      <c r="G597" s="14">
        <f>SUM(SUMIFS('Census Data'!K:K,'Census Data'!$A:$A,$A597),SUMIFS('Census Data'!L:L,'Census Data'!$A:$A,$A597))/SUMIFS('Census Data'!$F:$F,'Census Data'!$A:$A,$A597)</f>
        <v>9.5969289827255271E-3</v>
      </c>
      <c r="H597" s="14">
        <f>SUM(SUMIFS('Census Data'!O:O,'Census Data'!$A:$A,$A597),SUMIFS('Census Data'!P:P,'Census Data'!$A:$A,$A597))/SUMIFS('Census Data'!$F:$F,'Census Data'!$A:$A,$A597)</f>
        <v>5.2097614477652869E-3</v>
      </c>
      <c r="I597" s="16">
        <f t="shared" si="18"/>
        <v>2.4677817384151313E-2</v>
      </c>
      <c r="J597" s="14">
        <f>SUM(SUMIFS('Census Data'!W:W,'Census Data'!$A:$A,$A597),SUMIFS('Census Data'!X:X,'Census Data'!$A:$A,$A597))/SUMIFS('Census Data'!$F:$F,'Census Data'!$A:$A,$A597)</f>
        <v>1.8919659994516041E-2</v>
      </c>
      <c r="K597" s="16">
        <f t="shared" si="19"/>
        <v>0.98108034000548394</v>
      </c>
      <c r="L597" s="19">
        <f>'EPA Data'!D598/SUM('EPA Data'!D:D)</f>
        <v>1.7744804345595657E-5</v>
      </c>
      <c r="M597" s="19">
        <f>'EPA Data'!E598/SUM('EPA Data'!E:E)</f>
        <v>1.963846715374008E-5</v>
      </c>
      <c r="N597" s="19">
        <f>'EPA Data'!F598/SUM('EPA Data'!F:F)</f>
        <v>2.1949282014983482E-5</v>
      </c>
      <c r="O597" s="19">
        <f>'EPA Data'!G598/SUM('EPA Data'!G:G)</f>
        <v>3.769118787997276E-6</v>
      </c>
      <c r="P597" s="19">
        <f>'EPA Data'!H598/SUM('EPA Data'!H:H)</f>
        <v>9.43837523625769E-6</v>
      </c>
      <c r="Q597" s="19">
        <f>'EPA Data'!I598/SUM('EPA Data'!I:I)</f>
        <v>6.2622296600094516E-6</v>
      </c>
      <c r="R597" s="19">
        <f>'EPA Data'!J598/SUM('EPA Data'!J:J)</f>
        <v>5.0442969760915365E-6</v>
      </c>
      <c r="S597" s="19">
        <f>'EPA Data'!K598/SUM('EPA Data'!K:K)</f>
        <v>1.1337823247630141E-5</v>
      </c>
      <c r="T597" s="19">
        <f>'EPA Data'!L598/SUM('EPA Data'!L:L)</f>
        <v>1.2178322707132681E-5</v>
      </c>
      <c r="U597" s="19">
        <f>'EPA Data'!M598/SUM('EPA Data'!M:M)</f>
        <v>5.83913317845761E-6</v>
      </c>
      <c r="V597" s="19">
        <f>'EPA Data'!N598/SUM('EPA Data'!N:N)</f>
        <v>6.8933955123915577E-6</v>
      </c>
      <c r="W597" s="19">
        <f>'EPA Data'!O598/SUM('EPA Data'!O:O)</f>
        <v>1.0696732045591905E-5</v>
      </c>
      <c r="X597" s="19">
        <f>'EPA Data'!P598/SUM('EPA Data'!P:P)</f>
        <v>1.657567160548865E-5</v>
      </c>
    </row>
    <row r="598" spans="1:24" x14ac:dyDescent="0.35">
      <c r="A598" s="13" t="s">
        <v>1095</v>
      </c>
      <c r="B598" s="13" t="s">
        <v>1042</v>
      </c>
      <c r="C598" s="18" t="s">
        <v>1096</v>
      </c>
      <c r="D598" s="14">
        <f>SUMIFS('Census Data'!G:G,'Census Data'!$A:$A,$A598)/SUMIFS('Census Data'!$F:$F,'Census Data'!$A:$A,$A598)</f>
        <v>0.49788566953797964</v>
      </c>
      <c r="E598" s="16">
        <f>SUMIFS('Census Data'!H:H,'Census Data'!$A:$A,$A598)/SUMIFS('Census Data'!$F:$F,'Census Data'!$A:$A,$A598)</f>
        <v>0.50211433046202036</v>
      </c>
      <c r="F598" s="14">
        <f>SUM(SUMIFS('Census Data'!I:I,'Census Data'!$A:$A,$A598),SUMIFS('Census Data'!J:J,'Census Data'!$A:$A,$A598))/SUMIFS('Census Data'!$F:$F,'Census Data'!$A:$A,$A598)</f>
        <v>0.9713390759592796</v>
      </c>
      <c r="G598" s="14">
        <f>SUM(SUMIFS('Census Data'!K:K,'Census Data'!$A:$A,$A598),SUMIFS('Census Data'!L:L,'Census Data'!$A:$A,$A598))/SUMIFS('Census Data'!$F:$F,'Census Data'!$A:$A,$A598)</f>
        <v>5.4815974941268596E-3</v>
      </c>
      <c r="H598" s="14">
        <f>SUM(SUMIFS('Census Data'!O:O,'Census Data'!$A:$A,$A598),SUMIFS('Census Data'!P:P,'Census Data'!$A:$A,$A598))/SUMIFS('Census Data'!$F:$F,'Census Data'!$A:$A,$A598)</f>
        <v>5.4815974941268596E-3</v>
      </c>
      <c r="I598" s="16">
        <f t="shared" si="18"/>
        <v>1.7697729052466582E-2</v>
      </c>
      <c r="J598" s="14">
        <f>SUM(SUMIFS('Census Data'!W:W,'Census Data'!$A:$A,$A598),SUMIFS('Census Data'!X:X,'Census Data'!$A:$A,$A598))/SUMIFS('Census Data'!$F:$F,'Census Data'!$A:$A,$A598)</f>
        <v>1.8480814408770557E-2</v>
      </c>
      <c r="K598" s="16">
        <f t="shared" si="19"/>
        <v>0.98151918559122941</v>
      </c>
      <c r="L598" s="19">
        <f>'EPA Data'!D599/SUM('EPA Data'!D:D)</f>
        <v>9.0603232362728389E-6</v>
      </c>
      <c r="M598" s="19">
        <f>'EPA Data'!E599/SUM('EPA Data'!E:E)</f>
        <v>2.8833966279438479E-5</v>
      </c>
      <c r="N598" s="19">
        <f>'EPA Data'!F599/SUM('EPA Data'!F:F)</f>
        <v>2.3919947160674733E-5</v>
      </c>
      <c r="O598" s="19">
        <f>'EPA Data'!G599/SUM('EPA Data'!G:G)</f>
        <v>6.2343156780088829E-6</v>
      </c>
      <c r="P598" s="19">
        <f>'EPA Data'!H599/SUM('EPA Data'!H:H)</f>
        <v>1.8348504450636185E-5</v>
      </c>
      <c r="Q598" s="19">
        <f>'EPA Data'!I599/SUM('EPA Data'!I:I)</f>
        <v>7.660373515407866E-6</v>
      </c>
      <c r="R598" s="19">
        <f>'EPA Data'!J599/SUM('EPA Data'!J:J)</f>
        <v>5.0239841094531494E-6</v>
      </c>
      <c r="S598" s="19">
        <f>'EPA Data'!K599/SUM('EPA Data'!K:K)</f>
        <v>1.7681987576391513E-5</v>
      </c>
      <c r="T598" s="19">
        <f>'EPA Data'!L599/SUM('EPA Data'!L:L)</f>
        <v>1.2827827476272847E-5</v>
      </c>
      <c r="U598" s="19">
        <f>'EPA Data'!M599/SUM('EPA Data'!M:M)</f>
        <v>1.0099908727018372E-5</v>
      </c>
      <c r="V598" s="19">
        <f>'EPA Data'!N599/SUM('EPA Data'!N:N)</f>
        <v>1.6310755518118846E-5</v>
      </c>
      <c r="W598" s="19">
        <f>'EPA Data'!O599/SUM('EPA Data'!O:O)</f>
        <v>1.586654082794873E-5</v>
      </c>
      <c r="X598" s="19">
        <f>'EPA Data'!P599/SUM('EPA Data'!P:P)</f>
        <v>3.8555826068353301E-5</v>
      </c>
    </row>
    <row r="599" spans="1:24" x14ac:dyDescent="0.35">
      <c r="A599" s="13" t="s">
        <v>1097</v>
      </c>
      <c r="B599" s="13" t="s">
        <v>1042</v>
      </c>
      <c r="C599" s="18" t="s">
        <v>88</v>
      </c>
      <c r="D599" s="14">
        <f>SUMIFS('Census Data'!G:G,'Census Data'!$A:$A,$A599)/SUMIFS('Census Data'!$F:$F,'Census Data'!$A:$A,$A599)</f>
        <v>0.50150156243658939</v>
      </c>
      <c r="E599" s="16">
        <f>SUMIFS('Census Data'!H:H,'Census Data'!$A:$A,$A599)/SUMIFS('Census Data'!$F:$F,'Census Data'!$A:$A,$A599)</f>
        <v>0.49849843756341056</v>
      </c>
      <c r="F599" s="14">
        <f>SUM(SUMIFS('Census Data'!I:I,'Census Data'!$A:$A,$A599),SUMIFS('Census Data'!J:J,'Census Data'!$A:$A,$A599))/SUMIFS('Census Data'!$F:$F,'Census Data'!$A:$A,$A599)</f>
        <v>0.95428351122113553</v>
      </c>
      <c r="G599" s="14">
        <f>SUM(SUMIFS('Census Data'!K:K,'Census Data'!$A:$A,$A599),SUMIFS('Census Data'!L:L,'Census Data'!$A:$A,$A599))/SUMIFS('Census Data'!$F:$F,'Census Data'!$A:$A,$A599)</f>
        <v>2.0676920579521935E-2</v>
      </c>
      <c r="H599" s="14">
        <f>SUM(SUMIFS('Census Data'!O:O,'Census Data'!$A:$A,$A599),SUMIFS('Census Data'!P:P,'Census Data'!$A:$A,$A599))/SUMIFS('Census Data'!$F:$F,'Census Data'!$A:$A,$A599)</f>
        <v>4.8090580739418047E-3</v>
      </c>
      <c r="I599" s="16">
        <f t="shared" si="18"/>
        <v>2.0230510125400669E-2</v>
      </c>
      <c r="J599" s="14">
        <f>SUM(SUMIFS('Census Data'!W:W,'Census Data'!$A:$A,$A599),SUMIFS('Census Data'!X:X,'Census Data'!$A:$A,$A599))/SUMIFS('Census Data'!$F:$F,'Census Data'!$A:$A,$A599)</f>
        <v>6.4283105393449946E-2</v>
      </c>
      <c r="K599" s="16">
        <f t="shared" si="19"/>
        <v>0.93571689460655005</v>
      </c>
      <c r="L599" s="19">
        <f>'EPA Data'!D600/SUM('EPA Data'!D:D)</f>
        <v>9.4524331078301959E-5</v>
      </c>
      <c r="M599" s="19">
        <f>'EPA Data'!E600/SUM('EPA Data'!E:E)</f>
        <v>2.831594087650208E-4</v>
      </c>
      <c r="N599" s="19">
        <f>'EPA Data'!F600/SUM('EPA Data'!F:F)</f>
        <v>2.2529429155177674E-4</v>
      </c>
      <c r="O599" s="19">
        <f>'EPA Data'!G600/SUM('EPA Data'!G:G)</f>
        <v>7.2014702389289328E-5</v>
      </c>
      <c r="P599" s="19">
        <f>'EPA Data'!H600/SUM('EPA Data'!H:H)</f>
        <v>1.9672090907847604E-4</v>
      </c>
      <c r="Q599" s="19">
        <f>'EPA Data'!I600/SUM('EPA Data'!I:I)</f>
        <v>8.20363053817745E-5</v>
      </c>
      <c r="R599" s="19">
        <f>'EPA Data'!J600/SUM('EPA Data'!J:J)</f>
        <v>6.332796509137361E-5</v>
      </c>
      <c r="S599" s="19">
        <f>'EPA Data'!K600/SUM('EPA Data'!K:K)</f>
        <v>1.909658616065098E-4</v>
      </c>
      <c r="T599" s="19">
        <f>'EPA Data'!L600/SUM('EPA Data'!L:L)</f>
        <v>1.3394404889677201E-4</v>
      </c>
      <c r="U599" s="19">
        <f>'EPA Data'!M600/SUM('EPA Data'!M:M)</f>
        <v>1.220172595952571E-4</v>
      </c>
      <c r="V599" s="19">
        <f>'EPA Data'!N600/SUM('EPA Data'!N:N)</f>
        <v>1.9954604055746338E-4</v>
      </c>
      <c r="W599" s="19">
        <f>'EPA Data'!O600/SUM('EPA Data'!O:O)</f>
        <v>1.6503092366582168E-4</v>
      </c>
      <c r="X599" s="19">
        <f>'EPA Data'!P600/SUM('EPA Data'!P:P)</f>
        <v>3.8124424765650656E-4</v>
      </c>
    </row>
    <row r="600" spans="1:24" x14ac:dyDescent="0.35">
      <c r="A600" s="13" t="s">
        <v>1098</v>
      </c>
      <c r="B600" s="13" t="s">
        <v>1042</v>
      </c>
      <c r="C600" s="18" t="s">
        <v>1099</v>
      </c>
      <c r="D600" s="14">
        <f>SUMIFS('Census Data'!G:G,'Census Data'!$A:$A,$A600)/SUMIFS('Census Data'!$F:$F,'Census Data'!$A:$A,$A600)</f>
        <v>0.49324274425817888</v>
      </c>
      <c r="E600" s="16">
        <f>SUMIFS('Census Data'!H:H,'Census Data'!$A:$A,$A600)/SUMIFS('Census Data'!$F:$F,'Census Data'!$A:$A,$A600)</f>
        <v>0.50675725574182118</v>
      </c>
      <c r="F600" s="14">
        <f>SUM(SUMIFS('Census Data'!I:I,'Census Data'!$A:$A,$A600),SUMIFS('Census Data'!J:J,'Census Data'!$A:$A,$A600))/SUMIFS('Census Data'!$F:$F,'Census Data'!$A:$A,$A600)</f>
        <v>0.96359205376264678</v>
      </c>
      <c r="G600" s="14">
        <f>SUM(SUMIFS('Census Data'!K:K,'Census Data'!$A:$A,$A600),SUMIFS('Census Data'!L:L,'Census Data'!$A:$A,$A600))/SUMIFS('Census Data'!$F:$F,'Census Data'!$A:$A,$A600)</f>
        <v>1.2443689535484824E-2</v>
      </c>
      <c r="H600" s="14">
        <f>SUM(SUMIFS('Census Data'!O:O,'Census Data'!$A:$A,$A600),SUMIFS('Census Data'!P:P,'Census Data'!$A:$A,$A600))/SUMIFS('Census Data'!$F:$F,'Census Data'!$A:$A,$A600)</f>
        <v>5.5018093198434381E-3</v>
      </c>
      <c r="I600" s="16">
        <f t="shared" si="18"/>
        <v>1.846244738202496E-2</v>
      </c>
      <c r="J600" s="14">
        <f>SUM(SUMIFS('Census Data'!W:W,'Census Data'!$A:$A,$A600),SUMIFS('Census Data'!X:X,'Census Data'!$A:$A,$A600))/SUMIFS('Census Data'!$F:$F,'Census Data'!$A:$A,$A600)</f>
        <v>7.6914555793515985E-2</v>
      </c>
      <c r="K600" s="16">
        <f t="shared" si="19"/>
        <v>0.92308544420648397</v>
      </c>
      <c r="L600" s="19">
        <f>'EPA Data'!D601/SUM('EPA Data'!D:D)</f>
        <v>1.0506787276973498E-4</v>
      </c>
      <c r="M600" s="19">
        <f>'EPA Data'!E601/SUM('EPA Data'!E:E)</f>
        <v>2.3478090379423495E-4</v>
      </c>
      <c r="N600" s="19">
        <f>'EPA Data'!F601/SUM('EPA Data'!F:F)</f>
        <v>1.9075445959213305E-4</v>
      </c>
      <c r="O600" s="19">
        <f>'EPA Data'!G601/SUM('EPA Data'!G:G)</f>
        <v>6.6741029760627709E-5</v>
      </c>
      <c r="P600" s="19">
        <f>'EPA Data'!H601/SUM('EPA Data'!H:H)</f>
        <v>1.7052787690468907E-4</v>
      </c>
      <c r="Q600" s="19">
        <f>'EPA Data'!I601/SUM('EPA Data'!I:I)</f>
        <v>8.2071941344313948E-5</v>
      </c>
      <c r="R600" s="19">
        <f>'EPA Data'!J601/SUM('EPA Data'!J:J)</f>
        <v>7.6443863030104683E-5</v>
      </c>
      <c r="S600" s="19">
        <f>'EPA Data'!K601/SUM('EPA Data'!K:K)</f>
        <v>1.8258496075528849E-4</v>
      </c>
      <c r="T600" s="19">
        <f>'EPA Data'!L601/SUM('EPA Data'!L:L)</f>
        <v>1.3825911135315771E-4</v>
      </c>
      <c r="U600" s="19">
        <f>'EPA Data'!M601/SUM('EPA Data'!M:M)</f>
        <v>1.012257920827194E-4</v>
      </c>
      <c r="V600" s="19">
        <f>'EPA Data'!N601/SUM('EPA Data'!N:N)</f>
        <v>1.9098339355611189E-4</v>
      </c>
      <c r="W600" s="19">
        <f>'EPA Data'!O601/SUM('EPA Data'!O:O)</f>
        <v>1.4346395176924448E-4</v>
      </c>
      <c r="X600" s="19">
        <f>'EPA Data'!P601/SUM('EPA Data'!P:P)</f>
        <v>2.6857037733824906E-4</v>
      </c>
    </row>
    <row r="601" spans="1:24" x14ac:dyDescent="0.35">
      <c r="A601" s="13" t="s">
        <v>1100</v>
      </c>
      <c r="B601" s="13" t="s">
        <v>1042</v>
      </c>
      <c r="C601" s="18" t="s">
        <v>92</v>
      </c>
      <c r="D601" s="14">
        <f>SUMIFS('Census Data'!G:G,'Census Data'!$A:$A,$A601)/SUMIFS('Census Data'!$F:$F,'Census Data'!$A:$A,$A601)</f>
        <v>0.49824415662878074</v>
      </c>
      <c r="E601" s="16">
        <f>SUMIFS('Census Data'!H:H,'Census Data'!$A:$A,$A601)/SUMIFS('Census Data'!$F:$F,'Census Data'!$A:$A,$A601)</f>
        <v>0.50175584337121926</v>
      </c>
      <c r="F601" s="14">
        <f>SUM(SUMIFS('Census Data'!I:I,'Census Data'!$A:$A,$A601),SUMIFS('Census Data'!J:J,'Census Data'!$A:$A,$A601))/SUMIFS('Census Data'!$F:$F,'Census Data'!$A:$A,$A601)</f>
        <v>0.77468564739644297</v>
      </c>
      <c r="G601" s="14">
        <f>SUM(SUMIFS('Census Data'!K:K,'Census Data'!$A:$A,$A601),SUMIFS('Census Data'!L:L,'Census Data'!$A:$A,$A601))/SUMIFS('Census Data'!$F:$F,'Census Data'!$A:$A,$A601)</f>
        <v>0.15409885586980326</v>
      </c>
      <c r="H601" s="14">
        <f>SUM(SUMIFS('Census Data'!O:O,'Census Data'!$A:$A,$A601),SUMIFS('Census Data'!P:P,'Census Data'!$A:$A,$A601))/SUMIFS('Census Data'!$F:$F,'Census Data'!$A:$A,$A601)</f>
        <v>3.4456066155647017E-2</v>
      </c>
      <c r="I601" s="16">
        <f t="shared" si="18"/>
        <v>3.6759430578106711E-2</v>
      </c>
      <c r="J601" s="14">
        <f>SUM(SUMIFS('Census Data'!W:W,'Census Data'!$A:$A,$A601),SUMIFS('Census Data'!X:X,'Census Data'!$A:$A,$A601))/SUMIFS('Census Data'!$F:$F,'Census Data'!$A:$A,$A601)</f>
        <v>5.2637541064078842E-2</v>
      </c>
      <c r="K601" s="16">
        <f t="shared" si="19"/>
        <v>0.94736245893592119</v>
      </c>
      <c r="L601" s="19">
        <f>'EPA Data'!D602/SUM('EPA Data'!D:D)</f>
        <v>2.843918230390024E-4</v>
      </c>
      <c r="M601" s="19">
        <f>'EPA Data'!E602/SUM('EPA Data'!E:E)</f>
        <v>5.1868413359633023E-4</v>
      </c>
      <c r="N601" s="19">
        <f>'EPA Data'!F602/SUM('EPA Data'!F:F)</f>
        <v>5.4070852900629676E-4</v>
      </c>
      <c r="O601" s="19">
        <f>'EPA Data'!G602/SUM('EPA Data'!G:G)</f>
        <v>1.0822386986648026E-4</v>
      </c>
      <c r="P601" s="19">
        <f>'EPA Data'!H602/SUM('EPA Data'!H:H)</f>
        <v>2.4929629420074057E-4</v>
      </c>
      <c r="Q601" s="19">
        <f>'EPA Data'!I602/SUM('EPA Data'!I:I)</f>
        <v>1.4967103883996608E-4</v>
      </c>
      <c r="R601" s="19">
        <f>'EPA Data'!J602/SUM('EPA Data'!J:J)</f>
        <v>1.1223168831202575E-4</v>
      </c>
      <c r="S601" s="19">
        <f>'EPA Data'!K602/SUM('EPA Data'!K:K)</f>
        <v>2.8922112899745723E-4</v>
      </c>
      <c r="T601" s="19">
        <f>'EPA Data'!L602/SUM('EPA Data'!L:L)</f>
        <v>2.8045133304980906E-4</v>
      </c>
      <c r="U601" s="19">
        <f>'EPA Data'!M602/SUM('EPA Data'!M:M)</f>
        <v>1.7984510451804912E-4</v>
      </c>
      <c r="V601" s="19">
        <f>'EPA Data'!N602/SUM('EPA Data'!N:N)</f>
        <v>1.8529853161463675E-4</v>
      </c>
      <c r="W601" s="19">
        <f>'EPA Data'!O602/SUM('EPA Data'!O:O)</f>
        <v>2.9353385259589336E-4</v>
      </c>
      <c r="X601" s="19">
        <f>'EPA Data'!P602/SUM('EPA Data'!P:P)</f>
        <v>4.4984582053727841E-4</v>
      </c>
    </row>
    <row r="602" spans="1:24" x14ac:dyDescent="0.35">
      <c r="A602" s="13" t="s">
        <v>1101</v>
      </c>
      <c r="B602" s="13" t="s">
        <v>1042</v>
      </c>
      <c r="C602" s="18" t="s">
        <v>833</v>
      </c>
      <c r="D602" s="14">
        <f>SUMIFS('Census Data'!G:G,'Census Data'!$A:$A,$A602)/SUMIFS('Census Data'!$F:$F,'Census Data'!$A:$A,$A602)</f>
        <v>0.50694519220415635</v>
      </c>
      <c r="E602" s="16">
        <f>SUMIFS('Census Data'!H:H,'Census Data'!$A:$A,$A602)/SUMIFS('Census Data'!$F:$F,'Census Data'!$A:$A,$A602)</f>
        <v>0.49305480779584365</v>
      </c>
      <c r="F602" s="14">
        <f>SUM(SUMIFS('Census Data'!I:I,'Census Data'!$A:$A,$A602),SUMIFS('Census Data'!J:J,'Census Data'!$A:$A,$A602))/SUMIFS('Census Data'!$F:$F,'Census Data'!$A:$A,$A602)</f>
        <v>0.9804027134704425</v>
      </c>
      <c r="G602" s="14">
        <f>SUM(SUMIFS('Census Data'!K:K,'Census Data'!$A:$A,$A602),SUMIFS('Census Data'!L:L,'Census Data'!$A:$A,$A602))/SUMIFS('Census Data'!$F:$F,'Census Data'!$A:$A,$A602)</f>
        <v>6.1376117153009585E-3</v>
      </c>
      <c r="H602" s="14">
        <f>SUM(SUMIFS('Census Data'!O:O,'Census Data'!$A:$A,$A602),SUMIFS('Census Data'!P:P,'Census Data'!$A:$A,$A602))/SUMIFS('Census Data'!$F:$F,'Census Data'!$A:$A,$A602)</f>
        <v>3.2303219554215569E-3</v>
      </c>
      <c r="I602" s="16">
        <f t="shared" si="18"/>
        <v>1.0229352858834972E-2</v>
      </c>
      <c r="J602" s="14">
        <f>SUM(SUMIFS('Census Data'!W:W,'Census Data'!$A:$A,$A602),SUMIFS('Census Data'!X:X,'Census Data'!$A:$A,$A602))/SUMIFS('Census Data'!$F:$F,'Census Data'!$A:$A,$A602)</f>
        <v>9.6909658662646704E-3</v>
      </c>
      <c r="K602" s="16">
        <f t="shared" si="19"/>
        <v>0.99030903413373528</v>
      </c>
      <c r="L602" s="19">
        <f>'EPA Data'!D603/SUM('EPA Data'!D:D)</f>
        <v>3.651145877381078E-5</v>
      </c>
      <c r="M602" s="19">
        <f>'EPA Data'!E603/SUM('EPA Data'!E:E)</f>
        <v>6.4885633921569764E-5</v>
      </c>
      <c r="N602" s="19">
        <f>'EPA Data'!F603/SUM('EPA Data'!F:F)</f>
        <v>6.0193513514561214E-5</v>
      </c>
      <c r="O602" s="19">
        <f>'EPA Data'!G603/SUM('EPA Data'!G:G)</f>
        <v>1.2006485445175994E-5</v>
      </c>
      <c r="P602" s="19">
        <f>'EPA Data'!H603/SUM('EPA Data'!H:H)</f>
        <v>3.2424294607361659E-5</v>
      </c>
      <c r="Q602" s="19">
        <f>'EPA Data'!I603/SUM('EPA Data'!I:I)</f>
        <v>1.7788126478363173E-5</v>
      </c>
      <c r="R602" s="19">
        <f>'EPA Data'!J603/SUM('EPA Data'!J:J)</f>
        <v>1.3510999883021328E-5</v>
      </c>
      <c r="S602" s="19">
        <f>'EPA Data'!K603/SUM('EPA Data'!K:K)</f>
        <v>4.2490795238791228E-5</v>
      </c>
      <c r="T602" s="19">
        <f>'EPA Data'!L603/SUM('EPA Data'!L:L)</f>
        <v>3.4624704932411962E-5</v>
      </c>
      <c r="U602" s="19">
        <f>'EPA Data'!M603/SUM('EPA Data'!M:M)</f>
        <v>2.0930411243141552E-5</v>
      </c>
      <c r="V602" s="19">
        <f>'EPA Data'!N603/SUM('EPA Data'!N:N)</f>
        <v>2.9002759635347078E-5</v>
      </c>
      <c r="W602" s="19">
        <f>'EPA Data'!O603/SUM('EPA Data'!O:O)</f>
        <v>3.2694723859051139E-5</v>
      </c>
      <c r="X602" s="19">
        <f>'EPA Data'!P603/SUM('EPA Data'!P:P)</f>
        <v>5.967198535923065E-5</v>
      </c>
    </row>
    <row r="603" spans="1:24" x14ac:dyDescent="0.35">
      <c r="A603" s="13" t="s">
        <v>1102</v>
      </c>
      <c r="B603" s="13" t="s">
        <v>1042</v>
      </c>
      <c r="C603" s="18" t="s">
        <v>94</v>
      </c>
      <c r="D603" s="14">
        <f>SUMIFS('Census Data'!G:G,'Census Data'!$A:$A,$A603)/SUMIFS('Census Data'!$F:$F,'Census Data'!$A:$A,$A603)</f>
        <v>0.51153327943950422</v>
      </c>
      <c r="E603" s="16">
        <f>SUMIFS('Census Data'!H:H,'Census Data'!$A:$A,$A603)/SUMIFS('Census Data'!$F:$F,'Census Data'!$A:$A,$A603)</f>
        <v>0.48846672056049584</v>
      </c>
      <c r="F603" s="14">
        <f>SUM(SUMIFS('Census Data'!I:I,'Census Data'!$A:$A,$A603),SUMIFS('Census Data'!J:J,'Census Data'!$A:$A,$A603))/SUMIFS('Census Data'!$F:$F,'Census Data'!$A:$A,$A603)</f>
        <v>0.87682565346267849</v>
      </c>
      <c r="G603" s="14">
        <f>SUM(SUMIFS('Census Data'!K:K,'Census Data'!$A:$A,$A603),SUMIFS('Census Data'!L:L,'Census Data'!$A:$A,$A603))/SUMIFS('Census Data'!$F:$F,'Census Data'!$A:$A,$A603)</f>
        <v>8.3831851253031525E-2</v>
      </c>
      <c r="H603" s="14">
        <f>SUM(SUMIFS('Census Data'!O:O,'Census Data'!$A:$A,$A603),SUMIFS('Census Data'!P:P,'Census Data'!$A:$A,$A603))/SUMIFS('Census Data'!$F:$F,'Census Data'!$A:$A,$A603)</f>
        <v>1.2153058474804634E-2</v>
      </c>
      <c r="I603" s="16">
        <f t="shared" si="18"/>
        <v>2.7189436809485379E-2</v>
      </c>
      <c r="J603" s="14">
        <f>SUM(SUMIFS('Census Data'!W:W,'Census Data'!$A:$A,$A603),SUMIFS('Census Data'!X:X,'Census Data'!$A:$A,$A603))/SUMIFS('Census Data'!$F:$F,'Census Data'!$A:$A,$A603)</f>
        <v>2.5195365130692534E-2</v>
      </c>
      <c r="K603" s="16">
        <f t="shared" si="19"/>
        <v>0.97480463486930746</v>
      </c>
      <c r="L603" s="19">
        <f>'EPA Data'!D604/SUM('EPA Data'!D:D)</f>
        <v>1.5902455649292175E-4</v>
      </c>
      <c r="M603" s="19">
        <f>'EPA Data'!E604/SUM('EPA Data'!E:E)</f>
        <v>2.8202624356365015E-4</v>
      </c>
      <c r="N603" s="19">
        <f>'EPA Data'!F604/SUM('EPA Data'!F:F)</f>
        <v>2.8542503664749636E-4</v>
      </c>
      <c r="O603" s="19">
        <f>'EPA Data'!G604/SUM('EPA Data'!G:G)</f>
        <v>5.8074736498192979E-5</v>
      </c>
      <c r="P603" s="19">
        <f>'EPA Data'!H604/SUM('EPA Data'!H:H)</f>
        <v>1.3976727195228099E-4</v>
      </c>
      <c r="Q603" s="19">
        <f>'EPA Data'!I604/SUM('EPA Data'!I:I)</f>
        <v>7.9490353119693032E-5</v>
      </c>
      <c r="R603" s="19">
        <f>'EPA Data'!J604/SUM('EPA Data'!J:J)</f>
        <v>5.7261698382129524E-5</v>
      </c>
      <c r="S603" s="19">
        <f>'EPA Data'!K604/SUM('EPA Data'!K:K)</f>
        <v>1.6724967598490603E-4</v>
      </c>
      <c r="T603" s="19">
        <f>'EPA Data'!L604/SUM('EPA Data'!L:L)</f>
        <v>1.4829244468400632E-4</v>
      </c>
      <c r="U603" s="19">
        <f>'EPA Data'!M604/SUM('EPA Data'!M:M)</f>
        <v>9.9302305364733492E-5</v>
      </c>
      <c r="V603" s="19">
        <f>'EPA Data'!N604/SUM('EPA Data'!N:N)</f>
        <v>1.1365620580273513E-4</v>
      </c>
      <c r="W603" s="19">
        <f>'EPA Data'!O604/SUM('EPA Data'!O:O)</f>
        <v>1.5570974439224708E-4</v>
      </c>
      <c r="X603" s="19">
        <f>'EPA Data'!P604/SUM('EPA Data'!P:P)</f>
        <v>2.5462822594187812E-4</v>
      </c>
    </row>
    <row r="604" spans="1:24" x14ac:dyDescent="0.35">
      <c r="A604" s="13" t="s">
        <v>1103</v>
      </c>
      <c r="B604" s="13" t="s">
        <v>1042</v>
      </c>
      <c r="C604" s="18" t="s">
        <v>1104</v>
      </c>
      <c r="D604" s="14">
        <f>SUMIFS('Census Data'!G:G,'Census Data'!$A:$A,$A604)/SUMIFS('Census Data'!$F:$F,'Census Data'!$A:$A,$A604)</f>
        <v>0.49177432846918856</v>
      </c>
      <c r="E604" s="16">
        <f>SUMIFS('Census Data'!H:H,'Census Data'!$A:$A,$A604)/SUMIFS('Census Data'!$F:$F,'Census Data'!$A:$A,$A604)</f>
        <v>0.50822567153081144</v>
      </c>
      <c r="F604" s="14">
        <f>SUM(SUMIFS('Census Data'!I:I,'Census Data'!$A:$A,$A604),SUMIFS('Census Data'!J:J,'Census Data'!$A:$A,$A604))/SUMIFS('Census Data'!$F:$F,'Census Data'!$A:$A,$A604)</f>
        <v>0.9661678594664932</v>
      </c>
      <c r="G604" s="14">
        <f>SUM(SUMIFS('Census Data'!K:K,'Census Data'!$A:$A,$A604),SUMIFS('Census Data'!L:L,'Census Data'!$A:$A,$A604))/SUMIFS('Census Data'!$F:$F,'Census Data'!$A:$A,$A604)</f>
        <v>8.7368714564550615E-3</v>
      </c>
      <c r="H604" s="14">
        <f>SUM(SUMIFS('Census Data'!O:O,'Census Data'!$A:$A,$A604),SUMIFS('Census Data'!P:P,'Census Data'!$A:$A,$A604))/SUMIFS('Census Data'!$F:$F,'Census Data'!$A:$A,$A604)</f>
        <v>7.6679988846547077E-3</v>
      </c>
      <c r="I604" s="16">
        <f t="shared" si="18"/>
        <v>1.7427270192396982E-2</v>
      </c>
      <c r="J604" s="14">
        <f>SUM(SUMIFS('Census Data'!W:W,'Census Data'!$A:$A,$A604),SUMIFS('Census Data'!X:X,'Census Data'!$A:$A,$A604))/SUMIFS('Census Data'!$F:$F,'Census Data'!$A:$A,$A604)</f>
        <v>1.4778325123152709E-2</v>
      </c>
      <c r="K604" s="16">
        <f t="shared" si="19"/>
        <v>0.98522167487684731</v>
      </c>
      <c r="L604" s="19">
        <f>'EPA Data'!D605/SUM('EPA Data'!D:D)</f>
        <v>7.2926700693106143E-5</v>
      </c>
      <c r="M604" s="19">
        <f>'EPA Data'!E605/SUM('EPA Data'!E:E)</f>
        <v>1.5177224303040496E-4</v>
      </c>
      <c r="N604" s="19">
        <f>'EPA Data'!F605/SUM('EPA Data'!F:F)</f>
        <v>1.6792856127386392E-4</v>
      </c>
      <c r="O604" s="19">
        <f>'EPA Data'!G605/SUM('EPA Data'!G:G)</f>
        <v>5.6853217271563628E-5</v>
      </c>
      <c r="P604" s="19">
        <f>'EPA Data'!H605/SUM('EPA Data'!H:H)</f>
        <v>8.9634753307660638E-5</v>
      </c>
      <c r="Q604" s="19">
        <f>'EPA Data'!I605/SUM('EPA Data'!I:I)</f>
        <v>4.5728184996688575E-5</v>
      </c>
      <c r="R604" s="19">
        <f>'EPA Data'!J605/SUM('EPA Data'!J:J)</f>
        <v>3.7576143599305604E-5</v>
      </c>
      <c r="S604" s="19">
        <f>'EPA Data'!K605/SUM('EPA Data'!K:K)</f>
        <v>8.7605566966662704E-5</v>
      </c>
      <c r="T604" s="19">
        <f>'EPA Data'!L605/SUM('EPA Data'!L:L)</f>
        <v>7.1524526903377268E-5</v>
      </c>
      <c r="U604" s="19">
        <f>'EPA Data'!M605/SUM('EPA Data'!M:M)</f>
        <v>7.1655943428855794E-5</v>
      </c>
      <c r="V604" s="19">
        <f>'EPA Data'!N605/SUM('EPA Data'!N:N)</f>
        <v>8.1153895255795021E-5</v>
      </c>
      <c r="W604" s="19">
        <f>'EPA Data'!O605/SUM('EPA Data'!O:O)</f>
        <v>7.6460724159214673E-5</v>
      </c>
      <c r="X604" s="19">
        <f>'EPA Data'!P605/SUM('EPA Data'!P:P)</f>
        <v>1.5035724859597486E-4</v>
      </c>
    </row>
    <row r="605" spans="1:24" x14ac:dyDescent="0.35">
      <c r="A605" s="13" t="s">
        <v>1105</v>
      </c>
      <c r="B605" s="13" t="s">
        <v>1042</v>
      </c>
      <c r="C605" s="18" t="s">
        <v>1106</v>
      </c>
      <c r="D605" s="14">
        <f>SUMIFS('Census Data'!G:G,'Census Data'!$A:$A,$A605)/SUMIFS('Census Data'!$F:$F,'Census Data'!$A:$A,$A605)</f>
        <v>0.50396951413147029</v>
      </c>
      <c r="E605" s="16">
        <f>SUMIFS('Census Data'!H:H,'Census Data'!$A:$A,$A605)/SUMIFS('Census Data'!$F:$F,'Census Data'!$A:$A,$A605)</f>
        <v>0.49603048586852971</v>
      </c>
      <c r="F605" s="14">
        <f>SUM(SUMIFS('Census Data'!I:I,'Census Data'!$A:$A,$A605),SUMIFS('Census Data'!J:J,'Census Data'!$A:$A,$A605))/SUMIFS('Census Data'!$F:$F,'Census Data'!$A:$A,$A605)</f>
        <v>0.97205462051444902</v>
      </c>
      <c r="G605" s="14">
        <f>SUM(SUMIFS('Census Data'!K:K,'Census Data'!$A:$A,$A605),SUMIFS('Census Data'!L:L,'Census Data'!$A:$A,$A605))/SUMIFS('Census Data'!$F:$F,'Census Data'!$A:$A,$A605)</f>
        <v>7.6668330082112239E-3</v>
      </c>
      <c r="H605" s="14">
        <f>SUM(SUMIFS('Census Data'!O:O,'Census Data'!$A:$A,$A605),SUMIFS('Census Data'!P:P,'Census Data'!$A:$A,$A605))/SUMIFS('Census Data'!$F:$F,'Census Data'!$A:$A,$A605)</f>
        <v>4.5819534546114411E-3</v>
      </c>
      <c r="I605" s="16">
        <f t="shared" si="18"/>
        <v>1.56965930227283E-2</v>
      </c>
      <c r="J605" s="14">
        <f>SUM(SUMIFS('Census Data'!W:W,'Census Data'!$A:$A,$A605),SUMIFS('Census Data'!X:X,'Census Data'!$A:$A,$A605))/SUMIFS('Census Data'!$F:$F,'Census Data'!$A:$A,$A605)</f>
        <v>3.8787823798938435E-2</v>
      </c>
      <c r="K605" s="16">
        <f t="shared" si="19"/>
        <v>0.96121217620106159</v>
      </c>
      <c r="L605" s="19">
        <f>'EPA Data'!D606/SUM('EPA Data'!D:D)</f>
        <v>2.7736874451572943E-5</v>
      </c>
      <c r="M605" s="19">
        <f>'EPA Data'!E606/SUM('EPA Data'!E:E)</f>
        <v>9.2086736282632925E-5</v>
      </c>
      <c r="N605" s="19">
        <f>'EPA Data'!F606/SUM('EPA Data'!F:F)</f>
        <v>6.7453803780585431E-5</v>
      </c>
      <c r="O605" s="19">
        <f>'EPA Data'!G606/SUM('EPA Data'!G:G)</f>
        <v>2.8146168725500014E-5</v>
      </c>
      <c r="P605" s="19">
        <f>'EPA Data'!H606/SUM('EPA Data'!H:H)</f>
        <v>7.3929432512689254E-5</v>
      </c>
      <c r="Q605" s="19">
        <f>'EPA Data'!I606/SUM('EPA Data'!I:I)</f>
        <v>2.8892796595848543E-5</v>
      </c>
      <c r="R605" s="19">
        <f>'EPA Data'!J606/SUM('EPA Data'!J:J)</f>
        <v>2.3757705753049429E-5</v>
      </c>
      <c r="S605" s="19">
        <f>'EPA Data'!K606/SUM('EPA Data'!K:K)</f>
        <v>6.8523600114282223E-5</v>
      </c>
      <c r="T605" s="19">
        <f>'EPA Data'!L606/SUM('EPA Data'!L:L)</f>
        <v>4.4601783567813013E-5</v>
      </c>
      <c r="U605" s="19">
        <f>'EPA Data'!M606/SUM('EPA Data'!M:M)</f>
        <v>4.8278211739953622E-5</v>
      </c>
      <c r="V605" s="19">
        <f>'EPA Data'!N606/SUM('EPA Data'!N:N)</f>
        <v>7.8995130849047443E-5</v>
      </c>
      <c r="W605" s="19">
        <f>'EPA Data'!O606/SUM('EPA Data'!O:O)</f>
        <v>6.0149450965661701E-5</v>
      </c>
      <c r="X605" s="19">
        <f>'EPA Data'!P606/SUM('EPA Data'!P:P)</f>
        <v>1.4098754477214989E-4</v>
      </c>
    </row>
    <row r="606" spans="1:24" x14ac:dyDescent="0.35">
      <c r="A606" s="13" t="s">
        <v>1107</v>
      </c>
      <c r="B606" s="13" t="s">
        <v>1042</v>
      </c>
      <c r="C606" s="18" t="s">
        <v>249</v>
      </c>
      <c r="D606" s="14">
        <f>SUMIFS('Census Data'!G:G,'Census Data'!$A:$A,$A606)/SUMIFS('Census Data'!$F:$F,'Census Data'!$A:$A,$A606)</f>
        <v>0.59042393265183402</v>
      </c>
      <c r="E606" s="16">
        <f>SUMIFS('Census Data'!H:H,'Census Data'!$A:$A,$A606)/SUMIFS('Census Data'!$F:$F,'Census Data'!$A:$A,$A606)</f>
        <v>0.40957606734816598</v>
      </c>
      <c r="F606" s="14">
        <f>SUM(SUMIFS('Census Data'!I:I,'Census Data'!$A:$A,$A606),SUMIFS('Census Data'!J:J,'Census Data'!$A:$A,$A606))/SUMIFS('Census Data'!$F:$F,'Census Data'!$A:$A,$A606)</f>
        <v>0.85553217077570654</v>
      </c>
      <c r="G606" s="14">
        <f>SUM(SUMIFS('Census Data'!K:K,'Census Data'!$A:$A,$A606),SUMIFS('Census Data'!L:L,'Census Data'!$A:$A,$A606))/SUMIFS('Census Data'!$F:$F,'Census Data'!$A:$A,$A606)</f>
        <v>0.12469933854479856</v>
      </c>
      <c r="H606" s="14">
        <f>SUM(SUMIFS('Census Data'!O:O,'Census Data'!$A:$A,$A606),SUMIFS('Census Data'!P:P,'Census Data'!$A:$A,$A606))/SUMIFS('Census Data'!$F:$F,'Census Data'!$A:$A,$A606)</f>
        <v>3.3072760072158751E-3</v>
      </c>
      <c r="I606" s="16">
        <f t="shared" si="18"/>
        <v>1.6461214672279012E-2</v>
      </c>
      <c r="J606" s="14">
        <f>SUM(SUMIFS('Census Data'!W:W,'Census Data'!$A:$A,$A606),SUMIFS('Census Data'!X:X,'Census Data'!$A:$A,$A606))/SUMIFS('Census Data'!$F:$F,'Census Data'!$A:$A,$A606)</f>
        <v>4.0438965724594107E-2</v>
      </c>
      <c r="K606" s="16">
        <f t="shared" si="19"/>
        <v>0.95956103427540584</v>
      </c>
      <c r="L606" s="19">
        <f>'EPA Data'!D607/SUM('EPA Data'!D:D)</f>
        <v>4.6830650899642477E-5</v>
      </c>
      <c r="M606" s="19">
        <f>'EPA Data'!E607/SUM('EPA Data'!E:E)</f>
        <v>6.0794935836296525E-5</v>
      </c>
      <c r="N606" s="19">
        <f>'EPA Data'!F607/SUM('EPA Data'!F:F)</f>
        <v>6.807075726873748E-5</v>
      </c>
      <c r="O606" s="19">
        <f>'EPA Data'!G607/SUM('EPA Data'!G:G)</f>
        <v>1.2453762824565251E-5</v>
      </c>
      <c r="P606" s="19">
        <f>'EPA Data'!H607/SUM('EPA Data'!H:H)</f>
        <v>2.9168415589059513E-5</v>
      </c>
      <c r="Q606" s="19">
        <f>'EPA Data'!I607/SUM('EPA Data'!I:I)</f>
        <v>1.8603825864456023E-5</v>
      </c>
      <c r="R606" s="19">
        <f>'EPA Data'!J607/SUM('EPA Data'!J:J)</f>
        <v>1.3447106571180895E-5</v>
      </c>
      <c r="S606" s="19">
        <f>'EPA Data'!K607/SUM('EPA Data'!K:K)</f>
        <v>3.3642587341330384E-5</v>
      </c>
      <c r="T606" s="19">
        <f>'EPA Data'!L607/SUM('EPA Data'!L:L)</f>
        <v>3.5080599973923736E-5</v>
      </c>
      <c r="U606" s="19">
        <f>'EPA Data'!M607/SUM('EPA Data'!M:M)</f>
        <v>1.9813875840396188E-5</v>
      </c>
      <c r="V606" s="19">
        <f>'EPA Data'!N607/SUM('EPA Data'!N:N)</f>
        <v>2.069865945287885E-5</v>
      </c>
      <c r="W606" s="19">
        <f>'EPA Data'!O607/SUM('EPA Data'!O:O)</f>
        <v>3.5778711068762813E-5</v>
      </c>
      <c r="X606" s="19">
        <f>'EPA Data'!P607/SUM('EPA Data'!P:P)</f>
        <v>5.2064490040463471E-5</v>
      </c>
    </row>
    <row r="607" spans="1:24" x14ac:dyDescent="0.35">
      <c r="A607" s="13" t="s">
        <v>1108</v>
      </c>
      <c r="B607" s="13" t="s">
        <v>1042</v>
      </c>
      <c r="C607" s="18" t="s">
        <v>1109</v>
      </c>
      <c r="D607" s="14">
        <f>SUMIFS('Census Data'!G:G,'Census Data'!$A:$A,$A607)/SUMIFS('Census Data'!$F:$F,'Census Data'!$A:$A,$A607)</f>
        <v>0.50066793671444831</v>
      </c>
      <c r="E607" s="16">
        <f>SUMIFS('Census Data'!H:H,'Census Data'!$A:$A,$A607)/SUMIFS('Census Data'!$F:$F,'Census Data'!$A:$A,$A607)</f>
        <v>0.49933206328555163</v>
      </c>
      <c r="F607" s="14">
        <f>SUM(SUMIFS('Census Data'!I:I,'Census Data'!$A:$A,$A607),SUMIFS('Census Data'!J:J,'Census Data'!$A:$A,$A607))/SUMIFS('Census Data'!$F:$F,'Census Data'!$A:$A,$A607)</f>
        <v>0.86437012599803298</v>
      </c>
      <c r="G607" s="14">
        <f>SUM(SUMIFS('Census Data'!K:K,'Census Data'!$A:$A,$A607),SUMIFS('Census Data'!L:L,'Census Data'!$A:$A,$A607))/SUMIFS('Census Data'!$F:$F,'Census Data'!$A:$A,$A607)</f>
        <v>5.954123395983861E-2</v>
      </c>
      <c r="H607" s="14">
        <f>SUM(SUMIFS('Census Data'!O:O,'Census Data'!$A:$A,$A607),SUMIFS('Census Data'!P:P,'Census Data'!$A:$A,$A607))/SUMIFS('Census Data'!$F:$F,'Census Data'!$A:$A,$A607)</f>
        <v>4.4138032510125533E-2</v>
      </c>
      <c r="I607" s="16">
        <f t="shared" si="18"/>
        <v>3.1950607532002961E-2</v>
      </c>
      <c r="J607" s="14">
        <f>SUM(SUMIFS('Census Data'!W:W,'Census Data'!$A:$A,$A607),SUMIFS('Census Data'!X:X,'Census Data'!$A:$A,$A607))/SUMIFS('Census Data'!$F:$F,'Census Data'!$A:$A,$A607)</f>
        <v>0.32824733406128753</v>
      </c>
      <c r="K607" s="16">
        <f t="shared" si="19"/>
        <v>0.67175266593871252</v>
      </c>
      <c r="L607" s="19">
        <f>'EPA Data'!D608/SUM('EPA Data'!D:D)</f>
        <v>2.0275882300463495E-3</v>
      </c>
      <c r="M607" s="19">
        <f>'EPA Data'!E608/SUM('EPA Data'!E:E)</f>
        <v>4.1149966735577435E-3</v>
      </c>
      <c r="N607" s="19">
        <f>'EPA Data'!F608/SUM('EPA Data'!F:F)</f>
        <v>3.0952133954122584E-3</v>
      </c>
      <c r="O607" s="19">
        <f>'EPA Data'!G608/SUM('EPA Data'!G:G)</f>
        <v>2.7094634017517665E-3</v>
      </c>
      <c r="P607" s="19">
        <f>'EPA Data'!H608/SUM('EPA Data'!H:H)</f>
        <v>3.9785123203286386E-3</v>
      </c>
      <c r="Q607" s="19">
        <f>'EPA Data'!I608/SUM('EPA Data'!I:I)</f>
        <v>1.9533232111060032E-3</v>
      </c>
      <c r="R607" s="19">
        <f>'EPA Data'!J608/SUM('EPA Data'!J:J)</f>
        <v>2.1403704291344246E-3</v>
      </c>
      <c r="S607" s="19">
        <f>'EPA Data'!K608/SUM('EPA Data'!K:K)</f>
        <v>3.4946287064560907E-3</v>
      </c>
      <c r="T607" s="19">
        <f>'EPA Data'!L608/SUM('EPA Data'!L:L)</f>
        <v>2.4412595020521697E-3</v>
      </c>
      <c r="U607" s="19">
        <f>'EPA Data'!M608/SUM('EPA Data'!M:M)</f>
        <v>2.738188076347855E-3</v>
      </c>
      <c r="V607" s="19">
        <f>'EPA Data'!N608/SUM('EPA Data'!N:N)</f>
        <v>5.3288908004717342E-3</v>
      </c>
      <c r="W607" s="19">
        <f>'EPA Data'!O608/SUM('EPA Data'!O:O)</f>
        <v>3.152060202300151E-3</v>
      </c>
      <c r="X607" s="19">
        <f>'EPA Data'!P608/SUM('EPA Data'!P:P)</f>
        <v>5.2121664688401211E-3</v>
      </c>
    </row>
    <row r="608" spans="1:24" x14ac:dyDescent="0.35">
      <c r="A608" s="13" t="s">
        <v>1110</v>
      </c>
      <c r="B608" s="13" t="s">
        <v>1042</v>
      </c>
      <c r="C608" s="18" t="s">
        <v>1111</v>
      </c>
      <c r="D608" s="14">
        <f>SUMIFS('Census Data'!G:G,'Census Data'!$A:$A,$A608)/SUMIFS('Census Data'!$F:$F,'Census Data'!$A:$A,$A608)</f>
        <v>0.49606548228071806</v>
      </c>
      <c r="E608" s="16">
        <f>SUMIFS('Census Data'!H:H,'Census Data'!$A:$A,$A608)/SUMIFS('Census Data'!$F:$F,'Census Data'!$A:$A,$A608)</f>
        <v>0.50393451771928188</v>
      </c>
      <c r="F608" s="14">
        <f>SUM(SUMIFS('Census Data'!I:I,'Census Data'!$A:$A,$A608),SUMIFS('Census Data'!J:J,'Census Data'!$A:$A,$A608))/SUMIFS('Census Data'!$F:$F,'Census Data'!$A:$A,$A608)</f>
        <v>0.81109664217282118</v>
      </c>
      <c r="G608" s="14">
        <f>SUM(SUMIFS('Census Data'!K:K,'Census Data'!$A:$A,$A608),SUMIFS('Census Data'!L:L,'Census Data'!$A:$A,$A608))/SUMIFS('Census Data'!$F:$F,'Census Data'!$A:$A,$A608)</f>
        <v>0.15193005301832388</v>
      </c>
      <c r="H608" s="14">
        <f>SUM(SUMIFS('Census Data'!O:O,'Census Data'!$A:$A,$A608),SUMIFS('Census Data'!P:P,'Census Data'!$A:$A,$A608))/SUMIFS('Census Data'!$F:$F,'Census Data'!$A:$A,$A608)</f>
        <v>1.0510650172077016E-2</v>
      </c>
      <c r="I608" s="16">
        <f t="shared" si="18"/>
        <v>2.6462654636777994E-2</v>
      </c>
      <c r="J608" s="14">
        <f>SUM(SUMIFS('Census Data'!W:W,'Census Data'!$A:$A,$A608),SUMIFS('Census Data'!X:X,'Census Data'!$A:$A,$A608))/SUMIFS('Census Data'!$F:$F,'Census Data'!$A:$A,$A608)</f>
        <v>0.1162682541158962</v>
      </c>
      <c r="K608" s="16">
        <f t="shared" si="19"/>
        <v>0.88373174588410386</v>
      </c>
      <c r="L608" s="19">
        <f>'EPA Data'!D609/SUM('EPA Data'!D:D)</f>
        <v>6.144864383027896E-4</v>
      </c>
      <c r="M608" s="19">
        <f>'EPA Data'!E609/SUM('EPA Data'!E:E)</f>
        <v>1.3359133546377478E-3</v>
      </c>
      <c r="N608" s="19">
        <f>'EPA Data'!F609/SUM('EPA Data'!F:F)</f>
        <v>1.0461677021061037E-3</v>
      </c>
      <c r="O608" s="19">
        <f>'EPA Data'!G609/SUM('EPA Data'!G:G)</f>
        <v>5.0312513049301808E-4</v>
      </c>
      <c r="P608" s="19">
        <f>'EPA Data'!H609/SUM('EPA Data'!H:H)</f>
        <v>1.0949731405201989E-3</v>
      </c>
      <c r="Q608" s="19">
        <f>'EPA Data'!I609/SUM('EPA Data'!I:I)</f>
        <v>5.3210295864204076E-4</v>
      </c>
      <c r="R608" s="19">
        <f>'EPA Data'!J609/SUM('EPA Data'!J:J)</f>
        <v>5.6292719310742107E-4</v>
      </c>
      <c r="S608" s="19">
        <f>'EPA Data'!K609/SUM('EPA Data'!K:K)</f>
        <v>1.1090077078527159E-3</v>
      </c>
      <c r="T608" s="19">
        <f>'EPA Data'!L609/SUM('EPA Data'!L:L)</f>
        <v>8.6171116236124872E-4</v>
      </c>
      <c r="U608" s="19">
        <f>'EPA Data'!M609/SUM('EPA Data'!M:M)</f>
        <v>6.8107968078081813E-4</v>
      </c>
      <c r="V608" s="19">
        <f>'EPA Data'!N609/SUM('EPA Data'!N:N)</f>
        <v>1.3188280562324239E-3</v>
      </c>
      <c r="W608" s="19">
        <f>'EPA Data'!O609/SUM('EPA Data'!O:O)</f>
        <v>8.7973533600333874E-4</v>
      </c>
      <c r="X608" s="19">
        <f>'EPA Data'!P609/SUM('EPA Data'!P:P)</f>
        <v>1.5649954415847881E-3</v>
      </c>
    </row>
    <row r="609" spans="1:24" x14ac:dyDescent="0.35">
      <c r="A609" s="13" t="s">
        <v>1112</v>
      </c>
      <c r="B609" s="13" t="s">
        <v>1042</v>
      </c>
      <c r="C609" s="18" t="s">
        <v>1113</v>
      </c>
      <c r="D609" s="14">
        <f>SUMIFS('Census Data'!G:G,'Census Data'!$A:$A,$A609)/SUMIFS('Census Data'!$F:$F,'Census Data'!$A:$A,$A609)</f>
        <v>0.4989610822944156</v>
      </c>
      <c r="E609" s="16">
        <f>SUMIFS('Census Data'!H:H,'Census Data'!$A:$A,$A609)/SUMIFS('Census Data'!$F:$F,'Census Data'!$A:$A,$A609)</f>
        <v>0.5010389177055844</v>
      </c>
      <c r="F609" s="14">
        <f>SUM(SUMIFS('Census Data'!I:I,'Census Data'!$A:$A,$A609),SUMIFS('Census Data'!J:J,'Census Data'!$A:$A,$A609))/SUMIFS('Census Data'!$F:$F,'Census Data'!$A:$A,$A609)</f>
        <v>0.85257985257985258</v>
      </c>
      <c r="G609" s="14">
        <f>SUM(SUMIFS('Census Data'!K:K,'Census Data'!$A:$A,$A609),SUMIFS('Census Data'!L:L,'Census Data'!$A:$A,$A609))/SUMIFS('Census Data'!$F:$F,'Census Data'!$A:$A,$A609)</f>
        <v>8.2612915946249282E-2</v>
      </c>
      <c r="H609" s="14">
        <f>SUM(SUMIFS('Census Data'!O:O,'Census Data'!$A:$A,$A609),SUMIFS('Census Data'!P:P,'Census Data'!$A:$A,$A609))/SUMIFS('Census Data'!$F:$F,'Census Data'!$A:$A,$A609)</f>
        <v>3.5573452240118909E-2</v>
      </c>
      <c r="I609" s="16">
        <f t="shared" si="18"/>
        <v>2.9233779233779233E-2</v>
      </c>
      <c r="J609" s="14">
        <f>SUM(SUMIFS('Census Data'!W:W,'Census Data'!$A:$A,$A609),SUMIFS('Census Data'!X:X,'Census Data'!$A:$A,$A609))/SUMIFS('Census Data'!$F:$F,'Census Data'!$A:$A,$A609)</f>
        <v>0.20574362241028907</v>
      </c>
      <c r="K609" s="16">
        <f t="shared" si="19"/>
        <v>0.7942563775897109</v>
      </c>
      <c r="L609" s="19">
        <f>'EPA Data'!D610/SUM('EPA Data'!D:D)</f>
        <v>6.1704231204692101E-4</v>
      </c>
      <c r="M609" s="19">
        <f>'EPA Data'!E610/SUM('EPA Data'!E:E)</f>
        <v>1.1942209789427487E-3</v>
      </c>
      <c r="N609" s="19">
        <f>'EPA Data'!F610/SUM('EPA Data'!F:F)</f>
        <v>9.1972548772743638E-4</v>
      </c>
      <c r="O609" s="19">
        <f>'EPA Data'!G610/SUM('EPA Data'!G:G)</f>
        <v>5.5785113734957285E-4</v>
      </c>
      <c r="P609" s="19">
        <f>'EPA Data'!H610/SUM('EPA Data'!H:H)</f>
        <v>1.0511549382929779E-3</v>
      </c>
      <c r="Q609" s="19">
        <f>'EPA Data'!I610/SUM('EPA Data'!I:I)</f>
        <v>5.0134234876335131E-4</v>
      </c>
      <c r="R609" s="19">
        <f>'EPA Data'!J610/SUM('EPA Data'!J:J)</f>
        <v>5.2893426192926105E-4</v>
      </c>
      <c r="S609" s="19">
        <f>'EPA Data'!K610/SUM('EPA Data'!K:K)</f>
        <v>9.8828062789477937E-4</v>
      </c>
      <c r="T609" s="19">
        <f>'EPA Data'!L610/SUM('EPA Data'!L:L)</f>
        <v>7.3008658842033222E-4</v>
      </c>
      <c r="U609" s="19">
        <f>'EPA Data'!M610/SUM('EPA Data'!M:M)</f>
        <v>6.6103387375895408E-4</v>
      </c>
      <c r="V609" s="19">
        <f>'EPA Data'!N610/SUM('EPA Data'!N:N)</f>
        <v>1.3103128957473861E-3</v>
      </c>
      <c r="W609" s="19">
        <f>'EPA Data'!O610/SUM('EPA Data'!O:O)</f>
        <v>8.2923051465520618E-4</v>
      </c>
      <c r="X609" s="19">
        <f>'EPA Data'!P610/SUM('EPA Data'!P:P)</f>
        <v>1.4866108904072817E-3</v>
      </c>
    </row>
    <row r="610" spans="1:24" x14ac:dyDescent="0.35">
      <c r="A610" s="13" t="s">
        <v>1114</v>
      </c>
      <c r="B610" s="13" t="s">
        <v>1042</v>
      </c>
      <c r="C610" s="18" t="s">
        <v>1115</v>
      </c>
      <c r="D610" s="14">
        <f>SUMIFS('Census Data'!G:G,'Census Data'!$A:$A,$A610)/SUMIFS('Census Data'!$F:$F,'Census Data'!$A:$A,$A610)</f>
        <v>0.50780655750830694</v>
      </c>
      <c r="E610" s="16">
        <f>SUMIFS('Census Data'!H:H,'Census Data'!$A:$A,$A610)/SUMIFS('Census Data'!$F:$F,'Census Data'!$A:$A,$A610)</f>
        <v>0.492193442491693</v>
      </c>
      <c r="F610" s="14">
        <f>SUM(SUMIFS('Census Data'!I:I,'Census Data'!$A:$A,$A610),SUMIFS('Census Data'!J:J,'Census Data'!$A:$A,$A610))/SUMIFS('Census Data'!$F:$F,'Census Data'!$A:$A,$A610)</f>
        <v>0.87315344889707358</v>
      </c>
      <c r="G610" s="14">
        <f>SUM(SUMIFS('Census Data'!K:K,'Census Data'!$A:$A,$A610),SUMIFS('Census Data'!L:L,'Census Data'!$A:$A,$A610))/SUMIFS('Census Data'!$F:$F,'Census Data'!$A:$A,$A610)</f>
        <v>8.4290804275591491E-2</v>
      </c>
      <c r="H610" s="14">
        <f>SUM(SUMIFS('Census Data'!O:O,'Census Data'!$A:$A,$A610),SUMIFS('Census Data'!P:P,'Census Data'!$A:$A,$A610))/SUMIFS('Census Data'!$F:$F,'Census Data'!$A:$A,$A610)</f>
        <v>9.1877176828535963E-3</v>
      </c>
      <c r="I610" s="16">
        <f t="shared" si="18"/>
        <v>3.3368029144481337E-2</v>
      </c>
      <c r="J610" s="14">
        <f>SUM(SUMIFS('Census Data'!W:W,'Census Data'!$A:$A,$A610),SUMIFS('Census Data'!X:X,'Census Data'!$A:$A,$A610))/SUMIFS('Census Data'!$F:$F,'Census Data'!$A:$A,$A610)</f>
        <v>6.1011249449537612E-2</v>
      </c>
      <c r="K610" s="16">
        <f t="shared" si="19"/>
        <v>0.93898875055046238</v>
      </c>
      <c r="L610" s="19">
        <f>'EPA Data'!D611/SUM('EPA Data'!D:D)</f>
        <v>1.4451321402838562E-4</v>
      </c>
      <c r="M610" s="19">
        <f>'EPA Data'!E611/SUM('EPA Data'!E:E)</f>
        <v>4.2009526810393949E-4</v>
      </c>
      <c r="N610" s="19">
        <f>'EPA Data'!F611/SUM('EPA Data'!F:F)</f>
        <v>3.4842010067546368E-4</v>
      </c>
      <c r="O610" s="19">
        <f>'EPA Data'!G611/SUM('EPA Data'!G:G)</f>
        <v>9.7318592001683141E-5</v>
      </c>
      <c r="P610" s="19">
        <f>'EPA Data'!H611/SUM('EPA Data'!H:H)</f>
        <v>2.7024977325490566E-4</v>
      </c>
      <c r="Q610" s="19">
        <f>'EPA Data'!I611/SUM('EPA Data'!I:I)</f>
        <v>1.1518464756338584E-4</v>
      </c>
      <c r="R610" s="19">
        <f>'EPA Data'!J611/SUM('EPA Data'!J:J)</f>
        <v>7.9230389850018734E-5</v>
      </c>
      <c r="S610" s="19">
        <f>'EPA Data'!K611/SUM('EPA Data'!K:K)</f>
        <v>2.6442957431536154E-4</v>
      </c>
      <c r="T610" s="19">
        <f>'EPA Data'!L611/SUM('EPA Data'!L:L)</f>
        <v>1.9281208448977777E-4</v>
      </c>
      <c r="U610" s="19">
        <f>'EPA Data'!M611/SUM('EPA Data'!M:M)</f>
        <v>1.5626072161808581E-4</v>
      </c>
      <c r="V610" s="19">
        <f>'EPA Data'!N611/SUM('EPA Data'!N:N)</f>
        <v>2.6169442572815301E-4</v>
      </c>
      <c r="W610" s="19">
        <f>'EPA Data'!O611/SUM('EPA Data'!O:O)</f>
        <v>2.3241596181542009E-4</v>
      </c>
      <c r="X610" s="19">
        <f>'EPA Data'!P611/SUM('EPA Data'!P:P)</f>
        <v>5.3307842842084479E-4</v>
      </c>
    </row>
    <row r="611" spans="1:24" x14ac:dyDescent="0.35">
      <c r="A611" s="13" t="s">
        <v>1116</v>
      </c>
      <c r="B611" s="13" t="s">
        <v>1042</v>
      </c>
      <c r="C611" s="18" t="s">
        <v>352</v>
      </c>
      <c r="D611" s="14">
        <f>SUMIFS('Census Data'!G:G,'Census Data'!$A:$A,$A611)/SUMIFS('Census Data'!$F:$F,'Census Data'!$A:$A,$A611)</f>
        <v>0.50342415893921066</v>
      </c>
      <c r="E611" s="16">
        <f>SUMIFS('Census Data'!H:H,'Census Data'!$A:$A,$A611)/SUMIFS('Census Data'!$F:$F,'Census Data'!$A:$A,$A611)</f>
        <v>0.49657584106078934</v>
      </c>
      <c r="F611" s="14">
        <f>SUM(SUMIFS('Census Data'!I:I,'Census Data'!$A:$A,$A611),SUMIFS('Census Data'!J:J,'Census Data'!$A:$A,$A611))/SUMIFS('Census Data'!$F:$F,'Census Data'!$A:$A,$A611)</f>
        <v>0.80571887739103165</v>
      </c>
      <c r="G611" s="14">
        <f>SUM(SUMIFS('Census Data'!K:K,'Census Data'!$A:$A,$A611),SUMIFS('Census Data'!L:L,'Census Data'!$A:$A,$A611))/SUMIFS('Census Data'!$F:$F,'Census Data'!$A:$A,$A611)</f>
        <v>7.5078114500739146E-2</v>
      </c>
      <c r="H611" s="14">
        <f>SUM(SUMIFS('Census Data'!O:O,'Census Data'!$A:$A,$A611),SUMIFS('Census Data'!P:P,'Census Data'!$A:$A,$A611))/SUMIFS('Census Data'!$F:$F,'Census Data'!$A:$A,$A611)</f>
        <v>8.6186332482193248E-2</v>
      </c>
      <c r="I611" s="16">
        <f t="shared" si="18"/>
        <v>3.3016675626035941E-2</v>
      </c>
      <c r="J611" s="14">
        <f>SUM(SUMIFS('Census Data'!W:W,'Census Data'!$A:$A,$A611),SUMIFS('Census Data'!X:X,'Census Data'!$A:$A,$A611))/SUMIFS('Census Data'!$F:$F,'Census Data'!$A:$A,$A611)</f>
        <v>0.24057586345921247</v>
      </c>
      <c r="K611" s="16">
        <f t="shared" si="19"/>
        <v>0.75942413654078755</v>
      </c>
      <c r="L611" s="19">
        <f>'EPA Data'!D612/SUM('EPA Data'!D:D)</f>
        <v>1.8814003853834978E-3</v>
      </c>
      <c r="M611" s="19">
        <f>'EPA Data'!E612/SUM('EPA Data'!E:E)</f>
        <v>3.8140698059361774E-3</v>
      </c>
      <c r="N611" s="19">
        <f>'EPA Data'!F612/SUM('EPA Data'!F:F)</f>
        <v>2.7647839346173308E-3</v>
      </c>
      <c r="O611" s="19">
        <f>'EPA Data'!G612/SUM('EPA Data'!G:G)</f>
        <v>4.7072765227228952E-3</v>
      </c>
      <c r="P611" s="19">
        <f>'EPA Data'!H612/SUM('EPA Data'!H:H)</f>
        <v>4.3719065514575602E-3</v>
      </c>
      <c r="Q611" s="19">
        <f>'EPA Data'!I612/SUM('EPA Data'!I:I)</f>
        <v>2.7017378574167527E-3</v>
      </c>
      <c r="R611" s="19">
        <f>'EPA Data'!J612/SUM('EPA Data'!J:J)</f>
        <v>3.2544927228050757E-3</v>
      </c>
      <c r="S611" s="19">
        <f>'EPA Data'!K612/SUM('EPA Data'!K:K)</f>
        <v>3.5081309993898165E-3</v>
      </c>
      <c r="T611" s="19">
        <f>'EPA Data'!L612/SUM('EPA Data'!L:L)</f>
        <v>2.4166279814850176E-3</v>
      </c>
      <c r="U611" s="19">
        <f>'EPA Data'!M612/SUM('EPA Data'!M:M)</f>
        <v>3.9096199312640603E-3</v>
      </c>
      <c r="V611" s="19">
        <f>'EPA Data'!N612/SUM('EPA Data'!N:N)</f>
        <v>6.6357654424303129E-3</v>
      </c>
      <c r="W611" s="19">
        <f>'EPA Data'!O612/SUM('EPA Data'!O:O)</f>
        <v>3.7378614041315606E-3</v>
      </c>
      <c r="X611" s="19">
        <f>'EPA Data'!P612/SUM('EPA Data'!P:P)</f>
        <v>4.5491877399831187E-3</v>
      </c>
    </row>
    <row r="612" spans="1:24" x14ac:dyDescent="0.35">
      <c r="A612" s="13" t="s">
        <v>1117</v>
      </c>
      <c r="B612" s="13" t="s">
        <v>1042</v>
      </c>
      <c r="C612" s="18" t="s">
        <v>1118</v>
      </c>
      <c r="D612" s="14">
        <f>SUMIFS('Census Data'!G:G,'Census Data'!$A:$A,$A612)/SUMIFS('Census Data'!$F:$F,'Census Data'!$A:$A,$A612)</f>
        <v>0.50790697674418606</v>
      </c>
      <c r="E612" s="16">
        <f>SUMIFS('Census Data'!H:H,'Census Data'!$A:$A,$A612)/SUMIFS('Census Data'!$F:$F,'Census Data'!$A:$A,$A612)</f>
        <v>0.49209302325581394</v>
      </c>
      <c r="F612" s="14">
        <f>SUM(SUMIFS('Census Data'!I:I,'Census Data'!$A:$A,$A612),SUMIFS('Census Data'!J:J,'Census Data'!$A:$A,$A612))/SUMIFS('Census Data'!$F:$F,'Census Data'!$A:$A,$A612)</f>
        <v>0.94416780665754674</v>
      </c>
      <c r="G612" s="14">
        <f>SUM(SUMIFS('Census Data'!K:K,'Census Data'!$A:$A,$A612),SUMIFS('Census Data'!L:L,'Census Data'!$A:$A,$A612))/SUMIFS('Census Data'!$F:$F,'Census Data'!$A:$A,$A612)</f>
        <v>2.7268581851345189E-2</v>
      </c>
      <c r="H612" s="14">
        <f>SUM(SUMIFS('Census Data'!O:O,'Census Data'!$A:$A,$A612),SUMIFS('Census Data'!P:P,'Census Data'!$A:$A,$A612))/SUMIFS('Census Data'!$F:$F,'Census Data'!$A:$A,$A612)</f>
        <v>1.0132238942088463E-2</v>
      </c>
      <c r="I612" s="16">
        <f t="shared" si="18"/>
        <v>1.8431372549019609E-2</v>
      </c>
      <c r="J612" s="14">
        <f>SUM(SUMIFS('Census Data'!W:W,'Census Data'!$A:$A,$A612),SUMIFS('Census Data'!X:X,'Census Data'!$A:$A,$A612))/SUMIFS('Census Data'!$F:$F,'Census Data'!$A:$A,$A612)</f>
        <v>0.10444140446876425</v>
      </c>
      <c r="K612" s="16">
        <f t="shared" si="19"/>
        <v>0.89555859553123573</v>
      </c>
      <c r="L612" s="19">
        <f>'EPA Data'!D613/SUM('EPA Data'!D:D)</f>
        <v>4.2241027318854499E-4</v>
      </c>
      <c r="M612" s="19">
        <f>'EPA Data'!E613/SUM('EPA Data'!E:E)</f>
        <v>9.7509392947578476E-4</v>
      </c>
      <c r="N612" s="19">
        <f>'EPA Data'!F613/SUM('EPA Data'!F:F)</f>
        <v>7.9370862159552588E-4</v>
      </c>
      <c r="O612" s="19">
        <f>'EPA Data'!G613/SUM('EPA Data'!G:G)</f>
        <v>2.946999823134297E-4</v>
      </c>
      <c r="P612" s="19">
        <f>'EPA Data'!H613/SUM('EPA Data'!H:H)</f>
        <v>7.3237668268381635E-4</v>
      </c>
      <c r="Q612" s="19">
        <f>'EPA Data'!I613/SUM('EPA Data'!I:I)</f>
        <v>3.3076951460471877E-4</v>
      </c>
      <c r="R612" s="19">
        <f>'EPA Data'!J613/SUM('EPA Data'!J:J)</f>
        <v>3.0357322996805888E-4</v>
      </c>
      <c r="S612" s="19">
        <f>'EPA Data'!K613/SUM('EPA Data'!K:K)</f>
        <v>7.3333319521068439E-4</v>
      </c>
      <c r="T612" s="19">
        <f>'EPA Data'!L613/SUM('EPA Data'!L:L)</f>
        <v>5.4579040959484544E-4</v>
      </c>
      <c r="U612" s="19">
        <f>'EPA Data'!M613/SUM('EPA Data'!M:M)</f>
        <v>4.5644141995040212E-4</v>
      </c>
      <c r="V612" s="19">
        <f>'EPA Data'!N613/SUM('EPA Data'!N:N)</f>
        <v>8.3113962473867523E-4</v>
      </c>
      <c r="W612" s="19">
        <f>'EPA Data'!O613/SUM('EPA Data'!O:O)</f>
        <v>6.0148399256333034E-4</v>
      </c>
      <c r="X612" s="19">
        <f>'EPA Data'!P613/SUM('EPA Data'!P:P)</f>
        <v>1.2195315497911935E-3</v>
      </c>
    </row>
    <row r="613" spans="1:24" x14ac:dyDescent="0.35">
      <c r="A613" s="13" t="s">
        <v>1119</v>
      </c>
      <c r="B613" s="13" t="s">
        <v>1042</v>
      </c>
      <c r="C613" s="18" t="s">
        <v>100</v>
      </c>
      <c r="D613" s="14">
        <f>SUMIFS('Census Data'!G:G,'Census Data'!$A:$A,$A613)/SUMIFS('Census Data'!$F:$F,'Census Data'!$A:$A,$A613)</f>
        <v>0.55460371436044986</v>
      </c>
      <c r="E613" s="16">
        <f>SUMIFS('Census Data'!H:H,'Census Data'!$A:$A,$A613)/SUMIFS('Census Data'!$F:$F,'Census Data'!$A:$A,$A613)</f>
        <v>0.44539628563955008</v>
      </c>
      <c r="F613" s="14">
        <f>SUM(SUMIFS('Census Data'!I:I,'Census Data'!$A:$A,$A613),SUMIFS('Census Data'!J:J,'Census Data'!$A:$A,$A613))/SUMIFS('Census Data'!$F:$F,'Census Data'!$A:$A,$A613)</f>
        <v>0.88216060685325659</v>
      </c>
      <c r="G613" s="14">
        <f>SUM(SUMIFS('Census Data'!K:K,'Census Data'!$A:$A,$A613),SUMIFS('Census Data'!L:L,'Census Data'!$A:$A,$A613))/SUMIFS('Census Data'!$F:$F,'Census Data'!$A:$A,$A613)</f>
        <v>9.6259482082134445E-2</v>
      </c>
      <c r="H613" s="14">
        <f>SUM(SUMIFS('Census Data'!O:O,'Census Data'!$A:$A,$A613),SUMIFS('Census Data'!P:P,'Census Data'!$A:$A,$A613))/SUMIFS('Census Data'!$F:$F,'Census Data'!$A:$A,$A613)</f>
        <v>5.1007062516348414E-3</v>
      </c>
      <c r="I613" s="16">
        <f t="shared" si="18"/>
        <v>1.6479204812974158E-2</v>
      </c>
      <c r="J613" s="14">
        <f>SUM(SUMIFS('Census Data'!W:W,'Census Data'!$A:$A,$A613),SUMIFS('Census Data'!X:X,'Census Data'!$A:$A,$A613))/SUMIFS('Census Data'!$F:$F,'Census Data'!$A:$A,$A613)</f>
        <v>3.5312581742087366E-2</v>
      </c>
      <c r="K613" s="16">
        <f t="shared" si="19"/>
        <v>0.9646874182579126</v>
      </c>
      <c r="L613" s="19">
        <f>'EPA Data'!D614/SUM('EPA Data'!D:D)</f>
        <v>8.0172955793160523E-5</v>
      </c>
      <c r="M613" s="19">
        <f>'EPA Data'!E614/SUM('EPA Data'!E:E)</f>
        <v>1.084983712957077E-4</v>
      </c>
      <c r="N613" s="19">
        <f>'EPA Data'!F614/SUM('EPA Data'!F:F)</f>
        <v>1.0202284827671105E-4</v>
      </c>
      <c r="O613" s="19">
        <f>'EPA Data'!G614/SUM('EPA Data'!G:G)</f>
        <v>1.8608068773204273E-5</v>
      </c>
      <c r="P613" s="19">
        <f>'EPA Data'!H614/SUM('EPA Data'!H:H)</f>
        <v>4.8679327620609697E-5</v>
      </c>
      <c r="Q613" s="19">
        <f>'EPA Data'!I614/SUM('EPA Data'!I:I)</f>
        <v>2.7781413394973706E-5</v>
      </c>
      <c r="R613" s="19">
        <f>'EPA Data'!J614/SUM('EPA Data'!J:J)</f>
        <v>2.4445381775525924E-5</v>
      </c>
      <c r="S613" s="19">
        <f>'EPA Data'!K614/SUM('EPA Data'!K:K)</f>
        <v>6.6232898748333106E-5</v>
      </c>
      <c r="T613" s="19">
        <f>'EPA Data'!L614/SUM('EPA Data'!L:L)</f>
        <v>5.6665137008270642E-5</v>
      </c>
      <c r="U613" s="19">
        <f>'EPA Data'!M614/SUM('EPA Data'!M:M)</f>
        <v>3.3990781144288865E-5</v>
      </c>
      <c r="V613" s="19">
        <f>'EPA Data'!N614/SUM('EPA Data'!N:N)</f>
        <v>4.2008242406865111E-5</v>
      </c>
      <c r="W613" s="19">
        <f>'EPA Data'!O614/SUM('EPA Data'!O:O)</f>
        <v>4.854272897139165E-5</v>
      </c>
      <c r="X613" s="19">
        <f>'EPA Data'!P614/SUM('EPA Data'!P:P)</f>
        <v>8.6863855641931628E-5</v>
      </c>
    </row>
    <row r="614" spans="1:24" x14ac:dyDescent="0.35">
      <c r="A614" s="13" t="s">
        <v>1120</v>
      </c>
      <c r="B614" s="13" t="s">
        <v>1042</v>
      </c>
      <c r="C614" s="18" t="s">
        <v>102</v>
      </c>
      <c r="D614" s="14">
        <f>SUMIFS('Census Data'!G:G,'Census Data'!$A:$A,$A614)/SUMIFS('Census Data'!$F:$F,'Census Data'!$A:$A,$A614)</f>
        <v>0.53014553014553012</v>
      </c>
      <c r="E614" s="16">
        <f>SUMIFS('Census Data'!H:H,'Census Data'!$A:$A,$A614)/SUMIFS('Census Data'!$F:$F,'Census Data'!$A:$A,$A614)</f>
        <v>0.46985446985446988</v>
      </c>
      <c r="F614" s="14">
        <f>SUM(SUMIFS('Census Data'!I:I,'Census Data'!$A:$A,$A614),SUMIFS('Census Data'!J:J,'Census Data'!$A:$A,$A614))/SUMIFS('Census Data'!$F:$F,'Census Data'!$A:$A,$A614)</f>
        <v>0.91909460923545427</v>
      </c>
      <c r="G614" s="14">
        <f>SUM(SUMIFS('Census Data'!K:K,'Census Data'!$A:$A,$A614),SUMIFS('Census Data'!L:L,'Census Data'!$A:$A,$A614))/SUMIFS('Census Data'!$F:$F,'Census Data'!$A:$A,$A614)</f>
        <v>5.2531404644080702E-2</v>
      </c>
      <c r="H614" s="14">
        <f>SUM(SUMIFS('Census Data'!O:O,'Census Data'!$A:$A,$A614),SUMIFS('Census Data'!P:P,'Census Data'!$A:$A,$A614))/SUMIFS('Census Data'!$F:$F,'Census Data'!$A:$A,$A614)</f>
        <v>7.9646276829375418E-3</v>
      </c>
      <c r="I614" s="16">
        <f t="shared" si="18"/>
        <v>2.0409358437527558E-2</v>
      </c>
      <c r="J614" s="14">
        <f>SUM(SUMIFS('Census Data'!W:W,'Census Data'!$A:$A,$A614),SUMIFS('Census Data'!X:X,'Census Data'!$A:$A,$A614))/SUMIFS('Census Data'!$F:$F,'Census Data'!$A:$A,$A614)</f>
        <v>6.8226406254575267E-2</v>
      </c>
      <c r="K614" s="16">
        <f t="shared" si="19"/>
        <v>0.93177359374542479</v>
      </c>
      <c r="L614" s="19">
        <f>'EPA Data'!D615/SUM('EPA Data'!D:D)</f>
        <v>7.6304461603372923E-5</v>
      </c>
      <c r="M614" s="19">
        <f>'EPA Data'!E615/SUM('EPA Data'!E:E)</f>
        <v>1.9553387179348776E-4</v>
      </c>
      <c r="N614" s="19">
        <f>'EPA Data'!F615/SUM('EPA Data'!F:F)</f>
        <v>1.5157718289290488E-4</v>
      </c>
      <c r="O614" s="19">
        <f>'EPA Data'!G615/SUM('EPA Data'!G:G)</f>
        <v>6.1758872639927861E-5</v>
      </c>
      <c r="P614" s="19">
        <f>'EPA Data'!H615/SUM('EPA Data'!H:H)</f>
        <v>1.5238872115968171E-4</v>
      </c>
      <c r="Q614" s="19">
        <f>'EPA Data'!I615/SUM('EPA Data'!I:I)</f>
        <v>6.5949271691379425E-5</v>
      </c>
      <c r="R614" s="19">
        <f>'EPA Data'!J615/SUM('EPA Data'!J:J)</f>
        <v>5.658959911571835E-5</v>
      </c>
      <c r="S614" s="19">
        <f>'EPA Data'!K615/SUM('EPA Data'!K:K)</f>
        <v>1.4561816370127278E-4</v>
      </c>
      <c r="T614" s="19">
        <f>'EPA Data'!L615/SUM('EPA Data'!L:L)</f>
        <v>1.0291114277780071E-4</v>
      </c>
      <c r="U614" s="19">
        <f>'EPA Data'!M615/SUM('EPA Data'!M:M)</f>
        <v>9.5156467009201948E-5</v>
      </c>
      <c r="V614" s="19">
        <f>'EPA Data'!N615/SUM('EPA Data'!N:N)</f>
        <v>1.7281792759709128E-4</v>
      </c>
      <c r="W614" s="19">
        <f>'EPA Data'!O615/SUM('EPA Data'!O:O)</f>
        <v>1.2258877044993692E-4</v>
      </c>
      <c r="X614" s="19">
        <f>'EPA Data'!P615/SUM('EPA Data'!P:P)</f>
        <v>2.6050873645520195E-4</v>
      </c>
    </row>
    <row r="615" spans="1:24" x14ac:dyDescent="0.35">
      <c r="A615" s="13" t="s">
        <v>1121</v>
      </c>
      <c r="B615" s="13" t="s">
        <v>1042</v>
      </c>
      <c r="C615" s="18" t="s">
        <v>1122</v>
      </c>
      <c r="D615" s="14">
        <f>SUMIFS('Census Data'!G:G,'Census Data'!$A:$A,$A615)/SUMIFS('Census Data'!$F:$F,'Census Data'!$A:$A,$A615)</f>
        <v>0.50685237390794657</v>
      </c>
      <c r="E615" s="16">
        <f>SUMIFS('Census Data'!H:H,'Census Data'!$A:$A,$A615)/SUMIFS('Census Data'!$F:$F,'Census Data'!$A:$A,$A615)</f>
        <v>0.49314762609205348</v>
      </c>
      <c r="F615" s="14">
        <f>SUM(SUMIFS('Census Data'!I:I,'Census Data'!$A:$A,$A615),SUMIFS('Census Data'!J:J,'Census Data'!$A:$A,$A615))/SUMIFS('Census Data'!$F:$F,'Census Data'!$A:$A,$A615)</f>
        <v>0.93672370000279115</v>
      </c>
      <c r="G615" s="14">
        <f>SUM(SUMIFS('Census Data'!K:K,'Census Data'!$A:$A,$A615),SUMIFS('Census Data'!L:L,'Census Data'!$A:$A,$A615))/SUMIFS('Census Data'!$F:$F,'Census Data'!$A:$A,$A615)</f>
        <v>3.5727244815362713E-2</v>
      </c>
      <c r="H615" s="14">
        <f>SUM(SUMIFS('Census Data'!O:O,'Census Data'!$A:$A,$A615),SUMIFS('Census Data'!P:P,'Census Data'!$A:$A,$A615))/SUMIFS('Census Data'!$F:$F,'Census Data'!$A:$A,$A615)</f>
        <v>7.061713233036537E-3</v>
      </c>
      <c r="I615" s="16">
        <f t="shared" si="18"/>
        <v>2.0487341948809634E-2</v>
      </c>
      <c r="J615" s="14">
        <f>SUM(SUMIFS('Census Data'!W:W,'Census Data'!$A:$A,$A615),SUMIFS('Census Data'!X:X,'Census Data'!$A:$A,$A615))/SUMIFS('Census Data'!$F:$F,'Census Data'!$A:$A,$A615)</f>
        <v>5.2334831272503976E-2</v>
      </c>
      <c r="K615" s="16">
        <f t="shared" si="19"/>
        <v>0.94766516872749607</v>
      </c>
      <c r="L615" s="19">
        <f>'EPA Data'!D616/SUM('EPA Data'!D:D)</f>
        <v>1.3984068520379582E-4</v>
      </c>
      <c r="M615" s="19">
        <f>'EPA Data'!E616/SUM('EPA Data'!E:E)</f>
        <v>3.1570205109450163E-4</v>
      </c>
      <c r="N615" s="19">
        <f>'EPA Data'!F616/SUM('EPA Data'!F:F)</f>
        <v>2.6169716442557415E-4</v>
      </c>
      <c r="O615" s="19">
        <f>'EPA Data'!G616/SUM('EPA Data'!G:G)</f>
        <v>8.6472152372725177E-5</v>
      </c>
      <c r="P615" s="19">
        <f>'EPA Data'!H616/SUM('EPA Data'!H:H)</f>
        <v>2.2307280405642186E-4</v>
      </c>
      <c r="Q615" s="19">
        <f>'EPA Data'!I616/SUM('EPA Data'!I:I)</f>
        <v>1.0315941490396087E-4</v>
      </c>
      <c r="R615" s="19">
        <f>'EPA Data'!J616/SUM('EPA Data'!J:J)</f>
        <v>8.8529680699692554E-5</v>
      </c>
      <c r="S615" s="19">
        <f>'EPA Data'!K616/SUM('EPA Data'!K:K)</f>
        <v>2.352925981891767E-4</v>
      </c>
      <c r="T615" s="19">
        <f>'EPA Data'!L616/SUM('EPA Data'!L:L)</f>
        <v>1.7753975858657883E-4</v>
      </c>
      <c r="U615" s="19">
        <f>'EPA Data'!M616/SUM('EPA Data'!M:M)</f>
        <v>1.3669574849343416E-4</v>
      </c>
      <c r="V615" s="19">
        <f>'EPA Data'!N616/SUM('EPA Data'!N:N)</f>
        <v>2.4560523221438322E-4</v>
      </c>
      <c r="W615" s="19">
        <f>'EPA Data'!O616/SUM('EPA Data'!O:O)</f>
        <v>1.91397928842148E-4</v>
      </c>
      <c r="X615" s="19">
        <f>'EPA Data'!P616/SUM('EPA Data'!P:P)</f>
        <v>3.7967804622679002E-4</v>
      </c>
    </row>
    <row r="616" spans="1:24" x14ac:dyDescent="0.35">
      <c r="A616" s="13" t="s">
        <v>1123</v>
      </c>
      <c r="B616" s="13" t="s">
        <v>1042</v>
      </c>
      <c r="C616" s="18" t="s">
        <v>259</v>
      </c>
      <c r="D616" s="14">
        <f>SUMIFS('Census Data'!G:G,'Census Data'!$A:$A,$A616)/SUMIFS('Census Data'!$F:$F,'Census Data'!$A:$A,$A616)</f>
        <v>0.50984104304340061</v>
      </c>
      <c r="E616" s="16">
        <f>SUMIFS('Census Data'!H:H,'Census Data'!$A:$A,$A616)/SUMIFS('Census Data'!$F:$F,'Census Data'!$A:$A,$A616)</f>
        <v>0.49015895695659939</v>
      </c>
      <c r="F616" s="14">
        <f>SUM(SUMIFS('Census Data'!I:I,'Census Data'!$A:$A,$A616),SUMIFS('Census Data'!J:J,'Census Data'!$A:$A,$A616))/SUMIFS('Census Data'!$F:$F,'Census Data'!$A:$A,$A616)</f>
        <v>0.89851759242721918</v>
      </c>
      <c r="G616" s="14">
        <f>SUM(SUMIFS('Census Data'!K:K,'Census Data'!$A:$A,$A616),SUMIFS('Census Data'!L:L,'Census Data'!$A:$A,$A616))/SUMIFS('Census Data'!$F:$F,'Census Data'!$A:$A,$A616)</f>
        <v>7.3370244686551164E-2</v>
      </c>
      <c r="H616" s="14">
        <f>SUM(SUMIFS('Census Data'!O:O,'Census Data'!$A:$A,$A616),SUMIFS('Census Data'!P:P,'Census Data'!$A:$A,$A616))/SUMIFS('Census Data'!$F:$F,'Census Data'!$A:$A,$A616)</f>
        <v>7.2155742096802998E-3</v>
      </c>
      <c r="I616" s="16">
        <f t="shared" si="18"/>
        <v>2.089658867654931E-2</v>
      </c>
      <c r="J616" s="14">
        <f>SUM(SUMIFS('Census Data'!W:W,'Census Data'!$A:$A,$A616),SUMIFS('Census Data'!X:X,'Census Data'!$A:$A,$A616))/SUMIFS('Census Data'!$F:$F,'Census Data'!$A:$A,$A616)</f>
        <v>3.0398285408108589E-2</v>
      </c>
      <c r="K616" s="16">
        <f t="shared" si="19"/>
        <v>0.96960171459189137</v>
      </c>
      <c r="L616" s="19">
        <f>'EPA Data'!D617/SUM('EPA Data'!D:D)</f>
        <v>1.2500796277881406E-4</v>
      </c>
      <c r="M616" s="19">
        <f>'EPA Data'!E617/SUM('EPA Data'!E:E)</f>
        <v>2.5395296102700146E-4</v>
      </c>
      <c r="N616" s="19">
        <f>'EPA Data'!F617/SUM('EPA Data'!F:F)</f>
        <v>2.254081016035277E-4</v>
      </c>
      <c r="O616" s="19">
        <f>'EPA Data'!G617/SUM('EPA Data'!G:G)</f>
        <v>5.9521681879773953E-5</v>
      </c>
      <c r="P616" s="19">
        <f>'EPA Data'!H617/SUM('EPA Data'!H:H)</f>
        <v>1.4652763690799989E-4</v>
      </c>
      <c r="Q616" s="19">
        <f>'EPA Data'!I617/SUM('EPA Data'!I:I)</f>
        <v>6.9262634065084673E-5</v>
      </c>
      <c r="R616" s="19">
        <f>'EPA Data'!J617/SUM('EPA Data'!J:J)</f>
        <v>5.2132246671597334E-5</v>
      </c>
      <c r="S616" s="19">
        <f>'EPA Data'!K617/SUM('EPA Data'!K:K)</f>
        <v>1.5830083788965509E-4</v>
      </c>
      <c r="T616" s="19">
        <f>'EPA Data'!L617/SUM('EPA Data'!L:L)</f>
        <v>1.2416029009266398E-4</v>
      </c>
      <c r="U616" s="19">
        <f>'EPA Data'!M617/SUM('EPA Data'!M:M)</f>
        <v>9.8416833388920266E-5</v>
      </c>
      <c r="V616" s="19">
        <f>'EPA Data'!N617/SUM('EPA Data'!N:N)</f>
        <v>1.441519767690259E-4</v>
      </c>
      <c r="W616" s="19">
        <f>'EPA Data'!O617/SUM('EPA Data'!O:O)</f>
        <v>1.4036732392940985E-4</v>
      </c>
      <c r="X616" s="19">
        <f>'EPA Data'!P617/SUM('EPA Data'!P:P)</f>
        <v>2.8070732282569911E-4</v>
      </c>
    </row>
    <row r="617" spans="1:24" x14ac:dyDescent="0.35">
      <c r="A617" s="13" t="s">
        <v>1124</v>
      </c>
      <c r="B617" s="13" t="s">
        <v>1042</v>
      </c>
      <c r="C617" s="18" t="s">
        <v>1125</v>
      </c>
      <c r="D617" s="14">
        <f>SUMIFS('Census Data'!G:G,'Census Data'!$A:$A,$A617)/SUMIFS('Census Data'!$F:$F,'Census Data'!$A:$A,$A617)</f>
        <v>0.494051116333725</v>
      </c>
      <c r="E617" s="16">
        <f>SUMIFS('Census Data'!H:H,'Census Data'!$A:$A,$A617)/SUMIFS('Census Data'!$F:$F,'Census Data'!$A:$A,$A617)</f>
        <v>0.505948883666275</v>
      </c>
      <c r="F617" s="14">
        <f>SUM(SUMIFS('Census Data'!I:I,'Census Data'!$A:$A,$A617),SUMIFS('Census Data'!J:J,'Census Data'!$A:$A,$A617))/SUMIFS('Census Data'!$F:$F,'Census Data'!$A:$A,$A617)</f>
        <v>0.89864864864864868</v>
      </c>
      <c r="G617" s="14">
        <f>SUM(SUMIFS('Census Data'!K:K,'Census Data'!$A:$A,$A617),SUMIFS('Census Data'!L:L,'Census Data'!$A:$A,$A617))/SUMIFS('Census Data'!$F:$F,'Census Data'!$A:$A,$A617)</f>
        <v>5.4751762632197415E-2</v>
      </c>
      <c r="H617" s="14">
        <f>SUM(SUMIFS('Census Data'!O:O,'Census Data'!$A:$A,$A617),SUMIFS('Census Data'!P:P,'Census Data'!$A:$A,$A617))/SUMIFS('Census Data'!$F:$F,'Census Data'!$A:$A,$A617)</f>
        <v>2.4052585193889541E-2</v>
      </c>
      <c r="I617" s="16">
        <f t="shared" si="18"/>
        <v>2.2547003525264397E-2</v>
      </c>
      <c r="J617" s="14">
        <f>SUM(SUMIFS('Census Data'!W:W,'Census Data'!$A:$A,$A617),SUMIFS('Census Data'!X:X,'Census Data'!$A:$A,$A617))/SUMIFS('Census Data'!$F:$F,'Census Data'!$A:$A,$A617)</f>
        <v>3.3967391304347824E-2</v>
      </c>
      <c r="K617" s="16">
        <f t="shared" si="19"/>
        <v>0.96603260869565222</v>
      </c>
      <c r="L617" s="19">
        <f>'EPA Data'!D618/SUM('EPA Data'!D:D)</f>
        <v>4.6043560320004925E-5</v>
      </c>
      <c r="M617" s="19">
        <f>'EPA Data'!E618/SUM('EPA Data'!E:E)</f>
        <v>1.4280194599399724E-4</v>
      </c>
      <c r="N617" s="19">
        <f>'EPA Data'!F618/SUM('EPA Data'!F:F)</f>
        <v>1.2399767972377728E-4</v>
      </c>
      <c r="O617" s="19">
        <f>'EPA Data'!G618/SUM('EPA Data'!G:G)</f>
        <v>2.7590503431164386E-5</v>
      </c>
      <c r="P617" s="19">
        <f>'EPA Data'!H618/SUM('EPA Data'!H:H)</f>
        <v>8.6580920016592994E-5</v>
      </c>
      <c r="Q617" s="19">
        <f>'EPA Data'!I618/SUM('EPA Data'!I:I)</f>
        <v>3.7662391748129575E-5</v>
      </c>
      <c r="R617" s="19">
        <f>'EPA Data'!J618/SUM('EPA Data'!J:J)</f>
        <v>2.3575840987866532E-5</v>
      </c>
      <c r="S617" s="19">
        <f>'EPA Data'!K618/SUM('EPA Data'!K:K)</f>
        <v>8.5738604369980993E-5</v>
      </c>
      <c r="T617" s="19">
        <f>'EPA Data'!L618/SUM('EPA Data'!L:L)</f>
        <v>6.4046035855626102E-5</v>
      </c>
      <c r="U617" s="19">
        <f>'EPA Data'!M618/SUM('EPA Data'!M:M)</f>
        <v>4.724941427981518E-5</v>
      </c>
      <c r="V617" s="19">
        <f>'EPA Data'!N618/SUM('EPA Data'!N:N)</f>
        <v>7.7441348206499922E-5</v>
      </c>
      <c r="W617" s="19">
        <f>'EPA Data'!O618/SUM('EPA Data'!O:O)</f>
        <v>7.7848998311063106E-5</v>
      </c>
      <c r="X617" s="19">
        <f>'EPA Data'!P618/SUM('EPA Data'!P:P)</f>
        <v>1.7949532613175675E-4</v>
      </c>
    </row>
    <row r="618" spans="1:24" x14ac:dyDescent="0.35">
      <c r="A618" s="13" t="s">
        <v>1126</v>
      </c>
      <c r="B618" s="13" t="s">
        <v>1042</v>
      </c>
      <c r="C618" s="18" t="s">
        <v>1127</v>
      </c>
      <c r="D618" s="14">
        <f>SUMIFS('Census Data'!G:G,'Census Data'!$A:$A,$A618)/SUMIFS('Census Data'!$F:$F,'Census Data'!$A:$A,$A618)</f>
        <v>0.50063021214455872</v>
      </c>
      <c r="E618" s="16">
        <f>SUMIFS('Census Data'!H:H,'Census Data'!$A:$A,$A618)/SUMIFS('Census Data'!$F:$F,'Census Data'!$A:$A,$A618)</f>
        <v>0.49936978785544128</v>
      </c>
      <c r="F618" s="14">
        <f>SUM(SUMIFS('Census Data'!I:I,'Census Data'!$A:$A,$A618),SUMIFS('Census Data'!J:J,'Census Data'!$A:$A,$A618))/SUMIFS('Census Data'!$F:$F,'Census Data'!$A:$A,$A618)</f>
        <v>0.92893270107958081</v>
      </c>
      <c r="G618" s="14">
        <f>SUM(SUMIFS('Census Data'!K:K,'Census Data'!$A:$A,$A618),SUMIFS('Census Data'!L:L,'Census Data'!$A:$A,$A618))/SUMIFS('Census Data'!$F:$F,'Census Data'!$A:$A,$A618)</f>
        <v>1.7807119624258173E-2</v>
      </c>
      <c r="H618" s="14">
        <f>SUM(SUMIFS('Census Data'!O:O,'Census Data'!$A:$A,$A618),SUMIFS('Census Data'!P:P,'Census Data'!$A:$A,$A618))/SUMIFS('Census Data'!$F:$F,'Census Data'!$A:$A,$A618)</f>
        <v>3.0147028009786823E-2</v>
      </c>
      <c r="I618" s="16">
        <f t="shared" si="18"/>
        <v>2.3113151286374145E-2</v>
      </c>
      <c r="J618" s="14">
        <f>SUM(SUMIFS('Census Data'!W:W,'Census Data'!$A:$A,$A618),SUMIFS('Census Data'!X:X,'Census Data'!$A:$A,$A618))/SUMIFS('Census Data'!$F:$F,'Census Data'!$A:$A,$A618)</f>
        <v>0.15031929674127131</v>
      </c>
      <c r="K618" s="16">
        <f t="shared" si="19"/>
        <v>0.84968070325872869</v>
      </c>
      <c r="L618" s="19">
        <f>'EPA Data'!D619/SUM('EPA Data'!D:D)</f>
        <v>5.5574174046875413E-4</v>
      </c>
      <c r="M618" s="19">
        <f>'EPA Data'!E619/SUM('EPA Data'!E:E)</f>
        <v>1.25736652231161E-3</v>
      </c>
      <c r="N618" s="19">
        <f>'EPA Data'!F619/SUM('EPA Data'!F:F)</f>
        <v>9.2278595127974136E-4</v>
      </c>
      <c r="O618" s="19">
        <f>'EPA Data'!G619/SUM('EPA Data'!G:G)</f>
        <v>8.3486736110955772E-4</v>
      </c>
      <c r="P618" s="19">
        <f>'EPA Data'!H619/SUM('EPA Data'!H:H)</f>
        <v>1.2491484300818773E-3</v>
      </c>
      <c r="Q618" s="19">
        <f>'EPA Data'!I619/SUM('EPA Data'!I:I)</f>
        <v>6.0591749488941502E-4</v>
      </c>
      <c r="R618" s="19">
        <f>'EPA Data'!J619/SUM('EPA Data'!J:J)</f>
        <v>6.6761510450460374E-4</v>
      </c>
      <c r="S618" s="19">
        <f>'EPA Data'!K619/SUM('EPA Data'!K:K)</f>
        <v>1.0839200576155895E-3</v>
      </c>
      <c r="T618" s="19">
        <f>'EPA Data'!L619/SUM('EPA Data'!L:L)</f>
        <v>7.3006780830207365E-4</v>
      </c>
      <c r="U618" s="19">
        <f>'EPA Data'!M619/SUM('EPA Data'!M:M)</f>
        <v>9.1710656039023194E-4</v>
      </c>
      <c r="V618" s="19">
        <f>'EPA Data'!N619/SUM('EPA Data'!N:N)</f>
        <v>1.7099251323850382E-3</v>
      </c>
      <c r="W618" s="19">
        <f>'EPA Data'!O619/SUM('EPA Data'!O:O)</f>
        <v>9.8763638420335084E-4</v>
      </c>
      <c r="X618" s="19">
        <f>'EPA Data'!P619/SUM('EPA Data'!P:P)</f>
        <v>1.6199592618339996E-3</v>
      </c>
    </row>
    <row r="619" spans="1:24" x14ac:dyDescent="0.35">
      <c r="A619" s="13" t="s">
        <v>1128</v>
      </c>
      <c r="B619" s="13" t="s">
        <v>1042</v>
      </c>
      <c r="C619" s="18" t="s">
        <v>1129</v>
      </c>
      <c r="D619" s="14">
        <f>SUMIFS('Census Data'!G:G,'Census Data'!$A:$A,$A619)/SUMIFS('Census Data'!$F:$F,'Census Data'!$A:$A,$A619)</f>
        <v>0.48854676056997121</v>
      </c>
      <c r="E619" s="16">
        <f>SUMIFS('Census Data'!H:H,'Census Data'!$A:$A,$A619)/SUMIFS('Census Data'!$F:$F,'Census Data'!$A:$A,$A619)</f>
        <v>0.51145323943002874</v>
      </c>
      <c r="F619" s="14">
        <f>SUM(SUMIFS('Census Data'!I:I,'Census Data'!$A:$A,$A619),SUMIFS('Census Data'!J:J,'Census Data'!$A:$A,$A619))/SUMIFS('Census Data'!$F:$F,'Census Data'!$A:$A,$A619)</f>
        <v>0.83470600622382363</v>
      </c>
      <c r="G619" s="14">
        <f>SUM(SUMIFS('Census Data'!K:K,'Census Data'!$A:$A,$A619),SUMIFS('Census Data'!L:L,'Census Data'!$A:$A,$A619))/SUMIFS('Census Data'!$F:$F,'Census Data'!$A:$A,$A619)</f>
        <v>8.5355296099581174E-2</v>
      </c>
      <c r="H619" s="14">
        <f>SUM(SUMIFS('Census Data'!O:O,'Census Data'!$A:$A,$A619),SUMIFS('Census Data'!P:P,'Census Data'!$A:$A,$A619))/SUMIFS('Census Data'!$F:$F,'Census Data'!$A:$A,$A619)</f>
        <v>5.010061068345071E-2</v>
      </c>
      <c r="I619" s="16">
        <f t="shared" si="18"/>
        <v>2.9838086993144497E-2</v>
      </c>
      <c r="J619" s="14">
        <f>SUM(SUMIFS('Census Data'!W:W,'Census Data'!$A:$A,$A619),SUMIFS('Census Data'!X:X,'Census Data'!$A:$A,$A619))/SUMIFS('Census Data'!$F:$F,'Census Data'!$A:$A,$A619)</f>
        <v>6.1278925571492081E-2</v>
      </c>
      <c r="K619" s="16">
        <f t="shared" si="19"/>
        <v>0.93872107442850794</v>
      </c>
      <c r="L619" s="19">
        <f>'EPA Data'!D620/SUM('EPA Data'!D:D)</f>
        <v>8.1319245493644292E-4</v>
      </c>
      <c r="M619" s="19">
        <f>'EPA Data'!E620/SUM('EPA Data'!E:E)</f>
        <v>1.5940410664238346E-3</v>
      </c>
      <c r="N619" s="19">
        <f>'EPA Data'!F620/SUM('EPA Data'!F:F)</f>
        <v>1.3614128433514705E-3</v>
      </c>
      <c r="O619" s="19">
        <f>'EPA Data'!G620/SUM('EPA Data'!G:G)</f>
        <v>4.0233032011133192E-4</v>
      </c>
      <c r="P619" s="19">
        <f>'EPA Data'!H620/SUM('EPA Data'!H:H)</f>
        <v>1.0059341405624271E-3</v>
      </c>
      <c r="Q619" s="19">
        <f>'EPA Data'!I620/SUM('EPA Data'!I:I)</f>
        <v>4.7320654619919373E-4</v>
      </c>
      <c r="R619" s="19">
        <f>'EPA Data'!J620/SUM('EPA Data'!J:J)</f>
        <v>3.8670595884467916E-4</v>
      </c>
      <c r="S619" s="19">
        <f>'EPA Data'!K620/SUM('EPA Data'!K:K)</f>
        <v>1.0879396303984385E-3</v>
      </c>
      <c r="T619" s="19">
        <f>'EPA Data'!L620/SUM('EPA Data'!L:L)</f>
        <v>8.3933658066658381E-4</v>
      </c>
      <c r="U619" s="19">
        <f>'EPA Data'!M620/SUM('EPA Data'!M:M)</f>
        <v>6.7134150863411009E-4</v>
      </c>
      <c r="V619" s="19">
        <f>'EPA Data'!N620/SUM('EPA Data'!N:N)</f>
        <v>1.0473915462038974E-3</v>
      </c>
      <c r="W619" s="19">
        <f>'EPA Data'!O620/SUM('EPA Data'!O:O)</f>
        <v>9.2278591297778232E-4</v>
      </c>
      <c r="X619" s="19">
        <f>'EPA Data'!P620/SUM('EPA Data'!P:P)</f>
        <v>1.8342318128745209E-3</v>
      </c>
    </row>
    <row r="620" spans="1:24" x14ac:dyDescent="0.35">
      <c r="A620" s="13" t="s">
        <v>1130</v>
      </c>
      <c r="B620" s="13" t="s">
        <v>1042</v>
      </c>
      <c r="C620" s="18" t="s">
        <v>108</v>
      </c>
      <c r="D620" s="14">
        <f>SUMIFS('Census Data'!G:G,'Census Data'!$A:$A,$A620)/SUMIFS('Census Data'!$F:$F,'Census Data'!$A:$A,$A620)</f>
        <v>0.48261270964763808</v>
      </c>
      <c r="E620" s="16">
        <f>SUMIFS('Census Data'!H:H,'Census Data'!$A:$A,$A620)/SUMIFS('Census Data'!$F:$F,'Census Data'!$A:$A,$A620)</f>
        <v>0.51738729035236186</v>
      </c>
      <c r="F620" s="14">
        <f>SUM(SUMIFS('Census Data'!I:I,'Census Data'!$A:$A,$A620),SUMIFS('Census Data'!J:J,'Census Data'!$A:$A,$A620))/SUMIFS('Census Data'!$F:$F,'Census Data'!$A:$A,$A620)</f>
        <v>0.77118595168487458</v>
      </c>
      <c r="G620" s="14">
        <f>SUM(SUMIFS('Census Data'!K:K,'Census Data'!$A:$A,$A620),SUMIFS('Census Data'!L:L,'Census Data'!$A:$A,$A620))/SUMIFS('Census Data'!$F:$F,'Census Data'!$A:$A,$A620)</f>
        <v>0.1806047084166795</v>
      </c>
      <c r="H620" s="14">
        <f>SUM(SUMIFS('Census Data'!O:O,'Census Data'!$A:$A,$A620),SUMIFS('Census Data'!P:P,'Census Data'!$A:$A,$A620))/SUMIFS('Census Data'!$F:$F,'Census Data'!$A:$A,$A620)</f>
        <v>1.1809509155254654E-2</v>
      </c>
      <c r="I620" s="16">
        <f t="shared" si="18"/>
        <v>3.6399830743191197E-2</v>
      </c>
      <c r="J620" s="14">
        <f>SUM(SUMIFS('Census Data'!W:W,'Census Data'!$A:$A,$A620),SUMIFS('Census Data'!X:X,'Census Data'!$A:$A,$A620))/SUMIFS('Census Data'!$F:$F,'Census Data'!$A:$A,$A620)</f>
        <v>2.61578704416064E-2</v>
      </c>
      <c r="K620" s="16">
        <f t="shared" si="19"/>
        <v>0.97384212955839355</v>
      </c>
      <c r="L620" s="19">
        <f>'EPA Data'!D621/SUM('EPA Data'!D:D)</f>
        <v>5.2620836918224111E-4</v>
      </c>
      <c r="M620" s="19">
        <f>'EPA Data'!E621/SUM('EPA Data'!E:E)</f>
        <v>1.0823556561962082E-3</v>
      </c>
      <c r="N620" s="19">
        <f>'EPA Data'!F621/SUM('EPA Data'!F:F)</f>
        <v>9.6501804659667964E-4</v>
      </c>
      <c r="O620" s="19">
        <f>'EPA Data'!G621/SUM('EPA Data'!G:G)</f>
        <v>2.6951711432570357E-4</v>
      </c>
      <c r="P620" s="19">
        <f>'EPA Data'!H621/SUM('EPA Data'!H:H)</f>
        <v>6.2067274833923071E-4</v>
      </c>
      <c r="Q620" s="19">
        <f>'EPA Data'!I621/SUM('EPA Data'!I:I)</f>
        <v>3.0547003304172752E-4</v>
      </c>
      <c r="R620" s="19">
        <f>'EPA Data'!J621/SUM('EPA Data'!J:J)</f>
        <v>2.4863183527157762E-4</v>
      </c>
      <c r="S620" s="19">
        <f>'EPA Data'!K621/SUM('EPA Data'!K:K)</f>
        <v>7.0442244513919136E-4</v>
      </c>
      <c r="T620" s="19">
        <f>'EPA Data'!L621/SUM('EPA Data'!L:L)</f>
        <v>5.7015212544178563E-4</v>
      </c>
      <c r="U620" s="19">
        <f>'EPA Data'!M621/SUM('EPA Data'!M:M)</f>
        <v>4.2814635686165401E-4</v>
      </c>
      <c r="V620" s="19">
        <f>'EPA Data'!N621/SUM('EPA Data'!N:N)</f>
        <v>6.0277276612792912E-4</v>
      </c>
      <c r="W620" s="19">
        <f>'EPA Data'!O621/SUM('EPA Data'!O:O)</f>
        <v>6.0706533728236702E-4</v>
      </c>
      <c r="X620" s="19">
        <f>'EPA Data'!P621/SUM('EPA Data'!P:P)</f>
        <v>1.1659473406801159E-3</v>
      </c>
    </row>
    <row r="621" spans="1:24" x14ac:dyDescent="0.35">
      <c r="A621" s="13" t="s">
        <v>1131</v>
      </c>
      <c r="B621" s="13" t="s">
        <v>1042</v>
      </c>
      <c r="C621" s="18" t="s">
        <v>1132</v>
      </c>
      <c r="D621" s="14">
        <f>SUMIFS('Census Data'!G:G,'Census Data'!$A:$A,$A621)/SUMIFS('Census Data'!$F:$F,'Census Data'!$A:$A,$A621)</f>
        <v>0.49676472550196787</v>
      </c>
      <c r="E621" s="16">
        <f>SUMIFS('Census Data'!H:H,'Census Data'!$A:$A,$A621)/SUMIFS('Census Data'!$F:$F,'Census Data'!$A:$A,$A621)</f>
        <v>0.50323527449803218</v>
      </c>
      <c r="F621" s="14">
        <f>SUM(SUMIFS('Census Data'!I:I,'Census Data'!$A:$A,$A621),SUMIFS('Census Data'!J:J,'Census Data'!$A:$A,$A621))/SUMIFS('Census Data'!$F:$F,'Census Data'!$A:$A,$A621)</f>
        <v>0.96860338425277392</v>
      </c>
      <c r="G621" s="14">
        <f>SUM(SUMIFS('Census Data'!K:K,'Census Data'!$A:$A,$A621),SUMIFS('Census Data'!L:L,'Census Data'!$A:$A,$A621))/SUMIFS('Census Data'!$F:$F,'Census Data'!$A:$A,$A621)</f>
        <v>1.1295666288662087E-2</v>
      </c>
      <c r="H621" s="14">
        <f>SUM(SUMIFS('Census Data'!O:O,'Census Data'!$A:$A,$A621),SUMIFS('Census Data'!P:P,'Census Data'!$A:$A,$A621))/SUMIFS('Census Data'!$F:$F,'Census Data'!$A:$A,$A621)</f>
        <v>3.8689880595023682E-3</v>
      </c>
      <c r="I621" s="16">
        <f t="shared" si="18"/>
        <v>1.6231961399061579E-2</v>
      </c>
      <c r="J621" s="14">
        <f>SUM(SUMIFS('Census Data'!W:W,'Census Data'!$A:$A,$A621),SUMIFS('Census Data'!X:X,'Census Data'!$A:$A,$A621))/SUMIFS('Census Data'!$F:$F,'Census Data'!$A:$A,$A621)</f>
        <v>1.2429680030240366E-2</v>
      </c>
      <c r="K621" s="16">
        <f t="shared" si="19"/>
        <v>0.98757031996975964</v>
      </c>
      <c r="L621" s="19">
        <f>'EPA Data'!D622/SUM('EPA Data'!D:D)</f>
        <v>1.9949094139739873E-4</v>
      </c>
      <c r="M621" s="19">
        <f>'EPA Data'!E622/SUM('EPA Data'!E:E)</f>
        <v>4.314112598862515E-4</v>
      </c>
      <c r="N621" s="19">
        <f>'EPA Data'!F622/SUM('EPA Data'!F:F)</f>
        <v>4.3456602612159967E-4</v>
      </c>
      <c r="O621" s="19">
        <f>'EPA Data'!G622/SUM('EPA Data'!G:G)</f>
        <v>1.2509946515159524E-4</v>
      </c>
      <c r="P621" s="19">
        <f>'EPA Data'!H622/SUM('EPA Data'!H:H)</f>
        <v>2.4714644205807386E-4</v>
      </c>
      <c r="Q621" s="19">
        <f>'EPA Data'!I622/SUM('EPA Data'!I:I)</f>
        <v>1.2223832534495968E-4</v>
      </c>
      <c r="R621" s="19">
        <f>'EPA Data'!J622/SUM('EPA Data'!J:J)</f>
        <v>1.0005860994182279E-4</v>
      </c>
      <c r="S621" s="19">
        <f>'EPA Data'!K622/SUM('EPA Data'!K:K)</f>
        <v>2.5807744821149402E-4</v>
      </c>
      <c r="T621" s="19">
        <f>'EPA Data'!L622/SUM('EPA Data'!L:L)</f>
        <v>2.1090512657791796E-4</v>
      </c>
      <c r="U621" s="19">
        <f>'EPA Data'!M622/SUM('EPA Data'!M:M)</f>
        <v>1.7328039615268208E-4</v>
      </c>
      <c r="V621" s="19">
        <f>'EPA Data'!N622/SUM('EPA Data'!N:N)</f>
        <v>2.2806165325821225E-4</v>
      </c>
      <c r="W621" s="19">
        <f>'EPA Data'!O622/SUM('EPA Data'!O:O)</f>
        <v>2.198699479399399E-4</v>
      </c>
      <c r="X621" s="19">
        <f>'EPA Data'!P622/SUM('EPA Data'!P:P)</f>
        <v>4.3800591663870607E-4</v>
      </c>
    </row>
    <row r="622" spans="1:24" x14ac:dyDescent="0.35">
      <c r="A622" s="13" t="s">
        <v>1133</v>
      </c>
      <c r="B622" s="13" t="s">
        <v>1042</v>
      </c>
      <c r="C622" s="18" t="s">
        <v>110</v>
      </c>
      <c r="D622" s="14">
        <f>SUMIFS('Census Data'!G:G,'Census Data'!$A:$A,$A622)/SUMIFS('Census Data'!$F:$F,'Census Data'!$A:$A,$A622)</f>
        <v>0.48971670152105556</v>
      </c>
      <c r="E622" s="16">
        <f>SUMIFS('Census Data'!H:H,'Census Data'!$A:$A,$A622)/SUMIFS('Census Data'!$F:$F,'Census Data'!$A:$A,$A622)</f>
        <v>0.51028329847894449</v>
      </c>
      <c r="F622" s="14">
        <f>SUM(SUMIFS('Census Data'!I:I,'Census Data'!$A:$A,$A622),SUMIFS('Census Data'!J:J,'Census Data'!$A:$A,$A622))/SUMIFS('Census Data'!$F:$F,'Census Data'!$A:$A,$A622)</f>
        <v>0.87264732874960504</v>
      </c>
      <c r="G622" s="14">
        <f>SUM(SUMIFS('Census Data'!K:K,'Census Data'!$A:$A,$A622),SUMIFS('Census Data'!L:L,'Census Data'!$A:$A,$A622))/SUMIFS('Census Data'!$F:$F,'Census Data'!$A:$A,$A622)</f>
        <v>9.0447139181849642E-2</v>
      </c>
      <c r="H622" s="14">
        <f>SUM(SUMIFS('Census Data'!O:O,'Census Data'!$A:$A,$A622),SUMIFS('Census Data'!P:P,'Census Data'!$A:$A,$A622))/SUMIFS('Census Data'!$F:$F,'Census Data'!$A:$A,$A622)</f>
        <v>1.0689515097717664E-2</v>
      </c>
      <c r="I622" s="16">
        <f t="shared" si="18"/>
        <v>2.6216016970827649E-2</v>
      </c>
      <c r="J622" s="14">
        <f>SUM(SUMIFS('Census Data'!W:W,'Census Data'!$A:$A,$A622),SUMIFS('Census Data'!X:X,'Census Data'!$A:$A,$A622))/SUMIFS('Census Data'!$F:$F,'Census Data'!$A:$A,$A622)</f>
        <v>4.0347089533151789E-2</v>
      </c>
      <c r="K622" s="16">
        <f t="shared" si="19"/>
        <v>0.9596529104668482</v>
      </c>
      <c r="L622" s="19">
        <f>'EPA Data'!D623/SUM('EPA Data'!D:D)</f>
        <v>8.0705443160388076E-4</v>
      </c>
      <c r="M622" s="19">
        <f>'EPA Data'!E623/SUM('EPA Data'!E:E)</f>
        <v>1.5686303279899103E-3</v>
      </c>
      <c r="N622" s="19">
        <f>'EPA Data'!F623/SUM('EPA Data'!F:F)</f>
        <v>1.699994194272185E-3</v>
      </c>
      <c r="O622" s="19">
        <f>'EPA Data'!G623/SUM('EPA Data'!G:G)</f>
        <v>7.6157332562907566E-4</v>
      </c>
      <c r="P622" s="19">
        <f>'EPA Data'!H623/SUM('EPA Data'!H:H)</f>
        <v>8.903011764785357E-4</v>
      </c>
      <c r="Q622" s="19">
        <f>'EPA Data'!I623/SUM('EPA Data'!I:I)</f>
        <v>4.7899817362408664E-4</v>
      </c>
      <c r="R622" s="19">
        <f>'EPA Data'!J623/SUM('EPA Data'!J:J)</f>
        <v>5.0918275454043995E-4</v>
      </c>
      <c r="S622" s="19">
        <f>'EPA Data'!K623/SUM('EPA Data'!K:K)</f>
        <v>9.2646478692360397E-4</v>
      </c>
      <c r="T622" s="19">
        <f>'EPA Data'!L623/SUM('EPA Data'!L:L)</f>
        <v>7.8738151929328337E-4</v>
      </c>
      <c r="U622" s="19">
        <f>'EPA Data'!M623/SUM('EPA Data'!M:M)</f>
        <v>8.2534890277503479E-4</v>
      </c>
      <c r="V622" s="19">
        <f>'EPA Data'!N623/SUM('EPA Data'!N:N)</f>
        <v>8.1758445204686803E-4</v>
      </c>
      <c r="W622" s="19">
        <f>'EPA Data'!O623/SUM('EPA Data'!O:O)</f>
        <v>8.0243213853120826E-4</v>
      </c>
      <c r="X622" s="19">
        <f>'EPA Data'!P623/SUM('EPA Data'!P:P)</f>
        <v>1.477147918373347E-3</v>
      </c>
    </row>
    <row r="623" spans="1:24" x14ac:dyDescent="0.35">
      <c r="A623" s="13" t="s">
        <v>1134</v>
      </c>
      <c r="B623" s="13" t="s">
        <v>1042</v>
      </c>
      <c r="C623" s="18" t="s">
        <v>114</v>
      </c>
      <c r="D623" s="14">
        <f>SUMIFS('Census Data'!G:G,'Census Data'!$A:$A,$A623)/SUMIFS('Census Data'!$F:$F,'Census Data'!$A:$A,$A623)</f>
        <v>0.49398452406190374</v>
      </c>
      <c r="E623" s="16">
        <f>SUMIFS('Census Data'!H:H,'Census Data'!$A:$A,$A623)/SUMIFS('Census Data'!$F:$F,'Census Data'!$A:$A,$A623)</f>
        <v>0.50601547593809626</v>
      </c>
      <c r="F623" s="14">
        <f>SUM(SUMIFS('Census Data'!I:I,'Census Data'!$A:$A,$A623),SUMIFS('Census Data'!J:J,'Census Data'!$A:$A,$A623))/SUMIFS('Census Data'!$F:$F,'Census Data'!$A:$A,$A623)</f>
        <v>0.92643629425482299</v>
      </c>
      <c r="G623" s="14">
        <f>SUM(SUMIFS('Census Data'!K:K,'Census Data'!$A:$A,$A623),SUMIFS('Census Data'!L:L,'Census Data'!$A:$A,$A623))/SUMIFS('Census Data'!$F:$F,'Census Data'!$A:$A,$A623)</f>
        <v>4.3777824888700446E-2</v>
      </c>
      <c r="H623" s="14">
        <f>SUM(SUMIFS('Census Data'!O:O,'Census Data'!$A:$A,$A623),SUMIFS('Census Data'!P:P,'Census Data'!$A:$A,$A623))/SUMIFS('Census Data'!$F:$F,'Census Data'!$A:$A,$A623)</f>
        <v>6.3599745601017593E-3</v>
      </c>
      <c r="I623" s="16">
        <f t="shared" si="18"/>
        <v>2.3425906296374865E-2</v>
      </c>
      <c r="J623" s="14">
        <f>SUM(SUMIFS('Census Data'!W:W,'Census Data'!$A:$A,$A623),SUMIFS('Census Data'!X:X,'Census Data'!$A:$A,$A623))/SUMIFS('Census Data'!$F:$F,'Census Data'!$A:$A,$A623)</f>
        <v>1.9636421454314181E-2</v>
      </c>
      <c r="K623" s="16">
        <f t="shared" si="19"/>
        <v>0.98036357854568579</v>
      </c>
      <c r="L623" s="19">
        <f>'EPA Data'!D624/SUM('EPA Data'!D:D)</f>
        <v>1.5013938411598089E-4</v>
      </c>
      <c r="M623" s="19">
        <f>'EPA Data'!E624/SUM('EPA Data'!E:E)</f>
        <v>2.8203460827775463E-4</v>
      </c>
      <c r="N623" s="19">
        <f>'EPA Data'!F624/SUM('EPA Data'!F:F)</f>
        <v>2.7840436441728216E-4</v>
      </c>
      <c r="O623" s="19">
        <f>'EPA Data'!G624/SUM('EPA Data'!G:G)</f>
        <v>6.0301639860361572E-5</v>
      </c>
      <c r="P623" s="19">
        <f>'EPA Data'!H624/SUM('EPA Data'!H:H)</f>
        <v>1.4514989906828373E-4</v>
      </c>
      <c r="Q623" s="19">
        <f>'EPA Data'!I624/SUM('EPA Data'!I:I)</f>
        <v>7.9475794965060286E-5</v>
      </c>
      <c r="R623" s="19">
        <f>'EPA Data'!J624/SUM('EPA Data'!J:J)</f>
        <v>5.7277841627854046E-5</v>
      </c>
      <c r="S623" s="19">
        <f>'EPA Data'!K624/SUM('EPA Data'!K:K)</f>
        <v>1.7508991782269842E-4</v>
      </c>
      <c r="T623" s="19">
        <f>'EPA Data'!L624/SUM('EPA Data'!L:L)</f>
        <v>1.4727466558825828E-4</v>
      </c>
      <c r="U623" s="19">
        <f>'EPA Data'!M624/SUM('EPA Data'!M:M)</f>
        <v>9.9859145267451734E-5</v>
      </c>
      <c r="V623" s="19">
        <f>'EPA Data'!N624/SUM('EPA Data'!N:N)</f>
        <v>1.2390118807243996E-4</v>
      </c>
      <c r="W623" s="19">
        <f>'EPA Data'!O624/SUM('EPA Data'!O:O)</f>
        <v>1.5534369632526189E-4</v>
      </c>
      <c r="X623" s="19">
        <f>'EPA Data'!P624/SUM('EPA Data'!P:P)</f>
        <v>2.6583514345442896E-4</v>
      </c>
    </row>
    <row r="624" spans="1:24" x14ac:dyDescent="0.35">
      <c r="A624" s="13" t="s">
        <v>1135</v>
      </c>
      <c r="B624" s="13" t="s">
        <v>1042</v>
      </c>
      <c r="C624" s="18" t="s">
        <v>116</v>
      </c>
      <c r="D624" s="14">
        <f>SUMIFS('Census Data'!G:G,'Census Data'!$A:$A,$A624)/SUMIFS('Census Data'!$F:$F,'Census Data'!$A:$A,$A624)</f>
        <v>0.50170183798502388</v>
      </c>
      <c r="E624" s="16">
        <f>SUMIFS('Census Data'!H:H,'Census Data'!$A:$A,$A624)/SUMIFS('Census Data'!$F:$F,'Census Data'!$A:$A,$A624)</f>
        <v>0.49829816201497618</v>
      </c>
      <c r="F624" s="14">
        <f>SUM(SUMIFS('Census Data'!I:I,'Census Data'!$A:$A,$A624),SUMIFS('Census Data'!J:J,'Census Data'!$A:$A,$A624))/SUMIFS('Census Data'!$F:$F,'Census Data'!$A:$A,$A624)</f>
        <v>0.96860108917631038</v>
      </c>
      <c r="G624" s="14">
        <f>SUM(SUMIFS('Census Data'!K:K,'Census Data'!$A:$A,$A624),SUMIFS('Census Data'!L:L,'Census Data'!$A:$A,$A624))/SUMIFS('Census Data'!$F:$F,'Census Data'!$A:$A,$A624)</f>
        <v>7.9986385296119816E-3</v>
      </c>
      <c r="H624" s="14">
        <f>SUM(SUMIFS('Census Data'!O:O,'Census Data'!$A:$A,$A624),SUMIFS('Census Data'!P:P,'Census Data'!$A:$A,$A624))/SUMIFS('Census Data'!$F:$F,'Census Data'!$A:$A,$A624)</f>
        <v>4.8502382573179037E-3</v>
      </c>
      <c r="I624" s="16">
        <f t="shared" si="18"/>
        <v>1.8550034036759699E-2</v>
      </c>
      <c r="J624" s="14">
        <f>SUM(SUMIFS('Census Data'!W:W,'Census Data'!$A:$A,$A624),SUMIFS('Census Data'!X:X,'Census Data'!$A:$A,$A624))/SUMIFS('Census Data'!$F:$F,'Census Data'!$A:$A,$A624)</f>
        <v>2.9271613342409804E-2</v>
      </c>
      <c r="K624" s="16">
        <f t="shared" si="19"/>
        <v>0.9707283866575902</v>
      </c>
      <c r="L624" s="19">
        <f>'EPA Data'!D625/SUM('EPA Data'!D:D)</f>
        <v>3.0174938574473312E-5</v>
      </c>
      <c r="M624" s="19">
        <f>'EPA Data'!E625/SUM('EPA Data'!E:E)</f>
        <v>6.3441702401474079E-5</v>
      </c>
      <c r="N624" s="19">
        <f>'EPA Data'!F625/SUM('EPA Data'!F:F)</f>
        <v>5.4427198760572453E-5</v>
      </c>
      <c r="O624" s="19">
        <f>'EPA Data'!G625/SUM('EPA Data'!G:G)</f>
        <v>1.6886245978322902E-5</v>
      </c>
      <c r="P624" s="19">
        <f>'EPA Data'!H625/SUM('EPA Data'!H:H)</f>
        <v>4.2082871571663543E-5</v>
      </c>
      <c r="Q624" s="19">
        <f>'EPA Data'!I625/SUM('EPA Data'!I:I)</f>
        <v>1.8785830592106175E-5</v>
      </c>
      <c r="R624" s="19">
        <f>'EPA Data'!J625/SUM('EPA Data'!J:J)</f>
        <v>1.5442951100708901E-5</v>
      </c>
      <c r="S624" s="19">
        <f>'EPA Data'!K625/SUM('EPA Data'!K:K)</f>
        <v>4.2655800787648232E-5</v>
      </c>
      <c r="T624" s="19">
        <f>'EPA Data'!L625/SUM('EPA Data'!L:L)</f>
        <v>3.1859450519933182E-5</v>
      </c>
      <c r="U624" s="19">
        <f>'EPA Data'!M625/SUM('EPA Data'!M:M)</f>
        <v>2.7397346617771776E-5</v>
      </c>
      <c r="V624" s="19">
        <f>'EPA Data'!N625/SUM('EPA Data'!N:N)</f>
        <v>4.469507642966703E-5</v>
      </c>
      <c r="W624" s="19">
        <f>'EPA Data'!O625/SUM('EPA Data'!O:O)</f>
        <v>3.6362950576784775E-5</v>
      </c>
      <c r="X624" s="19">
        <f>'EPA Data'!P625/SUM('EPA Data'!P:P)</f>
        <v>7.6656193825211909E-5</v>
      </c>
    </row>
    <row r="625" spans="1:24" x14ac:dyDescent="0.35">
      <c r="A625" s="13" t="s">
        <v>1136</v>
      </c>
      <c r="B625" s="13" t="s">
        <v>1042</v>
      </c>
      <c r="C625" s="18" t="s">
        <v>1137</v>
      </c>
      <c r="D625" s="14">
        <f>SUMIFS('Census Data'!G:G,'Census Data'!$A:$A,$A625)/SUMIFS('Census Data'!$F:$F,'Census Data'!$A:$A,$A625)</f>
        <v>0.49797570850202427</v>
      </c>
      <c r="E625" s="16">
        <f>SUMIFS('Census Data'!H:H,'Census Data'!$A:$A,$A625)/SUMIFS('Census Data'!$F:$F,'Census Data'!$A:$A,$A625)</f>
        <v>0.50202429149797567</v>
      </c>
      <c r="F625" s="14">
        <f>SUM(SUMIFS('Census Data'!I:I,'Census Data'!$A:$A,$A625),SUMIFS('Census Data'!J:J,'Census Data'!$A:$A,$A625))/SUMIFS('Census Data'!$F:$F,'Census Data'!$A:$A,$A625)</f>
        <v>0.97158353066992587</v>
      </c>
      <c r="G625" s="14">
        <f>SUM(SUMIFS('Census Data'!K:K,'Census Data'!$A:$A,$A625),SUMIFS('Census Data'!L:L,'Census Data'!$A:$A,$A625))/SUMIFS('Census Data'!$F:$F,'Census Data'!$A:$A,$A625)</f>
        <v>6.111068673134214E-3</v>
      </c>
      <c r="H625" s="14">
        <f>SUM(SUMIFS('Census Data'!O:O,'Census Data'!$A:$A,$A625),SUMIFS('Census Data'!P:P,'Census Data'!$A:$A,$A625))/SUMIFS('Census Data'!$F:$F,'Census Data'!$A:$A,$A625)</f>
        <v>5.652738522649148E-3</v>
      </c>
      <c r="I625" s="16">
        <f t="shared" si="18"/>
        <v>1.665266213429073E-2</v>
      </c>
      <c r="J625" s="14">
        <f>SUM(SUMIFS('Census Data'!W:W,'Census Data'!$A:$A,$A625),SUMIFS('Census Data'!X:X,'Census Data'!$A:$A,$A625))/SUMIFS('Census Data'!$F:$F,'Census Data'!$A:$A,$A625)</f>
        <v>1.2909632571996028E-2</v>
      </c>
      <c r="K625" s="16">
        <f t="shared" si="19"/>
        <v>0.98709036742800393</v>
      </c>
      <c r="L625" s="19">
        <f>'EPA Data'!D626/SUM('EPA Data'!D:D)</f>
        <v>2.7866777394284075E-5</v>
      </c>
      <c r="M625" s="19">
        <f>'EPA Data'!E626/SUM('EPA Data'!E:E)</f>
        <v>6.8235891537823696E-5</v>
      </c>
      <c r="N625" s="19">
        <f>'EPA Data'!F626/SUM('EPA Data'!F:F)</f>
        <v>6.0864347738105406E-5</v>
      </c>
      <c r="O625" s="19">
        <f>'EPA Data'!G626/SUM('EPA Data'!G:G)</f>
        <v>1.3972159506820669E-5</v>
      </c>
      <c r="P625" s="19">
        <f>'EPA Data'!H626/SUM('EPA Data'!H:H)</f>
        <v>4.025999150727908E-5</v>
      </c>
      <c r="Q625" s="19">
        <f>'EPA Data'!I626/SUM('EPA Data'!I:I)</f>
        <v>1.8325344393108735E-5</v>
      </c>
      <c r="R625" s="19">
        <f>'EPA Data'!J626/SUM('EPA Data'!J:J)</f>
        <v>1.2353915693762535E-5</v>
      </c>
      <c r="S625" s="19">
        <f>'EPA Data'!K626/SUM('EPA Data'!K:K)</f>
        <v>4.167224308077553E-5</v>
      </c>
      <c r="T625" s="19">
        <f>'EPA Data'!L626/SUM('EPA Data'!L:L)</f>
        <v>3.2015938011760324E-5</v>
      </c>
      <c r="U625" s="19">
        <f>'EPA Data'!M626/SUM('EPA Data'!M:M)</f>
        <v>2.4209592878289938E-5</v>
      </c>
      <c r="V625" s="19">
        <f>'EPA Data'!N626/SUM('EPA Data'!N:N)</f>
        <v>3.8479911027872955E-5</v>
      </c>
      <c r="W625" s="19">
        <f>'EPA Data'!O626/SUM('EPA Data'!O:O)</f>
        <v>3.6393119861192601E-5</v>
      </c>
      <c r="X625" s="19">
        <f>'EPA Data'!P626/SUM('EPA Data'!P:P)</f>
        <v>7.9071071426592616E-5</v>
      </c>
    </row>
    <row r="626" spans="1:24" x14ac:dyDescent="0.35">
      <c r="A626" s="13" t="s">
        <v>1138</v>
      </c>
      <c r="B626" s="13" t="s">
        <v>1042</v>
      </c>
      <c r="C626" s="18" t="s">
        <v>1139</v>
      </c>
      <c r="D626" s="14">
        <f>SUMIFS('Census Data'!G:G,'Census Data'!$A:$A,$A626)/SUMIFS('Census Data'!$F:$F,'Census Data'!$A:$A,$A626)</f>
        <v>0.48461538461538461</v>
      </c>
      <c r="E626" s="16">
        <f>SUMIFS('Census Data'!H:H,'Census Data'!$A:$A,$A626)/SUMIFS('Census Data'!$F:$F,'Census Data'!$A:$A,$A626)</f>
        <v>0.51538461538461533</v>
      </c>
      <c r="F626" s="14">
        <f>SUM(SUMIFS('Census Data'!I:I,'Census Data'!$A:$A,$A626),SUMIFS('Census Data'!J:J,'Census Data'!$A:$A,$A626))/SUMIFS('Census Data'!$F:$F,'Census Data'!$A:$A,$A626)</f>
        <v>0.89880028228652087</v>
      </c>
      <c r="G626" s="14">
        <f>SUM(SUMIFS('Census Data'!K:K,'Census Data'!$A:$A,$A626),SUMIFS('Census Data'!L:L,'Census Data'!$A:$A,$A626))/SUMIFS('Census Data'!$F:$F,'Census Data'!$A:$A,$A626)</f>
        <v>6.4784756527875798E-2</v>
      </c>
      <c r="H626" s="14">
        <f>SUM(SUMIFS('Census Data'!O:O,'Census Data'!$A:$A,$A626),SUMIFS('Census Data'!P:P,'Census Data'!$A:$A,$A626))/SUMIFS('Census Data'!$F:$F,'Census Data'!$A:$A,$A626)</f>
        <v>5.2223006351446721E-3</v>
      </c>
      <c r="I626" s="16">
        <f t="shared" si="18"/>
        <v>3.1192660550458662E-2</v>
      </c>
      <c r="J626" s="14">
        <f>SUM(SUMIFS('Census Data'!W:W,'Census Data'!$A:$A,$A626),SUMIFS('Census Data'!X:X,'Census Data'!$A:$A,$A626))/SUMIFS('Census Data'!$F:$F,'Census Data'!$A:$A,$A626)</f>
        <v>2.5688073394495414E-2</v>
      </c>
      <c r="K626" s="16">
        <f t="shared" si="19"/>
        <v>0.97431192660550459</v>
      </c>
      <c r="L626" s="19">
        <f>'EPA Data'!D627/SUM('EPA Data'!D:D)</f>
        <v>1.2580918119429728E-4</v>
      </c>
      <c r="M626" s="19">
        <f>'EPA Data'!E627/SUM('EPA Data'!E:E)</f>
        <v>9.9801717284084656E-5</v>
      </c>
      <c r="N626" s="19">
        <f>'EPA Data'!F627/SUM('EPA Data'!F:F)</f>
        <v>1.1634255552026105E-4</v>
      </c>
      <c r="O626" s="19">
        <f>'EPA Data'!G627/SUM('EPA Data'!G:G)</f>
        <v>2.2684920034873188E-5</v>
      </c>
      <c r="P626" s="19">
        <f>'EPA Data'!H627/SUM('EPA Data'!H:H)</f>
        <v>4.7600762266301822E-5</v>
      </c>
      <c r="Q626" s="19">
        <f>'EPA Data'!I627/SUM('EPA Data'!I:I)</f>
        <v>3.1511857063416884E-5</v>
      </c>
      <c r="R626" s="19">
        <f>'EPA Data'!J627/SUM('EPA Data'!J:J)</f>
        <v>2.4925205466472811E-5</v>
      </c>
      <c r="S626" s="19">
        <f>'EPA Data'!K627/SUM('EPA Data'!K:K)</f>
        <v>5.4723938761832251E-5</v>
      </c>
      <c r="T626" s="19">
        <f>'EPA Data'!L627/SUM('EPA Data'!L:L)</f>
        <v>5.9882942878627544E-5</v>
      </c>
      <c r="U626" s="19">
        <f>'EPA Data'!M627/SUM('EPA Data'!M:M)</f>
        <v>3.0939306319531003E-5</v>
      </c>
      <c r="V626" s="19">
        <f>'EPA Data'!N627/SUM('EPA Data'!N:N)</f>
        <v>3.2879987524059699E-5</v>
      </c>
      <c r="W626" s="19">
        <f>'EPA Data'!O627/SUM('EPA Data'!O:O)</f>
        <v>5.3978731417681335E-5</v>
      </c>
      <c r="X626" s="19">
        <f>'EPA Data'!P627/SUM('EPA Data'!P:P)</f>
        <v>8.4176249020531966E-5</v>
      </c>
    </row>
    <row r="627" spans="1:24" x14ac:dyDescent="0.35">
      <c r="A627" s="13" t="s">
        <v>1140</v>
      </c>
      <c r="B627" s="13" t="s">
        <v>1042</v>
      </c>
      <c r="C627" s="18" t="s">
        <v>1141</v>
      </c>
      <c r="D627" s="14">
        <f>SUMIFS('Census Data'!G:G,'Census Data'!$A:$A,$A627)/SUMIFS('Census Data'!$F:$F,'Census Data'!$A:$A,$A627)</f>
        <v>0.49263928426189507</v>
      </c>
      <c r="E627" s="16">
        <f>SUMIFS('Census Data'!H:H,'Census Data'!$A:$A,$A627)/SUMIFS('Census Data'!$F:$F,'Census Data'!$A:$A,$A627)</f>
        <v>0.50736071573810493</v>
      </c>
      <c r="F627" s="14">
        <f>SUM(SUMIFS('Census Data'!I:I,'Census Data'!$A:$A,$A627),SUMIFS('Census Data'!J:J,'Census Data'!$A:$A,$A627))/SUMIFS('Census Data'!$F:$F,'Census Data'!$A:$A,$A627)</f>
        <v>0.96697844652297682</v>
      </c>
      <c r="G627" s="14">
        <f>SUM(SUMIFS('Census Data'!K:K,'Census Data'!$A:$A,$A627),SUMIFS('Census Data'!L:L,'Census Data'!$A:$A,$A627))/SUMIFS('Census Data'!$F:$F,'Census Data'!$A:$A,$A627)</f>
        <v>9.2720618137454251E-3</v>
      </c>
      <c r="H627" s="14">
        <f>SUM(SUMIFS('Census Data'!O:O,'Census Data'!$A:$A,$A627),SUMIFS('Census Data'!P:P,'Census Data'!$A:$A,$A627))/SUMIFS('Census Data'!$F:$F,'Census Data'!$A:$A,$A627)</f>
        <v>4.1480276535176899E-3</v>
      </c>
      <c r="I627" s="16">
        <f t="shared" si="18"/>
        <v>1.9601464009760039E-2</v>
      </c>
      <c r="J627" s="14">
        <f>SUM(SUMIFS('Census Data'!W:W,'Census Data'!$A:$A,$A627),SUMIFS('Census Data'!X:X,'Census Data'!$A:$A,$A627))/SUMIFS('Census Data'!$F:$F,'Census Data'!$A:$A,$A627)</f>
        <v>1.4721431476209841E-2</v>
      </c>
      <c r="K627" s="16">
        <f t="shared" si="19"/>
        <v>0.98527856852379014</v>
      </c>
      <c r="L627" s="19">
        <f>'EPA Data'!D628/SUM('EPA Data'!D:D)</f>
        <v>3.2913245834790711E-5</v>
      </c>
      <c r="M627" s="19">
        <f>'EPA Data'!E628/SUM('EPA Data'!E:E)</f>
        <v>7.7070554037654559E-5</v>
      </c>
      <c r="N627" s="19">
        <f>'EPA Data'!F628/SUM('EPA Data'!F:F)</f>
        <v>7.0305876258409107E-5</v>
      </c>
      <c r="O627" s="19">
        <f>'EPA Data'!G628/SUM('EPA Data'!G:G)</f>
        <v>1.7489645159951021E-5</v>
      </c>
      <c r="P627" s="19">
        <f>'EPA Data'!H628/SUM('EPA Data'!H:H)</f>
        <v>4.4840348442840361E-5</v>
      </c>
      <c r="Q627" s="19">
        <f>'EPA Data'!I628/SUM('EPA Data'!I:I)</f>
        <v>2.0778096009811426E-5</v>
      </c>
      <c r="R627" s="19">
        <f>'EPA Data'!J628/SUM('EPA Data'!J:J)</f>
        <v>1.4647178090517616E-5</v>
      </c>
      <c r="S627" s="19">
        <f>'EPA Data'!K628/SUM('EPA Data'!K:K)</f>
        <v>4.7153121142853792E-5</v>
      </c>
      <c r="T627" s="19">
        <f>'EPA Data'!L628/SUM('EPA Data'!L:L)</f>
        <v>3.6571305518679982E-5</v>
      </c>
      <c r="U627" s="19">
        <f>'EPA Data'!M628/SUM('EPA Data'!M:M)</f>
        <v>2.908534306050363E-5</v>
      </c>
      <c r="V627" s="19">
        <f>'EPA Data'!N628/SUM('EPA Data'!N:N)</f>
        <v>4.2833973885872149E-5</v>
      </c>
      <c r="W627" s="19">
        <f>'EPA Data'!O628/SUM('EPA Data'!O:O)</f>
        <v>4.1208723596265801E-5</v>
      </c>
      <c r="X627" s="19">
        <f>'EPA Data'!P628/SUM('EPA Data'!P:P)</f>
        <v>8.6983047243532766E-5</v>
      </c>
    </row>
    <row r="628" spans="1:24" x14ac:dyDescent="0.35">
      <c r="A628" s="13" t="s">
        <v>1142</v>
      </c>
      <c r="B628" s="13" t="s">
        <v>1042</v>
      </c>
      <c r="C628" s="18" t="s">
        <v>1143</v>
      </c>
      <c r="D628" s="14">
        <f>SUMIFS('Census Data'!G:G,'Census Data'!$A:$A,$A628)/SUMIFS('Census Data'!$F:$F,'Census Data'!$A:$A,$A628)</f>
        <v>0.50293030959357876</v>
      </c>
      <c r="E628" s="16">
        <f>SUMIFS('Census Data'!H:H,'Census Data'!$A:$A,$A628)/SUMIFS('Census Data'!$F:$F,'Census Data'!$A:$A,$A628)</f>
        <v>0.49706969040642118</v>
      </c>
      <c r="F628" s="14">
        <f>SUM(SUMIFS('Census Data'!I:I,'Census Data'!$A:$A,$A628),SUMIFS('Census Data'!J:J,'Census Data'!$A:$A,$A628))/SUMIFS('Census Data'!$F:$F,'Census Data'!$A:$A,$A628)</f>
        <v>0.97451904701235825</v>
      </c>
      <c r="G628" s="14">
        <f>SUM(SUMIFS('Census Data'!K:K,'Census Data'!$A:$A,$A628),SUMIFS('Census Data'!L:L,'Census Data'!$A:$A,$A628))/SUMIFS('Census Data'!$F:$F,'Census Data'!$A:$A,$A628)</f>
        <v>6.4339406293795389E-3</v>
      </c>
      <c r="H628" s="14">
        <f>SUM(SUMIFS('Census Data'!O:O,'Census Data'!$A:$A,$A628),SUMIFS('Census Data'!P:P,'Census Data'!$A:$A,$A628))/SUMIFS('Census Data'!$F:$F,'Census Data'!$A:$A,$A628)</f>
        <v>4.9050834501210344E-3</v>
      </c>
      <c r="I628" s="16">
        <f t="shared" si="18"/>
        <v>1.4141928908141144E-2</v>
      </c>
      <c r="J628" s="14">
        <f>SUM(SUMIFS('Census Data'!W:W,'Census Data'!$A:$A,$A628),SUMIFS('Census Data'!X:X,'Census Data'!$A:$A,$A628))/SUMIFS('Census Data'!$F:$F,'Census Data'!$A:$A,$A628)</f>
        <v>2.9557905465664416E-2</v>
      </c>
      <c r="K628" s="16">
        <f t="shared" si="19"/>
        <v>0.97044209453433561</v>
      </c>
      <c r="L628" s="19">
        <f>'EPA Data'!D629/SUM('EPA Data'!D:D)</f>
        <v>2.8201283408526136E-5</v>
      </c>
      <c r="M628" s="19">
        <f>'EPA Data'!E629/SUM('EPA Data'!E:E)</f>
        <v>8.5328749058688401E-5</v>
      </c>
      <c r="N628" s="19">
        <f>'EPA Data'!F629/SUM('EPA Data'!F:F)</f>
        <v>6.7646931560585069E-5</v>
      </c>
      <c r="O628" s="19">
        <f>'EPA Data'!G629/SUM('EPA Data'!G:G)</f>
        <v>1.9090093559767886E-5</v>
      </c>
      <c r="P628" s="19">
        <f>'EPA Data'!H629/SUM('EPA Data'!H:H)</f>
        <v>5.6544027707513082E-5</v>
      </c>
      <c r="Q628" s="19">
        <f>'EPA Data'!I629/SUM('EPA Data'!I:I)</f>
        <v>2.3095361548984062E-5</v>
      </c>
      <c r="R628" s="19">
        <f>'EPA Data'!J629/SUM('EPA Data'!J:J)</f>
        <v>1.5955295673513741E-5</v>
      </c>
      <c r="S628" s="19">
        <f>'EPA Data'!K629/SUM('EPA Data'!K:K)</f>
        <v>5.3974409422639917E-5</v>
      </c>
      <c r="T628" s="19">
        <f>'EPA Data'!L629/SUM('EPA Data'!L:L)</f>
        <v>3.8026833326198551E-5</v>
      </c>
      <c r="U628" s="19">
        <f>'EPA Data'!M629/SUM('EPA Data'!M:M)</f>
        <v>3.2294709345479286E-5</v>
      </c>
      <c r="V628" s="19">
        <f>'EPA Data'!N629/SUM('EPA Data'!N:N)</f>
        <v>5.3093660610435639E-5</v>
      </c>
      <c r="W628" s="19">
        <f>'EPA Data'!O629/SUM('EPA Data'!O:O)</f>
        <v>4.7631948775114231E-5</v>
      </c>
      <c r="X628" s="19">
        <f>'EPA Data'!P629/SUM('EPA Data'!P:P)</f>
        <v>1.1654334419727806E-4</v>
      </c>
    </row>
    <row r="629" spans="1:24" x14ac:dyDescent="0.35">
      <c r="A629" s="13" t="s">
        <v>1144</v>
      </c>
      <c r="B629" s="13" t="s">
        <v>1042</v>
      </c>
      <c r="C629" s="18" t="s">
        <v>120</v>
      </c>
      <c r="D629" s="14">
        <f>SUMIFS('Census Data'!G:G,'Census Data'!$A:$A,$A629)/SUMIFS('Census Data'!$F:$F,'Census Data'!$A:$A,$A629)</f>
        <v>0.50253197150459183</v>
      </c>
      <c r="E629" s="16">
        <f>SUMIFS('Census Data'!H:H,'Census Data'!$A:$A,$A629)/SUMIFS('Census Data'!$F:$F,'Census Data'!$A:$A,$A629)</f>
        <v>0.49746802849540811</v>
      </c>
      <c r="F629" s="14">
        <f>SUM(SUMIFS('Census Data'!I:I,'Census Data'!$A:$A,$A629),SUMIFS('Census Data'!J:J,'Census Data'!$A:$A,$A629))/SUMIFS('Census Data'!$F:$F,'Census Data'!$A:$A,$A629)</f>
        <v>0.97539553114181898</v>
      </c>
      <c r="G629" s="14">
        <f>SUM(SUMIFS('Census Data'!K:K,'Census Data'!$A:$A,$A629),SUMIFS('Census Data'!L:L,'Census Data'!$A:$A,$A629))/SUMIFS('Census Data'!$F:$F,'Census Data'!$A:$A,$A629)</f>
        <v>5.1783823992218123E-3</v>
      </c>
      <c r="H629" s="14">
        <f>SUM(SUMIFS('Census Data'!O:O,'Census Data'!$A:$A,$A629),SUMIFS('Census Data'!P:P,'Census Data'!$A:$A,$A629))/SUMIFS('Census Data'!$F:$F,'Census Data'!$A:$A,$A629)</f>
        <v>6.0938975195262207E-3</v>
      </c>
      <c r="I629" s="16">
        <f t="shared" si="18"/>
        <v>1.3332188939432887E-2</v>
      </c>
      <c r="J629" s="14">
        <f>SUM(SUMIFS('Census Data'!W:W,'Census Data'!$A:$A,$A629),SUMIFS('Census Data'!X:X,'Census Data'!$A:$A,$A629))/SUMIFS('Census Data'!$F:$F,'Census Data'!$A:$A,$A629)</f>
        <v>1.8195863016050126E-2</v>
      </c>
      <c r="K629" s="16">
        <f t="shared" si="19"/>
        <v>0.98180413698394986</v>
      </c>
      <c r="L629" s="19">
        <f>'EPA Data'!D630/SUM('EPA Data'!D:D)</f>
        <v>1.180422802679365E-4</v>
      </c>
      <c r="M629" s="19">
        <f>'EPA Data'!E630/SUM('EPA Data'!E:E)</f>
        <v>2.3825129141313197E-4</v>
      </c>
      <c r="N629" s="19">
        <f>'EPA Data'!F630/SUM('EPA Data'!F:F)</f>
        <v>3.0635116860067531E-4</v>
      </c>
      <c r="O629" s="19">
        <f>'EPA Data'!G630/SUM('EPA Data'!G:G)</f>
        <v>6.9259998169803657E-5</v>
      </c>
      <c r="P629" s="19">
        <f>'EPA Data'!H630/SUM('EPA Data'!H:H)</f>
        <v>1.2359239773776517E-4</v>
      </c>
      <c r="Q629" s="19">
        <f>'EPA Data'!I630/SUM('EPA Data'!I:I)</f>
        <v>7.0163366268021635E-5</v>
      </c>
      <c r="R629" s="19">
        <f>'EPA Data'!J630/SUM('EPA Data'!J:J)</f>
        <v>6.3085046527629483E-5</v>
      </c>
      <c r="S629" s="19">
        <f>'EPA Data'!K630/SUM('EPA Data'!K:K)</f>
        <v>1.4227155951852959E-4</v>
      </c>
      <c r="T629" s="19">
        <f>'EPA Data'!L630/SUM('EPA Data'!L:L)</f>
        <v>1.290722448016742E-4</v>
      </c>
      <c r="U629" s="19">
        <f>'EPA Data'!M630/SUM('EPA Data'!M:M)</f>
        <v>1.1629108205670505E-4</v>
      </c>
      <c r="V629" s="19">
        <f>'EPA Data'!N630/SUM('EPA Data'!N:N)</f>
        <v>9.9651382278637129E-5</v>
      </c>
      <c r="W629" s="19">
        <f>'EPA Data'!O630/SUM('EPA Data'!O:O)</f>
        <v>1.1976135479382283E-4</v>
      </c>
      <c r="X629" s="19">
        <f>'EPA Data'!P630/SUM('EPA Data'!P:P)</f>
        <v>2.1912572401257003E-4</v>
      </c>
    </row>
    <row r="630" spans="1:24" x14ac:dyDescent="0.35">
      <c r="A630" s="13" t="s">
        <v>1145</v>
      </c>
      <c r="B630" s="13" t="s">
        <v>1042</v>
      </c>
      <c r="C630" s="18" t="s">
        <v>122</v>
      </c>
      <c r="D630" s="14">
        <f>SUMIFS('Census Data'!G:G,'Census Data'!$A:$A,$A630)/SUMIFS('Census Data'!$F:$F,'Census Data'!$A:$A,$A630)</f>
        <v>0.52646466075027398</v>
      </c>
      <c r="E630" s="16">
        <f>SUMIFS('Census Data'!H:H,'Census Data'!$A:$A,$A630)/SUMIFS('Census Data'!$F:$F,'Census Data'!$A:$A,$A630)</f>
        <v>0.47353533924972596</v>
      </c>
      <c r="F630" s="14">
        <f>SUM(SUMIFS('Census Data'!I:I,'Census Data'!$A:$A,$A630),SUMIFS('Census Data'!J:J,'Census Data'!$A:$A,$A630))/SUMIFS('Census Data'!$F:$F,'Census Data'!$A:$A,$A630)</f>
        <v>0.94866174026800554</v>
      </c>
      <c r="G630" s="14">
        <f>SUM(SUMIFS('Census Data'!K:K,'Census Data'!$A:$A,$A630),SUMIFS('Census Data'!L:L,'Census Data'!$A:$A,$A630))/SUMIFS('Census Data'!$F:$F,'Census Data'!$A:$A,$A630)</f>
        <v>3.4154792631616165E-2</v>
      </c>
      <c r="H630" s="14">
        <f>SUM(SUMIFS('Census Data'!O:O,'Census Data'!$A:$A,$A630),SUMIFS('Census Data'!P:P,'Census Data'!$A:$A,$A630))/SUMIFS('Census Data'!$F:$F,'Census Data'!$A:$A,$A630)</f>
        <v>4.6317575929003289E-3</v>
      </c>
      <c r="I630" s="16">
        <f t="shared" si="18"/>
        <v>1.2551709507477971E-2</v>
      </c>
      <c r="J630" s="14">
        <f>SUM(SUMIFS('Census Data'!W:W,'Census Data'!$A:$A,$A630),SUMIFS('Census Data'!X:X,'Census Data'!$A:$A,$A630))/SUMIFS('Census Data'!$F:$F,'Census Data'!$A:$A,$A630)</f>
        <v>2.0153449068344941E-2</v>
      </c>
      <c r="K630" s="16">
        <f t="shared" si="19"/>
        <v>0.97984655093165507</v>
      </c>
      <c r="L630" s="19">
        <f>'EPA Data'!D631/SUM('EPA Data'!D:D)</f>
        <v>1.0603227672172681E-4</v>
      </c>
      <c r="M630" s="19">
        <f>'EPA Data'!E631/SUM('EPA Data'!E:E)</f>
        <v>1.8935370542386089E-4</v>
      </c>
      <c r="N630" s="19">
        <f>'EPA Data'!F631/SUM('EPA Data'!F:F)</f>
        <v>1.8024590792121807E-4</v>
      </c>
      <c r="O630" s="19">
        <f>'EPA Data'!G631/SUM('EPA Data'!G:G)</f>
        <v>4.5041922037000215E-5</v>
      </c>
      <c r="P630" s="19">
        <f>'EPA Data'!H631/SUM('EPA Data'!H:H)</f>
        <v>1.016755848849024E-4</v>
      </c>
      <c r="Q630" s="19">
        <f>'EPA Data'!I631/SUM('EPA Data'!I:I)</f>
        <v>5.13225947359597E-5</v>
      </c>
      <c r="R630" s="19">
        <f>'EPA Data'!J631/SUM('EPA Data'!J:J)</f>
        <v>3.9520453045962962E-5</v>
      </c>
      <c r="S630" s="19">
        <f>'EPA Data'!K631/SUM('EPA Data'!K:K)</f>
        <v>1.1256601583565732E-4</v>
      </c>
      <c r="T630" s="19">
        <f>'EPA Data'!L631/SUM('EPA Data'!L:L)</f>
        <v>9.2561247575735747E-5</v>
      </c>
      <c r="U630" s="19">
        <f>'EPA Data'!M631/SUM('EPA Data'!M:M)</f>
        <v>6.6082958336819618E-5</v>
      </c>
      <c r="V630" s="19">
        <f>'EPA Data'!N631/SUM('EPA Data'!N:N)</f>
        <v>9.2839189943767729E-5</v>
      </c>
      <c r="W630" s="19">
        <f>'EPA Data'!O631/SUM('EPA Data'!O:O)</f>
        <v>9.6885569180676378E-5</v>
      </c>
      <c r="X630" s="19">
        <f>'EPA Data'!P631/SUM('EPA Data'!P:P)</f>
        <v>1.8657414462179908E-4</v>
      </c>
    </row>
    <row r="631" spans="1:24" x14ac:dyDescent="0.35">
      <c r="A631" s="13" t="s">
        <v>1146</v>
      </c>
      <c r="B631" s="13" t="s">
        <v>1042</v>
      </c>
      <c r="C631" s="18" t="s">
        <v>124</v>
      </c>
      <c r="D631" s="14">
        <f>SUMIFS('Census Data'!G:G,'Census Data'!$A:$A,$A631)/SUMIFS('Census Data'!$F:$F,'Census Data'!$A:$A,$A631)</f>
        <v>0.50601458080194406</v>
      </c>
      <c r="E631" s="16">
        <f>SUMIFS('Census Data'!H:H,'Census Data'!$A:$A,$A631)/SUMIFS('Census Data'!$F:$F,'Census Data'!$A:$A,$A631)</f>
        <v>0.49398541919805589</v>
      </c>
      <c r="F631" s="14">
        <f>SUM(SUMIFS('Census Data'!I:I,'Census Data'!$A:$A,$A631),SUMIFS('Census Data'!J:J,'Census Data'!$A:$A,$A631))/SUMIFS('Census Data'!$F:$F,'Census Data'!$A:$A,$A631)</f>
        <v>0.90531591737545569</v>
      </c>
      <c r="G631" s="14">
        <f>SUM(SUMIFS('Census Data'!K:K,'Census Data'!$A:$A,$A631),SUMIFS('Census Data'!L:L,'Census Data'!$A:$A,$A631))/SUMIFS('Census Data'!$F:$F,'Census Data'!$A:$A,$A631)</f>
        <v>6.2667071688942894E-2</v>
      </c>
      <c r="H631" s="14">
        <f>SUM(SUMIFS('Census Data'!O:O,'Census Data'!$A:$A,$A631),SUMIFS('Census Data'!P:P,'Census Data'!$A:$A,$A631))/SUMIFS('Census Data'!$F:$F,'Census Data'!$A:$A,$A631)</f>
        <v>8.2017010935601462E-3</v>
      </c>
      <c r="I631" s="16">
        <f t="shared" si="18"/>
        <v>2.3815309842041277E-2</v>
      </c>
      <c r="J631" s="14">
        <f>SUM(SUMIFS('Census Data'!W:W,'Census Data'!$A:$A,$A631),SUMIFS('Census Data'!X:X,'Census Data'!$A:$A,$A631))/SUMIFS('Census Data'!$F:$F,'Census Data'!$A:$A,$A631)</f>
        <v>2.6154313487241797E-2</v>
      </c>
      <c r="K631" s="16">
        <f t="shared" si="19"/>
        <v>0.97384568651275816</v>
      </c>
      <c r="L631" s="19">
        <f>'EPA Data'!D632/SUM('EPA Data'!D:D)</f>
        <v>8.6969699854474354E-5</v>
      </c>
      <c r="M631" s="19">
        <f>'EPA Data'!E632/SUM('EPA Data'!E:E)</f>
        <v>2.1770081748478796E-4</v>
      </c>
      <c r="N631" s="19">
        <f>'EPA Data'!F632/SUM('EPA Data'!F:F)</f>
        <v>2.084657733640586E-4</v>
      </c>
      <c r="O631" s="19">
        <f>'EPA Data'!G632/SUM('EPA Data'!G:G)</f>
        <v>4.742748158914014E-5</v>
      </c>
      <c r="P631" s="19">
        <f>'EPA Data'!H632/SUM('EPA Data'!H:H)</f>
        <v>1.2746111520122678E-4</v>
      </c>
      <c r="Q631" s="19">
        <f>'EPA Data'!I632/SUM('EPA Data'!I:I)</f>
        <v>5.9127440385405353E-5</v>
      </c>
      <c r="R631" s="19">
        <f>'EPA Data'!J632/SUM('EPA Data'!J:J)</f>
        <v>3.9465273126911593E-5</v>
      </c>
      <c r="S631" s="19">
        <f>'EPA Data'!K632/SUM('EPA Data'!K:K)</f>
        <v>1.3034052460962224E-4</v>
      </c>
      <c r="T631" s="19">
        <f>'EPA Data'!L632/SUM('EPA Data'!L:L)</f>
        <v>1.0173204580477741E-4</v>
      </c>
      <c r="U631" s="19">
        <f>'EPA Data'!M632/SUM('EPA Data'!M:M)</f>
        <v>7.5054885166571866E-5</v>
      </c>
      <c r="V631" s="19">
        <f>'EPA Data'!N632/SUM('EPA Data'!N:N)</f>
        <v>1.1629816758164206E-4</v>
      </c>
      <c r="W631" s="19">
        <f>'EPA Data'!O632/SUM('EPA Data'!O:O)</f>
        <v>1.1320352677919412E-4</v>
      </c>
      <c r="X631" s="19">
        <f>'EPA Data'!P632/SUM('EPA Data'!P:P)</f>
        <v>2.4221639063015324E-4</v>
      </c>
    </row>
    <row r="632" spans="1:24" x14ac:dyDescent="0.35">
      <c r="A632" s="13" t="s">
        <v>1147</v>
      </c>
      <c r="B632" s="13" t="s">
        <v>1042</v>
      </c>
      <c r="C632" s="18" t="s">
        <v>1148</v>
      </c>
      <c r="D632" s="14">
        <f>SUMIFS('Census Data'!G:G,'Census Data'!$A:$A,$A632)/SUMIFS('Census Data'!$F:$F,'Census Data'!$A:$A,$A632)</f>
        <v>0.49356370895573759</v>
      </c>
      <c r="E632" s="16">
        <f>SUMIFS('Census Data'!H:H,'Census Data'!$A:$A,$A632)/SUMIFS('Census Data'!$F:$F,'Census Data'!$A:$A,$A632)</f>
        <v>0.50643629104426235</v>
      </c>
      <c r="F632" s="14">
        <f>SUM(SUMIFS('Census Data'!I:I,'Census Data'!$A:$A,$A632),SUMIFS('Census Data'!J:J,'Census Data'!$A:$A,$A632))/SUMIFS('Census Data'!$F:$F,'Census Data'!$A:$A,$A632)</f>
        <v>0.97631995594410403</v>
      </c>
      <c r="G632" s="14">
        <f>SUM(SUMIFS('Census Data'!K:K,'Census Data'!$A:$A,$A632),SUMIFS('Census Data'!L:L,'Census Data'!$A:$A,$A632))/SUMIFS('Census Data'!$F:$F,'Census Data'!$A:$A,$A632)</f>
        <v>7.3655950987815792E-3</v>
      </c>
      <c r="H632" s="14">
        <f>SUM(SUMIFS('Census Data'!O:O,'Census Data'!$A:$A,$A632),SUMIFS('Census Data'!P:P,'Census Data'!$A:$A,$A632))/SUMIFS('Census Data'!$F:$F,'Census Data'!$A:$A,$A632)</f>
        <v>2.8911681696151994E-3</v>
      </c>
      <c r="I632" s="16">
        <f t="shared" si="18"/>
        <v>1.3423280787499214E-2</v>
      </c>
      <c r="J632" s="14">
        <f>SUM(SUMIFS('Census Data'!W:W,'Census Data'!$A:$A,$A632),SUMIFS('Census Data'!X:X,'Census Data'!$A:$A,$A632))/SUMIFS('Census Data'!$F:$F,'Census Data'!$A:$A,$A632)</f>
        <v>1.3836304811729882E-2</v>
      </c>
      <c r="K632" s="16">
        <f t="shared" si="19"/>
        <v>0.98616369518827007</v>
      </c>
      <c r="L632" s="19">
        <f>'EPA Data'!D633/SUM('EPA Data'!D:D)</f>
        <v>5.486786554060518E-5</v>
      </c>
      <c r="M632" s="19">
        <f>'EPA Data'!E633/SUM('EPA Data'!E:E)</f>
        <v>1.1201852770171133E-4</v>
      </c>
      <c r="N632" s="19">
        <f>'EPA Data'!F633/SUM('EPA Data'!F:F)</f>
        <v>1.0039507551446441E-4</v>
      </c>
      <c r="O632" s="19">
        <f>'EPA Data'!G633/SUM('EPA Data'!G:G)</f>
        <v>2.4519431877366419E-5</v>
      </c>
      <c r="P632" s="19">
        <f>'EPA Data'!H633/SUM('EPA Data'!H:H)</f>
        <v>6.3426584330046547E-5</v>
      </c>
      <c r="Q632" s="19">
        <f>'EPA Data'!I633/SUM('EPA Data'!I:I)</f>
        <v>3.2176600173371069E-5</v>
      </c>
      <c r="R632" s="19">
        <f>'EPA Data'!J633/SUM('EPA Data'!J:J)</f>
        <v>2.4127106763592726E-5</v>
      </c>
      <c r="S632" s="19">
        <f>'EPA Data'!K633/SUM('EPA Data'!K:K)</f>
        <v>7.4633263479695596E-5</v>
      </c>
      <c r="T632" s="19">
        <f>'EPA Data'!L633/SUM('EPA Data'!L:L)</f>
        <v>5.9917117682366858E-5</v>
      </c>
      <c r="U632" s="19">
        <f>'EPA Data'!M633/SUM('EPA Data'!M:M)</f>
        <v>4.1185885307292522E-5</v>
      </c>
      <c r="V632" s="19">
        <f>'EPA Data'!N633/SUM('EPA Data'!N:N)</f>
        <v>6.0508537573076417E-5</v>
      </c>
      <c r="W632" s="19">
        <f>'EPA Data'!O633/SUM('EPA Data'!O:O)</f>
        <v>6.409618102153834E-5</v>
      </c>
      <c r="X632" s="19">
        <f>'EPA Data'!P633/SUM('EPA Data'!P:P)</f>
        <v>1.1736655249139903E-4</v>
      </c>
    </row>
    <row r="633" spans="1:24" x14ac:dyDescent="0.35">
      <c r="A633" s="13" t="s">
        <v>1149</v>
      </c>
      <c r="B633" s="13" t="s">
        <v>1042</v>
      </c>
      <c r="C633" s="18" t="s">
        <v>1150</v>
      </c>
      <c r="D633" s="14">
        <f>SUMIFS('Census Data'!G:G,'Census Data'!$A:$A,$A633)/SUMIFS('Census Data'!$F:$F,'Census Data'!$A:$A,$A633)</f>
        <v>0.49907300115874853</v>
      </c>
      <c r="E633" s="16">
        <f>SUMIFS('Census Data'!H:H,'Census Data'!$A:$A,$A633)/SUMIFS('Census Data'!$F:$F,'Census Data'!$A:$A,$A633)</f>
        <v>0.50092699884125147</v>
      </c>
      <c r="F633" s="14">
        <f>SUM(SUMIFS('Census Data'!I:I,'Census Data'!$A:$A,$A633),SUMIFS('Census Data'!J:J,'Census Data'!$A:$A,$A633))/SUMIFS('Census Data'!$F:$F,'Census Data'!$A:$A,$A633)</f>
        <v>0.96108536114329857</v>
      </c>
      <c r="G633" s="14">
        <f>SUM(SUMIFS('Census Data'!K:K,'Census Data'!$A:$A,$A633),SUMIFS('Census Data'!L:L,'Census Data'!$A:$A,$A633))/SUMIFS('Census Data'!$F:$F,'Census Data'!$A:$A,$A633)</f>
        <v>1.2746234067207415E-2</v>
      </c>
      <c r="H633" s="14">
        <f>SUM(SUMIFS('Census Data'!O:O,'Census Data'!$A:$A,$A633),SUMIFS('Census Data'!P:P,'Census Data'!$A:$A,$A633))/SUMIFS('Census Data'!$F:$F,'Census Data'!$A:$A,$A633)</f>
        <v>6.3151796060254926E-3</v>
      </c>
      <c r="I633" s="16">
        <f t="shared" si="18"/>
        <v>1.9853225183468548E-2</v>
      </c>
      <c r="J633" s="14">
        <f>SUM(SUMIFS('Census Data'!W:W,'Census Data'!$A:$A,$A633),SUMIFS('Census Data'!X:X,'Census Data'!$A:$A,$A633))/SUMIFS('Census Data'!$F:$F,'Census Data'!$A:$A,$A633)</f>
        <v>0.11183854770181537</v>
      </c>
      <c r="K633" s="16">
        <f t="shared" si="19"/>
        <v>0.88816145229818466</v>
      </c>
      <c r="L633" s="19">
        <f>'EPA Data'!D634/SUM('EPA Data'!D:D)</f>
        <v>1.053314768490976E-4</v>
      </c>
      <c r="M633" s="19">
        <f>'EPA Data'!E634/SUM('EPA Data'!E:E)</f>
        <v>2.7671757392826006E-4</v>
      </c>
      <c r="N633" s="19">
        <f>'EPA Data'!F634/SUM('EPA Data'!F:F)</f>
        <v>2.0834631826525574E-4</v>
      </c>
      <c r="O633" s="19">
        <f>'EPA Data'!G634/SUM('EPA Data'!G:G)</f>
        <v>9.9053347463144278E-5</v>
      </c>
      <c r="P633" s="19">
        <f>'EPA Data'!H634/SUM('EPA Data'!H:H)</f>
        <v>2.2778661788660834E-4</v>
      </c>
      <c r="Q633" s="19">
        <f>'EPA Data'!I634/SUM('EPA Data'!I:I)</f>
        <v>9.7580808846393181E-5</v>
      </c>
      <c r="R633" s="19">
        <f>'EPA Data'!J634/SUM('EPA Data'!J:J)</f>
        <v>8.4894785068299883E-5</v>
      </c>
      <c r="S633" s="19">
        <f>'EPA Data'!K634/SUM('EPA Data'!K:K)</f>
        <v>2.1135918894290708E-4</v>
      </c>
      <c r="T633" s="19">
        <f>'EPA Data'!L634/SUM('EPA Data'!L:L)</f>
        <v>1.4460584896796317E-4</v>
      </c>
      <c r="U633" s="19">
        <f>'EPA Data'!M634/SUM('EPA Data'!M:M)</f>
        <v>1.5210254691564275E-4</v>
      </c>
      <c r="V633" s="19">
        <f>'EPA Data'!N634/SUM('EPA Data'!N:N)</f>
        <v>2.6394649563231485E-4</v>
      </c>
      <c r="W633" s="19">
        <f>'EPA Data'!O634/SUM('EPA Data'!O:O)</f>
        <v>1.8055026692304885E-4</v>
      </c>
      <c r="X633" s="19">
        <f>'EPA Data'!P634/SUM('EPA Data'!P:P)</f>
        <v>3.8242216247543094E-4</v>
      </c>
    </row>
    <row r="634" spans="1:24" x14ac:dyDescent="0.35">
      <c r="A634" s="13" t="s">
        <v>1151</v>
      </c>
      <c r="B634" s="13" t="s">
        <v>1042</v>
      </c>
      <c r="C634" s="18" t="s">
        <v>1152</v>
      </c>
      <c r="D634" s="14">
        <f>SUMIFS('Census Data'!G:G,'Census Data'!$A:$A,$A634)/SUMIFS('Census Data'!$F:$F,'Census Data'!$A:$A,$A634)</f>
        <v>0.48795618029433113</v>
      </c>
      <c r="E634" s="16">
        <f>SUMIFS('Census Data'!H:H,'Census Data'!$A:$A,$A634)/SUMIFS('Census Data'!$F:$F,'Census Data'!$A:$A,$A634)</f>
        <v>0.51204381970566881</v>
      </c>
      <c r="F634" s="14">
        <f>SUM(SUMIFS('Census Data'!I:I,'Census Data'!$A:$A,$A634),SUMIFS('Census Data'!J:J,'Census Data'!$A:$A,$A634))/SUMIFS('Census Data'!$F:$F,'Census Data'!$A:$A,$A634)</f>
        <v>0.73111485074462701</v>
      </c>
      <c r="G634" s="14">
        <f>SUM(SUMIFS('Census Data'!K:K,'Census Data'!$A:$A,$A634),SUMIFS('Census Data'!L:L,'Census Data'!$A:$A,$A634))/SUMIFS('Census Data'!$F:$F,'Census Data'!$A:$A,$A634)</f>
        <v>0.18985789392639521</v>
      </c>
      <c r="H634" s="14">
        <f>SUM(SUMIFS('Census Data'!O:O,'Census Data'!$A:$A,$A634),SUMIFS('Census Data'!P:P,'Census Data'!$A:$A,$A634))/SUMIFS('Census Data'!$F:$F,'Census Data'!$A:$A,$A634)</f>
        <v>4.2417343100376162E-2</v>
      </c>
      <c r="I634" s="16">
        <f t="shared" si="18"/>
        <v>3.660991222860166E-2</v>
      </c>
      <c r="J634" s="14">
        <f>SUM(SUMIFS('Census Data'!W:W,'Census Data'!$A:$A,$A634),SUMIFS('Census Data'!X:X,'Census Data'!$A:$A,$A634))/SUMIFS('Census Data'!$F:$F,'Census Data'!$A:$A,$A634)</f>
        <v>5.5291581425020345E-2</v>
      </c>
      <c r="K634" s="16">
        <f t="shared" si="19"/>
        <v>0.94470841857497967</v>
      </c>
      <c r="L634" s="19">
        <f>'EPA Data'!D635/SUM('EPA Data'!D:D)</f>
        <v>1.0544180176840811E-3</v>
      </c>
      <c r="M634" s="19">
        <f>'EPA Data'!E635/SUM('EPA Data'!E:E)</f>
        <v>2.3663803003112736E-3</v>
      </c>
      <c r="N634" s="19">
        <f>'EPA Data'!F635/SUM('EPA Data'!F:F)</f>
        <v>2.0730840572183726E-3</v>
      </c>
      <c r="O634" s="19">
        <f>'EPA Data'!G635/SUM('EPA Data'!G:G)</f>
        <v>6.087245170077355E-4</v>
      </c>
      <c r="P634" s="19">
        <f>'EPA Data'!H635/SUM('EPA Data'!H:H)</f>
        <v>1.4751164395347197E-3</v>
      </c>
      <c r="Q634" s="19">
        <f>'EPA Data'!I635/SUM('EPA Data'!I:I)</f>
        <v>6.5682822206812575E-4</v>
      </c>
      <c r="R634" s="19">
        <f>'EPA Data'!J635/SUM('EPA Data'!J:J)</f>
        <v>5.0125017582218847E-4</v>
      </c>
      <c r="S634" s="19">
        <f>'EPA Data'!K635/SUM('EPA Data'!K:K)</f>
        <v>1.482625987535129E-3</v>
      </c>
      <c r="T634" s="19">
        <f>'EPA Data'!L635/SUM('EPA Data'!L:L)</f>
        <v>1.1072275805073582E-3</v>
      </c>
      <c r="U634" s="19">
        <f>'EPA Data'!M635/SUM('EPA Data'!M:M)</f>
        <v>9.6289516198595152E-4</v>
      </c>
      <c r="V634" s="19">
        <f>'EPA Data'!N635/SUM('EPA Data'!N:N)</f>
        <v>1.4889517976560856E-3</v>
      </c>
      <c r="W634" s="19">
        <f>'EPA Data'!O635/SUM('EPA Data'!O:O)</f>
        <v>1.3027175347915009E-3</v>
      </c>
      <c r="X634" s="19">
        <f>'EPA Data'!P635/SUM('EPA Data'!P:P)</f>
        <v>2.813158500220311E-3</v>
      </c>
    </row>
    <row r="635" spans="1:24" x14ac:dyDescent="0.35">
      <c r="A635" s="13" t="s">
        <v>1153</v>
      </c>
      <c r="B635" s="13" t="s">
        <v>1042</v>
      </c>
      <c r="C635" s="18" t="s">
        <v>126</v>
      </c>
      <c r="D635" s="14">
        <f>SUMIFS('Census Data'!G:G,'Census Data'!$A:$A,$A635)/SUMIFS('Census Data'!$F:$F,'Census Data'!$A:$A,$A635)</f>
        <v>0.54691753020390621</v>
      </c>
      <c r="E635" s="16">
        <f>SUMIFS('Census Data'!H:H,'Census Data'!$A:$A,$A635)/SUMIFS('Census Data'!$F:$F,'Census Data'!$A:$A,$A635)</f>
        <v>0.45308246979609379</v>
      </c>
      <c r="F635" s="14">
        <f>SUM(SUMIFS('Census Data'!I:I,'Census Data'!$A:$A,$A635),SUMIFS('Census Data'!J:J,'Census Data'!$A:$A,$A635))/SUMIFS('Census Data'!$F:$F,'Census Data'!$A:$A,$A635)</f>
        <v>0.88988109450360542</v>
      </c>
      <c r="G635" s="14">
        <f>SUM(SUMIFS('Census Data'!K:K,'Census Data'!$A:$A,$A635),SUMIFS('Census Data'!L:L,'Census Data'!$A:$A,$A635))/SUMIFS('Census Data'!$F:$F,'Census Data'!$A:$A,$A635)</f>
        <v>8.055966763764863E-2</v>
      </c>
      <c r="H635" s="14">
        <f>SUM(SUMIFS('Census Data'!O:O,'Census Data'!$A:$A,$A635),SUMIFS('Census Data'!P:P,'Census Data'!$A:$A,$A635))/SUMIFS('Census Data'!$F:$F,'Census Data'!$A:$A,$A635)</f>
        <v>5.6348789456090922E-3</v>
      </c>
      <c r="I635" s="16">
        <f t="shared" si="18"/>
        <v>2.3924358913136823E-2</v>
      </c>
      <c r="J635" s="14">
        <f>SUM(SUMIFS('Census Data'!W:W,'Census Data'!$A:$A,$A635),SUMIFS('Census Data'!X:X,'Census Data'!$A:$A,$A635))/SUMIFS('Census Data'!$F:$F,'Census Data'!$A:$A,$A635)</f>
        <v>3.3140728714006015E-2</v>
      </c>
      <c r="K635" s="16">
        <f t="shared" si="19"/>
        <v>0.96685927128599403</v>
      </c>
      <c r="L635" s="19">
        <f>'EPA Data'!D636/SUM('EPA Data'!D:D)</f>
        <v>6.871250603111976E-5</v>
      </c>
      <c r="M635" s="19">
        <f>'EPA Data'!E636/SUM('EPA Data'!E:E)</f>
        <v>1.3135260288402005E-4</v>
      </c>
      <c r="N635" s="19">
        <f>'EPA Data'!F636/SUM('EPA Data'!F:F)</f>
        <v>1.3564334936861072E-4</v>
      </c>
      <c r="O635" s="19">
        <f>'EPA Data'!G636/SUM('EPA Data'!G:G)</f>
        <v>2.7036003093756008E-5</v>
      </c>
      <c r="P635" s="19">
        <f>'EPA Data'!H636/SUM('EPA Data'!H:H)</f>
        <v>6.3661131710591001E-5</v>
      </c>
      <c r="Q635" s="19">
        <f>'EPA Data'!I636/SUM('EPA Data'!I:I)</f>
        <v>3.6485064855156192E-5</v>
      </c>
      <c r="R635" s="19">
        <f>'EPA Data'!J636/SUM('EPA Data'!J:J)</f>
        <v>2.709608083975388E-5</v>
      </c>
      <c r="S635" s="19">
        <f>'EPA Data'!K636/SUM('EPA Data'!K:K)</f>
        <v>7.3959400750026386E-5</v>
      </c>
      <c r="T635" s="19">
        <f>'EPA Data'!L636/SUM('EPA Data'!L:L)</f>
        <v>6.8279492914578296E-5</v>
      </c>
      <c r="U635" s="19">
        <f>'EPA Data'!M636/SUM('EPA Data'!M:M)</f>
        <v>4.4205217307572471E-5</v>
      </c>
      <c r="V635" s="19">
        <f>'EPA Data'!N636/SUM('EPA Data'!N:N)</f>
        <v>4.9854157197218046E-5</v>
      </c>
      <c r="W635" s="19">
        <f>'EPA Data'!O636/SUM('EPA Data'!O:O)</f>
        <v>7.1036660043825777E-5</v>
      </c>
      <c r="X635" s="19">
        <f>'EPA Data'!P636/SUM('EPA Data'!P:P)</f>
        <v>1.1489072406700944E-4</v>
      </c>
    </row>
    <row r="636" spans="1:24" x14ac:dyDescent="0.35">
      <c r="A636" s="13" t="s">
        <v>1154</v>
      </c>
      <c r="B636" s="13" t="s">
        <v>1042</v>
      </c>
      <c r="C636" s="18" t="s">
        <v>1155</v>
      </c>
      <c r="D636" s="14">
        <f>SUMIFS('Census Data'!G:G,'Census Data'!$A:$A,$A636)/SUMIFS('Census Data'!$F:$F,'Census Data'!$A:$A,$A636)</f>
        <v>0.49952026864955623</v>
      </c>
      <c r="E636" s="16">
        <f>SUMIFS('Census Data'!H:H,'Census Data'!$A:$A,$A636)/SUMIFS('Census Data'!$F:$F,'Census Data'!$A:$A,$A636)</f>
        <v>0.50047973135044377</v>
      </c>
      <c r="F636" s="14">
        <f>SUM(SUMIFS('Census Data'!I:I,'Census Data'!$A:$A,$A636),SUMIFS('Census Data'!J:J,'Census Data'!$A:$A,$A636))/SUMIFS('Census Data'!$F:$F,'Census Data'!$A:$A,$A636)</f>
        <v>0.97241544734948426</v>
      </c>
      <c r="G636" s="14">
        <f>SUM(SUMIFS('Census Data'!K:K,'Census Data'!$A:$A,$A636),SUMIFS('Census Data'!L:L,'Census Data'!$A:$A,$A636))/SUMIFS('Census Data'!$F:$F,'Census Data'!$A:$A,$A636)</f>
        <v>7.9755337011273679E-3</v>
      </c>
      <c r="H636" s="14">
        <f>SUM(SUMIFS('Census Data'!O:O,'Census Data'!$A:$A,$A636),SUMIFS('Census Data'!P:P,'Census Data'!$A:$A,$A636))/SUMIFS('Census Data'!$F:$F,'Census Data'!$A:$A,$A636)</f>
        <v>4.737347085632046E-3</v>
      </c>
      <c r="I636" s="16">
        <f t="shared" si="18"/>
        <v>1.4871671863756375E-2</v>
      </c>
      <c r="J636" s="14">
        <f>SUM(SUMIFS('Census Data'!W:W,'Census Data'!$A:$A,$A636),SUMIFS('Census Data'!X:X,'Census Data'!$A:$A,$A636))/SUMIFS('Census Data'!$F:$F,'Census Data'!$A:$A,$A636)</f>
        <v>1.4631806188534421E-2</v>
      </c>
      <c r="K636" s="16">
        <f t="shared" si="19"/>
        <v>0.98536819381146556</v>
      </c>
      <c r="L636" s="19">
        <f>'EPA Data'!D637/SUM('EPA Data'!D:D)</f>
        <v>4.4108155171835496E-5</v>
      </c>
      <c r="M636" s="19">
        <f>'EPA Data'!E637/SUM('EPA Data'!E:E)</f>
        <v>9.5300622897727334E-5</v>
      </c>
      <c r="N636" s="19">
        <f>'EPA Data'!F637/SUM('EPA Data'!F:F)</f>
        <v>8.3584593242430513E-5</v>
      </c>
      <c r="O636" s="19">
        <f>'EPA Data'!G637/SUM('EPA Data'!G:G)</f>
        <v>2.3637788046904768E-5</v>
      </c>
      <c r="P636" s="19">
        <f>'EPA Data'!H637/SUM('EPA Data'!H:H)</f>
        <v>5.7207207082416512E-5</v>
      </c>
      <c r="Q636" s="19">
        <f>'EPA Data'!I637/SUM('EPA Data'!I:I)</f>
        <v>2.8190408893646463E-5</v>
      </c>
      <c r="R636" s="19">
        <f>'EPA Data'!J637/SUM('EPA Data'!J:J)</f>
        <v>2.3436813414275057E-5</v>
      </c>
      <c r="S636" s="19">
        <f>'EPA Data'!K637/SUM('EPA Data'!K:K)</f>
        <v>6.5551947995750933E-5</v>
      </c>
      <c r="T636" s="19">
        <f>'EPA Data'!L637/SUM('EPA Data'!L:L)</f>
        <v>5.2581657586641427E-5</v>
      </c>
      <c r="U636" s="19">
        <f>'EPA Data'!M637/SUM('EPA Data'!M:M)</f>
        <v>3.8539800272550781E-5</v>
      </c>
      <c r="V636" s="19">
        <f>'EPA Data'!N637/SUM('EPA Data'!N:N)</f>
        <v>5.7013118402016833E-5</v>
      </c>
      <c r="W636" s="19">
        <f>'EPA Data'!O637/SUM('EPA Data'!O:O)</f>
        <v>5.6340814964075376E-5</v>
      </c>
      <c r="X636" s="19">
        <f>'EPA Data'!P637/SUM('EPA Data'!P:P)</f>
        <v>1.0482443602499429E-4</v>
      </c>
    </row>
    <row r="637" spans="1:24" x14ac:dyDescent="0.35">
      <c r="A637" s="13" t="s">
        <v>1156</v>
      </c>
      <c r="B637" s="13" t="s">
        <v>1042</v>
      </c>
      <c r="C637" s="18" t="s">
        <v>130</v>
      </c>
      <c r="D637" s="14">
        <f>SUMIFS('Census Data'!G:G,'Census Data'!$A:$A,$A637)/SUMIFS('Census Data'!$F:$F,'Census Data'!$A:$A,$A637)</f>
        <v>0.50006787023211619</v>
      </c>
      <c r="E637" s="16">
        <f>SUMIFS('Census Data'!H:H,'Census Data'!$A:$A,$A637)/SUMIFS('Census Data'!$F:$F,'Census Data'!$A:$A,$A637)</f>
        <v>0.49993212976788381</v>
      </c>
      <c r="F637" s="14">
        <f>SUM(SUMIFS('Census Data'!I:I,'Census Data'!$A:$A,$A637),SUMIFS('Census Data'!J:J,'Census Data'!$A:$A,$A637))/SUMIFS('Census Data'!$F:$F,'Census Data'!$A:$A,$A637)</f>
        <v>0.97577032713451883</v>
      </c>
      <c r="G637" s="14">
        <f>SUM(SUMIFS('Census Data'!K:K,'Census Data'!$A:$A,$A637),SUMIFS('Census Data'!L:L,'Census Data'!$A:$A,$A637))/SUMIFS('Census Data'!$F:$F,'Census Data'!$A:$A,$A637)</f>
        <v>9.7733134247319133E-3</v>
      </c>
      <c r="H637" s="14">
        <f>SUM(SUMIFS('Census Data'!O:O,'Census Data'!$A:$A,$A637),SUMIFS('Census Data'!P:P,'Census Data'!$A:$A,$A637))/SUMIFS('Census Data'!$F:$F,'Census Data'!$A:$A,$A637)</f>
        <v>3.0541604452287226E-3</v>
      </c>
      <c r="I637" s="16">
        <f t="shared" si="18"/>
        <v>1.1402198995520529E-2</v>
      </c>
      <c r="J637" s="14">
        <f>SUM(SUMIFS('Census Data'!W:W,'Census Data'!$A:$A,$A637),SUMIFS('Census Data'!X:X,'Census Data'!$A:$A,$A637))/SUMIFS('Census Data'!$F:$F,'Census Data'!$A:$A,$A637)</f>
        <v>1.7239038957513234E-2</v>
      </c>
      <c r="K637" s="16">
        <f t="shared" si="19"/>
        <v>0.98276096104248678</v>
      </c>
      <c r="L637" s="19">
        <f>'EPA Data'!D638/SUM('EPA Data'!D:D)</f>
        <v>3.8236213807450753E-5</v>
      </c>
      <c r="M637" s="19">
        <f>'EPA Data'!E638/SUM('EPA Data'!E:E)</f>
        <v>1.0678009019202967E-4</v>
      </c>
      <c r="N637" s="19">
        <f>'EPA Data'!F638/SUM('EPA Data'!F:F)</f>
        <v>1.0660905255794059E-4</v>
      </c>
      <c r="O637" s="19">
        <f>'EPA Data'!G638/SUM('EPA Data'!G:G)</f>
        <v>2.142164081391603E-5</v>
      </c>
      <c r="P637" s="19">
        <f>'EPA Data'!H638/SUM('EPA Data'!H:H)</f>
        <v>6.153941431374818E-5</v>
      </c>
      <c r="Q637" s="19">
        <f>'EPA Data'!I638/SUM('EPA Data'!I:I)</f>
        <v>2.8408661338764615E-5</v>
      </c>
      <c r="R637" s="19">
        <f>'EPA Data'!J638/SUM('EPA Data'!J:J)</f>
        <v>1.7745395408143887E-5</v>
      </c>
      <c r="S637" s="19">
        <f>'EPA Data'!K638/SUM('EPA Data'!K:K)</f>
        <v>6.1716313449370507E-5</v>
      </c>
      <c r="T637" s="19">
        <f>'EPA Data'!L638/SUM('EPA Data'!L:L)</f>
        <v>4.8248062839718302E-5</v>
      </c>
      <c r="U637" s="19">
        <f>'EPA Data'!M638/SUM('EPA Data'!M:M)</f>
        <v>3.3825737708499589E-5</v>
      </c>
      <c r="V637" s="19">
        <f>'EPA Data'!N638/SUM('EPA Data'!N:N)</f>
        <v>5.1473504886849939E-5</v>
      </c>
      <c r="W637" s="19">
        <f>'EPA Data'!O638/SUM('EPA Data'!O:O)</f>
        <v>5.6992036380959611E-5</v>
      </c>
      <c r="X637" s="19">
        <f>'EPA Data'!P638/SUM('EPA Data'!P:P)</f>
        <v>1.2199993161752951E-4</v>
      </c>
    </row>
    <row r="638" spans="1:24" x14ac:dyDescent="0.35">
      <c r="A638" s="13" t="s">
        <v>1157</v>
      </c>
      <c r="B638" s="13" t="s">
        <v>1042</v>
      </c>
      <c r="C638" s="18" t="s">
        <v>285</v>
      </c>
      <c r="D638" s="14">
        <f>SUMIFS('Census Data'!G:G,'Census Data'!$A:$A,$A638)/SUMIFS('Census Data'!$F:$F,'Census Data'!$A:$A,$A638)</f>
        <v>0.51567481402763016</v>
      </c>
      <c r="E638" s="16">
        <f>SUMIFS('Census Data'!H:H,'Census Data'!$A:$A,$A638)/SUMIFS('Census Data'!$F:$F,'Census Data'!$A:$A,$A638)</f>
        <v>0.48432518597236984</v>
      </c>
      <c r="F638" s="14">
        <f>SUM(SUMIFS('Census Data'!I:I,'Census Data'!$A:$A,$A638),SUMIFS('Census Data'!J:J,'Census Data'!$A:$A,$A638))/SUMIFS('Census Data'!$F:$F,'Census Data'!$A:$A,$A638)</f>
        <v>0.94367693942614239</v>
      </c>
      <c r="G638" s="14">
        <f>SUM(SUMIFS('Census Data'!K:K,'Census Data'!$A:$A,$A638),SUMIFS('Census Data'!L:L,'Census Data'!$A:$A,$A638))/SUMIFS('Census Data'!$F:$F,'Census Data'!$A:$A,$A638)</f>
        <v>2.948990435706695E-2</v>
      </c>
      <c r="H638" s="14">
        <f>SUM(SUMIFS('Census Data'!O:O,'Census Data'!$A:$A,$A638),SUMIFS('Census Data'!P:P,'Census Data'!$A:$A,$A638))/SUMIFS('Census Data'!$F:$F,'Census Data'!$A:$A,$A638)</f>
        <v>3.188097768331562E-3</v>
      </c>
      <c r="I638" s="16">
        <f t="shared" si="18"/>
        <v>2.36450584484591E-2</v>
      </c>
      <c r="J638" s="14">
        <f>SUM(SUMIFS('Census Data'!W:W,'Census Data'!$A:$A,$A638),SUMIFS('Census Data'!X:X,'Census Data'!$A:$A,$A638))/SUMIFS('Census Data'!$F:$F,'Census Data'!$A:$A,$A638)</f>
        <v>1.8331562167906483E-2</v>
      </c>
      <c r="K638" s="16">
        <f t="shared" si="19"/>
        <v>0.98166843783209357</v>
      </c>
      <c r="L638" s="19">
        <f>'EPA Data'!D639/SUM('EPA Data'!D:D)</f>
        <v>1.9208242077558672E-5</v>
      </c>
      <c r="M638" s="19">
        <f>'EPA Data'!E639/SUM('EPA Data'!E:E)</f>
        <v>1.7307561895333744E-5</v>
      </c>
      <c r="N638" s="19">
        <f>'EPA Data'!F639/SUM('EPA Data'!F:F)</f>
        <v>2.0512416069204016E-5</v>
      </c>
      <c r="O638" s="19">
        <f>'EPA Data'!G639/SUM('EPA Data'!G:G)</f>
        <v>3.5060258354439717E-6</v>
      </c>
      <c r="P638" s="19">
        <f>'EPA Data'!H639/SUM('EPA Data'!H:H)</f>
        <v>8.0946767324439177E-6</v>
      </c>
      <c r="Q638" s="19">
        <f>'EPA Data'!I639/SUM('EPA Data'!I:I)</f>
        <v>5.3120407385703804E-6</v>
      </c>
      <c r="R638" s="19">
        <f>'EPA Data'!J639/SUM('EPA Data'!J:J)</f>
        <v>4.0925497626657112E-6</v>
      </c>
      <c r="S638" s="19">
        <f>'EPA Data'!K639/SUM('EPA Data'!K:K)</f>
        <v>9.5125566832848774E-6</v>
      </c>
      <c r="T638" s="19">
        <f>'EPA Data'!L639/SUM('EPA Data'!L:L)</f>
        <v>1.021956558247067E-5</v>
      </c>
      <c r="U638" s="19">
        <f>'EPA Data'!M639/SUM('EPA Data'!M:M)</f>
        <v>5.3950753883450671E-6</v>
      </c>
      <c r="V638" s="19">
        <f>'EPA Data'!N639/SUM('EPA Data'!N:N)</f>
        <v>5.7861207868330385E-6</v>
      </c>
      <c r="W638" s="19">
        <f>'EPA Data'!O639/SUM('EPA Data'!O:O)</f>
        <v>9.4029240166917855E-6</v>
      </c>
      <c r="X638" s="19">
        <f>'EPA Data'!P639/SUM('EPA Data'!P:P)</f>
        <v>1.4312399199564451E-5</v>
      </c>
    </row>
    <row r="639" spans="1:24" x14ac:dyDescent="0.35">
      <c r="A639" s="13" t="s">
        <v>1158</v>
      </c>
      <c r="B639" s="13" t="s">
        <v>1042</v>
      </c>
      <c r="C639" s="18" t="s">
        <v>289</v>
      </c>
      <c r="D639" s="14">
        <f>SUMIFS('Census Data'!G:G,'Census Data'!$A:$A,$A639)/SUMIFS('Census Data'!$F:$F,'Census Data'!$A:$A,$A639)</f>
        <v>0.50712909441233145</v>
      </c>
      <c r="E639" s="16">
        <f>SUMIFS('Census Data'!H:H,'Census Data'!$A:$A,$A639)/SUMIFS('Census Data'!$F:$F,'Census Data'!$A:$A,$A639)</f>
        <v>0.49287090558766861</v>
      </c>
      <c r="F639" s="14">
        <f>SUM(SUMIFS('Census Data'!I:I,'Census Data'!$A:$A,$A639),SUMIFS('Census Data'!J:J,'Census Data'!$A:$A,$A639))/SUMIFS('Census Data'!$F:$F,'Census Data'!$A:$A,$A639)</f>
        <v>0.6448940269749518</v>
      </c>
      <c r="G639" s="14">
        <f>SUM(SUMIFS('Census Data'!K:K,'Census Data'!$A:$A,$A639),SUMIFS('Census Data'!L:L,'Census Data'!$A:$A,$A639))/SUMIFS('Census Data'!$F:$F,'Census Data'!$A:$A,$A639)</f>
        <v>0.30963391136801544</v>
      </c>
      <c r="H639" s="14">
        <f>SUM(SUMIFS('Census Data'!O:O,'Census Data'!$A:$A,$A639),SUMIFS('Census Data'!P:P,'Census Data'!$A:$A,$A639))/SUMIFS('Census Data'!$F:$F,'Census Data'!$A:$A,$A639)</f>
        <v>4.4315992292870907E-3</v>
      </c>
      <c r="I639" s="16">
        <f t="shared" si="18"/>
        <v>4.1040462427745728E-2</v>
      </c>
      <c r="J639" s="14">
        <f>SUM(SUMIFS('Census Data'!W:W,'Census Data'!$A:$A,$A639),SUMIFS('Census Data'!X:X,'Census Data'!$A:$A,$A639))/SUMIFS('Census Data'!$F:$F,'Census Data'!$A:$A,$A639)</f>
        <v>3.4489402697495182E-2</v>
      </c>
      <c r="K639" s="16">
        <f t="shared" si="19"/>
        <v>0.96551059730250477</v>
      </c>
      <c r="L639" s="19">
        <f>'EPA Data'!D640/SUM('EPA Data'!D:D)</f>
        <v>2.4196357747939376E-5</v>
      </c>
      <c r="M639" s="19">
        <f>'EPA Data'!E640/SUM('EPA Data'!E:E)</f>
        <v>3.3613265654873098E-5</v>
      </c>
      <c r="N639" s="19">
        <f>'EPA Data'!F640/SUM('EPA Data'!F:F)</f>
        <v>3.6251640676656146E-5</v>
      </c>
      <c r="O639" s="19">
        <f>'EPA Data'!G640/SUM('EPA Data'!G:G)</f>
        <v>7.4581694816030872E-6</v>
      </c>
      <c r="P639" s="19">
        <f>'EPA Data'!H640/SUM('EPA Data'!H:H)</f>
        <v>1.6373914554468537E-5</v>
      </c>
      <c r="Q639" s="19">
        <f>'EPA Data'!I640/SUM('EPA Data'!I:I)</f>
        <v>1.0478285088503564E-5</v>
      </c>
      <c r="R639" s="19">
        <f>'EPA Data'!J640/SUM('EPA Data'!J:J)</f>
        <v>7.5184363657180726E-6</v>
      </c>
      <c r="S639" s="19">
        <f>'EPA Data'!K640/SUM('EPA Data'!K:K)</f>
        <v>1.8491691692755894E-5</v>
      </c>
      <c r="T639" s="19">
        <f>'EPA Data'!L640/SUM('EPA Data'!L:L)</f>
        <v>1.9363348704699397E-5</v>
      </c>
      <c r="U639" s="19">
        <f>'EPA Data'!M640/SUM('EPA Data'!M:M)</f>
        <v>1.0181261687594455E-5</v>
      </c>
      <c r="V639" s="19">
        <f>'EPA Data'!N640/SUM('EPA Data'!N:N)</f>
        <v>1.1087571806526157E-5</v>
      </c>
      <c r="W639" s="19">
        <f>'EPA Data'!O640/SUM('EPA Data'!O:O)</f>
        <v>1.8818998927542252E-5</v>
      </c>
      <c r="X639" s="19">
        <f>'EPA Data'!P640/SUM('EPA Data'!P:P)</f>
        <v>2.9210963232210038E-5</v>
      </c>
    </row>
    <row r="640" spans="1:24" x14ac:dyDescent="0.35">
      <c r="A640" s="13" t="s">
        <v>1159</v>
      </c>
      <c r="B640" s="13" t="s">
        <v>1042</v>
      </c>
      <c r="C640" s="18" t="s">
        <v>672</v>
      </c>
      <c r="D640" s="14">
        <f>SUMIFS('Census Data'!G:G,'Census Data'!$A:$A,$A640)/SUMIFS('Census Data'!$F:$F,'Census Data'!$A:$A,$A640)</f>
        <v>0.5108232789212207</v>
      </c>
      <c r="E640" s="16">
        <f>SUMIFS('Census Data'!H:H,'Census Data'!$A:$A,$A640)/SUMIFS('Census Data'!$F:$F,'Census Data'!$A:$A,$A640)</f>
        <v>0.4891767210787793</v>
      </c>
      <c r="F640" s="14">
        <f>SUM(SUMIFS('Census Data'!I:I,'Census Data'!$A:$A,$A640),SUMIFS('Census Data'!J:J,'Census Data'!$A:$A,$A640))/SUMIFS('Census Data'!$F:$F,'Census Data'!$A:$A,$A640)</f>
        <v>0.97072391767210786</v>
      </c>
      <c r="G640" s="14">
        <f>SUM(SUMIFS('Census Data'!K:K,'Census Data'!$A:$A,$A640),SUMIFS('Census Data'!L:L,'Census Data'!$A:$A,$A640))/SUMIFS('Census Data'!$F:$F,'Census Data'!$A:$A,$A640)</f>
        <v>7.629524485450674E-3</v>
      </c>
      <c r="H640" s="14">
        <f>SUM(SUMIFS('Census Data'!O:O,'Census Data'!$A:$A,$A640),SUMIFS('Census Data'!P:P,'Census Data'!$A:$A,$A640))/SUMIFS('Census Data'!$F:$F,'Census Data'!$A:$A,$A640)</f>
        <v>5.8552164655784247E-3</v>
      </c>
      <c r="I640" s="16">
        <f t="shared" si="18"/>
        <v>1.5791341376863111E-2</v>
      </c>
      <c r="J640" s="14">
        <f>SUM(SUMIFS('Census Data'!W:W,'Census Data'!$A:$A,$A640),SUMIFS('Census Data'!X:X,'Census Data'!$A:$A,$A640))/SUMIFS('Census Data'!$F:$F,'Census Data'!$A:$A,$A640)</f>
        <v>6.2278211497515966E-2</v>
      </c>
      <c r="K640" s="16">
        <f t="shared" si="19"/>
        <v>0.937721788502484</v>
      </c>
      <c r="L640" s="19">
        <f>'EPA Data'!D641/SUM('EPA Data'!D:D)</f>
        <v>1.3727626375131392E-5</v>
      </c>
      <c r="M640" s="19">
        <f>'EPA Data'!E641/SUM('EPA Data'!E:E)</f>
        <v>3.0582486040557397E-5</v>
      </c>
      <c r="N640" s="19">
        <f>'EPA Data'!F641/SUM('EPA Data'!F:F)</f>
        <v>2.5729670179474735E-5</v>
      </c>
      <c r="O640" s="19">
        <f>'EPA Data'!G641/SUM('EPA Data'!G:G)</f>
        <v>7.8198351531045391E-6</v>
      </c>
      <c r="P640" s="19">
        <f>'EPA Data'!H641/SUM('EPA Data'!H:H)</f>
        <v>2.1026194139792971E-5</v>
      </c>
      <c r="Q640" s="19">
        <f>'EPA Data'!I641/SUM('EPA Data'!I:I)</f>
        <v>9.3082205496182493E-6</v>
      </c>
      <c r="R640" s="19">
        <f>'EPA Data'!J641/SUM('EPA Data'!J:J)</f>
        <v>7.7495634874901141E-6</v>
      </c>
      <c r="S640" s="19">
        <f>'EPA Data'!K641/SUM('EPA Data'!K:K)</f>
        <v>2.1172104460233415E-5</v>
      </c>
      <c r="T640" s="19">
        <f>'EPA Data'!L641/SUM('EPA Data'!L:L)</f>
        <v>1.5794228299216552E-5</v>
      </c>
      <c r="U640" s="19">
        <f>'EPA Data'!M641/SUM('EPA Data'!M:M)</f>
        <v>1.2966924768323885E-5</v>
      </c>
      <c r="V640" s="19">
        <f>'EPA Data'!N641/SUM('EPA Data'!N:N)</f>
        <v>2.2692849880182986E-5</v>
      </c>
      <c r="W640" s="19">
        <f>'EPA Data'!O641/SUM('EPA Data'!O:O)</f>
        <v>1.7723198179824313E-5</v>
      </c>
      <c r="X640" s="19">
        <f>'EPA Data'!P641/SUM('EPA Data'!P:P)</f>
        <v>3.7725328940609853E-5</v>
      </c>
    </row>
    <row r="641" spans="1:24" x14ac:dyDescent="0.35">
      <c r="A641" s="13" t="s">
        <v>1160</v>
      </c>
      <c r="B641" s="13" t="s">
        <v>1042</v>
      </c>
      <c r="C641" s="18" t="s">
        <v>132</v>
      </c>
      <c r="D641" s="14">
        <f>SUMIFS('Census Data'!G:G,'Census Data'!$A:$A,$A641)/SUMIFS('Census Data'!$F:$F,'Census Data'!$A:$A,$A641)</f>
        <v>0.52920700172390933</v>
      </c>
      <c r="E641" s="16">
        <f>SUMIFS('Census Data'!H:H,'Census Data'!$A:$A,$A641)/SUMIFS('Census Data'!$F:$F,'Census Data'!$A:$A,$A641)</f>
        <v>0.47079299827609072</v>
      </c>
      <c r="F641" s="14">
        <f>SUM(SUMIFS('Census Data'!I:I,'Census Data'!$A:$A,$A641),SUMIFS('Census Data'!J:J,'Census Data'!$A:$A,$A641))/SUMIFS('Census Data'!$F:$F,'Census Data'!$A:$A,$A641)</f>
        <v>0.89722848428590374</v>
      </c>
      <c r="G641" s="14">
        <f>SUM(SUMIFS('Census Data'!K:K,'Census Data'!$A:$A,$A641),SUMIFS('Census Data'!L:L,'Census Data'!$A:$A,$A641))/SUMIFS('Census Data'!$F:$F,'Census Data'!$A:$A,$A641)</f>
        <v>7.959819652565972E-2</v>
      </c>
      <c r="H641" s="14">
        <f>SUM(SUMIFS('Census Data'!O:O,'Census Data'!$A:$A,$A641),SUMIFS('Census Data'!P:P,'Census Data'!$A:$A,$A641))/SUMIFS('Census Data'!$F:$F,'Census Data'!$A:$A,$A641)</f>
        <v>5.3706404986076121E-3</v>
      </c>
      <c r="I641" s="16">
        <f t="shared" si="18"/>
        <v>1.7802678689828988E-2</v>
      </c>
      <c r="J641" s="14">
        <f>SUM(SUMIFS('Census Data'!W:W,'Census Data'!$A:$A,$A641),SUMIFS('Census Data'!X:X,'Census Data'!$A:$A,$A641))/SUMIFS('Census Data'!$F:$F,'Census Data'!$A:$A,$A641)</f>
        <v>3.3781991778278744E-2</v>
      </c>
      <c r="K641" s="16">
        <f t="shared" si="19"/>
        <v>0.96621800822172121</v>
      </c>
      <c r="L641" s="19">
        <f>'EPA Data'!D642/SUM('EPA Data'!D:D)</f>
        <v>8.9668719679612843E-5</v>
      </c>
      <c r="M641" s="19">
        <f>'EPA Data'!E642/SUM('EPA Data'!E:E)</f>
        <v>1.8326654371316614E-4</v>
      </c>
      <c r="N641" s="19">
        <f>'EPA Data'!F642/SUM('EPA Data'!F:F)</f>
        <v>2.0301126646005043E-4</v>
      </c>
      <c r="O641" s="19">
        <f>'EPA Data'!G642/SUM('EPA Data'!G:G)</f>
        <v>3.9751180787001647E-5</v>
      </c>
      <c r="P641" s="19">
        <f>'EPA Data'!H642/SUM('EPA Data'!H:H)</f>
        <v>9.0657264790605738E-5</v>
      </c>
      <c r="Q641" s="19">
        <f>'EPA Data'!I642/SUM('EPA Data'!I:I)</f>
        <v>5.249743680023179E-5</v>
      </c>
      <c r="R641" s="19">
        <f>'EPA Data'!J642/SUM('EPA Data'!J:J)</f>
        <v>4.4280159710111004E-5</v>
      </c>
      <c r="S641" s="19">
        <f>'EPA Data'!K642/SUM('EPA Data'!K:K)</f>
        <v>1.0813583435292332E-4</v>
      </c>
      <c r="T641" s="19">
        <f>'EPA Data'!L642/SUM('EPA Data'!L:L)</f>
        <v>1.0136580809811379E-4</v>
      </c>
      <c r="U641" s="19">
        <f>'EPA Data'!M642/SUM('EPA Data'!M:M)</f>
        <v>6.4513678882214344E-5</v>
      </c>
      <c r="V641" s="19">
        <f>'EPA Data'!N642/SUM('EPA Data'!N:N)</f>
        <v>7.0558662188018717E-5</v>
      </c>
      <c r="W641" s="19">
        <f>'EPA Data'!O642/SUM('EPA Data'!O:O)</f>
        <v>9.4179587566940991E-5</v>
      </c>
      <c r="X641" s="19">
        <f>'EPA Data'!P642/SUM('EPA Data'!P:P)</f>
        <v>1.6475925629958309E-4</v>
      </c>
    </row>
    <row r="642" spans="1:24" x14ac:dyDescent="0.35">
      <c r="A642" s="13" t="s">
        <v>1161</v>
      </c>
      <c r="B642" s="13" t="s">
        <v>1042</v>
      </c>
      <c r="C642" s="18" t="s">
        <v>1162</v>
      </c>
      <c r="D642" s="14">
        <f>SUMIFS('Census Data'!G:G,'Census Data'!$A:$A,$A642)/SUMIFS('Census Data'!$F:$F,'Census Data'!$A:$A,$A642)</f>
        <v>0.49592056163430526</v>
      </c>
      <c r="E642" s="16">
        <f>SUMIFS('Census Data'!H:H,'Census Data'!$A:$A,$A642)/SUMIFS('Census Data'!$F:$F,'Census Data'!$A:$A,$A642)</f>
        <v>0.5040794383656948</v>
      </c>
      <c r="F642" s="14">
        <f>SUM(SUMIFS('Census Data'!I:I,'Census Data'!$A:$A,$A642),SUMIFS('Census Data'!J:J,'Census Data'!$A:$A,$A642))/SUMIFS('Census Data'!$F:$F,'Census Data'!$A:$A,$A642)</f>
        <v>0.96597305673265443</v>
      </c>
      <c r="G642" s="14">
        <f>SUM(SUMIFS('Census Data'!K:K,'Census Data'!$A:$A,$A642),SUMIFS('Census Data'!L:L,'Census Data'!$A:$A,$A642))/SUMIFS('Census Data'!$F:$F,'Census Data'!$A:$A,$A642)</f>
        <v>9.360571753842261E-3</v>
      </c>
      <c r="H642" s="14">
        <f>SUM(SUMIFS('Census Data'!O:O,'Census Data'!$A:$A,$A642),SUMIFS('Census Data'!P:P,'Census Data'!$A:$A,$A642))/SUMIFS('Census Data'!$F:$F,'Census Data'!$A:$A,$A642)</f>
        <v>8.9178420087281003E-3</v>
      </c>
      <c r="I642" s="16">
        <f t="shared" si="18"/>
        <v>1.5748529504775122E-2</v>
      </c>
      <c r="J642" s="14">
        <f>SUM(SUMIFS('Census Data'!W:W,'Census Data'!$A:$A,$A642),SUMIFS('Census Data'!X:X,'Census Data'!$A:$A,$A642))/SUMIFS('Census Data'!$F:$F,'Census Data'!$A:$A,$A642)</f>
        <v>1.7772436911011321E-2</v>
      </c>
      <c r="K642" s="16">
        <f t="shared" si="19"/>
        <v>0.98222756308898873</v>
      </c>
      <c r="L642" s="19">
        <f>'EPA Data'!D643/SUM('EPA Data'!D:D)</f>
        <v>7.5652836453459285E-5</v>
      </c>
      <c r="M642" s="19">
        <f>'EPA Data'!E643/SUM('EPA Data'!E:E)</f>
        <v>1.2031493295402092E-4</v>
      </c>
      <c r="N642" s="19">
        <f>'EPA Data'!F643/SUM('EPA Data'!F:F)</f>
        <v>1.1390241437160391E-4</v>
      </c>
      <c r="O642" s="19">
        <f>'EPA Data'!G643/SUM('EPA Data'!G:G)</f>
        <v>2.0860601851094464E-5</v>
      </c>
      <c r="P642" s="19">
        <f>'EPA Data'!H643/SUM('EPA Data'!H:H)</f>
        <v>5.7104964388007746E-5</v>
      </c>
      <c r="Q642" s="19">
        <f>'EPA Data'!I643/SUM('EPA Data'!I:I)</f>
        <v>3.244563124203061E-5</v>
      </c>
      <c r="R642" s="19">
        <f>'EPA Data'!J643/SUM('EPA Data'!J:J)</f>
        <v>2.4936390607385866E-5</v>
      </c>
      <c r="S642" s="19">
        <f>'EPA Data'!K643/SUM('EPA Data'!K:K)</f>
        <v>7.6156464467733027E-5</v>
      </c>
      <c r="T642" s="19">
        <f>'EPA Data'!L643/SUM('EPA Data'!L:L)</f>
        <v>6.3632446226488773E-5</v>
      </c>
      <c r="U642" s="19">
        <f>'EPA Data'!M643/SUM('EPA Data'!M:M)</f>
        <v>3.7122557775829445E-5</v>
      </c>
      <c r="V642" s="19">
        <f>'EPA Data'!N643/SUM('EPA Data'!N:N)</f>
        <v>4.940624743971752E-5</v>
      </c>
      <c r="W642" s="19">
        <f>'EPA Data'!O643/SUM('EPA Data'!O:O)</f>
        <v>5.8488606595229314E-5</v>
      </c>
      <c r="X642" s="19">
        <f>'EPA Data'!P643/SUM('EPA Data'!P:P)</f>
        <v>1.0502600376996045E-4</v>
      </c>
    </row>
    <row r="643" spans="1:24" x14ac:dyDescent="0.35">
      <c r="A643" s="13" t="s">
        <v>1163</v>
      </c>
      <c r="B643" s="13" t="s">
        <v>1042</v>
      </c>
      <c r="C643" s="18" t="s">
        <v>1164</v>
      </c>
      <c r="D643" s="14">
        <f>SUMIFS('Census Data'!G:G,'Census Data'!$A:$A,$A643)/SUMIFS('Census Data'!$F:$F,'Census Data'!$A:$A,$A643)</f>
        <v>0.49503342158197794</v>
      </c>
      <c r="E643" s="16">
        <f>SUMIFS('Census Data'!H:H,'Census Data'!$A:$A,$A643)/SUMIFS('Census Data'!$F:$F,'Census Data'!$A:$A,$A643)</f>
        <v>0.50496657841802206</v>
      </c>
      <c r="F643" s="14">
        <f>SUM(SUMIFS('Census Data'!I:I,'Census Data'!$A:$A,$A643),SUMIFS('Census Data'!J:J,'Census Data'!$A:$A,$A643))/SUMIFS('Census Data'!$F:$F,'Census Data'!$A:$A,$A643)</f>
        <v>0.82103727871594767</v>
      </c>
      <c r="G643" s="14">
        <f>SUM(SUMIFS('Census Data'!K:K,'Census Data'!$A:$A,$A643),SUMIFS('Census Data'!L:L,'Census Data'!$A:$A,$A643))/SUMIFS('Census Data'!$F:$F,'Census Data'!$A:$A,$A643)</f>
        <v>0.11376471482784602</v>
      </c>
      <c r="H643" s="14">
        <f>SUM(SUMIFS('Census Data'!O:O,'Census Data'!$A:$A,$A643),SUMIFS('Census Data'!P:P,'Census Data'!$A:$A,$A643))/SUMIFS('Census Data'!$F:$F,'Census Data'!$A:$A,$A643)</f>
        <v>2.6868601685249575E-2</v>
      </c>
      <c r="I643" s="16">
        <f t="shared" ref="I643:I706" si="20">100%-SUM(F643:H643)</f>
        <v>3.8329404770956699E-2</v>
      </c>
      <c r="J643" s="14">
        <f>SUM(SUMIFS('Census Data'!W:W,'Census Data'!$A:$A,$A643),SUMIFS('Census Data'!X:X,'Census Data'!$A:$A,$A643))/SUMIFS('Census Data'!$F:$F,'Census Data'!$A:$A,$A643)</f>
        <v>0.13695590563155385</v>
      </c>
      <c r="K643" s="16">
        <f t="shared" ref="K643:K706" si="21">100%-J643</f>
        <v>0.86304409436844609</v>
      </c>
      <c r="L643" s="19">
        <f>'EPA Data'!D644/SUM('EPA Data'!D:D)</f>
        <v>3.4523811447426507E-4</v>
      </c>
      <c r="M643" s="19">
        <f>'EPA Data'!E644/SUM('EPA Data'!E:E)</f>
        <v>1.0440607585411321E-3</v>
      </c>
      <c r="N643" s="19">
        <f>'EPA Data'!F644/SUM('EPA Data'!F:F)</f>
        <v>8.1083905724571971E-4</v>
      </c>
      <c r="O643" s="19">
        <f>'EPA Data'!G644/SUM('EPA Data'!G:G)</f>
        <v>2.768858111948713E-4</v>
      </c>
      <c r="P643" s="19">
        <f>'EPA Data'!H644/SUM('EPA Data'!H:H)</f>
        <v>7.3097054507993209E-4</v>
      </c>
      <c r="Q643" s="19">
        <f>'EPA Data'!I644/SUM('EPA Data'!I:I)</f>
        <v>2.9665875548776506E-4</v>
      </c>
      <c r="R643" s="19">
        <f>'EPA Data'!J644/SUM('EPA Data'!J:J)</f>
        <v>2.383633944792828E-4</v>
      </c>
      <c r="S643" s="19">
        <f>'EPA Data'!K644/SUM('EPA Data'!K:K)</f>
        <v>6.9686995288948382E-4</v>
      </c>
      <c r="T643" s="19">
        <f>'EPA Data'!L644/SUM('EPA Data'!L:L)</f>
        <v>4.8122005881321887E-4</v>
      </c>
      <c r="U643" s="19">
        <f>'EPA Data'!M644/SUM('EPA Data'!M:M)</f>
        <v>4.6650988014840705E-4</v>
      </c>
      <c r="V643" s="19">
        <f>'EPA Data'!N644/SUM('EPA Data'!N:N)</f>
        <v>7.2268237399786999E-4</v>
      </c>
      <c r="W643" s="19">
        <f>'EPA Data'!O644/SUM('EPA Data'!O:O)</f>
        <v>6.1189206582134702E-4</v>
      </c>
      <c r="X643" s="19">
        <f>'EPA Data'!P644/SUM('EPA Data'!P:P)</f>
        <v>1.4696776965594943E-3</v>
      </c>
    </row>
    <row r="644" spans="1:24" x14ac:dyDescent="0.35">
      <c r="A644" s="13" t="s">
        <v>1165</v>
      </c>
      <c r="B644" s="13" t="s">
        <v>1042</v>
      </c>
      <c r="C644" s="18" t="s">
        <v>136</v>
      </c>
      <c r="D644" s="14">
        <f>SUMIFS('Census Data'!G:G,'Census Data'!$A:$A,$A644)/SUMIFS('Census Data'!$F:$F,'Census Data'!$A:$A,$A644)</f>
        <v>0.48543191459605611</v>
      </c>
      <c r="E644" s="16">
        <f>SUMIFS('Census Data'!H:H,'Census Data'!$A:$A,$A644)/SUMIFS('Census Data'!$F:$F,'Census Data'!$A:$A,$A644)</f>
        <v>0.51456808540394383</v>
      </c>
      <c r="F644" s="14">
        <f>SUM(SUMIFS('Census Data'!I:I,'Census Data'!$A:$A,$A644),SUMIFS('Census Data'!J:J,'Census Data'!$A:$A,$A644))/SUMIFS('Census Data'!$F:$F,'Census Data'!$A:$A,$A644)</f>
        <v>0.64591782822867616</v>
      </c>
      <c r="G644" s="14">
        <f>SUM(SUMIFS('Census Data'!K:K,'Census Data'!$A:$A,$A644),SUMIFS('Census Data'!L:L,'Census Data'!$A:$A,$A644))/SUMIFS('Census Data'!$F:$F,'Census Data'!$A:$A,$A644)</f>
        <v>0.30664460087330814</v>
      </c>
      <c r="H644" s="14">
        <f>SUM(SUMIFS('Census Data'!O:O,'Census Data'!$A:$A,$A644),SUMIFS('Census Data'!P:P,'Census Data'!$A:$A,$A644))/SUMIFS('Census Data'!$F:$F,'Census Data'!$A:$A,$A644)</f>
        <v>1.542274641430858E-2</v>
      </c>
      <c r="I644" s="16">
        <f t="shared" si="20"/>
        <v>3.2014824483707072E-2</v>
      </c>
      <c r="J644" s="14">
        <f>SUM(SUMIFS('Census Data'!W:W,'Census Data'!$A:$A,$A644),SUMIFS('Census Data'!X:X,'Census Data'!$A:$A,$A644))/SUMIFS('Census Data'!$F:$F,'Census Data'!$A:$A,$A644)</f>
        <v>4.8529206097617829E-2</v>
      </c>
      <c r="K644" s="16">
        <f t="shared" si="21"/>
        <v>0.95147079390238221</v>
      </c>
      <c r="L644" s="19">
        <f>'EPA Data'!D645/SUM('EPA Data'!D:D)</f>
        <v>1.7295121456524164E-3</v>
      </c>
      <c r="M644" s="19">
        <f>'EPA Data'!E645/SUM('EPA Data'!E:E)</f>
        <v>3.301679267116222E-3</v>
      </c>
      <c r="N644" s="19">
        <f>'EPA Data'!F645/SUM('EPA Data'!F:F)</f>
        <v>3.819016034799178E-3</v>
      </c>
      <c r="O644" s="19">
        <f>'EPA Data'!G645/SUM('EPA Data'!G:G)</f>
        <v>1.1778144193854126E-3</v>
      </c>
      <c r="P644" s="19">
        <f>'EPA Data'!H645/SUM('EPA Data'!H:H)</f>
        <v>1.738708807926677E-3</v>
      </c>
      <c r="Q644" s="19">
        <f>'EPA Data'!I645/SUM('EPA Data'!I:I)</f>
        <v>9.6376458316250698E-4</v>
      </c>
      <c r="R644" s="19">
        <f>'EPA Data'!J645/SUM('EPA Data'!J:J)</f>
        <v>8.8600780863490639E-4</v>
      </c>
      <c r="S644" s="19">
        <f>'EPA Data'!K645/SUM('EPA Data'!K:K)</f>
        <v>1.9190703254294594E-3</v>
      </c>
      <c r="T644" s="19">
        <f>'EPA Data'!L645/SUM('EPA Data'!L:L)</f>
        <v>1.6770954746991665E-3</v>
      </c>
      <c r="U644" s="19">
        <f>'EPA Data'!M645/SUM('EPA Data'!M:M)</f>
        <v>1.4914491402173292E-3</v>
      </c>
      <c r="V644" s="19">
        <f>'EPA Data'!N645/SUM('EPA Data'!N:N)</f>
        <v>1.4884556139039933E-3</v>
      </c>
      <c r="W644" s="19">
        <f>'EPA Data'!O645/SUM('EPA Data'!O:O)</f>
        <v>1.6529098619967291E-3</v>
      </c>
      <c r="X644" s="19">
        <f>'EPA Data'!P645/SUM('EPA Data'!P:P)</f>
        <v>2.9887796578483934E-3</v>
      </c>
    </row>
    <row r="645" spans="1:24" x14ac:dyDescent="0.35">
      <c r="A645" s="13" t="s">
        <v>1166</v>
      </c>
      <c r="B645" s="13" t="s">
        <v>1042</v>
      </c>
      <c r="C645" s="18" t="s">
        <v>294</v>
      </c>
      <c r="D645" s="14">
        <f>SUMIFS('Census Data'!G:G,'Census Data'!$A:$A,$A645)/SUMIFS('Census Data'!$F:$F,'Census Data'!$A:$A,$A645)</f>
        <v>0.48994615514050144</v>
      </c>
      <c r="E645" s="16">
        <f>SUMIFS('Census Data'!H:H,'Census Data'!$A:$A,$A645)/SUMIFS('Census Data'!$F:$F,'Census Data'!$A:$A,$A645)</f>
        <v>0.51005384485949856</v>
      </c>
      <c r="F645" s="14">
        <f>SUM(SUMIFS('Census Data'!I:I,'Census Data'!$A:$A,$A645),SUMIFS('Census Data'!J:J,'Census Data'!$A:$A,$A645))/SUMIFS('Census Data'!$F:$F,'Census Data'!$A:$A,$A645)</f>
        <v>0.93669022379269729</v>
      </c>
      <c r="G645" s="14">
        <f>SUM(SUMIFS('Census Data'!K:K,'Census Data'!$A:$A,$A645),SUMIFS('Census Data'!L:L,'Census Data'!$A:$A,$A645))/SUMIFS('Census Data'!$F:$F,'Census Data'!$A:$A,$A645)</f>
        <v>3.1086993101127378E-2</v>
      </c>
      <c r="H645" s="14">
        <f>SUM(SUMIFS('Census Data'!O:O,'Census Data'!$A:$A,$A645),SUMIFS('Census Data'!P:P,'Census Data'!$A:$A,$A645))/SUMIFS('Census Data'!$F:$F,'Census Data'!$A:$A,$A645)</f>
        <v>5.9313478041393237E-3</v>
      </c>
      <c r="I645" s="16">
        <f t="shared" si="20"/>
        <v>2.6291435302036037E-2</v>
      </c>
      <c r="J645" s="14">
        <f>SUM(SUMIFS('Census Data'!W:W,'Census Data'!$A:$A,$A645),SUMIFS('Census Data'!X:X,'Census Data'!$A:$A,$A645))/SUMIFS('Census Data'!$F:$F,'Census Data'!$A:$A,$A645)</f>
        <v>2.0065623422513883E-2</v>
      </c>
      <c r="K645" s="16">
        <f t="shared" si="21"/>
        <v>0.97993437657748617</v>
      </c>
      <c r="L645" s="19">
        <f>'EPA Data'!D646/SUM('EPA Data'!D:D)</f>
        <v>1.9522638898139078E-4</v>
      </c>
      <c r="M645" s="19">
        <f>'EPA Data'!E646/SUM('EPA Data'!E:E)</f>
        <v>2.5005550152818303E-4</v>
      </c>
      <c r="N645" s="19">
        <f>'EPA Data'!F646/SUM('EPA Data'!F:F)</f>
        <v>2.7215170837952262E-4</v>
      </c>
      <c r="O645" s="19">
        <f>'EPA Data'!G646/SUM('EPA Data'!G:G)</f>
        <v>4.7986499021664029E-5</v>
      </c>
      <c r="P645" s="19">
        <f>'EPA Data'!H646/SUM('EPA Data'!H:H)</f>
        <v>1.1660879332960921E-4</v>
      </c>
      <c r="Q645" s="19">
        <f>'EPA Data'!I646/SUM('EPA Data'!I:I)</f>
        <v>7.3616659629315397E-5</v>
      </c>
      <c r="R645" s="19">
        <f>'EPA Data'!J646/SUM('EPA Data'!J:J)</f>
        <v>5.508516897293759E-5</v>
      </c>
      <c r="S645" s="19">
        <f>'EPA Data'!K646/SUM('EPA Data'!K:K)</f>
        <v>1.408264070845462E-4</v>
      </c>
      <c r="T645" s="19">
        <f>'EPA Data'!L646/SUM('EPA Data'!L:L)</f>
        <v>1.4120648822774339E-4</v>
      </c>
      <c r="U645" s="19">
        <f>'EPA Data'!M646/SUM('EPA Data'!M:M)</f>
        <v>8.4267242510568103E-5</v>
      </c>
      <c r="V645" s="19">
        <f>'EPA Data'!N646/SUM('EPA Data'!N:N)</f>
        <v>8.8250261861573051E-5</v>
      </c>
      <c r="W645" s="19">
        <f>'EPA Data'!O646/SUM('EPA Data'!O:O)</f>
        <v>1.3630394230743393E-4</v>
      </c>
      <c r="X645" s="19">
        <f>'EPA Data'!P646/SUM('EPA Data'!P:P)</f>
        <v>2.0901741910850683E-4</v>
      </c>
    </row>
    <row r="646" spans="1:24" x14ac:dyDescent="0.35">
      <c r="A646" s="13" t="s">
        <v>1167</v>
      </c>
      <c r="B646" s="13" t="s">
        <v>1042</v>
      </c>
      <c r="C646" s="18" t="s">
        <v>1168</v>
      </c>
      <c r="D646" s="14">
        <f>SUMIFS('Census Data'!G:G,'Census Data'!$A:$A,$A646)/SUMIFS('Census Data'!$F:$F,'Census Data'!$A:$A,$A646)</f>
        <v>0.48306263083105416</v>
      </c>
      <c r="E646" s="16">
        <f>SUMIFS('Census Data'!H:H,'Census Data'!$A:$A,$A646)/SUMIFS('Census Data'!$F:$F,'Census Data'!$A:$A,$A646)</f>
        <v>0.51693736916894584</v>
      </c>
      <c r="F646" s="14">
        <f>SUM(SUMIFS('Census Data'!I:I,'Census Data'!$A:$A,$A646),SUMIFS('Census Data'!J:J,'Census Data'!$A:$A,$A646))/SUMIFS('Census Data'!$F:$F,'Census Data'!$A:$A,$A646)</f>
        <v>0.81622279605380432</v>
      </c>
      <c r="G646" s="14">
        <f>SUM(SUMIFS('Census Data'!K:K,'Census Data'!$A:$A,$A646),SUMIFS('Census Data'!L:L,'Census Data'!$A:$A,$A646))/SUMIFS('Census Data'!$F:$F,'Census Data'!$A:$A,$A646)</f>
        <v>0.13228006376661014</v>
      </c>
      <c r="H646" s="14">
        <f>SUM(SUMIFS('Census Data'!O:O,'Census Data'!$A:$A,$A646),SUMIFS('Census Data'!P:P,'Census Data'!$A:$A,$A646))/SUMIFS('Census Data'!$F:$F,'Census Data'!$A:$A,$A646)</f>
        <v>2.2124772716854861E-2</v>
      </c>
      <c r="I646" s="16">
        <f t="shared" si="20"/>
        <v>2.9372367462730642E-2</v>
      </c>
      <c r="J646" s="14">
        <f>SUM(SUMIFS('Census Data'!W:W,'Census Data'!$A:$A,$A646),SUMIFS('Census Data'!X:X,'Census Data'!$A:$A,$A646))/SUMIFS('Census Data'!$F:$F,'Census Data'!$A:$A,$A646)</f>
        <v>2.6825777601214212E-2</v>
      </c>
      <c r="K646" s="16">
        <f t="shared" si="21"/>
        <v>0.97317422239878582</v>
      </c>
      <c r="L646" s="19">
        <f>'EPA Data'!D647/SUM('EPA Data'!D:D)</f>
        <v>8.8754539728327887E-4</v>
      </c>
      <c r="M646" s="19">
        <f>'EPA Data'!E647/SUM('EPA Data'!E:E)</f>
        <v>1.8793753436001986E-3</v>
      </c>
      <c r="N646" s="19">
        <f>'EPA Data'!F647/SUM('EPA Data'!F:F)</f>
        <v>1.7453815581856289E-3</v>
      </c>
      <c r="O646" s="19">
        <f>'EPA Data'!G647/SUM('EPA Data'!G:G)</f>
        <v>4.6613357044062782E-4</v>
      </c>
      <c r="P646" s="19">
        <f>'EPA Data'!H647/SUM('EPA Data'!H:H)</f>
        <v>1.062572561192635E-3</v>
      </c>
      <c r="Q646" s="19">
        <f>'EPA Data'!I647/SUM('EPA Data'!I:I)</f>
        <v>5.066900589567818E-4</v>
      </c>
      <c r="R646" s="19">
        <f>'EPA Data'!J647/SUM('EPA Data'!J:J)</f>
        <v>3.7589615568814691E-4</v>
      </c>
      <c r="S646" s="19">
        <f>'EPA Data'!K647/SUM('EPA Data'!K:K)</f>
        <v>1.1394581025363137E-3</v>
      </c>
      <c r="T646" s="19">
        <f>'EPA Data'!L647/SUM('EPA Data'!L:L)</f>
        <v>8.9870135401112891E-4</v>
      </c>
      <c r="U646" s="19">
        <f>'EPA Data'!M647/SUM('EPA Data'!M:M)</f>
        <v>7.3610163096391183E-4</v>
      </c>
      <c r="V646" s="19">
        <f>'EPA Data'!N647/SUM('EPA Data'!N:N)</f>
        <v>1.0054992228563017E-3</v>
      </c>
      <c r="W646" s="19">
        <f>'EPA Data'!O647/SUM('EPA Data'!O:O)</f>
        <v>9.9176300514216761E-4</v>
      </c>
      <c r="X646" s="19">
        <f>'EPA Data'!P647/SUM('EPA Data'!P:P)</f>
        <v>2.0209688529014579E-3</v>
      </c>
    </row>
    <row r="647" spans="1:24" x14ac:dyDescent="0.35">
      <c r="A647" s="13" t="s">
        <v>1169</v>
      </c>
      <c r="B647" s="13" t="s">
        <v>1042</v>
      </c>
      <c r="C647" s="18" t="s">
        <v>1170</v>
      </c>
      <c r="D647" s="14">
        <f>SUMIFS('Census Data'!G:G,'Census Data'!$A:$A,$A647)/SUMIFS('Census Data'!$F:$F,'Census Data'!$A:$A,$A647)</f>
        <v>0.53442527902594583</v>
      </c>
      <c r="E647" s="16">
        <f>SUMIFS('Census Data'!H:H,'Census Data'!$A:$A,$A647)/SUMIFS('Census Data'!$F:$F,'Census Data'!$A:$A,$A647)</f>
        <v>0.46557472097405422</v>
      </c>
      <c r="F647" s="14">
        <f>SUM(SUMIFS('Census Data'!I:I,'Census Data'!$A:$A,$A647),SUMIFS('Census Data'!J:J,'Census Data'!$A:$A,$A647))/SUMIFS('Census Data'!$F:$F,'Census Data'!$A:$A,$A647)</f>
        <v>0.93694738367879404</v>
      </c>
      <c r="G647" s="14">
        <f>SUM(SUMIFS('Census Data'!K:K,'Census Data'!$A:$A,$A647),SUMIFS('Census Data'!L:L,'Census Data'!$A:$A,$A647))/SUMIFS('Census Data'!$F:$F,'Census Data'!$A:$A,$A647)</f>
        <v>5.0297144513697635E-2</v>
      </c>
      <c r="H647" s="14">
        <f>SUM(SUMIFS('Census Data'!O:O,'Census Data'!$A:$A,$A647),SUMIFS('Census Data'!P:P,'Census Data'!$A:$A,$A647))/SUMIFS('Census Data'!$F:$F,'Census Data'!$A:$A,$A647)</f>
        <v>3.4787650384113639E-3</v>
      </c>
      <c r="I647" s="16">
        <f t="shared" si="20"/>
        <v>9.2767067690969762E-3</v>
      </c>
      <c r="J647" s="14">
        <f>SUM(SUMIFS('Census Data'!W:W,'Census Data'!$A:$A,$A647),SUMIFS('Census Data'!X:X,'Census Data'!$A:$A,$A647))/SUMIFS('Census Data'!$F:$F,'Census Data'!$A:$A,$A647)</f>
        <v>2.2032178576605305E-2</v>
      </c>
      <c r="K647" s="16">
        <f t="shared" si="21"/>
        <v>0.97796782142339467</v>
      </c>
      <c r="L647" s="19">
        <f>'EPA Data'!D648/SUM('EPA Data'!D:D)</f>
        <v>1.5247112926333684E-5</v>
      </c>
      <c r="M647" s="19">
        <f>'EPA Data'!E648/SUM('EPA Data'!E:E)</f>
        <v>4.5399590588886149E-5</v>
      </c>
      <c r="N647" s="19">
        <f>'EPA Data'!F648/SUM('EPA Data'!F:F)</f>
        <v>4.1172587188189027E-5</v>
      </c>
      <c r="O647" s="19">
        <f>'EPA Data'!G648/SUM('EPA Data'!G:G)</f>
        <v>8.4906672911537432E-6</v>
      </c>
      <c r="P647" s="19">
        <f>'EPA Data'!H648/SUM('EPA Data'!H:H)</f>
        <v>2.6876834443960423E-5</v>
      </c>
      <c r="Q647" s="19">
        <f>'EPA Data'!I648/SUM('EPA Data'!I:I)</f>
        <v>1.1984991987915819E-5</v>
      </c>
      <c r="R647" s="19">
        <f>'EPA Data'!J648/SUM('EPA Data'!J:J)</f>
        <v>7.5087241929633249E-6</v>
      </c>
      <c r="S647" s="19">
        <f>'EPA Data'!K648/SUM('EPA Data'!K:K)</f>
        <v>2.7033845813516394E-5</v>
      </c>
      <c r="T647" s="19">
        <f>'EPA Data'!L648/SUM('EPA Data'!L:L)</f>
        <v>2.0531406847900117E-5</v>
      </c>
      <c r="U647" s="19">
        <f>'EPA Data'!M648/SUM('EPA Data'!M:M)</f>
        <v>1.4576475938016224E-5</v>
      </c>
      <c r="V647" s="19">
        <f>'EPA Data'!N648/SUM('EPA Data'!N:N)</f>
        <v>2.3838646482316615E-5</v>
      </c>
      <c r="W647" s="19">
        <f>'EPA Data'!O648/SUM('EPA Data'!O:O)</f>
        <v>2.4884486357492102E-5</v>
      </c>
      <c r="X647" s="19">
        <f>'EPA Data'!P648/SUM('EPA Data'!P:P)</f>
        <v>5.4957017778270801E-5</v>
      </c>
    </row>
    <row r="648" spans="1:24" x14ac:dyDescent="0.35">
      <c r="A648" s="13" t="s">
        <v>1171</v>
      </c>
      <c r="B648" s="13" t="s">
        <v>1042</v>
      </c>
      <c r="C648" s="18" t="s">
        <v>296</v>
      </c>
      <c r="D648" s="14">
        <f>SUMIFS('Census Data'!G:G,'Census Data'!$A:$A,$A648)/SUMIFS('Census Data'!$F:$F,'Census Data'!$A:$A,$A648)</f>
        <v>0.49646250252678392</v>
      </c>
      <c r="E648" s="16">
        <f>SUMIFS('Census Data'!H:H,'Census Data'!$A:$A,$A648)/SUMIFS('Census Data'!$F:$F,'Census Data'!$A:$A,$A648)</f>
        <v>0.50353749747321608</v>
      </c>
      <c r="F648" s="14">
        <f>SUM(SUMIFS('Census Data'!I:I,'Census Data'!$A:$A,$A648),SUMIFS('Census Data'!J:J,'Census Data'!$A:$A,$A648))/SUMIFS('Census Data'!$F:$F,'Census Data'!$A:$A,$A648)</f>
        <v>0.96826359409743279</v>
      </c>
      <c r="G648" s="14">
        <f>SUM(SUMIFS('Census Data'!K:K,'Census Data'!$A:$A,$A648),SUMIFS('Census Data'!L:L,'Census Data'!$A:$A,$A648))/SUMIFS('Census Data'!$F:$F,'Census Data'!$A:$A,$A648)</f>
        <v>8.0857085102082078E-3</v>
      </c>
      <c r="H648" s="14">
        <f>SUM(SUMIFS('Census Data'!O:O,'Census Data'!$A:$A,$A648),SUMIFS('Census Data'!P:P,'Census Data'!$A:$A,$A648))/SUMIFS('Census Data'!$F:$F,'Census Data'!$A:$A,$A648)</f>
        <v>2.6278552658176675E-3</v>
      </c>
      <c r="I648" s="16">
        <f t="shared" si="20"/>
        <v>2.1022842126541375E-2</v>
      </c>
      <c r="J648" s="14">
        <f>SUM(SUMIFS('Census Data'!W:W,'Census Data'!$A:$A,$A648),SUMIFS('Census Data'!X:X,'Census Data'!$A:$A,$A648))/SUMIFS('Census Data'!$F:$F,'Census Data'!$A:$A,$A648)</f>
        <v>1.0915706488781079E-2</v>
      </c>
      <c r="K648" s="16">
        <f t="shared" si="21"/>
        <v>0.98908429351121896</v>
      </c>
      <c r="L648" s="19">
        <f>'EPA Data'!D649/SUM('EPA Data'!D:D)</f>
        <v>1.1723095131638143E-5</v>
      </c>
      <c r="M648" s="19">
        <f>'EPA Data'!E649/SUM('EPA Data'!E:E)</f>
        <v>3.0421800815044088E-5</v>
      </c>
      <c r="N648" s="19">
        <f>'EPA Data'!F649/SUM('EPA Data'!F:F)</f>
        <v>2.9754455130583415E-5</v>
      </c>
      <c r="O648" s="19">
        <f>'EPA Data'!G649/SUM('EPA Data'!G:G)</f>
        <v>6.2675765426417958E-6</v>
      </c>
      <c r="P648" s="19">
        <f>'EPA Data'!H649/SUM('EPA Data'!H:H)</f>
        <v>1.7700606273519361E-5</v>
      </c>
      <c r="Q648" s="19">
        <f>'EPA Data'!I649/SUM('EPA Data'!I:I)</f>
        <v>8.1808900778626084E-6</v>
      </c>
      <c r="R648" s="19">
        <f>'EPA Data'!J649/SUM('EPA Data'!J:J)</f>
        <v>5.2084416019493821E-6</v>
      </c>
      <c r="S648" s="19">
        <f>'EPA Data'!K649/SUM('EPA Data'!K:K)</f>
        <v>1.7759828670678979E-5</v>
      </c>
      <c r="T648" s="19">
        <f>'EPA Data'!L649/SUM('EPA Data'!L:L)</f>
        <v>1.3881043725692747E-5</v>
      </c>
      <c r="U648" s="19">
        <f>'EPA Data'!M649/SUM('EPA Data'!M:M)</f>
        <v>9.9118784690030854E-6</v>
      </c>
      <c r="V648" s="19">
        <f>'EPA Data'!N649/SUM('EPA Data'!N:N)</f>
        <v>1.5674288195550807E-5</v>
      </c>
      <c r="W648" s="19">
        <f>'EPA Data'!O649/SUM('EPA Data'!O:O)</f>
        <v>1.5682134105941517E-5</v>
      </c>
      <c r="X648" s="19">
        <f>'EPA Data'!P649/SUM('EPA Data'!P:P)</f>
        <v>3.3716584326348199E-5</v>
      </c>
    </row>
    <row r="649" spans="1:24" x14ac:dyDescent="0.35">
      <c r="A649" s="13" t="s">
        <v>1172</v>
      </c>
      <c r="B649" s="13" t="s">
        <v>1042</v>
      </c>
      <c r="C649" s="18" t="s">
        <v>138</v>
      </c>
      <c r="D649" s="14">
        <f>SUMIFS('Census Data'!G:G,'Census Data'!$A:$A,$A649)/SUMIFS('Census Data'!$F:$F,'Census Data'!$A:$A,$A649)</f>
        <v>0.50176274416388755</v>
      </c>
      <c r="E649" s="16">
        <f>SUMIFS('Census Data'!H:H,'Census Data'!$A:$A,$A649)/SUMIFS('Census Data'!$F:$F,'Census Data'!$A:$A,$A649)</f>
        <v>0.49823725583611245</v>
      </c>
      <c r="F649" s="14">
        <f>SUM(SUMIFS('Census Data'!I:I,'Census Data'!$A:$A,$A649),SUMIFS('Census Data'!J:J,'Census Data'!$A:$A,$A649))/SUMIFS('Census Data'!$F:$F,'Census Data'!$A:$A,$A649)</f>
        <v>0.97822772748928066</v>
      </c>
      <c r="G649" s="14">
        <f>SUM(SUMIFS('Census Data'!K:K,'Census Data'!$A:$A,$A649),SUMIFS('Census Data'!L:L,'Census Data'!$A:$A,$A649))/SUMIFS('Census Data'!$F:$F,'Census Data'!$A:$A,$A649)</f>
        <v>5.5264411624583133E-3</v>
      </c>
      <c r="H649" s="14">
        <f>SUM(SUMIFS('Census Data'!O:O,'Census Data'!$A:$A,$A649),SUMIFS('Census Data'!P:P,'Census Data'!$A:$A,$A649))/SUMIFS('Census Data'!$F:$F,'Census Data'!$A:$A,$A649)</f>
        <v>3.4302048594568842E-3</v>
      </c>
      <c r="I649" s="16">
        <f t="shared" si="20"/>
        <v>1.2815626488804188E-2</v>
      </c>
      <c r="J649" s="14">
        <f>SUM(SUMIFS('Census Data'!W:W,'Census Data'!$A:$A,$A649),SUMIFS('Census Data'!X:X,'Census Data'!$A:$A,$A649))/SUMIFS('Census Data'!$F:$F,'Census Data'!$A:$A,$A649)</f>
        <v>1.0576464983325392E-2</v>
      </c>
      <c r="K649" s="16">
        <f t="shared" si="21"/>
        <v>0.98942353501667457</v>
      </c>
      <c r="L649" s="19">
        <f>'EPA Data'!D650/SUM('EPA Data'!D:D)</f>
        <v>7.2598000059588414E-5</v>
      </c>
      <c r="M649" s="19">
        <f>'EPA Data'!E650/SUM('EPA Data'!E:E)</f>
        <v>1.3807215426525296E-4</v>
      </c>
      <c r="N649" s="19">
        <f>'EPA Data'!F650/SUM('EPA Data'!F:F)</f>
        <v>1.2608090764384164E-4</v>
      </c>
      <c r="O649" s="19">
        <f>'EPA Data'!G650/SUM('EPA Data'!G:G)</f>
        <v>2.9052671036338941E-5</v>
      </c>
      <c r="P649" s="19">
        <f>'EPA Data'!H650/SUM('EPA Data'!H:H)</f>
        <v>7.5059326414441904E-5</v>
      </c>
      <c r="Q649" s="19">
        <f>'EPA Data'!I650/SUM('EPA Data'!I:I)</f>
        <v>3.8571724648007338E-5</v>
      </c>
      <c r="R649" s="19">
        <f>'EPA Data'!J650/SUM('EPA Data'!J:J)</f>
        <v>2.7637266714012333E-5</v>
      </c>
      <c r="S649" s="19">
        <f>'EPA Data'!K650/SUM('EPA Data'!K:K)</f>
        <v>8.8907708790427034E-5</v>
      </c>
      <c r="T649" s="19">
        <f>'EPA Data'!L650/SUM('EPA Data'!L:L)</f>
        <v>7.1446541711524101E-5</v>
      </c>
      <c r="U649" s="19">
        <f>'EPA Data'!M650/SUM('EPA Data'!M:M)</f>
        <v>4.8070750146445367E-5</v>
      </c>
      <c r="V649" s="19">
        <f>'EPA Data'!N650/SUM('EPA Data'!N:N)</f>
        <v>6.9300005608622078E-5</v>
      </c>
      <c r="W649" s="19">
        <f>'EPA Data'!O650/SUM('EPA Data'!O:O)</f>
        <v>7.4385832652412229E-5</v>
      </c>
      <c r="X649" s="19">
        <f>'EPA Data'!P650/SUM('EPA Data'!P:P)</f>
        <v>1.3985697696305117E-4</v>
      </c>
    </row>
    <row r="650" spans="1:24" x14ac:dyDescent="0.35">
      <c r="A650" s="13" t="s">
        <v>1173</v>
      </c>
      <c r="B650" s="13" t="s">
        <v>1042</v>
      </c>
      <c r="C650" s="18" t="s">
        <v>1174</v>
      </c>
      <c r="D650" s="14">
        <f>SUMIFS('Census Data'!G:G,'Census Data'!$A:$A,$A650)/SUMIFS('Census Data'!$F:$F,'Census Data'!$A:$A,$A650)</f>
        <v>0.50101946246524565</v>
      </c>
      <c r="E650" s="16">
        <f>SUMIFS('Census Data'!H:H,'Census Data'!$A:$A,$A650)/SUMIFS('Census Data'!$F:$F,'Census Data'!$A:$A,$A650)</f>
        <v>0.49898053753475441</v>
      </c>
      <c r="F650" s="14">
        <f>SUM(SUMIFS('Census Data'!I:I,'Census Data'!$A:$A,$A650),SUMIFS('Census Data'!J:J,'Census Data'!$A:$A,$A650))/SUMIFS('Census Data'!$F:$F,'Census Data'!$A:$A,$A650)</f>
        <v>0.96404077849860981</v>
      </c>
      <c r="G650" s="14">
        <f>SUM(SUMIFS('Census Data'!K:K,'Census Data'!$A:$A,$A650),SUMIFS('Census Data'!L:L,'Census Data'!$A:$A,$A650))/SUMIFS('Census Data'!$F:$F,'Census Data'!$A:$A,$A650)</f>
        <v>9.2678405931417972E-3</v>
      </c>
      <c r="H650" s="14">
        <f>SUM(SUMIFS('Census Data'!O:O,'Census Data'!$A:$A,$A650),SUMIFS('Census Data'!P:P,'Census Data'!$A:$A,$A650))/SUMIFS('Census Data'!$F:$F,'Census Data'!$A:$A,$A650)</f>
        <v>7.2289156626506026E-3</v>
      </c>
      <c r="I650" s="16">
        <f t="shared" si="20"/>
        <v>1.9462465245597804E-2</v>
      </c>
      <c r="J650" s="14">
        <f>SUM(SUMIFS('Census Data'!W:W,'Census Data'!$A:$A,$A650),SUMIFS('Census Data'!X:X,'Census Data'!$A:$A,$A650))/SUMIFS('Census Data'!$F:$F,'Census Data'!$A:$A,$A650)</f>
        <v>2.205746061167748E-2</v>
      </c>
      <c r="K650" s="16">
        <f t="shared" si="21"/>
        <v>0.97794253938832254</v>
      </c>
      <c r="L650" s="19">
        <f>'EPA Data'!D651/SUM('EPA Data'!D:D)</f>
        <v>1.1533130677263926E-5</v>
      </c>
      <c r="M650" s="19">
        <f>'EPA Data'!E651/SUM('EPA Data'!E:E)</f>
        <v>3.0380659483556276E-5</v>
      </c>
      <c r="N650" s="19">
        <f>'EPA Data'!F651/SUM('EPA Data'!F:F)</f>
        <v>2.5685077917632184E-5</v>
      </c>
      <c r="O650" s="19">
        <f>'EPA Data'!G651/SUM('EPA Data'!G:G)</f>
        <v>7.9042838262534639E-6</v>
      </c>
      <c r="P650" s="19">
        <f>'EPA Data'!H651/SUM('EPA Data'!H:H)</f>
        <v>2.0156583133959914E-5</v>
      </c>
      <c r="Q650" s="19">
        <f>'EPA Data'!I651/SUM('EPA Data'!I:I)</f>
        <v>8.7408405209179244E-6</v>
      </c>
      <c r="R650" s="19">
        <f>'EPA Data'!J651/SUM('EPA Data'!J:J)</f>
        <v>6.6842746718357867E-6</v>
      </c>
      <c r="S650" s="19">
        <f>'EPA Data'!K651/SUM('EPA Data'!K:K)</f>
        <v>1.991233638331872E-5</v>
      </c>
      <c r="T650" s="19">
        <f>'EPA Data'!L651/SUM('EPA Data'!L:L)</f>
        <v>1.4466265063497417E-5</v>
      </c>
      <c r="U650" s="19">
        <f>'EPA Data'!M651/SUM('EPA Data'!M:M)</f>
        <v>1.2462588173566831E-5</v>
      </c>
      <c r="V650" s="19">
        <f>'EPA Data'!N651/SUM('EPA Data'!N:N)</f>
        <v>2.0694130649953647E-5</v>
      </c>
      <c r="W650" s="19">
        <f>'EPA Data'!O651/SUM('EPA Data'!O:O)</f>
        <v>1.7224551990122725E-5</v>
      </c>
      <c r="X650" s="19">
        <f>'EPA Data'!P651/SUM('EPA Data'!P:P)</f>
        <v>3.8058462431068542E-5</v>
      </c>
    </row>
    <row r="651" spans="1:24" x14ac:dyDescent="0.35">
      <c r="A651" s="13" t="s">
        <v>1175</v>
      </c>
      <c r="B651" s="13" t="s">
        <v>1042</v>
      </c>
      <c r="C651" s="18" t="s">
        <v>1176</v>
      </c>
      <c r="D651" s="14">
        <f>SUMIFS('Census Data'!G:G,'Census Data'!$A:$A,$A651)/SUMIFS('Census Data'!$F:$F,'Census Data'!$A:$A,$A651)</f>
        <v>0.4887634155631736</v>
      </c>
      <c r="E651" s="16">
        <f>SUMIFS('Census Data'!H:H,'Census Data'!$A:$A,$A651)/SUMIFS('Census Data'!$F:$F,'Census Data'!$A:$A,$A651)</f>
        <v>0.5112365844368264</v>
      </c>
      <c r="F651" s="14">
        <f>SUM(SUMIFS('Census Data'!I:I,'Census Data'!$A:$A,$A651),SUMIFS('Census Data'!J:J,'Census Data'!$A:$A,$A651))/SUMIFS('Census Data'!$F:$F,'Census Data'!$A:$A,$A651)</f>
        <v>0.85057471264367812</v>
      </c>
      <c r="G651" s="14">
        <f>SUM(SUMIFS('Census Data'!K:K,'Census Data'!$A:$A,$A651),SUMIFS('Census Data'!L:L,'Census Data'!$A:$A,$A651))/SUMIFS('Census Data'!$F:$F,'Census Data'!$A:$A,$A651)</f>
        <v>0.10438932580493379</v>
      </c>
      <c r="H651" s="14">
        <f>SUM(SUMIFS('Census Data'!O:O,'Census Data'!$A:$A,$A651),SUMIFS('Census Data'!P:P,'Census Data'!$A:$A,$A651))/SUMIFS('Census Data'!$F:$F,'Census Data'!$A:$A,$A651)</f>
        <v>7.3939638367950524E-3</v>
      </c>
      <c r="I651" s="16">
        <f t="shared" si="20"/>
        <v>3.764199771459309E-2</v>
      </c>
      <c r="J651" s="14">
        <f>SUM(SUMIFS('Census Data'!W:W,'Census Data'!$A:$A,$A651),SUMIFS('Census Data'!X:X,'Census Data'!$A:$A,$A651))/SUMIFS('Census Data'!$F:$F,'Census Data'!$A:$A,$A651)</f>
        <v>4.9853241020815127E-2</v>
      </c>
      <c r="K651" s="16">
        <f t="shared" si="21"/>
        <v>0.95014675897918488</v>
      </c>
      <c r="L651" s="19">
        <f>'EPA Data'!D652/SUM('EPA Data'!D:D)</f>
        <v>8.0161858382830819E-5</v>
      </c>
      <c r="M651" s="19">
        <f>'EPA Data'!E652/SUM('EPA Data'!E:E)</f>
        <v>2.3931336976357209E-4</v>
      </c>
      <c r="N651" s="19">
        <f>'EPA Data'!F652/SUM('EPA Data'!F:F)</f>
        <v>1.7643971049912589E-4</v>
      </c>
      <c r="O651" s="19">
        <f>'EPA Data'!G652/SUM('EPA Data'!G:G)</f>
        <v>8.5942209069317927E-5</v>
      </c>
      <c r="P651" s="19">
        <f>'EPA Data'!H652/SUM('EPA Data'!H:H)</f>
        <v>1.9765413055599471E-4</v>
      </c>
      <c r="Q651" s="19">
        <f>'EPA Data'!I652/SUM('EPA Data'!I:I)</f>
        <v>8.0773872150884099E-5</v>
      </c>
      <c r="R651" s="19">
        <f>'EPA Data'!J652/SUM('EPA Data'!J:J)</f>
        <v>6.9219535483911108E-5</v>
      </c>
      <c r="S651" s="19">
        <f>'EPA Data'!K652/SUM('EPA Data'!K:K)</f>
        <v>1.8267522169552802E-4</v>
      </c>
      <c r="T651" s="19">
        <f>'EPA Data'!L652/SUM('EPA Data'!L:L)</f>
        <v>1.2077448893448089E-4</v>
      </c>
      <c r="U651" s="19">
        <f>'EPA Data'!M652/SUM('EPA Data'!M:M)</f>
        <v>1.4170817812281318E-4</v>
      </c>
      <c r="V651" s="19">
        <f>'EPA Data'!N652/SUM('EPA Data'!N:N)</f>
        <v>2.2217855408297111E-4</v>
      </c>
      <c r="W651" s="19">
        <f>'EPA Data'!O652/SUM('EPA Data'!O:O)</f>
        <v>1.5646092412419289E-4</v>
      </c>
      <c r="X651" s="19">
        <f>'EPA Data'!P652/SUM('EPA Data'!P:P)</f>
        <v>3.5045545856266549E-4</v>
      </c>
    </row>
    <row r="652" spans="1:24" x14ac:dyDescent="0.35">
      <c r="A652" s="13" t="s">
        <v>1177</v>
      </c>
      <c r="B652" s="13" t="s">
        <v>1042</v>
      </c>
      <c r="C652" s="18" t="s">
        <v>1178</v>
      </c>
      <c r="D652" s="14">
        <f>SUMIFS('Census Data'!G:G,'Census Data'!$A:$A,$A652)/SUMIFS('Census Data'!$F:$F,'Census Data'!$A:$A,$A652)</f>
        <v>0.49593805437753635</v>
      </c>
      <c r="E652" s="16">
        <f>SUMIFS('Census Data'!H:H,'Census Data'!$A:$A,$A652)/SUMIFS('Census Data'!$F:$F,'Census Data'!$A:$A,$A652)</f>
        <v>0.50406194562246365</v>
      </c>
      <c r="F652" s="14">
        <f>SUM(SUMIFS('Census Data'!I:I,'Census Data'!$A:$A,$A652),SUMIFS('Census Data'!J:J,'Census Data'!$A:$A,$A652))/SUMIFS('Census Data'!$F:$F,'Census Data'!$A:$A,$A652)</f>
        <v>0.95755323927791014</v>
      </c>
      <c r="G652" s="14">
        <f>SUM(SUMIFS('Census Data'!K:K,'Census Data'!$A:$A,$A652),SUMIFS('Census Data'!L:L,'Census Data'!$A:$A,$A652))/SUMIFS('Census Data'!$F:$F,'Census Data'!$A:$A,$A652)</f>
        <v>1.4222520005177363E-2</v>
      </c>
      <c r="H652" s="14">
        <f>SUM(SUMIFS('Census Data'!O:O,'Census Data'!$A:$A,$A652),SUMIFS('Census Data'!P:P,'Census Data'!$A:$A,$A652))/SUMIFS('Census Data'!$F:$F,'Census Data'!$A:$A,$A652)</f>
        <v>9.4563007743202806E-3</v>
      </c>
      <c r="I652" s="16">
        <f t="shared" si="20"/>
        <v>1.8767939942592293E-2</v>
      </c>
      <c r="J652" s="14">
        <f>SUM(SUMIFS('Census Data'!W:W,'Census Data'!$A:$A,$A652),SUMIFS('Census Data'!X:X,'Census Data'!$A:$A,$A652))/SUMIFS('Census Data'!$F:$F,'Census Data'!$A:$A,$A652)</f>
        <v>2.4211784591254826E-2</v>
      </c>
      <c r="K652" s="16">
        <f t="shared" si="21"/>
        <v>0.97578821540874516</v>
      </c>
      <c r="L652" s="19">
        <f>'EPA Data'!D653/SUM('EPA Data'!D:D)</f>
        <v>6.2874385408242411E-4</v>
      </c>
      <c r="M652" s="19">
        <f>'EPA Data'!E653/SUM('EPA Data'!E:E)</f>
        <v>1.0729706678870947E-3</v>
      </c>
      <c r="N652" s="19">
        <f>'EPA Data'!F653/SUM('EPA Data'!F:F)</f>
        <v>9.3852691872288473E-4</v>
      </c>
      <c r="O652" s="19">
        <f>'EPA Data'!G653/SUM('EPA Data'!G:G)</f>
        <v>2.5942021329273287E-4</v>
      </c>
      <c r="P652" s="19">
        <f>'EPA Data'!H653/SUM('EPA Data'!H:H)</f>
        <v>6.397477684976406E-4</v>
      </c>
      <c r="Q652" s="19">
        <f>'EPA Data'!I653/SUM('EPA Data'!I:I)</f>
        <v>2.925233034325485E-4</v>
      </c>
      <c r="R652" s="19">
        <f>'EPA Data'!J653/SUM('EPA Data'!J:J)</f>
        <v>2.2503933086172925E-4</v>
      </c>
      <c r="S652" s="19">
        <f>'EPA Data'!K653/SUM('EPA Data'!K:K)</f>
        <v>6.669149768789883E-4</v>
      </c>
      <c r="T652" s="19">
        <f>'EPA Data'!L653/SUM('EPA Data'!L:L)</f>
        <v>5.0998843451917429E-4</v>
      </c>
      <c r="U652" s="19">
        <f>'EPA Data'!M653/SUM('EPA Data'!M:M)</f>
        <v>4.4022411808427241E-4</v>
      </c>
      <c r="V652" s="19">
        <f>'EPA Data'!N653/SUM('EPA Data'!N:N)</f>
        <v>6.444600077854804E-4</v>
      </c>
      <c r="W652" s="19">
        <f>'EPA Data'!O653/SUM('EPA Data'!O:O)</f>
        <v>5.8504727045911419E-4</v>
      </c>
      <c r="X652" s="19">
        <f>'EPA Data'!P653/SUM('EPA Data'!P:P)</f>
        <v>1.2217275473173337E-3</v>
      </c>
    </row>
    <row r="653" spans="1:24" x14ac:dyDescent="0.35">
      <c r="A653" s="13" t="s">
        <v>1179</v>
      </c>
      <c r="B653" s="13" t="s">
        <v>1042</v>
      </c>
      <c r="C653" s="18" t="s">
        <v>308</v>
      </c>
      <c r="D653" s="14">
        <f>SUMIFS('Census Data'!G:G,'Census Data'!$A:$A,$A653)/SUMIFS('Census Data'!$F:$F,'Census Data'!$A:$A,$A653)</f>
        <v>0.50728000464064038</v>
      </c>
      <c r="E653" s="16">
        <f>SUMIFS('Census Data'!H:H,'Census Data'!$A:$A,$A653)/SUMIFS('Census Data'!$F:$F,'Census Data'!$A:$A,$A653)</f>
        <v>0.49271999535935962</v>
      </c>
      <c r="F653" s="14">
        <f>SUM(SUMIFS('Census Data'!I:I,'Census Data'!$A:$A,$A653),SUMIFS('Census Data'!J:J,'Census Data'!$A:$A,$A653))/SUMIFS('Census Data'!$F:$F,'Census Data'!$A:$A,$A653)</f>
        <v>0.95069319566100119</v>
      </c>
      <c r="G653" s="14">
        <f>SUM(SUMIFS('Census Data'!K:K,'Census Data'!$A:$A,$A653),SUMIFS('Census Data'!L:L,'Census Data'!$A:$A,$A653))/SUMIFS('Census Data'!$F:$F,'Census Data'!$A:$A,$A653)</f>
        <v>1.9780729740704217E-2</v>
      </c>
      <c r="H653" s="14">
        <f>SUM(SUMIFS('Census Data'!O:O,'Census Data'!$A:$A,$A653),SUMIFS('Census Data'!P:P,'Census Data'!$A:$A,$A653))/SUMIFS('Census Data'!$F:$F,'Census Data'!$A:$A,$A653)</f>
        <v>4.8146644236904696E-3</v>
      </c>
      <c r="I653" s="16">
        <f t="shared" si="20"/>
        <v>2.4711410174604098E-2</v>
      </c>
      <c r="J653" s="14">
        <f>SUM(SUMIFS('Census Data'!W:W,'Census Data'!$A:$A,$A653),SUMIFS('Census Data'!X:X,'Census Data'!$A:$A,$A653))/SUMIFS('Census Data'!$F:$F,'Census Data'!$A:$A,$A653)</f>
        <v>5.0815012471721099E-2</v>
      </c>
      <c r="K653" s="16">
        <f t="shared" si="21"/>
        <v>0.94918498752827896</v>
      </c>
      <c r="L653" s="19">
        <f>'EPA Data'!D654/SUM('EPA Data'!D:D)</f>
        <v>6.6572886099532425E-5</v>
      </c>
      <c r="M653" s="19">
        <f>'EPA Data'!E654/SUM('EPA Data'!E:E)</f>
        <v>1.0715652775155525E-4</v>
      </c>
      <c r="N653" s="19">
        <f>'EPA Data'!F654/SUM('EPA Data'!F:F)</f>
        <v>1.1307662920249429E-4</v>
      </c>
      <c r="O653" s="19">
        <f>'EPA Data'!G654/SUM('EPA Data'!G:G)</f>
        <v>2.2716616826523497E-5</v>
      </c>
      <c r="P653" s="19">
        <f>'EPA Data'!H654/SUM('EPA Data'!H:H)</f>
        <v>5.1160677130142936E-5</v>
      </c>
      <c r="Q653" s="19">
        <f>'EPA Data'!I654/SUM('EPA Data'!I:I)</f>
        <v>3.1921391089729444E-5</v>
      </c>
      <c r="R653" s="19">
        <f>'EPA Data'!J654/SUM('EPA Data'!J:J)</f>
        <v>2.3778965601017142E-5</v>
      </c>
      <c r="S653" s="19">
        <f>'EPA Data'!K654/SUM('EPA Data'!K:K)</f>
        <v>5.8381425369223225E-5</v>
      </c>
      <c r="T653" s="19">
        <f>'EPA Data'!L654/SUM('EPA Data'!L:L)</f>
        <v>5.9280198594835409E-5</v>
      </c>
      <c r="U653" s="19">
        <f>'EPA Data'!M654/SUM('EPA Data'!M:M)</f>
        <v>3.5269224347116999E-5</v>
      </c>
      <c r="V653" s="19">
        <f>'EPA Data'!N654/SUM('EPA Data'!N:N)</f>
        <v>3.5964307091488872E-5</v>
      </c>
      <c r="W653" s="19">
        <f>'EPA Data'!O654/SUM('EPA Data'!O:O)</f>
        <v>6.2023887353979967E-5</v>
      </c>
      <c r="X653" s="19">
        <f>'EPA Data'!P654/SUM('EPA Data'!P:P)</f>
        <v>9.1663504089918184E-5</v>
      </c>
    </row>
    <row r="654" spans="1:24" x14ac:dyDescent="0.35">
      <c r="A654" s="13" t="s">
        <v>1180</v>
      </c>
      <c r="B654" s="13" t="s">
        <v>1042</v>
      </c>
      <c r="C654" s="18" t="s">
        <v>1181</v>
      </c>
      <c r="D654" s="14">
        <f>SUMIFS('Census Data'!G:G,'Census Data'!$A:$A,$A654)/SUMIFS('Census Data'!$F:$F,'Census Data'!$A:$A,$A654)</f>
        <v>0.5007546762977737</v>
      </c>
      <c r="E654" s="16">
        <f>SUMIFS('Census Data'!H:H,'Census Data'!$A:$A,$A654)/SUMIFS('Census Data'!$F:$F,'Census Data'!$A:$A,$A654)</f>
        <v>0.4992453237022263</v>
      </c>
      <c r="F654" s="14">
        <f>SUM(SUMIFS('Census Data'!I:I,'Census Data'!$A:$A,$A654),SUMIFS('Census Data'!J:J,'Census Data'!$A:$A,$A654))/SUMIFS('Census Data'!$F:$F,'Census Data'!$A:$A,$A654)</f>
        <v>0.82130343377715487</v>
      </c>
      <c r="G654" s="14">
        <f>SUM(SUMIFS('Census Data'!K:K,'Census Data'!$A:$A,$A654),SUMIFS('Census Data'!L:L,'Census Data'!$A:$A,$A654))/SUMIFS('Census Data'!$F:$F,'Census Data'!$A:$A,$A654)</f>
        <v>0.13957468600075468</v>
      </c>
      <c r="H654" s="14">
        <f>SUM(SUMIFS('Census Data'!O:O,'Census Data'!$A:$A,$A654),SUMIFS('Census Data'!P:P,'Census Data'!$A:$A,$A654))/SUMIFS('Census Data'!$F:$F,'Census Data'!$A:$A,$A654)</f>
        <v>8.7461592366988306E-3</v>
      </c>
      <c r="I654" s="16">
        <f t="shared" si="20"/>
        <v>3.0375720985391652E-2</v>
      </c>
      <c r="J654" s="14">
        <f>SUM(SUMIFS('Census Data'!W:W,'Census Data'!$A:$A,$A654),SUMIFS('Census Data'!X:X,'Census Data'!$A:$A,$A654))/SUMIFS('Census Data'!$F:$F,'Census Data'!$A:$A,$A654)</f>
        <v>5.1681850035038543E-2</v>
      </c>
      <c r="K654" s="16">
        <f t="shared" si="21"/>
        <v>0.94831814996496144</v>
      </c>
      <c r="L654" s="19">
        <f>'EPA Data'!D655/SUM('EPA Data'!D:D)</f>
        <v>5.2075845776775585E-4</v>
      </c>
      <c r="M654" s="19">
        <f>'EPA Data'!E655/SUM('EPA Data'!E:E)</f>
        <v>1.0979174065993296E-3</v>
      </c>
      <c r="N654" s="19">
        <f>'EPA Data'!F655/SUM('EPA Data'!F:F)</f>
        <v>9.348908895091796E-4</v>
      </c>
      <c r="O654" s="19">
        <f>'EPA Data'!G655/SUM('EPA Data'!G:G)</f>
        <v>2.7888578537092908E-4</v>
      </c>
      <c r="P654" s="19">
        <f>'EPA Data'!H655/SUM('EPA Data'!H:H)</f>
        <v>6.9304916841860431E-4</v>
      </c>
      <c r="Q654" s="19">
        <f>'EPA Data'!I655/SUM('EPA Data'!I:I)</f>
        <v>3.437286517024591E-4</v>
      </c>
      <c r="R654" s="19">
        <f>'EPA Data'!J655/SUM('EPA Data'!J:J)</f>
        <v>2.9552292945197382E-4</v>
      </c>
      <c r="S654" s="19">
        <f>'EPA Data'!K655/SUM('EPA Data'!K:K)</f>
        <v>7.9264078286067294E-4</v>
      </c>
      <c r="T654" s="19">
        <f>'EPA Data'!L655/SUM('EPA Data'!L:L)</f>
        <v>6.221214300176813E-4</v>
      </c>
      <c r="U654" s="19">
        <f>'EPA Data'!M655/SUM('EPA Data'!M:M)</f>
        <v>4.683844900318291E-4</v>
      </c>
      <c r="V654" s="19">
        <f>'EPA Data'!N655/SUM('EPA Data'!N:N)</f>
        <v>7.1563733435541139E-4</v>
      </c>
      <c r="W654" s="19">
        <f>'EPA Data'!O655/SUM('EPA Data'!O:O)</f>
        <v>6.3259464462958159E-4</v>
      </c>
      <c r="X654" s="19">
        <f>'EPA Data'!P655/SUM('EPA Data'!P:P)</f>
        <v>1.1595408428970923E-3</v>
      </c>
    </row>
    <row r="655" spans="1:24" x14ac:dyDescent="0.35">
      <c r="A655" s="13" t="s">
        <v>1182</v>
      </c>
      <c r="B655" s="13" t="s">
        <v>1042</v>
      </c>
      <c r="C655" s="18" t="s">
        <v>1183</v>
      </c>
      <c r="D655" s="14">
        <f>SUMIFS('Census Data'!G:G,'Census Data'!$A:$A,$A655)/SUMIFS('Census Data'!$F:$F,'Census Data'!$A:$A,$A655)</f>
        <v>0.50255236754092592</v>
      </c>
      <c r="E655" s="16">
        <f>SUMIFS('Census Data'!H:H,'Census Data'!$A:$A,$A655)/SUMIFS('Census Data'!$F:$F,'Census Data'!$A:$A,$A655)</f>
        <v>0.49744763245907408</v>
      </c>
      <c r="F655" s="14">
        <f>SUM(SUMIFS('Census Data'!I:I,'Census Data'!$A:$A,$A655),SUMIFS('Census Data'!J:J,'Census Data'!$A:$A,$A655))/SUMIFS('Census Data'!$F:$F,'Census Data'!$A:$A,$A655)</f>
        <v>0.95625770110895969</v>
      </c>
      <c r="G655" s="14">
        <f>SUM(SUMIFS('Census Data'!K:K,'Census Data'!$A:$A,$A655),SUMIFS('Census Data'!L:L,'Census Data'!$A:$A,$A655))/SUMIFS('Census Data'!$F:$F,'Census Data'!$A:$A,$A655)</f>
        <v>1.196972364020419E-2</v>
      </c>
      <c r="H655" s="14">
        <f>SUM(SUMIFS('Census Data'!O:O,'Census Data'!$A:$A,$A655),SUMIFS('Census Data'!P:P,'Census Data'!$A:$A,$A655))/SUMIFS('Census Data'!$F:$F,'Census Data'!$A:$A,$A655)</f>
        <v>1.3906002464354868E-2</v>
      </c>
      <c r="I655" s="16">
        <f t="shared" si="20"/>
        <v>1.7866572786481183E-2</v>
      </c>
      <c r="J655" s="14">
        <f>SUM(SUMIFS('Census Data'!W:W,'Census Data'!$A:$A,$A655),SUMIFS('Census Data'!X:X,'Census Data'!$A:$A,$A655))/SUMIFS('Census Data'!$F:$F,'Census Data'!$A:$A,$A655)</f>
        <v>1.6898433374405913E-2</v>
      </c>
      <c r="K655" s="16">
        <f t="shared" si="21"/>
        <v>0.98310156662559411</v>
      </c>
      <c r="L655" s="19">
        <f>'EPA Data'!D656/SUM('EPA Data'!D:D)</f>
        <v>7.2825875680446268E-5</v>
      </c>
      <c r="M655" s="19">
        <f>'EPA Data'!E656/SUM('EPA Data'!E:E)</f>
        <v>8.6790194941920775E-5</v>
      </c>
      <c r="N655" s="19">
        <f>'EPA Data'!F656/SUM('EPA Data'!F:F)</f>
        <v>8.4387013388813011E-5</v>
      </c>
      <c r="O655" s="19">
        <f>'EPA Data'!G656/SUM('EPA Data'!G:G)</f>
        <v>1.4968034340677471E-5</v>
      </c>
      <c r="P655" s="19">
        <f>'EPA Data'!H656/SUM('EPA Data'!H:H)</f>
        <v>3.8086607293491246E-5</v>
      </c>
      <c r="Q655" s="19">
        <f>'EPA Data'!I656/SUM('EPA Data'!I:I)</f>
        <v>2.2354836260199041E-5</v>
      </c>
      <c r="R655" s="19">
        <f>'EPA Data'!J656/SUM('EPA Data'!J:J)</f>
        <v>1.9686234560013971E-5</v>
      </c>
      <c r="S655" s="19">
        <f>'EPA Data'!K656/SUM('EPA Data'!K:K)</f>
        <v>5.1168353327440136E-5</v>
      </c>
      <c r="T655" s="19">
        <f>'EPA Data'!L656/SUM('EPA Data'!L:L)</f>
        <v>4.571140822733873E-5</v>
      </c>
      <c r="U655" s="19">
        <f>'EPA Data'!M656/SUM('EPA Data'!M:M)</f>
        <v>2.7305227760086677E-5</v>
      </c>
      <c r="V655" s="19">
        <f>'EPA Data'!N656/SUM('EPA Data'!N:N)</f>
        <v>3.1763739505289531E-5</v>
      </c>
      <c r="W655" s="19">
        <f>'EPA Data'!O656/SUM('EPA Data'!O:O)</f>
        <v>3.8719397487583361E-5</v>
      </c>
      <c r="X655" s="19">
        <f>'EPA Data'!P656/SUM('EPA Data'!P:P)</f>
        <v>6.8042332485761847E-5</v>
      </c>
    </row>
    <row r="656" spans="1:24" x14ac:dyDescent="0.35">
      <c r="A656" s="13" t="s">
        <v>1184</v>
      </c>
      <c r="B656" s="13" t="s">
        <v>1042</v>
      </c>
      <c r="C656" s="18" t="s">
        <v>946</v>
      </c>
      <c r="D656" s="14">
        <f>SUMIFS('Census Data'!G:G,'Census Data'!$A:$A,$A656)/SUMIFS('Census Data'!$F:$F,'Census Data'!$A:$A,$A656)</f>
        <v>0.49800986158141747</v>
      </c>
      <c r="E656" s="16">
        <f>SUMIFS('Census Data'!H:H,'Census Data'!$A:$A,$A656)/SUMIFS('Census Data'!$F:$F,'Census Data'!$A:$A,$A656)</f>
        <v>0.50199013841858253</v>
      </c>
      <c r="F656" s="14">
        <f>SUM(SUMIFS('Census Data'!I:I,'Census Data'!$A:$A,$A656),SUMIFS('Census Data'!J:J,'Census Data'!$A:$A,$A656))/SUMIFS('Census Data'!$F:$F,'Census Data'!$A:$A,$A656)</f>
        <v>0.92092912730945165</v>
      </c>
      <c r="G656" s="14">
        <f>SUM(SUMIFS('Census Data'!K:K,'Census Data'!$A:$A,$A656),SUMIFS('Census Data'!L:L,'Census Data'!$A:$A,$A656))/SUMIFS('Census Data'!$F:$F,'Census Data'!$A:$A,$A656)</f>
        <v>2.8871858848690073E-2</v>
      </c>
      <c r="H656" s="14">
        <f>SUM(SUMIFS('Census Data'!O:O,'Census Data'!$A:$A,$A656),SUMIFS('Census Data'!P:P,'Census Data'!$A:$A,$A656))/SUMIFS('Census Data'!$F:$F,'Census Data'!$A:$A,$A656)</f>
        <v>2.4000475256935782E-2</v>
      </c>
      <c r="I656" s="16">
        <f t="shared" si="20"/>
        <v>2.6198538584922493E-2</v>
      </c>
      <c r="J656" s="14">
        <f>SUM(SUMIFS('Census Data'!W:W,'Census Data'!$A:$A,$A656),SUMIFS('Census Data'!X:X,'Census Data'!$A:$A,$A656))/SUMIFS('Census Data'!$F:$F,'Census Data'!$A:$A,$A656)</f>
        <v>0.10610111091308738</v>
      </c>
      <c r="K656" s="16">
        <f t="shared" si="21"/>
        <v>0.89389888908691262</v>
      </c>
      <c r="L656" s="19">
        <f>'EPA Data'!D657/SUM('EPA Data'!D:D)</f>
        <v>3.0345183745124911E-5</v>
      </c>
      <c r="M656" s="19">
        <f>'EPA Data'!E657/SUM('EPA Data'!E:E)</f>
        <v>9.4768476362514238E-5</v>
      </c>
      <c r="N656" s="19">
        <f>'EPA Data'!F657/SUM('EPA Data'!F:F)</f>
        <v>7.8391116376828844E-5</v>
      </c>
      <c r="O656" s="19">
        <f>'EPA Data'!G657/SUM('EPA Data'!G:G)</f>
        <v>2.0803237953714947E-5</v>
      </c>
      <c r="P656" s="19">
        <f>'EPA Data'!H657/SUM('EPA Data'!H:H)</f>
        <v>6.0346054971968744E-5</v>
      </c>
      <c r="Q656" s="19">
        <f>'EPA Data'!I657/SUM('EPA Data'!I:I)</f>
        <v>2.5388371781387721E-5</v>
      </c>
      <c r="R656" s="19">
        <f>'EPA Data'!J657/SUM('EPA Data'!J:J)</f>
        <v>1.6560963915349961E-5</v>
      </c>
      <c r="S656" s="19">
        <f>'EPA Data'!K657/SUM('EPA Data'!K:K)</f>
        <v>5.8509722964347471E-5</v>
      </c>
      <c r="T656" s="19">
        <f>'EPA Data'!L657/SUM('EPA Data'!L:L)</f>
        <v>4.260952231180205E-5</v>
      </c>
      <c r="U656" s="19">
        <f>'EPA Data'!M657/SUM('EPA Data'!M:M)</f>
        <v>3.3170632835300421E-5</v>
      </c>
      <c r="V656" s="19">
        <f>'EPA Data'!N657/SUM('EPA Data'!N:N)</f>
        <v>5.5529809680725309E-5</v>
      </c>
      <c r="W656" s="19">
        <f>'EPA Data'!O657/SUM('EPA Data'!O:O)</f>
        <v>5.2266302241071991E-5</v>
      </c>
      <c r="X656" s="19">
        <f>'EPA Data'!P657/SUM('EPA Data'!P:P)</f>
        <v>1.2372625540495007E-4</v>
      </c>
    </row>
    <row r="657" spans="1:24" x14ac:dyDescent="0.35">
      <c r="A657" s="13" t="s">
        <v>1185</v>
      </c>
      <c r="B657" s="13" t="s">
        <v>1042</v>
      </c>
      <c r="C657" s="18" t="s">
        <v>150</v>
      </c>
      <c r="D657" s="14">
        <f>SUMIFS('Census Data'!G:G,'Census Data'!$A:$A,$A657)/SUMIFS('Census Data'!$F:$F,'Census Data'!$A:$A,$A657)</f>
        <v>0.50443378398022964</v>
      </c>
      <c r="E657" s="16">
        <f>SUMIFS('Census Data'!H:H,'Census Data'!$A:$A,$A657)/SUMIFS('Census Data'!$F:$F,'Census Data'!$A:$A,$A657)</f>
        <v>0.4955662160197703</v>
      </c>
      <c r="F657" s="14">
        <f>SUM(SUMIFS('Census Data'!I:I,'Census Data'!$A:$A,$A657),SUMIFS('Census Data'!J:J,'Census Data'!$A:$A,$A657))/SUMIFS('Census Data'!$F:$F,'Census Data'!$A:$A,$A657)</f>
        <v>0.97201628143625529</v>
      </c>
      <c r="G657" s="14">
        <f>SUM(SUMIFS('Census Data'!K:K,'Census Data'!$A:$A,$A657),SUMIFS('Census Data'!L:L,'Census Data'!$A:$A,$A657))/SUMIFS('Census Data'!$F:$F,'Census Data'!$A:$A,$A657)</f>
        <v>1.1920337258322431E-2</v>
      </c>
      <c r="H657" s="14">
        <f>SUM(SUMIFS('Census Data'!O:O,'Census Data'!$A:$A,$A657),SUMIFS('Census Data'!P:P,'Census Data'!$A:$A,$A657))/SUMIFS('Census Data'!$F:$F,'Census Data'!$A:$A,$A657)</f>
        <v>5.1606338130542233E-3</v>
      </c>
      <c r="I657" s="16">
        <f t="shared" si="20"/>
        <v>1.0902747492368081E-2</v>
      </c>
      <c r="J657" s="14">
        <f>SUM(SUMIFS('Census Data'!W:W,'Census Data'!$A:$A,$A657),SUMIFS('Census Data'!X:X,'Census Data'!$A:$A,$A657))/SUMIFS('Census Data'!$F:$F,'Census Data'!$A:$A,$A657)</f>
        <v>1.453699665649077E-2</v>
      </c>
      <c r="K657" s="16">
        <f t="shared" si="21"/>
        <v>0.98546300334350923</v>
      </c>
      <c r="L657" s="19">
        <f>'EPA Data'!D658/SUM('EPA Data'!D:D)</f>
        <v>4.203045479810076E-5</v>
      </c>
      <c r="M657" s="19">
        <f>'EPA Data'!E658/SUM('EPA Data'!E:E)</f>
        <v>8.0923338402245554E-5</v>
      </c>
      <c r="N657" s="19">
        <f>'EPA Data'!F658/SUM('EPA Data'!F:F)</f>
        <v>8.3844404933669555E-5</v>
      </c>
      <c r="O657" s="19">
        <f>'EPA Data'!G658/SUM('EPA Data'!G:G)</f>
        <v>1.7968205929809797E-5</v>
      </c>
      <c r="P657" s="19">
        <f>'EPA Data'!H658/SUM('EPA Data'!H:H)</f>
        <v>4.023038822391291E-5</v>
      </c>
      <c r="Q657" s="19">
        <f>'EPA Data'!I658/SUM('EPA Data'!I:I)</f>
        <v>2.217403294158695E-5</v>
      </c>
      <c r="R657" s="19">
        <f>'EPA Data'!J658/SUM('EPA Data'!J:J)</f>
        <v>1.673412310365302E-5</v>
      </c>
      <c r="S657" s="19">
        <f>'EPA Data'!K658/SUM('EPA Data'!K:K)</f>
        <v>4.621684888013105E-5</v>
      </c>
      <c r="T657" s="19">
        <f>'EPA Data'!L658/SUM('EPA Data'!L:L)</f>
        <v>4.0854013177880491E-5</v>
      </c>
      <c r="U657" s="19">
        <f>'EPA Data'!M658/SUM('EPA Data'!M:M)</f>
        <v>2.7041384287193989E-5</v>
      </c>
      <c r="V657" s="19">
        <f>'EPA Data'!N658/SUM('EPA Data'!N:N)</f>
        <v>3.3149457037412369E-5</v>
      </c>
      <c r="W657" s="19">
        <f>'EPA Data'!O658/SUM('EPA Data'!O:O)</f>
        <v>4.2514856938411737E-5</v>
      </c>
      <c r="X657" s="19">
        <f>'EPA Data'!P658/SUM('EPA Data'!P:P)</f>
        <v>7.2349898780296859E-5</v>
      </c>
    </row>
    <row r="658" spans="1:24" x14ac:dyDescent="0.35">
      <c r="A658" s="13" t="s">
        <v>1186</v>
      </c>
      <c r="B658" s="13" t="s">
        <v>1042</v>
      </c>
      <c r="C658" s="18" t="s">
        <v>949</v>
      </c>
      <c r="D658" s="14">
        <f>SUMIFS('Census Data'!G:G,'Census Data'!$A:$A,$A658)/SUMIFS('Census Data'!$F:$F,'Census Data'!$A:$A,$A658)</f>
        <v>0.49650652321770855</v>
      </c>
      <c r="E658" s="16">
        <f>SUMIFS('Census Data'!H:H,'Census Data'!$A:$A,$A658)/SUMIFS('Census Data'!$F:$F,'Census Data'!$A:$A,$A658)</f>
        <v>0.5034934767822915</v>
      </c>
      <c r="F658" s="14">
        <f>SUM(SUMIFS('Census Data'!I:I,'Census Data'!$A:$A,$A658),SUMIFS('Census Data'!J:J,'Census Data'!$A:$A,$A658))/SUMIFS('Census Data'!$F:$F,'Census Data'!$A:$A,$A658)</f>
        <v>0.97483460087800655</v>
      </c>
      <c r="G658" s="14">
        <f>SUM(SUMIFS('Census Data'!K:K,'Census Data'!$A:$A,$A658),SUMIFS('Census Data'!L:L,'Census Data'!$A:$A,$A658))/SUMIFS('Census Data'!$F:$F,'Census Data'!$A:$A,$A658)</f>
        <v>6.6159648797378349E-3</v>
      </c>
      <c r="H658" s="14">
        <f>SUM(SUMIFS('Census Data'!O:O,'Census Data'!$A:$A,$A658),SUMIFS('Census Data'!P:P,'Census Data'!$A:$A,$A658))/SUMIFS('Census Data'!$F:$F,'Census Data'!$A:$A,$A658)</f>
        <v>5.8121560625734245E-3</v>
      </c>
      <c r="I658" s="16">
        <f t="shared" si="20"/>
        <v>1.2737278179682177E-2</v>
      </c>
      <c r="J658" s="14">
        <f>SUM(SUMIFS('Census Data'!W:W,'Census Data'!$A:$A,$A658),SUMIFS('Census Data'!X:X,'Census Data'!$A:$A,$A658))/SUMIFS('Census Data'!$F:$F,'Census Data'!$A:$A,$A658)</f>
        <v>1.187163791504359E-2</v>
      </c>
      <c r="K658" s="16">
        <f t="shared" si="21"/>
        <v>0.98812836208495636</v>
      </c>
      <c r="L658" s="19">
        <f>'EPA Data'!D659/SUM('EPA Data'!D:D)</f>
        <v>7.6204933335891799E-5</v>
      </c>
      <c r="M658" s="19">
        <f>'EPA Data'!E659/SUM('EPA Data'!E:E)</f>
        <v>1.1972406452473859E-4</v>
      </c>
      <c r="N658" s="19">
        <f>'EPA Data'!F659/SUM('EPA Data'!F:F)</f>
        <v>1.1759575007384883E-4</v>
      </c>
      <c r="O658" s="19">
        <f>'EPA Data'!G659/SUM('EPA Data'!G:G)</f>
        <v>2.1842055440693593E-5</v>
      </c>
      <c r="P658" s="19">
        <f>'EPA Data'!H659/SUM('EPA Data'!H:H)</f>
        <v>5.683865508895756E-5</v>
      </c>
      <c r="Q658" s="19">
        <f>'EPA Data'!I659/SUM('EPA Data'!I:I)</f>
        <v>3.2921065328240503E-5</v>
      </c>
      <c r="R658" s="19">
        <f>'EPA Data'!J659/SUM('EPA Data'!J:J)</f>
        <v>2.4226154462774861E-5</v>
      </c>
      <c r="S658" s="19">
        <f>'EPA Data'!K659/SUM('EPA Data'!K:K)</f>
        <v>7.2807502769447598E-5</v>
      </c>
      <c r="T658" s="19">
        <f>'EPA Data'!L659/SUM('EPA Data'!L:L)</f>
        <v>6.3160786153504747E-5</v>
      </c>
      <c r="U658" s="19">
        <f>'EPA Data'!M659/SUM('EPA Data'!M:M)</f>
        <v>3.7929297705310818E-5</v>
      </c>
      <c r="V658" s="19">
        <f>'EPA Data'!N659/SUM('EPA Data'!N:N)</f>
        <v>4.7316982284070055E-5</v>
      </c>
      <c r="W658" s="19">
        <f>'EPA Data'!O659/SUM('EPA Data'!O:O)</f>
        <v>6.0790391387637807E-5</v>
      </c>
      <c r="X658" s="19">
        <f>'EPA Data'!P659/SUM('EPA Data'!P:P)</f>
        <v>1.0480092288165097E-4</v>
      </c>
    </row>
    <row r="659" spans="1:24" x14ac:dyDescent="0.35">
      <c r="A659" s="13" t="s">
        <v>1187</v>
      </c>
      <c r="B659" s="13" t="s">
        <v>1042</v>
      </c>
      <c r="C659" s="18" t="s">
        <v>313</v>
      </c>
      <c r="D659" s="14">
        <f>SUMIFS('Census Data'!G:G,'Census Data'!$A:$A,$A659)/SUMIFS('Census Data'!$F:$F,'Census Data'!$A:$A,$A659)</f>
        <v>0.49134948096885811</v>
      </c>
      <c r="E659" s="16">
        <f>SUMIFS('Census Data'!H:H,'Census Data'!$A:$A,$A659)/SUMIFS('Census Data'!$F:$F,'Census Data'!$A:$A,$A659)</f>
        <v>0.50865051903114189</v>
      </c>
      <c r="F659" s="14">
        <f>SUM(SUMIFS('Census Data'!I:I,'Census Data'!$A:$A,$A659),SUMIFS('Census Data'!J:J,'Census Data'!$A:$A,$A659))/SUMIFS('Census Data'!$F:$F,'Census Data'!$A:$A,$A659)</f>
        <v>0.97440888119953861</v>
      </c>
      <c r="G659" s="14">
        <f>SUM(SUMIFS('Census Data'!K:K,'Census Data'!$A:$A,$A659),SUMIFS('Census Data'!L:L,'Census Data'!$A:$A,$A659))/SUMIFS('Census Data'!$F:$F,'Census Data'!$A:$A,$A659)</f>
        <v>6.0553633217993079E-3</v>
      </c>
      <c r="H659" s="14">
        <f>SUM(SUMIFS('Census Data'!O:O,'Census Data'!$A:$A,$A659),SUMIFS('Census Data'!P:P,'Census Data'!$A:$A,$A659))/SUMIFS('Census Data'!$F:$F,'Census Data'!$A:$A,$A659)</f>
        <v>4.9019607843137254E-3</v>
      </c>
      <c r="I659" s="16">
        <f t="shared" si="20"/>
        <v>1.4633794694348334E-2</v>
      </c>
      <c r="J659" s="14">
        <f>SUM(SUMIFS('Census Data'!W:W,'Census Data'!$A:$A,$A659),SUMIFS('Census Data'!X:X,'Census Data'!$A:$A,$A659))/SUMIFS('Census Data'!$F:$F,'Census Data'!$A:$A,$A659)</f>
        <v>1.3624567474048443E-2</v>
      </c>
      <c r="K659" s="16">
        <f t="shared" si="21"/>
        <v>0.9863754325259515</v>
      </c>
      <c r="L659" s="19">
        <f>'EPA Data'!D660/SUM('EPA Data'!D:D)</f>
        <v>7.9105005319999333E-5</v>
      </c>
      <c r="M659" s="19">
        <f>'EPA Data'!E660/SUM('EPA Data'!E:E)</f>
        <v>1.0454474842281106E-4</v>
      </c>
      <c r="N659" s="19">
        <f>'EPA Data'!F660/SUM('EPA Data'!F:F)</f>
        <v>1.0534390280014497E-4</v>
      </c>
      <c r="O659" s="19">
        <f>'EPA Data'!G660/SUM('EPA Data'!G:G)</f>
        <v>1.8690201313722937E-5</v>
      </c>
      <c r="P659" s="19">
        <f>'EPA Data'!H660/SUM('EPA Data'!H:H)</f>
        <v>4.8284707855322121E-5</v>
      </c>
      <c r="Q659" s="19">
        <f>'EPA Data'!I660/SUM('EPA Data'!I:I)</f>
        <v>2.9596894697021543E-5</v>
      </c>
      <c r="R659" s="19">
        <f>'EPA Data'!J660/SUM('EPA Data'!J:J)</f>
        <v>2.3736466898538065E-5</v>
      </c>
      <c r="S659" s="19">
        <f>'EPA Data'!K660/SUM('EPA Data'!K:K)</f>
        <v>6.2620025054253668E-5</v>
      </c>
      <c r="T659" s="19">
        <f>'EPA Data'!L660/SUM('EPA Data'!L:L)</f>
        <v>5.8803566535422131E-5</v>
      </c>
      <c r="U659" s="19">
        <f>'EPA Data'!M660/SUM('EPA Data'!M:M)</f>
        <v>3.2218766006357061E-5</v>
      </c>
      <c r="V659" s="19">
        <f>'EPA Data'!N660/SUM('EPA Data'!N:N)</f>
        <v>3.8514964621579544E-5</v>
      </c>
      <c r="W659" s="19">
        <f>'EPA Data'!O660/SUM('EPA Data'!O:O)</f>
        <v>5.2223432297143393E-5</v>
      </c>
      <c r="X659" s="19">
        <f>'EPA Data'!P660/SUM('EPA Data'!P:P)</f>
        <v>8.7451450660062612E-5</v>
      </c>
    </row>
    <row r="660" spans="1:24" x14ac:dyDescent="0.35">
      <c r="A660" s="13" t="s">
        <v>1188</v>
      </c>
      <c r="B660" s="13" t="s">
        <v>1042</v>
      </c>
      <c r="C660" s="18" t="s">
        <v>1189</v>
      </c>
      <c r="D660" s="14">
        <f>SUMIFS('Census Data'!G:G,'Census Data'!$A:$A,$A660)/SUMIFS('Census Data'!$F:$F,'Census Data'!$A:$A,$A660)</f>
        <v>0.4979710561281287</v>
      </c>
      <c r="E660" s="16">
        <f>SUMIFS('Census Data'!H:H,'Census Data'!$A:$A,$A660)/SUMIFS('Census Data'!$F:$F,'Census Data'!$A:$A,$A660)</f>
        <v>0.50202894387187125</v>
      </c>
      <c r="F660" s="14">
        <f>SUM(SUMIFS('Census Data'!I:I,'Census Data'!$A:$A,$A660),SUMIFS('Census Data'!J:J,'Census Data'!$A:$A,$A660))/SUMIFS('Census Data'!$F:$F,'Census Data'!$A:$A,$A660)</f>
        <v>0.95324451466944371</v>
      </c>
      <c r="G660" s="14">
        <f>SUM(SUMIFS('Census Data'!K:K,'Census Data'!$A:$A,$A660),SUMIFS('Census Data'!L:L,'Census Data'!$A:$A,$A660))/SUMIFS('Census Data'!$F:$F,'Census Data'!$A:$A,$A660)</f>
        <v>1.8493913168384387E-2</v>
      </c>
      <c r="H660" s="14">
        <f>SUM(SUMIFS('Census Data'!O:O,'Census Data'!$A:$A,$A660),SUMIFS('Census Data'!P:P,'Census Data'!$A:$A,$A660))/SUMIFS('Census Data'!$F:$F,'Census Data'!$A:$A,$A660)</f>
        <v>6.0329658491040331E-3</v>
      </c>
      <c r="I660" s="16">
        <f t="shared" si="20"/>
        <v>2.2228606313067889E-2</v>
      </c>
      <c r="J660" s="14">
        <f>SUM(SUMIFS('Census Data'!W:W,'Census Data'!$A:$A,$A660),SUMIFS('Census Data'!X:X,'Census Data'!$A:$A,$A660))/SUMIFS('Census Data'!$F:$F,'Census Data'!$A:$A,$A660)</f>
        <v>0.12803892699393113</v>
      </c>
      <c r="K660" s="16">
        <f t="shared" si="21"/>
        <v>0.87196107300606884</v>
      </c>
      <c r="L660" s="19">
        <f>'EPA Data'!D661/SUM('EPA Data'!D:D)</f>
        <v>1.1030237225271104E-4</v>
      </c>
      <c r="M660" s="19">
        <f>'EPA Data'!E661/SUM('EPA Data'!E:E)</f>
        <v>3.3143367476416914E-4</v>
      </c>
      <c r="N660" s="19">
        <f>'EPA Data'!F661/SUM('EPA Data'!F:F)</f>
        <v>2.5495727182647717E-4</v>
      </c>
      <c r="O660" s="19">
        <f>'EPA Data'!G661/SUM('EPA Data'!G:G)</f>
        <v>9.9550015161366405E-5</v>
      </c>
      <c r="P660" s="19">
        <f>'EPA Data'!H661/SUM('EPA Data'!H:H)</f>
        <v>2.503714865116999E-4</v>
      </c>
      <c r="Q660" s="19">
        <f>'EPA Data'!I661/SUM('EPA Data'!I:I)</f>
        <v>1.0263951086106598E-4</v>
      </c>
      <c r="R660" s="19">
        <f>'EPA Data'!J661/SUM('EPA Data'!J:J)</f>
        <v>8.84137099947756E-5</v>
      </c>
      <c r="S660" s="19">
        <f>'EPA Data'!K661/SUM('EPA Data'!K:K)</f>
        <v>2.3898156752911009E-4</v>
      </c>
      <c r="T660" s="19">
        <f>'EPA Data'!L661/SUM('EPA Data'!L:L)</f>
        <v>1.6327948446982874E-4</v>
      </c>
      <c r="U660" s="19">
        <f>'EPA Data'!M661/SUM('EPA Data'!M:M)</f>
        <v>1.6661486059120817E-4</v>
      </c>
      <c r="V660" s="19">
        <f>'EPA Data'!N661/SUM('EPA Data'!N:N)</f>
        <v>2.6743840441326047E-4</v>
      </c>
      <c r="W660" s="19">
        <f>'EPA Data'!O661/SUM('EPA Data'!O:O)</f>
        <v>2.0661528103526385E-4</v>
      </c>
      <c r="X660" s="19">
        <f>'EPA Data'!P661/SUM('EPA Data'!P:P)</f>
        <v>4.6667960640975521E-4</v>
      </c>
    </row>
    <row r="661" spans="1:24" x14ac:dyDescent="0.35">
      <c r="A661" s="13" t="s">
        <v>1190</v>
      </c>
      <c r="B661" s="13" t="s">
        <v>1042</v>
      </c>
      <c r="C661" s="18" t="s">
        <v>1191</v>
      </c>
      <c r="D661" s="14">
        <f>SUMIFS('Census Data'!G:G,'Census Data'!$A:$A,$A661)/SUMIFS('Census Data'!$F:$F,'Census Data'!$A:$A,$A661)</f>
        <v>0.4987537609458223</v>
      </c>
      <c r="E661" s="16">
        <f>SUMIFS('Census Data'!H:H,'Census Data'!$A:$A,$A661)/SUMIFS('Census Data'!$F:$F,'Census Data'!$A:$A,$A661)</f>
        <v>0.50124623905417764</v>
      </c>
      <c r="F661" s="14">
        <f>SUM(SUMIFS('Census Data'!I:I,'Census Data'!$A:$A,$A661),SUMIFS('Census Data'!J:J,'Census Data'!$A:$A,$A661))/SUMIFS('Census Data'!$F:$F,'Census Data'!$A:$A,$A661)</f>
        <v>0.78881625933245181</v>
      </c>
      <c r="G661" s="14">
        <f>SUM(SUMIFS('Census Data'!K:K,'Census Data'!$A:$A,$A661),SUMIFS('Census Data'!L:L,'Census Data'!$A:$A,$A661))/SUMIFS('Census Data'!$F:$F,'Census Data'!$A:$A,$A661)</f>
        <v>0.1233332090440529</v>
      </c>
      <c r="H661" s="14">
        <f>SUM(SUMIFS('Census Data'!O:O,'Census Data'!$A:$A,$A661),SUMIFS('Census Data'!P:P,'Census Data'!$A:$A,$A661))/SUMIFS('Census Data'!$F:$F,'Census Data'!$A:$A,$A661)</f>
        <v>6.2010790221684271E-2</v>
      </c>
      <c r="I661" s="16">
        <f t="shared" si="20"/>
        <v>2.5839741401811001E-2</v>
      </c>
      <c r="J661" s="14">
        <f>SUM(SUMIFS('Census Data'!W:W,'Census Data'!$A:$A,$A661),SUMIFS('Census Data'!X:X,'Census Data'!$A:$A,$A661))/SUMIFS('Census Data'!$F:$F,'Census Data'!$A:$A,$A661)</f>
        <v>0.18781639987494586</v>
      </c>
      <c r="K661" s="16">
        <f t="shared" si="21"/>
        <v>0.81218360012505419</v>
      </c>
      <c r="L661" s="19">
        <f>'EPA Data'!D662/SUM('EPA Data'!D:D)</f>
        <v>2.4860323076957326E-3</v>
      </c>
      <c r="M661" s="19">
        <f>'EPA Data'!E662/SUM('EPA Data'!E:E)</f>
        <v>4.7930571556100681E-3</v>
      </c>
      <c r="N661" s="19">
        <f>'EPA Data'!F662/SUM('EPA Data'!F:F)</f>
        <v>3.6575622517635246E-3</v>
      </c>
      <c r="O661" s="19">
        <f>'EPA Data'!G662/SUM('EPA Data'!G:G)</f>
        <v>2.8448339627902748E-3</v>
      </c>
      <c r="P661" s="19">
        <f>'EPA Data'!H662/SUM('EPA Data'!H:H)</f>
        <v>4.4244679703574312E-3</v>
      </c>
      <c r="Q661" s="19">
        <f>'EPA Data'!I662/SUM('EPA Data'!I:I)</f>
        <v>2.260881619701336E-3</v>
      </c>
      <c r="R661" s="19">
        <f>'EPA Data'!J662/SUM('EPA Data'!J:J)</f>
        <v>2.7082583475415822E-3</v>
      </c>
      <c r="S661" s="19">
        <f>'EPA Data'!K662/SUM('EPA Data'!K:K)</f>
        <v>4.1418732315691613E-3</v>
      </c>
      <c r="T661" s="19">
        <f>'EPA Data'!L662/SUM('EPA Data'!L:L)</f>
        <v>3.2456114545281307E-3</v>
      </c>
      <c r="U661" s="19">
        <f>'EPA Data'!M662/SUM('EPA Data'!M:M)</f>
        <v>2.9509903450859513E-3</v>
      </c>
      <c r="V661" s="19">
        <f>'EPA Data'!N662/SUM('EPA Data'!N:N)</f>
        <v>5.7012486826395238E-3</v>
      </c>
      <c r="W661" s="19">
        <f>'EPA Data'!O662/SUM('EPA Data'!O:O)</f>
        <v>3.4990420642053151E-3</v>
      </c>
      <c r="X661" s="19">
        <f>'EPA Data'!P662/SUM('EPA Data'!P:P)</f>
        <v>5.6716847561861308E-3</v>
      </c>
    </row>
    <row r="662" spans="1:24" x14ac:dyDescent="0.35">
      <c r="A662" s="13" t="s">
        <v>1192</v>
      </c>
      <c r="B662" s="13" t="s">
        <v>1042</v>
      </c>
      <c r="C662" s="18" t="s">
        <v>1193</v>
      </c>
      <c r="D662" s="14">
        <f>SUMIFS('Census Data'!G:G,'Census Data'!$A:$A,$A662)/SUMIFS('Census Data'!$F:$F,'Census Data'!$A:$A,$A662)</f>
        <v>0.50275494400762455</v>
      </c>
      <c r="E662" s="16">
        <f>SUMIFS('Census Data'!H:H,'Census Data'!$A:$A,$A662)/SUMIFS('Census Data'!$F:$F,'Census Data'!$A:$A,$A662)</f>
        <v>0.49724505599237551</v>
      </c>
      <c r="F662" s="14">
        <f>SUM(SUMIFS('Census Data'!I:I,'Census Data'!$A:$A,$A662),SUMIFS('Census Data'!J:J,'Census Data'!$A:$A,$A662))/SUMIFS('Census Data'!$F:$F,'Census Data'!$A:$A,$A662)</f>
        <v>0.91420955444365026</v>
      </c>
      <c r="G662" s="14">
        <f>SUM(SUMIFS('Census Data'!K:K,'Census Data'!$A:$A,$A662),SUMIFS('Census Data'!L:L,'Census Data'!$A:$A,$A662))/SUMIFS('Census Data'!$F:$F,'Census Data'!$A:$A,$A662)</f>
        <v>4.8606147248034311E-2</v>
      </c>
      <c r="H662" s="14">
        <f>SUM(SUMIFS('Census Data'!O:O,'Census Data'!$A:$A,$A662),SUMIFS('Census Data'!P:P,'Census Data'!$A:$A,$A662))/SUMIFS('Census Data'!$F:$F,'Census Data'!$A:$A,$A662)</f>
        <v>1.3238622825827972E-2</v>
      </c>
      <c r="I662" s="16">
        <f t="shared" si="20"/>
        <v>2.3945675482487383E-2</v>
      </c>
      <c r="J662" s="14">
        <f>SUM(SUMIFS('Census Data'!W:W,'Census Data'!$A:$A,$A662),SUMIFS('Census Data'!X:X,'Census Data'!$A:$A,$A662))/SUMIFS('Census Data'!$F:$F,'Census Data'!$A:$A,$A662)</f>
        <v>2.689421015010722E-2</v>
      </c>
      <c r="K662" s="16">
        <f t="shared" si="21"/>
        <v>0.97310578984989282</v>
      </c>
      <c r="L662" s="19">
        <f>'EPA Data'!D663/SUM('EPA Data'!D:D)</f>
        <v>4.5692652356263603E-4</v>
      </c>
      <c r="M662" s="19">
        <f>'EPA Data'!E663/SUM('EPA Data'!E:E)</f>
        <v>7.0242103059081607E-4</v>
      </c>
      <c r="N662" s="19">
        <f>'EPA Data'!F663/SUM('EPA Data'!F:F)</f>
        <v>7.5309284171297505E-4</v>
      </c>
      <c r="O662" s="19">
        <f>'EPA Data'!G663/SUM('EPA Data'!G:G)</f>
        <v>1.4552204393781853E-4</v>
      </c>
      <c r="P662" s="19">
        <f>'EPA Data'!H663/SUM('EPA Data'!H:H)</f>
        <v>3.3759199455582836E-4</v>
      </c>
      <c r="Q662" s="19">
        <f>'EPA Data'!I663/SUM('EPA Data'!I:I)</f>
        <v>2.0861621445026157E-4</v>
      </c>
      <c r="R662" s="19">
        <f>'EPA Data'!J663/SUM('EPA Data'!J:J)</f>
        <v>1.507360617764989E-4</v>
      </c>
      <c r="S662" s="19">
        <f>'EPA Data'!K663/SUM('EPA Data'!K:K)</f>
        <v>3.9372279912977298E-4</v>
      </c>
      <c r="T662" s="19">
        <f>'EPA Data'!L663/SUM('EPA Data'!L:L)</f>
        <v>3.9183074996025917E-4</v>
      </c>
      <c r="U662" s="19">
        <f>'EPA Data'!M663/SUM('EPA Data'!M:M)</f>
        <v>2.5508895044010151E-4</v>
      </c>
      <c r="V662" s="19">
        <f>'EPA Data'!N663/SUM('EPA Data'!N:N)</f>
        <v>2.5099074406693901E-4</v>
      </c>
      <c r="W662" s="19">
        <f>'EPA Data'!O663/SUM('EPA Data'!O:O)</f>
        <v>4.2058878030715028E-4</v>
      </c>
      <c r="X662" s="19">
        <f>'EPA Data'!P663/SUM('EPA Data'!P:P)</f>
        <v>6.0485216685094497E-4</v>
      </c>
    </row>
    <row r="663" spans="1:24" x14ac:dyDescent="0.35">
      <c r="A663" s="13" t="s">
        <v>1194</v>
      </c>
      <c r="B663" s="13" t="s">
        <v>1042</v>
      </c>
      <c r="C663" s="18" t="s">
        <v>1195</v>
      </c>
      <c r="D663" s="14">
        <f>SUMIFS('Census Data'!G:G,'Census Data'!$A:$A,$A663)/SUMIFS('Census Data'!$F:$F,'Census Data'!$A:$A,$A663)</f>
        <v>0.49053575246112491</v>
      </c>
      <c r="E663" s="16">
        <f>SUMIFS('Census Data'!H:H,'Census Data'!$A:$A,$A663)/SUMIFS('Census Data'!$F:$F,'Census Data'!$A:$A,$A663)</f>
        <v>0.50946424753887509</v>
      </c>
      <c r="F663" s="14">
        <f>SUM(SUMIFS('Census Data'!I:I,'Census Data'!$A:$A,$A663),SUMIFS('Census Data'!J:J,'Census Data'!$A:$A,$A663))/SUMIFS('Census Data'!$F:$F,'Census Data'!$A:$A,$A663)</f>
        <v>0.7916463690303045</v>
      </c>
      <c r="G663" s="14">
        <f>SUM(SUMIFS('Census Data'!K:K,'Census Data'!$A:$A,$A663),SUMIFS('Census Data'!L:L,'Census Data'!$A:$A,$A663))/SUMIFS('Census Data'!$F:$F,'Census Data'!$A:$A,$A663)</f>
        <v>0.14233695595033241</v>
      </c>
      <c r="H663" s="14">
        <f>SUM(SUMIFS('Census Data'!O:O,'Census Data'!$A:$A,$A663),SUMIFS('Census Data'!P:P,'Census Data'!$A:$A,$A663))/SUMIFS('Census Data'!$F:$F,'Census Data'!$A:$A,$A663)</f>
        <v>2.8412018069861253E-2</v>
      </c>
      <c r="I663" s="16">
        <f t="shared" si="20"/>
        <v>3.760465694950188E-2</v>
      </c>
      <c r="J663" s="14">
        <f>SUM(SUMIFS('Census Data'!W:W,'Census Data'!$A:$A,$A663),SUMIFS('Census Data'!X:X,'Census Data'!$A:$A,$A663))/SUMIFS('Census Data'!$F:$F,'Census Data'!$A:$A,$A663)</f>
        <v>0.1433883443086596</v>
      </c>
      <c r="K663" s="16">
        <f t="shared" si="21"/>
        <v>0.85661165569134035</v>
      </c>
      <c r="L663" s="19">
        <f>'EPA Data'!D664/SUM('EPA Data'!D:D)</f>
        <v>7.71358080813333E-4</v>
      </c>
      <c r="M663" s="19">
        <f>'EPA Data'!E664/SUM('EPA Data'!E:E)</f>
        <v>1.9640957877189295E-3</v>
      </c>
      <c r="N663" s="19">
        <f>'EPA Data'!F664/SUM('EPA Data'!F:F)</f>
        <v>1.4477579311827267E-3</v>
      </c>
      <c r="O663" s="19">
        <f>'EPA Data'!G664/SUM('EPA Data'!G:G)</f>
        <v>8.6052561552204176E-4</v>
      </c>
      <c r="P663" s="19">
        <f>'EPA Data'!H664/SUM('EPA Data'!H:H)</f>
        <v>1.7104428420180065E-3</v>
      </c>
      <c r="Q663" s="19">
        <f>'EPA Data'!I664/SUM('EPA Data'!I:I)</f>
        <v>7.534781459956725E-4</v>
      </c>
      <c r="R663" s="19">
        <f>'EPA Data'!J664/SUM('EPA Data'!J:J)</f>
        <v>7.4533728154552018E-4</v>
      </c>
      <c r="S663" s="19">
        <f>'EPA Data'!K664/SUM('EPA Data'!K:K)</f>
        <v>1.5600178381113084E-3</v>
      </c>
      <c r="T663" s="19">
        <f>'EPA Data'!L664/SUM('EPA Data'!L:L)</f>
        <v>1.042715783372318E-3</v>
      </c>
      <c r="U663" s="19">
        <f>'EPA Data'!M664/SUM('EPA Data'!M:M)</f>
        <v>1.3514827619091068E-3</v>
      </c>
      <c r="V663" s="19">
        <f>'EPA Data'!N664/SUM('EPA Data'!N:N)</f>
        <v>2.071497401486177E-3</v>
      </c>
      <c r="W663" s="19">
        <f>'EPA Data'!O664/SUM('EPA Data'!O:O)</f>
        <v>1.3468633675222897E-3</v>
      </c>
      <c r="X663" s="19">
        <f>'EPA Data'!P664/SUM('EPA Data'!P:P)</f>
        <v>2.7371534997990077E-3</v>
      </c>
    </row>
    <row r="664" spans="1:24" x14ac:dyDescent="0.35">
      <c r="A664" s="13" t="s">
        <v>1196</v>
      </c>
      <c r="B664" s="13" t="s">
        <v>1042</v>
      </c>
      <c r="C664" s="18" t="s">
        <v>1197</v>
      </c>
      <c r="D664" s="14">
        <f>SUMIFS('Census Data'!G:G,'Census Data'!$A:$A,$A664)/SUMIFS('Census Data'!$F:$F,'Census Data'!$A:$A,$A664)</f>
        <v>0.50253477187053164</v>
      </c>
      <c r="E664" s="16">
        <f>SUMIFS('Census Data'!H:H,'Census Data'!$A:$A,$A664)/SUMIFS('Census Data'!$F:$F,'Census Data'!$A:$A,$A664)</f>
        <v>0.49746522812946836</v>
      </c>
      <c r="F664" s="14">
        <f>SUM(SUMIFS('Census Data'!I:I,'Census Data'!$A:$A,$A664),SUMIFS('Census Data'!J:J,'Census Data'!$A:$A,$A664))/SUMIFS('Census Data'!$F:$F,'Census Data'!$A:$A,$A664)</f>
        <v>0.97031067203951649</v>
      </c>
      <c r="G664" s="14">
        <f>SUM(SUMIFS('Census Data'!K:K,'Census Data'!$A:$A,$A664),SUMIFS('Census Data'!L:L,'Census Data'!$A:$A,$A664))/SUMIFS('Census Data'!$F:$F,'Census Data'!$A:$A,$A664)</f>
        <v>7.2273495385415309E-3</v>
      </c>
      <c r="H664" s="14">
        <f>SUM(SUMIFS('Census Data'!O:O,'Census Data'!$A:$A,$A664),SUMIFS('Census Data'!P:P,'Census Data'!$A:$A,$A664))/SUMIFS('Census Data'!$F:$F,'Census Data'!$A:$A,$A664)</f>
        <v>7.5133238008579231E-3</v>
      </c>
      <c r="I664" s="16">
        <f t="shared" si="20"/>
        <v>1.4948654621084079E-2</v>
      </c>
      <c r="J664" s="14">
        <f>SUM(SUMIFS('Census Data'!W:W,'Census Data'!$A:$A,$A664),SUMIFS('Census Data'!X:X,'Census Data'!$A:$A,$A664))/SUMIFS('Census Data'!$F:$F,'Census Data'!$A:$A,$A664)</f>
        <v>1.8952294293513583E-2</v>
      </c>
      <c r="K664" s="16">
        <f t="shared" si="21"/>
        <v>0.98104770570648636</v>
      </c>
      <c r="L664" s="19">
        <f>'EPA Data'!D665/SUM('EPA Data'!D:D)</f>
        <v>1.7901417468791086E-4</v>
      </c>
      <c r="M664" s="19">
        <f>'EPA Data'!E665/SUM('EPA Data'!E:E)</f>
        <v>3.0080953011613466E-4</v>
      </c>
      <c r="N664" s="19">
        <f>'EPA Data'!F665/SUM('EPA Data'!F:F)</f>
        <v>2.5936509495174304E-4</v>
      </c>
      <c r="O664" s="19">
        <f>'EPA Data'!G665/SUM('EPA Data'!G:G)</f>
        <v>8.0302397275430954E-5</v>
      </c>
      <c r="P664" s="19">
        <f>'EPA Data'!H665/SUM('EPA Data'!H:H)</f>
        <v>1.9161851793176248E-4</v>
      </c>
      <c r="Q664" s="19">
        <f>'EPA Data'!I665/SUM('EPA Data'!I:I)</f>
        <v>8.7164550904069089E-5</v>
      </c>
      <c r="R664" s="19">
        <f>'EPA Data'!J665/SUM('EPA Data'!J:J)</f>
        <v>7.2029930066739401E-5</v>
      </c>
      <c r="S664" s="19">
        <f>'EPA Data'!K665/SUM('EPA Data'!K:K)</f>
        <v>1.9914330225414957E-4</v>
      </c>
      <c r="T664" s="19">
        <f>'EPA Data'!L665/SUM('EPA Data'!L:L)</f>
        <v>1.5082486835407891E-4</v>
      </c>
      <c r="U664" s="19">
        <f>'EPA Data'!M665/SUM('EPA Data'!M:M)</f>
        <v>1.3513839881311619E-4</v>
      </c>
      <c r="V664" s="19">
        <f>'EPA Data'!N665/SUM('EPA Data'!N:N)</f>
        <v>2.0146739225201864E-4</v>
      </c>
      <c r="W664" s="19">
        <f>'EPA Data'!O665/SUM('EPA Data'!O:O)</f>
        <v>1.7067925760367897E-4</v>
      </c>
      <c r="X664" s="19">
        <f>'EPA Data'!P665/SUM('EPA Data'!P:P)</f>
        <v>3.5125468720254954E-4</v>
      </c>
    </row>
    <row r="665" spans="1:24" x14ac:dyDescent="0.35">
      <c r="A665" s="13" t="s">
        <v>1198</v>
      </c>
      <c r="B665" s="13" t="s">
        <v>1199</v>
      </c>
      <c r="C665" s="18" t="s">
        <v>435</v>
      </c>
      <c r="D665" s="14">
        <f>SUMIFS('Census Data'!G:G,'Census Data'!$A:$A,$A665)/SUMIFS('Census Data'!$F:$F,'Census Data'!$A:$A,$A665)</f>
        <v>0.50155006284038539</v>
      </c>
      <c r="E665" s="16">
        <f>SUMIFS('Census Data'!H:H,'Census Data'!$A:$A,$A665)/SUMIFS('Census Data'!$F:$F,'Census Data'!$A:$A,$A665)</f>
        <v>0.49844993715961455</v>
      </c>
      <c r="F665" s="14">
        <f>SUM(SUMIFS('Census Data'!I:I,'Census Data'!$A:$A,$A665),SUMIFS('Census Data'!J:J,'Census Data'!$A:$A,$A665))/SUMIFS('Census Data'!$F:$F,'Census Data'!$A:$A,$A665)</f>
        <v>0.97662337662337662</v>
      </c>
      <c r="G665" s="14">
        <f>SUM(SUMIFS('Census Data'!K:K,'Census Data'!$A:$A,$A665),SUMIFS('Census Data'!L:L,'Census Data'!$A:$A,$A665))/SUMIFS('Census Data'!$F:$F,'Census Data'!$A:$A,$A665)</f>
        <v>6.5074710236000559E-3</v>
      </c>
      <c r="H665" s="14">
        <f>SUM(SUMIFS('Census Data'!O:O,'Census Data'!$A:$A,$A665),SUMIFS('Census Data'!P:P,'Census Data'!$A:$A,$A665))/SUMIFS('Census Data'!$F:$F,'Census Data'!$A:$A,$A665)</f>
        <v>3.9379974863845832E-3</v>
      </c>
      <c r="I665" s="16">
        <f t="shared" si="20"/>
        <v>1.2931154866638761E-2</v>
      </c>
      <c r="J665" s="14">
        <f>SUM(SUMIFS('Census Data'!W:W,'Census Data'!$A:$A,$A665),SUMIFS('Census Data'!X:X,'Census Data'!$A:$A,$A665))/SUMIFS('Census Data'!$F:$F,'Census Data'!$A:$A,$A665)</f>
        <v>4.5636084345761767E-2</v>
      </c>
      <c r="K665" s="16">
        <f t="shared" si="21"/>
        <v>0.95436391565423828</v>
      </c>
      <c r="L665" s="19">
        <f>'EPA Data'!D666/SUM('EPA Data'!D:D)</f>
        <v>2.1058727982020483E-4</v>
      </c>
      <c r="M665" s="19">
        <f>'EPA Data'!E666/SUM('EPA Data'!E:E)</f>
        <v>4.4297865574092181E-4</v>
      </c>
      <c r="N665" s="19">
        <f>'EPA Data'!F666/SUM('EPA Data'!F:F)</f>
        <v>3.3251020604823094E-4</v>
      </c>
      <c r="O665" s="19">
        <f>'EPA Data'!G666/SUM('EPA Data'!G:G)</f>
        <v>1.438096742810507E-4</v>
      </c>
      <c r="P665" s="19">
        <f>'EPA Data'!H666/SUM('EPA Data'!H:H)</f>
        <v>3.4475290850722803E-4</v>
      </c>
      <c r="Q665" s="19">
        <f>'EPA Data'!I666/SUM('EPA Data'!I:I)</f>
        <v>1.5845464965151977E-4</v>
      </c>
      <c r="R665" s="19">
        <f>'EPA Data'!J666/SUM('EPA Data'!J:J)</f>
        <v>1.510637404183152E-4</v>
      </c>
      <c r="S665" s="19">
        <f>'EPA Data'!K666/SUM('EPA Data'!K:K)</f>
        <v>3.4798604448696142E-4</v>
      </c>
      <c r="T665" s="19">
        <f>'EPA Data'!L666/SUM('EPA Data'!L:L)</f>
        <v>2.6754509128133183E-4</v>
      </c>
      <c r="U665" s="19">
        <f>'EPA Data'!M666/SUM('EPA Data'!M:M)</f>
        <v>2.6933485378966444E-4</v>
      </c>
      <c r="V665" s="19">
        <f>'EPA Data'!N666/SUM('EPA Data'!N:N)</f>
        <v>3.7360077631335727E-4</v>
      </c>
      <c r="W665" s="19">
        <f>'EPA Data'!O666/SUM('EPA Data'!O:O)</f>
        <v>2.5826476003809032E-4</v>
      </c>
      <c r="X665" s="19">
        <f>'EPA Data'!P666/SUM('EPA Data'!P:P)</f>
        <v>4.3043625218509987E-4</v>
      </c>
    </row>
    <row r="666" spans="1:24" x14ac:dyDescent="0.35">
      <c r="A666" s="13" t="s">
        <v>1200</v>
      </c>
      <c r="B666" s="13" t="s">
        <v>1199</v>
      </c>
      <c r="C666" s="18" t="s">
        <v>1201</v>
      </c>
      <c r="D666" s="14">
        <f>SUMIFS('Census Data'!G:G,'Census Data'!$A:$A,$A666)/SUMIFS('Census Data'!$F:$F,'Census Data'!$A:$A,$A666)</f>
        <v>0.49201855763192992</v>
      </c>
      <c r="E666" s="16">
        <f>SUMIFS('Census Data'!H:H,'Census Data'!$A:$A,$A666)/SUMIFS('Census Data'!$F:$F,'Census Data'!$A:$A,$A666)</f>
        <v>0.50798144236807008</v>
      </c>
      <c r="F666" s="14">
        <f>SUM(SUMIFS('Census Data'!I:I,'Census Data'!$A:$A,$A666),SUMIFS('Census Data'!J:J,'Census Data'!$A:$A,$A666))/SUMIFS('Census Data'!$F:$F,'Census Data'!$A:$A,$A666)</f>
        <v>0.7917144532608188</v>
      </c>
      <c r="G666" s="14">
        <f>SUM(SUMIFS('Census Data'!K:K,'Census Data'!$A:$A,$A666),SUMIFS('Census Data'!L:L,'Census Data'!$A:$A,$A666))/SUMIFS('Census Data'!$F:$F,'Census Data'!$A:$A,$A666)</f>
        <v>0.1206842867299439</v>
      </c>
      <c r="H666" s="14">
        <f>SUM(SUMIFS('Census Data'!O:O,'Census Data'!$A:$A,$A666),SUMIFS('Census Data'!P:P,'Census Data'!$A:$A,$A666))/SUMIFS('Census Data'!$F:$F,'Census Data'!$A:$A,$A666)</f>
        <v>4.7956117635458775E-2</v>
      </c>
      <c r="I666" s="16">
        <f t="shared" si="20"/>
        <v>3.9645142373778475E-2</v>
      </c>
      <c r="J666" s="14">
        <f>SUM(SUMIFS('Census Data'!W:W,'Census Data'!$A:$A,$A666),SUMIFS('Census Data'!X:X,'Census Data'!$A:$A,$A666))/SUMIFS('Census Data'!$F:$F,'Census Data'!$A:$A,$A666)</f>
        <v>8.5325666720291446E-2</v>
      </c>
      <c r="K666" s="16">
        <f t="shared" si="21"/>
        <v>0.9146743332797086</v>
      </c>
      <c r="L666" s="19">
        <f>'EPA Data'!D667/SUM('EPA Data'!D:D)</f>
        <v>1.8586221605072814E-3</v>
      </c>
      <c r="M666" s="19">
        <f>'EPA Data'!E667/SUM('EPA Data'!E:E)</f>
        <v>3.9281849069907606E-3</v>
      </c>
      <c r="N666" s="19">
        <f>'EPA Data'!F667/SUM('EPA Data'!F:F)</f>
        <v>2.9113629503495072E-3</v>
      </c>
      <c r="O666" s="19">
        <f>'EPA Data'!G667/SUM('EPA Data'!G:G)</f>
        <v>1.7110892701851148E-3</v>
      </c>
      <c r="P666" s="19">
        <f>'EPA Data'!H667/SUM('EPA Data'!H:H)</f>
        <v>3.2646846436356434E-3</v>
      </c>
      <c r="Q666" s="19">
        <f>'EPA Data'!I667/SUM('EPA Data'!I:I)</f>
        <v>1.4773250065271571E-3</v>
      </c>
      <c r="R666" s="19">
        <f>'EPA Data'!J667/SUM('EPA Data'!J:J)</f>
        <v>1.5540360768158006E-3</v>
      </c>
      <c r="S666" s="19">
        <f>'EPA Data'!K667/SUM('EPA Data'!K:K)</f>
        <v>3.2599457858969211E-3</v>
      </c>
      <c r="T666" s="19">
        <f>'EPA Data'!L667/SUM('EPA Data'!L:L)</f>
        <v>2.5150245955762158E-3</v>
      </c>
      <c r="U666" s="19">
        <f>'EPA Data'!M667/SUM('EPA Data'!M:M)</f>
        <v>2.8568184207356595E-3</v>
      </c>
      <c r="V666" s="19">
        <f>'EPA Data'!N667/SUM('EPA Data'!N:N)</f>
        <v>3.5713598706492316E-3</v>
      </c>
      <c r="W666" s="19">
        <f>'EPA Data'!O667/SUM('EPA Data'!O:O)</f>
        <v>2.3815306280274636E-3</v>
      </c>
      <c r="X666" s="19">
        <f>'EPA Data'!P667/SUM('EPA Data'!P:P)</f>
        <v>3.9958517309677923E-3</v>
      </c>
    </row>
    <row r="667" spans="1:24" x14ac:dyDescent="0.35">
      <c r="A667" s="13" t="s">
        <v>1202</v>
      </c>
      <c r="B667" s="13" t="s">
        <v>1199</v>
      </c>
      <c r="C667" s="18" t="s">
        <v>1203</v>
      </c>
      <c r="D667" s="14">
        <f>SUMIFS('Census Data'!G:G,'Census Data'!$A:$A,$A667)/SUMIFS('Census Data'!$F:$F,'Census Data'!$A:$A,$A667)</f>
        <v>0.50549196579533151</v>
      </c>
      <c r="E667" s="16">
        <f>SUMIFS('Census Data'!H:H,'Census Data'!$A:$A,$A667)/SUMIFS('Census Data'!$F:$F,'Census Data'!$A:$A,$A667)</f>
        <v>0.49450803420466849</v>
      </c>
      <c r="F667" s="14">
        <f>SUM(SUMIFS('Census Data'!I:I,'Census Data'!$A:$A,$A667),SUMIFS('Census Data'!J:J,'Census Data'!$A:$A,$A667))/SUMIFS('Census Data'!$F:$F,'Census Data'!$A:$A,$A667)</f>
        <v>0.86726837041271854</v>
      </c>
      <c r="G667" s="14">
        <f>SUM(SUMIFS('Census Data'!K:K,'Census Data'!$A:$A,$A667),SUMIFS('Census Data'!L:L,'Census Data'!$A:$A,$A667))/SUMIFS('Census Data'!$F:$F,'Census Data'!$A:$A,$A667)</f>
        <v>2.5422388731434965E-2</v>
      </c>
      <c r="H667" s="14">
        <f>SUM(SUMIFS('Census Data'!O:O,'Census Data'!$A:$A,$A667),SUMIFS('Census Data'!P:P,'Census Data'!$A:$A,$A667))/SUMIFS('Census Data'!$F:$F,'Census Data'!$A:$A,$A667)</f>
        <v>8.4100667793847533E-2</v>
      </c>
      <c r="I667" s="16">
        <f t="shared" si="20"/>
        <v>2.3208573061998972E-2</v>
      </c>
      <c r="J667" s="14">
        <f>SUM(SUMIFS('Census Data'!W:W,'Census Data'!$A:$A,$A667),SUMIFS('Census Data'!X:X,'Census Data'!$A:$A,$A667))/SUMIFS('Census Data'!$F:$F,'Census Data'!$A:$A,$A667)</f>
        <v>8.7506538054518246E-2</v>
      </c>
      <c r="K667" s="16">
        <f t="shared" si="21"/>
        <v>0.91249346194548175</v>
      </c>
      <c r="L667" s="19">
        <f>'EPA Data'!D668/SUM('EPA Data'!D:D)</f>
        <v>6.3657707195865468E-4</v>
      </c>
      <c r="M667" s="19">
        <f>'EPA Data'!E668/SUM('EPA Data'!E:E)</f>
        <v>1.0388714681195889E-3</v>
      </c>
      <c r="N667" s="19">
        <f>'EPA Data'!F668/SUM('EPA Data'!F:F)</f>
        <v>8.8747081585148469E-4</v>
      </c>
      <c r="O667" s="19">
        <f>'EPA Data'!G668/SUM('EPA Data'!G:G)</f>
        <v>3.0299666823229012E-4</v>
      </c>
      <c r="P667" s="19">
        <f>'EPA Data'!H668/SUM('EPA Data'!H:H)</f>
        <v>6.1687863185120359E-4</v>
      </c>
      <c r="Q667" s="19">
        <f>'EPA Data'!I668/SUM('EPA Data'!I:I)</f>
        <v>3.5814705926528204E-4</v>
      </c>
      <c r="R667" s="19">
        <f>'EPA Data'!J668/SUM('EPA Data'!J:J)</f>
        <v>3.1051050322428695E-4</v>
      </c>
      <c r="S667" s="19">
        <f>'EPA Data'!K668/SUM('EPA Data'!K:K)</f>
        <v>6.4408881023106455E-4</v>
      </c>
      <c r="T667" s="19">
        <f>'EPA Data'!L668/SUM('EPA Data'!L:L)</f>
        <v>6.0704887451874725E-4</v>
      </c>
      <c r="U667" s="19">
        <f>'EPA Data'!M668/SUM('EPA Data'!M:M)</f>
        <v>6.2385099152954013E-4</v>
      </c>
      <c r="V667" s="19">
        <f>'EPA Data'!N668/SUM('EPA Data'!N:N)</f>
        <v>5.8712941918525035E-4</v>
      </c>
      <c r="W667" s="19">
        <f>'EPA Data'!O668/SUM('EPA Data'!O:O)</f>
        <v>5.7374333656480276E-4</v>
      </c>
      <c r="X667" s="19">
        <f>'EPA Data'!P668/SUM('EPA Data'!P:P)</f>
        <v>8.3608071612116313E-4</v>
      </c>
    </row>
    <row r="668" spans="1:24" x14ac:dyDescent="0.35">
      <c r="A668" s="13" t="s">
        <v>1204</v>
      </c>
      <c r="B668" s="13" t="s">
        <v>1199</v>
      </c>
      <c r="C668" s="18" t="s">
        <v>193</v>
      </c>
      <c r="D668" s="14">
        <f>SUMIFS('Census Data'!G:G,'Census Data'!$A:$A,$A668)/SUMIFS('Census Data'!$F:$F,'Census Data'!$A:$A,$A668)</f>
        <v>0.50659630606860162</v>
      </c>
      <c r="E668" s="16">
        <f>SUMIFS('Census Data'!H:H,'Census Data'!$A:$A,$A668)/SUMIFS('Census Data'!$F:$F,'Census Data'!$A:$A,$A668)</f>
        <v>0.49340369393139843</v>
      </c>
      <c r="F668" s="14">
        <f>SUM(SUMIFS('Census Data'!I:I,'Census Data'!$A:$A,$A668),SUMIFS('Census Data'!J:J,'Census Data'!$A:$A,$A668))/SUMIFS('Census Data'!$F:$F,'Census Data'!$A:$A,$A668)</f>
        <v>0.969484914534817</v>
      </c>
      <c r="G668" s="14">
        <f>SUM(SUMIFS('Census Data'!K:K,'Census Data'!$A:$A,$A668),SUMIFS('Census Data'!L:L,'Census Data'!$A:$A,$A668))/SUMIFS('Census Data'!$F:$F,'Census Data'!$A:$A,$A668)</f>
        <v>9.9804978777102218E-3</v>
      </c>
      <c r="H668" s="14">
        <f>SUM(SUMIFS('Census Data'!O:O,'Census Data'!$A:$A,$A668),SUMIFS('Census Data'!P:P,'Census Data'!$A:$A,$A668))/SUMIFS('Census Data'!$F:$F,'Census Data'!$A:$A,$A668)</f>
        <v>2.0649305953883215E-3</v>
      </c>
      <c r="I668" s="16">
        <f t="shared" si="20"/>
        <v>1.846965699208436E-2</v>
      </c>
      <c r="J668" s="14">
        <f>SUM(SUMIFS('Census Data'!W:W,'Census Data'!$A:$A,$A668),SUMIFS('Census Data'!X:X,'Census Data'!$A:$A,$A668))/SUMIFS('Census Data'!$F:$F,'Census Data'!$A:$A,$A668)</f>
        <v>7.0781232075255246E-2</v>
      </c>
      <c r="K668" s="16">
        <f t="shared" si="21"/>
        <v>0.92921876792474478</v>
      </c>
      <c r="L668" s="19">
        <f>'EPA Data'!D669/SUM('EPA Data'!D:D)</f>
        <v>2.6614523904349485E-5</v>
      </c>
      <c r="M668" s="19">
        <f>'EPA Data'!E669/SUM('EPA Data'!E:E)</f>
        <v>5.612599024050557E-5</v>
      </c>
      <c r="N668" s="19">
        <f>'EPA Data'!F669/SUM('EPA Data'!F:F)</f>
        <v>4.4543008555702618E-5</v>
      </c>
      <c r="O668" s="19">
        <f>'EPA Data'!G669/SUM('EPA Data'!G:G)</f>
        <v>1.4835207935423514E-5</v>
      </c>
      <c r="P668" s="19">
        <f>'EPA Data'!H669/SUM('EPA Data'!H:H)</f>
        <v>3.8594822606998649E-5</v>
      </c>
      <c r="Q668" s="19">
        <f>'EPA Data'!I669/SUM('EPA Data'!I:I)</f>
        <v>1.8679355433957174E-5</v>
      </c>
      <c r="R668" s="19">
        <f>'EPA Data'!J669/SUM('EPA Data'!J:J)</f>
        <v>1.8806128814013129E-5</v>
      </c>
      <c r="S668" s="19">
        <f>'EPA Data'!K669/SUM('EPA Data'!K:K)</f>
        <v>4.2547523265629988E-5</v>
      </c>
      <c r="T668" s="19">
        <f>'EPA Data'!L669/SUM('EPA Data'!L:L)</f>
        <v>3.4406436137270405E-5</v>
      </c>
      <c r="U668" s="19">
        <f>'EPA Data'!M669/SUM('EPA Data'!M:M)</f>
        <v>2.4027321606677689E-5</v>
      </c>
      <c r="V668" s="19">
        <f>'EPA Data'!N669/SUM('EPA Data'!N:N)</f>
        <v>4.1787098217089448E-5</v>
      </c>
      <c r="W668" s="19">
        <f>'EPA Data'!O669/SUM('EPA Data'!O:O)</f>
        <v>3.1952361604006851E-5</v>
      </c>
      <c r="X668" s="19">
        <f>'EPA Data'!P669/SUM('EPA Data'!P:P)</f>
        <v>5.9276584662528494E-5</v>
      </c>
    </row>
    <row r="669" spans="1:24" x14ac:dyDescent="0.35">
      <c r="A669" s="13" t="s">
        <v>1205</v>
      </c>
      <c r="B669" s="13" t="s">
        <v>1199</v>
      </c>
      <c r="C669" s="18" t="s">
        <v>1206</v>
      </c>
      <c r="D669" s="14">
        <f>SUMIFS('Census Data'!G:G,'Census Data'!$A:$A,$A669)/SUMIFS('Census Data'!$F:$F,'Census Data'!$A:$A,$A669)</f>
        <v>0.49359980180031382</v>
      </c>
      <c r="E669" s="16">
        <f>SUMIFS('Census Data'!H:H,'Census Data'!$A:$A,$A669)/SUMIFS('Census Data'!$F:$F,'Census Data'!$A:$A,$A669)</f>
        <v>0.50640019819968618</v>
      </c>
      <c r="F669" s="14">
        <f>SUM(SUMIFS('Census Data'!I:I,'Census Data'!$A:$A,$A669),SUMIFS('Census Data'!J:J,'Census Data'!$A:$A,$A669))/SUMIFS('Census Data'!$F:$F,'Census Data'!$A:$A,$A669)</f>
        <v>0.96754480138739785</v>
      </c>
      <c r="G669" s="14">
        <f>SUM(SUMIFS('Census Data'!K:K,'Census Data'!$A:$A,$A669),SUMIFS('Census Data'!L:L,'Census Data'!$A:$A,$A669))/SUMIFS('Census Data'!$F:$F,'Census Data'!$A:$A,$A669)</f>
        <v>8.3409034602361879E-3</v>
      </c>
      <c r="H669" s="14">
        <f>SUM(SUMIFS('Census Data'!O:O,'Census Data'!$A:$A,$A669),SUMIFS('Census Data'!P:P,'Census Data'!$A:$A,$A669))/SUMIFS('Census Data'!$F:$F,'Census Data'!$A:$A,$A669)</f>
        <v>5.3679081674787351E-3</v>
      </c>
      <c r="I669" s="16">
        <f t="shared" si="20"/>
        <v>1.8746386984887176E-2</v>
      </c>
      <c r="J669" s="14">
        <f>SUM(SUMIFS('Census Data'!W:W,'Census Data'!$A:$A,$A669),SUMIFS('Census Data'!X:X,'Census Data'!$A:$A,$A669))/SUMIFS('Census Data'!$F:$F,'Census Data'!$A:$A,$A669)</f>
        <v>1.9737385415806424E-2</v>
      </c>
      <c r="K669" s="16">
        <f t="shared" si="21"/>
        <v>0.98026261458419361</v>
      </c>
      <c r="L669" s="19">
        <f>'EPA Data'!D670/SUM('EPA Data'!D:D)</f>
        <v>2.9782303437119554E-5</v>
      </c>
      <c r="M669" s="19">
        <f>'EPA Data'!E670/SUM('EPA Data'!E:E)</f>
        <v>6.2296491742666282E-5</v>
      </c>
      <c r="N669" s="19">
        <f>'EPA Data'!F670/SUM('EPA Data'!F:F)</f>
        <v>4.8328364129827828E-5</v>
      </c>
      <c r="O669" s="19">
        <f>'EPA Data'!G670/SUM('EPA Data'!G:G)</f>
        <v>2.236138279406795E-5</v>
      </c>
      <c r="P669" s="19">
        <f>'EPA Data'!H670/SUM('EPA Data'!H:H)</f>
        <v>4.7716775431223107E-5</v>
      </c>
      <c r="Q669" s="19">
        <f>'EPA Data'!I670/SUM('EPA Data'!I:I)</f>
        <v>2.2327566084318169E-5</v>
      </c>
      <c r="R669" s="19">
        <f>'EPA Data'!J670/SUM('EPA Data'!J:J)</f>
        <v>2.1312977546949108E-5</v>
      </c>
      <c r="S669" s="19">
        <f>'EPA Data'!K670/SUM('EPA Data'!K:K)</f>
        <v>4.647210588921106E-5</v>
      </c>
      <c r="T669" s="19">
        <f>'EPA Data'!L670/SUM('EPA Data'!L:L)</f>
        <v>3.7259183102223349E-5</v>
      </c>
      <c r="U669" s="19">
        <f>'EPA Data'!M670/SUM('EPA Data'!M:M)</f>
        <v>3.9685813687153189E-5</v>
      </c>
      <c r="V669" s="19">
        <f>'EPA Data'!N670/SUM('EPA Data'!N:N)</f>
        <v>5.033238700986438E-5</v>
      </c>
      <c r="W669" s="19">
        <f>'EPA Data'!O670/SUM('EPA Data'!O:O)</f>
        <v>3.587321809443841E-5</v>
      </c>
      <c r="X669" s="19">
        <f>'EPA Data'!P670/SUM('EPA Data'!P:P)</f>
        <v>6.0193175665998415E-5</v>
      </c>
    </row>
    <row r="670" spans="1:24" x14ac:dyDescent="0.35">
      <c r="A670" s="13" t="s">
        <v>1207</v>
      </c>
      <c r="B670" s="13" t="s">
        <v>1199</v>
      </c>
      <c r="C670" s="18" t="s">
        <v>195</v>
      </c>
      <c r="D670" s="14">
        <f>SUMIFS('Census Data'!G:G,'Census Data'!$A:$A,$A670)/SUMIFS('Census Data'!$F:$F,'Census Data'!$A:$A,$A670)</f>
        <v>0.5007273086754509</v>
      </c>
      <c r="E670" s="16">
        <f>SUMIFS('Census Data'!H:H,'Census Data'!$A:$A,$A670)/SUMIFS('Census Data'!$F:$F,'Census Data'!$A:$A,$A670)</f>
        <v>0.49927269132454916</v>
      </c>
      <c r="F670" s="14">
        <f>SUM(SUMIFS('Census Data'!I:I,'Census Data'!$A:$A,$A670),SUMIFS('Census Data'!J:J,'Census Data'!$A:$A,$A670))/SUMIFS('Census Data'!$F:$F,'Census Data'!$A:$A,$A670)</f>
        <v>0.92095637560197152</v>
      </c>
      <c r="G670" s="14">
        <f>SUM(SUMIFS('Census Data'!K:K,'Census Data'!$A:$A,$A670),SUMIFS('Census Data'!L:L,'Census Data'!$A:$A,$A670))/SUMIFS('Census Data'!$F:$F,'Census Data'!$A:$A,$A670)</f>
        <v>2.3062040136140886E-2</v>
      </c>
      <c r="H670" s="14">
        <f>SUM(SUMIFS('Census Data'!O:O,'Census Data'!$A:$A,$A670),SUMIFS('Census Data'!P:P,'Census Data'!$A:$A,$A670))/SUMIFS('Census Data'!$F:$F,'Census Data'!$A:$A,$A670)</f>
        <v>3.5701676340578178E-2</v>
      </c>
      <c r="I670" s="16">
        <f t="shared" si="20"/>
        <v>2.0279907921309404E-2</v>
      </c>
      <c r="J670" s="14">
        <f>SUM(SUMIFS('Census Data'!W:W,'Census Data'!$A:$A,$A670),SUMIFS('Census Data'!X:X,'Census Data'!$A:$A,$A670))/SUMIFS('Census Data'!$F:$F,'Census Data'!$A:$A,$A670)</f>
        <v>3.89922185032976E-2</v>
      </c>
      <c r="K670" s="16">
        <f t="shared" si="21"/>
        <v>0.96100778149670241</v>
      </c>
      <c r="L670" s="19">
        <f>'EPA Data'!D671/SUM('EPA Data'!D:D)</f>
        <v>2.8882948982661698E-4</v>
      </c>
      <c r="M670" s="19">
        <f>'EPA Data'!E671/SUM('EPA Data'!E:E)</f>
        <v>5.1598696126757809E-4</v>
      </c>
      <c r="N670" s="19">
        <f>'EPA Data'!F671/SUM('EPA Data'!F:F)</f>
        <v>4.3722025266187297E-4</v>
      </c>
      <c r="O670" s="19">
        <f>'EPA Data'!G671/SUM('EPA Data'!G:G)</f>
        <v>1.9816116658785018E-4</v>
      </c>
      <c r="P670" s="19">
        <f>'EPA Data'!H671/SUM('EPA Data'!H:H)</f>
        <v>3.4914367261705293E-4</v>
      </c>
      <c r="Q670" s="19">
        <f>'EPA Data'!I671/SUM('EPA Data'!I:I)</f>
        <v>1.7533407791064964E-4</v>
      </c>
      <c r="R670" s="19">
        <f>'EPA Data'!J671/SUM('EPA Data'!J:J)</f>
        <v>1.6907365589809536E-4</v>
      </c>
      <c r="S670" s="19">
        <f>'EPA Data'!K671/SUM('EPA Data'!K:K)</f>
        <v>3.5371216988341783E-4</v>
      </c>
      <c r="T670" s="19">
        <f>'EPA Data'!L671/SUM('EPA Data'!L:L)</f>
        <v>3.0243171218043152E-4</v>
      </c>
      <c r="U670" s="19">
        <f>'EPA Data'!M671/SUM('EPA Data'!M:M)</f>
        <v>3.0597864923200463E-4</v>
      </c>
      <c r="V670" s="19">
        <f>'EPA Data'!N671/SUM('EPA Data'!N:N)</f>
        <v>3.5119199297726372E-4</v>
      </c>
      <c r="W670" s="19">
        <f>'EPA Data'!O671/SUM('EPA Data'!O:O)</f>
        <v>2.8077689900758224E-4</v>
      </c>
      <c r="X670" s="19">
        <f>'EPA Data'!P671/SUM('EPA Data'!P:P)</f>
        <v>4.8225350873211593E-4</v>
      </c>
    </row>
    <row r="671" spans="1:24" x14ac:dyDescent="0.35">
      <c r="A671" s="13" t="s">
        <v>1208</v>
      </c>
      <c r="B671" s="13" t="s">
        <v>1199</v>
      </c>
      <c r="C671" s="18" t="s">
        <v>1049</v>
      </c>
      <c r="D671" s="14">
        <f>SUMIFS('Census Data'!G:G,'Census Data'!$A:$A,$A671)/SUMIFS('Census Data'!$F:$F,'Census Data'!$A:$A,$A671)</f>
        <v>0.50226185860152517</v>
      </c>
      <c r="E671" s="16">
        <f>SUMIFS('Census Data'!H:H,'Census Data'!$A:$A,$A671)/SUMIFS('Census Data'!$F:$F,'Census Data'!$A:$A,$A671)</f>
        <v>0.49773814139847489</v>
      </c>
      <c r="F671" s="14">
        <f>SUM(SUMIFS('Census Data'!I:I,'Census Data'!$A:$A,$A671),SUMIFS('Census Data'!J:J,'Census Data'!$A:$A,$A671))/SUMIFS('Census Data'!$F:$F,'Census Data'!$A:$A,$A671)</f>
        <v>0.96523200206798498</v>
      </c>
      <c r="G671" s="14">
        <f>SUM(SUMIFS('Census Data'!K:K,'Census Data'!$A:$A,$A671),SUMIFS('Census Data'!L:L,'Census Data'!$A:$A,$A671))/SUMIFS('Census Data'!$F:$F,'Census Data'!$A:$A,$A671)</f>
        <v>8.465813622851235E-3</v>
      </c>
      <c r="H671" s="14">
        <f>SUM(SUMIFS('Census Data'!O:O,'Census Data'!$A:$A,$A671),SUMIFS('Census Data'!P:P,'Census Data'!$A:$A,$A671))/SUMIFS('Census Data'!$F:$F,'Census Data'!$A:$A,$A671)</f>
        <v>4.1359700142173973E-3</v>
      </c>
      <c r="I671" s="16">
        <f t="shared" si="20"/>
        <v>2.2166214294946363E-2</v>
      </c>
      <c r="J671" s="14">
        <f>SUM(SUMIFS('Census Data'!W:W,'Census Data'!$A:$A,$A671),SUMIFS('Census Data'!X:X,'Census Data'!$A:$A,$A671))/SUMIFS('Census Data'!$F:$F,'Census Data'!$A:$A,$A671)</f>
        <v>1.8611865063978286E-2</v>
      </c>
      <c r="K671" s="16">
        <f t="shared" si="21"/>
        <v>0.98138813493602173</v>
      </c>
      <c r="L671" s="19">
        <f>'EPA Data'!D672/SUM('EPA Data'!D:D)</f>
        <v>4.8039271680929705E-5</v>
      </c>
      <c r="M671" s="19">
        <f>'EPA Data'!E672/SUM('EPA Data'!E:E)</f>
        <v>7.4585629878429083E-5</v>
      </c>
      <c r="N671" s="19">
        <f>'EPA Data'!F672/SUM('EPA Data'!F:F)</f>
        <v>6.3707043833728644E-5</v>
      </c>
      <c r="O671" s="19">
        <f>'EPA Data'!G672/SUM('EPA Data'!G:G)</f>
        <v>2.0092546991792735E-5</v>
      </c>
      <c r="P671" s="19">
        <f>'EPA Data'!H672/SUM('EPA Data'!H:H)</f>
        <v>4.2052219572850119E-5</v>
      </c>
      <c r="Q671" s="19">
        <f>'EPA Data'!I672/SUM('EPA Data'!I:I)</f>
        <v>2.4179301352006788E-5</v>
      </c>
      <c r="R671" s="19">
        <f>'EPA Data'!J672/SUM('EPA Data'!J:J)</f>
        <v>2.2622340372582988E-5</v>
      </c>
      <c r="S671" s="19">
        <f>'EPA Data'!K672/SUM('EPA Data'!K:K)</f>
        <v>4.5468828363363227E-5</v>
      </c>
      <c r="T671" s="19">
        <f>'EPA Data'!L672/SUM('EPA Data'!L:L)</f>
        <v>4.2726188777365326E-5</v>
      </c>
      <c r="U671" s="19">
        <f>'EPA Data'!M672/SUM('EPA Data'!M:M)</f>
        <v>4.6110819036827201E-5</v>
      </c>
      <c r="V671" s="19">
        <f>'EPA Data'!N672/SUM('EPA Data'!N:N)</f>
        <v>3.9593175275319776E-5</v>
      </c>
      <c r="W671" s="19">
        <f>'EPA Data'!O672/SUM('EPA Data'!O:O)</f>
        <v>4.0446789754532698E-5</v>
      </c>
      <c r="X671" s="19">
        <f>'EPA Data'!P672/SUM('EPA Data'!P:P)</f>
        <v>5.9835543833272109E-5</v>
      </c>
    </row>
    <row r="672" spans="1:24" x14ac:dyDescent="0.35">
      <c r="A672" s="13" t="s">
        <v>1209</v>
      </c>
      <c r="B672" s="13" t="s">
        <v>1199</v>
      </c>
      <c r="C672" s="18" t="s">
        <v>200</v>
      </c>
      <c r="D672" s="14">
        <f>SUMIFS('Census Data'!G:G,'Census Data'!$A:$A,$A672)/SUMIFS('Census Data'!$F:$F,'Census Data'!$A:$A,$A672)</f>
        <v>0.50714004333267682</v>
      </c>
      <c r="E672" s="16">
        <f>SUMIFS('Census Data'!H:H,'Census Data'!$A:$A,$A672)/SUMIFS('Census Data'!$F:$F,'Census Data'!$A:$A,$A672)</f>
        <v>0.49285995666732324</v>
      </c>
      <c r="F672" s="14">
        <f>SUM(SUMIFS('Census Data'!I:I,'Census Data'!$A:$A,$A672),SUMIFS('Census Data'!J:J,'Census Data'!$A:$A,$A672))/SUMIFS('Census Data'!$F:$F,'Census Data'!$A:$A,$A672)</f>
        <v>0.97094740988772898</v>
      </c>
      <c r="G672" s="14">
        <f>SUM(SUMIFS('Census Data'!K:K,'Census Data'!$A:$A,$A672),SUMIFS('Census Data'!L:L,'Census Data'!$A:$A,$A672))/SUMIFS('Census Data'!$F:$F,'Census Data'!$A:$A,$A672)</f>
        <v>1.0340752412842229E-2</v>
      </c>
      <c r="H672" s="14">
        <f>SUM(SUMIFS('Census Data'!O:O,'Census Data'!$A:$A,$A672),SUMIFS('Census Data'!P:P,'Census Data'!$A:$A,$A672))/SUMIFS('Census Data'!$F:$F,'Census Data'!$A:$A,$A672)</f>
        <v>2.2651171951940121E-3</v>
      </c>
      <c r="I672" s="16">
        <f t="shared" si="20"/>
        <v>1.644672050423468E-2</v>
      </c>
      <c r="J672" s="14">
        <f>SUM(SUMIFS('Census Data'!W:W,'Census Data'!$A:$A,$A672),SUMIFS('Census Data'!X:X,'Census Data'!$A:$A,$A672))/SUMIFS('Census Data'!$F:$F,'Census Data'!$A:$A,$A672)</f>
        <v>4.1510734685838095E-2</v>
      </c>
      <c r="K672" s="16">
        <f t="shared" si="21"/>
        <v>0.9584892653141619</v>
      </c>
      <c r="L672" s="19">
        <f>'EPA Data'!D673/SUM('EPA Data'!D:D)</f>
        <v>5.876823838289844E-5</v>
      </c>
      <c r="M672" s="19">
        <f>'EPA Data'!E673/SUM('EPA Data'!E:E)</f>
        <v>1.1961731855661482E-4</v>
      </c>
      <c r="N672" s="19">
        <f>'EPA Data'!F673/SUM('EPA Data'!F:F)</f>
        <v>9.5832146582376906E-5</v>
      </c>
      <c r="O672" s="19">
        <f>'EPA Data'!G673/SUM('EPA Data'!G:G)</f>
        <v>4.0760075154294534E-5</v>
      </c>
      <c r="P672" s="19">
        <f>'EPA Data'!H673/SUM('EPA Data'!H:H)</f>
        <v>8.7116737280615409E-5</v>
      </c>
      <c r="Q672" s="19">
        <f>'EPA Data'!I673/SUM('EPA Data'!I:I)</f>
        <v>4.1115304686360718E-5</v>
      </c>
      <c r="R672" s="19">
        <f>'EPA Data'!J673/SUM('EPA Data'!J:J)</f>
        <v>4.9614860459174686E-5</v>
      </c>
      <c r="S672" s="19">
        <f>'EPA Data'!K673/SUM('EPA Data'!K:K)</f>
        <v>9.0624712593361317E-5</v>
      </c>
      <c r="T672" s="19">
        <f>'EPA Data'!L673/SUM('EPA Data'!L:L)</f>
        <v>7.6335959674638686E-5</v>
      </c>
      <c r="U672" s="19">
        <f>'EPA Data'!M673/SUM('EPA Data'!M:M)</f>
        <v>6.4211983326323307E-5</v>
      </c>
      <c r="V672" s="19">
        <f>'EPA Data'!N673/SUM('EPA Data'!N:N)</f>
        <v>9.2283066456804033E-5</v>
      </c>
      <c r="W672" s="19">
        <f>'EPA Data'!O673/SUM('EPA Data'!O:O)</f>
        <v>6.7965378759870233E-5</v>
      </c>
      <c r="X672" s="19">
        <f>'EPA Data'!P673/SUM('EPA Data'!P:P)</f>
        <v>1.2246844262043451E-4</v>
      </c>
    </row>
    <row r="673" spans="1:24" x14ac:dyDescent="0.35">
      <c r="A673" s="13" t="s">
        <v>1210</v>
      </c>
      <c r="B673" s="13" t="s">
        <v>1199</v>
      </c>
      <c r="C673" s="18" t="s">
        <v>1055</v>
      </c>
      <c r="D673" s="14">
        <f>SUMIFS('Census Data'!G:G,'Census Data'!$A:$A,$A673)/SUMIFS('Census Data'!$F:$F,'Census Data'!$A:$A,$A673)</f>
        <v>0.50038300007924141</v>
      </c>
      <c r="E673" s="16">
        <f>SUMIFS('Census Data'!H:H,'Census Data'!$A:$A,$A673)/SUMIFS('Census Data'!$F:$F,'Census Data'!$A:$A,$A673)</f>
        <v>0.49961699992075859</v>
      </c>
      <c r="F673" s="14">
        <f>SUM(SUMIFS('Census Data'!I:I,'Census Data'!$A:$A,$A673),SUMIFS('Census Data'!J:J,'Census Data'!$A:$A,$A673))/SUMIFS('Census Data'!$F:$F,'Census Data'!$A:$A,$A673)</f>
        <v>0.92561874323146409</v>
      </c>
      <c r="G673" s="14">
        <f>SUM(SUMIFS('Census Data'!K:K,'Census Data'!$A:$A,$A673),SUMIFS('Census Data'!L:L,'Census Data'!$A:$A,$A673))/SUMIFS('Census Data'!$F:$F,'Census Data'!$A:$A,$A673)</f>
        <v>2.2425314984547928E-2</v>
      </c>
      <c r="H673" s="14">
        <f>SUM(SUMIFS('Census Data'!O:O,'Census Data'!$A:$A,$A673),SUMIFS('Census Data'!P:P,'Census Data'!$A:$A,$A673))/SUMIFS('Census Data'!$F:$F,'Census Data'!$A:$A,$A673)</f>
        <v>2.1685728624633509E-2</v>
      </c>
      <c r="I673" s="16">
        <f t="shared" si="20"/>
        <v>3.027021315935452E-2</v>
      </c>
      <c r="J673" s="14">
        <f>SUM(SUMIFS('Census Data'!W:W,'Census Data'!$A:$A,$A673),SUMIFS('Census Data'!X:X,'Census Data'!$A:$A,$A673))/SUMIFS('Census Data'!$F:$F,'Census Data'!$A:$A,$A673)</f>
        <v>0.17594231226392668</v>
      </c>
      <c r="K673" s="16">
        <f t="shared" si="21"/>
        <v>0.82405768773607335</v>
      </c>
      <c r="L673" s="19">
        <f>'EPA Data'!D674/SUM('EPA Data'!D:D)</f>
        <v>1.2245068253048357E-4</v>
      </c>
      <c r="M673" s="19">
        <f>'EPA Data'!E674/SUM('EPA Data'!E:E)</f>
        <v>2.4852075335615769E-4</v>
      </c>
      <c r="N673" s="19">
        <f>'EPA Data'!F674/SUM('EPA Data'!F:F)</f>
        <v>1.9360565173047527E-4</v>
      </c>
      <c r="O673" s="19">
        <f>'EPA Data'!G674/SUM('EPA Data'!G:G)</f>
        <v>7.8211730508683845E-5</v>
      </c>
      <c r="P673" s="19">
        <f>'EPA Data'!H674/SUM('EPA Data'!H:H)</f>
        <v>1.8938424506156478E-4</v>
      </c>
      <c r="Q673" s="19">
        <f>'EPA Data'!I674/SUM('EPA Data'!I:I)</f>
        <v>8.8059694606195931E-5</v>
      </c>
      <c r="R673" s="19">
        <f>'EPA Data'!J674/SUM('EPA Data'!J:J)</f>
        <v>1.071727833404869E-4</v>
      </c>
      <c r="S673" s="19">
        <f>'EPA Data'!K674/SUM('EPA Data'!K:K)</f>
        <v>1.9469591503542701E-4</v>
      </c>
      <c r="T673" s="19">
        <f>'EPA Data'!L674/SUM('EPA Data'!L:L)</f>
        <v>1.6175381880818927E-4</v>
      </c>
      <c r="U673" s="19">
        <f>'EPA Data'!M674/SUM('EPA Data'!M:M)</f>
        <v>1.3621708905861438E-4</v>
      </c>
      <c r="V673" s="19">
        <f>'EPA Data'!N674/SUM('EPA Data'!N:N)</f>
        <v>2.0381988835372589E-4</v>
      </c>
      <c r="W673" s="19">
        <f>'EPA Data'!O674/SUM('EPA Data'!O:O)</f>
        <v>1.4483808843697549E-4</v>
      </c>
      <c r="X673" s="19">
        <f>'EPA Data'!P674/SUM('EPA Data'!P:P)</f>
        <v>2.5906337563447369E-4</v>
      </c>
    </row>
    <row r="674" spans="1:24" x14ac:dyDescent="0.35">
      <c r="A674" s="13" t="s">
        <v>1211</v>
      </c>
      <c r="B674" s="13" t="s">
        <v>1199</v>
      </c>
      <c r="C674" s="18" t="s">
        <v>204</v>
      </c>
      <c r="D674" s="14">
        <f>SUMIFS('Census Data'!G:G,'Census Data'!$A:$A,$A674)/SUMIFS('Census Data'!$F:$F,'Census Data'!$A:$A,$A674)</f>
        <v>0.49048252169819889</v>
      </c>
      <c r="E674" s="16">
        <f>SUMIFS('Census Data'!H:H,'Census Data'!$A:$A,$A674)/SUMIFS('Census Data'!$F:$F,'Census Data'!$A:$A,$A674)</f>
        <v>0.50951747830180105</v>
      </c>
      <c r="F674" s="14">
        <f>SUM(SUMIFS('Census Data'!I:I,'Census Data'!$A:$A,$A674),SUMIFS('Census Data'!J:J,'Census Data'!$A:$A,$A674))/SUMIFS('Census Data'!$F:$F,'Census Data'!$A:$A,$A674)</f>
        <v>0.87045493959188391</v>
      </c>
      <c r="G674" s="14">
        <f>SUM(SUMIFS('Census Data'!K:K,'Census Data'!$A:$A,$A674),SUMIFS('Census Data'!L:L,'Census Data'!$A:$A,$A674))/SUMIFS('Census Data'!$F:$F,'Census Data'!$A:$A,$A674)</f>
        <v>8.4786073513745633E-2</v>
      </c>
      <c r="H674" s="14">
        <f>SUM(SUMIFS('Census Data'!O:O,'Census Data'!$A:$A,$A674),SUMIFS('Census Data'!P:P,'Census Data'!$A:$A,$A674))/SUMIFS('Census Data'!$F:$F,'Census Data'!$A:$A,$A674)</f>
        <v>1.2065106983888416E-2</v>
      </c>
      <c r="I674" s="16">
        <f t="shared" si="20"/>
        <v>3.2693879910482004E-2</v>
      </c>
      <c r="J674" s="14">
        <f>SUM(SUMIFS('Census Data'!W:W,'Census Data'!$A:$A,$A674),SUMIFS('Census Data'!X:X,'Census Data'!$A:$A,$A674))/SUMIFS('Census Data'!$F:$F,'Census Data'!$A:$A,$A674)</f>
        <v>6.4884014765510811E-2</v>
      </c>
      <c r="K674" s="16">
        <f t="shared" si="21"/>
        <v>0.93511598523448924</v>
      </c>
      <c r="L674" s="19">
        <f>'EPA Data'!D675/SUM('EPA Data'!D:D)</f>
        <v>7.2092295939892915E-4</v>
      </c>
      <c r="M674" s="19">
        <f>'EPA Data'!E675/SUM('EPA Data'!E:E)</f>
        <v>1.0275588603074403E-3</v>
      </c>
      <c r="N674" s="19">
        <f>'EPA Data'!F675/SUM('EPA Data'!F:F)</f>
        <v>1.0046957325276094E-3</v>
      </c>
      <c r="O674" s="19">
        <f>'EPA Data'!G675/SUM('EPA Data'!G:G)</f>
        <v>4.4499141996198532E-4</v>
      </c>
      <c r="P674" s="19">
        <f>'EPA Data'!H675/SUM('EPA Data'!H:H)</f>
        <v>6.5097333102228218E-4</v>
      </c>
      <c r="Q674" s="19">
        <f>'EPA Data'!I675/SUM('EPA Data'!I:I)</f>
        <v>4.6822091749858214E-4</v>
      </c>
      <c r="R674" s="19">
        <f>'EPA Data'!J675/SUM('EPA Data'!J:J)</f>
        <v>5.0954092755135523E-4</v>
      </c>
      <c r="S674" s="19">
        <f>'EPA Data'!K675/SUM('EPA Data'!K:K)</f>
        <v>6.8342384739304306E-4</v>
      </c>
      <c r="T674" s="19">
        <f>'EPA Data'!L675/SUM('EPA Data'!L:L)</f>
        <v>7.0641830839952271E-4</v>
      </c>
      <c r="U674" s="19">
        <f>'EPA Data'!M675/SUM('EPA Data'!M:M)</f>
        <v>7.6333643716987613E-4</v>
      </c>
      <c r="V674" s="19">
        <f>'EPA Data'!N675/SUM('EPA Data'!N:N)</f>
        <v>5.5772981516560112E-4</v>
      </c>
      <c r="W674" s="19">
        <f>'EPA Data'!O675/SUM('EPA Data'!O:O)</f>
        <v>6.3738110641740756E-4</v>
      </c>
      <c r="X674" s="19">
        <f>'EPA Data'!P675/SUM('EPA Data'!P:P)</f>
        <v>8.3430261260312522E-4</v>
      </c>
    </row>
    <row r="675" spans="1:24" x14ac:dyDescent="0.35">
      <c r="A675" s="13" t="s">
        <v>1212</v>
      </c>
      <c r="B675" s="13" t="s">
        <v>1199</v>
      </c>
      <c r="C675" s="18" t="s">
        <v>48</v>
      </c>
      <c r="D675" s="14">
        <f>SUMIFS('Census Data'!G:G,'Census Data'!$A:$A,$A675)/SUMIFS('Census Data'!$F:$F,'Census Data'!$A:$A,$A675)</f>
        <v>0.49969767969163331</v>
      </c>
      <c r="E675" s="16">
        <f>SUMIFS('Census Data'!H:H,'Census Data'!$A:$A,$A675)/SUMIFS('Census Data'!$F:$F,'Census Data'!$A:$A,$A675)</f>
        <v>0.50030232030836674</v>
      </c>
      <c r="F675" s="14">
        <f>SUM(SUMIFS('Census Data'!I:I,'Census Data'!$A:$A,$A675),SUMIFS('Census Data'!J:J,'Census Data'!$A:$A,$A675))/SUMIFS('Census Data'!$F:$F,'Census Data'!$A:$A,$A675)</f>
        <v>0.97082609024261202</v>
      </c>
      <c r="G675" s="14">
        <f>SUM(SUMIFS('Census Data'!K:K,'Census Data'!$A:$A,$A675),SUMIFS('Census Data'!L:L,'Census Data'!$A:$A,$A675))/SUMIFS('Census Data'!$F:$F,'Census Data'!$A:$A,$A675)</f>
        <v>8.0114881717179356E-3</v>
      </c>
      <c r="H675" s="14">
        <f>SUM(SUMIFS('Census Data'!O:O,'Census Data'!$A:$A,$A675),SUMIFS('Census Data'!P:P,'Census Data'!$A:$A,$A675))/SUMIFS('Census Data'!$F:$F,'Census Data'!$A:$A,$A675)</f>
        <v>3.7034237774922528E-3</v>
      </c>
      <c r="I675" s="16">
        <f t="shared" si="20"/>
        <v>1.7458997808177834E-2</v>
      </c>
      <c r="J675" s="14">
        <f>SUM(SUMIFS('Census Data'!W:W,'Census Data'!$A:$A,$A675),SUMIFS('Census Data'!X:X,'Census Data'!$A:$A,$A675))/SUMIFS('Census Data'!$F:$F,'Census Data'!$A:$A,$A675)</f>
        <v>1.7232257576902728E-2</v>
      </c>
      <c r="K675" s="16">
        <f t="shared" si="21"/>
        <v>0.98276774242309728</v>
      </c>
      <c r="L675" s="19">
        <f>'EPA Data'!D676/SUM('EPA Data'!D:D)</f>
        <v>1.3062166643059046E-4</v>
      </c>
      <c r="M675" s="19">
        <f>'EPA Data'!E676/SUM('EPA Data'!E:E)</f>
        <v>1.8083012463793337E-4</v>
      </c>
      <c r="N675" s="19">
        <f>'EPA Data'!F676/SUM('EPA Data'!F:F)</f>
        <v>1.586798008964633E-4</v>
      </c>
      <c r="O675" s="19">
        <f>'EPA Data'!G676/SUM('EPA Data'!G:G)</f>
        <v>4.1510667286515283E-5</v>
      </c>
      <c r="P675" s="19">
        <f>'EPA Data'!H676/SUM('EPA Data'!H:H)</f>
        <v>9.4574923062230526E-5</v>
      </c>
      <c r="Q675" s="19">
        <f>'EPA Data'!I676/SUM('EPA Data'!I:I)</f>
        <v>5.1084960065701785E-5</v>
      </c>
      <c r="R675" s="19">
        <f>'EPA Data'!J676/SUM('EPA Data'!J:J)</f>
        <v>5.5512524814552351E-5</v>
      </c>
      <c r="S675" s="19">
        <f>'EPA Data'!K676/SUM('EPA Data'!K:K)</f>
        <v>1.1289787707504195E-4</v>
      </c>
      <c r="T675" s="19">
        <f>'EPA Data'!L676/SUM('EPA Data'!L:L)</f>
        <v>9.8565750145910723E-5</v>
      </c>
      <c r="U675" s="19">
        <f>'EPA Data'!M676/SUM('EPA Data'!M:M)</f>
        <v>8.2464036203414048E-5</v>
      </c>
      <c r="V675" s="19">
        <f>'EPA Data'!N676/SUM('EPA Data'!N:N)</f>
        <v>8.751852462268725E-5</v>
      </c>
      <c r="W675" s="19">
        <f>'EPA Data'!O676/SUM('EPA Data'!O:O)</f>
        <v>8.8506477048303281E-5</v>
      </c>
      <c r="X675" s="19">
        <f>'EPA Data'!P676/SUM('EPA Data'!P:P)</f>
        <v>1.5354536151543762E-4</v>
      </c>
    </row>
    <row r="676" spans="1:24" x14ac:dyDescent="0.35">
      <c r="A676" s="13" t="s">
        <v>1213</v>
      </c>
      <c r="B676" s="13" t="s">
        <v>1199</v>
      </c>
      <c r="C676" s="18" t="s">
        <v>1063</v>
      </c>
      <c r="D676" s="14">
        <f>SUMIFS('Census Data'!G:G,'Census Data'!$A:$A,$A676)/SUMIFS('Census Data'!$F:$F,'Census Data'!$A:$A,$A676)</f>
        <v>0.50067793546054418</v>
      </c>
      <c r="E676" s="16">
        <f>SUMIFS('Census Data'!H:H,'Census Data'!$A:$A,$A676)/SUMIFS('Census Data'!$F:$F,'Census Data'!$A:$A,$A676)</f>
        <v>0.49932206453945582</v>
      </c>
      <c r="F676" s="14">
        <f>SUM(SUMIFS('Census Data'!I:I,'Census Data'!$A:$A,$A676),SUMIFS('Census Data'!J:J,'Census Data'!$A:$A,$A676))/SUMIFS('Census Data'!$F:$F,'Census Data'!$A:$A,$A676)</f>
        <v>0.97134592786766705</v>
      </c>
      <c r="G676" s="14">
        <f>SUM(SUMIFS('Census Data'!K:K,'Census Data'!$A:$A,$A676),SUMIFS('Census Data'!L:L,'Census Data'!$A:$A,$A676))/SUMIFS('Census Data'!$F:$F,'Census Data'!$A:$A,$A676)</f>
        <v>8.0448341317906538E-3</v>
      </c>
      <c r="H676" s="14">
        <f>SUM(SUMIFS('Census Data'!O:O,'Census Data'!$A:$A,$A676),SUMIFS('Census Data'!P:P,'Census Data'!$A:$A,$A676))/SUMIFS('Census Data'!$F:$F,'Census Data'!$A:$A,$A676)</f>
        <v>4.6702220615264098E-3</v>
      </c>
      <c r="I676" s="16">
        <f t="shared" si="20"/>
        <v>1.593901593901581E-2</v>
      </c>
      <c r="J676" s="14">
        <f>SUM(SUMIFS('Census Data'!W:W,'Census Data'!$A:$A,$A676),SUMIFS('Census Data'!X:X,'Census Data'!$A:$A,$A676))/SUMIFS('Census Data'!$F:$F,'Census Data'!$A:$A,$A676)</f>
        <v>0.18445870619783664</v>
      </c>
      <c r="K676" s="16">
        <f t="shared" si="21"/>
        <v>0.81554129380216334</v>
      </c>
      <c r="L676" s="19">
        <f>'EPA Data'!D677/SUM('EPA Data'!D:D)</f>
        <v>1.377674013565706E-4</v>
      </c>
      <c r="M676" s="19">
        <f>'EPA Data'!E677/SUM('EPA Data'!E:E)</f>
        <v>2.6766058686146174E-4</v>
      </c>
      <c r="N676" s="19">
        <f>'EPA Data'!F677/SUM('EPA Data'!F:F)</f>
        <v>2.2323301002284671E-4</v>
      </c>
      <c r="O676" s="19">
        <f>'EPA Data'!G677/SUM('EPA Data'!G:G)</f>
        <v>9.4580725621244615E-5</v>
      </c>
      <c r="P676" s="19">
        <f>'EPA Data'!H677/SUM('EPA Data'!H:H)</f>
        <v>1.88487280762222E-4</v>
      </c>
      <c r="Q676" s="19">
        <f>'EPA Data'!I677/SUM('EPA Data'!I:I)</f>
        <v>9.0904047629721818E-5</v>
      </c>
      <c r="R676" s="19">
        <f>'EPA Data'!J677/SUM('EPA Data'!J:J)</f>
        <v>9.1656565098474977E-5</v>
      </c>
      <c r="S676" s="19">
        <f>'EPA Data'!K677/SUM('EPA Data'!K:K)</f>
        <v>1.925298991748833E-4</v>
      </c>
      <c r="T676" s="19">
        <f>'EPA Data'!L677/SUM('EPA Data'!L:L)</f>
        <v>1.6283240185997858E-4</v>
      </c>
      <c r="U676" s="19">
        <f>'EPA Data'!M677/SUM('EPA Data'!M:M)</f>
        <v>1.4726537662442549E-4</v>
      </c>
      <c r="V676" s="19">
        <f>'EPA Data'!N677/SUM('EPA Data'!N:N)</f>
        <v>1.9391191668587665E-4</v>
      </c>
      <c r="W676" s="19">
        <f>'EPA Data'!O677/SUM('EPA Data'!O:O)</f>
        <v>1.4868708709897841E-4</v>
      </c>
      <c r="X676" s="19">
        <f>'EPA Data'!P677/SUM('EPA Data'!P:P)</f>
        <v>2.6281006769871934E-4</v>
      </c>
    </row>
    <row r="677" spans="1:24" x14ac:dyDescent="0.35">
      <c r="A677" s="13" t="s">
        <v>1214</v>
      </c>
      <c r="B677" s="13" t="s">
        <v>1199</v>
      </c>
      <c r="C677" s="18" t="s">
        <v>216</v>
      </c>
      <c r="D677" s="14">
        <f>SUMIFS('Census Data'!G:G,'Census Data'!$A:$A,$A677)/SUMIFS('Census Data'!$F:$F,'Census Data'!$A:$A,$A677)</f>
        <v>0.51158814589665658</v>
      </c>
      <c r="E677" s="16">
        <f>SUMIFS('Census Data'!H:H,'Census Data'!$A:$A,$A677)/SUMIFS('Census Data'!$F:$F,'Census Data'!$A:$A,$A677)</f>
        <v>0.48841185410334348</v>
      </c>
      <c r="F677" s="14">
        <f>SUM(SUMIFS('Census Data'!I:I,'Census Data'!$A:$A,$A677),SUMIFS('Census Data'!J:J,'Census Data'!$A:$A,$A677))/SUMIFS('Census Data'!$F:$F,'Census Data'!$A:$A,$A677)</f>
        <v>0.96893996960486317</v>
      </c>
      <c r="G677" s="14">
        <f>SUM(SUMIFS('Census Data'!K:K,'Census Data'!$A:$A,$A677),SUMIFS('Census Data'!L:L,'Census Data'!$A:$A,$A677))/SUMIFS('Census Data'!$F:$F,'Census Data'!$A:$A,$A677)</f>
        <v>7.7887537993920975E-3</v>
      </c>
      <c r="H677" s="14">
        <f>SUM(SUMIFS('Census Data'!O:O,'Census Data'!$A:$A,$A677),SUMIFS('Census Data'!P:P,'Census Data'!$A:$A,$A677))/SUMIFS('Census Data'!$F:$F,'Census Data'!$A:$A,$A677)</f>
        <v>2.4696048632218844E-3</v>
      </c>
      <c r="I677" s="16">
        <f t="shared" si="20"/>
        <v>2.0801671732522786E-2</v>
      </c>
      <c r="J677" s="14">
        <f>SUM(SUMIFS('Census Data'!W:W,'Census Data'!$A:$A,$A677),SUMIFS('Census Data'!X:X,'Census Data'!$A:$A,$A677))/SUMIFS('Census Data'!$F:$F,'Census Data'!$A:$A,$A677)</f>
        <v>1.3297872340425532E-2</v>
      </c>
      <c r="K677" s="16">
        <f t="shared" si="21"/>
        <v>0.98670212765957444</v>
      </c>
      <c r="L677" s="19">
        <f>'EPA Data'!D678/SUM('EPA Data'!D:D)</f>
        <v>6.2864808970177467E-5</v>
      </c>
      <c r="M677" s="19">
        <f>'EPA Data'!E678/SUM('EPA Data'!E:E)</f>
        <v>6.5606404916890025E-5</v>
      </c>
      <c r="N677" s="19">
        <f>'EPA Data'!F678/SUM('EPA Data'!F:F)</f>
        <v>6.3658070535694086E-5</v>
      </c>
      <c r="O677" s="19">
        <f>'EPA Data'!G678/SUM('EPA Data'!G:G)</f>
        <v>1.4663206377225547E-5</v>
      </c>
      <c r="P677" s="19">
        <f>'EPA Data'!H678/SUM('EPA Data'!H:H)</f>
        <v>3.4512303131031762E-5</v>
      </c>
      <c r="Q677" s="19">
        <f>'EPA Data'!I678/SUM('EPA Data'!I:I)</f>
        <v>2.2653474786979729E-5</v>
      </c>
      <c r="R677" s="19">
        <f>'EPA Data'!J678/SUM('EPA Data'!J:J)</f>
        <v>2.3623037061496789E-5</v>
      </c>
      <c r="S677" s="19">
        <f>'EPA Data'!K678/SUM('EPA Data'!K:K)</f>
        <v>3.9973985207264388E-5</v>
      </c>
      <c r="T677" s="19">
        <f>'EPA Data'!L678/SUM('EPA Data'!L:L)</f>
        <v>4.1522565045268414E-5</v>
      </c>
      <c r="U677" s="19">
        <f>'EPA Data'!M678/SUM('EPA Data'!M:M)</f>
        <v>3.08204815826987E-5</v>
      </c>
      <c r="V677" s="19">
        <f>'EPA Data'!N678/SUM('EPA Data'!N:N)</f>
        <v>2.828237057829804E-5</v>
      </c>
      <c r="W677" s="19">
        <f>'EPA Data'!O678/SUM('EPA Data'!O:O)</f>
        <v>3.4532844267428071E-5</v>
      </c>
      <c r="X677" s="19">
        <f>'EPA Data'!P678/SUM('EPA Data'!P:P)</f>
        <v>5.1467603971177616E-5</v>
      </c>
    </row>
    <row r="678" spans="1:24" x14ac:dyDescent="0.35">
      <c r="A678" s="13" t="s">
        <v>1215</v>
      </c>
      <c r="B678" s="13" t="s">
        <v>1199</v>
      </c>
      <c r="C678" s="18" t="s">
        <v>1216</v>
      </c>
      <c r="D678" s="14">
        <f>SUMIFS('Census Data'!G:G,'Census Data'!$A:$A,$A678)/SUMIFS('Census Data'!$F:$F,'Census Data'!$A:$A,$A678)</f>
        <v>0.50554224086279209</v>
      </c>
      <c r="E678" s="16">
        <f>SUMIFS('Census Data'!H:H,'Census Data'!$A:$A,$A678)/SUMIFS('Census Data'!$F:$F,'Census Data'!$A:$A,$A678)</f>
        <v>0.49445775913720791</v>
      </c>
      <c r="F678" s="14">
        <f>SUM(SUMIFS('Census Data'!I:I,'Census Data'!$A:$A,$A678),SUMIFS('Census Data'!J:J,'Census Data'!$A:$A,$A678))/SUMIFS('Census Data'!$F:$F,'Census Data'!$A:$A,$A678)</f>
        <v>0.95209706411024564</v>
      </c>
      <c r="G678" s="14">
        <f>SUM(SUMIFS('Census Data'!K:K,'Census Data'!$A:$A,$A678),SUMIFS('Census Data'!L:L,'Census Data'!$A:$A,$A678))/SUMIFS('Census Data'!$F:$F,'Census Data'!$A:$A,$A678)</f>
        <v>2.3037747153984423E-2</v>
      </c>
      <c r="H678" s="14">
        <f>SUM(SUMIFS('Census Data'!O:O,'Census Data'!$A:$A,$A678),SUMIFS('Census Data'!P:P,'Census Data'!$A:$A,$A678))/SUMIFS('Census Data'!$F:$F,'Census Data'!$A:$A,$A678)</f>
        <v>4.9131216297183941E-3</v>
      </c>
      <c r="I678" s="16">
        <f t="shared" si="20"/>
        <v>1.9952067106051574E-2</v>
      </c>
      <c r="J678" s="14">
        <f>SUM(SUMIFS('Census Data'!W:W,'Census Data'!$A:$A,$A678),SUMIFS('Census Data'!X:X,'Census Data'!$A:$A,$A678))/SUMIFS('Census Data'!$F:$F,'Census Data'!$A:$A,$A678)</f>
        <v>6.2462552426602758E-2</v>
      </c>
      <c r="K678" s="16">
        <f t="shared" si="21"/>
        <v>0.9375374475733973</v>
      </c>
      <c r="L678" s="19">
        <f>'EPA Data'!D679/SUM('EPA Data'!D:D)</f>
        <v>5.3545966707989421E-4</v>
      </c>
      <c r="M678" s="19">
        <f>'EPA Data'!E679/SUM('EPA Data'!E:E)</f>
        <v>4.9058979967181058E-4</v>
      </c>
      <c r="N678" s="19">
        <f>'EPA Data'!F679/SUM('EPA Data'!F:F)</f>
        <v>4.5955522390583837E-4</v>
      </c>
      <c r="O678" s="19">
        <f>'EPA Data'!G679/SUM('EPA Data'!G:G)</f>
        <v>9.4421632752361367E-5</v>
      </c>
      <c r="P678" s="19">
        <f>'EPA Data'!H679/SUM('EPA Data'!H:H)</f>
        <v>2.2020679176081202E-4</v>
      </c>
      <c r="Q678" s="19">
        <f>'EPA Data'!I679/SUM('EPA Data'!I:I)</f>
        <v>1.2740016109942534E-4</v>
      </c>
      <c r="R678" s="19">
        <f>'EPA Data'!J679/SUM('EPA Data'!J:J)</f>
        <v>1.3215384155674937E-4</v>
      </c>
      <c r="S678" s="19">
        <f>'EPA Data'!K679/SUM('EPA Data'!K:K)</f>
        <v>2.7265036759189799E-4</v>
      </c>
      <c r="T678" s="19">
        <f>'EPA Data'!L679/SUM('EPA Data'!L:L)</f>
        <v>2.521291168758061E-4</v>
      </c>
      <c r="U678" s="19">
        <f>'EPA Data'!M679/SUM('EPA Data'!M:M)</f>
        <v>1.9667343721634458E-4</v>
      </c>
      <c r="V678" s="19">
        <f>'EPA Data'!N679/SUM('EPA Data'!N:N)</f>
        <v>1.8875079185118939E-4</v>
      </c>
      <c r="W678" s="19">
        <f>'EPA Data'!O679/SUM('EPA Data'!O:O)</f>
        <v>2.119293063951829E-4</v>
      </c>
      <c r="X678" s="19">
        <f>'EPA Data'!P679/SUM('EPA Data'!P:P)</f>
        <v>3.6033241497612702E-4</v>
      </c>
    </row>
    <row r="679" spans="1:24" x14ac:dyDescent="0.35">
      <c r="A679" s="13" t="s">
        <v>1217</v>
      </c>
      <c r="B679" s="13" t="s">
        <v>1199</v>
      </c>
      <c r="C679" s="18" t="s">
        <v>1218</v>
      </c>
      <c r="D679" s="14">
        <f>SUMIFS('Census Data'!G:G,'Census Data'!$A:$A,$A679)/SUMIFS('Census Data'!$F:$F,'Census Data'!$A:$A,$A679)</f>
        <v>0.50118399242244849</v>
      </c>
      <c r="E679" s="16">
        <f>SUMIFS('Census Data'!H:H,'Census Data'!$A:$A,$A679)/SUMIFS('Census Data'!$F:$F,'Census Data'!$A:$A,$A679)</f>
        <v>0.49881600757755151</v>
      </c>
      <c r="F679" s="14">
        <f>SUM(SUMIFS('Census Data'!I:I,'Census Data'!$A:$A,$A679),SUMIFS('Census Data'!J:J,'Census Data'!$A:$A,$A679))/SUMIFS('Census Data'!$F:$F,'Census Data'!$A:$A,$A679)</f>
        <v>0.97195911279501146</v>
      </c>
      <c r="G679" s="14">
        <f>SUM(SUMIFS('Census Data'!K:K,'Census Data'!$A:$A,$A679),SUMIFS('Census Data'!L:L,'Census Data'!$A:$A,$A679))/SUMIFS('Census Data'!$F:$F,'Census Data'!$A:$A,$A679)</f>
        <v>7.3012866050990608E-3</v>
      </c>
      <c r="H679" s="14">
        <f>SUM(SUMIFS('Census Data'!O:O,'Census Data'!$A:$A,$A679),SUMIFS('Census Data'!P:P,'Census Data'!$A:$A,$A679))/SUMIFS('Census Data'!$F:$F,'Census Data'!$A:$A,$A679)</f>
        <v>4.6767700686715609E-3</v>
      </c>
      <c r="I679" s="16">
        <f t="shared" si="20"/>
        <v>1.6062830531217931E-2</v>
      </c>
      <c r="J679" s="14">
        <f>SUM(SUMIFS('Census Data'!W:W,'Census Data'!$A:$A,$A679),SUMIFS('Census Data'!X:X,'Census Data'!$A:$A,$A679))/SUMIFS('Census Data'!$F:$F,'Census Data'!$A:$A,$A679)</f>
        <v>1.4109243034177914E-2</v>
      </c>
      <c r="K679" s="16">
        <f t="shared" si="21"/>
        <v>0.98589075696582207</v>
      </c>
      <c r="L679" s="19">
        <f>'EPA Data'!D680/SUM('EPA Data'!D:D)</f>
        <v>2.617267910385341E-4</v>
      </c>
      <c r="M679" s="19">
        <f>'EPA Data'!E680/SUM('EPA Data'!E:E)</f>
        <v>3.2648736677784018E-4</v>
      </c>
      <c r="N679" s="19">
        <f>'EPA Data'!F680/SUM('EPA Data'!F:F)</f>
        <v>2.8154096509124899E-4</v>
      </c>
      <c r="O679" s="19">
        <f>'EPA Data'!G680/SUM('EPA Data'!G:G)</f>
        <v>9.9991396099089751E-5</v>
      </c>
      <c r="P679" s="19">
        <f>'EPA Data'!H680/SUM('EPA Data'!H:H)</f>
        <v>1.9263216701655191E-4</v>
      </c>
      <c r="Q679" s="19">
        <f>'EPA Data'!I680/SUM('EPA Data'!I:I)</f>
        <v>1.2383082615762713E-4</v>
      </c>
      <c r="R679" s="19">
        <f>'EPA Data'!J680/SUM('EPA Data'!J:J)</f>
        <v>1.0529377374644996E-4</v>
      </c>
      <c r="S679" s="19">
        <f>'EPA Data'!K680/SUM('EPA Data'!K:K)</f>
        <v>1.9464361881306005E-4</v>
      </c>
      <c r="T679" s="19">
        <f>'EPA Data'!L680/SUM('EPA Data'!L:L)</f>
        <v>1.9017780442588471E-4</v>
      </c>
      <c r="U679" s="19">
        <f>'EPA Data'!M680/SUM('EPA Data'!M:M)</f>
        <v>2.07806131469559E-4</v>
      </c>
      <c r="V679" s="19">
        <f>'EPA Data'!N680/SUM('EPA Data'!N:N)</f>
        <v>1.8436821700473812E-4</v>
      </c>
      <c r="W679" s="19">
        <f>'EPA Data'!O680/SUM('EPA Data'!O:O)</f>
        <v>1.8328254169125465E-4</v>
      </c>
      <c r="X679" s="19">
        <f>'EPA Data'!P680/SUM('EPA Data'!P:P)</f>
        <v>2.3297132189964727E-4</v>
      </c>
    </row>
    <row r="680" spans="1:24" x14ac:dyDescent="0.35">
      <c r="A680" s="13" t="s">
        <v>1219</v>
      </c>
      <c r="B680" s="13" t="s">
        <v>1199</v>
      </c>
      <c r="C680" s="18" t="s">
        <v>771</v>
      </c>
      <c r="D680" s="14">
        <f>SUMIFS('Census Data'!G:G,'Census Data'!$A:$A,$A680)/SUMIFS('Census Data'!$F:$F,'Census Data'!$A:$A,$A680)</f>
        <v>0.50171860245514632</v>
      </c>
      <c r="E680" s="16">
        <f>SUMIFS('Census Data'!H:H,'Census Data'!$A:$A,$A680)/SUMIFS('Census Data'!$F:$F,'Census Data'!$A:$A,$A680)</f>
        <v>0.49828139754485362</v>
      </c>
      <c r="F680" s="14">
        <f>SUM(SUMIFS('Census Data'!I:I,'Census Data'!$A:$A,$A680),SUMIFS('Census Data'!J:J,'Census Data'!$A:$A,$A680))/SUMIFS('Census Data'!$F:$F,'Census Data'!$A:$A,$A680)</f>
        <v>0.96562795089707276</v>
      </c>
      <c r="G680" s="14">
        <f>SUM(SUMIFS('Census Data'!K:K,'Census Data'!$A:$A,$A680),SUMIFS('Census Data'!L:L,'Census Data'!$A:$A,$A680))/SUMIFS('Census Data'!$F:$F,'Census Data'!$A:$A,$A680)</f>
        <v>6.9121813031161475E-3</v>
      </c>
      <c r="H680" s="14">
        <f>SUM(SUMIFS('Census Data'!O:O,'Census Data'!$A:$A,$A680),SUMIFS('Census Data'!P:P,'Census Data'!$A:$A,$A680))/SUMIFS('Census Data'!$F:$F,'Census Data'!$A:$A,$A680)</f>
        <v>1.3597733711048159E-2</v>
      </c>
      <c r="I680" s="16">
        <f t="shared" si="20"/>
        <v>1.3862134088763023E-2</v>
      </c>
      <c r="J680" s="14">
        <f>SUM(SUMIFS('Census Data'!W:W,'Census Data'!$A:$A,$A680),SUMIFS('Census Data'!X:X,'Census Data'!$A:$A,$A680))/SUMIFS('Census Data'!$F:$F,'Census Data'!$A:$A,$A680)</f>
        <v>2.2398489140698773E-2</v>
      </c>
      <c r="K680" s="16">
        <f t="shared" si="21"/>
        <v>0.97760151085930125</v>
      </c>
      <c r="L680" s="19">
        <f>'EPA Data'!D681/SUM('EPA Data'!D:D)</f>
        <v>1.220547202281523E-4</v>
      </c>
      <c r="M680" s="19">
        <f>'EPA Data'!E681/SUM('EPA Data'!E:E)</f>
        <v>1.9993593675883553E-4</v>
      </c>
      <c r="N680" s="19">
        <f>'EPA Data'!F681/SUM('EPA Data'!F:F)</f>
        <v>1.6928328651475002E-4</v>
      </c>
      <c r="O680" s="19">
        <f>'EPA Data'!G681/SUM('EPA Data'!G:G)</f>
        <v>6.0771599213250685E-5</v>
      </c>
      <c r="P680" s="19">
        <f>'EPA Data'!H681/SUM('EPA Data'!H:H)</f>
        <v>1.238030463201173E-4</v>
      </c>
      <c r="Q680" s="19">
        <f>'EPA Data'!I681/SUM('EPA Data'!I:I)</f>
        <v>7.1699068853748379E-5</v>
      </c>
      <c r="R680" s="19">
        <f>'EPA Data'!J681/SUM('EPA Data'!J:J)</f>
        <v>6.2657077973841475E-5</v>
      </c>
      <c r="S680" s="19">
        <f>'EPA Data'!K681/SUM('EPA Data'!K:K)</f>
        <v>1.2678917588351363E-4</v>
      </c>
      <c r="T680" s="19">
        <f>'EPA Data'!L681/SUM('EPA Data'!L:L)</f>
        <v>1.169269685187094E-4</v>
      </c>
      <c r="U680" s="19">
        <f>'EPA Data'!M681/SUM('EPA Data'!M:M)</f>
        <v>1.1594011554698324E-4</v>
      </c>
      <c r="V680" s="19">
        <f>'EPA Data'!N681/SUM('EPA Data'!N:N)</f>
        <v>1.2011778059951573E-4</v>
      </c>
      <c r="W680" s="19">
        <f>'EPA Data'!O681/SUM('EPA Data'!O:O)</f>
        <v>1.1316931491837079E-4</v>
      </c>
      <c r="X680" s="19">
        <f>'EPA Data'!P681/SUM('EPA Data'!P:P)</f>
        <v>1.5955916847578441E-4</v>
      </c>
    </row>
    <row r="681" spans="1:24" x14ac:dyDescent="0.35">
      <c r="A681" s="13" t="s">
        <v>1220</v>
      </c>
      <c r="B681" s="13" t="s">
        <v>1199</v>
      </c>
      <c r="C681" s="18" t="s">
        <v>70</v>
      </c>
      <c r="D681" s="14">
        <f>SUMIFS('Census Data'!G:G,'Census Data'!$A:$A,$A681)/SUMIFS('Census Data'!$F:$F,'Census Data'!$A:$A,$A681)</f>
        <v>0.49875173370319004</v>
      </c>
      <c r="E681" s="16">
        <f>SUMIFS('Census Data'!H:H,'Census Data'!$A:$A,$A681)/SUMIFS('Census Data'!$F:$F,'Census Data'!$A:$A,$A681)</f>
        <v>0.50124826629680996</v>
      </c>
      <c r="F681" s="14">
        <f>SUM(SUMIFS('Census Data'!I:I,'Census Data'!$A:$A,$A681),SUMIFS('Census Data'!J:J,'Census Data'!$A:$A,$A681))/SUMIFS('Census Data'!$F:$F,'Census Data'!$A:$A,$A681)</f>
        <v>0.97198335644937583</v>
      </c>
      <c r="G681" s="14">
        <f>SUM(SUMIFS('Census Data'!K:K,'Census Data'!$A:$A,$A681),SUMIFS('Census Data'!L:L,'Census Data'!$A:$A,$A681))/SUMIFS('Census Data'!$F:$F,'Census Data'!$A:$A,$A681)</f>
        <v>6.264447526583449E-3</v>
      </c>
      <c r="H681" s="14">
        <f>SUM(SUMIFS('Census Data'!O:O,'Census Data'!$A:$A,$A681),SUMIFS('Census Data'!P:P,'Census Data'!$A:$A,$A681))/SUMIFS('Census Data'!$F:$F,'Census Data'!$A:$A,$A681)</f>
        <v>5.0624133148404991E-3</v>
      </c>
      <c r="I681" s="16">
        <f t="shared" si="20"/>
        <v>1.6689782709200296E-2</v>
      </c>
      <c r="J681" s="14">
        <f>SUM(SUMIFS('Census Data'!W:W,'Census Data'!$A:$A,$A681),SUMIFS('Census Data'!X:X,'Census Data'!$A:$A,$A681))/SUMIFS('Census Data'!$F:$F,'Census Data'!$A:$A,$A681)</f>
        <v>2.7693018955154879E-2</v>
      </c>
      <c r="K681" s="16">
        <f t="shared" si="21"/>
        <v>0.97230698104484514</v>
      </c>
      <c r="L681" s="19">
        <f>'EPA Data'!D682/SUM('EPA Data'!D:D)</f>
        <v>1.3808329330662906E-4</v>
      </c>
      <c r="M681" s="19">
        <f>'EPA Data'!E682/SUM('EPA Data'!E:E)</f>
        <v>2.8897212686058261E-4</v>
      </c>
      <c r="N681" s="19">
        <f>'EPA Data'!F682/SUM('EPA Data'!F:F)</f>
        <v>2.1065273560424871E-4</v>
      </c>
      <c r="O681" s="19">
        <f>'EPA Data'!G682/SUM('EPA Data'!G:G)</f>
        <v>1.332822424059474E-4</v>
      </c>
      <c r="P681" s="19">
        <f>'EPA Data'!H682/SUM('EPA Data'!H:H)</f>
        <v>2.4787922929496328E-4</v>
      </c>
      <c r="Q681" s="19">
        <f>'EPA Data'!I682/SUM('EPA Data'!I:I)</f>
        <v>1.1141382269781004E-4</v>
      </c>
      <c r="R681" s="19">
        <f>'EPA Data'!J682/SUM('EPA Data'!J:J)</f>
        <v>1.2203126096550718E-4</v>
      </c>
      <c r="S681" s="19">
        <f>'EPA Data'!K682/SUM('EPA Data'!K:K)</f>
        <v>2.4551865322820136E-4</v>
      </c>
      <c r="T681" s="19">
        <f>'EPA Data'!L682/SUM('EPA Data'!L:L)</f>
        <v>1.9051486797489018E-4</v>
      </c>
      <c r="U681" s="19">
        <f>'EPA Data'!M682/SUM('EPA Data'!M:M)</f>
        <v>2.2889862907678077E-4</v>
      </c>
      <c r="V681" s="19">
        <f>'EPA Data'!N682/SUM('EPA Data'!N:N)</f>
        <v>2.7559132543661467E-4</v>
      </c>
      <c r="W681" s="19">
        <f>'EPA Data'!O682/SUM('EPA Data'!O:O)</f>
        <v>1.8001450218152408E-4</v>
      </c>
      <c r="X681" s="19">
        <f>'EPA Data'!P682/SUM('EPA Data'!P:P)</f>
        <v>2.9578180996069948E-4</v>
      </c>
    </row>
    <row r="682" spans="1:24" x14ac:dyDescent="0.35">
      <c r="A682" s="13" t="s">
        <v>1221</v>
      </c>
      <c r="B682" s="13" t="s">
        <v>1199</v>
      </c>
      <c r="C682" s="18" t="s">
        <v>571</v>
      </c>
      <c r="D682" s="14">
        <f>SUMIFS('Census Data'!G:G,'Census Data'!$A:$A,$A682)/SUMIFS('Census Data'!$F:$F,'Census Data'!$A:$A,$A682)</f>
        <v>0.48385741986792841</v>
      </c>
      <c r="E682" s="16">
        <f>SUMIFS('Census Data'!H:H,'Census Data'!$A:$A,$A682)/SUMIFS('Census Data'!$F:$F,'Census Data'!$A:$A,$A682)</f>
        <v>0.51614258013207159</v>
      </c>
      <c r="F682" s="14">
        <f>SUM(SUMIFS('Census Data'!I:I,'Census Data'!$A:$A,$A682),SUMIFS('Census Data'!J:J,'Census Data'!$A:$A,$A682))/SUMIFS('Census Data'!$F:$F,'Census Data'!$A:$A,$A682)</f>
        <v>0.8845579890804135</v>
      </c>
      <c r="G682" s="14">
        <f>SUM(SUMIFS('Census Data'!K:K,'Census Data'!$A:$A,$A682),SUMIFS('Census Data'!L:L,'Census Data'!$A:$A,$A682))/SUMIFS('Census Data'!$F:$F,'Census Data'!$A:$A,$A682)</f>
        <v>7.3264884861807364E-2</v>
      </c>
      <c r="H682" s="14">
        <f>SUM(SUMIFS('Census Data'!O:O,'Census Data'!$A:$A,$A682),SUMIFS('Census Data'!P:P,'Census Data'!$A:$A,$A682))/SUMIFS('Census Data'!$F:$F,'Census Data'!$A:$A,$A682)</f>
        <v>1.3680758473402497E-2</v>
      </c>
      <c r="I682" s="16">
        <f t="shared" si="20"/>
        <v>2.8496367584376681E-2</v>
      </c>
      <c r="J682" s="14">
        <f>SUM(SUMIFS('Census Data'!W:W,'Census Data'!$A:$A,$A682),SUMIFS('Census Data'!X:X,'Census Data'!$A:$A,$A682))/SUMIFS('Census Data'!$F:$F,'Census Data'!$A:$A,$A682)</f>
        <v>3.1052015476860664E-2</v>
      </c>
      <c r="K682" s="16">
        <f t="shared" si="21"/>
        <v>0.96894798452313935</v>
      </c>
      <c r="L682" s="19">
        <f>'EPA Data'!D683/SUM('EPA Data'!D:D)</f>
        <v>6.1565065657471932E-4</v>
      </c>
      <c r="M682" s="19">
        <f>'EPA Data'!E683/SUM('EPA Data'!E:E)</f>
        <v>1.2342830677036071E-3</v>
      </c>
      <c r="N682" s="19">
        <f>'EPA Data'!F683/SUM('EPA Data'!F:F)</f>
        <v>9.8089477082576883E-4</v>
      </c>
      <c r="O682" s="19">
        <f>'EPA Data'!G683/SUM('EPA Data'!G:G)</f>
        <v>4.8246304134288786E-4</v>
      </c>
      <c r="P682" s="19">
        <f>'EPA Data'!H683/SUM('EPA Data'!H:H)</f>
        <v>9.2368491613574748E-4</v>
      </c>
      <c r="Q682" s="19">
        <f>'EPA Data'!I683/SUM('EPA Data'!I:I)</f>
        <v>4.4688904807986866E-4</v>
      </c>
      <c r="R682" s="19">
        <f>'EPA Data'!J683/SUM('EPA Data'!J:J)</f>
        <v>4.200101941876897E-4</v>
      </c>
      <c r="S682" s="19">
        <f>'EPA Data'!K683/SUM('EPA Data'!K:K)</f>
        <v>8.8633506394645407E-4</v>
      </c>
      <c r="T682" s="19">
        <f>'EPA Data'!L683/SUM('EPA Data'!L:L)</f>
        <v>7.3035929058927777E-4</v>
      </c>
      <c r="U682" s="19">
        <f>'EPA Data'!M683/SUM('EPA Data'!M:M)</f>
        <v>8.1153497965806456E-4</v>
      </c>
      <c r="V682" s="19">
        <f>'EPA Data'!N683/SUM('EPA Data'!N:N)</f>
        <v>9.5948341158406123E-4</v>
      </c>
      <c r="W682" s="19">
        <f>'EPA Data'!O683/SUM('EPA Data'!O:O)</f>
        <v>7.0449775828618948E-4</v>
      </c>
      <c r="X682" s="19">
        <f>'EPA Data'!P683/SUM('EPA Data'!P:P)</f>
        <v>1.1521526223592969E-3</v>
      </c>
    </row>
    <row r="683" spans="1:24" x14ac:dyDescent="0.35">
      <c r="A683" s="13" t="s">
        <v>1222</v>
      </c>
      <c r="B683" s="13" t="s">
        <v>1199</v>
      </c>
      <c r="C683" s="18" t="s">
        <v>1223</v>
      </c>
      <c r="D683" s="14">
        <f>SUMIFS('Census Data'!G:G,'Census Data'!$A:$A,$A683)/SUMIFS('Census Data'!$F:$F,'Census Data'!$A:$A,$A683)</f>
        <v>0.50512250464119546</v>
      </c>
      <c r="E683" s="16">
        <f>SUMIFS('Census Data'!H:H,'Census Data'!$A:$A,$A683)/SUMIFS('Census Data'!$F:$F,'Census Data'!$A:$A,$A683)</f>
        <v>0.49487749535880454</v>
      </c>
      <c r="F683" s="14">
        <f>SUM(SUMIFS('Census Data'!I:I,'Census Data'!$A:$A,$A683),SUMIFS('Census Data'!J:J,'Census Data'!$A:$A,$A683))/SUMIFS('Census Data'!$F:$F,'Census Data'!$A:$A,$A683)</f>
        <v>0.969562925442919</v>
      </c>
      <c r="G683" s="14">
        <f>SUM(SUMIFS('Census Data'!K:K,'Census Data'!$A:$A,$A683),SUMIFS('Census Data'!L:L,'Census Data'!$A:$A,$A683))/SUMIFS('Census Data'!$F:$F,'Census Data'!$A:$A,$A683)</f>
        <v>1.0313767733950631E-2</v>
      </c>
      <c r="H683" s="14">
        <f>SUM(SUMIFS('Census Data'!O:O,'Census Data'!$A:$A,$A683),SUMIFS('Census Data'!P:P,'Census Data'!$A:$A,$A683))/SUMIFS('Census Data'!$F:$F,'Census Data'!$A:$A,$A683)</f>
        <v>6.9446036075267586E-3</v>
      </c>
      <c r="I683" s="16">
        <f t="shared" si="20"/>
        <v>1.3178703215603549E-2</v>
      </c>
      <c r="J683" s="14">
        <f>SUM(SUMIFS('Census Data'!W:W,'Census Data'!$A:$A,$A683),SUMIFS('Census Data'!X:X,'Census Data'!$A:$A,$A683))/SUMIFS('Census Data'!$F:$F,'Census Data'!$A:$A,$A683)</f>
        <v>9.4817904700786132E-2</v>
      </c>
      <c r="K683" s="16">
        <f t="shared" si="21"/>
        <v>0.9051820952992139</v>
      </c>
      <c r="L683" s="19">
        <f>'EPA Data'!D684/SUM('EPA Data'!D:D)</f>
        <v>5.409026101112688E-4</v>
      </c>
      <c r="M683" s="19">
        <f>'EPA Data'!E684/SUM('EPA Data'!E:E)</f>
        <v>3.5307052630704529E-4</v>
      </c>
      <c r="N683" s="19">
        <f>'EPA Data'!F684/SUM('EPA Data'!F:F)</f>
        <v>3.3583980672787086E-4</v>
      </c>
      <c r="O683" s="19">
        <f>'EPA Data'!G684/SUM('EPA Data'!G:G)</f>
        <v>7.0857839063991494E-5</v>
      </c>
      <c r="P683" s="19">
        <f>'EPA Data'!H684/SUM('EPA Data'!H:H)</f>
        <v>1.6174356043619493E-4</v>
      </c>
      <c r="Q683" s="19">
        <f>'EPA Data'!I684/SUM('EPA Data'!I:I)</f>
        <v>9.9221915256982106E-5</v>
      </c>
      <c r="R683" s="19">
        <f>'EPA Data'!J684/SUM('EPA Data'!J:J)</f>
        <v>1.1514500694261999E-4</v>
      </c>
      <c r="S683" s="19">
        <f>'EPA Data'!K684/SUM('EPA Data'!K:K)</f>
        <v>1.9492026846347737E-4</v>
      </c>
      <c r="T683" s="19">
        <f>'EPA Data'!L684/SUM('EPA Data'!L:L)</f>
        <v>1.9460121046431322E-4</v>
      </c>
      <c r="U683" s="19">
        <f>'EPA Data'!M684/SUM('EPA Data'!M:M)</f>
        <v>1.5400436107979211E-4</v>
      </c>
      <c r="V683" s="19">
        <f>'EPA Data'!N684/SUM('EPA Data'!N:N)</f>
        <v>1.3311310641770296E-4</v>
      </c>
      <c r="W683" s="19">
        <f>'EPA Data'!O684/SUM('EPA Data'!O:O)</f>
        <v>1.580619630429745E-4</v>
      </c>
      <c r="X683" s="19">
        <f>'EPA Data'!P684/SUM('EPA Data'!P:P)</f>
        <v>2.5641276848426561E-4</v>
      </c>
    </row>
    <row r="684" spans="1:24" x14ac:dyDescent="0.35">
      <c r="A684" s="13" t="s">
        <v>1224</v>
      </c>
      <c r="B684" s="13" t="s">
        <v>1199</v>
      </c>
      <c r="C684" s="18" t="s">
        <v>1225</v>
      </c>
      <c r="D684" s="14">
        <f>SUMIFS('Census Data'!G:G,'Census Data'!$A:$A,$A684)/SUMIFS('Census Data'!$F:$F,'Census Data'!$A:$A,$A684)</f>
        <v>0.49538266858572494</v>
      </c>
      <c r="E684" s="16">
        <f>SUMIFS('Census Data'!H:H,'Census Data'!$A:$A,$A684)/SUMIFS('Census Data'!$F:$F,'Census Data'!$A:$A,$A684)</f>
        <v>0.50461733141427512</v>
      </c>
      <c r="F684" s="14">
        <f>SUM(SUMIFS('Census Data'!I:I,'Census Data'!$A:$A,$A684),SUMIFS('Census Data'!J:J,'Census Data'!$A:$A,$A684))/SUMIFS('Census Data'!$F:$F,'Census Data'!$A:$A,$A684)</f>
        <v>0.89391246389691181</v>
      </c>
      <c r="G684" s="14">
        <f>SUM(SUMIFS('Census Data'!K:K,'Census Data'!$A:$A,$A684),SUMIFS('Census Data'!L:L,'Census Data'!$A:$A,$A684))/SUMIFS('Census Data'!$F:$F,'Census Data'!$A:$A,$A684)</f>
        <v>6.0242651391478219E-2</v>
      </c>
      <c r="H684" s="14">
        <f>SUM(SUMIFS('Census Data'!O:O,'Census Data'!$A:$A,$A684),SUMIFS('Census Data'!P:P,'Census Data'!$A:$A,$A684))/SUMIFS('Census Data'!$F:$F,'Census Data'!$A:$A,$A684)</f>
        <v>1.2543106362837245E-2</v>
      </c>
      <c r="I684" s="16">
        <f t="shared" si="20"/>
        <v>3.3301778348772682E-2</v>
      </c>
      <c r="J684" s="14">
        <f>SUM(SUMIFS('Census Data'!W:W,'Census Data'!$A:$A,$A684),SUMIFS('Census Data'!X:X,'Census Data'!$A:$A,$A684))/SUMIFS('Census Data'!$F:$F,'Census Data'!$A:$A,$A684)</f>
        <v>0.19087062778319794</v>
      </c>
      <c r="K684" s="16">
        <f t="shared" si="21"/>
        <v>0.80912937221680203</v>
      </c>
      <c r="L684" s="19">
        <f>'EPA Data'!D685/SUM('EPA Data'!D:D)</f>
        <v>1.0105783797059668E-3</v>
      </c>
      <c r="M684" s="19">
        <f>'EPA Data'!E685/SUM('EPA Data'!E:E)</f>
        <v>1.8341910289890429E-3</v>
      </c>
      <c r="N684" s="19">
        <f>'EPA Data'!F685/SUM('EPA Data'!F:F)</f>
        <v>1.3326101728397943E-3</v>
      </c>
      <c r="O684" s="19">
        <f>'EPA Data'!G685/SUM('EPA Data'!G:G)</f>
        <v>8.8191859761793266E-4</v>
      </c>
      <c r="P684" s="19">
        <f>'EPA Data'!H685/SUM('EPA Data'!H:H)</f>
        <v>1.6056199527602997E-3</v>
      </c>
      <c r="Q684" s="19">
        <f>'EPA Data'!I685/SUM('EPA Data'!I:I)</f>
        <v>7.4116582728209234E-4</v>
      </c>
      <c r="R684" s="19">
        <f>'EPA Data'!J685/SUM('EPA Data'!J:J)</f>
        <v>9.1153967237941782E-4</v>
      </c>
      <c r="S684" s="19">
        <f>'EPA Data'!K685/SUM('EPA Data'!K:K)</f>
        <v>1.5775411622913189E-3</v>
      </c>
      <c r="T684" s="19">
        <f>'EPA Data'!L685/SUM('EPA Data'!L:L)</f>
        <v>1.3146846978337578E-3</v>
      </c>
      <c r="U684" s="19">
        <f>'EPA Data'!M685/SUM('EPA Data'!M:M)</f>
        <v>1.407732990182115E-3</v>
      </c>
      <c r="V684" s="19">
        <f>'EPA Data'!N685/SUM('EPA Data'!N:N)</f>
        <v>1.8686013910330405E-3</v>
      </c>
      <c r="W684" s="19">
        <f>'EPA Data'!O685/SUM('EPA Data'!O:O)</f>
        <v>1.2229219111137687E-3</v>
      </c>
      <c r="X684" s="19">
        <f>'EPA Data'!P685/SUM('EPA Data'!P:P)</f>
        <v>1.933922448252392E-3</v>
      </c>
    </row>
    <row r="685" spans="1:24" x14ac:dyDescent="0.35">
      <c r="A685" s="13" t="s">
        <v>1226</v>
      </c>
      <c r="B685" s="13" t="s">
        <v>1199</v>
      </c>
      <c r="C685" s="18" t="s">
        <v>78</v>
      </c>
      <c r="D685" s="14">
        <f>SUMIFS('Census Data'!G:G,'Census Data'!$A:$A,$A685)/SUMIFS('Census Data'!$F:$F,'Census Data'!$A:$A,$A685)</f>
        <v>0.49606804000341909</v>
      </c>
      <c r="E685" s="16">
        <f>SUMIFS('Census Data'!H:H,'Census Data'!$A:$A,$A685)/SUMIFS('Census Data'!$F:$F,'Census Data'!$A:$A,$A685)</f>
        <v>0.50393195999658091</v>
      </c>
      <c r="F685" s="14">
        <f>SUM(SUMIFS('Census Data'!I:I,'Census Data'!$A:$A,$A685),SUMIFS('Census Data'!J:J,'Census Data'!$A:$A,$A685))/SUMIFS('Census Data'!$F:$F,'Census Data'!$A:$A,$A685)</f>
        <v>0.96550987263868704</v>
      </c>
      <c r="G685" s="14">
        <f>SUM(SUMIFS('Census Data'!K:K,'Census Data'!$A:$A,$A685),SUMIFS('Census Data'!L:L,'Census Data'!$A:$A,$A685))/SUMIFS('Census Data'!$F:$F,'Census Data'!$A:$A,$A685)</f>
        <v>1.538593042140354E-2</v>
      </c>
      <c r="H685" s="14">
        <f>SUM(SUMIFS('Census Data'!O:O,'Census Data'!$A:$A,$A685),SUMIFS('Census Data'!P:P,'Census Data'!$A:$A,$A685))/SUMIFS('Census Data'!$F:$F,'Census Data'!$A:$A,$A685)</f>
        <v>3.718266518505855E-3</v>
      </c>
      <c r="I685" s="16">
        <f t="shared" si="20"/>
        <v>1.5385930421403571E-2</v>
      </c>
      <c r="J685" s="14">
        <f>SUM(SUMIFS('Census Data'!W:W,'Census Data'!$A:$A,$A685),SUMIFS('Census Data'!X:X,'Census Data'!$A:$A,$A685))/SUMIFS('Census Data'!$F:$F,'Census Data'!$A:$A,$A685)</f>
        <v>1.2522437815197881E-2</v>
      </c>
      <c r="K685" s="16">
        <f t="shared" si="21"/>
        <v>0.98747756218480209</v>
      </c>
      <c r="L685" s="19">
        <f>'EPA Data'!D686/SUM('EPA Data'!D:D)</f>
        <v>9.4399336558350513E-5</v>
      </c>
      <c r="M685" s="19">
        <f>'EPA Data'!E686/SUM('EPA Data'!E:E)</f>
        <v>1.5946594065444951E-4</v>
      </c>
      <c r="N685" s="19">
        <f>'EPA Data'!F686/SUM('EPA Data'!F:F)</f>
        <v>1.3133863415971868E-4</v>
      </c>
      <c r="O685" s="19">
        <f>'EPA Data'!G686/SUM('EPA Data'!G:G)</f>
        <v>4.7125456007337868E-5</v>
      </c>
      <c r="P685" s="19">
        <f>'EPA Data'!H686/SUM('EPA Data'!H:H)</f>
        <v>1.0475563941539446E-4</v>
      </c>
      <c r="Q685" s="19">
        <f>'EPA Data'!I686/SUM('EPA Data'!I:I)</f>
        <v>5.7220165393904326E-5</v>
      </c>
      <c r="R685" s="19">
        <f>'EPA Data'!J686/SUM('EPA Data'!J:J)</f>
        <v>4.9610183736316012E-5</v>
      </c>
      <c r="S685" s="19">
        <f>'EPA Data'!K686/SUM('EPA Data'!K:K)</f>
        <v>1.047228802563024E-4</v>
      </c>
      <c r="T685" s="19">
        <f>'EPA Data'!L686/SUM('EPA Data'!L:L)</f>
        <v>9.2342132090478805E-5</v>
      </c>
      <c r="U685" s="19">
        <f>'EPA Data'!M686/SUM('EPA Data'!M:M)</f>
        <v>8.8119751233338585E-5</v>
      </c>
      <c r="V685" s="19">
        <f>'EPA Data'!N686/SUM('EPA Data'!N:N)</f>
        <v>1.0658454063985271E-4</v>
      </c>
      <c r="W685" s="19">
        <f>'EPA Data'!O686/SUM('EPA Data'!O:O)</f>
        <v>8.9680688197671859E-5</v>
      </c>
      <c r="X685" s="19">
        <f>'EPA Data'!P686/SUM('EPA Data'!P:P)</f>
        <v>1.3015090642842344E-4</v>
      </c>
    </row>
    <row r="686" spans="1:24" x14ac:dyDescent="0.35">
      <c r="A686" s="13" t="s">
        <v>1227</v>
      </c>
      <c r="B686" s="13" t="s">
        <v>1199</v>
      </c>
      <c r="C686" s="18" t="s">
        <v>795</v>
      </c>
      <c r="D686" s="14">
        <f>SUMIFS('Census Data'!G:G,'Census Data'!$A:$A,$A686)/SUMIFS('Census Data'!$F:$F,'Census Data'!$A:$A,$A686)</f>
        <v>0.48835099839709739</v>
      </c>
      <c r="E686" s="16">
        <f>SUMIFS('Census Data'!H:H,'Census Data'!$A:$A,$A686)/SUMIFS('Census Data'!$F:$F,'Census Data'!$A:$A,$A686)</f>
        <v>0.51164900160290261</v>
      </c>
      <c r="F686" s="14">
        <f>SUM(SUMIFS('Census Data'!I:I,'Census Data'!$A:$A,$A686),SUMIFS('Census Data'!J:J,'Census Data'!$A:$A,$A686))/SUMIFS('Census Data'!$F:$F,'Census Data'!$A:$A,$A686)</f>
        <v>0.9020614073236497</v>
      </c>
      <c r="G686" s="14">
        <f>SUM(SUMIFS('Census Data'!K:K,'Census Data'!$A:$A,$A686),SUMIFS('Census Data'!L:L,'Census Data'!$A:$A,$A686))/SUMIFS('Census Data'!$F:$F,'Census Data'!$A:$A,$A686)</f>
        <v>5.6511636576001195E-2</v>
      </c>
      <c r="H686" s="14">
        <f>SUM(SUMIFS('Census Data'!O:O,'Census Data'!$A:$A,$A686),SUMIFS('Census Data'!P:P,'Census Data'!$A:$A,$A686))/SUMIFS('Census Data'!$F:$F,'Census Data'!$A:$A,$A686)</f>
        <v>1.2798369761055679E-2</v>
      </c>
      <c r="I686" s="16">
        <f t="shared" si="20"/>
        <v>2.8628586339293438E-2</v>
      </c>
      <c r="J686" s="14">
        <f>SUM(SUMIFS('Census Data'!W:W,'Census Data'!$A:$A,$A686),SUMIFS('Census Data'!X:X,'Census Data'!$A:$A,$A686))/SUMIFS('Census Data'!$F:$F,'Census Data'!$A:$A,$A686)</f>
        <v>3.8146597248971778E-2</v>
      </c>
      <c r="K686" s="16">
        <f t="shared" si="21"/>
        <v>0.96185340275102826</v>
      </c>
      <c r="L686" s="19">
        <f>'EPA Data'!D687/SUM('EPA Data'!D:D)</f>
        <v>3.5002677712672395E-4</v>
      </c>
      <c r="M686" s="19">
        <f>'EPA Data'!E687/SUM('EPA Data'!E:E)</f>
        <v>4.7482919144084724E-4</v>
      </c>
      <c r="N686" s="19">
        <f>'EPA Data'!F687/SUM('EPA Data'!F:F)</f>
        <v>4.7209940567675751E-4</v>
      </c>
      <c r="O686" s="19">
        <f>'EPA Data'!G687/SUM('EPA Data'!G:G)</f>
        <v>1.6539508542341157E-4</v>
      </c>
      <c r="P686" s="19">
        <f>'EPA Data'!H687/SUM('EPA Data'!H:H)</f>
        <v>2.913557113478125E-4</v>
      </c>
      <c r="Q686" s="19">
        <f>'EPA Data'!I687/SUM('EPA Data'!I:I)</f>
        <v>2.0919056900910946E-4</v>
      </c>
      <c r="R686" s="19">
        <f>'EPA Data'!J687/SUM('EPA Data'!J:J)</f>
        <v>2.0678253152342713E-4</v>
      </c>
      <c r="S686" s="19">
        <f>'EPA Data'!K687/SUM('EPA Data'!K:K)</f>
        <v>3.1522761282909152E-4</v>
      </c>
      <c r="T686" s="19">
        <f>'EPA Data'!L687/SUM('EPA Data'!L:L)</f>
        <v>3.3026123926180036E-4</v>
      </c>
      <c r="U686" s="19">
        <f>'EPA Data'!M687/SUM('EPA Data'!M:M)</f>
        <v>3.3104272563092897E-4</v>
      </c>
      <c r="V686" s="19">
        <f>'EPA Data'!N687/SUM('EPA Data'!N:N)</f>
        <v>2.4315527086224016E-4</v>
      </c>
      <c r="W686" s="19">
        <f>'EPA Data'!O687/SUM('EPA Data'!O:O)</f>
        <v>2.901553589245613E-4</v>
      </c>
      <c r="X686" s="19">
        <f>'EPA Data'!P687/SUM('EPA Data'!P:P)</f>
        <v>3.8999884127097374E-4</v>
      </c>
    </row>
    <row r="687" spans="1:24" x14ac:dyDescent="0.35">
      <c r="A687" s="13" t="s">
        <v>1228</v>
      </c>
      <c r="B687" s="13" t="s">
        <v>1199</v>
      </c>
      <c r="C687" s="18" t="s">
        <v>1229</v>
      </c>
      <c r="D687" s="14">
        <f>SUMIFS('Census Data'!G:G,'Census Data'!$A:$A,$A687)/SUMIFS('Census Data'!$F:$F,'Census Data'!$A:$A,$A687)</f>
        <v>0.50133495145631068</v>
      </c>
      <c r="E687" s="16">
        <f>SUMIFS('Census Data'!H:H,'Census Data'!$A:$A,$A687)/SUMIFS('Census Data'!$F:$F,'Census Data'!$A:$A,$A687)</f>
        <v>0.49866504854368932</v>
      </c>
      <c r="F687" s="14">
        <f>SUM(SUMIFS('Census Data'!I:I,'Census Data'!$A:$A,$A687),SUMIFS('Census Data'!J:J,'Census Data'!$A:$A,$A687))/SUMIFS('Census Data'!$F:$F,'Census Data'!$A:$A,$A687)</f>
        <v>0.97220873786407769</v>
      </c>
      <c r="G687" s="14">
        <f>SUM(SUMIFS('Census Data'!K:K,'Census Data'!$A:$A,$A687),SUMIFS('Census Data'!L:L,'Census Data'!$A:$A,$A687))/SUMIFS('Census Data'!$F:$F,'Census Data'!$A:$A,$A687)</f>
        <v>6.007281553398058E-3</v>
      </c>
      <c r="H687" s="14">
        <f>SUM(SUMIFS('Census Data'!O:O,'Census Data'!$A:$A,$A687),SUMIFS('Census Data'!P:P,'Census Data'!$A:$A,$A687))/SUMIFS('Census Data'!$F:$F,'Census Data'!$A:$A,$A687)</f>
        <v>4.6116504854368931E-3</v>
      </c>
      <c r="I687" s="16">
        <f t="shared" si="20"/>
        <v>1.7172330097087407E-2</v>
      </c>
      <c r="J687" s="14">
        <f>SUM(SUMIFS('Census Data'!W:W,'Census Data'!$A:$A,$A687),SUMIFS('Census Data'!X:X,'Census Data'!$A:$A,$A687))/SUMIFS('Census Data'!$F:$F,'Census Data'!$A:$A,$A687)</f>
        <v>2.6334951456310679E-2</v>
      </c>
      <c r="K687" s="16">
        <f t="shared" si="21"/>
        <v>0.97366504854368929</v>
      </c>
      <c r="L687" s="19">
        <f>'EPA Data'!D688/SUM('EPA Data'!D:D)</f>
        <v>6.5039143901170478E-5</v>
      </c>
      <c r="M687" s="19">
        <f>'EPA Data'!E688/SUM('EPA Data'!E:E)</f>
        <v>1.1858637807862779E-4</v>
      </c>
      <c r="N687" s="19">
        <f>'EPA Data'!F688/SUM('EPA Data'!F:F)</f>
        <v>9.9686405363059113E-5</v>
      </c>
      <c r="O687" s="19">
        <f>'EPA Data'!G688/SUM('EPA Data'!G:G)</f>
        <v>2.8175230740068173E-5</v>
      </c>
      <c r="P687" s="19">
        <f>'EPA Data'!H688/SUM('EPA Data'!H:H)</f>
        <v>7.1594776998121367E-5</v>
      </c>
      <c r="Q687" s="19">
        <f>'EPA Data'!I688/SUM('EPA Data'!I:I)</f>
        <v>3.5635281041187975E-5</v>
      </c>
      <c r="R687" s="19">
        <f>'EPA Data'!J688/SUM('EPA Data'!J:J)</f>
        <v>3.1796011719503445E-5</v>
      </c>
      <c r="S687" s="19">
        <f>'EPA Data'!K688/SUM('EPA Data'!K:K)</f>
        <v>8.0869949564764629E-5</v>
      </c>
      <c r="T687" s="19">
        <f>'EPA Data'!L688/SUM('EPA Data'!L:L)</f>
        <v>6.7611231604088813E-5</v>
      </c>
      <c r="U687" s="19">
        <f>'EPA Data'!M688/SUM('EPA Data'!M:M)</f>
        <v>4.9508902700965912E-5</v>
      </c>
      <c r="V687" s="19">
        <f>'EPA Data'!N688/SUM('EPA Data'!N:N)</f>
        <v>7.224961270378428E-5</v>
      </c>
      <c r="W687" s="19">
        <f>'EPA Data'!O688/SUM('EPA Data'!O:O)</f>
        <v>6.218122990990827E-5</v>
      </c>
      <c r="X687" s="19">
        <f>'EPA Data'!P688/SUM('EPA Data'!P:P)</f>
        <v>1.1386964420127555E-4</v>
      </c>
    </row>
    <row r="688" spans="1:24" x14ac:dyDescent="0.35">
      <c r="A688" s="13" t="s">
        <v>1230</v>
      </c>
      <c r="B688" s="13" t="s">
        <v>1199</v>
      </c>
      <c r="C688" s="18" t="s">
        <v>80</v>
      </c>
      <c r="D688" s="14">
        <f>SUMIFS('Census Data'!G:G,'Census Data'!$A:$A,$A688)/SUMIFS('Census Data'!$F:$F,'Census Data'!$A:$A,$A688)</f>
        <v>0.50151375542977494</v>
      </c>
      <c r="E688" s="16">
        <f>SUMIFS('Census Data'!H:H,'Census Data'!$A:$A,$A688)/SUMIFS('Census Data'!$F:$F,'Census Data'!$A:$A,$A688)</f>
        <v>0.49848624457022511</v>
      </c>
      <c r="F688" s="14">
        <f>SUM(SUMIFS('Census Data'!I:I,'Census Data'!$A:$A,$A688),SUMIFS('Census Data'!J:J,'Census Data'!$A:$A,$A688))/SUMIFS('Census Data'!$F:$F,'Census Data'!$A:$A,$A688)</f>
        <v>0.97771049975867663</v>
      </c>
      <c r="G688" s="14">
        <f>SUM(SUMIFS('Census Data'!K:K,'Census Data'!$A:$A,$A688),SUMIFS('Census Data'!L:L,'Census Data'!$A:$A,$A688))/SUMIFS('Census Data'!$F:$F,'Census Data'!$A:$A,$A688)</f>
        <v>3.4662805493396514E-3</v>
      </c>
      <c r="H688" s="14">
        <f>SUM(SUMIFS('Census Data'!O:O,'Census Data'!$A:$A,$A688),SUMIFS('Census Data'!P:P,'Census Data'!$A:$A,$A688))/SUMIFS('Census Data'!$F:$F,'Census Data'!$A:$A,$A688)</f>
        <v>7.3713307884691326E-3</v>
      </c>
      <c r="I688" s="16">
        <f t="shared" si="20"/>
        <v>1.1451888903514673E-2</v>
      </c>
      <c r="J688" s="14">
        <f>SUM(SUMIFS('Census Data'!W:W,'Census Data'!$A:$A,$A688),SUMIFS('Census Data'!X:X,'Census Data'!$A:$A,$A688))/SUMIFS('Census Data'!$F:$F,'Census Data'!$A:$A,$A688)</f>
        <v>1.0091702865166073E-2</v>
      </c>
      <c r="K688" s="16">
        <f t="shared" si="21"/>
        <v>0.98990829713483397</v>
      </c>
      <c r="L688" s="19">
        <f>'EPA Data'!D689/SUM('EPA Data'!D:D)</f>
        <v>9.653627274959934E-5</v>
      </c>
      <c r="M688" s="19">
        <f>'EPA Data'!E689/SUM('EPA Data'!E:E)</f>
        <v>1.3860976984595062E-4</v>
      </c>
      <c r="N688" s="19">
        <f>'EPA Data'!F689/SUM('EPA Data'!F:F)</f>
        <v>1.1537881057333491E-4</v>
      </c>
      <c r="O688" s="19">
        <f>'EPA Data'!G689/SUM('EPA Data'!G:G)</f>
        <v>4.1406583381733956E-5</v>
      </c>
      <c r="P688" s="19">
        <f>'EPA Data'!H689/SUM('EPA Data'!H:H)</f>
        <v>8.5650542893412742E-5</v>
      </c>
      <c r="Q688" s="19">
        <f>'EPA Data'!I689/SUM('EPA Data'!I:I)</f>
        <v>4.9958990763748317E-5</v>
      </c>
      <c r="R688" s="19">
        <f>'EPA Data'!J689/SUM('EPA Data'!J:J)</f>
        <v>4.3652742957344939E-5</v>
      </c>
      <c r="S688" s="19">
        <f>'EPA Data'!K689/SUM('EPA Data'!K:K)</f>
        <v>8.6262735371357702E-5</v>
      </c>
      <c r="T688" s="19">
        <f>'EPA Data'!L689/SUM('EPA Data'!L:L)</f>
        <v>7.9563678680933064E-5</v>
      </c>
      <c r="U688" s="19">
        <f>'EPA Data'!M689/SUM('EPA Data'!M:M)</f>
        <v>8.3901611944147463E-5</v>
      </c>
      <c r="V688" s="19">
        <f>'EPA Data'!N689/SUM('EPA Data'!N:N)</f>
        <v>8.5829586631594221E-5</v>
      </c>
      <c r="W688" s="19">
        <f>'EPA Data'!O689/SUM('EPA Data'!O:O)</f>
        <v>7.7482632501271655E-5</v>
      </c>
      <c r="X688" s="19">
        <f>'EPA Data'!P689/SUM('EPA Data'!P:P)</f>
        <v>1.0465246922505286E-4</v>
      </c>
    </row>
    <row r="689" spans="1:24" x14ac:dyDescent="0.35">
      <c r="A689" s="13" t="s">
        <v>1231</v>
      </c>
      <c r="B689" s="13" t="s">
        <v>1199</v>
      </c>
      <c r="C689" s="18" t="s">
        <v>230</v>
      </c>
      <c r="D689" s="14">
        <f>SUMIFS('Census Data'!G:G,'Census Data'!$A:$A,$A689)/SUMIFS('Census Data'!$F:$F,'Census Data'!$A:$A,$A689)</f>
        <v>0.5031007373406905</v>
      </c>
      <c r="E689" s="16">
        <f>SUMIFS('Census Data'!H:H,'Census Data'!$A:$A,$A689)/SUMIFS('Census Data'!$F:$F,'Census Data'!$A:$A,$A689)</f>
        <v>0.49689926265930956</v>
      </c>
      <c r="F689" s="14">
        <f>SUM(SUMIFS('Census Data'!I:I,'Census Data'!$A:$A,$A689),SUMIFS('Census Data'!J:J,'Census Data'!$A:$A,$A689))/SUMIFS('Census Data'!$F:$F,'Census Data'!$A:$A,$A689)</f>
        <v>0.96049611797451051</v>
      </c>
      <c r="G689" s="14">
        <f>SUM(SUMIFS('Census Data'!K:K,'Census Data'!$A:$A,$A689),SUMIFS('Census Data'!L:L,'Census Data'!$A:$A,$A689))/SUMIFS('Census Data'!$F:$F,'Census Data'!$A:$A,$A689)</f>
        <v>9.2777967674202849E-3</v>
      </c>
      <c r="H689" s="14">
        <f>SUM(SUMIFS('Census Data'!O:O,'Census Data'!$A:$A,$A689),SUMIFS('Census Data'!P:P,'Census Data'!$A:$A,$A689))/SUMIFS('Census Data'!$F:$F,'Census Data'!$A:$A,$A689)</f>
        <v>6.5432882464964114E-3</v>
      </c>
      <c r="I689" s="16">
        <f t="shared" si="20"/>
        <v>2.3682797011572831E-2</v>
      </c>
      <c r="J689" s="14">
        <f>SUM(SUMIFS('Census Data'!W:W,'Census Data'!$A:$A,$A689),SUMIFS('Census Data'!X:X,'Census Data'!$A:$A,$A689))/SUMIFS('Census Data'!$F:$F,'Census Data'!$A:$A,$A689)</f>
        <v>5.3078763611504466E-2</v>
      </c>
      <c r="K689" s="16">
        <f t="shared" si="21"/>
        <v>0.94692123638849557</v>
      </c>
      <c r="L689" s="19">
        <f>'EPA Data'!D690/SUM('EPA Data'!D:D)</f>
        <v>6.6960617808976879E-5</v>
      </c>
      <c r="M689" s="19">
        <f>'EPA Data'!E690/SUM('EPA Data'!E:E)</f>
        <v>1.3356842003897727E-4</v>
      </c>
      <c r="N689" s="19">
        <f>'EPA Data'!F690/SUM('EPA Data'!F:F)</f>
        <v>1.0070363292130291E-4</v>
      </c>
      <c r="O689" s="19">
        <f>'EPA Data'!G690/SUM('EPA Data'!G:G)</f>
        <v>4.2260177706564482E-5</v>
      </c>
      <c r="P689" s="19">
        <f>'EPA Data'!H690/SUM('EPA Data'!H:H)</f>
        <v>1.0557886892817454E-4</v>
      </c>
      <c r="Q689" s="19">
        <f>'EPA Data'!I690/SUM('EPA Data'!I:I)</f>
        <v>4.9019497359213607E-5</v>
      </c>
      <c r="R689" s="19">
        <f>'EPA Data'!J690/SUM('EPA Data'!J:J)</f>
        <v>5.9732962063032846E-5</v>
      </c>
      <c r="S689" s="19">
        <f>'EPA Data'!K690/SUM('EPA Data'!K:K)</f>
        <v>1.0854228808970803E-4</v>
      </c>
      <c r="T689" s="19">
        <f>'EPA Data'!L690/SUM('EPA Data'!L:L)</f>
        <v>9.1076057949339737E-5</v>
      </c>
      <c r="U689" s="19">
        <f>'EPA Data'!M690/SUM('EPA Data'!M:M)</f>
        <v>7.3832151698404334E-5</v>
      </c>
      <c r="V689" s="19">
        <f>'EPA Data'!N690/SUM('EPA Data'!N:N)</f>
        <v>1.1717203198719503E-4</v>
      </c>
      <c r="W689" s="19">
        <f>'EPA Data'!O690/SUM('EPA Data'!O:O)</f>
        <v>8.0608955750818614E-5</v>
      </c>
      <c r="X689" s="19">
        <f>'EPA Data'!P690/SUM('EPA Data'!P:P)</f>
        <v>1.4112173117727885E-4</v>
      </c>
    </row>
    <row r="690" spans="1:24" x14ac:dyDescent="0.35">
      <c r="A690" s="13" t="s">
        <v>1232</v>
      </c>
      <c r="B690" s="13" t="s">
        <v>1199</v>
      </c>
      <c r="C690" s="18" t="s">
        <v>1233</v>
      </c>
      <c r="D690" s="14">
        <f>SUMIFS('Census Data'!G:G,'Census Data'!$A:$A,$A690)/SUMIFS('Census Data'!$F:$F,'Census Data'!$A:$A,$A690)</f>
        <v>0.5040899175957344</v>
      </c>
      <c r="E690" s="16">
        <f>SUMIFS('Census Data'!H:H,'Census Data'!$A:$A,$A690)/SUMIFS('Census Data'!$F:$F,'Census Data'!$A:$A,$A690)</f>
        <v>0.49591008240426565</v>
      </c>
      <c r="F690" s="14">
        <f>SUM(SUMIFS('Census Data'!I:I,'Census Data'!$A:$A,$A690),SUMIFS('Census Data'!J:J,'Census Data'!$A:$A,$A690))/SUMIFS('Census Data'!$F:$F,'Census Data'!$A:$A,$A690)</f>
        <v>0.94065075133301013</v>
      </c>
      <c r="G690" s="14">
        <f>SUM(SUMIFS('Census Data'!K:K,'Census Data'!$A:$A,$A690),SUMIFS('Census Data'!L:L,'Census Data'!$A:$A,$A690))/SUMIFS('Census Data'!$F:$F,'Census Data'!$A:$A,$A690)</f>
        <v>2.7872031022782354E-2</v>
      </c>
      <c r="H690" s="14">
        <f>SUM(SUMIFS('Census Data'!O:O,'Census Data'!$A:$A,$A690),SUMIFS('Census Data'!P:P,'Census Data'!$A:$A,$A690))/SUMIFS('Census Data'!$F:$F,'Census Data'!$A:$A,$A690)</f>
        <v>5.7561803199224432E-3</v>
      </c>
      <c r="I690" s="16">
        <f t="shared" si="20"/>
        <v>2.5721037324285101E-2</v>
      </c>
      <c r="J690" s="14">
        <f>SUM(SUMIFS('Census Data'!W:W,'Census Data'!$A:$A,$A690),SUMIFS('Census Data'!X:X,'Census Data'!$A:$A,$A690))/SUMIFS('Census Data'!$F:$F,'Census Data'!$A:$A,$A690)</f>
        <v>1.9783082888996606E-2</v>
      </c>
      <c r="K690" s="16">
        <f t="shared" si="21"/>
        <v>0.98021691711100334</v>
      </c>
      <c r="L690" s="19">
        <f>'EPA Data'!D691/SUM('EPA Data'!D:D)</f>
        <v>4.5654886107245003E-4</v>
      </c>
      <c r="M690" s="19">
        <f>'EPA Data'!E691/SUM('EPA Data'!E:E)</f>
        <v>3.7641426700563802E-4</v>
      </c>
      <c r="N690" s="19">
        <f>'EPA Data'!F691/SUM('EPA Data'!F:F)</f>
        <v>3.7568391211004182E-4</v>
      </c>
      <c r="O690" s="19">
        <f>'EPA Data'!G691/SUM('EPA Data'!G:G)</f>
        <v>8.0780944250322852E-5</v>
      </c>
      <c r="P690" s="19">
        <f>'EPA Data'!H691/SUM('EPA Data'!H:H)</f>
        <v>1.5797076062564792E-4</v>
      </c>
      <c r="Q690" s="19">
        <f>'EPA Data'!I691/SUM('EPA Data'!I:I)</f>
        <v>9.386339643129051E-5</v>
      </c>
      <c r="R690" s="19">
        <f>'EPA Data'!J691/SUM('EPA Data'!J:J)</f>
        <v>1.0108147966700676E-4</v>
      </c>
      <c r="S690" s="19">
        <f>'EPA Data'!K691/SUM('EPA Data'!K:K)</f>
        <v>2.0321573965981479E-4</v>
      </c>
      <c r="T690" s="19">
        <f>'EPA Data'!L691/SUM('EPA Data'!L:L)</f>
        <v>1.973248051441999E-4</v>
      </c>
      <c r="U690" s="19">
        <f>'EPA Data'!M691/SUM('EPA Data'!M:M)</f>
        <v>1.3979472513864504E-4</v>
      </c>
      <c r="V690" s="19">
        <f>'EPA Data'!N691/SUM('EPA Data'!N:N)</f>
        <v>1.2916867539971365E-4</v>
      </c>
      <c r="W690" s="19">
        <f>'EPA Data'!O691/SUM('EPA Data'!O:O)</f>
        <v>1.5622416788179966E-4</v>
      </c>
      <c r="X690" s="19">
        <f>'EPA Data'!P691/SUM('EPA Data'!P:P)</f>
        <v>2.6827716349615063E-4</v>
      </c>
    </row>
    <row r="691" spans="1:24" x14ac:dyDescent="0.35">
      <c r="A691" s="13" t="s">
        <v>1234</v>
      </c>
      <c r="B691" s="13" t="s">
        <v>1199</v>
      </c>
      <c r="C691" s="18" t="s">
        <v>234</v>
      </c>
      <c r="D691" s="14">
        <f>SUMIFS('Census Data'!G:G,'Census Data'!$A:$A,$A691)/SUMIFS('Census Data'!$F:$F,'Census Data'!$A:$A,$A691)</f>
        <v>0.4816736652669466</v>
      </c>
      <c r="E691" s="16">
        <f>SUMIFS('Census Data'!H:H,'Census Data'!$A:$A,$A691)/SUMIFS('Census Data'!$F:$F,'Census Data'!$A:$A,$A691)</f>
        <v>0.51832633473305334</v>
      </c>
      <c r="F691" s="14">
        <f>SUM(SUMIFS('Census Data'!I:I,'Census Data'!$A:$A,$A691),SUMIFS('Census Data'!J:J,'Census Data'!$A:$A,$A691))/SUMIFS('Census Data'!$F:$F,'Census Data'!$A:$A,$A691)</f>
        <v>0.8820485902819436</v>
      </c>
      <c r="G691" s="14">
        <f>SUM(SUMIFS('Census Data'!K:K,'Census Data'!$A:$A,$A691),SUMIFS('Census Data'!L:L,'Census Data'!$A:$A,$A691))/SUMIFS('Census Data'!$F:$F,'Census Data'!$A:$A,$A691)</f>
        <v>7.6919616076784644E-2</v>
      </c>
      <c r="H691" s="14">
        <f>SUM(SUMIFS('Census Data'!O:O,'Census Data'!$A:$A,$A691),SUMIFS('Census Data'!P:P,'Census Data'!$A:$A,$A691))/SUMIFS('Census Data'!$F:$F,'Census Data'!$A:$A,$A691)</f>
        <v>9.0281943611277751E-3</v>
      </c>
      <c r="I691" s="16">
        <f t="shared" si="20"/>
        <v>3.2003599280143957E-2</v>
      </c>
      <c r="J691" s="14">
        <f>SUM(SUMIFS('Census Data'!W:W,'Census Data'!$A:$A,$A691),SUMIFS('Census Data'!X:X,'Census Data'!$A:$A,$A691))/SUMIFS('Census Data'!$F:$F,'Census Data'!$A:$A,$A691)</f>
        <v>5.0794841031793644E-2</v>
      </c>
      <c r="K691" s="16">
        <f t="shared" si="21"/>
        <v>0.94920515896820634</v>
      </c>
      <c r="L691" s="19">
        <f>'EPA Data'!D692/SUM('EPA Data'!D:D)</f>
        <v>4.0667285015259666E-4</v>
      </c>
      <c r="M691" s="19">
        <f>'EPA Data'!E692/SUM('EPA Data'!E:E)</f>
        <v>8.3538600320523049E-4</v>
      </c>
      <c r="N691" s="19">
        <f>'EPA Data'!F692/SUM('EPA Data'!F:F)</f>
        <v>6.5809168467946761E-4</v>
      </c>
      <c r="O691" s="19">
        <f>'EPA Data'!G692/SUM('EPA Data'!G:G)</f>
        <v>3.150022456537276E-4</v>
      </c>
      <c r="P691" s="19">
        <f>'EPA Data'!H692/SUM('EPA Data'!H:H)</f>
        <v>6.5817237457280707E-4</v>
      </c>
      <c r="Q691" s="19">
        <f>'EPA Data'!I692/SUM('EPA Data'!I:I)</f>
        <v>3.0596517503697694E-4</v>
      </c>
      <c r="R691" s="19">
        <f>'EPA Data'!J692/SUM('EPA Data'!J:J)</f>
        <v>2.9932474390746054E-4</v>
      </c>
      <c r="S691" s="19">
        <f>'EPA Data'!K692/SUM('EPA Data'!K:K)</f>
        <v>6.3203248475428167E-4</v>
      </c>
      <c r="T691" s="19">
        <f>'EPA Data'!L692/SUM('EPA Data'!L:L)</f>
        <v>5.1265209954676379E-4</v>
      </c>
      <c r="U691" s="19">
        <f>'EPA Data'!M692/SUM('EPA Data'!M:M)</f>
        <v>5.3320453145987384E-4</v>
      </c>
      <c r="V691" s="19">
        <f>'EPA Data'!N692/SUM('EPA Data'!N:N)</f>
        <v>6.9232861286440601E-4</v>
      </c>
      <c r="W691" s="19">
        <f>'EPA Data'!O692/SUM('EPA Data'!O:O)</f>
        <v>4.8621969335217431E-4</v>
      </c>
      <c r="X691" s="19">
        <f>'EPA Data'!P692/SUM('EPA Data'!P:P)</f>
        <v>8.3526107015698613E-4</v>
      </c>
    </row>
    <row r="692" spans="1:24" x14ac:dyDescent="0.35">
      <c r="A692" s="13" t="s">
        <v>1235</v>
      </c>
      <c r="B692" s="13" t="s">
        <v>1199</v>
      </c>
      <c r="C692" s="18" t="s">
        <v>84</v>
      </c>
      <c r="D692" s="14">
        <f>SUMIFS('Census Data'!G:G,'Census Data'!$A:$A,$A692)/SUMIFS('Census Data'!$F:$F,'Census Data'!$A:$A,$A692)</f>
        <v>0.50386413819976617</v>
      </c>
      <c r="E692" s="16">
        <f>SUMIFS('Census Data'!H:H,'Census Data'!$A:$A,$A692)/SUMIFS('Census Data'!$F:$F,'Census Data'!$A:$A,$A692)</f>
        <v>0.49613586180023378</v>
      </c>
      <c r="F692" s="14">
        <f>SUM(SUMIFS('Census Data'!I:I,'Census Data'!$A:$A,$A692),SUMIFS('Census Data'!J:J,'Census Data'!$A:$A,$A692))/SUMIFS('Census Data'!$F:$F,'Census Data'!$A:$A,$A692)</f>
        <v>0.97668528380309128</v>
      </c>
      <c r="G692" s="14">
        <f>SUM(SUMIFS('Census Data'!K:K,'Census Data'!$A:$A,$A692),SUMIFS('Census Data'!L:L,'Census Data'!$A:$A,$A692))/SUMIFS('Census Data'!$F:$F,'Census Data'!$A:$A,$A692)</f>
        <v>3.1497597090531237E-3</v>
      </c>
      <c r="H692" s="14">
        <f>SUM(SUMIFS('Census Data'!O:O,'Census Data'!$A:$A,$A692),SUMIFS('Census Data'!P:P,'Census Data'!$A:$A,$A692))/SUMIFS('Census Data'!$F:$F,'Census Data'!$A:$A,$A692)</f>
        <v>4.188855695544876E-3</v>
      </c>
      <c r="I692" s="16">
        <f t="shared" si="20"/>
        <v>1.5976100792310821E-2</v>
      </c>
      <c r="J692" s="14">
        <f>SUM(SUMIFS('Census Data'!W:W,'Census Data'!$A:$A,$A692),SUMIFS('Census Data'!X:X,'Census Data'!$A:$A,$A692))/SUMIFS('Census Data'!$F:$F,'Census Data'!$A:$A,$A692)</f>
        <v>1.7826990518249122E-2</v>
      </c>
      <c r="K692" s="16">
        <f t="shared" si="21"/>
        <v>0.9821730094817509</v>
      </c>
      <c r="L692" s="19">
        <f>'EPA Data'!D693/SUM('EPA Data'!D:D)</f>
        <v>2.4878887658155371E-4</v>
      </c>
      <c r="M692" s="19">
        <f>'EPA Data'!E693/SUM('EPA Data'!E:E)</f>
        <v>3.1351608502585491E-4</v>
      </c>
      <c r="N692" s="19">
        <f>'EPA Data'!F693/SUM('EPA Data'!F:F)</f>
        <v>2.7983044752249552E-4</v>
      </c>
      <c r="O692" s="19">
        <f>'EPA Data'!G693/SUM('EPA Data'!G:G)</f>
        <v>6.18709037015119E-5</v>
      </c>
      <c r="P692" s="19">
        <f>'EPA Data'!H693/SUM('EPA Data'!H:H)</f>
        <v>1.5128605456867503E-4</v>
      </c>
      <c r="Q692" s="19">
        <f>'EPA Data'!I693/SUM('EPA Data'!I:I)</f>
        <v>8.5548494965089451E-5</v>
      </c>
      <c r="R692" s="19">
        <f>'EPA Data'!J693/SUM('EPA Data'!J:J)</f>
        <v>8.7131349209778054E-5</v>
      </c>
      <c r="S692" s="19">
        <f>'EPA Data'!K693/SUM('EPA Data'!K:K)</f>
        <v>1.840784147091461E-4</v>
      </c>
      <c r="T692" s="19">
        <f>'EPA Data'!L693/SUM('EPA Data'!L:L)</f>
        <v>1.6673582501058878E-4</v>
      </c>
      <c r="U692" s="19">
        <f>'EPA Data'!M693/SUM('EPA Data'!M:M)</f>
        <v>1.3808074192357513E-4</v>
      </c>
      <c r="V692" s="19">
        <f>'EPA Data'!N693/SUM('EPA Data'!N:N)</f>
        <v>1.3520921762698928E-4</v>
      </c>
      <c r="W692" s="19">
        <f>'EPA Data'!O693/SUM('EPA Data'!O:O)</f>
        <v>1.4544140956030069E-4</v>
      </c>
      <c r="X692" s="19">
        <f>'EPA Data'!P693/SUM('EPA Data'!P:P)</f>
        <v>2.4483964198763428E-4</v>
      </c>
    </row>
    <row r="693" spans="1:24" x14ac:dyDescent="0.35">
      <c r="A693" s="13" t="s">
        <v>1236</v>
      </c>
      <c r="B693" s="13" t="s">
        <v>1199</v>
      </c>
      <c r="C693" s="18" t="s">
        <v>620</v>
      </c>
      <c r="D693" s="14">
        <f>SUMIFS('Census Data'!G:G,'Census Data'!$A:$A,$A693)/SUMIFS('Census Data'!$F:$F,'Census Data'!$A:$A,$A693)</f>
        <v>0.49168127228616076</v>
      </c>
      <c r="E693" s="16">
        <f>SUMIFS('Census Data'!H:H,'Census Data'!$A:$A,$A693)/SUMIFS('Census Data'!$F:$F,'Census Data'!$A:$A,$A693)</f>
        <v>0.50831872771383924</v>
      </c>
      <c r="F693" s="14">
        <f>SUM(SUMIFS('Census Data'!I:I,'Census Data'!$A:$A,$A693),SUMIFS('Census Data'!J:J,'Census Data'!$A:$A,$A693))/SUMIFS('Census Data'!$F:$F,'Census Data'!$A:$A,$A693)</f>
        <v>0.86113581355459046</v>
      </c>
      <c r="G693" s="14">
        <f>SUM(SUMIFS('Census Data'!K:K,'Census Data'!$A:$A,$A693),SUMIFS('Census Data'!L:L,'Census Data'!$A:$A,$A693))/SUMIFS('Census Data'!$F:$F,'Census Data'!$A:$A,$A693)</f>
        <v>4.635233646742587E-2</v>
      </c>
      <c r="H693" s="14">
        <f>SUM(SUMIFS('Census Data'!O:O,'Census Data'!$A:$A,$A693),SUMIFS('Census Data'!P:P,'Census Data'!$A:$A,$A693))/SUMIFS('Census Data'!$F:$F,'Census Data'!$A:$A,$A693)</f>
        <v>6.7441987630551217E-2</v>
      </c>
      <c r="I693" s="16">
        <f t="shared" si="20"/>
        <v>2.506986234743247E-2</v>
      </c>
      <c r="J693" s="14">
        <f>SUM(SUMIFS('Census Data'!W:W,'Census Data'!$A:$A,$A693),SUMIFS('Census Data'!X:X,'Census Data'!$A:$A,$A693))/SUMIFS('Census Data'!$F:$F,'Census Data'!$A:$A,$A693)</f>
        <v>5.1961469944081344E-2</v>
      </c>
      <c r="K693" s="16">
        <f t="shared" si="21"/>
        <v>0.94803853005591865</v>
      </c>
      <c r="L693" s="19">
        <f>'EPA Data'!D694/SUM('EPA Data'!D:D)</f>
        <v>1.0150755283013083E-3</v>
      </c>
      <c r="M693" s="19">
        <f>'EPA Data'!E694/SUM('EPA Data'!E:E)</f>
        <v>1.8147872322159166E-3</v>
      </c>
      <c r="N693" s="19">
        <f>'EPA Data'!F694/SUM('EPA Data'!F:F)</f>
        <v>1.4962711226249839E-3</v>
      </c>
      <c r="O693" s="19">
        <f>'EPA Data'!G694/SUM('EPA Data'!G:G)</f>
        <v>1.2271509242413382E-3</v>
      </c>
      <c r="P693" s="19">
        <f>'EPA Data'!H694/SUM('EPA Data'!H:H)</f>
        <v>1.3700696872189261E-3</v>
      </c>
      <c r="Q693" s="19">
        <f>'EPA Data'!I694/SUM('EPA Data'!I:I)</f>
        <v>7.0366048953197967E-4</v>
      </c>
      <c r="R693" s="19">
        <f>'EPA Data'!J694/SUM('EPA Data'!J:J)</f>
        <v>7.8169040089842755E-4</v>
      </c>
      <c r="S693" s="19">
        <f>'EPA Data'!K694/SUM('EPA Data'!K:K)</f>
        <v>1.2715274085282947E-3</v>
      </c>
      <c r="T693" s="19">
        <f>'EPA Data'!L694/SUM('EPA Data'!L:L)</f>
        <v>1.0827874066728547E-3</v>
      </c>
      <c r="U693" s="19">
        <f>'EPA Data'!M694/SUM('EPA Data'!M:M)</f>
        <v>1.4000232874610784E-3</v>
      </c>
      <c r="V693" s="19">
        <f>'EPA Data'!N694/SUM('EPA Data'!N:N)</f>
        <v>1.3927862550227503E-3</v>
      </c>
      <c r="W693" s="19">
        <f>'EPA Data'!O694/SUM('EPA Data'!O:O)</f>
        <v>1.0251157197029633E-3</v>
      </c>
      <c r="X693" s="19">
        <f>'EPA Data'!P694/SUM('EPA Data'!P:P)</f>
        <v>1.7022569111976302E-3</v>
      </c>
    </row>
    <row r="694" spans="1:24" x14ac:dyDescent="0.35">
      <c r="A694" s="13" t="s">
        <v>1237</v>
      </c>
      <c r="B694" s="13" t="s">
        <v>1199</v>
      </c>
      <c r="C694" s="18" t="s">
        <v>818</v>
      </c>
      <c r="D694" s="14">
        <f>SUMIFS('Census Data'!G:G,'Census Data'!$A:$A,$A694)/SUMIFS('Census Data'!$F:$F,'Census Data'!$A:$A,$A694)</f>
        <v>0.49512763345775196</v>
      </c>
      <c r="E694" s="16">
        <f>SUMIFS('Census Data'!H:H,'Census Data'!$A:$A,$A694)/SUMIFS('Census Data'!$F:$F,'Census Data'!$A:$A,$A694)</f>
        <v>0.5048723665422481</v>
      </c>
      <c r="F694" s="14">
        <f>SUM(SUMIFS('Census Data'!I:I,'Census Data'!$A:$A,$A694),SUMIFS('Census Data'!J:J,'Census Data'!$A:$A,$A694))/SUMIFS('Census Data'!$F:$F,'Census Data'!$A:$A,$A694)</f>
        <v>0.93495578546556779</v>
      </c>
      <c r="G694" s="14">
        <f>SUM(SUMIFS('Census Data'!K:K,'Census Data'!$A:$A,$A694),SUMIFS('Census Data'!L:L,'Census Data'!$A:$A,$A694))/SUMIFS('Census Data'!$F:$F,'Census Data'!$A:$A,$A694)</f>
        <v>3.4219294070492748E-2</v>
      </c>
      <c r="H694" s="14">
        <f>SUM(SUMIFS('Census Data'!O:O,'Census Data'!$A:$A,$A694),SUMIFS('Census Data'!P:P,'Census Data'!$A:$A,$A694))/SUMIFS('Census Data'!$F:$F,'Census Data'!$A:$A,$A694)</f>
        <v>9.5693779904306216E-3</v>
      </c>
      <c r="I694" s="16">
        <f t="shared" si="20"/>
        <v>2.1255542473508804E-2</v>
      </c>
      <c r="J694" s="14">
        <f>SUM(SUMIFS('Census Data'!W:W,'Census Data'!$A:$A,$A694),SUMIFS('Census Data'!X:X,'Census Data'!$A:$A,$A694))/SUMIFS('Census Data'!$F:$F,'Census Data'!$A:$A,$A694)</f>
        <v>2.7643478043037149E-2</v>
      </c>
      <c r="K694" s="16">
        <f t="shared" si="21"/>
        <v>0.97235652195696287</v>
      </c>
      <c r="L694" s="19">
        <f>'EPA Data'!D695/SUM('EPA Data'!D:D)</f>
        <v>2.7881010372397922E-4</v>
      </c>
      <c r="M694" s="19">
        <f>'EPA Data'!E695/SUM('EPA Data'!E:E)</f>
        <v>4.8962702723867146E-4</v>
      </c>
      <c r="N694" s="19">
        <f>'EPA Data'!F695/SUM('EPA Data'!F:F)</f>
        <v>4.0337478448318909E-4</v>
      </c>
      <c r="O694" s="19">
        <f>'EPA Data'!G695/SUM('EPA Data'!G:G)</f>
        <v>3.1671780144218697E-4</v>
      </c>
      <c r="P694" s="19">
        <f>'EPA Data'!H695/SUM('EPA Data'!H:H)</f>
        <v>3.5548211833452936E-4</v>
      </c>
      <c r="Q694" s="19">
        <f>'EPA Data'!I695/SUM('EPA Data'!I:I)</f>
        <v>1.9178635901733344E-4</v>
      </c>
      <c r="R694" s="19">
        <f>'EPA Data'!J695/SUM('EPA Data'!J:J)</f>
        <v>2.0899739046915299E-4</v>
      </c>
      <c r="S694" s="19">
        <f>'EPA Data'!K695/SUM('EPA Data'!K:K)</f>
        <v>3.3360180153010021E-4</v>
      </c>
      <c r="T694" s="19">
        <f>'EPA Data'!L695/SUM('EPA Data'!L:L)</f>
        <v>2.876502996917254E-4</v>
      </c>
      <c r="U694" s="19">
        <f>'EPA Data'!M695/SUM('EPA Data'!M:M)</f>
        <v>3.8078515813452459E-4</v>
      </c>
      <c r="V694" s="19">
        <f>'EPA Data'!N695/SUM('EPA Data'!N:N)</f>
        <v>3.5794464152495562E-4</v>
      </c>
      <c r="W694" s="19">
        <f>'EPA Data'!O695/SUM('EPA Data'!O:O)</f>
        <v>2.7569994145339643E-4</v>
      </c>
      <c r="X694" s="19">
        <f>'EPA Data'!P695/SUM('EPA Data'!P:P)</f>
        <v>4.3664189448824322E-4</v>
      </c>
    </row>
    <row r="695" spans="1:24" x14ac:dyDescent="0.35">
      <c r="A695" s="13" t="s">
        <v>1238</v>
      </c>
      <c r="B695" s="13" t="s">
        <v>1199</v>
      </c>
      <c r="C695" s="18" t="s">
        <v>1239</v>
      </c>
      <c r="D695" s="14">
        <f>SUMIFS('Census Data'!G:G,'Census Data'!$A:$A,$A695)/SUMIFS('Census Data'!$F:$F,'Census Data'!$A:$A,$A695)</f>
        <v>0.50105910833165224</v>
      </c>
      <c r="E695" s="16">
        <f>SUMIFS('Census Data'!H:H,'Census Data'!$A:$A,$A695)/SUMIFS('Census Data'!$F:$F,'Census Data'!$A:$A,$A695)</f>
        <v>0.49894089166834776</v>
      </c>
      <c r="F695" s="14">
        <f>SUM(SUMIFS('Census Data'!I:I,'Census Data'!$A:$A,$A695),SUMIFS('Census Data'!J:J,'Census Data'!$A:$A,$A695))/SUMIFS('Census Data'!$F:$F,'Census Data'!$A:$A,$A695)</f>
        <v>0.96915977405688924</v>
      </c>
      <c r="G695" s="14">
        <f>SUM(SUMIFS('Census Data'!K:K,'Census Data'!$A:$A,$A695),SUMIFS('Census Data'!L:L,'Census Data'!$A:$A,$A695))/SUMIFS('Census Data'!$F:$F,'Census Data'!$A:$A,$A695)</f>
        <v>7.7920112971555378E-3</v>
      </c>
      <c r="H695" s="14">
        <f>SUM(SUMIFS('Census Data'!O:O,'Census Data'!$A:$A,$A695),SUMIFS('Census Data'!P:P,'Census Data'!$A:$A,$A695))/SUMIFS('Census Data'!$F:$F,'Census Data'!$A:$A,$A695)</f>
        <v>5.1946741981036921E-3</v>
      </c>
      <c r="I695" s="16">
        <f t="shared" si="20"/>
        <v>1.7853540447851479E-2</v>
      </c>
      <c r="J695" s="14">
        <f>SUM(SUMIFS('Census Data'!W:W,'Census Data'!$A:$A,$A695),SUMIFS('Census Data'!X:X,'Census Data'!$A:$A,$A695))/SUMIFS('Census Data'!$F:$F,'Census Data'!$A:$A,$A695)</f>
        <v>2.26447448053258E-2</v>
      </c>
      <c r="K695" s="16">
        <f t="shared" si="21"/>
        <v>0.97735525519467426</v>
      </c>
      <c r="L695" s="19">
        <f>'EPA Data'!D696/SUM('EPA Data'!D:D)</f>
        <v>1.8840131291068682E-4</v>
      </c>
      <c r="M695" s="19">
        <f>'EPA Data'!E696/SUM('EPA Data'!E:E)</f>
        <v>2.3424482789843041E-4</v>
      </c>
      <c r="N695" s="19">
        <f>'EPA Data'!F696/SUM('EPA Data'!F:F)</f>
        <v>2.3410880297922103E-4</v>
      </c>
      <c r="O695" s="19">
        <f>'EPA Data'!G696/SUM('EPA Data'!G:G)</f>
        <v>6.2615805796587614E-5</v>
      </c>
      <c r="P695" s="19">
        <f>'EPA Data'!H696/SUM('EPA Data'!H:H)</f>
        <v>1.354067306476124E-4</v>
      </c>
      <c r="Q695" s="19">
        <f>'EPA Data'!I696/SUM('EPA Data'!I:I)</f>
        <v>9.5001184536085286E-5</v>
      </c>
      <c r="R695" s="19">
        <f>'EPA Data'!J696/SUM('EPA Data'!J:J)</f>
        <v>8.8474620966258089E-5</v>
      </c>
      <c r="S695" s="19">
        <f>'EPA Data'!K696/SUM('EPA Data'!K:K)</f>
        <v>1.5190133940070483E-4</v>
      </c>
      <c r="T695" s="19">
        <f>'EPA Data'!L696/SUM('EPA Data'!L:L)</f>
        <v>1.6220899169118219E-4</v>
      </c>
      <c r="U695" s="19">
        <f>'EPA Data'!M696/SUM('EPA Data'!M:M)</f>
        <v>1.2622787683071025E-4</v>
      </c>
      <c r="V695" s="19">
        <f>'EPA Data'!N696/SUM('EPA Data'!N:N)</f>
        <v>1.1019125573513515E-4</v>
      </c>
      <c r="W695" s="19">
        <f>'EPA Data'!O696/SUM('EPA Data'!O:O)</f>
        <v>1.3768974741761145E-4</v>
      </c>
      <c r="X695" s="19">
        <f>'EPA Data'!P696/SUM('EPA Data'!P:P)</f>
        <v>1.921837667563455E-4</v>
      </c>
    </row>
    <row r="696" spans="1:24" x14ac:dyDescent="0.35">
      <c r="A696" s="13" t="s">
        <v>1240</v>
      </c>
      <c r="B696" s="13" t="s">
        <v>1199</v>
      </c>
      <c r="C696" s="18" t="s">
        <v>1241</v>
      </c>
      <c r="D696" s="14">
        <f>SUMIFS('Census Data'!G:G,'Census Data'!$A:$A,$A696)/SUMIFS('Census Data'!$F:$F,'Census Data'!$A:$A,$A696)</f>
        <v>0.50097838400714045</v>
      </c>
      <c r="E696" s="16">
        <f>SUMIFS('Census Data'!H:H,'Census Data'!$A:$A,$A696)/SUMIFS('Census Data'!$F:$F,'Census Data'!$A:$A,$A696)</f>
        <v>0.49902161599285949</v>
      </c>
      <c r="F696" s="14">
        <f>SUM(SUMIFS('Census Data'!I:I,'Census Data'!$A:$A,$A696),SUMIFS('Census Data'!J:J,'Census Data'!$A:$A,$A696))/SUMIFS('Census Data'!$F:$F,'Census Data'!$A:$A,$A696)</f>
        <v>0.86010825161061466</v>
      </c>
      <c r="G696" s="14">
        <f>SUM(SUMIFS('Census Data'!K:K,'Census Data'!$A:$A,$A696),SUMIFS('Census Data'!L:L,'Census Data'!$A:$A,$A696))/SUMIFS('Census Data'!$F:$F,'Census Data'!$A:$A,$A696)</f>
        <v>8.1812356246209472E-2</v>
      </c>
      <c r="H696" s="14">
        <f>SUM(SUMIFS('Census Data'!O:O,'Census Data'!$A:$A,$A696),SUMIFS('Census Data'!P:P,'Census Data'!$A:$A,$A696))/SUMIFS('Census Data'!$F:$F,'Census Data'!$A:$A,$A696)</f>
        <v>3.2366773850255756E-2</v>
      </c>
      <c r="I696" s="16">
        <f t="shared" si="20"/>
        <v>2.5712618292920153E-2</v>
      </c>
      <c r="J696" s="14">
        <f>SUM(SUMIFS('Census Data'!W:W,'Census Data'!$A:$A,$A696),SUMIFS('Census Data'!X:X,'Census Data'!$A:$A,$A696))/SUMIFS('Census Data'!$F:$F,'Census Data'!$A:$A,$A696)</f>
        <v>4.5858174369771937E-2</v>
      </c>
      <c r="K696" s="16">
        <f t="shared" si="21"/>
        <v>0.95414182563022809</v>
      </c>
      <c r="L696" s="19">
        <f>'EPA Data'!D697/SUM('EPA Data'!D:D)</f>
        <v>6.7607645291619908E-4</v>
      </c>
      <c r="M696" s="19">
        <f>'EPA Data'!E697/SUM('EPA Data'!E:E)</f>
        <v>1.0971217089862718E-3</v>
      </c>
      <c r="N696" s="19">
        <f>'EPA Data'!F697/SUM('EPA Data'!F:F)</f>
        <v>9.2217555954737524E-4</v>
      </c>
      <c r="O696" s="19">
        <f>'EPA Data'!G697/SUM('EPA Data'!G:G)</f>
        <v>3.7348457852828202E-4</v>
      </c>
      <c r="P696" s="19">
        <f>'EPA Data'!H697/SUM('EPA Data'!H:H)</f>
        <v>6.8626565404675212E-4</v>
      </c>
      <c r="Q696" s="19">
        <f>'EPA Data'!I697/SUM('EPA Data'!I:I)</f>
        <v>3.5933800430967123E-4</v>
      </c>
      <c r="R696" s="19">
        <f>'EPA Data'!J697/SUM('EPA Data'!J:J)</f>
        <v>3.4088914247569881E-4</v>
      </c>
      <c r="S696" s="19">
        <f>'EPA Data'!K697/SUM('EPA Data'!K:K)</f>
        <v>7.1677340657957543E-4</v>
      </c>
      <c r="T696" s="19">
        <f>'EPA Data'!L697/SUM('EPA Data'!L:L)</f>
        <v>6.2364673883652955E-4</v>
      </c>
      <c r="U696" s="19">
        <f>'EPA Data'!M697/SUM('EPA Data'!M:M)</f>
        <v>6.4835105490611061E-4</v>
      </c>
      <c r="V696" s="19">
        <f>'EPA Data'!N697/SUM('EPA Data'!N:N)</f>
        <v>6.7421746264977923E-4</v>
      </c>
      <c r="W696" s="19">
        <f>'EPA Data'!O697/SUM('EPA Data'!O:O)</f>
        <v>5.8445699265266278E-4</v>
      </c>
      <c r="X696" s="19">
        <f>'EPA Data'!P697/SUM('EPA Data'!P:P)</f>
        <v>9.7173120958003061E-4</v>
      </c>
    </row>
    <row r="697" spans="1:24" x14ac:dyDescent="0.35">
      <c r="A697" s="13" t="s">
        <v>1242</v>
      </c>
      <c r="B697" s="13" t="s">
        <v>1199</v>
      </c>
      <c r="C697" s="18" t="s">
        <v>88</v>
      </c>
      <c r="D697" s="14">
        <f>SUMIFS('Census Data'!G:G,'Census Data'!$A:$A,$A697)/SUMIFS('Census Data'!$F:$F,'Census Data'!$A:$A,$A697)</f>
        <v>0.52651809445921083</v>
      </c>
      <c r="E697" s="16">
        <f>SUMIFS('Census Data'!H:H,'Census Data'!$A:$A,$A697)/SUMIFS('Census Data'!$F:$F,'Census Data'!$A:$A,$A697)</f>
        <v>0.47348190554078923</v>
      </c>
      <c r="F697" s="14">
        <f>SUM(SUMIFS('Census Data'!I:I,'Census Data'!$A:$A,$A697),SUMIFS('Census Data'!J:J,'Census Data'!$A:$A,$A697))/SUMIFS('Census Data'!$F:$F,'Census Data'!$A:$A,$A697)</f>
        <v>0.95101206297280716</v>
      </c>
      <c r="G697" s="14">
        <f>SUM(SUMIFS('Census Data'!K:K,'Census Data'!$A:$A,$A697),SUMIFS('Census Data'!L:L,'Census Data'!$A:$A,$A697))/SUMIFS('Census Data'!$F:$F,'Census Data'!$A:$A,$A697)</f>
        <v>2.7131465957881823E-2</v>
      </c>
      <c r="H697" s="14">
        <f>SUM(SUMIFS('Census Data'!O:O,'Census Data'!$A:$A,$A697),SUMIFS('Census Data'!P:P,'Census Data'!$A:$A,$A697))/SUMIFS('Census Data'!$F:$F,'Census Data'!$A:$A,$A697)</f>
        <v>4.6616233898998157E-3</v>
      </c>
      <c r="I697" s="16">
        <f t="shared" si="20"/>
        <v>1.7194847679411152E-2</v>
      </c>
      <c r="J697" s="14">
        <f>SUM(SUMIFS('Census Data'!W:W,'Census Data'!$A:$A,$A697),SUMIFS('Census Data'!X:X,'Census Data'!$A:$A,$A697))/SUMIFS('Census Data'!$F:$F,'Census Data'!$A:$A,$A697)</f>
        <v>2.0466162338989981E-2</v>
      </c>
      <c r="K697" s="16">
        <f t="shared" si="21"/>
        <v>0.97953383766100999</v>
      </c>
      <c r="L697" s="19">
        <f>'EPA Data'!D698/SUM('EPA Data'!D:D)</f>
        <v>1.9201548838651851E-4</v>
      </c>
      <c r="M697" s="19">
        <f>'EPA Data'!E698/SUM('EPA Data'!E:E)</f>
        <v>3.5984977334953776E-4</v>
      </c>
      <c r="N697" s="19">
        <f>'EPA Data'!F698/SUM('EPA Data'!F:F)</f>
        <v>2.9324437878333717E-4</v>
      </c>
      <c r="O697" s="19">
        <f>'EPA Data'!G698/SUM('EPA Data'!G:G)</f>
        <v>1.3496336892642518E-4</v>
      </c>
      <c r="P697" s="19">
        <f>'EPA Data'!H698/SUM('EPA Data'!H:H)</f>
        <v>2.5747560553407146E-4</v>
      </c>
      <c r="Q697" s="19">
        <f>'EPA Data'!I698/SUM('EPA Data'!I:I)</f>
        <v>1.316026799862595E-4</v>
      </c>
      <c r="R697" s="19">
        <f>'EPA Data'!J698/SUM('EPA Data'!J:J)</f>
        <v>1.1919634615819988E-4</v>
      </c>
      <c r="S697" s="19">
        <f>'EPA Data'!K698/SUM('EPA Data'!K:K)</f>
        <v>2.4803942478160852E-4</v>
      </c>
      <c r="T697" s="19">
        <f>'EPA Data'!L698/SUM('EPA Data'!L:L)</f>
        <v>2.1037079244643628E-4</v>
      </c>
      <c r="U697" s="19">
        <f>'EPA Data'!M698/SUM('EPA Data'!M:M)</f>
        <v>2.2272618145073692E-4</v>
      </c>
      <c r="V697" s="19">
        <f>'EPA Data'!N698/SUM('EPA Data'!N:N)</f>
        <v>2.6291492203211553E-4</v>
      </c>
      <c r="W697" s="19">
        <f>'EPA Data'!O698/SUM('EPA Data'!O:O)</f>
        <v>2.0345866804789576E-4</v>
      </c>
      <c r="X697" s="19">
        <f>'EPA Data'!P698/SUM('EPA Data'!P:P)</f>
        <v>3.1925091677102664E-4</v>
      </c>
    </row>
    <row r="698" spans="1:24" x14ac:dyDescent="0.35">
      <c r="A698" s="13" t="s">
        <v>1243</v>
      </c>
      <c r="B698" s="13" t="s">
        <v>1199</v>
      </c>
      <c r="C698" s="18" t="s">
        <v>241</v>
      </c>
      <c r="D698" s="14">
        <f>SUMIFS('Census Data'!G:G,'Census Data'!$A:$A,$A698)/SUMIFS('Census Data'!$F:$F,'Census Data'!$A:$A,$A698)</f>
        <v>0.48777251864601262</v>
      </c>
      <c r="E698" s="16">
        <f>SUMIFS('Census Data'!H:H,'Census Data'!$A:$A,$A698)/SUMIFS('Census Data'!$F:$F,'Census Data'!$A:$A,$A698)</f>
        <v>0.51222748135398732</v>
      </c>
      <c r="F698" s="14">
        <f>SUM(SUMIFS('Census Data'!I:I,'Census Data'!$A:$A,$A698),SUMIFS('Census Data'!J:J,'Census Data'!$A:$A,$A698))/SUMIFS('Census Data'!$F:$F,'Census Data'!$A:$A,$A698)</f>
        <v>0.87003968253968256</v>
      </c>
      <c r="G698" s="14">
        <f>SUM(SUMIFS('Census Data'!K:K,'Census Data'!$A:$A,$A698),SUMIFS('Census Data'!L:L,'Census Data'!$A:$A,$A698))/SUMIFS('Census Data'!$F:$F,'Census Data'!$A:$A,$A698)</f>
        <v>8.2221744119334486E-2</v>
      </c>
      <c r="H698" s="14">
        <f>SUM(SUMIFS('Census Data'!O:O,'Census Data'!$A:$A,$A698),SUMIFS('Census Data'!P:P,'Census Data'!$A:$A,$A698))/SUMIFS('Census Data'!$F:$F,'Census Data'!$A:$A,$A698)</f>
        <v>1.3817173455727673E-2</v>
      </c>
      <c r="I698" s="16">
        <f t="shared" si="20"/>
        <v>3.3921399885255332E-2</v>
      </c>
      <c r="J698" s="14">
        <f>SUM(SUMIFS('Census Data'!W:W,'Census Data'!$A:$A,$A698),SUMIFS('Census Data'!X:X,'Census Data'!$A:$A,$A698))/SUMIFS('Census Data'!$F:$F,'Census Data'!$A:$A,$A698)</f>
        <v>3.6634633773187993E-2</v>
      </c>
      <c r="K698" s="16">
        <f t="shared" si="21"/>
        <v>0.96336536622681201</v>
      </c>
      <c r="L698" s="19">
        <f>'EPA Data'!D699/SUM('EPA Data'!D:D)</f>
        <v>3.6187936092770023E-4</v>
      </c>
      <c r="M698" s="19">
        <f>'EPA Data'!E699/SUM('EPA Data'!E:E)</f>
        <v>7.2757002267207708E-4</v>
      </c>
      <c r="N698" s="19">
        <f>'EPA Data'!F699/SUM('EPA Data'!F:F)</f>
        <v>5.8340635981579171E-4</v>
      </c>
      <c r="O698" s="19">
        <f>'EPA Data'!G699/SUM('EPA Data'!G:G)</f>
        <v>2.6353215454541029E-4</v>
      </c>
      <c r="P698" s="19">
        <f>'EPA Data'!H699/SUM('EPA Data'!H:H)</f>
        <v>5.5742523020292721E-4</v>
      </c>
      <c r="Q698" s="19">
        <f>'EPA Data'!I699/SUM('EPA Data'!I:I)</f>
        <v>2.6096142425130443E-4</v>
      </c>
      <c r="R698" s="19">
        <f>'EPA Data'!J699/SUM('EPA Data'!J:J)</f>
        <v>2.6062436284829741E-4</v>
      </c>
      <c r="S698" s="19">
        <f>'EPA Data'!K699/SUM('EPA Data'!K:K)</f>
        <v>5.4809820078398287E-4</v>
      </c>
      <c r="T698" s="19">
        <f>'EPA Data'!L699/SUM('EPA Data'!L:L)</f>
        <v>4.5301922648384056E-4</v>
      </c>
      <c r="U698" s="19">
        <f>'EPA Data'!M699/SUM('EPA Data'!M:M)</f>
        <v>4.3120153331298701E-4</v>
      </c>
      <c r="V698" s="19">
        <f>'EPA Data'!N699/SUM('EPA Data'!N:N)</f>
        <v>5.8338922439616964E-4</v>
      </c>
      <c r="W698" s="19">
        <f>'EPA Data'!O699/SUM('EPA Data'!O:O)</f>
        <v>4.1906752212611298E-4</v>
      </c>
      <c r="X698" s="19">
        <f>'EPA Data'!P699/SUM('EPA Data'!P:P)</f>
        <v>7.3703170507161651E-4</v>
      </c>
    </row>
    <row r="699" spans="1:24" x14ac:dyDescent="0.35">
      <c r="A699" s="13" t="s">
        <v>1244</v>
      </c>
      <c r="B699" s="13" t="s">
        <v>1199</v>
      </c>
      <c r="C699" s="18" t="s">
        <v>1245</v>
      </c>
      <c r="D699" s="14">
        <f>SUMIFS('Census Data'!G:G,'Census Data'!$A:$A,$A699)/SUMIFS('Census Data'!$F:$F,'Census Data'!$A:$A,$A699)</f>
        <v>0.49717745234394173</v>
      </c>
      <c r="E699" s="16">
        <f>SUMIFS('Census Data'!H:H,'Census Data'!$A:$A,$A699)/SUMIFS('Census Data'!$F:$F,'Census Data'!$A:$A,$A699)</f>
        <v>0.50282254765605827</v>
      </c>
      <c r="F699" s="14">
        <f>SUM(SUMIFS('Census Data'!I:I,'Census Data'!$A:$A,$A699),SUMIFS('Census Data'!J:J,'Census Data'!$A:$A,$A699))/SUMIFS('Census Data'!$F:$F,'Census Data'!$A:$A,$A699)</f>
        <v>0.9672202678011399</v>
      </c>
      <c r="G699" s="14">
        <f>SUM(SUMIFS('Census Data'!K:K,'Census Data'!$A:$A,$A699),SUMIFS('Census Data'!L:L,'Census Data'!$A:$A,$A699))/SUMIFS('Census Data'!$F:$F,'Census Data'!$A:$A,$A699)</f>
        <v>7.3086258147208811E-3</v>
      </c>
      <c r="H699" s="14">
        <f>SUM(SUMIFS('Census Data'!O:O,'Census Data'!$A:$A,$A699),SUMIFS('Census Data'!P:P,'Census Data'!$A:$A,$A699))/SUMIFS('Census Data'!$F:$F,'Census Data'!$A:$A,$A699)</f>
        <v>6.5723090348795985E-3</v>
      </c>
      <c r="I699" s="16">
        <f t="shared" si="20"/>
        <v>1.8898797349259588E-2</v>
      </c>
      <c r="J699" s="14">
        <f>SUM(SUMIFS('Census Data'!W:W,'Census Data'!$A:$A,$A699),SUMIFS('Census Data'!X:X,'Census Data'!$A:$A,$A699))/SUMIFS('Census Data'!$F:$F,'Census Data'!$A:$A,$A699)</f>
        <v>2.8143663585044588E-2</v>
      </c>
      <c r="K699" s="16">
        <f t="shared" si="21"/>
        <v>0.97185633641495539</v>
      </c>
      <c r="L699" s="19">
        <f>'EPA Data'!D700/SUM('EPA Data'!D:D)</f>
        <v>1.085183936452254E-4</v>
      </c>
      <c r="M699" s="19">
        <f>'EPA Data'!E700/SUM('EPA Data'!E:E)</f>
        <v>2.3106998753311274E-4</v>
      </c>
      <c r="N699" s="19">
        <f>'EPA Data'!F700/SUM('EPA Data'!F:F)</f>
        <v>1.7580265917445842E-4</v>
      </c>
      <c r="O699" s="19">
        <f>'EPA Data'!G700/SUM('EPA Data'!G:G)</f>
        <v>7.7942270011855722E-5</v>
      </c>
      <c r="P699" s="19">
        <f>'EPA Data'!H700/SUM('EPA Data'!H:H)</f>
        <v>1.8559796702722128E-4</v>
      </c>
      <c r="Q699" s="19">
        <f>'EPA Data'!I700/SUM('EPA Data'!I:I)</f>
        <v>8.4235993107878603E-5</v>
      </c>
      <c r="R699" s="19">
        <f>'EPA Data'!J700/SUM('EPA Data'!J:J)</f>
        <v>8.5337169792768441E-5</v>
      </c>
      <c r="S699" s="19">
        <f>'EPA Data'!K700/SUM('EPA Data'!K:K)</f>
        <v>1.828893574743903E-4</v>
      </c>
      <c r="T699" s="19">
        <f>'EPA Data'!L700/SUM('EPA Data'!L:L)</f>
        <v>1.4558977312042649E-4</v>
      </c>
      <c r="U699" s="19">
        <f>'EPA Data'!M700/SUM('EPA Data'!M:M)</f>
        <v>1.4249720984657859E-4</v>
      </c>
      <c r="V699" s="19">
        <f>'EPA Data'!N700/SUM('EPA Data'!N:N)</f>
        <v>1.9912462528097122E-4</v>
      </c>
      <c r="W699" s="19">
        <f>'EPA Data'!O700/SUM('EPA Data'!O:O)</f>
        <v>1.3691027758774913E-4</v>
      </c>
      <c r="X699" s="19">
        <f>'EPA Data'!P700/SUM('EPA Data'!P:P)</f>
        <v>2.366486399323364E-4</v>
      </c>
    </row>
    <row r="700" spans="1:24" x14ac:dyDescent="0.35">
      <c r="A700" s="13" t="s">
        <v>1246</v>
      </c>
      <c r="B700" s="13" t="s">
        <v>1199</v>
      </c>
      <c r="C700" s="18" t="s">
        <v>92</v>
      </c>
      <c r="D700" s="14">
        <f>SUMIFS('Census Data'!G:G,'Census Data'!$A:$A,$A700)/SUMIFS('Census Data'!$F:$F,'Census Data'!$A:$A,$A700)</f>
        <v>0.50501765871306747</v>
      </c>
      <c r="E700" s="16">
        <f>SUMIFS('Census Data'!H:H,'Census Data'!$A:$A,$A700)/SUMIFS('Census Data'!$F:$F,'Census Data'!$A:$A,$A700)</f>
        <v>0.49498234128693253</v>
      </c>
      <c r="F700" s="14">
        <f>SUM(SUMIFS('Census Data'!I:I,'Census Data'!$A:$A,$A700),SUMIFS('Census Data'!J:J,'Census Data'!$A:$A,$A700))/SUMIFS('Census Data'!$F:$F,'Census Data'!$A:$A,$A700)</f>
        <v>0.9313463691963132</v>
      </c>
      <c r="G700" s="14">
        <f>SUM(SUMIFS('Census Data'!K:K,'Census Data'!$A:$A,$A700),SUMIFS('Census Data'!L:L,'Census Data'!$A:$A,$A700))/SUMIFS('Census Data'!$F:$F,'Census Data'!$A:$A,$A700)</f>
        <v>1.5957446808510637E-2</v>
      </c>
      <c r="H700" s="14">
        <f>SUM(SUMIFS('Census Data'!O:O,'Census Data'!$A:$A,$A700),SUMIFS('Census Data'!P:P,'Census Data'!$A:$A,$A700))/SUMIFS('Census Data'!$F:$F,'Census Data'!$A:$A,$A700)</f>
        <v>2.5368248772504091E-2</v>
      </c>
      <c r="I700" s="16">
        <f t="shared" si="20"/>
        <v>2.7327935222672073E-2</v>
      </c>
      <c r="J700" s="14">
        <f>SUM(SUMIFS('Census Data'!W:W,'Census Data'!$A:$A,$A700),SUMIFS('Census Data'!X:X,'Census Data'!$A:$A,$A700))/SUMIFS('Census Data'!$F:$F,'Census Data'!$A:$A,$A700)</f>
        <v>0.13455077956757688</v>
      </c>
      <c r="K700" s="16">
        <f t="shared" si="21"/>
        <v>0.86544922043242312</v>
      </c>
      <c r="L700" s="19">
        <f>'EPA Data'!D701/SUM('EPA Data'!D:D)</f>
        <v>2.42884818752535E-4</v>
      </c>
      <c r="M700" s="19">
        <f>'EPA Data'!E701/SUM('EPA Data'!E:E)</f>
        <v>3.6749210804225621E-4</v>
      </c>
      <c r="N700" s="19">
        <f>'EPA Data'!F701/SUM('EPA Data'!F:F)</f>
        <v>3.2860154452273201E-4</v>
      </c>
      <c r="O700" s="19">
        <f>'EPA Data'!G701/SUM('EPA Data'!G:G)</f>
        <v>9.2430149973074061E-5</v>
      </c>
      <c r="P700" s="19">
        <f>'EPA Data'!H701/SUM('EPA Data'!H:H)</f>
        <v>2.0808804414337964E-4</v>
      </c>
      <c r="Q700" s="19">
        <f>'EPA Data'!I701/SUM('EPA Data'!I:I)</f>
        <v>1.27877718697166E-4</v>
      </c>
      <c r="R700" s="19">
        <f>'EPA Data'!J701/SUM('EPA Data'!J:J)</f>
        <v>1.111812761335976E-4</v>
      </c>
      <c r="S700" s="19">
        <f>'EPA Data'!K701/SUM('EPA Data'!K:K)</f>
        <v>2.2706100130718949E-4</v>
      </c>
      <c r="T700" s="19">
        <f>'EPA Data'!L701/SUM('EPA Data'!L:L)</f>
        <v>2.2169777260184226E-4</v>
      </c>
      <c r="U700" s="19">
        <f>'EPA Data'!M701/SUM('EPA Data'!M:M)</f>
        <v>2.1586278167005945E-4</v>
      </c>
      <c r="V700" s="19">
        <f>'EPA Data'!N701/SUM('EPA Data'!N:N)</f>
        <v>1.8922835894124844E-4</v>
      </c>
      <c r="W700" s="19">
        <f>'EPA Data'!O701/SUM('EPA Data'!O:O)</f>
        <v>2.0092202481896936E-4</v>
      </c>
      <c r="X700" s="19">
        <f>'EPA Data'!P701/SUM('EPA Data'!P:P)</f>
        <v>2.9255347718701416E-4</v>
      </c>
    </row>
    <row r="701" spans="1:24" x14ac:dyDescent="0.35">
      <c r="A701" s="13" t="s">
        <v>1247</v>
      </c>
      <c r="B701" s="13" t="s">
        <v>1199</v>
      </c>
      <c r="C701" s="18" t="s">
        <v>833</v>
      </c>
      <c r="D701" s="14">
        <f>SUMIFS('Census Data'!G:G,'Census Data'!$A:$A,$A701)/SUMIFS('Census Data'!$F:$F,'Census Data'!$A:$A,$A701)</f>
        <v>0.50136670108728665</v>
      </c>
      <c r="E701" s="16">
        <f>SUMIFS('Census Data'!H:H,'Census Data'!$A:$A,$A701)/SUMIFS('Census Data'!$F:$F,'Census Data'!$A:$A,$A701)</f>
        <v>0.49863329891271335</v>
      </c>
      <c r="F701" s="14">
        <f>SUM(SUMIFS('Census Data'!I:I,'Census Data'!$A:$A,$A701),SUMIFS('Census Data'!J:J,'Census Data'!$A:$A,$A701))/SUMIFS('Census Data'!$F:$F,'Census Data'!$A:$A,$A701)</f>
        <v>0.97205855554880638</v>
      </c>
      <c r="G701" s="14">
        <f>SUM(SUMIFS('Census Data'!K:K,'Census Data'!$A:$A,$A701),SUMIFS('Census Data'!L:L,'Census Data'!$A:$A,$A701))/SUMIFS('Census Data'!$F:$F,'Census Data'!$A:$A,$A701)</f>
        <v>6.3171961367915934E-3</v>
      </c>
      <c r="H701" s="14">
        <f>SUM(SUMIFS('Census Data'!O:O,'Census Data'!$A:$A,$A701),SUMIFS('Census Data'!P:P,'Census Data'!$A:$A,$A701))/SUMIFS('Census Data'!$F:$F,'Census Data'!$A:$A,$A701)</f>
        <v>4.9808661847779868E-3</v>
      </c>
      <c r="I701" s="16">
        <f t="shared" si="20"/>
        <v>1.6643382129624018E-2</v>
      </c>
      <c r="J701" s="14">
        <f>SUM(SUMIFS('Census Data'!W:W,'Census Data'!$A:$A,$A701),SUMIFS('Census Data'!X:X,'Census Data'!$A:$A,$A701))/SUMIFS('Census Data'!$F:$F,'Census Data'!$A:$A,$A701)</f>
        <v>7.0734374050902021E-2</v>
      </c>
      <c r="K701" s="16">
        <f t="shared" si="21"/>
        <v>0.92926562594909801</v>
      </c>
      <c r="L701" s="19">
        <f>'EPA Data'!D702/SUM('EPA Data'!D:D)</f>
        <v>1.2140182227750845E-4</v>
      </c>
      <c r="M701" s="19">
        <f>'EPA Data'!E702/SUM('EPA Data'!E:E)</f>
        <v>2.2077681868677167E-4</v>
      </c>
      <c r="N701" s="19">
        <f>'EPA Data'!F702/SUM('EPA Data'!F:F)</f>
        <v>1.6562199467827894E-4</v>
      </c>
      <c r="O701" s="19">
        <f>'EPA Data'!G702/SUM('EPA Data'!G:G)</f>
        <v>7.3350228455413042E-5</v>
      </c>
      <c r="P701" s="19">
        <f>'EPA Data'!H702/SUM('EPA Data'!H:H)</f>
        <v>1.7033536444381703E-4</v>
      </c>
      <c r="Q701" s="19">
        <f>'EPA Data'!I702/SUM('EPA Data'!I:I)</f>
        <v>8.2577659924764187E-5</v>
      </c>
      <c r="R701" s="19">
        <f>'EPA Data'!J702/SUM('EPA Data'!J:J)</f>
        <v>1.1294421449880376E-4</v>
      </c>
      <c r="S701" s="19">
        <f>'EPA Data'!K702/SUM('EPA Data'!K:K)</f>
        <v>1.8377744107199445E-4</v>
      </c>
      <c r="T701" s="19">
        <f>'EPA Data'!L702/SUM('EPA Data'!L:L)</f>
        <v>1.6246108593020618E-4</v>
      </c>
      <c r="U701" s="19">
        <f>'EPA Data'!M702/SUM('EPA Data'!M:M)</f>
        <v>1.1370327746072518E-4</v>
      </c>
      <c r="V701" s="19">
        <f>'EPA Data'!N702/SUM('EPA Data'!N:N)</f>
        <v>1.9615788571140122E-4</v>
      </c>
      <c r="W701" s="19">
        <f>'EPA Data'!O702/SUM('EPA Data'!O:O)</f>
        <v>1.3537284246205178E-4</v>
      </c>
      <c r="X701" s="19">
        <f>'EPA Data'!P702/SUM('EPA Data'!P:P)</f>
        <v>2.3684680500173186E-4</v>
      </c>
    </row>
    <row r="702" spans="1:24" x14ac:dyDescent="0.35">
      <c r="A702" s="13" t="s">
        <v>1248</v>
      </c>
      <c r="B702" s="13" t="s">
        <v>1199</v>
      </c>
      <c r="C702" s="18" t="s">
        <v>1249</v>
      </c>
      <c r="D702" s="14">
        <f>SUMIFS('Census Data'!G:G,'Census Data'!$A:$A,$A702)/SUMIFS('Census Data'!$F:$F,'Census Data'!$A:$A,$A702)</f>
        <v>0.50310194909872508</v>
      </c>
      <c r="E702" s="16">
        <f>SUMIFS('Census Data'!H:H,'Census Data'!$A:$A,$A702)/SUMIFS('Census Data'!$F:$F,'Census Data'!$A:$A,$A702)</f>
        <v>0.49689805090127498</v>
      </c>
      <c r="F702" s="14">
        <f>SUM(SUMIFS('Census Data'!I:I,'Census Data'!$A:$A,$A702),SUMIFS('Census Data'!J:J,'Census Data'!$A:$A,$A702))/SUMIFS('Census Data'!$F:$F,'Census Data'!$A:$A,$A702)</f>
        <v>0.97484246006545849</v>
      </c>
      <c r="G702" s="14">
        <f>SUM(SUMIFS('Census Data'!K:K,'Census Data'!$A:$A,$A702),SUMIFS('Census Data'!L:L,'Census Data'!$A:$A,$A702))/SUMIFS('Census Data'!$F:$F,'Census Data'!$A:$A,$A702)</f>
        <v>5.7154022763909922E-3</v>
      </c>
      <c r="H702" s="14">
        <f>SUM(SUMIFS('Census Data'!O:O,'Census Data'!$A:$A,$A702),SUMIFS('Census Data'!P:P,'Census Data'!$A:$A,$A702))/SUMIFS('Census Data'!$F:$F,'Census Data'!$A:$A,$A702)</f>
        <v>4.2010649211079087E-3</v>
      </c>
      <c r="I702" s="16">
        <f t="shared" si="20"/>
        <v>1.524107273704256E-2</v>
      </c>
      <c r="J702" s="14">
        <f>SUM(SUMIFS('Census Data'!W:W,'Census Data'!$A:$A,$A702),SUMIFS('Census Data'!X:X,'Census Data'!$A:$A,$A702))/SUMIFS('Census Data'!$F:$F,'Census Data'!$A:$A,$A702)</f>
        <v>4.5381271066386598E-2</v>
      </c>
      <c r="K702" s="16">
        <f t="shared" si="21"/>
        <v>0.95461872893361344</v>
      </c>
      <c r="L702" s="19">
        <f>'EPA Data'!D703/SUM('EPA Data'!D:D)</f>
        <v>9.7436904320094008E-5</v>
      </c>
      <c r="M702" s="19">
        <f>'EPA Data'!E703/SUM('EPA Data'!E:E)</f>
        <v>2.0127569490437775E-4</v>
      </c>
      <c r="N702" s="19">
        <f>'EPA Data'!F703/SUM('EPA Data'!F:F)</f>
        <v>1.5461530696482764E-4</v>
      </c>
      <c r="O702" s="19">
        <f>'EPA Data'!G703/SUM('EPA Data'!G:G)</f>
        <v>6.7708542920419149E-5</v>
      </c>
      <c r="P702" s="19">
        <f>'EPA Data'!H703/SUM('EPA Data'!H:H)</f>
        <v>1.4972017522474457E-4</v>
      </c>
      <c r="Q702" s="19">
        <f>'EPA Data'!I703/SUM('EPA Data'!I:I)</f>
        <v>7.0794941956976978E-5</v>
      </c>
      <c r="R702" s="19">
        <f>'EPA Data'!J703/SUM('EPA Data'!J:J)</f>
        <v>6.6540047400731543E-5</v>
      </c>
      <c r="S702" s="19">
        <f>'EPA Data'!K703/SUM('EPA Data'!K:K)</f>
        <v>1.4924889620333463E-4</v>
      </c>
      <c r="T702" s="19">
        <f>'EPA Data'!L703/SUM('EPA Data'!L:L)</f>
        <v>1.1796205392284464E-4</v>
      </c>
      <c r="U702" s="19">
        <f>'EPA Data'!M703/SUM('EPA Data'!M:M)</f>
        <v>1.1808700472227946E-4</v>
      </c>
      <c r="V702" s="19">
        <f>'EPA Data'!N703/SUM('EPA Data'!N:N)</f>
        <v>1.5990296594672223E-4</v>
      </c>
      <c r="W702" s="19">
        <f>'EPA Data'!O703/SUM('EPA Data'!O:O)</f>
        <v>1.1448895660782195E-4</v>
      </c>
      <c r="X702" s="19">
        <f>'EPA Data'!P703/SUM('EPA Data'!P:P)</f>
        <v>1.8675763488789732E-4</v>
      </c>
    </row>
    <row r="703" spans="1:24" x14ac:dyDescent="0.35">
      <c r="A703" s="13" t="s">
        <v>1250</v>
      </c>
      <c r="B703" s="13" t="s">
        <v>1199</v>
      </c>
      <c r="C703" s="18" t="s">
        <v>94</v>
      </c>
      <c r="D703" s="14">
        <f>SUMIFS('Census Data'!G:G,'Census Data'!$A:$A,$A703)/SUMIFS('Census Data'!$F:$F,'Census Data'!$A:$A,$A703)</f>
        <v>0.48314877953112273</v>
      </c>
      <c r="E703" s="16">
        <f>SUMIFS('Census Data'!H:H,'Census Data'!$A:$A,$A703)/SUMIFS('Census Data'!$F:$F,'Census Data'!$A:$A,$A703)</f>
        <v>0.51685122046887733</v>
      </c>
      <c r="F703" s="14">
        <f>SUM(SUMIFS('Census Data'!I:I,'Census Data'!$A:$A,$A703),SUMIFS('Census Data'!J:J,'Census Data'!$A:$A,$A703))/SUMIFS('Census Data'!$F:$F,'Census Data'!$A:$A,$A703)</f>
        <v>0.94964245843767914</v>
      </c>
      <c r="G703" s="14">
        <f>SUM(SUMIFS('Census Data'!K:K,'Census Data'!$A:$A,$A703),SUMIFS('Census Data'!L:L,'Census Data'!$A:$A,$A703))/SUMIFS('Census Data'!$F:$F,'Census Data'!$A:$A,$A703)</f>
        <v>2.1935250279093623E-2</v>
      </c>
      <c r="H703" s="14">
        <f>SUM(SUMIFS('Census Data'!O:O,'Census Data'!$A:$A,$A703),SUMIFS('Census Data'!P:P,'Census Data'!$A:$A,$A703))/SUMIFS('Census Data'!$F:$F,'Census Data'!$A:$A,$A703)</f>
        <v>8.3275503122831364E-3</v>
      </c>
      <c r="I703" s="16">
        <f t="shared" si="20"/>
        <v>2.0094740970944103E-2</v>
      </c>
      <c r="J703" s="14">
        <f>SUM(SUMIFS('Census Data'!W:W,'Census Data'!$A:$A,$A703),SUMIFS('Census Data'!X:X,'Census Data'!$A:$A,$A703))/SUMIFS('Census Data'!$F:$F,'Census Data'!$A:$A,$A703)</f>
        <v>3.3370545816612862E-2</v>
      </c>
      <c r="K703" s="16">
        <f t="shared" si="21"/>
        <v>0.96662945418338708</v>
      </c>
      <c r="L703" s="19">
        <f>'EPA Data'!D704/SUM('EPA Data'!D:D)</f>
        <v>1.4057435932570569E-4</v>
      </c>
      <c r="M703" s="19">
        <f>'EPA Data'!E704/SUM('EPA Data'!E:E)</f>
        <v>2.056877580664352E-4</v>
      </c>
      <c r="N703" s="19">
        <f>'EPA Data'!F704/SUM('EPA Data'!F:F)</f>
        <v>1.8888903665616367E-4</v>
      </c>
      <c r="O703" s="19">
        <f>'EPA Data'!G704/SUM('EPA Data'!G:G)</f>
        <v>6.5752287876624059E-5</v>
      </c>
      <c r="P703" s="19">
        <f>'EPA Data'!H704/SUM('EPA Data'!H:H)</f>
        <v>1.2271792399208469E-4</v>
      </c>
      <c r="Q703" s="19">
        <f>'EPA Data'!I704/SUM('EPA Data'!I:I)</f>
        <v>8.2585227014226749E-5</v>
      </c>
      <c r="R703" s="19">
        <f>'EPA Data'!J704/SUM('EPA Data'!J:J)</f>
        <v>7.4759924626354547E-5</v>
      </c>
      <c r="S703" s="19">
        <f>'EPA Data'!K704/SUM('EPA Data'!K:K)</f>
        <v>1.2786436298097871E-4</v>
      </c>
      <c r="T703" s="19">
        <f>'EPA Data'!L704/SUM('EPA Data'!L:L)</f>
        <v>1.2880066610952123E-4</v>
      </c>
      <c r="U703" s="19">
        <f>'EPA Data'!M704/SUM('EPA Data'!M:M)</f>
        <v>1.265260389435589E-4</v>
      </c>
      <c r="V703" s="19">
        <f>'EPA Data'!N704/SUM('EPA Data'!N:N)</f>
        <v>1.0984182357149874E-4</v>
      </c>
      <c r="W703" s="19">
        <f>'EPA Data'!O704/SUM('EPA Data'!O:O)</f>
        <v>1.1958791099018724E-4</v>
      </c>
      <c r="X703" s="19">
        <f>'EPA Data'!P704/SUM('EPA Data'!P:P)</f>
        <v>1.5577153733954604E-4</v>
      </c>
    </row>
    <row r="704" spans="1:24" x14ac:dyDescent="0.35">
      <c r="A704" s="13" t="s">
        <v>1251</v>
      </c>
      <c r="B704" s="13" t="s">
        <v>1199</v>
      </c>
      <c r="C704" s="18" t="s">
        <v>1252</v>
      </c>
      <c r="D704" s="14">
        <f>SUMIFS('Census Data'!G:G,'Census Data'!$A:$A,$A704)/SUMIFS('Census Data'!$F:$F,'Census Data'!$A:$A,$A704)</f>
        <v>0.50512476911375903</v>
      </c>
      <c r="E704" s="16">
        <f>SUMIFS('Census Data'!H:H,'Census Data'!$A:$A,$A704)/SUMIFS('Census Data'!$F:$F,'Census Data'!$A:$A,$A704)</f>
        <v>0.49487523088624097</v>
      </c>
      <c r="F704" s="14">
        <f>SUM(SUMIFS('Census Data'!I:I,'Census Data'!$A:$A,$A704),SUMIFS('Census Data'!J:J,'Census Data'!$A:$A,$A704))/SUMIFS('Census Data'!$F:$F,'Census Data'!$A:$A,$A704)</f>
        <v>0.96874434102350515</v>
      </c>
      <c r="G704" s="14">
        <f>SUM(SUMIFS('Census Data'!K:K,'Census Data'!$A:$A,$A704),SUMIFS('Census Data'!L:L,'Census Data'!$A:$A,$A704))/SUMIFS('Census Data'!$F:$F,'Census Data'!$A:$A,$A704)</f>
        <v>8.8732751439643612E-3</v>
      </c>
      <c r="H704" s="14">
        <f>SUM(SUMIFS('Census Data'!O:O,'Census Data'!$A:$A,$A704),SUMIFS('Census Data'!P:P,'Census Data'!$A:$A,$A704))/SUMIFS('Census Data'!$F:$F,'Census Data'!$A:$A,$A704)</f>
        <v>3.6217449567201476E-3</v>
      </c>
      <c r="I704" s="16">
        <f t="shared" si="20"/>
        <v>1.8760638875810254E-2</v>
      </c>
      <c r="J704" s="14">
        <f>SUM(SUMIFS('Census Data'!W:W,'Census Data'!$A:$A,$A704),SUMIFS('Census Data'!X:X,'Census Data'!$A:$A,$A704))/SUMIFS('Census Data'!$F:$F,'Census Data'!$A:$A,$A704)</f>
        <v>3.0784832132121256E-2</v>
      </c>
      <c r="K704" s="16">
        <f t="shared" si="21"/>
        <v>0.96921516786787876</v>
      </c>
      <c r="L704" s="19">
        <f>'EPA Data'!D705/SUM('EPA Data'!D:D)</f>
        <v>1.2016684486747489E-4</v>
      </c>
      <c r="M704" s="19">
        <f>'EPA Data'!E705/SUM('EPA Data'!E:E)</f>
        <v>1.9073259832112145E-4</v>
      </c>
      <c r="N704" s="19">
        <f>'EPA Data'!F705/SUM('EPA Data'!F:F)</f>
        <v>1.692886515623829E-4</v>
      </c>
      <c r="O704" s="19">
        <f>'EPA Data'!G705/SUM('EPA Data'!G:G)</f>
        <v>5.3870211317945765E-5</v>
      </c>
      <c r="P704" s="19">
        <f>'EPA Data'!H705/SUM('EPA Data'!H:H)</f>
        <v>1.135803439073832E-4</v>
      </c>
      <c r="Q704" s="19">
        <f>'EPA Data'!I705/SUM('EPA Data'!I:I)</f>
        <v>7.0665661343882817E-5</v>
      </c>
      <c r="R704" s="19">
        <f>'EPA Data'!J705/SUM('EPA Data'!J:J)</f>
        <v>5.9333191415898203E-5</v>
      </c>
      <c r="S704" s="19">
        <f>'EPA Data'!K705/SUM('EPA Data'!K:K)</f>
        <v>1.1886455420208042E-4</v>
      </c>
      <c r="T704" s="19">
        <f>'EPA Data'!L705/SUM('EPA Data'!L:L)</f>
        <v>1.1556708191576073E-4</v>
      </c>
      <c r="U704" s="19">
        <f>'EPA Data'!M705/SUM('EPA Data'!M:M)</f>
        <v>1.137462867827264E-4</v>
      </c>
      <c r="V704" s="19">
        <f>'EPA Data'!N705/SUM('EPA Data'!N:N)</f>
        <v>1.0513241038863851E-4</v>
      </c>
      <c r="W704" s="19">
        <f>'EPA Data'!O705/SUM('EPA Data'!O:O)</f>
        <v>1.0919919247824193E-4</v>
      </c>
      <c r="X704" s="19">
        <f>'EPA Data'!P705/SUM('EPA Data'!P:P)</f>
        <v>1.4934063707772963E-4</v>
      </c>
    </row>
    <row r="705" spans="1:24" x14ac:dyDescent="0.35">
      <c r="A705" s="13" t="s">
        <v>1253</v>
      </c>
      <c r="B705" s="13" t="s">
        <v>1199</v>
      </c>
      <c r="C705" s="18" t="s">
        <v>249</v>
      </c>
      <c r="D705" s="14">
        <f>SUMIFS('Census Data'!G:G,'Census Data'!$A:$A,$A705)/SUMIFS('Census Data'!$F:$F,'Census Data'!$A:$A,$A705)</f>
        <v>0.49615795948393637</v>
      </c>
      <c r="E705" s="16">
        <f>SUMIFS('Census Data'!H:H,'Census Data'!$A:$A,$A705)/SUMIFS('Census Data'!$F:$F,'Census Data'!$A:$A,$A705)</f>
        <v>0.50384204051606363</v>
      </c>
      <c r="F705" s="14">
        <f>SUM(SUMIFS('Census Data'!I:I,'Census Data'!$A:$A,$A705),SUMIFS('Census Data'!J:J,'Census Data'!$A:$A,$A705))/SUMIFS('Census Data'!$F:$F,'Census Data'!$A:$A,$A705)</f>
        <v>0.90555936771696866</v>
      </c>
      <c r="G705" s="14">
        <f>SUM(SUMIFS('Census Data'!K:K,'Census Data'!$A:$A,$A705),SUMIFS('Census Data'!L:L,'Census Data'!$A:$A,$A705))/SUMIFS('Census Data'!$F:$F,'Census Data'!$A:$A,$A705)</f>
        <v>2.7670109975705199E-2</v>
      </c>
      <c r="H705" s="14">
        <f>SUM(SUMIFS('Census Data'!O:O,'Census Data'!$A:$A,$A705),SUMIFS('Census Data'!P:P,'Census Data'!$A:$A,$A705))/SUMIFS('Census Data'!$F:$F,'Census Data'!$A:$A,$A705)</f>
        <v>4.3656460377218521E-2</v>
      </c>
      <c r="I705" s="16">
        <f t="shared" si="20"/>
        <v>2.3114061930107677E-2</v>
      </c>
      <c r="J705" s="14">
        <f>SUM(SUMIFS('Census Data'!W:W,'Census Data'!$A:$A,$A705),SUMIFS('Census Data'!X:X,'Census Data'!$A:$A,$A705))/SUMIFS('Census Data'!$F:$F,'Census Data'!$A:$A,$A705)</f>
        <v>3.9335323899779305E-2</v>
      </c>
      <c r="K705" s="16">
        <f t="shared" si="21"/>
        <v>0.96066467610022066</v>
      </c>
      <c r="L705" s="19">
        <f>'EPA Data'!D706/SUM('EPA Data'!D:D)</f>
        <v>6.2535363229230905E-4</v>
      </c>
      <c r="M705" s="19">
        <f>'EPA Data'!E706/SUM('EPA Data'!E:E)</f>
        <v>9.7618541426919487E-4</v>
      </c>
      <c r="N705" s="19">
        <f>'EPA Data'!F706/SUM('EPA Data'!F:F)</f>
        <v>8.1137040927447364E-4</v>
      </c>
      <c r="O705" s="19">
        <f>'EPA Data'!G706/SUM('EPA Data'!G:G)</f>
        <v>3.4563044430256976E-4</v>
      </c>
      <c r="P705" s="19">
        <f>'EPA Data'!H706/SUM('EPA Data'!H:H)</f>
        <v>6.0159583244452468E-4</v>
      </c>
      <c r="Q705" s="19">
        <f>'EPA Data'!I706/SUM('EPA Data'!I:I)</f>
        <v>3.3106823766451991E-4</v>
      </c>
      <c r="R705" s="19">
        <f>'EPA Data'!J706/SUM('EPA Data'!J:J)</f>
        <v>3.1240948424418916E-4</v>
      </c>
      <c r="S705" s="19">
        <f>'EPA Data'!K706/SUM('EPA Data'!K:K)</f>
        <v>6.147573238057994E-4</v>
      </c>
      <c r="T705" s="19">
        <f>'EPA Data'!L706/SUM('EPA Data'!L:L)</f>
        <v>5.5562776652179303E-4</v>
      </c>
      <c r="U705" s="19">
        <f>'EPA Data'!M706/SUM('EPA Data'!M:M)</f>
        <v>6.2363692626423058E-4</v>
      </c>
      <c r="V705" s="19">
        <f>'EPA Data'!N706/SUM('EPA Data'!N:N)</f>
        <v>5.8703104392468833E-4</v>
      </c>
      <c r="W705" s="19">
        <f>'EPA Data'!O706/SUM('EPA Data'!O:O)</f>
        <v>5.3051542982264412E-4</v>
      </c>
      <c r="X705" s="19">
        <f>'EPA Data'!P706/SUM('EPA Data'!P:P)</f>
        <v>8.1280467194471296E-4</v>
      </c>
    </row>
    <row r="706" spans="1:24" x14ac:dyDescent="0.35">
      <c r="A706" s="13" t="s">
        <v>1254</v>
      </c>
      <c r="B706" s="13" t="s">
        <v>1199</v>
      </c>
      <c r="C706" s="18" t="s">
        <v>1115</v>
      </c>
      <c r="D706" s="14">
        <f>SUMIFS('Census Data'!G:G,'Census Data'!$A:$A,$A706)/SUMIFS('Census Data'!$F:$F,'Census Data'!$A:$A,$A706)</f>
        <v>0.50814296343244514</v>
      </c>
      <c r="E706" s="16">
        <f>SUMIFS('Census Data'!H:H,'Census Data'!$A:$A,$A706)/SUMIFS('Census Data'!$F:$F,'Census Data'!$A:$A,$A706)</f>
        <v>0.49185703656755492</v>
      </c>
      <c r="F706" s="14">
        <f>SUM(SUMIFS('Census Data'!I:I,'Census Data'!$A:$A,$A706),SUMIFS('Census Data'!J:J,'Census Data'!$A:$A,$A706))/SUMIFS('Census Data'!$F:$F,'Census Data'!$A:$A,$A706)</f>
        <v>0.94268235553473501</v>
      </c>
      <c r="G706" s="14">
        <f>SUM(SUMIFS('Census Data'!K:K,'Census Data'!$A:$A,$A706),SUMIFS('Census Data'!L:L,'Census Data'!$A:$A,$A706))/SUMIFS('Census Data'!$F:$F,'Census Data'!$A:$A,$A706)</f>
        <v>2.9017057510540383E-2</v>
      </c>
      <c r="H706" s="14">
        <f>SUM(SUMIFS('Census Data'!O:O,'Census Data'!$A:$A,$A706),SUMIFS('Census Data'!P:P,'Census Data'!$A:$A,$A706))/SUMIFS('Census Data'!$F:$F,'Census Data'!$A:$A,$A706)</f>
        <v>9.5345697043181122E-3</v>
      </c>
      <c r="I706" s="16">
        <f t="shared" si="20"/>
        <v>1.8766017250406497E-2</v>
      </c>
      <c r="J706" s="14">
        <f>SUM(SUMIFS('Census Data'!W:W,'Census Data'!$A:$A,$A706),SUMIFS('Census Data'!X:X,'Census Data'!$A:$A,$A706))/SUMIFS('Census Data'!$F:$F,'Census Data'!$A:$A,$A706)</f>
        <v>2.7308550800518062E-2</v>
      </c>
      <c r="K706" s="16">
        <f t="shared" si="21"/>
        <v>0.97269144919948192</v>
      </c>
      <c r="L706" s="19">
        <f>'EPA Data'!D707/SUM('EPA Data'!D:D)</f>
        <v>2.8029168050360161E-4</v>
      </c>
      <c r="M706" s="19">
        <f>'EPA Data'!E707/SUM('EPA Data'!E:E)</f>
        <v>2.8669725644101896E-4</v>
      </c>
      <c r="N706" s="19">
        <f>'EPA Data'!F707/SUM('EPA Data'!F:F)</f>
        <v>2.7661673953279967E-4</v>
      </c>
      <c r="O706" s="19">
        <f>'EPA Data'!G707/SUM('EPA Data'!G:G)</f>
        <v>5.2279172031291595E-5</v>
      </c>
      <c r="P706" s="19">
        <f>'EPA Data'!H707/SUM('EPA Data'!H:H)</f>
        <v>1.2319717461546645E-4</v>
      </c>
      <c r="Q706" s="19">
        <f>'EPA Data'!I707/SUM('EPA Data'!I:I)</f>
        <v>7.0407471244931795E-5</v>
      </c>
      <c r="R706" s="19">
        <f>'EPA Data'!J707/SUM('EPA Data'!J:J)</f>
        <v>6.9865110434681225E-5</v>
      </c>
      <c r="S706" s="19">
        <f>'EPA Data'!K707/SUM('EPA Data'!K:K)</f>
        <v>1.603026932066293E-4</v>
      </c>
      <c r="T706" s="19">
        <f>'EPA Data'!L707/SUM('EPA Data'!L:L)</f>
        <v>1.4360481222316555E-4</v>
      </c>
      <c r="U706" s="19">
        <f>'EPA Data'!M707/SUM('EPA Data'!M:M)</f>
        <v>9.7785506377421507E-5</v>
      </c>
      <c r="V706" s="19">
        <f>'EPA Data'!N707/SUM('EPA Data'!N:N)</f>
        <v>1.05397440368819E-4</v>
      </c>
      <c r="W706" s="19">
        <f>'EPA Data'!O707/SUM('EPA Data'!O:O)</f>
        <v>1.1966247798400423E-4</v>
      </c>
      <c r="X706" s="19">
        <f>'EPA Data'!P707/SUM('EPA Data'!P:P)</f>
        <v>2.0989771682251968E-4</v>
      </c>
    </row>
    <row r="707" spans="1:24" x14ac:dyDescent="0.35">
      <c r="A707" s="13" t="s">
        <v>1255</v>
      </c>
      <c r="B707" s="13" t="s">
        <v>1199</v>
      </c>
      <c r="C707" s="18" t="s">
        <v>1256</v>
      </c>
      <c r="D707" s="14">
        <f>SUMIFS('Census Data'!G:G,'Census Data'!$A:$A,$A707)/SUMIFS('Census Data'!$F:$F,'Census Data'!$A:$A,$A707)</f>
        <v>0.50162651278152381</v>
      </c>
      <c r="E707" s="16">
        <f>SUMIFS('Census Data'!H:H,'Census Data'!$A:$A,$A707)/SUMIFS('Census Data'!$F:$F,'Census Data'!$A:$A,$A707)</f>
        <v>0.49837348721847619</v>
      </c>
      <c r="F707" s="14">
        <f>SUM(SUMIFS('Census Data'!I:I,'Census Data'!$A:$A,$A707),SUMIFS('Census Data'!J:J,'Census Data'!$A:$A,$A707))/SUMIFS('Census Data'!$F:$F,'Census Data'!$A:$A,$A707)</f>
        <v>0.95141649944536533</v>
      </c>
      <c r="G707" s="14">
        <f>SUM(SUMIFS('Census Data'!K:K,'Census Data'!$A:$A,$A707),SUMIFS('Census Data'!L:L,'Census Data'!$A:$A,$A707))/SUMIFS('Census Data'!$F:$F,'Census Data'!$A:$A,$A707)</f>
        <v>1.155384941358294E-2</v>
      </c>
      <c r="H707" s="14">
        <f>SUM(SUMIFS('Census Data'!O:O,'Census Data'!$A:$A,$A707),SUMIFS('Census Data'!P:P,'Census Data'!$A:$A,$A707))/SUMIFS('Census Data'!$F:$F,'Census Data'!$A:$A,$A707)</f>
        <v>1.7561352560667057E-2</v>
      </c>
      <c r="I707" s="16">
        <f t="shared" ref="I707:I770" si="22">100%-SUM(F707:H707)</f>
        <v>1.946829858038468E-2</v>
      </c>
      <c r="J707" s="14">
        <f>SUM(SUMIFS('Census Data'!W:W,'Census Data'!$A:$A,$A707),SUMIFS('Census Data'!X:X,'Census Data'!$A:$A,$A707))/SUMIFS('Census Data'!$F:$F,'Census Data'!$A:$A,$A707)</f>
        <v>9.3091371380853272E-2</v>
      </c>
      <c r="K707" s="16">
        <f t="shared" ref="K707:K770" si="23">100%-J707</f>
        <v>0.90690862861914678</v>
      </c>
      <c r="L707" s="19">
        <f>'EPA Data'!D708/SUM('EPA Data'!D:D)</f>
        <v>3.439099625646771E-4</v>
      </c>
      <c r="M707" s="19">
        <f>'EPA Data'!E708/SUM('EPA Data'!E:E)</f>
        <v>7.0176739507263081E-4</v>
      </c>
      <c r="N707" s="19">
        <f>'EPA Data'!F708/SUM('EPA Data'!F:F)</f>
        <v>5.1839312304019958E-4</v>
      </c>
      <c r="O707" s="19">
        <f>'EPA Data'!G708/SUM('EPA Data'!G:G)</f>
        <v>2.5370289307803206E-4</v>
      </c>
      <c r="P707" s="19">
        <f>'EPA Data'!H708/SUM('EPA Data'!H:H)</f>
        <v>5.8316651770336507E-4</v>
      </c>
      <c r="Q707" s="19">
        <f>'EPA Data'!I708/SUM('EPA Data'!I:I)</f>
        <v>2.6528361059223574E-4</v>
      </c>
      <c r="R707" s="19">
        <f>'EPA Data'!J708/SUM('EPA Data'!J:J)</f>
        <v>3.0034341790848663E-4</v>
      </c>
      <c r="S707" s="19">
        <f>'EPA Data'!K708/SUM('EPA Data'!K:K)</f>
        <v>5.8711966910933531E-4</v>
      </c>
      <c r="T707" s="19">
        <f>'EPA Data'!L708/SUM('EPA Data'!L:L)</f>
        <v>4.845554568885036E-4</v>
      </c>
      <c r="U707" s="19">
        <f>'EPA Data'!M708/SUM('EPA Data'!M:M)</f>
        <v>4.5099790072084298E-4</v>
      </c>
      <c r="V707" s="19">
        <f>'EPA Data'!N708/SUM('EPA Data'!N:N)</f>
        <v>6.5195609446036973E-4</v>
      </c>
      <c r="W707" s="19">
        <f>'EPA Data'!O708/SUM('EPA Data'!O:O)</f>
        <v>4.3406234149993887E-4</v>
      </c>
      <c r="X707" s="19">
        <f>'EPA Data'!P708/SUM('EPA Data'!P:P)</f>
        <v>7.3867929794635412E-4</v>
      </c>
    </row>
    <row r="708" spans="1:24" x14ac:dyDescent="0.35">
      <c r="A708" s="13" t="s">
        <v>1257</v>
      </c>
      <c r="B708" s="13" t="s">
        <v>1199</v>
      </c>
      <c r="C708" s="18" t="s">
        <v>1258</v>
      </c>
      <c r="D708" s="14">
        <f>SUMIFS('Census Data'!G:G,'Census Data'!$A:$A,$A708)/SUMIFS('Census Data'!$F:$F,'Census Data'!$A:$A,$A708)</f>
        <v>0.51054309939930287</v>
      </c>
      <c r="E708" s="16">
        <f>SUMIFS('Census Data'!H:H,'Census Data'!$A:$A,$A708)/SUMIFS('Census Data'!$F:$F,'Census Data'!$A:$A,$A708)</f>
        <v>0.48945690060069713</v>
      </c>
      <c r="F708" s="14">
        <f>SUM(SUMIFS('Census Data'!I:I,'Census Data'!$A:$A,$A708),SUMIFS('Census Data'!J:J,'Census Data'!$A:$A,$A708))/SUMIFS('Census Data'!$F:$F,'Census Data'!$A:$A,$A708)</f>
        <v>0.97968012261142556</v>
      </c>
      <c r="G708" s="14">
        <f>SUM(SUMIFS('Census Data'!K:K,'Census Data'!$A:$A,$A708),SUMIFS('Census Data'!L:L,'Census Data'!$A:$A,$A708))/SUMIFS('Census Data'!$F:$F,'Census Data'!$A:$A,$A708)</f>
        <v>5.1912095518255753E-3</v>
      </c>
      <c r="H708" s="14">
        <f>SUM(SUMIFS('Census Data'!O:O,'Census Data'!$A:$A,$A708),SUMIFS('Census Data'!P:P,'Census Data'!$A:$A,$A708))/SUMIFS('Census Data'!$F:$F,'Census Data'!$A:$A,$A708)</f>
        <v>3.8563270956418561E-3</v>
      </c>
      <c r="I708" s="16">
        <f t="shared" si="22"/>
        <v>1.1272340741106945E-2</v>
      </c>
      <c r="J708" s="14">
        <f>SUM(SUMIFS('Census Data'!W:W,'Census Data'!$A:$A,$A708),SUMIFS('Census Data'!X:X,'Census Data'!$A:$A,$A708))/SUMIFS('Census Data'!$F:$F,'Census Data'!$A:$A,$A708)</f>
        <v>4.2790398734333671E-2</v>
      </c>
      <c r="K708" s="16">
        <f t="shared" si="23"/>
        <v>0.95720960126566634</v>
      </c>
      <c r="L708" s="19">
        <f>'EPA Data'!D709/SUM('EPA Data'!D:D)</f>
        <v>2.2871877689106007E-4</v>
      </c>
      <c r="M708" s="19">
        <f>'EPA Data'!E709/SUM('EPA Data'!E:E)</f>
        <v>4.6480158857853718E-4</v>
      </c>
      <c r="N708" s="19">
        <f>'EPA Data'!F709/SUM('EPA Data'!F:F)</f>
        <v>3.369175886672296E-4</v>
      </c>
      <c r="O708" s="19">
        <f>'EPA Data'!G709/SUM('EPA Data'!G:G)</f>
        <v>2.0454391068409217E-4</v>
      </c>
      <c r="P708" s="19">
        <f>'EPA Data'!H709/SUM('EPA Data'!H:H)</f>
        <v>4.0456963022416552E-4</v>
      </c>
      <c r="Q708" s="19">
        <f>'EPA Data'!I709/SUM('EPA Data'!I:I)</f>
        <v>1.8301196660805487E-4</v>
      </c>
      <c r="R708" s="19">
        <f>'EPA Data'!J709/SUM('EPA Data'!J:J)</f>
        <v>2.0181453299882862E-4</v>
      </c>
      <c r="S708" s="19">
        <f>'EPA Data'!K709/SUM('EPA Data'!K:K)</f>
        <v>3.9724315960663729E-4</v>
      </c>
      <c r="T708" s="19">
        <f>'EPA Data'!L709/SUM('EPA Data'!L:L)</f>
        <v>3.1737677308859668E-4</v>
      </c>
      <c r="U708" s="19">
        <f>'EPA Data'!M709/SUM('EPA Data'!M:M)</f>
        <v>3.7809999571089309E-4</v>
      </c>
      <c r="V708" s="19">
        <f>'EPA Data'!N709/SUM('EPA Data'!N:N)</f>
        <v>4.6435579260859612E-4</v>
      </c>
      <c r="W708" s="19">
        <f>'EPA Data'!O709/SUM('EPA Data'!O:O)</f>
        <v>3.0080627078272066E-4</v>
      </c>
      <c r="X708" s="19">
        <f>'EPA Data'!P709/SUM('EPA Data'!P:P)</f>
        <v>4.8646850483264004E-4</v>
      </c>
    </row>
    <row r="709" spans="1:24" x14ac:dyDescent="0.35">
      <c r="A709" s="13" t="s">
        <v>1259</v>
      </c>
      <c r="B709" s="13" t="s">
        <v>1199</v>
      </c>
      <c r="C709" s="18" t="s">
        <v>352</v>
      </c>
      <c r="D709" s="14">
        <f>SUMIFS('Census Data'!G:G,'Census Data'!$A:$A,$A709)/SUMIFS('Census Data'!$F:$F,'Census Data'!$A:$A,$A709)</f>
        <v>0.48671459079014651</v>
      </c>
      <c r="E709" s="16">
        <f>SUMIFS('Census Data'!H:H,'Census Data'!$A:$A,$A709)/SUMIFS('Census Data'!$F:$F,'Census Data'!$A:$A,$A709)</f>
        <v>0.51328540920985355</v>
      </c>
      <c r="F709" s="14">
        <f>SUM(SUMIFS('Census Data'!I:I,'Census Data'!$A:$A,$A709),SUMIFS('Census Data'!J:J,'Census Data'!$A:$A,$A709))/SUMIFS('Census Data'!$F:$F,'Census Data'!$A:$A,$A709)</f>
        <v>0.7095878324861391</v>
      </c>
      <c r="G709" s="14">
        <f>SUM(SUMIFS('Census Data'!K:K,'Census Data'!$A:$A,$A709),SUMIFS('Census Data'!L:L,'Census Data'!$A:$A,$A709))/SUMIFS('Census Data'!$F:$F,'Census Data'!$A:$A,$A709)</f>
        <v>0.24699170852507996</v>
      </c>
      <c r="H709" s="14">
        <f>SUM(SUMIFS('Census Data'!O:O,'Census Data'!$A:$A,$A709),SUMIFS('Census Data'!P:P,'Census Data'!$A:$A,$A709))/SUMIFS('Census Data'!$F:$F,'Census Data'!$A:$A,$A709)</f>
        <v>1.6625058902557624E-2</v>
      </c>
      <c r="I709" s="16">
        <f t="shared" si="22"/>
        <v>2.6795400086223387E-2</v>
      </c>
      <c r="J709" s="14">
        <f>SUM(SUMIFS('Census Data'!W:W,'Census Data'!$A:$A,$A709),SUMIFS('Census Data'!X:X,'Census Data'!$A:$A,$A709))/SUMIFS('Census Data'!$F:$F,'Census Data'!$A:$A,$A709)</f>
        <v>0.2003468984670296</v>
      </c>
      <c r="K709" s="16">
        <f t="shared" si="23"/>
        <v>0.79965310153297042</v>
      </c>
      <c r="L709" s="19">
        <f>'EPA Data'!D710/SUM('EPA Data'!D:D)</f>
        <v>3.2050182945515316E-3</v>
      </c>
      <c r="M709" s="19">
        <f>'EPA Data'!E710/SUM('EPA Data'!E:E)</f>
        <v>5.4334614299162117E-3</v>
      </c>
      <c r="N709" s="19">
        <f>'EPA Data'!F710/SUM('EPA Data'!F:F)</f>
        <v>4.0083414310929516E-3</v>
      </c>
      <c r="O709" s="19">
        <f>'EPA Data'!G710/SUM('EPA Data'!G:G)</f>
        <v>3.7476242495546276E-3</v>
      </c>
      <c r="P709" s="19">
        <f>'EPA Data'!H710/SUM('EPA Data'!H:H)</f>
        <v>5.1065884250170637E-3</v>
      </c>
      <c r="Q709" s="19">
        <f>'EPA Data'!I710/SUM('EPA Data'!I:I)</f>
        <v>2.9291485999216492E-3</v>
      </c>
      <c r="R709" s="19">
        <f>'EPA Data'!J710/SUM('EPA Data'!J:J)</f>
        <v>4.9850614097390403E-3</v>
      </c>
      <c r="S709" s="19">
        <f>'EPA Data'!K710/SUM('EPA Data'!K:K)</f>
        <v>5.0347670234995702E-3</v>
      </c>
      <c r="T709" s="19">
        <f>'EPA Data'!L710/SUM('EPA Data'!L:L)</f>
        <v>4.9092306895511624E-3</v>
      </c>
      <c r="U709" s="19">
        <f>'EPA Data'!M710/SUM('EPA Data'!M:M)</f>
        <v>3.9496058356520555E-3</v>
      </c>
      <c r="V709" s="19">
        <f>'EPA Data'!N710/SUM('EPA Data'!N:N)</f>
        <v>6.6639641362936323E-3</v>
      </c>
      <c r="W709" s="19">
        <f>'EPA Data'!O710/SUM('EPA Data'!O:O)</f>
        <v>4.1087921030312736E-3</v>
      </c>
      <c r="X709" s="19">
        <f>'EPA Data'!P710/SUM('EPA Data'!P:P)</f>
        <v>6.015742753921029E-3</v>
      </c>
    </row>
    <row r="710" spans="1:24" x14ac:dyDescent="0.35">
      <c r="A710" s="13" t="s">
        <v>1260</v>
      </c>
      <c r="B710" s="13" t="s">
        <v>1199</v>
      </c>
      <c r="C710" s="18" t="s">
        <v>1261</v>
      </c>
      <c r="D710" s="14">
        <f>SUMIFS('Census Data'!G:G,'Census Data'!$A:$A,$A710)/SUMIFS('Census Data'!$F:$F,'Census Data'!$A:$A,$A710)</f>
        <v>0.51707234617985121</v>
      </c>
      <c r="E710" s="16">
        <f>SUMIFS('Census Data'!H:H,'Census Data'!$A:$A,$A710)/SUMIFS('Census Data'!$F:$F,'Census Data'!$A:$A,$A710)</f>
        <v>0.48292765382014874</v>
      </c>
      <c r="F710" s="14">
        <f>SUM(SUMIFS('Census Data'!I:I,'Census Data'!$A:$A,$A710),SUMIFS('Census Data'!J:J,'Census Data'!$A:$A,$A710))/SUMIFS('Census Data'!$F:$F,'Census Data'!$A:$A,$A710)</f>
        <v>0.84588626739261952</v>
      </c>
      <c r="G710" s="14">
        <f>SUM(SUMIFS('Census Data'!K:K,'Census Data'!$A:$A,$A710),SUMIFS('Census Data'!L:L,'Census Data'!$A:$A,$A710))/SUMIFS('Census Data'!$F:$F,'Census Data'!$A:$A,$A710)</f>
        <v>0.11678410020995694</v>
      </c>
      <c r="H710" s="14">
        <f>SUM(SUMIFS('Census Data'!O:O,'Census Data'!$A:$A,$A710),SUMIFS('Census Data'!P:P,'Census Data'!$A:$A,$A710))/SUMIFS('Census Data'!$F:$F,'Census Data'!$A:$A,$A710)</f>
        <v>6.4410519198605035E-3</v>
      </c>
      <c r="I710" s="16">
        <f t="shared" si="22"/>
        <v>3.0888580477562932E-2</v>
      </c>
      <c r="J710" s="14">
        <f>SUM(SUMIFS('Census Data'!W:W,'Census Data'!$A:$A,$A710),SUMIFS('Census Data'!X:X,'Census Data'!$A:$A,$A710))/SUMIFS('Census Data'!$F:$F,'Census Data'!$A:$A,$A710)</f>
        <v>7.0922742962883881E-2</v>
      </c>
      <c r="K710" s="16">
        <f t="shared" si="23"/>
        <v>0.92907725703711608</v>
      </c>
      <c r="L710" s="19">
        <f>'EPA Data'!D711/SUM('EPA Data'!D:D)</f>
        <v>5.2186877437034854E-4</v>
      </c>
      <c r="M710" s="19">
        <f>'EPA Data'!E711/SUM('EPA Data'!E:E)</f>
        <v>8.7682950332680577E-4</v>
      </c>
      <c r="N710" s="19">
        <f>'EPA Data'!F711/SUM('EPA Data'!F:F)</f>
        <v>6.3912322267874752E-4</v>
      </c>
      <c r="O710" s="19">
        <f>'EPA Data'!G711/SUM('EPA Data'!G:G)</f>
        <v>4.2888797727048933E-4</v>
      </c>
      <c r="P710" s="19">
        <f>'EPA Data'!H711/SUM('EPA Data'!H:H)</f>
        <v>7.8152380380681593E-4</v>
      </c>
      <c r="Q710" s="19">
        <f>'EPA Data'!I711/SUM('EPA Data'!I:I)</f>
        <v>3.9203986161709826E-4</v>
      </c>
      <c r="R710" s="19">
        <f>'EPA Data'!J711/SUM('EPA Data'!J:J)</f>
        <v>7.7792404735974681E-4</v>
      </c>
      <c r="S710" s="19">
        <f>'EPA Data'!K711/SUM('EPA Data'!K:K)</f>
        <v>8.1289671569661776E-4</v>
      </c>
      <c r="T710" s="19">
        <f>'EPA Data'!L711/SUM('EPA Data'!L:L)</f>
        <v>8.6883321957297803E-4</v>
      </c>
      <c r="U710" s="19">
        <f>'EPA Data'!M711/SUM('EPA Data'!M:M)</f>
        <v>6.2868671041491206E-4</v>
      </c>
      <c r="V710" s="19">
        <f>'EPA Data'!N711/SUM('EPA Data'!N:N)</f>
        <v>9.6112487025709528E-4</v>
      </c>
      <c r="W710" s="19">
        <f>'EPA Data'!O711/SUM('EPA Data'!O:O)</f>
        <v>6.0305927138411567E-4</v>
      </c>
      <c r="X710" s="19">
        <f>'EPA Data'!P711/SUM('EPA Data'!P:P)</f>
        <v>9.3145886253605378E-4</v>
      </c>
    </row>
    <row r="711" spans="1:24" x14ac:dyDescent="0.35">
      <c r="A711" s="13" t="s">
        <v>1262</v>
      </c>
      <c r="B711" s="13" t="s">
        <v>1199</v>
      </c>
      <c r="C711" s="18" t="s">
        <v>100</v>
      </c>
      <c r="D711" s="14">
        <f>SUMIFS('Census Data'!G:G,'Census Data'!$A:$A,$A711)/SUMIFS('Census Data'!$F:$F,'Census Data'!$A:$A,$A711)</f>
        <v>0.4996556703321115</v>
      </c>
      <c r="E711" s="16">
        <f>SUMIFS('Census Data'!H:H,'Census Data'!$A:$A,$A711)/SUMIFS('Census Data'!$F:$F,'Census Data'!$A:$A,$A711)</f>
        <v>0.50034432966788844</v>
      </c>
      <c r="F711" s="14">
        <f>SUM(SUMIFS('Census Data'!I:I,'Census Data'!$A:$A,$A711),SUMIFS('Census Data'!J:J,'Census Data'!$A:$A,$A711))/SUMIFS('Census Data'!$F:$F,'Census Data'!$A:$A,$A711)</f>
        <v>0.96965455959124736</v>
      </c>
      <c r="G711" s="14">
        <f>SUM(SUMIFS('Census Data'!K:K,'Census Data'!$A:$A,$A711),SUMIFS('Census Data'!L:L,'Census Data'!$A:$A,$A711))/SUMIFS('Census Data'!$F:$F,'Census Data'!$A:$A,$A711)</f>
        <v>5.5759191380650892E-3</v>
      </c>
      <c r="H711" s="14">
        <f>SUM(SUMIFS('Census Data'!O:O,'Census Data'!$A:$A,$A711),SUMIFS('Census Data'!P:P,'Census Data'!$A:$A,$A711))/SUMIFS('Census Data'!$F:$F,'Census Data'!$A:$A,$A711)</f>
        <v>6.5533710985227148E-3</v>
      </c>
      <c r="I711" s="16">
        <f t="shared" si="22"/>
        <v>1.8216150172164824E-2</v>
      </c>
      <c r="J711" s="14">
        <f>SUM(SUMIFS('Census Data'!W:W,'Census Data'!$A:$A,$A711),SUMIFS('Census Data'!X:X,'Census Data'!$A:$A,$A711))/SUMIFS('Census Data'!$F:$F,'Census Data'!$A:$A,$A711)</f>
        <v>1.7349772298122849E-2</v>
      </c>
      <c r="K711" s="16">
        <f t="shared" si="23"/>
        <v>0.98265022770187715</v>
      </c>
      <c r="L711" s="19">
        <f>'EPA Data'!D712/SUM('EPA Data'!D:D)</f>
        <v>2.3549675830942141E-4</v>
      </c>
      <c r="M711" s="19">
        <f>'EPA Data'!E712/SUM('EPA Data'!E:E)</f>
        <v>3.0817734009566726E-4</v>
      </c>
      <c r="N711" s="19">
        <f>'EPA Data'!F712/SUM('EPA Data'!F:F)</f>
        <v>2.753995907092574E-4</v>
      </c>
      <c r="O711" s="19">
        <f>'EPA Data'!G712/SUM('EPA Data'!G:G)</f>
        <v>6.5828486882866212E-5</v>
      </c>
      <c r="P711" s="19">
        <f>'EPA Data'!H712/SUM('EPA Data'!H:H)</f>
        <v>1.5915585830989678E-4</v>
      </c>
      <c r="Q711" s="19">
        <f>'EPA Data'!I712/SUM('EPA Data'!I:I)</f>
        <v>9.5506266550013212E-5</v>
      </c>
      <c r="R711" s="19">
        <f>'EPA Data'!J712/SUM('EPA Data'!J:J)</f>
        <v>9.0978205041139119E-5</v>
      </c>
      <c r="S711" s="19">
        <f>'EPA Data'!K712/SUM('EPA Data'!K:K)</f>
        <v>1.8379371633149384E-4</v>
      </c>
      <c r="T711" s="19">
        <f>'EPA Data'!L712/SUM('EPA Data'!L:L)</f>
        <v>1.7656638109457266E-4</v>
      </c>
      <c r="U711" s="19">
        <f>'EPA Data'!M712/SUM('EPA Data'!M:M)</f>
        <v>1.5952742837647656E-4</v>
      </c>
      <c r="V711" s="19">
        <f>'EPA Data'!N712/SUM('EPA Data'!N:N)</f>
        <v>1.4111807689767396E-4</v>
      </c>
      <c r="W711" s="19">
        <f>'EPA Data'!O712/SUM('EPA Data'!O:O)</f>
        <v>1.5561583033962795E-4</v>
      </c>
      <c r="X711" s="19">
        <f>'EPA Data'!P712/SUM('EPA Data'!P:P)</f>
        <v>2.4056229547226313E-4</v>
      </c>
    </row>
    <row r="712" spans="1:24" x14ac:dyDescent="0.35">
      <c r="A712" s="13" t="s">
        <v>1263</v>
      </c>
      <c r="B712" s="13" t="s">
        <v>1199</v>
      </c>
      <c r="C712" s="18" t="s">
        <v>110</v>
      </c>
      <c r="D712" s="14">
        <f>SUMIFS('Census Data'!G:G,'Census Data'!$A:$A,$A712)/SUMIFS('Census Data'!$F:$F,'Census Data'!$A:$A,$A712)</f>
        <v>0.50454576893814218</v>
      </c>
      <c r="E712" s="16">
        <f>SUMIFS('Census Data'!H:H,'Census Data'!$A:$A,$A712)/SUMIFS('Census Data'!$F:$F,'Census Data'!$A:$A,$A712)</f>
        <v>0.49545423106185782</v>
      </c>
      <c r="F712" s="14">
        <f>SUM(SUMIFS('Census Data'!I:I,'Census Data'!$A:$A,$A712),SUMIFS('Census Data'!J:J,'Census Data'!$A:$A,$A712))/SUMIFS('Census Data'!$F:$F,'Census Data'!$A:$A,$A712)</f>
        <v>0.881948340390867</v>
      </c>
      <c r="G712" s="14">
        <f>SUM(SUMIFS('Census Data'!K:K,'Census Data'!$A:$A,$A712),SUMIFS('Census Data'!L:L,'Census Data'!$A:$A,$A712))/SUMIFS('Census Data'!$F:$F,'Census Data'!$A:$A,$A712)</f>
        <v>8.5697158798349229E-2</v>
      </c>
      <c r="H712" s="14">
        <f>SUM(SUMIFS('Census Data'!O:O,'Census Data'!$A:$A,$A712),SUMIFS('Census Data'!P:P,'Census Data'!$A:$A,$A712))/SUMIFS('Census Data'!$F:$F,'Census Data'!$A:$A,$A712)</f>
        <v>6.0482166598781134E-3</v>
      </c>
      <c r="I712" s="16">
        <f t="shared" si="22"/>
        <v>2.6306284150905634E-2</v>
      </c>
      <c r="J712" s="14">
        <f>SUM(SUMIFS('Census Data'!W:W,'Census Data'!$A:$A,$A712),SUMIFS('Census Data'!X:X,'Census Data'!$A:$A,$A712))/SUMIFS('Census Data'!$F:$F,'Census Data'!$A:$A,$A712)</f>
        <v>4.7893883385464298E-2</v>
      </c>
      <c r="K712" s="16">
        <f t="shared" si="23"/>
        <v>0.9521061166145357</v>
      </c>
      <c r="L712" s="19">
        <f>'EPA Data'!D713/SUM('EPA Data'!D:D)</f>
        <v>6.0294811366176106E-4</v>
      </c>
      <c r="M712" s="19">
        <f>'EPA Data'!E713/SUM('EPA Data'!E:E)</f>
        <v>1.1455223272375512E-3</v>
      </c>
      <c r="N712" s="19">
        <f>'EPA Data'!F713/SUM('EPA Data'!F:F)</f>
        <v>9.2972598652046651E-4</v>
      </c>
      <c r="O712" s="19">
        <f>'EPA Data'!G713/SUM('EPA Data'!G:G)</f>
        <v>6.1449261408985569E-4</v>
      </c>
      <c r="P712" s="19">
        <f>'EPA Data'!H713/SUM('EPA Data'!H:H)</f>
        <v>8.8149330052877549E-4</v>
      </c>
      <c r="Q712" s="19">
        <f>'EPA Data'!I713/SUM('EPA Data'!I:I)</f>
        <v>4.3596333387564467E-4</v>
      </c>
      <c r="R712" s="19">
        <f>'EPA Data'!J713/SUM('EPA Data'!J:J)</f>
        <v>4.4958963970775277E-4</v>
      </c>
      <c r="S712" s="19">
        <f>'EPA Data'!K713/SUM('EPA Data'!K:K)</f>
        <v>8.2033332854224421E-4</v>
      </c>
      <c r="T712" s="19">
        <f>'EPA Data'!L713/SUM('EPA Data'!L:L)</f>
        <v>6.8773389786438023E-4</v>
      </c>
      <c r="U712" s="19">
        <f>'EPA Data'!M713/SUM('EPA Data'!M:M)</f>
        <v>8.3038867596220119E-4</v>
      </c>
      <c r="V712" s="19">
        <f>'EPA Data'!N713/SUM('EPA Data'!N:N)</f>
        <v>9.0665422428149801E-4</v>
      </c>
      <c r="W712" s="19">
        <f>'EPA Data'!O713/SUM('EPA Data'!O:O)</f>
        <v>6.5614764144353353E-4</v>
      </c>
      <c r="X712" s="19">
        <f>'EPA Data'!P713/SUM('EPA Data'!P:P)</f>
        <v>1.0849994011213008E-3</v>
      </c>
    </row>
    <row r="713" spans="1:24" x14ac:dyDescent="0.35">
      <c r="A713" s="13" t="s">
        <v>1264</v>
      </c>
      <c r="B713" s="13" t="s">
        <v>1199</v>
      </c>
      <c r="C713" s="18" t="s">
        <v>114</v>
      </c>
      <c r="D713" s="14">
        <f>SUMIFS('Census Data'!G:G,'Census Data'!$A:$A,$A713)/SUMIFS('Census Data'!$F:$F,'Census Data'!$A:$A,$A713)</f>
        <v>0.48486597448633956</v>
      </c>
      <c r="E713" s="16">
        <f>SUMIFS('Census Data'!H:H,'Census Data'!$A:$A,$A713)/SUMIFS('Census Data'!$F:$F,'Census Data'!$A:$A,$A713)</f>
        <v>0.51513402551366039</v>
      </c>
      <c r="F713" s="14">
        <f>SUM(SUMIFS('Census Data'!I:I,'Census Data'!$A:$A,$A713),SUMIFS('Census Data'!J:J,'Census Data'!$A:$A,$A713))/SUMIFS('Census Data'!$F:$F,'Census Data'!$A:$A,$A713)</f>
        <v>0.63305437360955052</v>
      </c>
      <c r="G713" s="14">
        <f>SUM(SUMIFS('Census Data'!K:K,'Census Data'!$A:$A,$A713),SUMIFS('Census Data'!L:L,'Census Data'!$A:$A,$A713))/SUMIFS('Census Data'!$F:$F,'Census Data'!$A:$A,$A713)</f>
        <v>0.29032994201812934</v>
      </c>
      <c r="H713" s="14">
        <f>SUM(SUMIFS('Census Data'!O:O,'Census Data'!$A:$A,$A713),SUMIFS('Census Data'!P:P,'Census Data'!$A:$A,$A713))/SUMIFS('Census Data'!$F:$F,'Census Data'!$A:$A,$A713)</f>
        <v>3.9194557522395576E-2</v>
      </c>
      <c r="I713" s="16">
        <f t="shared" si="22"/>
        <v>3.7421126849924602E-2</v>
      </c>
      <c r="J713" s="14">
        <f>SUM(SUMIFS('Census Data'!W:W,'Census Data'!$A:$A,$A713),SUMIFS('Census Data'!X:X,'Census Data'!$A:$A,$A713))/SUMIFS('Census Data'!$F:$F,'Census Data'!$A:$A,$A713)</f>
        <v>0.1321477033407627</v>
      </c>
      <c r="K713" s="16">
        <f t="shared" si="23"/>
        <v>0.86785229665923724</v>
      </c>
      <c r="L713" s="19">
        <f>'EPA Data'!D714/SUM('EPA Data'!D:D)</f>
        <v>7.881022183820259E-3</v>
      </c>
      <c r="M713" s="19">
        <f>'EPA Data'!E714/SUM('EPA Data'!E:E)</f>
        <v>1.2628892896713956E-2</v>
      </c>
      <c r="N713" s="19">
        <f>'EPA Data'!F714/SUM('EPA Data'!F:F)</f>
        <v>1.0436771450205381E-2</v>
      </c>
      <c r="O713" s="19">
        <f>'EPA Data'!G714/SUM('EPA Data'!G:G)</f>
        <v>8.0245581115393014E-3</v>
      </c>
      <c r="P713" s="19">
        <f>'EPA Data'!H714/SUM('EPA Data'!H:H)</f>
        <v>8.6809692762575847E-3</v>
      </c>
      <c r="Q713" s="19">
        <f>'EPA Data'!I714/SUM('EPA Data'!I:I)</f>
        <v>4.7322097777482844E-3</v>
      </c>
      <c r="R713" s="19">
        <f>'EPA Data'!J714/SUM('EPA Data'!J:J)</f>
        <v>5.1917071186449839E-3</v>
      </c>
      <c r="S713" s="19">
        <f>'EPA Data'!K714/SUM('EPA Data'!K:K)</f>
        <v>8.3633167273057182E-3</v>
      </c>
      <c r="T713" s="19">
        <f>'EPA Data'!L714/SUM('EPA Data'!L:L)</f>
        <v>7.2941246830376255E-3</v>
      </c>
      <c r="U713" s="19">
        <f>'EPA Data'!M714/SUM('EPA Data'!M:M)</f>
        <v>9.7333554477237565E-3</v>
      </c>
      <c r="V713" s="19">
        <f>'EPA Data'!N714/SUM('EPA Data'!N:N)</f>
        <v>8.6485469124530766E-3</v>
      </c>
      <c r="W713" s="19">
        <f>'EPA Data'!O714/SUM('EPA Data'!O:O)</f>
        <v>6.9520089479288092E-3</v>
      </c>
      <c r="X713" s="19">
        <f>'EPA Data'!P714/SUM('EPA Data'!P:P)</f>
        <v>1.113061916376424E-2</v>
      </c>
    </row>
    <row r="714" spans="1:24" x14ac:dyDescent="0.35">
      <c r="A714" s="13" t="s">
        <v>1265</v>
      </c>
      <c r="B714" s="13" t="s">
        <v>1199</v>
      </c>
      <c r="C714" s="18" t="s">
        <v>116</v>
      </c>
      <c r="D714" s="14">
        <f>SUMIFS('Census Data'!G:G,'Census Data'!$A:$A,$A714)/SUMIFS('Census Data'!$F:$F,'Census Data'!$A:$A,$A714)</f>
        <v>0.50385157860475205</v>
      </c>
      <c r="E714" s="16">
        <f>SUMIFS('Census Data'!H:H,'Census Data'!$A:$A,$A714)/SUMIFS('Census Data'!$F:$F,'Census Data'!$A:$A,$A714)</f>
        <v>0.4961484213952479</v>
      </c>
      <c r="F714" s="14">
        <f>SUM(SUMIFS('Census Data'!I:I,'Census Data'!$A:$A,$A714),SUMIFS('Census Data'!J:J,'Census Data'!$A:$A,$A714))/SUMIFS('Census Data'!$F:$F,'Census Data'!$A:$A,$A714)</f>
        <v>0.96504285559292613</v>
      </c>
      <c r="G714" s="14">
        <f>SUM(SUMIFS('Census Data'!K:K,'Census Data'!$A:$A,$A714),SUMIFS('Census Data'!L:L,'Census Data'!$A:$A,$A714))/SUMIFS('Census Data'!$F:$F,'Census Data'!$A:$A,$A714)</f>
        <v>7.9418465878268417E-3</v>
      </c>
      <c r="H714" s="14">
        <f>SUM(SUMIFS('Census Data'!O:O,'Census Data'!$A:$A,$A714),SUMIFS('Census Data'!P:P,'Census Data'!$A:$A,$A714))/SUMIFS('Census Data'!$F:$F,'Census Data'!$A:$A,$A714)</f>
        <v>6.7267006618205493E-3</v>
      </c>
      <c r="I714" s="16">
        <f t="shared" si="22"/>
        <v>2.028859715742648E-2</v>
      </c>
      <c r="J714" s="14">
        <f>SUM(SUMIFS('Census Data'!W:W,'Census Data'!$A:$A,$A714),SUMIFS('Census Data'!X:X,'Census Data'!$A:$A,$A714))/SUMIFS('Census Data'!$F:$F,'Census Data'!$A:$A,$A714)</f>
        <v>0.11344255180644461</v>
      </c>
      <c r="K714" s="16">
        <f t="shared" si="23"/>
        <v>0.88655744819355542</v>
      </c>
      <c r="L714" s="19">
        <f>'EPA Data'!D715/SUM('EPA Data'!D:D)</f>
        <v>1.6887963945530583E-4</v>
      </c>
      <c r="M714" s="19">
        <f>'EPA Data'!E715/SUM('EPA Data'!E:E)</f>
        <v>3.2082478873712373E-4</v>
      </c>
      <c r="N714" s="19">
        <f>'EPA Data'!F715/SUM('EPA Data'!F:F)</f>
        <v>2.366668995508068E-4</v>
      </c>
      <c r="O714" s="19">
        <f>'EPA Data'!G715/SUM('EPA Data'!G:G)</f>
        <v>1.1624333944785499E-4</v>
      </c>
      <c r="P714" s="19">
        <f>'EPA Data'!H715/SUM('EPA Data'!H:H)</f>
        <v>2.6658873095148597E-4</v>
      </c>
      <c r="Q714" s="19">
        <f>'EPA Data'!I715/SUM('EPA Data'!I:I)</f>
        <v>1.2499058235098225E-4</v>
      </c>
      <c r="R714" s="19">
        <f>'EPA Data'!J715/SUM('EPA Data'!J:J)</f>
        <v>1.6374096647573687E-4</v>
      </c>
      <c r="S714" s="19">
        <f>'EPA Data'!K715/SUM('EPA Data'!K:K)</f>
        <v>2.7343357781015032E-4</v>
      </c>
      <c r="T714" s="19">
        <f>'EPA Data'!L715/SUM('EPA Data'!L:L)</f>
        <v>2.4055647490767737E-4</v>
      </c>
      <c r="U714" s="19">
        <f>'EPA Data'!M715/SUM('EPA Data'!M:M)</f>
        <v>2.0197321432043787E-4</v>
      </c>
      <c r="V714" s="19">
        <f>'EPA Data'!N715/SUM('EPA Data'!N:N)</f>
        <v>3.0644782260504018E-4</v>
      </c>
      <c r="W714" s="19">
        <f>'EPA Data'!O715/SUM('EPA Data'!O:O)</f>
        <v>2.0387653988183712E-4</v>
      </c>
      <c r="X714" s="19">
        <f>'EPA Data'!P715/SUM('EPA Data'!P:P)</f>
        <v>3.4041479717723539E-4</v>
      </c>
    </row>
    <row r="715" spans="1:24" x14ac:dyDescent="0.35">
      <c r="A715" s="13" t="s">
        <v>1266</v>
      </c>
      <c r="B715" s="13" t="s">
        <v>1199</v>
      </c>
      <c r="C715" s="18" t="s">
        <v>651</v>
      </c>
      <c r="D715" s="14">
        <f>SUMIFS('Census Data'!G:G,'Census Data'!$A:$A,$A715)/SUMIFS('Census Data'!$F:$F,'Census Data'!$A:$A,$A715)</f>
        <v>0.51065130975435735</v>
      </c>
      <c r="E715" s="16">
        <f>SUMIFS('Census Data'!H:H,'Census Data'!$A:$A,$A715)/SUMIFS('Census Data'!$F:$F,'Census Data'!$A:$A,$A715)</f>
        <v>0.48934869024564265</v>
      </c>
      <c r="F715" s="14">
        <f>SUM(SUMIFS('Census Data'!I:I,'Census Data'!$A:$A,$A715),SUMIFS('Census Data'!J:J,'Census Data'!$A:$A,$A715))/SUMIFS('Census Data'!$F:$F,'Census Data'!$A:$A,$A715)</f>
        <v>0.97828967485475482</v>
      </c>
      <c r="G715" s="14">
        <f>SUM(SUMIFS('Census Data'!K:K,'Census Data'!$A:$A,$A715),SUMIFS('Census Data'!L:L,'Census Data'!$A:$A,$A715))/SUMIFS('Census Data'!$F:$F,'Census Data'!$A:$A,$A715)</f>
        <v>2.9558658648455817E-3</v>
      </c>
      <c r="H715" s="14">
        <f>SUM(SUMIFS('Census Data'!O:O,'Census Data'!$A:$A,$A715),SUMIFS('Census Data'!P:P,'Census Data'!$A:$A,$A715))/SUMIFS('Census Data'!$F:$F,'Census Data'!$A:$A,$A715)</f>
        <v>5.0963204566303131E-3</v>
      </c>
      <c r="I715" s="16">
        <f t="shared" si="22"/>
        <v>1.3658138823769317E-2</v>
      </c>
      <c r="J715" s="14">
        <f>SUM(SUMIFS('Census Data'!W:W,'Census Data'!$A:$A,$A715),SUMIFS('Census Data'!X:X,'Census Data'!$A:$A,$A715))/SUMIFS('Census Data'!$F:$F,'Census Data'!$A:$A,$A715)</f>
        <v>1.090612577718887E-2</v>
      </c>
      <c r="K715" s="16">
        <f t="shared" si="23"/>
        <v>0.98909387422281114</v>
      </c>
      <c r="L715" s="19">
        <f>'EPA Data'!D716/SUM('EPA Data'!D:D)</f>
        <v>7.8658643697356937E-5</v>
      </c>
      <c r="M715" s="19">
        <f>'EPA Data'!E716/SUM('EPA Data'!E:E)</f>
        <v>7.9969148240889812E-5</v>
      </c>
      <c r="N715" s="19">
        <f>'EPA Data'!F716/SUM('EPA Data'!F:F)</f>
        <v>7.3092359426921762E-5</v>
      </c>
      <c r="O715" s="19">
        <f>'EPA Data'!G716/SUM('EPA Data'!G:G)</f>
        <v>1.6141088128524982E-5</v>
      </c>
      <c r="P715" s="19">
        <f>'EPA Data'!H716/SUM('EPA Data'!H:H)</f>
        <v>3.8313801143141584E-5</v>
      </c>
      <c r="Q715" s="19">
        <f>'EPA Data'!I716/SUM('EPA Data'!I:I)</f>
        <v>2.2618290152733203E-5</v>
      </c>
      <c r="R715" s="19">
        <f>'EPA Data'!J716/SUM('EPA Data'!J:J)</f>
        <v>2.2886985686954906E-5</v>
      </c>
      <c r="S715" s="19">
        <f>'EPA Data'!K716/SUM('EPA Data'!K:K)</f>
        <v>4.5869782460395275E-5</v>
      </c>
      <c r="T715" s="19">
        <f>'EPA Data'!L716/SUM('EPA Data'!L:L)</f>
        <v>4.3389790740420578E-5</v>
      </c>
      <c r="U715" s="19">
        <f>'EPA Data'!M716/SUM('EPA Data'!M:M)</f>
        <v>3.5640361674990234E-5</v>
      </c>
      <c r="V715" s="19">
        <f>'EPA Data'!N716/SUM('EPA Data'!N:N)</f>
        <v>3.2978219714587631E-5</v>
      </c>
      <c r="W715" s="19">
        <f>'EPA Data'!O716/SUM('EPA Data'!O:O)</f>
        <v>3.7053850884327589E-5</v>
      </c>
      <c r="X715" s="19">
        <f>'EPA Data'!P716/SUM('EPA Data'!P:P)</f>
        <v>6.0675539358047351E-5</v>
      </c>
    </row>
    <row r="716" spans="1:24" x14ac:dyDescent="0.35">
      <c r="A716" s="13" t="s">
        <v>1267</v>
      </c>
      <c r="B716" s="13" t="s">
        <v>1199</v>
      </c>
      <c r="C716" s="18" t="s">
        <v>1268</v>
      </c>
      <c r="D716" s="14">
        <f>SUMIFS('Census Data'!G:G,'Census Data'!$A:$A,$A716)/SUMIFS('Census Data'!$F:$F,'Census Data'!$A:$A,$A716)</f>
        <v>0.54158440619525627</v>
      </c>
      <c r="E716" s="16">
        <f>SUMIFS('Census Data'!H:H,'Census Data'!$A:$A,$A716)/SUMIFS('Census Data'!$F:$F,'Census Data'!$A:$A,$A716)</f>
        <v>0.45841559380474378</v>
      </c>
      <c r="F716" s="14">
        <f>SUM(SUMIFS('Census Data'!I:I,'Census Data'!$A:$A,$A716),SUMIFS('Census Data'!J:J,'Census Data'!$A:$A,$A716))/SUMIFS('Census Data'!$F:$F,'Census Data'!$A:$A,$A716)</f>
        <v>0.91335539304284963</v>
      </c>
      <c r="G716" s="14">
        <f>SUM(SUMIFS('Census Data'!K:K,'Census Data'!$A:$A,$A716),SUMIFS('Census Data'!L:L,'Census Data'!$A:$A,$A716))/SUMIFS('Census Data'!$F:$F,'Census Data'!$A:$A,$A716)</f>
        <v>4.9995829046520036E-2</v>
      </c>
      <c r="H716" s="14">
        <f>SUM(SUMIFS('Census Data'!O:O,'Census Data'!$A:$A,$A716),SUMIFS('Census Data'!P:P,'Census Data'!$A:$A,$A716))/SUMIFS('Census Data'!$F:$F,'Census Data'!$A:$A,$A716)</f>
        <v>4.6714678975613823E-3</v>
      </c>
      <c r="I716" s="16">
        <f t="shared" si="22"/>
        <v>3.1977310013069027E-2</v>
      </c>
      <c r="J716" s="14">
        <f>SUM(SUMIFS('Census Data'!W:W,'Census Data'!$A:$A,$A716),SUMIFS('Census Data'!X:X,'Census Data'!$A:$A,$A716))/SUMIFS('Census Data'!$F:$F,'Census Data'!$A:$A,$A716)</f>
        <v>3.3840335900786916E-2</v>
      </c>
      <c r="K716" s="16">
        <f t="shared" si="23"/>
        <v>0.96615966409921306</v>
      </c>
      <c r="L716" s="19">
        <f>'EPA Data'!D717/SUM('EPA Data'!D:D)</f>
        <v>1.2374156688295574E-4</v>
      </c>
      <c r="M716" s="19">
        <f>'EPA Data'!E717/SUM('EPA Data'!E:E)</f>
        <v>2.5322131262966449E-4</v>
      </c>
      <c r="N716" s="19">
        <f>'EPA Data'!F717/SUM('EPA Data'!F:F)</f>
        <v>1.9619325479245176E-4</v>
      </c>
      <c r="O716" s="19">
        <f>'EPA Data'!G717/SUM('EPA Data'!G:G)</f>
        <v>8.4266583147366532E-5</v>
      </c>
      <c r="P716" s="19">
        <f>'EPA Data'!H717/SUM('EPA Data'!H:H)</f>
        <v>1.9868700731492394E-4</v>
      </c>
      <c r="Q716" s="19">
        <f>'EPA Data'!I717/SUM('EPA Data'!I:I)</f>
        <v>9.1479680971096253E-5</v>
      </c>
      <c r="R716" s="19">
        <f>'EPA Data'!J717/SUM('EPA Data'!J:J)</f>
        <v>9.9072711591230536E-5</v>
      </c>
      <c r="S716" s="19">
        <f>'EPA Data'!K717/SUM('EPA Data'!K:K)</f>
        <v>1.9862790298852564E-4</v>
      </c>
      <c r="T716" s="19">
        <f>'EPA Data'!L717/SUM('EPA Data'!L:L)</f>
        <v>1.6235219525237633E-4</v>
      </c>
      <c r="U716" s="19">
        <f>'EPA Data'!M717/SUM('EPA Data'!M:M)</f>
        <v>1.4828649358058767E-4</v>
      </c>
      <c r="V716" s="19">
        <f>'EPA Data'!N717/SUM('EPA Data'!N:N)</f>
        <v>2.131327136839138E-4</v>
      </c>
      <c r="W716" s="19">
        <f>'EPA Data'!O717/SUM('EPA Data'!O:O)</f>
        <v>1.4894782630193911E-4</v>
      </c>
      <c r="X716" s="19">
        <f>'EPA Data'!P717/SUM('EPA Data'!P:P)</f>
        <v>2.6317086283131732E-4</v>
      </c>
    </row>
    <row r="717" spans="1:24" x14ac:dyDescent="0.35">
      <c r="A717" s="13" t="s">
        <v>1269</v>
      </c>
      <c r="B717" s="13" t="s">
        <v>1199</v>
      </c>
      <c r="C717" s="18" t="s">
        <v>120</v>
      </c>
      <c r="D717" s="14">
        <f>SUMIFS('Census Data'!G:G,'Census Data'!$A:$A,$A717)/SUMIFS('Census Data'!$F:$F,'Census Data'!$A:$A,$A717)</f>
        <v>0.49955264796615872</v>
      </c>
      <c r="E717" s="16">
        <f>SUMIFS('Census Data'!H:H,'Census Data'!$A:$A,$A717)/SUMIFS('Census Data'!$F:$F,'Census Data'!$A:$A,$A717)</f>
        <v>0.50044735203384128</v>
      </c>
      <c r="F717" s="14">
        <f>SUM(SUMIFS('Census Data'!I:I,'Census Data'!$A:$A,$A717),SUMIFS('Census Data'!J:J,'Census Data'!$A:$A,$A717))/SUMIFS('Census Data'!$F:$F,'Census Data'!$A:$A,$A717)</f>
        <v>0.86104172184008421</v>
      </c>
      <c r="G717" s="14">
        <f>SUM(SUMIFS('Census Data'!K:K,'Census Data'!$A:$A,$A717),SUMIFS('Census Data'!L:L,'Census Data'!$A:$A,$A717))/SUMIFS('Census Data'!$F:$F,'Census Data'!$A:$A,$A717)</f>
        <v>3.8236073036482451E-2</v>
      </c>
      <c r="H717" s="14">
        <f>SUM(SUMIFS('Census Data'!O:O,'Census Data'!$A:$A,$A717),SUMIFS('Census Data'!P:P,'Census Data'!$A:$A,$A717))/SUMIFS('Census Data'!$F:$F,'Census Data'!$A:$A,$A717)</f>
        <v>6.8384021301114442E-2</v>
      </c>
      <c r="I717" s="16">
        <f t="shared" si="22"/>
        <v>3.23381838223189E-2</v>
      </c>
      <c r="J717" s="14">
        <f>SUM(SUMIFS('Census Data'!W:W,'Census Data'!$A:$A,$A717),SUMIFS('Census Data'!X:X,'Census Data'!$A:$A,$A717))/SUMIFS('Census Data'!$F:$F,'Census Data'!$A:$A,$A717)</f>
        <v>4.4813937342084734E-2</v>
      </c>
      <c r="K717" s="16">
        <f t="shared" si="23"/>
        <v>0.95518606265791528</v>
      </c>
      <c r="L717" s="19">
        <f>'EPA Data'!D718/SUM('EPA Data'!D:D)</f>
        <v>6.6979205391618174E-4</v>
      </c>
      <c r="M717" s="19">
        <f>'EPA Data'!E718/SUM('EPA Data'!E:E)</f>
        <v>9.7616592077605293E-4</v>
      </c>
      <c r="N717" s="19">
        <f>'EPA Data'!F718/SUM('EPA Data'!F:F)</f>
        <v>8.4210209107483166E-4</v>
      </c>
      <c r="O717" s="19">
        <f>'EPA Data'!G718/SUM('EPA Data'!G:G)</f>
        <v>2.3137913272763721E-4</v>
      </c>
      <c r="P717" s="19">
        <f>'EPA Data'!H718/SUM('EPA Data'!H:H)</f>
        <v>5.1890162218484628E-4</v>
      </c>
      <c r="Q717" s="19">
        <f>'EPA Data'!I718/SUM('EPA Data'!I:I)</f>
        <v>2.9626059219346794E-4</v>
      </c>
      <c r="R717" s="19">
        <f>'EPA Data'!J718/SUM('EPA Data'!J:J)</f>
        <v>2.7984138162398216E-4</v>
      </c>
      <c r="S717" s="19">
        <f>'EPA Data'!K718/SUM('EPA Data'!K:K)</f>
        <v>5.8686124683458754E-4</v>
      </c>
      <c r="T717" s="19">
        <f>'EPA Data'!L718/SUM('EPA Data'!L:L)</f>
        <v>5.4492191760118988E-4</v>
      </c>
      <c r="U717" s="19">
        <f>'EPA Data'!M718/SUM('EPA Data'!M:M)</f>
        <v>5.5184596429043713E-4</v>
      </c>
      <c r="V717" s="19">
        <f>'EPA Data'!N718/SUM('EPA Data'!N:N)</f>
        <v>4.7970065634839654E-4</v>
      </c>
      <c r="W717" s="19">
        <f>'EPA Data'!O718/SUM('EPA Data'!O:O)</f>
        <v>5.0525343439995134E-4</v>
      </c>
      <c r="X717" s="19">
        <f>'EPA Data'!P718/SUM('EPA Data'!P:P)</f>
        <v>7.8104135555572007E-4</v>
      </c>
    </row>
    <row r="718" spans="1:24" x14ac:dyDescent="0.35">
      <c r="A718" s="13" t="s">
        <v>1270</v>
      </c>
      <c r="B718" s="13" t="s">
        <v>1199</v>
      </c>
      <c r="C718" s="18" t="s">
        <v>122</v>
      </c>
      <c r="D718" s="14">
        <f>SUMIFS('Census Data'!G:G,'Census Data'!$A:$A,$A718)/SUMIFS('Census Data'!$F:$F,'Census Data'!$A:$A,$A718)</f>
        <v>0.50875296598998154</v>
      </c>
      <c r="E718" s="16">
        <f>SUMIFS('Census Data'!H:H,'Census Data'!$A:$A,$A718)/SUMIFS('Census Data'!$F:$F,'Census Data'!$A:$A,$A718)</f>
        <v>0.49124703401001846</v>
      </c>
      <c r="F718" s="14">
        <f>SUM(SUMIFS('Census Data'!I:I,'Census Data'!$A:$A,$A718),SUMIFS('Census Data'!J:J,'Census Data'!$A:$A,$A718))/SUMIFS('Census Data'!$F:$F,'Census Data'!$A:$A,$A718)</f>
        <v>0.96082256788821518</v>
      </c>
      <c r="G718" s="14">
        <f>SUM(SUMIFS('Census Data'!K:K,'Census Data'!$A:$A,$A718),SUMIFS('Census Data'!L:L,'Census Data'!$A:$A,$A718))/SUMIFS('Census Data'!$F:$F,'Census Data'!$A:$A,$A718)</f>
        <v>1.1705773793830742E-2</v>
      </c>
      <c r="H718" s="14">
        <f>SUM(SUMIFS('Census Data'!O:O,'Census Data'!$A:$A,$A718),SUMIFS('Census Data'!P:P,'Census Data'!$A:$A,$A718))/SUMIFS('Census Data'!$F:$F,'Census Data'!$A:$A,$A718)</f>
        <v>9.3593461639862909E-3</v>
      </c>
      <c r="I718" s="16">
        <f t="shared" si="22"/>
        <v>1.8112312153967802E-2</v>
      </c>
      <c r="J718" s="14">
        <f>SUM(SUMIFS('Census Data'!W:W,'Census Data'!$A:$A,$A718),SUMIFS('Census Data'!X:X,'Census Data'!$A:$A,$A718))/SUMIFS('Census Data'!$F:$F,'Census Data'!$A:$A,$A718)</f>
        <v>5.955707882942262E-2</v>
      </c>
      <c r="K718" s="16">
        <f t="shared" si="23"/>
        <v>0.94044292117057737</v>
      </c>
      <c r="L718" s="19">
        <f>'EPA Data'!D719/SUM('EPA Data'!D:D)</f>
        <v>1.5688583259392084E-4</v>
      </c>
      <c r="M718" s="19">
        <f>'EPA Data'!E719/SUM('EPA Data'!E:E)</f>
        <v>2.7957447231215465E-4</v>
      </c>
      <c r="N718" s="19">
        <f>'EPA Data'!F719/SUM('EPA Data'!F:F)</f>
        <v>2.4025909144996421E-4</v>
      </c>
      <c r="O718" s="19">
        <f>'EPA Data'!G719/SUM('EPA Data'!G:G)</f>
        <v>7.2989018753947846E-5</v>
      </c>
      <c r="P718" s="19">
        <f>'EPA Data'!H719/SUM('EPA Data'!H:H)</f>
        <v>1.7347187363555894E-4</v>
      </c>
      <c r="Q718" s="19">
        <f>'EPA Data'!I719/SUM('EPA Data'!I:I)</f>
        <v>8.7027692182129978E-5</v>
      </c>
      <c r="R718" s="19">
        <f>'EPA Data'!J719/SUM('EPA Data'!J:J)</f>
        <v>8.0723412694631906E-5</v>
      </c>
      <c r="S718" s="19">
        <f>'EPA Data'!K719/SUM('EPA Data'!K:K)</f>
        <v>1.8864499489168723E-4</v>
      </c>
      <c r="T718" s="19">
        <f>'EPA Data'!L719/SUM('EPA Data'!L:L)</f>
        <v>1.6057809607435012E-4</v>
      </c>
      <c r="U718" s="19">
        <f>'EPA Data'!M719/SUM('EPA Data'!M:M)</f>
        <v>1.2973392758490704E-4</v>
      </c>
      <c r="V718" s="19">
        <f>'EPA Data'!N719/SUM('EPA Data'!N:N)</f>
        <v>1.7318031526013524E-4</v>
      </c>
      <c r="W718" s="19">
        <f>'EPA Data'!O719/SUM('EPA Data'!O:O)</f>
        <v>1.4716944910043222E-4</v>
      </c>
      <c r="X718" s="19">
        <f>'EPA Data'!P719/SUM('EPA Data'!P:P)</f>
        <v>2.6196766049891012E-4</v>
      </c>
    </row>
    <row r="719" spans="1:24" x14ac:dyDescent="0.35">
      <c r="A719" s="13" t="s">
        <v>1271</v>
      </c>
      <c r="B719" s="13" t="s">
        <v>1199</v>
      </c>
      <c r="C719" s="18" t="s">
        <v>124</v>
      </c>
      <c r="D719" s="14">
        <f>SUMIFS('Census Data'!G:G,'Census Data'!$A:$A,$A719)/SUMIFS('Census Data'!$F:$F,'Census Data'!$A:$A,$A719)</f>
        <v>0.49988854213107448</v>
      </c>
      <c r="E719" s="16">
        <f>SUMIFS('Census Data'!H:H,'Census Data'!$A:$A,$A719)/SUMIFS('Census Data'!$F:$F,'Census Data'!$A:$A,$A719)</f>
        <v>0.50011145786892552</v>
      </c>
      <c r="F719" s="14">
        <f>SUM(SUMIFS('Census Data'!I:I,'Census Data'!$A:$A,$A719),SUMIFS('Census Data'!J:J,'Census Data'!$A:$A,$A719))/SUMIFS('Census Data'!$F:$F,'Census Data'!$A:$A,$A719)</f>
        <v>0.97089556397681676</v>
      </c>
      <c r="G719" s="14">
        <f>SUM(SUMIFS('Census Data'!K:K,'Census Data'!$A:$A,$A719),SUMIFS('Census Data'!L:L,'Census Data'!$A:$A,$A719))/SUMIFS('Census Data'!$F:$F,'Census Data'!$A:$A,$A719)</f>
        <v>5.7818769505127059E-3</v>
      </c>
      <c r="H719" s="14">
        <f>SUM(SUMIFS('Census Data'!O:O,'Census Data'!$A:$A,$A719),SUMIFS('Census Data'!P:P,'Census Data'!$A:$A,$A719))/SUMIFS('Census Data'!$F:$F,'Census Data'!$A:$A,$A719)</f>
        <v>7.2168970129291125E-3</v>
      </c>
      <c r="I719" s="16">
        <f t="shared" si="22"/>
        <v>1.6105662059741399E-2</v>
      </c>
      <c r="J719" s="14">
        <f>SUM(SUMIFS('Census Data'!W:W,'Census Data'!$A:$A,$A719),SUMIFS('Census Data'!X:X,'Census Data'!$A:$A,$A719))/SUMIFS('Census Data'!$F:$F,'Census Data'!$A:$A,$A719)</f>
        <v>1.7721801159161835E-2</v>
      </c>
      <c r="K719" s="16">
        <f t="shared" si="23"/>
        <v>0.98227819884083811</v>
      </c>
      <c r="L719" s="19">
        <f>'EPA Data'!D720/SUM('EPA Data'!D:D)</f>
        <v>4.2592102667214155E-4</v>
      </c>
      <c r="M719" s="19">
        <f>'EPA Data'!E720/SUM('EPA Data'!E:E)</f>
        <v>6.450621450586275E-4</v>
      </c>
      <c r="N719" s="19">
        <f>'EPA Data'!F720/SUM('EPA Data'!F:F)</f>
        <v>5.4234044916733569E-4</v>
      </c>
      <c r="O719" s="19">
        <f>'EPA Data'!G720/SUM('EPA Data'!G:G)</f>
        <v>1.8377528960350232E-4</v>
      </c>
      <c r="P719" s="19">
        <f>'EPA Data'!H720/SUM('EPA Data'!H:H)</f>
        <v>3.721498100417849E-4</v>
      </c>
      <c r="Q719" s="19">
        <f>'EPA Data'!I720/SUM('EPA Data'!I:I)</f>
        <v>2.0297258412179471E-4</v>
      </c>
      <c r="R719" s="19">
        <f>'EPA Data'!J720/SUM('EPA Data'!J:J)</f>
        <v>1.9031057713371992E-4</v>
      </c>
      <c r="S719" s="19">
        <f>'EPA Data'!K720/SUM('EPA Data'!K:K)</f>
        <v>3.9991282437373718E-4</v>
      </c>
      <c r="T719" s="19">
        <f>'EPA Data'!L720/SUM('EPA Data'!L:L)</f>
        <v>3.6031323639966017E-4</v>
      </c>
      <c r="U719" s="19">
        <f>'EPA Data'!M720/SUM('EPA Data'!M:M)</f>
        <v>3.8172845570125604E-4</v>
      </c>
      <c r="V719" s="19">
        <f>'EPA Data'!N720/SUM('EPA Data'!N:N)</f>
        <v>3.574536425521052E-4</v>
      </c>
      <c r="W719" s="19">
        <f>'EPA Data'!O720/SUM('EPA Data'!O:O)</f>
        <v>3.4266839892121954E-4</v>
      </c>
      <c r="X719" s="19">
        <f>'EPA Data'!P720/SUM('EPA Data'!P:P)</f>
        <v>5.3875231932162555E-4</v>
      </c>
    </row>
    <row r="720" spans="1:24" x14ac:dyDescent="0.35">
      <c r="A720" s="13" t="s">
        <v>1272</v>
      </c>
      <c r="B720" s="13" t="s">
        <v>1199</v>
      </c>
      <c r="C720" s="18" t="s">
        <v>273</v>
      </c>
      <c r="D720" s="14">
        <f>SUMIFS('Census Data'!G:G,'Census Data'!$A:$A,$A720)/SUMIFS('Census Data'!$F:$F,'Census Data'!$A:$A,$A720)</f>
        <v>0.51015540296349837</v>
      </c>
      <c r="E720" s="16">
        <f>SUMIFS('Census Data'!H:H,'Census Data'!$A:$A,$A720)/SUMIFS('Census Data'!$F:$F,'Census Data'!$A:$A,$A720)</f>
        <v>0.48984459703650163</v>
      </c>
      <c r="F720" s="14">
        <f>SUM(SUMIFS('Census Data'!I:I,'Census Data'!$A:$A,$A720),SUMIFS('Census Data'!J:J,'Census Data'!$A:$A,$A720))/SUMIFS('Census Data'!$F:$F,'Census Data'!$A:$A,$A720)</f>
        <v>0.96458258041199851</v>
      </c>
      <c r="G720" s="14">
        <f>SUM(SUMIFS('Census Data'!K:K,'Census Data'!$A:$A,$A720),SUMIFS('Census Data'!L:L,'Census Data'!$A:$A,$A720))/SUMIFS('Census Data'!$F:$F,'Census Data'!$A:$A,$A720)</f>
        <v>1.1131189013371883E-2</v>
      </c>
      <c r="H720" s="14">
        <f>SUM(SUMIFS('Census Data'!O:O,'Census Data'!$A:$A,$A720),SUMIFS('Census Data'!P:P,'Census Data'!$A:$A,$A720))/SUMIFS('Census Data'!$F:$F,'Census Data'!$A:$A,$A720)</f>
        <v>4.9873509215757139E-3</v>
      </c>
      <c r="I720" s="16">
        <f t="shared" si="22"/>
        <v>1.929887965305388E-2</v>
      </c>
      <c r="J720" s="14">
        <f>SUM(SUMIFS('Census Data'!W:W,'Census Data'!$A:$A,$A720),SUMIFS('Census Data'!X:X,'Census Data'!$A:$A,$A720))/SUMIFS('Census Data'!$F:$F,'Census Data'!$A:$A,$A720)</f>
        <v>7.4159739790386703E-2</v>
      </c>
      <c r="K720" s="16">
        <f t="shared" si="23"/>
        <v>0.9258402602096133</v>
      </c>
      <c r="L720" s="19">
        <f>'EPA Data'!D721/SUM('EPA Data'!D:D)</f>
        <v>3.9478025985004774E-5</v>
      </c>
      <c r="M720" s="19">
        <f>'EPA Data'!E721/SUM('EPA Data'!E:E)</f>
        <v>8.1438976288915679E-5</v>
      </c>
      <c r="N720" s="19">
        <f>'EPA Data'!F721/SUM('EPA Data'!F:F)</f>
        <v>6.2686036836012311E-5</v>
      </c>
      <c r="O720" s="19">
        <f>'EPA Data'!G721/SUM('EPA Data'!G:G)</f>
        <v>2.5949455832530052E-5</v>
      </c>
      <c r="P720" s="19">
        <f>'EPA Data'!H721/SUM('EPA Data'!H:H)</f>
        <v>6.2505158705546438E-5</v>
      </c>
      <c r="Q720" s="19">
        <f>'EPA Data'!I721/SUM('EPA Data'!I:I)</f>
        <v>3.0580699046907818E-5</v>
      </c>
      <c r="R720" s="19">
        <f>'EPA Data'!J721/SUM('EPA Data'!J:J)</f>
        <v>3.584641621363659E-5</v>
      </c>
      <c r="S720" s="19">
        <f>'EPA Data'!K721/SUM('EPA Data'!K:K)</f>
        <v>6.6916352859470153E-5</v>
      </c>
      <c r="T720" s="19">
        <f>'EPA Data'!L721/SUM('EPA Data'!L:L)</f>
        <v>5.439294139307244E-5</v>
      </c>
      <c r="U720" s="19">
        <f>'EPA Data'!M721/SUM('EPA Data'!M:M)</f>
        <v>3.8911512617337346E-5</v>
      </c>
      <c r="V720" s="19">
        <f>'EPA Data'!N721/SUM('EPA Data'!N:N)</f>
        <v>7.2271117856879963E-5</v>
      </c>
      <c r="W720" s="19">
        <f>'EPA Data'!O721/SUM('EPA Data'!O:O)</f>
        <v>5.0269707228242999E-5</v>
      </c>
      <c r="X720" s="19">
        <f>'EPA Data'!P721/SUM('EPA Data'!P:P)</f>
        <v>8.9896158172433682E-5</v>
      </c>
    </row>
    <row r="721" spans="1:24" x14ac:dyDescent="0.35">
      <c r="A721" s="13" t="s">
        <v>1273</v>
      </c>
      <c r="B721" s="13" t="s">
        <v>1199</v>
      </c>
      <c r="C721" s="18" t="s">
        <v>1274</v>
      </c>
      <c r="D721" s="14">
        <f>SUMIFS('Census Data'!G:G,'Census Data'!$A:$A,$A721)/SUMIFS('Census Data'!$F:$F,'Census Data'!$A:$A,$A721)</f>
        <v>0.50549913615102604</v>
      </c>
      <c r="E721" s="16">
        <f>SUMIFS('Census Data'!H:H,'Census Data'!$A:$A,$A721)/SUMIFS('Census Data'!$F:$F,'Census Data'!$A:$A,$A721)</f>
        <v>0.4945008638489739</v>
      </c>
      <c r="F721" s="14">
        <f>SUM(SUMIFS('Census Data'!I:I,'Census Data'!$A:$A,$A721),SUMIFS('Census Data'!J:J,'Census Data'!$A:$A,$A721))/SUMIFS('Census Data'!$F:$F,'Census Data'!$A:$A,$A721)</f>
        <v>0.9662677510429396</v>
      </c>
      <c r="G721" s="14">
        <f>SUM(SUMIFS('Census Data'!K:K,'Census Data'!$A:$A,$A721),SUMIFS('Census Data'!L:L,'Census Data'!$A:$A,$A721))/SUMIFS('Census Data'!$F:$F,'Census Data'!$A:$A,$A721)</f>
        <v>1.0597952045847204E-2</v>
      </c>
      <c r="H721" s="14">
        <f>SUM(SUMIFS('Census Data'!O:O,'Census Data'!$A:$A,$A721),SUMIFS('Census Data'!P:P,'Census Data'!$A:$A,$A721))/SUMIFS('Census Data'!$F:$F,'Census Data'!$A:$A,$A721)</f>
        <v>5.4148582023513551E-3</v>
      </c>
      <c r="I721" s="16">
        <f t="shared" si="22"/>
        <v>1.7719438708861834E-2</v>
      </c>
      <c r="J721" s="14">
        <f>SUM(SUMIFS('Census Data'!W:W,'Census Data'!$A:$A,$A721),SUMIFS('Census Data'!X:X,'Census Data'!$A:$A,$A721))/SUMIFS('Census Data'!$F:$F,'Census Data'!$A:$A,$A721)</f>
        <v>0.11036197378955796</v>
      </c>
      <c r="K721" s="16">
        <f t="shared" si="23"/>
        <v>0.88963802621044208</v>
      </c>
      <c r="L721" s="19">
        <f>'EPA Data'!D722/SUM('EPA Data'!D:D)</f>
        <v>1.9897575975331749E-4</v>
      </c>
      <c r="M721" s="19">
        <f>'EPA Data'!E722/SUM('EPA Data'!E:E)</f>
        <v>4.1609474696180685E-4</v>
      </c>
      <c r="N721" s="19">
        <f>'EPA Data'!F722/SUM('EPA Data'!F:F)</f>
        <v>3.0446375726932064E-4</v>
      </c>
      <c r="O721" s="19">
        <f>'EPA Data'!G722/SUM('EPA Data'!G:G)</f>
        <v>1.6689321850131385E-4</v>
      </c>
      <c r="P721" s="19">
        <f>'EPA Data'!H722/SUM('EPA Data'!H:H)</f>
        <v>3.5733403515879233E-4</v>
      </c>
      <c r="Q721" s="19">
        <f>'EPA Data'!I722/SUM('EPA Data'!I:I)</f>
        <v>1.6002346512214183E-4</v>
      </c>
      <c r="R721" s="19">
        <f>'EPA Data'!J722/SUM('EPA Data'!J:J)</f>
        <v>1.7473934928816098E-4</v>
      </c>
      <c r="S721" s="19">
        <f>'EPA Data'!K722/SUM('EPA Data'!K:K)</f>
        <v>3.5521758019613106E-4</v>
      </c>
      <c r="T721" s="19">
        <f>'EPA Data'!L722/SUM('EPA Data'!L:L)</f>
        <v>2.8359919795061108E-4</v>
      </c>
      <c r="U721" s="19">
        <f>'EPA Data'!M722/SUM('EPA Data'!M:M)</f>
        <v>3.172441237357726E-4</v>
      </c>
      <c r="V721" s="19">
        <f>'EPA Data'!N722/SUM('EPA Data'!N:N)</f>
        <v>3.9950219628396671E-4</v>
      </c>
      <c r="W721" s="19">
        <f>'EPA Data'!O722/SUM('EPA Data'!O:O)</f>
        <v>2.6131801772539116E-4</v>
      </c>
      <c r="X721" s="19">
        <f>'EPA Data'!P722/SUM('EPA Data'!P:P)</f>
        <v>4.3562153569955483E-4</v>
      </c>
    </row>
    <row r="722" spans="1:24" x14ac:dyDescent="0.35">
      <c r="A722" s="13" t="s">
        <v>1275</v>
      </c>
      <c r="B722" s="13" t="s">
        <v>1199</v>
      </c>
      <c r="C722" s="18" t="s">
        <v>1276</v>
      </c>
      <c r="D722" s="14">
        <f>SUMIFS('Census Data'!G:G,'Census Data'!$A:$A,$A722)/SUMIFS('Census Data'!$F:$F,'Census Data'!$A:$A,$A722)</f>
        <v>0.49738837405223252</v>
      </c>
      <c r="E722" s="16">
        <f>SUMIFS('Census Data'!H:H,'Census Data'!$A:$A,$A722)/SUMIFS('Census Data'!$F:$F,'Census Data'!$A:$A,$A722)</f>
        <v>0.50261162594776743</v>
      </c>
      <c r="F722" s="14">
        <f>SUM(SUMIFS('Census Data'!I:I,'Census Data'!$A:$A,$A722),SUMIFS('Census Data'!J:J,'Census Data'!$A:$A,$A722))/SUMIFS('Census Data'!$F:$F,'Census Data'!$A:$A,$A722)</f>
        <v>0.97438921651221566</v>
      </c>
      <c r="G722" s="14">
        <f>SUM(SUMIFS('Census Data'!K:K,'Census Data'!$A:$A,$A722),SUMIFS('Census Data'!L:L,'Census Data'!$A:$A,$A722))/SUMIFS('Census Data'!$F:$F,'Census Data'!$A:$A,$A722)</f>
        <v>7.0766638584667226E-3</v>
      </c>
      <c r="H722" s="14">
        <f>SUM(SUMIFS('Census Data'!O:O,'Census Data'!$A:$A,$A722),SUMIFS('Census Data'!P:P,'Census Data'!$A:$A,$A722))/SUMIFS('Census Data'!$F:$F,'Census Data'!$A:$A,$A722)</f>
        <v>2.8643639427127212E-3</v>
      </c>
      <c r="I722" s="16">
        <f t="shared" si="22"/>
        <v>1.5669755686604891E-2</v>
      </c>
      <c r="J722" s="14">
        <f>SUM(SUMIFS('Census Data'!W:W,'Census Data'!$A:$A,$A722),SUMIFS('Census Data'!X:X,'Census Data'!$A:$A,$A722))/SUMIFS('Census Data'!$F:$F,'Census Data'!$A:$A,$A722)</f>
        <v>1.4658803706823926E-2</v>
      </c>
      <c r="K722" s="16">
        <f t="shared" si="23"/>
        <v>0.98534119629317607</v>
      </c>
      <c r="L722" s="19">
        <f>'EPA Data'!D723/SUM('EPA Data'!D:D)</f>
        <v>2.9574138859534621E-5</v>
      </c>
      <c r="M722" s="19">
        <f>'EPA Data'!E723/SUM('EPA Data'!E:E)</f>
        <v>3.5270172250308187E-5</v>
      </c>
      <c r="N722" s="19">
        <f>'EPA Data'!F723/SUM('EPA Data'!F:F)</f>
        <v>3.1464062023619641E-5</v>
      </c>
      <c r="O722" s="19">
        <f>'EPA Data'!G723/SUM('EPA Data'!G:G)</f>
        <v>1.0403209287114586E-5</v>
      </c>
      <c r="P722" s="19">
        <f>'EPA Data'!H723/SUM('EPA Data'!H:H)</f>
        <v>2.0337144474199889E-5</v>
      </c>
      <c r="Q722" s="19">
        <f>'EPA Data'!I723/SUM('EPA Data'!I:I)</f>
        <v>1.3772912495338817E-5</v>
      </c>
      <c r="R722" s="19">
        <f>'EPA Data'!J723/SUM('EPA Data'!J:J)</f>
        <v>1.2083762022762706E-5</v>
      </c>
      <c r="S722" s="19">
        <f>'EPA Data'!K723/SUM('EPA Data'!K:K)</f>
        <v>2.0897556650294428E-5</v>
      </c>
      <c r="T722" s="19">
        <f>'EPA Data'!L723/SUM('EPA Data'!L:L)</f>
        <v>2.1168604283620123E-5</v>
      </c>
      <c r="U722" s="19">
        <f>'EPA Data'!M723/SUM('EPA Data'!M:M)</f>
        <v>2.0620372100641158E-5</v>
      </c>
      <c r="V722" s="19">
        <f>'EPA Data'!N723/SUM('EPA Data'!N:N)</f>
        <v>1.870819508576E-5</v>
      </c>
      <c r="W722" s="19">
        <f>'EPA Data'!O723/SUM('EPA Data'!O:O)</f>
        <v>1.9979273725924264E-5</v>
      </c>
      <c r="X722" s="19">
        <f>'EPA Data'!P723/SUM('EPA Data'!P:P)</f>
        <v>2.4888517014329314E-5</v>
      </c>
    </row>
    <row r="723" spans="1:24" x14ac:dyDescent="0.35">
      <c r="A723" s="13" t="s">
        <v>1277</v>
      </c>
      <c r="B723" s="13" t="s">
        <v>1199</v>
      </c>
      <c r="C723" s="18" t="s">
        <v>377</v>
      </c>
      <c r="D723" s="14">
        <f>SUMIFS('Census Data'!G:G,'Census Data'!$A:$A,$A723)/SUMIFS('Census Data'!$F:$F,'Census Data'!$A:$A,$A723)</f>
        <v>0.5033215903371917</v>
      </c>
      <c r="E723" s="16">
        <f>SUMIFS('Census Data'!H:H,'Census Data'!$A:$A,$A723)/SUMIFS('Census Data'!$F:$F,'Census Data'!$A:$A,$A723)</f>
        <v>0.49667840966280824</v>
      </c>
      <c r="F723" s="14">
        <f>SUM(SUMIFS('Census Data'!I:I,'Census Data'!$A:$A,$A723),SUMIFS('Census Data'!J:J,'Census Data'!$A:$A,$A723))/SUMIFS('Census Data'!$F:$F,'Census Data'!$A:$A,$A723)</f>
        <v>0.96134876698540517</v>
      </c>
      <c r="G723" s="14">
        <f>SUM(SUMIFS('Census Data'!K:K,'Census Data'!$A:$A,$A723),SUMIFS('Census Data'!L:L,'Census Data'!$A:$A,$A723))/SUMIFS('Census Data'!$F:$F,'Census Data'!$A:$A,$A723)</f>
        <v>1.6054353296426772E-2</v>
      </c>
      <c r="H723" s="14">
        <f>SUM(SUMIFS('Census Data'!O:O,'Census Data'!$A:$A,$A723),SUMIFS('Census Data'!P:P,'Census Data'!$A:$A,$A723))/SUMIFS('Census Data'!$F:$F,'Census Data'!$A:$A,$A723)</f>
        <v>4.4791142425767488E-3</v>
      </c>
      <c r="I723" s="16">
        <f t="shared" si="22"/>
        <v>1.8117765475591296E-2</v>
      </c>
      <c r="J723" s="14">
        <f>SUM(SUMIFS('Census Data'!W:W,'Census Data'!$A:$A,$A723),SUMIFS('Census Data'!X:X,'Census Data'!$A:$A,$A723))/SUMIFS('Census Data'!$F:$F,'Census Data'!$A:$A,$A723)</f>
        <v>1.6557624559637645E-2</v>
      </c>
      <c r="K723" s="16">
        <f t="shared" si="23"/>
        <v>0.98344237544036239</v>
      </c>
      <c r="L723" s="19">
        <f>'EPA Data'!D724/SUM('EPA Data'!D:D)</f>
        <v>1.0576228918224153E-4</v>
      </c>
      <c r="M723" s="19">
        <f>'EPA Data'!E724/SUM('EPA Data'!E:E)</f>
        <v>1.2052830566293527E-4</v>
      </c>
      <c r="N723" s="19">
        <f>'EPA Data'!F724/SUM('EPA Data'!F:F)</f>
        <v>1.1324758542984839E-4</v>
      </c>
      <c r="O723" s="19">
        <f>'EPA Data'!G724/SUM('EPA Data'!G:G)</f>
        <v>2.6288071049723677E-5</v>
      </c>
      <c r="P723" s="19">
        <f>'EPA Data'!H724/SUM('EPA Data'!H:H)</f>
        <v>6.2556205229227766E-5</v>
      </c>
      <c r="Q723" s="19">
        <f>'EPA Data'!I724/SUM('EPA Data'!I:I)</f>
        <v>3.9086975508774919E-5</v>
      </c>
      <c r="R723" s="19">
        <f>'EPA Data'!J724/SUM('EPA Data'!J:J)</f>
        <v>3.9130945460994759E-5</v>
      </c>
      <c r="S723" s="19">
        <f>'EPA Data'!K724/SUM('EPA Data'!K:K)</f>
        <v>7.2502085602253331E-5</v>
      </c>
      <c r="T723" s="19">
        <f>'EPA Data'!L724/SUM('EPA Data'!L:L)</f>
        <v>7.2041047932715695E-5</v>
      </c>
      <c r="U723" s="19">
        <f>'EPA Data'!M724/SUM('EPA Data'!M:M)</f>
        <v>5.9903053491526711E-5</v>
      </c>
      <c r="V723" s="19">
        <f>'EPA Data'!N724/SUM('EPA Data'!N:N)</f>
        <v>5.3104314242439597E-5</v>
      </c>
      <c r="W723" s="19">
        <f>'EPA Data'!O724/SUM('EPA Data'!O:O)</f>
        <v>6.1529984833892469E-5</v>
      </c>
      <c r="X723" s="19">
        <f>'EPA Data'!P724/SUM('EPA Data'!P:P)</f>
        <v>9.4275142674719859E-5</v>
      </c>
    </row>
    <row r="724" spans="1:24" x14ac:dyDescent="0.35">
      <c r="A724" s="13" t="s">
        <v>1278</v>
      </c>
      <c r="B724" s="13" t="s">
        <v>1199</v>
      </c>
      <c r="C724" s="18" t="s">
        <v>1279</v>
      </c>
      <c r="D724" s="14">
        <f>SUMIFS('Census Data'!G:G,'Census Data'!$A:$A,$A724)/SUMIFS('Census Data'!$F:$F,'Census Data'!$A:$A,$A724)</f>
        <v>0.50649411544052136</v>
      </c>
      <c r="E724" s="16">
        <f>SUMIFS('Census Data'!H:H,'Census Data'!$A:$A,$A724)/SUMIFS('Census Data'!$F:$F,'Census Data'!$A:$A,$A724)</f>
        <v>0.49350588455947858</v>
      </c>
      <c r="F724" s="14">
        <f>SUM(SUMIFS('Census Data'!I:I,'Census Data'!$A:$A,$A724),SUMIFS('Census Data'!J:J,'Census Data'!$A:$A,$A724))/SUMIFS('Census Data'!$F:$F,'Census Data'!$A:$A,$A724)</f>
        <v>0.97163220331035771</v>
      </c>
      <c r="G724" s="14">
        <f>SUM(SUMIFS('Census Data'!K:K,'Census Data'!$A:$A,$A724),SUMIFS('Census Data'!L:L,'Census Data'!$A:$A,$A724))/SUMIFS('Census Data'!$F:$F,'Census Data'!$A:$A,$A724)</f>
        <v>5.1577812162985886E-3</v>
      </c>
      <c r="H724" s="14">
        <f>SUM(SUMIFS('Census Data'!O:O,'Census Data'!$A:$A,$A724),SUMIFS('Census Data'!P:P,'Census Data'!$A:$A,$A724))/SUMIFS('Census Data'!$F:$F,'Census Data'!$A:$A,$A724)</f>
        <v>5.5328925774839402E-3</v>
      </c>
      <c r="I724" s="16">
        <f t="shared" si="22"/>
        <v>1.7677122895859765E-2</v>
      </c>
      <c r="J724" s="14">
        <f>SUM(SUMIFS('Census Data'!W:W,'Census Data'!$A:$A,$A724),SUMIFS('Census Data'!X:X,'Census Data'!$A:$A,$A724))/SUMIFS('Census Data'!$F:$F,'Census Data'!$A:$A,$A724)</f>
        <v>1.3316453322079992E-2</v>
      </c>
      <c r="K724" s="16">
        <f t="shared" si="23"/>
        <v>0.98668354667792002</v>
      </c>
      <c r="L724" s="19">
        <f>'EPA Data'!D725/SUM('EPA Data'!D:D)</f>
        <v>9.971198587538405E-5</v>
      </c>
      <c r="M724" s="19">
        <f>'EPA Data'!E725/SUM('EPA Data'!E:E)</f>
        <v>1.424205148985865E-4</v>
      </c>
      <c r="N724" s="19">
        <f>'EPA Data'!F725/SUM('EPA Data'!F:F)</f>
        <v>1.2374240077020845E-4</v>
      </c>
      <c r="O724" s="19">
        <f>'EPA Data'!G725/SUM('EPA Data'!G:G)</f>
        <v>3.0729196885662765E-5</v>
      </c>
      <c r="P724" s="19">
        <f>'EPA Data'!H725/SUM('EPA Data'!H:H)</f>
        <v>7.4707822306263312E-5</v>
      </c>
      <c r="Q724" s="19">
        <f>'EPA Data'!I725/SUM('EPA Data'!I:I)</f>
        <v>4.1290009311609798E-5</v>
      </c>
      <c r="R724" s="19">
        <f>'EPA Data'!J725/SUM('EPA Data'!J:J)</f>
        <v>3.8375544473519633E-5</v>
      </c>
      <c r="S724" s="19">
        <f>'EPA Data'!K725/SUM('EPA Data'!K:K)</f>
        <v>8.681425806215323E-5</v>
      </c>
      <c r="T724" s="19">
        <f>'EPA Data'!L725/SUM('EPA Data'!L:L)</f>
        <v>7.7794913934690684E-5</v>
      </c>
      <c r="U724" s="19">
        <f>'EPA Data'!M725/SUM('EPA Data'!M:M)</f>
        <v>6.9905848707033528E-5</v>
      </c>
      <c r="V724" s="19">
        <f>'EPA Data'!N725/SUM('EPA Data'!N:N)</f>
        <v>6.9176094378751968E-5</v>
      </c>
      <c r="W724" s="19">
        <f>'EPA Data'!O725/SUM('EPA Data'!O:O)</f>
        <v>7.0780347250580297E-5</v>
      </c>
      <c r="X724" s="19">
        <f>'EPA Data'!P725/SUM('EPA Data'!P:P)</f>
        <v>1.174584093960478E-4</v>
      </c>
    </row>
    <row r="725" spans="1:24" x14ac:dyDescent="0.35">
      <c r="A725" s="13" t="s">
        <v>1280</v>
      </c>
      <c r="B725" s="13" t="s">
        <v>1199</v>
      </c>
      <c r="C725" s="18" t="s">
        <v>1281</v>
      </c>
      <c r="D725" s="14">
        <f>SUMIFS('Census Data'!G:G,'Census Data'!$A:$A,$A725)/SUMIFS('Census Data'!$F:$F,'Census Data'!$A:$A,$A725)</f>
        <v>0.48126586982101938</v>
      </c>
      <c r="E725" s="16">
        <f>SUMIFS('Census Data'!H:H,'Census Data'!$A:$A,$A725)/SUMIFS('Census Data'!$F:$F,'Census Data'!$A:$A,$A725)</f>
        <v>0.51873413017898062</v>
      </c>
      <c r="F725" s="14">
        <f>SUM(SUMIFS('Census Data'!I:I,'Census Data'!$A:$A,$A725),SUMIFS('Census Data'!J:J,'Census Data'!$A:$A,$A725))/SUMIFS('Census Data'!$F:$F,'Census Data'!$A:$A,$A725)</f>
        <v>0.96246980863318266</v>
      </c>
      <c r="G725" s="14">
        <f>SUM(SUMIFS('Census Data'!K:K,'Census Data'!$A:$A,$A725),SUMIFS('Census Data'!L:L,'Census Data'!$A:$A,$A725))/SUMIFS('Census Data'!$F:$F,'Census Data'!$A:$A,$A725)</f>
        <v>2.0994612002229518E-2</v>
      </c>
      <c r="H725" s="14">
        <f>SUM(SUMIFS('Census Data'!O:O,'Census Data'!$A:$A,$A725),SUMIFS('Census Data'!P:P,'Census Data'!$A:$A,$A725))/SUMIFS('Census Data'!$F:$F,'Census Data'!$A:$A,$A725)</f>
        <v>1.9817922833962965E-3</v>
      </c>
      <c r="I725" s="16">
        <f t="shared" si="22"/>
        <v>1.4553787081191483E-2</v>
      </c>
      <c r="J725" s="14">
        <f>SUM(SUMIFS('Census Data'!W:W,'Census Data'!$A:$A,$A725),SUMIFS('Census Data'!X:X,'Census Data'!$A:$A,$A725))/SUMIFS('Census Data'!$F:$F,'Census Data'!$A:$A,$A725)</f>
        <v>1.4987304143184492E-2</v>
      </c>
      <c r="K725" s="16">
        <f t="shared" si="23"/>
        <v>0.9850126958568155</v>
      </c>
      <c r="L725" s="19">
        <f>'EPA Data'!D726/SUM('EPA Data'!D:D)</f>
        <v>7.9906784409798445E-5</v>
      </c>
      <c r="M725" s="19">
        <f>'EPA Data'!E726/SUM('EPA Data'!E:E)</f>
        <v>1.2294633286541546E-4</v>
      </c>
      <c r="N725" s="19">
        <f>'EPA Data'!F726/SUM('EPA Data'!F:F)</f>
        <v>1.0520931857460305E-4</v>
      </c>
      <c r="O725" s="19">
        <f>'EPA Data'!G726/SUM('EPA Data'!G:G)</f>
        <v>2.9204102909429744E-5</v>
      </c>
      <c r="P725" s="19">
        <f>'EPA Data'!H726/SUM('EPA Data'!H:H)</f>
        <v>6.9436151291845551E-5</v>
      </c>
      <c r="Q725" s="19">
        <f>'EPA Data'!I726/SUM('EPA Data'!I:I)</f>
        <v>3.5873433583188186E-5</v>
      </c>
      <c r="R725" s="19">
        <f>'EPA Data'!J726/SUM('EPA Data'!J:J)</f>
        <v>3.2959997406720028E-5</v>
      </c>
      <c r="S725" s="19">
        <f>'EPA Data'!K726/SUM('EPA Data'!K:K)</f>
        <v>8.0590226662704813E-5</v>
      </c>
      <c r="T725" s="19">
        <f>'EPA Data'!L726/SUM('EPA Data'!L:L)</f>
        <v>6.8425054558974752E-5</v>
      </c>
      <c r="U725" s="19">
        <f>'EPA Data'!M726/SUM('EPA Data'!M:M)</f>
        <v>5.3369405980769154E-5</v>
      </c>
      <c r="V725" s="19">
        <f>'EPA Data'!N726/SUM('EPA Data'!N:N)</f>
        <v>6.7065002279192008E-5</v>
      </c>
      <c r="W725" s="19">
        <f>'EPA Data'!O726/SUM('EPA Data'!O:O)</f>
        <v>6.2661067255549791E-5</v>
      </c>
      <c r="X725" s="19">
        <f>'EPA Data'!P726/SUM('EPA Data'!P:P)</f>
        <v>1.1177295521814707E-4</v>
      </c>
    </row>
    <row r="726" spans="1:24" x14ac:dyDescent="0.35">
      <c r="A726" s="13" t="s">
        <v>1282</v>
      </c>
      <c r="B726" s="13" t="s">
        <v>1199</v>
      </c>
      <c r="C726" s="18" t="s">
        <v>126</v>
      </c>
      <c r="D726" s="14">
        <f>SUMIFS('Census Data'!G:G,'Census Data'!$A:$A,$A726)/SUMIFS('Census Data'!$F:$F,'Census Data'!$A:$A,$A726)</f>
        <v>0.54324465310380798</v>
      </c>
      <c r="E726" s="16">
        <f>SUMIFS('Census Data'!H:H,'Census Data'!$A:$A,$A726)/SUMIFS('Census Data'!$F:$F,'Census Data'!$A:$A,$A726)</f>
        <v>0.45675534689619196</v>
      </c>
      <c r="F726" s="14">
        <f>SUM(SUMIFS('Census Data'!I:I,'Census Data'!$A:$A,$A726),SUMIFS('Census Data'!J:J,'Census Data'!$A:$A,$A726))/SUMIFS('Census Data'!$F:$F,'Census Data'!$A:$A,$A726)</f>
        <v>0.94913928012519566</v>
      </c>
      <c r="G726" s="14">
        <f>SUM(SUMIFS('Census Data'!K:K,'Census Data'!$A:$A,$A726),SUMIFS('Census Data'!L:L,'Census Data'!$A:$A,$A726))/SUMIFS('Census Data'!$F:$F,'Census Data'!$A:$A,$A726)</f>
        <v>2.9577464788732393E-2</v>
      </c>
      <c r="H726" s="14">
        <f>SUM(SUMIFS('Census Data'!O:O,'Census Data'!$A:$A,$A726),SUMIFS('Census Data'!P:P,'Census Data'!$A:$A,$A726))/SUMIFS('Census Data'!$F:$F,'Census Data'!$A:$A,$A726)</f>
        <v>7.3552425665101718E-3</v>
      </c>
      <c r="I726" s="16">
        <f t="shared" si="22"/>
        <v>1.3928012519561772E-2</v>
      </c>
      <c r="J726" s="14">
        <f>SUM(SUMIFS('Census Data'!W:W,'Census Data'!$A:$A,$A726),SUMIFS('Census Data'!X:X,'Census Data'!$A:$A,$A726))/SUMIFS('Census Data'!$F:$F,'Census Data'!$A:$A,$A726)</f>
        <v>1.2206572769953052E-2</v>
      </c>
      <c r="K726" s="16">
        <f t="shared" si="23"/>
        <v>0.98779342723004693</v>
      </c>
      <c r="L726" s="19">
        <f>'EPA Data'!D727/SUM('EPA Data'!D:D)</f>
        <v>1.3296487663749351E-4</v>
      </c>
      <c r="M726" s="19">
        <f>'EPA Data'!E727/SUM('EPA Data'!E:E)</f>
        <v>1.1760639723376541E-4</v>
      </c>
      <c r="N726" s="19">
        <f>'EPA Data'!F727/SUM('EPA Data'!F:F)</f>
        <v>1.1703890720423518E-4</v>
      </c>
      <c r="O726" s="19">
        <f>'EPA Data'!G727/SUM('EPA Data'!G:G)</f>
        <v>2.5991910285887008E-5</v>
      </c>
      <c r="P726" s="19">
        <f>'EPA Data'!H727/SUM('EPA Data'!H:H)</f>
        <v>6.0939759672680936E-5</v>
      </c>
      <c r="Q726" s="19">
        <f>'EPA Data'!I727/SUM('EPA Data'!I:I)</f>
        <v>4.0542071014704526E-5</v>
      </c>
      <c r="R726" s="19">
        <f>'EPA Data'!J727/SUM('EPA Data'!J:J)</f>
        <v>4.995666244972523E-5</v>
      </c>
      <c r="S726" s="19">
        <f>'EPA Data'!K727/SUM('EPA Data'!K:K)</f>
        <v>7.2476778793885299E-5</v>
      </c>
      <c r="T726" s="19">
        <f>'EPA Data'!L727/SUM('EPA Data'!L:L)</f>
        <v>7.8474969492790892E-5</v>
      </c>
      <c r="U726" s="19">
        <f>'EPA Data'!M727/SUM('EPA Data'!M:M)</f>
        <v>5.0461546863463513E-5</v>
      </c>
      <c r="V726" s="19">
        <f>'EPA Data'!N727/SUM('EPA Data'!N:N)</f>
        <v>4.8407351827459736E-5</v>
      </c>
      <c r="W726" s="19">
        <f>'EPA Data'!O727/SUM('EPA Data'!O:O)</f>
        <v>6.1883324476825932E-5</v>
      </c>
      <c r="X726" s="19">
        <f>'EPA Data'!P727/SUM('EPA Data'!P:P)</f>
        <v>9.3607736541081137E-5</v>
      </c>
    </row>
    <row r="727" spans="1:24" x14ac:dyDescent="0.35">
      <c r="A727" s="13" t="s">
        <v>1283</v>
      </c>
      <c r="B727" s="13" t="s">
        <v>1199</v>
      </c>
      <c r="C727" s="18" t="s">
        <v>130</v>
      </c>
      <c r="D727" s="14">
        <f>SUMIFS('Census Data'!G:G,'Census Data'!$A:$A,$A727)/SUMIFS('Census Data'!$F:$F,'Census Data'!$A:$A,$A727)</f>
        <v>0.5036317636497184</v>
      </c>
      <c r="E727" s="16">
        <f>SUMIFS('Census Data'!H:H,'Census Data'!$A:$A,$A727)/SUMIFS('Census Data'!$F:$F,'Census Data'!$A:$A,$A727)</f>
        <v>0.49636823635028154</v>
      </c>
      <c r="F727" s="14">
        <f>SUM(SUMIFS('Census Data'!I:I,'Census Data'!$A:$A,$A727),SUMIFS('Census Data'!J:J,'Census Data'!$A:$A,$A727))/SUMIFS('Census Data'!$F:$F,'Census Data'!$A:$A,$A727)</f>
        <v>0.97347588345711256</v>
      </c>
      <c r="G727" s="14">
        <f>SUM(SUMIFS('Census Data'!K:K,'Census Data'!$A:$A,$A727),SUMIFS('Census Data'!L:L,'Census Data'!$A:$A,$A727))/SUMIFS('Census Data'!$F:$F,'Census Data'!$A:$A,$A727)</f>
        <v>7.01868930057945E-3</v>
      </c>
      <c r="H727" s="14">
        <f>SUM(SUMIFS('Census Data'!O:O,'Census Data'!$A:$A,$A727),SUMIFS('Census Data'!P:P,'Census Data'!$A:$A,$A727))/SUMIFS('Census Data'!$F:$F,'Census Data'!$A:$A,$A727)</f>
        <v>5.1415979760058763E-3</v>
      </c>
      <c r="I727" s="16">
        <f t="shared" si="22"/>
        <v>1.4363829266302086E-2</v>
      </c>
      <c r="J727" s="14">
        <f>SUM(SUMIFS('Census Data'!W:W,'Census Data'!$A:$A,$A727),SUMIFS('Census Data'!X:X,'Census Data'!$A:$A,$A727))/SUMIFS('Census Data'!$F:$F,'Census Data'!$A:$A,$A727)</f>
        <v>1.5588019260589243E-2</v>
      </c>
      <c r="K727" s="16">
        <f t="shared" si="23"/>
        <v>0.98441198073941072</v>
      </c>
      <c r="L727" s="19">
        <f>'EPA Data'!D728/SUM('EPA Data'!D:D)</f>
        <v>1.7275841193470243E-4</v>
      </c>
      <c r="M727" s="19">
        <f>'EPA Data'!E728/SUM('EPA Data'!E:E)</f>
        <v>1.0452360357842701E-4</v>
      </c>
      <c r="N727" s="19">
        <f>'EPA Data'!F728/SUM('EPA Data'!F:F)</f>
        <v>1.0217416807695013E-4</v>
      </c>
      <c r="O727" s="19">
        <f>'EPA Data'!G728/SUM('EPA Data'!G:G)</f>
        <v>2.031574870301631E-5</v>
      </c>
      <c r="P727" s="19">
        <f>'EPA Data'!H728/SUM('EPA Data'!H:H)</f>
        <v>4.3044488695425181E-5</v>
      </c>
      <c r="Q727" s="19">
        <f>'EPA Data'!I728/SUM('EPA Data'!I:I)</f>
        <v>2.559935994645232E-5</v>
      </c>
      <c r="R727" s="19">
        <f>'EPA Data'!J728/SUM('EPA Data'!J:J)</f>
        <v>3.0779332698762872E-5</v>
      </c>
      <c r="S727" s="19">
        <f>'EPA Data'!K728/SUM('EPA Data'!K:K)</f>
        <v>5.360000418583381E-5</v>
      </c>
      <c r="T727" s="19">
        <f>'EPA Data'!L728/SUM('EPA Data'!L:L)</f>
        <v>5.2301978374061731E-5</v>
      </c>
      <c r="U727" s="19">
        <f>'EPA Data'!M728/SUM('EPA Data'!M:M)</f>
        <v>3.8907519649599473E-5</v>
      </c>
      <c r="V727" s="19">
        <f>'EPA Data'!N728/SUM('EPA Data'!N:N)</f>
        <v>3.5484605080961709E-5</v>
      </c>
      <c r="W727" s="19">
        <f>'EPA Data'!O728/SUM('EPA Data'!O:O)</f>
        <v>4.1786287555669078E-5</v>
      </c>
      <c r="X727" s="19">
        <f>'EPA Data'!P728/SUM('EPA Data'!P:P)</f>
        <v>7.0741233135361215E-5</v>
      </c>
    </row>
    <row r="728" spans="1:24" x14ac:dyDescent="0.35">
      <c r="A728" s="13" t="s">
        <v>1284</v>
      </c>
      <c r="B728" s="13" t="s">
        <v>1199</v>
      </c>
      <c r="C728" s="18" t="s">
        <v>1285</v>
      </c>
      <c r="D728" s="14">
        <f>SUMIFS('Census Data'!G:G,'Census Data'!$A:$A,$A728)/SUMIFS('Census Data'!$F:$F,'Census Data'!$A:$A,$A728)</f>
        <v>0.49570167487457206</v>
      </c>
      <c r="E728" s="16">
        <f>SUMIFS('Census Data'!H:H,'Census Data'!$A:$A,$A728)/SUMIFS('Census Data'!$F:$F,'Census Data'!$A:$A,$A728)</f>
        <v>0.50429832512542794</v>
      </c>
      <c r="F728" s="14">
        <f>SUM(SUMIFS('Census Data'!I:I,'Census Data'!$A:$A,$A728),SUMIFS('Census Data'!J:J,'Census Data'!$A:$A,$A728))/SUMIFS('Census Data'!$F:$F,'Census Data'!$A:$A,$A728)</f>
        <v>0.91777468578059773</v>
      </c>
      <c r="G728" s="14">
        <f>SUM(SUMIFS('Census Data'!K:K,'Census Data'!$A:$A,$A728),SUMIFS('Census Data'!L:L,'Census Data'!$A:$A,$A728))/SUMIFS('Census Data'!$F:$F,'Census Data'!$A:$A,$A728)</f>
        <v>4.5512017412691175E-2</v>
      </c>
      <c r="H728" s="14">
        <f>SUM(SUMIFS('Census Data'!O:O,'Census Data'!$A:$A,$A728),SUMIFS('Census Data'!P:P,'Census Data'!$A:$A,$A728))/SUMIFS('Census Data'!$F:$F,'Census Data'!$A:$A,$A728)</f>
        <v>1.4803096872528246E-2</v>
      </c>
      <c r="I728" s="16">
        <f t="shared" si="22"/>
        <v>2.1910199934182861E-2</v>
      </c>
      <c r="J728" s="14">
        <f>SUM(SUMIFS('Census Data'!W:W,'Census Data'!$A:$A,$A728),SUMIFS('Census Data'!X:X,'Census Data'!$A:$A,$A728))/SUMIFS('Census Data'!$F:$F,'Census Data'!$A:$A,$A728)</f>
        <v>0.10897942923784835</v>
      </c>
      <c r="K728" s="16">
        <f t="shared" si="23"/>
        <v>0.89102057076215169</v>
      </c>
      <c r="L728" s="19">
        <f>'EPA Data'!D729/SUM('EPA Data'!D:D)</f>
        <v>6.4420744751322011E-4</v>
      </c>
      <c r="M728" s="19">
        <f>'EPA Data'!E729/SUM('EPA Data'!E:E)</f>
        <v>9.8873887073241094E-4</v>
      </c>
      <c r="N728" s="19">
        <f>'EPA Data'!F729/SUM('EPA Data'!F:F)</f>
        <v>7.1640558060700511E-4</v>
      </c>
      <c r="O728" s="19">
        <f>'EPA Data'!G729/SUM('EPA Data'!G:G)</f>
        <v>5.6689852895955436E-4</v>
      </c>
      <c r="P728" s="19">
        <f>'EPA Data'!H729/SUM('EPA Data'!H:H)</f>
        <v>8.9757484868595099E-4</v>
      </c>
      <c r="Q728" s="19">
        <f>'EPA Data'!I729/SUM('EPA Data'!I:I)</f>
        <v>4.6841766998386651E-4</v>
      </c>
      <c r="R728" s="19">
        <f>'EPA Data'!J729/SUM('EPA Data'!J:J)</f>
        <v>1.0767047765471772E-3</v>
      </c>
      <c r="S728" s="19">
        <f>'EPA Data'!K729/SUM('EPA Data'!K:K)</f>
        <v>9.4296248414619469E-4</v>
      </c>
      <c r="T728" s="19">
        <f>'EPA Data'!L729/SUM('EPA Data'!L:L)</f>
        <v>1.0813000984852526E-3</v>
      </c>
      <c r="U728" s="19">
        <f>'EPA Data'!M729/SUM('EPA Data'!M:M)</f>
        <v>7.1509423622513005E-4</v>
      </c>
      <c r="V728" s="19">
        <f>'EPA Data'!N729/SUM('EPA Data'!N:N)</f>
        <v>1.1280857312660831E-3</v>
      </c>
      <c r="W728" s="19">
        <f>'EPA Data'!O729/SUM('EPA Data'!O:O)</f>
        <v>6.9463831137059687E-4</v>
      </c>
      <c r="X728" s="19">
        <f>'EPA Data'!P729/SUM('EPA Data'!P:P)</f>
        <v>1.0626684163006889E-3</v>
      </c>
    </row>
    <row r="729" spans="1:24" x14ac:dyDescent="0.35">
      <c r="A729" s="13" t="s">
        <v>1286</v>
      </c>
      <c r="B729" s="13" t="s">
        <v>1199</v>
      </c>
      <c r="C729" s="18" t="s">
        <v>1287</v>
      </c>
      <c r="D729" s="14">
        <f>SUMIFS('Census Data'!G:G,'Census Data'!$A:$A,$A729)/SUMIFS('Census Data'!$F:$F,'Census Data'!$A:$A,$A729)</f>
        <v>0.50273614085177254</v>
      </c>
      <c r="E729" s="16">
        <f>SUMIFS('Census Data'!H:H,'Census Data'!$A:$A,$A729)/SUMIFS('Census Data'!$F:$F,'Census Data'!$A:$A,$A729)</f>
        <v>0.49726385914822746</v>
      </c>
      <c r="F729" s="14">
        <f>SUM(SUMIFS('Census Data'!I:I,'Census Data'!$A:$A,$A729),SUMIFS('Census Data'!J:J,'Census Data'!$A:$A,$A729))/SUMIFS('Census Data'!$F:$F,'Census Data'!$A:$A,$A729)</f>
        <v>0.96764216036164641</v>
      </c>
      <c r="G729" s="14">
        <f>SUM(SUMIFS('Census Data'!K:K,'Census Data'!$A:$A,$A729),SUMIFS('Census Data'!L:L,'Census Data'!$A:$A,$A729))/SUMIFS('Census Data'!$F:$F,'Census Data'!$A:$A,$A729)</f>
        <v>1.0706638115631691E-2</v>
      </c>
      <c r="H729" s="14">
        <f>SUM(SUMIFS('Census Data'!O:O,'Census Data'!$A:$A,$A729),SUMIFS('Census Data'!P:P,'Census Data'!$A:$A,$A729))/SUMIFS('Census Data'!$F:$F,'Census Data'!$A:$A,$A729)</f>
        <v>5.6705527797604885E-3</v>
      </c>
      <c r="I729" s="16">
        <f t="shared" si="22"/>
        <v>1.5980648742961456E-2</v>
      </c>
      <c r="J729" s="14">
        <f>SUM(SUMIFS('Census Data'!W:W,'Census Data'!$A:$A,$A729),SUMIFS('Census Data'!X:X,'Census Data'!$A:$A,$A729))/SUMIFS('Census Data'!$F:$F,'Census Data'!$A:$A,$A729)</f>
        <v>1.4473788563724324E-2</v>
      </c>
      <c r="K729" s="16">
        <f t="shared" si="23"/>
        <v>0.98552621143627572</v>
      </c>
      <c r="L729" s="19">
        <f>'EPA Data'!D730/SUM('EPA Data'!D:D)</f>
        <v>1.5568246913487069E-4</v>
      </c>
      <c r="M729" s="19">
        <f>'EPA Data'!E730/SUM('EPA Data'!E:E)</f>
        <v>1.7501898630170921E-4</v>
      </c>
      <c r="N729" s="19">
        <f>'EPA Data'!F730/SUM('EPA Data'!F:F)</f>
        <v>1.777442382221012E-4</v>
      </c>
      <c r="O729" s="19">
        <f>'EPA Data'!G730/SUM('EPA Data'!G:G)</f>
        <v>3.4229811082518186E-5</v>
      </c>
      <c r="P729" s="19">
        <f>'EPA Data'!H730/SUM('EPA Data'!H:H)</f>
        <v>8.0689060513177747E-5</v>
      </c>
      <c r="Q729" s="19">
        <f>'EPA Data'!I730/SUM('EPA Data'!I:I)</f>
        <v>5.0161729750625247E-5</v>
      </c>
      <c r="R729" s="19">
        <f>'EPA Data'!J730/SUM('EPA Data'!J:J)</f>
        <v>4.6575947536457398E-5</v>
      </c>
      <c r="S729" s="19">
        <f>'EPA Data'!K730/SUM('EPA Data'!K:K)</f>
        <v>1.0455994996758479E-4</v>
      </c>
      <c r="T729" s="19">
        <f>'EPA Data'!L730/SUM('EPA Data'!L:L)</f>
        <v>1.05207133375448E-4</v>
      </c>
      <c r="U729" s="19">
        <f>'EPA Data'!M730/SUM('EPA Data'!M:M)</f>
        <v>6.0292563123181994E-5</v>
      </c>
      <c r="V729" s="19">
        <f>'EPA Data'!N730/SUM('EPA Data'!N:N)</f>
        <v>6.3659668168276995E-5</v>
      </c>
      <c r="W729" s="19">
        <f>'EPA Data'!O730/SUM('EPA Data'!O:O)</f>
        <v>8.4443008728575769E-5</v>
      </c>
      <c r="X729" s="19">
        <f>'EPA Data'!P730/SUM('EPA Data'!P:P)</f>
        <v>1.4155733364104085E-4</v>
      </c>
    </row>
    <row r="730" spans="1:24" x14ac:dyDescent="0.35">
      <c r="A730" s="13" t="s">
        <v>1288</v>
      </c>
      <c r="B730" s="13" t="s">
        <v>1199</v>
      </c>
      <c r="C730" s="18" t="s">
        <v>289</v>
      </c>
      <c r="D730" s="14">
        <f>SUMIFS('Census Data'!G:G,'Census Data'!$A:$A,$A730)/SUMIFS('Census Data'!$F:$F,'Census Data'!$A:$A,$A730)</f>
        <v>0.50823078152469237</v>
      </c>
      <c r="E730" s="16">
        <f>SUMIFS('Census Data'!H:H,'Census Data'!$A:$A,$A730)/SUMIFS('Census Data'!$F:$F,'Census Data'!$A:$A,$A730)</f>
        <v>0.49176921847530763</v>
      </c>
      <c r="F730" s="14">
        <f>SUM(SUMIFS('Census Data'!I:I,'Census Data'!$A:$A,$A730),SUMIFS('Census Data'!J:J,'Census Data'!$A:$A,$A730))/SUMIFS('Census Data'!$F:$F,'Census Data'!$A:$A,$A730)</f>
        <v>0.96683714240051144</v>
      </c>
      <c r="G730" s="14">
        <f>SUM(SUMIFS('Census Data'!K:K,'Census Data'!$A:$A,$A730),SUMIFS('Census Data'!L:L,'Census Data'!$A:$A,$A730))/SUMIFS('Census Data'!$F:$F,'Census Data'!$A:$A,$A730)</f>
        <v>8.6303340258910028E-3</v>
      </c>
      <c r="H730" s="14">
        <f>SUM(SUMIFS('Census Data'!O:O,'Census Data'!$A:$A,$A730),SUMIFS('Census Data'!P:P,'Census Data'!$A:$A,$A730))/SUMIFS('Census Data'!$F:$F,'Census Data'!$A:$A,$A730)</f>
        <v>7.4316765222950292E-3</v>
      </c>
      <c r="I730" s="16">
        <f t="shared" si="22"/>
        <v>1.7100847051302548E-2</v>
      </c>
      <c r="J730" s="14">
        <f>SUM(SUMIFS('Census Data'!W:W,'Census Data'!$A:$A,$A730),SUMIFS('Census Data'!X:X,'Census Data'!$A:$A,$A730))/SUMIFS('Census Data'!$F:$F,'Census Data'!$A:$A,$A730)</f>
        <v>3.6119546108358637E-2</v>
      </c>
      <c r="K730" s="16">
        <f t="shared" si="23"/>
        <v>0.96388045389164134</v>
      </c>
      <c r="L730" s="19">
        <f>'EPA Data'!D731/SUM('EPA Data'!D:D)</f>
        <v>3.7117075308902239E-5</v>
      </c>
      <c r="M730" s="19">
        <f>'EPA Data'!E731/SUM('EPA Data'!E:E)</f>
        <v>6.7540897987494917E-5</v>
      </c>
      <c r="N730" s="19">
        <f>'EPA Data'!F731/SUM('EPA Data'!F:F)</f>
        <v>5.0922312314559012E-5</v>
      </c>
      <c r="O730" s="19">
        <f>'EPA Data'!G731/SUM('EPA Data'!G:G)</f>
        <v>2.161856164532602E-5</v>
      </c>
      <c r="P730" s="19">
        <f>'EPA Data'!H731/SUM('EPA Data'!H:H)</f>
        <v>5.2630711746799474E-5</v>
      </c>
      <c r="Q730" s="19">
        <f>'EPA Data'!I731/SUM('EPA Data'!I:I)</f>
        <v>2.4873636803709665E-5</v>
      </c>
      <c r="R730" s="19">
        <f>'EPA Data'!J731/SUM('EPA Data'!J:J)</f>
        <v>3.6350244793176292E-5</v>
      </c>
      <c r="S730" s="19">
        <f>'EPA Data'!K731/SUM('EPA Data'!K:K)</f>
        <v>5.5444362218469343E-5</v>
      </c>
      <c r="T730" s="19">
        <f>'EPA Data'!L731/SUM('EPA Data'!L:L)</f>
        <v>4.8649248492021699E-5</v>
      </c>
      <c r="U730" s="19">
        <f>'EPA Data'!M731/SUM('EPA Data'!M:M)</f>
        <v>3.5538427912037812E-5</v>
      </c>
      <c r="V730" s="19">
        <f>'EPA Data'!N731/SUM('EPA Data'!N:N)</f>
        <v>5.9356664196583074E-5</v>
      </c>
      <c r="W730" s="19">
        <f>'EPA Data'!O731/SUM('EPA Data'!O:O)</f>
        <v>4.0973190706860259E-5</v>
      </c>
      <c r="X730" s="19">
        <f>'EPA Data'!P731/SUM('EPA Data'!P:P)</f>
        <v>7.1741048673803638E-5</v>
      </c>
    </row>
    <row r="731" spans="1:24" x14ac:dyDescent="0.35">
      <c r="A731" s="13" t="s">
        <v>1289</v>
      </c>
      <c r="B731" s="13" t="s">
        <v>1199</v>
      </c>
      <c r="C731" s="18" t="s">
        <v>672</v>
      </c>
      <c r="D731" s="14">
        <f>SUMIFS('Census Data'!G:G,'Census Data'!$A:$A,$A731)/SUMIFS('Census Data'!$F:$F,'Census Data'!$A:$A,$A731)</f>
        <v>0.5255077040344095</v>
      </c>
      <c r="E731" s="16">
        <f>SUMIFS('Census Data'!H:H,'Census Data'!$A:$A,$A731)/SUMIFS('Census Data'!$F:$F,'Census Data'!$A:$A,$A731)</f>
        <v>0.47449229596559045</v>
      </c>
      <c r="F731" s="14">
        <f>SUM(SUMIFS('Census Data'!I:I,'Census Data'!$A:$A,$A731),SUMIFS('Census Data'!J:J,'Census Data'!$A:$A,$A731))/SUMIFS('Census Data'!$F:$F,'Census Data'!$A:$A,$A731)</f>
        <v>0.93284150922850761</v>
      </c>
      <c r="G731" s="14">
        <f>SUM(SUMIFS('Census Data'!K:K,'Census Data'!$A:$A,$A731),SUMIFS('Census Data'!L:L,'Census Data'!$A:$A,$A731))/SUMIFS('Census Data'!$F:$F,'Census Data'!$A:$A,$A731)</f>
        <v>3.4736211683998479E-2</v>
      </c>
      <c r="H731" s="14">
        <f>SUM(SUMIFS('Census Data'!O:O,'Census Data'!$A:$A,$A731),SUMIFS('Census Data'!P:P,'Census Data'!$A:$A,$A731))/SUMIFS('Census Data'!$F:$F,'Census Data'!$A:$A,$A731)</f>
        <v>1.2958022540425763E-2</v>
      </c>
      <c r="I731" s="16">
        <f t="shared" si="22"/>
        <v>1.9464256547068182E-2</v>
      </c>
      <c r="J731" s="14">
        <f>SUM(SUMIFS('Census Data'!W:W,'Census Data'!$A:$A,$A731),SUMIFS('Census Data'!X:X,'Census Data'!$A:$A,$A731))/SUMIFS('Census Data'!$F:$F,'Census Data'!$A:$A,$A731)</f>
        <v>2.0988729787118202E-2</v>
      </c>
      <c r="K731" s="16">
        <f t="shared" si="23"/>
        <v>0.97901127021288181</v>
      </c>
      <c r="L731" s="19">
        <f>'EPA Data'!D732/SUM('EPA Data'!D:D)</f>
        <v>1.4480602761458291E-4</v>
      </c>
      <c r="M731" s="19">
        <f>'EPA Data'!E732/SUM('EPA Data'!E:E)</f>
        <v>2.2742655346850329E-4</v>
      </c>
      <c r="N731" s="19">
        <f>'EPA Data'!F732/SUM('EPA Data'!F:F)</f>
        <v>1.9468499563417619E-4</v>
      </c>
      <c r="O731" s="19">
        <f>'EPA Data'!G732/SUM('EPA Data'!G:G)</f>
        <v>5.6151660797767699E-5</v>
      </c>
      <c r="P731" s="19">
        <f>'EPA Data'!H732/SUM('EPA Data'!H:H)</f>
        <v>1.3051155037155585E-4</v>
      </c>
      <c r="Q731" s="19">
        <f>'EPA Data'!I732/SUM('EPA Data'!I:I)</f>
        <v>6.8764138000282826E-5</v>
      </c>
      <c r="R731" s="19">
        <f>'EPA Data'!J732/SUM('EPA Data'!J:J)</f>
        <v>6.3064474219522772E-5</v>
      </c>
      <c r="S731" s="19">
        <f>'EPA Data'!K732/SUM('EPA Data'!K:K)</f>
        <v>1.4605792818188175E-4</v>
      </c>
      <c r="T731" s="19">
        <f>'EPA Data'!L732/SUM('EPA Data'!L:L)</f>
        <v>1.2671487178494994E-4</v>
      </c>
      <c r="U731" s="19">
        <f>'EPA Data'!M732/SUM('EPA Data'!M:M)</f>
        <v>1.102879372930873E-4</v>
      </c>
      <c r="V731" s="19">
        <f>'EPA Data'!N732/SUM('EPA Data'!N:N)</f>
        <v>1.2531084151006763E-4</v>
      </c>
      <c r="W731" s="19">
        <f>'EPA Data'!O732/SUM('EPA Data'!O:O)</f>
        <v>1.1681953513113451E-4</v>
      </c>
      <c r="X731" s="19">
        <f>'EPA Data'!P732/SUM('EPA Data'!P:P)</f>
        <v>2.0024217909172311E-4</v>
      </c>
    </row>
    <row r="732" spans="1:24" x14ac:dyDescent="0.35">
      <c r="A732" s="13" t="s">
        <v>1290</v>
      </c>
      <c r="B732" s="13" t="s">
        <v>1199</v>
      </c>
      <c r="C732" s="18" t="s">
        <v>132</v>
      </c>
      <c r="D732" s="14">
        <f>SUMIFS('Census Data'!G:G,'Census Data'!$A:$A,$A732)/SUMIFS('Census Data'!$F:$F,'Census Data'!$A:$A,$A732)</f>
        <v>0.49853109188836298</v>
      </c>
      <c r="E732" s="16">
        <f>SUMIFS('Census Data'!H:H,'Census Data'!$A:$A,$A732)/SUMIFS('Census Data'!$F:$F,'Census Data'!$A:$A,$A732)</f>
        <v>0.50146890811163702</v>
      </c>
      <c r="F732" s="14">
        <f>SUM(SUMIFS('Census Data'!I:I,'Census Data'!$A:$A,$A732),SUMIFS('Census Data'!J:J,'Census Data'!$A:$A,$A732))/SUMIFS('Census Data'!$F:$F,'Census Data'!$A:$A,$A732)</f>
        <v>0.96939774767422882</v>
      </c>
      <c r="G732" s="14">
        <f>SUM(SUMIFS('Census Data'!K:K,'Census Data'!$A:$A,$A732),SUMIFS('Census Data'!L:L,'Census Data'!$A:$A,$A732))/SUMIFS('Census Data'!$F:$F,'Census Data'!$A:$A,$A732)</f>
        <v>7.7525705891953647E-3</v>
      </c>
      <c r="H732" s="14">
        <f>SUM(SUMIFS('Census Data'!O:O,'Census Data'!$A:$A,$A732),SUMIFS('Census Data'!P:P,'Census Data'!$A:$A,$A732))/SUMIFS('Census Data'!$F:$F,'Census Data'!$A:$A,$A732)</f>
        <v>3.9170882976987103E-3</v>
      </c>
      <c r="I732" s="16">
        <f t="shared" si="22"/>
        <v>1.893259343887721E-2</v>
      </c>
      <c r="J732" s="14">
        <f>SUM(SUMIFS('Census Data'!W:W,'Census Data'!$A:$A,$A732),SUMIFS('Census Data'!X:X,'Census Data'!$A:$A,$A732))/SUMIFS('Census Data'!$F:$F,'Census Data'!$A:$A,$A732)</f>
        <v>4.6964256569283498E-2</v>
      </c>
      <c r="K732" s="16">
        <f t="shared" si="23"/>
        <v>0.95303574343071651</v>
      </c>
      <c r="L732" s="19">
        <f>'EPA Data'!D733/SUM('EPA Data'!D:D)</f>
        <v>7.9057594532441072E-5</v>
      </c>
      <c r="M732" s="19">
        <f>'EPA Data'!E733/SUM('EPA Data'!E:E)</f>
        <v>1.5564800602181828E-4</v>
      </c>
      <c r="N732" s="19">
        <f>'EPA Data'!F733/SUM('EPA Data'!F:F)</f>
        <v>1.2376641808664894E-4</v>
      </c>
      <c r="O732" s="19">
        <f>'EPA Data'!G733/SUM('EPA Data'!G:G)</f>
        <v>5.3492362814279165E-5</v>
      </c>
      <c r="P732" s="19">
        <f>'EPA Data'!H733/SUM('EPA Data'!H:H)</f>
        <v>1.1089508575391265E-4</v>
      </c>
      <c r="Q732" s="19">
        <f>'EPA Data'!I733/SUM('EPA Data'!I:I)</f>
        <v>5.4682596540407725E-5</v>
      </c>
      <c r="R732" s="19">
        <f>'EPA Data'!J733/SUM('EPA Data'!J:J)</f>
        <v>4.9818871559917027E-5</v>
      </c>
      <c r="S732" s="19">
        <f>'EPA Data'!K733/SUM('EPA Data'!K:K)</f>
        <v>1.0919960236754514E-4</v>
      </c>
      <c r="T732" s="19">
        <f>'EPA Data'!L733/SUM('EPA Data'!L:L)</f>
        <v>8.9723627494944604E-5</v>
      </c>
      <c r="U732" s="19">
        <f>'EPA Data'!M733/SUM('EPA Data'!M:M)</f>
        <v>9.0229837762487549E-5</v>
      </c>
      <c r="V732" s="19">
        <f>'EPA Data'!N733/SUM('EPA Data'!N:N)</f>
        <v>1.1701420714510177E-4</v>
      </c>
      <c r="W732" s="19">
        <f>'EPA Data'!O733/SUM('EPA Data'!O:O)</f>
        <v>8.7578460689179724E-5</v>
      </c>
      <c r="X732" s="19">
        <f>'EPA Data'!P733/SUM('EPA Data'!P:P)</f>
        <v>1.3662145471307955E-4</v>
      </c>
    </row>
    <row r="733" spans="1:24" x14ac:dyDescent="0.35">
      <c r="A733" s="13" t="s">
        <v>1291</v>
      </c>
      <c r="B733" s="13" t="s">
        <v>1199</v>
      </c>
      <c r="C733" s="18" t="s">
        <v>1292</v>
      </c>
      <c r="D733" s="14">
        <f>SUMIFS('Census Data'!G:G,'Census Data'!$A:$A,$A733)/SUMIFS('Census Data'!$F:$F,'Census Data'!$A:$A,$A733)</f>
        <v>0.5013282732447818</v>
      </c>
      <c r="E733" s="16">
        <f>SUMIFS('Census Data'!H:H,'Census Data'!$A:$A,$A733)/SUMIFS('Census Data'!$F:$F,'Census Data'!$A:$A,$A733)</f>
        <v>0.4986717267552182</v>
      </c>
      <c r="F733" s="14">
        <f>SUM(SUMIFS('Census Data'!I:I,'Census Data'!$A:$A,$A733),SUMIFS('Census Data'!J:J,'Census Data'!$A:$A,$A733))/SUMIFS('Census Data'!$F:$F,'Census Data'!$A:$A,$A733)</f>
        <v>0.97181300672761772</v>
      </c>
      <c r="G733" s="14">
        <f>SUM(SUMIFS('Census Data'!K:K,'Census Data'!$A:$A,$A733),SUMIFS('Census Data'!L:L,'Census Data'!$A:$A,$A733))/SUMIFS('Census Data'!$F:$F,'Census Data'!$A:$A,$A733)</f>
        <v>4.7265827151975158E-3</v>
      </c>
      <c r="H733" s="14">
        <f>SUM(SUMIFS('Census Data'!O:O,'Census Data'!$A:$A,$A733),SUMIFS('Census Data'!P:P,'Census Data'!$A:$A,$A733))/SUMIFS('Census Data'!$F:$F,'Census Data'!$A:$A,$A733)</f>
        <v>7.8661376574090044E-3</v>
      </c>
      <c r="I733" s="16">
        <f t="shared" si="22"/>
        <v>1.5594272899775774E-2</v>
      </c>
      <c r="J733" s="14">
        <f>SUM(SUMIFS('Census Data'!W:W,'Census Data'!$A:$A,$A733),SUMIFS('Census Data'!X:X,'Census Data'!$A:$A,$A733))/SUMIFS('Census Data'!$F:$F,'Census Data'!$A:$A,$A733)</f>
        <v>1.8147317578057615E-2</v>
      </c>
      <c r="K733" s="16">
        <f t="shared" si="23"/>
        <v>0.98185268242194235</v>
      </c>
      <c r="L733" s="19">
        <f>'EPA Data'!D734/SUM('EPA Data'!D:D)</f>
        <v>1.2483919418770396E-4</v>
      </c>
      <c r="M733" s="19">
        <f>'EPA Data'!E734/SUM('EPA Data'!E:E)</f>
        <v>1.8892023434829297E-4</v>
      </c>
      <c r="N733" s="19">
        <f>'EPA Data'!F734/SUM('EPA Data'!F:F)</f>
        <v>1.6404624928084311E-4</v>
      </c>
      <c r="O733" s="19">
        <f>'EPA Data'!G734/SUM('EPA Data'!G:G)</f>
        <v>5.3492781240538097E-5</v>
      </c>
      <c r="P733" s="19">
        <f>'EPA Data'!H734/SUM('EPA Data'!H:H)</f>
        <v>1.1192253138958788E-4</v>
      </c>
      <c r="Q733" s="19">
        <f>'EPA Data'!I734/SUM('EPA Data'!I:I)</f>
        <v>7.027740280952451E-5</v>
      </c>
      <c r="R733" s="19">
        <f>'EPA Data'!J734/SUM('EPA Data'!J:J)</f>
        <v>5.8166480152320022E-5</v>
      </c>
      <c r="S733" s="19">
        <f>'EPA Data'!K734/SUM('EPA Data'!K:K)</f>
        <v>1.1487583617409568E-4</v>
      </c>
      <c r="T733" s="19">
        <f>'EPA Data'!L734/SUM('EPA Data'!L:L)</f>
        <v>1.1097720370182459E-4</v>
      </c>
      <c r="U733" s="19">
        <f>'EPA Data'!M734/SUM('EPA Data'!M:M)</f>
        <v>1.1110461110868477E-4</v>
      </c>
      <c r="V733" s="19">
        <f>'EPA Data'!N734/SUM('EPA Data'!N:N)</f>
        <v>1.0568937210622968E-4</v>
      </c>
      <c r="W733" s="19">
        <f>'EPA Data'!O734/SUM('EPA Data'!O:O)</f>
        <v>1.0696509456940891E-4</v>
      </c>
      <c r="X733" s="19">
        <f>'EPA Data'!P734/SUM('EPA Data'!P:P)</f>
        <v>1.4048061865229092E-4</v>
      </c>
    </row>
    <row r="734" spans="1:24" x14ac:dyDescent="0.35">
      <c r="A734" s="13" t="s">
        <v>1293</v>
      </c>
      <c r="B734" s="13" t="s">
        <v>1199</v>
      </c>
      <c r="C734" s="18" t="s">
        <v>1294</v>
      </c>
      <c r="D734" s="14">
        <f>SUMIFS('Census Data'!G:G,'Census Data'!$A:$A,$A734)/SUMIFS('Census Data'!$F:$F,'Census Data'!$A:$A,$A734)</f>
        <v>0.49522331024599953</v>
      </c>
      <c r="E734" s="16">
        <f>SUMIFS('Census Data'!H:H,'Census Data'!$A:$A,$A734)/SUMIFS('Census Data'!$F:$F,'Census Data'!$A:$A,$A734)</f>
        <v>0.50477668975400047</v>
      </c>
      <c r="F734" s="14">
        <f>SUM(SUMIFS('Census Data'!I:I,'Census Data'!$A:$A,$A734),SUMIFS('Census Data'!J:J,'Census Data'!$A:$A,$A734))/SUMIFS('Census Data'!$F:$F,'Census Data'!$A:$A,$A734)</f>
        <v>0.96913064246477187</v>
      </c>
      <c r="G734" s="14">
        <f>SUM(SUMIFS('Census Data'!K:K,'Census Data'!$A:$A,$A734),SUMIFS('Census Data'!L:L,'Census Data'!$A:$A,$A734))/SUMIFS('Census Data'!$F:$F,'Census Data'!$A:$A,$A734)</f>
        <v>1.0031048483401002E-2</v>
      </c>
      <c r="H734" s="14">
        <f>SUM(SUMIFS('Census Data'!O:O,'Census Data'!$A:$A,$A734),SUMIFS('Census Data'!P:P,'Census Data'!$A:$A,$A734))/SUMIFS('Census Data'!$F:$F,'Census Data'!$A:$A,$A734)</f>
        <v>3.881060425125388E-3</v>
      </c>
      <c r="I734" s="16">
        <f t="shared" si="22"/>
        <v>1.6957248626701782E-2</v>
      </c>
      <c r="J734" s="14">
        <f>SUM(SUMIFS('Census Data'!W:W,'Census Data'!$A:$A,$A734),SUMIFS('Census Data'!X:X,'Census Data'!$A:$A,$A734))/SUMIFS('Census Data'!$F:$F,'Census Data'!$A:$A,$A734)</f>
        <v>1.6240745163601623E-2</v>
      </c>
      <c r="K734" s="16">
        <f t="shared" si="23"/>
        <v>0.98375925483639837</v>
      </c>
      <c r="L734" s="19">
        <f>'EPA Data'!D735/SUM('EPA Data'!D:D)</f>
        <v>5.5649964113968546E-5</v>
      </c>
      <c r="M734" s="19">
        <f>'EPA Data'!E735/SUM('EPA Data'!E:E)</f>
        <v>9.6232316462028996E-5</v>
      </c>
      <c r="N734" s="19">
        <f>'EPA Data'!F735/SUM('EPA Data'!F:F)</f>
        <v>7.9786261037245474E-5</v>
      </c>
      <c r="O734" s="19">
        <f>'EPA Data'!G735/SUM('EPA Data'!G:G)</f>
        <v>3.1858000408476759E-5</v>
      </c>
      <c r="P734" s="19">
        <f>'EPA Data'!H735/SUM('EPA Data'!H:H)</f>
        <v>6.4174450898365126E-5</v>
      </c>
      <c r="Q734" s="19">
        <f>'EPA Data'!I735/SUM('EPA Data'!I:I)</f>
        <v>3.4754671223556533E-5</v>
      </c>
      <c r="R734" s="19">
        <f>'EPA Data'!J735/SUM('EPA Data'!J:J)</f>
        <v>3.2402218026774998E-5</v>
      </c>
      <c r="S734" s="19">
        <f>'EPA Data'!K735/SUM('EPA Data'!K:K)</f>
        <v>6.4106815257392003E-5</v>
      </c>
      <c r="T734" s="19">
        <f>'EPA Data'!L735/SUM('EPA Data'!L:L)</f>
        <v>5.6232423521082259E-5</v>
      </c>
      <c r="U734" s="19">
        <f>'EPA Data'!M735/SUM('EPA Data'!M:M)</f>
        <v>5.5648000795397819E-5</v>
      </c>
      <c r="V734" s="19">
        <f>'EPA Data'!N735/SUM('EPA Data'!N:N)</f>
        <v>6.4312926140740504E-5</v>
      </c>
      <c r="W734" s="19">
        <f>'EPA Data'!O735/SUM('EPA Data'!O:O)</f>
        <v>5.4250087213416784E-5</v>
      </c>
      <c r="X734" s="19">
        <f>'EPA Data'!P735/SUM('EPA Data'!P:P)</f>
        <v>8.1486488217515649E-5</v>
      </c>
    </row>
    <row r="735" spans="1:24" x14ac:dyDescent="0.35">
      <c r="A735" s="13" t="s">
        <v>1295</v>
      </c>
      <c r="B735" s="13" t="s">
        <v>1199</v>
      </c>
      <c r="C735" s="18" t="s">
        <v>1296</v>
      </c>
      <c r="D735" s="14">
        <f>SUMIFS('Census Data'!G:G,'Census Data'!$A:$A,$A735)/SUMIFS('Census Data'!$F:$F,'Census Data'!$A:$A,$A735)</f>
        <v>0.48963417315217872</v>
      </c>
      <c r="E735" s="16">
        <f>SUMIFS('Census Data'!H:H,'Census Data'!$A:$A,$A735)/SUMIFS('Census Data'!$F:$F,'Census Data'!$A:$A,$A735)</f>
        <v>0.51036582684782128</v>
      </c>
      <c r="F735" s="14">
        <f>SUM(SUMIFS('Census Data'!I:I,'Census Data'!$A:$A,$A735),SUMIFS('Census Data'!J:J,'Census Data'!$A:$A,$A735))/SUMIFS('Census Data'!$F:$F,'Census Data'!$A:$A,$A735)</f>
        <v>0.79452652098081455</v>
      </c>
      <c r="G735" s="14">
        <f>SUM(SUMIFS('Census Data'!K:K,'Census Data'!$A:$A,$A735),SUMIFS('Census Data'!L:L,'Census Data'!$A:$A,$A735))/SUMIFS('Census Data'!$F:$F,'Census Data'!$A:$A,$A735)</f>
        <v>0.13876430843189846</v>
      </c>
      <c r="H735" s="14">
        <f>SUM(SUMIFS('Census Data'!O:O,'Census Data'!$A:$A,$A735),SUMIFS('Census Data'!P:P,'Census Data'!$A:$A,$A735))/SUMIFS('Census Data'!$F:$F,'Census Data'!$A:$A,$A735)</f>
        <v>2.7107241788682231E-2</v>
      </c>
      <c r="I735" s="16">
        <f t="shared" si="22"/>
        <v>3.9601928798604802E-2</v>
      </c>
      <c r="J735" s="14">
        <f>SUM(SUMIFS('Census Data'!W:W,'Census Data'!$A:$A,$A735),SUMIFS('Census Data'!X:X,'Census Data'!$A:$A,$A735))/SUMIFS('Census Data'!$F:$F,'Census Data'!$A:$A,$A735)</f>
        <v>9.7095809699687813E-2</v>
      </c>
      <c r="K735" s="16">
        <f t="shared" si="23"/>
        <v>0.90290419030031221</v>
      </c>
      <c r="L735" s="19">
        <f>'EPA Data'!D736/SUM('EPA Data'!D:D)</f>
        <v>1.6617143627809649E-3</v>
      </c>
      <c r="M735" s="19">
        <f>'EPA Data'!E736/SUM('EPA Data'!E:E)</f>
        <v>2.7858560303834303E-3</v>
      </c>
      <c r="N735" s="19">
        <f>'EPA Data'!F736/SUM('EPA Data'!F:F)</f>
        <v>2.0312067510170426E-3</v>
      </c>
      <c r="O735" s="19">
        <f>'EPA Data'!G736/SUM('EPA Data'!G:G)</f>
        <v>1.330762071470459E-3</v>
      </c>
      <c r="P735" s="19">
        <f>'EPA Data'!H736/SUM('EPA Data'!H:H)</f>
        <v>2.4531929215589384E-3</v>
      </c>
      <c r="Q735" s="19">
        <f>'EPA Data'!I736/SUM('EPA Data'!I:I)</f>
        <v>1.1823378157703006E-3</v>
      </c>
      <c r="R735" s="19">
        <f>'EPA Data'!J736/SUM('EPA Data'!J:J)</f>
        <v>1.6371688370606526E-3</v>
      </c>
      <c r="S735" s="19">
        <f>'EPA Data'!K736/SUM('EPA Data'!K:K)</f>
        <v>2.4432763478058096E-3</v>
      </c>
      <c r="T735" s="19">
        <f>'EPA Data'!L736/SUM('EPA Data'!L:L)</f>
        <v>2.1865806333483482E-3</v>
      </c>
      <c r="U735" s="19">
        <f>'EPA Data'!M736/SUM('EPA Data'!M:M)</f>
        <v>2.0533995475954885E-3</v>
      </c>
      <c r="V735" s="19">
        <f>'EPA Data'!N736/SUM('EPA Data'!N:N)</f>
        <v>2.9476420444385729E-3</v>
      </c>
      <c r="W735" s="19">
        <f>'EPA Data'!O736/SUM('EPA Data'!O:O)</f>
        <v>1.9191584281049179E-3</v>
      </c>
      <c r="X735" s="19">
        <f>'EPA Data'!P736/SUM('EPA Data'!P:P)</f>
        <v>2.9421784003265325E-3</v>
      </c>
    </row>
    <row r="736" spans="1:24" x14ac:dyDescent="0.35">
      <c r="A736" s="13" t="s">
        <v>1297</v>
      </c>
      <c r="B736" s="13" t="s">
        <v>1199</v>
      </c>
      <c r="C736" s="18" t="s">
        <v>296</v>
      </c>
      <c r="D736" s="14">
        <f>SUMIFS('Census Data'!G:G,'Census Data'!$A:$A,$A736)/SUMIFS('Census Data'!$F:$F,'Census Data'!$A:$A,$A736)</f>
        <v>0.4922912907987535</v>
      </c>
      <c r="E736" s="16">
        <f>SUMIFS('Census Data'!H:H,'Census Data'!$A:$A,$A736)/SUMIFS('Census Data'!$F:$F,'Census Data'!$A:$A,$A736)</f>
        <v>0.50770870920124656</v>
      </c>
      <c r="F736" s="14">
        <f>SUM(SUMIFS('Census Data'!I:I,'Census Data'!$A:$A,$A736),SUMIFS('Census Data'!J:J,'Census Data'!$A:$A,$A736))/SUMIFS('Census Data'!$F:$F,'Census Data'!$A:$A,$A736)</f>
        <v>0.97109234049532556</v>
      </c>
      <c r="G736" s="14">
        <f>SUM(SUMIFS('Census Data'!K:K,'Census Data'!$A:$A,$A736),SUMIFS('Census Data'!L:L,'Census Data'!$A:$A,$A736))/SUMIFS('Census Data'!$F:$F,'Census Data'!$A:$A,$A736)</f>
        <v>5.4535017221584384E-3</v>
      </c>
      <c r="H736" s="14">
        <f>SUM(SUMIFS('Census Data'!O:O,'Census Data'!$A:$A,$A736),SUMIFS('Census Data'!P:P,'Census Data'!$A:$A,$A736))/SUMIFS('Census Data'!$F:$F,'Census Data'!$A:$A,$A736)</f>
        <v>9.3488600951287526E-3</v>
      </c>
      <c r="I736" s="16">
        <f t="shared" si="22"/>
        <v>1.4105297687387219E-2</v>
      </c>
      <c r="J736" s="14">
        <f>SUM(SUMIFS('Census Data'!W:W,'Census Data'!$A:$A,$A736),SUMIFS('Census Data'!X:X,'Census Data'!$A:$A,$A736))/SUMIFS('Census Data'!$F:$F,'Census Data'!$A:$A,$A736)</f>
        <v>2.2880104969657207E-2</v>
      </c>
      <c r="K736" s="16">
        <f t="shared" si="23"/>
        <v>0.9771198950303428</v>
      </c>
      <c r="L736" s="19">
        <f>'EPA Data'!D737/SUM('EPA Data'!D:D)</f>
        <v>9.5694578904989588E-5</v>
      </c>
      <c r="M736" s="19">
        <f>'EPA Data'!E737/SUM('EPA Data'!E:E)</f>
        <v>1.4205409966286652E-4</v>
      </c>
      <c r="N736" s="19">
        <f>'EPA Data'!F737/SUM('EPA Data'!F:F)</f>
        <v>1.3381912825726429E-4</v>
      </c>
      <c r="O736" s="19">
        <f>'EPA Data'!G737/SUM('EPA Data'!G:G)</f>
        <v>4.5232667011513571E-5</v>
      </c>
      <c r="P736" s="19">
        <f>'EPA Data'!H737/SUM('EPA Data'!H:H)</f>
        <v>8.6093849673199031E-5</v>
      </c>
      <c r="Q736" s="19">
        <f>'EPA Data'!I737/SUM('EPA Data'!I:I)</f>
        <v>5.7258119903179731E-5</v>
      </c>
      <c r="R736" s="19">
        <f>'EPA Data'!J737/SUM('EPA Data'!J:J)</f>
        <v>5.1678520913226693E-5</v>
      </c>
      <c r="S736" s="19">
        <f>'EPA Data'!K737/SUM('EPA Data'!K:K)</f>
        <v>9.1193405198270572E-5</v>
      </c>
      <c r="T736" s="19">
        <f>'EPA Data'!L737/SUM('EPA Data'!L:L)</f>
        <v>9.2332026791777384E-5</v>
      </c>
      <c r="U736" s="19">
        <f>'EPA Data'!M737/SUM('EPA Data'!M:M)</f>
        <v>9.3469027588853872E-5</v>
      </c>
      <c r="V736" s="19">
        <f>'EPA Data'!N737/SUM('EPA Data'!N:N)</f>
        <v>7.5838426455020699E-5</v>
      </c>
      <c r="W736" s="19">
        <f>'EPA Data'!O737/SUM('EPA Data'!O:O)</f>
        <v>8.3656246700988116E-5</v>
      </c>
      <c r="X736" s="19">
        <f>'EPA Data'!P737/SUM('EPA Data'!P:P)</f>
        <v>1.1404182274007355E-4</v>
      </c>
    </row>
    <row r="737" spans="1:24" x14ac:dyDescent="0.35">
      <c r="A737" s="13" t="s">
        <v>1298</v>
      </c>
      <c r="B737" s="13" t="s">
        <v>1199</v>
      </c>
      <c r="C737" s="18" t="s">
        <v>138</v>
      </c>
      <c r="D737" s="14">
        <f>SUMIFS('Census Data'!G:G,'Census Data'!$A:$A,$A737)/SUMIFS('Census Data'!$F:$F,'Census Data'!$A:$A,$A737)</f>
        <v>0.49921196918910521</v>
      </c>
      <c r="E737" s="16">
        <f>SUMIFS('Census Data'!H:H,'Census Data'!$A:$A,$A737)/SUMIFS('Census Data'!$F:$F,'Census Data'!$A:$A,$A737)</f>
        <v>0.50078803081089485</v>
      </c>
      <c r="F737" s="14">
        <f>SUM(SUMIFS('Census Data'!I:I,'Census Data'!$A:$A,$A737),SUMIFS('Census Data'!J:J,'Census Data'!$A:$A,$A737))/SUMIFS('Census Data'!$F:$F,'Census Data'!$A:$A,$A737)</f>
        <v>0.95955515105773714</v>
      </c>
      <c r="G737" s="14">
        <f>SUM(SUMIFS('Census Data'!K:K,'Census Data'!$A:$A,$A737),SUMIFS('Census Data'!L:L,'Census Data'!$A:$A,$A737))/SUMIFS('Census Data'!$F:$F,'Census Data'!$A:$A,$A737)</f>
        <v>1.4450931208239917E-2</v>
      </c>
      <c r="H737" s="14">
        <f>SUM(SUMIFS('Census Data'!O:O,'Census Data'!$A:$A,$A737),SUMIFS('Census Data'!P:P,'Census Data'!$A:$A,$A737))/SUMIFS('Census Data'!$F:$F,'Census Data'!$A:$A,$A737)</f>
        <v>8.057892517037004E-3</v>
      </c>
      <c r="I737" s="16">
        <f t="shared" si="22"/>
        <v>1.7936025216985896E-2</v>
      </c>
      <c r="J737" s="14">
        <f>SUM(SUMIFS('Census Data'!W:W,'Census Data'!$A:$A,$A737),SUMIFS('Census Data'!X:X,'Census Data'!$A:$A,$A737))/SUMIFS('Census Data'!$F:$F,'Census Data'!$A:$A,$A737)</f>
        <v>5.2542786743323938E-2</v>
      </c>
      <c r="K737" s="16">
        <f t="shared" si="23"/>
        <v>0.94745721325667609</v>
      </c>
      <c r="L737" s="19">
        <f>'EPA Data'!D738/SUM('EPA Data'!D:D)</f>
        <v>2.3486547357018397E-4</v>
      </c>
      <c r="M737" s="19">
        <f>'EPA Data'!E738/SUM('EPA Data'!E:E)</f>
        <v>3.9472801058293254E-4</v>
      </c>
      <c r="N737" s="19">
        <f>'EPA Data'!F738/SUM('EPA Data'!F:F)</f>
        <v>3.2810443841110745E-4</v>
      </c>
      <c r="O737" s="19">
        <f>'EPA Data'!G738/SUM('EPA Data'!G:G)</f>
        <v>1.5023640453107779E-4</v>
      </c>
      <c r="P737" s="19">
        <f>'EPA Data'!H738/SUM('EPA Data'!H:H)</f>
        <v>2.5515166076567558E-4</v>
      </c>
      <c r="Q737" s="19">
        <f>'EPA Data'!I738/SUM('EPA Data'!I:I)</f>
        <v>1.4011039603962342E-4</v>
      </c>
      <c r="R737" s="19">
        <f>'EPA Data'!J738/SUM('EPA Data'!J:J)</f>
        <v>1.3504576194770288E-4</v>
      </c>
      <c r="S737" s="19">
        <f>'EPA Data'!K738/SUM('EPA Data'!K:K)</f>
        <v>2.5543955048766684E-4</v>
      </c>
      <c r="T737" s="19">
        <f>'EPA Data'!L738/SUM('EPA Data'!L:L)</f>
        <v>2.2862963687916315E-4</v>
      </c>
      <c r="U737" s="19">
        <f>'EPA Data'!M738/SUM('EPA Data'!M:M)</f>
        <v>2.4983303848908679E-4</v>
      </c>
      <c r="V737" s="19">
        <f>'EPA Data'!N738/SUM('EPA Data'!N:N)</f>
        <v>2.5181401680980637E-4</v>
      </c>
      <c r="W737" s="19">
        <f>'EPA Data'!O738/SUM('EPA Data'!O:O)</f>
        <v>2.1835913497961749E-4</v>
      </c>
      <c r="X737" s="19">
        <f>'EPA Data'!P738/SUM('EPA Data'!P:P)</f>
        <v>3.3236993455677919E-4</v>
      </c>
    </row>
    <row r="738" spans="1:24" x14ac:dyDescent="0.35">
      <c r="A738" s="13" t="s">
        <v>1299</v>
      </c>
      <c r="B738" s="13" t="s">
        <v>1199</v>
      </c>
      <c r="C738" s="18" t="s">
        <v>1300</v>
      </c>
      <c r="D738" s="14">
        <f>SUMIFS('Census Data'!G:G,'Census Data'!$A:$A,$A738)/SUMIFS('Census Data'!$F:$F,'Census Data'!$A:$A,$A738)</f>
        <v>0.50807591358772464</v>
      </c>
      <c r="E738" s="16">
        <f>SUMIFS('Census Data'!H:H,'Census Data'!$A:$A,$A738)/SUMIFS('Census Data'!$F:$F,'Census Data'!$A:$A,$A738)</f>
        <v>0.49192408641227536</v>
      </c>
      <c r="F738" s="14">
        <f>SUM(SUMIFS('Census Data'!I:I,'Census Data'!$A:$A,$A738),SUMIFS('Census Data'!J:J,'Census Data'!$A:$A,$A738))/SUMIFS('Census Data'!$F:$F,'Census Data'!$A:$A,$A738)</f>
        <v>0.97143145568342415</v>
      </c>
      <c r="G738" s="14">
        <f>SUM(SUMIFS('Census Data'!K:K,'Census Data'!$A:$A,$A738),SUMIFS('Census Data'!L:L,'Census Data'!$A:$A,$A738))/SUMIFS('Census Data'!$F:$F,'Census Data'!$A:$A,$A738)</f>
        <v>9.6910963052695333E-3</v>
      </c>
      <c r="H738" s="14">
        <f>SUM(SUMIFS('Census Data'!O:O,'Census Data'!$A:$A,$A738),SUMIFS('Census Data'!P:P,'Census Data'!$A:$A,$A738))/SUMIFS('Census Data'!$F:$F,'Census Data'!$A:$A,$A738)</f>
        <v>3.4322632747829599E-3</v>
      </c>
      <c r="I738" s="16">
        <f t="shared" si="22"/>
        <v>1.5445184736523343E-2</v>
      </c>
      <c r="J738" s="14">
        <f>SUM(SUMIFS('Census Data'!W:W,'Census Data'!$A:$A,$A738),SUMIFS('Census Data'!X:X,'Census Data'!$A:$A,$A738))/SUMIFS('Census Data'!$F:$F,'Census Data'!$A:$A,$A738)</f>
        <v>3.3212194629517466E-2</v>
      </c>
      <c r="K738" s="16">
        <f t="shared" si="23"/>
        <v>0.96678780537048259</v>
      </c>
      <c r="L738" s="19">
        <f>'EPA Data'!D739/SUM('EPA Data'!D:D)</f>
        <v>1.9278749208591974E-4</v>
      </c>
      <c r="M738" s="19">
        <f>'EPA Data'!E739/SUM('EPA Data'!E:E)</f>
        <v>1.2933858538511392E-4</v>
      </c>
      <c r="N738" s="19">
        <f>'EPA Data'!F739/SUM('EPA Data'!F:F)</f>
        <v>1.2732998244294256E-4</v>
      </c>
      <c r="O738" s="19">
        <f>'EPA Data'!G739/SUM('EPA Data'!G:G)</f>
        <v>2.8599163313313826E-5</v>
      </c>
      <c r="P738" s="19">
        <f>'EPA Data'!H739/SUM('EPA Data'!H:H)</f>
        <v>6.1965499368116215E-5</v>
      </c>
      <c r="Q738" s="19">
        <f>'EPA Data'!I739/SUM('EPA Data'!I:I)</f>
        <v>3.9946686000668204E-5</v>
      </c>
      <c r="R738" s="19">
        <f>'EPA Data'!J739/SUM('EPA Data'!J:J)</f>
        <v>4.6526951801519485E-5</v>
      </c>
      <c r="S738" s="19">
        <f>'EPA Data'!K739/SUM('EPA Data'!K:K)</f>
        <v>7.508187337654457E-5</v>
      </c>
      <c r="T738" s="19">
        <f>'EPA Data'!L739/SUM('EPA Data'!L:L)</f>
        <v>8.0912408577548544E-5</v>
      </c>
      <c r="U738" s="19">
        <f>'EPA Data'!M739/SUM('EPA Data'!M:M)</f>
        <v>5.3386430701594622E-5</v>
      </c>
      <c r="V738" s="19">
        <f>'EPA Data'!N739/SUM('EPA Data'!N:N)</f>
        <v>4.8710686869570572E-5</v>
      </c>
      <c r="W738" s="19">
        <f>'EPA Data'!O739/SUM('EPA Data'!O:O)</f>
        <v>6.2365347259614771E-5</v>
      </c>
      <c r="X738" s="19">
        <f>'EPA Data'!P739/SUM('EPA Data'!P:P)</f>
        <v>9.9199504699350099E-5</v>
      </c>
    </row>
    <row r="739" spans="1:24" x14ac:dyDescent="0.35">
      <c r="A739" s="13" t="s">
        <v>1301</v>
      </c>
      <c r="B739" s="13" t="s">
        <v>1199</v>
      </c>
      <c r="C739" s="18" t="s">
        <v>1302</v>
      </c>
      <c r="D739" s="14">
        <f>SUMIFS('Census Data'!G:G,'Census Data'!$A:$A,$A739)/SUMIFS('Census Data'!$F:$F,'Census Data'!$A:$A,$A739)</f>
        <v>0.50271564812042935</v>
      </c>
      <c r="E739" s="16">
        <f>SUMIFS('Census Data'!H:H,'Census Data'!$A:$A,$A739)/SUMIFS('Census Data'!$F:$F,'Census Data'!$A:$A,$A739)</f>
        <v>0.49728435187957065</v>
      </c>
      <c r="F739" s="14">
        <f>SUM(SUMIFS('Census Data'!I:I,'Census Data'!$A:$A,$A739),SUMIFS('Census Data'!J:J,'Census Data'!$A:$A,$A739))/SUMIFS('Census Data'!$F:$F,'Census Data'!$A:$A,$A739)</f>
        <v>0.97523842107514003</v>
      </c>
      <c r="G739" s="14">
        <f>SUM(SUMIFS('Census Data'!K:K,'Census Data'!$A:$A,$A739),SUMIFS('Census Data'!L:L,'Census Data'!$A:$A,$A739))/SUMIFS('Census Data'!$F:$F,'Census Data'!$A:$A,$A739)</f>
        <v>4.2766112132746016E-3</v>
      </c>
      <c r="H739" s="14">
        <f>SUM(SUMIFS('Census Data'!O:O,'Census Data'!$A:$A,$A739),SUMIFS('Census Data'!P:P,'Census Data'!$A:$A,$A739))/SUMIFS('Census Data'!$F:$F,'Census Data'!$A:$A,$A739)</f>
        <v>2.779797288628491E-3</v>
      </c>
      <c r="I739" s="16">
        <f t="shared" si="22"/>
        <v>1.7705170422956829E-2</v>
      </c>
      <c r="J739" s="14">
        <f>SUM(SUMIFS('Census Data'!W:W,'Census Data'!$A:$A,$A739),SUMIFS('Census Data'!X:X,'Census Data'!$A:$A,$A739))/SUMIFS('Census Data'!$F:$F,'Census Data'!$A:$A,$A739)</f>
        <v>3.9130992601462598E-2</v>
      </c>
      <c r="K739" s="16">
        <f t="shared" si="23"/>
        <v>0.96086900739853742</v>
      </c>
      <c r="L739" s="19">
        <f>'EPA Data'!D740/SUM('EPA Data'!D:D)</f>
        <v>8.3320838292174807E-5</v>
      </c>
      <c r="M739" s="19">
        <f>'EPA Data'!E740/SUM('EPA Data'!E:E)</f>
        <v>1.4645335876580084E-4</v>
      </c>
      <c r="N739" s="19">
        <f>'EPA Data'!F740/SUM('EPA Data'!F:F)</f>
        <v>1.0827064777874905E-4</v>
      </c>
      <c r="O739" s="19">
        <f>'EPA Data'!G740/SUM('EPA Data'!G:G)</f>
        <v>5.3566663380690775E-5</v>
      </c>
      <c r="P739" s="19">
        <f>'EPA Data'!H740/SUM('EPA Data'!H:H)</f>
        <v>1.2080752186467013E-4</v>
      </c>
      <c r="Q739" s="19">
        <f>'EPA Data'!I740/SUM('EPA Data'!I:I)</f>
        <v>5.7757149204738994E-5</v>
      </c>
      <c r="R739" s="19">
        <f>'EPA Data'!J740/SUM('EPA Data'!J:J)</f>
        <v>8.9745840112934381E-5</v>
      </c>
      <c r="S739" s="19">
        <f>'EPA Data'!K740/SUM('EPA Data'!K:K)</f>
        <v>1.2680806333548688E-4</v>
      </c>
      <c r="T739" s="19">
        <f>'EPA Data'!L740/SUM('EPA Data'!L:L)</f>
        <v>1.1981766180359285E-4</v>
      </c>
      <c r="U739" s="19">
        <f>'EPA Data'!M740/SUM('EPA Data'!M:M)</f>
        <v>8.8077737889392197E-5</v>
      </c>
      <c r="V739" s="19">
        <f>'EPA Data'!N740/SUM('EPA Data'!N:N)</f>
        <v>1.4094428759867228E-4</v>
      </c>
      <c r="W739" s="19">
        <f>'EPA Data'!O740/SUM('EPA Data'!O:O)</f>
        <v>9.3217453068737867E-5</v>
      </c>
      <c r="X739" s="19">
        <f>'EPA Data'!P740/SUM('EPA Data'!P:P)</f>
        <v>1.5617699709507879E-4</v>
      </c>
    </row>
    <row r="740" spans="1:24" x14ac:dyDescent="0.35">
      <c r="A740" s="13" t="s">
        <v>1303</v>
      </c>
      <c r="B740" s="13" t="s">
        <v>1199</v>
      </c>
      <c r="C740" s="18" t="s">
        <v>1304</v>
      </c>
      <c r="D740" s="14">
        <f>SUMIFS('Census Data'!G:G,'Census Data'!$A:$A,$A740)/SUMIFS('Census Data'!$F:$F,'Census Data'!$A:$A,$A740)</f>
        <v>0.51125177850692527</v>
      </c>
      <c r="E740" s="16">
        <f>SUMIFS('Census Data'!H:H,'Census Data'!$A:$A,$A740)/SUMIFS('Census Data'!$F:$F,'Census Data'!$A:$A,$A740)</f>
        <v>0.48874822149307473</v>
      </c>
      <c r="F740" s="14">
        <f>SUM(SUMIFS('Census Data'!I:I,'Census Data'!$A:$A,$A740),SUMIFS('Census Data'!J:J,'Census Data'!$A:$A,$A740))/SUMIFS('Census Data'!$F:$F,'Census Data'!$A:$A,$A740)</f>
        <v>0.9671302883358982</v>
      </c>
      <c r="G740" s="14">
        <f>SUM(SUMIFS('Census Data'!K:K,'Census Data'!$A:$A,$A740),SUMIFS('Census Data'!L:L,'Census Data'!$A:$A,$A740))/SUMIFS('Census Data'!$F:$F,'Census Data'!$A:$A,$A740)</f>
        <v>9.4950492174569537E-3</v>
      </c>
      <c r="H740" s="14">
        <f>SUM(SUMIFS('Census Data'!O:O,'Census Data'!$A:$A,$A740),SUMIFS('Census Data'!P:P,'Census Data'!$A:$A,$A740))/SUMIFS('Census Data'!$F:$F,'Census Data'!$A:$A,$A740)</f>
        <v>7.1140277011527628E-3</v>
      </c>
      <c r="I740" s="16">
        <f t="shared" si="22"/>
        <v>1.6260634745492109E-2</v>
      </c>
      <c r="J740" s="14">
        <f>SUM(SUMIFS('Census Data'!W:W,'Census Data'!$A:$A,$A740),SUMIFS('Census Data'!X:X,'Census Data'!$A:$A,$A740))/SUMIFS('Census Data'!$F:$F,'Census Data'!$A:$A,$A740)</f>
        <v>4.1087139580127184E-2</v>
      </c>
      <c r="K740" s="16">
        <f t="shared" si="23"/>
        <v>0.95891286041987278</v>
      </c>
      <c r="L740" s="19">
        <f>'EPA Data'!D741/SUM('EPA Data'!D:D)</f>
        <v>8.0199789413689659E-5</v>
      </c>
      <c r="M740" s="19">
        <f>'EPA Data'!E741/SUM('EPA Data'!E:E)</f>
        <v>1.6730215633601006E-4</v>
      </c>
      <c r="N740" s="19">
        <f>'EPA Data'!F741/SUM('EPA Data'!F:F)</f>
        <v>1.2087783537778182E-4</v>
      </c>
      <c r="O740" s="19">
        <f>'EPA Data'!G741/SUM('EPA Data'!G:G)</f>
        <v>6.8045030867568894E-5</v>
      </c>
      <c r="P740" s="19">
        <f>'EPA Data'!H741/SUM('EPA Data'!H:H)</f>
        <v>1.4320730435685806E-4</v>
      </c>
      <c r="Q740" s="19">
        <f>'EPA Data'!I741/SUM('EPA Data'!I:I)</f>
        <v>6.4780197221411267E-5</v>
      </c>
      <c r="R740" s="19">
        <f>'EPA Data'!J741/SUM('EPA Data'!J:J)</f>
        <v>6.7619202007264314E-5</v>
      </c>
      <c r="S740" s="19">
        <f>'EPA Data'!K741/SUM('EPA Data'!K:K)</f>
        <v>1.4161146908130953E-4</v>
      </c>
      <c r="T740" s="19">
        <f>'EPA Data'!L741/SUM('EPA Data'!L:L)</f>
        <v>1.1045280768577071E-4</v>
      </c>
      <c r="U740" s="19">
        <f>'EPA Data'!M741/SUM('EPA Data'!M:M)</f>
        <v>1.351848844794446E-4</v>
      </c>
      <c r="V740" s="19">
        <f>'EPA Data'!N741/SUM('EPA Data'!N:N)</f>
        <v>1.6305407606620053E-4</v>
      </c>
      <c r="W740" s="19">
        <f>'EPA Data'!O741/SUM('EPA Data'!O:O)</f>
        <v>1.0593759408126152E-4</v>
      </c>
      <c r="X740" s="19">
        <f>'EPA Data'!P741/SUM('EPA Data'!P:P)</f>
        <v>1.7119115746386097E-4</v>
      </c>
    </row>
    <row r="741" spans="1:24" x14ac:dyDescent="0.35">
      <c r="A741" s="13" t="s">
        <v>1305</v>
      </c>
      <c r="B741" s="13" t="s">
        <v>1199</v>
      </c>
      <c r="C741" s="18" t="s">
        <v>1306</v>
      </c>
      <c r="D741" s="14">
        <f>SUMIFS('Census Data'!G:G,'Census Data'!$A:$A,$A741)/SUMIFS('Census Data'!$F:$F,'Census Data'!$A:$A,$A741)</f>
        <v>0.54812358848685794</v>
      </c>
      <c r="E741" s="16">
        <f>SUMIFS('Census Data'!H:H,'Census Data'!$A:$A,$A741)/SUMIFS('Census Data'!$F:$F,'Census Data'!$A:$A,$A741)</f>
        <v>0.45187641151314206</v>
      </c>
      <c r="F741" s="14">
        <f>SUM(SUMIFS('Census Data'!I:I,'Census Data'!$A:$A,$A741),SUMIFS('Census Data'!J:J,'Census Data'!$A:$A,$A741))/SUMIFS('Census Data'!$F:$F,'Census Data'!$A:$A,$A741)</f>
        <v>0.93128633895536017</v>
      </c>
      <c r="G741" s="14">
        <f>SUM(SUMIFS('Census Data'!K:K,'Census Data'!$A:$A,$A741),SUMIFS('Census Data'!L:L,'Census Data'!$A:$A,$A741))/SUMIFS('Census Data'!$F:$F,'Census Data'!$A:$A,$A741)</f>
        <v>4.8003459708807844E-2</v>
      </c>
      <c r="H741" s="14">
        <f>SUM(SUMIFS('Census Data'!O:O,'Census Data'!$A:$A,$A741),SUMIFS('Census Data'!P:P,'Census Data'!$A:$A,$A741))/SUMIFS('Census Data'!$F:$F,'Census Data'!$A:$A,$A741)</f>
        <v>2.5947816058815051E-3</v>
      </c>
      <c r="I741" s="16">
        <f t="shared" si="22"/>
        <v>1.8115419729950455E-2</v>
      </c>
      <c r="J741" s="14">
        <f>SUM(SUMIFS('Census Data'!W:W,'Census Data'!$A:$A,$A741),SUMIFS('Census Data'!X:X,'Census Data'!$A:$A,$A741))/SUMIFS('Census Data'!$F:$F,'Census Data'!$A:$A,$A741)</f>
        <v>1.7010234971889866E-2</v>
      </c>
      <c r="K741" s="16">
        <f t="shared" si="23"/>
        <v>0.98298976502811009</v>
      </c>
      <c r="L741" s="19">
        <f>'EPA Data'!D742/SUM('EPA Data'!D:D)</f>
        <v>9.7634260036893081E-5</v>
      </c>
      <c r="M741" s="19">
        <f>'EPA Data'!E742/SUM('EPA Data'!E:E)</f>
        <v>1.3738171222656931E-4</v>
      </c>
      <c r="N741" s="19">
        <f>'EPA Data'!F742/SUM('EPA Data'!F:F)</f>
        <v>1.2461699981702258E-4</v>
      </c>
      <c r="O741" s="19">
        <f>'EPA Data'!G742/SUM('EPA Data'!G:G)</f>
        <v>2.5400282149300361E-5</v>
      </c>
      <c r="P741" s="19">
        <f>'EPA Data'!H742/SUM('EPA Data'!H:H)</f>
        <v>6.5239797216077377E-5</v>
      </c>
      <c r="Q741" s="19">
        <f>'EPA Data'!I742/SUM('EPA Data'!I:I)</f>
        <v>3.5998644760905802E-5</v>
      </c>
      <c r="R741" s="19">
        <f>'EPA Data'!J742/SUM('EPA Data'!J:J)</f>
        <v>4.1323056735973366E-5</v>
      </c>
      <c r="S741" s="19">
        <f>'EPA Data'!K742/SUM('EPA Data'!K:K)</f>
        <v>8.6166538812474281E-5</v>
      </c>
      <c r="T741" s="19">
        <f>'EPA Data'!L742/SUM('EPA Data'!L:L)</f>
        <v>7.4665035421787795E-5</v>
      </c>
      <c r="U741" s="19">
        <f>'EPA Data'!M742/SUM('EPA Data'!M:M)</f>
        <v>4.9922674831973655E-5</v>
      </c>
      <c r="V741" s="19">
        <f>'EPA Data'!N742/SUM('EPA Data'!N:N)</f>
        <v>5.8592983272728E-5</v>
      </c>
      <c r="W741" s="19">
        <f>'EPA Data'!O742/SUM('EPA Data'!O:O)</f>
        <v>6.2867310740353377E-5</v>
      </c>
      <c r="X741" s="19">
        <f>'EPA Data'!P742/SUM('EPA Data'!P:P)</f>
        <v>1.1176979839182164E-4</v>
      </c>
    </row>
    <row r="742" spans="1:24" x14ac:dyDescent="0.35">
      <c r="A742" s="13" t="s">
        <v>1307</v>
      </c>
      <c r="B742" s="13" t="s">
        <v>1199</v>
      </c>
      <c r="C742" s="18" t="s">
        <v>1308</v>
      </c>
      <c r="D742" s="14">
        <f>SUMIFS('Census Data'!G:G,'Census Data'!$A:$A,$A742)/SUMIFS('Census Data'!$F:$F,'Census Data'!$A:$A,$A742)</f>
        <v>0.52233606557377055</v>
      </c>
      <c r="E742" s="16">
        <f>SUMIFS('Census Data'!H:H,'Census Data'!$A:$A,$A742)/SUMIFS('Census Data'!$F:$F,'Census Data'!$A:$A,$A742)</f>
        <v>0.47766393442622951</v>
      </c>
      <c r="F742" s="14">
        <f>SUM(SUMIFS('Census Data'!I:I,'Census Data'!$A:$A,$A742),SUMIFS('Census Data'!J:J,'Census Data'!$A:$A,$A742))/SUMIFS('Census Data'!$F:$F,'Census Data'!$A:$A,$A742)</f>
        <v>0.97038934426229506</v>
      </c>
      <c r="G742" s="14">
        <f>SUM(SUMIFS('Census Data'!K:K,'Census Data'!$A:$A,$A742),SUMIFS('Census Data'!L:L,'Census Data'!$A:$A,$A742))/SUMIFS('Census Data'!$F:$F,'Census Data'!$A:$A,$A742)</f>
        <v>1.2500000000000001E-2</v>
      </c>
      <c r="H742" s="14">
        <f>SUM(SUMIFS('Census Data'!O:O,'Census Data'!$A:$A,$A742),SUMIFS('Census Data'!P:P,'Census Data'!$A:$A,$A742))/SUMIFS('Census Data'!$F:$F,'Census Data'!$A:$A,$A742)</f>
        <v>3.8934426229508198E-3</v>
      </c>
      <c r="I742" s="16">
        <f t="shared" si="22"/>
        <v>1.3217213114754212E-2</v>
      </c>
      <c r="J742" s="14">
        <f>SUM(SUMIFS('Census Data'!W:W,'Census Data'!$A:$A,$A742),SUMIFS('Census Data'!X:X,'Census Data'!$A:$A,$A742))/SUMIFS('Census Data'!$F:$F,'Census Data'!$A:$A,$A742)</f>
        <v>1.1065573770491803E-2</v>
      </c>
      <c r="K742" s="16">
        <f t="shared" si="23"/>
        <v>0.98893442622950822</v>
      </c>
      <c r="L742" s="19">
        <f>'EPA Data'!D743/SUM('EPA Data'!D:D)</f>
        <v>7.2283543562301166E-5</v>
      </c>
      <c r="M742" s="19">
        <f>'EPA Data'!E743/SUM('EPA Data'!E:E)</f>
        <v>8.2540558445597564E-5</v>
      </c>
      <c r="N742" s="19">
        <f>'EPA Data'!F743/SUM('EPA Data'!F:F)</f>
        <v>7.4917433035730905E-5</v>
      </c>
      <c r="O742" s="19">
        <f>'EPA Data'!G743/SUM('EPA Data'!G:G)</f>
        <v>2.4702847111146236E-5</v>
      </c>
      <c r="P742" s="19">
        <f>'EPA Data'!H743/SUM('EPA Data'!H:H)</f>
        <v>4.7552430476733383E-5</v>
      </c>
      <c r="Q742" s="19">
        <f>'EPA Data'!I743/SUM('EPA Data'!I:I)</f>
        <v>3.2680393434844266E-5</v>
      </c>
      <c r="R742" s="19">
        <f>'EPA Data'!J743/SUM('EPA Data'!J:J)</f>
        <v>2.9524418053975932E-5</v>
      </c>
      <c r="S742" s="19">
        <f>'EPA Data'!K743/SUM('EPA Data'!K:K)</f>
        <v>4.9430384687455142E-5</v>
      </c>
      <c r="T742" s="19">
        <f>'EPA Data'!L743/SUM('EPA Data'!L:L)</f>
        <v>5.0722355459914792E-5</v>
      </c>
      <c r="U742" s="19">
        <f>'EPA Data'!M743/SUM('EPA Data'!M:M)</f>
        <v>4.4249242706336361E-5</v>
      </c>
      <c r="V742" s="19">
        <f>'EPA Data'!N743/SUM('EPA Data'!N:N)</f>
        <v>4.2833267463463271E-5</v>
      </c>
      <c r="W742" s="19">
        <f>'EPA Data'!O743/SUM('EPA Data'!O:O)</f>
        <v>4.7180481875082682E-5</v>
      </c>
      <c r="X742" s="19">
        <f>'EPA Data'!P743/SUM('EPA Data'!P:P)</f>
        <v>5.8887395500927385E-5</v>
      </c>
    </row>
    <row r="743" spans="1:24" x14ac:dyDescent="0.35">
      <c r="A743" s="13" t="s">
        <v>1309</v>
      </c>
      <c r="B743" s="13" t="s">
        <v>1199</v>
      </c>
      <c r="C743" s="18" t="s">
        <v>1310</v>
      </c>
      <c r="D743" s="14">
        <f>SUMIFS('Census Data'!G:G,'Census Data'!$A:$A,$A743)/SUMIFS('Census Data'!$F:$F,'Census Data'!$A:$A,$A743)</f>
        <v>0.51304931411237287</v>
      </c>
      <c r="E743" s="16">
        <f>SUMIFS('Census Data'!H:H,'Census Data'!$A:$A,$A743)/SUMIFS('Census Data'!$F:$F,'Census Data'!$A:$A,$A743)</f>
        <v>0.48695068588762719</v>
      </c>
      <c r="F743" s="14">
        <f>SUM(SUMIFS('Census Data'!I:I,'Census Data'!$A:$A,$A743),SUMIFS('Census Data'!J:J,'Census Data'!$A:$A,$A743))/SUMIFS('Census Data'!$F:$F,'Census Data'!$A:$A,$A743)</f>
        <v>0.82845561192988104</v>
      </c>
      <c r="G743" s="14">
        <f>SUM(SUMIFS('Census Data'!K:K,'Census Data'!$A:$A,$A743),SUMIFS('Census Data'!L:L,'Census Data'!$A:$A,$A743))/SUMIFS('Census Data'!$F:$F,'Census Data'!$A:$A,$A743)</f>
        <v>6.0932592413626481E-2</v>
      </c>
      <c r="H743" s="14">
        <f>SUM(SUMIFS('Census Data'!O:O,'Census Data'!$A:$A,$A743),SUMIFS('Census Data'!P:P,'Census Data'!$A:$A,$A743))/SUMIFS('Census Data'!$F:$F,'Census Data'!$A:$A,$A743)</f>
        <v>8.2628654264315052E-2</v>
      </c>
      <c r="I743" s="16">
        <f t="shared" si="22"/>
        <v>2.7983141392177391E-2</v>
      </c>
      <c r="J743" s="14">
        <f>SUM(SUMIFS('Census Data'!W:W,'Census Data'!$A:$A,$A743),SUMIFS('Census Data'!X:X,'Census Data'!$A:$A,$A743))/SUMIFS('Census Data'!$F:$F,'Census Data'!$A:$A,$A743)</f>
        <v>9.952484497060482E-2</v>
      </c>
      <c r="K743" s="16">
        <f t="shared" si="23"/>
        <v>0.90047515502939524</v>
      </c>
      <c r="L743" s="19">
        <f>'EPA Data'!D744/SUM('EPA Data'!D:D)</f>
        <v>1.0935400347260016E-3</v>
      </c>
      <c r="M743" s="19">
        <f>'EPA Data'!E744/SUM('EPA Data'!E:E)</f>
        <v>2.1569014901132236E-3</v>
      </c>
      <c r="N743" s="19">
        <f>'EPA Data'!F744/SUM('EPA Data'!F:F)</f>
        <v>1.782822428553185E-3</v>
      </c>
      <c r="O743" s="19">
        <f>'EPA Data'!G744/SUM('EPA Data'!G:G)</f>
        <v>6.6186376245808772E-4</v>
      </c>
      <c r="P743" s="19">
        <f>'EPA Data'!H744/SUM('EPA Data'!H:H)</f>
        <v>1.4471655633212261E-3</v>
      </c>
      <c r="Q743" s="19">
        <f>'EPA Data'!I744/SUM('EPA Data'!I:I)</f>
        <v>7.0016012251112323E-4</v>
      </c>
      <c r="R743" s="19">
        <f>'EPA Data'!J744/SUM('EPA Data'!J:J)</f>
        <v>7.4865191803681315E-4</v>
      </c>
      <c r="S743" s="19">
        <f>'EPA Data'!K744/SUM('EPA Data'!K:K)</f>
        <v>1.5519764310893797E-3</v>
      </c>
      <c r="T743" s="19">
        <f>'EPA Data'!L744/SUM('EPA Data'!L:L)</f>
        <v>1.3164978601287868E-3</v>
      </c>
      <c r="U743" s="19">
        <f>'EPA Data'!M744/SUM('EPA Data'!M:M)</f>
        <v>1.034526892126033E-3</v>
      </c>
      <c r="V743" s="19">
        <f>'EPA Data'!N744/SUM('EPA Data'!N:N)</f>
        <v>1.5053735489316111E-3</v>
      </c>
      <c r="W743" s="19">
        <f>'EPA Data'!O744/SUM('EPA Data'!O:O)</f>
        <v>1.1823408816908593E-3</v>
      </c>
      <c r="X743" s="19">
        <f>'EPA Data'!P744/SUM('EPA Data'!P:P)</f>
        <v>2.1495378218481694E-3</v>
      </c>
    </row>
    <row r="744" spans="1:24" x14ac:dyDescent="0.35">
      <c r="A744" s="13" t="s">
        <v>1311</v>
      </c>
      <c r="B744" s="13" t="s">
        <v>1199</v>
      </c>
      <c r="C744" s="18" t="s">
        <v>1312</v>
      </c>
      <c r="D744" s="14">
        <f>SUMIFS('Census Data'!G:G,'Census Data'!$A:$A,$A744)/SUMIFS('Census Data'!$F:$F,'Census Data'!$A:$A,$A744)</f>
        <v>0.5031581689131992</v>
      </c>
      <c r="E744" s="16">
        <f>SUMIFS('Census Data'!H:H,'Census Data'!$A:$A,$A744)/SUMIFS('Census Data'!$F:$F,'Census Data'!$A:$A,$A744)</f>
        <v>0.4968418310868008</v>
      </c>
      <c r="F744" s="14">
        <f>SUM(SUMIFS('Census Data'!I:I,'Census Data'!$A:$A,$A744),SUMIFS('Census Data'!J:J,'Census Data'!$A:$A,$A744))/SUMIFS('Census Data'!$F:$F,'Census Data'!$A:$A,$A744)</f>
        <v>0.96972064856417273</v>
      </c>
      <c r="G744" s="14">
        <f>SUM(SUMIFS('Census Data'!K:K,'Census Data'!$A:$A,$A744),SUMIFS('Census Data'!L:L,'Census Data'!$A:$A,$A744))/SUMIFS('Census Data'!$F:$F,'Census Data'!$A:$A,$A744)</f>
        <v>6.9675066744806927E-3</v>
      </c>
      <c r="H744" s="14">
        <f>SUM(SUMIFS('Census Data'!O:O,'Census Data'!$A:$A,$A744),SUMIFS('Census Data'!P:P,'Census Data'!$A:$A,$A744))/SUMIFS('Census Data'!$F:$F,'Census Data'!$A:$A,$A744)</f>
        <v>8.4651950250699999E-3</v>
      </c>
      <c r="I744" s="16">
        <f t="shared" si="22"/>
        <v>1.4846649736276585E-2</v>
      </c>
      <c r="J744" s="14">
        <f>SUM(SUMIFS('Census Data'!W:W,'Census Data'!$A:$A,$A744),SUMIFS('Census Data'!X:X,'Census Data'!$A:$A,$A744))/SUMIFS('Census Data'!$F:$F,'Census Data'!$A:$A,$A744)</f>
        <v>2.9563065702936771E-2</v>
      </c>
      <c r="K744" s="16">
        <f t="shared" si="23"/>
        <v>0.97043693429706324</v>
      </c>
      <c r="L744" s="19">
        <f>'EPA Data'!D745/SUM('EPA Data'!D:D)</f>
        <v>3.1593761253142263E-5</v>
      </c>
      <c r="M744" s="19">
        <f>'EPA Data'!E745/SUM('EPA Data'!E:E)</f>
        <v>6.0802502511995711E-5</v>
      </c>
      <c r="N744" s="19">
        <f>'EPA Data'!F745/SUM('EPA Data'!F:F)</f>
        <v>4.9493111665867994E-5</v>
      </c>
      <c r="O744" s="19">
        <f>'EPA Data'!G745/SUM('EPA Data'!G:G)</f>
        <v>2.7589336074504793E-5</v>
      </c>
      <c r="P744" s="19">
        <f>'EPA Data'!H745/SUM('EPA Data'!H:H)</f>
        <v>4.6629494034625082E-5</v>
      </c>
      <c r="Q744" s="19">
        <f>'EPA Data'!I745/SUM('EPA Data'!I:I)</f>
        <v>2.2327907206803236E-5</v>
      </c>
      <c r="R744" s="19">
        <f>'EPA Data'!J745/SUM('EPA Data'!J:J)</f>
        <v>2.2468271090763999E-5</v>
      </c>
      <c r="S744" s="19">
        <f>'EPA Data'!K745/SUM('EPA Data'!K:K)</f>
        <v>4.4524164139265401E-5</v>
      </c>
      <c r="T744" s="19">
        <f>'EPA Data'!L745/SUM('EPA Data'!L:L)</f>
        <v>3.7207267506610685E-5</v>
      </c>
      <c r="U744" s="19">
        <f>'EPA Data'!M745/SUM('EPA Data'!M:M)</f>
        <v>3.8947971431908626E-5</v>
      </c>
      <c r="V744" s="19">
        <f>'EPA Data'!N745/SUM('EPA Data'!N:N)</f>
        <v>4.8192971975780734E-5</v>
      </c>
      <c r="W744" s="19">
        <f>'EPA Data'!O745/SUM('EPA Data'!O:O)</f>
        <v>3.480734422714344E-5</v>
      </c>
      <c r="X744" s="19">
        <f>'EPA Data'!P745/SUM('EPA Data'!P:P)</f>
        <v>5.9884850952330211E-5</v>
      </c>
    </row>
    <row r="745" spans="1:24" x14ac:dyDescent="0.35">
      <c r="A745" s="13" t="s">
        <v>1313</v>
      </c>
      <c r="B745" s="13" t="s">
        <v>1199</v>
      </c>
      <c r="C745" s="18" t="s">
        <v>308</v>
      </c>
      <c r="D745" s="14">
        <f>SUMIFS('Census Data'!G:G,'Census Data'!$A:$A,$A745)/SUMIFS('Census Data'!$F:$F,'Census Data'!$A:$A,$A745)</f>
        <v>0.49520316027088035</v>
      </c>
      <c r="E745" s="16">
        <f>SUMIFS('Census Data'!H:H,'Census Data'!$A:$A,$A745)/SUMIFS('Census Data'!$F:$F,'Census Data'!$A:$A,$A745)</f>
        <v>0.5047968397291196</v>
      </c>
      <c r="F745" s="14">
        <f>SUM(SUMIFS('Census Data'!I:I,'Census Data'!$A:$A,$A745),SUMIFS('Census Data'!J:J,'Census Data'!$A:$A,$A745))/SUMIFS('Census Data'!$F:$F,'Census Data'!$A:$A,$A745)</f>
        <v>0.96839729119638829</v>
      </c>
      <c r="G745" s="14">
        <f>SUM(SUMIFS('Census Data'!K:K,'Census Data'!$A:$A,$A745),SUMIFS('Census Data'!L:L,'Census Data'!$A:$A,$A745))/SUMIFS('Census Data'!$F:$F,'Census Data'!$A:$A,$A745)</f>
        <v>9.1704288939051925E-3</v>
      </c>
      <c r="H745" s="14">
        <f>SUM(SUMIFS('Census Data'!O:O,'Census Data'!$A:$A,$A745),SUMIFS('Census Data'!P:P,'Census Data'!$A:$A,$A745))/SUMIFS('Census Data'!$F:$F,'Census Data'!$A:$A,$A745)</f>
        <v>4.0914221218961624E-3</v>
      </c>
      <c r="I745" s="16">
        <f t="shared" si="22"/>
        <v>1.8340857787810361E-2</v>
      </c>
      <c r="J745" s="14">
        <f>SUM(SUMIFS('Census Data'!W:W,'Census Data'!$A:$A,$A745),SUMIFS('Census Data'!X:X,'Census Data'!$A:$A,$A745))/SUMIFS('Census Data'!$F:$F,'Census Data'!$A:$A,$A745)</f>
        <v>9.4525959367945823E-3</v>
      </c>
      <c r="K745" s="16">
        <f t="shared" si="23"/>
        <v>0.99054740406320541</v>
      </c>
      <c r="L745" s="19">
        <f>'EPA Data'!D746/SUM('EPA Data'!D:D)</f>
        <v>3.0948132693641403E-5</v>
      </c>
      <c r="M745" s="19">
        <f>'EPA Data'!E746/SUM('EPA Data'!E:E)</f>
        <v>4.7282886195368884E-5</v>
      </c>
      <c r="N745" s="19">
        <f>'EPA Data'!F746/SUM('EPA Data'!F:F)</f>
        <v>3.9111473354672562E-5</v>
      </c>
      <c r="O745" s="19">
        <f>'EPA Data'!G746/SUM('EPA Data'!G:G)</f>
        <v>1.4183100489645662E-5</v>
      </c>
      <c r="P745" s="19">
        <f>'EPA Data'!H746/SUM('EPA Data'!H:H)</f>
        <v>3.0692389763576317E-5</v>
      </c>
      <c r="Q745" s="19">
        <f>'EPA Data'!I746/SUM('EPA Data'!I:I)</f>
        <v>1.7016433846780649E-5</v>
      </c>
      <c r="R745" s="19">
        <f>'EPA Data'!J746/SUM('EPA Data'!J:J)</f>
        <v>1.4984831063256968E-5</v>
      </c>
      <c r="S745" s="19">
        <f>'EPA Data'!K746/SUM('EPA Data'!K:K)</f>
        <v>3.0502485782631996E-5</v>
      </c>
      <c r="T745" s="19">
        <f>'EPA Data'!L746/SUM('EPA Data'!L:L)</f>
        <v>2.7449648916017056E-5</v>
      </c>
      <c r="U745" s="19">
        <f>'EPA Data'!M746/SUM('EPA Data'!M:M)</f>
        <v>2.7852265271150712E-5</v>
      </c>
      <c r="V745" s="19">
        <f>'EPA Data'!N746/SUM('EPA Data'!N:N)</f>
        <v>3.1772661110313446E-5</v>
      </c>
      <c r="W745" s="19">
        <f>'EPA Data'!O746/SUM('EPA Data'!O:O)</f>
        <v>2.6771203878151742E-5</v>
      </c>
      <c r="X745" s="19">
        <f>'EPA Data'!P746/SUM('EPA Data'!P:P)</f>
        <v>3.703032776773992E-5</v>
      </c>
    </row>
    <row r="746" spans="1:24" x14ac:dyDescent="0.35">
      <c r="A746" s="13" t="s">
        <v>1314</v>
      </c>
      <c r="B746" s="13" t="s">
        <v>1199</v>
      </c>
      <c r="C746" s="18" t="s">
        <v>1315</v>
      </c>
      <c r="D746" s="14">
        <f>SUMIFS('Census Data'!G:G,'Census Data'!$A:$A,$A746)/SUMIFS('Census Data'!$F:$F,'Census Data'!$A:$A,$A746)</f>
        <v>0.48818062710961097</v>
      </c>
      <c r="E746" s="16">
        <f>SUMIFS('Census Data'!H:H,'Census Data'!$A:$A,$A746)/SUMIFS('Census Data'!$F:$F,'Census Data'!$A:$A,$A746)</f>
        <v>0.51181937289038903</v>
      </c>
      <c r="F746" s="14">
        <f>SUM(SUMIFS('Census Data'!I:I,'Census Data'!$A:$A,$A746),SUMIFS('Census Data'!J:J,'Census Data'!$A:$A,$A746))/SUMIFS('Census Data'!$F:$F,'Census Data'!$A:$A,$A746)</f>
        <v>0.84970687511103216</v>
      </c>
      <c r="G746" s="14">
        <f>SUM(SUMIFS('Census Data'!K:K,'Census Data'!$A:$A,$A746),SUMIFS('Census Data'!L:L,'Census Data'!$A:$A,$A746))/SUMIFS('Census Data'!$F:$F,'Census Data'!$A:$A,$A746)</f>
        <v>0.10124467045656423</v>
      </c>
      <c r="H746" s="14">
        <f>SUM(SUMIFS('Census Data'!O:O,'Census Data'!$A:$A,$A746),SUMIFS('Census Data'!P:P,'Census Data'!$A:$A,$A746))/SUMIFS('Census Data'!$F:$F,'Census Data'!$A:$A,$A746)</f>
        <v>1.4400870492094511E-2</v>
      </c>
      <c r="I746" s="16">
        <f t="shared" si="22"/>
        <v>3.464758394030909E-2</v>
      </c>
      <c r="J746" s="14">
        <f>SUM(SUMIFS('Census Data'!W:W,'Census Data'!$A:$A,$A746),SUMIFS('Census Data'!X:X,'Census Data'!$A:$A,$A746))/SUMIFS('Census Data'!$F:$F,'Census Data'!$A:$A,$A746)</f>
        <v>3.4630929117072301E-2</v>
      </c>
      <c r="K746" s="16">
        <f t="shared" si="23"/>
        <v>0.96536907088292767</v>
      </c>
      <c r="L746" s="19">
        <f>'EPA Data'!D747/SUM('EPA Data'!D:D)</f>
        <v>2.721288010577512E-3</v>
      </c>
      <c r="M746" s="19">
        <f>'EPA Data'!E747/SUM('EPA Data'!E:E)</f>
        <v>2.6303239857267372E-3</v>
      </c>
      <c r="N746" s="19">
        <f>'EPA Data'!F747/SUM('EPA Data'!F:F)</f>
        <v>2.6517060099372687E-3</v>
      </c>
      <c r="O746" s="19">
        <f>'EPA Data'!G747/SUM('EPA Data'!G:G)</f>
        <v>6.6375288638449313E-4</v>
      </c>
      <c r="P746" s="19">
        <f>'EPA Data'!H747/SUM('EPA Data'!H:H)</f>
        <v>1.2037738910462906E-3</v>
      </c>
      <c r="Q746" s="19">
        <f>'EPA Data'!I747/SUM('EPA Data'!I:I)</f>
        <v>7.4711777982085453E-4</v>
      </c>
      <c r="R746" s="19">
        <f>'EPA Data'!J747/SUM('EPA Data'!J:J)</f>
        <v>8.1939719374338107E-4</v>
      </c>
      <c r="S746" s="19">
        <f>'EPA Data'!K747/SUM('EPA Data'!K:K)</f>
        <v>1.5139233384359398E-3</v>
      </c>
      <c r="T746" s="19">
        <f>'EPA Data'!L747/SUM('EPA Data'!L:L)</f>
        <v>1.6095425139106161E-3</v>
      </c>
      <c r="U746" s="19">
        <f>'EPA Data'!M747/SUM('EPA Data'!M:M)</f>
        <v>1.0487133078496129E-3</v>
      </c>
      <c r="V746" s="19">
        <f>'EPA Data'!N747/SUM('EPA Data'!N:N)</f>
        <v>9.4881437182189811E-4</v>
      </c>
      <c r="W746" s="19">
        <f>'EPA Data'!O747/SUM('EPA Data'!O:O)</f>
        <v>1.2159704883173115E-3</v>
      </c>
      <c r="X746" s="19">
        <f>'EPA Data'!P747/SUM('EPA Data'!P:P)</f>
        <v>2.0270677300308786E-3</v>
      </c>
    </row>
    <row r="747" spans="1:24" x14ac:dyDescent="0.35">
      <c r="A747" s="13" t="s">
        <v>1316</v>
      </c>
      <c r="B747" s="13" t="s">
        <v>1199</v>
      </c>
      <c r="C747" s="18" t="s">
        <v>1317</v>
      </c>
      <c r="D747" s="14">
        <f>SUMIFS('Census Data'!G:G,'Census Data'!$A:$A,$A747)/SUMIFS('Census Data'!$F:$F,'Census Data'!$A:$A,$A747)</f>
        <v>0.50178074208379198</v>
      </c>
      <c r="E747" s="16">
        <f>SUMIFS('Census Data'!H:H,'Census Data'!$A:$A,$A747)/SUMIFS('Census Data'!$F:$F,'Census Data'!$A:$A,$A747)</f>
        <v>0.49821925791620797</v>
      </c>
      <c r="F747" s="14">
        <f>SUM(SUMIFS('Census Data'!I:I,'Census Data'!$A:$A,$A747),SUMIFS('Census Data'!J:J,'Census Data'!$A:$A,$A747))/SUMIFS('Census Data'!$F:$F,'Census Data'!$A:$A,$A747)</f>
        <v>0.97267370329599168</v>
      </c>
      <c r="G747" s="14">
        <f>SUM(SUMIFS('Census Data'!K:K,'Census Data'!$A:$A,$A747),SUMIFS('Census Data'!L:L,'Census Data'!$A:$A,$A747))/SUMIFS('Census Data'!$F:$F,'Census Data'!$A:$A,$A747)</f>
        <v>6.7991970472058537E-3</v>
      </c>
      <c r="H747" s="14">
        <f>SUM(SUMIFS('Census Data'!O:O,'Census Data'!$A:$A,$A747),SUMIFS('Census Data'!P:P,'Census Data'!$A:$A,$A747))/SUMIFS('Census Data'!$F:$F,'Census Data'!$A:$A,$A747)</f>
        <v>3.1082043644369618E-3</v>
      </c>
      <c r="I747" s="16">
        <f t="shared" si="22"/>
        <v>1.741889529236551E-2</v>
      </c>
      <c r="J747" s="14">
        <f>SUM(SUMIFS('Census Data'!W:W,'Census Data'!$A:$A,$A747),SUMIFS('Census Data'!X:X,'Census Data'!$A:$A,$A747))/SUMIFS('Census Data'!$F:$F,'Census Data'!$A:$A,$A747)</f>
        <v>1.1655766366638606E-2</v>
      </c>
      <c r="K747" s="16">
        <f t="shared" si="23"/>
        <v>0.98834423363336144</v>
      </c>
      <c r="L747" s="19">
        <f>'EPA Data'!D748/SUM('EPA Data'!D:D)</f>
        <v>5.3950497555950749E-5</v>
      </c>
      <c r="M747" s="19">
        <f>'EPA Data'!E748/SUM('EPA Data'!E:E)</f>
        <v>9.7267979179839928E-5</v>
      </c>
      <c r="N747" s="19">
        <f>'EPA Data'!F748/SUM('EPA Data'!F:F)</f>
        <v>8.3580113321065459E-5</v>
      </c>
      <c r="O747" s="19">
        <f>'EPA Data'!G748/SUM('EPA Data'!G:G)</f>
        <v>2.150472812740656E-5</v>
      </c>
      <c r="P747" s="19">
        <f>'EPA Data'!H748/SUM('EPA Data'!H:H)</f>
        <v>5.6077654485250601E-5</v>
      </c>
      <c r="Q747" s="19">
        <f>'EPA Data'!I748/SUM('EPA Data'!I:I)</f>
        <v>2.8696091424634052E-5</v>
      </c>
      <c r="R747" s="19">
        <f>'EPA Data'!J748/SUM('EPA Data'!J:J)</f>
        <v>2.4883645275212009E-5</v>
      </c>
      <c r="S747" s="19">
        <f>'EPA Data'!K748/SUM('EPA Data'!K:K)</f>
        <v>6.7018636332889689E-5</v>
      </c>
      <c r="T747" s="19">
        <f>'EPA Data'!L748/SUM('EPA Data'!L:L)</f>
        <v>5.4956672787450405E-5</v>
      </c>
      <c r="U747" s="19">
        <f>'EPA Data'!M748/SUM('EPA Data'!M:M)</f>
        <v>3.747616047033667E-5</v>
      </c>
      <c r="V747" s="19">
        <f>'EPA Data'!N748/SUM('EPA Data'!N:N)</f>
        <v>5.505742484148717E-5</v>
      </c>
      <c r="W747" s="19">
        <f>'EPA Data'!O748/SUM('EPA Data'!O:O)</f>
        <v>5.1491506627034126E-5</v>
      </c>
      <c r="X747" s="19">
        <f>'EPA Data'!P748/SUM('EPA Data'!P:P)</f>
        <v>9.3571866052253366E-5</v>
      </c>
    </row>
    <row r="748" spans="1:24" x14ac:dyDescent="0.35">
      <c r="A748" s="13" t="s">
        <v>1318</v>
      </c>
      <c r="B748" s="13" t="s">
        <v>1199</v>
      </c>
      <c r="C748" s="18" t="s">
        <v>1319</v>
      </c>
      <c r="D748" s="14">
        <f>SUMIFS('Census Data'!G:G,'Census Data'!$A:$A,$A748)/SUMIFS('Census Data'!$F:$F,'Census Data'!$A:$A,$A748)</f>
        <v>0.50483241960097214</v>
      </c>
      <c r="E748" s="16">
        <f>SUMIFS('Census Data'!H:H,'Census Data'!$A:$A,$A748)/SUMIFS('Census Data'!$F:$F,'Census Data'!$A:$A,$A748)</f>
        <v>0.49516758039902786</v>
      </c>
      <c r="F748" s="14">
        <f>SUM(SUMIFS('Census Data'!I:I,'Census Data'!$A:$A,$A748),SUMIFS('Census Data'!J:J,'Census Data'!$A:$A,$A748))/SUMIFS('Census Data'!$F:$F,'Census Data'!$A:$A,$A748)</f>
        <v>0.87806853934701101</v>
      </c>
      <c r="G748" s="14">
        <f>SUM(SUMIFS('Census Data'!K:K,'Census Data'!$A:$A,$A748),SUMIFS('Census Data'!L:L,'Census Data'!$A:$A,$A748))/SUMIFS('Census Data'!$F:$F,'Census Data'!$A:$A,$A748)</f>
        <v>7.1233444488404074E-2</v>
      </c>
      <c r="H748" s="14">
        <f>SUM(SUMIFS('Census Data'!O:O,'Census Data'!$A:$A,$A748),SUMIFS('Census Data'!P:P,'Census Data'!$A:$A,$A748))/SUMIFS('Census Data'!$F:$F,'Census Data'!$A:$A,$A748)</f>
        <v>2.1515100133762882E-2</v>
      </c>
      <c r="I748" s="16">
        <f t="shared" si="22"/>
        <v>2.9182916030822015E-2</v>
      </c>
      <c r="J748" s="14">
        <f>SUM(SUMIFS('Census Data'!W:W,'Census Data'!$A:$A,$A748),SUMIFS('Census Data'!X:X,'Census Data'!$A:$A,$A748))/SUMIFS('Census Data'!$F:$F,'Census Data'!$A:$A,$A748)</f>
        <v>3.0162587840765653E-2</v>
      </c>
      <c r="K748" s="16">
        <f t="shared" si="23"/>
        <v>0.96983741215923436</v>
      </c>
      <c r="L748" s="19">
        <f>'EPA Data'!D749/SUM('EPA Data'!D:D)</f>
        <v>6.6842782137052593E-4</v>
      </c>
      <c r="M748" s="19">
        <f>'EPA Data'!E749/SUM('EPA Data'!E:E)</f>
        <v>9.9892988057462425E-4</v>
      </c>
      <c r="N748" s="19">
        <f>'EPA Data'!F749/SUM('EPA Data'!F:F)</f>
        <v>8.7870858213957739E-4</v>
      </c>
      <c r="O748" s="19">
        <f>'EPA Data'!G749/SUM('EPA Data'!G:G)</f>
        <v>2.2346902865959389E-4</v>
      </c>
      <c r="P748" s="19">
        <f>'EPA Data'!H749/SUM('EPA Data'!H:H)</f>
        <v>5.2539650433391179E-4</v>
      </c>
      <c r="Q748" s="19">
        <f>'EPA Data'!I749/SUM('EPA Data'!I:I)</f>
        <v>2.8061033477607702E-4</v>
      </c>
      <c r="R748" s="19">
        <f>'EPA Data'!J749/SUM('EPA Data'!J:J)</f>
        <v>2.9733784122683337E-4</v>
      </c>
      <c r="S748" s="19">
        <f>'EPA Data'!K749/SUM('EPA Data'!K:K)</f>
        <v>6.5785363062367938E-4</v>
      </c>
      <c r="T748" s="19">
        <f>'EPA Data'!L749/SUM('EPA Data'!L:L)</f>
        <v>5.5650686022413228E-4</v>
      </c>
      <c r="U748" s="19">
        <f>'EPA Data'!M749/SUM('EPA Data'!M:M)</f>
        <v>4.0964072966587624E-4</v>
      </c>
      <c r="V748" s="19">
        <f>'EPA Data'!N749/SUM('EPA Data'!N:N)</f>
        <v>4.8870220596633842E-4</v>
      </c>
      <c r="W748" s="19">
        <f>'EPA Data'!O749/SUM('EPA Data'!O:O)</f>
        <v>4.9495507141317566E-4</v>
      </c>
      <c r="X748" s="19">
        <f>'EPA Data'!P749/SUM('EPA Data'!P:P)</f>
        <v>8.8291192892084802E-4</v>
      </c>
    </row>
    <row r="749" spans="1:24" x14ac:dyDescent="0.35">
      <c r="A749" s="13" t="s">
        <v>1320</v>
      </c>
      <c r="B749" s="13" t="s">
        <v>1199</v>
      </c>
      <c r="C749" s="18" t="s">
        <v>1183</v>
      </c>
      <c r="D749" s="14">
        <f>SUMIFS('Census Data'!G:G,'Census Data'!$A:$A,$A749)/SUMIFS('Census Data'!$F:$F,'Census Data'!$A:$A,$A749)</f>
        <v>0.48829928020399599</v>
      </c>
      <c r="E749" s="16">
        <f>SUMIFS('Census Data'!H:H,'Census Data'!$A:$A,$A749)/SUMIFS('Census Data'!$F:$F,'Census Data'!$A:$A,$A749)</f>
        <v>0.51170071979600396</v>
      </c>
      <c r="F749" s="14">
        <f>SUM(SUMIFS('Census Data'!I:I,'Census Data'!$A:$A,$A749),SUMIFS('Census Data'!J:J,'Census Data'!$A:$A,$A749))/SUMIFS('Census Data'!$F:$F,'Census Data'!$A:$A,$A749)</f>
        <v>0.96691520609405768</v>
      </c>
      <c r="G749" s="14">
        <f>SUM(SUMIFS('Census Data'!K:K,'Census Data'!$A:$A,$A749),SUMIFS('Census Data'!L:L,'Census Data'!$A:$A,$A749))/SUMIFS('Census Data'!$F:$F,'Census Data'!$A:$A,$A749)</f>
        <v>8.392240405409767E-3</v>
      </c>
      <c r="H749" s="14">
        <f>SUM(SUMIFS('Census Data'!O:O,'Census Data'!$A:$A,$A749),SUMIFS('Census Data'!P:P,'Census Data'!$A:$A,$A749))/SUMIFS('Census Data'!$F:$F,'Census Data'!$A:$A,$A749)</f>
        <v>5.7131790452212648E-3</v>
      </c>
      <c r="I749" s="16">
        <f t="shared" si="22"/>
        <v>1.8979374455311282E-2</v>
      </c>
      <c r="J749" s="14">
        <f>SUM(SUMIFS('Census Data'!W:W,'Census Data'!$A:$A,$A749),SUMIFS('Census Data'!X:X,'Census Data'!$A:$A,$A749))/SUMIFS('Census Data'!$F:$F,'Census Data'!$A:$A,$A749)</f>
        <v>2.8920951550950584E-2</v>
      </c>
      <c r="K749" s="16">
        <f t="shared" si="23"/>
        <v>0.97107904844904946</v>
      </c>
      <c r="L749" s="19">
        <f>'EPA Data'!D750/SUM('EPA Data'!D:D)</f>
        <v>8.3829413266942816E-5</v>
      </c>
      <c r="M749" s="19">
        <f>'EPA Data'!E750/SUM('EPA Data'!E:E)</f>
        <v>1.7546432844597404E-4</v>
      </c>
      <c r="N749" s="19">
        <f>'EPA Data'!F750/SUM('EPA Data'!F:F)</f>
        <v>1.3412883716178896E-4</v>
      </c>
      <c r="O749" s="19">
        <f>'EPA Data'!G750/SUM('EPA Data'!G:G)</f>
        <v>5.8552517969583841E-5</v>
      </c>
      <c r="P749" s="19">
        <f>'EPA Data'!H750/SUM('EPA Data'!H:H)</f>
        <v>1.4077444071794294E-4</v>
      </c>
      <c r="Q749" s="19">
        <f>'EPA Data'!I750/SUM('EPA Data'!I:I)</f>
        <v>6.412984685479455E-5</v>
      </c>
      <c r="R749" s="19">
        <f>'EPA Data'!J750/SUM('EPA Data'!J:J)</f>
        <v>6.6499375846800054E-5</v>
      </c>
      <c r="S749" s="19">
        <f>'EPA Data'!K750/SUM('EPA Data'!K:K)</f>
        <v>1.3901314750585102E-4</v>
      </c>
      <c r="T749" s="19">
        <f>'EPA Data'!L750/SUM('EPA Data'!L:L)</f>
        <v>1.1229358090638773E-4</v>
      </c>
      <c r="U749" s="19">
        <f>'EPA Data'!M750/SUM('EPA Data'!M:M)</f>
        <v>1.0424536669677471E-4</v>
      </c>
      <c r="V749" s="19">
        <f>'EPA Data'!N750/SUM('EPA Data'!N:N)</f>
        <v>1.5153514846634282E-4</v>
      </c>
      <c r="W749" s="19">
        <f>'EPA Data'!O750/SUM('EPA Data'!O:O)</f>
        <v>1.0398065794175463E-4</v>
      </c>
      <c r="X749" s="19">
        <f>'EPA Data'!P750/SUM('EPA Data'!P:P)</f>
        <v>1.8204698642113198E-4</v>
      </c>
    </row>
    <row r="750" spans="1:24" x14ac:dyDescent="0.35">
      <c r="A750" s="13" t="s">
        <v>1321</v>
      </c>
      <c r="B750" s="13" t="s">
        <v>1199</v>
      </c>
      <c r="C750" s="18" t="s">
        <v>946</v>
      </c>
      <c r="D750" s="14">
        <f>SUMIFS('Census Data'!G:G,'Census Data'!$A:$A,$A750)/SUMIFS('Census Data'!$F:$F,'Census Data'!$A:$A,$A750)</f>
        <v>0.50165994783021106</v>
      </c>
      <c r="E750" s="16">
        <f>SUMIFS('Census Data'!H:H,'Census Data'!$A:$A,$A750)/SUMIFS('Census Data'!$F:$F,'Census Data'!$A:$A,$A750)</f>
        <v>0.49834005216978894</v>
      </c>
      <c r="F750" s="14">
        <f>SUM(SUMIFS('Census Data'!I:I,'Census Data'!$A:$A,$A750),SUMIFS('Census Data'!J:J,'Census Data'!$A:$A,$A750))/SUMIFS('Census Data'!$F:$F,'Census Data'!$A:$A,$A750)</f>
        <v>0.97344083471662324</v>
      </c>
      <c r="G750" s="14">
        <f>SUM(SUMIFS('Census Data'!K:K,'Census Data'!$A:$A,$A750),SUMIFS('Census Data'!L:L,'Census Data'!$A:$A,$A750))/SUMIFS('Census Data'!$F:$F,'Census Data'!$A:$A,$A750)</f>
        <v>4.624140384159355E-3</v>
      </c>
      <c r="H750" s="14">
        <f>SUM(SUMIFS('Census Data'!O:O,'Census Data'!$A:$A,$A750),SUMIFS('Census Data'!P:P,'Census Data'!$A:$A,$A750))/SUMIFS('Census Data'!$F:$F,'Census Data'!$A:$A,$A750)</f>
        <v>5.3355465971069481E-3</v>
      </c>
      <c r="I750" s="16">
        <f t="shared" si="22"/>
        <v>1.6599478302110393E-2</v>
      </c>
      <c r="J750" s="14">
        <f>SUM(SUMIFS('Census Data'!W:W,'Census Data'!$A:$A,$A750),SUMIFS('Census Data'!X:X,'Census Data'!$A:$A,$A750))/SUMIFS('Census Data'!$F:$F,'Census Data'!$A:$A,$A750)</f>
        <v>2.169788949490159E-2</v>
      </c>
      <c r="K750" s="16">
        <f t="shared" si="23"/>
        <v>0.97830211050509841</v>
      </c>
      <c r="L750" s="19">
        <f>'EPA Data'!D751/SUM('EPA Data'!D:D)</f>
        <v>2.7259197286235801E-5</v>
      </c>
      <c r="M750" s="19">
        <f>'EPA Data'!E751/SUM('EPA Data'!E:E)</f>
        <v>5.5689986709418796E-5</v>
      </c>
      <c r="N750" s="19">
        <f>'EPA Data'!F751/SUM('EPA Data'!F:F)</f>
        <v>4.5843356813978796E-5</v>
      </c>
      <c r="O750" s="19">
        <f>'EPA Data'!G751/SUM('EPA Data'!G:G)</f>
        <v>1.3922986999624676E-5</v>
      </c>
      <c r="P750" s="19">
        <f>'EPA Data'!H751/SUM('EPA Data'!H:H)</f>
        <v>3.5781118617905593E-5</v>
      </c>
      <c r="Q750" s="19">
        <f>'EPA Data'!I751/SUM('EPA Data'!I:I)</f>
        <v>1.7505883425059264E-5</v>
      </c>
      <c r="R750" s="19">
        <f>'EPA Data'!J751/SUM('EPA Data'!J:J)</f>
        <v>1.611035633433147E-5</v>
      </c>
      <c r="S750" s="19">
        <f>'EPA Data'!K751/SUM('EPA Data'!K:K)</f>
        <v>4.0075363760713911E-5</v>
      </c>
      <c r="T750" s="19">
        <f>'EPA Data'!L751/SUM('EPA Data'!L:L)</f>
        <v>3.2622311026984279E-5</v>
      </c>
      <c r="U750" s="19">
        <f>'EPA Data'!M751/SUM('EPA Data'!M:M)</f>
        <v>2.3496954646470504E-5</v>
      </c>
      <c r="V750" s="19">
        <f>'EPA Data'!N751/SUM('EPA Data'!N:N)</f>
        <v>3.7363626107023352E-5</v>
      </c>
      <c r="W750" s="19">
        <f>'EPA Data'!O751/SUM('EPA Data'!O:O)</f>
        <v>3.0634847871006733E-5</v>
      </c>
      <c r="X750" s="19">
        <f>'EPA Data'!P751/SUM('EPA Data'!P:P)</f>
        <v>5.6807985491241706E-5</v>
      </c>
    </row>
    <row r="751" spans="1:24" x14ac:dyDescent="0.35">
      <c r="A751" s="13" t="s">
        <v>1322</v>
      </c>
      <c r="B751" s="13" t="s">
        <v>1199</v>
      </c>
      <c r="C751" s="18" t="s">
        <v>1323</v>
      </c>
      <c r="D751" s="14">
        <f>SUMIFS('Census Data'!G:G,'Census Data'!$A:$A,$A751)/SUMIFS('Census Data'!$F:$F,'Census Data'!$A:$A,$A751)</f>
        <v>0.49434984035560009</v>
      </c>
      <c r="E751" s="16">
        <f>SUMIFS('Census Data'!H:H,'Census Data'!$A:$A,$A751)/SUMIFS('Census Data'!$F:$F,'Census Data'!$A:$A,$A751)</f>
        <v>0.50565015964439997</v>
      </c>
      <c r="F751" s="14">
        <f>SUM(SUMIFS('Census Data'!I:I,'Census Data'!$A:$A,$A751),SUMIFS('Census Data'!J:J,'Census Data'!$A:$A,$A751))/SUMIFS('Census Data'!$F:$F,'Census Data'!$A:$A,$A751)</f>
        <v>0.93406060226632437</v>
      </c>
      <c r="G751" s="14">
        <f>SUM(SUMIFS('Census Data'!K:K,'Census Data'!$A:$A,$A751),SUMIFS('Census Data'!L:L,'Census Data'!$A:$A,$A751))/SUMIFS('Census Data'!$F:$F,'Census Data'!$A:$A,$A751)</f>
        <v>1.837475740311776E-2</v>
      </c>
      <c r="H751" s="14">
        <f>SUM(SUMIFS('Census Data'!O:O,'Census Data'!$A:$A,$A751),SUMIFS('Census Data'!P:P,'Census Data'!$A:$A,$A751))/SUMIFS('Census Data'!$F:$F,'Census Data'!$A:$A,$A751)</f>
        <v>2.7624741751706004E-2</v>
      </c>
      <c r="I751" s="16">
        <f t="shared" si="22"/>
        <v>1.9939898578851811E-2</v>
      </c>
      <c r="J751" s="14">
        <f>SUM(SUMIFS('Census Data'!W:W,'Census Data'!$A:$A,$A751),SUMIFS('Census Data'!X:X,'Census Data'!$A:$A,$A751))/SUMIFS('Census Data'!$F:$F,'Census Data'!$A:$A,$A751)</f>
        <v>2.1520691166343205E-2</v>
      </c>
      <c r="K751" s="16">
        <f t="shared" si="23"/>
        <v>0.97847930883365675</v>
      </c>
      <c r="L751" s="19">
        <f>'EPA Data'!D752/SUM('EPA Data'!D:D)</f>
        <v>1.1503460762386337E-3</v>
      </c>
      <c r="M751" s="19">
        <f>'EPA Data'!E752/SUM('EPA Data'!E:E)</f>
        <v>6.9537235648896387E-4</v>
      </c>
      <c r="N751" s="19">
        <f>'EPA Data'!F752/SUM('EPA Data'!F:F)</f>
        <v>6.752402761345135E-4</v>
      </c>
      <c r="O751" s="19">
        <f>'EPA Data'!G752/SUM('EPA Data'!G:G)</f>
        <v>1.7601658061979839E-4</v>
      </c>
      <c r="P751" s="19">
        <f>'EPA Data'!H752/SUM('EPA Data'!H:H)</f>
        <v>3.0909167266151107E-4</v>
      </c>
      <c r="Q751" s="19">
        <f>'EPA Data'!I752/SUM('EPA Data'!I:I)</f>
        <v>1.92103093660665E-4</v>
      </c>
      <c r="R751" s="19">
        <f>'EPA Data'!J752/SUM('EPA Data'!J:J)</f>
        <v>2.4552958718956458E-4</v>
      </c>
      <c r="S751" s="19">
        <f>'EPA Data'!K752/SUM('EPA Data'!K:K)</f>
        <v>3.7744624989899405E-4</v>
      </c>
      <c r="T751" s="19">
        <f>'EPA Data'!L752/SUM('EPA Data'!L:L)</f>
        <v>4.05059791223451E-4</v>
      </c>
      <c r="U751" s="19">
        <f>'EPA Data'!M752/SUM('EPA Data'!M:M)</f>
        <v>2.8785789273338378E-4</v>
      </c>
      <c r="V751" s="19">
        <f>'EPA Data'!N752/SUM('EPA Data'!N:N)</f>
        <v>2.4567241800418595E-4</v>
      </c>
      <c r="W751" s="19">
        <f>'EPA Data'!O752/SUM('EPA Data'!O:O)</f>
        <v>3.0583917772145444E-4</v>
      </c>
      <c r="X751" s="19">
        <f>'EPA Data'!P752/SUM('EPA Data'!P:P)</f>
        <v>5.0308144562460954E-4</v>
      </c>
    </row>
    <row r="752" spans="1:24" x14ac:dyDescent="0.35">
      <c r="A752" s="13" t="s">
        <v>1324</v>
      </c>
      <c r="B752" s="13" t="s">
        <v>1199</v>
      </c>
      <c r="C752" s="18" t="s">
        <v>150</v>
      </c>
      <c r="D752" s="14">
        <f>SUMIFS('Census Data'!G:G,'Census Data'!$A:$A,$A752)/SUMIFS('Census Data'!$F:$F,'Census Data'!$A:$A,$A752)</f>
        <v>0.50195257029253049</v>
      </c>
      <c r="E752" s="16">
        <f>SUMIFS('Census Data'!H:H,'Census Data'!$A:$A,$A752)/SUMIFS('Census Data'!$F:$F,'Census Data'!$A:$A,$A752)</f>
        <v>0.49804742970746946</v>
      </c>
      <c r="F752" s="14">
        <f>SUM(SUMIFS('Census Data'!I:I,'Census Data'!$A:$A,$A752),SUMIFS('Census Data'!J:J,'Census Data'!$A:$A,$A752))/SUMIFS('Census Data'!$F:$F,'Census Data'!$A:$A,$A752)</f>
        <v>0.97823771655779612</v>
      </c>
      <c r="G752" s="14">
        <f>SUM(SUMIFS('Census Data'!K:K,'Census Data'!$A:$A,$A752),SUMIFS('Census Data'!L:L,'Census Data'!$A:$A,$A752))/SUMIFS('Census Data'!$F:$F,'Census Data'!$A:$A,$A752)</f>
        <v>5.751207043453564E-3</v>
      </c>
      <c r="H752" s="14">
        <f>SUM(SUMIFS('Census Data'!O:O,'Census Data'!$A:$A,$A752),SUMIFS('Census Data'!P:P,'Census Data'!$A:$A,$A752))/SUMIFS('Census Data'!$F:$F,'Census Data'!$A:$A,$A752)</f>
        <v>2.7335984095427437E-3</v>
      </c>
      <c r="I752" s="16">
        <f t="shared" si="22"/>
        <v>1.3277477989207531E-2</v>
      </c>
      <c r="J752" s="14">
        <f>SUM(SUMIFS('Census Data'!W:W,'Census Data'!$A:$A,$A752),SUMIFS('Census Data'!X:X,'Census Data'!$A:$A,$A752))/SUMIFS('Census Data'!$F:$F,'Census Data'!$A:$A,$A752)</f>
        <v>1.3561488213575688E-2</v>
      </c>
      <c r="K752" s="16">
        <f t="shared" si="23"/>
        <v>0.98643851178642428</v>
      </c>
      <c r="L752" s="19">
        <f>'EPA Data'!D753/SUM('EPA Data'!D:D)</f>
        <v>1.2483324200032267E-4</v>
      </c>
      <c r="M752" s="19">
        <f>'EPA Data'!E753/SUM('EPA Data'!E:E)</f>
        <v>1.7180343455446112E-4</v>
      </c>
      <c r="N752" s="19">
        <f>'EPA Data'!F753/SUM('EPA Data'!F:F)</f>
        <v>1.6257962630656031E-4</v>
      </c>
      <c r="O752" s="19">
        <f>'EPA Data'!G753/SUM('EPA Data'!G:G)</f>
        <v>4.3597895634036576E-5</v>
      </c>
      <c r="P752" s="19">
        <f>'EPA Data'!H753/SUM('EPA Data'!H:H)</f>
        <v>9.8067976972168307E-5</v>
      </c>
      <c r="Q752" s="19">
        <f>'EPA Data'!I753/SUM('EPA Data'!I:I)</f>
        <v>6.3631826336327517E-5</v>
      </c>
      <c r="R752" s="19">
        <f>'EPA Data'!J753/SUM('EPA Data'!J:J)</f>
        <v>5.6871200387184613E-5</v>
      </c>
      <c r="S752" s="19">
        <f>'EPA Data'!K753/SUM('EPA Data'!K:K)</f>
        <v>1.0849855749618964E-4</v>
      </c>
      <c r="T752" s="19">
        <f>'EPA Data'!L753/SUM('EPA Data'!L:L)</f>
        <v>1.0943818611222575E-4</v>
      </c>
      <c r="U752" s="19">
        <f>'EPA Data'!M753/SUM('EPA Data'!M:M)</f>
        <v>1.0085491974196398E-4</v>
      </c>
      <c r="V752" s="19">
        <f>'EPA Data'!N753/SUM('EPA Data'!N:N)</f>
        <v>8.4937580577663734E-5</v>
      </c>
      <c r="W752" s="19">
        <f>'EPA Data'!O753/SUM('EPA Data'!O:O)</f>
        <v>9.6334329657895914E-5</v>
      </c>
      <c r="X752" s="19">
        <f>'EPA Data'!P753/SUM('EPA Data'!P:P)</f>
        <v>1.3878456270215883E-4</v>
      </c>
    </row>
    <row r="753" spans="1:24" x14ac:dyDescent="0.35">
      <c r="A753" s="13" t="s">
        <v>1325</v>
      </c>
      <c r="B753" s="13" t="s">
        <v>1199</v>
      </c>
      <c r="C753" s="18" t="s">
        <v>949</v>
      </c>
      <c r="D753" s="14">
        <f>SUMIFS('Census Data'!G:G,'Census Data'!$A:$A,$A753)/SUMIFS('Census Data'!$F:$F,'Census Data'!$A:$A,$A753)</f>
        <v>0.48655716024706575</v>
      </c>
      <c r="E753" s="16">
        <f>SUMIFS('Census Data'!H:H,'Census Data'!$A:$A,$A753)/SUMIFS('Census Data'!$F:$F,'Census Data'!$A:$A,$A753)</f>
        <v>0.51344283975293425</v>
      </c>
      <c r="F753" s="14">
        <f>SUM(SUMIFS('Census Data'!I:I,'Census Data'!$A:$A,$A753),SUMIFS('Census Data'!J:J,'Census Data'!$A:$A,$A753))/SUMIFS('Census Data'!$F:$F,'Census Data'!$A:$A,$A753)</f>
        <v>0.9018199305691228</v>
      </c>
      <c r="G753" s="14">
        <f>SUM(SUMIFS('Census Data'!K:K,'Census Data'!$A:$A,$A753),SUMIFS('Census Data'!L:L,'Census Data'!$A:$A,$A753))/SUMIFS('Census Data'!$F:$F,'Census Data'!$A:$A,$A753)</f>
        <v>5.0931004944320041E-2</v>
      </c>
      <c r="H753" s="14">
        <f>SUM(SUMIFS('Census Data'!O:O,'Census Data'!$A:$A,$A753),SUMIFS('Census Data'!P:P,'Census Data'!$A:$A,$A753))/SUMIFS('Census Data'!$F:$F,'Census Data'!$A:$A,$A753)</f>
        <v>1.0940623074495424E-2</v>
      </c>
      <c r="I753" s="16">
        <f t="shared" si="22"/>
        <v>3.6308441412061798E-2</v>
      </c>
      <c r="J753" s="14">
        <f>SUM(SUMIFS('Census Data'!W:W,'Census Data'!$A:$A,$A753),SUMIFS('Census Data'!X:X,'Census Data'!$A:$A,$A753))/SUMIFS('Census Data'!$F:$F,'Census Data'!$A:$A,$A753)</f>
        <v>3.7165056130806569E-2</v>
      </c>
      <c r="K753" s="16">
        <f t="shared" si="23"/>
        <v>0.96283494386919344</v>
      </c>
      <c r="L753" s="19">
        <f>'EPA Data'!D754/SUM('EPA Data'!D:D)</f>
        <v>4.6913070295240056E-4</v>
      </c>
      <c r="M753" s="19">
        <f>'EPA Data'!E754/SUM('EPA Data'!E:E)</f>
        <v>8.3720891700418253E-4</v>
      </c>
      <c r="N753" s="19">
        <f>'EPA Data'!F754/SUM('EPA Data'!F:F)</f>
        <v>6.8779288660730028E-4</v>
      </c>
      <c r="O753" s="19">
        <f>'EPA Data'!G754/SUM('EPA Data'!G:G)</f>
        <v>2.6167447302223948E-4</v>
      </c>
      <c r="P753" s="19">
        <f>'EPA Data'!H754/SUM('EPA Data'!H:H)</f>
        <v>5.7063125603809203E-4</v>
      </c>
      <c r="Q753" s="19">
        <f>'EPA Data'!I754/SUM('EPA Data'!I:I)</f>
        <v>2.9728257763653084E-4</v>
      </c>
      <c r="R753" s="19">
        <f>'EPA Data'!J754/SUM('EPA Data'!J:J)</f>
        <v>2.5925255022565303E-4</v>
      </c>
      <c r="S753" s="19">
        <f>'EPA Data'!K754/SUM('EPA Data'!K:K)</f>
        <v>5.6066964700738557E-4</v>
      </c>
      <c r="T753" s="19">
        <f>'EPA Data'!L754/SUM('EPA Data'!L:L)</f>
        <v>4.8105874121055314E-4</v>
      </c>
      <c r="U753" s="19">
        <f>'EPA Data'!M754/SUM('EPA Data'!M:M)</f>
        <v>4.7317325766364706E-4</v>
      </c>
      <c r="V753" s="19">
        <f>'EPA Data'!N754/SUM('EPA Data'!N:N)</f>
        <v>5.9441740116328962E-4</v>
      </c>
      <c r="W753" s="19">
        <f>'EPA Data'!O754/SUM('EPA Data'!O:O)</f>
        <v>4.7048723893234012E-4</v>
      </c>
      <c r="X753" s="19">
        <f>'EPA Data'!P754/SUM('EPA Data'!P:P)</f>
        <v>6.9568220675690954E-4</v>
      </c>
    </row>
    <row r="754" spans="1:24" x14ac:dyDescent="0.35">
      <c r="A754" s="13" t="s">
        <v>1326</v>
      </c>
      <c r="B754" s="13" t="s">
        <v>1199</v>
      </c>
      <c r="C754" s="18" t="s">
        <v>1327</v>
      </c>
      <c r="D754" s="14">
        <f>SUMIFS('Census Data'!G:G,'Census Data'!$A:$A,$A754)/SUMIFS('Census Data'!$F:$F,'Census Data'!$A:$A,$A754)</f>
        <v>0.49717774858887431</v>
      </c>
      <c r="E754" s="16">
        <f>SUMIFS('Census Data'!H:H,'Census Data'!$A:$A,$A754)/SUMIFS('Census Data'!$F:$F,'Census Data'!$A:$A,$A754)</f>
        <v>0.50282225141112569</v>
      </c>
      <c r="F754" s="14">
        <f>SUM(SUMIFS('Census Data'!I:I,'Census Data'!$A:$A,$A754),SUMIFS('Census Data'!J:J,'Census Data'!$A:$A,$A754))/SUMIFS('Census Data'!$F:$F,'Census Data'!$A:$A,$A754)</f>
        <v>0.96847598423799208</v>
      </c>
      <c r="G754" s="14">
        <f>SUM(SUMIFS('Census Data'!K:K,'Census Data'!$A:$A,$A754),SUMIFS('Census Data'!L:L,'Census Data'!$A:$A,$A754))/SUMIFS('Census Data'!$F:$F,'Census Data'!$A:$A,$A754)</f>
        <v>9.3010046505023255E-3</v>
      </c>
      <c r="H754" s="14">
        <f>SUM(SUMIFS('Census Data'!O:O,'Census Data'!$A:$A,$A754),SUMIFS('Census Data'!P:P,'Census Data'!$A:$A,$A754))/SUMIFS('Census Data'!$F:$F,'Census Data'!$A:$A,$A754)</f>
        <v>6.3900031950015973E-3</v>
      </c>
      <c r="I754" s="16">
        <f t="shared" si="22"/>
        <v>1.5833007916503994E-2</v>
      </c>
      <c r="J754" s="14">
        <f>SUM(SUMIFS('Census Data'!W:W,'Census Data'!$A:$A,$A754),SUMIFS('Census Data'!X:X,'Census Data'!$A:$A,$A754))/SUMIFS('Census Data'!$F:$F,'Census Data'!$A:$A,$A754)</f>
        <v>3.5748517874258937E-2</v>
      </c>
      <c r="K754" s="16">
        <f t="shared" si="23"/>
        <v>0.96425148212574108</v>
      </c>
      <c r="L754" s="19">
        <f>'EPA Data'!D755/SUM('EPA Data'!D:D)</f>
        <v>8.2945991320069258E-5</v>
      </c>
      <c r="M754" s="19">
        <f>'EPA Data'!E755/SUM('EPA Data'!E:E)</f>
        <v>1.768350899316466E-4</v>
      </c>
      <c r="N754" s="19">
        <f>'EPA Data'!F755/SUM('EPA Data'!F:F)</f>
        <v>1.3418007753078785E-4</v>
      </c>
      <c r="O754" s="19">
        <f>'EPA Data'!G755/SUM('EPA Data'!G:G)</f>
        <v>5.9231226915833741E-5</v>
      </c>
      <c r="P754" s="19">
        <f>'EPA Data'!H755/SUM('EPA Data'!H:H)</f>
        <v>1.3913047337035762E-4</v>
      </c>
      <c r="Q754" s="19">
        <f>'EPA Data'!I755/SUM('EPA Data'!I:I)</f>
        <v>6.3690021610339002E-5</v>
      </c>
      <c r="R754" s="19">
        <f>'EPA Data'!J755/SUM('EPA Data'!J:J)</f>
        <v>6.1536981816943313E-5</v>
      </c>
      <c r="S754" s="19">
        <f>'EPA Data'!K755/SUM('EPA Data'!K:K)</f>
        <v>1.3756732834161494E-4</v>
      </c>
      <c r="T754" s="19">
        <f>'EPA Data'!L755/SUM('EPA Data'!L:L)</f>
        <v>1.0801819010295673E-4</v>
      </c>
      <c r="U754" s="19">
        <f>'EPA Data'!M755/SUM('EPA Data'!M:M)</f>
        <v>1.0957895729954382E-4</v>
      </c>
      <c r="V754" s="19">
        <f>'EPA Data'!N755/SUM('EPA Data'!N:N)</f>
        <v>1.4898908819500325E-4</v>
      </c>
      <c r="W754" s="19">
        <f>'EPA Data'!O755/SUM('EPA Data'!O:O)</f>
        <v>1.0348781234820305E-4</v>
      </c>
      <c r="X754" s="19">
        <f>'EPA Data'!P755/SUM('EPA Data'!P:P)</f>
        <v>1.7577962560522405E-4</v>
      </c>
    </row>
    <row r="755" spans="1:24" x14ac:dyDescent="0.35">
      <c r="A755" s="13" t="s">
        <v>1328</v>
      </c>
      <c r="B755" s="13" t="s">
        <v>1199</v>
      </c>
      <c r="C755" s="18" t="s">
        <v>313</v>
      </c>
      <c r="D755" s="14">
        <f>SUMIFS('Census Data'!G:G,'Census Data'!$A:$A,$A755)/SUMIFS('Census Data'!$F:$F,'Census Data'!$A:$A,$A755)</f>
        <v>0.50182200987934245</v>
      </c>
      <c r="E755" s="16">
        <f>SUMIFS('Census Data'!H:H,'Census Data'!$A:$A,$A755)/SUMIFS('Census Data'!$F:$F,'Census Data'!$A:$A,$A755)</f>
        <v>0.49817799012065755</v>
      </c>
      <c r="F755" s="14">
        <f>SUM(SUMIFS('Census Data'!I:I,'Census Data'!$A:$A,$A755),SUMIFS('Census Data'!J:J,'Census Data'!$A:$A,$A755))/SUMIFS('Census Data'!$F:$F,'Census Data'!$A:$A,$A755)</f>
        <v>0.96355980241315087</v>
      </c>
      <c r="G755" s="14">
        <f>SUM(SUMIFS('Census Data'!K:K,'Census Data'!$A:$A,$A755),SUMIFS('Census Data'!L:L,'Census Data'!$A:$A,$A755))/SUMIFS('Census Data'!$F:$F,'Census Data'!$A:$A,$A755)</f>
        <v>1.1255972143493401E-2</v>
      </c>
      <c r="H755" s="14">
        <f>SUM(SUMIFS('Census Data'!O:O,'Census Data'!$A:$A,$A755),SUMIFS('Census Data'!P:P,'Census Data'!$A:$A,$A755))/SUMIFS('Census Data'!$F:$F,'Census Data'!$A:$A,$A755)</f>
        <v>4.9396712284395499E-3</v>
      </c>
      <c r="I755" s="16">
        <f t="shared" si="22"/>
        <v>2.0244554214916222E-2</v>
      </c>
      <c r="J755" s="14">
        <f>SUM(SUMIFS('Census Data'!W:W,'Census Data'!$A:$A,$A755),SUMIFS('Census Data'!X:X,'Census Data'!$A:$A,$A755))/SUMIFS('Census Data'!$F:$F,'Census Data'!$A:$A,$A755)</f>
        <v>9.8914891894080495E-2</v>
      </c>
      <c r="K755" s="16">
        <f t="shared" si="23"/>
        <v>0.90108510810591946</v>
      </c>
      <c r="L755" s="19">
        <f>'EPA Data'!D756/SUM('EPA Data'!D:D)</f>
        <v>7.4330591739731123E-5</v>
      </c>
      <c r="M755" s="19">
        <f>'EPA Data'!E756/SUM('EPA Data'!E:E)</f>
        <v>1.4592694068156677E-4</v>
      </c>
      <c r="N755" s="19">
        <f>'EPA Data'!F756/SUM('EPA Data'!F:F)</f>
        <v>1.1341745267834498E-4</v>
      </c>
      <c r="O755" s="19">
        <f>'EPA Data'!G756/SUM('EPA Data'!G:G)</f>
        <v>4.4425925068288521E-5</v>
      </c>
      <c r="P755" s="19">
        <f>'EPA Data'!H756/SUM('EPA Data'!H:H)</f>
        <v>1.0608562686691299E-4</v>
      </c>
      <c r="Q755" s="19">
        <f>'EPA Data'!I756/SUM('EPA Data'!I:I)</f>
        <v>5.0386105473814742E-5</v>
      </c>
      <c r="R755" s="19">
        <f>'EPA Data'!J756/SUM('EPA Data'!J:J)</f>
        <v>6.8260366526324686E-5</v>
      </c>
      <c r="S755" s="19">
        <f>'EPA Data'!K756/SUM('EPA Data'!K:K)</f>
        <v>1.1345658374046823E-4</v>
      </c>
      <c r="T755" s="19">
        <f>'EPA Data'!L756/SUM('EPA Data'!L:L)</f>
        <v>9.6695136967219056E-5</v>
      </c>
      <c r="U755" s="19">
        <f>'EPA Data'!M756/SUM('EPA Data'!M:M)</f>
        <v>7.146393778117886E-5</v>
      </c>
      <c r="V755" s="19">
        <f>'EPA Data'!N756/SUM('EPA Data'!N:N)</f>
        <v>1.154434258242491E-4</v>
      </c>
      <c r="W755" s="19">
        <f>'EPA Data'!O756/SUM('EPA Data'!O:O)</f>
        <v>8.4111368354369571E-5</v>
      </c>
      <c r="X755" s="19">
        <f>'EPA Data'!P756/SUM('EPA Data'!P:P)</f>
        <v>1.52399670310036E-4</v>
      </c>
    </row>
    <row r="756" spans="1:24" x14ac:dyDescent="0.35">
      <c r="A756" s="13" t="s">
        <v>1329</v>
      </c>
      <c r="B756" s="13" t="s">
        <v>1199</v>
      </c>
      <c r="C756" s="18" t="s">
        <v>1330</v>
      </c>
      <c r="D756" s="14">
        <f>SUMIFS('Census Data'!G:G,'Census Data'!$A:$A,$A756)/SUMIFS('Census Data'!$F:$F,'Census Data'!$A:$A,$A756)</f>
        <v>0.50352535034083268</v>
      </c>
      <c r="E756" s="16">
        <f>SUMIFS('Census Data'!H:H,'Census Data'!$A:$A,$A756)/SUMIFS('Census Data'!$F:$F,'Census Data'!$A:$A,$A756)</f>
        <v>0.49647464965916738</v>
      </c>
      <c r="F756" s="14">
        <f>SUM(SUMIFS('Census Data'!I:I,'Census Data'!$A:$A,$A756),SUMIFS('Census Data'!J:J,'Census Data'!$A:$A,$A756))/SUMIFS('Census Data'!$F:$F,'Census Data'!$A:$A,$A756)</f>
        <v>0.97141686902080104</v>
      </c>
      <c r="G756" s="14">
        <f>SUM(SUMIFS('Census Data'!K:K,'Census Data'!$A:$A,$A756),SUMIFS('Census Data'!L:L,'Census Data'!$A:$A,$A756))/SUMIFS('Census Data'!$F:$F,'Census Data'!$A:$A,$A756)</f>
        <v>5.4416196132354233E-3</v>
      </c>
      <c r="H756" s="14">
        <f>SUM(SUMIFS('Census Data'!O:O,'Census Data'!$A:$A,$A756),SUMIFS('Census Data'!P:P,'Census Data'!$A:$A,$A756))/SUMIFS('Census Data'!$F:$F,'Census Data'!$A:$A,$A756)</f>
        <v>5.2660834966794419E-3</v>
      </c>
      <c r="I756" s="16">
        <f t="shared" si="22"/>
        <v>1.7875427869284088E-2</v>
      </c>
      <c r="J756" s="14">
        <f>SUM(SUMIFS('Census Data'!W:W,'Census Data'!$A:$A,$A756),SUMIFS('Census Data'!X:X,'Census Data'!$A:$A,$A756))/SUMIFS('Census Data'!$F:$F,'Census Data'!$A:$A,$A756)</f>
        <v>2.4165472045873437E-2</v>
      </c>
      <c r="K756" s="16">
        <f t="shared" si="23"/>
        <v>0.97583452795412651</v>
      </c>
      <c r="L756" s="19">
        <f>'EPA Data'!D757/SUM('EPA Data'!D:D)</f>
        <v>9.5621651723521177E-5</v>
      </c>
      <c r="M756" s="19">
        <f>'EPA Data'!E757/SUM('EPA Data'!E:E)</f>
        <v>2.0325154493712092E-4</v>
      </c>
      <c r="N756" s="19">
        <f>'EPA Data'!F757/SUM('EPA Data'!F:F)</f>
        <v>1.5101827327430691E-4</v>
      </c>
      <c r="O756" s="19">
        <f>'EPA Data'!G757/SUM('EPA Data'!G:G)</f>
        <v>7.3263976971104771E-5</v>
      </c>
      <c r="P756" s="19">
        <f>'EPA Data'!H757/SUM('EPA Data'!H:H)</f>
        <v>1.6916530175396197E-4</v>
      </c>
      <c r="Q756" s="19">
        <f>'EPA Data'!I757/SUM('EPA Data'!I:I)</f>
        <v>7.5895794022173835E-5</v>
      </c>
      <c r="R756" s="19">
        <f>'EPA Data'!J757/SUM('EPA Data'!J:J)</f>
        <v>8.1109344732745956E-5</v>
      </c>
      <c r="S756" s="19">
        <f>'EPA Data'!K757/SUM('EPA Data'!K:K)</f>
        <v>1.6891215790030892E-4</v>
      </c>
      <c r="T756" s="19">
        <f>'EPA Data'!L757/SUM('EPA Data'!L:L)</f>
        <v>1.3455328856560526E-4</v>
      </c>
      <c r="U756" s="19">
        <f>'EPA Data'!M757/SUM('EPA Data'!M:M)</f>
        <v>1.37097026933131E-4</v>
      </c>
      <c r="V756" s="19">
        <f>'EPA Data'!N757/SUM('EPA Data'!N:N)</f>
        <v>1.8555308047667684E-4</v>
      </c>
      <c r="W756" s="19">
        <f>'EPA Data'!O757/SUM('EPA Data'!O:O)</f>
        <v>1.2376253412670917E-4</v>
      </c>
      <c r="X756" s="19">
        <f>'EPA Data'!P757/SUM('EPA Data'!P:P)</f>
        <v>2.1215618307318397E-4</v>
      </c>
    </row>
    <row r="757" spans="1:24" x14ac:dyDescent="0.35">
      <c r="A757" s="13" t="s">
        <v>1331</v>
      </c>
      <c r="B757" s="13" t="s">
        <v>1332</v>
      </c>
      <c r="C757" s="18" t="s">
        <v>1333</v>
      </c>
      <c r="D757" s="14">
        <f>SUMIFS('Census Data'!G:G,'Census Data'!$A:$A,$A757)/SUMIFS('Census Data'!$F:$F,'Census Data'!$A:$A,$A757)</f>
        <v>0.50286781379218359</v>
      </c>
      <c r="E757" s="16">
        <f>SUMIFS('Census Data'!H:H,'Census Data'!$A:$A,$A757)/SUMIFS('Census Data'!$F:$F,'Census Data'!$A:$A,$A757)</f>
        <v>0.49713218620781646</v>
      </c>
      <c r="F757" s="14">
        <f>SUM(SUMIFS('Census Data'!I:I,'Census Data'!$A:$A,$A757),SUMIFS('Census Data'!J:J,'Census Data'!$A:$A,$A757))/SUMIFS('Census Data'!$F:$F,'Census Data'!$A:$A,$A757)</f>
        <v>0.97185540883019872</v>
      </c>
      <c r="G757" s="14">
        <f>SUM(SUMIFS('Census Data'!K:K,'Census Data'!$A:$A,$A757),SUMIFS('Census Data'!L:L,'Census Data'!$A:$A,$A757))/SUMIFS('Census Data'!$F:$F,'Census Data'!$A:$A,$A757)</f>
        <v>7.2028811524609843E-3</v>
      </c>
      <c r="H757" s="14">
        <f>SUM(SUMIFS('Census Data'!O:O,'Census Data'!$A:$A,$A757),SUMIFS('Census Data'!P:P,'Census Data'!$A:$A,$A757))/SUMIFS('Census Data'!$F:$F,'Census Data'!$A:$A,$A757)</f>
        <v>4.8019207683073226E-3</v>
      </c>
      <c r="I757" s="16">
        <f t="shared" si="22"/>
        <v>1.6139789249032921E-2</v>
      </c>
      <c r="J757" s="14">
        <f>SUM(SUMIFS('Census Data'!W:W,'Census Data'!$A:$A,$A757),SUMIFS('Census Data'!X:X,'Census Data'!$A:$A,$A757))/SUMIFS('Census Data'!$F:$F,'Census Data'!$A:$A,$A757)</f>
        <v>2.4543150593570762E-2</v>
      </c>
      <c r="K757" s="16">
        <f t="shared" si="23"/>
        <v>0.97545684940642929</v>
      </c>
      <c r="L757" s="19">
        <f>'EPA Data'!D758/SUM('EPA Data'!D:D)</f>
        <v>7.5872109679498768E-6</v>
      </c>
      <c r="M757" s="19">
        <f>'EPA Data'!E758/SUM('EPA Data'!E:E)</f>
        <v>3.0623706952416903E-5</v>
      </c>
      <c r="N757" s="19">
        <f>'EPA Data'!F758/SUM('EPA Data'!F:F)</f>
        <v>2.0839640014193994E-5</v>
      </c>
      <c r="O757" s="19">
        <f>'EPA Data'!G758/SUM('EPA Data'!G:G)</f>
        <v>6.3525710103042267E-6</v>
      </c>
      <c r="P757" s="19">
        <f>'EPA Data'!H758/SUM('EPA Data'!H:H)</f>
        <v>1.9666697822381091E-5</v>
      </c>
      <c r="Q757" s="19">
        <f>'EPA Data'!I758/SUM('EPA Data'!I:I)</f>
        <v>7.8238618891348416E-6</v>
      </c>
      <c r="R757" s="19">
        <f>'EPA Data'!J758/SUM('EPA Data'!J:J)</f>
        <v>4.0765794290006546E-6</v>
      </c>
      <c r="S757" s="19">
        <f>'EPA Data'!K758/SUM('EPA Data'!K:K)</f>
        <v>1.8949953635686028E-5</v>
      </c>
      <c r="T757" s="19">
        <f>'EPA Data'!L758/SUM('EPA Data'!L:L)</f>
        <v>1.13237448350375E-5</v>
      </c>
      <c r="U757" s="19">
        <f>'EPA Data'!M758/SUM('EPA Data'!M:M)</f>
        <v>9.6727250049223319E-6</v>
      </c>
      <c r="V757" s="19">
        <f>'EPA Data'!N758/SUM('EPA Data'!N:N)</f>
        <v>1.3703627446695992E-5</v>
      </c>
      <c r="W757" s="19">
        <f>'EPA Data'!O758/SUM('EPA Data'!O:O)</f>
        <v>1.2160187418365333E-5</v>
      </c>
      <c r="X757" s="19">
        <f>'EPA Data'!P758/SUM('EPA Data'!P:P)</f>
        <v>5.3202783568954794E-5</v>
      </c>
    </row>
    <row r="758" spans="1:24" x14ac:dyDescent="0.35">
      <c r="A758" s="13" t="s">
        <v>1334</v>
      </c>
      <c r="B758" s="13" t="s">
        <v>1332</v>
      </c>
      <c r="C758" s="18" t="s">
        <v>435</v>
      </c>
      <c r="D758" s="14">
        <f>SUMIFS('Census Data'!G:G,'Census Data'!$A:$A,$A758)/SUMIFS('Census Data'!$F:$F,'Census Data'!$A:$A,$A758)</f>
        <v>0.50202319935257622</v>
      </c>
      <c r="E758" s="16">
        <f>SUMIFS('Census Data'!H:H,'Census Data'!$A:$A,$A758)/SUMIFS('Census Data'!$F:$F,'Census Data'!$A:$A,$A758)</f>
        <v>0.49797680064742378</v>
      </c>
      <c r="F758" s="14">
        <f>SUM(SUMIFS('Census Data'!I:I,'Census Data'!$A:$A,$A758),SUMIFS('Census Data'!J:J,'Census Data'!$A:$A,$A758))/SUMIFS('Census Data'!$F:$F,'Census Data'!$A:$A,$A758)</f>
        <v>0.97302400863231719</v>
      </c>
      <c r="G758" s="14">
        <f>SUM(SUMIFS('Census Data'!K:K,'Census Data'!$A:$A,$A758),SUMIFS('Census Data'!L:L,'Census Data'!$A:$A,$A758))/SUMIFS('Census Data'!$F:$F,'Census Data'!$A:$A,$A758)</f>
        <v>6.2044780145670353E-3</v>
      </c>
      <c r="H758" s="14">
        <f>SUM(SUMIFS('Census Data'!O:O,'Census Data'!$A:$A,$A758),SUMIFS('Census Data'!P:P,'Census Data'!$A:$A,$A758))/SUMIFS('Census Data'!$F:$F,'Census Data'!$A:$A,$A758)</f>
        <v>6.4742379282438627E-3</v>
      </c>
      <c r="I758" s="16">
        <f t="shared" si="22"/>
        <v>1.4297275424871914E-2</v>
      </c>
      <c r="J758" s="14">
        <f>SUM(SUMIFS('Census Data'!W:W,'Census Data'!$A:$A,$A758),SUMIFS('Census Data'!X:X,'Census Data'!$A:$A,$A758))/SUMIFS('Census Data'!$F:$F,'Census Data'!$A:$A,$A758)</f>
        <v>1.4297275424871863E-2</v>
      </c>
      <c r="K758" s="16">
        <f t="shared" si="23"/>
        <v>0.98570272457512809</v>
      </c>
      <c r="L758" s="19">
        <f>'EPA Data'!D759/SUM('EPA Data'!D:D)</f>
        <v>3.71209949963403E-6</v>
      </c>
      <c r="M758" s="19">
        <f>'EPA Data'!E759/SUM('EPA Data'!E:E)</f>
        <v>1.4169458458666231E-5</v>
      </c>
      <c r="N758" s="19">
        <f>'EPA Data'!F759/SUM('EPA Data'!F:F)</f>
        <v>9.8681039162025652E-6</v>
      </c>
      <c r="O758" s="19">
        <f>'EPA Data'!G759/SUM('EPA Data'!G:G)</f>
        <v>2.9017764439527978E-6</v>
      </c>
      <c r="P758" s="19">
        <f>'EPA Data'!H759/SUM('EPA Data'!H:H)</f>
        <v>8.7870616672031135E-6</v>
      </c>
      <c r="Q758" s="19">
        <f>'EPA Data'!I759/SUM('EPA Data'!I:I)</f>
        <v>3.6289590973738152E-6</v>
      </c>
      <c r="R758" s="19">
        <f>'EPA Data'!J759/SUM('EPA Data'!J:J)</f>
        <v>1.9056963432073689E-6</v>
      </c>
      <c r="S758" s="19">
        <f>'EPA Data'!K759/SUM('EPA Data'!K:K)</f>
        <v>8.7803621505113927E-6</v>
      </c>
      <c r="T758" s="19">
        <f>'EPA Data'!L759/SUM('EPA Data'!L:L)</f>
        <v>5.2302581839689415E-6</v>
      </c>
      <c r="U758" s="19">
        <f>'EPA Data'!M759/SUM('EPA Data'!M:M)</f>
        <v>4.1190915364346447E-6</v>
      </c>
      <c r="V758" s="19">
        <f>'EPA Data'!N759/SUM('EPA Data'!N:N)</f>
        <v>5.8692577841349205E-6</v>
      </c>
      <c r="W758" s="19">
        <f>'EPA Data'!O759/SUM('EPA Data'!O:O)</f>
        <v>5.3277243778318648E-6</v>
      </c>
      <c r="X758" s="19">
        <f>'EPA Data'!P759/SUM('EPA Data'!P:P)</f>
        <v>2.3796311542185554E-5</v>
      </c>
    </row>
    <row r="759" spans="1:24" x14ac:dyDescent="0.35">
      <c r="A759" s="13" t="s">
        <v>1335</v>
      </c>
      <c r="B759" s="13" t="s">
        <v>1332</v>
      </c>
      <c r="C759" s="18" t="s">
        <v>1336</v>
      </c>
      <c r="D759" s="14">
        <f>SUMIFS('Census Data'!G:G,'Census Data'!$A:$A,$A759)/SUMIFS('Census Data'!$F:$F,'Census Data'!$A:$A,$A759)</f>
        <v>0.51457622298065986</v>
      </c>
      <c r="E759" s="16">
        <f>SUMIFS('Census Data'!H:H,'Census Data'!$A:$A,$A759)/SUMIFS('Census Data'!$F:$F,'Census Data'!$A:$A,$A759)</f>
        <v>0.48542377701934014</v>
      </c>
      <c r="F759" s="14">
        <f>SUM(SUMIFS('Census Data'!I:I,'Census Data'!$A:$A,$A759),SUMIFS('Census Data'!J:J,'Census Data'!$A:$A,$A759))/SUMIFS('Census Data'!$F:$F,'Census Data'!$A:$A,$A759)</f>
        <v>0.95875995449374285</v>
      </c>
      <c r="G759" s="14">
        <f>SUM(SUMIFS('Census Data'!K:K,'Census Data'!$A:$A,$A759),SUMIFS('Census Data'!L:L,'Census Data'!$A:$A,$A759))/SUMIFS('Census Data'!$F:$F,'Census Data'!$A:$A,$A759)</f>
        <v>1.7775881683731513E-2</v>
      </c>
      <c r="H759" s="14">
        <f>SUM(SUMIFS('Census Data'!O:O,'Census Data'!$A:$A,$A759),SUMIFS('Census Data'!P:P,'Census Data'!$A:$A,$A759))/SUMIFS('Census Data'!$F:$F,'Census Data'!$A:$A,$A759)</f>
        <v>4.8350398179749718E-3</v>
      </c>
      <c r="I759" s="16">
        <f t="shared" si="22"/>
        <v>1.8629124004550635E-2</v>
      </c>
      <c r="J759" s="14">
        <f>SUM(SUMIFS('Census Data'!W:W,'Census Data'!$A:$A,$A759),SUMIFS('Census Data'!X:X,'Census Data'!$A:$A,$A759))/SUMIFS('Census Data'!$F:$F,'Census Data'!$A:$A,$A759)</f>
        <v>8.6177474402730381E-2</v>
      </c>
      <c r="K759" s="16">
        <f t="shared" si="23"/>
        <v>0.91382252559726962</v>
      </c>
      <c r="L759" s="19">
        <f>'EPA Data'!D760/SUM('EPA Data'!D:D)</f>
        <v>1.0813670213284818E-5</v>
      </c>
      <c r="M759" s="19">
        <f>'EPA Data'!E760/SUM('EPA Data'!E:E)</f>
        <v>4.4998767566878538E-5</v>
      </c>
      <c r="N759" s="19">
        <f>'EPA Data'!F760/SUM('EPA Data'!F:F)</f>
        <v>3.1080617914218532E-5</v>
      </c>
      <c r="O759" s="19">
        <f>'EPA Data'!G760/SUM('EPA Data'!G:G)</f>
        <v>1.1890016146925353E-5</v>
      </c>
      <c r="P759" s="19">
        <f>'EPA Data'!H760/SUM('EPA Data'!H:H)</f>
        <v>3.709819208162732E-5</v>
      </c>
      <c r="Q759" s="19">
        <f>'EPA Data'!I760/SUM('EPA Data'!I:I)</f>
        <v>1.3919820271362854E-5</v>
      </c>
      <c r="R759" s="19">
        <f>'EPA Data'!J760/SUM('EPA Data'!J:J)</f>
        <v>1.0176584392159939E-5</v>
      </c>
      <c r="S759" s="19">
        <f>'EPA Data'!K760/SUM('EPA Data'!K:K)</f>
        <v>3.3362890191640369E-5</v>
      </c>
      <c r="T759" s="19">
        <f>'EPA Data'!L760/SUM('EPA Data'!L:L)</f>
        <v>2.0699874087436067E-5</v>
      </c>
      <c r="U759" s="19">
        <f>'EPA Data'!M760/SUM('EPA Data'!M:M)</f>
        <v>2.6998319647713302E-5</v>
      </c>
      <c r="V759" s="19">
        <f>'EPA Data'!N760/SUM('EPA Data'!N:N)</f>
        <v>3.6877299303018729E-5</v>
      </c>
      <c r="W759" s="19">
        <f>'EPA Data'!O760/SUM('EPA Data'!O:O)</f>
        <v>2.8877762410142551E-5</v>
      </c>
      <c r="X759" s="19">
        <f>'EPA Data'!P760/SUM('EPA Data'!P:P)</f>
        <v>7.9960582019982489E-5</v>
      </c>
    </row>
    <row r="760" spans="1:24" x14ac:dyDescent="0.35">
      <c r="A760" s="13" t="s">
        <v>1337</v>
      </c>
      <c r="B760" s="13" t="s">
        <v>1332</v>
      </c>
      <c r="C760" s="18" t="s">
        <v>1338</v>
      </c>
      <c r="D760" s="14">
        <f>SUMIFS('Census Data'!G:G,'Census Data'!$A:$A,$A760)/SUMIFS('Census Data'!$F:$F,'Census Data'!$A:$A,$A760)</f>
        <v>0.50081195193244565</v>
      </c>
      <c r="E760" s="16">
        <f>SUMIFS('Census Data'!H:H,'Census Data'!$A:$A,$A760)/SUMIFS('Census Data'!$F:$F,'Census Data'!$A:$A,$A760)</f>
        <v>0.4991880480675544</v>
      </c>
      <c r="F760" s="14">
        <f>SUM(SUMIFS('Census Data'!I:I,'Census Data'!$A:$A,$A760),SUMIFS('Census Data'!J:J,'Census Data'!$A:$A,$A760))/SUMIFS('Census Data'!$F:$F,'Census Data'!$A:$A,$A760)</f>
        <v>0.96200064956154596</v>
      </c>
      <c r="G760" s="14">
        <f>SUM(SUMIFS('Census Data'!K:K,'Census Data'!$A:$A,$A760),SUMIFS('Census Data'!L:L,'Census Data'!$A:$A,$A760))/SUMIFS('Census Data'!$F:$F,'Census Data'!$A:$A,$A760)</f>
        <v>8.6878856771679114E-3</v>
      </c>
      <c r="H760" s="14">
        <f>SUM(SUMIFS('Census Data'!O:O,'Census Data'!$A:$A,$A760),SUMIFS('Census Data'!P:P,'Census Data'!$A:$A,$A760))/SUMIFS('Census Data'!$F:$F,'Census Data'!$A:$A,$A760)</f>
        <v>8.6878856771679114E-3</v>
      </c>
      <c r="I760" s="16">
        <f t="shared" si="22"/>
        <v>2.062357908411816E-2</v>
      </c>
      <c r="J760" s="14">
        <f>SUM(SUMIFS('Census Data'!W:W,'Census Data'!$A:$A,$A760),SUMIFS('Census Data'!X:X,'Census Data'!$A:$A,$A760))/SUMIFS('Census Data'!$F:$F,'Census Data'!$A:$A,$A760)</f>
        <v>1.932445599220526E-2</v>
      </c>
      <c r="K760" s="16">
        <f t="shared" si="23"/>
        <v>0.98067554400779477</v>
      </c>
      <c r="L760" s="19">
        <f>'EPA Data'!D761/SUM('EPA Data'!D:D)</f>
        <v>1.3614824785060835E-5</v>
      </c>
      <c r="M760" s="19">
        <f>'EPA Data'!E761/SUM('EPA Data'!E:E)</f>
        <v>4.9436043560808517E-5</v>
      </c>
      <c r="N760" s="19">
        <f>'EPA Data'!F761/SUM('EPA Data'!F:F)</f>
        <v>4.0429247500419148E-5</v>
      </c>
      <c r="O760" s="19">
        <f>'EPA Data'!G761/SUM('EPA Data'!G:G)</f>
        <v>9.240648322456094E-6</v>
      </c>
      <c r="P760" s="19">
        <f>'EPA Data'!H761/SUM('EPA Data'!H:H)</f>
        <v>3.2319629266941905E-5</v>
      </c>
      <c r="Q760" s="19">
        <f>'EPA Data'!I761/SUM('EPA Data'!I:I)</f>
        <v>1.3413864150415142E-5</v>
      </c>
      <c r="R760" s="19">
        <f>'EPA Data'!J761/SUM('EPA Data'!J:J)</f>
        <v>7.1557592114713684E-6</v>
      </c>
      <c r="S760" s="19">
        <f>'EPA Data'!K761/SUM('EPA Data'!K:K)</f>
        <v>3.1285485843489113E-5</v>
      </c>
      <c r="T760" s="19">
        <f>'EPA Data'!L761/SUM('EPA Data'!L:L)</f>
        <v>2.1394375142054823E-5</v>
      </c>
      <c r="U760" s="19">
        <f>'EPA Data'!M761/SUM('EPA Data'!M:M)</f>
        <v>1.5659565890369056E-5</v>
      </c>
      <c r="V760" s="19">
        <f>'EPA Data'!N761/SUM('EPA Data'!N:N)</f>
        <v>2.4479524700011586E-5</v>
      </c>
      <c r="W760" s="19">
        <f>'EPA Data'!O761/SUM('EPA Data'!O:O)</f>
        <v>2.5228594158440336E-5</v>
      </c>
      <c r="X760" s="19">
        <f>'EPA Data'!P761/SUM('EPA Data'!P:P)</f>
        <v>7.8753921349354567E-5</v>
      </c>
    </row>
    <row r="761" spans="1:24" x14ac:dyDescent="0.35">
      <c r="A761" s="13" t="s">
        <v>1339</v>
      </c>
      <c r="B761" s="13" t="s">
        <v>1332</v>
      </c>
      <c r="C761" s="18" t="s">
        <v>1340</v>
      </c>
      <c r="D761" s="14">
        <f>SUMIFS('Census Data'!G:G,'Census Data'!$A:$A,$A761)/SUMIFS('Census Data'!$F:$F,'Census Data'!$A:$A,$A761)</f>
        <v>0.49101479915433405</v>
      </c>
      <c r="E761" s="16">
        <f>SUMIFS('Census Data'!H:H,'Census Data'!$A:$A,$A761)/SUMIFS('Census Data'!$F:$F,'Census Data'!$A:$A,$A761)</f>
        <v>0.50898520084566601</v>
      </c>
      <c r="F761" s="14">
        <f>SUM(SUMIFS('Census Data'!I:I,'Census Data'!$A:$A,$A761),SUMIFS('Census Data'!J:J,'Census Data'!$A:$A,$A761))/SUMIFS('Census Data'!$F:$F,'Census Data'!$A:$A,$A761)</f>
        <v>0.97480620155038755</v>
      </c>
      <c r="G761" s="14">
        <f>SUM(SUMIFS('Census Data'!K:K,'Census Data'!$A:$A,$A761),SUMIFS('Census Data'!L:L,'Census Data'!$A:$A,$A761))/SUMIFS('Census Data'!$F:$F,'Census Data'!$A:$A,$A761)</f>
        <v>7.0472163495419312E-3</v>
      </c>
      <c r="H761" s="14">
        <f>SUM(SUMIFS('Census Data'!O:O,'Census Data'!$A:$A,$A761),SUMIFS('Census Data'!P:P,'Census Data'!$A:$A,$A761))/SUMIFS('Census Data'!$F:$F,'Census Data'!$A:$A,$A761)</f>
        <v>6.3424947145877377E-3</v>
      </c>
      <c r="I761" s="16">
        <f t="shared" si="22"/>
        <v>1.1804087385482775E-2</v>
      </c>
      <c r="J761" s="14">
        <f>SUM(SUMIFS('Census Data'!W:W,'Census Data'!$A:$A,$A761),SUMIFS('Census Data'!X:X,'Census Data'!$A:$A,$A761))/SUMIFS('Census Data'!$F:$F,'Census Data'!$A:$A,$A761)</f>
        <v>1.6913319238900635E-2</v>
      </c>
      <c r="K761" s="16">
        <f t="shared" si="23"/>
        <v>0.9830866807610994</v>
      </c>
      <c r="L761" s="19">
        <f>'EPA Data'!D762/SUM('EPA Data'!D:D)</f>
        <v>4.7386365710663638E-6</v>
      </c>
      <c r="M761" s="19">
        <f>'EPA Data'!E762/SUM('EPA Data'!E:E)</f>
        <v>2.0494190923845947E-5</v>
      </c>
      <c r="N761" s="19">
        <f>'EPA Data'!F762/SUM('EPA Data'!F:F)</f>
        <v>1.3248050550868842E-5</v>
      </c>
      <c r="O761" s="19">
        <f>'EPA Data'!G762/SUM('EPA Data'!G:G)</f>
        <v>4.163347827338523E-6</v>
      </c>
      <c r="P761" s="19">
        <f>'EPA Data'!H762/SUM('EPA Data'!H:H)</f>
        <v>1.2743032881287479E-5</v>
      </c>
      <c r="Q761" s="19">
        <f>'EPA Data'!I762/SUM('EPA Data'!I:I)</f>
        <v>4.9418141847159288E-6</v>
      </c>
      <c r="R761" s="19">
        <f>'EPA Data'!J762/SUM('EPA Data'!J:J)</f>
        <v>2.6019125976604903E-6</v>
      </c>
      <c r="S761" s="19">
        <f>'EPA Data'!K762/SUM('EPA Data'!K:K)</f>
        <v>1.2041104319305295E-5</v>
      </c>
      <c r="T761" s="19">
        <f>'EPA Data'!L762/SUM('EPA Data'!L:L)</f>
        <v>7.0619277632406718E-6</v>
      </c>
      <c r="U761" s="19">
        <f>'EPA Data'!M762/SUM('EPA Data'!M:M)</f>
        <v>6.6533447292018194E-6</v>
      </c>
      <c r="V761" s="19">
        <f>'EPA Data'!N762/SUM('EPA Data'!N:N)</f>
        <v>8.7487834680303676E-6</v>
      </c>
      <c r="W761" s="19">
        <f>'EPA Data'!O762/SUM('EPA Data'!O:O)</f>
        <v>7.5789362406125248E-6</v>
      </c>
      <c r="X761" s="19">
        <f>'EPA Data'!P762/SUM('EPA Data'!P:P)</f>
        <v>3.5907378687041347E-5</v>
      </c>
    </row>
    <row r="762" spans="1:24" x14ac:dyDescent="0.35">
      <c r="A762" s="13" t="s">
        <v>1341</v>
      </c>
      <c r="B762" s="13" t="s">
        <v>1332</v>
      </c>
      <c r="C762" s="18" t="s">
        <v>193</v>
      </c>
      <c r="D762" s="14">
        <f>SUMIFS('Census Data'!G:G,'Census Data'!$A:$A,$A762)/SUMIFS('Census Data'!$F:$F,'Census Data'!$A:$A,$A762)</f>
        <v>0.50375234521575984</v>
      </c>
      <c r="E762" s="16">
        <f>SUMIFS('Census Data'!H:H,'Census Data'!$A:$A,$A762)/SUMIFS('Census Data'!$F:$F,'Census Data'!$A:$A,$A762)</f>
        <v>0.49624765478424016</v>
      </c>
      <c r="F762" s="14">
        <f>SUM(SUMIFS('Census Data'!I:I,'Census Data'!$A:$A,$A762),SUMIFS('Census Data'!J:J,'Census Data'!$A:$A,$A762))/SUMIFS('Census Data'!$F:$F,'Census Data'!$A:$A,$A762)</f>
        <v>0.9717010631644778</v>
      </c>
      <c r="G762" s="14">
        <f>SUM(SUMIFS('Census Data'!K:K,'Census Data'!$A:$A,$A762),SUMIFS('Census Data'!L:L,'Census Data'!$A:$A,$A762))/SUMIFS('Census Data'!$F:$F,'Census Data'!$A:$A,$A762)</f>
        <v>8.0909943714821755E-3</v>
      </c>
      <c r="H762" s="14">
        <f>SUM(SUMIFS('Census Data'!O:O,'Census Data'!$A:$A,$A762),SUMIFS('Census Data'!P:P,'Census Data'!$A:$A,$A762))/SUMIFS('Census Data'!$F:$F,'Census Data'!$A:$A,$A762)</f>
        <v>4.7295184490306445E-3</v>
      </c>
      <c r="I762" s="16">
        <f t="shared" si="22"/>
        <v>1.5478424015009318E-2</v>
      </c>
      <c r="J762" s="14">
        <f>SUM(SUMIFS('Census Data'!W:W,'Census Data'!$A:$A,$A762),SUMIFS('Census Data'!X:X,'Census Data'!$A:$A,$A762))/SUMIFS('Census Data'!$F:$F,'Census Data'!$A:$A,$A762)</f>
        <v>1.7432770481550969E-2</v>
      </c>
      <c r="K762" s="16">
        <f t="shared" si="23"/>
        <v>0.98256722951844899</v>
      </c>
      <c r="L762" s="19">
        <f>'EPA Data'!D763/SUM('EPA Data'!D:D)</f>
        <v>2.8104416497008974E-5</v>
      </c>
      <c r="M762" s="19">
        <f>'EPA Data'!E763/SUM('EPA Data'!E:E)</f>
        <v>9.9631714231998572E-5</v>
      </c>
      <c r="N762" s="19">
        <f>'EPA Data'!F763/SUM('EPA Data'!F:F)</f>
        <v>7.1476753620576186E-5</v>
      </c>
      <c r="O762" s="19">
        <f>'EPA Data'!G763/SUM('EPA Data'!G:G)</f>
        <v>2.4391326535124898E-5</v>
      </c>
      <c r="P762" s="19">
        <f>'EPA Data'!H763/SUM('EPA Data'!H:H)</f>
        <v>7.5358443630473969E-5</v>
      </c>
      <c r="Q762" s="19">
        <f>'EPA Data'!I763/SUM('EPA Data'!I:I)</f>
        <v>2.7719095236955156E-5</v>
      </c>
      <c r="R762" s="19">
        <f>'EPA Data'!J763/SUM('EPA Data'!J:J)</f>
        <v>1.7715660654649242E-5</v>
      </c>
      <c r="S762" s="19">
        <f>'EPA Data'!K763/SUM('EPA Data'!K:K)</f>
        <v>6.7646243200260571E-5</v>
      </c>
      <c r="T762" s="19">
        <f>'EPA Data'!L763/SUM('EPA Data'!L:L)</f>
        <v>4.1850643543311571E-5</v>
      </c>
      <c r="U762" s="19">
        <f>'EPA Data'!M763/SUM('EPA Data'!M:M)</f>
        <v>4.5196629020491529E-5</v>
      </c>
      <c r="V762" s="19">
        <f>'EPA Data'!N763/SUM('EPA Data'!N:N)</f>
        <v>6.7716770844348205E-5</v>
      </c>
      <c r="W762" s="19">
        <f>'EPA Data'!O763/SUM('EPA Data'!O:O)</f>
        <v>5.9097360501738636E-5</v>
      </c>
      <c r="X762" s="19">
        <f>'EPA Data'!P763/SUM('EPA Data'!P:P)</f>
        <v>1.7260899844715133E-4</v>
      </c>
    </row>
    <row r="763" spans="1:24" x14ac:dyDescent="0.35">
      <c r="A763" s="13" t="s">
        <v>1342</v>
      </c>
      <c r="B763" s="13" t="s">
        <v>1332</v>
      </c>
      <c r="C763" s="18" t="s">
        <v>1343</v>
      </c>
      <c r="D763" s="14">
        <f>SUMIFS('Census Data'!G:G,'Census Data'!$A:$A,$A763)/SUMIFS('Census Data'!$F:$F,'Census Data'!$A:$A,$A763)</f>
        <v>0.49423911302928863</v>
      </c>
      <c r="E763" s="16">
        <f>SUMIFS('Census Data'!H:H,'Census Data'!$A:$A,$A763)/SUMIFS('Census Data'!$F:$F,'Census Data'!$A:$A,$A763)</f>
        <v>0.50576088697071131</v>
      </c>
      <c r="F763" s="14">
        <f>SUM(SUMIFS('Census Data'!I:I,'Census Data'!$A:$A,$A763),SUMIFS('Census Data'!J:J,'Census Data'!$A:$A,$A763))/SUMIFS('Census Data'!$F:$F,'Census Data'!$A:$A,$A763)</f>
        <v>0.84074636084274423</v>
      </c>
      <c r="G763" s="14">
        <f>SUM(SUMIFS('Census Data'!K:K,'Census Data'!$A:$A,$A763),SUMIFS('Census Data'!L:L,'Census Data'!$A:$A,$A763))/SUMIFS('Census Data'!$F:$F,'Census Data'!$A:$A,$A763)</f>
        <v>9.7031484715158267E-2</v>
      </c>
      <c r="H763" s="14">
        <f>SUM(SUMIFS('Census Data'!O:O,'Census Data'!$A:$A,$A763),SUMIFS('Census Data'!P:P,'Census Data'!$A:$A,$A763))/SUMIFS('Census Data'!$F:$F,'Census Data'!$A:$A,$A763)</f>
        <v>2.7001059911699443E-2</v>
      </c>
      <c r="I763" s="16">
        <f t="shared" si="22"/>
        <v>3.5221094530398123E-2</v>
      </c>
      <c r="J763" s="14">
        <f>SUM(SUMIFS('Census Data'!W:W,'Census Data'!$A:$A,$A763),SUMIFS('Census Data'!X:X,'Census Data'!$A:$A,$A763))/SUMIFS('Census Data'!$F:$F,'Census Data'!$A:$A,$A763)</f>
        <v>4.8809315022532655E-2</v>
      </c>
      <c r="K763" s="16">
        <f t="shared" si="23"/>
        <v>0.95119068497746739</v>
      </c>
      <c r="L763" s="19">
        <f>'EPA Data'!D764/SUM('EPA Data'!D:D)</f>
        <v>2.246211139407194E-4</v>
      </c>
      <c r="M763" s="19">
        <f>'EPA Data'!E764/SUM('EPA Data'!E:E)</f>
        <v>8.4825570483410104E-4</v>
      </c>
      <c r="N763" s="19">
        <f>'EPA Data'!F764/SUM('EPA Data'!F:F)</f>
        <v>5.8974282890963243E-4</v>
      </c>
      <c r="O763" s="19">
        <f>'EPA Data'!G764/SUM('EPA Data'!G:G)</f>
        <v>2.2923003497533185E-4</v>
      </c>
      <c r="P763" s="19">
        <f>'EPA Data'!H764/SUM('EPA Data'!H:H)</f>
        <v>6.6525846254578852E-4</v>
      </c>
      <c r="Q763" s="19">
        <f>'EPA Data'!I764/SUM('EPA Data'!I:I)</f>
        <v>2.3975449141099101E-4</v>
      </c>
      <c r="R763" s="19">
        <f>'EPA Data'!J764/SUM('EPA Data'!J:J)</f>
        <v>1.6656011570000457E-4</v>
      </c>
      <c r="S763" s="19">
        <f>'EPA Data'!K764/SUM('EPA Data'!K:K)</f>
        <v>5.9168105177775498E-4</v>
      </c>
      <c r="T763" s="19">
        <f>'EPA Data'!L764/SUM('EPA Data'!L:L)</f>
        <v>3.5742953243834275E-4</v>
      </c>
      <c r="U763" s="19">
        <f>'EPA Data'!M764/SUM('EPA Data'!M:M)</f>
        <v>4.4386319593058606E-4</v>
      </c>
      <c r="V763" s="19">
        <f>'EPA Data'!N764/SUM('EPA Data'!N:N)</f>
        <v>6.0286527860371416E-4</v>
      </c>
      <c r="W763" s="19">
        <f>'EPA Data'!O764/SUM('EPA Data'!O:O)</f>
        <v>5.4899049516823136E-4</v>
      </c>
      <c r="X763" s="19">
        <f>'EPA Data'!P764/SUM('EPA Data'!P:P)</f>
        <v>1.5595743300832305E-3</v>
      </c>
    </row>
    <row r="764" spans="1:24" x14ac:dyDescent="0.35">
      <c r="A764" s="13" t="s">
        <v>1344</v>
      </c>
      <c r="B764" s="13" t="s">
        <v>1332</v>
      </c>
      <c r="C764" s="18" t="s">
        <v>195</v>
      </c>
      <c r="D764" s="14">
        <f>SUMIFS('Census Data'!G:G,'Census Data'!$A:$A,$A764)/SUMIFS('Census Data'!$F:$F,'Census Data'!$A:$A,$A764)</f>
        <v>0.50911677711632786</v>
      </c>
      <c r="E764" s="16">
        <f>SUMIFS('Census Data'!H:H,'Census Data'!$A:$A,$A764)/SUMIFS('Census Data'!$F:$F,'Census Data'!$A:$A,$A764)</f>
        <v>0.49088322288367214</v>
      </c>
      <c r="F764" s="14">
        <f>SUM(SUMIFS('Census Data'!I:I,'Census Data'!$A:$A,$A764),SUMIFS('Census Data'!J:J,'Census Data'!$A:$A,$A764))/SUMIFS('Census Data'!$F:$F,'Census Data'!$A:$A,$A764)</f>
        <v>0.96495563293271935</v>
      </c>
      <c r="G764" s="14">
        <f>SUM(SUMIFS('Census Data'!K:K,'Census Data'!$A:$A,$A764),SUMIFS('Census Data'!L:L,'Census Data'!$A:$A,$A764))/SUMIFS('Census Data'!$F:$F,'Census Data'!$A:$A,$A764)</f>
        <v>1.1644015125987495E-2</v>
      </c>
      <c r="H764" s="14">
        <f>SUM(SUMIFS('Census Data'!O:O,'Census Data'!$A:$A,$A764),SUMIFS('Census Data'!P:P,'Census Data'!$A:$A,$A764))/SUMIFS('Census Data'!$F:$F,'Census Data'!$A:$A,$A764)</f>
        <v>5.2042382717436067E-3</v>
      </c>
      <c r="I764" s="16">
        <f t="shared" si="22"/>
        <v>1.8196113669549541E-2</v>
      </c>
      <c r="J764" s="14">
        <f>SUM(SUMIFS('Census Data'!W:W,'Census Data'!$A:$A,$A764),SUMIFS('Census Data'!X:X,'Census Data'!$A:$A,$A764))/SUMIFS('Census Data'!$F:$F,'Census Data'!$A:$A,$A764)</f>
        <v>2.714440825190011E-2</v>
      </c>
      <c r="K764" s="16">
        <f t="shared" si="23"/>
        <v>0.97285559174809988</v>
      </c>
      <c r="L764" s="19">
        <f>'EPA Data'!D765/SUM('EPA Data'!D:D)</f>
        <v>2.2459994309743752E-5</v>
      </c>
      <c r="M764" s="19">
        <f>'EPA Data'!E765/SUM('EPA Data'!E:E)</f>
        <v>9.3366160389442003E-5</v>
      </c>
      <c r="N764" s="19">
        <f>'EPA Data'!F765/SUM('EPA Data'!F:F)</f>
        <v>6.2847839830544196E-5</v>
      </c>
      <c r="O764" s="19">
        <f>'EPA Data'!G765/SUM('EPA Data'!G:G)</f>
        <v>2.5621393086584066E-5</v>
      </c>
      <c r="P764" s="19">
        <f>'EPA Data'!H765/SUM('EPA Data'!H:H)</f>
        <v>6.7950656826251996E-5</v>
      </c>
      <c r="Q764" s="19">
        <f>'EPA Data'!I765/SUM('EPA Data'!I:I)</f>
        <v>2.5878298783550417E-5</v>
      </c>
      <c r="R764" s="19">
        <f>'EPA Data'!J765/SUM('EPA Data'!J:J)</f>
        <v>1.563701643650671E-5</v>
      </c>
      <c r="S764" s="19">
        <f>'EPA Data'!K765/SUM('EPA Data'!K:K)</f>
        <v>6.1645862532440663E-5</v>
      </c>
      <c r="T764" s="19">
        <f>'EPA Data'!L765/SUM('EPA Data'!L:L)</f>
        <v>3.6261734074592674E-5</v>
      </c>
      <c r="U764" s="19">
        <f>'EPA Data'!M765/SUM('EPA Data'!M:M)</f>
        <v>4.2998647773560334E-5</v>
      </c>
      <c r="V764" s="19">
        <f>'EPA Data'!N765/SUM('EPA Data'!N:N)</f>
        <v>5.3045309766483451E-5</v>
      </c>
      <c r="W764" s="19">
        <f>'EPA Data'!O765/SUM('EPA Data'!O:O)</f>
        <v>4.5304802779526304E-5</v>
      </c>
      <c r="X764" s="19">
        <f>'EPA Data'!P765/SUM('EPA Data'!P:P)</f>
        <v>1.7767631493778029E-4</v>
      </c>
    </row>
    <row r="765" spans="1:24" x14ac:dyDescent="0.35">
      <c r="A765" s="13" t="s">
        <v>1345</v>
      </c>
      <c r="B765" s="13" t="s">
        <v>1332</v>
      </c>
      <c r="C765" s="18" t="s">
        <v>1346</v>
      </c>
      <c r="D765" s="14">
        <f>SUMIFS('Census Data'!G:G,'Census Data'!$A:$A,$A765)/SUMIFS('Census Data'!$F:$F,'Census Data'!$A:$A,$A765)</f>
        <v>0.4996798719487795</v>
      </c>
      <c r="E765" s="16">
        <f>SUMIFS('Census Data'!H:H,'Census Data'!$A:$A,$A765)/SUMIFS('Census Data'!$F:$F,'Census Data'!$A:$A,$A765)</f>
        <v>0.5003201280512205</v>
      </c>
      <c r="F765" s="14">
        <f>SUM(SUMIFS('Census Data'!I:I,'Census Data'!$A:$A,$A765),SUMIFS('Census Data'!J:J,'Census Data'!$A:$A,$A765))/SUMIFS('Census Data'!$F:$F,'Census Data'!$A:$A,$A765)</f>
        <v>0.95910364145658267</v>
      </c>
      <c r="G765" s="14">
        <f>SUM(SUMIFS('Census Data'!K:K,'Census Data'!$A:$A,$A765),SUMIFS('Census Data'!L:L,'Census Data'!$A:$A,$A765))/SUMIFS('Census Data'!$F:$F,'Census Data'!$A:$A,$A765)</f>
        <v>1.3845538215286115E-2</v>
      </c>
      <c r="H765" s="14">
        <f>SUM(SUMIFS('Census Data'!O:O,'Census Data'!$A:$A,$A765),SUMIFS('Census Data'!P:P,'Census Data'!$A:$A,$A765))/SUMIFS('Census Data'!$F:$F,'Census Data'!$A:$A,$A765)</f>
        <v>1.2805122048819529E-2</v>
      </c>
      <c r="I765" s="16">
        <f t="shared" si="22"/>
        <v>1.4245698279311658E-2</v>
      </c>
      <c r="J765" s="14">
        <f>SUM(SUMIFS('Census Data'!W:W,'Census Data'!$A:$A,$A765),SUMIFS('Census Data'!X:X,'Census Data'!$A:$A,$A765))/SUMIFS('Census Data'!$F:$F,'Census Data'!$A:$A,$A765)</f>
        <v>1.9847939175670268E-2</v>
      </c>
      <c r="K765" s="16">
        <f t="shared" si="23"/>
        <v>0.98015206082432971</v>
      </c>
      <c r="L765" s="19">
        <f>'EPA Data'!D766/SUM('EPA Data'!D:D)</f>
        <v>1.9973854531310577E-5</v>
      </c>
      <c r="M765" s="19">
        <f>'EPA Data'!E766/SUM('EPA Data'!E:E)</f>
        <v>7.9734983668694207E-5</v>
      </c>
      <c r="N765" s="19">
        <f>'EPA Data'!F766/SUM('EPA Data'!F:F)</f>
        <v>5.4500811550799432E-5</v>
      </c>
      <c r="O765" s="19">
        <f>'EPA Data'!G766/SUM('EPA Data'!G:G)</f>
        <v>2.1816993535384514E-5</v>
      </c>
      <c r="P765" s="19">
        <f>'EPA Data'!H766/SUM('EPA Data'!H:H)</f>
        <v>6.3873900614157107E-5</v>
      </c>
      <c r="Q765" s="19">
        <f>'EPA Data'!I766/SUM('EPA Data'!I:I)</f>
        <v>2.2919652039832414E-5</v>
      </c>
      <c r="R765" s="19">
        <f>'EPA Data'!J766/SUM('EPA Data'!J:J)</f>
        <v>1.6163572505638167E-5</v>
      </c>
      <c r="S765" s="19">
        <f>'EPA Data'!K766/SUM('EPA Data'!K:K)</f>
        <v>5.684127567151458E-5</v>
      </c>
      <c r="T765" s="19">
        <f>'EPA Data'!L766/SUM('EPA Data'!L:L)</f>
        <v>3.392409134059816E-5</v>
      </c>
      <c r="U765" s="19">
        <f>'EPA Data'!M766/SUM('EPA Data'!M:M)</f>
        <v>4.62916020790977E-5</v>
      </c>
      <c r="V765" s="19">
        <f>'EPA Data'!N766/SUM('EPA Data'!N:N)</f>
        <v>5.9099495167357913E-5</v>
      </c>
      <c r="W765" s="19">
        <f>'EPA Data'!O766/SUM('EPA Data'!O:O)</f>
        <v>5.2752339532939117E-5</v>
      </c>
      <c r="X765" s="19">
        <f>'EPA Data'!P766/SUM('EPA Data'!P:P)</f>
        <v>1.5025934895499261E-4</v>
      </c>
    </row>
    <row r="766" spans="1:24" x14ac:dyDescent="0.35">
      <c r="A766" s="13" t="s">
        <v>1347</v>
      </c>
      <c r="B766" s="13" t="s">
        <v>1332</v>
      </c>
      <c r="C766" s="18" t="s">
        <v>1348</v>
      </c>
      <c r="D766" s="14">
        <f>SUMIFS('Census Data'!G:G,'Census Data'!$A:$A,$A766)/SUMIFS('Census Data'!$F:$F,'Census Data'!$A:$A,$A766)</f>
        <v>0.50213986966248414</v>
      </c>
      <c r="E766" s="16">
        <f>SUMIFS('Census Data'!H:H,'Census Data'!$A:$A,$A766)/SUMIFS('Census Data'!$F:$F,'Census Data'!$A:$A,$A766)</f>
        <v>0.4978601303375158</v>
      </c>
      <c r="F766" s="14">
        <f>SUM(SUMIFS('Census Data'!I:I,'Census Data'!$A:$A,$A766),SUMIFS('Census Data'!J:J,'Census Data'!$A:$A,$A766))/SUMIFS('Census Data'!$F:$F,'Census Data'!$A:$A,$A766)</f>
        <v>0.97359206302888823</v>
      </c>
      <c r="G766" s="14">
        <f>SUM(SUMIFS('Census Data'!K:K,'Census Data'!$A:$A,$A766),SUMIFS('Census Data'!L:L,'Census Data'!$A:$A,$A766))/SUMIFS('Census Data'!$F:$F,'Census Data'!$A:$A,$A766)</f>
        <v>5.8360081704114386E-3</v>
      </c>
      <c r="H766" s="14">
        <f>SUM(SUMIFS('Census Data'!O:O,'Census Data'!$A:$A,$A766),SUMIFS('Census Data'!P:P,'Census Data'!$A:$A,$A766))/SUMIFS('Census Data'!$F:$F,'Census Data'!$A:$A,$A766)</f>
        <v>5.7387413675712481E-3</v>
      </c>
      <c r="I766" s="16">
        <f t="shared" si="22"/>
        <v>1.4833187433129114E-2</v>
      </c>
      <c r="J766" s="14">
        <f>SUM(SUMIFS('Census Data'!W:W,'Census Data'!$A:$A,$A766),SUMIFS('Census Data'!X:X,'Census Data'!$A:$A,$A766))/SUMIFS('Census Data'!$F:$F,'Census Data'!$A:$A,$A766)</f>
        <v>1.7021690497033361E-2</v>
      </c>
      <c r="K766" s="16">
        <f t="shared" si="23"/>
        <v>0.98297830950296661</v>
      </c>
      <c r="L766" s="19">
        <f>'EPA Data'!D767/SUM('EPA Data'!D:D)</f>
        <v>2.640565578441125E-5</v>
      </c>
      <c r="M766" s="19">
        <f>'EPA Data'!E767/SUM('EPA Data'!E:E)</f>
        <v>1.0232476193240876E-4</v>
      </c>
      <c r="N766" s="19">
        <f>'EPA Data'!F767/SUM('EPA Data'!F:F)</f>
        <v>7.1919233356634824E-5</v>
      </c>
      <c r="O766" s="19">
        <f>'EPA Data'!G767/SUM('EPA Data'!G:G)</f>
        <v>2.8934847568173504E-5</v>
      </c>
      <c r="P766" s="19">
        <f>'EPA Data'!H767/SUM('EPA Data'!H:H)</f>
        <v>8.0875962840876826E-5</v>
      </c>
      <c r="Q766" s="19">
        <f>'EPA Data'!I767/SUM('EPA Data'!I:I)</f>
        <v>2.9778924007381793E-5</v>
      </c>
      <c r="R766" s="19">
        <f>'EPA Data'!J767/SUM('EPA Data'!J:J)</f>
        <v>2.1548828326266432E-5</v>
      </c>
      <c r="S766" s="19">
        <f>'EPA Data'!K767/SUM('EPA Data'!K:K)</f>
        <v>7.2104831320972997E-5</v>
      </c>
      <c r="T766" s="19">
        <f>'EPA Data'!L767/SUM('EPA Data'!L:L)</f>
        <v>4.4044512451008047E-5</v>
      </c>
      <c r="U766" s="19">
        <f>'EPA Data'!M767/SUM('EPA Data'!M:M)</f>
        <v>5.4300776409892126E-5</v>
      </c>
      <c r="V766" s="19">
        <f>'EPA Data'!N767/SUM('EPA Data'!N:N)</f>
        <v>7.6432308745503274E-5</v>
      </c>
      <c r="W766" s="19">
        <f>'EPA Data'!O767/SUM('EPA Data'!O:O)</f>
        <v>6.6457742363050282E-5</v>
      </c>
      <c r="X766" s="19">
        <f>'EPA Data'!P767/SUM('EPA Data'!P:P)</f>
        <v>1.8126913471137168E-4</v>
      </c>
    </row>
    <row r="767" spans="1:24" x14ac:dyDescent="0.35">
      <c r="A767" s="13" t="s">
        <v>1349</v>
      </c>
      <c r="B767" s="13" t="s">
        <v>1332</v>
      </c>
      <c r="C767" s="18" t="s">
        <v>1350</v>
      </c>
      <c r="D767" s="14">
        <f>SUMIFS('Census Data'!G:G,'Census Data'!$A:$A,$A767)/SUMIFS('Census Data'!$F:$F,'Census Data'!$A:$A,$A767)</f>
        <v>0.51102040816326533</v>
      </c>
      <c r="E767" s="16">
        <f>SUMIFS('Census Data'!H:H,'Census Data'!$A:$A,$A767)/SUMIFS('Census Data'!$F:$F,'Census Data'!$A:$A,$A767)</f>
        <v>0.48897959183673467</v>
      </c>
      <c r="F767" s="14">
        <f>SUM(SUMIFS('Census Data'!I:I,'Census Data'!$A:$A,$A767),SUMIFS('Census Data'!J:J,'Census Data'!$A:$A,$A767))/SUMIFS('Census Data'!$F:$F,'Census Data'!$A:$A,$A767)</f>
        <v>0.81507803121248501</v>
      </c>
      <c r="G767" s="14">
        <f>SUM(SUMIFS('Census Data'!K:K,'Census Data'!$A:$A,$A767),SUMIFS('Census Data'!L:L,'Census Data'!$A:$A,$A767))/SUMIFS('Census Data'!$F:$F,'Census Data'!$A:$A,$A767)</f>
        <v>3.5102040816326528E-2</v>
      </c>
      <c r="H767" s="14">
        <f>SUM(SUMIFS('Census Data'!O:O,'Census Data'!$A:$A,$A767),SUMIFS('Census Data'!P:P,'Census Data'!$A:$A,$A767))/SUMIFS('Census Data'!$F:$F,'Census Data'!$A:$A,$A767)</f>
        <v>0.10890756302521008</v>
      </c>
      <c r="I767" s="16">
        <f t="shared" si="22"/>
        <v>4.0912364945978386E-2</v>
      </c>
      <c r="J767" s="14">
        <f>SUM(SUMIFS('Census Data'!W:W,'Census Data'!$A:$A,$A767),SUMIFS('Census Data'!X:X,'Census Data'!$A:$A,$A767))/SUMIFS('Census Data'!$F:$F,'Census Data'!$A:$A,$A767)</f>
        <v>0.28321728691476589</v>
      </c>
      <c r="K767" s="16">
        <f t="shared" si="23"/>
        <v>0.71678271308523411</v>
      </c>
      <c r="L767" s="19">
        <f>'EPA Data'!D768/SUM('EPA Data'!D:D)</f>
        <v>1.9807176750878621E-5</v>
      </c>
      <c r="M767" s="19">
        <f>'EPA Data'!E768/SUM('EPA Data'!E:E)</f>
        <v>8.9944590142440779E-5</v>
      </c>
      <c r="N767" s="19">
        <f>'EPA Data'!F768/SUM('EPA Data'!F:F)</f>
        <v>5.4623889995617678E-5</v>
      </c>
      <c r="O767" s="19">
        <f>'EPA Data'!G768/SUM('EPA Data'!G:G)</f>
        <v>1.8791838185813302E-5</v>
      </c>
      <c r="P767" s="19">
        <f>'EPA Data'!H768/SUM('EPA Data'!H:H)</f>
        <v>5.860813598173054E-5</v>
      </c>
      <c r="Q767" s="19">
        <f>'EPA Data'!I768/SUM('EPA Data'!I:I)</f>
        <v>2.1481981331735951E-5</v>
      </c>
      <c r="R767" s="19">
        <f>'EPA Data'!J768/SUM('EPA Data'!J:J)</f>
        <v>1.2058392502330017E-5</v>
      </c>
      <c r="S767" s="19">
        <f>'EPA Data'!K768/SUM('EPA Data'!K:K)</f>
        <v>5.3342957522874688E-5</v>
      </c>
      <c r="T767" s="19">
        <f>'EPA Data'!L768/SUM('EPA Data'!L:L)</f>
        <v>3.1067883860699452E-5</v>
      </c>
      <c r="U767" s="19">
        <f>'EPA Data'!M768/SUM('EPA Data'!M:M)</f>
        <v>3.9542729547801905E-5</v>
      </c>
      <c r="V767" s="19">
        <f>'EPA Data'!N768/SUM('EPA Data'!N:N)</f>
        <v>4.1757287806172639E-5</v>
      </c>
      <c r="W767" s="19">
        <f>'EPA Data'!O768/SUM('EPA Data'!O:O)</f>
        <v>3.6625184045439725E-5</v>
      </c>
      <c r="X767" s="19">
        <f>'EPA Data'!P768/SUM('EPA Data'!P:P)</f>
        <v>1.7785619731388927E-4</v>
      </c>
    </row>
    <row r="768" spans="1:24" x14ac:dyDescent="0.35">
      <c r="A768" s="13" t="s">
        <v>1351</v>
      </c>
      <c r="B768" s="13" t="s">
        <v>1332</v>
      </c>
      <c r="C768" s="18" t="s">
        <v>34</v>
      </c>
      <c r="D768" s="14">
        <f>SUMIFS('Census Data'!G:G,'Census Data'!$A:$A,$A768)/SUMIFS('Census Data'!$F:$F,'Census Data'!$A:$A,$A768)</f>
        <v>0.50045343564701783</v>
      </c>
      <c r="E768" s="16">
        <f>SUMIFS('Census Data'!H:H,'Census Data'!$A:$A,$A768)/SUMIFS('Census Data'!$F:$F,'Census Data'!$A:$A,$A768)</f>
        <v>0.49954656435298223</v>
      </c>
      <c r="F768" s="14">
        <f>SUM(SUMIFS('Census Data'!I:I,'Census Data'!$A:$A,$A768),SUMIFS('Census Data'!J:J,'Census Data'!$A:$A,$A768))/SUMIFS('Census Data'!$F:$F,'Census Data'!$A:$A,$A768)</f>
        <v>0.97418904778514126</v>
      </c>
      <c r="G768" s="14">
        <f>SUM(SUMIFS('Census Data'!K:K,'Census Data'!$A:$A,$A768),SUMIFS('Census Data'!L:L,'Census Data'!$A:$A,$A768))/SUMIFS('Census Data'!$F:$F,'Census Data'!$A:$A,$A768)</f>
        <v>3.4182071852110218E-3</v>
      </c>
      <c r="H768" s="14">
        <f>SUM(SUMIFS('Census Data'!O:O,'Census Data'!$A:$A,$A768),SUMIFS('Census Data'!P:P,'Census Data'!$A:$A,$A768))/SUMIFS('Census Data'!$F:$F,'Census Data'!$A:$A,$A768)</f>
        <v>9.8360655737704927E-3</v>
      </c>
      <c r="I768" s="16">
        <f t="shared" si="22"/>
        <v>1.255667945587724E-2</v>
      </c>
      <c r="J768" s="14">
        <f>SUM(SUMIFS('Census Data'!W:W,'Census Data'!$A:$A,$A768),SUMIFS('Census Data'!X:X,'Census Data'!$A:$A,$A768))/SUMIFS('Census Data'!$F:$F,'Census Data'!$A:$A,$A768)</f>
        <v>1.3603069410533658E-2</v>
      </c>
      <c r="K768" s="16">
        <f t="shared" si="23"/>
        <v>0.98639693058946631</v>
      </c>
      <c r="L768" s="19">
        <f>'EPA Data'!D769/SUM('EPA Data'!D:D)</f>
        <v>1.4932491957236987E-5</v>
      </c>
      <c r="M768" s="19">
        <f>'EPA Data'!E769/SUM('EPA Data'!E:E)</f>
        <v>5.5619776683682955E-5</v>
      </c>
      <c r="N768" s="19">
        <f>'EPA Data'!F769/SUM('EPA Data'!F:F)</f>
        <v>3.7627175774038077E-5</v>
      </c>
      <c r="O768" s="19">
        <f>'EPA Data'!G769/SUM('EPA Data'!G:G)</f>
        <v>1.4079204449825364E-5</v>
      </c>
      <c r="P768" s="19">
        <f>'EPA Data'!H769/SUM('EPA Data'!H:H)</f>
        <v>4.4223443619688747E-5</v>
      </c>
      <c r="Q768" s="19">
        <f>'EPA Data'!I769/SUM('EPA Data'!I:I)</f>
        <v>1.5814762452577387E-5</v>
      </c>
      <c r="R768" s="19">
        <f>'EPA Data'!J769/SUM('EPA Data'!J:J)</f>
        <v>1.0395817909818417E-5</v>
      </c>
      <c r="S768" s="19">
        <f>'EPA Data'!K769/SUM('EPA Data'!K:K)</f>
        <v>3.9283322642563358E-5</v>
      </c>
      <c r="T768" s="19">
        <f>'EPA Data'!L769/SUM('EPA Data'!L:L)</f>
        <v>2.3326664357195633E-5</v>
      </c>
      <c r="U768" s="19">
        <f>'EPA Data'!M769/SUM('EPA Data'!M:M)</f>
        <v>3.0186134037691731E-5</v>
      </c>
      <c r="V768" s="19">
        <f>'EPA Data'!N769/SUM('EPA Data'!N:N)</f>
        <v>3.8916067961956515E-5</v>
      </c>
      <c r="W768" s="19">
        <f>'EPA Data'!O769/SUM('EPA Data'!O:O)</f>
        <v>3.3257571018273054E-5</v>
      </c>
      <c r="X768" s="19">
        <f>'EPA Data'!P769/SUM('EPA Data'!P:P)</f>
        <v>1.0810460264036833E-4</v>
      </c>
    </row>
    <row r="769" spans="1:24" x14ac:dyDescent="0.35">
      <c r="A769" s="13" t="s">
        <v>1352</v>
      </c>
      <c r="B769" s="13" t="s">
        <v>1332</v>
      </c>
      <c r="C769" s="18" t="s">
        <v>36</v>
      </c>
      <c r="D769" s="14">
        <f>SUMIFS('Census Data'!G:G,'Census Data'!$A:$A,$A769)/SUMIFS('Census Data'!$F:$F,'Census Data'!$A:$A,$A769)</f>
        <v>0.52321015003524318</v>
      </c>
      <c r="E769" s="16">
        <f>SUMIFS('Census Data'!H:H,'Census Data'!$A:$A,$A769)/SUMIFS('Census Data'!$F:$F,'Census Data'!$A:$A,$A769)</f>
        <v>0.47678984996475682</v>
      </c>
      <c r="F769" s="14">
        <f>SUM(SUMIFS('Census Data'!I:I,'Census Data'!$A:$A,$A769),SUMIFS('Census Data'!J:J,'Census Data'!$A:$A,$A769))/SUMIFS('Census Data'!$F:$F,'Census Data'!$A:$A,$A769)</f>
        <v>0.95690262813412541</v>
      </c>
      <c r="G769" s="14">
        <f>SUM(SUMIFS('Census Data'!K:K,'Census Data'!$A:$A,$A769),SUMIFS('Census Data'!L:L,'Census Data'!$A:$A,$A769))/SUMIFS('Census Data'!$F:$F,'Census Data'!$A:$A,$A769)</f>
        <v>2.3864666196757627E-2</v>
      </c>
      <c r="H769" s="14">
        <f>SUM(SUMIFS('Census Data'!O:O,'Census Data'!$A:$A,$A769),SUMIFS('Census Data'!P:P,'Census Data'!$A:$A,$A769))/SUMIFS('Census Data'!$F:$F,'Census Data'!$A:$A,$A769)</f>
        <v>3.6250125868492601E-3</v>
      </c>
      <c r="I769" s="16">
        <f t="shared" si="22"/>
        <v>1.5607693082267726E-2</v>
      </c>
      <c r="J769" s="14">
        <f>SUM(SUMIFS('Census Data'!W:W,'Census Data'!$A:$A,$A769),SUMIFS('Census Data'!X:X,'Census Data'!$A:$A,$A769))/SUMIFS('Census Data'!$F:$F,'Census Data'!$A:$A,$A769)</f>
        <v>2.2857718255966167E-2</v>
      </c>
      <c r="K769" s="16">
        <f t="shared" si="23"/>
        <v>0.97714228174403384</v>
      </c>
      <c r="L769" s="19">
        <f>'EPA Data'!D770/SUM('EPA Data'!D:D)</f>
        <v>7.9241099136831278E-6</v>
      </c>
      <c r="M769" s="19">
        <f>'EPA Data'!E770/SUM('EPA Data'!E:E)</f>
        <v>3.5848664594427525E-5</v>
      </c>
      <c r="N769" s="19">
        <f>'EPA Data'!F770/SUM('EPA Data'!F:F)</f>
        <v>2.2623524673523093E-5</v>
      </c>
      <c r="O769" s="19">
        <f>'EPA Data'!G770/SUM('EPA Data'!G:G)</f>
        <v>8.0629040167320428E-6</v>
      </c>
      <c r="P769" s="19">
        <f>'EPA Data'!H770/SUM('EPA Data'!H:H)</f>
        <v>2.446104826923218E-5</v>
      </c>
      <c r="Q769" s="19">
        <f>'EPA Data'!I770/SUM('EPA Data'!I:I)</f>
        <v>8.944595070376053E-6</v>
      </c>
      <c r="R769" s="19">
        <f>'EPA Data'!J770/SUM('EPA Data'!J:J)</f>
        <v>4.9423058189676206E-6</v>
      </c>
      <c r="S769" s="19">
        <f>'EPA Data'!K770/SUM('EPA Data'!K:K)</f>
        <v>2.2324509516679961E-5</v>
      </c>
      <c r="T769" s="19">
        <f>'EPA Data'!L770/SUM('EPA Data'!L:L)</f>
        <v>1.306700070875655E-5</v>
      </c>
      <c r="U769" s="19">
        <f>'EPA Data'!M770/SUM('EPA Data'!M:M)</f>
        <v>1.5104570990472911E-5</v>
      </c>
      <c r="V769" s="19">
        <f>'EPA Data'!N770/SUM('EPA Data'!N:N)</f>
        <v>1.7981534395292726E-5</v>
      </c>
      <c r="W769" s="19">
        <f>'EPA Data'!O770/SUM('EPA Data'!O:O)</f>
        <v>1.5449834746875891E-5</v>
      </c>
      <c r="X769" s="19">
        <f>'EPA Data'!P770/SUM('EPA Data'!P:P)</f>
        <v>7.0156408774133721E-5</v>
      </c>
    </row>
    <row r="770" spans="1:24" x14ac:dyDescent="0.35">
      <c r="A770" s="13" t="s">
        <v>1353</v>
      </c>
      <c r="B770" s="13" t="s">
        <v>1332</v>
      </c>
      <c r="C770" s="18" t="s">
        <v>200</v>
      </c>
      <c r="D770" s="14">
        <f>SUMIFS('Census Data'!G:G,'Census Data'!$A:$A,$A770)/SUMIFS('Census Data'!$F:$F,'Census Data'!$A:$A,$A770)</f>
        <v>0.49997591406137099</v>
      </c>
      <c r="E770" s="16">
        <f>SUMIFS('Census Data'!H:H,'Census Data'!$A:$A,$A770)/SUMIFS('Census Data'!$F:$F,'Census Data'!$A:$A,$A770)</f>
        <v>0.50002408593862901</v>
      </c>
      <c r="F770" s="14">
        <f>SUM(SUMIFS('Census Data'!I:I,'Census Data'!$A:$A,$A770),SUMIFS('Census Data'!J:J,'Census Data'!$A:$A,$A770))/SUMIFS('Census Data'!$F:$F,'Census Data'!$A:$A,$A770)</f>
        <v>0.96709860783274726</v>
      </c>
      <c r="G770" s="14">
        <f>SUM(SUMIFS('Census Data'!K:K,'Census Data'!$A:$A,$A770),SUMIFS('Census Data'!L:L,'Census Data'!$A:$A,$A770))/SUMIFS('Census Data'!$F:$F,'Census Data'!$A:$A,$A770)</f>
        <v>1.3825328773062286E-2</v>
      </c>
      <c r="H770" s="14">
        <f>SUM(SUMIFS('Census Data'!O:O,'Census Data'!$A:$A,$A770),SUMIFS('Census Data'!P:P,'Census Data'!$A:$A,$A770))/SUMIFS('Census Data'!$F:$F,'Census Data'!$A:$A,$A770)</f>
        <v>5.6842815164506958E-3</v>
      </c>
      <c r="I770" s="16">
        <f t="shared" si="22"/>
        <v>1.3391781877739706E-2</v>
      </c>
      <c r="J770" s="14">
        <f>SUM(SUMIFS('Census Data'!W:W,'Census Data'!$A:$A,$A770),SUMIFS('Census Data'!X:X,'Census Data'!$A:$A,$A770))/SUMIFS('Census Data'!$F:$F,'Census Data'!$A:$A,$A770)</f>
        <v>2.8854954477575991E-2</v>
      </c>
      <c r="K770" s="16">
        <f t="shared" si="23"/>
        <v>0.97114504552242398</v>
      </c>
      <c r="L770" s="19">
        <f>'EPA Data'!D771/SUM('EPA Data'!D:D)</f>
        <v>1.9612329932487006E-5</v>
      </c>
      <c r="M770" s="19">
        <f>'EPA Data'!E771/SUM('EPA Data'!E:E)</f>
        <v>8.7077028018887347E-5</v>
      </c>
      <c r="N770" s="19">
        <f>'EPA Data'!F771/SUM('EPA Data'!F:F)</f>
        <v>5.4976840667251412E-5</v>
      </c>
      <c r="O770" s="19">
        <f>'EPA Data'!G771/SUM('EPA Data'!G:G)</f>
        <v>1.9074565885971021E-5</v>
      </c>
      <c r="P770" s="19">
        <f>'EPA Data'!H771/SUM('EPA Data'!H:H)</f>
        <v>5.5905185991083463E-5</v>
      </c>
      <c r="Q770" s="19">
        <f>'EPA Data'!I771/SUM('EPA Data'!I:I)</f>
        <v>2.0965391157333537E-5</v>
      </c>
      <c r="R770" s="19">
        <f>'EPA Data'!J771/SUM('EPA Data'!J:J)</f>
        <v>1.1253361927728341E-5</v>
      </c>
      <c r="S770" s="19">
        <f>'EPA Data'!K771/SUM('EPA Data'!K:K)</f>
        <v>5.1765487675084461E-5</v>
      </c>
      <c r="T770" s="19">
        <f>'EPA Data'!L771/SUM('EPA Data'!L:L)</f>
        <v>3.0404070428808688E-5</v>
      </c>
      <c r="U770" s="19">
        <f>'EPA Data'!M771/SUM('EPA Data'!M:M)</f>
        <v>3.125405995825144E-5</v>
      </c>
      <c r="V770" s="19">
        <f>'EPA Data'!N771/SUM('EPA Data'!N:N)</f>
        <v>3.938089422373713E-5</v>
      </c>
      <c r="W770" s="19">
        <f>'EPA Data'!O771/SUM('EPA Data'!O:O)</f>
        <v>3.3926100389393609E-5</v>
      </c>
      <c r="X770" s="19">
        <f>'EPA Data'!P771/SUM('EPA Data'!P:P)</f>
        <v>1.5999209981481201E-4</v>
      </c>
    </row>
    <row r="771" spans="1:24" x14ac:dyDescent="0.35">
      <c r="A771" s="13" t="s">
        <v>1354</v>
      </c>
      <c r="B771" s="13" t="s">
        <v>1332</v>
      </c>
      <c r="C771" s="18" t="s">
        <v>1055</v>
      </c>
      <c r="D771" s="14">
        <f>SUMIFS('Census Data'!G:G,'Census Data'!$A:$A,$A771)/SUMIFS('Census Data'!$F:$F,'Census Data'!$A:$A,$A771)</f>
        <v>0.49634536317953404</v>
      </c>
      <c r="E771" s="16">
        <f>SUMIFS('Census Data'!H:H,'Census Data'!$A:$A,$A771)/SUMIFS('Census Data'!$F:$F,'Census Data'!$A:$A,$A771)</f>
        <v>0.50365463682046596</v>
      </c>
      <c r="F771" s="14">
        <f>SUM(SUMIFS('Census Data'!I:I,'Census Data'!$A:$A,$A771),SUMIFS('Census Data'!J:J,'Census Data'!$A:$A,$A771))/SUMIFS('Census Data'!$F:$F,'Census Data'!$A:$A,$A771)</f>
        <v>0.97061062890208616</v>
      </c>
      <c r="G771" s="14">
        <f>SUM(SUMIFS('Census Data'!K:K,'Census Data'!$A:$A,$A771),SUMIFS('Census Data'!L:L,'Census Data'!$A:$A,$A771))/SUMIFS('Census Data'!$F:$F,'Census Data'!$A:$A,$A771)</f>
        <v>4.6444342926754987E-3</v>
      </c>
      <c r="H771" s="14">
        <f>SUM(SUMIFS('Census Data'!O:O,'Census Data'!$A:$A,$A771),SUMIFS('Census Data'!P:P,'Census Data'!$A:$A,$A771))/SUMIFS('Census Data'!$F:$F,'Census Data'!$A:$A,$A771)</f>
        <v>4.416019491396376E-3</v>
      </c>
      <c r="I771" s="16">
        <f t="shared" ref="I771:I834" si="24">100%-SUM(F771:H771)</f>
        <v>2.032891731384201E-2</v>
      </c>
      <c r="J771" s="14">
        <f>SUM(SUMIFS('Census Data'!W:W,'Census Data'!$A:$A,$A771),SUMIFS('Census Data'!X:X,'Census Data'!$A:$A,$A771))/SUMIFS('Census Data'!$F:$F,'Census Data'!$A:$A,$A771)</f>
        <v>2.4744936805238312E-2</v>
      </c>
      <c r="K771" s="16">
        <f t="shared" ref="K771:K834" si="25">100%-J771</f>
        <v>0.97525506319476174</v>
      </c>
      <c r="L771" s="19">
        <f>'EPA Data'!D772/SUM('EPA Data'!D:D)</f>
        <v>1.3112733973279424E-5</v>
      </c>
      <c r="M771" s="19">
        <f>'EPA Data'!E772/SUM('EPA Data'!E:E)</f>
        <v>5.3183988155747111E-5</v>
      </c>
      <c r="N771" s="19">
        <f>'EPA Data'!F772/SUM('EPA Data'!F:F)</f>
        <v>3.546645228979345E-5</v>
      </c>
      <c r="O771" s="19">
        <f>'EPA Data'!G772/SUM('EPA Data'!G:G)</f>
        <v>1.1463305412436689E-5</v>
      </c>
      <c r="P771" s="19">
        <f>'EPA Data'!H772/SUM('EPA Data'!H:H)</f>
        <v>3.2207440086454006E-5</v>
      </c>
      <c r="Q771" s="19">
        <f>'EPA Data'!I772/SUM('EPA Data'!I:I)</f>
        <v>1.3024747504702243E-5</v>
      </c>
      <c r="R771" s="19">
        <f>'EPA Data'!J772/SUM('EPA Data'!J:J)</f>
        <v>7.0616900886335452E-6</v>
      </c>
      <c r="S771" s="19">
        <f>'EPA Data'!K772/SUM('EPA Data'!K:K)</f>
        <v>3.1196389277397295E-5</v>
      </c>
      <c r="T771" s="19">
        <f>'EPA Data'!L772/SUM('EPA Data'!L:L)</f>
        <v>1.8360588908285378E-5</v>
      </c>
      <c r="U771" s="19">
        <f>'EPA Data'!M772/SUM('EPA Data'!M:M)</f>
        <v>1.6141031390880157E-5</v>
      </c>
      <c r="V771" s="19">
        <f>'EPA Data'!N772/SUM('EPA Data'!N:N)</f>
        <v>2.1405112960742237E-5</v>
      </c>
      <c r="W771" s="19">
        <f>'EPA Data'!O772/SUM('EPA Data'!O:O)</f>
        <v>1.8887670466301948E-5</v>
      </c>
      <c r="X771" s="19">
        <f>'EPA Data'!P772/SUM('EPA Data'!P:P)</f>
        <v>8.8868296096896246E-5</v>
      </c>
    </row>
    <row r="772" spans="1:24" x14ac:dyDescent="0.35">
      <c r="A772" s="13" t="s">
        <v>1355</v>
      </c>
      <c r="B772" s="13" t="s">
        <v>1332</v>
      </c>
      <c r="C772" s="18" t="s">
        <v>1356</v>
      </c>
      <c r="D772" s="14">
        <f>SUMIFS('Census Data'!G:G,'Census Data'!$A:$A,$A772)/SUMIFS('Census Data'!$F:$F,'Census Data'!$A:$A,$A772)</f>
        <v>0.50129729729729733</v>
      </c>
      <c r="E772" s="16">
        <f>SUMIFS('Census Data'!H:H,'Census Data'!$A:$A,$A772)/SUMIFS('Census Data'!$F:$F,'Census Data'!$A:$A,$A772)</f>
        <v>0.49870270270270273</v>
      </c>
      <c r="F772" s="14">
        <f>SUM(SUMIFS('Census Data'!I:I,'Census Data'!$A:$A,$A772),SUMIFS('Census Data'!J:J,'Census Data'!$A:$A,$A772))/SUMIFS('Census Data'!$F:$F,'Census Data'!$A:$A,$A772)</f>
        <v>0.9696756756756757</v>
      </c>
      <c r="G772" s="14">
        <f>SUM(SUMIFS('Census Data'!K:K,'Census Data'!$A:$A,$A772),SUMIFS('Census Data'!L:L,'Census Data'!$A:$A,$A772))/SUMIFS('Census Data'!$F:$F,'Census Data'!$A:$A,$A772)</f>
        <v>8.1081081081081086E-3</v>
      </c>
      <c r="H772" s="14">
        <f>SUM(SUMIFS('Census Data'!O:O,'Census Data'!$A:$A,$A772),SUMIFS('Census Data'!P:P,'Census Data'!$A:$A,$A772))/SUMIFS('Census Data'!$F:$F,'Census Data'!$A:$A,$A772)</f>
        <v>5.3513513513513515E-3</v>
      </c>
      <c r="I772" s="16">
        <f t="shared" si="24"/>
        <v>1.6864864864864826E-2</v>
      </c>
      <c r="J772" s="14">
        <f>SUM(SUMIFS('Census Data'!W:W,'Census Data'!$A:$A,$A772),SUMIFS('Census Data'!X:X,'Census Data'!$A:$A,$A772))/SUMIFS('Census Data'!$F:$F,'Census Data'!$A:$A,$A772)</f>
        <v>2.4216216216216217E-2</v>
      </c>
      <c r="K772" s="16">
        <f t="shared" si="25"/>
        <v>0.97578378378378383</v>
      </c>
      <c r="L772" s="19">
        <f>'EPA Data'!D773/SUM('EPA Data'!D:D)</f>
        <v>2.5891189291630856E-5</v>
      </c>
      <c r="M772" s="19">
        <f>'EPA Data'!E773/SUM('EPA Data'!E:E)</f>
        <v>8.3182499393091229E-5</v>
      </c>
      <c r="N772" s="19">
        <f>'EPA Data'!F773/SUM('EPA Data'!F:F)</f>
        <v>6.1435495607035646E-5</v>
      </c>
      <c r="O772" s="19">
        <f>'EPA Data'!G773/SUM('EPA Data'!G:G)</f>
        <v>2.2635411014864639E-5</v>
      </c>
      <c r="P772" s="19">
        <f>'EPA Data'!H773/SUM('EPA Data'!H:H)</f>
        <v>5.9768236524258005E-5</v>
      </c>
      <c r="Q772" s="19">
        <f>'EPA Data'!I773/SUM('EPA Data'!I:I)</f>
        <v>2.3065409075885352E-5</v>
      </c>
      <c r="R772" s="19">
        <f>'EPA Data'!J773/SUM('EPA Data'!J:J)</f>
        <v>1.7673028379063126E-5</v>
      </c>
      <c r="S772" s="19">
        <f>'EPA Data'!K773/SUM('EPA Data'!K:K)</f>
        <v>5.5030503192800409E-5</v>
      </c>
      <c r="T772" s="19">
        <f>'EPA Data'!L773/SUM('EPA Data'!L:L)</f>
        <v>3.6433971967573885E-5</v>
      </c>
      <c r="U772" s="19">
        <f>'EPA Data'!M773/SUM('EPA Data'!M:M)</f>
        <v>3.6959090832623402E-5</v>
      </c>
      <c r="V772" s="19">
        <f>'EPA Data'!N773/SUM('EPA Data'!N:N)</f>
        <v>5.731164397755739E-5</v>
      </c>
      <c r="W772" s="19">
        <f>'EPA Data'!O773/SUM('EPA Data'!O:O)</f>
        <v>4.7187454871720186E-5</v>
      </c>
      <c r="X772" s="19">
        <f>'EPA Data'!P773/SUM('EPA Data'!P:P)</f>
        <v>1.2513299947720515E-4</v>
      </c>
    </row>
    <row r="773" spans="1:24" x14ac:dyDescent="0.35">
      <c r="A773" s="13" t="s">
        <v>1357</v>
      </c>
      <c r="B773" s="13" t="s">
        <v>1332</v>
      </c>
      <c r="C773" s="18" t="s">
        <v>1358</v>
      </c>
      <c r="D773" s="14">
        <f>SUMIFS('Census Data'!G:G,'Census Data'!$A:$A,$A773)/SUMIFS('Census Data'!$F:$F,'Census Data'!$A:$A,$A773)</f>
        <v>0.49117762990099467</v>
      </c>
      <c r="E773" s="16">
        <f>SUMIFS('Census Data'!H:H,'Census Data'!$A:$A,$A773)/SUMIFS('Census Data'!$F:$F,'Census Data'!$A:$A,$A773)</f>
        <v>0.50882237009900533</v>
      </c>
      <c r="F773" s="14">
        <f>SUM(SUMIFS('Census Data'!I:I,'Census Data'!$A:$A,$A773),SUMIFS('Census Data'!J:J,'Census Data'!$A:$A,$A773))/SUMIFS('Census Data'!$F:$F,'Census Data'!$A:$A,$A773)</f>
        <v>0.94168656820236962</v>
      </c>
      <c r="G773" s="14">
        <f>SUM(SUMIFS('Census Data'!K:K,'Census Data'!$A:$A,$A773),SUMIFS('Census Data'!L:L,'Census Data'!$A:$A,$A773))/SUMIFS('Census Data'!$F:$F,'Census Data'!$A:$A,$A773)</f>
        <v>2.1029933455447611E-2</v>
      </c>
      <c r="H773" s="14">
        <f>SUM(SUMIFS('Census Data'!O:O,'Census Data'!$A:$A,$A773),SUMIFS('Census Data'!P:P,'Census Data'!$A:$A,$A773))/SUMIFS('Census Data'!$F:$F,'Census Data'!$A:$A,$A773)</f>
        <v>1.1987293932157018E-2</v>
      </c>
      <c r="I773" s="16">
        <f t="shared" si="24"/>
        <v>2.529620441002578E-2</v>
      </c>
      <c r="J773" s="14">
        <f>SUM(SUMIFS('Census Data'!W:W,'Census Data'!$A:$A,$A773),SUMIFS('Census Data'!X:X,'Census Data'!$A:$A,$A773))/SUMIFS('Census Data'!$F:$F,'Census Data'!$A:$A,$A773)</f>
        <v>5.2354564214333744E-2</v>
      </c>
      <c r="K773" s="16">
        <f t="shared" si="25"/>
        <v>0.94764543578566629</v>
      </c>
      <c r="L773" s="19">
        <f>'EPA Data'!D774/SUM('EPA Data'!D:D)</f>
        <v>3.6211114396640987E-5</v>
      </c>
      <c r="M773" s="19">
        <f>'EPA Data'!E774/SUM('EPA Data'!E:E)</f>
        <v>1.3462510359278185E-4</v>
      </c>
      <c r="N773" s="19">
        <f>'EPA Data'!F774/SUM('EPA Data'!F:F)</f>
        <v>8.8806684366147373E-5</v>
      </c>
      <c r="O773" s="19">
        <f>'EPA Data'!G774/SUM('EPA Data'!G:G)</f>
        <v>3.6704309883141465E-5</v>
      </c>
      <c r="P773" s="19">
        <f>'EPA Data'!H774/SUM('EPA Data'!H:H)</f>
        <v>1.0896293014086632E-4</v>
      </c>
      <c r="Q773" s="19">
        <f>'EPA Data'!I774/SUM('EPA Data'!I:I)</f>
        <v>3.9148440909521755E-5</v>
      </c>
      <c r="R773" s="19">
        <f>'EPA Data'!J774/SUM('EPA Data'!J:J)</f>
        <v>2.6646362182734259E-5</v>
      </c>
      <c r="S773" s="19">
        <f>'EPA Data'!K774/SUM('EPA Data'!K:K)</f>
        <v>9.6659460198584329E-5</v>
      </c>
      <c r="T773" s="19">
        <f>'EPA Data'!L774/SUM('EPA Data'!L:L)</f>
        <v>5.7172924439225257E-5</v>
      </c>
      <c r="U773" s="19">
        <f>'EPA Data'!M774/SUM('EPA Data'!M:M)</f>
        <v>8.4957243174966064E-5</v>
      </c>
      <c r="V773" s="19">
        <f>'EPA Data'!N774/SUM('EPA Data'!N:N)</f>
        <v>9.4162071566924584E-5</v>
      </c>
      <c r="W773" s="19">
        <f>'EPA Data'!O774/SUM('EPA Data'!O:O)</f>
        <v>7.8630216285844335E-5</v>
      </c>
      <c r="X773" s="19">
        <f>'EPA Data'!P774/SUM('EPA Data'!P:P)</f>
        <v>2.7693793659254071E-4</v>
      </c>
    </row>
    <row r="774" spans="1:24" x14ac:dyDescent="0.35">
      <c r="A774" s="13" t="s">
        <v>1359</v>
      </c>
      <c r="B774" s="13" t="s">
        <v>1332</v>
      </c>
      <c r="C774" s="18" t="s">
        <v>40</v>
      </c>
      <c r="D774" s="14">
        <f>SUMIFS('Census Data'!G:G,'Census Data'!$A:$A,$A774)/SUMIFS('Census Data'!$F:$F,'Census Data'!$A:$A,$A774)</f>
        <v>0.49978553658745817</v>
      </c>
      <c r="E774" s="16">
        <f>SUMIFS('Census Data'!H:H,'Census Data'!$A:$A,$A774)/SUMIFS('Census Data'!$F:$F,'Census Data'!$A:$A,$A774)</f>
        <v>0.50021446341254183</v>
      </c>
      <c r="F774" s="14">
        <f>SUM(SUMIFS('Census Data'!I:I,'Census Data'!$A:$A,$A774),SUMIFS('Census Data'!J:J,'Census Data'!$A:$A,$A774))/SUMIFS('Census Data'!$F:$F,'Census Data'!$A:$A,$A774)</f>
        <v>0.96611478081839242</v>
      </c>
      <c r="G774" s="14">
        <f>SUM(SUMIFS('Census Data'!K:K,'Census Data'!$A:$A,$A774),SUMIFS('Census Data'!L:L,'Census Data'!$A:$A,$A774))/SUMIFS('Census Data'!$F:$F,'Census Data'!$A:$A,$A774)</f>
        <v>1.1409453547224844E-2</v>
      </c>
      <c r="H774" s="14">
        <f>SUM(SUMIFS('Census Data'!O:O,'Census Data'!$A:$A,$A774),SUMIFS('Census Data'!P:P,'Census Data'!$A:$A,$A774))/SUMIFS('Census Data'!$F:$F,'Census Data'!$A:$A,$A774)</f>
        <v>7.0343999313717083E-3</v>
      </c>
      <c r="I774" s="16">
        <f t="shared" si="24"/>
        <v>1.5441365703011023E-2</v>
      </c>
      <c r="J774" s="14">
        <f>SUM(SUMIFS('Census Data'!W:W,'Census Data'!$A:$A,$A774),SUMIFS('Census Data'!X:X,'Census Data'!$A:$A,$A774))/SUMIFS('Census Data'!$F:$F,'Census Data'!$A:$A,$A774)</f>
        <v>4.5123101998799008E-2</v>
      </c>
      <c r="K774" s="16">
        <f t="shared" si="25"/>
        <v>0.95487689800120101</v>
      </c>
      <c r="L774" s="19">
        <f>'EPA Data'!D775/SUM('EPA Data'!D:D)</f>
        <v>1.1617896862310669E-5</v>
      </c>
      <c r="M774" s="19">
        <f>'EPA Data'!E775/SUM('EPA Data'!E:E)</f>
        <v>4.2400132478869441E-5</v>
      </c>
      <c r="N774" s="19">
        <f>'EPA Data'!F775/SUM('EPA Data'!F:F)</f>
        <v>2.531135384659286E-5</v>
      </c>
      <c r="O774" s="19">
        <f>'EPA Data'!G775/SUM('EPA Data'!G:G)</f>
        <v>8.6603614287016461E-6</v>
      </c>
      <c r="P774" s="19">
        <f>'EPA Data'!H775/SUM('EPA Data'!H:H)</f>
        <v>2.5062722236168669E-5</v>
      </c>
      <c r="Q774" s="19">
        <f>'EPA Data'!I775/SUM('EPA Data'!I:I)</f>
        <v>9.3966145905328893E-6</v>
      </c>
      <c r="R774" s="19">
        <f>'EPA Data'!J775/SUM('EPA Data'!J:J)</f>
        <v>5.3714564120406076E-6</v>
      </c>
      <c r="S774" s="19">
        <f>'EPA Data'!K775/SUM('EPA Data'!K:K)</f>
        <v>2.2947162316674298E-5</v>
      </c>
      <c r="T774" s="19">
        <f>'EPA Data'!L775/SUM('EPA Data'!L:L)</f>
        <v>1.3246850823592996E-5</v>
      </c>
      <c r="U774" s="19">
        <f>'EPA Data'!M775/SUM('EPA Data'!M:M)</f>
        <v>1.6164736019489953E-5</v>
      </c>
      <c r="V774" s="19">
        <f>'EPA Data'!N775/SUM('EPA Data'!N:N)</f>
        <v>1.695492946602703E-5</v>
      </c>
      <c r="W774" s="19">
        <f>'EPA Data'!O775/SUM('EPA Data'!O:O)</f>
        <v>1.5052741489972466E-5</v>
      </c>
      <c r="X774" s="19">
        <f>'EPA Data'!P775/SUM('EPA Data'!P:P)</f>
        <v>7.839562973313235E-5</v>
      </c>
    </row>
    <row r="775" spans="1:24" x14ac:dyDescent="0.35">
      <c r="A775" s="13" t="s">
        <v>1360</v>
      </c>
      <c r="B775" s="13" t="s">
        <v>1332</v>
      </c>
      <c r="C775" s="18" t="s">
        <v>1361</v>
      </c>
      <c r="D775" s="14">
        <f>SUMIFS('Census Data'!G:G,'Census Data'!$A:$A,$A775)/SUMIFS('Census Data'!$F:$F,'Census Data'!$A:$A,$A775)</f>
        <v>0.5091166430771793</v>
      </c>
      <c r="E775" s="16">
        <f>SUMIFS('Census Data'!H:H,'Census Data'!$A:$A,$A775)/SUMIFS('Census Data'!$F:$F,'Census Data'!$A:$A,$A775)</f>
        <v>0.49088335692282076</v>
      </c>
      <c r="F775" s="14">
        <f>SUM(SUMIFS('Census Data'!I:I,'Census Data'!$A:$A,$A775),SUMIFS('Census Data'!J:J,'Census Data'!$A:$A,$A775))/SUMIFS('Census Data'!$F:$F,'Census Data'!$A:$A,$A775)</f>
        <v>0.9772708350678545</v>
      </c>
      <c r="G775" s="14">
        <f>SUM(SUMIFS('Census Data'!K:K,'Census Data'!$A:$A,$A775),SUMIFS('Census Data'!L:L,'Census Data'!$A:$A,$A775))/SUMIFS('Census Data'!$F:$F,'Census Data'!$A:$A,$A775)</f>
        <v>8.9085005411705942E-3</v>
      </c>
      <c r="H775" s="14">
        <f>SUM(SUMIFS('Census Data'!O:O,'Census Data'!$A:$A,$A775),SUMIFS('Census Data'!P:P,'Census Data'!$A:$A,$A775))/SUMIFS('Census Data'!$F:$F,'Census Data'!$A:$A,$A775)</f>
        <v>3.6633086337523935E-3</v>
      </c>
      <c r="I775" s="16">
        <f t="shared" si="24"/>
        <v>1.015735575722243E-2</v>
      </c>
      <c r="J775" s="14">
        <f>SUM(SUMIFS('Census Data'!W:W,'Census Data'!$A:$A,$A775),SUMIFS('Census Data'!X:X,'Census Data'!$A:$A,$A775))/SUMIFS('Census Data'!$F:$F,'Census Data'!$A:$A,$A775)</f>
        <v>3.9214053784031304E-2</v>
      </c>
      <c r="K775" s="16">
        <f t="shared" si="25"/>
        <v>0.96078594621596869</v>
      </c>
      <c r="L775" s="19">
        <f>'EPA Data'!D776/SUM('EPA Data'!D:D)</f>
        <v>9.7969154989621662E-6</v>
      </c>
      <c r="M775" s="19">
        <f>'EPA Data'!E776/SUM('EPA Data'!E:E)</f>
        <v>4.0169393581492756E-5</v>
      </c>
      <c r="N775" s="19">
        <f>'EPA Data'!F776/SUM('EPA Data'!F:F)</f>
        <v>2.7131708353605002E-5</v>
      </c>
      <c r="O775" s="19">
        <f>'EPA Data'!G776/SUM('EPA Data'!G:G)</f>
        <v>1.0553799696099743E-5</v>
      </c>
      <c r="P775" s="19">
        <f>'EPA Data'!H776/SUM('EPA Data'!H:H)</f>
        <v>3.2687521859992713E-5</v>
      </c>
      <c r="Q775" s="19">
        <f>'EPA Data'!I776/SUM('EPA Data'!I:I)</f>
        <v>1.1755715256808934E-5</v>
      </c>
      <c r="R775" s="19">
        <f>'EPA Data'!J776/SUM('EPA Data'!J:J)</f>
        <v>8.1886290215034247E-6</v>
      </c>
      <c r="S775" s="19">
        <f>'EPA Data'!K776/SUM('EPA Data'!K:K)</f>
        <v>2.9186952424648756E-5</v>
      </c>
      <c r="T775" s="19">
        <f>'EPA Data'!L776/SUM('EPA Data'!L:L)</f>
        <v>1.7321268692464619E-5</v>
      </c>
      <c r="U775" s="19">
        <f>'EPA Data'!M776/SUM('EPA Data'!M:M)</f>
        <v>2.4334622851370646E-5</v>
      </c>
      <c r="V775" s="19">
        <f>'EPA Data'!N776/SUM('EPA Data'!N:N)</f>
        <v>3.0666007659582591E-5</v>
      </c>
      <c r="W775" s="19">
        <f>'EPA Data'!O776/SUM('EPA Data'!O:O)</f>
        <v>2.5800957977748046E-5</v>
      </c>
      <c r="X775" s="19">
        <f>'EPA Data'!P776/SUM('EPA Data'!P:P)</f>
        <v>7.6965627297355315E-5</v>
      </c>
    </row>
    <row r="776" spans="1:24" x14ac:dyDescent="0.35">
      <c r="A776" s="13" t="s">
        <v>1362</v>
      </c>
      <c r="B776" s="13" t="s">
        <v>1332</v>
      </c>
      <c r="C776" s="18" t="s">
        <v>46</v>
      </c>
      <c r="D776" s="14">
        <f>SUMIFS('Census Data'!G:G,'Census Data'!$A:$A,$A776)/SUMIFS('Census Data'!$F:$F,'Census Data'!$A:$A,$A776)</f>
        <v>0.51332786549108056</v>
      </c>
      <c r="E776" s="16">
        <f>SUMIFS('Census Data'!H:H,'Census Data'!$A:$A,$A776)/SUMIFS('Census Data'!$F:$F,'Census Data'!$A:$A,$A776)</f>
        <v>0.48667213450891944</v>
      </c>
      <c r="F776" s="14">
        <f>SUM(SUMIFS('Census Data'!I:I,'Census Data'!$A:$A,$A776),SUMIFS('Census Data'!J:J,'Census Data'!$A:$A,$A776))/SUMIFS('Census Data'!$F:$F,'Census Data'!$A:$A,$A776)</f>
        <v>0.95140455197867546</v>
      </c>
      <c r="G776" s="14">
        <f>SUM(SUMIFS('Census Data'!K:K,'Census Data'!$A:$A,$A776),SUMIFS('Census Data'!L:L,'Census Data'!$A:$A,$A776))/SUMIFS('Census Data'!$F:$F,'Census Data'!$A:$A,$A776)</f>
        <v>1.1277424646298955E-2</v>
      </c>
      <c r="H776" s="14">
        <f>SUM(SUMIFS('Census Data'!O:O,'Census Data'!$A:$A,$A776),SUMIFS('Census Data'!P:P,'Census Data'!$A:$A,$A776))/SUMIFS('Census Data'!$F:$F,'Census Data'!$A:$A,$A776)</f>
        <v>9.2269838015173258E-3</v>
      </c>
      <c r="I776" s="16">
        <f t="shared" si="24"/>
        <v>2.8091039573508225E-2</v>
      </c>
      <c r="J776" s="14">
        <f>SUM(SUMIFS('Census Data'!W:W,'Census Data'!$A:$A,$A776),SUMIFS('Census Data'!X:X,'Census Data'!$A:$A,$A776))/SUMIFS('Census Data'!$F:$F,'Census Data'!$A:$A,$A776)</f>
        <v>0.1581915111749026</v>
      </c>
      <c r="K776" s="16">
        <f t="shared" si="25"/>
        <v>0.8418084888250974</v>
      </c>
      <c r="L776" s="19">
        <f>'EPA Data'!D777/SUM('EPA Data'!D:D)</f>
        <v>1.0050979004747322E-5</v>
      </c>
      <c r="M776" s="19">
        <f>'EPA Data'!E777/SUM('EPA Data'!E:E)</f>
        <v>3.8850562374202994E-5</v>
      </c>
      <c r="N776" s="19">
        <f>'EPA Data'!F777/SUM('EPA Data'!F:F)</f>
        <v>2.9032721210646335E-5</v>
      </c>
      <c r="O776" s="19">
        <f>'EPA Data'!G777/SUM('EPA Data'!G:G)</f>
        <v>8.3863130604183877E-6</v>
      </c>
      <c r="P776" s="19">
        <f>'EPA Data'!H777/SUM('EPA Data'!H:H)</f>
        <v>2.6081144831573495E-5</v>
      </c>
      <c r="Q776" s="19">
        <f>'EPA Data'!I777/SUM('EPA Data'!I:I)</f>
        <v>1.0644993410911288E-5</v>
      </c>
      <c r="R776" s="19">
        <f>'EPA Data'!J777/SUM('EPA Data'!J:J)</f>
        <v>5.4582764947844952E-6</v>
      </c>
      <c r="S776" s="19">
        <f>'EPA Data'!K777/SUM('EPA Data'!K:K)</f>
        <v>2.5215886550236481E-5</v>
      </c>
      <c r="T776" s="19">
        <f>'EPA Data'!L777/SUM('EPA Data'!L:L)</f>
        <v>1.5926870389510326E-5</v>
      </c>
      <c r="U776" s="19">
        <f>'EPA Data'!M777/SUM('EPA Data'!M:M)</f>
        <v>1.271124461573529E-5</v>
      </c>
      <c r="V776" s="19">
        <f>'EPA Data'!N777/SUM('EPA Data'!N:N)</f>
        <v>1.8807848569209096E-5</v>
      </c>
      <c r="W776" s="19">
        <f>'EPA Data'!O777/SUM('EPA Data'!O:O)</f>
        <v>1.767376786869282E-5</v>
      </c>
      <c r="X776" s="19">
        <f>'EPA Data'!P777/SUM('EPA Data'!P:P)</f>
        <v>6.7170270762375325E-5</v>
      </c>
    </row>
    <row r="777" spans="1:24" x14ac:dyDescent="0.35">
      <c r="A777" s="13" t="s">
        <v>1363</v>
      </c>
      <c r="B777" s="13" t="s">
        <v>1332</v>
      </c>
      <c r="C777" s="18" t="s">
        <v>48</v>
      </c>
      <c r="D777" s="14">
        <f>SUMIFS('Census Data'!G:G,'Census Data'!$A:$A,$A777)/SUMIFS('Census Data'!$F:$F,'Census Data'!$A:$A,$A777)</f>
        <v>0.4968864468864469</v>
      </c>
      <c r="E777" s="16">
        <f>SUMIFS('Census Data'!H:H,'Census Data'!$A:$A,$A777)/SUMIFS('Census Data'!$F:$F,'Census Data'!$A:$A,$A777)</f>
        <v>0.5031135531135531</v>
      </c>
      <c r="F777" s="14">
        <f>SUM(SUMIFS('Census Data'!I:I,'Census Data'!$A:$A,$A777),SUMIFS('Census Data'!J:J,'Census Data'!$A:$A,$A777))/SUMIFS('Census Data'!$F:$F,'Census Data'!$A:$A,$A777)</f>
        <v>0.965995115995116</v>
      </c>
      <c r="G777" s="14">
        <f>SUM(SUMIFS('Census Data'!K:K,'Census Data'!$A:$A,$A777),SUMIFS('Census Data'!L:L,'Census Data'!$A:$A,$A777))/SUMIFS('Census Data'!$F:$F,'Census Data'!$A:$A,$A777)</f>
        <v>8.1807081807081811E-3</v>
      </c>
      <c r="H777" s="14">
        <f>SUM(SUMIFS('Census Data'!O:O,'Census Data'!$A:$A,$A777),SUMIFS('Census Data'!P:P,'Census Data'!$A:$A,$A777))/SUMIFS('Census Data'!$F:$F,'Census Data'!$A:$A,$A777)</f>
        <v>8.0586080586080595E-3</v>
      </c>
      <c r="I777" s="16">
        <f t="shared" si="24"/>
        <v>1.7765567765567813E-2</v>
      </c>
      <c r="J777" s="14">
        <f>SUM(SUMIFS('Census Data'!W:W,'Census Data'!$A:$A,$A777),SUMIFS('Census Data'!X:X,'Census Data'!$A:$A,$A777))/SUMIFS('Census Data'!$F:$F,'Census Data'!$A:$A,$A777)</f>
        <v>4.2124542124542128E-2</v>
      </c>
      <c r="K777" s="16">
        <f t="shared" si="25"/>
        <v>0.95787545787545791</v>
      </c>
      <c r="L777" s="19">
        <f>'EPA Data'!D778/SUM('EPA Data'!D:D)</f>
        <v>1.0740142194179586E-5</v>
      </c>
      <c r="M777" s="19">
        <f>'EPA Data'!E778/SUM('EPA Data'!E:E)</f>
        <v>5.183324143390709E-5</v>
      </c>
      <c r="N777" s="19">
        <f>'EPA Data'!F778/SUM('EPA Data'!F:F)</f>
        <v>3.1461904272572325E-5</v>
      </c>
      <c r="O777" s="19">
        <f>'EPA Data'!G778/SUM('EPA Data'!G:G)</f>
        <v>1.1465759783040388E-5</v>
      </c>
      <c r="P777" s="19">
        <f>'EPA Data'!H778/SUM('EPA Data'!H:H)</f>
        <v>3.536250183043832E-5</v>
      </c>
      <c r="Q777" s="19">
        <f>'EPA Data'!I778/SUM('EPA Data'!I:I)</f>
        <v>1.2961267195812556E-5</v>
      </c>
      <c r="R777" s="19">
        <f>'EPA Data'!J778/SUM('EPA Data'!J:J)</f>
        <v>7.3733480580565706E-6</v>
      </c>
      <c r="S777" s="19">
        <f>'EPA Data'!K778/SUM('EPA Data'!K:K)</f>
        <v>3.1761014817153224E-5</v>
      </c>
      <c r="T777" s="19">
        <f>'EPA Data'!L778/SUM('EPA Data'!L:L)</f>
        <v>1.8467281619322593E-5</v>
      </c>
      <c r="U777" s="19">
        <f>'EPA Data'!M778/SUM('EPA Data'!M:M)</f>
        <v>2.8369696139281716E-5</v>
      </c>
      <c r="V777" s="19">
        <f>'EPA Data'!N778/SUM('EPA Data'!N:N)</f>
        <v>2.5756365178924686E-5</v>
      </c>
      <c r="W777" s="19">
        <f>'EPA Data'!O778/SUM('EPA Data'!O:O)</f>
        <v>2.288215156932409E-5</v>
      </c>
      <c r="X777" s="19">
        <f>'EPA Data'!P778/SUM('EPA Data'!P:P)</f>
        <v>1.0827930431209654E-4</v>
      </c>
    </row>
    <row r="778" spans="1:24" x14ac:dyDescent="0.35">
      <c r="A778" s="13" t="s">
        <v>1364</v>
      </c>
      <c r="B778" s="13" t="s">
        <v>1332</v>
      </c>
      <c r="C778" s="18" t="s">
        <v>750</v>
      </c>
      <c r="D778" s="14">
        <f>SUMIFS('Census Data'!G:G,'Census Data'!$A:$A,$A778)/SUMIFS('Census Data'!$F:$F,'Census Data'!$A:$A,$A778)</f>
        <v>0.51000175984044116</v>
      </c>
      <c r="E778" s="16">
        <f>SUMIFS('Census Data'!H:H,'Census Data'!$A:$A,$A778)/SUMIFS('Census Data'!$F:$F,'Census Data'!$A:$A,$A778)</f>
        <v>0.48999824015955884</v>
      </c>
      <c r="F778" s="14">
        <f>SUM(SUMIFS('Census Data'!I:I,'Census Data'!$A:$A,$A778),SUMIFS('Census Data'!J:J,'Census Data'!$A:$A,$A778))/SUMIFS('Census Data'!$F:$F,'Census Data'!$A:$A,$A778)</f>
        <v>0.97424766821141551</v>
      </c>
      <c r="G778" s="14">
        <f>SUM(SUMIFS('Census Data'!K:K,'Census Data'!$A:$A,$A778),SUMIFS('Census Data'!L:L,'Census Data'!$A:$A,$A778))/SUMIFS('Census Data'!$F:$F,'Census Data'!$A:$A,$A778)</f>
        <v>9.0925089458555753E-3</v>
      </c>
      <c r="H778" s="14">
        <f>SUM(SUMIFS('Census Data'!O:O,'Census Data'!$A:$A,$A778),SUMIFS('Census Data'!P:P,'Census Data'!$A:$A,$A778))/SUMIFS('Census Data'!$F:$F,'Census Data'!$A:$A,$A778)</f>
        <v>2.6397606617000057E-3</v>
      </c>
      <c r="I778" s="16">
        <f t="shared" si="24"/>
        <v>1.4020062181028914E-2</v>
      </c>
      <c r="J778" s="14">
        <f>SUM(SUMIFS('Census Data'!W:W,'Census Data'!$A:$A,$A778),SUMIFS('Census Data'!X:X,'Census Data'!$A:$A,$A778))/SUMIFS('Census Data'!$F:$F,'Census Data'!$A:$A,$A778)</f>
        <v>2.1059423945562268E-2</v>
      </c>
      <c r="K778" s="16">
        <f t="shared" si="25"/>
        <v>0.97894057605443774</v>
      </c>
      <c r="L778" s="19">
        <f>'EPA Data'!D779/SUM('EPA Data'!D:D)</f>
        <v>1.568896289330274E-5</v>
      </c>
      <c r="M778" s="19">
        <f>'EPA Data'!E779/SUM('EPA Data'!E:E)</f>
        <v>6.2775973366744378E-5</v>
      </c>
      <c r="N778" s="19">
        <f>'EPA Data'!F779/SUM('EPA Data'!F:F)</f>
        <v>4.3742525631272831E-5</v>
      </c>
      <c r="O778" s="19">
        <f>'EPA Data'!G779/SUM('EPA Data'!G:G)</f>
        <v>1.6572841190707514E-5</v>
      </c>
      <c r="P778" s="19">
        <f>'EPA Data'!H779/SUM('EPA Data'!H:H)</f>
        <v>5.0563908632576972E-5</v>
      </c>
      <c r="Q778" s="19">
        <f>'EPA Data'!I779/SUM('EPA Data'!I:I)</f>
        <v>1.8776553049757664E-5</v>
      </c>
      <c r="R778" s="19">
        <f>'EPA Data'!J779/SUM('EPA Data'!J:J)</f>
        <v>1.3618950599247702E-5</v>
      </c>
      <c r="S778" s="19">
        <f>'EPA Data'!K779/SUM('EPA Data'!K:K)</f>
        <v>4.5452725883265223E-5</v>
      </c>
      <c r="T778" s="19">
        <f>'EPA Data'!L779/SUM('EPA Data'!L:L)</f>
        <v>2.8115877026966822E-5</v>
      </c>
      <c r="U778" s="19">
        <f>'EPA Data'!M779/SUM('EPA Data'!M:M)</f>
        <v>3.4131189111022837E-5</v>
      </c>
      <c r="V778" s="19">
        <f>'EPA Data'!N779/SUM('EPA Data'!N:N)</f>
        <v>5.0096931345189219E-5</v>
      </c>
      <c r="W778" s="19">
        <f>'EPA Data'!O779/SUM('EPA Data'!O:O)</f>
        <v>3.9303232655952344E-5</v>
      </c>
      <c r="X778" s="19">
        <f>'EPA Data'!P779/SUM('EPA Data'!P:P)</f>
        <v>1.0903366129672E-4</v>
      </c>
    </row>
    <row r="779" spans="1:24" x14ac:dyDescent="0.35">
      <c r="A779" s="13" t="s">
        <v>1365</v>
      </c>
      <c r="B779" s="13" t="s">
        <v>1332</v>
      </c>
      <c r="C779" s="18" t="s">
        <v>1063</v>
      </c>
      <c r="D779" s="14">
        <f>SUMIFS('Census Data'!G:G,'Census Data'!$A:$A,$A779)/SUMIFS('Census Data'!$F:$F,'Census Data'!$A:$A,$A779)</f>
        <v>0.49516778234572417</v>
      </c>
      <c r="E779" s="16">
        <f>SUMIFS('Census Data'!H:H,'Census Data'!$A:$A,$A779)/SUMIFS('Census Data'!$F:$F,'Census Data'!$A:$A,$A779)</f>
        <v>0.50483221765427577</v>
      </c>
      <c r="F779" s="14">
        <f>SUM(SUMIFS('Census Data'!I:I,'Census Data'!$A:$A,$A779),SUMIFS('Census Data'!J:J,'Census Data'!$A:$A,$A779))/SUMIFS('Census Data'!$F:$F,'Census Data'!$A:$A,$A779)</f>
        <v>0.93467358315934479</v>
      </c>
      <c r="G779" s="14">
        <f>SUM(SUMIFS('Census Data'!K:K,'Census Data'!$A:$A,$A779),SUMIFS('Census Data'!L:L,'Census Data'!$A:$A,$A779))/SUMIFS('Census Data'!$F:$F,'Census Data'!$A:$A,$A779)</f>
        <v>3.0198669794872898E-2</v>
      </c>
      <c r="H779" s="14">
        <f>SUM(SUMIFS('Census Data'!O:O,'Census Data'!$A:$A,$A779),SUMIFS('Census Data'!P:P,'Census Data'!$A:$A,$A779))/SUMIFS('Census Data'!$F:$F,'Census Data'!$A:$A,$A779)</f>
        <v>7.2752319249230505E-3</v>
      </c>
      <c r="I779" s="16">
        <f t="shared" si="24"/>
        <v>2.7852515120859289E-2</v>
      </c>
      <c r="J779" s="14">
        <f>SUM(SUMIFS('Census Data'!W:W,'Census Data'!$A:$A,$A779),SUMIFS('Census Data'!X:X,'Census Data'!$A:$A,$A779))/SUMIFS('Census Data'!$F:$F,'Census Data'!$A:$A,$A779)</f>
        <v>3.3125982048688093E-2</v>
      </c>
      <c r="K779" s="16">
        <f t="shared" si="25"/>
        <v>0.96687401795131189</v>
      </c>
      <c r="L779" s="19">
        <f>'EPA Data'!D780/SUM('EPA Data'!D:D)</f>
        <v>6.5119146865016755E-5</v>
      </c>
      <c r="M779" s="19">
        <f>'EPA Data'!E780/SUM('EPA Data'!E:E)</f>
        <v>2.1388892911013637E-4</v>
      </c>
      <c r="N779" s="19">
        <f>'EPA Data'!F780/SUM('EPA Data'!F:F)</f>
        <v>1.5972630350607456E-4</v>
      </c>
      <c r="O779" s="19">
        <f>'EPA Data'!G780/SUM('EPA Data'!G:G)</f>
        <v>6.7305097009961106E-5</v>
      </c>
      <c r="P779" s="19">
        <f>'EPA Data'!H780/SUM('EPA Data'!H:H)</f>
        <v>1.6245158427470992E-4</v>
      </c>
      <c r="Q779" s="19">
        <f>'EPA Data'!I780/SUM('EPA Data'!I:I)</f>
        <v>6.3311664293759029E-5</v>
      </c>
      <c r="R779" s="19">
        <f>'EPA Data'!J780/SUM('EPA Data'!J:J)</f>
        <v>5.7451456084957435E-5</v>
      </c>
      <c r="S779" s="19">
        <f>'EPA Data'!K780/SUM('EPA Data'!K:K)</f>
        <v>1.5191010140771011E-4</v>
      </c>
      <c r="T779" s="19">
        <f>'EPA Data'!L780/SUM('EPA Data'!L:L)</f>
        <v>1.0091293862628115E-4</v>
      </c>
      <c r="U779" s="19">
        <f>'EPA Data'!M780/SUM('EPA Data'!M:M)</f>
        <v>1.0618477724236904E-4</v>
      </c>
      <c r="V779" s="19">
        <f>'EPA Data'!N780/SUM('EPA Data'!N:N)</f>
        <v>1.6705890811135696E-4</v>
      </c>
      <c r="W779" s="19">
        <f>'EPA Data'!O780/SUM('EPA Data'!O:O)</f>
        <v>1.3581329212763362E-4</v>
      </c>
      <c r="X779" s="19">
        <f>'EPA Data'!P780/SUM('EPA Data'!P:P)</f>
        <v>3.2001393619704715E-4</v>
      </c>
    </row>
    <row r="780" spans="1:24" x14ac:dyDescent="0.35">
      <c r="A780" s="13" t="s">
        <v>1366</v>
      </c>
      <c r="B780" s="13" t="s">
        <v>1332</v>
      </c>
      <c r="C780" s="18" t="s">
        <v>216</v>
      </c>
      <c r="D780" s="14">
        <f>SUMIFS('Census Data'!G:G,'Census Data'!$A:$A,$A780)/SUMIFS('Census Data'!$F:$F,'Census Data'!$A:$A,$A780)</f>
        <v>0.51298504752103635</v>
      </c>
      <c r="E780" s="16">
        <f>SUMIFS('Census Data'!H:H,'Census Data'!$A:$A,$A780)/SUMIFS('Census Data'!$F:$F,'Census Data'!$A:$A,$A780)</f>
        <v>0.48701495247896359</v>
      </c>
      <c r="F780" s="14">
        <f>SUM(SUMIFS('Census Data'!I:I,'Census Data'!$A:$A,$A780),SUMIFS('Census Data'!J:J,'Census Data'!$A:$A,$A780))/SUMIFS('Census Data'!$F:$F,'Census Data'!$A:$A,$A780)</f>
        <v>0.90889279012046731</v>
      </c>
      <c r="G780" s="14">
        <f>SUM(SUMIFS('Census Data'!K:K,'Census Data'!$A:$A,$A780),SUMIFS('Census Data'!L:L,'Census Data'!$A:$A,$A780))/SUMIFS('Census Data'!$F:$F,'Census Data'!$A:$A,$A780)</f>
        <v>3.553483867062171E-2</v>
      </c>
      <c r="H780" s="14">
        <f>SUM(SUMIFS('Census Data'!O:O,'Census Data'!$A:$A,$A780),SUMIFS('Census Data'!P:P,'Census Data'!$A:$A,$A780))/SUMIFS('Census Data'!$F:$F,'Census Data'!$A:$A,$A780)</f>
        <v>2.7725649252376052E-2</v>
      </c>
      <c r="I780" s="16">
        <f t="shared" si="24"/>
        <v>2.7846721956534926E-2</v>
      </c>
      <c r="J780" s="14">
        <f>SUM(SUMIFS('Census Data'!W:W,'Census Data'!$A:$A,$A780),SUMIFS('Census Data'!X:X,'Census Data'!$A:$A,$A780))/SUMIFS('Census Data'!$F:$F,'Census Data'!$A:$A,$A780)</f>
        <v>0.29729402506204977</v>
      </c>
      <c r="K780" s="16">
        <f t="shared" si="25"/>
        <v>0.70270597493795028</v>
      </c>
      <c r="L780" s="19">
        <f>'EPA Data'!D781/SUM('EPA Data'!D:D)</f>
        <v>1.9261185159338942E-5</v>
      </c>
      <c r="M780" s="19">
        <f>'EPA Data'!E781/SUM('EPA Data'!E:E)</f>
        <v>8.1651389877773994E-5</v>
      </c>
      <c r="N780" s="19">
        <f>'EPA Data'!F781/SUM('EPA Data'!F:F)</f>
        <v>5.0149884036639063E-5</v>
      </c>
      <c r="O780" s="19">
        <f>'EPA Data'!G781/SUM('EPA Data'!G:G)</f>
        <v>1.6824196215802243E-5</v>
      </c>
      <c r="P780" s="19">
        <f>'EPA Data'!H781/SUM('EPA Data'!H:H)</f>
        <v>4.7818116620676957E-5</v>
      </c>
      <c r="Q780" s="19">
        <f>'EPA Data'!I781/SUM('EPA Data'!I:I)</f>
        <v>1.8375170825419781E-5</v>
      </c>
      <c r="R780" s="19">
        <f>'EPA Data'!J781/SUM('EPA Data'!J:J)</f>
        <v>9.8290650562226061E-6</v>
      </c>
      <c r="S780" s="19">
        <f>'EPA Data'!K781/SUM('EPA Data'!K:K)</f>
        <v>4.4565160758218523E-5</v>
      </c>
      <c r="T780" s="19">
        <f>'EPA Data'!L781/SUM('EPA Data'!L:L)</f>
        <v>2.5968447816317597E-5</v>
      </c>
      <c r="U780" s="19">
        <f>'EPA Data'!M781/SUM('EPA Data'!M:M)</f>
        <v>2.5501206558920838E-5</v>
      </c>
      <c r="V780" s="19">
        <f>'EPA Data'!N781/SUM('EPA Data'!N:N)</f>
        <v>3.1560445788937851E-5</v>
      </c>
      <c r="W780" s="19">
        <f>'EPA Data'!O781/SUM('EPA Data'!O:O)</f>
        <v>2.7623270075872791E-5</v>
      </c>
      <c r="X780" s="19">
        <f>'EPA Data'!P781/SUM('EPA Data'!P:P)</f>
        <v>1.4131638279892933E-4</v>
      </c>
    </row>
    <row r="781" spans="1:24" x14ac:dyDescent="0.35">
      <c r="A781" s="13" t="s">
        <v>1367</v>
      </c>
      <c r="B781" s="13" t="s">
        <v>1332</v>
      </c>
      <c r="C781" s="18" t="s">
        <v>68</v>
      </c>
      <c r="D781" s="14">
        <f>SUMIFS('Census Data'!G:G,'Census Data'!$A:$A,$A781)/SUMIFS('Census Data'!$F:$F,'Census Data'!$A:$A,$A781)</f>
        <v>0.4965808366422011</v>
      </c>
      <c r="E781" s="16">
        <f>SUMIFS('Census Data'!H:H,'Census Data'!$A:$A,$A781)/SUMIFS('Census Data'!$F:$F,'Census Data'!$A:$A,$A781)</f>
        <v>0.5034191633577989</v>
      </c>
      <c r="F781" s="14">
        <f>SUM(SUMIFS('Census Data'!I:I,'Census Data'!$A:$A,$A781),SUMIFS('Census Data'!J:J,'Census Data'!$A:$A,$A781))/SUMIFS('Census Data'!$F:$F,'Census Data'!$A:$A,$A781)</f>
        <v>0.89803673845907028</v>
      </c>
      <c r="G781" s="14">
        <f>SUM(SUMIFS('Census Data'!K:K,'Census Data'!$A:$A,$A781),SUMIFS('Census Data'!L:L,'Census Data'!$A:$A,$A781))/SUMIFS('Census Data'!$F:$F,'Census Data'!$A:$A,$A781)</f>
        <v>2.8456262784261822E-2</v>
      </c>
      <c r="H781" s="14">
        <f>SUM(SUMIFS('Census Data'!O:O,'Census Data'!$A:$A,$A781),SUMIFS('Census Data'!P:P,'Census Data'!$A:$A,$A781))/SUMIFS('Census Data'!$F:$F,'Census Data'!$A:$A,$A781)</f>
        <v>5.2450567520956164E-2</v>
      </c>
      <c r="I781" s="16">
        <f t="shared" si="24"/>
        <v>2.105643123571177E-2</v>
      </c>
      <c r="J781" s="14">
        <f>SUM(SUMIFS('Census Data'!W:W,'Census Data'!$A:$A,$A781),SUMIFS('Census Data'!X:X,'Census Data'!$A:$A,$A781))/SUMIFS('Census Data'!$F:$F,'Census Data'!$A:$A,$A781)</f>
        <v>6.5104480006417192E-2</v>
      </c>
      <c r="K781" s="16">
        <f t="shared" si="25"/>
        <v>0.93489551999358278</v>
      </c>
      <c r="L781" s="19">
        <f>'EPA Data'!D782/SUM('EPA Data'!D:D)</f>
        <v>1.1950164387879571E-4</v>
      </c>
      <c r="M781" s="19">
        <f>'EPA Data'!E782/SUM('EPA Data'!E:E)</f>
        <v>4.9685129790214336E-4</v>
      </c>
      <c r="N781" s="19">
        <f>'EPA Data'!F782/SUM('EPA Data'!F:F)</f>
        <v>3.3980048411222851E-4</v>
      </c>
      <c r="O781" s="19">
        <f>'EPA Data'!G782/SUM('EPA Data'!G:G)</f>
        <v>1.1925951324225609E-4</v>
      </c>
      <c r="P781" s="19">
        <f>'EPA Data'!H782/SUM('EPA Data'!H:H)</f>
        <v>3.4589247345786551E-4</v>
      </c>
      <c r="Q781" s="19">
        <f>'EPA Data'!I782/SUM('EPA Data'!I:I)</f>
        <v>1.3423105894250123E-4</v>
      </c>
      <c r="R781" s="19">
        <f>'EPA Data'!J782/SUM('EPA Data'!J:J)</f>
        <v>7.7278598408346788E-5</v>
      </c>
      <c r="S781" s="19">
        <f>'EPA Data'!K782/SUM('EPA Data'!K:K)</f>
        <v>3.2127152414652971E-4</v>
      </c>
      <c r="T781" s="19">
        <f>'EPA Data'!L782/SUM('EPA Data'!L:L)</f>
        <v>1.9246695539804992E-4</v>
      </c>
      <c r="U781" s="19">
        <f>'EPA Data'!M782/SUM('EPA Data'!M:M)</f>
        <v>2.0732162909236162E-4</v>
      </c>
      <c r="V781" s="19">
        <f>'EPA Data'!N782/SUM('EPA Data'!N:N)</f>
        <v>2.6103055672003502E-4</v>
      </c>
      <c r="W781" s="19">
        <f>'EPA Data'!O782/SUM('EPA Data'!O:O)</f>
        <v>2.2496491180775717E-4</v>
      </c>
      <c r="X781" s="19">
        <f>'EPA Data'!P782/SUM('EPA Data'!P:P)</f>
        <v>9.1316459663111436E-4</v>
      </c>
    </row>
    <row r="782" spans="1:24" x14ac:dyDescent="0.35">
      <c r="A782" s="13" t="s">
        <v>1368</v>
      </c>
      <c r="B782" s="13" t="s">
        <v>1332</v>
      </c>
      <c r="C782" s="18" t="s">
        <v>1369</v>
      </c>
      <c r="D782" s="14">
        <f>SUMIFS('Census Data'!G:G,'Census Data'!$A:$A,$A782)/SUMIFS('Census Data'!$F:$F,'Census Data'!$A:$A,$A782)</f>
        <v>0.50247008453178177</v>
      </c>
      <c r="E782" s="16">
        <f>SUMIFS('Census Data'!H:H,'Census Data'!$A:$A,$A782)/SUMIFS('Census Data'!$F:$F,'Census Data'!$A:$A,$A782)</f>
        <v>0.49752991546821823</v>
      </c>
      <c r="F782" s="14">
        <f>SUM(SUMIFS('Census Data'!I:I,'Census Data'!$A:$A,$A782),SUMIFS('Census Data'!J:J,'Census Data'!$A:$A,$A782))/SUMIFS('Census Data'!$F:$F,'Census Data'!$A:$A,$A782)</f>
        <v>0.98045888681523763</v>
      </c>
      <c r="G782" s="14">
        <f>SUM(SUMIFS('Census Data'!K:K,'Census Data'!$A:$A,$A782),SUMIFS('Census Data'!L:L,'Census Data'!$A:$A,$A782))/SUMIFS('Census Data'!$F:$F,'Census Data'!$A:$A,$A782)</f>
        <v>2.4151937644088265E-3</v>
      </c>
      <c r="H782" s="14">
        <f>SUM(SUMIFS('Census Data'!O:O,'Census Data'!$A:$A,$A782),SUMIFS('Census Data'!P:P,'Census Data'!$A:$A,$A782))/SUMIFS('Census Data'!$F:$F,'Census Data'!$A:$A,$A782)</f>
        <v>4.2814798550883737E-3</v>
      </c>
      <c r="I782" s="16">
        <f t="shared" si="24"/>
        <v>1.2844439565265153E-2</v>
      </c>
      <c r="J782" s="14">
        <f>SUM(SUMIFS('Census Data'!W:W,'Census Data'!$A:$A,$A782),SUMIFS('Census Data'!X:X,'Census Data'!$A:$A,$A782))/SUMIFS('Census Data'!$F:$F,'Census Data'!$A:$A,$A782)</f>
        <v>1.6577011746624216E-2</v>
      </c>
      <c r="K782" s="16">
        <f t="shared" si="25"/>
        <v>0.98342298825337582</v>
      </c>
      <c r="L782" s="19">
        <f>'EPA Data'!D783/SUM('EPA Data'!D:D)</f>
        <v>1.7758632055643946E-5</v>
      </c>
      <c r="M782" s="19">
        <f>'EPA Data'!E783/SUM('EPA Data'!E:E)</f>
        <v>5.8641880210280459E-5</v>
      </c>
      <c r="N782" s="19">
        <f>'EPA Data'!F783/SUM('EPA Data'!F:F)</f>
        <v>4.8909362791382495E-5</v>
      </c>
      <c r="O782" s="19">
        <f>'EPA Data'!G783/SUM('EPA Data'!G:G)</f>
        <v>1.0555763266730404E-5</v>
      </c>
      <c r="P782" s="19">
        <f>'EPA Data'!H783/SUM('EPA Data'!H:H)</f>
        <v>3.7254710490877719E-5</v>
      </c>
      <c r="Q782" s="19">
        <f>'EPA Data'!I783/SUM('EPA Data'!I:I)</f>
        <v>1.5374024789791075E-5</v>
      </c>
      <c r="R782" s="19">
        <f>'EPA Data'!J783/SUM('EPA Data'!J:J)</f>
        <v>8.4761362831563331E-6</v>
      </c>
      <c r="S782" s="19">
        <f>'EPA Data'!K783/SUM('EPA Data'!K:K)</f>
        <v>3.5862853282924864E-5</v>
      </c>
      <c r="T782" s="19">
        <f>'EPA Data'!L783/SUM('EPA Data'!L:L)</f>
        <v>2.4989121330104276E-5</v>
      </c>
      <c r="U782" s="19">
        <f>'EPA Data'!M783/SUM('EPA Data'!M:M)</f>
        <v>1.8477270050334921E-5</v>
      </c>
      <c r="V782" s="19">
        <f>'EPA Data'!N783/SUM('EPA Data'!N:N)</f>
        <v>2.9207453229950379E-5</v>
      </c>
      <c r="W782" s="19">
        <f>'EPA Data'!O783/SUM('EPA Data'!O:O)</f>
        <v>3.0899870540440126E-5</v>
      </c>
      <c r="X782" s="19">
        <f>'EPA Data'!P783/SUM('EPA Data'!P:P)</f>
        <v>8.8241595117107962E-5</v>
      </c>
    </row>
    <row r="783" spans="1:24" x14ac:dyDescent="0.35">
      <c r="A783" s="13" t="s">
        <v>1370</v>
      </c>
      <c r="B783" s="13" t="s">
        <v>1332</v>
      </c>
      <c r="C783" s="18" t="s">
        <v>771</v>
      </c>
      <c r="D783" s="14">
        <f>SUMIFS('Census Data'!G:G,'Census Data'!$A:$A,$A783)/SUMIFS('Census Data'!$F:$F,'Census Data'!$A:$A,$A783)</f>
        <v>0.50890052356020943</v>
      </c>
      <c r="E783" s="16">
        <f>SUMIFS('Census Data'!H:H,'Census Data'!$A:$A,$A783)/SUMIFS('Census Data'!$F:$F,'Census Data'!$A:$A,$A783)</f>
        <v>0.49109947643979057</v>
      </c>
      <c r="F783" s="14">
        <f>SUM(SUMIFS('Census Data'!I:I,'Census Data'!$A:$A,$A783),SUMIFS('Census Data'!J:J,'Census Data'!$A:$A,$A783))/SUMIFS('Census Data'!$F:$F,'Census Data'!$A:$A,$A783)</f>
        <v>0.94764397905759157</v>
      </c>
      <c r="G783" s="14">
        <f>SUM(SUMIFS('Census Data'!K:K,'Census Data'!$A:$A,$A783),SUMIFS('Census Data'!L:L,'Census Data'!$A:$A,$A783))/SUMIFS('Census Data'!$F:$F,'Census Data'!$A:$A,$A783)</f>
        <v>2.0157068062827226E-2</v>
      </c>
      <c r="H783" s="14">
        <f>SUM(SUMIFS('Census Data'!O:O,'Census Data'!$A:$A,$A783),SUMIFS('Census Data'!P:P,'Census Data'!$A:$A,$A783))/SUMIFS('Census Data'!$F:$F,'Census Data'!$A:$A,$A783)</f>
        <v>9.0314136125654448E-3</v>
      </c>
      <c r="I783" s="16">
        <f t="shared" si="24"/>
        <v>2.3167539267015758E-2</v>
      </c>
      <c r="J783" s="14">
        <f>SUM(SUMIFS('Census Data'!W:W,'Census Data'!$A:$A,$A783),SUMIFS('Census Data'!X:X,'Census Data'!$A:$A,$A783))/SUMIFS('Census Data'!$F:$F,'Census Data'!$A:$A,$A783)</f>
        <v>2.9973821989528797E-2</v>
      </c>
      <c r="K783" s="16">
        <f t="shared" si="25"/>
        <v>0.9700261780104712</v>
      </c>
      <c r="L783" s="19">
        <f>'EPA Data'!D784/SUM('EPA Data'!D:D)</f>
        <v>8.8117654579068246E-6</v>
      </c>
      <c r="M783" s="19">
        <f>'EPA Data'!E784/SUM('EPA Data'!E:E)</f>
        <v>3.3077531346737031E-5</v>
      </c>
      <c r="N783" s="19">
        <f>'EPA Data'!F784/SUM('EPA Data'!F:F)</f>
        <v>2.575109378839396E-5</v>
      </c>
      <c r="O783" s="19">
        <f>'EPA Data'!G784/SUM('EPA Data'!G:G)</f>
        <v>6.5820020067666992E-6</v>
      </c>
      <c r="P783" s="19">
        <f>'EPA Data'!H784/SUM('EPA Data'!H:H)</f>
        <v>2.1738578478159035E-5</v>
      </c>
      <c r="Q783" s="19">
        <f>'EPA Data'!I784/SUM('EPA Data'!I:I)</f>
        <v>9.1630064651504028E-6</v>
      </c>
      <c r="R783" s="19">
        <f>'EPA Data'!J784/SUM('EPA Data'!J:J)</f>
        <v>4.5654859842081564E-6</v>
      </c>
      <c r="S783" s="19">
        <f>'EPA Data'!K784/SUM('EPA Data'!K:K)</f>
        <v>2.1527862757949652E-5</v>
      </c>
      <c r="T783" s="19">
        <f>'EPA Data'!L784/SUM('EPA Data'!L:L)</f>
        <v>1.3758952025147673E-5</v>
      </c>
      <c r="U783" s="19">
        <f>'EPA Data'!M784/SUM('EPA Data'!M:M)</f>
        <v>1.0235777537291387E-5</v>
      </c>
      <c r="V783" s="19">
        <f>'EPA Data'!N784/SUM('EPA Data'!N:N)</f>
        <v>1.5419481037107522E-5</v>
      </c>
      <c r="W783" s="19">
        <f>'EPA Data'!O784/SUM('EPA Data'!O:O)</f>
        <v>1.5000065967030893E-5</v>
      </c>
      <c r="X783" s="19">
        <f>'EPA Data'!P784/SUM('EPA Data'!P:P)</f>
        <v>5.5785599602701896E-5</v>
      </c>
    </row>
    <row r="784" spans="1:24" x14ac:dyDescent="0.35">
      <c r="A784" s="13" t="s">
        <v>1371</v>
      </c>
      <c r="B784" s="13" t="s">
        <v>1332</v>
      </c>
      <c r="C784" s="18" t="s">
        <v>571</v>
      </c>
      <c r="D784" s="14">
        <f>SUMIFS('Census Data'!G:G,'Census Data'!$A:$A,$A784)/SUMIFS('Census Data'!$F:$F,'Census Data'!$A:$A,$A784)</f>
        <v>0.50829329672843748</v>
      </c>
      <c r="E784" s="16">
        <f>SUMIFS('Census Data'!H:H,'Census Data'!$A:$A,$A784)/SUMIFS('Census Data'!$F:$F,'Census Data'!$A:$A,$A784)</f>
        <v>0.49170670327156257</v>
      </c>
      <c r="F784" s="14">
        <f>SUM(SUMIFS('Census Data'!I:I,'Census Data'!$A:$A,$A784),SUMIFS('Census Data'!J:J,'Census Data'!$A:$A,$A784))/SUMIFS('Census Data'!$F:$F,'Census Data'!$A:$A,$A784)</f>
        <v>0.97740791580873942</v>
      </c>
      <c r="G784" s="14">
        <f>SUM(SUMIFS('Census Data'!K:K,'Census Data'!$A:$A,$A784),SUMIFS('Census Data'!L:L,'Census Data'!$A:$A,$A784))/SUMIFS('Census Data'!$F:$F,'Census Data'!$A:$A,$A784)</f>
        <v>8.8080530770990612E-3</v>
      </c>
      <c r="H784" s="14">
        <f>SUM(SUMIFS('Census Data'!O:O,'Census Data'!$A:$A,$A784),SUMIFS('Census Data'!P:P,'Census Data'!$A:$A,$A784))/SUMIFS('Census Data'!$F:$F,'Census Data'!$A:$A,$A784)</f>
        <v>3.6032944406314345E-3</v>
      </c>
      <c r="I784" s="16">
        <f t="shared" si="24"/>
        <v>1.0180736673530033E-2</v>
      </c>
      <c r="J784" s="14">
        <f>SUM(SUMIFS('Census Data'!W:W,'Census Data'!$A:$A,$A784),SUMIFS('Census Data'!X:X,'Census Data'!$A:$A,$A784))/SUMIFS('Census Data'!$F:$F,'Census Data'!$A:$A,$A784)</f>
        <v>1.4985129261038664E-2</v>
      </c>
      <c r="K784" s="16">
        <f t="shared" si="25"/>
        <v>0.98501487073896132</v>
      </c>
      <c r="L784" s="19">
        <f>'EPA Data'!D785/SUM('EPA Data'!D:D)</f>
        <v>1.6779249294499838E-5</v>
      </c>
      <c r="M784" s="19">
        <f>'EPA Data'!E785/SUM('EPA Data'!E:E)</f>
        <v>6.3443028124226644E-5</v>
      </c>
      <c r="N784" s="19">
        <f>'EPA Data'!F785/SUM('EPA Data'!F:F)</f>
        <v>4.4752530471955013E-5</v>
      </c>
      <c r="O784" s="19">
        <f>'EPA Data'!G785/SUM('EPA Data'!G:G)</f>
        <v>1.8709206903062676E-5</v>
      </c>
      <c r="P784" s="19">
        <f>'EPA Data'!H785/SUM('EPA Data'!H:H)</f>
        <v>5.0096020079846385E-5</v>
      </c>
      <c r="Q784" s="19">
        <f>'EPA Data'!I785/SUM('EPA Data'!I:I)</f>
        <v>1.8966130585676662E-5</v>
      </c>
      <c r="R784" s="19">
        <f>'EPA Data'!J785/SUM('EPA Data'!J:J)</f>
        <v>1.4520244322717434E-5</v>
      </c>
      <c r="S784" s="19">
        <f>'EPA Data'!K785/SUM('EPA Data'!K:K)</f>
        <v>4.4923668281599435E-5</v>
      </c>
      <c r="T784" s="19">
        <f>'EPA Data'!L785/SUM('EPA Data'!L:L)</f>
        <v>2.8036054732410228E-5</v>
      </c>
      <c r="U784" s="19">
        <f>'EPA Data'!M785/SUM('EPA Data'!M:M)</f>
        <v>3.3338254632517699E-5</v>
      </c>
      <c r="V784" s="19">
        <f>'EPA Data'!N785/SUM('EPA Data'!N:N)</f>
        <v>4.9250346486570383E-5</v>
      </c>
      <c r="W784" s="19">
        <f>'EPA Data'!O785/SUM('EPA Data'!O:O)</f>
        <v>3.9238307519696095E-5</v>
      </c>
      <c r="X784" s="19">
        <f>'EPA Data'!P785/SUM('EPA Data'!P:P)</f>
        <v>1.0721117572123158E-4</v>
      </c>
    </row>
    <row r="785" spans="1:24" x14ac:dyDescent="0.35">
      <c r="A785" s="13" t="s">
        <v>1372</v>
      </c>
      <c r="B785" s="13" t="s">
        <v>1332</v>
      </c>
      <c r="C785" s="18" t="s">
        <v>1373</v>
      </c>
      <c r="D785" s="14">
        <f>SUMIFS('Census Data'!G:G,'Census Data'!$A:$A,$A785)/SUMIFS('Census Data'!$F:$F,'Census Data'!$A:$A,$A785)</f>
        <v>0.49013107170393216</v>
      </c>
      <c r="E785" s="16">
        <f>SUMIFS('Census Data'!H:H,'Census Data'!$A:$A,$A785)/SUMIFS('Census Data'!$F:$F,'Census Data'!$A:$A,$A785)</f>
        <v>0.50986892829606789</v>
      </c>
      <c r="F785" s="14">
        <f>SUM(SUMIFS('Census Data'!I:I,'Census Data'!$A:$A,$A785),SUMIFS('Census Data'!J:J,'Census Data'!$A:$A,$A785))/SUMIFS('Census Data'!$F:$F,'Census Data'!$A:$A,$A785)</f>
        <v>0.89041377537907995</v>
      </c>
      <c r="G785" s="14">
        <f>SUM(SUMIFS('Census Data'!K:K,'Census Data'!$A:$A,$A785),SUMIFS('Census Data'!L:L,'Census Data'!$A:$A,$A785))/SUMIFS('Census Data'!$F:$F,'Census Data'!$A:$A,$A785)</f>
        <v>6.3248522230789E-2</v>
      </c>
      <c r="H785" s="14">
        <f>SUM(SUMIFS('Census Data'!O:O,'Census Data'!$A:$A,$A785),SUMIFS('Census Data'!P:P,'Census Data'!$A:$A,$A785))/SUMIFS('Census Data'!$F:$F,'Census Data'!$A:$A,$A785)</f>
        <v>1.1436648676432794E-2</v>
      </c>
      <c r="I785" s="16">
        <f t="shared" si="24"/>
        <v>3.4901053713698227E-2</v>
      </c>
      <c r="J785" s="14">
        <f>SUM(SUMIFS('Census Data'!W:W,'Census Data'!$A:$A,$A785),SUMIFS('Census Data'!X:X,'Census Data'!$A:$A,$A785))/SUMIFS('Census Data'!$F:$F,'Census Data'!$A:$A,$A785)</f>
        <v>3.2690824980724752E-2</v>
      </c>
      <c r="K785" s="16">
        <f t="shared" si="25"/>
        <v>0.96730917501927527</v>
      </c>
      <c r="L785" s="19">
        <f>'EPA Data'!D786/SUM('EPA Data'!D:D)</f>
        <v>6.5837295616803104E-5</v>
      </c>
      <c r="M785" s="19">
        <f>'EPA Data'!E786/SUM('EPA Data'!E:E)</f>
        <v>2.0716664195304281E-4</v>
      </c>
      <c r="N785" s="19">
        <f>'EPA Data'!F786/SUM('EPA Data'!F:F)</f>
        <v>1.7024205598047262E-4</v>
      </c>
      <c r="O785" s="19">
        <f>'EPA Data'!G786/SUM('EPA Data'!G:G)</f>
        <v>4.661311894887026E-5</v>
      </c>
      <c r="P785" s="19">
        <f>'EPA Data'!H786/SUM('EPA Data'!H:H)</f>
        <v>1.344252409247624E-4</v>
      </c>
      <c r="Q785" s="19">
        <f>'EPA Data'!I786/SUM('EPA Data'!I:I)</f>
        <v>5.5152804869517826E-5</v>
      </c>
      <c r="R785" s="19">
        <f>'EPA Data'!J786/SUM('EPA Data'!J:J)</f>
        <v>3.7840405323984706E-5</v>
      </c>
      <c r="S785" s="19">
        <f>'EPA Data'!K786/SUM('EPA Data'!K:K)</f>
        <v>1.2816634702158598E-4</v>
      </c>
      <c r="T785" s="19">
        <f>'EPA Data'!L786/SUM('EPA Data'!L:L)</f>
        <v>9.1529725587486481E-5</v>
      </c>
      <c r="U785" s="19">
        <f>'EPA Data'!M786/SUM('EPA Data'!M:M)</f>
        <v>7.6100020626022706E-5</v>
      </c>
      <c r="V785" s="19">
        <f>'EPA Data'!N786/SUM('EPA Data'!N:N)</f>
        <v>1.172127144002548E-4</v>
      </c>
      <c r="W785" s="19">
        <f>'EPA Data'!O786/SUM('EPA Data'!O:O)</f>
        <v>1.135774987686318E-4</v>
      </c>
      <c r="X785" s="19">
        <f>'EPA Data'!P786/SUM('EPA Data'!P:P)</f>
        <v>2.8789343569537545E-4</v>
      </c>
    </row>
    <row r="786" spans="1:24" x14ac:dyDescent="0.35">
      <c r="A786" s="13" t="s">
        <v>1374</v>
      </c>
      <c r="B786" s="13" t="s">
        <v>1332</v>
      </c>
      <c r="C786" s="18" t="s">
        <v>1375</v>
      </c>
      <c r="D786" s="14">
        <f>SUMIFS('Census Data'!G:G,'Census Data'!$A:$A,$A786)/SUMIFS('Census Data'!$F:$F,'Census Data'!$A:$A,$A786)</f>
        <v>0.49985878099757103</v>
      </c>
      <c r="E786" s="16">
        <f>SUMIFS('Census Data'!H:H,'Census Data'!$A:$A,$A786)/SUMIFS('Census Data'!$F:$F,'Census Data'!$A:$A,$A786)</f>
        <v>0.50014121900242892</v>
      </c>
      <c r="F786" s="14">
        <f>SUM(SUMIFS('Census Data'!I:I,'Census Data'!$A:$A,$A786),SUMIFS('Census Data'!J:J,'Census Data'!$A:$A,$A786))/SUMIFS('Census Data'!$F:$F,'Census Data'!$A:$A,$A786)</f>
        <v>0.96791504264813877</v>
      </c>
      <c r="G786" s="14">
        <f>SUM(SUMIFS('Census Data'!K:K,'Census Data'!$A:$A,$A786),SUMIFS('Census Data'!L:L,'Census Data'!$A:$A,$A786))/SUMIFS('Census Data'!$F:$F,'Census Data'!$A:$A,$A786)</f>
        <v>6.947974919505169E-3</v>
      </c>
      <c r="H786" s="14">
        <f>SUM(SUMIFS('Census Data'!O:O,'Census Data'!$A:$A,$A786),SUMIFS('Census Data'!P:P,'Census Data'!$A:$A,$A786))/SUMIFS('Census Data'!$F:$F,'Census Data'!$A:$A,$A786)</f>
        <v>9.1509913573970519E-3</v>
      </c>
      <c r="I786" s="16">
        <f t="shared" si="24"/>
        <v>1.5985991074959016E-2</v>
      </c>
      <c r="J786" s="14">
        <f>SUM(SUMIFS('Census Data'!W:W,'Census Data'!$A:$A,$A786),SUMIFS('Census Data'!X:X,'Census Data'!$A:$A,$A786))/SUMIFS('Census Data'!$F:$F,'Census Data'!$A:$A,$A786)</f>
        <v>2.4063718013895948E-2</v>
      </c>
      <c r="K786" s="16">
        <f t="shared" si="25"/>
        <v>0.97593628198610405</v>
      </c>
      <c r="L786" s="19">
        <f>'EPA Data'!D787/SUM('EPA Data'!D:D)</f>
        <v>7.6606203299776924E-6</v>
      </c>
      <c r="M786" s="19">
        <f>'EPA Data'!E787/SUM('EPA Data'!E:E)</f>
        <v>3.7973450248426457E-5</v>
      </c>
      <c r="N786" s="19">
        <f>'EPA Data'!F787/SUM('EPA Data'!F:F)</f>
        <v>2.3170952567686317E-5</v>
      </c>
      <c r="O786" s="19">
        <f>'EPA Data'!G787/SUM('EPA Data'!G:G)</f>
        <v>9.1548200196972384E-6</v>
      </c>
      <c r="P786" s="19">
        <f>'EPA Data'!H787/SUM('EPA Data'!H:H)</f>
        <v>2.6985066017834923E-5</v>
      </c>
      <c r="Q786" s="19">
        <f>'EPA Data'!I787/SUM('EPA Data'!I:I)</f>
        <v>9.9041396985814352E-6</v>
      </c>
      <c r="R786" s="19">
        <f>'EPA Data'!J787/SUM('EPA Data'!J:J)</f>
        <v>5.8297249416468147E-6</v>
      </c>
      <c r="S786" s="19">
        <f>'EPA Data'!K787/SUM('EPA Data'!K:K)</f>
        <v>2.3931770457912122E-5</v>
      </c>
      <c r="T786" s="19">
        <f>'EPA Data'!L787/SUM('EPA Data'!L:L)</f>
        <v>1.397891106880825E-5</v>
      </c>
      <c r="U786" s="19">
        <f>'EPA Data'!M787/SUM('EPA Data'!M:M)</f>
        <v>2.8043711395669917E-5</v>
      </c>
      <c r="V786" s="19">
        <f>'EPA Data'!N787/SUM('EPA Data'!N:N)</f>
        <v>2.0054307252889108E-5</v>
      </c>
      <c r="W786" s="19">
        <f>'EPA Data'!O787/SUM('EPA Data'!O:O)</f>
        <v>1.825105297557528E-5</v>
      </c>
      <c r="X786" s="19">
        <f>'EPA Data'!P787/SUM('EPA Data'!P:P)</f>
        <v>8.2817019788537037E-5</v>
      </c>
    </row>
    <row r="787" spans="1:24" x14ac:dyDescent="0.35">
      <c r="A787" s="13" t="s">
        <v>1376</v>
      </c>
      <c r="B787" s="13" t="s">
        <v>1332</v>
      </c>
      <c r="C787" s="18" t="s">
        <v>1377</v>
      </c>
      <c r="D787" s="14">
        <f>SUMIFS('Census Data'!G:G,'Census Data'!$A:$A,$A787)/SUMIFS('Census Data'!$F:$F,'Census Data'!$A:$A,$A787)</f>
        <v>0.49638881893729542</v>
      </c>
      <c r="E787" s="16">
        <f>SUMIFS('Census Data'!H:H,'Census Data'!$A:$A,$A787)/SUMIFS('Census Data'!$F:$F,'Census Data'!$A:$A,$A787)</f>
        <v>0.50361118106270464</v>
      </c>
      <c r="F787" s="14">
        <f>SUM(SUMIFS('Census Data'!I:I,'Census Data'!$A:$A,$A787),SUMIFS('Census Data'!J:J,'Census Data'!$A:$A,$A787))/SUMIFS('Census Data'!$F:$F,'Census Data'!$A:$A,$A787)</f>
        <v>0.92156131956685972</v>
      </c>
      <c r="G787" s="14">
        <f>SUM(SUMIFS('Census Data'!K:K,'Census Data'!$A:$A,$A787),SUMIFS('Census Data'!L:L,'Census Data'!$A:$A,$A787))/SUMIFS('Census Data'!$F:$F,'Census Data'!$A:$A,$A787)</f>
        <v>3.7703349282296648E-2</v>
      </c>
      <c r="H787" s="14">
        <f>SUM(SUMIFS('Census Data'!O:O,'Census Data'!$A:$A,$A787),SUMIFS('Census Data'!P:P,'Census Data'!$A:$A,$A787))/SUMIFS('Census Data'!$F:$F,'Census Data'!$A:$A,$A787)</f>
        <v>1.330647192143037E-2</v>
      </c>
      <c r="I787" s="16">
        <f t="shared" si="24"/>
        <v>2.7428859229413183E-2</v>
      </c>
      <c r="J787" s="14">
        <f>SUM(SUMIFS('Census Data'!W:W,'Census Data'!$A:$A,$A787),SUMIFS('Census Data'!X:X,'Census Data'!$A:$A,$A787))/SUMIFS('Census Data'!$F:$F,'Census Data'!$A:$A,$A787)</f>
        <v>2.9796021153361874E-2</v>
      </c>
      <c r="K787" s="16">
        <f t="shared" si="25"/>
        <v>0.97020397884663812</v>
      </c>
      <c r="L787" s="19">
        <f>'EPA Data'!D788/SUM('EPA Data'!D:D)</f>
        <v>1.6802594801701437E-4</v>
      </c>
      <c r="M787" s="19">
        <f>'EPA Data'!E788/SUM('EPA Data'!E:E)</f>
        <v>6.2389759351754782E-4</v>
      </c>
      <c r="N787" s="19">
        <f>'EPA Data'!F788/SUM('EPA Data'!F:F)</f>
        <v>4.4308475592276525E-4</v>
      </c>
      <c r="O787" s="19">
        <f>'EPA Data'!G788/SUM('EPA Data'!G:G)</f>
        <v>1.7532574345806369E-4</v>
      </c>
      <c r="P787" s="19">
        <f>'EPA Data'!H788/SUM('EPA Data'!H:H)</f>
        <v>4.9059934468466057E-4</v>
      </c>
      <c r="Q787" s="19">
        <f>'EPA Data'!I788/SUM('EPA Data'!I:I)</f>
        <v>1.8548615576076326E-4</v>
      </c>
      <c r="R787" s="19">
        <f>'EPA Data'!J788/SUM('EPA Data'!J:J)</f>
        <v>1.4267608095092012E-4</v>
      </c>
      <c r="S787" s="19">
        <f>'EPA Data'!K788/SUM('EPA Data'!K:K)</f>
        <v>4.47355007914817E-4</v>
      </c>
      <c r="T787" s="19">
        <f>'EPA Data'!L788/SUM('EPA Data'!L:L)</f>
        <v>2.8436532463504445E-4</v>
      </c>
      <c r="U787" s="19">
        <f>'EPA Data'!M788/SUM('EPA Data'!M:M)</f>
        <v>3.2660191381467788E-4</v>
      </c>
      <c r="V787" s="19">
        <f>'EPA Data'!N788/SUM('EPA Data'!N:N)</f>
        <v>4.9855594685357962E-4</v>
      </c>
      <c r="W787" s="19">
        <f>'EPA Data'!O788/SUM('EPA Data'!O:O)</f>
        <v>3.8848941253559011E-4</v>
      </c>
      <c r="X787" s="19">
        <f>'EPA Data'!P788/SUM('EPA Data'!P:P)</f>
        <v>1.0084909505661706E-3</v>
      </c>
    </row>
    <row r="788" spans="1:24" x14ac:dyDescent="0.35">
      <c r="A788" s="13" t="s">
        <v>1378</v>
      </c>
      <c r="B788" s="13" t="s">
        <v>1332</v>
      </c>
      <c r="C788" s="18" t="s">
        <v>1379</v>
      </c>
      <c r="D788" s="14">
        <f>SUMIFS('Census Data'!G:G,'Census Data'!$A:$A,$A788)/SUMIFS('Census Data'!$F:$F,'Census Data'!$A:$A,$A788)</f>
        <v>0.51187054189289893</v>
      </c>
      <c r="E788" s="16">
        <f>SUMIFS('Census Data'!H:H,'Census Data'!$A:$A,$A788)/SUMIFS('Census Data'!$F:$F,'Census Data'!$A:$A,$A788)</f>
        <v>0.48812945810710101</v>
      </c>
      <c r="F788" s="14">
        <f>SUM(SUMIFS('Census Data'!I:I,'Census Data'!$A:$A,$A788),SUMIFS('Census Data'!J:J,'Census Data'!$A:$A,$A788))/SUMIFS('Census Data'!$F:$F,'Census Data'!$A:$A,$A788)</f>
        <v>0.94432023847546043</v>
      </c>
      <c r="G788" s="14">
        <f>SUM(SUMIFS('Census Data'!K:K,'Census Data'!$A:$A,$A788),SUMIFS('Census Data'!L:L,'Census Data'!$A:$A,$A788))/SUMIFS('Census Data'!$F:$F,'Census Data'!$A:$A,$A788)</f>
        <v>1.1817310763334398E-2</v>
      </c>
      <c r="H788" s="14">
        <f>SUM(SUMIFS('Census Data'!O:O,'Census Data'!$A:$A,$A788),SUMIFS('Census Data'!P:P,'Census Data'!$A:$A,$A788))/SUMIFS('Census Data'!$F:$F,'Census Data'!$A:$A,$A788)</f>
        <v>6.3877355477483235E-3</v>
      </c>
      <c r="I788" s="16">
        <f t="shared" si="24"/>
        <v>3.7474715213456911E-2</v>
      </c>
      <c r="J788" s="14">
        <f>SUM(SUMIFS('Census Data'!W:W,'Census Data'!$A:$A,$A788),SUMIFS('Census Data'!X:X,'Census Data'!$A:$A,$A788))/SUMIFS('Census Data'!$F:$F,'Census Data'!$A:$A,$A788)</f>
        <v>9.5709570957095716E-2</v>
      </c>
      <c r="K788" s="16">
        <f t="shared" si="25"/>
        <v>0.90429042904290424</v>
      </c>
      <c r="L788" s="19">
        <f>'EPA Data'!D789/SUM('EPA Data'!D:D)</f>
        <v>5.9431205970572137E-6</v>
      </c>
      <c r="M788" s="19">
        <f>'EPA Data'!E789/SUM('EPA Data'!E:E)</f>
        <v>2.8557436720012944E-5</v>
      </c>
      <c r="N788" s="19">
        <f>'EPA Data'!F789/SUM('EPA Data'!F:F)</f>
        <v>1.805714331137613E-5</v>
      </c>
      <c r="O788" s="19">
        <f>'EPA Data'!G789/SUM('EPA Data'!G:G)</f>
        <v>7.1187529127282321E-6</v>
      </c>
      <c r="P788" s="19">
        <f>'EPA Data'!H789/SUM('EPA Data'!H:H)</f>
        <v>2.1756671582226106E-5</v>
      </c>
      <c r="Q788" s="19">
        <f>'EPA Data'!I789/SUM('EPA Data'!I:I)</f>
        <v>7.887324423354203E-6</v>
      </c>
      <c r="R788" s="19">
        <f>'EPA Data'!J789/SUM('EPA Data'!J:J)</f>
        <v>4.8130611414193407E-6</v>
      </c>
      <c r="S788" s="19">
        <f>'EPA Data'!K789/SUM('EPA Data'!K:K)</f>
        <v>1.9346253494468432E-5</v>
      </c>
      <c r="T788" s="19">
        <f>'EPA Data'!L789/SUM('EPA Data'!L:L)</f>
        <v>1.1304746740289397E-5</v>
      </c>
      <c r="U788" s="19">
        <f>'EPA Data'!M789/SUM('EPA Data'!M:M)</f>
        <v>2.4287134993148045E-5</v>
      </c>
      <c r="V788" s="19">
        <f>'EPA Data'!N789/SUM('EPA Data'!N:N)</f>
        <v>1.7063414751435116E-5</v>
      </c>
      <c r="W788" s="19">
        <f>'EPA Data'!O789/SUM('EPA Data'!O:O)</f>
        <v>1.521646440635776E-5</v>
      </c>
      <c r="X788" s="19">
        <f>'EPA Data'!P789/SUM('EPA Data'!P:P)</f>
        <v>6.425337324952071E-5</v>
      </c>
    </row>
    <row r="789" spans="1:24" x14ac:dyDescent="0.35">
      <c r="A789" s="13" t="s">
        <v>1380</v>
      </c>
      <c r="B789" s="13" t="s">
        <v>1332</v>
      </c>
      <c r="C789" s="18" t="s">
        <v>78</v>
      </c>
      <c r="D789" s="14">
        <f>SUMIFS('Census Data'!G:G,'Census Data'!$A:$A,$A789)/SUMIFS('Census Data'!$F:$F,'Census Data'!$A:$A,$A789)</f>
        <v>0.50589441312147621</v>
      </c>
      <c r="E789" s="16">
        <f>SUMIFS('Census Data'!H:H,'Census Data'!$A:$A,$A789)/SUMIFS('Census Data'!$F:$F,'Census Data'!$A:$A,$A789)</f>
        <v>0.49410558687852385</v>
      </c>
      <c r="F789" s="14">
        <f>SUM(SUMIFS('Census Data'!I:I,'Census Data'!$A:$A,$A789),SUMIFS('Census Data'!J:J,'Census Data'!$A:$A,$A789))/SUMIFS('Census Data'!$F:$F,'Census Data'!$A:$A,$A789)</f>
        <v>0.95679138903126604</v>
      </c>
      <c r="G789" s="14">
        <f>SUM(SUMIFS('Census Data'!K:K,'Census Data'!$A:$A,$A789),SUMIFS('Census Data'!L:L,'Census Data'!$A:$A,$A789))/SUMIFS('Census Data'!$F:$F,'Census Data'!$A:$A,$A789)</f>
        <v>1.4710404920553562E-2</v>
      </c>
      <c r="H789" s="14">
        <f>SUM(SUMIFS('Census Data'!O:O,'Census Data'!$A:$A,$A789),SUMIFS('Census Data'!P:P,'Census Data'!$A:$A,$A789))/SUMIFS('Census Data'!$F:$F,'Census Data'!$A:$A,$A789)</f>
        <v>1.071245515120451E-2</v>
      </c>
      <c r="I789" s="16">
        <f t="shared" si="24"/>
        <v>1.7785750896975872E-2</v>
      </c>
      <c r="J789" s="14">
        <f>SUM(SUMIFS('Census Data'!W:W,'Census Data'!$A:$A,$A789),SUMIFS('Census Data'!X:X,'Census Data'!$A:$A,$A789))/SUMIFS('Census Data'!$F:$F,'Census Data'!$A:$A,$A789)</f>
        <v>2.7524346488980011E-2</v>
      </c>
      <c r="K789" s="16">
        <f t="shared" si="25"/>
        <v>0.97247565351101994</v>
      </c>
      <c r="L789" s="19">
        <f>'EPA Data'!D790/SUM('EPA Data'!D:D)</f>
        <v>1.8068115496091095E-5</v>
      </c>
      <c r="M789" s="19">
        <f>'EPA Data'!E790/SUM('EPA Data'!E:E)</f>
        <v>7.3941940297334247E-5</v>
      </c>
      <c r="N789" s="19">
        <f>'EPA Data'!F790/SUM('EPA Data'!F:F)</f>
        <v>5.0963178494171131E-5</v>
      </c>
      <c r="O789" s="19">
        <f>'EPA Data'!G790/SUM('EPA Data'!G:G)</f>
        <v>1.9593523593917487E-5</v>
      </c>
      <c r="P789" s="19">
        <f>'EPA Data'!H790/SUM('EPA Data'!H:H)</f>
        <v>5.9665041230776496E-5</v>
      </c>
      <c r="Q789" s="19">
        <f>'EPA Data'!I790/SUM('EPA Data'!I:I)</f>
        <v>2.1732528720392264E-5</v>
      </c>
      <c r="R789" s="19">
        <f>'EPA Data'!J790/SUM('EPA Data'!J:J)</f>
        <v>1.5322128201484815E-5</v>
      </c>
      <c r="S789" s="19">
        <f>'EPA Data'!K790/SUM('EPA Data'!K:K)</f>
        <v>5.3322885804535776E-5</v>
      </c>
      <c r="T789" s="19">
        <f>'EPA Data'!L790/SUM('EPA Data'!L:L)</f>
        <v>3.2192472899663472E-5</v>
      </c>
      <c r="U789" s="19">
        <f>'EPA Data'!M790/SUM('EPA Data'!M:M)</f>
        <v>4.1811911139276091E-5</v>
      </c>
      <c r="V789" s="19">
        <f>'EPA Data'!N790/SUM('EPA Data'!N:N)</f>
        <v>5.7384554288299475E-5</v>
      </c>
      <c r="W789" s="19">
        <f>'EPA Data'!O790/SUM('EPA Data'!O:O)</f>
        <v>4.8072476603761892E-5</v>
      </c>
      <c r="X789" s="19">
        <f>'EPA Data'!P790/SUM('EPA Data'!P:P)</f>
        <v>1.3469966905000472E-4</v>
      </c>
    </row>
    <row r="790" spans="1:24" x14ac:dyDescent="0.35">
      <c r="A790" s="13" t="s">
        <v>1381</v>
      </c>
      <c r="B790" s="13" t="s">
        <v>1332</v>
      </c>
      <c r="C790" s="18" t="s">
        <v>795</v>
      </c>
      <c r="D790" s="14">
        <f>SUMIFS('Census Data'!G:G,'Census Data'!$A:$A,$A790)/SUMIFS('Census Data'!$F:$F,'Census Data'!$A:$A,$A790)</f>
        <v>0.49763396853817626</v>
      </c>
      <c r="E790" s="16">
        <f>SUMIFS('Census Data'!H:H,'Census Data'!$A:$A,$A790)/SUMIFS('Census Data'!$F:$F,'Census Data'!$A:$A,$A790)</f>
        <v>0.50236603146182379</v>
      </c>
      <c r="F790" s="14">
        <f>SUM(SUMIFS('Census Data'!I:I,'Census Data'!$A:$A,$A790),SUMIFS('Census Data'!J:J,'Census Data'!$A:$A,$A790))/SUMIFS('Census Data'!$F:$F,'Census Data'!$A:$A,$A790)</f>
        <v>0.93880291597390975</v>
      </c>
      <c r="G790" s="14">
        <f>SUM(SUMIFS('Census Data'!K:K,'Census Data'!$A:$A,$A790),SUMIFS('Census Data'!L:L,'Census Data'!$A:$A,$A790))/SUMIFS('Census Data'!$F:$F,'Census Data'!$A:$A,$A790)</f>
        <v>2.5834505691264869E-2</v>
      </c>
      <c r="H790" s="14">
        <f>SUM(SUMIFS('Census Data'!O:O,'Census Data'!$A:$A,$A790),SUMIFS('Census Data'!P:P,'Census Data'!$A:$A,$A790))/SUMIFS('Census Data'!$F:$F,'Census Data'!$A:$A,$A790)</f>
        <v>1.5922752270111269E-2</v>
      </c>
      <c r="I790" s="16">
        <f t="shared" si="24"/>
        <v>1.9439826064714061E-2</v>
      </c>
      <c r="J790" s="14">
        <f>SUM(SUMIFS('Census Data'!W:W,'Census Data'!$A:$A,$A790),SUMIFS('Census Data'!X:X,'Census Data'!$A:$A,$A790))/SUMIFS('Census Data'!$F:$F,'Census Data'!$A:$A,$A790)</f>
        <v>3.6385727075073537E-2</v>
      </c>
      <c r="K790" s="16">
        <f t="shared" si="25"/>
        <v>0.96361427292492641</v>
      </c>
      <c r="L790" s="19">
        <f>'EPA Data'!D791/SUM('EPA Data'!D:D)</f>
        <v>1.3437765499247907E-5</v>
      </c>
      <c r="M790" s="19">
        <f>'EPA Data'!E791/SUM('EPA Data'!E:E)</f>
        <v>5.0146744704195992E-5</v>
      </c>
      <c r="N790" s="19">
        <f>'EPA Data'!F791/SUM('EPA Data'!F:F)</f>
        <v>3.3417499513128792E-5</v>
      </c>
      <c r="O790" s="19">
        <f>'EPA Data'!G791/SUM('EPA Data'!G:G)</f>
        <v>1.3360892322603956E-5</v>
      </c>
      <c r="P790" s="19">
        <f>'EPA Data'!H791/SUM('EPA Data'!H:H)</f>
        <v>4.0651225357703873E-5</v>
      </c>
      <c r="Q790" s="19">
        <f>'EPA Data'!I791/SUM('EPA Data'!I:I)</f>
        <v>1.4577680326463926E-5</v>
      </c>
      <c r="R790" s="19">
        <f>'EPA Data'!J791/SUM('EPA Data'!J:J)</f>
        <v>1.0047818359313517E-5</v>
      </c>
      <c r="S790" s="19">
        <f>'EPA Data'!K791/SUM('EPA Data'!K:K)</f>
        <v>3.6204476675014748E-5</v>
      </c>
      <c r="T790" s="19">
        <f>'EPA Data'!L791/SUM('EPA Data'!L:L)</f>
        <v>2.1409691662302659E-5</v>
      </c>
      <c r="U790" s="19">
        <f>'EPA Data'!M791/SUM('EPA Data'!M:M)</f>
        <v>3.0595445665832256E-5</v>
      </c>
      <c r="V790" s="19">
        <f>'EPA Data'!N791/SUM('EPA Data'!N:N)</f>
        <v>3.6477309099832606E-5</v>
      </c>
      <c r="W790" s="19">
        <f>'EPA Data'!O791/SUM('EPA Data'!O:O)</f>
        <v>3.0173389139744801E-5</v>
      </c>
      <c r="X790" s="19">
        <f>'EPA Data'!P791/SUM('EPA Data'!P:P)</f>
        <v>9.9520895970982488E-5</v>
      </c>
    </row>
    <row r="791" spans="1:24" x14ac:dyDescent="0.35">
      <c r="A791" s="13" t="s">
        <v>1382</v>
      </c>
      <c r="B791" s="13" t="s">
        <v>1332</v>
      </c>
      <c r="C791" s="18" t="s">
        <v>80</v>
      </c>
      <c r="D791" s="14">
        <f>SUMIFS('Census Data'!G:G,'Census Data'!$A:$A,$A791)/SUMIFS('Census Data'!$F:$F,'Census Data'!$A:$A,$A791)</f>
        <v>0.51422297634494463</v>
      </c>
      <c r="E791" s="16">
        <f>SUMIFS('Census Data'!H:H,'Census Data'!$A:$A,$A791)/SUMIFS('Census Data'!$F:$F,'Census Data'!$A:$A,$A791)</f>
        <v>0.48577702365505537</v>
      </c>
      <c r="F791" s="14">
        <f>SUM(SUMIFS('Census Data'!I:I,'Census Data'!$A:$A,$A791),SUMIFS('Census Data'!J:J,'Census Data'!$A:$A,$A791))/SUMIFS('Census Data'!$F:$F,'Census Data'!$A:$A,$A791)</f>
        <v>0.95648268290248528</v>
      </c>
      <c r="G791" s="14">
        <f>SUM(SUMIFS('Census Data'!K:K,'Census Data'!$A:$A,$A791),SUMIFS('Census Data'!L:L,'Census Data'!$A:$A,$A791))/SUMIFS('Census Data'!$F:$F,'Census Data'!$A:$A,$A791)</f>
        <v>1.3174967561632897E-2</v>
      </c>
      <c r="H791" s="14">
        <f>SUM(SUMIFS('Census Data'!O:O,'Census Data'!$A:$A,$A791),SUMIFS('Census Data'!P:P,'Census Data'!$A:$A,$A791))/SUMIFS('Census Data'!$F:$F,'Census Data'!$A:$A,$A791)</f>
        <v>6.387863060185647E-3</v>
      </c>
      <c r="I791" s="16">
        <f t="shared" si="24"/>
        <v>2.3954486475696091E-2</v>
      </c>
      <c r="J791" s="14">
        <f>SUM(SUMIFS('Census Data'!W:W,'Census Data'!$A:$A,$A791),SUMIFS('Census Data'!X:X,'Census Data'!$A:$A,$A791))/SUMIFS('Census Data'!$F:$F,'Census Data'!$A:$A,$A791)</f>
        <v>0.16079449046811059</v>
      </c>
      <c r="K791" s="16">
        <f t="shared" si="25"/>
        <v>0.83920550953188944</v>
      </c>
      <c r="L791" s="19">
        <f>'EPA Data'!D792/SUM('EPA Data'!D:D)</f>
        <v>9.4272205044200834E-6</v>
      </c>
      <c r="M791" s="19">
        <f>'EPA Data'!E792/SUM('EPA Data'!E:E)</f>
        <v>3.7173228172890356E-5</v>
      </c>
      <c r="N791" s="19">
        <f>'EPA Data'!F792/SUM('EPA Data'!F:F)</f>
        <v>2.4830626578839335E-5</v>
      </c>
      <c r="O791" s="19">
        <f>'EPA Data'!G792/SUM('EPA Data'!G:G)</f>
        <v>9.680235121175539E-6</v>
      </c>
      <c r="P791" s="19">
        <f>'EPA Data'!H792/SUM('EPA Data'!H:H)</f>
        <v>2.9526355033177863E-5</v>
      </c>
      <c r="Q791" s="19">
        <f>'EPA Data'!I792/SUM('EPA Data'!I:I)</f>
        <v>1.0607582067839745E-5</v>
      </c>
      <c r="R791" s="19">
        <f>'EPA Data'!J792/SUM('EPA Data'!J:J)</f>
        <v>6.9817355169435414E-6</v>
      </c>
      <c r="S791" s="19">
        <f>'EPA Data'!K792/SUM('EPA Data'!K:K)</f>
        <v>2.6101666189118034E-5</v>
      </c>
      <c r="T791" s="19">
        <f>'EPA Data'!L792/SUM('EPA Data'!L:L)</f>
        <v>1.5389570144435039E-5</v>
      </c>
      <c r="U791" s="19">
        <f>'EPA Data'!M792/SUM('EPA Data'!M:M)</f>
        <v>1.9767460551994191E-5</v>
      </c>
      <c r="V791" s="19">
        <f>'EPA Data'!N792/SUM('EPA Data'!N:N)</f>
        <v>2.5014124995854583E-5</v>
      </c>
      <c r="W791" s="19">
        <f>'EPA Data'!O792/SUM('EPA Data'!O:O)</f>
        <v>2.140392321946791E-5</v>
      </c>
      <c r="X791" s="19">
        <f>'EPA Data'!P792/SUM('EPA Data'!P:P)</f>
        <v>7.4481259029446053E-5</v>
      </c>
    </row>
    <row r="792" spans="1:24" x14ac:dyDescent="0.35">
      <c r="A792" s="13" t="s">
        <v>1383</v>
      </c>
      <c r="B792" s="13" t="s">
        <v>1332</v>
      </c>
      <c r="C792" s="18" t="s">
        <v>479</v>
      </c>
      <c r="D792" s="14">
        <f>SUMIFS('Census Data'!G:G,'Census Data'!$A:$A,$A792)/SUMIFS('Census Data'!$F:$F,'Census Data'!$A:$A,$A792)</f>
        <v>0.50878787878787879</v>
      </c>
      <c r="E792" s="16">
        <f>SUMIFS('Census Data'!H:H,'Census Data'!$A:$A,$A792)/SUMIFS('Census Data'!$F:$F,'Census Data'!$A:$A,$A792)</f>
        <v>0.49121212121212121</v>
      </c>
      <c r="F792" s="14">
        <f>SUM(SUMIFS('Census Data'!I:I,'Census Data'!$A:$A,$A792),SUMIFS('Census Data'!J:J,'Census Data'!$A:$A,$A792))/SUMIFS('Census Data'!$F:$F,'Census Data'!$A:$A,$A792)</f>
        <v>0.9684848484848485</v>
      </c>
      <c r="G792" s="14">
        <f>SUM(SUMIFS('Census Data'!K:K,'Census Data'!$A:$A,$A792),SUMIFS('Census Data'!L:L,'Census Data'!$A:$A,$A792))/SUMIFS('Census Data'!$F:$F,'Census Data'!$A:$A,$A792)</f>
        <v>7.575757575757576E-3</v>
      </c>
      <c r="H792" s="14">
        <f>SUM(SUMIFS('Census Data'!O:O,'Census Data'!$A:$A,$A792),SUMIFS('Census Data'!P:P,'Census Data'!$A:$A,$A792))/SUMIFS('Census Data'!$F:$F,'Census Data'!$A:$A,$A792)</f>
        <v>4.0909090909090912E-3</v>
      </c>
      <c r="I792" s="16">
        <f t="shared" si="24"/>
        <v>1.9848484848484782E-2</v>
      </c>
      <c r="J792" s="14">
        <f>SUM(SUMIFS('Census Data'!W:W,'Census Data'!$A:$A,$A792),SUMIFS('Census Data'!X:X,'Census Data'!$A:$A,$A792))/SUMIFS('Census Data'!$F:$F,'Census Data'!$A:$A,$A792)</f>
        <v>3.1363636363636364E-2</v>
      </c>
      <c r="K792" s="16">
        <f t="shared" si="25"/>
        <v>0.96863636363636363</v>
      </c>
      <c r="L792" s="19">
        <f>'EPA Data'!D793/SUM('EPA Data'!D:D)</f>
        <v>8.8492577518073815E-6</v>
      </c>
      <c r="M792" s="19">
        <f>'EPA Data'!E793/SUM('EPA Data'!E:E)</f>
        <v>2.9364996665513004E-5</v>
      </c>
      <c r="N792" s="19">
        <f>'EPA Data'!F793/SUM('EPA Data'!F:F)</f>
        <v>2.0645998800869655E-5</v>
      </c>
      <c r="O792" s="19">
        <f>'EPA Data'!G793/SUM('EPA Data'!G:G)</f>
        <v>6.0925144749025902E-6</v>
      </c>
      <c r="P792" s="19">
        <f>'EPA Data'!H793/SUM('EPA Data'!H:H)</f>
        <v>1.6715551757475722E-5</v>
      </c>
      <c r="Q792" s="19">
        <f>'EPA Data'!I793/SUM('EPA Data'!I:I)</f>
        <v>7.2758278408489981E-6</v>
      </c>
      <c r="R792" s="19">
        <f>'EPA Data'!J793/SUM('EPA Data'!J:J)</f>
        <v>3.8170149671670771E-6</v>
      </c>
      <c r="S792" s="19">
        <f>'EPA Data'!K793/SUM('EPA Data'!K:K)</f>
        <v>1.778019207194187E-5</v>
      </c>
      <c r="T792" s="19">
        <f>'EPA Data'!L793/SUM('EPA Data'!L:L)</f>
        <v>1.0307893329405825E-5</v>
      </c>
      <c r="U792" s="19">
        <f>'EPA Data'!M793/SUM('EPA Data'!M:M)</f>
        <v>7.694164748619555E-6</v>
      </c>
      <c r="V792" s="19">
        <f>'EPA Data'!N793/SUM('EPA Data'!N:N)</f>
        <v>9.9994083331762692E-6</v>
      </c>
      <c r="W792" s="19">
        <f>'EPA Data'!O793/SUM('EPA Data'!O:O)</f>
        <v>9.1435589321093161E-6</v>
      </c>
      <c r="X792" s="19">
        <f>'EPA Data'!P793/SUM('EPA Data'!P:P)</f>
        <v>4.7115942582679794E-5</v>
      </c>
    </row>
    <row r="793" spans="1:24" x14ac:dyDescent="0.35">
      <c r="A793" s="13" t="s">
        <v>1384</v>
      </c>
      <c r="B793" s="13" t="s">
        <v>1332</v>
      </c>
      <c r="C793" s="18" t="s">
        <v>84</v>
      </c>
      <c r="D793" s="14">
        <f>SUMIFS('Census Data'!G:G,'Census Data'!$A:$A,$A793)/SUMIFS('Census Data'!$F:$F,'Census Data'!$A:$A,$A793)</f>
        <v>0.49920127795527158</v>
      </c>
      <c r="E793" s="16">
        <f>SUMIFS('Census Data'!H:H,'Census Data'!$A:$A,$A793)/SUMIFS('Census Data'!$F:$F,'Census Data'!$A:$A,$A793)</f>
        <v>0.50079872204472842</v>
      </c>
      <c r="F793" s="14">
        <f>SUM(SUMIFS('Census Data'!I:I,'Census Data'!$A:$A,$A793),SUMIFS('Census Data'!J:J,'Census Data'!$A:$A,$A793))/SUMIFS('Census Data'!$F:$F,'Census Data'!$A:$A,$A793)</f>
        <v>0.96793701506161567</v>
      </c>
      <c r="G793" s="14">
        <f>SUM(SUMIFS('Census Data'!K:K,'Census Data'!$A:$A,$A793),SUMIFS('Census Data'!L:L,'Census Data'!$A:$A,$A793))/SUMIFS('Census Data'!$F:$F,'Census Data'!$A:$A,$A793)</f>
        <v>6.9602921040620722E-3</v>
      </c>
      <c r="H793" s="14">
        <f>SUM(SUMIFS('Census Data'!O:O,'Census Data'!$A:$A,$A793),SUMIFS('Census Data'!P:P,'Census Data'!$A:$A,$A793))/SUMIFS('Census Data'!$F:$F,'Census Data'!$A:$A,$A793)</f>
        <v>6.6179826563213147E-3</v>
      </c>
      <c r="I793" s="16">
        <f t="shared" si="24"/>
        <v>1.8484710178000907E-2</v>
      </c>
      <c r="J793" s="14">
        <f>SUM(SUMIFS('Census Data'!W:W,'Census Data'!$A:$A,$A793),SUMIFS('Census Data'!X:X,'Census Data'!$A:$A,$A793))/SUMIFS('Census Data'!$F:$F,'Census Data'!$A:$A,$A793)</f>
        <v>2.9666818804198997E-2</v>
      </c>
      <c r="K793" s="16">
        <f t="shared" si="25"/>
        <v>0.97033318119580103</v>
      </c>
      <c r="L793" s="19">
        <f>'EPA Data'!D794/SUM('EPA Data'!D:D)</f>
        <v>7.2152459023124017E-6</v>
      </c>
      <c r="M793" s="19">
        <f>'EPA Data'!E794/SUM('EPA Data'!E:E)</f>
        <v>3.1831562968022942E-5</v>
      </c>
      <c r="N793" s="19">
        <f>'EPA Data'!F794/SUM('EPA Data'!F:F)</f>
        <v>2.0777820307031409E-5</v>
      </c>
      <c r="O793" s="19">
        <f>'EPA Data'!G794/SUM('EPA Data'!G:G)</f>
        <v>7.3305785688726641E-6</v>
      </c>
      <c r="P793" s="19">
        <f>'EPA Data'!H794/SUM('EPA Data'!H:H)</f>
        <v>2.1902249099423537E-5</v>
      </c>
      <c r="Q793" s="19">
        <f>'EPA Data'!I794/SUM('EPA Data'!I:I)</f>
        <v>8.1948869996738004E-6</v>
      </c>
      <c r="R793" s="19">
        <f>'EPA Data'!J794/SUM('EPA Data'!J:J)</f>
        <v>4.4970516947177808E-6</v>
      </c>
      <c r="S793" s="19">
        <f>'EPA Data'!K794/SUM('EPA Data'!K:K)</f>
        <v>2.0146376049645118E-5</v>
      </c>
      <c r="T793" s="19">
        <f>'EPA Data'!L794/SUM('EPA Data'!L:L)</f>
        <v>1.1829854762748979E-5</v>
      </c>
      <c r="U793" s="19">
        <f>'EPA Data'!M794/SUM('EPA Data'!M:M)</f>
        <v>1.2619248652991276E-5</v>
      </c>
      <c r="V793" s="19">
        <f>'EPA Data'!N794/SUM('EPA Data'!N:N)</f>
        <v>1.6212700202485437E-5</v>
      </c>
      <c r="W793" s="19">
        <f>'EPA Data'!O794/SUM('EPA Data'!O:O)</f>
        <v>1.3906719098750361E-5</v>
      </c>
      <c r="X793" s="19">
        <f>'EPA Data'!P794/SUM('EPA Data'!P:P)</f>
        <v>6.0389799801426714E-5</v>
      </c>
    </row>
    <row r="794" spans="1:24" x14ac:dyDescent="0.35">
      <c r="A794" s="13" t="s">
        <v>1385</v>
      </c>
      <c r="B794" s="13" t="s">
        <v>1332</v>
      </c>
      <c r="C794" s="18" t="s">
        <v>1090</v>
      </c>
      <c r="D794" s="14">
        <f>SUMIFS('Census Data'!G:G,'Census Data'!$A:$A,$A794)/SUMIFS('Census Data'!$F:$F,'Census Data'!$A:$A,$A794)</f>
        <v>0.50162258640272595</v>
      </c>
      <c r="E794" s="16">
        <f>SUMIFS('Census Data'!H:H,'Census Data'!$A:$A,$A794)/SUMIFS('Census Data'!$F:$F,'Census Data'!$A:$A,$A794)</f>
        <v>0.49837741359727405</v>
      </c>
      <c r="F794" s="14">
        <f>SUM(SUMIFS('Census Data'!I:I,'Census Data'!$A:$A,$A794),SUMIFS('Census Data'!J:J,'Census Data'!$A:$A,$A794))/SUMIFS('Census Data'!$F:$F,'Census Data'!$A:$A,$A794)</f>
        <v>0.97728379036183677</v>
      </c>
      <c r="G794" s="14">
        <f>SUM(SUMIFS('Census Data'!K:K,'Census Data'!$A:$A,$A794),SUMIFS('Census Data'!L:L,'Census Data'!$A:$A,$A794))/SUMIFS('Census Data'!$F:$F,'Census Data'!$A:$A,$A794)</f>
        <v>6.8959922115852668E-3</v>
      </c>
      <c r="H794" s="14">
        <f>SUM(SUMIFS('Census Data'!O:O,'Census Data'!$A:$A,$A794),SUMIFS('Census Data'!P:P,'Census Data'!$A:$A,$A794))/SUMIFS('Census Data'!$F:$F,'Census Data'!$A:$A,$A794)</f>
        <v>3.6508194061333765E-3</v>
      </c>
      <c r="I794" s="16">
        <f t="shared" si="24"/>
        <v>1.2169398020444699E-2</v>
      </c>
      <c r="J794" s="14">
        <f>SUM(SUMIFS('Census Data'!W:W,'Census Data'!$A:$A,$A794),SUMIFS('Census Data'!X:X,'Census Data'!$A:$A,$A794))/SUMIFS('Census Data'!$F:$F,'Census Data'!$A:$A,$A794)</f>
        <v>1.2250527340580885E-2</v>
      </c>
      <c r="K794" s="16">
        <f t="shared" si="25"/>
        <v>0.98774947265941915</v>
      </c>
      <c r="L794" s="19">
        <f>'EPA Data'!D795/SUM('EPA Data'!D:D)</f>
        <v>1.5281412173472631E-5</v>
      </c>
      <c r="M794" s="19">
        <f>'EPA Data'!E795/SUM('EPA Data'!E:E)</f>
        <v>4.879483691882744E-5</v>
      </c>
      <c r="N794" s="19">
        <f>'EPA Data'!F795/SUM('EPA Data'!F:F)</f>
        <v>3.3682851930404057E-5</v>
      </c>
      <c r="O794" s="19">
        <f>'EPA Data'!G795/SUM('EPA Data'!G:G)</f>
        <v>1.2527578395947193E-5</v>
      </c>
      <c r="P794" s="19">
        <f>'EPA Data'!H795/SUM('EPA Data'!H:H)</f>
        <v>3.8032935177400184E-5</v>
      </c>
      <c r="Q794" s="19">
        <f>'EPA Data'!I795/SUM('EPA Data'!I:I)</f>
        <v>1.3707001729226943E-5</v>
      </c>
      <c r="R794" s="19">
        <f>'EPA Data'!J795/SUM('EPA Data'!J:J)</f>
        <v>9.0252077478683052E-6</v>
      </c>
      <c r="S794" s="19">
        <f>'EPA Data'!K795/SUM('EPA Data'!K:K)</f>
        <v>3.3721876620468345E-5</v>
      </c>
      <c r="T794" s="19">
        <f>'EPA Data'!L795/SUM('EPA Data'!L:L)</f>
        <v>2.0276381975364577E-5</v>
      </c>
      <c r="U794" s="19">
        <f>'EPA Data'!M795/SUM('EPA Data'!M:M)</f>
        <v>2.4187991950322942E-5</v>
      </c>
      <c r="V794" s="19">
        <f>'EPA Data'!N795/SUM('EPA Data'!N:N)</f>
        <v>3.2782500750806467E-5</v>
      </c>
      <c r="W794" s="19">
        <f>'EPA Data'!O795/SUM('EPA Data'!O:O)</f>
        <v>2.839640306203899E-5</v>
      </c>
      <c r="X794" s="19">
        <f>'EPA Data'!P795/SUM('EPA Data'!P:P)</f>
        <v>9.220300232262992E-5</v>
      </c>
    </row>
    <row r="795" spans="1:24" x14ac:dyDescent="0.35">
      <c r="A795" s="13" t="s">
        <v>1386</v>
      </c>
      <c r="B795" s="13" t="s">
        <v>1332</v>
      </c>
      <c r="C795" s="18" t="s">
        <v>1387</v>
      </c>
      <c r="D795" s="14">
        <f>SUMIFS('Census Data'!G:G,'Census Data'!$A:$A,$A795)/SUMIFS('Census Data'!$F:$F,'Census Data'!$A:$A,$A795)</f>
        <v>0.50296582242726673</v>
      </c>
      <c r="E795" s="16">
        <f>SUMIFS('Census Data'!H:H,'Census Data'!$A:$A,$A795)/SUMIFS('Census Data'!$F:$F,'Census Data'!$A:$A,$A795)</f>
        <v>0.49703417757273327</v>
      </c>
      <c r="F795" s="14">
        <f>SUM(SUMIFS('Census Data'!I:I,'Census Data'!$A:$A,$A795),SUMIFS('Census Data'!J:J,'Census Data'!$A:$A,$A795))/SUMIFS('Census Data'!$F:$F,'Census Data'!$A:$A,$A795)</f>
        <v>0.97231899067884375</v>
      </c>
      <c r="G795" s="14">
        <f>SUM(SUMIFS('Census Data'!K:K,'Census Data'!$A:$A,$A795),SUMIFS('Census Data'!L:L,'Census Data'!$A:$A,$A795))/SUMIFS('Census Data'!$F:$F,'Census Data'!$A:$A,$A795)</f>
        <v>6.6848695979662932E-3</v>
      </c>
      <c r="H795" s="14">
        <f>SUM(SUMIFS('Census Data'!O:O,'Census Data'!$A:$A,$A795),SUMIFS('Census Data'!P:P,'Census Data'!$A:$A,$A795))/SUMIFS('Census Data'!$F:$F,'Census Data'!$A:$A,$A795)</f>
        <v>3.4836644383768006E-3</v>
      </c>
      <c r="I795" s="16">
        <f t="shared" si="24"/>
        <v>1.7512475284813145E-2</v>
      </c>
      <c r="J795" s="14">
        <f>SUM(SUMIFS('Census Data'!W:W,'Census Data'!$A:$A,$A795),SUMIFS('Census Data'!X:X,'Census Data'!$A:$A,$A795))/SUMIFS('Census Data'!$F:$F,'Census Data'!$A:$A,$A795)</f>
        <v>2.739855004236889E-2</v>
      </c>
      <c r="K795" s="16">
        <f t="shared" si="25"/>
        <v>0.97260144995763109</v>
      </c>
      <c r="L795" s="19">
        <f>'EPA Data'!D796/SUM('EPA Data'!D:D)</f>
        <v>9.4002365994267722E-6</v>
      </c>
      <c r="M795" s="19">
        <f>'EPA Data'!E796/SUM('EPA Data'!E:E)</f>
        <v>4.0371788176812957E-5</v>
      </c>
      <c r="N795" s="19">
        <f>'EPA Data'!F796/SUM('EPA Data'!F:F)</f>
        <v>2.6690033306205897E-5</v>
      </c>
      <c r="O795" s="19">
        <f>'EPA Data'!G796/SUM('EPA Data'!G:G)</f>
        <v>8.3202339714931689E-6</v>
      </c>
      <c r="P795" s="19">
        <f>'EPA Data'!H796/SUM('EPA Data'!H:H)</f>
        <v>2.6630145505434413E-5</v>
      </c>
      <c r="Q795" s="19">
        <f>'EPA Data'!I796/SUM('EPA Data'!I:I)</f>
        <v>1.0241672636339941E-5</v>
      </c>
      <c r="R795" s="19">
        <f>'EPA Data'!J796/SUM('EPA Data'!J:J)</f>
        <v>5.3778714909252712E-6</v>
      </c>
      <c r="S795" s="19">
        <f>'EPA Data'!K796/SUM('EPA Data'!K:K)</f>
        <v>2.5049994950233012E-5</v>
      </c>
      <c r="T795" s="19">
        <f>'EPA Data'!L796/SUM('EPA Data'!L:L)</f>
        <v>1.4804867445579814E-5</v>
      </c>
      <c r="U795" s="19">
        <f>'EPA Data'!M796/SUM('EPA Data'!M:M)</f>
        <v>1.4346204288315112E-5</v>
      </c>
      <c r="V795" s="19">
        <f>'EPA Data'!N796/SUM('EPA Data'!N:N)</f>
        <v>1.9107184619655604E-5</v>
      </c>
      <c r="W795" s="19">
        <f>'EPA Data'!O796/SUM('EPA Data'!O:O)</f>
        <v>1.6524930175280821E-5</v>
      </c>
      <c r="X795" s="19">
        <f>'EPA Data'!P796/SUM('EPA Data'!P:P)</f>
        <v>7.3223274244598846E-5</v>
      </c>
    </row>
    <row r="796" spans="1:24" x14ac:dyDescent="0.35">
      <c r="A796" s="13" t="s">
        <v>1388</v>
      </c>
      <c r="B796" s="13" t="s">
        <v>1332</v>
      </c>
      <c r="C796" s="18" t="s">
        <v>620</v>
      </c>
      <c r="D796" s="14">
        <f>SUMIFS('Census Data'!G:G,'Census Data'!$A:$A,$A796)/SUMIFS('Census Data'!$F:$F,'Census Data'!$A:$A,$A796)</f>
        <v>0.50382390104409125</v>
      </c>
      <c r="E796" s="16">
        <f>SUMIFS('Census Data'!H:H,'Census Data'!$A:$A,$A796)/SUMIFS('Census Data'!$F:$F,'Census Data'!$A:$A,$A796)</f>
        <v>0.49617609895590875</v>
      </c>
      <c r="F796" s="14">
        <f>SUM(SUMIFS('Census Data'!I:I,'Census Data'!$A:$A,$A796),SUMIFS('Census Data'!J:J,'Census Data'!$A:$A,$A796))/SUMIFS('Census Data'!$F:$F,'Census Data'!$A:$A,$A796)</f>
        <v>0.93808605439914872</v>
      </c>
      <c r="G796" s="14">
        <f>SUM(SUMIFS('Census Data'!K:K,'Census Data'!$A:$A,$A796),SUMIFS('Census Data'!L:L,'Census Data'!$A:$A,$A796))/SUMIFS('Census Data'!$F:$F,'Census Data'!$A:$A,$A796)</f>
        <v>1.4098556892997273E-2</v>
      </c>
      <c r="H796" s="14">
        <f>SUM(SUMIFS('Census Data'!O:O,'Census Data'!$A:$A,$A796),SUMIFS('Census Data'!P:P,'Census Data'!$A:$A,$A796))/SUMIFS('Census Data'!$F:$F,'Census Data'!$A:$A,$A796)</f>
        <v>2.4007448294207621E-2</v>
      </c>
      <c r="I796" s="16">
        <f t="shared" si="24"/>
        <v>2.3807940413646311E-2</v>
      </c>
      <c r="J796" s="14">
        <f>SUM(SUMIFS('Census Data'!W:W,'Census Data'!$A:$A,$A796),SUMIFS('Census Data'!X:X,'Census Data'!$A:$A,$A796))/SUMIFS('Census Data'!$F:$F,'Census Data'!$A:$A,$A796)</f>
        <v>9.6694819445368091E-2</v>
      </c>
      <c r="K796" s="16">
        <f t="shared" si="25"/>
        <v>0.90330518055463194</v>
      </c>
      <c r="L796" s="19">
        <f>'EPA Data'!D797/SUM('EPA Data'!D:D)</f>
        <v>1.2456004337913406E-5</v>
      </c>
      <c r="M796" s="19">
        <f>'EPA Data'!E797/SUM('EPA Data'!E:E)</f>
        <v>5.1274819726755256E-5</v>
      </c>
      <c r="N796" s="19">
        <f>'EPA Data'!F797/SUM('EPA Data'!F:F)</f>
        <v>3.4267742097428656E-5</v>
      </c>
      <c r="O796" s="19">
        <f>'EPA Data'!G797/SUM('EPA Data'!G:G)</f>
        <v>1.4121329994087803E-5</v>
      </c>
      <c r="P796" s="19">
        <f>'EPA Data'!H797/SUM('EPA Data'!H:H)</f>
        <v>3.9052859844652752E-5</v>
      </c>
      <c r="Q796" s="19">
        <f>'EPA Data'!I797/SUM('EPA Data'!I:I)</f>
        <v>1.4438382766822527E-5</v>
      </c>
      <c r="R796" s="19">
        <f>'EPA Data'!J797/SUM('EPA Data'!J:J)</f>
        <v>9.2466796578177655E-6</v>
      </c>
      <c r="S796" s="19">
        <f>'EPA Data'!K797/SUM('EPA Data'!K:K)</f>
        <v>3.4881019564065869E-5</v>
      </c>
      <c r="T796" s="19">
        <f>'EPA Data'!L797/SUM('EPA Data'!L:L)</f>
        <v>2.0303944245798595E-5</v>
      </c>
      <c r="U796" s="19">
        <f>'EPA Data'!M797/SUM('EPA Data'!M:M)</f>
        <v>2.5030070502877607E-5</v>
      </c>
      <c r="V796" s="19">
        <f>'EPA Data'!N797/SUM('EPA Data'!N:N)</f>
        <v>3.1490889914994795E-5</v>
      </c>
      <c r="W796" s="19">
        <f>'EPA Data'!O797/SUM('EPA Data'!O:O)</f>
        <v>2.7136055710010544E-5</v>
      </c>
      <c r="X796" s="19">
        <f>'EPA Data'!P797/SUM('EPA Data'!P:P)</f>
        <v>1.0098546202889847E-4</v>
      </c>
    </row>
    <row r="797" spans="1:24" x14ac:dyDescent="0.35">
      <c r="A797" s="13" t="s">
        <v>1389</v>
      </c>
      <c r="B797" s="13" t="s">
        <v>1332</v>
      </c>
      <c r="C797" s="18" t="s">
        <v>818</v>
      </c>
      <c r="D797" s="14">
        <f>SUMIFS('Census Data'!G:G,'Census Data'!$A:$A,$A797)/SUMIFS('Census Data'!$F:$F,'Census Data'!$A:$A,$A797)</f>
        <v>0.50421725831865793</v>
      </c>
      <c r="E797" s="16">
        <f>SUMIFS('Census Data'!H:H,'Census Data'!$A:$A,$A797)/SUMIFS('Census Data'!$F:$F,'Census Data'!$A:$A,$A797)</f>
        <v>0.49578274168134212</v>
      </c>
      <c r="F797" s="14">
        <f>SUM(SUMIFS('Census Data'!I:I,'Census Data'!$A:$A,$A797),SUMIFS('Census Data'!J:J,'Census Data'!$A:$A,$A797))/SUMIFS('Census Data'!$F:$F,'Census Data'!$A:$A,$A797)</f>
        <v>0.97135971823153211</v>
      </c>
      <c r="G797" s="14">
        <f>SUM(SUMIFS('Census Data'!K:K,'Census Data'!$A:$A,$A797),SUMIFS('Census Data'!L:L,'Census Data'!$A:$A,$A797))/SUMIFS('Census Data'!$F:$F,'Census Data'!$A:$A,$A797)</f>
        <v>9.6394475855037538E-3</v>
      </c>
      <c r="H797" s="14">
        <f>SUM(SUMIFS('Census Data'!O:O,'Census Data'!$A:$A,$A797),SUMIFS('Census Data'!P:P,'Census Data'!$A:$A,$A797))/SUMIFS('Census Data'!$F:$F,'Census Data'!$A:$A,$A797)</f>
        <v>6.0246547409398459E-3</v>
      </c>
      <c r="I797" s="16">
        <f t="shared" si="24"/>
        <v>1.2976179442024338E-2</v>
      </c>
      <c r="J797" s="14">
        <f>SUM(SUMIFS('Census Data'!W:W,'Census Data'!$A:$A,$A797),SUMIFS('Census Data'!X:X,'Census Data'!$A:$A,$A797))/SUMIFS('Census Data'!$F:$F,'Census Data'!$A:$A,$A797)</f>
        <v>5.6353693576791174E-2</v>
      </c>
      <c r="K797" s="16">
        <f t="shared" si="25"/>
        <v>0.94364630642320879</v>
      </c>
      <c r="L797" s="19">
        <f>'EPA Data'!D798/SUM('EPA Data'!D:D)</f>
        <v>7.2209052452665037E-6</v>
      </c>
      <c r="M797" s="19">
        <f>'EPA Data'!E798/SUM('EPA Data'!E:E)</f>
        <v>3.1549074577922775E-5</v>
      </c>
      <c r="N797" s="19">
        <f>'EPA Data'!F798/SUM('EPA Data'!F:F)</f>
        <v>2.0634790428155477E-5</v>
      </c>
      <c r="O797" s="19">
        <f>'EPA Data'!G798/SUM('EPA Data'!G:G)</f>
        <v>7.8854281299302995E-6</v>
      </c>
      <c r="P797" s="19">
        <f>'EPA Data'!H798/SUM('EPA Data'!H:H)</f>
        <v>2.5038728146077758E-5</v>
      </c>
      <c r="Q797" s="19">
        <f>'EPA Data'!I798/SUM('EPA Data'!I:I)</f>
        <v>9.0123315116879531E-6</v>
      </c>
      <c r="R797" s="19">
        <f>'EPA Data'!J798/SUM('EPA Data'!J:J)</f>
        <v>5.6599749541780544E-6</v>
      </c>
      <c r="S797" s="19">
        <f>'EPA Data'!K798/SUM('EPA Data'!K:K)</f>
        <v>2.240156334357873E-5</v>
      </c>
      <c r="T797" s="19">
        <f>'EPA Data'!L798/SUM('EPA Data'!L:L)</f>
        <v>1.3104536649721155E-5</v>
      </c>
      <c r="U797" s="19">
        <f>'EPA Data'!M798/SUM('EPA Data'!M:M)</f>
        <v>2.0242589622906472E-5</v>
      </c>
      <c r="V797" s="19">
        <f>'EPA Data'!N798/SUM('EPA Data'!N:N)</f>
        <v>2.083703383002907E-5</v>
      </c>
      <c r="W797" s="19">
        <f>'EPA Data'!O798/SUM('EPA Data'!O:O)</f>
        <v>1.7676627906774584E-5</v>
      </c>
      <c r="X797" s="19">
        <f>'EPA Data'!P798/SUM('EPA Data'!P:P)</f>
        <v>6.7110602787469312E-5</v>
      </c>
    </row>
    <row r="798" spans="1:24" x14ac:dyDescent="0.35">
      <c r="A798" s="13" t="s">
        <v>1390</v>
      </c>
      <c r="B798" s="13" t="s">
        <v>1332</v>
      </c>
      <c r="C798" s="18" t="s">
        <v>1094</v>
      </c>
      <c r="D798" s="14">
        <f>SUMIFS('Census Data'!G:G,'Census Data'!$A:$A,$A798)/SUMIFS('Census Data'!$F:$F,'Census Data'!$A:$A,$A798)</f>
        <v>0.50109603649505308</v>
      </c>
      <c r="E798" s="16">
        <f>SUMIFS('Census Data'!H:H,'Census Data'!$A:$A,$A798)/SUMIFS('Census Data'!$F:$F,'Census Data'!$A:$A,$A798)</f>
        <v>0.49890396350494698</v>
      </c>
      <c r="F798" s="14">
        <f>SUM(SUMIFS('Census Data'!I:I,'Census Data'!$A:$A,$A798),SUMIFS('Census Data'!J:J,'Census Data'!$A:$A,$A798))/SUMIFS('Census Data'!$F:$F,'Census Data'!$A:$A,$A798)</f>
        <v>0.9591800462112684</v>
      </c>
      <c r="G798" s="14">
        <f>SUM(SUMIFS('Census Data'!K:K,'Census Data'!$A:$A,$A798),SUMIFS('Census Data'!L:L,'Census Data'!$A:$A,$A798))/SUMIFS('Census Data'!$F:$F,'Census Data'!$A:$A,$A798)</f>
        <v>1.3507909236329167E-2</v>
      </c>
      <c r="H798" s="14">
        <f>SUM(SUMIFS('Census Data'!O:O,'Census Data'!$A:$A,$A798),SUMIFS('Census Data'!P:P,'Census Data'!$A:$A,$A798))/SUMIFS('Census Data'!$F:$F,'Census Data'!$A:$A,$A798)</f>
        <v>1.0071686711298062E-2</v>
      </c>
      <c r="I798" s="16">
        <f t="shared" si="24"/>
        <v>1.7240357841104337E-2</v>
      </c>
      <c r="J798" s="14">
        <f>SUM(SUMIFS('Census Data'!W:W,'Census Data'!$A:$A,$A798),SUMIFS('Census Data'!X:X,'Census Data'!$A:$A,$A798))/SUMIFS('Census Data'!$F:$F,'Census Data'!$A:$A,$A798)</f>
        <v>4.798862491853783E-2</v>
      </c>
      <c r="K798" s="16">
        <f t="shared" si="25"/>
        <v>0.95201137508146216</v>
      </c>
      <c r="L798" s="19">
        <f>'EPA Data'!D799/SUM('EPA Data'!D:D)</f>
        <v>1.6010324661215732E-5</v>
      </c>
      <c r="M798" s="19">
        <f>'EPA Data'!E799/SUM('EPA Data'!E:E)</f>
        <v>5.6913280145686145E-5</v>
      </c>
      <c r="N798" s="19">
        <f>'EPA Data'!F799/SUM('EPA Data'!F:F)</f>
        <v>3.8770908343972362E-5</v>
      </c>
      <c r="O798" s="19">
        <f>'EPA Data'!G799/SUM('EPA Data'!G:G)</f>
        <v>1.6660267621956114E-5</v>
      </c>
      <c r="P798" s="19">
        <f>'EPA Data'!H799/SUM('EPA Data'!H:H)</f>
        <v>4.4507859929656487E-5</v>
      </c>
      <c r="Q798" s="19">
        <f>'EPA Data'!I799/SUM('EPA Data'!I:I)</f>
        <v>1.6265453186590957E-5</v>
      </c>
      <c r="R798" s="19">
        <f>'EPA Data'!J799/SUM('EPA Data'!J:J)</f>
        <v>1.1215809466756269E-5</v>
      </c>
      <c r="S798" s="19">
        <f>'EPA Data'!K799/SUM('EPA Data'!K:K)</f>
        <v>3.9127210018677789E-5</v>
      </c>
      <c r="T798" s="19">
        <f>'EPA Data'!L799/SUM('EPA Data'!L:L)</f>
        <v>2.3174392082805346E-5</v>
      </c>
      <c r="U798" s="19">
        <f>'EPA Data'!M799/SUM('EPA Data'!M:M)</f>
        <v>2.8525935351379001E-5</v>
      </c>
      <c r="V798" s="19">
        <f>'EPA Data'!N799/SUM('EPA Data'!N:N)</f>
        <v>3.7197053431870578E-5</v>
      </c>
      <c r="W798" s="19">
        <f>'EPA Data'!O799/SUM('EPA Data'!O:O)</f>
        <v>3.2899109646872797E-5</v>
      </c>
      <c r="X798" s="19">
        <f>'EPA Data'!P799/SUM('EPA Data'!P:P)</f>
        <v>1.0987755608474133E-4</v>
      </c>
    </row>
    <row r="799" spans="1:24" x14ac:dyDescent="0.35">
      <c r="A799" s="13" t="s">
        <v>1391</v>
      </c>
      <c r="B799" s="13" t="s">
        <v>1332</v>
      </c>
      <c r="C799" s="18" t="s">
        <v>1239</v>
      </c>
      <c r="D799" s="14">
        <f>SUMIFS('Census Data'!G:G,'Census Data'!$A:$A,$A799)/SUMIFS('Census Data'!$F:$F,'Census Data'!$A:$A,$A799)</f>
        <v>0.50699492525030865</v>
      </c>
      <c r="E799" s="16">
        <f>SUMIFS('Census Data'!H:H,'Census Data'!$A:$A,$A799)/SUMIFS('Census Data'!$F:$F,'Census Data'!$A:$A,$A799)</f>
        <v>0.49300507474969141</v>
      </c>
      <c r="F799" s="14">
        <f>SUM(SUMIFS('Census Data'!I:I,'Census Data'!$A:$A,$A799),SUMIFS('Census Data'!J:J,'Census Data'!$A:$A,$A799))/SUMIFS('Census Data'!$F:$F,'Census Data'!$A:$A,$A799)</f>
        <v>0.97476340694006314</v>
      </c>
      <c r="G799" s="14">
        <f>SUM(SUMIFS('Census Data'!K:K,'Census Data'!$A:$A,$A799),SUMIFS('Census Data'!L:L,'Census Data'!$A:$A,$A799))/SUMIFS('Census Data'!$F:$F,'Census Data'!$A:$A,$A799)</f>
        <v>4.5261281031408586E-3</v>
      </c>
      <c r="H799" s="14">
        <f>SUM(SUMIFS('Census Data'!O:O,'Census Data'!$A:$A,$A799),SUMIFS('Census Data'!P:P,'Census Data'!$A:$A,$A799))/SUMIFS('Census Data'!$F:$F,'Census Data'!$A:$A,$A799)</f>
        <v>3.7031957207516114E-3</v>
      </c>
      <c r="I799" s="16">
        <f t="shared" si="24"/>
        <v>1.7007269236044342E-2</v>
      </c>
      <c r="J799" s="14">
        <f>SUM(SUMIFS('Census Data'!W:W,'Census Data'!$A:$A,$A799),SUMIFS('Census Data'!X:X,'Census Data'!$A:$A,$A799))/SUMIFS('Census Data'!$F:$F,'Census Data'!$A:$A,$A799)</f>
        <v>1.9407488684679741E-2</v>
      </c>
      <c r="K799" s="16">
        <f t="shared" si="25"/>
        <v>0.98059251131532021</v>
      </c>
      <c r="L799" s="19">
        <f>'EPA Data'!D800/SUM('EPA Data'!D:D)</f>
        <v>1.3921239737873956E-5</v>
      </c>
      <c r="M799" s="19">
        <f>'EPA Data'!E800/SUM('EPA Data'!E:E)</f>
        <v>5.5937205324684524E-5</v>
      </c>
      <c r="N799" s="19">
        <f>'EPA Data'!F800/SUM('EPA Data'!F:F)</f>
        <v>3.5644798327122345E-5</v>
      </c>
      <c r="O799" s="19">
        <f>'EPA Data'!G800/SUM('EPA Data'!G:G)</f>
        <v>1.5178483533271548E-5</v>
      </c>
      <c r="P799" s="19">
        <f>'EPA Data'!H800/SUM('EPA Data'!H:H)</f>
        <v>3.2199611546517319E-5</v>
      </c>
      <c r="Q799" s="19">
        <f>'EPA Data'!I800/SUM('EPA Data'!I:I)</f>
        <v>1.3705533253108576E-5</v>
      </c>
      <c r="R799" s="19">
        <f>'EPA Data'!J800/SUM('EPA Data'!J:J)</f>
        <v>8.3605655021005806E-6</v>
      </c>
      <c r="S799" s="19">
        <f>'EPA Data'!K800/SUM('EPA Data'!K:K)</f>
        <v>3.0340821557987159E-5</v>
      </c>
      <c r="T799" s="19">
        <f>'EPA Data'!L800/SUM('EPA Data'!L:L)</f>
        <v>1.7559697154207446E-5</v>
      </c>
      <c r="U799" s="19">
        <f>'EPA Data'!M800/SUM('EPA Data'!M:M)</f>
        <v>1.8281013210472944E-5</v>
      </c>
      <c r="V799" s="19">
        <f>'EPA Data'!N800/SUM('EPA Data'!N:N)</f>
        <v>1.9974354273012055E-5</v>
      </c>
      <c r="W799" s="19">
        <f>'EPA Data'!O800/SUM('EPA Data'!O:O)</f>
        <v>1.7142126545262936E-5</v>
      </c>
      <c r="X799" s="19">
        <f>'EPA Data'!P800/SUM('EPA Data'!P:P)</f>
        <v>9.291460448564196E-5</v>
      </c>
    </row>
    <row r="800" spans="1:24" x14ac:dyDescent="0.35">
      <c r="A800" s="13" t="s">
        <v>1392</v>
      </c>
      <c r="B800" s="13" t="s">
        <v>1332</v>
      </c>
      <c r="C800" s="18" t="s">
        <v>88</v>
      </c>
      <c r="D800" s="14">
        <f>SUMIFS('Census Data'!G:G,'Census Data'!$A:$A,$A800)/SUMIFS('Census Data'!$F:$F,'Census Data'!$A:$A,$A800)</f>
        <v>0.52231227419197346</v>
      </c>
      <c r="E800" s="16">
        <f>SUMIFS('Census Data'!H:H,'Census Data'!$A:$A,$A800)/SUMIFS('Census Data'!$F:$F,'Census Data'!$A:$A,$A800)</f>
        <v>0.47768772580802654</v>
      </c>
      <c r="F800" s="14">
        <f>SUM(SUMIFS('Census Data'!I:I,'Census Data'!$A:$A,$A800),SUMIFS('Census Data'!J:J,'Census Data'!$A:$A,$A800))/SUMIFS('Census Data'!$F:$F,'Census Data'!$A:$A,$A800)</f>
        <v>0.92071086807928915</v>
      </c>
      <c r="G800" s="14">
        <f>SUM(SUMIFS('Census Data'!K:K,'Census Data'!$A:$A,$A800),SUMIFS('Census Data'!L:L,'Census Data'!$A:$A,$A800))/SUMIFS('Census Data'!$F:$F,'Census Data'!$A:$A,$A800)</f>
        <v>3.0758714969241284E-2</v>
      </c>
      <c r="H800" s="14">
        <f>SUM(SUMIFS('Census Data'!O:O,'Census Data'!$A:$A,$A800),SUMIFS('Census Data'!P:P,'Census Data'!$A:$A,$A800))/SUMIFS('Census Data'!$F:$F,'Census Data'!$A:$A,$A800)</f>
        <v>2.5339322331803533E-2</v>
      </c>
      <c r="I800" s="16">
        <f t="shared" si="24"/>
        <v>2.3191094619665953E-2</v>
      </c>
      <c r="J800" s="14">
        <f>SUM(SUMIFS('Census Data'!W:W,'Census Data'!$A:$A,$A800),SUMIFS('Census Data'!X:X,'Census Data'!$A:$A,$A800))/SUMIFS('Census Data'!$F:$F,'Census Data'!$A:$A,$A800)</f>
        <v>5.2436285518992286E-2</v>
      </c>
      <c r="K800" s="16">
        <f t="shared" si="25"/>
        <v>0.94756371448100774</v>
      </c>
      <c r="L800" s="19">
        <f>'EPA Data'!D801/SUM('EPA Data'!D:D)</f>
        <v>2.6902015869355052E-5</v>
      </c>
      <c r="M800" s="19">
        <f>'EPA Data'!E801/SUM('EPA Data'!E:E)</f>
        <v>8.5985762105629496E-5</v>
      </c>
      <c r="N800" s="19">
        <f>'EPA Data'!F801/SUM('EPA Data'!F:F)</f>
        <v>7.0457076477947056E-5</v>
      </c>
      <c r="O800" s="19">
        <f>'EPA Data'!G801/SUM('EPA Data'!G:G)</f>
        <v>1.8225109769421962E-5</v>
      </c>
      <c r="P800" s="19">
        <f>'EPA Data'!H801/SUM('EPA Data'!H:H)</f>
        <v>5.6813776333855152E-5</v>
      </c>
      <c r="Q800" s="19">
        <f>'EPA Data'!I801/SUM('EPA Data'!I:I)</f>
        <v>2.2961065130036542E-5</v>
      </c>
      <c r="R800" s="19">
        <f>'EPA Data'!J801/SUM('EPA Data'!J:J)</f>
        <v>1.4520583326786624E-5</v>
      </c>
      <c r="S800" s="19">
        <f>'EPA Data'!K801/SUM('EPA Data'!K:K)</f>
        <v>5.3949922059812605E-5</v>
      </c>
      <c r="T800" s="19">
        <f>'EPA Data'!L801/SUM('EPA Data'!L:L)</f>
        <v>3.761131873917871E-5</v>
      </c>
      <c r="U800" s="19">
        <f>'EPA Data'!M801/SUM('EPA Data'!M:M)</f>
        <v>3.0777437544784652E-5</v>
      </c>
      <c r="V800" s="19">
        <f>'EPA Data'!N801/SUM('EPA Data'!N:N)</f>
        <v>4.8282386785609166E-5</v>
      </c>
      <c r="W800" s="19">
        <f>'EPA Data'!O801/SUM('EPA Data'!O:O)</f>
        <v>4.7209488920755703E-5</v>
      </c>
      <c r="X800" s="19">
        <f>'EPA Data'!P801/SUM('EPA Data'!P:P)</f>
        <v>1.255982622040292E-4</v>
      </c>
    </row>
    <row r="801" spans="1:24" x14ac:dyDescent="0.35">
      <c r="A801" s="13" t="s">
        <v>1393</v>
      </c>
      <c r="B801" s="13" t="s">
        <v>1332</v>
      </c>
      <c r="C801" s="18" t="s">
        <v>241</v>
      </c>
      <c r="D801" s="14">
        <f>SUMIFS('Census Data'!G:G,'Census Data'!$A:$A,$A801)/SUMIFS('Census Data'!$F:$F,'Census Data'!$A:$A,$A801)</f>
        <v>0.50311674590596933</v>
      </c>
      <c r="E801" s="16">
        <f>SUMIFS('Census Data'!H:H,'Census Data'!$A:$A,$A801)/SUMIFS('Census Data'!$F:$F,'Census Data'!$A:$A,$A801)</f>
        <v>0.49688325409403061</v>
      </c>
      <c r="F801" s="14">
        <f>SUM(SUMIFS('Census Data'!I:I,'Census Data'!$A:$A,$A801),SUMIFS('Census Data'!J:J,'Census Data'!$A:$A,$A801))/SUMIFS('Census Data'!$F:$F,'Census Data'!$A:$A,$A801)</f>
        <v>0.97083993660855783</v>
      </c>
      <c r="G801" s="14">
        <f>SUM(SUMIFS('Census Data'!K:K,'Census Data'!$A:$A,$A801),SUMIFS('Census Data'!L:L,'Census Data'!$A:$A,$A801))/SUMIFS('Census Data'!$F:$F,'Census Data'!$A:$A,$A801)</f>
        <v>6.6561014263074487E-3</v>
      </c>
      <c r="H801" s="14">
        <f>SUM(SUMIFS('Census Data'!O:O,'Census Data'!$A:$A,$A801),SUMIFS('Census Data'!P:P,'Census Data'!$A:$A,$A801))/SUMIFS('Census Data'!$F:$F,'Census Data'!$A:$A,$A801)</f>
        <v>4.226096143687269E-3</v>
      </c>
      <c r="I801" s="16">
        <f t="shared" si="24"/>
        <v>1.8277865821447414E-2</v>
      </c>
      <c r="J801" s="14">
        <f>SUM(SUMIFS('Census Data'!W:W,'Census Data'!$A:$A,$A801),SUMIFS('Census Data'!X:X,'Census Data'!$A:$A,$A801))/SUMIFS('Census Data'!$F:$F,'Census Data'!$A:$A,$A801)</f>
        <v>2.873745377707343E-2</v>
      </c>
      <c r="K801" s="16">
        <f t="shared" si="25"/>
        <v>0.97126254622292651</v>
      </c>
      <c r="L801" s="19">
        <f>'EPA Data'!D802/SUM('EPA Data'!D:D)</f>
        <v>8.6613125691490597E-6</v>
      </c>
      <c r="M801" s="19">
        <f>'EPA Data'!E802/SUM('EPA Data'!E:E)</f>
        <v>3.6587183109564885E-5</v>
      </c>
      <c r="N801" s="19">
        <f>'EPA Data'!F802/SUM('EPA Data'!F:F)</f>
        <v>2.443149154824749E-5</v>
      </c>
      <c r="O801" s="19">
        <f>'EPA Data'!G802/SUM('EPA Data'!G:G)</f>
        <v>9.7834463574344997E-6</v>
      </c>
      <c r="P801" s="19">
        <f>'EPA Data'!H802/SUM('EPA Data'!H:H)</f>
        <v>3.0275096114446223E-5</v>
      </c>
      <c r="Q801" s="19">
        <f>'EPA Data'!I802/SUM('EPA Data'!I:I)</f>
        <v>1.1025149336881322E-5</v>
      </c>
      <c r="R801" s="19">
        <f>'EPA Data'!J802/SUM('EPA Data'!J:J)</f>
        <v>7.9452907888809363E-6</v>
      </c>
      <c r="S801" s="19">
        <f>'EPA Data'!K802/SUM('EPA Data'!K:K)</f>
        <v>2.7123242482871782E-5</v>
      </c>
      <c r="T801" s="19">
        <f>'EPA Data'!L802/SUM('EPA Data'!L:L)</f>
        <v>1.6056774283421128E-5</v>
      </c>
      <c r="U801" s="19">
        <f>'EPA Data'!M802/SUM('EPA Data'!M:M)</f>
        <v>2.3843819558639241E-5</v>
      </c>
      <c r="V801" s="19">
        <f>'EPA Data'!N802/SUM('EPA Data'!N:N)</f>
        <v>2.877204909413896E-5</v>
      </c>
      <c r="W801" s="19">
        <f>'EPA Data'!O802/SUM('EPA Data'!O:O)</f>
        <v>2.3286588570173193E-5</v>
      </c>
      <c r="X801" s="19">
        <f>'EPA Data'!P802/SUM('EPA Data'!P:P)</f>
        <v>7.0922460961928021E-5</v>
      </c>
    </row>
    <row r="802" spans="1:24" x14ac:dyDescent="0.35">
      <c r="A802" s="13" t="s">
        <v>1394</v>
      </c>
      <c r="B802" s="13" t="s">
        <v>1332</v>
      </c>
      <c r="C802" s="18" t="s">
        <v>342</v>
      </c>
      <c r="D802" s="14">
        <f>SUMIFS('Census Data'!G:G,'Census Data'!$A:$A,$A802)/SUMIFS('Census Data'!$F:$F,'Census Data'!$A:$A,$A802)</f>
        <v>0.49744765079695802</v>
      </c>
      <c r="E802" s="16">
        <f>SUMIFS('Census Data'!H:H,'Census Data'!$A:$A,$A802)/SUMIFS('Census Data'!$F:$F,'Census Data'!$A:$A,$A802)</f>
        <v>0.50255234920304204</v>
      </c>
      <c r="F802" s="14">
        <f>SUM(SUMIFS('Census Data'!I:I,'Census Data'!$A:$A,$A802),SUMIFS('Census Data'!J:J,'Census Data'!$A:$A,$A802))/SUMIFS('Census Data'!$F:$F,'Census Data'!$A:$A,$A802)</f>
        <v>0.96843421189707257</v>
      </c>
      <c r="G802" s="14">
        <f>SUM(SUMIFS('Census Data'!K:K,'Census Data'!$A:$A,$A802),SUMIFS('Census Data'!L:L,'Census Data'!$A:$A,$A802))/SUMIFS('Census Data'!$F:$F,'Census Data'!$A:$A,$A802)</f>
        <v>8.8550890717783107E-3</v>
      </c>
      <c r="H802" s="14">
        <f>SUM(SUMIFS('Census Data'!O:O,'Census Data'!$A:$A,$A802),SUMIFS('Census Data'!P:P,'Census Data'!$A:$A,$A802))/SUMIFS('Census Data'!$F:$F,'Census Data'!$A:$A,$A802)</f>
        <v>5.1046984060839672E-3</v>
      </c>
      <c r="I802" s="16">
        <f t="shared" si="24"/>
        <v>1.7606000625065121E-2</v>
      </c>
      <c r="J802" s="14">
        <f>SUM(SUMIFS('Census Data'!W:W,'Census Data'!$A:$A,$A802),SUMIFS('Census Data'!X:X,'Census Data'!$A:$A,$A802))/SUMIFS('Census Data'!$F:$F,'Census Data'!$A:$A,$A802)</f>
        <v>4.6358995728721743E-2</v>
      </c>
      <c r="K802" s="16">
        <f t="shared" si="25"/>
        <v>0.95364100427127829</v>
      </c>
      <c r="L802" s="19">
        <f>'EPA Data'!D803/SUM('EPA Data'!D:D)</f>
        <v>7.8216195844819834E-6</v>
      </c>
      <c r="M802" s="19">
        <f>'EPA Data'!E803/SUM('EPA Data'!E:E)</f>
        <v>3.5896105132048009E-5</v>
      </c>
      <c r="N802" s="19">
        <f>'EPA Data'!F803/SUM('EPA Data'!F:F)</f>
        <v>2.3243673541051421E-5</v>
      </c>
      <c r="O802" s="19">
        <f>'EPA Data'!G803/SUM('EPA Data'!G:G)</f>
        <v>8.4361863124256215E-6</v>
      </c>
      <c r="P802" s="19">
        <f>'EPA Data'!H803/SUM('EPA Data'!H:H)</f>
        <v>2.6883127059230084E-5</v>
      </c>
      <c r="Q802" s="19">
        <f>'EPA Data'!I803/SUM('EPA Data'!I:I)</f>
        <v>9.7252138794679481E-6</v>
      </c>
      <c r="R802" s="19">
        <f>'EPA Data'!J803/SUM('EPA Data'!J:J)</f>
        <v>6.0731330557046303E-6</v>
      </c>
      <c r="S802" s="19">
        <f>'EPA Data'!K803/SUM('EPA Data'!K:K)</f>
        <v>2.4298754529137311E-5</v>
      </c>
      <c r="T802" s="19">
        <f>'EPA Data'!L803/SUM('EPA Data'!L:L)</f>
        <v>1.4077426262675914E-5</v>
      </c>
      <c r="U802" s="19">
        <f>'EPA Data'!M803/SUM('EPA Data'!M:M)</f>
        <v>1.8995141518252077E-5</v>
      </c>
      <c r="V802" s="19">
        <f>'EPA Data'!N803/SUM('EPA Data'!N:N)</f>
        <v>2.1087846018993261E-5</v>
      </c>
      <c r="W802" s="19">
        <f>'EPA Data'!O803/SUM('EPA Data'!O:O)</f>
        <v>1.8016923794595075E-5</v>
      </c>
      <c r="X802" s="19">
        <f>'EPA Data'!P803/SUM('EPA Data'!P:P)</f>
        <v>7.5427816930501485E-5</v>
      </c>
    </row>
    <row r="803" spans="1:24" x14ac:dyDescent="0.35">
      <c r="A803" s="13" t="s">
        <v>1395</v>
      </c>
      <c r="B803" s="13" t="s">
        <v>1332</v>
      </c>
      <c r="C803" s="18" t="s">
        <v>1396</v>
      </c>
      <c r="D803" s="14">
        <f>SUMIFS('Census Data'!G:G,'Census Data'!$A:$A,$A803)/SUMIFS('Census Data'!$F:$F,'Census Data'!$A:$A,$A803)</f>
        <v>0.50207054119662997</v>
      </c>
      <c r="E803" s="16">
        <f>SUMIFS('Census Data'!H:H,'Census Data'!$A:$A,$A803)/SUMIFS('Census Data'!$F:$F,'Census Data'!$A:$A,$A803)</f>
        <v>0.49792945880336997</v>
      </c>
      <c r="F803" s="14">
        <f>SUM(SUMIFS('Census Data'!I:I,'Census Data'!$A:$A,$A803),SUMIFS('Census Data'!J:J,'Census Data'!$A:$A,$A803))/SUMIFS('Census Data'!$F:$F,'Census Data'!$A:$A,$A803)</f>
        <v>0.97186919891475088</v>
      </c>
      <c r="G803" s="14">
        <f>SUM(SUMIFS('Census Data'!K:K,'Census Data'!$A:$A,$A803),SUMIFS('Census Data'!L:L,'Census Data'!$A:$A,$A803))/SUMIFS('Census Data'!$F:$F,'Census Data'!$A:$A,$A803)</f>
        <v>5.8546337284021135E-3</v>
      </c>
      <c r="H803" s="14">
        <f>SUM(SUMIFS('Census Data'!O:O,'Census Data'!$A:$A,$A803),SUMIFS('Census Data'!P:P,'Census Data'!$A:$A,$A803))/SUMIFS('Census Data'!$F:$F,'Census Data'!$A:$A,$A803)</f>
        <v>5.7118377838069395E-3</v>
      </c>
      <c r="I803" s="16">
        <f t="shared" si="24"/>
        <v>1.6564329573040104E-2</v>
      </c>
      <c r="J803" s="14">
        <f>SUM(SUMIFS('Census Data'!W:W,'Census Data'!$A:$A,$A803),SUMIFS('Census Data'!X:X,'Census Data'!$A:$A,$A803))/SUMIFS('Census Data'!$F:$F,'Census Data'!$A:$A,$A803)</f>
        <v>3.5413394259603027E-2</v>
      </c>
      <c r="K803" s="16">
        <f t="shared" si="25"/>
        <v>0.96458660574039701</v>
      </c>
      <c r="L803" s="19">
        <f>'EPA Data'!D804/SUM('EPA Data'!D:D)</f>
        <v>1.0671743985790309E-5</v>
      </c>
      <c r="M803" s="19">
        <f>'EPA Data'!E804/SUM('EPA Data'!E:E)</f>
        <v>3.7222061852924702E-5</v>
      </c>
      <c r="N803" s="19">
        <f>'EPA Data'!F804/SUM('EPA Data'!F:F)</f>
        <v>2.2388317598372955E-5</v>
      </c>
      <c r="O803" s="19">
        <f>'EPA Data'!G804/SUM('EPA Data'!G:G)</f>
        <v>7.6205845957201513E-6</v>
      </c>
      <c r="P803" s="19">
        <f>'EPA Data'!H804/SUM('EPA Data'!H:H)</f>
        <v>2.1418692227875353E-5</v>
      </c>
      <c r="Q803" s="19">
        <f>'EPA Data'!I804/SUM('EPA Data'!I:I)</f>
        <v>8.105004883718712E-6</v>
      </c>
      <c r="R803" s="19">
        <f>'EPA Data'!J804/SUM('EPA Data'!J:J)</f>
        <v>4.6625761915102278E-6</v>
      </c>
      <c r="S803" s="19">
        <f>'EPA Data'!K804/SUM('EPA Data'!K:K)</f>
        <v>1.9789158679035047E-5</v>
      </c>
      <c r="T803" s="19">
        <f>'EPA Data'!L804/SUM('EPA Data'!L:L)</f>
        <v>1.1512136473892077E-5</v>
      </c>
      <c r="U803" s="19">
        <f>'EPA Data'!M804/SUM('EPA Data'!M:M)</f>
        <v>1.2587474239374381E-5</v>
      </c>
      <c r="V803" s="19">
        <f>'EPA Data'!N804/SUM('EPA Data'!N:N)</f>
        <v>1.4295450761534369E-5</v>
      </c>
      <c r="W803" s="19">
        <f>'EPA Data'!O804/SUM('EPA Data'!O:O)</f>
        <v>1.2616149970258025E-5</v>
      </c>
      <c r="X803" s="19">
        <f>'EPA Data'!P804/SUM('EPA Data'!P:P)</f>
        <v>6.5397906863600989E-5</v>
      </c>
    </row>
    <row r="804" spans="1:24" x14ac:dyDescent="0.35">
      <c r="A804" s="13" t="s">
        <v>1397</v>
      </c>
      <c r="B804" s="13" t="s">
        <v>1332</v>
      </c>
      <c r="C804" s="18" t="s">
        <v>1332</v>
      </c>
      <c r="D804" s="14">
        <f>SUMIFS('Census Data'!G:G,'Census Data'!$A:$A,$A804)/SUMIFS('Census Data'!$F:$F,'Census Data'!$A:$A,$A804)</f>
        <v>0.50495049504950495</v>
      </c>
      <c r="E804" s="16">
        <f>SUMIFS('Census Data'!H:H,'Census Data'!$A:$A,$A804)/SUMIFS('Census Data'!$F:$F,'Census Data'!$A:$A,$A804)</f>
        <v>0.49504950495049505</v>
      </c>
      <c r="F804" s="14">
        <f>SUM(SUMIFS('Census Data'!I:I,'Census Data'!$A:$A,$A804),SUMIFS('Census Data'!J:J,'Census Data'!$A:$A,$A804))/SUMIFS('Census Data'!$F:$F,'Census Data'!$A:$A,$A804)</f>
        <v>0.9714371437143714</v>
      </c>
      <c r="G804" s="14">
        <f>SUM(SUMIFS('Census Data'!K:K,'Census Data'!$A:$A,$A804),SUMIFS('Census Data'!L:L,'Census Data'!$A:$A,$A804))/SUMIFS('Census Data'!$F:$F,'Census Data'!$A:$A,$A804)</f>
        <v>7.3807380738073807E-3</v>
      </c>
      <c r="H804" s="14">
        <f>SUM(SUMIFS('Census Data'!O:O,'Census Data'!$A:$A,$A804),SUMIFS('Census Data'!P:P,'Census Data'!$A:$A,$A804))/SUMIFS('Census Data'!$F:$F,'Census Data'!$A:$A,$A804)</f>
        <v>5.5805580558055809E-3</v>
      </c>
      <c r="I804" s="16">
        <f t="shared" si="24"/>
        <v>1.5601560156015659E-2</v>
      </c>
      <c r="J804" s="14">
        <f>SUM(SUMIFS('Census Data'!W:W,'Census Data'!$A:$A,$A804),SUMIFS('Census Data'!X:X,'Census Data'!$A:$A,$A804))/SUMIFS('Census Data'!$F:$F,'Census Data'!$A:$A,$A804)</f>
        <v>3.1323132313231326E-2</v>
      </c>
      <c r="K804" s="16">
        <f t="shared" si="25"/>
        <v>0.96867686768676864</v>
      </c>
      <c r="L804" s="19">
        <f>'EPA Data'!D805/SUM('EPA Data'!D:D)</f>
        <v>2.0602444044251364E-5</v>
      </c>
      <c r="M804" s="19">
        <f>'EPA Data'!E805/SUM('EPA Data'!E:E)</f>
        <v>6.7839388635122617E-5</v>
      </c>
      <c r="N804" s="19">
        <f>'EPA Data'!F805/SUM('EPA Data'!F:F)</f>
        <v>5.0316797310581284E-5</v>
      </c>
      <c r="O804" s="19">
        <f>'EPA Data'!G805/SUM('EPA Data'!G:G)</f>
        <v>1.4879341140806018E-5</v>
      </c>
      <c r="P804" s="19">
        <f>'EPA Data'!H805/SUM('EPA Data'!H:H)</f>
        <v>4.8455071133505075E-5</v>
      </c>
      <c r="Q804" s="19">
        <f>'EPA Data'!I805/SUM('EPA Data'!I:I)</f>
        <v>1.8296816125858475E-5</v>
      </c>
      <c r="R804" s="19">
        <f>'EPA Data'!J805/SUM('EPA Data'!J:J)</f>
        <v>1.1126372117783361E-5</v>
      </c>
      <c r="S804" s="19">
        <f>'EPA Data'!K805/SUM('EPA Data'!K:K)</f>
        <v>4.4466865165489045E-5</v>
      </c>
      <c r="T804" s="19">
        <f>'EPA Data'!L805/SUM('EPA Data'!L:L)</f>
        <v>2.8202826248314412E-5</v>
      </c>
      <c r="U804" s="19">
        <f>'EPA Data'!M805/SUM('EPA Data'!M:M)</f>
        <v>2.6697379334606985E-5</v>
      </c>
      <c r="V804" s="19">
        <f>'EPA Data'!N805/SUM('EPA Data'!N:N)</f>
        <v>4.2310923528086043E-5</v>
      </c>
      <c r="W804" s="19">
        <f>'EPA Data'!O805/SUM('EPA Data'!O:O)</f>
        <v>3.7614078415159493E-5</v>
      </c>
      <c r="X804" s="19">
        <f>'EPA Data'!P805/SUM('EPA Data'!P:P)</f>
        <v>1.1142326360291964E-4</v>
      </c>
    </row>
    <row r="805" spans="1:24" x14ac:dyDescent="0.35">
      <c r="A805" s="13" t="s">
        <v>1398</v>
      </c>
      <c r="B805" s="13" t="s">
        <v>1332</v>
      </c>
      <c r="C805" s="18" t="s">
        <v>92</v>
      </c>
      <c r="D805" s="14">
        <f>SUMIFS('Census Data'!G:G,'Census Data'!$A:$A,$A805)/SUMIFS('Census Data'!$F:$F,'Census Data'!$A:$A,$A805)</f>
        <v>0.50556838593790099</v>
      </c>
      <c r="E805" s="16">
        <f>SUMIFS('Census Data'!H:H,'Census Data'!$A:$A,$A805)/SUMIFS('Census Data'!$F:$F,'Census Data'!$A:$A,$A805)</f>
        <v>0.49443161406209907</v>
      </c>
      <c r="F805" s="14">
        <f>SUM(SUMIFS('Census Data'!I:I,'Census Data'!$A:$A,$A805),SUMIFS('Census Data'!J:J,'Census Data'!$A:$A,$A805))/SUMIFS('Census Data'!$F:$F,'Census Data'!$A:$A,$A805)</f>
        <v>0.96443418013856808</v>
      </c>
      <c r="G805" s="14">
        <f>SUM(SUMIFS('Census Data'!K:K,'Census Data'!$A:$A,$A805),SUMIFS('Census Data'!L:L,'Census Data'!$A:$A,$A805))/SUMIFS('Census Data'!$F:$F,'Census Data'!$A:$A,$A805)</f>
        <v>7.9548370541442127E-3</v>
      </c>
      <c r="H805" s="14">
        <f>SUM(SUMIFS('Census Data'!O:O,'Census Data'!$A:$A,$A805),SUMIFS('Census Data'!P:P,'Census Data'!$A:$A,$A805))/SUMIFS('Census Data'!$F:$F,'Census Data'!$A:$A,$A805)</f>
        <v>4.926866820631255E-3</v>
      </c>
      <c r="I805" s="16">
        <f t="shared" si="24"/>
        <v>2.2684115986656428E-2</v>
      </c>
      <c r="J805" s="14">
        <f>SUM(SUMIFS('Census Data'!W:W,'Census Data'!$A:$A,$A805),SUMIFS('Census Data'!X:X,'Census Data'!$A:$A,$A805))/SUMIFS('Census Data'!$F:$F,'Census Data'!$A:$A,$A805)</f>
        <v>1.2727739286630742E-2</v>
      </c>
      <c r="K805" s="16">
        <f t="shared" si="25"/>
        <v>0.98727226071336927</v>
      </c>
      <c r="L805" s="19">
        <f>'EPA Data'!D806/SUM('EPA Data'!D:D)</f>
        <v>1.9061183283587935E-5</v>
      </c>
      <c r="M805" s="19">
        <f>'EPA Data'!E806/SUM('EPA Data'!E:E)</f>
        <v>6.5947764299693044E-5</v>
      </c>
      <c r="N805" s="19">
        <f>'EPA Data'!F806/SUM('EPA Data'!F:F)</f>
        <v>4.8223277011251898E-5</v>
      </c>
      <c r="O805" s="19">
        <f>'EPA Data'!G806/SUM('EPA Data'!G:G)</f>
        <v>1.8451077692408384E-5</v>
      </c>
      <c r="P805" s="19">
        <f>'EPA Data'!H806/SUM('EPA Data'!H:H)</f>
        <v>5.130346160100445E-5</v>
      </c>
      <c r="Q805" s="19">
        <f>'EPA Data'!I806/SUM('EPA Data'!I:I)</f>
        <v>1.9702838605019111E-5</v>
      </c>
      <c r="R805" s="19">
        <f>'EPA Data'!J806/SUM('EPA Data'!J:J)</f>
        <v>1.6402089587925874E-5</v>
      </c>
      <c r="S805" s="19">
        <f>'EPA Data'!K806/SUM('EPA Data'!K:K)</f>
        <v>4.7549511128955182E-5</v>
      </c>
      <c r="T805" s="19">
        <f>'EPA Data'!L806/SUM('EPA Data'!L:L)</f>
        <v>3.0918064259850944E-5</v>
      </c>
      <c r="U805" s="19">
        <f>'EPA Data'!M806/SUM('EPA Data'!M:M)</f>
        <v>3.1766488218760477E-5</v>
      </c>
      <c r="V805" s="19">
        <f>'EPA Data'!N806/SUM('EPA Data'!N:N)</f>
        <v>5.3091019409835559E-5</v>
      </c>
      <c r="W805" s="19">
        <f>'EPA Data'!O806/SUM('EPA Data'!O:O)</f>
        <v>4.2421413106716742E-5</v>
      </c>
      <c r="X805" s="19">
        <f>'EPA Data'!P806/SUM('EPA Data'!P:P)</f>
        <v>1.0182188623186315E-4</v>
      </c>
    </row>
    <row r="806" spans="1:24" x14ac:dyDescent="0.35">
      <c r="A806" s="13" t="s">
        <v>1399</v>
      </c>
      <c r="B806" s="13" t="s">
        <v>1332</v>
      </c>
      <c r="C806" s="18" t="s">
        <v>833</v>
      </c>
      <c r="D806" s="14">
        <f>SUMIFS('Census Data'!G:G,'Census Data'!$A:$A,$A806)/SUMIFS('Census Data'!$F:$F,'Census Data'!$A:$A,$A806)</f>
        <v>0.51723317021557991</v>
      </c>
      <c r="E806" s="16">
        <f>SUMIFS('Census Data'!H:H,'Census Data'!$A:$A,$A806)/SUMIFS('Census Data'!$F:$F,'Census Data'!$A:$A,$A806)</f>
        <v>0.48276682978442004</v>
      </c>
      <c r="F806" s="14">
        <f>SUM(SUMIFS('Census Data'!I:I,'Census Data'!$A:$A,$A806),SUMIFS('Census Data'!J:J,'Census Data'!$A:$A,$A806))/SUMIFS('Census Data'!$F:$F,'Census Data'!$A:$A,$A806)</f>
        <v>0.95251950800158713</v>
      </c>
      <c r="G806" s="14">
        <f>SUM(SUMIFS('Census Data'!K:K,'Census Data'!$A:$A,$A806),SUMIFS('Census Data'!L:L,'Census Data'!$A:$A,$A806))/SUMIFS('Census Data'!$F:$F,'Census Data'!$A:$A,$A806)</f>
        <v>2.3700568707842876E-2</v>
      </c>
      <c r="H806" s="14">
        <f>SUM(SUMIFS('Census Data'!O:O,'Census Data'!$A:$A,$A806),SUMIFS('Census Data'!P:P,'Census Data'!$A:$A,$A806))/SUMIFS('Census Data'!$F:$F,'Census Data'!$A:$A,$A806)</f>
        <v>6.5864303663536565E-3</v>
      </c>
      <c r="I806" s="16">
        <f t="shared" si="24"/>
        <v>1.7193492924216347E-2</v>
      </c>
      <c r="J806" s="14">
        <f>SUM(SUMIFS('Census Data'!W:W,'Census Data'!$A:$A,$A806),SUMIFS('Census Data'!X:X,'Census Data'!$A:$A,$A806))/SUMIFS('Census Data'!$F:$F,'Census Data'!$A:$A,$A806)</f>
        <v>2.8514746726623463E-2</v>
      </c>
      <c r="K806" s="16">
        <f t="shared" si="25"/>
        <v>0.97148525327337654</v>
      </c>
      <c r="L806" s="19">
        <f>'EPA Data'!D807/SUM('EPA Data'!D:D)</f>
        <v>4.0218357386222558E-5</v>
      </c>
      <c r="M806" s="19">
        <f>'EPA Data'!E807/SUM('EPA Data'!E:E)</f>
        <v>1.3563044190654602E-4</v>
      </c>
      <c r="N806" s="19">
        <f>'EPA Data'!F807/SUM('EPA Data'!F:F)</f>
        <v>9.8121304362270133E-5</v>
      </c>
      <c r="O806" s="19">
        <f>'EPA Data'!G807/SUM('EPA Data'!G:G)</f>
        <v>4.3403291170634185E-5</v>
      </c>
      <c r="P806" s="19">
        <f>'EPA Data'!H807/SUM('EPA Data'!H:H)</f>
        <v>1.0011523206931319E-4</v>
      </c>
      <c r="Q806" s="19">
        <f>'EPA Data'!I807/SUM('EPA Data'!I:I)</f>
        <v>3.9331306133183446E-5</v>
      </c>
      <c r="R806" s="19">
        <f>'EPA Data'!J807/SUM('EPA Data'!J:J)</f>
        <v>2.6509197537513077E-5</v>
      </c>
      <c r="S806" s="19">
        <f>'EPA Data'!K807/SUM('EPA Data'!K:K)</f>
        <v>8.9880075831571139E-5</v>
      </c>
      <c r="T806" s="19">
        <f>'EPA Data'!L807/SUM('EPA Data'!L:L)</f>
        <v>5.6573709879978864E-5</v>
      </c>
      <c r="U806" s="19">
        <f>'EPA Data'!M807/SUM('EPA Data'!M:M)</f>
        <v>6.4889619948078789E-5</v>
      </c>
      <c r="V806" s="19">
        <f>'EPA Data'!N807/SUM('EPA Data'!N:N)</f>
        <v>8.2067069611924283E-5</v>
      </c>
      <c r="W806" s="19">
        <f>'EPA Data'!O807/SUM('EPA Data'!O:O)</f>
        <v>7.2007573061404865E-5</v>
      </c>
      <c r="X806" s="19">
        <f>'EPA Data'!P807/SUM('EPA Data'!P:P)</f>
        <v>2.409970530911661E-4</v>
      </c>
    </row>
    <row r="807" spans="1:24" x14ac:dyDescent="0.35">
      <c r="A807" s="13" t="s">
        <v>1400</v>
      </c>
      <c r="B807" s="13" t="s">
        <v>1332</v>
      </c>
      <c r="C807" s="18" t="s">
        <v>94</v>
      </c>
      <c r="D807" s="14">
        <f>SUMIFS('Census Data'!G:G,'Census Data'!$A:$A,$A807)/SUMIFS('Census Data'!$F:$F,'Census Data'!$A:$A,$A807)</f>
        <v>0.52805617618895628</v>
      </c>
      <c r="E807" s="16">
        <f>SUMIFS('Census Data'!H:H,'Census Data'!$A:$A,$A807)/SUMIFS('Census Data'!$F:$F,'Census Data'!$A:$A,$A807)</f>
        <v>0.47194382381104372</v>
      </c>
      <c r="F807" s="14">
        <f>SUM(SUMIFS('Census Data'!I:I,'Census Data'!$A:$A,$A807),SUMIFS('Census Data'!J:J,'Census Data'!$A:$A,$A807))/SUMIFS('Census Data'!$F:$F,'Census Data'!$A:$A,$A807)</f>
        <v>0.86939036067666775</v>
      </c>
      <c r="G807" s="14">
        <f>SUM(SUMIFS('Census Data'!K:K,'Census Data'!$A:$A,$A807),SUMIFS('Census Data'!L:L,'Census Data'!$A:$A,$A807))/SUMIFS('Census Data'!$F:$F,'Census Data'!$A:$A,$A807)</f>
        <v>2.4194063198212577E-2</v>
      </c>
      <c r="H807" s="14">
        <f>SUM(SUMIFS('Census Data'!O:O,'Census Data'!$A:$A,$A807),SUMIFS('Census Data'!P:P,'Census Data'!$A:$A,$A807))/SUMIFS('Census Data'!$F:$F,'Census Data'!$A:$A,$A807)</f>
        <v>8.1072454516437922E-2</v>
      </c>
      <c r="I807" s="16">
        <f t="shared" si="24"/>
        <v>2.5343121608681685E-2</v>
      </c>
      <c r="J807" s="14">
        <f>SUM(SUMIFS('Census Data'!W:W,'Census Data'!$A:$A,$A807),SUMIFS('Census Data'!X:X,'Census Data'!$A:$A,$A807))/SUMIFS('Census Data'!$F:$F,'Census Data'!$A:$A,$A807)</f>
        <v>3.9706351739546758E-2</v>
      </c>
      <c r="K807" s="16">
        <f t="shared" si="25"/>
        <v>0.96029364826045327</v>
      </c>
      <c r="L807" s="19">
        <f>'EPA Data'!D808/SUM('EPA Data'!D:D)</f>
        <v>1.9578192120821172E-5</v>
      </c>
      <c r="M807" s="19">
        <f>'EPA Data'!E808/SUM('EPA Data'!E:E)</f>
        <v>5.4675604437479737E-5</v>
      </c>
      <c r="N807" s="19">
        <f>'EPA Data'!F808/SUM('EPA Data'!F:F)</f>
        <v>4.4626206258639938E-5</v>
      </c>
      <c r="O807" s="19">
        <f>'EPA Data'!G808/SUM('EPA Data'!G:G)</f>
        <v>1.0934896354970344E-5</v>
      </c>
      <c r="P807" s="19">
        <f>'EPA Data'!H808/SUM('EPA Data'!H:H)</f>
        <v>3.5781788768827822E-5</v>
      </c>
      <c r="Q807" s="19">
        <f>'EPA Data'!I808/SUM('EPA Data'!I:I)</f>
        <v>1.4348874522691422E-5</v>
      </c>
      <c r="R807" s="19">
        <f>'EPA Data'!J808/SUM('EPA Data'!J:J)</f>
        <v>8.6739200427502727E-6</v>
      </c>
      <c r="S807" s="19">
        <f>'EPA Data'!K808/SUM('EPA Data'!K:K)</f>
        <v>3.3981378885754841E-5</v>
      </c>
      <c r="T807" s="19">
        <f>'EPA Data'!L808/SUM('EPA Data'!L:L)</f>
        <v>2.3260080399016235E-5</v>
      </c>
      <c r="U807" s="19">
        <f>'EPA Data'!M808/SUM('EPA Data'!M:M)</f>
        <v>1.8775328354269893E-5</v>
      </c>
      <c r="V807" s="19">
        <f>'EPA Data'!N808/SUM('EPA Data'!N:N)</f>
        <v>2.967918085024549E-5</v>
      </c>
      <c r="W807" s="19">
        <f>'EPA Data'!O808/SUM('EPA Data'!O:O)</f>
        <v>2.941669019279247E-5</v>
      </c>
      <c r="X807" s="19">
        <f>'EPA Data'!P808/SUM('EPA Data'!P:P)</f>
        <v>8.1928684957417017E-5</v>
      </c>
    </row>
    <row r="808" spans="1:24" x14ac:dyDescent="0.35">
      <c r="A808" s="13" t="s">
        <v>1401</v>
      </c>
      <c r="B808" s="13" t="s">
        <v>1332</v>
      </c>
      <c r="C808" s="18" t="s">
        <v>249</v>
      </c>
      <c r="D808" s="14">
        <f>SUMIFS('Census Data'!G:G,'Census Data'!$A:$A,$A808)/SUMIFS('Census Data'!$F:$F,'Census Data'!$A:$A,$A808)</f>
        <v>0.4973636351742094</v>
      </c>
      <c r="E808" s="16">
        <f>SUMIFS('Census Data'!H:H,'Census Data'!$A:$A,$A808)/SUMIFS('Census Data'!$F:$F,'Census Data'!$A:$A,$A808)</f>
        <v>0.50263636482579055</v>
      </c>
      <c r="F808" s="14">
        <f>SUM(SUMIFS('Census Data'!I:I,'Census Data'!$A:$A,$A808),SUMIFS('Census Data'!J:J,'Census Data'!$A:$A,$A808))/SUMIFS('Census Data'!$F:$F,'Census Data'!$A:$A,$A808)</f>
        <v>0.82463921707160703</v>
      </c>
      <c r="G808" s="14">
        <f>SUM(SUMIFS('Census Data'!K:K,'Census Data'!$A:$A,$A808),SUMIFS('Census Data'!L:L,'Census Data'!$A:$A,$A808))/SUMIFS('Census Data'!$F:$F,'Census Data'!$A:$A,$A808)</f>
        <v>8.0098389396972433E-2</v>
      </c>
      <c r="H808" s="14">
        <f>SUM(SUMIFS('Census Data'!O:O,'Census Data'!$A:$A,$A808),SUMIFS('Census Data'!P:P,'Census Data'!$A:$A,$A808))/SUMIFS('Census Data'!$F:$F,'Census Data'!$A:$A,$A808)</f>
        <v>6.5025971137365732E-2</v>
      </c>
      <c r="I808" s="16">
        <f t="shared" si="24"/>
        <v>3.0236422394054774E-2</v>
      </c>
      <c r="J808" s="14">
        <f>SUM(SUMIFS('Census Data'!W:W,'Census Data'!$A:$A,$A808),SUMIFS('Census Data'!X:X,'Census Data'!$A:$A,$A808))/SUMIFS('Census Data'!$F:$F,'Census Data'!$A:$A,$A808)</f>
        <v>6.6216587510303404E-2</v>
      </c>
      <c r="K808" s="16">
        <f t="shared" si="25"/>
        <v>0.93378341248969665</v>
      </c>
      <c r="L808" s="19">
        <f>'EPA Data'!D809/SUM('EPA Data'!D:D)</f>
        <v>2.4665535995185042E-4</v>
      </c>
      <c r="M808" s="19">
        <f>'EPA Data'!E809/SUM('EPA Data'!E:E)</f>
        <v>8.2786192457284552E-4</v>
      </c>
      <c r="N808" s="19">
        <f>'EPA Data'!F809/SUM('EPA Data'!F:F)</f>
        <v>6.18277457218747E-4</v>
      </c>
      <c r="O808" s="19">
        <f>'EPA Data'!G809/SUM('EPA Data'!G:G)</f>
        <v>2.101270065152544E-4</v>
      </c>
      <c r="P808" s="19">
        <f>'EPA Data'!H809/SUM('EPA Data'!H:H)</f>
        <v>5.9505651377066572E-4</v>
      </c>
      <c r="Q808" s="19">
        <f>'EPA Data'!I809/SUM('EPA Data'!I:I)</f>
        <v>2.2790472476448982E-4</v>
      </c>
      <c r="R808" s="19">
        <f>'EPA Data'!J809/SUM('EPA Data'!J:J)</f>
        <v>1.5554407807930046E-4</v>
      </c>
      <c r="S808" s="19">
        <f>'EPA Data'!K809/SUM('EPA Data'!K:K)</f>
        <v>5.4594279628510111E-4</v>
      </c>
      <c r="T808" s="19">
        <f>'EPA Data'!L809/SUM('EPA Data'!L:L)</f>
        <v>3.5371953148965308E-4</v>
      </c>
      <c r="U808" s="19">
        <f>'EPA Data'!M809/SUM('EPA Data'!M:M)</f>
        <v>3.5431585918750208E-4</v>
      </c>
      <c r="V808" s="19">
        <f>'EPA Data'!N809/SUM('EPA Data'!N:N)</f>
        <v>5.4256979114617018E-4</v>
      </c>
      <c r="W808" s="19">
        <f>'EPA Data'!O809/SUM('EPA Data'!O:O)</f>
        <v>4.6639882327909564E-4</v>
      </c>
      <c r="X808" s="19">
        <f>'EPA Data'!P809/SUM('EPA Data'!P:P)</f>
        <v>1.3062361549567348E-3</v>
      </c>
    </row>
    <row r="809" spans="1:24" x14ac:dyDescent="0.35">
      <c r="A809" s="13" t="s">
        <v>1402</v>
      </c>
      <c r="B809" s="13" t="s">
        <v>1332</v>
      </c>
      <c r="C809" s="18" t="s">
        <v>841</v>
      </c>
      <c r="D809" s="14">
        <f>SUMIFS('Census Data'!G:G,'Census Data'!$A:$A,$A809)/SUMIFS('Census Data'!$F:$F,'Census Data'!$A:$A,$A809)</f>
        <v>0.52509203642704905</v>
      </c>
      <c r="E809" s="16">
        <f>SUMIFS('Census Data'!H:H,'Census Data'!$A:$A,$A809)/SUMIFS('Census Data'!$F:$F,'Census Data'!$A:$A,$A809)</f>
        <v>0.47490796357295095</v>
      </c>
      <c r="F809" s="14">
        <f>SUM(SUMIFS('Census Data'!I:I,'Census Data'!$A:$A,$A809),SUMIFS('Census Data'!J:J,'Census Data'!$A:$A,$A809))/SUMIFS('Census Data'!$F:$F,'Census Data'!$A:$A,$A809)</f>
        <v>0.95495059097074209</v>
      </c>
      <c r="G809" s="14">
        <f>SUM(SUMIFS('Census Data'!K:K,'Census Data'!$A:$A,$A809),SUMIFS('Census Data'!L:L,'Census Data'!$A:$A,$A809))/SUMIFS('Census Data'!$F:$F,'Census Data'!$A:$A,$A809)</f>
        <v>2.5188916876574308E-2</v>
      </c>
      <c r="H809" s="14">
        <f>SUM(SUMIFS('Census Data'!O:O,'Census Data'!$A:$A,$A809),SUMIFS('Census Data'!P:P,'Census Data'!$A:$A,$A809))/SUMIFS('Census Data'!$F:$F,'Census Data'!$A:$A,$A809)</f>
        <v>6.1519085448556478E-3</v>
      </c>
      <c r="I809" s="16">
        <f t="shared" si="24"/>
        <v>1.3708583607827896E-2</v>
      </c>
      <c r="J809" s="14">
        <f>SUM(SUMIFS('Census Data'!W:W,'Census Data'!$A:$A,$A809),SUMIFS('Census Data'!X:X,'Census Data'!$A:$A,$A809))/SUMIFS('Census Data'!$F:$F,'Census Data'!$A:$A,$A809)</f>
        <v>2.3299748110831235E-2</v>
      </c>
      <c r="K809" s="16">
        <f t="shared" si="25"/>
        <v>0.97670025188916876</v>
      </c>
      <c r="L809" s="19">
        <f>'EPA Data'!D810/SUM('EPA Data'!D:D)</f>
        <v>2.0713041946880271E-5</v>
      </c>
      <c r="M809" s="19">
        <f>'EPA Data'!E810/SUM('EPA Data'!E:E)</f>
        <v>7.2802604533801814E-5</v>
      </c>
      <c r="N809" s="19">
        <f>'EPA Data'!F810/SUM('EPA Data'!F:F)</f>
        <v>5.2350378033313466E-5</v>
      </c>
      <c r="O809" s="19">
        <f>'EPA Data'!G810/SUM('EPA Data'!G:G)</f>
        <v>2.113931294064061E-5</v>
      </c>
      <c r="P809" s="19">
        <f>'EPA Data'!H810/SUM('EPA Data'!H:H)</f>
        <v>5.5153657066225775E-5</v>
      </c>
      <c r="Q809" s="19">
        <f>'EPA Data'!I810/SUM('EPA Data'!I:I)</f>
        <v>2.119973183919932E-5</v>
      </c>
      <c r="R809" s="19">
        <f>'EPA Data'!J810/SUM('EPA Data'!J:J)</f>
        <v>1.6813761599286904E-5</v>
      </c>
      <c r="S809" s="19">
        <f>'EPA Data'!K810/SUM('EPA Data'!K:K)</f>
        <v>5.0129201615568628E-5</v>
      </c>
      <c r="T809" s="19">
        <f>'EPA Data'!L810/SUM('EPA Data'!L:L)</f>
        <v>3.2201004445354897E-5</v>
      </c>
      <c r="U809" s="19">
        <f>'EPA Data'!M810/SUM('EPA Data'!M:M)</f>
        <v>3.5475661657405415E-5</v>
      </c>
      <c r="V809" s="19">
        <f>'EPA Data'!N810/SUM('EPA Data'!N:N)</f>
        <v>5.4260641917091678E-5</v>
      </c>
      <c r="W809" s="19">
        <f>'EPA Data'!O810/SUM('EPA Data'!O:O)</f>
        <v>4.3445068344523971E-5</v>
      </c>
      <c r="X809" s="19">
        <f>'EPA Data'!P810/SUM('EPA Data'!P:P)</f>
        <v>1.1514039138828405E-4</v>
      </c>
    </row>
    <row r="810" spans="1:24" x14ac:dyDescent="0.35">
      <c r="A810" s="13" t="s">
        <v>1403</v>
      </c>
      <c r="B810" s="13" t="s">
        <v>1332</v>
      </c>
      <c r="C810" s="18" t="s">
        <v>1404</v>
      </c>
      <c r="D810" s="14">
        <f>SUMIFS('Census Data'!G:G,'Census Data'!$A:$A,$A810)/SUMIFS('Census Data'!$F:$F,'Census Data'!$A:$A,$A810)</f>
        <v>0.51147017753840018</v>
      </c>
      <c r="E810" s="16">
        <f>SUMIFS('Census Data'!H:H,'Census Data'!$A:$A,$A810)/SUMIFS('Census Data'!$F:$F,'Census Data'!$A:$A,$A810)</f>
        <v>0.48852982246159982</v>
      </c>
      <c r="F810" s="14">
        <f>SUM(SUMIFS('Census Data'!I:I,'Census Data'!$A:$A,$A810),SUMIFS('Census Data'!J:J,'Census Data'!$A:$A,$A810))/SUMIFS('Census Data'!$F:$F,'Census Data'!$A:$A,$A810)</f>
        <v>0.97666068222621183</v>
      </c>
      <c r="G810" s="14">
        <f>SUM(SUMIFS('Census Data'!K:K,'Census Data'!$A:$A,$A810),SUMIFS('Census Data'!L:L,'Census Data'!$A:$A,$A810))/SUMIFS('Census Data'!$F:$F,'Census Data'!$A:$A,$A810)</f>
        <v>6.6826251745461798E-3</v>
      </c>
      <c r="H810" s="14">
        <f>SUM(SUMIFS('Census Data'!O:O,'Census Data'!$A:$A,$A810),SUMIFS('Census Data'!P:P,'Census Data'!$A:$A,$A810))/SUMIFS('Census Data'!$F:$F,'Census Data'!$A:$A,$A810)</f>
        <v>3.1917015759026532E-3</v>
      </c>
      <c r="I810" s="16">
        <f t="shared" si="24"/>
        <v>1.3464991023339312E-2</v>
      </c>
      <c r="J810" s="14">
        <f>SUM(SUMIFS('Census Data'!W:W,'Census Data'!$A:$A,$A810),SUMIFS('Census Data'!X:X,'Census Data'!$A:$A,$A810))/SUMIFS('Census Data'!$F:$F,'Census Data'!$A:$A,$A810)</f>
        <v>2.2541392379812487E-2</v>
      </c>
      <c r="K810" s="16">
        <f t="shared" si="25"/>
        <v>0.97745860762018755</v>
      </c>
      <c r="L810" s="19">
        <f>'EPA Data'!D811/SUM('EPA Data'!D:D)</f>
        <v>1.4669909305842299E-5</v>
      </c>
      <c r="M810" s="19">
        <f>'EPA Data'!E811/SUM('EPA Data'!E:E)</f>
        <v>3.9216543149872177E-5</v>
      </c>
      <c r="N810" s="19">
        <f>'EPA Data'!F811/SUM('EPA Data'!F:F)</f>
        <v>3.0402176943287402E-5</v>
      </c>
      <c r="O810" s="19">
        <f>'EPA Data'!G811/SUM('EPA Data'!G:G)</f>
        <v>8.1223458108475387E-6</v>
      </c>
      <c r="P810" s="19">
        <f>'EPA Data'!H811/SUM('EPA Data'!H:H)</f>
        <v>2.6333738489068617E-5</v>
      </c>
      <c r="Q810" s="19">
        <f>'EPA Data'!I811/SUM('EPA Data'!I:I)</f>
        <v>1.0257832051900556E-5</v>
      </c>
      <c r="R810" s="19">
        <f>'EPA Data'!J811/SUM('EPA Data'!J:J)</f>
        <v>6.2903251714214985E-6</v>
      </c>
      <c r="S810" s="19">
        <f>'EPA Data'!K811/SUM('EPA Data'!K:K)</f>
        <v>2.4648505898704932E-5</v>
      </c>
      <c r="T810" s="19">
        <f>'EPA Data'!L811/SUM('EPA Data'!L:L)</f>
        <v>1.618687861263238E-5</v>
      </c>
      <c r="U810" s="19">
        <f>'EPA Data'!M811/SUM('EPA Data'!M:M)</f>
        <v>1.4227409266788475E-5</v>
      </c>
      <c r="V810" s="19">
        <f>'EPA Data'!N811/SUM('EPA Data'!N:N)</f>
        <v>2.2117821448477607E-5</v>
      </c>
      <c r="W810" s="19">
        <f>'EPA Data'!O811/SUM('EPA Data'!O:O)</f>
        <v>2.0693844683574642E-5</v>
      </c>
      <c r="X810" s="19">
        <f>'EPA Data'!P811/SUM('EPA Data'!P:P)</f>
        <v>6.1285044631602552E-5</v>
      </c>
    </row>
    <row r="811" spans="1:24" x14ac:dyDescent="0.35">
      <c r="A811" s="13" t="s">
        <v>1405</v>
      </c>
      <c r="B811" s="13" t="s">
        <v>1332</v>
      </c>
      <c r="C811" s="18" t="s">
        <v>1406</v>
      </c>
      <c r="D811" s="14">
        <f>SUMIFS('Census Data'!G:G,'Census Data'!$A:$A,$A811)/SUMIFS('Census Data'!$F:$F,'Census Data'!$A:$A,$A811)</f>
        <v>0.50674490759476598</v>
      </c>
      <c r="E811" s="16">
        <f>SUMIFS('Census Data'!H:H,'Census Data'!$A:$A,$A811)/SUMIFS('Census Data'!$F:$F,'Census Data'!$A:$A,$A811)</f>
        <v>0.49325509240523407</v>
      </c>
      <c r="F811" s="14">
        <f>SUM(SUMIFS('Census Data'!I:I,'Census Data'!$A:$A,$A811),SUMIFS('Census Data'!J:J,'Census Data'!$A:$A,$A811))/SUMIFS('Census Data'!$F:$F,'Census Data'!$A:$A,$A811)</f>
        <v>0.96668015648185623</v>
      </c>
      <c r="G811" s="14">
        <f>SUM(SUMIFS('Census Data'!K:K,'Census Data'!$A:$A,$A811),SUMIFS('Census Data'!L:L,'Census Data'!$A:$A,$A811))/SUMIFS('Census Data'!$F:$F,'Census Data'!$A:$A,$A811)</f>
        <v>1.0387157695939566E-2</v>
      </c>
      <c r="H811" s="14">
        <f>SUM(SUMIFS('Census Data'!O:O,'Census Data'!$A:$A,$A811),SUMIFS('Census Data'!P:P,'Census Data'!$A:$A,$A811))/SUMIFS('Census Data'!$F:$F,'Census Data'!$A:$A,$A811)</f>
        <v>6.205314987184676E-3</v>
      </c>
      <c r="I811" s="16">
        <f t="shared" si="24"/>
        <v>1.6727370835019517E-2</v>
      </c>
      <c r="J811" s="14">
        <f>SUM(SUMIFS('Census Data'!W:W,'Census Data'!$A:$A,$A811),SUMIFS('Census Data'!X:X,'Census Data'!$A:$A,$A811))/SUMIFS('Census Data'!$F:$F,'Census Data'!$A:$A,$A811)</f>
        <v>3.9592607581276133E-2</v>
      </c>
      <c r="K811" s="16">
        <f t="shared" si="25"/>
        <v>0.96040739241872386</v>
      </c>
      <c r="L811" s="19">
        <f>'EPA Data'!D812/SUM('EPA Data'!D:D)</f>
        <v>8.6868063480101552E-6</v>
      </c>
      <c r="M811" s="19">
        <f>'EPA Data'!E812/SUM('EPA Data'!E:E)</f>
        <v>4.0303191581908497E-5</v>
      </c>
      <c r="N811" s="19">
        <f>'EPA Data'!F812/SUM('EPA Data'!F:F)</f>
        <v>2.6063372673587974E-5</v>
      </c>
      <c r="O811" s="19">
        <f>'EPA Data'!G812/SUM('EPA Data'!G:G)</f>
        <v>9.8263584882162414E-6</v>
      </c>
      <c r="P811" s="19">
        <f>'EPA Data'!H812/SUM('EPA Data'!H:H)</f>
        <v>3.1428138751037337E-5</v>
      </c>
      <c r="Q811" s="19">
        <f>'EPA Data'!I812/SUM('EPA Data'!I:I)</f>
        <v>1.1341292125166048E-5</v>
      </c>
      <c r="R811" s="19">
        <f>'EPA Data'!J812/SUM('EPA Data'!J:J)</f>
        <v>7.0030940464908358E-6</v>
      </c>
      <c r="S811" s="19">
        <f>'EPA Data'!K812/SUM('EPA Data'!K:K)</f>
        <v>2.8186950993316831E-5</v>
      </c>
      <c r="T811" s="19">
        <f>'EPA Data'!L812/SUM('EPA Data'!L:L)</f>
        <v>1.636273844600659E-5</v>
      </c>
      <c r="U811" s="19">
        <f>'EPA Data'!M812/SUM('EPA Data'!M:M)</f>
        <v>2.9214307225428137E-5</v>
      </c>
      <c r="V811" s="19">
        <f>'EPA Data'!N812/SUM('EPA Data'!N:N)</f>
        <v>2.5411242489718055E-5</v>
      </c>
      <c r="W811" s="19">
        <f>'EPA Data'!O812/SUM('EPA Data'!O:O)</f>
        <v>2.1956820668533674E-5</v>
      </c>
      <c r="X811" s="19">
        <f>'EPA Data'!P812/SUM('EPA Data'!P:P)</f>
        <v>8.8680172818653564E-5</v>
      </c>
    </row>
    <row r="812" spans="1:24" x14ac:dyDescent="0.35">
      <c r="A812" s="13" t="s">
        <v>1407</v>
      </c>
      <c r="B812" s="13" t="s">
        <v>1332</v>
      </c>
      <c r="C812" s="18" t="s">
        <v>102</v>
      </c>
      <c r="D812" s="14">
        <f>SUMIFS('Census Data'!G:G,'Census Data'!$A:$A,$A812)/SUMIFS('Census Data'!$F:$F,'Census Data'!$A:$A,$A812)</f>
        <v>0.50326291009863222</v>
      </c>
      <c r="E812" s="16">
        <f>SUMIFS('Census Data'!H:H,'Census Data'!$A:$A,$A812)/SUMIFS('Census Data'!$F:$F,'Census Data'!$A:$A,$A812)</f>
        <v>0.49673708990136772</v>
      </c>
      <c r="F812" s="14">
        <f>SUM(SUMIFS('Census Data'!I:I,'Census Data'!$A:$A,$A812),SUMIFS('Census Data'!J:J,'Census Data'!$A:$A,$A812))/SUMIFS('Census Data'!$F:$F,'Census Data'!$A:$A,$A812)</f>
        <v>0.93909234482553117</v>
      </c>
      <c r="G812" s="14">
        <f>SUM(SUMIFS('Census Data'!K:K,'Census Data'!$A:$A,$A812),SUMIFS('Census Data'!L:L,'Census Data'!$A:$A,$A812))/SUMIFS('Census Data'!$F:$F,'Census Data'!$A:$A,$A812)</f>
        <v>2.9232098691856133E-2</v>
      </c>
      <c r="H812" s="14">
        <f>SUM(SUMIFS('Census Data'!O:O,'Census Data'!$A:$A,$A812),SUMIFS('Census Data'!P:P,'Census Data'!$A:$A,$A812))/SUMIFS('Census Data'!$F:$F,'Census Data'!$A:$A,$A812)</f>
        <v>6.287434071337048E-3</v>
      </c>
      <c r="I812" s="16">
        <f t="shared" si="24"/>
        <v>2.5388122411275638E-2</v>
      </c>
      <c r="J812" s="14">
        <f>SUM(SUMIFS('Census Data'!W:W,'Census Data'!$A:$A,$A812),SUMIFS('Census Data'!X:X,'Census Data'!$A:$A,$A812))/SUMIFS('Census Data'!$F:$F,'Census Data'!$A:$A,$A812)</f>
        <v>3.3344259364105011E-2</v>
      </c>
      <c r="K812" s="16">
        <f t="shared" si="25"/>
        <v>0.96665574063589499</v>
      </c>
      <c r="L812" s="19">
        <f>'EPA Data'!D813/SUM('EPA Data'!D:D)</f>
        <v>5.0451718023498855E-5</v>
      </c>
      <c r="M812" s="19">
        <f>'EPA Data'!E813/SUM('EPA Data'!E:E)</f>
        <v>1.648708671009619E-4</v>
      </c>
      <c r="N812" s="19">
        <f>'EPA Data'!F813/SUM('EPA Data'!F:F)</f>
        <v>1.4124690102662658E-4</v>
      </c>
      <c r="O812" s="19">
        <f>'EPA Data'!G813/SUM('EPA Data'!G:G)</f>
        <v>3.3821333111907416E-5</v>
      </c>
      <c r="P812" s="19">
        <f>'EPA Data'!H813/SUM('EPA Data'!H:H)</f>
        <v>1.0509511563448892E-4</v>
      </c>
      <c r="Q812" s="19">
        <f>'EPA Data'!I813/SUM('EPA Data'!I:I)</f>
        <v>4.384690546147909E-5</v>
      </c>
      <c r="R812" s="19">
        <f>'EPA Data'!J813/SUM('EPA Data'!J:J)</f>
        <v>2.7282033815752875E-5</v>
      </c>
      <c r="S812" s="19">
        <f>'EPA Data'!K813/SUM('EPA Data'!K:K)</f>
        <v>1.0160028183570473E-4</v>
      </c>
      <c r="T812" s="19">
        <f>'EPA Data'!L813/SUM('EPA Data'!L:L)</f>
        <v>7.3231744636260873E-5</v>
      </c>
      <c r="U812" s="19">
        <f>'EPA Data'!M813/SUM('EPA Data'!M:M)</f>
        <v>5.5475149553094762E-5</v>
      </c>
      <c r="V812" s="19">
        <f>'EPA Data'!N813/SUM('EPA Data'!N:N)</f>
        <v>8.7239032543395478E-5</v>
      </c>
      <c r="W812" s="19">
        <f>'EPA Data'!O813/SUM('EPA Data'!O:O)</f>
        <v>9.1888385834164082E-5</v>
      </c>
      <c r="X812" s="19">
        <f>'EPA Data'!P813/SUM('EPA Data'!P:P)</f>
        <v>2.3164194003696828E-4</v>
      </c>
    </row>
    <row r="813" spans="1:24" x14ac:dyDescent="0.35">
      <c r="A813" s="13" t="s">
        <v>1408</v>
      </c>
      <c r="B813" s="13" t="s">
        <v>1332</v>
      </c>
      <c r="C813" s="18" t="s">
        <v>1409</v>
      </c>
      <c r="D813" s="14">
        <f>SUMIFS('Census Data'!G:G,'Census Data'!$A:$A,$A813)/SUMIFS('Census Data'!$F:$F,'Census Data'!$A:$A,$A813)</f>
        <v>0.49508024455483379</v>
      </c>
      <c r="E813" s="16">
        <f>SUMIFS('Census Data'!H:H,'Census Data'!$A:$A,$A813)/SUMIFS('Census Data'!$F:$F,'Census Data'!$A:$A,$A813)</f>
        <v>0.50491975544516621</v>
      </c>
      <c r="F813" s="14">
        <f>SUM(SUMIFS('Census Data'!I:I,'Census Data'!$A:$A,$A813),SUMIFS('Census Data'!J:J,'Census Data'!$A:$A,$A813))/SUMIFS('Census Data'!$F:$F,'Census Data'!$A:$A,$A813)</f>
        <v>0.87660228575398613</v>
      </c>
      <c r="G813" s="14">
        <f>SUM(SUMIFS('Census Data'!K:K,'Census Data'!$A:$A,$A813),SUMIFS('Census Data'!L:L,'Census Data'!$A:$A,$A813))/SUMIFS('Census Data'!$F:$F,'Census Data'!$A:$A,$A813)</f>
        <v>6.317087574252267E-2</v>
      </c>
      <c r="H813" s="14">
        <f>SUM(SUMIFS('Census Data'!O:O,'Census Data'!$A:$A,$A813),SUMIFS('Census Data'!P:P,'Census Data'!$A:$A,$A813))/SUMIFS('Census Data'!$F:$F,'Census Data'!$A:$A,$A813)</f>
        <v>2.6400805919338591E-2</v>
      </c>
      <c r="I813" s="16">
        <f t="shared" si="24"/>
        <v>3.3826032584152621E-2</v>
      </c>
      <c r="J813" s="14">
        <f>SUM(SUMIFS('Census Data'!W:W,'Census Data'!$A:$A,$A813),SUMIFS('Census Data'!X:X,'Census Data'!$A:$A,$A813))/SUMIFS('Census Data'!$F:$F,'Census Data'!$A:$A,$A813)</f>
        <v>3.8554729565428839E-2</v>
      </c>
      <c r="K813" s="16">
        <f t="shared" si="25"/>
        <v>0.96144527043457118</v>
      </c>
      <c r="L813" s="19">
        <f>'EPA Data'!D814/SUM('EPA Data'!D:D)</f>
        <v>3.3041590655572179E-4</v>
      </c>
      <c r="M813" s="19">
        <f>'EPA Data'!E814/SUM('EPA Data'!E:E)</f>
        <v>1.1704099762943547E-3</v>
      </c>
      <c r="N813" s="19">
        <f>'EPA Data'!F814/SUM('EPA Data'!F:F)</f>
        <v>8.464871052103678E-4</v>
      </c>
      <c r="O813" s="19">
        <f>'EPA Data'!G814/SUM('EPA Data'!G:G)</f>
        <v>3.5719340647271324E-4</v>
      </c>
      <c r="P813" s="19">
        <f>'EPA Data'!H814/SUM('EPA Data'!H:H)</f>
        <v>8.9426231304440523E-4</v>
      </c>
      <c r="Q813" s="19">
        <f>'EPA Data'!I814/SUM('EPA Data'!I:I)</f>
        <v>3.4174522953543608E-4</v>
      </c>
      <c r="R813" s="19">
        <f>'EPA Data'!J814/SUM('EPA Data'!J:J)</f>
        <v>2.6456922990080866E-4</v>
      </c>
      <c r="S813" s="19">
        <f>'EPA Data'!K814/SUM('EPA Data'!K:K)</f>
        <v>8.0216771332693865E-4</v>
      </c>
      <c r="T813" s="19">
        <f>'EPA Data'!L814/SUM('EPA Data'!L:L)</f>
        <v>5.0612005033399911E-4</v>
      </c>
      <c r="U813" s="19">
        <f>'EPA Data'!M814/SUM('EPA Data'!M:M)</f>
        <v>5.8916871144225791E-4</v>
      </c>
      <c r="V813" s="19">
        <f>'EPA Data'!N814/SUM('EPA Data'!N:N)</f>
        <v>8.4454885142753306E-4</v>
      </c>
      <c r="W813" s="19">
        <f>'EPA Data'!O814/SUM('EPA Data'!O:O)</f>
        <v>6.9795292655270094E-4</v>
      </c>
      <c r="X813" s="19">
        <f>'EPA Data'!P814/SUM('EPA Data'!P:P)</f>
        <v>1.9439876675900257E-3</v>
      </c>
    </row>
    <row r="814" spans="1:24" x14ac:dyDescent="0.35">
      <c r="A814" s="13" t="s">
        <v>1410</v>
      </c>
      <c r="B814" s="13" t="s">
        <v>1332</v>
      </c>
      <c r="C814" s="18" t="s">
        <v>1411</v>
      </c>
      <c r="D814" s="14">
        <f>SUMIFS('Census Data'!G:G,'Census Data'!$A:$A,$A814)/SUMIFS('Census Data'!$F:$F,'Census Data'!$A:$A,$A814)</f>
        <v>0.51283471837488459</v>
      </c>
      <c r="E814" s="16">
        <f>SUMIFS('Census Data'!H:H,'Census Data'!$A:$A,$A814)/SUMIFS('Census Data'!$F:$F,'Census Data'!$A:$A,$A814)</f>
        <v>0.48716528162511541</v>
      </c>
      <c r="F814" s="14">
        <f>SUM(SUMIFS('Census Data'!I:I,'Census Data'!$A:$A,$A814),SUMIFS('Census Data'!J:J,'Census Data'!$A:$A,$A814))/SUMIFS('Census Data'!$F:$F,'Census Data'!$A:$A,$A814)</f>
        <v>0.9263157894736842</v>
      </c>
      <c r="G814" s="14">
        <f>SUM(SUMIFS('Census Data'!K:K,'Census Data'!$A:$A,$A814),SUMIFS('Census Data'!L:L,'Census Data'!$A:$A,$A814))/SUMIFS('Census Data'!$F:$F,'Census Data'!$A:$A,$A814)</f>
        <v>1.3481071098799631E-2</v>
      </c>
      <c r="H814" s="14">
        <f>SUM(SUMIFS('Census Data'!O:O,'Census Data'!$A:$A,$A814),SUMIFS('Census Data'!P:P,'Census Data'!$A:$A,$A814))/SUMIFS('Census Data'!$F:$F,'Census Data'!$A:$A,$A814)</f>
        <v>3.7580794090489381E-2</v>
      </c>
      <c r="I814" s="16">
        <f t="shared" si="24"/>
        <v>2.2622345337026784E-2</v>
      </c>
      <c r="J814" s="14">
        <f>SUM(SUMIFS('Census Data'!W:W,'Census Data'!$A:$A,$A814),SUMIFS('Census Data'!X:X,'Census Data'!$A:$A,$A814))/SUMIFS('Census Data'!$F:$F,'Census Data'!$A:$A,$A814)</f>
        <v>0.15974145891043398</v>
      </c>
      <c r="K814" s="16">
        <f t="shared" si="25"/>
        <v>0.84025854108956599</v>
      </c>
      <c r="L814" s="19">
        <f>'EPA Data'!D815/SUM('EPA Data'!D:D)</f>
        <v>1.473352604041402E-5</v>
      </c>
      <c r="M814" s="19">
        <f>'EPA Data'!E815/SUM('EPA Data'!E:E)</f>
        <v>4.4721004566470229E-5</v>
      </c>
      <c r="N814" s="19">
        <f>'EPA Data'!F815/SUM('EPA Data'!F:F)</f>
        <v>3.5161342334427649E-5</v>
      </c>
      <c r="O814" s="19">
        <f>'EPA Data'!G815/SUM('EPA Data'!G:G)</f>
        <v>9.8427805218668654E-6</v>
      </c>
      <c r="P814" s="19">
        <f>'EPA Data'!H815/SUM('EPA Data'!H:H)</f>
        <v>2.9651134204110337E-5</v>
      </c>
      <c r="Q814" s="19">
        <f>'EPA Data'!I815/SUM('EPA Data'!I:I)</f>
        <v>1.184409763375953E-5</v>
      </c>
      <c r="R814" s="19">
        <f>'EPA Data'!J815/SUM('EPA Data'!J:J)</f>
        <v>7.8759502234650372E-6</v>
      </c>
      <c r="S814" s="19">
        <f>'EPA Data'!K815/SUM('EPA Data'!K:K)</f>
        <v>2.7925681826591753E-5</v>
      </c>
      <c r="T814" s="19">
        <f>'EPA Data'!L815/SUM('EPA Data'!L:L)</f>
        <v>1.9238374840512377E-5</v>
      </c>
      <c r="U814" s="19">
        <f>'EPA Data'!M815/SUM('EPA Data'!M:M)</f>
        <v>1.6870064921913951E-5</v>
      </c>
      <c r="V814" s="19">
        <f>'EPA Data'!N815/SUM('EPA Data'!N:N)</f>
        <v>2.6471951461519639E-5</v>
      </c>
      <c r="W814" s="19">
        <f>'EPA Data'!O815/SUM('EPA Data'!O:O)</f>
        <v>2.4219829815004223E-5</v>
      </c>
      <c r="X814" s="19">
        <f>'EPA Data'!P815/SUM('EPA Data'!P:P)</f>
        <v>6.3886223535630833E-5</v>
      </c>
    </row>
    <row r="815" spans="1:24" x14ac:dyDescent="0.35">
      <c r="A815" s="13" t="s">
        <v>1412</v>
      </c>
      <c r="B815" s="13" t="s">
        <v>1332</v>
      </c>
      <c r="C815" s="18" t="s">
        <v>1413</v>
      </c>
      <c r="D815" s="14">
        <f>SUMIFS('Census Data'!G:G,'Census Data'!$A:$A,$A815)/SUMIFS('Census Data'!$F:$F,'Census Data'!$A:$A,$A815)</f>
        <v>0.51256805282057227</v>
      </c>
      <c r="E815" s="16">
        <f>SUMIFS('Census Data'!H:H,'Census Data'!$A:$A,$A815)/SUMIFS('Census Data'!$F:$F,'Census Data'!$A:$A,$A815)</f>
        <v>0.48743194717942778</v>
      </c>
      <c r="F815" s="14">
        <f>SUM(SUMIFS('Census Data'!I:I,'Census Data'!$A:$A,$A815),SUMIFS('Census Data'!J:J,'Census Data'!$A:$A,$A815))/SUMIFS('Census Data'!$F:$F,'Census Data'!$A:$A,$A815)</f>
        <v>0.97555890188810379</v>
      </c>
      <c r="G815" s="14">
        <f>SUM(SUMIFS('Census Data'!K:K,'Census Data'!$A:$A,$A815),SUMIFS('Census Data'!L:L,'Census Data'!$A:$A,$A815))/SUMIFS('Census Data'!$F:$F,'Census Data'!$A:$A,$A815)</f>
        <v>5.0967218811537127E-3</v>
      </c>
      <c r="H815" s="14">
        <f>SUM(SUMIFS('Census Data'!O:O,'Census Data'!$A:$A,$A815),SUMIFS('Census Data'!P:P,'Census Data'!$A:$A,$A815))/SUMIFS('Census Data'!$F:$F,'Census Data'!$A:$A,$A815)</f>
        <v>3.9383759990733232E-3</v>
      </c>
      <c r="I815" s="16">
        <f t="shared" si="24"/>
        <v>1.5406000231669159E-2</v>
      </c>
      <c r="J815" s="14">
        <f>SUM(SUMIFS('Census Data'!W:W,'Census Data'!$A:$A,$A815),SUMIFS('Census Data'!X:X,'Census Data'!$A:$A,$A815))/SUMIFS('Census Data'!$F:$F,'Census Data'!$A:$A,$A815)</f>
        <v>2.4441098111896212E-2</v>
      </c>
      <c r="K815" s="16">
        <f t="shared" si="25"/>
        <v>0.97555890188810379</v>
      </c>
      <c r="L815" s="19">
        <f>'EPA Data'!D816/SUM('EPA Data'!D:D)</f>
        <v>8.4364742431645873E-6</v>
      </c>
      <c r="M815" s="19">
        <f>'EPA Data'!E816/SUM('EPA Data'!E:E)</f>
        <v>3.1611802706801947E-5</v>
      </c>
      <c r="N815" s="19">
        <f>'EPA Data'!F816/SUM('EPA Data'!F:F)</f>
        <v>2.4319579574013069E-5</v>
      </c>
      <c r="O815" s="19">
        <f>'EPA Data'!G816/SUM('EPA Data'!G:G)</f>
        <v>6.8985623418490294E-6</v>
      </c>
      <c r="P815" s="19">
        <f>'EPA Data'!H816/SUM('EPA Data'!H:H)</f>
        <v>2.1517496902095497E-5</v>
      </c>
      <c r="Q815" s="19">
        <f>'EPA Data'!I816/SUM('EPA Data'!I:I)</f>
        <v>8.7356026885957567E-6</v>
      </c>
      <c r="R815" s="19">
        <f>'EPA Data'!J816/SUM('EPA Data'!J:J)</f>
        <v>4.5704926215769005E-6</v>
      </c>
      <c r="S815" s="19">
        <f>'EPA Data'!K816/SUM('EPA Data'!K:K)</f>
        <v>2.0479287259831216E-5</v>
      </c>
      <c r="T815" s="19">
        <f>'EPA Data'!L816/SUM('EPA Data'!L:L)</f>
        <v>1.3397839366468948E-5</v>
      </c>
      <c r="U815" s="19">
        <f>'EPA Data'!M816/SUM('EPA Data'!M:M)</f>
        <v>1.068445355905159E-5</v>
      </c>
      <c r="V815" s="19">
        <f>'EPA Data'!N816/SUM('EPA Data'!N:N)</f>
        <v>1.606809114919299E-5</v>
      </c>
      <c r="W815" s="19">
        <f>'EPA Data'!O816/SUM('EPA Data'!O:O)</f>
        <v>1.5460953891235112E-5</v>
      </c>
      <c r="X815" s="19">
        <f>'EPA Data'!P816/SUM('EPA Data'!P:P)</f>
        <v>5.3742365113161122E-5</v>
      </c>
    </row>
    <row r="816" spans="1:24" x14ac:dyDescent="0.35">
      <c r="A816" s="13" t="s">
        <v>1414</v>
      </c>
      <c r="B816" s="13" t="s">
        <v>1332</v>
      </c>
      <c r="C816" s="18" t="s">
        <v>1415</v>
      </c>
      <c r="D816" s="14">
        <f>SUMIFS('Census Data'!G:G,'Census Data'!$A:$A,$A816)/SUMIFS('Census Data'!$F:$F,'Census Data'!$A:$A,$A816)</f>
        <v>0.51223190348525471</v>
      </c>
      <c r="E816" s="16">
        <f>SUMIFS('Census Data'!H:H,'Census Data'!$A:$A,$A816)/SUMIFS('Census Data'!$F:$F,'Census Data'!$A:$A,$A816)</f>
        <v>0.48776809651474529</v>
      </c>
      <c r="F816" s="14">
        <f>SUM(SUMIFS('Census Data'!I:I,'Census Data'!$A:$A,$A816),SUMIFS('Census Data'!J:J,'Census Data'!$A:$A,$A816))/SUMIFS('Census Data'!$F:$F,'Census Data'!$A:$A,$A816)</f>
        <v>0.97335790884718498</v>
      </c>
      <c r="G816" s="14">
        <f>SUM(SUMIFS('Census Data'!K:K,'Census Data'!$A:$A,$A816),SUMIFS('Census Data'!L:L,'Census Data'!$A:$A,$A816))/SUMIFS('Census Data'!$F:$F,'Census Data'!$A:$A,$A816)</f>
        <v>4.0214477211796247E-3</v>
      </c>
      <c r="H816" s="14">
        <f>SUM(SUMIFS('Census Data'!O:O,'Census Data'!$A:$A,$A816),SUMIFS('Census Data'!P:P,'Census Data'!$A:$A,$A816))/SUMIFS('Census Data'!$F:$F,'Census Data'!$A:$A,$A816)</f>
        <v>3.770107238605898E-3</v>
      </c>
      <c r="I816" s="16">
        <f t="shared" si="24"/>
        <v>1.8850536193029455E-2</v>
      </c>
      <c r="J816" s="14">
        <f>SUM(SUMIFS('Census Data'!W:W,'Census Data'!$A:$A,$A816),SUMIFS('Census Data'!X:X,'Census Data'!$A:$A,$A816))/SUMIFS('Census Data'!$F:$F,'Census Data'!$A:$A,$A816)</f>
        <v>3.2674262734584451E-2</v>
      </c>
      <c r="K816" s="16">
        <f t="shared" si="25"/>
        <v>0.9673257372654156</v>
      </c>
      <c r="L816" s="19">
        <f>'EPA Data'!D817/SUM('EPA Data'!D:D)</f>
        <v>8.2727394823592761E-6</v>
      </c>
      <c r="M816" s="19">
        <f>'EPA Data'!E817/SUM('EPA Data'!E:E)</f>
        <v>4.1559061982139717E-5</v>
      </c>
      <c r="N816" s="19">
        <f>'EPA Data'!F817/SUM('EPA Data'!F:F)</f>
        <v>2.4984119802774204E-5</v>
      </c>
      <c r="O816" s="19">
        <f>'EPA Data'!G817/SUM('EPA Data'!G:G)</f>
        <v>1.0547017999106514E-5</v>
      </c>
      <c r="P816" s="19">
        <f>'EPA Data'!H817/SUM('EPA Data'!H:H)</f>
        <v>2.7024533858212043E-5</v>
      </c>
      <c r="Q816" s="19">
        <f>'EPA Data'!I817/SUM('EPA Data'!I:I)</f>
        <v>1.0314043833885259E-5</v>
      </c>
      <c r="R816" s="19">
        <f>'EPA Data'!J817/SUM('EPA Data'!J:J)</f>
        <v>5.306168106046266E-6</v>
      </c>
      <c r="S816" s="19">
        <f>'EPA Data'!K817/SUM('EPA Data'!K:K)</f>
        <v>2.3820173868198277E-5</v>
      </c>
      <c r="T816" s="19">
        <f>'EPA Data'!L817/SUM('EPA Data'!L:L)</f>
        <v>1.3848740228499134E-5</v>
      </c>
      <c r="U816" s="19">
        <f>'EPA Data'!M817/SUM('EPA Data'!M:M)</f>
        <v>2.1630380394478684E-5</v>
      </c>
      <c r="V816" s="19">
        <f>'EPA Data'!N817/SUM('EPA Data'!N:N)</f>
        <v>1.7717707146989934E-5</v>
      </c>
      <c r="W816" s="19">
        <f>'EPA Data'!O817/SUM('EPA Data'!O:O)</f>
        <v>1.6737993231146278E-5</v>
      </c>
      <c r="X816" s="19">
        <f>'EPA Data'!P817/SUM('EPA Data'!P:P)</f>
        <v>8.930103110790296E-5</v>
      </c>
    </row>
    <row r="817" spans="1:24" x14ac:dyDescent="0.35">
      <c r="A817" s="13" t="s">
        <v>1416</v>
      </c>
      <c r="B817" s="13" t="s">
        <v>1332</v>
      </c>
      <c r="C817" s="18" t="s">
        <v>110</v>
      </c>
      <c r="D817" s="14">
        <f>SUMIFS('Census Data'!G:G,'Census Data'!$A:$A,$A817)/SUMIFS('Census Data'!$F:$F,'Census Data'!$A:$A,$A817)</f>
        <v>0.50320319110359002</v>
      </c>
      <c r="E817" s="16">
        <f>SUMIFS('Census Data'!H:H,'Census Data'!$A:$A,$A817)/SUMIFS('Census Data'!$F:$F,'Census Data'!$A:$A,$A817)</f>
        <v>0.49679680889641004</v>
      </c>
      <c r="F817" s="14">
        <f>SUM(SUMIFS('Census Data'!I:I,'Census Data'!$A:$A,$A817),SUMIFS('Census Data'!J:J,'Census Data'!$A:$A,$A817))/SUMIFS('Census Data'!$F:$F,'Census Data'!$A:$A,$A817)</f>
        <v>0.96778677626012333</v>
      </c>
      <c r="G817" s="14">
        <f>SUM(SUMIFS('Census Data'!K:K,'Census Data'!$A:$A,$A817),SUMIFS('Census Data'!L:L,'Census Data'!$A:$A,$A817))/SUMIFS('Census Data'!$F:$F,'Census Data'!$A:$A,$A817)</f>
        <v>6.1041943672186629E-3</v>
      </c>
      <c r="H817" s="14">
        <f>SUM(SUMIFS('Census Data'!O:O,'Census Data'!$A:$A,$A817),SUMIFS('Census Data'!P:P,'Census Data'!$A:$A,$A817))/SUMIFS('Census Data'!$F:$F,'Census Data'!$A:$A,$A817)</f>
        <v>8.6425722228937515E-3</v>
      </c>
      <c r="I817" s="16">
        <f t="shared" si="24"/>
        <v>1.7466457149764247E-2</v>
      </c>
      <c r="J817" s="14">
        <f>SUM(SUMIFS('Census Data'!W:W,'Census Data'!$A:$A,$A817),SUMIFS('Census Data'!X:X,'Census Data'!$A:$A,$A817))/SUMIFS('Census Data'!$F:$F,'Census Data'!$A:$A,$A817)</f>
        <v>1.9883959869454852E-2</v>
      </c>
      <c r="K817" s="16">
        <f t="shared" si="25"/>
        <v>0.9801160401305451</v>
      </c>
      <c r="L817" s="19">
        <f>'EPA Data'!D818/SUM('EPA Data'!D:D)</f>
        <v>1.6067797824184986E-5</v>
      </c>
      <c r="M817" s="19">
        <f>'EPA Data'!E818/SUM('EPA Data'!E:E)</f>
        <v>6.499161734733722E-5</v>
      </c>
      <c r="N817" s="19">
        <f>'EPA Data'!F818/SUM('EPA Data'!F:F)</f>
        <v>4.5903845182355808E-5</v>
      </c>
      <c r="O817" s="19">
        <f>'EPA Data'!G818/SUM('EPA Data'!G:G)</f>
        <v>1.4090478266788805E-5</v>
      </c>
      <c r="P817" s="19">
        <f>'EPA Data'!H818/SUM('EPA Data'!H:H)</f>
        <v>4.3816546905820282E-5</v>
      </c>
      <c r="Q817" s="19">
        <f>'EPA Data'!I818/SUM('EPA Data'!I:I)</f>
        <v>1.7374149149096949E-5</v>
      </c>
      <c r="R817" s="19">
        <f>'EPA Data'!J818/SUM('EPA Data'!J:J)</f>
        <v>9.3334751061538769E-6</v>
      </c>
      <c r="S817" s="19">
        <f>'EPA Data'!K818/SUM('EPA Data'!K:K)</f>
        <v>4.1753188929618381E-5</v>
      </c>
      <c r="T817" s="19">
        <f>'EPA Data'!L818/SUM('EPA Data'!L:L)</f>
        <v>2.5525485260036784E-5</v>
      </c>
      <c r="U817" s="19">
        <f>'EPA Data'!M818/SUM('EPA Data'!M:M)</f>
        <v>2.2754200798924115E-5</v>
      </c>
      <c r="V817" s="19">
        <f>'EPA Data'!N818/SUM('EPA Data'!N:N)</f>
        <v>3.1850534957752285E-5</v>
      </c>
      <c r="W817" s="19">
        <f>'EPA Data'!O818/SUM('EPA Data'!O:O)</f>
        <v>2.8588753069581793E-5</v>
      </c>
      <c r="X817" s="19">
        <f>'EPA Data'!P818/SUM('EPA Data'!P:P)</f>
        <v>1.1517016298857448E-4</v>
      </c>
    </row>
    <row r="818" spans="1:24" x14ac:dyDescent="0.35">
      <c r="A818" s="13" t="s">
        <v>1417</v>
      </c>
      <c r="B818" s="13" t="s">
        <v>1332</v>
      </c>
      <c r="C818" s="18" t="s">
        <v>1418</v>
      </c>
      <c r="D818" s="14">
        <f>SUMIFS('Census Data'!G:G,'Census Data'!$A:$A,$A818)/SUMIFS('Census Data'!$F:$F,'Census Data'!$A:$A,$A818)</f>
        <v>0.50982424515547542</v>
      </c>
      <c r="E818" s="16">
        <f>SUMIFS('Census Data'!H:H,'Census Data'!$A:$A,$A818)/SUMIFS('Census Data'!$F:$F,'Census Data'!$A:$A,$A818)</f>
        <v>0.49017575484452458</v>
      </c>
      <c r="F818" s="14">
        <f>SUM(SUMIFS('Census Data'!I:I,'Census Data'!$A:$A,$A818),SUMIFS('Census Data'!J:J,'Census Data'!$A:$A,$A818))/SUMIFS('Census Data'!$F:$F,'Census Data'!$A:$A,$A818)</f>
        <v>0.94574132492113561</v>
      </c>
      <c r="G818" s="14">
        <f>SUM(SUMIFS('Census Data'!K:K,'Census Data'!$A:$A,$A818),SUMIFS('Census Data'!L:L,'Census Data'!$A:$A,$A818))/SUMIFS('Census Data'!$F:$F,'Census Data'!$A:$A,$A818)</f>
        <v>1.9287967552951781E-2</v>
      </c>
      <c r="H818" s="14">
        <f>SUM(SUMIFS('Census Data'!O:O,'Census Data'!$A:$A,$A818),SUMIFS('Census Data'!P:P,'Census Data'!$A:$A,$A818))/SUMIFS('Census Data'!$F:$F,'Census Data'!$A:$A,$A818)</f>
        <v>1.8341595313204145E-2</v>
      </c>
      <c r="I818" s="16">
        <f t="shared" si="24"/>
        <v>1.6629112212708463E-2</v>
      </c>
      <c r="J818" s="14">
        <f>SUM(SUMIFS('Census Data'!W:W,'Census Data'!$A:$A,$A818),SUMIFS('Census Data'!X:X,'Census Data'!$A:$A,$A818))/SUMIFS('Census Data'!$F:$F,'Census Data'!$A:$A,$A818)</f>
        <v>2.2622803064443444E-2</v>
      </c>
      <c r="K818" s="16">
        <f t="shared" si="25"/>
        <v>0.97737719693555658</v>
      </c>
      <c r="L818" s="19">
        <f>'EPA Data'!D819/SUM('EPA Data'!D:D)</f>
        <v>3.0755159668761231E-5</v>
      </c>
      <c r="M818" s="19">
        <f>'EPA Data'!E819/SUM('EPA Data'!E:E)</f>
        <v>9.6664913387029404E-5</v>
      </c>
      <c r="N818" s="19">
        <f>'EPA Data'!F819/SUM('EPA Data'!F:F)</f>
        <v>7.3912664038195897E-5</v>
      </c>
      <c r="O818" s="19">
        <f>'EPA Data'!G819/SUM('EPA Data'!G:G)</f>
        <v>2.1389953803137228E-5</v>
      </c>
      <c r="P818" s="19">
        <f>'EPA Data'!H819/SUM('EPA Data'!H:H)</f>
        <v>6.6259223163752537E-5</v>
      </c>
      <c r="Q818" s="19">
        <f>'EPA Data'!I819/SUM('EPA Data'!I:I)</f>
        <v>2.5842975504925289E-5</v>
      </c>
      <c r="R818" s="19">
        <f>'EPA Data'!J819/SUM('EPA Data'!J:J)</f>
        <v>1.6321709325747887E-5</v>
      </c>
      <c r="S818" s="19">
        <f>'EPA Data'!K819/SUM('EPA Data'!K:K)</f>
        <v>6.1747283759094201E-5</v>
      </c>
      <c r="T818" s="19">
        <f>'EPA Data'!L819/SUM('EPA Data'!L:L)</f>
        <v>4.1292509172043812E-5</v>
      </c>
      <c r="U818" s="19">
        <f>'EPA Data'!M819/SUM('EPA Data'!M:M)</f>
        <v>3.5755196763102277E-5</v>
      </c>
      <c r="V818" s="19">
        <f>'EPA Data'!N819/SUM('EPA Data'!N:N)</f>
        <v>5.3591611184102808E-5</v>
      </c>
      <c r="W818" s="19">
        <f>'EPA Data'!O819/SUM('EPA Data'!O:O)</f>
        <v>4.9974909882789297E-5</v>
      </c>
      <c r="X818" s="19">
        <f>'EPA Data'!P819/SUM('EPA Data'!P:P)</f>
        <v>1.5836779347073825E-4</v>
      </c>
    </row>
    <row r="819" spans="1:24" x14ac:dyDescent="0.35">
      <c r="A819" s="13" t="s">
        <v>1419</v>
      </c>
      <c r="B819" s="13" t="s">
        <v>1332</v>
      </c>
      <c r="C819" s="18" t="s">
        <v>114</v>
      </c>
      <c r="D819" s="14">
        <f>SUMIFS('Census Data'!G:G,'Census Data'!$A:$A,$A819)/SUMIFS('Census Data'!$F:$F,'Census Data'!$A:$A,$A819)</f>
        <v>0.50266323538212943</v>
      </c>
      <c r="E819" s="16">
        <f>SUMIFS('Census Data'!H:H,'Census Data'!$A:$A,$A819)/SUMIFS('Census Data'!$F:$F,'Census Data'!$A:$A,$A819)</f>
        <v>0.49733676461787063</v>
      </c>
      <c r="F819" s="14">
        <f>SUM(SUMIFS('Census Data'!I:I,'Census Data'!$A:$A,$A819),SUMIFS('Census Data'!J:J,'Census Data'!$A:$A,$A819))/SUMIFS('Census Data'!$F:$F,'Census Data'!$A:$A,$A819)</f>
        <v>0.9600215452750015</v>
      </c>
      <c r="G819" s="14">
        <f>SUM(SUMIFS('Census Data'!K:K,'Census Data'!$A:$A,$A819),SUMIFS('Census Data'!L:L,'Census Data'!$A:$A,$A819))/SUMIFS('Census Data'!$F:$F,'Census Data'!$A:$A,$A819)</f>
        <v>9.0968938895206169E-3</v>
      </c>
      <c r="H819" s="14">
        <f>SUM(SUMIFS('Census Data'!O:O,'Census Data'!$A:$A,$A819),SUMIFS('Census Data'!P:P,'Census Data'!$A:$A,$A819))/SUMIFS('Census Data'!$F:$F,'Census Data'!$A:$A,$A819)</f>
        <v>1.43335926746065E-2</v>
      </c>
      <c r="I819" s="16">
        <f t="shared" si="24"/>
        <v>1.654796816087134E-2</v>
      </c>
      <c r="J819" s="14">
        <f>SUM(SUMIFS('Census Data'!W:W,'Census Data'!$A:$A,$A819),SUMIFS('Census Data'!X:X,'Census Data'!$A:$A,$A819))/SUMIFS('Census Data'!$F:$F,'Census Data'!$A:$A,$A819)</f>
        <v>2.1066491112574061E-2</v>
      </c>
      <c r="K819" s="16">
        <f t="shared" si="25"/>
        <v>0.97893350888742592</v>
      </c>
      <c r="L819" s="19">
        <f>'EPA Data'!D820/SUM('EPA Data'!D:D)</f>
        <v>4.1521650239655879E-5</v>
      </c>
      <c r="M819" s="19">
        <f>'EPA Data'!E820/SUM('EPA Data'!E:E)</f>
        <v>1.493155118223985E-4</v>
      </c>
      <c r="N819" s="19">
        <f>'EPA Data'!F820/SUM('EPA Data'!F:F)</f>
        <v>1.1197251068483554E-4</v>
      </c>
      <c r="O819" s="19">
        <f>'EPA Data'!G820/SUM('EPA Data'!G:G)</f>
        <v>3.630005246424748E-5</v>
      </c>
      <c r="P819" s="19">
        <f>'EPA Data'!H820/SUM('EPA Data'!H:H)</f>
        <v>1.0449658643980761E-4</v>
      </c>
      <c r="Q819" s="19">
        <f>'EPA Data'!I820/SUM('EPA Data'!I:I)</f>
        <v>4.1289247557340367E-5</v>
      </c>
      <c r="R819" s="19">
        <f>'EPA Data'!J820/SUM('EPA Data'!J:J)</f>
        <v>2.4541548645603932E-5</v>
      </c>
      <c r="S819" s="19">
        <f>'EPA Data'!K820/SUM('EPA Data'!K:K)</f>
        <v>9.7043379119217084E-5</v>
      </c>
      <c r="T819" s="19">
        <f>'EPA Data'!L820/SUM('EPA Data'!L:L)</f>
        <v>6.3217995397892571E-5</v>
      </c>
      <c r="U819" s="19">
        <f>'EPA Data'!M820/SUM('EPA Data'!M:M)</f>
        <v>5.9121454860136561E-5</v>
      </c>
      <c r="V819" s="19">
        <f>'EPA Data'!N820/SUM('EPA Data'!N:N)</f>
        <v>8.1765526894396142E-5</v>
      </c>
      <c r="W819" s="19">
        <f>'EPA Data'!O820/SUM('EPA Data'!O:O)</f>
        <v>7.5766830365147348E-5</v>
      </c>
      <c r="X819" s="19">
        <f>'EPA Data'!P820/SUM('EPA Data'!P:P)</f>
        <v>2.5595584711221667E-4</v>
      </c>
    </row>
    <row r="820" spans="1:24" x14ac:dyDescent="0.35">
      <c r="A820" s="13" t="s">
        <v>1420</v>
      </c>
      <c r="B820" s="13" t="s">
        <v>1332</v>
      </c>
      <c r="C820" s="18" t="s">
        <v>116</v>
      </c>
      <c r="D820" s="14">
        <f>SUMIFS('Census Data'!G:G,'Census Data'!$A:$A,$A820)/SUMIFS('Census Data'!$F:$F,'Census Data'!$A:$A,$A820)</f>
        <v>0.50760484715503917</v>
      </c>
      <c r="E820" s="16">
        <f>SUMIFS('Census Data'!H:H,'Census Data'!$A:$A,$A820)/SUMIFS('Census Data'!$F:$F,'Census Data'!$A:$A,$A820)</f>
        <v>0.49239515284496083</v>
      </c>
      <c r="F820" s="14">
        <f>SUM(SUMIFS('Census Data'!I:I,'Census Data'!$A:$A,$A820),SUMIFS('Census Data'!J:J,'Census Data'!$A:$A,$A820))/SUMIFS('Census Data'!$F:$F,'Census Data'!$A:$A,$A820)</f>
        <v>0.91021293572034112</v>
      </c>
      <c r="G820" s="14">
        <f>SUM(SUMIFS('Census Data'!K:K,'Census Data'!$A:$A,$A820),SUMIFS('Census Data'!L:L,'Census Data'!$A:$A,$A820))/SUMIFS('Census Data'!$F:$F,'Census Data'!$A:$A,$A820)</f>
        <v>2.2365730813344635E-2</v>
      </c>
      <c r="H820" s="14">
        <f>SUM(SUMIFS('Census Data'!O:O,'Census Data'!$A:$A,$A820),SUMIFS('Census Data'!P:P,'Census Data'!$A:$A,$A820))/SUMIFS('Census Data'!$F:$F,'Census Data'!$A:$A,$A820)</f>
        <v>3.8672517827756443E-2</v>
      </c>
      <c r="I820" s="16">
        <f t="shared" si="24"/>
        <v>2.8748815638557801E-2</v>
      </c>
      <c r="J820" s="14">
        <f>SUM(SUMIFS('Census Data'!W:W,'Census Data'!$A:$A,$A820),SUMIFS('Census Data'!X:X,'Census Data'!$A:$A,$A820))/SUMIFS('Census Data'!$F:$F,'Census Data'!$A:$A,$A820)</f>
        <v>0.22874382885353811</v>
      </c>
      <c r="K820" s="16">
        <f t="shared" si="25"/>
        <v>0.77125617114646183</v>
      </c>
      <c r="L820" s="19">
        <f>'EPA Data'!D821/SUM('EPA Data'!D:D)</f>
        <v>6.6258984042873975E-5</v>
      </c>
      <c r="M820" s="19">
        <f>'EPA Data'!E821/SUM('EPA Data'!E:E)</f>
        <v>1.9698694037861974E-4</v>
      </c>
      <c r="N820" s="19">
        <f>'EPA Data'!F821/SUM('EPA Data'!F:F)</f>
        <v>1.3875621688674614E-4</v>
      </c>
      <c r="O820" s="19">
        <f>'EPA Data'!G821/SUM('EPA Data'!G:G)</f>
        <v>6.0410424916063272E-5</v>
      </c>
      <c r="P820" s="19">
        <f>'EPA Data'!H821/SUM('EPA Data'!H:H)</f>
        <v>1.5047942878844241E-4</v>
      </c>
      <c r="Q820" s="19">
        <f>'EPA Data'!I821/SUM('EPA Data'!I:I)</f>
        <v>5.6311387687416706E-5</v>
      </c>
      <c r="R820" s="19">
        <f>'EPA Data'!J821/SUM('EPA Data'!J:J)</f>
        <v>3.7370855674400831E-5</v>
      </c>
      <c r="S820" s="19">
        <f>'EPA Data'!K821/SUM('EPA Data'!K:K)</f>
        <v>1.3294803729714928E-4</v>
      </c>
      <c r="T820" s="19">
        <f>'EPA Data'!L821/SUM('EPA Data'!L:L)</f>
        <v>8.1307766249596176E-5</v>
      </c>
      <c r="U820" s="19">
        <f>'EPA Data'!M821/SUM('EPA Data'!M:M)</f>
        <v>9.5530688548414982E-5</v>
      </c>
      <c r="V820" s="19">
        <f>'EPA Data'!N821/SUM('EPA Data'!N:N)</f>
        <v>1.2569731343769745E-4</v>
      </c>
      <c r="W820" s="19">
        <f>'EPA Data'!O821/SUM('EPA Data'!O:O)</f>
        <v>1.1149374192432216E-4</v>
      </c>
      <c r="X820" s="19">
        <f>'EPA Data'!P821/SUM('EPA Data'!P:P)</f>
        <v>3.6249806890411082E-4</v>
      </c>
    </row>
    <row r="821" spans="1:24" x14ac:dyDescent="0.35">
      <c r="A821" s="13" t="s">
        <v>1421</v>
      </c>
      <c r="B821" s="13" t="s">
        <v>1332</v>
      </c>
      <c r="C821" s="18" t="s">
        <v>1422</v>
      </c>
      <c r="D821" s="14">
        <f>SUMIFS('Census Data'!G:G,'Census Data'!$A:$A,$A821)/SUMIFS('Census Data'!$F:$F,'Census Data'!$A:$A,$A821)</f>
        <v>0.50162259200441894</v>
      </c>
      <c r="E821" s="16">
        <f>SUMIFS('Census Data'!H:H,'Census Data'!$A:$A,$A821)/SUMIFS('Census Data'!$F:$F,'Census Data'!$A:$A,$A821)</f>
        <v>0.498377407995581</v>
      </c>
      <c r="F821" s="14">
        <f>SUM(SUMIFS('Census Data'!I:I,'Census Data'!$A:$A,$A821),SUMIFS('Census Data'!J:J,'Census Data'!$A:$A,$A821))/SUMIFS('Census Data'!$F:$F,'Census Data'!$A:$A,$A821)</f>
        <v>0.96961955395981492</v>
      </c>
      <c r="G821" s="14">
        <f>SUM(SUMIFS('Census Data'!K:K,'Census Data'!$A:$A,$A821),SUMIFS('Census Data'!L:L,'Census Data'!$A:$A,$A821))/SUMIFS('Census Data'!$F:$F,'Census Data'!$A:$A,$A821)</f>
        <v>7.1117862321342261E-3</v>
      </c>
      <c r="H821" s="14">
        <f>SUM(SUMIFS('Census Data'!O:O,'Census Data'!$A:$A,$A821),SUMIFS('Census Data'!P:P,'Census Data'!$A:$A,$A821))/SUMIFS('Census Data'!$F:$F,'Census Data'!$A:$A,$A821)</f>
        <v>4.004695159842574E-3</v>
      </c>
      <c r="I821" s="16">
        <f t="shared" si="24"/>
        <v>1.9263964648208232E-2</v>
      </c>
      <c r="J821" s="14">
        <f>SUM(SUMIFS('Census Data'!W:W,'Census Data'!$A:$A,$A821),SUMIFS('Census Data'!X:X,'Census Data'!$A:$A,$A821))/SUMIFS('Census Data'!$F:$F,'Census Data'!$A:$A,$A821)</f>
        <v>3.2728025961472069E-2</v>
      </c>
      <c r="K821" s="16">
        <f t="shared" si="25"/>
        <v>0.96727197403852794</v>
      </c>
      <c r="L821" s="19">
        <f>'EPA Data'!D822/SUM('EPA Data'!D:D)</f>
        <v>1.5538872338647097E-5</v>
      </c>
      <c r="M821" s="19">
        <f>'EPA Data'!E822/SUM('EPA Data'!E:E)</f>
        <v>5.6880877526249166E-5</v>
      </c>
      <c r="N821" s="19">
        <f>'EPA Data'!F822/SUM('EPA Data'!F:F)</f>
        <v>3.8907169476117566E-5</v>
      </c>
      <c r="O821" s="19">
        <f>'EPA Data'!G822/SUM('EPA Data'!G:G)</f>
        <v>1.4092006633765009E-5</v>
      </c>
      <c r="P821" s="19">
        <f>'EPA Data'!H822/SUM('EPA Data'!H:H)</f>
        <v>3.2974431690093557E-5</v>
      </c>
      <c r="Q821" s="19">
        <f>'EPA Data'!I822/SUM('EPA Data'!I:I)</f>
        <v>1.4438814835864645E-5</v>
      </c>
      <c r="R821" s="19">
        <f>'EPA Data'!J822/SUM('EPA Data'!J:J)</f>
        <v>8.1137924673541741E-6</v>
      </c>
      <c r="S821" s="19">
        <f>'EPA Data'!K822/SUM('EPA Data'!K:K)</f>
        <v>3.3512015500555138E-5</v>
      </c>
      <c r="T821" s="19">
        <f>'EPA Data'!L822/SUM('EPA Data'!L:L)</f>
        <v>1.9528180329312148E-5</v>
      </c>
      <c r="U821" s="19">
        <f>'EPA Data'!M822/SUM('EPA Data'!M:M)</f>
        <v>1.6852566787420306E-5</v>
      </c>
      <c r="V821" s="19">
        <f>'EPA Data'!N822/SUM('EPA Data'!N:N)</f>
        <v>1.9932278765231098E-5</v>
      </c>
      <c r="W821" s="19">
        <f>'EPA Data'!O822/SUM('EPA Data'!O:O)</f>
        <v>1.7773536049799768E-5</v>
      </c>
      <c r="X821" s="19">
        <f>'EPA Data'!P822/SUM('EPA Data'!P:P)</f>
        <v>9.2160943152054515E-5</v>
      </c>
    </row>
    <row r="822" spans="1:24" x14ac:dyDescent="0.35">
      <c r="A822" s="13" t="s">
        <v>1423</v>
      </c>
      <c r="B822" s="13" t="s">
        <v>1332</v>
      </c>
      <c r="C822" s="18" t="s">
        <v>866</v>
      </c>
      <c r="D822" s="14">
        <f>SUMIFS('Census Data'!G:G,'Census Data'!$A:$A,$A822)/SUMIFS('Census Data'!$F:$F,'Census Data'!$A:$A,$A822)</f>
        <v>0.49990539262062439</v>
      </c>
      <c r="E822" s="16">
        <f>SUMIFS('Census Data'!H:H,'Census Data'!$A:$A,$A822)/SUMIFS('Census Data'!$F:$F,'Census Data'!$A:$A,$A822)</f>
        <v>0.50009460737937561</v>
      </c>
      <c r="F822" s="14">
        <f>SUM(SUMIFS('Census Data'!I:I,'Census Data'!$A:$A,$A822),SUMIFS('Census Data'!J:J,'Census Data'!$A:$A,$A822))/SUMIFS('Census Data'!$F:$F,'Census Data'!$A:$A,$A822)</f>
        <v>0.97928098391674545</v>
      </c>
      <c r="G822" s="14">
        <f>SUM(SUMIFS('Census Data'!K:K,'Census Data'!$A:$A,$A822),SUMIFS('Census Data'!L:L,'Census Data'!$A:$A,$A822))/SUMIFS('Census Data'!$F:$F,'Census Data'!$A:$A,$A822)</f>
        <v>5.4872280037842952E-3</v>
      </c>
      <c r="H822" s="14">
        <f>SUM(SUMIFS('Census Data'!O:O,'Census Data'!$A:$A,$A822),SUMIFS('Census Data'!P:P,'Census Data'!$A:$A,$A822))/SUMIFS('Census Data'!$F:$F,'Census Data'!$A:$A,$A822)</f>
        <v>4.9195837275307474E-3</v>
      </c>
      <c r="I822" s="16">
        <f t="shared" si="24"/>
        <v>1.0312204351939469E-2</v>
      </c>
      <c r="J822" s="14">
        <f>SUM(SUMIFS('Census Data'!W:W,'Census Data'!$A:$A,$A822),SUMIFS('Census Data'!X:X,'Census Data'!$A:$A,$A822))/SUMIFS('Census Data'!$F:$F,'Census Data'!$A:$A,$A822)</f>
        <v>1.6840113528855252E-2</v>
      </c>
      <c r="K822" s="16">
        <f t="shared" si="25"/>
        <v>0.98315988647114472</v>
      </c>
      <c r="L822" s="19">
        <f>'EPA Data'!D823/SUM('EPA Data'!D:D)</f>
        <v>8.3006766912741535E-6</v>
      </c>
      <c r="M822" s="19">
        <f>'EPA Data'!E823/SUM('EPA Data'!E:E)</f>
        <v>3.19229866484337E-5</v>
      </c>
      <c r="N822" s="19">
        <f>'EPA Data'!F823/SUM('EPA Data'!F:F)</f>
        <v>2.1075233396576121E-5</v>
      </c>
      <c r="O822" s="19">
        <f>'EPA Data'!G823/SUM('EPA Data'!G:G)</f>
        <v>8.8486257117542541E-6</v>
      </c>
      <c r="P822" s="19">
        <f>'EPA Data'!H823/SUM('EPA Data'!H:H)</f>
        <v>2.6379634149424822E-5</v>
      </c>
      <c r="Q822" s="19">
        <f>'EPA Data'!I823/SUM('EPA Data'!I:I)</f>
        <v>9.562215321707727E-6</v>
      </c>
      <c r="R822" s="19">
        <f>'EPA Data'!J823/SUM('EPA Data'!J:J)</f>
        <v>7.0212846120445248E-6</v>
      </c>
      <c r="S822" s="19">
        <f>'EPA Data'!K823/SUM('EPA Data'!K:K)</f>
        <v>2.3559620422079244E-5</v>
      </c>
      <c r="T822" s="19">
        <f>'EPA Data'!L823/SUM('EPA Data'!L:L)</f>
        <v>1.3896145044587698E-5</v>
      </c>
      <c r="U822" s="19">
        <f>'EPA Data'!M823/SUM('EPA Data'!M:M)</f>
        <v>2.2382240883416858E-5</v>
      </c>
      <c r="V822" s="19">
        <f>'EPA Data'!N823/SUM('EPA Data'!N:N)</f>
        <v>2.4137931028267881E-5</v>
      </c>
      <c r="W822" s="19">
        <f>'EPA Data'!O823/SUM('EPA Data'!O:O)</f>
        <v>1.9537285445844122E-5</v>
      </c>
      <c r="X822" s="19">
        <f>'EPA Data'!P823/SUM('EPA Data'!P:P)</f>
        <v>6.4222496781747964E-5</v>
      </c>
    </row>
    <row r="823" spans="1:24" x14ac:dyDescent="0.35">
      <c r="A823" s="13" t="s">
        <v>1424</v>
      </c>
      <c r="B823" s="13" t="s">
        <v>1332</v>
      </c>
      <c r="C823" s="18" t="s">
        <v>1425</v>
      </c>
      <c r="D823" s="14">
        <f>SUMIFS('Census Data'!G:G,'Census Data'!$A:$A,$A823)/SUMIFS('Census Data'!$F:$F,'Census Data'!$A:$A,$A823)</f>
        <v>0.4905746601165315</v>
      </c>
      <c r="E823" s="16">
        <f>SUMIFS('Census Data'!H:H,'Census Data'!$A:$A,$A823)/SUMIFS('Census Data'!$F:$F,'Census Data'!$A:$A,$A823)</f>
        <v>0.5094253398834685</v>
      </c>
      <c r="F823" s="14">
        <f>SUM(SUMIFS('Census Data'!I:I,'Census Data'!$A:$A,$A823),SUMIFS('Census Data'!J:J,'Census Data'!$A:$A,$A823))/SUMIFS('Census Data'!$F:$F,'Census Data'!$A:$A,$A823)</f>
        <v>0.96149891465783155</v>
      </c>
      <c r="G823" s="14">
        <f>SUM(SUMIFS('Census Data'!K:K,'Census Data'!$A:$A,$A823),SUMIFS('Census Data'!L:L,'Census Data'!$A:$A,$A823))/SUMIFS('Census Data'!$F:$F,'Census Data'!$A:$A,$A823)</f>
        <v>6.1693133782703075E-3</v>
      </c>
      <c r="H823" s="14">
        <f>SUM(SUMIFS('Census Data'!O:O,'Census Data'!$A:$A,$A823),SUMIFS('Census Data'!P:P,'Census Data'!$A:$A,$A823))/SUMIFS('Census Data'!$F:$F,'Census Data'!$A:$A,$A823)</f>
        <v>3.0846566891351537E-3</v>
      </c>
      <c r="I823" s="16">
        <f t="shared" si="24"/>
        <v>2.924711527476298E-2</v>
      </c>
      <c r="J823" s="14">
        <f>SUM(SUMIFS('Census Data'!W:W,'Census Data'!$A:$A,$A823),SUMIFS('Census Data'!X:X,'Census Data'!$A:$A,$A823))/SUMIFS('Census Data'!$F:$F,'Census Data'!$A:$A,$A823)</f>
        <v>2.5705472409459616E-2</v>
      </c>
      <c r="K823" s="16">
        <f t="shared" si="25"/>
        <v>0.97429452759054036</v>
      </c>
      <c r="L823" s="19">
        <f>'EPA Data'!D824/SUM('EPA Data'!D:D)</f>
        <v>7.2212939344564093E-6</v>
      </c>
      <c r="M823" s="19">
        <f>'EPA Data'!E824/SUM('EPA Data'!E:E)</f>
        <v>2.8980585857852428E-5</v>
      </c>
      <c r="N823" s="19">
        <f>'EPA Data'!F824/SUM('EPA Data'!F:F)</f>
        <v>1.7881648157954558E-5</v>
      </c>
      <c r="O823" s="19">
        <f>'EPA Data'!G824/SUM('EPA Data'!G:G)</f>
        <v>6.0856224784349085E-6</v>
      </c>
      <c r="P823" s="19">
        <f>'EPA Data'!H824/SUM('EPA Data'!H:H)</f>
        <v>1.656527191667959E-5</v>
      </c>
      <c r="Q823" s="19">
        <f>'EPA Data'!I824/SUM('EPA Data'!I:I)</f>
        <v>6.5655414436505219E-6</v>
      </c>
      <c r="R823" s="19">
        <f>'EPA Data'!J824/SUM('EPA Data'!J:J)</f>
        <v>3.5371055721706372E-6</v>
      </c>
      <c r="S823" s="19">
        <f>'EPA Data'!K824/SUM('EPA Data'!K:K)</f>
        <v>1.5550322545789833E-5</v>
      </c>
      <c r="T823" s="19">
        <f>'EPA Data'!L824/SUM('EPA Data'!L:L)</f>
        <v>8.9822436804796047E-6</v>
      </c>
      <c r="U823" s="19">
        <f>'EPA Data'!M824/SUM('EPA Data'!M:M)</f>
        <v>8.6693246431344232E-6</v>
      </c>
      <c r="V823" s="19">
        <f>'EPA Data'!N824/SUM('EPA Data'!N:N)</f>
        <v>1.0311778382838863E-5</v>
      </c>
      <c r="W823" s="19">
        <f>'EPA Data'!O824/SUM('EPA Data'!O:O)</f>
        <v>9.0623809131581126E-6</v>
      </c>
      <c r="X823" s="19">
        <f>'EPA Data'!P824/SUM('EPA Data'!P:P)</f>
        <v>5.061485455909461E-5</v>
      </c>
    </row>
    <row r="824" spans="1:24" x14ac:dyDescent="0.35">
      <c r="A824" s="13" t="s">
        <v>1426</v>
      </c>
      <c r="B824" s="13" t="s">
        <v>1332</v>
      </c>
      <c r="C824" s="18" t="s">
        <v>120</v>
      </c>
      <c r="D824" s="14">
        <f>SUMIFS('Census Data'!G:G,'Census Data'!$A:$A,$A824)/SUMIFS('Census Data'!$F:$F,'Census Data'!$A:$A,$A824)</f>
        <v>0.49828269484808452</v>
      </c>
      <c r="E824" s="16">
        <f>SUMIFS('Census Data'!H:H,'Census Data'!$A:$A,$A824)/SUMIFS('Census Data'!$F:$F,'Census Data'!$A:$A,$A824)</f>
        <v>0.50171730515191548</v>
      </c>
      <c r="F824" s="14">
        <f>SUM(SUMIFS('Census Data'!I:I,'Census Data'!$A:$A,$A824),SUMIFS('Census Data'!J:J,'Census Data'!$A:$A,$A824))/SUMIFS('Census Data'!$F:$F,'Census Data'!$A:$A,$A824)</f>
        <v>0.97107001321003961</v>
      </c>
      <c r="G824" s="14">
        <f>SUM(SUMIFS('Census Data'!K:K,'Census Data'!$A:$A,$A824),SUMIFS('Census Data'!L:L,'Census Data'!$A:$A,$A824))/SUMIFS('Census Data'!$F:$F,'Census Data'!$A:$A,$A824)</f>
        <v>8.8507265521796559E-3</v>
      </c>
      <c r="H824" s="14">
        <f>SUM(SUMIFS('Census Data'!O:O,'Census Data'!$A:$A,$A824),SUMIFS('Census Data'!P:P,'Census Data'!$A:$A,$A824))/SUMIFS('Census Data'!$F:$F,'Census Data'!$A:$A,$A824)</f>
        <v>4.0951122853368563E-3</v>
      </c>
      <c r="I824" s="16">
        <f t="shared" si="24"/>
        <v>1.598414795244385E-2</v>
      </c>
      <c r="J824" s="14">
        <f>SUM(SUMIFS('Census Data'!W:W,'Census Data'!$A:$A,$A824),SUMIFS('Census Data'!X:X,'Census Data'!$A:$A,$A824))/SUMIFS('Census Data'!$F:$F,'Census Data'!$A:$A,$A824)</f>
        <v>1.7437252311756937E-2</v>
      </c>
      <c r="K824" s="16">
        <f t="shared" si="25"/>
        <v>0.98256274768824303</v>
      </c>
      <c r="L824" s="19">
        <f>'EPA Data'!D825/SUM('EPA Data'!D:D)</f>
        <v>1.0249394809313011E-5</v>
      </c>
      <c r="M824" s="19">
        <f>'EPA Data'!E825/SUM('EPA Data'!E:E)</f>
        <v>3.5955561990271882E-5</v>
      </c>
      <c r="N824" s="19">
        <f>'EPA Data'!F825/SUM('EPA Data'!F:F)</f>
        <v>2.8277058746971396E-5</v>
      </c>
      <c r="O824" s="19">
        <f>'EPA Data'!G825/SUM('EPA Data'!G:G)</f>
        <v>7.5198009654025291E-6</v>
      </c>
      <c r="P824" s="19">
        <f>'EPA Data'!H825/SUM('EPA Data'!H:H)</f>
        <v>2.4077190268425618E-5</v>
      </c>
      <c r="Q824" s="19">
        <f>'EPA Data'!I825/SUM('EPA Data'!I:I)</f>
        <v>9.6828762625338075E-6</v>
      </c>
      <c r="R824" s="19">
        <f>'EPA Data'!J825/SUM('EPA Data'!J:J)</f>
        <v>5.7410861738988456E-6</v>
      </c>
      <c r="S824" s="19">
        <f>'EPA Data'!K825/SUM('EPA Data'!K:K)</f>
        <v>2.2865116180211036E-5</v>
      </c>
      <c r="T824" s="19">
        <f>'EPA Data'!L825/SUM('EPA Data'!L:L)</f>
        <v>1.5664141668655107E-5</v>
      </c>
      <c r="U824" s="19">
        <f>'EPA Data'!M825/SUM('EPA Data'!M:M)</f>
        <v>1.20157503210419E-5</v>
      </c>
      <c r="V824" s="19">
        <f>'EPA Data'!N825/SUM('EPA Data'!N:N)</f>
        <v>1.8577951049158621E-5</v>
      </c>
      <c r="W824" s="19">
        <f>'EPA Data'!O825/SUM('EPA Data'!O:O)</f>
        <v>1.8227249382790247E-5</v>
      </c>
      <c r="X824" s="19">
        <f>'EPA Data'!P825/SUM('EPA Data'!P:P)</f>
        <v>5.8518476170815605E-5</v>
      </c>
    </row>
    <row r="825" spans="1:24" x14ac:dyDescent="0.35">
      <c r="A825" s="13" t="s">
        <v>1427</v>
      </c>
      <c r="B825" s="13" t="s">
        <v>1332</v>
      </c>
      <c r="C825" s="18" t="s">
        <v>122</v>
      </c>
      <c r="D825" s="14">
        <f>SUMIFS('Census Data'!G:G,'Census Data'!$A:$A,$A825)/SUMIFS('Census Data'!$F:$F,'Census Data'!$A:$A,$A825)</f>
        <v>0.49210959434601609</v>
      </c>
      <c r="E825" s="16">
        <f>SUMIFS('Census Data'!H:H,'Census Data'!$A:$A,$A825)/SUMIFS('Census Data'!$F:$F,'Census Data'!$A:$A,$A825)</f>
        <v>0.50789040565398391</v>
      </c>
      <c r="F825" s="14">
        <f>SUM(SUMIFS('Census Data'!I:I,'Census Data'!$A:$A,$A825),SUMIFS('Census Data'!J:J,'Census Data'!$A:$A,$A825))/SUMIFS('Census Data'!$F:$F,'Census Data'!$A:$A,$A825)</f>
        <v>0.97027785845677217</v>
      </c>
      <c r="G825" s="14">
        <f>SUM(SUMIFS('Census Data'!K:K,'Census Data'!$A:$A,$A825),SUMIFS('Census Data'!L:L,'Census Data'!$A:$A,$A825))/SUMIFS('Census Data'!$F:$F,'Census Data'!$A:$A,$A825)</f>
        <v>5.6152580114241452E-3</v>
      </c>
      <c r="H825" s="14">
        <f>SUM(SUMIFS('Census Data'!O:O,'Census Data'!$A:$A,$A825),SUMIFS('Census Data'!P:P,'Census Data'!$A:$A,$A825))/SUMIFS('Census Data'!$F:$F,'Census Data'!$A:$A,$A825)</f>
        <v>3.775776938716236E-3</v>
      </c>
      <c r="I825" s="16">
        <f t="shared" si="24"/>
        <v>2.0331106593087456E-2</v>
      </c>
      <c r="J825" s="14">
        <f>SUM(SUMIFS('Census Data'!W:W,'Census Data'!$A:$A,$A825),SUMIFS('Census Data'!X:X,'Census Data'!$A:$A,$A825))/SUMIFS('Census Data'!$F:$F,'Census Data'!$A:$A,$A825)</f>
        <v>3.7370510213960692E-2</v>
      </c>
      <c r="K825" s="16">
        <f t="shared" si="25"/>
        <v>0.96262948978603935</v>
      </c>
      <c r="L825" s="19">
        <f>'EPA Data'!D826/SUM('EPA Data'!D:D)</f>
        <v>8.676770284314792E-6</v>
      </c>
      <c r="M825" s="19">
        <f>'EPA Data'!E826/SUM('EPA Data'!E:E)</f>
        <v>3.3966339212909111E-5</v>
      </c>
      <c r="N825" s="19">
        <f>'EPA Data'!F826/SUM('EPA Data'!F:F)</f>
        <v>2.3196540044167239E-5</v>
      </c>
      <c r="O825" s="19">
        <f>'EPA Data'!G826/SUM('EPA Data'!G:G)</f>
        <v>7.3650747767463665E-6</v>
      </c>
      <c r="P825" s="19">
        <f>'EPA Data'!H826/SUM('EPA Data'!H:H)</f>
        <v>2.0151428594248654E-5</v>
      </c>
      <c r="Q825" s="19">
        <f>'EPA Data'!I826/SUM('EPA Data'!I:I)</f>
        <v>8.4723411124353947E-6</v>
      </c>
      <c r="R825" s="19">
        <f>'EPA Data'!J826/SUM('EPA Data'!J:J)</f>
        <v>4.5877044102108323E-6</v>
      </c>
      <c r="S825" s="19">
        <f>'EPA Data'!K826/SUM('EPA Data'!K:K)</f>
        <v>2.0340902319450943E-5</v>
      </c>
      <c r="T825" s="19">
        <f>'EPA Data'!L826/SUM('EPA Data'!L:L)</f>
        <v>1.1925116981036212E-5</v>
      </c>
      <c r="U825" s="19">
        <f>'EPA Data'!M826/SUM('EPA Data'!M:M)</f>
        <v>9.617119131167687E-6</v>
      </c>
      <c r="V825" s="19">
        <f>'EPA Data'!N826/SUM('EPA Data'!N:N)</f>
        <v>1.2770383680312436E-5</v>
      </c>
      <c r="W825" s="19">
        <f>'EPA Data'!O826/SUM('EPA Data'!O:O)</f>
        <v>1.1572328814644558E-5</v>
      </c>
      <c r="X825" s="19">
        <f>'EPA Data'!P826/SUM('EPA Data'!P:P)</f>
        <v>5.570580035257076E-5</v>
      </c>
    </row>
    <row r="826" spans="1:24" x14ac:dyDescent="0.35">
      <c r="A826" s="13" t="s">
        <v>1428</v>
      </c>
      <c r="B826" s="13" t="s">
        <v>1332</v>
      </c>
      <c r="C826" s="18" t="s">
        <v>1429</v>
      </c>
      <c r="D826" s="14">
        <f>SUMIFS('Census Data'!G:G,'Census Data'!$A:$A,$A826)/SUMIFS('Census Data'!$F:$F,'Census Data'!$A:$A,$A826)</f>
        <v>0.50215078630897314</v>
      </c>
      <c r="E826" s="16">
        <f>SUMIFS('Census Data'!H:H,'Census Data'!$A:$A,$A826)/SUMIFS('Census Data'!$F:$F,'Census Data'!$A:$A,$A826)</f>
        <v>0.4978492136910268</v>
      </c>
      <c r="F826" s="14">
        <f>SUM(SUMIFS('Census Data'!I:I,'Census Data'!$A:$A,$A826),SUMIFS('Census Data'!J:J,'Census Data'!$A:$A,$A826))/SUMIFS('Census Data'!$F:$F,'Census Data'!$A:$A,$A826)</f>
        <v>0.93290934320074004</v>
      </c>
      <c r="G826" s="14">
        <f>SUM(SUMIFS('Census Data'!K:K,'Census Data'!$A:$A,$A826),SUMIFS('Census Data'!L:L,'Census Data'!$A:$A,$A826))/SUMIFS('Census Data'!$F:$F,'Census Data'!$A:$A,$A826)</f>
        <v>3.2030527289546716E-2</v>
      </c>
      <c r="H826" s="14">
        <f>SUM(SUMIFS('Census Data'!O:O,'Census Data'!$A:$A,$A826),SUMIFS('Census Data'!P:P,'Census Data'!$A:$A,$A826))/SUMIFS('Census Data'!$F:$F,'Census Data'!$A:$A,$A826)</f>
        <v>1.123959296947271E-2</v>
      </c>
      <c r="I826" s="16">
        <f t="shared" si="24"/>
        <v>2.3820536540240522E-2</v>
      </c>
      <c r="J826" s="14">
        <f>SUM(SUMIFS('Census Data'!W:W,'Census Data'!$A:$A,$A826),SUMIFS('Census Data'!X:X,'Census Data'!$A:$A,$A826))/SUMIFS('Census Data'!$F:$F,'Census Data'!$A:$A,$A826)</f>
        <v>0.18008788159111933</v>
      </c>
      <c r="K826" s="16">
        <f t="shared" si="25"/>
        <v>0.81991211840888067</v>
      </c>
      <c r="L826" s="19">
        <f>'EPA Data'!D827/SUM('EPA Data'!D:D)</f>
        <v>8.1386244488494469E-5</v>
      </c>
      <c r="M826" s="19">
        <f>'EPA Data'!E827/SUM('EPA Data'!E:E)</f>
        <v>2.3676553849208765E-4</v>
      </c>
      <c r="N826" s="19">
        <f>'EPA Data'!F827/SUM('EPA Data'!F:F)</f>
        <v>1.8048127829797819E-4</v>
      </c>
      <c r="O826" s="19">
        <f>'EPA Data'!G827/SUM('EPA Data'!G:G)</f>
        <v>5.5173410413276682E-5</v>
      </c>
      <c r="P826" s="19">
        <f>'EPA Data'!H827/SUM('EPA Data'!H:H)</f>
        <v>1.6083365838849665E-4</v>
      </c>
      <c r="Q826" s="19">
        <f>'EPA Data'!I827/SUM('EPA Data'!I:I)</f>
        <v>6.338995184864168E-5</v>
      </c>
      <c r="R826" s="19">
        <f>'EPA Data'!J827/SUM('EPA Data'!J:J)</f>
        <v>4.6402487006649798E-5</v>
      </c>
      <c r="S826" s="19">
        <f>'EPA Data'!K827/SUM('EPA Data'!K:K)</f>
        <v>1.5083481232161042E-4</v>
      </c>
      <c r="T826" s="19">
        <f>'EPA Data'!L827/SUM('EPA Data'!L:L)</f>
        <v>1.0268908753550123E-4</v>
      </c>
      <c r="U826" s="19">
        <f>'EPA Data'!M827/SUM('EPA Data'!M:M)</f>
        <v>9.5297712214688937E-5</v>
      </c>
      <c r="V826" s="19">
        <f>'EPA Data'!N827/SUM('EPA Data'!N:N)</f>
        <v>1.5055504049384664E-4</v>
      </c>
      <c r="W826" s="19">
        <f>'EPA Data'!O827/SUM('EPA Data'!O:O)</f>
        <v>1.2984446064923978E-4</v>
      </c>
      <c r="X826" s="19">
        <f>'EPA Data'!P827/SUM('EPA Data'!P:P)</f>
        <v>3.4042175330091279E-4</v>
      </c>
    </row>
    <row r="827" spans="1:24" x14ac:dyDescent="0.35">
      <c r="A827" s="13" t="s">
        <v>1430</v>
      </c>
      <c r="B827" s="13" t="s">
        <v>1332</v>
      </c>
      <c r="C827" s="18" t="s">
        <v>1431</v>
      </c>
      <c r="D827" s="14">
        <f>SUMIFS('Census Data'!G:G,'Census Data'!$A:$A,$A827)/SUMIFS('Census Data'!$F:$F,'Census Data'!$A:$A,$A827)</f>
        <v>0.50715746421267893</v>
      </c>
      <c r="E827" s="16">
        <f>SUMIFS('Census Data'!H:H,'Census Data'!$A:$A,$A827)/SUMIFS('Census Data'!$F:$F,'Census Data'!$A:$A,$A827)</f>
        <v>0.49284253578732107</v>
      </c>
      <c r="F827" s="14">
        <f>SUM(SUMIFS('Census Data'!I:I,'Census Data'!$A:$A,$A827),SUMIFS('Census Data'!J:J,'Census Data'!$A:$A,$A827))/SUMIFS('Census Data'!$F:$F,'Census Data'!$A:$A,$A827)</f>
        <v>0.96206191382836193</v>
      </c>
      <c r="G827" s="14">
        <f>SUM(SUMIFS('Census Data'!K:K,'Census Data'!$A:$A,$A827),SUMIFS('Census Data'!L:L,'Census Data'!$A:$A,$A827))/SUMIFS('Census Data'!$F:$F,'Census Data'!$A:$A,$A827)</f>
        <v>1.5020097313306537E-2</v>
      </c>
      <c r="H827" s="14">
        <f>SUM(SUMIFS('Census Data'!O:O,'Census Data'!$A:$A,$A827),SUMIFS('Census Data'!P:P,'Census Data'!$A:$A,$A827))/SUMIFS('Census Data'!$F:$F,'Census Data'!$A:$A,$A827)</f>
        <v>7.8273746562301672E-3</v>
      </c>
      <c r="I827" s="16">
        <f t="shared" si="24"/>
        <v>1.5090614202101338E-2</v>
      </c>
      <c r="J827" s="14">
        <f>SUM(SUMIFS('Census Data'!W:W,'Census Data'!$A:$A,$A827),SUMIFS('Census Data'!X:X,'Census Data'!$A:$A,$A827))/SUMIFS('Census Data'!$F:$F,'Census Data'!$A:$A,$A827)</f>
        <v>6.8683449686199841E-2</v>
      </c>
      <c r="K827" s="16">
        <f t="shared" si="25"/>
        <v>0.93131655031380012</v>
      </c>
      <c r="L827" s="19">
        <f>'EPA Data'!D828/SUM('EPA Data'!D:D)</f>
        <v>1.0196631991368254E-5</v>
      </c>
      <c r="M827" s="19">
        <f>'EPA Data'!E828/SUM('EPA Data'!E:E)</f>
        <v>4.6466799645713488E-5</v>
      </c>
      <c r="N827" s="19">
        <f>'EPA Data'!F828/SUM('EPA Data'!F:F)</f>
        <v>2.7494803679393168E-5</v>
      </c>
      <c r="O827" s="19">
        <f>'EPA Data'!G828/SUM('EPA Data'!G:G)</f>
        <v>1.0095609612811293E-5</v>
      </c>
      <c r="P827" s="19">
        <f>'EPA Data'!H828/SUM('EPA Data'!H:H)</f>
        <v>2.9218924369493639E-5</v>
      </c>
      <c r="Q827" s="19">
        <f>'EPA Data'!I828/SUM('EPA Data'!I:I)</f>
        <v>1.0834758413909018E-5</v>
      </c>
      <c r="R827" s="19">
        <f>'EPA Data'!J828/SUM('EPA Data'!J:J)</f>
        <v>5.9979680945565249E-6</v>
      </c>
      <c r="S827" s="19">
        <f>'EPA Data'!K828/SUM('EPA Data'!K:K)</f>
        <v>2.6311438050024574E-5</v>
      </c>
      <c r="T827" s="19">
        <f>'EPA Data'!L828/SUM('EPA Data'!L:L)</f>
        <v>1.5137976682954829E-5</v>
      </c>
      <c r="U827" s="19">
        <f>'EPA Data'!M828/SUM('EPA Data'!M:M)</f>
        <v>2.1311141100442975E-5</v>
      </c>
      <c r="V827" s="19">
        <f>'EPA Data'!N828/SUM('EPA Data'!N:N)</f>
        <v>2.0158055425863208E-5</v>
      </c>
      <c r="W827" s="19">
        <f>'EPA Data'!O828/SUM('EPA Data'!O:O)</f>
        <v>1.807897059620422E-5</v>
      </c>
      <c r="X827" s="19">
        <f>'EPA Data'!P828/SUM('EPA Data'!P:P)</f>
        <v>9.2107246643109302E-5</v>
      </c>
    </row>
    <row r="828" spans="1:24" x14ac:dyDescent="0.35">
      <c r="A828" s="13" t="s">
        <v>1432</v>
      </c>
      <c r="B828" s="13" t="s">
        <v>1332</v>
      </c>
      <c r="C828" s="18" t="s">
        <v>663</v>
      </c>
      <c r="D828" s="14">
        <f>SUMIFS('Census Data'!G:G,'Census Data'!$A:$A,$A828)/SUMIFS('Census Data'!$F:$F,'Census Data'!$A:$A,$A828)</f>
        <v>0.51348732030366662</v>
      </c>
      <c r="E828" s="16">
        <f>SUMIFS('Census Data'!H:H,'Census Data'!$A:$A,$A828)/SUMIFS('Census Data'!$F:$F,'Census Data'!$A:$A,$A828)</f>
        <v>0.48651267969633338</v>
      </c>
      <c r="F828" s="14">
        <f>SUM(SUMIFS('Census Data'!I:I,'Census Data'!$A:$A,$A828),SUMIFS('Census Data'!J:J,'Census Data'!$A:$A,$A828))/SUMIFS('Census Data'!$F:$F,'Census Data'!$A:$A,$A828)</f>
        <v>0.96058795025036348</v>
      </c>
      <c r="G828" s="14">
        <f>SUM(SUMIFS('Census Data'!K:K,'Census Data'!$A:$A,$A828),SUMIFS('Census Data'!L:L,'Census Data'!$A:$A,$A828))/SUMIFS('Census Data'!$F:$F,'Census Data'!$A:$A,$A828)</f>
        <v>8.3992892909061541E-3</v>
      </c>
      <c r="H828" s="14">
        <f>SUM(SUMIFS('Census Data'!O:O,'Census Data'!$A:$A,$A828),SUMIFS('Census Data'!P:P,'Census Data'!$A:$A,$A828))/SUMIFS('Census Data'!$F:$F,'Census Data'!$A:$A,$A828)</f>
        <v>8.7223388790179292E-3</v>
      </c>
      <c r="I828" s="16">
        <f t="shared" si="24"/>
        <v>2.2290421579712394E-2</v>
      </c>
      <c r="J828" s="14">
        <f>SUM(SUMIFS('Census Data'!W:W,'Census Data'!$A:$A,$A828),SUMIFS('Census Data'!X:X,'Census Data'!$A:$A,$A828))/SUMIFS('Census Data'!$F:$F,'Census Data'!$A:$A,$A828)</f>
        <v>9.5784202875141333E-2</v>
      </c>
      <c r="K828" s="16">
        <f t="shared" si="25"/>
        <v>0.90421579712485867</v>
      </c>
      <c r="L828" s="19">
        <f>'EPA Data'!D829/SUM('EPA Data'!D:D)</f>
        <v>3.7657719114912044E-6</v>
      </c>
      <c r="M828" s="19">
        <f>'EPA Data'!E829/SUM('EPA Data'!E:E)</f>
        <v>1.874176246651622E-5</v>
      </c>
      <c r="N828" s="19">
        <f>'EPA Data'!F829/SUM('EPA Data'!F:F)</f>
        <v>1.1141868696310361E-5</v>
      </c>
      <c r="O828" s="19">
        <f>'EPA Data'!G829/SUM('EPA Data'!G:G)</f>
        <v>4.4161175816468004E-6</v>
      </c>
      <c r="P828" s="19">
        <f>'EPA Data'!H829/SUM('EPA Data'!H:H)</f>
        <v>1.2418182428015755E-5</v>
      </c>
      <c r="Q828" s="19">
        <f>'EPA Data'!I829/SUM('EPA Data'!I:I)</f>
        <v>4.6022780762069391E-6</v>
      </c>
      <c r="R828" s="19">
        <f>'EPA Data'!J829/SUM('EPA Data'!J:J)</f>
        <v>2.5416748556079288E-6</v>
      </c>
      <c r="S828" s="19">
        <f>'EPA Data'!K829/SUM('EPA Data'!K:K)</f>
        <v>1.1000449662562505E-5</v>
      </c>
      <c r="T828" s="19">
        <f>'EPA Data'!L829/SUM('EPA Data'!L:L)</f>
        <v>6.3699132390128927E-6</v>
      </c>
      <c r="U828" s="19">
        <f>'EPA Data'!M829/SUM('EPA Data'!M:M)</f>
        <v>1.0989908341044546E-5</v>
      </c>
      <c r="V828" s="19">
        <f>'EPA Data'!N829/SUM('EPA Data'!N:N)</f>
        <v>8.7145715690487621E-6</v>
      </c>
      <c r="W828" s="19">
        <f>'EPA Data'!O829/SUM('EPA Data'!O:O)</f>
        <v>7.9889026557859312E-6</v>
      </c>
      <c r="X828" s="19">
        <f>'EPA Data'!P829/SUM('EPA Data'!P:P)</f>
        <v>3.9249129361812125E-5</v>
      </c>
    </row>
    <row r="829" spans="1:24" x14ac:dyDescent="0.35">
      <c r="A829" s="13" t="s">
        <v>1433</v>
      </c>
      <c r="B829" s="13" t="s">
        <v>1332</v>
      </c>
      <c r="C829" s="18" t="s">
        <v>1434</v>
      </c>
      <c r="D829" s="14">
        <f>SUMIFS('Census Data'!G:G,'Census Data'!$A:$A,$A829)/SUMIFS('Census Data'!$F:$F,'Census Data'!$A:$A,$A829)</f>
        <v>0.52804629446965212</v>
      </c>
      <c r="E829" s="16">
        <f>SUMIFS('Census Data'!H:H,'Census Data'!$A:$A,$A829)/SUMIFS('Census Data'!$F:$F,'Census Data'!$A:$A,$A829)</f>
        <v>0.47195370553034788</v>
      </c>
      <c r="F829" s="14">
        <f>SUM(SUMIFS('Census Data'!I:I,'Census Data'!$A:$A,$A829),SUMIFS('Census Data'!J:J,'Census Data'!$A:$A,$A829))/SUMIFS('Census Data'!$F:$F,'Census Data'!$A:$A,$A829)</f>
        <v>0.94186887617544557</v>
      </c>
      <c r="G829" s="14">
        <f>SUM(SUMIFS('Census Data'!K:K,'Census Data'!$A:$A,$A829),SUMIFS('Census Data'!L:L,'Census Data'!$A:$A,$A829))/SUMIFS('Census Data'!$F:$F,'Census Data'!$A:$A,$A829)</f>
        <v>2.3673308344841191E-2</v>
      </c>
      <c r="H829" s="14">
        <f>SUM(SUMIFS('Census Data'!O:O,'Census Data'!$A:$A,$A829),SUMIFS('Census Data'!P:P,'Census Data'!$A:$A,$A829))/SUMIFS('Census Data'!$F:$F,'Census Data'!$A:$A,$A829)</f>
        <v>1.0521470375484974E-2</v>
      </c>
      <c r="I829" s="16">
        <f t="shared" si="24"/>
        <v>2.3936345104228263E-2</v>
      </c>
      <c r="J829" s="14">
        <f>SUM(SUMIFS('Census Data'!W:W,'Census Data'!$A:$A,$A829),SUMIFS('Census Data'!X:X,'Census Data'!$A:$A,$A829))/SUMIFS('Census Data'!$F:$F,'Census Data'!$A:$A,$A829)</f>
        <v>3.2156243835075954E-2</v>
      </c>
      <c r="K829" s="16">
        <f t="shared" si="25"/>
        <v>0.96784375616492402</v>
      </c>
      <c r="L829" s="19">
        <f>'EPA Data'!D830/SUM('EPA Data'!D:D)</f>
        <v>1.4278025867596486E-5</v>
      </c>
      <c r="M829" s="19">
        <f>'EPA Data'!E830/SUM('EPA Data'!E:E)</f>
        <v>5.3346027008131456E-5</v>
      </c>
      <c r="N829" s="19">
        <f>'EPA Data'!F830/SUM('EPA Data'!F:F)</f>
        <v>3.7517313517086539E-5</v>
      </c>
      <c r="O829" s="19">
        <f>'EPA Data'!G830/SUM('EPA Data'!G:G)</f>
        <v>1.0959324906328033E-5</v>
      </c>
      <c r="P829" s="19">
        <f>'EPA Data'!H830/SUM('EPA Data'!H:H)</f>
        <v>3.1542850990061226E-5</v>
      </c>
      <c r="Q829" s="19">
        <f>'EPA Data'!I830/SUM('EPA Data'!I:I)</f>
        <v>1.3545014898591046E-5</v>
      </c>
      <c r="R829" s="19">
        <f>'EPA Data'!J830/SUM('EPA Data'!J:J)</f>
        <v>7.1780859994582834E-6</v>
      </c>
      <c r="S829" s="19">
        <f>'EPA Data'!K830/SUM('EPA Data'!K:K)</f>
        <v>3.3039758531327342E-5</v>
      </c>
      <c r="T829" s="19">
        <f>'EPA Data'!L830/SUM('EPA Data'!L:L)</f>
        <v>1.9400192031173275E-5</v>
      </c>
      <c r="U829" s="19">
        <f>'EPA Data'!M830/SUM('EPA Data'!M:M)</f>
        <v>1.4422844598322367E-5</v>
      </c>
      <c r="V829" s="19">
        <f>'EPA Data'!N830/SUM('EPA Data'!N:N)</f>
        <v>1.975088822237582E-5</v>
      </c>
      <c r="W829" s="19">
        <f>'EPA Data'!O830/SUM('EPA Data'!O:O)</f>
        <v>1.825521373919084E-5</v>
      </c>
      <c r="X829" s="19">
        <f>'EPA Data'!P830/SUM('EPA Data'!P:P)</f>
        <v>8.6732792550600569E-5</v>
      </c>
    </row>
    <row r="830" spans="1:24" x14ac:dyDescent="0.35">
      <c r="A830" s="13" t="s">
        <v>1435</v>
      </c>
      <c r="B830" s="13" t="s">
        <v>1332</v>
      </c>
      <c r="C830" s="18" t="s">
        <v>1436</v>
      </c>
      <c r="D830" s="14">
        <f>SUMIFS('Census Data'!G:G,'Census Data'!$A:$A,$A830)/SUMIFS('Census Data'!$F:$F,'Census Data'!$A:$A,$A830)</f>
        <v>0.5032243718034245</v>
      </c>
      <c r="E830" s="16">
        <f>SUMIFS('Census Data'!H:H,'Census Data'!$A:$A,$A830)/SUMIFS('Census Data'!$F:$F,'Census Data'!$A:$A,$A830)</f>
        <v>0.4967756281965755</v>
      </c>
      <c r="F830" s="14">
        <f>SUM(SUMIFS('Census Data'!I:I,'Census Data'!$A:$A,$A830),SUMIFS('Census Data'!J:J,'Census Data'!$A:$A,$A830))/SUMIFS('Census Data'!$F:$F,'Census Data'!$A:$A,$A830)</f>
        <v>0.9528574605292417</v>
      </c>
      <c r="G830" s="14">
        <f>SUM(SUMIFS('Census Data'!K:K,'Census Data'!$A:$A,$A830),SUMIFS('Census Data'!L:L,'Census Data'!$A:$A,$A830))/SUMIFS('Census Data'!$F:$F,'Census Data'!$A:$A,$A830)</f>
        <v>2.0013342228152101E-2</v>
      </c>
      <c r="H830" s="14">
        <f>SUM(SUMIFS('Census Data'!O:O,'Census Data'!$A:$A,$A830),SUMIFS('Census Data'!P:P,'Census Data'!$A:$A,$A830))/SUMIFS('Census Data'!$F:$F,'Census Data'!$A:$A,$A830)</f>
        <v>9.228374471870136E-3</v>
      </c>
      <c r="I830" s="16">
        <f t="shared" si="24"/>
        <v>1.7900822770736124E-2</v>
      </c>
      <c r="J830" s="14">
        <f>SUM(SUMIFS('Census Data'!W:W,'Census Data'!$A:$A,$A830),SUMIFS('Census Data'!X:X,'Census Data'!$A:$A,$A830))/SUMIFS('Census Data'!$F:$F,'Census Data'!$A:$A,$A830)</f>
        <v>3.1354236157438292E-2</v>
      </c>
      <c r="K830" s="16">
        <f t="shared" si="25"/>
        <v>0.96864576384256174</v>
      </c>
      <c r="L830" s="19">
        <f>'EPA Data'!D831/SUM('EPA Data'!D:D)</f>
        <v>6.0087289562954961E-6</v>
      </c>
      <c r="M830" s="19">
        <f>'EPA Data'!E831/SUM('EPA Data'!E:E)</f>
        <v>2.87307621073562E-5</v>
      </c>
      <c r="N830" s="19">
        <f>'EPA Data'!F831/SUM('EPA Data'!F:F)</f>
        <v>1.809718451501492E-5</v>
      </c>
      <c r="O830" s="19">
        <f>'EPA Data'!G831/SUM('EPA Data'!G:G)</f>
        <v>6.624364160098366E-6</v>
      </c>
      <c r="P830" s="19">
        <f>'EPA Data'!H831/SUM('EPA Data'!H:H)</f>
        <v>2.1116485267638172E-5</v>
      </c>
      <c r="Q830" s="19">
        <f>'EPA Data'!I831/SUM('EPA Data'!I:I)</f>
        <v>7.6436375517266691E-6</v>
      </c>
      <c r="R830" s="19">
        <f>'EPA Data'!J831/SUM('EPA Data'!J:J)</f>
        <v>4.5066882872296518E-6</v>
      </c>
      <c r="S830" s="19">
        <f>'EPA Data'!K831/SUM('EPA Data'!K:K)</f>
        <v>1.8950512784126857E-5</v>
      </c>
      <c r="T830" s="19">
        <f>'EPA Data'!L831/SUM('EPA Data'!L:L)</f>
        <v>1.1047207173579081E-5</v>
      </c>
      <c r="U830" s="19">
        <f>'EPA Data'!M831/SUM('EPA Data'!M:M)</f>
        <v>1.7691663326886251E-5</v>
      </c>
      <c r="V830" s="19">
        <f>'EPA Data'!N831/SUM('EPA Data'!N:N)</f>
        <v>1.6188776514103965E-5</v>
      </c>
      <c r="W830" s="19">
        <f>'EPA Data'!O831/SUM('EPA Data'!O:O)</f>
        <v>1.4141343007462034E-5</v>
      </c>
      <c r="X830" s="19">
        <f>'EPA Data'!P831/SUM('EPA Data'!P:P)</f>
        <v>6.230767790200814E-5</v>
      </c>
    </row>
    <row r="831" spans="1:24" x14ac:dyDescent="0.35">
      <c r="A831" s="13" t="s">
        <v>1437</v>
      </c>
      <c r="B831" s="13" t="s">
        <v>1332</v>
      </c>
      <c r="C831" s="18" t="s">
        <v>1438</v>
      </c>
      <c r="D831" s="14">
        <f>SUMIFS('Census Data'!G:G,'Census Data'!$A:$A,$A831)/SUMIFS('Census Data'!$F:$F,'Census Data'!$A:$A,$A831)</f>
        <v>0.50472781042063897</v>
      </c>
      <c r="E831" s="16">
        <f>SUMIFS('Census Data'!H:H,'Census Data'!$A:$A,$A831)/SUMIFS('Census Data'!$F:$F,'Census Data'!$A:$A,$A831)</f>
        <v>0.49527218957936109</v>
      </c>
      <c r="F831" s="14">
        <f>SUM(SUMIFS('Census Data'!I:I,'Census Data'!$A:$A,$A831),SUMIFS('Census Data'!J:J,'Census Data'!$A:$A,$A831))/SUMIFS('Census Data'!$F:$F,'Census Data'!$A:$A,$A831)</f>
        <v>0.95046499863807932</v>
      </c>
      <c r="G831" s="14">
        <f>SUM(SUMIFS('Census Data'!K:K,'Census Data'!$A:$A,$A831),SUMIFS('Census Data'!L:L,'Census Data'!$A:$A,$A831))/SUMIFS('Census Data'!$F:$F,'Census Data'!$A:$A,$A831)</f>
        <v>1.7743881084867116E-2</v>
      </c>
      <c r="H831" s="14">
        <f>SUM(SUMIFS('Census Data'!O:O,'Census Data'!$A:$A,$A831),SUMIFS('Census Data'!P:P,'Census Data'!$A:$A,$A831))/SUMIFS('Census Data'!$F:$F,'Census Data'!$A:$A,$A831)</f>
        <v>6.5761313669792602E-3</v>
      </c>
      <c r="I831" s="16">
        <f t="shared" si="24"/>
        <v>2.5214988910074343E-2</v>
      </c>
      <c r="J831" s="14">
        <f>SUM(SUMIFS('Census Data'!W:W,'Census Data'!$A:$A,$A831),SUMIFS('Census Data'!X:X,'Census Data'!$A:$A,$A831))/SUMIFS('Census Data'!$F:$F,'Census Data'!$A:$A,$A831)</f>
        <v>5.7784349585586987E-2</v>
      </c>
      <c r="K831" s="16">
        <f t="shared" si="25"/>
        <v>0.94221565041441302</v>
      </c>
      <c r="L831" s="19">
        <f>'EPA Data'!D832/SUM('EPA Data'!D:D)</f>
        <v>2.3727361697337942E-5</v>
      </c>
      <c r="M831" s="19">
        <f>'EPA Data'!E832/SUM('EPA Data'!E:E)</f>
        <v>8.6763161716907819E-5</v>
      </c>
      <c r="N831" s="19">
        <f>'EPA Data'!F832/SUM('EPA Data'!F:F)</f>
        <v>5.2808851722842374E-5</v>
      </c>
      <c r="O831" s="19">
        <f>'EPA Data'!G832/SUM('EPA Data'!G:G)</f>
        <v>1.8415898077654631E-5</v>
      </c>
      <c r="P831" s="19">
        <f>'EPA Data'!H832/SUM('EPA Data'!H:H)</f>
        <v>5.0344543074299199E-5</v>
      </c>
      <c r="Q831" s="19">
        <f>'EPA Data'!I832/SUM('EPA Data'!I:I)</f>
        <v>1.926498187563225E-5</v>
      </c>
      <c r="R831" s="19">
        <f>'EPA Data'!J832/SUM('EPA Data'!J:J)</f>
        <v>1.060187002153407E-5</v>
      </c>
      <c r="S831" s="19">
        <f>'EPA Data'!K832/SUM('EPA Data'!K:K)</f>
        <v>4.6507171157376501E-5</v>
      </c>
      <c r="T831" s="19">
        <f>'EPA Data'!L832/SUM('EPA Data'!L:L)</f>
        <v>2.6898534913937003E-5</v>
      </c>
      <c r="U831" s="19">
        <f>'EPA Data'!M832/SUM('EPA Data'!M:M)</f>
        <v>3.0798683533772049E-5</v>
      </c>
      <c r="V831" s="19">
        <f>'EPA Data'!N832/SUM('EPA Data'!N:N)</f>
        <v>3.1948104488851856E-5</v>
      </c>
      <c r="W831" s="19">
        <f>'EPA Data'!O832/SUM('EPA Data'!O:O)</f>
        <v>2.9090081771446501E-5</v>
      </c>
      <c r="X831" s="19">
        <f>'EPA Data'!P832/SUM('EPA Data'!P:P)</f>
        <v>1.6552815902660085E-4</v>
      </c>
    </row>
    <row r="832" spans="1:24" x14ac:dyDescent="0.35">
      <c r="A832" s="13" t="s">
        <v>1439</v>
      </c>
      <c r="B832" s="13" t="s">
        <v>1332</v>
      </c>
      <c r="C832" s="18" t="s">
        <v>1440</v>
      </c>
      <c r="D832" s="14">
        <f>SUMIFS('Census Data'!G:G,'Census Data'!$A:$A,$A832)/SUMIFS('Census Data'!$F:$F,'Census Data'!$A:$A,$A832)</f>
        <v>0.50120141342756186</v>
      </c>
      <c r="E832" s="16">
        <f>SUMIFS('Census Data'!H:H,'Census Data'!$A:$A,$A832)/SUMIFS('Census Data'!$F:$F,'Census Data'!$A:$A,$A832)</f>
        <v>0.49879858657243814</v>
      </c>
      <c r="F832" s="14">
        <f>SUM(SUMIFS('Census Data'!I:I,'Census Data'!$A:$A,$A832),SUMIFS('Census Data'!J:J,'Census Data'!$A:$A,$A832))/SUMIFS('Census Data'!$F:$F,'Census Data'!$A:$A,$A832)</f>
        <v>0.96070671378091876</v>
      </c>
      <c r="G832" s="14">
        <f>SUM(SUMIFS('Census Data'!K:K,'Census Data'!$A:$A,$A832),SUMIFS('Census Data'!L:L,'Census Data'!$A:$A,$A832))/SUMIFS('Census Data'!$F:$F,'Census Data'!$A:$A,$A832)</f>
        <v>9.893992932862191E-3</v>
      </c>
      <c r="H832" s="14">
        <f>SUM(SUMIFS('Census Data'!O:O,'Census Data'!$A:$A,$A832),SUMIFS('Census Data'!P:P,'Census Data'!$A:$A,$A832))/SUMIFS('Census Data'!$F:$F,'Census Data'!$A:$A,$A832)</f>
        <v>4.5229681978798588E-3</v>
      </c>
      <c r="I832" s="16">
        <f t="shared" si="24"/>
        <v>2.4876325088339146E-2</v>
      </c>
      <c r="J832" s="14">
        <f>SUM(SUMIFS('Census Data'!W:W,'Census Data'!$A:$A,$A832),SUMIFS('Census Data'!X:X,'Census Data'!$A:$A,$A832))/SUMIFS('Census Data'!$F:$F,'Census Data'!$A:$A,$A832)</f>
        <v>4.9469964664310952E-2</v>
      </c>
      <c r="K832" s="16">
        <f t="shared" si="25"/>
        <v>0.95053003533568903</v>
      </c>
      <c r="L832" s="19">
        <f>'EPA Data'!D833/SUM('EPA Data'!D:D)</f>
        <v>5.2102040326253525E-6</v>
      </c>
      <c r="M832" s="19">
        <f>'EPA Data'!E833/SUM('EPA Data'!E:E)</f>
        <v>2.4349497874974619E-5</v>
      </c>
      <c r="N832" s="19">
        <f>'EPA Data'!F833/SUM('EPA Data'!F:F)</f>
        <v>1.5327649959322322E-5</v>
      </c>
      <c r="O832" s="19">
        <f>'EPA Data'!G833/SUM('EPA Data'!G:G)</f>
        <v>5.3549606874146173E-6</v>
      </c>
      <c r="P832" s="19">
        <f>'EPA Data'!H833/SUM('EPA Data'!H:H)</f>
        <v>1.7210268176334448E-5</v>
      </c>
      <c r="Q832" s="19">
        <f>'EPA Data'!I833/SUM('EPA Data'!I:I)</f>
        <v>6.2357987672217091E-6</v>
      </c>
      <c r="R832" s="19">
        <f>'EPA Data'!J833/SUM('EPA Data'!J:J)</f>
        <v>3.5606965174542003E-6</v>
      </c>
      <c r="S832" s="19">
        <f>'EPA Data'!K833/SUM('EPA Data'!K:K)</f>
        <v>1.5591979412151434E-5</v>
      </c>
      <c r="T832" s="19">
        <f>'EPA Data'!L833/SUM('EPA Data'!L:L)</f>
        <v>9.0875601200574892E-6</v>
      </c>
      <c r="U832" s="19">
        <f>'EPA Data'!M833/SUM('EPA Data'!M:M)</f>
        <v>1.1902558103722861E-5</v>
      </c>
      <c r="V832" s="19">
        <f>'EPA Data'!N833/SUM('EPA Data'!N:N)</f>
        <v>1.2885983063808037E-5</v>
      </c>
      <c r="W832" s="19">
        <f>'EPA Data'!O833/SUM('EPA Data'!O:O)</f>
        <v>1.1127755574938535E-5</v>
      </c>
      <c r="X832" s="19">
        <f>'EPA Data'!P833/SUM('EPA Data'!P:P)</f>
        <v>5.0356508470322959E-5</v>
      </c>
    </row>
    <row r="833" spans="1:24" x14ac:dyDescent="0.35">
      <c r="A833" s="13" t="s">
        <v>1441</v>
      </c>
      <c r="B833" s="13" t="s">
        <v>1332</v>
      </c>
      <c r="C833" s="18" t="s">
        <v>283</v>
      </c>
      <c r="D833" s="14">
        <f>SUMIFS('Census Data'!G:G,'Census Data'!$A:$A,$A833)/SUMIFS('Census Data'!$F:$F,'Census Data'!$A:$A,$A833)</f>
        <v>0.49587132673991186</v>
      </c>
      <c r="E833" s="16">
        <f>SUMIFS('Census Data'!H:H,'Census Data'!$A:$A,$A833)/SUMIFS('Census Data'!$F:$F,'Census Data'!$A:$A,$A833)</f>
        <v>0.50412867326008814</v>
      </c>
      <c r="F833" s="14">
        <f>SUM(SUMIFS('Census Data'!I:I,'Census Data'!$A:$A,$A833),SUMIFS('Census Data'!J:J,'Census Data'!$A:$A,$A833))/SUMIFS('Census Data'!$F:$F,'Census Data'!$A:$A,$A833)</f>
        <v>0.84515952153693064</v>
      </c>
      <c r="G833" s="14">
        <f>SUM(SUMIFS('Census Data'!K:K,'Census Data'!$A:$A,$A833),SUMIFS('Census Data'!L:L,'Census Data'!$A:$A,$A833))/SUMIFS('Census Data'!$F:$F,'Census Data'!$A:$A,$A833)</f>
        <v>7.3046851201234747E-2</v>
      </c>
      <c r="H833" s="14">
        <f>SUM(SUMIFS('Census Data'!O:O,'Census Data'!$A:$A,$A833),SUMIFS('Census Data'!P:P,'Census Data'!$A:$A,$A833))/SUMIFS('Census Data'!$F:$F,'Census Data'!$A:$A,$A833)</f>
        <v>5.1473365691192298E-2</v>
      </c>
      <c r="I833" s="16">
        <f t="shared" si="24"/>
        <v>3.0320261570642271E-2</v>
      </c>
      <c r="J833" s="14">
        <f>SUM(SUMIFS('Census Data'!W:W,'Census Data'!$A:$A,$A833),SUMIFS('Census Data'!X:X,'Census Data'!$A:$A,$A833))/SUMIFS('Census Data'!$F:$F,'Census Data'!$A:$A,$A833)</f>
        <v>9.7400540200239638E-2</v>
      </c>
      <c r="K833" s="16">
        <f t="shared" si="25"/>
        <v>0.90259945979976042</v>
      </c>
      <c r="L833" s="19">
        <f>'EPA Data'!D834/SUM('EPA Data'!D:D)</f>
        <v>9.0604032235123044E-4</v>
      </c>
      <c r="M833" s="19">
        <f>'EPA Data'!E834/SUM('EPA Data'!E:E)</f>
        <v>3.2473047111594706E-3</v>
      </c>
      <c r="N833" s="19">
        <f>'EPA Data'!F834/SUM('EPA Data'!F:F)</f>
        <v>2.2900373113215198E-3</v>
      </c>
      <c r="O833" s="19">
        <f>'EPA Data'!G834/SUM('EPA Data'!G:G)</f>
        <v>1.2454161152080897E-3</v>
      </c>
      <c r="P833" s="19">
        <f>'EPA Data'!H834/SUM('EPA Data'!H:H)</f>
        <v>2.3837933301377725E-3</v>
      </c>
      <c r="Q833" s="19">
        <f>'EPA Data'!I834/SUM('EPA Data'!I:I)</f>
        <v>9.6746277001601101E-4</v>
      </c>
      <c r="R833" s="19">
        <f>'EPA Data'!J834/SUM('EPA Data'!J:J)</f>
        <v>6.9939382136746219E-4</v>
      </c>
      <c r="S833" s="19">
        <f>'EPA Data'!K834/SUM('EPA Data'!K:K)</f>
        <v>2.1474102886348736E-3</v>
      </c>
      <c r="T833" s="19">
        <f>'EPA Data'!L834/SUM('EPA Data'!L:L)</f>
        <v>1.3117618760227158E-3</v>
      </c>
      <c r="U833" s="19">
        <f>'EPA Data'!M834/SUM('EPA Data'!M:M)</f>
        <v>1.6924956702966427E-3</v>
      </c>
      <c r="V833" s="19">
        <f>'EPA Data'!N834/SUM('EPA Data'!N:N)</f>
        <v>1.901588014306239E-3</v>
      </c>
      <c r="W833" s="19">
        <f>'EPA Data'!O834/SUM('EPA Data'!O:O)</f>
        <v>1.6275836098803499E-3</v>
      </c>
      <c r="X833" s="19">
        <f>'EPA Data'!P834/SUM('EPA Data'!P:P)</f>
        <v>5.9140542222558042E-3</v>
      </c>
    </row>
    <row r="834" spans="1:24" x14ac:dyDescent="0.35">
      <c r="A834" s="13" t="s">
        <v>1442</v>
      </c>
      <c r="B834" s="13" t="s">
        <v>1332</v>
      </c>
      <c r="C834" s="18" t="s">
        <v>1443</v>
      </c>
      <c r="D834" s="14">
        <f>SUMIFS('Census Data'!G:G,'Census Data'!$A:$A,$A834)/SUMIFS('Census Data'!$F:$F,'Census Data'!$A:$A,$A834)</f>
        <v>0.49682915892639806</v>
      </c>
      <c r="E834" s="16">
        <f>SUMIFS('Census Data'!H:H,'Census Data'!$A:$A,$A834)/SUMIFS('Census Data'!$F:$F,'Census Data'!$A:$A,$A834)</f>
        <v>0.50317084107360199</v>
      </c>
      <c r="F834" s="14">
        <f>SUM(SUMIFS('Census Data'!I:I,'Census Data'!$A:$A,$A834),SUMIFS('Census Data'!J:J,'Census Data'!$A:$A,$A834))/SUMIFS('Census Data'!$F:$F,'Census Data'!$A:$A,$A834)</f>
        <v>0.94115260606837059</v>
      </c>
      <c r="G834" s="14">
        <f>SUM(SUMIFS('Census Data'!K:K,'Census Data'!$A:$A,$A834),SUMIFS('Census Data'!L:L,'Census Data'!$A:$A,$A834))/SUMIFS('Census Data'!$F:$F,'Census Data'!$A:$A,$A834)</f>
        <v>1.8843550487903829E-2</v>
      </c>
      <c r="H834" s="14">
        <f>SUM(SUMIFS('Census Data'!O:O,'Census Data'!$A:$A,$A834),SUMIFS('Census Data'!P:P,'Census Data'!$A:$A,$A834))/SUMIFS('Census Data'!$F:$F,'Census Data'!$A:$A,$A834)</f>
        <v>9.9075438259347039E-3</v>
      </c>
      <c r="I834" s="16">
        <f t="shared" si="24"/>
        <v>3.0096299617790812E-2</v>
      </c>
      <c r="J834" s="14">
        <f>SUM(SUMIFS('Census Data'!W:W,'Census Data'!$A:$A,$A834),SUMIFS('Census Data'!X:X,'Census Data'!$A:$A,$A834))/SUMIFS('Census Data'!$F:$F,'Census Data'!$A:$A,$A834)</f>
        <v>8.1918732517669166E-2</v>
      </c>
      <c r="K834" s="16">
        <f t="shared" si="25"/>
        <v>0.91808126748233088</v>
      </c>
      <c r="L834" s="19">
        <f>'EPA Data'!D835/SUM('EPA Data'!D:D)</f>
        <v>2.1493866185687179E-4</v>
      </c>
      <c r="M834" s="19">
        <f>'EPA Data'!E835/SUM('EPA Data'!E:E)</f>
        <v>8.2949831231932775E-4</v>
      </c>
      <c r="N834" s="19">
        <f>'EPA Data'!F835/SUM('EPA Data'!F:F)</f>
        <v>5.4975404696455319E-4</v>
      </c>
      <c r="O834" s="19">
        <f>'EPA Data'!G835/SUM('EPA Data'!G:G)</f>
        <v>2.530656327615057E-4</v>
      </c>
      <c r="P834" s="19">
        <f>'EPA Data'!H835/SUM('EPA Data'!H:H)</f>
        <v>4.800524752539908E-4</v>
      </c>
      <c r="Q834" s="19">
        <f>'EPA Data'!I835/SUM('EPA Data'!I:I)</f>
        <v>2.1573136707545124E-4</v>
      </c>
      <c r="R834" s="19">
        <f>'EPA Data'!J835/SUM('EPA Data'!J:J)</f>
        <v>1.3731705229366541E-4</v>
      </c>
      <c r="S834" s="19">
        <f>'EPA Data'!K835/SUM('EPA Data'!K:K)</f>
        <v>4.6259724525116999E-4</v>
      </c>
      <c r="T834" s="19">
        <f>'EPA Data'!L835/SUM('EPA Data'!L:L)</f>
        <v>2.6916995557439303E-4</v>
      </c>
      <c r="U834" s="19">
        <f>'EPA Data'!M835/SUM('EPA Data'!M:M)</f>
        <v>2.8218602000864689E-4</v>
      </c>
      <c r="V834" s="19">
        <f>'EPA Data'!N835/SUM('EPA Data'!N:N)</f>
        <v>3.0020371083373353E-4</v>
      </c>
      <c r="W834" s="19">
        <f>'EPA Data'!O835/SUM('EPA Data'!O:O)</f>
        <v>2.5974459277461033E-4</v>
      </c>
      <c r="X834" s="19">
        <f>'EPA Data'!P835/SUM('EPA Data'!P:P)</f>
        <v>1.3318870941438959E-3</v>
      </c>
    </row>
    <row r="835" spans="1:24" x14ac:dyDescent="0.35">
      <c r="A835" s="13" t="s">
        <v>1444</v>
      </c>
      <c r="B835" s="13" t="s">
        <v>1332</v>
      </c>
      <c r="C835" s="18" t="s">
        <v>1445</v>
      </c>
      <c r="D835" s="14">
        <f>SUMIFS('Census Data'!G:G,'Census Data'!$A:$A,$A835)/SUMIFS('Census Data'!$F:$F,'Census Data'!$A:$A,$A835)</f>
        <v>0.4907551315718956</v>
      </c>
      <c r="E835" s="16">
        <f>SUMIFS('Census Data'!H:H,'Census Data'!$A:$A,$A835)/SUMIFS('Census Data'!$F:$F,'Census Data'!$A:$A,$A835)</f>
        <v>0.50924486842810435</v>
      </c>
      <c r="F835" s="14">
        <f>SUM(SUMIFS('Census Data'!I:I,'Census Data'!$A:$A,$A835),SUMIFS('Census Data'!J:J,'Census Data'!$A:$A,$A835))/SUMIFS('Census Data'!$F:$F,'Census Data'!$A:$A,$A835)</f>
        <v>0.94367329438876679</v>
      </c>
      <c r="G835" s="14">
        <f>SUM(SUMIFS('Census Data'!K:K,'Census Data'!$A:$A,$A835),SUMIFS('Census Data'!L:L,'Census Data'!$A:$A,$A835))/SUMIFS('Census Data'!$F:$F,'Census Data'!$A:$A,$A835)</f>
        <v>1.5756471407899673E-2</v>
      </c>
      <c r="H835" s="14">
        <f>SUM(SUMIFS('Census Data'!O:O,'Census Data'!$A:$A,$A835),SUMIFS('Census Data'!P:P,'Census Data'!$A:$A,$A835))/SUMIFS('Census Data'!$F:$F,'Census Data'!$A:$A,$A835)</f>
        <v>2.0258320381585294E-2</v>
      </c>
      <c r="I835" s="16">
        <f t="shared" ref="I835:I898" si="26">100%-SUM(F835:H835)</f>
        <v>2.031191382174824E-2</v>
      </c>
      <c r="J835" s="14">
        <f>SUM(SUMIFS('Census Data'!W:W,'Census Data'!$A:$A,$A835),SUMIFS('Census Data'!X:X,'Census Data'!$A:$A,$A835))/SUMIFS('Census Data'!$F:$F,'Census Data'!$A:$A,$A835)</f>
        <v>2.9476392089608231E-2</v>
      </c>
      <c r="K835" s="16">
        <f t="shared" ref="K835:K898" si="27">100%-J835</f>
        <v>0.97052360791039172</v>
      </c>
      <c r="L835" s="19">
        <f>'EPA Data'!D836/SUM('EPA Data'!D:D)</f>
        <v>1.8571234926235518E-5</v>
      </c>
      <c r="M835" s="19">
        <f>'EPA Data'!E836/SUM('EPA Data'!E:E)</f>
        <v>6.1101496826622794E-5</v>
      </c>
      <c r="N835" s="19">
        <f>'EPA Data'!F836/SUM('EPA Data'!F:F)</f>
        <v>4.5000788376833423E-5</v>
      </c>
      <c r="O835" s="19">
        <f>'EPA Data'!G836/SUM('EPA Data'!G:G)</f>
        <v>1.4125684324836621E-5</v>
      </c>
      <c r="P835" s="19">
        <f>'EPA Data'!H836/SUM('EPA Data'!H:H)</f>
        <v>4.4054775751087732E-5</v>
      </c>
      <c r="Q835" s="19">
        <f>'EPA Data'!I836/SUM('EPA Data'!I:I)</f>
        <v>1.6653506953962629E-5</v>
      </c>
      <c r="R835" s="19">
        <f>'EPA Data'!J836/SUM('EPA Data'!J:J)</f>
        <v>1.010900089956385E-5</v>
      </c>
      <c r="S835" s="19">
        <f>'EPA Data'!K836/SUM('EPA Data'!K:K)</f>
        <v>4.0068867624091587E-5</v>
      </c>
      <c r="T835" s="19">
        <f>'EPA Data'!L836/SUM('EPA Data'!L:L)</f>
        <v>2.5567643801984574E-5</v>
      </c>
      <c r="U835" s="19">
        <f>'EPA Data'!M836/SUM('EPA Data'!M:M)</f>
        <v>2.468064465503508E-5</v>
      </c>
      <c r="V835" s="19">
        <f>'EPA Data'!N836/SUM('EPA Data'!N:N)</f>
        <v>3.7129846539040774E-5</v>
      </c>
      <c r="W835" s="19">
        <f>'EPA Data'!O836/SUM('EPA Data'!O:O)</f>
        <v>3.2996618476179661E-5</v>
      </c>
      <c r="X835" s="19">
        <f>'EPA Data'!P836/SUM('EPA Data'!P:P)</f>
        <v>1.0423227268317694E-4</v>
      </c>
    </row>
    <row r="836" spans="1:24" x14ac:dyDescent="0.35">
      <c r="A836" s="13" t="s">
        <v>1446</v>
      </c>
      <c r="B836" s="13" t="s">
        <v>1332</v>
      </c>
      <c r="C836" s="18" t="s">
        <v>1447</v>
      </c>
      <c r="D836" s="14">
        <f>SUMIFS('Census Data'!G:G,'Census Data'!$A:$A,$A836)/SUMIFS('Census Data'!$F:$F,'Census Data'!$A:$A,$A836)</f>
        <v>0.49914163090128755</v>
      </c>
      <c r="E836" s="16">
        <f>SUMIFS('Census Data'!H:H,'Census Data'!$A:$A,$A836)/SUMIFS('Census Data'!$F:$F,'Census Data'!$A:$A,$A836)</f>
        <v>0.5008583690987124</v>
      </c>
      <c r="F836" s="14">
        <f>SUM(SUMIFS('Census Data'!I:I,'Census Data'!$A:$A,$A836),SUMIFS('Census Data'!J:J,'Census Data'!$A:$A,$A836))/SUMIFS('Census Data'!$F:$F,'Census Data'!$A:$A,$A836)</f>
        <v>0.97124463519313309</v>
      </c>
      <c r="G836" s="14">
        <f>SUM(SUMIFS('Census Data'!K:K,'Census Data'!$A:$A,$A836),SUMIFS('Census Data'!L:L,'Census Data'!$A:$A,$A836))/SUMIFS('Census Data'!$F:$F,'Census Data'!$A:$A,$A836)</f>
        <v>6.8669527896995704E-3</v>
      </c>
      <c r="H836" s="14">
        <f>SUM(SUMIFS('Census Data'!O:O,'Census Data'!$A:$A,$A836),SUMIFS('Census Data'!P:P,'Census Data'!$A:$A,$A836))/SUMIFS('Census Data'!$F:$F,'Census Data'!$A:$A,$A836)</f>
        <v>7.5107296137339056E-3</v>
      </c>
      <c r="I836" s="16">
        <f t="shared" si="26"/>
        <v>1.4377682403433401E-2</v>
      </c>
      <c r="J836" s="14">
        <f>SUM(SUMIFS('Census Data'!W:W,'Census Data'!$A:$A,$A836),SUMIFS('Census Data'!X:X,'Census Data'!$A:$A,$A836))/SUMIFS('Census Data'!$F:$F,'Census Data'!$A:$A,$A836)</f>
        <v>1.6094420600858368E-2</v>
      </c>
      <c r="K836" s="16">
        <f t="shared" si="27"/>
        <v>0.98390557939914158</v>
      </c>
      <c r="L836" s="19">
        <f>'EPA Data'!D837/SUM('EPA Data'!D:D)</f>
        <v>5.9761120509774952E-6</v>
      </c>
      <c r="M836" s="19">
        <f>'EPA Data'!E837/SUM('EPA Data'!E:E)</f>
        <v>2.197097799742049E-5</v>
      </c>
      <c r="N836" s="19">
        <f>'EPA Data'!F837/SUM('EPA Data'!F:F)</f>
        <v>1.6486034090156185E-5</v>
      </c>
      <c r="O836" s="19">
        <f>'EPA Data'!G837/SUM('EPA Data'!G:G)</f>
        <v>4.2712051750655541E-6</v>
      </c>
      <c r="P836" s="19">
        <f>'EPA Data'!H837/SUM('EPA Data'!H:H)</f>
        <v>1.4024749001242799E-5</v>
      </c>
      <c r="Q836" s="19">
        <f>'EPA Data'!I837/SUM('EPA Data'!I:I)</f>
        <v>5.9292174481321944E-6</v>
      </c>
      <c r="R836" s="19">
        <f>'EPA Data'!J837/SUM('EPA Data'!J:J)</f>
        <v>2.9991609167201509E-6</v>
      </c>
      <c r="S836" s="19">
        <f>'EPA Data'!K837/SUM('EPA Data'!K:K)</f>
        <v>1.4188257194119687E-5</v>
      </c>
      <c r="T836" s="19">
        <f>'EPA Data'!L837/SUM('EPA Data'!L:L)</f>
        <v>8.7483975992110605E-6</v>
      </c>
      <c r="U836" s="19">
        <f>'EPA Data'!M837/SUM('EPA Data'!M:M)</f>
        <v>6.5001641255524284E-6</v>
      </c>
      <c r="V836" s="19">
        <f>'EPA Data'!N837/SUM('EPA Data'!N:N)</f>
        <v>9.6419868291636355E-6</v>
      </c>
      <c r="W836" s="19">
        <f>'EPA Data'!O837/SUM('EPA Data'!O:O)</f>
        <v>9.0995339009350003E-6</v>
      </c>
      <c r="X836" s="19">
        <f>'EPA Data'!P837/SUM('EPA Data'!P:P)</f>
        <v>3.678017715366077E-5</v>
      </c>
    </row>
    <row r="837" spans="1:24" x14ac:dyDescent="0.35">
      <c r="A837" s="13" t="s">
        <v>1448</v>
      </c>
      <c r="B837" s="13" t="s">
        <v>1332</v>
      </c>
      <c r="C837" s="18" t="s">
        <v>1449</v>
      </c>
      <c r="D837" s="14">
        <f>SUMIFS('Census Data'!G:G,'Census Data'!$A:$A,$A837)/SUMIFS('Census Data'!$F:$F,'Census Data'!$A:$A,$A837)</f>
        <v>0.49989818774180411</v>
      </c>
      <c r="E837" s="16">
        <f>SUMIFS('Census Data'!H:H,'Census Data'!$A:$A,$A837)/SUMIFS('Census Data'!$F:$F,'Census Data'!$A:$A,$A837)</f>
        <v>0.50010181225819583</v>
      </c>
      <c r="F837" s="14">
        <f>SUM(SUMIFS('Census Data'!I:I,'Census Data'!$A:$A,$A837),SUMIFS('Census Data'!J:J,'Census Data'!$A:$A,$A837))/SUMIFS('Census Data'!$F:$F,'Census Data'!$A:$A,$A837)</f>
        <v>0.97342700061087351</v>
      </c>
      <c r="G837" s="14">
        <f>SUM(SUMIFS('Census Data'!K:K,'Census Data'!$A:$A,$A837),SUMIFS('Census Data'!L:L,'Census Data'!$A:$A,$A837))/SUMIFS('Census Data'!$F:$F,'Census Data'!$A:$A,$A837)</f>
        <v>4.3779271024231318E-3</v>
      </c>
      <c r="H837" s="14">
        <f>SUM(SUMIFS('Census Data'!O:O,'Census Data'!$A:$A,$A837),SUMIFS('Census Data'!P:P,'Census Data'!$A:$A,$A837))/SUMIFS('Census Data'!$F:$F,'Census Data'!$A:$A,$A837)</f>
        <v>5.1924251679902264E-3</v>
      </c>
      <c r="I837" s="16">
        <f t="shared" si="26"/>
        <v>1.7002647118713132E-2</v>
      </c>
      <c r="J837" s="14">
        <f>SUM(SUMIFS('Census Data'!W:W,'Census Data'!$A:$A,$A837),SUMIFS('Census Data'!X:X,'Census Data'!$A:$A,$A837))/SUMIFS('Census Data'!$F:$F,'Census Data'!$A:$A,$A837)</f>
        <v>3.7466911016086339E-2</v>
      </c>
      <c r="K837" s="16">
        <f t="shared" si="27"/>
        <v>0.96253308898391365</v>
      </c>
      <c r="L837" s="19">
        <f>'EPA Data'!D838/SUM('EPA Data'!D:D)</f>
        <v>7.7862037577788799E-6</v>
      </c>
      <c r="M837" s="19">
        <f>'EPA Data'!E838/SUM('EPA Data'!E:E)</f>
        <v>3.3527091557383256E-5</v>
      </c>
      <c r="N837" s="19">
        <f>'EPA Data'!F838/SUM('EPA Data'!F:F)</f>
        <v>2.0432667670520095E-5</v>
      </c>
      <c r="O837" s="19">
        <f>'EPA Data'!G838/SUM('EPA Data'!G:G)</f>
        <v>6.9877442964621452E-6</v>
      </c>
      <c r="P837" s="19">
        <f>'EPA Data'!H838/SUM('EPA Data'!H:H)</f>
        <v>2.1000979240948449E-5</v>
      </c>
      <c r="Q837" s="19">
        <f>'EPA Data'!I838/SUM('EPA Data'!I:I)</f>
        <v>7.7587935209866675E-6</v>
      </c>
      <c r="R837" s="19">
        <f>'EPA Data'!J838/SUM('EPA Data'!J:J)</f>
        <v>4.2949171196360253E-6</v>
      </c>
      <c r="S837" s="19">
        <f>'EPA Data'!K838/SUM('EPA Data'!K:K)</f>
        <v>1.9276327595984228E-5</v>
      </c>
      <c r="T837" s="19">
        <f>'EPA Data'!L838/SUM('EPA Data'!L:L)</f>
        <v>1.1289171864812358E-5</v>
      </c>
      <c r="U837" s="19">
        <f>'EPA Data'!M838/SUM('EPA Data'!M:M)</f>
        <v>1.2590665812488437E-5</v>
      </c>
      <c r="V837" s="19">
        <f>'EPA Data'!N838/SUM('EPA Data'!N:N)</f>
        <v>1.4678936052105336E-5</v>
      </c>
      <c r="W837" s="19">
        <f>'EPA Data'!O838/SUM('EPA Data'!O:O)</f>
        <v>1.2768775341759367E-5</v>
      </c>
      <c r="X837" s="19">
        <f>'EPA Data'!P838/SUM('EPA Data'!P:P)</f>
        <v>6.2429650012822493E-5</v>
      </c>
    </row>
    <row r="838" spans="1:24" x14ac:dyDescent="0.35">
      <c r="A838" s="13" t="s">
        <v>1450</v>
      </c>
      <c r="B838" s="13" t="s">
        <v>1332</v>
      </c>
      <c r="C838" s="18" t="s">
        <v>296</v>
      </c>
      <c r="D838" s="14">
        <f>SUMIFS('Census Data'!G:G,'Census Data'!$A:$A,$A838)/SUMIFS('Census Data'!$F:$F,'Census Data'!$A:$A,$A838)</f>
        <v>0.49365378339850347</v>
      </c>
      <c r="E838" s="16">
        <f>SUMIFS('Census Data'!H:H,'Census Data'!$A:$A,$A838)/SUMIFS('Census Data'!$F:$F,'Census Data'!$A:$A,$A838)</f>
        <v>0.50634621660149648</v>
      </c>
      <c r="F838" s="14">
        <f>SUM(SUMIFS('Census Data'!I:I,'Census Data'!$A:$A,$A838),SUMIFS('Census Data'!J:J,'Census Data'!$A:$A,$A838))/SUMIFS('Census Data'!$F:$F,'Census Data'!$A:$A,$A838)</f>
        <v>0.851818561753239</v>
      </c>
      <c r="G838" s="14">
        <f>SUM(SUMIFS('Census Data'!K:K,'Census Data'!$A:$A,$A838),SUMIFS('Census Data'!L:L,'Census Data'!$A:$A,$A838))/SUMIFS('Census Data'!$F:$F,'Census Data'!$A:$A,$A838)</f>
        <v>8.065448757950662E-2</v>
      </c>
      <c r="H838" s="14">
        <f>SUM(SUMIFS('Census Data'!O:O,'Census Data'!$A:$A,$A838),SUMIFS('Census Data'!P:P,'Census Data'!$A:$A,$A838))/SUMIFS('Census Data'!$F:$F,'Census Data'!$A:$A,$A838)</f>
        <v>3.0594660819483487E-2</v>
      </c>
      <c r="I838" s="16">
        <f t="shared" si="26"/>
        <v>3.6932289847770861E-2</v>
      </c>
      <c r="J838" s="14">
        <f>SUM(SUMIFS('Census Data'!W:W,'Census Data'!$A:$A,$A838),SUMIFS('Census Data'!X:X,'Census Data'!$A:$A,$A838))/SUMIFS('Census Data'!$F:$F,'Census Data'!$A:$A,$A838)</f>
        <v>6.9376141431605698E-2</v>
      </c>
      <c r="K838" s="16">
        <f t="shared" si="27"/>
        <v>0.93062385856839436</v>
      </c>
      <c r="L838" s="19">
        <f>'EPA Data'!D839/SUM('EPA Data'!D:D)</f>
        <v>2.9459776162916676E-4</v>
      </c>
      <c r="M838" s="19">
        <f>'EPA Data'!E839/SUM('EPA Data'!E:E)</f>
        <v>9.1025422749590893E-4</v>
      </c>
      <c r="N838" s="19">
        <f>'EPA Data'!F839/SUM('EPA Data'!F:F)</f>
        <v>6.9470455674580016E-4</v>
      </c>
      <c r="O838" s="19">
        <f>'EPA Data'!G839/SUM('EPA Data'!G:G)</f>
        <v>2.8003823460518611E-4</v>
      </c>
      <c r="P838" s="19">
        <f>'EPA Data'!H839/SUM('EPA Data'!H:H)</f>
        <v>6.6092103457178898E-4</v>
      </c>
      <c r="Q838" s="19">
        <f>'EPA Data'!I839/SUM('EPA Data'!I:I)</f>
        <v>2.6298395950787794E-4</v>
      </c>
      <c r="R838" s="19">
        <f>'EPA Data'!J839/SUM('EPA Data'!J:J)</f>
        <v>2.3383503461887694E-4</v>
      </c>
      <c r="S838" s="19">
        <f>'EPA Data'!K839/SUM('EPA Data'!K:K)</f>
        <v>6.2332838643541831E-4</v>
      </c>
      <c r="T838" s="19">
        <f>'EPA Data'!L839/SUM('EPA Data'!L:L)</f>
        <v>4.2483608260881432E-4</v>
      </c>
      <c r="U838" s="19">
        <f>'EPA Data'!M839/SUM('EPA Data'!M:M)</f>
        <v>4.4311178856649378E-4</v>
      </c>
      <c r="V838" s="19">
        <f>'EPA Data'!N839/SUM('EPA Data'!N:N)</f>
        <v>6.6228503223454769E-4</v>
      </c>
      <c r="W838" s="19">
        <f>'EPA Data'!O839/SUM('EPA Data'!O:O)</f>
        <v>5.4547431215604277E-4</v>
      </c>
      <c r="X838" s="19">
        <f>'EPA Data'!P839/SUM('EPA Data'!P:P)</f>
        <v>1.322475156297359E-3</v>
      </c>
    </row>
    <row r="839" spans="1:24" x14ac:dyDescent="0.35">
      <c r="A839" s="13" t="s">
        <v>1451</v>
      </c>
      <c r="B839" s="13" t="s">
        <v>1332</v>
      </c>
      <c r="C839" s="18" t="s">
        <v>138</v>
      </c>
      <c r="D839" s="14">
        <f>SUMIFS('Census Data'!G:G,'Census Data'!$A:$A,$A839)/SUMIFS('Census Data'!$F:$F,'Census Data'!$A:$A,$A839)</f>
        <v>0.49914965986394561</v>
      </c>
      <c r="E839" s="16">
        <f>SUMIFS('Census Data'!H:H,'Census Data'!$A:$A,$A839)/SUMIFS('Census Data'!$F:$F,'Census Data'!$A:$A,$A839)</f>
        <v>0.50085034013605445</v>
      </c>
      <c r="F839" s="14">
        <f>SUM(SUMIFS('Census Data'!I:I,'Census Data'!$A:$A,$A839),SUMIFS('Census Data'!J:J,'Census Data'!$A:$A,$A839))/SUMIFS('Census Data'!$F:$F,'Census Data'!$A:$A,$A839)</f>
        <v>0.96598639455782309</v>
      </c>
      <c r="G839" s="14">
        <f>SUM(SUMIFS('Census Data'!K:K,'Census Data'!$A:$A,$A839),SUMIFS('Census Data'!L:L,'Census Data'!$A:$A,$A839))/SUMIFS('Census Data'!$F:$F,'Census Data'!$A:$A,$A839)</f>
        <v>1.1309523809523809E-2</v>
      </c>
      <c r="H839" s="14">
        <f>SUM(SUMIFS('Census Data'!O:O,'Census Data'!$A:$A,$A839),SUMIFS('Census Data'!P:P,'Census Data'!$A:$A,$A839))/SUMIFS('Census Data'!$F:$F,'Census Data'!$A:$A,$A839)</f>
        <v>5.8673469387755103E-3</v>
      </c>
      <c r="I839" s="16">
        <f t="shared" si="26"/>
        <v>1.6836734693877586E-2</v>
      </c>
      <c r="J839" s="14">
        <f>SUM(SUMIFS('Census Data'!W:W,'Census Data'!$A:$A,$A839),SUMIFS('Census Data'!X:X,'Census Data'!$A:$A,$A839))/SUMIFS('Census Data'!$F:$F,'Census Data'!$A:$A,$A839)</f>
        <v>3.3928571428571426E-2</v>
      </c>
      <c r="K839" s="16">
        <f t="shared" si="27"/>
        <v>0.96607142857142858</v>
      </c>
      <c r="L839" s="19">
        <f>'EPA Data'!D840/SUM('EPA Data'!D:D)</f>
        <v>1.0389767575149486E-5</v>
      </c>
      <c r="M839" s="19">
        <f>'EPA Data'!E840/SUM('EPA Data'!E:E)</f>
        <v>4.3888147801744887E-5</v>
      </c>
      <c r="N839" s="19">
        <f>'EPA Data'!F840/SUM('EPA Data'!F:F)</f>
        <v>2.8057113102502809E-5</v>
      </c>
      <c r="O839" s="19">
        <f>'EPA Data'!G840/SUM('EPA Data'!G:G)</f>
        <v>9.42468992241666E-6</v>
      </c>
      <c r="P839" s="19">
        <f>'EPA Data'!H840/SUM('EPA Data'!H:H)</f>
        <v>2.5518947464582463E-5</v>
      </c>
      <c r="Q839" s="19">
        <f>'EPA Data'!I840/SUM('EPA Data'!I:I)</f>
        <v>1.0167382110997846E-5</v>
      </c>
      <c r="R839" s="19">
        <f>'EPA Data'!J840/SUM('EPA Data'!J:J)</f>
        <v>5.6176168010407191E-6</v>
      </c>
      <c r="S839" s="19">
        <f>'EPA Data'!K840/SUM('EPA Data'!K:K)</f>
        <v>2.4141915978173056E-5</v>
      </c>
      <c r="T839" s="19">
        <f>'EPA Data'!L840/SUM('EPA Data'!L:L)</f>
        <v>1.4056299727727074E-5</v>
      </c>
      <c r="U839" s="19">
        <f>'EPA Data'!M840/SUM('EPA Data'!M:M)</f>
        <v>1.3529602473572874E-5</v>
      </c>
      <c r="V839" s="19">
        <f>'EPA Data'!N840/SUM('EPA Data'!N:N)</f>
        <v>1.6640513572702537E-5</v>
      </c>
      <c r="W839" s="19">
        <f>'EPA Data'!O840/SUM('EPA Data'!O:O)</f>
        <v>1.4484921423165721E-5</v>
      </c>
      <c r="X839" s="19">
        <f>'EPA Data'!P840/SUM('EPA Data'!P:P)</f>
        <v>7.2963152122548363E-5</v>
      </c>
    </row>
    <row r="840" spans="1:24" x14ac:dyDescent="0.35">
      <c r="A840" s="13" t="s">
        <v>1452</v>
      </c>
      <c r="B840" s="13" t="s">
        <v>1332</v>
      </c>
      <c r="C840" s="18" t="s">
        <v>1453</v>
      </c>
      <c r="D840" s="14">
        <f>SUMIFS('Census Data'!G:G,'Census Data'!$A:$A,$A840)/SUMIFS('Census Data'!$F:$F,'Census Data'!$A:$A,$A840)</f>
        <v>0.50394557064383905</v>
      </c>
      <c r="E840" s="16">
        <f>SUMIFS('Census Data'!H:H,'Census Data'!$A:$A,$A840)/SUMIFS('Census Data'!$F:$F,'Census Data'!$A:$A,$A840)</f>
        <v>0.49605442935616095</v>
      </c>
      <c r="F840" s="14">
        <f>SUM(SUMIFS('Census Data'!I:I,'Census Data'!$A:$A,$A840),SUMIFS('Census Data'!J:J,'Census Data'!$A:$A,$A840))/SUMIFS('Census Data'!$F:$F,'Census Data'!$A:$A,$A840)</f>
        <v>0.96718065973287237</v>
      </c>
      <c r="G840" s="14">
        <f>SUM(SUMIFS('Census Data'!K:K,'Census Data'!$A:$A,$A840),SUMIFS('Census Data'!L:L,'Census Data'!$A:$A,$A840))/SUMIFS('Census Data'!$F:$F,'Census Data'!$A:$A,$A840)</f>
        <v>8.6997741404790455E-3</v>
      </c>
      <c r="H840" s="14">
        <f>SUM(SUMIFS('Census Data'!O:O,'Census Data'!$A:$A,$A840),SUMIFS('Census Data'!P:P,'Census Data'!$A:$A,$A840))/SUMIFS('Census Data'!$F:$F,'Census Data'!$A:$A,$A840)</f>
        <v>8.644006357527257E-3</v>
      </c>
      <c r="I840" s="16">
        <f t="shared" si="26"/>
        <v>1.5475559769121294E-2</v>
      </c>
      <c r="J840" s="14">
        <f>SUM(SUMIFS('Census Data'!W:W,'Census Data'!$A:$A,$A840),SUMIFS('Census Data'!X:X,'Census Data'!$A:$A,$A840))/SUMIFS('Census Data'!$F:$F,'Census Data'!$A:$A,$A840)</f>
        <v>0.13638011320859939</v>
      </c>
      <c r="K840" s="16">
        <f t="shared" si="27"/>
        <v>0.86361988679140067</v>
      </c>
      <c r="L840" s="19">
        <f>'EPA Data'!D841/SUM('EPA Data'!D:D)</f>
        <v>3.3741127369533866E-5</v>
      </c>
      <c r="M840" s="19">
        <f>'EPA Data'!E841/SUM('EPA Data'!E:E)</f>
        <v>1.5225119849155872E-4</v>
      </c>
      <c r="N840" s="19">
        <f>'EPA Data'!F841/SUM('EPA Data'!F:F)</f>
        <v>9.0998520840916022E-5</v>
      </c>
      <c r="O840" s="19">
        <f>'EPA Data'!G841/SUM('EPA Data'!G:G)</f>
        <v>3.5213699102412533E-5</v>
      </c>
      <c r="P840" s="19">
        <f>'EPA Data'!H841/SUM('EPA Data'!H:H)</f>
        <v>9.3453996741789652E-5</v>
      </c>
      <c r="Q840" s="19">
        <f>'EPA Data'!I841/SUM('EPA Data'!I:I)</f>
        <v>3.5313001824557763E-5</v>
      </c>
      <c r="R840" s="19">
        <f>'EPA Data'!J841/SUM('EPA Data'!J:J)</f>
        <v>1.8668794688375755E-5</v>
      </c>
      <c r="S840" s="19">
        <f>'EPA Data'!K841/SUM('EPA Data'!K:K)</f>
        <v>8.4233839415344408E-5</v>
      </c>
      <c r="T840" s="19">
        <f>'EPA Data'!L841/SUM('EPA Data'!L:L)</f>
        <v>4.8627625897632741E-5</v>
      </c>
      <c r="U840" s="19">
        <f>'EPA Data'!M841/SUM('EPA Data'!M:M)</f>
        <v>6.3171302047195383E-5</v>
      </c>
      <c r="V840" s="19">
        <f>'EPA Data'!N841/SUM('EPA Data'!N:N)</f>
        <v>6.0609833647715863E-5</v>
      </c>
      <c r="W840" s="19">
        <f>'EPA Data'!O841/SUM('EPA Data'!O:O)</f>
        <v>5.5775803241552306E-5</v>
      </c>
      <c r="X840" s="19">
        <f>'EPA Data'!P841/SUM('EPA Data'!P:P)</f>
        <v>3.0750568239586466E-4</v>
      </c>
    </row>
    <row r="841" spans="1:24" x14ac:dyDescent="0.35">
      <c r="A841" s="13" t="s">
        <v>1454</v>
      </c>
      <c r="B841" s="13" t="s">
        <v>1332</v>
      </c>
      <c r="C841" s="18" t="s">
        <v>1455</v>
      </c>
      <c r="D841" s="14">
        <f>SUMIFS('Census Data'!G:G,'Census Data'!$A:$A,$A841)/SUMIFS('Census Data'!$F:$F,'Census Data'!$A:$A,$A841)</f>
        <v>0.52460596957364536</v>
      </c>
      <c r="E841" s="16">
        <f>SUMIFS('Census Data'!H:H,'Census Data'!$A:$A,$A841)/SUMIFS('Census Data'!$F:$F,'Census Data'!$A:$A,$A841)</f>
        <v>0.47539403042635464</v>
      </c>
      <c r="F841" s="14">
        <f>SUM(SUMIFS('Census Data'!I:I,'Census Data'!$A:$A,$A841),SUMIFS('Census Data'!J:J,'Census Data'!$A:$A,$A841))/SUMIFS('Census Data'!$F:$F,'Census Data'!$A:$A,$A841)</f>
        <v>0.86616666497518602</v>
      </c>
      <c r="G841" s="14">
        <f>SUM(SUMIFS('Census Data'!K:K,'Census Data'!$A:$A,$A841),SUMIFS('Census Data'!L:L,'Census Data'!$A:$A,$A841))/SUMIFS('Census Data'!$F:$F,'Census Data'!$A:$A,$A841)</f>
        <v>3.0395907969918708E-2</v>
      </c>
      <c r="H841" s="14">
        <f>SUM(SUMIFS('Census Data'!O:O,'Census Data'!$A:$A,$A841),SUMIFS('Census Data'!P:P,'Census Data'!$A:$A,$A841))/SUMIFS('Census Data'!$F:$F,'Census Data'!$A:$A,$A841)</f>
        <v>8.0561842225447308E-2</v>
      </c>
      <c r="I841" s="16">
        <f t="shared" si="26"/>
        <v>2.2875584829447959E-2</v>
      </c>
      <c r="J841" s="14">
        <f>SUM(SUMIFS('Census Data'!W:W,'Census Data'!$A:$A,$A841),SUMIFS('Census Data'!X:X,'Census Data'!$A:$A,$A841))/SUMIFS('Census Data'!$F:$F,'Census Data'!$A:$A,$A841)</f>
        <v>5.0551591852475819E-2</v>
      </c>
      <c r="K841" s="16">
        <f t="shared" si="27"/>
        <v>0.94944840814752418</v>
      </c>
      <c r="L841" s="19">
        <f>'EPA Data'!D842/SUM('EPA Data'!D:D)</f>
        <v>9.8949085914589236E-5</v>
      </c>
      <c r="M841" s="19">
        <f>'EPA Data'!E842/SUM('EPA Data'!E:E)</f>
        <v>3.4612945363620844E-4</v>
      </c>
      <c r="N841" s="19">
        <f>'EPA Data'!F842/SUM('EPA Data'!F:F)</f>
        <v>2.3867580871420743E-4</v>
      </c>
      <c r="O841" s="19">
        <f>'EPA Data'!G842/SUM('EPA Data'!G:G)</f>
        <v>1.3766807141565082E-4</v>
      </c>
      <c r="P841" s="19">
        <f>'EPA Data'!H842/SUM('EPA Data'!H:H)</f>
        <v>2.6500723147945642E-4</v>
      </c>
      <c r="Q841" s="19">
        <f>'EPA Data'!I842/SUM('EPA Data'!I:I)</f>
        <v>1.0385234481786969E-4</v>
      </c>
      <c r="R841" s="19">
        <f>'EPA Data'!J842/SUM('EPA Data'!J:J)</f>
        <v>7.6308838740544088E-5</v>
      </c>
      <c r="S841" s="19">
        <f>'EPA Data'!K842/SUM('EPA Data'!K:K)</f>
        <v>2.3290150247038137E-4</v>
      </c>
      <c r="T841" s="19">
        <f>'EPA Data'!L842/SUM('EPA Data'!L:L)</f>
        <v>1.3905829578822931E-4</v>
      </c>
      <c r="U841" s="19">
        <f>'EPA Data'!M842/SUM('EPA Data'!M:M)</f>
        <v>1.8527987075541696E-4</v>
      </c>
      <c r="V841" s="19">
        <f>'EPA Data'!N842/SUM('EPA Data'!N:N)</f>
        <v>2.1753028486890064E-4</v>
      </c>
      <c r="W841" s="19">
        <f>'EPA Data'!O842/SUM('EPA Data'!O:O)</f>
        <v>1.9038434695531727E-4</v>
      </c>
      <c r="X841" s="19">
        <f>'EPA Data'!P842/SUM('EPA Data'!P:P)</f>
        <v>6.4913924874903674E-4</v>
      </c>
    </row>
    <row r="842" spans="1:24" x14ac:dyDescent="0.35">
      <c r="A842" s="13" t="s">
        <v>1456</v>
      </c>
      <c r="B842" s="13" t="s">
        <v>1332</v>
      </c>
      <c r="C842" s="18" t="s">
        <v>1457</v>
      </c>
      <c r="D842" s="14">
        <f>SUMIFS('Census Data'!G:G,'Census Data'!$A:$A,$A842)/SUMIFS('Census Data'!$F:$F,'Census Data'!$A:$A,$A842)</f>
        <v>0.50353119710500205</v>
      </c>
      <c r="E842" s="16">
        <f>SUMIFS('Census Data'!H:H,'Census Data'!$A:$A,$A842)/SUMIFS('Census Data'!$F:$F,'Census Data'!$A:$A,$A842)</f>
        <v>0.49646880289499795</v>
      </c>
      <c r="F842" s="14">
        <f>SUM(SUMIFS('Census Data'!I:I,'Census Data'!$A:$A,$A842),SUMIFS('Census Data'!J:J,'Census Data'!$A:$A,$A842))/SUMIFS('Census Data'!$F:$F,'Census Data'!$A:$A,$A842)</f>
        <v>0.86949162435066829</v>
      </c>
      <c r="G842" s="14">
        <f>SUM(SUMIFS('Census Data'!K:K,'Census Data'!$A:$A,$A842),SUMIFS('Census Data'!L:L,'Census Data'!$A:$A,$A842))/SUMIFS('Census Data'!$F:$F,'Census Data'!$A:$A,$A842)</f>
        <v>1.068114165645246E-2</v>
      </c>
      <c r="H842" s="14">
        <f>SUM(SUMIFS('Census Data'!O:O,'Census Data'!$A:$A,$A842),SUMIFS('Census Data'!P:P,'Census Data'!$A:$A,$A842))/SUMIFS('Census Data'!$F:$F,'Census Data'!$A:$A,$A842)</f>
        <v>4.6693515438043544E-3</v>
      </c>
      <c r="I842" s="16">
        <f t="shared" si="26"/>
        <v>0.11515788244907488</v>
      </c>
      <c r="J842" s="14">
        <f>SUM(SUMIFS('Census Data'!W:W,'Census Data'!$A:$A,$A842),SUMIFS('Census Data'!X:X,'Census Data'!$A:$A,$A842))/SUMIFS('Census Data'!$F:$F,'Census Data'!$A:$A,$A842)</f>
        <v>0.10704488414171481</v>
      </c>
      <c r="K842" s="16">
        <f t="shared" si="27"/>
        <v>0.89295511585828513</v>
      </c>
      <c r="L842" s="19">
        <f>'EPA Data'!D843/SUM('EPA Data'!D:D)</f>
        <v>2.0583443115721927E-5</v>
      </c>
      <c r="M842" s="19">
        <f>'EPA Data'!E843/SUM('EPA Data'!E:E)</f>
        <v>6.4338732158170157E-5</v>
      </c>
      <c r="N842" s="19">
        <f>'EPA Data'!F843/SUM('EPA Data'!F:F)</f>
        <v>4.5775909796000359E-5</v>
      </c>
      <c r="O842" s="19">
        <f>'EPA Data'!G843/SUM('EPA Data'!G:G)</f>
        <v>1.5871406166239189E-5</v>
      </c>
      <c r="P842" s="19">
        <f>'EPA Data'!H843/SUM('EPA Data'!H:H)</f>
        <v>4.8734385481110504E-5</v>
      </c>
      <c r="Q842" s="19">
        <f>'EPA Data'!I843/SUM('EPA Data'!I:I)</f>
        <v>1.7811777506748277E-5</v>
      </c>
      <c r="R842" s="19">
        <f>'EPA Data'!J843/SUM('EPA Data'!J:J)</f>
        <v>1.0973744801797432E-5</v>
      </c>
      <c r="S842" s="19">
        <f>'EPA Data'!K843/SUM('EPA Data'!K:K)</f>
        <v>4.3509081478038271E-5</v>
      </c>
      <c r="T842" s="19">
        <f>'EPA Data'!L843/SUM('EPA Data'!L:L)</f>
        <v>2.6844953181031174E-5</v>
      </c>
      <c r="U842" s="19">
        <f>'EPA Data'!M843/SUM('EPA Data'!M:M)</f>
        <v>2.8819520427891486E-5</v>
      </c>
      <c r="V842" s="19">
        <f>'EPA Data'!N843/SUM('EPA Data'!N:N)</f>
        <v>4.2046152566602029E-5</v>
      </c>
      <c r="W842" s="19">
        <f>'EPA Data'!O843/SUM('EPA Data'!O:O)</f>
        <v>3.6770187385555974E-5</v>
      </c>
      <c r="X842" s="19">
        <f>'EPA Data'!P843/SUM('EPA Data'!P:P)</f>
        <v>1.1559629831215574E-4</v>
      </c>
    </row>
    <row r="843" spans="1:24" x14ac:dyDescent="0.35">
      <c r="A843" s="13" t="s">
        <v>1458</v>
      </c>
      <c r="B843" s="13" t="s">
        <v>1332</v>
      </c>
      <c r="C843" s="18" t="s">
        <v>687</v>
      </c>
      <c r="D843" s="14">
        <f>SUMIFS('Census Data'!G:G,'Census Data'!$A:$A,$A843)/SUMIFS('Census Data'!$F:$F,'Census Data'!$A:$A,$A843)</f>
        <v>0.51315119633463435</v>
      </c>
      <c r="E843" s="16">
        <f>SUMIFS('Census Data'!H:H,'Census Data'!$A:$A,$A843)/SUMIFS('Census Data'!$F:$F,'Census Data'!$A:$A,$A843)</f>
        <v>0.4868488036653657</v>
      </c>
      <c r="F843" s="14">
        <f>SUM(SUMIFS('Census Data'!I:I,'Census Data'!$A:$A,$A843),SUMIFS('Census Data'!J:J,'Census Data'!$A:$A,$A843))/SUMIFS('Census Data'!$F:$F,'Census Data'!$A:$A,$A843)</f>
        <v>0.97352791447480058</v>
      </c>
      <c r="G843" s="14">
        <f>SUM(SUMIFS('Census Data'!K:K,'Census Data'!$A:$A,$A843),SUMIFS('Census Data'!L:L,'Census Data'!$A:$A,$A843))/SUMIFS('Census Data'!$F:$F,'Census Data'!$A:$A,$A843)</f>
        <v>6.6180213812998476E-3</v>
      </c>
      <c r="H843" s="14">
        <f>SUM(SUMIFS('Census Data'!O:O,'Census Data'!$A:$A,$A843),SUMIFS('Census Data'!P:P,'Census Data'!$A:$A,$A843))/SUMIFS('Census Data'!$F:$F,'Census Data'!$A:$A,$A843)</f>
        <v>4.5817071101306632E-3</v>
      </c>
      <c r="I843" s="16">
        <f t="shared" si="26"/>
        <v>1.5272357033768946E-2</v>
      </c>
      <c r="J843" s="14">
        <f>SUM(SUMIFS('Census Data'!W:W,'Census Data'!$A:$A,$A843),SUMIFS('Census Data'!X:X,'Census Data'!$A:$A,$A843))/SUMIFS('Census Data'!$F:$F,'Census Data'!$A:$A,$A843)</f>
        <v>6.8895299507890723E-2</v>
      </c>
      <c r="K843" s="16">
        <f t="shared" si="27"/>
        <v>0.93110470049210925</v>
      </c>
      <c r="L843" s="19">
        <f>'EPA Data'!D844/SUM('EPA Data'!D:D)</f>
        <v>5.9173935224365721E-6</v>
      </c>
      <c r="M843" s="19">
        <f>'EPA Data'!E844/SUM('EPA Data'!E:E)</f>
        <v>2.1576964857675894E-5</v>
      </c>
      <c r="N843" s="19">
        <f>'EPA Data'!F844/SUM('EPA Data'!F:F)</f>
        <v>1.555761790293937E-5</v>
      </c>
      <c r="O843" s="19">
        <f>'EPA Data'!G844/SUM('EPA Data'!G:G)</f>
        <v>4.2653376803974049E-6</v>
      </c>
      <c r="P843" s="19">
        <f>'EPA Data'!H844/SUM('EPA Data'!H:H)</f>
        <v>1.3283361424440711E-5</v>
      </c>
      <c r="Q843" s="19">
        <f>'EPA Data'!I844/SUM('EPA Data'!I:I)</f>
        <v>5.6512323234662728E-6</v>
      </c>
      <c r="R843" s="19">
        <f>'EPA Data'!J844/SUM('EPA Data'!J:J)</f>
        <v>2.9523697584547564E-6</v>
      </c>
      <c r="S843" s="19">
        <f>'EPA Data'!K844/SUM('EPA Data'!K:K)</f>
        <v>1.3691723130456004E-5</v>
      </c>
      <c r="T843" s="19">
        <f>'EPA Data'!L844/SUM('EPA Data'!L:L)</f>
        <v>8.1834225775923042E-6</v>
      </c>
      <c r="U843" s="19">
        <f>'EPA Data'!M844/SUM('EPA Data'!M:M)</f>
        <v>6.1421937562685324E-6</v>
      </c>
      <c r="V843" s="19">
        <f>'EPA Data'!N844/SUM('EPA Data'!N:N)</f>
        <v>8.7692529033262855E-6</v>
      </c>
      <c r="W843" s="19">
        <f>'EPA Data'!O844/SUM('EPA Data'!O:O)</f>
        <v>8.1219503699022707E-6</v>
      </c>
      <c r="X843" s="19">
        <f>'EPA Data'!P844/SUM('EPA Data'!P:P)</f>
        <v>3.5538344348343016E-5</v>
      </c>
    </row>
    <row r="844" spans="1:24" x14ac:dyDescent="0.35">
      <c r="A844" s="13" t="s">
        <v>1459</v>
      </c>
      <c r="B844" s="13" t="s">
        <v>1332</v>
      </c>
      <c r="C844" s="18" t="s">
        <v>308</v>
      </c>
      <c r="D844" s="14">
        <f>SUMIFS('Census Data'!G:G,'Census Data'!$A:$A,$A844)/SUMIFS('Census Data'!$F:$F,'Census Data'!$A:$A,$A844)</f>
        <v>0.48929336188436828</v>
      </c>
      <c r="E844" s="16">
        <f>SUMIFS('Census Data'!H:H,'Census Data'!$A:$A,$A844)/SUMIFS('Census Data'!$F:$F,'Census Data'!$A:$A,$A844)</f>
        <v>0.51070663811563166</v>
      </c>
      <c r="F844" s="14">
        <f>SUM(SUMIFS('Census Data'!I:I,'Census Data'!$A:$A,$A844),SUMIFS('Census Data'!J:J,'Census Data'!$A:$A,$A844))/SUMIFS('Census Data'!$F:$F,'Census Data'!$A:$A,$A844)</f>
        <v>0.96293856036896719</v>
      </c>
      <c r="G844" s="14">
        <f>SUM(SUMIFS('Census Data'!K:K,'Census Data'!$A:$A,$A844),SUMIFS('Census Data'!L:L,'Census Data'!$A:$A,$A844))/SUMIFS('Census Data'!$F:$F,'Census Data'!$A:$A,$A844)</f>
        <v>1.4248064569263712E-2</v>
      </c>
      <c r="H844" s="14">
        <f>SUM(SUMIFS('Census Data'!O:O,'Census Data'!$A:$A,$A844),SUMIFS('Census Data'!P:P,'Census Data'!$A:$A,$A844))/SUMIFS('Census Data'!$F:$F,'Census Data'!$A:$A,$A844)</f>
        <v>7.4122879262065559E-3</v>
      </c>
      <c r="I844" s="16">
        <f t="shared" si="26"/>
        <v>1.5401087135562541E-2</v>
      </c>
      <c r="J844" s="14">
        <f>SUM(SUMIFS('Census Data'!W:W,'Census Data'!$A:$A,$A844),SUMIFS('Census Data'!X:X,'Census Data'!$A:$A,$A844))/SUMIFS('Census Data'!$F:$F,'Census Data'!$A:$A,$A844)</f>
        <v>3.1625761818481306E-2</v>
      </c>
      <c r="K844" s="16">
        <f t="shared" si="27"/>
        <v>0.96837423818151869</v>
      </c>
      <c r="L844" s="19">
        <f>'EPA Data'!D845/SUM('EPA Data'!D:D)</f>
        <v>1.3630481050277916E-5</v>
      </c>
      <c r="M844" s="19">
        <f>'EPA Data'!E845/SUM('EPA Data'!E:E)</f>
        <v>5.2289413747639143E-5</v>
      </c>
      <c r="N844" s="19">
        <f>'EPA Data'!F845/SUM('EPA Data'!F:F)</f>
        <v>3.7689317930958962E-5</v>
      </c>
      <c r="O844" s="19">
        <f>'EPA Data'!G845/SUM('EPA Data'!G:G)</f>
        <v>1.0691545370407054E-5</v>
      </c>
      <c r="P844" s="19">
        <f>'EPA Data'!H845/SUM('EPA Data'!H:H)</f>
        <v>3.387350091048201E-5</v>
      </c>
      <c r="Q844" s="19">
        <f>'EPA Data'!I845/SUM('EPA Data'!I:I)</f>
        <v>1.3867856278312271E-5</v>
      </c>
      <c r="R844" s="19">
        <f>'EPA Data'!J845/SUM('EPA Data'!J:J)</f>
        <v>7.1555751228269988E-6</v>
      </c>
      <c r="S844" s="19">
        <f>'EPA Data'!K845/SUM('EPA Data'!K:K)</f>
        <v>3.3377156044934389E-5</v>
      </c>
      <c r="T844" s="19">
        <f>'EPA Data'!L845/SUM('EPA Data'!L:L)</f>
        <v>2.040194097150298E-5</v>
      </c>
      <c r="U844" s="19">
        <f>'EPA Data'!M845/SUM('EPA Data'!M:M)</f>
        <v>1.6068441304792306E-5</v>
      </c>
      <c r="V844" s="19">
        <f>'EPA Data'!N845/SUM('EPA Data'!N:N)</f>
        <v>2.358839665083404E-5</v>
      </c>
      <c r="W844" s="19">
        <f>'EPA Data'!O845/SUM('EPA Data'!O:O)</f>
        <v>2.1686493211150986E-5</v>
      </c>
      <c r="X844" s="19">
        <f>'EPA Data'!P845/SUM('EPA Data'!P:P)</f>
        <v>8.9693538544629895E-5</v>
      </c>
    </row>
    <row r="845" spans="1:24" x14ac:dyDescent="0.35">
      <c r="A845" s="13" t="s">
        <v>1460</v>
      </c>
      <c r="B845" s="13" t="s">
        <v>1332</v>
      </c>
      <c r="C845" s="18" t="s">
        <v>310</v>
      </c>
      <c r="D845" s="14">
        <f>SUMIFS('Census Data'!G:G,'Census Data'!$A:$A,$A845)/SUMIFS('Census Data'!$F:$F,'Census Data'!$A:$A,$A845)</f>
        <v>0.51026922009436582</v>
      </c>
      <c r="E845" s="16">
        <f>SUMIFS('Census Data'!H:H,'Census Data'!$A:$A,$A845)/SUMIFS('Census Data'!$F:$F,'Census Data'!$A:$A,$A845)</f>
        <v>0.48973077990563418</v>
      </c>
      <c r="F845" s="14">
        <f>SUM(SUMIFS('Census Data'!I:I,'Census Data'!$A:$A,$A845),SUMIFS('Census Data'!J:J,'Census Data'!$A:$A,$A845))/SUMIFS('Census Data'!$F:$F,'Census Data'!$A:$A,$A845)</f>
        <v>0.97779628087704695</v>
      </c>
      <c r="G845" s="14">
        <f>SUM(SUMIFS('Census Data'!K:K,'Census Data'!$A:$A,$A845),SUMIFS('Census Data'!L:L,'Census Data'!$A:$A,$A845))/SUMIFS('Census Data'!$F:$F,'Census Data'!$A:$A,$A845)</f>
        <v>2.0815986677768525E-3</v>
      </c>
      <c r="H845" s="14">
        <f>SUM(SUMIFS('Census Data'!O:O,'Census Data'!$A:$A,$A845),SUMIFS('Census Data'!P:P,'Census Data'!$A:$A,$A845))/SUMIFS('Census Data'!$F:$F,'Census Data'!$A:$A,$A845)</f>
        <v>5.8284762697751874E-3</v>
      </c>
      <c r="I845" s="16">
        <f t="shared" si="26"/>
        <v>1.4293644185400911E-2</v>
      </c>
      <c r="J845" s="14">
        <f>SUM(SUMIFS('Census Data'!W:W,'Census Data'!$A:$A,$A845),SUMIFS('Census Data'!X:X,'Census Data'!$A:$A,$A845))/SUMIFS('Census Data'!$F:$F,'Census Data'!$A:$A,$A845)</f>
        <v>1.6097696364140993E-2</v>
      </c>
      <c r="K845" s="16">
        <f t="shared" si="27"/>
        <v>0.98390230363585895</v>
      </c>
      <c r="L845" s="19">
        <f>'EPA Data'!D846/SUM('EPA Data'!D:D)</f>
        <v>1.1819551639438315E-5</v>
      </c>
      <c r="M845" s="19">
        <f>'EPA Data'!E846/SUM('EPA Data'!E:E)</f>
        <v>3.8189975021518123E-5</v>
      </c>
      <c r="N845" s="19">
        <f>'EPA Data'!F846/SUM('EPA Data'!F:F)</f>
        <v>3.2343466492204374E-5</v>
      </c>
      <c r="O845" s="19">
        <f>'EPA Data'!G846/SUM('EPA Data'!G:G)</f>
        <v>7.0775319789811252E-6</v>
      </c>
      <c r="P845" s="19">
        <f>'EPA Data'!H846/SUM('EPA Data'!H:H)</f>
        <v>2.44095217526196E-5</v>
      </c>
      <c r="Q845" s="19">
        <f>'EPA Data'!I846/SUM('EPA Data'!I:I)</f>
        <v>1.0051948059740836E-5</v>
      </c>
      <c r="R845" s="19">
        <f>'EPA Data'!J846/SUM('EPA Data'!J:J)</f>
        <v>5.6799002520153297E-6</v>
      </c>
      <c r="S845" s="19">
        <f>'EPA Data'!K846/SUM('EPA Data'!K:K)</f>
        <v>2.3474312158510225E-5</v>
      </c>
      <c r="T845" s="19">
        <f>'EPA Data'!L846/SUM('EPA Data'!L:L)</f>
        <v>1.6498384576999112E-5</v>
      </c>
      <c r="U845" s="19">
        <f>'EPA Data'!M846/SUM('EPA Data'!M:M)</f>
        <v>1.2191071998020297E-5</v>
      </c>
      <c r="V845" s="19">
        <f>'EPA Data'!N846/SUM('EPA Data'!N:N)</f>
        <v>1.9759516799300696E-5</v>
      </c>
      <c r="W845" s="19">
        <f>'EPA Data'!O846/SUM('EPA Data'!O:O)</f>
        <v>2.1001326603310651E-5</v>
      </c>
      <c r="X845" s="19">
        <f>'EPA Data'!P846/SUM('EPA Data'!P:P)</f>
        <v>5.6052259803607987E-5</v>
      </c>
    </row>
    <row r="846" spans="1:24" x14ac:dyDescent="0.35">
      <c r="A846" s="13" t="s">
        <v>1461</v>
      </c>
      <c r="B846" s="13" t="s">
        <v>1332</v>
      </c>
      <c r="C846" s="18" t="s">
        <v>1462</v>
      </c>
      <c r="D846" s="14">
        <f>SUMIFS('Census Data'!G:G,'Census Data'!$A:$A,$A846)/SUMIFS('Census Data'!$F:$F,'Census Data'!$A:$A,$A846)</f>
        <v>0.50378146517665656</v>
      </c>
      <c r="E846" s="16">
        <f>SUMIFS('Census Data'!H:H,'Census Data'!$A:$A,$A846)/SUMIFS('Census Data'!$F:$F,'Census Data'!$A:$A,$A846)</f>
        <v>0.49621853482334349</v>
      </c>
      <c r="F846" s="14">
        <f>SUM(SUMIFS('Census Data'!I:I,'Census Data'!$A:$A,$A846),SUMIFS('Census Data'!J:J,'Census Data'!$A:$A,$A846))/SUMIFS('Census Data'!$F:$F,'Census Data'!$A:$A,$A846)</f>
        <v>0.90182300485382094</v>
      </c>
      <c r="G846" s="14">
        <f>SUM(SUMIFS('Census Data'!K:K,'Census Data'!$A:$A,$A846),SUMIFS('Census Data'!L:L,'Census Data'!$A:$A,$A846))/SUMIFS('Census Data'!$F:$F,'Census Data'!$A:$A,$A846)</f>
        <v>4.1708996500733717E-2</v>
      </c>
      <c r="H846" s="14">
        <f>SUM(SUMIFS('Census Data'!O:O,'Census Data'!$A:$A,$A846),SUMIFS('Census Data'!P:P,'Census Data'!$A:$A,$A846))/SUMIFS('Census Data'!$F:$F,'Census Data'!$A:$A,$A846)</f>
        <v>1.831470820634383E-2</v>
      </c>
      <c r="I846" s="16">
        <f t="shared" si="26"/>
        <v>3.8153290439101539E-2</v>
      </c>
      <c r="J846" s="14">
        <f>SUM(SUMIFS('Census Data'!W:W,'Census Data'!$A:$A,$A846),SUMIFS('Census Data'!X:X,'Census Data'!$A:$A,$A846))/SUMIFS('Census Data'!$F:$F,'Census Data'!$A:$A,$A846)</f>
        <v>0.12174060277683711</v>
      </c>
      <c r="K846" s="16">
        <f t="shared" si="27"/>
        <v>0.87825939722316293</v>
      </c>
      <c r="L846" s="19">
        <f>'EPA Data'!D847/SUM('EPA Data'!D:D)</f>
        <v>6.6234397945104525E-5</v>
      </c>
      <c r="M846" s="19">
        <f>'EPA Data'!E847/SUM('EPA Data'!E:E)</f>
        <v>1.7770538862641656E-4</v>
      </c>
      <c r="N846" s="19">
        <f>'EPA Data'!F847/SUM('EPA Data'!F:F)</f>
        <v>1.4314961182654905E-4</v>
      </c>
      <c r="O846" s="19">
        <f>'EPA Data'!G847/SUM('EPA Data'!G:G)</f>
        <v>3.5883536461887705E-5</v>
      </c>
      <c r="P846" s="19">
        <f>'EPA Data'!H847/SUM('EPA Data'!H:H)</f>
        <v>1.1551836586844193E-4</v>
      </c>
      <c r="Q846" s="19">
        <f>'EPA Data'!I847/SUM('EPA Data'!I:I)</f>
        <v>4.6271074461696931E-5</v>
      </c>
      <c r="R846" s="19">
        <f>'EPA Data'!J847/SUM('EPA Data'!J:J)</f>
        <v>2.8598890927346413E-5</v>
      </c>
      <c r="S846" s="19">
        <f>'EPA Data'!K847/SUM('EPA Data'!K:K)</f>
        <v>1.0943972928388023E-4</v>
      </c>
      <c r="T846" s="19">
        <f>'EPA Data'!L847/SUM('EPA Data'!L:L)</f>
        <v>7.5472159095767022E-5</v>
      </c>
      <c r="U846" s="19">
        <f>'EPA Data'!M847/SUM('EPA Data'!M:M)</f>
        <v>6.0422286246059237E-5</v>
      </c>
      <c r="V846" s="19">
        <f>'EPA Data'!N847/SUM('EPA Data'!N:N)</f>
        <v>9.2561737432358189E-5</v>
      </c>
      <c r="W846" s="19">
        <f>'EPA Data'!O847/SUM('EPA Data'!O:O)</f>
        <v>9.1878874736937605E-5</v>
      </c>
      <c r="X846" s="19">
        <f>'EPA Data'!P847/SUM('EPA Data'!P:P)</f>
        <v>2.7286233255874792E-4</v>
      </c>
    </row>
    <row r="847" spans="1:24" x14ac:dyDescent="0.35">
      <c r="A847" s="13" t="s">
        <v>1463</v>
      </c>
      <c r="B847" s="13" t="s">
        <v>1332</v>
      </c>
      <c r="C847" s="18" t="s">
        <v>946</v>
      </c>
      <c r="D847" s="14">
        <f>SUMIFS('Census Data'!G:G,'Census Data'!$A:$A,$A847)/SUMIFS('Census Data'!$F:$F,'Census Data'!$A:$A,$A847)</f>
        <v>0.49599221344326122</v>
      </c>
      <c r="E847" s="16">
        <f>SUMIFS('Census Data'!H:H,'Census Data'!$A:$A,$A847)/SUMIFS('Census Data'!$F:$F,'Census Data'!$A:$A,$A847)</f>
        <v>0.50400778655673883</v>
      </c>
      <c r="F847" s="14">
        <f>SUM(SUMIFS('Census Data'!I:I,'Census Data'!$A:$A,$A847),SUMIFS('Census Data'!J:J,'Census Data'!$A:$A,$A847))/SUMIFS('Census Data'!$F:$F,'Census Data'!$A:$A,$A847)</f>
        <v>0.96362456582312306</v>
      </c>
      <c r="G847" s="14">
        <f>SUM(SUMIFS('Census Data'!K:K,'Census Data'!$A:$A,$A847),SUMIFS('Census Data'!L:L,'Census Data'!$A:$A,$A847))/SUMIFS('Census Data'!$F:$F,'Census Data'!$A:$A,$A847)</f>
        <v>9.6759418298408336E-3</v>
      </c>
      <c r="H847" s="14">
        <f>SUM(SUMIFS('Census Data'!O:O,'Census Data'!$A:$A,$A847),SUMIFS('Census Data'!P:P,'Census Data'!$A:$A,$A847))/SUMIFS('Census Data'!$F:$F,'Census Data'!$A:$A,$A847)</f>
        <v>7.7293026451391274E-3</v>
      </c>
      <c r="I847" s="16">
        <f t="shared" si="26"/>
        <v>1.89701897018969E-2</v>
      </c>
      <c r="J847" s="14">
        <f>SUM(SUMIFS('Census Data'!W:W,'Census Data'!$A:$A,$A847),SUMIFS('Census Data'!X:X,'Census Data'!$A:$A,$A847))/SUMIFS('Census Data'!$F:$F,'Census Data'!$A:$A,$A847)</f>
        <v>3.1489751517233482E-2</v>
      </c>
      <c r="K847" s="16">
        <f t="shared" si="27"/>
        <v>0.96851024848276657</v>
      </c>
      <c r="L847" s="19">
        <f>'EPA Data'!D848/SUM('EPA Data'!D:D)</f>
        <v>5.3071561938593301E-5</v>
      </c>
      <c r="M847" s="19">
        <f>'EPA Data'!E848/SUM('EPA Data'!E:E)</f>
        <v>2.0299386536886248E-4</v>
      </c>
      <c r="N847" s="19">
        <f>'EPA Data'!F848/SUM('EPA Data'!F:F)</f>
        <v>1.4848034758922147E-4</v>
      </c>
      <c r="O847" s="19">
        <f>'EPA Data'!G848/SUM('EPA Data'!G:G)</f>
        <v>5.0183853784345764E-5</v>
      </c>
      <c r="P847" s="19">
        <f>'EPA Data'!H848/SUM('EPA Data'!H:H)</f>
        <v>1.4187589174984505E-4</v>
      </c>
      <c r="Q847" s="19">
        <f>'EPA Data'!I848/SUM('EPA Data'!I:I)</f>
        <v>5.6536477318546459E-5</v>
      </c>
      <c r="R847" s="19">
        <f>'EPA Data'!J848/SUM('EPA Data'!J:J)</f>
        <v>3.1684761584683369E-5</v>
      </c>
      <c r="S847" s="19">
        <f>'EPA Data'!K848/SUM('EPA Data'!K:K)</f>
        <v>1.3261129621926888E-4</v>
      </c>
      <c r="T847" s="19">
        <f>'EPA Data'!L848/SUM('EPA Data'!L:L)</f>
        <v>8.3359951396970645E-5</v>
      </c>
      <c r="U847" s="19">
        <f>'EPA Data'!M848/SUM('EPA Data'!M:M)</f>
        <v>7.9946005673362669E-5</v>
      </c>
      <c r="V847" s="19">
        <f>'EPA Data'!N848/SUM('EPA Data'!N:N)</f>
        <v>1.0745742028415355E-4</v>
      </c>
      <c r="W847" s="19">
        <f>'EPA Data'!O848/SUM('EPA Data'!O:O)</f>
        <v>9.7718880032213716E-5</v>
      </c>
      <c r="X847" s="19">
        <f>'EPA Data'!P848/SUM('EPA Data'!P:P)</f>
        <v>3.5830244100332767E-4</v>
      </c>
    </row>
    <row r="848" spans="1:24" x14ac:dyDescent="0.35">
      <c r="A848" s="13" t="s">
        <v>1464</v>
      </c>
      <c r="B848" s="13" t="s">
        <v>1332</v>
      </c>
      <c r="C848" s="18" t="s">
        <v>150</v>
      </c>
      <c r="D848" s="14">
        <f>SUMIFS('Census Data'!G:G,'Census Data'!$A:$A,$A848)/SUMIFS('Census Data'!$F:$F,'Census Data'!$A:$A,$A848)</f>
        <v>0.49867056633873968</v>
      </c>
      <c r="E848" s="16">
        <f>SUMIFS('Census Data'!H:H,'Census Data'!$A:$A,$A848)/SUMIFS('Census Data'!$F:$F,'Census Data'!$A:$A,$A848)</f>
        <v>0.50132943366126026</v>
      </c>
      <c r="F848" s="14">
        <f>SUM(SUMIFS('Census Data'!I:I,'Census Data'!$A:$A,$A848),SUMIFS('Census Data'!J:J,'Census Data'!$A:$A,$A848))/SUMIFS('Census Data'!$F:$F,'Census Data'!$A:$A,$A848)</f>
        <v>0.96184525392182929</v>
      </c>
      <c r="G848" s="14">
        <f>SUM(SUMIFS('Census Data'!K:K,'Census Data'!$A:$A,$A848),SUMIFS('Census Data'!L:L,'Census Data'!$A:$A,$A848))/SUMIFS('Census Data'!$F:$F,'Census Data'!$A:$A,$A848)</f>
        <v>1.2009217406718072E-2</v>
      </c>
      <c r="H848" s="14">
        <f>SUM(SUMIFS('Census Data'!O:O,'Census Data'!$A:$A,$A848),SUMIFS('Census Data'!P:P,'Census Data'!$A:$A,$A848))/SUMIFS('Census Data'!$F:$F,'Census Data'!$A:$A,$A848)</f>
        <v>6.248338207923425E-3</v>
      </c>
      <c r="I848" s="16">
        <f t="shared" si="26"/>
        <v>1.9897190463529113E-2</v>
      </c>
      <c r="J848" s="14">
        <f>SUM(SUMIFS('Census Data'!W:W,'Census Data'!$A:$A,$A848),SUMIFS('Census Data'!X:X,'Census Data'!$A:$A,$A848))/SUMIFS('Census Data'!$F:$F,'Census Data'!$A:$A,$A848)</f>
        <v>7.1124700877426214E-2</v>
      </c>
      <c r="K848" s="16">
        <f t="shared" si="27"/>
        <v>0.92887529912257383</v>
      </c>
      <c r="L848" s="19">
        <f>'EPA Data'!D849/SUM('EPA Data'!D:D)</f>
        <v>3.1140100557282536E-5</v>
      </c>
      <c r="M848" s="19">
        <f>'EPA Data'!E849/SUM('EPA Data'!E:E)</f>
        <v>1.0009556829505478E-4</v>
      </c>
      <c r="N848" s="19">
        <f>'EPA Data'!F849/SUM('EPA Data'!F:F)</f>
        <v>7.7497681635764441E-5</v>
      </c>
      <c r="O848" s="19">
        <f>'EPA Data'!G849/SUM('EPA Data'!G:G)</f>
        <v>2.1313475892013273E-5</v>
      </c>
      <c r="P848" s="19">
        <f>'EPA Data'!H849/SUM('EPA Data'!H:H)</f>
        <v>6.8156855787084023E-5</v>
      </c>
      <c r="Q848" s="19">
        <f>'EPA Data'!I849/SUM('EPA Data'!I:I)</f>
        <v>2.6686179683367196E-5</v>
      </c>
      <c r="R848" s="19">
        <f>'EPA Data'!J849/SUM('EPA Data'!J:J)</f>
        <v>1.6458769279420551E-5</v>
      </c>
      <c r="S848" s="19">
        <f>'EPA Data'!K849/SUM('EPA Data'!K:K)</f>
        <v>6.399577777794143E-5</v>
      </c>
      <c r="T848" s="19">
        <f>'EPA Data'!L849/SUM('EPA Data'!L:L)</f>
        <v>4.2358779019849717E-5</v>
      </c>
      <c r="U848" s="19">
        <f>'EPA Data'!M849/SUM('EPA Data'!M:M)</f>
        <v>3.7330380958236267E-5</v>
      </c>
      <c r="V848" s="19">
        <f>'EPA Data'!N849/SUM('EPA Data'!N:N)</f>
        <v>5.9326853594432389E-5</v>
      </c>
      <c r="W848" s="19">
        <f>'EPA Data'!O849/SUM('EPA Data'!O:O)</f>
        <v>5.4562356797714336E-5</v>
      </c>
      <c r="X848" s="19">
        <f>'EPA Data'!P849/SUM('EPA Data'!P:P)</f>
        <v>1.529686565742875E-4</v>
      </c>
    </row>
    <row r="849" spans="1:24" x14ac:dyDescent="0.35">
      <c r="A849" s="13" t="s">
        <v>1465</v>
      </c>
      <c r="B849" s="13" t="s">
        <v>1332</v>
      </c>
      <c r="C849" s="18" t="s">
        <v>949</v>
      </c>
      <c r="D849" s="14">
        <f>SUMIFS('Census Data'!G:G,'Census Data'!$A:$A,$A849)/SUMIFS('Census Data'!$F:$F,'Census Data'!$A:$A,$A849)</f>
        <v>0.49953860350661333</v>
      </c>
      <c r="E849" s="16">
        <f>SUMIFS('Census Data'!H:H,'Census Data'!$A:$A,$A849)/SUMIFS('Census Data'!$F:$F,'Census Data'!$A:$A,$A849)</f>
        <v>0.50046139649338661</v>
      </c>
      <c r="F849" s="14">
        <f>SUM(SUMIFS('Census Data'!I:I,'Census Data'!$A:$A,$A849),SUMIFS('Census Data'!J:J,'Census Data'!$A:$A,$A849))/SUMIFS('Census Data'!$F:$F,'Census Data'!$A:$A,$A849)</f>
        <v>0.97323900338357427</v>
      </c>
      <c r="G849" s="14">
        <f>SUM(SUMIFS('Census Data'!K:K,'Census Data'!$A:$A,$A849),SUMIFS('Census Data'!L:L,'Census Data'!$A:$A,$A849))/SUMIFS('Census Data'!$F:$F,'Census Data'!$A:$A,$A849)</f>
        <v>5.38295908951092E-3</v>
      </c>
      <c r="H849" s="14">
        <f>SUM(SUMIFS('Census Data'!O:O,'Census Data'!$A:$A,$A849),SUMIFS('Census Data'!P:P,'Census Data'!$A:$A,$A849))/SUMIFS('Census Data'!$F:$F,'Census Data'!$A:$A,$A849)</f>
        <v>5.5367579206398029E-3</v>
      </c>
      <c r="I849" s="16">
        <f t="shared" si="26"/>
        <v>1.5841279606275016E-2</v>
      </c>
      <c r="J849" s="14">
        <f>SUM(SUMIFS('Census Data'!W:W,'Census Data'!$A:$A,$A849),SUMIFS('Census Data'!X:X,'Census Data'!$A:$A,$A849))/SUMIFS('Census Data'!$F:$F,'Census Data'!$A:$A,$A849)</f>
        <v>1.0150722854506305E-2</v>
      </c>
      <c r="K849" s="16">
        <f t="shared" si="27"/>
        <v>0.98984927714549364</v>
      </c>
      <c r="L849" s="19">
        <f>'EPA Data'!D850/SUM('EPA Data'!D:D)</f>
        <v>8.0336821097472737E-6</v>
      </c>
      <c r="M849" s="19">
        <f>'EPA Data'!E850/SUM('EPA Data'!E:E)</f>
        <v>3.0055743753146919E-5</v>
      </c>
      <c r="N849" s="19">
        <f>'EPA Data'!F850/SUM('EPA Data'!F:F)</f>
        <v>2.4043118549290698E-5</v>
      </c>
      <c r="O849" s="19">
        <f>'EPA Data'!G850/SUM('EPA Data'!G:G)</f>
        <v>5.8904992159820017E-6</v>
      </c>
      <c r="P849" s="19">
        <f>'EPA Data'!H850/SUM('EPA Data'!H:H)</f>
        <v>1.9930606576877991E-5</v>
      </c>
      <c r="Q849" s="19">
        <f>'EPA Data'!I850/SUM('EPA Data'!I:I)</f>
        <v>8.3445151394568365E-6</v>
      </c>
      <c r="R849" s="19">
        <f>'EPA Data'!J850/SUM('EPA Data'!J:J)</f>
        <v>4.1776812595149085E-6</v>
      </c>
      <c r="S849" s="19">
        <f>'EPA Data'!K850/SUM('EPA Data'!K:K)</f>
        <v>1.9423497960859189E-5</v>
      </c>
      <c r="T849" s="19">
        <f>'EPA Data'!L850/SUM('EPA Data'!L:L)</f>
        <v>1.2833455542672144E-5</v>
      </c>
      <c r="U849" s="19">
        <f>'EPA Data'!M850/SUM('EPA Data'!M:M)</f>
        <v>9.4571903486595685E-6</v>
      </c>
      <c r="V849" s="19">
        <f>'EPA Data'!N850/SUM('EPA Data'!N:N)</f>
        <v>1.4608908738367258E-5</v>
      </c>
      <c r="W849" s="19">
        <f>'EPA Data'!O850/SUM('EPA Data'!O:O)</f>
        <v>1.4625428791250538E-5</v>
      </c>
      <c r="X849" s="19">
        <f>'EPA Data'!P850/SUM('EPA Data'!P:P)</f>
        <v>4.9906357521369904E-5</v>
      </c>
    </row>
    <row r="850" spans="1:24" x14ac:dyDescent="0.35">
      <c r="A850" s="13" t="s">
        <v>1466</v>
      </c>
      <c r="B850" s="13" t="s">
        <v>1332</v>
      </c>
      <c r="C850" s="18" t="s">
        <v>951</v>
      </c>
      <c r="D850" s="14">
        <f>SUMIFS('Census Data'!G:G,'Census Data'!$A:$A,$A850)/SUMIFS('Census Data'!$F:$F,'Census Data'!$A:$A,$A850)</f>
        <v>0.51848548727095833</v>
      </c>
      <c r="E850" s="16">
        <f>SUMIFS('Census Data'!H:H,'Census Data'!$A:$A,$A850)/SUMIFS('Census Data'!$F:$F,'Census Data'!$A:$A,$A850)</f>
        <v>0.48151451272904167</v>
      </c>
      <c r="F850" s="14">
        <f>SUM(SUMIFS('Census Data'!I:I,'Census Data'!$A:$A,$A850),SUMIFS('Census Data'!J:J,'Census Data'!$A:$A,$A850))/SUMIFS('Census Data'!$F:$F,'Census Data'!$A:$A,$A850)</f>
        <v>0.912815523485217</v>
      </c>
      <c r="G850" s="14">
        <f>SUM(SUMIFS('Census Data'!K:K,'Census Data'!$A:$A,$A850),SUMIFS('Census Data'!L:L,'Census Data'!$A:$A,$A850))/SUMIFS('Census Data'!$F:$F,'Census Data'!$A:$A,$A850)</f>
        <v>4.6348846008323875E-2</v>
      </c>
      <c r="H850" s="14">
        <f>SUM(SUMIFS('Census Data'!O:O,'Census Data'!$A:$A,$A850),SUMIFS('Census Data'!P:P,'Census Data'!$A:$A,$A850))/SUMIFS('Census Data'!$F:$F,'Census Data'!$A:$A,$A850)</f>
        <v>1.1323712231771256E-2</v>
      </c>
      <c r="I850" s="16">
        <f t="shared" si="26"/>
        <v>2.9511918274687798E-2</v>
      </c>
      <c r="J850" s="14">
        <f>SUM(SUMIFS('Census Data'!W:W,'Census Data'!$A:$A,$A850),SUMIFS('Census Data'!X:X,'Census Data'!$A:$A,$A850))/SUMIFS('Census Data'!$F:$F,'Census Data'!$A:$A,$A850)</f>
        <v>5.6105075401329661E-2</v>
      </c>
      <c r="K850" s="16">
        <f t="shared" si="27"/>
        <v>0.9438949245986703</v>
      </c>
      <c r="L850" s="19">
        <f>'EPA Data'!D851/SUM('EPA Data'!D:D)</f>
        <v>3.0757844255017076E-5</v>
      </c>
      <c r="M850" s="19">
        <f>'EPA Data'!E851/SUM('EPA Data'!E:E)</f>
        <v>1.3716015815560723E-4</v>
      </c>
      <c r="N850" s="19">
        <f>'EPA Data'!F851/SUM('EPA Data'!F:F)</f>
        <v>8.9414216448359854E-5</v>
      </c>
      <c r="O850" s="19">
        <f>'EPA Data'!G851/SUM('EPA Data'!G:G)</f>
        <v>3.2883244166013312E-5</v>
      </c>
      <c r="P850" s="19">
        <f>'EPA Data'!H851/SUM('EPA Data'!H:H)</f>
        <v>9.9821890655730746E-5</v>
      </c>
      <c r="Q850" s="19">
        <f>'EPA Data'!I851/SUM('EPA Data'!I:I)</f>
        <v>3.6608262238435014E-5</v>
      </c>
      <c r="R850" s="19">
        <f>'EPA Data'!J851/SUM('EPA Data'!J:J)</f>
        <v>2.2518984189759526E-5</v>
      </c>
      <c r="S850" s="19">
        <f>'EPA Data'!K851/SUM('EPA Data'!K:K)</f>
        <v>9.0621133875871013E-5</v>
      </c>
      <c r="T850" s="19">
        <f>'EPA Data'!L851/SUM('EPA Data'!L:L)</f>
        <v>5.2563921606309352E-5</v>
      </c>
      <c r="U850" s="19">
        <f>'EPA Data'!M851/SUM('EPA Data'!M:M)</f>
        <v>6.370744374865786E-5</v>
      </c>
      <c r="V850" s="19">
        <f>'EPA Data'!N851/SUM('EPA Data'!N:N)</f>
        <v>7.6983241443017656E-5</v>
      </c>
      <c r="W850" s="19">
        <f>'EPA Data'!O851/SUM('EPA Data'!O:O)</f>
        <v>6.5792209956122471E-5</v>
      </c>
      <c r="X850" s="19">
        <f>'EPA Data'!P851/SUM('EPA Data'!P:P)</f>
        <v>2.7479734819282903E-4</v>
      </c>
    </row>
    <row r="851" spans="1:24" x14ac:dyDescent="0.35">
      <c r="A851" s="13" t="s">
        <v>1467</v>
      </c>
      <c r="B851" s="13" t="s">
        <v>1332</v>
      </c>
      <c r="C851" s="18" t="s">
        <v>1195</v>
      </c>
      <c r="D851" s="14">
        <f>SUMIFS('Census Data'!G:G,'Census Data'!$A:$A,$A851)/SUMIFS('Census Data'!$F:$F,'Census Data'!$A:$A,$A851)</f>
        <v>0.49976598333801364</v>
      </c>
      <c r="E851" s="16">
        <f>SUMIFS('Census Data'!H:H,'Census Data'!$A:$A,$A851)/SUMIFS('Census Data'!$F:$F,'Census Data'!$A:$A,$A851)</f>
        <v>0.5002340166619863</v>
      </c>
      <c r="F851" s="14">
        <f>SUM(SUMIFS('Census Data'!I:I,'Census Data'!$A:$A,$A851),SUMIFS('Census Data'!J:J,'Census Data'!$A:$A,$A851))/SUMIFS('Census Data'!$F:$F,'Census Data'!$A:$A,$A851)</f>
        <v>0.95544322755780209</v>
      </c>
      <c r="G851" s="14">
        <f>SUM(SUMIFS('Census Data'!K:K,'Census Data'!$A:$A,$A851),SUMIFS('Census Data'!L:L,'Census Data'!$A:$A,$A851))/SUMIFS('Census Data'!$F:$F,'Census Data'!$A:$A,$A851)</f>
        <v>1.7036412992605072E-2</v>
      </c>
      <c r="H851" s="14">
        <f>SUM(SUMIFS('Census Data'!O:O,'Census Data'!$A:$A,$A851),SUMIFS('Census Data'!P:P,'Census Data'!$A:$A,$A851))/SUMIFS('Census Data'!$F:$F,'Census Data'!$A:$A,$A851)</f>
        <v>8.8926331554806705E-3</v>
      </c>
      <c r="I851" s="16">
        <f t="shared" si="26"/>
        <v>1.8627726294112135E-2</v>
      </c>
      <c r="J851" s="14">
        <f>SUM(SUMIFS('Census Data'!W:W,'Census Data'!$A:$A,$A851),SUMIFS('Census Data'!X:X,'Census Data'!$A:$A,$A851))/SUMIFS('Census Data'!$F:$F,'Census Data'!$A:$A,$A851)</f>
        <v>5.5040718899185624E-2</v>
      </c>
      <c r="K851" s="16">
        <f t="shared" si="27"/>
        <v>0.9449592811008144</v>
      </c>
      <c r="L851" s="19">
        <f>'EPA Data'!D852/SUM('EPA Data'!D:D)</f>
        <v>6.9448471701101208E-6</v>
      </c>
      <c r="M851" s="19">
        <f>'EPA Data'!E852/SUM('EPA Data'!E:E)</f>
        <v>3.0026680692198235E-5</v>
      </c>
      <c r="N851" s="19">
        <f>'EPA Data'!F852/SUM('EPA Data'!F:F)</f>
        <v>1.9557458369557733E-5</v>
      </c>
      <c r="O851" s="19">
        <f>'EPA Data'!G852/SUM('EPA Data'!G:G)</f>
        <v>7.8419481685339048E-6</v>
      </c>
      <c r="P851" s="19">
        <f>'EPA Data'!H852/SUM('EPA Data'!H:H)</f>
        <v>2.4328447479906202E-5</v>
      </c>
      <c r="Q851" s="19">
        <f>'EPA Data'!I852/SUM('EPA Data'!I:I)</f>
        <v>8.8221216432985E-6</v>
      </c>
      <c r="R851" s="19">
        <f>'EPA Data'!J852/SUM('EPA Data'!J:J)</f>
        <v>5.6895862106926183E-6</v>
      </c>
      <c r="S851" s="19">
        <f>'EPA Data'!K852/SUM('EPA Data'!K:K)</f>
        <v>2.1731597930514199E-5</v>
      </c>
      <c r="T851" s="19">
        <f>'EPA Data'!L852/SUM('EPA Data'!L:L)</f>
        <v>1.2691981607640997E-5</v>
      </c>
      <c r="U851" s="19">
        <f>'EPA Data'!M852/SUM('EPA Data'!M:M)</f>
        <v>2.5134817235214245E-5</v>
      </c>
      <c r="V851" s="19">
        <f>'EPA Data'!N852/SUM('EPA Data'!N:N)</f>
        <v>2.0703127404801093E-5</v>
      </c>
      <c r="W851" s="19">
        <f>'EPA Data'!O852/SUM('EPA Data'!O:O)</f>
        <v>1.7633635758012697E-5</v>
      </c>
      <c r="X851" s="19">
        <f>'EPA Data'!P852/SUM('EPA Data'!P:P)</f>
        <v>6.5187038550432213E-5</v>
      </c>
    </row>
    <row r="852" spans="1:24" x14ac:dyDescent="0.35">
      <c r="A852" s="13" t="s">
        <v>1468</v>
      </c>
      <c r="B852" s="13" t="s">
        <v>1332</v>
      </c>
      <c r="C852" s="18" t="s">
        <v>1469</v>
      </c>
      <c r="D852" s="14">
        <f>SUMIFS('Census Data'!G:G,'Census Data'!$A:$A,$A852)/SUMIFS('Census Data'!$F:$F,'Census Data'!$A:$A,$A852)</f>
        <v>0.50323963317384368</v>
      </c>
      <c r="E852" s="16">
        <f>SUMIFS('Census Data'!H:H,'Census Data'!$A:$A,$A852)/SUMIFS('Census Data'!$F:$F,'Census Data'!$A:$A,$A852)</f>
        <v>0.49676036682615632</v>
      </c>
      <c r="F852" s="14">
        <f>SUM(SUMIFS('Census Data'!I:I,'Census Data'!$A:$A,$A852),SUMIFS('Census Data'!J:J,'Census Data'!$A:$A,$A852))/SUMIFS('Census Data'!$F:$F,'Census Data'!$A:$A,$A852)</f>
        <v>0.97104266347687396</v>
      </c>
      <c r="G852" s="14">
        <f>SUM(SUMIFS('Census Data'!K:K,'Census Data'!$A:$A,$A852),SUMIFS('Census Data'!L:L,'Census Data'!$A:$A,$A852))/SUMIFS('Census Data'!$F:$F,'Census Data'!$A:$A,$A852)</f>
        <v>8.2236842105263153E-3</v>
      </c>
      <c r="H852" s="14">
        <f>SUM(SUMIFS('Census Data'!O:O,'Census Data'!$A:$A,$A852),SUMIFS('Census Data'!P:P,'Census Data'!$A:$A,$A852))/SUMIFS('Census Data'!$F:$F,'Census Data'!$A:$A,$A852)</f>
        <v>1.076555023923445E-2</v>
      </c>
      <c r="I852" s="16">
        <f t="shared" si="26"/>
        <v>9.9681020733652925E-3</v>
      </c>
      <c r="J852" s="14">
        <f>SUM(SUMIFS('Census Data'!W:W,'Census Data'!$A:$A,$A852),SUMIFS('Census Data'!X:X,'Census Data'!$A:$A,$A852))/SUMIFS('Census Data'!$F:$F,'Census Data'!$A:$A,$A852)</f>
        <v>2.8658293460925039E-2</v>
      </c>
      <c r="K852" s="16">
        <f t="shared" si="27"/>
        <v>0.97134170653907492</v>
      </c>
      <c r="L852" s="19">
        <f>'EPA Data'!D853/SUM('EPA Data'!D:D)</f>
        <v>1.4315568339512596E-5</v>
      </c>
      <c r="M852" s="19">
        <f>'EPA Data'!E853/SUM('EPA Data'!E:E)</f>
        <v>6.0916301714312704E-5</v>
      </c>
      <c r="N852" s="19">
        <f>'EPA Data'!F853/SUM('EPA Data'!F:F)</f>
        <v>4.1363822473296504E-5</v>
      </c>
      <c r="O852" s="19">
        <f>'EPA Data'!G853/SUM('EPA Data'!G:G)</f>
        <v>1.5995456427480143E-5</v>
      </c>
      <c r="P852" s="19">
        <f>'EPA Data'!H853/SUM('EPA Data'!H:H)</f>
        <v>5.0157144580069096E-5</v>
      </c>
      <c r="Q852" s="19">
        <f>'EPA Data'!I853/SUM('EPA Data'!I:I)</f>
        <v>1.8466564466848347E-5</v>
      </c>
      <c r="R852" s="19">
        <f>'EPA Data'!J853/SUM('EPA Data'!J:J)</f>
        <v>1.3415841891542852E-5</v>
      </c>
      <c r="S852" s="19">
        <f>'EPA Data'!K853/SUM('EPA Data'!K:K)</f>
        <v>4.5000138646217001E-5</v>
      </c>
      <c r="T852" s="19">
        <f>'EPA Data'!L853/SUM('EPA Data'!L:L)</f>
        <v>2.7155397274942334E-5</v>
      </c>
      <c r="U852" s="19">
        <f>'EPA Data'!M853/SUM('EPA Data'!M:M)</f>
        <v>3.7430136233081096E-5</v>
      </c>
      <c r="V852" s="19">
        <f>'EPA Data'!N853/SUM('EPA Data'!N:N)</f>
        <v>4.8856581648078336E-5</v>
      </c>
      <c r="W852" s="19">
        <f>'EPA Data'!O853/SUM('EPA Data'!O:O)</f>
        <v>3.9175778924325366E-5</v>
      </c>
      <c r="X852" s="19">
        <f>'EPA Data'!P853/SUM('EPA Data'!P:P)</f>
        <v>1.1293164327437957E-4</v>
      </c>
    </row>
    <row r="853" spans="1:24" x14ac:dyDescent="0.35">
      <c r="A853" s="13" t="s">
        <v>1470</v>
      </c>
      <c r="B853" s="13" t="s">
        <v>1332</v>
      </c>
      <c r="C853" s="18" t="s">
        <v>1471</v>
      </c>
      <c r="D853" s="14">
        <f>SUMIFS('Census Data'!G:G,'Census Data'!$A:$A,$A853)/SUMIFS('Census Data'!$F:$F,'Census Data'!$A:$A,$A853)</f>
        <v>0.50229849252871939</v>
      </c>
      <c r="E853" s="16">
        <f>SUMIFS('Census Data'!H:H,'Census Data'!$A:$A,$A853)/SUMIFS('Census Data'!$F:$F,'Census Data'!$A:$A,$A853)</f>
        <v>0.49770150747128067</v>
      </c>
      <c r="F853" s="14">
        <f>SUM(SUMIFS('Census Data'!I:I,'Census Data'!$A:$A,$A853),SUMIFS('Census Data'!J:J,'Census Data'!$A:$A,$A853))/SUMIFS('Census Data'!$F:$F,'Census Data'!$A:$A,$A853)</f>
        <v>0.85280208421827652</v>
      </c>
      <c r="G853" s="14">
        <f>SUM(SUMIFS('Census Data'!K:K,'Census Data'!$A:$A,$A853),SUMIFS('Census Data'!L:L,'Census Data'!$A:$A,$A853))/SUMIFS('Census Data'!$F:$F,'Census Data'!$A:$A,$A853)</f>
        <v>5.0595153814931237E-2</v>
      </c>
      <c r="H853" s="14">
        <f>SUM(SUMIFS('Census Data'!O:O,'Census Data'!$A:$A,$A853),SUMIFS('Census Data'!P:P,'Census Data'!$A:$A,$A853))/SUMIFS('Census Data'!$F:$F,'Census Data'!$A:$A,$A853)</f>
        <v>2.9875683176167418E-2</v>
      </c>
      <c r="I853" s="16">
        <f t="shared" si="26"/>
        <v>6.6727078790624783E-2</v>
      </c>
      <c r="J853" s="14">
        <f>SUM(SUMIFS('Census Data'!W:W,'Census Data'!$A:$A,$A853),SUMIFS('Census Data'!X:X,'Census Data'!$A:$A,$A853))/SUMIFS('Census Data'!$F:$F,'Census Data'!$A:$A,$A853)</f>
        <v>0.17696032622546937</v>
      </c>
      <c r="K853" s="16">
        <f t="shared" si="27"/>
        <v>0.82303967377453069</v>
      </c>
      <c r="L853" s="19">
        <f>'EPA Data'!D854/SUM('EPA Data'!D:D)</f>
        <v>1.6885011823368433E-4</v>
      </c>
      <c r="M853" s="19">
        <f>'EPA Data'!E854/SUM('EPA Data'!E:E)</f>
        <v>5.5275748733110848E-4</v>
      </c>
      <c r="N853" s="19">
        <f>'EPA Data'!F854/SUM('EPA Data'!F:F)</f>
        <v>3.374212243234484E-4</v>
      </c>
      <c r="O853" s="19">
        <f>'EPA Data'!G854/SUM('EPA Data'!G:G)</f>
        <v>1.1648974068525817E-4</v>
      </c>
      <c r="P853" s="19">
        <f>'EPA Data'!H854/SUM('EPA Data'!H:H)</f>
        <v>3.0980872041294139E-4</v>
      </c>
      <c r="Q853" s="19">
        <f>'EPA Data'!I854/SUM('EPA Data'!I:I)</f>
        <v>1.2010271061036926E-4</v>
      </c>
      <c r="R853" s="19">
        <f>'EPA Data'!J854/SUM('EPA Data'!J:J)</f>
        <v>6.890670594039183E-5</v>
      </c>
      <c r="S853" s="19">
        <f>'EPA Data'!K854/SUM('EPA Data'!K:K)</f>
        <v>2.8884181472934299E-4</v>
      </c>
      <c r="T853" s="19">
        <f>'EPA Data'!L854/SUM('EPA Data'!L:L)</f>
        <v>1.6709030398737431E-4</v>
      </c>
      <c r="U853" s="19">
        <f>'EPA Data'!M854/SUM('EPA Data'!M:M)</f>
        <v>1.7787121747483799E-4</v>
      </c>
      <c r="V853" s="19">
        <f>'EPA Data'!N854/SUM('EPA Data'!N:N)</f>
        <v>1.958953625535683E-4</v>
      </c>
      <c r="W853" s="19">
        <f>'EPA Data'!O854/SUM('EPA Data'!O:O)</f>
        <v>1.7509115996737444E-4</v>
      </c>
      <c r="X853" s="19">
        <f>'EPA Data'!P854/SUM('EPA Data'!P:P)</f>
        <v>9.8303302993881262E-4</v>
      </c>
    </row>
    <row r="854" spans="1:24" x14ac:dyDescent="0.35">
      <c r="A854" s="13" t="s">
        <v>1472</v>
      </c>
      <c r="B854" s="13" t="s">
        <v>1332</v>
      </c>
      <c r="C854" s="18" t="s">
        <v>963</v>
      </c>
      <c r="D854" s="14">
        <f>SUMIFS('Census Data'!G:G,'Census Data'!$A:$A,$A854)/SUMIFS('Census Data'!$F:$F,'Census Data'!$A:$A,$A854)</f>
        <v>0.51202149093351246</v>
      </c>
      <c r="E854" s="16">
        <f>SUMIFS('Census Data'!H:H,'Census Data'!$A:$A,$A854)/SUMIFS('Census Data'!$F:$F,'Census Data'!$A:$A,$A854)</f>
        <v>0.4879785090664876</v>
      </c>
      <c r="F854" s="14">
        <f>SUM(SUMIFS('Census Data'!I:I,'Census Data'!$A:$A,$A854),SUMIFS('Census Data'!J:J,'Census Data'!$A:$A,$A854))/SUMIFS('Census Data'!$F:$F,'Census Data'!$A:$A,$A854)</f>
        <v>0.96843519140362655</v>
      </c>
      <c r="G854" s="14">
        <f>SUM(SUMIFS('Census Data'!K:K,'Census Data'!$A:$A,$A854),SUMIFS('Census Data'!L:L,'Census Data'!$A:$A,$A854))/SUMIFS('Census Data'!$F:$F,'Census Data'!$A:$A,$A854)</f>
        <v>8.8650100738750844E-3</v>
      </c>
      <c r="H854" s="14">
        <f>SUM(SUMIFS('Census Data'!O:O,'Census Data'!$A:$A,$A854),SUMIFS('Census Data'!P:P,'Census Data'!$A:$A,$A854))/SUMIFS('Census Data'!$F:$F,'Census Data'!$A:$A,$A854)</f>
        <v>6.5815983881799866E-3</v>
      </c>
      <c r="I854" s="16">
        <f t="shared" si="26"/>
        <v>1.6118200134318417E-2</v>
      </c>
      <c r="J854" s="14">
        <f>SUM(SUMIFS('Census Data'!W:W,'Census Data'!$A:$A,$A854),SUMIFS('Census Data'!X:X,'Census Data'!$A:$A,$A854))/SUMIFS('Census Data'!$F:$F,'Census Data'!$A:$A,$A854)</f>
        <v>3.0758898589657489E-2</v>
      </c>
      <c r="K854" s="16">
        <f t="shared" si="27"/>
        <v>0.96924110141034248</v>
      </c>
      <c r="L854" s="19">
        <f>'EPA Data'!D855/SUM('EPA Data'!D:D)</f>
        <v>6.3389144940679404E-6</v>
      </c>
      <c r="M854" s="19">
        <f>'EPA Data'!E855/SUM('EPA Data'!E:E)</f>
        <v>2.3832573541820487E-5</v>
      </c>
      <c r="N854" s="19">
        <f>'EPA Data'!F855/SUM('EPA Data'!F:F)</f>
        <v>1.5606428660567589E-5</v>
      </c>
      <c r="O854" s="19">
        <f>'EPA Data'!G855/SUM('EPA Data'!G:G)</f>
        <v>6.744903851757533E-6</v>
      </c>
      <c r="P854" s="19">
        <f>'EPA Data'!H855/SUM('EPA Data'!H:H)</f>
        <v>1.9625331810375053E-5</v>
      </c>
      <c r="Q854" s="19">
        <f>'EPA Data'!I855/SUM('EPA Data'!I:I)</f>
        <v>7.1274356695816993E-6</v>
      </c>
      <c r="R854" s="19">
        <f>'EPA Data'!J855/SUM('EPA Data'!J:J)</f>
        <v>5.0285207301382381E-6</v>
      </c>
      <c r="S854" s="19">
        <f>'EPA Data'!K855/SUM('EPA Data'!K:K)</f>
        <v>1.74475975347941E-5</v>
      </c>
      <c r="T854" s="19">
        <f>'EPA Data'!L855/SUM('EPA Data'!L:L)</f>
        <v>1.0308630286774402E-5</v>
      </c>
      <c r="U854" s="19">
        <f>'EPA Data'!M855/SUM('EPA Data'!M:M)</f>
        <v>1.8559113360327801E-5</v>
      </c>
      <c r="V854" s="19">
        <f>'EPA Data'!N855/SUM('EPA Data'!N:N)</f>
        <v>1.7310199347123747E-5</v>
      </c>
      <c r="W854" s="19">
        <f>'EPA Data'!O855/SUM('EPA Data'!O:O)</f>
        <v>1.4318098033492827E-5</v>
      </c>
      <c r="X854" s="19">
        <f>'EPA Data'!P855/SUM('EPA Data'!P:P)</f>
        <v>4.9801467494336855E-5</v>
      </c>
    </row>
    <row r="855" spans="1:24" x14ac:dyDescent="0.35">
      <c r="A855" s="13" t="s">
        <v>1473</v>
      </c>
      <c r="B855" s="13" t="s">
        <v>1332</v>
      </c>
      <c r="C855" s="18" t="s">
        <v>1474</v>
      </c>
      <c r="D855" s="14">
        <f>SUMIFS('Census Data'!G:G,'Census Data'!$A:$A,$A855)/SUMIFS('Census Data'!$F:$F,'Census Data'!$A:$A,$A855)</f>
        <v>0.50958120846855204</v>
      </c>
      <c r="E855" s="16">
        <f>SUMIFS('Census Data'!H:H,'Census Data'!$A:$A,$A855)/SUMIFS('Census Data'!$F:$F,'Census Data'!$A:$A,$A855)</f>
        <v>0.49041879153144802</v>
      </c>
      <c r="F855" s="14">
        <f>SUM(SUMIFS('Census Data'!I:I,'Census Data'!$A:$A,$A855),SUMIFS('Census Data'!J:J,'Census Data'!$A:$A,$A855))/SUMIFS('Census Data'!$F:$F,'Census Data'!$A:$A,$A855)</f>
        <v>0.95935713181888427</v>
      </c>
      <c r="G855" s="14">
        <f>SUM(SUMIFS('Census Data'!K:K,'Census Data'!$A:$A,$A855),SUMIFS('Census Data'!L:L,'Census Data'!$A:$A,$A855))/SUMIFS('Census Data'!$F:$F,'Census Data'!$A:$A,$A855)</f>
        <v>1.1049296862926905E-2</v>
      </c>
      <c r="H855" s="14">
        <f>SUM(SUMIFS('Census Data'!O:O,'Census Data'!$A:$A,$A855),SUMIFS('Census Data'!P:P,'Census Data'!$A:$A,$A855))/SUMIFS('Census Data'!$F:$F,'Census Data'!$A:$A,$A855)</f>
        <v>5.8723535774996135E-3</v>
      </c>
      <c r="I855" s="16">
        <f t="shared" si="26"/>
        <v>2.3721217740689249E-2</v>
      </c>
      <c r="J855" s="14">
        <f>SUM(SUMIFS('Census Data'!W:W,'Census Data'!$A:$A,$A855),SUMIFS('Census Data'!X:X,'Census Data'!$A:$A,$A855))/SUMIFS('Census Data'!$F:$F,'Census Data'!$A:$A,$A855)</f>
        <v>0.18382012053778396</v>
      </c>
      <c r="K855" s="16">
        <f t="shared" si="27"/>
        <v>0.81617987946221604</v>
      </c>
      <c r="L855" s="19">
        <f>'EPA Data'!D856/SUM('EPA Data'!D:D)</f>
        <v>1.0128230253560573E-5</v>
      </c>
      <c r="M855" s="19">
        <f>'EPA Data'!E856/SUM('EPA Data'!E:E)</f>
        <v>4.4026942448645886E-5</v>
      </c>
      <c r="N855" s="19">
        <f>'EPA Data'!F856/SUM('EPA Data'!F:F)</f>
        <v>2.900430881955709E-5</v>
      </c>
      <c r="O855" s="19">
        <f>'EPA Data'!G856/SUM('EPA Data'!G:G)</f>
        <v>1.1118623970856721E-5</v>
      </c>
      <c r="P855" s="19">
        <f>'EPA Data'!H856/SUM('EPA Data'!H:H)</f>
        <v>3.4164789270898428E-5</v>
      </c>
      <c r="Q855" s="19">
        <f>'EPA Data'!I856/SUM('EPA Data'!I:I)</f>
        <v>1.2354981369145433E-5</v>
      </c>
      <c r="R855" s="19">
        <f>'EPA Data'!J856/SUM('EPA Data'!J:J)</f>
        <v>7.9040504828318829E-6</v>
      </c>
      <c r="S855" s="19">
        <f>'EPA Data'!K856/SUM('EPA Data'!K:K)</f>
        <v>3.0571624714702152E-5</v>
      </c>
      <c r="T855" s="19">
        <f>'EPA Data'!L856/SUM('EPA Data'!L:L)</f>
        <v>1.7829334187831283E-5</v>
      </c>
      <c r="U855" s="19">
        <f>'EPA Data'!M856/SUM('EPA Data'!M:M)</f>
        <v>2.3467322916265007E-5</v>
      </c>
      <c r="V855" s="19">
        <f>'EPA Data'!N856/SUM('EPA Data'!N:N)</f>
        <v>2.786109781394873E-5</v>
      </c>
      <c r="W855" s="19">
        <f>'EPA Data'!O856/SUM('EPA Data'!O:O)</f>
        <v>2.3695908325125272E-5</v>
      </c>
      <c r="X855" s="19">
        <f>'EPA Data'!P856/SUM('EPA Data'!P:P)</f>
        <v>9.0612375839295008E-5</v>
      </c>
    </row>
    <row r="856" spans="1:24" x14ac:dyDescent="0.35">
      <c r="A856" s="13" t="s">
        <v>1475</v>
      </c>
      <c r="B856" s="13" t="s">
        <v>1476</v>
      </c>
      <c r="C856" s="18" t="s">
        <v>1201</v>
      </c>
      <c r="D856" s="14">
        <f>SUMIFS('Census Data'!G:G,'Census Data'!$A:$A,$A856)/SUMIFS('Census Data'!$F:$F,'Census Data'!$A:$A,$A856)</f>
        <v>0.49552787094713302</v>
      </c>
      <c r="E856" s="16">
        <f>SUMIFS('Census Data'!H:H,'Census Data'!$A:$A,$A856)/SUMIFS('Census Data'!$F:$F,'Census Data'!$A:$A,$A856)</f>
        <v>0.50447212905286698</v>
      </c>
      <c r="F856" s="14">
        <f>SUM(SUMIFS('Census Data'!I:I,'Census Data'!$A:$A,$A856),SUMIFS('Census Data'!J:J,'Census Data'!$A:$A,$A856))/SUMIFS('Census Data'!$F:$F,'Census Data'!$A:$A,$A856)</f>
        <v>0.92700846510142154</v>
      </c>
      <c r="G856" s="14">
        <f>SUM(SUMIFS('Census Data'!K:K,'Census Data'!$A:$A,$A856),SUMIFS('Census Data'!L:L,'Census Data'!$A:$A,$A856))/SUMIFS('Census Data'!$F:$F,'Census Data'!$A:$A,$A856)</f>
        <v>2.2440504711707394E-2</v>
      </c>
      <c r="H856" s="14">
        <f>SUM(SUMIFS('Census Data'!O:O,'Census Data'!$A:$A,$A856),SUMIFS('Census Data'!P:P,'Census Data'!$A:$A,$A856))/SUMIFS('Census Data'!$F:$F,'Census Data'!$A:$A,$A856)</f>
        <v>9.9824309215780227E-3</v>
      </c>
      <c r="I856" s="16">
        <f t="shared" si="26"/>
        <v>4.0568599265292993E-2</v>
      </c>
      <c r="J856" s="14">
        <f>SUM(SUMIFS('Census Data'!W:W,'Census Data'!$A:$A,$A856),SUMIFS('Census Data'!X:X,'Census Data'!$A:$A,$A856))/SUMIFS('Census Data'!$F:$F,'Census Data'!$A:$A,$A856)</f>
        <v>4.064845871266571E-2</v>
      </c>
      <c r="K856" s="16">
        <f t="shared" si="27"/>
        <v>0.95935154128733424</v>
      </c>
      <c r="L856" s="19">
        <f>'EPA Data'!D857/SUM('EPA Data'!D:D)</f>
        <v>2.5978776010573604E-5</v>
      </c>
      <c r="M856" s="19">
        <f>'EPA Data'!E857/SUM('EPA Data'!E:E)</f>
        <v>6.1316639096315861E-5</v>
      </c>
      <c r="N856" s="19">
        <f>'EPA Data'!F857/SUM('EPA Data'!F:F)</f>
        <v>5.7388728309379168E-5</v>
      </c>
      <c r="O856" s="19">
        <f>'EPA Data'!G857/SUM('EPA Data'!G:G)</f>
        <v>1.5465946294410847E-5</v>
      </c>
      <c r="P856" s="19">
        <f>'EPA Data'!H857/SUM('EPA Data'!H:H)</f>
        <v>3.9422804924579121E-5</v>
      </c>
      <c r="Q856" s="19">
        <f>'EPA Data'!I857/SUM('EPA Data'!I:I)</f>
        <v>2.3206619303295442E-5</v>
      </c>
      <c r="R856" s="19">
        <f>'EPA Data'!J857/SUM('EPA Data'!J:J)</f>
        <v>1.8661304934664209E-5</v>
      </c>
      <c r="S856" s="19">
        <f>'EPA Data'!K857/SUM('EPA Data'!K:K)</f>
        <v>7.5391021634486056E-5</v>
      </c>
      <c r="T856" s="19">
        <f>'EPA Data'!L857/SUM('EPA Data'!L:L)</f>
        <v>3.7359030057787693E-5</v>
      </c>
      <c r="U856" s="19">
        <f>'EPA Data'!M857/SUM('EPA Data'!M:M)</f>
        <v>1.8763677491487698E-5</v>
      </c>
      <c r="V856" s="19">
        <f>'EPA Data'!N857/SUM('EPA Data'!N:N)</f>
        <v>2.2718652036197037E-5</v>
      </c>
      <c r="W856" s="19">
        <f>'EPA Data'!O857/SUM('EPA Data'!O:O)</f>
        <v>2.2767807743580092E-5</v>
      </c>
      <c r="X856" s="19">
        <f>'EPA Data'!P857/SUM('EPA Data'!P:P)</f>
        <v>1.0385476058610709E-4</v>
      </c>
    </row>
    <row r="857" spans="1:24" x14ac:dyDescent="0.35">
      <c r="A857" s="13" t="s">
        <v>1477</v>
      </c>
      <c r="B857" s="13" t="s">
        <v>1476</v>
      </c>
      <c r="C857" s="18" t="s">
        <v>1478</v>
      </c>
      <c r="D857" s="14">
        <f>SUMIFS('Census Data'!G:G,'Census Data'!$A:$A,$A857)/SUMIFS('Census Data'!$F:$F,'Census Data'!$A:$A,$A857)</f>
        <v>0.50472300229767675</v>
      </c>
      <c r="E857" s="16">
        <f>SUMIFS('Census Data'!H:H,'Census Data'!$A:$A,$A857)/SUMIFS('Census Data'!$F:$F,'Census Data'!$A:$A,$A857)</f>
        <v>0.4952769977023232</v>
      </c>
      <c r="F857" s="14">
        <f>SUM(SUMIFS('Census Data'!I:I,'Census Data'!$A:$A,$A857),SUMIFS('Census Data'!J:J,'Census Data'!$A:$A,$A857))/SUMIFS('Census Data'!$F:$F,'Census Data'!$A:$A,$A857)</f>
        <v>0.95634414092417663</v>
      </c>
      <c r="G857" s="14">
        <f>SUM(SUMIFS('Census Data'!K:K,'Census Data'!$A:$A,$A857),SUMIFS('Census Data'!L:L,'Census Data'!$A:$A,$A857))/SUMIFS('Census Data'!$F:$F,'Census Data'!$A:$A,$A857)</f>
        <v>7.5312739341332653E-3</v>
      </c>
      <c r="H857" s="14">
        <f>SUM(SUMIFS('Census Data'!O:O,'Census Data'!$A:$A,$A857),SUMIFS('Census Data'!P:P,'Census Data'!$A:$A,$A857))/SUMIFS('Census Data'!$F:$F,'Census Data'!$A:$A,$A857)</f>
        <v>7.7865713556293081E-3</v>
      </c>
      <c r="I857" s="16">
        <f t="shared" si="26"/>
        <v>2.8338013786060823E-2</v>
      </c>
      <c r="J857" s="14">
        <f>SUM(SUMIFS('Census Data'!W:W,'Census Data'!$A:$A,$A857),SUMIFS('Census Data'!X:X,'Census Data'!$A:$A,$A857))/SUMIFS('Census Data'!$F:$F,'Census Data'!$A:$A,$A857)</f>
        <v>2.1700280827163645E-2</v>
      </c>
      <c r="K857" s="16">
        <f t="shared" si="27"/>
        <v>0.97829971917283631</v>
      </c>
      <c r="L857" s="19">
        <f>'EPA Data'!D858/SUM('EPA Data'!D:D)</f>
        <v>1.797374312124775E-5</v>
      </c>
      <c r="M857" s="19">
        <f>'EPA Data'!E858/SUM('EPA Data'!E:E)</f>
        <v>4.4872361004338883E-5</v>
      </c>
      <c r="N857" s="19">
        <f>'EPA Data'!F858/SUM('EPA Data'!F:F)</f>
        <v>4.0318533227760723E-5</v>
      </c>
      <c r="O857" s="19">
        <f>'EPA Data'!G858/SUM('EPA Data'!G:G)</f>
        <v>1.1194306373630687E-5</v>
      </c>
      <c r="P857" s="19">
        <f>'EPA Data'!H858/SUM('EPA Data'!H:H)</f>
        <v>2.8829760969897712E-5</v>
      </c>
      <c r="Q857" s="19">
        <f>'EPA Data'!I858/SUM('EPA Data'!I:I)</f>
        <v>1.6121569994945005E-5</v>
      </c>
      <c r="R857" s="19">
        <f>'EPA Data'!J858/SUM('EPA Data'!J:J)</f>
        <v>1.1700710110512226E-5</v>
      </c>
      <c r="S857" s="19">
        <f>'EPA Data'!K858/SUM('EPA Data'!K:K)</f>
        <v>5.0976661987210364E-5</v>
      </c>
      <c r="T857" s="19">
        <f>'EPA Data'!L858/SUM('EPA Data'!L:L)</f>
        <v>2.5522861800104455E-5</v>
      </c>
      <c r="U857" s="19">
        <f>'EPA Data'!M858/SUM('EPA Data'!M:M)</f>
        <v>1.3575900896824996E-5</v>
      </c>
      <c r="V857" s="19">
        <f>'EPA Data'!N858/SUM('EPA Data'!N:N)</f>
        <v>1.6849683474781644E-5</v>
      </c>
      <c r="W857" s="19">
        <f>'EPA Data'!O858/SUM('EPA Data'!O:O)</f>
        <v>1.6598376594142626E-5</v>
      </c>
      <c r="X857" s="19">
        <f>'EPA Data'!P858/SUM('EPA Data'!P:P)</f>
        <v>7.5997588347645177E-5</v>
      </c>
    </row>
    <row r="858" spans="1:24" x14ac:dyDescent="0.35">
      <c r="A858" s="13" t="s">
        <v>1479</v>
      </c>
      <c r="B858" s="13" t="s">
        <v>1476</v>
      </c>
      <c r="C858" s="18" t="s">
        <v>1480</v>
      </c>
      <c r="D858" s="14">
        <f>SUMIFS('Census Data'!G:G,'Census Data'!$A:$A,$A858)/SUMIFS('Census Data'!$F:$F,'Census Data'!$A:$A,$A858)</f>
        <v>0.48718419281825409</v>
      </c>
      <c r="E858" s="16">
        <f>SUMIFS('Census Data'!H:H,'Census Data'!$A:$A,$A858)/SUMIFS('Census Data'!$F:$F,'Census Data'!$A:$A,$A858)</f>
        <v>0.51281580718174591</v>
      </c>
      <c r="F858" s="14">
        <f>SUM(SUMIFS('Census Data'!I:I,'Census Data'!$A:$A,$A858),SUMIFS('Census Data'!J:J,'Census Data'!$A:$A,$A858))/SUMIFS('Census Data'!$F:$F,'Census Data'!$A:$A,$A858)</f>
        <v>0.90750596439713704</v>
      </c>
      <c r="G858" s="14">
        <f>SUM(SUMIFS('Census Data'!K:K,'Census Data'!$A:$A,$A858),SUMIFS('Census Data'!L:L,'Census Data'!$A:$A,$A858))/SUMIFS('Census Data'!$F:$F,'Census Data'!$A:$A,$A858)</f>
        <v>4.7959870312595583E-2</v>
      </c>
      <c r="H858" s="14">
        <f>SUM(SUMIFS('Census Data'!O:O,'Census Data'!$A:$A,$A858),SUMIFS('Census Data'!P:P,'Census Data'!$A:$A,$A858))/SUMIFS('Census Data'!$F:$F,'Census Data'!$A:$A,$A858)</f>
        <v>6.239677004955038E-3</v>
      </c>
      <c r="I858" s="16">
        <f t="shared" si="26"/>
        <v>3.8294488285312234E-2</v>
      </c>
      <c r="J858" s="14">
        <f>SUM(SUMIFS('Census Data'!W:W,'Census Data'!$A:$A,$A858),SUMIFS('Census Data'!X:X,'Census Data'!$A:$A,$A858))/SUMIFS('Census Data'!$F:$F,'Census Data'!$A:$A,$A858)</f>
        <v>3.4868783262984031E-2</v>
      </c>
      <c r="K858" s="16">
        <f t="shared" si="27"/>
        <v>0.96513121673701596</v>
      </c>
      <c r="L858" s="19">
        <f>'EPA Data'!D859/SUM('EPA Data'!D:D)</f>
        <v>3.4338759231258519E-5</v>
      </c>
      <c r="M858" s="19">
        <f>'EPA Data'!E859/SUM('EPA Data'!E:E)</f>
        <v>9.8133847149127829E-5</v>
      </c>
      <c r="N858" s="19">
        <f>'EPA Data'!F859/SUM('EPA Data'!F:F)</f>
        <v>7.5180484293825361E-5</v>
      </c>
      <c r="O858" s="19">
        <f>'EPA Data'!G859/SUM('EPA Data'!G:G)</f>
        <v>2.7091790365604963E-5</v>
      </c>
      <c r="P858" s="19">
        <f>'EPA Data'!H859/SUM('EPA Data'!H:H)</f>
        <v>6.1806205747479693E-5</v>
      </c>
      <c r="Q858" s="19">
        <f>'EPA Data'!I859/SUM('EPA Data'!I:I)</f>
        <v>3.0269320729358966E-5</v>
      </c>
      <c r="R858" s="19">
        <f>'EPA Data'!J859/SUM('EPA Data'!J:J)</f>
        <v>2.0196960753643733E-5</v>
      </c>
      <c r="S858" s="19">
        <f>'EPA Data'!K859/SUM('EPA Data'!K:K)</f>
        <v>7.5952234759042562E-5</v>
      </c>
      <c r="T858" s="19">
        <f>'EPA Data'!L859/SUM('EPA Data'!L:L)</f>
        <v>4.3086475817777859E-5</v>
      </c>
      <c r="U858" s="19">
        <f>'EPA Data'!M859/SUM('EPA Data'!M:M)</f>
        <v>3.4724950195807733E-5</v>
      </c>
      <c r="V858" s="19">
        <f>'EPA Data'!N859/SUM('EPA Data'!N:N)</f>
        <v>3.8272232459584495E-5</v>
      </c>
      <c r="W858" s="19">
        <f>'EPA Data'!O859/SUM('EPA Data'!O:O)</f>
        <v>3.4364062336464202E-5</v>
      </c>
      <c r="X858" s="19">
        <f>'EPA Data'!P859/SUM('EPA Data'!P:P)</f>
        <v>1.5914954483496212E-4</v>
      </c>
    </row>
    <row r="859" spans="1:24" x14ac:dyDescent="0.35">
      <c r="A859" s="13" t="s">
        <v>1481</v>
      </c>
      <c r="B859" s="13" t="s">
        <v>1476</v>
      </c>
      <c r="C859" s="18" t="s">
        <v>1482</v>
      </c>
      <c r="D859" s="14">
        <f>SUMIFS('Census Data'!G:G,'Census Data'!$A:$A,$A859)/SUMIFS('Census Data'!$F:$F,'Census Data'!$A:$A,$A859)</f>
        <v>0.50827814569536423</v>
      </c>
      <c r="E859" s="16">
        <f>SUMIFS('Census Data'!H:H,'Census Data'!$A:$A,$A859)/SUMIFS('Census Data'!$F:$F,'Census Data'!$A:$A,$A859)</f>
        <v>0.49172185430463577</v>
      </c>
      <c r="F859" s="14">
        <f>SUM(SUMIFS('Census Data'!I:I,'Census Data'!$A:$A,$A859),SUMIFS('Census Data'!J:J,'Census Data'!$A:$A,$A859))/SUMIFS('Census Data'!$F:$F,'Census Data'!$A:$A,$A859)</f>
        <v>0.95009460737937557</v>
      </c>
      <c r="G859" s="14">
        <f>SUM(SUMIFS('Census Data'!K:K,'Census Data'!$A:$A,$A859),SUMIFS('Census Data'!L:L,'Census Data'!$A:$A,$A859))/SUMIFS('Census Data'!$F:$F,'Census Data'!$A:$A,$A859)</f>
        <v>9.4607379375591296E-3</v>
      </c>
      <c r="H859" s="14">
        <f>SUM(SUMIFS('Census Data'!O:O,'Census Data'!$A:$A,$A859),SUMIFS('Census Data'!P:P,'Census Data'!$A:$A,$A859))/SUMIFS('Census Data'!$F:$F,'Census Data'!$A:$A,$A859)</f>
        <v>4.9668874172185433E-3</v>
      </c>
      <c r="I859" s="16">
        <f t="shared" si="26"/>
        <v>3.5477767265846838E-2</v>
      </c>
      <c r="J859" s="14">
        <f>SUM(SUMIFS('Census Data'!W:W,'Census Data'!$A:$A,$A859),SUMIFS('Census Data'!X:X,'Census Data'!$A:$A,$A859))/SUMIFS('Census Data'!$F:$F,'Census Data'!$A:$A,$A859)</f>
        <v>3.9262062440870389E-2</v>
      </c>
      <c r="K859" s="16">
        <f t="shared" si="27"/>
        <v>0.96073793755912962</v>
      </c>
      <c r="L859" s="19">
        <f>'EPA Data'!D860/SUM('EPA Data'!D:D)</f>
        <v>3.6431607828321158E-6</v>
      </c>
      <c r="M859" s="19">
        <f>'EPA Data'!E860/SUM('EPA Data'!E:E)</f>
        <v>1.0428148379036255E-5</v>
      </c>
      <c r="N859" s="19">
        <f>'EPA Data'!F860/SUM('EPA Data'!F:F)</f>
        <v>1.2528905107351436E-5</v>
      </c>
      <c r="O859" s="19">
        <f>'EPA Data'!G860/SUM('EPA Data'!G:G)</f>
        <v>3.4992048740841269E-6</v>
      </c>
      <c r="P859" s="19">
        <f>'EPA Data'!H860/SUM('EPA Data'!H:H)</f>
        <v>8.2055170163711795E-6</v>
      </c>
      <c r="Q859" s="19">
        <f>'EPA Data'!I860/SUM('EPA Data'!I:I)</f>
        <v>6.3250846419796295E-6</v>
      </c>
      <c r="R859" s="19">
        <f>'EPA Data'!J860/SUM('EPA Data'!J:J)</f>
        <v>4.7327536368654726E-6</v>
      </c>
      <c r="S859" s="19">
        <f>'EPA Data'!K860/SUM('EPA Data'!K:K)</f>
        <v>2.7660039505716054E-5</v>
      </c>
      <c r="T859" s="19">
        <f>'EPA Data'!L860/SUM('EPA Data'!L:L)</f>
        <v>1.1342605576091931E-5</v>
      </c>
      <c r="U859" s="19">
        <f>'EPA Data'!M860/SUM('EPA Data'!M:M)</f>
        <v>2.4918313525656471E-6</v>
      </c>
      <c r="V859" s="19">
        <f>'EPA Data'!N860/SUM('EPA Data'!N:N)</f>
        <v>3.8278422177020583E-6</v>
      </c>
      <c r="W859" s="19">
        <f>'EPA Data'!O860/SUM('EPA Data'!O:O)</f>
        <v>3.9362053766414078E-6</v>
      </c>
      <c r="X859" s="19">
        <f>'EPA Data'!P860/SUM('EPA Data'!P:P)</f>
        <v>3.0781229447327127E-5</v>
      </c>
    </row>
    <row r="860" spans="1:24" x14ac:dyDescent="0.35">
      <c r="A860" s="13" t="s">
        <v>1483</v>
      </c>
      <c r="B860" s="13" t="s">
        <v>1476</v>
      </c>
      <c r="C860" s="18" t="s">
        <v>1484</v>
      </c>
      <c r="D860" s="14">
        <f>SUMIFS('Census Data'!G:G,'Census Data'!$A:$A,$A860)/SUMIFS('Census Data'!$F:$F,'Census Data'!$A:$A,$A860)</f>
        <v>0.49664719030626248</v>
      </c>
      <c r="E860" s="16">
        <f>SUMIFS('Census Data'!H:H,'Census Data'!$A:$A,$A860)/SUMIFS('Census Data'!$F:$F,'Census Data'!$A:$A,$A860)</f>
        <v>0.50335280969373752</v>
      </c>
      <c r="F860" s="14">
        <f>SUM(SUMIFS('Census Data'!I:I,'Census Data'!$A:$A,$A860),SUMIFS('Census Data'!J:J,'Census Data'!$A:$A,$A860))/SUMIFS('Census Data'!$F:$F,'Census Data'!$A:$A,$A860)</f>
        <v>0.94659032979098856</v>
      </c>
      <c r="G860" s="14">
        <f>SUM(SUMIFS('Census Data'!K:K,'Census Data'!$A:$A,$A860),SUMIFS('Census Data'!L:L,'Census Data'!$A:$A,$A860))/SUMIFS('Census Data'!$F:$F,'Census Data'!$A:$A,$A860)</f>
        <v>1.9489431786988747E-2</v>
      </c>
      <c r="H860" s="14">
        <f>SUM(SUMIFS('Census Data'!O:O,'Census Data'!$A:$A,$A860),SUMIFS('Census Data'!P:P,'Census Data'!$A:$A,$A860))/SUMIFS('Census Data'!$F:$F,'Census Data'!$A:$A,$A860)</f>
        <v>3.0587035802517549E-3</v>
      </c>
      <c r="I860" s="16">
        <f t="shared" si="26"/>
        <v>3.086153484177101E-2</v>
      </c>
      <c r="J860" s="14">
        <f>SUM(SUMIFS('Census Data'!W:W,'Census Data'!$A:$A,$A860),SUMIFS('Census Data'!X:X,'Census Data'!$A:$A,$A860))/SUMIFS('Census Data'!$F:$F,'Census Data'!$A:$A,$A860)</f>
        <v>0.16132700678404768</v>
      </c>
      <c r="K860" s="16">
        <f t="shared" si="27"/>
        <v>0.83867299321595234</v>
      </c>
      <c r="L860" s="19">
        <f>'EPA Data'!D861/SUM('EPA Data'!D:D)</f>
        <v>2.0320673677947403E-5</v>
      </c>
      <c r="M860" s="19">
        <f>'EPA Data'!E861/SUM('EPA Data'!E:E)</f>
        <v>7.3730394214129046E-5</v>
      </c>
      <c r="N860" s="19">
        <f>'EPA Data'!F861/SUM('EPA Data'!F:F)</f>
        <v>7.8274372134484065E-5</v>
      </c>
      <c r="O860" s="19">
        <f>'EPA Data'!G861/SUM('EPA Data'!G:G)</f>
        <v>2.0824536449134079E-5</v>
      </c>
      <c r="P860" s="19">
        <f>'EPA Data'!H861/SUM('EPA Data'!H:H)</f>
        <v>5.4415181965247612E-5</v>
      </c>
      <c r="Q860" s="19">
        <f>'EPA Data'!I861/SUM('EPA Data'!I:I)</f>
        <v>3.5830350826839714E-5</v>
      </c>
      <c r="R860" s="19">
        <f>'EPA Data'!J861/SUM('EPA Data'!J:J)</f>
        <v>1.943145898779891E-5</v>
      </c>
      <c r="S860" s="19">
        <f>'EPA Data'!K861/SUM('EPA Data'!K:K)</f>
        <v>1.2950709862907952E-4</v>
      </c>
      <c r="T860" s="19">
        <f>'EPA Data'!L861/SUM('EPA Data'!L:L)</f>
        <v>6.0091865015561131E-5</v>
      </c>
      <c r="U860" s="19">
        <f>'EPA Data'!M861/SUM('EPA Data'!M:M)</f>
        <v>1.9986905209285155E-5</v>
      </c>
      <c r="V860" s="19">
        <f>'EPA Data'!N861/SUM('EPA Data'!N:N)</f>
        <v>2.6549808875180248E-5</v>
      </c>
      <c r="W860" s="19">
        <f>'EPA Data'!O861/SUM('EPA Data'!O:O)</f>
        <v>2.5542590215000073E-5</v>
      </c>
      <c r="X860" s="19">
        <f>'EPA Data'!P861/SUM('EPA Data'!P:P)</f>
        <v>2.133259359085525E-4</v>
      </c>
    </row>
    <row r="861" spans="1:24" x14ac:dyDescent="0.35">
      <c r="A861" s="13" t="s">
        <v>1485</v>
      </c>
      <c r="B861" s="13" t="s">
        <v>1476</v>
      </c>
      <c r="C861" s="18" t="s">
        <v>1486</v>
      </c>
      <c r="D861" s="14">
        <f>SUMIFS('Census Data'!G:G,'Census Data'!$A:$A,$A861)/SUMIFS('Census Data'!$F:$F,'Census Data'!$A:$A,$A861)</f>
        <v>0.49909483358863665</v>
      </c>
      <c r="E861" s="16">
        <f>SUMIFS('Census Data'!H:H,'Census Data'!$A:$A,$A861)/SUMIFS('Census Data'!$F:$F,'Census Data'!$A:$A,$A861)</f>
        <v>0.50090516641136329</v>
      </c>
      <c r="F861" s="14">
        <f>SUM(SUMIFS('Census Data'!I:I,'Census Data'!$A:$A,$A861),SUMIFS('Census Data'!J:J,'Census Data'!$A:$A,$A861))/SUMIFS('Census Data'!$F:$F,'Census Data'!$A:$A,$A861)</f>
        <v>0.9147054727753795</v>
      </c>
      <c r="G861" s="14">
        <f>SUM(SUMIFS('Census Data'!K:K,'Census Data'!$A:$A,$A861),SUMIFS('Census Data'!L:L,'Census Data'!$A:$A,$A861))/SUMIFS('Census Data'!$F:$F,'Census Data'!$A:$A,$A861)</f>
        <v>3.3491157220442838E-2</v>
      </c>
      <c r="H861" s="14">
        <f>SUM(SUMIFS('Census Data'!O:O,'Census Data'!$A:$A,$A861),SUMIFS('Census Data'!P:P,'Census Data'!$A:$A,$A861))/SUMIFS('Census Data'!$F:$F,'Census Data'!$A:$A,$A861)</f>
        <v>1.1767163347723158E-2</v>
      </c>
      <c r="I861" s="16">
        <f t="shared" si="26"/>
        <v>4.0036206656454465E-2</v>
      </c>
      <c r="J861" s="14">
        <f>SUM(SUMIFS('Census Data'!W:W,'Census Data'!$A:$A,$A861),SUMIFS('Census Data'!X:X,'Census Data'!$A:$A,$A861))/SUMIFS('Census Data'!$F:$F,'Census Data'!$A:$A,$A861)</f>
        <v>2.7920902381283943E-2</v>
      </c>
      <c r="K861" s="16">
        <f t="shared" si="27"/>
        <v>0.97207909761871603</v>
      </c>
      <c r="L861" s="19">
        <f>'EPA Data'!D862/SUM('EPA Data'!D:D)</f>
        <v>3.6325451378015899E-5</v>
      </c>
      <c r="M861" s="19">
        <f>'EPA Data'!E862/SUM('EPA Data'!E:E)</f>
        <v>8.4380535784601895E-5</v>
      </c>
      <c r="N861" s="19">
        <f>'EPA Data'!F862/SUM('EPA Data'!F:F)</f>
        <v>7.903611728986736E-5</v>
      </c>
      <c r="O861" s="19">
        <f>'EPA Data'!G862/SUM('EPA Data'!G:G)</f>
        <v>2.1608000942759722E-5</v>
      </c>
      <c r="P861" s="19">
        <f>'EPA Data'!H862/SUM('EPA Data'!H:H)</f>
        <v>5.4140957037888805E-5</v>
      </c>
      <c r="Q861" s="19">
        <f>'EPA Data'!I862/SUM('EPA Data'!I:I)</f>
        <v>3.0972687604119192E-5</v>
      </c>
      <c r="R861" s="19">
        <f>'EPA Data'!J862/SUM('EPA Data'!J:J)</f>
        <v>2.2203623390430562E-5</v>
      </c>
      <c r="S861" s="19">
        <f>'EPA Data'!K862/SUM('EPA Data'!K:K)</f>
        <v>9.0815724354328137E-5</v>
      </c>
      <c r="T861" s="19">
        <f>'EPA Data'!L862/SUM('EPA Data'!L:L)</f>
        <v>4.9476275120895485E-5</v>
      </c>
      <c r="U861" s="19">
        <f>'EPA Data'!M862/SUM('EPA Data'!M:M)</f>
        <v>2.7740946837220799E-5</v>
      </c>
      <c r="V861" s="19">
        <f>'EPA Data'!N862/SUM('EPA Data'!N:N)</f>
        <v>3.1876345538166254E-5</v>
      </c>
      <c r="W861" s="19">
        <f>'EPA Data'!O862/SUM('EPA Data'!O:O)</f>
        <v>3.2425185059854277E-5</v>
      </c>
      <c r="X861" s="19">
        <f>'EPA Data'!P862/SUM('EPA Data'!P:P)</f>
        <v>1.3493588795919289E-4</v>
      </c>
    </row>
    <row r="862" spans="1:24" x14ac:dyDescent="0.35">
      <c r="A862" s="13" t="s">
        <v>1487</v>
      </c>
      <c r="B862" s="13" t="s">
        <v>1476</v>
      </c>
      <c r="C862" s="18" t="s">
        <v>1049</v>
      </c>
      <c r="D862" s="14">
        <f>SUMIFS('Census Data'!G:G,'Census Data'!$A:$A,$A862)/SUMIFS('Census Data'!$F:$F,'Census Data'!$A:$A,$A862)</f>
        <v>0.49626355120513632</v>
      </c>
      <c r="E862" s="16">
        <f>SUMIFS('Census Data'!H:H,'Census Data'!$A:$A,$A862)/SUMIFS('Census Data'!$F:$F,'Census Data'!$A:$A,$A862)</f>
        <v>0.50373644879486368</v>
      </c>
      <c r="F862" s="14">
        <f>SUM(SUMIFS('Census Data'!I:I,'Census Data'!$A:$A,$A862),SUMIFS('Census Data'!J:J,'Census Data'!$A:$A,$A862))/SUMIFS('Census Data'!$F:$F,'Census Data'!$A:$A,$A862)</f>
        <v>0.85380486264603728</v>
      </c>
      <c r="G862" s="14">
        <f>SUM(SUMIFS('Census Data'!K:K,'Census Data'!$A:$A,$A862),SUMIFS('Census Data'!L:L,'Census Data'!$A:$A,$A862))/SUMIFS('Census Data'!$F:$F,'Census Data'!$A:$A,$A862)</f>
        <v>1.7050836754025894E-2</v>
      </c>
      <c r="H862" s="14">
        <f>SUM(SUMIFS('Census Data'!O:O,'Census Data'!$A:$A,$A862),SUMIFS('Census Data'!P:P,'Census Data'!$A:$A,$A862))/SUMIFS('Census Data'!$F:$F,'Census Data'!$A:$A,$A862)</f>
        <v>7.8939059046416165E-3</v>
      </c>
      <c r="I862" s="16">
        <f t="shared" si="26"/>
        <v>0.1212503946952953</v>
      </c>
      <c r="J862" s="14">
        <f>SUM(SUMIFS('Census Data'!W:W,'Census Data'!$A:$A,$A862),SUMIFS('Census Data'!X:X,'Census Data'!$A:$A,$A862))/SUMIFS('Census Data'!$F:$F,'Census Data'!$A:$A,$A862)</f>
        <v>4.0943058625407855E-2</v>
      </c>
      <c r="K862" s="16">
        <f t="shared" si="27"/>
        <v>0.95905694137459219</v>
      </c>
      <c r="L862" s="19">
        <f>'EPA Data'!D863/SUM('EPA Data'!D:D)</f>
        <v>1.9716575640738112E-5</v>
      </c>
      <c r="M862" s="19">
        <f>'EPA Data'!E863/SUM('EPA Data'!E:E)</f>
        <v>6.252648991888056E-5</v>
      </c>
      <c r="N862" s="19">
        <f>'EPA Data'!F863/SUM('EPA Data'!F:F)</f>
        <v>4.6791599432594876E-5</v>
      </c>
      <c r="O862" s="19">
        <f>'EPA Data'!G863/SUM('EPA Data'!G:G)</f>
        <v>1.4093838115401398E-5</v>
      </c>
      <c r="P862" s="19">
        <f>'EPA Data'!H863/SUM('EPA Data'!H:H)</f>
        <v>3.8048324161485427E-5</v>
      </c>
      <c r="Q862" s="19">
        <f>'EPA Data'!I863/SUM('EPA Data'!I:I)</f>
        <v>1.792008540726409E-5</v>
      </c>
      <c r="R862" s="19">
        <f>'EPA Data'!J863/SUM('EPA Data'!J:J)</f>
        <v>1.0215595311872875E-5</v>
      </c>
      <c r="S862" s="19">
        <f>'EPA Data'!K863/SUM('EPA Data'!K:K)</f>
        <v>4.6286643402012919E-5</v>
      </c>
      <c r="T862" s="19">
        <f>'EPA Data'!L863/SUM('EPA Data'!L:L)</f>
        <v>2.6266665227882042E-5</v>
      </c>
      <c r="U862" s="19">
        <f>'EPA Data'!M863/SUM('EPA Data'!M:M)</f>
        <v>1.7822491844683901E-5</v>
      </c>
      <c r="V862" s="19">
        <f>'EPA Data'!N863/SUM('EPA Data'!N:N)</f>
        <v>2.2906391519994675E-5</v>
      </c>
      <c r="W862" s="19">
        <f>'EPA Data'!O863/SUM('EPA Data'!O:O)</f>
        <v>2.0979271398878038E-5</v>
      </c>
      <c r="X862" s="19">
        <f>'EPA Data'!P863/SUM('EPA Data'!P:P)</f>
        <v>1.0441951877758214E-4</v>
      </c>
    </row>
    <row r="863" spans="1:24" x14ac:dyDescent="0.35">
      <c r="A863" s="13" t="s">
        <v>1488</v>
      </c>
      <c r="B863" s="13" t="s">
        <v>1476</v>
      </c>
      <c r="C863" s="18" t="s">
        <v>34</v>
      </c>
      <c r="D863" s="14">
        <f>SUMIFS('Census Data'!G:G,'Census Data'!$A:$A,$A863)/SUMIFS('Census Data'!$F:$F,'Census Data'!$A:$A,$A863)</f>
        <v>0.51049335074804081</v>
      </c>
      <c r="E863" s="16">
        <f>SUMIFS('Census Data'!H:H,'Census Data'!$A:$A,$A863)/SUMIFS('Census Data'!$F:$F,'Census Data'!$A:$A,$A863)</f>
        <v>0.48950664925195914</v>
      </c>
      <c r="F863" s="14">
        <f>SUM(SUMIFS('Census Data'!I:I,'Census Data'!$A:$A,$A863),SUMIFS('Census Data'!J:J,'Census Data'!$A:$A,$A863))/SUMIFS('Census Data'!$F:$F,'Census Data'!$A:$A,$A863)</f>
        <v>0.92210876276418907</v>
      </c>
      <c r="G863" s="14">
        <f>SUM(SUMIFS('Census Data'!K:K,'Census Data'!$A:$A,$A863),SUMIFS('Census Data'!L:L,'Census Data'!$A:$A,$A863))/SUMIFS('Census Data'!$F:$F,'Census Data'!$A:$A,$A863)</f>
        <v>2.4311327475658989E-2</v>
      </c>
      <c r="H863" s="14">
        <f>SUM(SUMIFS('Census Data'!O:O,'Census Data'!$A:$A,$A863),SUMIFS('Census Data'!P:P,'Census Data'!$A:$A,$A863))/SUMIFS('Census Data'!$F:$F,'Census Data'!$A:$A,$A863)</f>
        <v>1.4619449061980528E-2</v>
      </c>
      <c r="I863" s="16">
        <f t="shared" si="26"/>
        <v>3.8960460698171384E-2</v>
      </c>
      <c r="J863" s="14">
        <f>SUM(SUMIFS('Census Data'!W:W,'Census Data'!$A:$A,$A863),SUMIFS('Census Data'!X:X,'Census Data'!$A:$A,$A863))/SUMIFS('Census Data'!$F:$F,'Census Data'!$A:$A,$A863)</f>
        <v>5.3208857753502731E-2</v>
      </c>
      <c r="K863" s="16">
        <f t="shared" si="27"/>
        <v>0.9467911422464973</v>
      </c>
      <c r="L863" s="19">
        <f>'EPA Data'!D864/SUM('EPA Data'!D:D)</f>
        <v>9.4231821936251902E-5</v>
      </c>
      <c r="M863" s="19">
        <f>'EPA Data'!E864/SUM('EPA Data'!E:E)</f>
        <v>2.39776865397135E-4</v>
      </c>
      <c r="N863" s="19">
        <f>'EPA Data'!F864/SUM('EPA Data'!F:F)</f>
        <v>2.3656922025501345E-4</v>
      </c>
      <c r="O863" s="19">
        <f>'EPA Data'!G864/SUM('EPA Data'!G:G)</f>
        <v>1.0161047059768361E-4</v>
      </c>
      <c r="P863" s="19">
        <f>'EPA Data'!H864/SUM('EPA Data'!H:H)</f>
        <v>1.8338891258960459E-4</v>
      </c>
      <c r="Q863" s="19">
        <f>'EPA Data'!I864/SUM('EPA Data'!I:I)</f>
        <v>1.202881642613857E-4</v>
      </c>
      <c r="R863" s="19">
        <f>'EPA Data'!J864/SUM('EPA Data'!J:J)</f>
        <v>8.7139966707953562E-5</v>
      </c>
      <c r="S863" s="19">
        <f>'EPA Data'!K864/SUM('EPA Data'!K:K)</f>
        <v>3.7338633745385036E-4</v>
      </c>
      <c r="T863" s="19">
        <f>'EPA Data'!L864/SUM('EPA Data'!L:L)</f>
        <v>1.9421844389301793E-4</v>
      </c>
      <c r="U863" s="19">
        <f>'EPA Data'!M864/SUM('EPA Data'!M:M)</f>
        <v>9.1673012095999117E-5</v>
      </c>
      <c r="V863" s="19">
        <f>'EPA Data'!N864/SUM('EPA Data'!N:N)</f>
        <v>9.9945202696644929E-5</v>
      </c>
      <c r="W863" s="19">
        <f>'EPA Data'!O864/SUM('EPA Data'!O:O)</f>
        <v>8.8828932512288318E-5</v>
      </c>
      <c r="X863" s="19">
        <f>'EPA Data'!P864/SUM('EPA Data'!P:P)</f>
        <v>5.2922144651482768E-4</v>
      </c>
    </row>
    <row r="864" spans="1:24" x14ac:dyDescent="0.35">
      <c r="A864" s="13" t="s">
        <v>1489</v>
      </c>
      <c r="B864" s="13" t="s">
        <v>1476</v>
      </c>
      <c r="C864" s="18" t="s">
        <v>1490</v>
      </c>
      <c r="D864" s="14">
        <f>SUMIFS('Census Data'!G:G,'Census Data'!$A:$A,$A864)/SUMIFS('Census Data'!$F:$F,'Census Data'!$A:$A,$A864)</f>
        <v>0.52157015157403808</v>
      </c>
      <c r="E864" s="16">
        <f>SUMIFS('Census Data'!H:H,'Census Data'!$A:$A,$A864)/SUMIFS('Census Data'!$F:$F,'Census Data'!$A:$A,$A864)</f>
        <v>0.47842984842596192</v>
      </c>
      <c r="F864" s="14">
        <f>SUM(SUMIFS('Census Data'!I:I,'Census Data'!$A:$A,$A864),SUMIFS('Census Data'!J:J,'Census Data'!$A:$A,$A864))/SUMIFS('Census Data'!$F:$F,'Census Data'!$A:$A,$A864)</f>
        <v>0.95102992615623783</v>
      </c>
      <c r="G864" s="14">
        <f>SUM(SUMIFS('Census Data'!K:K,'Census Data'!$A:$A,$A864),SUMIFS('Census Data'!L:L,'Census Data'!$A:$A,$A864))/SUMIFS('Census Data'!$F:$F,'Census Data'!$A:$A,$A864)</f>
        <v>1.7489312087057909E-2</v>
      </c>
      <c r="H864" s="14">
        <f>SUM(SUMIFS('Census Data'!O:O,'Census Data'!$A:$A,$A864),SUMIFS('Census Data'!P:P,'Census Data'!$A:$A,$A864))/SUMIFS('Census Data'!$F:$F,'Census Data'!$A:$A,$A864)</f>
        <v>3.1092110376991838E-3</v>
      </c>
      <c r="I864" s="16">
        <f t="shared" si="26"/>
        <v>2.837155071900499E-2</v>
      </c>
      <c r="J864" s="14">
        <f>SUM(SUMIFS('Census Data'!W:W,'Census Data'!$A:$A,$A864),SUMIFS('Census Data'!X:X,'Census Data'!$A:$A,$A864))/SUMIFS('Census Data'!$F:$F,'Census Data'!$A:$A,$A864)</f>
        <v>7.6175670423630007E-2</v>
      </c>
      <c r="K864" s="16">
        <f t="shared" si="27"/>
        <v>0.92382432957636995</v>
      </c>
      <c r="L864" s="19">
        <f>'EPA Data'!D865/SUM('EPA Data'!D:D)</f>
        <v>3.0391928837436371E-6</v>
      </c>
      <c r="M864" s="19">
        <f>'EPA Data'!E865/SUM('EPA Data'!E:E)</f>
        <v>8.4816533713810505E-6</v>
      </c>
      <c r="N864" s="19">
        <f>'EPA Data'!F865/SUM('EPA Data'!F:F)</f>
        <v>7.8958715708492582E-6</v>
      </c>
      <c r="O864" s="19">
        <f>'EPA Data'!G865/SUM('EPA Data'!G:G)</f>
        <v>2.5360047135962485E-6</v>
      </c>
      <c r="P864" s="19">
        <f>'EPA Data'!H865/SUM('EPA Data'!H:H)</f>
        <v>6.102627042748154E-6</v>
      </c>
      <c r="Q864" s="19">
        <f>'EPA Data'!I865/SUM('EPA Data'!I:I)</f>
        <v>3.588471828563306E-6</v>
      </c>
      <c r="R864" s="19">
        <f>'EPA Data'!J865/SUM('EPA Data'!J:J)</f>
        <v>2.2425945876334552E-6</v>
      </c>
      <c r="S864" s="19">
        <f>'EPA Data'!K865/SUM('EPA Data'!K:K)</f>
        <v>1.1211352630958135E-5</v>
      </c>
      <c r="T864" s="19">
        <f>'EPA Data'!L865/SUM('EPA Data'!L:L)</f>
        <v>5.7613484640628505E-6</v>
      </c>
      <c r="U864" s="19">
        <f>'EPA Data'!M865/SUM('EPA Data'!M:M)</f>
        <v>2.5215368087940883E-6</v>
      </c>
      <c r="V864" s="19">
        <f>'EPA Data'!N865/SUM('EPA Data'!N:N)</f>
        <v>3.3102219944627782E-6</v>
      </c>
      <c r="W864" s="19">
        <f>'EPA Data'!O865/SUM('EPA Data'!O:O)</f>
        <v>3.0926480130668972E-6</v>
      </c>
      <c r="X864" s="19">
        <f>'EPA Data'!P865/SUM('EPA Data'!P:P)</f>
        <v>1.8032789531358002E-5</v>
      </c>
    </row>
    <row r="865" spans="1:24" x14ac:dyDescent="0.35">
      <c r="A865" s="13" t="s">
        <v>1491</v>
      </c>
      <c r="B865" s="13" t="s">
        <v>1476</v>
      </c>
      <c r="C865" s="18" t="s">
        <v>1492</v>
      </c>
      <c r="D865" s="14">
        <f>SUMIFS('Census Data'!G:G,'Census Data'!$A:$A,$A865)/SUMIFS('Census Data'!$F:$F,'Census Data'!$A:$A,$A865)</f>
        <v>0.51654846335697402</v>
      </c>
      <c r="E865" s="16">
        <f>SUMIFS('Census Data'!H:H,'Census Data'!$A:$A,$A865)/SUMIFS('Census Data'!$F:$F,'Census Data'!$A:$A,$A865)</f>
        <v>0.48345153664302598</v>
      </c>
      <c r="F865" s="14">
        <f>SUM(SUMIFS('Census Data'!I:I,'Census Data'!$A:$A,$A865),SUMIFS('Census Data'!J:J,'Census Data'!$A:$A,$A865))/SUMIFS('Census Data'!$F:$F,'Census Data'!$A:$A,$A865)</f>
        <v>0.87263593380614657</v>
      </c>
      <c r="G865" s="14">
        <f>SUM(SUMIFS('Census Data'!K:K,'Census Data'!$A:$A,$A865),SUMIFS('Census Data'!L:L,'Census Data'!$A:$A,$A865))/SUMIFS('Census Data'!$F:$F,'Census Data'!$A:$A,$A865)</f>
        <v>1.6548463356973995E-2</v>
      </c>
      <c r="H865" s="14">
        <f>SUM(SUMIFS('Census Data'!O:O,'Census Data'!$A:$A,$A865),SUMIFS('Census Data'!P:P,'Census Data'!$A:$A,$A865))/SUMIFS('Census Data'!$F:$F,'Census Data'!$A:$A,$A865)</f>
        <v>2.3640661938534278E-3</v>
      </c>
      <c r="I865" s="16">
        <f t="shared" si="26"/>
        <v>0.10845153664302598</v>
      </c>
      <c r="J865" s="14">
        <f>SUM(SUMIFS('Census Data'!W:W,'Census Data'!$A:$A,$A865),SUMIFS('Census Data'!X:X,'Census Data'!$A:$A,$A865))/SUMIFS('Census Data'!$F:$F,'Census Data'!$A:$A,$A865)</f>
        <v>4.4326241134751775E-2</v>
      </c>
      <c r="K865" s="16">
        <f t="shared" si="27"/>
        <v>0.95567375886524819</v>
      </c>
      <c r="L865" s="19">
        <f>'EPA Data'!D866/SUM('EPA Data'!D:D)</f>
        <v>5.4503328892858773E-6</v>
      </c>
      <c r="M865" s="19">
        <f>'EPA Data'!E866/SUM('EPA Data'!E:E)</f>
        <v>1.1820688037892977E-5</v>
      </c>
      <c r="N865" s="19">
        <f>'EPA Data'!F866/SUM('EPA Data'!F:F)</f>
        <v>1.2185571331491519E-5</v>
      </c>
      <c r="O865" s="19">
        <f>'EPA Data'!G866/SUM('EPA Data'!G:G)</f>
        <v>3.589409932003707E-6</v>
      </c>
      <c r="P865" s="19">
        <f>'EPA Data'!H866/SUM('EPA Data'!H:H)</f>
        <v>8.3447243723328448E-6</v>
      </c>
      <c r="Q865" s="19">
        <f>'EPA Data'!I866/SUM('EPA Data'!I:I)</f>
        <v>5.7789781705601474E-6</v>
      </c>
      <c r="R865" s="19">
        <f>'EPA Data'!J866/SUM('EPA Data'!J:J)</f>
        <v>4.2409479550137998E-6</v>
      </c>
      <c r="S865" s="19">
        <f>'EPA Data'!K866/SUM('EPA Data'!K:K)</f>
        <v>1.7754020065236534E-5</v>
      </c>
      <c r="T865" s="19">
        <f>'EPA Data'!L866/SUM('EPA Data'!L:L)</f>
        <v>9.3739023611831977E-6</v>
      </c>
      <c r="U865" s="19">
        <f>'EPA Data'!M866/SUM('EPA Data'!M:M)</f>
        <v>3.1716287054420077E-6</v>
      </c>
      <c r="V865" s="19">
        <f>'EPA Data'!N866/SUM('EPA Data'!N:N)</f>
        <v>4.6292217453989645E-6</v>
      </c>
      <c r="W865" s="19">
        <f>'EPA Data'!O866/SUM('EPA Data'!O:O)</f>
        <v>4.3861931811668343E-6</v>
      </c>
      <c r="X865" s="19">
        <f>'EPA Data'!P866/SUM('EPA Data'!P:P)</f>
        <v>2.2835437314384165E-5</v>
      </c>
    </row>
    <row r="866" spans="1:24" x14ac:dyDescent="0.35">
      <c r="A866" s="13" t="s">
        <v>1493</v>
      </c>
      <c r="B866" s="13" t="s">
        <v>1476</v>
      </c>
      <c r="C866" s="18" t="s">
        <v>40</v>
      </c>
      <c r="D866" s="14">
        <f>SUMIFS('Census Data'!G:G,'Census Data'!$A:$A,$A866)/SUMIFS('Census Data'!$F:$F,'Census Data'!$A:$A,$A866)</f>
        <v>0.49734083750709973</v>
      </c>
      <c r="E866" s="16">
        <f>SUMIFS('Census Data'!H:H,'Census Data'!$A:$A,$A866)/SUMIFS('Census Data'!$F:$F,'Census Data'!$A:$A,$A866)</f>
        <v>0.50265916249290032</v>
      </c>
      <c r="F866" s="14">
        <f>SUM(SUMIFS('Census Data'!I:I,'Census Data'!$A:$A,$A866),SUMIFS('Census Data'!J:J,'Census Data'!$A:$A,$A866))/SUMIFS('Census Data'!$F:$F,'Census Data'!$A:$A,$A866)</f>
        <v>0.89043217844787526</v>
      </c>
      <c r="G866" s="14">
        <f>SUM(SUMIFS('Census Data'!K:K,'Census Data'!$A:$A,$A866),SUMIFS('Census Data'!L:L,'Census Data'!$A:$A,$A866))/SUMIFS('Census Data'!$F:$F,'Census Data'!$A:$A,$A866)</f>
        <v>9.3457943925233638E-3</v>
      </c>
      <c r="H866" s="14">
        <f>SUM(SUMIFS('Census Data'!O:O,'Census Data'!$A:$A,$A866),SUMIFS('Census Data'!P:P,'Census Data'!$A:$A,$A866))/SUMIFS('Census Data'!$F:$F,'Census Data'!$A:$A,$A866)</f>
        <v>5.369959208963701E-3</v>
      </c>
      <c r="I866" s="16">
        <f t="shared" si="26"/>
        <v>9.485206795063772E-2</v>
      </c>
      <c r="J866" s="14">
        <f>SUM(SUMIFS('Census Data'!W:W,'Census Data'!$A:$A,$A866),SUMIFS('Census Data'!X:X,'Census Data'!$A:$A,$A866))/SUMIFS('Census Data'!$F:$F,'Census Data'!$A:$A,$A866)</f>
        <v>2.6746527598492279E-2</v>
      </c>
      <c r="K866" s="16">
        <f t="shared" si="27"/>
        <v>0.97325347240150772</v>
      </c>
      <c r="L866" s="19">
        <f>'EPA Data'!D867/SUM('EPA Data'!D:D)</f>
        <v>4.8774351515224979E-5</v>
      </c>
      <c r="M866" s="19">
        <f>'EPA Data'!E867/SUM('EPA Data'!E:E)</f>
        <v>9.9388181120828518E-5</v>
      </c>
      <c r="N866" s="19">
        <f>'EPA Data'!F867/SUM('EPA Data'!F:F)</f>
        <v>9.8478930412969272E-5</v>
      </c>
      <c r="O866" s="19">
        <f>'EPA Data'!G867/SUM('EPA Data'!G:G)</f>
        <v>2.7769784563080723E-5</v>
      </c>
      <c r="P866" s="19">
        <f>'EPA Data'!H867/SUM('EPA Data'!H:H)</f>
        <v>6.2934041556510963E-5</v>
      </c>
      <c r="Q866" s="19">
        <f>'EPA Data'!I867/SUM('EPA Data'!I:I)</f>
        <v>3.9427389613316518E-5</v>
      </c>
      <c r="R866" s="19">
        <f>'EPA Data'!J867/SUM('EPA Data'!J:J)</f>
        <v>3.1524052344209342E-5</v>
      </c>
      <c r="S866" s="19">
        <f>'EPA Data'!K867/SUM('EPA Data'!K:K)</f>
        <v>1.0808026155078797E-4</v>
      </c>
      <c r="T866" s="19">
        <f>'EPA Data'!L867/SUM('EPA Data'!L:L)</f>
        <v>6.4413616743704197E-5</v>
      </c>
      <c r="U866" s="19">
        <f>'EPA Data'!M867/SUM('EPA Data'!M:M)</f>
        <v>3.1372084211204711E-5</v>
      </c>
      <c r="V866" s="19">
        <f>'EPA Data'!N867/SUM('EPA Data'!N:N)</f>
        <v>3.5572400801960229E-5</v>
      </c>
      <c r="W866" s="19">
        <f>'EPA Data'!O867/SUM('EPA Data'!O:O)</f>
        <v>3.7378999916194231E-5</v>
      </c>
      <c r="X866" s="19">
        <f>'EPA Data'!P867/SUM('EPA Data'!P:P)</f>
        <v>1.5122817964407977E-4</v>
      </c>
    </row>
    <row r="867" spans="1:24" x14ac:dyDescent="0.35">
      <c r="A867" s="13" t="s">
        <v>1494</v>
      </c>
      <c r="B867" s="13" t="s">
        <v>1476</v>
      </c>
      <c r="C867" s="18" t="s">
        <v>453</v>
      </c>
      <c r="D867" s="14">
        <f>SUMIFS('Census Data'!G:G,'Census Data'!$A:$A,$A867)/SUMIFS('Census Data'!$F:$F,'Census Data'!$A:$A,$A867)</f>
        <v>0.50879204892966357</v>
      </c>
      <c r="E867" s="16">
        <f>SUMIFS('Census Data'!H:H,'Census Data'!$A:$A,$A867)/SUMIFS('Census Data'!$F:$F,'Census Data'!$A:$A,$A867)</f>
        <v>0.49120795107033638</v>
      </c>
      <c r="F867" s="14">
        <f>SUM(SUMIFS('Census Data'!I:I,'Census Data'!$A:$A,$A867),SUMIFS('Census Data'!J:J,'Census Data'!$A:$A,$A867))/SUMIFS('Census Data'!$F:$F,'Census Data'!$A:$A,$A867)</f>
        <v>0.96980122324159024</v>
      </c>
      <c r="G867" s="14">
        <f>SUM(SUMIFS('Census Data'!K:K,'Census Data'!$A:$A,$A867),SUMIFS('Census Data'!L:L,'Census Data'!$A:$A,$A867))/SUMIFS('Census Data'!$F:$F,'Census Data'!$A:$A,$A867)</f>
        <v>4.2048929663608559E-3</v>
      </c>
      <c r="H867" s="14">
        <f>SUM(SUMIFS('Census Data'!O:O,'Census Data'!$A:$A,$A867),SUMIFS('Census Data'!P:P,'Census Data'!$A:$A,$A867))/SUMIFS('Census Data'!$F:$F,'Census Data'!$A:$A,$A867)</f>
        <v>1.1085626911314985E-2</v>
      </c>
      <c r="I867" s="16">
        <f t="shared" si="26"/>
        <v>1.4908256880733939E-2</v>
      </c>
      <c r="J867" s="14">
        <f>SUM(SUMIFS('Census Data'!W:W,'Census Data'!$A:$A,$A867),SUMIFS('Census Data'!X:X,'Census Data'!$A:$A,$A867))/SUMIFS('Census Data'!$F:$F,'Census Data'!$A:$A,$A867)</f>
        <v>8.8685015290519878E-2</v>
      </c>
      <c r="K867" s="16">
        <f t="shared" si="27"/>
        <v>0.91131498470948014</v>
      </c>
      <c r="L867" s="19">
        <f>'EPA Data'!D868/SUM('EPA Data'!D:D)</f>
        <v>9.5354996417464299E-7</v>
      </c>
      <c r="M867" s="19">
        <f>'EPA Data'!E868/SUM('EPA Data'!E:E)</f>
        <v>4.0582614913719973E-6</v>
      </c>
      <c r="N867" s="19">
        <f>'EPA Data'!F868/SUM('EPA Data'!F:F)</f>
        <v>4.8651744877646648E-6</v>
      </c>
      <c r="O867" s="19">
        <f>'EPA Data'!G868/SUM('EPA Data'!G:G)</f>
        <v>1.1705467505846315E-6</v>
      </c>
      <c r="P867" s="19">
        <f>'EPA Data'!H868/SUM('EPA Data'!H:H)</f>
        <v>2.961690230878855E-6</v>
      </c>
      <c r="Q867" s="19">
        <f>'EPA Data'!I868/SUM('EPA Data'!I:I)</f>
        <v>2.2487091532814354E-6</v>
      </c>
      <c r="R867" s="19">
        <f>'EPA Data'!J868/SUM('EPA Data'!J:J)</f>
        <v>9.8549881307033821E-7</v>
      </c>
      <c r="S867" s="19">
        <f>'EPA Data'!K868/SUM('EPA Data'!K:K)</f>
        <v>6.0707402688549511E-6</v>
      </c>
      <c r="T867" s="19">
        <f>'EPA Data'!L868/SUM('EPA Data'!L:L)</f>
        <v>3.2223922242083536E-6</v>
      </c>
      <c r="U867" s="19">
        <f>'EPA Data'!M868/SUM('EPA Data'!M:M)</f>
        <v>8.461935153699242E-7</v>
      </c>
      <c r="V867" s="19">
        <f>'EPA Data'!N868/SUM('EPA Data'!N:N)</f>
        <v>1.4968101434994535E-6</v>
      </c>
      <c r="W867" s="19">
        <f>'EPA Data'!O868/SUM('EPA Data'!O:O)</f>
        <v>1.2537909410438395E-6</v>
      </c>
      <c r="X867" s="19">
        <f>'EPA Data'!P868/SUM('EPA Data'!P:P)</f>
        <v>1.2324876987753282E-5</v>
      </c>
    </row>
    <row r="868" spans="1:24" x14ac:dyDescent="0.35">
      <c r="A868" s="13" t="s">
        <v>1495</v>
      </c>
      <c r="B868" s="13" t="s">
        <v>1476</v>
      </c>
      <c r="C868" s="18" t="s">
        <v>204</v>
      </c>
      <c r="D868" s="14">
        <f>SUMIFS('Census Data'!G:G,'Census Data'!$A:$A,$A868)/SUMIFS('Census Data'!$F:$F,'Census Data'!$A:$A,$A868)</f>
        <v>0.49196787148594379</v>
      </c>
      <c r="E868" s="16">
        <f>SUMIFS('Census Data'!H:H,'Census Data'!$A:$A,$A868)/SUMIFS('Census Data'!$F:$F,'Census Data'!$A:$A,$A868)</f>
        <v>0.50803212851405621</v>
      </c>
      <c r="F868" s="14">
        <f>SUM(SUMIFS('Census Data'!I:I,'Census Data'!$A:$A,$A868),SUMIFS('Census Data'!J:J,'Census Data'!$A:$A,$A868))/SUMIFS('Census Data'!$F:$F,'Census Data'!$A:$A,$A868)</f>
        <v>0.93825301204819278</v>
      </c>
      <c r="G868" s="14">
        <f>SUM(SUMIFS('Census Data'!K:K,'Census Data'!$A:$A,$A868),SUMIFS('Census Data'!L:L,'Census Data'!$A:$A,$A868))/SUMIFS('Census Data'!$F:$F,'Census Data'!$A:$A,$A868)</f>
        <v>3.5140562248995983E-3</v>
      </c>
      <c r="H868" s="14">
        <f>SUM(SUMIFS('Census Data'!O:O,'Census Data'!$A:$A,$A868),SUMIFS('Census Data'!P:P,'Census Data'!$A:$A,$A868))/SUMIFS('Census Data'!$F:$F,'Census Data'!$A:$A,$A868)</f>
        <v>1.5060240963855422E-2</v>
      </c>
      <c r="I868" s="16">
        <f t="shared" si="26"/>
        <v>4.3172690763052191E-2</v>
      </c>
      <c r="J868" s="14">
        <f>SUM(SUMIFS('Census Data'!W:W,'Census Data'!$A:$A,$A868),SUMIFS('Census Data'!X:X,'Census Data'!$A:$A,$A868))/SUMIFS('Census Data'!$F:$F,'Census Data'!$A:$A,$A868)</f>
        <v>0.11144578313253012</v>
      </c>
      <c r="K868" s="16">
        <f t="shared" si="27"/>
        <v>0.88855421686746983</v>
      </c>
      <c r="L868" s="19">
        <f>'EPA Data'!D869/SUM('EPA Data'!D:D)</f>
        <v>1.1697029915253668E-6</v>
      </c>
      <c r="M868" s="19">
        <f>'EPA Data'!E869/SUM('EPA Data'!E:E)</f>
        <v>3.8230724612840481E-6</v>
      </c>
      <c r="N868" s="19">
        <f>'EPA Data'!F869/SUM('EPA Data'!F:F)</f>
        <v>4.9784296444736405E-6</v>
      </c>
      <c r="O868" s="19">
        <f>'EPA Data'!G869/SUM('EPA Data'!G:G)</f>
        <v>1.1195639673162216E-6</v>
      </c>
      <c r="P868" s="19">
        <f>'EPA Data'!H869/SUM('EPA Data'!H:H)</f>
        <v>2.8428768236462305E-6</v>
      </c>
      <c r="Q868" s="19">
        <f>'EPA Data'!I869/SUM('EPA Data'!I:I)</f>
        <v>2.3262253708637231E-6</v>
      </c>
      <c r="R868" s="19">
        <f>'EPA Data'!J869/SUM('EPA Data'!J:J)</f>
        <v>1.413031255322168E-6</v>
      </c>
      <c r="S868" s="19">
        <f>'EPA Data'!K869/SUM('EPA Data'!K:K)</f>
        <v>9.8282636873598989E-6</v>
      </c>
      <c r="T868" s="19">
        <f>'EPA Data'!L869/SUM('EPA Data'!L:L)</f>
        <v>4.3436677155625505E-6</v>
      </c>
      <c r="U868" s="19">
        <f>'EPA Data'!M869/SUM('EPA Data'!M:M)</f>
        <v>8.2192050340235596E-7</v>
      </c>
      <c r="V868" s="19">
        <f>'EPA Data'!N869/SUM('EPA Data'!N:N)</f>
        <v>1.2726894270463356E-6</v>
      </c>
      <c r="W868" s="19">
        <f>'EPA Data'!O869/SUM('EPA Data'!O:O)</f>
        <v>1.3400133848525852E-6</v>
      </c>
      <c r="X868" s="19">
        <f>'EPA Data'!P869/SUM('EPA Data'!P:P)</f>
        <v>1.1988034670194597E-5</v>
      </c>
    </row>
    <row r="869" spans="1:24" x14ac:dyDescent="0.35">
      <c r="A869" s="13" t="s">
        <v>1496</v>
      </c>
      <c r="B869" s="13" t="s">
        <v>1476</v>
      </c>
      <c r="C869" s="18" t="s">
        <v>48</v>
      </c>
      <c r="D869" s="14">
        <f>SUMIFS('Census Data'!G:G,'Census Data'!$A:$A,$A869)/SUMIFS('Census Data'!$F:$F,'Census Data'!$A:$A,$A869)</f>
        <v>0.50295930949445133</v>
      </c>
      <c r="E869" s="16">
        <f>SUMIFS('Census Data'!H:H,'Census Data'!$A:$A,$A869)/SUMIFS('Census Data'!$F:$F,'Census Data'!$A:$A,$A869)</f>
        <v>0.49704069050554872</v>
      </c>
      <c r="F869" s="14">
        <f>SUM(SUMIFS('Census Data'!I:I,'Census Data'!$A:$A,$A869),SUMIFS('Census Data'!J:J,'Census Data'!$A:$A,$A869))/SUMIFS('Census Data'!$F:$F,'Census Data'!$A:$A,$A869)</f>
        <v>0.95252774352651048</v>
      </c>
      <c r="G869" s="14">
        <f>SUM(SUMIFS('Census Data'!K:K,'Census Data'!$A:$A,$A869),SUMIFS('Census Data'!L:L,'Census Data'!$A:$A,$A869))/SUMIFS('Census Data'!$F:$F,'Census Data'!$A:$A,$A869)</f>
        <v>1.4796547472256474E-2</v>
      </c>
      <c r="H869" s="14">
        <f>SUM(SUMIFS('Census Data'!O:O,'Census Data'!$A:$A,$A869),SUMIFS('Census Data'!P:P,'Census Data'!$A:$A,$A869))/SUMIFS('Census Data'!$F:$F,'Census Data'!$A:$A,$A869)</f>
        <v>5.6720098643649819E-3</v>
      </c>
      <c r="I869" s="16">
        <f t="shared" si="26"/>
        <v>2.7003699136868065E-2</v>
      </c>
      <c r="J869" s="14">
        <f>SUM(SUMIFS('Census Data'!W:W,'Census Data'!$A:$A,$A869),SUMIFS('Census Data'!X:X,'Census Data'!$A:$A,$A869))/SUMIFS('Census Data'!$F:$F,'Census Data'!$A:$A,$A869)</f>
        <v>2.7866831072749693E-2</v>
      </c>
      <c r="K869" s="16">
        <f t="shared" si="27"/>
        <v>0.97213316892725032</v>
      </c>
      <c r="L869" s="19">
        <f>'EPA Data'!D870/SUM('EPA Data'!D:D)</f>
        <v>9.3210671613831454E-6</v>
      </c>
      <c r="M869" s="19">
        <f>'EPA Data'!E870/SUM('EPA Data'!E:E)</f>
        <v>3.2855940058477028E-5</v>
      </c>
      <c r="N869" s="19">
        <f>'EPA Data'!F870/SUM('EPA Data'!F:F)</f>
        <v>2.7920949944193616E-5</v>
      </c>
      <c r="O869" s="19">
        <f>'EPA Data'!G870/SUM('EPA Data'!G:G)</f>
        <v>8.0119135024424269E-6</v>
      </c>
      <c r="P869" s="19">
        <f>'EPA Data'!H870/SUM('EPA Data'!H:H)</f>
        <v>2.1927873378510154E-5</v>
      </c>
      <c r="Q869" s="19">
        <f>'EPA Data'!I870/SUM('EPA Data'!I:I)</f>
        <v>1.1763258470160921E-5</v>
      </c>
      <c r="R869" s="19">
        <f>'EPA Data'!J870/SUM('EPA Data'!J:J)</f>
        <v>6.3386350550261076E-6</v>
      </c>
      <c r="S869" s="19">
        <f>'EPA Data'!K870/SUM('EPA Data'!K:K)</f>
        <v>3.4696891736919394E-5</v>
      </c>
      <c r="T869" s="19">
        <f>'EPA Data'!L870/SUM('EPA Data'!L:L)</f>
        <v>1.8385482738942795E-5</v>
      </c>
      <c r="U869" s="19">
        <f>'EPA Data'!M870/SUM('EPA Data'!M:M)</f>
        <v>8.7276190142890456E-6</v>
      </c>
      <c r="V869" s="19">
        <f>'EPA Data'!N870/SUM('EPA Data'!N:N)</f>
        <v>1.1609381773236027E-5</v>
      </c>
      <c r="W869" s="19">
        <f>'EPA Data'!O870/SUM('EPA Data'!O:O)</f>
        <v>1.0871020352229802E-5</v>
      </c>
      <c r="X869" s="19">
        <f>'EPA Data'!P870/SUM('EPA Data'!P:P)</f>
        <v>7.2995497161275596E-5</v>
      </c>
    </row>
    <row r="870" spans="1:24" x14ac:dyDescent="0.35">
      <c r="A870" s="13" t="s">
        <v>1497</v>
      </c>
      <c r="B870" s="13" t="s">
        <v>1476</v>
      </c>
      <c r="C870" s="18" t="s">
        <v>1498</v>
      </c>
      <c r="D870" s="14">
        <f>SUMIFS('Census Data'!G:G,'Census Data'!$A:$A,$A870)/SUMIFS('Census Data'!$F:$F,'Census Data'!$A:$A,$A870)</f>
        <v>0.50736026563364689</v>
      </c>
      <c r="E870" s="16">
        <f>SUMIFS('Census Data'!H:H,'Census Data'!$A:$A,$A870)/SUMIFS('Census Data'!$F:$F,'Census Data'!$A:$A,$A870)</f>
        <v>0.49263973436635305</v>
      </c>
      <c r="F870" s="14">
        <f>SUM(SUMIFS('Census Data'!I:I,'Census Data'!$A:$A,$A870),SUMIFS('Census Data'!J:J,'Census Data'!$A:$A,$A870))/SUMIFS('Census Data'!$F:$F,'Census Data'!$A:$A,$A870)</f>
        <v>0.94709463198671828</v>
      </c>
      <c r="G870" s="14">
        <f>SUM(SUMIFS('Census Data'!K:K,'Census Data'!$A:$A,$A870),SUMIFS('Census Data'!L:L,'Census Data'!$A:$A,$A870))/SUMIFS('Census Data'!$F:$F,'Census Data'!$A:$A,$A870)</f>
        <v>1.5938018815716659E-2</v>
      </c>
      <c r="H870" s="14">
        <f>SUM(SUMIFS('Census Data'!O:O,'Census Data'!$A:$A,$A870),SUMIFS('Census Data'!P:P,'Census Data'!$A:$A,$A870))/SUMIFS('Census Data'!$F:$F,'Census Data'!$A:$A,$A870)</f>
        <v>1.0071942446043165E-2</v>
      </c>
      <c r="I870" s="16">
        <f t="shared" si="26"/>
        <v>2.6895406751521911E-2</v>
      </c>
      <c r="J870" s="14">
        <f>SUM(SUMIFS('Census Data'!W:W,'Census Data'!$A:$A,$A870),SUMIFS('Census Data'!X:X,'Census Data'!$A:$A,$A870))/SUMIFS('Census Data'!$F:$F,'Census Data'!$A:$A,$A870)</f>
        <v>3.6303265080243501E-2</v>
      </c>
      <c r="K870" s="16">
        <f t="shared" si="27"/>
        <v>0.96369673491975649</v>
      </c>
      <c r="L870" s="19">
        <f>'EPA Data'!D871/SUM('EPA Data'!D:D)</f>
        <v>8.9307540454879682E-6</v>
      </c>
      <c r="M870" s="19">
        <f>'EPA Data'!E871/SUM('EPA Data'!E:E)</f>
        <v>3.4422119617052412E-5</v>
      </c>
      <c r="N870" s="19">
        <f>'EPA Data'!F871/SUM('EPA Data'!F:F)</f>
        <v>3.0550385728631636E-5</v>
      </c>
      <c r="O870" s="19">
        <f>'EPA Data'!G871/SUM('EPA Data'!G:G)</f>
        <v>8.1444226051808441E-6</v>
      </c>
      <c r="P870" s="19">
        <f>'EPA Data'!H871/SUM('EPA Data'!H:H)</f>
        <v>2.3367114858135923E-5</v>
      </c>
      <c r="Q870" s="19">
        <f>'EPA Data'!I871/SUM('EPA Data'!I:I)</f>
        <v>1.2656405950845039E-5</v>
      </c>
      <c r="R870" s="19">
        <f>'EPA Data'!J871/SUM('EPA Data'!J:J)</f>
        <v>6.5727990429256127E-6</v>
      </c>
      <c r="S870" s="19">
        <f>'EPA Data'!K871/SUM('EPA Data'!K:K)</f>
        <v>3.8117192837677224E-5</v>
      </c>
      <c r="T870" s="19">
        <f>'EPA Data'!L871/SUM('EPA Data'!L:L)</f>
        <v>2.0034377257791983E-5</v>
      </c>
      <c r="U870" s="19">
        <f>'EPA Data'!M871/SUM('EPA Data'!M:M)</f>
        <v>8.5658956345233178E-6</v>
      </c>
      <c r="V870" s="19">
        <f>'EPA Data'!N871/SUM('EPA Data'!N:N)</f>
        <v>1.1937884026865486E-5</v>
      </c>
      <c r="W870" s="19">
        <f>'EPA Data'!O871/SUM('EPA Data'!O:O)</f>
        <v>1.1406365272556839E-5</v>
      </c>
      <c r="X870" s="19">
        <f>'EPA Data'!P871/SUM('EPA Data'!P:P)</f>
        <v>8.2951303588885136E-5</v>
      </c>
    </row>
    <row r="871" spans="1:24" x14ac:dyDescent="0.35">
      <c r="A871" s="13" t="s">
        <v>1499</v>
      </c>
      <c r="B871" s="13" t="s">
        <v>1476</v>
      </c>
      <c r="C871" s="18" t="s">
        <v>1500</v>
      </c>
      <c r="D871" s="14">
        <f>SUMIFS('Census Data'!G:G,'Census Data'!$A:$A,$A871)/SUMIFS('Census Data'!$F:$F,'Census Data'!$A:$A,$A871)</f>
        <v>0.49814571120947482</v>
      </c>
      <c r="E871" s="16">
        <f>SUMIFS('Census Data'!H:H,'Census Data'!$A:$A,$A871)/SUMIFS('Census Data'!$F:$F,'Census Data'!$A:$A,$A871)</f>
        <v>0.50185428879052518</v>
      </c>
      <c r="F871" s="14">
        <f>SUM(SUMIFS('Census Data'!I:I,'Census Data'!$A:$A,$A871),SUMIFS('Census Data'!J:J,'Census Data'!$A:$A,$A871))/SUMIFS('Census Data'!$F:$F,'Census Data'!$A:$A,$A871)</f>
        <v>0.95346333293456154</v>
      </c>
      <c r="G871" s="14">
        <f>SUM(SUMIFS('Census Data'!K:K,'Census Data'!$A:$A,$A871),SUMIFS('Census Data'!L:L,'Census Data'!$A:$A,$A871))/SUMIFS('Census Data'!$F:$F,'Census Data'!$A:$A,$A871)</f>
        <v>8.733102045699246E-3</v>
      </c>
      <c r="H871" s="14">
        <f>SUM(SUMIFS('Census Data'!O:O,'Census Data'!$A:$A,$A871),SUMIFS('Census Data'!P:P,'Census Data'!$A:$A,$A871))/SUMIFS('Census Data'!$F:$F,'Census Data'!$A:$A,$A871)</f>
        <v>8.9723651154444313E-3</v>
      </c>
      <c r="I871" s="16">
        <f t="shared" si="26"/>
        <v>2.8831199904294835E-2</v>
      </c>
      <c r="J871" s="14">
        <f>SUM(SUMIFS('Census Data'!W:W,'Census Data'!$A:$A,$A871),SUMIFS('Census Data'!X:X,'Census Data'!$A:$A,$A871))/SUMIFS('Census Data'!$F:$F,'Census Data'!$A:$A,$A871)</f>
        <v>2.8472305299676995E-2</v>
      </c>
      <c r="K871" s="16">
        <f t="shared" si="27"/>
        <v>0.97152769470032296</v>
      </c>
      <c r="L871" s="19">
        <f>'EPA Data'!D872/SUM('EPA Data'!D:D)</f>
        <v>1.2483076278719773E-5</v>
      </c>
      <c r="M871" s="19">
        <f>'EPA Data'!E872/SUM('EPA Data'!E:E)</f>
        <v>3.2460534647129504E-5</v>
      </c>
      <c r="N871" s="19">
        <f>'EPA Data'!F872/SUM('EPA Data'!F:F)</f>
        <v>2.9356996986364781E-5</v>
      </c>
      <c r="O871" s="19">
        <f>'EPA Data'!G872/SUM('EPA Data'!G:G)</f>
        <v>8.0948664359197208E-6</v>
      </c>
      <c r="P871" s="19">
        <f>'EPA Data'!H872/SUM('EPA Data'!H:H)</f>
        <v>2.1360476449187075E-5</v>
      </c>
      <c r="Q871" s="19">
        <f>'EPA Data'!I872/SUM('EPA Data'!I:I)</f>
        <v>1.223023283352097E-5</v>
      </c>
      <c r="R871" s="19">
        <f>'EPA Data'!J872/SUM('EPA Data'!J:J)</f>
        <v>8.2258478835165031E-6</v>
      </c>
      <c r="S871" s="19">
        <f>'EPA Data'!K872/SUM('EPA Data'!K:K)</f>
        <v>3.9034094583560648E-5</v>
      </c>
      <c r="T871" s="19">
        <f>'EPA Data'!L872/SUM('EPA Data'!L:L)</f>
        <v>1.9339448668916336E-5</v>
      </c>
      <c r="U871" s="19">
        <f>'EPA Data'!M872/SUM('EPA Data'!M:M)</f>
        <v>9.1732369034546901E-6</v>
      </c>
      <c r="V871" s="19">
        <f>'EPA Data'!N872/SUM('EPA Data'!N:N)</f>
        <v>1.2182570211641304E-5</v>
      </c>
      <c r="W871" s="19">
        <f>'EPA Data'!O872/SUM('EPA Data'!O:O)</f>
        <v>1.1867531548702327E-5</v>
      </c>
      <c r="X871" s="19">
        <f>'EPA Data'!P872/SUM('EPA Data'!P:P)</f>
        <v>5.9002556060134463E-5</v>
      </c>
    </row>
    <row r="872" spans="1:24" x14ac:dyDescent="0.35">
      <c r="A872" s="13" t="s">
        <v>1501</v>
      </c>
      <c r="B872" s="13" t="s">
        <v>1476</v>
      </c>
      <c r="C872" s="18" t="s">
        <v>1502</v>
      </c>
      <c r="D872" s="14">
        <f>SUMIFS('Census Data'!G:G,'Census Data'!$A:$A,$A872)/SUMIFS('Census Data'!$F:$F,'Census Data'!$A:$A,$A872)</f>
        <v>0.49376854599406528</v>
      </c>
      <c r="E872" s="16">
        <f>SUMIFS('Census Data'!H:H,'Census Data'!$A:$A,$A872)/SUMIFS('Census Data'!$F:$F,'Census Data'!$A:$A,$A872)</f>
        <v>0.50623145400593472</v>
      </c>
      <c r="F872" s="14">
        <f>SUM(SUMIFS('Census Data'!I:I,'Census Data'!$A:$A,$A872),SUMIFS('Census Data'!J:J,'Census Data'!$A:$A,$A872))/SUMIFS('Census Data'!$F:$F,'Census Data'!$A:$A,$A872)</f>
        <v>0.95845697329376855</v>
      </c>
      <c r="G872" s="14">
        <f>SUM(SUMIFS('Census Data'!K:K,'Census Data'!$A:$A,$A872),SUMIFS('Census Data'!L:L,'Census Data'!$A:$A,$A872))/SUMIFS('Census Data'!$F:$F,'Census Data'!$A:$A,$A872)</f>
        <v>5.341246290801187E-3</v>
      </c>
      <c r="H872" s="14">
        <f>SUM(SUMIFS('Census Data'!O:O,'Census Data'!$A:$A,$A872),SUMIFS('Census Data'!P:P,'Census Data'!$A:$A,$A872))/SUMIFS('Census Data'!$F:$F,'Census Data'!$A:$A,$A872)</f>
        <v>3.5608308605341245E-3</v>
      </c>
      <c r="I872" s="16">
        <f t="shared" si="26"/>
        <v>3.2640949554896048E-2</v>
      </c>
      <c r="J872" s="14">
        <f>SUM(SUMIFS('Census Data'!W:W,'Census Data'!$A:$A,$A872),SUMIFS('Census Data'!X:X,'Census Data'!$A:$A,$A872))/SUMIFS('Census Data'!$F:$F,'Census Data'!$A:$A,$A872)</f>
        <v>6.2314540059347182E-2</v>
      </c>
      <c r="K872" s="16">
        <f t="shared" si="27"/>
        <v>0.93768545994065278</v>
      </c>
      <c r="L872" s="19">
        <f>'EPA Data'!D873/SUM('EPA Data'!D:D)</f>
        <v>1.2299420679213854E-6</v>
      </c>
      <c r="M872" s="19">
        <f>'EPA Data'!E873/SUM('EPA Data'!E:E)</f>
        <v>3.7572540768073514E-6</v>
      </c>
      <c r="N872" s="19">
        <f>'EPA Data'!F873/SUM('EPA Data'!F:F)</f>
        <v>4.7789588265671993E-6</v>
      </c>
      <c r="O872" s="19">
        <f>'EPA Data'!G873/SUM('EPA Data'!G:G)</f>
        <v>1.1402099927951256E-6</v>
      </c>
      <c r="P872" s="19">
        <f>'EPA Data'!H873/SUM('EPA Data'!H:H)</f>
        <v>2.8903329173226937E-6</v>
      </c>
      <c r="Q872" s="19">
        <f>'EPA Data'!I873/SUM('EPA Data'!I:I)</f>
        <v>2.3125332191452592E-6</v>
      </c>
      <c r="R872" s="19">
        <f>'EPA Data'!J873/SUM('EPA Data'!J:J)</f>
        <v>1.5126562386364659E-6</v>
      </c>
      <c r="S872" s="19">
        <f>'EPA Data'!K873/SUM('EPA Data'!K:K)</f>
        <v>9.9081383998184161E-6</v>
      </c>
      <c r="T872" s="19">
        <f>'EPA Data'!L873/SUM('EPA Data'!L:L)</f>
        <v>4.2138001638673161E-6</v>
      </c>
      <c r="U872" s="19">
        <f>'EPA Data'!M873/SUM('EPA Data'!M:M)</f>
        <v>8.1998259665123361E-7</v>
      </c>
      <c r="V872" s="19">
        <f>'EPA Data'!N873/SUM('EPA Data'!N:N)</f>
        <v>1.3101908449322934E-6</v>
      </c>
      <c r="W872" s="19">
        <f>'EPA Data'!O873/SUM('EPA Data'!O:O)</f>
        <v>1.3914170352485419E-6</v>
      </c>
      <c r="X872" s="19">
        <f>'EPA Data'!P873/SUM('EPA Data'!P:P)</f>
        <v>1.1634622729485137E-5</v>
      </c>
    </row>
    <row r="873" spans="1:24" x14ac:dyDescent="0.35">
      <c r="A873" s="13" t="s">
        <v>1503</v>
      </c>
      <c r="B873" s="13" t="s">
        <v>1476</v>
      </c>
      <c r="C873" s="18" t="s">
        <v>1504</v>
      </c>
      <c r="D873" s="14">
        <f>SUMIFS('Census Data'!G:G,'Census Data'!$A:$A,$A873)/SUMIFS('Census Data'!$F:$F,'Census Data'!$A:$A,$A873)</f>
        <v>0.50402268912426929</v>
      </c>
      <c r="E873" s="16">
        <f>SUMIFS('Census Data'!H:H,'Census Data'!$A:$A,$A873)/SUMIFS('Census Data'!$F:$F,'Census Data'!$A:$A,$A873)</f>
        <v>0.49597731087573071</v>
      </c>
      <c r="F873" s="14">
        <f>SUM(SUMIFS('Census Data'!I:I,'Census Data'!$A:$A,$A873),SUMIFS('Census Data'!J:J,'Census Data'!$A:$A,$A873))/SUMIFS('Census Data'!$F:$F,'Census Data'!$A:$A,$A873)</f>
        <v>0.88478902587254726</v>
      </c>
      <c r="G873" s="14">
        <f>SUM(SUMIFS('Census Data'!K:K,'Census Data'!$A:$A,$A873),SUMIFS('Census Data'!L:L,'Census Data'!$A:$A,$A873))/SUMIFS('Census Data'!$F:$F,'Census Data'!$A:$A,$A873)</f>
        <v>2.8882329108062741E-2</v>
      </c>
      <c r="H873" s="14">
        <f>SUM(SUMIFS('Census Data'!O:O,'Census Data'!$A:$A,$A873),SUMIFS('Census Data'!P:P,'Census Data'!$A:$A,$A873))/SUMIFS('Census Data'!$F:$F,'Census Data'!$A:$A,$A873)</f>
        <v>2.0836950859524223E-2</v>
      </c>
      <c r="I873" s="16">
        <f t="shared" si="26"/>
        <v>6.5491694159865776E-2</v>
      </c>
      <c r="J873" s="14">
        <f>SUM(SUMIFS('Census Data'!W:W,'Census Data'!$A:$A,$A873),SUMIFS('Census Data'!X:X,'Census Data'!$A:$A,$A873))/SUMIFS('Census Data'!$F:$F,'Census Data'!$A:$A,$A873)</f>
        <v>0.11495051224170863</v>
      </c>
      <c r="K873" s="16">
        <f t="shared" si="27"/>
        <v>0.8850494877582914</v>
      </c>
      <c r="L873" s="19">
        <f>'EPA Data'!D874/SUM('EPA Data'!D:D)</f>
        <v>6.1303673201439072E-5</v>
      </c>
      <c r="M873" s="19">
        <f>'EPA Data'!E874/SUM('EPA Data'!E:E)</f>
        <v>1.3558267274728204E-4</v>
      </c>
      <c r="N873" s="19">
        <f>'EPA Data'!F874/SUM('EPA Data'!F:F)</f>
        <v>1.4010100661874888E-4</v>
      </c>
      <c r="O873" s="19">
        <f>'EPA Data'!G874/SUM('EPA Data'!G:G)</f>
        <v>4.8894935140622446E-5</v>
      </c>
      <c r="P873" s="19">
        <f>'EPA Data'!H874/SUM('EPA Data'!H:H)</f>
        <v>1.0158866865969659E-4</v>
      </c>
      <c r="Q873" s="19">
        <f>'EPA Data'!I874/SUM('EPA Data'!I:I)</f>
        <v>7.108262857674142E-5</v>
      </c>
      <c r="R873" s="19">
        <f>'EPA Data'!J874/SUM('EPA Data'!J:J)</f>
        <v>5.296300274073225E-5</v>
      </c>
      <c r="S873" s="19">
        <f>'EPA Data'!K874/SUM('EPA Data'!K:K)</f>
        <v>2.2866215050915172E-4</v>
      </c>
      <c r="T873" s="19">
        <f>'EPA Data'!L874/SUM('EPA Data'!L:L)</f>
        <v>1.2263190656750509E-4</v>
      </c>
      <c r="U873" s="19">
        <f>'EPA Data'!M874/SUM('EPA Data'!M:M)</f>
        <v>4.0322938245196675E-5</v>
      </c>
      <c r="V873" s="19">
        <f>'EPA Data'!N874/SUM('EPA Data'!N:N)</f>
        <v>5.4425725760052284E-5</v>
      </c>
      <c r="W873" s="19">
        <f>'EPA Data'!O874/SUM('EPA Data'!O:O)</f>
        <v>5.0074218681929202E-5</v>
      </c>
      <c r="X873" s="19">
        <f>'EPA Data'!P874/SUM('EPA Data'!P:P)</f>
        <v>2.9114184627868008E-4</v>
      </c>
    </row>
    <row r="874" spans="1:24" x14ac:dyDescent="0.35">
      <c r="A874" s="13" t="s">
        <v>1505</v>
      </c>
      <c r="B874" s="13" t="s">
        <v>1476</v>
      </c>
      <c r="C874" s="18" t="s">
        <v>216</v>
      </c>
      <c r="D874" s="14">
        <f>SUMIFS('Census Data'!G:G,'Census Data'!$A:$A,$A874)/SUMIFS('Census Data'!$F:$F,'Census Data'!$A:$A,$A874)</f>
        <v>0.50080829334633448</v>
      </c>
      <c r="E874" s="16">
        <f>SUMIFS('Census Data'!H:H,'Census Data'!$A:$A,$A874)/SUMIFS('Census Data'!$F:$F,'Census Data'!$A:$A,$A874)</f>
        <v>0.49919170665366552</v>
      </c>
      <c r="F874" s="14">
        <f>SUM(SUMIFS('Census Data'!I:I,'Census Data'!$A:$A,$A874),SUMIFS('Census Data'!J:J,'Census Data'!$A:$A,$A874))/SUMIFS('Census Data'!$F:$F,'Census Data'!$A:$A,$A874)</f>
        <v>0.91388468348258967</v>
      </c>
      <c r="G874" s="14">
        <f>SUM(SUMIFS('Census Data'!K:K,'Census Data'!$A:$A,$A874),SUMIFS('Census Data'!L:L,'Census Data'!$A:$A,$A874))/SUMIFS('Census Data'!$F:$F,'Census Data'!$A:$A,$A874)</f>
        <v>2.2657873803597548E-2</v>
      </c>
      <c r="H874" s="14">
        <f>SUM(SUMIFS('Census Data'!O:O,'Census Data'!$A:$A,$A874),SUMIFS('Census Data'!P:P,'Census Data'!$A:$A,$A874))/SUMIFS('Census Data'!$F:$F,'Census Data'!$A:$A,$A874)</f>
        <v>1.839829616894614E-2</v>
      </c>
      <c r="I874" s="16">
        <f t="shared" si="26"/>
        <v>4.5059146544866646E-2</v>
      </c>
      <c r="J874" s="14">
        <f>SUM(SUMIFS('Census Data'!W:W,'Census Data'!$A:$A,$A874),SUMIFS('Census Data'!X:X,'Census Data'!$A:$A,$A874))/SUMIFS('Census Data'!$F:$F,'Census Data'!$A:$A,$A874)</f>
        <v>6.9333607041133144E-2</v>
      </c>
      <c r="K874" s="16">
        <f t="shared" si="27"/>
        <v>0.93066639295886688</v>
      </c>
      <c r="L874" s="19">
        <f>'EPA Data'!D875/SUM('EPA Data'!D:D)</f>
        <v>1.0053253379478175E-4</v>
      </c>
      <c r="M874" s="19">
        <f>'EPA Data'!E875/SUM('EPA Data'!E:E)</f>
        <v>2.177540129103636E-4</v>
      </c>
      <c r="N874" s="19">
        <f>'EPA Data'!F875/SUM('EPA Data'!F:F)</f>
        <v>2.0993340958160562E-4</v>
      </c>
      <c r="O874" s="19">
        <f>'EPA Data'!G875/SUM('EPA Data'!G:G)</f>
        <v>5.8497992679803842E-5</v>
      </c>
      <c r="P874" s="19">
        <f>'EPA Data'!H875/SUM('EPA Data'!H:H)</f>
        <v>1.3921867466365359E-4</v>
      </c>
      <c r="Q874" s="19">
        <f>'EPA Data'!I875/SUM('EPA Data'!I:I)</f>
        <v>8.340417049610461E-5</v>
      </c>
      <c r="R874" s="19">
        <f>'EPA Data'!J875/SUM('EPA Data'!J:J)</f>
        <v>6.2529241209273052E-5</v>
      </c>
      <c r="S874" s="19">
        <f>'EPA Data'!K875/SUM('EPA Data'!K:K)</f>
        <v>2.3887099081772184E-4</v>
      </c>
      <c r="T874" s="19">
        <f>'EPA Data'!L875/SUM('EPA Data'!L:L)</f>
        <v>1.3494951858390099E-4</v>
      </c>
      <c r="U874" s="19">
        <f>'EPA Data'!M875/SUM('EPA Data'!M:M)</f>
        <v>7.4405046569376912E-5</v>
      </c>
      <c r="V874" s="19">
        <f>'EPA Data'!N875/SUM('EPA Data'!N:N)</f>
        <v>8.033824791218384E-5</v>
      </c>
      <c r="W874" s="19">
        <f>'EPA Data'!O875/SUM('EPA Data'!O:O)</f>
        <v>8.3092942037931125E-5</v>
      </c>
      <c r="X874" s="19">
        <f>'EPA Data'!P875/SUM('EPA Data'!P:P)</f>
        <v>3.4234796758241697E-4</v>
      </c>
    </row>
    <row r="875" spans="1:24" x14ac:dyDescent="0.35">
      <c r="A875" s="13" t="s">
        <v>1506</v>
      </c>
      <c r="B875" s="13" t="s">
        <v>1476</v>
      </c>
      <c r="C875" s="18" t="s">
        <v>771</v>
      </c>
      <c r="D875" s="14">
        <f>SUMIFS('Census Data'!G:G,'Census Data'!$A:$A,$A875)/SUMIFS('Census Data'!$F:$F,'Census Data'!$A:$A,$A875)</f>
        <v>0.50976845151953687</v>
      </c>
      <c r="E875" s="16">
        <f>SUMIFS('Census Data'!H:H,'Census Data'!$A:$A,$A875)/SUMIFS('Census Data'!$F:$F,'Census Data'!$A:$A,$A875)</f>
        <v>0.49023154848046308</v>
      </c>
      <c r="F875" s="14">
        <f>SUM(SUMIFS('Census Data'!I:I,'Census Data'!$A:$A,$A875),SUMIFS('Census Data'!J:J,'Census Data'!$A:$A,$A875))/SUMIFS('Census Data'!$F:$F,'Census Data'!$A:$A,$A875)</f>
        <v>0.96128798842257601</v>
      </c>
      <c r="G875" s="14">
        <f>SUM(SUMIFS('Census Data'!K:K,'Census Data'!$A:$A,$A875),SUMIFS('Census Data'!L:L,'Census Data'!$A:$A,$A875))/SUMIFS('Census Data'!$F:$F,'Census Data'!$A:$A,$A875)</f>
        <v>1.2301013024602027E-2</v>
      </c>
      <c r="H875" s="14">
        <f>SUM(SUMIFS('Census Data'!O:O,'Census Data'!$A:$A,$A875),SUMIFS('Census Data'!P:P,'Census Data'!$A:$A,$A875))/SUMIFS('Census Data'!$F:$F,'Census Data'!$A:$A,$A875)</f>
        <v>2.532561505065123E-3</v>
      </c>
      <c r="I875" s="16">
        <f t="shared" si="26"/>
        <v>2.3878437047756829E-2</v>
      </c>
      <c r="J875" s="14">
        <f>SUM(SUMIFS('Census Data'!W:W,'Census Data'!$A:$A,$A875),SUMIFS('Census Data'!X:X,'Census Data'!$A:$A,$A875))/SUMIFS('Census Data'!$F:$F,'Census Data'!$A:$A,$A875)</f>
        <v>3.1476121562952243E-2</v>
      </c>
      <c r="K875" s="16">
        <f t="shared" si="27"/>
        <v>0.96852387843704779</v>
      </c>
      <c r="L875" s="19">
        <f>'EPA Data'!D876/SUM('EPA Data'!D:D)</f>
        <v>1.5166453203504553E-6</v>
      </c>
      <c r="M875" s="19">
        <f>'EPA Data'!E876/SUM('EPA Data'!E:E)</f>
        <v>7.3681023509849876E-6</v>
      </c>
      <c r="N875" s="19">
        <f>'EPA Data'!F876/SUM('EPA Data'!F:F)</f>
        <v>8.5618175973789135E-6</v>
      </c>
      <c r="O875" s="19">
        <f>'EPA Data'!G876/SUM('EPA Data'!G:G)</f>
        <v>1.7262690929189931E-6</v>
      </c>
      <c r="P875" s="19">
        <f>'EPA Data'!H876/SUM('EPA Data'!H:H)</f>
        <v>4.9073133758483733E-6</v>
      </c>
      <c r="Q875" s="19">
        <f>'EPA Data'!I876/SUM('EPA Data'!I:I)</f>
        <v>3.2360708134072299E-6</v>
      </c>
      <c r="R875" s="19">
        <f>'EPA Data'!J876/SUM('EPA Data'!J:J)</f>
        <v>1.2510894078492898E-6</v>
      </c>
      <c r="S875" s="19">
        <f>'EPA Data'!K876/SUM('EPA Data'!K:K)</f>
        <v>9.4315817923957961E-6</v>
      </c>
      <c r="T875" s="19">
        <f>'EPA Data'!L876/SUM('EPA Data'!L:L)</f>
        <v>5.0796640461291285E-6</v>
      </c>
      <c r="U875" s="19">
        <f>'EPA Data'!M876/SUM('EPA Data'!M:M)</f>
        <v>1.4086707989293107E-6</v>
      </c>
      <c r="V875" s="19">
        <f>'EPA Data'!N876/SUM('EPA Data'!N:N)</f>
        <v>2.2568795246615651E-6</v>
      </c>
      <c r="W875" s="19">
        <f>'EPA Data'!O876/SUM('EPA Data'!O:O)</f>
        <v>2.1415066768173722E-6</v>
      </c>
      <c r="X875" s="19">
        <f>'EPA Data'!P876/SUM('EPA Data'!P:P)</f>
        <v>2.1437628308290207E-5</v>
      </c>
    </row>
    <row r="876" spans="1:24" x14ac:dyDescent="0.35">
      <c r="A876" s="13" t="s">
        <v>1507</v>
      </c>
      <c r="B876" s="13" t="s">
        <v>1476</v>
      </c>
      <c r="C876" s="18" t="s">
        <v>1375</v>
      </c>
      <c r="D876" s="14">
        <f>SUMIFS('Census Data'!G:G,'Census Data'!$A:$A,$A876)/SUMIFS('Census Data'!$F:$F,'Census Data'!$A:$A,$A876)</f>
        <v>0.50394000326069233</v>
      </c>
      <c r="E876" s="16">
        <f>SUMIFS('Census Data'!H:H,'Census Data'!$A:$A,$A876)/SUMIFS('Census Data'!$F:$F,'Census Data'!$A:$A,$A876)</f>
        <v>0.49605999673930767</v>
      </c>
      <c r="F876" s="14">
        <f>SUM(SUMIFS('Census Data'!I:I,'Census Data'!$A:$A,$A876),SUMIFS('Census Data'!J:J,'Census Data'!$A:$A,$A876))/SUMIFS('Census Data'!$F:$F,'Census Data'!$A:$A,$A876)</f>
        <v>0.94565512743872615</v>
      </c>
      <c r="G876" s="14">
        <f>SUM(SUMIFS('Census Data'!K:K,'Census Data'!$A:$A,$A876),SUMIFS('Census Data'!L:L,'Census Data'!$A:$A,$A876))/SUMIFS('Census Data'!$F:$F,'Census Data'!$A:$A,$A876)</f>
        <v>1.1847182218357698E-2</v>
      </c>
      <c r="H876" s="14">
        <f>SUM(SUMIFS('Census Data'!O:O,'Census Data'!$A:$A,$A876),SUMIFS('Census Data'!P:P,'Census Data'!$A:$A,$A876))/SUMIFS('Census Data'!$F:$F,'Census Data'!$A:$A,$A876)</f>
        <v>6.7387641975979566E-3</v>
      </c>
      <c r="I876" s="16">
        <f t="shared" si="26"/>
        <v>3.5758926145318171E-2</v>
      </c>
      <c r="J876" s="14">
        <f>SUM(SUMIFS('Census Data'!W:W,'Census Data'!$A:$A,$A876),SUMIFS('Census Data'!X:X,'Census Data'!$A:$A,$A876))/SUMIFS('Census Data'!$F:$F,'Census Data'!$A:$A,$A876)</f>
        <v>5.0377696864300853E-2</v>
      </c>
      <c r="K876" s="16">
        <f t="shared" si="27"/>
        <v>0.94962230313569918</v>
      </c>
      <c r="L876" s="19">
        <f>'EPA Data'!D877/SUM('EPA Data'!D:D)</f>
        <v>2.5563887024970896E-5</v>
      </c>
      <c r="M876" s="19">
        <f>'EPA Data'!E877/SUM('EPA Data'!E:E)</f>
        <v>8.3339447473654928E-5</v>
      </c>
      <c r="N876" s="19">
        <f>'EPA Data'!F877/SUM('EPA Data'!F:F)</f>
        <v>7.5118426345900324E-5</v>
      </c>
      <c r="O876" s="19">
        <f>'EPA Data'!G877/SUM('EPA Data'!G:G)</f>
        <v>2.4816111002059172E-5</v>
      </c>
      <c r="P876" s="19">
        <f>'EPA Data'!H877/SUM('EPA Data'!H:H)</f>
        <v>5.9443788566394698E-5</v>
      </c>
      <c r="Q876" s="19">
        <f>'EPA Data'!I877/SUM('EPA Data'!I:I)</f>
        <v>3.3727238686012474E-5</v>
      </c>
      <c r="R876" s="19">
        <f>'EPA Data'!J877/SUM('EPA Data'!J:J)</f>
        <v>2.0574091901100191E-5</v>
      </c>
      <c r="S876" s="19">
        <f>'EPA Data'!K877/SUM('EPA Data'!K:K)</f>
        <v>1.042270663208927E-4</v>
      </c>
      <c r="T876" s="19">
        <f>'EPA Data'!L877/SUM('EPA Data'!L:L)</f>
        <v>5.3800068314124153E-5</v>
      </c>
      <c r="U876" s="19">
        <f>'EPA Data'!M877/SUM('EPA Data'!M:M)</f>
        <v>2.6359419708991936E-5</v>
      </c>
      <c r="V876" s="19">
        <f>'EPA Data'!N877/SUM('EPA Data'!N:N)</f>
        <v>3.1718369771373254E-5</v>
      </c>
      <c r="W876" s="19">
        <f>'EPA Data'!O877/SUM('EPA Data'!O:O)</f>
        <v>2.9122095242777234E-5</v>
      </c>
      <c r="X876" s="19">
        <f>'EPA Data'!P877/SUM('EPA Data'!P:P)</f>
        <v>1.91606145180824E-4</v>
      </c>
    </row>
    <row r="877" spans="1:24" x14ac:dyDescent="0.35">
      <c r="A877" s="13" t="s">
        <v>1508</v>
      </c>
      <c r="B877" s="13" t="s">
        <v>1476</v>
      </c>
      <c r="C877" s="18" t="s">
        <v>1509</v>
      </c>
      <c r="D877" s="14">
        <f>SUMIFS('Census Data'!G:G,'Census Data'!$A:$A,$A877)/SUMIFS('Census Data'!$F:$F,'Census Data'!$A:$A,$A877)</f>
        <v>0.50725795711812494</v>
      </c>
      <c r="E877" s="16">
        <f>SUMIFS('Census Data'!H:H,'Census Data'!$A:$A,$A877)/SUMIFS('Census Data'!$F:$F,'Census Data'!$A:$A,$A877)</f>
        <v>0.49274204288187506</v>
      </c>
      <c r="F877" s="14">
        <f>SUM(SUMIFS('Census Data'!I:I,'Census Data'!$A:$A,$A877),SUMIFS('Census Data'!J:J,'Census Data'!$A:$A,$A877))/SUMIFS('Census Data'!$F:$F,'Census Data'!$A:$A,$A877)</f>
        <v>0.92728725529364764</v>
      </c>
      <c r="G877" s="14">
        <f>SUM(SUMIFS('Census Data'!K:K,'Census Data'!$A:$A,$A877),SUMIFS('Census Data'!L:L,'Census Data'!$A:$A,$A877))/SUMIFS('Census Data'!$F:$F,'Census Data'!$A:$A,$A877)</f>
        <v>3.1029431349047808E-2</v>
      </c>
      <c r="H877" s="14">
        <f>SUM(SUMIFS('Census Data'!O:O,'Census Data'!$A:$A,$A877),SUMIFS('Census Data'!P:P,'Census Data'!$A:$A,$A877))/SUMIFS('Census Data'!$F:$F,'Census Data'!$A:$A,$A877)</f>
        <v>5.4601145292315885E-3</v>
      </c>
      <c r="I877" s="16">
        <f t="shared" si="26"/>
        <v>3.6223198828073011E-2</v>
      </c>
      <c r="J877" s="14">
        <f>SUM(SUMIFS('Census Data'!W:W,'Census Data'!$A:$A,$A877),SUMIFS('Census Data'!X:X,'Census Data'!$A:$A,$A877))/SUMIFS('Census Data'!$F:$F,'Census Data'!$A:$A,$A877)</f>
        <v>2.7034225595951526E-2</v>
      </c>
      <c r="K877" s="16">
        <f t="shared" si="27"/>
        <v>0.97296577440404852</v>
      </c>
      <c r="L877" s="19">
        <f>'EPA Data'!D878/SUM('EPA Data'!D:D)</f>
        <v>1.2374211838157005E-5</v>
      </c>
      <c r="M877" s="19">
        <f>'EPA Data'!E878/SUM('EPA Data'!E:E)</f>
        <v>3.6857661584880578E-5</v>
      </c>
      <c r="N877" s="19">
        <f>'EPA Data'!F878/SUM('EPA Data'!F:F)</f>
        <v>2.8147222557572923E-5</v>
      </c>
      <c r="O877" s="19">
        <f>'EPA Data'!G878/SUM('EPA Data'!G:G)</f>
        <v>9.6229402912272237E-6</v>
      </c>
      <c r="P877" s="19">
        <f>'EPA Data'!H878/SUM('EPA Data'!H:H)</f>
        <v>2.3228871374726262E-5</v>
      </c>
      <c r="Q877" s="19">
        <f>'EPA Data'!I878/SUM('EPA Data'!I:I)</f>
        <v>1.1105413770629006E-5</v>
      </c>
      <c r="R877" s="19">
        <f>'EPA Data'!J878/SUM('EPA Data'!J:J)</f>
        <v>6.9706349704064583E-6</v>
      </c>
      <c r="S877" s="19">
        <f>'EPA Data'!K878/SUM('EPA Data'!K:K)</f>
        <v>2.704463763320074E-5</v>
      </c>
      <c r="T877" s="19">
        <f>'EPA Data'!L878/SUM('EPA Data'!L:L)</f>
        <v>1.5625386155847845E-5</v>
      </c>
      <c r="U877" s="19">
        <f>'EPA Data'!M878/SUM('EPA Data'!M:M)</f>
        <v>1.1924103038175561E-5</v>
      </c>
      <c r="V877" s="19">
        <f>'EPA Data'!N878/SUM('EPA Data'!N:N)</f>
        <v>1.4458307814398136E-5</v>
      </c>
      <c r="W877" s="19">
        <f>'EPA Data'!O878/SUM('EPA Data'!O:O)</f>
        <v>1.3244907152601964E-5</v>
      </c>
      <c r="X877" s="19">
        <f>'EPA Data'!P878/SUM('EPA Data'!P:P)</f>
        <v>5.9863627869425891E-5</v>
      </c>
    </row>
    <row r="878" spans="1:24" x14ac:dyDescent="0.35">
      <c r="A878" s="13" t="s">
        <v>1510</v>
      </c>
      <c r="B878" s="13" t="s">
        <v>1476</v>
      </c>
      <c r="C878" s="18" t="s">
        <v>471</v>
      </c>
      <c r="D878" s="14">
        <f>SUMIFS('Census Data'!G:G,'Census Data'!$A:$A,$A878)/SUMIFS('Census Data'!$F:$F,'Census Data'!$A:$A,$A878)</f>
        <v>0.49956642167386489</v>
      </c>
      <c r="E878" s="16">
        <f>SUMIFS('Census Data'!H:H,'Census Data'!$A:$A,$A878)/SUMIFS('Census Data'!$F:$F,'Census Data'!$A:$A,$A878)</f>
        <v>0.50043357832613511</v>
      </c>
      <c r="F878" s="14">
        <f>SUM(SUMIFS('Census Data'!I:I,'Census Data'!$A:$A,$A878),SUMIFS('Census Data'!J:J,'Census Data'!$A:$A,$A878))/SUMIFS('Census Data'!$F:$F,'Census Data'!$A:$A,$A878)</f>
        <v>0.83289975500719826</v>
      </c>
      <c r="G878" s="14">
        <f>SUM(SUMIFS('Census Data'!K:K,'Census Data'!$A:$A,$A878),SUMIFS('Census Data'!L:L,'Census Data'!$A:$A,$A878))/SUMIFS('Census Data'!$F:$F,'Census Data'!$A:$A,$A878)</f>
        <v>4.7053772131437376E-2</v>
      </c>
      <c r="H878" s="14">
        <f>SUM(SUMIFS('Census Data'!O:O,'Census Data'!$A:$A,$A878),SUMIFS('Census Data'!P:P,'Census Data'!$A:$A,$A878))/SUMIFS('Census Data'!$F:$F,'Census Data'!$A:$A,$A878)</f>
        <v>4.8569191523754197E-2</v>
      </c>
      <c r="I878" s="16">
        <f t="shared" si="26"/>
        <v>7.1477281337610221E-2</v>
      </c>
      <c r="J878" s="14">
        <f>SUM(SUMIFS('Census Data'!W:W,'Census Data'!$A:$A,$A878),SUMIFS('Census Data'!X:X,'Census Data'!$A:$A,$A878))/SUMIFS('Census Data'!$F:$F,'Census Data'!$A:$A,$A878)</f>
        <v>6.93220182018707E-2</v>
      </c>
      <c r="K878" s="16">
        <f t="shared" si="27"/>
        <v>0.93067798179812933</v>
      </c>
      <c r="L878" s="19">
        <f>'EPA Data'!D879/SUM('EPA Data'!D:D)</f>
        <v>2.2354190634227386E-4</v>
      </c>
      <c r="M878" s="19">
        <f>'EPA Data'!E879/SUM('EPA Data'!E:E)</f>
        <v>5.7955764755890328E-4</v>
      </c>
      <c r="N878" s="19">
        <f>'EPA Data'!F879/SUM('EPA Data'!F:F)</f>
        <v>4.8021693968071144E-4</v>
      </c>
      <c r="O878" s="19">
        <f>'EPA Data'!G879/SUM('EPA Data'!G:G)</f>
        <v>1.9176168506050768E-4</v>
      </c>
      <c r="P878" s="19">
        <f>'EPA Data'!H879/SUM('EPA Data'!H:H)</f>
        <v>3.8071596882727942E-4</v>
      </c>
      <c r="Q878" s="19">
        <f>'EPA Data'!I879/SUM('EPA Data'!I:I)</f>
        <v>1.9269807289543843E-4</v>
      </c>
      <c r="R878" s="19">
        <f>'EPA Data'!J879/SUM('EPA Data'!J:J)</f>
        <v>1.433464197138706E-4</v>
      </c>
      <c r="S878" s="19">
        <f>'EPA Data'!K879/SUM('EPA Data'!K:K)</f>
        <v>5.4339197042280781E-4</v>
      </c>
      <c r="T878" s="19">
        <f>'EPA Data'!L879/SUM('EPA Data'!L:L)</f>
        <v>2.9077521127603855E-4</v>
      </c>
      <c r="U878" s="19">
        <f>'EPA Data'!M879/SUM('EPA Data'!M:M)</f>
        <v>2.2620436035501273E-4</v>
      </c>
      <c r="V878" s="19">
        <f>'EPA Data'!N879/SUM('EPA Data'!N:N)</f>
        <v>2.3550465141584877E-4</v>
      </c>
      <c r="W878" s="19">
        <f>'EPA Data'!O879/SUM('EPA Data'!O:O)</f>
        <v>2.1102745599813614E-4</v>
      </c>
      <c r="X878" s="19">
        <f>'EPA Data'!P879/SUM('EPA Data'!P:P)</f>
        <v>9.5883339952772782E-4</v>
      </c>
    </row>
    <row r="879" spans="1:24" x14ac:dyDescent="0.35">
      <c r="A879" s="13" t="s">
        <v>1511</v>
      </c>
      <c r="B879" s="13" t="s">
        <v>1476</v>
      </c>
      <c r="C879" s="18" t="s">
        <v>1079</v>
      </c>
      <c r="D879" s="14">
        <f>SUMIFS('Census Data'!G:G,'Census Data'!$A:$A,$A879)/SUMIFS('Census Data'!$F:$F,'Census Data'!$A:$A,$A879)</f>
        <v>0.51188425766448498</v>
      </c>
      <c r="E879" s="16">
        <f>SUMIFS('Census Data'!H:H,'Census Data'!$A:$A,$A879)/SUMIFS('Census Data'!$F:$F,'Census Data'!$A:$A,$A879)</f>
        <v>0.48811574233551497</v>
      </c>
      <c r="F879" s="14">
        <f>SUM(SUMIFS('Census Data'!I:I,'Census Data'!$A:$A,$A879),SUMIFS('Census Data'!J:J,'Census Data'!$A:$A,$A879))/SUMIFS('Census Data'!$F:$F,'Census Data'!$A:$A,$A879)</f>
        <v>0.92972786772304516</v>
      </c>
      <c r="G879" s="14">
        <f>SUM(SUMIFS('Census Data'!K:K,'Census Data'!$A:$A,$A879),SUMIFS('Census Data'!L:L,'Census Data'!$A:$A,$A879))/SUMIFS('Census Data'!$F:$F,'Census Data'!$A:$A,$A879)</f>
        <v>1.9979331725800895E-2</v>
      </c>
      <c r="H879" s="14">
        <f>SUM(SUMIFS('Census Data'!O:O,'Census Data'!$A:$A,$A879),SUMIFS('Census Data'!P:P,'Census Data'!$A:$A,$A879))/SUMIFS('Census Data'!$F:$F,'Census Data'!$A:$A,$A879)</f>
        <v>2.0668274199104374E-3</v>
      </c>
      <c r="I879" s="16">
        <f t="shared" si="26"/>
        <v>4.8225973131243438E-2</v>
      </c>
      <c r="J879" s="14">
        <f>SUM(SUMIFS('Census Data'!W:W,'Census Data'!$A:$A,$A879),SUMIFS('Census Data'!X:X,'Census Data'!$A:$A,$A879))/SUMIFS('Census Data'!$F:$F,'Census Data'!$A:$A,$A879)</f>
        <v>0.20806062693765071</v>
      </c>
      <c r="K879" s="16">
        <f t="shared" si="27"/>
        <v>0.79193937306234929</v>
      </c>
      <c r="L879" s="19">
        <f>'EPA Data'!D880/SUM('EPA Data'!D:D)</f>
        <v>1.8410395732576116E-6</v>
      </c>
      <c r="M879" s="19">
        <f>'EPA Data'!E880/SUM('EPA Data'!E:E)</f>
        <v>6.5087448771205668E-6</v>
      </c>
      <c r="N879" s="19">
        <f>'EPA Data'!F880/SUM('EPA Data'!F:F)</f>
        <v>7.4840084436486054E-6</v>
      </c>
      <c r="O879" s="19">
        <f>'EPA Data'!G880/SUM('EPA Data'!G:G)</f>
        <v>1.9387097587874956E-6</v>
      </c>
      <c r="P879" s="19">
        <f>'EPA Data'!H880/SUM('EPA Data'!H:H)</f>
        <v>4.8004629428813984E-6</v>
      </c>
      <c r="Q879" s="19">
        <f>'EPA Data'!I880/SUM('EPA Data'!I:I)</f>
        <v>3.4720369216254067E-6</v>
      </c>
      <c r="R879" s="19">
        <f>'EPA Data'!J880/SUM('EPA Data'!J:J)</f>
        <v>1.9517749961048208E-6</v>
      </c>
      <c r="S879" s="19">
        <f>'EPA Data'!K880/SUM('EPA Data'!K:K)</f>
        <v>1.3773223869569899E-5</v>
      </c>
      <c r="T879" s="19">
        <f>'EPA Data'!L880/SUM('EPA Data'!L:L)</f>
        <v>6.1301873276646249E-6</v>
      </c>
      <c r="U879" s="19">
        <f>'EPA Data'!M880/SUM('EPA Data'!M:M)</f>
        <v>1.5199011445673725E-6</v>
      </c>
      <c r="V879" s="19">
        <f>'EPA Data'!N880/SUM('EPA Data'!N:N)</f>
        <v>2.2416785803393429E-6</v>
      </c>
      <c r="W879" s="19">
        <f>'EPA Data'!O880/SUM('EPA Data'!O:O)</f>
        <v>2.2187466226508986E-6</v>
      </c>
      <c r="X879" s="19">
        <f>'EPA Data'!P880/SUM('EPA Data'!P:P)</f>
        <v>1.9665274616778941E-5</v>
      </c>
    </row>
    <row r="880" spans="1:24" x14ac:dyDescent="0.35">
      <c r="A880" s="13" t="s">
        <v>1512</v>
      </c>
      <c r="B880" s="13" t="s">
        <v>1476</v>
      </c>
      <c r="C880" s="18" t="s">
        <v>1513</v>
      </c>
      <c r="D880" s="14">
        <f>SUMIFS('Census Data'!G:G,'Census Data'!$A:$A,$A880)/SUMIFS('Census Data'!$F:$F,'Census Data'!$A:$A,$A880)</f>
        <v>0.50603378921962994</v>
      </c>
      <c r="E880" s="16">
        <f>SUMIFS('Census Data'!H:H,'Census Data'!$A:$A,$A880)/SUMIFS('Census Data'!$F:$F,'Census Data'!$A:$A,$A880)</f>
        <v>0.49396621078037006</v>
      </c>
      <c r="F880" s="14">
        <f>SUM(SUMIFS('Census Data'!I:I,'Census Data'!$A:$A,$A880),SUMIFS('Census Data'!J:J,'Census Data'!$A:$A,$A880))/SUMIFS('Census Data'!$F:$F,'Census Data'!$A:$A,$A880)</f>
        <v>0.9344328238133548</v>
      </c>
      <c r="G880" s="14">
        <f>SUM(SUMIFS('Census Data'!K:K,'Census Data'!$A:$A,$A880),SUMIFS('Census Data'!L:L,'Census Data'!$A:$A,$A880))/SUMIFS('Census Data'!$F:$F,'Census Data'!$A:$A,$A880)</f>
        <v>2.4135156878519709E-3</v>
      </c>
      <c r="H880" s="14">
        <f>SUM(SUMIFS('Census Data'!O:O,'Census Data'!$A:$A,$A880),SUMIFS('Census Data'!P:P,'Census Data'!$A:$A,$A880))/SUMIFS('Census Data'!$F:$F,'Census Data'!$A:$A,$A880)</f>
        <v>5.6315366049879325E-3</v>
      </c>
      <c r="I880" s="16">
        <f t="shared" si="26"/>
        <v>5.7522123893805288E-2</v>
      </c>
      <c r="J880" s="14">
        <f>SUM(SUMIFS('Census Data'!W:W,'Census Data'!$A:$A,$A880),SUMIFS('Census Data'!X:X,'Census Data'!$A:$A,$A880))/SUMIFS('Census Data'!$F:$F,'Census Data'!$A:$A,$A880)</f>
        <v>4.505229283990346E-2</v>
      </c>
      <c r="K880" s="16">
        <f t="shared" si="27"/>
        <v>0.95494770716009658</v>
      </c>
      <c r="L880" s="19">
        <f>'EPA Data'!D881/SUM('EPA Data'!D:D)</f>
        <v>4.0982608333284818E-6</v>
      </c>
      <c r="M880" s="19">
        <f>'EPA Data'!E881/SUM('EPA Data'!E:E)</f>
        <v>9.5167092663250254E-6</v>
      </c>
      <c r="N880" s="19">
        <f>'EPA Data'!F881/SUM('EPA Data'!F:F)</f>
        <v>9.5445119513424187E-6</v>
      </c>
      <c r="O880" s="19">
        <f>'EPA Data'!G881/SUM('EPA Data'!G:G)</f>
        <v>2.6952079381596236E-6</v>
      </c>
      <c r="P880" s="19">
        <f>'EPA Data'!H881/SUM('EPA Data'!H:H)</f>
        <v>6.6981987146026706E-6</v>
      </c>
      <c r="Q880" s="19">
        <f>'EPA Data'!I881/SUM('EPA Data'!I:I)</f>
        <v>4.4521907158209018E-6</v>
      </c>
      <c r="R880" s="19">
        <f>'EPA Data'!J881/SUM('EPA Data'!J:J)</f>
        <v>3.0760801265989296E-6</v>
      </c>
      <c r="S880" s="19">
        <f>'EPA Data'!K881/SUM('EPA Data'!K:K)</f>
        <v>1.3927019363051641E-5</v>
      </c>
      <c r="T880" s="19">
        <f>'EPA Data'!L881/SUM('EPA Data'!L:L)</f>
        <v>7.1871774205104426E-6</v>
      </c>
      <c r="U880" s="19">
        <f>'EPA Data'!M881/SUM('EPA Data'!M:M)</f>
        <v>2.7004501866781856E-6</v>
      </c>
      <c r="V880" s="19">
        <f>'EPA Data'!N881/SUM('EPA Data'!N:N)</f>
        <v>3.7205318914693875E-6</v>
      </c>
      <c r="W880" s="19">
        <f>'EPA Data'!O881/SUM('EPA Data'!O:O)</f>
        <v>3.5413610298340675E-6</v>
      </c>
      <c r="X880" s="19">
        <f>'EPA Data'!P881/SUM('EPA Data'!P:P)</f>
        <v>1.8788625391503666E-5</v>
      </c>
    </row>
    <row r="881" spans="1:24" x14ac:dyDescent="0.35">
      <c r="A881" s="13" t="s">
        <v>1514</v>
      </c>
      <c r="B881" s="13" t="s">
        <v>1476</v>
      </c>
      <c r="C881" s="18" t="s">
        <v>1515</v>
      </c>
      <c r="D881" s="14">
        <f>SUMIFS('Census Data'!G:G,'Census Data'!$A:$A,$A881)/SUMIFS('Census Data'!$F:$F,'Census Data'!$A:$A,$A881)</f>
        <v>0.50513219284603417</v>
      </c>
      <c r="E881" s="16">
        <f>SUMIFS('Census Data'!H:H,'Census Data'!$A:$A,$A881)/SUMIFS('Census Data'!$F:$F,'Census Data'!$A:$A,$A881)</f>
        <v>0.49486780715396578</v>
      </c>
      <c r="F881" s="14">
        <f>SUM(SUMIFS('Census Data'!I:I,'Census Data'!$A:$A,$A881),SUMIFS('Census Data'!J:J,'Census Data'!$A:$A,$A881))/SUMIFS('Census Data'!$F:$F,'Census Data'!$A:$A,$A881)</f>
        <v>0.93969241403144976</v>
      </c>
      <c r="G881" s="14">
        <f>SUM(SUMIFS('Census Data'!K:K,'Census Data'!$A:$A,$A881),SUMIFS('Census Data'!L:L,'Census Data'!$A:$A,$A881))/SUMIFS('Census Data'!$F:$F,'Census Data'!$A:$A,$A881)</f>
        <v>1.9250043200276481E-2</v>
      </c>
      <c r="H881" s="14">
        <f>SUM(SUMIFS('Census Data'!O:O,'Census Data'!$A:$A,$A881),SUMIFS('Census Data'!P:P,'Census Data'!$A:$A,$A881))/SUMIFS('Census Data'!$F:$F,'Census Data'!$A:$A,$A881)</f>
        <v>1.5966822187662003E-2</v>
      </c>
      <c r="I881" s="16">
        <f t="shared" si="26"/>
        <v>2.5090720580611792E-2</v>
      </c>
      <c r="J881" s="14">
        <f>SUM(SUMIFS('Census Data'!W:W,'Census Data'!$A:$A,$A881),SUMIFS('Census Data'!X:X,'Census Data'!$A:$A,$A881))/SUMIFS('Census Data'!$F:$F,'Census Data'!$A:$A,$A881)</f>
        <v>6.8913081043718682E-2</v>
      </c>
      <c r="K881" s="16">
        <f t="shared" si="27"/>
        <v>0.93108691895628137</v>
      </c>
      <c r="L881" s="19">
        <f>'EPA Data'!D882/SUM('EPA Data'!D:D)</f>
        <v>2.0580348892408178E-5</v>
      </c>
      <c r="M881" s="19">
        <f>'EPA Data'!E882/SUM('EPA Data'!E:E)</f>
        <v>8.2155575321743007E-5</v>
      </c>
      <c r="N881" s="19">
        <f>'EPA Data'!F882/SUM('EPA Data'!F:F)</f>
        <v>8.9558246250230804E-5</v>
      </c>
      <c r="O881" s="19">
        <f>'EPA Data'!G882/SUM('EPA Data'!G:G)</f>
        <v>2.0938669274927591E-5</v>
      </c>
      <c r="P881" s="19">
        <f>'EPA Data'!H882/SUM('EPA Data'!H:H)</f>
        <v>5.8245661643479123E-5</v>
      </c>
      <c r="Q881" s="19">
        <f>'EPA Data'!I882/SUM('EPA Data'!I:I)</f>
        <v>3.8372609685715506E-5</v>
      </c>
      <c r="R881" s="19">
        <f>'EPA Data'!J882/SUM('EPA Data'!J:J)</f>
        <v>1.9123504188348731E-5</v>
      </c>
      <c r="S881" s="19">
        <f>'EPA Data'!K882/SUM('EPA Data'!K:K)</f>
        <v>1.2843837848245049E-4</v>
      </c>
      <c r="T881" s="19">
        <f>'EPA Data'!L882/SUM('EPA Data'!L:L)</f>
        <v>6.3718344789158015E-5</v>
      </c>
      <c r="U881" s="19">
        <f>'EPA Data'!M882/SUM('EPA Data'!M:M)</f>
        <v>2.0357882823238312E-5</v>
      </c>
      <c r="V881" s="19">
        <f>'EPA Data'!N882/SUM('EPA Data'!N:N)</f>
        <v>2.7812791667501222E-5</v>
      </c>
      <c r="W881" s="19">
        <f>'EPA Data'!O882/SUM('EPA Data'!O:O)</f>
        <v>2.7022198877674565E-5</v>
      </c>
      <c r="X881" s="19">
        <f>'EPA Data'!P882/SUM('EPA Data'!P:P)</f>
        <v>2.4404083936259096E-4</v>
      </c>
    </row>
    <row r="882" spans="1:24" x14ac:dyDescent="0.35">
      <c r="A882" s="13" t="s">
        <v>1516</v>
      </c>
      <c r="B882" s="13" t="s">
        <v>1476</v>
      </c>
      <c r="C882" s="18" t="s">
        <v>1517</v>
      </c>
      <c r="D882" s="14">
        <f>SUMIFS('Census Data'!G:G,'Census Data'!$A:$A,$A882)/SUMIFS('Census Data'!$F:$F,'Census Data'!$A:$A,$A882)</f>
        <v>0.56769037919147602</v>
      </c>
      <c r="E882" s="16">
        <f>SUMIFS('Census Data'!H:H,'Census Data'!$A:$A,$A882)/SUMIFS('Census Data'!$F:$F,'Census Data'!$A:$A,$A882)</f>
        <v>0.43230962080852398</v>
      </c>
      <c r="F882" s="14">
        <f>SUM(SUMIFS('Census Data'!I:I,'Census Data'!$A:$A,$A882),SUMIFS('Census Data'!J:J,'Census Data'!$A:$A,$A882))/SUMIFS('Census Data'!$F:$F,'Census Data'!$A:$A,$A882)</f>
        <v>0.91272328423691629</v>
      </c>
      <c r="G882" s="14">
        <f>SUM(SUMIFS('Census Data'!K:K,'Census Data'!$A:$A,$A882),SUMIFS('Census Data'!L:L,'Census Data'!$A:$A,$A882))/SUMIFS('Census Data'!$F:$F,'Census Data'!$A:$A,$A882)</f>
        <v>5.5938577248511437E-2</v>
      </c>
      <c r="H882" s="14">
        <f>SUM(SUMIFS('Census Data'!O:O,'Census Data'!$A:$A,$A882),SUMIFS('Census Data'!P:P,'Census Data'!$A:$A,$A882))/SUMIFS('Census Data'!$F:$F,'Census Data'!$A:$A,$A882)</f>
        <v>6.1109370103415855E-3</v>
      </c>
      <c r="I882" s="16">
        <f t="shared" si="26"/>
        <v>2.5227201504230634E-2</v>
      </c>
      <c r="J882" s="14">
        <f>SUM(SUMIFS('Census Data'!W:W,'Census Data'!$A:$A,$A882),SUMIFS('Census Data'!X:X,'Census Data'!$A:$A,$A882))/SUMIFS('Census Data'!$F:$F,'Census Data'!$A:$A,$A882)</f>
        <v>5.9542463177687244E-2</v>
      </c>
      <c r="K882" s="16">
        <f t="shared" si="27"/>
        <v>0.9404575368223127</v>
      </c>
      <c r="L882" s="19">
        <f>'EPA Data'!D883/SUM('EPA Data'!D:D)</f>
        <v>4.6056278939148073E-6</v>
      </c>
      <c r="M882" s="19">
        <f>'EPA Data'!E883/SUM('EPA Data'!E:E)</f>
        <v>1.6266715918035073E-5</v>
      </c>
      <c r="N882" s="19">
        <f>'EPA Data'!F883/SUM('EPA Data'!F:F)</f>
        <v>1.6277427748314593E-5</v>
      </c>
      <c r="O882" s="19">
        <f>'EPA Data'!G883/SUM('EPA Data'!G:G)</f>
        <v>4.6099648528468897E-6</v>
      </c>
      <c r="P882" s="19">
        <f>'EPA Data'!H883/SUM('EPA Data'!H:H)</f>
        <v>1.1929889470876804E-5</v>
      </c>
      <c r="Q882" s="19">
        <f>'EPA Data'!I883/SUM('EPA Data'!I:I)</f>
        <v>7.4205191620385038E-6</v>
      </c>
      <c r="R882" s="19">
        <f>'EPA Data'!J883/SUM('EPA Data'!J:J)</f>
        <v>4.4701114247630028E-6</v>
      </c>
      <c r="S882" s="19">
        <f>'EPA Data'!K883/SUM('EPA Data'!K:K)</f>
        <v>2.5464738512658917E-5</v>
      </c>
      <c r="T882" s="19">
        <f>'EPA Data'!L883/SUM('EPA Data'!L:L)</f>
        <v>1.2198381244563804E-5</v>
      </c>
      <c r="U882" s="19">
        <f>'EPA Data'!M883/SUM('EPA Data'!M:M)</f>
        <v>4.5716078167033177E-6</v>
      </c>
      <c r="V882" s="19">
        <f>'EPA Data'!N883/SUM('EPA Data'!N:N)</f>
        <v>5.9905220575822017E-6</v>
      </c>
      <c r="W882" s="19">
        <f>'EPA Data'!O883/SUM('EPA Data'!O:O)</f>
        <v>5.6931462354523112E-6</v>
      </c>
      <c r="X882" s="19">
        <f>'EPA Data'!P883/SUM('EPA Data'!P:P)</f>
        <v>4.4008699868895344E-5</v>
      </c>
    </row>
    <row r="883" spans="1:24" x14ac:dyDescent="0.35">
      <c r="A883" s="13" t="s">
        <v>1518</v>
      </c>
      <c r="B883" s="13" t="s">
        <v>1476</v>
      </c>
      <c r="C883" s="18" t="s">
        <v>1519</v>
      </c>
      <c r="D883" s="14">
        <f>SUMIFS('Census Data'!G:G,'Census Data'!$A:$A,$A883)/SUMIFS('Census Data'!$F:$F,'Census Data'!$A:$A,$A883)</f>
        <v>0.51611813029688558</v>
      </c>
      <c r="E883" s="16">
        <f>SUMIFS('Census Data'!H:H,'Census Data'!$A:$A,$A883)/SUMIFS('Census Data'!$F:$F,'Census Data'!$A:$A,$A883)</f>
        <v>0.48388186970311442</v>
      </c>
      <c r="F883" s="14">
        <f>SUM(SUMIFS('Census Data'!I:I,'Census Data'!$A:$A,$A883),SUMIFS('Census Data'!J:J,'Census Data'!$A:$A,$A883))/SUMIFS('Census Data'!$F:$F,'Census Data'!$A:$A,$A883)</f>
        <v>0.88225965787968597</v>
      </c>
      <c r="G883" s="14">
        <f>SUM(SUMIFS('Census Data'!K:K,'Census Data'!$A:$A,$A883),SUMIFS('Census Data'!L:L,'Census Data'!$A:$A,$A883))/SUMIFS('Census Data'!$F:$F,'Census Data'!$A:$A,$A883)</f>
        <v>4.5234752768678832E-2</v>
      </c>
      <c r="H883" s="14">
        <f>SUM(SUMIFS('Census Data'!O:O,'Census Data'!$A:$A,$A883),SUMIFS('Census Data'!P:P,'Census Data'!$A:$A,$A883))/SUMIFS('Census Data'!$F:$F,'Census Data'!$A:$A,$A883)</f>
        <v>4.2193105599750431E-2</v>
      </c>
      <c r="I883" s="16">
        <f t="shared" si="26"/>
        <v>3.0312483751884778E-2</v>
      </c>
      <c r="J883" s="14">
        <f>SUM(SUMIFS('Census Data'!W:W,'Census Data'!$A:$A,$A883),SUMIFS('Census Data'!X:X,'Census Data'!$A:$A,$A883))/SUMIFS('Census Data'!$F:$F,'Census Data'!$A:$A,$A883)</f>
        <v>0.51619612124993497</v>
      </c>
      <c r="K883" s="16">
        <f t="shared" si="27"/>
        <v>0.48380387875006503</v>
      </c>
      <c r="L883" s="19">
        <f>'EPA Data'!D884/SUM('EPA Data'!D:D)</f>
        <v>3.1572102006705263E-5</v>
      </c>
      <c r="M883" s="19">
        <f>'EPA Data'!E884/SUM('EPA Data'!E:E)</f>
        <v>1.0404387628223379E-4</v>
      </c>
      <c r="N883" s="19">
        <f>'EPA Data'!F884/SUM('EPA Data'!F:F)</f>
        <v>1.2619921434066142E-4</v>
      </c>
      <c r="O883" s="19">
        <f>'EPA Data'!G884/SUM('EPA Data'!G:G)</f>
        <v>3.4149626778685656E-5</v>
      </c>
      <c r="P883" s="19">
        <f>'EPA Data'!H884/SUM('EPA Data'!H:H)</f>
        <v>6.9633700999115691E-5</v>
      </c>
      <c r="Q883" s="19">
        <f>'EPA Data'!I884/SUM('EPA Data'!I:I)</f>
        <v>5.4469954221909533E-5</v>
      </c>
      <c r="R883" s="19">
        <f>'EPA Data'!J884/SUM('EPA Data'!J:J)</f>
        <v>3.7759134157053246E-5</v>
      </c>
      <c r="S883" s="19">
        <f>'EPA Data'!K884/SUM('EPA Data'!K:K)</f>
        <v>2.1323448225500728E-4</v>
      </c>
      <c r="T883" s="19">
        <f>'EPA Data'!L884/SUM('EPA Data'!L:L)</f>
        <v>1.0158844759945627E-4</v>
      </c>
      <c r="U883" s="19">
        <f>'EPA Data'!M884/SUM('EPA Data'!M:M)</f>
        <v>2.2818298102775613E-5</v>
      </c>
      <c r="V883" s="19">
        <f>'EPA Data'!N884/SUM('EPA Data'!N:N)</f>
        <v>3.2185205808626514E-5</v>
      </c>
      <c r="W883" s="19">
        <f>'EPA Data'!O884/SUM('EPA Data'!O:O)</f>
        <v>3.0416915331730928E-5</v>
      </c>
      <c r="X883" s="19">
        <f>'EPA Data'!P884/SUM('EPA Data'!P:P)</f>
        <v>3.0728577330677975E-4</v>
      </c>
    </row>
    <row r="884" spans="1:24" x14ac:dyDescent="0.35">
      <c r="A884" s="13" t="s">
        <v>1520</v>
      </c>
      <c r="B884" s="13" t="s">
        <v>1476</v>
      </c>
      <c r="C884" s="18" t="s">
        <v>1083</v>
      </c>
      <c r="D884" s="14">
        <f>SUMIFS('Census Data'!G:G,'Census Data'!$A:$A,$A884)/SUMIFS('Census Data'!$F:$F,'Census Data'!$A:$A,$A884)</f>
        <v>0.5206777881474568</v>
      </c>
      <c r="E884" s="16">
        <f>SUMIFS('Census Data'!H:H,'Census Data'!$A:$A,$A884)/SUMIFS('Census Data'!$F:$F,'Census Data'!$A:$A,$A884)</f>
        <v>0.47932221185254315</v>
      </c>
      <c r="F884" s="14">
        <f>SUM(SUMIFS('Census Data'!I:I,'Census Data'!$A:$A,$A884),SUMIFS('Census Data'!J:J,'Census Data'!$A:$A,$A884))/SUMIFS('Census Data'!$F:$F,'Census Data'!$A:$A,$A884)</f>
        <v>0.91877624825011661</v>
      </c>
      <c r="G884" s="14">
        <f>SUM(SUMIFS('Census Data'!K:K,'Census Data'!$A:$A,$A884),SUMIFS('Census Data'!L:L,'Census Data'!$A:$A,$A884))/SUMIFS('Census Data'!$F:$F,'Census Data'!$A:$A,$A884)</f>
        <v>2.9543863742417173E-2</v>
      </c>
      <c r="H884" s="14">
        <f>SUM(SUMIFS('Census Data'!O:O,'Census Data'!$A:$A,$A884),SUMIFS('Census Data'!P:P,'Census Data'!$A:$A,$A884))/SUMIFS('Census Data'!$F:$F,'Census Data'!$A:$A,$A884)</f>
        <v>1.4261549230051331E-2</v>
      </c>
      <c r="I884" s="16">
        <f t="shared" si="26"/>
        <v>3.7418338777414961E-2</v>
      </c>
      <c r="J884" s="14">
        <f>SUM(SUMIFS('Census Data'!W:W,'Census Data'!$A:$A,$A884),SUMIFS('Census Data'!X:X,'Census Data'!$A:$A,$A884))/SUMIFS('Census Data'!$F:$F,'Census Data'!$A:$A,$A884)</f>
        <v>0.57279514699020062</v>
      </c>
      <c r="K884" s="16">
        <f t="shared" si="27"/>
        <v>0.42720485300979938</v>
      </c>
      <c r="L884" s="19">
        <f>'EPA Data'!D885/SUM('EPA Data'!D:D)</f>
        <v>3.0714965265400262E-5</v>
      </c>
      <c r="M884" s="19">
        <f>'EPA Data'!E885/SUM('EPA Data'!E:E)</f>
        <v>1.0819394978182049E-4</v>
      </c>
      <c r="N884" s="19">
        <f>'EPA Data'!F885/SUM('EPA Data'!F:F)</f>
        <v>1.3029599889501412E-4</v>
      </c>
      <c r="O884" s="19">
        <f>'EPA Data'!G885/SUM('EPA Data'!G:G)</f>
        <v>3.3785466552372042E-5</v>
      </c>
      <c r="P884" s="19">
        <f>'EPA Data'!H885/SUM('EPA Data'!H:H)</f>
        <v>7.7726709348324594E-5</v>
      </c>
      <c r="Q884" s="19">
        <f>'EPA Data'!I885/SUM('EPA Data'!I:I)</f>
        <v>5.9494832338031312E-5</v>
      </c>
      <c r="R884" s="19">
        <f>'EPA Data'!J885/SUM('EPA Data'!J:J)</f>
        <v>3.4785186601357053E-5</v>
      </c>
      <c r="S884" s="19">
        <f>'EPA Data'!K885/SUM('EPA Data'!K:K)</f>
        <v>2.4103454705555935E-4</v>
      </c>
      <c r="T884" s="19">
        <f>'EPA Data'!L885/SUM('EPA Data'!L:L)</f>
        <v>1.0881460523121312E-4</v>
      </c>
      <c r="U884" s="19">
        <f>'EPA Data'!M885/SUM('EPA Data'!M:M)</f>
        <v>2.5023317746676709E-5</v>
      </c>
      <c r="V884" s="19">
        <f>'EPA Data'!N885/SUM('EPA Data'!N:N)</f>
        <v>3.5500722130268996E-5</v>
      </c>
      <c r="W884" s="19">
        <f>'EPA Data'!O885/SUM('EPA Data'!O:O)</f>
        <v>3.5272612938300928E-5</v>
      </c>
      <c r="X884" s="19">
        <f>'EPA Data'!P885/SUM('EPA Data'!P:P)</f>
        <v>3.3072497394654588E-4</v>
      </c>
    </row>
    <row r="885" spans="1:24" x14ac:dyDescent="0.35">
      <c r="A885" s="13" t="s">
        <v>1521</v>
      </c>
      <c r="B885" s="13" t="s">
        <v>1476</v>
      </c>
      <c r="C885" s="18" t="s">
        <v>80</v>
      </c>
      <c r="D885" s="14">
        <f>SUMIFS('Census Data'!G:G,'Census Data'!$A:$A,$A885)/SUMIFS('Census Data'!$F:$F,'Census Data'!$A:$A,$A885)</f>
        <v>0.5030596928761113</v>
      </c>
      <c r="E885" s="16">
        <f>SUMIFS('Census Data'!H:H,'Census Data'!$A:$A,$A885)/SUMIFS('Census Data'!$F:$F,'Census Data'!$A:$A,$A885)</f>
        <v>0.4969403071238887</v>
      </c>
      <c r="F885" s="14">
        <f>SUM(SUMIFS('Census Data'!I:I,'Census Data'!$A:$A,$A885),SUMIFS('Census Data'!J:J,'Census Data'!$A:$A,$A885))/SUMIFS('Census Data'!$F:$F,'Census Data'!$A:$A,$A885)</f>
        <v>0.9421159989223723</v>
      </c>
      <c r="G885" s="14">
        <f>SUM(SUMIFS('Census Data'!K:K,'Census Data'!$A:$A,$A885),SUMIFS('Census Data'!L:L,'Census Data'!$A:$A,$A885))/SUMIFS('Census Data'!$F:$F,'Census Data'!$A:$A,$A885)</f>
        <v>1.4163106646653581E-2</v>
      </c>
      <c r="H885" s="14">
        <f>SUM(SUMIFS('Census Data'!O:O,'Census Data'!$A:$A,$A885),SUMIFS('Census Data'!P:P,'Census Data'!$A:$A,$A885))/SUMIFS('Census Data'!$F:$F,'Census Data'!$A:$A,$A885)</f>
        <v>5.6190586152484318E-3</v>
      </c>
      <c r="I885" s="16">
        <f t="shared" si="26"/>
        <v>3.8101835815725682E-2</v>
      </c>
      <c r="J885" s="14">
        <f>SUM(SUMIFS('Census Data'!W:W,'Census Data'!$A:$A,$A885),SUMIFS('Census Data'!X:X,'Census Data'!$A:$A,$A885))/SUMIFS('Census Data'!$F:$F,'Census Data'!$A:$A,$A885)</f>
        <v>4.5029442327675785E-2</v>
      </c>
      <c r="K885" s="16">
        <f t="shared" si="27"/>
        <v>0.95497055767232419</v>
      </c>
      <c r="L885" s="19">
        <f>'EPA Data'!D886/SUM('EPA Data'!D:D)</f>
        <v>5.6033306615717337E-5</v>
      </c>
      <c r="M885" s="19">
        <f>'EPA Data'!E886/SUM('EPA Data'!E:E)</f>
        <v>1.446760601222384E-4</v>
      </c>
      <c r="N885" s="19">
        <f>'EPA Data'!F886/SUM('EPA Data'!F:F)</f>
        <v>1.2518769093085592E-4</v>
      </c>
      <c r="O885" s="19">
        <f>'EPA Data'!G886/SUM('EPA Data'!G:G)</f>
        <v>4.0595480076171498E-5</v>
      </c>
      <c r="P885" s="19">
        <f>'EPA Data'!H886/SUM('EPA Data'!H:H)</f>
        <v>9.4462037745029234E-5</v>
      </c>
      <c r="Q885" s="19">
        <f>'EPA Data'!I886/SUM('EPA Data'!I:I)</f>
        <v>4.9872113982960955E-5</v>
      </c>
      <c r="R885" s="19">
        <f>'EPA Data'!J886/SUM('EPA Data'!J:J)</f>
        <v>3.4357314484795976E-5</v>
      </c>
      <c r="S885" s="19">
        <f>'EPA Data'!K886/SUM('EPA Data'!K:K)</f>
        <v>1.5017228062728341E-4</v>
      </c>
      <c r="T885" s="19">
        <f>'EPA Data'!L886/SUM('EPA Data'!L:L)</f>
        <v>7.7174370665924173E-5</v>
      </c>
      <c r="U885" s="19">
        <f>'EPA Data'!M886/SUM('EPA Data'!M:M)</f>
        <v>4.8585754990337267E-5</v>
      </c>
      <c r="V885" s="19">
        <f>'EPA Data'!N886/SUM('EPA Data'!N:N)</f>
        <v>5.6279551814486175E-5</v>
      </c>
      <c r="W885" s="19">
        <f>'EPA Data'!O886/SUM('EPA Data'!O:O)</f>
        <v>5.3464709358551494E-5</v>
      </c>
      <c r="X885" s="19">
        <f>'EPA Data'!P886/SUM('EPA Data'!P:P)</f>
        <v>2.4408377453088648E-4</v>
      </c>
    </row>
    <row r="886" spans="1:24" x14ac:dyDescent="0.35">
      <c r="A886" s="13" t="s">
        <v>1522</v>
      </c>
      <c r="B886" s="13" t="s">
        <v>1476</v>
      </c>
      <c r="C886" s="18" t="s">
        <v>1523</v>
      </c>
      <c r="D886" s="14">
        <f>SUMIFS('Census Data'!G:G,'Census Data'!$A:$A,$A886)/SUMIFS('Census Data'!$F:$F,'Census Data'!$A:$A,$A886)</f>
        <v>0.52854226214781541</v>
      </c>
      <c r="E886" s="16">
        <f>SUMIFS('Census Data'!H:H,'Census Data'!$A:$A,$A886)/SUMIFS('Census Data'!$F:$F,'Census Data'!$A:$A,$A886)</f>
        <v>0.47145773785218459</v>
      </c>
      <c r="F886" s="14">
        <f>SUM(SUMIFS('Census Data'!I:I,'Census Data'!$A:$A,$A886),SUMIFS('Census Data'!J:J,'Census Data'!$A:$A,$A886))/SUMIFS('Census Data'!$F:$F,'Census Data'!$A:$A,$A886)</f>
        <v>0.69266367224717573</v>
      </c>
      <c r="G886" s="14">
        <f>SUM(SUMIFS('Census Data'!K:K,'Census Data'!$A:$A,$A886),SUMIFS('Census Data'!L:L,'Census Data'!$A:$A,$A886))/SUMIFS('Census Data'!$F:$F,'Census Data'!$A:$A,$A886)</f>
        <v>0.1833401388321764</v>
      </c>
      <c r="H886" s="14">
        <f>SUM(SUMIFS('Census Data'!O:O,'Census Data'!$A:$A,$A886),SUMIFS('Census Data'!P:P,'Census Data'!$A:$A,$A886))/SUMIFS('Census Data'!$F:$F,'Census Data'!$A:$A,$A886)</f>
        <v>3.4381380155165377E-2</v>
      </c>
      <c r="I886" s="16">
        <f t="shared" si="26"/>
        <v>8.9614808765482556E-2</v>
      </c>
      <c r="J886" s="14">
        <f>SUM(SUMIFS('Census Data'!W:W,'Census Data'!$A:$A,$A886),SUMIFS('Census Data'!X:X,'Census Data'!$A:$A,$A886))/SUMIFS('Census Data'!$F:$F,'Census Data'!$A:$A,$A886)</f>
        <v>0.15609092146454334</v>
      </c>
      <c r="K886" s="16">
        <f t="shared" si="27"/>
        <v>0.8439090785354566</v>
      </c>
      <c r="L886" s="19">
        <f>'EPA Data'!D887/SUM('EPA Data'!D:D)</f>
        <v>8.1935110702662092E-5</v>
      </c>
      <c r="M886" s="19">
        <f>'EPA Data'!E887/SUM('EPA Data'!E:E)</f>
        <v>2.5697819472000481E-4</v>
      </c>
      <c r="N886" s="19">
        <f>'EPA Data'!F887/SUM('EPA Data'!F:F)</f>
        <v>2.2160602929288876E-4</v>
      </c>
      <c r="O886" s="19">
        <f>'EPA Data'!G887/SUM('EPA Data'!G:G)</f>
        <v>6.7122769160173065E-5</v>
      </c>
      <c r="P886" s="19">
        <f>'EPA Data'!H887/SUM('EPA Data'!H:H)</f>
        <v>1.7363587548400615E-4</v>
      </c>
      <c r="Q886" s="19">
        <f>'EPA Data'!I887/SUM('EPA Data'!I:I)</f>
        <v>9.4593180260938562E-5</v>
      </c>
      <c r="R886" s="19">
        <f>'EPA Data'!J887/SUM('EPA Data'!J:J)</f>
        <v>5.3428905778319107E-5</v>
      </c>
      <c r="S886" s="19">
        <f>'EPA Data'!K887/SUM('EPA Data'!K:K)</f>
        <v>2.8102708601452633E-4</v>
      </c>
      <c r="T886" s="19">
        <f>'EPA Data'!L887/SUM('EPA Data'!L:L)</f>
        <v>1.4848231654945255E-4</v>
      </c>
      <c r="U886" s="19">
        <f>'EPA Data'!M887/SUM('EPA Data'!M:M)</f>
        <v>7.5158721457765085E-5</v>
      </c>
      <c r="V886" s="19">
        <f>'EPA Data'!N887/SUM('EPA Data'!N:N)</f>
        <v>9.4713787022514609E-5</v>
      </c>
      <c r="W886" s="19">
        <f>'EPA Data'!O887/SUM('EPA Data'!O:O)</f>
        <v>8.8126109436207739E-5</v>
      </c>
      <c r="X886" s="19">
        <f>'EPA Data'!P887/SUM('EPA Data'!P:P)</f>
        <v>5.4046587750879356E-4</v>
      </c>
    </row>
    <row r="887" spans="1:24" x14ac:dyDescent="0.35">
      <c r="A887" s="13" t="s">
        <v>1524</v>
      </c>
      <c r="B887" s="13" t="s">
        <v>1476</v>
      </c>
      <c r="C887" s="18" t="s">
        <v>1525</v>
      </c>
      <c r="D887" s="14">
        <f>SUMIFS('Census Data'!G:G,'Census Data'!$A:$A,$A887)/SUMIFS('Census Data'!$F:$F,'Census Data'!$A:$A,$A887)</f>
        <v>0.50624540778839089</v>
      </c>
      <c r="E887" s="16">
        <f>SUMIFS('Census Data'!H:H,'Census Data'!$A:$A,$A887)/SUMIFS('Census Data'!$F:$F,'Census Data'!$A:$A,$A887)</f>
        <v>0.49375459221160911</v>
      </c>
      <c r="F887" s="14">
        <f>SUM(SUMIFS('Census Data'!I:I,'Census Data'!$A:$A,$A887),SUMIFS('Census Data'!J:J,'Census Data'!$A:$A,$A887))/SUMIFS('Census Data'!$F:$F,'Census Data'!$A:$A,$A887)</f>
        <v>0.97207935341660545</v>
      </c>
      <c r="G887" s="14">
        <f>SUM(SUMIFS('Census Data'!K:K,'Census Data'!$A:$A,$A887),SUMIFS('Census Data'!L:L,'Census Data'!$A:$A,$A887))/SUMIFS('Census Data'!$F:$F,'Census Data'!$A:$A,$A887)</f>
        <v>6.6127847171197646E-3</v>
      </c>
      <c r="H887" s="14">
        <f>SUM(SUMIFS('Census Data'!O:O,'Census Data'!$A:$A,$A887),SUMIFS('Census Data'!P:P,'Census Data'!$A:$A,$A887))/SUMIFS('Census Data'!$F:$F,'Census Data'!$A:$A,$A887)</f>
        <v>9.5518001469507719E-3</v>
      </c>
      <c r="I887" s="16">
        <f t="shared" si="26"/>
        <v>1.1756061719323974E-2</v>
      </c>
      <c r="J887" s="14">
        <f>SUM(SUMIFS('Census Data'!W:W,'Census Data'!$A:$A,$A887),SUMIFS('Census Data'!X:X,'Census Data'!$A:$A,$A887))/SUMIFS('Census Data'!$F:$F,'Census Data'!$A:$A,$A887)</f>
        <v>3.526818515797208E-2</v>
      </c>
      <c r="K887" s="16">
        <f t="shared" si="27"/>
        <v>0.96473181484202797</v>
      </c>
      <c r="L887" s="19">
        <f>'EPA Data'!D888/SUM('EPA Data'!D:D)</f>
        <v>1.4184909988120327E-6</v>
      </c>
      <c r="M887" s="19">
        <f>'EPA Data'!E888/SUM('EPA Data'!E:E)</f>
        <v>5.9952880904517563E-6</v>
      </c>
      <c r="N887" s="19">
        <f>'EPA Data'!F888/SUM('EPA Data'!F:F)</f>
        <v>6.9371667770668202E-6</v>
      </c>
      <c r="O887" s="19">
        <f>'EPA Data'!G888/SUM('EPA Data'!G:G)</f>
        <v>1.5287203386043821E-6</v>
      </c>
      <c r="P887" s="19">
        <f>'EPA Data'!H888/SUM('EPA Data'!H:H)</f>
        <v>4.0404120422899112E-6</v>
      </c>
      <c r="Q887" s="19">
        <f>'EPA Data'!I888/SUM('EPA Data'!I:I)</f>
        <v>2.9110694182497826E-6</v>
      </c>
      <c r="R887" s="19">
        <f>'EPA Data'!J888/SUM('EPA Data'!J:J)</f>
        <v>1.2876374695459848E-6</v>
      </c>
      <c r="S887" s="19">
        <f>'EPA Data'!K888/SUM('EPA Data'!K:K)</f>
        <v>9.5432802850392271E-6</v>
      </c>
      <c r="T887" s="19">
        <f>'EPA Data'!L888/SUM('EPA Data'!L:L)</f>
        <v>4.8790975445405442E-6</v>
      </c>
      <c r="U887" s="19">
        <f>'EPA Data'!M888/SUM('EPA Data'!M:M)</f>
        <v>1.1602438510830008E-6</v>
      </c>
      <c r="V887" s="19">
        <f>'EPA Data'!N888/SUM('EPA Data'!N:N)</f>
        <v>1.8982254366420224E-6</v>
      </c>
      <c r="W887" s="19">
        <f>'EPA Data'!O888/SUM('EPA Data'!O:O)</f>
        <v>1.7866927354833894E-6</v>
      </c>
      <c r="X887" s="19">
        <f>'EPA Data'!P888/SUM('EPA Data'!P:P)</f>
        <v>1.8004859697205659E-5</v>
      </c>
    </row>
    <row r="888" spans="1:24" x14ac:dyDescent="0.35">
      <c r="A888" s="13" t="s">
        <v>1526</v>
      </c>
      <c r="B888" s="13" t="s">
        <v>1476</v>
      </c>
      <c r="C888" s="18" t="s">
        <v>165</v>
      </c>
      <c r="D888" s="14">
        <f>SUMIFS('Census Data'!G:G,'Census Data'!$A:$A,$A888)/SUMIFS('Census Data'!$F:$F,'Census Data'!$A:$A,$A888)</f>
        <v>0.494195688225539</v>
      </c>
      <c r="E888" s="16">
        <f>SUMIFS('Census Data'!H:H,'Census Data'!$A:$A,$A888)/SUMIFS('Census Data'!$F:$F,'Census Data'!$A:$A,$A888)</f>
        <v>0.50580431177446106</v>
      </c>
      <c r="F888" s="14">
        <f>SUM(SUMIFS('Census Data'!I:I,'Census Data'!$A:$A,$A888),SUMIFS('Census Data'!J:J,'Census Data'!$A:$A,$A888))/SUMIFS('Census Data'!$F:$F,'Census Data'!$A:$A,$A888)</f>
        <v>0.90339966832504148</v>
      </c>
      <c r="G888" s="14">
        <f>SUM(SUMIFS('Census Data'!K:K,'Census Data'!$A:$A,$A888),SUMIFS('Census Data'!L:L,'Census Data'!$A:$A,$A888))/SUMIFS('Census Data'!$F:$F,'Census Data'!$A:$A,$A888)</f>
        <v>3.8971807628524049E-2</v>
      </c>
      <c r="H888" s="14">
        <f>SUM(SUMIFS('Census Data'!O:O,'Census Data'!$A:$A,$A888),SUMIFS('Census Data'!P:P,'Census Data'!$A:$A,$A888))/SUMIFS('Census Data'!$F:$F,'Census Data'!$A:$A,$A888)</f>
        <v>1.6998341625207296E-2</v>
      </c>
      <c r="I888" s="16">
        <f t="shared" si="26"/>
        <v>4.0630182421227179E-2</v>
      </c>
      <c r="J888" s="14">
        <f>SUM(SUMIFS('Census Data'!W:W,'Census Data'!$A:$A,$A888),SUMIFS('Census Data'!X:X,'Census Data'!$A:$A,$A888))/SUMIFS('Census Data'!$F:$F,'Census Data'!$A:$A,$A888)</f>
        <v>3.5240464344941956E-2</v>
      </c>
      <c r="K888" s="16">
        <f t="shared" si="27"/>
        <v>0.96475953565505801</v>
      </c>
      <c r="L888" s="19">
        <f>'EPA Data'!D889/SUM('EPA Data'!D:D)</f>
        <v>1.0353691544736377E-6</v>
      </c>
      <c r="M888" s="19">
        <f>'EPA Data'!E889/SUM('EPA Data'!E:E)</f>
        <v>4.6755960059704816E-6</v>
      </c>
      <c r="N888" s="19">
        <f>'EPA Data'!F889/SUM('EPA Data'!F:F)</f>
        <v>5.2286303628842745E-6</v>
      </c>
      <c r="O888" s="19">
        <f>'EPA Data'!G889/SUM('EPA Data'!G:G)</f>
        <v>1.0813287148580921E-6</v>
      </c>
      <c r="P888" s="19">
        <f>'EPA Data'!H889/SUM('EPA Data'!H:H)</f>
        <v>3.1913945418046869E-6</v>
      </c>
      <c r="Q888" s="19">
        <f>'EPA Data'!I889/SUM('EPA Data'!I:I)</f>
        <v>2.0983084783676313E-6</v>
      </c>
      <c r="R888" s="19">
        <f>'EPA Data'!J889/SUM('EPA Data'!J:J)</f>
        <v>8.7672670051337246E-7</v>
      </c>
      <c r="S888" s="19">
        <f>'EPA Data'!K889/SUM('EPA Data'!K:K)</f>
        <v>6.5247060801841166E-6</v>
      </c>
      <c r="T888" s="19">
        <f>'EPA Data'!L889/SUM('EPA Data'!L:L)</f>
        <v>3.4142673659807203E-6</v>
      </c>
      <c r="U888" s="19">
        <f>'EPA Data'!M889/SUM('EPA Data'!M:M)</f>
        <v>9.2963014057597862E-7</v>
      </c>
      <c r="V888" s="19">
        <f>'EPA Data'!N889/SUM('EPA Data'!N:N)</f>
        <v>1.4881884328746894E-6</v>
      </c>
      <c r="W888" s="19">
        <f>'EPA Data'!O889/SUM('EPA Data'!O:O)</f>
        <v>1.4354487425085319E-6</v>
      </c>
      <c r="X888" s="19">
        <f>'EPA Data'!P889/SUM('EPA Data'!P:P)</f>
        <v>1.387785088075145E-5</v>
      </c>
    </row>
    <row r="889" spans="1:24" x14ac:dyDescent="0.35">
      <c r="A889" s="13" t="s">
        <v>1527</v>
      </c>
      <c r="B889" s="13" t="s">
        <v>1476</v>
      </c>
      <c r="C889" s="18" t="s">
        <v>234</v>
      </c>
      <c r="D889" s="14">
        <f>SUMIFS('Census Data'!G:G,'Census Data'!$A:$A,$A889)/SUMIFS('Census Data'!$F:$F,'Census Data'!$A:$A,$A889)</f>
        <v>0.50870511425462461</v>
      </c>
      <c r="E889" s="16">
        <f>SUMIFS('Census Data'!H:H,'Census Data'!$A:$A,$A889)/SUMIFS('Census Data'!$F:$F,'Census Data'!$A:$A,$A889)</f>
        <v>0.49129488574537539</v>
      </c>
      <c r="F889" s="14">
        <f>SUM(SUMIFS('Census Data'!I:I,'Census Data'!$A:$A,$A889),SUMIFS('Census Data'!J:J,'Census Data'!$A:$A,$A889))/SUMIFS('Census Data'!$F:$F,'Census Data'!$A:$A,$A889)</f>
        <v>0.93375952121871597</v>
      </c>
      <c r="G889" s="14">
        <f>SUM(SUMIFS('Census Data'!K:K,'Census Data'!$A:$A,$A889),SUMIFS('Census Data'!L:L,'Census Data'!$A:$A,$A889))/SUMIFS('Census Data'!$F:$F,'Census Data'!$A:$A,$A889)</f>
        <v>1.1289445048966267E-2</v>
      </c>
      <c r="H889" s="14">
        <f>SUM(SUMIFS('Census Data'!O:O,'Census Data'!$A:$A,$A889),SUMIFS('Census Data'!P:P,'Census Data'!$A:$A,$A889))/SUMIFS('Census Data'!$F:$F,'Census Data'!$A:$A,$A889)</f>
        <v>6.936887921653972E-3</v>
      </c>
      <c r="I889" s="16">
        <f t="shared" si="26"/>
        <v>4.8014145810663877E-2</v>
      </c>
      <c r="J889" s="14">
        <f>SUM(SUMIFS('Census Data'!W:W,'Census Data'!$A:$A,$A889),SUMIFS('Census Data'!X:X,'Census Data'!$A:$A,$A889))/SUMIFS('Census Data'!$F:$F,'Census Data'!$A:$A,$A889)</f>
        <v>0.52339499455930361</v>
      </c>
      <c r="K889" s="16">
        <f t="shared" si="27"/>
        <v>0.47660500544069639</v>
      </c>
      <c r="L889" s="19">
        <f>'EPA Data'!D890/SUM('EPA Data'!D:D)</f>
        <v>6.3492037429733488E-6</v>
      </c>
      <c r="M889" s="19">
        <f>'EPA Data'!E890/SUM('EPA Data'!E:E)</f>
        <v>1.8574329152823624E-5</v>
      </c>
      <c r="N889" s="19">
        <f>'EPA Data'!F890/SUM('EPA Data'!F:F)</f>
        <v>2.6302938675407192E-5</v>
      </c>
      <c r="O889" s="19">
        <f>'EPA Data'!G890/SUM('EPA Data'!G:G)</f>
        <v>6.3778573432090963E-6</v>
      </c>
      <c r="P889" s="19">
        <f>'EPA Data'!H890/SUM('EPA Data'!H:H)</f>
        <v>1.31807294727959E-5</v>
      </c>
      <c r="Q889" s="19">
        <f>'EPA Data'!I890/SUM('EPA Data'!I:I)</f>
        <v>1.1476964740728463E-5</v>
      </c>
      <c r="R889" s="19">
        <f>'EPA Data'!J890/SUM('EPA Data'!J:J)</f>
        <v>9.3767230083195703E-6</v>
      </c>
      <c r="S889" s="19">
        <f>'EPA Data'!K890/SUM('EPA Data'!K:K)</f>
        <v>4.5883308094667272E-5</v>
      </c>
      <c r="T889" s="19">
        <f>'EPA Data'!L890/SUM('EPA Data'!L:L)</f>
        <v>2.3827997103842863E-5</v>
      </c>
      <c r="U889" s="19">
        <f>'EPA Data'!M890/SUM('EPA Data'!M:M)</f>
        <v>3.8353495003431558E-6</v>
      </c>
      <c r="V889" s="19">
        <f>'EPA Data'!N890/SUM('EPA Data'!N:N)</f>
        <v>5.9645374270306894E-6</v>
      </c>
      <c r="W889" s="19">
        <f>'EPA Data'!O890/SUM('EPA Data'!O:O)</f>
        <v>5.8841887814879996E-6</v>
      </c>
      <c r="X889" s="19">
        <f>'EPA Data'!P890/SUM('EPA Data'!P:P)</f>
        <v>5.8599475481648662E-5</v>
      </c>
    </row>
    <row r="890" spans="1:24" x14ac:dyDescent="0.35">
      <c r="A890" s="13" t="s">
        <v>1528</v>
      </c>
      <c r="B890" s="13" t="s">
        <v>1476</v>
      </c>
      <c r="C890" s="18" t="s">
        <v>1529</v>
      </c>
      <c r="D890" s="14">
        <f>SUMIFS('Census Data'!G:G,'Census Data'!$A:$A,$A890)/SUMIFS('Census Data'!$F:$F,'Census Data'!$A:$A,$A890)</f>
        <v>0.51140583554376662</v>
      </c>
      <c r="E890" s="16">
        <f>SUMIFS('Census Data'!H:H,'Census Data'!$A:$A,$A890)/SUMIFS('Census Data'!$F:$F,'Census Data'!$A:$A,$A890)</f>
        <v>0.48859416445623344</v>
      </c>
      <c r="F890" s="14">
        <f>SUM(SUMIFS('Census Data'!I:I,'Census Data'!$A:$A,$A890),SUMIFS('Census Data'!J:J,'Census Data'!$A:$A,$A890))/SUMIFS('Census Data'!$F:$F,'Census Data'!$A:$A,$A890)</f>
        <v>0.9527851458885942</v>
      </c>
      <c r="G890" s="14">
        <f>SUM(SUMIFS('Census Data'!K:K,'Census Data'!$A:$A,$A890),SUMIFS('Census Data'!L:L,'Census Data'!$A:$A,$A890))/SUMIFS('Census Data'!$F:$F,'Census Data'!$A:$A,$A890)</f>
        <v>2.2634836427939876E-2</v>
      </c>
      <c r="H890" s="14">
        <f>SUM(SUMIFS('Census Data'!O:O,'Census Data'!$A:$A,$A890),SUMIFS('Census Data'!P:P,'Census Data'!$A:$A,$A890))/SUMIFS('Census Data'!$F:$F,'Census Data'!$A:$A,$A890)</f>
        <v>7.073386383731211E-3</v>
      </c>
      <c r="I890" s="16">
        <f t="shared" si="26"/>
        <v>1.7506631299734732E-2</v>
      </c>
      <c r="J890" s="14">
        <f>SUM(SUMIFS('Census Data'!W:W,'Census Data'!$A:$A,$A890),SUMIFS('Census Data'!X:X,'Census Data'!$A:$A,$A890))/SUMIFS('Census Data'!$F:$F,'Census Data'!$A:$A,$A890)</f>
        <v>0.14907161803713528</v>
      </c>
      <c r="K890" s="16">
        <f t="shared" si="27"/>
        <v>0.85092838196286469</v>
      </c>
      <c r="L890" s="19">
        <f>'EPA Data'!D891/SUM('EPA Data'!D:D)</f>
        <v>4.7029238819343519E-6</v>
      </c>
      <c r="M890" s="19">
        <f>'EPA Data'!E891/SUM('EPA Data'!E:E)</f>
        <v>1.6223956936767386E-5</v>
      </c>
      <c r="N890" s="19">
        <f>'EPA Data'!F891/SUM('EPA Data'!F:F)</f>
        <v>1.9962780869078779E-5</v>
      </c>
      <c r="O890" s="19">
        <f>'EPA Data'!G891/SUM('EPA Data'!G:G)</f>
        <v>5.4400716645161873E-6</v>
      </c>
      <c r="P890" s="19">
        <f>'EPA Data'!H891/SUM('EPA Data'!H:H)</f>
        <v>1.1298441520049165E-5</v>
      </c>
      <c r="Q890" s="19">
        <f>'EPA Data'!I891/SUM('EPA Data'!I:I)</f>
        <v>8.861214354464829E-6</v>
      </c>
      <c r="R890" s="19">
        <f>'EPA Data'!J891/SUM('EPA Data'!J:J)</f>
        <v>5.6797946466222241E-6</v>
      </c>
      <c r="S890" s="19">
        <f>'EPA Data'!K891/SUM('EPA Data'!K:K)</f>
        <v>3.6326196244038832E-5</v>
      </c>
      <c r="T890" s="19">
        <f>'EPA Data'!L891/SUM('EPA Data'!L:L)</f>
        <v>1.6649135333237651E-5</v>
      </c>
      <c r="U890" s="19">
        <f>'EPA Data'!M891/SUM('EPA Data'!M:M)</f>
        <v>3.738349658826258E-6</v>
      </c>
      <c r="V890" s="19">
        <f>'EPA Data'!N891/SUM('EPA Data'!N:N)</f>
        <v>5.1332184371238456E-6</v>
      </c>
      <c r="W890" s="19">
        <f>'EPA Data'!O891/SUM('EPA Data'!O:O)</f>
        <v>4.976988225414609E-6</v>
      </c>
      <c r="X890" s="19">
        <f>'EPA Data'!P891/SUM('EPA Data'!P:P)</f>
        <v>4.9199151960533201E-5</v>
      </c>
    </row>
    <row r="891" spans="1:24" x14ac:dyDescent="0.35">
      <c r="A891" s="13" t="s">
        <v>1530</v>
      </c>
      <c r="B891" s="13" t="s">
        <v>1476</v>
      </c>
      <c r="C891" s="18" t="s">
        <v>1531</v>
      </c>
      <c r="D891" s="14">
        <f>SUMIFS('Census Data'!G:G,'Census Data'!$A:$A,$A891)/SUMIFS('Census Data'!$F:$F,'Census Data'!$A:$A,$A891)</f>
        <v>0.5023400936037441</v>
      </c>
      <c r="E891" s="16">
        <f>SUMIFS('Census Data'!H:H,'Census Data'!$A:$A,$A891)/SUMIFS('Census Data'!$F:$F,'Census Data'!$A:$A,$A891)</f>
        <v>0.49765990639625585</v>
      </c>
      <c r="F891" s="14">
        <f>SUM(SUMIFS('Census Data'!I:I,'Census Data'!$A:$A,$A891),SUMIFS('Census Data'!J:J,'Census Data'!$A:$A,$A891))/SUMIFS('Census Data'!$F:$F,'Census Data'!$A:$A,$A891)</f>
        <v>0.97425897035881437</v>
      </c>
      <c r="G891" s="14">
        <f>SUM(SUMIFS('Census Data'!K:K,'Census Data'!$A:$A,$A891),SUMIFS('Census Data'!L:L,'Census Data'!$A:$A,$A891))/SUMIFS('Census Data'!$F:$F,'Census Data'!$A:$A,$A891)</f>
        <v>5.4602184087363496E-3</v>
      </c>
      <c r="H891" s="14">
        <f>SUM(SUMIFS('Census Data'!O:O,'Census Data'!$A:$A,$A891),SUMIFS('Census Data'!P:P,'Census Data'!$A:$A,$A891))/SUMIFS('Census Data'!$F:$F,'Census Data'!$A:$A,$A891)</f>
        <v>3.9001560062402497E-3</v>
      </c>
      <c r="I891" s="16">
        <f t="shared" si="26"/>
        <v>1.6380655226209018E-2</v>
      </c>
      <c r="J891" s="14">
        <f>SUM(SUMIFS('Census Data'!W:W,'Census Data'!$A:$A,$A891),SUMIFS('Census Data'!X:X,'Census Data'!$A:$A,$A891))/SUMIFS('Census Data'!$F:$F,'Census Data'!$A:$A,$A891)</f>
        <v>0.16614664586583464</v>
      </c>
      <c r="K891" s="16">
        <f t="shared" si="27"/>
        <v>0.83385335413416539</v>
      </c>
      <c r="L891" s="19">
        <f>'EPA Data'!D892/SUM('EPA Data'!D:D)</f>
        <v>7.2899862180435403E-7</v>
      </c>
      <c r="M891" s="19">
        <f>'EPA Data'!E892/SUM('EPA Data'!E:E)</f>
        <v>2.7732536039473777E-6</v>
      </c>
      <c r="N891" s="19">
        <f>'EPA Data'!F892/SUM('EPA Data'!F:F)</f>
        <v>3.5512359449971762E-6</v>
      </c>
      <c r="O891" s="19">
        <f>'EPA Data'!G892/SUM('EPA Data'!G:G)</f>
        <v>7.827529223264294E-7</v>
      </c>
      <c r="P891" s="19">
        <f>'EPA Data'!H892/SUM('EPA Data'!H:H)</f>
        <v>1.9056232028885536E-6</v>
      </c>
      <c r="Q891" s="19">
        <f>'EPA Data'!I892/SUM('EPA Data'!I:I)</f>
        <v>1.6714569711051719E-6</v>
      </c>
      <c r="R891" s="19">
        <f>'EPA Data'!J892/SUM('EPA Data'!J:J)</f>
        <v>7.4368454579790019E-7</v>
      </c>
      <c r="S891" s="19">
        <f>'EPA Data'!K892/SUM('EPA Data'!K:K)</f>
        <v>4.9799112735350234E-6</v>
      </c>
      <c r="T891" s="19">
        <f>'EPA Data'!L892/SUM('EPA Data'!L:L)</f>
        <v>2.7580052036477549E-6</v>
      </c>
      <c r="U891" s="19">
        <f>'EPA Data'!M892/SUM('EPA Data'!M:M)</f>
        <v>5.4597292912667134E-7</v>
      </c>
      <c r="V891" s="19">
        <f>'EPA Data'!N892/SUM('EPA Data'!N:N)</f>
        <v>9.3723156695196365E-7</v>
      </c>
      <c r="W891" s="19">
        <f>'EPA Data'!O892/SUM('EPA Data'!O:O)</f>
        <v>8.6059252929296156E-7</v>
      </c>
      <c r="X891" s="19">
        <f>'EPA Data'!P892/SUM('EPA Data'!P:P)</f>
        <v>8.4098581169971058E-6</v>
      </c>
    </row>
    <row r="892" spans="1:24" x14ac:dyDescent="0.35">
      <c r="A892" s="13" t="s">
        <v>1532</v>
      </c>
      <c r="B892" s="13" t="s">
        <v>1476</v>
      </c>
      <c r="C892" s="18" t="s">
        <v>1533</v>
      </c>
      <c r="D892" s="14">
        <f>SUMIFS('Census Data'!G:G,'Census Data'!$A:$A,$A892)/SUMIFS('Census Data'!$F:$F,'Census Data'!$A:$A,$A892)</f>
        <v>0.50830840810900635</v>
      </c>
      <c r="E892" s="16">
        <f>SUMIFS('Census Data'!H:H,'Census Data'!$A:$A,$A892)/SUMIFS('Census Data'!$F:$F,'Census Data'!$A:$A,$A892)</f>
        <v>0.49169159189099371</v>
      </c>
      <c r="F892" s="14">
        <f>SUM(SUMIFS('Census Data'!I:I,'Census Data'!$A:$A,$A892),SUMIFS('Census Data'!J:J,'Census Data'!$A:$A,$A892))/SUMIFS('Census Data'!$F:$F,'Census Data'!$A:$A,$A892)</f>
        <v>0.94682618810235963</v>
      </c>
      <c r="G892" s="14">
        <f>SUM(SUMIFS('Census Data'!K:K,'Census Data'!$A:$A,$A892),SUMIFS('Census Data'!L:L,'Census Data'!$A:$A,$A892))/SUMIFS('Census Data'!$F:$F,'Census Data'!$A:$A,$A892)</f>
        <v>5.9820538384845467E-3</v>
      </c>
      <c r="H892" s="14">
        <f>SUM(SUMIFS('Census Data'!O:O,'Census Data'!$A:$A,$A892),SUMIFS('Census Data'!P:P,'Census Data'!$A:$A,$A892))/SUMIFS('Census Data'!$F:$F,'Census Data'!$A:$A,$A892)</f>
        <v>3.8218677301429045E-3</v>
      </c>
      <c r="I892" s="16">
        <f t="shared" si="26"/>
        <v>4.336989032901295E-2</v>
      </c>
      <c r="J892" s="14">
        <f>SUM(SUMIFS('Census Data'!W:W,'Census Data'!$A:$A,$A892),SUMIFS('Census Data'!X:X,'Census Data'!$A:$A,$A892))/SUMIFS('Census Data'!$F:$F,'Census Data'!$A:$A,$A892)</f>
        <v>3.589232303090728E-2</v>
      </c>
      <c r="K892" s="16">
        <f t="shared" si="27"/>
        <v>0.96410767696909272</v>
      </c>
      <c r="L892" s="19">
        <f>'EPA Data'!D893/SUM('EPA Data'!D:D)</f>
        <v>8.0486673174599097E-6</v>
      </c>
      <c r="M892" s="19">
        <f>'EPA Data'!E893/SUM('EPA Data'!E:E)</f>
        <v>2.0428864872817848E-5</v>
      </c>
      <c r="N892" s="19">
        <f>'EPA Data'!F893/SUM('EPA Data'!F:F)</f>
        <v>1.9621729352949798E-5</v>
      </c>
      <c r="O892" s="19">
        <f>'EPA Data'!G893/SUM('EPA Data'!G:G)</f>
        <v>5.4899606664387116E-6</v>
      </c>
      <c r="P892" s="19">
        <f>'EPA Data'!H893/SUM('EPA Data'!H:H)</f>
        <v>1.4250810271108717E-5</v>
      </c>
      <c r="Q892" s="19">
        <f>'EPA Data'!I893/SUM('EPA Data'!I:I)</f>
        <v>8.8640476743136801E-6</v>
      </c>
      <c r="R892" s="19">
        <f>'EPA Data'!J893/SUM('EPA Data'!J:J)</f>
        <v>5.8190997953743641E-6</v>
      </c>
      <c r="S892" s="19">
        <f>'EPA Data'!K893/SUM('EPA Data'!K:K)</f>
        <v>2.7991067041866741E-5</v>
      </c>
      <c r="T892" s="19">
        <f>'EPA Data'!L893/SUM('EPA Data'!L:L)</f>
        <v>1.4222766734088233E-5</v>
      </c>
      <c r="U892" s="19">
        <f>'EPA Data'!M893/SUM('EPA Data'!M:M)</f>
        <v>5.7954735011323838E-6</v>
      </c>
      <c r="V892" s="19">
        <f>'EPA Data'!N893/SUM('EPA Data'!N:N)</f>
        <v>7.9128726094857896E-6</v>
      </c>
      <c r="W892" s="19">
        <f>'EPA Data'!O893/SUM('EPA Data'!O:O)</f>
        <v>7.56222031619426E-6</v>
      </c>
      <c r="X892" s="19">
        <f>'EPA Data'!P893/SUM('EPA Data'!P:P)</f>
        <v>4.0732869461942414E-5</v>
      </c>
    </row>
    <row r="893" spans="1:24" x14ac:dyDescent="0.35">
      <c r="A893" s="13" t="s">
        <v>1534</v>
      </c>
      <c r="B893" s="13" t="s">
        <v>1476</v>
      </c>
      <c r="C893" s="18" t="s">
        <v>620</v>
      </c>
      <c r="D893" s="14">
        <f>SUMIFS('Census Data'!G:G,'Census Data'!$A:$A,$A893)/SUMIFS('Census Data'!$F:$F,'Census Data'!$A:$A,$A893)</f>
        <v>0.52363925307906234</v>
      </c>
      <c r="E893" s="16">
        <f>SUMIFS('Census Data'!H:H,'Census Data'!$A:$A,$A893)/SUMIFS('Census Data'!$F:$F,'Census Data'!$A:$A,$A893)</f>
        <v>0.47636074692093761</v>
      </c>
      <c r="F893" s="14">
        <f>SUM(SUMIFS('Census Data'!I:I,'Census Data'!$A:$A,$A893),SUMIFS('Census Data'!J:J,'Census Data'!$A:$A,$A893))/SUMIFS('Census Data'!$F:$F,'Census Data'!$A:$A,$A893)</f>
        <v>0.92173222089789431</v>
      </c>
      <c r="G893" s="14">
        <f>SUM(SUMIFS('Census Data'!K:K,'Census Data'!$A:$A,$A893),SUMIFS('Census Data'!L:L,'Census Data'!$A:$A,$A893))/SUMIFS('Census Data'!$F:$F,'Census Data'!$A:$A,$A893)</f>
        <v>2.7413587604290822E-2</v>
      </c>
      <c r="H893" s="14">
        <f>SUM(SUMIFS('Census Data'!O:O,'Census Data'!$A:$A,$A893),SUMIFS('Census Data'!P:P,'Census Data'!$A:$A,$A893))/SUMIFS('Census Data'!$F:$F,'Census Data'!$A:$A,$A893)</f>
        <v>2.3837902264600714E-3</v>
      </c>
      <c r="I893" s="16">
        <f t="shared" si="26"/>
        <v>4.8470401271354824E-2</v>
      </c>
      <c r="J893" s="14">
        <f>SUM(SUMIFS('Census Data'!W:W,'Census Data'!$A:$A,$A893),SUMIFS('Census Data'!X:X,'Census Data'!$A:$A,$A893))/SUMIFS('Census Data'!$F:$F,'Census Data'!$A:$A,$A893)</f>
        <v>0.42510925705204611</v>
      </c>
      <c r="K893" s="16">
        <f t="shared" si="27"/>
        <v>0.57489074294795395</v>
      </c>
      <c r="L893" s="19">
        <f>'EPA Data'!D894/SUM('EPA Data'!D:D)</f>
        <v>1.3547869941517031E-6</v>
      </c>
      <c r="M893" s="19">
        <f>'EPA Data'!E894/SUM('EPA Data'!E:E)</f>
        <v>4.8140230147259867E-6</v>
      </c>
      <c r="N893" s="19">
        <f>'EPA Data'!F894/SUM('EPA Data'!F:F)</f>
        <v>6.6106744772314811E-6</v>
      </c>
      <c r="O893" s="19">
        <f>'EPA Data'!G894/SUM('EPA Data'!G:G)</f>
        <v>1.4599062148726971E-6</v>
      </c>
      <c r="P893" s="19">
        <f>'EPA Data'!H894/SUM('EPA Data'!H:H)</f>
        <v>3.3493867221725037E-6</v>
      </c>
      <c r="Q893" s="19">
        <f>'EPA Data'!I894/SUM('EPA Data'!I:I)</f>
        <v>3.0187988302542975E-6</v>
      </c>
      <c r="R893" s="19">
        <f>'EPA Data'!J894/SUM('EPA Data'!J:J)</f>
        <v>1.5251138378575867E-6</v>
      </c>
      <c r="S893" s="19">
        <f>'EPA Data'!K894/SUM('EPA Data'!K:K)</f>
        <v>9.7674510717513921E-6</v>
      </c>
      <c r="T893" s="19">
        <f>'EPA Data'!L894/SUM('EPA Data'!L:L)</f>
        <v>5.4143504976724939E-6</v>
      </c>
      <c r="U893" s="19">
        <f>'EPA Data'!M894/SUM('EPA Data'!M:M)</f>
        <v>9.9879636159081427E-7</v>
      </c>
      <c r="V893" s="19">
        <f>'EPA Data'!N894/SUM('EPA Data'!N:N)</f>
        <v>1.5826436599144169E-6</v>
      </c>
      <c r="W893" s="19">
        <f>'EPA Data'!O894/SUM('EPA Data'!O:O)</f>
        <v>1.5210470667659947E-6</v>
      </c>
      <c r="X893" s="19">
        <f>'EPA Data'!P894/SUM('EPA Data'!P:P)</f>
        <v>1.4878610882084354E-5</v>
      </c>
    </row>
    <row r="894" spans="1:24" x14ac:dyDescent="0.35">
      <c r="A894" s="13" t="s">
        <v>1535</v>
      </c>
      <c r="B894" s="13" t="s">
        <v>1476</v>
      </c>
      <c r="C894" s="18" t="s">
        <v>1536</v>
      </c>
      <c r="D894" s="14">
        <f>SUMIFS('Census Data'!G:G,'Census Data'!$A:$A,$A894)/SUMIFS('Census Data'!$F:$F,'Census Data'!$A:$A,$A894)</f>
        <v>0.51366120218579236</v>
      </c>
      <c r="E894" s="16">
        <f>SUMIFS('Census Data'!H:H,'Census Data'!$A:$A,$A894)/SUMIFS('Census Data'!$F:$F,'Census Data'!$A:$A,$A894)</f>
        <v>0.48633879781420764</v>
      </c>
      <c r="F894" s="14">
        <f>SUM(SUMIFS('Census Data'!I:I,'Census Data'!$A:$A,$A894),SUMIFS('Census Data'!J:J,'Census Data'!$A:$A,$A894))/SUMIFS('Census Data'!$F:$F,'Census Data'!$A:$A,$A894)</f>
        <v>0.94608378870673948</v>
      </c>
      <c r="G894" s="14">
        <f>SUM(SUMIFS('Census Data'!K:K,'Census Data'!$A:$A,$A894),SUMIFS('Census Data'!L:L,'Census Data'!$A:$A,$A894))/SUMIFS('Census Data'!$F:$F,'Census Data'!$A:$A,$A894)</f>
        <v>8.1967213114754103E-3</v>
      </c>
      <c r="H894" s="14">
        <f>SUM(SUMIFS('Census Data'!O:O,'Census Data'!$A:$A,$A894),SUMIFS('Census Data'!P:P,'Census Data'!$A:$A,$A894))/SUMIFS('Census Data'!$F:$F,'Census Data'!$A:$A,$A894)</f>
        <v>5.6466302367941716E-3</v>
      </c>
      <c r="I894" s="16">
        <f t="shared" si="26"/>
        <v>4.0072859744990974E-2</v>
      </c>
      <c r="J894" s="14">
        <f>SUM(SUMIFS('Census Data'!W:W,'Census Data'!$A:$A,$A894),SUMIFS('Census Data'!X:X,'Census Data'!$A:$A,$A894))/SUMIFS('Census Data'!$F:$F,'Census Data'!$A:$A,$A894)</f>
        <v>7.5409836065573776E-2</v>
      </c>
      <c r="K894" s="16">
        <f t="shared" si="27"/>
        <v>0.92459016393442628</v>
      </c>
      <c r="L894" s="19">
        <f>'EPA Data'!D895/SUM('EPA Data'!D:D)</f>
        <v>6.6553638104383858E-6</v>
      </c>
      <c r="M894" s="19">
        <f>'EPA Data'!E895/SUM('EPA Data'!E:E)</f>
        <v>1.7143616836770188E-5</v>
      </c>
      <c r="N894" s="19">
        <f>'EPA Data'!F895/SUM('EPA Data'!F:F)</f>
        <v>1.9335635221834481E-5</v>
      </c>
      <c r="O894" s="19">
        <f>'EPA Data'!G895/SUM('EPA Data'!G:G)</f>
        <v>6.5061917454826407E-6</v>
      </c>
      <c r="P894" s="19">
        <f>'EPA Data'!H895/SUM('EPA Data'!H:H)</f>
        <v>1.367113510203433E-5</v>
      </c>
      <c r="Q894" s="19">
        <f>'EPA Data'!I895/SUM('EPA Data'!I:I)</f>
        <v>1.0261435383742221E-5</v>
      </c>
      <c r="R894" s="19">
        <f>'EPA Data'!J895/SUM('EPA Data'!J:J)</f>
        <v>7.7938402350091854E-6</v>
      </c>
      <c r="S894" s="19">
        <f>'EPA Data'!K895/SUM('EPA Data'!K:K)</f>
        <v>4.264435113965903E-5</v>
      </c>
      <c r="T894" s="19">
        <f>'EPA Data'!L895/SUM('EPA Data'!L:L)</f>
        <v>1.9070305235903165E-5</v>
      </c>
      <c r="U894" s="19">
        <f>'EPA Data'!M895/SUM('EPA Data'!M:M)</f>
        <v>4.5827170295754302E-6</v>
      </c>
      <c r="V894" s="19">
        <f>'EPA Data'!N895/SUM('EPA Data'!N:N)</f>
        <v>6.6862592434951394E-6</v>
      </c>
      <c r="W894" s="19">
        <f>'EPA Data'!O895/SUM('EPA Data'!O:O)</f>
        <v>6.436699592963256E-6</v>
      </c>
      <c r="X894" s="19">
        <f>'EPA Data'!P895/SUM('EPA Data'!P:P)</f>
        <v>4.6483408178516467E-5</v>
      </c>
    </row>
    <row r="895" spans="1:24" x14ac:dyDescent="0.35">
      <c r="A895" s="13" t="s">
        <v>1537</v>
      </c>
      <c r="B895" s="13" t="s">
        <v>1476</v>
      </c>
      <c r="C895" s="18" t="s">
        <v>1538</v>
      </c>
      <c r="D895" s="14">
        <f>SUMIFS('Census Data'!G:G,'Census Data'!$A:$A,$A895)/SUMIFS('Census Data'!$F:$F,'Census Data'!$A:$A,$A895)</f>
        <v>0.49722214056850583</v>
      </c>
      <c r="E895" s="16">
        <f>SUMIFS('Census Data'!H:H,'Census Data'!$A:$A,$A895)/SUMIFS('Census Data'!$F:$F,'Census Data'!$A:$A,$A895)</f>
        <v>0.50277785943149411</v>
      </c>
      <c r="F895" s="14">
        <f>SUM(SUMIFS('Census Data'!I:I,'Census Data'!$A:$A,$A895),SUMIFS('Census Data'!J:J,'Census Data'!$A:$A,$A895))/SUMIFS('Census Data'!$F:$F,'Census Data'!$A:$A,$A895)</f>
        <v>0.93344895499573766</v>
      </c>
      <c r="G895" s="14">
        <f>SUM(SUMIFS('Census Data'!K:K,'Census Data'!$A:$A,$A895),SUMIFS('Census Data'!L:L,'Census Data'!$A:$A,$A895))/SUMIFS('Census Data'!$F:$F,'Census Data'!$A:$A,$A895)</f>
        <v>1.8166318821834858E-2</v>
      </c>
      <c r="H895" s="14">
        <f>SUM(SUMIFS('Census Data'!O:O,'Census Data'!$A:$A,$A895),SUMIFS('Census Data'!P:P,'Census Data'!$A:$A,$A895))/SUMIFS('Census Data'!$F:$F,'Census Data'!$A:$A,$A895)</f>
        <v>1.0817484346982568E-2</v>
      </c>
      <c r="I895" s="16">
        <f t="shared" si="26"/>
        <v>3.7567241835444909E-2</v>
      </c>
      <c r="J895" s="14">
        <f>SUM(SUMIFS('Census Data'!W:W,'Census Data'!$A:$A,$A895),SUMIFS('Census Data'!X:X,'Census Data'!$A:$A,$A895))/SUMIFS('Census Data'!$F:$F,'Census Data'!$A:$A,$A895)</f>
        <v>0.11958023457479644</v>
      </c>
      <c r="K895" s="16">
        <f t="shared" si="27"/>
        <v>0.8804197654252035</v>
      </c>
      <c r="L895" s="19">
        <f>'EPA Data'!D896/SUM('EPA Data'!D:D)</f>
        <v>4.3928936258354086E-5</v>
      </c>
      <c r="M895" s="19">
        <f>'EPA Data'!E896/SUM('EPA Data'!E:E)</f>
        <v>1.2558541666130569E-4</v>
      </c>
      <c r="N895" s="19">
        <f>'EPA Data'!F896/SUM('EPA Data'!F:F)</f>
        <v>1.2374707681950934E-4</v>
      </c>
      <c r="O895" s="19">
        <f>'EPA Data'!G896/SUM('EPA Data'!G:G)</f>
        <v>7.2281725487429566E-5</v>
      </c>
      <c r="P895" s="19">
        <f>'EPA Data'!H896/SUM('EPA Data'!H:H)</f>
        <v>1.0148625122986463E-4</v>
      </c>
      <c r="Q895" s="19">
        <f>'EPA Data'!I896/SUM('EPA Data'!I:I)</f>
        <v>6.7944660616293574E-5</v>
      </c>
      <c r="R895" s="19">
        <f>'EPA Data'!J896/SUM('EPA Data'!J:J)</f>
        <v>5.2902691572854291E-5</v>
      </c>
      <c r="S895" s="19">
        <f>'EPA Data'!K896/SUM('EPA Data'!K:K)</f>
        <v>2.1118891925446547E-4</v>
      </c>
      <c r="T895" s="19">
        <f>'EPA Data'!L896/SUM('EPA Data'!L:L)</f>
        <v>1.0609959930516512E-4</v>
      </c>
      <c r="U895" s="19">
        <f>'EPA Data'!M896/SUM('EPA Data'!M:M)</f>
        <v>5.7901340949032611E-5</v>
      </c>
      <c r="V895" s="19">
        <f>'EPA Data'!N896/SUM('EPA Data'!N:N)</f>
        <v>5.4783667569122933E-5</v>
      </c>
      <c r="W895" s="19">
        <f>'EPA Data'!O896/SUM('EPA Data'!O:O)</f>
        <v>4.6030802266052465E-5</v>
      </c>
      <c r="X895" s="19">
        <f>'EPA Data'!P896/SUM('EPA Data'!P:P)</f>
        <v>3.0647907223418556E-4</v>
      </c>
    </row>
    <row r="896" spans="1:24" x14ac:dyDescent="0.35">
      <c r="A896" s="13" t="s">
        <v>1539</v>
      </c>
      <c r="B896" s="13" t="s">
        <v>1476</v>
      </c>
      <c r="C896" s="18" t="s">
        <v>1540</v>
      </c>
      <c r="D896" s="14">
        <f>SUMIFS('Census Data'!G:G,'Census Data'!$A:$A,$A896)/SUMIFS('Census Data'!$F:$F,'Census Data'!$A:$A,$A896)</f>
        <v>0.50436392488759585</v>
      </c>
      <c r="E896" s="16">
        <f>SUMIFS('Census Data'!H:H,'Census Data'!$A:$A,$A896)/SUMIFS('Census Data'!$F:$F,'Census Data'!$A:$A,$A896)</f>
        <v>0.49563607511240415</v>
      </c>
      <c r="F896" s="14">
        <f>SUM(SUMIFS('Census Data'!I:I,'Census Data'!$A:$A,$A896),SUMIFS('Census Data'!J:J,'Census Data'!$A:$A,$A896))/SUMIFS('Census Data'!$F:$F,'Census Data'!$A:$A,$A896)</f>
        <v>0.94631049986775984</v>
      </c>
      <c r="G896" s="14">
        <f>SUM(SUMIFS('Census Data'!K:K,'Census Data'!$A:$A,$A896),SUMIFS('Census Data'!L:L,'Census Data'!$A:$A,$A896))/SUMIFS('Census Data'!$F:$F,'Census Data'!$A:$A,$A896)</f>
        <v>9.2568103676276114E-3</v>
      </c>
      <c r="H896" s="14">
        <f>SUM(SUMIFS('Census Data'!O:O,'Census Data'!$A:$A,$A896),SUMIFS('Census Data'!P:P,'Census Data'!$A:$A,$A896))/SUMIFS('Census Data'!$F:$F,'Census Data'!$A:$A,$A896)</f>
        <v>7.9344088865379529E-3</v>
      </c>
      <c r="I896" s="16">
        <f t="shared" si="26"/>
        <v>3.6498280878074607E-2</v>
      </c>
      <c r="J896" s="14">
        <f>SUM(SUMIFS('Census Data'!W:W,'Census Data'!$A:$A,$A896),SUMIFS('Census Data'!X:X,'Census Data'!$A:$A,$A896))/SUMIFS('Census Data'!$F:$F,'Census Data'!$A:$A,$A896)</f>
        <v>0.29595345146786567</v>
      </c>
      <c r="K896" s="16">
        <f t="shared" si="27"/>
        <v>0.70404654853213433</v>
      </c>
      <c r="L896" s="19">
        <f>'EPA Data'!D897/SUM('EPA Data'!D:D)</f>
        <v>3.186270107573825E-6</v>
      </c>
      <c r="M896" s="19">
        <f>'EPA Data'!E897/SUM('EPA Data'!E:E)</f>
        <v>9.8885900485616912E-6</v>
      </c>
      <c r="N896" s="19">
        <f>'EPA Data'!F897/SUM('EPA Data'!F:F)</f>
        <v>1.3084177788668303E-5</v>
      </c>
      <c r="O896" s="19">
        <f>'EPA Data'!G897/SUM('EPA Data'!G:G)</f>
        <v>3.532372634119587E-6</v>
      </c>
      <c r="P896" s="19">
        <f>'EPA Data'!H897/SUM('EPA Data'!H:H)</f>
        <v>6.9610017914930343E-6</v>
      </c>
      <c r="Q896" s="19">
        <f>'EPA Data'!I897/SUM('EPA Data'!I:I)</f>
        <v>5.7649073000104357E-6</v>
      </c>
      <c r="R896" s="19">
        <f>'EPA Data'!J897/SUM('EPA Data'!J:J)</f>
        <v>4.8657153176279456E-6</v>
      </c>
      <c r="S896" s="19">
        <f>'EPA Data'!K897/SUM('EPA Data'!K:K)</f>
        <v>2.4291319788477645E-5</v>
      </c>
      <c r="T896" s="19">
        <f>'EPA Data'!L897/SUM('EPA Data'!L:L)</f>
        <v>1.1601402051863213E-5</v>
      </c>
      <c r="U896" s="19">
        <f>'EPA Data'!M897/SUM('EPA Data'!M:M)</f>
        <v>2.2417439077063795E-6</v>
      </c>
      <c r="V896" s="19">
        <f>'EPA Data'!N897/SUM('EPA Data'!N:N)</f>
        <v>3.1459159537554742E-6</v>
      </c>
      <c r="W896" s="19">
        <f>'EPA Data'!O897/SUM('EPA Data'!O:O)</f>
        <v>3.0668850564431607E-6</v>
      </c>
      <c r="X896" s="19">
        <f>'EPA Data'!P897/SUM('EPA Data'!P:P)</f>
        <v>3.0588467684330769E-5</v>
      </c>
    </row>
    <row r="897" spans="1:24" x14ac:dyDescent="0.35">
      <c r="A897" s="13" t="s">
        <v>1541</v>
      </c>
      <c r="B897" s="13" t="s">
        <v>1476</v>
      </c>
      <c r="C897" s="18" t="s">
        <v>1542</v>
      </c>
      <c r="D897" s="14">
        <f>SUMIFS('Census Data'!G:G,'Census Data'!$A:$A,$A897)/SUMIFS('Census Data'!$F:$F,'Census Data'!$A:$A,$A897)</f>
        <v>0.51772225450319587</v>
      </c>
      <c r="E897" s="16">
        <f>SUMIFS('Census Data'!H:H,'Census Data'!$A:$A,$A897)/SUMIFS('Census Data'!$F:$F,'Census Data'!$A:$A,$A897)</f>
        <v>0.48227774549680419</v>
      </c>
      <c r="F897" s="14">
        <f>SUM(SUMIFS('Census Data'!I:I,'Census Data'!$A:$A,$A897),SUMIFS('Census Data'!J:J,'Census Data'!$A:$A,$A897))/SUMIFS('Census Data'!$F:$F,'Census Data'!$A:$A,$A897)</f>
        <v>0.9273678094131319</v>
      </c>
      <c r="G897" s="14">
        <f>SUM(SUMIFS('Census Data'!K:K,'Census Data'!$A:$A,$A897),SUMIFS('Census Data'!L:L,'Census Data'!$A:$A,$A897))/SUMIFS('Census Data'!$F:$F,'Census Data'!$A:$A,$A897)</f>
        <v>1.6269610691458453E-2</v>
      </c>
      <c r="H897" s="14">
        <f>SUM(SUMIFS('Census Data'!O:O,'Census Data'!$A:$A,$A897),SUMIFS('Census Data'!P:P,'Census Data'!$A:$A,$A897))/SUMIFS('Census Data'!$F:$F,'Census Data'!$A:$A,$A897)</f>
        <v>3.7768739105171409E-2</v>
      </c>
      <c r="I897" s="16">
        <f t="shared" si="26"/>
        <v>1.8593840790238181E-2</v>
      </c>
      <c r="J897" s="14">
        <f>SUM(SUMIFS('Census Data'!W:W,'Census Data'!$A:$A,$A897),SUMIFS('Census Data'!X:X,'Census Data'!$A:$A,$A897))/SUMIFS('Census Data'!$F:$F,'Census Data'!$A:$A,$A897)</f>
        <v>5.4619407321324809E-2</v>
      </c>
      <c r="K897" s="16">
        <f t="shared" si="27"/>
        <v>0.94538059267867514</v>
      </c>
      <c r="L897" s="19">
        <f>'EPA Data'!D898/SUM('EPA Data'!D:D)</f>
        <v>1.0116788410905E-6</v>
      </c>
      <c r="M897" s="19">
        <f>'EPA Data'!E898/SUM('EPA Data'!E:E)</f>
        <v>3.7156676316090898E-6</v>
      </c>
      <c r="N897" s="19">
        <f>'EPA Data'!F898/SUM('EPA Data'!F:F)</f>
        <v>4.292063269629949E-6</v>
      </c>
      <c r="O897" s="19">
        <f>'EPA Data'!G898/SUM('EPA Data'!G:G)</f>
        <v>1.0736425909646715E-6</v>
      </c>
      <c r="P897" s="19">
        <f>'EPA Data'!H898/SUM('EPA Data'!H:H)</f>
        <v>2.5927002461387279E-6</v>
      </c>
      <c r="Q897" s="19">
        <f>'EPA Data'!I898/SUM('EPA Data'!I:I)</f>
        <v>1.9071553117980072E-6</v>
      </c>
      <c r="R897" s="19">
        <f>'EPA Data'!J898/SUM('EPA Data'!J:J)</f>
        <v>1.0487620453788853E-6</v>
      </c>
      <c r="S897" s="19">
        <f>'EPA Data'!K898/SUM('EPA Data'!K:K)</f>
        <v>7.2819625989739337E-6</v>
      </c>
      <c r="T897" s="19">
        <f>'EPA Data'!L898/SUM('EPA Data'!L:L)</f>
        <v>3.3896030992485555E-6</v>
      </c>
      <c r="U897" s="19">
        <f>'EPA Data'!M898/SUM('EPA Data'!M:M)</f>
        <v>8.1246522305061552E-7</v>
      </c>
      <c r="V897" s="19">
        <f>'EPA Data'!N898/SUM('EPA Data'!N:N)</f>
        <v>1.2006464070703311E-6</v>
      </c>
      <c r="W897" s="19">
        <f>'EPA Data'!O898/SUM('EPA Data'!O:O)</f>
        <v>1.1679212464734377E-6</v>
      </c>
      <c r="X897" s="19">
        <f>'EPA Data'!P898/SUM('EPA Data'!P:P)</f>
        <v>1.1154043751055262E-5</v>
      </c>
    </row>
    <row r="898" spans="1:24" x14ac:dyDescent="0.35">
      <c r="A898" s="13" t="s">
        <v>1543</v>
      </c>
      <c r="B898" s="13" t="s">
        <v>1476</v>
      </c>
      <c r="C898" s="18" t="s">
        <v>92</v>
      </c>
      <c r="D898" s="14">
        <f>SUMIFS('Census Data'!G:G,'Census Data'!$A:$A,$A898)/SUMIFS('Census Data'!$F:$F,'Census Data'!$A:$A,$A898)</f>
        <v>0.5057062958204217</v>
      </c>
      <c r="E898" s="16">
        <f>SUMIFS('Census Data'!H:H,'Census Data'!$A:$A,$A898)/SUMIFS('Census Data'!$F:$F,'Census Data'!$A:$A,$A898)</f>
        <v>0.49429370417957824</v>
      </c>
      <c r="F898" s="14">
        <f>SUM(SUMIFS('Census Data'!I:I,'Census Data'!$A:$A,$A898),SUMIFS('Census Data'!J:J,'Census Data'!$A:$A,$A898))/SUMIFS('Census Data'!$F:$F,'Census Data'!$A:$A,$A898)</f>
        <v>0.85768271483636915</v>
      </c>
      <c r="G898" s="14">
        <f>SUM(SUMIFS('Census Data'!K:K,'Census Data'!$A:$A,$A898),SUMIFS('Census Data'!L:L,'Census Data'!$A:$A,$A898))/SUMIFS('Census Data'!$F:$F,'Census Data'!$A:$A,$A898)</f>
        <v>9.2963494822764711E-3</v>
      </c>
      <c r="H898" s="14">
        <f>SUM(SUMIFS('Census Data'!O:O,'Census Data'!$A:$A,$A898),SUMIFS('Census Data'!P:P,'Census Data'!$A:$A,$A898))/SUMIFS('Census Data'!$F:$F,'Census Data'!$A:$A,$A898)</f>
        <v>5.2906053964175042E-3</v>
      </c>
      <c r="I898" s="16">
        <f t="shared" si="26"/>
        <v>0.12773033028493697</v>
      </c>
      <c r="J898" s="14">
        <f>SUM(SUMIFS('Census Data'!W:W,'Census Data'!$A:$A,$A898),SUMIFS('Census Data'!X:X,'Census Data'!$A:$A,$A898))/SUMIFS('Census Data'!$F:$F,'Census Data'!$A:$A,$A898)</f>
        <v>4.9504950495049507E-2</v>
      </c>
      <c r="K898" s="16">
        <f t="shared" si="27"/>
        <v>0.95049504950495045</v>
      </c>
      <c r="L898" s="19">
        <f>'EPA Data'!D899/SUM('EPA Data'!D:D)</f>
        <v>2.704094110166476E-5</v>
      </c>
      <c r="M898" s="19">
        <f>'EPA Data'!E899/SUM('EPA Data'!E:E)</f>
        <v>7.0473201244152881E-5</v>
      </c>
      <c r="N898" s="19">
        <f>'EPA Data'!F899/SUM('EPA Data'!F:F)</f>
        <v>5.4044012632776538E-5</v>
      </c>
      <c r="O898" s="19">
        <f>'EPA Data'!G899/SUM('EPA Data'!G:G)</f>
        <v>1.8082736027817433E-5</v>
      </c>
      <c r="P898" s="19">
        <f>'EPA Data'!H899/SUM('EPA Data'!H:H)</f>
        <v>4.3103428308452375E-5</v>
      </c>
      <c r="Q898" s="19">
        <f>'EPA Data'!I899/SUM('EPA Data'!I:I)</f>
        <v>2.1310953384773703E-5</v>
      </c>
      <c r="R898" s="19">
        <f>'EPA Data'!J899/SUM('EPA Data'!J:J)</f>
        <v>1.3045372959469673E-5</v>
      </c>
      <c r="S898" s="19">
        <f>'EPA Data'!K899/SUM('EPA Data'!K:K)</f>
        <v>5.7244433054221073E-5</v>
      </c>
      <c r="T898" s="19">
        <f>'EPA Data'!L899/SUM('EPA Data'!L:L)</f>
        <v>3.1850287675613767E-5</v>
      </c>
      <c r="U898" s="19">
        <f>'EPA Data'!M899/SUM('EPA Data'!M:M)</f>
        <v>2.3124996273908282E-5</v>
      </c>
      <c r="V898" s="19">
        <f>'EPA Data'!N899/SUM('EPA Data'!N:N)</f>
        <v>2.5713803091356314E-5</v>
      </c>
      <c r="W898" s="19">
        <f>'EPA Data'!O899/SUM('EPA Data'!O:O)</f>
        <v>2.3185466124791627E-5</v>
      </c>
      <c r="X898" s="19">
        <f>'EPA Data'!P899/SUM('EPA Data'!P:P)</f>
        <v>1.1872880405060413E-4</v>
      </c>
    </row>
    <row r="899" spans="1:24" x14ac:dyDescent="0.35">
      <c r="A899" s="13" t="s">
        <v>1544</v>
      </c>
      <c r="B899" s="13" t="s">
        <v>1476</v>
      </c>
      <c r="C899" s="18" t="s">
        <v>94</v>
      </c>
      <c r="D899" s="14">
        <f>SUMIFS('Census Data'!G:G,'Census Data'!$A:$A,$A899)/SUMIFS('Census Data'!$F:$F,'Census Data'!$A:$A,$A899)</f>
        <v>0.5117647058823529</v>
      </c>
      <c r="E899" s="16">
        <f>SUMIFS('Census Data'!H:H,'Census Data'!$A:$A,$A899)/SUMIFS('Census Data'!$F:$F,'Census Data'!$A:$A,$A899)</f>
        <v>0.48823529411764705</v>
      </c>
      <c r="F899" s="14">
        <f>SUM(SUMIFS('Census Data'!I:I,'Census Data'!$A:$A,$A899),SUMIFS('Census Data'!J:J,'Census Data'!$A:$A,$A899))/SUMIFS('Census Data'!$F:$F,'Census Data'!$A:$A,$A899)</f>
        <v>0.95648148148148149</v>
      </c>
      <c r="G899" s="14">
        <f>SUM(SUMIFS('Census Data'!K:K,'Census Data'!$A:$A,$A899),SUMIFS('Census Data'!L:L,'Census Data'!$A:$A,$A899))/SUMIFS('Census Data'!$F:$F,'Census Data'!$A:$A,$A899)</f>
        <v>7.788671023965142E-3</v>
      </c>
      <c r="H899" s="14">
        <f>SUM(SUMIFS('Census Data'!O:O,'Census Data'!$A:$A,$A899),SUMIFS('Census Data'!P:P,'Census Data'!$A:$A,$A899))/SUMIFS('Census Data'!$F:$F,'Census Data'!$A:$A,$A899)</f>
        <v>3.0501089324618735E-3</v>
      </c>
      <c r="I899" s="16">
        <f t="shared" ref="I899:I962" si="28">100%-SUM(F899:H899)</f>
        <v>3.2679738562091498E-2</v>
      </c>
      <c r="J899" s="14">
        <f>SUM(SUMIFS('Census Data'!W:W,'Census Data'!$A:$A,$A899),SUMIFS('Census Data'!X:X,'Census Data'!$A:$A,$A899))/SUMIFS('Census Data'!$F:$F,'Census Data'!$A:$A,$A899)</f>
        <v>3.1427015250544664E-2</v>
      </c>
      <c r="K899" s="16">
        <f t="shared" ref="K899:K962" si="29">100%-J899</f>
        <v>0.9685729847494553</v>
      </c>
      <c r="L899" s="19">
        <f>'EPA Data'!D900/SUM('EPA Data'!D:D)</f>
        <v>3.5137678758099882E-5</v>
      </c>
      <c r="M899" s="19">
        <f>'EPA Data'!E900/SUM('EPA Data'!E:E)</f>
        <v>9.3669955139426129E-5</v>
      </c>
      <c r="N899" s="19">
        <f>'EPA Data'!F900/SUM('EPA Data'!F:F)</f>
        <v>7.3923754257300948E-5</v>
      </c>
      <c r="O899" s="19">
        <f>'EPA Data'!G900/SUM('EPA Data'!G:G)</f>
        <v>3.0538758179653105E-5</v>
      </c>
      <c r="P899" s="19">
        <f>'EPA Data'!H900/SUM('EPA Data'!H:H)</f>
        <v>6.037212087081778E-5</v>
      </c>
      <c r="Q899" s="19">
        <f>'EPA Data'!I900/SUM('EPA Data'!I:I)</f>
        <v>2.9851986640624594E-5</v>
      </c>
      <c r="R899" s="19">
        <f>'EPA Data'!J900/SUM('EPA Data'!J:J)</f>
        <v>2.2108646495334154E-5</v>
      </c>
      <c r="S899" s="19">
        <f>'EPA Data'!K900/SUM('EPA Data'!K:K)</f>
        <v>7.8738971957713916E-5</v>
      </c>
      <c r="T899" s="19">
        <f>'EPA Data'!L900/SUM('EPA Data'!L:L)</f>
        <v>4.3916598314054189E-5</v>
      </c>
      <c r="U899" s="19">
        <f>'EPA Data'!M900/SUM('EPA Data'!M:M)</f>
        <v>3.8719989672165711E-5</v>
      </c>
      <c r="V899" s="19">
        <f>'EPA Data'!N900/SUM('EPA Data'!N:N)</f>
        <v>3.7663214653476636E-5</v>
      </c>
      <c r="W899" s="19">
        <f>'EPA Data'!O900/SUM('EPA Data'!O:O)</f>
        <v>3.3081251427789813E-5</v>
      </c>
      <c r="X899" s="19">
        <f>'EPA Data'!P900/SUM('EPA Data'!P:P)</f>
        <v>1.5353295891820741E-4</v>
      </c>
    </row>
    <row r="900" spans="1:24" x14ac:dyDescent="0.35">
      <c r="A900" s="13" t="s">
        <v>1545</v>
      </c>
      <c r="B900" s="13" t="s">
        <v>1476</v>
      </c>
      <c r="C900" s="18" t="s">
        <v>1546</v>
      </c>
      <c r="D900" s="14">
        <f>SUMIFS('Census Data'!G:G,'Census Data'!$A:$A,$A900)/SUMIFS('Census Data'!$F:$F,'Census Data'!$A:$A,$A900)</f>
        <v>0.5189484465687948</v>
      </c>
      <c r="E900" s="16">
        <f>SUMIFS('Census Data'!H:H,'Census Data'!$A:$A,$A900)/SUMIFS('Census Data'!$F:$F,'Census Data'!$A:$A,$A900)</f>
        <v>0.4810515534312052</v>
      </c>
      <c r="F900" s="14">
        <f>SUM(SUMIFS('Census Data'!I:I,'Census Data'!$A:$A,$A900),SUMIFS('Census Data'!J:J,'Census Data'!$A:$A,$A900))/SUMIFS('Census Data'!$F:$F,'Census Data'!$A:$A,$A900)</f>
        <v>0.97473540457494023</v>
      </c>
      <c r="G900" s="14">
        <f>SUM(SUMIFS('Census Data'!K:K,'Census Data'!$A:$A,$A900),SUMIFS('Census Data'!L:L,'Census Data'!$A:$A,$A900))/SUMIFS('Census Data'!$F:$F,'Census Data'!$A:$A,$A900)</f>
        <v>3.4141345168999661E-3</v>
      </c>
      <c r="H900" s="14">
        <f>SUM(SUMIFS('Census Data'!O:O,'Census Data'!$A:$A,$A900),SUMIFS('Census Data'!P:P,'Census Data'!$A:$A,$A900))/SUMIFS('Census Data'!$F:$F,'Census Data'!$A:$A,$A900)</f>
        <v>4.7797883236599522E-3</v>
      </c>
      <c r="I900" s="16">
        <f t="shared" si="28"/>
        <v>1.7070672584499791E-2</v>
      </c>
      <c r="J900" s="14">
        <f>SUM(SUMIFS('Census Data'!W:W,'Census Data'!$A:$A,$A900),SUMIFS('Census Data'!X:X,'Census Data'!$A:$A,$A900))/SUMIFS('Census Data'!$F:$F,'Census Data'!$A:$A,$A900)</f>
        <v>2.4240355069989759E-2</v>
      </c>
      <c r="K900" s="16">
        <f t="shared" si="29"/>
        <v>0.97575964493001022</v>
      </c>
      <c r="L900" s="19">
        <f>'EPA Data'!D901/SUM('EPA Data'!D:D)</f>
        <v>2.3846638293412342E-6</v>
      </c>
      <c r="M900" s="19">
        <f>'EPA Data'!E901/SUM('EPA Data'!E:E)</f>
        <v>1.0095700590715072E-5</v>
      </c>
      <c r="N900" s="19">
        <f>'EPA Data'!F901/SUM('EPA Data'!F:F)</f>
        <v>9.4956137288972264E-6</v>
      </c>
      <c r="O900" s="19">
        <f>'EPA Data'!G901/SUM('EPA Data'!G:G)</f>
        <v>2.1595019454506639E-6</v>
      </c>
      <c r="P900" s="19">
        <f>'EPA Data'!H901/SUM('EPA Data'!H:H)</f>
        <v>6.7873734597863879E-6</v>
      </c>
      <c r="Q900" s="19">
        <f>'EPA Data'!I901/SUM('EPA Data'!I:I)</f>
        <v>3.6549838669570967E-6</v>
      </c>
      <c r="R900" s="19">
        <f>'EPA Data'!J901/SUM('EPA Data'!J:J)</f>
        <v>1.6689864034457709E-6</v>
      </c>
      <c r="S900" s="19">
        <f>'EPA Data'!K901/SUM('EPA Data'!K:K)</f>
        <v>1.0870361335851349E-5</v>
      </c>
      <c r="T900" s="19">
        <f>'EPA Data'!L901/SUM('EPA Data'!L:L)</f>
        <v>5.7803073218196443E-6</v>
      </c>
      <c r="U900" s="19">
        <f>'EPA Data'!M901/SUM('EPA Data'!M:M)</f>
        <v>2.2061833787765465E-6</v>
      </c>
      <c r="V900" s="19">
        <f>'EPA Data'!N901/SUM('EPA Data'!N:N)</f>
        <v>3.2947411491223417E-6</v>
      </c>
      <c r="W900" s="19">
        <f>'EPA Data'!O901/SUM('EPA Data'!O:O)</f>
        <v>3.2285519297791093E-6</v>
      </c>
      <c r="X900" s="19">
        <f>'EPA Data'!P901/SUM('EPA Data'!P:P)</f>
        <v>2.5668105039869163E-5</v>
      </c>
    </row>
    <row r="901" spans="1:24" x14ac:dyDescent="0.35">
      <c r="A901" s="13" t="s">
        <v>1547</v>
      </c>
      <c r="B901" s="13" t="s">
        <v>1476</v>
      </c>
      <c r="C901" s="18" t="s">
        <v>249</v>
      </c>
      <c r="D901" s="14">
        <f>SUMIFS('Census Data'!G:G,'Census Data'!$A:$A,$A901)/SUMIFS('Census Data'!$F:$F,'Census Data'!$A:$A,$A901)</f>
        <v>0.49429967026138055</v>
      </c>
      <c r="E901" s="16">
        <f>SUMIFS('Census Data'!H:H,'Census Data'!$A:$A,$A901)/SUMIFS('Census Data'!$F:$F,'Census Data'!$A:$A,$A901)</f>
        <v>0.50570032973861945</v>
      </c>
      <c r="F901" s="14">
        <f>SUM(SUMIFS('Census Data'!I:I,'Census Data'!$A:$A,$A901),SUMIFS('Census Data'!J:J,'Census Data'!$A:$A,$A901))/SUMIFS('Census Data'!$F:$F,'Census Data'!$A:$A,$A901)</f>
        <v>0.86395781444455189</v>
      </c>
      <c r="G901" s="14">
        <f>SUM(SUMIFS('Census Data'!K:K,'Census Data'!$A:$A,$A901),SUMIFS('Census Data'!L:L,'Census Data'!$A:$A,$A901))/SUMIFS('Census Data'!$F:$F,'Census Data'!$A:$A,$A901)</f>
        <v>5.0301946130121317E-2</v>
      </c>
      <c r="H901" s="14">
        <f>SUM(SUMIFS('Census Data'!O:O,'Census Data'!$A:$A,$A901),SUMIFS('Census Data'!P:P,'Census Data'!$A:$A,$A901))/SUMIFS('Census Data'!$F:$F,'Census Data'!$A:$A,$A901)</f>
        <v>5.4086315765310054E-2</v>
      </c>
      <c r="I901" s="16">
        <f t="shared" si="28"/>
        <v>3.1653923660016736E-2</v>
      </c>
      <c r="J901" s="14">
        <f>SUM(SUMIFS('Census Data'!W:W,'Census Data'!$A:$A,$A901),SUMIFS('Census Data'!X:X,'Census Data'!$A:$A,$A901))/SUMIFS('Census Data'!$F:$F,'Census Data'!$A:$A,$A901)</f>
        <v>8.9083536516379527E-2</v>
      </c>
      <c r="K901" s="16">
        <f t="shared" si="29"/>
        <v>0.91091646348362043</v>
      </c>
      <c r="L901" s="19">
        <f>'EPA Data'!D902/SUM('EPA Data'!D:D)</f>
        <v>1.2275559143770571E-3</v>
      </c>
      <c r="M901" s="19">
        <f>'EPA Data'!E902/SUM('EPA Data'!E:E)</f>
        <v>2.9830729443752657E-3</v>
      </c>
      <c r="N901" s="19">
        <f>'EPA Data'!F902/SUM('EPA Data'!F:F)</f>
        <v>2.5020685821392444E-3</v>
      </c>
      <c r="O901" s="19">
        <f>'EPA Data'!G902/SUM('EPA Data'!G:G)</f>
        <v>1.5408084424707207E-3</v>
      </c>
      <c r="P901" s="19">
        <f>'EPA Data'!H902/SUM('EPA Data'!H:H)</f>
        <v>2.0299678567491115E-3</v>
      </c>
      <c r="Q901" s="19">
        <f>'EPA Data'!I902/SUM('EPA Data'!I:I)</f>
        <v>1.0064470003299786E-3</v>
      </c>
      <c r="R901" s="19">
        <f>'EPA Data'!J902/SUM('EPA Data'!J:J)</f>
        <v>9.7492095859740577E-4</v>
      </c>
      <c r="S901" s="19">
        <f>'EPA Data'!K902/SUM('EPA Data'!K:K)</f>
        <v>2.6454149420152445E-3</v>
      </c>
      <c r="T901" s="19">
        <f>'EPA Data'!L902/SUM('EPA Data'!L:L)</f>
        <v>1.472743515017471E-3</v>
      </c>
      <c r="U901" s="19">
        <f>'EPA Data'!M902/SUM('EPA Data'!M:M)</f>
        <v>1.5555584021112927E-3</v>
      </c>
      <c r="V901" s="19">
        <f>'EPA Data'!N902/SUM('EPA Data'!N:N)</f>
        <v>1.3390716551071077E-3</v>
      </c>
      <c r="W901" s="19">
        <f>'EPA Data'!O902/SUM('EPA Data'!O:O)</f>
        <v>1.1499957551533943E-3</v>
      </c>
      <c r="X901" s="19">
        <f>'EPA Data'!P902/SUM('EPA Data'!P:P)</f>
        <v>4.644710549604753E-3</v>
      </c>
    </row>
    <row r="902" spans="1:24" x14ac:dyDescent="0.35">
      <c r="A902" s="13" t="s">
        <v>1548</v>
      </c>
      <c r="B902" s="13" t="s">
        <v>1476</v>
      </c>
      <c r="C902" s="18" t="s">
        <v>1549</v>
      </c>
      <c r="D902" s="14">
        <f>SUMIFS('Census Data'!G:G,'Census Data'!$A:$A,$A902)/SUMIFS('Census Data'!$F:$F,'Census Data'!$A:$A,$A902)</f>
        <v>0.50326469110999494</v>
      </c>
      <c r="E902" s="16">
        <f>SUMIFS('Census Data'!H:H,'Census Data'!$A:$A,$A902)/SUMIFS('Census Data'!$F:$F,'Census Data'!$A:$A,$A902)</f>
        <v>0.496735308890005</v>
      </c>
      <c r="F902" s="14">
        <f>SUM(SUMIFS('Census Data'!I:I,'Census Data'!$A:$A,$A902),SUMIFS('Census Data'!J:J,'Census Data'!$A:$A,$A902))/SUMIFS('Census Data'!$F:$F,'Census Data'!$A:$A,$A902)</f>
        <v>0.93596182822702156</v>
      </c>
      <c r="G902" s="14">
        <f>SUM(SUMIFS('Census Data'!K:K,'Census Data'!$A:$A,$A902),SUMIFS('Census Data'!L:L,'Census Data'!$A:$A,$A902))/SUMIFS('Census Data'!$F:$F,'Census Data'!$A:$A,$A902)</f>
        <v>1.2556504269211451E-2</v>
      </c>
      <c r="H902" s="14">
        <f>SUM(SUMIFS('Census Data'!O:O,'Census Data'!$A:$A,$A902),SUMIFS('Census Data'!P:P,'Census Data'!$A:$A,$A902))/SUMIFS('Census Data'!$F:$F,'Census Data'!$A:$A,$A902)</f>
        <v>7.2827724761426417E-3</v>
      </c>
      <c r="I902" s="16">
        <f t="shared" si="28"/>
        <v>4.4198895027624419E-2</v>
      </c>
      <c r="J902" s="14">
        <f>SUM(SUMIFS('Census Data'!W:W,'Census Data'!$A:$A,$A902),SUMIFS('Census Data'!X:X,'Census Data'!$A:$A,$A902))/SUMIFS('Census Data'!$F:$F,'Census Data'!$A:$A,$A902)</f>
        <v>0.35007533902561527</v>
      </c>
      <c r="K902" s="16">
        <f t="shared" si="29"/>
        <v>0.64992466097438473</v>
      </c>
      <c r="L902" s="19">
        <f>'EPA Data'!D903/SUM('EPA Data'!D:D)</f>
        <v>2.2598737088375619E-6</v>
      </c>
      <c r="M902" s="19">
        <f>'EPA Data'!E903/SUM('EPA Data'!E:E)</f>
        <v>7.4104471862742973E-6</v>
      </c>
      <c r="N902" s="19">
        <f>'EPA Data'!F903/SUM('EPA Data'!F:F)</f>
        <v>9.7501435976291775E-6</v>
      </c>
      <c r="O902" s="19">
        <f>'EPA Data'!G903/SUM('EPA Data'!G:G)</f>
        <v>2.2823081809989659E-6</v>
      </c>
      <c r="P902" s="19">
        <f>'EPA Data'!H903/SUM('EPA Data'!H:H)</f>
        <v>5.111613257811098E-6</v>
      </c>
      <c r="Q902" s="19">
        <f>'EPA Data'!I903/SUM('EPA Data'!I:I)</f>
        <v>4.2961071458610541E-6</v>
      </c>
      <c r="R902" s="19">
        <f>'EPA Data'!J903/SUM('EPA Data'!J:J)</f>
        <v>2.9544664028494421E-6</v>
      </c>
      <c r="S902" s="19">
        <f>'EPA Data'!K903/SUM('EPA Data'!K:K)</f>
        <v>1.6166847882762282E-5</v>
      </c>
      <c r="T902" s="19">
        <f>'EPA Data'!L903/SUM('EPA Data'!L:L)</f>
        <v>8.2872903162283129E-6</v>
      </c>
      <c r="U902" s="19">
        <f>'EPA Data'!M903/SUM('EPA Data'!M:M)</f>
        <v>1.5679903447467821E-6</v>
      </c>
      <c r="V902" s="19">
        <f>'EPA Data'!N903/SUM('EPA Data'!N:N)</f>
        <v>2.3777684252280764E-6</v>
      </c>
      <c r="W902" s="19">
        <f>'EPA Data'!O903/SUM('EPA Data'!O:O)</f>
        <v>2.2644159204128278E-6</v>
      </c>
      <c r="X902" s="19">
        <f>'EPA Data'!P903/SUM('EPA Data'!P:P)</f>
        <v>2.2816215958259044E-5</v>
      </c>
    </row>
    <row r="903" spans="1:24" x14ac:dyDescent="0.35">
      <c r="A903" s="13" t="s">
        <v>1550</v>
      </c>
      <c r="B903" s="13" t="s">
        <v>1476</v>
      </c>
      <c r="C903" s="18" t="s">
        <v>1551</v>
      </c>
      <c r="D903" s="14">
        <f>SUMIFS('Census Data'!G:G,'Census Data'!$A:$A,$A903)/SUMIFS('Census Data'!$F:$F,'Census Data'!$A:$A,$A903)</f>
        <v>0.50863107185869127</v>
      </c>
      <c r="E903" s="16">
        <f>SUMIFS('Census Data'!H:H,'Census Data'!$A:$A,$A903)/SUMIFS('Census Data'!$F:$F,'Census Data'!$A:$A,$A903)</f>
        <v>0.49136892814130873</v>
      </c>
      <c r="F903" s="14">
        <f>SUM(SUMIFS('Census Data'!I:I,'Census Data'!$A:$A,$A903),SUMIFS('Census Data'!J:J,'Census Data'!$A:$A,$A903))/SUMIFS('Census Data'!$F:$F,'Census Data'!$A:$A,$A903)</f>
        <v>0.96413756188946875</v>
      </c>
      <c r="G903" s="14">
        <f>SUM(SUMIFS('Census Data'!K:K,'Census Data'!$A:$A,$A903),SUMIFS('Census Data'!L:L,'Census Data'!$A:$A,$A903))/SUMIFS('Census Data'!$F:$F,'Census Data'!$A:$A,$A903)</f>
        <v>2.8101164191087916E-3</v>
      </c>
      <c r="H903" s="14">
        <f>SUM(SUMIFS('Census Data'!O:O,'Census Data'!$A:$A,$A903),SUMIFS('Census Data'!P:P,'Census Data'!$A:$A,$A903))/SUMIFS('Census Data'!$F:$F,'Census Data'!$A:$A,$A903)</f>
        <v>6.0216780409474103E-3</v>
      </c>
      <c r="I903" s="16">
        <f t="shared" si="28"/>
        <v>2.7030643650475028E-2</v>
      </c>
      <c r="J903" s="14">
        <f>SUM(SUMIFS('Census Data'!W:W,'Census Data'!$A:$A,$A903),SUMIFS('Census Data'!X:X,'Census Data'!$A:$A,$A903))/SUMIFS('Census Data'!$F:$F,'Census Data'!$A:$A,$A903)</f>
        <v>3.5728623042954634E-2</v>
      </c>
      <c r="K903" s="16">
        <f t="shared" si="29"/>
        <v>0.96427137695704535</v>
      </c>
      <c r="L903" s="19">
        <f>'EPA Data'!D904/SUM('EPA Data'!D:D)</f>
        <v>6.4074776377171813E-6</v>
      </c>
      <c r="M903" s="19">
        <f>'EPA Data'!E904/SUM('EPA Data'!E:E)</f>
        <v>1.8028862964578425E-5</v>
      </c>
      <c r="N903" s="19">
        <f>'EPA Data'!F904/SUM('EPA Data'!F:F)</f>
        <v>1.9699534523789348E-5</v>
      </c>
      <c r="O903" s="19">
        <f>'EPA Data'!G904/SUM('EPA Data'!G:G)</f>
        <v>6.4407921541905421E-6</v>
      </c>
      <c r="P903" s="19">
        <f>'EPA Data'!H904/SUM('EPA Data'!H:H)</f>
        <v>1.4315394373095384E-5</v>
      </c>
      <c r="Q903" s="19">
        <f>'EPA Data'!I904/SUM('EPA Data'!I:I)</f>
        <v>1.0143729312879275E-5</v>
      </c>
      <c r="R903" s="19">
        <f>'EPA Data'!J904/SUM('EPA Data'!J:J)</f>
        <v>7.11144506299578E-6</v>
      </c>
      <c r="S903" s="19">
        <f>'EPA Data'!K904/SUM('EPA Data'!K:K)</f>
        <v>4.127444478487193E-5</v>
      </c>
      <c r="T903" s="19">
        <f>'EPA Data'!L904/SUM('EPA Data'!L:L)</f>
        <v>1.7909331362479625E-5</v>
      </c>
      <c r="U903" s="19">
        <f>'EPA Data'!M904/SUM('EPA Data'!M:M)</f>
        <v>5.164741317187543E-6</v>
      </c>
      <c r="V903" s="19">
        <f>'EPA Data'!N904/SUM('EPA Data'!N:N)</f>
        <v>7.0840351699477691E-6</v>
      </c>
      <c r="W903" s="19">
        <f>'EPA Data'!O904/SUM('EPA Data'!O:O)</f>
        <v>6.6848684043653451E-6</v>
      </c>
      <c r="X903" s="19">
        <f>'EPA Data'!P904/SUM('EPA Data'!P:P)</f>
        <v>4.9518836179034172E-5</v>
      </c>
    </row>
    <row r="904" spans="1:24" x14ac:dyDescent="0.35">
      <c r="A904" s="13" t="s">
        <v>1552</v>
      </c>
      <c r="B904" s="13" t="s">
        <v>1476</v>
      </c>
      <c r="C904" s="18" t="s">
        <v>495</v>
      </c>
      <c r="D904" s="14">
        <f>SUMIFS('Census Data'!G:G,'Census Data'!$A:$A,$A904)/SUMIFS('Census Data'!$F:$F,'Census Data'!$A:$A,$A904)</f>
        <v>0.49695245835026414</v>
      </c>
      <c r="E904" s="16">
        <f>SUMIFS('Census Data'!H:H,'Census Data'!$A:$A,$A904)/SUMIFS('Census Data'!$F:$F,'Census Data'!$A:$A,$A904)</f>
        <v>0.50304754164973586</v>
      </c>
      <c r="F904" s="14">
        <f>SUM(SUMIFS('Census Data'!I:I,'Census Data'!$A:$A,$A904),SUMIFS('Census Data'!J:J,'Census Data'!$A:$A,$A904))/SUMIFS('Census Data'!$F:$F,'Census Data'!$A:$A,$A904)</f>
        <v>0.93620479479886221</v>
      </c>
      <c r="G904" s="14">
        <f>SUM(SUMIFS('Census Data'!K:K,'Census Data'!$A:$A,$A904),SUMIFS('Census Data'!L:L,'Census Data'!$A:$A,$A904))/SUMIFS('Census Data'!$F:$F,'Census Data'!$A:$A,$A904)</f>
        <v>1.6659894351889477E-2</v>
      </c>
      <c r="H904" s="14">
        <f>SUM(SUMIFS('Census Data'!O:O,'Census Data'!$A:$A,$A904),SUMIFS('Census Data'!P:P,'Census Data'!$A:$A,$A904))/SUMIFS('Census Data'!$F:$F,'Census Data'!$A:$A,$A904)</f>
        <v>1.828524989841528E-2</v>
      </c>
      <c r="I904" s="16">
        <f t="shared" si="28"/>
        <v>2.8850060950832979E-2</v>
      </c>
      <c r="J904" s="14">
        <f>SUM(SUMIFS('Census Data'!W:W,'Census Data'!$A:$A,$A904),SUMIFS('Census Data'!X:X,'Census Data'!$A:$A,$A904))/SUMIFS('Census Data'!$F:$F,'Census Data'!$A:$A,$A904)</f>
        <v>3.9821210889882164E-2</v>
      </c>
      <c r="K904" s="16">
        <f t="shared" si="29"/>
        <v>0.96017878911011789</v>
      </c>
      <c r="L904" s="19">
        <f>'EPA Data'!D905/SUM('EPA Data'!D:D)</f>
        <v>1.414858497304464E-6</v>
      </c>
      <c r="M904" s="19">
        <f>'EPA Data'!E905/SUM('EPA Data'!E:E)</f>
        <v>4.6959114858532166E-6</v>
      </c>
      <c r="N904" s="19">
        <f>'EPA Data'!F905/SUM('EPA Data'!F:F)</f>
        <v>5.6316489704277575E-6</v>
      </c>
      <c r="O904" s="19">
        <f>'EPA Data'!G905/SUM('EPA Data'!G:G)</f>
        <v>1.3905919480157308E-6</v>
      </c>
      <c r="P904" s="19">
        <f>'EPA Data'!H905/SUM('EPA Data'!H:H)</f>
        <v>3.5281718274160786E-6</v>
      </c>
      <c r="Q904" s="19">
        <f>'EPA Data'!I905/SUM('EPA Data'!I:I)</f>
        <v>2.6678456969593697E-6</v>
      </c>
      <c r="R904" s="19">
        <f>'EPA Data'!J905/SUM('EPA Data'!J:J)</f>
        <v>1.5761571976906318E-6</v>
      </c>
      <c r="S904" s="19">
        <f>'EPA Data'!K905/SUM('EPA Data'!K:K)</f>
        <v>1.1067382597955705E-5</v>
      </c>
      <c r="T904" s="19">
        <f>'EPA Data'!L905/SUM('EPA Data'!L:L)</f>
        <v>4.7873678889566903E-6</v>
      </c>
      <c r="U904" s="19">
        <f>'EPA Data'!M905/SUM('EPA Data'!M:M)</f>
        <v>1.0598420466249009E-6</v>
      </c>
      <c r="V904" s="19">
        <f>'EPA Data'!N905/SUM('EPA Data'!N:N)</f>
        <v>1.627890220642915E-6</v>
      </c>
      <c r="W904" s="19">
        <f>'EPA Data'!O905/SUM('EPA Data'!O:O)</f>
        <v>1.6581819900604554E-6</v>
      </c>
      <c r="X904" s="19">
        <f>'EPA Data'!P905/SUM('EPA Data'!P:P)</f>
        <v>1.4355988104893077E-5</v>
      </c>
    </row>
    <row r="905" spans="1:24" x14ac:dyDescent="0.35">
      <c r="A905" s="13" t="s">
        <v>1553</v>
      </c>
      <c r="B905" s="13" t="s">
        <v>1476</v>
      </c>
      <c r="C905" s="18" t="s">
        <v>1554</v>
      </c>
      <c r="D905" s="14">
        <f>SUMIFS('Census Data'!G:G,'Census Data'!$A:$A,$A905)/SUMIFS('Census Data'!$F:$F,'Census Data'!$A:$A,$A905)</f>
        <v>0.50289733049378438</v>
      </c>
      <c r="E905" s="16">
        <f>SUMIFS('Census Data'!H:H,'Census Data'!$A:$A,$A905)/SUMIFS('Census Data'!$F:$F,'Census Data'!$A:$A,$A905)</f>
        <v>0.49710266950621562</v>
      </c>
      <c r="F905" s="14">
        <f>SUM(SUMIFS('Census Data'!I:I,'Census Data'!$A:$A,$A905),SUMIFS('Census Data'!J:J,'Census Data'!$A:$A,$A905))/SUMIFS('Census Data'!$F:$F,'Census Data'!$A:$A,$A905)</f>
        <v>0.88623644197909957</v>
      </c>
      <c r="G905" s="14">
        <f>SUM(SUMIFS('Census Data'!K:K,'Census Data'!$A:$A,$A905),SUMIFS('Census Data'!L:L,'Census Data'!$A:$A,$A905))/SUMIFS('Census Data'!$F:$F,'Census Data'!$A:$A,$A905)</f>
        <v>4.3682828983210339E-2</v>
      </c>
      <c r="H905" s="14">
        <f>SUM(SUMIFS('Census Data'!O:O,'Census Data'!$A:$A,$A905),SUMIFS('Census Data'!P:P,'Census Data'!$A:$A,$A905))/SUMIFS('Census Data'!$F:$F,'Census Data'!$A:$A,$A905)</f>
        <v>4.3088504779357139E-3</v>
      </c>
      <c r="I905" s="16">
        <f t="shared" si="28"/>
        <v>6.5771878559754415E-2</v>
      </c>
      <c r="J905" s="14">
        <f>SUM(SUMIFS('Census Data'!W:W,'Census Data'!$A:$A,$A905),SUMIFS('Census Data'!X:X,'Census Data'!$A:$A,$A905))/SUMIFS('Census Data'!$F:$F,'Census Data'!$A:$A,$A905)</f>
        <v>4.6703977019464119E-2</v>
      </c>
      <c r="K905" s="16">
        <f t="shared" si="29"/>
        <v>0.95329602298053584</v>
      </c>
      <c r="L905" s="19">
        <f>'EPA Data'!D906/SUM('EPA Data'!D:D)</f>
        <v>4.8522683828077951E-5</v>
      </c>
      <c r="M905" s="19">
        <f>'EPA Data'!E906/SUM('EPA Data'!E:E)</f>
        <v>9.3016434722939211E-5</v>
      </c>
      <c r="N905" s="19">
        <f>'EPA Data'!F906/SUM('EPA Data'!F:F)</f>
        <v>9.2060140146018322E-5</v>
      </c>
      <c r="O905" s="19">
        <f>'EPA Data'!G906/SUM('EPA Data'!G:G)</f>
        <v>2.5452309601129831E-5</v>
      </c>
      <c r="P905" s="19">
        <f>'EPA Data'!H906/SUM('EPA Data'!H:H)</f>
        <v>5.8359719220787E-5</v>
      </c>
      <c r="Q905" s="19">
        <f>'EPA Data'!I906/SUM('EPA Data'!I:I)</f>
        <v>3.744251633641612E-5</v>
      </c>
      <c r="R905" s="19">
        <f>'EPA Data'!J906/SUM('EPA Data'!J:J)</f>
        <v>3.2103513528097081E-5</v>
      </c>
      <c r="S905" s="19">
        <f>'EPA Data'!K906/SUM('EPA Data'!K:K)</f>
        <v>1.1273217075476553E-4</v>
      </c>
      <c r="T905" s="19">
        <f>'EPA Data'!L906/SUM('EPA Data'!L:L)</f>
        <v>6.1645861023570554E-5</v>
      </c>
      <c r="U905" s="19">
        <f>'EPA Data'!M906/SUM('EPA Data'!M:M)</f>
        <v>2.66282391604678E-5</v>
      </c>
      <c r="V905" s="19">
        <f>'EPA Data'!N906/SUM('EPA Data'!N:N)</f>
        <v>3.2730109183098401E-5</v>
      </c>
      <c r="W905" s="19">
        <f>'EPA Data'!O906/SUM('EPA Data'!O:O)</f>
        <v>3.3035781408553055E-5</v>
      </c>
      <c r="X905" s="19">
        <f>'EPA Data'!P906/SUM('EPA Data'!P:P)</f>
        <v>1.464565946870976E-4</v>
      </c>
    </row>
    <row r="906" spans="1:24" x14ac:dyDescent="0.35">
      <c r="A906" s="13" t="s">
        <v>1555</v>
      </c>
      <c r="B906" s="13" t="s">
        <v>1476</v>
      </c>
      <c r="C906" s="18" t="s">
        <v>1556</v>
      </c>
      <c r="D906" s="14">
        <f>SUMIFS('Census Data'!G:G,'Census Data'!$A:$A,$A906)/SUMIFS('Census Data'!$F:$F,'Census Data'!$A:$A,$A906)</f>
        <v>0.49968213604577238</v>
      </c>
      <c r="E906" s="16">
        <f>SUMIFS('Census Data'!H:H,'Census Data'!$A:$A,$A906)/SUMIFS('Census Data'!$F:$F,'Census Data'!$A:$A,$A906)</f>
        <v>0.50031786395422762</v>
      </c>
      <c r="F906" s="14">
        <f>SUM(SUMIFS('Census Data'!I:I,'Census Data'!$A:$A,$A906),SUMIFS('Census Data'!J:J,'Census Data'!$A:$A,$A906))/SUMIFS('Census Data'!$F:$F,'Census Data'!$A:$A,$A906)</f>
        <v>0.94024157660521301</v>
      </c>
      <c r="G906" s="14">
        <f>SUM(SUMIFS('Census Data'!K:K,'Census Data'!$A:$A,$A906),SUMIFS('Census Data'!L:L,'Census Data'!$A:$A,$A906))/SUMIFS('Census Data'!$F:$F,'Census Data'!$A:$A,$A906)</f>
        <v>1.1443102352193261E-2</v>
      </c>
      <c r="H906" s="14">
        <f>SUM(SUMIFS('Census Data'!O:O,'Census Data'!$A:$A,$A906),SUMIFS('Census Data'!P:P,'Census Data'!$A:$A,$A906))/SUMIFS('Census Data'!$F:$F,'Census Data'!$A:$A,$A906)</f>
        <v>2.5429116338207248E-3</v>
      </c>
      <c r="I906" s="16">
        <f t="shared" si="28"/>
        <v>4.5772409408773029E-2</v>
      </c>
      <c r="J906" s="14">
        <f>SUM(SUMIFS('Census Data'!W:W,'Census Data'!$A:$A,$A906),SUMIFS('Census Data'!X:X,'Census Data'!$A:$A,$A906))/SUMIFS('Census Data'!$F:$F,'Census Data'!$A:$A,$A906)</f>
        <v>9.5359186268277177E-2</v>
      </c>
      <c r="K906" s="16">
        <f t="shared" si="29"/>
        <v>0.90464081373172278</v>
      </c>
      <c r="L906" s="19">
        <f>'EPA Data'!D907/SUM('EPA Data'!D:D)</f>
        <v>6.7879929183506515E-7</v>
      </c>
      <c r="M906" s="19">
        <f>'EPA Data'!E907/SUM('EPA Data'!E:E)</f>
        <v>2.5456498037489543E-6</v>
      </c>
      <c r="N906" s="19">
        <f>'EPA Data'!F907/SUM('EPA Data'!F:F)</f>
        <v>2.9383130158799116E-6</v>
      </c>
      <c r="O906" s="19">
        <f>'EPA Data'!G907/SUM('EPA Data'!G:G)</f>
        <v>7.0759722416080592E-7</v>
      </c>
      <c r="P906" s="19">
        <f>'EPA Data'!H907/SUM('EPA Data'!H:H)</f>
        <v>1.6825841812381578E-6</v>
      </c>
      <c r="Q906" s="19">
        <f>'EPA Data'!I907/SUM('EPA Data'!I:I)</f>
        <v>1.2501408765040087E-6</v>
      </c>
      <c r="R906" s="19">
        <f>'EPA Data'!J907/SUM('EPA Data'!J:J)</f>
        <v>6.6490482118805444E-7</v>
      </c>
      <c r="S906" s="19">
        <f>'EPA Data'!K907/SUM('EPA Data'!K:K)</f>
        <v>4.4727558823962924E-6</v>
      </c>
      <c r="T906" s="19">
        <f>'EPA Data'!L907/SUM('EPA Data'!L:L)</f>
        <v>2.183541151072519E-6</v>
      </c>
      <c r="U906" s="19">
        <f>'EPA Data'!M907/SUM('EPA Data'!M:M)</f>
        <v>5.0350974395093647E-7</v>
      </c>
      <c r="V906" s="19">
        <f>'EPA Data'!N907/SUM('EPA Data'!N:N)</f>
        <v>7.8509366566038691E-7</v>
      </c>
      <c r="W906" s="19">
        <f>'EPA Data'!O907/SUM('EPA Data'!O:O)</f>
        <v>7.4224851504980954E-7</v>
      </c>
      <c r="X906" s="19">
        <f>'EPA Data'!P907/SUM('EPA Data'!P:P)</f>
        <v>7.4866745398376655E-6</v>
      </c>
    </row>
    <row r="907" spans="1:24" x14ac:dyDescent="0.35">
      <c r="A907" s="13" t="s">
        <v>1557</v>
      </c>
      <c r="B907" s="13" t="s">
        <v>1476</v>
      </c>
      <c r="C907" s="18" t="s">
        <v>1558</v>
      </c>
      <c r="D907" s="14">
        <f>SUMIFS('Census Data'!G:G,'Census Data'!$A:$A,$A907)/SUMIFS('Census Data'!$F:$F,'Census Data'!$A:$A,$A907)</f>
        <v>0.53204478577795145</v>
      </c>
      <c r="E907" s="16">
        <f>SUMIFS('Census Data'!H:H,'Census Data'!$A:$A,$A907)/SUMIFS('Census Data'!$F:$F,'Census Data'!$A:$A,$A907)</f>
        <v>0.46795521422204855</v>
      </c>
      <c r="F907" s="14">
        <f>SUM(SUMIFS('Census Data'!I:I,'Census Data'!$A:$A,$A907),SUMIFS('Census Data'!J:J,'Census Data'!$A:$A,$A907))/SUMIFS('Census Data'!$F:$F,'Census Data'!$A:$A,$A907)</f>
        <v>0.84676621775069905</v>
      </c>
      <c r="G907" s="14">
        <f>SUM(SUMIFS('Census Data'!K:K,'Census Data'!$A:$A,$A907),SUMIFS('Census Data'!L:L,'Census Data'!$A:$A,$A907))/SUMIFS('Census Data'!$F:$F,'Census Data'!$A:$A,$A907)</f>
        <v>9.1635022771394736E-2</v>
      </c>
      <c r="H907" s="14">
        <f>SUM(SUMIFS('Census Data'!O:O,'Census Data'!$A:$A,$A907),SUMIFS('Census Data'!P:P,'Census Data'!$A:$A,$A907))/SUMIFS('Census Data'!$F:$F,'Census Data'!$A:$A,$A907)</f>
        <v>1.557978535060622E-2</v>
      </c>
      <c r="I907" s="16">
        <f t="shared" si="28"/>
        <v>4.6018974127299939E-2</v>
      </c>
      <c r="J907" s="14">
        <f>SUM(SUMIFS('Census Data'!W:W,'Census Data'!$A:$A,$A907),SUMIFS('Census Data'!X:X,'Census Data'!$A:$A,$A907))/SUMIFS('Census Data'!$F:$F,'Census Data'!$A:$A,$A907)</f>
        <v>6.8814788586219949E-2</v>
      </c>
      <c r="K907" s="16">
        <f t="shared" si="29"/>
        <v>0.93118521141378008</v>
      </c>
      <c r="L907" s="19">
        <f>'EPA Data'!D908/SUM('EPA Data'!D:D)</f>
        <v>1.8186657753216604E-4</v>
      </c>
      <c r="M907" s="19">
        <f>'EPA Data'!E908/SUM('EPA Data'!E:E)</f>
        <v>4.6654731779094172E-4</v>
      </c>
      <c r="N907" s="19">
        <f>'EPA Data'!F908/SUM('EPA Data'!F:F)</f>
        <v>3.7351944312096939E-4</v>
      </c>
      <c r="O907" s="19">
        <f>'EPA Data'!G908/SUM('EPA Data'!G:G)</f>
        <v>1.8446016792822174E-4</v>
      </c>
      <c r="P907" s="19">
        <f>'EPA Data'!H908/SUM('EPA Data'!H:H)</f>
        <v>3.1007757133812565E-4</v>
      </c>
      <c r="Q907" s="19">
        <f>'EPA Data'!I908/SUM('EPA Data'!I:I)</f>
        <v>1.5216375155695214E-4</v>
      </c>
      <c r="R907" s="19">
        <f>'EPA Data'!J908/SUM('EPA Data'!J:J)</f>
        <v>1.2660574090382764E-4</v>
      </c>
      <c r="S907" s="19">
        <f>'EPA Data'!K908/SUM('EPA Data'!K:K)</f>
        <v>3.8600146791886318E-4</v>
      </c>
      <c r="T907" s="19">
        <f>'EPA Data'!L908/SUM('EPA Data'!L:L)</f>
        <v>2.1695761168252507E-4</v>
      </c>
      <c r="U907" s="19">
        <f>'EPA Data'!M908/SUM('EPA Data'!M:M)</f>
        <v>2.124297829581392E-4</v>
      </c>
      <c r="V907" s="19">
        <f>'EPA Data'!N908/SUM('EPA Data'!N:N)</f>
        <v>2.0079843274934818E-4</v>
      </c>
      <c r="W907" s="19">
        <f>'EPA Data'!O908/SUM('EPA Data'!O:O)</f>
        <v>1.7194053739146909E-4</v>
      </c>
      <c r="X907" s="19">
        <f>'EPA Data'!P908/SUM('EPA Data'!P:P)</f>
        <v>7.3564426495991147E-4</v>
      </c>
    </row>
    <row r="908" spans="1:24" x14ac:dyDescent="0.35">
      <c r="A908" s="13" t="s">
        <v>1559</v>
      </c>
      <c r="B908" s="13" t="s">
        <v>1476</v>
      </c>
      <c r="C908" s="18" t="s">
        <v>255</v>
      </c>
      <c r="D908" s="14">
        <f>SUMIFS('Census Data'!G:G,'Census Data'!$A:$A,$A908)/SUMIFS('Census Data'!$F:$F,'Census Data'!$A:$A,$A908)</f>
        <v>0.50646258503401365</v>
      </c>
      <c r="E908" s="16">
        <f>SUMIFS('Census Data'!H:H,'Census Data'!$A:$A,$A908)/SUMIFS('Census Data'!$F:$F,'Census Data'!$A:$A,$A908)</f>
        <v>0.49353741496598641</v>
      </c>
      <c r="F908" s="14">
        <f>SUM(SUMIFS('Census Data'!I:I,'Census Data'!$A:$A,$A908),SUMIFS('Census Data'!J:J,'Census Data'!$A:$A,$A908))/SUMIFS('Census Data'!$F:$F,'Census Data'!$A:$A,$A908)</f>
        <v>0.96632653061224494</v>
      </c>
      <c r="G908" s="14">
        <f>SUM(SUMIFS('Census Data'!K:K,'Census Data'!$A:$A,$A908),SUMIFS('Census Data'!L:L,'Census Data'!$A:$A,$A908))/SUMIFS('Census Data'!$F:$F,'Census Data'!$A:$A,$A908)</f>
        <v>7.1428571428571426E-3</v>
      </c>
      <c r="H908" s="14">
        <f>SUM(SUMIFS('Census Data'!O:O,'Census Data'!$A:$A,$A908),SUMIFS('Census Data'!P:P,'Census Data'!$A:$A,$A908))/SUMIFS('Census Data'!$F:$F,'Census Data'!$A:$A,$A908)</f>
        <v>4.7619047619047623E-3</v>
      </c>
      <c r="I908" s="16">
        <f t="shared" si="28"/>
        <v>2.1768707482993199E-2</v>
      </c>
      <c r="J908" s="14">
        <f>SUM(SUMIFS('Census Data'!W:W,'Census Data'!$A:$A,$A908),SUMIFS('Census Data'!X:X,'Census Data'!$A:$A,$A908))/SUMIFS('Census Data'!$F:$F,'Census Data'!$A:$A,$A908)</f>
        <v>3.9455782312925167E-2</v>
      </c>
      <c r="K908" s="16">
        <f t="shared" si="29"/>
        <v>0.96054421768707487</v>
      </c>
      <c r="L908" s="19">
        <f>'EPA Data'!D909/SUM('EPA Data'!D:D)</f>
        <v>2.5304685593993351E-6</v>
      </c>
      <c r="M908" s="19">
        <f>'EPA Data'!E909/SUM('EPA Data'!E:E)</f>
        <v>9.5327071748944111E-6</v>
      </c>
      <c r="N908" s="19">
        <f>'EPA Data'!F909/SUM('EPA Data'!F:F)</f>
        <v>9.3341592483831798E-6</v>
      </c>
      <c r="O908" s="19">
        <f>'EPA Data'!G909/SUM('EPA Data'!G:G)</f>
        <v>2.3991679589361953E-6</v>
      </c>
      <c r="P908" s="19">
        <f>'EPA Data'!H909/SUM('EPA Data'!H:H)</f>
        <v>6.7652165694264823E-6</v>
      </c>
      <c r="Q908" s="19">
        <f>'EPA Data'!I909/SUM('EPA Data'!I:I)</f>
        <v>4.0522917463405662E-6</v>
      </c>
      <c r="R908" s="19">
        <f>'EPA Data'!J909/SUM('EPA Data'!J:J)</f>
        <v>2.207858795346122E-6</v>
      </c>
      <c r="S908" s="19">
        <f>'EPA Data'!K909/SUM('EPA Data'!K:K)</f>
        <v>1.3192249632633853E-5</v>
      </c>
      <c r="T908" s="19">
        <f>'EPA Data'!L909/SUM('EPA Data'!L:L)</f>
        <v>6.5829300140921783E-6</v>
      </c>
      <c r="U908" s="19">
        <f>'EPA Data'!M909/SUM('EPA Data'!M:M)</f>
        <v>2.4359930868274595E-6</v>
      </c>
      <c r="V908" s="19">
        <f>'EPA Data'!N909/SUM('EPA Data'!N:N)</f>
        <v>3.3761113749347569E-6</v>
      </c>
      <c r="W908" s="19">
        <f>'EPA Data'!O909/SUM('EPA Data'!O:O)</f>
        <v>3.2603209669492321E-6</v>
      </c>
      <c r="X908" s="19">
        <f>'EPA Data'!P909/SUM('EPA Data'!P:P)</f>
        <v>2.5411524175665646E-5</v>
      </c>
    </row>
    <row r="909" spans="1:24" x14ac:dyDescent="0.35">
      <c r="A909" s="13" t="s">
        <v>1560</v>
      </c>
      <c r="B909" s="13" t="s">
        <v>1476</v>
      </c>
      <c r="C909" s="18" t="s">
        <v>1409</v>
      </c>
      <c r="D909" s="14">
        <f>SUMIFS('Census Data'!G:G,'Census Data'!$A:$A,$A909)/SUMIFS('Census Data'!$F:$F,'Census Data'!$A:$A,$A909)</f>
        <v>0.5131359466221852</v>
      </c>
      <c r="E909" s="16">
        <f>SUMIFS('Census Data'!H:H,'Census Data'!$A:$A,$A909)/SUMIFS('Census Data'!$F:$F,'Census Data'!$A:$A,$A909)</f>
        <v>0.48686405337781485</v>
      </c>
      <c r="F909" s="14">
        <f>SUM(SUMIFS('Census Data'!I:I,'Census Data'!$A:$A,$A909),SUMIFS('Census Data'!J:J,'Census Data'!$A:$A,$A909))/SUMIFS('Census Data'!$F:$F,'Census Data'!$A:$A,$A909)</f>
        <v>0.95548373644703921</v>
      </c>
      <c r="G909" s="14">
        <f>SUM(SUMIFS('Census Data'!K:K,'Census Data'!$A:$A,$A909),SUMIFS('Census Data'!L:L,'Census Data'!$A:$A,$A909))/SUMIFS('Census Data'!$F:$F,'Census Data'!$A:$A,$A909)</f>
        <v>8.7572977481234354E-3</v>
      </c>
      <c r="H909" s="14">
        <f>SUM(SUMIFS('Census Data'!O:O,'Census Data'!$A:$A,$A909),SUMIFS('Census Data'!P:P,'Census Data'!$A:$A,$A909))/SUMIFS('Census Data'!$F:$F,'Census Data'!$A:$A,$A909)</f>
        <v>3.7531276063386154E-3</v>
      </c>
      <c r="I909" s="16">
        <f t="shared" si="28"/>
        <v>3.2005838198498782E-2</v>
      </c>
      <c r="J909" s="14">
        <f>SUM(SUMIFS('Census Data'!W:W,'Census Data'!$A:$A,$A909),SUMIFS('Census Data'!X:X,'Census Data'!$A:$A,$A909))/SUMIFS('Census Data'!$F:$F,'Census Data'!$A:$A,$A909)</f>
        <v>2.6376146788990827E-2</v>
      </c>
      <c r="K909" s="16">
        <f t="shared" si="29"/>
        <v>0.97362385321100919</v>
      </c>
      <c r="L909" s="19">
        <f>'EPA Data'!D910/SUM('EPA Data'!D:D)</f>
        <v>1.893281734172028E-5</v>
      </c>
      <c r="M909" s="19">
        <f>'EPA Data'!E910/SUM('EPA Data'!E:E)</f>
        <v>4.3496984152145295E-5</v>
      </c>
      <c r="N909" s="19">
        <f>'EPA Data'!F910/SUM('EPA Data'!F:F)</f>
        <v>3.8947125756268156E-5</v>
      </c>
      <c r="O909" s="19">
        <f>'EPA Data'!G910/SUM('EPA Data'!G:G)</f>
        <v>1.1068874118367666E-5</v>
      </c>
      <c r="P909" s="19">
        <f>'EPA Data'!H910/SUM('EPA Data'!H:H)</f>
        <v>2.7746886882323411E-5</v>
      </c>
      <c r="Q909" s="19">
        <f>'EPA Data'!I910/SUM('EPA Data'!I:I)</f>
        <v>1.5051428502110802E-5</v>
      </c>
      <c r="R909" s="19">
        <f>'EPA Data'!J910/SUM('EPA Data'!J:J)</f>
        <v>1.0440297782641729E-5</v>
      </c>
      <c r="S909" s="19">
        <f>'EPA Data'!K910/SUM('EPA Data'!K:K)</f>
        <v>4.3818047130493335E-5</v>
      </c>
      <c r="T909" s="19">
        <f>'EPA Data'!L910/SUM('EPA Data'!L:L)</f>
        <v>2.3600858121202173E-5</v>
      </c>
      <c r="U909" s="19">
        <f>'EPA Data'!M910/SUM('EPA Data'!M:M)</f>
        <v>1.4159841039992095E-5</v>
      </c>
      <c r="V909" s="19">
        <f>'EPA Data'!N910/SUM('EPA Data'!N:N)</f>
        <v>1.6694240120137105E-5</v>
      </c>
      <c r="W909" s="19">
        <f>'EPA Data'!O910/SUM('EPA Data'!O:O)</f>
        <v>1.6549471556075739E-5</v>
      </c>
      <c r="X909" s="19">
        <f>'EPA Data'!P910/SUM('EPA Data'!P:P)</f>
        <v>6.8899989574179116E-5</v>
      </c>
    </row>
    <row r="910" spans="1:24" x14ac:dyDescent="0.35">
      <c r="A910" s="13" t="s">
        <v>1561</v>
      </c>
      <c r="B910" s="13" t="s">
        <v>1476</v>
      </c>
      <c r="C910" s="18" t="s">
        <v>259</v>
      </c>
      <c r="D910" s="14">
        <f>SUMIFS('Census Data'!G:G,'Census Data'!$A:$A,$A910)/SUMIFS('Census Data'!$F:$F,'Census Data'!$A:$A,$A910)</f>
        <v>0.51015228426395942</v>
      </c>
      <c r="E910" s="16">
        <f>SUMIFS('Census Data'!H:H,'Census Data'!$A:$A,$A910)/SUMIFS('Census Data'!$F:$F,'Census Data'!$A:$A,$A910)</f>
        <v>0.48984771573604063</v>
      </c>
      <c r="F910" s="14">
        <f>SUM(SUMIFS('Census Data'!I:I,'Census Data'!$A:$A,$A910),SUMIFS('Census Data'!J:J,'Census Data'!$A:$A,$A910))/SUMIFS('Census Data'!$F:$F,'Census Data'!$A:$A,$A910)</f>
        <v>0.95358955765047138</v>
      </c>
      <c r="G910" s="14">
        <f>SUM(SUMIFS('Census Data'!K:K,'Census Data'!$A:$A,$A910),SUMIFS('Census Data'!L:L,'Census Data'!$A:$A,$A910))/SUMIFS('Census Data'!$F:$F,'Census Data'!$A:$A,$A910)</f>
        <v>9.0645395213923129E-3</v>
      </c>
      <c r="H910" s="14">
        <f>SUM(SUMIFS('Census Data'!O:O,'Census Data'!$A:$A,$A910),SUMIFS('Census Data'!P:P,'Census Data'!$A:$A,$A910))/SUMIFS('Census Data'!$F:$F,'Census Data'!$A:$A,$A910)</f>
        <v>1.0514865844815084E-2</v>
      </c>
      <c r="I910" s="16">
        <f t="shared" si="28"/>
        <v>2.6831036983321233E-2</v>
      </c>
      <c r="J910" s="14">
        <f>SUM(SUMIFS('Census Data'!W:W,'Census Data'!$A:$A,$A910),SUMIFS('Census Data'!X:X,'Census Data'!$A:$A,$A910))/SUMIFS('Census Data'!$F:$F,'Census Data'!$A:$A,$A910)</f>
        <v>6.5989847715736044E-2</v>
      </c>
      <c r="K910" s="16">
        <f t="shared" si="29"/>
        <v>0.93401015228426398</v>
      </c>
      <c r="L910" s="19">
        <f>'EPA Data'!D911/SUM('EPA Data'!D:D)</f>
        <v>9.7279471620655526E-7</v>
      </c>
      <c r="M910" s="19">
        <f>'EPA Data'!E911/SUM('EPA Data'!E:E)</f>
        <v>3.9983547202540885E-6</v>
      </c>
      <c r="N910" s="19">
        <f>'EPA Data'!F911/SUM('EPA Data'!F:F)</f>
        <v>4.8256557474060489E-6</v>
      </c>
      <c r="O910" s="19">
        <f>'EPA Data'!G911/SUM('EPA Data'!G:G)</f>
        <v>1.0798981452403058E-6</v>
      </c>
      <c r="P910" s="19">
        <f>'EPA Data'!H911/SUM('EPA Data'!H:H)</f>
        <v>2.7292367465993268E-6</v>
      </c>
      <c r="Q910" s="19">
        <f>'EPA Data'!I911/SUM('EPA Data'!I:I)</f>
        <v>2.119089505414574E-6</v>
      </c>
      <c r="R910" s="19">
        <f>'EPA Data'!J911/SUM('EPA Data'!J:J)</f>
        <v>9.3494399374200093E-7</v>
      </c>
      <c r="S910" s="19">
        <f>'EPA Data'!K911/SUM('EPA Data'!K:K)</f>
        <v>6.6377846426468691E-6</v>
      </c>
      <c r="T910" s="19">
        <f>'EPA Data'!L911/SUM('EPA Data'!L:L)</f>
        <v>3.4889396975384174E-6</v>
      </c>
      <c r="U910" s="19">
        <f>'EPA Data'!M911/SUM('EPA Data'!M:M)</f>
        <v>8.0066748605781786E-7</v>
      </c>
      <c r="V910" s="19">
        <f>'EPA Data'!N911/SUM('EPA Data'!N:N)</f>
        <v>1.3154552768475849E-6</v>
      </c>
      <c r="W910" s="19">
        <f>'EPA Data'!O911/SUM('EPA Data'!O:O)</f>
        <v>1.2058831000892981E-6</v>
      </c>
      <c r="X910" s="19">
        <f>'EPA Data'!P911/SUM('EPA Data'!P:P)</f>
        <v>1.2184423320935489E-5</v>
      </c>
    </row>
    <row r="911" spans="1:24" x14ac:dyDescent="0.35">
      <c r="A911" s="13" t="s">
        <v>1562</v>
      </c>
      <c r="B911" s="13" t="s">
        <v>1476</v>
      </c>
      <c r="C911" s="18" t="s">
        <v>1415</v>
      </c>
      <c r="D911" s="14">
        <f>SUMIFS('Census Data'!G:G,'Census Data'!$A:$A,$A911)/SUMIFS('Census Data'!$F:$F,'Census Data'!$A:$A,$A911)</f>
        <v>0.49086332276710798</v>
      </c>
      <c r="E911" s="16">
        <f>SUMIFS('Census Data'!H:H,'Census Data'!$A:$A,$A911)/SUMIFS('Census Data'!$F:$F,'Census Data'!$A:$A,$A911)</f>
        <v>0.50913667723289202</v>
      </c>
      <c r="F911" s="14">
        <f>SUM(SUMIFS('Census Data'!I:I,'Census Data'!$A:$A,$A911),SUMIFS('Census Data'!J:J,'Census Data'!$A:$A,$A911))/SUMIFS('Census Data'!$F:$F,'Census Data'!$A:$A,$A911)</f>
        <v>0.90331903785194856</v>
      </c>
      <c r="G911" s="14">
        <f>SUM(SUMIFS('Census Data'!K:K,'Census Data'!$A:$A,$A911),SUMIFS('Census Data'!L:L,'Census Data'!$A:$A,$A911))/SUMIFS('Census Data'!$F:$F,'Census Data'!$A:$A,$A911)</f>
        <v>2.5794020759525142E-2</v>
      </c>
      <c r="H911" s="14">
        <f>SUM(SUMIFS('Census Data'!O:O,'Census Data'!$A:$A,$A911),SUMIFS('Census Data'!P:P,'Census Data'!$A:$A,$A911))/SUMIFS('Census Data'!$F:$F,'Census Data'!$A:$A,$A911)</f>
        <v>2.5576480825408664E-2</v>
      </c>
      <c r="I911" s="16">
        <f t="shared" si="28"/>
        <v>4.5310460563117605E-2</v>
      </c>
      <c r="J911" s="14">
        <f>SUM(SUMIFS('Census Data'!W:W,'Census Data'!$A:$A,$A911),SUMIFS('Census Data'!X:X,'Census Data'!$A:$A,$A911))/SUMIFS('Census Data'!$F:$F,'Census Data'!$A:$A,$A911)</f>
        <v>0.2249052147429921</v>
      </c>
      <c r="K911" s="16">
        <f t="shared" si="29"/>
        <v>0.77509478525700792</v>
      </c>
      <c r="L911" s="19">
        <f>'EPA Data'!D912/SUM('EPA Data'!D:D)</f>
        <v>5.8301014146319651E-5</v>
      </c>
      <c r="M911" s="19">
        <f>'EPA Data'!E912/SUM('EPA Data'!E:E)</f>
        <v>1.5989635037471823E-4</v>
      </c>
      <c r="N911" s="19">
        <f>'EPA Data'!F912/SUM('EPA Data'!F:F)</f>
        <v>1.4258037753222565E-4</v>
      </c>
      <c r="O911" s="19">
        <f>'EPA Data'!G912/SUM('EPA Data'!G:G)</f>
        <v>4.2736209960886471E-5</v>
      </c>
      <c r="P911" s="19">
        <f>'EPA Data'!H912/SUM('EPA Data'!H:H)</f>
        <v>1.0793317382129693E-4</v>
      </c>
      <c r="Q911" s="19">
        <f>'EPA Data'!I912/SUM('EPA Data'!I:I)</f>
        <v>6.0997078912267019E-5</v>
      </c>
      <c r="R911" s="19">
        <f>'EPA Data'!J912/SUM('EPA Data'!J:J)</f>
        <v>3.6610268230088196E-5</v>
      </c>
      <c r="S911" s="19">
        <f>'EPA Data'!K912/SUM('EPA Data'!K:K)</f>
        <v>1.8655119325879056E-4</v>
      </c>
      <c r="T911" s="19">
        <f>'EPA Data'!L912/SUM('EPA Data'!L:L)</f>
        <v>9.6217833656250373E-5</v>
      </c>
      <c r="U911" s="19">
        <f>'EPA Data'!M912/SUM('EPA Data'!M:M)</f>
        <v>4.4025213299517534E-5</v>
      </c>
      <c r="V911" s="19">
        <f>'EPA Data'!N912/SUM('EPA Data'!N:N)</f>
        <v>6.0040341464815585E-5</v>
      </c>
      <c r="W911" s="19">
        <f>'EPA Data'!O912/SUM('EPA Data'!O:O)</f>
        <v>5.7452080429470272E-5</v>
      </c>
      <c r="X911" s="19">
        <f>'EPA Data'!P912/SUM('EPA Data'!P:P)</f>
        <v>3.0995122769411968E-4</v>
      </c>
    </row>
    <row r="912" spans="1:24" x14ac:dyDescent="0.35">
      <c r="A912" s="13" t="s">
        <v>1563</v>
      </c>
      <c r="B912" s="13" t="s">
        <v>1476</v>
      </c>
      <c r="C912" s="18" t="s">
        <v>1564</v>
      </c>
      <c r="D912" s="14">
        <f>SUMIFS('Census Data'!G:G,'Census Data'!$A:$A,$A912)/SUMIFS('Census Data'!$F:$F,'Census Data'!$A:$A,$A912)</f>
        <v>0.49554945236755898</v>
      </c>
      <c r="E912" s="16">
        <f>SUMIFS('Census Data'!H:H,'Census Data'!$A:$A,$A912)/SUMIFS('Census Data'!$F:$F,'Census Data'!$A:$A,$A912)</f>
        <v>0.50445054763244102</v>
      </c>
      <c r="F912" s="14">
        <f>SUM(SUMIFS('Census Data'!I:I,'Census Data'!$A:$A,$A912),SUMIFS('Census Data'!J:J,'Census Data'!$A:$A,$A912))/SUMIFS('Census Data'!$F:$F,'Census Data'!$A:$A,$A912)</f>
        <v>0.94748684689454354</v>
      </c>
      <c r="G912" s="14">
        <f>SUM(SUMIFS('Census Data'!K:K,'Census Data'!$A:$A,$A912),SUMIFS('Census Data'!L:L,'Census Data'!$A:$A,$A912))/SUMIFS('Census Data'!$F:$F,'Census Data'!$A:$A,$A912)</f>
        <v>1.6015353562092584E-2</v>
      </c>
      <c r="H912" s="14">
        <f>SUM(SUMIFS('Census Data'!O:O,'Census Data'!$A:$A,$A912),SUMIFS('Census Data'!P:P,'Census Data'!$A:$A,$A912))/SUMIFS('Census Data'!$F:$F,'Census Data'!$A:$A,$A912)</f>
        <v>9.6290658813407894E-3</v>
      </c>
      <c r="I912" s="16">
        <f t="shared" si="28"/>
        <v>2.6868733662023025E-2</v>
      </c>
      <c r="J912" s="14">
        <f>SUM(SUMIFS('Census Data'!W:W,'Census Data'!$A:$A,$A912),SUMIFS('Census Data'!X:X,'Census Data'!$A:$A,$A912))/SUMIFS('Census Data'!$F:$F,'Census Data'!$A:$A,$A912)</f>
        <v>5.251315310545647E-2</v>
      </c>
      <c r="K912" s="16">
        <f t="shared" si="29"/>
        <v>0.94748684689454354</v>
      </c>
      <c r="L912" s="19">
        <f>'EPA Data'!D913/SUM('EPA Data'!D:D)</f>
        <v>2.9365230047155829E-5</v>
      </c>
      <c r="M912" s="19">
        <f>'EPA Data'!E913/SUM('EPA Data'!E:E)</f>
        <v>9.2001526821321853E-5</v>
      </c>
      <c r="N912" s="19">
        <f>'EPA Data'!F913/SUM('EPA Data'!F:F)</f>
        <v>8.9803511483874766E-5</v>
      </c>
      <c r="O912" s="19">
        <f>'EPA Data'!G913/SUM('EPA Data'!G:G)</f>
        <v>3.3712079059256129E-5</v>
      </c>
      <c r="P912" s="19">
        <f>'EPA Data'!H913/SUM('EPA Data'!H:H)</f>
        <v>7.0795839218756095E-5</v>
      </c>
      <c r="Q912" s="19">
        <f>'EPA Data'!I913/SUM('EPA Data'!I:I)</f>
        <v>4.4094530244032006E-5</v>
      </c>
      <c r="R912" s="19">
        <f>'EPA Data'!J913/SUM('EPA Data'!J:J)</f>
        <v>3.200526419300563E-5</v>
      </c>
      <c r="S912" s="19">
        <f>'EPA Data'!K913/SUM('EPA Data'!K:K)</f>
        <v>1.4764129675315103E-4</v>
      </c>
      <c r="T912" s="19">
        <f>'EPA Data'!L913/SUM('EPA Data'!L:L)</f>
        <v>7.194038025027302E-5</v>
      </c>
      <c r="U912" s="19">
        <f>'EPA Data'!M913/SUM('EPA Data'!M:M)</f>
        <v>3.2042918215182764E-5</v>
      </c>
      <c r="V912" s="19">
        <f>'EPA Data'!N913/SUM('EPA Data'!N:N)</f>
        <v>3.7082248184436559E-5</v>
      </c>
      <c r="W912" s="19">
        <f>'EPA Data'!O913/SUM('EPA Data'!O:O)</f>
        <v>3.3114107257167105E-5</v>
      </c>
      <c r="X912" s="19">
        <f>'EPA Data'!P913/SUM('EPA Data'!P:P)</f>
        <v>2.3273246088660374E-4</v>
      </c>
    </row>
    <row r="913" spans="1:24" x14ac:dyDescent="0.35">
      <c r="A913" s="13" t="s">
        <v>1565</v>
      </c>
      <c r="B913" s="13" t="s">
        <v>1476</v>
      </c>
      <c r="C913" s="18" t="s">
        <v>114</v>
      </c>
      <c r="D913" s="14">
        <f>SUMIFS('Census Data'!G:G,'Census Data'!$A:$A,$A913)/SUMIFS('Census Data'!$F:$F,'Census Data'!$A:$A,$A913)</f>
        <v>0.50245056616528649</v>
      </c>
      <c r="E913" s="16">
        <f>SUMIFS('Census Data'!H:H,'Census Data'!$A:$A,$A913)/SUMIFS('Census Data'!$F:$F,'Census Data'!$A:$A,$A913)</f>
        <v>0.49754943383471356</v>
      </c>
      <c r="F913" s="14">
        <f>SUM(SUMIFS('Census Data'!I:I,'Census Data'!$A:$A,$A913),SUMIFS('Census Data'!J:J,'Census Data'!$A:$A,$A913))/SUMIFS('Census Data'!$F:$F,'Census Data'!$A:$A,$A913)</f>
        <v>0.95555179989859729</v>
      </c>
      <c r="G913" s="14">
        <f>SUM(SUMIFS('Census Data'!K:K,'Census Data'!$A:$A,$A913),SUMIFS('Census Data'!L:L,'Census Data'!$A:$A,$A913))/SUMIFS('Census Data'!$F:$F,'Census Data'!$A:$A,$A913)</f>
        <v>9.9712692242690561E-3</v>
      </c>
      <c r="H913" s="14">
        <f>SUM(SUMIFS('Census Data'!O:O,'Census Data'!$A:$A,$A913),SUMIFS('Census Data'!P:P,'Census Data'!$A:$A,$A913))/SUMIFS('Census Data'!$F:$F,'Census Data'!$A:$A,$A913)</f>
        <v>5.1546391752577319E-3</v>
      </c>
      <c r="I913" s="16">
        <f t="shared" si="28"/>
        <v>2.9322291701875947E-2</v>
      </c>
      <c r="J913" s="14">
        <f>SUM(SUMIFS('Census Data'!W:W,'Census Data'!$A:$A,$A913),SUMIFS('Census Data'!X:X,'Census Data'!$A:$A,$A913))/SUMIFS('Census Data'!$F:$F,'Census Data'!$A:$A,$A913)</f>
        <v>3.9378063207706607E-2</v>
      </c>
      <c r="K913" s="16">
        <f t="shared" si="29"/>
        <v>0.96062193679229335</v>
      </c>
      <c r="L913" s="19">
        <f>'EPA Data'!D914/SUM('EPA Data'!D:D)</f>
        <v>1.1310448045372296E-5</v>
      </c>
      <c r="M913" s="19">
        <f>'EPA Data'!E914/SUM('EPA Data'!E:E)</f>
        <v>3.3365341514405768E-5</v>
      </c>
      <c r="N913" s="19">
        <f>'EPA Data'!F914/SUM('EPA Data'!F:F)</f>
        <v>3.14889974149617E-5</v>
      </c>
      <c r="O913" s="19">
        <f>'EPA Data'!G914/SUM('EPA Data'!G:G)</f>
        <v>1.2097385403215192E-5</v>
      </c>
      <c r="P913" s="19">
        <f>'EPA Data'!H914/SUM('EPA Data'!H:H)</f>
        <v>2.5272536294519557E-5</v>
      </c>
      <c r="Q913" s="19">
        <f>'EPA Data'!I914/SUM('EPA Data'!I:I)</f>
        <v>1.5294180450971185E-5</v>
      </c>
      <c r="R913" s="19">
        <f>'EPA Data'!J914/SUM('EPA Data'!J:J)</f>
        <v>1.0379121709326911E-5</v>
      </c>
      <c r="S913" s="19">
        <f>'EPA Data'!K914/SUM('EPA Data'!K:K)</f>
        <v>4.8223166720428481E-5</v>
      </c>
      <c r="T913" s="19">
        <f>'EPA Data'!L914/SUM('EPA Data'!L:L)</f>
        <v>2.4482806712133506E-5</v>
      </c>
      <c r="U913" s="19">
        <f>'EPA Data'!M914/SUM('EPA Data'!M:M)</f>
        <v>1.1670178046346502E-5</v>
      </c>
      <c r="V913" s="19">
        <f>'EPA Data'!N914/SUM('EPA Data'!N:N)</f>
        <v>1.3584695661941195E-5</v>
      </c>
      <c r="W913" s="19">
        <f>'EPA Data'!O914/SUM('EPA Data'!O:O)</f>
        <v>1.2065814396540865E-5</v>
      </c>
      <c r="X913" s="19">
        <f>'EPA Data'!P914/SUM('EPA Data'!P:P)</f>
        <v>7.7186120046927412E-5</v>
      </c>
    </row>
    <row r="914" spans="1:24" x14ac:dyDescent="0.35">
      <c r="A914" s="13" t="s">
        <v>1566</v>
      </c>
      <c r="B914" s="13" t="s">
        <v>1476</v>
      </c>
      <c r="C914" s="18" t="s">
        <v>116</v>
      </c>
      <c r="D914" s="14">
        <f>SUMIFS('Census Data'!G:G,'Census Data'!$A:$A,$A914)/SUMIFS('Census Data'!$F:$F,'Census Data'!$A:$A,$A914)</f>
        <v>0.50488339645206304</v>
      </c>
      <c r="E914" s="16">
        <f>SUMIFS('Census Data'!H:H,'Census Data'!$A:$A,$A914)/SUMIFS('Census Data'!$F:$F,'Census Data'!$A:$A,$A914)</f>
        <v>0.49511660354793702</v>
      </c>
      <c r="F914" s="14">
        <f>SUM(SUMIFS('Census Data'!I:I,'Census Data'!$A:$A,$A914),SUMIFS('Census Data'!J:J,'Census Data'!$A:$A,$A914))/SUMIFS('Census Data'!$F:$F,'Census Data'!$A:$A,$A914)</f>
        <v>0.96462029101056412</v>
      </c>
      <c r="G914" s="14">
        <f>SUM(SUMIFS('Census Data'!K:K,'Census Data'!$A:$A,$A914),SUMIFS('Census Data'!L:L,'Census Data'!$A:$A,$A914))/SUMIFS('Census Data'!$F:$F,'Census Data'!$A:$A,$A914)</f>
        <v>5.6806856687263308E-3</v>
      </c>
      <c r="H914" s="14">
        <f>SUM(SUMIFS('Census Data'!O:O,'Census Data'!$A:$A,$A914),SUMIFS('Census Data'!P:P,'Census Data'!$A:$A,$A914))/SUMIFS('Census Data'!$F:$F,'Census Data'!$A:$A,$A914)</f>
        <v>4.7837352999800676E-3</v>
      </c>
      <c r="I914" s="16">
        <f t="shared" si="28"/>
        <v>2.4915288020729398E-2</v>
      </c>
      <c r="J914" s="14">
        <f>SUM(SUMIFS('Census Data'!W:W,'Census Data'!$A:$A,$A914),SUMIFS('Census Data'!X:X,'Census Data'!$A:$A,$A914))/SUMIFS('Census Data'!$F:$F,'Census Data'!$A:$A,$A914)</f>
        <v>2.381901534781742E-2</v>
      </c>
      <c r="K914" s="16">
        <f t="shared" si="29"/>
        <v>0.97618098465218262</v>
      </c>
      <c r="L914" s="19">
        <f>'EPA Data'!D915/SUM('EPA Data'!D:D)</f>
        <v>1.7341081473020966E-5</v>
      </c>
      <c r="M914" s="19">
        <f>'EPA Data'!E915/SUM('EPA Data'!E:E)</f>
        <v>5.3520685368689098E-5</v>
      </c>
      <c r="N914" s="19">
        <f>'EPA Data'!F915/SUM('EPA Data'!F:F)</f>
        <v>4.0884077689631025E-5</v>
      </c>
      <c r="O914" s="19">
        <f>'EPA Data'!G915/SUM('EPA Data'!G:G)</f>
        <v>1.196960211162495E-5</v>
      </c>
      <c r="P914" s="19">
        <f>'EPA Data'!H915/SUM('EPA Data'!H:H)</f>
        <v>3.2430230420420597E-5</v>
      </c>
      <c r="Q914" s="19">
        <f>'EPA Data'!I915/SUM('EPA Data'!I:I)</f>
        <v>1.5697687039704644E-5</v>
      </c>
      <c r="R914" s="19">
        <f>'EPA Data'!J915/SUM('EPA Data'!J:J)</f>
        <v>8.5631432978936901E-6</v>
      </c>
      <c r="S914" s="19">
        <f>'EPA Data'!K915/SUM('EPA Data'!K:K)</f>
        <v>4.3367654860731871E-5</v>
      </c>
      <c r="T914" s="19">
        <f>'EPA Data'!L915/SUM('EPA Data'!L:L)</f>
        <v>2.375885558434305E-5</v>
      </c>
      <c r="U914" s="19">
        <f>'EPA Data'!M915/SUM('EPA Data'!M:M)</f>
        <v>1.3156028608164227E-5</v>
      </c>
      <c r="V914" s="19">
        <f>'EPA Data'!N915/SUM('EPA Data'!N:N)</f>
        <v>1.7808873467778019E-5</v>
      </c>
      <c r="W914" s="19">
        <f>'EPA Data'!O915/SUM('EPA Data'!O:O)</f>
        <v>1.6505169628130036E-5</v>
      </c>
      <c r="X914" s="19">
        <f>'EPA Data'!P915/SUM('EPA Data'!P:P)</f>
        <v>9.9876452779610941E-5</v>
      </c>
    </row>
    <row r="915" spans="1:24" x14ac:dyDescent="0.35">
      <c r="A915" s="13" t="s">
        <v>1567</v>
      </c>
      <c r="B915" s="13" t="s">
        <v>1476</v>
      </c>
      <c r="C915" s="18" t="s">
        <v>1568</v>
      </c>
      <c r="D915" s="14">
        <f>SUMIFS('Census Data'!G:G,'Census Data'!$A:$A,$A915)/SUMIFS('Census Data'!$F:$F,'Census Data'!$A:$A,$A915)</f>
        <v>0.5140324963072378</v>
      </c>
      <c r="E915" s="16">
        <f>SUMIFS('Census Data'!H:H,'Census Data'!$A:$A,$A915)/SUMIFS('Census Data'!$F:$F,'Census Data'!$A:$A,$A915)</f>
        <v>0.4859675036927622</v>
      </c>
      <c r="F915" s="14">
        <f>SUM(SUMIFS('Census Data'!I:I,'Census Data'!$A:$A,$A915),SUMIFS('Census Data'!J:J,'Census Data'!$A:$A,$A915))/SUMIFS('Census Data'!$F:$F,'Census Data'!$A:$A,$A915)</f>
        <v>0.95199409158050219</v>
      </c>
      <c r="G915" s="14">
        <f>SUM(SUMIFS('Census Data'!K:K,'Census Data'!$A:$A,$A915),SUMIFS('Census Data'!L:L,'Census Data'!$A:$A,$A915))/SUMIFS('Census Data'!$F:$F,'Census Data'!$A:$A,$A915)</f>
        <v>1.1570654849827671E-2</v>
      </c>
      <c r="H915" s="14">
        <f>SUM(SUMIFS('Census Data'!O:O,'Census Data'!$A:$A,$A915),SUMIFS('Census Data'!P:P,'Census Data'!$A:$A,$A915))/SUMIFS('Census Data'!$F:$F,'Census Data'!$A:$A,$A915)</f>
        <v>8.3702609551944852E-3</v>
      </c>
      <c r="I915" s="16">
        <f t="shared" si="28"/>
        <v>2.8064992614475703E-2</v>
      </c>
      <c r="J915" s="14">
        <f>SUM(SUMIFS('Census Data'!W:W,'Census Data'!$A:$A,$A915),SUMIFS('Census Data'!X:X,'Census Data'!$A:$A,$A915))/SUMIFS('Census Data'!$F:$F,'Census Data'!$A:$A,$A915)</f>
        <v>0.19448547513540129</v>
      </c>
      <c r="K915" s="16">
        <f t="shared" si="29"/>
        <v>0.80551452486459874</v>
      </c>
      <c r="L915" s="19">
        <f>'EPA Data'!D916/SUM('EPA Data'!D:D)</f>
        <v>2.4198462458413799E-6</v>
      </c>
      <c r="M915" s="19">
        <f>'EPA Data'!E916/SUM('EPA Data'!E:E)</f>
        <v>8.0239447039988996E-6</v>
      </c>
      <c r="N915" s="19">
        <f>'EPA Data'!F916/SUM('EPA Data'!F:F)</f>
        <v>1.0769733791229276E-5</v>
      </c>
      <c r="O915" s="19">
        <f>'EPA Data'!G916/SUM('EPA Data'!G:G)</f>
        <v>2.6342284941232077E-6</v>
      </c>
      <c r="P915" s="19">
        <f>'EPA Data'!H916/SUM('EPA Data'!H:H)</f>
        <v>5.8360892437949895E-6</v>
      </c>
      <c r="Q915" s="19">
        <f>'EPA Data'!I916/SUM('EPA Data'!I:I)</f>
        <v>4.889794988988264E-6</v>
      </c>
      <c r="R915" s="19">
        <f>'EPA Data'!J916/SUM('EPA Data'!J:J)</f>
        <v>3.350819287437791E-6</v>
      </c>
      <c r="S915" s="19">
        <f>'EPA Data'!K916/SUM('EPA Data'!K:K)</f>
        <v>2.0726349565574869E-5</v>
      </c>
      <c r="T915" s="19">
        <f>'EPA Data'!L916/SUM('EPA Data'!L:L)</f>
        <v>9.4767362498671897E-6</v>
      </c>
      <c r="U915" s="19">
        <f>'EPA Data'!M916/SUM('EPA Data'!M:M)</f>
        <v>1.7713971633461342E-6</v>
      </c>
      <c r="V915" s="19">
        <f>'EPA Data'!N916/SUM('EPA Data'!N:N)</f>
        <v>2.591628612230957E-6</v>
      </c>
      <c r="W915" s="19">
        <f>'EPA Data'!O916/SUM('EPA Data'!O:O)</f>
        <v>2.6678329342905822E-6</v>
      </c>
      <c r="X915" s="19">
        <f>'EPA Data'!P916/SUM('EPA Data'!P:P)</f>
        <v>2.5150937550685658E-5</v>
      </c>
    </row>
    <row r="916" spans="1:24" x14ac:dyDescent="0.35">
      <c r="A916" s="13" t="s">
        <v>1569</v>
      </c>
      <c r="B916" s="13" t="s">
        <v>1476</v>
      </c>
      <c r="C916" s="18" t="s">
        <v>1268</v>
      </c>
      <c r="D916" s="14">
        <f>SUMIFS('Census Data'!G:G,'Census Data'!$A:$A,$A916)/SUMIFS('Census Data'!$F:$F,'Census Data'!$A:$A,$A916)</f>
        <v>0.5027929693212061</v>
      </c>
      <c r="E916" s="16">
        <f>SUMIFS('Census Data'!H:H,'Census Data'!$A:$A,$A916)/SUMIFS('Census Data'!$F:$F,'Census Data'!$A:$A,$A916)</f>
        <v>0.4972070306787939</v>
      </c>
      <c r="F916" s="14">
        <f>SUM(SUMIFS('Census Data'!I:I,'Census Data'!$A:$A,$A916),SUMIFS('Census Data'!J:J,'Census Data'!$A:$A,$A916))/SUMIFS('Census Data'!$F:$F,'Census Data'!$A:$A,$A916)</f>
        <v>0.95118883982101599</v>
      </c>
      <c r="G916" s="14">
        <f>SUM(SUMIFS('Census Data'!K:K,'Census Data'!$A:$A,$A916),SUMIFS('Census Data'!L:L,'Census Data'!$A:$A,$A916))/SUMIFS('Census Data'!$F:$F,'Census Data'!$A:$A,$A916)</f>
        <v>1.4271927002602871E-2</v>
      </c>
      <c r="H916" s="14">
        <f>SUM(SUMIFS('Census Data'!O:O,'Census Data'!$A:$A,$A916),SUMIFS('Census Data'!P:P,'Census Data'!$A:$A,$A916))/SUMIFS('Census Data'!$F:$F,'Census Data'!$A:$A,$A916)</f>
        <v>6.2293451876114991E-3</v>
      </c>
      <c r="I916" s="16">
        <f t="shared" si="28"/>
        <v>2.8309887988769655E-2</v>
      </c>
      <c r="J916" s="14">
        <f>SUM(SUMIFS('Census Data'!W:W,'Census Data'!$A:$A,$A916),SUMIFS('Census Data'!X:X,'Census Data'!$A:$A,$A916))/SUMIFS('Census Data'!$F:$F,'Census Data'!$A:$A,$A916)</f>
        <v>3.4626970432544674E-2</v>
      </c>
      <c r="K916" s="16">
        <f t="shared" si="29"/>
        <v>0.9653730295674553</v>
      </c>
      <c r="L916" s="19">
        <f>'EPA Data'!D917/SUM('EPA Data'!D:D)</f>
        <v>7.9324274672304705E-5</v>
      </c>
      <c r="M916" s="19">
        <f>'EPA Data'!E917/SUM('EPA Data'!E:E)</f>
        <v>1.8670629038427663E-4</v>
      </c>
      <c r="N916" s="19">
        <f>'EPA Data'!F917/SUM('EPA Data'!F:F)</f>
        <v>1.6159674737041476E-4</v>
      </c>
      <c r="O916" s="19">
        <f>'EPA Data'!G917/SUM('EPA Data'!G:G)</f>
        <v>5.747365697656514E-5</v>
      </c>
      <c r="P916" s="19">
        <f>'EPA Data'!H917/SUM('EPA Data'!H:H)</f>
        <v>1.2219048132240163E-4</v>
      </c>
      <c r="Q916" s="19">
        <f>'EPA Data'!I917/SUM('EPA Data'!I:I)</f>
        <v>6.2725575806112067E-5</v>
      </c>
      <c r="R916" s="19">
        <f>'EPA Data'!J917/SUM('EPA Data'!J:J)</f>
        <v>4.5879284890666538E-5</v>
      </c>
      <c r="S916" s="19">
        <f>'EPA Data'!K917/SUM('EPA Data'!K:K)</f>
        <v>1.7783020765877941E-4</v>
      </c>
      <c r="T916" s="19">
        <f>'EPA Data'!L917/SUM('EPA Data'!L:L)</f>
        <v>9.5705131300570872E-5</v>
      </c>
      <c r="U916" s="19">
        <f>'EPA Data'!M917/SUM('EPA Data'!M:M)</f>
        <v>7.0806396667048694E-5</v>
      </c>
      <c r="V916" s="19">
        <f>'EPA Data'!N917/SUM('EPA Data'!N:N)</f>
        <v>7.5753791801299187E-5</v>
      </c>
      <c r="W916" s="19">
        <f>'EPA Data'!O917/SUM('EPA Data'!O:O)</f>
        <v>7.1402968782787707E-5</v>
      </c>
      <c r="X916" s="19">
        <f>'EPA Data'!P917/SUM('EPA Data'!P:P)</f>
        <v>2.9463924934600741E-4</v>
      </c>
    </row>
    <row r="917" spans="1:24" x14ac:dyDescent="0.35">
      <c r="A917" s="13" t="s">
        <v>1570</v>
      </c>
      <c r="B917" s="13" t="s">
        <v>1476</v>
      </c>
      <c r="C917" s="18" t="s">
        <v>866</v>
      </c>
      <c r="D917" s="14">
        <f>SUMIFS('Census Data'!G:G,'Census Data'!$A:$A,$A917)/SUMIFS('Census Data'!$F:$F,'Census Data'!$A:$A,$A917)</f>
        <v>0.50811464088397795</v>
      </c>
      <c r="E917" s="16">
        <f>SUMIFS('Census Data'!H:H,'Census Data'!$A:$A,$A917)/SUMIFS('Census Data'!$F:$F,'Census Data'!$A:$A,$A917)</f>
        <v>0.4918853591160221</v>
      </c>
      <c r="F917" s="14">
        <f>SUM(SUMIFS('Census Data'!I:I,'Census Data'!$A:$A,$A917),SUMIFS('Census Data'!J:J,'Census Data'!$A:$A,$A917))/SUMIFS('Census Data'!$F:$F,'Census Data'!$A:$A,$A917)</f>
        <v>0.96875</v>
      </c>
      <c r="G917" s="14">
        <f>SUM(SUMIFS('Census Data'!K:K,'Census Data'!$A:$A,$A917),SUMIFS('Census Data'!L:L,'Census Data'!$A:$A,$A917))/SUMIFS('Census Data'!$F:$F,'Census Data'!$A:$A,$A917)</f>
        <v>3.6256906077348065E-3</v>
      </c>
      <c r="H917" s="14">
        <f>SUM(SUMIFS('Census Data'!O:O,'Census Data'!$A:$A,$A917),SUMIFS('Census Data'!P:P,'Census Data'!$A:$A,$A917))/SUMIFS('Census Data'!$F:$F,'Census Data'!$A:$A,$A917)</f>
        <v>7.251381215469613E-3</v>
      </c>
      <c r="I917" s="16">
        <f t="shared" si="28"/>
        <v>2.0372928176795591E-2</v>
      </c>
      <c r="J917" s="14">
        <f>SUM(SUMIFS('Census Data'!W:W,'Census Data'!$A:$A,$A917),SUMIFS('Census Data'!X:X,'Census Data'!$A:$A,$A917))/SUMIFS('Census Data'!$F:$F,'Census Data'!$A:$A,$A917)</f>
        <v>2.5725138121546962E-2</v>
      </c>
      <c r="K917" s="16">
        <f t="shared" si="29"/>
        <v>0.97427486187845302</v>
      </c>
      <c r="L917" s="19">
        <f>'EPA Data'!D918/SUM('EPA Data'!D:D)</f>
        <v>6.313862633960859E-6</v>
      </c>
      <c r="M917" s="19">
        <f>'EPA Data'!E918/SUM('EPA Data'!E:E)</f>
        <v>2.5360039121984909E-5</v>
      </c>
      <c r="N917" s="19">
        <f>'EPA Data'!F918/SUM('EPA Data'!F:F)</f>
        <v>2.4256602112022573E-5</v>
      </c>
      <c r="O917" s="19">
        <f>'EPA Data'!G918/SUM('EPA Data'!G:G)</f>
        <v>5.8566373913350436E-6</v>
      </c>
      <c r="P917" s="19">
        <f>'EPA Data'!H918/SUM('EPA Data'!H:H)</f>
        <v>1.7463573060661904E-5</v>
      </c>
      <c r="Q917" s="19">
        <f>'EPA Data'!I918/SUM('EPA Data'!I:I)</f>
        <v>9.9755752268776731E-6</v>
      </c>
      <c r="R917" s="19">
        <f>'EPA Data'!J918/SUM('EPA Data'!J:J)</f>
        <v>4.8933785769004983E-6</v>
      </c>
      <c r="S917" s="19">
        <f>'EPA Data'!K918/SUM('EPA Data'!K:K)</f>
        <v>3.1088865346566435E-5</v>
      </c>
      <c r="T917" s="19">
        <f>'EPA Data'!L918/SUM('EPA Data'!L:L)</f>
        <v>1.6038109603387358E-5</v>
      </c>
      <c r="U917" s="19">
        <f>'EPA Data'!M918/SUM('EPA Data'!M:M)</f>
        <v>5.9521419277632024E-6</v>
      </c>
      <c r="V917" s="19">
        <f>'EPA Data'!N918/SUM('EPA Data'!N:N)</f>
        <v>8.6515757005340101E-6</v>
      </c>
      <c r="W917" s="19">
        <f>'EPA Data'!O918/SUM('EPA Data'!O:O)</f>
        <v>8.4132729508317083E-6</v>
      </c>
      <c r="X917" s="19">
        <f>'EPA Data'!P918/SUM('EPA Data'!P:P)</f>
        <v>6.6199823738368201E-5</v>
      </c>
    </row>
    <row r="918" spans="1:24" x14ac:dyDescent="0.35">
      <c r="A918" s="13" t="s">
        <v>1571</v>
      </c>
      <c r="B918" s="13" t="s">
        <v>1476</v>
      </c>
      <c r="C918" s="18" t="s">
        <v>122</v>
      </c>
      <c r="D918" s="14">
        <f>SUMIFS('Census Data'!G:G,'Census Data'!$A:$A,$A918)/SUMIFS('Census Data'!$F:$F,'Census Data'!$A:$A,$A918)</f>
        <v>0.49917439349676107</v>
      </c>
      <c r="E918" s="16">
        <f>SUMIFS('Census Data'!H:H,'Census Data'!$A:$A,$A918)/SUMIFS('Census Data'!$F:$F,'Census Data'!$A:$A,$A918)</f>
        <v>0.50082560650323893</v>
      </c>
      <c r="F918" s="14">
        <f>SUM(SUMIFS('Census Data'!I:I,'Census Data'!$A:$A,$A918),SUMIFS('Census Data'!J:J,'Census Data'!$A:$A,$A918))/SUMIFS('Census Data'!$F:$F,'Census Data'!$A:$A,$A918)</f>
        <v>0.84799314111520385</v>
      </c>
      <c r="G918" s="14">
        <f>SUM(SUMIFS('Census Data'!K:K,'Census Data'!$A:$A,$A918),SUMIFS('Census Data'!L:L,'Census Data'!$A:$A,$A918))/SUMIFS('Census Data'!$F:$F,'Census Data'!$A:$A,$A918)</f>
        <v>4.9282357424107713E-2</v>
      </c>
      <c r="H918" s="14">
        <f>SUM(SUMIFS('Census Data'!O:O,'Census Data'!$A:$A,$A918),SUMIFS('Census Data'!P:P,'Census Data'!$A:$A,$A918))/SUMIFS('Census Data'!$F:$F,'Census Data'!$A:$A,$A918)</f>
        <v>9.8755239425885946E-3</v>
      </c>
      <c r="I918" s="16">
        <f t="shared" si="28"/>
        <v>9.284897751809984E-2</v>
      </c>
      <c r="J918" s="14">
        <f>SUM(SUMIFS('Census Data'!W:W,'Census Data'!$A:$A,$A918),SUMIFS('Census Data'!X:X,'Census Data'!$A:$A,$A918))/SUMIFS('Census Data'!$F:$F,'Census Data'!$A:$A,$A918)</f>
        <v>7.6463863838435162E-2</v>
      </c>
      <c r="K918" s="16">
        <f t="shared" si="29"/>
        <v>0.92353613616156482</v>
      </c>
      <c r="L918" s="19">
        <f>'EPA Data'!D919/SUM('EPA Data'!D:D)</f>
        <v>7.7099643392820224E-5</v>
      </c>
      <c r="M918" s="19">
        <f>'EPA Data'!E919/SUM('EPA Data'!E:E)</f>
        <v>1.5588387008393532E-4</v>
      </c>
      <c r="N918" s="19">
        <f>'EPA Data'!F919/SUM('EPA Data'!F:F)</f>
        <v>1.5525498910268855E-4</v>
      </c>
      <c r="O918" s="19">
        <f>'EPA Data'!G919/SUM('EPA Data'!G:G)</f>
        <v>4.7472711153397254E-5</v>
      </c>
      <c r="P918" s="19">
        <f>'EPA Data'!H919/SUM('EPA Data'!H:H)</f>
        <v>1.0312842440012342E-4</v>
      </c>
      <c r="Q918" s="19">
        <f>'EPA Data'!I919/SUM('EPA Data'!I:I)</f>
        <v>6.8027011158632372E-5</v>
      </c>
      <c r="R918" s="19">
        <f>'EPA Data'!J919/SUM('EPA Data'!J:J)</f>
        <v>6.099083262443502E-5</v>
      </c>
      <c r="S918" s="19">
        <f>'EPA Data'!K919/SUM('EPA Data'!K:K)</f>
        <v>2.1132006839433363E-4</v>
      </c>
      <c r="T918" s="19">
        <f>'EPA Data'!L919/SUM('EPA Data'!L:L)</f>
        <v>1.0981218338274508E-4</v>
      </c>
      <c r="U918" s="19">
        <f>'EPA Data'!M919/SUM('EPA Data'!M:M)</f>
        <v>4.5245006838633668E-5</v>
      </c>
      <c r="V918" s="19">
        <f>'EPA Data'!N919/SUM('EPA Data'!N:N)</f>
        <v>5.8486758303001082E-5</v>
      </c>
      <c r="W918" s="19">
        <f>'EPA Data'!O919/SUM('EPA Data'!O:O)</f>
        <v>5.5688015917477148E-5</v>
      </c>
      <c r="X918" s="19">
        <f>'EPA Data'!P919/SUM('EPA Data'!P:P)</f>
        <v>2.6675080273367039E-4</v>
      </c>
    </row>
    <row r="919" spans="1:24" x14ac:dyDescent="0.35">
      <c r="A919" s="13" t="s">
        <v>1572</v>
      </c>
      <c r="B919" s="13" t="s">
        <v>1476</v>
      </c>
      <c r="C919" s="18" t="s">
        <v>1573</v>
      </c>
      <c r="D919" s="14">
        <f>SUMIFS('Census Data'!G:G,'Census Data'!$A:$A,$A919)/SUMIFS('Census Data'!$F:$F,'Census Data'!$A:$A,$A919)</f>
        <v>0.50268966796512704</v>
      </c>
      <c r="E919" s="16">
        <f>SUMIFS('Census Data'!H:H,'Census Data'!$A:$A,$A919)/SUMIFS('Census Data'!$F:$F,'Census Data'!$A:$A,$A919)</f>
        <v>0.49731033203487296</v>
      </c>
      <c r="F919" s="14">
        <f>SUM(SUMIFS('Census Data'!I:I,'Census Data'!$A:$A,$A919),SUMIFS('Census Data'!J:J,'Census Data'!$A:$A,$A919))/SUMIFS('Census Data'!$F:$F,'Census Data'!$A:$A,$A919)</f>
        <v>0.95585234650343165</v>
      </c>
      <c r="G919" s="14">
        <f>SUM(SUMIFS('Census Data'!K:K,'Census Data'!$A:$A,$A919),SUMIFS('Census Data'!L:L,'Census Data'!$A:$A,$A919))/SUMIFS('Census Data'!$F:$F,'Census Data'!$A:$A,$A919)</f>
        <v>5.5648302726766831E-3</v>
      </c>
      <c r="H919" s="14">
        <f>SUM(SUMIFS('Census Data'!O:O,'Census Data'!$A:$A,$A919),SUMIFS('Census Data'!P:P,'Census Data'!$A:$A,$A919))/SUMIFS('Census Data'!$F:$F,'Census Data'!$A:$A,$A919)</f>
        <v>7.0487850120571323E-3</v>
      </c>
      <c r="I919" s="16">
        <f t="shared" si="28"/>
        <v>3.1534038211834536E-2</v>
      </c>
      <c r="J919" s="14">
        <f>SUM(SUMIFS('Census Data'!W:W,'Census Data'!$A:$A,$A919),SUMIFS('Census Data'!X:X,'Census Data'!$A:$A,$A919))/SUMIFS('Census Data'!$F:$F,'Census Data'!$A:$A,$A919)</f>
        <v>4.340567612687813E-2</v>
      </c>
      <c r="K919" s="16">
        <f t="shared" si="29"/>
        <v>0.95659432387312182</v>
      </c>
      <c r="L919" s="19">
        <f>'EPA Data'!D920/SUM('EPA Data'!D:D)</f>
        <v>7.4718042683189138E-6</v>
      </c>
      <c r="M919" s="19">
        <f>'EPA Data'!E920/SUM('EPA Data'!E:E)</f>
        <v>2.2223002743140768E-5</v>
      </c>
      <c r="N919" s="19">
        <f>'EPA Data'!F920/SUM('EPA Data'!F:F)</f>
        <v>1.983135925996676E-5</v>
      </c>
      <c r="O919" s="19">
        <f>'EPA Data'!G920/SUM('EPA Data'!G:G)</f>
        <v>5.9817968522104717E-6</v>
      </c>
      <c r="P919" s="19">
        <f>'EPA Data'!H920/SUM('EPA Data'!H:H)</f>
        <v>1.5496148887933228E-5</v>
      </c>
      <c r="Q919" s="19">
        <f>'EPA Data'!I920/SUM('EPA Data'!I:I)</f>
        <v>8.6975064644562364E-6</v>
      </c>
      <c r="R919" s="19">
        <f>'EPA Data'!J920/SUM('EPA Data'!J:J)</f>
        <v>5.0073130264791919E-6</v>
      </c>
      <c r="S919" s="19">
        <f>'EPA Data'!K920/SUM('EPA Data'!K:K)</f>
        <v>2.6509869768327513E-5</v>
      </c>
      <c r="T919" s="19">
        <f>'EPA Data'!L920/SUM('EPA Data'!L:L)</f>
        <v>1.3787379757819653E-5</v>
      </c>
      <c r="U919" s="19">
        <f>'EPA Data'!M920/SUM('EPA Data'!M:M)</f>
        <v>6.3852258726143794E-6</v>
      </c>
      <c r="V919" s="19">
        <f>'EPA Data'!N920/SUM('EPA Data'!N:N)</f>
        <v>8.4249862141838832E-6</v>
      </c>
      <c r="W919" s="19">
        <f>'EPA Data'!O920/SUM('EPA Data'!O:O)</f>
        <v>7.8687350608025631E-6</v>
      </c>
      <c r="X919" s="19">
        <f>'EPA Data'!P920/SUM('EPA Data'!P:P)</f>
        <v>4.6972303712706802E-5</v>
      </c>
    </row>
    <row r="920" spans="1:24" x14ac:dyDescent="0.35">
      <c r="A920" s="13" t="s">
        <v>1574</v>
      </c>
      <c r="B920" s="13" t="s">
        <v>1476</v>
      </c>
      <c r="C920" s="18" t="s">
        <v>1575</v>
      </c>
      <c r="D920" s="14">
        <f>SUMIFS('Census Data'!G:G,'Census Data'!$A:$A,$A920)/SUMIFS('Census Data'!$F:$F,'Census Data'!$A:$A,$A920)</f>
        <v>0.50259259259259259</v>
      </c>
      <c r="E920" s="16">
        <f>SUMIFS('Census Data'!H:H,'Census Data'!$A:$A,$A920)/SUMIFS('Census Data'!$F:$F,'Census Data'!$A:$A,$A920)</f>
        <v>0.49740740740740741</v>
      </c>
      <c r="F920" s="14">
        <f>SUM(SUMIFS('Census Data'!I:I,'Census Data'!$A:$A,$A920),SUMIFS('Census Data'!J:J,'Census Data'!$A:$A,$A920))/SUMIFS('Census Data'!$F:$F,'Census Data'!$A:$A,$A920)</f>
        <v>0.92296296296296299</v>
      </c>
      <c r="G920" s="14">
        <f>SUM(SUMIFS('Census Data'!K:K,'Census Data'!$A:$A,$A920),SUMIFS('Census Data'!L:L,'Census Data'!$A:$A,$A920))/SUMIFS('Census Data'!$F:$F,'Census Data'!$A:$A,$A920)</f>
        <v>1.4074074074074074E-2</v>
      </c>
      <c r="H920" s="14">
        <f>SUM(SUMIFS('Census Data'!O:O,'Census Data'!$A:$A,$A920),SUMIFS('Census Data'!P:P,'Census Data'!$A:$A,$A920))/SUMIFS('Census Data'!$F:$F,'Census Data'!$A:$A,$A920)</f>
        <v>1.6666666666666666E-2</v>
      </c>
      <c r="I920" s="16">
        <f t="shared" si="28"/>
        <v>4.6296296296296169E-2</v>
      </c>
      <c r="J920" s="14">
        <f>SUM(SUMIFS('Census Data'!W:W,'Census Data'!$A:$A,$A920),SUMIFS('Census Data'!X:X,'Census Data'!$A:$A,$A920))/SUMIFS('Census Data'!$F:$F,'Census Data'!$A:$A,$A920)</f>
        <v>0.21703703703703703</v>
      </c>
      <c r="K920" s="16">
        <f t="shared" si="29"/>
        <v>0.78296296296296297</v>
      </c>
      <c r="L920" s="19">
        <f>'EPA Data'!D921/SUM('EPA Data'!D:D)</f>
        <v>1.3761741455495342E-6</v>
      </c>
      <c r="M920" s="19">
        <f>'EPA Data'!E921/SUM('EPA Data'!E:E)</f>
        <v>4.3629712900099334E-6</v>
      </c>
      <c r="N920" s="19">
        <f>'EPA Data'!F921/SUM('EPA Data'!F:F)</f>
        <v>7.1118509067973986E-6</v>
      </c>
      <c r="O920" s="19">
        <f>'EPA Data'!G921/SUM('EPA Data'!G:G)</f>
        <v>1.4690253691930264E-6</v>
      </c>
      <c r="P920" s="19">
        <f>'EPA Data'!H921/SUM('EPA Data'!H:H)</f>
        <v>3.1206605935044942E-6</v>
      </c>
      <c r="Q920" s="19">
        <f>'EPA Data'!I921/SUM('EPA Data'!I:I)</f>
        <v>3.0138118456297219E-6</v>
      </c>
      <c r="R920" s="19">
        <f>'EPA Data'!J921/SUM('EPA Data'!J:J)</f>
        <v>1.8993516274950812E-6</v>
      </c>
      <c r="S920" s="19">
        <f>'EPA Data'!K921/SUM('EPA Data'!K:K)</f>
        <v>1.0234917718774494E-5</v>
      </c>
      <c r="T920" s="19">
        <f>'EPA Data'!L921/SUM('EPA Data'!L:L)</f>
        <v>5.9807830489052909E-6</v>
      </c>
      <c r="U920" s="19">
        <f>'EPA Data'!M921/SUM('EPA Data'!M:M)</f>
        <v>8.9976110436421568E-7</v>
      </c>
      <c r="V920" s="19">
        <f>'EPA Data'!N921/SUM('EPA Data'!N:N)</f>
        <v>1.3698119811641026E-6</v>
      </c>
      <c r="W920" s="19">
        <f>'EPA Data'!O921/SUM('EPA Data'!O:O)</f>
        <v>1.4489900938597429E-6</v>
      </c>
      <c r="X920" s="19">
        <f>'EPA Data'!P921/SUM('EPA Data'!P:P)</f>
        <v>1.3750168817667455E-5</v>
      </c>
    </row>
    <row r="921" spans="1:24" x14ac:dyDescent="0.35">
      <c r="A921" s="13" t="s">
        <v>1576</v>
      </c>
      <c r="B921" s="13" t="s">
        <v>1476</v>
      </c>
      <c r="C921" s="18" t="s">
        <v>1577</v>
      </c>
      <c r="D921" s="14">
        <f>SUMIFS('Census Data'!G:G,'Census Data'!$A:$A,$A921)/SUMIFS('Census Data'!$F:$F,'Census Data'!$A:$A,$A921)</f>
        <v>0.5131399649600934</v>
      </c>
      <c r="E921" s="16">
        <f>SUMIFS('Census Data'!H:H,'Census Data'!$A:$A,$A921)/SUMIFS('Census Data'!$F:$F,'Census Data'!$A:$A,$A921)</f>
        <v>0.48686003503990655</v>
      </c>
      <c r="F921" s="14">
        <f>SUM(SUMIFS('Census Data'!I:I,'Census Data'!$A:$A,$A921),SUMIFS('Census Data'!J:J,'Census Data'!$A:$A,$A921))/SUMIFS('Census Data'!$F:$F,'Census Data'!$A:$A,$A921)</f>
        <v>0.96583609110375701</v>
      </c>
      <c r="G921" s="14">
        <f>SUM(SUMIFS('Census Data'!K:K,'Census Data'!$A:$A,$A921),SUMIFS('Census Data'!L:L,'Census Data'!$A:$A,$A921))/SUMIFS('Census Data'!$F:$F,'Census Data'!$A:$A,$A921)</f>
        <v>7.6893128284991237E-3</v>
      </c>
      <c r="H921" s="14">
        <f>SUM(SUMIFS('Census Data'!O:O,'Census Data'!$A:$A,$A921),SUMIFS('Census Data'!P:P,'Census Data'!$A:$A,$A921))/SUMIFS('Census Data'!$F:$F,'Census Data'!$A:$A,$A921)</f>
        <v>3.1146583609110378E-3</v>
      </c>
      <c r="I921" s="16">
        <f t="shared" si="28"/>
        <v>2.3359937706832756E-2</v>
      </c>
      <c r="J921" s="14">
        <f>SUM(SUMIFS('Census Data'!W:W,'Census Data'!$A:$A,$A921),SUMIFS('Census Data'!X:X,'Census Data'!$A:$A,$A921))/SUMIFS('Census Data'!$F:$F,'Census Data'!$A:$A,$A921)</f>
        <v>2.3943936149503603E-2</v>
      </c>
      <c r="K921" s="16">
        <f t="shared" si="29"/>
        <v>0.97605606385049637</v>
      </c>
      <c r="L921" s="19">
        <f>'EPA Data'!D922/SUM('EPA Data'!D:D)</f>
        <v>2.4107534428441064E-5</v>
      </c>
      <c r="M921" s="19">
        <f>'EPA Data'!E922/SUM('EPA Data'!E:E)</f>
        <v>6.7675134308569764E-5</v>
      </c>
      <c r="N921" s="19">
        <f>'EPA Data'!F922/SUM('EPA Data'!F:F)</f>
        <v>5.0129471533905787E-5</v>
      </c>
      <c r="O921" s="19">
        <f>'EPA Data'!G922/SUM('EPA Data'!G:G)</f>
        <v>1.4387768764407467E-5</v>
      </c>
      <c r="P921" s="19">
        <f>'EPA Data'!H922/SUM('EPA Data'!H:H)</f>
        <v>3.9865782576981027E-5</v>
      </c>
      <c r="Q921" s="19">
        <f>'EPA Data'!I922/SUM('EPA Data'!I:I)</f>
        <v>1.8908758794055739E-5</v>
      </c>
      <c r="R921" s="19">
        <f>'EPA Data'!J922/SUM('EPA Data'!J:J)</f>
        <v>1.0309301457047602E-5</v>
      </c>
      <c r="S921" s="19">
        <f>'EPA Data'!K922/SUM('EPA Data'!K:K)</f>
        <v>5.0919421892334238E-5</v>
      </c>
      <c r="T921" s="19">
        <f>'EPA Data'!L922/SUM('EPA Data'!L:L)</f>
        <v>2.8307630004950981E-5</v>
      </c>
      <c r="U921" s="19">
        <f>'EPA Data'!M922/SUM('EPA Data'!M:M)</f>
        <v>1.7296971966791542E-5</v>
      </c>
      <c r="V921" s="19">
        <f>'EPA Data'!N922/SUM('EPA Data'!N:N)</f>
        <v>2.3020636918453765E-5</v>
      </c>
      <c r="W921" s="19">
        <f>'EPA Data'!O922/SUM('EPA Data'!O:O)</f>
        <v>2.1088353227999119E-5</v>
      </c>
      <c r="X921" s="19">
        <f>'EPA Data'!P922/SUM('EPA Data'!P:P)</f>
        <v>1.1532247305445934E-4</v>
      </c>
    </row>
    <row r="922" spans="1:24" x14ac:dyDescent="0.35">
      <c r="A922" s="13" t="s">
        <v>1578</v>
      </c>
      <c r="B922" s="13" t="s">
        <v>1476</v>
      </c>
      <c r="C922" s="18" t="s">
        <v>1579</v>
      </c>
      <c r="D922" s="14">
        <f>SUMIFS('Census Data'!G:G,'Census Data'!$A:$A,$A922)/SUMIFS('Census Data'!$F:$F,'Census Data'!$A:$A,$A922)</f>
        <v>0.50251572327044025</v>
      </c>
      <c r="E922" s="16">
        <f>SUMIFS('Census Data'!H:H,'Census Data'!$A:$A,$A922)/SUMIFS('Census Data'!$F:$F,'Census Data'!$A:$A,$A922)</f>
        <v>0.49748427672955975</v>
      </c>
      <c r="F922" s="14">
        <f>SUM(SUMIFS('Census Data'!I:I,'Census Data'!$A:$A,$A922),SUMIFS('Census Data'!J:J,'Census Data'!$A:$A,$A922))/SUMIFS('Census Data'!$F:$F,'Census Data'!$A:$A,$A922)</f>
        <v>0.93981132075471696</v>
      </c>
      <c r="G922" s="14">
        <f>SUM(SUMIFS('Census Data'!K:K,'Census Data'!$A:$A,$A922),SUMIFS('Census Data'!L:L,'Census Data'!$A:$A,$A922))/SUMIFS('Census Data'!$F:$F,'Census Data'!$A:$A,$A922)</f>
        <v>1.3459119496855345E-2</v>
      </c>
      <c r="H922" s="14">
        <f>SUM(SUMIFS('Census Data'!O:O,'Census Data'!$A:$A,$A922),SUMIFS('Census Data'!P:P,'Census Data'!$A:$A,$A922))/SUMIFS('Census Data'!$F:$F,'Census Data'!$A:$A,$A922)</f>
        <v>6.9811320754716985E-3</v>
      </c>
      <c r="I922" s="16">
        <f t="shared" si="28"/>
        <v>3.9748427672956055E-2</v>
      </c>
      <c r="J922" s="14">
        <f>SUM(SUMIFS('Census Data'!W:W,'Census Data'!$A:$A,$A922),SUMIFS('Census Data'!X:X,'Census Data'!$A:$A,$A922))/SUMIFS('Census Data'!$F:$F,'Census Data'!$A:$A,$A922)</f>
        <v>5.8176100628930819E-2</v>
      </c>
      <c r="K922" s="16">
        <f t="shared" si="29"/>
        <v>0.94182389937106914</v>
      </c>
      <c r="L922" s="19">
        <f>'EPA Data'!D923/SUM('EPA Data'!D:D)</f>
        <v>3.4940384007339511E-5</v>
      </c>
      <c r="M922" s="19">
        <f>'EPA Data'!E923/SUM('EPA Data'!E:E)</f>
        <v>7.6004163459384157E-5</v>
      </c>
      <c r="N922" s="19">
        <f>'EPA Data'!F923/SUM('EPA Data'!F:F)</f>
        <v>7.3205065615053485E-5</v>
      </c>
      <c r="O922" s="19">
        <f>'EPA Data'!G923/SUM('EPA Data'!G:G)</f>
        <v>1.9977754401381339E-5</v>
      </c>
      <c r="P922" s="19">
        <f>'EPA Data'!H923/SUM('EPA Data'!H:H)</f>
        <v>4.8615961149960241E-5</v>
      </c>
      <c r="Q922" s="19">
        <f>'EPA Data'!I923/SUM('EPA Data'!I:I)</f>
        <v>2.9858559383196022E-5</v>
      </c>
      <c r="R922" s="19">
        <f>'EPA Data'!J923/SUM('EPA Data'!J:J)</f>
        <v>2.5341527344486678E-5</v>
      </c>
      <c r="S922" s="19">
        <f>'EPA Data'!K923/SUM('EPA Data'!K:K)</f>
        <v>9.5361759209385054E-5</v>
      </c>
      <c r="T922" s="19">
        <f>'EPA Data'!L923/SUM('EPA Data'!L:L)</f>
        <v>4.8635145459339179E-5</v>
      </c>
      <c r="U922" s="19">
        <f>'EPA Data'!M923/SUM('EPA Data'!M:M)</f>
        <v>2.3580402285647033E-5</v>
      </c>
      <c r="V922" s="19">
        <f>'EPA Data'!N923/SUM('EPA Data'!N:N)</f>
        <v>2.7687234177779034E-5</v>
      </c>
      <c r="W922" s="19">
        <f>'EPA Data'!O923/SUM('EPA Data'!O:O)</f>
        <v>2.7870862330681805E-5</v>
      </c>
      <c r="X922" s="19">
        <f>'EPA Data'!P923/SUM('EPA Data'!P:P)</f>
        <v>1.2601539074306677E-4</v>
      </c>
    </row>
    <row r="923" spans="1:24" x14ac:dyDescent="0.35">
      <c r="A923" s="13" t="s">
        <v>1580</v>
      </c>
      <c r="B923" s="13" t="s">
        <v>1476</v>
      </c>
      <c r="C923" s="18" t="s">
        <v>1581</v>
      </c>
      <c r="D923" s="14">
        <f>SUMIFS('Census Data'!G:G,'Census Data'!$A:$A,$A923)/SUMIFS('Census Data'!$F:$F,'Census Data'!$A:$A,$A923)</f>
        <v>0.49776286353467564</v>
      </c>
      <c r="E923" s="16">
        <f>SUMIFS('Census Data'!H:H,'Census Data'!$A:$A,$A923)/SUMIFS('Census Data'!$F:$F,'Census Data'!$A:$A,$A923)</f>
        <v>0.50223713646532442</v>
      </c>
      <c r="F923" s="14">
        <f>SUM(SUMIFS('Census Data'!I:I,'Census Data'!$A:$A,$A923),SUMIFS('Census Data'!J:J,'Census Data'!$A:$A,$A923))/SUMIFS('Census Data'!$F:$F,'Census Data'!$A:$A,$A923)</f>
        <v>0.95488441461595819</v>
      </c>
      <c r="G923" s="14">
        <f>SUM(SUMIFS('Census Data'!K:K,'Census Data'!$A:$A,$A923),SUMIFS('Census Data'!L:L,'Census Data'!$A:$A,$A923))/SUMIFS('Census Data'!$F:$F,'Census Data'!$A:$A,$A923)</f>
        <v>1.1931394481730051E-2</v>
      </c>
      <c r="H923" s="14">
        <f>SUM(SUMIFS('Census Data'!O:O,'Census Data'!$A:$A,$A923),SUMIFS('Census Data'!P:P,'Census Data'!$A:$A,$A923))/SUMIFS('Census Data'!$F:$F,'Census Data'!$A:$A,$A923)</f>
        <v>2.2371364653243847E-3</v>
      </c>
      <c r="I923" s="16">
        <f t="shared" si="28"/>
        <v>3.0947054436987309E-2</v>
      </c>
      <c r="J923" s="14">
        <f>SUM(SUMIFS('Census Data'!W:W,'Census Data'!$A:$A,$A923),SUMIFS('Census Data'!X:X,'Census Data'!$A:$A,$A923))/SUMIFS('Census Data'!$F:$F,'Census Data'!$A:$A,$A923)</f>
        <v>0.116331096196868</v>
      </c>
      <c r="K923" s="16">
        <f t="shared" si="29"/>
        <v>0.88366890380313201</v>
      </c>
      <c r="L923" s="19">
        <f>'EPA Data'!D924/SUM('EPA Data'!D:D)</f>
        <v>1.2066212912459422E-6</v>
      </c>
      <c r="M923" s="19">
        <f>'EPA Data'!E924/SUM('EPA Data'!E:E)</f>
        <v>4.7292216208842503E-6</v>
      </c>
      <c r="N923" s="19">
        <f>'EPA Data'!F924/SUM('EPA Data'!F:F)</f>
        <v>5.405638331914875E-6</v>
      </c>
      <c r="O923" s="19">
        <f>'EPA Data'!G924/SUM('EPA Data'!G:G)</f>
        <v>1.1882194820021911E-6</v>
      </c>
      <c r="P923" s="19">
        <f>'EPA Data'!H924/SUM('EPA Data'!H:H)</f>
        <v>3.2637308489249285E-6</v>
      </c>
      <c r="Q923" s="19">
        <f>'EPA Data'!I924/SUM('EPA Data'!I:I)</f>
        <v>2.3381784532197021E-6</v>
      </c>
      <c r="R923" s="19">
        <f>'EPA Data'!J924/SUM('EPA Data'!J:J)</f>
        <v>1.1533235553068712E-6</v>
      </c>
      <c r="S923" s="19">
        <f>'EPA Data'!K924/SUM('EPA Data'!K:K)</f>
        <v>8.3551180638100056E-6</v>
      </c>
      <c r="T923" s="19">
        <f>'EPA Data'!L924/SUM('EPA Data'!L:L)</f>
        <v>4.0417899404867741E-6</v>
      </c>
      <c r="U923" s="19">
        <f>'EPA Data'!M924/SUM('EPA Data'!M:M)</f>
        <v>9.5904029486819278E-7</v>
      </c>
      <c r="V923" s="19">
        <f>'EPA Data'!N924/SUM('EPA Data'!N:N)</f>
        <v>1.5241189753682536E-6</v>
      </c>
      <c r="W923" s="19">
        <f>'EPA Data'!O924/SUM('EPA Data'!O:O)</f>
        <v>1.4790703386437752E-6</v>
      </c>
      <c r="X923" s="19">
        <f>'EPA Data'!P924/SUM('EPA Data'!P:P)</f>
        <v>1.4256661980102977E-5</v>
      </c>
    </row>
    <row r="924" spans="1:24" x14ac:dyDescent="0.35">
      <c r="A924" s="13" t="s">
        <v>1582</v>
      </c>
      <c r="B924" s="13" t="s">
        <v>1476</v>
      </c>
      <c r="C924" s="18" t="s">
        <v>1583</v>
      </c>
      <c r="D924" s="14">
        <f>SUMIFS('Census Data'!G:G,'Census Data'!$A:$A,$A924)/SUMIFS('Census Data'!$F:$F,'Census Data'!$A:$A,$A924)</f>
        <v>0.57210921751878319</v>
      </c>
      <c r="E924" s="16">
        <f>SUMIFS('Census Data'!H:H,'Census Data'!$A:$A,$A924)/SUMIFS('Census Data'!$F:$F,'Census Data'!$A:$A,$A924)</f>
        <v>0.42789078248121676</v>
      </c>
      <c r="F924" s="14">
        <f>SUM(SUMIFS('Census Data'!I:I,'Census Data'!$A:$A,$A924),SUMIFS('Census Data'!J:J,'Census Data'!$A:$A,$A924))/SUMIFS('Census Data'!$F:$F,'Census Data'!$A:$A,$A924)</f>
        <v>0.9250503939893715</v>
      </c>
      <c r="G924" s="14">
        <f>SUM(SUMIFS('Census Data'!K:K,'Census Data'!$A:$A,$A924),SUMIFS('Census Data'!L:L,'Census Data'!$A:$A,$A924))/SUMIFS('Census Data'!$F:$F,'Census Data'!$A:$A,$A924)</f>
        <v>4.0315191497159612E-2</v>
      </c>
      <c r="H924" s="14">
        <f>SUM(SUMIFS('Census Data'!O:O,'Census Data'!$A:$A,$A924),SUMIFS('Census Data'!P:P,'Census Data'!$A:$A,$A924))/SUMIFS('Census Data'!$F:$F,'Census Data'!$A:$A,$A924)</f>
        <v>1.2094557449147883E-2</v>
      </c>
      <c r="I924" s="16">
        <f t="shared" si="28"/>
        <v>2.2539857064321045E-2</v>
      </c>
      <c r="J924" s="14">
        <f>SUM(SUMIFS('Census Data'!W:W,'Census Data'!$A:$A,$A924),SUMIFS('Census Data'!X:X,'Census Data'!$A:$A,$A924))/SUMIFS('Census Data'!$F:$F,'Census Data'!$A:$A,$A924)</f>
        <v>5.8273776800439804E-2</v>
      </c>
      <c r="K924" s="16">
        <f t="shared" si="29"/>
        <v>0.94172622319956023</v>
      </c>
      <c r="L924" s="19">
        <f>'EPA Data'!D925/SUM('EPA Data'!D:D)</f>
        <v>2.3082581769354241E-6</v>
      </c>
      <c r="M924" s="19">
        <f>'EPA Data'!E925/SUM('EPA Data'!E:E)</f>
        <v>1.1161965121845757E-5</v>
      </c>
      <c r="N924" s="19">
        <f>'EPA Data'!F925/SUM('EPA Data'!F:F)</f>
        <v>1.2351664912869481E-5</v>
      </c>
      <c r="O924" s="19">
        <f>'EPA Data'!G925/SUM('EPA Data'!G:G)</f>
        <v>2.4420770682394136E-6</v>
      </c>
      <c r="P924" s="19">
        <f>'EPA Data'!H925/SUM('EPA Data'!H:H)</f>
        <v>7.4506020919654333E-6</v>
      </c>
      <c r="Q924" s="19">
        <f>'EPA Data'!I925/SUM('EPA Data'!I:I)</f>
        <v>4.655577415785711E-6</v>
      </c>
      <c r="R924" s="19">
        <f>'EPA Data'!J925/SUM('EPA Data'!J:J)</f>
        <v>1.8335626792271246E-6</v>
      </c>
      <c r="S924" s="19">
        <f>'EPA Data'!K925/SUM('EPA Data'!K:K)</f>
        <v>1.3672757822711402E-5</v>
      </c>
      <c r="T924" s="19">
        <f>'EPA Data'!L925/SUM('EPA Data'!L:L)</f>
        <v>7.3767324978048055E-6</v>
      </c>
      <c r="U924" s="19">
        <f>'EPA Data'!M925/SUM('EPA Data'!M:M)</f>
        <v>2.1593272058603506E-6</v>
      </c>
      <c r="V924" s="19">
        <f>'EPA Data'!N925/SUM('EPA Data'!N:N)</f>
        <v>3.418212610341671E-6</v>
      </c>
      <c r="W924" s="19">
        <f>'EPA Data'!O925/SUM('EPA Data'!O:O)</f>
        <v>3.31382084764463E-6</v>
      </c>
      <c r="X924" s="19">
        <f>'EPA Data'!P925/SUM('EPA Data'!P:P)</f>
        <v>3.2007238024256745E-5</v>
      </c>
    </row>
    <row r="925" spans="1:24" x14ac:dyDescent="0.35">
      <c r="A925" s="13" t="s">
        <v>1584</v>
      </c>
      <c r="B925" s="13" t="s">
        <v>1476</v>
      </c>
      <c r="C925" s="18" t="s">
        <v>1585</v>
      </c>
      <c r="D925" s="14">
        <f>SUMIFS('Census Data'!G:G,'Census Data'!$A:$A,$A925)/SUMIFS('Census Data'!$F:$F,'Census Data'!$A:$A,$A925)</f>
        <v>0.50453536314620995</v>
      </c>
      <c r="E925" s="16">
        <f>SUMIFS('Census Data'!H:H,'Census Data'!$A:$A,$A925)/SUMIFS('Census Data'!$F:$F,'Census Data'!$A:$A,$A925)</f>
        <v>0.49546463685379005</v>
      </c>
      <c r="F925" s="14">
        <f>SUM(SUMIFS('Census Data'!I:I,'Census Data'!$A:$A,$A925),SUMIFS('Census Data'!J:J,'Census Data'!$A:$A,$A925))/SUMIFS('Census Data'!$F:$F,'Census Data'!$A:$A,$A925)</f>
        <v>0.95826197272438951</v>
      </c>
      <c r="G925" s="14">
        <f>SUM(SUMIFS('Census Data'!K:K,'Census Data'!$A:$A,$A925),SUMIFS('Census Data'!L:L,'Census Data'!$A:$A,$A925))/SUMIFS('Census Data'!$F:$F,'Census Data'!$A:$A,$A925)</f>
        <v>7.2946400253726612E-3</v>
      </c>
      <c r="H925" s="14">
        <f>SUM(SUMIFS('Census Data'!O:O,'Census Data'!$A:$A,$A925),SUMIFS('Census Data'!P:P,'Census Data'!$A:$A,$A925))/SUMIFS('Census Data'!$F:$F,'Census Data'!$A:$A,$A925)</f>
        <v>4.4402156676181413E-3</v>
      </c>
      <c r="I925" s="16">
        <f t="shared" si="28"/>
        <v>3.0003171582619781E-2</v>
      </c>
      <c r="J925" s="14">
        <f>SUM(SUMIFS('Census Data'!W:W,'Census Data'!$A:$A,$A925),SUMIFS('Census Data'!X:X,'Census Data'!$A:$A,$A925))/SUMIFS('Census Data'!$F:$F,'Census Data'!$A:$A,$A925)</f>
        <v>2.9939739930225182E-2</v>
      </c>
      <c r="K925" s="16">
        <f t="shared" si="29"/>
        <v>0.97006026006977486</v>
      </c>
      <c r="L925" s="19">
        <f>'EPA Data'!D926/SUM('EPA Data'!D:D)</f>
        <v>2.7179790087879786E-5</v>
      </c>
      <c r="M925" s="19">
        <f>'EPA Data'!E926/SUM('EPA Data'!E:E)</f>
        <v>7.2925249823571143E-5</v>
      </c>
      <c r="N925" s="19">
        <f>'EPA Data'!F926/SUM('EPA Data'!F:F)</f>
        <v>6.2766675232506371E-5</v>
      </c>
      <c r="O925" s="19">
        <f>'EPA Data'!G926/SUM('EPA Data'!G:G)</f>
        <v>1.9739282887825793E-5</v>
      </c>
      <c r="P925" s="19">
        <f>'EPA Data'!H926/SUM('EPA Data'!H:H)</f>
        <v>4.7988362396008834E-5</v>
      </c>
      <c r="Q925" s="19">
        <f>'EPA Data'!I926/SUM('EPA Data'!I:I)</f>
        <v>2.5708969895634681E-5</v>
      </c>
      <c r="R925" s="19">
        <f>'EPA Data'!J926/SUM('EPA Data'!J:J)</f>
        <v>1.5851519540871934E-5</v>
      </c>
      <c r="S925" s="19">
        <f>'EPA Data'!K926/SUM('EPA Data'!K:K)</f>
        <v>7.6973490844688824E-5</v>
      </c>
      <c r="T925" s="19">
        <f>'EPA Data'!L926/SUM('EPA Data'!L:L)</f>
        <v>3.990819576598903E-5</v>
      </c>
      <c r="U925" s="19">
        <f>'EPA Data'!M926/SUM('EPA Data'!M:M)</f>
        <v>2.2871048922545883E-5</v>
      </c>
      <c r="V925" s="19">
        <f>'EPA Data'!N926/SUM('EPA Data'!N:N)</f>
        <v>2.7814655080627284E-5</v>
      </c>
      <c r="W925" s="19">
        <f>'EPA Data'!O926/SUM('EPA Data'!O:O)</f>
        <v>2.6235118503245433E-5</v>
      </c>
      <c r="X925" s="19">
        <f>'EPA Data'!P926/SUM('EPA Data'!P:P)</f>
        <v>1.3076212541286356E-4</v>
      </c>
    </row>
    <row r="926" spans="1:24" x14ac:dyDescent="0.35">
      <c r="A926" s="13" t="s">
        <v>1586</v>
      </c>
      <c r="B926" s="13" t="s">
        <v>1476</v>
      </c>
      <c r="C926" s="18" t="s">
        <v>1587</v>
      </c>
      <c r="D926" s="14">
        <f>SUMIFS('Census Data'!G:G,'Census Data'!$A:$A,$A926)/SUMIFS('Census Data'!$F:$F,'Census Data'!$A:$A,$A926)</f>
        <v>0.50915855752718941</v>
      </c>
      <c r="E926" s="16">
        <f>SUMIFS('Census Data'!H:H,'Census Data'!$A:$A,$A926)/SUMIFS('Census Data'!$F:$F,'Census Data'!$A:$A,$A926)</f>
        <v>0.49084144247281053</v>
      </c>
      <c r="F926" s="14">
        <f>SUM(SUMIFS('Census Data'!I:I,'Census Data'!$A:$A,$A926),SUMIFS('Census Data'!J:J,'Census Data'!$A:$A,$A926))/SUMIFS('Census Data'!$F:$F,'Census Data'!$A:$A,$A926)</f>
        <v>0.95764167143674872</v>
      </c>
      <c r="G926" s="14">
        <f>SUM(SUMIFS('Census Data'!K:K,'Census Data'!$A:$A,$A926),SUMIFS('Census Data'!L:L,'Census Data'!$A:$A,$A926))/SUMIFS('Census Data'!$F:$F,'Census Data'!$A:$A,$A926)</f>
        <v>5.1516886090440753E-3</v>
      </c>
      <c r="H926" s="14">
        <f>SUM(SUMIFS('Census Data'!O:O,'Census Data'!$A:$A,$A926),SUMIFS('Census Data'!P:P,'Census Data'!$A:$A,$A926))/SUMIFS('Census Data'!$F:$F,'Census Data'!$A:$A,$A926)</f>
        <v>1.1161991986262164E-2</v>
      </c>
      <c r="I926" s="16">
        <f t="shared" si="28"/>
        <v>2.6044647967945145E-2</v>
      </c>
      <c r="J926" s="14">
        <f>SUM(SUMIFS('Census Data'!W:W,'Census Data'!$A:$A,$A926),SUMIFS('Census Data'!X:X,'Census Data'!$A:$A,$A926))/SUMIFS('Census Data'!$F:$F,'Census Data'!$A:$A,$A926)</f>
        <v>2.3182598740698342E-2</v>
      </c>
      <c r="K926" s="16">
        <f t="shared" si="29"/>
        <v>0.97681740125930161</v>
      </c>
      <c r="L926" s="19">
        <f>'EPA Data'!D927/SUM('EPA Data'!D:D)</f>
        <v>2.2437284591281821E-6</v>
      </c>
      <c r="M926" s="19">
        <f>'EPA Data'!E927/SUM('EPA Data'!E:E)</f>
        <v>9.3093887784796111E-6</v>
      </c>
      <c r="N926" s="19">
        <f>'EPA Data'!F927/SUM('EPA Data'!F:F)</f>
        <v>9.4308915271622543E-6</v>
      </c>
      <c r="O926" s="19">
        <f>'EPA Data'!G927/SUM('EPA Data'!G:G)</f>
        <v>2.106843350173883E-6</v>
      </c>
      <c r="P926" s="19">
        <f>'EPA Data'!H927/SUM('EPA Data'!H:H)</f>
        <v>6.4528639588450539E-6</v>
      </c>
      <c r="Q926" s="19">
        <f>'EPA Data'!I927/SUM('EPA Data'!I:I)</f>
        <v>3.8802960833039317E-6</v>
      </c>
      <c r="R926" s="19">
        <f>'EPA Data'!J927/SUM('EPA Data'!J:J)</f>
        <v>1.8854347810676214E-6</v>
      </c>
      <c r="S926" s="19">
        <f>'EPA Data'!K927/SUM('EPA Data'!K:K)</f>
        <v>1.2242607171838034E-5</v>
      </c>
      <c r="T926" s="19">
        <f>'EPA Data'!L927/SUM('EPA Data'!L:L)</f>
        <v>6.2769656168420956E-6</v>
      </c>
      <c r="U926" s="19">
        <f>'EPA Data'!M927/SUM('EPA Data'!M:M)</f>
        <v>2.1773027730301939E-6</v>
      </c>
      <c r="V926" s="19">
        <f>'EPA Data'!N927/SUM('EPA Data'!N:N)</f>
        <v>3.1176111820345904E-6</v>
      </c>
      <c r="W926" s="19">
        <f>'EPA Data'!O927/SUM('EPA Data'!O:O)</f>
        <v>3.0550998079265884E-6</v>
      </c>
      <c r="X926" s="19">
        <f>'EPA Data'!P927/SUM('EPA Data'!P:P)</f>
        <v>2.5880908221753083E-5</v>
      </c>
    </row>
    <row r="927" spans="1:24" x14ac:dyDescent="0.35">
      <c r="A927" s="13" t="s">
        <v>1588</v>
      </c>
      <c r="B927" s="13" t="s">
        <v>1476</v>
      </c>
      <c r="C927" s="18" t="s">
        <v>1589</v>
      </c>
      <c r="D927" s="14">
        <f>SUMIFS('Census Data'!G:G,'Census Data'!$A:$A,$A927)/SUMIFS('Census Data'!$F:$F,'Census Data'!$A:$A,$A927)</f>
        <v>0.52277884447547562</v>
      </c>
      <c r="E927" s="16">
        <f>SUMIFS('Census Data'!H:H,'Census Data'!$A:$A,$A927)/SUMIFS('Census Data'!$F:$F,'Census Data'!$A:$A,$A927)</f>
        <v>0.47722115552452438</v>
      </c>
      <c r="F927" s="14">
        <f>SUM(SUMIFS('Census Data'!I:I,'Census Data'!$A:$A,$A927),SUMIFS('Census Data'!J:J,'Census Data'!$A:$A,$A927))/SUMIFS('Census Data'!$F:$F,'Census Data'!$A:$A,$A927)</f>
        <v>0.96142433234421365</v>
      </c>
      <c r="G927" s="14">
        <f>SUM(SUMIFS('Census Data'!K:K,'Census Data'!$A:$A,$A927),SUMIFS('Census Data'!L:L,'Census Data'!$A:$A,$A927))/SUMIFS('Census Data'!$F:$F,'Census Data'!$A:$A,$A927)</f>
        <v>1.4138593122709025E-2</v>
      </c>
      <c r="H927" s="14">
        <f>SUM(SUMIFS('Census Data'!O:O,'Census Data'!$A:$A,$A927),SUMIFS('Census Data'!P:P,'Census Data'!$A:$A,$A927))/SUMIFS('Census Data'!$F:$F,'Census Data'!$A:$A,$A927)</f>
        <v>3.3164601152033514E-3</v>
      </c>
      <c r="I927" s="16">
        <f t="shared" si="28"/>
        <v>2.112061441787394E-2</v>
      </c>
      <c r="J927" s="14">
        <f>SUM(SUMIFS('Census Data'!W:W,'Census Data'!$A:$A,$A927),SUMIFS('Census Data'!X:X,'Census Data'!$A:$A,$A927))/SUMIFS('Census Data'!$F:$F,'Census Data'!$A:$A,$A927)</f>
        <v>2.827718624541805E-2</v>
      </c>
      <c r="K927" s="16">
        <f t="shared" si="29"/>
        <v>0.97172281375458192</v>
      </c>
      <c r="L927" s="19">
        <f>'EPA Data'!D928/SUM('EPA Data'!D:D)</f>
        <v>4.0771871721588561E-6</v>
      </c>
      <c r="M927" s="19">
        <f>'EPA Data'!E928/SUM('EPA Data'!E:E)</f>
        <v>1.4788226052640516E-5</v>
      </c>
      <c r="N927" s="19">
        <f>'EPA Data'!F928/SUM('EPA Data'!F:F)</f>
        <v>1.3568903835011991E-5</v>
      </c>
      <c r="O927" s="19">
        <f>'EPA Data'!G928/SUM('EPA Data'!G:G)</f>
        <v>4.0356396200604046E-6</v>
      </c>
      <c r="P927" s="19">
        <f>'EPA Data'!H928/SUM('EPA Data'!H:H)</f>
        <v>1.0405172649982441E-5</v>
      </c>
      <c r="Q927" s="19">
        <f>'EPA Data'!I928/SUM('EPA Data'!I:I)</f>
        <v>5.9224448710729914E-6</v>
      </c>
      <c r="R927" s="19">
        <f>'EPA Data'!J928/SUM('EPA Data'!J:J)</f>
        <v>3.401003068842239E-6</v>
      </c>
      <c r="S927" s="19">
        <f>'EPA Data'!K928/SUM('EPA Data'!K:K)</f>
        <v>1.8402749632862296E-5</v>
      </c>
      <c r="T927" s="19">
        <f>'EPA Data'!L928/SUM('EPA Data'!L:L)</f>
        <v>9.4811344580597438E-6</v>
      </c>
      <c r="U927" s="19">
        <f>'EPA Data'!M928/SUM('EPA Data'!M:M)</f>
        <v>4.1483668282054143E-6</v>
      </c>
      <c r="V927" s="19">
        <f>'EPA Data'!N928/SUM('EPA Data'!N:N)</f>
        <v>5.3784316682825246E-6</v>
      </c>
      <c r="W927" s="19">
        <f>'EPA Data'!O928/SUM('EPA Data'!O:O)</f>
        <v>5.0619628295482587E-6</v>
      </c>
      <c r="X927" s="19">
        <f>'EPA Data'!P928/SUM('EPA Data'!P:P)</f>
        <v>3.6432711178689425E-5</v>
      </c>
    </row>
    <row r="928" spans="1:24" x14ac:dyDescent="0.35">
      <c r="A928" s="13" t="s">
        <v>1590</v>
      </c>
      <c r="B928" s="13" t="s">
        <v>1476</v>
      </c>
      <c r="C928" s="18" t="s">
        <v>1591</v>
      </c>
      <c r="D928" s="14">
        <f>SUMIFS('Census Data'!G:G,'Census Data'!$A:$A,$A928)/SUMIFS('Census Data'!$F:$F,'Census Data'!$A:$A,$A928)</f>
        <v>0.55244643428205953</v>
      </c>
      <c r="E928" s="16">
        <f>SUMIFS('Census Data'!H:H,'Census Data'!$A:$A,$A928)/SUMIFS('Census Data'!$F:$F,'Census Data'!$A:$A,$A928)</f>
        <v>0.44755356571794053</v>
      </c>
      <c r="F928" s="14">
        <f>SUM(SUMIFS('Census Data'!I:I,'Census Data'!$A:$A,$A928),SUMIFS('Census Data'!J:J,'Census Data'!$A:$A,$A928))/SUMIFS('Census Data'!$F:$F,'Census Data'!$A:$A,$A928)</f>
        <v>0.9029421170450912</v>
      </c>
      <c r="G928" s="14">
        <f>SUM(SUMIFS('Census Data'!K:K,'Census Data'!$A:$A,$A928),SUMIFS('Census Data'!L:L,'Census Data'!$A:$A,$A928))/SUMIFS('Census Data'!$F:$F,'Census Data'!$A:$A,$A928)</f>
        <v>5.5164694595458905E-2</v>
      </c>
      <c r="H928" s="14">
        <f>SUM(SUMIFS('Census Data'!O:O,'Census Data'!$A:$A,$A928),SUMIFS('Census Data'!P:P,'Census Data'!$A:$A,$A928))/SUMIFS('Census Data'!$F:$F,'Census Data'!$A:$A,$A928)</f>
        <v>5.7563159577870161E-3</v>
      </c>
      <c r="I928" s="16">
        <f t="shared" si="28"/>
        <v>3.6136872401662856E-2</v>
      </c>
      <c r="J928" s="14">
        <f>SUM(SUMIFS('Census Data'!W:W,'Census Data'!$A:$A,$A928),SUMIFS('Census Data'!X:X,'Census Data'!$A:$A,$A928))/SUMIFS('Census Data'!$F:$F,'Census Data'!$A:$A,$A928)</f>
        <v>8.0428525743524146E-2</v>
      </c>
      <c r="K928" s="16">
        <f t="shared" si="29"/>
        <v>0.9195714742564759</v>
      </c>
      <c r="L928" s="19">
        <f>'EPA Data'!D929/SUM('EPA Data'!D:D)</f>
        <v>4.3360485550707778E-6</v>
      </c>
      <c r="M928" s="19">
        <f>'EPA Data'!E929/SUM('EPA Data'!E:E)</f>
        <v>1.5977203711182972E-5</v>
      </c>
      <c r="N928" s="19">
        <f>'EPA Data'!F929/SUM('EPA Data'!F:F)</f>
        <v>1.786229903770326E-5</v>
      </c>
      <c r="O928" s="19">
        <f>'EPA Data'!G929/SUM('EPA Data'!G:G)</f>
        <v>4.3922409662500905E-6</v>
      </c>
      <c r="P928" s="19">
        <f>'EPA Data'!H929/SUM('EPA Data'!H:H)</f>
        <v>1.1662570394171138E-5</v>
      </c>
      <c r="Q928" s="19">
        <f>'EPA Data'!I929/SUM('EPA Data'!I:I)</f>
        <v>8.1512857706436943E-6</v>
      </c>
      <c r="R928" s="19">
        <f>'EPA Data'!J929/SUM('EPA Data'!J:J)</f>
        <v>4.2223452391710927E-6</v>
      </c>
      <c r="S928" s="19">
        <f>'EPA Data'!K929/SUM('EPA Data'!K:K)</f>
        <v>3.0961417551935259E-5</v>
      </c>
      <c r="T928" s="19">
        <f>'EPA Data'!L929/SUM('EPA Data'!L:L)</f>
        <v>1.410656359798008E-5</v>
      </c>
      <c r="U928" s="19">
        <f>'EPA Data'!M929/SUM('EPA Data'!M:M)</f>
        <v>3.6766023888972932E-6</v>
      </c>
      <c r="V928" s="19">
        <f>'EPA Data'!N929/SUM('EPA Data'!N:N)</f>
        <v>5.5143413293718426E-6</v>
      </c>
      <c r="W928" s="19">
        <f>'EPA Data'!O929/SUM('EPA Data'!O:O)</f>
        <v>5.3958924996261694E-6</v>
      </c>
      <c r="X928" s="19">
        <f>'EPA Data'!P929/SUM('EPA Data'!P:P)</f>
        <v>4.7890751856725984E-5</v>
      </c>
    </row>
    <row r="929" spans="1:24" x14ac:dyDescent="0.35">
      <c r="A929" s="13" t="s">
        <v>1592</v>
      </c>
      <c r="B929" s="13" t="s">
        <v>1476</v>
      </c>
      <c r="C929" s="18" t="s">
        <v>278</v>
      </c>
      <c r="D929" s="14">
        <f>SUMIFS('Census Data'!G:G,'Census Data'!$A:$A,$A929)/SUMIFS('Census Data'!$F:$F,'Census Data'!$A:$A,$A929)</f>
        <v>0.50492660365976272</v>
      </c>
      <c r="E929" s="16">
        <f>SUMIFS('Census Data'!H:H,'Census Data'!$A:$A,$A929)/SUMIFS('Census Data'!$F:$F,'Census Data'!$A:$A,$A929)</f>
        <v>0.49507339634023728</v>
      </c>
      <c r="F929" s="14">
        <f>SUM(SUMIFS('Census Data'!I:I,'Census Data'!$A:$A,$A929),SUMIFS('Census Data'!J:J,'Census Data'!$A:$A,$A929))/SUMIFS('Census Data'!$F:$F,'Census Data'!$A:$A,$A929)</f>
        <v>0.96078825658556199</v>
      </c>
      <c r="G929" s="14">
        <f>SUM(SUMIFS('Census Data'!K:K,'Census Data'!$A:$A,$A929),SUMIFS('Census Data'!L:L,'Census Data'!$A:$A,$A929))/SUMIFS('Census Data'!$F:$F,'Census Data'!$A:$A,$A929)</f>
        <v>4.4238890006032573E-3</v>
      </c>
      <c r="H929" s="14">
        <f>SUM(SUMIFS('Census Data'!O:O,'Census Data'!$A:$A,$A929),SUMIFS('Census Data'!P:P,'Census Data'!$A:$A,$A929))/SUMIFS('Census Data'!$F:$F,'Census Data'!$A:$A,$A929)</f>
        <v>1.2065151819827067E-2</v>
      </c>
      <c r="I929" s="16">
        <f t="shared" si="28"/>
        <v>2.272270259400766E-2</v>
      </c>
      <c r="J929" s="14">
        <f>SUM(SUMIFS('Census Data'!W:W,'Census Data'!$A:$A,$A929),SUMIFS('Census Data'!X:X,'Census Data'!$A:$A,$A929))/SUMIFS('Census Data'!$F:$F,'Census Data'!$A:$A,$A929)</f>
        <v>3.0363965413231449E-2</v>
      </c>
      <c r="K929" s="16">
        <f t="shared" si="29"/>
        <v>0.9696360345867685</v>
      </c>
      <c r="L929" s="19">
        <f>'EPA Data'!D930/SUM('EPA Data'!D:D)</f>
        <v>3.0463022342456728E-6</v>
      </c>
      <c r="M929" s="19">
        <f>'EPA Data'!E930/SUM('EPA Data'!E:E)</f>
        <v>1.4228299270901494E-5</v>
      </c>
      <c r="N929" s="19">
        <f>'EPA Data'!F930/SUM('EPA Data'!F:F)</f>
        <v>1.4936466672757489E-5</v>
      </c>
      <c r="O929" s="19">
        <f>'EPA Data'!G930/SUM('EPA Data'!G:G)</f>
        <v>3.0613365618442794E-6</v>
      </c>
      <c r="P929" s="19">
        <f>'EPA Data'!H930/SUM('EPA Data'!H:H)</f>
        <v>9.6016687168276413E-6</v>
      </c>
      <c r="Q929" s="19">
        <f>'EPA Data'!I930/SUM('EPA Data'!I:I)</f>
        <v>5.70499430735844E-6</v>
      </c>
      <c r="R929" s="19">
        <f>'EPA Data'!J930/SUM('EPA Data'!J:J)</f>
        <v>2.3904143876073139E-6</v>
      </c>
      <c r="S929" s="19">
        <f>'EPA Data'!K930/SUM('EPA Data'!K:K)</f>
        <v>1.6871776756986898E-5</v>
      </c>
      <c r="T929" s="19">
        <f>'EPA Data'!L930/SUM('EPA Data'!L:L)</f>
        <v>9.0440955624092839E-6</v>
      </c>
      <c r="U929" s="19">
        <f>'EPA Data'!M930/SUM('EPA Data'!M:M)</f>
        <v>2.9576122289663559E-6</v>
      </c>
      <c r="V929" s="19">
        <f>'EPA Data'!N930/SUM('EPA Data'!N:N)</f>
        <v>4.4591882299621744E-6</v>
      </c>
      <c r="W929" s="19">
        <f>'EPA Data'!O930/SUM('EPA Data'!O:O)</f>
        <v>4.3698976994920564E-6</v>
      </c>
      <c r="X929" s="19">
        <f>'EPA Data'!P930/SUM('EPA Data'!P:P)</f>
        <v>3.9935460775671209E-5</v>
      </c>
    </row>
    <row r="930" spans="1:24" x14ac:dyDescent="0.35">
      <c r="A930" s="13" t="s">
        <v>1593</v>
      </c>
      <c r="B930" s="13" t="s">
        <v>1476</v>
      </c>
      <c r="C930" s="18" t="s">
        <v>1594</v>
      </c>
      <c r="D930" s="14">
        <f>SUMIFS('Census Data'!G:G,'Census Data'!$A:$A,$A930)/SUMIFS('Census Data'!$F:$F,'Census Data'!$A:$A,$A930)</f>
        <v>0.50013810519670121</v>
      </c>
      <c r="E930" s="16">
        <f>SUMIFS('Census Data'!H:H,'Census Data'!$A:$A,$A930)/SUMIFS('Census Data'!$F:$F,'Census Data'!$A:$A,$A930)</f>
        <v>0.49986189480329873</v>
      </c>
      <c r="F930" s="14">
        <f>SUM(SUMIFS('Census Data'!I:I,'Census Data'!$A:$A,$A930),SUMIFS('Census Data'!J:J,'Census Data'!$A:$A,$A930))/SUMIFS('Census Data'!$F:$F,'Census Data'!$A:$A,$A930)</f>
        <v>0.9417196069920688</v>
      </c>
      <c r="G930" s="14">
        <f>SUM(SUMIFS('Census Data'!K:K,'Census Data'!$A:$A,$A930),SUMIFS('Census Data'!L:L,'Census Data'!$A:$A,$A930))/SUMIFS('Census Data'!$F:$F,'Census Data'!$A:$A,$A930)</f>
        <v>1.2153257309710768E-2</v>
      </c>
      <c r="H930" s="14">
        <f>SUM(SUMIFS('Census Data'!O:O,'Census Data'!$A:$A,$A930),SUMIFS('Census Data'!P:P,'Census Data'!$A:$A,$A930))/SUMIFS('Census Data'!$F:$F,'Census Data'!$A:$A,$A930)</f>
        <v>1.002249141774849E-2</v>
      </c>
      <c r="I930" s="16">
        <f t="shared" si="28"/>
        <v>3.6104644280471998E-2</v>
      </c>
      <c r="J930" s="14">
        <f>SUM(SUMIFS('Census Data'!W:W,'Census Data'!$A:$A,$A930),SUMIFS('Census Data'!X:X,'Census Data'!$A:$A,$A930))/SUMIFS('Census Data'!$F:$F,'Census Data'!$A:$A,$A930)</f>
        <v>5.6386378881742492E-2</v>
      </c>
      <c r="K930" s="16">
        <f t="shared" si="29"/>
        <v>0.94361362111825753</v>
      </c>
      <c r="L930" s="19">
        <f>'EPA Data'!D931/SUM('EPA Data'!D:D)</f>
        <v>6.1246137069590205E-5</v>
      </c>
      <c r="M930" s="19">
        <f>'EPA Data'!E931/SUM('EPA Data'!E:E)</f>
        <v>1.5592593308816393E-4</v>
      </c>
      <c r="N930" s="19">
        <f>'EPA Data'!F931/SUM('EPA Data'!F:F)</f>
        <v>1.2168565135510786E-4</v>
      </c>
      <c r="O930" s="19">
        <f>'EPA Data'!G931/SUM('EPA Data'!G:G)</f>
        <v>3.7147426008957672E-5</v>
      </c>
      <c r="P930" s="19">
        <f>'EPA Data'!H931/SUM('EPA Data'!H:H)</f>
        <v>9.4484618348818043E-5</v>
      </c>
      <c r="Q930" s="19">
        <f>'EPA Data'!I931/SUM('EPA Data'!I:I)</f>
        <v>4.8038003262549962E-5</v>
      </c>
      <c r="R930" s="19">
        <f>'EPA Data'!J931/SUM('EPA Data'!J:J)</f>
        <v>2.7795164622272446E-5</v>
      </c>
      <c r="S930" s="19">
        <f>'EPA Data'!K931/SUM('EPA Data'!K:K)</f>
        <v>1.342703971359066E-4</v>
      </c>
      <c r="T930" s="19">
        <f>'EPA Data'!L931/SUM('EPA Data'!L:L)</f>
        <v>7.3083565970098957E-5</v>
      </c>
      <c r="U930" s="19">
        <f>'EPA Data'!M931/SUM('EPA Data'!M:M)</f>
        <v>4.2040455745334399E-5</v>
      </c>
      <c r="V930" s="19">
        <f>'EPA Data'!N931/SUM('EPA Data'!N:N)</f>
        <v>5.3312396735358548E-5</v>
      </c>
      <c r="W930" s="19">
        <f>'EPA Data'!O931/SUM('EPA Data'!O:O)</f>
        <v>4.9075983036682438E-5</v>
      </c>
      <c r="X930" s="19">
        <f>'EPA Data'!P931/SUM('EPA Data'!P:P)</f>
        <v>2.8161823195071669E-4</v>
      </c>
    </row>
    <row r="931" spans="1:24" x14ac:dyDescent="0.35">
      <c r="A931" s="13" t="s">
        <v>1595</v>
      </c>
      <c r="B931" s="13" t="s">
        <v>1476</v>
      </c>
      <c r="C931" s="18" t="s">
        <v>1596</v>
      </c>
      <c r="D931" s="14">
        <f>SUMIFS('Census Data'!G:G,'Census Data'!$A:$A,$A931)/SUMIFS('Census Data'!$F:$F,'Census Data'!$A:$A,$A931)</f>
        <v>0.50223970282967334</v>
      </c>
      <c r="E931" s="16">
        <f>SUMIFS('Census Data'!H:H,'Census Data'!$A:$A,$A931)/SUMIFS('Census Data'!$F:$F,'Census Data'!$A:$A,$A931)</f>
        <v>0.49776029717032666</v>
      </c>
      <c r="F931" s="14">
        <f>SUM(SUMIFS('Census Data'!I:I,'Census Data'!$A:$A,$A931),SUMIFS('Census Data'!J:J,'Census Data'!$A:$A,$A931))/SUMIFS('Census Data'!$F:$F,'Census Data'!$A:$A,$A931)</f>
        <v>0.93510324483775809</v>
      </c>
      <c r="G931" s="14">
        <f>SUM(SUMIFS('Census Data'!K:K,'Census Data'!$A:$A,$A931),SUMIFS('Census Data'!L:L,'Census Data'!$A:$A,$A931))/SUMIFS('Census Data'!$F:$F,'Census Data'!$A:$A,$A931)</f>
        <v>1.8682399213372666E-2</v>
      </c>
      <c r="H931" s="14">
        <f>SUM(SUMIFS('Census Data'!O:O,'Census Data'!$A:$A,$A931),SUMIFS('Census Data'!P:P,'Census Data'!$A:$A,$A931))/SUMIFS('Census Data'!$F:$F,'Census Data'!$A:$A,$A931)</f>
        <v>9.0680651152627561E-3</v>
      </c>
      <c r="I931" s="16">
        <f t="shared" si="28"/>
        <v>3.7146290833606543E-2</v>
      </c>
      <c r="J931" s="14">
        <f>SUM(SUMIFS('Census Data'!W:W,'Census Data'!$A:$A,$A931),SUMIFS('Census Data'!X:X,'Census Data'!$A:$A,$A931))/SUMIFS('Census Data'!$F:$F,'Census Data'!$A:$A,$A931)</f>
        <v>7.8662733529990161E-2</v>
      </c>
      <c r="K931" s="16">
        <f t="shared" si="29"/>
        <v>0.9213372664700098</v>
      </c>
      <c r="L931" s="19">
        <f>'EPA Data'!D932/SUM('EPA Data'!D:D)</f>
        <v>8.0280463657123712E-6</v>
      </c>
      <c r="M931" s="19">
        <f>'EPA Data'!E932/SUM('EPA Data'!E:E)</f>
        <v>2.5323322730961826E-5</v>
      </c>
      <c r="N931" s="19">
        <f>'EPA Data'!F932/SUM('EPA Data'!F:F)</f>
        <v>2.8923077162037973E-5</v>
      </c>
      <c r="O931" s="19">
        <f>'EPA Data'!G932/SUM('EPA Data'!G:G)</f>
        <v>8.0861499243051502E-6</v>
      </c>
      <c r="P931" s="19">
        <f>'EPA Data'!H932/SUM('EPA Data'!H:H)</f>
        <v>1.9562435022812783E-5</v>
      </c>
      <c r="Q931" s="19">
        <f>'EPA Data'!I932/SUM('EPA Data'!I:I)</f>
        <v>1.4131782817015351E-5</v>
      </c>
      <c r="R931" s="19">
        <f>'EPA Data'!J932/SUM('EPA Data'!J:J)</f>
        <v>9.2165047218479827E-6</v>
      </c>
      <c r="S931" s="19">
        <f>'EPA Data'!K932/SUM('EPA Data'!K:K)</f>
        <v>5.91957458425312E-5</v>
      </c>
      <c r="T931" s="19">
        <f>'EPA Data'!L932/SUM('EPA Data'!L:L)</f>
        <v>2.4781541660184088E-5</v>
      </c>
      <c r="U931" s="19">
        <f>'EPA Data'!M932/SUM('EPA Data'!M:M)</f>
        <v>6.2692848253843943E-6</v>
      </c>
      <c r="V931" s="19">
        <f>'EPA Data'!N932/SUM('EPA Data'!N:N)</f>
        <v>9.2886322488811857E-6</v>
      </c>
      <c r="W931" s="19">
        <f>'EPA Data'!O932/SUM('EPA Data'!O:O)</f>
        <v>9.2080621723963127E-6</v>
      </c>
      <c r="X931" s="19">
        <f>'EPA Data'!P932/SUM('EPA Data'!P:P)</f>
        <v>7.4635133690420855E-5</v>
      </c>
    </row>
    <row r="932" spans="1:24" x14ac:dyDescent="0.35">
      <c r="A932" s="13" t="s">
        <v>1597</v>
      </c>
      <c r="B932" s="13" t="s">
        <v>1476</v>
      </c>
      <c r="C932" s="18" t="s">
        <v>1598</v>
      </c>
      <c r="D932" s="14">
        <f>SUMIFS('Census Data'!G:G,'Census Data'!$A:$A,$A932)/SUMIFS('Census Data'!$F:$F,'Census Data'!$A:$A,$A932)</f>
        <v>0.51130163678877627</v>
      </c>
      <c r="E932" s="16">
        <f>SUMIFS('Census Data'!H:H,'Census Data'!$A:$A,$A932)/SUMIFS('Census Data'!$F:$F,'Census Data'!$A:$A,$A932)</f>
        <v>0.48869836321122367</v>
      </c>
      <c r="F932" s="14">
        <f>SUM(SUMIFS('Census Data'!I:I,'Census Data'!$A:$A,$A932),SUMIFS('Census Data'!J:J,'Census Data'!$A:$A,$A932))/SUMIFS('Census Data'!$F:$F,'Census Data'!$A:$A,$A932)</f>
        <v>0.9571317225253313</v>
      </c>
      <c r="G932" s="14">
        <f>SUM(SUMIFS('Census Data'!K:K,'Census Data'!$A:$A,$A932),SUMIFS('Census Data'!L:L,'Census Data'!$A:$A,$A932))/SUMIFS('Census Data'!$F:$F,'Census Data'!$A:$A,$A932)</f>
        <v>9.3530787217459086E-3</v>
      </c>
      <c r="H932" s="14">
        <f>SUM(SUMIFS('Census Data'!O:O,'Census Data'!$A:$A,$A932),SUMIFS('Census Data'!P:P,'Census Data'!$A:$A,$A932))/SUMIFS('Census Data'!$F:$F,'Census Data'!$A:$A,$A932)</f>
        <v>7.014809041309431E-3</v>
      </c>
      <c r="I932" s="16">
        <f t="shared" si="28"/>
        <v>2.6500389711613281E-2</v>
      </c>
      <c r="J932" s="14">
        <f>SUM(SUMIFS('Census Data'!W:W,'Census Data'!$A:$A,$A932),SUMIFS('Census Data'!X:X,'Census Data'!$A:$A,$A932))/SUMIFS('Census Data'!$F:$F,'Census Data'!$A:$A,$A932)</f>
        <v>6.9758378799688228E-2</v>
      </c>
      <c r="K932" s="16">
        <f t="shared" si="29"/>
        <v>0.93024162120031173</v>
      </c>
      <c r="L932" s="19">
        <f>'EPA Data'!D933/SUM('EPA Data'!D:D)</f>
        <v>1.1219883327964969E-6</v>
      </c>
      <c r="M932" s="19">
        <f>'EPA Data'!E933/SUM('EPA Data'!E:E)</f>
        <v>5.1923520187662809E-6</v>
      </c>
      <c r="N932" s="19">
        <f>'EPA Data'!F933/SUM('EPA Data'!F:F)</f>
        <v>6.2178064082144132E-6</v>
      </c>
      <c r="O932" s="19">
        <f>'EPA Data'!G933/SUM('EPA Data'!G:G)</f>
        <v>1.3640884463778457E-6</v>
      </c>
      <c r="P932" s="19">
        <f>'EPA Data'!H933/SUM('EPA Data'!H:H)</f>
        <v>3.580943674284045E-6</v>
      </c>
      <c r="Q932" s="19">
        <f>'EPA Data'!I933/SUM('EPA Data'!I:I)</f>
        <v>2.5273086497307695E-6</v>
      </c>
      <c r="R932" s="19">
        <f>'EPA Data'!J933/SUM('EPA Data'!J:J)</f>
        <v>1.0238544331903245E-6</v>
      </c>
      <c r="S932" s="19">
        <f>'EPA Data'!K933/SUM('EPA Data'!K:K)</f>
        <v>7.2080140287148449E-6</v>
      </c>
      <c r="T932" s="19">
        <f>'EPA Data'!L933/SUM('EPA Data'!L:L)</f>
        <v>3.8539941722741036E-6</v>
      </c>
      <c r="U932" s="19">
        <f>'EPA Data'!M933/SUM('EPA Data'!M:M)</f>
        <v>1.0081553126425114E-6</v>
      </c>
      <c r="V932" s="19">
        <f>'EPA Data'!N933/SUM('EPA Data'!N:N)</f>
        <v>1.6957280671008047E-6</v>
      </c>
      <c r="W932" s="19">
        <f>'EPA Data'!O933/SUM('EPA Data'!O:O)</f>
        <v>1.5418065650954682E-6</v>
      </c>
      <c r="X932" s="19">
        <f>'EPA Data'!P933/SUM('EPA Data'!P:P)</f>
        <v>1.5542991116189473E-5</v>
      </c>
    </row>
    <row r="933" spans="1:24" x14ac:dyDescent="0.35">
      <c r="A933" s="13" t="s">
        <v>1599</v>
      </c>
      <c r="B933" s="13" t="s">
        <v>1476</v>
      </c>
      <c r="C933" s="18" t="s">
        <v>1600</v>
      </c>
      <c r="D933" s="14">
        <f>SUMIFS('Census Data'!G:G,'Census Data'!$A:$A,$A933)/SUMIFS('Census Data'!$F:$F,'Census Data'!$A:$A,$A933)</f>
        <v>0.50525992598936698</v>
      </c>
      <c r="E933" s="16">
        <f>SUMIFS('Census Data'!H:H,'Census Data'!$A:$A,$A933)/SUMIFS('Census Data'!$F:$F,'Census Data'!$A:$A,$A933)</f>
        <v>0.49474007401063297</v>
      </c>
      <c r="F933" s="14">
        <f>SUM(SUMIFS('Census Data'!I:I,'Census Data'!$A:$A,$A933),SUMIFS('Census Data'!J:J,'Census Data'!$A:$A,$A933))/SUMIFS('Census Data'!$F:$F,'Census Data'!$A:$A,$A933)</f>
        <v>0.92409870238999403</v>
      </c>
      <c r="G933" s="14">
        <f>SUM(SUMIFS('Census Data'!K:K,'Census Data'!$A:$A,$A933),SUMIFS('Census Data'!L:L,'Census Data'!$A:$A,$A933))/SUMIFS('Census Data'!$F:$F,'Census Data'!$A:$A,$A933)</f>
        <v>3.2852318084126496E-2</v>
      </c>
      <c r="H933" s="14">
        <f>SUM(SUMIFS('Census Data'!O:O,'Census Data'!$A:$A,$A933),SUMIFS('Census Data'!P:P,'Census Data'!$A:$A,$A933))/SUMIFS('Census Data'!$F:$F,'Census Data'!$A:$A,$A933)</f>
        <v>6.0113439878480357E-3</v>
      </c>
      <c r="I933" s="16">
        <f t="shared" si="28"/>
        <v>3.703763553803141E-2</v>
      </c>
      <c r="J933" s="14">
        <f>SUM(SUMIFS('Census Data'!W:W,'Census Data'!$A:$A,$A933),SUMIFS('Census Data'!X:X,'Census Data'!$A:$A,$A933))/SUMIFS('Census Data'!$F:$F,'Census Data'!$A:$A,$A933)</f>
        <v>9.8686230467171926E-2</v>
      </c>
      <c r="K933" s="16">
        <f t="shared" si="29"/>
        <v>0.90131376953282805</v>
      </c>
      <c r="L933" s="19">
        <f>'EPA Data'!D934/SUM('EPA Data'!D:D)</f>
        <v>9.6837103588804684E-5</v>
      </c>
      <c r="M933" s="19">
        <f>'EPA Data'!E934/SUM('EPA Data'!E:E)</f>
        <v>2.9211422082031267E-4</v>
      </c>
      <c r="N933" s="19">
        <f>'EPA Data'!F934/SUM('EPA Data'!F:F)</f>
        <v>3.0572340563633554E-4</v>
      </c>
      <c r="O933" s="19">
        <f>'EPA Data'!G934/SUM('EPA Data'!G:G)</f>
        <v>1.065528014871478E-4</v>
      </c>
      <c r="P933" s="19">
        <f>'EPA Data'!H934/SUM('EPA Data'!H:H)</f>
        <v>2.2963585020011301E-4</v>
      </c>
      <c r="Q933" s="19">
        <f>'EPA Data'!I934/SUM('EPA Data'!I:I)</f>
        <v>1.5448682283957887E-4</v>
      </c>
      <c r="R933" s="19">
        <f>'EPA Data'!J934/SUM('EPA Data'!J:J)</f>
        <v>1.0159301654364472E-4</v>
      </c>
      <c r="S933" s="19">
        <f>'EPA Data'!K934/SUM('EPA Data'!K:K)</f>
        <v>5.7931231078458081E-4</v>
      </c>
      <c r="T933" s="19">
        <f>'EPA Data'!L934/SUM('EPA Data'!L:L)</f>
        <v>2.6114941902473902E-4</v>
      </c>
      <c r="U933" s="19">
        <f>'EPA Data'!M934/SUM('EPA Data'!M:M)</f>
        <v>9.4833826975822827E-5</v>
      </c>
      <c r="V933" s="19">
        <f>'EPA Data'!N934/SUM('EPA Data'!N:N)</f>
        <v>1.1619614829017649E-4</v>
      </c>
      <c r="W933" s="19">
        <f>'EPA Data'!O934/SUM('EPA Data'!O:O)</f>
        <v>1.0641564265579353E-4</v>
      </c>
      <c r="X933" s="19">
        <f>'EPA Data'!P934/SUM('EPA Data'!P:P)</f>
        <v>7.9238553289192454E-4</v>
      </c>
    </row>
    <row r="934" spans="1:24" x14ac:dyDescent="0.35">
      <c r="A934" s="13" t="s">
        <v>1601</v>
      </c>
      <c r="B934" s="13" t="s">
        <v>1476</v>
      </c>
      <c r="C934" s="18" t="s">
        <v>1602</v>
      </c>
      <c r="D934" s="14">
        <f>SUMIFS('Census Data'!G:G,'Census Data'!$A:$A,$A934)/SUMIFS('Census Data'!$F:$F,'Census Data'!$A:$A,$A934)</f>
        <v>0.49967873206254015</v>
      </c>
      <c r="E934" s="16">
        <f>SUMIFS('Census Data'!H:H,'Census Data'!$A:$A,$A934)/SUMIFS('Census Data'!$F:$F,'Census Data'!$A:$A,$A934)</f>
        <v>0.50032126793745979</v>
      </c>
      <c r="F934" s="14">
        <f>SUM(SUMIFS('Census Data'!I:I,'Census Data'!$A:$A,$A934),SUMIFS('Census Data'!J:J,'Census Data'!$A:$A,$A934))/SUMIFS('Census Data'!$F:$F,'Census Data'!$A:$A,$A934)</f>
        <v>0.96573142000428358</v>
      </c>
      <c r="G934" s="14">
        <f>SUM(SUMIFS('Census Data'!K:K,'Census Data'!$A:$A,$A934),SUMIFS('Census Data'!L:L,'Census Data'!$A:$A,$A934))/SUMIFS('Census Data'!$F:$F,'Census Data'!$A:$A,$A934)</f>
        <v>8.1387877489826517E-3</v>
      </c>
      <c r="H934" s="14">
        <f>SUM(SUMIFS('Census Data'!O:O,'Census Data'!$A:$A,$A934),SUMIFS('Census Data'!P:P,'Census Data'!$A:$A,$A934))/SUMIFS('Census Data'!$F:$F,'Census Data'!$A:$A,$A934)</f>
        <v>6.6395373741700578E-3</v>
      </c>
      <c r="I934" s="16">
        <f t="shared" si="28"/>
        <v>1.9490254872563617E-2</v>
      </c>
      <c r="J934" s="14">
        <f>SUM(SUMIFS('Census Data'!W:W,'Census Data'!$A:$A,$A934),SUMIFS('Census Data'!X:X,'Census Data'!$A:$A,$A934))/SUMIFS('Census Data'!$F:$F,'Census Data'!$A:$A,$A934)</f>
        <v>2.2274576997215679E-2</v>
      </c>
      <c r="K934" s="16">
        <f t="shared" si="29"/>
        <v>0.97772542300278431</v>
      </c>
      <c r="L934" s="19">
        <f>'EPA Data'!D935/SUM('EPA Data'!D:D)</f>
        <v>4.4022195602330219E-6</v>
      </c>
      <c r="M934" s="19">
        <f>'EPA Data'!E935/SUM('EPA Data'!E:E)</f>
        <v>1.7804603397084953E-5</v>
      </c>
      <c r="N934" s="19">
        <f>'EPA Data'!F935/SUM('EPA Data'!F:F)</f>
        <v>1.5427241620186424E-5</v>
      </c>
      <c r="O934" s="19">
        <f>'EPA Data'!G935/SUM('EPA Data'!G:G)</f>
        <v>3.9552180600490836E-6</v>
      </c>
      <c r="P934" s="19">
        <f>'EPA Data'!H935/SUM('EPA Data'!H:H)</f>
        <v>1.1872632690552856E-5</v>
      </c>
      <c r="Q934" s="19">
        <f>'EPA Data'!I935/SUM('EPA Data'!I:I)</f>
        <v>6.0821323165067295E-6</v>
      </c>
      <c r="R934" s="19">
        <f>'EPA Data'!J935/SUM('EPA Data'!J:J)</f>
        <v>2.9902006955310103E-6</v>
      </c>
      <c r="S934" s="19">
        <f>'EPA Data'!K935/SUM('EPA Data'!K:K)</f>
        <v>1.7761832471668614E-5</v>
      </c>
      <c r="T934" s="19">
        <f>'EPA Data'!L935/SUM('EPA Data'!L:L)</f>
        <v>9.5077607868589233E-6</v>
      </c>
      <c r="U934" s="19">
        <f>'EPA Data'!M935/SUM('EPA Data'!M:M)</f>
        <v>4.2330362190351605E-6</v>
      </c>
      <c r="V934" s="19">
        <f>'EPA Data'!N935/SUM('EPA Data'!N:N)</f>
        <v>5.9451798082427604E-6</v>
      </c>
      <c r="W934" s="19">
        <f>'EPA Data'!O935/SUM('EPA Data'!O:O)</f>
        <v>5.7469905696960114E-6</v>
      </c>
      <c r="X934" s="19">
        <f>'EPA Data'!P935/SUM('EPA Data'!P:P)</f>
        <v>4.21600231502539E-5</v>
      </c>
    </row>
    <row r="935" spans="1:24" x14ac:dyDescent="0.35">
      <c r="A935" s="13" t="s">
        <v>1603</v>
      </c>
      <c r="B935" s="13" t="s">
        <v>1476</v>
      </c>
      <c r="C935" s="18" t="s">
        <v>1604</v>
      </c>
      <c r="D935" s="14">
        <f>SUMIFS('Census Data'!G:G,'Census Data'!$A:$A,$A935)/SUMIFS('Census Data'!$F:$F,'Census Data'!$A:$A,$A935)</f>
        <v>0.51007850625928286</v>
      </c>
      <c r="E935" s="16">
        <f>SUMIFS('Census Data'!H:H,'Census Data'!$A:$A,$A935)/SUMIFS('Census Data'!$F:$F,'Census Data'!$A:$A,$A935)</f>
        <v>0.48992149374071714</v>
      </c>
      <c r="F935" s="14">
        <f>SUM(SUMIFS('Census Data'!I:I,'Census Data'!$A:$A,$A935),SUMIFS('Census Data'!J:J,'Census Data'!$A:$A,$A935))/SUMIFS('Census Data'!$F:$F,'Census Data'!$A:$A,$A935)</f>
        <v>0.9307235306598769</v>
      </c>
      <c r="G935" s="14">
        <f>SUM(SUMIFS('Census Data'!K:K,'Census Data'!$A:$A,$A935),SUMIFS('Census Data'!L:L,'Census Data'!$A:$A,$A935))/SUMIFS('Census Data'!$F:$F,'Census Data'!$A:$A,$A935)</f>
        <v>1.6337789093995331E-2</v>
      </c>
      <c r="H935" s="14">
        <f>SUM(SUMIFS('Census Data'!O:O,'Census Data'!$A:$A,$A935),SUMIFS('Census Data'!P:P,'Census Data'!$A:$A,$A935))/SUMIFS('Census Data'!$F:$F,'Census Data'!$A:$A,$A935)</f>
        <v>1.0821133036282623E-2</v>
      </c>
      <c r="I935" s="16">
        <f t="shared" si="28"/>
        <v>4.2117547209845174E-2</v>
      </c>
      <c r="J935" s="14">
        <f>SUM(SUMIFS('Census Data'!W:W,'Census Data'!$A:$A,$A935),SUMIFS('Census Data'!X:X,'Census Data'!$A:$A,$A935))/SUMIFS('Census Data'!$F:$F,'Census Data'!$A:$A,$A935)</f>
        <v>0.13611287927010396</v>
      </c>
      <c r="K935" s="16">
        <f t="shared" si="29"/>
        <v>0.86388712072989604</v>
      </c>
      <c r="L935" s="19">
        <f>'EPA Data'!D936/SUM('EPA Data'!D:D)</f>
        <v>8.1896246050806516E-6</v>
      </c>
      <c r="M935" s="19">
        <f>'EPA Data'!E936/SUM('EPA Data'!E:E)</f>
        <v>2.7068620997888717E-5</v>
      </c>
      <c r="N935" s="19">
        <f>'EPA Data'!F936/SUM('EPA Data'!F:F)</f>
        <v>2.7707010789939581E-5</v>
      </c>
      <c r="O935" s="19">
        <f>'EPA Data'!G936/SUM('EPA Data'!G:G)</f>
        <v>8.5465739169145223E-6</v>
      </c>
      <c r="P935" s="19">
        <f>'EPA Data'!H936/SUM('EPA Data'!H:H)</f>
        <v>2.0506626020379496E-5</v>
      </c>
      <c r="Q935" s="19">
        <f>'EPA Data'!I936/SUM('EPA Data'!I:I)</f>
        <v>1.3220366922182759E-5</v>
      </c>
      <c r="R935" s="19">
        <f>'EPA Data'!J936/SUM('EPA Data'!J:J)</f>
        <v>8.3181463804316905E-6</v>
      </c>
      <c r="S935" s="19">
        <f>'EPA Data'!K936/SUM('EPA Data'!K:K)</f>
        <v>4.7732767628667963E-5</v>
      </c>
      <c r="T935" s="19">
        <f>'EPA Data'!L936/SUM('EPA Data'!L:L)</f>
        <v>2.2010215405980333E-5</v>
      </c>
      <c r="U935" s="19">
        <f>'EPA Data'!M936/SUM('EPA Data'!M:M)</f>
        <v>8.1901508921167517E-6</v>
      </c>
      <c r="V935" s="19">
        <f>'EPA Data'!N936/SUM('EPA Data'!N:N)</f>
        <v>1.0312874438370185E-5</v>
      </c>
      <c r="W935" s="19">
        <f>'EPA Data'!O936/SUM('EPA Data'!O:O)</f>
        <v>9.6465951754000334E-6</v>
      </c>
      <c r="X935" s="19">
        <f>'EPA Data'!P936/SUM('EPA Data'!P:P)</f>
        <v>7.3961934610927935E-5</v>
      </c>
    </row>
    <row r="936" spans="1:24" x14ac:dyDescent="0.35">
      <c r="A936" s="13" t="s">
        <v>1605</v>
      </c>
      <c r="B936" s="13" t="s">
        <v>1476</v>
      </c>
      <c r="C936" s="18" t="s">
        <v>1606</v>
      </c>
      <c r="D936" s="14">
        <f>SUMIFS('Census Data'!G:G,'Census Data'!$A:$A,$A936)/SUMIFS('Census Data'!$F:$F,'Census Data'!$A:$A,$A936)</f>
        <v>0.53357234172641876</v>
      </c>
      <c r="E936" s="16">
        <f>SUMIFS('Census Data'!H:H,'Census Data'!$A:$A,$A936)/SUMIFS('Census Data'!$F:$F,'Census Data'!$A:$A,$A936)</f>
        <v>0.46642765827358124</v>
      </c>
      <c r="F936" s="14">
        <f>SUM(SUMIFS('Census Data'!I:I,'Census Data'!$A:$A,$A936),SUMIFS('Census Data'!J:J,'Census Data'!$A:$A,$A936))/SUMIFS('Census Data'!$F:$F,'Census Data'!$A:$A,$A936)</f>
        <v>0.83376410427435943</v>
      </c>
      <c r="G936" s="14">
        <f>SUM(SUMIFS('Census Data'!K:K,'Census Data'!$A:$A,$A936),SUMIFS('Census Data'!L:L,'Census Data'!$A:$A,$A936))/SUMIFS('Census Data'!$F:$F,'Census Data'!$A:$A,$A936)</f>
        <v>7.0715913512311712E-2</v>
      </c>
      <c r="H936" s="14">
        <f>SUM(SUMIFS('Census Data'!O:O,'Census Data'!$A:$A,$A936),SUMIFS('Census Data'!P:P,'Census Data'!$A:$A,$A936))/SUMIFS('Census Data'!$F:$F,'Census Data'!$A:$A,$A936)</f>
        <v>4.7996220332388415E-2</v>
      </c>
      <c r="I936" s="16">
        <f t="shared" si="28"/>
        <v>4.7523761880940429E-2</v>
      </c>
      <c r="J936" s="14">
        <f>SUM(SUMIFS('Census Data'!W:W,'Census Data'!$A:$A,$A936),SUMIFS('Census Data'!X:X,'Census Data'!$A:$A,$A936))/SUMIFS('Census Data'!$F:$F,'Census Data'!$A:$A,$A936)</f>
        <v>0.10273192151631372</v>
      </c>
      <c r="K936" s="16">
        <f t="shared" si="29"/>
        <v>0.89726807848368628</v>
      </c>
      <c r="L936" s="19">
        <f>'EPA Data'!D937/SUM('EPA Data'!D:D)</f>
        <v>1.1332913916795271E-4</v>
      </c>
      <c r="M936" s="19">
        <f>'EPA Data'!E937/SUM('EPA Data'!E:E)</f>
        <v>3.6377004309450997E-4</v>
      </c>
      <c r="N936" s="19">
        <f>'EPA Data'!F937/SUM('EPA Data'!F:F)</f>
        <v>2.9990101611808586E-4</v>
      </c>
      <c r="O936" s="19">
        <f>'EPA Data'!G937/SUM('EPA Data'!G:G)</f>
        <v>9.271637385396566E-5</v>
      </c>
      <c r="P936" s="19">
        <f>'EPA Data'!H937/SUM('EPA Data'!H:H)</f>
        <v>2.3526979352906795E-4</v>
      </c>
      <c r="Q936" s="19">
        <f>'EPA Data'!I937/SUM('EPA Data'!I:I)</f>
        <v>1.2403386722978761E-4</v>
      </c>
      <c r="R936" s="19">
        <f>'EPA Data'!J937/SUM('EPA Data'!J:J)</f>
        <v>7.1293614731513736E-5</v>
      </c>
      <c r="S936" s="19">
        <f>'EPA Data'!K937/SUM('EPA Data'!K:K)</f>
        <v>3.5679601705518879E-4</v>
      </c>
      <c r="T936" s="19">
        <f>'EPA Data'!L937/SUM('EPA Data'!L:L)</f>
        <v>1.9136386433576594E-4</v>
      </c>
      <c r="U936" s="19">
        <f>'EPA Data'!M937/SUM('EPA Data'!M:M)</f>
        <v>9.9900319184534152E-5</v>
      </c>
      <c r="V936" s="19">
        <f>'EPA Data'!N937/SUM('EPA Data'!N:N)</f>
        <v>1.2862753676823107E-4</v>
      </c>
      <c r="W936" s="19">
        <f>'EPA Data'!O937/SUM('EPA Data'!O:O)</f>
        <v>1.1945068560263574E-4</v>
      </c>
      <c r="X936" s="19">
        <f>'EPA Data'!P937/SUM('EPA Data'!P:P)</f>
        <v>7.3936060476230653E-4</v>
      </c>
    </row>
    <row r="937" spans="1:24" x14ac:dyDescent="0.35">
      <c r="A937" s="13" t="s">
        <v>1607</v>
      </c>
      <c r="B937" s="13" t="s">
        <v>1476</v>
      </c>
      <c r="C937" s="18" t="s">
        <v>1608</v>
      </c>
      <c r="D937" s="14">
        <f>SUMIFS('Census Data'!G:G,'Census Data'!$A:$A,$A937)/SUMIFS('Census Data'!$F:$F,'Census Data'!$A:$A,$A937)</f>
        <v>0.50305002033346891</v>
      </c>
      <c r="E937" s="16">
        <f>SUMIFS('Census Data'!H:H,'Census Data'!$A:$A,$A937)/SUMIFS('Census Data'!$F:$F,'Census Data'!$A:$A,$A937)</f>
        <v>0.49694997966653109</v>
      </c>
      <c r="F937" s="14">
        <f>SUM(SUMIFS('Census Data'!I:I,'Census Data'!$A:$A,$A937),SUMIFS('Census Data'!J:J,'Census Data'!$A:$A,$A937))/SUMIFS('Census Data'!$F:$F,'Census Data'!$A:$A,$A937)</f>
        <v>0.95465636437576251</v>
      </c>
      <c r="G937" s="14">
        <f>SUM(SUMIFS('Census Data'!K:K,'Census Data'!$A:$A,$A937),SUMIFS('Census Data'!L:L,'Census Data'!$A:$A,$A937))/SUMIFS('Census Data'!$F:$F,'Census Data'!$A:$A,$A937)</f>
        <v>1.7486783245221633E-2</v>
      </c>
      <c r="H937" s="14">
        <f>SUM(SUMIFS('Census Data'!O:O,'Census Data'!$A:$A,$A937),SUMIFS('Census Data'!P:P,'Census Data'!$A:$A,$A937))/SUMIFS('Census Data'!$F:$F,'Census Data'!$A:$A,$A937)</f>
        <v>6.5067100447336315E-3</v>
      </c>
      <c r="I937" s="16">
        <f t="shared" si="28"/>
        <v>2.1350142334282229E-2</v>
      </c>
      <c r="J937" s="14">
        <f>SUM(SUMIFS('Census Data'!W:W,'Census Data'!$A:$A,$A937),SUMIFS('Census Data'!X:X,'Census Data'!$A:$A,$A937))/SUMIFS('Census Data'!$F:$F,'Census Data'!$A:$A,$A937)</f>
        <v>2.6636844245628306E-2</v>
      </c>
      <c r="K937" s="16">
        <f t="shared" si="29"/>
        <v>0.97336315575437171</v>
      </c>
      <c r="L937" s="19">
        <f>'EPA Data'!D938/SUM('EPA Data'!D:D)</f>
        <v>3.2428076680925714E-6</v>
      </c>
      <c r="M937" s="19">
        <f>'EPA Data'!E938/SUM('EPA Data'!E:E)</f>
        <v>1.3912886284833675E-5</v>
      </c>
      <c r="N937" s="19">
        <f>'EPA Data'!F938/SUM('EPA Data'!F:F)</f>
        <v>1.4876982810817223E-5</v>
      </c>
      <c r="O937" s="19">
        <f>'EPA Data'!G938/SUM('EPA Data'!G:G)</f>
        <v>3.2090991563327351E-6</v>
      </c>
      <c r="P937" s="19">
        <f>'EPA Data'!H938/SUM('EPA Data'!H:H)</f>
        <v>9.6263339376581525E-6</v>
      </c>
      <c r="Q937" s="19">
        <f>'EPA Data'!I938/SUM('EPA Data'!I:I)</f>
        <v>6.059340730407953E-6</v>
      </c>
      <c r="R937" s="19">
        <f>'EPA Data'!J938/SUM('EPA Data'!J:J)</f>
        <v>2.817779775514124E-6</v>
      </c>
      <c r="S937" s="19">
        <f>'EPA Data'!K938/SUM('EPA Data'!K:K)</f>
        <v>1.9011015354848027E-5</v>
      </c>
      <c r="T937" s="19">
        <f>'EPA Data'!L938/SUM('EPA Data'!L:L)</f>
        <v>9.8309947518650854E-6</v>
      </c>
      <c r="U937" s="19">
        <f>'EPA Data'!M938/SUM('EPA Data'!M:M)</f>
        <v>3.2384295886086744E-6</v>
      </c>
      <c r="V937" s="19">
        <f>'EPA Data'!N938/SUM('EPA Data'!N:N)</f>
        <v>4.5592001771348167E-6</v>
      </c>
      <c r="W937" s="19">
        <f>'EPA Data'!O938/SUM('EPA Data'!O:O)</f>
        <v>4.4525550593776074E-6</v>
      </c>
      <c r="X937" s="19">
        <f>'EPA Data'!P938/SUM('EPA Data'!P:P)</f>
        <v>4.0434422692333574E-5</v>
      </c>
    </row>
    <row r="938" spans="1:24" x14ac:dyDescent="0.35">
      <c r="A938" s="13" t="s">
        <v>1609</v>
      </c>
      <c r="B938" s="13" t="s">
        <v>1476</v>
      </c>
      <c r="C938" s="18" t="s">
        <v>1294</v>
      </c>
      <c r="D938" s="14">
        <f>SUMIFS('Census Data'!G:G,'Census Data'!$A:$A,$A938)/SUMIFS('Census Data'!$F:$F,'Census Data'!$A:$A,$A938)</f>
        <v>0.51982378854625555</v>
      </c>
      <c r="E938" s="16">
        <f>SUMIFS('Census Data'!H:H,'Census Data'!$A:$A,$A938)/SUMIFS('Census Data'!$F:$F,'Census Data'!$A:$A,$A938)</f>
        <v>0.48017621145374451</v>
      </c>
      <c r="F938" s="14">
        <f>SUM(SUMIFS('Census Data'!I:I,'Census Data'!$A:$A,$A938),SUMIFS('Census Data'!J:J,'Census Data'!$A:$A,$A938))/SUMIFS('Census Data'!$F:$F,'Census Data'!$A:$A,$A938)</f>
        <v>0.96374110471026775</v>
      </c>
      <c r="G938" s="14">
        <f>SUM(SUMIFS('Census Data'!K:K,'Census Data'!$A:$A,$A938),SUMIFS('Census Data'!L:L,'Census Data'!$A:$A,$A938))/SUMIFS('Census Data'!$F:$F,'Census Data'!$A:$A,$A938)</f>
        <v>6.0996272450016941E-3</v>
      </c>
      <c r="H938" s="14">
        <f>SUM(SUMIFS('Census Data'!O:O,'Census Data'!$A:$A,$A938),SUMIFS('Census Data'!P:P,'Census Data'!$A:$A,$A938))/SUMIFS('Census Data'!$F:$F,'Census Data'!$A:$A,$A938)</f>
        <v>4.7441545238902068E-3</v>
      </c>
      <c r="I938" s="16">
        <f t="shared" si="28"/>
        <v>2.541511352084036E-2</v>
      </c>
      <c r="J938" s="14">
        <f>SUM(SUMIFS('Census Data'!W:W,'Census Data'!$A:$A,$A938),SUMIFS('Census Data'!X:X,'Census Data'!$A:$A,$A938))/SUMIFS('Census Data'!$F:$F,'Census Data'!$A:$A,$A938)</f>
        <v>4.6424940698068448E-2</v>
      </c>
      <c r="K938" s="16">
        <f t="shared" si="29"/>
        <v>0.95357505930193154</v>
      </c>
      <c r="L938" s="19">
        <f>'EPA Data'!D939/SUM('EPA Data'!D:D)</f>
        <v>1.6493143872162041E-6</v>
      </c>
      <c r="M938" s="19">
        <f>'EPA Data'!E939/SUM('EPA Data'!E:E)</f>
        <v>6.3913496459355721E-6</v>
      </c>
      <c r="N938" s="19">
        <f>'EPA Data'!F939/SUM('EPA Data'!F:F)</f>
        <v>7.0830673563104754E-6</v>
      </c>
      <c r="O938" s="19">
        <f>'EPA Data'!G939/SUM('EPA Data'!G:G)</f>
        <v>1.6250918725919243E-6</v>
      </c>
      <c r="P938" s="19">
        <f>'EPA Data'!H939/SUM('EPA Data'!H:H)</f>
        <v>4.5967665000006588E-6</v>
      </c>
      <c r="Q938" s="19">
        <f>'EPA Data'!I939/SUM('EPA Data'!I:I)</f>
        <v>3.1384861546573955E-6</v>
      </c>
      <c r="R938" s="19">
        <f>'EPA Data'!J939/SUM('EPA Data'!J:J)</f>
        <v>1.5260231846541914E-6</v>
      </c>
      <c r="S938" s="19">
        <f>'EPA Data'!K939/SUM('EPA Data'!K:K)</f>
        <v>1.1224731815887718E-5</v>
      </c>
      <c r="T938" s="19">
        <f>'EPA Data'!L939/SUM('EPA Data'!L:L)</f>
        <v>5.3353246414334195E-6</v>
      </c>
      <c r="U938" s="19">
        <f>'EPA Data'!M939/SUM('EPA Data'!M:M)</f>
        <v>1.4782685277359886E-6</v>
      </c>
      <c r="V938" s="19">
        <f>'EPA Data'!N939/SUM('EPA Data'!N:N)</f>
        <v>2.1876272312059724E-6</v>
      </c>
      <c r="W938" s="19">
        <f>'EPA Data'!O939/SUM('EPA Data'!O:O)</f>
        <v>2.1323472328874069E-6</v>
      </c>
      <c r="X938" s="19">
        <f>'EPA Data'!P939/SUM('EPA Data'!P:P)</f>
        <v>1.92045729055792E-5</v>
      </c>
    </row>
    <row r="939" spans="1:24" x14ac:dyDescent="0.35">
      <c r="A939" s="13" t="s">
        <v>1610</v>
      </c>
      <c r="B939" s="13" t="s">
        <v>1476</v>
      </c>
      <c r="C939" s="18" t="s">
        <v>134</v>
      </c>
      <c r="D939" s="14">
        <f>SUMIFS('Census Data'!G:G,'Census Data'!$A:$A,$A939)/SUMIFS('Census Data'!$F:$F,'Census Data'!$A:$A,$A939)</f>
        <v>0.49723509191451204</v>
      </c>
      <c r="E939" s="16">
        <f>SUMIFS('Census Data'!H:H,'Census Data'!$A:$A,$A939)/SUMIFS('Census Data'!$F:$F,'Census Data'!$A:$A,$A939)</f>
        <v>0.50276490808548802</v>
      </c>
      <c r="F939" s="14">
        <f>SUM(SUMIFS('Census Data'!I:I,'Census Data'!$A:$A,$A939),SUMIFS('Census Data'!J:J,'Census Data'!$A:$A,$A939))/SUMIFS('Census Data'!$F:$F,'Census Data'!$A:$A,$A939)</f>
        <v>0.9466447466746376</v>
      </c>
      <c r="G939" s="14">
        <f>SUM(SUMIFS('Census Data'!K:K,'Census Data'!$A:$A,$A939),SUMIFS('Census Data'!L:L,'Census Data'!$A:$A,$A939))/SUMIFS('Census Data'!$F:$F,'Census Data'!$A:$A,$A939)</f>
        <v>1.2105813779704081E-2</v>
      </c>
      <c r="H939" s="14">
        <f>SUM(SUMIFS('Census Data'!O:O,'Census Data'!$A:$A,$A939),SUMIFS('Census Data'!P:P,'Census Data'!$A:$A,$A939))/SUMIFS('Census Data'!$F:$F,'Census Data'!$A:$A,$A939)</f>
        <v>6.2770886265132268E-3</v>
      </c>
      <c r="I939" s="16">
        <f t="shared" si="28"/>
        <v>3.4972350919145079E-2</v>
      </c>
      <c r="J939" s="14">
        <f>SUM(SUMIFS('Census Data'!W:W,'Census Data'!$A:$A,$A939),SUMIFS('Census Data'!X:X,'Census Data'!$A:$A,$A939))/SUMIFS('Census Data'!$F:$F,'Census Data'!$A:$A,$A939)</f>
        <v>3.6317441339112237E-2</v>
      </c>
      <c r="K939" s="16">
        <f t="shared" si="29"/>
        <v>0.96368255866088781</v>
      </c>
      <c r="L939" s="19">
        <f>'EPA Data'!D940/SUM('EPA Data'!D:D)</f>
        <v>4.7372215192653932E-6</v>
      </c>
      <c r="M939" s="19">
        <f>'EPA Data'!E940/SUM('EPA Data'!E:E)</f>
        <v>1.8139194153465729E-5</v>
      </c>
      <c r="N939" s="19">
        <f>'EPA Data'!F940/SUM('EPA Data'!F:F)</f>
        <v>1.8801452839335683E-5</v>
      </c>
      <c r="O939" s="19">
        <f>'EPA Data'!G940/SUM('EPA Data'!G:G)</f>
        <v>4.7292100869702609E-6</v>
      </c>
      <c r="P939" s="19">
        <f>'EPA Data'!H940/SUM('EPA Data'!H:H)</f>
        <v>1.3001892775763009E-5</v>
      </c>
      <c r="Q939" s="19">
        <f>'EPA Data'!I940/SUM('EPA Data'!I:I)</f>
        <v>8.2201881816681285E-6</v>
      </c>
      <c r="R939" s="19">
        <f>'EPA Data'!J940/SUM('EPA Data'!J:J)</f>
        <v>4.4470995976063658E-6</v>
      </c>
      <c r="S939" s="19">
        <f>'EPA Data'!K940/SUM('EPA Data'!K:K)</f>
        <v>2.7630955253356927E-5</v>
      </c>
      <c r="T939" s="19">
        <f>'EPA Data'!L940/SUM('EPA Data'!L:L)</f>
        <v>1.3524954973105315E-5</v>
      </c>
      <c r="U939" s="19">
        <f>'EPA Data'!M940/SUM('EPA Data'!M:M)</f>
        <v>4.739390530028518E-6</v>
      </c>
      <c r="V939" s="19">
        <f>'EPA Data'!N940/SUM('EPA Data'!N:N)</f>
        <v>6.3459909908983941E-6</v>
      </c>
      <c r="W939" s="19">
        <f>'EPA Data'!O940/SUM('EPA Data'!O:O)</f>
        <v>6.1520491958061538E-6</v>
      </c>
      <c r="X939" s="19">
        <f>'EPA Data'!P940/SUM('EPA Data'!P:P)</f>
        <v>5.1648594809586145E-5</v>
      </c>
    </row>
    <row r="940" spans="1:24" x14ac:dyDescent="0.35">
      <c r="A940" s="13" t="s">
        <v>1611</v>
      </c>
      <c r="B940" s="13" t="s">
        <v>1476</v>
      </c>
      <c r="C940" s="18" t="s">
        <v>294</v>
      </c>
      <c r="D940" s="14">
        <f>SUMIFS('Census Data'!G:G,'Census Data'!$A:$A,$A940)/SUMIFS('Census Data'!$F:$F,'Census Data'!$A:$A,$A940)</f>
        <v>0.49914359909387257</v>
      </c>
      <c r="E940" s="16">
        <f>SUMIFS('Census Data'!H:H,'Census Data'!$A:$A,$A940)/SUMIFS('Census Data'!$F:$F,'Census Data'!$A:$A,$A940)</f>
        <v>0.50085640090612737</v>
      </c>
      <c r="F940" s="14">
        <f>SUM(SUMIFS('Census Data'!I:I,'Census Data'!$A:$A,$A940),SUMIFS('Census Data'!J:J,'Census Data'!$A:$A,$A940))/SUMIFS('Census Data'!$F:$F,'Census Data'!$A:$A,$A940)</f>
        <v>0.9004917398751312</v>
      </c>
      <c r="G940" s="14">
        <f>SUM(SUMIFS('Census Data'!K:K,'Census Data'!$A:$A,$A940),SUMIFS('Census Data'!L:L,'Census Data'!$A:$A,$A940))/SUMIFS('Census Data'!$F:$F,'Census Data'!$A:$A,$A940)</f>
        <v>3.6318765309317276E-2</v>
      </c>
      <c r="H940" s="14">
        <f>SUM(SUMIFS('Census Data'!O:O,'Census Data'!$A:$A,$A940),SUMIFS('Census Data'!P:P,'Census Data'!$A:$A,$A940))/SUMIFS('Census Data'!$F:$F,'Census Data'!$A:$A,$A940)</f>
        <v>2.2376926902038786E-2</v>
      </c>
      <c r="I940" s="16">
        <f t="shared" si="28"/>
        <v>4.0812567913512732E-2</v>
      </c>
      <c r="J940" s="14">
        <f>SUM(SUMIFS('Census Data'!W:W,'Census Data'!$A:$A,$A940),SUMIFS('Census Data'!X:X,'Census Data'!$A:$A,$A940))/SUMIFS('Census Data'!$F:$F,'Census Data'!$A:$A,$A940)</f>
        <v>0.12194043869827062</v>
      </c>
      <c r="K940" s="16">
        <f t="shared" si="29"/>
        <v>0.87805956130172935</v>
      </c>
      <c r="L940" s="19">
        <f>'EPA Data'!D941/SUM('EPA Data'!D:D)</f>
        <v>6.3471860883616851E-5</v>
      </c>
      <c r="M940" s="19">
        <f>'EPA Data'!E941/SUM('EPA Data'!E:E)</f>
        <v>2.1518627918923485E-4</v>
      </c>
      <c r="N940" s="19">
        <f>'EPA Data'!F941/SUM('EPA Data'!F:F)</f>
        <v>2.0395819390240879E-4</v>
      </c>
      <c r="O940" s="19">
        <f>'EPA Data'!G941/SUM('EPA Data'!G:G)</f>
        <v>6.9534190855678987E-5</v>
      </c>
      <c r="P940" s="19">
        <f>'EPA Data'!H941/SUM('EPA Data'!H:H)</f>
        <v>1.581092005250733E-4</v>
      </c>
      <c r="Q940" s="19">
        <f>'EPA Data'!I941/SUM('EPA Data'!I:I)</f>
        <v>9.3858138969886198E-5</v>
      </c>
      <c r="R940" s="19">
        <f>'EPA Data'!J941/SUM('EPA Data'!J:J)</f>
        <v>6.3466993191614623E-5</v>
      </c>
      <c r="S940" s="19">
        <f>'EPA Data'!K941/SUM('EPA Data'!K:K)</f>
        <v>3.0374845828775584E-4</v>
      </c>
      <c r="T940" s="19">
        <f>'EPA Data'!L941/SUM('EPA Data'!L:L)</f>
        <v>1.5210634860582368E-4</v>
      </c>
      <c r="U940" s="19">
        <f>'EPA Data'!M941/SUM('EPA Data'!M:M)</f>
        <v>6.839052052384034E-5</v>
      </c>
      <c r="V940" s="19">
        <f>'EPA Data'!N941/SUM('EPA Data'!N:N)</f>
        <v>8.2225513117490737E-5</v>
      </c>
      <c r="W940" s="19">
        <f>'EPA Data'!O941/SUM('EPA Data'!O:O)</f>
        <v>7.5885779097797598E-5</v>
      </c>
      <c r="X940" s="19">
        <f>'EPA Data'!P941/SUM('EPA Data'!P:P)</f>
        <v>5.3989358024204414E-4</v>
      </c>
    </row>
    <row r="941" spans="1:24" x14ac:dyDescent="0.35">
      <c r="A941" s="13" t="s">
        <v>1612</v>
      </c>
      <c r="B941" s="13" t="s">
        <v>1476</v>
      </c>
      <c r="C941" s="18" t="s">
        <v>296</v>
      </c>
      <c r="D941" s="14">
        <f>SUMIFS('Census Data'!G:G,'Census Data'!$A:$A,$A941)/SUMIFS('Census Data'!$F:$F,'Census Data'!$A:$A,$A941)</f>
        <v>0.51203416149068326</v>
      </c>
      <c r="E941" s="16">
        <f>SUMIFS('Census Data'!H:H,'Census Data'!$A:$A,$A941)/SUMIFS('Census Data'!$F:$F,'Census Data'!$A:$A,$A941)</f>
        <v>0.4879658385093168</v>
      </c>
      <c r="F941" s="14">
        <f>SUM(SUMIFS('Census Data'!I:I,'Census Data'!$A:$A,$A941),SUMIFS('Census Data'!J:J,'Census Data'!$A:$A,$A941))/SUMIFS('Census Data'!$F:$F,'Census Data'!$A:$A,$A941)</f>
        <v>0.9553571428571429</v>
      </c>
      <c r="G941" s="14">
        <f>SUM(SUMIFS('Census Data'!K:K,'Census Data'!$A:$A,$A941),SUMIFS('Census Data'!L:L,'Census Data'!$A:$A,$A941))/SUMIFS('Census Data'!$F:$F,'Census Data'!$A:$A,$A941)</f>
        <v>8.7344720496894401E-3</v>
      </c>
      <c r="H941" s="14">
        <f>SUM(SUMIFS('Census Data'!O:O,'Census Data'!$A:$A,$A941),SUMIFS('Census Data'!P:P,'Census Data'!$A:$A,$A941))/SUMIFS('Census Data'!$F:$F,'Census Data'!$A:$A,$A941)</f>
        <v>1.0675465838509316E-2</v>
      </c>
      <c r="I941" s="16">
        <f t="shared" si="28"/>
        <v>2.5232919254658315E-2</v>
      </c>
      <c r="J941" s="14">
        <f>SUM(SUMIFS('Census Data'!W:W,'Census Data'!$A:$A,$A941),SUMIFS('Census Data'!X:X,'Census Data'!$A:$A,$A941))/SUMIFS('Census Data'!$F:$F,'Census Data'!$A:$A,$A941)</f>
        <v>0.19856366459627328</v>
      </c>
      <c r="K941" s="16">
        <f t="shared" si="29"/>
        <v>0.80143633540372672</v>
      </c>
      <c r="L941" s="19">
        <f>'EPA Data'!D942/SUM('EPA Data'!D:D)</f>
        <v>2.8881710145290638E-6</v>
      </c>
      <c r="M941" s="19">
        <f>'EPA Data'!E942/SUM('EPA Data'!E:E)</f>
        <v>1.0813818498967881E-5</v>
      </c>
      <c r="N941" s="19">
        <f>'EPA Data'!F942/SUM('EPA Data'!F:F)</f>
        <v>1.281676978882153E-5</v>
      </c>
      <c r="O941" s="19">
        <f>'EPA Data'!G942/SUM('EPA Data'!G:G)</f>
        <v>3.1210014430819967E-6</v>
      </c>
      <c r="P941" s="19">
        <f>'EPA Data'!H942/SUM('EPA Data'!H:H)</f>
        <v>7.1148345079436218E-6</v>
      </c>
      <c r="Q941" s="19">
        <f>'EPA Data'!I942/SUM('EPA Data'!I:I)</f>
        <v>5.5069954378463361E-6</v>
      </c>
      <c r="R941" s="19">
        <f>'EPA Data'!J942/SUM('EPA Data'!J:J)</f>
        <v>3.0373642119897311E-6</v>
      </c>
      <c r="S941" s="19">
        <f>'EPA Data'!K942/SUM('EPA Data'!K:K)</f>
        <v>1.9474866613431786E-5</v>
      </c>
      <c r="T941" s="19">
        <f>'EPA Data'!L942/SUM('EPA Data'!L:L)</f>
        <v>9.6871057179322947E-6</v>
      </c>
      <c r="U941" s="19">
        <f>'EPA Data'!M942/SUM('EPA Data'!M:M)</f>
        <v>2.1330409547125723E-6</v>
      </c>
      <c r="V941" s="19">
        <f>'EPA Data'!N942/SUM('EPA Data'!N:N)</f>
        <v>3.3528455939452519E-6</v>
      </c>
      <c r="W941" s="19">
        <f>'EPA Data'!O942/SUM('EPA Data'!O:O)</f>
        <v>3.1193467976150808E-6</v>
      </c>
      <c r="X941" s="19">
        <f>'EPA Data'!P942/SUM('EPA Data'!P:P)</f>
        <v>3.1845000200419052E-5</v>
      </c>
    </row>
    <row r="942" spans="1:24" x14ac:dyDescent="0.35">
      <c r="A942" s="13" t="s">
        <v>1613</v>
      </c>
      <c r="B942" s="13" t="s">
        <v>1476</v>
      </c>
      <c r="C942" s="18" t="s">
        <v>544</v>
      </c>
      <c r="D942" s="14">
        <f>SUMIFS('Census Data'!G:G,'Census Data'!$A:$A,$A942)/SUMIFS('Census Data'!$F:$F,'Census Data'!$A:$A,$A942)</f>
        <v>0.49731786284256907</v>
      </c>
      <c r="E942" s="16">
        <f>SUMIFS('Census Data'!H:H,'Census Data'!$A:$A,$A942)/SUMIFS('Census Data'!$F:$F,'Census Data'!$A:$A,$A942)</f>
        <v>0.50268213715743093</v>
      </c>
      <c r="F942" s="14">
        <f>SUM(SUMIFS('Census Data'!I:I,'Census Data'!$A:$A,$A942),SUMIFS('Census Data'!J:J,'Census Data'!$A:$A,$A942))/SUMIFS('Census Data'!$F:$F,'Census Data'!$A:$A,$A942)</f>
        <v>0.80547537778999534</v>
      </c>
      <c r="G942" s="14">
        <f>SUM(SUMIFS('Census Data'!K:K,'Census Data'!$A:$A,$A942),SUMIFS('Census Data'!L:L,'Census Data'!$A:$A,$A942))/SUMIFS('Census Data'!$F:$F,'Census Data'!$A:$A,$A942)</f>
        <v>9.3714444978962877E-2</v>
      </c>
      <c r="H942" s="14">
        <f>SUM(SUMIFS('Census Data'!O:O,'Census Data'!$A:$A,$A942),SUMIFS('Census Data'!P:P,'Census Data'!$A:$A,$A942))/SUMIFS('Census Data'!$F:$F,'Census Data'!$A:$A,$A942)</f>
        <v>4.5708962346994099E-2</v>
      </c>
      <c r="I942" s="16">
        <f t="shared" si="28"/>
        <v>5.5101214884047733E-2</v>
      </c>
      <c r="J942" s="14">
        <f>SUM(SUMIFS('Census Data'!W:W,'Census Data'!$A:$A,$A942),SUMIFS('Census Data'!X:X,'Census Data'!$A:$A,$A942))/SUMIFS('Census Data'!$F:$F,'Census Data'!$A:$A,$A942)</f>
        <v>0.15758748921418153</v>
      </c>
      <c r="K942" s="16">
        <f t="shared" si="29"/>
        <v>0.84241251078581847</v>
      </c>
      <c r="L942" s="19">
        <f>'EPA Data'!D943/SUM('EPA Data'!D:D)</f>
        <v>8.7210607190923138E-4</v>
      </c>
      <c r="M942" s="19">
        <f>'EPA Data'!E943/SUM('EPA Data'!E:E)</f>
        <v>2.301229710272865E-3</v>
      </c>
      <c r="N942" s="19">
        <f>'EPA Data'!F943/SUM('EPA Data'!F:F)</f>
        <v>2.3387224861865421E-3</v>
      </c>
      <c r="O942" s="19">
        <f>'EPA Data'!G943/SUM('EPA Data'!G:G)</f>
        <v>1.4652627671935027E-3</v>
      </c>
      <c r="P942" s="19">
        <f>'EPA Data'!H943/SUM('EPA Data'!H:H)</f>
        <v>1.8783261507055377E-3</v>
      </c>
      <c r="Q942" s="19">
        <f>'EPA Data'!I943/SUM('EPA Data'!I:I)</f>
        <v>1.3287882588924214E-3</v>
      </c>
      <c r="R942" s="19">
        <f>'EPA Data'!J943/SUM('EPA Data'!J:J)</f>
        <v>1.0704764645931061E-3</v>
      </c>
      <c r="S942" s="19">
        <f>'EPA Data'!K943/SUM('EPA Data'!K:K)</f>
        <v>4.2721600789749183E-3</v>
      </c>
      <c r="T942" s="19">
        <f>'EPA Data'!L943/SUM('EPA Data'!L:L)</f>
        <v>2.1553355818200075E-3</v>
      </c>
      <c r="U942" s="19">
        <f>'EPA Data'!M943/SUM('EPA Data'!M:M)</f>
        <v>1.0831529558170145E-3</v>
      </c>
      <c r="V942" s="19">
        <f>'EPA Data'!N943/SUM('EPA Data'!N:N)</f>
        <v>1.0048677832250638E-3</v>
      </c>
      <c r="W942" s="19">
        <f>'EPA Data'!O943/SUM('EPA Data'!O:O)</f>
        <v>8.5020908556674791E-4</v>
      </c>
      <c r="X942" s="19">
        <f>'EPA Data'!P943/SUM('EPA Data'!P:P)</f>
        <v>5.615809338443108E-3</v>
      </c>
    </row>
    <row r="943" spans="1:24" x14ac:dyDescent="0.35">
      <c r="A943" s="13" t="s">
        <v>1614</v>
      </c>
      <c r="B943" s="13" t="s">
        <v>1476</v>
      </c>
      <c r="C943" s="18" t="s">
        <v>1615</v>
      </c>
      <c r="D943" s="14">
        <f>SUMIFS('Census Data'!G:G,'Census Data'!$A:$A,$A943)/SUMIFS('Census Data'!$F:$F,'Census Data'!$A:$A,$A943)</f>
        <v>0.51258935482402224</v>
      </c>
      <c r="E943" s="16">
        <f>SUMIFS('Census Data'!H:H,'Census Data'!$A:$A,$A943)/SUMIFS('Census Data'!$F:$F,'Census Data'!$A:$A,$A943)</f>
        <v>0.48741064517597776</v>
      </c>
      <c r="F943" s="14">
        <f>SUM(SUMIFS('Census Data'!I:I,'Census Data'!$A:$A,$A943),SUMIFS('Census Data'!J:J,'Census Data'!$A:$A,$A943))/SUMIFS('Census Data'!$F:$F,'Census Data'!$A:$A,$A943)</f>
        <v>0.89641670081500702</v>
      </c>
      <c r="G943" s="14">
        <f>SUM(SUMIFS('Census Data'!K:K,'Census Data'!$A:$A,$A943),SUMIFS('Census Data'!L:L,'Census Data'!$A:$A,$A943))/SUMIFS('Census Data'!$F:$F,'Census Data'!$A:$A,$A943)</f>
        <v>4.084141510722579E-2</v>
      </c>
      <c r="H943" s="14">
        <f>SUM(SUMIFS('Census Data'!O:O,'Census Data'!$A:$A,$A943),SUMIFS('Census Data'!P:P,'Census Data'!$A:$A,$A943))/SUMIFS('Census Data'!$F:$F,'Census Data'!$A:$A,$A943)</f>
        <v>2.6089332058461957E-2</v>
      </c>
      <c r="I943" s="16">
        <f t="shared" si="28"/>
        <v>3.6652552019305173E-2</v>
      </c>
      <c r="J943" s="14">
        <f>SUM(SUMIFS('Census Data'!W:W,'Census Data'!$A:$A,$A943),SUMIFS('Census Data'!X:X,'Census Data'!$A:$A,$A943))/SUMIFS('Census Data'!$F:$F,'Census Data'!$A:$A,$A943)</f>
        <v>0.65528388653644765</v>
      </c>
      <c r="K943" s="16">
        <f t="shared" si="29"/>
        <v>0.34471611346355235</v>
      </c>
      <c r="L943" s="19">
        <f>'EPA Data'!D944/SUM('EPA Data'!D:D)</f>
        <v>1.8396197037528354E-5</v>
      </c>
      <c r="M943" s="19">
        <f>'EPA Data'!E944/SUM('EPA Data'!E:E)</f>
        <v>5.8605604492625767E-5</v>
      </c>
      <c r="N943" s="19">
        <f>'EPA Data'!F944/SUM('EPA Data'!F:F)</f>
        <v>8.3097937936130572E-5</v>
      </c>
      <c r="O943" s="19">
        <f>'EPA Data'!G944/SUM('EPA Data'!G:G)</f>
        <v>2.059688328897499E-5</v>
      </c>
      <c r="P943" s="19">
        <f>'EPA Data'!H944/SUM('EPA Data'!H:H)</f>
        <v>4.2272477631290358E-5</v>
      </c>
      <c r="Q943" s="19">
        <f>'EPA Data'!I944/SUM('EPA Data'!I:I)</f>
        <v>3.6629902034076263E-5</v>
      </c>
      <c r="R943" s="19">
        <f>'EPA Data'!J944/SUM('EPA Data'!J:J)</f>
        <v>3.0486639548070219E-5</v>
      </c>
      <c r="S943" s="19">
        <f>'EPA Data'!K944/SUM('EPA Data'!K:K)</f>
        <v>1.5358956447185758E-4</v>
      </c>
      <c r="T943" s="19">
        <f>'EPA Data'!L944/SUM('EPA Data'!L:L)</f>
        <v>7.4899456445849503E-5</v>
      </c>
      <c r="U943" s="19">
        <f>'EPA Data'!M944/SUM('EPA Data'!M:M)</f>
        <v>1.244887222827222E-5</v>
      </c>
      <c r="V943" s="19">
        <f>'EPA Data'!N944/SUM('EPA Data'!N:N)</f>
        <v>1.8745233337021794E-5</v>
      </c>
      <c r="W943" s="19">
        <f>'EPA Data'!O944/SUM('EPA Data'!O:O)</f>
        <v>1.9045510783405804E-5</v>
      </c>
      <c r="X943" s="19">
        <f>'EPA Data'!P944/SUM('EPA Data'!P:P)</f>
        <v>1.8382648640067801E-4</v>
      </c>
    </row>
    <row r="944" spans="1:24" x14ac:dyDescent="0.35">
      <c r="A944" s="13" t="s">
        <v>1616</v>
      </c>
      <c r="B944" s="13" t="s">
        <v>1476</v>
      </c>
      <c r="C944" s="18" t="s">
        <v>1617</v>
      </c>
      <c r="D944" s="14">
        <f>SUMIFS('Census Data'!G:G,'Census Data'!$A:$A,$A944)/SUMIFS('Census Data'!$F:$F,'Census Data'!$A:$A,$A944)</f>
        <v>0.48683953115305717</v>
      </c>
      <c r="E944" s="16">
        <f>SUMIFS('Census Data'!H:H,'Census Data'!$A:$A,$A944)/SUMIFS('Census Data'!$F:$F,'Census Data'!$A:$A,$A944)</f>
        <v>0.51316046884694277</v>
      </c>
      <c r="F944" s="14">
        <f>SUM(SUMIFS('Census Data'!I:I,'Census Data'!$A:$A,$A944),SUMIFS('Census Data'!J:J,'Census Data'!$A:$A,$A944))/SUMIFS('Census Data'!$F:$F,'Census Data'!$A:$A,$A944)</f>
        <v>0.83819526346090423</v>
      </c>
      <c r="G944" s="14">
        <f>SUM(SUMIFS('Census Data'!K:K,'Census Data'!$A:$A,$A944),SUMIFS('Census Data'!L:L,'Census Data'!$A:$A,$A944))/SUMIFS('Census Data'!$F:$F,'Census Data'!$A:$A,$A944)</f>
        <v>8.6491864488253675E-2</v>
      </c>
      <c r="H944" s="14">
        <f>SUM(SUMIFS('Census Data'!O:O,'Census Data'!$A:$A,$A944),SUMIFS('Census Data'!P:P,'Census Data'!$A:$A,$A944))/SUMIFS('Census Data'!$F:$F,'Census Data'!$A:$A,$A944)</f>
        <v>1.5728842359438142E-2</v>
      </c>
      <c r="I944" s="16">
        <f t="shared" si="28"/>
        <v>5.9584029691403972E-2</v>
      </c>
      <c r="J944" s="14">
        <f>SUM(SUMIFS('Census Data'!W:W,'Census Data'!$A:$A,$A944),SUMIFS('Census Data'!X:X,'Census Data'!$A:$A,$A944))/SUMIFS('Census Data'!$F:$F,'Census Data'!$A:$A,$A944)</f>
        <v>0.13313621043335364</v>
      </c>
      <c r="K944" s="16">
        <f t="shared" si="29"/>
        <v>0.86686378956664634</v>
      </c>
      <c r="L944" s="19">
        <f>'EPA Data'!D945/SUM('EPA Data'!D:D)</f>
        <v>3.3315850527395837E-4</v>
      </c>
      <c r="M944" s="19">
        <f>'EPA Data'!E945/SUM('EPA Data'!E:E)</f>
        <v>8.7245059044555018E-4</v>
      </c>
      <c r="N944" s="19">
        <f>'EPA Data'!F945/SUM('EPA Data'!F:F)</f>
        <v>7.0734375572787333E-4</v>
      </c>
      <c r="O944" s="19">
        <f>'EPA Data'!G945/SUM('EPA Data'!G:G)</f>
        <v>2.5945131221696306E-4</v>
      </c>
      <c r="P944" s="19">
        <f>'EPA Data'!H945/SUM('EPA Data'!H:H)</f>
        <v>5.6011607428280326E-4</v>
      </c>
      <c r="Q944" s="19">
        <f>'EPA Data'!I945/SUM('EPA Data'!I:I)</f>
        <v>2.871677375357483E-4</v>
      </c>
      <c r="R944" s="19">
        <f>'EPA Data'!J945/SUM('EPA Data'!J:J)</f>
        <v>1.8573906071781869E-4</v>
      </c>
      <c r="S944" s="19">
        <f>'EPA Data'!K945/SUM('EPA Data'!K:K)</f>
        <v>8.0136180740624039E-4</v>
      </c>
      <c r="T944" s="19">
        <f>'EPA Data'!L945/SUM('EPA Data'!L:L)</f>
        <v>4.3685685849965939E-4</v>
      </c>
      <c r="U944" s="19">
        <f>'EPA Data'!M945/SUM('EPA Data'!M:M)</f>
        <v>3.2291714385620325E-4</v>
      </c>
      <c r="V944" s="19">
        <f>'EPA Data'!N945/SUM('EPA Data'!N:N)</f>
        <v>3.3466824035267037E-4</v>
      </c>
      <c r="W944" s="19">
        <f>'EPA Data'!O945/SUM('EPA Data'!O:O)</f>
        <v>3.0210037111327555E-4</v>
      </c>
      <c r="X944" s="19">
        <f>'EPA Data'!P945/SUM('EPA Data'!P:P)</f>
        <v>1.5148149798375854E-3</v>
      </c>
    </row>
    <row r="945" spans="1:24" x14ac:dyDescent="0.35">
      <c r="A945" s="13" t="s">
        <v>1618</v>
      </c>
      <c r="B945" s="13" t="s">
        <v>1476</v>
      </c>
      <c r="C945" s="18" t="s">
        <v>1619</v>
      </c>
      <c r="D945" s="14">
        <f>SUMIFS('Census Data'!G:G,'Census Data'!$A:$A,$A945)/SUMIFS('Census Data'!$F:$F,'Census Data'!$A:$A,$A945)</f>
        <v>0.50941850941850941</v>
      </c>
      <c r="E945" s="16">
        <f>SUMIFS('Census Data'!H:H,'Census Data'!$A:$A,$A945)/SUMIFS('Census Data'!$F:$F,'Census Data'!$A:$A,$A945)</f>
        <v>0.49058149058149059</v>
      </c>
      <c r="F945" s="14">
        <f>SUM(SUMIFS('Census Data'!I:I,'Census Data'!$A:$A,$A945),SUMIFS('Census Data'!J:J,'Census Data'!$A:$A,$A945))/SUMIFS('Census Data'!$F:$F,'Census Data'!$A:$A,$A945)</f>
        <v>0.96723996723996719</v>
      </c>
      <c r="G945" s="14">
        <f>SUM(SUMIFS('Census Data'!K:K,'Census Data'!$A:$A,$A945),SUMIFS('Census Data'!L:L,'Census Data'!$A:$A,$A945))/SUMIFS('Census Data'!$F:$F,'Census Data'!$A:$A,$A945)</f>
        <v>7.3710073710073713E-3</v>
      </c>
      <c r="H945" s="14">
        <f>SUM(SUMIFS('Census Data'!O:O,'Census Data'!$A:$A,$A945),SUMIFS('Census Data'!P:P,'Census Data'!$A:$A,$A945))/SUMIFS('Census Data'!$F:$F,'Census Data'!$A:$A,$A945)</f>
        <v>4.095004095004095E-3</v>
      </c>
      <c r="I945" s="16">
        <f t="shared" si="28"/>
        <v>2.1294021294021359E-2</v>
      </c>
      <c r="J945" s="14">
        <f>SUM(SUMIFS('Census Data'!W:W,'Census Data'!$A:$A,$A945),SUMIFS('Census Data'!X:X,'Census Data'!$A:$A,$A945))/SUMIFS('Census Data'!$F:$F,'Census Data'!$A:$A,$A945)</f>
        <v>5.9787059787059789E-2</v>
      </c>
      <c r="K945" s="16">
        <f t="shared" si="29"/>
        <v>0.94021294021294022</v>
      </c>
      <c r="L945" s="19">
        <f>'EPA Data'!D946/SUM('EPA Data'!D:D)</f>
        <v>1.4149914789086406E-6</v>
      </c>
      <c r="M945" s="19">
        <f>'EPA Data'!E946/SUM('EPA Data'!E:E)</f>
        <v>6.4560255120681251E-6</v>
      </c>
      <c r="N945" s="19">
        <f>'EPA Data'!F946/SUM('EPA Data'!F:F)</f>
        <v>7.4451659399156457E-6</v>
      </c>
      <c r="O945" s="19">
        <f>'EPA Data'!G946/SUM('EPA Data'!G:G)</f>
        <v>1.6706023094929056E-6</v>
      </c>
      <c r="P945" s="19">
        <f>'EPA Data'!H946/SUM('EPA Data'!H:H)</f>
        <v>4.3618278591794099E-6</v>
      </c>
      <c r="Q945" s="19">
        <f>'EPA Data'!I946/SUM('EPA Data'!I:I)</f>
        <v>2.999788307566569E-6</v>
      </c>
      <c r="R945" s="19">
        <f>'EPA Data'!J946/SUM('EPA Data'!J:J)</f>
        <v>1.2163803435423229E-6</v>
      </c>
      <c r="S945" s="19">
        <f>'EPA Data'!K946/SUM('EPA Data'!K:K)</f>
        <v>9.220695196019107E-6</v>
      </c>
      <c r="T945" s="19">
        <f>'EPA Data'!L946/SUM('EPA Data'!L:L)</f>
        <v>4.8506445315081186E-6</v>
      </c>
      <c r="U945" s="19">
        <f>'EPA Data'!M946/SUM('EPA Data'!M:M)</f>
        <v>1.2373312127951417E-6</v>
      </c>
      <c r="V945" s="19">
        <f>'EPA Data'!N946/SUM('EPA Data'!N:N)</f>
        <v>2.0376824338252673E-6</v>
      </c>
      <c r="W945" s="19">
        <f>'EPA Data'!O946/SUM('EPA Data'!O:O)</f>
        <v>1.9149668390158399E-6</v>
      </c>
      <c r="X945" s="19">
        <f>'EPA Data'!P946/SUM('EPA Data'!P:P)</f>
        <v>1.9246330960816741E-5</v>
      </c>
    </row>
    <row r="946" spans="1:24" x14ac:dyDescent="0.35">
      <c r="A946" s="13" t="s">
        <v>1620</v>
      </c>
      <c r="B946" s="13" t="s">
        <v>1476</v>
      </c>
      <c r="C946" s="18" t="s">
        <v>1621</v>
      </c>
      <c r="D946" s="14">
        <f>SUMIFS('Census Data'!G:G,'Census Data'!$A:$A,$A946)/SUMIFS('Census Data'!$F:$F,'Census Data'!$A:$A,$A946)</f>
        <v>0.51366857914276076</v>
      </c>
      <c r="E946" s="16">
        <f>SUMIFS('Census Data'!H:H,'Census Data'!$A:$A,$A946)/SUMIFS('Census Data'!$F:$F,'Census Data'!$A:$A,$A946)</f>
        <v>0.48633142085723929</v>
      </c>
      <c r="F946" s="14">
        <f>SUM(SUMIFS('Census Data'!I:I,'Census Data'!$A:$A,$A946),SUMIFS('Census Data'!J:J,'Census Data'!$A:$A,$A946))/SUMIFS('Census Data'!$F:$F,'Census Data'!$A:$A,$A946)</f>
        <v>0.95831927100911241</v>
      </c>
      <c r="G946" s="14">
        <f>SUM(SUMIFS('Census Data'!K:K,'Census Data'!$A:$A,$A946),SUMIFS('Census Data'!L:L,'Census Data'!$A:$A,$A946))/SUMIFS('Census Data'!$F:$F,'Census Data'!$A:$A,$A946)</f>
        <v>1.0968612892338846E-2</v>
      </c>
      <c r="H946" s="14">
        <f>SUM(SUMIFS('Census Data'!O:O,'Census Data'!$A:$A,$A946),SUMIFS('Census Data'!P:P,'Census Data'!$A:$A,$A946))/SUMIFS('Census Data'!$F:$F,'Census Data'!$A:$A,$A946)</f>
        <v>4.049949375632805E-3</v>
      </c>
      <c r="I946" s="16">
        <f t="shared" si="28"/>
        <v>2.6662166722915881E-2</v>
      </c>
      <c r="J946" s="14">
        <f>SUM(SUMIFS('Census Data'!W:W,'Census Data'!$A:$A,$A946),SUMIFS('Census Data'!X:X,'Census Data'!$A:$A,$A946))/SUMIFS('Census Data'!$F:$F,'Census Data'!$A:$A,$A946)</f>
        <v>0.12622342220722241</v>
      </c>
      <c r="K946" s="16">
        <f t="shared" si="29"/>
        <v>0.87377657779277762</v>
      </c>
      <c r="L946" s="19">
        <f>'EPA Data'!D947/SUM('EPA Data'!D:D)</f>
        <v>2.4917840212473967E-6</v>
      </c>
      <c r="M946" s="19">
        <f>'EPA Data'!E947/SUM('EPA Data'!E:E)</f>
        <v>1.0230696260261453E-5</v>
      </c>
      <c r="N946" s="19">
        <f>'EPA Data'!F947/SUM('EPA Data'!F:F)</f>
        <v>1.2440793571496523E-5</v>
      </c>
      <c r="O946" s="19">
        <f>'EPA Data'!G947/SUM('EPA Data'!G:G)</f>
        <v>3.0667136251607681E-6</v>
      </c>
      <c r="P946" s="19">
        <f>'EPA Data'!H947/SUM('EPA Data'!H:H)</f>
        <v>7.3747235051659371E-6</v>
      </c>
      <c r="Q946" s="19">
        <f>'EPA Data'!I947/SUM('EPA Data'!I:I)</f>
        <v>5.8932949547710067E-6</v>
      </c>
      <c r="R946" s="19">
        <f>'EPA Data'!J947/SUM('EPA Data'!J:J)</f>
        <v>2.4724911054345379E-6</v>
      </c>
      <c r="S946" s="19">
        <f>'EPA Data'!K947/SUM('EPA Data'!K:K)</f>
        <v>1.6046807723424131E-5</v>
      </c>
      <c r="T946" s="19">
        <f>'EPA Data'!L947/SUM('EPA Data'!L:L)</f>
        <v>8.7508318427439459E-6</v>
      </c>
      <c r="U946" s="19">
        <f>'EPA Data'!M947/SUM('EPA Data'!M:M)</f>
        <v>2.0530088054454764E-6</v>
      </c>
      <c r="V946" s="19">
        <f>'EPA Data'!N947/SUM('EPA Data'!N:N)</f>
        <v>3.7366977206053879E-6</v>
      </c>
      <c r="W946" s="19">
        <f>'EPA Data'!O947/SUM('EPA Data'!O:O)</f>
        <v>3.2012617668649453E-6</v>
      </c>
      <c r="X946" s="19">
        <f>'EPA Data'!P947/SUM('EPA Data'!P:P)</f>
        <v>3.1415829655558945E-5</v>
      </c>
    </row>
    <row r="947" spans="1:24" x14ac:dyDescent="0.35">
      <c r="A947" s="13" t="s">
        <v>1622</v>
      </c>
      <c r="B947" s="13" t="s">
        <v>1476</v>
      </c>
      <c r="C947" s="18" t="s">
        <v>1623</v>
      </c>
      <c r="D947" s="14">
        <f>SUMIFS('Census Data'!G:G,'Census Data'!$A:$A,$A947)/SUMIFS('Census Data'!$F:$F,'Census Data'!$A:$A,$A947)</f>
        <v>0.50461538461538458</v>
      </c>
      <c r="E947" s="16">
        <f>SUMIFS('Census Data'!H:H,'Census Data'!$A:$A,$A947)/SUMIFS('Census Data'!$F:$F,'Census Data'!$A:$A,$A947)</f>
        <v>0.49538461538461537</v>
      </c>
      <c r="F947" s="14">
        <f>SUM(SUMIFS('Census Data'!I:I,'Census Data'!$A:$A,$A947),SUMIFS('Census Data'!J:J,'Census Data'!$A:$A,$A947))/SUMIFS('Census Data'!$F:$F,'Census Data'!$A:$A,$A947)</f>
        <v>0.95944055944055939</v>
      </c>
      <c r="G947" s="14">
        <f>SUM(SUMIFS('Census Data'!K:K,'Census Data'!$A:$A,$A947),SUMIFS('Census Data'!L:L,'Census Data'!$A:$A,$A947))/SUMIFS('Census Data'!$F:$F,'Census Data'!$A:$A,$A947)</f>
        <v>3.6363636363636364E-3</v>
      </c>
      <c r="H947" s="14">
        <f>SUM(SUMIFS('Census Data'!O:O,'Census Data'!$A:$A,$A947),SUMIFS('Census Data'!P:P,'Census Data'!$A:$A,$A947))/SUMIFS('Census Data'!$F:$F,'Census Data'!$A:$A,$A947)</f>
        <v>4.4755244755244755E-3</v>
      </c>
      <c r="I947" s="16">
        <f t="shared" si="28"/>
        <v>3.2447552447552486E-2</v>
      </c>
      <c r="J947" s="14">
        <f>SUM(SUMIFS('Census Data'!W:W,'Census Data'!$A:$A,$A947),SUMIFS('Census Data'!X:X,'Census Data'!$A:$A,$A947))/SUMIFS('Census Data'!$F:$F,'Census Data'!$A:$A,$A947)</f>
        <v>2.2937062937062939E-2</v>
      </c>
      <c r="K947" s="16">
        <f t="shared" si="29"/>
        <v>0.97706293706293701</v>
      </c>
      <c r="L947" s="19">
        <f>'EPA Data'!D948/SUM('EPA Data'!D:D)</f>
        <v>2.348495257002459E-6</v>
      </c>
      <c r="M947" s="19">
        <f>'EPA Data'!E948/SUM('EPA Data'!E:E)</f>
        <v>1.0488471172239895E-5</v>
      </c>
      <c r="N947" s="19">
        <f>'EPA Data'!F948/SUM('EPA Data'!F:F)</f>
        <v>1.0445184853449617E-5</v>
      </c>
      <c r="O947" s="19">
        <f>'EPA Data'!G948/SUM('EPA Data'!G:G)</f>
        <v>2.2019681577749211E-6</v>
      </c>
      <c r="P947" s="19">
        <f>'EPA Data'!H948/SUM('EPA Data'!H:H)</f>
        <v>7.085959056423415E-6</v>
      </c>
      <c r="Q947" s="19">
        <f>'EPA Data'!I948/SUM('EPA Data'!I:I)</f>
        <v>4.003533749601984E-6</v>
      </c>
      <c r="R947" s="19">
        <f>'EPA Data'!J948/SUM('EPA Data'!J:J)</f>
        <v>1.74067366224779E-6</v>
      </c>
      <c r="S947" s="19">
        <f>'EPA Data'!K948/SUM('EPA Data'!K:K)</f>
        <v>1.191908271867927E-5</v>
      </c>
      <c r="T947" s="19">
        <f>'EPA Data'!L948/SUM('EPA Data'!L:L)</f>
        <v>6.3481162889270327E-6</v>
      </c>
      <c r="U947" s="19">
        <f>'EPA Data'!M948/SUM('EPA Data'!M:M)</f>
        <v>2.2348327557189384E-6</v>
      </c>
      <c r="V947" s="19">
        <f>'EPA Data'!N948/SUM('EPA Data'!N:N)</f>
        <v>3.3550358620239599E-6</v>
      </c>
      <c r="W947" s="19">
        <f>'EPA Data'!O948/SUM('EPA Data'!O:O)</f>
        <v>3.2995820433953504E-6</v>
      </c>
      <c r="X947" s="19">
        <f>'EPA Data'!P948/SUM('EPA Data'!P:P)</f>
        <v>2.825019109100533E-5</v>
      </c>
    </row>
    <row r="948" spans="1:24" x14ac:dyDescent="0.35">
      <c r="A948" s="13" t="s">
        <v>1624</v>
      </c>
      <c r="B948" s="13" t="s">
        <v>1476</v>
      </c>
      <c r="C948" s="18" t="s">
        <v>1625</v>
      </c>
      <c r="D948" s="14">
        <f>SUMIFS('Census Data'!G:G,'Census Data'!$A:$A,$A948)/SUMIFS('Census Data'!$F:$F,'Census Data'!$A:$A,$A948)</f>
        <v>0.50959645669291342</v>
      </c>
      <c r="E948" s="16">
        <f>SUMIFS('Census Data'!H:H,'Census Data'!$A:$A,$A948)/SUMIFS('Census Data'!$F:$F,'Census Data'!$A:$A,$A948)</f>
        <v>0.49040354330708663</v>
      </c>
      <c r="F948" s="14">
        <f>SUM(SUMIFS('Census Data'!I:I,'Census Data'!$A:$A,$A948),SUMIFS('Census Data'!J:J,'Census Data'!$A:$A,$A948))/SUMIFS('Census Data'!$F:$F,'Census Data'!$A:$A,$A948)</f>
        <v>0.94291338582677164</v>
      </c>
      <c r="G948" s="14">
        <f>SUM(SUMIFS('Census Data'!K:K,'Census Data'!$A:$A,$A948),SUMIFS('Census Data'!L:L,'Census Data'!$A:$A,$A948))/SUMIFS('Census Data'!$F:$F,'Census Data'!$A:$A,$A948)</f>
        <v>8.1200787401574798E-3</v>
      </c>
      <c r="H948" s="14">
        <f>SUM(SUMIFS('Census Data'!O:O,'Census Data'!$A:$A,$A948),SUMIFS('Census Data'!P:P,'Census Data'!$A:$A,$A948))/SUMIFS('Census Data'!$F:$F,'Census Data'!$A:$A,$A948)</f>
        <v>5.4133858267716535E-3</v>
      </c>
      <c r="I948" s="16">
        <f t="shared" si="28"/>
        <v>4.3553149606299191E-2</v>
      </c>
      <c r="J948" s="14">
        <f>SUM(SUMIFS('Census Data'!W:W,'Census Data'!$A:$A,$A948),SUMIFS('Census Data'!X:X,'Census Data'!$A:$A,$A948))/SUMIFS('Census Data'!$F:$F,'Census Data'!$A:$A,$A948)</f>
        <v>0.12770669291338582</v>
      </c>
      <c r="K948" s="16">
        <f t="shared" si="29"/>
        <v>0.87229330708661412</v>
      </c>
      <c r="L948" s="19">
        <f>'EPA Data'!D949/SUM('EPA Data'!D:D)</f>
        <v>2.4799158708074985E-6</v>
      </c>
      <c r="M948" s="19">
        <f>'EPA Data'!E949/SUM('EPA Data'!E:E)</f>
        <v>8.3857514272039057E-6</v>
      </c>
      <c r="N948" s="19">
        <f>'EPA Data'!F949/SUM('EPA Data'!F:F)</f>
        <v>9.1757438407248288E-6</v>
      </c>
      <c r="O948" s="19">
        <f>'EPA Data'!G949/SUM('EPA Data'!G:G)</f>
        <v>2.5459768847246691E-6</v>
      </c>
      <c r="P948" s="19">
        <f>'EPA Data'!H949/SUM('EPA Data'!H:H)</f>
        <v>6.3680215092921542E-6</v>
      </c>
      <c r="Q948" s="19">
        <f>'EPA Data'!I949/SUM('EPA Data'!I:I)</f>
        <v>4.3672938117674222E-6</v>
      </c>
      <c r="R948" s="19">
        <f>'EPA Data'!J949/SUM('EPA Data'!J:J)</f>
        <v>2.5375058917725086E-6</v>
      </c>
      <c r="S948" s="19">
        <f>'EPA Data'!K949/SUM('EPA Data'!K:K)</f>
        <v>1.7057488874158043E-5</v>
      </c>
      <c r="T948" s="19">
        <f>'EPA Data'!L949/SUM('EPA Data'!L:L)</f>
        <v>7.487045484060772E-6</v>
      </c>
      <c r="U948" s="19">
        <f>'EPA Data'!M949/SUM('EPA Data'!M:M)</f>
        <v>2.166131756265178E-6</v>
      </c>
      <c r="V948" s="19">
        <f>'EPA Data'!N949/SUM('EPA Data'!N:N)</f>
        <v>3.0736417428765085E-6</v>
      </c>
      <c r="W948" s="19">
        <f>'EPA Data'!O949/SUM('EPA Data'!O:O)</f>
        <v>2.9728037626563095E-6</v>
      </c>
      <c r="X948" s="19">
        <f>'EPA Data'!P949/SUM('EPA Data'!P:P)</f>
        <v>2.4459804108092717E-5</v>
      </c>
    </row>
    <row r="949" spans="1:24" x14ac:dyDescent="0.35">
      <c r="A949" s="13" t="s">
        <v>1626</v>
      </c>
      <c r="B949" s="13" t="s">
        <v>1476</v>
      </c>
      <c r="C949" s="18" t="s">
        <v>1627</v>
      </c>
      <c r="D949" s="14">
        <f>SUMIFS('Census Data'!G:G,'Census Data'!$A:$A,$A949)/SUMIFS('Census Data'!$F:$F,'Census Data'!$A:$A,$A949)</f>
        <v>0.49064748201438851</v>
      </c>
      <c r="E949" s="16">
        <f>SUMIFS('Census Data'!H:H,'Census Data'!$A:$A,$A949)/SUMIFS('Census Data'!$F:$F,'Census Data'!$A:$A,$A949)</f>
        <v>0.50935251798561154</v>
      </c>
      <c r="F949" s="14">
        <f>SUM(SUMIFS('Census Data'!I:I,'Census Data'!$A:$A,$A949),SUMIFS('Census Data'!J:J,'Census Data'!$A:$A,$A949))/SUMIFS('Census Data'!$F:$F,'Census Data'!$A:$A,$A949)</f>
        <v>0.9232613908872902</v>
      </c>
      <c r="G949" s="14">
        <f>SUM(SUMIFS('Census Data'!K:K,'Census Data'!$A:$A,$A949),SUMIFS('Census Data'!L:L,'Census Data'!$A:$A,$A949))/SUMIFS('Census Data'!$F:$F,'Census Data'!$A:$A,$A949)</f>
        <v>9.1127098321342921E-3</v>
      </c>
      <c r="H949" s="14">
        <f>SUM(SUMIFS('Census Data'!O:O,'Census Data'!$A:$A,$A949),SUMIFS('Census Data'!P:P,'Census Data'!$A:$A,$A949))/SUMIFS('Census Data'!$F:$F,'Census Data'!$A:$A,$A949)</f>
        <v>3.357314148681055E-3</v>
      </c>
      <c r="I949" s="16">
        <f t="shared" si="28"/>
        <v>6.4268585131894485E-2</v>
      </c>
      <c r="J949" s="14">
        <f>SUM(SUMIFS('Census Data'!W:W,'Census Data'!$A:$A,$A949),SUMIFS('Census Data'!X:X,'Census Data'!$A:$A,$A949))/SUMIFS('Census Data'!$F:$F,'Census Data'!$A:$A,$A949)</f>
        <v>0.43549160671462828</v>
      </c>
      <c r="K949" s="16">
        <f t="shared" si="29"/>
        <v>0.56450839328537172</v>
      </c>
      <c r="L949" s="19">
        <f>'EPA Data'!D950/SUM('EPA Data'!D:D)</f>
        <v>1.0721808353910062E-6</v>
      </c>
      <c r="M949" s="19">
        <f>'EPA Data'!E950/SUM('EPA Data'!E:E)</f>
        <v>3.5400308223466023E-6</v>
      </c>
      <c r="N949" s="19">
        <f>'EPA Data'!F950/SUM('EPA Data'!F:F)</f>
        <v>5.3277425693336009E-6</v>
      </c>
      <c r="O949" s="19">
        <f>'EPA Data'!G950/SUM('EPA Data'!G:G)</f>
        <v>1.1456469107691256E-6</v>
      </c>
      <c r="P949" s="19">
        <f>'EPA Data'!H950/SUM('EPA Data'!H:H)</f>
        <v>2.5230216056184024E-6</v>
      </c>
      <c r="Q949" s="19">
        <f>'EPA Data'!I950/SUM('EPA Data'!I:I)</f>
        <v>2.3544305442197937E-6</v>
      </c>
      <c r="R949" s="19">
        <f>'EPA Data'!J950/SUM('EPA Data'!J:J)</f>
        <v>1.3747553640333611E-6</v>
      </c>
      <c r="S949" s="19">
        <f>'EPA Data'!K950/SUM('EPA Data'!K:K)</f>
        <v>8.0251544551516108E-6</v>
      </c>
      <c r="T949" s="19">
        <f>'EPA Data'!L950/SUM('EPA Data'!L:L)</f>
        <v>4.5086748054963212E-6</v>
      </c>
      <c r="U949" s="19">
        <f>'EPA Data'!M950/SUM('EPA Data'!M:M)</f>
        <v>7.3997956422395508E-7</v>
      </c>
      <c r="V949" s="19">
        <f>'EPA Data'!N950/SUM('EPA Data'!N:N)</f>
        <v>1.1476202419945527E-6</v>
      </c>
      <c r="W949" s="19">
        <f>'EPA Data'!O950/SUM('EPA Data'!O:O)</f>
        <v>1.1594658304571306E-6</v>
      </c>
      <c r="X949" s="19">
        <f>'EPA Data'!P950/SUM('EPA Data'!P:P)</f>
        <v>1.1229934458860352E-5</v>
      </c>
    </row>
    <row r="950" spans="1:24" x14ac:dyDescent="0.35">
      <c r="A950" s="13" t="s">
        <v>1628</v>
      </c>
      <c r="B950" s="13" t="s">
        <v>1476</v>
      </c>
      <c r="C950" s="18" t="s">
        <v>1629</v>
      </c>
      <c r="D950" s="14">
        <f>SUMIFS('Census Data'!G:G,'Census Data'!$A:$A,$A950)/SUMIFS('Census Data'!$F:$F,'Census Data'!$A:$A,$A950)</f>
        <v>0.49247475709658983</v>
      </c>
      <c r="E950" s="16">
        <f>SUMIFS('Census Data'!H:H,'Census Data'!$A:$A,$A950)/SUMIFS('Census Data'!$F:$F,'Census Data'!$A:$A,$A950)</f>
        <v>0.50752524290341017</v>
      </c>
      <c r="F950" s="14">
        <f>SUM(SUMIFS('Census Data'!I:I,'Census Data'!$A:$A,$A950),SUMIFS('Census Data'!J:J,'Census Data'!$A:$A,$A950))/SUMIFS('Census Data'!$F:$F,'Census Data'!$A:$A,$A950)</f>
        <v>0.946084968565441</v>
      </c>
      <c r="G950" s="14">
        <f>SUM(SUMIFS('Census Data'!K:K,'Census Data'!$A:$A,$A950),SUMIFS('Census Data'!L:L,'Census Data'!$A:$A,$A950))/SUMIFS('Census Data'!$F:$F,'Census Data'!$A:$A,$A950)</f>
        <v>9.3351114497999613E-3</v>
      </c>
      <c r="H950" s="14">
        <f>SUM(SUMIFS('Census Data'!O:O,'Census Data'!$A:$A,$A950),SUMIFS('Census Data'!P:P,'Census Data'!$A:$A,$A950))/SUMIFS('Census Data'!$F:$F,'Census Data'!$A:$A,$A950)</f>
        <v>6.4774242712897692E-3</v>
      </c>
      <c r="I950" s="16">
        <f t="shared" si="28"/>
        <v>3.8102495713469353E-2</v>
      </c>
      <c r="J950" s="14">
        <f>SUM(SUMIFS('Census Data'!W:W,'Census Data'!$A:$A,$A950),SUMIFS('Census Data'!X:X,'Census Data'!$A:$A,$A950))/SUMIFS('Census Data'!$F:$F,'Census Data'!$A:$A,$A950)</f>
        <v>0.38597828157744335</v>
      </c>
      <c r="K950" s="16">
        <f t="shared" si="29"/>
        <v>0.61402171842255671</v>
      </c>
      <c r="L950" s="19">
        <f>'EPA Data'!D951/SUM('EPA Data'!D:D)</f>
        <v>3.6928504534478327E-6</v>
      </c>
      <c r="M950" s="19">
        <f>'EPA Data'!E951/SUM('EPA Data'!E:E)</f>
        <v>1.1396634271232118E-5</v>
      </c>
      <c r="N950" s="19">
        <f>'EPA Data'!F951/SUM('EPA Data'!F:F)</f>
        <v>1.7393114556884233E-5</v>
      </c>
      <c r="O950" s="19">
        <f>'EPA Data'!G951/SUM('EPA Data'!G:G)</f>
        <v>3.9658715473321748E-6</v>
      </c>
      <c r="P950" s="19">
        <f>'EPA Data'!H951/SUM('EPA Data'!H:H)</f>
        <v>8.2014853918653545E-6</v>
      </c>
      <c r="Q950" s="19">
        <f>'EPA Data'!I951/SUM('EPA Data'!I:I)</f>
        <v>7.4222751407296029E-6</v>
      </c>
      <c r="R950" s="19">
        <f>'EPA Data'!J951/SUM('EPA Data'!J:J)</f>
        <v>6.1000403973730502E-6</v>
      </c>
      <c r="S950" s="19">
        <f>'EPA Data'!K951/SUM('EPA Data'!K:K)</f>
        <v>2.9187439406478227E-5</v>
      </c>
      <c r="T950" s="19">
        <f>'EPA Data'!L951/SUM('EPA Data'!L:L)</f>
        <v>1.5580468270371917E-5</v>
      </c>
      <c r="U950" s="19">
        <f>'EPA Data'!M951/SUM('EPA Data'!M:M)</f>
        <v>2.3223789428181335E-6</v>
      </c>
      <c r="V950" s="19">
        <f>'EPA Data'!N951/SUM('EPA Data'!N:N)</f>
        <v>3.6187464822369935E-6</v>
      </c>
      <c r="W950" s="19">
        <f>'EPA Data'!O951/SUM('EPA Data'!O:O)</f>
        <v>3.7149951573464328E-6</v>
      </c>
      <c r="X950" s="19">
        <f>'EPA Data'!P951/SUM('EPA Data'!P:P)</f>
        <v>3.6010339306167136E-5</v>
      </c>
    </row>
    <row r="951" spans="1:24" x14ac:dyDescent="0.35">
      <c r="A951" s="13" t="s">
        <v>1630</v>
      </c>
      <c r="B951" s="13" t="s">
        <v>1476</v>
      </c>
      <c r="C951" s="18" t="s">
        <v>1631</v>
      </c>
      <c r="D951" s="14">
        <f>SUMIFS('Census Data'!G:G,'Census Data'!$A:$A,$A951)/SUMIFS('Census Data'!$F:$F,'Census Data'!$A:$A,$A951)</f>
        <v>0.50348587772613518</v>
      </c>
      <c r="E951" s="16">
        <f>SUMIFS('Census Data'!H:H,'Census Data'!$A:$A,$A951)/SUMIFS('Census Data'!$F:$F,'Census Data'!$A:$A,$A951)</f>
        <v>0.49651412227386488</v>
      </c>
      <c r="F951" s="14">
        <f>SUM(SUMIFS('Census Data'!I:I,'Census Data'!$A:$A,$A951),SUMIFS('Census Data'!J:J,'Census Data'!$A:$A,$A951))/SUMIFS('Census Data'!$F:$F,'Census Data'!$A:$A,$A951)</f>
        <v>0.94024848051483734</v>
      </c>
      <c r="G951" s="14">
        <f>SUM(SUMIFS('Census Data'!K:K,'Census Data'!$A:$A,$A951),SUMIFS('Census Data'!L:L,'Census Data'!$A:$A,$A951))/SUMIFS('Census Data'!$F:$F,'Census Data'!$A:$A,$A951)</f>
        <v>1.3675366464068644E-2</v>
      </c>
      <c r="H951" s="14">
        <f>SUM(SUMIFS('Census Data'!O:O,'Census Data'!$A:$A,$A951),SUMIFS('Census Data'!P:P,'Census Data'!$A:$A,$A951))/SUMIFS('Census Data'!$F:$F,'Census Data'!$A:$A,$A951)</f>
        <v>5.3628888094386842E-3</v>
      </c>
      <c r="I951" s="16">
        <f t="shared" si="28"/>
        <v>4.0713264211655331E-2</v>
      </c>
      <c r="J951" s="14">
        <f>SUM(SUMIFS('Census Data'!W:W,'Census Data'!$A:$A,$A951),SUMIFS('Census Data'!X:X,'Census Data'!$A:$A,$A951))/SUMIFS('Census Data'!$F:$F,'Census Data'!$A:$A,$A951)</f>
        <v>5.6667858419735428E-2</v>
      </c>
      <c r="K951" s="16">
        <f t="shared" si="29"/>
        <v>0.94333214158026457</v>
      </c>
      <c r="L951" s="19">
        <f>'EPA Data'!D952/SUM('EPA Data'!D:D)</f>
        <v>2.8447255600391195E-5</v>
      </c>
      <c r="M951" s="19">
        <f>'EPA Data'!E952/SUM('EPA Data'!E:E)</f>
        <v>6.6276820028054196E-5</v>
      </c>
      <c r="N951" s="19">
        <f>'EPA Data'!F952/SUM('EPA Data'!F:F)</f>
        <v>6.9786068173489517E-5</v>
      </c>
      <c r="O951" s="19">
        <f>'EPA Data'!G952/SUM('EPA Data'!G:G)</f>
        <v>2.739397221801189E-5</v>
      </c>
      <c r="P951" s="19">
        <f>'EPA Data'!H952/SUM('EPA Data'!H:H)</f>
        <v>5.2264684253230153E-5</v>
      </c>
      <c r="Q951" s="19">
        <f>'EPA Data'!I952/SUM('EPA Data'!I:I)</f>
        <v>3.7245031112831827E-5</v>
      </c>
      <c r="R951" s="19">
        <f>'EPA Data'!J952/SUM('EPA Data'!J:J)</f>
        <v>2.7783149276886359E-5</v>
      </c>
      <c r="S951" s="19">
        <f>'EPA Data'!K952/SUM('EPA Data'!K:K)</f>
        <v>1.3486717512469932E-4</v>
      </c>
      <c r="T951" s="19">
        <f>'EPA Data'!L952/SUM('EPA Data'!L:L)</f>
        <v>7.0191570216052821E-5</v>
      </c>
      <c r="U951" s="19">
        <f>'EPA Data'!M952/SUM('EPA Data'!M:M)</f>
        <v>2.0291791651522913E-5</v>
      </c>
      <c r="V951" s="19">
        <f>'EPA Data'!N952/SUM('EPA Data'!N:N)</f>
        <v>2.7038270565788748E-5</v>
      </c>
      <c r="W951" s="19">
        <f>'EPA Data'!O952/SUM('EPA Data'!O:O)</f>
        <v>2.4239021537831522E-5</v>
      </c>
      <c r="X951" s="19">
        <f>'EPA Data'!P952/SUM('EPA Data'!P:P)</f>
        <v>1.5892170579311291E-4</v>
      </c>
    </row>
    <row r="952" spans="1:24" x14ac:dyDescent="0.35">
      <c r="A952" s="13" t="s">
        <v>1632</v>
      </c>
      <c r="B952" s="13" t="s">
        <v>1476</v>
      </c>
      <c r="C952" s="18" t="s">
        <v>923</v>
      </c>
      <c r="D952" s="14">
        <f>SUMIFS('Census Data'!G:G,'Census Data'!$A:$A,$A952)/SUMIFS('Census Data'!$F:$F,'Census Data'!$A:$A,$A952)</f>
        <v>0.49470365699873897</v>
      </c>
      <c r="E952" s="16">
        <f>SUMIFS('Census Data'!H:H,'Census Data'!$A:$A,$A952)/SUMIFS('Census Data'!$F:$F,'Census Data'!$A:$A,$A952)</f>
        <v>0.50529634300126103</v>
      </c>
      <c r="F952" s="14">
        <f>SUM(SUMIFS('Census Data'!I:I,'Census Data'!$A:$A,$A952),SUMIFS('Census Data'!J:J,'Census Data'!$A:$A,$A952))/SUMIFS('Census Data'!$F:$F,'Census Data'!$A:$A,$A952)</f>
        <v>0.95245901639344266</v>
      </c>
      <c r="G952" s="14">
        <f>SUM(SUMIFS('Census Data'!K:K,'Census Data'!$A:$A,$A952),SUMIFS('Census Data'!L:L,'Census Data'!$A:$A,$A952))/SUMIFS('Census Data'!$F:$F,'Census Data'!$A:$A,$A952)</f>
        <v>1.1979823455233291E-2</v>
      </c>
      <c r="H952" s="14">
        <f>SUM(SUMIFS('Census Data'!O:O,'Census Data'!$A:$A,$A952),SUMIFS('Census Data'!P:P,'Census Data'!$A:$A,$A952))/SUMIFS('Census Data'!$F:$F,'Census Data'!$A:$A,$A952)</f>
        <v>7.5662042875157629E-3</v>
      </c>
      <c r="I952" s="16">
        <f t="shared" si="28"/>
        <v>2.7994955863808291E-2</v>
      </c>
      <c r="J952" s="14">
        <f>SUM(SUMIFS('Census Data'!W:W,'Census Data'!$A:$A,$A952),SUMIFS('Census Data'!X:X,'Census Data'!$A:$A,$A952))/SUMIFS('Census Data'!$F:$F,'Census Data'!$A:$A,$A952)</f>
        <v>7.8184110970996215E-2</v>
      </c>
      <c r="K952" s="16">
        <f t="shared" si="29"/>
        <v>0.9218158890290038</v>
      </c>
      <c r="L952" s="19">
        <f>'EPA Data'!D953/SUM('EPA Data'!D:D)</f>
        <v>3.684473452960725E-6</v>
      </c>
      <c r="M952" s="19">
        <f>'EPA Data'!E953/SUM('EPA Data'!E:E)</f>
        <v>1.6148367259979856E-5</v>
      </c>
      <c r="N952" s="19">
        <f>'EPA Data'!F953/SUM('EPA Data'!F:F)</f>
        <v>1.9258830273717211E-5</v>
      </c>
      <c r="O952" s="19">
        <f>'EPA Data'!G953/SUM('EPA Data'!G:G)</f>
        <v>4.6819601236878667E-6</v>
      </c>
      <c r="P952" s="19">
        <f>'EPA Data'!H953/SUM('EPA Data'!H:H)</f>
        <v>1.1167328997796118E-5</v>
      </c>
      <c r="Q952" s="19">
        <f>'EPA Data'!I953/SUM('EPA Data'!I:I)</f>
        <v>8.215489659156421E-6</v>
      </c>
      <c r="R952" s="19">
        <f>'EPA Data'!J953/SUM('EPA Data'!J:J)</f>
        <v>3.4094805550450791E-6</v>
      </c>
      <c r="S952" s="19">
        <f>'EPA Data'!K953/SUM('EPA Data'!K:K)</f>
        <v>2.4340132306527165E-5</v>
      </c>
      <c r="T952" s="19">
        <f>'EPA Data'!L953/SUM('EPA Data'!L:L)</f>
        <v>1.2952374204055398E-5</v>
      </c>
      <c r="U952" s="19">
        <f>'EPA Data'!M953/SUM('EPA Data'!M:M)</f>
        <v>3.1362008466122943E-6</v>
      </c>
      <c r="V952" s="19">
        <f>'EPA Data'!N953/SUM('EPA Data'!N:N)</f>
        <v>5.3560087981894897E-6</v>
      </c>
      <c r="W952" s="19">
        <f>'EPA Data'!O953/SUM('EPA Data'!O:O)</f>
        <v>4.8593230918530259E-6</v>
      </c>
      <c r="X952" s="19">
        <f>'EPA Data'!P953/SUM('EPA Data'!P:P)</f>
        <v>4.907881134628905E-5</v>
      </c>
    </row>
    <row r="953" spans="1:24" x14ac:dyDescent="0.35">
      <c r="A953" s="13" t="s">
        <v>1633</v>
      </c>
      <c r="B953" s="13" t="s">
        <v>1476</v>
      </c>
      <c r="C953" s="18" t="s">
        <v>1634</v>
      </c>
      <c r="D953" s="14">
        <f>SUMIFS('Census Data'!G:G,'Census Data'!$A:$A,$A953)/SUMIFS('Census Data'!$F:$F,'Census Data'!$A:$A,$A953)</f>
        <v>0.50909090909090904</v>
      </c>
      <c r="E953" s="16">
        <f>SUMIFS('Census Data'!H:H,'Census Data'!$A:$A,$A953)/SUMIFS('Census Data'!$F:$F,'Census Data'!$A:$A,$A953)</f>
        <v>0.49090909090909091</v>
      </c>
      <c r="F953" s="14">
        <f>SUM(SUMIFS('Census Data'!I:I,'Census Data'!$A:$A,$A953),SUMIFS('Census Data'!J:J,'Census Data'!$A:$A,$A953))/SUMIFS('Census Data'!$F:$F,'Census Data'!$A:$A,$A953)</f>
        <v>0.96755793226381459</v>
      </c>
      <c r="G953" s="14">
        <f>SUM(SUMIFS('Census Data'!K:K,'Census Data'!$A:$A,$A953),SUMIFS('Census Data'!L:L,'Census Data'!$A:$A,$A953))/SUMIFS('Census Data'!$F:$F,'Census Data'!$A:$A,$A953)</f>
        <v>6.4171122994652408E-3</v>
      </c>
      <c r="H953" s="14">
        <f>SUM(SUMIFS('Census Data'!O:O,'Census Data'!$A:$A,$A953),SUMIFS('Census Data'!P:P,'Census Data'!$A:$A,$A953))/SUMIFS('Census Data'!$F:$F,'Census Data'!$A:$A,$A953)</f>
        <v>4.9910873440285209E-3</v>
      </c>
      <c r="I953" s="16">
        <f t="shared" si="28"/>
        <v>2.1033868092691588E-2</v>
      </c>
      <c r="J953" s="14">
        <f>SUM(SUMIFS('Census Data'!W:W,'Census Data'!$A:$A,$A953),SUMIFS('Census Data'!X:X,'Census Data'!$A:$A,$A953))/SUMIFS('Census Data'!$F:$F,'Census Data'!$A:$A,$A953)</f>
        <v>2.6381461675579324E-2</v>
      </c>
      <c r="K953" s="16">
        <f t="shared" si="29"/>
        <v>0.97361853832442069</v>
      </c>
      <c r="L953" s="19">
        <f>'EPA Data'!D954/SUM('EPA Data'!D:D)</f>
        <v>1.0075679073160503E-6</v>
      </c>
      <c r="M953" s="19">
        <f>'EPA Data'!E954/SUM('EPA Data'!E:E)</f>
        <v>4.2644398559785971E-6</v>
      </c>
      <c r="N953" s="19">
        <f>'EPA Data'!F954/SUM('EPA Data'!F:F)</f>
        <v>4.8292368244673352E-6</v>
      </c>
      <c r="O953" s="19">
        <f>'EPA Data'!G954/SUM('EPA Data'!G:G)</f>
        <v>1.0263031616514151E-6</v>
      </c>
      <c r="P953" s="19">
        <f>'EPA Data'!H954/SUM('EPA Data'!H:H)</f>
        <v>2.9507455100316364E-6</v>
      </c>
      <c r="Q953" s="19">
        <f>'EPA Data'!I954/SUM('EPA Data'!I:I)</f>
        <v>2.0281251902861127E-6</v>
      </c>
      <c r="R953" s="19">
        <f>'EPA Data'!J954/SUM('EPA Data'!J:J)</f>
        <v>9.0327156013587103E-7</v>
      </c>
      <c r="S953" s="19">
        <f>'EPA Data'!K954/SUM('EPA Data'!K:K)</f>
        <v>6.7222862548501885E-6</v>
      </c>
      <c r="T953" s="19">
        <f>'EPA Data'!L954/SUM('EPA Data'!L:L)</f>
        <v>3.3950444479687699E-6</v>
      </c>
      <c r="U953" s="19">
        <f>'EPA Data'!M954/SUM('EPA Data'!M:M)</f>
        <v>8.5501683626491575E-7</v>
      </c>
      <c r="V953" s="19">
        <f>'EPA Data'!N954/SUM('EPA Data'!N:N)</f>
        <v>1.383644164899083E-6</v>
      </c>
      <c r="W953" s="19">
        <f>'EPA Data'!O954/SUM('EPA Data'!O:O)</f>
        <v>1.336856159704023E-6</v>
      </c>
      <c r="X953" s="19">
        <f>'EPA Data'!P954/SUM('EPA Data'!P:P)</f>
        <v>1.2883165895691746E-5</v>
      </c>
    </row>
    <row r="954" spans="1:24" x14ac:dyDescent="0.35">
      <c r="A954" s="13" t="s">
        <v>1635</v>
      </c>
      <c r="B954" s="13" t="s">
        <v>1476</v>
      </c>
      <c r="C954" s="18" t="s">
        <v>1636</v>
      </c>
      <c r="D954" s="14">
        <f>SUMIFS('Census Data'!G:G,'Census Data'!$A:$A,$A954)/SUMIFS('Census Data'!$F:$F,'Census Data'!$A:$A,$A954)</f>
        <v>0.51294357184409545</v>
      </c>
      <c r="E954" s="16">
        <f>SUMIFS('Census Data'!H:H,'Census Data'!$A:$A,$A954)/SUMIFS('Census Data'!$F:$F,'Census Data'!$A:$A,$A954)</f>
        <v>0.48705642815590461</v>
      </c>
      <c r="F954" s="14">
        <f>SUM(SUMIFS('Census Data'!I:I,'Census Data'!$A:$A,$A954),SUMIFS('Census Data'!J:J,'Census Data'!$A:$A,$A954))/SUMIFS('Census Data'!$F:$F,'Census Data'!$A:$A,$A954)</f>
        <v>0.95229784758580571</v>
      </c>
      <c r="G954" s="14">
        <f>SUM(SUMIFS('Census Data'!K:K,'Census Data'!$A:$A,$A954),SUMIFS('Census Data'!L:L,'Census Data'!$A:$A,$A954))/SUMIFS('Census Data'!$F:$F,'Census Data'!$A:$A,$A954)</f>
        <v>9.3077370564281555E-3</v>
      </c>
      <c r="H954" s="14">
        <f>SUM(SUMIFS('Census Data'!O:O,'Census Data'!$A:$A,$A954),SUMIFS('Census Data'!P:P,'Census Data'!$A:$A,$A954))/SUMIFS('Census Data'!$F:$F,'Census Data'!$A:$A,$A954)</f>
        <v>4.5084351367073883E-3</v>
      </c>
      <c r="I954" s="16">
        <f t="shared" si="28"/>
        <v>3.3885980221058709E-2</v>
      </c>
      <c r="J954" s="14">
        <f>SUM(SUMIFS('Census Data'!W:W,'Census Data'!$A:$A,$A954),SUMIFS('Census Data'!X:X,'Census Data'!$A:$A,$A954))/SUMIFS('Census Data'!$F:$F,'Census Data'!$A:$A,$A954)</f>
        <v>4.4211751018033742E-2</v>
      </c>
      <c r="K954" s="16">
        <f t="shared" si="29"/>
        <v>0.95578824898196624</v>
      </c>
      <c r="L954" s="19">
        <f>'EPA Data'!D955/SUM('EPA Data'!D:D)</f>
        <v>1.2834540042016129E-5</v>
      </c>
      <c r="M954" s="19">
        <f>'EPA Data'!E955/SUM('EPA Data'!E:E)</f>
        <v>3.5680772545436989E-5</v>
      </c>
      <c r="N954" s="19">
        <f>'EPA Data'!F955/SUM('EPA Data'!F:F)</f>
        <v>2.9649375695084502E-5</v>
      </c>
      <c r="O954" s="19">
        <f>'EPA Data'!G955/SUM('EPA Data'!G:G)</f>
        <v>8.8211830256343168E-6</v>
      </c>
      <c r="P954" s="19">
        <f>'EPA Data'!H955/SUM('EPA Data'!H:H)</f>
        <v>2.3003805420178519E-5</v>
      </c>
      <c r="Q954" s="19">
        <f>'EPA Data'!I955/SUM('EPA Data'!I:I)</f>
        <v>1.2226230505951885E-5</v>
      </c>
      <c r="R954" s="19">
        <f>'EPA Data'!J955/SUM('EPA Data'!J:J)</f>
        <v>6.9314740024348819E-6</v>
      </c>
      <c r="S954" s="19">
        <f>'EPA Data'!K955/SUM('EPA Data'!K:K)</f>
        <v>3.5333307390593104E-5</v>
      </c>
      <c r="T954" s="19">
        <f>'EPA Data'!L955/SUM('EPA Data'!L:L)</f>
        <v>1.8899400299574168E-5</v>
      </c>
      <c r="U954" s="19">
        <f>'EPA Data'!M955/SUM('EPA Data'!M:M)</f>
        <v>1.0060621134962924E-5</v>
      </c>
      <c r="V954" s="19">
        <f>'EPA Data'!N955/SUM('EPA Data'!N:N)</f>
        <v>1.3009177655553143E-5</v>
      </c>
      <c r="W954" s="19">
        <f>'EPA Data'!O955/SUM('EPA Data'!O:O)</f>
        <v>1.2134173443157229E-5</v>
      </c>
      <c r="X954" s="19">
        <f>'EPA Data'!P955/SUM('EPA Data'!P:P)</f>
        <v>6.6810662386117546E-5</v>
      </c>
    </row>
    <row r="955" spans="1:24" x14ac:dyDescent="0.35">
      <c r="A955" s="13" t="s">
        <v>1637</v>
      </c>
      <c r="B955" s="13" t="s">
        <v>1476</v>
      </c>
      <c r="C955" s="18" t="s">
        <v>1638</v>
      </c>
      <c r="D955" s="14">
        <f>SUMIFS('Census Data'!G:G,'Census Data'!$A:$A,$A955)/SUMIFS('Census Data'!$F:$F,'Census Data'!$A:$A,$A955)</f>
        <v>0.50330687830687826</v>
      </c>
      <c r="E955" s="16">
        <f>SUMIFS('Census Data'!H:H,'Census Data'!$A:$A,$A955)/SUMIFS('Census Data'!$F:$F,'Census Data'!$A:$A,$A955)</f>
        <v>0.49669312169312169</v>
      </c>
      <c r="F955" s="14">
        <f>SUM(SUMIFS('Census Data'!I:I,'Census Data'!$A:$A,$A955),SUMIFS('Census Data'!J:J,'Census Data'!$A:$A,$A955))/SUMIFS('Census Data'!$F:$F,'Census Data'!$A:$A,$A955)</f>
        <v>0.96031746031746035</v>
      </c>
      <c r="G955" s="14">
        <f>SUM(SUMIFS('Census Data'!K:K,'Census Data'!$A:$A,$A955),SUMIFS('Census Data'!L:L,'Census Data'!$A:$A,$A955))/SUMIFS('Census Data'!$F:$F,'Census Data'!$A:$A,$A955)</f>
        <v>9.9206349206349201E-3</v>
      </c>
      <c r="H955" s="14">
        <f>SUM(SUMIFS('Census Data'!O:O,'Census Data'!$A:$A,$A955),SUMIFS('Census Data'!P:P,'Census Data'!$A:$A,$A955))/SUMIFS('Census Data'!$F:$F,'Census Data'!$A:$A,$A955)</f>
        <v>1.3227513227513227E-3</v>
      </c>
      <c r="I955" s="16">
        <f t="shared" si="28"/>
        <v>2.8439153439153486E-2</v>
      </c>
      <c r="J955" s="14">
        <f>SUM(SUMIFS('Census Data'!W:W,'Census Data'!$A:$A,$A955),SUMIFS('Census Data'!X:X,'Census Data'!$A:$A,$A955))/SUMIFS('Census Data'!$F:$F,'Census Data'!$A:$A,$A955)</f>
        <v>6.6137566137566134E-2</v>
      </c>
      <c r="K955" s="16">
        <f t="shared" si="29"/>
        <v>0.93386243386243384</v>
      </c>
      <c r="L955" s="19">
        <f>'EPA Data'!D956/SUM('EPA Data'!D:D)</f>
        <v>4.0087451957120609E-7</v>
      </c>
      <c r="M955" s="19">
        <f>'EPA Data'!E956/SUM('EPA Data'!E:E)</f>
        <v>1.5813152083587842E-6</v>
      </c>
      <c r="N955" s="19">
        <f>'EPA Data'!F956/SUM('EPA Data'!F:F)</f>
        <v>1.9667665658771442E-6</v>
      </c>
      <c r="O955" s="19">
        <f>'EPA Data'!G956/SUM('EPA Data'!G:G)</f>
        <v>4.3898705705227989E-7</v>
      </c>
      <c r="P955" s="19">
        <f>'EPA Data'!H956/SUM('EPA Data'!H:H)</f>
        <v>1.1100344034014692E-6</v>
      </c>
      <c r="Q955" s="19">
        <f>'EPA Data'!I956/SUM('EPA Data'!I:I)</f>
        <v>9.3663219218996445E-7</v>
      </c>
      <c r="R955" s="19">
        <f>'EPA Data'!J956/SUM('EPA Data'!J:J)</f>
        <v>3.9248297596301402E-7</v>
      </c>
      <c r="S955" s="19">
        <f>'EPA Data'!K956/SUM('EPA Data'!K:K)</f>
        <v>2.6377571371047579E-6</v>
      </c>
      <c r="T955" s="19">
        <f>'EPA Data'!L956/SUM('EPA Data'!L:L)</f>
        <v>1.457215386443874E-6</v>
      </c>
      <c r="U955" s="19">
        <f>'EPA Data'!M956/SUM('EPA Data'!M:M)</f>
        <v>3.098238210135702E-7</v>
      </c>
      <c r="V955" s="19">
        <f>'EPA Data'!N956/SUM('EPA Data'!N:N)</f>
        <v>5.5924820847839864E-7</v>
      </c>
      <c r="W955" s="19">
        <f>'EPA Data'!O956/SUM('EPA Data'!O:O)</f>
        <v>4.9488062538267428E-7</v>
      </c>
      <c r="X955" s="19">
        <f>'EPA Data'!P956/SUM('EPA Data'!P:P)</f>
        <v>4.835032612972706E-6</v>
      </c>
    </row>
    <row r="956" spans="1:24" x14ac:dyDescent="0.35">
      <c r="A956" s="13" t="s">
        <v>1639</v>
      </c>
      <c r="B956" s="13" t="s">
        <v>1476</v>
      </c>
      <c r="C956" s="18" t="s">
        <v>150</v>
      </c>
      <c r="D956" s="14">
        <f>SUMIFS('Census Data'!G:G,'Census Data'!$A:$A,$A956)/SUMIFS('Census Data'!$F:$F,'Census Data'!$A:$A,$A956)</f>
        <v>0.5150090415913201</v>
      </c>
      <c r="E956" s="16">
        <f>SUMIFS('Census Data'!H:H,'Census Data'!$A:$A,$A956)/SUMIFS('Census Data'!$F:$F,'Census Data'!$A:$A,$A956)</f>
        <v>0.48499095840867995</v>
      </c>
      <c r="F956" s="14">
        <f>SUM(SUMIFS('Census Data'!I:I,'Census Data'!$A:$A,$A956),SUMIFS('Census Data'!J:J,'Census Data'!$A:$A,$A956))/SUMIFS('Census Data'!$F:$F,'Census Data'!$A:$A,$A956)</f>
        <v>0.96889692585895115</v>
      </c>
      <c r="G956" s="14">
        <f>SUM(SUMIFS('Census Data'!K:K,'Census Data'!$A:$A,$A956),SUMIFS('Census Data'!L:L,'Census Data'!$A:$A,$A956))/SUMIFS('Census Data'!$F:$F,'Census Data'!$A:$A,$A956)</f>
        <v>5.4249547920433997E-3</v>
      </c>
      <c r="H956" s="14">
        <f>SUM(SUMIFS('Census Data'!O:O,'Census Data'!$A:$A,$A956),SUMIFS('Census Data'!P:P,'Census Data'!$A:$A,$A956))/SUMIFS('Census Data'!$F:$F,'Census Data'!$A:$A,$A956)</f>
        <v>8.1374321880651E-3</v>
      </c>
      <c r="I956" s="16">
        <f t="shared" si="28"/>
        <v>1.7540687160940371E-2</v>
      </c>
      <c r="J956" s="14">
        <f>SUM(SUMIFS('Census Data'!W:W,'Census Data'!$A:$A,$A956),SUMIFS('Census Data'!X:X,'Census Data'!$A:$A,$A956))/SUMIFS('Census Data'!$F:$F,'Census Data'!$A:$A,$A956)</f>
        <v>4.647377938517179E-2</v>
      </c>
      <c r="K956" s="16">
        <f t="shared" si="29"/>
        <v>0.95352622061482817</v>
      </c>
      <c r="L956" s="19">
        <f>'EPA Data'!D957/SUM('EPA Data'!D:D)</f>
        <v>6.581313692974431E-6</v>
      </c>
      <c r="M956" s="19">
        <f>'EPA Data'!E957/SUM('EPA Data'!E:E)</f>
        <v>2.4428122799166961E-5</v>
      </c>
      <c r="N956" s="19">
        <f>'EPA Data'!F957/SUM('EPA Data'!F:F)</f>
        <v>1.9875823271297355E-5</v>
      </c>
      <c r="O956" s="19">
        <f>'EPA Data'!G957/SUM('EPA Data'!G:G)</f>
        <v>5.4737268667193339E-6</v>
      </c>
      <c r="P956" s="19">
        <f>'EPA Data'!H957/SUM('EPA Data'!H:H)</f>
        <v>1.5833527802806817E-5</v>
      </c>
      <c r="Q956" s="19">
        <f>'EPA Data'!I957/SUM('EPA Data'!I:I)</f>
        <v>7.9070778737195466E-6</v>
      </c>
      <c r="R956" s="19">
        <f>'EPA Data'!J957/SUM('EPA Data'!J:J)</f>
        <v>4.0915593610481896E-6</v>
      </c>
      <c r="S956" s="19">
        <f>'EPA Data'!K957/SUM('EPA Data'!K:K)</f>
        <v>2.2472195425352124E-5</v>
      </c>
      <c r="T956" s="19">
        <f>'EPA Data'!L957/SUM('EPA Data'!L:L)</f>
        <v>1.215480826986092E-5</v>
      </c>
      <c r="U956" s="19">
        <f>'EPA Data'!M957/SUM('EPA Data'!M:M)</f>
        <v>5.9623321595948102E-6</v>
      </c>
      <c r="V956" s="19">
        <f>'EPA Data'!N957/SUM('EPA Data'!N:N)</f>
        <v>8.2936597089601964E-6</v>
      </c>
      <c r="W956" s="19">
        <f>'EPA Data'!O957/SUM('EPA Data'!O:O)</f>
        <v>7.8239891981835122E-6</v>
      </c>
      <c r="X956" s="19">
        <f>'EPA Data'!P957/SUM('EPA Data'!P:P)</f>
        <v>5.2498020834209877E-5</v>
      </c>
    </row>
    <row r="957" spans="1:24" x14ac:dyDescent="0.35">
      <c r="A957" s="13" t="s">
        <v>1640</v>
      </c>
      <c r="B957" s="13" t="s">
        <v>1476</v>
      </c>
      <c r="C957" s="18" t="s">
        <v>1641</v>
      </c>
      <c r="D957" s="14">
        <f>SUMIFS('Census Data'!G:G,'Census Data'!$A:$A,$A957)/SUMIFS('Census Data'!$F:$F,'Census Data'!$A:$A,$A957)</f>
        <v>0.52856479331165818</v>
      </c>
      <c r="E957" s="16">
        <f>SUMIFS('Census Data'!H:H,'Census Data'!$A:$A,$A957)/SUMIFS('Census Data'!$F:$F,'Census Data'!$A:$A,$A957)</f>
        <v>0.47143520668834182</v>
      </c>
      <c r="F957" s="14">
        <f>SUM(SUMIFS('Census Data'!I:I,'Census Data'!$A:$A,$A957),SUMIFS('Census Data'!J:J,'Census Data'!$A:$A,$A957))/SUMIFS('Census Data'!$F:$F,'Census Data'!$A:$A,$A957)</f>
        <v>0.95123084068741293</v>
      </c>
      <c r="G957" s="14">
        <f>SUM(SUMIFS('Census Data'!K:K,'Census Data'!$A:$A,$A957),SUMIFS('Census Data'!L:L,'Census Data'!$A:$A,$A957))/SUMIFS('Census Data'!$F:$F,'Census Data'!$A:$A,$A957)</f>
        <v>1.3934045517882025E-2</v>
      </c>
      <c r="H957" s="14">
        <f>SUM(SUMIFS('Census Data'!O:O,'Census Data'!$A:$A,$A957),SUMIFS('Census Data'!P:P,'Census Data'!$A:$A,$A957))/SUMIFS('Census Data'!$F:$F,'Census Data'!$A:$A,$A957)</f>
        <v>3.7157454714352067E-3</v>
      </c>
      <c r="I957" s="16">
        <f t="shared" si="28"/>
        <v>3.1119368323269891E-2</v>
      </c>
      <c r="J957" s="14">
        <f>SUM(SUMIFS('Census Data'!W:W,'Census Data'!$A:$A,$A957),SUMIFS('Census Data'!X:X,'Census Data'!$A:$A,$A957))/SUMIFS('Census Data'!$F:$F,'Census Data'!$A:$A,$A957)</f>
        <v>0.29075708313980492</v>
      </c>
      <c r="K957" s="16">
        <f t="shared" si="29"/>
        <v>0.70924291686019503</v>
      </c>
      <c r="L957" s="19">
        <f>'EPA Data'!D958/SUM('EPA Data'!D:D)</f>
        <v>1.0400891177628127E-6</v>
      </c>
      <c r="M957" s="19">
        <f>'EPA Data'!E958/SUM('EPA Data'!E:E)</f>
        <v>3.978682762218081E-6</v>
      </c>
      <c r="N957" s="19">
        <f>'EPA Data'!F958/SUM('EPA Data'!F:F)</f>
        <v>4.9504227966160998E-6</v>
      </c>
      <c r="O957" s="19">
        <f>'EPA Data'!G958/SUM('EPA Data'!G:G)</f>
        <v>1.132161849524502E-6</v>
      </c>
      <c r="P957" s="19">
        <f>'EPA Data'!H958/SUM('EPA Data'!H:H)</f>
        <v>2.6953775034263031E-6</v>
      </c>
      <c r="Q957" s="19">
        <f>'EPA Data'!I958/SUM('EPA Data'!I:I)</f>
        <v>2.2091981805086794E-6</v>
      </c>
      <c r="R957" s="19">
        <f>'EPA Data'!J958/SUM('EPA Data'!J:J)</f>
        <v>1.1440837039142967E-6</v>
      </c>
      <c r="S957" s="19">
        <f>'EPA Data'!K958/SUM('EPA Data'!K:K)</f>
        <v>7.4113964333030768E-6</v>
      </c>
      <c r="T957" s="19">
        <f>'EPA Data'!L958/SUM('EPA Data'!L:L)</f>
        <v>3.8421786216537134E-6</v>
      </c>
      <c r="U957" s="19">
        <f>'EPA Data'!M958/SUM('EPA Data'!M:M)</f>
        <v>8.0725231379636132E-7</v>
      </c>
      <c r="V957" s="19">
        <f>'EPA Data'!N958/SUM('EPA Data'!N:N)</f>
        <v>1.2894089130284043E-6</v>
      </c>
      <c r="W957" s="19">
        <f>'EPA Data'!O958/SUM('EPA Data'!O:O)</f>
        <v>1.1967899348857087E-6</v>
      </c>
      <c r="X957" s="19">
        <f>'EPA Data'!P958/SUM('EPA Data'!P:P)</f>
        <v>1.2073756006341598E-5</v>
      </c>
    </row>
    <row r="958" spans="1:24" x14ac:dyDescent="0.35">
      <c r="A958" s="13" t="s">
        <v>1642</v>
      </c>
      <c r="B958" s="13" t="s">
        <v>1476</v>
      </c>
      <c r="C958" s="18" t="s">
        <v>1643</v>
      </c>
      <c r="D958" s="14">
        <f>SUMIFS('Census Data'!G:G,'Census Data'!$A:$A,$A958)/SUMIFS('Census Data'!$F:$F,'Census Data'!$A:$A,$A958)</f>
        <v>0.50086916212770893</v>
      </c>
      <c r="E958" s="16">
        <f>SUMIFS('Census Data'!H:H,'Census Data'!$A:$A,$A958)/SUMIFS('Census Data'!$F:$F,'Census Data'!$A:$A,$A958)</f>
        <v>0.49913083787229112</v>
      </c>
      <c r="F958" s="14">
        <f>SUM(SUMIFS('Census Data'!I:I,'Census Data'!$A:$A,$A958),SUMIFS('Census Data'!J:J,'Census Data'!$A:$A,$A958))/SUMIFS('Census Data'!$F:$F,'Census Data'!$A:$A,$A958)</f>
        <v>0.95051570286244058</v>
      </c>
      <c r="G958" s="14">
        <f>SUM(SUMIFS('Census Data'!K:K,'Census Data'!$A:$A,$A958),SUMIFS('Census Data'!L:L,'Census Data'!$A:$A,$A958))/SUMIFS('Census Data'!$F:$F,'Census Data'!$A:$A,$A958)</f>
        <v>4.9831961988642945E-3</v>
      </c>
      <c r="H958" s="14">
        <f>SUM(SUMIFS('Census Data'!O:O,'Census Data'!$A:$A,$A958),SUMIFS('Census Data'!P:P,'Census Data'!$A:$A,$A958))/SUMIFS('Census Data'!$F:$F,'Census Data'!$A:$A,$A958)</f>
        <v>4.2878664966971838E-3</v>
      </c>
      <c r="I958" s="16">
        <f t="shared" si="28"/>
        <v>4.0213234441997869E-2</v>
      </c>
      <c r="J958" s="14">
        <f>SUM(SUMIFS('Census Data'!W:W,'Census Data'!$A:$A,$A958),SUMIFS('Census Data'!X:X,'Census Data'!$A:$A,$A958))/SUMIFS('Census Data'!$F:$F,'Census Data'!$A:$A,$A958)</f>
        <v>3.2101054583381618E-2</v>
      </c>
      <c r="K958" s="16">
        <f t="shared" si="29"/>
        <v>0.96789894541661836</v>
      </c>
      <c r="L958" s="19">
        <f>'EPA Data'!D959/SUM('EPA Data'!D:D)</f>
        <v>1.8641452562370852E-5</v>
      </c>
      <c r="M958" s="19">
        <f>'EPA Data'!E959/SUM('EPA Data'!E:E)</f>
        <v>4.2089805082659626E-5</v>
      </c>
      <c r="N958" s="19">
        <f>'EPA Data'!F959/SUM('EPA Data'!F:F)</f>
        <v>4.084660262945914E-5</v>
      </c>
      <c r="O958" s="19">
        <f>'EPA Data'!G959/SUM('EPA Data'!G:G)</f>
        <v>1.1283438203008109E-5</v>
      </c>
      <c r="P958" s="19">
        <f>'EPA Data'!H959/SUM('EPA Data'!H:H)</f>
        <v>2.7899312405980952E-5</v>
      </c>
      <c r="Q958" s="19">
        <f>'EPA Data'!I959/SUM('EPA Data'!I:I)</f>
        <v>1.7657474558905245E-5</v>
      </c>
      <c r="R958" s="19">
        <f>'EPA Data'!J959/SUM('EPA Data'!J:J)</f>
        <v>1.4893794675848691E-5</v>
      </c>
      <c r="S958" s="19">
        <f>'EPA Data'!K959/SUM('EPA Data'!K:K)</f>
        <v>5.761185447690552E-5</v>
      </c>
      <c r="T958" s="19">
        <f>'EPA Data'!L959/SUM('EPA Data'!L:L)</f>
        <v>2.8427263741243791E-5</v>
      </c>
      <c r="U958" s="19">
        <f>'EPA Data'!M959/SUM('EPA Data'!M:M)</f>
        <v>1.2533259663934381E-5</v>
      </c>
      <c r="V958" s="19">
        <f>'EPA Data'!N959/SUM('EPA Data'!N:N)</f>
        <v>1.5818393256138503E-5</v>
      </c>
      <c r="W958" s="19">
        <f>'EPA Data'!O959/SUM('EPA Data'!O:O)</f>
        <v>1.5387936811528342E-5</v>
      </c>
      <c r="X958" s="19">
        <f>'EPA Data'!P959/SUM('EPA Data'!P:P)</f>
        <v>7.5189768232622687E-5</v>
      </c>
    </row>
    <row r="959" spans="1:24" x14ac:dyDescent="0.35">
      <c r="A959" s="13" t="s">
        <v>1644</v>
      </c>
      <c r="B959" s="13" t="s">
        <v>1476</v>
      </c>
      <c r="C959" s="18" t="s">
        <v>1645</v>
      </c>
      <c r="D959" s="14">
        <f>SUMIFS('Census Data'!G:G,'Census Data'!$A:$A,$A959)/SUMIFS('Census Data'!$F:$F,'Census Data'!$A:$A,$A959)</f>
        <v>0.50976625040025614</v>
      </c>
      <c r="E959" s="16">
        <f>SUMIFS('Census Data'!H:H,'Census Data'!$A:$A,$A959)/SUMIFS('Census Data'!$F:$F,'Census Data'!$A:$A,$A959)</f>
        <v>0.49023374959974386</v>
      </c>
      <c r="F959" s="14">
        <f>SUM(SUMIFS('Census Data'!I:I,'Census Data'!$A:$A,$A959),SUMIFS('Census Data'!J:J,'Census Data'!$A:$A,$A959))/SUMIFS('Census Data'!$F:$F,'Census Data'!$A:$A,$A959)</f>
        <v>0.94876721101504968</v>
      </c>
      <c r="G959" s="14">
        <f>SUM(SUMIFS('Census Data'!K:K,'Census Data'!$A:$A,$A959),SUMIFS('Census Data'!L:L,'Census Data'!$A:$A,$A959))/SUMIFS('Census Data'!$F:$F,'Census Data'!$A:$A,$A959)</f>
        <v>6.4040986231187957E-3</v>
      </c>
      <c r="H959" s="14">
        <f>SUM(SUMIFS('Census Data'!O:O,'Census Data'!$A:$A,$A959),SUMIFS('Census Data'!P:P,'Census Data'!$A:$A,$A959))/SUMIFS('Census Data'!$F:$F,'Census Data'!$A:$A,$A959)</f>
        <v>1.6010246557796989E-3</v>
      </c>
      <c r="I959" s="16">
        <f t="shared" si="28"/>
        <v>4.3227665706051854E-2</v>
      </c>
      <c r="J959" s="14">
        <f>SUM(SUMIFS('Census Data'!W:W,'Census Data'!$A:$A,$A959),SUMIFS('Census Data'!X:X,'Census Data'!$A:$A,$A959))/SUMIFS('Census Data'!$F:$F,'Census Data'!$A:$A,$A959)</f>
        <v>2.7537624079410822E-2</v>
      </c>
      <c r="K959" s="16">
        <f t="shared" si="29"/>
        <v>0.97246237592058915</v>
      </c>
      <c r="L959" s="19">
        <f>'EPA Data'!D960/SUM('EPA Data'!D:D)</f>
        <v>4.6896503264937675E-6</v>
      </c>
      <c r="M959" s="19">
        <f>'EPA Data'!E960/SUM('EPA Data'!E:E)</f>
        <v>1.1474894208102595E-5</v>
      </c>
      <c r="N959" s="19">
        <f>'EPA Data'!F960/SUM('EPA Data'!F:F)</f>
        <v>1.0820436514719522E-5</v>
      </c>
      <c r="O959" s="19">
        <f>'EPA Data'!G960/SUM('EPA Data'!G:G)</f>
        <v>2.8383824623723692E-6</v>
      </c>
      <c r="P959" s="19">
        <f>'EPA Data'!H960/SUM('EPA Data'!H:H)</f>
        <v>7.5803734705106262E-6</v>
      </c>
      <c r="Q959" s="19">
        <f>'EPA Data'!I960/SUM('EPA Data'!I:I)</f>
        <v>4.5940594353887272E-6</v>
      </c>
      <c r="R959" s="19">
        <f>'EPA Data'!J960/SUM('EPA Data'!J:J)</f>
        <v>3.5190732108927392E-6</v>
      </c>
      <c r="S959" s="19">
        <f>'EPA Data'!K960/SUM('EPA Data'!K:K)</f>
        <v>1.5163577490874187E-5</v>
      </c>
      <c r="T959" s="19">
        <f>'EPA Data'!L960/SUM('EPA Data'!L:L)</f>
        <v>7.3432028053738466E-6</v>
      </c>
      <c r="U959" s="19">
        <f>'EPA Data'!M960/SUM('EPA Data'!M:M)</f>
        <v>3.223574942956273E-6</v>
      </c>
      <c r="V959" s="19">
        <f>'EPA Data'!N960/SUM('EPA Data'!N:N)</f>
        <v>4.3056415916679614E-6</v>
      </c>
      <c r="W959" s="19">
        <f>'EPA Data'!O960/SUM('EPA Data'!O:O)</f>
        <v>4.2237345675236269E-6</v>
      </c>
      <c r="X959" s="19">
        <f>'EPA Data'!P960/SUM('EPA Data'!P:P)</f>
        <v>2.0858466387829258E-5</v>
      </c>
    </row>
    <row r="960" spans="1:24" x14ac:dyDescent="0.35">
      <c r="A960" s="13" t="s">
        <v>1646</v>
      </c>
      <c r="B960" s="13" t="s">
        <v>1476</v>
      </c>
      <c r="C960" s="18" t="s">
        <v>1647</v>
      </c>
      <c r="D960" s="14">
        <f>SUMIFS('Census Data'!G:G,'Census Data'!$A:$A,$A960)/SUMIFS('Census Data'!$F:$F,'Census Data'!$A:$A,$A960)</f>
        <v>0.50291613238709221</v>
      </c>
      <c r="E960" s="16">
        <f>SUMIFS('Census Data'!H:H,'Census Data'!$A:$A,$A960)/SUMIFS('Census Data'!$F:$F,'Census Data'!$A:$A,$A960)</f>
        <v>0.49708386761290779</v>
      </c>
      <c r="F960" s="14">
        <f>SUM(SUMIFS('Census Data'!I:I,'Census Data'!$A:$A,$A960),SUMIFS('Census Data'!J:J,'Census Data'!$A:$A,$A960))/SUMIFS('Census Data'!$F:$F,'Census Data'!$A:$A,$A960)</f>
        <v>0.67727544007894536</v>
      </c>
      <c r="G960" s="14">
        <f>SUM(SUMIFS('Census Data'!K:K,'Census Data'!$A:$A,$A960),SUMIFS('Census Data'!L:L,'Census Data'!$A:$A,$A960))/SUMIFS('Census Data'!$F:$F,'Census Data'!$A:$A,$A960)</f>
        <v>0.21987106381218571</v>
      </c>
      <c r="H960" s="14">
        <f>SUM(SUMIFS('Census Data'!O:O,'Census Data'!$A:$A,$A960),SUMIFS('Census Data'!P:P,'Census Data'!$A:$A,$A960))/SUMIFS('Census Data'!$F:$F,'Census Data'!$A:$A,$A960)</f>
        <v>5.2555382879023345E-2</v>
      </c>
      <c r="I960" s="16">
        <f t="shared" si="28"/>
        <v>5.0298113229845565E-2</v>
      </c>
      <c r="J960" s="14">
        <f>SUM(SUMIFS('Census Data'!W:W,'Census Data'!$A:$A,$A960),SUMIFS('Census Data'!X:X,'Census Data'!$A:$A,$A960))/SUMIFS('Census Data'!$F:$F,'Census Data'!$A:$A,$A960)</f>
        <v>0.32891727874916532</v>
      </c>
      <c r="K960" s="16">
        <f t="shared" si="29"/>
        <v>0.67108272125083468</v>
      </c>
      <c r="L960" s="19">
        <f>'EPA Data'!D961/SUM('EPA Data'!D:D)</f>
        <v>7.2625525496095586E-4</v>
      </c>
      <c r="M960" s="19">
        <f>'EPA Data'!E961/SUM('EPA Data'!E:E)</f>
        <v>1.6807371424772254E-3</v>
      </c>
      <c r="N960" s="19">
        <f>'EPA Data'!F961/SUM('EPA Data'!F:F)</f>
        <v>1.3813560128284822E-3</v>
      </c>
      <c r="O960" s="19">
        <f>'EPA Data'!G961/SUM('EPA Data'!G:G)</f>
        <v>1.1251215058580093E-3</v>
      </c>
      <c r="P960" s="19">
        <f>'EPA Data'!H961/SUM('EPA Data'!H:H)</f>
        <v>1.1733063340445503E-3</v>
      </c>
      <c r="Q960" s="19">
        <f>'EPA Data'!I961/SUM('EPA Data'!I:I)</f>
        <v>5.725313603736498E-4</v>
      </c>
      <c r="R960" s="19">
        <f>'EPA Data'!J961/SUM('EPA Data'!J:J)</f>
        <v>6.5597723824173794E-4</v>
      </c>
      <c r="S960" s="19">
        <f>'EPA Data'!K961/SUM('EPA Data'!K:K)</f>
        <v>1.3876671004673161E-3</v>
      </c>
      <c r="T960" s="19">
        <f>'EPA Data'!L961/SUM('EPA Data'!L:L)</f>
        <v>8.0061609129099102E-4</v>
      </c>
      <c r="U960" s="19">
        <f>'EPA Data'!M961/SUM('EPA Data'!M:M)</f>
        <v>1.0542815156341168E-3</v>
      </c>
      <c r="V960" s="19">
        <f>'EPA Data'!N961/SUM('EPA Data'!N:N)</f>
        <v>8.0079879306789914E-4</v>
      </c>
      <c r="W960" s="19">
        <f>'EPA Data'!O961/SUM('EPA Data'!O:O)</f>
        <v>6.5045094888364972E-4</v>
      </c>
      <c r="X960" s="19">
        <f>'EPA Data'!P961/SUM('EPA Data'!P:P)</f>
        <v>2.5668781015941644E-3</v>
      </c>
    </row>
    <row r="961" spans="1:24" x14ac:dyDescent="0.35">
      <c r="A961" s="13" t="s">
        <v>1648</v>
      </c>
      <c r="B961" s="13" t="s">
        <v>1649</v>
      </c>
      <c r="C961" s="18" t="s">
        <v>1333</v>
      </c>
      <c r="D961" s="14">
        <f>SUMIFS('Census Data'!G:G,'Census Data'!$A:$A,$A961)/SUMIFS('Census Data'!$F:$F,'Census Data'!$A:$A,$A961)</f>
        <v>0.50021159542953875</v>
      </c>
      <c r="E961" s="16">
        <f>SUMIFS('Census Data'!H:H,'Census Data'!$A:$A,$A961)/SUMIFS('Census Data'!$F:$F,'Census Data'!$A:$A,$A961)</f>
        <v>0.49978840457046125</v>
      </c>
      <c r="F961" s="14">
        <f>SUM(SUMIFS('Census Data'!I:I,'Census Data'!$A:$A,$A961),SUMIFS('Census Data'!J:J,'Census Data'!$A:$A,$A961))/SUMIFS('Census Data'!$F:$F,'Census Data'!$A:$A,$A961)</f>
        <v>0.94382141345746928</v>
      </c>
      <c r="G961" s="14">
        <f>SUM(SUMIFS('Census Data'!K:K,'Census Data'!$A:$A,$A961),SUMIFS('Census Data'!L:L,'Census Data'!$A:$A,$A961))/SUMIFS('Census Data'!$F:$F,'Census Data'!$A:$A,$A961)</f>
        <v>2.8565382987727466E-2</v>
      </c>
      <c r="H961" s="14">
        <f>SUM(SUMIFS('Census Data'!O:O,'Census Data'!$A:$A,$A961),SUMIFS('Census Data'!P:P,'Census Data'!$A:$A,$A961))/SUMIFS('Census Data'!$F:$F,'Census Data'!$A:$A,$A961)</f>
        <v>5.448582310622091E-3</v>
      </c>
      <c r="I961" s="16">
        <f t="shared" si="28"/>
        <v>2.2164621244181171E-2</v>
      </c>
      <c r="J961" s="14">
        <f>SUM(SUMIFS('Census Data'!W:W,'Census Data'!$A:$A,$A961),SUMIFS('Census Data'!X:X,'Census Data'!$A:$A,$A961))/SUMIFS('Census Data'!$F:$F,'Census Data'!$A:$A,$A961)</f>
        <v>3.25327972915785E-2</v>
      </c>
      <c r="K961" s="16">
        <f t="shared" si="29"/>
        <v>0.96746720270842146</v>
      </c>
      <c r="L961" s="19">
        <f>'EPA Data'!D962/SUM('EPA Data'!D:D)</f>
        <v>6.4149739866090226E-5</v>
      </c>
      <c r="M961" s="19">
        <f>'EPA Data'!E962/SUM('EPA Data'!E:E)</f>
        <v>8.776839960393984E-5</v>
      </c>
      <c r="N961" s="19">
        <f>'EPA Data'!F962/SUM('EPA Data'!F:F)</f>
        <v>1.1704905262044553E-4</v>
      </c>
      <c r="O961" s="19">
        <f>'EPA Data'!G962/SUM('EPA Data'!G:G)</f>
        <v>2.7337397235448602E-5</v>
      </c>
      <c r="P961" s="19">
        <f>'EPA Data'!H962/SUM('EPA Data'!H:H)</f>
        <v>6.2469128582600203E-5</v>
      </c>
      <c r="Q961" s="19">
        <f>'EPA Data'!I962/SUM('EPA Data'!I:I)</f>
        <v>5.5924751103233228E-5</v>
      </c>
      <c r="R961" s="19">
        <f>'EPA Data'!J962/SUM('EPA Data'!J:J)</f>
        <v>4.491556398022116E-5</v>
      </c>
      <c r="S961" s="19">
        <f>'EPA Data'!K962/SUM('EPA Data'!K:K)</f>
        <v>7.1933124857400356E-5</v>
      </c>
      <c r="T961" s="19">
        <f>'EPA Data'!L962/SUM('EPA Data'!L:L)</f>
        <v>9.3410773637857283E-5</v>
      </c>
      <c r="U961" s="19">
        <f>'EPA Data'!M962/SUM('EPA Data'!M:M)</f>
        <v>4.339034900220683E-5</v>
      </c>
      <c r="V961" s="19">
        <f>'EPA Data'!N962/SUM('EPA Data'!N:N)</f>
        <v>4.4507241372234875E-5</v>
      </c>
      <c r="W961" s="19">
        <f>'EPA Data'!O962/SUM('EPA Data'!O:O)</f>
        <v>7.4184482863824127E-5</v>
      </c>
      <c r="X961" s="19">
        <f>'EPA Data'!P962/SUM('EPA Data'!P:P)</f>
        <v>8.3718597066244794E-5</v>
      </c>
    </row>
    <row r="962" spans="1:24" x14ac:dyDescent="0.35">
      <c r="A962" s="13" t="s">
        <v>1650</v>
      </c>
      <c r="B962" s="13" t="s">
        <v>1649</v>
      </c>
      <c r="C962" s="18" t="s">
        <v>1201</v>
      </c>
      <c r="D962" s="14">
        <f>SUMIFS('Census Data'!G:G,'Census Data'!$A:$A,$A962)/SUMIFS('Census Data'!$F:$F,'Census Data'!$A:$A,$A962)</f>
        <v>0.50136054421768705</v>
      </c>
      <c r="E962" s="16">
        <f>SUMIFS('Census Data'!H:H,'Census Data'!$A:$A,$A962)/SUMIFS('Census Data'!$F:$F,'Census Data'!$A:$A,$A962)</f>
        <v>0.49863945578231295</v>
      </c>
      <c r="F962" s="14">
        <f>SUM(SUMIFS('Census Data'!I:I,'Census Data'!$A:$A,$A962),SUMIFS('Census Data'!J:J,'Census Data'!$A:$A,$A962))/SUMIFS('Census Data'!$F:$F,'Census Data'!$A:$A,$A962)</f>
        <v>0.96540330417881437</v>
      </c>
      <c r="G962" s="14">
        <f>SUM(SUMIFS('Census Data'!K:K,'Census Data'!$A:$A,$A962),SUMIFS('Census Data'!L:L,'Census Data'!$A:$A,$A962))/SUMIFS('Census Data'!$F:$F,'Census Data'!$A:$A,$A962)</f>
        <v>1.3313896987366375E-2</v>
      </c>
      <c r="H962" s="14">
        <f>SUM(SUMIFS('Census Data'!O:O,'Census Data'!$A:$A,$A962),SUMIFS('Census Data'!P:P,'Census Data'!$A:$A,$A962))/SUMIFS('Census Data'!$F:$F,'Census Data'!$A:$A,$A962)</f>
        <v>3.3041788143828958E-3</v>
      </c>
      <c r="I962" s="16">
        <f t="shared" si="28"/>
        <v>1.7978620019436287E-2</v>
      </c>
      <c r="J962" s="14">
        <f>SUM(SUMIFS('Census Data'!W:W,'Census Data'!$A:$A,$A962),SUMIFS('Census Data'!X:X,'Census Data'!$A:$A,$A962))/SUMIFS('Census Data'!$F:$F,'Census Data'!$A:$A,$A962)</f>
        <v>2.6822157434402333E-2</v>
      </c>
      <c r="K962" s="16">
        <f t="shared" si="29"/>
        <v>0.97317784256559769</v>
      </c>
      <c r="L962" s="19">
        <f>'EPA Data'!D963/SUM('EPA Data'!D:D)</f>
        <v>7.2624397877530267E-5</v>
      </c>
      <c r="M962" s="19">
        <f>'EPA Data'!E963/SUM('EPA Data'!E:E)</f>
        <v>9.6097929598096482E-5</v>
      </c>
      <c r="N962" s="19">
        <f>'EPA Data'!F963/SUM('EPA Data'!F:F)</f>
        <v>1.2866231152636748E-4</v>
      </c>
      <c r="O962" s="19">
        <f>'EPA Data'!G963/SUM('EPA Data'!G:G)</f>
        <v>4.2184293215028004E-5</v>
      </c>
      <c r="P962" s="19">
        <f>'EPA Data'!H963/SUM('EPA Data'!H:H)</f>
        <v>7.400196927455546E-5</v>
      </c>
      <c r="Q962" s="19">
        <f>'EPA Data'!I963/SUM('EPA Data'!I:I)</f>
        <v>6.3287834418686292E-5</v>
      </c>
      <c r="R962" s="19">
        <f>'EPA Data'!J963/SUM('EPA Data'!J:J)</f>
        <v>6.8628668320785372E-5</v>
      </c>
      <c r="S962" s="19">
        <f>'EPA Data'!K963/SUM('EPA Data'!K:K)</f>
        <v>7.8095634401659369E-5</v>
      </c>
      <c r="T962" s="19">
        <f>'EPA Data'!L963/SUM('EPA Data'!L:L)</f>
        <v>1.0310258637433975E-4</v>
      </c>
      <c r="U962" s="19">
        <f>'EPA Data'!M963/SUM('EPA Data'!M:M)</f>
        <v>5.3899137543232839E-5</v>
      </c>
      <c r="V962" s="19">
        <f>'EPA Data'!N963/SUM('EPA Data'!N:N)</f>
        <v>5.1535737237057583E-5</v>
      </c>
      <c r="W962" s="19">
        <f>'EPA Data'!O963/SUM('EPA Data'!O:O)</f>
        <v>8.3122227852152654E-5</v>
      </c>
      <c r="X962" s="19">
        <f>'EPA Data'!P963/SUM('EPA Data'!P:P)</f>
        <v>9.8031587254073316E-5</v>
      </c>
    </row>
    <row r="963" spans="1:24" x14ac:dyDescent="0.35">
      <c r="A963" s="13" t="s">
        <v>1651</v>
      </c>
      <c r="B963" s="13" t="s">
        <v>1649</v>
      </c>
      <c r="C963" s="18" t="s">
        <v>1478</v>
      </c>
      <c r="D963" s="14">
        <f>SUMIFS('Census Data'!G:G,'Census Data'!$A:$A,$A963)/SUMIFS('Census Data'!$F:$F,'Census Data'!$A:$A,$A963)</f>
        <v>0.49541130620626073</v>
      </c>
      <c r="E963" s="16">
        <f>SUMIFS('Census Data'!H:H,'Census Data'!$A:$A,$A963)/SUMIFS('Census Data'!$F:$F,'Census Data'!$A:$A,$A963)</f>
        <v>0.50458869379373927</v>
      </c>
      <c r="F963" s="14">
        <f>SUM(SUMIFS('Census Data'!I:I,'Census Data'!$A:$A,$A963),SUMIFS('Census Data'!J:J,'Census Data'!$A:$A,$A963))/SUMIFS('Census Data'!$F:$F,'Census Data'!$A:$A,$A963)</f>
        <v>0.94858148598248337</v>
      </c>
      <c r="G963" s="14">
        <f>SUM(SUMIFS('Census Data'!K:K,'Census Data'!$A:$A,$A963),SUMIFS('Census Data'!L:L,'Census Data'!$A:$A,$A963))/SUMIFS('Census Data'!$F:$F,'Census Data'!$A:$A,$A963)</f>
        <v>2.2461551355655199E-2</v>
      </c>
      <c r="H963" s="14">
        <f>SUM(SUMIFS('Census Data'!O:O,'Census Data'!$A:$A,$A963),SUMIFS('Census Data'!P:P,'Census Data'!$A:$A,$A963))/SUMIFS('Census Data'!$F:$F,'Census Data'!$A:$A,$A963)</f>
        <v>7.4173406528936009E-3</v>
      </c>
      <c r="I963" s="16">
        <f t="shared" ref="I963:I1026" si="30">100%-SUM(F963:H963)</f>
        <v>2.1539622008967862E-2</v>
      </c>
      <c r="J963" s="14">
        <f>SUM(SUMIFS('Census Data'!W:W,'Census Data'!$A:$A,$A963),SUMIFS('Census Data'!X:X,'Census Data'!$A:$A,$A963))/SUMIFS('Census Data'!$F:$F,'Census Data'!$A:$A,$A963)</f>
        <v>2.1539622008967859E-2</v>
      </c>
      <c r="K963" s="16">
        <f t="shared" ref="K963:K1026" si="31">100%-J963</f>
        <v>0.97846037799103214</v>
      </c>
      <c r="L963" s="19">
        <f>'EPA Data'!D964/SUM('EPA Data'!D:D)</f>
        <v>8.963552697426451E-5</v>
      </c>
      <c r="M963" s="19">
        <f>'EPA Data'!E964/SUM('EPA Data'!E:E)</f>
        <v>1.2526979791684052E-4</v>
      </c>
      <c r="N963" s="19">
        <f>'EPA Data'!F964/SUM('EPA Data'!F:F)</f>
        <v>1.3721511466872525E-4</v>
      </c>
      <c r="O963" s="19">
        <f>'EPA Data'!G964/SUM('EPA Data'!G:G)</f>
        <v>4.0747082989956244E-5</v>
      </c>
      <c r="P963" s="19">
        <f>'EPA Data'!H964/SUM('EPA Data'!H:H)</f>
        <v>8.0750642321818737E-5</v>
      </c>
      <c r="Q963" s="19">
        <f>'EPA Data'!I964/SUM('EPA Data'!I:I)</f>
        <v>6.3212931450660001E-5</v>
      </c>
      <c r="R963" s="19">
        <f>'EPA Data'!J964/SUM('EPA Data'!J:J)</f>
        <v>5.0715887818630711E-5</v>
      </c>
      <c r="S963" s="19">
        <f>'EPA Data'!K964/SUM('EPA Data'!K:K)</f>
        <v>8.9012001247025182E-5</v>
      </c>
      <c r="T963" s="19">
        <f>'EPA Data'!L964/SUM('EPA Data'!L:L)</f>
        <v>1.0281976606766109E-4</v>
      </c>
      <c r="U963" s="19">
        <f>'EPA Data'!M964/SUM('EPA Data'!M:M)</f>
        <v>6.2683801087737415E-5</v>
      </c>
      <c r="V963" s="19">
        <f>'EPA Data'!N964/SUM('EPA Data'!N:N)</f>
        <v>6.4245699382594392E-5</v>
      </c>
      <c r="W963" s="19">
        <f>'EPA Data'!O964/SUM('EPA Data'!O:O)</f>
        <v>8.8019650000733087E-5</v>
      </c>
      <c r="X963" s="19">
        <f>'EPA Data'!P964/SUM('EPA Data'!P:P)</f>
        <v>1.046744367690349E-4</v>
      </c>
    </row>
    <row r="964" spans="1:24" x14ac:dyDescent="0.35">
      <c r="A964" s="13" t="s">
        <v>1652</v>
      </c>
      <c r="B964" s="13" t="s">
        <v>1649</v>
      </c>
      <c r="C964" s="18" t="s">
        <v>1653</v>
      </c>
      <c r="D964" s="14">
        <f>SUMIFS('Census Data'!G:G,'Census Data'!$A:$A,$A964)/SUMIFS('Census Data'!$F:$F,'Census Data'!$A:$A,$A964)</f>
        <v>0.50168175937904269</v>
      </c>
      <c r="E964" s="16">
        <f>SUMIFS('Census Data'!H:H,'Census Data'!$A:$A,$A964)/SUMIFS('Census Data'!$F:$F,'Census Data'!$A:$A,$A964)</f>
        <v>0.49831824062095731</v>
      </c>
      <c r="F964" s="14">
        <f>SUM(SUMIFS('Census Data'!I:I,'Census Data'!$A:$A,$A964),SUMIFS('Census Data'!J:J,'Census Data'!$A:$A,$A964))/SUMIFS('Census Data'!$F:$F,'Census Data'!$A:$A,$A964)</f>
        <v>0.93117723156532983</v>
      </c>
      <c r="G964" s="14">
        <f>SUM(SUMIFS('Census Data'!K:K,'Census Data'!$A:$A,$A964),SUMIFS('Census Data'!L:L,'Census Data'!$A:$A,$A964))/SUMIFS('Census Data'!$F:$F,'Census Data'!$A:$A,$A964)</f>
        <v>3.5446313065976717E-2</v>
      </c>
      <c r="H964" s="14">
        <f>SUM(SUMIFS('Census Data'!O:O,'Census Data'!$A:$A,$A964),SUMIFS('Census Data'!P:P,'Census Data'!$A:$A,$A964))/SUMIFS('Census Data'!$F:$F,'Census Data'!$A:$A,$A964)</f>
        <v>4.6571798188874518E-3</v>
      </c>
      <c r="I964" s="16">
        <f t="shared" si="30"/>
        <v>2.8719275549806023E-2</v>
      </c>
      <c r="J964" s="14">
        <f>SUM(SUMIFS('Census Data'!W:W,'Census Data'!$A:$A,$A964),SUMIFS('Census Data'!X:X,'Census Data'!$A:$A,$A964))/SUMIFS('Census Data'!$F:$F,'Census Data'!$A:$A,$A964)</f>
        <v>1.3065976714100905E-2</v>
      </c>
      <c r="K964" s="16">
        <f t="shared" si="31"/>
        <v>0.98693402328589908</v>
      </c>
      <c r="L964" s="19">
        <f>'EPA Data'!D965/SUM('EPA Data'!D:D)</f>
        <v>4.0839566966274235E-5</v>
      </c>
      <c r="M964" s="19">
        <f>'EPA Data'!E965/SUM('EPA Data'!E:E)</f>
        <v>5.2620242191331254E-5</v>
      </c>
      <c r="N964" s="19">
        <f>'EPA Data'!F965/SUM('EPA Data'!F:F)</f>
        <v>5.8029366468001015E-5</v>
      </c>
      <c r="O964" s="19">
        <f>'EPA Data'!G965/SUM('EPA Data'!G:G)</f>
        <v>1.1827730132130859E-5</v>
      </c>
      <c r="P964" s="19">
        <f>'EPA Data'!H965/SUM('EPA Data'!H:H)</f>
        <v>2.6502943037982022E-5</v>
      </c>
      <c r="Q964" s="19">
        <f>'EPA Data'!I965/SUM('EPA Data'!I:I)</f>
        <v>1.7496746480087562E-5</v>
      </c>
      <c r="R964" s="19">
        <f>'EPA Data'!J965/SUM('EPA Data'!J:J)</f>
        <v>1.2825322970764558E-5</v>
      </c>
      <c r="S964" s="19">
        <f>'EPA Data'!K965/SUM('EPA Data'!K:K)</f>
        <v>3.0061932723406197E-5</v>
      </c>
      <c r="T964" s="19">
        <f>'EPA Data'!L965/SUM('EPA Data'!L:L)</f>
        <v>3.2486949509450531E-5</v>
      </c>
      <c r="U964" s="19">
        <f>'EPA Data'!M965/SUM('EPA Data'!M:M)</f>
        <v>1.5147968550774462E-5</v>
      </c>
      <c r="V964" s="19">
        <f>'EPA Data'!N965/SUM('EPA Data'!N:N)</f>
        <v>1.7763289506369665E-5</v>
      </c>
      <c r="W964" s="19">
        <f>'EPA Data'!O965/SUM('EPA Data'!O:O)</f>
        <v>2.9911286653805472E-5</v>
      </c>
      <c r="X964" s="19">
        <f>'EPA Data'!P965/SUM('EPA Data'!P:P)</f>
        <v>4.7534592395042914E-5</v>
      </c>
    </row>
    <row r="965" spans="1:24" x14ac:dyDescent="0.35">
      <c r="A965" s="13" t="s">
        <v>1654</v>
      </c>
      <c r="B965" s="13" t="s">
        <v>1649</v>
      </c>
      <c r="C965" s="18" t="s">
        <v>1655</v>
      </c>
      <c r="D965" s="14">
        <f>SUMIFS('Census Data'!G:G,'Census Data'!$A:$A,$A965)/SUMIFS('Census Data'!$F:$F,'Census Data'!$A:$A,$A965)</f>
        <v>0.48730918819271152</v>
      </c>
      <c r="E965" s="16">
        <f>SUMIFS('Census Data'!H:H,'Census Data'!$A:$A,$A965)/SUMIFS('Census Data'!$F:$F,'Census Data'!$A:$A,$A965)</f>
        <v>0.51269081180728848</v>
      </c>
      <c r="F965" s="14">
        <f>SUM(SUMIFS('Census Data'!I:I,'Census Data'!$A:$A,$A965),SUMIFS('Census Data'!J:J,'Census Data'!$A:$A,$A965))/SUMIFS('Census Data'!$F:$F,'Census Data'!$A:$A,$A965)</f>
        <v>0.92524898271171963</v>
      </c>
      <c r="G965" s="14">
        <f>SUM(SUMIFS('Census Data'!K:K,'Census Data'!$A:$A,$A965),SUMIFS('Census Data'!L:L,'Census Data'!$A:$A,$A965))/SUMIFS('Census Data'!$F:$F,'Census Data'!$A:$A,$A965)</f>
        <v>4.102875384995841E-2</v>
      </c>
      <c r="H965" s="14">
        <f>SUM(SUMIFS('Census Data'!O:O,'Census Data'!$A:$A,$A965),SUMIFS('Census Data'!P:P,'Census Data'!$A:$A,$A965))/SUMIFS('Census Data'!$F:$F,'Census Data'!$A:$A,$A965)</f>
        <v>8.610417931251545E-3</v>
      </c>
      <c r="I965" s="16">
        <f t="shared" si="30"/>
        <v>2.5111845507070463E-2</v>
      </c>
      <c r="J965" s="14">
        <f>SUM(SUMIFS('Census Data'!W:W,'Census Data'!$A:$A,$A965),SUMIFS('Census Data'!X:X,'Census Data'!$A:$A,$A965))/SUMIFS('Census Data'!$F:$F,'Census Data'!$A:$A,$A965)</f>
        <v>4.1950495717272544E-2</v>
      </c>
      <c r="K965" s="16">
        <f t="shared" si="31"/>
        <v>0.9580495042827275</v>
      </c>
      <c r="L965" s="19">
        <f>'EPA Data'!D966/SUM('EPA Data'!D:D)</f>
        <v>1.725660159364439E-4</v>
      </c>
      <c r="M965" s="19">
        <f>'EPA Data'!E966/SUM('EPA Data'!E:E)</f>
        <v>2.3176223089181516E-4</v>
      </c>
      <c r="N965" s="19">
        <f>'EPA Data'!F966/SUM('EPA Data'!F:F)</f>
        <v>3.0330845929891982E-4</v>
      </c>
      <c r="O965" s="19">
        <f>'EPA Data'!G966/SUM('EPA Data'!G:G)</f>
        <v>8.4453607288173768E-5</v>
      </c>
      <c r="P965" s="19">
        <f>'EPA Data'!H966/SUM('EPA Data'!H:H)</f>
        <v>1.6909982384393153E-4</v>
      </c>
      <c r="Q965" s="19">
        <f>'EPA Data'!I966/SUM('EPA Data'!I:I)</f>
        <v>1.4423265072424188E-4</v>
      </c>
      <c r="R965" s="19">
        <f>'EPA Data'!J966/SUM('EPA Data'!J:J)</f>
        <v>1.271832232632321E-4</v>
      </c>
      <c r="S965" s="19">
        <f>'EPA Data'!K966/SUM('EPA Data'!K:K)</f>
        <v>1.852270654113832E-4</v>
      </c>
      <c r="T965" s="19">
        <f>'EPA Data'!L966/SUM('EPA Data'!L:L)</f>
        <v>2.3960237118352307E-4</v>
      </c>
      <c r="U965" s="19">
        <f>'EPA Data'!M966/SUM('EPA Data'!M:M)</f>
        <v>1.199338204821852E-4</v>
      </c>
      <c r="V965" s="19">
        <f>'EPA Data'!N966/SUM('EPA Data'!N:N)</f>
        <v>1.1919495700700896E-4</v>
      </c>
      <c r="W965" s="19">
        <f>'EPA Data'!O966/SUM('EPA Data'!O:O)</f>
        <v>1.9132276760103607E-4</v>
      </c>
      <c r="X965" s="19">
        <f>'EPA Data'!P966/SUM('EPA Data'!P:P)</f>
        <v>2.3162979759179213E-4</v>
      </c>
    </row>
    <row r="966" spans="1:24" x14ac:dyDescent="0.35">
      <c r="A966" s="13" t="s">
        <v>1656</v>
      </c>
      <c r="B966" s="13" t="s">
        <v>1649</v>
      </c>
      <c r="C966" s="18" t="s">
        <v>1657</v>
      </c>
      <c r="D966" s="14">
        <f>SUMIFS('Census Data'!G:G,'Census Data'!$A:$A,$A966)/SUMIFS('Census Data'!$F:$F,'Census Data'!$A:$A,$A966)</f>
        <v>0.49839177845767629</v>
      </c>
      <c r="E966" s="16">
        <f>SUMIFS('Census Data'!H:H,'Census Data'!$A:$A,$A966)/SUMIFS('Census Data'!$F:$F,'Census Data'!$A:$A,$A966)</f>
        <v>0.50160822154232365</v>
      </c>
      <c r="F966" s="14">
        <f>SUM(SUMIFS('Census Data'!I:I,'Census Data'!$A:$A,$A966),SUMIFS('Census Data'!J:J,'Census Data'!$A:$A,$A966))/SUMIFS('Census Data'!$F:$F,'Census Data'!$A:$A,$A966)</f>
        <v>0.96461912606887901</v>
      </c>
      <c r="G966" s="14">
        <f>SUM(SUMIFS('Census Data'!K:K,'Census Data'!$A:$A,$A966),SUMIFS('Census Data'!L:L,'Census Data'!$A:$A,$A966))/SUMIFS('Census Data'!$F:$F,'Census Data'!$A:$A,$A966)</f>
        <v>1.2944222169922335E-2</v>
      </c>
      <c r="H966" s="14">
        <f>SUM(SUMIFS('Census Data'!O:O,'Census Data'!$A:$A,$A966),SUMIFS('Census Data'!P:P,'Census Data'!$A:$A,$A966))/SUMIFS('Census Data'!$F:$F,'Census Data'!$A:$A,$A966)</f>
        <v>4.8638895426374833E-3</v>
      </c>
      <c r="I966" s="16">
        <f t="shared" si="30"/>
        <v>1.7572762218561189E-2</v>
      </c>
      <c r="J966" s="14">
        <f>SUM(SUMIFS('Census Data'!W:W,'Census Data'!$A:$A,$A966),SUMIFS('Census Data'!X:X,'Census Data'!$A:$A,$A966))/SUMIFS('Census Data'!$F:$F,'Census Data'!$A:$A,$A966)</f>
        <v>1.6003765591903977E-2</v>
      </c>
      <c r="K966" s="16">
        <f t="shared" si="31"/>
        <v>0.98399623440809603</v>
      </c>
      <c r="L966" s="19">
        <f>'EPA Data'!D967/SUM('EPA Data'!D:D)</f>
        <v>6.4348848522965041E-5</v>
      </c>
      <c r="M966" s="19">
        <f>'EPA Data'!E967/SUM('EPA Data'!E:E)</f>
        <v>7.4580764487050671E-5</v>
      </c>
      <c r="N966" s="19">
        <f>'EPA Data'!F967/SUM('EPA Data'!F:F)</f>
        <v>8.5049533689859956E-5</v>
      </c>
      <c r="O966" s="19">
        <f>'EPA Data'!G967/SUM('EPA Data'!G:G)</f>
        <v>2.3849401627835761E-5</v>
      </c>
      <c r="P966" s="19">
        <f>'EPA Data'!H967/SUM('EPA Data'!H:H)</f>
        <v>4.5829138165792498E-5</v>
      </c>
      <c r="Q966" s="19">
        <f>'EPA Data'!I967/SUM('EPA Data'!I:I)</f>
        <v>3.8198680475145703E-5</v>
      </c>
      <c r="R966" s="19">
        <f>'EPA Data'!J967/SUM('EPA Data'!J:J)</f>
        <v>2.8694331466100878E-5</v>
      </c>
      <c r="S966" s="19">
        <f>'EPA Data'!K967/SUM('EPA Data'!K:K)</f>
        <v>5.6703103133303569E-5</v>
      </c>
      <c r="T966" s="19">
        <f>'EPA Data'!L967/SUM('EPA Data'!L:L)</f>
        <v>6.4007056533927956E-5</v>
      </c>
      <c r="U966" s="19">
        <f>'EPA Data'!M967/SUM('EPA Data'!M:M)</f>
        <v>3.7264058399380256E-5</v>
      </c>
      <c r="V966" s="19">
        <f>'EPA Data'!N967/SUM('EPA Data'!N:N)</f>
        <v>3.7552636283008523E-5</v>
      </c>
      <c r="W966" s="19">
        <f>'EPA Data'!O967/SUM('EPA Data'!O:O)</f>
        <v>5.6156837894485798E-5</v>
      </c>
      <c r="X966" s="19">
        <f>'EPA Data'!P967/SUM('EPA Data'!P:P)</f>
        <v>5.5545633046973143E-5</v>
      </c>
    </row>
    <row r="967" spans="1:24" x14ac:dyDescent="0.35">
      <c r="A967" s="13" t="s">
        <v>1658</v>
      </c>
      <c r="B967" s="13" t="s">
        <v>1649</v>
      </c>
      <c r="C967" s="18" t="s">
        <v>1659</v>
      </c>
      <c r="D967" s="14">
        <f>SUMIFS('Census Data'!G:G,'Census Data'!$A:$A,$A967)/SUMIFS('Census Data'!$F:$F,'Census Data'!$A:$A,$A967)</f>
        <v>0.49456431535269707</v>
      </c>
      <c r="E967" s="16">
        <f>SUMIFS('Census Data'!H:H,'Census Data'!$A:$A,$A967)/SUMIFS('Census Data'!$F:$F,'Census Data'!$A:$A,$A967)</f>
        <v>0.50543568464730293</v>
      </c>
      <c r="F967" s="14">
        <f>SUM(SUMIFS('Census Data'!I:I,'Census Data'!$A:$A,$A967),SUMIFS('Census Data'!J:J,'Census Data'!$A:$A,$A967))/SUMIFS('Census Data'!$F:$F,'Census Data'!$A:$A,$A967)</f>
        <v>0.94443983402489629</v>
      </c>
      <c r="G967" s="14">
        <f>SUM(SUMIFS('Census Data'!K:K,'Census Data'!$A:$A,$A967),SUMIFS('Census Data'!L:L,'Census Data'!$A:$A,$A967))/SUMIFS('Census Data'!$F:$F,'Census Data'!$A:$A,$A967)</f>
        <v>2.7800829875518671E-2</v>
      </c>
      <c r="H967" s="14">
        <f>SUM(SUMIFS('Census Data'!O:O,'Census Data'!$A:$A,$A967),SUMIFS('Census Data'!P:P,'Census Data'!$A:$A,$A967))/SUMIFS('Census Data'!$F:$F,'Census Data'!$A:$A,$A967)</f>
        <v>4.2738589211618258E-3</v>
      </c>
      <c r="I967" s="16">
        <f t="shared" si="30"/>
        <v>2.3485477178423197E-2</v>
      </c>
      <c r="J967" s="14">
        <f>SUM(SUMIFS('Census Data'!W:W,'Census Data'!$A:$A,$A967),SUMIFS('Census Data'!X:X,'Census Data'!$A:$A,$A967))/SUMIFS('Census Data'!$F:$F,'Census Data'!$A:$A,$A967)</f>
        <v>9.7925311203319494E-3</v>
      </c>
      <c r="K967" s="16">
        <f t="shared" si="31"/>
        <v>0.99020746887966804</v>
      </c>
      <c r="L967" s="19">
        <f>'EPA Data'!D968/SUM('EPA Data'!D:D)</f>
        <v>7.3432313559073899E-5</v>
      </c>
      <c r="M967" s="19">
        <f>'EPA Data'!E968/SUM('EPA Data'!E:E)</f>
        <v>8.4605276956203042E-5</v>
      </c>
      <c r="N967" s="19">
        <f>'EPA Data'!F968/SUM('EPA Data'!F:F)</f>
        <v>1.3063497708150018E-4</v>
      </c>
      <c r="O967" s="19">
        <f>'EPA Data'!G968/SUM('EPA Data'!G:G)</f>
        <v>3.6925677707331805E-5</v>
      </c>
      <c r="P967" s="19">
        <f>'EPA Data'!H968/SUM('EPA Data'!H:H)</f>
        <v>6.6445685850971507E-5</v>
      </c>
      <c r="Q967" s="19">
        <f>'EPA Data'!I968/SUM('EPA Data'!I:I)</f>
        <v>7.0346721795217014E-5</v>
      </c>
      <c r="R967" s="19">
        <f>'EPA Data'!J968/SUM('EPA Data'!J:J)</f>
        <v>6.0491512971638366E-5</v>
      </c>
      <c r="S967" s="19">
        <f>'EPA Data'!K968/SUM('EPA Data'!K:K)</f>
        <v>8.4375853212375688E-5</v>
      </c>
      <c r="T967" s="19">
        <f>'EPA Data'!L968/SUM('EPA Data'!L:L)</f>
        <v>1.1375455688192048E-4</v>
      </c>
      <c r="U967" s="19">
        <f>'EPA Data'!M968/SUM('EPA Data'!M:M)</f>
        <v>5.3527571642229948E-5</v>
      </c>
      <c r="V967" s="19">
        <f>'EPA Data'!N968/SUM('EPA Data'!N:N)</f>
        <v>4.4870939646917549E-5</v>
      </c>
      <c r="W967" s="19">
        <f>'EPA Data'!O968/SUM('EPA Data'!O:O)</f>
        <v>8.9136648570771547E-5</v>
      </c>
      <c r="X967" s="19">
        <f>'EPA Data'!P968/SUM('EPA Data'!P:P)</f>
        <v>7.2104782546055814E-5</v>
      </c>
    </row>
    <row r="968" spans="1:24" x14ac:dyDescent="0.35">
      <c r="A968" s="13" t="s">
        <v>1660</v>
      </c>
      <c r="B968" s="13" t="s">
        <v>1649</v>
      </c>
      <c r="C968" s="18" t="s">
        <v>195</v>
      </c>
      <c r="D968" s="14">
        <f>SUMIFS('Census Data'!G:G,'Census Data'!$A:$A,$A968)/SUMIFS('Census Data'!$F:$F,'Census Data'!$A:$A,$A968)</f>
        <v>0.49844103891519842</v>
      </c>
      <c r="E968" s="16">
        <f>SUMIFS('Census Data'!H:H,'Census Data'!$A:$A,$A968)/SUMIFS('Census Data'!$F:$F,'Census Data'!$A:$A,$A968)</f>
        <v>0.50155896108480158</v>
      </c>
      <c r="F968" s="14">
        <f>SUM(SUMIFS('Census Data'!I:I,'Census Data'!$A:$A,$A968),SUMIFS('Census Data'!J:J,'Census Data'!$A:$A,$A968))/SUMIFS('Census Data'!$F:$F,'Census Data'!$A:$A,$A968)</f>
        <v>0.90604318028061304</v>
      </c>
      <c r="G968" s="14">
        <f>SUM(SUMIFS('Census Data'!K:K,'Census Data'!$A:$A,$A968),SUMIFS('Census Data'!L:L,'Census Data'!$A:$A,$A968))/SUMIFS('Census Data'!$F:$F,'Census Data'!$A:$A,$A968)</f>
        <v>4.1702209018442807E-2</v>
      </c>
      <c r="H968" s="14">
        <f>SUM(SUMIFS('Census Data'!O:O,'Census Data'!$A:$A,$A968),SUMIFS('Census Data'!P:P,'Census Data'!$A:$A,$A968))/SUMIFS('Census Data'!$F:$F,'Census Data'!$A:$A,$A968)</f>
        <v>2.5303703267935407E-2</v>
      </c>
      <c r="I968" s="16">
        <f t="shared" si="30"/>
        <v>2.6950907433008764E-2</v>
      </c>
      <c r="J968" s="14">
        <f>SUM(SUMIFS('Census Data'!W:W,'Census Data'!$A:$A,$A968),SUMIFS('Census Data'!X:X,'Census Data'!$A:$A,$A968))/SUMIFS('Census Data'!$F:$F,'Census Data'!$A:$A,$A968)</f>
        <v>5.6247610083242638E-2</v>
      </c>
      <c r="K968" s="16">
        <f t="shared" si="31"/>
        <v>0.94375238991675736</v>
      </c>
      <c r="L968" s="19">
        <f>'EPA Data'!D969/SUM('EPA Data'!D:D)</f>
        <v>1.3434875090574867E-3</v>
      </c>
      <c r="M968" s="19">
        <f>'EPA Data'!E969/SUM('EPA Data'!E:E)</f>
        <v>1.4535486843672988E-3</v>
      </c>
      <c r="N968" s="19">
        <f>'EPA Data'!F969/SUM('EPA Data'!F:F)</f>
        <v>1.3025456460937735E-3</v>
      </c>
      <c r="O968" s="19">
        <f>'EPA Data'!G969/SUM('EPA Data'!G:G)</f>
        <v>5.2999230869807065E-4</v>
      </c>
      <c r="P968" s="19">
        <f>'EPA Data'!H969/SUM('EPA Data'!H:H)</f>
        <v>8.4630493923543355E-4</v>
      </c>
      <c r="Q968" s="19">
        <f>'EPA Data'!I969/SUM('EPA Data'!I:I)</f>
        <v>5.9932013278280144E-4</v>
      </c>
      <c r="R968" s="19">
        <f>'EPA Data'!J969/SUM('EPA Data'!J:J)</f>
        <v>5.1871180550052515E-4</v>
      </c>
      <c r="S968" s="19">
        <f>'EPA Data'!K969/SUM('EPA Data'!K:K)</f>
        <v>8.5806723541945933E-4</v>
      </c>
      <c r="T968" s="19">
        <f>'EPA Data'!L969/SUM('EPA Data'!L:L)</f>
        <v>8.7725915006245955E-4</v>
      </c>
      <c r="U968" s="19">
        <f>'EPA Data'!M969/SUM('EPA Data'!M:M)</f>
        <v>8.2831418477915511E-4</v>
      </c>
      <c r="V968" s="19">
        <f>'EPA Data'!N969/SUM('EPA Data'!N:N)</f>
        <v>7.8222822421250842E-4</v>
      </c>
      <c r="W968" s="19">
        <f>'EPA Data'!O969/SUM('EPA Data'!O:O)</f>
        <v>8.3010676513831691E-4</v>
      </c>
      <c r="X968" s="19">
        <f>'EPA Data'!P969/SUM('EPA Data'!P:P)</f>
        <v>9.982677699234303E-4</v>
      </c>
    </row>
    <row r="969" spans="1:24" x14ac:dyDescent="0.35">
      <c r="A969" s="13" t="s">
        <v>1661</v>
      </c>
      <c r="B969" s="13" t="s">
        <v>1649</v>
      </c>
      <c r="C969" s="18" t="s">
        <v>1486</v>
      </c>
      <c r="D969" s="14">
        <f>SUMIFS('Census Data'!G:G,'Census Data'!$A:$A,$A969)/SUMIFS('Census Data'!$F:$F,'Census Data'!$A:$A,$A969)</f>
        <v>0.49189963449570284</v>
      </c>
      <c r="E969" s="16">
        <f>SUMIFS('Census Data'!H:H,'Census Data'!$A:$A,$A969)/SUMIFS('Census Data'!$F:$F,'Census Data'!$A:$A,$A969)</f>
        <v>0.50810036550429716</v>
      </c>
      <c r="F969" s="14">
        <f>SUM(SUMIFS('Census Data'!I:I,'Census Data'!$A:$A,$A969),SUMIFS('Census Data'!J:J,'Census Data'!$A:$A,$A969))/SUMIFS('Census Data'!$F:$F,'Census Data'!$A:$A,$A969)</f>
        <v>0.90975995258322628</v>
      </c>
      <c r="G969" s="14">
        <f>SUM(SUMIFS('Census Data'!K:K,'Census Data'!$A:$A,$A969),SUMIFS('Census Data'!L:L,'Census Data'!$A:$A,$A969))/SUMIFS('Census Data'!$F:$F,'Census Data'!$A:$A,$A969)</f>
        <v>5.9172182159438903E-2</v>
      </c>
      <c r="H969" s="14">
        <f>SUM(SUMIFS('Census Data'!O:O,'Census Data'!$A:$A,$A969),SUMIFS('Census Data'!P:P,'Census Data'!$A:$A,$A969))/SUMIFS('Census Data'!$F:$F,'Census Data'!$A:$A,$A969)</f>
        <v>5.2849945668280154E-3</v>
      </c>
      <c r="I969" s="16">
        <f t="shared" si="30"/>
        <v>2.5782870690506887E-2</v>
      </c>
      <c r="J969" s="14">
        <f>SUM(SUMIFS('Census Data'!W:W,'Census Data'!$A:$A,$A969),SUMIFS('Census Data'!X:X,'Census Data'!$A:$A,$A969))/SUMIFS('Census Data'!$F:$F,'Census Data'!$A:$A,$A969)</f>
        <v>7.3051466956435843E-2</v>
      </c>
      <c r="K969" s="16">
        <f t="shared" si="31"/>
        <v>0.92694853304356417</v>
      </c>
      <c r="L969" s="19">
        <f>'EPA Data'!D970/SUM('EPA Data'!D:D)</f>
        <v>8.9324979791333557E-5</v>
      </c>
      <c r="M969" s="19">
        <f>'EPA Data'!E970/SUM('EPA Data'!E:E)</f>
        <v>1.0976899602155742E-4</v>
      </c>
      <c r="N969" s="19">
        <f>'EPA Data'!F970/SUM('EPA Data'!F:F)</f>
        <v>1.1870559711907093E-4</v>
      </c>
      <c r="O969" s="19">
        <f>'EPA Data'!G970/SUM('EPA Data'!G:G)</f>
        <v>5.5330640724354643E-5</v>
      </c>
      <c r="P969" s="19">
        <f>'EPA Data'!H970/SUM('EPA Data'!H:H)</f>
        <v>6.9993267393063697E-5</v>
      </c>
      <c r="Q969" s="19">
        <f>'EPA Data'!I970/SUM('EPA Data'!I:I)</f>
        <v>5.4602430489864401E-5</v>
      </c>
      <c r="R969" s="19">
        <f>'EPA Data'!J970/SUM('EPA Data'!J:J)</f>
        <v>5.0042465931006884E-5</v>
      </c>
      <c r="S969" s="19">
        <f>'EPA Data'!K970/SUM('EPA Data'!K:K)</f>
        <v>7.7608275697025993E-5</v>
      </c>
      <c r="T969" s="19">
        <f>'EPA Data'!L970/SUM('EPA Data'!L:L)</f>
        <v>8.7699606469804798E-5</v>
      </c>
      <c r="U969" s="19">
        <f>'EPA Data'!M970/SUM('EPA Data'!M:M)</f>
        <v>5.6896359482340351E-5</v>
      </c>
      <c r="V969" s="19">
        <f>'EPA Data'!N970/SUM('EPA Data'!N:N)</f>
        <v>5.7004865661149891E-5</v>
      </c>
      <c r="W969" s="19">
        <f>'EPA Data'!O970/SUM('EPA Data'!O:O)</f>
        <v>7.8782946001236973E-5</v>
      </c>
      <c r="X969" s="19">
        <f>'EPA Data'!P970/SUM('EPA Data'!P:P)</f>
        <v>8.3642317936108454E-5</v>
      </c>
    </row>
    <row r="970" spans="1:24" x14ac:dyDescent="0.35">
      <c r="A970" s="13" t="s">
        <v>1662</v>
      </c>
      <c r="B970" s="13" t="s">
        <v>1649</v>
      </c>
      <c r="C970" s="18" t="s">
        <v>1663</v>
      </c>
      <c r="D970" s="14">
        <f>SUMIFS('Census Data'!G:G,'Census Data'!$A:$A,$A970)/SUMIFS('Census Data'!$F:$F,'Census Data'!$A:$A,$A970)</f>
        <v>0.50010360976418422</v>
      </c>
      <c r="E970" s="16">
        <f>SUMIFS('Census Data'!H:H,'Census Data'!$A:$A,$A970)/SUMIFS('Census Data'!$F:$F,'Census Data'!$A:$A,$A970)</f>
        <v>0.49989639023581584</v>
      </c>
      <c r="F970" s="14">
        <f>SUM(SUMIFS('Census Data'!I:I,'Census Data'!$A:$A,$A970),SUMIFS('Census Data'!J:J,'Census Data'!$A:$A,$A970))/SUMIFS('Census Data'!$F:$F,'Census Data'!$A:$A,$A970)</f>
        <v>0.94556342989763353</v>
      </c>
      <c r="G970" s="14">
        <f>SUM(SUMIFS('Census Data'!K:K,'Census Data'!$A:$A,$A970),SUMIFS('Census Data'!L:L,'Census Data'!$A:$A,$A970))/SUMIFS('Census Data'!$F:$F,'Census Data'!$A:$A,$A970)</f>
        <v>2.8617016867669608E-2</v>
      </c>
      <c r="H970" s="14">
        <f>SUM(SUMIFS('Census Data'!O:O,'Census Data'!$A:$A,$A970),SUMIFS('Census Data'!P:P,'Census Data'!$A:$A,$A970))/SUMIFS('Census Data'!$F:$F,'Census Data'!$A:$A,$A970)</f>
        <v>6.1958638982137675E-3</v>
      </c>
      <c r="I970" s="16">
        <f t="shared" si="30"/>
        <v>1.9623689336483063E-2</v>
      </c>
      <c r="J970" s="14">
        <f>SUM(SUMIFS('Census Data'!W:W,'Census Data'!$A:$A,$A970),SUMIFS('Census Data'!X:X,'Census Data'!$A:$A,$A970))/SUMIFS('Census Data'!$F:$F,'Census Data'!$A:$A,$A970)</f>
        <v>1.5665796344647518E-2</v>
      </c>
      <c r="K970" s="16">
        <f t="shared" si="31"/>
        <v>0.98433420365535251</v>
      </c>
      <c r="L970" s="19">
        <f>'EPA Data'!D971/SUM('EPA Data'!D:D)</f>
        <v>2.8722517140221019E-4</v>
      </c>
      <c r="M970" s="19">
        <f>'EPA Data'!E971/SUM('EPA Data'!E:E)</f>
        <v>2.8327582967728259E-4</v>
      </c>
      <c r="N970" s="19">
        <f>'EPA Data'!F971/SUM('EPA Data'!F:F)</f>
        <v>3.2624841150987079E-4</v>
      </c>
      <c r="O970" s="19">
        <f>'EPA Data'!G971/SUM('EPA Data'!G:G)</f>
        <v>7.3574853112264138E-5</v>
      </c>
      <c r="P970" s="19">
        <f>'EPA Data'!H971/SUM('EPA Data'!H:H)</f>
        <v>1.4878301038868751E-4</v>
      </c>
      <c r="Q970" s="19">
        <f>'EPA Data'!I971/SUM('EPA Data'!I:I)</f>
        <v>1.352041051471534E-4</v>
      </c>
      <c r="R970" s="19">
        <f>'EPA Data'!J971/SUM('EPA Data'!J:J)</f>
        <v>1.3217531159692036E-4</v>
      </c>
      <c r="S970" s="19">
        <f>'EPA Data'!K971/SUM('EPA Data'!K:K)</f>
        <v>2.3395781460412127E-4</v>
      </c>
      <c r="T970" s="19">
        <f>'EPA Data'!L971/SUM('EPA Data'!L:L)</f>
        <v>2.4224755900657799E-4</v>
      </c>
      <c r="U970" s="19">
        <f>'EPA Data'!M971/SUM('EPA Data'!M:M)</f>
        <v>1.3797015977926987E-4</v>
      </c>
      <c r="V970" s="19">
        <f>'EPA Data'!N971/SUM('EPA Data'!N:N)</f>
        <v>1.2992293002628592E-4</v>
      </c>
      <c r="W970" s="19">
        <f>'EPA Data'!O971/SUM('EPA Data'!O:O)</f>
        <v>2.068664683325428E-4</v>
      </c>
      <c r="X970" s="19">
        <f>'EPA Data'!P971/SUM('EPA Data'!P:P)</f>
        <v>1.7189484595474396E-4</v>
      </c>
    </row>
    <row r="971" spans="1:24" x14ac:dyDescent="0.35">
      <c r="A971" s="13" t="s">
        <v>1664</v>
      </c>
      <c r="B971" s="13" t="s">
        <v>1649</v>
      </c>
      <c r="C971" s="18" t="s">
        <v>1665</v>
      </c>
      <c r="D971" s="14">
        <f>SUMIFS('Census Data'!G:G,'Census Data'!$A:$A,$A971)/SUMIFS('Census Data'!$F:$F,'Census Data'!$A:$A,$A971)</f>
        <v>0.50297249624354867</v>
      </c>
      <c r="E971" s="16">
        <f>SUMIFS('Census Data'!H:H,'Census Data'!$A:$A,$A971)/SUMIFS('Census Data'!$F:$F,'Census Data'!$A:$A,$A971)</f>
        <v>0.49702750375645127</v>
      </c>
      <c r="F971" s="14">
        <f>SUM(SUMIFS('Census Data'!I:I,'Census Data'!$A:$A,$A971),SUMIFS('Census Data'!J:J,'Census Data'!$A:$A,$A971))/SUMIFS('Census Data'!$F:$F,'Census Data'!$A:$A,$A971)</f>
        <v>0.87753968772457047</v>
      </c>
      <c r="G971" s="14">
        <f>SUM(SUMIFS('Census Data'!K:K,'Census Data'!$A:$A,$A971),SUMIFS('Census Data'!L:L,'Census Data'!$A:$A,$A971))/SUMIFS('Census Data'!$F:$F,'Census Data'!$A:$A,$A971)</f>
        <v>8.2217286208924018E-2</v>
      </c>
      <c r="H971" s="14">
        <f>SUM(SUMIFS('Census Data'!O:O,'Census Data'!$A:$A,$A971),SUMIFS('Census Data'!P:P,'Census Data'!$A:$A,$A971))/SUMIFS('Census Data'!$F:$F,'Census Data'!$A:$A,$A971)</f>
        <v>1.0420069249363036E-2</v>
      </c>
      <c r="I971" s="16">
        <f t="shared" si="30"/>
        <v>2.9822956817142532E-2</v>
      </c>
      <c r="J971" s="14">
        <f>SUM(SUMIFS('Census Data'!W:W,'Census Data'!$A:$A,$A971),SUMIFS('Census Data'!X:X,'Census Data'!$A:$A,$A971))/SUMIFS('Census Data'!$F:$F,'Census Data'!$A:$A,$A971)</f>
        <v>4.8409224537793165E-2</v>
      </c>
      <c r="K971" s="16">
        <f t="shared" si="31"/>
        <v>0.95159077546220683</v>
      </c>
      <c r="L971" s="19">
        <f>'EPA Data'!D972/SUM('EPA Data'!D:D)</f>
        <v>9.3149793248320259E-5</v>
      </c>
      <c r="M971" s="19">
        <f>'EPA Data'!E972/SUM('EPA Data'!E:E)</f>
        <v>1.2960192792461011E-4</v>
      </c>
      <c r="N971" s="19">
        <f>'EPA Data'!F972/SUM('EPA Data'!F:F)</f>
        <v>1.5676781849434938E-4</v>
      </c>
      <c r="O971" s="19">
        <f>'EPA Data'!G972/SUM('EPA Data'!G:G)</f>
        <v>4.0700805463600806E-5</v>
      </c>
      <c r="P971" s="19">
        <f>'EPA Data'!H972/SUM('EPA Data'!H:H)</f>
        <v>8.6645984947717931E-5</v>
      </c>
      <c r="Q971" s="19">
        <f>'EPA Data'!I972/SUM('EPA Data'!I:I)</f>
        <v>7.2445087180055603E-5</v>
      </c>
      <c r="R971" s="19">
        <f>'EPA Data'!J972/SUM('EPA Data'!J:J)</f>
        <v>5.4103999549435205E-5</v>
      </c>
      <c r="S971" s="19">
        <f>'EPA Data'!K972/SUM('EPA Data'!K:K)</f>
        <v>1.0000330946698417E-4</v>
      </c>
      <c r="T971" s="19">
        <f>'EPA Data'!L972/SUM('EPA Data'!L:L)</f>
        <v>1.210228501877096E-4</v>
      </c>
      <c r="U971" s="19">
        <f>'EPA Data'!M972/SUM('EPA Data'!M:M)</f>
        <v>6.4956770935755033E-5</v>
      </c>
      <c r="V971" s="19">
        <f>'EPA Data'!N972/SUM('EPA Data'!N:N)</f>
        <v>6.5549318968657482E-5</v>
      </c>
      <c r="W971" s="19">
        <f>'EPA Data'!O972/SUM('EPA Data'!O:O)</f>
        <v>1.0025260608327698E-4</v>
      </c>
      <c r="X971" s="19">
        <f>'EPA Data'!P972/SUM('EPA Data'!P:P)</f>
        <v>1.13760707278012E-4</v>
      </c>
    </row>
    <row r="972" spans="1:24" x14ac:dyDescent="0.35">
      <c r="A972" s="13" t="s">
        <v>1666</v>
      </c>
      <c r="B972" s="13" t="s">
        <v>1649</v>
      </c>
      <c r="C972" s="18" t="s">
        <v>1667</v>
      </c>
      <c r="D972" s="14">
        <f>SUMIFS('Census Data'!G:G,'Census Data'!$A:$A,$A972)/SUMIFS('Census Data'!$F:$F,'Census Data'!$A:$A,$A972)</f>
        <v>0.50422568741816454</v>
      </c>
      <c r="E972" s="16">
        <f>SUMIFS('Census Data'!H:H,'Census Data'!$A:$A,$A972)/SUMIFS('Census Data'!$F:$F,'Census Data'!$A:$A,$A972)</f>
        <v>0.49577431258183552</v>
      </c>
      <c r="F972" s="14">
        <f>SUM(SUMIFS('Census Data'!I:I,'Census Data'!$A:$A,$A972),SUMIFS('Census Data'!J:J,'Census Data'!$A:$A,$A972))/SUMIFS('Census Data'!$F:$F,'Census Data'!$A:$A,$A972)</f>
        <v>0.97107487203904297</v>
      </c>
      <c r="G972" s="14">
        <f>SUM(SUMIFS('Census Data'!K:K,'Census Data'!$A:$A,$A972),SUMIFS('Census Data'!L:L,'Census Data'!$A:$A,$A972))/SUMIFS('Census Data'!$F:$F,'Census Data'!$A:$A,$A972)</f>
        <v>7.8562075943340078E-3</v>
      </c>
      <c r="H972" s="14">
        <f>SUM(SUMIFS('Census Data'!O:O,'Census Data'!$A:$A,$A972),SUMIFS('Census Data'!P:P,'Census Data'!$A:$A,$A972))/SUMIFS('Census Data'!$F:$F,'Census Data'!$A:$A,$A972)</f>
        <v>9.5226758719200099E-4</v>
      </c>
      <c r="I972" s="16">
        <f t="shared" si="30"/>
        <v>2.0116652779430977E-2</v>
      </c>
      <c r="J972" s="14">
        <f>SUM(SUMIFS('Census Data'!W:W,'Census Data'!$A:$A,$A972),SUMIFS('Census Data'!X:X,'Census Data'!$A:$A,$A972))/SUMIFS('Census Data'!$F:$F,'Census Data'!$A:$A,$A972)</f>
        <v>1.2617545530294013E-2</v>
      </c>
      <c r="K972" s="16">
        <f t="shared" si="31"/>
        <v>0.98738245446970596</v>
      </c>
      <c r="L972" s="19">
        <f>'EPA Data'!D973/SUM('EPA Data'!D:D)</f>
        <v>5.009718761095984E-5</v>
      </c>
      <c r="M972" s="19">
        <f>'EPA Data'!E973/SUM('EPA Data'!E:E)</f>
        <v>5.6659520646418577E-5</v>
      </c>
      <c r="N972" s="19">
        <f>'EPA Data'!F973/SUM('EPA Data'!F:F)</f>
        <v>5.5160514067649567E-5</v>
      </c>
      <c r="O972" s="19">
        <f>'EPA Data'!G973/SUM('EPA Data'!G:G)</f>
        <v>1.5951298015164321E-5</v>
      </c>
      <c r="P972" s="19">
        <f>'EPA Data'!H973/SUM('EPA Data'!H:H)</f>
        <v>3.1548164861963623E-5</v>
      </c>
      <c r="Q972" s="19">
        <f>'EPA Data'!I973/SUM('EPA Data'!I:I)</f>
        <v>2.3006406473250064E-5</v>
      </c>
      <c r="R972" s="19">
        <f>'EPA Data'!J973/SUM('EPA Data'!J:J)</f>
        <v>1.8927621728759039E-5</v>
      </c>
      <c r="S972" s="19">
        <f>'EPA Data'!K973/SUM('EPA Data'!K:K)</f>
        <v>3.4871566850339507E-5</v>
      </c>
      <c r="T972" s="19">
        <f>'EPA Data'!L973/SUM('EPA Data'!L:L)</f>
        <v>3.7953389339491583E-5</v>
      </c>
      <c r="U972" s="19">
        <f>'EPA Data'!M973/SUM('EPA Data'!M:M)</f>
        <v>2.5071682817803131E-5</v>
      </c>
      <c r="V972" s="19">
        <f>'EPA Data'!N973/SUM('EPA Data'!N:N)</f>
        <v>2.840849561801735E-5</v>
      </c>
      <c r="W972" s="19">
        <f>'EPA Data'!O973/SUM('EPA Data'!O:O)</f>
        <v>3.4636652270383971E-5</v>
      </c>
      <c r="X972" s="19">
        <f>'EPA Data'!P973/SUM('EPA Data'!P:P)</f>
        <v>3.7840399245352656E-5</v>
      </c>
    </row>
    <row r="973" spans="1:24" x14ac:dyDescent="0.35">
      <c r="A973" s="13" t="s">
        <v>1668</v>
      </c>
      <c r="B973" s="13" t="s">
        <v>1649</v>
      </c>
      <c r="C973" s="18" t="s">
        <v>1669</v>
      </c>
      <c r="D973" s="14">
        <f>SUMIFS('Census Data'!G:G,'Census Data'!$A:$A,$A973)/SUMIFS('Census Data'!$F:$F,'Census Data'!$A:$A,$A973)</f>
        <v>0.50091141086401747</v>
      </c>
      <c r="E973" s="16">
        <f>SUMIFS('Census Data'!H:H,'Census Data'!$A:$A,$A973)/SUMIFS('Census Data'!$F:$F,'Census Data'!$A:$A,$A973)</f>
        <v>0.49908858913598247</v>
      </c>
      <c r="F973" s="14">
        <f>SUM(SUMIFS('Census Data'!I:I,'Census Data'!$A:$A,$A973),SUMIFS('Census Data'!J:J,'Census Data'!$A:$A,$A973))/SUMIFS('Census Data'!$F:$F,'Census Data'!$A:$A,$A973)</f>
        <v>0.97644914327378785</v>
      </c>
      <c r="G973" s="14">
        <f>SUM(SUMIFS('Census Data'!K:K,'Census Data'!$A:$A,$A973),SUMIFS('Census Data'!L:L,'Census Data'!$A:$A,$A973))/SUMIFS('Census Data'!$F:$F,'Census Data'!$A:$A,$A973)</f>
        <v>4.8851622311337954E-3</v>
      </c>
      <c r="H973" s="14">
        <f>SUM(SUMIFS('Census Data'!O:O,'Census Data'!$A:$A,$A973),SUMIFS('Census Data'!P:P,'Census Data'!$A:$A,$A973))/SUMIFS('Census Data'!$F:$F,'Census Data'!$A:$A,$A973)</f>
        <v>5.3226394458621949E-3</v>
      </c>
      <c r="I973" s="16">
        <f t="shared" si="30"/>
        <v>1.3343055049216179E-2</v>
      </c>
      <c r="J973" s="14">
        <f>SUM(SUMIFS('Census Data'!W:W,'Census Data'!$A:$A,$A973),SUMIFS('Census Data'!X:X,'Census Data'!$A:$A,$A973))/SUMIFS('Census Data'!$F:$F,'Census Data'!$A:$A,$A973)</f>
        <v>8.9682829019321914E-3</v>
      </c>
      <c r="K973" s="16">
        <f t="shared" si="31"/>
        <v>0.99103171709806781</v>
      </c>
      <c r="L973" s="19">
        <f>'EPA Data'!D974/SUM('EPA Data'!D:D)</f>
        <v>3.6817364066646029E-5</v>
      </c>
      <c r="M973" s="19">
        <f>'EPA Data'!E974/SUM('EPA Data'!E:E)</f>
        <v>4.5279270342641127E-5</v>
      </c>
      <c r="N973" s="19">
        <f>'EPA Data'!F974/SUM('EPA Data'!F:F)</f>
        <v>6.2476630373447698E-5</v>
      </c>
      <c r="O973" s="19">
        <f>'EPA Data'!G974/SUM('EPA Data'!G:G)</f>
        <v>1.3681264798857417E-5</v>
      </c>
      <c r="P973" s="19">
        <f>'EPA Data'!H974/SUM('EPA Data'!H:H)</f>
        <v>2.9941828902549423E-5</v>
      </c>
      <c r="Q973" s="19">
        <f>'EPA Data'!I974/SUM('EPA Data'!I:I)</f>
        <v>3.0180245969986552E-5</v>
      </c>
      <c r="R973" s="19">
        <f>'EPA Data'!J974/SUM('EPA Data'!J:J)</f>
        <v>2.1688718186875506E-5</v>
      </c>
      <c r="S973" s="19">
        <f>'EPA Data'!K974/SUM('EPA Data'!K:K)</f>
        <v>4.4795303013987756E-5</v>
      </c>
      <c r="T973" s="19">
        <f>'EPA Data'!L974/SUM('EPA Data'!L:L)</f>
        <v>5.1051407264545862E-5</v>
      </c>
      <c r="U973" s="19">
        <f>'EPA Data'!M974/SUM('EPA Data'!M:M)</f>
        <v>2.3844950210292368E-5</v>
      </c>
      <c r="V973" s="19">
        <f>'EPA Data'!N974/SUM('EPA Data'!N:N)</f>
        <v>2.2744329215926162E-5</v>
      </c>
      <c r="W973" s="19">
        <f>'EPA Data'!O974/SUM('EPA Data'!O:O)</f>
        <v>4.239267820204669E-5</v>
      </c>
      <c r="X973" s="19">
        <f>'EPA Data'!P974/SUM('EPA Data'!P:P)</f>
        <v>3.5271987945358038E-5</v>
      </c>
    </row>
    <row r="974" spans="1:24" x14ac:dyDescent="0.35">
      <c r="A974" s="13" t="s">
        <v>1670</v>
      </c>
      <c r="B974" s="13" t="s">
        <v>1649</v>
      </c>
      <c r="C974" s="18" t="s">
        <v>1671</v>
      </c>
      <c r="D974" s="14">
        <f>SUMIFS('Census Data'!G:G,'Census Data'!$A:$A,$A974)/SUMIFS('Census Data'!$F:$F,'Census Data'!$A:$A,$A974)</f>
        <v>0.50408612674333253</v>
      </c>
      <c r="E974" s="16">
        <f>SUMIFS('Census Data'!H:H,'Census Data'!$A:$A,$A974)/SUMIFS('Census Data'!$F:$F,'Census Data'!$A:$A,$A974)</f>
        <v>0.49591387325666747</v>
      </c>
      <c r="F974" s="14">
        <f>SUM(SUMIFS('Census Data'!I:I,'Census Data'!$A:$A,$A974),SUMIFS('Census Data'!J:J,'Census Data'!$A:$A,$A974))/SUMIFS('Census Data'!$F:$F,'Census Data'!$A:$A,$A974)</f>
        <v>0.95145583557621727</v>
      </c>
      <c r="G974" s="14">
        <f>SUM(SUMIFS('Census Data'!K:K,'Census Data'!$A:$A,$A974),SUMIFS('Census Data'!L:L,'Census Data'!$A:$A,$A974))/SUMIFS('Census Data'!$F:$F,'Census Data'!$A:$A,$A974)</f>
        <v>2.2363591876682163E-2</v>
      </c>
      <c r="H974" s="14">
        <f>SUM(SUMIFS('Census Data'!O:O,'Census Data'!$A:$A,$A974),SUMIFS('Census Data'!P:P,'Census Data'!$A:$A,$A974))/SUMIFS('Census Data'!$F:$F,'Census Data'!$A:$A,$A974)</f>
        <v>3.8659163200391485E-3</v>
      </c>
      <c r="I974" s="16">
        <f t="shared" si="30"/>
        <v>2.2314656227061413E-2</v>
      </c>
      <c r="J974" s="14">
        <f>SUM(SUMIFS('Census Data'!W:W,'Census Data'!$A:$A,$A974),SUMIFS('Census Data'!X:X,'Census Data'!$A:$A,$A974))/SUMIFS('Census Data'!$F:$F,'Census Data'!$A:$A,$A974)</f>
        <v>1.4582823586983117E-2</v>
      </c>
      <c r="K974" s="16">
        <f t="shared" si="31"/>
        <v>0.98541717641301685</v>
      </c>
      <c r="L974" s="19">
        <f>'EPA Data'!D975/SUM('EPA Data'!D:D)</f>
        <v>1.1789917558679555E-4</v>
      </c>
      <c r="M974" s="19">
        <f>'EPA Data'!E975/SUM('EPA Data'!E:E)</f>
        <v>1.3420930538978569E-4</v>
      </c>
      <c r="N974" s="19">
        <f>'EPA Data'!F975/SUM('EPA Data'!F:F)</f>
        <v>1.4244437024100407E-4</v>
      </c>
      <c r="O974" s="19">
        <f>'EPA Data'!G975/SUM('EPA Data'!G:G)</f>
        <v>3.2778497069777947E-5</v>
      </c>
      <c r="P974" s="19">
        <f>'EPA Data'!H975/SUM('EPA Data'!H:H)</f>
        <v>7.7751969487338968E-5</v>
      </c>
      <c r="Q974" s="19">
        <f>'EPA Data'!I975/SUM('EPA Data'!I:I)</f>
        <v>5.6242812636359139E-5</v>
      </c>
      <c r="R974" s="19">
        <f>'EPA Data'!J975/SUM('EPA Data'!J:J)</f>
        <v>5.64097417717515E-5</v>
      </c>
      <c r="S974" s="19">
        <f>'EPA Data'!K975/SUM('EPA Data'!K:K)</f>
        <v>9.0077285006011072E-5</v>
      </c>
      <c r="T974" s="19">
        <f>'EPA Data'!L975/SUM('EPA Data'!L:L)</f>
        <v>1.0243374424576292E-4</v>
      </c>
      <c r="U974" s="19">
        <f>'EPA Data'!M975/SUM('EPA Data'!M:M)</f>
        <v>5.342652144013477E-5</v>
      </c>
      <c r="V974" s="19">
        <f>'EPA Data'!N975/SUM('EPA Data'!N:N)</f>
        <v>5.9655733800726932E-5</v>
      </c>
      <c r="W974" s="19">
        <f>'EPA Data'!O975/SUM('EPA Data'!O:O)</f>
        <v>8.2520031602798438E-5</v>
      </c>
      <c r="X974" s="19">
        <f>'EPA Data'!P975/SUM('EPA Data'!P:P)</f>
        <v>1.1687062571447973E-4</v>
      </c>
    </row>
    <row r="975" spans="1:24" x14ac:dyDescent="0.35">
      <c r="A975" s="13" t="s">
        <v>1672</v>
      </c>
      <c r="B975" s="13" t="s">
        <v>1649</v>
      </c>
      <c r="C975" s="18" t="s">
        <v>1673</v>
      </c>
      <c r="D975" s="14">
        <f>SUMIFS('Census Data'!G:G,'Census Data'!$A:$A,$A975)/SUMIFS('Census Data'!$F:$F,'Census Data'!$A:$A,$A975)</f>
        <v>0.49964125451472075</v>
      </c>
      <c r="E975" s="16">
        <f>SUMIFS('Census Data'!H:H,'Census Data'!$A:$A,$A975)/SUMIFS('Census Data'!$F:$F,'Census Data'!$A:$A,$A975)</f>
        <v>0.50035874548527925</v>
      </c>
      <c r="F975" s="14">
        <f>SUM(SUMIFS('Census Data'!I:I,'Census Data'!$A:$A,$A975),SUMIFS('Census Data'!J:J,'Census Data'!$A:$A,$A975))/SUMIFS('Census Data'!$F:$F,'Census Data'!$A:$A,$A975)</f>
        <v>0.95696270263039485</v>
      </c>
      <c r="G975" s="14">
        <f>SUM(SUMIFS('Census Data'!K:K,'Census Data'!$A:$A,$A975),SUMIFS('Census Data'!L:L,'Census Data'!$A:$A,$A975))/SUMIFS('Census Data'!$F:$F,'Census Data'!$A:$A,$A975)</f>
        <v>1.5006506062190658E-2</v>
      </c>
      <c r="H975" s="14">
        <f>SUM(SUMIFS('Census Data'!O:O,'Census Data'!$A:$A,$A975),SUMIFS('Census Data'!P:P,'Census Data'!$A:$A,$A975))/SUMIFS('Census Data'!$F:$F,'Census Data'!$A:$A,$A975)</f>
        <v>6.4330970072113925E-3</v>
      </c>
      <c r="I975" s="16">
        <f t="shared" si="30"/>
        <v>2.1597694300203085E-2</v>
      </c>
      <c r="J975" s="14">
        <f>SUM(SUMIFS('Census Data'!W:W,'Census Data'!$A:$A,$A975),SUMIFS('Census Data'!X:X,'Census Data'!$A:$A,$A975))/SUMIFS('Census Data'!$F:$F,'Census Data'!$A:$A,$A975)</f>
        <v>2.5562135934136761E-2</v>
      </c>
      <c r="K975" s="16">
        <f t="shared" si="31"/>
        <v>0.97443786406586319</v>
      </c>
      <c r="L975" s="19">
        <f>'EPA Data'!D976/SUM('EPA Data'!D:D)</f>
        <v>4.3030831897582575E-4</v>
      </c>
      <c r="M975" s="19">
        <f>'EPA Data'!E976/SUM('EPA Data'!E:E)</f>
        <v>5.8229042129585883E-4</v>
      </c>
      <c r="N975" s="19">
        <f>'EPA Data'!F976/SUM('EPA Data'!F:F)</f>
        <v>6.2091143803098261E-4</v>
      </c>
      <c r="O975" s="19">
        <f>'EPA Data'!G976/SUM('EPA Data'!G:G)</f>
        <v>2.1414253283753805E-4</v>
      </c>
      <c r="P975" s="19">
        <f>'EPA Data'!H976/SUM('EPA Data'!H:H)</f>
        <v>3.7264117758258953E-4</v>
      </c>
      <c r="Q975" s="19">
        <f>'EPA Data'!I976/SUM('EPA Data'!I:I)</f>
        <v>2.8370555164722891E-4</v>
      </c>
      <c r="R975" s="19">
        <f>'EPA Data'!J976/SUM('EPA Data'!J:J)</f>
        <v>2.6073298809369471E-4</v>
      </c>
      <c r="S975" s="19">
        <f>'EPA Data'!K976/SUM('EPA Data'!K:K)</f>
        <v>4.0521674961444643E-4</v>
      </c>
      <c r="T975" s="19">
        <f>'EPA Data'!L976/SUM('EPA Data'!L:L)</f>
        <v>4.5750456229195271E-4</v>
      </c>
      <c r="U975" s="19">
        <f>'EPA Data'!M976/SUM('EPA Data'!M:M)</f>
        <v>3.0949846762513752E-4</v>
      </c>
      <c r="V975" s="19">
        <f>'EPA Data'!N976/SUM('EPA Data'!N:N)</f>
        <v>2.9378874879250512E-4</v>
      </c>
      <c r="W975" s="19">
        <f>'EPA Data'!O976/SUM('EPA Data'!O:O)</f>
        <v>3.8845861023865854E-4</v>
      </c>
      <c r="X975" s="19">
        <f>'EPA Data'!P976/SUM('EPA Data'!P:P)</f>
        <v>4.9963306773753355E-4</v>
      </c>
    </row>
    <row r="976" spans="1:24" x14ac:dyDescent="0.35">
      <c r="A976" s="13" t="s">
        <v>1674</v>
      </c>
      <c r="B976" s="13" t="s">
        <v>1649</v>
      </c>
      <c r="C976" s="18" t="s">
        <v>34</v>
      </c>
      <c r="D976" s="14">
        <f>SUMIFS('Census Data'!G:G,'Census Data'!$A:$A,$A976)/SUMIFS('Census Data'!$F:$F,'Census Data'!$A:$A,$A976)</f>
        <v>0.50594227504244482</v>
      </c>
      <c r="E976" s="16">
        <f>SUMIFS('Census Data'!H:H,'Census Data'!$A:$A,$A976)/SUMIFS('Census Data'!$F:$F,'Census Data'!$A:$A,$A976)</f>
        <v>0.49405772495755518</v>
      </c>
      <c r="F976" s="14">
        <f>SUM(SUMIFS('Census Data'!I:I,'Census Data'!$A:$A,$A976),SUMIFS('Census Data'!J:J,'Census Data'!$A:$A,$A976))/SUMIFS('Census Data'!$F:$F,'Census Data'!$A:$A,$A976)</f>
        <v>0.96968227019160802</v>
      </c>
      <c r="G976" s="14">
        <f>SUM(SUMIFS('Census Data'!K:K,'Census Data'!$A:$A,$A976),SUMIFS('Census Data'!L:L,'Census Data'!$A:$A,$A976))/SUMIFS('Census Data'!$F:$F,'Census Data'!$A:$A,$A976)</f>
        <v>6.7911714770797962E-3</v>
      </c>
      <c r="H976" s="14">
        <f>SUM(SUMIFS('Census Data'!O:O,'Census Data'!$A:$A,$A976),SUMIFS('Census Data'!P:P,'Census Data'!$A:$A,$A976))/SUMIFS('Census Data'!$F:$F,'Census Data'!$A:$A,$A976)</f>
        <v>3.6381275770070338E-3</v>
      </c>
      <c r="I976" s="16">
        <f t="shared" si="30"/>
        <v>1.9888430754305242E-2</v>
      </c>
      <c r="J976" s="14">
        <f>SUM(SUMIFS('Census Data'!W:W,'Census Data'!$A:$A,$A976),SUMIFS('Census Data'!X:X,'Census Data'!$A:$A,$A976))/SUMIFS('Census Data'!$F:$F,'Census Data'!$A:$A,$A976)</f>
        <v>4.6568032985690032E-2</v>
      </c>
      <c r="K976" s="16">
        <f t="shared" si="31"/>
        <v>0.95343196701430999</v>
      </c>
      <c r="L976" s="19">
        <f>'EPA Data'!D977/SUM('EPA Data'!D:D)</f>
        <v>6.7548637290123042E-5</v>
      </c>
      <c r="M976" s="19">
        <f>'EPA Data'!E977/SUM('EPA Data'!E:E)</f>
        <v>7.637583086367315E-5</v>
      </c>
      <c r="N976" s="19">
        <f>'EPA Data'!F977/SUM('EPA Data'!F:F)</f>
        <v>9.0679155989608387E-5</v>
      </c>
      <c r="O976" s="19">
        <f>'EPA Data'!G977/SUM('EPA Data'!G:G)</f>
        <v>2.2246411220515952E-5</v>
      </c>
      <c r="P976" s="19">
        <f>'EPA Data'!H977/SUM('EPA Data'!H:H)</f>
        <v>4.9185423927514021E-5</v>
      </c>
      <c r="Q976" s="19">
        <f>'EPA Data'!I977/SUM('EPA Data'!I:I)</f>
        <v>3.7958028669872538E-5</v>
      </c>
      <c r="R976" s="19">
        <f>'EPA Data'!J977/SUM('EPA Data'!J:J)</f>
        <v>3.4592416702238948E-5</v>
      </c>
      <c r="S976" s="19">
        <f>'EPA Data'!K977/SUM('EPA Data'!K:K)</f>
        <v>5.5081023365753929E-5</v>
      </c>
      <c r="T976" s="19">
        <f>'EPA Data'!L977/SUM('EPA Data'!L:L)</f>
        <v>6.6202165421564346E-5</v>
      </c>
      <c r="U976" s="19">
        <f>'EPA Data'!M977/SUM('EPA Data'!M:M)</f>
        <v>3.1924554646484714E-5</v>
      </c>
      <c r="V976" s="19">
        <f>'EPA Data'!N977/SUM('EPA Data'!N:N)</f>
        <v>3.5487041346952569E-5</v>
      </c>
      <c r="W976" s="19">
        <f>'EPA Data'!O977/SUM('EPA Data'!O:O)</f>
        <v>5.400072751507875E-5</v>
      </c>
      <c r="X976" s="19">
        <f>'EPA Data'!P977/SUM('EPA Data'!P:P)</f>
        <v>7.3411562378586752E-5</v>
      </c>
    </row>
    <row r="977" spans="1:24" x14ac:dyDescent="0.35">
      <c r="A977" s="13" t="s">
        <v>1675</v>
      </c>
      <c r="B977" s="13" t="s">
        <v>1649</v>
      </c>
      <c r="C977" s="18" t="s">
        <v>1676</v>
      </c>
      <c r="D977" s="14">
        <f>SUMIFS('Census Data'!G:G,'Census Data'!$A:$A,$A977)/SUMIFS('Census Data'!$F:$F,'Census Data'!$A:$A,$A977)</f>
        <v>0.48960227721989402</v>
      </c>
      <c r="E977" s="16">
        <f>SUMIFS('Census Data'!H:H,'Census Data'!$A:$A,$A977)/SUMIFS('Census Data'!$F:$F,'Census Data'!$A:$A,$A977)</f>
        <v>0.51039772278010598</v>
      </c>
      <c r="F977" s="14">
        <f>SUM(SUMIFS('Census Data'!I:I,'Census Data'!$A:$A,$A977),SUMIFS('Census Data'!J:J,'Census Data'!$A:$A,$A977))/SUMIFS('Census Data'!$F:$F,'Census Data'!$A:$A,$A977)</f>
        <v>0.91911125168024033</v>
      </c>
      <c r="G977" s="14">
        <f>SUM(SUMIFS('Census Data'!K:K,'Census Data'!$A:$A,$A977),SUMIFS('Census Data'!L:L,'Census Data'!$A:$A,$A977))/SUMIFS('Census Data'!$F:$F,'Census Data'!$A:$A,$A977)</f>
        <v>5.6218866134261088E-2</v>
      </c>
      <c r="H977" s="14">
        <f>SUM(SUMIFS('Census Data'!O:O,'Census Data'!$A:$A,$A977),SUMIFS('Census Data'!P:P,'Census Data'!$A:$A,$A977))/SUMIFS('Census Data'!$F:$F,'Census Data'!$A:$A,$A977)</f>
        <v>4.665137977385941E-3</v>
      </c>
      <c r="I977" s="16">
        <f t="shared" si="30"/>
        <v>2.0004744208112601E-2</v>
      </c>
      <c r="J977" s="14">
        <f>SUM(SUMIFS('Census Data'!W:W,'Census Data'!$A:$A,$A977),SUMIFS('Census Data'!X:X,'Census Data'!$A:$A,$A977))/SUMIFS('Census Data'!$F:$F,'Census Data'!$A:$A,$A977)</f>
        <v>1.6841938799715347E-2</v>
      </c>
      <c r="K977" s="16">
        <f t="shared" si="31"/>
        <v>0.98315806120028471</v>
      </c>
      <c r="L977" s="19">
        <f>'EPA Data'!D978/SUM('EPA Data'!D:D)</f>
        <v>6.230061993145545E-5</v>
      </c>
      <c r="M977" s="19">
        <f>'EPA Data'!E978/SUM('EPA Data'!E:E)</f>
        <v>7.3864314562253289E-5</v>
      </c>
      <c r="N977" s="19">
        <f>'EPA Data'!F978/SUM('EPA Data'!F:F)</f>
        <v>8.3968305380454017E-5</v>
      </c>
      <c r="O977" s="19">
        <f>'EPA Data'!G978/SUM('EPA Data'!G:G)</f>
        <v>1.6861318661372175E-5</v>
      </c>
      <c r="P977" s="19">
        <f>'EPA Data'!H978/SUM('EPA Data'!H:H)</f>
        <v>3.9291797937892668E-5</v>
      </c>
      <c r="Q977" s="19">
        <f>'EPA Data'!I978/SUM('EPA Data'!I:I)</f>
        <v>2.8271458791689678E-5</v>
      </c>
      <c r="R977" s="19">
        <f>'EPA Data'!J978/SUM('EPA Data'!J:J)</f>
        <v>2.3575296526211921E-5</v>
      </c>
      <c r="S977" s="19">
        <f>'EPA Data'!K978/SUM('EPA Data'!K:K)</f>
        <v>4.6232787408908611E-5</v>
      </c>
      <c r="T977" s="19">
        <f>'EPA Data'!L978/SUM('EPA Data'!L:L)</f>
        <v>5.4242800861985073E-5</v>
      </c>
      <c r="U977" s="19">
        <f>'EPA Data'!M978/SUM('EPA Data'!M:M)</f>
        <v>2.3479831022213761E-5</v>
      </c>
      <c r="V977" s="19">
        <f>'EPA Data'!N978/SUM('EPA Data'!N:N)</f>
        <v>2.7667630682547041E-5</v>
      </c>
      <c r="W977" s="19">
        <f>'EPA Data'!O978/SUM('EPA Data'!O:O)</f>
        <v>4.3440910629245273E-5</v>
      </c>
      <c r="X977" s="19">
        <f>'EPA Data'!P978/SUM('EPA Data'!P:P)</f>
        <v>6.595957746943815E-5</v>
      </c>
    </row>
    <row r="978" spans="1:24" x14ac:dyDescent="0.35">
      <c r="A978" s="13" t="s">
        <v>1677</v>
      </c>
      <c r="B978" s="13" t="s">
        <v>1649</v>
      </c>
      <c r="C978" s="18" t="s">
        <v>1678</v>
      </c>
      <c r="D978" s="14">
        <f>SUMIFS('Census Data'!G:G,'Census Data'!$A:$A,$A978)/SUMIFS('Census Data'!$F:$F,'Census Data'!$A:$A,$A978)</f>
        <v>0.49009162582569787</v>
      </c>
      <c r="E978" s="16">
        <f>SUMIFS('Census Data'!H:H,'Census Data'!$A:$A,$A978)/SUMIFS('Census Data'!$F:$F,'Census Data'!$A:$A,$A978)</f>
        <v>0.50990837417430213</v>
      </c>
      <c r="F978" s="14">
        <f>SUM(SUMIFS('Census Data'!I:I,'Census Data'!$A:$A,$A978),SUMIFS('Census Data'!J:J,'Census Data'!$A:$A,$A978))/SUMIFS('Census Data'!$F:$F,'Census Data'!$A:$A,$A978)</f>
        <v>0.91537928830172599</v>
      </c>
      <c r="G978" s="14">
        <f>SUM(SUMIFS('Census Data'!K:K,'Census Data'!$A:$A,$A978),SUMIFS('Census Data'!L:L,'Census Data'!$A:$A,$A978))/SUMIFS('Census Data'!$F:$F,'Census Data'!$A:$A,$A978)</f>
        <v>4.3042829746430852E-2</v>
      </c>
      <c r="H978" s="14">
        <f>SUM(SUMIFS('Census Data'!O:O,'Census Data'!$A:$A,$A978),SUMIFS('Census Data'!P:P,'Census Data'!$A:$A,$A978))/SUMIFS('Census Data'!$F:$F,'Census Data'!$A:$A,$A978)</f>
        <v>1.8751331770722354E-2</v>
      </c>
      <c r="I978" s="16">
        <f t="shared" si="30"/>
        <v>2.2826550181120897E-2</v>
      </c>
      <c r="J978" s="14">
        <f>SUM(SUMIFS('Census Data'!W:W,'Census Data'!$A:$A,$A978),SUMIFS('Census Data'!X:X,'Census Data'!$A:$A,$A978))/SUMIFS('Census Data'!$F:$F,'Census Data'!$A:$A,$A978)</f>
        <v>3.4759215853398681E-2</v>
      </c>
      <c r="K978" s="16">
        <f t="shared" si="31"/>
        <v>0.9652407841466013</v>
      </c>
      <c r="L978" s="19">
        <f>'EPA Data'!D979/SUM('EPA Data'!D:D)</f>
        <v>1.6904810482379224E-4</v>
      </c>
      <c r="M978" s="19">
        <f>'EPA Data'!E979/SUM('EPA Data'!E:E)</f>
        <v>2.0015971025741068E-4</v>
      </c>
      <c r="N978" s="19">
        <f>'EPA Data'!F979/SUM('EPA Data'!F:F)</f>
        <v>2.4131219936876329E-4</v>
      </c>
      <c r="O978" s="19">
        <f>'EPA Data'!G979/SUM('EPA Data'!G:G)</f>
        <v>4.9604942525463189E-5</v>
      </c>
      <c r="P978" s="19">
        <f>'EPA Data'!H979/SUM('EPA Data'!H:H)</f>
        <v>1.1442428035997464E-4</v>
      </c>
      <c r="Q978" s="19">
        <f>'EPA Data'!I979/SUM('EPA Data'!I:I)</f>
        <v>8.7950097531000877E-5</v>
      </c>
      <c r="R978" s="19">
        <f>'EPA Data'!J979/SUM('EPA Data'!J:J)</f>
        <v>7.8104089236032907E-5</v>
      </c>
      <c r="S978" s="19">
        <f>'EPA Data'!K979/SUM('EPA Data'!K:K)</f>
        <v>1.3418533064816685E-4</v>
      </c>
      <c r="T978" s="19">
        <f>'EPA Data'!L979/SUM('EPA Data'!L:L)</f>
        <v>1.642015030545777E-4</v>
      </c>
      <c r="U978" s="19">
        <f>'EPA Data'!M979/SUM('EPA Data'!M:M)</f>
        <v>7.0634331383543668E-5</v>
      </c>
      <c r="V978" s="19">
        <f>'EPA Data'!N979/SUM('EPA Data'!N:N)</f>
        <v>7.7601576372540303E-5</v>
      </c>
      <c r="W978" s="19">
        <f>'EPA Data'!O979/SUM('EPA Data'!O:O)</f>
        <v>1.313603013183122E-4</v>
      </c>
      <c r="X978" s="19">
        <f>'EPA Data'!P979/SUM('EPA Data'!P:P)</f>
        <v>1.9683251783388753E-4</v>
      </c>
    </row>
    <row r="979" spans="1:24" x14ac:dyDescent="0.35">
      <c r="A979" s="13" t="s">
        <v>1679</v>
      </c>
      <c r="B979" s="13" t="s">
        <v>1649</v>
      </c>
      <c r="C979" s="18" t="s">
        <v>1680</v>
      </c>
      <c r="D979" s="14">
        <f>SUMIFS('Census Data'!G:G,'Census Data'!$A:$A,$A979)/SUMIFS('Census Data'!$F:$F,'Census Data'!$A:$A,$A979)</f>
        <v>0.49513259122362147</v>
      </c>
      <c r="E979" s="16">
        <f>SUMIFS('Census Data'!H:H,'Census Data'!$A:$A,$A979)/SUMIFS('Census Data'!$F:$F,'Census Data'!$A:$A,$A979)</f>
        <v>0.50486740877637859</v>
      </c>
      <c r="F979" s="14">
        <f>SUM(SUMIFS('Census Data'!I:I,'Census Data'!$A:$A,$A979),SUMIFS('Census Data'!J:J,'Census Data'!$A:$A,$A979))/SUMIFS('Census Data'!$F:$F,'Census Data'!$A:$A,$A979)</f>
        <v>0.93808827953754248</v>
      </c>
      <c r="G979" s="14">
        <f>SUM(SUMIFS('Census Data'!K:K,'Census Data'!$A:$A,$A979),SUMIFS('Census Data'!L:L,'Census Data'!$A:$A,$A979))/SUMIFS('Census Data'!$F:$F,'Census Data'!$A:$A,$A979)</f>
        <v>3.0966605062964715E-2</v>
      </c>
      <c r="H979" s="14">
        <f>SUM(SUMIFS('Census Data'!O:O,'Census Data'!$A:$A,$A979),SUMIFS('Census Data'!P:P,'Census Data'!$A:$A,$A979))/SUMIFS('Census Data'!$F:$F,'Census Data'!$A:$A,$A979)</f>
        <v>1.1120900846692741E-2</v>
      </c>
      <c r="I979" s="16">
        <f t="shared" si="30"/>
        <v>1.9824214552800146E-2</v>
      </c>
      <c r="J979" s="14">
        <f>SUM(SUMIFS('Census Data'!W:W,'Census Data'!$A:$A,$A979),SUMIFS('Census Data'!X:X,'Census Data'!$A:$A,$A979))/SUMIFS('Census Data'!$F:$F,'Census Data'!$A:$A,$A979)</f>
        <v>2.4476726694459966E-2</v>
      </c>
      <c r="K979" s="16">
        <f t="shared" si="31"/>
        <v>0.97552327330554001</v>
      </c>
      <c r="L979" s="19">
        <f>'EPA Data'!D980/SUM('EPA Data'!D:D)</f>
        <v>8.3552279277625372E-4</v>
      </c>
      <c r="M979" s="19">
        <f>'EPA Data'!E980/SUM('EPA Data'!E:E)</f>
        <v>8.4127814946977411E-4</v>
      </c>
      <c r="N979" s="19">
        <f>'EPA Data'!F980/SUM('EPA Data'!F:F)</f>
        <v>7.7491816766769449E-4</v>
      </c>
      <c r="O979" s="19">
        <f>'EPA Data'!G980/SUM('EPA Data'!G:G)</f>
        <v>3.8719452558463473E-4</v>
      </c>
      <c r="P979" s="19">
        <f>'EPA Data'!H980/SUM('EPA Data'!H:H)</f>
        <v>4.8608267828985911E-4</v>
      </c>
      <c r="Q979" s="19">
        <f>'EPA Data'!I980/SUM('EPA Data'!I:I)</f>
        <v>3.4566596364567724E-4</v>
      </c>
      <c r="R979" s="19">
        <f>'EPA Data'!J980/SUM('EPA Data'!J:J)</f>
        <v>3.2319218156187369E-4</v>
      </c>
      <c r="S979" s="19">
        <f>'EPA Data'!K980/SUM('EPA Data'!K:K)</f>
        <v>4.9212140403906467E-4</v>
      </c>
      <c r="T979" s="19">
        <f>'EPA Data'!L980/SUM('EPA Data'!L:L)</f>
        <v>5.1446790150516382E-4</v>
      </c>
      <c r="U979" s="19">
        <f>'EPA Data'!M980/SUM('EPA Data'!M:M)</f>
        <v>4.4132438265652842E-4</v>
      </c>
      <c r="V979" s="19">
        <f>'EPA Data'!N980/SUM('EPA Data'!N:N)</f>
        <v>4.5315019427634727E-4</v>
      </c>
      <c r="W979" s="19">
        <f>'EPA Data'!O980/SUM('EPA Data'!O:O)</f>
        <v>4.871591958701373E-4</v>
      </c>
      <c r="X979" s="19">
        <f>'EPA Data'!P980/SUM('EPA Data'!P:P)</f>
        <v>5.5330960834249767E-4</v>
      </c>
    </row>
    <row r="980" spans="1:24" x14ac:dyDescent="0.35">
      <c r="A980" s="13" t="s">
        <v>1681</v>
      </c>
      <c r="B980" s="13" t="s">
        <v>1649</v>
      </c>
      <c r="C980" s="18" t="s">
        <v>1682</v>
      </c>
      <c r="D980" s="14">
        <f>SUMIFS('Census Data'!G:G,'Census Data'!$A:$A,$A980)/SUMIFS('Census Data'!$F:$F,'Census Data'!$A:$A,$A980)</f>
        <v>0.49979253112033195</v>
      </c>
      <c r="E980" s="16">
        <f>SUMIFS('Census Data'!H:H,'Census Data'!$A:$A,$A980)/SUMIFS('Census Data'!$F:$F,'Census Data'!$A:$A,$A980)</f>
        <v>0.50020746887966805</v>
      </c>
      <c r="F980" s="14">
        <f>SUM(SUMIFS('Census Data'!I:I,'Census Data'!$A:$A,$A980),SUMIFS('Census Data'!J:J,'Census Data'!$A:$A,$A980))/SUMIFS('Census Data'!$F:$F,'Census Data'!$A:$A,$A980)</f>
        <v>0.94854771784232361</v>
      </c>
      <c r="G980" s="14">
        <f>SUM(SUMIFS('Census Data'!K:K,'Census Data'!$A:$A,$A980),SUMIFS('Census Data'!L:L,'Census Data'!$A:$A,$A980))/SUMIFS('Census Data'!$F:$F,'Census Data'!$A:$A,$A980)</f>
        <v>1.4937759336099586E-2</v>
      </c>
      <c r="H980" s="14">
        <f>SUM(SUMIFS('Census Data'!O:O,'Census Data'!$A:$A,$A980),SUMIFS('Census Data'!P:P,'Census Data'!$A:$A,$A980))/SUMIFS('Census Data'!$F:$F,'Census Data'!$A:$A,$A980)</f>
        <v>3.9419087136929459E-3</v>
      </c>
      <c r="I980" s="16">
        <f t="shared" si="30"/>
        <v>3.2572614107883924E-2</v>
      </c>
      <c r="J980" s="14">
        <f>SUM(SUMIFS('Census Data'!W:W,'Census Data'!$A:$A,$A980),SUMIFS('Census Data'!X:X,'Census Data'!$A:$A,$A980))/SUMIFS('Census Data'!$F:$F,'Census Data'!$A:$A,$A980)</f>
        <v>2.4688796680497924E-2</v>
      </c>
      <c r="K980" s="16">
        <f t="shared" si="31"/>
        <v>0.97531120331950205</v>
      </c>
      <c r="L980" s="19">
        <f>'EPA Data'!D981/SUM('EPA Data'!D:D)</f>
        <v>2.1332229237816163E-5</v>
      </c>
      <c r="M980" s="19">
        <f>'EPA Data'!E981/SUM('EPA Data'!E:E)</f>
        <v>2.8239693641078961E-5</v>
      </c>
      <c r="N980" s="19">
        <f>'EPA Data'!F981/SUM('EPA Data'!F:F)</f>
        <v>3.1633952414259607E-5</v>
      </c>
      <c r="O980" s="19">
        <f>'EPA Data'!G981/SUM('EPA Data'!G:G)</f>
        <v>6.4926765327001232E-6</v>
      </c>
      <c r="P980" s="19">
        <f>'EPA Data'!H981/SUM('EPA Data'!H:H)</f>
        <v>1.4669862843661476E-5</v>
      </c>
      <c r="Q980" s="19">
        <f>'EPA Data'!I981/SUM('EPA Data'!I:I)</f>
        <v>1.0027948406987192E-5</v>
      </c>
      <c r="R980" s="19">
        <f>'EPA Data'!J981/SUM('EPA Data'!J:J)</f>
        <v>7.6494509589990444E-6</v>
      </c>
      <c r="S980" s="19">
        <f>'EPA Data'!K981/SUM('EPA Data'!K:K)</f>
        <v>1.6737018336861549E-5</v>
      </c>
      <c r="T980" s="19">
        <f>'EPA Data'!L981/SUM('EPA Data'!L:L)</f>
        <v>1.8535335723216989E-5</v>
      </c>
      <c r="U980" s="19">
        <f>'EPA Data'!M981/SUM('EPA Data'!M:M)</f>
        <v>7.945644540559489E-6</v>
      </c>
      <c r="V980" s="19">
        <f>'EPA Data'!N981/SUM('EPA Data'!N:N)</f>
        <v>9.7135081253756566E-6</v>
      </c>
      <c r="W980" s="19">
        <f>'EPA Data'!O981/SUM('EPA Data'!O:O)</f>
        <v>1.6488793508846483E-5</v>
      </c>
      <c r="X980" s="19">
        <f>'EPA Data'!P981/SUM('EPA Data'!P:P)</f>
        <v>2.6481068346600507E-5</v>
      </c>
    </row>
    <row r="981" spans="1:24" x14ac:dyDescent="0.35">
      <c r="A981" s="13" t="s">
        <v>1683</v>
      </c>
      <c r="B981" s="13" t="s">
        <v>1649</v>
      </c>
      <c r="C981" s="18" t="s">
        <v>200</v>
      </c>
      <c r="D981" s="14">
        <f>SUMIFS('Census Data'!G:G,'Census Data'!$A:$A,$A981)/SUMIFS('Census Data'!$F:$F,'Census Data'!$A:$A,$A981)</f>
        <v>0.50259307279125764</v>
      </c>
      <c r="E981" s="16">
        <f>SUMIFS('Census Data'!H:H,'Census Data'!$A:$A,$A981)/SUMIFS('Census Data'!$F:$F,'Census Data'!$A:$A,$A981)</f>
        <v>0.49740692720874236</v>
      </c>
      <c r="F981" s="14">
        <f>SUM(SUMIFS('Census Data'!I:I,'Census Data'!$A:$A,$A981),SUMIFS('Census Data'!J:J,'Census Data'!$A:$A,$A981))/SUMIFS('Census Data'!$F:$F,'Census Data'!$A:$A,$A981)</f>
        <v>0.9413780329690683</v>
      </c>
      <c r="G981" s="14">
        <f>SUM(SUMIFS('Census Data'!K:K,'Census Data'!$A:$A,$A981),SUMIFS('Census Data'!L:L,'Census Data'!$A:$A,$A981))/SUMIFS('Census Data'!$F:$F,'Census Data'!$A:$A,$A981)</f>
        <v>2.12076310427857E-2</v>
      </c>
      <c r="H981" s="14">
        <f>SUM(SUMIFS('Census Data'!O:O,'Census Data'!$A:$A,$A981),SUMIFS('Census Data'!P:P,'Census Data'!$A:$A,$A981))/SUMIFS('Census Data'!$F:$F,'Census Data'!$A:$A,$A981)</f>
        <v>5.8344137803296907E-3</v>
      </c>
      <c r="I981" s="16">
        <f t="shared" si="30"/>
        <v>3.1579922207816358E-2</v>
      </c>
      <c r="J981" s="14">
        <f>SUM(SUMIFS('Census Data'!W:W,'Census Data'!$A:$A,$A981),SUMIFS('Census Data'!X:X,'Census Data'!$A:$A,$A981))/SUMIFS('Census Data'!$F:$F,'Census Data'!$A:$A,$A981)</f>
        <v>7.2235599185034263E-2</v>
      </c>
      <c r="K981" s="16">
        <f t="shared" si="31"/>
        <v>0.9277644008149657</v>
      </c>
      <c r="L981" s="19">
        <f>'EPA Data'!D982/SUM('EPA Data'!D:D)</f>
        <v>7.0034749845164775E-5</v>
      </c>
      <c r="M981" s="19">
        <f>'EPA Data'!E982/SUM('EPA Data'!E:E)</f>
        <v>8.5044083598425228E-5</v>
      </c>
      <c r="N981" s="19">
        <f>'EPA Data'!F982/SUM('EPA Data'!F:F)</f>
        <v>8.0239102422298861E-5</v>
      </c>
      <c r="O981" s="19">
        <f>'EPA Data'!G982/SUM('EPA Data'!G:G)</f>
        <v>2.7957263355319225E-5</v>
      </c>
      <c r="P981" s="19">
        <f>'EPA Data'!H982/SUM('EPA Data'!H:H)</f>
        <v>5.0885765050482585E-5</v>
      </c>
      <c r="Q981" s="19">
        <f>'EPA Data'!I982/SUM('EPA Data'!I:I)</f>
        <v>3.6125031671487804E-5</v>
      </c>
      <c r="R981" s="19">
        <f>'EPA Data'!J982/SUM('EPA Data'!J:J)</f>
        <v>3.2695169079237174E-5</v>
      </c>
      <c r="S981" s="19">
        <f>'EPA Data'!K982/SUM('EPA Data'!K:K)</f>
        <v>5.3134881711521228E-5</v>
      </c>
      <c r="T981" s="19">
        <f>'EPA Data'!L982/SUM('EPA Data'!L:L)</f>
        <v>5.5697393731411067E-5</v>
      </c>
      <c r="U981" s="19">
        <f>'EPA Data'!M982/SUM('EPA Data'!M:M)</f>
        <v>4.461827744787087E-5</v>
      </c>
      <c r="V981" s="19">
        <f>'EPA Data'!N982/SUM('EPA Data'!N:N)</f>
        <v>4.4581197204896292E-5</v>
      </c>
      <c r="W981" s="19">
        <f>'EPA Data'!O982/SUM('EPA Data'!O:O)</f>
        <v>5.1027521375125403E-5</v>
      </c>
      <c r="X981" s="19">
        <f>'EPA Data'!P982/SUM('EPA Data'!P:P)</f>
        <v>6.3481771755770819E-5</v>
      </c>
    </row>
    <row r="982" spans="1:24" x14ac:dyDescent="0.35">
      <c r="A982" s="13" t="s">
        <v>1684</v>
      </c>
      <c r="B982" s="13" t="s">
        <v>1649</v>
      </c>
      <c r="C982" s="18" t="s">
        <v>1685</v>
      </c>
      <c r="D982" s="14">
        <f>SUMIFS('Census Data'!G:G,'Census Data'!$A:$A,$A982)/SUMIFS('Census Data'!$F:$F,'Census Data'!$A:$A,$A982)</f>
        <v>0.49661984526402764</v>
      </c>
      <c r="E982" s="16">
        <f>SUMIFS('Census Data'!H:H,'Census Data'!$A:$A,$A982)/SUMIFS('Census Data'!$F:$F,'Census Data'!$A:$A,$A982)</f>
        <v>0.50338015473597231</v>
      </c>
      <c r="F982" s="14">
        <f>SUM(SUMIFS('Census Data'!I:I,'Census Data'!$A:$A,$A982),SUMIFS('Census Data'!J:J,'Census Data'!$A:$A,$A982))/SUMIFS('Census Data'!$F:$F,'Census Data'!$A:$A,$A982)</f>
        <v>0.97618868774881695</v>
      </c>
      <c r="G982" s="14">
        <f>SUM(SUMIFS('Census Data'!K:K,'Census Data'!$A:$A,$A982),SUMIFS('Census Data'!L:L,'Census Data'!$A:$A,$A982))/SUMIFS('Census Data'!$F:$F,'Census Data'!$A:$A,$A982)</f>
        <v>8.2250431908660708E-3</v>
      </c>
      <c r="H982" s="14">
        <f>SUM(SUMIFS('Census Data'!O:O,'Census Data'!$A:$A,$A982),SUMIFS('Census Data'!P:P,'Census Data'!$A:$A,$A982))/SUMIFS('Census Data'!$F:$F,'Census Data'!$A:$A,$A982)</f>
        <v>2.8919101629985727E-3</v>
      </c>
      <c r="I982" s="16">
        <f t="shared" si="30"/>
        <v>1.2694358897318403E-2</v>
      </c>
      <c r="J982" s="14">
        <f>SUM(SUMIFS('Census Data'!W:W,'Census Data'!$A:$A,$A982),SUMIFS('Census Data'!X:X,'Census Data'!$A:$A,$A982))/SUMIFS('Census Data'!$F:$F,'Census Data'!$A:$A,$A982)</f>
        <v>1.0140464207917074E-2</v>
      </c>
      <c r="K982" s="16">
        <f t="shared" si="31"/>
        <v>0.98985953579208297</v>
      </c>
      <c r="L982" s="19">
        <f>'EPA Data'!D983/SUM('EPA Data'!D:D)</f>
        <v>1.2161448630956092E-4</v>
      </c>
      <c r="M982" s="19">
        <f>'EPA Data'!E983/SUM('EPA Data'!E:E)</f>
        <v>1.3385973308299839E-4</v>
      </c>
      <c r="N982" s="19">
        <f>'EPA Data'!F983/SUM('EPA Data'!F:F)</f>
        <v>1.5400457566363548E-4</v>
      </c>
      <c r="O982" s="19">
        <f>'EPA Data'!G983/SUM('EPA Data'!G:G)</f>
        <v>3.4305491171257127E-5</v>
      </c>
      <c r="P982" s="19">
        <f>'EPA Data'!H983/SUM('EPA Data'!H:H)</f>
        <v>7.4108923152001432E-5</v>
      </c>
      <c r="Q982" s="19">
        <f>'EPA Data'!I983/SUM('EPA Data'!I:I)</f>
        <v>6.5877506005522564E-5</v>
      </c>
      <c r="R982" s="19">
        <f>'EPA Data'!J983/SUM('EPA Data'!J:J)</f>
        <v>5.082758146104856E-5</v>
      </c>
      <c r="S982" s="19">
        <f>'EPA Data'!K983/SUM('EPA Data'!K:K)</f>
        <v>1.0660337501198109E-4</v>
      </c>
      <c r="T982" s="19">
        <f>'EPA Data'!L983/SUM('EPA Data'!L:L)</f>
        <v>1.1521147808465546E-4</v>
      </c>
      <c r="U982" s="19">
        <f>'EPA Data'!M983/SUM('EPA Data'!M:M)</f>
        <v>6.445773734942747E-5</v>
      </c>
      <c r="V982" s="19">
        <f>'EPA Data'!N983/SUM('EPA Data'!N:N)</f>
        <v>6.3880471584638573E-5</v>
      </c>
      <c r="W982" s="19">
        <f>'EPA Data'!O983/SUM('EPA Data'!O:O)</f>
        <v>9.942315358505586E-5</v>
      </c>
      <c r="X982" s="19">
        <f>'EPA Data'!P983/SUM('EPA Data'!P:P)</f>
        <v>8.8057832887069359E-5</v>
      </c>
    </row>
    <row r="983" spans="1:24" x14ac:dyDescent="0.35">
      <c r="A983" s="13" t="s">
        <v>1686</v>
      </c>
      <c r="B983" s="13" t="s">
        <v>1649</v>
      </c>
      <c r="C983" s="18" t="s">
        <v>1687</v>
      </c>
      <c r="D983" s="14">
        <f>SUMIFS('Census Data'!G:G,'Census Data'!$A:$A,$A983)/SUMIFS('Census Data'!$F:$F,'Census Data'!$A:$A,$A983)</f>
        <v>0.49237718802936192</v>
      </c>
      <c r="E983" s="16">
        <f>SUMIFS('Census Data'!H:H,'Census Data'!$A:$A,$A983)/SUMIFS('Census Data'!$F:$F,'Census Data'!$A:$A,$A983)</f>
        <v>0.50762281197063808</v>
      </c>
      <c r="F983" s="14">
        <f>SUM(SUMIFS('Census Data'!I:I,'Census Data'!$A:$A,$A983),SUMIFS('Census Data'!J:J,'Census Data'!$A:$A,$A983))/SUMIFS('Census Data'!$F:$F,'Census Data'!$A:$A,$A983)</f>
        <v>0.96806575067444633</v>
      </c>
      <c r="G983" s="14">
        <f>SUM(SUMIFS('Census Data'!K:K,'Census Data'!$A:$A,$A983),SUMIFS('Census Data'!L:L,'Census Data'!$A:$A,$A983))/SUMIFS('Census Data'!$F:$F,'Census Data'!$A:$A,$A983)</f>
        <v>1.1481272350837568E-2</v>
      </c>
      <c r="H983" s="14">
        <f>SUM(SUMIFS('Census Data'!O:O,'Census Data'!$A:$A,$A983),SUMIFS('Census Data'!P:P,'Census Data'!$A:$A,$A983))/SUMIFS('Census Data'!$F:$F,'Census Data'!$A:$A,$A983)</f>
        <v>3.5761340109166195E-3</v>
      </c>
      <c r="I983" s="16">
        <f t="shared" si="30"/>
        <v>1.6876842963799543E-2</v>
      </c>
      <c r="J983" s="14">
        <f>SUM(SUMIFS('Census Data'!W:W,'Census Data'!$A:$A,$A983),SUMIFS('Census Data'!X:X,'Census Data'!$A:$A,$A983))/SUMIFS('Census Data'!$F:$F,'Census Data'!$A:$A,$A983)</f>
        <v>3.2624380450467408E-2</v>
      </c>
      <c r="K983" s="16">
        <f t="shared" si="31"/>
        <v>0.96737561954953255</v>
      </c>
      <c r="L983" s="19">
        <f>'EPA Data'!D984/SUM('EPA Data'!D:D)</f>
        <v>5.8989057997562252E-5</v>
      </c>
      <c r="M983" s="19">
        <f>'EPA Data'!E984/SUM('EPA Data'!E:E)</f>
        <v>8.1047530445532102E-5</v>
      </c>
      <c r="N983" s="19">
        <f>'EPA Data'!F984/SUM('EPA Data'!F:F)</f>
        <v>1.0507637746262297E-4</v>
      </c>
      <c r="O983" s="19">
        <f>'EPA Data'!G984/SUM('EPA Data'!G:G)</f>
        <v>2.5161806272226479E-5</v>
      </c>
      <c r="P983" s="19">
        <f>'EPA Data'!H984/SUM('EPA Data'!H:H)</f>
        <v>5.6151007325384187E-5</v>
      </c>
      <c r="Q983" s="19">
        <f>'EPA Data'!I984/SUM('EPA Data'!I:I)</f>
        <v>4.9582352077992378E-5</v>
      </c>
      <c r="R983" s="19">
        <f>'EPA Data'!J984/SUM('EPA Data'!J:J)</f>
        <v>3.6453292913962689E-5</v>
      </c>
      <c r="S983" s="19">
        <f>'EPA Data'!K984/SUM('EPA Data'!K:K)</f>
        <v>6.5672999831011445E-5</v>
      </c>
      <c r="T983" s="19">
        <f>'EPA Data'!L984/SUM('EPA Data'!L:L)</f>
        <v>8.289117466957148E-5</v>
      </c>
      <c r="U983" s="19">
        <f>'EPA Data'!M984/SUM('EPA Data'!M:M)</f>
        <v>4.1282328317368601E-5</v>
      </c>
      <c r="V983" s="19">
        <f>'EPA Data'!N984/SUM('EPA Data'!N:N)</f>
        <v>4.0859138792087208E-5</v>
      </c>
      <c r="W983" s="19">
        <f>'EPA Data'!O984/SUM('EPA Data'!O:O)</f>
        <v>6.7098308077323161E-5</v>
      </c>
      <c r="X983" s="19">
        <f>'EPA Data'!P984/SUM('EPA Data'!P:P)</f>
        <v>7.3822568960951472E-5</v>
      </c>
    </row>
    <row r="984" spans="1:24" x14ac:dyDescent="0.35">
      <c r="A984" s="13" t="s">
        <v>1688</v>
      </c>
      <c r="B984" s="13" t="s">
        <v>1649</v>
      </c>
      <c r="C984" s="18" t="s">
        <v>1059</v>
      </c>
      <c r="D984" s="14">
        <f>SUMIFS('Census Data'!G:G,'Census Data'!$A:$A,$A984)/SUMIFS('Census Data'!$F:$F,'Census Data'!$A:$A,$A984)</f>
        <v>0.5281337123865244</v>
      </c>
      <c r="E984" s="16">
        <f>SUMIFS('Census Data'!H:H,'Census Data'!$A:$A,$A984)/SUMIFS('Census Data'!$F:$F,'Census Data'!$A:$A,$A984)</f>
        <v>0.4718662876134756</v>
      </c>
      <c r="F984" s="14">
        <f>SUM(SUMIFS('Census Data'!I:I,'Census Data'!$A:$A,$A984),SUMIFS('Census Data'!J:J,'Census Data'!$A:$A,$A984))/SUMIFS('Census Data'!$F:$F,'Census Data'!$A:$A,$A984)</f>
        <v>0.71330668973946965</v>
      </c>
      <c r="G984" s="14">
        <f>SUM(SUMIFS('Census Data'!K:K,'Census Data'!$A:$A,$A984),SUMIFS('Census Data'!L:L,'Census Data'!$A:$A,$A984))/SUMIFS('Census Data'!$F:$F,'Census Data'!$A:$A,$A984)</f>
        <v>0.22247400876217158</v>
      </c>
      <c r="H984" s="14">
        <f>SUM(SUMIFS('Census Data'!O:O,'Census Data'!$A:$A,$A984),SUMIFS('Census Data'!P:P,'Census Data'!$A:$A,$A984))/SUMIFS('Census Data'!$F:$F,'Census Data'!$A:$A,$A984)</f>
        <v>1.5780149149190393E-2</v>
      </c>
      <c r="I984" s="16">
        <f t="shared" si="30"/>
        <v>4.8439152349168402E-2</v>
      </c>
      <c r="J984" s="14">
        <f>SUM(SUMIFS('Census Data'!W:W,'Census Data'!$A:$A,$A984),SUMIFS('Census Data'!X:X,'Census Data'!$A:$A,$A984))/SUMIFS('Census Data'!$F:$F,'Census Data'!$A:$A,$A984)</f>
        <v>7.9326493895320885E-2</v>
      </c>
      <c r="K984" s="16">
        <f t="shared" si="31"/>
        <v>0.92067350610467913</v>
      </c>
      <c r="L984" s="19">
        <f>'EPA Data'!D985/SUM('EPA Data'!D:D)</f>
        <v>7.9351666213549083E-4</v>
      </c>
      <c r="M984" s="19">
        <f>'EPA Data'!E985/SUM('EPA Data'!E:E)</f>
        <v>9.8405931889670897E-4</v>
      </c>
      <c r="N984" s="19">
        <f>'EPA Data'!F985/SUM('EPA Data'!F:F)</f>
        <v>1.1771131060088465E-3</v>
      </c>
      <c r="O984" s="19">
        <f>'EPA Data'!G985/SUM('EPA Data'!G:G)</f>
        <v>2.7422916943064212E-4</v>
      </c>
      <c r="P984" s="19">
        <f>'EPA Data'!H985/SUM('EPA Data'!H:H)</f>
        <v>5.8782657081992709E-4</v>
      </c>
      <c r="Q984" s="19">
        <f>'EPA Data'!I985/SUM('EPA Data'!I:I)</f>
        <v>4.5182237282586545E-4</v>
      </c>
      <c r="R984" s="19">
        <f>'EPA Data'!J985/SUM('EPA Data'!J:J)</f>
        <v>4.1233484829407684E-4</v>
      </c>
      <c r="S984" s="19">
        <f>'EPA Data'!K985/SUM('EPA Data'!K:K)</f>
        <v>6.7366968497826964E-4</v>
      </c>
      <c r="T984" s="19">
        <f>'EPA Data'!L985/SUM('EPA Data'!L:L)</f>
        <v>8.3321224629769497E-4</v>
      </c>
      <c r="U984" s="19">
        <f>'EPA Data'!M985/SUM('EPA Data'!M:M)</f>
        <v>3.6459281135216027E-4</v>
      </c>
      <c r="V984" s="19">
        <f>'EPA Data'!N985/SUM('EPA Data'!N:N)</f>
        <v>4.0910053735673628E-4</v>
      </c>
      <c r="W984" s="19">
        <f>'EPA Data'!O985/SUM('EPA Data'!O:O)</f>
        <v>6.5459317286502706E-4</v>
      </c>
      <c r="X984" s="19">
        <f>'EPA Data'!P985/SUM('EPA Data'!P:P)</f>
        <v>9.349666361825852E-4</v>
      </c>
    </row>
    <row r="985" spans="1:24" x14ac:dyDescent="0.35">
      <c r="A985" s="13" t="s">
        <v>1689</v>
      </c>
      <c r="B985" s="13" t="s">
        <v>1649</v>
      </c>
      <c r="C985" s="18" t="s">
        <v>204</v>
      </c>
      <c r="D985" s="14">
        <f>SUMIFS('Census Data'!G:G,'Census Data'!$A:$A,$A985)/SUMIFS('Census Data'!$F:$F,'Census Data'!$A:$A,$A985)</f>
        <v>0.49109146456863223</v>
      </c>
      <c r="E985" s="16">
        <f>SUMIFS('Census Data'!H:H,'Census Data'!$A:$A,$A985)/SUMIFS('Census Data'!$F:$F,'Census Data'!$A:$A,$A985)</f>
        <v>0.50890853543136783</v>
      </c>
      <c r="F985" s="14">
        <f>SUM(SUMIFS('Census Data'!I:I,'Census Data'!$A:$A,$A985),SUMIFS('Census Data'!J:J,'Census Data'!$A:$A,$A985))/SUMIFS('Census Data'!$F:$F,'Census Data'!$A:$A,$A985)</f>
        <v>0.92318922864790331</v>
      </c>
      <c r="G985" s="14">
        <f>SUM(SUMIFS('Census Data'!K:K,'Census Data'!$A:$A,$A985),SUMIFS('Census Data'!L:L,'Census Data'!$A:$A,$A985))/SUMIFS('Census Data'!$F:$F,'Census Data'!$A:$A,$A985)</f>
        <v>4.8233163003217346E-2</v>
      </c>
      <c r="H985" s="14">
        <f>SUM(SUMIFS('Census Data'!O:O,'Census Data'!$A:$A,$A985),SUMIFS('Census Data'!P:P,'Census Data'!$A:$A,$A985))/SUMIFS('Census Data'!$F:$F,'Census Data'!$A:$A,$A985)</f>
        <v>6.9213507448563005E-3</v>
      </c>
      <c r="I985" s="16">
        <f t="shared" si="30"/>
        <v>2.165625760402301E-2</v>
      </c>
      <c r="J985" s="14">
        <f>SUM(SUMIFS('Census Data'!W:W,'Census Data'!$A:$A,$A985),SUMIFS('Census Data'!X:X,'Census Data'!$A:$A,$A985))/SUMIFS('Census Data'!$F:$F,'Census Data'!$A:$A,$A985)</f>
        <v>3.9716657203882448E-2</v>
      </c>
      <c r="K985" s="16">
        <f t="shared" si="31"/>
        <v>0.9602833427961176</v>
      </c>
      <c r="L985" s="19">
        <f>'EPA Data'!D986/SUM('EPA Data'!D:D)</f>
        <v>1.5783364875840525E-4</v>
      </c>
      <c r="M985" s="19">
        <f>'EPA Data'!E986/SUM('EPA Data'!E:E)</f>
        <v>1.9205682851855727E-4</v>
      </c>
      <c r="N985" s="19">
        <f>'EPA Data'!F986/SUM('EPA Data'!F:F)</f>
        <v>2.2288012955247176E-4</v>
      </c>
      <c r="O985" s="19">
        <f>'EPA Data'!G986/SUM('EPA Data'!G:G)</f>
        <v>8.7751572735509186E-5</v>
      </c>
      <c r="P985" s="19">
        <f>'EPA Data'!H986/SUM('EPA Data'!H:H)</f>
        <v>1.2590626456383762E-4</v>
      </c>
      <c r="Q985" s="19">
        <f>'EPA Data'!I986/SUM('EPA Data'!I:I)</f>
        <v>1.0293334346919644E-4</v>
      </c>
      <c r="R985" s="19">
        <f>'EPA Data'!J986/SUM('EPA Data'!J:J)</f>
        <v>8.728323388224564E-5</v>
      </c>
      <c r="S985" s="19">
        <f>'EPA Data'!K986/SUM('EPA Data'!K:K)</f>
        <v>1.4543282242159892E-4</v>
      </c>
      <c r="T985" s="19">
        <f>'EPA Data'!L986/SUM('EPA Data'!L:L)</f>
        <v>1.6880102174566527E-4</v>
      </c>
      <c r="U985" s="19">
        <f>'EPA Data'!M986/SUM('EPA Data'!M:M)</f>
        <v>1.0302863820127146E-4</v>
      </c>
      <c r="V985" s="19">
        <f>'EPA Data'!N986/SUM('EPA Data'!N:N)</f>
        <v>9.8782192503420028E-5</v>
      </c>
      <c r="W985" s="19">
        <f>'EPA Data'!O986/SUM('EPA Data'!O:O)</f>
        <v>1.4807117039571921E-4</v>
      </c>
      <c r="X985" s="19">
        <f>'EPA Data'!P986/SUM('EPA Data'!P:P)</f>
        <v>1.5199168400503924E-4</v>
      </c>
    </row>
    <row r="986" spans="1:24" x14ac:dyDescent="0.35">
      <c r="A986" s="13" t="s">
        <v>1690</v>
      </c>
      <c r="B986" s="13" t="s">
        <v>1649</v>
      </c>
      <c r="C986" s="18" t="s">
        <v>48</v>
      </c>
      <c r="D986" s="14">
        <f>SUMIFS('Census Data'!G:G,'Census Data'!$A:$A,$A986)/SUMIFS('Census Data'!$F:$F,'Census Data'!$A:$A,$A986)</f>
        <v>0.52308373076355774</v>
      </c>
      <c r="E986" s="16">
        <f>SUMIFS('Census Data'!H:H,'Census Data'!$A:$A,$A986)/SUMIFS('Census Data'!$F:$F,'Census Data'!$A:$A,$A986)</f>
        <v>0.47691626923644231</v>
      </c>
      <c r="F986" s="14">
        <f>SUM(SUMIFS('Census Data'!I:I,'Census Data'!$A:$A,$A986),SUMIFS('Census Data'!J:J,'Census Data'!$A:$A,$A986))/SUMIFS('Census Data'!$F:$F,'Census Data'!$A:$A,$A986)</f>
        <v>0.94626087811593496</v>
      </c>
      <c r="G986" s="14">
        <f>SUM(SUMIFS('Census Data'!K:K,'Census Data'!$A:$A,$A986),SUMIFS('Census Data'!L:L,'Census Data'!$A:$A,$A986))/SUMIFS('Census Data'!$F:$F,'Census Data'!$A:$A,$A986)</f>
        <v>3.7710801907665077E-2</v>
      </c>
      <c r="H986" s="14">
        <f>SUM(SUMIFS('Census Data'!O:O,'Census Data'!$A:$A,$A986),SUMIFS('Census Data'!P:P,'Census Data'!$A:$A,$A986))/SUMIFS('Census Data'!$F:$F,'Census Data'!$A:$A,$A986)</f>
        <v>1.9174984020846649E-3</v>
      </c>
      <c r="I986" s="16">
        <f t="shared" si="30"/>
        <v>1.4110821574315313E-2</v>
      </c>
      <c r="J986" s="14">
        <f>SUM(SUMIFS('Census Data'!W:W,'Census Data'!$A:$A,$A986),SUMIFS('Census Data'!X:X,'Census Data'!$A:$A,$A986))/SUMIFS('Census Data'!$F:$F,'Census Data'!$A:$A,$A986)</f>
        <v>1.8584984512512906E-2</v>
      </c>
      <c r="K986" s="16">
        <f t="shared" si="31"/>
        <v>0.98141501548748711</v>
      </c>
      <c r="L986" s="19">
        <f>'EPA Data'!D987/SUM('EPA Data'!D:D)</f>
        <v>5.9550229431557998E-5</v>
      </c>
      <c r="M986" s="19">
        <f>'EPA Data'!E987/SUM('EPA Data'!E:E)</f>
        <v>7.2067857766443608E-5</v>
      </c>
      <c r="N986" s="19">
        <f>'EPA Data'!F987/SUM('EPA Data'!F:F)</f>
        <v>1.0476612469683598E-4</v>
      </c>
      <c r="O986" s="19">
        <f>'EPA Data'!G987/SUM('EPA Data'!G:G)</f>
        <v>2.6875250736552234E-5</v>
      </c>
      <c r="P986" s="19">
        <f>'EPA Data'!H987/SUM('EPA Data'!H:H)</f>
        <v>5.2362683298541024E-5</v>
      </c>
      <c r="Q986" s="19">
        <f>'EPA Data'!I987/SUM('EPA Data'!I:I)</f>
        <v>5.2719397461828689E-5</v>
      </c>
      <c r="R986" s="19">
        <f>'EPA Data'!J987/SUM('EPA Data'!J:J)</f>
        <v>3.9535638959564072E-5</v>
      </c>
      <c r="S986" s="19">
        <f>'EPA Data'!K987/SUM('EPA Data'!K:K)</f>
        <v>7.0213959696617341E-5</v>
      </c>
      <c r="T986" s="19">
        <f>'EPA Data'!L987/SUM('EPA Data'!L:L)</f>
        <v>8.7166296908314068E-5</v>
      </c>
      <c r="U986" s="19">
        <f>'EPA Data'!M987/SUM('EPA Data'!M:M)</f>
        <v>4.3167653283874935E-5</v>
      </c>
      <c r="V986" s="19">
        <f>'EPA Data'!N987/SUM('EPA Data'!N:N)</f>
        <v>3.7124327377944665E-5</v>
      </c>
      <c r="W986" s="19">
        <f>'EPA Data'!O987/SUM('EPA Data'!O:O)</f>
        <v>7.0580916244083214E-5</v>
      </c>
      <c r="X986" s="19">
        <f>'EPA Data'!P987/SUM('EPA Data'!P:P)</f>
        <v>6.0374370707509701E-5</v>
      </c>
    </row>
    <row r="987" spans="1:24" x14ac:dyDescent="0.35">
      <c r="A987" s="13" t="s">
        <v>1691</v>
      </c>
      <c r="B987" s="13" t="s">
        <v>1649</v>
      </c>
      <c r="C987" s="18" t="s">
        <v>1063</v>
      </c>
      <c r="D987" s="14">
        <f>SUMIFS('Census Data'!G:G,'Census Data'!$A:$A,$A987)/SUMIFS('Census Data'!$F:$F,'Census Data'!$A:$A,$A987)</f>
        <v>0.49346158002809898</v>
      </c>
      <c r="E987" s="16">
        <f>SUMIFS('Census Data'!H:H,'Census Data'!$A:$A,$A987)/SUMIFS('Census Data'!$F:$F,'Census Data'!$A:$A,$A987)</f>
        <v>0.50653841997190097</v>
      </c>
      <c r="F987" s="14">
        <f>SUM(SUMIFS('Census Data'!I:I,'Census Data'!$A:$A,$A987),SUMIFS('Census Data'!J:J,'Census Data'!$A:$A,$A987))/SUMIFS('Census Data'!$F:$F,'Census Data'!$A:$A,$A987)</f>
        <v>0.96433589106235817</v>
      </c>
      <c r="G987" s="14">
        <f>SUM(SUMIFS('Census Data'!K:K,'Census Data'!$A:$A,$A987),SUMIFS('Census Data'!L:L,'Census Data'!$A:$A,$A987))/SUMIFS('Census Data'!$F:$F,'Census Data'!$A:$A,$A987)</f>
        <v>7.6731870744623362E-3</v>
      </c>
      <c r="H987" s="14">
        <f>SUM(SUMIFS('Census Data'!O:O,'Census Data'!$A:$A,$A987),SUMIFS('Census Data'!P:P,'Census Data'!$A:$A,$A987))/SUMIFS('Census Data'!$F:$F,'Census Data'!$A:$A,$A987)</f>
        <v>4.1067761806981521E-3</v>
      </c>
      <c r="I987" s="16">
        <f t="shared" si="30"/>
        <v>2.3884145682481428E-2</v>
      </c>
      <c r="J987" s="14">
        <f>SUM(SUMIFS('Census Data'!W:W,'Census Data'!$A:$A,$A987),SUMIFS('Census Data'!X:X,'Census Data'!$A:$A,$A987))/SUMIFS('Census Data'!$F:$F,'Census Data'!$A:$A,$A987)</f>
        <v>2.7126337404085162E-2</v>
      </c>
      <c r="K987" s="16">
        <f t="shared" si="31"/>
        <v>0.97287366259591479</v>
      </c>
      <c r="L987" s="19">
        <f>'EPA Data'!D988/SUM('EPA Data'!D:D)</f>
        <v>3.1057444592925861E-5</v>
      </c>
      <c r="M987" s="19">
        <f>'EPA Data'!E988/SUM('EPA Data'!E:E)</f>
        <v>4.0866730293853349E-5</v>
      </c>
      <c r="N987" s="19">
        <f>'EPA Data'!F988/SUM('EPA Data'!F:F)</f>
        <v>5.9530587330774579E-5</v>
      </c>
      <c r="O987" s="19">
        <f>'EPA Data'!G988/SUM('EPA Data'!G:G)</f>
        <v>1.4213569187700298E-5</v>
      </c>
      <c r="P987" s="19">
        <f>'EPA Data'!H988/SUM('EPA Data'!H:H)</f>
        <v>3.1099640862098884E-5</v>
      </c>
      <c r="Q987" s="19">
        <f>'EPA Data'!I988/SUM('EPA Data'!I:I)</f>
        <v>2.999103126009675E-5</v>
      </c>
      <c r="R987" s="19">
        <f>'EPA Data'!J988/SUM('EPA Data'!J:J)</f>
        <v>2.3782731876011012E-5</v>
      </c>
      <c r="S987" s="19">
        <f>'EPA Data'!K988/SUM('EPA Data'!K:K)</f>
        <v>3.528680381960574E-5</v>
      </c>
      <c r="T987" s="19">
        <f>'EPA Data'!L988/SUM('EPA Data'!L:L)</f>
        <v>4.9602351914067457E-5</v>
      </c>
      <c r="U987" s="19">
        <f>'EPA Data'!M988/SUM('EPA Data'!M:M)</f>
        <v>2.1284041826693054E-5</v>
      </c>
      <c r="V987" s="19">
        <f>'EPA Data'!N988/SUM('EPA Data'!N:N)</f>
        <v>2.1082901742366316E-5</v>
      </c>
      <c r="W987" s="19">
        <f>'EPA Data'!O988/SUM('EPA Data'!O:O)</f>
        <v>3.8108621450439362E-5</v>
      </c>
      <c r="X987" s="19">
        <f>'EPA Data'!P988/SUM('EPA Data'!P:P)</f>
        <v>3.943315752381129E-5</v>
      </c>
    </row>
    <row r="988" spans="1:24" x14ac:dyDescent="0.35">
      <c r="A988" s="13" t="s">
        <v>1692</v>
      </c>
      <c r="B988" s="13" t="s">
        <v>1649</v>
      </c>
      <c r="C988" s="18" t="s">
        <v>218</v>
      </c>
      <c r="D988" s="14">
        <f>SUMIFS('Census Data'!G:G,'Census Data'!$A:$A,$A988)/SUMIFS('Census Data'!$F:$F,'Census Data'!$A:$A,$A988)</f>
        <v>0.50945705384957718</v>
      </c>
      <c r="E988" s="16">
        <f>SUMIFS('Census Data'!H:H,'Census Data'!$A:$A,$A988)/SUMIFS('Census Data'!$F:$F,'Census Data'!$A:$A,$A988)</f>
        <v>0.49054294615042277</v>
      </c>
      <c r="F988" s="14">
        <f>SUM(SUMIFS('Census Data'!I:I,'Census Data'!$A:$A,$A988),SUMIFS('Census Data'!J:J,'Census Data'!$A:$A,$A988))/SUMIFS('Census Data'!$F:$F,'Census Data'!$A:$A,$A988)</f>
        <v>0.96706720071206054</v>
      </c>
      <c r="G988" s="14">
        <f>SUM(SUMIFS('Census Data'!K:K,'Census Data'!$A:$A,$A988),SUMIFS('Census Data'!L:L,'Census Data'!$A:$A,$A988))/SUMIFS('Census Data'!$F:$F,'Census Data'!$A:$A,$A988)</f>
        <v>1.2016021361815754E-2</v>
      </c>
      <c r="H988" s="14">
        <f>SUM(SUMIFS('Census Data'!O:O,'Census Data'!$A:$A,$A988),SUMIFS('Census Data'!P:P,'Census Data'!$A:$A,$A988))/SUMIFS('Census Data'!$F:$F,'Census Data'!$A:$A,$A988)</f>
        <v>2.3364485981308409E-3</v>
      </c>
      <c r="I988" s="16">
        <f t="shared" si="30"/>
        <v>1.8580329327992806E-2</v>
      </c>
      <c r="J988" s="14">
        <f>SUM(SUMIFS('Census Data'!W:W,'Census Data'!$A:$A,$A988),SUMIFS('Census Data'!X:X,'Census Data'!$A:$A,$A988))/SUMIFS('Census Data'!$F:$F,'Census Data'!$A:$A,$A988)</f>
        <v>1.3573653760569649E-2</v>
      </c>
      <c r="K988" s="16">
        <f t="shared" si="31"/>
        <v>0.98642634623943037</v>
      </c>
      <c r="L988" s="19">
        <f>'EPA Data'!D989/SUM('EPA Data'!D:D)</f>
        <v>7.3125787829302571E-5</v>
      </c>
      <c r="M988" s="19">
        <f>'EPA Data'!E989/SUM('EPA Data'!E:E)</f>
        <v>8.1886211583868137E-5</v>
      </c>
      <c r="N988" s="19">
        <f>'EPA Data'!F989/SUM('EPA Data'!F:F)</f>
        <v>9.2046277283636921E-5</v>
      </c>
      <c r="O988" s="19">
        <f>'EPA Data'!G989/SUM('EPA Data'!G:G)</f>
        <v>1.7362776774832428E-5</v>
      </c>
      <c r="P988" s="19">
        <f>'EPA Data'!H989/SUM('EPA Data'!H:H)</f>
        <v>4.1035487660076751E-5</v>
      </c>
      <c r="Q988" s="19">
        <f>'EPA Data'!I989/SUM('EPA Data'!I:I)</f>
        <v>2.8081955551977131E-5</v>
      </c>
      <c r="R988" s="19">
        <f>'EPA Data'!J989/SUM('EPA Data'!J:J)</f>
        <v>2.4168521507725469E-5</v>
      </c>
      <c r="S988" s="19">
        <f>'EPA Data'!K989/SUM('EPA Data'!K:K)</f>
        <v>4.8894354954738768E-5</v>
      </c>
      <c r="T988" s="19">
        <f>'EPA Data'!L989/SUM('EPA Data'!L:L)</f>
        <v>5.4831669322607108E-5</v>
      </c>
      <c r="U988" s="19">
        <f>'EPA Data'!M989/SUM('EPA Data'!M:M)</f>
        <v>2.4741969559477435E-5</v>
      </c>
      <c r="V988" s="19">
        <f>'EPA Data'!N989/SUM('EPA Data'!N:N)</f>
        <v>2.9346924289968249E-5</v>
      </c>
      <c r="W988" s="19">
        <f>'EPA Data'!O989/SUM('EPA Data'!O:O)</f>
        <v>4.5458475528939939E-5</v>
      </c>
      <c r="X988" s="19">
        <f>'EPA Data'!P989/SUM('EPA Data'!P:P)</f>
        <v>7.0636210553622246E-5</v>
      </c>
    </row>
    <row r="989" spans="1:24" x14ac:dyDescent="0.35">
      <c r="A989" s="13" t="s">
        <v>1693</v>
      </c>
      <c r="B989" s="13" t="s">
        <v>1649</v>
      </c>
      <c r="C989" s="18" t="s">
        <v>1069</v>
      </c>
      <c r="D989" s="14">
        <f>SUMIFS('Census Data'!G:G,'Census Data'!$A:$A,$A989)/SUMIFS('Census Data'!$F:$F,'Census Data'!$A:$A,$A989)</f>
        <v>0.48997280761386813</v>
      </c>
      <c r="E989" s="16">
        <f>SUMIFS('Census Data'!H:H,'Census Data'!$A:$A,$A989)/SUMIFS('Census Data'!$F:$F,'Census Data'!$A:$A,$A989)</f>
        <v>0.51002719238613192</v>
      </c>
      <c r="F989" s="14">
        <f>SUM(SUMIFS('Census Data'!I:I,'Census Data'!$A:$A,$A989),SUMIFS('Census Data'!J:J,'Census Data'!$A:$A,$A989))/SUMIFS('Census Data'!$F:$F,'Census Data'!$A:$A,$A989)</f>
        <v>0.94391570360299115</v>
      </c>
      <c r="G989" s="14">
        <f>SUM(SUMIFS('Census Data'!K:K,'Census Data'!$A:$A,$A989),SUMIFS('Census Data'!L:L,'Census Data'!$A:$A,$A989))/SUMIFS('Census Data'!$F:$F,'Census Data'!$A:$A,$A989)</f>
        <v>3.2460910944935417E-2</v>
      </c>
      <c r="H989" s="14">
        <f>SUM(SUMIFS('Census Data'!O:O,'Census Data'!$A:$A,$A989),SUMIFS('Census Data'!P:P,'Census Data'!$A:$A,$A989))/SUMIFS('Census Data'!$F:$F,'Census Data'!$A:$A,$A989)</f>
        <v>1.1896668932698845E-3</v>
      </c>
      <c r="I989" s="16">
        <f t="shared" si="30"/>
        <v>2.2433718558803495E-2</v>
      </c>
      <c r="J989" s="14">
        <f>SUM(SUMIFS('Census Data'!W:W,'Census Data'!$A:$A,$A989),SUMIFS('Census Data'!X:X,'Census Data'!$A:$A,$A989))/SUMIFS('Census Data'!$F:$F,'Census Data'!$A:$A,$A989)</f>
        <v>1.3936097892590074E-2</v>
      </c>
      <c r="K989" s="16">
        <f t="shared" si="31"/>
        <v>0.98606390210740991</v>
      </c>
      <c r="L989" s="19">
        <f>'EPA Data'!D990/SUM('EPA Data'!D:D)</f>
        <v>2.1880859975281566E-5</v>
      </c>
      <c r="M989" s="19">
        <f>'EPA Data'!E990/SUM('EPA Data'!E:E)</f>
        <v>2.9277741095382681E-5</v>
      </c>
      <c r="N989" s="19">
        <f>'EPA Data'!F990/SUM('EPA Data'!F:F)</f>
        <v>4.1630017921636112E-5</v>
      </c>
      <c r="O989" s="19">
        <f>'EPA Data'!G990/SUM('EPA Data'!G:G)</f>
        <v>9.9680826070689464E-6</v>
      </c>
      <c r="P989" s="19">
        <f>'EPA Data'!H990/SUM('EPA Data'!H:H)</f>
        <v>2.2124620386136953E-5</v>
      </c>
      <c r="Q989" s="19">
        <f>'EPA Data'!I990/SUM('EPA Data'!I:I)</f>
        <v>2.0684824479148508E-5</v>
      </c>
      <c r="R989" s="19">
        <f>'EPA Data'!J990/SUM('EPA Data'!J:J)</f>
        <v>1.7001440292272136E-5</v>
      </c>
      <c r="S989" s="19">
        <f>'EPA Data'!K990/SUM('EPA Data'!K:K)</f>
        <v>2.4839356431813376E-5</v>
      </c>
      <c r="T989" s="19">
        <f>'EPA Data'!L990/SUM('EPA Data'!L:L)</f>
        <v>3.429198682370227E-5</v>
      </c>
      <c r="U989" s="19">
        <f>'EPA Data'!M990/SUM('EPA Data'!M:M)</f>
        <v>1.4905744426440983E-5</v>
      </c>
      <c r="V989" s="19">
        <f>'EPA Data'!N990/SUM('EPA Data'!N:N)</f>
        <v>1.5175453592711532E-5</v>
      </c>
      <c r="W989" s="19">
        <f>'EPA Data'!O990/SUM('EPA Data'!O:O)</f>
        <v>2.6539115035081244E-5</v>
      </c>
      <c r="X989" s="19">
        <f>'EPA Data'!P990/SUM('EPA Data'!P:P)</f>
        <v>2.8852737446541462E-5</v>
      </c>
    </row>
    <row r="990" spans="1:24" x14ac:dyDescent="0.35">
      <c r="A990" s="13" t="s">
        <v>1694</v>
      </c>
      <c r="B990" s="13" t="s">
        <v>1649</v>
      </c>
      <c r="C990" s="18" t="s">
        <v>1216</v>
      </c>
      <c r="D990" s="14">
        <f>SUMIFS('Census Data'!G:G,'Census Data'!$A:$A,$A990)/SUMIFS('Census Data'!$F:$F,'Census Data'!$A:$A,$A990)</f>
        <v>0.49185087685339324</v>
      </c>
      <c r="E990" s="16">
        <f>SUMIFS('Census Data'!H:H,'Census Data'!$A:$A,$A990)/SUMIFS('Census Data'!$F:$F,'Census Data'!$A:$A,$A990)</f>
        <v>0.50814912314660676</v>
      </c>
      <c r="F990" s="14">
        <f>SUM(SUMIFS('Census Data'!I:I,'Census Data'!$A:$A,$A990),SUMIFS('Census Data'!J:J,'Census Data'!$A:$A,$A990))/SUMIFS('Census Data'!$F:$F,'Census Data'!$A:$A,$A990)</f>
        <v>0.90218148736014869</v>
      </c>
      <c r="G990" s="14">
        <f>SUM(SUMIFS('Census Data'!K:K,'Census Data'!$A:$A,$A990),SUMIFS('Census Data'!L:L,'Census Data'!$A:$A,$A990))/SUMIFS('Census Data'!$F:$F,'Census Data'!$A:$A,$A990)</f>
        <v>5.0152917037667916E-2</v>
      </c>
      <c r="H990" s="14">
        <f>SUM(SUMIFS('Census Data'!O:O,'Census Data'!$A:$A,$A990),SUMIFS('Census Data'!P:P,'Census Data'!$A:$A,$A990))/SUMIFS('Census Data'!$F:$F,'Census Data'!$A:$A,$A990)</f>
        <v>2.0527660562889551E-2</v>
      </c>
      <c r="I990" s="16">
        <f t="shared" si="30"/>
        <v>2.7137935039293848E-2</v>
      </c>
      <c r="J990" s="14">
        <f>SUM(SUMIFS('Census Data'!W:W,'Census Data'!$A:$A,$A990),SUMIFS('Census Data'!X:X,'Census Data'!$A:$A,$A990))/SUMIFS('Census Data'!$F:$F,'Census Data'!$A:$A,$A990)</f>
        <v>3.98842476094615E-2</v>
      </c>
      <c r="K990" s="16">
        <f t="shared" si="31"/>
        <v>0.96011575239053848</v>
      </c>
      <c r="L990" s="19">
        <f>'EPA Data'!D991/SUM('EPA Data'!D:D)</f>
        <v>9.5982369773077783E-4</v>
      </c>
      <c r="M990" s="19">
        <f>'EPA Data'!E991/SUM('EPA Data'!E:E)</f>
        <v>9.1890713791767332E-4</v>
      </c>
      <c r="N990" s="19">
        <f>'EPA Data'!F991/SUM('EPA Data'!F:F)</f>
        <v>9.5024441379065576E-4</v>
      </c>
      <c r="O990" s="19">
        <f>'EPA Data'!G991/SUM('EPA Data'!G:G)</f>
        <v>2.156030883317666E-4</v>
      </c>
      <c r="P990" s="19">
        <f>'EPA Data'!H991/SUM('EPA Data'!H:H)</f>
        <v>4.773553354194413E-4</v>
      </c>
      <c r="Q990" s="19">
        <f>'EPA Data'!I991/SUM('EPA Data'!I:I)</f>
        <v>3.2352295771667888E-4</v>
      </c>
      <c r="R990" s="19">
        <f>'EPA Data'!J991/SUM('EPA Data'!J:J)</f>
        <v>3.2571686981029495E-4</v>
      </c>
      <c r="S990" s="19">
        <f>'EPA Data'!K991/SUM('EPA Data'!K:K)</f>
        <v>5.7475830212144437E-4</v>
      </c>
      <c r="T990" s="19">
        <f>'EPA Data'!L991/SUM('EPA Data'!L:L)</f>
        <v>6.3744587875626073E-4</v>
      </c>
      <c r="U990" s="19">
        <f>'EPA Data'!M991/SUM('EPA Data'!M:M)</f>
        <v>3.293444825273568E-4</v>
      </c>
      <c r="V990" s="19">
        <f>'EPA Data'!N991/SUM('EPA Data'!N:N)</f>
        <v>3.6194641254071988E-4</v>
      </c>
      <c r="W990" s="19">
        <f>'EPA Data'!O991/SUM('EPA Data'!O:O)</f>
        <v>4.96935012197834E-4</v>
      </c>
      <c r="X990" s="19">
        <f>'EPA Data'!P991/SUM('EPA Data'!P:P)</f>
        <v>7.7083770304133448E-4</v>
      </c>
    </row>
    <row r="991" spans="1:24" x14ac:dyDescent="0.35">
      <c r="A991" s="13" t="s">
        <v>1695</v>
      </c>
      <c r="B991" s="13" t="s">
        <v>1649</v>
      </c>
      <c r="C991" s="18" t="s">
        <v>1696</v>
      </c>
      <c r="D991" s="14">
        <f>SUMIFS('Census Data'!G:G,'Census Data'!$A:$A,$A991)/SUMIFS('Census Data'!$F:$F,'Census Data'!$A:$A,$A991)</f>
        <v>0.50379162545334655</v>
      </c>
      <c r="E991" s="16">
        <f>SUMIFS('Census Data'!H:H,'Census Data'!$A:$A,$A991)/SUMIFS('Census Data'!$F:$F,'Census Data'!$A:$A,$A991)</f>
        <v>0.49620837454665345</v>
      </c>
      <c r="F991" s="14">
        <f>SUM(SUMIFS('Census Data'!I:I,'Census Data'!$A:$A,$A991),SUMIFS('Census Data'!J:J,'Census Data'!$A:$A,$A991))/SUMIFS('Census Data'!$F:$F,'Census Data'!$A:$A,$A991)</f>
        <v>0.96381470491262777</v>
      </c>
      <c r="G991" s="14">
        <f>SUM(SUMIFS('Census Data'!K:K,'Census Data'!$A:$A,$A991),SUMIFS('Census Data'!L:L,'Census Data'!$A:$A,$A991))/SUMIFS('Census Data'!$F:$F,'Census Data'!$A:$A,$A991)</f>
        <v>1.2693702604681834E-2</v>
      </c>
      <c r="H991" s="14">
        <f>SUM(SUMIFS('Census Data'!O:O,'Census Data'!$A:$A,$A991),SUMIFS('Census Data'!P:P,'Census Data'!$A:$A,$A991))/SUMIFS('Census Data'!$F:$F,'Census Data'!$A:$A,$A991)</f>
        <v>4.3686119353775138E-3</v>
      </c>
      <c r="I991" s="16">
        <f t="shared" si="30"/>
        <v>1.9122980547312873E-2</v>
      </c>
      <c r="J991" s="14">
        <f>SUM(SUMIFS('Census Data'!W:W,'Census Data'!$A:$A,$A991),SUMIFS('Census Data'!X:X,'Census Data'!$A:$A,$A991))/SUMIFS('Census Data'!$F:$F,'Census Data'!$A:$A,$A991)</f>
        <v>1.4342235410484669E-2</v>
      </c>
      <c r="K991" s="16">
        <f t="shared" si="31"/>
        <v>0.98565776458951537</v>
      </c>
      <c r="L991" s="19">
        <f>'EPA Data'!D992/SUM('EPA Data'!D:D)</f>
        <v>4.0279889271355133E-5</v>
      </c>
      <c r="M991" s="19">
        <f>'EPA Data'!E992/SUM('EPA Data'!E:E)</f>
        <v>5.1760264799362856E-5</v>
      </c>
      <c r="N991" s="19">
        <f>'EPA Data'!F992/SUM('EPA Data'!F:F)</f>
        <v>6.284883504497565E-5</v>
      </c>
      <c r="O991" s="19">
        <f>'EPA Data'!G992/SUM('EPA Data'!G:G)</f>
        <v>1.8161650667116464E-5</v>
      </c>
      <c r="P991" s="19">
        <f>'EPA Data'!H992/SUM('EPA Data'!H:H)</f>
        <v>3.5260221206872113E-5</v>
      </c>
      <c r="Q991" s="19">
        <f>'EPA Data'!I992/SUM('EPA Data'!I:I)</f>
        <v>2.8096664943551907E-5</v>
      </c>
      <c r="R991" s="19">
        <f>'EPA Data'!J992/SUM('EPA Data'!J:J)</f>
        <v>2.551154422814877E-5</v>
      </c>
      <c r="S991" s="19">
        <f>'EPA Data'!K992/SUM('EPA Data'!K:K)</f>
        <v>3.8973082652289934E-5</v>
      </c>
      <c r="T991" s="19">
        <f>'EPA Data'!L992/SUM('EPA Data'!L:L)</f>
        <v>4.7408644834759236E-5</v>
      </c>
      <c r="U991" s="19">
        <f>'EPA Data'!M992/SUM('EPA Data'!M:M)</f>
        <v>2.4970865257007268E-5</v>
      </c>
      <c r="V991" s="19">
        <f>'EPA Data'!N992/SUM('EPA Data'!N:N)</f>
        <v>2.5422843695217129E-5</v>
      </c>
      <c r="W991" s="19">
        <f>'EPA Data'!O992/SUM('EPA Data'!O:O)</f>
        <v>3.8792279483718717E-5</v>
      </c>
      <c r="X991" s="19">
        <f>'EPA Data'!P992/SUM('EPA Data'!P:P)</f>
        <v>5.0067565797885039E-5</v>
      </c>
    </row>
    <row r="992" spans="1:24" x14ac:dyDescent="0.35">
      <c r="A992" s="13" t="s">
        <v>1697</v>
      </c>
      <c r="B992" s="13" t="s">
        <v>1649</v>
      </c>
      <c r="C992" s="18" t="s">
        <v>1698</v>
      </c>
      <c r="D992" s="14">
        <f>SUMIFS('Census Data'!G:G,'Census Data'!$A:$A,$A992)/SUMIFS('Census Data'!$F:$F,'Census Data'!$A:$A,$A992)</f>
        <v>0.57535364526659416</v>
      </c>
      <c r="E992" s="16">
        <f>SUMIFS('Census Data'!H:H,'Census Data'!$A:$A,$A992)/SUMIFS('Census Data'!$F:$F,'Census Data'!$A:$A,$A992)</f>
        <v>0.4246463547334059</v>
      </c>
      <c r="F992" s="14">
        <f>SUM(SUMIFS('Census Data'!I:I,'Census Data'!$A:$A,$A992),SUMIFS('Census Data'!J:J,'Census Data'!$A:$A,$A992))/SUMIFS('Census Data'!$F:$F,'Census Data'!$A:$A,$A992)</f>
        <v>0.94232861806311208</v>
      </c>
      <c r="G992" s="14">
        <f>SUM(SUMIFS('Census Data'!K:K,'Census Data'!$A:$A,$A992),SUMIFS('Census Data'!L:L,'Census Data'!$A:$A,$A992))/SUMIFS('Census Data'!$F:$F,'Census Data'!$A:$A,$A992)</f>
        <v>4.0669205658324263E-2</v>
      </c>
      <c r="H992" s="14">
        <f>SUM(SUMIFS('Census Data'!O:O,'Census Data'!$A:$A,$A992),SUMIFS('Census Data'!P:P,'Census Data'!$A:$A,$A992))/SUMIFS('Census Data'!$F:$F,'Census Data'!$A:$A,$A992)</f>
        <v>2.0402611534276389E-3</v>
      </c>
      <c r="I992" s="16">
        <f t="shared" si="30"/>
        <v>1.4961915125136116E-2</v>
      </c>
      <c r="J992" s="14">
        <f>SUM(SUMIFS('Census Data'!W:W,'Census Data'!$A:$A,$A992),SUMIFS('Census Data'!X:X,'Census Data'!$A:$A,$A992))/SUMIFS('Census Data'!$F:$F,'Census Data'!$A:$A,$A992)</f>
        <v>1.3057671381936888E-2</v>
      </c>
      <c r="K992" s="16">
        <f t="shared" si="31"/>
        <v>0.98694232861806308</v>
      </c>
      <c r="L992" s="19">
        <f>'EPA Data'!D993/SUM('EPA Data'!D:D)</f>
        <v>3.0363357196971132E-5</v>
      </c>
      <c r="M992" s="19">
        <f>'EPA Data'!E993/SUM('EPA Data'!E:E)</f>
        <v>3.483820063366888E-5</v>
      </c>
      <c r="N992" s="19">
        <f>'EPA Data'!F993/SUM('EPA Data'!F:F)</f>
        <v>4.2176904134162853E-5</v>
      </c>
      <c r="O992" s="19">
        <f>'EPA Data'!G993/SUM('EPA Data'!G:G)</f>
        <v>9.2054770592665148E-6</v>
      </c>
      <c r="P992" s="19">
        <f>'EPA Data'!H993/SUM('EPA Data'!H:H)</f>
        <v>2.0215626462389761E-5</v>
      </c>
      <c r="Q992" s="19">
        <f>'EPA Data'!I993/SUM('EPA Data'!I:I)</f>
        <v>1.8683140083017018E-5</v>
      </c>
      <c r="R992" s="19">
        <f>'EPA Data'!J993/SUM('EPA Data'!J:J)</f>
        <v>1.3741833002795485E-5</v>
      </c>
      <c r="S992" s="19">
        <f>'EPA Data'!K993/SUM('EPA Data'!K:K)</f>
        <v>2.9694757469610819E-5</v>
      </c>
      <c r="T992" s="19">
        <f>'EPA Data'!L993/SUM('EPA Data'!L:L)</f>
        <v>3.2334738308149615E-5</v>
      </c>
      <c r="U992" s="19">
        <f>'EPA Data'!M993/SUM('EPA Data'!M:M)</f>
        <v>1.689019861379626E-5</v>
      </c>
      <c r="V992" s="19">
        <f>'EPA Data'!N993/SUM('EPA Data'!N:N)</f>
        <v>1.685095129151096E-5</v>
      </c>
      <c r="W992" s="19">
        <f>'EPA Data'!O993/SUM('EPA Data'!O:O)</f>
        <v>2.7777195718175216E-5</v>
      </c>
      <c r="X992" s="19">
        <f>'EPA Data'!P993/SUM('EPA Data'!P:P)</f>
        <v>2.407872865703866E-5</v>
      </c>
    </row>
    <row r="993" spans="1:24" x14ac:dyDescent="0.35">
      <c r="A993" s="13" t="s">
        <v>1699</v>
      </c>
      <c r="B993" s="13" t="s">
        <v>1649</v>
      </c>
      <c r="C993" s="18" t="s">
        <v>1700</v>
      </c>
      <c r="D993" s="14">
        <f>SUMIFS('Census Data'!G:G,'Census Data'!$A:$A,$A993)/SUMIFS('Census Data'!$F:$F,'Census Data'!$A:$A,$A993)</f>
        <v>0.49632872070036715</v>
      </c>
      <c r="E993" s="16">
        <f>SUMIFS('Census Data'!H:H,'Census Data'!$A:$A,$A993)/SUMIFS('Census Data'!$F:$F,'Census Data'!$A:$A,$A993)</f>
        <v>0.50367127929963285</v>
      </c>
      <c r="F993" s="14">
        <f>SUM(SUMIFS('Census Data'!I:I,'Census Data'!$A:$A,$A993),SUMIFS('Census Data'!J:J,'Census Data'!$A:$A,$A993))/SUMIFS('Census Data'!$F:$F,'Census Data'!$A:$A,$A993)</f>
        <v>0.97938435470206153</v>
      </c>
      <c r="G993" s="14">
        <f>SUM(SUMIFS('Census Data'!K:K,'Census Data'!$A:$A,$A993),SUMIFS('Census Data'!L:L,'Census Data'!$A:$A,$A993))/SUMIFS('Census Data'!$F:$F,'Census Data'!$A:$A,$A993)</f>
        <v>4.4478960745552108E-3</v>
      </c>
      <c r="H993" s="14">
        <f>SUM(SUMIFS('Census Data'!O:O,'Census Data'!$A:$A,$A993),SUMIFS('Census Data'!P:P,'Census Data'!$A:$A,$A993))/SUMIFS('Census Data'!$F:$F,'Census Data'!$A:$A,$A993)</f>
        <v>1.2002259248799774E-3</v>
      </c>
      <c r="I993" s="16">
        <f t="shared" si="30"/>
        <v>1.496752329850326E-2</v>
      </c>
      <c r="J993" s="14">
        <f>SUM(SUMIFS('Census Data'!W:W,'Census Data'!$A:$A,$A993),SUMIFS('Census Data'!X:X,'Census Data'!$A:$A,$A993))/SUMIFS('Census Data'!$F:$F,'Census Data'!$A:$A,$A993)</f>
        <v>1.0025416548997459E-2</v>
      </c>
      <c r="K993" s="16">
        <f t="shared" si="31"/>
        <v>0.98997458345100253</v>
      </c>
      <c r="L993" s="19">
        <f>'EPA Data'!D994/SUM('EPA Data'!D:D)</f>
        <v>4.6826334102352367E-5</v>
      </c>
      <c r="M993" s="19">
        <f>'EPA Data'!E994/SUM('EPA Data'!E:E)</f>
        <v>5.8836450429792427E-5</v>
      </c>
      <c r="N993" s="19">
        <f>'EPA Data'!F994/SUM('EPA Data'!F:F)</f>
        <v>7.5208748577958574E-5</v>
      </c>
      <c r="O993" s="19">
        <f>'EPA Data'!G994/SUM('EPA Data'!G:G)</f>
        <v>2.0457161469387575E-5</v>
      </c>
      <c r="P993" s="19">
        <f>'EPA Data'!H994/SUM('EPA Data'!H:H)</f>
        <v>3.9496731068440102E-5</v>
      </c>
      <c r="Q993" s="19">
        <f>'EPA Data'!I994/SUM('EPA Data'!I:I)</f>
        <v>3.5159675029366002E-5</v>
      </c>
      <c r="R993" s="19">
        <f>'EPA Data'!J994/SUM('EPA Data'!J:J)</f>
        <v>2.5846504590542529E-5</v>
      </c>
      <c r="S993" s="19">
        <f>'EPA Data'!K994/SUM('EPA Data'!K:K)</f>
        <v>4.9255728207291568E-5</v>
      </c>
      <c r="T993" s="19">
        <f>'EPA Data'!L994/SUM('EPA Data'!L:L)</f>
        <v>5.8800216405345669E-5</v>
      </c>
      <c r="U993" s="19">
        <f>'EPA Data'!M994/SUM('EPA Data'!M:M)</f>
        <v>3.191119918411776E-5</v>
      </c>
      <c r="V993" s="19">
        <f>'EPA Data'!N994/SUM('EPA Data'!N:N)</f>
        <v>2.9839850988808819E-5</v>
      </c>
      <c r="W993" s="19">
        <f>'EPA Data'!O994/SUM('EPA Data'!O:O)</f>
        <v>4.9793960731802133E-5</v>
      </c>
      <c r="X993" s="19">
        <f>'EPA Data'!P994/SUM('EPA Data'!P:P)</f>
        <v>4.7945453863810612E-5</v>
      </c>
    </row>
    <row r="994" spans="1:24" x14ac:dyDescent="0.35">
      <c r="A994" s="13" t="s">
        <v>1701</v>
      </c>
      <c r="B994" s="13" t="s">
        <v>1649</v>
      </c>
      <c r="C994" s="18" t="s">
        <v>78</v>
      </c>
      <c r="D994" s="14">
        <f>SUMIFS('Census Data'!G:G,'Census Data'!$A:$A,$A994)/SUMIFS('Census Data'!$F:$F,'Census Data'!$A:$A,$A994)</f>
        <v>0.49317964806984038</v>
      </c>
      <c r="E994" s="16">
        <f>SUMIFS('Census Data'!H:H,'Census Data'!$A:$A,$A994)/SUMIFS('Census Data'!$F:$F,'Census Data'!$A:$A,$A994)</f>
        <v>0.50682035193015962</v>
      </c>
      <c r="F994" s="14">
        <f>SUM(SUMIFS('Census Data'!I:I,'Census Data'!$A:$A,$A994),SUMIFS('Census Data'!J:J,'Census Data'!$A:$A,$A994))/SUMIFS('Census Data'!$F:$F,'Census Data'!$A:$A,$A994)</f>
        <v>0.76767401197901808</v>
      </c>
      <c r="G994" s="14">
        <f>SUM(SUMIFS('Census Data'!K:K,'Census Data'!$A:$A,$A994),SUMIFS('Census Data'!L:L,'Census Data'!$A:$A,$A994))/SUMIFS('Census Data'!$F:$F,'Census Data'!$A:$A,$A994)</f>
        <v>0.15719671135030566</v>
      </c>
      <c r="H994" s="14">
        <f>SUM(SUMIFS('Census Data'!O:O,'Census Data'!$A:$A,$A994),SUMIFS('Census Data'!P:P,'Census Data'!$A:$A,$A994))/SUMIFS('Census Data'!$F:$F,'Census Data'!$A:$A,$A994)</f>
        <v>4.1960665170322792E-2</v>
      </c>
      <c r="I994" s="16">
        <f t="shared" si="30"/>
        <v>3.316861150035344E-2</v>
      </c>
      <c r="J994" s="14">
        <f>SUM(SUMIFS('Census Data'!W:W,'Census Data'!$A:$A,$A994),SUMIFS('Census Data'!X:X,'Census Data'!$A:$A,$A994))/SUMIFS('Census Data'!$F:$F,'Census Data'!$A:$A,$A994)</f>
        <v>9.1935243858583107E-2</v>
      </c>
      <c r="K994" s="16">
        <f t="shared" si="31"/>
        <v>0.90806475614141691</v>
      </c>
      <c r="L994" s="19">
        <f>'EPA Data'!D995/SUM('EPA Data'!D:D)</f>
        <v>1.5739999835553526E-3</v>
      </c>
      <c r="M994" s="19">
        <f>'EPA Data'!E995/SUM('EPA Data'!E:E)</f>
        <v>2.1009290072142401E-3</v>
      </c>
      <c r="N994" s="19">
        <f>'EPA Data'!F995/SUM('EPA Data'!F:F)</f>
        <v>2.3458854582667867E-3</v>
      </c>
      <c r="O994" s="19">
        <f>'EPA Data'!G995/SUM('EPA Data'!G:G)</f>
        <v>1.0464441633056343E-3</v>
      </c>
      <c r="P994" s="19">
        <f>'EPA Data'!H995/SUM('EPA Data'!H:H)</f>
        <v>1.3829612897813407E-3</v>
      </c>
      <c r="Q994" s="19">
        <f>'EPA Data'!I995/SUM('EPA Data'!I:I)</f>
        <v>1.0894293875288071E-3</v>
      </c>
      <c r="R994" s="19">
        <f>'EPA Data'!J995/SUM('EPA Data'!J:J)</f>
        <v>9.5511038706545641E-4</v>
      </c>
      <c r="S994" s="19">
        <f>'EPA Data'!K995/SUM('EPA Data'!K:K)</f>
        <v>1.5289295722740641E-3</v>
      </c>
      <c r="T994" s="19">
        <f>'EPA Data'!L995/SUM('EPA Data'!L:L)</f>
        <v>1.7611994018538052E-3</v>
      </c>
      <c r="U994" s="19">
        <f>'EPA Data'!M995/SUM('EPA Data'!M:M)</f>
        <v>1.1214502916340008E-3</v>
      </c>
      <c r="V994" s="19">
        <f>'EPA Data'!N995/SUM('EPA Data'!N:N)</f>
        <v>1.0963136693569288E-3</v>
      </c>
      <c r="W994" s="19">
        <f>'EPA Data'!O995/SUM('EPA Data'!O:O)</f>
        <v>1.5452901317601518E-3</v>
      </c>
      <c r="X994" s="19">
        <f>'EPA Data'!P995/SUM('EPA Data'!P:P)</f>
        <v>1.6889425617714672E-3</v>
      </c>
    </row>
    <row r="995" spans="1:24" x14ac:dyDescent="0.35">
      <c r="A995" s="13" t="s">
        <v>1702</v>
      </c>
      <c r="B995" s="13" t="s">
        <v>1649</v>
      </c>
      <c r="C995" s="18" t="s">
        <v>1703</v>
      </c>
      <c r="D995" s="14">
        <f>SUMIFS('Census Data'!G:G,'Census Data'!$A:$A,$A995)/SUMIFS('Census Data'!$F:$F,'Census Data'!$A:$A,$A995)</f>
        <v>0.49320607145224366</v>
      </c>
      <c r="E995" s="16">
        <f>SUMIFS('Census Data'!H:H,'Census Data'!$A:$A,$A995)/SUMIFS('Census Data'!$F:$F,'Census Data'!$A:$A,$A995)</f>
        <v>0.5067939285477564</v>
      </c>
      <c r="F995" s="14">
        <f>SUM(SUMIFS('Census Data'!I:I,'Census Data'!$A:$A,$A995),SUMIFS('Census Data'!J:J,'Census Data'!$A:$A,$A995))/SUMIFS('Census Data'!$F:$F,'Census Data'!$A:$A,$A995)</f>
        <v>0.96844965864651689</v>
      </c>
      <c r="G995" s="14">
        <f>SUM(SUMIFS('Census Data'!K:K,'Census Data'!$A:$A,$A995),SUMIFS('Census Data'!L:L,'Census Data'!$A:$A,$A995))/SUMIFS('Census Data'!$F:$F,'Census Data'!$A:$A,$A995)</f>
        <v>1.6106581825412608E-2</v>
      </c>
      <c r="H995" s="14">
        <f>SUM(SUMIFS('Census Data'!O:O,'Census Data'!$A:$A,$A995),SUMIFS('Census Data'!P:P,'Census Data'!$A:$A,$A995))/SUMIFS('Census Data'!$F:$F,'Census Data'!$A:$A,$A995)</f>
        <v>2.6512891893683303E-3</v>
      </c>
      <c r="I995" s="16">
        <f t="shared" si="30"/>
        <v>1.2792470338702233E-2</v>
      </c>
      <c r="J995" s="14">
        <f>SUM(SUMIFS('Census Data'!W:W,'Census Data'!$A:$A,$A995),SUMIFS('Census Data'!X:X,'Census Data'!$A:$A,$A995))/SUMIFS('Census Data'!$F:$F,'Census Data'!$A:$A,$A995)</f>
        <v>1.4582090541525816E-2</v>
      </c>
      <c r="K995" s="16">
        <f t="shared" si="31"/>
        <v>0.98541790945847418</v>
      </c>
      <c r="L995" s="19">
        <f>'EPA Data'!D996/SUM('EPA Data'!D:D)</f>
        <v>7.300102297016169E-5</v>
      </c>
      <c r="M995" s="19">
        <f>'EPA Data'!E996/SUM('EPA Data'!E:E)</f>
        <v>8.5581857495421152E-5</v>
      </c>
      <c r="N995" s="19">
        <f>'EPA Data'!F996/SUM('EPA Data'!F:F)</f>
        <v>9.1873872290877258E-5</v>
      </c>
      <c r="O995" s="19">
        <f>'EPA Data'!G996/SUM('EPA Data'!G:G)</f>
        <v>2.35710223098611E-5</v>
      </c>
      <c r="P995" s="19">
        <f>'EPA Data'!H996/SUM('EPA Data'!H:H)</f>
        <v>4.9645117883557011E-5</v>
      </c>
      <c r="Q995" s="19">
        <f>'EPA Data'!I996/SUM('EPA Data'!I:I)</f>
        <v>3.9955474820315247E-5</v>
      </c>
      <c r="R995" s="19">
        <f>'EPA Data'!J996/SUM('EPA Data'!J:J)</f>
        <v>2.9537315911865283E-5</v>
      </c>
      <c r="S995" s="19">
        <f>'EPA Data'!K996/SUM('EPA Data'!K:K)</f>
        <v>6.0936741230474203E-5</v>
      </c>
      <c r="T995" s="19">
        <f>'EPA Data'!L996/SUM('EPA Data'!L:L)</f>
        <v>6.7554752587697738E-5</v>
      </c>
      <c r="U995" s="19">
        <f>'EPA Data'!M996/SUM('EPA Data'!M:M)</f>
        <v>3.9662490514961583E-5</v>
      </c>
      <c r="V995" s="19">
        <f>'EPA Data'!N996/SUM('EPA Data'!N:N)</f>
        <v>4.2505507110188877E-5</v>
      </c>
      <c r="W995" s="19">
        <f>'EPA Data'!O996/SUM('EPA Data'!O:O)</f>
        <v>5.978147732834577E-5</v>
      </c>
      <c r="X995" s="19">
        <f>'EPA Data'!P996/SUM('EPA Data'!P:P)</f>
        <v>6.0538000476328926E-5</v>
      </c>
    </row>
    <row r="996" spans="1:24" x14ac:dyDescent="0.35">
      <c r="A996" s="13" t="s">
        <v>1704</v>
      </c>
      <c r="B996" s="13" t="s">
        <v>1649</v>
      </c>
      <c r="C996" s="18" t="s">
        <v>795</v>
      </c>
      <c r="D996" s="14">
        <f>SUMIFS('Census Data'!G:G,'Census Data'!$A:$A,$A996)/SUMIFS('Census Data'!$F:$F,'Census Data'!$A:$A,$A996)</f>
        <v>0.48880109067638627</v>
      </c>
      <c r="E996" s="16">
        <f>SUMIFS('Census Data'!H:H,'Census Data'!$A:$A,$A996)/SUMIFS('Census Data'!$F:$F,'Census Data'!$A:$A,$A996)</f>
        <v>0.51119890932361367</v>
      </c>
      <c r="F996" s="14">
        <f>SUM(SUMIFS('Census Data'!I:I,'Census Data'!$A:$A,$A996),SUMIFS('Census Data'!J:J,'Census Data'!$A:$A,$A996))/SUMIFS('Census Data'!$F:$F,'Census Data'!$A:$A,$A996)</f>
        <v>0.98080186973094796</v>
      </c>
      <c r="G996" s="14">
        <f>SUM(SUMIFS('Census Data'!K:K,'Census Data'!$A:$A,$A996),SUMIFS('Census Data'!L:L,'Census Data'!$A:$A,$A996))/SUMIFS('Census Data'!$F:$F,'Census Data'!$A:$A,$A996)</f>
        <v>7.651428730419298E-3</v>
      </c>
      <c r="H996" s="14">
        <f>SUM(SUMIFS('Census Data'!O:O,'Census Data'!$A:$A,$A996),SUMIFS('Census Data'!P:P,'Census Data'!$A:$A,$A996))/SUMIFS('Census Data'!$F:$F,'Census Data'!$A:$A,$A996)</f>
        <v>2.8379844745555216E-3</v>
      </c>
      <c r="I996" s="16">
        <f t="shared" si="30"/>
        <v>8.7087170640771649E-3</v>
      </c>
      <c r="J996" s="14">
        <f>SUM(SUMIFS('Census Data'!W:W,'Census Data'!$A:$A,$A996),SUMIFS('Census Data'!X:X,'Census Data'!$A:$A,$A996))/SUMIFS('Census Data'!$F:$F,'Census Data'!$A:$A,$A996)</f>
        <v>8.9869508360924857E-3</v>
      </c>
      <c r="K996" s="16">
        <f t="shared" si="31"/>
        <v>0.99101304916390753</v>
      </c>
      <c r="L996" s="19">
        <f>'EPA Data'!D997/SUM('EPA Data'!D:D)</f>
        <v>1.321056199260496E-4</v>
      </c>
      <c r="M996" s="19">
        <f>'EPA Data'!E997/SUM('EPA Data'!E:E)</f>
        <v>1.5654872429155287E-4</v>
      </c>
      <c r="N996" s="19">
        <f>'EPA Data'!F997/SUM('EPA Data'!F:F)</f>
        <v>2.1449584293509362E-4</v>
      </c>
      <c r="O996" s="19">
        <f>'EPA Data'!G997/SUM('EPA Data'!G:G)</f>
        <v>4.8508934342492946E-5</v>
      </c>
      <c r="P996" s="19">
        <f>'EPA Data'!H997/SUM('EPA Data'!H:H)</f>
        <v>9.9143160076992293E-5</v>
      </c>
      <c r="Q996" s="19">
        <f>'EPA Data'!I997/SUM('EPA Data'!I:I)</f>
        <v>1.047932894474088E-4</v>
      </c>
      <c r="R996" s="19">
        <f>'EPA Data'!J997/SUM('EPA Data'!J:J)</f>
        <v>8.4297203987938421E-5</v>
      </c>
      <c r="S996" s="19">
        <f>'EPA Data'!K997/SUM('EPA Data'!K:K)</f>
        <v>1.7265360987006747E-4</v>
      </c>
      <c r="T996" s="19">
        <f>'EPA Data'!L997/SUM('EPA Data'!L:L)</f>
        <v>1.8183853943117261E-4</v>
      </c>
      <c r="U996" s="19">
        <f>'EPA Data'!M997/SUM('EPA Data'!M:M)</f>
        <v>8.8421462006043231E-5</v>
      </c>
      <c r="V996" s="19">
        <f>'EPA Data'!N997/SUM('EPA Data'!N:N)</f>
        <v>7.6877485869394742E-5</v>
      </c>
      <c r="W996" s="19">
        <f>'EPA Data'!O997/SUM('EPA Data'!O:O)</f>
        <v>1.5081910354331336E-4</v>
      </c>
      <c r="X996" s="19">
        <f>'EPA Data'!P997/SUM('EPA Data'!P:P)</f>
        <v>1.1314423806183815E-4</v>
      </c>
    </row>
    <row r="997" spans="1:24" x14ac:dyDescent="0.35">
      <c r="A997" s="13" t="s">
        <v>1705</v>
      </c>
      <c r="B997" s="13" t="s">
        <v>1649</v>
      </c>
      <c r="C997" s="18" t="s">
        <v>80</v>
      </c>
      <c r="D997" s="14">
        <f>SUMIFS('Census Data'!G:G,'Census Data'!$A:$A,$A997)/SUMIFS('Census Data'!$F:$F,'Census Data'!$A:$A,$A997)</f>
        <v>0.48632130384167638</v>
      </c>
      <c r="E997" s="16">
        <f>SUMIFS('Census Data'!H:H,'Census Data'!$A:$A,$A997)/SUMIFS('Census Data'!$F:$F,'Census Data'!$A:$A,$A997)</f>
        <v>0.51367869615832362</v>
      </c>
      <c r="F997" s="14">
        <f>SUM(SUMIFS('Census Data'!I:I,'Census Data'!$A:$A,$A997),SUMIFS('Census Data'!J:J,'Census Data'!$A:$A,$A997))/SUMIFS('Census Data'!$F:$F,'Census Data'!$A:$A,$A997)</f>
        <v>0.84439270469538219</v>
      </c>
      <c r="G997" s="14">
        <f>SUM(SUMIFS('Census Data'!K:K,'Census Data'!$A:$A,$A997),SUMIFS('Census Data'!L:L,'Census Data'!$A:$A,$A997))/SUMIFS('Census Data'!$F:$F,'Census Data'!$A:$A,$A997)</f>
        <v>0.10314318975552969</v>
      </c>
      <c r="H997" s="14">
        <f>SUM(SUMIFS('Census Data'!O:O,'Census Data'!$A:$A,$A997),SUMIFS('Census Data'!P:P,'Census Data'!$A:$A,$A997))/SUMIFS('Census Data'!$F:$F,'Census Data'!$A:$A,$A997)</f>
        <v>2.1944121071012807E-2</v>
      </c>
      <c r="I997" s="16">
        <f t="shared" si="30"/>
        <v>3.0519984478075246E-2</v>
      </c>
      <c r="J997" s="14">
        <f>SUM(SUMIFS('Census Data'!W:W,'Census Data'!$A:$A,$A997),SUMIFS('Census Data'!X:X,'Census Data'!$A:$A,$A997))/SUMIFS('Census Data'!$F:$F,'Census Data'!$A:$A,$A997)</f>
        <v>3.9425688785409391E-2</v>
      </c>
      <c r="K997" s="16">
        <f t="shared" si="31"/>
        <v>0.96057431121459058</v>
      </c>
      <c r="L997" s="19">
        <f>'EPA Data'!D998/SUM('EPA Data'!D:D)</f>
        <v>2.3466057642876665E-4</v>
      </c>
      <c r="M997" s="19">
        <f>'EPA Data'!E998/SUM('EPA Data'!E:E)</f>
        <v>3.2257453067456642E-4</v>
      </c>
      <c r="N997" s="19">
        <f>'EPA Data'!F998/SUM('EPA Data'!F:F)</f>
        <v>3.3677115048758868E-4</v>
      </c>
      <c r="O997" s="19">
        <f>'EPA Data'!G998/SUM('EPA Data'!G:G)</f>
        <v>1.1776855732245095E-4</v>
      </c>
      <c r="P997" s="19">
        <f>'EPA Data'!H998/SUM('EPA Data'!H:H)</f>
        <v>2.0615798717242971E-4</v>
      </c>
      <c r="Q997" s="19">
        <f>'EPA Data'!I998/SUM('EPA Data'!I:I)</f>
        <v>1.5733004713183049E-4</v>
      </c>
      <c r="R997" s="19">
        <f>'EPA Data'!J998/SUM('EPA Data'!J:J)</f>
        <v>1.3304936401205199E-4</v>
      </c>
      <c r="S997" s="19">
        <f>'EPA Data'!K998/SUM('EPA Data'!K:K)</f>
        <v>2.2132395709057159E-4</v>
      </c>
      <c r="T997" s="19">
        <f>'EPA Data'!L998/SUM('EPA Data'!L:L)</f>
        <v>2.475654937603257E-4</v>
      </c>
      <c r="U997" s="19">
        <f>'EPA Data'!M998/SUM('EPA Data'!M:M)</f>
        <v>1.6492145070046019E-4</v>
      </c>
      <c r="V997" s="19">
        <f>'EPA Data'!N998/SUM('EPA Data'!N:N)</f>
        <v>1.6914446398704028E-4</v>
      </c>
      <c r="W997" s="19">
        <f>'EPA Data'!O998/SUM('EPA Data'!O:O)</f>
        <v>2.1856081460529917E-4</v>
      </c>
      <c r="X997" s="19">
        <f>'EPA Data'!P998/SUM('EPA Data'!P:P)</f>
        <v>2.5721196512440089E-4</v>
      </c>
    </row>
    <row r="998" spans="1:24" x14ac:dyDescent="0.35">
      <c r="A998" s="13" t="s">
        <v>1706</v>
      </c>
      <c r="B998" s="13" t="s">
        <v>1649</v>
      </c>
      <c r="C998" s="18" t="s">
        <v>230</v>
      </c>
      <c r="D998" s="14">
        <f>SUMIFS('Census Data'!G:G,'Census Data'!$A:$A,$A998)/SUMIFS('Census Data'!$F:$F,'Census Data'!$A:$A,$A998)</f>
        <v>0.50775372332258562</v>
      </c>
      <c r="E998" s="16">
        <f>SUMIFS('Census Data'!H:H,'Census Data'!$A:$A,$A998)/SUMIFS('Census Data'!$F:$F,'Census Data'!$A:$A,$A998)</f>
        <v>0.49224627667741438</v>
      </c>
      <c r="F998" s="14">
        <f>SUM(SUMIFS('Census Data'!I:I,'Census Data'!$A:$A,$A998),SUMIFS('Census Data'!J:J,'Census Data'!$A:$A,$A998))/SUMIFS('Census Data'!$F:$F,'Census Data'!$A:$A,$A998)</f>
        <v>0.71364962382926456</v>
      </c>
      <c r="G998" s="14">
        <f>SUM(SUMIFS('Census Data'!K:K,'Census Data'!$A:$A,$A998),SUMIFS('Census Data'!L:L,'Census Data'!$A:$A,$A998))/SUMIFS('Census Data'!$F:$F,'Census Data'!$A:$A,$A998)</f>
        <v>0.24612313833870719</v>
      </c>
      <c r="H998" s="14">
        <f>SUM(SUMIFS('Census Data'!O:O,'Census Data'!$A:$A,$A998),SUMIFS('Census Data'!P:P,'Census Data'!$A:$A,$A998))/SUMIFS('Census Data'!$F:$F,'Census Data'!$A:$A,$A998)</f>
        <v>6.9092584062643942E-3</v>
      </c>
      <c r="I998" s="16">
        <f t="shared" si="30"/>
        <v>3.3317979425763866E-2</v>
      </c>
      <c r="J998" s="14">
        <f>SUM(SUMIFS('Census Data'!W:W,'Census Data'!$A:$A,$A998),SUMIFS('Census Data'!X:X,'Census Data'!$A:$A,$A998))/SUMIFS('Census Data'!$F:$F,'Census Data'!$A:$A,$A998)</f>
        <v>2.4259173959772763E-2</v>
      </c>
      <c r="K998" s="16">
        <f t="shared" si="31"/>
        <v>0.97574082604022727</v>
      </c>
      <c r="L998" s="19">
        <f>'EPA Data'!D999/SUM('EPA Data'!D:D)</f>
        <v>2.6599129527766558E-5</v>
      </c>
      <c r="M998" s="19">
        <f>'EPA Data'!E999/SUM('EPA Data'!E:E)</f>
        <v>3.8851844764110793E-5</v>
      </c>
      <c r="N998" s="19">
        <f>'EPA Data'!F999/SUM('EPA Data'!F:F)</f>
        <v>4.4377054675905004E-5</v>
      </c>
      <c r="O998" s="19">
        <f>'EPA Data'!G999/SUM('EPA Data'!G:G)</f>
        <v>9.4261002252262532E-6</v>
      </c>
      <c r="P998" s="19">
        <f>'EPA Data'!H999/SUM('EPA Data'!H:H)</f>
        <v>2.0909829259643947E-5</v>
      </c>
      <c r="Q998" s="19">
        <f>'EPA Data'!I999/SUM('EPA Data'!I:I)</f>
        <v>1.4971263548377723E-5</v>
      </c>
      <c r="R998" s="19">
        <f>'EPA Data'!J999/SUM('EPA Data'!J:J)</f>
        <v>1.373841059004484E-5</v>
      </c>
      <c r="S998" s="19">
        <f>'EPA Data'!K999/SUM('EPA Data'!K:K)</f>
        <v>2.4148064464439148E-5</v>
      </c>
      <c r="T998" s="19">
        <f>'EPA Data'!L999/SUM('EPA Data'!L:L)</f>
        <v>2.7063252462869571E-5</v>
      </c>
      <c r="U998" s="19">
        <f>'EPA Data'!M999/SUM('EPA Data'!M:M)</f>
        <v>1.0862659900042544E-5</v>
      </c>
      <c r="V998" s="19">
        <f>'EPA Data'!N999/SUM('EPA Data'!N:N)</f>
        <v>1.3468547589715617E-5</v>
      </c>
      <c r="W998" s="19">
        <f>'EPA Data'!O999/SUM('EPA Data'!O:O)</f>
        <v>2.3965240568004785E-5</v>
      </c>
      <c r="X998" s="19">
        <f>'EPA Data'!P999/SUM('EPA Data'!P:P)</f>
        <v>3.78394978240127E-5</v>
      </c>
    </row>
    <row r="999" spans="1:24" x14ac:dyDescent="0.35">
      <c r="A999" s="13" t="s">
        <v>1707</v>
      </c>
      <c r="B999" s="13" t="s">
        <v>1649</v>
      </c>
      <c r="C999" s="18" t="s">
        <v>1087</v>
      </c>
      <c r="D999" s="14">
        <f>SUMIFS('Census Data'!G:G,'Census Data'!$A:$A,$A999)/SUMIFS('Census Data'!$F:$F,'Census Data'!$A:$A,$A999)</f>
        <v>0.50995053491314846</v>
      </c>
      <c r="E999" s="16">
        <f>SUMIFS('Census Data'!H:H,'Census Data'!$A:$A,$A999)/SUMIFS('Census Data'!$F:$F,'Census Data'!$A:$A,$A999)</f>
        <v>0.49004946508685149</v>
      </c>
      <c r="F999" s="14">
        <f>SUM(SUMIFS('Census Data'!I:I,'Census Data'!$A:$A,$A999),SUMIFS('Census Data'!J:J,'Census Data'!$A:$A,$A999))/SUMIFS('Census Data'!$F:$F,'Census Data'!$A:$A,$A999)</f>
        <v>0.95375589554814222</v>
      </c>
      <c r="G999" s="14">
        <f>SUM(SUMIFS('Census Data'!K:K,'Census Data'!$A:$A,$A999),SUMIFS('Census Data'!L:L,'Census Data'!$A:$A,$A999))/SUMIFS('Census Data'!$F:$F,'Census Data'!$A:$A,$A999)</f>
        <v>1.679512251236627E-2</v>
      </c>
      <c r="H999" s="14">
        <f>SUM(SUMIFS('Census Data'!O:O,'Census Data'!$A:$A,$A999),SUMIFS('Census Data'!P:P,'Census Data'!$A:$A,$A999))/SUMIFS('Census Data'!$F:$F,'Census Data'!$A:$A,$A999)</f>
        <v>4.3713332566432759E-3</v>
      </c>
      <c r="I999" s="16">
        <f t="shared" si="30"/>
        <v>2.507764868284823E-2</v>
      </c>
      <c r="J999" s="14">
        <f>SUM(SUMIFS('Census Data'!W:W,'Census Data'!$A:$A,$A999),SUMIFS('Census Data'!X:X,'Census Data'!$A:$A,$A999))/SUMIFS('Census Data'!$F:$F,'Census Data'!$A:$A,$A999)</f>
        <v>5.4641665708040951E-2</v>
      </c>
      <c r="K999" s="16">
        <f t="shared" si="31"/>
        <v>0.94535833429195903</v>
      </c>
      <c r="L999" s="19">
        <f>'EPA Data'!D1000/SUM('EPA Data'!D:D)</f>
        <v>6.5159712165885431E-5</v>
      </c>
      <c r="M999" s="19">
        <f>'EPA Data'!E1000/SUM('EPA Data'!E:E)</f>
        <v>6.5653974243622777E-5</v>
      </c>
      <c r="N999" s="19">
        <f>'EPA Data'!F1000/SUM('EPA Data'!F:F)</f>
        <v>6.0595362355281697E-5</v>
      </c>
      <c r="O999" s="19">
        <f>'EPA Data'!G1000/SUM('EPA Data'!G:G)</f>
        <v>2.0377665379155092E-5</v>
      </c>
      <c r="P999" s="19">
        <f>'EPA Data'!H1000/SUM('EPA Data'!H:H)</f>
        <v>3.7824900443997091E-5</v>
      </c>
      <c r="Q999" s="19">
        <f>'EPA Data'!I1000/SUM('EPA Data'!I:I)</f>
        <v>2.672098153158614E-5</v>
      </c>
      <c r="R999" s="19">
        <f>'EPA Data'!J1000/SUM('EPA Data'!J:J)</f>
        <v>2.4165108008879147E-5</v>
      </c>
      <c r="S999" s="19">
        <f>'EPA Data'!K1000/SUM('EPA Data'!K:K)</f>
        <v>3.9593168070536924E-5</v>
      </c>
      <c r="T999" s="19">
        <f>'EPA Data'!L1000/SUM('EPA Data'!L:L)</f>
        <v>4.1570643800073253E-5</v>
      </c>
      <c r="U999" s="19">
        <f>'EPA Data'!M1000/SUM('EPA Data'!M:M)</f>
        <v>3.2519508479254922E-5</v>
      </c>
      <c r="V999" s="19">
        <f>'EPA Data'!N1000/SUM('EPA Data'!N:N)</f>
        <v>3.3654343762129189E-5</v>
      </c>
      <c r="W999" s="19">
        <f>'EPA Data'!O1000/SUM('EPA Data'!O:O)</f>
        <v>3.8270661558159672E-5</v>
      </c>
      <c r="X999" s="19">
        <f>'EPA Data'!P1000/SUM('EPA Data'!P:P)</f>
        <v>4.6473522118073752E-5</v>
      </c>
    </row>
    <row r="1000" spans="1:24" x14ac:dyDescent="0.35">
      <c r="A1000" s="13" t="s">
        <v>1708</v>
      </c>
      <c r="B1000" s="13" t="s">
        <v>1649</v>
      </c>
      <c r="C1000" s="18" t="s">
        <v>1709</v>
      </c>
      <c r="D1000" s="14">
        <f>SUMIFS('Census Data'!G:G,'Census Data'!$A:$A,$A1000)/SUMIFS('Census Data'!$F:$F,'Census Data'!$A:$A,$A1000)</f>
        <v>0.49881978047916914</v>
      </c>
      <c r="E1000" s="16">
        <f>SUMIFS('Census Data'!H:H,'Census Data'!$A:$A,$A1000)/SUMIFS('Census Data'!$F:$F,'Census Data'!$A:$A,$A1000)</f>
        <v>0.50118021952083092</v>
      </c>
      <c r="F1000" s="14">
        <f>SUM(SUMIFS('Census Data'!I:I,'Census Data'!$A:$A,$A1000),SUMIFS('Census Data'!J:J,'Census Data'!$A:$A,$A1000))/SUMIFS('Census Data'!$F:$F,'Census Data'!$A:$A,$A1000)</f>
        <v>0.95379440575947128</v>
      </c>
      <c r="G1000" s="14">
        <f>SUM(SUMIFS('Census Data'!K:K,'Census Data'!$A:$A,$A1000),SUMIFS('Census Data'!L:L,'Census Data'!$A:$A,$A1000))/SUMIFS('Census Data'!$F:$F,'Census Data'!$A:$A,$A1000)</f>
        <v>2.3722412368700579E-2</v>
      </c>
      <c r="H1000" s="14">
        <f>SUM(SUMIFS('Census Data'!O:O,'Census Data'!$A:$A,$A1000),SUMIFS('Census Data'!P:P,'Census Data'!$A:$A,$A1000))/SUMIFS('Census Data'!$F:$F,'Census Data'!$A:$A,$A1000)</f>
        <v>3.3046146583264489E-3</v>
      </c>
      <c r="I1000" s="16">
        <f t="shared" si="30"/>
        <v>1.9178567213501752E-2</v>
      </c>
      <c r="J1000" s="14">
        <f>SUM(SUMIFS('Census Data'!W:W,'Census Data'!$A:$A,$A1000),SUMIFS('Census Data'!X:X,'Census Data'!$A:$A,$A1000))/SUMIFS('Census Data'!$F:$F,'Census Data'!$A:$A,$A1000)</f>
        <v>2.454856603328219E-2</v>
      </c>
      <c r="K1000" s="16">
        <f t="shared" si="31"/>
        <v>0.97545143396671785</v>
      </c>
      <c r="L1000" s="19">
        <f>'EPA Data'!D1001/SUM('EPA Data'!D:D)</f>
        <v>5.6095438685839469E-5</v>
      </c>
      <c r="M1000" s="19">
        <f>'EPA Data'!E1001/SUM('EPA Data'!E:E)</f>
        <v>7.6247820385317368E-5</v>
      </c>
      <c r="N1000" s="19">
        <f>'EPA Data'!F1001/SUM('EPA Data'!F:F)</f>
        <v>9.4317558785267147E-5</v>
      </c>
      <c r="O1000" s="19">
        <f>'EPA Data'!G1001/SUM('EPA Data'!G:G)</f>
        <v>2.6724083639692893E-5</v>
      </c>
      <c r="P1000" s="19">
        <f>'EPA Data'!H1001/SUM('EPA Data'!H:H)</f>
        <v>5.1836009068586712E-5</v>
      </c>
      <c r="Q1000" s="19">
        <f>'EPA Data'!I1001/SUM('EPA Data'!I:I)</f>
        <v>4.3931626229270706E-5</v>
      </c>
      <c r="R1000" s="19">
        <f>'EPA Data'!J1001/SUM('EPA Data'!J:J)</f>
        <v>3.2266625847438021E-5</v>
      </c>
      <c r="S1000" s="19">
        <f>'EPA Data'!K1001/SUM('EPA Data'!K:K)</f>
        <v>6.021465715661871E-5</v>
      </c>
      <c r="T1000" s="19">
        <f>'EPA Data'!L1001/SUM('EPA Data'!L:L)</f>
        <v>7.3183616216321914E-5</v>
      </c>
      <c r="U1000" s="19">
        <f>'EPA Data'!M1001/SUM('EPA Data'!M:M)</f>
        <v>4.1127599153481238E-5</v>
      </c>
      <c r="V1000" s="19">
        <f>'EPA Data'!N1001/SUM('EPA Data'!N:N)</f>
        <v>3.8896814222300031E-5</v>
      </c>
      <c r="W1000" s="19">
        <f>'EPA Data'!O1001/SUM('EPA Data'!O:O)</f>
        <v>6.1183649909638788E-5</v>
      </c>
      <c r="X1000" s="19">
        <f>'EPA Data'!P1001/SUM('EPA Data'!P:P)</f>
        <v>6.5565845647858311E-5</v>
      </c>
    </row>
    <row r="1001" spans="1:24" x14ac:dyDescent="0.35">
      <c r="A1001" s="13" t="s">
        <v>1710</v>
      </c>
      <c r="B1001" s="13" t="s">
        <v>1649</v>
      </c>
      <c r="C1001" s="18" t="s">
        <v>234</v>
      </c>
      <c r="D1001" s="14">
        <f>SUMIFS('Census Data'!G:G,'Census Data'!$A:$A,$A1001)/SUMIFS('Census Data'!$F:$F,'Census Data'!$A:$A,$A1001)</f>
        <v>0.50194427741030267</v>
      </c>
      <c r="E1001" s="16">
        <f>SUMIFS('Census Data'!H:H,'Census Data'!$A:$A,$A1001)/SUMIFS('Census Data'!$F:$F,'Census Data'!$A:$A,$A1001)</f>
        <v>0.49805572258969733</v>
      </c>
      <c r="F1001" s="14">
        <f>SUM(SUMIFS('Census Data'!I:I,'Census Data'!$A:$A,$A1001),SUMIFS('Census Data'!J:J,'Census Data'!$A:$A,$A1001))/SUMIFS('Census Data'!$F:$F,'Census Data'!$A:$A,$A1001)</f>
        <v>0.96889156143515731</v>
      </c>
      <c r="G1001" s="14">
        <f>SUM(SUMIFS('Census Data'!K:K,'Census Data'!$A:$A,$A1001),SUMIFS('Census Data'!L:L,'Census Data'!$A:$A,$A1001))/SUMIFS('Census Data'!$F:$F,'Census Data'!$A:$A,$A1001)</f>
        <v>1.0302665864902786E-2</v>
      </c>
      <c r="H1001" s="14">
        <f>SUM(SUMIFS('Census Data'!O:O,'Census Data'!$A:$A,$A1001),SUMIFS('Census Data'!P:P,'Census Data'!$A:$A,$A1001))/SUMIFS('Census Data'!$F:$F,'Census Data'!$A:$A,$A1001)</f>
        <v>4.4097013429545001E-3</v>
      </c>
      <c r="I1001" s="16">
        <f t="shared" si="30"/>
        <v>1.6396071356985398E-2</v>
      </c>
      <c r="J1001" s="14">
        <f>SUM(SUMIFS('Census Data'!W:W,'Census Data'!$A:$A,$A1001),SUMIFS('Census Data'!X:X,'Census Data'!$A:$A,$A1001))/SUMIFS('Census Data'!$F:$F,'Census Data'!$A:$A,$A1001)</f>
        <v>3.0306674684305472E-2</v>
      </c>
      <c r="K1001" s="16">
        <f t="shared" si="31"/>
        <v>0.96969332531569452</v>
      </c>
      <c r="L1001" s="19">
        <f>'EPA Data'!D1002/SUM('EPA Data'!D:D)</f>
        <v>1.6802563004119213E-4</v>
      </c>
      <c r="M1001" s="19">
        <f>'EPA Data'!E1002/SUM('EPA Data'!E:E)</f>
        <v>1.9865539399005789E-4</v>
      </c>
      <c r="N1001" s="19">
        <f>'EPA Data'!F1002/SUM('EPA Data'!F:F)</f>
        <v>1.8973286067100822E-4</v>
      </c>
      <c r="O1001" s="19">
        <f>'EPA Data'!G1002/SUM('EPA Data'!G:G)</f>
        <v>6.2341190276821295E-5</v>
      </c>
      <c r="P1001" s="19">
        <f>'EPA Data'!H1002/SUM('EPA Data'!H:H)</f>
        <v>1.1642754609474823E-4</v>
      </c>
      <c r="Q1001" s="19">
        <f>'EPA Data'!I1002/SUM('EPA Data'!I:I)</f>
        <v>8.4582703262281144E-5</v>
      </c>
      <c r="R1001" s="19">
        <f>'EPA Data'!J1002/SUM('EPA Data'!J:J)</f>
        <v>6.8969481974066286E-5</v>
      </c>
      <c r="S1001" s="19">
        <f>'EPA Data'!K1002/SUM('EPA Data'!K:K)</f>
        <v>1.2304422267244314E-4</v>
      </c>
      <c r="T1001" s="19">
        <f>'EPA Data'!L1002/SUM('EPA Data'!L:L)</f>
        <v>1.3282926544307613E-4</v>
      </c>
      <c r="U1001" s="19">
        <f>'EPA Data'!M1002/SUM('EPA Data'!M:M)</f>
        <v>9.3445713695200388E-5</v>
      </c>
      <c r="V1001" s="19">
        <f>'EPA Data'!N1002/SUM('EPA Data'!N:N)</f>
        <v>1.0196629279124769E-4</v>
      </c>
      <c r="W1001" s="19">
        <f>'EPA Data'!O1002/SUM('EPA Data'!O:O)</f>
        <v>1.2094693967512904E-4</v>
      </c>
      <c r="X1001" s="19">
        <f>'EPA Data'!P1002/SUM('EPA Data'!P:P)</f>
        <v>1.4140474144979233E-4</v>
      </c>
    </row>
    <row r="1002" spans="1:24" x14ac:dyDescent="0.35">
      <c r="A1002" s="13" t="s">
        <v>1711</v>
      </c>
      <c r="B1002" s="13" t="s">
        <v>1649</v>
      </c>
      <c r="C1002" s="18" t="s">
        <v>1712</v>
      </c>
      <c r="D1002" s="14">
        <f>SUMIFS('Census Data'!G:G,'Census Data'!$A:$A,$A1002)/SUMIFS('Census Data'!$F:$F,'Census Data'!$A:$A,$A1002)</f>
        <v>0.49263381895563924</v>
      </c>
      <c r="E1002" s="16">
        <f>SUMIFS('Census Data'!H:H,'Census Data'!$A:$A,$A1002)/SUMIFS('Census Data'!$F:$F,'Census Data'!$A:$A,$A1002)</f>
        <v>0.50736618104436082</v>
      </c>
      <c r="F1002" s="14">
        <f>SUM(SUMIFS('Census Data'!I:I,'Census Data'!$A:$A,$A1002),SUMIFS('Census Data'!J:J,'Census Data'!$A:$A,$A1002))/SUMIFS('Census Data'!$F:$F,'Census Data'!$A:$A,$A1002)</f>
        <v>0.92126370928138812</v>
      </c>
      <c r="G1002" s="14">
        <f>SUM(SUMIFS('Census Data'!K:K,'Census Data'!$A:$A,$A1002),SUMIFS('Census Data'!L:L,'Census Data'!$A:$A,$A1002))/SUMIFS('Census Data'!$F:$F,'Census Data'!$A:$A,$A1002)</f>
        <v>4.2232771321001804E-2</v>
      </c>
      <c r="H1002" s="14">
        <f>SUM(SUMIFS('Census Data'!O:O,'Census Data'!$A:$A,$A1002),SUMIFS('Census Data'!P:P,'Census Data'!$A:$A,$A1002))/SUMIFS('Census Data'!$F:$F,'Census Data'!$A:$A,$A1002)</f>
        <v>5.5109947072625089E-3</v>
      </c>
      <c r="I1002" s="16">
        <f t="shared" si="30"/>
        <v>3.0992524690347634E-2</v>
      </c>
      <c r="J1002" s="14">
        <f>SUM(SUMIFS('Census Data'!W:W,'Census Data'!$A:$A,$A1002),SUMIFS('Census Data'!X:X,'Census Data'!$A:$A,$A1002))/SUMIFS('Census Data'!$F:$F,'Census Data'!$A:$A,$A1002)</f>
        <v>7.5298739564576847E-2</v>
      </c>
      <c r="K1002" s="16">
        <f t="shared" si="31"/>
        <v>0.92470126043542311</v>
      </c>
      <c r="L1002" s="19">
        <f>'EPA Data'!D1003/SUM('EPA Data'!D:D)</f>
        <v>2.329710254985899E-4</v>
      </c>
      <c r="M1002" s="19">
        <f>'EPA Data'!E1003/SUM('EPA Data'!E:E)</f>
        <v>2.6531714652090391E-4</v>
      </c>
      <c r="N1002" s="19">
        <f>'EPA Data'!F1003/SUM('EPA Data'!F:F)</f>
        <v>3.0734951386114889E-4</v>
      </c>
      <c r="O1002" s="19">
        <f>'EPA Data'!G1003/SUM('EPA Data'!G:G)</f>
        <v>6.0299399332128359E-5</v>
      </c>
      <c r="P1002" s="19">
        <f>'EPA Data'!H1003/SUM('EPA Data'!H:H)</f>
        <v>1.4152585613674221E-4</v>
      </c>
      <c r="Q1002" s="19">
        <f>'EPA Data'!I1003/SUM('EPA Data'!I:I)</f>
        <v>1.0269413638986222E-4</v>
      </c>
      <c r="R1002" s="19">
        <f>'EPA Data'!J1003/SUM('EPA Data'!J:J)</f>
        <v>8.6409085370989336E-5</v>
      </c>
      <c r="S1002" s="19">
        <f>'EPA Data'!K1003/SUM('EPA Data'!K:K)</f>
        <v>1.6434328135817808E-4</v>
      </c>
      <c r="T1002" s="19">
        <f>'EPA Data'!L1003/SUM('EPA Data'!L:L)</f>
        <v>1.9103270342677407E-4</v>
      </c>
      <c r="U1002" s="19">
        <f>'EPA Data'!M1003/SUM('EPA Data'!M:M)</f>
        <v>8.253887882536967E-5</v>
      </c>
      <c r="V1002" s="19">
        <f>'EPA Data'!N1003/SUM('EPA Data'!N:N)</f>
        <v>9.5330069993732853E-5</v>
      </c>
      <c r="W1002" s="19">
        <f>'EPA Data'!O1003/SUM('EPA Data'!O:O)</f>
        <v>1.6059388767477491E-4</v>
      </c>
      <c r="X1002" s="19">
        <f>'EPA Data'!P1003/SUM('EPA Data'!P:P)</f>
        <v>2.5248342053278726E-4</v>
      </c>
    </row>
    <row r="1003" spans="1:24" x14ac:dyDescent="0.35">
      <c r="A1003" s="13" t="s">
        <v>1713</v>
      </c>
      <c r="B1003" s="13" t="s">
        <v>1649</v>
      </c>
      <c r="C1003" s="18" t="s">
        <v>1714</v>
      </c>
      <c r="D1003" s="14">
        <f>SUMIFS('Census Data'!G:G,'Census Data'!$A:$A,$A1003)/SUMIFS('Census Data'!$F:$F,'Census Data'!$A:$A,$A1003)</f>
        <v>0.50683168691571101</v>
      </c>
      <c r="E1003" s="16">
        <f>SUMIFS('Census Data'!H:H,'Census Data'!$A:$A,$A1003)/SUMIFS('Census Data'!$F:$F,'Census Data'!$A:$A,$A1003)</f>
        <v>0.49316831308428899</v>
      </c>
      <c r="F1003" s="14">
        <f>SUM(SUMIFS('Census Data'!I:I,'Census Data'!$A:$A,$A1003),SUMIFS('Census Data'!J:J,'Census Data'!$A:$A,$A1003))/SUMIFS('Census Data'!$F:$F,'Census Data'!$A:$A,$A1003)</f>
        <v>0.96854774611104799</v>
      </c>
      <c r="G1003" s="14">
        <f>SUM(SUMIFS('Census Data'!K:K,'Census Data'!$A:$A,$A1003),SUMIFS('Census Data'!L:L,'Census Data'!$A:$A,$A1003))/SUMIFS('Census Data'!$F:$F,'Census Data'!$A:$A,$A1003)</f>
        <v>1.3019946254873018E-2</v>
      </c>
      <c r="H1003" s="14">
        <f>SUM(SUMIFS('Census Data'!O:O,'Census Data'!$A:$A,$A1003),SUMIFS('Census Data'!P:P,'Census Data'!$A:$A,$A1003))/SUMIFS('Census Data'!$F:$F,'Census Data'!$A:$A,$A1003)</f>
        <v>2.6872563491162332E-3</v>
      </c>
      <c r="I1003" s="16">
        <f t="shared" si="30"/>
        <v>1.574505128496273E-2</v>
      </c>
      <c r="J1003" s="14">
        <f>SUM(SUMIFS('Census Data'!W:W,'Census Data'!$A:$A,$A1003),SUMIFS('Census Data'!X:X,'Census Data'!$A:$A,$A1003))/SUMIFS('Census Data'!$F:$F,'Census Data'!$A:$A,$A1003)</f>
        <v>1.4268952726997464E-2</v>
      </c>
      <c r="K1003" s="16">
        <f t="shared" si="31"/>
        <v>0.98573104727300254</v>
      </c>
      <c r="L1003" s="19">
        <f>'EPA Data'!D1004/SUM('EPA Data'!D:D)</f>
        <v>1.230712915052452E-4</v>
      </c>
      <c r="M1003" s="19">
        <f>'EPA Data'!E1004/SUM('EPA Data'!E:E)</f>
        <v>1.5096762279664694E-4</v>
      </c>
      <c r="N1003" s="19">
        <f>'EPA Data'!F1004/SUM('EPA Data'!F:F)</f>
        <v>1.7205722825215877E-4</v>
      </c>
      <c r="O1003" s="19">
        <f>'EPA Data'!G1004/SUM('EPA Data'!G:G)</f>
        <v>4.1813830634580162E-5</v>
      </c>
      <c r="P1003" s="19">
        <f>'EPA Data'!H1004/SUM('EPA Data'!H:H)</f>
        <v>9.4610053214555975E-5</v>
      </c>
      <c r="Q1003" s="19">
        <f>'EPA Data'!I1004/SUM('EPA Data'!I:I)</f>
        <v>7.2511319841810708E-5</v>
      </c>
      <c r="R1003" s="19">
        <f>'EPA Data'!J1004/SUM('EPA Data'!J:J)</f>
        <v>6.2534777507035366E-5</v>
      </c>
      <c r="S1003" s="19">
        <f>'EPA Data'!K1004/SUM('EPA Data'!K:K)</f>
        <v>1.0719832618958925E-4</v>
      </c>
      <c r="T1003" s="19">
        <f>'EPA Data'!L1004/SUM('EPA Data'!L:L)</f>
        <v>1.2588317354504018E-4</v>
      </c>
      <c r="U1003" s="19">
        <f>'EPA Data'!M1004/SUM('EPA Data'!M:M)</f>
        <v>6.3096753485195007E-5</v>
      </c>
      <c r="V1003" s="19">
        <f>'EPA Data'!N1004/SUM('EPA Data'!N:N)</f>
        <v>7.0091641527289614E-5</v>
      </c>
      <c r="W1003" s="19">
        <f>'EPA Data'!O1004/SUM('EPA Data'!O:O)</f>
        <v>1.0332701137683166E-4</v>
      </c>
      <c r="X1003" s="19">
        <f>'EPA Data'!P1004/SUM('EPA Data'!P:P)</f>
        <v>1.3948266930585986E-4</v>
      </c>
    </row>
    <row r="1004" spans="1:24" x14ac:dyDescent="0.35">
      <c r="A1004" s="13" t="s">
        <v>1715</v>
      </c>
      <c r="B1004" s="13" t="s">
        <v>1649</v>
      </c>
      <c r="C1004" s="18" t="s">
        <v>1716</v>
      </c>
      <c r="D1004" s="14">
        <f>SUMIFS('Census Data'!G:G,'Census Data'!$A:$A,$A1004)/SUMIFS('Census Data'!$F:$F,'Census Data'!$A:$A,$A1004)</f>
        <v>0.49873987398739872</v>
      </c>
      <c r="E1004" s="16">
        <f>SUMIFS('Census Data'!H:H,'Census Data'!$A:$A,$A1004)/SUMIFS('Census Data'!$F:$F,'Census Data'!$A:$A,$A1004)</f>
        <v>0.50126012601260128</v>
      </c>
      <c r="F1004" s="14">
        <f>SUM(SUMIFS('Census Data'!I:I,'Census Data'!$A:$A,$A1004),SUMIFS('Census Data'!J:J,'Census Data'!$A:$A,$A1004))/SUMIFS('Census Data'!$F:$F,'Census Data'!$A:$A,$A1004)</f>
        <v>0.95508550855085506</v>
      </c>
      <c r="G1004" s="14">
        <f>SUM(SUMIFS('Census Data'!K:K,'Census Data'!$A:$A,$A1004),SUMIFS('Census Data'!L:L,'Census Data'!$A:$A,$A1004))/SUMIFS('Census Data'!$F:$F,'Census Data'!$A:$A,$A1004)</f>
        <v>2.0342034203420341E-2</v>
      </c>
      <c r="H1004" s="14">
        <f>SUM(SUMIFS('Census Data'!O:O,'Census Data'!$A:$A,$A1004),SUMIFS('Census Data'!P:P,'Census Data'!$A:$A,$A1004))/SUMIFS('Census Data'!$F:$F,'Census Data'!$A:$A,$A1004)</f>
        <v>2.7002700270027003E-3</v>
      </c>
      <c r="I1004" s="16">
        <f t="shared" si="30"/>
        <v>2.1872187218721972E-2</v>
      </c>
      <c r="J1004" s="14">
        <f>SUM(SUMIFS('Census Data'!W:W,'Census Data'!$A:$A,$A1004),SUMIFS('Census Data'!X:X,'Census Data'!$A:$A,$A1004))/SUMIFS('Census Data'!$F:$F,'Census Data'!$A:$A,$A1004)</f>
        <v>1.9801980198019802E-2</v>
      </c>
      <c r="K1004" s="16">
        <f t="shared" si="31"/>
        <v>0.98019801980198018</v>
      </c>
      <c r="L1004" s="19">
        <f>'EPA Data'!D1005/SUM('EPA Data'!D:D)</f>
        <v>3.2469483309915442E-5</v>
      </c>
      <c r="M1004" s="19">
        <f>'EPA Data'!E1005/SUM('EPA Data'!E:E)</f>
        <v>4.4843415237960977E-5</v>
      </c>
      <c r="N1004" s="19">
        <f>'EPA Data'!F1005/SUM('EPA Data'!F:F)</f>
        <v>5.6255224195369452E-5</v>
      </c>
      <c r="O1004" s="19">
        <f>'EPA Data'!G1005/SUM('EPA Data'!G:G)</f>
        <v>1.3944138032647541E-5</v>
      </c>
      <c r="P1004" s="19">
        <f>'EPA Data'!H1005/SUM('EPA Data'!H:H)</f>
        <v>3.0902042526123407E-5</v>
      </c>
      <c r="Q1004" s="19">
        <f>'EPA Data'!I1005/SUM('EPA Data'!I:I)</f>
        <v>2.6210151885620114E-5</v>
      </c>
      <c r="R1004" s="19">
        <f>'EPA Data'!J1005/SUM('EPA Data'!J:J)</f>
        <v>2.1502270341952629E-5</v>
      </c>
      <c r="S1004" s="19">
        <f>'EPA Data'!K1005/SUM('EPA Data'!K:K)</f>
        <v>3.4984120344837905E-5</v>
      </c>
      <c r="T1004" s="19">
        <f>'EPA Data'!L1005/SUM('EPA Data'!L:L)</f>
        <v>4.3819338541883947E-5</v>
      </c>
      <c r="U1004" s="19">
        <f>'EPA Data'!M1005/SUM('EPA Data'!M:M)</f>
        <v>2.1669678575541503E-5</v>
      </c>
      <c r="V1004" s="19">
        <f>'EPA Data'!N1005/SUM('EPA Data'!N:N)</f>
        <v>2.2452598670759418E-5</v>
      </c>
      <c r="W1004" s="19">
        <f>'EPA Data'!O1005/SUM('EPA Data'!O:O)</f>
        <v>3.5322157386322018E-5</v>
      </c>
      <c r="X1004" s="19">
        <f>'EPA Data'!P1005/SUM('EPA Data'!P:P)</f>
        <v>4.2659421532077709E-5</v>
      </c>
    </row>
    <row r="1005" spans="1:24" x14ac:dyDescent="0.35">
      <c r="A1005" s="13" t="s">
        <v>1717</v>
      </c>
      <c r="B1005" s="13" t="s">
        <v>1649</v>
      </c>
      <c r="C1005" s="18" t="s">
        <v>1718</v>
      </c>
      <c r="D1005" s="14">
        <f>SUMIFS('Census Data'!G:G,'Census Data'!$A:$A,$A1005)/SUMIFS('Census Data'!$F:$F,'Census Data'!$A:$A,$A1005)</f>
        <v>0.48854218810834865</v>
      </c>
      <c r="E1005" s="16">
        <f>SUMIFS('Census Data'!H:H,'Census Data'!$A:$A,$A1005)/SUMIFS('Census Data'!$F:$F,'Census Data'!$A:$A,$A1005)</f>
        <v>0.5114578118916514</v>
      </c>
      <c r="F1005" s="14">
        <f>SUM(SUMIFS('Census Data'!I:I,'Census Data'!$A:$A,$A1005),SUMIFS('Census Data'!J:J,'Census Data'!$A:$A,$A1005))/SUMIFS('Census Data'!$F:$F,'Census Data'!$A:$A,$A1005)</f>
        <v>0.96977028755770622</v>
      </c>
      <c r="G1005" s="14">
        <f>SUM(SUMIFS('Census Data'!K:K,'Census Data'!$A:$A,$A1005),SUMIFS('Census Data'!L:L,'Census Data'!$A:$A,$A1005))/SUMIFS('Census Data'!$F:$F,'Census Data'!$A:$A,$A1005)</f>
        <v>8.9270815951943937E-3</v>
      </c>
      <c r="H1005" s="14">
        <f>SUM(SUMIFS('Census Data'!O:O,'Census Data'!$A:$A,$A1005),SUMIFS('Census Data'!P:P,'Census Data'!$A:$A,$A1005))/SUMIFS('Census Data'!$F:$F,'Census Data'!$A:$A,$A1005)</f>
        <v>5.895767284053618E-3</v>
      </c>
      <c r="I1005" s="16">
        <f t="shared" si="30"/>
        <v>1.540686356304577E-2</v>
      </c>
      <c r="J1005" s="14">
        <f>SUM(SUMIFS('Census Data'!W:W,'Census Data'!$A:$A,$A1005),SUMIFS('Census Data'!X:X,'Census Data'!$A:$A,$A1005))/SUMIFS('Census Data'!$F:$F,'Census Data'!$A:$A,$A1005)</f>
        <v>9.8726291784860115E-3</v>
      </c>
      <c r="K1005" s="16">
        <f t="shared" si="31"/>
        <v>0.99012737082151403</v>
      </c>
      <c r="L1005" s="19">
        <f>'EPA Data'!D1006/SUM('EPA Data'!D:D)</f>
        <v>1.7425099982024632E-4</v>
      </c>
      <c r="M1005" s="19">
        <f>'EPA Data'!E1006/SUM('EPA Data'!E:E)</f>
        <v>1.7554076532372097E-4</v>
      </c>
      <c r="N1005" s="19">
        <f>'EPA Data'!F1006/SUM('EPA Data'!F:F)</f>
        <v>1.9086261546766647E-4</v>
      </c>
      <c r="O1005" s="19">
        <f>'EPA Data'!G1006/SUM('EPA Data'!G:G)</f>
        <v>4.3190622029441686E-5</v>
      </c>
      <c r="P1005" s="19">
        <f>'EPA Data'!H1006/SUM('EPA Data'!H:H)</f>
        <v>9.0895607826220985E-5</v>
      </c>
      <c r="Q1005" s="19">
        <f>'EPA Data'!I1006/SUM('EPA Data'!I:I)</f>
        <v>7.764432190684633E-5</v>
      </c>
      <c r="R1005" s="19">
        <f>'EPA Data'!J1006/SUM('EPA Data'!J:J)</f>
        <v>6.4311553986348441E-5</v>
      </c>
      <c r="S1005" s="19">
        <f>'EPA Data'!K1006/SUM('EPA Data'!K:K)</f>
        <v>1.2856759991176729E-4</v>
      </c>
      <c r="T1005" s="19">
        <f>'EPA Data'!L1006/SUM('EPA Data'!L:L)</f>
        <v>1.3825573559019628E-4</v>
      </c>
      <c r="U1005" s="19">
        <f>'EPA Data'!M1006/SUM('EPA Data'!M:M)</f>
        <v>8.3735642671433022E-5</v>
      </c>
      <c r="V1005" s="19">
        <f>'EPA Data'!N1006/SUM('EPA Data'!N:N)</f>
        <v>8.1992000089696029E-5</v>
      </c>
      <c r="W1005" s="19">
        <f>'EPA Data'!O1006/SUM('EPA Data'!O:O)</f>
        <v>1.1945647206987131E-4</v>
      </c>
      <c r="X1005" s="19">
        <f>'EPA Data'!P1006/SUM('EPA Data'!P:P)</f>
        <v>1.0681215637916234E-4</v>
      </c>
    </row>
    <row r="1006" spans="1:24" x14ac:dyDescent="0.35">
      <c r="A1006" s="13" t="s">
        <v>1719</v>
      </c>
      <c r="B1006" s="13" t="s">
        <v>1649</v>
      </c>
      <c r="C1006" s="18" t="s">
        <v>818</v>
      </c>
      <c r="D1006" s="14">
        <f>SUMIFS('Census Data'!G:G,'Census Data'!$A:$A,$A1006)/SUMIFS('Census Data'!$F:$F,'Census Data'!$A:$A,$A1006)</f>
        <v>0.51314197734521061</v>
      </c>
      <c r="E1006" s="16">
        <f>SUMIFS('Census Data'!H:H,'Census Data'!$A:$A,$A1006)/SUMIFS('Census Data'!$F:$F,'Census Data'!$A:$A,$A1006)</f>
        <v>0.48685802265478939</v>
      </c>
      <c r="F1006" s="14">
        <f>SUM(SUMIFS('Census Data'!I:I,'Census Data'!$A:$A,$A1006),SUMIFS('Census Data'!J:J,'Census Data'!$A:$A,$A1006))/SUMIFS('Census Data'!$F:$F,'Census Data'!$A:$A,$A1006)</f>
        <v>0.96777741119542504</v>
      </c>
      <c r="G1006" s="14">
        <f>SUM(SUMIFS('Census Data'!K:K,'Census Data'!$A:$A,$A1006),SUMIFS('Census Data'!L:L,'Census Data'!$A:$A,$A1006))/SUMIFS('Census Data'!$F:$F,'Census Data'!$A:$A,$A1006)</f>
        <v>1.2867040580666447E-2</v>
      </c>
      <c r="H1006" s="14">
        <f>SUM(SUMIFS('Census Data'!O:O,'Census Data'!$A:$A,$A1006),SUMIFS('Census Data'!P:P,'Census Data'!$A:$A,$A1006))/SUMIFS('Census Data'!$F:$F,'Census Data'!$A:$A,$A1006)</f>
        <v>3.9590894094358297E-3</v>
      </c>
      <c r="I1006" s="16">
        <f t="shared" si="30"/>
        <v>1.5396458814472713E-2</v>
      </c>
      <c r="J1006" s="14">
        <f>SUM(SUMIFS('Census Data'!W:W,'Census Data'!$A:$A,$A1006),SUMIFS('Census Data'!X:X,'Census Data'!$A:$A,$A1006))/SUMIFS('Census Data'!$F:$F,'Census Data'!$A:$A,$A1006)</f>
        <v>1.7266028813372924E-2</v>
      </c>
      <c r="K1006" s="16">
        <f t="shared" si="31"/>
        <v>0.98273397118662709</v>
      </c>
      <c r="L1006" s="19">
        <f>'EPA Data'!D1007/SUM('EPA Data'!D:D)</f>
        <v>6.6111676837594209E-5</v>
      </c>
      <c r="M1006" s="19">
        <f>'EPA Data'!E1007/SUM('EPA Data'!E:E)</f>
        <v>6.3134858927815451E-5</v>
      </c>
      <c r="N1006" s="19">
        <f>'EPA Data'!F1007/SUM('EPA Data'!F:F)</f>
        <v>6.4925923182542232E-5</v>
      </c>
      <c r="O1006" s="19">
        <f>'EPA Data'!G1007/SUM('EPA Data'!G:G)</f>
        <v>1.5444996413304537E-5</v>
      </c>
      <c r="P1006" s="19">
        <f>'EPA Data'!H1007/SUM('EPA Data'!H:H)</f>
        <v>3.3861038573165387E-5</v>
      </c>
      <c r="Q1006" s="19">
        <f>'EPA Data'!I1007/SUM('EPA Data'!I:I)</f>
        <v>2.3178143981946297E-5</v>
      </c>
      <c r="R1006" s="19">
        <f>'EPA Data'!J1007/SUM('EPA Data'!J:J)</f>
        <v>2.5566913358122399E-5</v>
      </c>
      <c r="S1006" s="19">
        <f>'EPA Data'!K1007/SUM('EPA Data'!K:K)</f>
        <v>4.0398392992908881E-5</v>
      </c>
      <c r="T1006" s="19">
        <f>'EPA Data'!L1007/SUM('EPA Data'!L:L)</f>
        <v>4.487229362198097E-5</v>
      </c>
      <c r="U1006" s="19">
        <f>'EPA Data'!M1007/SUM('EPA Data'!M:M)</f>
        <v>2.4841319996751754E-5</v>
      </c>
      <c r="V1006" s="19">
        <f>'EPA Data'!N1007/SUM('EPA Data'!N:N)</f>
        <v>2.6059708448985889E-5</v>
      </c>
      <c r="W1006" s="19">
        <f>'EPA Data'!O1007/SUM('EPA Data'!O:O)</f>
        <v>3.5085275604159429E-5</v>
      </c>
      <c r="X1006" s="19">
        <f>'EPA Data'!P1007/SUM('EPA Data'!P:P)</f>
        <v>5.2915313796998013E-5</v>
      </c>
    </row>
    <row r="1007" spans="1:24" x14ac:dyDescent="0.35">
      <c r="A1007" s="13" t="s">
        <v>1720</v>
      </c>
      <c r="B1007" s="13" t="s">
        <v>1649</v>
      </c>
      <c r="C1007" s="18" t="s">
        <v>1094</v>
      </c>
      <c r="D1007" s="14">
        <f>SUMIFS('Census Data'!G:G,'Census Data'!$A:$A,$A1007)/SUMIFS('Census Data'!$F:$F,'Census Data'!$A:$A,$A1007)</f>
        <v>0.49824745248247454</v>
      </c>
      <c r="E1007" s="16">
        <f>SUMIFS('Census Data'!H:H,'Census Data'!$A:$A,$A1007)/SUMIFS('Census Data'!$F:$F,'Census Data'!$A:$A,$A1007)</f>
        <v>0.50175254751752552</v>
      </c>
      <c r="F1007" s="14">
        <f>SUM(SUMIFS('Census Data'!I:I,'Census Data'!$A:$A,$A1007),SUMIFS('Census Data'!J:J,'Census Data'!$A:$A,$A1007))/SUMIFS('Census Data'!$F:$F,'Census Data'!$A:$A,$A1007)</f>
        <v>0.80369661053696606</v>
      </c>
      <c r="G1007" s="14">
        <f>SUM(SUMIFS('Census Data'!K:K,'Census Data'!$A:$A,$A1007),SUMIFS('Census Data'!L:L,'Census Data'!$A:$A,$A1007))/SUMIFS('Census Data'!$F:$F,'Census Data'!$A:$A,$A1007)</f>
        <v>0.1259666112596661</v>
      </c>
      <c r="H1007" s="14">
        <f>SUM(SUMIFS('Census Data'!O:O,'Census Data'!$A:$A,$A1007),SUMIFS('Census Data'!P:P,'Census Data'!$A:$A,$A1007))/SUMIFS('Census Data'!$F:$F,'Census Data'!$A:$A,$A1007)</f>
        <v>2.2656645226566453E-2</v>
      </c>
      <c r="I1007" s="16">
        <f t="shared" si="30"/>
        <v>4.7680132976801404E-2</v>
      </c>
      <c r="J1007" s="14">
        <f>SUM(SUMIFS('Census Data'!W:W,'Census Data'!$A:$A,$A1007),SUMIFS('Census Data'!X:X,'Census Data'!$A:$A,$A1007))/SUMIFS('Census Data'!$F:$F,'Census Data'!$A:$A,$A1007)</f>
        <v>6.0182843101828434E-2</v>
      </c>
      <c r="K1007" s="16">
        <f t="shared" si="31"/>
        <v>0.93981715689817158</v>
      </c>
      <c r="L1007" s="19">
        <f>'EPA Data'!D1008/SUM('EPA Data'!D:D)</f>
        <v>6.4915082021652114E-4</v>
      </c>
      <c r="M1007" s="19">
        <f>'EPA Data'!E1008/SUM('EPA Data'!E:E)</f>
        <v>8.4773861579396075E-4</v>
      </c>
      <c r="N1007" s="19">
        <f>'EPA Data'!F1008/SUM('EPA Data'!F:F)</f>
        <v>9.393429994646545E-4</v>
      </c>
      <c r="O1007" s="19">
        <f>'EPA Data'!G1008/SUM('EPA Data'!G:G)</f>
        <v>2.5633739009047911E-4</v>
      </c>
      <c r="P1007" s="19">
        <f>'EPA Data'!H1008/SUM('EPA Data'!H:H)</f>
        <v>5.3546738553760952E-4</v>
      </c>
      <c r="Q1007" s="19">
        <f>'EPA Data'!I1008/SUM('EPA Data'!I:I)</f>
        <v>4.0799056698667679E-4</v>
      </c>
      <c r="R1007" s="19">
        <f>'EPA Data'!J1008/SUM('EPA Data'!J:J)</f>
        <v>3.4142460922325897E-4</v>
      </c>
      <c r="S1007" s="19">
        <f>'EPA Data'!K1008/SUM('EPA Data'!K:K)</f>
        <v>5.9869641381086124E-4</v>
      </c>
      <c r="T1007" s="19">
        <f>'EPA Data'!L1008/SUM('EPA Data'!L:L)</f>
        <v>6.9344608384187172E-4</v>
      </c>
      <c r="U1007" s="19">
        <f>'EPA Data'!M1008/SUM('EPA Data'!M:M)</f>
        <v>3.8959882153062603E-4</v>
      </c>
      <c r="V1007" s="19">
        <f>'EPA Data'!N1008/SUM('EPA Data'!N:N)</f>
        <v>4.0685621347597115E-4</v>
      </c>
      <c r="W1007" s="19">
        <f>'EPA Data'!O1008/SUM('EPA Data'!O:O)</f>
        <v>5.7377919878470035E-4</v>
      </c>
      <c r="X1007" s="19">
        <f>'EPA Data'!P1008/SUM('EPA Data'!P:P)</f>
        <v>7.5927642001677941E-4</v>
      </c>
    </row>
    <row r="1008" spans="1:24" x14ac:dyDescent="0.35">
      <c r="A1008" s="13" t="s">
        <v>1721</v>
      </c>
      <c r="B1008" s="13" t="s">
        <v>1649</v>
      </c>
      <c r="C1008" s="18" t="s">
        <v>1722</v>
      </c>
      <c r="D1008" s="14">
        <f>SUMIFS('Census Data'!G:G,'Census Data'!$A:$A,$A1008)/SUMIFS('Census Data'!$F:$F,'Census Data'!$A:$A,$A1008)</f>
        <v>0.48175753736071253</v>
      </c>
      <c r="E1008" s="16">
        <f>SUMIFS('Census Data'!H:H,'Census Data'!$A:$A,$A1008)/SUMIFS('Census Data'!$F:$F,'Census Data'!$A:$A,$A1008)</f>
        <v>0.51824246263928742</v>
      </c>
      <c r="F1008" s="14">
        <f>SUM(SUMIFS('Census Data'!I:I,'Census Data'!$A:$A,$A1008),SUMIFS('Census Data'!J:J,'Census Data'!$A:$A,$A1008))/SUMIFS('Census Data'!$F:$F,'Census Data'!$A:$A,$A1008)</f>
        <v>0.96124175455595717</v>
      </c>
      <c r="G1008" s="14">
        <f>SUM(SUMIFS('Census Data'!K:K,'Census Data'!$A:$A,$A1008),SUMIFS('Census Data'!L:L,'Census Data'!$A:$A,$A1008))/SUMIFS('Census Data'!$F:$F,'Census Data'!$A:$A,$A1008)</f>
        <v>1.9863600790071927E-2</v>
      </c>
      <c r="H1008" s="14">
        <f>SUM(SUMIFS('Census Data'!O:O,'Census Data'!$A:$A,$A1008),SUMIFS('Census Data'!P:P,'Census Data'!$A:$A,$A1008))/SUMIFS('Census Data'!$F:$F,'Census Data'!$A:$A,$A1008)</f>
        <v>4.0621622628852529E-3</v>
      </c>
      <c r="I1008" s="16">
        <f t="shared" si="30"/>
        <v>1.48324823910857E-2</v>
      </c>
      <c r="J1008" s="14">
        <f>SUM(SUMIFS('Census Data'!W:W,'Census Data'!$A:$A,$A1008),SUMIFS('Census Data'!X:X,'Census Data'!$A:$A,$A1008))/SUMIFS('Census Data'!$F:$F,'Census Data'!$A:$A,$A1008)</f>
        <v>1.0583982409719375E-2</v>
      </c>
      <c r="K1008" s="16">
        <f t="shared" si="31"/>
        <v>0.98941601759028064</v>
      </c>
      <c r="L1008" s="19">
        <f>'EPA Data'!D1009/SUM('EPA Data'!D:D)</f>
        <v>8.2404925063863299E-5</v>
      </c>
      <c r="M1008" s="19">
        <f>'EPA Data'!E1009/SUM('EPA Data'!E:E)</f>
        <v>9.3683874713643589E-5</v>
      </c>
      <c r="N1008" s="19">
        <f>'EPA Data'!F1009/SUM('EPA Data'!F:F)</f>
        <v>1.4229686491585008E-4</v>
      </c>
      <c r="O1008" s="19">
        <f>'EPA Data'!G1009/SUM('EPA Data'!G:G)</f>
        <v>3.6613307415046344E-5</v>
      </c>
      <c r="P1008" s="19">
        <f>'EPA Data'!H1009/SUM('EPA Data'!H:H)</f>
        <v>7.0727358838644605E-5</v>
      </c>
      <c r="Q1008" s="19">
        <f>'EPA Data'!I1009/SUM('EPA Data'!I:I)</f>
        <v>7.7275529306531163E-5</v>
      </c>
      <c r="R1008" s="19">
        <f>'EPA Data'!J1009/SUM('EPA Data'!J:J)</f>
        <v>6.2339633677826073E-5</v>
      </c>
      <c r="S1008" s="19">
        <f>'EPA Data'!K1009/SUM('EPA Data'!K:K)</f>
        <v>9.8399489352382635E-5</v>
      </c>
      <c r="T1008" s="19">
        <f>'EPA Data'!L1009/SUM('EPA Data'!L:L)</f>
        <v>1.2704806599035385E-4</v>
      </c>
      <c r="U1008" s="19">
        <f>'EPA Data'!M1009/SUM('EPA Data'!M:M)</f>
        <v>5.800490530594981E-5</v>
      </c>
      <c r="V1008" s="19">
        <f>'EPA Data'!N1009/SUM('EPA Data'!N:N)</f>
        <v>4.9150389262641382E-5</v>
      </c>
      <c r="W1008" s="19">
        <f>'EPA Data'!O1009/SUM('EPA Data'!O:O)</f>
        <v>1.013463198338012E-4</v>
      </c>
      <c r="X1008" s="19">
        <f>'EPA Data'!P1009/SUM('EPA Data'!P:P)</f>
        <v>7.705182770948242E-5</v>
      </c>
    </row>
    <row r="1009" spans="1:24" x14ac:dyDescent="0.35">
      <c r="A1009" s="13" t="s">
        <v>1723</v>
      </c>
      <c r="B1009" s="13" t="s">
        <v>1649</v>
      </c>
      <c r="C1009" s="18" t="s">
        <v>1239</v>
      </c>
      <c r="D1009" s="14">
        <f>SUMIFS('Census Data'!G:G,'Census Data'!$A:$A,$A1009)/SUMIFS('Census Data'!$F:$F,'Census Data'!$A:$A,$A1009)</f>
        <v>0.49149368713888292</v>
      </c>
      <c r="E1009" s="16">
        <f>SUMIFS('Census Data'!H:H,'Census Data'!$A:$A,$A1009)/SUMIFS('Census Data'!$F:$F,'Census Data'!$A:$A,$A1009)</f>
        <v>0.50850631286111703</v>
      </c>
      <c r="F1009" s="14">
        <f>SUM(SUMIFS('Census Data'!I:I,'Census Data'!$A:$A,$A1009),SUMIFS('Census Data'!J:J,'Census Data'!$A:$A,$A1009))/SUMIFS('Census Data'!$F:$F,'Census Data'!$A:$A,$A1009)</f>
        <v>0.95538198159640486</v>
      </c>
      <c r="G1009" s="14">
        <f>SUM(SUMIFS('Census Data'!K:K,'Census Data'!$A:$A,$A1009),SUMIFS('Census Data'!L:L,'Census Data'!$A:$A,$A1009))/SUMIFS('Census Data'!$F:$F,'Census Data'!$A:$A,$A1009)</f>
        <v>2.1988016263642201E-2</v>
      </c>
      <c r="H1009" s="14">
        <f>SUM(SUMIFS('Census Data'!O:O,'Census Data'!$A:$A,$A1009),SUMIFS('Census Data'!P:P,'Census Data'!$A:$A,$A1009))/SUMIFS('Census Data'!$F:$F,'Census Data'!$A:$A,$A1009)</f>
        <v>3.5844211427348599E-3</v>
      </c>
      <c r="I1009" s="16">
        <f t="shared" si="30"/>
        <v>1.9045580997218092E-2</v>
      </c>
      <c r="J1009" s="14">
        <f>SUM(SUMIFS('Census Data'!W:W,'Census Data'!$A:$A,$A1009),SUMIFS('Census Data'!X:X,'Census Data'!$A:$A,$A1009))/SUMIFS('Census Data'!$F:$F,'Census Data'!$A:$A,$A1009)</f>
        <v>2.091803980312433E-2</v>
      </c>
      <c r="K1009" s="16">
        <f t="shared" si="31"/>
        <v>0.97908196019687566</v>
      </c>
      <c r="L1009" s="19">
        <f>'EPA Data'!D1010/SUM('EPA Data'!D:D)</f>
        <v>8.0466991166557424E-5</v>
      </c>
      <c r="M1009" s="19">
        <f>'EPA Data'!E1010/SUM('EPA Data'!E:E)</f>
        <v>1.0187926518903229E-4</v>
      </c>
      <c r="N1009" s="19">
        <f>'EPA Data'!F1010/SUM('EPA Data'!F:F)</f>
        <v>1.0346714886451595E-4</v>
      </c>
      <c r="O1009" s="19">
        <f>'EPA Data'!G1010/SUM('EPA Data'!G:G)</f>
        <v>3.7854035965129448E-5</v>
      </c>
      <c r="P1009" s="19">
        <f>'EPA Data'!H1010/SUM('EPA Data'!H:H)</f>
        <v>6.187513224716351E-5</v>
      </c>
      <c r="Q1009" s="19">
        <f>'EPA Data'!I1010/SUM('EPA Data'!I:I)</f>
        <v>4.6230845657619048E-5</v>
      </c>
      <c r="R1009" s="19">
        <f>'EPA Data'!J1010/SUM('EPA Data'!J:J)</f>
        <v>3.8345000512686186E-5</v>
      </c>
      <c r="S1009" s="19">
        <f>'EPA Data'!K1010/SUM('EPA Data'!K:K)</f>
        <v>6.7106993696373983E-5</v>
      </c>
      <c r="T1009" s="19">
        <f>'EPA Data'!L1010/SUM('EPA Data'!L:L)</f>
        <v>7.4545923026230466E-5</v>
      </c>
      <c r="U1009" s="19">
        <f>'EPA Data'!M1010/SUM('EPA Data'!M:M)</f>
        <v>4.8750119986271291E-5</v>
      </c>
      <c r="V1009" s="19">
        <f>'EPA Data'!N1010/SUM('EPA Data'!N:N)</f>
        <v>5.2412185905716852E-5</v>
      </c>
      <c r="W1009" s="19">
        <f>'EPA Data'!O1010/SUM('EPA Data'!O:O)</f>
        <v>6.7267663677818802E-5</v>
      </c>
      <c r="X1009" s="19">
        <f>'EPA Data'!P1010/SUM('EPA Data'!P:P)</f>
        <v>7.4548766730370158E-5</v>
      </c>
    </row>
    <row r="1010" spans="1:24" x14ac:dyDescent="0.35">
      <c r="A1010" s="13" t="s">
        <v>1724</v>
      </c>
      <c r="B1010" s="13" t="s">
        <v>1649</v>
      </c>
      <c r="C1010" s="18" t="s">
        <v>824</v>
      </c>
      <c r="D1010" s="14">
        <f>SUMIFS('Census Data'!G:G,'Census Data'!$A:$A,$A1010)/SUMIFS('Census Data'!$F:$F,'Census Data'!$A:$A,$A1010)</f>
        <v>0.49795135107100252</v>
      </c>
      <c r="E1010" s="16">
        <f>SUMIFS('Census Data'!H:H,'Census Data'!$A:$A,$A1010)/SUMIFS('Census Data'!$F:$F,'Census Data'!$A:$A,$A1010)</f>
        <v>0.50204864892899748</v>
      </c>
      <c r="F1010" s="14">
        <f>SUM(SUMIFS('Census Data'!I:I,'Census Data'!$A:$A,$A1010),SUMIFS('Census Data'!J:J,'Census Data'!$A:$A,$A1010))/SUMIFS('Census Data'!$F:$F,'Census Data'!$A:$A,$A1010)</f>
        <v>0.93050153000363056</v>
      </c>
      <c r="G1010" s="14">
        <f>SUM(SUMIFS('Census Data'!K:K,'Census Data'!$A:$A,$A1010),SUMIFS('Census Data'!L:L,'Census Data'!$A:$A,$A1010))/SUMIFS('Census Data'!$F:$F,'Census Data'!$A:$A,$A1010)</f>
        <v>4.4603495669311759E-2</v>
      </c>
      <c r="H1010" s="14">
        <f>SUM(SUMIFS('Census Data'!O:O,'Census Data'!$A:$A,$A1010),SUMIFS('Census Data'!P:P,'Census Data'!$A:$A,$A1010))/SUMIFS('Census Data'!$F:$F,'Census Data'!$A:$A,$A1010)</f>
        <v>4.8234012758674345E-3</v>
      </c>
      <c r="I1010" s="16">
        <f t="shared" si="30"/>
        <v>2.0071573051190228E-2</v>
      </c>
      <c r="J1010" s="14">
        <f>SUM(SUMIFS('Census Data'!W:W,'Census Data'!$A:$A,$A1010),SUMIFS('Census Data'!X:X,'Census Data'!$A:$A,$A1010))/SUMIFS('Census Data'!$F:$F,'Census Data'!$A:$A,$A1010)</f>
        <v>1.8411908096053108E-2</v>
      </c>
      <c r="K1010" s="16">
        <f t="shared" si="31"/>
        <v>0.98158809190394691</v>
      </c>
      <c r="L1010" s="19">
        <f>'EPA Data'!D1011/SUM('EPA Data'!D:D)</f>
        <v>7.0820308789307576E-5</v>
      </c>
      <c r="M1010" s="19">
        <f>'EPA Data'!E1011/SUM('EPA Data'!E:E)</f>
        <v>9.5590793069353649E-5</v>
      </c>
      <c r="N1010" s="19">
        <f>'EPA Data'!F1011/SUM('EPA Data'!F:F)</f>
        <v>1.1586953225863705E-4</v>
      </c>
      <c r="O1010" s="19">
        <f>'EPA Data'!G1011/SUM('EPA Data'!G:G)</f>
        <v>3.066492239920271E-5</v>
      </c>
      <c r="P1010" s="19">
        <f>'EPA Data'!H1011/SUM('EPA Data'!H:H)</f>
        <v>6.4622041562997909E-5</v>
      </c>
      <c r="Q1010" s="19">
        <f>'EPA Data'!I1011/SUM('EPA Data'!I:I)</f>
        <v>5.2666469491989008E-5</v>
      </c>
      <c r="R1010" s="19">
        <f>'EPA Data'!J1011/SUM('EPA Data'!J:J)</f>
        <v>4.3170662134170262E-5</v>
      </c>
      <c r="S1010" s="19">
        <f>'EPA Data'!K1011/SUM('EPA Data'!K:K)</f>
        <v>7.220654042619985E-5</v>
      </c>
      <c r="T1010" s="19">
        <f>'EPA Data'!L1011/SUM('EPA Data'!L:L)</f>
        <v>8.8495157978335395E-5</v>
      </c>
      <c r="U1010" s="19">
        <f>'EPA Data'!M1011/SUM('EPA Data'!M:M)</f>
        <v>4.5239778855267402E-5</v>
      </c>
      <c r="V1010" s="19">
        <f>'EPA Data'!N1011/SUM('EPA Data'!N:N)</f>
        <v>4.6993382949479882E-5</v>
      </c>
      <c r="W1010" s="19">
        <f>'EPA Data'!O1011/SUM('EPA Data'!O:O)</f>
        <v>7.1891789541784687E-5</v>
      </c>
      <c r="X1010" s="19">
        <f>'EPA Data'!P1011/SUM('EPA Data'!P:P)</f>
        <v>9.0854667236602119E-5</v>
      </c>
    </row>
    <row r="1011" spans="1:24" x14ac:dyDescent="0.35">
      <c r="A1011" s="13" t="s">
        <v>1725</v>
      </c>
      <c r="B1011" s="13" t="s">
        <v>1649</v>
      </c>
      <c r="C1011" s="18" t="s">
        <v>1096</v>
      </c>
      <c r="D1011" s="14">
        <f>SUMIFS('Census Data'!G:G,'Census Data'!$A:$A,$A1011)/SUMIFS('Census Data'!$F:$F,'Census Data'!$A:$A,$A1011)</f>
        <v>0.48986561900084824</v>
      </c>
      <c r="E1011" s="16">
        <f>SUMIFS('Census Data'!H:H,'Census Data'!$A:$A,$A1011)/SUMIFS('Census Data'!$F:$F,'Census Data'!$A:$A,$A1011)</f>
        <v>0.51013438099915176</v>
      </c>
      <c r="F1011" s="14">
        <f>SUM(SUMIFS('Census Data'!I:I,'Census Data'!$A:$A,$A1011),SUMIFS('Census Data'!J:J,'Census Data'!$A:$A,$A1011))/SUMIFS('Census Data'!$F:$F,'Census Data'!$A:$A,$A1011)</f>
        <v>0.88173579177641859</v>
      </c>
      <c r="G1011" s="14">
        <f>SUM(SUMIFS('Census Data'!K:K,'Census Data'!$A:$A,$A1011),SUMIFS('Census Data'!L:L,'Census Data'!$A:$A,$A1011))/SUMIFS('Census Data'!$F:$F,'Census Data'!$A:$A,$A1011)</f>
        <v>8.4758248136077505E-2</v>
      </c>
      <c r="H1011" s="14">
        <f>SUM(SUMIFS('Census Data'!O:O,'Census Data'!$A:$A,$A1011),SUMIFS('Census Data'!P:P,'Census Data'!$A:$A,$A1011))/SUMIFS('Census Data'!$F:$F,'Census Data'!$A:$A,$A1011)</f>
        <v>5.7815081030403144E-3</v>
      </c>
      <c r="I1011" s="16">
        <f t="shared" si="30"/>
        <v>2.7724451984463605E-2</v>
      </c>
      <c r="J1011" s="14">
        <f>SUM(SUMIFS('Census Data'!W:W,'Census Data'!$A:$A,$A1011),SUMIFS('Census Data'!X:X,'Census Data'!$A:$A,$A1011))/SUMIFS('Census Data'!$F:$F,'Census Data'!$A:$A,$A1011)</f>
        <v>2.9979016920398231E-2</v>
      </c>
      <c r="K1011" s="16">
        <f t="shared" si="31"/>
        <v>0.97002098307960172</v>
      </c>
      <c r="L1011" s="19">
        <f>'EPA Data'!D1012/SUM('EPA Data'!D:D)</f>
        <v>3.9403802815015233E-4</v>
      </c>
      <c r="M1011" s="19">
        <f>'EPA Data'!E1012/SUM('EPA Data'!E:E)</f>
        <v>4.2991103531957051E-4</v>
      </c>
      <c r="N1011" s="19">
        <f>'EPA Data'!F1012/SUM('EPA Data'!F:F)</f>
        <v>4.4058984319661466E-4</v>
      </c>
      <c r="O1011" s="19">
        <f>'EPA Data'!G1012/SUM('EPA Data'!G:G)</f>
        <v>9.4931664996233484E-5</v>
      </c>
      <c r="P1011" s="19">
        <f>'EPA Data'!H1012/SUM('EPA Data'!H:H)</f>
        <v>2.0770862476417578E-4</v>
      </c>
      <c r="Q1011" s="19">
        <f>'EPA Data'!I1012/SUM('EPA Data'!I:I)</f>
        <v>1.3525625284087234E-4</v>
      </c>
      <c r="R1011" s="19">
        <f>'EPA Data'!J1012/SUM('EPA Data'!J:J)</f>
        <v>1.3766298975229711E-4</v>
      </c>
      <c r="S1011" s="19">
        <f>'EPA Data'!K1012/SUM('EPA Data'!K:K)</f>
        <v>2.5705792011940579E-4</v>
      </c>
      <c r="T1011" s="19">
        <f>'EPA Data'!L1012/SUM('EPA Data'!L:L)</f>
        <v>2.818284614891264E-4</v>
      </c>
      <c r="U1011" s="19">
        <f>'EPA Data'!M1012/SUM('EPA Data'!M:M)</f>
        <v>1.3983772466351775E-4</v>
      </c>
      <c r="V1011" s="19">
        <f>'EPA Data'!N1012/SUM('EPA Data'!N:N)</f>
        <v>1.5825680093857261E-4</v>
      </c>
      <c r="W1011" s="19">
        <f>'EPA Data'!O1012/SUM('EPA Data'!O:O)</f>
        <v>2.1673808623213093E-4</v>
      </c>
      <c r="X1011" s="19">
        <f>'EPA Data'!P1012/SUM('EPA Data'!P:P)</f>
        <v>3.5094773081736019E-4</v>
      </c>
    </row>
    <row r="1012" spans="1:24" x14ac:dyDescent="0.35">
      <c r="A1012" s="13" t="s">
        <v>1726</v>
      </c>
      <c r="B1012" s="13" t="s">
        <v>1649</v>
      </c>
      <c r="C1012" s="18" t="s">
        <v>88</v>
      </c>
      <c r="D1012" s="14">
        <f>SUMIFS('Census Data'!G:G,'Census Data'!$A:$A,$A1012)/SUMIFS('Census Data'!$F:$F,'Census Data'!$A:$A,$A1012)</f>
        <v>0.49703462789362923</v>
      </c>
      <c r="E1012" s="16">
        <f>SUMIFS('Census Data'!H:H,'Census Data'!$A:$A,$A1012)/SUMIFS('Census Data'!$F:$F,'Census Data'!$A:$A,$A1012)</f>
        <v>0.50296537210637071</v>
      </c>
      <c r="F1012" s="14">
        <f>SUM(SUMIFS('Census Data'!I:I,'Census Data'!$A:$A,$A1012),SUMIFS('Census Data'!J:J,'Census Data'!$A:$A,$A1012))/SUMIFS('Census Data'!$F:$F,'Census Data'!$A:$A,$A1012)</f>
        <v>0.93986352911166382</v>
      </c>
      <c r="G1012" s="14">
        <f>SUM(SUMIFS('Census Data'!K:K,'Census Data'!$A:$A,$A1012),SUMIFS('Census Data'!L:L,'Census Data'!$A:$A,$A1012))/SUMIFS('Census Data'!$F:$F,'Census Data'!$A:$A,$A1012)</f>
        <v>2.9079778075377847E-2</v>
      </c>
      <c r="H1012" s="14">
        <f>SUM(SUMIFS('Census Data'!O:O,'Census Data'!$A:$A,$A1012),SUMIFS('Census Data'!P:P,'Census Data'!$A:$A,$A1012))/SUMIFS('Census Data'!$F:$F,'Census Data'!$A:$A,$A1012)</f>
        <v>4.0176009183087811E-3</v>
      </c>
      <c r="I1012" s="16">
        <f t="shared" si="30"/>
        <v>2.7039091894649481E-2</v>
      </c>
      <c r="J1012" s="14">
        <f>SUM(SUMIFS('Census Data'!W:W,'Census Data'!$A:$A,$A1012),SUMIFS('Census Data'!X:X,'Census Data'!$A:$A,$A1012))/SUMIFS('Census Data'!$F:$F,'Census Data'!$A:$A,$A1012)</f>
        <v>3.5584465276449206E-2</v>
      </c>
      <c r="K1012" s="16">
        <f t="shared" si="31"/>
        <v>0.96441553472355079</v>
      </c>
      <c r="L1012" s="19">
        <f>'EPA Data'!D1013/SUM('EPA Data'!D:D)</f>
        <v>6.6478238436056783E-5</v>
      </c>
      <c r="M1012" s="19">
        <f>'EPA Data'!E1013/SUM('EPA Data'!E:E)</f>
        <v>8.9528587101745828E-5</v>
      </c>
      <c r="N1012" s="19">
        <f>'EPA Data'!F1013/SUM('EPA Data'!F:F)</f>
        <v>8.8937870202374642E-5</v>
      </c>
      <c r="O1012" s="19">
        <f>'EPA Data'!G1013/SUM('EPA Data'!G:G)</f>
        <v>3.6194927656413124E-5</v>
      </c>
      <c r="P1012" s="19">
        <f>'EPA Data'!H1013/SUM('EPA Data'!H:H)</f>
        <v>5.6548357321404773E-5</v>
      </c>
      <c r="Q1012" s="19">
        <f>'EPA Data'!I1013/SUM('EPA Data'!I:I)</f>
        <v>4.2462987386496703E-5</v>
      </c>
      <c r="R1012" s="19">
        <f>'EPA Data'!J1013/SUM('EPA Data'!J:J)</f>
        <v>4.1435063071859976E-5</v>
      </c>
      <c r="S1012" s="19">
        <f>'EPA Data'!K1013/SUM('EPA Data'!K:K)</f>
        <v>5.9198917681276717E-5</v>
      </c>
      <c r="T1012" s="19">
        <f>'EPA Data'!L1013/SUM('EPA Data'!L:L)</f>
        <v>6.3830649042329718E-5</v>
      </c>
      <c r="U1012" s="19">
        <f>'EPA Data'!M1013/SUM('EPA Data'!M:M)</f>
        <v>4.9085442134782367E-5</v>
      </c>
      <c r="V1012" s="19">
        <f>'EPA Data'!N1013/SUM('EPA Data'!N:N)</f>
        <v>4.7946619696483484E-5</v>
      </c>
      <c r="W1012" s="19">
        <f>'EPA Data'!O1013/SUM('EPA Data'!O:O)</f>
        <v>5.7630433128244996E-5</v>
      </c>
      <c r="X1012" s="19">
        <f>'EPA Data'!P1013/SUM('EPA Data'!P:P)</f>
        <v>7.0170659562522221E-5</v>
      </c>
    </row>
    <row r="1013" spans="1:24" x14ac:dyDescent="0.35">
      <c r="A1013" s="13" t="s">
        <v>1727</v>
      </c>
      <c r="B1013" s="13" t="s">
        <v>1649</v>
      </c>
      <c r="C1013" s="18" t="s">
        <v>1728</v>
      </c>
      <c r="D1013" s="14">
        <f>SUMIFS('Census Data'!G:G,'Census Data'!$A:$A,$A1013)/SUMIFS('Census Data'!$F:$F,'Census Data'!$A:$A,$A1013)</f>
        <v>0.47688564476885642</v>
      </c>
      <c r="E1013" s="16">
        <f>SUMIFS('Census Data'!H:H,'Census Data'!$A:$A,$A1013)/SUMIFS('Census Data'!$F:$F,'Census Data'!$A:$A,$A1013)</f>
        <v>0.52311435523114358</v>
      </c>
      <c r="F1013" s="14">
        <f>SUM(SUMIFS('Census Data'!I:I,'Census Data'!$A:$A,$A1013),SUMIFS('Census Data'!J:J,'Census Data'!$A:$A,$A1013))/SUMIFS('Census Data'!$F:$F,'Census Data'!$A:$A,$A1013)</f>
        <v>0.88144215881442156</v>
      </c>
      <c r="G1013" s="14">
        <f>SUM(SUMIFS('Census Data'!K:K,'Census Data'!$A:$A,$A1013),SUMIFS('Census Data'!L:L,'Census Data'!$A:$A,$A1013))/SUMIFS('Census Data'!$F:$F,'Census Data'!$A:$A,$A1013)</f>
        <v>9.0466710904667111E-2</v>
      </c>
      <c r="H1013" s="14">
        <f>SUM(SUMIFS('Census Data'!O:O,'Census Data'!$A:$A,$A1013),SUMIFS('Census Data'!P:P,'Census Data'!$A:$A,$A1013))/SUMIFS('Census Data'!$F:$F,'Census Data'!$A:$A,$A1013)</f>
        <v>5.0873700508737001E-3</v>
      </c>
      <c r="I1013" s="16">
        <f t="shared" si="30"/>
        <v>2.3003760230037695E-2</v>
      </c>
      <c r="J1013" s="14">
        <f>SUM(SUMIFS('Census Data'!W:W,'Census Data'!$A:$A,$A1013),SUMIFS('Census Data'!X:X,'Census Data'!$A:$A,$A1013))/SUMIFS('Census Data'!$F:$F,'Census Data'!$A:$A,$A1013)</f>
        <v>2.2119000221190004E-2</v>
      </c>
      <c r="K1013" s="16">
        <f t="shared" si="31"/>
        <v>0.97788099977881004</v>
      </c>
      <c r="L1013" s="19">
        <f>'EPA Data'!D1014/SUM('EPA Data'!D:D)</f>
        <v>2.0531832115791545E-5</v>
      </c>
      <c r="M1013" s="19">
        <f>'EPA Data'!E1014/SUM('EPA Data'!E:E)</f>
        <v>2.8167064183509124E-5</v>
      </c>
      <c r="N1013" s="19">
        <f>'EPA Data'!F1014/SUM('EPA Data'!F:F)</f>
        <v>3.1979128154606434E-5</v>
      </c>
      <c r="O1013" s="19">
        <f>'EPA Data'!G1014/SUM('EPA Data'!G:G)</f>
        <v>6.6725393284244884E-6</v>
      </c>
      <c r="P1013" s="19">
        <f>'EPA Data'!H1014/SUM('EPA Data'!H:H)</f>
        <v>1.5004059465110738E-5</v>
      </c>
      <c r="Q1013" s="19">
        <f>'EPA Data'!I1014/SUM('EPA Data'!I:I)</f>
        <v>1.0651987224746367E-5</v>
      </c>
      <c r="R1013" s="19">
        <f>'EPA Data'!J1014/SUM('EPA Data'!J:J)</f>
        <v>9.1559542727678746E-6</v>
      </c>
      <c r="S1013" s="19">
        <f>'EPA Data'!K1014/SUM('EPA Data'!K:K)</f>
        <v>1.7267222837297808E-5</v>
      </c>
      <c r="T1013" s="19">
        <f>'EPA Data'!L1014/SUM('EPA Data'!L:L)</f>
        <v>1.9551249719618271E-5</v>
      </c>
      <c r="U1013" s="19">
        <f>'EPA Data'!M1014/SUM('EPA Data'!M:M)</f>
        <v>7.9458460853718648E-6</v>
      </c>
      <c r="V1013" s="19">
        <f>'EPA Data'!N1014/SUM('EPA Data'!N:N)</f>
        <v>9.8414101270956922E-6</v>
      </c>
      <c r="W1013" s="19">
        <f>'EPA Data'!O1014/SUM('EPA Data'!O:O)</f>
        <v>1.7042646102324329E-5</v>
      </c>
      <c r="X1013" s="19">
        <f>'EPA Data'!P1014/SUM('EPA Data'!P:P)</f>
        <v>2.7175108454481222E-5</v>
      </c>
    </row>
    <row r="1014" spans="1:24" x14ac:dyDescent="0.35">
      <c r="A1014" s="13" t="s">
        <v>1729</v>
      </c>
      <c r="B1014" s="13" t="s">
        <v>1649</v>
      </c>
      <c r="C1014" s="18" t="s">
        <v>1730</v>
      </c>
      <c r="D1014" s="14">
        <f>SUMIFS('Census Data'!G:G,'Census Data'!$A:$A,$A1014)/SUMIFS('Census Data'!$F:$F,'Census Data'!$A:$A,$A1014)</f>
        <v>0.48909094912045087</v>
      </c>
      <c r="E1014" s="16">
        <f>SUMIFS('Census Data'!H:H,'Census Data'!$A:$A,$A1014)/SUMIFS('Census Data'!$F:$F,'Census Data'!$A:$A,$A1014)</f>
        <v>0.51090905087954908</v>
      </c>
      <c r="F1014" s="14">
        <f>SUM(SUMIFS('Census Data'!I:I,'Census Data'!$A:$A,$A1014),SUMIFS('Census Data'!J:J,'Census Data'!$A:$A,$A1014))/SUMIFS('Census Data'!$F:$F,'Census Data'!$A:$A,$A1014)</f>
        <v>0.89802073930560755</v>
      </c>
      <c r="G1014" s="14">
        <f>SUM(SUMIFS('Census Data'!K:K,'Census Data'!$A:$A,$A1014),SUMIFS('Census Data'!L:L,'Census Data'!$A:$A,$A1014))/SUMIFS('Census Data'!$F:$F,'Census Data'!$A:$A,$A1014)</f>
        <v>6.7942141300279604E-2</v>
      </c>
      <c r="H1014" s="14">
        <f>SUM(SUMIFS('Census Data'!O:O,'Census Data'!$A:$A,$A1014),SUMIFS('Census Data'!P:P,'Census Data'!$A:$A,$A1014))/SUMIFS('Census Data'!$F:$F,'Census Data'!$A:$A,$A1014)</f>
        <v>6.2085819334668987E-3</v>
      </c>
      <c r="I1014" s="16">
        <f t="shared" si="30"/>
        <v>2.7828537460645952E-2</v>
      </c>
      <c r="J1014" s="14">
        <f>SUM(SUMIFS('Census Data'!W:W,'Census Data'!$A:$A,$A1014),SUMIFS('Census Data'!X:X,'Census Data'!$A:$A,$A1014))/SUMIFS('Census Data'!$F:$F,'Census Data'!$A:$A,$A1014)</f>
        <v>2.4416019022038264E-2</v>
      </c>
      <c r="K1014" s="16">
        <f t="shared" si="31"/>
        <v>0.97558398097796173</v>
      </c>
      <c r="L1014" s="19">
        <f>'EPA Data'!D1015/SUM('EPA Data'!D:D)</f>
        <v>2.5767500569359437E-4</v>
      </c>
      <c r="M1014" s="19">
        <f>'EPA Data'!E1015/SUM('EPA Data'!E:E)</f>
        <v>3.0839104347845297E-4</v>
      </c>
      <c r="N1014" s="19">
        <f>'EPA Data'!F1015/SUM('EPA Data'!F:F)</f>
        <v>3.4238276449526594E-4</v>
      </c>
      <c r="O1014" s="19">
        <f>'EPA Data'!G1015/SUM('EPA Data'!G:G)</f>
        <v>7.1306903075860767E-5</v>
      </c>
      <c r="P1014" s="19">
        <f>'EPA Data'!H1015/SUM('EPA Data'!H:H)</f>
        <v>1.652125165884523E-4</v>
      </c>
      <c r="Q1014" s="19">
        <f>'EPA Data'!I1015/SUM('EPA Data'!I:I)</f>
        <v>1.1764688562999838E-4</v>
      </c>
      <c r="R1014" s="19">
        <f>'EPA Data'!J1015/SUM('EPA Data'!J:J)</f>
        <v>1.0212220736234578E-4</v>
      </c>
      <c r="S1014" s="19">
        <f>'EPA Data'!K1015/SUM('EPA Data'!K:K)</f>
        <v>1.9602531321567213E-4</v>
      </c>
      <c r="T1014" s="19">
        <f>'EPA Data'!L1015/SUM('EPA Data'!L:L)</f>
        <v>2.2521638169100598E-4</v>
      </c>
      <c r="U1014" s="19">
        <f>'EPA Data'!M1015/SUM('EPA Data'!M:M)</f>
        <v>1.0075729691575961E-4</v>
      </c>
      <c r="V1014" s="19">
        <f>'EPA Data'!N1015/SUM('EPA Data'!N:N)</f>
        <v>1.1899797579091806E-4</v>
      </c>
      <c r="W1014" s="19">
        <f>'EPA Data'!O1015/SUM('EPA Data'!O:O)</f>
        <v>1.7962620224393577E-4</v>
      </c>
      <c r="X1014" s="19">
        <f>'EPA Data'!P1015/SUM('EPA Data'!P:P)</f>
        <v>2.7246096726617414E-4</v>
      </c>
    </row>
    <row r="1015" spans="1:24" x14ac:dyDescent="0.35">
      <c r="A1015" s="13" t="s">
        <v>1731</v>
      </c>
      <c r="B1015" s="13" t="s">
        <v>1649</v>
      </c>
      <c r="C1015" s="18" t="s">
        <v>92</v>
      </c>
      <c r="D1015" s="14">
        <f>SUMIFS('Census Data'!G:G,'Census Data'!$A:$A,$A1015)/SUMIFS('Census Data'!$F:$F,'Census Data'!$A:$A,$A1015)</f>
        <v>0.50165933472254376</v>
      </c>
      <c r="E1015" s="16">
        <f>SUMIFS('Census Data'!H:H,'Census Data'!$A:$A,$A1015)/SUMIFS('Census Data'!$F:$F,'Census Data'!$A:$A,$A1015)</f>
        <v>0.49834066527745619</v>
      </c>
      <c r="F1015" s="14">
        <f>SUM(SUMIFS('Census Data'!I:I,'Census Data'!$A:$A,$A1015),SUMIFS('Census Data'!J:J,'Census Data'!$A:$A,$A1015))/SUMIFS('Census Data'!$F:$F,'Census Data'!$A:$A,$A1015)</f>
        <v>0.98340665277456196</v>
      </c>
      <c r="G1015" s="14">
        <f>SUM(SUMIFS('Census Data'!K:K,'Census Data'!$A:$A,$A1015),SUMIFS('Census Data'!L:L,'Census Data'!$A:$A,$A1015))/SUMIFS('Census Data'!$F:$F,'Census Data'!$A:$A,$A1015)</f>
        <v>4.8622366288492711E-3</v>
      </c>
      <c r="H1015" s="14">
        <f>SUM(SUMIFS('Census Data'!O:O,'Census Data'!$A:$A,$A1015),SUMIFS('Census Data'!P:P,'Census Data'!$A:$A,$A1015))/SUMIFS('Census Data'!$F:$F,'Census Data'!$A:$A,$A1015)</f>
        <v>1.4663888245735896E-3</v>
      </c>
      <c r="I1015" s="16">
        <f t="shared" si="30"/>
        <v>1.0264721772015095E-2</v>
      </c>
      <c r="J1015" s="14">
        <f>SUM(SUMIFS('Census Data'!W:W,'Census Data'!$A:$A,$A1015),SUMIFS('Census Data'!X:X,'Census Data'!$A:$A,$A1015))/SUMIFS('Census Data'!$F:$F,'Census Data'!$A:$A,$A1015)</f>
        <v>7.7178359188083663E-3</v>
      </c>
      <c r="K1015" s="16">
        <f t="shared" si="31"/>
        <v>0.99228216408119163</v>
      </c>
      <c r="L1015" s="19">
        <f>'EPA Data'!D1016/SUM('EPA Data'!D:D)</f>
        <v>3.5968544639785628E-5</v>
      </c>
      <c r="M1015" s="19">
        <f>'EPA Data'!E1016/SUM('EPA Data'!E:E)</f>
        <v>4.5004700569234363E-5</v>
      </c>
      <c r="N1015" s="19">
        <f>'EPA Data'!F1016/SUM('EPA Data'!F:F)</f>
        <v>6.1233277125930278E-5</v>
      </c>
      <c r="O1015" s="19">
        <f>'EPA Data'!G1016/SUM('EPA Data'!G:G)</f>
        <v>1.6491095856295241E-5</v>
      </c>
      <c r="P1015" s="19">
        <f>'EPA Data'!H1016/SUM('EPA Data'!H:H)</f>
        <v>3.160596965829707E-5</v>
      </c>
      <c r="Q1015" s="19">
        <f>'EPA Data'!I1016/SUM('EPA Data'!I:I)</f>
        <v>2.9474919141841091E-5</v>
      </c>
      <c r="R1015" s="19">
        <f>'EPA Data'!J1016/SUM('EPA Data'!J:J)</f>
        <v>2.1148459300027446E-5</v>
      </c>
      <c r="S1015" s="19">
        <f>'EPA Data'!K1016/SUM('EPA Data'!K:K)</f>
        <v>3.9622844028291866E-5</v>
      </c>
      <c r="T1015" s="19">
        <f>'EPA Data'!L1016/SUM('EPA Data'!L:L)</f>
        <v>4.9002642099918309E-5</v>
      </c>
      <c r="U1015" s="19">
        <f>'EPA Data'!M1016/SUM('EPA Data'!M:M)</f>
        <v>2.5788524876940638E-5</v>
      </c>
      <c r="V1015" s="19">
        <f>'EPA Data'!N1016/SUM('EPA Data'!N:N)</f>
        <v>2.2871730229361433E-5</v>
      </c>
      <c r="W1015" s="19">
        <f>'EPA Data'!O1016/SUM('EPA Data'!O:O)</f>
        <v>4.0485516806090852E-5</v>
      </c>
      <c r="X1015" s="19">
        <f>'EPA Data'!P1016/SUM('EPA Data'!P:P)</f>
        <v>3.7897400582172257E-5</v>
      </c>
    </row>
    <row r="1016" spans="1:24" x14ac:dyDescent="0.35">
      <c r="A1016" s="13" t="s">
        <v>1732</v>
      </c>
      <c r="B1016" s="13" t="s">
        <v>1649</v>
      </c>
      <c r="C1016" s="18" t="s">
        <v>94</v>
      </c>
      <c r="D1016" s="14">
        <f>SUMIFS('Census Data'!G:G,'Census Data'!$A:$A,$A1016)/SUMIFS('Census Data'!$F:$F,'Census Data'!$A:$A,$A1016)</f>
        <v>0.48709519211611263</v>
      </c>
      <c r="E1016" s="16">
        <f>SUMIFS('Census Data'!H:H,'Census Data'!$A:$A,$A1016)/SUMIFS('Census Data'!$F:$F,'Census Data'!$A:$A,$A1016)</f>
        <v>0.51290480788388737</v>
      </c>
      <c r="F1016" s="14">
        <f>SUM(SUMIFS('Census Data'!I:I,'Census Data'!$A:$A,$A1016),SUMIFS('Census Data'!J:J,'Census Data'!$A:$A,$A1016))/SUMIFS('Census Data'!$F:$F,'Census Data'!$A:$A,$A1016)</f>
        <v>0.71414011372170372</v>
      </c>
      <c r="G1016" s="14">
        <f>SUM(SUMIFS('Census Data'!K:K,'Census Data'!$A:$A,$A1016),SUMIFS('Census Data'!L:L,'Census Data'!$A:$A,$A1016))/SUMIFS('Census Data'!$F:$F,'Census Data'!$A:$A,$A1016)</f>
        <v>0.22498607854256389</v>
      </c>
      <c r="H1016" s="14">
        <f>SUM(SUMIFS('Census Data'!O:O,'Census Data'!$A:$A,$A1016),SUMIFS('Census Data'!P:P,'Census Data'!$A:$A,$A1016))/SUMIFS('Census Data'!$F:$F,'Census Data'!$A:$A,$A1016)</f>
        <v>3.1480374576608884E-2</v>
      </c>
      <c r="I1016" s="16">
        <f t="shared" si="30"/>
        <v>2.9393433159123461E-2</v>
      </c>
      <c r="J1016" s="14">
        <f>SUM(SUMIFS('Census Data'!W:W,'Census Data'!$A:$A,$A1016),SUMIFS('Census Data'!X:X,'Census Data'!$A:$A,$A1016))/SUMIFS('Census Data'!$F:$F,'Census Data'!$A:$A,$A1016)</f>
        <v>7.5336797094119265E-2</v>
      </c>
      <c r="K1016" s="16">
        <f t="shared" si="31"/>
        <v>0.92466320290588078</v>
      </c>
      <c r="L1016" s="19">
        <f>'EPA Data'!D1017/SUM('EPA Data'!D:D)</f>
        <v>4.3936216960961064E-3</v>
      </c>
      <c r="M1016" s="19">
        <f>'EPA Data'!E1017/SUM('EPA Data'!E:E)</f>
        <v>6.0268659001064722E-3</v>
      </c>
      <c r="N1016" s="19">
        <f>'EPA Data'!F1017/SUM('EPA Data'!F:F)</f>
        <v>6.176771778782582E-3</v>
      </c>
      <c r="O1016" s="19">
        <f>'EPA Data'!G1017/SUM('EPA Data'!G:G)</f>
        <v>3.2148919132526203E-3</v>
      </c>
      <c r="P1016" s="19">
        <f>'EPA Data'!H1017/SUM('EPA Data'!H:H)</f>
        <v>3.9250063445022175E-3</v>
      </c>
      <c r="Q1016" s="19">
        <f>'EPA Data'!I1017/SUM('EPA Data'!I:I)</f>
        <v>3.0928619076277296E-3</v>
      </c>
      <c r="R1016" s="19">
        <f>'EPA Data'!J1017/SUM('EPA Data'!J:J)</f>
        <v>4.1015776105842051E-3</v>
      </c>
      <c r="S1016" s="19">
        <f>'EPA Data'!K1017/SUM('EPA Data'!K:K)</f>
        <v>4.1559129377355553E-3</v>
      </c>
      <c r="T1016" s="19">
        <f>'EPA Data'!L1017/SUM('EPA Data'!L:L)</f>
        <v>4.4822804697762187E-3</v>
      </c>
      <c r="U1016" s="19">
        <f>'EPA Data'!M1017/SUM('EPA Data'!M:M)</f>
        <v>4.1025745850361856E-3</v>
      </c>
      <c r="V1016" s="19">
        <f>'EPA Data'!N1017/SUM('EPA Data'!N:N)</f>
        <v>3.2256461005192943E-3</v>
      </c>
      <c r="W1016" s="19">
        <f>'EPA Data'!O1017/SUM('EPA Data'!O:O)</f>
        <v>3.9655591450037083E-3</v>
      </c>
      <c r="X1016" s="19">
        <f>'EPA Data'!P1017/SUM('EPA Data'!P:P)</f>
        <v>4.9930847913202949E-3</v>
      </c>
    </row>
    <row r="1017" spans="1:24" x14ac:dyDescent="0.35">
      <c r="A1017" s="13" t="s">
        <v>1733</v>
      </c>
      <c r="B1017" s="13" t="s">
        <v>1649</v>
      </c>
      <c r="C1017" s="18" t="s">
        <v>1734</v>
      </c>
      <c r="D1017" s="14">
        <f>SUMIFS('Census Data'!G:G,'Census Data'!$A:$A,$A1017)/SUMIFS('Census Data'!$F:$F,'Census Data'!$A:$A,$A1017)</f>
        <v>0.48831855066993773</v>
      </c>
      <c r="E1017" s="16">
        <f>SUMIFS('Census Data'!H:H,'Census Data'!$A:$A,$A1017)/SUMIFS('Census Data'!$F:$F,'Census Data'!$A:$A,$A1017)</f>
        <v>0.51168144933006232</v>
      </c>
      <c r="F1017" s="14">
        <f>SUM(SUMIFS('Census Data'!I:I,'Census Data'!$A:$A,$A1017),SUMIFS('Census Data'!J:J,'Census Data'!$A:$A,$A1017))/SUMIFS('Census Data'!$F:$F,'Census Data'!$A:$A,$A1017)</f>
        <v>0.91430458577090012</v>
      </c>
      <c r="G1017" s="14">
        <f>SUM(SUMIFS('Census Data'!K:K,'Census Data'!$A:$A,$A1017),SUMIFS('Census Data'!L:L,'Census Data'!$A:$A,$A1017))/SUMIFS('Census Data'!$F:$F,'Census Data'!$A:$A,$A1017)</f>
        <v>4.5423664842423099E-2</v>
      </c>
      <c r="H1017" s="14">
        <f>SUM(SUMIFS('Census Data'!O:O,'Census Data'!$A:$A,$A1017),SUMIFS('Census Data'!P:P,'Census Data'!$A:$A,$A1017))/SUMIFS('Census Data'!$F:$F,'Census Data'!$A:$A,$A1017)</f>
        <v>1.3851670126438951E-2</v>
      </c>
      <c r="I1017" s="16">
        <f t="shared" si="30"/>
        <v>2.6420079260237816E-2</v>
      </c>
      <c r="J1017" s="14">
        <f>SUM(SUMIFS('Census Data'!W:W,'Census Data'!$A:$A,$A1017),SUMIFS('Census Data'!X:X,'Census Data'!$A:$A,$A1017))/SUMIFS('Census Data'!$F:$F,'Census Data'!$A:$A,$A1017)</f>
        <v>4.4272504246084164E-2</v>
      </c>
      <c r="K1017" s="16">
        <f t="shared" si="31"/>
        <v>0.9557274957539158</v>
      </c>
      <c r="L1017" s="19">
        <f>'EPA Data'!D1018/SUM('EPA Data'!D:D)</f>
        <v>2.816936421832635E-4</v>
      </c>
      <c r="M1017" s="19">
        <f>'EPA Data'!E1018/SUM('EPA Data'!E:E)</f>
        <v>3.8395924292098678E-4</v>
      </c>
      <c r="N1017" s="19">
        <f>'EPA Data'!F1018/SUM('EPA Data'!F:F)</f>
        <v>4.4567728303960549E-4</v>
      </c>
      <c r="O1017" s="19">
        <f>'EPA Data'!G1018/SUM('EPA Data'!G:G)</f>
        <v>1.4603749971667517E-4</v>
      </c>
      <c r="P1017" s="19">
        <f>'EPA Data'!H1018/SUM('EPA Data'!H:H)</f>
        <v>2.5465622240067895E-4</v>
      </c>
      <c r="Q1017" s="19">
        <f>'EPA Data'!I1018/SUM('EPA Data'!I:I)</f>
        <v>2.0546849071298288E-4</v>
      </c>
      <c r="R1017" s="19">
        <f>'EPA Data'!J1018/SUM('EPA Data'!J:J)</f>
        <v>1.5923843969638452E-4</v>
      </c>
      <c r="S1017" s="19">
        <f>'EPA Data'!K1018/SUM('EPA Data'!K:K)</f>
        <v>2.8806822276623503E-4</v>
      </c>
      <c r="T1017" s="19">
        <f>'EPA Data'!L1018/SUM('EPA Data'!L:L)</f>
        <v>3.3923364065741935E-4</v>
      </c>
      <c r="U1017" s="19">
        <f>'EPA Data'!M1018/SUM('EPA Data'!M:M)</f>
        <v>1.9874912429110404E-4</v>
      </c>
      <c r="V1017" s="19">
        <f>'EPA Data'!N1018/SUM('EPA Data'!N:N)</f>
        <v>1.9752759415985448E-4</v>
      </c>
      <c r="W1017" s="19">
        <f>'EPA Data'!O1018/SUM('EPA Data'!O:O)</f>
        <v>2.895239228115852E-4</v>
      </c>
      <c r="X1017" s="19">
        <f>'EPA Data'!P1018/SUM('EPA Data'!P:P)</f>
        <v>3.2077270066883023E-4</v>
      </c>
    </row>
    <row r="1018" spans="1:24" x14ac:dyDescent="0.35">
      <c r="A1018" s="13" t="s">
        <v>1735</v>
      </c>
      <c r="B1018" s="13" t="s">
        <v>1649</v>
      </c>
      <c r="C1018" s="18" t="s">
        <v>249</v>
      </c>
      <c r="D1018" s="14">
        <f>SUMIFS('Census Data'!G:G,'Census Data'!$A:$A,$A1018)/SUMIFS('Census Data'!$F:$F,'Census Data'!$A:$A,$A1018)</f>
        <v>0.49473080823669474</v>
      </c>
      <c r="E1018" s="16">
        <f>SUMIFS('Census Data'!H:H,'Census Data'!$A:$A,$A1018)/SUMIFS('Census Data'!$F:$F,'Census Data'!$A:$A,$A1018)</f>
        <v>0.50526919176330531</v>
      </c>
      <c r="F1018" s="14">
        <f>SUM(SUMIFS('Census Data'!I:I,'Census Data'!$A:$A,$A1018),SUMIFS('Census Data'!J:J,'Census Data'!$A:$A,$A1018))/SUMIFS('Census Data'!$F:$F,'Census Data'!$A:$A,$A1018)</f>
        <v>0.97901142025662502</v>
      </c>
      <c r="G1018" s="14">
        <f>SUM(SUMIFS('Census Data'!K:K,'Census Data'!$A:$A,$A1018),SUMIFS('Census Data'!L:L,'Census Data'!$A:$A,$A1018))/SUMIFS('Census Data'!$F:$F,'Census Data'!$A:$A,$A1018)</f>
        <v>3.3070241192292428E-3</v>
      </c>
      <c r="H1018" s="14">
        <f>SUM(SUMIFS('Census Data'!O:O,'Census Data'!$A:$A,$A1018),SUMIFS('Census Data'!P:P,'Census Data'!$A:$A,$A1018))/SUMIFS('Census Data'!$F:$F,'Census Data'!$A:$A,$A1018)</f>
        <v>5.247144935843732E-3</v>
      </c>
      <c r="I1018" s="16">
        <f t="shared" si="30"/>
        <v>1.2434410688301978E-2</v>
      </c>
      <c r="J1018" s="14">
        <f>SUM(SUMIFS('Census Data'!W:W,'Census Data'!$A:$A,$A1018),SUMIFS('Census Data'!X:X,'Census Data'!$A:$A,$A1018))/SUMIFS('Census Data'!$F:$F,'Census Data'!$A:$A,$A1018)</f>
        <v>8.7746373296882577E-3</v>
      </c>
      <c r="K1018" s="16">
        <f t="shared" si="31"/>
        <v>0.99122536267031169</v>
      </c>
      <c r="L1018" s="19">
        <f>'EPA Data'!D1019/SUM('EPA Data'!D:D)</f>
        <v>7.8213127437387321E-5</v>
      </c>
      <c r="M1018" s="19">
        <f>'EPA Data'!E1019/SUM('EPA Data'!E:E)</f>
        <v>9.1217023708772675E-5</v>
      </c>
      <c r="N1018" s="19">
        <f>'EPA Data'!F1019/SUM('EPA Data'!F:F)</f>
        <v>1.182068882902783E-4</v>
      </c>
      <c r="O1018" s="19">
        <f>'EPA Data'!G1019/SUM('EPA Data'!G:G)</f>
        <v>2.5483347939410139E-5</v>
      </c>
      <c r="P1018" s="19">
        <f>'EPA Data'!H1019/SUM('EPA Data'!H:H)</f>
        <v>5.4548933738825178E-5</v>
      </c>
      <c r="Q1018" s="19">
        <f>'EPA Data'!I1019/SUM('EPA Data'!I:I)</f>
        <v>5.4706020934615567E-5</v>
      </c>
      <c r="R1018" s="19">
        <f>'EPA Data'!J1019/SUM('EPA Data'!J:J)</f>
        <v>4.2010496959449394E-5</v>
      </c>
      <c r="S1018" s="19">
        <f>'EPA Data'!K1019/SUM('EPA Data'!K:K)</f>
        <v>9.0274145750194462E-5</v>
      </c>
      <c r="T1018" s="19">
        <f>'EPA Data'!L1019/SUM('EPA Data'!L:L)</f>
        <v>9.4992786870215078E-5</v>
      </c>
      <c r="U1018" s="19">
        <f>'EPA Data'!M1019/SUM('EPA Data'!M:M)</f>
        <v>4.7975383861701899E-5</v>
      </c>
      <c r="V1018" s="19">
        <f>'EPA Data'!N1019/SUM('EPA Data'!N:N)</f>
        <v>4.3921455192003023E-5</v>
      </c>
      <c r="W1018" s="19">
        <f>'EPA Data'!O1019/SUM('EPA Data'!O:O)</f>
        <v>8.0387371049201931E-5</v>
      </c>
      <c r="X1018" s="19">
        <f>'EPA Data'!P1019/SUM('EPA Data'!P:P)</f>
        <v>6.3553645984807793E-5</v>
      </c>
    </row>
    <row r="1019" spans="1:24" x14ac:dyDescent="0.35">
      <c r="A1019" s="13" t="s">
        <v>1736</v>
      </c>
      <c r="B1019" s="13" t="s">
        <v>1649</v>
      </c>
      <c r="C1019" s="18" t="s">
        <v>1737</v>
      </c>
      <c r="D1019" s="14">
        <f>SUMIFS('Census Data'!G:G,'Census Data'!$A:$A,$A1019)/SUMIFS('Census Data'!$F:$F,'Census Data'!$A:$A,$A1019)</f>
        <v>0.49719004744383055</v>
      </c>
      <c r="E1019" s="16">
        <f>SUMIFS('Census Data'!H:H,'Census Data'!$A:$A,$A1019)/SUMIFS('Census Data'!$F:$F,'Census Data'!$A:$A,$A1019)</f>
        <v>0.50280995255616945</v>
      </c>
      <c r="F1019" s="14">
        <f>SUM(SUMIFS('Census Data'!I:I,'Census Data'!$A:$A,$A1019),SUMIFS('Census Data'!J:J,'Census Data'!$A:$A,$A1019))/SUMIFS('Census Data'!$F:$F,'Census Data'!$A:$A,$A1019)</f>
        <v>0.90923557459093007</v>
      </c>
      <c r="G1019" s="14">
        <f>SUM(SUMIFS('Census Data'!K:K,'Census Data'!$A:$A,$A1019),SUMIFS('Census Data'!L:L,'Census Data'!$A:$A,$A1019))/SUMIFS('Census Data'!$F:$F,'Census Data'!$A:$A,$A1019)</f>
        <v>4.9165296198577867E-2</v>
      </c>
      <c r="H1019" s="14">
        <f>SUM(SUMIFS('Census Data'!O:O,'Census Data'!$A:$A,$A1019),SUMIFS('Census Data'!P:P,'Census Data'!$A:$A,$A1019))/SUMIFS('Census Data'!$F:$F,'Census Data'!$A:$A,$A1019)</f>
        <v>1.3653411578187669E-2</v>
      </c>
      <c r="I1019" s="16">
        <f t="shared" si="30"/>
        <v>2.7945717632304357E-2</v>
      </c>
      <c r="J1019" s="14">
        <f>SUM(SUMIFS('Census Data'!W:W,'Census Data'!$A:$A,$A1019),SUMIFS('Census Data'!X:X,'Census Data'!$A:$A,$A1019))/SUMIFS('Census Data'!$F:$F,'Census Data'!$A:$A,$A1019)</f>
        <v>4.5586303995456753E-2</v>
      </c>
      <c r="K1019" s="16">
        <f t="shared" si="31"/>
        <v>0.95441369600454329</v>
      </c>
      <c r="L1019" s="19">
        <f>'EPA Data'!D1020/SUM('EPA Data'!D:D)</f>
        <v>2.1707979820326019E-3</v>
      </c>
      <c r="M1019" s="19">
        <f>'EPA Data'!E1020/SUM('EPA Data'!E:E)</f>
        <v>2.2200970756941483E-3</v>
      </c>
      <c r="N1019" s="19">
        <f>'EPA Data'!F1020/SUM('EPA Data'!F:F)</f>
        <v>2.0174751637917921E-3</v>
      </c>
      <c r="O1019" s="19">
        <f>'EPA Data'!G1020/SUM('EPA Data'!G:G)</f>
        <v>9.8286201297286078E-4</v>
      </c>
      <c r="P1019" s="19">
        <f>'EPA Data'!H1020/SUM('EPA Data'!H:H)</f>
        <v>1.2896210817942742E-3</v>
      </c>
      <c r="Q1019" s="19">
        <f>'EPA Data'!I1020/SUM('EPA Data'!I:I)</f>
        <v>9.4110369767664778E-4</v>
      </c>
      <c r="R1019" s="19">
        <f>'EPA Data'!J1020/SUM('EPA Data'!J:J)</f>
        <v>8.2546529718122228E-4</v>
      </c>
      <c r="S1019" s="19">
        <f>'EPA Data'!K1020/SUM('EPA Data'!K:K)</f>
        <v>1.3020777377442659E-3</v>
      </c>
      <c r="T1019" s="19">
        <f>'EPA Data'!L1020/SUM('EPA Data'!L:L)</f>
        <v>1.3509633213632346E-3</v>
      </c>
      <c r="U1019" s="19">
        <f>'EPA Data'!M1020/SUM('EPA Data'!M:M)</f>
        <v>1.155563068586064E-3</v>
      </c>
      <c r="V1019" s="19">
        <f>'EPA Data'!N1020/SUM('EPA Data'!N:N)</f>
        <v>1.1877234096926176E-3</v>
      </c>
      <c r="W1019" s="19">
        <f>'EPA Data'!O1020/SUM('EPA Data'!O:O)</f>
        <v>1.2755389717472459E-3</v>
      </c>
      <c r="X1019" s="19">
        <f>'EPA Data'!P1020/SUM('EPA Data'!P:P)</f>
        <v>1.4845173399454692E-3</v>
      </c>
    </row>
    <row r="1020" spans="1:24" x14ac:dyDescent="0.35">
      <c r="A1020" s="13" t="s">
        <v>1738</v>
      </c>
      <c r="B1020" s="13" t="s">
        <v>1649</v>
      </c>
      <c r="C1020" s="18" t="s">
        <v>1739</v>
      </c>
      <c r="D1020" s="14">
        <f>SUMIFS('Census Data'!G:G,'Census Data'!$A:$A,$A1020)/SUMIFS('Census Data'!$F:$F,'Census Data'!$A:$A,$A1020)</f>
        <v>0.49670082830268147</v>
      </c>
      <c r="E1020" s="16">
        <f>SUMIFS('Census Data'!H:H,'Census Data'!$A:$A,$A1020)/SUMIFS('Census Data'!$F:$F,'Census Data'!$A:$A,$A1020)</f>
        <v>0.50329917169731853</v>
      </c>
      <c r="F1020" s="14">
        <f>SUM(SUMIFS('Census Data'!I:I,'Census Data'!$A:$A,$A1020),SUMIFS('Census Data'!J:J,'Census Data'!$A:$A,$A1020))/SUMIFS('Census Data'!$F:$F,'Census Data'!$A:$A,$A1020)</f>
        <v>0.97690579811877021</v>
      </c>
      <c r="G1020" s="14">
        <f>SUM(SUMIFS('Census Data'!K:K,'Census Data'!$A:$A,$A1020),SUMIFS('Census Data'!L:L,'Census Data'!$A:$A,$A1020))/SUMIFS('Census Data'!$F:$F,'Census Data'!$A:$A,$A1020)</f>
        <v>9.7571248069633579E-3</v>
      </c>
      <c r="H1020" s="14">
        <f>SUM(SUMIFS('Census Data'!O:O,'Census Data'!$A:$A,$A1020),SUMIFS('Census Data'!P:P,'Census Data'!$A:$A,$A1020))/SUMIFS('Census Data'!$F:$F,'Census Data'!$A:$A,$A1020)</f>
        <v>1.5442931349150639E-3</v>
      </c>
      <c r="I1020" s="16">
        <f t="shared" si="30"/>
        <v>1.1792783939351348E-2</v>
      </c>
      <c r="J1020" s="14">
        <f>SUM(SUMIFS('Census Data'!W:W,'Census Data'!$A:$A,$A1020),SUMIFS('Census Data'!X:X,'Census Data'!$A:$A,$A1020))/SUMIFS('Census Data'!$F:$F,'Census Data'!$A:$A,$A1020)</f>
        <v>7.5108802470869014E-3</v>
      </c>
      <c r="K1020" s="16">
        <f t="shared" si="31"/>
        <v>0.9924891197529131</v>
      </c>
      <c r="L1020" s="19">
        <f>'EPA Data'!D1021/SUM('EPA Data'!D:D)</f>
        <v>4.6131360217886765E-5</v>
      </c>
      <c r="M1020" s="19">
        <f>'EPA Data'!E1021/SUM('EPA Data'!E:E)</f>
        <v>5.5146224535310806E-5</v>
      </c>
      <c r="N1020" s="19">
        <f>'EPA Data'!F1021/SUM('EPA Data'!F:F)</f>
        <v>7.8508020871055387E-5</v>
      </c>
      <c r="O1020" s="19">
        <f>'EPA Data'!G1021/SUM('EPA Data'!G:G)</f>
        <v>1.8277870879543611E-5</v>
      </c>
      <c r="P1020" s="19">
        <f>'EPA Data'!H1021/SUM('EPA Data'!H:H)</f>
        <v>3.6926739666728805E-5</v>
      </c>
      <c r="Q1020" s="19">
        <f>'EPA Data'!I1021/SUM('EPA Data'!I:I)</f>
        <v>3.9475333426168244E-5</v>
      </c>
      <c r="R1020" s="19">
        <f>'EPA Data'!J1021/SUM('EPA Data'!J:J)</f>
        <v>3.1251225847930123E-5</v>
      </c>
      <c r="S1020" s="19">
        <f>'EPA Data'!K1021/SUM('EPA Data'!K:K)</f>
        <v>6.0605737173308765E-5</v>
      </c>
      <c r="T1020" s="19">
        <f>'EPA Data'!L1021/SUM('EPA Data'!L:L)</f>
        <v>6.7260200261918881E-5</v>
      </c>
      <c r="U1020" s="19">
        <f>'EPA Data'!M1021/SUM('EPA Data'!M:M)</f>
        <v>3.176732303907615E-5</v>
      </c>
      <c r="V1020" s="19">
        <f>'EPA Data'!N1021/SUM('EPA Data'!N:N)</f>
        <v>2.7697339029916448E-5</v>
      </c>
      <c r="W1020" s="19">
        <f>'EPA Data'!O1021/SUM('EPA Data'!O:O)</f>
        <v>5.5228844340485394E-5</v>
      </c>
      <c r="X1020" s="19">
        <f>'EPA Data'!P1021/SUM('EPA Data'!P:P)</f>
        <v>4.2099421137010083E-5</v>
      </c>
    </row>
    <row r="1021" spans="1:24" x14ac:dyDescent="0.35">
      <c r="A1021" s="13" t="s">
        <v>1740</v>
      </c>
      <c r="B1021" s="13" t="s">
        <v>1649</v>
      </c>
      <c r="C1021" s="18" t="s">
        <v>1115</v>
      </c>
      <c r="D1021" s="14">
        <f>SUMIFS('Census Data'!G:G,'Census Data'!$A:$A,$A1021)/SUMIFS('Census Data'!$F:$F,'Census Data'!$A:$A,$A1021)</f>
        <v>0.49273106599993377</v>
      </c>
      <c r="E1021" s="16">
        <f>SUMIFS('Census Data'!H:H,'Census Data'!$A:$A,$A1021)/SUMIFS('Census Data'!$F:$F,'Census Data'!$A:$A,$A1021)</f>
        <v>0.50726893400006623</v>
      </c>
      <c r="F1021" s="14">
        <f>SUM(SUMIFS('Census Data'!I:I,'Census Data'!$A:$A,$A1021),SUMIFS('Census Data'!J:J,'Census Data'!$A:$A,$A1021))/SUMIFS('Census Data'!$F:$F,'Census Data'!$A:$A,$A1021)</f>
        <v>0.96582441964433552</v>
      </c>
      <c r="G1021" s="14">
        <f>SUM(SUMIFS('Census Data'!K:K,'Census Data'!$A:$A,$A1021),SUMIFS('Census Data'!L:L,'Census Data'!$A:$A,$A1021))/SUMIFS('Census Data'!$F:$F,'Census Data'!$A:$A,$A1021)</f>
        <v>1.2915190250687155E-2</v>
      </c>
      <c r="H1021" s="14">
        <f>SUM(SUMIFS('Census Data'!O:O,'Census Data'!$A:$A,$A1021),SUMIFS('Census Data'!P:P,'Census Data'!$A:$A,$A1021))/SUMIFS('Census Data'!$F:$F,'Census Data'!$A:$A,$A1021)</f>
        <v>4.0732523098321021E-3</v>
      </c>
      <c r="I1021" s="16">
        <f t="shared" si="30"/>
        <v>1.7187137795145246E-2</v>
      </c>
      <c r="J1021" s="14">
        <f>SUM(SUMIFS('Census Data'!W:W,'Census Data'!$A:$A,$A1021),SUMIFS('Census Data'!X:X,'Census Data'!$A:$A,$A1021))/SUMIFS('Census Data'!$F:$F,'Census Data'!$A:$A,$A1021)</f>
        <v>1.1226280756366527E-2</v>
      </c>
      <c r="K1021" s="16">
        <f t="shared" si="31"/>
        <v>0.98877371924363344</v>
      </c>
      <c r="L1021" s="19">
        <f>'EPA Data'!D1022/SUM('EPA Data'!D:D)</f>
        <v>1.2006575399693394E-4</v>
      </c>
      <c r="M1021" s="19">
        <f>'EPA Data'!E1022/SUM('EPA Data'!E:E)</f>
        <v>1.4239225924255784E-4</v>
      </c>
      <c r="N1021" s="19">
        <f>'EPA Data'!F1022/SUM('EPA Data'!F:F)</f>
        <v>2.1460203220646738E-4</v>
      </c>
      <c r="O1021" s="19">
        <f>'EPA Data'!G1022/SUM('EPA Data'!G:G)</f>
        <v>5.9316865393771189E-5</v>
      </c>
      <c r="P1021" s="19">
        <f>'EPA Data'!H1022/SUM('EPA Data'!H:H)</f>
        <v>1.0845431173075868E-4</v>
      </c>
      <c r="Q1021" s="19">
        <f>'EPA Data'!I1022/SUM('EPA Data'!I:I)</f>
        <v>1.1131986558816554E-4</v>
      </c>
      <c r="R1021" s="19">
        <f>'EPA Data'!J1022/SUM('EPA Data'!J:J)</f>
        <v>8.7629300382011634E-5</v>
      </c>
      <c r="S1021" s="19">
        <f>'EPA Data'!K1022/SUM('EPA Data'!K:K)</f>
        <v>1.3829804746700461E-4</v>
      </c>
      <c r="T1021" s="19">
        <f>'EPA Data'!L1022/SUM('EPA Data'!L:L)</f>
        <v>1.8187744932197274E-4</v>
      </c>
      <c r="U1021" s="19">
        <f>'EPA Data'!M1022/SUM('EPA Data'!M:M)</f>
        <v>8.7136253231908737E-5</v>
      </c>
      <c r="V1021" s="19">
        <f>'EPA Data'!N1022/SUM('EPA Data'!N:N)</f>
        <v>7.4104169992328083E-5</v>
      </c>
      <c r="W1021" s="19">
        <f>'EPA Data'!O1022/SUM('EPA Data'!O:O)</f>
        <v>1.4389569313132895E-4</v>
      </c>
      <c r="X1021" s="19">
        <f>'EPA Data'!P1022/SUM('EPA Data'!P:P)</f>
        <v>1.2186997695960388E-4</v>
      </c>
    </row>
    <row r="1022" spans="1:24" x14ac:dyDescent="0.35">
      <c r="A1022" s="13" t="s">
        <v>1741</v>
      </c>
      <c r="B1022" s="13" t="s">
        <v>1649</v>
      </c>
      <c r="C1022" s="18" t="s">
        <v>1742</v>
      </c>
      <c r="D1022" s="14">
        <f>SUMIFS('Census Data'!G:G,'Census Data'!$A:$A,$A1022)/SUMIFS('Census Data'!$F:$F,'Census Data'!$A:$A,$A1022)</f>
        <v>0.49962990377498151</v>
      </c>
      <c r="E1022" s="16">
        <f>SUMIFS('Census Data'!H:H,'Census Data'!$A:$A,$A1022)/SUMIFS('Census Data'!$F:$F,'Census Data'!$A:$A,$A1022)</f>
        <v>0.50037009622501849</v>
      </c>
      <c r="F1022" s="14">
        <f>SUM(SUMIFS('Census Data'!I:I,'Census Data'!$A:$A,$A1022),SUMIFS('Census Data'!J:J,'Census Data'!$A:$A,$A1022))/SUMIFS('Census Data'!$F:$F,'Census Data'!$A:$A,$A1022)</f>
        <v>0.94408182491084047</v>
      </c>
      <c r="G1022" s="14">
        <f>SUM(SUMIFS('Census Data'!K:K,'Census Data'!$A:$A,$A1022),SUMIFS('Census Data'!L:L,'Census Data'!$A:$A,$A1022))/SUMIFS('Census Data'!$F:$F,'Census Data'!$A:$A,$A1022)</f>
        <v>2.9338537110557835E-2</v>
      </c>
      <c r="H1022" s="14">
        <f>SUM(SUMIFS('Census Data'!O:O,'Census Data'!$A:$A,$A1022),SUMIFS('Census Data'!P:P,'Census Data'!$A:$A,$A1022))/SUMIFS('Census Data'!$F:$F,'Census Data'!$A:$A,$A1022)</f>
        <v>3.1626404683399501E-3</v>
      </c>
      <c r="I1022" s="16">
        <f t="shared" si="30"/>
        <v>2.3416997510261828E-2</v>
      </c>
      <c r="J1022" s="14">
        <f>SUM(SUMIFS('Census Data'!W:W,'Census Data'!$A:$A,$A1022),SUMIFS('Census Data'!X:X,'Census Data'!$A:$A,$A1022))/SUMIFS('Census Data'!$F:$F,'Census Data'!$A:$A,$A1022)</f>
        <v>3.2030146019783323E-2</v>
      </c>
      <c r="K1022" s="16">
        <f t="shared" si="31"/>
        <v>0.96796985398021662</v>
      </c>
      <c r="L1022" s="19">
        <f>'EPA Data'!D1023/SUM('EPA Data'!D:D)</f>
        <v>5.5765468898626475E-5</v>
      </c>
      <c r="M1022" s="19">
        <f>'EPA Data'!E1023/SUM('EPA Data'!E:E)</f>
        <v>7.6437137370345432E-5</v>
      </c>
      <c r="N1022" s="19">
        <f>'EPA Data'!F1023/SUM('EPA Data'!F:F)</f>
        <v>8.8846278411358254E-5</v>
      </c>
      <c r="O1022" s="19">
        <f>'EPA Data'!G1023/SUM('EPA Data'!G:G)</f>
        <v>2.390494143425282E-5</v>
      </c>
      <c r="P1022" s="19">
        <f>'EPA Data'!H1023/SUM('EPA Data'!H:H)</f>
        <v>5.0375216038071734E-5</v>
      </c>
      <c r="Q1022" s="19">
        <f>'EPA Data'!I1023/SUM('EPA Data'!I:I)</f>
        <v>4.0164304237107292E-5</v>
      </c>
      <c r="R1022" s="19">
        <f>'EPA Data'!J1023/SUM('EPA Data'!J:J)</f>
        <v>3.1768820640781903E-5</v>
      </c>
      <c r="S1022" s="19">
        <f>'EPA Data'!K1023/SUM('EPA Data'!K:K)</f>
        <v>5.6270164265029044E-5</v>
      </c>
      <c r="T1022" s="19">
        <f>'EPA Data'!L1023/SUM('EPA Data'!L:L)</f>
        <v>6.7243856866692678E-5</v>
      </c>
      <c r="U1022" s="19">
        <f>'EPA Data'!M1023/SUM('EPA Data'!M:M)</f>
        <v>3.5736711988966853E-5</v>
      </c>
      <c r="V1022" s="19">
        <f>'EPA Data'!N1023/SUM('EPA Data'!N:N)</f>
        <v>3.7630733414759653E-5</v>
      </c>
      <c r="W1022" s="19">
        <f>'EPA Data'!O1023/SUM('EPA Data'!O:O)</f>
        <v>5.534214253381533E-5</v>
      </c>
      <c r="X1022" s="19">
        <f>'EPA Data'!P1023/SUM('EPA Data'!P:P)</f>
        <v>7.0132862157677145E-5</v>
      </c>
    </row>
    <row r="1023" spans="1:24" x14ac:dyDescent="0.35">
      <c r="A1023" s="13" t="s">
        <v>1743</v>
      </c>
      <c r="B1023" s="13" t="s">
        <v>1649</v>
      </c>
      <c r="C1023" s="18" t="s">
        <v>1744</v>
      </c>
      <c r="D1023" s="14">
        <f>SUMIFS('Census Data'!G:G,'Census Data'!$A:$A,$A1023)/SUMIFS('Census Data'!$F:$F,'Census Data'!$A:$A,$A1023)</f>
        <v>0.49485688729874777</v>
      </c>
      <c r="E1023" s="16">
        <f>SUMIFS('Census Data'!H:H,'Census Data'!$A:$A,$A1023)/SUMIFS('Census Data'!$F:$F,'Census Data'!$A:$A,$A1023)</f>
        <v>0.50514311270125223</v>
      </c>
      <c r="F1023" s="14">
        <f>SUM(SUMIFS('Census Data'!I:I,'Census Data'!$A:$A,$A1023),SUMIFS('Census Data'!J:J,'Census Data'!$A:$A,$A1023))/SUMIFS('Census Data'!$F:$F,'Census Data'!$A:$A,$A1023)</f>
        <v>0.96933299258880656</v>
      </c>
      <c r="G1023" s="14">
        <f>SUM(SUMIFS('Census Data'!K:K,'Census Data'!$A:$A,$A1023),SUMIFS('Census Data'!L:L,'Census Data'!$A:$A,$A1023))/SUMIFS('Census Data'!$F:$F,'Census Data'!$A:$A,$A1023)</f>
        <v>8.7209302325581394E-3</v>
      </c>
      <c r="H1023" s="14">
        <f>SUM(SUMIFS('Census Data'!O:O,'Census Data'!$A:$A,$A1023),SUMIFS('Census Data'!P:P,'Census Data'!$A:$A,$A1023))/SUMIFS('Census Data'!$F:$F,'Census Data'!$A:$A,$A1023)</f>
        <v>5.9257602862254023E-3</v>
      </c>
      <c r="I1023" s="16">
        <f t="shared" si="30"/>
        <v>1.6020316892409903E-2</v>
      </c>
      <c r="J1023" s="14">
        <f>SUM(SUMIFS('Census Data'!W:W,'Census Data'!$A:$A,$A1023),SUMIFS('Census Data'!X:X,'Census Data'!$A:$A,$A1023))/SUMIFS('Census Data'!$F:$F,'Census Data'!$A:$A,$A1023)</f>
        <v>1.6020316892409917E-2</v>
      </c>
      <c r="K1023" s="16">
        <f t="shared" si="31"/>
        <v>0.9839796831075901</v>
      </c>
      <c r="L1023" s="19">
        <f>'EPA Data'!D1024/SUM('EPA Data'!D:D)</f>
        <v>3.9484169034134387E-4</v>
      </c>
      <c r="M1023" s="19">
        <f>'EPA Data'!E1024/SUM('EPA Data'!E:E)</f>
        <v>4.8515934240791304E-4</v>
      </c>
      <c r="N1023" s="19">
        <f>'EPA Data'!F1024/SUM('EPA Data'!F:F)</f>
        <v>6.9513536361357311E-4</v>
      </c>
      <c r="O1023" s="19">
        <f>'EPA Data'!G1024/SUM('EPA Data'!G:G)</f>
        <v>1.9388347989588968E-4</v>
      </c>
      <c r="P1023" s="19">
        <f>'EPA Data'!H1024/SUM('EPA Data'!H:H)</f>
        <v>3.5585439988799008E-4</v>
      </c>
      <c r="Q1023" s="19">
        <f>'EPA Data'!I1024/SUM('EPA Data'!I:I)</f>
        <v>3.4569468969754567E-4</v>
      </c>
      <c r="R1023" s="19">
        <f>'EPA Data'!J1024/SUM('EPA Data'!J:J)</f>
        <v>2.5835203061446945E-4</v>
      </c>
      <c r="S1023" s="19">
        <f>'EPA Data'!K1024/SUM('EPA Data'!K:K)</f>
        <v>4.3929004054875208E-4</v>
      </c>
      <c r="T1023" s="19">
        <f>'EPA Data'!L1024/SUM('EPA Data'!L:L)</f>
        <v>5.7008556101818396E-4</v>
      </c>
      <c r="U1023" s="19">
        <f>'EPA Data'!M1024/SUM('EPA Data'!M:M)</f>
        <v>2.9003971924543818E-4</v>
      </c>
      <c r="V1023" s="19">
        <f>'EPA Data'!N1024/SUM('EPA Data'!N:N)</f>
        <v>2.4723025412246963E-4</v>
      </c>
      <c r="W1023" s="19">
        <f>'EPA Data'!O1024/SUM('EPA Data'!O:O)</f>
        <v>4.587864870835988E-4</v>
      </c>
      <c r="X1023" s="19">
        <f>'EPA Data'!P1024/SUM('EPA Data'!P:P)</f>
        <v>4.1898467864103189E-4</v>
      </c>
    </row>
    <row r="1024" spans="1:24" x14ac:dyDescent="0.35">
      <c r="A1024" s="13" t="s">
        <v>1745</v>
      </c>
      <c r="B1024" s="13" t="s">
        <v>1649</v>
      </c>
      <c r="C1024" s="18" t="s">
        <v>100</v>
      </c>
      <c r="D1024" s="14">
        <f>SUMIFS('Census Data'!G:G,'Census Data'!$A:$A,$A1024)/SUMIFS('Census Data'!$F:$F,'Census Data'!$A:$A,$A1024)</f>
        <v>0.50107421275550923</v>
      </c>
      <c r="E1024" s="16">
        <f>SUMIFS('Census Data'!H:H,'Census Data'!$A:$A,$A1024)/SUMIFS('Census Data'!$F:$F,'Census Data'!$A:$A,$A1024)</f>
        <v>0.49892578724449083</v>
      </c>
      <c r="F1024" s="14">
        <f>SUM(SUMIFS('Census Data'!I:I,'Census Data'!$A:$A,$A1024),SUMIFS('Census Data'!J:J,'Census Data'!$A:$A,$A1024))/SUMIFS('Census Data'!$F:$F,'Census Data'!$A:$A,$A1024)</f>
        <v>0.97544656558836162</v>
      </c>
      <c r="G1024" s="14">
        <f>SUM(SUMIFS('Census Data'!K:K,'Census Data'!$A:$A,$A1024),SUMIFS('Census Data'!L:L,'Census Data'!$A:$A,$A1024))/SUMIFS('Census Data'!$F:$F,'Census Data'!$A:$A,$A1024)</f>
        <v>4.7265361242403783E-3</v>
      </c>
      <c r="H1024" s="14">
        <f>SUM(SUMIFS('Census Data'!O:O,'Census Data'!$A:$A,$A1024),SUMIFS('Census Data'!P:P,'Census Data'!$A:$A,$A1024))/SUMIFS('Census Data'!$F:$F,'Census Data'!$A:$A,$A1024)</f>
        <v>2.5781106132220246E-3</v>
      </c>
      <c r="I1024" s="16">
        <f t="shared" si="30"/>
        <v>1.7248787674176036E-2</v>
      </c>
      <c r="J1024" s="14">
        <f>SUM(SUMIFS('Census Data'!W:W,'Census Data'!$A:$A,$A1024),SUMIFS('Census Data'!X:X,'Census Data'!$A:$A,$A1024))/SUMIFS('Census Data'!$F:$F,'Census Data'!$A:$A,$A1024)</f>
        <v>1.0803511141120865E-2</v>
      </c>
      <c r="K1024" s="16">
        <f t="shared" si="31"/>
        <v>0.98919648885887912</v>
      </c>
      <c r="L1024" s="19">
        <f>'EPA Data'!D1025/SUM('EPA Data'!D:D)</f>
        <v>7.11984508640922E-5</v>
      </c>
      <c r="M1024" s="19">
        <f>'EPA Data'!E1025/SUM('EPA Data'!E:E)</f>
        <v>7.80838239428994E-5</v>
      </c>
      <c r="N1024" s="19">
        <f>'EPA Data'!F1025/SUM('EPA Data'!F:F)</f>
        <v>9.6228221157219261E-5</v>
      </c>
      <c r="O1024" s="19">
        <f>'EPA Data'!G1025/SUM('EPA Data'!G:G)</f>
        <v>2.0671674828389396E-5</v>
      </c>
      <c r="P1024" s="19">
        <f>'EPA Data'!H1025/SUM('EPA Data'!H:H)</f>
        <v>4.4001683847465459E-5</v>
      </c>
      <c r="Q1024" s="19">
        <f>'EPA Data'!I1025/SUM('EPA Data'!I:I)</f>
        <v>4.2668204770397062E-5</v>
      </c>
      <c r="R1024" s="19">
        <f>'EPA Data'!J1025/SUM('EPA Data'!J:J)</f>
        <v>3.4083491709820713E-5</v>
      </c>
      <c r="S1024" s="19">
        <f>'EPA Data'!K1025/SUM('EPA Data'!K:K)</f>
        <v>7.223477151449228E-5</v>
      </c>
      <c r="T1024" s="19">
        <f>'EPA Data'!L1025/SUM('EPA Data'!L:L)</f>
        <v>7.4937390238370594E-5</v>
      </c>
      <c r="U1024" s="19">
        <f>'EPA Data'!M1025/SUM('EPA Data'!M:M)</f>
        <v>3.8964870867841248E-5</v>
      </c>
      <c r="V1024" s="19">
        <f>'EPA Data'!N1025/SUM('EPA Data'!N:N)</f>
        <v>3.6653633865640982E-5</v>
      </c>
      <c r="W1024" s="19">
        <f>'EPA Data'!O1025/SUM('EPA Data'!O:O)</f>
        <v>6.3949300148158152E-5</v>
      </c>
      <c r="X1024" s="19">
        <f>'EPA Data'!P1025/SUM('EPA Data'!P:P)</f>
        <v>5.118499533539832E-5</v>
      </c>
    </row>
    <row r="1025" spans="1:24" x14ac:dyDescent="0.35">
      <c r="A1025" s="13" t="s">
        <v>1746</v>
      </c>
      <c r="B1025" s="13" t="s">
        <v>1649</v>
      </c>
      <c r="C1025" s="18" t="s">
        <v>102</v>
      </c>
      <c r="D1025" s="14">
        <f>SUMIFS('Census Data'!G:G,'Census Data'!$A:$A,$A1025)/SUMIFS('Census Data'!$F:$F,'Census Data'!$A:$A,$A1025)</f>
        <v>0.5632526045190096</v>
      </c>
      <c r="E1025" s="16">
        <f>SUMIFS('Census Data'!H:H,'Census Data'!$A:$A,$A1025)/SUMIFS('Census Data'!$F:$F,'Census Data'!$A:$A,$A1025)</f>
        <v>0.4367473954809904</v>
      </c>
      <c r="F1025" s="14">
        <f>SUM(SUMIFS('Census Data'!I:I,'Census Data'!$A:$A,$A1025),SUMIFS('Census Data'!J:J,'Census Data'!$A:$A,$A1025))/SUMIFS('Census Data'!$F:$F,'Census Data'!$A:$A,$A1025)</f>
        <v>0.95332160736030302</v>
      </c>
      <c r="G1025" s="14">
        <f>SUM(SUMIFS('Census Data'!K:K,'Census Data'!$A:$A,$A1025),SUMIFS('Census Data'!L:L,'Census Data'!$A:$A,$A1025))/SUMIFS('Census Data'!$F:$F,'Census Data'!$A:$A,$A1025)</f>
        <v>3.0442429982411041E-2</v>
      </c>
      <c r="H1025" s="14">
        <f>SUM(SUMIFS('Census Data'!O:O,'Census Data'!$A:$A,$A1025),SUMIFS('Census Data'!P:P,'Census Data'!$A:$A,$A1025))/SUMIFS('Census Data'!$F:$F,'Census Data'!$A:$A,$A1025)</f>
        <v>2.7059937762143149E-3</v>
      </c>
      <c r="I1025" s="16">
        <f t="shared" si="30"/>
        <v>1.3529968881071608E-2</v>
      </c>
      <c r="J1025" s="14">
        <f>SUM(SUMIFS('Census Data'!W:W,'Census Data'!$A:$A,$A1025),SUMIFS('Census Data'!X:X,'Census Data'!$A:$A,$A1025))/SUMIFS('Census Data'!$F:$F,'Census Data'!$A:$A,$A1025)</f>
        <v>7.982681639832229E-3</v>
      </c>
      <c r="K1025" s="16">
        <f t="shared" si="31"/>
        <v>0.99201731836016782</v>
      </c>
      <c r="L1025" s="19">
        <f>'EPA Data'!D1026/SUM('EPA Data'!D:D)</f>
        <v>1.8474822829121834E-5</v>
      </c>
      <c r="M1025" s="19">
        <f>'EPA Data'!E1026/SUM('EPA Data'!E:E)</f>
        <v>2.3107193532568397E-5</v>
      </c>
      <c r="N1025" s="19">
        <f>'EPA Data'!F1026/SUM('EPA Data'!F:F)</f>
        <v>3.0766018162745806E-5</v>
      </c>
      <c r="O1025" s="19">
        <f>'EPA Data'!G1026/SUM('EPA Data'!G:G)</f>
        <v>7.1435217699965164E-6</v>
      </c>
      <c r="P1025" s="19">
        <f>'EPA Data'!H1026/SUM('EPA Data'!H:H)</f>
        <v>1.543493812741767E-5</v>
      </c>
      <c r="Q1025" s="19">
        <f>'EPA Data'!I1026/SUM('EPA Data'!I:I)</f>
        <v>1.4578184598937847E-5</v>
      </c>
      <c r="R1025" s="19">
        <f>'EPA Data'!J1026/SUM('EPA Data'!J:J)</f>
        <v>1.0233767143509646E-5</v>
      </c>
      <c r="S1025" s="19">
        <f>'EPA Data'!K1026/SUM('EPA Data'!K:K)</f>
        <v>2.0770648026535921E-5</v>
      </c>
      <c r="T1025" s="19">
        <f>'EPA Data'!L1026/SUM('EPA Data'!L:L)</f>
        <v>2.4479882620231951E-5</v>
      </c>
      <c r="U1025" s="19">
        <f>'EPA Data'!M1026/SUM('EPA Data'!M:M)</f>
        <v>1.2278785470673602E-5</v>
      </c>
      <c r="V1025" s="19">
        <f>'EPA Data'!N1026/SUM('EPA Data'!N:N)</f>
        <v>1.1649942099887778E-5</v>
      </c>
      <c r="W1025" s="19">
        <f>'EPA Data'!O1026/SUM('EPA Data'!O:O)</f>
        <v>2.0472412553840729E-5</v>
      </c>
      <c r="X1025" s="19">
        <f>'EPA Data'!P1026/SUM('EPA Data'!P:P)</f>
        <v>1.8581791912412142E-5</v>
      </c>
    </row>
    <row r="1026" spans="1:24" x14ac:dyDescent="0.35">
      <c r="A1026" s="13" t="s">
        <v>1747</v>
      </c>
      <c r="B1026" s="13" t="s">
        <v>1649</v>
      </c>
      <c r="C1026" s="18" t="s">
        <v>1748</v>
      </c>
      <c r="D1026" s="14">
        <f>SUMIFS('Census Data'!G:G,'Census Data'!$A:$A,$A1026)/SUMIFS('Census Data'!$F:$F,'Census Data'!$A:$A,$A1026)</f>
        <v>0.50318653096166654</v>
      </c>
      <c r="E1026" s="16">
        <f>SUMIFS('Census Data'!H:H,'Census Data'!$A:$A,$A1026)/SUMIFS('Census Data'!$F:$F,'Census Data'!$A:$A,$A1026)</f>
        <v>0.49681346903833351</v>
      </c>
      <c r="F1026" s="14">
        <f>SUM(SUMIFS('Census Data'!I:I,'Census Data'!$A:$A,$A1026),SUMIFS('Census Data'!J:J,'Census Data'!$A:$A,$A1026))/SUMIFS('Census Data'!$F:$F,'Census Data'!$A:$A,$A1026)</f>
        <v>0.98088081423000095</v>
      </c>
      <c r="G1026" s="14">
        <f>SUM(SUMIFS('Census Data'!K:K,'Census Data'!$A:$A,$A1026),SUMIFS('Census Data'!L:L,'Census Data'!$A:$A,$A1026))/SUMIFS('Census Data'!$F:$F,'Census Data'!$A:$A,$A1026)</f>
        <v>4.1852943974127269E-3</v>
      </c>
      <c r="H1026" s="14">
        <f>SUM(SUMIFS('Census Data'!O:O,'Census Data'!$A:$A,$A1026),SUMIFS('Census Data'!P:P,'Census Data'!$A:$A,$A1026))/SUMIFS('Census Data'!$F:$F,'Census Data'!$A:$A,$A1026)</f>
        <v>2.7584894892038431E-3</v>
      </c>
      <c r="I1026" s="16">
        <f t="shared" si="30"/>
        <v>1.2175401883382397E-2</v>
      </c>
      <c r="J1026" s="14">
        <f>SUM(SUMIFS('Census Data'!W:W,'Census Data'!$A:$A,$A1026),SUMIFS('Census Data'!X:X,'Census Data'!$A:$A,$A1026))/SUMIFS('Census Data'!$F:$F,'Census Data'!$A:$A,$A1026)</f>
        <v>7.8949871587558253E-3</v>
      </c>
      <c r="K1026" s="16">
        <f t="shared" si="31"/>
        <v>0.99210501284124419</v>
      </c>
      <c r="L1026" s="19">
        <f>'EPA Data'!D1027/SUM('EPA Data'!D:D)</f>
        <v>2.8804163283626306E-5</v>
      </c>
      <c r="M1026" s="19">
        <f>'EPA Data'!E1027/SUM('EPA Data'!E:E)</f>
        <v>3.4534989167866938E-5</v>
      </c>
      <c r="N1026" s="19">
        <f>'EPA Data'!F1027/SUM('EPA Data'!F:F)</f>
        <v>5.1178814687914342E-5</v>
      </c>
      <c r="O1026" s="19">
        <f>'EPA Data'!G1027/SUM('EPA Data'!G:G)</f>
        <v>1.2241806714185331E-5</v>
      </c>
      <c r="P1026" s="19">
        <f>'EPA Data'!H1027/SUM('EPA Data'!H:H)</f>
        <v>2.5006696980376243E-5</v>
      </c>
      <c r="Q1026" s="19">
        <f>'EPA Data'!I1027/SUM('EPA Data'!I:I)</f>
        <v>2.6416348156121651E-5</v>
      </c>
      <c r="R1026" s="19">
        <f>'EPA Data'!J1027/SUM('EPA Data'!J:J)</f>
        <v>2.0072837331382379E-5</v>
      </c>
      <c r="S1026" s="19">
        <f>'EPA Data'!K1027/SUM('EPA Data'!K:K)</f>
        <v>3.5690414329038911E-5</v>
      </c>
      <c r="T1026" s="19">
        <f>'EPA Data'!L1027/SUM('EPA Data'!L:L)</f>
        <v>4.3802554521358781E-5</v>
      </c>
      <c r="U1026" s="19">
        <f>'EPA Data'!M1027/SUM('EPA Data'!M:M)</f>
        <v>2.0153526161425493E-5</v>
      </c>
      <c r="V1026" s="19">
        <f>'EPA Data'!N1027/SUM('EPA Data'!N:N)</f>
        <v>1.7852255199715988E-5</v>
      </c>
      <c r="W1026" s="19">
        <f>'EPA Data'!O1027/SUM('EPA Data'!O:O)</f>
        <v>3.5380682425557338E-5</v>
      </c>
      <c r="X1026" s="19">
        <f>'EPA Data'!P1027/SUM('EPA Data'!P:P)</f>
        <v>2.8266885633972192E-5</v>
      </c>
    </row>
    <row r="1027" spans="1:24" x14ac:dyDescent="0.35">
      <c r="A1027" s="13" t="s">
        <v>1749</v>
      </c>
      <c r="B1027" s="13" t="s">
        <v>1649</v>
      </c>
      <c r="C1027" s="18" t="s">
        <v>1750</v>
      </c>
      <c r="D1027" s="14">
        <f>SUMIFS('Census Data'!G:G,'Census Data'!$A:$A,$A1027)/SUMIFS('Census Data'!$F:$F,'Census Data'!$A:$A,$A1027)</f>
        <v>0.49461716937354988</v>
      </c>
      <c r="E1027" s="16">
        <f>SUMIFS('Census Data'!H:H,'Census Data'!$A:$A,$A1027)/SUMIFS('Census Data'!$F:$F,'Census Data'!$A:$A,$A1027)</f>
        <v>0.50538283062645006</v>
      </c>
      <c r="F1027" s="14">
        <f>SUM(SUMIFS('Census Data'!I:I,'Census Data'!$A:$A,$A1027),SUMIFS('Census Data'!J:J,'Census Data'!$A:$A,$A1027))/SUMIFS('Census Data'!$F:$F,'Census Data'!$A:$A,$A1027)</f>
        <v>0.98167053364269141</v>
      </c>
      <c r="G1027" s="14">
        <f>SUM(SUMIFS('Census Data'!K:K,'Census Data'!$A:$A,$A1027),SUMIFS('Census Data'!L:L,'Census Data'!$A:$A,$A1027))/SUMIFS('Census Data'!$F:$F,'Census Data'!$A:$A,$A1027)</f>
        <v>6.0324825986078886E-3</v>
      </c>
      <c r="H1027" s="14">
        <f>SUM(SUMIFS('Census Data'!O:O,'Census Data'!$A:$A,$A1027),SUMIFS('Census Data'!P:P,'Census Data'!$A:$A,$A1027))/SUMIFS('Census Data'!$F:$F,'Census Data'!$A:$A,$A1027)</f>
        <v>2.7378190255220418E-3</v>
      </c>
      <c r="I1027" s="16">
        <f t="shared" ref="I1027:I1090" si="32">100%-SUM(F1027:H1027)</f>
        <v>9.5591647331786378E-3</v>
      </c>
      <c r="J1027" s="14">
        <f>SUM(SUMIFS('Census Data'!W:W,'Census Data'!$A:$A,$A1027),SUMIFS('Census Data'!X:X,'Census Data'!$A:$A,$A1027))/SUMIFS('Census Data'!$F:$F,'Census Data'!$A:$A,$A1027)</f>
        <v>6.7285382830626454E-3</v>
      </c>
      <c r="K1027" s="16">
        <f t="shared" ref="K1027:K1090" si="33">100%-J1027</f>
        <v>0.99327146171693736</v>
      </c>
      <c r="L1027" s="19">
        <f>'EPA Data'!D1028/SUM('EPA Data'!D:D)</f>
        <v>6.8863839790423624E-5</v>
      </c>
      <c r="M1027" s="19">
        <f>'EPA Data'!E1028/SUM('EPA Data'!E:E)</f>
        <v>7.7976954881732699E-5</v>
      </c>
      <c r="N1027" s="19">
        <f>'EPA Data'!F1028/SUM('EPA Data'!F:F)</f>
        <v>1.1404650985275698E-4</v>
      </c>
      <c r="O1027" s="19">
        <f>'EPA Data'!G1028/SUM('EPA Data'!G:G)</f>
        <v>2.7664544951404994E-5</v>
      </c>
      <c r="P1027" s="19">
        <f>'EPA Data'!H1028/SUM('EPA Data'!H:H)</f>
        <v>5.457731274860718E-5</v>
      </c>
      <c r="Q1027" s="19">
        <f>'EPA Data'!I1028/SUM('EPA Data'!I:I)</f>
        <v>6.0175681766639372E-5</v>
      </c>
      <c r="R1027" s="19">
        <f>'EPA Data'!J1028/SUM('EPA Data'!J:J)</f>
        <v>4.9102342595144452E-5</v>
      </c>
      <c r="S1027" s="19">
        <f>'EPA Data'!K1028/SUM('EPA Data'!K:K)</f>
        <v>8.7586202730594693E-5</v>
      </c>
      <c r="T1027" s="19">
        <f>'EPA Data'!L1028/SUM('EPA Data'!L:L)</f>
        <v>1.0180159046686618E-4</v>
      </c>
      <c r="U1027" s="19">
        <f>'EPA Data'!M1028/SUM('EPA Data'!M:M)</f>
        <v>4.7664261466501861E-5</v>
      </c>
      <c r="V1027" s="19">
        <f>'EPA Data'!N1028/SUM('EPA Data'!N:N)</f>
        <v>3.9798828433443055E-5</v>
      </c>
      <c r="W1027" s="19">
        <f>'EPA Data'!O1028/SUM('EPA Data'!O:O)</f>
        <v>8.2751858660518374E-5</v>
      </c>
      <c r="X1027" s="19">
        <f>'EPA Data'!P1028/SUM('EPA Data'!P:P)</f>
        <v>6.0421900506488953E-5</v>
      </c>
    </row>
    <row r="1028" spans="1:24" x14ac:dyDescent="0.35">
      <c r="A1028" s="13" t="s">
        <v>1751</v>
      </c>
      <c r="B1028" s="13" t="s">
        <v>1649</v>
      </c>
      <c r="C1028" s="18" t="s">
        <v>1017</v>
      </c>
      <c r="D1028" s="14">
        <f>SUMIFS('Census Data'!G:G,'Census Data'!$A:$A,$A1028)/SUMIFS('Census Data'!$F:$F,'Census Data'!$A:$A,$A1028)</f>
        <v>0.50179622410762059</v>
      </c>
      <c r="E1028" s="16">
        <f>SUMIFS('Census Data'!H:H,'Census Data'!$A:$A,$A1028)/SUMIFS('Census Data'!$F:$F,'Census Data'!$A:$A,$A1028)</f>
        <v>0.49820377589237941</v>
      </c>
      <c r="F1028" s="14">
        <f>SUM(SUMIFS('Census Data'!I:I,'Census Data'!$A:$A,$A1028),SUMIFS('Census Data'!J:J,'Census Data'!$A:$A,$A1028))/SUMIFS('Census Data'!$F:$F,'Census Data'!$A:$A,$A1028)</f>
        <v>0.98219062906061305</v>
      </c>
      <c r="G1028" s="14">
        <f>SUM(SUMIFS('Census Data'!K:K,'Census Data'!$A:$A,$A1028),SUMIFS('Census Data'!L:L,'Census Data'!$A:$A,$A1028))/SUMIFS('Census Data'!$F:$F,'Census Data'!$A:$A,$A1028)</f>
        <v>4.9682794466101047E-3</v>
      </c>
      <c r="H1028" s="14">
        <f>SUM(SUMIFS('Census Data'!O:O,'Census Data'!$A:$A,$A1028),SUMIFS('Census Data'!P:P,'Census Data'!$A:$A,$A1028))/SUMIFS('Census Data'!$F:$F,'Census Data'!$A:$A,$A1028)</f>
        <v>6.114805472750898E-4</v>
      </c>
      <c r="I1028" s="16">
        <f t="shared" si="32"/>
        <v>1.2229610945501679E-2</v>
      </c>
      <c r="J1028" s="14">
        <f>SUM(SUMIFS('Census Data'!W:W,'Census Data'!$A:$A,$A1028),SUMIFS('Census Data'!X:X,'Census Data'!$A:$A,$A1028))/SUMIFS('Census Data'!$F:$F,'Census Data'!$A:$A,$A1028)</f>
        <v>6.8791561568447603E-3</v>
      </c>
      <c r="K1028" s="16">
        <f t="shared" si="33"/>
        <v>0.99312084384315524</v>
      </c>
      <c r="L1028" s="19">
        <f>'EPA Data'!D1029/SUM('EPA Data'!D:D)</f>
        <v>7.8450781422681373E-5</v>
      </c>
      <c r="M1028" s="19">
        <f>'EPA Data'!E1029/SUM('EPA Data'!E:E)</f>
        <v>8.746575891947539E-5</v>
      </c>
      <c r="N1028" s="19">
        <f>'EPA Data'!F1029/SUM('EPA Data'!F:F)</f>
        <v>9.2241266663575309E-5</v>
      </c>
      <c r="O1028" s="19">
        <f>'EPA Data'!G1029/SUM('EPA Data'!G:G)</f>
        <v>2.1786873927438105E-5</v>
      </c>
      <c r="P1028" s="19">
        <f>'EPA Data'!H1029/SUM('EPA Data'!H:H)</f>
        <v>4.7637621782249235E-5</v>
      </c>
      <c r="Q1028" s="19">
        <f>'EPA Data'!I1029/SUM('EPA Data'!I:I)</f>
        <v>3.8747996384455886E-5</v>
      </c>
      <c r="R1028" s="19">
        <f>'EPA Data'!J1029/SUM('EPA Data'!J:J)</f>
        <v>2.9048387064306046E-5</v>
      </c>
      <c r="S1028" s="19">
        <f>'EPA Data'!K1029/SUM('EPA Data'!K:K)</f>
        <v>6.1176647391221941E-5</v>
      </c>
      <c r="T1028" s="19">
        <f>'EPA Data'!L1029/SUM('EPA Data'!L:L)</f>
        <v>6.7031265034062706E-5</v>
      </c>
      <c r="U1028" s="19">
        <f>'EPA Data'!M1029/SUM('EPA Data'!M:M)</f>
        <v>4.0337246675274008E-5</v>
      </c>
      <c r="V1028" s="19">
        <f>'EPA Data'!N1029/SUM('EPA Data'!N:N)</f>
        <v>4.2493500822647183E-5</v>
      </c>
      <c r="W1028" s="19">
        <f>'EPA Data'!O1029/SUM('EPA Data'!O:O)</f>
        <v>5.8979568433368754E-5</v>
      </c>
      <c r="X1028" s="19">
        <f>'EPA Data'!P1029/SUM('EPA Data'!P:P)</f>
        <v>5.7523805366493396E-5</v>
      </c>
    </row>
    <row r="1029" spans="1:24" x14ac:dyDescent="0.35">
      <c r="A1029" s="13" t="s">
        <v>1752</v>
      </c>
      <c r="B1029" s="13" t="s">
        <v>1649</v>
      </c>
      <c r="C1029" s="18" t="s">
        <v>255</v>
      </c>
      <c r="D1029" s="14">
        <f>SUMIFS('Census Data'!G:G,'Census Data'!$A:$A,$A1029)/SUMIFS('Census Data'!$F:$F,'Census Data'!$A:$A,$A1029)</f>
        <v>0.49376055351921255</v>
      </c>
      <c r="E1029" s="16">
        <f>SUMIFS('Census Data'!H:H,'Census Data'!$A:$A,$A1029)/SUMIFS('Census Data'!$F:$F,'Census Data'!$A:$A,$A1029)</f>
        <v>0.50623944648078745</v>
      </c>
      <c r="F1029" s="14">
        <f>SUM(SUMIFS('Census Data'!I:I,'Census Data'!$A:$A,$A1029),SUMIFS('Census Data'!J:J,'Census Data'!$A:$A,$A1029))/SUMIFS('Census Data'!$F:$F,'Census Data'!$A:$A,$A1029)</f>
        <v>0.95671512705407524</v>
      </c>
      <c r="G1029" s="14">
        <f>SUM(SUMIFS('Census Data'!K:K,'Census Data'!$A:$A,$A1029),SUMIFS('Census Data'!L:L,'Census Data'!$A:$A,$A1029))/SUMIFS('Census Data'!$F:$F,'Census Data'!$A:$A,$A1029)</f>
        <v>2.2321980149087765E-2</v>
      </c>
      <c r="H1029" s="14">
        <f>SUM(SUMIFS('Census Data'!O:O,'Census Data'!$A:$A,$A1029),SUMIFS('Census Data'!P:P,'Census Data'!$A:$A,$A1029))/SUMIFS('Census Data'!$F:$F,'Census Data'!$A:$A,$A1029)</f>
        <v>2.9240970306000577E-3</v>
      </c>
      <c r="I1029" s="16">
        <f t="shared" si="32"/>
        <v>1.8038795766236904E-2</v>
      </c>
      <c r="J1029" s="14">
        <f>SUM(SUMIFS('Census Data'!W:W,'Census Data'!$A:$A,$A1029),SUMIFS('Census Data'!X:X,'Census Data'!$A:$A,$A1029))/SUMIFS('Census Data'!$F:$F,'Census Data'!$A:$A,$A1029)</f>
        <v>1.869774720975248E-2</v>
      </c>
      <c r="K1029" s="16">
        <f t="shared" si="33"/>
        <v>0.98130225279024752</v>
      </c>
      <c r="L1029" s="19">
        <f>'EPA Data'!D1030/SUM('EPA Data'!D:D)</f>
        <v>8.8548213919859752E-5</v>
      </c>
      <c r="M1029" s="19">
        <f>'EPA Data'!E1030/SUM('EPA Data'!E:E)</f>
        <v>1.2097159820026607E-4</v>
      </c>
      <c r="N1029" s="19">
        <f>'EPA Data'!F1030/SUM('EPA Data'!F:F)</f>
        <v>1.548662556816312E-4</v>
      </c>
      <c r="O1029" s="19">
        <f>'EPA Data'!G1030/SUM('EPA Data'!G:G)</f>
        <v>3.9387838109438534E-5</v>
      </c>
      <c r="P1029" s="19">
        <f>'EPA Data'!H1030/SUM('EPA Data'!H:H)</f>
        <v>8.3295221952765135E-5</v>
      </c>
      <c r="Q1029" s="19">
        <f>'EPA Data'!I1030/SUM('EPA Data'!I:I)</f>
        <v>7.2813074519540477E-5</v>
      </c>
      <c r="R1029" s="19">
        <f>'EPA Data'!J1030/SUM('EPA Data'!J:J)</f>
        <v>5.2957969598938202E-5</v>
      </c>
      <c r="S1029" s="19">
        <f>'EPA Data'!K1030/SUM('EPA Data'!K:K)</f>
        <v>9.7808826350143934E-5</v>
      </c>
      <c r="T1029" s="19">
        <f>'EPA Data'!L1030/SUM('EPA Data'!L:L)</f>
        <v>1.2153432606106112E-4</v>
      </c>
      <c r="U1029" s="19">
        <f>'EPA Data'!M1030/SUM('EPA Data'!M:M)</f>
        <v>6.3763810750580704E-5</v>
      </c>
      <c r="V1029" s="19">
        <f>'EPA Data'!N1030/SUM('EPA Data'!N:N)</f>
        <v>6.1242049062093398E-5</v>
      </c>
      <c r="W1029" s="19">
        <f>'EPA Data'!O1030/SUM('EPA Data'!O:O)</f>
        <v>9.9869914362911845E-5</v>
      </c>
      <c r="X1029" s="19">
        <f>'EPA Data'!P1030/SUM('EPA Data'!P:P)</f>
        <v>1.0675095534579324E-4</v>
      </c>
    </row>
    <row r="1030" spans="1:24" x14ac:dyDescent="0.35">
      <c r="A1030" s="13" t="s">
        <v>1753</v>
      </c>
      <c r="B1030" s="13" t="s">
        <v>1649</v>
      </c>
      <c r="C1030" s="18" t="s">
        <v>1122</v>
      </c>
      <c r="D1030" s="14">
        <f>SUMIFS('Census Data'!G:G,'Census Data'!$A:$A,$A1030)/SUMIFS('Census Data'!$F:$F,'Census Data'!$A:$A,$A1030)</f>
        <v>0.49752475247524752</v>
      </c>
      <c r="E1030" s="16">
        <f>SUMIFS('Census Data'!H:H,'Census Data'!$A:$A,$A1030)/SUMIFS('Census Data'!$F:$F,'Census Data'!$A:$A,$A1030)</f>
        <v>0.50247524752475248</v>
      </c>
      <c r="F1030" s="14">
        <f>SUM(SUMIFS('Census Data'!I:I,'Census Data'!$A:$A,$A1030),SUMIFS('Census Data'!J:J,'Census Data'!$A:$A,$A1030))/SUMIFS('Census Data'!$F:$F,'Census Data'!$A:$A,$A1030)</f>
        <v>0.96512151215121511</v>
      </c>
      <c r="G1030" s="14">
        <f>SUM(SUMIFS('Census Data'!K:K,'Census Data'!$A:$A,$A1030),SUMIFS('Census Data'!L:L,'Census Data'!$A:$A,$A1030))/SUMIFS('Census Data'!$F:$F,'Census Data'!$A:$A,$A1030)</f>
        <v>6.8631863186318634E-3</v>
      </c>
      <c r="H1030" s="14">
        <f>SUM(SUMIFS('Census Data'!O:O,'Census Data'!$A:$A,$A1030),SUMIFS('Census Data'!P:P,'Census Data'!$A:$A,$A1030))/SUMIFS('Census Data'!$F:$F,'Census Data'!$A:$A,$A1030)</f>
        <v>4.2754275427542756E-3</v>
      </c>
      <c r="I1030" s="16">
        <f t="shared" si="32"/>
        <v>2.3739873987398852E-2</v>
      </c>
      <c r="J1030" s="14">
        <f>SUM(SUMIFS('Census Data'!W:W,'Census Data'!$A:$A,$A1030),SUMIFS('Census Data'!X:X,'Census Data'!$A:$A,$A1030))/SUMIFS('Census Data'!$F:$F,'Census Data'!$A:$A,$A1030)</f>
        <v>2.2839783978397841E-2</v>
      </c>
      <c r="K1030" s="16">
        <f t="shared" si="33"/>
        <v>0.97716021602160219</v>
      </c>
      <c r="L1030" s="19">
        <f>'EPA Data'!D1031/SUM('EPA Data'!D:D)</f>
        <v>7.6227545147163197E-5</v>
      </c>
      <c r="M1030" s="19">
        <f>'EPA Data'!E1031/SUM('EPA Data'!E:E)</f>
        <v>6.299172746776236E-5</v>
      </c>
      <c r="N1030" s="19">
        <f>'EPA Data'!F1031/SUM('EPA Data'!F:F)</f>
        <v>7.4274827307994478E-5</v>
      </c>
      <c r="O1030" s="19">
        <f>'EPA Data'!G1031/SUM('EPA Data'!G:G)</f>
        <v>1.4245552677294416E-5</v>
      </c>
      <c r="P1030" s="19">
        <f>'EPA Data'!H1031/SUM('EPA Data'!H:H)</f>
        <v>3.0828707521230626E-5</v>
      </c>
      <c r="Q1030" s="19">
        <f>'EPA Data'!I1031/SUM('EPA Data'!I:I)</f>
        <v>2.1097286004631238E-5</v>
      </c>
      <c r="R1030" s="19">
        <f>'EPA Data'!J1031/SUM('EPA Data'!J:J)</f>
        <v>1.8291680923809957E-5</v>
      </c>
      <c r="S1030" s="19">
        <f>'EPA Data'!K1031/SUM('EPA Data'!K:K)</f>
        <v>3.6142455655230053E-5</v>
      </c>
      <c r="T1030" s="19">
        <f>'EPA Data'!L1031/SUM('EPA Data'!L:L)</f>
        <v>4.1082036181990459E-5</v>
      </c>
      <c r="U1030" s="19">
        <f>'EPA Data'!M1031/SUM('EPA Data'!M:M)</f>
        <v>2.0078107875407876E-5</v>
      </c>
      <c r="V1030" s="19">
        <f>'EPA Data'!N1031/SUM('EPA Data'!N:N)</f>
        <v>2.1565101715161824E-5</v>
      </c>
      <c r="W1030" s="19">
        <f>'EPA Data'!O1031/SUM('EPA Data'!O:O)</f>
        <v>3.4311286083235278E-5</v>
      </c>
      <c r="X1030" s="19">
        <f>'EPA Data'!P1031/SUM('EPA Data'!P:P)</f>
        <v>5.346229406898929E-5</v>
      </c>
    </row>
    <row r="1031" spans="1:24" x14ac:dyDescent="0.35">
      <c r="A1031" s="13" t="s">
        <v>1754</v>
      </c>
      <c r="B1031" s="13" t="s">
        <v>1649</v>
      </c>
      <c r="C1031" s="18" t="s">
        <v>259</v>
      </c>
      <c r="D1031" s="14">
        <f>SUMIFS('Census Data'!G:G,'Census Data'!$A:$A,$A1031)/SUMIFS('Census Data'!$F:$F,'Census Data'!$A:$A,$A1031)</f>
        <v>0.49644536804112438</v>
      </c>
      <c r="E1031" s="16">
        <f>SUMIFS('Census Data'!H:H,'Census Data'!$A:$A,$A1031)/SUMIFS('Census Data'!$F:$F,'Census Data'!$A:$A,$A1031)</f>
        <v>0.50355463195887562</v>
      </c>
      <c r="F1031" s="14">
        <f>SUM(SUMIFS('Census Data'!I:I,'Census Data'!$A:$A,$A1031),SUMIFS('Census Data'!J:J,'Census Data'!$A:$A,$A1031))/SUMIFS('Census Data'!$F:$F,'Census Data'!$A:$A,$A1031)</f>
        <v>0.90644937839512929</v>
      </c>
      <c r="G1031" s="14">
        <f>SUM(SUMIFS('Census Data'!K:K,'Census Data'!$A:$A,$A1031),SUMIFS('Census Data'!L:L,'Census Data'!$A:$A,$A1031))/SUMIFS('Census Data'!$F:$F,'Census Data'!$A:$A,$A1031)</f>
        <v>6.3400051040869154E-2</v>
      </c>
      <c r="H1031" s="14">
        <f>SUM(SUMIFS('Census Data'!O:O,'Census Data'!$A:$A,$A1031),SUMIFS('Census Data'!P:P,'Census Data'!$A:$A,$A1031))/SUMIFS('Census Data'!$F:$F,'Census Data'!$A:$A,$A1031)</f>
        <v>3.5728608407160304E-3</v>
      </c>
      <c r="I1031" s="16">
        <f t="shared" si="32"/>
        <v>2.6577709723285436E-2</v>
      </c>
      <c r="J1031" s="14">
        <f>SUM(SUMIFS('Census Data'!W:W,'Census Data'!$A:$A,$A1031),SUMIFS('Census Data'!X:X,'Census Data'!$A:$A,$A1031))/SUMIFS('Census Data'!$F:$F,'Census Data'!$A:$A,$A1031)</f>
        <v>3.0223486091363157E-2</v>
      </c>
      <c r="K1031" s="16">
        <f t="shared" si="33"/>
        <v>0.96977651390863684</v>
      </c>
      <c r="L1031" s="19">
        <f>'EPA Data'!D1032/SUM('EPA Data'!D:D)</f>
        <v>1.3243522014513558E-4</v>
      </c>
      <c r="M1031" s="19">
        <f>'EPA Data'!E1032/SUM('EPA Data'!E:E)</f>
        <v>1.6484871944233572E-4</v>
      </c>
      <c r="N1031" s="19">
        <f>'EPA Data'!F1032/SUM('EPA Data'!F:F)</f>
        <v>2.0702158237068542E-4</v>
      </c>
      <c r="O1031" s="19">
        <f>'EPA Data'!G1032/SUM('EPA Data'!G:G)</f>
        <v>5.9488125894646281E-5</v>
      </c>
      <c r="P1031" s="19">
        <f>'EPA Data'!H1032/SUM('EPA Data'!H:H)</f>
        <v>1.1450100909092178E-4</v>
      </c>
      <c r="Q1031" s="19">
        <f>'EPA Data'!I1032/SUM('EPA Data'!I:I)</f>
        <v>9.1437636926618325E-5</v>
      </c>
      <c r="R1031" s="19">
        <f>'EPA Data'!J1032/SUM('EPA Data'!J:J)</f>
        <v>9.5425422516323295E-5</v>
      </c>
      <c r="S1031" s="19">
        <f>'EPA Data'!K1032/SUM('EPA Data'!K:K)</f>
        <v>1.2358463352991531E-4</v>
      </c>
      <c r="T1031" s="19">
        <f>'EPA Data'!L1032/SUM('EPA Data'!L:L)</f>
        <v>1.558164159599986E-4</v>
      </c>
      <c r="U1031" s="19">
        <f>'EPA Data'!M1032/SUM('EPA Data'!M:M)</f>
        <v>7.6372221280902869E-5</v>
      </c>
      <c r="V1031" s="19">
        <f>'EPA Data'!N1032/SUM('EPA Data'!N:N)</f>
        <v>8.0331677856473237E-5</v>
      </c>
      <c r="W1031" s="19">
        <f>'EPA Data'!O1032/SUM('EPA Data'!O:O)</f>
        <v>1.2615888310764766E-4</v>
      </c>
      <c r="X1031" s="19">
        <f>'EPA Data'!P1032/SUM('EPA Data'!P:P)</f>
        <v>1.6553321593110868E-4</v>
      </c>
    </row>
    <row r="1032" spans="1:24" x14ac:dyDescent="0.35">
      <c r="A1032" s="13" t="s">
        <v>1755</v>
      </c>
      <c r="B1032" s="13" t="s">
        <v>1649</v>
      </c>
      <c r="C1032" s="18" t="s">
        <v>1415</v>
      </c>
      <c r="D1032" s="14">
        <f>SUMIFS('Census Data'!G:G,'Census Data'!$A:$A,$A1032)/SUMIFS('Census Data'!$F:$F,'Census Data'!$A:$A,$A1032)</f>
        <v>0.58261370178468619</v>
      </c>
      <c r="E1032" s="16">
        <f>SUMIFS('Census Data'!H:H,'Census Data'!$A:$A,$A1032)/SUMIFS('Census Data'!$F:$F,'Census Data'!$A:$A,$A1032)</f>
        <v>0.41738629821531376</v>
      </c>
      <c r="F1032" s="14">
        <f>SUM(SUMIFS('Census Data'!I:I,'Census Data'!$A:$A,$A1032),SUMIFS('Census Data'!J:J,'Census Data'!$A:$A,$A1032))/SUMIFS('Census Data'!$F:$F,'Census Data'!$A:$A,$A1032)</f>
        <v>0.90627518710420263</v>
      </c>
      <c r="G1032" s="14">
        <f>SUM(SUMIFS('Census Data'!K:K,'Census Data'!$A:$A,$A1032),SUMIFS('Census Data'!L:L,'Census Data'!$A:$A,$A1032))/SUMIFS('Census Data'!$F:$F,'Census Data'!$A:$A,$A1032)</f>
        <v>7.1157167530224524E-2</v>
      </c>
      <c r="H1032" s="14">
        <f>SUM(SUMIFS('Census Data'!O:O,'Census Data'!$A:$A,$A1032),SUMIFS('Census Data'!P:P,'Census Data'!$A:$A,$A1032))/SUMIFS('Census Data'!$F:$F,'Census Data'!$A:$A,$A1032)</f>
        <v>5.0662061024755326E-3</v>
      </c>
      <c r="I1032" s="16">
        <f t="shared" si="32"/>
        <v>1.7501439263097329E-2</v>
      </c>
      <c r="J1032" s="14">
        <f>SUM(SUMIFS('Census Data'!W:W,'Census Data'!$A:$A,$A1032),SUMIFS('Census Data'!X:X,'Census Data'!$A:$A,$A1032))/SUMIFS('Census Data'!$F:$F,'Census Data'!$A:$A,$A1032)</f>
        <v>1.8422567645365574E-2</v>
      </c>
      <c r="K1032" s="16">
        <f t="shared" si="33"/>
        <v>0.98157743235463446</v>
      </c>
      <c r="L1032" s="19">
        <f>'EPA Data'!D1033/SUM('EPA Data'!D:D)</f>
        <v>4.0188037056820112E-5</v>
      </c>
      <c r="M1032" s="19">
        <f>'EPA Data'!E1033/SUM('EPA Data'!E:E)</f>
        <v>4.3026315407801647E-5</v>
      </c>
      <c r="N1032" s="19">
        <f>'EPA Data'!F1033/SUM('EPA Data'!F:F)</f>
        <v>4.9318726847910525E-5</v>
      </c>
      <c r="O1032" s="19">
        <f>'EPA Data'!G1033/SUM('EPA Data'!G:G)</f>
        <v>1.0588276816245903E-5</v>
      </c>
      <c r="P1032" s="19">
        <f>'EPA Data'!H1033/SUM('EPA Data'!H:H)</f>
        <v>2.2924953462553349E-5</v>
      </c>
      <c r="Q1032" s="19">
        <f>'EPA Data'!I1033/SUM('EPA Data'!I:I)</f>
        <v>1.6554052568271077E-5</v>
      </c>
      <c r="R1032" s="19">
        <f>'EPA Data'!J1033/SUM('EPA Data'!J:J)</f>
        <v>1.5096382513106766E-5</v>
      </c>
      <c r="S1032" s="19">
        <f>'EPA Data'!K1033/SUM('EPA Data'!K:K)</f>
        <v>2.6910159367681495E-5</v>
      </c>
      <c r="T1032" s="19">
        <f>'EPA Data'!L1033/SUM('EPA Data'!L:L)</f>
        <v>3.224745821041709E-5</v>
      </c>
      <c r="U1032" s="19">
        <f>'EPA Data'!M1033/SUM('EPA Data'!M:M)</f>
        <v>1.483429088400442E-5</v>
      </c>
      <c r="V1032" s="19">
        <f>'EPA Data'!N1033/SUM('EPA Data'!N:N)</f>
        <v>1.5886718770892658E-5</v>
      </c>
      <c r="W1032" s="19">
        <f>'EPA Data'!O1033/SUM('EPA Data'!O:O)</f>
        <v>2.5502247019167705E-5</v>
      </c>
      <c r="X1032" s="19">
        <f>'EPA Data'!P1033/SUM('EPA Data'!P:P)</f>
        <v>3.8878971272045813E-5</v>
      </c>
    </row>
    <row r="1033" spans="1:24" x14ac:dyDescent="0.35">
      <c r="A1033" s="13" t="s">
        <v>1756</v>
      </c>
      <c r="B1033" s="13" t="s">
        <v>1649</v>
      </c>
      <c r="C1033" s="18" t="s">
        <v>1757</v>
      </c>
      <c r="D1033" s="14">
        <f>SUMIFS('Census Data'!G:G,'Census Data'!$A:$A,$A1033)/SUMIFS('Census Data'!$F:$F,'Census Data'!$A:$A,$A1033)</f>
        <v>0.48547265440829795</v>
      </c>
      <c r="E1033" s="16">
        <f>SUMIFS('Census Data'!H:H,'Census Data'!$A:$A,$A1033)/SUMIFS('Census Data'!$F:$F,'Census Data'!$A:$A,$A1033)</f>
        <v>0.51452734559170199</v>
      </c>
      <c r="F1033" s="14">
        <f>SUM(SUMIFS('Census Data'!I:I,'Census Data'!$A:$A,$A1033),SUMIFS('Census Data'!J:J,'Census Data'!$A:$A,$A1033))/SUMIFS('Census Data'!$F:$F,'Census Data'!$A:$A,$A1033)</f>
        <v>0.84843528995756723</v>
      </c>
      <c r="G1033" s="14">
        <f>SUM(SUMIFS('Census Data'!K:K,'Census Data'!$A:$A,$A1033),SUMIFS('Census Data'!L:L,'Census Data'!$A:$A,$A1033))/SUMIFS('Census Data'!$F:$F,'Census Data'!$A:$A,$A1033)</f>
        <v>0.11331624233851957</v>
      </c>
      <c r="H1033" s="14">
        <f>SUM(SUMIFS('Census Data'!O:O,'Census Data'!$A:$A,$A1033),SUMIFS('Census Data'!P:P,'Census Data'!$A:$A,$A1033))/SUMIFS('Census Data'!$F:$F,'Census Data'!$A:$A,$A1033)</f>
        <v>9.3116454502593111E-3</v>
      </c>
      <c r="I1033" s="16">
        <f t="shared" si="32"/>
        <v>2.8936822253653904E-2</v>
      </c>
      <c r="J1033" s="14">
        <f>SUM(SUMIFS('Census Data'!W:W,'Census Data'!$A:$A,$A1033),SUMIFS('Census Data'!X:X,'Census Data'!$A:$A,$A1033))/SUMIFS('Census Data'!$F:$F,'Census Data'!$A:$A,$A1033)</f>
        <v>3.1279467232437533E-2</v>
      </c>
      <c r="K1033" s="16">
        <f t="shared" si="33"/>
        <v>0.96872053276756243</v>
      </c>
      <c r="L1033" s="19">
        <f>'EPA Data'!D1034/SUM('EPA Data'!D:D)</f>
        <v>7.2399729439888796E-4</v>
      </c>
      <c r="M1033" s="19">
        <f>'EPA Data'!E1034/SUM('EPA Data'!E:E)</f>
        <v>6.5129471626912047E-4</v>
      </c>
      <c r="N1033" s="19">
        <f>'EPA Data'!F1034/SUM('EPA Data'!F:F)</f>
        <v>7.4264000573645052E-4</v>
      </c>
      <c r="O1033" s="19">
        <f>'EPA Data'!G1034/SUM('EPA Data'!G:G)</f>
        <v>1.4539757584792207E-4</v>
      </c>
      <c r="P1033" s="19">
        <f>'EPA Data'!H1034/SUM('EPA Data'!H:H)</f>
        <v>3.2343598793381446E-4</v>
      </c>
      <c r="Q1033" s="19">
        <f>'EPA Data'!I1034/SUM('EPA Data'!I:I)</f>
        <v>2.1960446971354671E-4</v>
      </c>
      <c r="R1033" s="19">
        <f>'EPA Data'!J1034/SUM('EPA Data'!J:J)</f>
        <v>1.7193376855863783E-4</v>
      </c>
      <c r="S1033" s="19">
        <f>'EPA Data'!K1034/SUM('EPA Data'!K:K)</f>
        <v>3.7156314935966206E-4</v>
      </c>
      <c r="T1033" s="19">
        <f>'EPA Data'!L1034/SUM('EPA Data'!L:L)</f>
        <v>4.1453540605126331E-4</v>
      </c>
      <c r="U1033" s="19">
        <f>'EPA Data'!M1034/SUM('EPA Data'!M:M)</f>
        <v>1.975751569896384E-4</v>
      </c>
      <c r="V1033" s="19">
        <f>'EPA Data'!N1034/SUM('EPA Data'!N:N)</f>
        <v>2.2043569620084662E-4</v>
      </c>
      <c r="W1033" s="19">
        <f>'EPA Data'!O1034/SUM('EPA Data'!O:O)</f>
        <v>3.6315394768120712E-4</v>
      </c>
      <c r="X1033" s="19">
        <f>'EPA Data'!P1034/SUM('EPA Data'!P:P)</f>
        <v>5.7561980635653025E-4</v>
      </c>
    </row>
    <row r="1034" spans="1:24" x14ac:dyDescent="0.35">
      <c r="A1034" s="13" t="s">
        <v>1758</v>
      </c>
      <c r="B1034" s="13" t="s">
        <v>1649</v>
      </c>
      <c r="C1034" s="18" t="s">
        <v>1759</v>
      </c>
      <c r="D1034" s="14">
        <f>SUMIFS('Census Data'!G:G,'Census Data'!$A:$A,$A1034)/SUMIFS('Census Data'!$F:$F,'Census Data'!$A:$A,$A1034)</f>
        <v>0.54400094753049866</v>
      </c>
      <c r="E1034" s="16">
        <f>SUMIFS('Census Data'!H:H,'Census Data'!$A:$A,$A1034)/SUMIFS('Census Data'!$F:$F,'Census Data'!$A:$A,$A1034)</f>
        <v>0.45599905246950134</v>
      </c>
      <c r="F1034" s="14">
        <f>SUM(SUMIFS('Census Data'!I:I,'Census Data'!$A:$A,$A1034),SUMIFS('Census Data'!J:J,'Census Data'!$A:$A,$A1034))/SUMIFS('Census Data'!$F:$F,'Census Data'!$A:$A,$A1034)</f>
        <v>0.91679497808835719</v>
      </c>
      <c r="G1034" s="14">
        <f>SUM(SUMIFS('Census Data'!K:K,'Census Data'!$A:$A,$A1034),SUMIFS('Census Data'!L:L,'Census Data'!$A:$A,$A1034))/SUMIFS('Census Data'!$F:$F,'Census Data'!$A:$A,$A1034)</f>
        <v>5.4719886296340163E-2</v>
      </c>
      <c r="H1034" s="14">
        <f>SUM(SUMIFS('Census Data'!O:O,'Census Data'!$A:$A,$A1034),SUMIFS('Census Data'!P:P,'Census Data'!$A:$A,$A1034))/SUMIFS('Census Data'!$F:$F,'Census Data'!$A:$A,$A1034)</f>
        <v>5.5667416794978088E-3</v>
      </c>
      <c r="I1034" s="16">
        <f t="shared" si="32"/>
        <v>2.2918393935804859E-2</v>
      </c>
      <c r="J1034" s="14">
        <f>SUM(SUMIFS('Census Data'!W:W,'Census Data'!$A:$A,$A1034),SUMIFS('Census Data'!X:X,'Census Data'!$A:$A,$A1034))/SUMIFS('Census Data'!$F:$F,'Census Data'!$A:$A,$A1034)</f>
        <v>2.1793201468672273E-2</v>
      </c>
      <c r="K1034" s="16">
        <f t="shared" si="33"/>
        <v>0.97820679853132775</v>
      </c>
      <c r="L1034" s="19">
        <f>'EPA Data'!D1035/SUM('EPA Data'!D:D)</f>
        <v>5.1529064511291688E-5</v>
      </c>
      <c r="M1034" s="19">
        <f>'EPA Data'!E1035/SUM('EPA Data'!E:E)</f>
        <v>6.2556157289864458E-5</v>
      </c>
      <c r="N1034" s="19">
        <f>'EPA Data'!F1035/SUM('EPA Data'!F:F)</f>
        <v>9.3802952623347672E-5</v>
      </c>
      <c r="O1034" s="19">
        <f>'EPA Data'!G1035/SUM('EPA Data'!G:G)</f>
        <v>2.3518814183756724E-5</v>
      </c>
      <c r="P1034" s="19">
        <f>'EPA Data'!H1035/SUM('EPA Data'!H:H)</f>
        <v>4.7895420165353581E-5</v>
      </c>
      <c r="Q1034" s="19">
        <f>'EPA Data'!I1035/SUM('EPA Data'!I:I)</f>
        <v>4.8098102196412072E-5</v>
      </c>
      <c r="R1034" s="19">
        <f>'EPA Data'!J1035/SUM('EPA Data'!J:J)</f>
        <v>3.5291808201243212E-5</v>
      </c>
      <c r="S1034" s="19">
        <f>'EPA Data'!K1035/SUM('EPA Data'!K:K)</f>
        <v>5.5763132760896346E-5</v>
      </c>
      <c r="T1034" s="19">
        <f>'EPA Data'!L1035/SUM('EPA Data'!L:L)</f>
        <v>7.8779802266184935E-5</v>
      </c>
      <c r="U1034" s="19">
        <f>'EPA Data'!M1035/SUM('EPA Data'!M:M)</f>
        <v>3.4349773219120654E-5</v>
      </c>
      <c r="V1034" s="19">
        <f>'EPA Data'!N1035/SUM('EPA Data'!N:N)</f>
        <v>3.2153516041772772E-5</v>
      </c>
      <c r="W1034" s="19">
        <f>'EPA Data'!O1035/SUM('EPA Data'!O:O)</f>
        <v>6.0913009605267974E-5</v>
      </c>
      <c r="X1034" s="19">
        <f>'EPA Data'!P1035/SUM('EPA Data'!P:P)</f>
        <v>5.626820848490356E-5</v>
      </c>
    </row>
    <row r="1035" spans="1:24" x14ac:dyDescent="0.35">
      <c r="A1035" s="13" t="s">
        <v>1760</v>
      </c>
      <c r="B1035" s="13" t="s">
        <v>1649</v>
      </c>
      <c r="C1035" s="18" t="s">
        <v>1129</v>
      </c>
      <c r="D1035" s="14">
        <f>SUMIFS('Census Data'!G:G,'Census Data'!$A:$A,$A1035)/SUMIFS('Census Data'!$F:$F,'Census Data'!$A:$A,$A1035)</f>
        <v>0.49797880476346551</v>
      </c>
      <c r="E1035" s="16">
        <f>SUMIFS('Census Data'!H:H,'Census Data'!$A:$A,$A1035)/SUMIFS('Census Data'!$F:$F,'Census Data'!$A:$A,$A1035)</f>
        <v>0.50202119523653443</v>
      </c>
      <c r="F1035" s="14">
        <f>SUM(SUMIFS('Census Data'!I:I,'Census Data'!$A:$A,$A1035),SUMIFS('Census Data'!J:J,'Census Data'!$A:$A,$A1035))/SUMIFS('Census Data'!$F:$F,'Census Data'!$A:$A,$A1035)</f>
        <v>0.96973669835026766</v>
      </c>
      <c r="G1035" s="14">
        <f>SUM(SUMIFS('Census Data'!K:K,'Census Data'!$A:$A,$A1035),SUMIFS('Census Data'!L:L,'Census Data'!$A:$A,$A1035))/SUMIFS('Census Data'!$F:$F,'Census Data'!$A:$A,$A1035)</f>
        <v>1.0597618267234786E-2</v>
      </c>
      <c r="H1035" s="14">
        <f>SUM(SUMIFS('Census Data'!O:O,'Census Data'!$A:$A,$A1035),SUMIFS('Census Data'!P:P,'Census Data'!$A:$A,$A1035))/SUMIFS('Census Data'!$F:$F,'Census Data'!$A:$A,$A1035)</f>
        <v>1.9665683382497543E-3</v>
      </c>
      <c r="I1035" s="16">
        <f t="shared" si="32"/>
        <v>1.7699115044247815E-2</v>
      </c>
      <c r="J1035" s="14">
        <f>SUM(SUMIFS('Census Data'!W:W,'Census Data'!$A:$A,$A1035),SUMIFS('Census Data'!X:X,'Census Data'!$A:$A,$A1035))/SUMIFS('Census Data'!$F:$F,'Census Data'!$A:$A,$A1035)</f>
        <v>1.802687643395608E-2</v>
      </c>
      <c r="K1035" s="16">
        <f t="shared" si="33"/>
        <v>0.98197312356604394</v>
      </c>
      <c r="L1035" s="19">
        <f>'EPA Data'!D1036/SUM('EPA Data'!D:D)</f>
        <v>5.7886865352454381E-5</v>
      </c>
      <c r="M1035" s="19">
        <f>'EPA Data'!E1036/SUM('EPA Data'!E:E)</f>
        <v>6.1274296904426036E-5</v>
      </c>
      <c r="N1035" s="19">
        <f>'EPA Data'!F1036/SUM('EPA Data'!F:F)</f>
        <v>6.5542017495754713E-5</v>
      </c>
      <c r="O1035" s="19">
        <f>'EPA Data'!G1036/SUM('EPA Data'!G:G)</f>
        <v>1.4093687451717405E-5</v>
      </c>
      <c r="P1035" s="19">
        <f>'EPA Data'!H1036/SUM('EPA Data'!H:H)</f>
        <v>3.2454863891860105E-5</v>
      </c>
      <c r="Q1035" s="19">
        <f>'EPA Data'!I1036/SUM('EPA Data'!I:I)</f>
        <v>2.2555580109010291E-5</v>
      </c>
      <c r="R1035" s="19">
        <f>'EPA Data'!J1036/SUM('EPA Data'!J:J)</f>
        <v>2.0975964839904137E-5</v>
      </c>
      <c r="S1035" s="19">
        <f>'EPA Data'!K1036/SUM('EPA Data'!K:K)</f>
        <v>3.8986117882106639E-5</v>
      </c>
      <c r="T1035" s="19">
        <f>'EPA Data'!L1036/SUM('EPA Data'!L:L)</f>
        <v>4.3618724585193103E-5</v>
      </c>
      <c r="U1035" s="19">
        <f>'EPA Data'!M1036/SUM('EPA Data'!M:M)</f>
        <v>2.0758189417173837E-5</v>
      </c>
      <c r="V1035" s="19">
        <f>'EPA Data'!N1036/SUM('EPA Data'!N:N)</f>
        <v>2.4001116532892049E-5</v>
      </c>
      <c r="W1035" s="19">
        <f>'EPA Data'!O1036/SUM('EPA Data'!O:O)</f>
        <v>3.4527665026232647E-5</v>
      </c>
      <c r="X1035" s="19">
        <f>'EPA Data'!P1036/SUM('EPA Data'!P:P)</f>
        <v>5.2929278869227292E-5</v>
      </c>
    </row>
    <row r="1036" spans="1:24" x14ac:dyDescent="0.35">
      <c r="A1036" s="13" t="s">
        <v>1761</v>
      </c>
      <c r="B1036" s="13" t="s">
        <v>1649</v>
      </c>
      <c r="C1036" s="18" t="s">
        <v>110</v>
      </c>
      <c r="D1036" s="14">
        <f>SUMIFS('Census Data'!G:G,'Census Data'!$A:$A,$A1036)/SUMIFS('Census Data'!$F:$F,'Census Data'!$A:$A,$A1036)</f>
        <v>0.48825845423655684</v>
      </c>
      <c r="E1036" s="16">
        <f>SUMIFS('Census Data'!H:H,'Census Data'!$A:$A,$A1036)/SUMIFS('Census Data'!$F:$F,'Census Data'!$A:$A,$A1036)</f>
        <v>0.51174154576344322</v>
      </c>
      <c r="F1036" s="14">
        <f>SUM(SUMIFS('Census Data'!I:I,'Census Data'!$A:$A,$A1036),SUMIFS('Census Data'!J:J,'Census Data'!$A:$A,$A1036))/SUMIFS('Census Data'!$F:$F,'Census Data'!$A:$A,$A1036)</f>
        <v>0.91732916239685025</v>
      </c>
      <c r="G1036" s="14">
        <f>SUM(SUMIFS('Census Data'!K:K,'Census Data'!$A:$A,$A1036),SUMIFS('Census Data'!L:L,'Census Data'!$A:$A,$A1036))/SUMIFS('Census Data'!$F:$F,'Census Data'!$A:$A,$A1036)</f>
        <v>4.5100048541071143E-2</v>
      </c>
      <c r="H1036" s="14">
        <f>SUM(SUMIFS('Census Data'!O:O,'Census Data'!$A:$A,$A1036),SUMIFS('Census Data'!P:P,'Census Data'!$A:$A,$A1036))/SUMIFS('Census Data'!$F:$F,'Census Data'!$A:$A,$A1036)</f>
        <v>1.1229167790302573E-2</v>
      </c>
      <c r="I1036" s="16">
        <f t="shared" si="32"/>
        <v>2.6341621271775972E-2</v>
      </c>
      <c r="J1036" s="14">
        <f>SUM(SUMIFS('Census Data'!W:W,'Census Data'!$A:$A,$A1036),SUMIFS('Census Data'!X:X,'Census Data'!$A:$A,$A1036))/SUMIFS('Census Data'!$F:$F,'Census Data'!$A:$A,$A1036)</f>
        <v>3.256566528234723E-2</v>
      </c>
      <c r="K1036" s="16">
        <f t="shared" si="33"/>
        <v>0.96743433471765272</v>
      </c>
      <c r="L1036" s="19">
        <f>'EPA Data'!D1037/SUM('EPA Data'!D:D)</f>
        <v>3.9094667933428965E-4</v>
      </c>
      <c r="M1036" s="19">
        <f>'EPA Data'!E1037/SUM('EPA Data'!E:E)</f>
        <v>5.11741337330282E-4</v>
      </c>
      <c r="N1036" s="19">
        <f>'EPA Data'!F1037/SUM('EPA Data'!F:F)</f>
        <v>6.3344360677762145E-4</v>
      </c>
      <c r="O1036" s="19">
        <f>'EPA Data'!G1037/SUM('EPA Data'!G:G)</f>
        <v>1.932368017293376E-4</v>
      </c>
      <c r="P1036" s="19">
        <f>'EPA Data'!H1037/SUM('EPA Data'!H:H)</f>
        <v>3.4673685918913943E-4</v>
      </c>
      <c r="Q1036" s="19">
        <f>'EPA Data'!I1037/SUM('EPA Data'!I:I)</f>
        <v>2.9488229015278879E-4</v>
      </c>
      <c r="R1036" s="19">
        <f>'EPA Data'!J1037/SUM('EPA Data'!J:J)</f>
        <v>2.2317922352859388E-4</v>
      </c>
      <c r="S1036" s="19">
        <f>'EPA Data'!K1037/SUM('EPA Data'!K:K)</f>
        <v>4.0773309535770114E-4</v>
      </c>
      <c r="T1036" s="19">
        <f>'EPA Data'!L1037/SUM('EPA Data'!L:L)</f>
        <v>4.9030087098831765E-4</v>
      </c>
      <c r="U1036" s="19">
        <f>'EPA Data'!M1037/SUM('EPA Data'!M:M)</f>
        <v>2.7842218316333895E-4</v>
      </c>
      <c r="V1036" s="19">
        <f>'EPA Data'!N1037/SUM('EPA Data'!N:N)</f>
        <v>2.6192291989585718E-4</v>
      </c>
      <c r="W1036" s="19">
        <f>'EPA Data'!O1037/SUM('EPA Data'!O:O)</f>
        <v>4.1646814145198134E-4</v>
      </c>
      <c r="X1036" s="19">
        <f>'EPA Data'!P1037/SUM('EPA Data'!P:P)</f>
        <v>4.2721579041181E-4</v>
      </c>
    </row>
    <row r="1037" spans="1:24" x14ac:dyDescent="0.35">
      <c r="A1037" s="13" t="s">
        <v>1762</v>
      </c>
      <c r="B1037" s="13" t="s">
        <v>1649</v>
      </c>
      <c r="C1037" s="18" t="s">
        <v>1763</v>
      </c>
      <c r="D1037" s="14">
        <f>SUMIFS('Census Data'!G:G,'Census Data'!$A:$A,$A1037)/SUMIFS('Census Data'!$F:$F,'Census Data'!$A:$A,$A1037)</f>
        <v>0.50257776250214814</v>
      </c>
      <c r="E1037" s="16">
        <f>SUMIFS('Census Data'!H:H,'Census Data'!$A:$A,$A1037)/SUMIFS('Census Data'!$F:$F,'Census Data'!$A:$A,$A1037)</f>
        <v>0.49742223749785186</v>
      </c>
      <c r="F1037" s="14">
        <f>SUM(SUMIFS('Census Data'!I:I,'Census Data'!$A:$A,$A1037),SUMIFS('Census Data'!J:J,'Census Data'!$A:$A,$A1037))/SUMIFS('Census Data'!$F:$F,'Census Data'!$A:$A,$A1037)</f>
        <v>0.98307269290256061</v>
      </c>
      <c r="G1037" s="14">
        <f>SUM(SUMIFS('Census Data'!K:K,'Census Data'!$A:$A,$A1037),SUMIFS('Census Data'!L:L,'Census Data'!$A:$A,$A1037))/SUMIFS('Census Data'!$F:$F,'Census Data'!$A:$A,$A1037)</f>
        <v>3.351091252792576E-3</v>
      </c>
      <c r="H1037" s="14">
        <f>SUM(SUMIFS('Census Data'!O:O,'Census Data'!$A:$A,$A1037),SUMIFS('Census Data'!P:P,'Census Data'!$A:$A,$A1037))/SUMIFS('Census Data'!$F:$F,'Census Data'!$A:$A,$A1037)</f>
        <v>1.890359168241966E-3</v>
      </c>
      <c r="I1037" s="16">
        <f t="shared" si="32"/>
        <v>1.1685856676404871E-2</v>
      </c>
      <c r="J1037" s="14">
        <f>SUM(SUMIFS('Census Data'!W:W,'Census Data'!$A:$A,$A1037),SUMIFS('Census Data'!X:X,'Census Data'!$A:$A,$A1037))/SUMIFS('Census Data'!$F:$F,'Census Data'!$A:$A,$A1037)</f>
        <v>4.5540470871283725E-3</v>
      </c>
      <c r="K1037" s="16">
        <f t="shared" si="33"/>
        <v>0.99544595291287163</v>
      </c>
      <c r="L1037" s="19">
        <f>'EPA Data'!D1038/SUM('EPA Data'!D:D)</f>
        <v>3.9903164533817561E-5</v>
      </c>
      <c r="M1037" s="19">
        <f>'EPA Data'!E1038/SUM('EPA Data'!E:E)</f>
        <v>4.8109953395805448E-5</v>
      </c>
      <c r="N1037" s="19">
        <f>'EPA Data'!F1038/SUM('EPA Data'!F:F)</f>
        <v>6.4157519096801746E-5</v>
      </c>
      <c r="O1037" s="19">
        <f>'EPA Data'!G1038/SUM('EPA Data'!G:G)</f>
        <v>1.3700556909812356E-5</v>
      </c>
      <c r="P1037" s="19">
        <f>'EPA Data'!H1038/SUM('EPA Data'!H:H)</f>
        <v>3.0131006728948284E-5</v>
      </c>
      <c r="Q1037" s="19">
        <f>'EPA Data'!I1038/SUM('EPA Data'!I:I)</f>
        <v>3.0289669324002812E-5</v>
      </c>
      <c r="R1037" s="19">
        <f>'EPA Data'!J1038/SUM('EPA Data'!J:J)</f>
        <v>2.2186076234431007E-5</v>
      </c>
      <c r="S1037" s="19">
        <f>'EPA Data'!K1038/SUM('EPA Data'!K:K)</f>
        <v>4.7494543354567567E-5</v>
      </c>
      <c r="T1037" s="19">
        <f>'EPA Data'!L1038/SUM('EPA Data'!L:L)</f>
        <v>5.1924281389561432E-5</v>
      </c>
      <c r="U1037" s="19">
        <f>'EPA Data'!M1038/SUM('EPA Data'!M:M)</f>
        <v>2.461139429296875E-5</v>
      </c>
      <c r="V1037" s="19">
        <f>'EPA Data'!N1038/SUM('EPA Data'!N:N)</f>
        <v>2.3679743946265751E-5</v>
      </c>
      <c r="W1037" s="19">
        <f>'EPA Data'!O1038/SUM('EPA Data'!O:O)</f>
        <v>4.3634556859908326E-5</v>
      </c>
      <c r="X1037" s="19">
        <f>'EPA Data'!P1038/SUM('EPA Data'!P:P)</f>
        <v>3.5403288511880497E-5</v>
      </c>
    </row>
    <row r="1038" spans="1:24" x14ac:dyDescent="0.35">
      <c r="A1038" s="13" t="s">
        <v>1764</v>
      </c>
      <c r="B1038" s="13" t="s">
        <v>1649</v>
      </c>
      <c r="C1038" s="18" t="s">
        <v>114</v>
      </c>
      <c r="D1038" s="14">
        <f>SUMIFS('Census Data'!G:G,'Census Data'!$A:$A,$A1038)/SUMIFS('Census Data'!$F:$F,'Census Data'!$A:$A,$A1038)</f>
        <v>0.50028091322335155</v>
      </c>
      <c r="E1038" s="16">
        <f>SUMIFS('Census Data'!H:H,'Census Data'!$A:$A,$A1038)/SUMIFS('Census Data'!$F:$F,'Census Data'!$A:$A,$A1038)</f>
        <v>0.49971908677664845</v>
      </c>
      <c r="F1038" s="14">
        <f>SUM(SUMIFS('Census Data'!I:I,'Census Data'!$A:$A,$A1038),SUMIFS('Census Data'!J:J,'Census Data'!$A:$A,$A1038))/SUMIFS('Census Data'!$F:$F,'Census Data'!$A:$A,$A1038)</f>
        <v>0.90132284590632816</v>
      </c>
      <c r="G1038" s="14">
        <f>SUM(SUMIFS('Census Data'!K:K,'Census Data'!$A:$A,$A1038),SUMIFS('Census Data'!L:L,'Census Data'!$A:$A,$A1038))/SUMIFS('Census Data'!$F:$F,'Census Data'!$A:$A,$A1038)</f>
        <v>6.8798202155370553E-2</v>
      </c>
      <c r="H1038" s="14">
        <f>SUM(SUMIFS('Census Data'!O:O,'Census Data'!$A:$A,$A1038),SUMIFS('Census Data'!P:P,'Census Data'!$A:$A,$A1038))/SUMIFS('Census Data'!$F:$F,'Census Data'!$A:$A,$A1038)</f>
        <v>8.3252464375095769E-3</v>
      </c>
      <c r="I1038" s="16">
        <f t="shared" si="32"/>
        <v>2.155370550079172E-2</v>
      </c>
      <c r="J1038" s="14">
        <f>SUM(SUMIFS('Census Data'!W:W,'Census Data'!$A:$A,$A1038),SUMIFS('Census Data'!X:X,'Census Data'!$A:$A,$A1038))/SUMIFS('Census Data'!$F:$F,'Census Data'!$A:$A,$A1038)</f>
        <v>3.478216456407375E-2</v>
      </c>
      <c r="K1038" s="16">
        <f t="shared" si="33"/>
        <v>0.96521783543592621</v>
      </c>
      <c r="L1038" s="19">
        <f>'EPA Data'!D1039/SUM('EPA Data'!D:D)</f>
        <v>7.5974004385296896E-5</v>
      </c>
      <c r="M1038" s="19">
        <f>'EPA Data'!E1039/SUM('EPA Data'!E:E)</f>
        <v>1.0582707764742304E-4</v>
      </c>
      <c r="N1038" s="19">
        <f>'EPA Data'!F1039/SUM('EPA Data'!F:F)</f>
        <v>1.26517742373058E-4</v>
      </c>
      <c r="O1038" s="19">
        <f>'EPA Data'!G1039/SUM('EPA Data'!G:G)</f>
        <v>3.1668748747695947E-5</v>
      </c>
      <c r="P1038" s="19">
        <f>'EPA Data'!H1039/SUM('EPA Data'!H:H)</f>
        <v>7.031739629555476E-5</v>
      </c>
      <c r="Q1038" s="19">
        <f>'EPA Data'!I1039/SUM('EPA Data'!I:I)</f>
        <v>5.8221962006872035E-5</v>
      </c>
      <c r="R1038" s="19">
        <f>'EPA Data'!J1039/SUM('EPA Data'!J:J)</f>
        <v>4.5062378175599163E-5</v>
      </c>
      <c r="S1038" s="19">
        <f>'EPA Data'!K1039/SUM('EPA Data'!K:K)</f>
        <v>8.0316468425081365E-5</v>
      </c>
      <c r="T1038" s="19">
        <f>'EPA Data'!L1039/SUM('EPA Data'!L:L)</f>
        <v>9.7248318398814531E-5</v>
      </c>
      <c r="U1038" s="19">
        <f>'EPA Data'!M1039/SUM('EPA Data'!M:M)</f>
        <v>5.1274905343739637E-5</v>
      </c>
      <c r="V1038" s="19">
        <f>'EPA Data'!N1039/SUM('EPA Data'!N:N)</f>
        <v>5.2923309294204846E-5</v>
      </c>
      <c r="W1038" s="19">
        <f>'EPA Data'!O1039/SUM('EPA Data'!O:O)</f>
        <v>7.9913943747009529E-5</v>
      </c>
      <c r="X1038" s="19">
        <f>'EPA Data'!P1039/SUM('EPA Data'!P:P)</f>
        <v>9.5776091328615446E-5</v>
      </c>
    </row>
    <row r="1039" spans="1:24" x14ac:dyDescent="0.35">
      <c r="A1039" s="13" t="s">
        <v>1765</v>
      </c>
      <c r="B1039" s="13" t="s">
        <v>1649</v>
      </c>
      <c r="C1039" s="18" t="s">
        <v>116</v>
      </c>
      <c r="D1039" s="14">
        <f>SUMIFS('Census Data'!G:G,'Census Data'!$A:$A,$A1039)/SUMIFS('Census Data'!$F:$F,'Census Data'!$A:$A,$A1039)</f>
        <v>0.49861040929762507</v>
      </c>
      <c r="E1039" s="16">
        <f>SUMIFS('Census Data'!H:H,'Census Data'!$A:$A,$A1039)/SUMIFS('Census Data'!$F:$F,'Census Data'!$A:$A,$A1039)</f>
        <v>0.50138959070237499</v>
      </c>
      <c r="F1039" s="14">
        <f>SUM(SUMIFS('Census Data'!I:I,'Census Data'!$A:$A,$A1039),SUMIFS('Census Data'!J:J,'Census Data'!$A:$A,$A1039))/SUMIFS('Census Data'!$F:$F,'Census Data'!$A:$A,$A1039)</f>
        <v>0.97770338554825664</v>
      </c>
      <c r="G1039" s="14">
        <f>SUM(SUMIFS('Census Data'!K:K,'Census Data'!$A:$A,$A1039),SUMIFS('Census Data'!L:L,'Census Data'!$A:$A,$A1039))/SUMIFS('Census Data'!$F:$F,'Census Data'!$A:$A,$A1039)</f>
        <v>4.8004042445679634E-3</v>
      </c>
      <c r="H1039" s="14">
        <f>SUM(SUMIFS('Census Data'!O:O,'Census Data'!$A:$A,$A1039),SUMIFS('Census Data'!P:P,'Census Data'!$A:$A,$A1039))/SUMIFS('Census Data'!$F:$F,'Census Data'!$A:$A,$A1039)</f>
        <v>4.5477513895907026E-3</v>
      </c>
      <c r="I1039" s="16">
        <f t="shared" si="32"/>
        <v>1.2948458817584663E-2</v>
      </c>
      <c r="J1039" s="14">
        <f>SUM(SUMIFS('Census Data'!W:W,'Census Data'!$A:$A,$A1039),SUMIFS('Census Data'!X:X,'Census Data'!$A:$A,$A1039))/SUMIFS('Census Data'!$F:$F,'Census Data'!$A:$A,$A1039)</f>
        <v>1.7464628600303185E-2</v>
      </c>
      <c r="K1039" s="16">
        <f t="shared" si="33"/>
        <v>0.98253537139969682</v>
      </c>
      <c r="L1039" s="19">
        <f>'EPA Data'!D1040/SUM('EPA Data'!D:D)</f>
        <v>1.8935367157146938E-4</v>
      </c>
      <c r="M1039" s="19">
        <f>'EPA Data'!E1040/SUM('EPA Data'!E:E)</f>
        <v>1.8383694215439217E-4</v>
      </c>
      <c r="N1039" s="19">
        <f>'EPA Data'!F1040/SUM('EPA Data'!F:F)</f>
        <v>2.1331383671033461E-4</v>
      </c>
      <c r="O1039" s="19">
        <f>'EPA Data'!G1040/SUM('EPA Data'!G:G)</f>
        <v>4.4497289787538947E-5</v>
      </c>
      <c r="P1039" s="19">
        <f>'EPA Data'!H1040/SUM('EPA Data'!H:H)</f>
        <v>9.7681205400151655E-5</v>
      </c>
      <c r="Q1039" s="19">
        <f>'EPA Data'!I1040/SUM('EPA Data'!I:I)</f>
        <v>7.0726062284562341E-5</v>
      </c>
      <c r="R1039" s="19">
        <f>'EPA Data'!J1040/SUM('EPA Data'!J:J)</f>
        <v>6.1759032995937501E-5</v>
      </c>
      <c r="S1039" s="19">
        <f>'EPA Data'!K1040/SUM('EPA Data'!K:K)</f>
        <v>1.1419757550273018E-4</v>
      </c>
      <c r="T1039" s="19">
        <f>'EPA Data'!L1040/SUM('EPA Data'!L:L)</f>
        <v>1.3541200122560673E-4</v>
      </c>
      <c r="U1039" s="19">
        <f>'EPA Data'!M1040/SUM('EPA Data'!M:M)</f>
        <v>6.4021737825346205E-5</v>
      </c>
      <c r="V1039" s="19">
        <f>'EPA Data'!N1040/SUM('EPA Data'!N:N)</f>
        <v>6.6960070467988347E-5</v>
      </c>
      <c r="W1039" s="19">
        <f>'EPA Data'!O1040/SUM('EPA Data'!O:O)</f>
        <v>1.0966132173376538E-4</v>
      </c>
      <c r="X1039" s="19">
        <f>'EPA Data'!P1040/SUM('EPA Data'!P:P)</f>
        <v>1.6961613697854324E-4</v>
      </c>
    </row>
    <row r="1040" spans="1:24" x14ac:dyDescent="0.35">
      <c r="A1040" s="13" t="s">
        <v>1766</v>
      </c>
      <c r="B1040" s="13" t="s">
        <v>1649</v>
      </c>
      <c r="C1040" s="18" t="s">
        <v>651</v>
      </c>
      <c r="D1040" s="14">
        <f>SUMIFS('Census Data'!G:G,'Census Data'!$A:$A,$A1040)/SUMIFS('Census Data'!$F:$F,'Census Data'!$A:$A,$A1040)</f>
        <v>0.55659875996457042</v>
      </c>
      <c r="E1040" s="16">
        <f>SUMIFS('Census Data'!H:H,'Census Data'!$A:$A,$A1040)/SUMIFS('Census Data'!$F:$F,'Census Data'!$A:$A,$A1040)</f>
        <v>0.44340124003542958</v>
      </c>
      <c r="F1040" s="14">
        <f>SUM(SUMIFS('Census Data'!I:I,'Census Data'!$A:$A,$A1040),SUMIFS('Census Data'!J:J,'Census Data'!$A:$A,$A1040))/SUMIFS('Census Data'!$F:$F,'Census Data'!$A:$A,$A1040)</f>
        <v>0.91107174490699738</v>
      </c>
      <c r="G1040" s="14">
        <f>SUM(SUMIFS('Census Data'!K:K,'Census Data'!$A:$A,$A1040),SUMIFS('Census Data'!L:L,'Census Data'!$A:$A,$A1040))/SUMIFS('Census Data'!$F:$F,'Census Data'!$A:$A,$A1040)</f>
        <v>7.3339238263950404E-2</v>
      </c>
      <c r="H1040" s="14">
        <f>SUM(SUMIFS('Census Data'!O:O,'Census Data'!$A:$A,$A1040),SUMIFS('Census Data'!P:P,'Census Data'!$A:$A,$A1040))/SUMIFS('Census Data'!$F:$F,'Census Data'!$A:$A,$A1040)</f>
        <v>2.2143489813994687E-3</v>
      </c>
      <c r="I1040" s="16">
        <f t="shared" si="32"/>
        <v>1.3374667847652733E-2</v>
      </c>
      <c r="J1040" s="14">
        <f>SUM(SUMIFS('Census Data'!W:W,'Census Data'!$A:$A,$A1040),SUMIFS('Census Data'!X:X,'Census Data'!$A:$A,$A1040))/SUMIFS('Census Data'!$F:$F,'Census Data'!$A:$A,$A1040)</f>
        <v>2.8432240921169177E-2</v>
      </c>
      <c r="K1040" s="16">
        <f t="shared" si="33"/>
        <v>0.97156775907883086</v>
      </c>
      <c r="L1040" s="19">
        <f>'EPA Data'!D1041/SUM('EPA Data'!D:D)</f>
        <v>3.2865949860977787E-5</v>
      </c>
      <c r="M1040" s="19">
        <f>'EPA Data'!E1041/SUM('EPA Data'!E:E)</f>
        <v>3.7586853439086595E-5</v>
      </c>
      <c r="N1040" s="19">
        <f>'EPA Data'!F1041/SUM('EPA Data'!F:F)</f>
        <v>4.8930257703965881E-5</v>
      </c>
      <c r="O1040" s="19">
        <f>'EPA Data'!G1041/SUM('EPA Data'!G:G)</f>
        <v>1.1098830643716439E-5</v>
      </c>
      <c r="P1040" s="19">
        <f>'EPA Data'!H1041/SUM('EPA Data'!H:H)</f>
        <v>2.2124218877711491E-5</v>
      </c>
      <c r="Q1040" s="19">
        <f>'EPA Data'!I1041/SUM('EPA Data'!I:I)</f>
        <v>2.2910912523510564E-5</v>
      </c>
      <c r="R1040" s="19">
        <f>'EPA Data'!J1041/SUM('EPA Data'!J:J)</f>
        <v>1.9086267946054941E-5</v>
      </c>
      <c r="S1040" s="19">
        <f>'EPA Data'!K1041/SUM('EPA Data'!K:K)</f>
        <v>3.9979338300393915E-5</v>
      </c>
      <c r="T1040" s="19">
        <f>'EPA Data'!L1041/SUM('EPA Data'!L:L)</f>
        <v>4.0330019071525143E-5</v>
      </c>
      <c r="U1040" s="19">
        <f>'EPA Data'!M1041/SUM('EPA Data'!M:M)</f>
        <v>2.1345422656555523E-5</v>
      </c>
      <c r="V1040" s="19">
        <f>'EPA Data'!N1041/SUM('EPA Data'!N:N)</f>
        <v>1.7809548035674101E-5</v>
      </c>
      <c r="W1040" s="19">
        <f>'EPA Data'!O1041/SUM('EPA Data'!O:O)</f>
        <v>3.4006230748063207E-5</v>
      </c>
      <c r="X1040" s="19">
        <f>'EPA Data'!P1041/SUM('EPA Data'!P:P)</f>
        <v>2.5138032819441801E-5</v>
      </c>
    </row>
    <row r="1041" spans="1:24" x14ac:dyDescent="0.35">
      <c r="A1041" s="13" t="s">
        <v>1767</v>
      </c>
      <c r="B1041" s="13" t="s">
        <v>1649</v>
      </c>
      <c r="C1041" s="18" t="s">
        <v>1137</v>
      </c>
      <c r="D1041" s="14">
        <f>SUMIFS('Census Data'!G:G,'Census Data'!$A:$A,$A1041)/SUMIFS('Census Data'!$F:$F,'Census Data'!$A:$A,$A1041)</f>
        <v>0.49036327531830393</v>
      </c>
      <c r="E1041" s="16">
        <f>SUMIFS('Census Data'!H:H,'Census Data'!$A:$A,$A1041)/SUMIFS('Census Data'!$F:$F,'Census Data'!$A:$A,$A1041)</f>
        <v>0.50963672468169607</v>
      </c>
      <c r="F1041" s="14">
        <f>SUM(SUMIFS('Census Data'!I:I,'Census Data'!$A:$A,$A1041),SUMIFS('Census Data'!J:J,'Census Data'!$A:$A,$A1041))/SUMIFS('Census Data'!$F:$F,'Census Data'!$A:$A,$A1041)</f>
        <v>0.89767550519799089</v>
      </c>
      <c r="G1041" s="14">
        <f>SUM(SUMIFS('Census Data'!K:K,'Census Data'!$A:$A,$A1041),SUMIFS('Census Data'!L:L,'Census Data'!$A:$A,$A1041))/SUMIFS('Census Data'!$F:$F,'Census Data'!$A:$A,$A1041)</f>
        <v>6.1675037962854805E-2</v>
      </c>
      <c r="H1041" s="14">
        <f>SUM(SUMIFS('Census Data'!O:O,'Census Data'!$A:$A,$A1041),SUMIFS('Census Data'!P:P,'Census Data'!$A:$A,$A1041))/SUMIFS('Census Data'!$F:$F,'Census Data'!$A:$A,$A1041)</f>
        <v>9.0526807615932715E-3</v>
      </c>
      <c r="I1041" s="16">
        <f t="shared" si="32"/>
        <v>3.1596776077561062E-2</v>
      </c>
      <c r="J1041" s="14">
        <f>SUM(SUMIFS('Census Data'!W:W,'Census Data'!$A:$A,$A1041),SUMIFS('Census Data'!X:X,'Census Data'!$A:$A,$A1041))/SUMIFS('Census Data'!$F:$F,'Census Data'!$A:$A,$A1041)</f>
        <v>2.1025581123700503E-2</v>
      </c>
      <c r="K1041" s="16">
        <f t="shared" si="33"/>
        <v>0.97897441887629955</v>
      </c>
      <c r="L1041" s="19">
        <f>'EPA Data'!D1042/SUM('EPA Data'!D:D)</f>
        <v>1.0355947770928726E-4</v>
      </c>
      <c r="M1041" s="19">
        <f>'EPA Data'!E1042/SUM('EPA Data'!E:E)</f>
        <v>1.1722305530574909E-4</v>
      </c>
      <c r="N1041" s="19">
        <f>'EPA Data'!F1042/SUM('EPA Data'!F:F)</f>
        <v>1.1749738407073197E-4</v>
      </c>
      <c r="O1041" s="19">
        <f>'EPA Data'!G1042/SUM('EPA Data'!G:G)</f>
        <v>3.0594837028603762E-5</v>
      </c>
      <c r="P1041" s="19">
        <f>'EPA Data'!H1042/SUM('EPA Data'!H:H)</f>
        <v>6.4987762850813531E-5</v>
      </c>
      <c r="Q1041" s="19">
        <f>'EPA Data'!I1042/SUM('EPA Data'!I:I)</f>
        <v>4.9329044317523252E-5</v>
      </c>
      <c r="R1041" s="19">
        <f>'EPA Data'!J1042/SUM('EPA Data'!J:J)</f>
        <v>3.7802889002249469E-5</v>
      </c>
      <c r="S1041" s="19">
        <f>'EPA Data'!K1042/SUM('EPA Data'!K:K)</f>
        <v>7.6149375971686651E-5</v>
      </c>
      <c r="T1041" s="19">
        <f>'EPA Data'!L1042/SUM('EPA Data'!L:L)</f>
        <v>8.3078688946733016E-5</v>
      </c>
      <c r="U1041" s="19">
        <f>'EPA Data'!M1042/SUM('EPA Data'!M:M)</f>
        <v>5.1805875349504933E-5</v>
      </c>
      <c r="V1041" s="19">
        <f>'EPA Data'!N1042/SUM('EPA Data'!N:N)</f>
        <v>5.8000330846445618E-5</v>
      </c>
      <c r="W1041" s="19">
        <f>'EPA Data'!O1042/SUM('EPA Data'!O:O)</f>
        <v>7.4782499900918163E-5</v>
      </c>
      <c r="X1041" s="19">
        <f>'EPA Data'!P1042/SUM('EPA Data'!P:P)</f>
        <v>7.906165717317213E-5</v>
      </c>
    </row>
    <row r="1042" spans="1:24" x14ac:dyDescent="0.35">
      <c r="A1042" s="13" t="s">
        <v>1768</v>
      </c>
      <c r="B1042" s="13" t="s">
        <v>1649</v>
      </c>
      <c r="C1042" s="18" t="s">
        <v>1568</v>
      </c>
      <c r="D1042" s="14">
        <f>SUMIFS('Census Data'!G:G,'Census Data'!$A:$A,$A1042)/SUMIFS('Census Data'!$F:$F,'Census Data'!$A:$A,$A1042)</f>
        <v>0.50874854190968177</v>
      </c>
      <c r="E1042" s="16">
        <f>SUMIFS('Census Data'!H:H,'Census Data'!$A:$A,$A1042)/SUMIFS('Census Data'!$F:$F,'Census Data'!$A:$A,$A1042)</f>
        <v>0.49125145809031828</v>
      </c>
      <c r="F1042" s="14">
        <f>SUM(SUMIFS('Census Data'!I:I,'Census Data'!$A:$A,$A1042),SUMIFS('Census Data'!J:J,'Census Data'!$A:$A,$A1042))/SUMIFS('Census Data'!$F:$F,'Census Data'!$A:$A,$A1042)</f>
        <v>0.92351274787535409</v>
      </c>
      <c r="G1042" s="14">
        <f>SUM(SUMIFS('Census Data'!K:K,'Census Data'!$A:$A,$A1042),SUMIFS('Census Data'!L:L,'Census Data'!$A:$A,$A1042))/SUMIFS('Census Data'!$F:$F,'Census Data'!$A:$A,$A1042)</f>
        <v>3.9160139976670554E-2</v>
      </c>
      <c r="H1042" s="14">
        <f>SUM(SUMIFS('Census Data'!O:O,'Census Data'!$A:$A,$A1042),SUMIFS('Census Data'!P:P,'Census Data'!$A:$A,$A1042))/SUMIFS('Census Data'!$F:$F,'Census Data'!$A:$A,$A1042)</f>
        <v>7.5320779870021665E-3</v>
      </c>
      <c r="I1042" s="16">
        <f t="shared" si="32"/>
        <v>2.9795034160973177E-2</v>
      </c>
      <c r="J1042" s="14">
        <f>SUM(SUMIFS('Census Data'!W:W,'Census Data'!$A:$A,$A1042),SUMIFS('Census Data'!X:X,'Census Data'!$A:$A,$A1042))/SUMIFS('Census Data'!$F:$F,'Census Data'!$A:$A,$A1042)</f>
        <v>3.8360273287785372E-2</v>
      </c>
      <c r="K1042" s="16">
        <f t="shared" si="33"/>
        <v>0.96163972671221465</v>
      </c>
      <c r="L1042" s="19">
        <f>'EPA Data'!D1043/SUM('EPA Data'!D:D)</f>
        <v>2.2427066190418431E-4</v>
      </c>
      <c r="M1042" s="19">
        <f>'EPA Data'!E1043/SUM('EPA Data'!E:E)</f>
        <v>2.6351633997809254E-4</v>
      </c>
      <c r="N1042" s="19">
        <f>'EPA Data'!F1043/SUM('EPA Data'!F:F)</f>
        <v>2.7271894150032608E-4</v>
      </c>
      <c r="O1042" s="19">
        <f>'EPA Data'!G1043/SUM('EPA Data'!G:G)</f>
        <v>6.6093829010580336E-5</v>
      </c>
      <c r="P1042" s="19">
        <f>'EPA Data'!H1043/SUM('EPA Data'!H:H)</f>
        <v>1.5264194372555174E-4</v>
      </c>
      <c r="Q1042" s="19">
        <f>'EPA Data'!I1043/SUM('EPA Data'!I:I)</f>
        <v>1.0922433944473603E-4</v>
      </c>
      <c r="R1042" s="19">
        <f>'EPA Data'!J1043/SUM('EPA Data'!J:J)</f>
        <v>1.0235201630219573E-4</v>
      </c>
      <c r="S1042" s="19">
        <f>'EPA Data'!K1043/SUM('EPA Data'!K:K)</f>
        <v>1.7433140037697973E-4</v>
      </c>
      <c r="T1042" s="19">
        <f>'EPA Data'!L1043/SUM('EPA Data'!L:L)</f>
        <v>1.9369257411457245E-4</v>
      </c>
      <c r="U1042" s="19">
        <f>'EPA Data'!M1043/SUM('EPA Data'!M:M)</f>
        <v>1.1545773438801743E-4</v>
      </c>
      <c r="V1042" s="19">
        <f>'EPA Data'!N1043/SUM('EPA Data'!N:N)</f>
        <v>1.2002294257047893E-4</v>
      </c>
      <c r="W1042" s="19">
        <f>'EPA Data'!O1043/SUM('EPA Data'!O:O)</f>
        <v>1.5914153183504149E-4</v>
      </c>
      <c r="X1042" s="19">
        <f>'EPA Data'!P1043/SUM('EPA Data'!P:P)</f>
        <v>2.2292798102521282E-4</v>
      </c>
    </row>
    <row r="1043" spans="1:24" x14ac:dyDescent="0.35">
      <c r="A1043" s="13" t="s">
        <v>1769</v>
      </c>
      <c r="B1043" s="13" t="s">
        <v>1649</v>
      </c>
      <c r="C1043" s="18" t="s">
        <v>1770</v>
      </c>
      <c r="D1043" s="14">
        <f>SUMIFS('Census Data'!G:G,'Census Data'!$A:$A,$A1043)/SUMIFS('Census Data'!$F:$F,'Census Data'!$A:$A,$A1043)</f>
        <v>0.50049067713444551</v>
      </c>
      <c r="E1043" s="16">
        <f>SUMIFS('Census Data'!H:H,'Census Data'!$A:$A,$A1043)/SUMIFS('Census Data'!$F:$F,'Census Data'!$A:$A,$A1043)</f>
        <v>0.49950932286555444</v>
      </c>
      <c r="F1043" s="14">
        <f>SUM(SUMIFS('Census Data'!I:I,'Census Data'!$A:$A,$A1043),SUMIFS('Census Data'!J:J,'Census Data'!$A:$A,$A1043))/SUMIFS('Census Data'!$F:$F,'Census Data'!$A:$A,$A1043)</f>
        <v>0.97055937193326791</v>
      </c>
      <c r="G1043" s="14">
        <f>SUM(SUMIFS('Census Data'!K:K,'Census Data'!$A:$A,$A1043),SUMIFS('Census Data'!L:L,'Census Data'!$A:$A,$A1043))/SUMIFS('Census Data'!$F:$F,'Census Data'!$A:$A,$A1043)</f>
        <v>1.2103369316323193E-2</v>
      </c>
      <c r="H1043" s="14">
        <f>SUM(SUMIFS('Census Data'!O:O,'Census Data'!$A:$A,$A1043),SUMIFS('Census Data'!P:P,'Census Data'!$A:$A,$A1043))/SUMIFS('Census Data'!$F:$F,'Census Data'!$A:$A,$A1043)</f>
        <v>1.799149492966961E-3</v>
      </c>
      <c r="I1043" s="16">
        <f t="shared" si="32"/>
        <v>1.5538109257441923E-2</v>
      </c>
      <c r="J1043" s="14">
        <f>SUM(SUMIFS('Census Data'!W:W,'Census Data'!$A:$A,$A1043),SUMIFS('Census Data'!X:X,'Census Data'!$A:$A,$A1043))/SUMIFS('Census Data'!$F:$F,'Census Data'!$A:$A,$A1043)</f>
        <v>1.0304219823356232E-2</v>
      </c>
      <c r="K1043" s="16">
        <f t="shared" si="33"/>
        <v>0.98969578017664372</v>
      </c>
      <c r="L1043" s="19">
        <f>'EPA Data'!D1044/SUM('EPA Data'!D:D)</f>
        <v>1.9759631287486704E-5</v>
      </c>
      <c r="M1043" s="19">
        <f>'EPA Data'!E1044/SUM('EPA Data'!E:E)</f>
        <v>2.3782268294464001E-5</v>
      </c>
      <c r="N1043" s="19">
        <f>'EPA Data'!F1044/SUM('EPA Data'!F:F)</f>
        <v>2.9187452437863514E-5</v>
      </c>
      <c r="O1043" s="19">
        <f>'EPA Data'!G1044/SUM('EPA Data'!G:G)</f>
        <v>7.1338894064011822E-6</v>
      </c>
      <c r="P1043" s="19">
        <f>'EPA Data'!H1044/SUM('EPA Data'!H:H)</f>
        <v>1.4920794657477663E-5</v>
      </c>
      <c r="Q1043" s="19">
        <f>'EPA Data'!I1044/SUM('EPA Data'!I:I)</f>
        <v>1.3330799324574382E-5</v>
      </c>
      <c r="R1043" s="19">
        <f>'EPA Data'!J1044/SUM('EPA Data'!J:J)</f>
        <v>9.7777485541655299E-6</v>
      </c>
      <c r="S1043" s="19">
        <f>'EPA Data'!K1044/SUM('EPA Data'!K:K)</f>
        <v>1.9800319685803095E-5</v>
      </c>
      <c r="T1043" s="19">
        <f>'EPA Data'!L1044/SUM('EPA Data'!L:L)</f>
        <v>2.2522329248528342E-5</v>
      </c>
      <c r="U1043" s="19">
        <f>'EPA Data'!M1044/SUM('EPA Data'!M:M)</f>
        <v>1.1971284458185259E-5</v>
      </c>
      <c r="V1043" s="19">
        <f>'EPA Data'!N1044/SUM('EPA Data'!N:N)</f>
        <v>1.1916615602815847E-5</v>
      </c>
      <c r="W1043" s="19">
        <f>'EPA Data'!O1044/SUM('EPA Data'!O:O)</f>
        <v>1.937358055018097E-5</v>
      </c>
      <c r="X1043" s="19">
        <f>'EPA Data'!P1044/SUM('EPA Data'!P:P)</f>
        <v>1.8055158005137144E-5</v>
      </c>
    </row>
    <row r="1044" spans="1:24" x14ac:dyDescent="0.35">
      <c r="A1044" s="13" t="s">
        <v>1771</v>
      </c>
      <c r="B1044" s="13" t="s">
        <v>1649</v>
      </c>
      <c r="C1044" s="18" t="s">
        <v>1143</v>
      </c>
      <c r="D1044" s="14">
        <f>SUMIFS('Census Data'!G:G,'Census Data'!$A:$A,$A1044)/SUMIFS('Census Data'!$F:$F,'Census Data'!$A:$A,$A1044)</f>
        <v>0.49505387740681861</v>
      </c>
      <c r="E1044" s="16">
        <f>SUMIFS('Census Data'!H:H,'Census Data'!$A:$A,$A1044)/SUMIFS('Census Data'!$F:$F,'Census Data'!$A:$A,$A1044)</f>
        <v>0.50494612259318139</v>
      </c>
      <c r="F1044" s="14">
        <f>SUM(SUMIFS('Census Data'!I:I,'Census Data'!$A:$A,$A1044),SUMIFS('Census Data'!J:J,'Census Data'!$A:$A,$A1044))/SUMIFS('Census Data'!$F:$F,'Census Data'!$A:$A,$A1044)</f>
        <v>0.93296237413884475</v>
      </c>
      <c r="G1044" s="14">
        <f>SUM(SUMIFS('Census Data'!K:K,'Census Data'!$A:$A,$A1044),SUMIFS('Census Data'!L:L,'Census Data'!$A:$A,$A1044))/SUMIFS('Census Data'!$F:$F,'Census Data'!$A:$A,$A1044)</f>
        <v>3.7007595831125242E-2</v>
      </c>
      <c r="H1044" s="14">
        <f>SUM(SUMIFS('Census Data'!O:O,'Census Data'!$A:$A,$A1044),SUMIFS('Census Data'!P:P,'Census Data'!$A:$A,$A1044))/SUMIFS('Census Data'!$F:$F,'Census Data'!$A:$A,$A1044)</f>
        <v>6.7125949478890655E-3</v>
      </c>
      <c r="I1044" s="16">
        <f t="shared" si="32"/>
        <v>2.3317435082140903E-2</v>
      </c>
      <c r="J1044" s="14">
        <f>SUM(SUMIFS('Census Data'!W:W,'Census Data'!$A:$A,$A1044),SUMIFS('Census Data'!X:X,'Census Data'!$A:$A,$A1044))/SUMIFS('Census Data'!$F:$F,'Census Data'!$A:$A,$A1044)</f>
        <v>3.0471648118706941E-2</v>
      </c>
      <c r="K1044" s="16">
        <f t="shared" si="33"/>
        <v>0.96952835188129305</v>
      </c>
      <c r="L1044" s="19">
        <f>'EPA Data'!D1045/SUM('EPA Data'!D:D)</f>
        <v>7.7586834502846774E-5</v>
      </c>
      <c r="M1044" s="19">
        <f>'EPA Data'!E1045/SUM('EPA Data'!E:E)</f>
        <v>1.082128743785977E-4</v>
      </c>
      <c r="N1044" s="19">
        <f>'EPA Data'!F1045/SUM('EPA Data'!F:F)</f>
        <v>1.2504402382857365E-4</v>
      </c>
      <c r="O1044" s="19">
        <f>'EPA Data'!G1045/SUM('EPA Data'!G:G)</f>
        <v>3.4773587551051073E-5</v>
      </c>
      <c r="P1044" s="19">
        <f>'EPA Data'!H1045/SUM('EPA Data'!H:H)</f>
        <v>7.1030176873781019E-5</v>
      </c>
      <c r="Q1044" s="19">
        <f>'EPA Data'!I1045/SUM('EPA Data'!I:I)</f>
        <v>5.7417123358708234E-5</v>
      </c>
      <c r="R1044" s="19">
        <f>'EPA Data'!J1045/SUM('EPA Data'!J:J)</f>
        <v>4.3683151440745356E-5</v>
      </c>
      <c r="S1044" s="19">
        <f>'EPA Data'!K1045/SUM('EPA Data'!K:K)</f>
        <v>8.0486746284841339E-5</v>
      </c>
      <c r="T1044" s="19">
        <f>'EPA Data'!L1045/SUM('EPA Data'!L:L)</f>
        <v>9.5303384412325585E-5</v>
      </c>
      <c r="U1044" s="19">
        <f>'EPA Data'!M1045/SUM('EPA Data'!M:M)</f>
        <v>5.3331893008825552E-5</v>
      </c>
      <c r="V1044" s="19">
        <f>'EPA Data'!N1045/SUM('EPA Data'!N:N)</f>
        <v>5.5010724525104283E-5</v>
      </c>
      <c r="W1044" s="19">
        <f>'EPA Data'!O1045/SUM('EPA Data'!O:O)</f>
        <v>8.0108476734329882E-5</v>
      </c>
      <c r="X1044" s="19">
        <f>'EPA Data'!P1045/SUM('EPA Data'!P:P)</f>
        <v>9.2676517257425184E-5</v>
      </c>
    </row>
    <row r="1045" spans="1:24" x14ac:dyDescent="0.35">
      <c r="A1045" s="13" t="s">
        <v>1772</v>
      </c>
      <c r="B1045" s="13" t="s">
        <v>1649</v>
      </c>
      <c r="C1045" s="18" t="s">
        <v>1773</v>
      </c>
      <c r="D1045" s="14">
        <f>SUMIFS('Census Data'!G:G,'Census Data'!$A:$A,$A1045)/SUMIFS('Census Data'!$F:$F,'Census Data'!$A:$A,$A1045)</f>
        <v>0.4975704567541302</v>
      </c>
      <c r="E1045" s="16">
        <f>SUMIFS('Census Data'!H:H,'Census Data'!$A:$A,$A1045)/SUMIFS('Census Data'!$F:$F,'Census Data'!$A:$A,$A1045)</f>
        <v>0.50242954324586975</v>
      </c>
      <c r="F1045" s="14">
        <f>SUM(SUMIFS('Census Data'!I:I,'Census Data'!$A:$A,$A1045),SUMIFS('Census Data'!J:J,'Census Data'!$A:$A,$A1045))/SUMIFS('Census Data'!$F:$F,'Census Data'!$A:$A,$A1045)</f>
        <v>0.96550048590864912</v>
      </c>
      <c r="G1045" s="14">
        <f>SUM(SUMIFS('Census Data'!K:K,'Census Data'!$A:$A,$A1045),SUMIFS('Census Data'!L:L,'Census Data'!$A:$A,$A1045))/SUMIFS('Census Data'!$F:$F,'Census Data'!$A:$A,$A1045)</f>
        <v>1.6909620991253645E-2</v>
      </c>
      <c r="H1045" s="14">
        <f>SUM(SUMIFS('Census Data'!O:O,'Census Data'!$A:$A,$A1045),SUMIFS('Census Data'!P:P,'Census Data'!$A:$A,$A1045))/SUMIFS('Census Data'!$F:$F,'Census Data'!$A:$A,$A1045)</f>
        <v>2.9154518950437317E-3</v>
      </c>
      <c r="I1045" s="16">
        <f t="shared" si="32"/>
        <v>1.4674441205053568E-2</v>
      </c>
      <c r="J1045" s="14">
        <f>SUM(SUMIFS('Census Data'!W:W,'Census Data'!$A:$A,$A1045),SUMIFS('Census Data'!X:X,'Census Data'!$A:$A,$A1045))/SUMIFS('Census Data'!$F:$F,'Census Data'!$A:$A,$A1045)</f>
        <v>2.1088435374149658E-2</v>
      </c>
      <c r="K1045" s="16">
        <f t="shared" si="33"/>
        <v>0.97891156462585038</v>
      </c>
      <c r="L1045" s="19">
        <f>'EPA Data'!D1046/SUM('EPA Data'!D:D)</f>
        <v>3.8475263902390521E-5</v>
      </c>
      <c r="M1045" s="19">
        <f>'EPA Data'!E1046/SUM('EPA Data'!E:E)</f>
        <v>5.2327856902454784E-5</v>
      </c>
      <c r="N1045" s="19">
        <f>'EPA Data'!F1046/SUM('EPA Data'!F:F)</f>
        <v>6.9698772372874828E-5</v>
      </c>
      <c r="O1045" s="19">
        <f>'EPA Data'!G1046/SUM('EPA Data'!G:G)</f>
        <v>1.7642872672112516E-5</v>
      </c>
      <c r="P1045" s="19">
        <f>'EPA Data'!H1046/SUM('EPA Data'!H:H)</f>
        <v>3.7986203291695928E-5</v>
      </c>
      <c r="Q1045" s="19">
        <f>'EPA Data'!I1046/SUM('EPA Data'!I:I)</f>
        <v>3.3422694851470429E-5</v>
      </c>
      <c r="R1045" s="19">
        <f>'EPA Data'!J1046/SUM('EPA Data'!J:J)</f>
        <v>2.8339814096138315E-5</v>
      </c>
      <c r="S1045" s="19">
        <f>'EPA Data'!K1046/SUM('EPA Data'!K:K)</f>
        <v>4.2471021955165984E-5</v>
      </c>
      <c r="T1045" s="19">
        <f>'EPA Data'!L1046/SUM('EPA Data'!L:L)</f>
        <v>5.563496310509912E-5</v>
      </c>
      <c r="U1045" s="19">
        <f>'EPA Data'!M1046/SUM('EPA Data'!M:M)</f>
        <v>2.637596928722659E-5</v>
      </c>
      <c r="V1045" s="19">
        <f>'EPA Data'!N1046/SUM('EPA Data'!N:N)</f>
        <v>2.6775896240391106E-5</v>
      </c>
      <c r="W1045" s="19">
        <f>'EPA Data'!O1046/SUM('EPA Data'!O:O)</f>
        <v>4.4021478085230771E-5</v>
      </c>
      <c r="X1045" s="19">
        <f>'EPA Data'!P1046/SUM('EPA Data'!P:P)</f>
        <v>5.1610055776915918E-5</v>
      </c>
    </row>
    <row r="1046" spans="1:24" x14ac:dyDescent="0.35">
      <c r="A1046" s="13" t="s">
        <v>1774</v>
      </c>
      <c r="B1046" s="13" t="s">
        <v>1649</v>
      </c>
      <c r="C1046" s="18" t="s">
        <v>120</v>
      </c>
      <c r="D1046" s="14">
        <f>SUMIFS('Census Data'!G:G,'Census Data'!$A:$A,$A1046)/SUMIFS('Census Data'!$F:$F,'Census Data'!$A:$A,$A1046)</f>
        <v>0.50476358503881436</v>
      </c>
      <c r="E1046" s="16">
        <f>SUMIFS('Census Data'!H:H,'Census Data'!$A:$A,$A1046)/SUMIFS('Census Data'!$F:$F,'Census Data'!$A:$A,$A1046)</f>
        <v>0.49523641496118559</v>
      </c>
      <c r="F1046" s="14">
        <f>SUM(SUMIFS('Census Data'!I:I,'Census Data'!$A:$A,$A1046),SUMIFS('Census Data'!J:J,'Census Data'!$A:$A,$A1046))/SUMIFS('Census Data'!$F:$F,'Census Data'!$A:$A,$A1046)</f>
        <v>0.96162667607621732</v>
      </c>
      <c r="G1046" s="14">
        <f>SUM(SUMIFS('Census Data'!K:K,'Census Data'!$A:$A,$A1046),SUMIFS('Census Data'!L:L,'Census Data'!$A:$A,$A1046))/SUMIFS('Census Data'!$F:$F,'Census Data'!$A:$A,$A1046)</f>
        <v>2.1259703599153142E-2</v>
      </c>
      <c r="H1046" s="14">
        <f>SUM(SUMIFS('Census Data'!O:O,'Census Data'!$A:$A,$A1046),SUMIFS('Census Data'!P:P,'Census Data'!$A:$A,$A1046))/SUMIFS('Census Data'!$F:$F,'Census Data'!$A:$A,$A1046)</f>
        <v>2.5582215949188428E-3</v>
      </c>
      <c r="I1046" s="16">
        <f t="shared" si="32"/>
        <v>1.4555398729710678E-2</v>
      </c>
      <c r="J1046" s="14">
        <f>SUM(SUMIFS('Census Data'!W:W,'Census Data'!$A:$A,$A1046),SUMIFS('Census Data'!X:X,'Census Data'!$A:$A,$A1046))/SUMIFS('Census Data'!$F:$F,'Census Data'!$A:$A,$A1046)</f>
        <v>4.3313338038108683E-2</v>
      </c>
      <c r="K1046" s="16">
        <f t="shared" si="33"/>
        <v>0.95668666196189134</v>
      </c>
      <c r="L1046" s="19">
        <f>'EPA Data'!D1047/SUM('EPA Data'!D:D)</f>
        <v>2.7571682017422414E-5</v>
      </c>
      <c r="M1046" s="19">
        <f>'EPA Data'!E1047/SUM('EPA Data'!E:E)</f>
        <v>3.6934469369712587E-5</v>
      </c>
      <c r="N1046" s="19">
        <f>'EPA Data'!F1047/SUM('EPA Data'!F:F)</f>
        <v>5.2144296234376358E-5</v>
      </c>
      <c r="O1046" s="19">
        <f>'EPA Data'!G1047/SUM('EPA Data'!G:G)</f>
        <v>1.3701001859156255E-5</v>
      </c>
      <c r="P1046" s="19">
        <f>'EPA Data'!H1047/SUM('EPA Data'!H:H)</f>
        <v>2.8563495534755923E-5</v>
      </c>
      <c r="Q1046" s="19">
        <f>'EPA Data'!I1047/SUM('EPA Data'!I:I)</f>
        <v>2.6026597167498367E-5</v>
      </c>
      <c r="R1046" s="19">
        <f>'EPA Data'!J1047/SUM('EPA Data'!J:J)</f>
        <v>2.2954149418415287E-5</v>
      </c>
      <c r="S1046" s="19">
        <f>'EPA Data'!K1047/SUM('EPA Data'!K:K)</f>
        <v>3.1038597044517365E-5</v>
      </c>
      <c r="T1046" s="19">
        <f>'EPA Data'!L1047/SUM('EPA Data'!L:L)</f>
        <v>4.2901783610110991E-5</v>
      </c>
      <c r="U1046" s="19">
        <f>'EPA Data'!M1047/SUM('EPA Data'!M:M)</f>
        <v>1.94672348602242E-5</v>
      </c>
      <c r="V1046" s="19">
        <f>'EPA Data'!N1047/SUM('EPA Data'!N:N)</f>
        <v>1.950631160261786E-5</v>
      </c>
      <c r="W1046" s="19">
        <f>'EPA Data'!O1047/SUM('EPA Data'!O:O)</f>
        <v>3.333963183136506E-5</v>
      </c>
      <c r="X1046" s="19">
        <f>'EPA Data'!P1047/SUM('EPA Data'!P:P)</f>
        <v>3.7562773137706434E-5</v>
      </c>
    </row>
    <row r="1047" spans="1:24" x14ac:dyDescent="0.35">
      <c r="A1047" s="13" t="s">
        <v>1775</v>
      </c>
      <c r="B1047" s="13" t="s">
        <v>1649</v>
      </c>
      <c r="C1047" s="18" t="s">
        <v>122</v>
      </c>
      <c r="D1047" s="14">
        <f>SUMIFS('Census Data'!G:G,'Census Data'!$A:$A,$A1047)/SUMIFS('Census Data'!$F:$F,'Census Data'!$A:$A,$A1047)</f>
        <v>0.49155074887046851</v>
      </c>
      <c r="E1047" s="16">
        <f>SUMIFS('Census Data'!H:H,'Census Data'!$A:$A,$A1047)/SUMIFS('Census Data'!$F:$F,'Census Data'!$A:$A,$A1047)</f>
        <v>0.50844925112953143</v>
      </c>
      <c r="F1047" s="14">
        <f>SUM(SUMIFS('Census Data'!I:I,'Census Data'!$A:$A,$A1047),SUMIFS('Census Data'!J:J,'Census Data'!$A:$A,$A1047))/SUMIFS('Census Data'!$F:$F,'Census Data'!$A:$A,$A1047)</f>
        <v>0.95225728414386857</v>
      </c>
      <c r="G1047" s="14">
        <f>SUM(SUMIFS('Census Data'!K:K,'Census Data'!$A:$A,$A1047),SUMIFS('Census Data'!L:L,'Census Data'!$A:$A,$A1047))/SUMIFS('Census Data'!$F:$F,'Census Data'!$A:$A,$A1047)</f>
        <v>2.6290511935678964E-2</v>
      </c>
      <c r="H1047" s="14">
        <f>SUM(SUMIFS('Census Data'!O:O,'Census Data'!$A:$A,$A1047),SUMIFS('Census Data'!P:P,'Census Data'!$A:$A,$A1047))/SUMIFS('Census Data'!$F:$F,'Census Data'!$A:$A,$A1047)</f>
        <v>4.4113984844711658E-3</v>
      </c>
      <c r="I1047" s="16">
        <f t="shared" si="32"/>
        <v>1.7040805435981299E-2</v>
      </c>
      <c r="J1047" s="14">
        <f>SUM(SUMIFS('Census Data'!W:W,'Census Data'!$A:$A,$A1047),SUMIFS('Census Data'!X:X,'Census Data'!$A:$A,$A1047))/SUMIFS('Census Data'!$F:$F,'Census Data'!$A:$A,$A1047)</f>
        <v>3.2302821160482408E-2</v>
      </c>
      <c r="K1047" s="16">
        <f t="shared" si="33"/>
        <v>0.96769717883951756</v>
      </c>
      <c r="L1047" s="19">
        <f>'EPA Data'!D1048/SUM('EPA Data'!D:D)</f>
        <v>1.4550121091087335E-4</v>
      </c>
      <c r="M1047" s="19">
        <f>'EPA Data'!E1048/SUM('EPA Data'!E:E)</f>
        <v>1.6301752129520072E-4</v>
      </c>
      <c r="N1047" s="19">
        <f>'EPA Data'!F1048/SUM('EPA Data'!F:F)</f>
        <v>1.8923467047108234E-4</v>
      </c>
      <c r="O1047" s="19">
        <f>'EPA Data'!G1048/SUM('EPA Data'!G:G)</f>
        <v>5.9382982137627609E-5</v>
      </c>
      <c r="P1047" s="19">
        <f>'EPA Data'!H1048/SUM('EPA Data'!H:H)</f>
        <v>1.039093558723039E-4</v>
      </c>
      <c r="Q1047" s="19">
        <f>'EPA Data'!I1048/SUM('EPA Data'!I:I)</f>
        <v>8.63670453151782E-5</v>
      </c>
      <c r="R1047" s="19">
        <f>'EPA Data'!J1048/SUM('EPA Data'!J:J)</f>
        <v>6.7597860818910711E-5</v>
      </c>
      <c r="S1047" s="19">
        <f>'EPA Data'!K1048/SUM('EPA Data'!K:K)</f>
        <v>1.249440205139933E-4</v>
      </c>
      <c r="T1047" s="19">
        <f>'EPA Data'!L1048/SUM('EPA Data'!L:L)</f>
        <v>1.4332739005965052E-4</v>
      </c>
      <c r="U1047" s="19">
        <f>'EPA Data'!M1048/SUM('EPA Data'!M:M)</f>
        <v>8.3746345715501251E-5</v>
      </c>
      <c r="V1047" s="19">
        <f>'EPA Data'!N1048/SUM('EPA Data'!N:N)</f>
        <v>8.296401615422939E-5</v>
      </c>
      <c r="W1047" s="19">
        <f>'EPA Data'!O1048/SUM('EPA Data'!O:O)</f>
        <v>1.2554619250588684E-4</v>
      </c>
      <c r="X1047" s="19">
        <f>'EPA Data'!P1048/SUM('EPA Data'!P:P)</f>
        <v>1.2542028415765512E-4</v>
      </c>
    </row>
    <row r="1048" spans="1:24" x14ac:dyDescent="0.35">
      <c r="A1048" s="13" t="s">
        <v>1776</v>
      </c>
      <c r="B1048" s="13" t="s">
        <v>1649</v>
      </c>
      <c r="C1048" s="18" t="s">
        <v>124</v>
      </c>
      <c r="D1048" s="14">
        <f>SUMIFS('Census Data'!G:G,'Census Data'!$A:$A,$A1048)/SUMIFS('Census Data'!$F:$F,'Census Data'!$A:$A,$A1048)</f>
        <v>0.57353048291936781</v>
      </c>
      <c r="E1048" s="16">
        <f>SUMIFS('Census Data'!H:H,'Census Data'!$A:$A,$A1048)/SUMIFS('Census Data'!$F:$F,'Census Data'!$A:$A,$A1048)</f>
        <v>0.42646951708063224</v>
      </c>
      <c r="F1048" s="14">
        <f>SUM(SUMIFS('Census Data'!I:I,'Census Data'!$A:$A,$A1048),SUMIFS('Census Data'!J:J,'Census Data'!$A:$A,$A1048))/SUMIFS('Census Data'!$F:$F,'Census Data'!$A:$A,$A1048)</f>
        <v>0.9318231480807051</v>
      </c>
      <c r="G1048" s="14">
        <f>SUM(SUMIFS('Census Data'!K:K,'Census Data'!$A:$A,$A1048),SUMIFS('Census Data'!L:L,'Census Data'!$A:$A,$A1048))/SUMIFS('Census Data'!$F:$F,'Census Data'!$A:$A,$A1048)</f>
        <v>4.4577172408769759E-2</v>
      </c>
      <c r="H1048" s="14">
        <f>SUM(SUMIFS('Census Data'!O:O,'Census Data'!$A:$A,$A1048),SUMIFS('Census Data'!P:P,'Census Data'!$A:$A,$A1048))/SUMIFS('Census Data'!$F:$F,'Census Data'!$A:$A,$A1048)</f>
        <v>9.6875227620365646E-3</v>
      </c>
      <c r="I1048" s="16">
        <f t="shared" si="32"/>
        <v>1.3912156748488558E-2</v>
      </c>
      <c r="J1048" s="14">
        <f>SUM(SUMIFS('Census Data'!W:W,'Census Data'!$A:$A,$A1048),SUMIFS('Census Data'!X:X,'Census Data'!$A:$A,$A1048))/SUMIFS('Census Data'!$F:$F,'Census Data'!$A:$A,$A1048)</f>
        <v>3.1320562313351299E-2</v>
      </c>
      <c r="K1048" s="16">
        <f t="shared" si="33"/>
        <v>0.96867943768664866</v>
      </c>
      <c r="L1048" s="19">
        <f>'EPA Data'!D1049/SUM('EPA Data'!D:D)</f>
        <v>3.8335808668685012E-5</v>
      </c>
      <c r="M1048" s="19">
        <f>'EPA Data'!E1049/SUM('EPA Data'!E:E)</f>
        <v>4.5722171561183209E-5</v>
      </c>
      <c r="N1048" s="19">
        <f>'EPA Data'!F1049/SUM('EPA Data'!F:F)</f>
        <v>5.7678696758754451E-5</v>
      </c>
      <c r="O1048" s="19">
        <f>'EPA Data'!G1049/SUM('EPA Data'!G:G)</f>
        <v>1.2632085104073937E-5</v>
      </c>
      <c r="P1048" s="19">
        <f>'EPA Data'!H1049/SUM('EPA Data'!H:H)</f>
        <v>2.7927576023098698E-5</v>
      </c>
      <c r="Q1048" s="19">
        <f>'EPA Data'!I1049/SUM('EPA Data'!I:I)</f>
        <v>2.6336295358400365E-5</v>
      </c>
      <c r="R1048" s="19">
        <f>'EPA Data'!J1049/SUM('EPA Data'!J:J)</f>
        <v>1.8890780494407728E-5</v>
      </c>
      <c r="S1048" s="19">
        <f>'EPA Data'!K1049/SUM('EPA Data'!K:K)</f>
        <v>4.0635644175404655E-5</v>
      </c>
      <c r="T1048" s="19">
        <f>'EPA Data'!L1049/SUM('EPA Data'!L:L)</f>
        <v>4.5059199258458654E-5</v>
      </c>
      <c r="U1048" s="19">
        <f>'EPA Data'!M1049/SUM('EPA Data'!M:M)</f>
        <v>2.2587314564077456E-5</v>
      </c>
      <c r="V1048" s="19">
        <f>'EPA Data'!N1049/SUM('EPA Data'!N:N)</f>
        <v>2.2524643045209423E-5</v>
      </c>
      <c r="W1048" s="19">
        <f>'EPA Data'!O1049/SUM('EPA Data'!O:O)</f>
        <v>3.8451736194952034E-5</v>
      </c>
      <c r="X1048" s="19">
        <f>'EPA Data'!P1049/SUM('EPA Data'!P:P)</f>
        <v>3.3379314764626351E-5</v>
      </c>
    </row>
    <row r="1049" spans="1:24" x14ac:dyDescent="0.35">
      <c r="A1049" s="13" t="s">
        <v>1777</v>
      </c>
      <c r="B1049" s="13" t="s">
        <v>1649</v>
      </c>
      <c r="C1049" s="18" t="s">
        <v>1778</v>
      </c>
      <c r="D1049" s="14">
        <f>SUMIFS('Census Data'!G:G,'Census Data'!$A:$A,$A1049)/SUMIFS('Census Data'!$F:$F,'Census Data'!$A:$A,$A1049)</f>
        <v>0.51097533378592441</v>
      </c>
      <c r="E1049" s="16">
        <f>SUMIFS('Census Data'!H:H,'Census Data'!$A:$A,$A1049)/SUMIFS('Census Data'!$F:$F,'Census Data'!$A:$A,$A1049)</f>
        <v>0.48902466621407559</v>
      </c>
      <c r="F1049" s="14">
        <f>SUM(SUMIFS('Census Data'!I:I,'Census Data'!$A:$A,$A1049),SUMIFS('Census Data'!J:J,'Census Data'!$A:$A,$A1049))/SUMIFS('Census Data'!$F:$F,'Census Data'!$A:$A,$A1049)</f>
        <v>0.9431028351598616</v>
      </c>
      <c r="G1049" s="14">
        <f>SUM(SUMIFS('Census Data'!K:K,'Census Data'!$A:$A,$A1049),SUMIFS('Census Data'!L:L,'Census Data'!$A:$A,$A1049))/SUMIFS('Census Data'!$F:$F,'Census Data'!$A:$A,$A1049)</f>
        <v>3.850257007079818E-2</v>
      </c>
      <c r="H1049" s="14">
        <f>SUM(SUMIFS('Census Data'!O:O,'Census Data'!$A:$A,$A1049),SUMIFS('Census Data'!P:P,'Census Data'!$A:$A,$A1049))/SUMIFS('Census Data'!$F:$F,'Census Data'!$A:$A,$A1049)</f>
        <v>3.200465522257783E-3</v>
      </c>
      <c r="I1049" s="16">
        <f t="shared" si="32"/>
        <v>1.5194129247082411E-2</v>
      </c>
      <c r="J1049" s="14">
        <f>SUM(SUMIFS('Census Data'!W:W,'Census Data'!$A:$A,$A1049),SUMIFS('Census Data'!X:X,'Census Data'!$A:$A,$A1049))/SUMIFS('Census Data'!$F:$F,'Census Data'!$A:$A,$A1049)</f>
        <v>1.8297610965635404E-2</v>
      </c>
      <c r="K1049" s="16">
        <f t="shared" si="33"/>
        <v>0.98170238903436458</v>
      </c>
      <c r="L1049" s="19">
        <f>'EPA Data'!D1050/SUM('EPA Data'!D:D)</f>
        <v>1.5569977541115822E-4</v>
      </c>
      <c r="M1049" s="19">
        <f>'EPA Data'!E1050/SUM('EPA Data'!E:E)</f>
        <v>1.6498693582888882E-4</v>
      </c>
      <c r="N1049" s="19">
        <f>'EPA Data'!F1050/SUM('EPA Data'!F:F)</f>
        <v>1.8949426289215183E-4</v>
      </c>
      <c r="O1049" s="19">
        <f>'EPA Data'!G1050/SUM('EPA Data'!G:G)</f>
        <v>4.320941381409194E-5</v>
      </c>
      <c r="P1049" s="19">
        <f>'EPA Data'!H1050/SUM('EPA Data'!H:H)</f>
        <v>9.6643225235978295E-5</v>
      </c>
      <c r="Q1049" s="19">
        <f>'EPA Data'!I1050/SUM('EPA Data'!I:I)</f>
        <v>7.1628085819324899E-5</v>
      </c>
      <c r="R1049" s="19">
        <f>'EPA Data'!J1050/SUM('EPA Data'!J:J)</f>
        <v>6.4017285794074096E-5</v>
      </c>
      <c r="S1049" s="19">
        <f>'EPA Data'!K1050/SUM('EPA Data'!K:K)</f>
        <v>1.1181790763320268E-4</v>
      </c>
      <c r="T1049" s="19">
        <f>'EPA Data'!L1050/SUM('EPA Data'!L:L)</f>
        <v>1.317764433421825E-4</v>
      </c>
      <c r="U1049" s="19">
        <f>'EPA Data'!M1050/SUM('EPA Data'!M:M)</f>
        <v>6.0917405711710287E-5</v>
      </c>
      <c r="V1049" s="19">
        <f>'EPA Data'!N1050/SUM('EPA Data'!N:N)</f>
        <v>6.9246418469633722E-5</v>
      </c>
      <c r="W1049" s="19">
        <f>'EPA Data'!O1050/SUM('EPA Data'!O:O)</f>
        <v>1.0515286730504576E-4</v>
      </c>
      <c r="X1049" s="19">
        <f>'EPA Data'!P1050/SUM('EPA Data'!P:P)</f>
        <v>1.5281138419380032E-4</v>
      </c>
    </row>
    <row r="1050" spans="1:24" x14ac:dyDescent="0.35">
      <c r="A1050" s="13" t="s">
        <v>1779</v>
      </c>
      <c r="B1050" s="13" t="s">
        <v>1649</v>
      </c>
      <c r="C1050" s="18" t="s">
        <v>1780</v>
      </c>
      <c r="D1050" s="14">
        <f>SUMIFS('Census Data'!G:G,'Census Data'!$A:$A,$A1050)/SUMIFS('Census Data'!$F:$F,'Census Data'!$A:$A,$A1050)</f>
        <v>0.49739979027114944</v>
      </c>
      <c r="E1050" s="16">
        <f>SUMIFS('Census Data'!H:H,'Census Data'!$A:$A,$A1050)/SUMIFS('Census Data'!$F:$F,'Census Data'!$A:$A,$A1050)</f>
        <v>0.50260020972885056</v>
      </c>
      <c r="F1050" s="14">
        <f>SUM(SUMIFS('Census Data'!I:I,'Census Data'!$A:$A,$A1050),SUMIFS('Census Data'!J:J,'Census Data'!$A:$A,$A1050))/SUMIFS('Census Data'!$F:$F,'Census Data'!$A:$A,$A1050)</f>
        <v>0.92261433432490847</v>
      </c>
      <c r="G1050" s="14">
        <f>SUM(SUMIFS('Census Data'!K:K,'Census Data'!$A:$A,$A1050),SUMIFS('Census Data'!L:L,'Census Data'!$A:$A,$A1050))/SUMIFS('Census Data'!$F:$F,'Census Data'!$A:$A,$A1050)</f>
        <v>5.0677338583688232E-2</v>
      </c>
      <c r="H1050" s="14">
        <f>SUM(SUMIFS('Census Data'!O:O,'Census Data'!$A:$A,$A1050),SUMIFS('Census Data'!P:P,'Census Data'!$A:$A,$A1050))/SUMIFS('Census Data'!$F:$F,'Census Data'!$A:$A,$A1050)</f>
        <v>5.0078113296381111E-3</v>
      </c>
      <c r="I1050" s="16">
        <f t="shared" si="32"/>
        <v>2.1700515761765127E-2</v>
      </c>
      <c r="J1050" s="14">
        <f>SUM(SUMIFS('Census Data'!W:W,'Census Data'!$A:$A,$A1050),SUMIFS('Census Data'!X:X,'Census Data'!$A:$A,$A1050))/SUMIFS('Census Data'!$F:$F,'Census Data'!$A:$A,$A1050)</f>
        <v>2.5616881032379565E-2</v>
      </c>
      <c r="K1050" s="16">
        <f t="shared" si="33"/>
        <v>0.97438311896762042</v>
      </c>
      <c r="L1050" s="19">
        <f>'EPA Data'!D1051/SUM('EPA Data'!D:D)</f>
        <v>2.0104178749957871E-4</v>
      </c>
      <c r="M1050" s="19">
        <f>'EPA Data'!E1051/SUM('EPA Data'!E:E)</f>
        <v>2.8027450083329937E-4</v>
      </c>
      <c r="N1050" s="19">
        <f>'EPA Data'!F1051/SUM('EPA Data'!F:F)</f>
        <v>3.1263430905986424E-4</v>
      </c>
      <c r="O1050" s="19">
        <f>'EPA Data'!G1051/SUM('EPA Data'!G:G)</f>
        <v>9.1620989312688175E-5</v>
      </c>
      <c r="P1050" s="19">
        <f>'EPA Data'!H1051/SUM('EPA Data'!H:H)</f>
        <v>1.8219264207956795E-4</v>
      </c>
      <c r="Q1050" s="19">
        <f>'EPA Data'!I1051/SUM('EPA Data'!I:I)</f>
        <v>1.4324825606021758E-4</v>
      </c>
      <c r="R1050" s="19">
        <f>'EPA Data'!J1051/SUM('EPA Data'!J:J)</f>
        <v>1.1742534551948544E-4</v>
      </c>
      <c r="S1050" s="19">
        <f>'EPA Data'!K1051/SUM('EPA Data'!K:K)</f>
        <v>2.0152271166156414E-4</v>
      </c>
      <c r="T1050" s="19">
        <f>'EPA Data'!L1051/SUM('EPA Data'!L:L)</f>
        <v>2.3561646964878787E-4</v>
      </c>
      <c r="U1050" s="19">
        <f>'EPA Data'!M1051/SUM('EPA Data'!M:M)</f>
        <v>1.3922720960767504E-4</v>
      </c>
      <c r="V1050" s="19">
        <f>'EPA Data'!N1051/SUM('EPA Data'!N:N)</f>
        <v>1.4101460064299838E-4</v>
      </c>
      <c r="W1050" s="19">
        <f>'EPA Data'!O1051/SUM('EPA Data'!O:O)</f>
        <v>1.9728077381257316E-4</v>
      </c>
      <c r="X1050" s="19">
        <f>'EPA Data'!P1051/SUM('EPA Data'!P:P)</f>
        <v>2.4619589523433008E-4</v>
      </c>
    </row>
    <row r="1051" spans="1:24" x14ac:dyDescent="0.35">
      <c r="A1051" s="13" t="s">
        <v>1781</v>
      </c>
      <c r="B1051" s="13" t="s">
        <v>1649</v>
      </c>
      <c r="C1051" s="18" t="s">
        <v>1782</v>
      </c>
      <c r="D1051" s="14">
        <f>SUMIFS('Census Data'!G:G,'Census Data'!$A:$A,$A1051)/SUMIFS('Census Data'!$F:$F,'Census Data'!$A:$A,$A1051)</f>
        <v>0.4992033988316516</v>
      </c>
      <c r="E1051" s="16">
        <f>SUMIFS('Census Data'!H:H,'Census Data'!$A:$A,$A1051)/SUMIFS('Census Data'!$F:$F,'Census Data'!$A:$A,$A1051)</f>
        <v>0.50079660116834834</v>
      </c>
      <c r="F1051" s="14">
        <f>SUM(SUMIFS('Census Data'!I:I,'Census Data'!$A:$A,$A1051),SUMIFS('Census Data'!J:J,'Census Data'!$A:$A,$A1051))/SUMIFS('Census Data'!$F:$F,'Census Data'!$A:$A,$A1051)</f>
        <v>0.97915560276155067</v>
      </c>
      <c r="G1051" s="14">
        <f>SUM(SUMIFS('Census Data'!K:K,'Census Data'!$A:$A,$A1051),SUMIFS('Census Data'!L:L,'Census Data'!$A:$A,$A1051))/SUMIFS('Census Data'!$F:$F,'Census Data'!$A:$A,$A1051)</f>
        <v>8.2315454062665966E-3</v>
      </c>
      <c r="H1051" s="14">
        <f>SUM(SUMIFS('Census Data'!O:O,'Census Data'!$A:$A,$A1051),SUMIFS('Census Data'!P:P,'Census Data'!$A:$A,$A1051))/SUMIFS('Census Data'!$F:$F,'Census Data'!$A:$A,$A1051)</f>
        <v>2.3898035050451409E-3</v>
      </c>
      <c r="I1051" s="16">
        <f t="shared" si="32"/>
        <v>1.0223048327137607E-2</v>
      </c>
      <c r="J1051" s="14">
        <f>SUM(SUMIFS('Census Data'!W:W,'Census Data'!$A:$A,$A1051),SUMIFS('Census Data'!X:X,'Census Data'!$A:$A,$A1051))/SUMIFS('Census Data'!$F:$F,'Census Data'!$A:$A,$A1051)</f>
        <v>2.1242697822623474E-2</v>
      </c>
      <c r="K1051" s="16">
        <f t="shared" si="33"/>
        <v>0.97875730217737655</v>
      </c>
      <c r="L1051" s="19">
        <f>'EPA Data'!D1052/SUM('EPA Data'!D:D)</f>
        <v>2.8973404077777154E-5</v>
      </c>
      <c r="M1051" s="19">
        <f>'EPA Data'!E1052/SUM('EPA Data'!E:E)</f>
        <v>3.3607788713656281E-5</v>
      </c>
      <c r="N1051" s="19">
        <f>'EPA Data'!F1052/SUM('EPA Data'!F:F)</f>
        <v>3.5570782057586693E-5</v>
      </c>
      <c r="O1051" s="19">
        <f>'EPA Data'!G1052/SUM('EPA Data'!G:G)</f>
        <v>1.1137794856776686E-5</v>
      </c>
      <c r="P1051" s="19">
        <f>'EPA Data'!H1052/SUM('EPA Data'!H:H)</f>
        <v>2.0236393041161569E-5</v>
      </c>
      <c r="Q1051" s="19">
        <f>'EPA Data'!I1052/SUM('EPA Data'!I:I)</f>
        <v>1.5741003306067097E-5</v>
      </c>
      <c r="R1051" s="19">
        <f>'EPA Data'!J1052/SUM('EPA Data'!J:J)</f>
        <v>1.2375291677501819E-5</v>
      </c>
      <c r="S1051" s="19">
        <f>'EPA Data'!K1052/SUM('EPA Data'!K:K)</f>
        <v>2.3209980342092401E-5</v>
      </c>
      <c r="T1051" s="19">
        <f>'EPA Data'!L1052/SUM('EPA Data'!L:L)</f>
        <v>2.594625028501878E-5</v>
      </c>
      <c r="U1051" s="19">
        <f>'EPA Data'!M1052/SUM('EPA Data'!M:M)</f>
        <v>1.5590594233145351E-5</v>
      </c>
      <c r="V1051" s="19">
        <f>'EPA Data'!N1052/SUM('EPA Data'!N:N)</f>
        <v>1.6980231222817419E-5</v>
      </c>
      <c r="W1051" s="19">
        <f>'EPA Data'!O1052/SUM('EPA Data'!O:O)</f>
        <v>2.3243870377829127E-5</v>
      </c>
      <c r="X1051" s="19">
        <f>'EPA Data'!P1052/SUM('EPA Data'!P:P)</f>
        <v>2.4525833337591553E-5</v>
      </c>
    </row>
    <row r="1052" spans="1:24" x14ac:dyDescent="0.35">
      <c r="A1052" s="13" t="s">
        <v>1783</v>
      </c>
      <c r="B1052" s="13" t="s">
        <v>1649</v>
      </c>
      <c r="C1052" s="18" t="s">
        <v>1276</v>
      </c>
      <c r="D1052" s="14">
        <f>SUMIFS('Census Data'!G:G,'Census Data'!$A:$A,$A1052)/SUMIFS('Census Data'!$F:$F,'Census Data'!$A:$A,$A1052)</f>
        <v>0.50351268352193845</v>
      </c>
      <c r="E1052" s="16">
        <f>SUMIFS('Census Data'!H:H,'Census Data'!$A:$A,$A1052)/SUMIFS('Census Data'!$F:$F,'Census Data'!$A:$A,$A1052)</f>
        <v>0.49648731647806149</v>
      </c>
      <c r="F1052" s="14">
        <f>SUM(SUMIFS('Census Data'!I:I,'Census Data'!$A:$A,$A1052),SUMIFS('Census Data'!J:J,'Census Data'!$A:$A,$A1052))/SUMIFS('Census Data'!$F:$F,'Census Data'!$A:$A,$A1052)</f>
        <v>0.96836481426948806</v>
      </c>
      <c r="G1052" s="14">
        <f>SUM(SUMIFS('Census Data'!K:K,'Census Data'!$A:$A,$A1052),SUMIFS('Census Data'!L:L,'Census Data'!$A:$A,$A1052))/SUMIFS('Census Data'!$F:$F,'Census Data'!$A:$A,$A1052)</f>
        <v>1.4134870220015985E-2</v>
      </c>
      <c r="H1052" s="14">
        <f>SUM(SUMIFS('Census Data'!O:O,'Census Data'!$A:$A,$A1052),SUMIFS('Census Data'!P:P,'Census Data'!$A:$A,$A1052))/SUMIFS('Census Data'!$F:$F,'Census Data'!$A:$A,$A1052)</f>
        <v>3.4916494888729967E-3</v>
      </c>
      <c r="I1052" s="16">
        <f t="shared" si="32"/>
        <v>1.4008666021622873E-2</v>
      </c>
      <c r="J1052" s="14">
        <f>SUM(SUMIFS('Census Data'!W:W,'Census Data'!$A:$A,$A1052),SUMIFS('Census Data'!X:X,'Census Data'!$A:$A,$A1052))/SUMIFS('Census Data'!$F:$F,'Census Data'!$A:$A,$A1052)</f>
        <v>4.1268772874510959E-2</v>
      </c>
      <c r="K1052" s="16">
        <f t="shared" si="33"/>
        <v>0.95873122712548908</v>
      </c>
      <c r="L1052" s="19">
        <f>'EPA Data'!D1053/SUM('EPA Data'!D:D)</f>
        <v>1.621653420758865E-4</v>
      </c>
      <c r="M1052" s="19">
        <f>'EPA Data'!E1053/SUM('EPA Data'!E:E)</f>
        <v>1.6356443170807673E-4</v>
      </c>
      <c r="N1052" s="19">
        <f>'EPA Data'!F1053/SUM('EPA Data'!F:F)</f>
        <v>1.8118519413016333E-4</v>
      </c>
      <c r="O1052" s="19">
        <f>'EPA Data'!G1053/SUM('EPA Data'!G:G)</f>
        <v>4.0082294778989203E-5</v>
      </c>
      <c r="P1052" s="19">
        <f>'EPA Data'!H1053/SUM('EPA Data'!H:H)</f>
        <v>9.4564512612831846E-5</v>
      </c>
      <c r="Q1052" s="19">
        <f>'EPA Data'!I1053/SUM('EPA Data'!I:I)</f>
        <v>6.8994620457084796E-5</v>
      </c>
      <c r="R1052" s="19">
        <f>'EPA Data'!J1053/SUM('EPA Data'!J:J)</f>
        <v>6.3331328326312109E-5</v>
      </c>
      <c r="S1052" s="19">
        <f>'EPA Data'!K1053/SUM('EPA Data'!K:K)</f>
        <v>1.1072330796717017E-4</v>
      </c>
      <c r="T1052" s="19">
        <f>'EPA Data'!L1053/SUM('EPA Data'!L:L)</f>
        <v>1.2687935144338222E-4</v>
      </c>
      <c r="U1052" s="19">
        <f>'EPA Data'!M1053/SUM('EPA Data'!M:M)</f>
        <v>6.1070559183315601E-5</v>
      </c>
      <c r="V1052" s="19">
        <f>'EPA Data'!N1053/SUM('EPA Data'!N:N)</f>
        <v>6.9953523777208359E-5</v>
      </c>
      <c r="W1052" s="19">
        <f>'EPA Data'!O1053/SUM('EPA Data'!O:O)</f>
        <v>1.0199069715848982E-4</v>
      </c>
      <c r="X1052" s="19">
        <f>'EPA Data'!P1053/SUM('EPA Data'!P:P)</f>
        <v>1.4786362006490757E-4</v>
      </c>
    </row>
    <row r="1053" spans="1:24" x14ac:dyDescent="0.35">
      <c r="A1053" s="13" t="s">
        <v>1784</v>
      </c>
      <c r="B1053" s="13" t="s">
        <v>1649</v>
      </c>
      <c r="C1053" s="18" t="s">
        <v>1785</v>
      </c>
      <c r="D1053" s="14">
        <f>SUMIFS('Census Data'!G:G,'Census Data'!$A:$A,$A1053)/SUMIFS('Census Data'!$F:$F,'Census Data'!$A:$A,$A1053)</f>
        <v>0.52266777108879259</v>
      </c>
      <c r="E1053" s="16">
        <f>SUMIFS('Census Data'!H:H,'Census Data'!$A:$A,$A1053)/SUMIFS('Census Data'!$F:$F,'Census Data'!$A:$A,$A1053)</f>
        <v>0.47733222891120741</v>
      </c>
      <c r="F1053" s="14">
        <f>SUM(SUMIFS('Census Data'!I:I,'Census Data'!$A:$A,$A1053),SUMIFS('Census Data'!J:J,'Census Data'!$A:$A,$A1053))/SUMIFS('Census Data'!$F:$F,'Census Data'!$A:$A,$A1053)</f>
        <v>0.91604419660686021</v>
      </c>
      <c r="G1053" s="14">
        <f>SUM(SUMIFS('Census Data'!K:K,'Census Data'!$A:$A,$A1053),SUMIFS('Census Data'!L:L,'Census Data'!$A:$A,$A1053))/SUMIFS('Census Data'!$F:$F,'Census Data'!$A:$A,$A1053)</f>
        <v>4.2170189477420975E-2</v>
      </c>
      <c r="H1053" s="14">
        <f>SUM(SUMIFS('Census Data'!O:O,'Census Data'!$A:$A,$A1053),SUMIFS('Census Data'!P:P,'Census Data'!$A:$A,$A1053))/SUMIFS('Census Data'!$F:$F,'Census Data'!$A:$A,$A1053)</f>
        <v>1.7572144896238553E-2</v>
      </c>
      <c r="I1053" s="16">
        <f t="shared" si="32"/>
        <v>2.4213469019480183E-2</v>
      </c>
      <c r="J1053" s="14">
        <f>SUM(SUMIFS('Census Data'!W:W,'Census Data'!$A:$A,$A1053),SUMIFS('Census Data'!X:X,'Census Data'!$A:$A,$A1053))/SUMIFS('Census Data'!$F:$F,'Census Data'!$A:$A,$A1053)</f>
        <v>4.7332376824884996E-2</v>
      </c>
      <c r="K1053" s="16">
        <f t="shared" si="33"/>
        <v>0.952667623175115</v>
      </c>
      <c r="L1053" s="19">
        <f>'EPA Data'!D1054/SUM('EPA Data'!D:D)</f>
        <v>2.5468094043340007E-4</v>
      </c>
      <c r="M1053" s="19">
        <f>'EPA Data'!E1054/SUM('EPA Data'!E:E)</f>
        <v>3.6043484891825522E-4</v>
      </c>
      <c r="N1053" s="19">
        <f>'EPA Data'!F1054/SUM('EPA Data'!F:F)</f>
        <v>3.58459868237657E-4</v>
      </c>
      <c r="O1053" s="19">
        <f>'EPA Data'!G1054/SUM('EPA Data'!G:G)</f>
        <v>2.2226513697361577E-4</v>
      </c>
      <c r="P1053" s="19">
        <f>'EPA Data'!H1054/SUM('EPA Data'!H:H)</f>
        <v>2.3896687721408334E-4</v>
      </c>
      <c r="Q1053" s="19">
        <f>'EPA Data'!I1054/SUM('EPA Data'!I:I)</f>
        <v>1.8992390642067817E-4</v>
      </c>
      <c r="R1053" s="19">
        <f>'EPA Data'!J1054/SUM('EPA Data'!J:J)</f>
        <v>2.7733710953528813E-4</v>
      </c>
      <c r="S1053" s="19">
        <f>'EPA Data'!K1054/SUM('EPA Data'!K:K)</f>
        <v>2.4617246652194376E-4</v>
      </c>
      <c r="T1053" s="19">
        <f>'EPA Data'!L1054/SUM('EPA Data'!L:L)</f>
        <v>2.5839459823016122E-4</v>
      </c>
      <c r="U1053" s="19">
        <f>'EPA Data'!M1054/SUM('EPA Data'!M:M)</f>
        <v>2.6107591890573047E-4</v>
      </c>
      <c r="V1053" s="19">
        <f>'EPA Data'!N1054/SUM('EPA Data'!N:N)</f>
        <v>2.0329972564308286E-4</v>
      </c>
      <c r="W1053" s="19">
        <f>'EPA Data'!O1054/SUM('EPA Data'!O:O)</f>
        <v>2.3690787428242536E-4</v>
      </c>
      <c r="X1053" s="19">
        <f>'EPA Data'!P1054/SUM('EPA Data'!P:P)</f>
        <v>2.896652287409681E-4</v>
      </c>
    </row>
    <row r="1054" spans="1:24" x14ac:dyDescent="0.35">
      <c r="A1054" s="13" t="s">
        <v>1786</v>
      </c>
      <c r="B1054" s="13" t="s">
        <v>1649</v>
      </c>
      <c r="C1054" s="18" t="s">
        <v>1279</v>
      </c>
      <c r="D1054" s="14">
        <f>SUMIFS('Census Data'!G:G,'Census Data'!$A:$A,$A1054)/SUMIFS('Census Data'!$F:$F,'Census Data'!$A:$A,$A1054)</f>
        <v>0.49871305582675068</v>
      </c>
      <c r="E1054" s="16">
        <f>SUMIFS('Census Data'!H:H,'Census Data'!$A:$A,$A1054)/SUMIFS('Census Data'!$F:$F,'Census Data'!$A:$A,$A1054)</f>
        <v>0.50128694417324926</v>
      </c>
      <c r="F1054" s="14">
        <f>SUM(SUMIFS('Census Data'!I:I,'Census Data'!$A:$A,$A1054),SUMIFS('Census Data'!J:J,'Census Data'!$A:$A,$A1054))/SUMIFS('Census Data'!$F:$F,'Census Data'!$A:$A,$A1054)</f>
        <v>0.97257477589420427</v>
      </c>
      <c r="G1054" s="14">
        <f>SUM(SUMIFS('Census Data'!K:K,'Census Data'!$A:$A,$A1054),SUMIFS('Census Data'!L:L,'Census Data'!$A:$A,$A1054))/SUMIFS('Census Data'!$F:$F,'Census Data'!$A:$A,$A1054)</f>
        <v>1.1626874944528269E-2</v>
      </c>
      <c r="H1054" s="14">
        <f>SUM(SUMIFS('Census Data'!O:O,'Census Data'!$A:$A,$A1054),SUMIFS('Census Data'!P:P,'Census Data'!$A:$A,$A1054))/SUMIFS('Census Data'!$F:$F,'Census Data'!$A:$A,$A1054)</f>
        <v>2.0413597230851156E-3</v>
      </c>
      <c r="I1054" s="16">
        <f t="shared" si="32"/>
        <v>1.3756989438182265E-2</v>
      </c>
      <c r="J1054" s="14">
        <f>SUM(SUMIFS('Census Data'!W:W,'Census Data'!$A:$A,$A1054),SUMIFS('Census Data'!X:X,'Census Data'!$A:$A,$A1054))/SUMIFS('Census Data'!$F:$F,'Census Data'!$A:$A,$A1054)</f>
        <v>2.3786278512470047E-2</v>
      </c>
      <c r="K1054" s="16">
        <f t="shared" si="33"/>
        <v>0.97621372148752994</v>
      </c>
      <c r="L1054" s="19">
        <f>'EPA Data'!D1055/SUM('EPA Data'!D:D)</f>
        <v>5.5585798118040601E-5</v>
      </c>
      <c r="M1054" s="19">
        <f>'EPA Data'!E1055/SUM('EPA Data'!E:E)</f>
        <v>6.9681469317192015E-5</v>
      </c>
      <c r="N1054" s="19">
        <f>'EPA Data'!F1055/SUM('EPA Data'!F:F)</f>
        <v>6.8571123289568758E-5</v>
      </c>
      <c r="O1054" s="19">
        <f>'EPA Data'!G1055/SUM('EPA Data'!G:G)</f>
        <v>2.3081702015196911E-5</v>
      </c>
      <c r="P1054" s="19">
        <f>'EPA Data'!H1055/SUM('EPA Data'!H:H)</f>
        <v>4.2383965188303505E-5</v>
      </c>
      <c r="Q1054" s="19">
        <f>'EPA Data'!I1055/SUM('EPA Data'!I:I)</f>
        <v>3.1136782705897872E-5</v>
      </c>
      <c r="R1054" s="19">
        <f>'EPA Data'!J1055/SUM('EPA Data'!J:J)</f>
        <v>2.5902464963505598E-5</v>
      </c>
      <c r="S1054" s="19">
        <f>'EPA Data'!K1055/SUM('EPA Data'!K:K)</f>
        <v>4.4848638240388981E-5</v>
      </c>
      <c r="T1054" s="19">
        <f>'EPA Data'!L1055/SUM('EPA Data'!L:L)</f>
        <v>4.8858386229452065E-5</v>
      </c>
      <c r="U1054" s="19">
        <f>'EPA Data'!M1055/SUM('EPA Data'!M:M)</f>
        <v>3.4332164353477445E-5</v>
      </c>
      <c r="V1054" s="19">
        <f>'EPA Data'!N1055/SUM('EPA Data'!N:N)</f>
        <v>3.6229903896952737E-5</v>
      </c>
      <c r="W1054" s="19">
        <f>'EPA Data'!O1055/SUM('EPA Data'!O:O)</f>
        <v>4.4027352619831091E-5</v>
      </c>
      <c r="X1054" s="19">
        <f>'EPA Data'!P1055/SUM('EPA Data'!P:P)</f>
        <v>5.2495752723986546E-5</v>
      </c>
    </row>
    <row r="1055" spans="1:24" x14ac:dyDescent="0.35">
      <c r="A1055" s="13" t="s">
        <v>1787</v>
      </c>
      <c r="B1055" s="13" t="s">
        <v>1649</v>
      </c>
      <c r="C1055" s="18" t="s">
        <v>1788</v>
      </c>
      <c r="D1055" s="14">
        <f>SUMIFS('Census Data'!G:G,'Census Data'!$A:$A,$A1055)/SUMIFS('Census Data'!$F:$F,'Census Data'!$A:$A,$A1055)</f>
        <v>0.49666913397483348</v>
      </c>
      <c r="E1055" s="16">
        <f>SUMIFS('Census Data'!H:H,'Census Data'!$A:$A,$A1055)/SUMIFS('Census Data'!$F:$F,'Census Data'!$A:$A,$A1055)</f>
        <v>0.50333086602516652</v>
      </c>
      <c r="F1055" s="14">
        <f>SUM(SUMIFS('Census Data'!I:I,'Census Data'!$A:$A,$A1055),SUMIFS('Census Data'!J:J,'Census Data'!$A:$A,$A1055))/SUMIFS('Census Data'!$F:$F,'Census Data'!$A:$A,$A1055)</f>
        <v>0.97631384159881573</v>
      </c>
      <c r="G1055" s="14">
        <f>SUM(SUMIFS('Census Data'!K:K,'Census Data'!$A:$A,$A1055),SUMIFS('Census Data'!L:L,'Census Data'!$A:$A,$A1055))/SUMIFS('Census Data'!$F:$F,'Census Data'!$A:$A,$A1055)</f>
        <v>7.4019245003700959E-3</v>
      </c>
      <c r="H1055" s="14">
        <f>SUM(SUMIFS('Census Data'!O:O,'Census Data'!$A:$A,$A1055),SUMIFS('Census Data'!P:P,'Census Data'!$A:$A,$A1055))/SUMIFS('Census Data'!$F:$F,'Census Data'!$A:$A,$A1055)</f>
        <v>1.233654083395016E-3</v>
      </c>
      <c r="I1055" s="16">
        <f t="shared" si="32"/>
        <v>1.5050579817419085E-2</v>
      </c>
      <c r="J1055" s="14">
        <f>SUM(SUMIFS('Census Data'!W:W,'Census Data'!$A:$A,$A1055),SUMIFS('Census Data'!X:X,'Census Data'!$A:$A,$A1055))/SUMIFS('Census Data'!$F:$F,'Census Data'!$A:$A,$A1055)</f>
        <v>1.2336540833950161E-2</v>
      </c>
      <c r="K1055" s="16">
        <f t="shared" si="33"/>
        <v>0.98766345916604981</v>
      </c>
      <c r="L1055" s="19">
        <f>'EPA Data'!D1056/SUM('EPA Data'!D:D)</f>
        <v>1.3258836412577629E-5</v>
      </c>
      <c r="M1055" s="19">
        <f>'EPA Data'!E1056/SUM('EPA Data'!E:E)</f>
        <v>1.6449043357254105E-5</v>
      </c>
      <c r="N1055" s="19">
        <f>'EPA Data'!F1056/SUM('EPA Data'!F:F)</f>
        <v>2.2818542017774109E-5</v>
      </c>
      <c r="O1055" s="19">
        <f>'EPA Data'!G1056/SUM('EPA Data'!G:G)</f>
        <v>5.3362958529725317E-6</v>
      </c>
      <c r="P1055" s="19">
        <f>'EPA Data'!H1056/SUM('EPA Data'!H:H)</f>
        <v>1.1338546836947821E-5</v>
      </c>
      <c r="Q1055" s="19">
        <f>'EPA Data'!I1056/SUM('EPA Data'!I:I)</f>
        <v>1.1080652412779221E-5</v>
      </c>
      <c r="R1055" s="19">
        <f>'EPA Data'!J1056/SUM('EPA Data'!J:J)</f>
        <v>7.8825977184471437E-6</v>
      </c>
      <c r="S1055" s="19">
        <f>'EPA Data'!K1056/SUM('EPA Data'!K:K)</f>
        <v>1.5490765161661712E-5</v>
      </c>
      <c r="T1055" s="19">
        <f>'EPA Data'!L1056/SUM('EPA Data'!L:L)</f>
        <v>1.8513926638666512E-5</v>
      </c>
      <c r="U1055" s="19">
        <f>'EPA Data'!M1056/SUM('EPA Data'!M:M)</f>
        <v>9.0996371547586145E-6</v>
      </c>
      <c r="V1055" s="19">
        <f>'EPA Data'!N1056/SUM('EPA Data'!N:N)</f>
        <v>8.3441685068874021E-6</v>
      </c>
      <c r="W1055" s="19">
        <f>'EPA Data'!O1056/SUM('EPA Data'!O:O)</f>
        <v>1.5269577490963133E-5</v>
      </c>
      <c r="X1055" s="19">
        <f>'EPA Data'!P1056/SUM('EPA Data'!P:P)</f>
        <v>1.3433385719662416E-5</v>
      </c>
    </row>
    <row r="1056" spans="1:24" x14ac:dyDescent="0.35">
      <c r="A1056" s="13" t="s">
        <v>1789</v>
      </c>
      <c r="B1056" s="13" t="s">
        <v>1649</v>
      </c>
      <c r="C1056" s="18" t="s">
        <v>1790</v>
      </c>
      <c r="D1056" s="14">
        <f>SUMIFS('Census Data'!G:G,'Census Data'!$A:$A,$A1056)/SUMIFS('Census Data'!$F:$F,'Census Data'!$A:$A,$A1056)</f>
        <v>0.51522392135445116</v>
      </c>
      <c r="E1056" s="16">
        <f>SUMIFS('Census Data'!H:H,'Census Data'!$A:$A,$A1056)/SUMIFS('Census Data'!$F:$F,'Census Data'!$A:$A,$A1056)</f>
        <v>0.48477607864554889</v>
      </c>
      <c r="F1056" s="14">
        <f>SUM(SUMIFS('Census Data'!I:I,'Census Data'!$A:$A,$A1056),SUMIFS('Census Data'!J:J,'Census Data'!$A:$A,$A1056))/SUMIFS('Census Data'!$F:$F,'Census Data'!$A:$A,$A1056)</f>
        <v>0.96948388858547241</v>
      </c>
      <c r="G1056" s="14">
        <f>SUM(SUMIFS('Census Data'!K:K,'Census Data'!$A:$A,$A1056),SUMIFS('Census Data'!L:L,'Census Data'!$A:$A,$A1056))/SUMIFS('Census Data'!$F:$F,'Census Data'!$A:$A,$A1056)</f>
        <v>9.8306936100491533E-3</v>
      </c>
      <c r="H1056" s="14">
        <f>SUM(SUMIFS('Census Data'!O:O,'Census Data'!$A:$A,$A1056),SUMIFS('Census Data'!P:P,'Census Data'!$A:$A,$A1056))/SUMIFS('Census Data'!$F:$F,'Census Data'!$A:$A,$A1056)</f>
        <v>2.5942108137629711E-3</v>
      </c>
      <c r="I1056" s="16">
        <f t="shared" si="32"/>
        <v>1.8091206990715425E-2</v>
      </c>
      <c r="J1056" s="14">
        <f>SUM(SUMIFS('Census Data'!W:W,'Census Data'!$A:$A,$A1056),SUMIFS('Census Data'!X:X,'Census Data'!$A:$A,$A1056))/SUMIFS('Census Data'!$F:$F,'Census Data'!$A:$A,$A1056)</f>
        <v>1.4404696886947024E-2</v>
      </c>
      <c r="K1056" s="16">
        <f t="shared" si="33"/>
        <v>0.98559530311305299</v>
      </c>
      <c r="L1056" s="19">
        <f>'EPA Data'!D1057/SUM('EPA Data'!D:D)</f>
        <v>8.1013233655547728E-5</v>
      </c>
      <c r="M1056" s="19">
        <f>'EPA Data'!E1057/SUM('EPA Data'!E:E)</f>
        <v>9.490906531685469E-5</v>
      </c>
      <c r="N1056" s="19">
        <f>'EPA Data'!F1057/SUM('EPA Data'!F:F)</f>
        <v>9.0890336899759411E-5</v>
      </c>
      <c r="O1056" s="19">
        <f>'EPA Data'!G1057/SUM('EPA Data'!G:G)</f>
        <v>3.0854563136411376E-5</v>
      </c>
      <c r="P1056" s="19">
        <f>'EPA Data'!H1057/SUM('EPA Data'!H:H)</f>
        <v>5.4670193976229627E-5</v>
      </c>
      <c r="Q1056" s="19">
        <f>'EPA Data'!I1057/SUM('EPA Data'!I:I)</f>
        <v>3.9396459023325433E-5</v>
      </c>
      <c r="R1056" s="19">
        <f>'EPA Data'!J1057/SUM('EPA Data'!J:J)</f>
        <v>3.2912379140136467E-5</v>
      </c>
      <c r="S1056" s="19">
        <f>'EPA Data'!K1057/SUM('EPA Data'!K:K)</f>
        <v>5.8269610053590876E-5</v>
      </c>
      <c r="T1056" s="19">
        <f>'EPA Data'!L1057/SUM('EPA Data'!L:L)</f>
        <v>6.3148664505024654E-5</v>
      </c>
      <c r="U1056" s="19">
        <f>'EPA Data'!M1057/SUM('EPA Data'!M:M)</f>
        <v>4.375093002969603E-5</v>
      </c>
      <c r="V1056" s="19">
        <f>'EPA Data'!N1057/SUM('EPA Data'!N:N)</f>
        <v>4.8663209283439589E-5</v>
      </c>
      <c r="W1056" s="19">
        <f>'EPA Data'!O1057/SUM('EPA Data'!O:O)</f>
        <v>5.7726975258859479E-5</v>
      </c>
      <c r="X1056" s="19">
        <f>'EPA Data'!P1057/SUM('EPA Data'!P:P)</f>
        <v>6.5168347125855211E-5</v>
      </c>
    </row>
    <row r="1057" spans="1:24" x14ac:dyDescent="0.35">
      <c r="A1057" s="13" t="s">
        <v>1791</v>
      </c>
      <c r="B1057" s="13" t="s">
        <v>1649</v>
      </c>
      <c r="C1057" s="18" t="s">
        <v>126</v>
      </c>
      <c r="D1057" s="14">
        <f>SUMIFS('Census Data'!G:G,'Census Data'!$A:$A,$A1057)/SUMIFS('Census Data'!$F:$F,'Census Data'!$A:$A,$A1057)</f>
        <v>0.4979276431331226</v>
      </c>
      <c r="E1057" s="16">
        <f>SUMIFS('Census Data'!H:H,'Census Data'!$A:$A,$A1057)/SUMIFS('Census Data'!$F:$F,'Census Data'!$A:$A,$A1057)</f>
        <v>0.50207235686687746</v>
      </c>
      <c r="F1057" s="14">
        <f>SUM(SUMIFS('Census Data'!I:I,'Census Data'!$A:$A,$A1057),SUMIFS('Census Data'!J:J,'Census Data'!$A:$A,$A1057))/SUMIFS('Census Data'!$F:$F,'Census Data'!$A:$A,$A1057)</f>
        <v>0.95876361081840533</v>
      </c>
      <c r="G1057" s="14">
        <f>SUM(SUMIFS('Census Data'!K:K,'Census Data'!$A:$A,$A1057),SUMIFS('Census Data'!L:L,'Census Data'!$A:$A,$A1057))/SUMIFS('Census Data'!$F:$F,'Census Data'!$A:$A,$A1057)</f>
        <v>1.6894977168949773E-2</v>
      </c>
      <c r="H1057" s="14">
        <f>SUM(SUMIFS('Census Data'!O:O,'Census Data'!$A:$A,$A1057),SUMIFS('Census Data'!P:P,'Census Data'!$A:$A,$A1057))/SUMIFS('Census Data'!$F:$F,'Census Data'!$A:$A,$A1057)</f>
        <v>1.0256410256410256E-2</v>
      </c>
      <c r="I1057" s="16">
        <f t="shared" si="32"/>
        <v>1.4085001756234727E-2</v>
      </c>
      <c r="J1057" s="14">
        <f>SUM(SUMIFS('Census Data'!W:W,'Census Data'!$A:$A,$A1057),SUMIFS('Census Data'!X:X,'Census Data'!$A:$A,$A1057))/SUMIFS('Census Data'!$F:$F,'Census Data'!$A:$A,$A1057)</f>
        <v>9.0270460133473826E-3</v>
      </c>
      <c r="K1057" s="16">
        <f t="shared" si="33"/>
        <v>0.99097295398665264</v>
      </c>
      <c r="L1057" s="19">
        <f>'EPA Data'!D1058/SUM('EPA Data'!D:D)</f>
        <v>7.5969738783921996E-5</v>
      </c>
      <c r="M1057" s="19">
        <f>'EPA Data'!E1058/SUM('EPA Data'!E:E)</f>
        <v>9.1423798915618809E-5</v>
      </c>
      <c r="N1057" s="19">
        <f>'EPA Data'!F1058/SUM('EPA Data'!F:F)</f>
        <v>1.3251884511832266E-4</v>
      </c>
      <c r="O1057" s="19">
        <f>'EPA Data'!G1058/SUM('EPA Data'!G:G)</f>
        <v>3.0608329512702832E-5</v>
      </c>
      <c r="P1057" s="19">
        <f>'EPA Data'!H1058/SUM('EPA Data'!H:H)</f>
        <v>6.35787952245013E-5</v>
      </c>
      <c r="Q1057" s="19">
        <f>'EPA Data'!I1058/SUM('EPA Data'!I:I)</f>
        <v>6.7221217591393592E-5</v>
      </c>
      <c r="R1057" s="19">
        <f>'EPA Data'!J1058/SUM('EPA Data'!J:J)</f>
        <v>5.0732062926354443E-5</v>
      </c>
      <c r="S1057" s="19">
        <f>'EPA Data'!K1058/SUM('EPA Data'!K:K)</f>
        <v>9.6022598631521046E-5</v>
      </c>
      <c r="T1057" s="19">
        <f>'EPA Data'!L1058/SUM('EPA Data'!L:L)</f>
        <v>1.1276050569381015E-4</v>
      </c>
      <c r="U1057" s="19">
        <f>'EPA Data'!M1058/SUM('EPA Data'!M:M)</f>
        <v>5.1750941685620748E-5</v>
      </c>
      <c r="V1057" s="19">
        <f>'EPA Data'!N1058/SUM('EPA Data'!N:N)</f>
        <v>4.6580988355785152E-5</v>
      </c>
      <c r="W1057" s="19">
        <f>'EPA Data'!O1058/SUM('EPA Data'!O:O)</f>
        <v>9.2009958661271914E-5</v>
      </c>
      <c r="X1057" s="19">
        <f>'EPA Data'!P1058/SUM('EPA Data'!P:P)</f>
        <v>7.2687783714476092E-5</v>
      </c>
    </row>
    <row r="1058" spans="1:24" x14ac:dyDescent="0.35">
      <c r="A1058" s="13" t="s">
        <v>1792</v>
      </c>
      <c r="B1058" s="13" t="s">
        <v>1649</v>
      </c>
      <c r="C1058" s="18" t="s">
        <v>130</v>
      </c>
      <c r="D1058" s="14">
        <f>SUMIFS('Census Data'!G:G,'Census Data'!$A:$A,$A1058)/SUMIFS('Census Data'!$F:$F,'Census Data'!$A:$A,$A1058)</f>
        <v>0.49513321855343234</v>
      </c>
      <c r="E1058" s="16">
        <f>SUMIFS('Census Data'!H:H,'Census Data'!$A:$A,$A1058)/SUMIFS('Census Data'!$F:$F,'Census Data'!$A:$A,$A1058)</f>
        <v>0.50486678144656771</v>
      </c>
      <c r="F1058" s="14">
        <f>SUM(SUMIFS('Census Data'!I:I,'Census Data'!$A:$A,$A1058),SUMIFS('Census Data'!J:J,'Census Data'!$A:$A,$A1058))/SUMIFS('Census Data'!$F:$F,'Census Data'!$A:$A,$A1058)</f>
        <v>0.97766905886163336</v>
      </c>
      <c r="G1058" s="14">
        <f>SUM(SUMIFS('Census Data'!K:K,'Census Data'!$A:$A,$A1058),SUMIFS('Census Data'!L:L,'Census Data'!$A:$A,$A1058))/SUMIFS('Census Data'!$F:$F,'Census Data'!$A:$A,$A1058)</f>
        <v>7.500468779298706E-3</v>
      </c>
      <c r="H1058" s="14">
        <f>SUM(SUMIFS('Census Data'!O:O,'Census Data'!$A:$A,$A1058),SUMIFS('Census Data'!P:P,'Census Data'!$A:$A,$A1058))/SUMIFS('Census Data'!$F:$F,'Census Data'!$A:$A,$A1058)</f>
        <v>5.5571655046622228E-3</v>
      </c>
      <c r="I1058" s="16">
        <f t="shared" si="32"/>
        <v>9.2733068544057495E-3</v>
      </c>
      <c r="J1058" s="14">
        <f>SUM(SUMIFS('Census Data'!W:W,'Census Data'!$A:$A,$A1058),SUMIFS('Census Data'!X:X,'Census Data'!$A:$A,$A1058))/SUMIFS('Census Data'!$F:$F,'Census Data'!$A:$A,$A1058)</f>
        <v>1.1915517447113172E-2</v>
      </c>
      <c r="K1058" s="16">
        <f t="shared" si="33"/>
        <v>0.98808448255288683</v>
      </c>
      <c r="L1058" s="19">
        <f>'EPA Data'!D1059/SUM('EPA Data'!D:D)</f>
        <v>3.601210310934641E-4</v>
      </c>
      <c r="M1058" s="19">
        <f>'EPA Data'!E1059/SUM('EPA Data'!E:E)</f>
        <v>4.1482819320967456E-4</v>
      </c>
      <c r="N1058" s="19">
        <f>'EPA Data'!F1059/SUM('EPA Data'!F:F)</f>
        <v>5.7191605674310176E-4</v>
      </c>
      <c r="O1058" s="19">
        <f>'EPA Data'!G1059/SUM('EPA Data'!G:G)</f>
        <v>1.3637483704926893E-4</v>
      </c>
      <c r="P1058" s="19">
        <f>'EPA Data'!H1059/SUM('EPA Data'!H:H)</f>
        <v>2.6395677618736886E-4</v>
      </c>
      <c r="Q1058" s="19">
        <f>'EPA Data'!I1059/SUM('EPA Data'!I:I)</f>
        <v>2.8814184497955053E-4</v>
      </c>
      <c r="R1058" s="19">
        <f>'EPA Data'!J1059/SUM('EPA Data'!J:J)</f>
        <v>2.6039117710214296E-4</v>
      </c>
      <c r="S1058" s="19">
        <f>'EPA Data'!K1059/SUM('EPA Data'!K:K)</f>
        <v>5.0090632557178163E-4</v>
      </c>
      <c r="T1058" s="19">
        <f>'EPA Data'!L1059/SUM('EPA Data'!L:L)</f>
        <v>5.1195256110798384E-4</v>
      </c>
      <c r="U1058" s="19">
        <f>'EPA Data'!M1059/SUM('EPA Data'!M:M)</f>
        <v>2.5476447576910872E-4</v>
      </c>
      <c r="V1058" s="19">
        <f>'EPA Data'!N1059/SUM('EPA Data'!N:N)</f>
        <v>2.0437174920506427E-4</v>
      </c>
      <c r="W1058" s="19">
        <f>'EPA Data'!O1059/SUM('EPA Data'!O:O)</f>
        <v>4.1973207648613202E-4</v>
      </c>
      <c r="X1058" s="19">
        <f>'EPA Data'!P1059/SUM('EPA Data'!P:P)</f>
        <v>2.9185628706298694E-4</v>
      </c>
    </row>
    <row r="1059" spans="1:24" x14ac:dyDescent="0.35">
      <c r="A1059" s="13" t="s">
        <v>1793</v>
      </c>
      <c r="B1059" s="13" t="s">
        <v>1649</v>
      </c>
      <c r="C1059" s="18" t="s">
        <v>1794</v>
      </c>
      <c r="D1059" s="14">
        <f>SUMIFS('Census Data'!G:G,'Census Data'!$A:$A,$A1059)/SUMIFS('Census Data'!$F:$F,'Census Data'!$A:$A,$A1059)</f>
        <v>0.50377142857142854</v>
      </c>
      <c r="E1059" s="16">
        <f>SUMIFS('Census Data'!H:H,'Census Data'!$A:$A,$A1059)/SUMIFS('Census Data'!$F:$F,'Census Data'!$A:$A,$A1059)</f>
        <v>0.49622857142857141</v>
      </c>
      <c r="F1059" s="14">
        <f>SUM(SUMIFS('Census Data'!I:I,'Census Data'!$A:$A,$A1059),SUMIFS('Census Data'!J:J,'Census Data'!$A:$A,$A1059))/SUMIFS('Census Data'!$F:$F,'Census Data'!$A:$A,$A1059)</f>
        <v>0.97356190476190474</v>
      </c>
      <c r="G1059" s="14">
        <f>SUM(SUMIFS('Census Data'!K:K,'Census Data'!$A:$A,$A1059),SUMIFS('Census Data'!L:L,'Census Data'!$A:$A,$A1059))/SUMIFS('Census Data'!$F:$F,'Census Data'!$A:$A,$A1059)</f>
        <v>9.6761904761904754E-3</v>
      </c>
      <c r="H1059" s="14">
        <f>SUM(SUMIFS('Census Data'!O:O,'Census Data'!$A:$A,$A1059),SUMIFS('Census Data'!P:P,'Census Data'!$A:$A,$A1059))/SUMIFS('Census Data'!$F:$F,'Census Data'!$A:$A,$A1059)</f>
        <v>3.2761904761904764E-3</v>
      </c>
      <c r="I1059" s="16">
        <f t="shared" si="32"/>
        <v>1.3485714285714323E-2</v>
      </c>
      <c r="J1059" s="14">
        <f>SUM(SUMIFS('Census Data'!W:W,'Census Data'!$A:$A,$A1059),SUMIFS('Census Data'!X:X,'Census Data'!$A:$A,$A1059))/SUMIFS('Census Data'!$F:$F,'Census Data'!$A:$A,$A1059)</f>
        <v>1.4780952380952381E-2</v>
      </c>
      <c r="K1059" s="16">
        <f t="shared" si="33"/>
        <v>0.98521904761904766</v>
      </c>
      <c r="L1059" s="19">
        <f>'EPA Data'!D1060/SUM('EPA Data'!D:D)</f>
        <v>5.4225553150187171E-5</v>
      </c>
      <c r="M1059" s="19">
        <f>'EPA Data'!E1060/SUM('EPA Data'!E:E)</f>
        <v>6.643789960151523E-5</v>
      </c>
      <c r="N1059" s="19">
        <f>'EPA Data'!F1060/SUM('EPA Data'!F:F)</f>
        <v>8.2517376184649155E-5</v>
      </c>
      <c r="O1059" s="19">
        <f>'EPA Data'!G1060/SUM('EPA Data'!G:G)</f>
        <v>2.1798296655359112E-5</v>
      </c>
      <c r="P1059" s="19">
        <f>'EPA Data'!H1060/SUM('EPA Data'!H:H)</f>
        <v>4.3199792870318605E-5</v>
      </c>
      <c r="Q1059" s="19">
        <f>'EPA Data'!I1060/SUM('EPA Data'!I:I)</f>
        <v>3.8113668803861772E-5</v>
      </c>
      <c r="R1059" s="19">
        <f>'EPA Data'!J1060/SUM('EPA Data'!J:J)</f>
        <v>2.8250993345362904E-5</v>
      </c>
      <c r="S1059" s="19">
        <f>'EPA Data'!K1060/SUM('EPA Data'!K:K)</f>
        <v>5.4876276619873865E-5</v>
      </c>
      <c r="T1059" s="19">
        <f>'EPA Data'!L1060/SUM('EPA Data'!L:L)</f>
        <v>6.3933983396731179E-5</v>
      </c>
      <c r="U1059" s="19">
        <f>'EPA Data'!M1060/SUM('EPA Data'!M:M)</f>
        <v>3.482196922934397E-5</v>
      </c>
      <c r="V1059" s="19">
        <f>'EPA Data'!N1060/SUM('EPA Data'!N:N)</f>
        <v>3.3570364761753116E-5</v>
      </c>
      <c r="W1059" s="19">
        <f>'EPA Data'!O1060/SUM('EPA Data'!O:O)</f>
        <v>5.4760716576815108E-5</v>
      </c>
      <c r="X1059" s="19">
        <f>'EPA Data'!P1060/SUM('EPA Data'!P:P)</f>
        <v>5.2392461479188585E-5</v>
      </c>
    </row>
    <row r="1060" spans="1:24" x14ac:dyDescent="0.35">
      <c r="A1060" s="13" t="s">
        <v>1795</v>
      </c>
      <c r="B1060" s="13" t="s">
        <v>1649</v>
      </c>
      <c r="C1060" s="18" t="s">
        <v>289</v>
      </c>
      <c r="D1060" s="14">
        <f>SUMIFS('Census Data'!G:G,'Census Data'!$A:$A,$A1060)/SUMIFS('Census Data'!$F:$F,'Census Data'!$A:$A,$A1060)</f>
        <v>0.4915512231122865</v>
      </c>
      <c r="E1060" s="16">
        <f>SUMIFS('Census Data'!H:H,'Census Data'!$A:$A,$A1060)/SUMIFS('Census Data'!$F:$F,'Census Data'!$A:$A,$A1060)</f>
        <v>0.5084487768877135</v>
      </c>
      <c r="F1060" s="14">
        <f>SUM(SUMIFS('Census Data'!I:I,'Census Data'!$A:$A,$A1060),SUMIFS('Census Data'!J:J,'Census Data'!$A:$A,$A1060))/SUMIFS('Census Data'!$F:$F,'Census Data'!$A:$A,$A1060)</f>
        <v>0.96239179569181565</v>
      </c>
      <c r="G1060" s="14">
        <f>SUM(SUMIFS('Census Data'!K:K,'Census Data'!$A:$A,$A1060),SUMIFS('Census Data'!L:L,'Census Data'!$A:$A,$A1060))/SUMIFS('Census Data'!$F:$F,'Census Data'!$A:$A,$A1060)</f>
        <v>1.3053706237795785E-2</v>
      </c>
      <c r="H1060" s="14">
        <f>SUM(SUMIFS('Census Data'!O:O,'Census Data'!$A:$A,$A1060),SUMIFS('Census Data'!P:P,'Census Data'!$A:$A,$A1060))/SUMIFS('Census Data'!$F:$F,'Census Data'!$A:$A,$A1060)</f>
        <v>8.2565845108319626E-3</v>
      </c>
      <c r="I1060" s="16">
        <f t="shared" si="32"/>
        <v>1.6297913559556565E-2</v>
      </c>
      <c r="J1060" s="14">
        <f>SUM(SUMIFS('Census Data'!W:W,'Census Data'!$A:$A,$A1060),SUMIFS('Census Data'!X:X,'Census Data'!$A:$A,$A1060))/SUMIFS('Census Data'!$F:$F,'Census Data'!$A:$A,$A1060)</f>
        <v>2.8521348729224003E-2</v>
      </c>
      <c r="K1060" s="16">
        <f t="shared" si="33"/>
        <v>0.97147865127077604</v>
      </c>
      <c r="L1060" s="19">
        <f>'EPA Data'!D1061/SUM('EPA Data'!D:D)</f>
        <v>2.2748946044487788E-4</v>
      </c>
      <c r="M1060" s="19">
        <f>'EPA Data'!E1061/SUM('EPA Data'!E:E)</f>
        <v>2.9917231641332653E-4</v>
      </c>
      <c r="N1060" s="19">
        <f>'EPA Data'!F1061/SUM('EPA Data'!F:F)</f>
        <v>4.1688024533986535E-4</v>
      </c>
      <c r="O1060" s="19">
        <f>'EPA Data'!G1061/SUM('EPA Data'!G:G)</f>
        <v>1.0640626073952995E-4</v>
      </c>
      <c r="P1060" s="19">
        <f>'EPA Data'!H1061/SUM('EPA Data'!H:H)</f>
        <v>2.167535184791033E-4</v>
      </c>
      <c r="Q1060" s="19">
        <f>'EPA Data'!I1061/SUM('EPA Data'!I:I)</f>
        <v>2.0360812883316864E-4</v>
      </c>
      <c r="R1060" s="19">
        <f>'EPA Data'!J1061/SUM('EPA Data'!J:J)</f>
        <v>1.5061149309522493E-4</v>
      </c>
      <c r="S1060" s="19">
        <f>'EPA Data'!K1061/SUM('EPA Data'!K:K)</f>
        <v>2.5593237495580371E-4</v>
      </c>
      <c r="T1060" s="19">
        <f>'EPA Data'!L1061/SUM('EPA Data'!L:L)</f>
        <v>3.3798444031118985E-4</v>
      </c>
      <c r="U1060" s="19">
        <f>'EPA Data'!M1061/SUM('EPA Data'!M:M)</f>
        <v>1.657059285321957E-4</v>
      </c>
      <c r="V1060" s="19">
        <f>'EPA Data'!N1061/SUM('EPA Data'!N:N)</f>
        <v>1.5186576262045913E-4</v>
      </c>
      <c r="W1060" s="19">
        <f>'EPA Data'!O1061/SUM('EPA Data'!O:O)</f>
        <v>2.7047420435451729E-4</v>
      </c>
      <c r="X1060" s="19">
        <f>'EPA Data'!P1061/SUM('EPA Data'!P:P)</f>
        <v>2.692199757569723E-4</v>
      </c>
    </row>
    <row r="1061" spans="1:24" x14ac:dyDescent="0.35">
      <c r="A1061" s="13" t="s">
        <v>1796</v>
      </c>
      <c r="B1061" s="13" t="s">
        <v>1649</v>
      </c>
      <c r="C1061" s="18" t="s">
        <v>1797</v>
      </c>
      <c r="D1061" s="14">
        <f>SUMIFS('Census Data'!G:G,'Census Data'!$A:$A,$A1061)/SUMIFS('Census Data'!$F:$F,'Census Data'!$A:$A,$A1061)</f>
        <v>0.50797266514806383</v>
      </c>
      <c r="E1061" s="16">
        <f>SUMIFS('Census Data'!H:H,'Census Data'!$A:$A,$A1061)/SUMIFS('Census Data'!$F:$F,'Census Data'!$A:$A,$A1061)</f>
        <v>0.49202733485193623</v>
      </c>
      <c r="F1061" s="14">
        <f>SUM(SUMIFS('Census Data'!I:I,'Census Data'!$A:$A,$A1061),SUMIFS('Census Data'!J:J,'Census Data'!$A:$A,$A1061))/SUMIFS('Census Data'!$F:$F,'Census Data'!$A:$A,$A1061)</f>
        <v>0.97539863325740317</v>
      </c>
      <c r="G1061" s="14">
        <f>SUM(SUMIFS('Census Data'!K:K,'Census Data'!$A:$A,$A1061),SUMIFS('Census Data'!L:L,'Census Data'!$A:$A,$A1061))/SUMIFS('Census Data'!$F:$F,'Census Data'!$A:$A,$A1061)</f>
        <v>5.466970387243736E-3</v>
      </c>
      <c r="H1061" s="14">
        <f>SUM(SUMIFS('Census Data'!O:O,'Census Data'!$A:$A,$A1061),SUMIFS('Census Data'!P:P,'Census Data'!$A:$A,$A1061))/SUMIFS('Census Data'!$F:$F,'Census Data'!$A:$A,$A1061)</f>
        <v>9.1116173120728934E-4</v>
      </c>
      <c r="I1061" s="16">
        <f t="shared" si="32"/>
        <v>1.8223234624145768E-2</v>
      </c>
      <c r="J1061" s="14">
        <f>SUM(SUMIFS('Census Data'!W:W,'Census Data'!$A:$A,$A1061),SUMIFS('Census Data'!X:X,'Census Data'!$A:$A,$A1061))/SUMIFS('Census Data'!$F:$F,'Census Data'!$A:$A,$A1061)</f>
        <v>1.4123006833712985E-2</v>
      </c>
      <c r="K1061" s="16">
        <f t="shared" si="33"/>
        <v>0.98587699316628696</v>
      </c>
      <c r="L1061" s="19">
        <f>'EPA Data'!D1062/SUM('EPA Data'!D:D)</f>
        <v>8.948154757369803E-6</v>
      </c>
      <c r="M1061" s="19">
        <f>'EPA Data'!E1062/SUM('EPA Data'!E:E)</f>
        <v>1.0599952699832564E-5</v>
      </c>
      <c r="N1061" s="19">
        <f>'EPA Data'!F1062/SUM('EPA Data'!F:F)</f>
        <v>1.0706290744709067E-5</v>
      </c>
      <c r="O1061" s="19">
        <f>'EPA Data'!G1062/SUM('EPA Data'!G:G)</f>
        <v>3.0866414137998164E-6</v>
      </c>
      <c r="P1061" s="19">
        <f>'EPA Data'!H1062/SUM('EPA Data'!H:H)</f>
        <v>6.0990298200033319E-6</v>
      </c>
      <c r="Q1061" s="19">
        <f>'EPA Data'!I1062/SUM('EPA Data'!I:I)</f>
        <v>4.5951051318104508E-6</v>
      </c>
      <c r="R1061" s="19">
        <f>'EPA Data'!J1062/SUM('EPA Data'!J:J)</f>
        <v>3.5755144337015123E-6</v>
      </c>
      <c r="S1061" s="19">
        <f>'EPA Data'!K1062/SUM('EPA Data'!K:K)</f>
        <v>6.8774064936979384E-6</v>
      </c>
      <c r="T1061" s="19">
        <f>'EPA Data'!L1062/SUM('EPA Data'!L:L)</f>
        <v>7.592403868387994E-6</v>
      </c>
      <c r="U1061" s="19">
        <f>'EPA Data'!M1062/SUM('EPA Data'!M:M)</f>
        <v>4.6953213580668397E-6</v>
      </c>
      <c r="V1061" s="19">
        <f>'EPA Data'!N1062/SUM('EPA Data'!N:N)</f>
        <v>5.3025022361989745E-6</v>
      </c>
      <c r="W1061" s="19">
        <f>'EPA Data'!O1062/SUM('EPA Data'!O:O)</f>
        <v>6.8665657179193599E-6</v>
      </c>
      <c r="X1061" s="19">
        <f>'EPA Data'!P1062/SUM('EPA Data'!P:P)</f>
        <v>7.3989115338570193E-6</v>
      </c>
    </row>
    <row r="1062" spans="1:24" x14ac:dyDescent="0.35">
      <c r="A1062" s="13" t="s">
        <v>1798</v>
      </c>
      <c r="B1062" s="13" t="s">
        <v>1649</v>
      </c>
      <c r="C1062" s="18" t="s">
        <v>1799</v>
      </c>
      <c r="D1062" s="14">
        <f>SUMIFS('Census Data'!G:G,'Census Data'!$A:$A,$A1062)/SUMIFS('Census Data'!$F:$F,'Census Data'!$A:$A,$A1062)</f>
        <v>0.49376403093040661</v>
      </c>
      <c r="E1062" s="16">
        <f>SUMIFS('Census Data'!H:H,'Census Data'!$A:$A,$A1062)/SUMIFS('Census Data'!$F:$F,'Census Data'!$A:$A,$A1062)</f>
        <v>0.50623596906959345</v>
      </c>
      <c r="F1062" s="14">
        <f>SUM(SUMIFS('Census Data'!I:I,'Census Data'!$A:$A,$A1062),SUMIFS('Census Data'!J:J,'Census Data'!$A:$A,$A1062))/SUMIFS('Census Data'!$F:$F,'Census Data'!$A:$A,$A1062)</f>
        <v>0.97730107258667998</v>
      </c>
      <c r="G1062" s="14">
        <f>SUM(SUMIFS('Census Data'!K:K,'Census Data'!$A:$A,$A1062),SUMIFS('Census Data'!L:L,'Census Data'!$A:$A,$A1062))/SUMIFS('Census Data'!$F:$F,'Census Data'!$A:$A,$A1062)</f>
        <v>4.8016961835869298E-3</v>
      </c>
      <c r="H1062" s="14">
        <f>SUM(SUMIFS('Census Data'!O:O,'Census Data'!$A:$A,$A1062),SUMIFS('Census Data'!P:P,'Census Data'!$A:$A,$A1062))/SUMIFS('Census Data'!$F:$F,'Census Data'!$A:$A,$A1062)</f>
        <v>1.4342728860064853E-3</v>
      </c>
      <c r="I1062" s="16">
        <f t="shared" si="32"/>
        <v>1.6462958343726575E-2</v>
      </c>
      <c r="J1062" s="14">
        <f>SUM(SUMIFS('Census Data'!W:W,'Census Data'!$A:$A,$A1062),SUMIFS('Census Data'!X:X,'Census Data'!$A:$A,$A1062))/SUMIFS('Census Data'!$F:$F,'Census Data'!$A:$A,$A1062)</f>
        <v>1.0788226490396608E-2</v>
      </c>
      <c r="K1062" s="16">
        <f t="shared" si="33"/>
        <v>0.98921177350960343</v>
      </c>
      <c r="L1062" s="19">
        <f>'EPA Data'!D1063/SUM('EPA Data'!D:D)</f>
        <v>4.5307797554056494E-5</v>
      </c>
      <c r="M1062" s="19">
        <f>'EPA Data'!E1063/SUM('EPA Data'!E:E)</f>
        <v>5.9000747694764376E-5</v>
      </c>
      <c r="N1062" s="19">
        <f>'EPA Data'!F1063/SUM('EPA Data'!F:F)</f>
        <v>7.9480790324768633E-5</v>
      </c>
      <c r="O1062" s="19">
        <f>'EPA Data'!G1063/SUM('EPA Data'!G:G)</f>
        <v>2.1774076446748937E-5</v>
      </c>
      <c r="P1062" s="19">
        <f>'EPA Data'!H1063/SUM('EPA Data'!H:H)</f>
        <v>4.1840952310903257E-5</v>
      </c>
      <c r="Q1062" s="19">
        <f>'EPA Data'!I1063/SUM('EPA Data'!I:I)</f>
        <v>3.8104381828846386E-5</v>
      </c>
      <c r="R1062" s="19">
        <f>'EPA Data'!J1063/SUM('EPA Data'!J:J)</f>
        <v>2.8284602314829291E-5</v>
      </c>
      <c r="S1062" s="19">
        <f>'EPA Data'!K1063/SUM('EPA Data'!K:K)</f>
        <v>5.007883826833712E-5</v>
      </c>
      <c r="T1062" s="19">
        <f>'EPA Data'!L1063/SUM('EPA Data'!L:L)</f>
        <v>6.3337158119355357E-5</v>
      </c>
      <c r="U1062" s="19">
        <f>'EPA Data'!M1063/SUM('EPA Data'!M:M)</f>
        <v>3.3504873813014238E-5</v>
      </c>
      <c r="V1062" s="19">
        <f>'EPA Data'!N1063/SUM('EPA Data'!N:N)</f>
        <v>3.0028871726427314E-5</v>
      </c>
      <c r="W1062" s="19">
        <f>'EPA Data'!O1063/SUM('EPA Data'!O:O)</f>
        <v>5.2046924430788038E-5</v>
      </c>
      <c r="X1062" s="19">
        <f>'EPA Data'!P1063/SUM('EPA Data'!P:P)</f>
        <v>5.127475589234533E-5</v>
      </c>
    </row>
    <row r="1063" spans="1:24" x14ac:dyDescent="0.35">
      <c r="A1063" s="13" t="s">
        <v>1800</v>
      </c>
      <c r="B1063" s="13" t="s">
        <v>1649</v>
      </c>
      <c r="C1063" s="18" t="s">
        <v>1801</v>
      </c>
      <c r="D1063" s="14">
        <f>SUMIFS('Census Data'!G:G,'Census Data'!$A:$A,$A1063)/SUMIFS('Census Data'!$F:$F,'Census Data'!$A:$A,$A1063)</f>
        <v>0.49119889682024659</v>
      </c>
      <c r="E1063" s="16">
        <f>SUMIFS('Census Data'!H:H,'Census Data'!$A:$A,$A1063)/SUMIFS('Census Data'!$F:$F,'Census Data'!$A:$A,$A1063)</f>
        <v>0.50880110317975336</v>
      </c>
      <c r="F1063" s="14">
        <f>SUM(SUMIFS('Census Data'!I:I,'Census Data'!$A:$A,$A1063),SUMIFS('Census Data'!J:J,'Census Data'!$A:$A,$A1063))/SUMIFS('Census Data'!$F:$F,'Census Data'!$A:$A,$A1063)</f>
        <v>0.95810350421804025</v>
      </c>
      <c r="G1063" s="14">
        <f>SUM(SUMIFS('Census Data'!K:K,'Census Data'!$A:$A,$A1063),SUMIFS('Census Data'!L:L,'Census Data'!$A:$A,$A1063))/SUMIFS('Census Data'!$F:$F,'Census Data'!$A:$A,$A1063)</f>
        <v>1.8088903309539259E-2</v>
      </c>
      <c r="H1063" s="14">
        <f>SUM(SUMIFS('Census Data'!O:O,'Census Data'!$A:$A,$A1063),SUMIFS('Census Data'!P:P,'Census Data'!$A:$A,$A1063))/SUMIFS('Census Data'!$F:$F,'Census Data'!$A:$A,$A1063)</f>
        <v>8.2738481505515906E-3</v>
      </c>
      <c r="I1063" s="16">
        <f t="shared" si="32"/>
        <v>1.5533744321868936E-2</v>
      </c>
      <c r="J1063" s="14">
        <f>SUM(SUMIFS('Census Data'!W:W,'Census Data'!$A:$A,$A1063),SUMIFS('Census Data'!X:X,'Census Data'!$A:$A,$A1063))/SUMIFS('Census Data'!$F:$F,'Census Data'!$A:$A,$A1063)</f>
        <v>2.1292991563919533E-2</v>
      </c>
      <c r="K1063" s="16">
        <f t="shared" si="33"/>
        <v>0.97870700843608049</v>
      </c>
      <c r="L1063" s="19">
        <f>'EPA Data'!D1064/SUM('EPA Data'!D:D)</f>
        <v>1.0724215251482741E-4</v>
      </c>
      <c r="M1063" s="19">
        <f>'EPA Data'!E1064/SUM('EPA Data'!E:E)</f>
        <v>1.2640483161493581E-4</v>
      </c>
      <c r="N1063" s="19">
        <f>'EPA Data'!F1064/SUM('EPA Data'!F:F)</f>
        <v>1.4648177241720429E-4</v>
      </c>
      <c r="O1063" s="19">
        <f>'EPA Data'!G1064/SUM('EPA Data'!G:G)</f>
        <v>3.4826712954454251E-5</v>
      </c>
      <c r="P1063" s="19">
        <f>'EPA Data'!H1064/SUM('EPA Data'!H:H)</f>
        <v>7.4582841573045164E-5</v>
      </c>
      <c r="Q1063" s="19">
        <f>'EPA Data'!I1064/SUM('EPA Data'!I:I)</f>
        <v>6.4718249670001754E-5</v>
      </c>
      <c r="R1063" s="19">
        <f>'EPA Data'!J1064/SUM('EPA Data'!J:J)</f>
        <v>4.6919492311128383E-5</v>
      </c>
      <c r="S1063" s="19">
        <f>'EPA Data'!K1064/SUM('EPA Data'!K:K)</f>
        <v>9.9485856603372802E-5</v>
      </c>
      <c r="T1063" s="19">
        <f>'EPA Data'!L1064/SUM('EPA Data'!L:L)</f>
        <v>1.1053618270877414E-4</v>
      </c>
      <c r="U1063" s="19">
        <f>'EPA Data'!M1064/SUM('EPA Data'!M:M)</f>
        <v>6.130370255710992E-5</v>
      </c>
      <c r="V1063" s="19">
        <f>'EPA Data'!N1064/SUM('EPA Data'!N:N)</f>
        <v>6.2475747782997918E-5</v>
      </c>
      <c r="W1063" s="19">
        <f>'EPA Data'!O1064/SUM('EPA Data'!O:O)</f>
        <v>9.6163700473133877E-5</v>
      </c>
      <c r="X1063" s="19">
        <f>'EPA Data'!P1064/SUM('EPA Data'!P:P)</f>
        <v>9.0128503991991453E-5</v>
      </c>
    </row>
    <row r="1064" spans="1:24" x14ac:dyDescent="0.35">
      <c r="A1064" s="13" t="s">
        <v>1802</v>
      </c>
      <c r="B1064" s="13" t="s">
        <v>1649</v>
      </c>
      <c r="C1064" s="18" t="s">
        <v>134</v>
      </c>
      <c r="D1064" s="14">
        <f>SUMIFS('Census Data'!G:G,'Census Data'!$A:$A,$A1064)/SUMIFS('Census Data'!$F:$F,'Census Data'!$A:$A,$A1064)</f>
        <v>0.49516559235385643</v>
      </c>
      <c r="E1064" s="16">
        <f>SUMIFS('Census Data'!H:H,'Census Data'!$A:$A,$A1064)/SUMIFS('Census Data'!$F:$F,'Census Data'!$A:$A,$A1064)</f>
        <v>0.50483440764614362</v>
      </c>
      <c r="F1064" s="14">
        <f>SUM(SUMIFS('Census Data'!I:I,'Census Data'!$A:$A,$A1064),SUMIFS('Census Data'!J:J,'Census Data'!$A:$A,$A1064))/SUMIFS('Census Data'!$F:$F,'Census Data'!$A:$A,$A1064)</f>
        <v>0.9666592576128028</v>
      </c>
      <c r="G1064" s="14">
        <f>SUM(SUMIFS('Census Data'!K:K,'Census Data'!$A:$A,$A1064),SUMIFS('Census Data'!L:L,'Census Data'!$A:$A,$A1064))/SUMIFS('Census Data'!$F:$F,'Census Data'!$A:$A,$A1064)</f>
        <v>9.4465436763725274E-3</v>
      </c>
      <c r="H1064" s="14">
        <f>SUM(SUMIFS('Census Data'!O:O,'Census Data'!$A:$A,$A1064),SUMIFS('Census Data'!P:P,'Census Data'!$A:$A,$A1064))/SUMIFS('Census Data'!$F:$F,'Census Data'!$A:$A,$A1064)</f>
        <v>5.7790620137808399E-3</v>
      </c>
      <c r="I1064" s="16">
        <f t="shared" si="32"/>
        <v>1.8115136697043788E-2</v>
      </c>
      <c r="J1064" s="14">
        <f>SUM(SUMIFS('Census Data'!W:W,'Census Data'!$A:$A,$A1064),SUMIFS('Census Data'!X:X,'Census Data'!$A:$A,$A1064))/SUMIFS('Census Data'!$F:$F,'Census Data'!$A:$A,$A1064)</f>
        <v>4.2287174927761725E-2</v>
      </c>
      <c r="K1064" s="16">
        <f t="shared" si="33"/>
        <v>0.95771282507223832</v>
      </c>
      <c r="L1064" s="19">
        <f>'EPA Data'!D1065/SUM('EPA Data'!D:D)</f>
        <v>5.1714182138147392E-5</v>
      </c>
      <c r="M1064" s="19">
        <f>'EPA Data'!E1065/SUM('EPA Data'!E:E)</f>
        <v>6.9832677211301595E-5</v>
      </c>
      <c r="N1064" s="19">
        <f>'EPA Data'!F1065/SUM('EPA Data'!F:F)</f>
        <v>9.6586863983161842E-5</v>
      </c>
      <c r="O1064" s="19">
        <f>'EPA Data'!G1065/SUM('EPA Data'!G:G)</f>
        <v>2.2845327085562705E-5</v>
      </c>
      <c r="P1064" s="19">
        <f>'EPA Data'!H1065/SUM('EPA Data'!H:H)</f>
        <v>5.0650258638547358E-5</v>
      </c>
      <c r="Q1064" s="19">
        <f>'EPA Data'!I1065/SUM('EPA Data'!I:I)</f>
        <v>4.6977468432644475E-5</v>
      </c>
      <c r="R1064" s="19">
        <f>'EPA Data'!J1065/SUM('EPA Data'!J:J)</f>
        <v>3.5543000875627534E-5</v>
      </c>
      <c r="S1064" s="19">
        <f>'EPA Data'!K1065/SUM('EPA Data'!K:K)</f>
        <v>5.881978509577113E-5</v>
      </c>
      <c r="T1064" s="19">
        <f>'EPA Data'!L1065/SUM('EPA Data'!L:L)</f>
        <v>7.8284222752561986E-5</v>
      </c>
      <c r="U1064" s="19">
        <f>'EPA Data'!M1065/SUM('EPA Data'!M:M)</f>
        <v>3.6230441490536089E-5</v>
      </c>
      <c r="V1064" s="19">
        <f>'EPA Data'!N1065/SUM('EPA Data'!N:N)</f>
        <v>3.5497966305356019E-5</v>
      </c>
      <c r="W1064" s="19">
        <f>'EPA Data'!O1065/SUM('EPA Data'!O:O)</f>
        <v>6.1673167027358447E-5</v>
      </c>
      <c r="X1064" s="19">
        <f>'EPA Data'!P1065/SUM('EPA Data'!P:P)</f>
        <v>6.594596700543572E-5</v>
      </c>
    </row>
    <row r="1065" spans="1:24" x14ac:dyDescent="0.35">
      <c r="A1065" s="13" t="s">
        <v>1803</v>
      </c>
      <c r="B1065" s="13" t="s">
        <v>1649</v>
      </c>
      <c r="C1065" s="18" t="s">
        <v>296</v>
      </c>
      <c r="D1065" s="14">
        <f>SUMIFS('Census Data'!G:G,'Census Data'!$A:$A,$A1065)/SUMIFS('Census Data'!$F:$F,'Census Data'!$A:$A,$A1065)</f>
        <v>0.49602869139258221</v>
      </c>
      <c r="E1065" s="16">
        <f>SUMIFS('Census Data'!H:H,'Census Data'!$A:$A,$A1065)/SUMIFS('Census Data'!$F:$F,'Census Data'!$A:$A,$A1065)</f>
        <v>0.50397130860741779</v>
      </c>
      <c r="F1065" s="14">
        <f>SUM(SUMIFS('Census Data'!I:I,'Census Data'!$A:$A,$A1065),SUMIFS('Census Data'!J:J,'Census Data'!$A:$A,$A1065))/SUMIFS('Census Data'!$F:$F,'Census Data'!$A:$A,$A1065)</f>
        <v>0.90411126662001395</v>
      </c>
      <c r="G1065" s="14">
        <f>SUM(SUMIFS('Census Data'!K:K,'Census Data'!$A:$A,$A1065),SUMIFS('Census Data'!L:L,'Census Data'!$A:$A,$A1065))/SUMIFS('Census Data'!$F:$F,'Census Data'!$A:$A,$A1065)</f>
        <v>5.6420573827851643E-2</v>
      </c>
      <c r="H1065" s="14">
        <f>SUM(SUMIFS('Census Data'!O:O,'Census Data'!$A:$A,$A1065),SUMIFS('Census Data'!P:P,'Census Data'!$A:$A,$A1065))/SUMIFS('Census Data'!$F:$F,'Census Data'!$A:$A,$A1065)</f>
        <v>1.3383484954513646E-2</v>
      </c>
      <c r="I1065" s="16">
        <f t="shared" si="32"/>
        <v>2.6084674597620761E-2</v>
      </c>
      <c r="J1065" s="14">
        <f>SUM(SUMIFS('Census Data'!W:W,'Census Data'!$A:$A,$A1065),SUMIFS('Census Data'!X:X,'Census Data'!$A:$A,$A1065))/SUMIFS('Census Data'!$F:$F,'Census Data'!$A:$A,$A1065)</f>
        <v>5.3376487053883835E-2</v>
      </c>
      <c r="K1065" s="16">
        <f t="shared" si="33"/>
        <v>0.94662351294611613</v>
      </c>
      <c r="L1065" s="19">
        <f>'EPA Data'!D1066/SUM('EPA Data'!D:D)</f>
        <v>3.2225832199382772E-4</v>
      </c>
      <c r="M1065" s="19">
        <f>'EPA Data'!E1066/SUM('EPA Data'!E:E)</f>
        <v>4.3194073895796813E-4</v>
      </c>
      <c r="N1065" s="19">
        <f>'EPA Data'!F1066/SUM('EPA Data'!F:F)</f>
        <v>4.4969691745503347E-4</v>
      </c>
      <c r="O1065" s="19">
        <f>'EPA Data'!G1066/SUM('EPA Data'!G:G)</f>
        <v>1.7540398705208257E-4</v>
      </c>
      <c r="P1065" s="19">
        <f>'EPA Data'!H1066/SUM('EPA Data'!H:H)</f>
        <v>2.7387293756308021E-4</v>
      </c>
      <c r="Q1065" s="19">
        <f>'EPA Data'!I1066/SUM('EPA Data'!I:I)</f>
        <v>2.0743619851184774E-4</v>
      </c>
      <c r="R1065" s="19">
        <f>'EPA Data'!J1066/SUM('EPA Data'!J:J)</f>
        <v>1.7705213221147777E-4</v>
      </c>
      <c r="S1065" s="19">
        <f>'EPA Data'!K1066/SUM('EPA Data'!K:K)</f>
        <v>2.9443473430779474E-4</v>
      </c>
      <c r="T1065" s="19">
        <f>'EPA Data'!L1066/SUM('EPA Data'!L:L)</f>
        <v>3.2996886671906765E-4</v>
      </c>
      <c r="U1065" s="19">
        <f>'EPA Data'!M1066/SUM('EPA Data'!M:M)</f>
        <v>2.1899612300881505E-4</v>
      </c>
      <c r="V1065" s="19">
        <f>'EPA Data'!N1066/SUM('EPA Data'!N:N)</f>
        <v>2.2549757520183529E-4</v>
      </c>
      <c r="W1065" s="19">
        <f>'EPA Data'!O1066/SUM('EPA Data'!O:O)</f>
        <v>2.9377896912618801E-4</v>
      </c>
      <c r="X1065" s="19">
        <f>'EPA Data'!P1066/SUM('EPA Data'!P:P)</f>
        <v>3.337999897205332E-4</v>
      </c>
    </row>
    <row r="1066" spans="1:24" x14ac:dyDescent="0.35">
      <c r="A1066" s="13" t="s">
        <v>1804</v>
      </c>
      <c r="B1066" s="13" t="s">
        <v>1649</v>
      </c>
      <c r="C1066" s="18" t="s">
        <v>138</v>
      </c>
      <c r="D1066" s="14">
        <f>SUMIFS('Census Data'!G:G,'Census Data'!$A:$A,$A1066)/SUMIFS('Census Data'!$F:$F,'Census Data'!$A:$A,$A1066)</f>
        <v>0.49015612981019108</v>
      </c>
      <c r="E1066" s="16">
        <f>SUMIFS('Census Data'!H:H,'Census Data'!$A:$A,$A1066)/SUMIFS('Census Data'!$F:$F,'Census Data'!$A:$A,$A1066)</f>
        <v>0.50984387018980892</v>
      </c>
      <c r="F1066" s="14">
        <f>SUM(SUMIFS('Census Data'!I:I,'Census Data'!$A:$A,$A1066),SUMIFS('Census Data'!J:J,'Census Data'!$A:$A,$A1066))/SUMIFS('Census Data'!$F:$F,'Census Data'!$A:$A,$A1066)</f>
        <v>0.889461757551818</v>
      </c>
      <c r="G1066" s="14">
        <f>SUM(SUMIFS('Census Data'!K:K,'Census Data'!$A:$A,$A1066),SUMIFS('Census Data'!L:L,'Census Data'!$A:$A,$A1066))/SUMIFS('Census Data'!$F:$F,'Census Data'!$A:$A,$A1066)</f>
        <v>6.7379056568470513E-2</v>
      </c>
      <c r="H1066" s="14">
        <f>SUM(SUMIFS('Census Data'!O:O,'Census Data'!$A:$A,$A1066),SUMIFS('Census Data'!P:P,'Census Data'!$A:$A,$A1066))/SUMIFS('Census Data'!$F:$F,'Census Data'!$A:$A,$A1066)</f>
        <v>1.0644269349909564E-2</v>
      </c>
      <c r="I1066" s="16">
        <f t="shared" si="32"/>
        <v>3.2514916529801874E-2</v>
      </c>
      <c r="J1066" s="14">
        <f>SUM(SUMIFS('Census Data'!W:W,'Census Data'!$A:$A,$A1066),SUMIFS('Census Data'!X:X,'Census Data'!$A:$A,$A1066))/SUMIFS('Census Data'!$F:$F,'Census Data'!$A:$A,$A1066)</f>
        <v>0.10885428577368454</v>
      </c>
      <c r="K1066" s="16">
        <f t="shared" si="33"/>
        <v>0.8911457142263155</v>
      </c>
      <c r="L1066" s="19">
        <f>'EPA Data'!D1067/SUM('EPA Data'!D:D)</f>
        <v>2.3375384871432485E-4</v>
      </c>
      <c r="M1066" s="19">
        <f>'EPA Data'!E1067/SUM('EPA Data'!E:E)</f>
        <v>3.2616067249202434E-4</v>
      </c>
      <c r="N1066" s="19">
        <f>'EPA Data'!F1067/SUM('EPA Data'!F:F)</f>
        <v>3.3814135308781672E-4</v>
      </c>
      <c r="O1066" s="19">
        <f>'EPA Data'!G1067/SUM('EPA Data'!G:G)</f>
        <v>1.4916924685351896E-4</v>
      </c>
      <c r="P1066" s="19">
        <f>'EPA Data'!H1067/SUM('EPA Data'!H:H)</f>
        <v>2.1259440158601857E-4</v>
      </c>
      <c r="Q1066" s="19">
        <f>'EPA Data'!I1067/SUM('EPA Data'!I:I)</f>
        <v>1.6748001807500841E-4</v>
      </c>
      <c r="R1066" s="19">
        <f>'EPA Data'!J1067/SUM('EPA Data'!J:J)</f>
        <v>1.8510880169996221E-4</v>
      </c>
      <c r="S1066" s="19">
        <f>'EPA Data'!K1067/SUM('EPA Data'!K:K)</f>
        <v>2.2532578521094156E-4</v>
      </c>
      <c r="T1066" s="19">
        <f>'EPA Data'!L1067/SUM('EPA Data'!L:L)</f>
        <v>2.4862527703860043E-4</v>
      </c>
      <c r="U1066" s="19">
        <f>'EPA Data'!M1067/SUM('EPA Data'!M:M)</f>
        <v>1.9251066689518701E-4</v>
      </c>
      <c r="V1066" s="19">
        <f>'EPA Data'!N1067/SUM('EPA Data'!N:N)</f>
        <v>1.7528112224450107E-4</v>
      </c>
      <c r="W1066" s="19">
        <f>'EPA Data'!O1067/SUM('EPA Data'!O:O)</f>
        <v>2.2058853923986031E-4</v>
      </c>
      <c r="X1066" s="19">
        <f>'EPA Data'!P1067/SUM('EPA Data'!P:P)</f>
        <v>2.6564243553843221E-4</v>
      </c>
    </row>
    <row r="1067" spans="1:24" x14ac:dyDescent="0.35">
      <c r="A1067" s="13" t="s">
        <v>1805</v>
      </c>
      <c r="B1067" s="13" t="s">
        <v>1649</v>
      </c>
      <c r="C1067" s="18" t="s">
        <v>1806</v>
      </c>
      <c r="D1067" s="14">
        <f>SUMIFS('Census Data'!G:G,'Census Data'!$A:$A,$A1067)/SUMIFS('Census Data'!$F:$F,'Census Data'!$A:$A,$A1067)</f>
        <v>0.49655629814805369</v>
      </c>
      <c r="E1067" s="16">
        <f>SUMIFS('Census Data'!H:H,'Census Data'!$A:$A,$A1067)/SUMIFS('Census Data'!$F:$F,'Census Data'!$A:$A,$A1067)</f>
        <v>0.50344370185194631</v>
      </c>
      <c r="F1067" s="14">
        <f>SUM(SUMIFS('Census Data'!I:I,'Census Data'!$A:$A,$A1067),SUMIFS('Census Data'!J:J,'Census Data'!$A:$A,$A1067))/SUMIFS('Census Data'!$F:$F,'Census Data'!$A:$A,$A1067)</f>
        <v>0.86954747206775163</v>
      </c>
      <c r="G1067" s="14">
        <f>SUM(SUMIFS('Census Data'!K:K,'Census Data'!$A:$A,$A1067),SUMIFS('Census Data'!L:L,'Census Data'!$A:$A,$A1067))/SUMIFS('Census Data'!$F:$F,'Census Data'!$A:$A,$A1067)</f>
        <v>9.8260292842201932E-2</v>
      </c>
      <c r="H1067" s="14">
        <f>SUM(SUMIFS('Census Data'!O:O,'Census Data'!$A:$A,$A1067),SUMIFS('Census Data'!P:P,'Census Data'!$A:$A,$A1067))/SUMIFS('Census Data'!$F:$F,'Census Data'!$A:$A,$A1067)</f>
        <v>8.3159022498852098E-3</v>
      </c>
      <c r="I1067" s="16">
        <f t="shared" si="32"/>
        <v>2.3876332840161218E-2</v>
      </c>
      <c r="J1067" s="14">
        <f>SUM(SUMIFS('Census Data'!W:W,'Census Data'!$A:$A,$A1067),SUMIFS('Census Data'!X:X,'Census Data'!$A:$A,$A1067))/SUMIFS('Census Data'!$F:$F,'Census Data'!$A:$A,$A1067)</f>
        <v>3.2345288505688484E-2</v>
      </c>
      <c r="K1067" s="16">
        <f t="shared" si="33"/>
        <v>0.96765471149431148</v>
      </c>
      <c r="L1067" s="19">
        <f>'EPA Data'!D1068/SUM('EPA Data'!D:D)</f>
        <v>6.8368317663288327E-5</v>
      </c>
      <c r="M1067" s="19">
        <f>'EPA Data'!E1068/SUM('EPA Data'!E:E)</f>
        <v>8.9523911345443179E-5</v>
      </c>
      <c r="N1067" s="19">
        <f>'EPA Data'!F1068/SUM('EPA Data'!F:F)</f>
        <v>1.1716768877936162E-4</v>
      </c>
      <c r="O1067" s="19">
        <f>'EPA Data'!G1068/SUM('EPA Data'!G:G)</f>
        <v>4.3047355851177243E-5</v>
      </c>
      <c r="P1067" s="19">
        <f>'EPA Data'!H1068/SUM('EPA Data'!H:H)</f>
        <v>6.920491135546841E-5</v>
      </c>
      <c r="Q1067" s="19">
        <f>'EPA Data'!I1068/SUM('EPA Data'!I:I)</f>
        <v>5.7411080905861881E-5</v>
      </c>
      <c r="R1067" s="19">
        <f>'EPA Data'!J1068/SUM('EPA Data'!J:J)</f>
        <v>6.8160669089258483E-5</v>
      </c>
      <c r="S1067" s="19">
        <f>'EPA Data'!K1068/SUM('EPA Data'!K:K)</f>
        <v>7.1025156725495068E-5</v>
      </c>
      <c r="T1067" s="19">
        <f>'EPA Data'!L1068/SUM('EPA Data'!L:L)</f>
        <v>9.1776801265717008E-5</v>
      </c>
      <c r="U1067" s="19">
        <f>'EPA Data'!M1068/SUM('EPA Data'!M:M)</f>
        <v>4.9099819859029548E-5</v>
      </c>
      <c r="V1067" s="19">
        <f>'EPA Data'!N1068/SUM('EPA Data'!N:N)</f>
        <v>4.8664488181983621E-5</v>
      </c>
      <c r="W1067" s="19">
        <f>'EPA Data'!O1068/SUM('EPA Data'!O:O)</f>
        <v>7.6942348546960943E-5</v>
      </c>
      <c r="X1067" s="19">
        <f>'EPA Data'!P1068/SUM('EPA Data'!P:P)</f>
        <v>9.1823633833614939E-5</v>
      </c>
    </row>
    <row r="1068" spans="1:24" x14ac:dyDescent="0.35">
      <c r="A1068" s="13" t="s">
        <v>1807</v>
      </c>
      <c r="B1068" s="13" t="s">
        <v>1649</v>
      </c>
      <c r="C1068" s="18" t="s">
        <v>1300</v>
      </c>
      <c r="D1068" s="14">
        <f>SUMIFS('Census Data'!G:G,'Census Data'!$A:$A,$A1068)/SUMIFS('Census Data'!$F:$F,'Census Data'!$A:$A,$A1068)</f>
        <v>0.5073843462152009</v>
      </c>
      <c r="E1068" s="16">
        <f>SUMIFS('Census Data'!H:H,'Census Data'!$A:$A,$A1068)/SUMIFS('Census Data'!$F:$F,'Census Data'!$A:$A,$A1068)</f>
        <v>0.49261565378479905</v>
      </c>
      <c r="F1068" s="14">
        <f>SUM(SUMIFS('Census Data'!I:I,'Census Data'!$A:$A,$A1068),SUMIFS('Census Data'!J:J,'Census Data'!$A:$A,$A1068))/SUMIFS('Census Data'!$F:$F,'Census Data'!$A:$A,$A1068)</f>
        <v>0.96135439715947102</v>
      </c>
      <c r="G1068" s="14">
        <f>SUM(SUMIFS('Census Data'!K:K,'Census Data'!$A:$A,$A1068),SUMIFS('Census Data'!L:L,'Census Data'!$A:$A,$A1068))/SUMIFS('Census Data'!$F:$F,'Census Data'!$A:$A,$A1068)</f>
        <v>1.8164977100807903E-2</v>
      </c>
      <c r="H1068" s="14">
        <f>SUM(SUMIFS('Census Data'!O:O,'Census Data'!$A:$A,$A1068),SUMIFS('Census Data'!P:P,'Census Data'!$A:$A,$A1068))/SUMIFS('Census Data'!$F:$F,'Census Data'!$A:$A,$A1068)</f>
        <v>3.7050378222611021E-3</v>
      </c>
      <c r="I1068" s="16">
        <f t="shared" si="32"/>
        <v>1.6775587917460033E-2</v>
      </c>
      <c r="J1068" s="14">
        <f>SUM(SUMIFS('Census Data'!W:W,'Census Data'!$A:$A,$A1068),SUMIFS('Census Data'!X:X,'Census Data'!$A:$A,$A1068))/SUMIFS('Census Data'!$F:$F,'Census Data'!$A:$A,$A1068)</f>
        <v>2.3876910410127104E-2</v>
      </c>
      <c r="K1068" s="16">
        <f t="shared" si="33"/>
        <v>0.97612308958987293</v>
      </c>
      <c r="L1068" s="19">
        <f>'EPA Data'!D1069/SUM('EPA Data'!D:D)</f>
        <v>7.9999017310351331E-5</v>
      </c>
      <c r="M1068" s="19">
        <f>'EPA Data'!E1069/SUM('EPA Data'!E:E)</f>
        <v>1.122420239909225E-4</v>
      </c>
      <c r="N1068" s="19">
        <f>'EPA Data'!F1069/SUM('EPA Data'!F:F)</f>
        <v>1.2038574176227982E-4</v>
      </c>
      <c r="O1068" s="19">
        <f>'EPA Data'!G1069/SUM('EPA Data'!G:G)</f>
        <v>4.2330188354779246E-5</v>
      </c>
      <c r="P1068" s="19">
        <f>'EPA Data'!H1069/SUM('EPA Data'!H:H)</f>
        <v>7.2793769998683716E-5</v>
      </c>
      <c r="Q1068" s="19">
        <f>'EPA Data'!I1069/SUM('EPA Data'!I:I)</f>
        <v>5.6866376664317684E-5</v>
      </c>
      <c r="R1068" s="19">
        <f>'EPA Data'!J1069/SUM('EPA Data'!J:J)</f>
        <v>5.2270883947326474E-5</v>
      </c>
      <c r="S1068" s="19">
        <f>'EPA Data'!K1069/SUM('EPA Data'!K:K)</f>
        <v>7.8783570213659907E-5</v>
      </c>
      <c r="T1068" s="19">
        <f>'EPA Data'!L1069/SUM('EPA Data'!L:L)</f>
        <v>8.9780386137633001E-5</v>
      </c>
      <c r="U1068" s="19">
        <f>'EPA Data'!M1069/SUM('EPA Data'!M:M)</f>
        <v>6.1222470011145066E-5</v>
      </c>
      <c r="V1068" s="19">
        <f>'EPA Data'!N1069/SUM('EPA Data'!N:N)</f>
        <v>5.8211152137851791E-5</v>
      </c>
      <c r="W1068" s="19">
        <f>'EPA Data'!O1069/SUM('EPA Data'!O:O)</f>
        <v>7.7031539207627118E-5</v>
      </c>
      <c r="X1068" s="19">
        <f>'EPA Data'!P1069/SUM('EPA Data'!P:P)</f>
        <v>9.4752448315576669E-5</v>
      </c>
    </row>
    <row r="1069" spans="1:24" x14ac:dyDescent="0.35">
      <c r="A1069" s="13" t="s">
        <v>1808</v>
      </c>
      <c r="B1069" s="13" t="s">
        <v>1649</v>
      </c>
      <c r="C1069" s="18" t="s">
        <v>687</v>
      </c>
      <c r="D1069" s="14">
        <f>SUMIFS('Census Data'!G:G,'Census Data'!$A:$A,$A1069)/SUMIFS('Census Data'!$F:$F,'Census Data'!$A:$A,$A1069)</f>
        <v>0.49227517294388934</v>
      </c>
      <c r="E1069" s="16">
        <f>SUMIFS('Census Data'!H:H,'Census Data'!$A:$A,$A1069)/SUMIFS('Census Data'!$F:$F,'Census Data'!$A:$A,$A1069)</f>
        <v>0.50772482705611066</v>
      </c>
      <c r="F1069" s="14">
        <f>SUM(SUMIFS('Census Data'!I:I,'Census Data'!$A:$A,$A1069),SUMIFS('Census Data'!J:J,'Census Data'!$A:$A,$A1069))/SUMIFS('Census Data'!$F:$F,'Census Data'!$A:$A,$A1069)</f>
        <v>0.91660261337432747</v>
      </c>
      <c r="G1069" s="14">
        <f>SUM(SUMIFS('Census Data'!K:K,'Census Data'!$A:$A,$A1069),SUMIFS('Census Data'!L:L,'Census Data'!$A:$A,$A1069))/SUMIFS('Census Data'!$F:$F,'Census Data'!$A:$A,$A1069)</f>
        <v>5.234435049961568E-2</v>
      </c>
      <c r="H1069" s="14">
        <f>SUM(SUMIFS('Census Data'!O:O,'Census Data'!$A:$A,$A1069),SUMIFS('Census Data'!P:P,'Census Data'!$A:$A,$A1069))/SUMIFS('Census Data'!$F:$F,'Census Data'!$A:$A,$A1069)</f>
        <v>8.0707148347425057E-3</v>
      </c>
      <c r="I1069" s="16">
        <f t="shared" si="32"/>
        <v>2.2982321291314278E-2</v>
      </c>
      <c r="J1069" s="14">
        <f>SUM(SUMIFS('Census Data'!W:W,'Census Data'!$A:$A,$A1069),SUMIFS('Census Data'!X:X,'Census Data'!$A:$A,$A1069))/SUMIFS('Census Data'!$F:$F,'Census Data'!$A:$A,$A1069)</f>
        <v>2.7286702536510377E-2</v>
      </c>
      <c r="K1069" s="16">
        <f t="shared" si="33"/>
        <v>0.97271329746348967</v>
      </c>
      <c r="L1069" s="19">
        <f>'EPA Data'!D1070/SUM('EPA Data'!D:D)</f>
        <v>1.0562397535917858E-4</v>
      </c>
      <c r="M1069" s="19">
        <f>'EPA Data'!E1070/SUM('EPA Data'!E:E)</f>
        <v>1.4632612161359805E-4</v>
      </c>
      <c r="N1069" s="19">
        <f>'EPA Data'!F1070/SUM('EPA Data'!F:F)</f>
        <v>1.8249617044667599E-4</v>
      </c>
      <c r="O1069" s="19">
        <f>'EPA Data'!G1070/SUM('EPA Data'!G:G)</f>
        <v>4.3693160531483597E-5</v>
      </c>
      <c r="P1069" s="19">
        <f>'EPA Data'!H1070/SUM('EPA Data'!H:H)</f>
        <v>9.961197965876701E-5</v>
      </c>
      <c r="Q1069" s="19">
        <f>'EPA Data'!I1070/SUM('EPA Data'!I:I)</f>
        <v>8.4815064369636852E-5</v>
      </c>
      <c r="R1069" s="19">
        <f>'EPA Data'!J1070/SUM('EPA Data'!J:J)</f>
        <v>6.5962885873114858E-5</v>
      </c>
      <c r="S1069" s="19">
        <f>'EPA Data'!K1070/SUM('EPA Data'!K:K)</f>
        <v>1.1438211910265763E-4</v>
      </c>
      <c r="T1069" s="19">
        <f>'EPA Data'!L1070/SUM('EPA Data'!L:L)</f>
        <v>1.4193054857170338E-4</v>
      </c>
      <c r="U1069" s="19">
        <f>'EPA Data'!M1070/SUM('EPA Data'!M:M)</f>
        <v>7.1180370500016971E-5</v>
      </c>
      <c r="V1069" s="19">
        <f>'EPA Data'!N1070/SUM('EPA Data'!N:N)</f>
        <v>7.3308654500662987E-5</v>
      </c>
      <c r="W1069" s="19">
        <f>'EPA Data'!O1070/SUM('EPA Data'!O:O)</f>
        <v>1.1506227339657436E-4</v>
      </c>
      <c r="X1069" s="19">
        <f>'EPA Data'!P1070/SUM('EPA Data'!P:P)</f>
        <v>1.3617754314084149E-4</v>
      </c>
    </row>
    <row r="1070" spans="1:24" x14ac:dyDescent="0.35">
      <c r="A1070" s="13" t="s">
        <v>1809</v>
      </c>
      <c r="B1070" s="13" t="s">
        <v>1649</v>
      </c>
      <c r="C1070" s="18" t="s">
        <v>1810</v>
      </c>
      <c r="D1070" s="14">
        <f>SUMIFS('Census Data'!G:G,'Census Data'!$A:$A,$A1070)/SUMIFS('Census Data'!$F:$F,'Census Data'!$A:$A,$A1070)</f>
        <v>0.50400065316786413</v>
      </c>
      <c r="E1070" s="16">
        <f>SUMIFS('Census Data'!H:H,'Census Data'!$A:$A,$A1070)/SUMIFS('Census Data'!$F:$F,'Census Data'!$A:$A,$A1070)</f>
        <v>0.49599934683213587</v>
      </c>
      <c r="F1070" s="14">
        <f>SUM(SUMIFS('Census Data'!I:I,'Census Data'!$A:$A,$A1070),SUMIFS('Census Data'!J:J,'Census Data'!$A:$A,$A1070))/SUMIFS('Census Data'!$F:$F,'Census Data'!$A:$A,$A1070)</f>
        <v>0.89647289353363813</v>
      </c>
      <c r="G1070" s="14">
        <f>SUM(SUMIFS('Census Data'!K:K,'Census Data'!$A:$A,$A1070),SUMIFS('Census Data'!L:L,'Census Data'!$A:$A,$A1070))/SUMIFS('Census Data'!$F:$F,'Census Data'!$A:$A,$A1070)</f>
        <v>7.8951665578053554E-2</v>
      </c>
      <c r="H1070" s="14">
        <f>SUM(SUMIFS('Census Data'!O:O,'Census Data'!$A:$A,$A1070),SUMIFS('Census Data'!P:P,'Census Data'!$A:$A,$A1070))/SUMIFS('Census Data'!$F:$F,'Census Data'!$A:$A,$A1070)</f>
        <v>3.0209013716525146E-3</v>
      </c>
      <c r="I1070" s="16">
        <f t="shared" si="32"/>
        <v>2.1554539516655757E-2</v>
      </c>
      <c r="J1070" s="14">
        <f>SUM(SUMIFS('Census Data'!W:W,'Census Data'!$A:$A,$A1070),SUMIFS('Census Data'!X:X,'Census Data'!$A:$A,$A1070))/SUMIFS('Census Data'!$F:$F,'Census Data'!$A:$A,$A1070)</f>
        <v>4.8905943827563685E-2</v>
      </c>
      <c r="K1070" s="16">
        <f t="shared" si="33"/>
        <v>0.95109405617243636</v>
      </c>
      <c r="L1070" s="19">
        <f>'EPA Data'!D1071/SUM('EPA Data'!D:D)</f>
        <v>6.0961674725369653E-5</v>
      </c>
      <c r="M1070" s="19">
        <f>'EPA Data'!E1071/SUM('EPA Data'!E:E)</f>
        <v>7.52096859838692E-5</v>
      </c>
      <c r="N1070" s="19">
        <f>'EPA Data'!F1071/SUM('EPA Data'!F:F)</f>
        <v>9.2751549449705603E-5</v>
      </c>
      <c r="O1070" s="19">
        <f>'EPA Data'!G1071/SUM('EPA Data'!G:G)</f>
        <v>2.4907225463907131E-5</v>
      </c>
      <c r="P1070" s="19">
        <f>'EPA Data'!H1071/SUM('EPA Data'!H:H)</f>
        <v>4.886092711829185E-5</v>
      </c>
      <c r="Q1070" s="19">
        <f>'EPA Data'!I1071/SUM('EPA Data'!I:I)</f>
        <v>3.83323871829286E-5</v>
      </c>
      <c r="R1070" s="19">
        <f>'EPA Data'!J1071/SUM('EPA Data'!J:J)</f>
        <v>3.9402499611865639E-5</v>
      </c>
      <c r="S1070" s="19">
        <f>'EPA Data'!K1071/SUM('EPA Data'!K:K)</f>
        <v>5.4364380535583584E-5</v>
      </c>
      <c r="T1070" s="19">
        <f>'EPA Data'!L1071/SUM('EPA Data'!L:L)</f>
        <v>6.8338162817206639E-5</v>
      </c>
      <c r="U1070" s="19">
        <f>'EPA Data'!M1071/SUM('EPA Data'!M:M)</f>
        <v>3.2053568859101039E-5</v>
      </c>
      <c r="V1070" s="19">
        <f>'EPA Data'!N1071/SUM('EPA Data'!N:N)</f>
        <v>3.4013188371754299E-5</v>
      </c>
      <c r="W1070" s="19">
        <f>'EPA Data'!O1071/SUM('EPA Data'!O:O)</f>
        <v>5.391916302684413E-5</v>
      </c>
      <c r="X1070" s="19">
        <f>'EPA Data'!P1071/SUM('EPA Data'!P:P)</f>
        <v>7.3999537391703247E-5</v>
      </c>
    </row>
    <row r="1071" spans="1:24" x14ac:dyDescent="0.35">
      <c r="A1071" s="13" t="s">
        <v>1811</v>
      </c>
      <c r="B1071" s="13" t="s">
        <v>1649</v>
      </c>
      <c r="C1071" s="18" t="s">
        <v>1812</v>
      </c>
      <c r="D1071" s="14">
        <f>SUMIFS('Census Data'!G:G,'Census Data'!$A:$A,$A1071)/SUMIFS('Census Data'!$F:$F,'Census Data'!$A:$A,$A1071)</f>
        <v>0.50131644488721272</v>
      </c>
      <c r="E1071" s="16">
        <f>SUMIFS('Census Data'!H:H,'Census Data'!$A:$A,$A1071)/SUMIFS('Census Data'!$F:$F,'Census Data'!$A:$A,$A1071)</f>
        <v>0.49868355511278728</v>
      </c>
      <c r="F1071" s="14">
        <f>SUM(SUMIFS('Census Data'!I:I,'Census Data'!$A:$A,$A1071),SUMIFS('Census Data'!J:J,'Census Data'!$A:$A,$A1071))/SUMIFS('Census Data'!$F:$F,'Census Data'!$A:$A,$A1071)</f>
        <v>0.89575179676937311</v>
      </c>
      <c r="G1071" s="14">
        <f>SUM(SUMIFS('Census Data'!K:K,'Census Data'!$A:$A,$A1071),SUMIFS('Census Data'!L:L,'Census Data'!$A:$A,$A1071))/SUMIFS('Census Data'!$F:$F,'Census Data'!$A:$A,$A1071)</f>
        <v>7.1159183092578099E-2</v>
      </c>
      <c r="H1071" s="14">
        <f>SUM(SUMIFS('Census Data'!O:O,'Census Data'!$A:$A,$A1071),SUMIFS('Census Data'!P:P,'Census Data'!$A:$A,$A1071))/SUMIFS('Census Data'!$F:$F,'Census Data'!$A:$A,$A1071)</f>
        <v>3.557959154628905E-3</v>
      </c>
      <c r="I1071" s="16">
        <f t="shared" si="32"/>
        <v>2.9531060983419954E-2</v>
      </c>
      <c r="J1071" s="14">
        <f>SUM(SUMIFS('Census Data'!W:W,'Census Data'!$A:$A,$A1071),SUMIFS('Census Data'!X:X,'Census Data'!$A:$A,$A1071))/SUMIFS('Census Data'!$F:$F,'Census Data'!$A:$A,$A1071)</f>
        <v>2.3767167152921084E-2</v>
      </c>
      <c r="K1071" s="16">
        <f t="shared" si="33"/>
        <v>0.97623283284707896</v>
      </c>
      <c r="L1071" s="19">
        <f>'EPA Data'!D1072/SUM('EPA Data'!D:D)</f>
        <v>7.4374166507704017E-5</v>
      </c>
      <c r="M1071" s="19">
        <f>'EPA Data'!E1072/SUM('EPA Data'!E:E)</f>
        <v>9.0461088931523915E-5</v>
      </c>
      <c r="N1071" s="19">
        <f>'EPA Data'!F1072/SUM('EPA Data'!F:F)</f>
        <v>1.075181959898589E-4</v>
      </c>
      <c r="O1071" s="19">
        <f>'EPA Data'!G1072/SUM('EPA Data'!G:G)</f>
        <v>2.2579655539942362E-5</v>
      </c>
      <c r="P1071" s="19">
        <f>'EPA Data'!H1072/SUM('EPA Data'!H:H)</f>
        <v>5.172305845627705E-5</v>
      </c>
      <c r="Q1071" s="19">
        <f>'EPA Data'!I1072/SUM('EPA Data'!I:I)</f>
        <v>3.9809765299101527E-5</v>
      </c>
      <c r="R1071" s="19">
        <f>'EPA Data'!J1072/SUM('EPA Data'!J:J)</f>
        <v>3.4077652049595388E-5</v>
      </c>
      <c r="S1071" s="19">
        <f>'EPA Data'!K1072/SUM('EPA Data'!K:K)</f>
        <v>6.0412286662584156E-5</v>
      </c>
      <c r="T1071" s="19">
        <f>'EPA Data'!L1072/SUM('EPA Data'!L:L)</f>
        <v>7.4706758511110745E-5</v>
      </c>
      <c r="U1071" s="19">
        <f>'EPA Data'!M1072/SUM('EPA Data'!M:M)</f>
        <v>3.1662080974104147E-5</v>
      </c>
      <c r="V1071" s="19">
        <f>'EPA Data'!N1072/SUM('EPA Data'!N:N)</f>
        <v>3.5562783889838501E-5</v>
      </c>
      <c r="W1071" s="19">
        <f>'EPA Data'!O1072/SUM('EPA Data'!O:O)</f>
        <v>5.8793022870688475E-5</v>
      </c>
      <c r="X1071" s="19">
        <f>'EPA Data'!P1072/SUM('EPA Data'!P:P)</f>
        <v>8.5685727612234831E-5</v>
      </c>
    </row>
    <row r="1072" spans="1:24" x14ac:dyDescent="0.35">
      <c r="A1072" s="13" t="s">
        <v>1813</v>
      </c>
      <c r="B1072" s="13" t="s">
        <v>1649</v>
      </c>
      <c r="C1072" s="18" t="s">
        <v>1814</v>
      </c>
      <c r="D1072" s="14">
        <f>SUMIFS('Census Data'!G:G,'Census Data'!$A:$A,$A1072)/SUMIFS('Census Data'!$F:$F,'Census Data'!$A:$A,$A1072)</f>
        <v>0.50318847425602264</v>
      </c>
      <c r="E1072" s="16">
        <f>SUMIFS('Census Data'!H:H,'Census Data'!$A:$A,$A1072)/SUMIFS('Census Data'!$F:$F,'Census Data'!$A:$A,$A1072)</f>
        <v>0.4968115257439773</v>
      </c>
      <c r="F1072" s="14">
        <f>SUM(SUMIFS('Census Data'!I:I,'Census Data'!$A:$A,$A1072),SUMIFS('Census Data'!J:J,'Census Data'!$A:$A,$A1072))/SUMIFS('Census Data'!$F:$F,'Census Data'!$A:$A,$A1072)</f>
        <v>0.96339159187529522</v>
      </c>
      <c r="G1072" s="14">
        <f>SUM(SUMIFS('Census Data'!K:K,'Census Data'!$A:$A,$A1072),SUMIFS('Census Data'!L:L,'Census Data'!$A:$A,$A1072))/SUMIFS('Census Data'!$F:$F,'Census Data'!$A:$A,$A1072)</f>
        <v>7.321681624940954E-3</v>
      </c>
      <c r="H1072" s="14">
        <f>SUM(SUMIFS('Census Data'!O:O,'Census Data'!$A:$A,$A1072),SUMIFS('Census Data'!P:P,'Census Data'!$A:$A,$A1072))/SUMIFS('Census Data'!$F:$F,'Census Data'!$A:$A,$A1072)</f>
        <v>6.1407652338214451E-3</v>
      </c>
      <c r="I1072" s="16">
        <f t="shared" si="32"/>
        <v>2.3145961265942372E-2</v>
      </c>
      <c r="J1072" s="14">
        <f>SUM(SUMIFS('Census Data'!W:W,'Census Data'!$A:$A,$A1072),SUMIFS('Census Data'!X:X,'Census Data'!$A:$A,$A1072))/SUMIFS('Census Data'!$F:$F,'Census Data'!$A:$A,$A1072)</f>
        <v>2.5625885687293341E-2</v>
      </c>
      <c r="K1072" s="16">
        <f t="shared" si="33"/>
        <v>0.97437411431270671</v>
      </c>
      <c r="L1072" s="19">
        <f>'EPA Data'!D1073/SUM('EPA Data'!D:D)</f>
        <v>4.6519141670778258E-5</v>
      </c>
      <c r="M1072" s="19">
        <f>'EPA Data'!E1073/SUM('EPA Data'!E:E)</f>
        <v>6.5678026138903871E-5</v>
      </c>
      <c r="N1072" s="19">
        <f>'EPA Data'!F1073/SUM('EPA Data'!F:F)</f>
        <v>6.2753190666770079E-5</v>
      </c>
      <c r="O1072" s="19">
        <f>'EPA Data'!G1073/SUM('EPA Data'!G:G)</f>
        <v>2.6204183813916255E-5</v>
      </c>
      <c r="P1072" s="19">
        <f>'EPA Data'!H1073/SUM('EPA Data'!H:H)</f>
        <v>4.0839132446079047E-5</v>
      </c>
      <c r="Q1072" s="19">
        <f>'EPA Data'!I1073/SUM('EPA Data'!I:I)</f>
        <v>2.9434726117086031E-5</v>
      </c>
      <c r="R1072" s="19">
        <f>'EPA Data'!J1073/SUM('EPA Data'!J:J)</f>
        <v>2.9681824933712085E-5</v>
      </c>
      <c r="S1072" s="19">
        <f>'EPA Data'!K1073/SUM('EPA Data'!K:K)</f>
        <v>4.2317022695717391E-5</v>
      </c>
      <c r="T1072" s="19">
        <f>'EPA Data'!L1073/SUM('EPA Data'!L:L)</f>
        <v>4.3919304649249584E-5</v>
      </c>
      <c r="U1072" s="19">
        <f>'EPA Data'!M1073/SUM('EPA Data'!M:M)</f>
        <v>4.035493742276644E-5</v>
      </c>
      <c r="V1072" s="19">
        <f>'EPA Data'!N1073/SUM('EPA Data'!N:N)</f>
        <v>3.558819491333856E-5</v>
      </c>
      <c r="W1072" s="19">
        <f>'EPA Data'!O1073/SUM('EPA Data'!O:O)</f>
        <v>4.034181338120546E-5</v>
      </c>
      <c r="X1072" s="19">
        <f>'EPA Data'!P1073/SUM('EPA Data'!P:P)</f>
        <v>5.0660528897122387E-5</v>
      </c>
    </row>
    <row r="1073" spans="1:24" x14ac:dyDescent="0.35">
      <c r="A1073" s="13" t="s">
        <v>1815</v>
      </c>
      <c r="B1073" s="13" t="s">
        <v>1649</v>
      </c>
      <c r="C1073" s="18" t="s">
        <v>308</v>
      </c>
      <c r="D1073" s="14">
        <f>SUMIFS('Census Data'!G:G,'Census Data'!$A:$A,$A1073)/SUMIFS('Census Data'!$F:$F,'Census Data'!$A:$A,$A1073)</f>
        <v>0.50256035113386976</v>
      </c>
      <c r="E1073" s="16">
        <f>SUMIFS('Census Data'!H:H,'Census Data'!$A:$A,$A1073)/SUMIFS('Census Data'!$F:$F,'Census Data'!$A:$A,$A1073)</f>
        <v>0.49743964886613024</v>
      </c>
      <c r="F1073" s="14">
        <f>SUM(SUMIFS('Census Data'!I:I,'Census Data'!$A:$A,$A1073),SUMIFS('Census Data'!J:J,'Census Data'!$A:$A,$A1073))/SUMIFS('Census Data'!$F:$F,'Census Data'!$A:$A,$A1073)</f>
        <v>0.88946598390636433</v>
      </c>
      <c r="G1073" s="14">
        <f>SUM(SUMIFS('Census Data'!K:K,'Census Data'!$A:$A,$A1073),SUMIFS('Census Data'!L:L,'Census Data'!$A:$A,$A1073))/SUMIFS('Census Data'!$F:$F,'Census Data'!$A:$A,$A1073)</f>
        <v>8.3028529626920269E-2</v>
      </c>
      <c r="H1073" s="14">
        <f>SUM(SUMIFS('Census Data'!O:O,'Census Data'!$A:$A,$A1073),SUMIFS('Census Data'!P:P,'Census Data'!$A:$A,$A1073))/SUMIFS('Census Data'!$F:$F,'Census Data'!$A:$A,$A1073)</f>
        <v>5.6327724945135329E-3</v>
      </c>
      <c r="I1073" s="16">
        <f t="shared" si="32"/>
        <v>2.1872713972201807E-2</v>
      </c>
      <c r="J1073" s="14">
        <f>SUM(SUMIFS('Census Data'!W:W,'Census Data'!$A:$A,$A1073),SUMIFS('Census Data'!X:X,'Census Data'!$A:$A,$A1073))/SUMIFS('Census Data'!$F:$F,'Census Data'!$A:$A,$A1073)</f>
        <v>1.5581565471836138E-2</v>
      </c>
      <c r="K1073" s="16">
        <f t="shared" si="33"/>
        <v>0.98441843452816391</v>
      </c>
      <c r="L1073" s="19">
        <f>'EPA Data'!D1074/SUM('EPA Data'!D:D)</f>
        <v>9.0865454615232861E-5</v>
      </c>
      <c r="M1073" s="19">
        <f>'EPA Data'!E1074/SUM('EPA Data'!E:E)</f>
        <v>1.102156047218939E-4</v>
      </c>
      <c r="N1073" s="19">
        <f>'EPA Data'!F1074/SUM('EPA Data'!F:F)</f>
        <v>1.164800965249392E-4</v>
      </c>
      <c r="O1073" s="19">
        <f>'EPA Data'!G1074/SUM('EPA Data'!G:G)</f>
        <v>2.1205765060390136E-5</v>
      </c>
      <c r="P1073" s="19">
        <f>'EPA Data'!H1074/SUM('EPA Data'!H:H)</f>
        <v>5.3436140539494255E-5</v>
      </c>
      <c r="Q1073" s="19">
        <f>'EPA Data'!I1074/SUM('EPA Data'!I:I)</f>
        <v>3.5393201559555909E-5</v>
      </c>
      <c r="R1073" s="19">
        <f>'EPA Data'!J1074/SUM('EPA Data'!J:J)</f>
        <v>2.973788245996921E-5</v>
      </c>
      <c r="S1073" s="19">
        <f>'EPA Data'!K1074/SUM('EPA Data'!K:K)</f>
        <v>6.6094107936399342E-5</v>
      </c>
      <c r="T1073" s="19">
        <f>'EPA Data'!L1074/SUM('EPA Data'!L:L)</f>
        <v>7.0266452375310478E-5</v>
      </c>
      <c r="U1073" s="19">
        <f>'EPA Data'!M1074/SUM('EPA Data'!M:M)</f>
        <v>3.3204825220335685E-5</v>
      </c>
      <c r="V1073" s="19">
        <f>'EPA Data'!N1074/SUM('EPA Data'!N:N)</f>
        <v>4.0038607233448371E-5</v>
      </c>
      <c r="W1073" s="19">
        <f>'EPA Data'!O1074/SUM('EPA Data'!O:O)</f>
        <v>5.8431396619670216E-5</v>
      </c>
      <c r="X1073" s="19">
        <f>'EPA Data'!P1074/SUM('EPA Data'!P:P)</f>
        <v>9.320581585103102E-5</v>
      </c>
    </row>
    <row r="1074" spans="1:24" x14ac:dyDescent="0.35">
      <c r="A1074" s="13" t="s">
        <v>1816</v>
      </c>
      <c r="B1074" s="13" t="s">
        <v>1649</v>
      </c>
      <c r="C1074" s="18" t="s">
        <v>946</v>
      </c>
      <c r="D1074" s="14">
        <f>SUMIFS('Census Data'!G:G,'Census Data'!$A:$A,$A1074)/SUMIFS('Census Data'!$F:$F,'Census Data'!$A:$A,$A1074)</f>
        <v>0.49374247536378363</v>
      </c>
      <c r="E1074" s="16">
        <f>SUMIFS('Census Data'!H:H,'Census Data'!$A:$A,$A1074)/SUMIFS('Census Data'!$F:$F,'Census Data'!$A:$A,$A1074)</f>
        <v>0.50625752463621632</v>
      </c>
      <c r="F1074" s="14">
        <f>SUM(SUMIFS('Census Data'!I:I,'Census Data'!$A:$A,$A1074),SUMIFS('Census Data'!J:J,'Census Data'!$A:$A,$A1074))/SUMIFS('Census Data'!$F:$F,'Census Data'!$A:$A,$A1074)</f>
        <v>0.81956479733646459</v>
      </c>
      <c r="G1074" s="14">
        <f>SUM(SUMIFS('Census Data'!K:K,'Census Data'!$A:$A,$A1074),SUMIFS('Census Data'!L:L,'Census Data'!$A:$A,$A1074))/SUMIFS('Census Data'!$F:$F,'Census Data'!$A:$A,$A1074)</f>
        <v>9.6293048350897012E-2</v>
      </c>
      <c r="H1074" s="14">
        <f>SUM(SUMIFS('Census Data'!O:O,'Census Data'!$A:$A,$A1074),SUMIFS('Census Data'!P:P,'Census Data'!$A:$A,$A1074))/SUMIFS('Census Data'!$F:$F,'Census Data'!$A:$A,$A1074)</f>
        <v>5.0097355787095531E-2</v>
      </c>
      <c r="I1074" s="16">
        <f t="shared" si="32"/>
        <v>3.4044798525542874E-2</v>
      </c>
      <c r="J1074" s="14">
        <f>SUM(SUMIFS('Census Data'!W:W,'Census Data'!$A:$A,$A1074),SUMIFS('Census Data'!X:X,'Census Data'!$A:$A,$A1074))/SUMIFS('Census Data'!$F:$F,'Census Data'!$A:$A,$A1074)</f>
        <v>6.9709716256186924E-2</v>
      </c>
      <c r="K1074" s="16">
        <f t="shared" si="33"/>
        <v>0.93029028374381306</v>
      </c>
      <c r="L1074" s="19">
        <f>'EPA Data'!D1075/SUM('EPA Data'!D:D)</f>
        <v>5.7410711323247811E-4</v>
      </c>
      <c r="M1074" s="19">
        <f>'EPA Data'!E1075/SUM('EPA Data'!E:E)</f>
        <v>7.3847499415254211E-4</v>
      </c>
      <c r="N1074" s="19">
        <f>'EPA Data'!F1075/SUM('EPA Data'!F:F)</f>
        <v>9.2744550411990841E-4</v>
      </c>
      <c r="O1074" s="19">
        <f>'EPA Data'!G1075/SUM('EPA Data'!G:G)</f>
        <v>2.8584345101866445E-4</v>
      </c>
      <c r="P1074" s="19">
        <f>'EPA Data'!H1075/SUM('EPA Data'!H:H)</f>
        <v>5.2860515377500166E-4</v>
      </c>
      <c r="Q1074" s="19">
        <f>'EPA Data'!I1075/SUM('EPA Data'!I:I)</f>
        <v>4.2648517776410643E-4</v>
      </c>
      <c r="R1074" s="19">
        <f>'EPA Data'!J1075/SUM('EPA Data'!J:J)</f>
        <v>4.2109655051855976E-4</v>
      </c>
      <c r="S1074" s="19">
        <f>'EPA Data'!K1075/SUM('EPA Data'!K:K)</f>
        <v>5.6783724117465963E-4</v>
      </c>
      <c r="T1074" s="19">
        <f>'EPA Data'!L1075/SUM('EPA Data'!L:L)</f>
        <v>7.0900400741875024E-4</v>
      </c>
      <c r="U1074" s="19">
        <f>'EPA Data'!M1075/SUM('EPA Data'!M:M)</f>
        <v>3.6764842676980503E-4</v>
      </c>
      <c r="V1074" s="19">
        <f>'EPA Data'!N1075/SUM('EPA Data'!N:N)</f>
        <v>3.7585219248792505E-4</v>
      </c>
      <c r="W1074" s="19">
        <f>'EPA Data'!O1075/SUM('EPA Data'!O:O)</f>
        <v>5.83754445646987E-4</v>
      </c>
      <c r="X1074" s="19">
        <f>'EPA Data'!P1075/SUM('EPA Data'!P:P)</f>
        <v>7.3811842197028647E-4</v>
      </c>
    </row>
    <row r="1075" spans="1:24" x14ac:dyDescent="0.35">
      <c r="A1075" s="13" t="s">
        <v>1817</v>
      </c>
      <c r="B1075" s="13" t="s">
        <v>1649</v>
      </c>
      <c r="C1075" s="18" t="s">
        <v>150</v>
      </c>
      <c r="D1075" s="14">
        <f>SUMIFS('Census Data'!G:G,'Census Data'!$A:$A,$A1075)/SUMIFS('Census Data'!$F:$F,'Census Data'!$A:$A,$A1075)</f>
        <v>0.49372350153794997</v>
      </c>
      <c r="E1075" s="16">
        <f>SUMIFS('Census Data'!H:H,'Census Data'!$A:$A,$A1075)/SUMIFS('Census Data'!$F:$F,'Census Data'!$A:$A,$A1075)</f>
        <v>0.50627649846205003</v>
      </c>
      <c r="F1075" s="14">
        <f>SUM(SUMIFS('Census Data'!I:I,'Census Data'!$A:$A,$A1075),SUMIFS('Census Data'!J:J,'Census Data'!$A:$A,$A1075))/SUMIFS('Census Data'!$F:$F,'Census Data'!$A:$A,$A1075)</f>
        <v>0.91728323218887686</v>
      </c>
      <c r="G1075" s="14">
        <f>SUM(SUMIFS('Census Data'!K:K,'Census Data'!$A:$A,$A1075),SUMIFS('Census Data'!L:L,'Census Data'!$A:$A,$A1075))/SUMIFS('Census Data'!$F:$F,'Census Data'!$A:$A,$A1075)</f>
        <v>5.5449330783938815E-2</v>
      </c>
      <c r="H1075" s="14">
        <f>SUM(SUMIFS('Census Data'!O:O,'Census Data'!$A:$A,$A1075),SUMIFS('Census Data'!P:P,'Census Data'!$A:$A,$A1075))/SUMIFS('Census Data'!$F:$F,'Census Data'!$A:$A,$A1075)</f>
        <v>6.899991686757004E-3</v>
      </c>
      <c r="I1075" s="16">
        <f t="shared" si="32"/>
        <v>2.0367445340427337E-2</v>
      </c>
      <c r="J1075" s="14">
        <f>SUM(SUMIFS('Census Data'!W:W,'Census Data'!$A:$A,$A1075),SUMIFS('Census Data'!X:X,'Census Data'!$A:$A,$A1075))/SUMIFS('Census Data'!$F:$F,'Census Data'!$A:$A,$A1075)</f>
        <v>4.0485493390971815E-2</v>
      </c>
      <c r="K1075" s="16">
        <f t="shared" si="33"/>
        <v>0.95951450660902815</v>
      </c>
      <c r="L1075" s="19">
        <f>'EPA Data'!D1076/SUM('EPA Data'!D:D)</f>
        <v>4.4821291139060292E-5</v>
      </c>
      <c r="M1075" s="19">
        <f>'EPA Data'!E1076/SUM('EPA Data'!E:E)</f>
        <v>6.2980347669774409E-5</v>
      </c>
      <c r="N1075" s="19">
        <f>'EPA Data'!F1076/SUM('EPA Data'!F:F)</f>
        <v>7.2256185233328019E-5</v>
      </c>
      <c r="O1075" s="19">
        <f>'EPA Data'!G1076/SUM('EPA Data'!G:G)</f>
        <v>1.9009142191416773E-5</v>
      </c>
      <c r="P1075" s="19">
        <f>'EPA Data'!H1076/SUM('EPA Data'!H:H)</f>
        <v>4.1081031698734304E-5</v>
      </c>
      <c r="Q1075" s="19">
        <f>'EPA Data'!I1076/SUM('EPA Data'!I:I)</f>
        <v>3.3104916056712169E-5</v>
      </c>
      <c r="R1075" s="19">
        <f>'EPA Data'!J1076/SUM('EPA Data'!J:J)</f>
        <v>2.5739265860294214E-5</v>
      </c>
      <c r="S1075" s="19">
        <f>'EPA Data'!K1076/SUM('EPA Data'!K:K)</f>
        <v>4.6340979561635358E-5</v>
      </c>
      <c r="T1075" s="19">
        <f>'EPA Data'!L1076/SUM('EPA Data'!L:L)</f>
        <v>5.5009429755126743E-5</v>
      </c>
      <c r="U1075" s="19">
        <f>'EPA Data'!M1076/SUM('EPA Data'!M:M)</f>
        <v>3.0527751415298433E-5</v>
      </c>
      <c r="V1075" s="19">
        <f>'EPA Data'!N1076/SUM('EPA Data'!N:N)</f>
        <v>3.1690798298319684E-5</v>
      </c>
      <c r="W1075" s="19">
        <f>'EPA Data'!O1076/SUM('EPA Data'!O:O)</f>
        <v>4.5841256478304859E-5</v>
      </c>
      <c r="X1075" s="19">
        <f>'EPA Data'!P1076/SUM('EPA Data'!P:P)</f>
        <v>5.5196112248600265E-5</v>
      </c>
    </row>
    <row r="1076" spans="1:24" x14ac:dyDescent="0.35">
      <c r="A1076" s="13" t="s">
        <v>1818</v>
      </c>
      <c r="B1076" s="13" t="s">
        <v>1649</v>
      </c>
      <c r="C1076" s="18" t="s">
        <v>949</v>
      </c>
      <c r="D1076" s="14">
        <f>SUMIFS('Census Data'!G:G,'Census Data'!$A:$A,$A1076)/SUMIFS('Census Data'!$F:$F,'Census Data'!$A:$A,$A1076)</f>
        <v>0.49923289352562134</v>
      </c>
      <c r="E1076" s="16">
        <f>SUMIFS('Census Data'!H:H,'Census Data'!$A:$A,$A1076)/SUMIFS('Census Data'!$F:$F,'Census Data'!$A:$A,$A1076)</f>
        <v>0.50076710647437861</v>
      </c>
      <c r="F1076" s="14">
        <f>SUM(SUMIFS('Census Data'!I:I,'Census Data'!$A:$A,$A1076),SUMIFS('Census Data'!J:J,'Census Data'!$A:$A,$A1076))/SUMIFS('Census Data'!$F:$F,'Census Data'!$A:$A,$A1076)</f>
        <v>0.95504756060141149</v>
      </c>
      <c r="G1076" s="14">
        <f>SUM(SUMIFS('Census Data'!K:K,'Census Data'!$A:$A,$A1076),SUMIFS('Census Data'!L:L,'Census Data'!$A:$A,$A1076))/SUMIFS('Census Data'!$F:$F,'Census Data'!$A:$A,$A1076)</f>
        <v>2.0660734376598138E-2</v>
      </c>
      <c r="H1076" s="14">
        <f>SUM(SUMIFS('Census Data'!O:O,'Census Data'!$A:$A,$A1076),SUMIFS('Census Data'!P:P,'Census Data'!$A:$A,$A1076))/SUMIFS('Census Data'!$F:$F,'Census Data'!$A:$A,$A1076)</f>
        <v>4.6537792778971057E-3</v>
      </c>
      <c r="I1076" s="16">
        <f t="shared" si="32"/>
        <v>1.9637925744093288E-2</v>
      </c>
      <c r="J1076" s="14">
        <f>SUM(SUMIFS('Census Data'!W:W,'Census Data'!$A:$A,$A1076),SUMIFS('Census Data'!X:X,'Census Data'!$A:$A,$A1076))/SUMIFS('Census Data'!$F:$F,'Census Data'!$A:$A,$A1076)</f>
        <v>4.4594456377211822E-2</v>
      </c>
      <c r="K1076" s="16">
        <f t="shared" si="33"/>
        <v>0.95540554362278818</v>
      </c>
      <c r="L1076" s="19">
        <f>'EPA Data'!D1077/SUM('EPA Data'!D:D)</f>
        <v>6.0636700759968987E-5</v>
      </c>
      <c r="M1076" s="19">
        <f>'EPA Data'!E1077/SUM('EPA Data'!E:E)</f>
        <v>7.8226648817903896E-5</v>
      </c>
      <c r="N1076" s="19">
        <f>'EPA Data'!F1077/SUM('EPA Data'!F:F)</f>
        <v>1.1443567367425021E-4</v>
      </c>
      <c r="O1076" s="19">
        <f>'EPA Data'!G1077/SUM('EPA Data'!G:G)</f>
        <v>2.7559758815199228E-5</v>
      </c>
      <c r="P1076" s="19">
        <f>'EPA Data'!H1077/SUM('EPA Data'!H:H)</f>
        <v>5.9031313961123427E-5</v>
      </c>
      <c r="Q1076" s="19">
        <f>'EPA Data'!I1077/SUM('EPA Data'!I:I)</f>
        <v>5.7598207255252416E-5</v>
      </c>
      <c r="R1076" s="19">
        <f>'EPA Data'!J1077/SUM('EPA Data'!J:J)</f>
        <v>4.2555593193392635E-5</v>
      </c>
      <c r="S1076" s="19">
        <f>'EPA Data'!K1077/SUM('EPA Data'!K:K)</f>
        <v>6.8157845344993853E-5</v>
      </c>
      <c r="T1076" s="19">
        <f>'EPA Data'!L1077/SUM('EPA Data'!L:L)</f>
        <v>9.5124574172822683E-5</v>
      </c>
      <c r="U1076" s="19">
        <f>'EPA Data'!M1077/SUM('EPA Data'!M:M)</f>
        <v>4.2199460416946614E-5</v>
      </c>
      <c r="V1076" s="19">
        <f>'EPA Data'!N1077/SUM('EPA Data'!N:N)</f>
        <v>4.0168579151984188E-5</v>
      </c>
      <c r="W1076" s="19">
        <f>'EPA Data'!O1077/SUM('EPA Data'!O:O)</f>
        <v>7.3729470326554109E-5</v>
      </c>
      <c r="X1076" s="19">
        <f>'EPA Data'!P1077/SUM('EPA Data'!P:P)</f>
        <v>7.3087044804187934E-5</v>
      </c>
    </row>
    <row r="1077" spans="1:24" x14ac:dyDescent="0.35">
      <c r="A1077" s="13" t="s">
        <v>1819</v>
      </c>
      <c r="B1077" s="13" t="s">
        <v>1649</v>
      </c>
      <c r="C1077" s="18" t="s">
        <v>951</v>
      </c>
      <c r="D1077" s="14">
        <f>SUMIFS('Census Data'!G:G,'Census Data'!$A:$A,$A1077)/SUMIFS('Census Data'!$F:$F,'Census Data'!$A:$A,$A1077)</f>
        <v>0.50414937759336098</v>
      </c>
      <c r="E1077" s="16">
        <f>SUMIFS('Census Data'!H:H,'Census Data'!$A:$A,$A1077)/SUMIFS('Census Data'!$F:$F,'Census Data'!$A:$A,$A1077)</f>
        <v>0.49585062240663902</v>
      </c>
      <c r="F1077" s="14">
        <f>SUM(SUMIFS('Census Data'!I:I,'Census Data'!$A:$A,$A1077),SUMIFS('Census Data'!J:J,'Census Data'!$A:$A,$A1077))/SUMIFS('Census Data'!$F:$F,'Census Data'!$A:$A,$A1077)</f>
        <v>0.92976794221607495</v>
      </c>
      <c r="G1077" s="14">
        <f>SUM(SUMIFS('Census Data'!K:K,'Census Data'!$A:$A,$A1077),SUMIFS('Census Data'!L:L,'Census Data'!$A:$A,$A1077))/SUMIFS('Census Data'!$F:$F,'Census Data'!$A:$A,$A1077)</f>
        <v>4.04948516981712E-2</v>
      </c>
      <c r="H1077" s="14">
        <f>SUM(SUMIFS('Census Data'!O:O,'Census Data'!$A:$A,$A1077),SUMIFS('Census Data'!P:P,'Census Data'!$A:$A,$A1077))/SUMIFS('Census Data'!$F:$F,'Census Data'!$A:$A,$A1077)</f>
        <v>5.7630244352236057E-3</v>
      </c>
      <c r="I1077" s="16">
        <f t="shared" si="32"/>
        <v>2.3974181650530224E-2</v>
      </c>
      <c r="J1077" s="14">
        <f>SUM(SUMIFS('Census Data'!W:W,'Census Data'!$A:$A,$A1077),SUMIFS('Census Data'!X:X,'Census Data'!$A:$A,$A1077))/SUMIFS('Census Data'!$F:$F,'Census Data'!$A:$A,$A1077)</f>
        <v>6.3931151068080533E-2</v>
      </c>
      <c r="K1077" s="16">
        <f t="shared" si="33"/>
        <v>0.93606884893191944</v>
      </c>
      <c r="L1077" s="19">
        <f>'EPA Data'!D1078/SUM('EPA Data'!D:D)</f>
        <v>8.0951726071235001E-5</v>
      </c>
      <c r="M1077" s="19">
        <f>'EPA Data'!E1078/SUM('EPA Data'!E:E)</f>
        <v>9.7421246343992583E-5</v>
      </c>
      <c r="N1077" s="19">
        <f>'EPA Data'!F1078/SUM('EPA Data'!F:F)</f>
        <v>1.0414947303618009E-4</v>
      </c>
      <c r="O1077" s="19">
        <f>'EPA Data'!G1078/SUM('EPA Data'!G:G)</f>
        <v>2.0382910366720423E-5</v>
      </c>
      <c r="P1077" s="19">
        <f>'EPA Data'!H1078/SUM('EPA Data'!H:H)</f>
        <v>4.905513145940846E-5</v>
      </c>
      <c r="Q1077" s="19">
        <f>'EPA Data'!I1078/SUM('EPA Data'!I:I)</f>
        <v>3.3518954248583668E-5</v>
      </c>
      <c r="R1077" s="19">
        <f>'EPA Data'!J1078/SUM('EPA Data'!J:J)</f>
        <v>2.9655439130171692E-5</v>
      </c>
      <c r="S1077" s="19">
        <f>'EPA Data'!K1078/SUM('EPA Data'!K:K)</f>
        <v>5.9686812415772125E-5</v>
      </c>
      <c r="T1077" s="19">
        <f>'EPA Data'!L1078/SUM('EPA Data'!L:L)</f>
        <v>6.595960563621709E-5</v>
      </c>
      <c r="U1077" s="19">
        <f>'EPA Data'!M1078/SUM('EPA Data'!M:M)</f>
        <v>2.9954300349737697E-5</v>
      </c>
      <c r="V1077" s="19">
        <f>'EPA Data'!N1078/SUM('EPA Data'!N:N)</f>
        <v>3.6134676114898155E-5</v>
      </c>
      <c r="W1077" s="19">
        <f>'EPA Data'!O1078/SUM('EPA Data'!O:O)</f>
        <v>5.3072191671910009E-5</v>
      </c>
      <c r="X1077" s="19">
        <f>'EPA Data'!P1078/SUM('EPA Data'!P:P)</f>
        <v>8.3102151744457621E-5</v>
      </c>
    </row>
    <row r="1078" spans="1:24" x14ac:dyDescent="0.35">
      <c r="A1078" s="13" t="s">
        <v>1820</v>
      </c>
      <c r="B1078" s="13" t="s">
        <v>1649</v>
      </c>
      <c r="C1078" s="18" t="s">
        <v>1330</v>
      </c>
      <c r="D1078" s="14">
        <f>SUMIFS('Census Data'!G:G,'Census Data'!$A:$A,$A1078)/SUMIFS('Census Data'!$F:$F,'Census Data'!$A:$A,$A1078)</f>
        <v>0.49534237620526228</v>
      </c>
      <c r="E1078" s="16">
        <f>SUMIFS('Census Data'!H:H,'Census Data'!$A:$A,$A1078)/SUMIFS('Census Data'!$F:$F,'Census Data'!$A:$A,$A1078)</f>
        <v>0.50465762379473766</v>
      </c>
      <c r="F1078" s="14">
        <f>SUM(SUMIFS('Census Data'!I:I,'Census Data'!$A:$A,$A1078),SUMIFS('Census Data'!J:J,'Census Data'!$A:$A,$A1078))/SUMIFS('Census Data'!$F:$F,'Census Data'!$A:$A,$A1078)</f>
        <v>0.97044724083455902</v>
      </c>
      <c r="G1078" s="14">
        <f>SUM(SUMIFS('Census Data'!K:K,'Census Data'!$A:$A,$A1078),SUMIFS('Census Data'!L:L,'Census Data'!$A:$A,$A1078))/SUMIFS('Census Data'!$F:$F,'Census Data'!$A:$A,$A1078)</f>
        <v>9.4514354197308935E-3</v>
      </c>
      <c r="H1078" s="14">
        <f>SUM(SUMIFS('Census Data'!O:O,'Census Data'!$A:$A,$A1078),SUMIFS('Census Data'!P:P,'Census Data'!$A:$A,$A1078))/SUMIFS('Census Data'!$F:$F,'Census Data'!$A:$A,$A1078)</f>
        <v>4.3035354360734324E-3</v>
      </c>
      <c r="I1078" s="16">
        <f t="shared" si="32"/>
        <v>1.5797788309636629E-2</v>
      </c>
      <c r="J1078" s="14">
        <f>SUM(SUMIFS('Census Data'!W:W,'Census Data'!$A:$A,$A1078),SUMIFS('Census Data'!X:X,'Census Data'!$A:$A,$A1078))/SUMIFS('Census Data'!$F:$F,'Census Data'!$A:$A,$A1078)</f>
        <v>1.8439832216593125E-2</v>
      </c>
      <c r="K1078" s="16">
        <f t="shared" si="33"/>
        <v>0.98156016778340682</v>
      </c>
      <c r="L1078" s="19">
        <f>'EPA Data'!D1079/SUM('EPA Data'!D:D)</f>
        <v>1.2350927582890309E-4</v>
      </c>
      <c r="M1078" s="19">
        <f>'EPA Data'!E1079/SUM('EPA Data'!E:E)</f>
        <v>1.4324512255871157E-4</v>
      </c>
      <c r="N1078" s="19">
        <f>'EPA Data'!F1079/SUM('EPA Data'!F:F)</f>
        <v>2.171560590666479E-4</v>
      </c>
      <c r="O1078" s="19">
        <f>'EPA Data'!G1079/SUM('EPA Data'!G:G)</f>
        <v>6.0015957894191715E-5</v>
      </c>
      <c r="P1078" s="19">
        <f>'EPA Data'!H1079/SUM('EPA Data'!H:H)</f>
        <v>1.1049583644895907E-4</v>
      </c>
      <c r="Q1078" s="19">
        <f>'EPA Data'!I1079/SUM('EPA Data'!I:I)</f>
        <v>1.1281276357517644E-4</v>
      </c>
      <c r="R1078" s="19">
        <f>'EPA Data'!J1079/SUM('EPA Data'!J:J)</f>
        <v>8.8062006204021249E-5</v>
      </c>
      <c r="S1078" s="19">
        <f>'EPA Data'!K1079/SUM('EPA Data'!K:K)</f>
        <v>1.325698784244086E-4</v>
      </c>
      <c r="T1078" s="19">
        <f>'EPA Data'!L1079/SUM('EPA Data'!L:L)</f>
        <v>1.8358500658068448E-4</v>
      </c>
      <c r="U1078" s="19">
        <f>'EPA Data'!M1079/SUM('EPA Data'!M:M)</f>
        <v>8.3223547938674454E-5</v>
      </c>
      <c r="V1078" s="19">
        <f>'EPA Data'!N1079/SUM('EPA Data'!N:N)</f>
        <v>7.399871556522897E-5</v>
      </c>
      <c r="W1078" s="19">
        <f>'EPA Data'!O1079/SUM('EPA Data'!O:O)</f>
        <v>1.4277146089029268E-4</v>
      </c>
      <c r="X1078" s="19">
        <f>'EPA Data'!P1079/SUM('EPA Data'!P:P)</f>
        <v>1.2482982868955637E-4</v>
      </c>
    </row>
    <row r="1079" spans="1:24" x14ac:dyDescent="0.35">
      <c r="A1079" s="13" t="s">
        <v>1821</v>
      </c>
      <c r="B1079" s="13" t="s">
        <v>1649</v>
      </c>
      <c r="C1079" s="18" t="s">
        <v>1822</v>
      </c>
      <c r="D1079" s="14">
        <f>SUMIFS('Census Data'!G:G,'Census Data'!$A:$A,$A1079)/SUMIFS('Census Data'!$F:$F,'Census Data'!$A:$A,$A1079)</f>
        <v>0.49405850091407677</v>
      </c>
      <c r="E1079" s="16">
        <f>SUMIFS('Census Data'!H:H,'Census Data'!$A:$A,$A1079)/SUMIFS('Census Data'!$F:$F,'Census Data'!$A:$A,$A1079)</f>
        <v>0.50594149908592323</v>
      </c>
      <c r="F1079" s="14">
        <f>SUM(SUMIFS('Census Data'!I:I,'Census Data'!$A:$A,$A1079),SUMIFS('Census Data'!J:J,'Census Data'!$A:$A,$A1079))/SUMIFS('Census Data'!$F:$F,'Census Data'!$A:$A,$A1079)</f>
        <v>0.9789762340036563</v>
      </c>
      <c r="G1079" s="14">
        <f>SUM(SUMIFS('Census Data'!K:K,'Census Data'!$A:$A,$A1079),SUMIFS('Census Data'!L:L,'Census Data'!$A:$A,$A1079))/SUMIFS('Census Data'!$F:$F,'Census Data'!$A:$A,$A1079)</f>
        <v>4.2656916514320535E-3</v>
      </c>
      <c r="H1079" s="14">
        <f>SUM(SUMIFS('Census Data'!O:O,'Census Data'!$A:$A,$A1079),SUMIFS('Census Data'!P:P,'Census Data'!$A:$A,$A1079))/SUMIFS('Census Data'!$F:$F,'Census Data'!$A:$A,$A1079)</f>
        <v>1.9804996953077391E-3</v>
      </c>
      <c r="I1079" s="16">
        <f t="shared" si="32"/>
        <v>1.4777574649603831E-2</v>
      </c>
      <c r="J1079" s="14">
        <f>SUM(SUMIFS('Census Data'!W:W,'Census Data'!$A:$A,$A1079),SUMIFS('Census Data'!X:X,'Census Data'!$A:$A,$A1079))/SUMIFS('Census Data'!$F:$F,'Census Data'!$A:$A,$A1079)</f>
        <v>1.0816575258988421E-2</v>
      </c>
      <c r="K1079" s="16">
        <f t="shared" si="33"/>
        <v>0.98918342474101162</v>
      </c>
      <c r="L1079" s="19">
        <f>'EPA Data'!D1080/SUM('EPA Data'!D:D)</f>
        <v>2.2949798302739899E-5</v>
      </c>
      <c r="M1079" s="19">
        <f>'EPA Data'!E1080/SUM('EPA Data'!E:E)</f>
        <v>2.8287543645357927E-5</v>
      </c>
      <c r="N1079" s="19">
        <f>'EPA Data'!F1080/SUM('EPA Data'!F:F)</f>
        <v>3.6878196139408543E-5</v>
      </c>
      <c r="O1079" s="19">
        <f>'EPA Data'!G1080/SUM('EPA Data'!G:G)</f>
        <v>8.2731890656219181E-6</v>
      </c>
      <c r="P1079" s="19">
        <f>'EPA Data'!H1080/SUM('EPA Data'!H:H)</f>
        <v>1.815133349202127E-5</v>
      </c>
      <c r="Q1079" s="19">
        <f>'EPA Data'!I1080/SUM('EPA Data'!I:I)</f>
        <v>1.7226123754316176E-5</v>
      </c>
      <c r="R1079" s="19">
        <f>'EPA Data'!J1080/SUM('EPA Data'!J:J)</f>
        <v>1.2235293187684492E-5</v>
      </c>
      <c r="S1079" s="19">
        <f>'EPA Data'!K1080/SUM('EPA Data'!K:K)</f>
        <v>2.5687401707790533E-5</v>
      </c>
      <c r="T1079" s="19">
        <f>'EPA Data'!L1080/SUM('EPA Data'!L:L)</f>
        <v>2.916660343514148E-5</v>
      </c>
      <c r="U1079" s="19">
        <f>'EPA Data'!M1080/SUM('EPA Data'!M:M)</f>
        <v>1.4383711239986283E-5</v>
      </c>
      <c r="V1079" s="19">
        <f>'EPA Data'!N1080/SUM('EPA Data'!N:N)</f>
        <v>1.4147765999046858E-5</v>
      </c>
      <c r="W1079" s="19">
        <f>'EPA Data'!O1080/SUM('EPA Data'!O:O)</f>
        <v>2.4646148019393472E-5</v>
      </c>
      <c r="X1079" s="19">
        <f>'EPA Data'!P1080/SUM('EPA Data'!P:P)</f>
        <v>2.1825804893737366E-5</v>
      </c>
    </row>
    <row r="1080" spans="1:24" x14ac:dyDescent="0.35">
      <c r="A1080" s="13" t="s">
        <v>1823</v>
      </c>
      <c r="B1080" s="13" t="s">
        <v>1649</v>
      </c>
      <c r="C1080" s="18" t="s">
        <v>1197</v>
      </c>
      <c r="D1080" s="14">
        <f>SUMIFS('Census Data'!G:G,'Census Data'!$A:$A,$A1080)/SUMIFS('Census Data'!$F:$F,'Census Data'!$A:$A,$A1080)</f>
        <v>0.48558032225654002</v>
      </c>
      <c r="E1080" s="16">
        <f>SUMIFS('Census Data'!H:H,'Census Data'!$A:$A,$A1080)/SUMIFS('Census Data'!$F:$F,'Census Data'!$A:$A,$A1080)</f>
        <v>0.51441967774345998</v>
      </c>
      <c r="F1080" s="14">
        <f>SUM(SUMIFS('Census Data'!I:I,'Census Data'!$A:$A,$A1080),SUMIFS('Census Data'!J:J,'Census Data'!$A:$A,$A1080))/SUMIFS('Census Data'!$F:$F,'Census Data'!$A:$A,$A1080)</f>
        <v>0.92274773936665055</v>
      </c>
      <c r="G1080" s="14">
        <f>SUM(SUMIFS('Census Data'!K:K,'Census Data'!$A:$A,$A1080),SUMIFS('Census Data'!L:L,'Census Data'!$A:$A,$A1080))/SUMIFS('Census Data'!$F:$F,'Census Data'!$A:$A,$A1080)</f>
        <v>4.9380419007926168E-2</v>
      </c>
      <c r="H1080" s="14">
        <f>SUM(SUMIFS('Census Data'!O:O,'Census Data'!$A:$A,$A1080),SUMIFS('Census Data'!P:P,'Census Data'!$A:$A,$A1080))/SUMIFS('Census Data'!$F:$F,'Census Data'!$A:$A,$A1080)</f>
        <v>7.2935660328210476E-3</v>
      </c>
      <c r="I1080" s="16">
        <f t="shared" si="32"/>
        <v>2.057827559260228E-2</v>
      </c>
      <c r="J1080" s="14">
        <f>SUM(SUMIFS('Census Data'!W:W,'Census Data'!$A:$A,$A1080),SUMIFS('Census Data'!X:X,'Census Data'!$A:$A,$A1080))/SUMIFS('Census Data'!$F:$F,'Census Data'!$A:$A,$A1080)</f>
        <v>7.4238082834071378E-2</v>
      </c>
      <c r="K1080" s="16">
        <f t="shared" si="33"/>
        <v>0.92576191716592859</v>
      </c>
      <c r="L1080" s="19">
        <f>'EPA Data'!D1081/SUM('EPA Data'!D:D)</f>
        <v>9.490469196982184E-5</v>
      </c>
      <c r="M1080" s="19">
        <f>'EPA Data'!E1081/SUM('EPA Data'!E:E)</f>
        <v>1.309378133680955E-4</v>
      </c>
      <c r="N1080" s="19">
        <f>'EPA Data'!F1081/SUM('EPA Data'!F:F)</f>
        <v>1.4401570896066713E-4</v>
      </c>
      <c r="O1080" s="19">
        <f>'EPA Data'!G1081/SUM('EPA Data'!G:G)</f>
        <v>4.6881665271930102E-5</v>
      </c>
      <c r="P1080" s="19">
        <f>'EPA Data'!H1081/SUM('EPA Data'!H:H)</f>
        <v>8.5005896104648509E-5</v>
      </c>
      <c r="Q1080" s="19">
        <f>'EPA Data'!I1081/SUM('EPA Data'!I:I)</f>
        <v>6.6467501918629704E-5</v>
      </c>
      <c r="R1080" s="19">
        <f>'EPA Data'!J1081/SUM('EPA Data'!J:J)</f>
        <v>5.3612789163301324E-5</v>
      </c>
      <c r="S1080" s="19">
        <f>'EPA Data'!K1081/SUM('EPA Data'!K:K)</f>
        <v>9.3743939306340662E-5</v>
      </c>
      <c r="T1080" s="19">
        <f>'EPA Data'!L1081/SUM('EPA Data'!L:L)</f>
        <v>1.0789353570691426E-4</v>
      </c>
      <c r="U1080" s="19">
        <f>'EPA Data'!M1081/SUM('EPA Data'!M:M)</f>
        <v>6.5548613386567196E-5</v>
      </c>
      <c r="V1080" s="19">
        <f>'EPA Data'!N1081/SUM('EPA Data'!N:N)</f>
        <v>6.7704250285703893E-5</v>
      </c>
      <c r="W1080" s="19">
        <f>'EPA Data'!O1081/SUM('EPA Data'!O:O)</f>
        <v>9.3319788818655949E-5</v>
      </c>
      <c r="X1080" s="19">
        <f>'EPA Data'!P1081/SUM('EPA Data'!P:P)</f>
        <v>1.0717736570547156E-4</v>
      </c>
    </row>
    <row r="1081" spans="1:24" x14ac:dyDescent="0.35">
      <c r="A1081" s="13" t="s">
        <v>1824</v>
      </c>
      <c r="B1081" s="13" t="s">
        <v>1825</v>
      </c>
      <c r="C1081" s="18" t="s">
        <v>1826</v>
      </c>
      <c r="D1081" s="14">
        <f>SUMIFS('Census Data'!G:G,'Census Data'!$A:$A,$A1081)/SUMIFS('Census Data'!$F:$F,'Census Data'!$A:$A,$A1081)</f>
        <v>0.49090688020010076</v>
      </c>
      <c r="E1081" s="16">
        <f>SUMIFS('Census Data'!H:H,'Census Data'!$A:$A,$A1081)/SUMIFS('Census Data'!$F:$F,'Census Data'!$A:$A,$A1081)</f>
        <v>0.50909311979989924</v>
      </c>
      <c r="F1081" s="14">
        <f>SUM(SUMIFS('Census Data'!I:I,'Census Data'!$A:$A,$A1081),SUMIFS('Census Data'!J:J,'Census Data'!$A:$A,$A1081))/SUMIFS('Census Data'!$F:$F,'Census Data'!$A:$A,$A1081)</f>
        <v>0.79618210557398694</v>
      </c>
      <c r="G1081" s="14">
        <f>SUM(SUMIFS('Census Data'!K:K,'Census Data'!$A:$A,$A1081),SUMIFS('Census Data'!L:L,'Census Data'!$A:$A,$A1081))/SUMIFS('Census Data'!$F:$F,'Census Data'!$A:$A,$A1081)</f>
        <v>0.17871845199840197</v>
      </c>
      <c r="H1081" s="14">
        <f>SUM(SUMIFS('Census Data'!O:O,'Census Data'!$A:$A,$A1081),SUMIFS('Census Data'!P:P,'Census Data'!$A:$A,$A1081))/SUMIFS('Census Data'!$F:$F,'Census Data'!$A:$A,$A1081)</f>
        <v>3.5608205520140349E-3</v>
      </c>
      <c r="I1081" s="16">
        <f t="shared" si="32"/>
        <v>2.1538621875597075E-2</v>
      </c>
      <c r="J1081" s="14">
        <f>SUM(SUMIFS('Census Data'!W:W,'Census Data'!$A:$A,$A1081),SUMIFS('Census Data'!X:X,'Census Data'!$A:$A,$A1081))/SUMIFS('Census Data'!$F:$F,'Census Data'!$A:$A,$A1081)</f>
        <v>2.8434454847058414E-2</v>
      </c>
      <c r="K1081" s="16">
        <f t="shared" si="33"/>
        <v>0.97156554515294158</v>
      </c>
      <c r="L1081" s="19">
        <f>'EPA Data'!D1082/SUM('EPA Data'!D:D)</f>
        <v>3.3593482477517413E-4</v>
      </c>
      <c r="M1081" s="19">
        <f>'EPA Data'!E1082/SUM('EPA Data'!E:E)</f>
        <v>2.1554285462243637E-4</v>
      </c>
      <c r="N1081" s="19">
        <f>'EPA Data'!F1082/SUM('EPA Data'!F:F)</f>
        <v>3.6669112756988786E-4</v>
      </c>
      <c r="O1081" s="19">
        <f>'EPA Data'!G1082/SUM('EPA Data'!G:G)</f>
        <v>1.3196239456820104E-4</v>
      </c>
      <c r="P1081" s="19">
        <f>'EPA Data'!H1082/SUM('EPA Data'!H:H)</f>
        <v>1.9357933628908253E-4</v>
      </c>
      <c r="Q1081" s="19">
        <f>'EPA Data'!I1082/SUM('EPA Data'!I:I)</f>
        <v>2.3431172740666812E-4</v>
      </c>
      <c r="R1081" s="19">
        <f>'EPA Data'!J1082/SUM('EPA Data'!J:J)</f>
        <v>2.6485105497161778E-4</v>
      </c>
      <c r="S1081" s="19">
        <f>'EPA Data'!K1082/SUM('EPA Data'!K:K)</f>
        <v>3.8094833266374929E-4</v>
      </c>
      <c r="T1081" s="19">
        <f>'EPA Data'!L1082/SUM('EPA Data'!L:L)</f>
        <v>5.7779992638348266E-4</v>
      </c>
      <c r="U1081" s="19">
        <f>'EPA Data'!M1082/SUM('EPA Data'!M:M)</f>
        <v>5.9683635958131769E-5</v>
      </c>
      <c r="V1081" s="19">
        <f>'EPA Data'!N1082/SUM('EPA Data'!N:N)</f>
        <v>6.1477599213831394E-5</v>
      </c>
      <c r="W1081" s="19">
        <f>'EPA Data'!O1082/SUM('EPA Data'!O:O)</f>
        <v>1.5071851846460471E-4</v>
      </c>
      <c r="X1081" s="19">
        <f>'EPA Data'!P1082/SUM('EPA Data'!P:P)</f>
        <v>2.3565979296903472E-4</v>
      </c>
    </row>
    <row r="1082" spans="1:24" x14ac:dyDescent="0.35">
      <c r="A1082" s="13" t="s">
        <v>1827</v>
      </c>
      <c r="B1082" s="13" t="s">
        <v>1825</v>
      </c>
      <c r="C1082" s="18" t="s">
        <v>1201</v>
      </c>
      <c r="D1082" s="14">
        <f>SUMIFS('Census Data'!G:G,'Census Data'!$A:$A,$A1082)/SUMIFS('Census Data'!$F:$F,'Census Data'!$A:$A,$A1082)</f>
        <v>0.56074191279887486</v>
      </c>
      <c r="E1082" s="16">
        <f>SUMIFS('Census Data'!H:H,'Census Data'!$A:$A,$A1082)/SUMIFS('Census Data'!$F:$F,'Census Data'!$A:$A,$A1082)</f>
        <v>0.43925808720112519</v>
      </c>
      <c r="F1082" s="14">
        <f>SUM(SUMIFS('Census Data'!I:I,'Census Data'!$A:$A,$A1082),SUMIFS('Census Data'!J:J,'Census Data'!$A:$A,$A1082))/SUMIFS('Census Data'!$F:$F,'Census Data'!$A:$A,$A1082)</f>
        <v>0.72252988748241909</v>
      </c>
      <c r="G1082" s="14">
        <f>SUM(SUMIFS('Census Data'!K:K,'Census Data'!$A:$A,$A1082),SUMIFS('Census Data'!L:L,'Census Data'!$A:$A,$A1082))/SUMIFS('Census Data'!$F:$F,'Census Data'!$A:$A,$A1082)</f>
        <v>0.21391526019690577</v>
      </c>
      <c r="H1082" s="14">
        <f>SUM(SUMIFS('Census Data'!O:O,'Census Data'!$A:$A,$A1082),SUMIFS('Census Data'!P:P,'Census Data'!$A:$A,$A1082))/SUMIFS('Census Data'!$F:$F,'Census Data'!$A:$A,$A1082)</f>
        <v>7.340014064697609E-3</v>
      </c>
      <c r="I1082" s="16">
        <f t="shared" si="32"/>
        <v>5.6214838255977506E-2</v>
      </c>
      <c r="J1082" s="14">
        <f>SUM(SUMIFS('Census Data'!W:W,'Census Data'!$A:$A,$A1082),SUMIFS('Census Data'!X:X,'Census Data'!$A:$A,$A1082))/SUMIFS('Census Data'!$F:$F,'Census Data'!$A:$A,$A1082)</f>
        <v>8.3113572433192687E-2</v>
      </c>
      <c r="K1082" s="16">
        <f t="shared" si="33"/>
        <v>0.91688642756680727</v>
      </c>
      <c r="L1082" s="19">
        <f>'EPA Data'!D1083/SUM('EPA Data'!D:D)</f>
        <v>6.3253938047032275E-5</v>
      </c>
      <c r="M1082" s="19">
        <f>'EPA Data'!E1083/SUM('EPA Data'!E:E)</f>
        <v>5.0909970879219823E-5</v>
      </c>
      <c r="N1082" s="19">
        <f>'EPA Data'!F1083/SUM('EPA Data'!F:F)</f>
        <v>9.5969983480256424E-5</v>
      </c>
      <c r="O1082" s="19">
        <f>'EPA Data'!G1083/SUM('EPA Data'!G:G)</f>
        <v>2.5353806199472702E-5</v>
      </c>
      <c r="P1082" s="19">
        <f>'EPA Data'!H1083/SUM('EPA Data'!H:H)</f>
        <v>3.9796871190613766E-5</v>
      </c>
      <c r="Q1082" s="19">
        <f>'EPA Data'!I1083/SUM('EPA Data'!I:I)</f>
        <v>5.185987349425618E-5</v>
      </c>
      <c r="R1082" s="19">
        <f>'EPA Data'!J1083/SUM('EPA Data'!J:J)</f>
        <v>6.1183816083664743E-5</v>
      </c>
      <c r="S1082" s="19">
        <f>'EPA Data'!K1083/SUM('EPA Data'!K:K)</f>
        <v>8.5165229336479361E-5</v>
      </c>
      <c r="T1082" s="19">
        <f>'EPA Data'!L1083/SUM('EPA Data'!L:L)</f>
        <v>1.3914916375542679E-4</v>
      </c>
      <c r="U1082" s="19">
        <f>'EPA Data'!M1083/SUM('EPA Data'!M:M)</f>
        <v>1.2361108864242554E-5</v>
      </c>
      <c r="V1082" s="19">
        <f>'EPA Data'!N1083/SUM('EPA Data'!N:N)</f>
        <v>1.3293080553598037E-5</v>
      </c>
      <c r="W1082" s="19">
        <f>'EPA Data'!O1083/SUM('EPA Data'!O:O)</f>
        <v>3.240414966926652E-5</v>
      </c>
      <c r="X1082" s="19">
        <f>'EPA Data'!P1083/SUM('EPA Data'!P:P)</f>
        <v>5.310716451716653E-5</v>
      </c>
    </row>
    <row r="1083" spans="1:24" x14ac:dyDescent="0.35">
      <c r="A1083" s="13" t="s">
        <v>1828</v>
      </c>
      <c r="B1083" s="13" t="s">
        <v>1825</v>
      </c>
      <c r="C1083" s="18" t="s">
        <v>1829</v>
      </c>
      <c r="D1083" s="14">
        <f>SUMIFS('Census Data'!G:G,'Census Data'!$A:$A,$A1083)/SUMIFS('Census Data'!$F:$F,'Census Data'!$A:$A,$A1083)</f>
        <v>0.49572723895050552</v>
      </c>
      <c r="E1083" s="16">
        <f>SUMIFS('Census Data'!H:H,'Census Data'!$A:$A,$A1083)/SUMIFS('Census Data'!$F:$F,'Census Data'!$A:$A,$A1083)</f>
        <v>0.50427276104949448</v>
      </c>
      <c r="F1083" s="14">
        <f>SUM(SUMIFS('Census Data'!I:I,'Census Data'!$A:$A,$A1083),SUMIFS('Census Data'!J:J,'Census Data'!$A:$A,$A1083))/SUMIFS('Census Data'!$F:$F,'Census Data'!$A:$A,$A1083)</f>
        <v>0.72543656471592666</v>
      </c>
      <c r="G1083" s="14">
        <f>SUM(SUMIFS('Census Data'!K:K,'Census Data'!$A:$A,$A1083),SUMIFS('Census Data'!L:L,'Census Data'!$A:$A,$A1083))/SUMIFS('Census Data'!$F:$F,'Census Data'!$A:$A,$A1083)</f>
        <v>0.23831018427023137</v>
      </c>
      <c r="H1083" s="14">
        <f>SUM(SUMIFS('Census Data'!O:O,'Census Data'!$A:$A,$A1083),SUMIFS('Census Data'!P:P,'Census Data'!$A:$A,$A1083))/SUMIFS('Census Data'!$F:$F,'Census Data'!$A:$A,$A1083)</f>
        <v>1.4355844710234864E-2</v>
      </c>
      <c r="I1083" s="16">
        <f t="shared" si="32"/>
        <v>2.1897406303607148E-2</v>
      </c>
      <c r="J1083" s="14">
        <f>SUM(SUMIFS('Census Data'!W:W,'Census Data'!$A:$A,$A1083),SUMIFS('Census Data'!X:X,'Census Data'!$A:$A,$A1083))/SUMIFS('Census Data'!$F:$F,'Census Data'!$A:$A,$A1083)</f>
        <v>8.1597482984055211E-2</v>
      </c>
      <c r="K1083" s="16">
        <f t="shared" si="33"/>
        <v>0.91840251701594477</v>
      </c>
      <c r="L1083" s="19">
        <f>'EPA Data'!D1084/SUM('EPA Data'!D:D)</f>
        <v>5.5952877162941759E-4</v>
      </c>
      <c r="M1083" s="19">
        <f>'EPA Data'!E1084/SUM('EPA Data'!E:E)</f>
        <v>3.8170117689052081E-4</v>
      </c>
      <c r="N1083" s="19">
        <f>'EPA Data'!F1084/SUM('EPA Data'!F:F)</f>
        <v>5.099366338028275E-4</v>
      </c>
      <c r="O1083" s="19">
        <f>'EPA Data'!G1084/SUM('EPA Data'!G:G)</f>
        <v>3.3558690935716679E-4</v>
      </c>
      <c r="P1083" s="19">
        <f>'EPA Data'!H1084/SUM('EPA Data'!H:H)</f>
        <v>4.1005864527738479E-4</v>
      </c>
      <c r="Q1083" s="19">
        <f>'EPA Data'!I1084/SUM('EPA Data'!I:I)</f>
        <v>5.0974066114873847E-4</v>
      </c>
      <c r="R1083" s="19">
        <f>'EPA Data'!J1084/SUM('EPA Data'!J:J)</f>
        <v>9.840243410979548E-4</v>
      </c>
      <c r="S1083" s="19">
        <f>'EPA Data'!K1084/SUM('EPA Data'!K:K)</f>
        <v>7.1630856443966116E-4</v>
      </c>
      <c r="T1083" s="19">
        <f>'EPA Data'!L1084/SUM('EPA Data'!L:L)</f>
        <v>1.512325330494508E-3</v>
      </c>
      <c r="U1083" s="19">
        <f>'EPA Data'!M1084/SUM('EPA Data'!M:M)</f>
        <v>1.0998538235996074E-4</v>
      </c>
      <c r="V1083" s="19">
        <f>'EPA Data'!N1084/SUM('EPA Data'!N:N)</f>
        <v>1.1607523959653128E-4</v>
      </c>
      <c r="W1083" s="19">
        <f>'EPA Data'!O1084/SUM('EPA Data'!O:O)</f>
        <v>2.6382304744865552E-4</v>
      </c>
      <c r="X1083" s="19">
        <f>'EPA Data'!P1084/SUM('EPA Data'!P:P)</f>
        <v>2.8584061422429403E-4</v>
      </c>
    </row>
    <row r="1084" spans="1:24" x14ac:dyDescent="0.35">
      <c r="A1084" s="13" t="s">
        <v>1830</v>
      </c>
      <c r="B1084" s="13" t="s">
        <v>1825</v>
      </c>
      <c r="C1084" s="18" t="s">
        <v>1831</v>
      </c>
      <c r="D1084" s="14">
        <f>SUMIFS('Census Data'!G:G,'Census Data'!$A:$A,$A1084)/SUMIFS('Census Data'!$F:$F,'Census Data'!$A:$A,$A1084)</f>
        <v>0.49139979093414426</v>
      </c>
      <c r="E1084" s="16">
        <f>SUMIFS('Census Data'!H:H,'Census Data'!$A:$A,$A1084)/SUMIFS('Census Data'!$F:$F,'Census Data'!$A:$A,$A1084)</f>
        <v>0.50860020906585579</v>
      </c>
      <c r="F1084" s="14">
        <f>SUM(SUMIFS('Census Data'!I:I,'Census Data'!$A:$A,$A1084),SUMIFS('Census Data'!J:J,'Census Data'!$A:$A,$A1084))/SUMIFS('Census Data'!$F:$F,'Census Data'!$A:$A,$A1084)</f>
        <v>0.67799106718616364</v>
      </c>
      <c r="G1084" s="14">
        <f>SUM(SUMIFS('Census Data'!K:K,'Census Data'!$A:$A,$A1084),SUMIFS('Census Data'!L:L,'Census Data'!$A:$A,$A1084))/SUMIFS('Census Data'!$F:$F,'Census Data'!$A:$A,$A1084)</f>
        <v>0.29487788653425828</v>
      </c>
      <c r="H1084" s="14">
        <f>SUM(SUMIFS('Census Data'!O:O,'Census Data'!$A:$A,$A1084),SUMIFS('Census Data'!P:P,'Census Data'!$A:$A,$A1084))/SUMIFS('Census Data'!$F:$F,'Census Data'!$A:$A,$A1084)</f>
        <v>5.5117361969020239E-3</v>
      </c>
      <c r="I1084" s="16">
        <f t="shared" si="32"/>
        <v>2.1619310082676035E-2</v>
      </c>
      <c r="J1084" s="14">
        <f>SUM(SUMIFS('Census Data'!W:W,'Census Data'!$A:$A,$A1084),SUMIFS('Census Data'!X:X,'Census Data'!$A:$A,$A1084))/SUMIFS('Census Data'!$F:$F,'Census Data'!$A:$A,$A1084)</f>
        <v>4.224080585384396E-2</v>
      </c>
      <c r="K1084" s="16">
        <f t="shared" si="33"/>
        <v>0.95775919414615607</v>
      </c>
      <c r="L1084" s="19">
        <f>'EPA Data'!D1085/SUM('EPA Data'!D:D)</f>
        <v>5.4788604690992975E-5</v>
      </c>
      <c r="M1084" s="19">
        <f>'EPA Data'!E1085/SUM('EPA Data'!E:E)</f>
        <v>4.659728541580138E-5</v>
      </c>
      <c r="N1084" s="19">
        <f>'EPA Data'!F1085/SUM('EPA Data'!F:F)</f>
        <v>6.7244598101158236E-5</v>
      </c>
      <c r="O1084" s="19">
        <f>'EPA Data'!G1085/SUM('EPA Data'!G:G)</f>
        <v>3.1886891508084036E-5</v>
      </c>
      <c r="P1084" s="19">
        <f>'EPA Data'!H1085/SUM('EPA Data'!H:H)</f>
        <v>4.7434818549554025E-5</v>
      </c>
      <c r="Q1084" s="19">
        <f>'EPA Data'!I1085/SUM('EPA Data'!I:I)</f>
        <v>5.6555975604524918E-5</v>
      </c>
      <c r="R1084" s="19">
        <f>'EPA Data'!J1085/SUM('EPA Data'!J:J)</f>
        <v>8.4961721052625053E-5</v>
      </c>
      <c r="S1084" s="19">
        <f>'EPA Data'!K1085/SUM('EPA Data'!K:K)</f>
        <v>7.8101575142846641E-5</v>
      </c>
      <c r="T1084" s="19">
        <f>'EPA Data'!L1085/SUM('EPA Data'!L:L)</f>
        <v>1.7658215549095228E-4</v>
      </c>
      <c r="U1084" s="19">
        <f>'EPA Data'!M1085/SUM('EPA Data'!M:M)</f>
        <v>1.1767953234820738E-5</v>
      </c>
      <c r="V1084" s="19">
        <f>'EPA Data'!N1085/SUM('EPA Data'!N:N)</f>
        <v>1.3865282903612741E-5</v>
      </c>
      <c r="W1084" s="19">
        <f>'EPA Data'!O1085/SUM('EPA Data'!O:O)</f>
        <v>3.322443669351456E-5</v>
      </c>
      <c r="X1084" s="19">
        <f>'EPA Data'!P1085/SUM('EPA Data'!P:P)</f>
        <v>3.5205093538652294E-5</v>
      </c>
    </row>
    <row r="1085" spans="1:24" x14ac:dyDescent="0.35">
      <c r="A1085" s="13" t="s">
        <v>1832</v>
      </c>
      <c r="B1085" s="13" t="s">
        <v>1825</v>
      </c>
      <c r="C1085" s="18" t="s">
        <v>1833</v>
      </c>
      <c r="D1085" s="14">
        <f>SUMIFS('Census Data'!G:G,'Census Data'!$A:$A,$A1085)/SUMIFS('Census Data'!$F:$F,'Census Data'!$A:$A,$A1085)</f>
        <v>0.50193993751889554</v>
      </c>
      <c r="E1085" s="16">
        <f>SUMIFS('Census Data'!H:H,'Census Data'!$A:$A,$A1085)/SUMIFS('Census Data'!$F:$F,'Census Data'!$A:$A,$A1085)</f>
        <v>0.49806006248110452</v>
      </c>
      <c r="F1085" s="14">
        <f>SUM(SUMIFS('Census Data'!I:I,'Census Data'!$A:$A,$A1085),SUMIFS('Census Data'!J:J,'Census Data'!$A:$A,$A1085))/SUMIFS('Census Data'!$F:$F,'Census Data'!$A:$A,$A1085)</f>
        <v>0.6647183311498539</v>
      </c>
      <c r="G1085" s="14">
        <f>SUM(SUMIFS('Census Data'!K:K,'Census Data'!$A:$A,$A1085),SUMIFS('Census Data'!L:L,'Census Data'!$A:$A,$A1085))/SUMIFS('Census Data'!$F:$F,'Census Data'!$A:$A,$A1085)</f>
        <v>0.29376196714703212</v>
      </c>
      <c r="H1085" s="14">
        <f>SUM(SUMIFS('Census Data'!O:O,'Census Data'!$A:$A,$A1085),SUMIFS('Census Data'!P:P,'Census Data'!$A:$A,$A1085))/SUMIFS('Census Data'!$F:$F,'Census Data'!$A:$A,$A1085)</f>
        <v>5.3663206691524738E-3</v>
      </c>
      <c r="I1085" s="16">
        <f t="shared" si="32"/>
        <v>3.6153381033961485E-2</v>
      </c>
      <c r="J1085" s="14">
        <f>SUM(SUMIFS('Census Data'!W:W,'Census Data'!$A:$A,$A1085),SUMIFS('Census Data'!X:X,'Census Data'!$A:$A,$A1085))/SUMIFS('Census Data'!$F:$F,'Census Data'!$A:$A,$A1085)</f>
        <v>3.7438274715307869E-2</v>
      </c>
      <c r="K1085" s="16">
        <f t="shared" si="33"/>
        <v>0.96256172528469208</v>
      </c>
      <c r="L1085" s="19">
        <f>'EPA Data'!D1086/SUM('EPA Data'!D:D)</f>
        <v>1.5139701175414868E-4</v>
      </c>
      <c r="M1085" s="19">
        <f>'EPA Data'!E1086/SUM('EPA Data'!E:E)</f>
        <v>1.3592350583049723E-4</v>
      </c>
      <c r="N1085" s="19">
        <f>'EPA Data'!F1086/SUM('EPA Data'!F:F)</f>
        <v>2.3989979245928004E-4</v>
      </c>
      <c r="O1085" s="19">
        <f>'EPA Data'!G1086/SUM('EPA Data'!G:G)</f>
        <v>7.0471028067379973E-5</v>
      </c>
      <c r="P1085" s="19">
        <f>'EPA Data'!H1086/SUM('EPA Data'!H:H)</f>
        <v>1.1223434777981106E-4</v>
      </c>
      <c r="Q1085" s="19">
        <f>'EPA Data'!I1086/SUM('EPA Data'!I:I)</f>
        <v>1.4694622828832695E-4</v>
      </c>
      <c r="R1085" s="19">
        <f>'EPA Data'!J1086/SUM('EPA Data'!J:J)</f>
        <v>1.523854456311538E-4</v>
      </c>
      <c r="S1085" s="19">
        <f>'EPA Data'!K1086/SUM('EPA Data'!K:K)</f>
        <v>2.3479367448644569E-4</v>
      </c>
      <c r="T1085" s="19">
        <f>'EPA Data'!L1086/SUM('EPA Data'!L:L)</f>
        <v>4.07565709671956E-4</v>
      </c>
      <c r="U1085" s="19">
        <f>'EPA Data'!M1086/SUM('EPA Data'!M:M)</f>
        <v>3.715578003455765E-5</v>
      </c>
      <c r="V1085" s="19">
        <f>'EPA Data'!N1086/SUM('EPA Data'!N:N)</f>
        <v>3.9359714954057424E-5</v>
      </c>
      <c r="W1085" s="19">
        <f>'EPA Data'!O1086/SUM('EPA Data'!O:O)</f>
        <v>9.8508631668964272E-5</v>
      </c>
      <c r="X1085" s="19">
        <f>'EPA Data'!P1086/SUM('EPA Data'!P:P)</f>
        <v>1.5234736929726868E-4</v>
      </c>
    </row>
    <row r="1086" spans="1:24" x14ac:dyDescent="0.35">
      <c r="A1086" s="13" t="s">
        <v>1834</v>
      </c>
      <c r="B1086" s="13" t="s">
        <v>1825</v>
      </c>
      <c r="C1086" s="18" t="s">
        <v>1835</v>
      </c>
      <c r="D1086" s="14">
        <f>SUMIFS('Census Data'!G:G,'Census Data'!$A:$A,$A1086)/SUMIFS('Census Data'!$F:$F,'Census Data'!$A:$A,$A1086)</f>
        <v>0.51098344959649844</v>
      </c>
      <c r="E1086" s="16">
        <f>SUMIFS('Census Data'!H:H,'Census Data'!$A:$A,$A1086)/SUMIFS('Census Data'!$F:$F,'Census Data'!$A:$A,$A1086)</f>
        <v>0.48901655040350156</v>
      </c>
      <c r="F1086" s="14">
        <f>SUM(SUMIFS('Census Data'!I:I,'Census Data'!$A:$A,$A1086),SUMIFS('Census Data'!J:J,'Census Data'!$A:$A,$A1086))/SUMIFS('Census Data'!$F:$F,'Census Data'!$A:$A,$A1086)</f>
        <v>0.83490630556695389</v>
      </c>
      <c r="G1086" s="14">
        <f>SUM(SUMIFS('Census Data'!K:K,'Census Data'!$A:$A,$A1086),SUMIFS('Census Data'!L:L,'Census Data'!$A:$A,$A1086))/SUMIFS('Census Data'!$F:$F,'Census Data'!$A:$A,$A1086)</f>
        <v>0.11798659554096567</v>
      </c>
      <c r="H1086" s="14">
        <f>SUM(SUMIFS('Census Data'!O:O,'Census Data'!$A:$A,$A1086),SUMIFS('Census Data'!P:P,'Census Data'!$A:$A,$A1086))/SUMIFS('Census Data'!$F:$F,'Census Data'!$A:$A,$A1086)</f>
        <v>6.7842976337026397E-3</v>
      </c>
      <c r="I1086" s="16">
        <f t="shared" si="32"/>
        <v>4.0322801258377838E-2</v>
      </c>
      <c r="J1086" s="14">
        <f>SUM(SUMIFS('Census Data'!W:W,'Census Data'!$A:$A,$A1086),SUMIFS('Census Data'!X:X,'Census Data'!$A:$A,$A1086))/SUMIFS('Census Data'!$F:$F,'Census Data'!$A:$A,$A1086)</f>
        <v>3.534400218848311E-2</v>
      </c>
      <c r="K1086" s="16">
        <f t="shared" si="33"/>
        <v>0.9646559978115169</v>
      </c>
      <c r="L1086" s="19">
        <f>'EPA Data'!D1087/SUM('EPA Data'!D:D)</f>
        <v>1.3847280039094541E-4</v>
      </c>
      <c r="M1086" s="19">
        <f>'EPA Data'!E1087/SUM('EPA Data'!E:E)</f>
        <v>9.8310377646970267E-5</v>
      </c>
      <c r="N1086" s="19">
        <f>'EPA Data'!F1087/SUM('EPA Data'!F:F)</f>
        <v>1.9665088355308306E-4</v>
      </c>
      <c r="O1086" s="19">
        <f>'EPA Data'!G1087/SUM('EPA Data'!G:G)</f>
        <v>5.0993756466326182E-5</v>
      </c>
      <c r="P1086" s="19">
        <f>'EPA Data'!H1087/SUM('EPA Data'!H:H)</f>
        <v>7.1012115850943277E-5</v>
      </c>
      <c r="Q1086" s="19">
        <f>'EPA Data'!I1087/SUM('EPA Data'!I:I)</f>
        <v>9.9446798698354493E-5</v>
      </c>
      <c r="R1086" s="19">
        <f>'EPA Data'!J1087/SUM('EPA Data'!J:J)</f>
        <v>1.3749743601735724E-4</v>
      </c>
      <c r="S1086" s="19">
        <f>'EPA Data'!K1087/SUM('EPA Data'!K:K)</f>
        <v>1.6040471080278979E-4</v>
      </c>
      <c r="T1086" s="19">
        <f>'EPA Data'!L1087/SUM('EPA Data'!L:L)</f>
        <v>2.9689659369131491E-4</v>
      </c>
      <c r="U1086" s="19">
        <f>'EPA Data'!M1087/SUM('EPA Data'!M:M)</f>
        <v>2.474932783240863E-5</v>
      </c>
      <c r="V1086" s="19">
        <f>'EPA Data'!N1087/SUM('EPA Data'!N:N)</f>
        <v>2.4563037753898486E-5</v>
      </c>
      <c r="W1086" s="19">
        <f>'EPA Data'!O1087/SUM('EPA Data'!O:O)</f>
        <v>5.6262410370843356E-5</v>
      </c>
      <c r="X1086" s="19">
        <f>'EPA Data'!P1087/SUM('EPA Data'!P:P)</f>
        <v>8.8063923997092408E-5</v>
      </c>
    </row>
    <row r="1087" spans="1:24" x14ac:dyDescent="0.35">
      <c r="A1087" s="13" t="s">
        <v>1836</v>
      </c>
      <c r="B1087" s="13" t="s">
        <v>1825</v>
      </c>
      <c r="C1087" s="18" t="s">
        <v>1837</v>
      </c>
      <c r="D1087" s="14">
        <f>SUMIFS('Census Data'!G:G,'Census Data'!$A:$A,$A1087)/SUMIFS('Census Data'!$F:$F,'Census Data'!$A:$A,$A1087)</f>
        <v>0.4824770854193946</v>
      </c>
      <c r="E1087" s="16">
        <f>SUMIFS('Census Data'!H:H,'Census Data'!$A:$A,$A1087)/SUMIFS('Census Data'!$F:$F,'Census Data'!$A:$A,$A1087)</f>
        <v>0.5175229145806054</v>
      </c>
      <c r="F1087" s="14">
        <f>SUM(SUMIFS('Census Data'!I:I,'Census Data'!$A:$A,$A1087),SUMIFS('Census Data'!J:J,'Census Data'!$A:$A,$A1087))/SUMIFS('Census Data'!$F:$F,'Census Data'!$A:$A,$A1087)</f>
        <v>0.55511052915350845</v>
      </c>
      <c r="G1087" s="14">
        <f>SUM(SUMIFS('Census Data'!K:K,'Census Data'!$A:$A,$A1087),SUMIFS('Census Data'!L:L,'Census Data'!$A:$A,$A1087))/SUMIFS('Census Data'!$F:$F,'Census Data'!$A:$A,$A1087)</f>
        <v>0.4189324501270893</v>
      </c>
      <c r="H1087" s="14">
        <f>SUM(SUMIFS('Census Data'!O:O,'Census Data'!$A:$A,$A1087),SUMIFS('Census Data'!P:P,'Census Data'!$A:$A,$A1087))/SUMIFS('Census Data'!$F:$F,'Census Data'!$A:$A,$A1087)</f>
        <v>4.0052376184240932E-3</v>
      </c>
      <c r="I1087" s="16">
        <f t="shared" si="32"/>
        <v>2.1951783100978117E-2</v>
      </c>
      <c r="J1087" s="14">
        <f>SUM(SUMIFS('Census Data'!W:W,'Census Data'!$A:$A,$A1087),SUMIFS('Census Data'!X:X,'Census Data'!$A:$A,$A1087))/SUMIFS('Census Data'!$F:$F,'Census Data'!$A:$A,$A1087)</f>
        <v>1.7484402680428252E-2</v>
      </c>
      <c r="K1087" s="16">
        <f t="shared" si="33"/>
        <v>0.98251559731957172</v>
      </c>
      <c r="L1087" s="19">
        <f>'EPA Data'!D1088/SUM('EPA Data'!D:D)</f>
        <v>2.564090721780987E-5</v>
      </c>
      <c r="M1087" s="19">
        <f>'EPA Data'!E1088/SUM('EPA Data'!E:E)</f>
        <v>2.581322859507504E-5</v>
      </c>
      <c r="N1087" s="19">
        <f>'EPA Data'!F1088/SUM('EPA Data'!F:F)</f>
        <v>4.8912200920245829E-5</v>
      </c>
      <c r="O1087" s="19">
        <f>'EPA Data'!G1088/SUM('EPA Data'!G:G)</f>
        <v>1.0819199335066863E-5</v>
      </c>
      <c r="P1087" s="19">
        <f>'EPA Data'!H1088/SUM('EPA Data'!H:H)</f>
        <v>1.7870879319499562E-5</v>
      </c>
      <c r="Q1087" s="19">
        <f>'EPA Data'!I1088/SUM('EPA Data'!I:I)</f>
        <v>2.4820357044764905E-5</v>
      </c>
      <c r="R1087" s="19">
        <f>'EPA Data'!J1088/SUM('EPA Data'!J:J)</f>
        <v>3.416402541753294E-5</v>
      </c>
      <c r="S1087" s="19">
        <f>'EPA Data'!K1088/SUM('EPA Data'!K:K)</f>
        <v>4.9163760950463865E-5</v>
      </c>
      <c r="T1087" s="19">
        <f>'EPA Data'!L1088/SUM('EPA Data'!L:L)</f>
        <v>5.8699437289504406E-5</v>
      </c>
      <c r="U1087" s="19">
        <f>'EPA Data'!M1088/SUM('EPA Data'!M:M)</f>
        <v>6.7216848213288642E-6</v>
      </c>
      <c r="V1087" s="19">
        <f>'EPA Data'!N1088/SUM('EPA Data'!N:N)</f>
        <v>7.6673120005364037E-6</v>
      </c>
      <c r="W1087" s="19">
        <f>'EPA Data'!O1088/SUM('EPA Data'!O:O)</f>
        <v>1.7925904051958717E-5</v>
      </c>
      <c r="X1087" s="19">
        <f>'EPA Data'!P1088/SUM('EPA Data'!P:P)</f>
        <v>2.8945017130419426E-5</v>
      </c>
    </row>
    <row r="1088" spans="1:24" x14ac:dyDescent="0.35">
      <c r="A1088" s="13" t="s">
        <v>1838</v>
      </c>
      <c r="B1088" s="13" t="s">
        <v>1825</v>
      </c>
      <c r="C1088" s="18" t="s">
        <v>1839</v>
      </c>
      <c r="D1088" s="14">
        <f>SUMIFS('Census Data'!G:G,'Census Data'!$A:$A,$A1088)/SUMIFS('Census Data'!$F:$F,'Census Data'!$A:$A,$A1088)</f>
        <v>0.49782493863219712</v>
      </c>
      <c r="E1088" s="16">
        <f>SUMIFS('Census Data'!H:H,'Census Data'!$A:$A,$A1088)/SUMIFS('Census Data'!$F:$F,'Census Data'!$A:$A,$A1088)</f>
        <v>0.50217506136780288</v>
      </c>
      <c r="F1088" s="14">
        <f>SUM(SUMIFS('Census Data'!I:I,'Census Data'!$A:$A,$A1088),SUMIFS('Census Data'!J:J,'Census Data'!$A:$A,$A1088))/SUMIFS('Census Data'!$F:$F,'Census Data'!$A:$A,$A1088)</f>
        <v>0.71199080259764469</v>
      </c>
      <c r="G1088" s="14">
        <f>SUM(SUMIFS('Census Data'!K:K,'Census Data'!$A:$A,$A1088),SUMIFS('Census Data'!L:L,'Census Data'!$A:$A,$A1088))/SUMIFS('Census Data'!$F:$F,'Census Data'!$A:$A,$A1088)</f>
        <v>0.23524065500419475</v>
      </c>
      <c r="H1088" s="14">
        <f>SUM(SUMIFS('Census Data'!O:O,'Census Data'!$A:$A,$A1088),SUMIFS('Census Data'!P:P,'Census Data'!$A:$A,$A1088))/SUMIFS('Census Data'!$F:$F,'Census Data'!$A:$A,$A1088)</f>
        <v>1.9179380418233229E-2</v>
      </c>
      <c r="I1088" s="16">
        <f t="shared" si="32"/>
        <v>3.358916197992734E-2</v>
      </c>
      <c r="J1088" s="14">
        <f>SUM(SUMIFS('Census Data'!W:W,'Census Data'!$A:$A,$A1088),SUMIFS('Census Data'!X:X,'Census Data'!$A:$A,$A1088))/SUMIFS('Census Data'!$F:$F,'Census Data'!$A:$A,$A1088)</f>
        <v>7.9156697635397566E-2</v>
      </c>
      <c r="K1088" s="16">
        <f t="shared" si="33"/>
        <v>0.92084330236460243</v>
      </c>
      <c r="L1088" s="19">
        <f>'EPA Data'!D1089/SUM('EPA Data'!D:D)</f>
        <v>3.5274597800072062E-4</v>
      </c>
      <c r="M1088" s="19">
        <f>'EPA Data'!E1089/SUM('EPA Data'!E:E)</f>
        <v>3.375081088697261E-4</v>
      </c>
      <c r="N1088" s="19">
        <f>'EPA Data'!F1089/SUM('EPA Data'!F:F)</f>
        <v>6.2008889971770147E-4</v>
      </c>
      <c r="O1088" s="19">
        <f>'EPA Data'!G1089/SUM('EPA Data'!G:G)</f>
        <v>1.9592437171143975E-4</v>
      </c>
      <c r="P1088" s="19">
        <f>'EPA Data'!H1089/SUM('EPA Data'!H:H)</f>
        <v>2.2566040522015396E-4</v>
      </c>
      <c r="Q1088" s="19">
        <f>'EPA Data'!I1089/SUM('EPA Data'!I:I)</f>
        <v>3.0576992543156857E-4</v>
      </c>
      <c r="R1088" s="19">
        <f>'EPA Data'!J1089/SUM('EPA Data'!J:J)</f>
        <v>4.5327910744932175E-4</v>
      </c>
      <c r="S1088" s="19">
        <f>'EPA Data'!K1089/SUM('EPA Data'!K:K)</f>
        <v>6.4928455662610607E-4</v>
      </c>
      <c r="T1088" s="19">
        <f>'EPA Data'!L1089/SUM('EPA Data'!L:L)</f>
        <v>6.4161410440993685E-4</v>
      </c>
      <c r="U1088" s="19">
        <f>'EPA Data'!M1089/SUM('EPA Data'!M:M)</f>
        <v>1.0345616629129715E-4</v>
      </c>
      <c r="V1088" s="19">
        <f>'EPA Data'!N1089/SUM('EPA Data'!N:N)</f>
        <v>9.8390499945550221E-5</v>
      </c>
      <c r="W1088" s="19">
        <f>'EPA Data'!O1089/SUM('EPA Data'!O:O)</f>
        <v>2.0010462107389974E-4</v>
      </c>
      <c r="X1088" s="19">
        <f>'EPA Data'!P1089/SUM('EPA Data'!P:P)</f>
        <v>3.6226360942167332E-4</v>
      </c>
    </row>
    <row r="1089" spans="1:24" x14ac:dyDescent="0.35">
      <c r="A1089" s="13" t="s">
        <v>1840</v>
      </c>
      <c r="B1089" s="13" t="s">
        <v>1825</v>
      </c>
      <c r="C1089" s="18" t="s">
        <v>1841</v>
      </c>
      <c r="D1089" s="14">
        <f>SUMIFS('Census Data'!G:G,'Census Data'!$A:$A,$A1089)/SUMIFS('Census Data'!$F:$F,'Census Data'!$A:$A,$A1089)</f>
        <v>0.47394110104471021</v>
      </c>
      <c r="E1089" s="16">
        <f>SUMIFS('Census Data'!H:H,'Census Data'!$A:$A,$A1089)/SUMIFS('Census Data'!$F:$F,'Census Data'!$A:$A,$A1089)</f>
        <v>0.52605889895528979</v>
      </c>
      <c r="F1089" s="14">
        <f>SUM(SUMIFS('Census Data'!I:I,'Census Data'!$A:$A,$A1089),SUMIFS('Census Data'!J:J,'Census Data'!$A:$A,$A1089))/SUMIFS('Census Data'!$F:$F,'Census Data'!$A:$A,$A1089)</f>
        <v>0.46256490025855002</v>
      </c>
      <c r="G1089" s="14">
        <f>SUM(SUMIFS('Census Data'!K:K,'Census Data'!$A:$A,$A1089),SUMIFS('Census Data'!L:L,'Census Data'!$A:$A,$A1089))/SUMIFS('Census Data'!$F:$F,'Census Data'!$A:$A,$A1089)</f>
        <v>0.50106573056145287</v>
      </c>
      <c r="H1089" s="14">
        <f>SUM(SUMIFS('Census Data'!O:O,'Census Data'!$A:$A,$A1089),SUMIFS('Census Data'!P:P,'Census Data'!$A:$A,$A1089))/SUMIFS('Census Data'!$F:$F,'Census Data'!$A:$A,$A1089)</f>
        <v>1.4066802598112375E-2</v>
      </c>
      <c r="I1089" s="16">
        <f t="shared" si="32"/>
        <v>2.2302566581884786E-2</v>
      </c>
      <c r="J1089" s="14">
        <f>SUM(SUMIFS('Census Data'!W:W,'Census Data'!$A:$A,$A1089),SUMIFS('Census Data'!X:X,'Census Data'!$A:$A,$A1089))/SUMIFS('Census Data'!$F:$F,'Census Data'!$A:$A,$A1089)</f>
        <v>3.508712925398861E-2</v>
      </c>
      <c r="K1089" s="16">
        <f t="shared" si="33"/>
        <v>0.9649128707460114</v>
      </c>
      <c r="L1089" s="19">
        <f>'EPA Data'!D1090/SUM('EPA Data'!D:D)</f>
        <v>1.4517603949581888E-3</v>
      </c>
      <c r="M1089" s="19">
        <f>'EPA Data'!E1090/SUM('EPA Data'!E:E)</f>
        <v>1.3441951659322014E-3</v>
      </c>
      <c r="N1089" s="19">
        <f>'EPA Data'!F1090/SUM('EPA Data'!F:F)</f>
        <v>2.5247403699022405E-3</v>
      </c>
      <c r="O1089" s="19">
        <f>'EPA Data'!G1090/SUM('EPA Data'!G:G)</f>
        <v>7.063128112108375E-4</v>
      </c>
      <c r="P1089" s="19">
        <f>'EPA Data'!H1090/SUM('EPA Data'!H:H)</f>
        <v>8.2547915801378495E-4</v>
      </c>
      <c r="Q1089" s="19">
        <f>'EPA Data'!I1090/SUM('EPA Data'!I:I)</f>
        <v>1.1374377642484742E-3</v>
      </c>
      <c r="R1089" s="19">
        <f>'EPA Data'!J1090/SUM('EPA Data'!J:J)</f>
        <v>1.6241577551905926E-3</v>
      </c>
      <c r="S1089" s="19">
        <f>'EPA Data'!K1090/SUM('EPA Data'!K:K)</f>
        <v>2.4142251312647069E-3</v>
      </c>
      <c r="T1089" s="19">
        <f>'EPA Data'!L1090/SUM('EPA Data'!L:L)</f>
        <v>2.3105507090586726E-3</v>
      </c>
      <c r="U1089" s="19">
        <f>'EPA Data'!M1090/SUM('EPA Data'!M:M)</f>
        <v>3.7469545082528908E-4</v>
      </c>
      <c r="V1089" s="19">
        <f>'EPA Data'!N1090/SUM('EPA Data'!N:N)</f>
        <v>3.5852367592436571E-4</v>
      </c>
      <c r="W1089" s="19">
        <f>'EPA Data'!O1090/SUM('EPA Data'!O:O)</f>
        <v>7.0353495618044593E-4</v>
      </c>
      <c r="X1089" s="19">
        <f>'EPA Data'!P1090/SUM('EPA Data'!P:P)</f>
        <v>1.3218461741839531E-3</v>
      </c>
    </row>
    <row r="1090" spans="1:24" x14ac:dyDescent="0.35">
      <c r="A1090" s="13" t="s">
        <v>1842</v>
      </c>
      <c r="B1090" s="13" t="s">
        <v>1825</v>
      </c>
      <c r="C1090" s="18" t="s">
        <v>1843</v>
      </c>
      <c r="D1090" s="14">
        <f>SUMIFS('Census Data'!G:G,'Census Data'!$A:$A,$A1090)/SUMIFS('Census Data'!$F:$F,'Census Data'!$A:$A,$A1090)</f>
        <v>0.49051816793752279</v>
      </c>
      <c r="E1090" s="16">
        <f>SUMIFS('Census Data'!H:H,'Census Data'!$A:$A,$A1090)/SUMIFS('Census Data'!$F:$F,'Census Data'!$A:$A,$A1090)</f>
        <v>0.50948183206247721</v>
      </c>
      <c r="F1090" s="14">
        <f>SUM(SUMIFS('Census Data'!I:I,'Census Data'!$A:$A,$A1090),SUMIFS('Census Data'!J:J,'Census Data'!$A:$A,$A1090))/SUMIFS('Census Data'!$F:$F,'Census Data'!$A:$A,$A1090)</f>
        <v>0.69925686054718317</v>
      </c>
      <c r="G1090" s="14">
        <f>SUM(SUMIFS('Census Data'!K:K,'Census Data'!$A:$A,$A1090),SUMIFS('Census Data'!L:L,'Census Data'!$A:$A,$A1090))/SUMIFS('Census Data'!$F:$F,'Census Data'!$A:$A,$A1090)</f>
        <v>0.25833667769151641</v>
      </c>
      <c r="H1090" s="14">
        <f>SUM(SUMIFS('Census Data'!O:O,'Census Data'!$A:$A,$A1090),SUMIFS('Census Data'!P:P,'Census Data'!$A:$A,$A1090))/SUMIFS('Census Data'!$F:$F,'Census Data'!$A:$A,$A1090)</f>
        <v>1.4701337281982443E-2</v>
      </c>
      <c r="I1090" s="16">
        <f t="shared" si="32"/>
        <v>2.7705124479318055E-2</v>
      </c>
      <c r="J1090" s="14">
        <f>SUM(SUMIFS('Census Data'!W:W,'Census Data'!$A:$A,$A1090),SUMIFS('Census Data'!X:X,'Census Data'!$A:$A,$A1090))/SUMIFS('Census Data'!$F:$F,'Census Data'!$A:$A,$A1090)</f>
        <v>5.2587149361342907E-2</v>
      </c>
      <c r="K1090" s="16">
        <f t="shared" si="33"/>
        <v>0.9474128506386571</v>
      </c>
      <c r="L1090" s="19">
        <f>'EPA Data'!D1091/SUM('EPA Data'!D:D)</f>
        <v>8.8678573200744214E-4</v>
      </c>
      <c r="M1090" s="19">
        <f>'EPA Data'!E1091/SUM('EPA Data'!E:E)</f>
        <v>5.850552955274736E-4</v>
      </c>
      <c r="N1090" s="19">
        <f>'EPA Data'!F1091/SUM('EPA Data'!F:F)</f>
        <v>1.0777856668332886E-3</v>
      </c>
      <c r="O1090" s="19">
        <f>'EPA Data'!G1091/SUM('EPA Data'!G:G)</f>
        <v>3.8890671113706748E-4</v>
      </c>
      <c r="P1090" s="19">
        <f>'EPA Data'!H1091/SUM('EPA Data'!H:H)</f>
        <v>4.5957331131638355E-4</v>
      </c>
      <c r="Q1090" s="19">
        <f>'EPA Data'!I1091/SUM('EPA Data'!I:I)</f>
        <v>6.1510367056208089E-4</v>
      </c>
      <c r="R1090" s="19">
        <f>'EPA Data'!J1091/SUM('EPA Data'!J:J)</f>
        <v>9.3107996915198481E-4</v>
      </c>
      <c r="S1090" s="19">
        <f>'EPA Data'!K1091/SUM('EPA Data'!K:K)</f>
        <v>9.3023132114191146E-4</v>
      </c>
      <c r="T1090" s="19">
        <f>'EPA Data'!L1091/SUM('EPA Data'!L:L)</f>
        <v>1.684398346194017E-3</v>
      </c>
      <c r="U1090" s="19">
        <f>'EPA Data'!M1091/SUM('EPA Data'!M:M)</f>
        <v>1.5847946202894012E-4</v>
      </c>
      <c r="V1090" s="19">
        <f>'EPA Data'!N1091/SUM('EPA Data'!N:N)</f>
        <v>1.4953152209320073E-4</v>
      </c>
      <c r="W1090" s="19">
        <f>'EPA Data'!O1091/SUM('EPA Data'!O:O)</f>
        <v>3.4565662875978465E-4</v>
      </c>
      <c r="X1090" s="19">
        <f>'EPA Data'!P1091/SUM('EPA Data'!P:P)</f>
        <v>5.1658788584194168E-4</v>
      </c>
    </row>
    <row r="1091" spans="1:24" x14ac:dyDescent="0.35">
      <c r="A1091" s="13" t="s">
        <v>1844</v>
      </c>
      <c r="B1091" s="13" t="s">
        <v>1825</v>
      </c>
      <c r="C1091" s="18" t="s">
        <v>1676</v>
      </c>
      <c r="D1091" s="14">
        <f>SUMIFS('Census Data'!G:G,'Census Data'!$A:$A,$A1091)/SUMIFS('Census Data'!$F:$F,'Census Data'!$A:$A,$A1091)</f>
        <v>0.52311839104291935</v>
      </c>
      <c r="E1091" s="16">
        <f>SUMIFS('Census Data'!H:H,'Census Data'!$A:$A,$A1091)/SUMIFS('Census Data'!$F:$F,'Census Data'!$A:$A,$A1091)</f>
        <v>0.47688160895708065</v>
      </c>
      <c r="F1091" s="14">
        <f>SUM(SUMIFS('Census Data'!I:I,'Census Data'!$A:$A,$A1091),SUMIFS('Census Data'!J:J,'Census Data'!$A:$A,$A1091))/SUMIFS('Census Data'!$F:$F,'Census Data'!$A:$A,$A1091)</f>
        <v>0.80717395811735437</v>
      </c>
      <c r="G1091" s="14">
        <f>SUM(SUMIFS('Census Data'!K:K,'Census Data'!$A:$A,$A1091),SUMIFS('Census Data'!L:L,'Census Data'!$A:$A,$A1091))/SUMIFS('Census Data'!$F:$F,'Census Data'!$A:$A,$A1091)</f>
        <v>0.17053701015965167</v>
      </c>
      <c r="H1091" s="14">
        <f>SUM(SUMIFS('Census Data'!O:O,'Census Data'!$A:$A,$A1091),SUMIFS('Census Data'!P:P,'Census Data'!$A:$A,$A1091))/SUMIFS('Census Data'!$F:$F,'Census Data'!$A:$A,$A1091)</f>
        <v>3.4211071946921002E-3</v>
      </c>
      <c r="I1091" s="16">
        <f t="shared" ref="I1091:I1154" si="34">100%-SUM(F1091:H1091)</f>
        <v>1.8867924528301883E-2</v>
      </c>
      <c r="J1091" s="14">
        <f>SUM(SUMIFS('Census Data'!W:W,'Census Data'!$A:$A,$A1091),SUMIFS('Census Data'!X:X,'Census Data'!$A:$A,$A1091))/SUMIFS('Census Data'!$F:$F,'Census Data'!$A:$A,$A1091)</f>
        <v>2.3014721127928676E-2</v>
      </c>
      <c r="K1091" s="16">
        <f t="shared" ref="K1091:K1154" si="35">100%-J1091</f>
        <v>0.97698527887207132</v>
      </c>
      <c r="L1091" s="19">
        <f>'EPA Data'!D1092/SUM('EPA Data'!D:D)</f>
        <v>2.6206574450925928E-5</v>
      </c>
      <c r="M1091" s="19">
        <f>'EPA Data'!E1092/SUM('EPA Data'!E:E)</f>
        <v>2.0899577539527532E-5</v>
      </c>
      <c r="N1091" s="19">
        <f>'EPA Data'!F1092/SUM('EPA Data'!F:F)</f>
        <v>3.9561595848689734E-5</v>
      </c>
      <c r="O1091" s="19">
        <f>'EPA Data'!G1092/SUM('EPA Data'!G:G)</f>
        <v>8.9162801330297159E-6</v>
      </c>
      <c r="P1091" s="19">
        <f>'EPA Data'!H1092/SUM('EPA Data'!H:H)</f>
        <v>1.5860211588246385E-5</v>
      </c>
      <c r="Q1091" s="19">
        <f>'EPA Data'!I1092/SUM('EPA Data'!I:I)</f>
        <v>2.1978931750018004E-5</v>
      </c>
      <c r="R1091" s="19">
        <f>'EPA Data'!J1092/SUM('EPA Data'!J:J)</f>
        <v>2.0195274078435019E-5</v>
      </c>
      <c r="S1091" s="19">
        <f>'EPA Data'!K1092/SUM('EPA Data'!K:K)</f>
        <v>3.6978984133795795E-5</v>
      </c>
      <c r="T1091" s="19">
        <f>'EPA Data'!L1092/SUM('EPA Data'!L:L)</f>
        <v>5.3310109141000283E-5</v>
      </c>
      <c r="U1091" s="19">
        <f>'EPA Data'!M1092/SUM('EPA Data'!M:M)</f>
        <v>5.7386029433933271E-6</v>
      </c>
      <c r="V1091" s="19">
        <f>'EPA Data'!N1092/SUM('EPA Data'!N:N)</f>
        <v>6.5120743024450676E-6</v>
      </c>
      <c r="W1091" s="19">
        <f>'EPA Data'!O1092/SUM('EPA Data'!O:O)</f>
        <v>1.7036845913438039E-5</v>
      </c>
      <c r="X1091" s="19">
        <f>'EPA Data'!P1092/SUM('EPA Data'!P:P)</f>
        <v>2.5744400858539636E-5</v>
      </c>
    </row>
    <row r="1092" spans="1:24" x14ac:dyDescent="0.35">
      <c r="A1092" s="13" t="s">
        <v>1845</v>
      </c>
      <c r="B1092" s="13" t="s">
        <v>1825</v>
      </c>
      <c r="C1092" s="18" t="s">
        <v>1846</v>
      </c>
      <c r="D1092" s="14">
        <f>SUMIFS('Census Data'!G:G,'Census Data'!$A:$A,$A1092)/SUMIFS('Census Data'!$F:$F,'Census Data'!$A:$A,$A1092)</f>
        <v>0.50596191493148246</v>
      </c>
      <c r="E1092" s="16">
        <f>SUMIFS('Census Data'!H:H,'Census Data'!$A:$A,$A1092)/SUMIFS('Census Data'!$F:$F,'Census Data'!$A:$A,$A1092)</f>
        <v>0.49403808506851754</v>
      </c>
      <c r="F1092" s="14">
        <f>SUM(SUMIFS('Census Data'!I:I,'Census Data'!$A:$A,$A1092),SUMIFS('Census Data'!J:J,'Census Data'!$A:$A,$A1092))/SUMIFS('Census Data'!$F:$F,'Census Data'!$A:$A,$A1092)</f>
        <v>0.92774515038263039</v>
      </c>
      <c r="G1092" s="14">
        <f>SUM(SUMIFS('Census Data'!K:K,'Census Data'!$A:$A,$A1092),SUMIFS('Census Data'!L:L,'Census Data'!$A:$A,$A1092))/SUMIFS('Census Data'!$F:$F,'Census Data'!$A:$A,$A1092)</f>
        <v>3.772913329773981E-2</v>
      </c>
      <c r="H1092" s="14">
        <f>SUM(SUMIFS('Census Data'!O:O,'Census Data'!$A:$A,$A1092),SUMIFS('Census Data'!P:P,'Census Data'!$A:$A,$A1092))/SUMIFS('Census Data'!$F:$F,'Census Data'!$A:$A,$A1092)</f>
        <v>4.9830930770599748E-3</v>
      </c>
      <c r="I1092" s="16">
        <f t="shared" si="34"/>
        <v>2.9542623242569732E-2</v>
      </c>
      <c r="J1092" s="14">
        <f>SUM(SUMIFS('Census Data'!W:W,'Census Data'!$A:$A,$A1092),SUMIFS('Census Data'!X:X,'Census Data'!$A:$A,$A1092))/SUMIFS('Census Data'!$F:$F,'Census Data'!$A:$A,$A1092)</f>
        <v>3.6127424808684819E-2</v>
      </c>
      <c r="K1092" s="16">
        <f t="shared" si="35"/>
        <v>0.9638725751913152</v>
      </c>
      <c r="L1092" s="19">
        <f>'EPA Data'!D1093/SUM('EPA Data'!D:D)</f>
        <v>1.1894768929741008E-5</v>
      </c>
      <c r="M1092" s="19">
        <f>'EPA Data'!E1093/SUM('EPA Data'!E:E)</f>
        <v>9.9382587906420366E-6</v>
      </c>
      <c r="N1092" s="19">
        <f>'EPA Data'!F1093/SUM('EPA Data'!F:F)</f>
        <v>1.8904328187632188E-5</v>
      </c>
      <c r="O1092" s="19">
        <f>'EPA Data'!G1093/SUM('EPA Data'!G:G)</f>
        <v>5.3701132557746158E-6</v>
      </c>
      <c r="P1092" s="19">
        <f>'EPA Data'!H1093/SUM('EPA Data'!H:H)</f>
        <v>8.1206697314741534E-6</v>
      </c>
      <c r="Q1092" s="19">
        <f>'EPA Data'!I1093/SUM('EPA Data'!I:I)</f>
        <v>1.1690316932838497E-5</v>
      </c>
      <c r="R1092" s="19">
        <f>'EPA Data'!J1093/SUM('EPA Data'!J:J)</f>
        <v>1.0647183792085317E-5</v>
      </c>
      <c r="S1092" s="19">
        <f>'EPA Data'!K1093/SUM('EPA Data'!K:K)</f>
        <v>1.5735214695554792E-5</v>
      </c>
      <c r="T1092" s="19">
        <f>'EPA Data'!L1093/SUM('EPA Data'!L:L)</f>
        <v>2.7738710062865355E-5</v>
      </c>
      <c r="U1092" s="19">
        <f>'EPA Data'!M1093/SUM('EPA Data'!M:M)</f>
        <v>2.3570796817431813E-6</v>
      </c>
      <c r="V1092" s="19">
        <f>'EPA Data'!N1093/SUM('EPA Data'!N:N)</f>
        <v>2.7281438266797784E-6</v>
      </c>
      <c r="W1092" s="19">
        <f>'EPA Data'!O1093/SUM('EPA Data'!O:O)</f>
        <v>7.1633858055107828E-6</v>
      </c>
      <c r="X1092" s="19">
        <f>'EPA Data'!P1093/SUM('EPA Data'!P:P)</f>
        <v>9.1048501524255234E-6</v>
      </c>
    </row>
    <row r="1093" spans="1:24" x14ac:dyDescent="0.35">
      <c r="A1093" s="13" t="s">
        <v>1847</v>
      </c>
      <c r="B1093" s="13" t="s">
        <v>1825</v>
      </c>
      <c r="C1093" s="18" t="s">
        <v>1848</v>
      </c>
      <c r="D1093" s="14">
        <f>SUMIFS('Census Data'!G:G,'Census Data'!$A:$A,$A1093)/SUMIFS('Census Data'!$F:$F,'Census Data'!$A:$A,$A1093)</f>
        <v>0.52453677709152158</v>
      </c>
      <c r="E1093" s="16">
        <f>SUMIFS('Census Data'!H:H,'Census Data'!$A:$A,$A1093)/SUMIFS('Census Data'!$F:$F,'Census Data'!$A:$A,$A1093)</f>
        <v>0.47546322290847837</v>
      </c>
      <c r="F1093" s="14">
        <f>SUM(SUMIFS('Census Data'!I:I,'Census Data'!$A:$A,$A1093),SUMIFS('Census Data'!J:J,'Census Data'!$A:$A,$A1093))/SUMIFS('Census Data'!$F:$F,'Census Data'!$A:$A,$A1093)</f>
        <v>0.68107804604154965</v>
      </c>
      <c r="G1093" s="14">
        <f>SUM(SUMIFS('Census Data'!K:K,'Census Data'!$A:$A,$A1093),SUMIFS('Census Data'!L:L,'Census Data'!$A:$A,$A1093))/SUMIFS('Census Data'!$F:$F,'Census Data'!$A:$A,$A1093)</f>
        <v>0.29331836047164517</v>
      </c>
      <c r="H1093" s="14">
        <f>SUM(SUMIFS('Census Data'!O:O,'Census Data'!$A:$A,$A1093),SUMIFS('Census Data'!P:P,'Census Data'!$A:$A,$A1093))/SUMIFS('Census Data'!$F:$F,'Census Data'!$A:$A,$A1093)</f>
        <v>7.8607523862998319E-4</v>
      </c>
      <c r="I1093" s="16">
        <f t="shared" si="34"/>
        <v>2.4817518248175241E-2</v>
      </c>
      <c r="J1093" s="14">
        <f>SUM(SUMIFS('Census Data'!W:W,'Census Data'!$A:$A,$A1093),SUMIFS('Census Data'!X:X,'Census Data'!$A:$A,$A1093))/SUMIFS('Census Data'!$F:$F,'Census Data'!$A:$A,$A1093)</f>
        <v>6.9960696238068498E-2</v>
      </c>
      <c r="K1093" s="16">
        <f t="shared" si="35"/>
        <v>0.93003930376193145</v>
      </c>
      <c r="L1093" s="19">
        <f>'EPA Data'!D1094/SUM('EPA Data'!D:D)</f>
        <v>2.0343360630617608E-5</v>
      </c>
      <c r="M1093" s="19">
        <f>'EPA Data'!E1094/SUM('EPA Data'!E:E)</f>
        <v>2.0027367727381958E-5</v>
      </c>
      <c r="N1093" s="19">
        <f>'EPA Data'!F1094/SUM('EPA Data'!F:F)</f>
        <v>3.7658725796818619E-5</v>
      </c>
      <c r="O1093" s="19">
        <f>'EPA Data'!G1094/SUM('EPA Data'!G:G)</f>
        <v>9.0087271504745928E-6</v>
      </c>
      <c r="P1093" s="19">
        <f>'EPA Data'!H1094/SUM('EPA Data'!H:H)</f>
        <v>1.5845681588386674E-5</v>
      </c>
      <c r="Q1093" s="19">
        <f>'EPA Data'!I1094/SUM('EPA Data'!I:I)</f>
        <v>2.1838368061450848E-5</v>
      </c>
      <c r="R1093" s="19">
        <f>'EPA Data'!J1094/SUM('EPA Data'!J:J)</f>
        <v>1.8775393168594069E-5</v>
      </c>
      <c r="S1093" s="19">
        <f>'EPA Data'!K1094/SUM('EPA Data'!K:K)</f>
        <v>3.387223245917521E-5</v>
      </c>
      <c r="T1093" s="19">
        <f>'EPA Data'!L1094/SUM('EPA Data'!L:L)</f>
        <v>5.7453164736791368E-5</v>
      </c>
      <c r="U1093" s="19">
        <f>'EPA Data'!M1094/SUM('EPA Data'!M:M)</f>
        <v>5.41054722400127E-6</v>
      </c>
      <c r="V1093" s="19">
        <f>'EPA Data'!N1094/SUM('EPA Data'!N:N)</f>
        <v>6.157557051127051E-6</v>
      </c>
      <c r="W1093" s="19">
        <f>'EPA Data'!O1094/SUM('EPA Data'!O:O)</f>
        <v>1.6047195448651005E-5</v>
      </c>
      <c r="X1093" s="19">
        <f>'EPA Data'!P1094/SUM('EPA Data'!P:P)</f>
        <v>2.4275767448746839E-5</v>
      </c>
    </row>
    <row r="1094" spans="1:24" x14ac:dyDescent="0.35">
      <c r="A1094" s="13" t="s">
        <v>1849</v>
      </c>
      <c r="B1094" s="13" t="s">
        <v>1825</v>
      </c>
      <c r="C1094" s="18" t="s">
        <v>1850</v>
      </c>
      <c r="D1094" s="14">
        <f>SUMIFS('Census Data'!G:G,'Census Data'!$A:$A,$A1094)/SUMIFS('Census Data'!$F:$F,'Census Data'!$A:$A,$A1094)</f>
        <v>0.53698475437605875</v>
      </c>
      <c r="E1094" s="16">
        <f>SUMIFS('Census Data'!H:H,'Census Data'!$A:$A,$A1094)/SUMIFS('Census Data'!$F:$F,'Census Data'!$A:$A,$A1094)</f>
        <v>0.46301524562394125</v>
      </c>
      <c r="F1094" s="14">
        <f>SUM(SUMIFS('Census Data'!I:I,'Census Data'!$A:$A,$A1094),SUMIFS('Census Data'!J:J,'Census Data'!$A:$A,$A1094))/SUMIFS('Census Data'!$F:$F,'Census Data'!$A:$A,$A1094)</f>
        <v>0.46880293619424052</v>
      </c>
      <c r="G1094" s="14">
        <f>SUM(SUMIFS('Census Data'!K:K,'Census Data'!$A:$A,$A1094),SUMIFS('Census Data'!L:L,'Census Data'!$A:$A,$A1094))/SUMIFS('Census Data'!$F:$F,'Census Data'!$A:$A,$A1094)</f>
        <v>0.50028232636928294</v>
      </c>
      <c r="H1094" s="14">
        <f>SUM(SUMIFS('Census Data'!O:O,'Census Data'!$A:$A,$A1094),SUMIFS('Census Data'!P:P,'Census Data'!$A:$A,$A1094))/SUMIFS('Census Data'!$F:$F,'Census Data'!$A:$A,$A1094)</f>
        <v>5.858272162619989E-3</v>
      </c>
      <c r="I1094" s="16">
        <f t="shared" si="34"/>
        <v>2.5056465273856521E-2</v>
      </c>
      <c r="J1094" s="14">
        <f>SUM(SUMIFS('Census Data'!W:W,'Census Data'!$A:$A,$A1094),SUMIFS('Census Data'!X:X,'Census Data'!$A:$A,$A1094))/SUMIFS('Census Data'!$F:$F,'Census Data'!$A:$A,$A1094)</f>
        <v>3.4090909090909088E-2</v>
      </c>
      <c r="K1094" s="16">
        <f t="shared" si="35"/>
        <v>0.96590909090909094</v>
      </c>
      <c r="L1094" s="19">
        <f>'EPA Data'!D1095/SUM('EPA Data'!D:D)</f>
        <v>3.1301806291556312E-5</v>
      </c>
      <c r="M1094" s="19">
        <f>'EPA Data'!E1095/SUM('EPA Data'!E:E)</f>
        <v>3.2298066850262069E-5</v>
      </c>
      <c r="N1094" s="19">
        <f>'EPA Data'!F1095/SUM('EPA Data'!F:F)</f>
        <v>5.9405347904503035E-5</v>
      </c>
      <c r="O1094" s="19">
        <f>'EPA Data'!G1095/SUM('EPA Data'!G:G)</f>
        <v>1.3641497653723926E-5</v>
      </c>
      <c r="P1094" s="19">
        <f>'EPA Data'!H1095/SUM('EPA Data'!H:H)</f>
        <v>2.2586383323186876E-5</v>
      </c>
      <c r="Q1094" s="19">
        <f>'EPA Data'!I1095/SUM('EPA Data'!I:I)</f>
        <v>2.9545863254098375E-5</v>
      </c>
      <c r="R1094" s="19">
        <f>'EPA Data'!J1095/SUM('EPA Data'!J:J)</f>
        <v>3.5593282720210283E-5</v>
      </c>
      <c r="S1094" s="19">
        <f>'EPA Data'!K1095/SUM('EPA Data'!K:K)</f>
        <v>6.0846064968903792E-5</v>
      </c>
      <c r="T1094" s="19">
        <f>'EPA Data'!L1095/SUM('EPA Data'!L:L)</f>
        <v>6.6716162872176185E-5</v>
      </c>
      <c r="U1094" s="19">
        <f>'EPA Data'!M1095/SUM('EPA Data'!M:M)</f>
        <v>8.7727884380407972E-6</v>
      </c>
      <c r="V1094" s="19">
        <f>'EPA Data'!N1095/SUM('EPA Data'!N:N)</f>
        <v>1.0210777047111379E-5</v>
      </c>
      <c r="W1094" s="19">
        <f>'EPA Data'!O1095/SUM('EPA Data'!O:O)</f>
        <v>2.2631262003221223E-5</v>
      </c>
      <c r="X1094" s="19">
        <f>'EPA Data'!P1095/SUM('EPA Data'!P:P)</f>
        <v>3.7859511120682282E-5</v>
      </c>
    </row>
    <row r="1095" spans="1:24" x14ac:dyDescent="0.35">
      <c r="A1095" s="13" t="s">
        <v>1851</v>
      </c>
      <c r="B1095" s="13" t="s">
        <v>1825</v>
      </c>
      <c r="C1095" s="18" t="s">
        <v>1852</v>
      </c>
      <c r="D1095" s="14">
        <f>SUMIFS('Census Data'!G:G,'Census Data'!$A:$A,$A1095)/SUMIFS('Census Data'!$F:$F,'Census Data'!$A:$A,$A1095)</f>
        <v>0.49662740899357599</v>
      </c>
      <c r="E1095" s="16">
        <f>SUMIFS('Census Data'!H:H,'Census Data'!$A:$A,$A1095)/SUMIFS('Census Data'!$F:$F,'Census Data'!$A:$A,$A1095)</f>
        <v>0.50337259100642395</v>
      </c>
      <c r="F1095" s="14">
        <f>SUM(SUMIFS('Census Data'!I:I,'Census Data'!$A:$A,$A1095),SUMIFS('Census Data'!J:J,'Census Data'!$A:$A,$A1095))/SUMIFS('Census Data'!$F:$F,'Census Data'!$A:$A,$A1095)</f>
        <v>0.58849036402569588</v>
      </c>
      <c r="G1095" s="14">
        <f>SUM(SUMIFS('Census Data'!K:K,'Census Data'!$A:$A,$A1095),SUMIFS('Census Data'!L:L,'Census Data'!$A:$A,$A1095))/SUMIFS('Census Data'!$F:$F,'Census Data'!$A:$A,$A1095)</f>
        <v>0.39223768736616704</v>
      </c>
      <c r="H1095" s="14">
        <f>SUM(SUMIFS('Census Data'!O:O,'Census Data'!$A:$A,$A1095),SUMIFS('Census Data'!P:P,'Census Data'!$A:$A,$A1095))/SUMIFS('Census Data'!$F:$F,'Census Data'!$A:$A,$A1095)</f>
        <v>4.6573875802997855E-3</v>
      </c>
      <c r="I1095" s="16">
        <f t="shared" si="34"/>
        <v>1.4614561027837314E-2</v>
      </c>
      <c r="J1095" s="14">
        <f>SUM(SUMIFS('Census Data'!W:W,'Census Data'!$A:$A,$A1095),SUMIFS('Census Data'!X:X,'Census Data'!$A:$A,$A1095))/SUMIFS('Census Data'!$F:$F,'Census Data'!$A:$A,$A1095)</f>
        <v>2.3554603854389723E-2</v>
      </c>
      <c r="K1095" s="16">
        <f t="shared" si="35"/>
        <v>0.97644539614561032</v>
      </c>
      <c r="L1095" s="19">
        <f>'EPA Data'!D1096/SUM('EPA Data'!D:D)</f>
        <v>6.5638964168453529E-5</v>
      </c>
      <c r="M1095" s="19">
        <f>'EPA Data'!E1096/SUM('EPA Data'!E:E)</f>
        <v>6.5577448936656661E-5</v>
      </c>
      <c r="N1095" s="19">
        <f>'EPA Data'!F1096/SUM('EPA Data'!F:F)</f>
        <v>1.2690195488284316E-4</v>
      </c>
      <c r="O1095" s="19">
        <f>'EPA Data'!G1096/SUM('EPA Data'!G:G)</f>
        <v>3.186959192062382E-5</v>
      </c>
      <c r="P1095" s="19">
        <f>'EPA Data'!H1096/SUM('EPA Data'!H:H)</f>
        <v>5.386261464269518E-5</v>
      </c>
      <c r="Q1095" s="19">
        <f>'EPA Data'!I1096/SUM('EPA Data'!I:I)</f>
        <v>7.3574223803643936E-5</v>
      </c>
      <c r="R1095" s="19">
        <f>'EPA Data'!J1096/SUM('EPA Data'!J:J)</f>
        <v>6.6541328781536717E-5</v>
      </c>
      <c r="S1095" s="19">
        <f>'EPA Data'!K1096/SUM('EPA Data'!K:K)</f>
        <v>1.1074033025794873E-4</v>
      </c>
      <c r="T1095" s="19">
        <f>'EPA Data'!L1096/SUM('EPA Data'!L:L)</f>
        <v>2.1248929694190306E-4</v>
      </c>
      <c r="U1095" s="19">
        <f>'EPA Data'!M1096/SUM('EPA Data'!M:M)</f>
        <v>1.8021513426570453E-5</v>
      </c>
      <c r="V1095" s="19">
        <f>'EPA Data'!N1096/SUM('EPA Data'!N:N)</f>
        <v>2.0073594968998211E-5</v>
      </c>
      <c r="W1095" s="19">
        <f>'EPA Data'!O1096/SUM('EPA Data'!O:O)</f>
        <v>5.1918285993728875E-5</v>
      </c>
      <c r="X1095" s="19">
        <f>'EPA Data'!P1096/SUM('EPA Data'!P:P)</f>
        <v>7.6449430890270377E-5</v>
      </c>
    </row>
    <row r="1096" spans="1:24" x14ac:dyDescent="0.35">
      <c r="A1096" s="13" t="s">
        <v>1853</v>
      </c>
      <c r="B1096" s="13" t="s">
        <v>1825</v>
      </c>
      <c r="C1096" s="18" t="s">
        <v>602</v>
      </c>
      <c r="D1096" s="14">
        <f>SUMIFS('Census Data'!G:G,'Census Data'!$A:$A,$A1096)/SUMIFS('Census Data'!$F:$F,'Census Data'!$A:$A,$A1096)</f>
        <v>0.48537968073996718</v>
      </c>
      <c r="E1096" s="16">
        <f>SUMIFS('Census Data'!H:H,'Census Data'!$A:$A,$A1096)/SUMIFS('Census Data'!$F:$F,'Census Data'!$A:$A,$A1096)</f>
        <v>0.51462031926003282</v>
      </c>
      <c r="F1096" s="14">
        <f>SUM(SUMIFS('Census Data'!I:I,'Census Data'!$A:$A,$A1096),SUMIFS('Census Data'!J:J,'Census Data'!$A:$A,$A1096))/SUMIFS('Census Data'!$F:$F,'Census Data'!$A:$A,$A1096)</f>
        <v>0.61390422199015371</v>
      </c>
      <c r="G1096" s="14">
        <f>SUM(SUMIFS('Census Data'!K:K,'Census Data'!$A:$A,$A1096),SUMIFS('Census Data'!L:L,'Census Data'!$A:$A,$A1096))/SUMIFS('Census Data'!$F:$F,'Census Data'!$A:$A,$A1096)</f>
        <v>0.3526779054154856</v>
      </c>
      <c r="H1096" s="14">
        <f>SUM(SUMIFS('Census Data'!O:O,'Census Data'!$A:$A,$A1096),SUMIFS('Census Data'!P:P,'Census Data'!$A:$A,$A1096))/SUMIFS('Census Data'!$F:$F,'Census Data'!$A:$A,$A1096)</f>
        <v>4.4383112039385348E-3</v>
      </c>
      <c r="I1096" s="16">
        <f t="shared" si="34"/>
        <v>2.8979561390422126E-2</v>
      </c>
      <c r="J1096" s="14">
        <f>SUM(SUMIFS('Census Data'!W:W,'Census Data'!$A:$A,$A1096),SUMIFS('Census Data'!X:X,'Census Data'!$A:$A,$A1096))/SUMIFS('Census Data'!$F:$F,'Census Data'!$A:$A,$A1096)</f>
        <v>2.8830374459197373E-2</v>
      </c>
      <c r="K1096" s="16">
        <f t="shared" si="35"/>
        <v>0.97116962554080266</v>
      </c>
      <c r="L1096" s="19">
        <f>'EPA Data'!D1097/SUM('EPA Data'!D:D)</f>
        <v>6.3910909203808531E-5</v>
      </c>
      <c r="M1096" s="19">
        <f>'EPA Data'!E1097/SUM('EPA Data'!E:E)</f>
        <v>6.6366335409174536E-5</v>
      </c>
      <c r="N1096" s="19">
        <f>'EPA Data'!F1097/SUM('EPA Data'!F:F)</f>
        <v>1.2004845862756601E-4</v>
      </c>
      <c r="O1096" s="19">
        <f>'EPA Data'!G1097/SUM('EPA Data'!G:G)</f>
        <v>2.8314591517389215E-5</v>
      </c>
      <c r="P1096" s="19">
        <f>'EPA Data'!H1097/SUM('EPA Data'!H:H)</f>
        <v>4.2479146043358916E-5</v>
      </c>
      <c r="Q1096" s="19">
        <f>'EPA Data'!I1097/SUM('EPA Data'!I:I)</f>
        <v>6.1411722323695877E-5</v>
      </c>
      <c r="R1096" s="19">
        <f>'EPA Data'!J1097/SUM('EPA Data'!J:J)</f>
        <v>7.6462414600678483E-5</v>
      </c>
      <c r="S1096" s="19">
        <f>'EPA Data'!K1097/SUM('EPA Data'!K:K)</f>
        <v>1.2230532202697197E-4</v>
      </c>
      <c r="T1096" s="19">
        <f>'EPA Data'!L1097/SUM('EPA Data'!L:L)</f>
        <v>1.4165068210310132E-4</v>
      </c>
      <c r="U1096" s="19">
        <f>'EPA Data'!M1097/SUM('EPA Data'!M:M)</f>
        <v>1.6814675595412281E-5</v>
      </c>
      <c r="V1096" s="19">
        <f>'EPA Data'!N1097/SUM('EPA Data'!N:N)</f>
        <v>1.8229700099533076E-5</v>
      </c>
      <c r="W1096" s="19">
        <f>'EPA Data'!O1097/SUM('EPA Data'!O:O)</f>
        <v>3.8122296036732595E-5</v>
      </c>
      <c r="X1096" s="19">
        <f>'EPA Data'!P1097/SUM('EPA Data'!P:P)</f>
        <v>6.623795770255426E-5</v>
      </c>
    </row>
    <row r="1097" spans="1:24" x14ac:dyDescent="0.35">
      <c r="A1097" s="13" t="s">
        <v>1854</v>
      </c>
      <c r="B1097" s="13" t="s">
        <v>1825</v>
      </c>
      <c r="C1097" s="18" t="s">
        <v>1855</v>
      </c>
      <c r="D1097" s="14">
        <f>SUMIFS('Census Data'!G:G,'Census Data'!$A:$A,$A1097)/SUMIFS('Census Data'!$F:$F,'Census Data'!$A:$A,$A1097)</f>
        <v>0.47920347298388949</v>
      </c>
      <c r="E1097" s="16">
        <f>SUMIFS('Census Data'!H:H,'Census Data'!$A:$A,$A1097)/SUMIFS('Census Data'!$F:$F,'Census Data'!$A:$A,$A1097)</f>
        <v>0.52079652701611046</v>
      </c>
      <c r="F1097" s="14">
        <f>SUM(SUMIFS('Census Data'!I:I,'Census Data'!$A:$A,$A1097),SUMIFS('Census Data'!J:J,'Census Data'!$A:$A,$A1097))/SUMIFS('Census Data'!$F:$F,'Census Data'!$A:$A,$A1097)</f>
        <v>0.48157659107278511</v>
      </c>
      <c r="G1097" s="14">
        <f>SUM(SUMIFS('Census Data'!K:K,'Census Data'!$A:$A,$A1097),SUMIFS('Census Data'!L:L,'Census Data'!$A:$A,$A1097))/SUMIFS('Census Data'!$F:$F,'Census Data'!$A:$A,$A1097)</f>
        <v>0.46496257522718665</v>
      </c>
      <c r="H1097" s="14">
        <f>SUM(SUMIFS('Census Data'!O:O,'Census Data'!$A:$A,$A1097),SUMIFS('Census Data'!P:P,'Census Data'!$A:$A,$A1097))/SUMIFS('Census Data'!$F:$F,'Census Data'!$A:$A,$A1097)</f>
        <v>3.3913258593248875E-2</v>
      </c>
      <c r="I1097" s="16">
        <f t="shared" si="34"/>
        <v>1.9547575106779291E-2</v>
      </c>
      <c r="J1097" s="14">
        <f>SUM(SUMIFS('Census Data'!W:W,'Census Data'!$A:$A,$A1097),SUMIFS('Census Data'!X:X,'Census Data'!$A:$A,$A1097))/SUMIFS('Census Data'!$F:$F,'Census Data'!$A:$A,$A1097)</f>
        <v>6.6841366688339982E-2</v>
      </c>
      <c r="K1097" s="16">
        <f t="shared" si="35"/>
        <v>0.93315863331166005</v>
      </c>
      <c r="L1097" s="19">
        <f>'EPA Data'!D1098/SUM('EPA Data'!D:D)</f>
        <v>3.4219371234736643E-3</v>
      </c>
      <c r="M1097" s="19">
        <f>'EPA Data'!E1098/SUM('EPA Data'!E:E)</f>
        <v>2.1150920909034448E-3</v>
      </c>
      <c r="N1097" s="19">
        <f>'EPA Data'!F1098/SUM('EPA Data'!F:F)</f>
        <v>3.0913933855889132E-3</v>
      </c>
      <c r="O1097" s="19">
        <f>'EPA Data'!G1098/SUM('EPA Data'!G:G)</f>
        <v>2.2936597596219552E-3</v>
      </c>
      <c r="P1097" s="19">
        <f>'EPA Data'!H1098/SUM('EPA Data'!H:H)</f>
        <v>2.2146873308845215E-3</v>
      </c>
      <c r="Q1097" s="19">
        <f>'EPA Data'!I1098/SUM('EPA Data'!I:I)</f>
        <v>2.7908958835771353E-3</v>
      </c>
      <c r="R1097" s="19">
        <f>'EPA Data'!J1098/SUM('EPA Data'!J:J)</f>
        <v>5.9091829606143014E-3</v>
      </c>
      <c r="S1097" s="19">
        <f>'EPA Data'!K1098/SUM('EPA Data'!K:K)</f>
        <v>4.0352293465293751E-3</v>
      </c>
      <c r="T1097" s="19">
        <f>'EPA Data'!L1098/SUM('EPA Data'!L:L)</f>
        <v>1.0827119728298498E-2</v>
      </c>
      <c r="U1097" s="19">
        <f>'EPA Data'!M1098/SUM('EPA Data'!M:M)</f>
        <v>8.1806722722898575E-4</v>
      </c>
      <c r="V1097" s="19">
        <f>'EPA Data'!N1098/SUM('EPA Data'!N:N)</f>
        <v>6.6295781469701779E-4</v>
      </c>
      <c r="W1097" s="19">
        <f>'EPA Data'!O1098/SUM('EPA Data'!O:O)</f>
        <v>1.488701933265664E-3</v>
      </c>
      <c r="X1097" s="19">
        <f>'EPA Data'!P1098/SUM('EPA Data'!P:P)</f>
        <v>1.7493506842681924E-3</v>
      </c>
    </row>
    <row r="1098" spans="1:24" x14ac:dyDescent="0.35">
      <c r="A1098" s="13" t="s">
        <v>1856</v>
      </c>
      <c r="B1098" s="13" t="s">
        <v>1825</v>
      </c>
      <c r="C1098" s="18" t="s">
        <v>1857</v>
      </c>
      <c r="D1098" s="14">
        <f>SUMIFS('Census Data'!G:G,'Census Data'!$A:$A,$A1098)/SUMIFS('Census Data'!$F:$F,'Census Data'!$A:$A,$A1098)</f>
        <v>0.57997050542968231</v>
      </c>
      <c r="E1098" s="16">
        <f>SUMIFS('Census Data'!H:H,'Census Data'!$A:$A,$A1098)/SUMIFS('Census Data'!$F:$F,'Census Data'!$A:$A,$A1098)</f>
        <v>0.42002949457031774</v>
      </c>
      <c r="F1098" s="14">
        <f>SUM(SUMIFS('Census Data'!I:I,'Census Data'!$A:$A,$A1098),SUMIFS('Census Data'!J:J,'Census Data'!$A:$A,$A1098))/SUMIFS('Census Data'!$F:$F,'Census Data'!$A:$A,$A1098)</f>
        <v>0.28851052419895429</v>
      </c>
      <c r="G1098" s="14">
        <f>SUM(SUMIFS('Census Data'!K:K,'Census Data'!$A:$A,$A1098),SUMIFS('Census Data'!L:L,'Census Data'!$A:$A,$A1098))/SUMIFS('Census Data'!$F:$F,'Census Data'!$A:$A,$A1098)</f>
        <v>0.6919158064083657</v>
      </c>
      <c r="H1098" s="14">
        <f>SUM(SUMIFS('Census Data'!O:O,'Census Data'!$A:$A,$A1098),SUMIFS('Census Data'!P:P,'Census Data'!$A:$A,$A1098))/SUMIFS('Census Data'!$F:$F,'Census Data'!$A:$A,$A1098)</f>
        <v>3.8879206327925996E-3</v>
      </c>
      <c r="I1098" s="16">
        <f t="shared" si="34"/>
        <v>1.5685748759887375E-2</v>
      </c>
      <c r="J1098" s="14">
        <f>SUM(SUMIFS('Census Data'!W:W,'Census Data'!$A:$A,$A1098),SUMIFS('Census Data'!X:X,'Census Data'!$A:$A,$A1098))/SUMIFS('Census Data'!$F:$F,'Census Data'!$A:$A,$A1098)</f>
        <v>1.9975868078830943E-2</v>
      </c>
      <c r="K1098" s="16">
        <f t="shared" si="35"/>
        <v>0.98002413192116911</v>
      </c>
      <c r="L1098" s="19">
        <f>'EPA Data'!D1099/SUM('EPA Data'!D:D)</f>
        <v>1.5513384898813809E-5</v>
      </c>
      <c r="M1098" s="19">
        <f>'EPA Data'!E1099/SUM('EPA Data'!E:E)</f>
        <v>1.6378930599943406E-5</v>
      </c>
      <c r="N1098" s="19">
        <f>'EPA Data'!F1099/SUM('EPA Data'!F:F)</f>
        <v>3.0557295386718733E-5</v>
      </c>
      <c r="O1098" s="19">
        <f>'EPA Data'!G1099/SUM('EPA Data'!G:G)</f>
        <v>7.7415554593401388E-6</v>
      </c>
      <c r="P1098" s="19">
        <f>'EPA Data'!H1099/SUM('EPA Data'!H:H)</f>
        <v>1.3773183866824332E-5</v>
      </c>
      <c r="Q1098" s="19">
        <f>'EPA Data'!I1099/SUM('EPA Data'!I:I)</f>
        <v>1.7093831966590035E-5</v>
      </c>
      <c r="R1098" s="19">
        <f>'EPA Data'!J1099/SUM('EPA Data'!J:J)</f>
        <v>1.3813230055058065E-5</v>
      </c>
      <c r="S1098" s="19">
        <f>'EPA Data'!K1099/SUM('EPA Data'!K:K)</f>
        <v>2.6490750243038534E-5</v>
      </c>
      <c r="T1098" s="19">
        <f>'EPA Data'!L1099/SUM('EPA Data'!L:L)</f>
        <v>4.12878236794836E-5</v>
      </c>
      <c r="U1098" s="19">
        <f>'EPA Data'!M1099/SUM('EPA Data'!M:M)</f>
        <v>4.9114164970675544E-6</v>
      </c>
      <c r="V1098" s="19">
        <f>'EPA Data'!N1099/SUM('EPA Data'!N:N)</f>
        <v>6.0436206056604842E-6</v>
      </c>
      <c r="W1098" s="19">
        <f>'EPA Data'!O1099/SUM('EPA Data'!O:O)</f>
        <v>1.4976582940847739E-5</v>
      </c>
      <c r="X1098" s="19">
        <f>'EPA Data'!P1099/SUM('EPA Data'!P:P)</f>
        <v>2.4227696586711219E-5</v>
      </c>
    </row>
    <row r="1099" spans="1:24" x14ac:dyDescent="0.35">
      <c r="A1099" s="13" t="s">
        <v>1858</v>
      </c>
      <c r="B1099" s="13" t="s">
        <v>1825</v>
      </c>
      <c r="C1099" s="18" t="s">
        <v>1859</v>
      </c>
      <c r="D1099" s="14">
        <f>SUMIFS('Census Data'!G:G,'Census Data'!$A:$A,$A1099)/SUMIFS('Census Data'!$F:$F,'Census Data'!$A:$A,$A1099)</f>
        <v>0.55319584463435856</v>
      </c>
      <c r="E1099" s="16">
        <f>SUMIFS('Census Data'!H:H,'Census Data'!$A:$A,$A1099)/SUMIFS('Census Data'!$F:$F,'Census Data'!$A:$A,$A1099)</f>
        <v>0.4468041553656415</v>
      </c>
      <c r="F1099" s="14">
        <f>SUM(SUMIFS('Census Data'!I:I,'Census Data'!$A:$A,$A1099),SUMIFS('Census Data'!J:J,'Census Data'!$A:$A,$A1099))/SUMIFS('Census Data'!$F:$F,'Census Data'!$A:$A,$A1099)</f>
        <v>0.55360524026406022</v>
      </c>
      <c r="G1099" s="14">
        <f>SUM(SUMIFS('Census Data'!K:K,'Census Data'!$A:$A,$A1099),SUMIFS('Census Data'!L:L,'Census Data'!$A:$A,$A1099))/SUMIFS('Census Data'!$F:$F,'Census Data'!$A:$A,$A1099)</f>
        <v>0.42398034900977433</v>
      </c>
      <c r="H1099" s="14">
        <f>SUM(SUMIFS('Census Data'!O:O,'Census Data'!$A:$A,$A1099),SUMIFS('Census Data'!P:P,'Census Data'!$A:$A,$A1099))/SUMIFS('Census Data'!$F:$F,'Census Data'!$A:$A,$A1099)</f>
        <v>2.8145949541988641E-3</v>
      </c>
      <c r="I1099" s="16">
        <f t="shared" si="34"/>
        <v>1.9599815771966567E-2</v>
      </c>
      <c r="J1099" s="14">
        <f>SUM(SUMIFS('Census Data'!W:W,'Census Data'!$A:$A,$A1099),SUMIFS('Census Data'!X:X,'Census Data'!$A:$A,$A1099))/SUMIFS('Census Data'!$F:$F,'Census Data'!$A:$A,$A1099)</f>
        <v>1.888337341998874E-2</v>
      </c>
      <c r="K1099" s="16">
        <f t="shared" si="35"/>
        <v>0.98111662658001131</v>
      </c>
      <c r="L1099" s="19">
        <f>'EPA Data'!D1100/SUM('EPA Data'!D:D)</f>
        <v>4.7970875226259214E-5</v>
      </c>
      <c r="M1099" s="19">
        <f>'EPA Data'!E1100/SUM('EPA Data'!E:E)</f>
        <v>3.7706974144919205E-5</v>
      </c>
      <c r="N1099" s="19">
        <f>'EPA Data'!F1100/SUM('EPA Data'!F:F)</f>
        <v>6.1704840278097012E-5</v>
      </c>
      <c r="O1099" s="19">
        <f>'EPA Data'!G1100/SUM('EPA Data'!G:G)</f>
        <v>3.5151876846970943E-5</v>
      </c>
      <c r="P1099" s="19">
        <f>'EPA Data'!H1100/SUM('EPA Data'!H:H)</f>
        <v>3.8335483782769018E-5</v>
      </c>
      <c r="Q1099" s="19">
        <f>'EPA Data'!I1100/SUM('EPA Data'!I:I)</f>
        <v>5.2159441251698144E-5</v>
      </c>
      <c r="R1099" s="19">
        <f>'EPA Data'!J1100/SUM('EPA Data'!J:J)</f>
        <v>8.915133210919804E-5</v>
      </c>
      <c r="S1099" s="19">
        <f>'EPA Data'!K1100/SUM('EPA Data'!K:K)</f>
        <v>7.2230443726491197E-5</v>
      </c>
      <c r="T1099" s="19">
        <f>'EPA Data'!L1100/SUM('EPA Data'!L:L)</f>
        <v>2.0937312925922114E-4</v>
      </c>
      <c r="U1099" s="19">
        <f>'EPA Data'!M1100/SUM('EPA Data'!M:M)</f>
        <v>1.4838923728449804E-5</v>
      </c>
      <c r="V1099" s="19">
        <f>'EPA Data'!N1100/SUM('EPA Data'!N:N)</f>
        <v>1.2295466255953873E-5</v>
      </c>
      <c r="W1099" s="19">
        <f>'EPA Data'!O1100/SUM('EPA Data'!O:O)</f>
        <v>2.8915014078334337E-5</v>
      </c>
      <c r="X1099" s="19">
        <f>'EPA Data'!P1100/SUM('EPA Data'!P:P)</f>
        <v>3.4496084889039601E-5</v>
      </c>
    </row>
    <row r="1100" spans="1:24" x14ac:dyDescent="0.35">
      <c r="A1100" s="13" t="s">
        <v>1860</v>
      </c>
      <c r="B1100" s="13" t="s">
        <v>1825</v>
      </c>
      <c r="C1100" s="18" t="s">
        <v>1861</v>
      </c>
      <c r="D1100" s="14">
        <f>SUMIFS('Census Data'!G:G,'Census Data'!$A:$A,$A1100)/SUMIFS('Census Data'!$F:$F,'Census Data'!$A:$A,$A1100)</f>
        <v>0.51215138210376598</v>
      </c>
      <c r="E1100" s="16">
        <f>SUMIFS('Census Data'!H:H,'Census Data'!$A:$A,$A1100)/SUMIFS('Census Data'!$F:$F,'Census Data'!$A:$A,$A1100)</f>
        <v>0.48784861789623402</v>
      </c>
      <c r="F1100" s="14">
        <f>SUM(SUMIFS('Census Data'!I:I,'Census Data'!$A:$A,$A1100),SUMIFS('Census Data'!J:J,'Census Data'!$A:$A,$A1100))/SUMIFS('Census Data'!$F:$F,'Census Data'!$A:$A,$A1100)</f>
        <v>0.69191763032589204</v>
      </c>
      <c r="G1100" s="14">
        <f>SUM(SUMIFS('Census Data'!K:K,'Census Data'!$A:$A,$A1100),SUMIFS('Census Data'!L:L,'Census Data'!$A:$A,$A1100))/SUMIFS('Census Data'!$F:$F,'Census Data'!$A:$A,$A1100)</f>
        <v>0.28371776637190033</v>
      </c>
      <c r="H1100" s="14">
        <f>SUM(SUMIFS('Census Data'!O:O,'Census Data'!$A:$A,$A1100),SUMIFS('Census Data'!P:P,'Census Data'!$A:$A,$A1100))/SUMIFS('Census Data'!$F:$F,'Census Data'!$A:$A,$A1100)</f>
        <v>5.4109207841197202E-3</v>
      </c>
      <c r="I1100" s="16">
        <f t="shared" si="34"/>
        <v>1.8953682518087822E-2</v>
      </c>
      <c r="J1100" s="14">
        <f>SUM(SUMIFS('Census Data'!W:W,'Census Data'!$A:$A,$A1100),SUMIFS('Census Data'!X:X,'Census Data'!$A:$A,$A1100))/SUMIFS('Census Data'!$F:$F,'Census Data'!$A:$A,$A1100)</f>
        <v>4.0844722033269436E-2</v>
      </c>
      <c r="K1100" s="16">
        <f t="shared" si="35"/>
        <v>0.95915527796673061</v>
      </c>
      <c r="L1100" s="19">
        <f>'EPA Data'!D1101/SUM('EPA Data'!D:D)</f>
        <v>1.2400580113464189E-4</v>
      </c>
      <c r="M1100" s="19">
        <f>'EPA Data'!E1101/SUM('EPA Data'!E:E)</f>
        <v>9.1367759686907126E-5</v>
      </c>
      <c r="N1100" s="19">
        <f>'EPA Data'!F1101/SUM('EPA Data'!F:F)</f>
        <v>1.5034967325478407E-4</v>
      </c>
      <c r="O1100" s="19">
        <f>'EPA Data'!G1101/SUM('EPA Data'!G:G)</f>
        <v>4.5705558224476013E-5</v>
      </c>
      <c r="P1100" s="19">
        <f>'EPA Data'!H1101/SUM('EPA Data'!H:H)</f>
        <v>7.4125900192235233E-5</v>
      </c>
      <c r="Q1100" s="19">
        <f>'EPA Data'!I1101/SUM('EPA Data'!I:I)</f>
        <v>9.3140003144081166E-5</v>
      </c>
      <c r="R1100" s="19">
        <f>'EPA Data'!J1101/SUM('EPA Data'!J:J)</f>
        <v>1.0086800433561079E-4</v>
      </c>
      <c r="S1100" s="19">
        <f>'EPA Data'!K1101/SUM('EPA Data'!K:K)</f>
        <v>1.5715026429350564E-4</v>
      </c>
      <c r="T1100" s="19">
        <f>'EPA Data'!L1101/SUM('EPA Data'!L:L)</f>
        <v>2.4465810548673049E-4</v>
      </c>
      <c r="U1100" s="19">
        <f>'EPA Data'!M1101/SUM('EPA Data'!M:M)</f>
        <v>2.322148745153308E-5</v>
      </c>
      <c r="V1100" s="19">
        <f>'EPA Data'!N1101/SUM('EPA Data'!N:N)</f>
        <v>2.4852377992444028E-5</v>
      </c>
      <c r="W1100" s="19">
        <f>'EPA Data'!O1101/SUM('EPA Data'!O:O)</f>
        <v>6.0780612850314764E-5</v>
      </c>
      <c r="X1100" s="19">
        <f>'EPA Data'!P1101/SUM('EPA Data'!P:P)</f>
        <v>1.0030081889084329E-4</v>
      </c>
    </row>
    <row r="1101" spans="1:24" x14ac:dyDescent="0.35">
      <c r="A1101" s="13" t="s">
        <v>1862</v>
      </c>
      <c r="B1101" s="13" t="s">
        <v>1825</v>
      </c>
      <c r="C1101" s="18" t="s">
        <v>80</v>
      </c>
      <c r="D1101" s="14">
        <f>SUMIFS('Census Data'!G:G,'Census Data'!$A:$A,$A1101)/SUMIFS('Census Data'!$F:$F,'Census Data'!$A:$A,$A1101)</f>
        <v>0.48131290143124461</v>
      </c>
      <c r="E1101" s="16">
        <f>SUMIFS('Census Data'!H:H,'Census Data'!$A:$A,$A1101)/SUMIFS('Census Data'!$F:$F,'Census Data'!$A:$A,$A1101)</f>
        <v>0.51868709856875539</v>
      </c>
      <c r="F1101" s="14">
        <f>SUM(SUMIFS('Census Data'!I:I,'Census Data'!$A:$A,$A1101),SUMIFS('Census Data'!J:J,'Census Data'!$A:$A,$A1101))/SUMIFS('Census Data'!$F:$F,'Census Data'!$A:$A,$A1101)</f>
        <v>0.6630759115966216</v>
      </c>
      <c r="G1101" s="14">
        <f>SUM(SUMIFS('Census Data'!K:K,'Census Data'!$A:$A,$A1101),SUMIFS('Census Data'!L:L,'Census Data'!$A:$A,$A1101))/SUMIFS('Census Data'!$F:$F,'Census Data'!$A:$A,$A1101)</f>
        <v>0.31765538866130583</v>
      </c>
      <c r="H1101" s="14">
        <f>SUM(SUMIFS('Census Data'!O:O,'Census Data'!$A:$A,$A1101),SUMIFS('Census Data'!P:P,'Census Data'!$A:$A,$A1101))/SUMIFS('Census Data'!$F:$F,'Census Data'!$A:$A,$A1101)</f>
        <v>3.9953471906134632E-3</v>
      </c>
      <c r="I1101" s="16">
        <f t="shared" si="34"/>
        <v>1.5273352551459118E-2</v>
      </c>
      <c r="J1101" s="14">
        <f>SUM(SUMIFS('Census Data'!W:W,'Census Data'!$A:$A,$A1101),SUMIFS('Census Data'!X:X,'Census Data'!$A:$A,$A1101))/SUMIFS('Census Data'!$F:$F,'Census Data'!$A:$A,$A1101)</f>
        <v>1.5475648611743286E-2</v>
      </c>
      <c r="K1101" s="16">
        <f t="shared" si="35"/>
        <v>0.98452435138825667</v>
      </c>
      <c r="L1101" s="19">
        <f>'EPA Data'!D1102/SUM('EPA Data'!D:D)</f>
        <v>7.9988616108470442E-5</v>
      </c>
      <c r="M1101" s="19">
        <f>'EPA Data'!E1102/SUM('EPA Data'!E:E)</f>
        <v>7.7459140615790785E-5</v>
      </c>
      <c r="N1101" s="19">
        <f>'EPA Data'!F1102/SUM('EPA Data'!F:F)</f>
        <v>1.4747527671026627E-4</v>
      </c>
      <c r="O1101" s="19">
        <f>'EPA Data'!G1102/SUM('EPA Data'!G:G)</f>
        <v>3.410200405669589E-5</v>
      </c>
      <c r="P1101" s="19">
        <f>'EPA Data'!H1102/SUM('EPA Data'!H:H)</f>
        <v>6.1492474757217439E-5</v>
      </c>
      <c r="Q1101" s="19">
        <f>'EPA Data'!I1102/SUM('EPA Data'!I:I)</f>
        <v>8.3229029354069562E-5</v>
      </c>
      <c r="R1101" s="19">
        <f>'EPA Data'!J1102/SUM('EPA Data'!J:J)</f>
        <v>6.8101016272337431E-5</v>
      </c>
      <c r="S1101" s="19">
        <f>'EPA Data'!K1102/SUM('EPA Data'!K:K)</f>
        <v>1.2935626814268656E-4</v>
      </c>
      <c r="T1101" s="19">
        <f>'EPA Data'!L1102/SUM('EPA Data'!L:L)</f>
        <v>2.0928230956167738E-4</v>
      </c>
      <c r="U1101" s="19">
        <f>'EPA Data'!M1102/SUM('EPA Data'!M:M)</f>
        <v>2.1739923347372563E-5</v>
      </c>
      <c r="V1101" s="19">
        <f>'EPA Data'!N1102/SUM('EPA Data'!N:N)</f>
        <v>2.5463694682807633E-5</v>
      </c>
      <c r="W1101" s="19">
        <f>'EPA Data'!O1102/SUM('EPA Data'!O:O)</f>
        <v>6.615909063360235E-5</v>
      </c>
      <c r="X1101" s="19">
        <f>'EPA Data'!P1102/SUM('EPA Data'!P:P)</f>
        <v>1.0299808755709098E-4</v>
      </c>
    </row>
    <row r="1102" spans="1:24" x14ac:dyDescent="0.35">
      <c r="A1102" s="13" t="s">
        <v>1863</v>
      </c>
      <c r="B1102" s="13" t="s">
        <v>1825</v>
      </c>
      <c r="C1102" s="18" t="s">
        <v>234</v>
      </c>
      <c r="D1102" s="14">
        <f>SUMIFS('Census Data'!G:G,'Census Data'!$A:$A,$A1102)/SUMIFS('Census Data'!$F:$F,'Census Data'!$A:$A,$A1102)</f>
        <v>0.5627170628298227</v>
      </c>
      <c r="E1102" s="16">
        <f>SUMIFS('Census Data'!H:H,'Census Data'!$A:$A,$A1102)/SUMIFS('Census Data'!$F:$F,'Census Data'!$A:$A,$A1102)</f>
        <v>0.43728293717017724</v>
      </c>
      <c r="F1102" s="14">
        <f>SUM(SUMIFS('Census Data'!I:I,'Census Data'!$A:$A,$A1102),SUMIFS('Census Data'!J:J,'Census Data'!$A:$A,$A1102))/SUMIFS('Census Data'!$F:$F,'Census Data'!$A:$A,$A1102)</f>
        <v>0.80731586306436331</v>
      </c>
      <c r="G1102" s="14">
        <f>SUM(SUMIFS('Census Data'!K:K,'Census Data'!$A:$A,$A1102),SUMIFS('Census Data'!L:L,'Census Data'!$A:$A,$A1102))/SUMIFS('Census Data'!$F:$F,'Census Data'!$A:$A,$A1102)</f>
        <v>0.15511253439177303</v>
      </c>
      <c r="H1102" s="14">
        <f>SUM(SUMIFS('Census Data'!O:O,'Census Data'!$A:$A,$A1102),SUMIFS('Census Data'!P:P,'Census Data'!$A:$A,$A1102))/SUMIFS('Census Data'!$F:$F,'Census Data'!$A:$A,$A1102)</f>
        <v>5.908619367642416E-3</v>
      </c>
      <c r="I1102" s="16">
        <f t="shared" si="34"/>
        <v>3.1662983176221293E-2</v>
      </c>
      <c r="J1102" s="14">
        <f>SUM(SUMIFS('Census Data'!W:W,'Census Data'!$A:$A,$A1102),SUMIFS('Census Data'!X:X,'Census Data'!$A:$A,$A1102))/SUMIFS('Census Data'!$F:$F,'Census Data'!$A:$A,$A1102)</f>
        <v>5.8635154030039244E-2</v>
      </c>
      <c r="K1102" s="16">
        <f t="shared" si="35"/>
        <v>0.94136484596996073</v>
      </c>
      <c r="L1102" s="19">
        <f>'EPA Data'!D1103/SUM('EPA Data'!D:D)</f>
        <v>5.4660443600260164E-5</v>
      </c>
      <c r="M1102" s="19">
        <f>'EPA Data'!E1103/SUM('EPA Data'!E:E)</f>
        <v>5.225546602186901E-5</v>
      </c>
      <c r="N1102" s="19">
        <f>'EPA Data'!F1103/SUM('EPA Data'!F:F)</f>
        <v>9.8412736428800772E-5</v>
      </c>
      <c r="O1102" s="19">
        <f>'EPA Data'!G1103/SUM('EPA Data'!G:G)</f>
        <v>2.4068510114733644E-5</v>
      </c>
      <c r="P1102" s="19">
        <f>'EPA Data'!H1103/SUM('EPA Data'!H:H)</f>
        <v>3.9121405328439771E-5</v>
      </c>
      <c r="Q1102" s="19">
        <f>'EPA Data'!I1103/SUM('EPA Data'!I:I)</f>
        <v>5.5255831241352774E-5</v>
      </c>
      <c r="R1102" s="19">
        <f>'EPA Data'!J1103/SUM('EPA Data'!J:J)</f>
        <v>5.5518766617336804E-5</v>
      </c>
      <c r="S1102" s="19">
        <f>'EPA Data'!K1103/SUM('EPA Data'!K:K)</f>
        <v>9.0339046317576216E-5</v>
      </c>
      <c r="T1102" s="19">
        <f>'EPA Data'!L1103/SUM('EPA Data'!L:L)</f>
        <v>1.3754737104305692E-4</v>
      </c>
      <c r="U1102" s="19">
        <f>'EPA Data'!M1103/SUM('EPA Data'!M:M)</f>
        <v>1.4100792557907399E-5</v>
      </c>
      <c r="V1102" s="19">
        <f>'EPA Data'!N1103/SUM('EPA Data'!N:N)</f>
        <v>1.4973393402672303E-5</v>
      </c>
      <c r="W1102" s="19">
        <f>'EPA Data'!O1103/SUM('EPA Data'!O:O)</f>
        <v>3.8662396400481813E-5</v>
      </c>
      <c r="X1102" s="19">
        <f>'EPA Data'!P1103/SUM('EPA Data'!P:P)</f>
        <v>5.8384202704885573E-5</v>
      </c>
    </row>
    <row r="1103" spans="1:24" x14ac:dyDescent="0.35">
      <c r="A1103" s="13" t="s">
        <v>1864</v>
      </c>
      <c r="B1103" s="13" t="s">
        <v>1825</v>
      </c>
      <c r="C1103" s="18" t="s">
        <v>1865</v>
      </c>
      <c r="D1103" s="14">
        <f>SUMIFS('Census Data'!G:G,'Census Data'!$A:$A,$A1103)/SUMIFS('Census Data'!$F:$F,'Census Data'!$A:$A,$A1103)</f>
        <v>0.49292909173685406</v>
      </c>
      <c r="E1103" s="16">
        <f>SUMIFS('Census Data'!H:H,'Census Data'!$A:$A,$A1103)/SUMIFS('Census Data'!$F:$F,'Census Data'!$A:$A,$A1103)</f>
        <v>0.50707090826314594</v>
      </c>
      <c r="F1103" s="14">
        <f>SUM(SUMIFS('Census Data'!I:I,'Census Data'!$A:$A,$A1103),SUMIFS('Census Data'!J:J,'Census Data'!$A:$A,$A1103))/SUMIFS('Census Data'!$F:$F,'Census Data'!$A:$A,$A1103)</f>
        <v>0.61649214659685869</v>
      </c>
      <c r="G1103" s="14">
        <f>SUM(SUMIFS('Census Data'!K:K,'Census Data'!$A:$A,$A1103),SUMIFS('Census Data'!L:L,'Census Data'!$A:$A,$A1103))/SUMIFS('Census Data'!$F:$F,'Census Data'!$A:$A,$A1103)</f>
        <v>0.32884702936489868</v>
      </c>
      <c r="H1103" s="14">
        <f>SUM(SUMIFS('Census Data'!O:O,'Census Data'!$A:$A,$A1103),SUMIFS('Census Data'!P:P,'Census Data'!$A:$A,$A1103))/SUMIFS('Census Data'!$F:$F,'Census Data'!$A:$A,$A1103)</f>
        <v>2.7558046892783974E-2</v>
      </c>
      <c r="I1103" s="16">
        <f t="shared" si="34"/>
        <v>2.7102777145458723E-2</v>
      </c>
      <c r="J1103" s="14">
        <f>SUM(SUMIFS('Census Data'!W:W,'Census Data'!$A:$A,$A1103),SUMIFS('Census Data'!X:X,'Census Data'!$A:$A,$A1103))/SUMIFS('Census Data'!$F:$F,'Census Data'!$A:$A,$A1103)</f>
        <v>5.5443318916457998E-2</v>
      </c>
      <c r="K1103" s="16">
        <f t="shared" si="35"/>
        <v>0.94455668108354196</v>
      </c>
      <c r="L1103" s="19">
        <f>'EPA Data'!D1104/SUM('EPA Data'!D:D)</f>
        <v>1.8623179033491752E-4</v>
      </c>
      <c r="M1103" s="19">
        <f>'EPA Data'!E1104/SUM('EPA Data'!E:E)</f>
        <v>1.6926866566797742E-4</v>
      </c>
      <c r="N1103" s="19">
        <f>'EPA Data'!F1104/SUM('EPA Data'!F:F)</f>
        <v>2.8437739455714102E-4</v>
      </c>
      <c r="O1103" s="19">
        <f>'EPA Data'!G1104/SUM('EPA Data'!G:G)</f>
        <v>1.0216801134465518E-4</v>
      </c>
      <c r="P1103" s="19">
        <f>'EPA Data'!H1104/SUM('EPA Data'!H:H)</f>
        <v>1.587563709459995E-4</v>
      </c>
      <c r="Q1103" s="19">
        <f>'EPA Data'!I1104/SUM('EPA Data'!I:I)</f>
        <v>1.9891617524794763E-4</v>
      </c>
      <c r="R1103" s="19">
        <f>'EPA Data'!J1104/SUM('EPA Data'!J:J)</f>
        <v>2.8323291165231268E-4</v>
      </c>
      <c r="S1103" s="19">
        <f>'EPA Data'!K1104/SUM('EPA Data'!K:K)</f>
        <v>2.9557035529989594E-4</v>
      </c>
      <c r="T1103" s="19">
        <f>'EPA Data'!L1104/SUM('EPA Data'!L:L)</f>
        <v>6.1174118908895875E-4</v>
      </c>
      <c r="U1103" s="19">
        <f>'EPA Data'!M1104/SUM('EPA Data'!M:M)</f>
        <v>4.5343521834969045E-5</v>
      </c>
      <c r="V1103" s="19">
        <f>'EPA Data'!N1104/SUM('EPA Data'!N:N)</f>
        <v>4.9576495443934855E-5</v>
      </c>
      <c r="W1103" s="19">
        <f>'EPA Data'!O1104/SUM('EPA Data'!O:O)</f>
        <v>1.2866303877776152E-4</v>
      </c>
      <c r="X1103" s="19">
        <f>'EPA Data'!P1104/SUM('EPA Data'!P:P)</f>
        <v>1.4928712189994138E-4</v>
      </c>
    </row>
    <row r="1104" spans="1:24" x14ac:dyDescent="0.35">
      <c r="A1104" s="13" t="s">
        <v>1866</v>
      </c>
      <c r="B1104" s="13" t="s">
        <v>1825</v>
      </c>
      <c r="C1104" s="18" t="s">
        <v>1867</v>
      </c>
      <c r="D1104" s="14">
        <f>SUMIFS('Census Data'!G:G,'Census Data'!$A:$A,$A1104)/SUMIFS('Census Data'!$F:$F,'Census Data'!$A:$A,$A1104)</f>
        <v>0.50492692282256468</v>
      </c>
      <c r="E1104" s="16">
        <f>SUMIFS('Census Data'!H:H,'Census Data'!$A:$A,$A1104)/SUMIFS('Census Data'!$F:$F,'Census Data'!$A:$A,$A1104)</f>
        <v>0.49507307717743537</v>
      </c>
      <c r="F1104" s="14">
        <f>SUM(SUMIFS('Census Data'!I:I,'Census Data'!$A:$A,$A1104),SUMIFS('Census Data'!J:J,'Census Data'!$A:$A,$A1104))/SUMIFS('Census Data'!$F:$F,'Census Data'!$A:$A,$A1104)</f>
        <v>0.50545598836055816</v>
      </c>
      <c r="G1104" s="14">
        <f>SUM(SUMIFS('Census Data'!K:K,'Census Data'!$A:$A,$A1104),SUMIFS('Census Data'!L:L,'Census Data'!$A:$A,$A1104))/SUMIFS('Census Data'!$F:$F,'Census Data'!$A:$A,$A1104)</f>
        <v>0.47179419350572049</v>
      </c>
      <c r="H1104" s="14">
        <f>SUM(SUMIFS('Census Data'!O:O,'Census Data'!$A:$A,$A1104),SUMIFS('Census Data'!P:P,'Census Data'!$A:$A,$A1104))/SUMIFS('Census Data'!$F:$F,'Census Data'!$A:$A,$A1104)</f>
        <v>4.8607896303154551E-3</v>
      </c>
      <c r="I1104" s="16">
        <f t="shared" si="34"/>
        <v>1.7889028503405902E-2</v>
      </c>
      <c r="J1104" s="14">
        <f>SUM(SUMIFS('Census Data'!W:W,'Census Data'!$A:$A,$A1104),SUMIFS('Census Data'!X:X,'Census Data'!$A:$A,$A1104))/SUMIFS('Census Data'!$F:$F,'Census Data'!$A:$A,$A1104)</f>
        <v>4.6921499900800211E-2</v>
      </c>
      <c r="K1104" s="16">
        <f t="shared" si="35"/>
        <v>0.95307850009919981</v>
      </c>
      <c r="L1104" s="19">
        <f>'EPA Data'!D1105/SUM('EPA Data'!D:D)</f>
        <v>1.5811708481516158E-4</v>
      </c>
      <c r="M1104" s="19">
        <f>'EPA Data'!E1105/SUM('EPA Data'!E:E)</f>
        <v>9.8745775967381852E-5</v>
      </c>
      <c r="N1104" s="19">
        <f>'EPA Data'!F1105/SUM('EPA Data'!F:F)</f>
        <v>1.3979460793847075E-4</v>
      </c>
      <c r="O1104" s="19">
        <f>'EPA Data'!G1105/SUM('EPA Data'!G:G)</f>
        <v>6.6974444824649255E-5</v>
      </c>
      <c r="P1104" s="19">
        <f>'EPA Data'!H1105/SUM('EPA Data'!H:H)</f>
        <v>9.4217478271540139E-5</v>
      </c>
      <c r="Q1104" s="19">
        <f>'EPA Data'!I1105/SUM('EPA Data'!I:I)</f>
        <v>1.1034393661655682E-4</v>
      </c>
      <c r="R1104" s="19">
        <f>'EPA Data'!J1105/SUM('EPA Data'!J:J)</f>
        <v>1.9277909311148859E-4</v>
      </c>
      <c r="S1104" s="19">
        <f>'EPA Data'!K1105/SUM('EPA Data'!K:K)</f>
        <v>1.7399737800604891E-4</v>
      </c>
      <c r="T1104" s="19">
        <f>'EPA Data'!L1105/SUM('EPA Data'!L:L)</f>
        <v>3.8473131475860549E-4</v>
      </c>
      <c r="U1104" s="19">
        <f>'EPA Data'!M1105/SUM('EPA Data'!M:M)</f>
        <v>2.530166877162086E-5</v>
      </c>
      <c r="V1104" s="19">
        <f>'EPA Data'!N1105/SUM('EPA Data'!N:N)</f>
        <v>2.7985777960724101E-5</v>
      </c>
      <c r="W1104" s="19">
        <f>'EPA Data'!O1105/SUM('EPA Data'!O:O)</f>
        <v>6.523622352822876E-5</v>
      </c>
      <c r="X1104" s="19">
        <f>'EPA Data'!P1105/SUM('EPA Data'!P:P)</f>
        <v>7.8908076492825146E-5</v>
      </c>
    </row>
    <row r="1105" spans="1:24" x14ac:dyDescent="0.35">
      <c r="A1105" s="13" t="s">
        <v>1868</v>
      </c>
      <c r="B1105" s="13" t="s">
        <v>1825</v>
      </c>
      <c r="C1105" s="18" t="s">
        <v>92</v>
      </c>
      <c r="D1105" s="14">
        <f>SUMIFS('Census Data'!G:G,'Census Data'!$A:$A,$A1105)/SUMIFS('Census Data'!$F:$F,'Census Data'!$A:$A,$A1105)</f>
        <v>0.50944400106411281</v>
      </c>
      <c r="E1105" s="16">
        <f>SUMIFS('Census Data'!H:H,'Census Data'!$A:$A,$A1105)/SUMIFS('Census Data'!$F:$F,'Census Data'!$A:$A,$A1105)</f>
        <v>0.49055599893588719</v>
      </c>
      <c r="F1105" s="14">
        <f>SUM(SUMIFS('Census Data'!I:I,'Census Data'!$A:$A,$A1105),SUMIFS('Census Data'!J:J,'Census Data'!$A:$A,$A1105))/SUMIFS('Census Data'!$F:$F,'Census Data'!$A:$A,$A1105)</f>
        <v>0.69958765629156694</v>
      </c>
      <c r="G1105" s="14">
        <f>SUM(SUMIFS('Census Data'!K:K,'Census Data'!$A:$A,$A1105),SUMIFS('Census Data'!L:L,'Census Data'!$A:$A,$A1105))/SUMIFS('Census Data'!$F:$F,'Census Data'!$A:$A,$A1105)</f>
        <v>0.27128225591912741</v>
      </c>
      <c r="H1105" s="14">
        <f>SUM(SUMIFS('Census Data'!O:O,'Census Data'!$A:$A,$A1105),SUMIFS('Census Data'!P:P,'Census Data'!$A:$A,$A1105))/SUMIFS('Census Data'!$F:$F,'Census Data'!$A:$A,$A1105)</f>
        <v>4.5889864325618515E-3</v>
      </c>
      <c r="I1105" s="16">
        <f t="shared" si="34"/>
        <v>2.4541101356743811E-2</v>
      </c>
      <c r="J1105" s="14">
        <f>SUM(SUMIFS('Census Data'!W:W,'Census Data'!$A:$A,$A1105),SUMIFS('Census Data'!X:X,'Census Data'!$A:$A,$A1105))/SUMIFS('Census Data'!$F:$F,'Census Data'!$A:$A,$A1105)</f>
        <v>3.2189412077680231E-2</v>
      </c>
      <c r="K1105" s="16">
        <f t="shared" si="35"/>
        <v>0.96781058792231978</v>
      </c>
      <c r="L1105" s="19">
        <f>'EPA Data'!D1106/SUM('EPA Data'!D:D)</f>
        <v>4.6773842125480407E-5</v>
      </c>
      <c r="M1105" s="19">
        <f>'EPA Data'!E1106/SUM('EPA Data'!E:E)</f>
        <v>3.9051066352569817E-5</v>
      </c>
      <c r="N1105" s="19">
        <f>'EPA Data'!F1106/SUM('EPA Data'!F:F)</f>
        <v>7.4821667071853397E-5</v>
      </c>
      <c r="O1105" s="19">
        <f>'EPA Data'!G1106/SUM('EPA Data'!G:G)</f>
        <v>1.6022284167443438E-5</v>
      </c>
      <c r="P1105" s="19">
        <f>'EPA Data'!H1106/SUM('EPA Data'!H:H)</f>
        <v>2.8490308888202014E-5</v>
      </c>
      <c r="Q1105" s="19">
        <f>'EPA Data'!I1106/SUM('EPA Data'!I:I)</f>
        <v>3.9397102752548863E-5</v>
      </c>
      <c r="R1105" s="19">
        <f>'EPA Data'!J1106/SUM('EPA Data'!J:J)</f>
        <v>4.2832285504770107E-5</v>
      </c>
      <c r="S1105" s="19">
        <f>'EPA Data'!K1106/SUM('EPA Data'!K:K)</f>
        <v>7.2837342337336587E-5</v>
      </c>
      <c r="T1105" s="19">
        <f>'EPA Data'!L1106/SUM('EPA Data'!L:L)</f>
        <v>9.2874916416234529E-5</v>
      </c>
      <c r="U1105" s="19">
        <f>'EPA Data'!M1106/SUM('EPA Data'!M:M)</f>
        <v>1.05958231191518E-5</v>
      </c>
      <c r="V1105" s="19">
        <f>'EPA Data'!N1106/SUM('EPA Data'!N:N)</f>
        <v>1.2089175231762859E-5</v>
      </c>
      <c r="W1105" s="19">
        <f>'EPA Data'!O1106/SUM('EPA Data'!O:O)</f>
        <v>3.0239307557799659E-5</v>
      </c>
      <c r="X1105" s="19">
        <f>'EPA Data'!P1106/SUM('EPA Data'!P:P)</f>
        <v>4.6323307466868477E-5</v>
      </c>
    </row>
    <row r="1106" spans="1:24" x14ac:dyDescent="0.35">
      <c r="A1106" s="13" t="s">
        <v>1869</v>
      </c>
      <c r="B1106" s="13" t="s">
        <v>1825</v>
      </c>
      <c r="C1106" s="18" t="s">
        <v>94</v>
      </c>
      <c r="D1106" s="14">
        <f>SUMIFS('Census Data'!G:G,'Census Data'!$A:$A,$A1106)/SUMIFS('Census Data'!$F:$F,'Census Data'!$A:$A,$A1106)</f>
        <v>0.48716942350317505</v>
      </c>
      <c r="E1106" s="16">
        <f>SUMIFS('Census Data'!H:H,'Census Data'!$A:$A,$A1106)/SUMIFS('Census Data'!$F:$F,'Census Data'!$A:$A,$A1106)</f>
        <v>0.51283057649682495</v>
      </c>
      <c r="F1106" s="14">
        <f>SUM(SUMIFS('Census Data'!I:I,'Census Data'!$A:$A,$A1106),SUMIFS('Census Data'!J:J,'Census Data'!$A:$A,$A1106))/SUMIFS('Census Data'!$F:$F,'Census Data'!$A:$A,$A1106)</f>
        <v>0.65026555016867715</v>
      </c>
      <c r="G1106" s="14">
        <f>SUM(SUMIFS('Census Data'!K:K,'Census Data'!$A:$A,$A1106),SUMIFS('Census Data'!L:L,'Census Data'!$A:$A,$A1106))/SUMIFS('Census Data'!$F:$F,'Census Data'!$A:$A,$A1106)</f>
        <v>0.27990417053289263</v>
      </c>
      <c r="H1106" s="14">
        <f>SUM(SUMIFS('Census Data'!O:O,'Census Data'!$A:$A,$A1106),SUMIFS('Census Data'!P:P,'Census Data'!$A:$A,$A1106))/SUMIFS('Census Data'!$F:$F,'Census Data'!$A:$A,$A1106)</f>
        <v>4.3717656987678745E-2</v>
      </c>
      <c r="I1106" s="16">
        <f t="shared" si="34"/>
        <v>2.611262231075151E-2</v>
      </c>
      <c r="J1106" s="14">
        <f>SUM(SUMIFS('Census Data'!W:W,'Census Data'!$A:$A,$A1106),SUMIFS('Census Data'!X:X,'Census Data'!$A:$A,$A1106))/SUMIFS('Census Data'!$F:$F,'Census Data'!$A:$A,$A1106)</f>
        <v>0.17912669045766283</v>
      </c>
      <c r="K1106" s="16">
        <f t="shared" si="35"/>
        <v>0.82087330954233717</v>
      </c>
      <c r="L1106" s="19">
        <f>'EPA Data'!D1107/SUM('EPA Data'!D:D)</f>
        <v>2.0479828361536752E-3</v>
      </c>
      <c r="M1106" s="19">
        <f>'EPA Data'!E1107/SUM('EPA Data'!E:E)</f>
        <v>1.2100898250798746E-3</v>
      </c>
      <c r="N1106" s="19">
        <f>'EPA Data'!F1107/SUM('EPA Data'!F:F)</f>
        <v>1.5331103398083931E-3</v>
      </c>
      <c r="O1106" s="19">
        <f>'EPA Data'!G1107/SUM('EPA Data'!G:G)</f>
        <v>1.253089564334298E-3</v>
      </c>
      <c r="P1106" s="19">
        <f>'EPA Data'!H1107/SUM('EPA Data'!H:H)</f>
        <v>1.2677088140198834E-3</v>
      </c>
      <c r="Q1106" s="19">
        <f>'EPA Data'!I1107/SUM('EPA Data'!I:I)</f>
        <v>2.1512465523742513E-3</v>
      </c>
      <c r="R1106" s="19">
        <f>'EPA Data'!J1107/SUM('EPA Data'!J:J)</f>
        <v>2.0754393568772865E-3</v>
      </c>
      <c r="S1106" s="19">
        <f>'EPA Data'!K1107/SUM('EPA Data'!K:K)</f>
        <v>1.5647602567775739E-3</v>
      </c>
      <c r="T1106" s="19">
        <f>'EPA Data'!L1107/SUM('EPA Data'!L:L)</f>
        <v>3.3924055371955396E-3</v>
      </c>
      <c r="U1106" s="19">
        <f>'EPA Data'!M1107/SUM('EPA Data'!M:M)</f>
        <v>3.117874380870309E-4</v>
      </c>
      <c r="V1106" s="19">
        <f>'EPA Data'!N1107/SUM('EPA Data'!N:N)</f>
        <v>3.6727140274276499E-4</v>
      </c>
      <c r="W1106" s="19">
        <f>'EPA Data'!O1107/SUM('EPA Data'!O:O)</f>
        <v>9.0452182813940886E-4</v>
      </c>
      <c r="X1106" s="19">
        <f>'EPA Data'!P1107/SUM('EPA Data'!P:P)</f>
        <v>7.1018938409395072E-4</v>
      </c>
    </row>
    <row r="1107" spans="1:24" x14ac:dyDescent="0.35">
      <c r="A1107" s="13" t="s">
        <v>1870</v>
      </c>
      <c r="B1107" s="13" t="s">
        <v>1825</v>
      </c>
      <c r="C1107" s="18" t="s">
        <v>1871</v>
      </c>
      <c r="D1107" s="14">
        <f>SUMIFS('Census Data'!G:G,'Census Data'!$A:$A,$A1107)/SUMIFS('Census Data'!$F:$F,'Census Data'!$A:$A,$A1107)</f>
        <v>0.49458897950324043</v>
      </c>
      <c r="E1107" s="16">
        <f>SUMIFS('Census Data'!H:H,'Census Data'!$A:$A,$A1107)/SUMIFS('Census Data'!$F:$F,'Census Data'!$A:$A,$A1107)</f>
        <v>0.50541102049675957</v>
      </c>
      <c r="F1107" s="14">
        <f>SUM(SUMIFS('Census Data'!I:I,'Census Data'!$A:$A,$A1107),SUMIFS('Census Data'!J:J,'Census Data'!$A:$A,$A1107))/SUMIFS('Census Data'!$F:$F,'Census Data'!$A:$A,$A1107)</f>
        <v>0.79689292691246238</v>
      </c>
      <c r="G1107" s="14">
        <f>SUM(SUMIFS('Census Data'!K:K,'Census Data'!$A:$A,$A1107),SUMIFS('Census Data'!L:L,'Census Data'!$A:$A,$A1107))/SUMIFS('Census Data'!$F:$F,'Census Data'!$A:$A,$A1107)</f>
        <v>0.16673385221247169</v>
      </c>
      <c r="H1107" s="14">
        <f>SUM(SUMIFS('Census Data'!O:O,'Census Data'!$A:$A,$A1107),SUMIFS('Census Data'!P:P,'Census Data'!$A:$A,$A1107))/SUMIFS('Census Data'!$F:$F,'Census Data'!$A:$A,$A1107)</f>
        <v>5.333498713138392E-3</v>
      </c>
      <c r="I1107" s="16">
        <f t="shared" si="34"/>
        <v>3.1039722161927519E-2</v>
      </c>
      <c r="J1107" s="14">
        <f>SUM(SUMIFS('Census Data'!W:W,'Census Data'!$A:$A,$A1107),SUMIFS('Census Data'!X:X,'Census Data'!$A:$A,$A1107))/SUMIFS('Census Data'!$F:$F,'Census Data'!$A:$A,$A1107)</f>
        <v>2.3473596080498621E-2</v>
      </c>
      <c r="K1107" s="16">
        <f t="shared" si="35"/>
        <v>0.97652640391950141</v>
      </c>
      <c r="L1107" s="19">
        <f>'EPA Data'!D1108/SUM('EPA Data'!D:D)</f>
        <v>1.3576952878479828E-4</v>
      </c>
      <c r="M1107" s="19">
        <f>'EPA Data'!E1108/SUM('EPA Data'!E:E)</f>
        <v>1.0245968279381334E-4</v>
      </c>
      <c r="N1107" s="19">
        <f>'EPA Data'!F1108/SUM('EPA Data'!F:F)</f>
        <v>1.8993385077926793E-4</v>
      </c>
      <c r="O1107" s="19">
        <f>'EPA Data'!G1108/SUM('EPA Data'!G:G)</f>
        <v>6.1999652405681779E-5</v>
      </c>
      <c r="P1107" s="19">
        <f>'EPA Data'!H1108/SUM('EPA Data'!H:H)</f>
        <v>8.7044365522107823E-5</v>
      </c>
      <c r="Q1107" s="19">
        <f>'EPA Data'!I1108/SUM('EPA Data'!I:I)</f>
        <v>1.0966629012340035E-4</v>
      </c>
      <c r="R1107" s="19">
        <f>'EPA Data'!J1108/SUM('EPA Data'!J:J)</f>
        <v>1.3078496231066407E-4</v>
      </c>
      <c r="S1107" s="19">
        <f>'EPA Data'!K1108/SUM('EPA Data'!K:K)</f>
        <v>1.7007651615305843E-4</v>
      </c>
      <c r="T1107" s="19">
        <f>'EPA Data'!L1108/SUM('EPA Data'!L:L)</f>
        <v>2.7559468167852086E-4</v>
      </c>
      <c r="U1107" s="19">
        <f>'EPA Data'!M1108/SUM('EPA Data'!M:M)</f>
        <v>2.5923643953331399E-5</v>
      </c>
      <c r="V1107" s="19">
        <f>'EPA Data'!N1108/SUM('EPA Data'!N:N)</f>
        <v>2.7451669813371857E-5</v>
      </c>
      <c r="W1107" s="19">
        <f>'EPA Data'!O1108/SUM('EPA Data'!O:O)</f>
        <v>6.7709776686236456E-5</v>
      </c>
      <c r="X1107" s="19">
        <f>'EPA Data'!P1108/SUM('EPA Data'!P:P)</f>
        <v>1.0566511352861575E-4</v>
      </c>
    </row>
    <row r="1108" spans="1:24" x14ac:dyDescent="0.35">
      <c r="A1108" s="13" t="s">
        <v>1872</v>
      </c>
      <c r="B1108" s="13" t="s">
        <v>1825</v>
      </c>
      <c r="C1108" s="18" t="s">
        <v>251</v>
      </c>
      <c r="D1108" s="14">
        <f>SUMIFS('Census Data'!G:G,'Census Data'!$A:$A,$A1108)/SUMIFS('Census Data'!$F:$F,'Census Data'!$A:$A,$A1108)</f>
        <v>0.49027248621435693</v>
      </c>
      <c r="E1108" s="16">
        <f>SUMIFS('Census Data'!H:H,'Census Data'!$A:$A,$A1108)/SUMIFS('Census Data'!$F:$F,'Census Data'!$A:$A,$A1108)</f>
        <v>0.50972751378564307</v>
      </c>
      <c r="F1108" s="14">
        <f>SUM(SUMIFS('Census Data'!I:I,'Census Data'!$A:$A,$A1108),SUMIFS('Census Data'!J:J,'Census Data'!$A:$A,$A1108))/SUMIFS('Census Data'!$F:$F,'Census Data'!$A:$A,$A1108)</f>
        <v>0.69169800237448131</v>
      </c>
      <c r="G1108" s="14">
        <f>SUM(SUMIFS('Census Data'!K:K,'Census Data'!$A:$A,$A1108),SUMIFS('Census Data'!L:L,'Census Data'!$A:$A,$A1108))/SUMIFS('Census Data'!$F:$F,'Census Data'!$A:$A,$A1108)</f>
        <v>0.26676925749885205</v>
      </c>
      <c r="H1108" s="14">
        <f>SUM(SUMIFS('Census Data'!O:O,'Census Data'!$A:$A,$A1108),SUMIFS('Census Data'!P:P,'Census Data'!$A:$A,$A1108))/SUMIFS('Census Data'!$F:$F,'Census Data'!$A:$A,$A1108)</f>
        <v>1.9620496655456135E-2</v>
      </c>
      <c r="I1108" s="16">
        <f t="shared" si="34"/>
        <v>2.1912243471210457E-2</v>
      </c>
      <c r="J1108" s="14">
        <f>SUM(SUMIFS('Census Data'!W:W,'Census Data'!$A:$A,$A1108),SUMIFS('Census Data'!X:X,'Census Data'!$A:$A,$A1108))/SUMIFS('Census Data'!$F:$F,'Census Data'!$A:$A,$A1108)</f>
        <v>6.5831875137029081E-2</v>
      </c>
      <c r="K1108" s="16">
        <f t="shared" si="35"/>
        <v>0.93416812486297096</v>
      </c>
      <c r="L1108" s="19">
        <f>'EPA Data'!D1109/SUM('EPA Data'!D:D)</f>
        <v>7.8643697326201943E-4</v>
      </c>
      <c r="M1108" s="19">
        <f>'EPA Data'!E1109/SUM('EPA Data'!E:E)</f>
        <v>6.2014908410345138E-4</v>
      </c>
      <c r="N1108" s="19">
        <f>'EPA Data'!F1109/SUM('EPA Data'!F:F)</f>
        <v>1.0458441123739428E-3</v>
      </c>
      <c r="O1108" s="19">
        <f>'EPA Data'!G1109/SUM('EPA Data'!G:G)</f>
        <v>5.2244926882656531E-4</v>
      </c>
      <c r="P1108" s="19">
        <f>'EPA Data'!H1109/SUM('EPA Data'!H:H)</f>
        <v>5.9987685247354602E-4</v>
      </c>
      <c r="Q1108" s="19">
        <f>'EPA Data'!I1109/SUM('EPA Data'!I:I)</f>
        <v>7.1787302059991571E-4</v>
      </c>
      <c r="R1108" s="19">
        <f>'EPA Data'!J1109/SUM('EPA Data'!J:J)</f>
        <v>1.1603836370973051E-3</v>
      </c>
      <c r="S1108" s="19">
        <f>'EPA Data'!K1109/SUM('EPA Data'!K:K)</f>
        <v>1.1506706352480585E-3</v>
      </c>
      <c r="T1108" s="19">
        <f>'EPA Data'!L1109/SUM('EPA Data'!L:L)</f>
        <v>1.8655988723774422E-3</v>
      </c>
      <c r="U1108" s="19">
        <f>'EPA Data'!M1109/SUM('EPA Data'!M:M)</f>
        <v>2.2555862233539017E-4</v>
      </c>
      <c r="V1108" s="19">
        <f>'EPA Data'!N1109/SUM('EPA Data'!N:N)</f>
        <v>1.8878296823482125E-4</v>
      </c>
      <c r="W1108" s="19">
        <f>'EPA Data'!O1109/SUM('EPA Data'!O:O)</f>
        <v>4.5496065905946214E-4</v>
      </c>
      <c r="X1108" s="19">
        <f>'EPA Data'!P1109/SUM('EPA Data'!P:P)</f>
        <v>6.5115147998071369E-4</v>
      </c>
    </row>
    <row r="1109" spans="1:24" x14ac:dyDescent="0.35">
      <c r="A1109" s="13" t="s">
        <v>1873</v>
      </c>
      <c r="B1109" s="13" t="s">
        <v>1825</v>
      </c>
      <c r="C1109" s="18" t="s">
        <v>1874</v>
      </c>
      <c r="D1109" s="14">
        <f>SUMIFS('Census Data'!G:G,'Census Data'!$A:$A,$A1109)/SUMIFS('Census Data'!$F:$F,'Census Data'!$A:$A,$A1109)</f>
        <v>0.49499308153538668</v>
      </c>
      <c r="E1109" s="16">
        <f>SUMIFS('Census Data'!H:H,'Census Data'!$A:$A,$A1109)/SUMIFS('Census Data'!$F:$F,'Census Data'!$A:$A,$A1109)</f>
        <v>0.50500691846461332</v>
      </c>
      <c r="F1109" s="14">
        <f>SUM(SUMIFS('Census Data'!I:I,'Census Data'!$A:$A,$A1109),SUMIFS('Census Data'!J:J,'Census Data'!$A:$A,$A1109))/SUMIFS('Census Data'!$F:$F,'Census Data'!$A:$A,$A1109)</f>
        <v>0.80090196279403469</v>
      </c>
      <c r="G1109" s="14">
        <f>SUM(SUMIFS('Census Data'!K:K,'Census Data'!$A:$A,$A1109),SUMIFS('Census Data'!L:L,'Census Data'!$A:$A,$A1109))/SUMIFS('Census Data'!$F:$F,'Census Data'!$A:$A,$A1109)</f>
        <v>0.13729308666017526</v>
      </c>
      <c r="H1109" s="14">
        <f>SUM(SUMIFS('Census Data'!O:O,'Census Data'!$A:$A,$A1109),SUMIFS('Census Data'!P:P,'Census Data'!$A:$A,$A1109))/SUMIFS('Census Data'!$F:$F,'Census Data'!$A:$A,$A1109)</f>
        <v>9.4501101829549527E-3</v>
      </c>
      <c r="I1109" s="16">
        <f t="shared" si="34"/>
        <v>5.2354840362835109E-2</v>
      </c>
      <c r="J1109" s="14">
        <f>SUM(SUMIFS('Census Data'!W:W,'Census Data'!$A:$A,$A1109),SUMIFS('Census Data'!X:X,'Census Data'!$A:$A,$A1109))/SUMIFS('Census Data'!$F:$F,'Census Data'!$A:$A,$A1109)</f>
        <v>5.7623123046174347E-2</v>
      </c>
      <c r="K1109" s="16">
        <f t="shared" si="35"/>
        <v>0.94237687695382566</v>
      </c>
      <c r="L1109" s="19">
        <f>'EPA Data'!D1110/SUM('EPA Data'!D:D)</f>
        <v>2.7399687056406624E-4</v>
      </c>
      <c r="M1109" s="19">
        <f>'EPA Data'!E1110/SUM('EPA Data'!E:E)</f>
        <v>2.2987466253786032E-4</v>
      </c>
      <c r="N1109" s="19">
        <f>'EPA Data'!F1110/SUM('EPA Data'!F:F)</f>
        <v>3.6683813432166433E-4</v>
      </c>
      <c r="O1109" s="19">
        <f>'EPA Data'!G1110/SUM('EPA Data'!G:G)</f>
        <v>1.8966486919459724E-4</v>
      </c>
      <c r="P1109" s="19">
        <f>'EPA Data'!H1110/SUM('EPA Data'!H:H)</f>
        <v>2.504929030305394E-4</v>
      </c>
      <c r="Q1109" s="19">
        <f>'EPA Data'!I1110/SUM('EPA Data'!I:I)</f>
        <v>3.4859333933885098E-4</v>
      </c>
      <c r="R1109" s="19">
        <f>'EPA Data'!J1110/SUM('EPA Data'!J:J)</f>
        <v>3.5335530693448886E-4</v>
      </c>
      <c r="S1109" s="19">
        <f>'EPA Data'!K1110/SUM('EPA Data'!K:K)</f>
        <v>3.4908232734957547E-4</v>
      </c>
      <c r="T1109" s="19">
        <f>'EPA Data'!L1110/SUM('EPA Data'!L:L)</f>
        <v>7.5449574996483784E-4</v>
      </c>
      <c r="U1109" s="19">
        <f>'EPA Data'!M1110/SUM('EPA Data'!M:M)</f>
        <v>6.2085779641669732E-5</v>
      </c>
      <c r="V1109" s="19">
        <f>'EPA Data'!N1110/SUM('EPA Data'!N:N)</f>
        <v>7.1670558204000258E-5</v>
      </c>
      <c r="W1109" s="19">
        <f>'EPA Data'!O1110/SUM('EPA Data'!O:O)</f>
        <v>1.9377588697669026E-4</v>
      </c>
      <c r="X1109" s="19">
        <f>'EPA Data'!P1110/SUM('EPA Data'!P:P)</f>
        <v>1.7063160109758325E-4</v>
      </c>
    </row>
    <row r="1110" spans="1:24" x14ac:dyDescent="0.35">
      <c r="A1110" s="13" t="s">
        <v>1875</v>
      </c>
      <c r="B1110" s="13" t="s">
        <v>1825</v>
      </c>
      <c r="C1110" s="18" t="s">
        <v>1876</v>
      </c>
      <c r="D1110" s="14">
        <f>SUMIFS('Census Data'!G:G,'Census Data'!$A:$A,$A1110)/SUMIFS('Census Data'!$F:$F,'Census Data'!$A:$A,$A1110)</f>
        <v>0.55274717848212473</v>
      </c>
      <c r="E1110" s="16">
        <f>SUMIFS('Census Data'!H:H,'Census Data'!$A:$A,$A1110)/SUMIFS('Census Data'!$F:$F,'Census Data'!$A:$A,$A1110)</f>
        <v>0.44725282151787527</v>
      </c>
      <c r="F1110" s="14">
        <f>SUM(SUMIFS('Census Data'!I:I,'Census Data'!$A:$A,$A1110),SUMIFS('Census Data'!J:J,'Census Data'!$A:$A,$A1110))/SUMIFS('Census Data'!$F:$F,'Census Data'!$A:$A,$A1110)</f>
        <v>0.84023788605798477</v>
      </c>
      <c r="G1110" s="14">
        <f>SUM(SUMIFS('Census Data'!K:K,'Census Data'!$A:$A,$A1110),SUMIFS('Census Data'!L:L,'Census Data'!$A:$A,$A1110))/SUMIFS('Census Data'!$F:$F,'Census Data'!$A:$A,$A1110)</f>
        <v>0.12799891869973642</v>
      </c>
      <c r="H1110" s="14">
        <f>SUM(SUMIFS('Census Data'!O:O,'Census Data'!$A:$A,$A1110),SUMIFS('Census Data'!P:P,'Census Data'!$A:$A,$A1110))/SUMIFS('Census Data'!$F:$F,'Census Data'!$A:$A,$A1110)</f>
        <v>3.7845509224842875E-3</v>
      </c>
      <c r="I1110" s="16">
        <f t="shared" si="34"/>
        <v>2.7978644319794466E-2</v>
      </c>
      <c r="J1110" s="14">
        <f>SUM(SUMIFS('Census Data'!W:W,'Census Data'!$A:$A,$A1110),SUMIFS('Census Data'!X:X,'Census Data'!$A:$A,$A1110))/SUMIFS('Census Data'!$F:$F,'Census Data'!$A:$A,$A1110)</f>
        <v>8.9545178076637158E-2</v>
      </c>
      <c r="K1110" s="16">
        <f t="shared" si="35"/>
        <v>0.9104548219233628</v>
      </c>
      <c r="L1110" s="19">
        <f>'EPA Data'!D1111/SUM('EPA Data'!D:D)</f>
        <v>3.7193074252275418E-5</v>
      </c>
      <c r="M1110" s="19">
        <f>'EPA Data'!E1111/SUM('EPA Data'!E:E)</f>
        <v>3.452341395760424E-5</v>
      </c>
      <c r="N1110" s="19">
        <f>'EPA Data'!F1111/SUM('EPA Data'!F:F)</f>
        <v>6.399456913554201E-5</v>
      </c>
      <c r="O1110" s="19">
        <f>'EPA Data'!G1111/SUM('EPA Data'!G:G)</f>
        <v>1.5552802583069265E-5</v>
      </c>
      <c r="P1110" s="19">
        <f>'EPA Data'!H1111/SUM('EPA Data'!H:H)</f>
        <v>2.6465653586405207E-5</v>
      </c>
      <c r="Q1110" s="19">
        <f>'EPA Data'!I1111/SUM('EPA Data'!I:I)</f>
        <v>3.6896707851485191E-5</v>
      </c>
      <c r="R1110" s="19">
        <f>'EPA Data'!J1111/SUM('EPA Data'!J:J)</f>
        <v>3.4674862988032307E-5</v>
      </c>
      <c r="S1110" s="19">
        <f>'EPA Data'!K1111/SUM('EPA Data'!K:K)</f>
        <v>5.9567881523604628E-5</v>
      </c>
      <c r="T1110" s="19">
        <f>'EPA Data'!L1111/SUM('EPA Data'!L:L)</f>
        <v>9.3295953816504898E-5</v>
      </c>
      <c r="U1110" s="19">
        <f>'EPA Data'!M1111/SUM('EPA Data'!M:M)</f>
        <v>9.350066132751004E-6</v>
      </c>
      <c r="V1110" s="19">
        <f>'EPA Data'!N1111/SUM('EPA Data'!N:N)</f>
        <v>1.0246364837802479E-5</v>
      </c>
      <c r="W1110" s="19">
        <f>'EPA Data'!O1111/SUM('EPA Data'!O:O)</f>
        <v>2.6887617277762852E-5</v>
      </c>
      <c r="X1110" s="19">
        <f>'EPA Data'!P1111/SUM('EPA Data'!P:P)</f>
        <v>4.0339735721070961E-5</v>
      </c>
    </row>
    <row r="1111" spans="1:24" x14ac:dyDescent="0.35">
      <c r="A1111" s="13" t="s">
        <v>1877</v>
      </c>
      <c r="B1111" s="13" t="s">
        <v>1825</v>
      </c>
      <c r="C1111" s="18" t="s">
        <v>255</v>
      </c>
      <c r="D1111" s="14">
        <f>SUMIFS('Census Data'!G:G,'Census Data'!$A:$A,$A1111)/SUMIFS('Census Data'!$F:$F,'Census Data'!$A:$A,$A1111)</f>
        <v>0.489948554781926</v>
      </c>
      <c r="E1111" s="16">
        <f>SUMIFS('Census Data'!H:H,'Census Data'!$A:$A,$A1111)/SUMIFS('Census Data'!$F:$F,'Census Data'!$A:$A,$A1111)</f>
        <v>0.510051445218074</v>
      </c>
      <c r="F1111" s="14">
        <f>SUM(SUMIFS('Census Data'!I:I,'Census Data'!$A:$A,$A1111),SUMIFS('Census Data'!J:J,'Census Data'!$A:$A,$A1111))/SUMIFS('Census Data'!$F:$F,'Census Data'!$A:$A,$A1111)</f>
        <v>0.55990578707051508</v>
      </c>
      <c r="G1111" s="14">
        <f>SUM(SUMIFS('Census Data'!K:K,'Census Data'!$A:$A,$A1111),SUMIFS('Census Data'!L:L,'Census Data'!$A:$A,$A1111))/SUMIFS('Census Data'!$F:$F,'Census Data'!$A:$A,$A1111)</f>
        <v>0.40726431272081154</v>
      </c>
      <c r="H1111" s="14">
        <f>SUM(SUMIFS('Census Data'!O:O,'Census Data'!$A:$A,$A1111),SUMIFS('Census Data'!P:P,'Census Data'!$A:$A,$A1111))/SUMIFS('Census Data'!$F:$F,'Census Data'!$A:$A,$A1111)</f>
        <v>1.4359207454391438E-2</v>
      </c>
      <c r="I1111" s="16">
        <f t="shared" si="34"/>
        <v>1.8470692754281925E-2</v>
      </c>
      <c r="J1111" s="14">
        <f>SUM(SUMIFS('Census Data'!W:W,'Census Data'!$A:$A,$A1111),SUMIFS('Census Data'!X:X,'Census Data'!$A:$A,$A1111))/SUMIFS('Census Data'!$F:$F,'Census Data'!$A:$A,$A1111)</f>
        <v>3.6011652651804713E-2</v>
      </c>
      <c r="K1111" s="16">
        <f t="shared" si="35"/>
        <v>0.96398834734819527</v>
      </c>
      <c r="L1111" s="19">
        <f>'EPA Data'!D1112/SUM('EPA Data'!D:D)</f>
        <v>1.3371093440213598E-4</v>
      </c>
      <c r="M1111" s="19">
        <f>'EPA Data'!E1112/SUM('EPA Data'!E:E)</f>
        <v>1.1258480210934416E-4</v>
      </c>
      <c r="N1111" s="19">
        <f>'EPA Data'!F1112/SUM('EPA Data'!F:F)</f>
        <v>2.1246761818782017E-4</v>
      </c>
      <c r="O1111" s="19">
        <f>'EPA Data'!G1112/SUM('EPA Data'!G:G)</f>
        <v>5.0035707638059394E-5</v>
      </c>
      <c r="P1111" s="19">
        <f>'EPA Data'!H1112/SUM('EPA Data'!H:H)</f>
        <v>8.1789993755366407E-5</v>
      </c>
      <c r="Q1111" s="19">
        <f>'EPA Data'!I1112/SUM('EPA Data'!I:I)</f>
        <v>1.0860384234887695E-4</v>
      </c>
      <c r="R1111" s="19">
        <f>'EPA Data'!J1112/SUM('EPA Data'!J:J)</f>
        <v>1.3260082845676903E-4</v>
      </c>
      <c r="S1111" s="19">
        <f>'EPA Data'!K1112/SUM('EPA Data'!K:K)</f>
        <v>2.1722090950914046E-4</v>
      </c>
      <c r="T1111" s="19">
        <f>'EPA Data'!L1112/SUM('EPA Data'!L:L)</f>
        <v>2.5047069511121753E-4</v>
      </c>
      <c r="U1111" s="19">
        <f>'EPA Data'!M1112/SUM('EPA Data'!M:M)</f>
        <v>3.1780722768780133E-5</v>
      </c>
      <c r="V1111" s="19">
        <f>'EPA Data'!N1112/SUM('EPA Data'!N:N)</f>
        <v>3.5961066526364221E-5</v>
      </c>
      <c r="W1111" s="19">
        <f>'EPA Data'!O1112/SUM('EPA Data'!O:O)</f>
        <v>8.5139644626062476E-5</v>
      </c>
      <c r="X1111" s="19">
        <f>'EPA Data'!P1112/SUM('EPA Data'!P:P)</f>
        <v>1.3467326620153678E-4</v>
      </c>
    </row>
    <row r="1112" spans="1:24" x14ac:dyDescent="0.35">
      <c r="A1112" s="13" t="s">
        <v>1878</v>
      </c>
      <c r="B1112" s="13" t="s">
        <v>1825</v>
      </c>
      <c r="C1112" s="18" t="s">
        <v>1122</v>
      </c>
      <c r="D1112" s="14">
        <f>SUMIFS('Census Data'!G:G,'Census Data'!$A:$A,$A1112)/SUMIFS('Census Data'!$F:$F,'Census Data'!$A:$A,$A1112)</f>
        <v>0.49495368352989133</v>
      </c>
      <c r="E1112" s="16">
        <f>SUMIFS('Census Data'!H:H,'Census Data'!$A:$A,$A1112)/SUMIFS('Census Data'!$F:$F,'Census Data'!$A:$A,$A1112)</f>
        <v>0.50504631647010867</v>
      </c>
      <c r="F1112" s="14">
        <f>SUM(SUMIFS('Census Data'!I:I,'Census Data'!$A:$A,$A1112),SUMIFS('Census Data'!J:J,'Census Data'!$A:$A,$A1112))/SUMIFS('Census Data'!$F:$F,'Census Data'!$A:$A,$A1112)</f>
        <v>0.89792103006704993</v>
      </c>
      <c r="G1112" s="14">
        <f>SUM(SUMIFS('Census Data'!K:K,'Census Data'!$A:$A,$A1112),SUMIFS('Census Data'!L:L,'Census Data'!$A:$A,$A1112))/SUMIFS('Census Data'!$F:$F,'Census Data'!$A:$A,$A1112)</f>
        <v>7.3930644775867638E-2</v>
      </c>
      <c r="H1112" s="14">
        <f>SUM(SUMIFS('Census Data'!O:O,'Census Data'!$A:$A,$A1112),SUMIFS('Census Data'!P:P,'Census Data'!$A:$A,$A1112))/SUMIFS('Census Data'!$F:$F,'Census Data'!$A:$A,$A1112)</f>
        <v>7.7732952868247562E-3</v>
      </c>
      <c r="I1112" s="16">
        <f t="shared" si="34"/>
        <v>2.0375029870257633E-2</v>
      </c>
      <c r="J1112" s="14">
        <f>SUM(SUMIFS('Census Data'!W:W,'Census Data'!$A:$A,$A1112),SUMIFS('Census Data'!X:X,'Census Data'!$A:$A,$A1112))/SUMIFS('Census Data'!$F:$F,'Census Data'!$A:$A,$A1112)</f>
        <v>6.1321881896515371E-2</v>
      </c>
      <c r="K1112" s="16">
        <f t="shared" si="35"/>
        <v>0.93867811810348467</v>
      </c>
      <c r="L1112" s="19">
        <f>'EPA Data'!D1113/SUM('EPA Data'!D:D)</f>
        <v>7.4981004479679394E-4</v>
      </c>
      <c r="M1112" s="19">
        <f>'EPA Data'!E1113/SUM('EPA Data'!E:E)</f>
        <v>5.805246806373385E-4</v>
      </c>
      <c r="N1112" s="19">
        <f>'EPA Data'!F1113/SUM('EPA Data'!F:F)</f>
        <v>8.0549094440948244E-4</v>
      </c>
      <c r="O1112" s="19">
        <f>'EPA Data'!G1113/SUM('EPA Data'!G:G)</f>
        <v>5.8373917373287173E-4</v>
      </c>
      <c r="P1112" s="19">
        <f>'EPA Data'!H1113/SUM('EPA Data'!H:H)</f>
        <v>6.3547187649831889E-4</v>
      </c>
      <c r="Q1112" s="19">
        <f>'EPA Data'!I1113/SUM('EPA Data'!I:I)</f>
        <v>8.7134690540537746E-4</v>
      </c>
      <c r="R1112" s="19">
        <f>'EPA Data'!J1113/SUM('EPA Data'!J:J)</f>
        <v>1.5493993575716669E-3</v>
      </c>
      <c r="S1112" s="19">
        <f>'EPA Data'!K1113/SUM('EPA Data'!K:K)</f>
        <v>1.1066212558337061E-3</v>
      </c>
      <c r="T1112" s="19">
        <f>'EPA Data'!L1113/SUM('EPA Data'!L:L)</f>
        <v>2.5065684891859607E-3</v>
      </c>
      <c r="U1112" s="19">
        <f>'EPA Data'!M1113/SUM('EPA Data'!M:M)</f>
        <v>2.1107740412719164E-4</v>
      </c>
      <c r="V1112" s="19">
        <f>'EPA Data'!N1113/SUM('EPA Data'!N:N)</f>
        <v>1.8598051166110734E-4</v>
      </c>
      <c r="W1112" s="19">
        <f>'EPA Data'!O1113/SUM('EPA Data'!O:O)</f>
        <v>4.3101369688880399E-4</v>
      </c>
      <c r="X1112" s="19">
        <f>'EPA Data'!P1113/SUM('EPA Data'!P:P)</f>
        <v>4.4912350331418417E-4</v>
      </c>
    </row>
    <row r="1113" spans="1:24" x14ac:dyDescent="0.35">
      <c r="A1113" s="13" t="s">
        <v>1879</v>
      </c>
      <c r="B1113" s="13" t="s">
        <v>1825</v>
      </c>
      <c r="C1113" s="18" t="s">
        <v>110</v>
      </c>
      <c r="D1113" s="14">
        <f>SUMIFS('Census Data'!G:G,'Census Data'!$A:$A,$A1113)/SUMIFS('Census Data'!$F:$F,'Census Data'!$A:$A,$A1113)</f>
        <v>0.48757112908056305</v>
      </c>
      <c r="E1113" s="16">
        <f>SUMIFS('Census Data'!H:H,'Census Data'!$A:$A,$A1113)/SUMIFS('Census Data'!$F:$F,'Census Data'!$A:$A,$A1113)</f>
        <v>0.51242887091943701</v>
      </c>
      <c r="F1113" s="14">
        <f>SUM(SUMIFS('Census Data'!I:I,'Census Data'!$A:$A,$A1113),SUMIFS('Census Data'!J:J,'Census Data'!$A:$A,$A1113))/SUMIFS('Census Data'!$F:$F,'Census Data'!$A:$A,$A1113)</f>
        <v>0.35309973045822102</v>
      </c>
      <c r="G1113" s="14">
        <f>SUM(SUMIFS('Census Data'!K:K,'Census Data'!$A:$A,$A1113),SUMIFS('Census Data'!L:L,'Census Data'!$A:$A,$A1113))/SUMIFS('Census Data'!$F:$F,'Census Data'!$A:$A,$A1113)</f>
        <v>0.62833183587900565</v>
      </c>
      <c r="H1113" s="14">
        <f>SUM(SUMIFS('Census Data'!O:O,'Census Data'!$A:$A,$A1113),SUMIFS('Census Data'!P:P,'Census Data'!$A:$A,$A1113))/SUMIFS('Census Data'!$F:$F,'Census Data'!$A:$A,$A1113)</f>
        <v>2.89507836677648E-3</v>
      </c>
      <c r="I1113" s="16">
        <f t="shared" si="34"/>
        <v>1.5673355295996894E-2</v>
      </c>
      <c r="J1113" s="14">
        <f>SUM(SUMIFS('Census Data'!W:W,'Census Data'!$A:$A,$A1113),SUMIFS('Census Data'!X:X,'Census Data'!$A:$A,$A1113))/SUMIFS('Census Data'!$F:$F,'Census Data'!$A:$A,$A1113)</f>
        <v>2.18628331835879E-2</v>
      </c>
      <c r="K1113" s="16">
        <f t="shared" si="35"/>
        <v>0.97813716681641205</v>
      </c>
      <c r="L1113" s="19">
        <f>'EPA Data'!D1114/SUM('EPA Data'!D:D)</f>
        <v>3.4770693194032578E-5</v>
      </c>
      <c r="M1113" s="19">
        <f>'EPA Data'!E1114/SUM('EPA Data'!E:E)</f>
        <v>3.6728186890911172E-5</v>
      </c>
      <c r="N1113" s="19">
        <f>'EPA Data'!F1114/SUM('EPA Data'!F:F)</f>
        <v>6.9208772335111818E-5</v>
      </c>
      <c r="O1113" s="19">
        <f>'EPA Data'!G1114/SUM('EPA Data'!G:G)</f>
        <v>1.8089093577444586E-5</v>
      </c>
      <c r="P1113" s="19">
        <f>'EPA Data'!H1114/SUM('EPA Data'!H:H)</f>
        <v>3.0947055692925275E-5</v>
      </c>
      <c r="Q1113" s="19">
        <f>'EPA Data'!I1114/SUM('EPA Data'!I:I)</f>
        <v>4.020311014467844E-5</v>
      </c>
      <c r="R1113" s="19">
        <f>'EPA Data'!J1114/SUM('EPA Data'!J:J)</f>
        <v>3.2730174799615056E-5</v>
      </c>
      <c r="S1113" s="19">
        <f>'EPA Data'!K1114/SUM('EPA Data'!K:K)</f>
        <v>5.9889252008011446E-5</v>
      </c>
      <c r="T1113" s="19">
        <f>'EPA Data'!L1114/SUM('EPA Data'!L:L)</f>
        <v>1.0345774102382093E-4</v>
      </c>
      <c r="U1113" s="19">
        <f>'EPA Data'!M1114/SUM('EPA Data'!M:M)</f>
        <v>1.1116551257582317E-5</v>
      </c>
      <c r="V1113" s="19">
        <f>'EPA Data'!N1114/SUM('EPA Data'!N:N)</f>
        <v>1.2999536814832038E-5</v>
      </c>
      <c r="W1113" s="19">
        <f>'EPA Data'!O1114/SUM('EPA Data'!O:O)</f>
        <v>3.3094062243781105E-5</v>
      </c>
      <c r="X1113" s="19">
        <f>'EPA Data'!P1114/SUM('EPA Data'!P:P)</f>
        <v>5.0947336942488069E-5</v>
      </c>
    </row>
    <row r="1114" spans="1:24" x14ac:dyDescent="0.35">
      <c r="A1114" s="13" t="s">
        <v>1880</v>
      </c>
      <c r="B1114" s="13" t="s">
        <v>1825</v>
      </c>
      <c r="C1114" s="18" t="s">
        <v>1881</v>
      </c>
      <c r="D1114" s="14">
        <f>SUMIFS('Census Data'!G:G,'Census Data'!$A:$A,$A1114)/SUMIFS('Census Data'!$F:$F,'Census Data'!$A:$A,$A1114)</f>
        <v>0.49173102426086279</v>
      </c>
      <c r="E1114" s="16">
        <f>SUMIFS('Census Data'!H:H,'Census Data'!$A:$A,$A1114)/SUMIFS('Census Data'!$F:$F,'Census Data'!$A:$A,$A1114)</f>
        <v>0.50826897573913721</v>
      </c>
      <c r="F1114" s="14">
        <f>SUM(SUMIFS('Census Data'!I:I,'Census Data'!$A:$A,$A1114),SUMIFS('Census Data'!J:J,'Census Data'!$A:$A,$A1114))/SUMIFS('Census Data'!$F:$F,'Census Data'!$A:$A,$A1114)</f>
        <v>0.49274514392698338</v>
      </c>
      <c r="G1114" s="14">
        <f>SUM(SUMIFS('Census Data'!K:K,'Census Data'!$A:$A,$A1114),SUMIFS('Census Data'!L:L,'Census Data'!$A:$A,$A1114))/SUMIFS('Census Data'!$F:$F,'Census Data'!$A:$A,$A1114)</f>
        <v>0.48693345814806149</v>
      </c>
      <c r="H1114" s="14">
        <f>SUM(SUMIFS('Census Data'!O:O,'Census Data'!$A:$A,$A1114),SUMIFS('Census Data'!P:P,'Census Data'!$A:$A,$A1114))/SUMIFS('Census Data'!$F:$F,'Census Data'!$A:$A,$A1114)</f>
        <v>4.4855292924565098E-3</v>
      </c>
      <c r="I1114" s="16">
        <f t="shared" si="34"/>
        <v>1.583586863249864E-2</v>
      </c>
      <c r="J1114" s="14">
        <f>SUM(SUMIFS('Census Data'!W:W,'Census Data'!$A:$A,$A1114),SUMIFS('Census Data'!X:X,'Census Data'!$A:$A,$A1114))/SUMIFS('Census Data'!$F:$F,'Census Data'!$A:$A,$A1114)</f>
        <v>1.4899758171464232E-2</v>
      </c>
      <c r="K1114" s="16">
        <f t="shared" si="35"/>
        <v>0.98510024182853573</v>
      </c>
      <c r="L1114" s="19">
        <f>'EPA Data'!D1115/SUM('EPA Data'!D:D)</f>
        <v>1.0982460804295028E-4</v>
      </c>
      <c r="M1114" s="19">
        <f>'EPA Data'!E1115/SUM('EPA Data'!E:E)</f>
        <v>6.6213210915485799E-5</v>
      </c>
      <c r="N1114" s="19">
        <f>'EPA Data'!F1115/SUM('EPA Data'!F:F)</f>
        <v>1.2262124692465729E-4</v>
      </c>
      <c r="O1114" s="19">
        <f>'EPA Data'!G1115/SUM('EPA Data'!G:G)</f>
        <v>3.1787950461020319E-5</v>
      </c>
      <c r="P1114" s="19">
        <f>'EPA Data'!H1115/SUM('EPA Data'!H:H)</f>
        <v>5.2205010965443172E-5</v>
      </c>
      <c r="Q1114" s="19">
        <f>'EPA Data'!I1115/SUM('EPA Data'!I:I)</f>
        <v>6.5279143295484768E-5</v>
      </c>
      <c r="R1114" s="19">
        <f>'EPA Data'!J1115/SUM('EPA Data'!J:J)</f>
        <v>7.4266215684157814E-5</v>
      </c>
      <c r="S1114" s="19">
        <f>'EPA Data'!K1115/SUM('EPA Data'!K:K)</f>
        <v>1.2395509809591E-4</v>
      </c>
      <c r="T1114" s="19">
        <f>'EPA Data'!L1115/SUM('EPA Data'!L:L)</f>
        <v>1.501471200610832E-4</v>
      </c>
      <c r="U1114" s="19">
        <f>'EPA Data'!M1115/SUM('EPA Data'!M:M)</f>
        <v>2.0582568898740894E-5</v>
      </c>
      <c r="V1114" s="19">
        <f>'EPA Data'!N1115/SUM('EPA Data'!N:N)</f>
        <v>2.3299766302316769E-5</v>
      </c>
      <c r="W1114" s="19">
        <f>'EPA Data'!O1115/SUM('EPA Data'!O:O)</f>
        <v>5.6861003017477357E-5</v>
      </c>
      <c r="X1114" s="19">
        <f>'EPA Data'!P1115/SUM('EPA Data'!P:P)</f>
        <v>9.2802898945744554E-5</v>
      </c>
    </row>
    <row r="1115" spans="1:24" x14ac:dyDescent="0.35">
      <c r="A1115" s="13" t="s">
        <v>1882</v>
      </c>
      <c r="B1115" s="13" t="s">
        <v>1825</v>
      </c>
      <c r="C1115" s="18" t="s">
        <v>1883</v>
      </c>
      <c r="D1115" s="14">
        <f>SUMIFS('Census Data'!G:G,'Census Data'!$A:$A,$A1115)/SUMIFS('Census Data'!$F:$F,'Census Data'!$A:$A,$A1115)</f>
        <v>0.48528627785478196</v>
      </c>
      <c r="E1115" s="16">
        <f>SUMIFS('Census Data'!H:H,'Census Data'!$A:$A,$A1115)/SUMIFS('Census Data'!$F:$F,'Census Data'!$A:$A,$A1115)</f>
        <v>0.51471372214521804</v>
      </c>
      <c r="F1115" s="14">
        <f>SUM(SUMIFS('Census Data'!I:I,'Census Data'!$A:$A,$A1115),SUMIFS('Census Data'!J:J,'Census Data'!$A:$A,$A1115))/SUMIFS('Census Data'!$F:$F,'Census Data'!$A:$A,$A1115)</f>
        <v>0.54134236059281371</v>
      </c>
      <c r="G1115" s="14">
        <f>SUM(SUMIFS('Census Data'!K:K,'Census Data'!$A:$A,$A1115),SUMIFS('Census Data'!L:L,'Census Data'!$A:$A,$A1115))/SUMIFS('Census Data'!$F:$F,'Census Data'!$A:$A,$A1115)</f>
        <v>0.41515620002132425</v>
      </c>
      <c r="H1115" s="14">
        <f>SUM(SUMIFS('Census Data'!O:O,'Census Data'!$A:$A,$A1115),SUMIFS('Census Data'!P:P,'Census Data'!$A:$A,$A1115))/SUMIFS('Census Data'!$F:$F,'Census Data'!$A:$A,$A1115)</f>
        <v>6.7437893165582683E-3</v>
      </c>
      <c r="I1115" s="16">
        <f t="shared" si="34"/>
        <v>3.675765006930376E-2</v>
      </c>
      <c r="J1115" s="14">
        <f>SUM(SUMIFS('Census Data'!W:W,'Census Data'!$A:$A,$A1115),SUMIFS('Census Data'!X:X,'Census Data'!$A:$A,$A1115))/SUMIFS('Census Data'!$F:$F,'Census Data'!$A:$A,$A1115)</f>
        <v>3.9529800618402812E-2</v>
      </c>
      <c r="K1115" s="16">
        <f t="shared" si="35"/>
        <v>0.96047019938159717</v>
      </c>
      <c r="L1115" s="19">
        <f>'EPA Data'!D1116/SUM('EPA Data'!D:D)</f>
        <v>1.8384954132118089E-4</v>
      </c>
      <c r="M1115" s="19">
        <f>'EPA Data'!E1116/SUM('EPA Data'!E:E)</f>
        <v>1.8418813601137277E-4</v>
      </c>
      <c r="N1115" s="19">
        <f>'EPA Data'!F1116/SUM('EPA Data'!F:F)</f>
        <v>3.5626474756265855E-4</v>
      </c>
      <c r="O1115" s="19">
        <f>'EPA Data'!G1116/SUM('EPA Data'!G:G)</f>
        <v>7.555422656465674E-5</v>
      </c>
      <c r="P1115" s="19">
        <f>'EPA Data'!H1116/SUM('EPA Data'!H:H)</f>
        <v>1.2786228541968088E-4</v>
      </c>
      <c r="Q1115" s="19">
        <f>'EPA Data'!I1116/SUM('EPA Data'!I:I)</f>
        <v>1.8385374274099844E-4</v>
      </c>
      <c r="R1115" s="19">
        <f>'EPA Data'!J1116/SUM('EPA Data'!J:J)</f>
        <v>1.9072545698461127E-4</v>
      </c>
      <c r="S1115" s="19">
        <f>'EPA Data'!K1116/SUM('EPA Data'!K:K)</f>
        <v>3.2190088308969552E-4</v>
      </c>
      <c r="T1115" s="19">
        <f>'EPA Data'!L1116/SUM('EPA Data'!L:L)</f>
        <v>4.6497811957487767E-4</v>
      </c>
      <c r="U1115" s="19">
        <f>'EPA Data'!M1116/SUM('EPA Data'!M:M)</f>
        <v>4.6013292026173305E-5</v>
      </c>
      <c r="V1115" s="19">
        <f>'EPA Data'!N1116/SUM('EPA Data'!N:N)</f>
        <v>5.1270952423149159E-5</v>
      </c>
      <c r="W1115" s="19">
        <f>'EPA Data'!O1116/SUM('EPA Data'!O:O)</f>
        <v>1.2371839837541464E-4</v>
      </c>
      <c r="X1115" s="19">
        <f>'EPA Data'!P1116/SUM('EPA Data'!P:P)</f>
        <v>1.9305504666212244E-4</v>
      </c>
    </row>
    <row r="1116" spans="1:24" x14ac:dyDescent="0.35">
      <c r="A1116" s="13" t="s">
        <v>1884</v>
      </c>
      <c r="B1116" s="13" t="s">
        <v>1825</v>
      </c>
      <c r="C1116" s="18" t="s">
        <v>1885</v>
      </c>
      <c r="D1116" s="14">
        <f>SUMIFS('Census Data'!G:G,'Census Data'!$A:$A,$A1116)/SUMIFS('Census Data'!$F:$F,'Census Data'!$A:$A,$A1116)</f>
        <v>0.47260004635452879</v>
      </c>
      <c r="E1116" s="16">
        <f>SUMIFS('Census Data'!H:H,'Census Data'!$A:$A,$A1116)/SUMIFS('Census Data'!$F:$F,'Census Data'!$A:$A,$A1116)</f>
        <v>0.52739995364547121</v>
      </c>
      <c r="F1116" s="14">
        <f>SUM(SUMIFS('Census Data'!I:I,'Census Data'!$A:$A,$A1116),SUMIFS('Census Data'!J:J,'Census Data'!$A:$A,$A1116))/SUMIFS('Census Data'!$F:$F,'Census Data'!$A:$A,$A1116)</f>
        <v>0.36328408815693874</v>
      </c>
      <c r="G1116" s="14">
        <f>SUM(SUMIFS('Census Data'!K:K,'Census Data'!$A:$A,$A1116),SUMIFS('Census Data'!L:L,'Census Data'!$A:$A,$A1116))/SUMIFS('Census Data'!$F:$F,'Census Data'!$A:$A,$A1116)</f>
        <v>0.58474675583402991</v>
      </c>
      <c r="H1116" s="14">
        <f>SUM(SUMIFS('Census Data'!O:O,'Census Data'!$A:$A,$A1116),SUMIFS('Census Data'!P:P,'Census Data'!$A:$A,$A1116))/SUMIFS('Census Data'!$F:$F,'Census Data'!$A:$A,$A1116)</f>
        <v>2.9734607301619545E-2</v>
      </c>
      <c r="I1116" s="16">
        <f t="shared" si="34"/>
        <v>2.2234548707411816E-2</v>
      </c>
      <c r="J1116" s="14">
        <f>SUM(SUMIFS('Census Data'!W:W,'Census Data'!$A:$A,$A1116),SUMIFS('Census Data'!X:X,'Census Data'!$A:$A,$A1116))/SUMIFS('Census Data'!$F:$F,'Census Data'!$A:$A,$A1116)</f>
        <v>8.0370419560569478E-2</v>
      </c>
      <c r="K1116" s="16">
        <f t="shared" si="35"/>
        <v>0.91962958043943055</v>
      </c>
      <c r="L1116" s="19">
        <f>'EPA Data'!D1117/SUM('EPA Data'!D:D)</f>
        <v>1.3332905602034071E-3</v>
      </c>
      <c r="M1116" s="19">
        <f>'EPA Data'!E1117/SUM('EPA Data'!E:E)</f>
        <v>8.8148488997104801E-4</v>
      </c>
      <c r="N1116" s="19">
        <f>'EPA Data'!F1117/SUM('EPA Data'!F:F)</f>
        <v>1.1215489215528106E-3</v>
      </c>
      <c r="O1116" s="19">
        <f>'EPA Data'!G1117/SUM('EPA Data'!G:G)</f>
        <v>1.2190644711995921E-3</v>
      </c>
      <c r="P1116" s="19">
        <f>'EPA Data'!H1117/SUM('EPA Data'!H:H)</f>
        <v>1.016221041457167E-3</v>
      </c>
      <c r="Q1116" s="19">
        <f>'EPA Data'!I1117/SUM('EPA Data'!I:I)</f>
        <v>1.8548988745407309E-3</v>
      </c>
      <c r="R1116" s="19">
        <f>'EPA Data'!J1117/SUM('EPA Data'!J:J)</f>
        <v>1.8151257177389162E-3</v>
      </c>
      <c r="S1116" s="19">
        <f>'EPA Data'!K1117/SUM('EPA Data'!K:K)</f>
        <v>1.1783164536940062E-3</v>
      </c>
      <c r="T1116" s="19">
        <f>'EPA Data'!L1117/SUM('EPA Data'!L:L)</f>
        <v>2.5693682350460259E-3</v>
      </c>
      <c r="U1116" s="19">
        <f>'EPA Data'!M1117/SUM('EPA Data'!M:M)</f>
        <v>2.7217593242553949E-4</v>
      </c>
      <c r="V1116" s="19">
        <f>'EPA Data'!N1117/SUM('EPA Data'!N:N)</f>
        <v>2.9728831629913466E-4</v>
      </c>
      <c r="W1116" s="19">
        <f>'EPA Data'!O1117/SUM('EPA Data'!O:O)</f>
        <v>7.5261166562892029E-4</v>
      </c>
      <c r="X1116" s="19">
        <f>'EPA Data'!P1117/SUM('EPA Data'!P:P)</f>
        <v>5.2643358431705273E-4</v>
      </c>
    </row>
    <row r="1117" spans="1:24" x14ac:dyDescent="0.35">
      <c r="A1117" s="13" t="s">
        <v>1886</v>
      </c>
      <c r="B1117" s="13" t="s">
        <v>1825</v>
      </c>
      <c r="C1117" s="18" t="s">
        <v>275</v>
      </c>
      <c r="D1117" s="14">
        <f>SUMIFS('Census Data'!G:G,'Census Data'!$A:$A,$A1117)/SUMIFS('Census Data'!$F:$F,'Census Data'!$A:$A,$A1117)</f>
        <v>0.48204776454449089</v>
      </c>
      <c r="E1117" s="16">
        <f>SUMIFS('Census Data'!H:H,'Census Data'!$A:$A,$A1117)/SUMIFS('Census Data'!$F:$F,'Census Data'!$A:$A,$A1117)</f>
        <v>0.51795223545550917</v>
      </c>
      <c r="F1117" s="14">
        <f>SUM(SUMIFS('Census Data'!I:I,'Census Data'!$A:$A,$A1117),SUMIFS('Census Data'!J:J,'Census Data'!$A:$A,$A1117))/SUMIFS('Census Data'!$F:$F,'Census Data'!$A:$A,$A1117)</f>
        <v>0.59407619879029738</v>
      </c>
      <c r="G1117" s="14">
        <f>SUM(SUMIFS('Census Data'!K:K,'Census Data'!$A:$A,$A1117),SUMIFS('Census Data'!L:L,'Census Data'!$A:$A,$A1117))/SUMIFS('Census Data'!$F:$F,'Census Data'!$A:$A,$A1117)</f>
        <v>0.3775394400448962</v>
      </c>
      <c r="H1117" s="14">
        <f>SUM(SUMIFS('Census Data'!O:O,'Census Data'!$A:$A,$A1117),SUMIFS('Census Data'!P:P,'Census Data'!$A:$A,$A1117))/SUMIFS('Census Data'!$F:$F,'Census Data'!$A:$A,$A1117)</f>
        <v>1.083120284342458E-2</v>
      </c>
      <c r="I1117" s="16">
        <f t="shared" si="34"/>
        <v>1.7553158321381934E-2</v>
      </c>
      <c r="J1117" s="14">
        <f>SUM(SUMIFS('Census Data'!W:W,'Census Data'!$A:$A,$A1117),SUMIFS('Census Data'!X:X,'Census Data'!$A:$A,$A1117))/SUMIFS('Census Data'!$F:$F,'Census Data'!$A:$A,$A1117)</f>
        <v>3.5667518862630171E-2</v>
      </c>
      <c r="K1117" s="16">
        <f t="shared" si="35"/>
        <v>0.9643324811373698</v>
      </c>
      <c r="L1117" s="19">
        <f>'EPA Data'!D1118/SUM('EPA Data'!D:D)</f>
        <v>1.0196656636283841E-3</v>
      </c>
      <c r="M1117" s="19">
        <f>'EPA Data'!E1118/SUM('EPA Data'!E:E)</f>
        <v>4.8691887377939755E-4</v>
      </c>
      <c r="N1117" s="19">
        <f>'EPA Data'!F1118/SUM('EPA Data'!F:F)</f>
        <v>9.1643073037580474E-4</v>
      </c>
      <c r="O1117" s="19">
        <f>'EPA Data'!G1118/SUM('EPA Data'!G:G)</f>
        <v>2.5494297091216222E-4</v>
      </c>
      <c r="P1117" s="19">
        <f>'EPA Data'!H1118/SUM('EPA Data'!H:H)</f>
        <v>3.7382995813228559E-4</v>
      </c>
      <c r="Q1117" s="19">
        <f>'EPA Data'!I1118/SUM('EPA Data'!I:I)</f>
        <v>4.9366529702555445E-4</v>
      </c>
      <c r="R1117" s="19">
        <f>'EPA Data'!J1118/SUM('EPA Data'!J:J)</f>
        <v>6.0054365425171057E-4</v>
      </c>
      <c r="S1117" s="19">
        <f>'EPA Data'!K1118/SUM('EPA Data'!K:K)</f>
        <v>9.2887502930866673E-4</v>
      </c>
      <c r="T1117" s="19">
        <f>'EPA Data'!L1118/SUM('EPA Data'!L:L)</f>
        <v>1.1567656307040017E-3</v>
      </c>
      <c r="U1117" s="19">
        <f>'EPA Data'!M1118/SUM('EPA Data'!M:M)</f>
        <v>1.5761638722050942E-4</v>
      </c>
      <c r="V1117" s="19">
        <f>'EPA Data'!N1118/SUM('EPA Data'!N:N)</f>
        <v>1.6005505026872396E-4</v>
      </c>
      <c r="W1117" s="19">
        <f>'EPA Data'!O1118/SUM('EPA Data'!O:O)</f>
        <v>3.9954659466143075E-4</v>
      </c>
      <c r="X1117" s="19">
        <f>'EPA Data'!P1118/SUM('EPA Data'!P:P)</f>
        <v>6.2064715407839847E-4</v>
      </c>
    </row>
    <row r="1118" spans="1:24" x14ac:dyDescent="0.35">
      <c r="A1118" s="13" t="s">
        <v>1887</v>
      </c>
      <c r="B1118" s="13" t="s">
        <v>1825</v>
      </c>
      <c r="C1118" s="18" t="s">
        <v>1888</v>
      </c>
      <c r="D1118" s="14">
        <f>SUMIFS('Census Data'!G:G,'Census Data'!$A:$A,$A1118)/SUMIFS('Census Data'!$F:$F,'Census Data'!$A:$A,$A1118)</f>
        <v>0.5159260046778652</v>
      </c>
      <c r="E1118" s="16">
        <f>SUMIFS('Census Data'!H:H,'Census Data'!$A:$A,$A1118)/SUMIFS('Census Data'!$F:$F,'Census Data'!$A:$A,$A1118)</f>
        <v>0.4840739953221348</v>
      </c>
      <c r="F1118" s="14">
        <f>SUM(SUMIFS('Census Data'!I:I,'Census Data'!$A:$A,$A1118),SUMIFS('Census Data'!J:J,'Census Data'!$A:$A,$A1118))/SUMIFS('Census Data'!$F:$F,'Census Data'!$A:$A,$A1118)</f>
        <v>0.68849670423134168</v>
      </c>
      <c r="G1118" s="14">
        <f>SUM(SUMIFS('Census Data'!K:K,'Census Data'!$A:$A,$A1118),SUMIFS('Census Data'!L:L,'Census Data'!$A:$A,$A1118))/SUMIFS('Census Data'!$F:$F,'Census Data'!$A:$A,$A1118)</f>
        <v>0.21871146076972145</v>
      </c>
      <c r="H1118" s="14">
        <f>SUM(SUMIFS('Census Data'!O:O,'Census Data'!$A:$A,$A1118),SUMIFS('Census Data'!P:P,'Census Data'!$A:$A,$A1118))/SUMIFS('Census Data'!$F:$F,'Census Data'!$A:$A,$A1118)</f>
        <v>4.4482245375292363E-2</v>
      </c>
      <c r="I1118" s="16">
        <f t="shared" si="34"/>
        <v>4.8309589623644511E-2</v>
      </c>
      <c r="J1118" s="14">
        <f>SUM(SUMIFS('Census Data'!W:W,'Census Data'!$A:$A,$A1118),SUMIFS('Census Data'!X:X,'Census Data'!$A:$A,$A1118))/SUMIFS('Census Data'!$F:$F,'Census Data'!$A:$A,$A1118)</f>
        <v>9.3174569423772058E-2</v>
      </c>
      <c r="K1118" s="16">
        <f t="shared" si="35"/>
        <v>0.906825430576228</v>
      </c>
      <c r="L1118" s="19">
        <f>'EPA Data'!D1119/SUM('EPA Data'!D:D)</f>
        <v>4.4872110039405864E-5</v>
      </c>
      <c r="M1118" s="19">
        <f>'EPA Data'!E1119/SUM('EPA Data'!E:E)</f>
        <v>4.145866072730129E-5</v>
      </c>
      <c r="N1118" s="19">
        <f>'EPA Data'!F1119/SUM('EPA Data'!F:F)</f>
        <v>7.1220920170600902E-5</v>
      </c>
      <c r="O1118" s="19">
        <f>'EPA Data'!G1119/SUM('EPA Data'!G:G)</f>
        <v>3.9335626908868935E-5</v>
      </c>
      <c r="P1118" s="19">
        <f>'EPA Data'!H1119/SUM('EPA Data'!H:H)</f>
        <v>4.5968828804214404E-5</v>
      </c>
      <c r="Q1118" s="19">
        <f>'EPA Data'!I1119/SUM('EPA Data'!I:I)</f>
        <v>8.6639041391636898E-5</v>
      </c>
      <c r="R1118" s="19">
        <f>'EPA Data'!J1119/SUM('EPA Data'!J:J)</f>
        <v>5.6366913042905207E-5</v>
      </c>
      <c r="S1118" s="19">
        <f>'EPA Data'!K1119/SUM('EPA Data'!K:K)</f>
        <v>5.6623669328779064E-5</v>
      </c>
      <c r="T1118" s="19">
        <f>'EPA Data'!L1119/SUM('EPA Data'!L:L)</f>
        <v>1.3326615250191864E-4</v>
      </c>
      <c r="U1118" s="19">
        <f>'EPA Data'!M1119/SUM('EPA Data'!M:M)</f>
        <v>1.1737095769073649E-5</v>
      </c>
      <c r="V1118" s="19">
        <f>'EPA Data'!N1119/SUM('EPA Data'!N:N)</f>
        <v>1.369298411808845E-5</v>
      </c>
      <c r="W1118" s="19">
        <f>'EPA Data'!O1119/SUM('EPA Data'!O:O)</f>
        <v>4.1039809486034733E-5</v>
      </c>
      <c r="X1118" s="19">
        <f>'EPA Data'!P1119/SUM('EPA Data'!P:P)</f>
        <v>2.9877659984975835E-5</v>
      </c>
    </row>
    <row r="1119" spans="1:24" x14ac:dyDescent="0.35">
      <c r="A1119" s="13" t="s">
        <v>1889</v>
      </c>
      <c r="B1119" s="13" t="s">
        <v>1825</v>
      </c>
      <c r="C1119" s="18" t="s">
        <v>1890</v>
      </c>
      <c r="D1119" s="14">
        <f>SUMIFS('Census Data'!G:G,'Census Data'!$A:$A,$A1119)/SUMIFS('Census Data'!$F:$F,'Census Data'!$A:$A,$A1119)</f>
        <v>0.4826788725608287</v>
      </c>
      <c r="E1119" s="16">
        <f>SUMIFS('Census Data'!H:H,'Census Data'!$A:$A,$A1119)/SUMIFS('Census Data'!$F:$F,'Census Data'!$A:$A,$A1119)</f>
        <v>0.51732112743917125</v>
      </c>
      <c r="F1119" s="14">
        <f>SUM(SUMIFS('Census Data'!I:I,'Census Data'!$A:$A,$A1119),SUMIFS('Census Data'!J:J,'Census Data'!$A:$A,$A1119))/SUMIFS('Census Data'!$F:$F,'Census Data'!$A:$A,$A1119)</f>
        <v>0.6277041676704409</v>
      </c>
      <c r="G1119" s="14">
        <f>SUM(SUMIFS('Census Data'!K:K,'Census Data'!$A:$A,$A1119),SUMIFS('Census Data'!L:L,'Census Data'!$A:$A,$A1119))/SUMIFS('Census Data'!$F:$F,'Census Data'!$A:$A,$A1119)</f>
        <v>0.35287882437966756</v>
      </c>
      <c r="H1119" s="14">
        <f>SUM(SUMIFS('Census Data'!O:O,'Census Data'!$A:$A,$A1119),SUMIFS('Census Data'!P:P,'Census Data'!$A:$A,$A1119))/SUMIFS('Census Data'!$F:$F,'Census Data'!$A:$A,$A1119)</f>
        <v>3.9990363767766803E-3</v>
      </c>
      <c r="I1119" s="16">
        <f t="shared" si="34"/>
        <v>1.5417971573114864E-2</v>
      </c>
      <c r="J1119" s="14">
        <f>SUM(SUMIFS('Census Data'!W:W,'Census Data'!$A:$A,$A1119),SUMIFS('Census Data'!X:X,'Census Data'!$A:$A,$A1119))/SUMIFS('Census Data'!$F:$F,'Census Data'!$A:$A,$A1119)</f>
        <v>3.1076848952059744E-2</v>
      </c>
      <c r="K1119" s="16">
        <f t="shared" si="35"/>
        <v>0.96892315104794025</v>
      </c>
      <c r="L1119" s="19">
        <f>'EPA Data'!D1120/SUM('EPA Data'!D:D)</f>
        <v>9.6928549553621296E-5</v>
      </c>
      <c r="M1119" s="19">
        <f>'EPA Data'!E1120/SUM('EPA Data'!E:E)</f>
        <v>7.275014624760961E-5</v>
      </c>
      <c r="N1119" s="19">
        <f>'EPA Data'!F1120/SUM('EPA Data'!F:F)</f>
        <v>1.2275780336286053E-4</v>
      </c>
      <c r="O1119" s="19">
        <f>'EPA Data'!G1120/SUM('EPA Data'!G:G)</f>
        <v>4.6119724299632718E-5</v>
      </c>
      <c r="P1119" s="19">
        <f>'EPA Data'!H1120/SUM('EPA Data'!H:H)</f>
        <v>6.5639631781455411E-5</v>
      </c>
      <c r="Q1119" s="19">
        <f>'EPA Data'!I1120/SUM('EPA Data'!I:I)</f>
        <v>8.025979995131422E-5</v>
      </c>
      <c r="R1119" s="19">
        <f>'EPA Data'!J1120/SUM('EPA Data'!J:J)</f>
        <v>1.1543709221079172E-4</v>
      </c>
      <c r="S1119" s="19">
        <f>'EPA Data'!K1120/SUM('EPA Data'!K:K)</f>
        <v>1.2716273779036805E-4</v>
      </c>
      <c r="T1119" s="19">
        <f>'EPA Data'!L1120/SUM('EPA Data'!L:L)</f>
        <v>2.6819449348772673E-4</v>
      </c>
      <c r="U1119" s="19">
        <f>'EPA Data'!M1120/SUM('EPA Data'!M:M)</f>
        <v>1.9698215735752227E-5</v>
      </c>
      <c r="V1119" s="19">
        <f>'EPA Data'!N1120/SUM('EPA Data'!N:N)</f>
        <v>2.0829301504906894E-5</v>
      </c>
      <c r="W1119" s="19">
        <f>'EPA Data'!O1120/SUM('EPA Data'!O:O)</f>
        <v>4.9588878012040731E-5</v>
      </c>
      <c r="X1119" s="19">
        <f>'EPA Data'!P1120/SUM('EPA Data'!P:P)</f>
        <v>6.8989864075294646E-5</v>
      </c>
    </row>
    <row r="1120" spans="1:24" x14ac:dyDescent="0.35">
      <c r="A1120" s="13" t="s">
        <v>1891</v>
      </c>
      <c r="B1120" s="13" t="s">
        <v>1825</v>
      </c>
      <c r="C1120" s="18" t="s">
        <v>1892</v>
      </c>
      <c r="D1120" s="14">
        <f>SUMIFS('Census Data'!G:G,'Census Data'!$A:$A,$A1120)/SUMIFS('Census Data'!$F:$F,'Census Data'!$A:$A,$A1120)</f>
        <v>0.48508995254320719</v>
      </c>
      <c r="E1120" s="16">
        <f>SUMIFS('Census Data'!H:H,'Census Data'!$A:$A,$A1120)/SUMIFS('Census Data'!$F:$F,'Census Data'!$A:$A,$A1120)</f>
        <v>0.51491004745679281</v>
      </c>
      <c r="F1120" s="14">
        <f>SUM(SUMIFS('Census Data'!I:I,'Census Data'!$A:$A,$A1120),SUMIFS('Census Data'!J:J,'Census Data'!$A:$A,$A1120))/SUMIFS('Census Data'!$F:$F,'Census Data'!$A:$A,$A1120)</f>
        <v>0.6364055902102097</v>
      </c>
      <c r="G1120" s="14">
        <f>SUM(SUMIFS('Census Data'!K:K,'Census Data'!$A:$A,$A1120),SUMIFS('Census Data'!L:L,'Census Data'!$A:$A,$A1120))/SUMIFS('Census Data'!$F:$F,'Census Data'!$A:$A,$A1120)</f>
        <v>0.32015260012460295</v>
      </c>
      <c r="H1120" s="14">
        <f>SUM(SUMIFS('Census Data'!O:O,'Census Data'!$A:$A,$A1120),SUMIFS('Census Data'!P:P,'Census Data'!$A:$A,$A1120))/SUMIFS('Census Data'!$F:$F,'Census Data'!$A:$A,$A1120)</f>
        <v>1.4137047833678171E-2</v>
      </c>
      <c r="I1120" s="16">
        <f t="shared" si="34"/>
        <v>2.9304761831509207E-2</v>
      </c>
      <c r="J1120" s="14">
        <f>SUM(SUMIFS('Census Data'!W:W,'Census Data'!$A:$A,$A1120),SUMIFS('Census Data'!X:X,'Census Data'!$A:$A,$A1120))/SUMIFS('Census Data'!$F:$F,'Census Data'!$A:$A,$A1120)</f>
        <v>3.9019175005576362E-2</v>
      </c>
      <c r="K1120" s="16">
        <f t="shared" si="35"/>
        <v>0.96098082499442361</v>
      </c>
      <c r="L1120" s="19">
        <f>'EPA Data'!D1121/SUM('EPA Data'!D:D)</f>
        <v>2.8983203104329501E-4</v>
      </c>
      <c r="M1120" s="19">
        <f>'EPA Data'!E1121/SUM('EPA Data'!E:E)</f>
        <v>2.6497361475296609E-4</v>
      </c>
      <c r="N1120" s="19">
        <f>'EPA Data'!F1121/SUM('EPA Data'!F:F)</f>
        <v>4.7491179236704433E-4</v>
      </c>
      <c r="O1120" s="19">
        <f>'EPA Data'!G1121/SUM('EPA Data'!G:G)</f>
        <v>1.2698725746267304E-4</v>
      </c>
      <c r="P1120" s="19">
        <f>'EPA Data'!H1121/SUM('EPA Data'!H:H)</f>
        <v>2.0079967286691395E-4</v>
      </c>
      <c r="Q1120" s="19">
        <f>'EPA Data'!I1121/SUM('EPA Data'!I:I)</f>
        <v>2.7438122545930365E-4</v>
      </c>
      <c r="R1120" s="19">
        <f>'EPA Data'!J1121/SUM('EPA Data'!J:J)</f>
        <v>2.8581907316525579E-4</v>
      </c>
      <c r="S1120" s="19">
        <f>'EPA Data'!K1121/SUM('EPA Data'!K:K)</f>
        <v>4.4677213182687999E-4</v>
      </c>
      <c r="T1120" s="19">
        <f>'EPA Data'!L1121/SUM('EPA Data'!L:L)</f>
        <v>7.1590500285098266E-4</v>
      </c>
      <c r="U1120" s="19">
        <f>'EPA Data'!M1121/SUM('EPA Data'!M:M)</f>
        <v>7.0496074314111679E-5</v>
      </c>
      <c r="V1120" s="19">
        <f>'EPA Data'!N1121/SUM('EPA Data'!N:N)</f>
        <v>7.2735111248312226E-5</v>
      </c>
      <c r="W1120" s="19">
        <f>'EPA Data'!O1121/SUM('EPA Data'!O:O)</f>
        <v>1.8437585474842798E-4</v>
      </c>
      <c r="X1120" s="19">
        <f>'EPA Data'!P1121/SUM('EPA Data'!P:P)</f>
        <v>2.8552607945303218E-4</v>
      </c>
    </row>
    <row r="1121" spans="1:24" x14ac:dyDescent="0.35">
      <c r="A1121" s="13" t="s">
        <v>1893</v>
      </c>
      <c r="B1121" s="13" t="s">
        <v>1825</v>
      </c>
      <c r="C1121" s="18" t="s">
        <v>1894</v>
      </c>
      <c r="D1121" s="14">
        <f>SUMIFS('Census Data'!G:G,'Census Data'!$A:$A,$A1121)/SUMIFS('Census Data'!$F:$F,'Census Data'!$A:$A,$A1121)</f>
        <v>0.48365927287045546</v>
      </c>
      <c r="E1121" s="16">
        <f>SUMIFS('Census Data'!H:H,'Census Data'!$A:$A,$A1121)/SUMIFS('Census Data'!$F:$F,'Census Data'!$A:$A,$A1121)</f>
        <v>0.5163407271295446</v>
      </c>
      <c r="F1121" s="14">
        <f>SUM(SUMIFS('Census Data'!I:I,'Census Data'!$A:$A,$A1121),SUMIFS('Census Data'!J:J,'Census Data'!$A:$A,$A1121))/SUMIFS('Census Data'!$F:$F,'Census Data'!$A:$A,$A1121)</f>
        <v>0.57960362252264075</v>
      </c>
      <c r="G1121" s="14">
        <f>SUM(SUMIFS('Census Data'!K:K,'Census Data'!$A:$A,$A1121),SUMIFS('Census Data'!L:L,'Census Data'!$A:$A,$A1121))/SUMIFS('Census Data'!$F:$F,'Census Data'!$A:$A,$A1121)</f>
        <v>0.39965874786717415</v>
      </c>
      <c r="H1121" s="14">
        <f>SUM(SUMIFS('Census Data'!O:O,'Census Data'!$A:$A,$A1121),SUMIFS('Census Data'!P:P,'Census Data'!$A:$A,$A1121))/SUMIFS('Census Data'!$F:$F,'Census Data'!$A:$A,$A1121)</f>
        <v>2.3625147657172856E-3</v>
      </c>
      <c r="I1121" s="16">
        <f t="shared" si="34"/>
        <v>1.8375114844467855E-2</v>
      </c>
      <c r="J1121" s="14">
        <f>SUM(SUMIFS('Census Data'!W:W,'Census Data'!$A:$A,$A1121),SUMIFS('Census Data'!X:X,'Census Data'!$A:$A,$A1121))/SUMIFS('Census Data'!$F:$F,'Census Data'!$A:$A,$A1121)</f>
        <v>2.6775167344795906E-2</v>
      </c>
      <c r="K1121" s="16">
        <f t="shared" si="35"/>
        <v>0.9732248326552041</v>
      </c>
      <c r="L1121" s="19">
        <f>'EPA Data'!D1122/SUM('EPA Data'!D:D)</f>
        <v>2.101548125162697E-5</v>
      </c>
      <c r="M1121" s="19">
        <f>'EPA Data'!E1122/SUM('EPA Data'!E:E)</f>
        <v>2.1827751449659956E-5</v>
      </c>
      <c r="N1121" s="19">
        <f>'EPA Data'!F1122/SUM('EPA Data'!F:F)</f>
        <v>4.1349239978292981E-5</v>
      </c>
      <c r="O1121" s="19">
        <f>'EPA Data'!G1122/SUM('EPA Data'!G:G)</f>
        <v>9.2409278304728674E-6</v>
      </c>
      <c r="P1121" s="19">
        <f>'EPA Data'!H1122/SUM('EPA Data'!H:H)</f>
        <v>1.4768610672879406E-5</v>
      </c>
      <c r="Q1121" s="19">
        <f>'EPA Data'!I1122/SUM('EPA Data'!I:I)</f>
        <v>2.1027090884356255E-5</v>
      </c>
      <c r="R1121" s="19">
        <f>'EPA Data'!J1122/SUM('EPA Data'!J:J)</f>
        <v>3.0287561428102088E-5</v>
      </c>
      <c r="S1121" s="19">
        <f>'EPA Data'!K1122/SUM('EPA Data'!K:K)</f>
        <v>4.1669353834350055E-5</v>
      </c>
      <c r="T1121" s="19">
        <f>'EPA Data'!L1122/SUM('EPA Data'!L:L)</f>
        <v>5.1023959895114609E-5</v>
      </c>
      <c r="U1121" s="19">
        <f>'EPA Data'!M1122/SUM('EPA Data'!M:M)</f>
        <v>5.4829093264370281E-6</v>
      </c>
      <c r="V1121" s="19">
        <f>'EPA Data'!N1122/SUM('EPA Data'!N:N)</f>
        <v>6.2036323379744742E-6</v>
      </c>
      <c r="W1121" s="19">
        <f>'EPA Data'!O1122/SUM('EPA Data'!O:O)</f>
        <v>1.4137116067124145E-5</v>
      </c>
      <c r="X1121" s="19">
        <f>'EPA Data'!P1122/SUM('EPA Data'!P:P)</f>
        <v>2.3278443302441992E-5</v>
      </c>
    </row>
    <row r="1122" spans="1:24" x14ac:dyDescent="0.35">
      <c r="A1122" s="13" t="s">
        <v>1895</v>
      </c>
      <c r="B1122" s="13" t="s">
        <v>1825</v>
      </c>
      <c r="C1122" s="18" t="s">
        <v>1162</v>
      </c>
      <c r="D1122" s="14">
        <f>SUMIFS('Census Data'!G:G,'Census Data'!$A:$A,$A1122)/SUMIFS('Census Data'!$F:$F,'Census Data'!$A:$A,$A1122)</f>
        <v>0.49144254278728605</v>
      </c>
      <c r="E1122" s="16">
        <f>SUMIFS('Census Data'!H:H,'Census Data'!$A:$A,$A1122)/SUMIFS('Census Data'!$F:$F,'Census Data'!$A:$A,$A1122)</f>
        <v>0.50855745721271395</v>
      </c>
      <c r="F1122" s="14">
        <f>SUM(SUMIFS('Census Data'!I:I,'Census Data'!$A:$A,$A1122),SUMIFS('Census Data'!J:J,'Census Data'!$A:$A,$A1122))/SUMIFS('Census Data'!$F:$F,'Census Data'!$A:$A,$A1122)</f>
        <v>0.624370041415099</v>
      </c>
      <c r="G1122" s="14">
        <f>SUM(SUMIFS('Census Data'!K:K,'Census Data'!$A:$A,$A1122),SUMIFS('Census Data'!L:L,'Census Data'!$A:$A,$A1122))/SUMIFS('Census Data'!$F:$F,'Census Data'!$A:$A,$A1122)</f>
        <v>0.3571678059977047</v>
      </c>
      <c r="H1122" s="14">
        <f>SUM(SUMIFS('Census Data'!O:O,'Census Data'!$A:$A,$A1122),SUMIFS('Census Data'!P:P,'Census Data'!$A:$A,$A1122))/SUMIFS('Census Data'!$F:$F,'Census Data'!$A:$A,$A1122)</f>
        <v>3.4928396786587496E-3</v>
      </c>
      <c r="I1122" s="16">
        <f t="shared" si="34"/>
        <v>1.4969312908537535E-2</v>
      </c>
      <c r="J1122" s="14">
        <f>SUM(SUMIFS('Census Data'!W:W,'Census Data'!$A:$A,$A1122),SUMIFS('Census Data'!X:X,'Census Data'!$A:$A,$A1122))/SUMIFS('Census Data'!$F:$F,'Census Data'!$A:$A,$A1122)</f>
        <v>2.0607754104086624E-2</v>
      </c>
      <c r="K1122" s="16">
        <f t="shared" si="35"/>
        <v>0.97939224589591334</v>
      </c>
      <c r="L1122" s="19">
        <f>'EPA Data'!D1123/SUM('EPA Data'!D:D)</f>
        <v>9.363465746921124E-5</v>
      </c>
      <c r="M1122" s="19">
        <f>'EPA Data'!E1123/SUM('EPA Data'!E:E)</f>
        <v>6.7455520834351407E-5</v>
      </c>
      <c r="N1122" s="19">
        <f>'EPA Data'!F1123/SUM('EPA Data'!F:F)</f>
        <v>1.2681004653758432E-4</v>
      </c>
      <c r="O1122" s="19">
        <f>'EPA Data'!G1123/SUM('EPA Data'!G:G)</f>
        <v>3.2206463892412293E-5</v>
      </c>
      <c r="P1122" s="19">
        <f>'EPA Data'!H1123/SUM('EPA Data'!H:H)</f>
        <v>5.352867511032373E-5</v>
      </c>
      <c r="Q1122" s="19">
        <f>'EPA Data'!I1123/SUM('EPA Data'!I:I)</f>
        <v>6.9961006404385407E-5</v>
      </c>
      <c r="R1122" s="19">
        <f>'EPA Data'!J1123/SUM('EPA Data'!J:J)</f>
        <v>6.5668007982665915E-5</v>
      </c>
      <c r="S1122" s="19">
        <f>'EPA Data'!K1123/SUM('EPA Data'!K:K)</f>
        <v>1.1701098721462181E-4</v>
      </c>
      <c r="T1122" s="19">
        <f>'EPA Data'!L1123/SUM('EPA Data'!L:L)</f>
        <v>1.6752450023280275E-4</v>
      </c>
      <c r="U1122" s="19">
        <f>'EPA Data'!M1123/SUM('EPA Data'!M:M)</f>
        <v>2.006679877509798E-5</v>
      </c>
      <c r="V1122" s="19">
        <f>'EPA Data'!N1123/SUM('EPA Data'!N:N)</f>
        <v>2.2763574412135646E-5</v>
      </c>
      <c r="W1122" s="19">
        <f>'EPA Data'!O1123/SUM('EPA Data'!O:O)</f>
        <v>5.7856982366925189E-5</v>
      </c>
      <c r="X1122" s="19">
        <f>'EPA Data'!P1123/SUM('EPA Data'!P:P)</f>
        <v>9.1899721719670079E-5</v>
      </c>
    </row>
    <row r="1123" spans="1:24" x14ac:dyDescent="0.35">
      <c r="A1123" s="13" t="s">
        <v>1896</v>
      </c>
      <c r="B1123" s="13" t="s">
        <v>1825</v>
      </c>
      <c r="C1123" s="18" t="s">
        <v>1897</v>
      </c>
      <c r="D1123" s="14">
        <f>SUMIFS('Census Data'!G:G,'Census Data'!$A:$A,$A1123)/SUMIFS('Census Data'!$F:$F,'Census Data'!$A:$A,$A1123)</f>
        <v>0.49717820217617048</v>
      </c>
      <c r="E1123" s="16">
        <f>SUMIFS('Census Data'!H:H,'Census Data'!$A:$A,$A1123)/SUMIFS('Census Data'!$F:$F,'Census Data'!$A:$A,$A1123)</f>
        <v>0.50282179782382952</v>
      </c>
      <c r="F1123" s="14">
        <f>SUM(SUMIFS('Census Data'!I:I,'Census Data'!$A:$A,$A1123),SUMIFS('Census Data'!J:J,'Census Data'!$A:$A,$A1123))/SUMIFS('Census Data'!$F:$F,'Census Data'!$A:$A,$A1123)</f>
        <v>0.69547157885231836</v>
      </c>
      <c r="G1123" s="14">
        <f>SUM(SUMIFS('Census Data'!K:K,'Census Data'!$A:$A,$A1123),SUMIFS('Census Data'!L:L,'Census Data'!$A:$A,$A1123))/SUMIFS('Census Data'!$F:$F,'Census Data'!$A:$A,$A1123)</f>
        <v>0.16632805092780711</v>
      </c>
      <c r="H1123" s="14">
        <f>SUM(SUMIFS('Census Data'!O:O,'Census Data'!$A:$A,$A1123),SUMIFS('Census Data'!P:P,'Census Data'!$A:$A,$A1123))/SUMIFS('Census Data'!$F:$F,'Census Data'!$A:$A,$A1123)</f>
        <v>3.9730913359519613E-3</v>
      </c>
      <c r="I1123" s="16">
        <f t="shared" si="34"/>
        <v>0.13422727888392261</v>
      </c>
      <c r="J1123" s="14">
        <f>SUM(SUMIFS('Census Data'!W:W,'Census Data'!$A:$A,$A1123),SUMIFS('Census Data'!X:X,'Census Data'!$A:$A,$A1123))/SUMIFS('Census Data'!$F:$F,'Census Data'!$A:$A,$A1123)</f>
        <v>3.2371664634972236E-2</v>
      </c>
      <c r="K1123" s="16">
        <f t="shared" si="35"/>
        <v>0.96762833536502779</v>
      </c>
      <c r="L1123" s="19">
        <f>'EPA Data'!D1124/SUM('EPA Data'!D:D)</f>
        <v>6.6225644461898747E-5</v>
      </c>
      <c r="M1123" s="19">
        <f>'EPA Data'!E1124/SUM('EPA Data'!E:E)</f>
        <v>6.0993916312843687E-5</v>
      </c>
      <c r="N1123" s="19">
        <f>'EPA Data'!F1124/SUM('EPA Data'!F:F)</f>
        <v>1.1340021573209861E-4</v>
      </c>
      <c r="O1123" s="19">
        <f>'EPA Data'!G1124/SUM('EPA Data'!G:G)</f>
        <v>2.4096727677869934E-5</v>
      </c>
      <c r="P1123" s="19">
        <f>'EPA Data'!H1124/SUM('EPA Data'!H:H)</f>
        <v>4.0196926191269519E-5</v>
      </c>
      <c r="Q1123" s="19">
        <f>'EPA Data'!I1124/SUM('EPA Data'!I:I)</f>
        <v>5.9626748211682703E-5</v>
      </c>
      <c r="R1123" s="19">
        <f>'EPA Data'!J1124/SUM('EPA Data'!J:J)</f>
        <v>5.7200448079799963E-5</v>
      </c>
      <c r="S1123" s="19">
        <f>'EPA Data'!K1124/SUM('EPA Data'!K:K)</f>
        <v>1.0263832697818842E-4</v>
      </c>
      <c r="T1123" s="19">
        <f>'EPA Data'!L1124/SUM('EPA Data'!L:L)</f>
        <v>1.5287957074701798E-4</v>
      </c>
      <c r="U1123" s="19">
        <f>'EPA Data'!M1124/SUM('EPA Data'!M:M)</f>
        <v>1.5359596665984622E-5</v>
      </c>
      <c r="V1123" s="19">
        <f>'EPA Data'!N1124/SUM('EPA Data'!N:N)</f>
        <v>1.6592613830508158E-5</v>
      </c>
      <c r="W1123" s="19">
        <f>'EPA Data'!O1124/SUM('EPA Data'!O:O)</f>
        <v>3.7021362834750272E-5</v>
      </c>
      <c r="X1123" s="19">
        <f>'EPA Data'!P1124/SUM('EPA Data'!P:P)</f>
        <v>5.9297802809959418E-5</v>
      </c>
    </row>
    <row r="1124" spans="1:24" x14ac:dyDescent="0.35">
      <c r="A1124" s="13" t="s">
        <v>1898</v>
      </c>
      <c r="B1124" s="13" t="s">
        <v>1825</v>
      </c>
      <c r="C1124" s="18" t="s">
        <v>1899</v>
      </c>
      <c r="D1124" s="14">
        <f>SUMIFS('Census Data'!G:G,'Census Data'!$A:$A,$A1124)/SUMIFS('Census Data'!$F:$F,'Census Data'!$A:$A,$A1124)</f>
        <v>0.49473323431966182</v>
      </c>
      <c r="E1124" s="16">
        <f>SUMIFS('Census Data'!H:H,'Census Data'!$A:$A,$A1124)/SUMIFS('Census Data'!$F:$F,'Census Data'!$A:$A,$A1124)</f>
        <v>0.50526676568033813</v>
      </c>
      <c r="F1124" s="14">
        <f>SUM(SUMIFS('Census Data'!I:I,'Census Data'!$A:$A,$A1124),SUMIFS('Census Data'!J:J,'Census Data'!$A:$A,$A1124))/SUMIFS('Census Data'!$F:$F,'Census Data'!$A:$A,$A1124)</f>
        <v>0.69930309608134356</v>
      </c>
      <c r="G1124" s="14">
        <f>SUM(SUMIFS('Census Data'!K:K,'Census Data'!$A:$A,$A1124),SUMIFS('Census Data'!L:L,'Census Data'!$A:$A,$A1124))/SUMIFS('Census Data'!$F:$F,'Census Data'!$A:$A,$A1124)</f>
        <v>0.23920941391522907</v>
      </c>
      <c r="H1124" s="14">
        <f>SUM(SUMIFS('Census Data'!O:O,'Census Data'!$A:$A,$A1124),SUMIFS('Census Data'!P:P,'Census Data'!$A:$A,$A1124))/SUMIFS('Census Data'!$F:$F,'Census Data'!$A:$A,$A1124)</f>
        <v>2.3032103278875813E-2</v>
      </c>
      <c r="I1124" s="16">
        <f t="shared" si="34"/>
        <v>3.845538672455151E-2</v>
      </c>
      <c r="J1124" s="14">
        <f>SUM(SUMIFS('Census Data'!W:W,'Census Data'!$A:$A,$A1124),SUMIFS('Census Data'!X:X,'Census Data'!$A:$A,$A1124))/SUMIFS('Census Data'!$F:$F,'Census Data'!$A:$A,$A1124)</f>
        <v>0.13531360676339541</v>
      </c>
      <c r="K1124" s="16">
        <f t="shared" si="35"/>
        <v>0.86468639323660457</v>
      </c>
      <c r="L1124" s="19">
        <f>'EPA Data'!D1125/SUM('EPA Data'!D:D)</f>
        <v>1.6756095596678498E-4</v>
      </c>
      <c r="M1124" s="19">
        <f>'EPA Data'!E1125/SUM('EPA Data'!E:E)</f>
        <v>1.4834733130194045E-4</v>
      </c>
      <c r="N1124" s="19">
        <f>'EPA Data'!F1125/SUM('EPA Data'!F:F)</f>
        <v>2.4278812610945534E-4</v>
      </c>
      <c r="O1124" s="19">
        <f>'EPA Data'!G1125/SUM('EPA Data'!G:G)</f>
        <v>1.4895539866978632E-4</v>
      </c>
      <c r="P1124" s="19">
        <f>'EPA Data'!H1125/SUM('EPA Data'!H:H)</f>
        <v>1.7103671028529348E-4</v>
      </c>
      <c r="Q1124" s="19">
        <f>'EPA Data'!I1125/SUM('EPA Data'!I:I)</f>
        <v>3.1893801870489137E-4</v>
      </c>
      <c r="R1124" s="19">
        <f>'EPA Data'!J1125/SUM('EPA Data'!J:J)</f>
        <v>2.2185464492706003E-4</v>
      </c>
      <c r="S1124" s="19">
        <f>'EPA Data'!K1125/SUM('EPA Data'!K:K)</f>
        <v>2.1859826320480899E-4</v>
      </c>
      <c r="T1124" s="19">
        <f>'EPA Data'!L1125/SUM('EPA Data'!L:L)</f>
        <v>4.9457905090345667E-4</v>
      </c>
      <c r="U1124" s="19">
        <f>'EPA Data'!M1125/SUM('EPA Data'!M:M)</f>
        <v>4.3290639220975231E-5</v>
      </c>
      <c r="V1124" s="19">
        <f>'EPA Data'!N1125/SUM('EPA Data'!N:N)</f>
        <v>4.9568065195700161E-5</v>
      </c>
      <c r="W1124" s="19">
        <f>'EPA Data'!O1125/SUM('EPA Data'!O:O)</f>
        <v>1.4581245496543736E-4</v>
      </c>
      <c r="X1124" s="19">
        <f>'EPA Data'!P1125/SUM('EPA Data'!P:P)</f>
        <v>1.0630752331255063E-4</v>
      </c>
    </row>
    <row r="1125" spans="1:24" x14ac:dyDescent="0.35">
      <c r="A1125" s="13" t="s">
        <v>1900</v>
      </c>
      <c r="B1125" s="13" t="s">
        <v>1825</v>
      </c>
      <c r="C1125" s="18" t="s">
        <v>1901</v>
      </c>
      <c r="D1125" s="14">
        <f>SUMIFS('Census Data'!G:G,'Census Data'!$A:$A,$A1125)/SUMIFS('Census Data'!$F:$F,'Census Data'!$A:$A,$A1125)</f>
        <v>0.49254015376417754</v>
      </c>
      <c r="E1125" s="16">
        <f>SUMIFS('Census Data'!H:H,'Census Data'!$A:$A,$A1125)/SUMIFS('Census Data'!$F:$F,'Census Data'!$A:$A,$A1125)</f>
        <v>0.50745984623582252</v>
      </c>
      <c r="F1125" s="14">
        <f>SUM(SUMIFS('Census Data'!I:I,'Census Data'!$A:$A,$A1125),SUMIFS('Census Data'!J:J,'Census Data'!$A:$A,$A1125))/SUMIFS('Census Data'!$F:$F,'Census Data'!$A:$A,$A1125)</f>
        <v>0.70354723300601352</v>
      </c>
      <c r="G1125" s="14">
        <f>SUM(SUMIFS('Census Data'!K:K,'Census Data'!$A:$A,$A1125),SUMIFS('Census Data'!L:L,'Census Data'!$A:$A,$A1125))/SUMIFS('Census Data'!$F:$F,'Census Data'!$A:$A,$A1125)</f>
        <v>0.26208418969323283</v>
      </c>
      <c r="H1125" s="14">
        <f>SUM(SUMIFS('Census Data'!O:O,'Census Data'!$A:$A,$A1125),SUMIFS('Census Data'!P:P,'Census Data'!$A:$A,$A1125))/SUMIFS('Census Data'!$F:$F,'Census Data'!$A:$A,$A1125)</f>
        <v>1.1532313313541905E-2</v>
      </c>
      <c r="I1125" s="16">
        <f t="shared" si="34"/>
        <v>2.2836263987211725E-2</v>
      </c>
      <c r="J1125" s="14">
        <f>SUM(SUMIFS('Census Data'!W:W,'Census Data'!$A:$A,$A1125),SUMIFS('Census Data'!X:X,'Census Data'!$A:$A,$A1125))/SUMIFS('Census Data'!$F:$F,'Census Data'!$A:$A,$A1125)</f>
        <v>7.7814569536423836E-2</v>
      </c>
      <c r="K1125" s="16">
        <f t="shared" si="35"/>
        <v>0.92218543046357615</v>
      </c>
      <c r="L1125" s="19">
        <f>'EPA Data'!D1126/SUM('EPA Data'!D:D)</f>
        <v>4.0246527973791162E-4</v>
      </c>
      <c r="M1125" s="19">
        <f>'EPA Data'!E1126/SUM('EPA Data'!E:E)</f>
        <v>2.1705052584886997E-4</v>
      </c>
      <c r="N1125" s="19">
        <f>'EPA Data'!F1126/SUM('EPA Data'!F:F)</f>
        <v>2.6715432036079683E-4</v>
      </c>
      <c r="O1125" s="19">
        <f>'EPA Data'!G1126/SUM('EPA Data'!G:G)</f>
        <v>2.0696941353037931E-4</v>
      </c>
      <c r="P1125" s="19">
        <f>'EPA Data'!H1126/SUM('EPA Data'!H:H)</f>
        <v>2.2820635300654942E-4</v>
      </c>
      <c r="Q1125" s="19">
        <f>'EPA Data'!I1126/SUM('EPA Data'!I:I)</f>
        <v>3.2996015718198674E-4</v>
      </c>
      <c r="R1125" s="19">
        <f>'EPA Data'!J1126/SUM('EPA Data'!J:J)</f>
        <v>3.9366178138772678E-4</v>
      </c>
      <c r="S1125" s="19">
        <f>'EPA Data'!K1126/SUM('EPA Data'!K:K)</f>
        <v>3.1506826174515956E-4</v>
      </c>
      <c r="T1125" s="19">
        <f>'EPA Data'!L1126/SUM('EPA Data'!L:L)</f>
        <v>6.4106273173277222E-4</v>
      </c>
      <c r="U1125" s="19">
        <f>'EPA Data'!M1126/SUM('EPA Data'!M:M)</f>
        <v>5.2713157411358879E-5</v>
      </c>
      <c r="V1125" s="19">
        <f>'EPA Data'!N1126/SUM('EPA Data'!N:N)</f>
        <v>6.2074339907024215E-5</v>
      </c>
      <c r="W1125" s="19">
        <f>'EPA Data'!O1126/SUM('EPA Data'!O:O)</f>
        <v>1.5023356922048972E-4</v>
      </c>
      <c r="X1125" s="19">
        <f>'EPA Data'!P1126/SUM('EPA Data'!P:P)</f>
        <v>1.3214100393946682E-4</v>
      </c>
    </row>
    <row r="1126" spans="1:24" x14ac:dyDescent="0.35">
      <c r="A1126" s="13" t="s">
        <v>1902</v>
      </c>
      <c r="B1126" s="13" t="s">
        <v>1825</v>
      </c>
      <c r="C1126" s="18" t="s">
        <v>1903</v>
      </c>
      <c r="D1126" s="14">
        <f>SUMIFS('Census Data'!G:G,'Census Data'!$A:$A,$A1126)/SUMIFS('Census Data'!$F:$F,'Census Data'!$A:$A,$A1126)</f>
        <v>0.48379417689067938</v>
      </c>
      <c r="E1126" s="16">
        <f>SUMIFS('Census Data'!H:H,'Census Data'!$A:$A,$A1126)/SUMIFS('Census Data'!$F:$F,'Census Data'!$A:$A,$A1126)</f>
        <v>0.51620582310932062</v>
      </c>
      <c r="F1126" s="14">
        <f>SUM(SUMIFS('Census Data'!I:I,'Census Data'!$A:$A,$A1126),SUMIFS('Census Data'!J:J,'Census Data'!$A:$A,$A1126))/SUMIFS('Census Data'!$F:$F,'Census Data'!$A:$A,$A1126)</f>
        <v>0.45220655557590184</v>
      </c>
      <c r="G1126" s="14">
        <f>SUM(SUMIFS('Census Data'!K:K,'Census Data'!$A:$A,$A1126),SUMIFS('Census Data'!L:L,'Census Data'!$A:$A,$A1126))/SUMIFS('Census Data'!$F:$F,'Census Data'!$A:$A,$A1126)</f>
        <v>0.52728438015015566</v>
      </c>
      <c r="H1126" s="14">
        <f>SUM(SUMIFS('Census Data'!O:O,'Census Data'!$A:$A,$A1126),SUMIFS('Census Data'!P:P,'Census Data'!$A:$A,$A1126))/SUMIFS('Census Data'!$F:$F,'Census Data'!$A:$A,$A1126)</f>
        <v>2.1058414209851675E-3</v>
      </c>
      <c r="I1126" s="16">
        <f t="shared" si="34"/>
        <v>1.8403222852957368E-2</v>
      </c>
      <c r="J1126" s="14">
        <f>SUM(SUMIFS('Census Data'!W:W,'Census Data'!$A:$A,$A1126),SUMIFS('Census Data'!X:X,'Census Data'!$A:$A,$A1126))/SUMIFS('Census Data'!$F:$F,'Census Data'!$A:$A,$A1126)</f>
        <v>1.9593481047427211E-2</v>
      </c>
      <c r="K1126" s="16">
        <f t="shared" si="35"/>
        <v>0.9804065189525728</v>
      </c>
      <c r="L1126" s="19">
        <f>'EPA Data'!D1127/SUM('EPA Data'!D:D)</f>
        <v>3.4899153341149564E-5</v>
      </c>
      <c r="M1126" s="19">
        <f>'EPA Data'!E1127/SUM('EPA Data'!E:E)</f>
        <v>3.1153264538894376E-5</v>
      </c>
      <c r="N1126" s="19">
        <f>'EPA Data'!F1127/SUM('EPA Data'!F:F)</f>
        <v>4.936977791553572E-5</v>
      </c>
      <c r="O1126" s="19">
        <f>'EPA Data'!G1127/SUM('EPA Data'!G:G)</f>
        <v>2.5898162259320744E-5</v>
      </c>
      <c r="P1126" s="19">
        <f>'EPA Data'!H1127/SUM('EPA Data'!H:H)</f>
        <v>3.2529209886113968E-5</v>
      </c>
      <c r="Q1126" s="19">
        <f>'EPA Data'!I1127/SUM('EPA Data'!I:I)</f>
        <v>4.7359707842313272E-5</v>
      </c>
      <c r="R1126" s="19">
        <f>'EPA Data'!J1127/SUM('EPA Data'!J:J)</f>
        <v>6.3848124769135415E-5</v>
      </c>
      <c r="S1126" s="19">
        <f>'EPA Data'!K1127/SUM('EPA Data'!K:K)</f>
        <v>5.8879510186617518E-5</v>
      </c>
      <c r="T1126" s="19">
        <f>'EPA Data'!L1127/SUM('EPA Data'!L:L)</f>
        <v>1.430100084773374E-4</v>
      </c>
      <c r="U1126" s="19">
        <f>'EPA Data'!M1127/SUM('EPA Data'!M:M)</f>
        <v>1.1759155143906648E-5</v>
      </c>
      <c r="V1126" s="19">
        <f>'EPA Data'!N1127/SUM('EPA Data'!N:N)</f>
        <v>1.0437043376784203E-5</v>
      </c>
      <c r="W1126" s="19">
        <f>'EPA Data'!O1127/SUM('EPA Data'!O:O)</f>
        <v>2.5829950787516819E-5</v>
      </c>
      <c r="X1126" s="19">
        <f>'EPA Data'!P1127/SUM('EPA Data'!P:P)</f>
        <v>2.7856241316034608E-5</v>
      </c>
    </row>
    <row r="1127" spans="1:24" x14ac:dyDescent="0.35">
      <c r="A1127" s="13" t="s">
        <v>1904</v>
      </c>
      <c r="B1127" s="13" t="s">
        <v>1825</v>
      </c>
      <c r="C1127" s="18" t="s">
        <v>1905</v>
      </c>
      <c r="D1127" s="14">
        <f>SUMIFS('Census Data'!G:G,'Census Data'!$A:$A,$A1127)/SUMIFS('Census Data'!$F:$F,'Census Data'!$A:$A,$A1127)</f>
        <v>0.48531960192107737</v>
      </c>
      <c r="E1127" s="16">
        <f>SUMIFS('Census Data'!H:H,'Census Data'!$A:$A,$A1127)/SUMIFS('Census Data'!$F:$F,'Census Data'!$A:$A,$A1127)</f>
        <v>0.51468039807892263</v>
      </c>
      <c r="F1127" s="14">
        <f>SUM(SUMIFS('Census Data'!I:I,'Census Data'!$A:$A,$A1127),SUMIFS('Census Data'!J:J,'Census Data'!$A:$A,$A1127))/SUMIFS('Census Data'!$F:$F,'Census Data'!$A:$A,$A1127)</f>
        <v>0.49977719463286624</v>
      </c>
      <c r="G1127" s="14">
        <f>SUM(SUMIFS('Census Data'!K:K,'Census Data'!$A:$A,$A1127),SUMIFS('Census Data'!L:L,'Census Data'!$A:$A,$A1127))/SUMIFS('Census Data'!$F:$F,'Census Data'!$A:$A,$A1127)</f>
        <v>0.48472545427538744</v>
      </c>
      <c r="H1127" s="14">
        <f>SUM(SUMIFS('Census Data'!O:O,'Census Data'!$A:$A,$A1127),SUMIFS('Census Data'!P:P,'Census Data'!$A:$A,$A1127))/SUMIFS('Census Data'!$F:$F,'Census Data'!$A:$A,$A1127)</f>
        <v>3.9609843045996934E-3</v>
      </c>
      <c r="I1127" s="16">
        <f t="shared" si="34"/>
        <v>1.1536366787146646E-2</v>
      </c>
      <c r="J1127" s="14">
        <f>SUM(SUMIFS('Census Data'!W:W,'Census Data'!$A:$A,$A1127),SUMIFS('Census Data'!X:X,'Census Data'!$A:$A,$A1127))/SUMIFS('Census Data'!$F:$F,'Census Data'!$A:$A,$A1127)</f>
        <v>1.792345397831361E-2</v>
      </c>
      <c r="K1127" s="16">
        <f t="shared" si="35"/>
        <v>0.98207654602168637</v>
      </c>
      <c r="L1127" s="19">
        <f>'EPA Data'!D1128/SUM('EPA Data'!D:D)</f>
        <v>9.3963497286378263E-5</v>
      </c>
      <c r="M1127" s="19">
        <f>'EPA Data'!E1128/SUM('EPA Data'!E:E)</f>
        <v>7.2738219916353134E-5</v>
      </c>
      <c r="N1127" s="19">
        <f>'EPA Data'!F1128/SUM('EPA Data'!F:F)</f>
        <v>9.8506781341164927E-5</v>
      </c>
      <c r="O1127" s="19">
        <f>'EPA Data'!G1128/SUM('EPA Data'!G:G)</f>
        <v>6.2935105553089184E-5</v>
      </c>
      <c r="P1127" s="19">
        <f>'EPA Data'!H1128/SUM('EPA Data'!H:H)</f>
        <v>8.0270032262243945E-5</v>
      </c>
      <c r="Q1127" s="19">
        <f>'EPA Data'!I1128/SUM('EPA Data'!I:I)</f>
        <v>9.9227508906926247E-5</v>
      </c>
      <c r="R1127" s="19">
        <f>'EPA Data'!J1128/SUM('EPA Data'!J:J)</f>
        <v>1.6224531796466107E-4</v>
      </c>
      <c r="S1127" s="19">
        <f>'EPA Data'!K1128/SUM('EPA Data'!K:K)</f>
        <v>1.2837612691527639E-4</v>
      </c>
      <c r="T1127" s="19">
        <f>'EPA Data'!L1128/SUM('EPA Data'!L:L)</f>
        <v>2.6654797704480374E-4</v>
      </c>
      <c r="U1127" s="19">
        <f>'EPA Data'!M1128/SUM('EPA Data'!M:M)</f>
        <v>1.9046913406547135E-5</v>
      </c>
      <c r="V1127" s="19">
        <f>'EPA Data'!N1128/SUM('EPA Data'!N:N)</f>
        <v>2.2137342277598606E-5</v>
      </c>
      <c r="W1127" s="19">
        <f>'EPA Data'!O1128/SUM('EPA Data'!O:O)</f>
        <v>5.1452308124877055E-5</v>
      </c>
      <c r="X1127" s="19">
        <f>'EPA Data'!P1128/SUM('EPA Data'!P:P)</f>
        <v>5.3049349665884002E-5</v>
      </c>
    </row>
    <row r="1128" spans="1:24" x14ac:dyDescent="0.35">
      <c r="A1128" s="13" t="s">
        <v>1906</v>
      </c>
      <c r="B1128" s="13" t="s">
        <v>1825</v>
      </c>
      <c r="C1128" s="18" t="s">
        <v>1907</v>
      </c>
      <c r="D1128" s="14">
        <f>SUMIFS('Census Data'!G:G,'Census Data'!$A:$A,$A1128)/SUMIFS('Census Data'!$F:$F,'Census Data'!$A:$A,$A1128)</f>
        <v>0.48840658176596596</v>
      </c>
      <c r="E1128" s="16">
        <f>SUMIFS('Census Data'!H:H,'Census Data'!$A:$A,$A1128)/SUMIFS('Census Data'!$F:$F,'Census Data'!$A:$A,$A1128)</f>
        <v>0.51159341823403404</v>
      </c>
      <c r="F1128" s="14">
        <f>SUM(SUMIFS('Census Data'!I:I,'Census Data'!$A:$A,$A1128),SUMIFS('Census Data'!J:J,'Census Data'!$A:$A,$A1128))/SUMIFS('Census Data'!$F:$F,'Census Data'!$A:$A,$A1128)</f>
        <v>0.3797226995598032</v>
      </c>
      <c r="G1128" s="14">
        <f>SUM(SUMIFS('Census Data'!K:K,'Census Data'!$A:$A,$A1128),SUMIFS('Census Data'!L:L,'Census Data'!$A:$A,$A1128))/SUMIFS('Census Data'!$F:$F,'Census Data'!$A:$A,$A1128)</f>
        <v>0.58656811280337096</v>
      </c>
      <c r="H1128" s="14">
        <f>SUM(SUMIFS('Census Data'!O:O,'Census Data'!$A:$A,$A1128),SUMIFS('Census Data'!P:P,'Census Data'!$A:$A,$A1128))/SUMIFS('Census Data'!$F:$F,'Census Data'!$A:$A,$A1128)</f>
        <v>1.2123066782797015E-2</v>
      </c>
      <c r="I1128" s="16">
        <f t="shared" si="34"/>
        <v>2.1586120854028779E-2</v>
      </c>
      <c r="J1128" s="14">
        <f>SUM(SUMIFS('Census Data'!W:W,'Census Data'!$A:$A,$A1128),SUMIFS('Census Data'!X:X,'Census Data'!$A:$A,$A1128))/SUMIFS('Census Data'!$F:$F,'Census Data'!$A:$A,$A1128)</f>
        <v>7.6716649796379557E-2</v>
      </c>
      <c r="K1128" s="16">
        <f t="shared" si="35"/>
        <v>0.9232833502036204</v>
      </c>
      <c r="L1128" s="19">
        <f>'EPA Data'!D1129/SUM('EPA Data'!D:D)</f>
        <v>1.8992006102084118E-4</v>
      </c>
      <c r="M1128" s="19">
        <f>'EPA Data'!E1129/SUM('EPA Data'!E:E)</f>
        <v>1.2303842692269314E-4</v>
      </c>
      <c r="N1128" s="19">
        <f>'EPA Data'!F1129/SUM('EPA Data'!F:F)</f>
        <v>1.5145230862293545E-4</v>
      </c>
      <c r="O1128" s="19">
        <f>'EPA Data'!G1129/SUM('EPA Data'!G:G)</f>
        <v>1.1636569289026204E-4</v>
      </c>
      <c r="P1128" s="19">
        <f>'EPA Data'!H1129/SUM('EPA Data'!H:H)</f>
        <v>1.3357074277143237E-4</v>
      </c>
      <c r="Q1128" s="19">
        <f>'EPA Data'!I1129/SUM('EPA Data'!I:I)</f>
        <v>1.8460995321638543E-4</v>
      </c>
      <c r="R1128" s="19">
        <f>'EPA Data'!J1129/SUM('EPA Data'!J:J)</f>
        <v>2.6971462743449943E-4</v>
      </c>
      <c r="S1128" s="19">
        <f>'EPA Data'!K1129/SUM('EPA Data'!K:K)</f>
        <v>2.0153035574498943E-4</v>
      </c>
      <c r="T1128" s="19">
        <f>'EPA Data'!L1129/SUM('EPA Data'!L:L)</f>
        <v>4.1561745685869905E-4</v>
      </c>
      <c r="U1128" s="19">
        <f>'EPA Data'!M1129/SUM('EPA Data'!M:M)</f>
        <v>3.0636496603290116E-5</v>
      </c>
      <c r="V1128" s="19">
        <f>'EPA Data'!N1129/SUM('EPA Data'!N:N)</f>
        <v>3.6094662428401883E-5</v>
      </c>
      <c r="W1128" s="19">
        <f>'EPA Data'!O1129/SUM('EPA Data'!O:O)</f>
        <v>8.4815701754713211E-5</v>
      </c>
      <c r="X1128" s="19">
        <f>'EPA Data'!P1129/SUM('EPA Data'!P:P)</f>
        <v>7.9560878874718503E-5</v>
      </c>
    </row>
    <row r="1129" spans="1:24" x14ac:dyDescent="0.35">
      <c r="A1129" s="13" t="s">
        <v>1908</v>
      </c>
      <c r="B1129" s="13" t="s">
        <v>1825</v>
      </c>
      <c r="C1129" s="18" t="s">
        <v>1909</v>
      </c>
      <c r="D1129" s="14">
        <f>SUMIFS('Census Data'!G:G,'Census Data'!$A:$A,$A1129)/SUMIFS('Census Data'!$F:$F,'Census Data'!$A:$A,$A1129)</f>
        <v>0.48590670688130627</v>
      </c>
      <c r="E1129" s="16">
        <f>SUMIFS('Census Data'!H:H,'Census Data'!$A:$A,$A1129)/SUMIFS('Census Data'!$F:$F,'Census Data'!$A:$A,$A1129)</f>
        <v>0.51409329311869378</v>
      </c>
      <c r="F1129" s="14">
        <f>SUM(SUMIFS('Census Data'!I:I,'Census Data'!$A:$A,$A1129),SUMIFS('Census Data'!J:J,'Census Data'!$A:$A,$A1129))/SUMIFS('Census Data'!$F:$F,'Census Data'!$A:$A,$A1129)</f>
        <v>0.55892292597841486</v>
      </c>
      <c r="G1129" s="14">
        <f>SUM(SUMIFS('Census Data'!K:K,'Census Data'!$A:$A,$A1129),SUMIFS('Census Data'!L:L,'Census Data'!$A:$A,$A1129))/SUMIFS('Census Data'!$F:$F,'Census Data'!$A:$A,$A1129)</f>
        <v>0.41894690940804535</v>
      </c>
      <c r="H1129" s="14">
        <f>SUM(SUMIFS('Census Data'!O:O,'Census Data'!$A:$A,$A1129),SUMIFS('Census Data'!P:P,'Census Data'!$A:$A,$A1129))/SUMIFS('Census Data'!$F:$F,'Census Data'!$A:$A,$A1129)</f>
        <v>4.6271061206196928E-3</v>
      </c>
      <c r="I1129" s="16">
        <f t="shared" si="34"/>
        <v>1.7503058492920109E-2</v>
      </c>
      <c r="J1129" s="14">
        <f>SUM(SUMIFS('Census Data'!W:W,'Census Data'!$A:$A,$A1129),SUMIFS('Census Data'!X:X,'Census Data'!$A:$A,$A1129))/SUMIFS('Census Data'!$F:$F,'Census Data'!$A:$A,$A1129)</f>
        <v>2.6115290042031565E-2</v>
      </c>
      <c r="K1129" s="16">
        <f t="shared" si="35"/>
        <v>0.97388470995796839</v>
      </c>
      <c r="L1129" s="19">
        <f>'EPA Data'!D1130/SUM('EPA Data'!D:D)</f>
        <v>2.9130932161588693E-4</v>
      </c>
      <c r="M1129" s="19">
        <f>'EPA Data'!E1130/SUM('EPA Data'!E:E)</f>
        <v>2.1573404400267255E-4</v>
      </c>
      <c r="N1129" s="19">
        <f>'EPA Data'!F1130/SUM('EPA Data'!F:F)</f>
        <v>3.5294373987382316E-4</v>
      </c>
      <c r="O1129" s="19">
        <f>'EPA Data'!G1130/SUM('EPA Data'!G:G)</f>
        <v>1.4693249463084673E-4</v>
      </c>
      <c r="P1129" s="19">
        <f>'EPA Data'!H1130/SUM('EPA Data'!H:H)</f>
        <v>1.9893957264220893E-4</v>
      </c>
      <c r="Q1129" s="19">
        <f>'EPA Data'!I1130/SUM('EPA Data'!I:I)</f>
        <v>2.398026274485595E-4</v>
      </c>
      <c r="R1129" s="19">
        <f>'EPA Data'!J1130/SUM('EPA Data'!J:J)</f>
        <v>3.3060097347032433E-4</v>
      </c>
      <c r="S1129" s="19">
        <f>'EPA Data'!K1130/SUM('EPA Data'!K:K)</f>
        <v>3.9443899967692305E-4</v>
      </c>
      <c r="T1129" s="19">
        <f>'EPA Data'!L1130/SUM('EPA Data'!L:L)</f>
        <v>6.5136007779437752E-4</v>
      </c>
      <c r="U1129" s="19">
        <f>'EPA Data'!M1130/SUM('EPA Data'!M:M)</f>
        <v>6.7072031163327951E-5</v>
      </c>
      <c r="V1129" s="19">
        <f>'EPA Data'!N1130/SUM('EPA Data'!N:N)</f>
        <v>6.4205276163657778E-5</v>
      </c>
      <c r="W1129" s="19">
        <f>'EPA Data'!O1130/SUM('EPA Data'!O:O)</f>
        <v>1.5036697842732416E-4</v>
      </c>
      <c r="X1129" s="19">
        <f>'EPA Data'!P1130/SUM('EPA Data'!P:P)</f>
        <v>2.3253527563739295E-4</v>
      </c>
    </row>
    <row r="1130" spans="1:24" x14ac:dyDescent="0.35">
      <c r="A1130" s="13" t="s">
        <v>1910</v>
      </c>
      <c r="B1130" s="13" t="s">
        <v>1825</v>
      </c>
      <c r="C1130" s="18" t="s">
        <v>1911</v>
      </c>
      <c r="D1130" s="14">
        <f>SUMIFS('Census Data'!G:G,'Census Data'!$A:$A,$A1130)/SUMIFS('Census Data'!$F:$F,'Census Data'!$A:$A,$A1130)</f>
        <v>0.49097898315561739</v>
      </c>
      <c r="E1130" s="16">
        <f>SUMIFS('Census Data'!H:H,'Census Data'!$A:$A,$A1130)/SUMIFS('Census Data'!$F:$F,'Census Data'!$A:$A,$A1130)</f>
        <v>0.50902101684438261</v>
      </c>
      <c r="F1130" s="14">
        <f>SUM(SUMIFS('Census Data'!I:I,'Census Data'!$A:$A,$A1130),SUMIFS('Census Data'!J:J,'Census Data'!$A:$A,$A1130))/SUMIFS('Census Data'!$F:$F,'Census Data'!$A:$A,$A1130)</f>
        <v>0.67027893679493122</v>
      </c>
      <c r="G1130" s="14">
        <f>SUM(SUMIFS('Census Data'!K:K,'Census Data'!$A:$A,$A1130),SUMIFS('Census Data'!L:L,'Census Data'!$A:$A,$A1130))/SUMIFS('Census Data'!$F:$F,'Census Data'!$A:$A,$A1130)</f>
        <v>0.29796399320043271</v>
      </c>
      <c r="H1130" s="14">
        <f>SUM(SUMIFS('Census Data'!O:O,'Census Data'!$A:$A,$A1130),SUMIFS('Census Data'!P:P,'Census Data'!$A:$A,$A1130))/SUMIFS('Census Data'!$F:$F,'Census Data'!$A:$A,$A1130)</f>
        <v>1.0064132282491114E-2</v>
      </c>
      <c r="I1130" s="16">
        <f t="shared" si="34"/>
        <v>2.1692937722144978E-2</v>
      </c>
      <c r="J1130" s="14">
        <f>SUM(SUMIFS('Census Data'!W:W,'Census Data'!$A:$A,$A1130),SUMIFS('Census Data'!X:X,'Census Data'!$A:$A,$A1130))/SUMIFS('Census Data'!$F:$F,'Census Data'!$A:$A,$A1130)</f>
        <v>3.1815020862308765E-2</v>
      </c>
      <c r="K1130" s="16">
        <f t="shared" si="35"/>
        <v>0.96818497913769119</v>
      </c>
      <c r="L1130" s="19">
        <f>'EPA Data'!D1131/SUM('EPA Data'!D:D)</f>
        <v>2.202242415064002E-4</v>
      </c>
      <c r="M1130" s="19">
        <f>'EPA Data'!E1131/SUM('EPA Data'!E:E)</f>
        <v>1.8047142405283828E-4</v>
      </c>
      <c r="N1130" s="19">
        <f>'EPA Data'!F1131/SUM('EPA Data'!F:F)</f>
        <v>2.8260079215557105E-4</v>
      </c>
      <c r="O1130" s="19">
        <f>'EPA Data'!G1131/SUM('EPA Data'!G:G)</f>
        <v>1.3567476280478151E-4</v>
      </c>
      <c r="P1130" s="19">
        <f>'EPA Data'!H1131/SUM('EPA Data'!H:H)</f>
        <v>1.7480915486616273E-4</v>
      </c>
      <c r="Q1130" s="19">
        <f>'EPA Data'!I1131/SUM('EPA Data'!I:I)</f>
        <v>2.0689535484267414E-4</v>
      </c>
      <c r="R1130" s="19">
        <f>'EPA Data'!J1131/SUM('EPA Data'!J:J)</f>
        <v>3.5739219775368669E-4</v>
      </c>
      <c r="S1130" s="19">
        <f>'EPA Data'!K1131/SUM('EPA Data'!K:K)</f>
        <v>3.2578951187048767E-4</v>
      </c>
      <c r="T1130" s="19">
        <f>'EPA Data'!L1131/SUM('EPA Data'!L:L)</f>
        <v>6.6722363680068314E-4</v>
      </c>
      <c r="U1130" s="19">
        <f>'EPA Data'!M1131/SUM('EPA Data'!M:M)</f>
        <v>5.5668730396069394E-5</v>
      </c>
      <c r="V1130" s="19">
        <f>'EPA Data'!N1131/SUM('EPA Data'!N:N)</f>
        <v>5.3348521258229158E-5</v>
      </c>
      <c r="W1130" s="19">
        <f>'EPA Data'!O1131/SUM('EPA Data'!O:O)</f>
        <v>1.283370855171714E-4</v>
      </c>
      <c r="X1130" s="19">
        <f>'EPA Data'!P1131/SUM('EPA Data'!P:P)</f>
        <v>1.6215158074293492E-4</v>
      </c>
    </row>
    <row r="1131" spans="1:24" x14ac:dyDescent="0.35">
      <c r="A1131" s="13" t="s">
        <v>1912</v>
      </c>
      <c r="B1131" s="13" t="s">
        <v>1825</v>
      </c>
      <c r="C1131" s="18" t="s">
        <v>1913</v>
      </c>
      <c r="D1131" s="14">
        <f>SUMIFS('Census Data'!G:G,'Census Data'!$A:$A,$A1131)/SUMIFS('Census Data'!$F:$F,'Census Data'!$A:$A,$A1131)</f>
        <v>0.49465565407506379</v>
      </c>
      <c r="E1131" s="16">
        <f>SUMIFS('Census Data'!H:H,'Census Data'!$A:$A,$A1131)/SUMIFS('Census Data'!$F:$F,'Census Data'!$A:$A,$A1131)</f>
        <v>0.50534434592493627</v>
      </c>
      <c r="F1131" s="14">
        <f>SUM(SUMIFS('Census Data'!I:I,'Census Data'!$A:$A,$A1131),SUMIFS('Census Data'!J:J,'Census Data'!$A:$A,$A1131))/SUMIFS('Census Data'!$F:$F,'Census Data'!$A:$A,$A1131)</f>
        <v>0.62136118871209356</v>
      </c>
      <c r="G1131" s="14">
        <f>SUM(SUMIFS('Census Data'!K:K,'Census Data'!$A:$A,$A1131),SUMIFS('Census Data'!L:L,'Census Data'!$A:$A,$A1131))/SUMIFS('Census Data'!$F:$F,'Census Data'!$A:$A,$A1131)</f>
        <v>0.31616664642293213</v>
      </c>
      <c r="H1131" s="14">
        <f>SUM(SUMIFS('Census Data'!O:O,'Census Data'!$A:$A,$A1131),SUMIFS('Census Data'!P:P,'Census Data'!$A:$A,$A1131))/SUMIFS('Census Data'!$F:$F,'Census Data'!$A:$A,$A1131)</f>
        <v>1.639742499696344E-2</v>
      </c>
      <c r="I1131" s="16">
        <f t="shared" si="34"/>
        <v>4.6074739868010917E-2</v>
      </c>
      <c r="J1131" s="14">
        <f>SUM(SUMIFS('Census Data'!W:W,'Census Data'!$A:$A,$A1131),SUMIFS('Census Data'!X:X,'Census Data'!$A:$A,$A1131))/SUMIFS('Census Data'!$F:$F,'Census Data'!$A:$A,$A1131)</f>
        <v>9.1015830600429171E-2</v>
      </c>
      <c r="K1131" s="16">
        <f t="shared" si="35"/>
        <v>0.90898416939957083</v>
      </c>
      <c r="L1131" s="19">
        <f>'EPA Data'!D1132/SUM('EPA Data'!D:D)</f>
        <v>1.403636913713037E-4</v>
      </c>
      <c r="M1131" s="19">
        <f>'EPA Data'!E1132/SUM('EPA Data'!E:E)</f>
        <v>1.2888014632643778E-4</v>
      </c>
      <c r="N1131" s="19">
        <f>'EPA Data'!F1132/SUM('EPA Data'!F:F)</f>
        <v>2.2085908894775043E-4</v>
      </c>
      <c r="O1131" s="19">
        <f>'EPA Data'!G1132/SUM('EPA Data'!G:G)</f>
        <v>7.6981681307282333E-5</v>
      </c>
      <c r="P1131" s="19">
        <f>'EPA Data'!H1132/SUM('EPA Data'!H:H)</f>
        <v>1.2332440664496712E-4</v>
      </c>
      <c r="Q1131" s="19">
        <f>'EPA Data'!I1132/SUM('EPA Data'!I:I)</f>
        <v>1.5884047016079223E-4</v>
      </c>
      <c r="R1131" s="19">
        <f>'EPA Data'!J1132/SUM('EPA Data'!J:J)</f>
        <v>2.0837627125199943E-4</v>
      </c>
      <c r="S1131" s="19">
        <f>'EPA Data'!K1132/SUM('EPA Data'!K:K)</f>
        <v>2.1649591866732307E-4</v>
      </c>
      <c r="T1131" s="19">
        <f>'EPA Data'!L1132/SUM('EPA Data'!L:L)</f>
        <v>5.0873753002452003E-4</v>
      </c>
      <c r="U1131" s="19">
        <f>'EPA Data'!M1132/SUM('EPA Data'!M:M)</f>
        <v>3.2807881346158116E-5</v>
      </c>
      <c r="V1131" s="19">
        <f>'EPA Data'!N1132/SUM('EPA Data'!N:N)</f>
        <v>3.8088858356218024E-5</v>
      </c>
      <c r="W1131" s="19">
        <f>'EPA Data'!O1132/SUM('EPA Data'!O:O)</f>
        <v>1.0297822067916647E-4</v>
      </c>
      <c r="X1131" s="19">
        <f>'EPA Data'!P1132/SUM('EPA Data'!P:P)</f>
        <v>1.0699608656124486E-4</v>
      </c>
    </row>
    <row r="1132" spans="1:24" x14ac:dyDescent="0.35">
      <c r="A1132" s="13" t="s">
        <v>1914</v>
      </c>
      <c r="B1132" s="13" t="s">
        <v>1825</v>
      </c>
      <c r="C1132" s="18" t="s">
        <v>1915</v>
      </c>
      <c r="D1132" s="14">
        <f>SUMIFS('Census Data'!G:G,'Census Data'!$A:$A,$A1132)/SUMIFS('Census Data'!$F:$F,'Census Data'!$A:$A,$A1132)</f>
        <v>0.49045813789115211</v>
      </c>
      <c r="E1132" s="16">
        <f>SUMIFS('Census Data'!H:H,'Census Data'!$A:$A,$A1132)/SUMIFS('Census Data'!$F:$F,'Census Data'!$A:$A,$A1132)</f>
        <v>0.50954186210884789</v>
      </c>
      <c r="F1132" s="14">
        <f>SUM(SUMIFS('Census Data'!I:I,'Census Data'!$A:$A,$A1132),SUMIFS('Census Data'!J:J,'Census Data'!$A:$A,$A1132))/SUMIFS('Census Data'!$F:$F,'Census Data'!$A:$A,$A1132)</f>
        <v>0.82903644012382305</v>
      </c>
      <c r="G1132" s="14">
        <f>SUM(SUMIFS('Census Data'!K:K,'Census Data'!$A:$A,$A1132),SUMIFS('Census Data'!L:L,'Census Data'!$A:$A,$A1132))/SUMIFS('Census Data'!$F:$F,'Census Data'!$A:$A,$A1132)</f>
        <v>0.12960982118221573</v>
      </c>
      <c r="H1132" s="14">
        <f>SUM(SUMIFS('Census Data'!O:O,'Census Data'!$A:$A,$A1132),SUMIFS('Census Data'!P:P,'Census Data'!$A:$A,$A1132))/SUMIFS('Census Data'!$F:$F,'Census Data'!$A:$A,$A1132)</f>
        <v>1.4922270392446641E-2</v>
      </c>
      <c r="I1132" s="16">
        <f t="shared" si="34"/>
        <v>2.6431468301514549E-2</v>
      </c>
      <c r="J1132" s="14">
        <f>SUM(SUMIFS('Census Data'!W:W,'Census Data'!$A:$A,$A1132),SUMIFS('Census Data'!X:X,'Census Data'!$A:$A,$A1132))/SUMIFS('Census Data'!$F:$F,'Census Data'!$A:$A,$A1132)</f>
        <v>7.8394835412800346E-2</v>
      </c>
      <c r="K1132" s="16">
        <f t="shared" si="35"/>
        <v>0.92160516458719965</v>
      </c>
      <c r="L1132" s="19">
        <f>'EPA Data'!D1133/SUM('EPA Data'!D:D)</f>
        <v>5.2283680592640639E-4</v>
      </c>
      <c r="M1132" s="19">
        <f>'EPA Data'!E1133/SUM('EPA Data'!E:E)</f>
        <v>4.5296265376997609E-4</v>
      </c>
      <c r="N1132" s="19">
        <f>'EPA Data'!F1133/SUM('EPA Data'!F:F)</f>
        <v>6.6740564289614066E-4</v>
      </c>
      <c r="O1132" s="19">
        <f>'EPA Data'!G1133/SUM('EPA Data'!G:G)</f>
        <v>4.2040728095249529E-4</v>
      </c>
      <c r="P1132" s="19">
        <f>'EPA Data'!H1133/SUM('EPA Data'!H:H)</f>
        <v>5.1030783136053032E-4</v>
      </c>
      <c r="Q1132" s="19">
        <f>'EPA Data'!I1133/SUM('EPA Data'!I:I)</f>
        <v>8.6353235399954005E-4</v>
      </c>
      <c r="R1132" s="19">
        <f>'EPA Data'!J1133/SUM('EPA Data'!J:J)</f>
        <v>7.0432316466814509E-4</v>
      </c>
      <c r="S1132" s="19">
        <f>'EPA Data'!K1133/SUM('EPA Data'!K:K)</f>
        <v>6.850827117407533E-4</v>
      </c>
      <c r="T1132" s="19">
        <f>'EPA Data'!L1133/SUM('EPA Data'!L:L)</f>
        <v>1.4875361977601739E-3</v>
      </c>
      <c r="U1132" s="19">
        <f>'EPA Data'!M1133/SUM('EPA Data'!M:M)</f>
        <v>1.6028951731556811E-4</v>
      </c>
      <c r="V1132" s="19">
        <f>'EPA Data'!N1133/SUM('EPA Data'!N:N)</f>
        <v>1.5895528074137666E-4</v>
      </c>
      <c r="W1132" s="19">
        <f>'EPA Data'!O1133/SUM('EPA Data'!O:O)</f>
        <v>4.3199326036960563E-4</v>
      </c>
      <c r="X1132" s="19">
        <f>'EPA Data'!P1133/SUM('EPA Data'!P:P)</f>
        <v>3.3539171542198651E-4</v>
      </c>
    </row>
    <row r="1133" spans="1:24" x14ac:dyDescent="0.35">
      <c r="A1133" s="13" t="s">
        <v>1916</v>
      </c>
      <c r="B1133" s="13" t="s">
        <v>1825</v>
      </c>
      <c r="C1133" s="18" t="s">
        <v>1917</v>
      </c>
      <c r="D1133" s="14">
        <f>SUMIFS('Census Data'!G:G,'Census Data'!$A:$A,$A1133)/SUMIFS('Census Data'!$F:$F,'Census Data'!$A:$A,$A1133)</f>
        <v>0.48941139364082847</v>
      </c>
      <c r="E1133" s="16">
        <f>SUMIFS('Census Data'!H:H,'Census Data'!$A:$A,$A1133)/SUMIFS('Census Data'!$F:$F,'Census Data'!$A:$A,$A1133)</f>
        <v>0.51058860635917158</v>
      </c>
      <c r="F1133" s="14">
        <f>SUM(SUMIFS('Census Data'!I:I,'Census Data'!$A:$A,$A1133),SUMIFS('Census Data'!J:J,'Census Data'!$A:$A,$A1133))/SUMIFS('Census Data'!$F:$F,'Census Data'!$A:$A,$A1133)</f>
        <v>0.66645889968609662</v>
      </c>
      <c r="G1133" s="14">
        <f>SUM(SUMIFS('Census Data'!K:K,'Census Data'!$A:$A,$A1133),SUMIFS('Census Data'!L:L,'Census Data'!$A:$A,$A1133))/SUMIFS('Census Data'!$F:$F,'Census Data'!$A:$A,$A1133)</f>
        <v>0.30514711404154338</v>
      </c>
      <c r="H1133" s="14">
        <f>SUM(SUMIFS('Census Data'!O:O,'Census Data'!$A:$A,$A1133),SUMIFS('Census Data'!P:P,'Census Data'!$A:$A,$A1133))/SUMIFS('Census Data'!$F:$F,'Census Data'!$A:$A,$A1133)</f>
        <v>7.3594569021192234E-3</v>
      </c>
      <c r="I1133" s="16">
        <f t="shared" si="34"/>
        <v>2.1034529370240751E-2</v>
      </c>
      <c r="J1133" s="14">
        <f>SUM(SUMIFS('Census Data'!W:W,'Census Data'!$A:$A,$A1133),SUMIFS('Census Data'!X:X,'Census Data'!$A:$A,$A1133))/SUMIFS('Census Data'!$F:$F,'Census Data'!$A:$A,$A1133)</f>
        <v>5.3333533590664006E-2</v>
      </c>
      <c r="K1133" s="16">
        <f t="shared" si="35"/>
        <v>0.94666646640933605</v>
      </c>
      <c r="L1133" s="19">
        <f>'EPA Data'!D1134/SUM('EPA Data'!D:D)</f>
        <v>4.5852162656391201E-4</v>
      </c>
      <c r="M1133" s="19">
        <f>'EPA Data'!E1134/SUM('EPA Data'!E:E)</f>
        <v>3.8885766647438804E-4</v>
      </c>
      <c r="N1133" s="19">
        <f>'EPA Data'!F1134/SUM('EPA Data'!F:F)</f>
        <v>5.6923866571830775E-4</v>
      </c>
      <c r="O1133" s="19">
        <f>'EPA Data'!G1134/SUM('EPA Data'!G:G)</f>
        <v>3.0780921200241094E-4</v>
      </c>
      <c r="P1133" s="19">
        <f>'EPA Data'!H1134/SUM('EPA Data'!H:H)</f>
        <v>4.1378615943913407E-4</v>
      </c>
      <c r="Q1133" s="19">
        <f>'EPA Data'!I1134/SUM('EPA Data'!I:I)</f>
        <v>6.3301645703405538E-4</v>
      </c>
      <c r="R1133" s="19">
        <f>'EPA Data'!J1134/SUM('EPA Data'!J:J)</f>
        <v>6.7307171563291092E-4</v>
      </c>
      <c r="S1133" s="19">
        <f>'EPA Data'!K1134/SUM('EPA Data'!K:K)</f>
        <v>6.6251508490245759E-4</v>
      </c>
      <c r="T1133" s="19">
        <f>'EPA Data'!L1134/SUM('EPA Data'!L:L)</f>
        <v>1.4405975106750188E-3</v>
      </c>
      <c r="U1133" s="19">
        <f>'EPA Data'!M1134/SUM('EPA Data'!M:M)</f>
        <v>1.2930172402252917E-4</v>
      </c>
      <c r="V1133" s="19">
        <f>'EPA Data'!N1134/SUM('EPA Data'!N:N)</f>
        <v>1.275370181635815E-4</v>
      </c>
      <c r="W1133" s="19">
        <f>'EPA Data'!O1134/SUM('EPA Data'!O:O)</f>
        <v>3.2603601782617801E-4</v>
      </c>
      <c r="X1133" s="19">
        <f>'EPA Data'!P1134/SUM('EPA Data'!P:P)</f>
        <v>3.1124397403591101E-4</v>
      </c>
    </row>
    <row r="1134" spans="1:24" x14ac:dyDescent="0.35">
      <c r="A1134" s="13" t="s">
        <v>1918</v>
      </c>
      <c r="B1134" s="13" t="s">
        <v>1825</v>
      </c>
      <c r="C1134" s="18" t="s">
        <v>1919</v>
      </c>
      <c r="D1134" s="14">
        <f>SUMIFS('Census Data'!G:G,'Census Data'!$A:$A,$A1134)/SUMIFS('Census Data'!$F:$F,'Census Data'!$A:$A,$A1134)</f>
        <v>0.48758138413310825</v>
      </c>
      <c r="E1134" s="16">
        <f>SUMIFS('Census Data'!H:H,'Census Data'!$A:$A,$A1134)/SUMIFS('Census Data'!$F:$F,'Census Data'!$A:$A,$A1134)</f>
        <v>0.51241861586689175</v>
      </c>
      <c r="F1134" s="14">
        <f>SUM(SUMIFS('Census Data'!I:I,'Census Data'!$A:$A,$A1134),SUMIFS('Census Data'!J:J,'Census Data'!$A:$A,$A1134))/SUMIFS('Census Data'!$F:$F,'Census Data'!$A:$A,$A1134)</f>
        <v>0.43115505184470704</v>
      </c>
      <c r="G1134" s="14">
        <f>SUM(SUMIFS('Census Data'!K:K,'Census Data'!$A:$A,$A1134),SUMIFS('Census Data'!L:L,'Census Data'!$A:$A,$A1134))/SUMIFS('Census Data'!$F:$F,'Census Data'!$A:$A,$A1134)</f>
        <v>0.55003617072582589</v>
      </c>
      <c r="H1134" s="14">
        <f>SUM(SUMIFS('Census Data'!O:O,'Census Data'!$A:$A,$A1134),SUMIFS('Census Data'!P:P,'Census Data'!$A:$A,$A1134))/SUMIFS('Census Data'!$F:$F,'Census Data'!$A:$A,$A1134)</f>
        <v>2.4113817217265494E-3</v>
      </c>
      <c r="I1134" s="16">
        <f t="shared" si="34"/>
        <v>1.639739570774057E-2</v>
      </c>
      <c r="J1134" s="14">
        <f>SUM(SUMIFS('Census Data'!W:W,'Census Data'!$A:$A,$A1134),SUMIFS('Census Data'!X:X,'Census Data'!$A:$A,$A1134))/SUMIFS('Census Data'!$F:$F,'Census Data'!$A:$A,$A1134)</f>
        <v>2.049674463467567E-2</v>
      </c>
      <c r="K1134" s="16">
        <f t="shared" si="35"/>
        <v>0.97950325536532434</v>
      </c>
      <c r="L1134" s="19">
        <f>'EPA Data'!D1135/SUM('EPA Data'!D:D)</f>
        <v>1.0315989118773832E-5</v>
      </c>
      <c r="M1134" s="19">
        <f>'EPA Data'!E1135/SUM('EPA Data'!E:E)</f>
        <v>1.089043786530899E-5</v>
      </c>
      <c r="N1134" s="19">
        <f>'EPA Data'!F1135/SUM('EPA Data'!F:F)</f>
        <v>2.103370738453985E-5</v>
      </c>
      <c r="O1134" s="19">
        <f>'EPA Data'!G1135/SUM('EPA Data'!G:G)</f>
        <v>5.0467651711861038E-6</v>
      </c>
      <c r="P1134" s="19">
        <f>'EPA Data'!H1135/SUM('EPA Data'!H:H)</f>
        <v>9.0409231975760894E-6</v>
      </c>
      <c r="Q1134" s="19">
        <f>'EPA Data'!I1135/SUM('EPA Data'!I:I)</f>
        <v>1.2386793535585232E-5</v>
      </c>
      <c r="R1134" s="19">
        <f>'EPA Data'!J1135/SUM('EPA Data'!J:J)</f>
        <v>9.7998251454277125E-6</v>
      </c>
      <c r="S1134" s="19">
        <f>'EPA Data'!K1135/SUM('EPA Data'!K:K)</f>
        <v>1.8133158239620816E-5</v>
      </c>
      <c r="T1134" s="19">
        <f>'EPA Data'!L1135/SUM('EPA Data'!L:L)</f>
        <v>3.3965277708881943E-5</v>
      </c>
      <c r="U1134" s="19">
        <f>'EPA Data'!M1135/SUM('EPA Data'!M:M)</f>
        <v>3.1978272159234191E-6</v>
      </c>
      <c r="V1134" s="19">
        <f>'EPA Data'!N1135/SUM('EPA Data'!N:N)</f>
        <v>3.6635385294368277E-6</v>
      </c>
      <c r="W1134" s="19">
        <f>'EPA Data'!O1135/SUM('EPA Data'!O:O)</f>
        <v>9.5822392639551814E-6</v>
      </c>
      <c r="X1134" s="19">
        <f>'EPA Data'!P1135/SUM('EPA Data'!P:P)</f>
        <v>1.4182851489046993E-5</v>
      </c>
    </row>
    <row r="1135" spans="1:24" x14ac:dyDescent="0.35">
      <c r="A1135" s="13" t="s">
        <v>1920</v>
      </c>
      <c r="B1135" s="13" t="s">
        <v>1825</v>
      </c>
      <c r="C1135" s="18" t="s">
        <v>1921</v>
      </c>
      <c r="D1135" s="14">
        <f>SUMIFS('Census Data'!G:G,'Census Data'!$A:$A,$A1135)/SUMIFS('Census Data'!$F:$F,'Census Data'!$A:$A,$A1135)</f>
        <v>0.4946019693913869</v>
      </c>
      <c r="E1135" s="16">
        <f>SUMIFS('Census Data'!H:H,'Census Data'!$A:$A,$A1135)/SUMIFS('Census Data'!$F:$F,'Census Data'!$A:$A,$A1135)</f>
        <v>0.5053980306086131</v>
      </c>
      <c r="F1135" s="14">
        <f>SUM(SUMIFS('Census Data'!I:I,'Census Data'!$A:$A,$A1135),SUMIFS('Census Data'!J:J,'Census Data'!$A:$A,$A1135))/SUMIFS('Census Data'!$F:$F,'Census Data'!$A:$A,$A1135)</f>
        <v>0.70777626691732753</v>
      </c>
      <c r="G1135" s="14">
        <f>SUM(SUMIFS('Census Data'!K:K,'Census Data'!$A:$A,$A1135),SUMIFS('Census Data'!L:L,'Census Data'!$A:$A,$A1135))/SUMIFS('Census Data'!$F:$F,'Census Data'!$A:$A,$A1135)</f>
        <v>0.1903501647243491</v>
      </c>
      <c r="H1135" s="14">
        <f>SUM(SUMIFS('Census Data'!O:O,'Census Data'!$A:$A,$A1135),SUMIFS('Census Data'!P:P,'Census Data'!$A:$A,$A1135))/SUMIFS('Census Data'!$F:$F,'Census Data'!$A:$A,$A1135)</f>
        <v>1.1297991366801428E-2</v>
      </c>
      <c r="I1135" s="16">
        <f t="shared" si="34"/>
        <v>9.0575576991521967E-2</v>
      </c>
      <c r="J1135" s="14">
        <f>SUM(SUMIFS('Census Data'!W:W,'Census Data'!$A:$A,$A1135),SUMIFS('Census Data'!X:X,'Census Data'!$A:$A,$A1135))/SUMIFS('Census Data'!$F:$F,'Census Data'!$A:$A,$A1135)</f>
        <v>6.6720205882621356E-2</v>
      </c>
      <c r="K1135" s="16">
        <f t="shared" si="35"/>
        <v>0.9332797941173786</v>
      </c>
      <c r="L1135" s="19">
        <f>'EPA Data'!D1136/SUM('EPA Data'!D:D)</f>
        <v>2.248354987063815E-4</v>
      </c>
      <c r="M1135" s="19">
        <f>'EPA Data'!E1136/SUM('EPA Data'!E:E)</f>
        <v>2.196299719919319E-4</v>
      </c>
      <c r="N1135" s="19">
        <f>'EPA Data'!F1136/SUM('EPA Data'!F:F)</f>
        <v>3.8930762977200183E-4</v>
      </c>
      <c r="O1135" s="19">
        <f>'EPA Data'!G1136/SUM('EPA Data'!G:G)</f>
        <v>1.4470058207541168E-4</v>
      </c>
      <c r="P1135" s="19">
        <f>'EPA Data'!H1136/SUM('EPA Data'!H:H)</f>
        <v>2.2261803651858769E-4</v>
      </c>
      <c r="Q1135" s="19">
        <f>'EPA Data'!I1136/SUM('EPA Data'!I:I)</f>
        <v>3.1121056916331036E-4</v>
      </c>
      <c r="R1135" s="19">
        <f>'EPA Data'!J1136/SUM('EPA Data'!J:J)</f>
        <v>3.1384182980936188E-4</v>
      </c>
      <c r="S1135" s="19">
        <f>'EPA Data'!K1136/SUM('EPA Data'!K:K)</f>
        <v>3.3927271483532819E-4</v>
      </c>
      <c r="T1135" s="19">
        <f>'EPA Data'!L1136/SUM('EPA Data'!L:L)</f>
        <v>7.6801252010790053E-4</v>
      </c>
      <c r="U1135" s="19">
        <f>'EPA Data'!M1136/SUM('EPA Data'!M:M)</f>
        <v>5.8773606376597698E-5</v>
      </c>
      <c r="V1135" s="19">
        <f>'EPA Data'!N1136/SUM('EPA Data'!N:N)</f>
        <v>6.8400148139805011E-5</v>
      </c>
      <c r="W1135" s="19">
        <f>'EPA Data'!O1136/SUM('EPA Data'!O:O)</f>
        <v>1.9401253481758797E-4</v>
      </c>
      <c r="X1135" s="19">
        <f>'EPA Data'!P1136/SUM('EPA Data'!P:P)</f>
        <v>1.7441515006665661E-4</v>
      </c>
    </row>
    <row r="1136" spans="1:24" x14ac:dyDescent="0.35">
      <c r="A1136" s="13" t="s">
        <v>1922</v>
      </c>
      <c r="B1136" s="13" t="s">
        <v>1825</v>
      </c>
      <c r="C1136" s="18" t="s">
        <v>308</v>
      </c>
      <c r="D1136" s="14">
        <f>SUMIFS('Census Data'!G:G,'Census Data'!$A:$A,$A1136)/SUMIFS('Census Data'!$F:$F,'Census Data'!$A:$A,$A1136)</f>
        <v>0.49315328121298269</v>
      </c>
      <c r="E1136" s="16">
        <f>SUMIFS('Census Data'!H:H,'Census Data'!$A:$A,$A1136)/SUMIFS('Census Data'!$F:$F,'Census Data'!$A:$A,$A1136)</f>
        <v>0.50684671878701726</v>
      </c>
      <c r="F1136" s="14">
        <f>SUM(SUMIFS('Census Data'!I:I,'Census Data'!$A:$A,$A1136),SUMIFS('Census Data'!J:J,'Census Data'!$A:$A,$A1136))/SUMIFS('Census Data'!$F:$F,'Census Data'!$A:$A,$A1136)</f>
        <v>0.7356550580431177</v>
      </c>
      <c r="G1136" s="14">
        <f>SUM(SUMIFS('Census Data'!K:K,'Census Data'!$A:$A,$A1136),SUMIFS('Census Data'!L:L,'Census Data'!$A:$A,$A1136))/SUMIFS('Census Data'!$F:$F,'Census Data'!$A:$A,$A1136)</f>
        <v>0.24434968017057571</v>
      </c>
      <c r="H1136" s="14">
        <f>SUM(SUMIFS('Census Data'!O:O,'Census Data'!$A:$A,$A1136),SUMIFS('Census Data'!P:P,'Census Data'!$A:$A,$A1136))/SUMIFS('Census Data'!$F:$F,'Census Data'!$A:$A,$A1136)</f>
        <v>3.127221037668799E-3</v>
      </c>
      <c r="I1136" s="16">
        <f t="shared" si="34"/>
        <v>1.6868040748637791E-2</v>
      </c>
      <c r="J1136" s="14">
        <f>SUM(SUMIFS('Census Data'!W:W,'Census Data'!$A:$A,$A1136),SUMIFS('Census Data'!X:X,'Census Data'!$A:$A,$A1136))/SUMIFS('Census Data'!$F:$F,'Census Data'!$A:$A,$A1136)</f>
        <v>5.3162757640369582E-2</v>
      </c>
      <c r="K1136" s="16">
        <f t="shared" si="35"/>
        <v>0.9468372423596304</v>
      </c>
      <c r="L1136" s="19">
        <f>'EPA Data'!D1137/SUM('EPA Data'!D:D)</f>
        <v>7.2367326448582515E-5</v>
      </c>
      <c r="M1136" s="19">
        <f>'EPA Data'!E1137/SUM('EPA Data'!E:E)</f>
        <v>5.031474679808517E-5</v>
      </c>
      <c r="N1136" s="19">
        <f>'EPA Data'!F1137/SUM('EPA Data'!F:F)</f>
        <v>9.3620597788941721E-5</v>
      </c>
      <c r="O1136" s="19">
        <f>'EPA Data'!G1137/SUM('EPA Data'!G:G)</f>
        <v>2.3007909964976317E-5</v>
      </c>
      <c r="P1136" s="19">
        <f>'EPA Data'!H1137/SUM('EPA Data'!H:H)</f>
        <v>3.7641348478837855E-5</v>
      </c>
      <c r="Q1136" s="19">
        <f>'EPA Data'!I1137/SUM('EPA Data'!I:I)</f>
        <v>4.8046496896021651E-5</v>
      </c>
      <c r="R1136" s="19">
        <f>'EPA Data'!J1137/SUM('EPA Data'!J:J)</f>
        <v>6.4014910187080992E-5</v>
      </c>
      <c r="S1136" s="19">
        <f>'EPA Data'!K1137/SUM('EPA Data'!K:K)</f>
        <v>1.0266304824887926E-4</v>
      </c>
      <c r="T1136" s="19">
        <f>'EPA Data'!L1137/SUM('EPA Data'!L:L)</f>
        <v>1.0927030793628998E-4</v>
      </c>
      <c r="U1136" s="19">
        <f>'EPA Data'!M1137/SUM('EPA Data'!M:M)</f>
        <v>1.4996912136970562E-5</v>
      </c>
      <c r="V1136" s="19">
        <f>'EPA Data'!N1137/SUM('EPA Data'!N:N)</f>
        <v>1.6949253896287539E-5</v>
      </c>
      <c r="W1136" s="19">
        <f>'EPA Data'!O1137/SUM('EPA Data'!O:O)</f>
        <v>3.9881898993281571E-5</v>
      </c>
      <c r="X1136" s="19">
        <f>'EPA Data'!P1137/SUM('EPA Data'!P:P)</f>
        <v>6.3896832778656147E-5</v>
      </c>
    </row>
    <row r="1137" spans="1:24" x14ac:dyDescent="0.35">
      <c r="A1137" s="13" t="s">
        <v>1923</v>
      </c>
      <c r="B1137" s="13" t="s">
        <v>1825</v>
      </c>
      <c r="C1137" s="18" t="s">
        <v>1181</v>
      </c>
      <c r="D1137" s="14">
        <f>SUMIFS('Census Data'!G:G,'Census Data'!$A:$A,$A1137)/SUMIFS('Census Data'!$F:$F,'Census Data'!$A:$A,$A1137)</f>
        <v>0.48614180963407361</v>
      </c>
      <c r="E1137" s="16">
        <f>SUMIFS('Census Data'!H:H,'Census Data'!$A:$A,$A1137)/SUMIFS('Census Data'!$F:$F,'Census Data'!$A:$A,$A1137)</f>
        <v>0.51385819036592639</v>
      </c>
      <c r="F1137" s="14">
        <f>SUM(SUMIFS('Census Data'!I:I,'Census Data'!$A:$A,$A1137),SUMIFS('Census Data'!J:J,'Census Data'!$A:$A,$A1137))/SUMIFS('Census Data'!$F:$F,'Census Data'!$A:$A,$A1137)</f>
        <v>0.81305476616496508</v>
      </c>
      <c r="G1137" s="14">
        <f>SUM(SUMIFS('Census Data'!K:K,'Census Data'!$A:$A,$A1137),SUMIFS('Census Data'!L:L,'Census Data'!$A:$A,$A1137))/SUMIFS('Census Data'!$F:$F,'Census Data'!$A:$A,$A1137)</f>
        <v>0.14337087324141318</v>
      </c>
      <c r="H1137" s="14">
        <f>SUM(SUMIFS('Census Data'!O:O,'Census Data'!$A:$A,$A1137),SUMIFS('Census Data'!P:P,'Census Data'!$A:$A,$A1137))/SUMIFS('Census Data'!$F:$F,'Census Data'!$A:$A,$A1137)</f>
        <v>2.2243272637967933E-2</v>
      </c>
      <c r="I1137" s="16">
        <f t="shared" si="34"/>
        <v>2.133108795565386E-2</v>
      </c>
      <c r="J1137" s="14">
        <f>SUM(SUMIFS('Census Data'!W:W,'Census Data'!$A:$A,$A1137),SUMIFS('Census Data'!X:X,'Census Data'!$A:$A,$A1137))/SUMIFS('Census Data'!$F:$F,'Census Data'!$A:$A,$A1137)</f>
        <v>3.9416903483843808E-2</v>
      </c>
      <c r="K1137" s="16">
        <f t="shared" si="35"/>
        <v>0.96058309651615614</v>
      </c>
      <c r="L1137" s="19">
        <f>'EPA Data'!D1138/SUM('EPA Data'!D:D)</f>
        <v>1.9588258346844249E-4</v>
      </c>
      <c r="M1137" s="19">
        <f>'EPA Data'!E1138/SUM('EPA Data'!E:E)</f>
        <v>1.7719452559446683E-4</v>
      </c>
      <c r="N1137" s="19">
        <f>'EPA Data'!F1138/SUM('EPA Data'!F:F)</f>
        <v>3.2798535462782422E-4</v>
      </c>
      <c r="O1137" s="19">
        <f>'EPA Data'!G1138/SUM('EPA Data'!G:G)</f>
        <v>9.7783596167249053E-5</v>
      </c>
      <c r="P1137" s="19">
        <f>'EPA Data'!H1138/SUM('EPA Data'!H:H)</f>
        <v>1.5671329438909633E-4</v>
      </c>
      <c r="Q1137" s="19">
        <f>'EPA Data'!I1138/SUM('EPA Data'!I:I)</f>
        <v>2.1050956006328592E-4</v>
      </c>
      <c r="R1137" s="19">
        <f>'EPA Data'!J1138/SUM('EPA Data'!J:J)</f>
        <v>1.9734513873546417E-4</v>
      </c>
      <c r="S1137" s="19">
        <f>'EPA Data'!K1138/SUM('EPA Data'!K:K)</f>
        <v>3.0166372728799044E-4</v>
      </c>
      <c r="T1137" s="19">
        <f>'EPA Data'!L1138/SUM('EPA Data'!L:L)</f>
        <v>5.119973313757679E-4</v>
      </c>
      <c r="U1137" s="19">
        <f>'EPA Data'!M1138/SUM('EPA Data'!M:M)</f>
        <v>4.5959409772240979E-5</v>
      </c>
      <c r="V1137" s="19">
        <f>'EPA Data'!N1138/SUM('EPA Data'!N:N)</f>
        <v>5.1055976102719558E-5</v>
      </c>
      <c r="W1137" s="19">
        <f>'EPA Data'!O1138/SUM('EPA Data'!O:O)</f>
        <v>1.3962792456346837E-4</v>
      </c>
      <c r="X1137" s="19">
        <f>'EPA Data'!P1138/SUM('EPA Data'!P:P)</f>
        <v>1.7287531222579122E-4</v>
      </c>
    </row>
    <row r="1138" spans="1:24" x14ac:dyDescent="0.35">
      <c r="A1138" s="13" t="s">
        <v>1924</v>
      </c>
      <c r="B1138" s="13" t="s">
        <v>1825</v>
      </c>
      <c r="C1138" s="18" t="s">
        <v>1925</v>
      </c>
      <c r="D1138" s="14">
        <f>SUMIFS('Census Data'!G:G,'Census Data'!$A:$A,$A1138)/SUMIFS('Census Data'!$F:$F,'Census Data'!$A:$A,$A1138)</f>
        <v>0.52075084624064005</v>
      </c>
      <c r="E1138" s="16">
        <f>SUMIFS('Census Data'!H:H,'Census Data'!$A:$A,$A1138)/SUMIFS('Census Data'!$F:$F,'Census Data'!$A:$A,$A1138)</f>
        <v>0.47924915375935995</v>
      </c>
      <c r="F1138" s="14">
        <f>SUM(SUMIFS('Census Data'!I:I,'Census Data'!$A:$A,$A1138),SUMIFS('Census Data'!J:J,'Census Data'!$A:$A,$A1138))/SUMIFS('Census Data'!$F:$F,'Census Data'!$A:$A,$A1138)</f>
        <v>0.77952610524156318</v>
      </c>
      <c r="G1138" s="14">
        <f>SUM(SUMIFS('Census Data'!K:K,'Census Data'!$A:$A,$A1138),SUMIFS('Census Data'!L:L,'Census Data'!$A:$A,$A1138))/SUMIFS('Census Data'!$F:$F,'Census Data'!$A:$A,$A1138)</f>
        <v>0.14417889014257873</v>
      </c>
      <c r="H1138" s="14">
        <f>SUM(SUMIFS('Census Data'!O:O,'Census Data'!$A:$A,$A1138),SUMIFS('Census Data'!P:P,'Census Data'!$A:$A,$A1138))/SUMIFS('Census Data'!$F:$F,'Census Data'!$A:$A,$A1138)</f>
        <v>1.9673812698738333E-2</v>
      </c>
      <c r="I1138" s="16">
        <f t="shared" si="34"/>
        <v>5.6621191917119784E-2</v>
      </c>
      <c r="J1138" s="14">
        <f>SUM(SUMIFS('Census Data'!W:W,'Census Data'!$A:$A,$A1138),SUMIFS('Census Data'!X:X,'Census Data'!$A:$A,$A1138))/SUMIFS('Census Data'!$F:$F,'Census Data'!$A:$A,$A1138)</f>
        <v>8.724997435634424E-2</v>
      </c>
      <c r="K1138" s="16">
        <f t="shared" si="35"/>
        <v>0.91275002564365582</v>
      </c>
      <c r="L1138" s="19">
        <f>'EPA Data'!D1139/SUM('EPA Data'!D:D)</f>
        <v>2.7690162582245936E-4</v>
      </c>
      <c r="M1138" s="19">
        <f>'EPA Data'!E1139/SUM('EPA Data'!E:E)</f>
        <v>2.3542158699042779E-4</v>
      </c>
      <c r="N1138" s="19">
        <f>'EPA Data'!F1139/SUM('EPA Data'!F:F)</f>
        <v>4.6442237716143054E-4</v>
      </c>
      <c r="O1138" s="19">
        <f>'EPA Data'!G1139/SUM('EPA Data'!G:G)</f>
        <v>9.8255939340482473E-5</v>
      </c>
      <c r="P1138" s="19">
        <f>'EPA Data'!H1139/SUM('EPA Data'!H:H)</f>
        <v>1.6422312932849945E-4</v>
      </c>
      <c r="Q1138" s="19">
        <f>'EPA Data'!I1139/SUM('EPA Data'!I:I)</f>
        <v>2.3705769626631282E-4</v>
      </c>
      <c r="R1138" s="19">
        <f>'EPA Data'!J1139/SUM('EPA Data'!J:J)</f>
        <v>2.4633991146756282E-4</v>
      </c>
      <c r="S1138" s="19">
        <f>'EPA Data'!K1139/SUM('EPA Data'!K:K)</f>
        <v>3.935086718322484E-4</v>
      </c>
      <c r="T1138" s="19">
        <f>'EPA Data'!L1139/SUM('EPA Data'!L:L)</f>
        <v>6.5447192347387799E-4</v>
      </c>
      <c r="U1138" s="19">
        <f>'EPA Data'!M1139/SUM('EPA Data'!M:M)</f>
        <v>5.769089363585911E-5</v>
      </c>
      <c r="V1138" s="19">
        <f>'EPA Data'!N1139/SUM('EPA Data'!N:N)</f>
        <v>6.1282278020970666E-5</v>
      </c>
      <c r="W1138" s="19">
        <f>'EPA Data'!O1139/SUM('EPA Data'!O:O)</f>
        <v>1.4758128877797008E-4</v>
      </c>
      <c r="X1138" s="19">
        <f>'EPA Data'!P1139/SUM('EPA Data'!P:P)</f>
        <v>2.2733036593635412E-4</v>
      </c>
    </row>
    <row r="1139" spans="1:24" x14ac:dyDescent="0.35">
      <c r="A1139" s="13" t="s">
        <v>1926</v>
      </c>
      <c r="B1139" s="13" t="s">
        <v>1825</v>
      </c>
      <c r="C1139" s="18" t="s">
        <v>150</v>
      </c>
      <c r="D1139" s="14">
        <f>SUMIFS('Census Data'!G:G,'Census Data'!$A:$A,$A1139)/SUMIFS('Census Data'!$F:$F,'Census Data'!$A:$A,$A1139)</f>
        <v>0.49840529661482963</v>
      </c>
      <c r="E1139" s="16">
        <f>SUMIFS('Census Data'!H:H,'Census Data'!$A:$A,$A1139)/SUMIFS('Census Data'!$F:$F,'Census Data'!$A:$A,$A1139)</f>
        <v>0.50159470338517032</v>
      </c>
      <c r="F1139" s="14">
        <f>SUM(SUMIFS('Census Data'!I:I,'Census Data'!$A:$A,$A1139),SUMIFS('Census Data'!J:J,'Census Data'!$A:$A,$A1139))/SUMIFS('Census Data'!$F:$F,'Census Data'!$A:$A,$A1139)</f>
        <v>0.67025933176429187</v>
      </c>
      <c r="G1139" s="14">
        <f>SUM(SUMIFS('Census Data'!K:K,'Census Data'!$A:$A,$A1139),SUMIFS('Census Data'!L:L,'Census Data'!$A:$A,$A1139))/SUMIFS('Census Data'!$F:$F,'Census Data'!$A:$A,$A1139)</f>
        <v>0.30618304995270879</v>
      </c>
      <c r="H1139" s="14">
        <f>SUM(SUMIFS('Census Data'!O:O,'Census Data'!$A:$A,$A1139),SUMIFS('Census Data'!P:P,'Census Data'!$A:$A,$A1139))/SUMIFS('Census Data'!$F:$F,'Census Data'!$A:$A,$A1139)</f>
        <v>3.4533576754723623E-3</v>
      </c>
      <c r="I1139" s="16">
        <f t="shared" si="34"/>
        <v>2.0104260607526903E-2</v>
      </c>
      <c r="J1139" s="14">
        <f>SUM(SUMIFS('Census Data'!W:W,'Census Data'!$A:$A,$A1139),SUMIFS('Census Data'!X:X,'Census Data'!$A:$A,$A1139))/SUMIFS('Census Data'!$F:$F,'Census Data'!$A:$A,$A1139)</f>
        <v>3.0288366363856324E-2</v>
      </c>
      <c r="K1139" s="16">
        <f t="shared" si="35"/>
        <v>0.96971163363614366</v>
      </c>
      <c r="L1139" s="19">
        <f>'EPA Data'!D1140/SUM('EPA Data'!D:D)</f>
        <v>2.1087367194430544E-4</v>
      </c>
      <c r="M1139" s="19">
        <f>'EPA Data'!E1140/SUM('EPA Data'!E:E)</f>
        <v>2.0773730288453212E-4</v>
      </c>
      <c r="N1139" s="19">
        <f>'EPA Data'!F1140/SUM('EPA Data'!F:F)</f>
        <v>3.3277150315497021E-4</v>
      </c>
      <c r="O1139" s="19">
        <f>'EPA Data'!G1140/SUM('EPA Data'!G:G)</f>
        <v>1.5585407395286914E-4</v>
      </c>
      <c r="P1139" s="19">
        <f>'EPA Data'!H1140/SUM('EPA Data'!H:H)</f>
        <v>2.1802278067835137E-4</v>
      </c>
      <c r="Q1139" s="19">
        <f>'EPA Data'!I1140/SUM('EPA Data'!I:I)</f>
        <v>3.595984014406498E-4</v>
      </c>
      <c r="R1139" s="19">
        <f>'EPA Data'!J1140/SUM('EPA Data'!J:J)</f>
        <v>3.069274706458692E-4</v>
      </c>
      <c r="S1139" s="19">
        <f>'EPA Data'!K1140/SUM('EPA Data'!K:K)</f>
        <v>3.4211693146502724E-4</v>
      </c>
      <c r="T1139" s="19">
        <f>'EPA Data'!L1140/SUM('EPA Data'!L:L)</f>
        <v>7.1866068219610677E-4</v>
      </c>
      <c r="U1139" s="19">
        <f>'EPA Data'!M1140/SUM('EPA Data'!M:M)</f>
        <v>8.2565288697357734E-5</v>
      </c>
      <c r="V1139" s="19">
        <f>'EPA Data'!N1140/SUM('EPA Data'!N:N)</f>
        <v>7.2173251716115835E-5</v>
      </c>
      <c r="W1139" s="19">
        <f>'EPA Data'!O1140/SUM('EPA Data'!O:O)</f>
        <v>1.9871995132524008E-4</v>
      </c>
      <c r="X1139" s="19">
        <f>'EPA Data'!P1140/SUM('EPA Data'!P:P)</f>
        <v>1.8174579529346748E-4</v>
      </c>
    </row>
    <row r="1140" spans="1:24" x14ac:dyDescent="0.35">
      <c r="A1140" s="13" t="s">
        <v>1927</v>
      </c>
      <c r="B1140" s="13" t="s">
        <v>1825</v>
      </c>
      <c r="C1140" s="18" t="s">
        <v>951</v>
      </c>
      <c r="D1140" s="14">
        <f>SUMIFS('Census Data'!G:G,'Census Data'!$A:$A,$A1140)/SUMIFS('Census Data'!$F:$F,'Census Data'!$A:$A,$A1140)</f>
        <v>0.48217280744467889</v>
      </c>
      <c r="E1140" s="16">
        <f>SUMIFS('Census Data'!H:H,'Census Data'!$A:$A,$A1140)/SUMIFS('Census Data'!$F:$F,'Census Data'!$A:$A,$A1140)</f>
        <v>0.51782719255532106</v>
      </c>
      <c r="F1140" s="14">
        <f>SUM(SUMIFS('Census Data'!I:I,'Census Data'!$A:$A,$A1140),SUMIFS('Census Data'!J:J,'Census Data'!$A:$A,$A1140))/SUMIFS('Census Data'!$F:$F,'Census Data'!$A:$A,$A1140)</f>
        <v>0.63558405020829956</v>
      </c>
      <c r="G1140" s="14">
        <f>SUM(SUMIFS('Census Data'!K:K,'Census Data'!$A:$A,$A1140),SUMIFS('Census Data'!L:L,'Census Data'!$A:$A,$A1140))/SUMIFS('Census Data'!$F:$F,'Census Data'!$A:$A,$A1140)</f>
        <v>0.33847319158145323</v>
      </c>
      <c r="H1140" s="14">
        <f>SUM(SUMIFS('Census Data'!O:O,'Census Data'!$A:$A,$A1140),SUMIFS('Census Data'!P:P,'Census Data'!$A:$A,$A1140))/SUMIFS('Census Data'!$F:$F,'Census Data'!$A:$A,$A1140)</f>
        <v>4.9234431639885298E-3</v>
      </c>
      <c r="I1140" s="16">
        <f t="shared" si="34"/>
        <v>2.1019315046258646E-2</v>
      </c>
      <c r="J1140" s="14">
        <f>SUM(SUMIFS('Census Data'!W:W,'Census Data'!$A:$A,$A1140),SUMIFS('Census Data'!X:X,'Census Data'!$A:$A,$A1140))/SUMIFS('Census Data'!$F:$F,'Census Data'!$A:$A,$A1140)</f>
        <v>1.912568306010929E-2</v>
      </c>
      <c r="K1140" s="16">
        <f t="shared" si="35"/>
        <v>0.98087431693989069</v>
      </c>
      <c r="L1140" s="19">
        <f>'EPA Data'!D1141/SUM('EPA Data'!D:D)</f>
        <v>9.5182721732979788E-5</v>
      </c>
      <c r="M1140" s="19">
        <f>'EPA Data'!E1141/SUM('EPA Data'!E:E)</f>
        <v>9.950047409296342E-5</v>
      </c>
      <c r="N1140" s="19">
        <f>'EPA Data'!F1141/SUM('EPA Data'!F:F)</f>
        <v>1.8271247194129515E-4</v>
      </c>
      <c r="O1140" s="19">
        <f>'EPA Data'!G1141/SUM('EPA Data'!G:G)</f>
        <v>4.9775453549844705E-5</v>
      </c>
      <c r="P1140" s="19">
        <f>'EPA Data'!H1141/SUM('EPA Data'!H:H)</f>
        <v>6.8284209330173E-5</v>
      </c>
      <c r="Q1140" s="19">
        <f>'EPA Data'!I1141/SUM('EPA Data'!I:I)</f>
        <v>9.1602367255697378E-5</v>
      </c>
      <c r="R1140" s="19">
        <f>'EPA Data'!J1141/SUM('EPA Data'!J:J)</f>
        <v>1.2372762881067851E-4</v>
      </c>
      <c r="S1140" s="19">
        <f>'EPA Data'!K1141/SUM('EPA Data'!K:K)</f>
        <v>1.9117255065095529E-4</v>
      </c>
      <c r="T1140" s="19">
        <f>'EPA Data'!L1141/SUM('EPA Data'!L:L)</f>
        <v>2.0140952642411851E-4</v>
      </c>
      <c r="U1140" s="19">
        <f>'EPA Data'!M1141/SUM('EPA Data'!M:M)</f>
        <v>2.8709720833107484E-5</v>
      </c>
      <c r="V1140" s="19">
        <f>'EPA Data'!N1141/SUM('EPA Data'!N:N)</f>
        <v>3.0099013273589382E-5</v>
      </c>
      <c r="W1140" s="19">
        <f>'EPA Data'!O1141/SUM('EPA Data'!O:O)</f>
        <v>6.4300727563524094E-5</v>
      </c>
      <c r="X1140" s="19">
        <f>'EPA Data'!P1141/SUM('EPA Data'!P:P)</f>
        <v>1.1169846142685621E-4</v>
      </c>
    </row>
    <row r="1141" spans="1:24" x14ac:dyDescent="0.35">
      <c r="A1141" s="13" t="s">
        <v>1928</v>
      </c>
      <c r="B1141" s="13" t="s">
        <v>1825</v>
      </c>
      <c r="C1141" s="18" t="s">
        <v>1929</v>
      </c>
      <c r="D1141" s="14">
        <f>SUMIFS('Census Data'!G:G,'Census Data'!$A:$A,$A1141)/SUMIFS('Census Data'!$F:$F,'Census Data'!$A:$A,$A1141)</f>
        <v>0.49477979560326446</v>
      </c>
      <c r="E1141" s="16">
        <f>SUMIFS('Census Data'!H:H,'Census Data'!$A:$A,$A1141)/SUMIFS('Census Data'!$F:$F,'Census Data'!$A:$A,$A1141)</f>
        <v>0.50522020439673554</v>
      </c>
      <c r="F1141" s="14">
        <f>SUM(SUMIFS('Census Data'!I:I,'Census Data'!$A:$A,$A1141),SUMIFS('Census Data'!J:J,'Census Data'!$A:$A,$A1141))/SUMIFS('Census Data'!$F:$F,'Census Data'!$A:$A,$A1141)</f>
        <v>0.57473715168002348</v>
      </c>
      <c r="G1141" s="14">
        <f>SUM(SUMIFS('Census Data'!K:K,'Census Data'!$A:$A,$A1141),SUMIFS('Census Data'!L:L,'Census Data'!$A:$A,$A1141))/SUMIFS('Census Data'!$F:$F,'Census Data'!$A:$A,$A1141)</f>
        <v>0.40011763840894055</v>
      </c>
      <c r="H1141" s="14">
        <f>SUM(SUMIFS('Census Data'!O:O,'Census Data'!$A:$A,$A1141),SUMIFS('Census Data'!P:P,'Census Data'!$A:$A,$A1141))/SUMIFS('Census Data'!$F:$F,'Census Data'!$A:$A,$A1141)</f>
        <v>7.4259245643702671E-3</v>
      </c>
      <c r="I1141" s="16">
        <f t="shared" si="34"/>
        <v>1.771928534666567E-2</v>
      </c>
      <c r="J1141" s="14">
        <f>SUM(SUMIFS('Census Data'!W:W,'Census Data'!$A:$A,$A1141),SUMIFS('Census Data'!X:X,'Census Data'!$A:$A,$A1141))/SUMIFS('Census Data'!$F:$F,'Census Data'!$A:$A,$A1141)</f>
        <v>4.503345342254246E-2</v>
      </c>
      <c r="K1141" s="16">
        <f t="shared" si="35"/>
        <v>0.9549665465774575</v>
      </c>
      <c r="L1141" s="19">
        <f>'EPA Data'!D1142/SUM('EPA Data'!D:D)</f>
        <v>1.294841217440754E-4</v>
      </c>
      <c r="M1141" s="19">
        <f>'EPA Data'!E1142/SUM('EPA Data'!E:E)</f>
        <v>6.8821398432862113E-5</v>
      </c>
      <c r="N1141" s="19">
        <f>'EPA Data'!F1142/SUM('EPA Data'!F:F)</f>
        <v>9.9205079459031487E-5</v>
      </c>
      <c r="O1141" s="19">
        <f>'EPA Data'!G1142/SUM('EPA Data'!G:G)</f>
        <v>5.3955594029707511E-5</v>
      </c>
      <c r="P1141" s="19">
        <f>'EPA Data'!H1142/SUM('EPA Data'!H:H)</f>
        <v>6.6144509485799614E-5</v>
      </c>
      <c r="Q1141" s="19">
        <f>'EPA Data'!I1142/SUM('EPA Data'!I:I)</f>
        <v>7.889528158378157E-5</v>
      </c>
      <c r="R1141" s="19">
        <f>'EPA Data'!J1142/SUM('EPA Data'!J:J)</f>
        <v>1.4778438001149098E-4</v>
      </c>
      <c r="S1141" s="19">
        <f>'EPA Data'!K1142/SUM('EPA Data'!K:K)</f>
        <v>1.2222172739432757E-4</v>
      </c>
      <c r="T1141" s="19">
        <f>'EPA Data'!L1142/SUM('EPA Data'!L:L)</f>
        <v>2.947633992757491E-4</v>
      </c>
      <c r="U1141" s="19">
        <f>'EPA Data'!M1142/SUM('EPA Data'!M:M)</f>
        <v>1.8839092941685083E-5</v>
      </c>
      <c r="V1141" s="19">
        <f>'EPA Data'!N1142/SUM('EPA Data'!N:N)</f>
        <v>1.9611206946522065E-5</v>
      </c>
      <c r="W1141" s="19">
        <f>'EPA Data'!O1142/SUM('EPA Data'!O:O)</f>
        <v>4.52852041379823E-5</v>
      </c>
      <c r="X1141" s="19">
        <f>'EPA Data'!P1142/SUM('EPA Data'!P:P)</f>
        <v>5.6086740658598117E-5</v>
      </c>
    </row>
    <row r="1142" spans="1:24" x14ac:dyDescent="0.35">
      <c r="A1142" s="13" t="s">
        <v>1930</v>
      </c>
      <c r="B1142" s="13" t="s">
        <v>1825</v>
      </c>
      <c r="C1142" s="18" t="s">
        <v>1931</v>
      </c>
      <c r="D1142" s="14">
        <f>SUMIFS('Census Data'!G:G,'Census Data'!$A:$A,$A1142)/SUMIFS('Census Data'!$F:$F,'Census Data'!$A:$A,$A1142)</f>
        <v>0.49472173823921289</v>
      </c>
      <c r="E1142" s="16">
        <f>SUMIFS('Census Data'!H:H,'Census Data'!$A:$A,$A1142)/SUMIFS('Census Data'!$F:$F,'Census Data'!$A:$A,$A1142)</f>
        <v>0.50527826176078716</v>
      </c>
      <c r="F1142" s="14">
        <f>SUM(SUMIFS('Census Data'!I:I,'Census Data'!$A:$A,$A1142),SUMIFS('Census Data'!J:J,'Census Data'!$A:$A,$A1142))/SUMIFS('Census Data'!$F:$F,'Census Data'!$A:$A,$A1142)</f>
        <v>0.82597109767346522</v>
      </c>
      <c r="G1142" s="14">
        <f>SUM(SUMIFS('Census Data'!K:K,'Census Data'!$A:$A,$A1142),SUMIFS('Census Data'!L:L,'Census Data'!$A:$A,$A1142))/SUMIFS('Census Data'!$F:$F,'Census Data'!$A:$A,$A1142)</f>
        <v>0.14645895254688943</v>
      </c>
      <c r="H1142" s="14">
        <f>SUM(SUMIFS('Census Data'!O:O,'Census Data'!$A:$A,$A1142),SUMIFS('Census Data'!P:P,'Census Data'!$A:$A,$A1142))/SUMIFS('Census Data'!$F:$F,'Census Data'!$A:$A,$A1142)</f>
        <v>3.0747155888080353E-3</v>
      </c>
      <c r="I1142" s="16">
        <f t="shared" si="34"/>
        <v>2.4495234190837323E-2</v>
      </c>
      <c r="J1142" s="14">
        <f>SUM(SUMIFS('Census Data'!W:W,'Census Data'!$A:$A,$A1142),SUMIFS('Census Data'!X:X,'Census Data'!$A:$A,$A1142))/SUMIFS('Census Data'!$F:$F,'Census Data'!$A:$A,$A1142)</f>
        <v>3.4129343035769193E-2</v>
      </c>
      <c r="K1142" s="16">
        <f t="shared" si="35"/>
        <v>0.9658706569642308</v>
      </c>
      <c r="L1142" s="19">
        <f>'EPA Data'!D1143/SUM('EPA Data'!D:D)</f>
        <v>2.5946469296439768E-5</v>
      </c>
      <c r="M1142" s="19">
        <f>'EPA Data'!E1143/SUM('EPA Data'!E:E)</f>
        <v>2.485710403868183E-5</v>
      </c>
      <c r="N1142" s="19">
        <f>'EPA Data'!F1143/SUM('EPA Data'!F:F)</f>
        <v>4.6086594099431467E-5</v>
      </c>
      <c r="O1142" s="19">
        <f>'EPA Data'!G1143/SUM('EPA Data'!G:G)</f>
        <v>1.1088402796297147E-5</v>
      </c>
      <c r="P1142" s="19">
        <f>'EPA Data'!H1143/SUM('EPA Data'!H:H)</f>
        <v>2.0201266473632058E-5</v>
      </c>
      <c r="Q1142" s="19">
        <f>'EPA Data'!I1143/SUM('EPA Data'!I:I)</f>
        <v>2.5071577573193541E-5</v>
      </c>
      <c r="R1142" s="19">
        <f>'EPA Data'!J1143/SUM('EPA Data'!J:J)</f>
        <v>2.1789122822600127E-5</v>
      </c>
      <c r="S1142" s="19">
        <f>'EPA Data'!K1143/SUM('EPA Data'!K:K)</f>
        <v>4.1490575622985845E-5</v>
      </c>
      <c r="T1142" s="19">
        <f>'EPA Data'!L1143/SUM('EPA Data'!L:L)</f>
        <v>5.8887028241828466E-5</v>
      </c>
      <c r="U1142" s="19">
        <f>'EPA Data'!M1143/SUM('EPA Data'!M:M)</f>
        <v>7.300393670233702E-6</v>
      </c>
      <c r="V1142" s="19">
        <f>'EPA Data'!N1143/SUM('EPA Data'!N:N)</f>
        <v>9.0047437235406474E-6</v>
      </c>
      <c r="W1142" s="19">
        <f>'EPA Data'!O1143/SUM('EPA Data'!O:O)</f>
        <v>2.2164365270391296E-5</v>
      </c>
      <c r="X1142" s="19">
        <f>'EPA Data'!P1143/SUM('EPA Data'!P:P)</f>
        <v>3.6579515798215103E-5</v>
      </c>
    </row>
    <row r="1143" spans="1:24" x14ac:dyDescent="0.35">
      <c r="A1143" s="13" t="s">
        <v>1932</v>
      </c>
      <c r="B1143" s="13" t="s">
        <v>1825</v>
      </c>
      <c r="C1143" s="18" t="s">
        <v>1933</v>
      </c>
      <c r="D1143" s="14">
        <f>SUMIFS('Census Data'!G:G,'Census Data'!$A:$A,$A1143)/SUMIFS('Census Data'!$F:$F,'Census Data'!$A:$A,$A1143)</f>
        <v>0.65926313038933892</v>
      </c>
      <c r="E1143" s="16">
        <f>SUMIFS('Census Data'!H:H,'Census Data'!$A:$A,$A1143)/SUMIFS('Census Data'!$F:$F,'Census Data'!$A:$A,$A1143)</f>
        <v>0.34073686961066108</v>
      </c>
      <c r="F1143" s="14">
        <f>SUM(SUMIFS('Census Data'!I:I,'Census Data'!$A:$A,$A1143),SUMIFS('Census Data'!J:J,'Census Data'!$A:$A,$A1143))/SUMIFS('Census Data'!$F:$F,'Census Data'!$A:$A,$A1143)</f>
        <v>0.53527567285079702</v>
      </c>
      <c r="G1143" s="14">
        <f>SUM(SUMIFS('Census Data'!K:K,'Census Data'!$A:$A,$A1143),SUMIFS('Census Data'!L:L,'Census Data'!$A:$A,$A1143))/SUMIFS('Census Data'!$F:$F,'Census Data'!$A:$A,$A1143)</f>
        <v>0.44192579043637314</v>
      </c>
      <c r="H1143" s="14">
        <f>SUM(SUMIFS('Census Data'!O:O,'Census Data'!$A:$A,$A1143),SUMIFS('Census Data'!P:P,'Census Data'!$A:$A,$A1143))/SUMIFS('Census Data'!$F:$F,'Census Data'!$A:$A,$A1143)</f>
        <v>7.969689051476353E-3</v>
      </c>
      <c r="I1143" s="16">
        <f t="shared" si="34"/>
        <v>1.4828847661353506E-2</v>
      </c>
      <c r="J1143" s="14">
        <f>SUM(SUMIFS('Census Data'!W:W,'Census Data'!$A:$A,$A1143),SUMIFS('Census Data'!X:X,'Census Data'!$A:$A,$A1143))/SUMIFS('Census Data'!$F:$F,'Census Data'!$A:$A,$A1143)</f>
        <v>4.2918735301802978E-2</v>
      </c>
      <c r="K1143" s="16">
        <f t="shared" si="35"/>
        <v>0.95708126469819699</v>
      </c>
      <c r="L1143" s="19">
        <f>'EPA Data'!D1144/SUM('EPA Data'!D:D)</f>
        <v>2.8913186029523731E-5</v>
      </c>
      <c r="M1143" s="19">
        <f>'EPA Data'!E1144/SUM('EPA Data'!E:E)</f>
        <v>2.2960576424239504E-5</v>
      </c>
      <c r="N1143" s="19">
        <f>'EPA Data'!F1144/SUM('EPA Data'!F:F)</f>
        <v>4.1759680912297132E-5</v>
      </c>
      <c r="O1143" s="19">
        <f>'EPA Data'!G1144/SUM('EPA Data'!G:G)</f>
        <v>1.4198753871843071E-5</v>
      </c>
      <c r="P1143" s="19">
        <f>'EPA Data'!H1144/SUM('EPA Data'!H:H)</f>
        <v>2.0518570207389446E-5</v>
      </c>
      <c r="Q1143" s="19">
        <f>'EPA Data'!I1144/SUM('EPA Data'!I:I)</f>
        <v>2.6603669514830152E-5</v>
      </c>
      <c r="R1143" s="19">
        <f>'EPA Data'!J1144/SUM('EPA Data'!J:J)</f>
        <v>3.6398140056902219E-5</v>
      </c>
      <c r="S1143" s="19">
        <f>'EPA Data'!K1144/SUM('EPA Data'!K:K)</f>
        <v>4.0104616910647249E-5</v>
      </c>
      <c r="T1143" s="19">
        <f>'EPA Data'!L1144/SUM('EPA Data'!L:L)</f>
        <v>9.8267224567123929E-5</v>
      </c>
      <c r="U1143" s="19">
        <f>'EPA Data'!M1144/SUM('EPA Data'!M:M)</f>
        <v>6.3315069225707162E-6</v>
      </c>
      <c r="V1143" s="19">
        <f>'EPA Data'!N1144/SUM('EPA Data'!N:N)</f>
        <v>6.6536275901971033E-6</v>
      </c>
      <c r="W1143" s="19">
        <f>'EPA Data'!O1144/SUM('EPA Data'!O:O)</f>
        <v>1.6250870889632943E-5</v>
      </c>
      <c r="X1143" s="19">
        <f>'EPA Data'!P1144/SUM('EPA Data'!P:P)</f>
        <v>2.1771124294460401E-5</v>
      </c>
    </row>
    <row r="1144" spans="1:24" x14ac:dyDescent="0.35">
      <c r="A1144" s="13" t="s">
        <v>1934</v>
      </c>
      <c r="B1144" s="13" t="s">
        <v>1825</v>
      </c>
      <c r="C1144" s="18" t="s">
        <v>1935</v>
      </c>
      <c r="D1144" s="14">
        <f>SUMIFS('Census Data'!G:G,'Census Data'!$A:$A,$A1144)/SUMIFS('Census Data'!$F:$F,'Census Data'!$A:$A,$A1144)</f>
        <v>0.53791899949102018</v>
      </c>
      <c r="E1144" s="16">
        <f>SUMIFS('Census Data'!H:H,'Census Data'!$A:$A,$A1144)/SUMIFS('Census Data'!$F:$F,'Census Data'!$A:$A,$A1144)</f>
        <v>0.46208100050897988</v>
      </c>
      <c r="F1144" s="14">
        <f>SUM(SUMIFS('Census Data'!I:I,'Census Data'!$A:$A,$A1144),SUMIFS('Census Data'!J:J,'Census Data'!$A:$A,$A1144))/SUMIFS('Census Data'!$F:$F,'Census Data'!$A:$A,$A1144)</f>
        <v>0.67207154802588531</v>
      </c>
      <c r="G1144" s="14">
        <f>SUM(SUMIFS('Census Data'!K:K,'Census Data'!$A:$A,$A1144),SUMIFS('Census Data'!L:L,'Census Data'!$A:$A,$A1144))/SUMIFS('Census Data'!$F:$F,'Census Data'!$A:$A,$A1144)</f>
        <v>0.29499018395986332</v>
      </c>
      <c r="H1144" s="14">
        <f>SUM(SUMIFS('Census Data'!O:O,'Census Data'!$A:$A,$A1144),SUMIFS('Census Data'!P:P,'Census Data'!$A:$A,$A1144))/SUMIFS('Census Data'!$F:$F,'Census Data'!$A:$A,$A1144)</f>
        <v>2.472187886279357E-3</v>
      </c>
      <c r="I1144" s="16">
        <f t="shared" si="34"/>
        <v>3.0466080127972028E-2</v>
      </c>
      <c r="J1144" s="14">
        <f>SUM(SUMIFS('Census Data'!W:W,'Census Data'!$A:$A,$A1144),SUMIFS('Census Data'!X:X,'Census Data'!$A:$A,$A1144))/SUMIFS('Census Data'!$F:$F,'Census Data'!$A:$A,$A1144)</f>
        <v>7.285683123682106E-2</v>
      </c>
      <c r="K1144" s="16">
        <f t="shared" si="35"/>
        <v>0.92714316876317893</v>
      </c>
      <c r="L1144" s="19">
        <f>'EPA Data'!D1145/SUM('EPA Data'!D:D)</f>
        <v>3.1772015835345188E-5</v>
      </c>
      <c r="M1144" s="19">
        <f>'EPA Data'!E1145/SUM('EPA Data'!E:E)</f>
        <v>2.9933269883448593E-5</v>
      </c>
      <c r="N1144" s="19">
        <f>'EPA Data'!F1145/SUM('EPA Data'!F:F)</f>
        <v>5.7637521416708933E-5</v>
      </c>
      <c r="O1144" s="19">
        <f>'EPA Data'!G1145/SUM('EPA Data'!G:G)</f>
        <v>1.2317154602504948E-5</v>
      </c>
      <c r="P1144" s="19">
        <f>'EPA Data'!H1145/SUM('EPA Data'!H:H)</f>
        <v>2.1788205154844314E-5</v>
      </c>
      <c r="Q1144" s="19">
        <f>'EPA Data'!I1145/SUM('EPA Data'!I:I)</f>
        <v>3.0979915441511078E-5</v>
      </c>
      <c r="R1144" s="19">
        <f>'EPA Data'!J1145/SUM('EPA Data'!J:J)</f>
        <v>3.0454218386010275E-5</v>
      </c>
      <c r="S1144" s="19">
        <f>'EPA Data'!K1145/SUM('EPA Data'!K:K)</f>
        <v>5.3334322759419595E-5</v>
      </c>
      <c r="T1144" s="19">
        <f>'EPA Data'!L1145/SUM('EPA Data'!L:L)</f>
        <v>7.5048246189118303E-5</v>
      </c>
      <c r="U1144" s="19">
        <f>'EPA Data'!M1145/SUM('EPA Data'!M:M)</f>
        <v>7.8060300765071666E-6</v>
      </c>
      <c r="V1144" s="19">
        <f>'EPA Data'!N1145/SUM('EPA Data'!N:N)</f>
        <v>8.825447957294662E-6</v>
      </c>
      <c r="W1144" s="19">
        <f>'EPA Data'!O1145/SUM('EPA Data'!O:O)</f>
        <v>2.2551330196378064E-5</v>
      </c>
      <c r="X1144" s="19">
        <f>'EPA Data'!P1145/SUM('EPA Data'!P:P)</f>
        <v>3.4159873435858351E-5</v>
      </c>
    </row>
    <row r="1145" spans="1:24" x14ac:dyDescent="0.35">
      <c r="A1145" s="13" t="s">
        <v>1936</v>
      </c>
      <c r="B1145" s="13" t="s">
        <v>1937</v>
      </c>
      <c r="C1145" s="18" t="s">
        <v>1938</v>
      </c>
      <c r="D1145" s="14">
        <f>SUMIFS('Census Data'!G:G,'Census Data'!$A:$A,$A1145)/SUMIFS('Census Data'!$F:$F,'Census Data'!$A:$A,$A1145)</f>
        <v>0.49167656480581651</v>
      </c>
      <c r="E1145" s="16">
        <f>SUMIFS('Census Data'!H:H,'Census Data'!$A:$A,$A1145)/SUMIFS('Census Data'!$F:$F,'Census Data'!$A:$A,$A1145)</f>
        <v>0.50832343519418355</v>
      </c>
      <c r="F1145" s="14">
        <f>SUM(SUMIFS('Census Data'!I:I,'Census Data'!$A:$A,$A1145),SUMIFS('Census Data'!J:J,'Census Data'!$A:$A,$A1145))/SUMIFS('Census Data'!$F:$F,'Census Data'!$A:$A,$A1145)</f>
        <v>0.91336428751394738</v>
      </c>
      <c r="G1145" s="14">
        <f>SUM(SUMIFS('Census Data'!K:K,'Census Data'!$A:$A,$A1145),SUMIFS('Census Data'!L:L,'Census Data'!$A:$A,$A1145))/SUMIFS('Census Data'!$F:$F,'Census Data'!$A:$A,$A1145)</f>
        <v>4.8185941043083901E-2</v>
      </c>
      <c r="H1145" s="14">
        <f>SUM(SUMIFS('Census Data'!O:O,'Census Data'!$A:$A,$A1145),SUMIFS('Census Data'!P:P,'Census Data'!$A:$A,$A1145))/SUMIFS('Census Data'!$F:$F,'Census Data'!$A:$A,$A1145)</f>
        <v>9.7091746751610704E-3</v>
      </c>
      <c r="I1145" s="16">
        <f t="shared" si="34"/>
        <v>2.8740596767807602E-2</v>
      </c>
      <c r="J1145" s="14">
        <f>SUM(SUMIFS('Census Data'!W:W,'Census Data'!$A:$A,$A1145),SUMIFS('Census Data'!X:X,'Census Data'!$A:$A,$A1145))/SUMIFS('Census Data'!$F:$F,'Census Data'!$A:$A,$A1145)</f>
        <v>1.9922254616132166E-2</v>
      </c>
      <c r="K1145" s="16">
        <f t="shared" si="35"/>
        <v>0.98007774538386783</v>
      </c>
      <c r="L1145" s="19">
        <f>'EPA Data'!D1146/SUM('EPA Data'!D:D)</f>
        <v>1.068243536358145E-4</v>
      </c>
      <c r="M1145" s="19">
        <f>'EPA Data'!E1146/SUM('EPA Data'!E:E)</f>
        <v>1.3459208407713656E-4</v>
      </c>
      <c r="N1145" s="19">
        <f>'EPA Data'!F1146/SUM('EPA Data'!F:F)</f>
        <v>9.4479035189393745E-5</v>
      </c>
      <c r="O1145" s="19">
        <f>'EPA Data'!G1146/SUM('EPA Data'!G:G)</f>
        <v>1.5378957352016218E-4</v>
      </c>
      <c r="P1145" s="19">
        <f>'EPA Data'!H1146/SUM('EPA Data'!H:H)</f>
        <v>2.029328464011333E-4</v>
      </c>
      <c r="Q1145" s="19">
        <f>'EPA Data'!I1146/SUM('EPA Data'!I:I)</f>
        <v>2.3391221482990803E-4</v>
      </c>
      <c r="R1145" s="19">
        <f>'EPA Data'!J1146/SUM('EPA Data'!J:J)</f>
        <v>1.1308341650281767E-4</v>
      </c>
      <c r="S1145" s="19">
        <f>'EPA Data'!K1146/SUM('EPA Data'!K:K)</f>
        <v>1.7323627357371994E-4</v>
      </c>
      <c r="T1145" s="19">
        <f>'EPA Data'!L1146/SUM('EPA Data'!L:L)</f>
        <v>1.1102713104005812E-4</v>
      </c>
      <c r="U1145" s="19">
        <f>'EPA Data'!M1146/SUM('EPA Data'!M:M)</f>
        <v>5.7393926462232208E-4</v>
      </c>
      <c r="V1145" s="19">
        <f>'EPA Data'!N1146/SUM('EPA Data'!N:N)</f>
        <v>3.7238920900757437E-4</v>
      </c>
      <c r="W1145" s="19">
        <f>'EPA Data'!O1146/SUM('EPA Data'!O:O)</f>
        <v>4.8508447345005574E-4</v>
      </c>
      <c r="X1145" s="19">
        <f>'EPA Data'!P1146/SUM('EPA Data'!P:P)</f>
        <v>1.0129562531491574E-4</v>
      </c>
    </row>
    <row r="1146" spans="1:24" x14ac:dyDescent="0.35">
      <c r="A1146" s="13" t="s">
        <v>1939</v>
      </c>
      <c r="B1146" s="13" t="s">
        <v>1937</v>
      </c>
      <c r="C1146" s="18" t="s">
        <v>1940</v>
      </c>
      <c r="D1146" s="14">
        <f>SUMIFS('Census Data'!G:G,'Census Data'!$A:$A,$A1146)/SUMIFS('Census Data'!$F:$F,'Census Data'!$A:$A,$A1146)</f>
        <v>0.49921757403239991</v>
      </c>
      <c r="E1146" s="16">
        <f>SUMIFS('Census Data'!H:H,'Census Data'!$A:$A,$A1146)/SUMIFS('Census Data'!$F:$F,'Census Data'!$A:$A,$A1146)</f>
        <v>0.50078242596760014</v>
      </c>
      <c r="F1146" s="14">
        <f>SUM(SUMIFS('Census Data'!I:I,'Census Data'!$A:$A,$A1146),SUMIFS('Census Data'!J:J,'Census Data'!$A:$A,$A1146))/SUMIFS('Census Data'!$F:$F,'Census Data'!$A:$A,$A1146)</f>
        <v>0.9483598861383925</v>
      </c>
      <c r="G1146" s="14">
        <f>SUM(SUMIFS('Census Data'!K:K,'Census Data'!$A:$A,$A1146),SUMIFS('Census Data'!L:L,'Census Data'!$A:$A,$A1146))/SUMIFS('Census Data'!$F:$F,'Census Data'!$A:$A,$A1146)</f>
        <v>1.0611186455833917E-2</v>
      </c>
      <c r="H1146" s="14">
        <f>SUM(SUMIFS('Census Data'!O:O,'Census Data'!$A:$A,$A1146),SUMIFS('Census Data'!P:P,'Census Data'!$A:$A,$A1146))/SUMIFS('Census Data'!$F:$F,'Census Data'!$A:$A,$A1146)</f>
        <v>5.439723393791264E-3</v>
      </c>
      <c r="I1146" s="16">
        <f t="shared" si="34"/>
        <v>3.5589204011982289E-2</v>
      </c>
      <c r="J1146" s="14">
        <f>SUM(SUMIFS('Census Data'!W:W,'Census Data'!$A:$A,$A1146),SUMIFS('Census Data'!X:X,'Census Data'!$A:$A,$A1146))/SUMIFS('Census Data'!$F:$F,'Census Data'!$A:$A,$A1146)</f>
        <v>1.3994247306219169E-2</v>
      </c>
      <c r="K1146" s="16">
        <f t="shared" si="35"/>
        <v>0.98600575269378088</v>
      </c>
      <c r="L1146" s="19">
        <f>'EPA Data'!D1147/SUM('EPA Data'!D:D)</f>
        <v>1.6317841191894573E-5</v>
      </c>
      <c r="M1146" s="19">
        <f>'EPA Data'!E1147/SUM('EPA Data'!E:E)</f>
        <v>2.9158599340873278E-5</v>
      </c>
      <c r="N1146" s="19">
        <f>'EPA Data'!F1147/SUM('EPA Data'!F:F)</f>
        <v>2.3857949400174073E-5</v>
      </c>
      <c r="O1146" s="19">
        <f>'EPA Data'!G1147/SUM('EPA Data'!G:G)</f>
        <v>1.6672279980075151E-5</v>
      </c>
      <c r="P1146" s="19">
        <f>'EPA Data'!H1147/SUM('EPA Data'!H:H)</f>
        <v>3.675529621596797E-5</v>
      </c>
      <c r="Q1146" s="19">
        <f>'EPA Data'!I1147/SUM('EPA Data'!I:I)</f>
        <v>4.5059858223865913E-5</v>
      </c>
      <c r="R1146" s="19">
        <f>'EPA Data'!J1147/SUM('EPA Data'!J:J)</f>
        <v>1.6338660323657056E-5</v>
      </c>
      <c r="S1146" s="19">
        <f>'EPA Data'!K1147/SUM('EPA Data'!K:K)</f>
        <v>3.7992590153641577E-5</v>
      </c>
      <c r="T1146" s="19">
        <f>'EPA Data'!L1147/SUM('EPA Data'!L:L)</f>
        <v>3.0714325227805703E-5</v>
      </c>
      <c r="U1146" s="19">
        <f>'EPA Data'!M1147/SUM('EPA Data'!M:M)</f>
        <v>6.018146415160824E-5</v>
      </c>
      <c r="V1146" s="19">
        <f>'EPA Data'!N1147/SUM('EPA Data'!N:N)</f>
        <v>6.0650394716139931E-5</v>
      </c>
      <c r="W1146" s="19">
        <f>'EPA Data'!O1147/SUM('EPA Data'!O:O)</f>
        <v>9.7404051680929059E-5</v>
      </c>
      <c r="X1146" s="19">
        <f>'EPA Data'!P1147/SUM('EPA Data'!P:P)</f>
        <v>3.1204359560651376E-5</v>
      </c>
    </row>
    <row r="1147" spans="1:24" x14ac:dyDescent="0.35">
      <c r="A1147" s="13" t="s">
        <v>1941</v>
      </c>
      <c r="B1147" s="13" t="s">
        <v>1937</v>
      </c>
      <c r="C1147" s="18" t="s">
        <v>1069</v>
      </c>
      <c r="D1147" s="14">
        <f>SUMIFS('Census Data'!G:G,'Census Data'!$A:$A,$A1147)/SUMIFS('Census Data'!$F:$F,'Census Data'!$A:$A,$A1147)</f>
        <v>0.48749278207645225</v>
      </c>
      <c r="E1147" s="16">
        <f>SUMIFS('Census Data'!H:H,'Census Data'!$A:$A,$A1147)/SUMIFS('Census Data'!$F:$F,'Census Data'!$A:$A,$A1147)</f>
        <v>0.51250721792354781</v>
      </c>
      <c r="F1147" s="14">
        <f>SUM(SUMIFS('Census Data'!I:I,'Census Data'!$A:$A,$A1147),SUMIFS('Census Data'!J:J,'Census Data'!$A:$A,$A1147))/SUMIFS('Census Data'!$F:$F,'Census Data'!$A:$A,$A1147)</f>
        <v>0.91711679012753045</v>
      </c>
      <c r="G1147" s="14">
        <f>SUM(SUMIFS('Census Data'!K:K,'Census Data'!$A:$A,$A1147),SUMIFS('Census Data'!L:L,'Census Data'!$A:$A,$A1147))/SUMIFS('Census Data'!$F:$F,'Census Data'!$A:$A,$A1147)</f>
        <v>3.3619850527114643E-2</v>
      </c>
      <c r="H1147" s="14">
        <f>SUM(SUMIFS('Census Data'!O:O,'Census Data'!$A:$A,$A1147),SUMIFS('Census Data'!P:P,'Census Data'!$A:$A,$A1147))/SUMIFS('Census Data'!$F:$F,'Census Data'!$A:$A,$A1147)</f>
        <v>2.4945143781037071E-2</v>
      </c>
      <c r="I1147" s="16">
        <f t="shared" si="34"/>
        <v>2.4318215564317791E-2</v>
      </c>
      <c r="J1147" s="14">
        <f>SUM(SUMIFS('Census Data'!W:W,'Census Data'!$A:$A,$A1147),SUMIFS('Census Data'!X:X,'Census Data'!$A:$A,$A1147))/SUMIFS('Census Data'!$F:$F,'Census Data'!$A:$A,$A1147)</f>
        <v>2.6416775279230528E-2</v>
      </c>
      <c r="K1147" s="16">
        <f t="shared" si="35"/>
        <v>0.97358322472076952</v>
      </c>
      <c r="L1147" s="19">
        <f>'EPA Data'!D1148/SUM('EPA Data'!D:D)</f>
        <v>2.2235104992575895E-4</v>
      </c>
      <c r="M1147" s="19">
        <f>'EPA Data'!E1148/SUM('EPA Data'!E:E)</f>
        <v>2.5630505722049095E-4</v>
      </c>
      <c r="N1147" s="19">
        <f>'EPA Data'!F1148/SUM('EPA Data'!F:F)</f>
        <v>1.7634525344129636E-4</v>
      </c>
      <c r="O1147" s="19">
        <f>'EPA Data'!G1148/SUM('EPA Data'!G:G)</f>
        <v>3.1701679279790219E-4</v>
      </c>
      <c r="P1147" s="19">
        <f>'EPA Data'!H1148/SUM('EPA Data'!H:H)</f>
        <v>3.9824188517033267E-4</v>
      </c>
      <c r="Q1147" s="19">
        <f>'EPA Data'!I1148/SUM('EPA Data'!I:I)</f>
        <v>4.5896937164961743E-4</v>
      </c>
      <c r="R1147" s="19">
        <f>'EPA Data'!J1148/SUM('EPA Data'!J:J)</f>
        <v>2.2352327890790867E-4</v>
      </c>
      <c r="S1147" s="19">
        <f>'EPA Data'!K1148/SUM('EPA Data'!K:K)</f>
        <v>3.2879759093673778E-4</v>
      </c>
      <c r="T1147" s="19">
        <f>'EPA Data'!L1148/SUM('EPA Data'!L:L)</f>
        <v>2.036703149416262E-4</v>
      </c>
      <c r="U1147" s="19">
        <f>'EPA Data'!M1148/SUM('EPA Data'!M:M)</f>
        <v>1.1650961608403979E-3</v>
      </c>
      <c r="V1147" s="19">
        <f>'EPA Data'!N1148/SUM('EPA Data'!N:N)</f>
        <v>7.4052822563064888E-4</v>
      </c>
      <c r="W1147" s="19">
        <f>'EPA Data'!O1148/SUM('EPA Data'!O:O)</f>
        <v>9.3910231979977697E-4</v>
      </c>
      <c r="X1147" s="19">
        <f>'EPA Data'!P1148/SUM('EPA Data'!P:P)</f>
        <v>1.8576186259462621E-4</v>
      </c>
    </row>
    <row r="1148" spans="1:24" x14ac:dyDescent="0.35">
      <c r="A1148" s="13" t="s">
        <v>1942</v>
      </c>
      <c r="B1148" s="13" t="s">
        <v>1937</v>
      </c>
      <c r="C1148" s="18" t="s">
        <v>80</v>
      </c>
      <c r="D1148" s="14">
        <f>SUMIFS('Census Data'!G:G,'Census Data'!$A:$A,$A1148)/SUMIFS('Census Data'!$F:$F,'Census Data'!$A:$A,$A1148)</f>
        <v>0.49517859568110822</v>
      </c>
      <c r="E1148" s="16">
        <f>SUMIFS('Census Data'!H:H,'Census Data'!$A:$A,$A1148)/SUMIFS('Census Data'!$F:$F,'Census Data'!$A:$A,$A1148)</f>
        <v>0.50482140431889178</v>
      </c>
      <c r="F1148" s="14">
        <f>SUM(SUMIFS('Census Data'!I:I,'Census Data'!$A:$A,$A1148),SUMIFS('Census Data'!J:J,'Census Data'!$A:$A,$A1148))/SUMIFS('Census Data'!$F:$F,'Census Data'!$A:$A,$A1148)</f>
        <v>0.96696319435012901</v>
      </c>
      <c r="G1148" s="14">
        <f>SUM(SUMIFS('Census Data'!K:K,'Census Data'!$A:$A,$A1148),SUMIFS('Census Data'!L:L,'Census Data'!$A:$A,$A1148))/SUMIFS('Census Data'!$F:$F,'Census Data'!$A:$A,$A1148)</f>
        <v>5.8400108651364933E-3</v>
      </c>
      <c r="H1148" s="14">
        <f>SUM(SUMIFS('Census Data'!O:O,'Census Data'!$A:$A,$A1148),SUMIFS('Census Data'!P:P,'Census Data'!$A:$A,$A1148))/SUMIFS('Census Data'!$F:$F,'Census Data'!$A:$A,$A1148)</f>
        <v>5.3307075920141249E-3</v>
      </c>
      <c r="I1148" s="16">
        <f t="shared" si="34"/>
        <v>2.1866087192720318E-2</v>
      </c>
      <c r="J1148" s="14">
        <f>SUM(SUMIFS('Census Data'!W:W,'Census Data'!$A:$A,$A1148),SUMIFS('Census Data'!X:X,'Census Data'!$A:$A,$A1148))/SUMIFS('Census Data'!$F:$F,'Census Data'!$A:$A,$A1148)</f>
        <v>1.422653809588483E-2</v>
      </c>
      <c r="K1148" s="16">
        <f t="shared" si="35"/>
        <v>0.98577346190411519</v>
      </c>
      <c r="L1148" s="19">
        <f>'EPA Data'!D1149/SUM('EPA Data'!D:D)</f>
        <v>1.1816624686747041E-5</v>
      </c>
      <c r="M1148" s="19">
        <f>'EPA Data'!E1149/SUM('EPA Data'!E:E)</f>
        <v>1.9402075395254881E-5</v>
      </c>
      <c r="N1148" s="19">
        <f>'EPA Data'!F1149/SUM('EPA Data'!F:F)</f>
        <v>1.496692170516876E-5</v>
      </c>
      <c r="O1148" s="19">
        <f>'EPA Data'!G1149/SUM('EPA Data'!G:G)</f>
        <v>1.1941297852166388E-5</v>
      </c>
      <c r="P1148" s="19">
        <f>'EPA Data'!H1149/SUM('EPA Data'!H:H)</f>
        <v>2.4238710724832791E-5</v>
      </c>
      <c r="Q1148" s="19">
        <f>'EPA Data'!I1149/SUM('EPA Data'!I:I)</f>
        <v>2.8488898479602369E-5</v>
      </c>
      <c r="R1148" s="19">
        <f>'EPA Data'!J1149/SUM('EPA Data'!J:J)</f>
        <v>1.2637233293961636E-5</v>
      </c>
      <c r="S1148" s="19">
        <f>'EPA Data'!K1149/SUM('EPA Data'!K:K)</f>
        <v>2.4408298092366533E-5</v>
      </c>
      <c r="T1148" s="19">
        <f>'EPA Data'!L1149/SUM('EPA Data'!L:L)</f>
        <v>1.8860650565531197E-5</v>
      </c>
      <c r="U1148" s="19">
        <f>'EPA Data'!M1149/SUM('EPA Data'!M:M)</f>
        <v>4.5957193646617087E-5</v>
      </c>
      <c r="V1148" s="19">
        <f>'EPA Data'!N1149/SUM('EPA Data'!N:N)</f>
        <v>4.1693182319561096E-5</v>
      </c>
      <c r="W1148" s="19">
        <f>'EPA Data'!O1149/SUM('EPA Data'!O:O)</f>
        <v>6.1468351157513862E-5</v>
      </c>
      <c r="X1148" s="19">
        <f>'EPA Data'!P1149/SUM('EPA Data'!P:P)</f>
        <v>1.5945001085010547E-5</v>
      </c>
    </row>
    <row r="1149" spans="1:24" x14ac:dyDescent="0.35">
      <c r="A1149" s="13" t="s">
        <v>1943</v>
      </c>
      <c r="B1149" s="13" t="s">
        <v>1937</v>
      </c>
      <c r="C1149" s="18" t="s">
        <v>818</v>
      </c>
      <c r="D1149" s="14">
        <f>SUMIFS('Census Data'!G:G,'Census Data'!$A:$A,$A1149)/SUMIFS('Census Data'!$F:$F,'Census Data'!$A:$A,$A1149)</f>
        <v>0.49066363865758261</v>
      </c>
      <c r="E1149" s="16">
        <f>SUMIFS('Census Data'!H:H,'Census Data'!$A:$A,$A1149)/SUMIFS('Census Data'!$F:$F,'Census Data'!$A:$A,$A1149)</f>
        <v>0.50933636134241733</v>
      </c>
      <c r="F1149" s="14">
        <f>SUM(SUMIFS('Census Data'!I:I,'Census Data'!$A:$A,$A1149),SUMIFS('Census Data'!J:J,'Census Data'!$A:$A,$A1149))/SUMIFS('Census Data'!$F:$F,'Census Data'!$A:$A,$A1149)</f>
        <v>0.95748170577845071</v>
      </c>
      <c r="G1149" s="14">
        <f>SUM(SUMIFS('Census Data'!K:K,'Census Data'!$A:$A,$A1149),SUMIFS('Census Data'!L:L,'Census Data'!$A:$A,$A1149))/SUMIFS('Census Data'!$F:$F,'Census Data'!$A:$A,$A1149)</f>
        <v>1.0471864748927581E-2</v>
      </c>
      <c r="H1149" s="14">
        <f>SUM(SUMIFS('Census Data'!O:O,'Census Data'!$A:$A,$A1149),SUMIFS('Census Data'!P:P,'Census Data'!$A:$A,$A1149))/SUMIFS('Census Data'!$F:$F,'Census Data'!$A:$A,$A1149)</f>
        <v>1.2328322699253812E-2</v>
      </c>
      <c r="I1149" s="16">
        <f t="shared" si="34"/>
        <v>1.9718106773367938E-2</v>
      </c>
      <c r="J1149" s="14">
        <f>SUM(SUMIFS('Census Data'!W:W,'Census Data'!$A:$A,$A1149),SUMIFS('Census Data'!X:X,'Census Data'!$A:$A,$A1149))/SUMIFS('Census Data'!$F:$F,'Census Data'!$A:$A,$A1149)</f>
        <v>1.7194765870011897E-2</v>
      </c>
      <c r="K1149" s="16">
        <f t="shared" si="35"/>
        <v>0.9828052341299881</v>
      </c>
      <c r="L1149" s="19">
        <f>'EPA Data'!D1150/SUM('EPA Data'!D:D)</f>
        <v>1.5424281489309601E-5</v>
      </c>
      <c r="M1149" s="19">
        <f>'EPA Data'!E1150/SUM('EPA Data'!E:E)</f>
        <v>2.3215828375421864E-5</v>
      </c>
      <c r="N1149" s="19">
        <f>'EPA Data'!F1150/SUM('EPA Data'!F:F)</f>
        <v>1.6472506151657653E-5</v>
      </c>
      <c r="O1149" s="19">
        <f>'EPA Data'!G1150/SUM('EPA Data'!G:G)</f>
        <v>2.0754005190156954E-5</v>
      </c>
      <c r="P1149" s="19">
        <f>'EPA Data'!H1150/SUM('EPA Data'!H:H)</f>
        <v>3.7794243740927043E-5</v>
      </c>
      <c r="Q1149" s="19">
        <f>'EPA Data'!I1150/SUM('EPA Data'!I:I)</f>
        <v>4.4335331473997916E-5</v>
      </c>
      <c r="R1149" s="19">
        <f>'EPA Data'!J1150/SUM('EPA Data'!J:J)</f>
        <v>1.5976200411107364E-5</v>
      </c>
      <c r="S1149" s="19">
        <f>'EPA Data'!K1150/SUM('EPA Data'!K:K)</f>
        <v>3.1134942670497831E-5</v>
      </c>
      <c r="T1149" s="19">
        <f>'EPA Data'!L1150/SUM('EPA Data'!L:L)</f>
        <v>2.0068609409217484E-5</v>
      </c>
      <c r="U1149" s="19">
        <f>'EPA Data'!M1150/SUM('EPA Data'!M:M)</f>
        <v>7.5599294351180765E-5</v>
      </c>
      <c r="V1149" s="19">
        <f>'EPA Data'!N1150/SUM('EPA Data'!N:N)</f>
        <v>6.6962547611661976E-5</v>
      </c>
      <c r="W1149" s="19">
        <f>'EPA Data'!O1150/SUM('EPA Data'!O:O)</f>
        <v>9.1695316819696626E-5</v>
      </c>
      <c r="X1149" s="19">
        <f>'EPA Data'!P1150/SUM('EPA Data'!P:P)</f>
        <v>1.9670789129256592E-5</v>
      </c>
    </row>
    <row r="1150" spans="1:24" x14ac:dyDescent="0.35">
      <c r="A1150" s="13" t="s">
        <v>1944</v>
      </c>
      <c r="B1150" s="13" t="s">
        <v>1937</v>
      </c>
      <c r="C1150" s="18" t="s">
        <v>1945</v>
      </c>
      <c r="D1150" s="14">
        <f>SUMIFS('Census Data'!G:G,'Census Data'!$A:$A,$A1150)/SUMIFS('Census Data'!$F:$F,'Census Data'!$A:$A,$A1150)</f>
        <v>0.49034963012939448</v>
      </c>
      <c r="E1150" s="16">
        <f>SUMIFS('Census Data'!H:H,'Census Data'!$A:$A,$A1150)/SUMIFS('Census Data'!$F:$F,'Census Data'!$A:$A,$A1150)</f>
        <v>0.50965036987060552</v>
      </c>
      <c r="F1150" s="14">
        <f>SUM(SUMIFS('Census Data'!I:I,'Census Data'!$A:$A,$A1150),SUMIFS('Census Data'!J:J,'Census Data'!$A:$A,$A1150))/SUMIFS('Census Data'!$F:$F,'Census Data'!$A:$A,$A1150)</f>
        <v>0.95646691244387683</v>
      </c>
      <c r="G1150" s="14">
        <f>SUM(SUMIFS('Census Data'!K:K,'Census Data'!$A:$A,$A1150),SUMIFS('Census Data'!L:L,'Census Data'!$A:$A,$A1150))/SUMIFS('Census Data'!$F:$F,'Census Data'!$A:$A,$A1150)</f>
        <v>8.1042223882155442E-3</v>
      </c>
      <c r="H1150" s="14">
        <f>SUM(SUMIFS('Census Data'!O:O,'Census Data'!$A:$A,$A1150),SUMIFS('Census Data'!P:P,'Census Data'!$A:$A,$A1150))/SUMIFS('Census Data'!$F:$F,'Census Data'!$A:$A,$A1150)</f>
        <v>1.0007790976924251E-2</v>
      </c>
      <c r="I1150" s="16">
        <f t="shared" si="34"/>
        <v>2.5421074190983384E-2</v>
      </c>
      <c r="J1150" s="14">
        <f>SUM(SUMIFS('Census Data'!W:W,'Census Data'!$A:$A,$A1150),SUMIFS('Census Data'!X:X,'Census Data'!$A:$A,$A1150))/SUMIFS('Census Data'!$F:$F,'Census Data'!$A:$A,$A1150)</f>
        <v>2.055372159706995E-2</v>
      </c>
      <c r="K1150" s="16">
        <f t="shared" si="35"/>
        <v>0.97944627840293008</v>
      </c>
      <c r="L1150" s="19">
        <f>'EPA Data'!D1151/SUM('EPA Data'!D:D)</f>
        <v>1.1389883996168004E-4</v>
      </c>
      <c r="M1150" s="19">
        <f>'EPA Data'!E1151/SUM('EPA Data'!E:E)</f>
        <v>1.6160222093771395E-4</v>
      </c>
      <c r="N1150" s="19">
        <f>'EPA Data'!F1151/SUM('EPA Data'!F:F)</f>
        <v>1.1270960936370492E-4</v>
      </c>
      <c r="O1150" s="19">
        <f>'EPA Data'!G1151/SUM('EPA Data'!G:G)</f>
        <v>1.6933711799409183E-4</v>
      </c>
      <c r="P1150" s="19">
        <f>'EPA Data'!H1151/SUM('EPA Data'!H:H)</f>
        <v>2.4646980849320373E-4</v>
      </c>
      <c r="Q1150" s="19">
        <f>'EPA Data'!I1151/SUM('EPA Data'!I:I)</f>
        <v>2.7797019565186265E-4</v>
      </c>
      <c r="R1150" s="19">
        <f>'EPA Data'!J1151/SUM('EPA Data'!J:J)</f>
        <v>1.29218125251458E-4</v>
      </c>
      <c r="S1150" s="19">
        <f>'EPA Data'!K1151/SUM('EPA Data'!K:K)</f>
        <v>2.1251884409697949E-4</v>
      </c>
      <c r="T1150" s="19">
        <f>'EPA Data'!L1151/SUM('EPA Data'!L:L)</f>
        <v>1.3657876025446379E-4</v>
      </c>
      <c r="U1150" s="19">
        <f>'EPA Data'!M1151/SUM('EPA Data'!M:M)</f>
        <v>6.939098380522277E-4</v>
      </c>
      <c r="V1150" s="19">
        <f>'EPA Data'!N1151/SUM('EPA Data'!N:N)</f>
        <v>4.4973711334399757E-4</v>
      </c>
      <c r="W1150" s="19">
        <f>'EPA Data'!O1151/SUM('EPA Data'!O:O)</f>
        <v>5.8553942699647208E-4</v>
      </c>
      <c r="X1150" s="19">
        <f>'EPA Data'!P1151/SUM('EPA Data'!P:P)</f>
        <v>1.2701471781880713E-4</v>
      </c>
    </row>
    <row r="1151" spans="1:24" x14ac:dyDescent="0.35">
      <c r="A1151" s="13" t="s">
        <v>1946</v>
      </c>
      <c r="B1151" s="13" t="s">
        <v>1937</v>
      </c>
      <c r="C1151" s="18" t="s">
        <v>1115</v>
      </c>
      <c r="D1151" s="14">
        <f>SUMIFS('Census Data'!G:G,'Census Data'!$A:$A,$A1151)/SUMIFS('Census Data'!$F:$F,'Census Data'!$A:$A,$A1151)</f>
        <v>0.49736479164614322</v>
      </c>
      <c r="E1151" s="16">
        <f>SUMIFS('Census Data'!H:H,'Census Data'!$A:$A,$A1151)/SUMIFS('Census Data'!$F:$F,'Census Data'!$A:$A,$A1151)</f>
        <v>0.50263520835385678</v>
      </c>
      <c r="F1151" s="14">
        <f>SUM(SUMIFS('Census Data'!I:I,'Census Data'!$A:$A,$A1151),SUMIFS('Census Data'!J:J,'Census Data'!$A:$A,$A1151))/SUMIFS('Census Data'!$F:$F,'Census Data'!$A:$A,$A1151)</f>
        <v>0.96559452270712243</v>
      </c>
      <c r="G1151" s="14">
        <f>SUM(SUMIFS('Census Data'!K:K,'Census Data'!$A:$A,$A1151),SUMIFS('Census Data'!L:L,'Census Data'!$A:$A,$A1151))/SUMIFS('Census Data'!$F:$F,'Census Data'!$A:$A,$A1151)</f>
        <v>7.4623189833513941E-3</v>
      </c>
      <c r="H1151" s="14">
        <f>SUM(SUMIFS('Census Data'!O:O,'Census Data'!$A:$A,$A1151),SUMIFS('Census Data'!P:P,'Census Data'!$A:$A,$A1151))/SUMIFS('Census Data'!$F:$F,'Census Data'!$A:$A,$A1151)</f>
        <v>6.2309132105211312E-3</v>
      </c>
      <c r="I1151" s="16">
        <f t="shared" si="34"/>
        <v>2.0712245099005044E-2</v>
      </c>
      <c r="J1151" s="14">
        <f>SUM(SUMIFS('Census Data'!W:W,'Census Data'!$A:$A,$A1151),SUMIFS('Census Data'!X:X,'Census Data'!$A:$A,$A1151))/SUMIFS('Census Data'!$F:$F,'Census Data'!$A:$A,$A1151)</f>
        <v>1.6180671854989656E-2</v>
      </c>
      <c r="K1151" s="16">
        <f t="shared" si="35"/>
        <v>0.98381932814501039</v>
      </c>
      <c r="L1151" s="19">
        <f>'EPA Data'!D1152/SUM('EPA Data'!D:D)</f>
        <v>1.7339213426126779E-5</v>
      </c>
      <c r="M1151" s="19">
        <f>'EPA Data'!E1152/SUM('EPA Data'!E:E)</f>
        <v>2.4847043811268748E-5</v>
      </c>
      <c r="N1151" s="19">
        <f>'EPA Data'!F1152/SUM('EPA Data'!F:F)</f>
        <v>1.6626362399366528E-5</v>
      </c>
      <c r="O1151" s="19">
        <f>'EPA Data'!G1152/SUM('EPA Data'!G:G)</f>
        <v>2.7847227284425346E-5</v>
      </c>
      <c r="P1151" s="19">
        <f>'EPA Data'!H1152/SUM('EPA Data'!H:H)</f>
        <v>4.0551726718299929E-5</v>
      </c>
      <c r="Q1151" s="19">
        <f>'EPA Data'!I1152/SUM('EPA Data'!I:I)</f>
        <v>4.4903578575448768E-5</v>
      </c>
      <c r="R1151" s="19">
        <f>'EPA Data'!J1152/SUM('EPA Data'!J:J)</f>
        <v>1.840593198012567E-5</v>
      </c>
      <c r="S1151" s="19">
        <f>'EPA Data'!K1152/SUM('EPA Data'!K:K)</f>
        <v>3.2616491930135022E-5</v>
      </c>
      <c r="T1151" s="19">
        <f>'EPA Data'!L1152/SUM('EPA Data'!L:L)</f>
        <v>1.999182278870116E-5</v>
      </c>
      <c r="U1151" s="19">
        <f>'EPA Data'!M1152/SUM('EPA Data'!M:M)</f>
        <v>9.8022850182689526E-5</v>
      </c>
      <c r="V1151" s="19">
        <f>'EPA Data'!N1152/SUM('EPA Data'!N:N)</f>
        <v>7.3070015755969869E-5</v>
      </c>
      <c r="W1151" s="19">
        <f>'EPA Data'!O1152/SUM('EPA Data'!O:O)</f>
        <v>9.36084884792064E-5</v>
      </c>
      <c r="X1151" s="19">
        <f>'EPA Data'!P1152/SUM('EPA Data'!P:P)</f>
        <v>1.9137667875239156E-5</v>
      </c>
    </row>
    <row r="1152" spans="1:24" x14ac:dyDescent="0.35">
      <c r="A1152" s="13" t="s">
        <v>1947</v>
      </c>
      <c r="B1152" s="13" t="s">
        <v>1937</v>
      </c>
      <c r="C1152" s="18" t="s">
        <v>255</v>
      </c>
      <c r="D1152" s="14">
        <f>SUMIFS('Census Data'!G:G,'Census Data'!$A:$A,$A1152)/SUMIFS('Census Data'!$F:$F,'Census Data'!$A:$A,$A1152)</f>
        <v>0.4936166591012256</v>
      </c>
      <c r="E1152" s="16">
        <f>SUMIFS('Census Data'!H:H,'Census Data'!$A:$A,$A1152)/SUMIFS('Census Data'!$F:$F,'Census Data'!$A:$A,$A1152)</f>
        <v>0.50638334089877435</v>
      </c>
      <c r="F1152" s="14">
        <f>SUM(SUMIFS('Census Data'!I:I,'Census Data'!$A:$A,$A1152),SUMIFS('Census Data'!J:J,'Census Data'!$A:$A,$A1152))/SUMIFS('Census Data'!$F:$F,'Census Data'!$A:$A,$A1152)</f>
        <v>0.9664094416704494</v>
      </c>
      <c r="G1152" s="14">
        <f>SUM(SUMIFS('Census Data'!K:K,'Census Data'!$A:$A,$A1152),SUMIFS('Census Data'!L:L,'Census Data'!$A:$A,$A1152))/SUMIFS('Census Data'!$F:$F,'Census Data'!$A:$A,$A1152)</f>
        <v>7.1493418066273266E-3</v>
      </c>
      <c r="H1152" s="14">
        <f>SUM(SUMIFS('Census Data'!O:O,'Census Data'!$A:$A,$A1152),SUMIFS('Census Data'!P:P,'Census Data'!$A:$A,$A1152))/SUMIFS('Census Data'!$F:$F,'Census Data'!$A:$A,$A1152)</f>
        <v>8.823195642305947E-3</v>
      </c>
      <c r="I1152" s="16">
        <f t="shared" si="34"/>
        <v>1.7618020880617369E-2</v>
      </c>
      <c r="J1152" s="14">
        <f>SUM(SUMIFS('Census Data'!W:W,'Census Data'!$A:$A,$A1152),SUMIFS('Census Data'!X:X,'Census Data'!$A:$A,$A1152))/SUMIFS('Census Data'!$F:$F,'Census Data'!$A:$A,$A1152)</f>
        <v>1.1688606445755787E-2</v>
      </c>
      <c r="K1152" s="16">
        <f t="shared" si="35"/>
        <v>0.98831139355424424</v>
      </c>
      <c r="L1152" s="19">
        <f>'EPA Data'!D1153/SUM('EPA Data'!D:D)</f>
        <v>1.5794346358058673E-5</v>
      </c>
      <c r="M1152" s="19">
        <f>'EPA Data'!E1153/SUM('EPA Data'!E:E)</f>
        <v>2.1151946922917395E-5</v>
      </c>
      <c r="N1152" s="19">
        <f>'EPA Data'!F1153/SUM('EPA Data'!F:F)</f>
        <v>1.4069397705567532E-5</v>
      </c>
      <c r="O1152" s="19">
        <f>'EPA Data'!G1153/SUM('EPA Data'!G:G)</f>
        <v>2.4886877593536316E-5</v>
      </c>
      <c r="P1152" s="19">
        <f>'EPA Data'!H1153/SUM('EPA Data'!H:H)</f>
        <v>3.3832813465193267E-5</v>
      </c>
      <c r="Q1152" s="19">
        <f>'EPA Data'!I1153/SUM('EPA Data'!I:I)</f>
        <v>3.7502268001402762E-5</v>
      </c>
      <c r="R1152" s="19">
        <f>'EPA Data'!J1153/SUM('EPA Data'!J:J)</f>
        <v>1.6544077499074205E-5</v>
      </c>
      <c r="S1152" s="19">
        <f>'EPA Data'!K1153/SUM('EPA Data'!K:K)</f>
        <v>2.7511746087851972E-5</v>
      </c>
      <c r="T1152" s="19">
        <f>'EPA Data'!L1153/SUM('EPA Data'!L:L)</f>
        <v>1.6796390757790877E-5</v>
      </c>
      <c r="U1152" s="19">
        <f>'EPA Data'!M1153/SUM('EPA Data'!M:M)</f>
        <v>9.0208777152306905E-5</v>
      </c>
      <c r="V1152" s="19">
        <f>'EPA Data'!N1153/SUM('EPA Data'!N:N)</f>
        <v>6.1923122459153722E-5</v>
      </c>
      <c r="W1152" s="19">
        <f>'EPA Data'!O1153/SUM('EPA Data'!O:O)</f>
        <v>7.8330363428203754E-5</v>
      </c>
      <c r="X1152" s="19">
        <f>'EPA Data'!P1153/SUM('EPA Data'!P:P)</f>
        <v>1.5916262927103068E-5</v>
      </c>
    </row>
    <row r="1153" spans="1:24" x14ac:dyDescent="0.35">
      <c r="A1153" s="13" t="s">
        <v>1948</v>
      </c>
      <c r="B1153" s="13" t="s">
        <v>1937</v>
      </c>
      <c r="C1153" s="18" t="s">
        <v>1949</v>
      </c>
      <c r="D1153" s="14">
        <f>SUMIFS('Census Data'!G:G,'Census Data'!$A:$A,$A1153)/SUMIFS('Census Data'!$F:$F,'Census Data'!$A:$A,$A1153)</f>
        <v>0.49862373409504024</v>
      </c>
      <c r="E1153" s="16">
        <f>SUMIFS('Census Data'!H:H,'Census Data'!$A:$A,$A1153)/SUMIFS('Census Data'!$F:$F,'Census Data'!$A:$A,$A1153)</f>
        <v>0.50137626590495976</v>
      </c>
      <c r="F1153" s="14">
        <f>SUM(SUMIFS('Census Data'!I:I,'Census Data'!$A:$A,$A1153),SUMIFS('Census Data'!J:J,'Census Data'!$A:$A,$A1153))/SUMIFS('Census Data'!$F:$F,'Census Data'!$A:$A,$A1153)</f>
        <v>0.9649787933869991</v>
      </c>
      <c r="G1153" s="14">
        <f>SUM(SUMIFS('Census Data'!K:K,'Census Data'!$A:$A,$A1153),SUMIFS('Census Data'!L:L,'Census Data'!$A:$A,$A1153))/SUMIFS('Census Data'!$F:$F,'Census Data'!$A:$A,$A1153)</f>
        <v>5.9724746819008051E-3</v>
      </c>
      <c r="H1153" s="14">
        <f>SUM(SUMIFS('Census Data'!O:O,'Census Data'!$A:$A,$A1153),SUMIFS('Census Data'!P:P,'Census Data'!$A:$A,$A1153))/SUMIFS('Census Data'!$F:$F,'Census Data'!$A:$A,$A1153)</f>
        <v>6.0763438068034276E-3</v>
      </c>
      <c r="I1153" s="16">
        <f t="shared" si="34"/>
        <v>2.2972388124296694E-2</v>
      </c>
      <c r="J1153" s="14">
        <f>SUM(SUMIFS('Census Data'!W:W,'Census Data'!$A:$A,$A1153),SUMIFS('Census Data'!X:X,'Census Data'!$A:$A,$A1153))/SUMIFS('Census Data'!$F:$F,'Census Data'!$A:$A,$A1153)</f>
        <v>1.514758071496581E-2</v>
      </c>
      <c r="K1153" s="16">
        <f t="shared" si="35"/>
        <v>0.9848524192850342</v>
      </c>
      <c r="L1153" s="19">
        <f>'EPA Data'!D1154/SUM('EPA Data'!D:D)</f>
        <v>3.0167675736525994E-5</v>
      </c>
      <c r="M1153" s="19">
        <f>'EPA Data'!E1154/SUM('EPA Data'!E:E)</f>
        <v>4.4433121738438354E-5</v>
      </c>
      <c r="N1153" s="19">
        <f>'EPA Data'!F1154/SUM('EPA Data'!F:F)</f>
        <v>3.4092042316179333E-5</v>
      </c>
      <c r="O1153" s="19">
        <f>'EPA Data'!G1154/SUM('EPA Data'!G:G)</f>
        <v>3.3084680785052406E-5</v>
      </c>
      <c r="P1153" s="19">
        <f>'EPA Data'!H1154/SUM('EPA Data'!H:H)</f>
        <v>5.8122656318575805E-5</v>
      </c>
      <c r="Q1153" s="19">
        <f>'EPA Data'!I1154/SUM('EPA Data'!I:I)</f>
        <v>6.8739650717940083E-5</v>
      </c>
      <c r="R1153" s="19">
        <f>'EPA Data'!J1154/SUM('EPA Data'!J:J)</f>
        <v>2.895216410820428E-5</v>
      </c>
      <c r="S1153" s="19">
        <f>'EPA Data'!K1154/SUM('EPA Data'!K:K)</f>
        <v>5.523597839824111E-5</v>
      </c>
      <c r="T1153" s="19">
        <f>'EPA Data'!L1154/SUM('EPA Data'!L:L)</f>
        <v>4.1144770290271493E-5</v>
      </c>
      <c r="U1153" s="19">
        <f>'EPA Data'!M1154/SUM('EPA Data'!M:M)</f>
        <v>1.3246494701753725E-4</v>
      </c>
      <c r="V1153" s="19">
        <f>'EPA Data'!N1154/SUM('EPA Data'!N:N)</f>
        <v>1.0187507821416229E-4</v>
      </c>
      <c r="W1153" s="19">
        <f>'EPA Data'!O1154/SUM('EPA Data'!O:O)</f>
        <v>1.4669043601641134E-4</v>
      </c>
      <c r="X1153" s="19">
        <f>'EPA Data'!P1154/SUM('EPA Data'!P:P)</f>
        <v>3.5303710278303828E-5</v>
      </c>
    </row>
    <row r="1154" spans="1:24" x14ac:dyDescent="0.35">
      <c r="A1154" s="13" t="s">
        <v>1950</v>
      </c>
      <c r="B1154" s="13" t="s">
        <v>1937</v>
      </c>
      <c r="C1154" s="18" t="s">
        <v>1951</v>
      </c>
      <c r="D1154" s="14">
        <f>SUMIFS('Census Data'!G:G,'Census Data'!$A:$A,$A1154)/SUMIFS('Census Data'!$F:$F,'Census Data'!$A:$A,$A1154)</f>
        <v>0.49774290839559227</v>
      </c>
      <c r="E1154" s="16">
        <f>SUMIFS('Census Data'!H:H,'Census Data'!$A:$A,$A1154)/SUMIFS('Census Data'!$F:$F,'Census Data'!$A:$A,$A1154)</f>
        <v>0.50225709160440779</v>
      </c>
      <c r="F1154" s="14">
        <f>SUM(SUMIFS('Census Data'!I:I,'Census Data'!$A:$A,$A1154),SUMIFS('Census Data'!J:J,'Census Data'!$A:$A,$A1154))/SUMIFS('Census Data'!$F:$F,'Census Data'!$A:$A,$A1154)</f>
        <v>0.94718997023398843</v>
      </c>
      <c r="G1154" s="14">
        <f>SUM(SUMIFS('Census Data'!K:K,'Census Data'!$A:$A,$A1154),SUMIFS('Census Data'!L:L,'Census Data'!$A:$A,$A1154))/SUMIFS('Census Data'!$F:$F,'Census Data'!$A:$A,$A1154)</f>
        <v>9.8891495331401499E-3</v>
      </c>
      <c r="H1154" s="14">
        <f>SUM(SUMIFS('Census Data'!O:O,'Census Data'!$A:$A,$A1154),SUMIFS('Census Data'!P:P,'Census Data'!$A:$A,$A1154))/SUMIFS('Census Data'!$F:$F,'Census Data'!$A:$A,$A1154)</f>
        <v>1.2031251026697418E-2</v>
      </c>
      <c r="I1154" s="16">
        <f t="shared" si="34"/>
        <v>3.0889629206173996E-2</v>
      </c>
      <c r="J1154" s="14">
        <f>SUM(SUMIFS('Census Data'!W:W,'Census Data'!$A:$A,$A1154),SUMIFS('Census Data'!X:X,'Census Data'!$A:$A,$A1154))/SUMIFS('Census Data'!$F:$F,'Census Data'!$A:$A,$A1154)</f>
        <v>1.7747902251834913E-2</v>
      </c>
      <c r="K1154" s="16">
        <f t="shared" si="35"/>
        <v>0.98225209774816513</v>
      </c>
      <c r="L1154" s="19">
        <f>'EPA Data'!D1155/SUM('EPA Data'!D:D)</f>
        <v>5.7624649559292065E-5</v>
      </c>
      <c r="M1154" s="19">
        <f>'EPA Data'!E1155/SUM('EPA Data'!E:E)</f>
        <v>8.7113953831389229E-5</v>
      </c>
      <c r="N1154" s="19">
        <f>'EPA Data'!F1155/SUM('EPA Data'!F:F)</f>
        <v>6.6576082294881163E-5</v>
      </c>
      <c r="O1154" s="19">
        <f>'EPA Data'!G1155/SUM('EPA Data'!G:G)</f>
        <v>7.0453142616609031E-5</v>
      </c>
      <c r="P1154" s="19">
        <f>'EPA Data'!H1155/SUM('EPA Data'!H:H)</f>
        <v>1.2872682684473717E-4</v>
      </c>
      <c r="Q1154" s="19">
        <f>'EPA Data'!I1155/SUM('EPA Data'!I:I)</f>
        <v>1.5781842059031607E-4</v>
      </c>
      <c r="R1154" s="19">
        <f>'EPA Data'!J1155/SUM('EPA Data'!J:J)</f>
        <v>5.8083742326125258E-5</v>
      </c>
      <c r="S1154" s="19">
        <f>'EPA Data'!K1155/SUM('EPA Data'!K:K)</f>
        <v>1.1792929225475686E-4</v>
      </c>
      <c r="T1154" s="19">
        <f>'EPA Data'!L1155/SUM('EPA Data'!L:L)</f>
        <v>8.4519309710166687E-5</v>
      </c>
      <c r="U1154" s="19">
        <f>'EPA Data'!M1155/SUM('EPA Data'!M:M)</f>
        <v>2.6035785078874015E-4</v>
      </c>
      <c r="V1154" s="19">
        <f>'EPA Data'!N1155/SUM('EPA Data'!N:N)</f>
        <v>2.2302156929224294E-4</v>
      </c>
      <c r="W1154" s="19">
        <f>'EPA Data'!O1155/SUM('EPA Data'!O:O)</f>
        <v>3.3750554203566011E-4</v>
      </c>
      <c r="X1154" s="19">
        <f>'EPA Data'!P1155/SUM('EPA Data'!P:P)</f>
        <v>8.0967732097373947E-5</v>
      </c>
    </row>
    <row r="1155" spans="1:24" x14ac:dyDescent="0.35">
      <c r="A1155" s="13" t="s">
        <v>1952</v>
      </c>
      <c r="B1155" s="13" t="s">
        <v>1937</v>
      </c>
      <c r="C1155" s="18" t="s">
        <v>1953</v>
      </c>
      <c r="D1155" s="14">
        <f>SUMIFS('Census Data'!G:G,'Census Data'!$A:$A,$A1155)/SUMIFS('Census Data'!$F:$F,'Census Data'!$A:$A,$A1155)</f>
        <v>0.50580322599845251</v>
      </c>
      <c r="E1155" s="16">
        <f>SUMIFS('Census Data'!H:H,'Census Data'!$A:$A,$A1155)/SUMIFS('Census Data'!$F:$F,'Census Data'!$A:$A,$A1155)</f>
        <v>0.49419677400154755</v>
      </c>
      <c r="F1155" s="14">
        <f>SUM(SUMIFS('Census Data'!I:I,'Census Data'!$A:$A,$A1155),SUMIFS('Census Data'!J:J,'Census Data'!$A:$A,$A1155))/SUMIFS('Census Data'!$F:$F,'Census Data'!$A:$A,$A1155)</f>
        <v>0.95887149574430097</v>
      </c>
      <c r="G1155" s="14">
        <f>SUM(SUMIFS('Census Data'!K:K,'Census Data'!$A:$A,$A1155),SUMIFS('Census Data'!L:L,'Census Data'!$A:$A,$A1155))/SUMIFS('Census Data'!$F:$F,'Census Data'!$A:$A,$A1155)</f>
        <v>6.3091482649842269E-3</v>
      </c>
      <c r="H1155" s="14">
        <f>SUM(SUMIFS('Census Data'!O:O,'Census Data'!$A:$A,$A1155),SUMIFS('Census Data'!P:P,'Census Data'!$A:$A,$A1155))/SUMIFS('Census Data'!$F:$F,'Census Data'!$A:$A,$A1155)</f>
        <v>1.1308850663650973E-2</v>
      </c>
      <c r="I1155" s="16">
        <f t="shared" ref="I1155:I1218" si="36">100%-SUM(F1155:H1155)</f>
        <v>2.3510505327063891E-2</v>
      </c>
      <c r="J1155" s="14">
        <f>SUM(SUMIFS('Census Data'!W:W,'Census Data'!$A:$A,$A1155),SUMIFS('Census Data'!X:X,'Census Data'!$A:$A,$A1155))/SUMIFS('Census Data'!$F:$F,'Census Data'!$A:$A,$A1155)</f>
        <v>1.5713350395809775E-2</v>
      </c>
      <c r="K1155" s="16">
        <f t="shared" ref="K1155:K1218" si="37">100%-J1155</f>
        <v>0.98428664960419021</v>
      </c>
      <c r="L1155" s="19">
        <f>'EPA Data'!D1156/SUM('EPA Data'!D:D)</f>
        <v>3.5084621784348584E-6</v>
      </c>
      <c r="M1155" s="19">
        <f>'EPA Data'!E1156/SUM('EPA Data'!E:E)</f>
        <v>6.0050470251864437E-6</v>
      </c>
      <c r="N1155" s="19">
        <f>'EPA Data'!F1156/SUM('EPA Data'!F:F)</f>
        <v>4.7236387950870108E-6</v>
      </c>
      <c r="O1155" s="19">
        <f>'EPA Data'!G1156/SUM('EPA Data'!G:G)</f>
        <v>3.5485428015077926E-6</v>
      </c>
      <c r="P1155" s="19">
        <f>'EPA Data'!H1156/SUM('EPA Data'!H:H)</f>
        <v>7.6517991792942955E-6</v>
      </c>
      <c r="Q1155" s="19">
        <f>'EPA Data'!I1156/SUM('EPA Data'!I:I)</f>
        <v>9.2520366017930386E-6</v>
      </c>
      <c r="R1155" s="19">
        <f>'EPA Data'!J1156/SUM('EPA Data'!J:J)</f>
        <v>3.3800790583630748E-6</v>
      </c>
      <c r="S1155" s="19">
        <f>'EPA Data'!K1156/SUM('EPA Data'!K:K)</f>
        <v>7.9730273842872983E-6</v>
      </c>
      <c r="T1155" s="19">
        <f>'EPA Data'!L1156/SUM('EPA Data'!L:L)</f>
        <v>6.1816623506747672E-6</v>
      </c>
      <c r="U1155" s="19">
        <f>'EPA Data'!M1156/SUM('EPA Data'!M:M)</f>
        <v>1.198076622154929E-5</v>
      </c>
      <c r="V1155" s="19">
        <f>'EPA Data'!N1156/SUM('EPA Data'!N:N)</f>
        <v>1.2877859110745106E-5</v>
      </c>
      <c r="W1155" s="19">
        <f>'EPA Data'!O1156/SUM('EPA Data'!O:O)</f>
        <v>2.0086049234615751E-5</v>
      </c>
      <c r="X1155" s="19">
        <f>'EPA Data'!P1156/SUM('EPA Data'!P:P)</f>
        <v>5.5015150871138708E-6</v>
      </c>
    </row>
    <row r="1156" spans="1:24" x14ac:dyDescent="0.35">
      <c r="A1156" s="13" t="s">
        <v>1954</v>
      </c>
      <c r="B1156" s="13" t="s">
        <v>1937</v>
      </c>
      <c r="C1156" s="18" t="s">
        <v>1955</v>
      </c>
      <c r="D1156" s="14">
        <f>SUMIFS('Census Data'!G:G,'Census Data'!$A:$A,$A1156)/SUMIFS('Census Data'!$F:$F,'Census Data'!$A:$A,$A1156)</f>
        <v>0.48971473721494158</v>
      </c>
      <c r="E1156" s="16">
        <f>SUMIFS('Census Data'!H:H,'Census Data'!$A:$A,$A1156)/SUMIFS('Census Data'!$F:$F,'Census Data'!$A:$A,$A1156)</f>
        <v>0.51028526278505848</v>
      </c>
      <c r="F1156" s="14">
        <f>SUM(SUMIFS('Census Data'!I:I,'Census Data'!$A:$A,$A1156),SUMIFS('Census Data'!J:J,'Census Data'!$A:$A,$A1156))/SUMIFS('Census Data'!$F:$F,'Census Data'!$A:$A,$A1156)</f>
        <v>0.96016674386289946</v>
      </c>
      <c r="G1156" s="14">
        <f>SUM(SUMIFS('Census Data'!K:K,'Census Data'!$A:$A,$A1156),SUMIFS('Census Data'!L:L,'Census Data'!$A:$A,$A1156))/SUMIFS('Census Data'!$F:$F,'Census Data'!$A:$A,$A1156)</f>
        <v>9.5632509604119554E-3</v>
      </c>
      <c r="H1156" s="14">
        <f>SUM(SUMIFS('Census Data'!O:O,'Census Data'!$A:$A,$A1156),SUMIFS('Census Data'!P:P,'Census Data'!$A:$A,$A1156))/SUMIFS('Census Data'!$F:$F,'Census Data'!$A:$A,$A1156)</f>
        <v>8.6913876249897822E-3</v>
      </c>
      <c r="I1156" s="16">
        <f t="shared" si="36"/>
        <v>2.1578617551698764E-2</v>
      </c>
      <c r="J1156" s="14">
        <f>SUM(SUMIFS('Census Data'!W:W,'Census Data'!$A:$A,$A1156),SUMIFS('Census Data'!X:X,'Census Data'!$A:$A,$A1156))/SUMIFS('Census Data'!$F:$F,'Census Data'!$A:$A,$A1156)</f>
        <v>1.8309130043865623E-2</v>
      </c>
      <c r="K1156" s="16">
        <f t="shared" si="37"/>
        <v>0.98169086995613442</v>
      </c>
      <c r="L1156" s="19">
        <f>'EPA Data'!D1157/SUM('EPA Data'!D:D)</f>
        <v>2.71519046624668E-5</v>
      </c>
      <c r="M1156" s="19">
        <f>'EPA Data'!E1157/SUM('EPA Data'!E:E)</f>
        <v>3.28196555350524E-5</v>
      </c>
      <c r="N1156" s="19">
        <f>'EPA Data'!F1157/SUM('EPA Data'!F:F)</f>
        <v>2.1683655381646423E-5</v>
      </c>
      <c r="O1156" s="19">
        <f>'EPA Data'!G1157/SUM('EPA Data'!G:G)</f>
        <v>4.1440229487738982E-5</v>
      </c>
      <c r="P1156" s="19">
        <f>'EPA Data'!H1157/SUM('EPA Data'!H:H)</f>
        <v>5.1974546819618862E-5</v>
      </c>
      <c r="Q1156" s="19">
        <f>'EPA Data'!I1157/SUM('EPA Data'!I:I)</f>
        <v>5.7139575087112381E-5</v>
      </c>
      <c r="R1156" s="19">
        <f>'EPA Data'!J1157/SUM('EPA Data'!J:J)</f>
        <v>2.8009042319133975E-5</v>
      </c>
      <c r="S1156" s="19">
        <f>'EPA Data'!K1157/SUM('EPA Data'!K:K)</f>
        <v>4.2063459323431551E-5</v>
      </c>
      <c r="T1156" s="19">
        <f>'EPA Data'!L1157/SUM('EPA Data'!L:L)</f>
        <v>2.5402205697788177E-5</v>
      </c>
      <c r="U1156" s="19">
        <f>'EPA Data'!M1157/SUM('EPA Data'!M:M)</f>
        <v>1.4720544479416203E-4</v>
      </c>
      <c r="V1156" s="19">
        <f>'EPA Data'!N1157/SUM('EPA Data'!N:N)</f>
        <v>9.6640542581189338E-5</v>
      </c>
      <c r="W1156" s="19">
        <f>'EPA Data'!O1157/SUM('EPA Data'!O:O)</f>
        <v>1.1840437869227817E-4</v>
      </c>
      <c r="X1156" s="19">
        <f>'EPA Data'!P1157/SUM('EPA Data'!P:P)</f>
        <v>2.3868384624824556E-5</v>
      </c>
    </row>
    <row r="1157" spans="1:24" x14ac:dyDescent="0.35">
      <c r="A1157" s="13" t="s">
        <v>1956</v>
      </c>
      <c r="B1157" s="13" t="s">
        <v>1937</v>
      </c>
      <c r="C1157" s="18" t="s">
        <v>1957</v>
      </c>
      <c r="D1157" s="14">
        <f>SUMIFS('Census Data'!G:G,'Census Data'!$A:$A,$A1157)/SUMIFS('Census Data'!$F:$F,'Census Data'!$A:$A,$A1157)</f>
        <v>0.50062399714744166</v>
      </c>
      <c r="E1157" s="16">
        <f>SUMIFS('Census Data'!H:H,'Census Data'!$A:$A,$A1157)/SUMIFS('Census Data'!$F:$F,'Census Data'!$A:$A,$A1157)</f>
        <v>0.4993760028525584</v>
      </c>
      <c r="F1157" s="14">
        <f>SUM(SUMIFS('Census Data'!I:I,'Census Data'!$A:$A,$A1157),SUMIFS('Census Data'!J:J,'Census Data'!$A:$A,$A1157))/SUMIFS('Census Data'!$F:$F,'Census Data'!$A:$A,$A1157)</f>
        <v>0.96709653136823759</v>
      </c>
      <c r="G1157" s="14">
        <f>SUM(SUMIFS('Census Data'!K:K,'Census Data'!$A:$A,$A1157),SUMIFS('Census Data'!L:L,'Census Data'!$A:$A,$A1157))/SUMIFS('Census Data'!$F:$F,'Census Data'!$A:$A,$A1157)</f>
        <v>6.2597809076682318E-3</v>
      </c>
      <c r="H1157" s="14">
        <f>SUM(SUMIFS('Census Data'!O:O,'Census Data'!$A:$A,$A1157),SUMIFS('Census Data'!P:P,'Census Data'!$A:$A,$A1157))/SUMIFS('Census Data'!$F:$F,'Census Data'!$A:$A,$A1157)</f>
        <v>4.9127394465244348E-3</v>
      </c>
      <c r="I1157" s="16">
        <f t="shared" si="36"/>
        <v>2.1730948277569717E-2</v>
      </c>
      <c r="J1157" s="14">
        <f>SUM(SUMIFS('Census Data'!W:W,'Census Data'!$A:$A,$A1157),SUMIFS('Census Data'!X:X,'Census Data'!$A:$A,$A1157))/SUMIFS('Census Data'!$F:$F,'Census Data'!$A:$A,$A1157)</f>
        <v>1.2638418414849152E-2</v>
      </c>
      <c r="K1157" s="16">
        <f t="shared" si="37"/>
        <v>0.98736158158515086</v>
      </c>
      <c r="L1157" s="19">
        <f>'EPA Data'!D1158/SUM('EPA Data'!D:D)</f>
        <v>1.6274020187639775E-5</v>
      </c>
      <c r="M1157" s="19">
        <f>'EPA Data'!E1158/SUM('EPA Data'!E:E)</f>
        <v>2.8276986617600049E-5</v>
      </c>
      <c r="N1157" s="19">
        <f>'EPA Data'!F1158/SUM('EPA Data'!F:F)</f>
        <v>2.1488976595016879E-5</v>
      </c>
      <c r="O1157" s="19">
        <f>'EPA Data'!G1158/SUM('EPA Data'!G:G)</f>
        <v>1.5833346984831898E-5</v>
      </c>
      <c r="P1157" s="19">
        <f>'EPA Data'!H1158/SUM('EPA Data'!H:H)</f>
        <v>3.500949277060247E-5</v>
      </c>
      <c r="Q1157" s="19">
        <f>'EPA Data'!I1158/SUM('EPA Data'!I:I)</f>
        <v>4.0650658318591879E-5</v>
      </c>
      <c r="R1157" s="19">
        <f>'EPA Data'!J1158/SUM('EPA Data'!J:J)</f>
        <v>1.6793130279903209E-5</v>
      </c>
      <c r="S1157" s="19">
        <f>'EPA Data'!K1158/SUM('EPA Data'!K:K)</f>
        <v>3.6509231906630576E-5</v>
      </c>
      <c r="T1157" s="19">
        <f>'EPA Data'!L1158/SUM('EPA Data'!L:L)</f>
        <v>2.8098891741439755E-5</v>
      </c>
      <c r="U1157" s="19">
        <f>'EPA Data'!M1158/SUM('EPA Data'!M:M)</f>
        <v>5.874296604986873E-5</v>
      </c>
      <c r="V1157" s="19">
        <f>'EPA Data'!N1158/SUM('EPA Data'!N:N)</f>
        <v>5.9854920549483985E-5</v>
      </c>
      <c r="W1157" s="19">
        <f>'EPA Data'!O1158/SUM('EPA Data'!O:O)</f>
        <v>8.7686137994302427E-5</v>
      </c>
      <c r="X1157" s="19">
        <f>'EPA Data'!P1158/SUM('EPA Data'!P:P)</f>
        <v>2.3943231313467933E-5</v>
      </c>
    </row>
    <row r="1158" spans="1:24" x14ac:dyDescent="0.35">
      <c r="A1158" s="13" t="s">
        <v>1958</v>
      </c>
      <c r="B1158" s="13" t="s">
        <v>1937</v>
      </c>
      <c r="C1158" s="18" t="s">
        <v>1959</v>
      </c>
      <c r="D1158" s="14">
        <f>SUMIFS('Census Data'!G:G,'Census Data'!$A:$A,$A1158)/SUMIFS('Census Data'!$F:$F,'Census Data'!$A:$A,$A1158)</f>
        <v>0.49646428932215375</v>
      </c>
      <c r="E1158" s="16">
        <f>SUMIFS('Census Data'!H:H,'Census Data'!$A:$A,$A1158)/SUMIFS('Census Data'!$F:$F,'Census Data'!$A:$A,$A1158)</f>
        <v>0.50353571067784619</v>
      </c>
      <c r="F1158" s="14">
        <f>SUM(SUMIFS('Census Data'!I:I,'Census Data'!$A:$A,$A1158),SUMIFS('Census Data'!J:J,'Census Data'!$A:$A,$A1158))/SUMIFS('Census Data'!$F:$F,'Census Data'!$A:$A,$A1158)</f>
        <v>0.96676431962824527</v>
      </c>
      <c r="G1158" s="14">
        <f>SUM(SUMIFS('Census Data'!K:K,'Census Data'!$A:$A,$A1158),SUMIFS('Census Data'!L:L,'Census Data'!$A:$A,$A1158))/SUMIFS('Census Data'!$F:$F,'Census Data'!$A:$A,$A1158)</f>
        <v>5.8086675421759777E-3</v>
      </c>
      <c r="H1158" s="14">
        <f>SUM(SUMIFS('Census Data'!O:O,'Census Data'!$A:$A,$A1158),SUMIFS('Census Data'!P:P,'Census Data'!$A:$A,$A1158))/SUMIFS('Census Data'!$F:$F,'Census Data'!$A:$A,$A1158)</f>
        <v>6.1622386099606024E-3</v>
      </c>
      <c r="I1158" s="16">
        <f t="shared" si="36"/>
        <v>2.1264774219618143E-2</v>
      </c>
      <c r="J1158" s="14">
        <f>SUM(SUMIFS('Census Data'!W:W,'Census Data'!$A:$A,$A1158),SUMIFS('Census Data'!X:X,'Census Data'!$A:$A,$A1158))/SUMIFS('Census Data'!$F:$F,'Census Data'!$A:$A,$A1158)</f>
        <v>1.4294373169006971E-2</v>
      </c>
      <c r="K1158" s="16">
        <f t="shared" si="37"/>
        <v>0.98570562683099305</v>
      </c>
      <c r="L1158" s="19">
        <f>'EPA Data'!D1159/SUM('EPA Data'!D:D)</f>
        <v>2.3772181527704695E-5</v>
      </c>
      <c r="M1158" s="19">
        <f>'EPA Data'!E1159/SUM('EPA Data'!E:E)</f>
        <v>3.498756456650178E-5</v>
      </c>
      <c r="N1158" s="19">
        <f>'EPA Data'!F1159/SUM('EPA Data'!F:F)</f>
        <v>2.4474754378389332E-5</v>
      </c>
      <c r="O1158" s="19">
        <f>'EPA Data'!G1159/SUM('EPA Data'!G:G)</f>
        <v>3.7738436107188682E-5</v>
      </c>
      <c r="P1158" s="19">
        <f>'EPA Data'!H1159/SUM('EPA Data'!H:H)</f>
        <v>5.5744125497568704E-5</v>
      </c>
      <c r="Q1158" s="19">
        <f>'EPA Data'!I1159/SUM('EPA Data'!I:I)</f>
        <v>6.3264162945417653E-5</v>
      </c>
      <c r="R1158" s="19">
        <f>'EPA Data'!J1159/SUM('EPA Data'!J:J)</f>
        <v>2.8574547732606766E-5</v>
      </c>
      <c r="S1158" s="19">
        <f>'EPA Data'!K1159/SUM('EPA Data'!K:K)</f>
        <v>4.6964243830388429E-5</v>
      </c>
      <c r="T1158" s="19">
        <f>'EPA Data'!L1159/SUM('EPA Data'!L:L)</f>
        <v>3.0123749286721688E-5</v>
      </c>
      <c r="U1158" s="19">
        <f>'EPA Data'!M1159/SUM('EPA Data'!M:M)</f>
        <v>1.4721741431362057E-4</v>
      </c>
      <c r="V1158" s="19">
        <f>'EPA Data'!N1159/SUM('EPA Data'!N:N)</f>
        <v>9.914119221013254E-5</v>
      </c>
      <c r="W1158" s="19">
        <f>'EPA Data'!O1159/SUM('EPA Data'!O:O)</f>
        <v>1.3344074670411943E-4</v>
      </c>
      <c r="X1158" s="19">
        <f>'EPA Data'!P1159/SUM('EPA Data'!P:P)</f>
        <v>2.8716943500787146E-5</v>
      </c>
    </row>
    <row r="1159" spans="1:24" x14ac:dyDescent="0.35">
      <c r="A1159" s="13" t="s">
        <v>1960</v>
      </c>
      <c r="B1159" s="13" t="s">
        <v>1937</v>
      </c>
      <c r="C1159" s="18" t="s">
        <v>150</v>
      </c>
      <c r="D1159" s="14">
        <f>SUMIFS('Census Data'!G:G,'Census Data'!$A:$A,$A1159)/SUMIFS('Census Data'!$F:$F,'Census Data'!$A:$A,$A1159)</f>
        <v>0.49408169829527177</v>
      </c>
      <c r="E1159" s="16">
        <f>SUMIFS('Census Data'!H:H,'Census Data'!$A:$A,$A1159)/SUMIFS('Census Data'!$F:$F,'Census Data'!$A:$A,$A1159)</f>
        <v>0.50591830170472818</v>
      </c>
      <c r="F1159" s="14">
        <f>SUM(SUMIFS('Census Data'!I:I,'Census Data'!$A:$A,$A1159),SUMIFS('Census Data'!J:J,'Census Data'!$A:$A,$A1159))/SUMIFS('Census Data'!$F:$F,'Census Data'!$A:$A,$A1159)</f>
        <v>0.91460276616275327</v>
      </c>
      <c r="G1159" s="14">
        <f>SUM(SUMIFS('Census Data'!K:K,'Census Data'!$A:$A,$A1159),SUMIFS('Census Data'!L:L,'Census Data'!$A:$A,$A1159))/SUMIFS('Census Data'!$F:$F,'Census Data'!$A:$A,$A1159)</f>
        <v>6.5615953682856224E-3</v>
      </c>
      <c r="H1159" s="14">
        <f>SUM(SUMIFS('Census Data'!O:O,'Census Data'!$A:$A,$A1159),SUMIFS('Census Data'!P:P,'Census Data'!$A:$A,$A1159))/SUMIFS('Census Data'!$F:$F,'Census Data'!$A:$A,$A1159)</f>
        <v>4.9211965262142164E-3</v>
      </c>
      <c r="I1159" s="16">
        <f t="shared" si="36"/>
        <v>7.3914441942746878E-2</v>
      </c>
      <c r="J1159" s="14">
        <f>SUM(SUMIFS('Census Data'!W:W,'Census Data'!$A:$A,$A1159),SUMIFS('Census Data'!X:X,'Census Data'!$A:$A,$A1159))/SUMIFS('Census Data'!$F:$F,'Census Data'!$A:$A,$A1159)</f>
        <v>2.1389514313284015E-2</v>
      </c>
      <c r="K1159" s="16">
        <f t="shared" si="37"/>
        <v>0.97861048568671594</v>
      </c>
      <c r="L1159" s="19">
        <f>'EPA Data'!D1160/SUM('EPA Data'!D:D)</f>
        <v>6.9073537895183453E-6</v>
      </c>
      <c r="M1159" s="19">
        <f>'EPA Data'!E1160/SUM('EPA Data'!E:E)</f>
        <v>1.0824895127723956E-5</v>
      </c>
      <c r="N1159" s="19">
        <f>'EPA Data'!F1160/SUM('EPA Data'!F:F)</f>
        <v>8.052593447681174E-6</v>
      </c>
      <c r="O1159" s="19">
        <f>'EPA Data'!G1160/SUM('EPA Data'!G:G)</f>
        <v>8.8878427986832154E-6</v>
      </c>
      <c r="P1159" s="19">
        <f>'EPA Data'!H1160/SUM('EPA Data'!H:H)</f>
        <v>1.7506817613623918E-5</v>
      </c>
      <c r="Q1159" s="19">
        <f>'EPA Data'!I1160/SUM('EPA Data'!I:I)</f>
        <v>2.1133654056620095E-5</v>
      </c>
      <c r="R1159" s="19">
        <f>'EPA Data'!J1160/SUM('EPA Data'!J:J)</f>
        <v>7.4602977184146319E-6</v>
      </c>
      <c r="S1159" s="19">
        <f>'EPA Data'!K1160/SUM('EPA Data'!K:K)</f>
        <v>1.4782006243825993E-5</v>
      </c>
      <c r="T1159" s="19">
        <f>'EPA Data'!L1160/SUM('EPA Data'!L:L)</f>
        <v>9.7727658476559704E-6</v>
      </c>
      <c r="U1159" s="19">
        <f>'EPA Data'!M1160/SUM('EPA Data'!M:M)</f>
        <v>3.1191699402412789E-5</v>
      </c>
      <c r="V1159" s="19">
        <f>'EPA Data'!N1160/SUM('EPA Data'!N:N)</f>
        <v>3.099971834200838E-5</v>
      </c>
      <c r="W1159" s="19">
        <f>'EPA Data'!O1160/SUM('EPA Data'!O:O)</f>
        <v>4.3521332758899861E-5</v>
      </c>
      <c r="X1159" s="19">
        <f>'EPA Data'!P1160/SUM('EPA Data'!P:P)</f>
        <v>9.8101951273144181E-6</v>
      </c>
    </row>
    <row r="1160" spans="1:24" x14ac:dyDescent="0.35">
      <c r="A1160" s="13" t="s">
        <v>1961</v>
      </c>
      <c r="B1160" s="13" t="s">
        <v>1937</v>
      </c>
      <c r="C1160" s="18" t="s">
        <v>1962</v>
      </c>
      <c r="D1160" s="14">
        <f>SUMIFS('Census Data'!G:G,'Census Data'!$A:$A,$A1160)/SUMIFS('Census Data'!$F:$F,'Census Data'!$A:$A,$A1160)</f>
        <v>0.49228896678287865</v>
      </c>
      <c r="E1160" s="16">
        <f>SUMIFS('Census Data'!H:H,'Census Data'!$A:$A,$A1160)/SUMIFS('Census Data'!$F:$F,'Census Data'!$A:$A,$A1160)</f>
        <v>0.50771103321712141</v>
      </c>
      <c r="F1160" s="14">
        <f>SUM(SUMIFS('Census Data'!I:I,'Census Data'!$A:$A,$A1160),SUMIFS('Census Data'!J:J,'Census Data'!$A:$A,$A1160))/SUMIFS('Census Data'!$F:$F,'Census Data'!$A:$A,$A1160)</f>
        <v>0.95304973840514418</v>
      </c>
      <c r="G1160" s="14">
        <f>SUM(SUMIFS('Census Data'!K:K,'Census Data'!$A:$A,$A1160),SUMIFS('Census Data'!L:L,'Census Data'!$A:$A,$A1160))/SUMIFS('Census Data'!$F:$F,'Census Data'!$A:$A,$A1160)</f>
        <v>1.1275233642655294E-2</v>
      </c>
      <c r="H1160" s="14">
        <f>SUM(SUMIFS('Census Data'!O:O,'Census Data'!$A:$A,$A1160),SUMIFS('Census Data'!P:P,'Census Data'!$A:$A,$A1160))/SUMIFS('Census Data'!$F:$F,'Census Data'!$A:$A,$A1160)</f>
        <v>1.4223778005274357E-2</v>
      </c>
      <c r="I1160" s="16">
        <f t="shared" si="36"/>
        <v>2.1451249946926154E-2</v>
      </c>
      <c r="J1160" s="14">
        <f>SUM(SUMIFS('Census Data'!W:W,'Census Data'!$A:$A,$A1160),SUMIFS('Census Data'!X:X,'Census Data'!$A:$A,$A1160))/SUMIFS('Census Data'!$F:$F,'Census Data'!$A:$A,$A1160)</f>
        <v>1.9318862663880096E-2</v>
      </c>
      <c r="K1160" s="16">
        <f t="shared" si="37"/>
        <v>0.98068113733611995</v>
      </c>
      <c r="L1160" s="19">
        <f>'EPA Data'!D1161/SUM('EPA Data'!D:D)</f>
        <v>1.5416257620807678E-4</v>
      </c>
      <c r="M1160" s="19">
        <f>'EPA Data'!E1161/SUM('EPA Data'!E:E)</f>
        <v>1.6130155622247791E-4</v>
      </c>
      <c r="N1160" s="19">
        <f>'EPA Data'!F1161/SUM('EPA Data'!F:F)</f>
        <v>1.0803885968707718E-4</v>
      </c>
      <c r="O1160" s="19">
        <f>'EPA Data'!G1161/SUM('EPA Data'!G:G)</f>
        <v>2.0476276043360369E-4</v>
      </c>
      <c r="P1160" s="19">
        <f>'EPA Data'!H1161/SUM('EPA Data'!H:H)</f>
        <v>2.6452009080843539E-4</v>
      </c>
      <c r="Q1160" s="19">
        <f>'EPA Data'!I1161/SUM('EPA Data'!I:I)</f>
        <v>3.040718163964982E-4</v>
      </c>
      <c r="R1160" s="19">
        <f>'EPA Data'!J1161/SUM('EPA Data'!J:J)</f>
        <v>1.5641172816529647E-4</v>
      </c>
      <c r="S1160" s="19">
        <f>'EPA Data'!K1161/SUM('EPA Data'!K:K)</f>
        <v>2.1484436144228445E-4</v>
      </c>
      <c r="T1160" s="19">
        <f>'EPA Data'!L1161/SUM('EPA Data'!L:L)</f>
        <v>1.2492827845994603E-4</v>
      </c>
      <c r="U1160" s="19">
        <f>'EPA Data'!M1161/SUM('EPA Data'!M:M)</f>
        <v>7.5797814833304395E-4</v>
      </c>
      <c r="V1160" s="19">
        <f>'EPA Data'!N1161/SUM('EPA Data'!N:N)</f>
        <v>5.066590760150415E-4</v>
      </c>
      <c r="W1160" s="19">
        <f>'EPA Data'!O1161/SUM('EPA Data'!O:O)</f>
        <v>6.2036085831861912E-4</v>
      </c>
      <c r="X1160" s="19">
        <f>'EPA Data'!P1161/SUM('EPA Data'!P:P)</f>
        <v>1.13884322532323E-4</v>
      </c>
    </row>
    <row r="1161" spans="1:24" x14ac:dyDescent="0.35">
      <c r="A1161" s="13" t="s">
        <v>1963</v>
      </c>
      <c r="B1161" s="13" t="s">
        <v>1964</v>
      </c>
      <c r="C1161" s="18" t="s">
        <v>1965</v>
      </c>
      <c r="D1161" s="14">
        <f>SUMIFS('Census Data'!G:G,'Census Data'!$A:$A,$A1161)/SUMIFS('Census Data'!$F:$F,'Census Data'!$A:$A,$A1161)</f>
        <v>0.52444646737534506</v>
      </c>
      <c r="E1161" s="16">
        <f>SUMIFS('Census Data'!H:H,'Census Data'!$A:$A,$A1161)/SUMIFS('Census Data'!$F:$F,'Census Data'!$A:$A,$A1161)</f>
        <v>0.47555353262465494</v>
      </c>
      <c r="F1161" s="14">
        <f>SUM(SUMIFS('Census Data'!I:I,'Census Data'!$A:$A,$A1161),SUMIFS('Census Data'!J:J,'Census Data'!$A:$A,$A1161))/SUMIFS('Census Data'!$F:$F,'Census Data'!$A:$A,$A1161)</f>
        <v>0.88848593410465726</v>
      </c>
      <c r="G1161" s="14">
        <f>SUM(SUMIFS('Census Data'!K:K,'Census Data'!$A:$A,$A1161),SUMIFS('Census Data'!L:L,'Census Data'!$A:$A,$A1161))/SUMIFS('Census Data'!$F:$F,'Census Data'!$A:$A,$A1161)</f>
        <v>7.5218770188524103E-2</v>
      </c>
      <c r="H1161" s="14">
        <f>SUM(SUMIFS('Census Data'!O:O,'Census Data'!$A:$A,$A1161),SUMIFS('Census Data'!P:P,'Census Data'!$A:$A,$A1161))/SUMIFS('Census Data'!$F:$F,'Census Data'!$A:$A,$A1161)</f>
        <v>1.1349621189874905E-2</v>
      </c>
      <c r="I1161" s="16">
        <f t="shared" si="36"/>
        <v>2.4945674516943739E-2</v>
      </c>
      <c r="J1161" s="14">
        <f>SUM(SUMIFS('Census Data'!W:W,'Census Data'!$A:$A,$A1161),SUMIFS('Census Data'!X:X,'Census Data'!$A:$A,$A1161))/SUMIFS('Census Data'!$F:$F,'Census Data'!$A:$A,$A1161)</f>
        <v>1.7119868444235627E-2</v>
      </c>
      <c r="K1161" s="16">
        <f t="shared" si="37"/>
        <v>0.98288013155576437</v>
      </c>
      <c r="L1161" s="19">
        <f>'EPA Data'!D1162/SUM('EPA Data'!D:D)</f>
        <v>2.6679486030763312E-4</v>
      </c>
      <c r="M1161" s="19">
        <f>'EPA Data'!E1162/SUM('EPA Data'!E:E)</f>
        <v>2.6287246141889863E-4</v>
      </c>
      <c r="N1161" s="19">
        <f>'EPA Data'!F1162/SUM('EPA Data'!F:F)</f>
        <v>2.4560988113675664E-4</v>
      </c>
      <c r="O1161" s="19">
        <f>'EPA Data'!G1162/SUM('EPA Data'!G:G)</f>
        <v>7.8602932442987328E-5</v>
      </c>
      <c r="P1161" s="19">
        <f>'EPA Data'!H1162/SUM('EPA Data'!H:H)</f>
        <v>1.5722714289704778E-4</v>
      </c>
      <c r="Q1161" s="19">
        <f>'EPA Data'!I1162/SUM('EPA Data'!I:I)</f>
        <v>1.5512213828909423E-4</v>
      </c>
      <c r="R1161" s="19">
        <f>'EPA Data'!J1162/SUM('EPA Data'!J:J)</f>
        <v>1.1234176292990939E-4</v>
      </c>
      <c r="S1161" s="19">
        <f>'EPA Data'!K1162/SUM('EPA Data'!K:K)</f>
        <v>2.3048225541287768E-4</v>
      </c>
      <c r="T1161" s="19">
        <f>'EPA Data'!L1162/SUM('EPA Data'!L:L)</f>
        <v>2.3838906842635143E-4</v>
      </c>
      <c r="U1161" s="19">
        <f>'EPA Data'!M1162/SUM('EPA Data'!M:M)</f>
        <v>1.6473245297963867E-4</v>
      </c>
      <c r="V1161" s="19">
        <f>'EPA Data'!N1162/SUM('EPA Data'!N:N)</f>
        <v>1.7367205884676713E-4</v>
      </c>
      <c r="W1161" s="19">
        <f>'EPA Data'!O1162/SUM('EPA Data'!O:O)</f>
        <v>3.0793384803468401E-4</v>
      </c>
      <c r="X1161" s="19">
        <f>'EPA Data'!P1162/SUM('EPA Data'!P:P)</f>
        <v>1.2987998060863935E-4</v>
      </c>
    </row>
    <row r="1162" spans="1:24" x14ac:dyDescent="0.35">
      <c r="A1162" s="13" t="s">
        <v>1966</v>
      </c>
      <c r="B1162" s="13" t="s">
        <v>1964</v>
      </c>
      <c r="C1162" s="18" t="s">
        <v>1967</v>
      </c>
      <c r="D1162" s="14">
        <f>SUMIFS('Census Data'!G:G,'Census Data'!$A:$A,$A1162)/SUMIFS('Census Data'!$F:$F,'Census Data'!$A:$A,$A1162)</f>
        <v>0.4951909837319598</v>
      </c>
      <c r="E1162" s="16">
        <f>SUMIFS('Census Data'!H:H,'Census Data'!$A:$A,$A1162)/SUMIFS('Census Data'!$F:$F,'Census Data'!$A:$A,$A1162)</f>
        <v>0.5048090162680402</v>
      </c>
      <c r="F1162" s="14">
        <f>SUM(SUMIFS('Census Data'!I:I,'Census Data'!$A:$A,$A1162),SUMIFS('Census Data'!J:J,'Census Data'!$A:$A,$A1162))/SUMIFS('Census Data'!$F:$F,'Census Data'!$A:$A,$A1162)</f>
        <v>0.72876400292382748</v>
      </c>
      <c r="G1162" s="14">
        <f>SUM(SUMIFS('Census Data'!K:K,'Census Data'!$A:$A,$A1162),SUMIFS('Census Data'!L:L,'Census Data'!$A:$A,$A1162))/SUMIFS('Census Data'!$F:$F,'Census Data'!$A:$A,$A1162)</f>
        <v>0.18757713294915601</v>
      </c>
      <c r="H1162" s="14">
        <f>SUM(SUMIFS('Census Data'!O:O,'Census Data'!$A:$A,$A1162),SUMIFS('Census Data'!P:P,'Census Data'!$A:$A,$A1162))/SUMIFS('Census Data'!$F:$F,'Census Data'!$A:$A,$A1162)</f>
        <v>4.3044860353239157E-2</v>
      </c>
      <c r="I1162" s="16">
        <f t="shared" si="36"/>
        <v>4.061400377377733E-2</v>
      </c>
      <c r="J1162" s="14">
        <f>SUM(SUMIFS('Census Data'!W:W,'Census Data'!$A:$A,$A1162),SUMIFS('Census Data'!X:X,'Census Data'!$A:$A,$A1162))/SUMIFS('Census Data'!$F:$F,'Census Data'!$A:$A,$A1162)</f>
        <v>9.6496506706104337E-2</v>
      </c>
      <c r="K1162" s="16">
        <f t="shared" si="37"/>
        <v>0.90350349329389568</v>
      </c>
      <c r="L1162" s="19">
        <f>'EPA Data'!D1163/SUM('EPA Data'!D:D)</f>
        <v>3.9867438658402381E-3</v>
      </c>
      <c r="M1162" s="19">
        <f>'EPA Data'!E1163/SUM('EPA Data'!E:E)</f>
        <v>2.6602275392004419E-3</v>
      </c>
      <c r="N1162" s="19">
        <f>'EPA Data'!F1163/SUM('EPA Data'!F:F)</f>
        <v>1.9950831368004394E-3</v>
      </c>
      <c r="O1162" s="19">
        <f>'EPA Data'!G1163/SUM('EPA Data'!G:G)</f>
        <v>3.9227242537515786E-3</v>
      </c>
      <c r="P1162" s="19">
        <f>'EPA Data'!H1163/SUM('EPA Data'!H:H)</f>
        <v>3.4599742062347027E-3</v>
      </c>
      <c r="Q1162" s="19">
        <f>'EPA Data'!I1163/SUM('EPA Data'!I:I)</f>
        <v>3.5006161736161785E-3</v>
      </c>
      <c r="R1162" s="19">
        <f>'EPA Data'!J1163/SUM('EPA Data'!J:J)</f>
        <v>2.6493417559035129E-3</v>
      </c>
      <c r="S1162" s="19">
        <f>'EPA Data'!K1163/SUM('EPA Data'!K:K)</f>
        <v>2.6130215549704607E-3</v>
      </c>
      <c r="T1162" s="19">
        <f>'EPA Data'!L1163/SUM('EPA Data'!L:L)</f>
        <v>1.9507264380291993E-3</v>
      </c>
      <c r="U1162" s="19">
        <f>'EPA Data'!M1163/SUM('EPA Data'!M:M)</f>
        <v>3.2707548456205565E-3</v>
      </c>
      <c r="V1162" s="19">
        <f>'EPA Data'!N1163/SUM('EPA Data'!N:N)</f>
        <v>4.51401694923522E-3</v>
      </c>
      <c r="W1162" s="19">
        <f>'EPA Data'!O1163/SUM('EPA Data'!O:O)</f>
        <v>6.6785146966245462E-3</v>
      </c>
      <c r="X1162" s="19">
        <f>'EPA Data'!P1163/SUM('EPA Data'!P:P)</f>
        <v>1.609259527267754E-3</v>
      </c>
    </row>
    <row r="1163" spans="1:24" x14ac:dyDescent="0.35">
      <c r="A1163" s="13" t="s">
        <v>1968</v>
      </c>
      <c r="B1163" s="13" t="s">
        <v>1964</v>
      </c>
      <c r="C1163" s="18" t="s">
        <v>1969</v>
      </c>
      <c r="D1163" s="14">
        <f>SUMIFS('Census Data'!G:G,'Census Data'!$A:$A,$A1163)/SUMIFS('Census Data'!$F:$F,'Census Data'!$A:$A,$A1163)</f>
        <v>0.47633268348167584</v>
      </c>
      <c r="E1163" s="16">
        <f>SUMIFS('Census Data'!H:H,'Census Data'!$A:$A,$A1163)/SUMIFS('Census Data'!$F:$F,'Census Data'!$A:$A,$A1163)</f>
        <v>0.52366731651832421</v>
      </c>
      <c r="F1163" s="14">
        <f>SUM(SUMIFS('Census Data'!I:I,'Census Data'!$A:$A,$A1163),SUMIFS('Census Data'!J:J,'Census Data'!$A:$A,$A1163))/SUMIFS('Census Data'!$F:$F,'Census Data'!$A:$A,$A1163)</f>
        <v>0.59457096918392516</v>
      </c>
      <c r="G1163" s="14">
        <f>SUM(SUMIFS('Census Data'!K:K,'Census Data'!$A:$A,$A1163),SUMIFS('Census Data'!L:L,'Census Data'!$A:$A,$A1163))/SUMIFS('Census Data'!$F:$F,'Census Data'!$A:$A,$A1163)</f>
        <v>0.30780734745844029</v>
      </c>
      <c r="H1163" s="14">
        <f>SUM(SUMIFS('Census Data'!O:O,'Census Data'!$A:$A,$A1163),SUMIFS('Census Data'!P:P,'Census Data'!$A:$A,$A1163))/SUMIFS('Census Data'!$F:$F,'Census Data'!$A:$A,$A1163)</f>
        <v>6.3723298937223394E-2</v>
      </c>
      <c r="I1163" s="16">
        <f t="shared" si="36"/>
        <v>3.3898384420411154E-2</v>
      </c>
      <c r="J1163" s="14">
        <f>SUM(SUMIFS('Census Data'!W:W,'Census Data'!$A:$A,$A1163),SUMIFS('Census Data'!X:X,'Census Data'!$A:$A,$A1163))/SUMIFS('Census Data'!$F:$F,'Census Data'!$A:$A,$A1163)</f>
        <v>7.1952152818897344E-2</v>
      </c>
      <c r="K1163" s="16">
        <f t="shared" si="37"/>
        <v>0.92804784718110267</v>
      </c>
      <c r="L1163" s="19">
        <f>'EPA Data'!D1164/SUM('EPA Data'!D:D)</f>
        <v>4.7826534131096866E-3</v>
      </c>
      <c r="M1163" s="19">
        <f>'EPA Data'!E1164/SUM('EPA Data'!E:E)</f>
        <v>3.8455653621956212E-3</v>
      </c>
      <c r="N1163" s="19">
        <f>'EPA Data'!F1164/SUM('EPA Data'!F:F)</f>
        <v>2.6684960160275844E-3</v>
      </c>
      <c r="O1163" s="19">
        <f>'EPA Data'!G1164/SUM('EPA Data'!G:G)</f>
        <v>4.5400901707606418E-3</v>
      </c>
      <c r="P1163" s="19">
        <f>'EPA Data'!H1164/SUM('EPA Data'!H:H)</f>
        <v>4.8844418036586325E-3</v>
      </c>
      <c r="Q1163" s="19">
        <f>'EPA Data'!I1164/SUM('EPA Data'!I:I)</f>
        <v>4.5041968832712645E-3</v>
      </c>
      <c r="R1163" s="19">
        <f>'EPA Data'!J1164/SUM('EPA Data'!J:J)</f>
        <v>3.4312530071756871E-3</v>
      </c>
      <c r="S1163" s="19">
        <f>'EPA Data'!K1164/SUM('EPA Data'!K:K)</f>
        <v>4.1085918425680422E-3</v>
      </c>
      <c r="T1163" s="19">
        <f>'EPA Data'!L1164/SUM('EPA Data'!L:L)</f>
        <v>2.7075222892552963E-3</v>
      </c>
      <c r="U1163" s="19">
        <f>'EPA Data'!M1164/SUM('EPA Data'!M:M)</f>
        <v>4.9201339869188896E-3</v>
      </c>
      <c r="V1163" s="19">
        <f>'EPA Data'!N1164/SUM('EPA Data'!N:N)</f>
        <v>6.8435034393186239E-3</v>
      </c>
      <c r="W1163" s="19">
        <f>'EPA Data'!O1164/SUM('EPA Data'!O:O)</f>
        <v>9.9736635423217802E-3</v>
      </c>
      <c r="X1163" s="19">
        <f>'EPA Data'!P1164/SUM('EPA Data'!P:P)</f>
        <v>2.3264296557949128E-3</v>
      </c>
    </row>
    <row r="1164" spans="1:24" x14ac:dyDescent="0.35">
      <c r="A1164" s="13" t="s">
        <v>1970</v>
      </c>
      <c r="B1164" s="13" t="s">
        <v>1964</v>
      </c>
      <c r="C1164" s="18" t="s">
        <v>1971</v>
      </c>
      <c r="D1164" s="14">
        <f>SUMIFS('Census Data'!G:G,'Census Data'!$A:$A,$A1164)/SUMIFS('Census Data'!$F:$F,'Census Data'!$A:$A,$A1164)</f>
        <v>0.49784996066344073</v>
      </c>
      <c r="E1164" s="16">
        <f>SUMIFS('Census Data'!H:H,'Census Data'!$A:$A,$A1164)/SUMIFS('Census Data'!$F:$F,'Census Data'!$A:$A,$A1164)</f>
        <v>0.50215003933655933</v>
      </c>
      <c r="F1164" s="14">
        <f>SUM(SUMIFS('Census Data'!I:I,'Census Data'!$A:$A,$A1164),SUMIFS('Census Data'!J:J,'Census Data'!$A:$A,$A1164))/SUMIFS('Census Data'!$F:$F,'Census Data'!$A:$A,$A1164)</f>
        <v>0.80434103180333871</v>
      </c>
      <c r="G1164" s="14">
        <f>SUM(SUMIFS('Census Data'!K:K,'Census Data'!$A:$A,$A1164),SUMIFS('Census Data'!L:L,'Census Data'!$A:$A,$A1164))/SUMIFS('Census Data'!$F:$F,'Census Data'!$A:$A,$A1164)</f>
        <v>0.13620148940068327</v>
      </c>
      <c r="H1164" s="14">
        <f>SUM(SUMIFS('Census Data'!O:O,'Census Data'!$A:$A,$A1164),SUMIFS('Census Data'!P:P,'Census Data'!$A:$A,$A1164))/SUMIFS('Census Data'!$F:$F,'Census Data'!$A:$A,$A1164)</f>
        <v>1.9431182575520806E-2</v>
      </c>
      <c r="I1164" s="16">
        <f t="shared" si="36"/>
        <v>4.002629622045728E-2</v>
      </c>
      <c r="J1164" s="14">
        <f>SUM(SUMIFS('Census Data'!W:W,'Census Data'!$A:$A,$A1164),SUMIFS('Census Data'!X:X,'Census Data'!$A:$A,$A1164))/SUMIFS('Census Data'!$F:$F,'Census Data'!$A:$A,$A1164)</f>
        <v>4.5317871730485293E-2</v>
      </c>
      <c r="K1164" s="16">
        <f t="shared" si="37"/>
        <v>0.95468212826951471</v>
      </c>
      <c r="L1164" s="19">
        <f>'EPA Data'!D1165/SUM('EPA Data'!D:D)</f>
        <v>4.531746455988948E-4</v>
      </c>
      <c r="M1164" s="19">
        <f>'EPA Data'!E1165/SUM('EPA Data'!E:E)</f>
        <v>2.8521155593449121E-4</v>
      </c>
      <c r="N1164" s="19">
        <f>'EPA Data'!F1165/SUM('EPA Data'!F:F)</f>
        <v>2.3060256629749804E-4</v>
      </c>
      <c r="O1164" s="19">
        <f>'EPA Data'!G1165/SUM('EPA Data'!G:G)</f>
        <v>2.6140582302415461E-4</v>
      </c>
      <c r="P1164" s="19">
        <f>'EPA Data'!H1165/SUM('EPA Data'!H:H)</f>
        <v>3.320009930369516E-4</v>
      </c>
      <c r="Q1164" s="19">
        <f>'EPA Data'!I1165/SUM('EPA Data'!I:I)</f>
        <v>3.3413243011214567E-4</v>
      </c>
      <c r="R1164" s="19">
        <f>'EPA Data'!J1165/SUM('EPA Data'!J:J)</f>
        <v>1.9925276881928628E-4</v>
      </c>
      <c r="S1164" s="19">
        <f>'EPA Data'!K1165/SUM('EPA Data'!K:K)</f>
        <v>2.6288457360372063E-4</v>
      </c>
      <c r="T1164" s="19">
        <f>'EPA Data'!L1165/SUM('EPA Data'!L:L)</f>
        <v>2.2464854696403676E-4</v>
      </c>
      <c r="U1164" s="19">
        <f>'EPA Data'!M1165/SUM('EPA Data'!M:M)</f>
        <v>2.8247996804619066E-4</v>
      </c>
      <c r="V1164" s="19">
        <f>'EPA Data'!N1165/SUM('EPA Data'!N:N)</f>
        <v>3.8092093226168477E-4</v>
      </c>
      <c r="W1164" s="19">
        <f>'EPA Data'!O1165/SUM('EPA Data'!O:O)</f>
        <v>6.1275121232441199E-4</v>
      </c>
      <c r="X1164" s="19">
        <f>'EPA Data'!P1165/SUM('EPA Data'!P:P)</f>
        <v>1.7691844580119349E-4</v>
      </c>
    </row>
    <row r="1165" spans="1:24" x14ac:dyDescent="0.35">
      <c r="A1165" s="13" t="s">
        <v>1972</v>
      </c>
      <c r="B1165" s="13" t="s">
        <v>1964</v>
      </c>
      <c r="C1165" s="18" t="s">
        <v>1973</v>
      </c>
      <c r="D1165" s="14">
        <f>SUMIFS('Census Data'!G:G,'Census Data'!$A:$A,$A1165)/SUMIFS('Census Data'!$F:$F,'Census Data'!$A:$A,$A1165)</f>
        <v>0.49116904962153068</v>
      </c>
      <c r="E1165" s="16">
        <f>SUMIFS('Census Data'!H:H,'Census Data'!$A:$A,$A1165)/SUMIFS('Census Data'!$F:$F,'Census Data'!$A:$A,$A1165)</f>
        <v>0.50883095037846926</v>
      </c>
      <c r="F1165" s="14">
        <f>SUM(SUMIFS('Census Data'!I:I,'Census Data'!$A:$A,$A1165),SUMIFS('Census Data'!J:J,'Census Data'!$A:$A,$A1165))/SUMIFS('Census Data'!$F:$F,'Census Data'!$A:$A,$A1165)</f>
        <v>0.80671032079778926</v>
      </c>
      <c r="G1165" s="14">
        <f>SUM(SUMIFS('Census Data'!K:K,'Census Data'!$A:$A,$A1165),SUMIFS('Census Data'!L:L,'Census Data'!$A:$A,$A1165))/SUMIFS('Census Data'!$F:$F,'Census Data'!$A:$A,$A1165)</f>
        <v>0.14207617445632584</v>
      </c>
      <c r="H1165" s="14">
        <f>SUM(SUMIFS('Census Data'!O:O,'Census Data'!$A:$A,$A1165),SUMIFS('Census Data'!P:P,'Census Data'!$A:$A,$A1165))/SUMIFS('Census Data'!$F:$F,'Census Data'!$A:$A,$A1165)</f>
        <v>1.2315270935960592E-2</v>
      </c>
      <c r="I1165" s="16">
        <f t="shared" si="36"/>
        <v>3.8898233809924299E-2</v>
      </c>
      <c r="J1165" s="14">
        <f>SUM(SUMIFS('Census Data'!W:W,'Census Data'!$A:$A,$A1165),SUMIFS('Census Data'!X:X,'Census Data'!$A:$A,$A1165))/SUMIFS('Census Data'!$F:$F,'Census Data'!$A:$A,$A1165)</f>
        <v>8.407425207256998E-2</v>
      </c>
      <c r="K1165" s="16">
        <f t="shared" si="37"/>
        <v>0.91592574792742998</v>
      </c>
      <c r="L1165" s="19">
        <f>'EPA Data'!D1166/SUM('EPA Data'!D:D)</f>
        <v>1.2111378109376271E-4</v>
      </c>
      <c r="M1165" s="19">
        <f>'EPA Data'!E1166/SUM('EPA Data'!E:E)</f>
        <v>1.072884938210276E-4</v>
      </c>
      <c r="N1165" s="19">
        <f>'EPA Data'!F1166/SUM('EPA Data'!F:F)</f>
        <v>7.7995527092041401E-5</v>
      </c>
      <c r="O1165" s="19">
        <f>'EPA Data'!G1166/SUM('EPA Data'!G:G)</f>
        <v>8.1101467463881604E-5</v>
      </c>
      <c r="P1165" s="19">
        <f>'EPA Data'!H1166/SUM('EPA Data'!H:H)</f>
        <v>1.4231431411888801E-4</v>
      </c>
      <c r="Q1165" s="19">
        <f>'EPA Data'!I1166/SUM('EPA Data'!I:I)</f>
        <v>1.287850871985806E-4</v>
      </c>
      <c r="R1165" s="19">
        <f>'EPA Data'!J1166/SUM('EPA Data'!J:J)</f>
        <v>6.7051368583896767E-5</v>
      </c>
      <c r="S1165" s="19">
        <f>'EPA Data'!K1166/SUM('EPA Data'!K:K)</f>
        <v>1.121348827696052E-4</v>
      </c>
      <c r="T1165" s="19">
        <f>'EPA Data'!L1166/SUM('EPA Data'!L:L)</f>
        <v>8.1298849470192518E-5</v>
      </c>
      <c r="U1165" s="19">
        <f>'EPA Data'!M1166/SUM('EPA Data'!M:M)</f>
        <v>9.9314303233830371E-5</v>
      </c>
      <c r="V1165" s="19">
        <f>'EPA Data'!N1166/SUM('EPA Data'!N:N)</f>
        <v>1.7368427395919817E-4</v>
      </c>
      <c r="W1165" s="19">
        <f>'EPA Data'!O1166/SUM('EPA Data'!O:O)</f>
        <v>2.2142182796856293E-4</v>
      </c>
      <c r="X1165" s="19">
        <f>'EPA Data'!P1166/SUM('EPA Data'!P:P)</f>
        <v>7.5028725611919834E-5</v>
      </c>
    </row>
    <row r="1166" spans="1:24" x14ac:dyDescent="0.35">
      <c r="A1166" s="13" t="s">
        <v>1974</v>
      </c>
      <c r="B1166" s="13" t="s">
        <v>1964</v>
      </c>
      <c r="C1166" s="18" t="s">
        <v>200</v>
      </c>
      <c r="D1166" s="14">
        <f>SUMIFS('Census Data'!G:G,'Census Data'!$A:$A,$A1166)/SUMIFS('Census Data'!$F:$F,'Census Data'!$A:$A,$A1166)</f>
        <v>0.49763151045432197</v>
      </c>
      <c r="E1166" s="16">
        <f>SUMIFS('Census Data'!H:H,'Census Data'!$A:$A,$A1166)/SUMIFS('Census Data'!$F:$F,'Census Data'!$A:$A,$A1166)</f>
        <v>0.50236848954567803</v>
      </c>
      <c r="F1166" s="14">
        <f>SUM(SUMIFS('Census Data'!I:I,'Census Data'!$A:$A,$A1166),SUMIFS('Census Data'!J:J,'Census Data'!$A:$A,$A1166))/SUMIFS('Census Data'!$F:$F,'Census Data'!$A:$A,$A1166)</f>
        <v>0.9135544694756933</v>
      </c>
      <c r="G1166" s="14">
        <f>SUM(SUMIFS('Census Data'!K:K,'Census Data'!$A:$A,$A1166),SUMIFS('Census Data'!L:L,'Census Data'!$A:$A,$A1166))/SUMIFS('Census Data'!$F:$F,'Census Data'!$A:$A,$A1166)</f>
        <v>3.922033604210648E-2</v>
      </c>
      <c r="H1166" s="14">
        <f>SUM(SUMIFS('Census Data'!O:O,'Census Data'!$A:$A,$A1166),SUMIFS('Census Data'!P:P,'Census Data'!$A:$A,$A1166))/SUMIFS('Census Data'!$F:$F,'Census Data'!$A:$A,$A1166)</f>
        <v>2.224471500043379E-2</v>
      </c>
      <c r="I1166" s="16">
        <f t="shared" si="36"/>
        <v>2.4980479481766404E-2</v>
      </c>
      <c r="J1166" s="14">
        <f>SUM(SUMIFS('Census Data'!W:W,'Census Data'!$A:$A,$A1166),SUMIFS('Census Data'!X:X,'Census Data'!$A:$A,$A1166))/SUMIFS('Census Data'!$F:$F,'Census Data'!$A:$A,$A1166)</f>
        <v>4.4639810289482058E-2</v>
      </c>
      <c r="K1166" s="16">
        <f t="shared" si="37"/>
        <v>0.95536018971051795</v>
      </c>
      <c r="L1166" s="19">
        <f>'EPA Data'!D1167/SUM('EPA Data'!D:D)</f>
        <v>5.4171840562909504E-4</v>
      </c>
      <c r="M1166" s="19">
        <f>'EPA Data'!E1167/SUM('EPA Data'!E:E)</f>
        <v>4.621897756836839E-4</v>
      </c>
      <c r="N1166" s="19">
        <f>'EPA Data'!F1167/SUM('EPA Data'!F:F)</f>
        <v>3.3908626793767996E-4</v>
      </c>
      <c r="O1166" s="19">
        <f>'EPA Data'!G1167/SUM('EPA Data'!G:G)</f>
        <v>4.1180349665359897E-4</v>
      </c>
      <c r="P1166" s="19">
        <f>'EPA Data'!H1167/SUM('EPA Data'!H:H)</f>
        <v>5.3932464893454378E-4</v>
      </c>
      <c r="Q1166" s="19">
        <f>'EPA Data'!I1167/SUM('EPA Data'!I:I)</f>
        <v>4.8958504647826444E-4</v>
      </c>
      <c r="R1166" s="19">
        <f>'EPA Data'!J1167/SUM('EPA Data'!J:J)</f>
        <v>3.4729001387947764E-4</v>
      </c>
      <c r="S1166" s="19">
        <f>'EPA Data'!K1167/SUM('EPA Data'!K:K)</f>
        <v>5.0592735027100175E-4</v>
      </c>
      <c r="T1166" s="19">
        <f>'EPA Data'!L1167/SUM('EPA Data'!L:L)</f>
        <v>3.4700419357416135E-4</v>
      </c>
      <c r="U1166" s="19">
        <f>'EPA Data'!M1167/SUM('EPA Data'!M:M)</f>
        <v>5.3031328091972078E-4</v>
      </c>
      <c r="V1166" s="19">
        <f>'EPA Data'!N1167/SUM('EPA Data'!N:N)</f>
        <v>7.1919256712976785E-4</v>
      </c>
      <c r="W1166" s="19">
        <f>'EPA Data'!O1167/SUM('EPA Data'!O:O)</f>
        <v>1.0951661026759396E-3</v>
      </c>
      <c r="X1166" s="19">
        <f>'EPA Data'!P1167/SUM('EPA Data'!P:P)</f>
        <v>2.855415250276624E-4</v>
      </c>
    </row>
    <row r="1167" spans="1:24" x14ac:dyDescent="0.35">
      <c r="A1167" s="13" t="s">
        <v>1975</v>
      </c>
      <c r="B1167" s="13" t="s">
        <v>1964</v>
      </c>
      <c r="C1167" s="18" t="s">
        <v>1976</v>
      </c>
      <c r="D1167" s="14">
        <f>SUMIFS('Census Data'!G:G,'Census Data'!$A:$A,$A1167)/SUMIFS('Census Data'!$F:$F,'Census Data'!$A:$A,$A1167)</f>
        <v>0.49906482588407697</v>
      </c>
      <c r="E1167" s="16">
        <f>SUMIFS('Census Data'!H:H,'Census Data'!$A:$A,$A1167)/SUMIFS('Census Data'!$F:$F,'Census Data'!$A:$A,$A1167)</f>
        <v>0.50093517411592303</v>
      </c>
      <c r="F1167" s="14">
        <f>SUM(SUMIFS('Census Data'!I:I,'Census Data'!$A:$A,$A1167),SUMIFS('Census Data'!J:J,'Census Data'!$A:$A,$A1167))/SUMIFS('Census Data'!$F:$F,'Census Data'!$A:$A,$A1167)</f>
        <v>0.87808993097065291</v>
      </c>
      <c r="G1167" s="14">
        <f>SUM(SUMIFS('Census Data'!K:K,'Census Data'!$A:$A,$A1167),SUMIFS('Census Data'!L:L,'Census Data'!$A:$A,$A1167))/SUMIFS('Census Data'!$F:$F,'Census Data'!$A:$A,$A1167)</f>
        <v>7.6115460259920553E-2</v>
      </c>
      <c r="H1167" s="14">
        <f>SUM(SUMIFS('Census Data'!O:O,'Census Data'!$A:$A,$A1167),SUMIFS('Census Data'!P:P,'Census Data'!$A:$A,$A1167))/SUMIFS('Census Data'!$F:$F,'Census Data'!$A:$A,$A1167)</f>
        <v>1.4663915776483745E-2</v>
      </c>
      <c r="I1167" s="16">
        <f t="shared" si="36"/>
        <v>3.1130692992942799E-2</v>
      </c>
      <c r="J1167" s="14">
        <f>SUM(SUMIFS('Census Data'!W:W,'Census Data'!$A:$A,$A1167),SUMIFS('Census Data'!X:X,'Census Data'!$A:$A,$A1167))/SUMIFS('Census Data'!$F:$F,'Census Data'!$A:$A,$A1167)</f>
        <v>5.2119085264741044E-2</v>
      </c>
      <c r="K1167" s="16">
        <f t="shared" si="37"/>
        <v>0.94788091473525893</v>
      </c>
      <c r="L1167" s="19">
        <f>'EPA Data'!D1168/SUM('EPA Data'!D:D)</f>
        <v>5.8100262874547924E-4</v>
      </c>
      <c r="M1167" s="19">
        <f>'EPA Data'!E1168/SUM('EPA Data'!E:E)</f>
        <v>4.1255585131613255E-4</v>
      </c>
      <c r="N1167" s="19">
        <f>'EPA Data'!F1168/SUM('EPA Data'!F:F)</f>
        <v>2.6127163355737354E-4</v>
      </c>
      <c r="O1167" s="19">
        <f>'EPA Data'!G1168/SUM('EPA Data'!G:G)</f>
        <v>3.5331018791602E-4</v>
      </c>
      <c r="P1167" s="19">
        <f>'EPA Data'!H1168/SUM('EPA Data'!H:H)</f>
        <v>5.3384335219985499E-4</v>
      </c>
      <c r="Q1167" s="19">
        <f>'EPA Data'!I1168/SUM('EPA Data'!I:I)</f>
        <v>4.5797152635578903E-4</v>
      </c>
      <c r="R1167" s="19">
        <f>'EPA Data'!J1168/SUM('EPA Data'!J:J)</f>
        <v>3.2303487938780708E-4</v>
      </c>
      <c r="S1167" s="19">
        <f>'EPA Data'!K1168/SUM('EPA Data'!K:K)</f>
        <v>4.6690026230773469E-4</v>
      </c>
      <c r="T1167" s="19">
        <f>'EPA Data'!L1168/SUM('EPA Data'!L:L)</f>
        <v>2.8070388936911496E-4</v>
      </c>
      <c r="U1167" s="19">
        <f>'EPA Data'!M1168/SUM('EPA Data'!M:M)</f>
        <v>4.8552953465614158E-4</v>
      </c>
      <c r="V1167" s="19">
        <f>'EPA Data'!N1168/SUM('EPA Data'!N:N)</f>
        <v>7.3503599049477364E-4</v>
      </c>
      <c r="W1167" s="19">
        <f>'EPA Data'!O1168/SUM('EPA Data'!O:O)</f>
        <v>8.6443845781061909E-4</v>
      </c>
      <c r="X1167" s="19">
        <f>'EPA Data'!P1168/SUM('EPA Data'!P:P)</f>
        <v>2.5939211994338709E-4</v>
      </c>
    </row>
    <row r="1168" spans="1:24" x14ac:dyDescent="0.35">
      <c r="A1168" s="13" t="s">
        <v>1977</v>
      </c>
      <c r="B1168" s="13" t="s">
        <v>1964</v>
      </c>
      <c r="C1168" s="18" t="s">
        <v>1978</v>
      </c>
      <c r="D1168" s="14">
        <f>SUMIFS('Census Data'!G:G,'Census Data'!$A:$A,$A1168)/SUMIFS('Census Data'!$F:$F,'Census Data'!$A:$A,$A1168)</f>
        <v>0.48381656573901249</v>
      </c>
      <c r="E1168" s="16">
        <f>SUMIFS('Census Data'!H:H,'Census Data'!$A:$A,$A1168)/SUMIFS('Census Data'!$F:$F,'Census Data'!$A:$A,$A1168)</f>
        <v>0.51618343426098756</v>
      </c>
      <c r="F1168" s="14">
        <f>SUM(SUMIFS('Census Data'!I:I,'Census Data'!$A:$A,$A1168),SUMIFS('Census Data'!J:J,'Census Data'!$A:$A,$A1168))/SUMIFS('Census Data'!$F:$F,'Census Data'!$A:$A,$A1168)</f>
        <v>0.4056511484146656</v>
      </c>
      <c r="G1168" s="14">
        <f>SUM(SUMIFS('Census Data'!K:K,'Census Data'!$A:$A,$A1168),SUMIFS('Census Data'!L:L,'Census Data'!$A:$A,$A1168))/SUMIFS('Census Data'!$F:$F,'Census Data'!$A:$A,$A1168)</f>
        <v>0.51067392465535555</v>
      </c>
      <c r="H1168" s="14">
        <f>SUM(SUMIFS('Census Data'!O:O,'Census Data'!$A:$A,$A1168),SUMIFS('Census Data'!P:P,'Census Data'!$A:$A,$A1168))/SUMIFS('Census Data'!$F:$F,'Census Data'!$A:$A,$A1168)</f>
        <v>3.4053330612587848E-2</v>
      </c>
      <c r="I1168" s="16">
        <f t="shared" si="36"/>
        <v>4.9621596317390937E-2</v>
      </c>
      <c r="J1168" s="14">
        <f>SUM(SUMIFS('Census Data'!W:W,'Census Data'!$A:$A,$A1168),SUMIFS('Census Data'!X:X,'Census Data'!$A:$A,$A1168))/SUMIFS('Census Data'!$F:$F,'Census Data'!$A:$A,$A1168)</f>
        <v>6.9817129893590846E-2</v>
      </c>
      <c r="K1168" s="16">
        <f t="shared" si="37"/>
        <v>0.93018287010640921</v>
      </c>
      <c r="L1168" s="19">
        <f>'EPA Data'!D1169/SUM('EPA Data'!D:D)</f>
        <v>8.0258054694529418E-4</v>
      </c>
      <c r="M1168" s="19">
        <f>'EPA Data'!E1169/SUM('EPA Data'!E:E)</f>
        <v>5.3360341182273889E-4</v>
      </c>
      <c r="N1168" s="19">
        <f>'EPA Data'!F1169/SUM('EPA Data'!F:F)</f>
        <v>4.5069193244770219E-4</v>
      </c>
      <c r="O1168" s="19">
        <f>'EPA Data'!G1169/SUM('EPA Data'!G:G)</f>
        <v>4.2497544295183934E-4</v>
      </c>
      <c r="P1168" s="19">
        <f>'EPA Data'!H1169/SUM('EPA Data'!H:H)</f>
        <v>5.6994525827817248E-4</v>
      </c>
      <c r="Q1168" s="19">
        <f>'EPA Data'!I1169/SUM('EPA Data'!I:I)</f>
        <v>5.8014369814711616E-4</v>
      </c>
      <c r="R1168" s="19">
        <f>'EPA Data'!J1169/SUM('EPA Data'!J:J)</f>
        <v>3.8018466528993565E-4</v>
      </c>
      <c r="S1168" s="19">
        <f>'EPA Data'!K1169/SUM('EPA Data'!K:K)</f>
        <v>4.8071604110456703E-4</v>
      </c>
      <c r="T1168" s="19">
        <f>'EPA Data'!L1169/SUM('EPA Data'!L:L)</f>
        <v>4.2433922327085361E-4</v>
      </c>
      <c r="U1168" s="19">
        <f>'EPA Data'!M1169/SUM('EPA Data'!M:M)</f>
        <v>4.655869772352544E-4</v>
      </c>
      <c r="V1168" s="19">
        <f>'EPA Data'!N1169/SUM('EPA Data'!N:N)</f>
        <v>6.5251524967092488E-4</v>
      </c>
      <c r="W1168" s="19">
        <f>'EPA Data'!O1169/SUM('EPA Data'!O:O)</f>
        <v>1.0802871377587229E-3</v>
      </c>
      <c r="X1168" s="19">
        <f>'EPA Data'!P1169/SUM('EPA Data'!P:P)</f>
        <v>3.2131372643767764E-4</v>
      </c>
    </row>
    <row r="1169" spans="1:24" x14ac:dyDescent="0.35">
      <c r="A1169" s="13" t="s">
        <v>1979</v>
      </c>
      <c r="B1169" s="13" t="s">
        <v>1964</v>
      </c>
      <c r="C1169" s="18" t="s">
        <v>1980</v>
      </c>
      <c r="D1169" s="14">
        <f>SUMIFS('Census Data'!G:G,'Census Data'!$A:$A,$A1169)/SUMIFS('Census Data'!$F:$F,'Census Data'!$A:$A,$A1169)</f>
        <v>0.4747148698084786</v>
      </c>
      <c r="E1169" s="16">
        <f>SUMIFS('Census Data'!H:H,'Census Data'!$A:$A,$A1169)/SUMIFS('Census Data'!$F:$F,'Census Data'!$A:$A,$A1169)</f>
        <v>0.52528513019152145</v>
      </c>
      <c r="F1169" s="14">
        <f>SUM(SUMIFS('Census Data'!I:I,'Census Data'!$A:$A,$A1169),SUMIFS('Census Data'!J:J,'Census Data'!$A:$A,$A1169))/SUMIFS('Census Data'!$F:$F,'Census Data'!$A:$A,$A1169)</f>
        <v>0.66282394171354786</v>
      </c>
      <c r="G1169" s="14">
        <f>SUM(SUMIFS('Census Data'!K:K,'Census Data'!$A:$A,$A1169),SUMIFS('Census Data'!L:L,'Census Data'!$A:$A,$A1169))/SUMIFS('Census Data'!$F:$F,'Census Data'!$A:$A,$A1169)</f>
        <v>0.29441421500814657</v>
      </c>
      <c r="H1169" s="14">
        <f>SUM(SUMIFS('Census Data'!O:O,'Census Data'!$A:$A,$A1169),SUMIFS('Census Data'!P:P,'Census Data'!$A:$A,$A1169))/SUMIFS('Census Data'!$F:$F,'Census Data'!$A:$A,$A1169)</f>
        <v>1.1190015063481816E-2</v>
      </c>
      <c r="I1169" s="16">
        <f t="shared" si="36"/>
        <v>3.1571828214823738E-2</v>
      </c>
      <c r="J1169" s="14">
        <f>SUM(SUMIFS('Census Data'!W:W,'Census Data'!$A:$A,$A1169),SUMIFS('Census Data'!X:X,'Census Data'!$A:$A,$A1169))/SUMIFS('Census Data'!$F:$F,'Census Data'!$A:$A,$A1169)</f>
        <v>5.5519690122659782E-2</v>
      </c>
      <c r="K1169" s="16">
        <f t="shared" si="37"/>
        <v>0.94448030987734022</v>
      </c>
      <c r="L1169" s="19">
        <f>'EPA Data'!D1170/SUM('EPA Data'!D:D)</f>
        <v>1.3287548951928201E-4</v>
      </c>
      <c r="M1169" s="19">
        <f>'EPA Data'!E1170/SUM('EPA Data'!E:E)</f>
        <v>1.1551016643912218E-4</v>
      </c>
      <c r="N1169" s="19">
        <f>'EPA Data'!F1170/SUM('EPA Data'!F:F)</f>
        <v>9.0590780749199299E-5</v>
      </c>
      <c r="O1169" s="19">
        <f>'EPA Data'!G1170/SUM('EPA Data'!G:G)</f>
        <v>7.6407019364444674E-5</v>
      </c>
      <c r="P1169" s="19">
        <f>'EPA Data'!H1170/SUM('EPA Data'!H:H)</f>
        <v>1.4191967149833917E-4</v>
      </c>
      <c r="Q1169" s="19">
        <f>'EPA Data'!I1170/SUM('EPA Data'!I:I)</f>
        <v>1.3727373063121404E-4</v>
      </c>
      <c r="R1169" s="19">
        <f>'EPA Data'!J1170/SUM('EPA Data'!J:J)</f>
        <v>6.8444914203897979E-5</v>
      </c>
      <c r="S1169" s="19">
        <f>'EPA Data'!K1170/SUM('EPA Data'!K:K)</f>
        <v>1.1237292324901056E-4</v>
      </c>
      <c r="T1169" s="19">
        <f>'EPA Data'!L1170/SUM('EPA Data'!L:L)</f>
        <v>9.3208124650424645E-5</v>
      </c>
      <c r="U1169" s="19">
        <f>'EPA Data'!M1170/SUM('EPA Data'!M:M)</f>
        <v>9.3181230822624877E-5</v>
      </c>
      <c r="V1169" s="19">
        <f>'EPA Data'!N1170/SUM('EPA Data'!N:N)</f>
        <v>1.5956901568152555E-4</v>
      </c>
      <c r="W1169" s="19">
        <f>'EPA Data'!O1170/SUM('EPA Data'!O:O)</f>
        <v>2.3040037082336728E-4</v>
      </c>
      <c r="X1169" s="19">
        <f>'EPA Data'!P1170/SUM('EPA Data'!P:P)</f>
        <v>7.8123052175533585E-5</v>
      </c>
    </row>
    <row r="1170" spans="1:24" x14ac:dyDescent="0.35">
      <c r="A1170" s="13" t="s">
        <v>1981</v>
      </c>
      <c r="B1170" s="13" t="s">
        <v>1964</v>
      </c>
      <c r="C1170" s="18" t="s">
        <v>1982</v>
      </c>
      <c r="D1170" s="14">
        <f>SUMIFS('Census Data'!G:G,'Census Data'!$A:$A,$A1170)/SUMIFS('Census Data'!$F:$F,'Census Data'!$A:$A,$A1170)</f>
        <v>0.49567921681204224</v>
      </c>
      <c r="E1170" s="16">
        <f>SUMIFS('Census Data'!H:H,'Census Data'!$A:$A,$A1170)/SUMIFS('Census Data'!$F:$F,'Census Data'!$A:$A,$A1170)</f>
        <v>0.5043207831879577</v>
      </c>
      <c r="F1170" s="14">
        <f>SUM(SUMIFS('Census Data'!I:I,'Census Data'!$A:$A,$A1170),SUMIFS('Census Data'!J:J,'Census Data'!$A:$A,$A1170))/SUMIFS('Census Data'!$F:$F,'Census Data'!$A:$A,$A1170)</f>
        <v>0.79945162121379409</v>
      </c>
      <c r="G1170" s="14">
        <f>SUM(SUMIFS('Census Data'!K:K,'Census Data'!$A:$A,$A1170),SUMIFS('Census Data'!L:L,'Census Data'!$A:$A,$A1170))/SUMIFS('Census Data'!$F:$F,'Census Data'!$A:$A,$A1170)</f>
        <v>0.11058481469213499</v>
      </c>
      <c r="H1170" s="14">
        <f>SUM(SUMIFS('Census Data'!O:O,'Census Data'!$A:$A,$A1170),SUMIFS('Census Data'!P:P,'Census Data'!$A:$A,$A1170))/SUMIFS('Census Data'!$F:$F,'Census Data'!$A:$A,$A1170)</f>
        <v>5.173898641934415E-2</v>
      </c>
      <c r="I1170" s="16">
        <f t="shared" si="36"/>
        <v>3.8224577674726756E-2</v>
      </c>
      <c r="J1170" s="14">
        <f>SUM(SUMIFS('Census Data'!W:W,'Census Data'!$A:$A,$A1170),SUMIFS('Census Data'!X:X,'Census Data'!$A:$A,$A1170))/SUMIFS('Census Data'!$F:$F,'Census Data'!$A:$A,$A1170)</f>
        <v>0.11805601560487285</v>
      </c>
      <c r="K1170" s="16">
        <f t="shared" si="37"/>
        <v>0.88194398439512711</v>
      </c>
      <c r="L1170" s="19">
        <f>'EPA Data'!D1171/SUM('EPA Data'!D:D)</f>
        <v>8.1671830517289707E-4</v>
      </c>
      <c r="M1170" s="19">
        <f>'EPA Data'!E1171/SUM('EPA Data'!E:E)</f>
        <v>7.3855054500499603E-4</v>
      </c>
      <c r="N1170" s="19">
        <f>'EPA Data'!F1171/SUM('EPA Data'!F:F)</f>
        <v>5.9252977369016874E-4</v>
      </c>
      <c r="O1170" s="19">
        <f>'EPA Data'!G1171/SUM('EPA Data'!G:G)</f>
        <v>5.9643059643581589E-4</v>
      </c>
      <c r="P1170" s="19">
        <f>'EPA Data'!H1171/SUM('EPA Data'!H:H)</f>
        <v>7.9478485767591237E-4</v>
      </c>
      <c r="Q1170" s="19">
        <f>'EPA Data'!I1171/SUM('EPA Data'!I:I)</f>
        <v>7.9241431245931783E-4</v>
      </c>
      <c r="R1170" s="19">
        <f>'EPA Data'!J1171/SUM('EPA Data'!J:J)</f>
        <v>5.1469153416475145E-4</v>
      </c>
      <c r="S1170" s="19">
        <f>'EPA Data'!K1171/SUM('EPA Data'!K:K)</f>
        <v>7.777874876530186E-4</v>
      </c>
      <c r="T1170" s="19">
        <f>'EPA Data'!L1171/SUM('EPA Data'!L:L)</f>
        <v>5.9759132478271262E-4</v>
      </c>
      <c r="U1170" s="19">
        <f>'EPA Data'!M1171/SUM('EPA Data'!M:M)</f>
        <v>7.5172766130798742E-4</v>
      </c>
      <c r="V1170" s="19">
        <f>'EPA Data'!N1171/SUM('EPA Data'!N:N)</f>
        <v>9.7729585591671141E-4</v>
      </c>
      <c r="W1170" s="19">
        <f>'EPA Data'!O1171/SUM('EPA Data'!O:O)</f>
        <v>1.5764295528601553E-3</v>
      </c>
      <c r="X1170" s="19">
        <f>'EPA Data'!P1171/SUM('EPA Data'!P:P)</f>
        <v>4.5946395864648605E-4</v>
      </c>
    </row>
    <row r="1171" spans="1:24" x14ac:dyDescent="0.35">
      <c r="A1171" s="13" t="s">
        <v>1983</v>
      </c>
      <c r="B1171" s="13" t="s">
        <v>1964</v>
      </c>
      <c r="C1171" s="18" t="s">
        <v>1984</v>
      </c>
      <c r="D1171" s="14">
        <f>SUMIFS('Census Data'!G:G,'Census Data'!$A:$A,$A1171)/SUMIFS('Census Data'!$F:$F,'Census Data'!$A:$A,$A1171)</f>
        <v>0.49765681952303259</v>
      </c>
      <c r="E1171" s="16">
        <f>SUMIFS('Census Data'!H:H,'Census Data'!$A:$A,$A1171)/SUMIFS('Census Data'!$F:$F,'Census Data'!$A:$A,$A1171)</f>
        <v>0.50234318047696735</v>
      </c>
      <c r="F1171" s="14">
        <f>SUM(SUMIFS('Census Data'!I:I,'Census Data'!$A:$A,$A1171),SUMIFS('Census Data'!J:J,'Census Data'!$A:$A,$A1171))/SUMIFS('Census Data'!$F:$F,'Census Data'!$A:$A,$A1171)</f>
        <v>0.97281910646717806</v>
      </c>
      <c r="G1171" s="14">
        <f>SUM(SUMIFS('Census Data'!K:K,'Census Data'!$A:$A,$A1171),SUMIFS('Census Data'!L:L,'Census Data'!$A:$A,$A1171))/SUMIFS('Census Data'!$F:$F,'Census Data'!$A:$A,$A1171)</f>
        <v>1.0066997604748846E-2</v>
      </c>
      <c r="H1171" s="14">
        <f>SUM(SUMIFS('Census Data'!O:O,'Census Data'!$A:$A,$A1171),SUMIFS('Census Data'!P:P,'Census Data'!$A:$A,$A1171))/SUMIFS('Census Data'!$F:$F,'Census Data'!$A:$A,$A1171)</f>
        <v>4.9293574478425379E-3</v>
      </c>
      <c r="I1171" s="16">
        <f t="shared" si="36"/>
        <v>1.21845384802306E-2</v>
      </c>
      <c r="J1171" s="14">
        <f>SUM(SUMIFS('Census Data'!W:W,'Census Data'!$A:$A,$A1171),SUMIFS('Census Data'!X:X,'Census Data'!$A:$A,$A1171))/SUMIFS('Census Data'!$F:$F,'Census Data'!$A:$A,$A1171)</f>
        <v>1.1906828201478807E-2</v>
      </c>
      <c r="K1171" s="16">
        <f t="shared" si="37"/>
        <v>0.98809317179852119</v>
      </c>
      <c r="L1171" s="19">
        <f>'EPA Data'!D1172/SUM('EPA Data'!D:D)</f>
        <v>1.6105064584958303E-4</v>
      </c>
      <c r="M1171" s="19">
        <f>'EPA Data'!E1172/SUM('EPA Data'!E:E)</f>
        <v>1.5193131606242881E-4</v>
      </c>
      <c r="N1171" s="19">
        <f>'EPA Data'!F1172/SUM('EPA Data'!F:F)</f>
        <v>1.4463848302108729E-4</v>
      </c>
      <c r="O1171" s="19">
        <f>'EPA Data'!G1172/SUM('EPA Data'!G:G)</f>
        <v>3.5574683246718495E-5</v>
      </c>
      <c r="P1171" s="19">
        <f>'EPA Data'!H1172/SUM('EPA Data'!H:H)</f>
        <v>7.2787147626980796E-5</v>
      </c>
      <c r="Q1171" s="19">
        <f>'EPA Data'!I1172/SUM('EPA Data'!I:I)</f>
        <v>7.2985724158799257E-5</v>
      </c>
      <c r="R1171" s="19">
        <f>'EPA Data'!J1172/SUM('EPA Data'!J:J)</f>
        <v>5.2821632554857115E-5</v>
      </c>
      <c r="S1171" s="19">
        <f>'EPA Data'!K1172/SUM('EPA Data'!K:K)</f>
        <v>1.2622659538850847E-4</v>
      </c>
      <c r="T1171" s="19">
        <f>'EPA Data'!L1172/SUM('EPA Data'!L:L)</f>
        <v>1.1680902327655969E-4</v>
      </c>
      <c r="U1171" s="19">
        <f>'EPA Data'!M1172/SUM('EPA Data'!M:M)</f>
        <v>8.0477466948869418E-5</v>
      </c>
      <c r="V1171" s="19">
        <f>'EPA Data'!N1172/SUM('EPA Data'!N:N)</f>
        <v>8.0580659234260772E-5</v>
      </c>
      <c r="W1171" s="19">
        <f>'EPA Data'!O1172/SUM('EPA Data'!O:O)</f>
        <v>1.4074786083333413E-4</v>
      </c>
      <c r="X1171" s="19">
        <f>'EPA Data'!P1172/SUM('EPA Data'!P:P)</f>
        <v>6.6624743603321406E-5</v>
      </c>
    </row>
    <row r="1172" spans="1:24" x14ac:dyDescent="0.35">
      <c r="A1172" s="13" t="s">
        <v>1985</v>
      </c>
      <c r="B1172" s="13" t="s">
        <v>1964</v>
      </c>
      <c r="C1172" s="18" t="s">
        <v>1986</v>
      </c>
      <c r="D1172" s="14">
        <f>SUMIFS('Census Data'!G:G,'Census Data'!$A:$A,$A1172)/SUMIFS('Census Data'!$F:$F,'Census Data'!$A:$A,$A1172)</f>
        <v>0.49159518936693725</v>
      </c>
      <c r="E1172" s="16">
        <f>SUMIFS('Census Data'!H:H,'Census Data'!$A:$A,$A1172)/SUMIFS('Census Data'!$F:$F,'Census Data'!$A:$A,$A1172)</f>
        <v>0.50840481063306275</v>
      </c>
      <c r="F1172" s="14">
        <f>SUM(SUMIFS('Census Data'!I:I,'Census Data'!$A:$A,$A1172),SUMIFS('Census Data'!J:J,'Census Data'!$A:$A,$A1172))/SUMIFS('Census Data'!$F:$F,'Census Data'!$A:$A,$A1172)</f>
        <v>0.78213795693732224</v>
      </c>
      <c r="G1172" s="14">
        <f>SUM(SUMIFS('Census Data'!K:K,'Census Data'!$A:$A,$A1172),SUMIFS('Census Data'!L:L,'Census Data'!$A:$A,$A1172))/SUMIFS('Census Data'!$F:$F,'Census Data'!$A:$A,$A1172)</f>
        <v>0.15251684411433303</v>
      </c>
      <c r="H1172" s="14">
        <f>SUM(SUMIFS('Census Data'!O:O,'Census Data'!$A:$A,$A1172),SUMIFS('Census Data'!P:P,'Census Data'!$A:$A,$A1172))/SUMIFS('Census Data'!$F:$F,'Census Data'!$A:$A,$A1172)</f>
        <v>3.0993936885352711E-2</v>
      </c>
      <c r="I1172" s="16">
        <f t="shared" si="36"/>
        <v>3.4351262062991994E-2</v>
      </c>
      <c r="J1172" s="14">
        <f>SUM(SUMIFS('Census Data'!W:W,'Census Data'!$A:$A,$A1172),SUMIFS('Census Data'!X:X,'Census Data'!$A:$A,$A1172))/SUMIFS('Census Data'!$F:$F,'Census Data'!$A:$A,$A1172)</f>
        <v>5.3579230574654496E-2</v>
      </c>
      <c r="K1172" s="16">
        <f t="shared" si="37"/>
        <v>0.94642076942534548</v>
      </c>
      <c r="L1172" s="19">
        <f>'EPA Data'!D1173/SUM('EPA Data'!D:D)</f>
        <v>1.2162824858361725E-3</v>
      </c>
      <c r="M1172" s="19">
        <f>'EPA Data'!E1173/SUM('EPA Data'!E:E)</f>
        <v>9.3791943384936697E-4</v>
      </c>
      <c r="N1172" s="19">
        <f>'EPA Data'!F1173/SUM('EPA Data'!F:F)</f>
        <v>6.1304517325778496E-4</v>
      </c>
      <c r="O1172" s="19">
        <f>'EPA Data'!G1173/SUM('EPA Data'!G:G)</f>
        <v>1.021503746210339E-3</v>
      </c>
      <c r="P1172" s="19">
        <f>'EPA Data'!H1173/SUM('EPA Data'!H:H)</f>
        <v>1.2018966452861039E-3</v>
      </c>
      <c r="Q1172" s="19">
        <f>'EPA Data'!I1173/SUM('EPA Data'!I:I)</f>
        <v>1.0390936234393707E-3</v>
      </c>
      <c r="R1172" s="19">
        <f>'EPA Data'!J1173/SUM('EPA Data'!J:J)</f>
        <v>8.1909086248141763E-4</v>
      </c>
      <c r="S1172" s="19">
        <f>'EPA Data'!K1173/SUM('EPA Data'!K:K)</f>
        <v>1.018005644069982E-3</v>
      </c>
      <c r="T1172" s="19">
        <f>'EPA Data'!L1173/SUM('EPA Data'!L:L)</f>
        <v>6.3718754455553239E-4</v>
      </c>
      <c r="U1172" s="19">
        <f>'EPA Data'!M1173/SUM('EPA Data'!M:M)</f>
        <v>1.1935969242372316E-3</v>
      </c>
      <c r="V1172" s="19">
        <f>'EPA Data'!N1173/SUM('EPA Data'!N:N)</f>
        <v>1.7063632355549824E-3</v>
      </c>
      <c r="W1172" s="19">
        <f>'EPA Data'!O1173/SUM('EPA Data'!O:O)</f>
        <v>2.251997066394769E-3</v>
      </c>
      <c r="X1172" s="19">
        <f>'EPA Data'!P1173/SUM('EPA Data'!P:P)</f>
        <v>5.6770820316538121E-4</v>
      </c>
    </row>
    <row r="1173" spans="1:24" x14ac:dyDescent="0.35">
      <c r="A1173" s="13" t="s">
        <v>1987</v>
      </c>
      <c r="B1173" s="13" t="s">
        <v>1964</v>
      </c>
      <c r="C1173" s="18" t="s">
        <v>241</v>
      </c>
      <c r="D1173" s="14">
        <f>SUMIFS('Census Data'!G:G,'Census Data'!$A:$A,$A1173)/SUMIFS('Census Data'!$F:$F,'Census Data'!$A:$A,$A1173)</f>
        <v>0.49277795832881954</v>
      </c>
      <c r="E1173" s="16">
        <f>SUMIFS('Census Data'!H:H,'Census Data'!$A:$A,$A1173)/SUMIFS('Census Data'!$F:$F,'Census Data'!$A:$A,$A1173)</f>
        <v>0.50722204167118046</v>
      </c>
      <c r="F1173" s="14">
        <f>SUM(SUMIFS('Census Data'!I:I,'Census Data'!$A:$A,$A1173),SUMIFS('Census Data'!J:J,'Census Data'!$A:$A,$A1173))/SUMIFS('Census Data'!$F:$F,'Census Data'!$A:$A,$A1173)</f>
        <v>0.55280817053647735</v>
      </c>
      <c r="G1173" s="14">
        <f>SUM(SUMIFS('Census Data'!K:K,'Census Data'!$A:$A,$A1173),SUMIFS('Census Data'!L:L,'Census Data'!$A:$A,$A1173))/SUMIFS('Census Data'!$F:$F,'Census Data'!$A:$A,$A1173)</f>
        <v>0.20681820917440027</v>
      </c>
      <c r="H1173" s="14">
        <f>SUM(SUMIFS('Census Data'!O:O,'Census Data'!$A:$A,$A1173),SUMIFS('Census Data'!P:P,'Census Data'!$A:$A,$A1173))/SUMIFS('Census Data'!$F:$F,'Census Data'!$A:$A,$A1173)</f>
        <v>0.19539835578184619</v>
      </c>
      <c r="I1173" s="16">
        <f t="shared" si="36"/>
        <v>4.497526450727618E-2</v>
      </c>
      <c r="J1173" s="14">
        <f>SUM(SUMIFS('Census Data'!W:W,'Census Data'!$A:$A,$A1173),SUMIFS('Census Data'!X:X,'Census Data'!$A:$A,$A1173))/SUMIFS('Census Data'!$F:$F,'Census Data'!$A:$A,$A1173)</f>
        <v>8.21386872735589E-2</v>
      </c>
      <c r="K1173" s="16">
        <f t="shared" si="37"/>
        <v>0.91786131272644111</v>
      </c>
      <c r="L1173" s="19">
        <f>'EPA Data'!D1174/SUM('EPA Data'!D:D)</f>
        <v>1.1780761841005583E-3</v>
      </c>
      <c r="M1173" s="19">
        <f>'EPA Data'!E1174/SUM('EPA Data'!E:E)</f>
        <v>9.6645494821253025E-4</v>
      </c>
      <c r="N1173" s="19">
        <f>'EPA Data'!F1174/SUM('EPA Data'!F:F)</f>
        <v>7.3099336013525971E-4</v>
      </c>
      <c r="O1173" s="19">
        <f>'EPA Data'!G1174/SUM('EPA Data'!G:G)</f>
        <v>1.4194371428562411E-3</v>
      </c>
      <c r="P1173" s="19">
        <f>'EPA Data'!H1174/SUM('EPA Data'!H:H)</f>
        <v>1.230211095900146E-3</v>
      </c>
      <c r="Q1173" s="19">
        <f>'EPA Data'!I1174/SUM('EPA Data'!I:I)</f>
        <v>1.2416830507870793E-3</v>
      </c>
      <c r="R1173" s="19">
        <f>'EPA Data'!J1174/SUM('EPA Data'!J:J)</f>
        <v>9.7588467473294659E-4</v>
      </c>
      <c r="S1173" s="19">
        <f>'EPA Data'!K1174/SUM('EPA Data'!K:K)</f>
        <v>1.0051560396528883E-3</v>
      </c>
      <c r="T1173" s="19">
        <f>'EPA Data'!L1174/SUM('EPA Data'!L:L)</f>
        <v>7.2491344381236087E-4</v>
      </c>
      <c r="U1173" s="19">
        <f>'EPA Data'!M1174/SUM('EPA Data'!M:M)</f>
        <v>1.2260663673811219E-3</v>
      </c>
      <c r="V1173" s="19">
        <f>'EPA Data'!N1174/SUM('EPA Data'!N:N)</f>
        <v>1.647309001138712E-3</v>
      </c>
      <c r="W1173" s="19">
        <f>'EPA Data'!O1174/SUM('EPA Data'!O:O)</f>
        <v>2.4907997405825234E-3</v>
      </c>
      <c r="X1173" s="19">
        <f>'EPA Data'!P1174/SUM('EPA Data'!P:P)</f>
        <v>5.9090863941157568E-4</v>
      </c>
    </row>
    <row r="1174" spans="1:24" x14ac:dyDescent="0.35">
      <c r="A1174" s="13" t="s">
        <v>1988</v>
      </c>
      <c r="B1174" s="13" t="s">
        <v>1964</v>
      </c>
      <c r="C1174" s="18" t="s">
        <v>572</v>
      </c>
      <c r="D1174" s="14">
        <f>SUMIFS('Census Data'!G:G,'Census Data'!$A:$A,$A1174)/SUMIFS('Census Data'!$F:$F,'Census Data'!$A:$A,$A1174)</f>
        <v>0.48270653193040941</v>
      </c>
      <c r="E1174" s="16">
        <f>SUMIFS('Census Data'!H:H,'Census Data'!$A:$A,$A1174)/SUMIFS('Census Data'!$F:$F,'Census Data'!$A:$A,$A1174)</f>
        <v>0.51729346806959053</v>
      </c>
      <c r="F1174" s="14">
        <f>SUM(SUMIFS('Census Data'!I:I,'Census Data'!$A:$A,$A1174),SUMIFS('Census Data'!J:J,'Census Data'!$A:$A,$A1174))/SUMIFS('Census Data'!$F:$F,'Census Data'!$A:$A,$A1174)</f>
        <v>0.81201166788207102</v>
      </c>
      <c r="G1174" s="14">
        <f>SUM(SUMIFS('Census Data'!K:K,'Census Data'!$A:$A,$A1174),SUMIFS('Census Data'!L:L,'Census Data'!$A:$A,$A1174))/SUMIFS('Census Data'!$F:$F,'Census Data'!$A:$A,$A1174)</f>
        <v>0.14855714136889259</v>
      </c>
      <c r="H1174" s="14">
        <f>SUM(SUMIFS('Census Data'!O:O,'Census Data'!$A:$A,$A1174),SUMIFS('Census Data'!P:P,'Census Data'!$A:$A,$A1174))/SUMIFS('Census Data'!$F:$F,'Census Data'!$A:$A,$A1174)</f>
        <v>1.3595166163141994E-2</v>
      </c>
      <c r="I1174" s="16">
        <f t="shared" si="36"/>
        <v>2.5836024585894291E-2</v>
      </c>
      <c r="J1174" s="14">
        <f>SUM(SUMIFS('Census Data'!W:W,'Census Data'!$A:$A,$A1174),SUMIFS('Census Data'!X:X,'Census Data'!$A:$A,$A1174))/SUMIFS('Census Data'!$F:$F,'Census Data'!$A:$A,$A1174)</f>
        <v>5.3599333263881652E-2</v>
      </c>
      <c r="K1174" s="16">
        <f t="shared" si="37"/>
        <v>0.94640066673611833</v>
      </c>
      <c r="L1174" s="19">
        <f>'EPA Data'!D1175/SUM('EPA Data'!D:D)</f>
        <v>8.440689363996436E-5</v>
      </c>
      <c r="M1174" s="19">
        <f>'EPA Data'!E1175/SUM('EPA Data'!E:E)</f>
        <v>6.8949173853424854E-5</v>
      </c>
      <c r="N1174" s="19">
        <f>'EPA Data'!F1175/SUM('EPA Data'!F:F)</f>
        <v>4.7407079196321947E-5</v>
      </c>
      <c r="O1174" s="19">
        <f>'EPA Data'!G1175/SUM('EPA Data'!G:G)</f>
        <v>5.8854128776548991E-5</v>
      </c>
      <c r="P1174" s="19">
        <f>'EPA Data'!H1175/SUM('EPA Data'!H:H)</f>
        <v>9.0685344252911933E-5</v>
      </c>
      <c r="Q1174" s="19">
        <f>'EPA Data'!I1175/SUM('EPA Data'!I:I)</f>
        <v>8.1517219842762822E-5</v>
      </c>
      <c r="R1174" s="19">
        <f>'EPA Data'!J1175/SUM('EPA Data'!J:J)</f>
        <v>4.9068910791246125E-5</v>
      </c>
      <c r="S1174" s="19">
        <f>'EPA Data'!K1175/SUM('EPA Data'!K:K)</f>
        <v>7.3475098083889274E-5</v>
      </c>
      <c r="T1174" s="19">
        <f>'EPA Data'!L1175/SUM('EPA Data'!L:L)</f>
        <v>4.9407000653901673E-5</v>
      </c>
      <c r="U1174" s="19">
        <f>'EPA Data'!M1175/SUM('EPA Data'!M:M)</f>
        <v>6.9332246417587662E-5</v>
      </c>
      <c r="V1174" s="19">
        <f>'EPA Data'!N1175/SUM('EPA Data'!N:N)</f>
        <v>1.1955309041454674E-4</v>
      </c>
      <c r="W1174" s="19">
        <f>'EPA Data'!O1175/SUM('EPA Data'!O:O)</f>
        <v>1.5077939089174028E-4</v>
      </c>
      <c r="X1174" s="19">
        <f>'EPA Data'!P1175/SUM('EPA Data'!P:P)</f>
        <v>4.4787184813336879E-5</v>
      </c>
    </row>
    <row r="1175" spans="1:24" x14ac:dyDescent="0.35">
      <c r="A1175" s="13" t="s">
        <v>1989</v>
      </c>
      <c r="B1175" s="13" t="s">
        <v>1964</v>
      </c>
      <c r="C1175" s="18" t="s">
        <v>122</v>
      </c>
      <c r="D1175" s="14">
        <f>SUMIFS('Census Data'!G:G,'Census Data'!$A:$A,$A1175)/SUMIFS('Census Data'!$F:$F,'Census Data'!$A:$A,$A1175)</f>
        <v>0.48722912439445798</v>
      </c>
      <c r="E1175" s="16">
        <f>SUMIFS('Census Data'!H:H,'Census Data'!$A:$A,$A1175)/SUMIFS('Census Data'!$F:$F,'Census Data'!$A:$A,$A1175)</f>
        <v>0.51277087560554202</v>
      </c>
      <c r="F1175" s="14">
        <f>SUM(SUMIFS('Census Data'!I:I,'Census Data'!$A:$A,$A1175),SUMIFS('Census Data'!J:J,'Census Data'!$A:$A,$A1175))/SUMIFS('Census Data'!$F:$F,'Census Data'!$A:$A,$A1175)</f>
        <v>0.59450221973231399</v>
      </c>
      <c r="G1175" s="14">
        <f>SUM(SUMIFS('Census Data'!K:K,'Census Data'!$A:$A,$A1175),SUMIFS('Census Data'!L:L,'Census Data'!$A:$A,$A1175))/SUMIFS('Census Data'!$F:$F,'Census Data'!$A:$A,$A1175)</f>
        <v>0.20353179890119719</v>
      </c>
      <c r="H1175" s="14">
        <f>SUM(SUMIFS('Census Data'!O:O,'Census Data'!$A:$A,$A1175),SUMIFS('Census Data'!P:P,'Census Data'!$A:$A,$A1175))/SUMIFS('Census Data'!$F:$F,'Census Data'!$A:$A,$A1175)</f>
        <v>0.15765984191174739</v>
      </c>
      <c r="I1175" s="16">
        <f t="shared" si="36"/>
        <v>4.4306139454741378E-2</v>
      </c>
      <c r="J1175" s="14">
        <f>SUM(SUMIFS('Census Data'!W:W,'Census Data'!$A:$A,$A1175),SUMIFS('Census Data'!X:X,'Census Data'!$A:$A,$A1175))/SUMIFS('Census Data'!$F:$F,'Census Data'!$A:$A,$A1175)</f>
        <v>0.20461082890406895</v>
      </c>
      <c r="K1175" s="16">
        <f t="shared" si="37"/>
        <v>0.7953891710959311</v>
      </c>
      <c r="L1175" s="19">
        <f>'EPA Data'!D1176/SUM('EPA Data'!D:D)</f>
        <v>4.2928008355745274E-3</v>
      </c>
      <c r="M1175" s="19">
        <f>'EPA Data'!E1176/SUM('EPA Data'!E:E)</f>
        <v>3.4295355861067699E-3</v>
      </c>
      <c r="N1175" s="19">
        <f>'EPA Data'!F1176/SUM('EPA Data'!F:F)</f>
        <v>2.7630880784583747E-3</v>
      </c>
      <c r="O1175" s="19">
        <f>'EPA Data'!G1176/SUM('EPA Data'!G:G)</f>
        <v>4.880055213370392E-3</v>
      </c>
      <c r="P1175" s="19">
        <f>'EPA Data'!H1176/SUM('EPA Data'!H:H)</f>
        <v>4.1113169048928224E-3</v>
      </c>
      <c r="Q1175" s="19">
        <f>'EPA Data'!I1176/SUM('EPA Data'!I:I)</f>
        <v>4.4465008398155278E-3</v>
      </c>
      <c r="R1175" s="19">
        <f>'EPA Data'!J1176/SUM('EPA Data'!J:J)</f>
        <v>3.5931043680772052E-3</v>
      </c>
      <c r="S1175" s="19">
        <f>'EPA Data'!K1176/SUM('EPA Data'!K:K)</f>
        <v>3.5013901343880242E-3</v>
      </c>
      <c r="T1175" s="19">
        <f>'EPA Data'!L1176/SUM('EPA Data'!L:L)</f>
        <v>2.7231273676198414E-3</v>
      </c>
      <c r="U1175" s="19">
        <f>'EPA Data'!M1176/SUM('EPA Data'!M:M)</f>
        <v>4.0473044460533035E-3</v>
      </c>
      <c r="V1175" s="19">
        <f>'EPA Data'!N1176/SUM('EPA Data'!N:N)</f>
        <v>5.2243274276703184E-3</v>
      </c>
      <c r="W1175" s="19">
        <f>'EPA Data'!O1176/SUM('EPA Data'!O:O)</f>
        <v>8.2839875940444434E-3</v>
      </c>
      <c r="X1175" s="19">
        <f>'EPA Data'!P1176/SUM('EPA Data'!P:P)</f>
        <v>2.1137177929090828E-3</v>
      </c>
    </row>
    <row r="1176" spans="1:24" x14ac:dyDescent="0.35">
      <c r="A1176" s="13" t="s">
        <v>1990</v>
      </c>
      <c r="B1176" s="13" t="s">
        <v>1964</v>
      </c>
      <c r="C1176" s="18" t="s">
        <v>1991</v>
      </c>
      <c r="D1176" s="14">
        <f>SUMIFS('Census Data'!G:G,'Census Data'!$A:$A,$A1176)/SUMIFS('Census Data'!$F:$F,'Census Data'!$A:$A,$A1176)</f>
        <v>0.48404439550668671</v>
      </c>
      <c r="E1176" s="16">
        <f>SUMIFS('Census Data'!H:H,'Census Data'!$A:$A,$A1176)/SUMIFS('Census Data'!$F:$F,'Census Data'!$A:$A,$A1176)</f>
        <v>0.51595560449331324</v>
      </c>
      <c r="F1176" s="14">
        <f>SUM(SUMIFS('Census Data'!I:I,'Census Data'!$A:$A,$A1176),SUMIFS('Census Data'!J:J,'Census Data'!$A:$A,$A1176))/SUMIFS('Census Data'!$F:$F,'Census Data'!$A:$A,$A1176)</f>
        <v>0.27637495282848179</v>
      </c>
      <c r="G1176" s="14">
        <f>SUM(SUMIFS('Census Data'!K:K,'Census Data'!$A:$A,$A1176),SUMIFS('Census Data'!L:L,'Census Data'!$A:$A,$A1176))/SUMIFS('Census Data'!$F:$F,'Census Data'!$A:$A,$A1176)</f>
        <v>0.63748184219640924</v>
      </c>
      <c r="H1176" s="14">
        <f>SUM(SUMIFS('Census Data'!O:O,'Census Data'!$A:$A,$A1176),SUMIFS('Census Data'!P:P,'Census Data'!$A:$A,$A1176))/SUMIFS('Census Data'!$F:$F,'Census Data'!$A:$A,$A1176)</f>
        <v>4.2821916533552516E-2</v>
      </c>
      <c r="I1176" s="16">
        <f t="shared" si="36"/>
        <v>4.3321288441556471E-2</v>
      </c>
      <c r="J1176" s="14">
        <f>SUM(SUMIFS('Census Data'!W:W,'Census Data'!$A:$A,$A1176),SUMIFS('Census Data'!X:X,'Census Data'!$A:$A,$A1176))/SUMIFS('Census Data'!$F:$F,'Census Data'!$A:$A,$A1176)</f>
        <v>0.21234989118241548</v>
      </c>
      <c r="K1176" s="16">
        <f t="shared" si="37"/>
        <v>0.78765010881758446</v>
      </c>
      <c r="L1176" s="19">
        <f>'EPA Data'!D1177/SUM('EPA Data'!D:D)</f>
        <v>8.2206367168297136E-3</v>
      </c>
      <c r="M1176" s="19">
        <f>'EPA Data'!E1177/SUM('EPA Data'!E:E)</f>
        <v>5.341881525516002E-3</v>
      </c>
      <c r="N1176" s="19">
        <f>'EPA Data'!F1177/SUM('EPA Data'!F:F)</f>
        <v>4.2419975026991401E-3</v>
      </c>
      <c r="O1176" s="19">
        <f>'EPA Data'!G1177/SUM('EPA Data'!G:G)</f>
        <v>8.3512530624939262E-3</v>
      </c>
      <c r="P1176" s="19">
        <f>'EPA Data'!H1177/SUM('EPA Data'!H:H)</f>
        <v>6.5712342764779651E-3</v>
      </c>
      <c r="Q1176" s="19">
        <f>'EPA Data'!I1177/SUM('EPA Data'!I:I)</f>
        <v>6.8100473556270309E-3</v>
      </c>
      <c r="R1176" s="19">
        <f>'EPA Data'!J1177/SUM('EPA Data'!J:J)</f>
        <v>6.4693993153389804E-3</v>
      </c>
      <c r="S1176" s="19">
        <f>'EPA Data'!K1177/SUM('EPA Data'!K:K)</f>
        <v>5.1657402384479682E-3</v>
      </c>
      <c r="T1176" s="19">
        <f>'EPA Data'!L1177/SUM('EPA Data'!L:L)</f>
        <v>4.0583440033196009E-3</v>
      </c>
      <c r="U1176" s="19">
        <f>'EPA Data'!M1177/SUM('EPA Data'!M:M)</f>
        <v>6.4817488700649566E-3</v>
      </c>
      <c r="V1176" s="19">
        <f>'EPA Data'!N1177/SUM('EPA Data'!N:N)</f>
        <v>8.3747913179631449E-3</v>
      </c>
      <c r="W1176" s="19">
        <f>'EPA Data'!O1177/SUM('EPA Data'!O:O)</f>
        <v>1.2671788318944312E-2</v>
      </c>
      <c r="X1176" s="19">
        <f>'EPA Data'!P1177/SUM('EPA Data'!P:P)</f>
        <v>3.2067160947975978E-3</v>
      </c>
    </row>
    <row r="1177" spans="1:24" x14ac:dyDescent="0.35">
      <c r="A1177" s="13" t="s">
        <v>1992</v>
      </c>
      <c r="B1177" s="13" t="s">
        <v>1964</v>
      </c>
      <c r="C1177" s="18" t="s">
        <v>1993</v>
      </c>
      <c r="D1177" s="14">
        <f>SUMIFS('Census Data'!G:G,'Census Data'!$A:$A,$A1177)/SUMIFS('Census Data'!$F:$F,'Census Data'!$A:$A,$A1177)</f>
        <v>0.49915791162081963</v>
      </c>
      <c r="E1177" s="16">
        <f>SUMIFS('Census Data'!H:H,'Census Data'!$A:$A,$A1177)/SUMIFS('Census Data'!$F:$F,'Census Data'!$A:$A,$A1177)</f>
        <v>0.50084208837918032</v>
      </c>
      <c r="F1177" s="14">
        <f>SUM(SUMIFS('Census Data'!I:I,'Census Data'!$A:$A,$A1177),SUMIFS('Census Data'!J:J,'Census Data'!$A:$A,$A1177))/SUMIFS('Census Data'!$F:$F,'Census Data'!$A:$A,$A1177)</f>
        <v>0.89690432272034648</v>
      </c>
      <c r="G1177" s="14">
        <f>SUM(SUMIFS('Census Data'!K:K,'Census Data'!$A:$A,$A1177),SUMIFS('Census Data'!L:L,'Census Data'!$A:$A,$A1177))/SUMIFS('Census Data'!$F:$F,'Census Data'!$A:$A,$A1177)</f>
        <v>6.2474937845857725E-2</v>
      </c>
      <c r="H1177" s="14">
        <f>SUM(SUMIFS('Census Data'!O:O,'Census Data'!$A:$A,$A1177),SUMIFS('Census Data'!P:P,'Census Data'!$A:$A,$A1177))/SUMIFS('Census Data'!$F:$F,'Census Data'!$A:$A,$A1177)</f>
        <v>1.2912021814098966E-2</v>
      </c>
      <c r="I1177" s="16">
        <f t="shared" si="36"/>
        <v>2.7708717619696843E-2</v>
      </c>
      <c r="J1177" s="14">
        <f>SUM(SUMIFS('Census Data'!W:W,'Census Data'!$A:$A,$A1177),SUMIFS('Census Data'!X:X,'Census Data'!$A:$A,$A1177))/SUMIFS('Census Data'!$F:$F,'Census Data'!$A:$A,$A1177)</f>
        <v>5.0084208837918039E-2</v>
      </c>
      <c r="K1177" s="16">
        <f t="shared" si="37"/>
        <v>0.94991579116208191</v>
      </c>
      <c r="L1177" s="19">
        <f>'EPA Data'!D1178/SUM('EPA Data'!D:D)</f>
        <v>2.2628612400420629E-4</v>
      </c>
      <c r="M1177" s="19">
        <f>'EPA Data'!E1178/SUM('EPA Data'!E:E)</f>
        <v>1.8799216051651398E-4</v>
      </c>
      <c r="N1177" s="19">
        <f>'EPA Data'!F1178/SUM('EPA Data'!F:F)</f>
        <v>1.3404108474520526E-4</v>
      </c>
      <c r="O1177" s="19">
        <f>'EPA Data'!G1178/SUM('EPA Data'!G:G)</f>
        <v>1.5752326977020226E-4</v>
      </c>
      <c r="P1177" s="19">
        <f>'EPA Data'!H1178/SUM('EPA Data'!H:H)</f>
        <v>2.4867578002827349E-4</v>
      </c>
      <c r="Q1177" s="19">
        <f>'EPA Data'!I1178/SUM('EPA Data'!I:I)</f>
        <v>2.2771698842375106E-4</v>
      </c>
      <c r="R1177" s="19">
        <f>'EPA Data'!J1178/SUM('EPA Data'!J:J)</f>
        <v>1.2694750070018436E-4</v>
      </c>
      <c r="S1177" s="19">
        <f>'EPA Data'!K1178/SUM('EPA Data'!K:K)</f>
        <v>1.964073146151498E-4</v>
      </c>
      <c r="T1177" s="19">
        <f>'EPA Data'!L1178/SUM('EPA Data'!L:L)</f>
        <v>1.38664347723185E-4</v>
      </c>
      <c r="U1177" s="19">
        <f>'EPA Data'!M1178/SUM('EPA Data'!M:M)</f>
        <v>1.8183741951223844E-4</v>
      </c>
      <c r="V1177" s="19">
        <f>'EPA Data'!N1178/SUM('EPA Data'!N:N)</f>
        <v>3.1461680523101705E-4</v>
      </c>
      <c r="W1177" s="19">
        <f>'EPA Data'!O1178/SUM('EPA Data'!O:O)</f>
        <v>4.077224614901651E-4</v>
      </c>
      <c r="X1177" s="19">
        <f>'EPA Data'!P1178/SUM('EPA Data'!P:P)</f>
        <v>1.2570500305180335E-4</v>
      </c>
    </row>
    <row r="1178" spans="1:24" x14ac:dyDescent="0.35">
      <c r="A1178" s="13" t="s">
        <v>1994</v>
      </c>
      <c r="B1178" s="13" t="s">
        <v>1964</v>
      </c>
      <c r="C1178" s="18" t="s">
        <v>1995</v>
      </c>
      <c r="D1178" s="14">
        <f>SUMIFS('Census Data'!G:G,'Census Data'!$A:$A,$A1178)/SUMIFS('Census Data'!$F:$F,'Census Data'!$A:$A,$A1178)</f>
        <v>0.50346730885855662</v>
      </c>
      <c r="E1178" s="16">
        <f>SUMIFS('Census Data'!H:H,'Census Data'!$A:$A,$A1178)/SUMIFS('Census Data'!$F:$F,'Census Data'!$A:$A,$A1178)</f>
        <v>0.49653269114144333</v>
      </c>
      <c r="F1178" s="14">
        <f>SUM(SUMIFS('Census Data'!I:I,'Census Data'!$A:$A,$A1178),SUMIFS('Census Data'!J:J,'Census Data'!$A:$A,$A1178))/SUMIFS('Census Data'!$F:$F,'Census Data'!$A:$A,$A1178)</f>
        <v>0.77657171484570697</v>
      </c>
      <c r="G1178" s="14">
        <f>SUM(SUMIFS('Census Data'!K:K,'Census Data'!$A:$A,$A1178),SUMIFS('Census Data'!L:L,'Census Data'!$A:$A,$A1178))/SUMIFS('Census Data'!$F:$F,'Census Data'!$A:$A,$A1178)</f>
        <v>0.15046098947942027</v>
      </c>
      <c r="H1178" s="14">
        <f>SUM(SUMIFS('Census Data'!O:O,'Census Data'!$A:$A,$A1178),SUMIFS('Census Data'!P:P,'Census Data'!$A:$A,$A1178))/SUMIFS('Census Data'!$F:$F,'Census Data'!$A:$A,$A1178)</f>
        <v>2.9311723810611985E-2</v>
      </c>
      <c r="I1178" s="16">
        <f t="shared" si="36"/>
        <v>4.3655571864260834E-2</v>
      </c>
      <c r="J1178" s="14">
        <f>SUM(SUMIFS('Census Data'!W:W,'Census Data'!$A:$A,$A1178),SUMIFS('Census Data'!X:X,'Census Data'!$A:$A,$A1178))/SUMIFS('Census Data'!$F:$F,'Census Data'!$A:$A,$A1178)</f>
        <v>5.7269922743612506E-2</v>
      </c>
      <c r="K1178" s="16">
        <f t="shared" si="37"/>
        <v>0.94273007725638747</v>
      </c>
      <c r="L1178" s="19">
        <f>'EPA Data'!D1179/SUM('EPA Data'!D:D)</f>
        <v>5.5582522476507398E-4</v>
      </c>
      <c r="M1178" s="19">
        <f>'EPA Data'!E1179/SUM('EPA Data'!E:E)</f>
        <v>4.0919478688328356E-4</v>
      </c>
      <c r="N1178" s="19">
        <f>'EPA Data'!F1179/SUM('EPA Data'!F:F)</f>
        <v>3.4242920603196763E-4</v>
      </c>
      <c r="O1178" s="19">
        <f>'EPA Data'!G1179/SUM('EPA Data'!G:G)</f>
        <v>2.7424683071325449E-4</v>
      </c>
      <c r="P1178" s="19">
        <f>'EPA Data'!H1179/SUM('EPA Data'!H:H)</f>
        <v>4.4622401154736696E-4</v>
      </c>
      <c r="Q1178" s="19">
        <f>'EPA Data'!I1179/SUM('EPA Data'!I:I)</f>
        <v>4.6123744474242076E-4</v>
      </c>
      <c r="R1178" s="19">
        <f>'EPA Data'!J1179/SUM('EPA Data'!J:J)</f>
        <v>2.5619113846851119E-4</v>
      </c>
      <c r="S1178" s="19">
        <f>'EPA Data'!K1179/SUM('EPA Data'!K:K)</f>
        <v>3.6929991847514697E-4</v>
      </c>
      <c r="T1178" s="19">
        <f>'EPA Data'!L1179/SUM('EPA Data'!L:L)</f>
        <v>3.3745350976650075E-4</v>
      </c>
      <c r="U1178" s="19">
        <f>'EPA Data'!M1179/SUM('EPA Data'!M:M)</f>
        <v>3.2964267152666977E-4</v>
      </c>
      <c r="V1178" s="19">
        <f>'EPA Data'!N1179/SUM('EPA Data'!N:N)</f>
        <v>4.8023611290501145E-4</v>
      </c>
      <c r="W1178" s="19">
        <f>'EPA Data'!O1179/SUM('EPA Data'!O:O)</f>
        <v>7.9866356552086182E-4</v>
      </c>
      <c r="X1178" s="19">
        <f>'EPA Data'!P1179/SUM('EPA Data'!P:P)</f>
        <v>2.5700562590213647E-4</v>
      </c>
    </row>
    <row r="1179" spans="1:24" x14ac:dyDescent="0.35">
      <c r="A1179" s="13" t="s">
        <v>1996</v>
      </c>
      <c r="B1179" s="13" t="s">
        <v>1964</v>
      </c>
      <c r="C1179" s="18" t="s">
        <v>1957</v>
      </c>
      <c r="D1179" s="14">
        <f>SUMIFS('Census Data'!G:G,'Census Data'!$A:$A,$A1179)/SUMIFS('Census Data'!$F:$F,'Census Data'!$A:$A,$A1179)</f>
        <v>0.54568352630509853</v>
      </c>
      <c r="E1179" s="16">
        <f>SUMIFS('Census Data'!H:H,'Census Data'!$A:$A,$A1179)/SUMIFS('Census Data'!$F:$F,'Census Data'!$A:$A,$A1179)</f>
        <v>0.45431647369490147</v>
      </c>
      <c r="F1179" s="14">
        <f>SUM(SUMIFS('Census Data'!I:I,'Census Data'!$A:$A,$A1179),SUMIFS('Census Data'!J:J,'Census Data'!$A:$A,$A1179))/SUMIFS('Census Data'!$F:$F,'Census Data'!$A:$A,$A1179)</f>
        <v>0.55027422303473494</v>
      </c>
      <c r="G1179" s="14">
        <f>SUM(SUMIFS('Census Data'!K:K,'Census Data'!$A:$A,$A1179),SUMIFS('Census Data'!L:L,'Census Data'!$A:$A,$A1179))/SUMIFS('Census Data'!$F:$F,'Census Data'!$A:$A,$A1179)</f>
        <v>0.40585009140767825</v>
      </c>
      <c r="H1179" s="14">
        <f>SUM(SUMIFS('Census Data'!O:O,'Census Data'!$A:$A,$A1179),SUMIFS('Census Data'!P:P,'Census Data'!$A:$A,$A1179))/SUMIFS('Census Data'!$F:$F,'Census Data'!$A:$A,$A1179)</f>
        <v>9.628275441803778E-3</v>
      </c>
      <c r="I1179" s="16">
        <f t="shared" si="36"/>
        <v>3.4247410115783028E-2</v>
      </c>
      <c r="J1179" s="14">
        <f>SUM(SUMIFS('Census Data'!W:W,'Census Data'!$A:$A,$A1179),SUMIFS('Census Data'!X:X,'Census Data'!$A:$A,$A1179))/SUMIFS('Census Data'!$F:$F,'Census Data'!$A:$A,$A1179)</f>
        <v>4.2535039609993906E-2</v>
      </c>
      <c r="K1179" s="16">
        <f t="shared" si="37"/>
        <v>0.95746496039000606</v>
      </c>
      <c r="L1179" s="19">
        <f>'EPA Data'!D1180/SUM('EPA Data'!D:D)</f>
        <v>5.8351460117909909E-5</v>
      </c>
      <c r="M1179" s="19">
        <f>'EPA Data'!E1180/SUM('EPA Data'!E:E)</f>
        <v>5.7033039928869599E-5</v>
      </c>
      <c r="N1179" s="19">
        <f>'EPA Data'!F1180/SUM('EPA Data'!F:F)</f>
        <v>4.6569844049142964E-5</v>
      </c>
      <c r="O1179" s="19">
        <f>'EPA Data'!G1180/SUM('EPA Data'!G:G)</f>
        <v>3.2822243118580875E-5</v>
      </c>
      <c r="P1179" s="19">
        <f>'EPA Data'!H1180/SUM('EPA Data'!H:H)</f>
        <v>6.9297535792565179E-5</v>
      </c>
      <c r="Q1179" s="19">
        <f>'EPA Data'!I1180/SUM('EPA Data'!I:I)</f>
        <v>7.1355207424581468E-5</v>
      </c>
      <c r="R1179" s="19">
        <f>'EPA Data'!J1180/SUM('EPA Data'!J:J)</f>
        <v>3.3157301336186351E-5</v>
      </c>
      <c r="S1179" s="19">
        <f>'EPA Data'!K1180/SUM('EPA Data'!K:K)</f>
        <v>5.4966336613297656E-5</v>
      </c>
      <c r="T1179" s="19">
        <f>'EPA Data'!L1180/SUM('EPA Data'!L:L)</f>
        <v>4.909186719046994E-5</v>
      </c>
      <c r="U1179" s="19">
        <f>'EPA Data'!M1180/SUM('EPA Data'!M:M)</f>
        <v>3.995254510027049E-5</v>
      </c>
      <c r="V1179" s="19">
        <f>'EPA Data'!N1180/SUM('EPA Data'!N:N)</f>
        <v>7.3082609086402275E-5</v>
      </c>
      <c r="W1179" s="19">
        <f>'EPA Data'!O1180/SUM('EPA Data'!O:O)</f>
        <v>1.0797385623680842E-4</v>
      </c>
      <c r="X1179" s="19">
        <f>'EPA Data'!P1180/SUM('EPA Data'!P:P)</f>
        <v>3.9056106033823147E-5</v>
      </c>
    </row>
    <row r="1180" spans="1:24" x14ac:dyDescent="0.35">
      <c r="A1180" s="13" t="s">
        <v>1997</v>
      </c>
      <c r="B1180" s="13" t="s">
        <v>1964</v>
      </c>
      <c r="C1180" s="18" t="s">
        <v>912</v>
      </c>
      <c r="D1180" s="14">
        <f>SUMIFS('Census Data'!G:G,'Census Data'!$A:$A,$A1180)/SUMIFS('Census Data'!$F:$F,'Census Data'!$A:$A,$A1180)</f>
        <v>0.47757375476374492</v>
      </c>
      <c r="E1180" s="16">
        <f>SUMIFS('Census Data'!H:H,'Census Data'!$A:$A,$A1180)/SUMIFS('Census Data'!$F:$F,'Census Data'!$A:$A,$A1180)</f>
        <v>0.52242624523625514</v>
      </c>
      <c r="F1180" s="14">
        <f>SUM(SUMIFS('Census Data'!I:I,'Census Data'!$A:$A,$A1180),SUMIFS('Census Data'!J:J,'Census Data'!$A:$A,$A1180))/SUMIFS('Census Data'!$F:$F,'Census Data'!$A:$A,$A1180)</f>
        <v>0.82893158862564298</v>
      </c>
      <c r="G1180" s="14">
        <f>SUM(SUMIFS('Census Data'!K:K,'Census Data'!$A:$A,$A1180),SUMIFS('Census Data'!L:L,'Census Data'!$A:$A,$A1180))/SUMIFS('Census Data'!$F:$F,'Census Data'!$A:$A,$A1180)</f>
        <v>0.12912080590571115</v>
      </c>
      <c r="H1180" s="14">
        <f>SUM(SUMIFS('Census Data'!O:O,'Census Data'!$A:$A,$A1180),SUMIFS('Census Data'!P:P,'Census Data'!$A:$A,$A1180))/SUMIFS('Census Data'!$F:$F,'Census Data'!$A:$A,$A1180)</f>
        <v>1.5057431442048876E-2</v>
      </c>
      <c r="I1180" s="16">
        <f t="shared" si="36"/>
        <v>2.6890174026596991E-2</v>
      </c>
      <c r="J1180" s="14">
        <f>SUM(SUMIFS('Census Data'!W:W,'Census Data'!$A:$A,$A1180),SUMIFS('Census Data'!X:X,'Census Data'!$A:$A,$A1180))/SUMIFS('Census Data'!$F:$F,'Census Data'!$A:$A,$A1180)</f>
        <v>8.8745569384111073E-2</v>
      </c>
      <c r="K1180" s="16">
        <f t="shared" si="37"/>
        <v>0.91125443061588896</v>
      </c>
      <c r="L1180" s="19">
        <f>'EPA Data'!D1181/SUM('EPA Data'!D:D)</f>
        <v>1.4097464482450557E-4</v>
      </c>
      <c r="M1180" s="19">
        <f>'EPA Data'!E1181/SUM('EPA Data'!E:E)</f>
        <v>1.173226744076158E-4</v>
      </c>
      <c r="N1180" s="19">
        <f>'EPA Data'!F1181/SUM('EPA Data'!F:F)</f>
        <v>8.8667983622933168E-5</v>
      </c>
      <c r="O1180" s="19">
        <f>'EPA Data'!G1181/SUM('EPA Data'!G:G)</f>
        <v>8.9986502909764589E-5</v>
      </c>
      <c r="P1180" s="19">
        <f>'EPA Data'!H1181/SUM('EPA Data'!H:H)</f>
        <v>1.5042248660049494E-4</v>
      </c>
      <c r="Q1180" s="19">
        <f>'EPA Data'!I1181/SUM('EPA Data'!I:I)</f>
        <v>1.4116745245856588E-4</v>
      </c>
      <c r="R1180" s="19">
        <f>'EPA Data'!J1181/SUM('EPA Data'!J:J)</f>
        <v>7.4904389214135977E-5</v>
      </c>
      <c r="S1180" s="19">
        <f>'EPA Data'!K1181/SUM('EPA Data'!K:K)</f>
        <v>1.1755123632362141E-4</v>
      </c>
      <c r="T1180" s="19">
        <f>'EPA Data'!L1181/SUM('EPA Data'!L:L)</f>
        <v>9.0599355740315682E-5</v>
      </c>
      <c r="U1180" s="19">
        <f>'EPA Data'!M1181/SUM('EPA Data'!M:M)</f>
        <v>1.0323894783752752E-4</v>
      </c>
      <c r="V1180" s="19">
        <f>'EPA Data'!N1181/SUM('EPA Data'!N:N)</f>
        <v>1.7993902160286102E-4</v>
      </c>
      <c r="W1180" s="19">
        <f>'EPA Data'!O1181/SUM('EPA Data'!O:O)</f>
        <v>2.4864749965669233E-4</v>
      </c>
      <c r="X1180" s="19">
        <f>'EPA Data'!P1181/SUM('EPA Data'!P:P)</f>
        <v>7.8561867315377282E-5</v>
      </c>
    </row>
    <row r="1181" spans="1:24" x14ac:dyDescent="0.35">
      <c r="A1181" s="13" t="s">
        <v>1998</v>
      </c>
      <c r="B1181" s="13" t="s">
        <v>1964</v>
      </c>
      <c r="C1181" s="18" t="s">
        <v>150</v>
      </c>
      <c r="D1181" s="14">
        <f>SUMIFS('Census Data'!G:G,'Census Data'!$A:$A,$A1181)/SUMIFS('Census Data'!$F:$F,'Census Data'!$A:$A,$A1181)</f>
        <v>0.50870695004654054</v>
      </c>
      <c r="E1181" s="16">
        <f>SUMIFS('Census Data'!H:H,'Census Data'!$A:$A,$A1181)/SUMIFS('Census Data'!$F:$F,'Census Data'!$A:$A,$A1181)</f>
        <v>0.49129304995345952</v>
      </c>
      <c r="F1181" s="14">
        <f>SUM(SUMIFS('Census Data'!I:I,'Census Data'!$A:$A,$A1181),SUMIFS('Census Data'!J:J,'Census Data'!$A:$A,$A1181))/SUMIFS('Census Data'!$F:$F,'Census Data'!$A:$A,$A1181)</f>
        <v>0.81758713414003514</v>
      </c>
      <c r="G1181" s="14">
        <f>SUM(SUMIFS('Census Data'!K:K,'Census Data'!$A:$A,$A1181),SUMIFS('Census Data'!L:L,'Census Data'!$A:$A,$A1181))/SUMIFS('Census Data'!$F:$F,'Census Data'!$A:$A,$A1181)</f>
        <v>0.12568517943944565</v>
      </c>
      <c r="H1181" s="14">
        <f>SUM(SUMIFS('Census Data'!O:O,'Census Data'!$A:$A,$A1181),SUMIFS('Census Data'!P:P,'Census Data'!$A:$A,$A1181))/SUMIFS('Census Data'!$F:$F,'Census Data'!$A:$A,$A1181)</f>
        <v>1.9715068776502222E-2</v>
      </c>
      <c r="I1181" s="16">
        <f t="shared" si="36"/>
        <v>3.7012617644016976E-2</v>
      </c>
      <c r="J1181" s="14">
        <f>SUM(SUMIFS('Census Data'!W:W,'Census Data'!$A:$A,$A1181),SUMIFS('Census Data'!X:X,'Census Data'!$A:$A,$A1181))/SUMIFS('Census Data'!$F:$F,'Census Data'!$A:$A,$A1181)</f>
        <v>6.636544627158962E-2</v>
      </c>
      <c r="K1181" s="16">
        <f t="shared" si="37"/>
        <v>0.93363455372841042</v>
      </c>
      <c r="L1181" s="19">
        <f>'EPA Data'!D1182/SUM('EPA Data'!D:D)</f>
        <v>6.2585362658646186E-4</v>
      </c>
      <c r="M1181" s="19">
        <f>'EPA Data'!E1182/SUM('EPA Data'!E:E)</f>
        <v>6.4753377563068646E-4</v>
      </c>
      <c r="N1181" s="19">
        <f>'EPA Data'!F1182/SUM('EPA Data'!F:F)</f>
        <v>5.5823842434082449E-4</v>
      </c>
      <c r="O1181" s="19">
        <f>'EPA Data'!G1182/SUM('EPA Data'!G:G)</f>
        <v>3.7349856066992986E-4</v>
      </c>
      <c r="P1181" s="19">
        <f>'EPA Data'!H1182/SUM('EPA Data'!H:H)</f>
        <v>5.9385621056001747E-4</v>
      </c>
      <c r="Q1181" s="19">
        <f>'EPA Data'!I1182/SUM('EPA Data'!I:I)</f>
        <v>5.7480998837670754E-4</v>
      </c>
      <c r="R1181" s="19">
        <f>'EPA Data'!J1182/SUM('EPA Data'!J:J)</f>
        <v>3.6906914968728018E-4</v>
      </c>
      <c r="S1181" s="19">
        <f>'EPA Data'!K1182/SUM('EPA Data'!K:K)</f>
        <v>6.6425064099765992E-4</v>
      </c>
      <c r="T1181" s="19">
        <f>'EPA Data'!L1182/SUM('EPA Data'!L:L)</f>
        <v>5.7013462056214608E-4</v>
      </c>
      <c r="U1181" s="19">
        <f>'EPA Data'!M1182/SUM('EPA Data'!M:M)</f>
        <v>6.0832276377363278E-4</v>
      </c>
      <c r="V1181" s="19">
        <f>'EPA Data'!N1182/SUM('EPA Data'!N:N)</f>
        <v>6.8633525585245385E-4</v>
      </c>
      <c r="W1181" s="19">
        <f>'EPA Data'!O1182/SUM('EPA Data'!O:O)</f>
        <v>1.1549583620697533E-3</v>
      </c>
      <c r="X1181" s="19">
        <f>'EPA Data'!P1182/SUM('EPA Data'!P:P)</f>
        <v>3.9131100373066208E-4</v>
      </c>
    </row>
    <row r="1182" spans="1:24" x14ac:dyDescent="0.35">
      <c r="A1182" s="13" t="s">
        <v>1999</v>
      </c>
      <c r="B1182" s="13" t="s">
        <v>1964</v>
      </c>
      <c r="C1182" s="18" t="s">
        <v>2000</v>
      </c>
      <c r="D1182" s="14">
        <f>SUMIFS('Census Data'!G:G,'Census Data'!$A:$A,$A1182)/SUMIFS('Census Data'!$F:$F,'Census Data'!$A:$A,$A1182)</f>
        <v>0.47631965092481754</v>
      </c>
      <c r="E1182" s="16">
        <f>SUMIFS('Census Data'!H:H,'Census Data'!$A:$A,$A1182)/SUMIFS('Census Data'!$F:$F,'Census Data'!$A:$A,$A1182)</f>
        <v>0.52368034907518246</v>
      </c>
      <c r="F1182" s="14">
        <f>SUM(SUMIFS('Census Data'!I:I,'Census Data'!$A:$A,$A1182),SUMIFS('Census Data'!J:J,'Census Data'!$A:$A,$A1182))/SUMIFS('Census Data'!$F:$F,'Census Data'!$A:$A,$A1182)</f>
        <v>0.65599297215893737</v>
      </c>
      <c r="G1182" s="14">
        <f>SUM(SUMIFS('Census Data'!K:K,'Census Data'!$A:$A,$A1182),SUMIFS('Census Data'!L:L,'Census Data'!$A:$A,$A1182))/SUMIFS('Census Data'!$F:$F,'Census Data'!$A:$A,$A1182)</f>
        <v>0.27626752133451749</v>
      </c>
      <c r="H1182" s="14">
        <f>SUM(SUMIFS('Census Data'!O:O,'Census Data'!$A:$A,$A1182),SUMIFS('Census Data'!P:P,'Census Data'!$A:$A,$A1182))/SUMIFS('Census Data'!$F:$F,'Census Data'!$A:$A,$A1182)</f>
        <v>3.1721821060354483E-2</v>
      </c>
      <c r="I1182" s="16">
        <f t="shared" si="36"/>
        <v>3.6017685446190661E-2</v>
      </c>
      <c r="J1182" s="14">
        <f>SUM(SUMIFS('Census Data'!W:W,'Census Data'!$A:$A,$A1182),SUMIFS('Census Data'!X:X,'Census Data'!$A:$A,$A1182))/SUMIFS('Census Data'!$F:$F,'Census Data'!$A:$A,$A1182)</f>
        <v>6.8058076225045366E-2</v>
      </c>
      <c r="K1182" s="16">
        <f t="shared" si="37"/>
        <v>0.93194192377495466</v>
      </c>
      <c r="L1182" s="19">
        <f>'EPA Data'!D1183/SUM('EPA Data'!D:D)</f>
        <v>5.519953122283918E-4</v>
      </c>
      <c r="M1182" s="19">
        <f>'EPA Data'!E1183/SUM('EPA Data'!E:E)</f>
        <v>5.3706897633615843E-4</v>
      </c>
      <c r="N1182" s="19">
        <f>'EPA Data'!F1183/SUM('EPA Data'!F:F)</f>
        <v>4.1473824796463147E-4</v>
      </c>
      <c r="O1182" s="19">
        <f>'EPA Data'!G1183/SUM('EPA Data'!G:G)</f>
        <v>3.4542371803129607E-4</v>
      </c>
      <c r="P1182" s="19">
        <f>'EPA Data'!H1183/SUM('EPA Data'!H:H)</f>
        <v>6.7503918032243103E-4</v>
      </c>
      <c r="Q1182" s="19">
        <f>'EPA Data'!I1183/SUM('EPA Data'!I:I)</f>
        <v>6.481834078290613E-4</v>
      </c>
      <c r="R1182" s="19">
        <f>'EPA Data'!J1183/SUM('EPA Data'!J:J)</f>
        <v>3.1516485531395518E-4</v>
      </c>
      <c r="S1182" s="19">
        <f>'EPA Data'!K1183/SUM('EPA Data'!K:K)</f>
        <v>5.3247304845180658E-4</v>
      </c>
      <c r="T1182" s="19">
        <f>'EPA Data'!L1183/SUM('EPA Data'!L:L)</f>
        <v>4.3607397151643895E-4</v>
      </c>
      <c r="U1182" s="19">
        <f>'EPA Data'!M1183/SUM('EPA Data'!M:M)</f>
        <v>4.2765601046878041E-4</v>
      </c>
      <c r="V1182" s="19">
        <f>'EPA Data'!N1183/SUM('EPA Data'!N:N)</f>
        <v>7.5527624767638194E-4</v>
      </c>
      <c r="W1182" s="19">
        <f>'EPA Data'!O1183/SUM('EPA Data'!O:O)</f>
        <v>1.0307746797404362E-3</v>
      </c>
      <c r="X1182" s="19">
        <f>'EPA Data'!P1183/SUM('EPA Data'!P:P)</f>
        <v>3.733701568433548E-4</v>
      </c>
    </row>
    <row r="1183" spans="1:24" x14ac:dyDescent="0.35">
      <c r="A1183" s="13" t="s">
        <v>2001</v>
      </c>
      <c r="B1183" s="13" t="s">
        <v>1964</v>
      </c>
      <c r="C1183" s="18" t="s">
        <v>2002</v>
      </c>
      <c r="D1183" s="14">
        <f>SUMIFS('Census Data'!G:G,'Census Data'!$A:$A,$A1183)/SUMIFS('Census Data'!$F:$F,'Census Data'!$A:$A,$A1183)</f>
        <v>0.48769655961116937</v>
      </c>
      <c r="E1183" s="16">
        <f>SUMIFS('Census Data'!H:H,'Census Data'!$A:$A,$A1183)/SUMIFS('Census Data'!$F:$F,'Census Data'!$A:$A,$A1183)</f>
        <v>0.51230344038883069</v>
      </c>
      <c r="F1183" s="14">
        <f>SUM(SUMIFS('Census Data'!I:I,'Census Data'!$A:$A,$A1183),SUMIFS('Census Data'!J:J,'Census Data'!$A:$A,$A1183))/SUMIFS('Census Data'!$F:$F,'Census Data'!$A:$A,$A1183)</f>
        <v>0.83005813399409134</v>
      </c>
      <c r="G1183" s="14">
        <f>SUM(SUMIFS('Census Data'!K:K,'Census Data'!$A:$A,$A1183),SUMIFS('Census Data'!L:L,'Census Data'!$A:$A,$A1183))/SUMIFS('Census Data'!$F:$F,'Census Data'!$A:$A,$A1183)</f>
        <v>0.13025826741637281</v>
      </c>
      <c r="H1183" s="14">
        <f>SUM(SUMIFS('Census Data'!O:O,'Census Data'!$A:$A,$A1183),SUMIFS('Census Data'!P:P,'Census Data'!$A:$A,$A1183))/SUMIFS('Census Data'!$F:$F,'Census Data'!$A:$A,$A1183)</f>
        <v>1.5686648241684933E-2</v>
      </c>
      <c r="I1183" s="16">
        <f t="shared" si="36"/>
        <v>2.3996950347850876E-2</v>
      </c>
      <c r="J1183" s="14">
        <f>SUM(SUMIFS('Census Data'!W:W,'Census Data'!$A:$A,$A1183),SUMIFS('Census Data'!X:X,'Census Data'!$A:$A,$A1183))/SUMIFS('Census Data'!$F:$F,'Census Data'!$A:$A,$A1183)</f>
        <v>3.9569236633946438E-2</v>
      </c>
      <c r="K1183" s="16">
        <f t="shared" si="37"/>
        <v>0.9604307633660536</v>
      </c>
      <c r="L1183" s="19">
        <f>'EPA Data'!D1184/SUM('EPA Data'!D:D)</f>
        <v>1.195773669465507E-4</v>
      </c>
      <c r="M1183" s="19">
        <f>'EPA Data'!E1184/SUM('EPA Data'!E:E)</f>
        <v>1.2412610112440969E-4</v>
      </c>
      <c r="N1183" s="19">
        <f>'EPA Data'!F1184/SUM('EPA Data'!F:F)</f>
        <v>9.6768519776139819E-5</v>
      </c>
      <c r="O1183" s="19">
        <f>'EPA Data'!G1184/SUM('EPA Data'!G:G)</f>
        <v>7.885998712659017E-5</v>
      </c>
      <c r="P1183" s="19">
        <f>'EPA Data'!H1184/SUM('EPA Data'!H:H)</f>
        <v>1.5507159636580516E-4</v>
      </c>
      <c r="Q1183" s="19">
        <f>'EPA Data'!I1184/SUM('EPA Data'!I:I)</f>
        <v>1.5118230949476871E-4</v>
      </c>
      <c r="R1183" s="19">
        <f>'EPA Data'!J1184/SUM('EPA Data'!J:J)</f>
        <v>7.6216101189307344E-5</v>
      </c>
      <c r="S1183" s="19">
        <f>'EPA Data'!K1184/SUM('EPA Data'!K:K)</f>
        <v>1.2168275101452235E-4</v>
      </c>
      <c r="T1183" s="19">
        <f>'EPA Data'!L1184/SUM('EPA Data'!L:L)</f>
        <v>1.0333109814499257E-4</v>
      </c>
      <c r="U1183" s="19">
        <f>'EPA Data'!M1184/SUM('EPA Data'!M:M)</f>
        <v>9.6466355105215423E-5</v>
      </c>
      <c r="V1183" s="19">
        <f>'EPA Data'!N1184/SUM('EPA Data'!N:N)</f>
        <v>1.7077027536722833E-4</v>
      </c>
      <c r="W1183" s="19">
        <f>'EPA Data'!O1184/SUM('EPA Data'!O:O)</f>
        <v>2.3196044925742314E-4</v>
      </c>
      <c r="X1183" s="19">
        <f>'EPA Data'!P1184/SUM('EPA Data'!P:P)</f>
        <v>8.6111142868452477E-5</v>
      </c>
    </row>
    <row r="1184" spans="1:24" x14ac:dyDescent="0.35">
      <c r="A1184" s="13" t="s">
        <v>2003</v>
      </c>
      <c r="B1184" s="13" t="s">
        <v>1964</v>
      </c>
      <c r="C1184" s="18" t="s">
        <v>2004</v>
      </c>
      <c r="D1184" s="14">
        <f>SUMIFS('Census Data'!G:G,'Census Data'!$A:$A,$A1184)/SUMIFS('Census Data'!$F:$F,'Census Data'!$A:$A,$A1184)</f>
        <v>0.46753060492752141</v>
      </c>
      <c r="E1184" s="16">
        <f>SUMIFS('Census Data'!H:H,'Census Data'!$A:$A,$A1184)/SUMIFS('Census Data'!$F:$F,'Census Data'!$A:$A,$A1184)</f>
        <v>0.53246939507247859</v>
      </c>
      <c r="F1184" s="14">
        <f>SUM(SUMIFS('Census Data'!I:I,'Census Data'!$A:$A,$A1184),SUMIFS('Census Data'!J:J,'Census Data'!$A:$A,$A1184))/SUMIFS('Census Data'!$F:$F,'Census Data'!$A:$A,$A1184)</f>
        <v>0.32498932882582937</v>
      </c>
      <c r="G1184" s="14">
        <f>SUM(SUMIFS('Census Data'!K:K,'Census Data'!$A:$A,$A1184),SUMIFS('Census Data'!L:L,'Census Data'!$A:$A,$A1184))/SUMIFS('Census Data'!$F:$F,'Census Data'!$A:$A,$A1184)</f>
        <v>0.6178473253769059</v>
      </c>
      <c r="H1184" s="14">
        <f>SUM(SUMIFS('Census Data'!O:O,'Census Data'!$A:$A,$A1184),SUMIFS('Census Data'!P:P,'Census Data'!$A:$A,$A1184))/SUMIFS('Census Data'!$F:$F,'Census Data'!$A:$A,$A1184)</f>
        <v>2.7219177380525535E-2</v>
      </c>
      <c r="I1184" s="16">
        <f t="shared" si="36"/>
        <v>2.9944168416739192E-2</v>
      </c>
      <c r="J1184" s="14">
        <f>SUM(SUMIFS('Census Data'!W:W,'Census Data'!$A:$A,$A1184),SUMIFS('Census Data'!X:X,'Census Data'!$A:$A,$A1184))/SUMIFS('Census Data'!$F:$F,'Census Data'!$A:$A,$A1184)</f>
        <v>7.8229097304034559E-2</v>
      </c>
      <c r="K1184" s="16">
        <f t="shared" si="37"/>
        <v>0.9217709026959654</v>
      </c>
      <c r="L1184" s="19">
        <f>'EPA Data'!D1185/SUM('EPA Data'!D:D)</f>
        <v>5.5858486389287173E-3</v>
      </c>
      <c r="M1184" s="19">
        <f>'EPA Data'!E1185/SUM('EPA Data'!E:E)</f>
        <v>4.443561252445047E-3</v>
      </c>
      <c r="N1184" s="19">
        <f>'EPA Data'!F1185/SUM('EPA Data'!F:F)</f>
        <v>3.1620558811693575E-3</v>
      </c>
      <c r="O1184" s="19">
        <f>'EPA Data'!G1185/SUM('EPA Data'!G:G)</f>
        <v>6.0746967666264716E-3</v>
      </c>
      <c r="P1184" s="19">
        <f>'EPA Data'!H1185/SUM('EPA Data'!H:H)</f>
        <v>5.830112679562632E-3</v>
      </c>
      <c r="Q1184" s="19">
        <f>'EPA Data'!I1185/SUM('EPA Data'!I:I)</f>
        <v>5.710040500656299E-3</v>
      </c>
      <c r="R1184" s="19">
        <f>'EPA Data'!J1185/SUM('EPA Data'!J:J)</f>
        <v>4.2237573908900546E-3</v>
      </c>
      <c r="S1184" s="19">
        <f>'EPA Data'!K1185/SUM('EPA Data'!K:K)</f>
        <v>4.5843703574000435E-3</v>
      </c>
      <c r="T1184" s="19">
        <f>'EPA Data'!L1185/SUM('EPA Data'!L:L)</f>
        <v>3.1583351489296724E-3</v>
      </c>
      <c r="U1184" s="19">
        <f>'EPA Data'!M1185/SUM('EPA Data'!M:M)</f>
        <v>5.7375602928153666E-3</v>
      </c>
      <c r="V1184" s="19">
        <f>'EPA Data'!N1185/SUM('EPA Data'!N:N)</f>
        <v>8.0687197161631516E-3</v>
      </c>
      <c r="W1184" s="19">
        <f>'EPA Data'!O1185/SUM('EPA Data'!O:O)</f>
        <v>1.199826844288231E-2</v>
      </c>
      <c r="X1184" s="19">
        <f>'EPA Data'!P1185/SUM('EPA Data'!P:P)</f>
        <v>2.6835139654167693E-3</v>
      </c>
    </row>
    <row r="1185" spans="1:24" x14ac:dyDescent="0.35">
      <c r="A1185" s="13" t="s">
        <v>2005</v>
      </c>
      <c r="B1185" s="13" t="s">
        <v>2006</v>
      </c>
      <c r="C1185" s="18" t="s">
        <v>2007</v>
      </c>
      <c r="D1185" s="14">
        <f>SUMIFS('Census Data'!G:G,'Census Data'!$A:$A,$A1185)/SUMIFS('Census Data'!$F:$F,'Census Data'!$A:$A,$A1185)</f>
        <v>0.48110220747177884</v>
      </c>
      <c r="E1185" s="16">
        <f>SUMIFS('Census Data'!H:H,'Census Data'!$A:$A,$A1185)/SUMIFS('Census Data'!$F:$F,'Census Data'!$A:$A,$A1185)</f>
        <v>0.5188977925282211</v>
      </c>
      <c r="F1185" s="14">
        <f>SUM(SUMIFS('Census Data'!I:I,'Census Data'!$A:$A,$A1185),SUMIFS('Census Data'!J:J,'Census Data'!$A:$A,$A1185))/SUMIFS('Census Data'!$F:$F,'Census Data'!$A:$A,$A1185)</f>
        <v>0.9201816633550951</v>
      </c>
      <c r="G1185" s="14">
        <f>SUM(SUMIFS('Census Data'!K:K,'Census Data'!$A:$A,$A1185),SUMIFS('Census Data'!L:L,'Census Data'!$A:$A,$A1185))/SUMIFS('Census Data'!$F:$F,'Census Data'!$A:$A,$A1185)</f>
        <v>3.5865411908556959E-2</v>
      </c>
      <c r="H1185" s="14">
        <f>SUM(SUMIFS('Census Data'!O:O,'Census Data'!$A:$A,$A1185),SUMIFS('Census Data'!P:P,'Census Data'!$A:$A,$A1185))/SUMIFS('Census Data'!$F:$F,'Census Data'!$A:$A,$A1185)</f>
        <v>1.6423939387322867E-2</v>
      </c>
      <c r="I1185" s="16">
        <f t="shared" si="36"/>
        <v>2.7528985349025037E-2</v>
      </c>
      <c r="J1185" s="14">
        <f>SUM(SUMIFS('Census Data'!W:W,'Census Data'!$A:$A,$A1185),SUMIFS('Census Data'!X:X,'Census Data'!$A:$A,$A1185))/SUMIFS('Census Data'!$F:$F,'Census Data'!$A:$A,$A1185)</f>
        <v>3.4367562610537347E-2</v>
      </c>
      <c r="K1185" s="16">
        <f t="shared" si="37"/>
        <v>0.96563243738946269</v>
      </c>
      <c r="L1185" s="19">
        <f>'EPA Data'!D1186/SUM('EPA Data'!D:D)</f>
        <v>1.1864163810119083E-4</v>
      </c>
      <c r="M1185" s="19">
        <f>'EPA Data'!E1186/SUM('EPA Data'!E:E)</f>
        <v>1.3648821500420702E-4</v>
      </c>
      <c r="N1185" s="19">
        <f>'EPA Data'!F1186/SUM('EPA Data'!F:F)</f>
        <v>7.6101556530629681E-5</v>
      </c>
      <c r="O1185" s="19">
        <f>'EPA Data'!G1186/SUM('EPA Data'!G:G)</f>
        <v>1.6411672817103013E-4</v>
      </c>
      <c r="P1185" s="19">
        <f>'EPA Data'!H1186/SUM('EPA Data'!H:H)</f>
        <v>2.3259478424094172E-4</v>
      </c>
      <c r="Q1185" s="19">
        <f>'EPA Data'!I1186/SUM('EPA Data'!I:I)</f>
        <v>2.0065928454456093E-4</v>
      </c>
      <c r="R1185" s="19">
        <f>'EPA Data'!J1186/SUM('EPA Data'!J:J)</f>
        <v>1.1949761110192527E-4</v>
      </c>
      <c r="S1185" s="19">
        <f>'EPA Data'!K1186/SUM('EPA Data'!K:K)</f>
        <v>1.5579718037393988E-4</v>
      </c>
      <c r="T1185" s="19">
        <f>'EPA Data'!L1186/SUM('EPA Data'!L:L)</f>
        <v>8.4949375806798945E-5</v>
      </c>
      <c r="U1185" s="19">
        <f>'EPA Data'!M1186/SUM('EPA Data'!M:M)</f>
        <v>4.1823795990058037E-4</v>
      </c>
      <c r="V1185" s="19">
        <f>'EPA Data'!N1186/SUM('EPA Data'!N:N)</f>
        <v>4.4009185731566224E-4</v>
      </c>
      <c r="W1185" s="19">
        <f>'EPA Data'!O1186/SUM('EPA Data'!O:O)</f>
        <v>3.9658851996996755E-4</v>
      </c>
      <c r="X1185" s="19">
        <f>'EPA Data'!P1186/SUM('EPA Data'!P:P)</f>
        <v>8.1354388000379066E-5</v>
      </c>
    </row>
    <row r="1186" spans="1:24" x14ac:dyDescent="0.35">
      <c r="A1186" s="13" t="s">
        <v>2008</v>
      </c>
      <c r="B1186" s="13" t="s">
        <v>2006</v>
      </c>
      <c r="C1186" s="18" t="s">
        <v>2009</v>
      </c>
      <c r="D1186" s="14">
        <f>SUMIFS('Census Data'!G:G,'Census Data'!$A:$A,$A1186)/SUMIFS('Census Data'!$F:$F,'Census Data'!$A:$A,$A1186)</f>
        <v>0.48790675687195345</v>
      </c>
      <c r="E1186" s="16">
        <f>SUMIFS('Census Data'!H:H,'Census Data'!$A:$A,$A1186)/SUMIFS('Census Data'!$F:$F,'Census Data'!$A:$A,$A1186)</f>
        <v>0.5120932431280466</v>
      </c>
      <c r="F1186" s="14">
        <f>SUM(SUMIFS('Census Data'!I:I,'Census Data'!$A:$A,$A1186),SUMIFS('Census Data'!J:J,'Census Data'!$A:$A,$A1186))/SUMIFS('Census Data'!$F:$F,'Census Data'!$A:$A,$A1186)</f>
        <v>0.9174590627639706</v>
      </c>
      <c r="G1186" s="14">
        <f>SUM(SUMIFS('Census Data'!K:K,'Census Data'!$A:$A,$A1186),SUMIFS('Census Data'!L:L,'Census Data'!$A:$A,$A1186))/SUMIFS('Census Data'!$F:$F,'Census Data'!$A:$A,$A1186)</f>
        <v>3.6632335960446065E-2</v>
      </c>
      <c r="H1186" s="14">
        <f>SUM(SUMIFS('Census Data'!O:O,'Census Data'!$A:$A,$A1186),SUMIFS('Census Data'!P:P,'Census Data'!$A:$A,$A1186))/SUMIFS('Census Data'!$F:$F,'Census Data'!$A:$A,$A1186)</f>
        <v>1.7126605134881703E-2</v>
      </c>
      <c r="I1186" s="16">
        <f t="shared" si="36"/>
        <v>2.8781996140701649E-2</v>
      </c>
      <c r="J1186" s="14">
        <f>SUM(SUMIFS('Census Data'!W:W,'Census Data'!$A:$A,$A1186),SUMIFS('Census Data'!X:X,'Census Data'!$A:$A,$A1186))/SUMIFS('Census Data'!$F:$F,'Census Data'!$A:$A,$A1186)</f>
        <v>5.4595897364362711E-2</v>
      </c>
      <c r="K1186" s="16">
        <f t="shared" si="37"/>
        <v>0.94540410263563723</v>
      </c>
      <c r="L1186" s="19">
        <f>'EPA Data'!D1187/SUM('EPA Data'!D:D)</f>
        <v>2.1058242385015556E-4</v>
      </c>
      <c r="M1186" s="19">
        <f>'EPA Data'!E1187/SUM('EPA Data'!E:E)</f>
        <v>2.009064967368588E-4</v>
      </c>
      <c r="N1186" s="19">
        <f>'EPA Data'!F1187/SUM('EPA Data'!F:F)</f>
        <v>1.3438991378767419E-4</v>
      </c>
      <c r="O1186" s="19">
        <f>'EPA Data'!G1187/SUM('EPA Data'!G:G)</f>
        <v>1.7487881417083375E-4</v>
      </c>
      <c r="P1186" s="19">
        <f>'EPA Data'!H1187/SUM('EPA Data'!H:H)</f>
        <v>2.6986009151051647E-4</v>
      </c>
      <c r="Q1186" s="19">
        <f>'EPA Data'!I1187/SUM('EPA Data'!I:I)</f>
        <v>3.0814816877384576E-4</v>
      </c>
      <c r="R1186" s="19">
        <f>'EPA Data'!J1187/SUM('EPA Data'!J:J)</f>
        <v>1.5562315713474735E-4</v>
      </c>
      <c r="S1186" s="19">
        <f>'EPA Data'!K1187/SUM('EPA Data'!K:K)</f>
        <v>2.2430375854862102E-4</v>
      </c>
      <c r="T1186" s="19">
        <f>'EPA Data'!L1187/SUM('EPA Data'!L:L)</f>
        <v>1.5911427254874651E-4</v>
      </c>
      <c r="U1186" s="19">
        <f>'EPA Data'!M1187/SUM('EPA Data'!M:M)</f>
        <v>5.3527773316476676E-4</v>
      </c>
      <c r="V1186" s="19">
        <f>'EPA Data'!N1187/SUM('EPA Data'!N:N)</f>
        <v>4.8347790767280558E-4</v>
      </c>
      <c r="W1186" s="19">
        <f>'EPA Data'!O1187/SUM('EPA Data'!O:O)</f>
        <v>5.9798805054300374E-4</v>
      </c>
      <c r="X1186" s="19">
        <f>'EPA Data'!P1187/SUM('EPA Data'!P:P)</f>
        <v>1.3225718037357298E-4</v>
      </c>
    </row>
    <row r="1187" spans="1:24" x14ac:dyDescent="0.35">
      <c r="A1187" s="13" t="s">
        <v>2010</v>
      </c>
      <c r="B1187" s="13" t="s">
        <v>2006</v>
      </c>
      <c r="C1187" s="18" t="s">
        <v>2011</v>
      </c>
      <c r="D1187" s="14">
        <f>SUMIFS('Census Data'!G:G,'Census Data'!$A:$A,$A1187)/SUMIFS('Census Data'!$F:$F,'Census Data'!$A:$A,$A1187)</f>
        <v>0.48789899310783003</v>
      </c>
      <c r="E1187" s="16">
        <f>SUMIFS('Census Data'!H:H,'Census Data'!$A:$A,$A1187)/SUMIFS('Census Data'!$F:$F,'Census Data'!$A:$A,$A1187)</f>
        <v>0.51210100689216997</v>
      </c>
      <c r="F1187" s="14">
        <f>SUM(SUMIFS('Census Data'!I:I,'Census Data'!$A:$A,$A1187),SUMIFS('Census Data'!J:J,'Census Data'!$A:$A,$A1187))/SUMIFS('Census Data'!$F:$F,'Census Data'!$A:$A,$A1187)</f>
        <v>0.87719782875927133</v>
      </c>
      <c r="G1187" s="14">
        <f>SUM(SUMIFS('Census Data'!K:K,'Census Data'!$A:$A,$A1187),SUMIFS('Census Data'!L:L,'Census Data'!$A:$A,$A1187))/SUMIFS('Census Data'!$F:$F,'Census Data'!$A:$A,$A1187)</f>
        <v>6.5214914158644222E-2</v>
      </c>
      <c r="H1187" s="14">
        <f>SUM(SUMIFS('Census Data'!O:O,'Census Data'!$A:$A,$A1187),SUMIFS('Census Data'!P:P,'Census Data'!$A:$A,$A1187))/SUMIFS('Census Data'!$F:$F,'Census Data'!$A:$A,$A1187)</f>
        <v>2.5123962376210274E-2</v>
      </c>
      <c r="I1187" s="16">
        <f t="shared" si="36"/>
        <v>3.2463294705874168E-2</v>
      </c>
      <c r="J1187" s="14">
        <f>SUM(SUMIFS('Census Data'!W:W,'Census Data'!$A:$A,$A1187),SUMIFS('Census Data'!X:X,'Census Data'!$A:$A,$A1187))/SUMIFS('Census Data'!$F:$F,'Census Data'!$A:$A,$A1187)</f>
        <v>9.443412383806854E-2</v>
      </c>
      <c r="K1187" s="16">
        <f t="shared" si="37"/>
        <v>0.9055658761619314</v>
      </c>
      <c r="L1187" s="19">
        <f>'EPA Data'!D1188/SUM('EPA Data'!D:D)</f>
        <v>9.7951365312197837E-4</v>
      </c>
      <c r="M1187" s="19">
        <f>'EPA Data'!E1188/SUM('EPA Data'!E:E)</f>
        <v>7.2846235158501244E-4</v>
      </c>
      <c r="N1187" s="19">
        <f>'EPA Data'!F1188/SUM('EPA Data'!F:F)</f>
        <v>4.012806332400458E-4</v>
      </c>
      <c r="O1187" s="19">
        <f>'EPA Data'!G1188/SUM('EPA Data'!G:G)</f>
        <v>1.1625288678207963E-3</v>
      </c>
      <c r="P1187" s="19">
        <f>'EPA Data'!H1188/SUM('EPA Data'!H:H)</f>
        <v>1.2698113476010229E-3</v>
      </c>
      <c r="Q1187" s="19">
        <f>'EPA Data'!I1188/SUM('EPA Data'!I:I)</f>
        <v>1.2009115761266584E-3</v>
      </c>
      <c r="R1187" s="19">
        <f>'EPA Data'!J1188/SUM('EPA Data'!J:J)</f>
        <v>8.9814707025354058E-4</v>
      </c>
      <c r="S1187" s="19">
        <f>'EPA Data'!K1188/SUM('EPA Data'!K:K)</f>
        <v>8.3930428329108593E-4</v>
      </c>
      <c r="T1187" s="19">
        <f>'EPA Data'!L1188/SUM('EPA Data'!L:L)</f>
        <v>4.4875447256546944E-4</v>
      </c>
      <c r="U1187" s="19">
        <f>'EPA Data'!M1188/SUM('EPA Data'!M:M)</f>
        <v>2.8974179924464777E-3</v>
      </c>
      <c r="V1187" s="19">
        <f>'EPA Data'!N1188/SUM('EPA Data'!N:N)</f>
        <v>2.4889721666130739E-3</v>
      </c>
      <c r="W1187" s="19">
        <f>'EPA Data'!O1188/SUM('EPA Data'!O:O)</f>
        <v>2.4443382734471164E-3</v>
      </c>
      <c r="X1187" s="19">
        <f>'EPA Data'!P1188/SUM('EPA Data'!P:P)</f>
        <v>4.231617047084026E-4</v>
      </c>
    </row>
    <row r="1188" spans="1:24" x14ac:dyDescent="0.35">
      <c r="A1188" s="13" t="s">
        <v>2012</v>
      </c>
      <c r="B1188" s="13" t="s">
        <v>2006</v>
      </c>
      <c r="C1188" s="18" t="s">
        <v>2013</v>
      </c>
      <c r="D1188" s="14">
        <f>SUMIFS('Census Data'!G:G,'Census Data'!$A:$A,$A1188)/SUMIFS('Census Data'!$F:$F,'Census Data'!$A:$A,$A1188)</f>
        <v>0.49512254307206988</v>
      </c>
      <c r="E1188" s="16">
        <f>SUMIFS('Census Data'!H:H,'Census Data'!$A:$A,$A1188)/SUMIFS('Census Data'!$F:$F,'Census Data'!$A:$A,$A1188)</f>
        <v>0.50487745692793007</v>
      </c>
      <c r="F1188" s="14">
        <f>SUM(SUMIFS('Census Data'!I:I,'Census Data'!$A:$A,$A1188),SUMIFS('Census Data'!J:J,'Census Data'!$A:$A,$A1188))/SUMIFS('Census Data'!$F:$F,'Census Data'!$A:$A,$A1188)</f>
        <v>0.89895656394079104</v>
      </c>
      <c r="G1188" s="14">
        <f>SUM(SUMIFS('Census Data'!K:K,'Census Data'!$A:$A,$A1188),SUMIFS('Census Data'!L:L,'Census Data'!$A:$A,$A1188))/SUMIFS('Census Data'!$F:$F,'Census Data'!$A:$A,$A1188)</f>
        <v>4.7998058723610772E-2</v>
      </c>
      <c r="H1188" s="14">
        <f>SUM(SUMIFS('Census Data'!O:O,'Census Data'!$A:$A,$A1188),SUMIFS('Census Data'!P:P,'Census Data'!$A:$A,$A1188))/SUMIFS('Census Data'!$F:$F,'Census Data'!$A:$A,$A1188)</f>
        <v>1.2909487988352342E-2</v>
      </c>
      <c r="I1188" s="16">
        <f t="shared" si="36"/>
        <v>4.0135889347245879E-2</v>
      </c>
      <c r="J1188" s="14">
        <f>SUM(SUMIFS('Census Data'!W:W,'Census Data'!$A:$A,$A1188),SUMIFS('Census Data'!X:X,'Census Data'!$A:$A,$A1188))/SUMIFS('Census Data'!$F:$F,'Census Data'!$A:$A,$A1188)</f>
        <v>2.8099975734045133E-2</v>
      </c>
      <c r="K1188" s="16">
        <f t="shared" si="37"/>
        <v>0.9719000242659549</v>
      </c>
      <c r="L1188" s="19">
        <f>'EPA Data'!D1189/SUM('EPA Data'!D:D)</f>
        <v>7.71677978648919E-6</v>
      </c>
      <c r="M1188" s="19">
        <f>'EPA Data'!E1189/SUM('EPA Data'!E:E)</f>
        <v>9.2067303532947689E-6</v>
      </c>
      <c r="N1188" s="19">
        <f>'EPA Data'!F1189/SUM('EPA Data'!F:F)</f>
        <v>5.1021046509577914E-6</v>
      </c>
      <c r="O1188" s="19">
        <f>'EPA Data'!G1189/SUM('EPA Data'!G:G)</f>
        <v>7.751569953130179E-6</v>
      </c>
      <c r="P1188" s="19">
        <f>'EPA Data'!H1189/SUM('EPA Data'!H:H)</f>
        <v>1.4881425373860056E-5</v>
      </c>
      <c r="Q1188" s="19">
        <f>'EPA Data'!I1189/SUM('EPA Data'!I:I)</f>
        <v>1.2653597048026045E-5</v>
      </c>
      <c r="R1188" s="19">
        <f>'EPA Data'!J1189/SUM('EPA Data'!J:J)</f>
        <v>6.2145728352858596E-6</v>
      </c>
      <c r="S1188" s="19">
        <f>'EPA Data'!K1189/SUM('EPA Data'!K:K)</f>
        <v>1.0159985968901351E-5</v>
      </c>
      <c r="T1188" s="19">
        <f>'EPA Data'!L1189/SUM('EPA Data'!L:L)</f>
        <v>5.6638573242026373E-6</v>
      </c>
      <c r="U1188" s="19">
        <f>'EPA Data'!M1189/SUM('EPA Data'!M:M)</f>
        <v>1.858149026489276E-5</v>
      </c>
      <c r="V1188" s="19">
        <f>'EPA Data'!N1189/SUM('EPA Data'!N:N)</f>
        <v>2.7389356779897535E-5</v>
      </c>
      <c r="W1188" s="19">
        <f>'EPA Data'!O1189/SUM('EPA Data'!O:O)</f>
        <v>2.4129473032603026E-5</v>
      </c>
      <c r="X1188" s="19">
        <f>'EPA Data'!P1189/SUM('EPA Data'!P:P)</f>
        <v>5.3803225091764744E-6</v>
      </c>
    </row>
    <row r="1189" spans="1:24" x14ac:dyDescent="0.35">
      <c r="A1189" s="13" t="s">
        <v>2014</v>
      </c>
      <c r="B1189" s="13" t="s">
        <v>2006</v>
      </c>
      <c r="C1189" s="18" t="s">
        <v>2015</v>
      </c>
      <c r="D1189" s="14">
        <f>SUMIFS('Census Data'!G:G,'Census Data'!$A:$A,$A1189)/SUMIFS('Census Data'!$F:$F,'Census Data'!$A:$A,$A1189)</f>
        <v>0.48552468613666871</v>
      </c>
      <c r="E1189" s="16">
        <f>SUMIFS('Census Data'!H:H,'Census Data'!$A:$A,$A1189)/SUMIFS('Census Data'!$F:$F,'Census Data'!$A:$A,$A1189)</f>
        <v>0.51447531386333134</v>
      </c>
      <c r="F1189" s="14">
        <f>SUM(SUMIFS('Census Data'!I:I,'Census Data'!$A:$A,$A1189),SUMIFS('Census Data'!J:J,'Census Data'!$A:$A,$A1189))/SUMIFS('Census Data'!$F:$F,'Census Data'!$A:$A,$A1189)</f>
        <v>0.84622394659600142</v>
      </c>
      <c r="G1189" s="14">
        <f>SUM(SUMIFS('Census Data'!K:K,'Census Data'!$A:$A,$A1189),SUMIFS('Census Data'!L:L,'Census Data'!$A:$A,$A1189))/SUMIFS('Census Data'!$F:$F,'Census Data'!$A:$A,$A1189)</f>
        <v>7.4052853263721755E-2</v>
      </c>
      <c r="H1189" s="14">
        <f>SUM(SUMIFS('Census Data'!O:O,'Census Data'!$A:$A,$A1189),SUMIFS('Census Data'!P:P,'Census Data'!$A:$A,$A1189))/SUMIFS('Census Data'!$F:$F,'Census Data'!$A:$A,$A1189)</f>
        <v>3.9745525896271672E-2</v>
      </c>
      <c r="I1189" s="16">
        <f t="shared" si="36"/>
        <v>3.9977674244005112E-2</v>
      </c>
      <c r="J1189" s="14">
        <f>SUM(SUMIFS('Census Data'!W:W,'Census Data'!$A:$A,$A1189),SUMIFS('Census Data'!X:X,'Census Data'!$A:$A,$A1189))/SUMIFS('Census Data'!$F:$F,'Census Data'!$A:$A,$A1189)</f>
        <v>0.22566918613481646</v>
      </c>
      <c r="K1189" s="16">
        <f t="shared" si="37"/>
        <v>0.77433081386518354</v>
      </c>
      <c r="L1189" s="19">
        <f>'EPA Data'!D1190/SUM('EPA Data'!D:D)</f>
        <v>1.2524913503101486E-3</v>
      </c>
      <c r="M1189" s="19">
        <f>'EPA Data'!E1190/SUM('EPA Data'!E:E)</f>
        <v>8.1148170251421517E-4</v>
      </c>
      <c r="N1189" s="19">
        <f>'EPA Data'!F1190/SUM('EPA Data'!F:F)</f>
        <v>4.7438440755217181E-4</v>
      </c>
      <c r="O1189" s="19">
        <f>'EPA Data'!G1190/SUM('EPA Data'!G:G)</f>
        <v>2.0254728806916944E-3</v>
      </c>
      <c r="P1189" s="19">
        <f>'EPA Data'!H1190/SUM('EPA Data'!H:H)</f>
        <v>1.5524159728567909E-3</v>
      </c>
      <c r="Q1189" s="19">
        <f>'EPA Data'!I1190/SUM('EPA Data'!I:I)</f>
        <v>1.8911159334081165E-3</v>
      </c>
      <c r="R1189" s="19">
        <f>'EPA Data'!J1190/SUM('EPA Data'!J:J)</f>
        <v>1.7452501443670585E-3</v>
      </c>
      <c r="S1189" s="19">
        <f>'EPA Data'!K1190/SUM('EPA Data'!K:K)</f>
        <v>1.1040592232682707E-3</v>
      </c>
      <c r="T1189" s="19">
        <f>'EPA Data'!L1190/SUM('EPA Data'!L:L)</f>
        <v>5.4605073391075136E-4</v>
      </c>
      <c r="U1189" s="19">
        <f>'EPA Data'!M1190/SUM('EPA Data'!M:M)</f>
        <v>4.3935723778752963E-3</v>
      </c>
      <c r="V1189" s="19">
        <f>'EPA Data'!N1190/SUM('EPA Data'!N:N)</f>
        <v>3.147273805462346E-3</v>
      </c>
      <c r="W1189" s="19">
        <f>'EPA Data'!O1190/SUM('EPA Data'!O:O)</f>
        <v>3.3402864702403246E-3</v>
      </c>
      <c r="X1189" s="19">
        <f>'EPA Data'!P1190/SUM('EPA Data'!P:P)</f>
        <v>5.0751227123724978E-4</v>
      </c>
    </row>
    <row r="1190" spans="1:24" x14ac:dyDescent="0.35">
      <c r="A1190" s="13" t="s">
        <v>2016</v>
      </c>
      <c r="B1190" s="13" t="s">
        <v>2006</v>
      </c>
      <c r="C1190" s="18" t="s">
        <v>80</v>
      </c>
      <c r="D1190" s="14">
        <f>SUMIFS('Census Data'!G:G,'Census Data'!$A:$A,$A1190)/SUMIFS('Census Data'!$F:$F,'Census Data'!$A:$A,$A1190)</f>
        <v>0.49136960072084246</v>
      </c>
      <c r="E1190" s="16">
        <f>SUMIFS('Census Data'!H:H,'Census Data'!$A:$A,$A1190)/SUMIFS('Census Data'!$F:$F,'Census Data'!$A:$A,$A1190)</f>
        <v>0.50863039927915754</v>
      </c>
      <c r="F1190" s="14">
        <f>SUM(SUMIFS('Census Data'!I:I,'Census Data'!$A:$A,$A1190),SUMIFS('Census Data'!J:J,'Census Data'!$A:$A,$A1190))/SUMIFS('Census Data'!$F:$F,'Census Data'!$A:$A,$A1190)</f>
        <v>0.93519457115503746</v>
      </c>
      <c r="G1190" s="14">
        <f>SUM(SUMIFS('Census Data'!K:K,'Census Data'!$A:$A,$A1190),SUMIFS('Census Data'!L:L,'Census Data'!$A:$A,$A1190))/SUMIFS('Census Data'!$F:$F,'Census Data'!$A:$A,$A1190)</f>
        <v>1.7767640930337333E-2</v>
      </c>
      <c r="H1190" s="14">
        <f>SUM(SUMIFS('Census Data'!O:O,'Census Data'!$A:$A,$A1190),SUMIFS('Census Data'!P:P,'Census Data'!$A:$A,$A1190))/SUMIFS('Census Data'!$F:$F,'Census Data'!$A:$A,$A1190)</f>
        <v>1.7218561693979839E-2</v>
      </c>
      <c r="I1190" s="16">
        <f t="shared" si="36"/>
        <v>2.9819226220645367E-2</v>
      </c>
      <c r="J1190" s="14">
        <f>SUM(SUMIFS('Census Data'!W:W,'Census Data'!$A:$A,$A1190),SUMIFS('Census Data'!X:X,'Census Data'!$A:$A,$A1190))/SUMIFS('Census Data'!$F:$F,'Census Data'!$A:$A,$A1190)</f>
        <v>5.0430816016218953E-2</v>
      </c>
      <c r="K1190" s="16">
        <f t="shared" si="37"/>
        <v>0.9495691839837811</v>
      </c>
      <c r="L1190" s="19">
        <f>'EPA Data'!D1191/SUM('EPA Data'!D:D)</f>
        <v>6.3311068344454639E-5</v>
      </c>
      <c r="M1190" s="19">
        <f>'EPA Data'!E1191/SUM('EPA Data'!E:E)</f>
        <v>6.6677742592901855E-5</v>
      </c>
      <c r="N1190" s="19">
        <f>'EPA Data'!F1191/SUM('EPA Data'!F:F)</f>
        <v>4.389040796317562E-5</v>
      </c>
      <c r="O1190" s="19">
        <f>'EPA Data'!G1191/SUM('EPA Data'!G:G)</f>
        <v>6.1303156869528048E-5</v>
      </c>
      <c r="P1190" s="19">
        <f>'EPA Data'!H1191/SUM('EPA Data'!H:H)</f>
        <v>9.3978072212827041E-5</v>
      </c>
      <c r="Q1190" s="19">
        <f>'EPA Data'!I1191/SUM('EPA Data'!I:I)</f>
        <v>1.0044382102695279E-4</v>
      </c>
      <c r="R1190" s="19">
        <f>'EPA Data'!J1191/SUM('EPA Data'!J:J)</f>
        <v>5.2555886337278278E-5</v>
      </c>
      <c r="S1190" s="19">
        <f>'EPA Data'!K1191/SUM('EPA Data'!K:K)</f>
        <v>7.549687931649395E-5</v>
      </c>
      <c r="T1190" s="19">
        <f>'EPA Data'!L1191/SUM('EPA Data'!L:L)</f>
        <v>5.0631302888065252E-5</v>
      </c>
      <c r="U1190" s="19">
        <f>'EPA Data'!M1191/SUM('EPA Data'!M:M)</f>
        <v>2.2520283878503378E-4</v>
      </c>
      <c r="V1190" s="19">
        <f>'EPA Data'!N1191/SUM('EPA Data'!N:N)</f>
        <v>1.8104713524665967E-4</v>
      </c>
      <c r="W1190" s="19">
        <f>'EPA Data'!O1191/SUM('EPA Data'!O:O)</f>
        <v>2.31135199983167E-4</v>
      </c>
      <c r="X1190" s="19">
        <f>'EPA Data'!P1191/SUM('EPA Data'!P:P)</f>
        <v>4.371490381686847E-5</v>
      </c>
    </row>
    <row r="1191" spans="1:24" x14ac:dyDescent="0.35">
      <c r="A1191" s="13" t="s">
        <v>2017</v>
      </c>
      <c r="B1191" s="13" t="s">
        <v>2006</v>
      </c>
      <c r="C1191" s="18" t="s">
        <v>2018</v>
      </c>
      <c r="D1191" s="14">
        <f>SUMIFS('Census Data'!G:G,'Census Data'!$A:$A,$A1191)/SUMIFS('Census Data'!$F:$F,'Census Data'!$A:$A,$A1191)</f>
        <v>0.48604131470314849</v>
      </c>
      <c r="E1191" s="16">
        <f>SUMIFS('Census Data'!H:H,'Census Data'!$A:$A,$A1191)/SUMIFS('Census Data'!$F:$F,'Census Data'!$A:$A,$A1191)</f>
        <v>0.51395868529685151</v>
      </c>
      <c r="F1191" s="14">
        <f>SUM(SUMIFS('Census Data'!I:I,'Census Data'!$A:$A,$A1191),SUMIFS('Census Data'!J:J,'Census Data'!$A:$A,$A1191))/SUMIFS('Census Data'!$F:$F,'Census Data'!$A:$A,$A1191)</f>
        <v>0.82334883940588921</v>
      </c>
      <c r="G1191" s="14">
        <f>SUM(SUMIFS('Census Data'!K:K,'Census Data'!$A:$A,$A1191),SUMIFS('Census Data'!L:L,'Census Data'!$A:$A,$A1191))/SUMIFS('Census Data'!$F:$F,'Census Data'!$A:$A,$A1191)</f>
        <v>0.11109417631413428</v>
      </c>
      <c r="H1191" s="14">
        <f>SUM(SUMIFS('Census Data'!O:O,'Census Data'!$A:$A,$A1191),SUMIFS('Census Data'!P:P,'Census Data'!$A:$A,$A1191))/SUMIFS('Census Data'!$F:$F,'Census Data'!$A:$A,$A1191)</f>
        <v>2.7565317631198762E-2</v>
      </c>
      <c r="I1191" s="16">
        <f t="shared" si="36"/>
        <v>3.7991666648777733E-2</v>
      </c>
      <c r="J1191" s="14">
        <f>SUM(SUMIFS('Census Data'!W:W,'Census Data'!$A:$A,$A1191),SUMIFS('Census Data'!X:X,'Census Data'!$A:$A,$A1191))/SUMIFS('Census Data'!$F:$F,'Census Data'!$A:$A,$A1191)</f>
        <v>0.26050201893787339</v>
      </c>
      <c r="K1191" s="16">
        <f t="shared" si="37"/>
        <v>0.73949798106212661</v>
      </c>
      <c r="L1191" s="19">
        <f>'EPA Data'!D1192/SUM('EPA Data'!D:D)</f>
        <v>8.9883751238088651E-4</v>
      </c>
      <c r="M1191" s="19">
        <f>'EPA Data'!E1192/SUM('EPA Data'!E:E)</f>
        <v>8.2835179151652025E-4</v>
      </c>
      <c r="N1191" s="19">
        <f>'EPA Data'!F1192/SUM('EPA Data'!F:F)</f>
        <v>5.0215324620437359E-4</v>
      </c>
      <c r="O1191" s="19">
        <f>'EPA Data'!G1192/SUM('EPA Data'!G:G)</f>
        <v>9.6254473482445581E-4</v>
      </c>
      <c r="P1191" s="19">
        <f>'EPA Data'!H1192/SUM('EPA Data'!H:H)</f>
        <v>1.2383408385514872E-3</v>
      </c>
      <c r="Q1191" s="19">
        <f>'EPA Data'!I1192/SUM('EPA Data'!I:I)</f>
        <v>1.2850222150895198E-3</v>
      </c>
      <c r="R1191" s="19">
        <f>'EPA Data'!J1192/SUM('EPA Data'!J:J)</f>
        <v>8.2815504207491431E-4</v>
      </c>
      <c r="S1191" s="19">
        <f>'EPA Data'!K1192/SUM('EPA Data'!K:K)</f>
        <v>9.2245502905655076E-4</v>
      </c>
      <c r="T1191" s="19">
        <f>'EPA Data'!L1192/SUM('EPA Data'!L:L)</f>
        <v>5.6688869436701862E-4</v>
      </c>
      <c r="U1191" s="19">
        <f>'EPA Data'!M1192/SUM('EPA Data'!M:M)</f>
        <v>2.877809695748705E-3</v>
      </c>
      <c r="V1191" s="19">
        <f>'EPA Data'!N1192/SUM('EPA Data'!N:N)</f>
        <v>2.4432718039577445E-3</v>
      </c>
      <c r="W1191" s="19">
        <f>'EPA Data'!O1192/SUM('EPA Data'!O:O)</f>
        <v>2.4676242238489566E-3</v>
      </c>
      <c r="X1191" s="19">
        <f>'EPA Data'!P1192/SUM('EPA Data'!P:P)</f>
        <v>4.9690758459581196E-4</v>
      </c>
    </row>
    <row r="1192" spans="1:24" x14ac:dyDescent="0.35">
      <c r="A1192" s="13" t="s">
        <v>2019</v>
      </c>
      <c r="B1192" s="13" t="s">
        <v>2006</v>
      </c>
      <c r="C1192" s="18" t="s">
        <v>2020</v>
      </c>
      <c r="D1192" s="14">
        <f>SUMIFS('Census Data'!G:G,'Census Data'!$A:$A,$A1192)/SUMIFS('Census Data'!$F:$F,'Census Data'!$A:$A,$A1192)</f>
        <v>0.46985509746420562</v>
      </c>
      <c r="E1192" s="16">
        <f>SUMIFS('Census Data'!H:H,'Census Data'!$A:$A,$A1192)/SUMIFS('Census Data'!$F:$F,'Census Data'!$A:$A,$A1192)</f>
        <v>0.53014490253579438</v>
      </c>
      <c r="F1192" s="14">
        <f>SUM(SUMIFS('Census Data'!I:I,'Census Data'!$A:$A,$A1192),SUMIFS('Census Data'!J:J,'Census Data'!$A:$A,$A1192))/SUMIFS('Census Data'!$F:$F,'Census Data'!$A:$A,$A1192)</f>
        <v>0.87842849749870622</v>
      </c>
      <c r="G1192" s="14">
        <f>SUM(SUMIFS('Census Data'!K:K,'Census Data'!$A:$A,$A1192),SUMIFS('Census Data'!L:L,'Census Data'!$A:$A,$A1192))/SUMIFS('Census Data'!$F:$F,'Census Data'!$A:$A,$A1192)</f>
        <v>3.6120899972892383E-2</v>
      </c>
      <c r="H1192" s="14">
        <f>SUM(SUMIFS('Census Data'!O:O,'Census Data'!$A:$A,$A1192),SUMIFS('Census Data'!P:P,'Census Data'!$A:$A,$A1192))/SUMIFS('Census Data'!$F:$F,'Census Data'!$A:$A,$A1192)</f>
        <v>5.5281056704206612E-2</v>
      </c>
      <c r="I1192" s="16">
        <f t="shared" si="36"/>
        <v>3.0169545824194843E-2</v>
      </c>
      <c r="J1192" s="14">
        <f>SUM(SUMIFS('Census Data'!W:W,'Census Data'!$A:$A,$A1192),SUMIFS('Census Data'!X:X,'Census Data'!$A:$A,$A1192))/SUMIFS('Census Data'!$F:$F,'Census Data'!$A:$A,$A1192)</f>
        <v>7.1095887035165978E-2</v>
      </c>
      <c r="K1192" s="16">
        <f t="shared" si="37"/>
        <v>0.92890411296483399</v>
      </c>
      <c r="L1192" s="19">
        <f>'EPA Data'!D1193/SUM('EPA Data'!D:D)</f>
        <v>1.1953233686960461E-4</v>
      </c>
      <c r="M1192" s="19">
        <f>'EPA Data'!E1193/SUM('EPA Data'!E:E)</f>
        <v>1.1687710996563558E-4</v>
      </c>
      <c r="N1192" s="19">
        <f>'EPA Data'!F1193/SUM('EPA Data'!F:F)</f>
        <v>7.3771245943156163E-5</v>
      </c>
      <c r="O1192" s="19">
        <f>'EPA Data'!G1193/SUM('EPA Data'!G:G)</f>
        <v>1.2244733486045534E-4</v>
      </c>
      <c r="P1192" s="19">
        <f>'EPA Data'!H1193/SUM('EPA Data'!H:H)</f>
        <v>1.6952249893114563E-4</v>
      </c>
      <c r="Q1192" s="19">
        <f>'EPA Data'!I1193/SUM('EPA Data'!I:I)</f>
        <v>1.7859020402808236E-4</v>
      </c>
      <c r="R1192" s="19">
        <f>'EPA Data'!J1193/SUM('EPA Data'!J:J)</f>
        <v>1.0540010764454668E-4</v>
      </c>
      <c r="S1192" s="19">
        <f>'EPA Data'!K1193/SUM('EPA Data'!K:K)</f>
        <v>1.3122784497201129E-4</v>
      </c>
      <c r="T1192" s="19">
        <f>'EPA Data'!L1193/SUM('EPA Data'!L:L)</f>
        <v>8.4494767295438105E-5</v>
      </c>
      <c r="U1192" s="19">
        <f>'EPA Data'!M1193/SUM('EPA Data'!M:M)</f>
        <v>3.9857928559998445E-4</v>
      </c>
      <c r="V1192" s="19">
        <f>'EPA Data'!N1193/SUM('EPA Data'!N:N)</f>
        <v>3.2997740124368413E-4</v>
      </c>
      <c r="W1192" s="19">
        <f>'EPA Data'!O1193/SUM('EPA Data'!O:O)</f>
        <v>3.8444744087103857E-4</v>
      </c>
      <c r="X1192" s="19">
        <f>'EPA Data'!P1193/SUM('EPA Data'!P:P)</f>
        <v>7.3235249382725434E-5</v>
      </c>
    </row>
    <row r="1193" spans="1:24" x14ac:dyDescent="0.35">
      <c r="A1193" s="13" t="s">
        <v>2021</v>
      </c>
      <c r="B1193" s="13" t="s">
        <v>2006</v>
      </c>
      <c r="C1193" s="18" t="s">
        <v>561</v>
      </c>
      <c r="D1193" s="14">
        <f>SUMIFS('Census Data'!G:G,'Census Data'!$A:$A,$A1193)/SUMIFS('Census Data'!$F:$F,'Census Data'!$A:$A,$A1193)</f>
        <v>0.49381812076753584</v>
      </c>
      <c r="E1193" s="16">
        <f>SUMIFS('Census Data'!H:H,'Census Data'!$A:$A,$A1193)/SUMIFS('Census Data'!$F:$F,'Census Data'!$A:$A,$A1193)</f>
        <v>0.50618187923246416</v>
      </c>
      <c r="F1193" s="14">
        <f>SUM(SUMIFS('Census Data'!I:I,'Census Data'!$A:$A,$A1193),SUMIFS('Census Data'!J:J,'Census Data'!$A:$A,$A1193))/SUMIFS('Census Data'!$F:$F,'Census Data'!$A:$A,$A1193)</f>
        <v>0.77635187631584757</v>
      </c>
      <c r="G1193" s="14">
        <f>SUM(SUMIFS('Census Data'!K:K,'Census Data'!$A:$A,$A1193),SUMIFS('Census Data'!L:L,'Census Data'!$A:$A,$A1193))/SUMIFS('Census Data'!$F:$F,'Census Data'!$A:$A,$A1193)</f>
        <v>6.014663964098655E-2</v>
      </c>
      <c r="H1193" s="14">
        <f>SUM(SUMIFS('Census Data'!O:O,'Census Data'!$A:$A,$A1193),SUMIFS('Census Data'!P:P,'Census Data'!$A:$A,$A1193))/SUMIFS('Census Data'!$F:$F,'Census Data'!$A:$A,$A1193)</f>
        <v>0.13460859740151518</v>
      </c>
      <c r="I1193" s="16">
        <f t="shared" si="36"/>
        <v>2.8892886641650684E-2</v>
      </c>
      <c r="J1193" s="14">
        <f>SUM(SUMIFS('Census Data'!W:W,'Census Data'!$A:$A,$A1193),SUMIFS('Census Data'!X:X,'Census Data'!$A:$A,$A1193))/SUMIFS('Census Data'!$F:$F,'Census Data'!$A:$A,$A1193)</f>
        <v>8.7727661535218757E-2</v>
      </c>
      <c r="K1193" s="16">
        <f t="shared" si="37"/>
        <v>0.91227233846478128</v>
      </c>
      <c r="L1193" s="19">
        <f>'EPA Data'!D1194/SUM('EPA Data'!D:D)</f>
        <v>1.7521950573006709E-3</v>
      </c>
      <c r="M1193" s="19">
        <f>'EPA Data'!E1194/SUM('EPA Data'!E:E)</f>
        <v>1.3977887831342468E-3</v>
      </c>
      <c r="N1193" s="19">
        <f>'EPA Data'!F1194/SUM('EPA Data'!F:F)</f>
        <v>8.1443038394088028E-4</v>
      </c>
      <c r="O1193" s="19">
        <f>'EPA Data'!G1194/SUM('EPA Data'!G:G)</f>
        <v>2.587727909409704E-3</v>
      </c>
      <c r="P1193" s="19">
        <f>'EPA Data'!H1194/SUM('EPA Data'!H:H)</f>
        <v>2.4224997467626971E-3</v>
      </c>
      <c r="Q1193" s="19">
        <f>'EPA Data'!I1194/SUM('EPA Data'!I:I)</f>
        <v>2.6908190479200057E-3</v>
      </c>
      <c r="R1193" s="19">
        <f>'EPA Data'!J1194/SUM('EPA Data'!J:J)</f>
        <v>2.2126475362415844E-3</v>
      </c>
      <c r="S1193" s="19">
        <f>'EPA Data'!K1194/SUM('EPA Data'!K:K)</f>
        <v>1.7548904865134461E-3</v>
      </c>
      <c r="T1193" s="19">
        <f>'EPA Data'!L1194/SUM('EPA Data'!L:L)</f>
        <v>9.2924920729274768E-4</v>
      </c>
      <c r="U1193" s="19">
        <f>'EPA Data'!M1194/SUM('EPA Data'!M:M)</f>
        <v>6.6361372250237473E-3</v>
      </c>
      <c r="V1193" s="19">
        <f>'EPA Data'!N1194/SUM('EPA Data'!N:N)</f>
        <v>4.8863239647216634E-3</v>
      </c>
      <c r="W1193" s="19">
        <f>'EPA Data'!O1194/SUM('EPA Data'!O:O)</f>
        <v>4.9883269900021666E-3</v>
      </c>
      <c r="X1193" s="19">
        <f>'EPA Data'!P1194/SUM('EPA Data'!P:P)</f>
        <v>8.5588561791728952E-4</v>
      </c>
    </row>
    <row r="1194" spans="1:24" x14ac:dyDescent="0.35">
      <c r="A1194" s="13" t="s">
        <v>2022</v>
      </c>
      <c r="B1194" s="13" t="s">
        <v>2006</v>
      </c>
      <c r="C1194" s="18" t="s">
        <v>2023</v>
      </c>
      <c r="D1194" s="14">
        <f>SUMIFS('Census Data'!G:G,'Census Data'!$A:$A,$A1194)/SUMIFS('Census Data'!$F:$F,'Census Data'!$A:$A,$A1194)</f>
        <v>0.51673566767244405</v>
      </c>
      <c r="E1194" s="16">
        <f>SUMIFS('Census Data'!H:H,'Census Data'!$A:$A,$A1194)/SUMIFS('Census Data'!$F:$F,'Census Data'!$A:$A,$A1194)</f>
        <v>0.48326433232755595</v>
      </c>
      <c r="F1194" s="14">
        <f>SUM(SUMIFS('Census Data'!I:I,'Census Data'!$A:$A,$A1194),SUMIFS('Census Data'!J:J,'Census Data'!$A:$A,$A1194))/SUMIFS('Census Data'!$F:$F,'Census Data'!$A:$A,$A1194)</f>
        <v>0.84492316328678685</v>
      </c>
      <c r="G1194" s="14">
        <f>SUM(SUMIFS('Census Data'!K:K,'Census Data'!$A:$A,$A1194),SUMIFS('Census Data'!L:L,'Census Data'!$A:$A,$A1194))/SUMIFS('Census Data'!$F:$F,'Census Data'!$A:$A,$A1194)</f>
        <v>0.11325521016069048</v>
      </c>
      <c r="H1194" s="14">
        <f>SUM(SUMIFS('Census Data'!O:O,'Census Data'!$A:$A,$A1194),SUMIFS('Census Data'!P:P,'Census Data'!$A:$A,$A1194))/SUMIFS('Census Data'!$F:$F,'Census Data'!$A:$A,$A1194)</f>
        <v>1.8174163216616378E-2</v>
      </c>
      <c r="I1194" s="16">
        <f t="shared" si="36"/>
        <v>2.3647463335906282E-2</v>
      </c>
      <c r="J1194" s="14">
        <f>SUM(SUMIFS('Census Data'!W:W,'Census Data'!$A:$A,$A1194),SUMIFS('Census Data'!X:X,'Census Data'!$A:$A,$A1194))/SUMIFS('Census Data'!$F:$F,'Census Data'!$A:$A,$A1194)</f>
        <v>0.16104133043295207</v>
      </c>
      <c r="K1194" s="16">
        <f t="shared" si="37"/>
        <v>0.8389586695670479</v>
      </c>
      <c r="L1194" s="19">
        <f>'EPA Data'!D1195/SUM('EPA Data'!D:D)</f>
        <v>4.047945689996978E-6</v>
      </c>
      <c r="M1194" s="19">
        <f>'EPA Data'!E1195/SUM('EPA Data'!E:E)</f>
        <v>6.0176201395311618E-6</v>
      </c>
      <c r="N1194" s="19">
        <f>'EPA Data'!F1195/SUM('EPA Data'!F:F)</f>
        <v>3.2241607735260217E-6</v>
      </c>
      <c r="O1194" s="19">
        <f>'EPA Data'!G1195/SUM('EPA Data'!G:G)</f>
        <v>3.994667155056949E-6</v>
      </c>
      <c r="P1194" s="19">
        <f>'EPA Data'!H1195/SUM('EPA Data'!H:H)</f>
        <v>9.5626133403417204E-6</v>
      </c>
      <c r="Q1194" s="19">
        <f>'EPA Data'!I1195/SUM('EPA Data'!I:I)</f>
        <v>8.043233253738604E-6</v>
      </c>
      <c r="R1194" s="19">
        <f>'EPA Data'!J1195/SUM('EPA Data'!J:J)</f>
        <v>3.1188013613720095E-6</v>
      </c>
      <c r="S1194" s="19">
        <f>'EPA Data'!K1195/SUM('EPA Data'!K:K)</f>
        <v>6.5115161544410037E-6</v>
      </c>
      <c r="T1194" s="19">
        <f>'EPA Data'!L1195/SUM('EPA Data'!L:L)</f>
        <v>3.565137338896681E-6</v>
      </c>
      <c r="U1194" s="19">
        <f>'EPA Data'!M1195/SUM('EPA Data'!M:M)</f>
        <v>9.0808225395738463E-6</v>
      </c>
      <c r="V1194" s="19">
        <f>'EPA Data'!N1195/SUM('EPA Data'!N:N)</f>
        <v>1.7380126500292994E-5</v>
      </c>
      <c r="W1194" s="19">
        <f>'EPA Data'!O1195/SUM('EPA Data'!O:O)</f>
        <v>1.4548576677341578E-5</v>
      </c>
      <c r="X1194" s="19">
        <f>'EPA Data'!P1195/SUM('EPA Data'!P:P)</f>
        <v>3.4669282003640124E-6</v>
      </c>
    </row>
    <row r="1195" spans="1:24" x14ac:dyDescent="0.35">
      <c r="A1195" s="13" t="s">
        <v>2024</v>
      </c>
      <c r="B1195" s="13" t="s">
        <v>2006</v>
      </c>
      <c r="C1195" s="18" t="s">
        <v>2025</v>
      </c>
      <c r="D1195" s="14">
        <f>SUMIFS('Census Data'!G:G,'Census Data'!$A:$A,$A1195)/SUMIFS('Census Data'!$F:$F,'Census Data'!$A:$A,$A1195)</f>
        <v>0.48556338610227956</v>
      </c>
      <c r="E1195" s="16">
        <f>SUMIFS('Census Data'!H:H,'Census Data'!$A:$A,$A1195)/SUMIFS('Census Data'!$F:$F,'Census Data'!$A:$A,$A1195)</f>
        <v>0.51443661389772044</v>
      </c>
      <c r="F1195" s="14">
        <f>SUM(SUMIFS('Census Data'!I:I,'Census Data'!$A:$A,$A1195),SUMIFS('Census Data'!J:J,'Census Data'!$A:$A,$A1195))/SUMIFS('Census Data'!$F:$F,'Census Data'!$A:$A,$A1195)</f>
        <v>0.76894530066177003</v>
      </c>
      <c r="G1195" s="14">
        <f>SUM(SUMIFS('Census Data'!K:K,'Census Data'!$A:$A,$A1195),SUMIFS('Census Data'!L:L,'Census Data'!$A:$A,$A1195))/SUMIFS('Census Data'!$F:$F,'Census Data'!$A:$A,$A1195)</f>
        <v>8.2441606100846915E-2</v>
      </c>
      <c r="H1195" s="14">
        <f>SUM(SUMIFS('Census Data'!O:O,'Census Data'!$A:$A,$A1195),SUMIFS('Census Data'!P:P,'Census Data'!$A:$A,$A1195))/SUMIFS('Census Data'!$F:$F,'Census Data'!$A:$A,$A1195)</f>
        <v>0.12372508719824997</v>
      </c>
      <c r="I1195" s="16">
        <f t="shared" si="36"/>
        <v>2.4888006039133104E-2</v>
      </c>
      <c r="J1195" s="14">
        <f>SUM(SUMIFS('Census Data'!W:W,'Census Data'!$A:$A,$A1195),SUMIFS('Census Data'!X:X,'Census Data'!$A:$A,$A1195))/SUMIFS('Census Data'!$F:$F,'Census Data'!$A:$A,$A1195)</f>
        <v>5.2452571315219611E-2</v>
      </c>
      <c r="K1195" s="16">
        <f t="shared" si="37"/>
        <v>0.94754742868478037</v>
      </c>
      <c r="L1195" s="19">
        <f>'EPA Data'!D1196/SUM('EPA Data'!D:D)</f>
        <v>9.9353486741132605E-4</v>
      </c>
      <c r="M1195" s="19">
        <f>'EPA Data'!E1196/SUM('EPA Data'!E:E)</f>
        <v>6.7886814765715506E-4</v>
      </c>
      <c r="N1195" s="19">
        <f>'EPA Data'!F1196/SUM('EPA Data'!F:F)</f>
        <v>3.7592236329530296E-4</v>
      </c>
      <c r="O1195" s="19">
        <f>'EPA Data'!G1196/SUM('EPA Data'!G:G)</f>
        <v>1.3674103035315329E-3</v>
      </c>
      <c r="P1195" s="19">
        <f>'EPA Data'!H1196/SUM('EPA Data'!H:H)</f>
        <v>1.224506064512277E-3</v>
      </c>
      <c r="Q1195" s="19">
        <f>'EPA Data'!I1196/SUM('EPA Data'!I:I)</f>
        <v>1.3215265996499208E-3</v>
      </c>
      <c r="R1195" s="19">
        <f>'EPA Data'!J1196/SUM('EPA Data'!J:J)</f>
        <v>1.1126793846927196E-3</v>
      </c>
      <c r="S1195" s="19">
        <f>'EPA Data'!K1196/SUM('EPA Data'!K:K)</f>
        <v>8.2370843895592514E-4</v>
      </c>
      <c r="T1195" s="19">
        <f>'EPA Data'!L1196/SUM('EPA Data'!L:L)</f>
        <v>4.2610251183954458E-4</v>
      </c>
      <c r="U1195" s="19">
        <f>'EPA Data'!M1196/SUM('EPA Data'!M:M)</f>
        <v>3.2305824123495678E-3</v>
      </c>
      <c r="V1195" s="19">
        <f>'EPA Data'!N1196/SUM('EPA Data'!N:N)</f>
        <v>2.4831787257197707E-3</v>
      </c>
      <c r="W1195" s="19">
        <f>'EPA Data'!O1196/SUM('EPA Data'!O:O)</f>
        <v>2.5703216124220284E-3</v>
      </c>
      <c r="X1195" s="19">
        <f>'EPA Data'!P1196/SUM('EPA Data'!P:P)</f>
        <v>3.9797705438013114E-4</v>
      </c>
    </row>
    <row r="1196" spans="1:24" x14ac:dyDescent="0.35">
      <c r="A1196" s="13" t="s">
        <v>2026</v>
      </c>
      <c r="B1196" s="13" t="s">
        <v>2006</v>
      </c>
      <c r="C1196" s="18" t="s">
        <v>1438</v>
      </c>
      <c r="D1196" s="14">
        <f>SUMIFS('Census Data'!G:G,'Census Data'!$A:$A,$A1196)/SUMIFS('Census Data'!$F:$F,'Census Data'!$A:$A,$A1196)</f>
        <v>0.48956989105514309</v>
      </c>
      <c r="E1196" s="16">
        <f>SUMIFS('Census Data'!H:H,'Census Data'!$A:$A,$A1196)/SUMIFS('Census Data'!$F:$F,'Census Data'!$A:$A,$A1196)</f>
        <v>0.51043010894485696</v>
      </c>
      <c r="F1196" s="14">
        <f>SUM(SUMIFS('Census Data'!I:I,'Census Data'!$A:$A,$A1196),SUMIFS('Census Data'!J:J,'Census Data'!$A:$A,$A1196))/SUMIFS('Census Data'!$F:$F,'Census Data'!$A:$A,$A1196)</f>
        <v>0.83806156147387334</v>
      </c>
      <c r="G1196" s="14">
        <f>SUM(SUMIFS('Census Data'!K:K,'Census Data'!$A:$A,$A1196),SUMIFS('Census Data'!L:L,'Census Data'!$A:$A,$A1196))/SUMIFS('Census Data'!$F:$F,'Census Data'!$A:$A,$A1196)</f>
        <v>0.11997686593735341</v>
      </c>
      <c r="H1196" s="14">
        <f>SUM(SUMIFS('Census Data'!O:O,'Census Data'!$A:$A,$A1196),SUMIFS('Census Data'!P:P,'Census Data'!$A:$A,$A1196))/SUMIFS('Census Data'!$F:$F,'Census Data'!$A:$A,$A1196)</f>
        <v>1.6823060214498729E-2</v>
      </c>
      <c r="I1196" s="16">
        <f t="shared" si="36"/>
        <v>2.5138512374274447E-2</v>
      </c>
      <c r="J1196" s="14">
        <f>SUM(SUMIFS('Census Data'!W:W,'Census Data'!$A:$A,$A1196),SUMIFS('Census Data'!X:X,'Census Data'!$A:$A,$A1196))/SUMIFS('Census Data'!$F:$F,'Census Data'!$A:$A,$A1196)</f>
        <v>4.507374453438931E-2</v>
      </c>
      <c r="K1196" s="16">
        <f t="shared" si="37"/>
        <v>0.95492625546561072</v>
      </c>
      <c r="L1196" s="19">
        <f>'EPA Data'!D1197/SUM('EPA Data'!D:D)</f>
        <v>5.0754904196001537E-4</v>
      </c>
      <c r="M1196" s="19">
        <f>'EPA Data'!E1197/SUM('EPA Data'!E:E)</f>
        <v>4.1780525451455065E-4</v>
      </c>
      <c r="N1196" s="19">
        <f>'EPA Data'!F1197/SUM('EPA Data'!F:F)</f>
        <v>2.3199494270990481E-4</v>
      </c>
      <c r="O1196" s="19">
        <f>'EPA Data'!G1197/SUM('EPA Data'!G:G)</f>
        <v>7.447317114105637E-4</v>
      </c>
      <c r="P1196" s="19">
        <f>'EPA Data'!H1197/SUM('EPA Data'!H:H)</f>
        <v>7.6250832568389496E-4</v>
      </c>
      <c r="Q1196" s="19">
        <f>'EPA Data'!I1197/SUM('EPA Data'!I:I)</f>
        <v>6.9328709523547381E-4</v>
      </c>
      <c r="R1196" s="19">
        <f>'EPA Data'!J1197/SUM('EPA Data'!J:J)</f>
        <v>6.1362854350822222E-4</v>
      </c>
      <c r="S1196" s="19">
        <f>'EPA Data'!K1197/SUM('EPA Data'!K:K)</f>
        <v>5.0149002675042105E-4</v>
      </c>
      <c r="T1196" s="19">
        <f>'EPA Data'!L1197/SUM('EPA Data'!L:L)</f>
        <v>2.5980557554465642E-4</v>
      </c>
      <c r="U1196" s="19">
        <f>'EPA Data'!M1197/SUM('EPA Data'!M:M)</f>
        <v>1.8018445684375381E-3</v>
      </c>
      <c r="V1196" s="19">
        <f>'EPA Data'!N1197/SUM('EPA Data'!N:N)</f>
        <v>1.517227239221308E-3</v>
      </c>
      <c r="W1196" s="19">
        <f>'EPA Data'!O1197/SUM('EPA Data'!O:O)</f>
        <v>1.4522051695610998E-3</v>
      </c>
      <c r="X1196" s="19">
        <f>'EPA Data'!P1197/SUM('EPA Data'!P:P)</f>
        <v>2.4689791777488234E-4</v>
      </c>
    </row>
    <row r="1197" spans="1:24" x14ac:dyDescent="0.35">
      <c r="A1197" s="13" t="s">
        <v>2027</v>
      </c>
      <c r="B1197" s="13" t="s">
        <v>2006</v>
      </c>
      <c r="C1197" s="18" t="s">
        <v>2028</v>
      </c>
      <c r="D1197" s="14">
        <f>SUMIFS('Census Data'!G:G,'Census Data'!$A:$A,$A1197)/SUMIFS('Census Data'!$F:$F,'Census Data'!$A:$A,$A1197)</f>
        <v>0.4842433171438203</v>
      </c>
      <c r="E1197" s="16">
        <f>SUMIFS('Census Data'!H:H,'Census Data'!$A:$A,$A1197)/SUMIFS('Census Data'!$F:$F,'Census Data'!$A:$A,$A1197)</f>
        <v>0.5157566828561797</v>
      </c>
      <c r="F1197" s="14">
        <f>SUM(SUMIFS('Census Data'!I:I,'Census Data'!$A:$A,$A1197),SUMIFS('Census Data'!J:J,'Census Data'!$A:$A,$A1197))/SUMIFS('Census Data'!$F:$F,'Census Data'!$A:$A,$A1197)</f>
        <v>0.61463548624723763</v>
      </c>
      <c r="G1197" s="14">
        <f>SUM(SUMIFS('Census Data'!K:K,'Census Data'!$A:$A,$A1197),SUMIFS('Census Data'!L:L,'Census Data'!$A:$A,$A1197))/SUMIFS('Census Data'!$F:$F,'Census Data'!$A:$A,$A1197)</f>
        <v>0.24349194061903037</v>
      </c>
      <c r="H1197" s="14">
        <f>SUM(SUMIFS('Census Data'!O:O,'Census Data'!$A:$A,$A1197),SUMIFS('Census Data'!P:P,'Census Data'!$A:$A,$A1197))/SUMIFS('Census Data'!$F:$F,'Census Data'!$A:$A,$A1197)</f>
        <v>9.573121246550885E-2</v>
      </c>
      <c r="I1197" s="16">
        <f t="shared" si="36"/>
        <v>4.6141360668223164E-2</v>
      </c>
      <c r="J1197" s="14">
        <f>SUM(SUMIFS('Census Data'!W:W,'Census Data'!$A:$A,$A1197),SUMIFS('Census Data'!X:X,'Census Data'!$A:$A,$A1197))/SUMIFS('Census Data'!$F:$F,'Census Data'!$A:$A,$A1197)</f>
        <v>0.22389222528810257</v>
      </c>
      <c r="K1197" s="16">
        <f t="shared" si="37"/>
        <v>0.7761077747118974</v>
      </c>
      <c r="L1197" s="19">
        <f>'EPA Data'!D1198/SUM('EPA Data'!D:D)</f>
        <v>1.5941280112714939E-3</v>
      </c>
      <c r="M1197" s="19">
        <f>'EPA Data'!E1198/SUM('EPA Data'!E:E)</f>
        <v>1.0769253486994138E-3</v>
      </c>
      <c r="N1197" s="19">
        <f>'EPA Data'!F1198/SUM('EPA Data'!F:F)</f>
        <v>6.0171770211829936E-4</v>
      </c>
      <c r="O1197" s="19">
        <f>'EPA Data'!G1198/SUM('EPA Data'!G:G)</f>
        <v>2.776382173883991E-3</v>
      </c>
      <c r="P1197" s="19">
        <f>'EPA Data'!H1198/SUM('EPA Data'!H:H)</f>
        <v>2.0555530136261223E-3</v>
      </c>
      <c r="Q1197" s="19">
        <f>'EPA Data'!I1198/SUM('EPA Data'!I:I)</f>
        <v>2.508876559035813E-3</v>
      </c>
      <c r="R1197" s="19">
        <f>'EPA Data'!J1198/SUM('EPA Data'!J:J)</f>
        <v>2.3200534039523441E-3</v>
      </c>
      <c r="S1197" s="19">
        <f>'EPA Data'!K1198/SUM('EPA Data'!K:K)</f>
        <v>1.3791284349576711E-3</v>
      </c>
      <c r="T1197" s="19">
        <f>'EPA Data'!L1198/SUM('EPA Data'!L:L)</f>
        <v>6.8902634546014468E-4</v>
      </c>
      <c r="U1197" s="19">
        <f>'EPA Data'!M1198/SUM('EPA Data'!M:M)</f>
        <v>5.6257180171355291E-3</v>
      </c>
      <c r="V1197" s="19">
        <f>'EPA Data'!N1198/SUM('EPA Data'!N:N)</f>
        <v>4.1898954776722142E-3</v>
      </c>
      <c r="W1197" s="19">
        <f>'EPA Data'!O1198/SUM('EPA Data'!O:O)</f>
        <v>4.4929776886555549E-3</v>
      </c>
      <c r="X1197" s="19">
        <f>'EPA Data'!P1198/SUM('EPA Data'!P:P)</f>
        <v>6.4247365350421804E-4</v>
      </c>
    </row>
    <row r="1198" spans="1:24" x14ac:dyDescent="0.35">
      <c r="A1198" s="13" t="s">
        <v>2029</v>
      </c>
      <c r="B1198" s="13" t="s">
        <v>2006</v>
      </c>
      <c r="C1198" s="18" t="s">
        <v>2002</v>
      </c>
      <c r="D1198" s="14">
        <f>SUMIFS('Census Data'!G:G,'Census Data'!$A:$A,$A1198)/SUMIFS('Census Data'!$F:$F,'Census Data'!$A:$A,$A1198)</f>
        <v>0.49605273536275862</v>
      </c>
      <c r="E1198" s="16">
        <f>SUMIFS('Census Data'!H:H,'Census Data'!$A:$A,$A1198)/SUMIFS('Census Data'!$F:$F,'Census Data'!$A:$A,$A1198)</f>
        <v>0.50394726463724138</v>
      </c>
      <c r="F1198" s="14">
        <f>SUM(SUMIFS('Census Data'!I:I,'Census Data'!$A:$A,$A1198),SUMIFS('Census Data'!J:J,'Census Data'!$A:$A,$A1198))/SUMIFS('Census Data'!$F:$F,'Census Data'!$A:$A,$A1198)</f>
        <v>0.85339327886270522</v>
      </c>
      <c r="G1198" s="14">
        <f>SUM(SUMIFS('Census Data'!K:K,'Census Data'!$A:$A,$A1198),SUMIFS('Census Data'!L:L,'Census Data'!$A:$A,$A1198))/SUMIFS('Census Data'!$F:$F,'Census Data'!$A:$A,$A1198)</f>
        <v>6.3527413944295202E-2</v>
      </c>
      <c r="H1198" s="14">
        <f>SUM(SUMIFS('Census Data'!O:O,'Census Data'!$A:$A,$A1198),SUMIFS('Census Data'!P:P,'Census Data'!$A:$A,$A1198))/SUMIFS('Census Data'!$F:$F,'Census Data'!$A:$A,$A1198)</f>
        <v>5.4293157765312322E-2</v>
      </c>
      <c r="I1198" s="16">
        <f t="shared" si="36"/>
        <v>2.8786149427687313E-2</v>
      </c>
      <c r="J1198" s="14">
        <f>SUM(SUMIFS('Census Data'!W:W,'Census Data'!$A:$A,$A1198),SUMIFS('Census Data'!X:X,'Census Data'!$A:$A,$A1198))/SUMIFS('Census Data'!$F:$F,'Census Data'!$A:$A,$A1198)</f>
        <v>0.12971572271016893</v>
      </c>
      <c r="K1198" s="16">
        <f t="shared" si="37"/>
        <v>0.87028427728983104</v>
      </c>
      <c r="L1198" s="19">
        <f>'EPA Data'!D1199/SUM('EPA Data'!D:D)</f>
        <v>1.5346435084615841E-3</v>
      </c>
      <c r="M1198" s="19">
        <f>'EPA Data'!E1199/SUM('EPA Data'!E:E)</f>
        <v>1.4433238763544962E-3</v>
      </c>
      <c r="N1198" s="19">
        <f>'EPA Data'!F1199/SUM('EPA Data'!F:F)</f>
        <v>8.5527026511281092E-4</v>
      </c>
      <c r="O1198" s="19">
        <f>'EPA Data'!G1199/SUM('EPA Data'!G:G)</f>
        <v>1.735181892413273E-3</v>
      </c>
      <c r="P1198" s="19">
        <f>'EPA Data'!H1199/SUM('EPA Data'!H:H)</f>
        <v>2.2581408069893604E-3</v>
      </c>
      <c r="Q1198" s="19">
        <f>'EPA Data'!I1199/SUM('EPA Data'!I:I)</f>
        <v>2.3233530282327718E-3</v>
      </c>
      <c r="R1198" s="19">
        <f>'EPA Data'!J1199/SUM('EPA Data'!J:J)</f>
        <v>1.4524746080820969E-3</v>
      </c>
      <c r="S1198" s="19">
        <f>'EPA Data'!K1199/SUM('EPA Data'!K:K)</f>
        <v>1.6638903343761666E-3</v>
      </c>
      <c r="T1198" s="19">
        <f>'EPA Data'!L1199/SUM('EPA Data'!L:L)</f>
        <v>9.6198600534727532E-4</v>
      </c>
      <c r="U1198" s="19">
        <f>'EPA Data'!M1199/SUM('EPA Data'!M:M)</f>
        <v>5.9322890379511044E-3</v>
      </c>
      <c r="V1198" s="19">
        <f>'EPA Data'!N1199/SUM('EPA Data'!N:N)</f>
        <v>4.5234996755462156E-3</v>
      </c>
      <c r="W1198" s="19">
        <f>'EPA Data'!O1199/SUM('EPA Data'!O:O)</f>
        <v>4.7517429138642315E-3</v>
      </c>
      <c r="X1198" s="19">
        <f>'EPA Data'!P1199/SUM('EPA Data'!P:P)</f>
        <v>8.7557435559674557E-4</v>
      </c>
    </row>
    <row r="1199" spans="1:24" x14ac:dyDescent="0.35">
      <c r="A1199" s="13" t="s">
        <v>2030</v>
      </c>
      <c r="B1199" s="13" t="s">
        <v>2031</v>
      </c>
      <c r="C1199" s="18" t="s">
        <v>2032</v>
      </c>
      <c r="D1199" s="14">
        <f>SUMIFS('Census Data'!G:G,'Census Data'!$A:$A,$A1199)/SUMIFS('Census Data'!$F:$F,'Census Data'!$A:$A,$A1199)</f>
        <v>0.50516274953289408</v>
      </c>
      <c r="E1199" s="16">
        <f>SUMIFS('Census Data'!H:H,'Census Data'!$A:$A,$A1199)/SUMIFS('Census Data'!$F:$F,'Census Data'!$A:$A,$A1199)</f>
        <v>0.49483725046710592</v>
      </c>
      <c r="F1199" s="14">
        <f>SUM(SUMIFS('Census Data'!I:I,'Census Data'!$A:$A,$A1199),SUMIFS('Census Data'!J:J,'Census Data'!$A:$A,$A1199))/SUMIFS('Census Data'!$F:$F,'Census Data'!$A:$A,$A1199)</f>
        <v>0.96745009342118204</v>
      </c>
      <c r="G1199" s="14">
        <f>SUM(SUMIFS('Census Data'!K:K,'Census Data'!$A:$A,$A1199),SUMIFS('Census Data'!L:L,'Census Data'!$A:$A,$A1199))/SUMIFS('Census Data'!$F:$F,'Census Data'!$A:$A,$A1199)</f>
        <v>6.2936375258137479E-3</v>
      </c>
      <c r="H1199" s="14">
        <f>SUM(SUMIFS('Census Data'!O:O,'Census Data'!$A:$A,$A1199),SUMIFS('Census Data'!P:P,'Census Data'!$A:$A,$A1199))/SUMIFS('Census Data'!$F:$F,'Census Data'!$A:$A,$A1199)</f>
        <v>4.5235519716786314E-3</v>
      </c>
      <c r="I1199" s="16">
        <f t="shared" si="36"/>
        <v>2.1732717081325514E-2</v>
      </c>
      <c r="J1199" s="14">
        <f>SUM(SUMIFS('Census Data'!W:W,'Census Data'!$A:$A,$A1199),SUMIFS('Census Data'!X:X,'Census Data'!$A:$A,$A1199))/SUMIFS('Census Data'!$F:$F,'Census Data'!$A:$A,$A1199)</f>
        <v>1.3570655915035893E-2</v>
      </c>
      <c r="K1199" s="16">
        <f t="shared" si="37"/>
        <v>0.98642934408496408</v>
      </c>
      <c r="L1199" s="19">
        <f>'EPA Data'!D1200/SUM('EPA Data'!D:D)</f>
        <v>6.4246429933876962E-6</v>
      </c>
      <c r="M1199" s="19">
        <f>'EPA Data'!E1200/SUM('EPA Data'!E:E)</f>
        <v>1.4071192878039388E-5</v>
      </c>
      <c r="N1199" s="19">
        <f>'EPA Data'!F1200/SUM('EPA Data'!F:F)</f>
        <v>1.0543280395821832E-5</v>
      </c>
      <c r="O1199" s="19">
        <f>'EPA Data'!G1200/SUM('EPA Data'!G:G)</f>
        <v>3.9490695308842688E-6</v>
      </c>
      <c r="P1199" s="19">
        <f>'EPA Data'!H1200/SUM('EPA Data'!H:H)</f>
        <v>9.6150994350061463E-6</v>
      </c>
      <c r="Q1199" s="19">
        <f>'EPA Data'!I1200/SUM('EPA Data'!I:I)</f>
        <v>5.7540345360888345E-6</v>
      </c>
      <c r="R1199" s="19">
        <f>'EPA Data'!J1200/SUM('EPA Data'!J:J)</f>
        <v>4.6321841435626849E-6</v>
      </c>
      <c r="S1199" s="19">
        <f>'EPA Data'!K1200/SUM('EPA Data'!K:K)</f>
        <v>1.3837864967716821E-5</v>
      </c>
      <c r="T1199" s="19">
        <f>'EPA Data'!L1200/SUM('EPA Data'!L:L)</f>
        <v>9.7856874943736389E-6</v>
      </c>
      <c r="U1199" s="19">
        <f>'EPA Data'!M1200/SUM('EPA Data'!M:M)</f>
        <v>1.4590884238742286E-5</v>
      </c>
      <c r="V1199" s="19">
        <f>'EPA Data'!N1200/SUM('EPA Data'!N:N)</f>
        <v>1.3017884782070127E-5</v>
      </c>
      <c r="W1199" s="19">
        <f>'EPA Data'!O1200/SUM('EPA Data'!O:O)</f>
        <v>9.9187414774104993E-6</v>
      </c>
      <c r="X1199" s="19">
        <f>'EPA Data'!P1200/SUM('EPA Data'!P:P)</f>
        <v>1.238458608931059E-5</v>
      </c>
    </row>
    <row r="1200" spans="1:24" x14ac:dyDescent="0.35">
      <c r="A1200" s="13" t="s">
        <v>2033</v>
      </c>
      <c r="B1200" s="13" t="s">
        <v>2031</v>
      </c>
      <c r="C1200" s="18" t="s">
        <v>2034</v>
      </c>
      <c r="D1200" s="14">
        <f>SUMIFS('Census Data'!G:G,'Census Data'!$A:$A,$A1200)/SUMIFS('Census Data'!$F:$F,'Census Data'!$A:$A,$A1200)</f>
        <v>0.55681303757356271</v>
      </c>
      <c r="E1200" s="16">
        <f>SUMIFS('Census Data'!H:H,'Census Data'!$A:$A,$A1200)/SUMIFS('Census Data'!$F:$F,'Census Data'!$A:$A,$A1200)</f>
        <v>0.44318696242643729</v>
      </c>
      <c r="F1200" s="14">
        <f>SUM(SUMIFS('Census Data'!I:I,'Census Data'!$A:$A,$A1200),SUMIFS('Census Data'!J:J,'Census Data'!$A:$A,$A1200))/SUMIFS('Census Data'!$F:$F,'Census Data'!$A:$A,$A1200)</f>
        <v>0.83997283838841108</v>
      </c>
      <c r="G1200" s="14">
        <f>SUM(SUMIFS('Census Data'!K:K,'Census Data'!$A:$A,$A1200),SUMIFS('Census Data'!L:L,'Census Data'!$A:$A,$A1200))/SUMIFS('Census Data'!$F:$F,'Census Data'!$A:$A,$A1200)</f>
        <v>7.7184246265278408E-2</v>
      </c>
      <c r="H1200" s="14">
        <f>SUM(SUMIFS('Census Data'!O:O,'Census Data'!$A:$A,$A1200),SUMIFS('Census Data'!P:P,'Census Data'!$A:$A,$A1200))/SUMIFS('Census Data'!$F:$F,'Census Data'!$A:$A,$A1200)</f>
        <v>4.5269352648257127E-3</v>
      </c>
      <c r="I1200" s="16">
        <f t="shared" si="36"/>
        <v>7.8315980081484771E-2</v>
      </c>
      <c r="J1200" s="14">
        <f>SUM(SUMIFS('Census Data'!W:W,'Census Data'!$A:$A,$A1200),SUMIFS('Census Data'!X:X,'Census Data'!$A:$A,$A1200))/SUMIFS('Census Data'!$F:$F,'Census Data'!$A:$A,$A1200)</f>
        <v>1.5165233137166138E-2</v>
      </c>
      <c r="K1200" s="16">
        <f t="shared" si="37"/>
        <v>0.98483476686283389</v>
      </c>
      <c r="L1200" s="19">
        <f>'EPA Data'!D1201/SUM('EPA Data'!D:D)</f>
        <v>3.0484503483422678E-6</v>
      </c>
      <c r="M1200" s="19">
        <f>'EPA Data'!E1201/SUM('EPA Data'!E:E)</f>
        <v>7.9079195515772737E-6</v>
      </c>
      <c r="N1200" s="19">
        <f>'EPA Data'!F1201/SUM('EPA Data'!F:F)</f>
        <v>7.5752713378094431E-6</v>
      </c>
      <c r="O1200" s="19">
        <f>'EPA Data'!G1201/SUM('EPA Data'!G:G)</f>
        <v>2.663289049856601E-6</v>
      </c>
      <c r="P1200" s="19">
        <f>'EPA Data'!H1201/SUM('EPA Data'!H:H)</f>
        <v>6.7419726189881804E-6</v>
      </c>
      <c r="Q1200" s="19">
        <f>'EPA Data'!I1201/SUM('EPA Data'!I:I)</f>
        <v>4.3047098310717668E-6</v>
      </c>
      <c r="R1200" s="19">
        <f>'EPA Data'!J1201/SUM('EPA Data'!J:J)</f>
        <v>3.3701466748785733E-6</v>
      </c>
      <c r="S1200" s="19">
        <f>'EPA Data'!K1201/SUM('EPA Data'!K:K)</f>
        <v>9.800924883012134E-6</v>
      </c>
      <c r="T1200" s="19">
        <f>'EPA Data'!L1201/SUM('EPA Data'!L:L)</f>
        <v>7.9735299686005051E-6</v>
      </c>
      <c r="U1200" s="19">
        <f>'EPA Data'!M1201/SUM('EPA Data'!M:M)</f>
        <v>9.5994310004740265E-6</v>
      </c>
      <c r="V1200" s="19">
        <f>'EPA Data'!N1201/SUM('EPA Data'!N:N)</f>
        <v>7.6916107216460858E-6</v>
      </c>
      <c r="W1200" s="19">
        <f>'EPA Data'!O1201/SUM('EPA Data'!O:O)</f>
        <v>7.9300670251848512E-6</v>
      </c>
      <c r="X1200" s="19">
        <f>'EPA Data'!P1201/SUM('EPA Data'!P:P)</f>
        <v>1.0407749632437974E-5</v>
      </c>
    </row>
    <row r="1201" spans="1:24" x14ac:dyDescent="0.35">
      <c r="A1201" s="13" t="s">
        <v>2035</v>
      </c>
      <c r="B1201" s="13" t="s">
        <v>2031</v>
      </c>
      <c r="C1201" s="18" t="s">
        <v>2036</v>
      </c>
      <c r="D1201" s="14">
        <f>SUMIFS('Census Data'!G:G,'Census Data'!$A:$A,$A1201)/SUMIFS('Census Data'!$F:$F,'Census Data'!$A:$A,$A1201)</f>
        <v>0.50312826725525661</v>
      </c>
      <c r="E1201" s="16">
        <f>SUMIFS('Census Data'!H:H,'Census Data'!$A:$A,$A1201)/SUMIFS('Census Data'!$F:$F,'Census Data'!$A:$A,$A1201)</f>
        <v>0.49687173274474333</v>
      </c>
      <c r="F1201" s="14">
        <f>SUM(SUMIFS('Census Data'!I:I,'Census Data'!$A:$A,$A1201),SUMIFS('Census Data'!J:J,'Census Data'!$A:$A,$A1201))/SUMIFS('Census Data'!$F:$F,'Census Data'!$A:$A,$A1201)</f>
        <v>0.94863667291766929</v>
      </c>
      <c r="G1201" s="14">
        <f>SUM(SUMIFS('Census Data'!K:K,'Census Data'!$A:$A,$A1201),SUMIFS('Census Data'!L:L,'Census Data'!$A:$A,$A1201))/SUMIFS('Census Data'!$F:$F,'Census Data'!$A:$A,$A1201)</f>
        <v>1.5450487080339213E-2</v>
      </c>
      <c r="H1201" s="14">
        <f>SUM(SUMIFS('Census Data'!O:O,'Census Data'!$A:$A,$A1201),SUMIFS('Census Data'!P:P,'Census Data'!$A:$A,$A1201))/SUMIFS('Census Data'!$F:$F,'Census Data'!$A:$A,$A1201)</f>
        <v>8.8869342980898488E-3</v>
      </c>
      <c r="I1201" s="16">
        <f t="shared" si="36"/>
        <v>2.702590570390162E-2</v>
      </c>
      <c r="J1201" s="14">
        <f>SUM(SUMIFS('Census Data'!W:W,'Census Data'!$A:$A,$A1201),SUMIFS('Census Data'!X:X,'Census Data'!$A:$A,$A1201))/SUMIFS('Census Data'!$F:$F,'Census Data'!$A:$A,$A1201)</f>
        <v>7.7883067527424202E-2</v>
      </c>
      <c r="K1201" s="16">
        <f t="shared" si="37"/>
        <v>0.92211693247257576</v>
      </c>
      <c r="L1201" s="19">
        <f>'EPA Data'!D1202/SUM('EPA Data'!D:D)</f>
        <v>3.2732823395299857E-4</v>
      </c>
      <c r="M1201" s="19">
        <f>'EPA Data'!E1202/SUM('EPA Data'!E:E)</f>
        <v>6.1983975138931292E-4</v>
      </c>
      <c r="N1201" s="19">
        <f>'EPA Data'!F1202/SUM('EPA Data'!F:F)</f>
        <v>4.464333447474619E-4</v>
      </c>
      <c r="O1201" s="19">
        <f>'EPA Data'!G1202/SUM('EPA Data'!G:G)</f>
        <v>2.2173957663355377E-4</v>
      </c>
      <c r="P1201" s="19">
        <f>'EPA Data'!H1202/SUM('EPA Data'!H:H)</f>
        <v>5.1492648111361821E-4</v>
      </c>
      <c r="Q1201" s="19">
        <f>'EPA Data'!I1202/SUM('EPA Data'!I:I)</f>
        <v>2.5135116749926709E-4</v>
      </c>
      <c r="R1201" s="19">
        <f>'EPA Data'!J1202/SUM('EPA Data'!J:J)</f>
        <v>2.8441588022612983E-4</v>
      </c>
      <c r="S1201" s="19">
        <f>'EPA Data'!K1202/SUM('EPA Data'!K:K)</f>
        <v>5.3243551519278106E-4</v>
      </c>
      <c r="T1201" s="19">
        <f>'EPA Data'!L1202/SUM('EPA Data'!L:L)</f>
        <v>4.1338976338902702E-4</v>
      </c>
      <c r="U1201" s="19">
        <f>'EPA Data'!M1202/SUM('EPA Data'!M:M)</f>
        <v>4.717865248536534E-4</v>
      </c>
      <c r="V1201" s="19">
        <f>'EPA Data'!N1202/SUM('EPA Data'!N:N)</f>
        <v>6.8800392236122935E-4</v>
      </c>
      <c r="W1201" s="19">
        <f>'EPA Data'!O1202/SUM('EPA Data'!O:O)</f>
        <v>4.1570474086524158E-4</v>
      </c>
      <c r="X1201" s="19">
        <f>'EPA Data'!P1202/SUM('EPA Data'!P:P)</f>
        <v>6.2372818992233311E-4</v>
      </c>
    </row>
    <row r="1202" spans="1:24" x14ac:dyDescent="0.35">
      <c r="A1202" s="13" t="s">
        <v>2037</v>
      </c>
      <c r="B1202" s="13" t="s">
        <v>2031</v>
      </c>
      <c r="C1202" s="18" t="s">
        <v>2038</v>
      </c>
      <c r="D1202" s="14">
        <f>SUMIFS('Census Data'!G:G,'Census Data'!$A:$A,$A1202)/SUMIFS('Census Data'!$F:$F,'Census Data'!$A:$A,$A1202)</f>
        <v>0.49813226342003319</v>
      </c>
      <c r="E1202" s="16">
        <f>SUMIFS('Census Data'!H:H,'Census Data'!$A:$A,$A1202)/SUMIFS('Census Data'!$F:$F,'Census Data'!$A:$A,$A1202)</f>
        <v>0.50186773657996675</v>
      </c>
      <c r="F1202" s="14">
        <f>SUM(SUMIFS('Census Data'!I:I,'Census Data'!$A:$A,$A1202),SUMIFS('Census Data'!J:J,'Census Data'!$A:$A,$A1202))/SUMIFS('Census Data'!$F:$F,'Census Data'!$A:$A,$A1202)</f>
        <v>0.96752213613724403</v>
      </c>
      <c r="G1202" s="14">
        <f>SUM(SUMIFS('Census Data'!K:K,'Census Data'!$A:$A,$A1202),SUMIFS('Census Data'!L:L,'Census Data'!$A:$A,$A1202))/SUMIFS('Census Data'!$F:$F,'Census Data'!$A:$A,$A1202)</f>
        <v>5.7761483121195351E-3</v>
      </c>
      <c r="H1202" s="14">
        <f>SUM(SUMIFS('Census Data'!O:O,'Census Data'!$A:$A,$A1202),SUMIFS('Census Data'!P:P,'Census Data'!$A:$A,$A1202))/SUMIFS('Census Data'!$F:$F,'Census Data'!$A:$A,$A1202)</f>
        <v>5.3265080243497511E-3</v>
      </c>
      <c r="I1202" s="16">
        <f t="shared" si="36"/>
        <v>2.1375207526286633E-2</v>
      </c>
      <c r="J1202" s="14">
        <f>SUM(SUMIFS('Census Data'!W:W,'Census Data'!$A:$A,$A1202),SUMIFS('Census Data'!X:X,'Census Data'!$A:$A,$A1202))/SUMIFS('Census Data'!$F:$F,'Census Data'!$A:$A,$A1202)</f>
        <v>1.4838129496402877E-2</v>
      </c>
      <c r="K1202" s="16">
        <f t="shared" si="37"/>
        <v>0.98516187050359716</v>
      </c>
      <c r="L1202" s="19">
        <f>'EPA Data'!D1203/SUM('EPA Data'!D:D)</f>
        <v>2.0856757208490145E-5</v>
      </c>
      <c r="M1202" s="19">
        <f>'EPA Data'!E1203/SUM('EPA Data'!E:E)</f>
        <v>4.7376184192713729E-5</v>
      </c>
      <c r="N1202" s="19">
        <f>'EPA Data'!F1203/SUM('EPA Data'!F:F)</f>
        <v>3.8060254838851774E-5</v>
      </c>
      <c r="O1202" s="19">
        <f>'EPA Data'!G1203/SUM('EPA Data'!G:G)</f>
        <v>1.4391067553161539E-5</v>
      </c>
      <c r="P1202" s="19">
        <f>'EPA Data'!H1203/SUM('EPA Data'!H:H)</f>
        <v>3.3578169665882461E-5</v>
      </c>
      <c r="Q1202" s="19">
        <f>'EPA Data'!I1203/SUM('EPA Data'!I:I)</f>
        <v>2.1098523190046456E-5</v>
      </c>
      <c r="R1202" s="19">
        <f>'EPA Data'!J1203/SUM('EPA Data'!J:J)</f>
        <v>1.9215659397471387E-5</v>
      </c>
      <c r="S1202" s="19">
        <f>'EPA Data'!K1203/SUM('EPA Data'!K:K)</f>
        <v>5.5760744880447635E-5</v>
      </c>
      <c r="T1202" s="19">
        <f>'EPA Data'!L1203/SUM('EPA Data'!L:L)</f>
        <v>3.7534378059300124E-5</v>
      </c>
      <c r="U1202" s="19">
        <f>'EPA Data'!M1203/SUM('EPA Data'!M:M)</f>
        <v>5.174334498672328E-5</v>
      </c>
      <c r="V1202" s="19">
        <f>'EPA Data'!N1203/SUM('EPA Data'!N:N)</f>
        <v>4.4215635301526267E-5</v>
      </c>
      <c r="W1202" s="19">
        <f>'EPA Data'!O1203/SUM('EPA Data'!O:O)</f>
        <v>3.6462579031565003E-5</v>
      </c>
      <c r="X1202" s="19">
        <f>'EPA Data'!P1203/SUM('EPA Data'!P:P)</f>
        <v>4.3898103475815094E-5</v>
      </c>
    </row>
    <row r="1203" spans="1:24" x14ac:dyDescent="0.35">
      <c r="A1203" s="13" t="s">
        <v>2039</v>
      </c>
      <c r="B1203" s="13" t="s">
        <v>2031</v>
      </c>
      <c r="C1203" s="18" t="s">
        <v>2040</v>
      </c>
      <c r="D1203" s="14">
        <f>SUMIFS('Census Data'!G:G,'Census Data'!$A:$A,$A1203)/SUMIFS('Census Data'!$F:$F,'Census Data'!$A:$A,$A1203)</f>
        <v>0.50068300179287972</v>
      </c>
      <c r="E1203" s="16">
        <f>SUMIFS('Census Data'!H:H,'Census Data'!$A:$A,$A1203)/SUMIFS('Census Data'!$F:$F,'Census Data'!$A:$A,$A1203)</f>
        <v>0.49931699820712028</v>
      </c>
      <c r="F1203" s="14">
        <f>SUM(SUMIFS('Census Data'!I:I,'Census Data'!$A:$A,$A1203),SUMIFS('Census Data'!J:J,'Census Data'!$A:$A,$A1203))/SUMIFS('Census Data'!$F:$F,'Census Data'!$A:$A,$A1203)</f>
        <v>0.96388628020148548</v>
      </c>
      <c r="G1203" s="14">
        <f>SUM(SUMIFS('Census Data'!K:K,'Census Data'!$A:$A,$A1203),SUMIFS('Census Data'!L:L,'Census Data'!$A:$A,$A1203))/SUMIFS('Census Data'!$F:$F,'Census Data'!$A:$A,$A1203)</f>
        <v>3.841885084948348E-3</v>
      </c>
      <c r="H1203" s="14">
        <f>SUM(SUMIFS('Census Data'!O:O,'Census Data'!$A:$A,$A1203),SUMIFS('Census Data'!P:P,'Census Data'!$A:$A,$A1203))/SUMIFS('Census Data'!$F:$F,'Census Data'!$A:$A,$A1203)</f>
        <v>3.6284470246734399E-3</v>
      </c>
      <c r="I1203" s="16">
        <f t="shared" si="36"/>
        <v>2.8643387688892741E-2</v>
      </c>
      <c r="J1203" s="14">
        <f>SUM(SUMIFS('Census Data'!W:W,'Census Data'!$A:$A,$A1203),SUMIFS('Census Data'!X:X,'Census Data'!$A:$A,$A1203))/SUMIFS('Census Data'!$F:$F,'Census Data'!$A:$A,$A1203)</f>
        <v>2.0447366174336207E-2</v>
      </c>
      <c r="K1203" s="16">
        <f t="shared" si="37"/>
        <v>0.97955263382566382</v>
      </c>
      <c r="L1203" s="19">
        <f>'EPA Data'!D1204/SUM('EPA Data'!D:D)</f>
        <v>1.6833948038091698E-5</v>
      </c>
      <c r="M1203" s="19">
        <f>'EPA Data'!E1204/SUM('EPA Data'!E:E)</f>
        <v>4.0383227228079603E-5</v>
      </c>
      <c r="N1203" s="19">
        <f>'EPA Data'!F1204/SUM('EPA Data'!F:F)</f>
        <v>3.4405100271255363E-5</v>
      </c>
      <c r="O1203" s="19">
        <f>'EPA Data'!G1204/SUM('EPA Data'!G:G)</f>
        <v>1.3429755095565989E-5</v>
      </c>
      <c r="P1203" s="19">
        <f>'EPA Data'!H1204/SUM('EPA Data'!H:H)</f>
        <v>3.1219094594152844E-5</v>
      </c>
      <c r="Q1203" s="19">
        <f>'EPA Data'!I1204/SUM('EPA Data'!I:I)</f>
        <v>1.8914219615732137E-5</v>
      </c>
      <c r="R1203" s="19">
        <f>'EPA Data'!J1204/SUM('EPA Data'!J:J)</f>
        <v>1.7163678078756872E-5</v>
      </c>
      <c r="S1203" s="19">
        <f>'EPA Data'!K1204/SUM('EPA Data'!K:K)</f>
        <v>4.5275948878788269E-5</v>
      </c>
      <c r="T1203" s="19">
        <f>'EPA Data'!L1204/SUM('EPA Data'!L:L)</f>
        <v>3.2299757724262197E-5</v>
      </c>
      <c r="U1203" s="19">
        <f>'EPA Data'!M1204/SUM('EPA Data'!M:M)</f>
        <v>4.334118011748989E-5</v>
      </c>
      <c r="V1203" s="19">
        <f>'EPA Data'!N1204/SUM('EPA Data'!N:N)</f>
        <v>4.0248867031483561E-5</v>
      </c>
      <c r="W1203" s="19">
        <f>'EPA Data'!O1204/SUM('EPA Data'!O:O)</f>
        <v>3.3123286740224563E-5</v>
      </c>
      <c r="X1203" s="19">
        <f>'EPA Data'!P1204/SUM('EPA Data'!P:P)</f>
        <v>4.3047779992304411E-5</v>
      </c>
    </row>
    <row r="1204" spans="1:24" x14ac:dyDescent="0.35">
      <c r="A1204" s="13" t="s">
        <v>2041</v>
      </c>
      <c r="B1204" s="13" t="s">
        <v>2031</v>
      </c>
      <c r="C1204" s="18" t="s">
        <v>2042</v>
      </c>
      <c r="D1204" s="14">
        <f>SUMIFS('Census Data'!G:G,'Census Data'!$A:$A,$A1204)/SUMIFS('Census Data'!$F:$F,'Census Data'!$A:$A,$A1204)</f>
        <v>0.51216423381990273</v>
      </c>
      <c r="E1204" s="16">
        <f>SUMIFS('Census Data'!H:H,'Census Data'!$A:$A,$A1204)/SUMIFS('Census Data'!$F:$F,'Census Data'!$A:$A,$A1204)</f>
        <v>0.48783576618009733</v>
      </c>
      <c r="F1204" s="14">
        <f>SUM(SUMIFS('Census Data'!I:I,'Census Data'!$A:$A,$A1204),SUMIFS('Census Data'!J:J,'Census Data'!$A:$A,$A1204))/SUMIFS('Census Data'!$F:$F,'Census Data'!$A:$A,$A1204)</f>
        <v>0.95807505165633544</v>
      </c>
      <c r="G1204" s="14">
        <f>SUM(SUMIFS('Census Data'!K:K,'Census Data'!$A:$A,$A1204),SUMIFS('Census Data'!L:L,'Census Data'!$A:$A,$A1204))/SUMIFS('Census Data'!$F:$F,'Census Data'!$A:$A,$A1204)</f>
        <v>5.7988402319536095E-3</v>
      </c>
      <c r="H1204" s="14">
        <f>SUM(SUMIFS('Census Data'!O:O,'Census Data'!$A:$A,$A1204),SUMIFS('Census Data'!P:P,'Census Data'!$A:$A,$A1204))/SUMIFS('Census Data'!$F:$F,'Census Data'!$A:$A,$A1204)</f>
        <v>3.4659734719722723E-3</v>
      </c>
      <c r="I1204" s="16">
        <f t="shared" si="36"/>
        <v>3.2660134639738603E-2</v>
      </c>
      <c r="J1204" s="14">
        <f>SUM(SUMIFS('Census Data'!W:W,'Census Data'!$A:$A,$A1204),SUMIFS('Census Data'!X:X,'Census Data'!$A:$A,$A1204))/SUMIFS('Census Data'!$F:$F,'Census Data'!$A:$A,$A1204)</f>
        <v>1.9462774111844296E-2</v>
      </c>
      <c r="K1204" s="16">
        <f t="shared" si="37"/>
        <v>0.98053722588815573</v>
      </c>
      <c r="L1204" s="19">
        <f>'EPA Data'!D1205/SUM('EPA Data'!D:D)</f>
        <v>1.9764083314550926E-5</v>
      </c>
      <c r="M1204" s="19">
        <f>'EPA Data'!E1205/SUM('EPA Data'!E:E)</f>
        <v>3.3598176028462652E-5</v>
      </c>
      <c r="N1204" s="19">
        <f>'EPA Data'!F1205/SUM('EPA Data'!F:F)</f>
        <v>2.1563753708196119E-5</v>
      </c>
      <c r="O1204" s="19">
        <f>'EPA Data'!G1205/SUM('EPA Data'!G:G)</f>
        <v>9.5863192810160148E-6</v>
      </c>
      <c r="P1204" s="19">
        <f>'EPA Data'!H1205/SUM('EPA Data'!H:H)</f>
        <v>2.1490638619780829E-5</v>
      </c>
      <c r="Q1204" s="19">
        <f>'EPA Data'!I1205/SUM('EPA Data'!I:I)</f>
        <v>1.1609155602722617E-5</v>
      </c>
      <c r="R1204" s="19">
        <f>'EPA Data'!J1205/SUM('EPA Data'!J:J)</f>
        <v>1.0634547149697395E-5</v>
      </c>
      <c r="S1204" s="19">
        <f>'EPA Data'!K1205/SUM('EPA Data'!K:K)</f>
        <v>2.6416775745721274E-5</v>
      </c>
      <c r="T1204" s="19">
        <f>'EPA Data'!L1205/SUM('EPA Data'!L:L)</f>
        <v>1.9189061069843076E-5</v>
      </c>
      <c r="U1204" s="19">
        <f>'EPA Data'!M1205/SUM('EPA Data'!M:M)</f>
        <v>2.9937399595607757E-5</v>
      </c>
      <c r="V1204" s="19">
        <f>'EPA Data'!N1205/SUM('EPA Data'!N:N)</f>
        <v>3.0717110332546889E-5</v>
      </c>
      <c r="W1204" s="19">
        <f>'EPA Data'!O1205/SUM('EPA Data'!O:O)</f>
        <v>1.9791434467069079E-5</v>
      </c>
      <c r="X1204" s="19">
        <f>'EPA Data'!P1205/SUM('EPA Data'!P:P)</f>
        <v>2.7226800111657955E-5</v>
      </c>
    </row>
    <row r="1205" spans="1:24" x14ac:dyDescent="0.35">
      <c r="A1205" s="13" t="s">
        <v>2043</v>
      </c>
      <c r="B1205" s="13" t="s">
        <v>2031</v>
      </c>
      <c r="C1205" s="18" t="s">
        <v>2044</v>
      </c>
      <c r="D1205" s="14">
        <f>SUMIFS('Census Data'!G:G,'Census Data'!$A:$A,$A1205)/SUMIFS('Census Data'!$F:$F,'Census Data'!$A:$A,$A1205)</f>
        <v>0.55311579980372916</v>
      </c>
      <c r="E1205" s="16">
        <f>SUMIFS('Census Data'!H:H,'Census Data'!$A:$A,$A1205)/SUMIFS('Census Data'!$F:$F,'Census Data'!$A:$A,$A1205)</f>
        <v>0.44688420019627084</v>
      </c>
      <c r="F1205" s="14">
        <f>SUM(SUMIFS('Census Data'!I:I,'Census Data'!$A:$A,$A1205),SUMIFS('Census Data'!J:J,'Census Data'!$A:$A,$A1205))/SUMIFS('Census Data'!$F:$F,'Census Data'!$A:$A,$A1205)</f>
        <v>0.7318449460255152</v>
      </c>
      <c r="G1205" s="14">
        <f>SUM(SUMIFS('Census Data'!K:K,'Census Data'!$A:$A,$A1205),SUMIFS('Census Data'!L:L,'Census Data'!$A:$A,$A1205))/SUMIFS('Census Data'!$F:$F,'Census Data'!$A:$A,$A1205)</f>
        <v>7.7158979391560356E-2</v>
      </c>
      <c r="H1205" s="14">
        <f>SUM(SUMIFS('Census Data'!O:O,'Census Data'!$A:$A,$A1205),SUMIFS('Census Data'!P:P,'Census Data'!$A:$A,$A1205))/SUMIFS('Census Data'!$F:$F,'Census Data'!$A:$A,$A1205)</f>
        <v>3.6800785083415115E-3</v>
      </c>
      <c r="I1205" s="16">
        <f t="shared" si="36"/>
        <v>0.18731599607458294</v>
      </c>
      <c r="J1205" s="14">
        <f>SUM(SUMIFS('Census Data'!W:W,'Census Data'!$A:$A,$A1205),SUMIFS('Census Data'!X:X,'Census Data'!$A:$A,$A1205))/SUMIFS('Census Data'!$F:$F,'Census Data'!$A:$A,$A1205)</f>
        <v>1.557899901864573E-2</v>
      </c>
      <c r="K1205" s="16">
        <f t="shared" si="37"/>
        <v>0.98442100098135432</v>
      </c>
      <c r="L1205" s="19">
        <f>'EPA Data'!D1206/SUM('EPA Data'!D:D)</f>
        <v>3.3288740052184858E-6</v>
      </c>
      <c r="M1205" s="19">
        <f>'EPA Data'!E1206/SUM('EPA Data'!E:E)</f>
        <v>8.3294358355355382E-6</v>
      </c>
      <c r="N1205" s="19">
        <f>'EPA Data'!F1206/SUM('EPA Data'!F:F)</f>
        <v>7.833025103074153E-6</v>
      </c>
      <c r="O1205" s="19">
        <f>'EPA Data'!G1206/SUM('EPA Data'!G:G)</f>
        <v>2.7473809537604823E-6</v>
      </c>
      <c r="P1205" s="19">
        <f>'EPA Data'!H1206/SUM('EPA Data'!H:H)</f>
        <v>7.1369805684753382E-6</v>
      </c>
      <c r="Q1205" s="19">
        <f>'EPA Data'!I1206/SUM('EPA Data'!I:I)</f>
        <v>4.2149621038311017E-6</v>
      </c>
      <c r="R1205" s="19">
        <f>'EPA Data'!J1206/SUM('EPA Data'!J:J)</f>
        <v>2.887890877695554E-6</v>
      </c>
      <c r="S1205" s="19">
        <f>'EPA Data'!K1206/SUM('EPA Data'!K:K)</f>
        <v>8.8384635902834939E-6</v>
      </c>
      <c r="T1205" s="19">
        <f>'EPA Data'!L1206/SUM('EPA Data'!L:L)</f>
        <v>7.4261172958676079E-6</v>
      </c>
      <c r="U1205" s="19">
        <f>'EPA Data'!M1206/SUM('EPA Data'!M:M)</f>
        <v>1.1766066995399139E-5</v>
      </c>
      <c r="V1205" s="19">
        <f>'EPA Data'!N1206/SUM('EPA Data'!N:N)</f>
        <v>7.6521760593410026E-6</v>
      </c>
      <c r="W1205" s="19">
        <f>'EPA Data'!O1206/SUM('EPA Data'!O:O)</f>
        <v>8.3547504265544724E-6</v>
      </c>
      <c r="X1205" s="19">
        <f>'EPA Data'!P1206/SUM('EPA Data'!P:P)</f>
        <v>1.2400703672407418E-5</v>
      </c>
    </row>
    <row r="1206" spans="1:24" x14ac:dyDescent="0.35">
      <c r="A1206" s="13" t="s">
        <v>2045</v>
      </c>
      <c r="B1206" s="13" t="s">
        <v>2031</v>
      </c>
      <c r="C1206" s="18" t="s">
        <v>2046</v>
      </c>
      <c r="D1206" s="14">
        <f>SUMIFS('Census Data'!G:G,'Census Data'!$A:$A,$A1206)/SUMIFS('Census Data'!$F:$F,'Census Data'!$A:$A,$A1206)</f>
        <v>0.5055990772336233</v>
      </c>
      <c r="E1206" s="16">
        <f>SUMIFS('Census Data'!H:H,'Census Data'!$A:$A,$A1206)/SUMIFS('Census Data'!$F:$F,'Census Data'!$A:$A,$A1206)</f>
        <v>0.4944009227663767</v>
      </c>
      <c r="F1206" s="14">
        <f>SUM(SUMIFS('Census Data'!I:I,'Census Data'!$A:$A,$A1206),SUMIFS('Census Data'!J:J,'Census Data'!$A:$A,$A1206))/SUMIFS('Census Data'!$F:$F,'Census Data'!$A:$A,$A1206)</f>
        <v>0.96441902564841964</v>
      </c>
      <c r="G1206" s="14">
        <f>SUM(SUMIFS('Census Data'!K:K,'Census Data'!$A:$A,$A1206),SUMIFS('Census Data'!L:L,'Census Data'!$A:$A,$A1206))/SUMIFS('Census Data'!$F:$F,'Census Data'!$A:$A,$A1206)</f>
        <v>6.616363082936832E-3</v>
      </c>
      <c r="H1206" s="14">
        <f>SUM(SUMIFS('Census Data'!O:O,'Census Data'!$A:$A,$A1206),SUMIFS('Census Data'!P:P,'Census Data'!$A:$A,$A1206))/SUMIFS('Census Data'!$F:$F,'Census Data'!$A:$A,$A1206)</f>
        <v>5.3507633648932247E-3</v>
      </c>
      <c r="I1206" s="16">
        <f t="shared" si="36"/>
        <v>2.3613847903750318E-2</v>
      </c>
      <c r="J1206" s="14">
        <f>SUM(SUMIFS('Census Data'!W:W,'Census Data'!$A:$A,$A1206),SUMIFS('Census Data'!X:X,'Census Data'!$A:$A,$A1206))/SUMIFS('Census Data'!$F:$F,'Census Data'!$A:$A,$A1206)</f>
        <v>3.4219253135963856E-2</v>
      </c>
      <c r="K1206" s="16">
        <f t="shared" si="37"/>
        <v>0.96578074686403614</v>
      </c>
      <c r="L1206" s="19">
        <f>'EPA Data'!D1207/SUM('EPA Data'!D:D)</f>
        <v>1.244237318963789E-4</v>
      </c>
      <c r="M1206" s="19">
        <f>'EPA Data'!E1207/SUM('EPA Data'!E:E)</f>
        <v>2.4736247810080628E-4</v>
      </c>
      <c r="N1206" s="19">
        <f>'EPA Data'!F1207/SUM('EPA Data'!F:F)</f>
        <v>1.7685209170170311E-4</v>
      </c>
      <c r="O1206" s="19">
        <f>'EPA Data'!G1207/SUM('EPA Data'!G:G)</f>
        <v>9.3272247003531328E-5</v>
      </c>
      <c r="P1206" s="19">
        <f>'EPA Data'!H1207/SUM('EPA Data'!H:H)</f>
        <v>2.0202241450817724E-4</v>
      </c>
      <c r="Q1206" s="19">
        <f>'EPA Data'!I1207/SUM('EPA Data'!I:I)</f>
        <v>9.7338776687429075E-5</v>
      </c>
      <c r="R1206" s="19">
        <f>'EPA Data'!J1207/SUM('EPA Data'!J:J)</f>
        <v>1.1736438671492854E-4</v>
      </c>
      <c r="S1206" s="19">
        <f>'EPA Data'!K1207/SUM('EPA Data'!K:K)</f>
        <v>2.1082130573726144E-4</v>
      </c>
      <c r="T1206" s="19">
        <f>'EPA Data'!L1207/SUM('EPA Data'!L:L)</f>
        <v>1.6071398521727123E-4</v>
      </c>
      <c r="U1206" s="19">
        <f>'EPA Data'!M1207/SUM('EPA Data'!M:M)</f>
        <v>2.1866989927190843E-4</v>
      </c>
      <c r="V1206" s="19">
        <f>'EPA Data'!N1207/SUM('EPA Data'!N:N)</f>
        <v>2.7201581057602971E-4</v>
      </c>
      <c r="W1206" s="19">
        <f>'EPA Data'!O1207/SUM('EPA Data'!O:O)</f>
        <v>1.6054470287731986E-4</v>
      </c>
      <c r="X1206" s="19">
        <f>'EPA Data'!P1207/SUM('EPA Data'!P:P)</f>
        <v>2.4605105464769035E-4</v>
      </c>
    </row>
    <row r="1207" spans="1:24" x14ac:dyDescent="0.35">
      <c r="A1207" s="13" t="s">
        <v>2047</v>
      </c>
      <c r="B1207" s="13" t="s">
        <v>2031</v>
      </c>
      <c r="C1207" s="18" t="s">
        <v>585</v>
      </c>
      <c r="D1207" s="14">
        <f>SUMIFS('Census Data'!G:G,'Census Data'!$A:$A,$A1207)/SUMIFS('Census Data'!$F:$F,'Census Data'!$A:$A,$A1207)</f>
        <v>0.49478599971113574</v>
      </c>
      <c r="E1207" s="16">
        <f>SUMIFS('Census Data'!H:H,'Census Data'!$A:$A,$A1207)/SUMIFS('Census Data'!$F:$F,'Census Data'!$A:$A,$A1207)</f>
        <v>0.50521400028886432</v>
      </c>
      <c r="F1207" s="14">
        <f>SUM(SUMIFS('Census Data'!I:I,'Census Data'!$A:$A,$A1207),SUMIFS('Census Data'!J:J,'Census Data'!$A:$A,$A1207))/SUMIFS('Census Data'!$F:$F,'Census Data'!$A:$A,$A1207)</f>
        <v>0.94512541524240523</v>
      </c>
      <c r="G1207" s="14">
        <f>SUM(SUMIFS('Census Data'!K:K,'Census Data'!$A:$A,$A1207),SUMIFS('Census Data'!L:L,'Census Data'!$A:$A,$A1207))/SUMIFS('Census Data'!$F:$F,'Census Data'!$A:$A,$A1207)</f>
        <v>1.9450194983390304E-2</v>
      </c>
      <c r="H1207" s="14">
        <f>SUM(SUMIFS('Census Data'!O:O,'Census Data'!$A:$A,$A1207),SUMIFS('Census Data'!P:P,'Census Data'!$A:$A,$A1207))/SUMIFS('Census Data'!$F:$F,'Census Data'!$A:$A,$A1207)</f>
        <v>5.8928313514033989E-3</v>
      </c>
      <c r="I1207" s="16">
        <f t="shared" si="36"/>
        <v>2.9531558422801085E-2</v>
      </c>
      <c r="J1207" s="14">
        <f>SUM(SUMIFS('Census Data'!W:W,'Census Data'!$A:$A,$A1207),SUMIFS('Census Data'!X:X,'Census Data'!$A:$A,$A1207))/SUMIFS('Census Data'!$F:$F,'Census Data'!$A:$A,$A1207)</f>
        <v>5.710846853786529E-2</v>
      </c>
      <c r="K1207" s="16">
        <f t="shared" si="37"/>
        <v>0.94289153146213467</v>
      </c>
      <c r="L1207" s="19">
        <f>'EPA Data'!D1208/SUM('EPA Data'!D:D)</f>
        <v>4.1304250070606566E-4</v>
      </c>
      <c r="M1207" s="19">
        <f>'EPA Data'!E1208/SUM('EPA Data'!E:E)</f>
        <v>5.7062470403991007E-4</v>
      </c>
      <c r="N1207" s="19">
        <f>'EPA Data'!F1208/SUM('EPA Data'!F:F)</f>
        <v>3.5192242048690014E-4</v>
      </c>
      <c r="O1207" s="19">
        <f>'EPA Data'!G1208/SUM('EPA Data'!G:G)</f>
        <v>1.7946071380766192E-4</v>
      </c>
      <c r="P1207" s="19">
        <f>'EPA Data'!H1208/SUM('EPA Data'!H:H)</f>
        <v>3.7565907260855765E-4</v>
      </c>
      <c r="Q1207" s="19">
        <f>'EPA Data'!I1208/SUM('EPA Data'!I:I)</f>
        <v>1.9382389700983721E-4</v>
      </c>
      <c r="R1207" s="19">
        <f>'EPA Data'!J1208/SUM('EPA Data'!J:J)</f>
        <v>2.1152724622539422E-4</v>
      </c>
      <c r="S1207" s="19">
        <f>'EPA Data'!K1208/SUM('EPA Data'!K:K)</f>
        <v>4.2906352986076543E-4</v>
      </c>
      <c r="T1207" s="19">
        <f>'EPA Data'!L1208/SUM('EPA Data'!L:L)</f>
        <v>3.1571542640153203E-4</v>
      </c>
      <c r="U1207" s="19">
        <f>'EPA Data'!M1208/SUM('EPA Data'!M:M)</f>
        <v>4.9291201696433182E-4</v>
      </c>
      <c r="V1207" s="19">
        <f>'EPA Data'!N1208/SUM('EPA Data'!N:N)</f>
        <v>5.5595245798892724E-4</v>
      </c>
      <c r="W1207" s="19">
        <f>'EPA Data'!O1208/SUM('EPA Data'!O:O)</f>
        <v>3.2445150320728754E-4</v>
      </c>
      <c r="X1207" s="19">
        <f>'EPA Data'!P1208/SUM('EPA Data'!P:P)</f>
        <v>4.6286311693010594E-4</v>
      </c>
    </row>
    <row r="1208" spans="1:24" x14ac:dyDescent="0.35">
      <c r="A1208" s="13" t="s">
        <v>2048</v>
      </c>
      <c r="B1208" s="13" t="s">
        <v>2031</v>
      </c>
      <c r="C1208" s="18" t="s">
        <v>2049</v>
      </c>
      <c r="D1208" s="14">
        <f>SUMIFS('Census Data'!G:G,'Census Data'!$A:$A,$A1208)/SUMIFS('Census Data'!$F:$F,'Census Data'!$A:$A,$A1208)</f>
        <v>0.50072366956134495</v>
      </c>
      <c r="E1208" s="16">
        <f>SUMIFS('Census Data'!H:H,'Census Data'!$A:$A,$A1208)/SUMIFS('Census Data'!$F:$F,'Census Data'!$A:$A,$A1208)</f>
        <v>0.4992763304386551</v>
      </c>
      <c r="F1208" s="14">
        <f>SUM(SUMIFS('Census Data'!I:I,'Census Data'!$A:$A,$A1208),SUMIFS('Census Data'!J:J,'Census Data'!$A:$A,$A1208))/SUMIFS('Census Data'!$F:$F,'Census Data'!$A:$A,$A1208)</f>
        <v>0.95641282565130259</v>
      </c>
      <c r="G1208" s="14">
        <f>SUM(SUMIFS('Census Data'!K:K,'Census Data'!$A:$A,$A1208),SUMIFS('Census Data'!L:L,'Census Data'!$A:$A,$A1208))/SUMIFS('Census Data'!$F:$F,'Census Data'!$A:$A,$A1208)</f>
        <v>7.4036962814517928E-3</v>
      </c>
      <c r="H1208" s="14">
        <f>SUM(SUMIFS('Census Data'!O:O,'Census Data'!$A:$A,$A1208),SUMIFS('Census Data'!P:P,'Census Data'!$A:$A,$A1208))/SUMIFS('Census Data'!$F:$F,'Census Data'!$A:$A,$A1208)</f>
        <v>5.4553551547539521E-3</v>
      </c>
      <c r="I1208" s="16">
        <f t="shared" si="36"/>
        <v>3.0728122912491718E-2</v>
      </c>
      <c r="J1208" s="14">
        <f>SUM(SUMIFS('Census Data'!W:W,'Census Data'!$A:$A,$A1208),SUMIFS('Census Data'!X:X,'Census Data'!$A:$A,$A1208))/SUMIFS('Census Data'!$F:$F,'Census Data'!$A:$A,$A1208)</f>
        <v>2.2823424627031842E-2</v>
      </c>
      <c r="K1208" s="16">
        <f t="shared" si="37"/>
        <v>0.9771765753729682</v>
      </c>
      <c r="L1208" s="19">
        <f>'EPA Data'!D1209/SUM('EPA Data'!D:D)</f>
        <v>1.4593938450883203E-5</v>
      </c>
      <c r="M1208" s="19">
        <f>'EPA Data'!E1209/SUM('EPA Data'!E:E)</f>
        <v>3.5117928621323056E-5</v>
      </c>
      <c r="N1208" s="19">
        <f>'EPA Data'!F1209/SUM('EPA Data'!F:F)</f>
        <v>2.8486295481407532E-5</v>
      </c>
      <c r="O1208" s="19">
        <f>'EPA Data'!G1209/SUM('EPA Data'!G:G)</f>
        <v>1.0351890404554183E-5</v>
      </c>
      <c r="P1208" s="19">
        <f>'EPA Data'!H1209/SUM('EPA Data'!H:H)</f>
        <v>2.7529561315505171E-5</v>
      </c>
      <c r="Q1208" s="19">
        <f>'EPA Data'!I1209/SUM('EPA Data'!I:I)</f>
        <v>1.5442422928056368E-5</v>
      </c>
      <c r="R1208" s="19">
        <f>'EPA Data'!J1209/SUM('EPA Data'!J:J)</f>
        <v>1.330531717699534E-5</v>
      </c>
      <c r="S1208" s="19">
        <f>'EPA Data'!K1209/SUM('EPA Data'!K:K)</f>
        <v>3.3039403018192217E-5</v>
      </c>
      <c r="T1208" s="19">
        <f>'EPA Data'!L1209/SUM('EPA Data'!L:L)</f>
        <v>2.6628245632939082E-5</v>
      </c>
      <c r="U1208" s="19">
        <f>'EPA Data'!M1209/SUM('EPA Data'!M:M)</f>
        <v>2.9471032307408755E-5</v>
      </c>
      <c r="V1208" s="19">
        <f>'EPA Data'!N1209/SUM('EPA Data'!N:N)</f>
        <v>3.574142085178482E-5</v>
      </c>
      <c r="W1208" s="19">
        <f>'EPA Data'!O1209/SUM('EPA Data'!O:O)</f>
        <v>2.7477972409320114E-5</v>
      </c>
      <c r="X1208" s="19">
        <f>'EPA Data'!P1209/SUM('EPA Data'!P:P)</f>
        <v>3.8110379666034932E-5</v>
      </c>
    </row>
    <row r="1209" spans="1:24" x14ac:dyDescent="0.35">
      <c r="A1209" s="13" t="s">
        <v>2050</v>
      </c>
      <c r="B1209" s="13" t="s">
        <v>2031</v>
      </c>
      <c r="C1209" s="18" t="s">
        <v>714</v>
      </c>
      <c r="D1209" s="14">
        <f>SUMIFS('Census Data'!G:G,'Census Data'!$A:$A,$A1209)/SUMIFS('Census Data'!$F:$F,'Census Data'!$A:$A,$A1209)</f>
        <v>0.49208776681916561</v>
      </c>
      <c r="E1209" s="16">
        <f>SUMIFS('Census Data'!H:H,'Census Data'!$A:$A,$A1209)/SUMIFS('Census Data'!$F:$F,'Census Data'!$A:$A,$A1209)</f>
        <v>0.50791223318083434</v>
      </c>
      <c r="F1209" s="14">
        <f>SUM(SUMIFS('Census Data'!I:I,'Census Data'!$A:$A,$A1209),SUMIFS('Census Data'!J:J,'Census Data'!$A:$A,$A1209))/SUMIFS('Census Data'!$F:$F,'Census Data'!$A:$A,$A1209)</f>
        <v>0.79721095400406949</v>
      </c>
      <c r="G1209" s="14">
        <f>SUM(SUMIFS('Census Data'!K:K,'Census Data'!$A:$A,$A1209),SUMIFS('Census Data'!L:L,'Census Data'!$A:$A,$A1209))/SUMIFS('Census Data'!$F:$F,'Census Data'!$A:$A,$A1209)</f>
        <v>0.14588706437356627</v>
      </c>
      <c r="H1209" s="14">
        <f>SUM(SUMIFS('Census Data'!O:O,'Census Data'!$A:$A,$A1209),SUMIFS('Census Data'!P:P,'Census Data'!$A:$A,$A1209))/SUMIFS('Census Data'!$F:$F,'Census Data'!$A:$A,$A1209)</f>
        <v>2.1416814629531229E-2</v>
      </c>
      <c r="I1209" s="16">
        <f t="shared" si="36"/>
        <v>3.5485166992832995E-2</v>
      </c>
      <c r="J1209" s="14">
        <f>SUM(SUMIFS('Census Data'!W:W,'Census Data'!$A:$A,$A1209),SUMIFS('Census Data'!X:X,'Census Data'!$A:$A,$A1209))/SUMIFS('Census Data'!$F:$F,'Census Data'!$A:$A,$A1209)</f>
        <v>5.9630114439015537E-2</v>
      </c>
      <c r="K1209" s="16">
        <f t="shared" si="37"/>
        <v>0.94036988556098444</v>
      </c>
      <c r="L1209" s="19">
        <f>'EPA Data'!D1210/SUM('EPA Data'!D:D)</f>
        <v>6.5842362745729803E-4</v>
      </c>
      <c r="M1209" s="19">
        <f>'EPA Data'!E1210/SUM('EPA Data'!E:E)</f>
        <v>1.192201963187354E-3</v>
      </c>
      <c r="N1209" s="19">
        <f>'EPA Data'!F1210/SUM('EPA Data'!F:F)</f>
        <v>8.6831443907087929E-4</v>
      </c>
      <c r="O1209" s="19">
        <f>'EPA Data'!G1210/SUM('EPA Data'!G:G)</f>
        <v>5.2755266385326005E-4</v>
      </c>
      <c r="P1209" s="19">
        <f>'EPA Data'!H1210/SUM('EPA Data'!H:H)</f>
        <v>1.069056606013434E-3</v>
      </c>
      <c r="Q1209" s="19">
        <f>'EPA Data'!I1210/SUM('EPA Data'!I:I)</f>
        <v>5.3749865392976968E-4</v>
      </c>
      <c r="R1209" s="19">
        <f>'EPA Data'!J1210/SUM('EPA Data'!J:J)</f>
        <v>6.9735815196947132E-4</v>
      </c>
      <c r="S1209" s="19">
        <f>'EPA Data'!K1210/SUM('EPA Data'!K:K)</f>
        <v>1.0590054469187173E-3</v>
      </c>
      <c r="T1209" s="19">
        <f>'EPA Data'!L1210/SUM('EPA Data'!L:L)</f>
        <v>9.2686003292646998E-4</v>
      </c>
      <c r="U1209" s="19">
        <f>'EPA Data'!M1210/SUM('EPA Data'!M:M)</f>
        <v>8.4628160009708145E-4</v>
      </c>
      <c r="V1209" s="19">
        <f>'EPA Data'!N1210/SUM('EPA Data'!N:N)</f>
        <v>1.3622856733551464E-3</v>
      </c>
      <c r="W1209" s="19">
        <f>'EPA Data'!O1210/SUM('EPA Data'!O:O)</f>
        <v>8.5198303070393262E-4</v>
      </c>
      <c r="X1209" s="19">
        <f>'EPA Data'!P1210/SUM('EPA Data'!P:P)</f>
        <v>1.2484843060627411E-3</v>
      </c>
    </row>
    <row r="1210" spans="1:24" x14ac:dyDescent="0.35">
      <c r="A1210" s="13" t="s">
        <v>2051</v>
      </c>
      <c r="B1210" s="13" t="s">
        <v>2031</v>
      </c>
      <c r="C1210" s="18" t="s">
        <v>2052</v>
      </c>
      <c r="D1210" s="14">
        <f>SUMIFS('Census Data'!G:G,'Census Data'!$A:$A,$A1210)/SUMIFS('Census Data'!$F:$F,'Census Data'!$A:$A,$A1210)</f>
        <v>0.52060258953045258</v>
      </c>
      <c r="E1210" s="16">
        <f>SUMIFS('Census Data'!H:H,'Census Data'!$A:$A,$A1210)/SUMIFS('Census Data'!$F:$F,'Census Data'!$A:$A,$A1210)</f>
        <v>0.47939741046954737</v>
      </c>
      <c r="F1210" s="14">
        <f>SUM(SUMIFS('Census Data'!I:I,'Census Data'!$A:$A,$A1210),SUMIFS('Census Data'!J:J,'Census Data'!$A:$A,$A1210))/SUMIFS('Census Data'!$F:$F,'Census Data'!$A:$A,$A1210)</f>
        <v>0.94622601564415132</v>
      </c>
      <c r="G1210" s="14">
        <f>SUM(SUMIFS('Census Data'!K:K,'Census Data'!$A:$A,$A1210),SUMIFS('Census Data'!L:L,'Census Data'!$A:$A,$A1210))/SUMIFS('Census Data'!$F:$F,'Census Data'!$A:$A,$A1210)</f>
        <v>2.2931384128540549E-2</v>
      </c>
      <c r="H1210" s="14">
        <f>SUM(SUMIFS('Census Data'!O:O,'Census Data'!$A:$A,$A1210),SUMIFS('Census Data'!P:P,'Census Data'!$A:$A,$A1210))/SUMIFS('Census Data'!$F:$F,'Census Data'!$A:$A,$A1210)</f>
        <v>7.1758072783188109E-3</v>
      </c>
      <c r="I1210" s="16">
        <f t="shared" si="36"/>
        <v>2.3666792948989324E-2</v>
      </c>
      <c r="J1210" s="14">
        <f>SUM(SUMIFS('Census Data'!W:W,'Census Data'!$A:$A,$A1210),SUMIFS('Census Data'!X:X,'Census Data'!$A:$A,$A1210))/SUMIFS('Census Data'!$F:$F,'Census Data'!$A:$A,$A1210)</f>
        <v>5.7807590310431665E-2</v>
      </c>
      <c r="K1210" s="16">
        <f t="shared" si="37"/>
        <v>0.9421924096895683</v>
      </c>
      <c r="L1210" s="19">
        <f>'EPA Data'!D1211/SUM('EPA Data'!D:D)</f>
        <v>1.4928806246909354E-4</v>
      </c>
      <c r="M1210" s="19">
        <f>'EPA Data'!E1211/SUM('EPA Data'!E:E)</f>
        <v>3.1131028378550402E-4</v>
      </c>
      <c r="N1210" s="19">
        <f>'EPA Data'!F1211/SUM('EPA Data'!F:F)</f>
        <v>2.2438298883906648E-4</v>
      </c>
      <c r="O1210" s="19">
        <f>'EPA Data'!G1211/SUM('EPA Data'!G:G)</f>
        <v>1.1361601980785821E-4</v>
      </c>
      <c r="P1210" s="19">
        <f>'EPA Data'!H1211/SUM('EPA Data'!H:H)</f>
        <v>2.6128845497484798E-4</v>
      </c>
      <c r="Q1210" s="19">
        <f>'EPA Data'!I1211/SUM('EPA Data'!I:I)</f>
        <v>1.2162807596959809E-4</v>
      </c>
      <c r="R1210" s="19">
        <f>'EPA Data'!J1211/SUM('EPA Data'!J:J)</f>
        <v>1.2824057801320615E-4</v>
      </c>
      <c r="S1210" s="19">
        <f>'EPA Data'!K1211/SUM('EPA Data'!K:K)</f>
        <v>2.6331409016512472E-4</v>
      </c>
      <c r="T1210" s="19">
        <f>'EPA Data'!L1211/SUM('EPA Data'!L:L)</f>
        <v>2.055698287176814E-4</v>
      </c>
      <c r="U1210" s="19">
        <f>'EPA Data'!M1211/SUM('EPA Data'!M:M)</f>
        <v>2.4916481046892484E-4</v>
      </c>
      <c r="V1210" s="19">
        <f>'EPA Data'!N1211/SUM('EPA Data'!N:N)</f>
        <v>3.1178056761822998E-4</v>
      </c>
      <c r="W1210" s="19">
        <f>'EPA Data'!O1211/SUM('EPA Data'!O:O)</f>
        <v>1.9967682620500329E-4</v>
      </c>
      <c r="X1210" s="19">
        <f>'EPA Data'!P1211/SUM('EPA Data'!P:P)</f>
        <v>3.1825947739444894E-4</v>
      </c>
    </row>
    <row r="1211" spans="1:24" x14ac:dyDescent="0.35">
      <c r="A1211" s="13" t="s">
        <v>2053</v>
      </c>
      <c r="B1211" s="13" t="s">
        <v>2031</v>
      </c>
      <c r="C1211" s="18" t="s">
        <v>36</v>
      </c>
      <c r="D1211" s="14">
        <f>SUMIFS('Census Data'!G:G,'Census Data'!$A:$A,$A1211)/SUMIFS('Census Data'!$F:$F,'Census Data'!$A:$A,$A1211)</f>
        <v>0.4929000647817896</v>
      </c>
      <c r="E1211" s="16">
        <f>SUMIFS('Census Data'!H:H,'Census Data'!$A:$A,$A1211)/SUMIFS('Census Data'!$F:$F,'Census Data'!$A:$A,$A1211)</f>
        <v>0.5070999352182104</v>
      </c>
      <c r="F1211" s="14">
        <f>SUM(SUMIFS('Census Data'!I:I,'Census Data'!$A:$A,$A1211),SUMIFS('Census Data'!J:J,'Census Data'!$A:$A,$A1211))/SUMIFS('Census Data'!$F:$F,'Census Data'!$A:$A,$A1211)</f>
        <v>0.81163391587302769</v>
      </c>
      <c r="G1211" s="14">
        <f>SUM(SUMIFS('Census Data'!K:K,'Census Data'!$A:$A,$A1211),SUMIFS('Census Data'!L:L,'Census Data'!$A:$A,$A1211))/SUMIFS('Census Data'!$F:$F,'Census Data'!$A:$A,$A1211)</f>
        <v>0.11213206549662316</v>
      </c>
      <c r="H1211" s="14">
        <f>SUM(SUMIFS('Census Data'!O:O,'Census Data'!$A:$A,$A1211),SUMIFS('Census Data'!P:P,'Census Data'!$A:$A,$A1211))/SUMIFS('Census Data'!$F:$F,'Census Data'!$A:$A,$A1211)</f>
        <v>2.8772050008563109E-2</v>
      </c>
      <c r="I1211" s="16">
        <f t="shared" si="36"/>
        <v>4.7461968621786088E-2</v>
      </c>
      <c r="J1211" s="14">
        <f>SUM(SUMIFS('Census Data'!W:W,'Census Data'!$A:$A,$A1211),SUMIFS('Census Data'!X:X,'Census Data'!$A:$A,$A1211))/SUMIFS('Census Data'!$F:$F,'Census Data'!$A:$A,$A1211)</f>
        <v>5.5436830308942121E-2</v>
      </c>
      <c r="K1211" s="16">
        <f t="shared" si="37"/>
        <v>0.94456316969105791</v>
      </c>
      <c r="L1211" s="19">
        <f>'EPA Data'!D1212/SUM('EPA Data'!D:D)</f>
        <v>3.6165221576968945E-4</v>
      </c>
      <c r="M1211" s="19">
        <f>'EPA Data'!E1212/SUM('EPA Data'!E:E)</f>
        <v>7.3959130036718084E-4</v>
      </c>
      <c r="N1211" s="19">
        <f>'EPA Data'!F1212/SUM('EPA Data'!F:F)</f>
        <v>5.3151796087767779E-4</v>
      </c>
      <c r="O1211" s="19">
        <f>'EPA Data'!G1212/SUM('EPA Data'!G:G)</f>
        <v>2.7625091150477516E-4</v>
      </c>
      <c r="P1211" s="19">
        <f>'EPA Data'!H1212/SUM('EPA Data'!H:H)</f>
        <v>6.0579554264250603E-4</v>
      </c>
      <c r="Q1211" s="19">
        <f>'EPA Data'!I1212/SUM('EPA Data'!I:I)</f>
        <v>2.8926767268727324E-4</v>
      </c>
      <c r="R1211" s="19">
        <f>'EPA Data'!J1212/SUM('EPA Data'!J:J)</f>
        <v>3.4589354143497455E-4</v>
      </c>
      <c r="S1211" s="19">
        <f>'EPA Data'!K1212/SUM('EPA Data'!K:K)</f>
        <v>6.2356902413580103E-4</v>
      </c>
      <c r="T1211" s="19">
        <f>'EPA Data'!L1212/SUM('EPA Data'!L:L)</f>
        <v>4.8336778931109387E-4</v>
      </c>
      <c r="U1211" s="19">
        <f>'EPA Data'!M1212/SUM('EPA Data'!M:M)</f>
        <v>6.2518801790382951E-4</v>
      </c>
      <c r="V1211" s="19">
        <f>'EPA Data'!N1212/SUM('EPA Data'!N:N)</f>
        <v>7.7115738184467292E-4</v>
      </c>
      <c r="W1211" s="19">
        <f>'EPA Data'!O1212/SUM('EPA Data'!O:O)</f>
        <v>4.7529717893341367E-4</v>
      </c>
      <c r="X1211" s="19">
        <f>'EPA Data'!P1212/SUM('EPA Data'!P:P)</f>
        <v>7.4070915931207285E-4</v>
      </c>
    </row>
    <row r="1212" spans="1:24" x14ac:dyDescent="0.35">
      <c r="A1212" s="13" t="s">
        <v>2054</v>
      </c>
      <c r="B1212" s="13" t="s">
        <v>2031</v>
      </c>
      <c r="C1212" s="18" t="s">
        <v>1055</v>
      </c>
      <c r="D1212" s="14">
        <f>SUMIFS('Census Data'!G:G,'Census Data'!$A:$A,$A1212)/SUMIFS('Census Data'!$F:$F,'Census Data'!$A:$A,$A1212)</f>
        <v>0.50535883869217202</v>
      </c>
      <c r="E1212" s="16">
        <f>SUMIFS('Census Data'!H:H,'Census Data'!$A:$A,$A1212)/SUMIFS('Census Data'!$F:$F,'Census Data'!$A:$A,$A1212)</f>
        <v>0.49464116130782798</v>
      </c>
      <c r="F1212" s="14">
        <f>SUM(SUMIFS('Census Data'!I:I,'Census Data'!$A:$A,$A1212),SUMIFS('Census Data'!J:J,'Census Data'!$A:$A,$A1212))/SUMIFS('Census Data'!$F:$F,'Census Data'!$A:$A,$A1212)</f>
        <v>0.89547841928794314</v>
      </c>
      <c r="G1212" s="14">
        <f>SUM(SUMIFS('Census Data'!K:K,'Census Data'!$A:$A,$A1212),SUMIFS('Census Data'!L:L,'Census Data'!$A:$A,$A1212))/SUMIFS('Census Data'!$F:$F,'Census Data'!$A:$A,$A1212)</f>
        <v>5.2231718898385564E-2</v>
      </c>
      <c r="H1212" s="14">
        <f>SUM(SUMIFS('Census Data'!O:O,'Census Data'!$A:$A,$A1212),SUMIFS('Census Data'!P:P,'Census Data'!$A:$A,$A1212))/SUMIFS('Census Data'!$F:$F,'Census Data'!$A:$A,$A1212)</f>
        <v>8.2369129988177602E-3</v>
      </c>
      <c r="I1212" s="16">
        <f t="shared" si="36"/>
        <v>4.4052948814853554E-2</v>
      </c>
      <c r="J1212" s="14">
        <f>SUM(SUMIFS('Census Data'!W:W,'Census Data'!$A:$A,$A1212),SUMIFS('Census Data'!X:X,'Census Data'!$A:$A,$A1212))/SUMIFS('Census Data'!$F:$F,'Census Data'!$A:$A,$A1212)</f>
        <v>4.1514041514041512E-2</v>
      </c>
      <c r="K1212" s="16">
        <f t="shared" si="37"/>
        <v>0.95848595848595852</v>
      </c>
      <c r="L1212" s="19">
        <f>'EPA Data'!D1213/SUM('EPA Data'!D:D)</f>
        <v>1.9320031290190578E-4</v>
      </c>
      <c r="M1212" s="19">
        <f>'EPA Data'!E1213/SUM('EPA Data'!E:E)</f>
        <v>3.4066643503137783E-4</v>
      </c>
      <c r="N1212" s="19">
        <f>'EPA Data'!F1213/SUM('EPA Data'!F:F)</f>
        <v>2.463858025333306E-4</v>
      </c>
      <c r="O1212" s="19">
        <f>'EPA Data'!G1213/SUM('EPA Data'!G:G)</f>
        <v>1.5586802363423417E-4</v>
      </c>
      <c r="P1212" s="19">
        <f>'EPA Data'!H1213/SUM('EPA Data'!H:H)</f>
        <v>2.9969211643316509E-4</v>
      </c>
      <c r="Q1212" s="19">
        <f>'EPA Data'!I1213/SUM('EPA Data'!I:I)</f>
        <v>1.4373214771459149E-4</v>
      </c>
      <c r="R1212" s="19">
        <f>'EPA Data'!J1213/SUM('EPA Data'!J:J)</f>
        <v>1.7091956060839066E-4</v>
      </c>
      <c r="S1212" s="19">
        <f>'EPA Data'!K1213/SUM('EPA Data'!K:K)</f>
        <v>2.9387663638006203E-4</v>
      </c>
      <c r="T1212" s="19">
        <f>'EPA Data'!L1213/SUM('EPA Data'!L:L)</f>
        <v>2.4121826059420325E-4</v>
      </c>
      <c r="U1212" s="19">
        <f>'EPA Data'!M1213/SUM('EPA Data'!M:M)</f>
        <v>2.6947043857734166E-4</v>
      </c>
      <c r="V1212" s="19">
        <f>'EPA Data'!N1213/SUM('EPA Data'!N:N)</f>
        <v>3.6851627651901775E-4</v>
      </c>
      <c r="W1212" s="19">
        <f>'EPA Data'!O1213/SUM('EPA Data'!O:O)</f>
        <v>2.3727897166583533E-4</v>
      </c>
      <c r="X1212" s="19">
        <f>'EPA Data'!P1213/SUM('EPA Data'!P:P)</f>
        <v>3.5678799571814938E-4</v>
      </c>
    </row>
    <row r="1213" spans="1:24" x14ac:dyDescent="0.35">
      <c r="A1213" s="13" t="s">
        <v>2055</v>
      </c>
      <c r="B1213" s="13" t="s">
        <v>2031</v>
      </c>
      <c r="C1213" s="18" t="s">
        <v>2056</v>
      </c>
      <c r="D1213" s="14">
        <f>SUMIFS('Census Data'!G:G,'Census Data'!$A:$A,$A1213)/SUMIFS('Census Data'!$F:$F,'Census Data'!$A:$A,$A1213)</f>
        <v>0.49888701258827139</v>
      </c>
      <c r="E1213" s="16">
        <f>SUMIFS('Census Data'!H:H,'Census Data'!$A:$A,$A1213)/SUMIFS('Census Data'!$F:$F,'Census Data'!$A:$A,$A1213)</f>
        <v>0.50111298741172861</v>
      </c>
      <c r="F1213" s="14">
        <f>SUM(SUMIFS('Census Data'!I:I,'Census Data'!$A:$A,$A1213),SUMIFS('Census Data'!J:J,'Census Data'!$A:$A,$A1213))/SUMIFS('Census Data'!$F:$F,'Census Data'!$A:$A,$A1213)</f>
        <v>0.95336966533619893</v>
      </c>
      <c r="G1213" s="14">
        <f>SUM(SUMIFS('Census Data'!K:K,'Census Data'!$A:$A,$A1213),SUMIFS('Census Data'!L:L,'Census Data'!$A:$A,$A1213))/SUMIFS('Census Data'!$F:$F,'Census Data'!$A:$A,$A1213)</f>
        <v>5.2195271722443965E-3</v>
      </c>
      <c r="H1213" s="14">
        <f>SUM(SUMIFS('Census Data'!O:O,'Census Data'!$A:$A,$A1213),SUMIFS('Census Data'!P:P,'Census Data'!$A:$A,$A1213))/SUMIFS('Census Data'!$F:$F,'Census Data'!$A:$A,$A1213)</f>
        <v>6.1789990789069696E-3</v>
      </c>
      <c r="I1213" s="16">
        <f t="shared" si="36"/>
        <v>3.5231808412649723E-2</v>
      </c>
      <c r="J1213" s="14">
        <f>SUM(SUMIFS('Census Data'!W:W,'Census Data'!$A:$A,$A1213),SUMIFS('Census Data'!X:X,'Census Data'!$A:$A,$A1213))/SUMIFS('Census Data'!$F:$F,'Census Data'!$A:$A,$A1213)</f>
        <v>1.6848326680994782E-2</v>
      </c>
      <c r="K1213" s="16">
        <f t="shared" si="37"/>
        <v>0.98315167331900521</v>
      </c>
      <c r="L1213" s="19">
        <f>'EPA Data'!D1214/SUM('EPA Data'!D:D)</f>
        <v>1.7240958959010186E-5</v>
      </c>
      <c r="M1213" s="19">
        <f>'EPA Data'!E1214/SUM('EPA Data'!E:E)</f>
        <v>4.1913814235320142E-5</v>
      </c>
      <c r="N1213" s="19">
        <f>'EPA Data'!F1214/SUM('EPA Data'!F:F)</f>
        <v>3.7033383790604538E-5</v>
      </c>
      <c r="O1213" s="19">
        <f>'EPA Data'!G1214/SUM('EPA Data'!G:G)</f>
        <v>1.363191773871565E-5</v>
      </c>
      <c r="P1213" s="19">
        <f>'EPA Data'!H1214/SUM('EPA Data'!H:H)</f>
        <v>3.2903333712264338E-5</v>
      </c>
      <c r="Q1213" s="19">
        <f>'EPA Data'!I1214/SUM('EPA Data'!I:I)</f>
        <v>2.0401594383929757E-5</v>
      </c>
      <c r="R1213" s="19">
        <f>'EPA Data'!J1214/SUM('EPA Data'!J:J)</f>
        <v>1.8206700088794403E-5</v>
      </c>
      <c r="S1213" s="19">
        <f>'EPA Data'!K1214/SUM('EPA Data'!K:K)</f>
        <v>5.0148346387972858E-5</v>
      </c>
      <c r="T1213" s="19">
        <f>'EPA Data'!L1214/SUM('EPA Data'!L:L)</f>
        <v>3.5878240614507666E-5</v>
      </c>
      <c r="U1213" s="19">
        <f>'EPA Data'!M1214/SUM('EPA Data'!M:M)</f>
        <v>4.3005424724180426E-5</v>
      </c>
      <c r="V1213" s="19">
        <f>'EPA Data'!N1214/SUM('EPA Data'!N:N)</f>
        <v>4.1468661789544094E-5</v>
      </c>
      <c r="W1213" s="19">
        <f>'EPA Data'!O1214/SUM('EPA Data'!O:O)</f>
        <v>3.593424688075681E-5</v>
      </c>
      <c r="X1213" s="19">
        <f>'EPA Data'!P1214/SUM('EPA Data'!P:P)</f>
        <v>4.579340230419562E-5</v>
      </c>
    </row>
    <row r="1214" spans="1:24" x14ac:dyDescent="0.35">
      <c r="A1214" s="13" t="s">
        <v>2057</v>
      </c>
      <c r="B1214" s="13" t="s">
        <v>2031</v>
      </c>
      <c r="C1214" s="18" t="s">
        <v>2058</v>
      </c>
      <c r="D1214" s="14">
        <f>SUMIFS('Census Data'!G:G,'Census Data'!$A:$A,$A1214)/SUMIFS('Census Data'!$F:$F,'Census Data'!$A:$A,$A1214)</f>
        <v>0.50179785820370515</v>
      </c>
      <c r="E1214" s="16">
        <f>SUMIFS('Census Data'!H:H,'Census Data'!$A:$A,$A1214)/SUMIFS('Census Data'!$F:$F,'Census Data'!$A:$A,$A1214)</f>
        <v>0.49820214179629485</v>
      </c>
      <c r="F1214" s="14">
        <f>SUM(SUMIFS('Census Data'!I:I,'Census Data'!$A:$A,$A1214),SUMIFS('Census Data'!J:J,'Census Data'!$A:$A,$A1214))/SUMIFS('Census Data'!$F:$F,'Census Data'!$A:$A,$A1214)</f>
        <v>0.92921910419760811</v>
      </c>
      <c r="G1214" s="14">
        <f>SUM(SUMIFS('Census Data'!K:K,'Census Data'!$A:$A,$A1214),SUMIFS('Census Data'!L:L,'Census Data'!$A:$A,$A1214))/SUMIFS('Census Data'!$F:$F,'Census Data'!$A:$A,$A1214)</f>
        <v>7.1132650668334248E-3</v>
      </c>
      <c r="H1214" s="14">
        <f>SUM(SUMIFS('Census Data'!O:O,'Census Data'!$A:$A,$A1214),SUMIFS('Census Data'!P:P,'Census Data'!$A:$A,$A1214))/SUMIFS('Census Data'!$F:$F,'Census Data'!$A:$A,$A1214)</f>
        <v>4.2992261392949269E-3</v>
      </c>
      <c r="I1214" s="16">
        <f t="shared" si="36"/>
        <v>5.936840459626358E-2</v>
      </c>
      <c r="J1214" s="14">
        <f>SUM(SUMIFS('Census Data'!W:W,'Census Data'!$A:$A,$A1214),SUMIFS('Census Data'!X:X,'Census Data'!$A:$A,$A1214))/SUMIFS('Census Data'!$F:$F,'Census Data'!$A:$A,$A1214)</f>
        <v>1.446103337762839E-2</v>
      </c>
      <c r="K1214" s="16">
        <f t="shared" si="37"/>
        <v>0.98553896662237161</v>
      </c>
      <c r="L1214" s="19">
        <f>'EPA Data'!D1215/SUM('EPA Data'!D:D)</f>
        <v>1.5572978400223286E-5</v>
      </c>
      <c r="M1214" s="19">
        <f>'EPA Data'!E1215/SUM('EPA Data'!E:E)</f>
        <v>3.6976847127830807E-5</v>
      </c>
      <c r="N1214" s="19">
        <f>'EPA Data'!F1215/SUM('EPA Data'!F:F)</f>
        <v>3.2867904791577397E-5</v>
      </c>
      <c r="O1214" s="19">
        <f>'EPA Data'!G1215/SUM('EPA Data'!G:G)</f>
        <v>1.2919828104609004E-5</v>
      </c>
      <c r="P1214" s="19">
        <f>'EPA Data'!H1215/SUM('EPA Data'!H:H)</f>
        <v>2.8566610637429179E-5</v>
      </c>
      <c r="Q1214" s="19">
        <f>'EPA Data'!I1215/SUM('EPA Data'!I:I)</f>
        <v>1.8336525366378922E-5</v>
      </c>
      <c r="R1214" s="19">
        <f>'EPA Data'!J1215/SUM('EPA Data'!J:J)</f>
        <v>1.6407928720321242E-5</v>
      </c>
      <c r="S1214" s="19">
        <f>'EPA Data'!K1215/SUM('EPA Data'!K:K)</f>
        <v>4.7502148256849993E-5</v>
      </c>
      <c r="T1214" s="19">
        <f>'EPA Data'!L1215/SUM('EPA Data'!L:L)</f>
        <v>3.1837400599456365E-5</v>
      </c>
      <c r="U1214" s="19">
        <f>'EPA Data'!M1215/SUM('EPA Data'!M:M)</f>
        <v>4.2845159108510859E-5</v>
      </c>
      <c r="V1214" s="19">
        <f>'EPA Data'!N1215/SUM('EPA Data'!N:N)</f>
        <v>3.5847289545995962E-5</v>
      </c>
      <c r="W1214" s="19">
        <f>'EPA Data'!O1215/SUM('EPA Data'!O:O)</f>
        <v>3.1976370684644655E-5</v>
      </c>
      <c r="X1214" s="19">
        <f>'EPA Data'!P1215/SUM('EPA Data'!P:P)</f>
        <v>3.9121452244990291E-5</v>
      </c>
    </row>
    <row r="1215" spans="1:24" x14ac:dyDescent="0.35">
      <c r="A1215" s="13" t="s">
        <v>2059</v>
      </c>
      <c r="B1215" s="13" t="s">
        <v>2031</v>
      </c>
      <c r="C1215" s="18" t="s">
        <v>2060</v>
      </c>
      <c r="D1215" s="14">
        <f>SUMIFS('Census Data'!G:G,'Census Data'!$A:$A,$A1215)/SUMIFS('Census Data'!$F:$F,'Census Data'!$A:$A,$A1215)</f>
        <v>0.55378843487480633</v>
      </c>
      <c r="E1215" s="16">
        <f>SUMIFS('Census Data'!H:H,'Census Data'!$A:$A,$A1215)/SUMIFS('Census Data'!$F:$F,'Census Data'!$A:$A,$A1215)</f>
        <v>0.44621156512519372</v>
      </c>
      <c r="F1215" s="14">
        <f>SUM(SUMIFS('Census Data'!I:I,'Census Data'!$A:$A,$A1215),SUMIFS('Census Data'!J:J,'Census Data'!$A:$A,$A1215))/SUMIFS('Census Data'!$F:$F,'Census Data'!$A:$A,$A1215)</f>
        <v>0.70538020281108116</v>
      </c>
      <c r="G1215" s="14">
        <f>SUM(SUMIFS('Census Data'!K:K,'Census Data'!$A:$A,$A1215),SUMIFS('Census Data'!L:L,'Census Data'!$A:$A,$A1215))/SUMIFS('Census Data'!$F:$F,'Census Data'!$A:$A,$A1215)</f>
        <v>6.8265231220944453E-2</v>
      </c>
      <c r="H1215" s="14">
        <f>SUM(SUMIFS('Census Data'!O:O,'Census Data'!$A:$A,$A1215),SUMIFS('Census Data'!P:P,'Census Data'!$A:$A,$A1215))/SUMIFS('Census Data'!$F:$F,'Census Data'!$A:$A,$A1215)</f>
        <v>7.7209580512736858E-3</v>
      </c>
      <c r="I1215" s="16">
        <f t="shared" si="36"/>
        <v>0.21863360791670072</v>
      </c>
      <c r="J1215" s="14">
        <f>SUM(SUMIFS('Census Data'!W:W,'Census Data'!$A:$A,$A1215),SUMIFS('Census Data'!X:X,'Census Data'!$A:$A,$A1215))/SUMIFS('Census Data'!$F:$F,'Census Data'!$A:$A,$A1215)</f>
        <v>2.0933583448875838E-2</v>
      </c>
      <c r="K1215" s="16">
        <f t="shared" si="37"/>
        <v>0.97906641655112414</v>
      </c>
      <c r="L1215" s="19">
        <f>'EPA Data'!D1216/SUM('EPA Data'!D:D)</f>
        <v>1.7001369081609478E-5</v>
      </c>
      <c r="M1215" s="19">
        <f>'EPA Data'!E1216/SUM('EPA Data'!E:E)</f>
        <v>4.1642203974874696E-5</v>
      </c>
      <c r="N1215" s="19">
        <f>'EPA Data'!F1216/SUM('EPA Data'!F:F)</f>
        <v>4.0665595455970153E-5</v>
      </c>
      <c r="O1215" s="19">
        <f>'EPA Data'!G1216/SUM('EPA Data'!G:G)</f>
        <v>1.417014697710329E-5</v>
      </c>
      <c r="P1215" s="19">
        <f>'EPA Data'!H1216/SUM('EPA Data'!H:H)</f>
        <v>3.4032539761245901E-5</v>
      </c>
      <c r="Q1215" s="19">
        <f>'EPA Data'!I1216/SUM('EPA Data'!I:I)</f>
        <v>2.3589831954232492E-5</v>
      </c>
      <c r="R1215" s="19">
        <f>'EPA Data'!J1216/SUM('EPA Data'!J:J)</f>
        <v>1.4279716107138582E-5</v>
      </c>
      <c r="S1215" s="19">
        <f>'EPA Data'!K1216/SUM('EPA Data'!K:K)</f>
        <v>4.855757196231129E-5</v>
      </c>
      <c r="T1215" s="19">
        <f>'EPA Data'!L1216/SUM('EPA Data'!L:L)</f>
        <v>4.0172518352533098E-5</v>
      </c>
      <c r="U1215" s="19">
        <f>'EPA Data'!M1216/SUM('EPA Data'!M:M)</f>
        <v>4.5648672073144668E-5</v>
      </c>
      <c r="V1215" s="19">
        <f>'EPA Data'!N1216/SUM('EPA Data'!N:N)</f>
        <v>3.9620258327674854E-5</v>
      </c>
      <c r="W1215" s="19">
        <f>'EPA Data'!O1216/SUM('EPA Data'!O:O)</f>
        <v>4.0883375544660651E-5</v>
      </c>
      <c r="X1215" s="19">
        <f>'EPA Data'!P1216/SUM('EPA Data'!P:P)</f>
        <v>4.7290367190041505E-5</v>
      </c>
    </row>
    <row r="1216" spans="1:24" x14ac:dyDescent="0.35">
      <c r="A1216" s="13" t="s">
        <v>2061</v>
      </c>
      <c r="B1216" s="13" t="s">
        <v>2031</v>
      </c>
      <c r="C1216" s="18" t="s">
        <v>2062</v>
      </c>
      <c r="D1216" s="14">
        <f>SUMIFS('Census Data'!G:G,'Census Data'!$A:$A,$A1216)/SUMIFS('Census Data'!$F:$F,'Census Data'!$A:$A,$A1216)</f>
        <v>0.50396915400317532</v>
      </c>
      <c r="E1216" s="16">
        <f>SUMIFS('Census Data'!H:H,'Census Data'!$A:$A,$A1216)/SUMIFS('Census Data'!$F:$F,'Census Data'!$A:$A,$A1216)</f>
        <v>0.49603084599682468</v>
      </c>
      <c r="F1216" s="14">
        <f>SUM(SUMIFS('Census Data'!I:I,'Census Data'!$A:$A,$A1216),SUMIFS('Census Data'!J:J,'Census Data'!$A:$A,$A1216))/SUMIFS('Census Data'!$F:$F,'Census Data'!$A:$A,$A1216)</f>
        <v>0.96403460454265621</v>
      </c>
      <c r="G1216" s="14">
        <f>SUM(SUMIFS('Census Data'!K:K,'Census Data'!$A:$A,$A1216),SUMIFS('Census Data'!L:L,'Census Data'!$A:$A,$A1216))/SUMIFS('Census Data'!$F:$F,'Census Data'!$A:$A,$A1216)</f>
        <v>7.3874866344814175E-3</v>
      </c>
      <c r="H1216" s="14">
        <f>SUM(SUMIFS('Census Data'!O:O,'Census Data'!$A:$A,$A1216),SUMIFS('Census Data'!P:P,'Census Data'!$A:$A,$A1216))/SUMIFS('Census Data'!$F:$F,'Census Data'!$A:$A,$A1216)</f>
        <v>2.7865081165149206E-3</v>
      </c>
      <c r="I1216" s="16">
        <f t="shared" si="36"/>
        <v>2.5791400706347445E-2</v>
      </c>
      <c r="J1216" s="14">
        <f>SUM(SUMIFS('Census Data'!W:W,'Census Data'!$A:$A,$A1216),SUMIFS('Census Data'!X:X,'Census Data'!$A:$A,$A1216))/SUMIFS('Census Data'!$F:$F,'Census Data'!$A:$A,$A1216)</f>
        <v>2.0477594530667789E-2</v>
      </c>
      <c r="K1216" s="16">
        <f t="shared" si="37"/>
        <v>0.97952240546933222</v>
      </c>
      <c r="L1216" s="19">
        <f>'EPA Data'!D1217/SUM('EPA Data'!D:D)</f>
        <v>4.0813212196370335E-5</v>
      </c>
      <c r="M1216" s="19">
        <f>'EPA Data'!E1217/SUM('EPA Data'!E:E)</f>
        <v>8.704989481492131E-5</v>
      </c>
      <c r="N1216" s="19">
        <f>'EPA Data'!F1217/SUM('EPA Data'!F:F)</f>
        <v>6.1351303562255454E-5</v>
      </c>
      <c r="O1216" s="19">
        <f>'EPA Data'!G1217/SUM('EPA Data'!G:G)</f>
        <v>2.5799043962823794E-5</v>
      </c>
      <c r="P1216" s="19">
        <f>'EPA Data'!H1217/SUM('EPA Data'!H:H)</f>
        <v>6.190171578915576E-5</v>
      </c>
      <c r="Q1216" s="19">
        <f>'EPA Data'!I1217/SUM('EPA Data'!I:I)</f>
        <v>3.3147338139619481E-5</v>
      </c>
      <c r="R1216" s="19">
        <f>'EPA Data'!J1217/SUM('EPA Data'!J:J)</f>
        <v>3.0162970149232975E-5</v>
      </c>
      <c r="S1216" s="19">
        <f>'EPA Data'!K1217/SUM('EPA Data'!K:K)</f>
        <v>7.4809089040384449E-5</v>
      </c>
      <c r="T1216" s="19">
        <f>'EPA Data'!L1217/SUM('EPA Data'!L:L)</f>
        <v>5.477561056380232E-5</v>
      </c>
      <c r="U1216" s="19">
        <f>'EPA Data'!M1217/SUM('EPA Data'!M:M)</f>
        <v>7.6108085466415084E-5</v>
      </c>
      <c r="V1216" s="19">
        <f>'EPA Data'!N1217/SUM('EPA Data'!N:N)</f>
        <v>8.5990582465356188E-5</v>
      </c>
      <c r="W1216" s="19">
        <f>'EPA Data'!O1217/SUM('EPA Data'!O:O)</f>
        <v>5.6990983794879926E-5</v>
      </c>
      <c r="X1216" s="19">
        <f>'EPA Data'!P1217/SUM('EPA Data'!P:P)</f>
        <v>8.1481561508522365E-5</v>
      </c>
    </row>
    <row r="1217" spans="1:24" x14ac:dyDescent="0.35">
      <c r="A1217" s="13" t="s">
        <v>2063</v>
      </c>
      <c r="B1217" s="13" t="s">
        <v>2031</v>
      </c>
      <c r="C1217" s="18" t="s">
        <v>1063</v>
      </c>
      <c r="D1217" s="14">
        <f>SUMIFS('Census Data'!G:G,'Census Data'!$A:$A,$A1217)/SUMIFS('Census Data'!$F:$F,'Census Data'!$A:$A,$A1217)</f>
        <v>0.49541261215720966</v>
      </c>
      <c r="E1217" s="16">
        <f>SUMIFS('Census Data'!H:H,'Census Data'!$A:$A,$A1217)/SUMIFS('Census Data'!$F:$F,'Census Data'!$A:$A,$A1217)</f>
        <v>0.50458738784279034</v>
      </c>
      <c r="F1217" s="14">
        <f>SUM(SUMIFS('Census Data'!I:I,'Census Data'!$A:$A,$A1217),SUMIFS('Census Data'!J:J,'Census Data'!$A:$A,$A1217))/SUMIFS('Census Data'!$F:$F,'Census Data'!$A:$A,$A1217)</f>
        <v>0.93561228358397575</v>
      </c>
      <c r="G1217" s="14">
        <f>SUM(SUMIFS('Census Data'!K:K,'Census Data'!$A:$A,$A1217),SUMIFS('Census Data'!L:L,'Census Data'!$A:$A,$A1217))/SUMIFS('Census Data'!$F:$F,'Census Data'!$A:$A,$A1217)</f>
        <v>2.1053961834955136E-2</v>
      </c>
      <c r="H1217" s="14">
        <f>SUM(SUMIFS('Census Data'!O:O,'Census Data'!$A:$A,$A1217),SUMIFS('Census Data'!P:P,'Census Data'!$A:$A,$A1217))/SUMIFS('Census Data'!$F:$F,'Census Data'!$A:$A,$A1217)</f>
        <v>1.6226462782762543E-2</v>
      </c>
      <c r="I1217" s="16">
        <f t="shared" si="36"/>
        <v>2.7107291798306621E-2</v>
      </c>
      <c r="J1217" s="14">
        <f>SUM(SUMIFS('Census Data'!W:W,'Census Data'!$A:$A,$A1217),SUMIFS('Census Data'!X:X,'Census Data'!$A:$A,$A1217))/SUMIFS('Census Data'!$F:$F,'Census Data'!$A:$A,$A1217)</f>
        <v>4.9475546568937191E-2</v>
      </c>
      <c r="K1217" s="16">
        <f t="shared" si="37"/>
        <v>0.95052445343106284</v>
      </c>
      <c r="L1217" s="19">
        <f>'EPA Data'!D1218/SUM('EPA Data'!D:D)</f>
        <v>1.5388936528355451E-4</v>
      </c>
      <c r="M1217" s="19">
        <f>'EPA Data'!E1218/SUM('EPA Data'!E:E)</f>
        <v>3.0974754016742807E-4</v>
      </c>
      <c r="N1217" s="19">
        <f>'EPA Data'!F1218/SUM('EPA Data'!F:F)</f>
        <v>2.14069927207289E-4</v>
      </c>
      <c r="O1217" s="19">
        <f>'EPA Data'!G1218/SUM('EPA Data'!G:G)</f>
        <v>1.0928919690092376E-4</v>
      </c>
      <c r="P1217" s="19">
        <f>'EPA Data'!H1218/SUM('EPA Data'!H:H)</f>
        <v>2.3707680009898388E-4</v>
      </c>
      <c r="Q1217" s="19">
        <f>'EPA Data'!I1218/SUM('EPA Data'!I:I)</f>
        <v>1.1621554989980134E-4</v>
      </c>
      <c r="R1217" s="19">
        <f>'EPA Data'!J1218/SUM('EPA Data'!J:J)</f>
        <v>1.2904745937941276E-4</v>
      </c>
      <c r="S1217" s="19">
        <f>'EPA Data'!K1218/SUM('EPA Data'!K:K)</f>
        <v>2.5048130260107271E-4</v>
      </c>
      <c r="T1217" s="19">
        <f>'EPA Data'!L1218/SUM('EPA Data'!L:L)</f>
        <v>1.8812290957055444E-4</v>
      </c>
      <c r="U1217" s="19">
        <f>'EPA Data'!M1218/SUM('EPA Data'!M:M)</f>
        <v>2.6228848473299924E-4</v>
      </c>
      <c r="V1217" s="19">
        <f>'EPA Data'!N1218/SUM('EPA Data'!N:N)</f>
        <v>3.3862110901445853E-4</v>
      </c>
      <c r="W1217" s="19">
        <f>'EPA Data'!O1218/SUM('EPA Data'!O:O)</f>
        <v>1.8989668395091855E-4</v>
      </c>
      <c r="X1217" s="19">
        <f>'EPA Data'!P1218/SUM('EPA Data'!P:P)</f>
        <v>2.8612971281363254E-4</v>
      </c>
    </row>
    <row r="1218" spans="1:24" x14ac:dyDescent="0.35">
      <c r="A1218" s="13" t="s">
        <v>2064</v>
      </c>
      <c r="B1218" s="13" t="s">
        <v>2031</v>
      </c>
      <c r="C1218" s="18" t="s">
        <v>216</v>
      </c>
      <c r="D1218" s="14">
        <f>SUMIFS('Census Data'!G:G,'Census Data'!$A:$A,$A1218)/SUMIFS('Census Data'!$F:$F,'Census Data'!$A:$A,$A1218)</f>
        <v>0.51381725810176271</v>
      </c>
      <c r="E1218" s="16">
        <f>SUMIFS('Census Data'!H:H,'Census Data'!$A:$A,$A1218)/SUMIFS('Census Data'!$F:$F,'Census Data'!$A:$A,$A1218)</f>
        <v>0.48618274189823724</v>
      </c>
      <c r="F1218" s="14">
        <f>SUM(SUMIFS('Census Data'!I:I,'Census Data'!$A:$A,$A1218),SUMIFS('Census Data'!J:J,'Census Data'!$A:$A,$A1218))/SUMIFS('Census Data'!$F:$F,'Census Data'!$A:$A,$A1218)</f>
        <v>0.96135786313601723</v>
      </c>
      <c r="G1218" s="14">
        <f>SUM(SUMIFS('Census Data'!K:K,'Census Data'!$A:$A,$A1218),SUMIFS('Census Data'!L:L,'Census Data'!$A:$A,$A1218))/SUMIFS('Census Data'!$F:$F,'Census Data'!$A:$A,$A1218)</f>
        <v>7.6206604572396277E-3</v>
      </c>
      <c r="H1218" s="14">
        <f>SUM(SUMIFS('Census Data'!O:O,'Census Data'!$A:$A,$A1218),SUMIFS('Census Data'!P:P,'Census Data'!$A:$A,$A1218))/SUMIFS('Census Data'!$F:$F,'Census Data'!$A:$A,$A1218)</f>
        <v>7.3897313524747899E-3</v>
      </c>
      <c r="I1218" s="16">
        <f t="shared" si="36"/>
        <v>2.3631745054268349E-2</v>
      </c>
      <c r="J1218" s="14">
        <f>SUM(SUMIFS('Census Data'!W:W,'Census Data'!$A:$A,$A1218),SUMIFS('Census Data'!X:X,'Census Data'!$A:$A,$A1218))/SUMIFS('Census Data'!$F:$F,'Census Data'!$A:$A,$A1218)</f>
        <v>2.3092910476483718E-2</v>
      </c>
      <c r="K1218" s="16">
        <f t="shared" si="37"/>
        <v>0.97690708952351624</v>
      </c>
      <c r="L1218" s="19">
        <f>'EPA Data'!D1219/SUM('EPA Data'!D:D)</f>
        <v>1.1302542565716513E-5</v>
      </c>
      <c r="M1218" s="19">
        <f>'EPA Data'!E1219/SUM('EPA Data'!E:E)</f>
        <v>2.5802782047423349E-5</v>
      </c>
      <c r="N1218" s="19">
        <f>'EPA Data'!F1219/SUM('EPA Data'!F:F)</f>
        <v>2.0585066530998294E-5</v>
      </c>
      <c r="O1218" s="19">
        <f>'EPA Data'!G1219/SUM('EPA Data'!G:G)</f>
        <v>8.0065967683872913E-6</v>
      </c>
      <c r="P1218" s="19">
        <f>'EPA Data'!H1219/SUM('EPA Data'!H:H)</f>
        <v>1.8897021906942489E-5</v>
      </c>
      <c r="Q1218" s="19">
        <f>'EPA Data'!I1219/SUM('EPA Data'!I:I)</f>
        <v>1.1161688816518384E-5</v>
      </c>
      <c r="R1218" s="19">
        <f>'EPA Data'!J1219/SUM('EPA Data'!J:J)</f>
        <v>1.0342370478973468E-5</v>
      </c>
      <c r="S1218" s="19">
        <f>'EPA Data'!K1219/SUM('EPA Data'!K:K)</f>
        <v>2.7075111298022337E-5</v>
      </c>
      <c r="T1218" s="19">
        <f>'EPA Data'!L1219/SUM('EPA Data'!L:L)</f>
        <v>1.8769453905846811E-5</v>
      </c>
      <c r="U1218" s="19">
        <f>'EPA Data'!M1219/SUM('EPA Data'!M:M)</f>
        <v>2.8296978943660586E-5</v>
      </c>
      <c r="V1218" s="19">
        <f>'EPA Data'!N1219/SUM('EPA Data'!N:N)</f>
        <v>2.4944710673485227E-5</v>
      </c>
      <c r="W1218" s="19">
        <f>'EPA Data'!O1219/SUM('EPA Data'!O:O)</f>
        <v>1.9485055850051933E-5</v>
      </c>
      <c r="X1218" s="19">
        <f>'EPA Data'!P1219/SUM('EPA Data'!P:P)</f>
        <v>2.5589683129236465E-5</v>
      </c>
    </row>
    <row r="1219" spans="1:24" x14ac:dyDescent="0.35">
      <c r="A1219" s="13" t="s">
        <v>2065</v>
      </c>
      <c r="B1219" s="13" t="s">
        <v>2031</v>
      </c>
      <c r="C1219" s="18" t="s">
        <v>465</v>
      </c>
      <c r="D1219" s="14">
        <f>SUMIFS('Census Data'!G:G,'Census Data'!$A:$A,$A1219)/SUMIFS('Census Data'!$F:$F,'Census Data'!$A:$A,$A1219)</f>
        <v>0.50123296208980295</v>
      </c>
      <c r="E1219" s="16">
        <f>SUMIFS('Census Data'!H:H,'Census Data'!$A:$A,$A1219)/SUMIFS('Census Data'!$F:$F,'Census Data'!$A:$A,$A1219)</f>
        <v>0.498767037910197</v>
      </c>
      <c r="F1219" s="14">
        <f>SUM(SUMIFS('Census Data'!I:I,'Census Data'!$A:$A,$A1219),SUMIFS('Census Data'!J:J,'Census Data'!$A:$A,$A1219))/SUMIFS('Census Data'!$F:$F,'Census Data'!$A:$A,$A1219)</f>
        <v>0.93512722542882687</v>
      </c>
      <c r="G1219" s="14">
        <f>SUM(SUMIFS('Census Data'!K:K,'Census Data'!$A:$A,$A1219),SUMIFS('Census Data'!L:L,'Census Data'!$A:$A,$A1219))/SUMIFS('Census Data'!$F:$F,'Census Data'!$A:$A,$A1219)</f>
        <v>3.8208275749939029E-3</v>
      </c>
      <c r="H1219" s="14">
        <f>SUM(SUMIFS('Census Data'!O:O,'Census Data'!$A:$A,$A1219),SUMIFS('Census Data'!P:P,'Census Data'!$A:$A,$A1219))/SUMIFS('Census Data'!$F:$F,'Census Data'!$A:$A,$A1219)</f>
        <v>5.0944367666585369E-3</v>
      </c>
      <c r="I1219" s="16">
        <f t="shared" ref="I1219:I1282" si="38">100%-SUM(F1219:H1219)</f>
        <v>5.5957510229520668E-2</v>
      </c>
      <c r="J1219" s="14">
        <f>SUM(SUMIFS('Census Data'!W:W,'Census Data'!$A:$A,$A1219),SUMIFS('Census Data'!X:X,'Census Data'!$A:$A,$A1219))/SUMIFS('Census Data'!$F:$F,'Census Data'!$A:$A,$A1219)</f>
        <v>1.4741348941820448E-2</v>
      </c>
      <c r="K1219" s="16">
        <f t="shared" ref="K1219:K1282" si="39">100%-J1219</f>
        <v>0.98525865105817956</v>
      </c>
      <c r="L1219" s="19">
        <f>'EPA Data'!D1220/SUM('EPA Data'!D:D)</f>
        <v>2.0041547092067172E-5</v>
      </c>
      <c r="M1219" s="19">
        <f>'EPA Data'!E1220/SUM('EPA Data'!E:E)</f>
        <v>5.48030900060673E-5</v>
      </c>
      <c r="N1219" s="19">
        <f>'EPA Data'!F1220/SUM('EPA Data'!F:F)</f>
        <v>4.91419923232194E-5</v>
      </c>
      <c r="O1219" s="19">
        <f>'EPA Data'!G1220/SUM('EPA Data'!G:G)</f>
        <v>1.7072377910225979E-5</v>
      </c>
      <c r="P1219" s="19">
        <f>'EPA Data'!H1220/SUM('EPA Data'!H:H)</f>
        <v>4.6949629643919794E-5</v>
      </c>
      <c r="Q1219" s="19">
        <f>'EPA Data'!I1220/SUM('EPA Data'!I:I)</f>
        <v>2.760988096609656E-5</v>
      </c>
      <c r="R1219" s="19">
        <f>'EPA Data'!J1220/SUM('EPA Data'!J:J)</f>
        <v>2.2631813849860738E-5</v>
      </c>
      <c r="S1219" s="19">
        <f>'EPA Data'!K1220/SUM('EPA Data'!K:K)</f>
        <v>6.3526013703827286E-5</v>
      </c>
      <c r="T1219" s="19">
        <f>'EPA Data'!L1220/SUM('EPA Data'!L:L)</f>
        <v>5.1877660995449969E-5</v>
      </c>
      <c r="U1219" s="19">
        <f>'EPA Data'!M1220/SUM('EPA Data'!M:M)</f>
        <v>5.520930366869847E-5</v>
      </c>
      <c r="V1219" s="19">
        <f>'EPA Data'!N1220/SUM('EPA Data'!N:N)</f>
        <v>5.5241589914624475E-5</v>
      </c>
      <c r="W1219" s="19">
        <f>'EPA Data'!O1220/SUM('EPA Data'!O:O)</f>
        <v>5.1342275906341127E-5</v>
      </c>
      <c r="X1219" s="19">
        <f>'EPA Data'!P1220/SUM('EPA Data'!P:P)</f>
        <v>7.1869629947774499E-5</v>
      </c>
    </row>
    <row r="1220" spans="1:24" x14ac:dyDescent="0.35">
      <c r="A1220" s="13" t="s">
        <v>2066</v>
      </c>
      <c r="B1220" s="13" t="s">
        <v>2031</v>
      </c>
      <c r="C1220" s="18" t="s">
        <v>1375</v>
      </c>
      <c r="D1220" s="14">
        <f>SUMIFS('Census Data'!G:G,'Census Data'!$A:$A,$A1220)/SUMIFS('Census Data'!$F:$F,'Census Data'!$A:$A,$A1220)</f>
        <v>0.50787902138316321</v>
      </c>
      <c r="E1220" s="16">
        <f>SUMIFS('Census Data'!H:H,'Census Data'!$A:$A,$A1220)/SUMIFS('Census Data'!$F:$F,'Census Data'!$A:$A,$A1220)</f>
        <v>0.49212097861683685</v>
      </c>
      <c r="F1220" s="14">
        <f>SUM(SUMIFS('Census Data'!I:I,'Census Data'!$A:$A,$A1220),SUMIFS('Census Data'!J:J,'Census Data'!$A:$A,$A1220))/SUMIFS('Census Data'!$F:$F,'Census Data'!$A:$A,$A1220)</f>
        <v>0.96201117318435758</v>
      </c>
      <c r="G1220" s="14">
        <f>SUM(SUMIFS('Census Data'!K:K,'Census Data'!$A:$A,$A1220),SUMIFS('Census Data'!L:L,'Census Data'!$A:$A,$A1220))/SUMIFS('Census Data'!$F:$F,'Census Data'!$A:$A,$A1220)</f>
        <v>5.3168946253130418E-3</v>
      </c>
      <c r="H1220" s="14">
        <f>SUM(SUMIFS('Census Data'!O:O,'Census Data'!$A:$A,$A1220),SUMIFS('Census Data'!P:P,'Census Data'!$A:$A,$A1220))/SUMIFS('Census Data'!$F:$F,'Census Data'!$A:$A,$A1220)</f>
        <v>7.0891928337507223E-3</v>
      </c>
      <c r="I1220" s="16">
        <f t="shared" si="38"/>
        <v>2.5582739356578621E-2</v>
      </c>
      <c r="J1220" s="14">
        <f>SUM(SUMIFS('Census Data'!W:W,'Census Data'!$A:$A,$A1220),SUMIFS('Census Data'!X:X,'Census Data'!$A:$A,$A1220))/SUMIFS('Census Data'!$F:$F,'Census Data'!$A:$A,$A1220)</f>
        <v>1.695241764592564E-2</v>
      </c>
      <c r="K1220" s="16">
        <f t="shared" si="39"/>
        <v>0.98304758235407441</v>
      </c>
      <c r="L1220" s="19">
        <f>'EPA Data'!D1221/SUM('EPA Data'!D:D)</f>
        <v>1.0973705359718725E-5</v>
      </c>
      <c r="M1220" s="19">
        <f>'EPA Data'!E1221/SUM('EPA Data'!E:E)</f>
        <v>3.1894982079116851E-5</v>
      </c>
      <c r="N1220" s="19">
        <f>'EPA Data'!F1221/SUM('EPA Data'!F:F)</f>
        <v>2.8213669449463677E-5</v>
      </c>
      <c r="O1220" s="19">
        <f>'EPA Data'!G1221/SUM('EPA Data'!G:G)</f>
        <v>1.0845791181224592E-5</v>
      </c>
      <c r="P1220" s="19">
        <f>'EPA Data'!H1221/SUM('EPA Data'!H:H)</f>
        <v>2.7903440022274301E-5</v>
      </c>
      <c r="Q1220" s="19">
        <f>'EPA Data'!I1221/SUM('EPA Data'!I:I)</f>
        <v>1.558064637073449E-5</v>
      </c>
      <c r="R1220" s="19">
        <f>'EPA Data'!J1221/SUM('EPA Data'!J:J)</f>
        <v>1.3165171603737754E-5</v>
      </c>
      <c r="S1220" s="19">
        <f>'EPA Data'!K1221/SUM('EPA Data'!K:K)</f>
        <v>3.4971202394286275E-5</v>
      </c>
      <c r="T1220" s="19">
        <f>'EPA Data'!L1221/SUM('EPA Data'!L:L)</f>
        <v>2.8773120762898054E-5</v>
      </c>
      <c r="U1220" s="19">
        <f>'EPA Data'!M1221/SUM('EPA Data'!M:M)</f>
        <v>3.7377770671543175E-5</v>
      </c>
      <c r="V1220" s="19">
        <f>'EPA Data'!N1221/SUM('EPA Data'!N:N)</f>
        <v>3.1732816059848359E-5</v>
      </c>
      <c r="W1220" s="19">
        <f>'EPA Data'!O1221/SUM('EPA Data'!O:O)</f>
        <v>3.0122863956081061E-5</v>
      </c>
      <c r="X1220" s="19">
        <f>'EPA Data'!P1221/SUM('EPA Data'!P:P)</f>
        <v>4.5506986734855222E-5</v>
      </c>
    </row>
    <row r="1221" spans="1:24" x14ac:dyDescent="0.35">
      <c r="A1221" s="13" t="s">
        <v>2067</v>
      </c>
      <c r="B1221" s="13" t="s">
        <v>2031</v>
      </c>
      <c r="C1221" s="18" t="s">
        <v>2068</v>
      </c>
      <c r="D1221" s="14">
        <f>SUMIFS('Census Data'!G:G,'Census Data'!$A:$A,$A1221)/SUMIFS('Census Data'!$F:$F,'Census Data'!$A:$A,$A1221)</f>
        <v>0.49431594375486648</v>
      </c>
      <c r="E1221" s="16">
        <f>SUMIFS('Census Data'!H:H,'Census Data'!$A:$A,$A1221)/SUMIFS('Census Data'!$F:$F,'Census Data'!$A:$A,$A1221)</f>
        <v>0.50568405624513346</v>
      </c>
      <c r="F1221" s="14">
        <f>SUM(SUMIFS('Census Data'!I:I,'Census Data'!$A:$A,$A1221),SUMIFS('Census Data'!J:J,'Census Data'!$A:$A,$A1221))/SUMIFS('Census Data'!$F:$F,'Census Data'!$A:$A,$A1221)</f>
        <v>0.86893235011221548</v>
      </c>
      <c r="G1221" s="14">
        <f>SUM(SUMIFS('Census Data'!K:K,'Census Data'!$A:$A,$A1221),SUMIFS('Census Data'!L:L,'Census Data'!$A:$A,$A1221))/SUMIFS('Census Data'!$F:$F,'Census Data'!$A:$A,$A1221)</f>
        <v>7.2413319287317368E-2</v>
      </c>
      <c r="H1221" s="14">
        <f>SUM(SUMIFS('Census Data'!O:O,'Census Data'!$A:$A,$A1221),SUMIFS('Census Data'!P:P,'Census Data'!$A:$A,$A1221))/SUMIFS('Census Data'!$F:$F,'Census Data'!$A:$A,$A1221)</f>
        <v>2.4733202033618833E-2</v>
      </c>
      <c r="I1221" s="16">
        <f t="shared" si="38"/>
        <v>3.3921128566848369E-2</v>
      </c>
      <c r="J1221" s="14">
        <f>SUM(SUMIFS('Census Data'!W:W,'Census Data'!$A:$A,$A1221),SUMIFS('Census Data'!X:X,'Census Data'!$A:$A,$A1221))/SUMIFS('Census Data'!$F:$F,'Census Data'!$A:$A,$A1221)</f>
        <v>5.9487931113452117E-2</v>
      </c>
      <c r="K1221" s="16">
        <f t="shared" si="39"/>
        <v>0.94051206888654793</v>
      </c>
      <c r="L1221" s="19">
        <f>'EPA Data'!D1222/SUM('EPA Data'!D:D)</f>
        <v>3.171624364714194E-4</v>
      </c>
      <c r="M1221" s="19">
        <f>'EPA Data'!E1222/SUM('EPA Data'!E:E)</f>
        <v>6.527748230337082E-4</v>
      </c>
      <c r="N1221" s="19">
        <f>'EPA Data'!F1222/SUM('EPA Data'!F:F)</f>
        <v>4.6950393705403898E-4</v>
      </c>
      <c r="O1221" s="19">
        <f>'EPA Data'!G1222/SUM('EPA Data'!G:G)</f>
        <v>2.3184473973516943E-4</v>
      </c>
      <c r="P1221" s="19">
        <f>'EPA Data'!H1222/SUM('EPA Data'!H:H)</f>
        <v>5.1770696994280353E-4</v>
      </c>
      <c r="Q1221" s="19">
        <f>'EPA Data'!I1222/SUM('EPA Data'!I:I)</f>
        <v>2.50651888630958E-4</v>
      </c>
      <c r="R1221" s="19">
        <f>'EPA Data'!J1222/SUM('EPA Data'!J:J)</f>
        <v>2.9763680408520884E-4</v>
      </c>
      <c r="S1221" s="19">
        <f>'EPA Data'!K1222/SUM('EPA Data'!K:K)</f>
        <v>5.4126529907018981E-4</v>
      </c>
      <c r="T1221" s="19">
        <f>'EPA Data'!L1222/SUM('EPA Data'!L:L)</f>
        <v>4.1406373873297382E-4</v>
      </c>
      <c r="U1221" s="19">
        <f>'EPA Data'!M1222/SUM('EPA Data'!M:M)</f>
        <v>5.5817779236226942E-4</v>
      </c>
      <c r="V1221" s="19">
        <f>'EPA Data'!N1222/SUM('EPA Data'!N:N)</f>
        <v>7.0063490421743574E-4</v>
      </c>
      <c r="W1221" s="19">
        <f>'EPA Data'!O1222/SUM('EPA Data'!O:O)</f>
        <v>4.1220874355949138E-4</v>
      </c>
      <c r="X1221" s="19">
        <f>'EPA Data'!P1222/SUM('EPA Data'!P:P)</f>
        <v>6.2980544696899393E-4</v>
      </c>
    </row>
    <row r="1222" spans="1:24" x14ac:dyDescent="0.35">
      <c r="A1222" s="13" t="s">
        <v>2069</v>
      </c>
      <c r="B1222" s="13" t="s">
        <v>2031</v>
      </c>
      <c r="C1222" s="18" t="s">
        <v>1379</v>
      </c>
      <c r="D1222" s="14">
        <f>SUMIFS('Census Data'!G:G,'Census Data'!$A:$A,$A1222)/SUMIFS('Census Data'!$F:$F,'Census Data'!$A:$A,$A1222)</f>
        <v>0.49816774647474421</v>
      </c>
      <c r="E1222" s="16">
        <f>SUMIFS('Census Data'!H:H,'Census Data'!$A:$A,$A1222)/SUMIFS('Census Data'!$F:$F,'Census Data'!$A:$A,$A1222)</f>
        <v>0.50183225352525573</v>
      </c>
      <c r="F1222" s="14">
        <f>SUM(SUMIFS('Census Data'!I:I,'Census Data'!$A:$A,$A1222),SUMIFS('Census Data'!J:J,'Census Data'!$A:$A,$A1222))/SUMIFS('Census Data'!$F:$F,'Census Data'!$A:$A,$A1222)</f>
        <v>0.92498021166192723</v>
      </c>
      <c r="G1222" s="14">
        <f>SUM(SUMIFS('Census Data'!K:K,'Census Data'!$A:$A,$A1222),SUMIFS('Census Data'!L:L,'Census Data'!$A:$A,$A1222))/SUMIFS('Census Data'!$F:$F,'Census Data'!$A:$A,$A1222)</f>
        <v>7.123801706194483E-3</v>
      </c>
      <c r="H1222" s="14">
        <f>SUM(SUMIFS('Census Data'!O:O,'Census Data'!$A:$A,$A1222),SUMIFS('Census Data'!P:P,'Census Data'!$A:$A,$A1222))/SUMIFS('Census Data'!$F:$F,'Census Data'!$A:$A,$A1222)</f>
        <v>6.3322681832839846E-3</v>
      </c>
      <c r="I1222" s="16">
        <f t="shared" si="38"/>
        <v>6.1563718448594207E-2</v>
      </c>
      <c r="J1222" s="14">
        <f>SUM(SUMIFS('Census Data'!W:W,'Census Data'!$A:$A,$A1222),SUMIFS('Census Data'!X:X,'Census Data'!$A:$A,$A1222))/SUMIFS('Census Data'!$F:$F,'Census Data'!$A:$A,$A1222)</f>
        <v>1.8645011873002843E-2</v>
      </c>
      <c r="K1222" s="16">
        <f t="shared" si="39"/>
        <v>0.98135498812699717</v>
      </c>
      <c r="L1222" s="19">
        <f>'EPA Data'!D1223/SUM('EPA Data'!D:D)</f>
        <v>2.1535266702960524E-5</v>
      </c>
      <c r="M1222" s="19">
        <f>'EPA Data'!E1223/SUM('EPA Data'!E:E)</f>
        <v>5.2283502614805672E-5</v>
      </c>
      <c r="N1222" s="19">
        <f>'EPA Data'!F1223/SUM('EPA Data'!F:F)</f>
        <v>4.7544108647974018E-5</v>
      </c>
      <c r="O1222" s="19">
        <f>'EPA Data'!G1223/SUM('EPA Data'!G:G)</f>
        <v>1.7785018473296291E-5</v>
      </c>
      <c r="P1222" s="19">
        <f>'EPA Data'!H1223/SUM('EPA Data'!H:H)</f>
        <v>4.1425449571582839E-5</v>
      </c>
      <c r="Q1222" s="19">
        <f>'EPA Data'!I1223/SUM('EPA Data'!I:I)</f>
        <v>2.6472646243834853E-5</v>
      </c>
      <c r="R1222" s="19">
        <f>'EPA Data'!J1223/SUM('EPA Data'!J:J)</f>
        <v>2.2016075494647989E-5</v>
      </c>
      <c r="S1222" s="19">
        <f>'EPA Data'!K1223/SUM('EPA Data'!K:K)</f>
        <v>6.3468147298868249E-5</v>
      </c>
      <c r="T1222" s="19">
        <f>'EPA Data'!L1223/SUM('EPA Data'!L:L)</f>
        <v>4.6673902306793781E-5</v>
      </c>
      <c r="U1222" s="19">
        <f>'EPA Data'!M1223/SUM('EPA Data'!M:M)</f>
        <v>5.4449928114824842E-5</v>
      </c>
      <c r="V1222" s="19">
        <f>'EPA Data'!N1223/SUM('EPA Data'!N:N)</f>
        <v>5.1506249893278424E-5</v>
      </c>
      <c r="W1222" s="19">
        <f>'EPA Data'!O1223/SUM('EPA Data'!O:O)</f>
        <v>4.6384998853396623E-5</v>
      </c>
      <c r="X1222" s="19">
        <f>'EPA Data'!P1223/SUM('EPA Data'!P:P)</f>
        <v>5.749291605731299E-5</v>
      </c>
    </row>
    <row r="1223" spans="1:24" x14ac:dyDescent="0.35">
      <c r="A1223" s="13" t="s">
        <v>2070</v>
      </c>
      <c r="B1223" s="13" t="s">
        <v>2031</v>
      </c>
      <c r="C1223" s="18" t="s">
        <v>2071</v>
      </c>
      <c r="D1223" s="14">
        <f>SUMIFS('Census Data'!G:G,'Census Data'!$A:$A,$A1223)/SUMIFS('Census Data'!$F:$F,'Census Data'!$A:$A,$A1223)</f>
        <v>0.48472122043144428</v>
      </c>
      <c r="E1223" s="16">
        <f>SUMIFS('Census Data'!H:H,'Census Data'!$A:$A,$A1223)/SUMIFS('Census Data'!$F:$F,'Census Data'!$A:$A,$A1223)</f>
        <v>0.51527877956855572</v>
      </c>
      <c r="F1223" s="14">
        <f>SUM(SUMIFS('Census Data'!I:I,'Census Data'!$A:$A,$A1223),SUMIFS('Census Data'!J:J,'Census Data'!$A:$A,$A1223))/SUMIFS('Census Data'!$F:$F,'Census Data'!$A:$A,$A1223)</f>
        <v>0.7502147866780563</v>
      </c>
      <c r="G1223" s="14">
        <f>SUM(SUMIFS('Census Data'!K:K,'Census Data'!$A:$A,$A1223),SUMIFS('Census Data'!L:L,'Census Data'!$A:$A,$A1223))/SUMIFS('Census Data'!$F:$F,'Census Data'!$A:$A,$A1223)</f>
        <v>0.20334451783160232</v>
      </c>
      <c r="H1223" s="14">
        <f>SUM(SUMIFS('Census Data'!O:O,'Census Data'!$A:$A,$A1223),SUMIFS('Census Data'!P:P,'Census Data'!$A:$A,$A1223))/SUMIFS('Census Data'!$F:$F,'Census Data'!$A:$A,$A1223)</f>
        <v>1.0583013512482245E-2</v>
      </c>
      <c r="I1223" s="16">
        <f t="shared" si="38"/>
        <v>3.5857681977859102E-2</v>
      </c>
      <c r="J1223" s="14">
        <f>SUM(SUMIFS('Census Data'!W:W,'Census Data'!$A:$A,$A1223),SUMIFS('Census Data'!X:X,'Census Data'!$A:$A,$A1223))/SUMIFS('Census Data'!$F:$F,'Census Data'!$A:$A,$A1223)</f>
        <v>3.989739474221906E-2</v>
      </c>
      <c r="K1223" s="16">
        <f t="shared" si="39"/>
        <v>0.96010260525778091</v>
      </c>
      <c r="L1223" s="19">
        <f>'EPA Data'!D1224/SUM('EPA Data'!D:D)</f>
        <v>1.6874043946700575E-3</v>
      </c>
      <c r="M1223" s="19">
        <f>'EPA Data'!E1224/SUM('EPA Data'!E:E)</f>
        <v>2.9083985621138919E-3</v>
      </c>
      <c r="N1223" s="19">
        <f>'EPA Data'!F1224/SUM('EPA Data'!F:F)</f>
        <v>1.9368880480271531E-3</v>
      </c>
      <c r="O1223" s="19">
        <f>'EPA Data'!G1224/SUM('EPA Data'!G:G)</f>
        <v>1.3355160048779088E-3</v>
      </c>
      <c r="P1223" s="19">
        <f>'EPA Data'!H1224/SUM('EPA Data'!H:H)</f>
        <v>2.2452652788123211E-3</v>
      </c>
      <c r="Q1223" s="19">
        <f>'EPA Data'!I1224/SUM('EPA Data'!I:I)</f>
        <v>1.1433029698291535E-3</v>
      </c>
      <c r="R1223" s="19">
        <f>'EPA Data'!J1224/SUM('EPA Data'!J:J)</f>
        <v>1.4404113468744252E-3</v>
      </c>
      <c r="S1223" s="19">
        <f>'EPA Data'!K1224/SUM('EPA Data'!K:K)</f>
        <v>2.3032114673508935E-3</v>
      </c>
      <c r="T1223" s="19">
        <f>'EPA Data'!L1224/SUM('EPA Data'!L:L)</f>
        <v>1.7785796634779822E-3</v>
      </c>
      <c r="U1223" s="19">
        <f>'EPA Data'!M1224/SUM('EPA Data'!M:M)</f>
        <v>3.0478160694285533E-3</v>
      </c>
      <c r="V1223" s="19">
        <f>'EPA Data'!N1224/SUM('EPA Data'!N:N)</f>
        <v>3.4919814290474021E-3</v>
      </c>
      <c r="W1223" s="19">
        <f>'EPA Data'!O1224/SUM('EPA Data'!O:O)</f>
        <v>1.7925973365191218E-3</v>
      </c>
      <c r="X1223" s="19">
        <f>'EPA Data'!P1224/SUM('EPA Data'!P:P)</f>
        <v>2.4679271864163407E-3</v>
      </c>
    </row>
    <row r="1224" spans="1:24" x14ac:dyDescent="0.35">
      <c r="A1224" s="13" t="s">
        <v>2072</v>
      </c>
      <c r="B1224" s="13" t="s">
        <v>2031</v>
      </c>
      <c r="C1224" s="18" t="s">
        <v>2073</v>
      </c>
      <c r="D1224" s="14">
        <f>SUMIFS('Census Data'!G:G,'Census Data'!$A:$A,$A1224)/SUMIFS('Census Data'!$F:$F,'Census Data'!$A:$A,$A1224)</f>
        <v>0.50793713317839839</v>
      </c>
      <c r="E1224" s="16">
        <f>SUMIFS('Census Data'!H:H,'Census Data'!$A:$A,$A1224)/SUMIFS('Census Data'!$F:$F,'Census Data'!$A:$A,$A1224)</f>
        <v>0.49206286682160161</v>
      </c>
      <c r="F1224" s="14">
        <f>SUM(SUMIFS('Census Data'!I:I,'Census Data'!$A:$A,$A1224),SUMIFS('Census Data'!J:J,'Census Data'!$A:$A,$A1224))/SUMIFS('Census Data'!$F:$F,'Census Data'!$A:$A,$A1224)</f>
        <v>0.97100878402331903</v>
      </c>
      <c r="G1224" s="14">
        <f>SUM(SUMIFS('Census Data'!K:K,'Census Data'!$A:$A,$A1224),SUMIFS('Census Data'!L:L,'Census Data'!$A:$A,$A1224))/SUMIFS('Census Data'!$F:$F,'Census Data'!$A:$A,$A1224)</f>
        <v>5.5146334738251862E-3</v>
      </c>
      <c r="H1224" s="14">
        <f>SUM(SUMIFS('Census Data'!O:O,'Census Data'!$A:$A,$A1224),SUMIFS('Census Data'!P:P,'Census Data'!$A:$A,$A1224))/SUMIFS('Census Data'!$F:$F,'Census Data'!$A:$A,$A1224)</f>
        <v>4.4904872572576514E-3</v>
      </c>
      <c r="I1224" s="16">
        <f t="shared" si="38"/>
        <v>1.8986095245598134E-2</v>
      </c>
      <c r="J1224" s="14">
        <f>SUM(SUMIFS('Census Data'!W:W,'Census Data'!$A:$A,$A1224),SUMIFS('Census Data'!X:X,'Census Data'!$A:$A,$A1224))/SUMIFS('Census Data'!$F:$F,'Census Data'!$A:$A,$A1224)</f>
        <v>1.9813290266671918E-2</v>
      </c>
      <c r="K1224" s="16">
        <f t="shared" si="39"/>
        <v>0.98018670973332811</v>
      </c>
      <c r="L1224" s="19">
        <f>'EPA Data'!D1225/SUM('EPA Data'!D:D)</f>
        <v>4.1284784348628886E-5</v>
      </c>
      <c r="M1224" s="19">
        <f>'EPA Data'!E1225/SUM('EPA Data'!E:E)</f>
        <v>7.0103074893156417E-5</v>
      </c>
      <c r="N1224" s="19">
        <f>'EPA Data'!F1225/SUM('EPA Data'!F:F)</f>
        <v>4.5917090081015232E-5</v>
      </c>
      <c r="O1224" s="19">
        <f>'EPA Data'!G1225/SUM('EPA Data'!G:G)</f>
        <v>1.9915786161677083E-5</v>
      </c>
      <c r="P1224" s="19">
        <f>'EPA Data'!H1225/SUM('EPA Data'!H:H)</f>
        <v>4.6124814506445215E-5</v>
      </c>
      <c r="Q1224" s="19">
        <f>'EPA Data'!I1225/SUM('EPA Data'!I:I)</f>
        <v>2.4743232940720837E-5</v>
      </c>
      <c r="R1224" s="19">
        <f>'EPA Data'!J1225/SUM('EPA Data'!J:J)</f>
        <v>2.2888320978303732E-5</v>
      </c>
      <c r="S1224" s="19">
        <f>'EPA Data'!K1225/SUM('EPA Data'!K:K)</f>
        <v>5.6313527389337857E-5</v>
      </c>
      <c r="T1224" s="19">
        <f>'EPA Data'!L1225/SUM('EPA Data'!L:L)</f>
        <v>4.0880820084957518E-5</v>
      </c>
      <c r="U1224" s="19">
        <f>'EPA Data'!M1225/SUM('EPA Data'!M:M)</f>
        <v>6.0857588120087892E-5</v>
      </c>
      <c r="V1224" s="19">
        <f>'EPA Data'!N1225/SUM('EPA Data'!N:N)</f>
        <v>6.489681505321994E-5</v>
      </c>
      <c r="W1224" s="19">
        <f>'EPA Data'!O1225/SUM('EPA Data'!O:O)</f>
        <v>4.2346427687928371E-5</v>
      </c>
      <c r="X1224" s="19">
        <f>'EPA Data'!P1225/SUM('EPA Data'!P:P)</f>
        <v>6.0011487576235109E-5</v>
      </c>
    </row>
    <row r="1225" spans="1:24" x14ac:dyDescent="0.35">
      <c r="A1225" s="13" t="s">
        <v>2074</v>
      </c>
      <c r="B1225" s="13" t="s">
        <v>2031</v>
      </c>
      <c r="C1225" s="18" t="s">
        <v>2075</v>
      </c>
      <c r="D1225" s="14">
        <f>SUMIFS('Census Data'!G:G,'Census Data'!$A:$A,$A1225)/SUMIFS('Census Data'!$F:$F,'Census Data'!$A:$A,$A1225)</f>
        <v>0.51064273789649417</v>
      </c>
      <c r="E1225" s="16">
        <f>SUMIFS('Census Data'!H:H,'Census Data'!$A:$A,$A1225)/SUMIFS('Census Data'!$F:$F,'Census Data'!$A:$A,$A1225)</f>
        <v>0.48935726210350583</v>
      </c>
      <c r="F1225" s="14">
        <f>SUM(SUMIFS('Census Data'!I:I,'Census Data'!$A:$A,$A1225),SUMIFS('Census Data'!J:J,'Census Data'!$A:$A,$A1225))/SUMIFS('Census Data'!$F:$F,'Census Data'!$A:$A,$A1225)</f>
        <v>0.93642181413466885</v>
      </c>
      <c r="G1225" s="14">
        <f>SUM(SUMIFS('Census Data'!K:K,'Census Data'!$A:$A,$A1225),SUMIFS('Census Data'!L:L,'Census Data'!$A:$A,$A1225))/SUMIFS('Census Data'!$F:$F,'Census Data'!$A:$A,$A1225)</f>
        <v>6.7473567056204782E-3</v>
      </c>
      <c r="H1225" s="14">
        <f>SUM(SUMIFS('Census Data'!O:O,'Census Data'!$A:$A,$A1225),SUMIFS('Census Data'!P:P,'Census Data'!$A:$A,$A1225))/SUMIFS('Census Data'!$F:$F,'Census Data'!$A:$A,$A1225)</f>
        <v>3.8953811908736783E-3</v>
      </c>
      <c r="I1225" s="16">
        <f t="shared" si="38"/>
        <v>5.293544796883709E-2</v>
      </c>
      <c r="J1225" s="14">
        <f>SUM(SUMIFS('Census Data'!W:W,'Census Data'!$A:$A,$A1225),SUMIFS('Census Data'!X:X,'Census Data'!$A:$A,$A1225))/SUMIFS('Census Data'!$F:$F,'Census Data'!$A:$A,$A1225)</f>
        <v>1.7181413466889259E-2</v>
      </c>
      <c r="K1225" s="16">
        <f t="shared" si="39"/>
        <v>0.98281858653311072</v>
      </c>
      <c r="L1225" s="19">
        <f>'EPA Data'!D1226/SUM('EPA Data'!D:D)</f>
        <v>5.0990621529116369E-6</v>
      </c>
      <c r="M1225" s="19">
        <f>'EPA Data'!E1226/SUM('EPA Data'!E:E)</f>
        <v>1.7359204457810516E-5</v>
      </c>
      <c r="N1225" s="19">
        <f>'EPA Data'!F1226/SUM('EPA Data'!F:F)</f>
        <v>1.5073117302796341E-5</v>
      </c>
      <c r="O1225" s="19">
        <f>'EPA Data'!G1226/SUM('EPA Data'!G:G)</f>
        <v>5.3745841004583233E-6</v>
      </c>
      <c r="P1225" s="19">
        <f>'EPA Data'!H1226/SUM('EPA Data'!H:H)</f>
        <v>1.4876942030643282E-5</v>
      </c>
      <c r="Q1225" s="19">
        <f>'EPA Data'!I1226/SUM('EPA Data'!I:I)</f>
        <v>7.7233091069266803E-6</v>
      </c>
      <c r="R1225" s="19">
        <f>'EPA Data'!J1226/SUM('EPA Data'!J:J)</f>
        <v>5.406248749881794E-6</v>
      </c>
      <c r="S1225" s="19">
        <f>'EPA Data'!K1226/SUM('EPA Data'!K:K)</f>
        <v>1.6223452904713577E-5</v>
      </c>
      <c r="T1225" s="19">
        <f>'EPA Data'!L1226/SUM('EPA Data'!L:L)</f>
        <v>1.3285577994436137E-5</v>
      </c>
      <c r="U1225" s="19">
        <f>'EPA Data'!M1226/SUM('EPA Data'!M:M)</f>
        <v>2.1376054896389206E-5</v>
      </c>
      <c r="V1225" s="19">
        <f>'EPA Data'!N1226/SUM('EPA Data'!N:N)</f>
        <v>1.5230923384446335E-5</v>
      </c>
      <c r="W1225" s="19">
        <f>'EPA Data'!O1226/SUM('EPA Data'!O:O)</f>
        <v>1.5889064634347943E-5</v>
      </c>
      <c r="X1225" s="19">
        <f>'EPA Data'!P1226/SUM('EPA Data'!P:P)</f>
        <v>2.7497050821723455E-5</v>
      </c>
    </row>
    <row r="1226" spans="1:24" x14ac:dyDescent="0.35">
      <c r="A1226" s="13" t="s">
        <v>2076</v>
      </c>
      <c r="B1226" s="13" t="s">
        <v>2031</v>
      </c>
      <c r="C1226" s="18" t="s">
        <v>2077</v>
      </c>
      <c r="D1226" s="14">
        <f>SUMIFS('Census Data'!G:G,'Census Data'!$A:$A,$A1226)/SUMIFS('Census Data'!$F:$F,'Census Data'!$A:$A,$A1226)</f>
        <v>0.49391607437192259</v>
      </c>
      <c r="E1226" s="16">
        <f>SUMIFS('Census Data'!H:H,'Census Data'!$A:$A,$A1226)/SUMIFS('Census Data'!$F:$F,'Census Data'!$A:$A,$A1226)</f>
        <v>0.50608392562807736</v>
      </c>
      <c r="F1226" s="14">
        <f>SUM(SUMIFS('Census Data'!I:I,'Census Data'!$A:$A,$A1226),SUMIFS('Census Data'!J:J,'Census Data'!$A:$A,$A1226))/SUMIFS('Census Data'!$F:$F,'Census Data'!$A:$A,$A1226)</f>
        <v>0.95098214191976982</v>
      </c>
      <c r="G1226" s="14">
        <f>SUM(SUMIFS('Census Data'!K:K,'Census Data'!$A:$A,$A1226),SUMIFS('Census Data'!L:L,'Census Data'!$A:$A,$A1226))/SUMIFS('Census Data'!$F:$F,'Census Data'!$A:$A,$A1226)</f>
        <v>8.3043747572203973E-3</v>
      </c>
      <c r="H1226" s="14">
        <f>SUM(SUMIFS('Census Data'!O:O,'Census Data'!$A:$A,$A1226),SUMIFS('Census Data'!P:P,'Census Data'!$A:$A,$A1226))/SUMIFS('Census Data'!$F:$F,'Census Data'!$A:$A,$A1226)</f>
        <v>7.9369245467239193E-3</v>
      </c>
      <c r="I1226" s="16">
        <f t="shared" si="38"/>
        <v>3.2776558776285936E-2</v>
      </c>
      <c r="J1226" s="14">
        <f>SUM(SUMIFS('Census Data'!W:W,'Census Data'!$A:$A,$A1226),SUMIFS('Census Data'!X:X,'Census Data'!$A:$A,$A1226))/SUMIFS('Census Data'!$F:$F,'Census Data'!$A:$A,$A1226)</f>
        <v>3.1705703877124652E-2</v>
      </c>
      <c r="K1226" s="16">
        <f t="shared" si="39"/>
        <v>0.96829429612287532</v>
      </c>
      <c r="L1226" s="19">
        <f>'EPA Data'!D1227/SUM('EPA Data'!D:D)</f>
        <v>8.8755294629456262E-5</v>
      </c>
      <c r="M1226" s="19">
        <f>'EPA Data'!E1227/SUM('EPA Data'!E:E)</f>
        <v>2.1107546423036779E-4</v>
      </c>
      <c r="N1226" s="19">
        <f>'EPA Data'!F1227/SUM('EPA Data'!F:F)</f>
        <v>1.7145838095928686E-4</v>
      </c>
      <c r="O1226" s="19">
        <f>'EPA Data'!G1227/SUM('EPA Data'!G:G)</f>
        <v>7.3695956034359051E-5</v>
      </c>
      <c r="P1226" s="19">
        <f>'EPA Data'!H1227/SUM('EPA Data'!H:H)</f>
        <v>1.6243952659134259E-4</v>
      </c>
      <c r="Q1226" s="19">
        <f>'EPA Data'!I1227/SUM('EPA Data'!I:I)</f>
        <v>9.402767304371615E-5</v>
      </c>
      <c r="R1226" s="19">
        <f>'EPA Data'!J1227/SUM('EPA Data'!J:J)</f>
        <v>8.9055567463925778E-5</v>
      </c>
      <c r="S1226" s="19">
        <f>'EPA Data'!K1227/SUM('EPA Data'!K:K)</f>
        <v>2.0297425559468723E-4</v>
      </c>
      <c r="T1226" s="19">
        <f>'EPA Data'!L1227/SUM('EPA Data'!L:L)</f>
        <v>1.5724365963624875E-4</v>
      </c>
      <c r="U1226" s="19">
        <f>'EPA Data'!M1227/SUM('EPA Data'!M:M)</f>
        <v>2.2176471442637635E-4</v>
      </c>
      <c r="V1226" s="19">
        <f>'EPA Data'!N1227/SUM('EPA Data'!N:N)</f>
        <v>2.131965772097948E-4</v>
      </c>
      <c r="W1226" s="19">
        <f>'EPA Data'!O1227/SUM('EPA Data'!O:O)</f>
        <v>1.6461594402880579E-4</v>
      </c>
      <c r="X1226" s="19">
        <f>'EPA Data'!P1227/SUM('EPA Data'!P:P)</f>
        <v>2.226036924489118E-4</v>
      </c>
    </row>
    <row r="1227" spans="1:24" x14ac:dyDescent="0.35">
      <c r="A1227" s="13" t="s">
        <v>2078</v>
      </c>
      <c r="B1227" s="13" t="s">
        <v>2031</v>
      </c>
      <c r="C1227" s="18" t="s">
        <v>2079</v>
      </c>
      <c r="D1227" s="14">
        <f>SUMIFS('Census Data'!G:G,'Census Data'!$A:$A,$A1227)/SUMIFS('Census Data'!$F:$F,'Census Data'!$A:$A,$A1227)</f>
        <v>0.53996456108423929</v>
      </c>
      <c r="E1227" s="16">
        <f>SUMIFS('Census Data'!H:H,'Census Data'!$A:$A,$A1227)/SUMIFS('Census Data'!$F:$F,'Census Data'!$A:$A,$A1227)</f>
        <v>0.46003543891576076</v>
      </c>
      <c r="F1227" s="14">
        <f>SUM(SUMIFS('Census Data'!I:I,'Census Data'!$A:$A,$A1227),SUMIFS('Census Data'!J:J,'Census Data'!$A:$A,$A1227))/SUMIFS('Census Data'!$F:$F,'Census Data'!$A:$A,$A1227)</f>
        <v>0.91178583401178104</v>
      </c>
      <c r="G1227" s="14">
        <f>SUM(SUMIFS('Census Data'!K:K,'Census Data'!$A:$A,$A1227),SUMIFS('Census Data'!L:L,'Census Data'!$A:$A,$A1227))/SUMIFS('Census Data'!$F:$F,'Census Data'!$A:$A,$A1227)</f>
        <v>6.0749006273645899E-2</v>
      </c>
      <c r="H1227" s="14">
        <f>SUM(SUMIFS('Census Data'!O:O,'Census Data'!$A:$A,$A1227),SUMIFS('Census Data'!P:P,'Census Data'!$A:$A,$A1227))/SUMIFS('Census Data'!$F:$F,'Census Data'!$A:$A,$A1227)</f>
        <v>5.1482208706479576E-3</v>
      </c>
      <c r="I1227" s="16">
        <f t="shared" si="38"/>
        <v>2.231693884392516E-2</v>
      </c>
      <c r="J1227" s="14">
        <f>SUM(SUMIFS('Census Data'!W:W,'Census Data'!$A:$A,$A1227),SUMIFS('Census Data'!X:X,'Census Data'!$A:$A,$A1227))/SUMIFS('Census Data'!$F:$F,'Census Data'!$A:$A,$A1227)</f>
        <v>7.5020353431349079E-2</v>
      </c>
      <c r="K1227" s="16">
        <f t="shared" si="39"/>
        <v>0.92497964656865095</v>
      </c>
      <c r="L1227" s="19">
        <f>'EPA Data'!D1228/SUM('EPA Data'!D:D)</f>
        <v>7.6190242136838833E-5</v>
      </c>
      <c r="M1227" s="19">
        <f>'EPA Data'!E1228/SUM('EPA Data'!E:E)</f>
        <v>1.5424833429491852E-4</v>
      </c>
      <c r="N1227" s="19">
        <f>'EPA Data'!F1228/SUM('EPA Data'!F:F)</f>
        <v>1.034979447309243E-4</v>
      </c>
      <c r="O1227" s="19">
        <f>'EPA Data'!G1228/SUM('EPA Data'!G:G)</f>
        <v>5.0466148984176607E-5</v>
      </c>
      <c r="P1227" s="19">
        <f>'EPA Data'!H1228/SUM('EPA Data'!H:H)</f>
        <v>1.1497793337844256E-4</v>
      </c>
      <c r="Q1227" s="19">
        <f>'EPA Data'!I1228/SUM('EPA Data'!I:I)</f>
        <v>5.7019498544653115E-5</v>
      </c>
      <c r="R1227" s="19">
        <f>'EPA Data'!J1228/SUM('EPA Data'!J:J)</f>
        <v>5.8513151665202919E-5</v>
      </c>
      <c r="S1227" s="19">
        <f>'EPA Data'!K1228/SUM('EPA Data'!K:K)</f>
        <v>1.2493012233082365E-4</v>
      </c>
      <c r="T1227" s="19">
        <f>'EPA Data'!L1228/SUM('EPA Data'!L:L)</f>
        <v>9.2152366783573384E-5</v>
      </c>
      <c r="U1227" s="19">
        <f>'EPA Data'!M1228/SUM('EPA Data'!M:M)</f>
        <v>1.2952050324045408E-4</v>
      </c>
      <c r="V1227" s="19">
        <f>'EPA Data'!N1228/SUM('EPA Data'!N:N)</f>
        <v>1.6657456915254354E-4</v>
      </c>
      <c r="W1227" s="19">
        <f>'EPA Data'!O1228/SUM('EPA Data'!O:O)</f>
        <v>9.4145403068170421E-5</v>
      </c>
      <c r="X1227" s="19">
        <f>'EPA Data'!P1228/SUM('EPA Data'!P:P)</f>
        <v>1.4181504737516829E-4</v>
      </c>
    </row>
    <row r="1228" spans="1:24" x14ac:dyDescent="0.35">
      <c r="A1228" s="13" t="s">
        <v>2080</v>
      </c>
      <c r="B1228" s="13" t="s">
        <v>2031</v>
      </c>
      <c r="C1228" s="18" t="s">
        <v>2081</v>
      </c>
      <c r="D1228" s="14">
        <f>SUMIFS('Census Data'!G:G,'Census Data'!$A:$A,$A1228)/SUMIFS('Census Data'!$F:$F,'Census Data'!$A:$A,$A1228)</f>
        <v>0.50072124841543908</v>
      </c>
      <c r="E1228" s="16">
        <f>SUMIFS('Census Data'!H:H,'Census Data'!$A:$A,$A1228)/SUMIFS('Census Data'!$F:$F,'Census Data'!$A:$A,$A1228)</f>
        <v>0.49927875158456092</v>
      </c>
      <c r="F1228" s="14">
        <f>SUM(SUMIFS('Census Data'!I:I,'Census Data'!$A:$A,$A1228),SUMIFS('Census Data'!J:J,'Census Data'!$A:$A,$A1228))/SUMIFS('Census Data'!$F:$F,'Census Data'!$A:$A,$A1228)</f>
        <v>0.96673514883944578</v>
      </c>
      <c r="G1228" s="14">
        <f>SUM(SUMIFS('Census Data'!K:K,'Census Data'!$A:$A,$A1228),SUMIFS('Census Data'!L:L,'Census Data'!$A:$A,$A1228))/SUMIFS('Census Data'!$F:$F,'Census Data'!$A:$A,$A1228)</f>
        <v>6.3819556760064695E-3</v>
      </c>
      <c r="H1228" s="14">
        <f>SUM(SUMIFS('Census Data'!O:O,'Census Data'!$A:$A,$A1228),SUMIFS('Census Data'!P:P,'Census Data'!$A:$A,$A1228))/SUMIFS('Census Data'!$F:$F,'Census Data'!$A:$A,$A1228)</f>
        <v>4.8301787821829782E-3</v>
      </c>
      <c r="I1228" s="16">
        <f t="shared" si="38"/>
        <v>2.205271670236475E-2</v>
      </c>
      <c r="J1228" s="14">
        <f>SUM(SUMIFS('Census Data'!W:W,'Census Data'!$A:$A,$A1228),SUMIFS('Census Data'!X:X,'Census Data'!$A:$A,$A1228))/SUMIFS('Census Data'!$F:$F,'Census Data'!$A:$A,$A1228)</f>
        <v>2.5505966691436815E-2</v>
      </c>
      <c r="K1228" s="16">
        <f t="shared" si="39"/>
        <v>0.97449403330856321</v>
      </c>
      <c r="L1228" s="19">
        <f>'EPA Data'!D1229/SUM('EPA Data'!D:D)</f>
        <v>1.0311132115769816E-4</v>
      </c>
      <c r="M1228" s="19">
        <f>'EPA Data'!E1229/SUM('EPA Data'!E:E)</f>
        <v>2.0315203667027043E-4</v>
      </c>
      <c r="N1228" s="19">
        <f>'EPA Data'!F1229/SUM('EPA Data'!F:F)</f>
        <v>1.4530737036962327E-4</v>
      </c>
      <c r="O1228" s="19">
        <f>'EPA Data'!G1229/SUM('EPA Data'!G:G)</f>
        <v>7.1395290730502352E-5</v>
      </c>
      <c r="P1228" s="19">
        <f>'EPA Data'!H1229/SUM('EPA Data'!H:H)</f>
        <v>1.6637990012151091E-4</v>
      </c>
      <c r="Q1228" s="19">
        <f>'EPA Data'!I1229/SUM('EPA Data'!I:I)</f>
        <v>7.8280435192394778E-5</v>
      </c>
      <c r="R1228" s="19">
        <f>'EPA Data'!J1229/SUM('EPA Data'!J:J)</f>
        <v>8.2512156767019476E-5</v>
      </c>
      <c r="S1228" s="19">
        <f>'EPA Data'!K1229/SUM('EPA Data'!K:K)</f>
        <v>1.7043409427320352E-4</v>
      </c>
      <c r="T1228" s="19">
        <f>'EPA Data'!L1229/SUM('EPA Data'!L:L)</f>
        <v>1.3180793769822254E-4</v>
      </c>
      <c r="U1228" s="19">
        <f>'EPA Data'!M1229/SUM('EPA Data'!M:M)</f>
        <v>1.5540925752472319E-4</v>
      </c>
      <c r="V1228" s="19">
        <f>'EPA Data'!N1229/SUM('EPA Data'!N:N)</f>
        <v>2.003915883796967E-4</v>
      </c>
      <c r="W1228" s="19">
        <f>'EPA Data'!O1229/SUM('EPA Data'!O:O)</f>
        <v>1.2773653959789215E-4</v>
      </c>
      <c r="X1228" s="19">
        <f>'EPA Data'!P1229/SUM('EPA Data'!P:P)</f>
        <v>1.9997664783844325E-4</v>
      </c>
    </row>
    <row r="1229" spans="1:24" x14ac:dyDescent="0.35">
      <c r="A1229" s="13" t="s">
        <v>2082</v>
      </c>
      <c r="B1229" s="13" t="s">
        <v>2031</v>
      </c>
      <c r="C1229" s="18" t="s">
        <v>2083</v>
      </c>
      <c r="D1229" s="14">
        <f>SUMIFS('Census Data'!G:G,'Census Data'!$A:$A,$A1229)/SUMIFS('Census Data'!$F:$F,'Census Data'!$A:$A,$A1229)</f>
        <v>0.54826792311399042</v>
      </c>
      <c r="E1229" s="16">
        <f>SUMIFS('Census Data'!H:H,'Census Data'!$A:$A,$A1229)/SUMIFS('Census Data'!$F:$F,'Census Data'!$A:$A,$A1229)</f>
        <v>0.45173207688600953</v>
      </c>
      <c r="F1229" s="14">
        <f>SUM(SUMIFS('Census Data'!I:I,'Census Data'!$A:$A,$A1229),SUMIFS('Census Data'!J:J,'Census Data'!$A:$A,$A1229))/SUMIFS('Census Data'!$F:$F,'Census Data'!$A:$A,$A1229)</f>
        <v>0.93757027359854361</v>
      </c>
      <c r="G1229" s="14">
        <f>SUM(SUMIFS('Census Data'!K:K,'Census Data'!$A:$A,$A1229),SUMIFS('Census Data'!L:L,'Census Data'!$A:$A,$A1229))/SUMIFS('Census Data'!$F:$F,'Census Data'!$A:$A,$A1229)</f>
        <v>9.6375220859881133E-3</v>
      </c>
      <c r="H1229" s="14">
        <f>SUM(SUMIFS('Census Data'!O:O,'Census Data'!$A:$A,$A1229),SUMIFS('Census Data'!P:P,'Census Data'!$A:$A,$A1229))/SUMIFS('Census Data'!$F:$F,'Census Data'!$A:$A,$A1229)</f>
        <v>2.8162981206831934E-2</v>
      </c>
      <c r="I1229" s="16">
        <f t="shared" si="38"/>
        <v>2.4629223108636356E-2</v>
      </c>
      <c r="J1229" s="14">
        <f>SUM(SUMIFS('Census Data'!W:W,'Census Data'!$A:$A,$A1229),SUMIFS('Census Data'!X:X,'Census Data'!$A:$A,$A1229))/SUMIFS('Census Data'!$F:$F,'Census Data'!$A:$A,$A1229)</f>
        <v>1.7508165122878408E-2</v>
      </c>
      <c r="K1229" s="16">
        <f t="shared" si="39"/>
        <v>0.98249183487712155</v>
      </c>
      <c r="L1229" s="19">
        <f>'EPA Data'!D1230/SUM('EPA Data'!D:D)</f>
        <v>1.5095274167851789E-5</v>
      </c>
      <c r="M1229" s="19">
        <f>'EPA Data'!E1230/SUM('EPA Data'!E:E)</f>
        <v>4.3561007630174343E-5</v>
      </c>
      <c r="N1229" s="19">
        <f>'EPA Data'!F1230/SUM('EPA Data'!F:F)</f>
        <v>4.1200713975930154E-5</v>
      </c>
      <c r="O1229" s="19">
        <f>'EPA Data'!G1230/SUM('EPA Data'!G:G)</f>
        <v>1.3735838284397991E-5</v>
      </c>
      <c r="P1229" s="19">
        <f>'EPA Data'!H1230/SUM('EPA Data'!H:H)</f>
        <v>3.7155053247598482E-5</v>
      </c>
      <c r="Q1229" s="19">
        <f>'EPA Data'!I1230/SUM('EPA Data'!I:I)</f>
        <v>2.1965961166752381E-5</v>
      </c>
      <c r="R1229" s="19">
        <f>'EPA Data'!J1230/SUM('EPA Data'!J:J)</f>
        <v>1.4135198483020432E-5</v>
      </c>
      <c r="S1229" s="19">
        <f>'EPA Data'!K1230/SUM('EPA Data'!K:K)</f>
        <v>4.49019113125503E-5</v>
      </c>
      <c r="T1229" s="19">
        <f>'EPA Data'!L1230/SUM('EPA Data'!L:L)</f>
        <v>3.8143594883569417E-5</v>
      </c>
      <c r="U1229" s="19">
        <f>'EPA Data'!M1230/SUM('EPA Data'!M:M)</f>
        <v>5.5587244003913091E-5</v>
      </c>
      <c r="V1229" s="19">
        <f>'EPA Data'!N1230/SUM('EPA Data'!N:N)</f>
        <v>3.8946240972230644E-5</v>
      </c>
      <c r="W1229" s="19">
        <f>'EPA Data'!O1230/SUM('EPA Data'!O:O)</f>
        <v>4.3931882623154776E-5</v>
      </c>
      <c r="X1229" s="19">
        <f>'EPA Data'!P1230/SUM('EPA Data'!P:P)</f>
        <v>6.6155664489972045E-5</v>
      </c>
    </row>
    <row r="1230" spans="1:24" x14ac:dyDescent="0.35">
      <c r="A1230" s="13" t="s">
        <v>2084</v>
      </c>
      <c r="B1230" s="13" t="s">
        <v>2031</v>
      </c>
      <c r="C1230" s="18" t="s">
        <v>2085</v>
      </c>
      <c r="D1230" s="14">
        <f>SUMIFS('Census Data'!G:G,'Census Data'!$A:$A,$A1230)/SUMIFS('Census Data'!$F:$F,'Census Data'!$A:$A,$A1230)</f>
        <v>0.50117841900758009</v>
      </c>
      <c r="E1230" s="16">
        <f>SUMIFS('Census Data'!H:H,'Census Data'!$A:$A,$A1230)/SUMIFS('Census Data'!$F:$F,'Census Data'!$A:$A,$A1230)</f>
        <v>0.49882158099241991</v>
      </c>
      <c r="F1230" s="14">
        <f>SUM(SUMIFS('Census Data'!I:I,'Census Data'!$A:$A,$A1230),SUMIFS('Census Data'!J:J,'Census Data'!$A:$A,$A1230))/SUMIFS('Census Data'!$F:$F,'Census Data'!$A:$A,$A1230)</f>
        <v>0.97442512261927516</v>
      </c>
      <c r="G1230" s="14">
        <f>SUM(SUMIFS('Census Data'!K:K,'Census Data'!$A:$A,$A1230),SUMIFS('Census Data'!L:L,'Census Data'!$A:$A,$A1230))/SUMIFS('Census Data'!$F:$F,'Census Data'!$A:$A,$A1230)</f>
        <v>6.4653799605070388E-3</v>
      </c>
      <c r="H1230" s="14">
        <f>SUM(SUMIFS('Census Data'!O:O,'Census Data'!$A:$A,$A1230),SUMIFS('Census Data'!P:P,'Census Data'!$A:$A,$A1230))/SUMIFS('Census Data'!$F:$F,'Census Data'!$A:$A,$A1230)</f>
        <v>6.0513408497356522E-3</v>
      </c>
      <c r="I1230" s="16">
        <f t="shared" si="38"/>
        <v>1.3058156570482149E-2</v>
      </c>
      <c r="J1230" s="14">
        <f>SUM(SUMIFS('Census Data'!W:W,'Census Data'!$A:$A,$A1230),SUMIFS('Census Data'!X:X,'Census Data'!$A:$A,$A1230))/SUMIFS('Census Data'!$F:$F,'Census Data'!$A:$A,$A1230)</f>
        <v>2.6530352251735778E-2</v>
      </c>
      <c r="K1230" s="16">
        <f t="shared" si="39"/>
        <v>0.97346964774826428</v>
      </c>
      <c r="L1230" s="19">
        <f>'EPA Data'!D1231/SUM('EPA Data'!D:D)</f>
        <v>4.5764080909767104E-5</v>
      </c>
      <c r="M1230" s="19">
        <f>'EPA Data'!E1231/SUM('EPA Data'!E:E)</f>
        <v>9.1047459506213147E-5</v>
      </c>
      <c r="N1230" s="19">
        <f>'EPA Data'!F1231/SUM('EPA Data'!F:F)</f>
        <v>5.9467498494489121E-5</v>
      </c>
      <c r="O1230" s="19">
        <f>'EPA Data'!G1231/SUM('EPA Data'!G:G)</f>
        <v>2.4759275784682435E-5</v>
      </c>
      <c r="P1230" s="19">
        <f>'EPA Data'!H1231/SUM('EPA Data'!H:H)</f>
        <v>6.1440512747683459E-5</v>
      </c>
      <c r="Q1230" s="19">
        <f>'EPA Data'!I1231/SUM('EPA Data'!I:I)</f>
        <v>3.2902334048111171E-5</v>
      </c>
      <c r="R1230" s="19">
        <f>'EPA Data'!J1231/SUM('EPA Data'!J:J)</f>
        <v>2.9333672766375733E-5</v>
      </c>
      <c r="S1230" s="19">
        <f>'EPA Data'!K1231/SUM('EPA Data'!K:K)</f>
        <v>7.0867935027256967E-5</v>
      </c>
      <c r="T1230" s="19">
        <f>'EPA Data'!L1231/SUM('EPA Data'!L:L)</f>
        <v>5.2669670191784854E-5</v>
      </c>
      <c r="U1230" s="19">
        <f>'EPA Data'!M1231/SUM('EPA Data'!M:M)</f>
        <v>6.5100476414220706E-5</v>
      </c>
      <c r="V1230" s="19">
        <f>'EPA Data'!N1231/SUM('EPA Data'!N:N)</f>
        <v>9.2568061332134276E-5</v>
      </c>
      <c r="W1230" s="19">
        <f>'EPA Data'!O1231/SUM('EPA Data'!O:O)</f>
        <v>5.4019011018177838E-5</v>
      </c>
      <c r="X1230" s="19">
        <f>'EPA Data'!P1231/SUM('EPA Data'!P:P)</f>
        <v>7.1360586015524282E-5</v>
      </c>
    </row>
    <row r="1231" spans="1:24" x14ac:dyDescent="0.35">
      <c r="A1231" s="13" t="s">
        <v>2086</v>
      </c>
      <c r="B1231" s="13" t="s">
        <v>2031</v>
      </c>
      <c r="C1231" s="18" t="s">
        <v>2087</v>
      </c>
      <c r="D1231" s="14">
        <f>SUMIFS('Census Data'!G:G,'Census Data'!$A:$A,$A1231)/SUMIFS('Census Data'!$F:$F,'Census Data'!$A:$A,$A1231)</f>
        <v>0.48959134033210838</v>
      </c>
      <c r="E1231" s="16">
        <f>SUMIFS('Census Data'!H:H,'Census Data'!$A:$A,$A1231)/SUMIFS('Census Data'!$F:$F,'Census Data'!$A:$A,$A1231)</f>
        <v>0.51040865966789162</v>
      </c>
      <c r="F1231" s="14">
        <f>SUM(SUMIFS('Census Data'!I:I,'Census Data'!$A:$A,$A1231),SUMIFS('Census Data'!J:J,'Census Data'!$A:$A,$A1231))/SUMIFS('Census Data'!$F:$F,'Census Data'!$A:$A,$A1231)</f>
        <v>0.75667849508787077</v>
      </c>
      <c r="G1231" s="14">
        <f>SUM(SUMIFS('Census Data'!K:K,'Census Data'!$A:$A,$A1231),SUMIFS('Census Data'!L:L,'Census Data'!$A:$A,$A1231))/SUMIFS('Census Data'!$F:$F,'Census Data'!$A:$A,$A1231)</f>
        <v>0.12371054414247457</v>
      </c>
      <c r="H1231" s="14">
        <f>SUM(SUMIFS('Census Data'!O:O,'Census Data'!$A:$A,$A1231),SUMIFS('Census Data'!P:P,'Census Data'!$A:$A,$A1231))/SUMIFS('Census Data'!$F:$F,'Census Data'!$A:$A,$A1231)</f>
        <v>6.7615046313358393E-2</v>
      </c>
      <c r="I1231" s="16">
        <f t="shared" si="38"/>
        <v>5.1995914456296366E-2</v>
      </c>
      <c r="J1231" s="14">
        <f>SUM(SUMIFS('Census Data'!W:W,'Census Data'!$A:$A,$A1231),SUMIFS('Census Data'!X:X,'Census Data'!$A:$A,$A1231))/SUMIFS('Census Data'!$F:$F,'Census Data'!$A:$A,$A1231)</f>
        <v>8.5459465720392966E-2</v>
      </c>
      <c r="K1231" s="16">
        <f t="shared" si="39"/>
        <v>0.91454053427960702</v>
      </c>
      <c r="L1231" s="19">
        <f>'EPA Data'!D1232/SUM('EPA Data'!D:D)</f>
        <v>9.2656347096053949E-4</v>
      </c>
      <c r="M1231" s="19">
        <f>'EPA Data'!E1232/SUM('EPA Data'!E:E)</f>
        <v>1.7466568741698271E-3</v>
      </c>
      <c r="N1231" s="19">
        <f>'EPA Data'!F1232/SUM('EPA Data'!F:F)</f>
        <v>1.2364276689151854E-3</v>
      </c>
      <c r="O1231" s="19">
        <f>'EPA Data'!G1232/SUM('EPA Data'!G:G)</f>
        <v>6.7911700210833046E-4</v>
      </c>
      <c r="P1231" s="19">
        <f>'EPA Data'!H1232/SUM('EPA Data'!H:H)</f>
        <v>1.3694693935395038E-3</v>
      </c>
      <c r="Q1231" s="19">
        <f>'EPA Data'!I1232/SUM('EPA Data'!I:I)</f>
        <v>6.7607350480677767E-4</v>
      </c>
      <c r="R1231" s="19">
        <f>'EPA Data'!J1232/SUM('EPA Data'!J:J)</f>
        <v>8.3612130081267338E-4</v>
      </c>
      <c r="S1231" s="19">
        <f>'EPA Data'!K1232/SUM('EPA Data'!K:K)</f>
        <v>1.4255996358396416E-3</v>
      </c>
      <c r="T1231" s="19">
        <f>'EPA Data'!L1232/SUM('EPA Data'!L:L)</f>
        <v>1.1013657914145257E-3</v>
      </c>
      <c r="U1231" s="19">
        <f>'EPA Data'!M1232/SUM('EPA Data'!M:M)</f>
        <v>1.5925140764444724E-3</v>
      </c>
      <c r="V1231" s="19">
        <f>'EPA Data'!N1232/SUM('EPA Data'!N:N)</f>
        <v>1.9140241525185406E-3</v>
      </c>
      <c r="W1231" s="19">
        <f>'EPA Data'!O1232/SUM('EPA Data'!O:O)</f>
        <v>1.0939006714307798E-3</v>
      </c>
      <c r="X1231" s="19">
        <f>'EPA Data'!P1232/SUM('EPA Data'!P:P)</f>
        <v>1.6223045916980939E-3</v>
      </c>
    </row>
    <row r="1232" spans="1:24" x14ac:dyDescent="0.35">
      <c r="A1232" s="13" t="s">
        <v>2088</v>
      </c>
      <c r="B1232" s="13" t="s">
        <v>2031</v>
      </c>
      <c r="C1232" s="18" t="s">
        <v>2089</v>
      </c>
      <c r="D1232" s="14">
        <f>SUMIFS('Census Data'!G:G,'Census Data'!$A:$A,$A1232)/SUMIFS('Census Data'!$F:$F,'Census Data'!$A:$A,$A1232)</f>
        <v>0.55417646090042072</v>
      </c>
      <c r="E1232" s="16">
        <f>SUMIFS('Census Data'!H:H,'Census Data'!$A:$A,$A1232)/SUMIFS('Census Data'!$F:$F,'Census Data'!$A:$A,$A1232)</f>
        <v>0.44582353909957928</v>
      </c>
      <c r="F1232" s="14">
        <f>SUM(SUMIFS('Census Data'!I:I,'Census Data'!$A:$A,$A1232),SUMIFS('Census Data'!J:J,'Census Data'!$A:$A,$A1232))/SUMIFS('Census Data'!$F:$F,'Census Data'!$A:$A,$A1232)</f>
        <v>0.90744261951460525</v>
      </c>
      <c r="G1232" s="14">
        <f>SUM(SUMIFS('Census Data'!K:K,'Census Data'!$A:$A,$A1232),SUMIFS('Census Data'!L:L,'Census Data'!$A:$A,$A1232))/SUMIFS('Census Data'!$F:$F,'Census Data'!$A:$A,$A1232)</f>
        <v>6.2837807489032949E-2</v>
      </c>
      <c r="H1232" s="14">
        <f>SUM(SUMIFS('Census Data'!O:O,'Census Data'!$A:$A,$A1232),SUMIFS('Census Data'!P:P,'Census Data'!$A:$A,$A1232))/SUMIFS('Census Data'!$F:$F,'Census Data'!$A:$A,$A1232)</f>
        <v>4.7611205102483867E-3</v>
      </c>
      <c r="I1232" s="16">
        <f t="shared" si="38"/>
        <v>2.4958452486113392E-2</v>
      </c>
      <c r="J1232" s="14">
        <f>SUM(SUMIFS('Census Data'!W:W,'Census Data'!$A:$A,$A1232),SUMIFS('Census Data'!X:X,'Census Data'!$A:$A,$A1232))/SUMIFS('Census Data'!$F:$F,'Census Data'!$A:$A,$A1232)</f>
        <v>5.0425955592819392E-2</v>
      </c>
      <c r="K1232" s="16">
        <f t="shared" si="39"/>
        <v>0.94957404440718063</v>
      </c>
      <c r="L1232" s="19">
        <f>'EPA Data'!D1233/SUM('EPA Data'!D:D)</f>
        <v>1.3523572729637416E-4</v>
      </c>
      <c r="M1232" s="19">
        <f>'EPA Data'!E1233/SUM('EPA Data'!E:E)</f>
        <v>2.834833644150846E-4</v>
      </c>
      <c r="N1232" s="19">
        <f>'EPA Data'!F1233/SUM('EPA Data'!F:F)</f>
        <v>1.9895681676059931E-4</v>
      </c>
      <c r="O1232" s="19">
        <f>'EPA Data'!G1233/SUM('EPA Data'!G:G)</f>
        <v>1.1085425449413821E-4</v>
      </c>
      <c r="P1232" s="19">
        <f>'EPA Data'!H1233/SUM('EPA Data'!H:H)</f>
        <v>2.2453293823101946E-4</v>
      </c>
      <c r="Q1232" s="19">
        <f>'EPA Data'!I1233/SUM('EPA Data'!I:I)</f>
        <v>1.1020152091630361E-4</v>
      </c>
      <c r="R1232" s="19">
        <f>'EPA Data'!J1233/SUM('EPA Data'!J:J)</f>
        <v>1.406160502555345E-4</v>
      </c>
      <c r="S1232" s="19">
        <f>'EPA Data'!K1233/SUM('EPA Data'!K:K)</f>
        <v>2.374760314001692E-4</v>
      </c>
      <c r="T1232" s="19">
        <f>'EPA Data'!L1233/SUM('EPA Data'!L:L)</f>
        <v>1.7810544647642939E-4</v>
      </c>
      <c r="U1232" s="19">
        <f>'EPA Data'!M1233/SUM('EPA Data'!M:M)</f>
        <v>2.6203722310600824E-4</v>
      </c>
      <c r="V1232" s="19">
        <f>'EPA Data'!N1233/SUM('EPA Data'!N:N)</f>
        <v>3.1890379426857533E-4</v>
      </c>
      <c r="W1232" s="19">
        <f>'EPA Data'!O1233/SUM('EPA Data'!O:O)</f>
        <v>1.7978849128933341E-4</v>
      </c>
      <c r="X1232" s="19">
        <f>'EPA Data'!P1233/SUM('EPA Data'!P:P)</f>
        <v>2.7191969632551566E-4</v>
      </c>
    </row>
    <row r="1233" spans="1:24" x14ac:dyDescent="0.35">
      <c r="A1233" s="13" t="s">
        <v>2090</v>
      </c>
      <c r="B1233" s="13" t="s">
        <v>2031</v>
      </c>
      <c r="C1233" s="18" t="s">
        <v>2091</v>
      </c>
      <c r="D1233" s="14">
        <f>SUMIFS('Census Data'!G:G,'Census Data'!$A:$A,$A1233)/SUMIFS('Census Data'!$F:$F,'Census Data'!$A:$A,$A1233)</f>
        <v>0.50105046180679436</v>
      </c>
      <c r="E1233" s="16">
        <f>SUMIFS('Census Data'!H:H,'Census Data'!$A:$A,$A1233)/SUMIFS('Census Data'!$F:$F,'Census Data'!$A:$A,$A1233)</f>
        <v>0.4989495381932057</v>
      </c>
      <c r="F1233" s="14">
        <f>SUM(SUMIFS('Census Data'!I:I,'Census Data'!$A:$A,$A1233),SUMIFS('Census Data'!J:J,'Census Data'!$A:$A,$A1233))/SUMIFS('Census Data'!$F:$F,'Census Data'!$A:$A,$A1233)</f>
        <v>0.95374004043286953</v>
      </c>
      <c r="G1233" s="14">
        <f>SUM(SUMIFS('Census Data'!K:K,'Census Data'!$A:$A,$A1233),SUMIFS('Census Data'!L:L,'Census Data'!$A:$A,$A1233))/SUMIFS('Census Data'!$F:$F,'Census Data'!$A:$A,$A1233)</f>
        <v>8.9190153407063856E-3</v>
      </c>
      <c r="H1233" s="14">
        <f>SUM(SUMIFS('Census Data'!O:O,'Census Data'!$A:$A,$A1233),SUMIFS('Census Data'!P:P,'Census Data'!$A:$A,$A1233))/SUMIFS('Census Data'!$F:$F,'Census Data'!$A:$A,$A1233)</f>
        <v>7.7298132952788676E-3</v>
      </c>
      <c r="I1233" s="16">
        <f t="shared" si="38"/>
        <v>2.9611130931145202E-2</v>
      </c>
      <c r="J1233" s="14">
        <f>SUM(SUMIFS('Census Data'!W:W,'Census Data'!$A:$A,$A1233),SUMIFS('Census Data'!X:X,'Census Data'!$A:$A,$A1233))/SUMIFS('Census Data'!$F:$F,'Census Data'!$A:$A,$A1233)</f>
        <v>2.5250723431244303E-2</v>
      </c>
      <c r="K1233" s="16">
        <f t="shared" si="39"/>
        <v>0.97474927656875565</v>
      </c>
      <c r="L1233" s="19">
        <f>'EPA Data'!D1234/SUM('EPA Data'!D:D)</f>
        <v>2.1089862044116307E-5</v>
      </c>
      <c r="M1233" s="19">
        <f>'EPA Data'!E1234/SUM('EPA Data'!E:E)</f>
        <v>4.2913865701351642E-5</v>
      </c>
      <c r="N1233" s="19">
        <f>'EPA Data'!F1234/SUM('EPA Data'!F:F)</f>
        <v>2.9855090285202537E-5</v>
      </c>
      <c r="O1233" s="19">
        <f>'EPA Data'!G1234/SUM('EPA Data'!G:G)</f>
        <v>1.1838349291891669E-5</v>
      </c>
      <c r="P1233" s="19">
        <f>'EPA Data'!H1234/SUM('EPA Data'!H:H)</f>
        <v>2.8478478978369016E-5</v>
      </c>
      <c r="Q1233" s="19">
        <f>'EPA Data'!I1234/SUM('EPA Data'!I:I)</f>
        <v>1.6124924567030155E-5</v>
      </c>
      <c r="R1233" s="19">
        <f>'EPA Data'!J1234/SUM('EPA Data'!J:J)</f>
        <v>1.3167663916337982E-5</v>
      </c>
      <c r="S1233" s="19">
        <f>'EPA Data'!K1234/SUM('EPA Data'!K:K)</f>
        <v>3.7171841675557918E-5</v>
      </c>
      <c r="T1233" s="19">
        <f>'EPA Data'!L1234/SUM('EPA Data'!L:L)</f>
        <v>2.6905001295004791E-5</v>
      </c>
      <c r="U1233" s="19">
        <f>'EPA Data'!M1234/SUM('EPA Data'!M:M)</f>
        <v>3.918774402086515E-5</v>
      </c>
      <c r="V1233" s="19">
        <f>'EPA Data'!N1234/SUM('EPA Data'!N:N)</f>
        <v>3.9720999188493601E-5</v>
      </c>
      <c r="W1233" s="19">
        <f>'EPA Data'!O1234/SUM('EPA Data'!O:O)</f>
        <v>2.7615985540799241E-5</v>
      </c>
      <c r="X1233" s="19">
        <f>'EPA Data'!P1234/SUM('EPA Data'!P:P)</f>
        <v>3.6142023249339507E-5</v>
      </c>
    </row>
    <row r="1234" spans="1:24" x14ac:dyDescent="0.35">
      <c r="A1234" s="13" t="s">
        <v>2092</v>
      </c>
      <c r="B1234" s="13" t="s">
        <v>2031</v>
      </c>
      <c r="C1234" s="18" t="s">
        <v>2093</v>
      </c>
      <c r="D1234" s="14">
        <f>SUMIFS('Census Data'!G:G,'Census Data'!$A:$A,$A1234)/SUMIFS('Census Data'!$F:$F,'Census Data'!$A:$A,$A1234)</f>
        <v>0.50021490587122841</v>
      </c>
      <c r="E1234" s="16">
        <f>SUMIFS('Census Data'!H:H,'Census Data'!$A:$A,$A1234)/SUMIFS('Census Data'!$F:$F,'Census Data'!$A:$A,$A1234)</f>
        <v>0.49978509412877159</v>
      </c>
      <c r="F1234" s="14">
        <f>SUM(SUMIFS('Census Data'!I:I,'Census Data'!$A:$A,$A1234),SUMIFS('Census Data'!J:J,'Census Data'!$A:$A,$A1234))/SUMIFS('Census Data'!$F:$F,'Census Data'!$A:$A,$A1234)</f>
        <v>0.95890999742112959</v>
      </c>
      <c r="G1234" s="14">
        <f>SUM(SUMIFS('Census Data'!K:K,'Census Data'!$A:$A,$A1234),SUMIFS('Census Data'!L:L,'Census Data'!$A:$A,$A1234))/SUMIFS('Census Data'!$F:$F,'Census Data'!$A:$A,$A1234)</f>
        <v>4.5560044700421213E-3</v>
      </c>
      <c r="H1234" s="14">
        <f>SUM(SUMIFS('Census Data'!O:O,'Census Data'!$A:$A,$A1234),SUMIFS('Census Data'!P:P,'Census Data'!$A:$A,$A1234))/SUMIFS('Census Data'!$F:$F,'Census Data'!$A:$A,$A1234)</f>
        <v>4.4700421215507604E-3</v>
      </c>
      <c r="I1234" s="16">
        <f t="shared" si="38"/>
        <v>3.2063955987277515E-2</v>
      </c>
      <c r="J1234" s="14">
        <f>SUM(SUMIFS('Census Data'!W:W,'Census Data'!$A:$A,$A1234),SUMIFS('Census Data'!X:X,'Census Data'!$A:$A,$A1234))/SUMIFS('Census Data'!$F:$F,'Census Data'!$A:$A,$A1234)</f>
        <v>1.9771340153012979E-2</v>
      </c>
      <c r="K1234" s="16">
        <f t="shared" si="39"/>
        <v>0.98022865984698704</v>
      </c>
      <c r="L1234" s="19">
        <f>'EPA Data'!D1235/SUM('EPA Data'!D:D)</f>
        <v>5.0266287400799785E-6</v>
      </c>
      <c r="M1234" s="19">
        <f>'EPA Data'!E1235/SUM('EPA Data'!E:E)</f>
        <v>1.5355092161345234E-5</v>
      </c>
      <c r="N1234" s="19">
        <f>'EPA Data'!F1235/SUM('EPA Data'!F:F)</f>
        <v>1.370233612395621E-5</v>
      </c>
      <c r="O1234" s="19">
        <f>'EPA Data'!G1235/SUM('EPA Data'!G:G)</f>
        <v>5.0188965434805211E-6</v>
      </c>
      <c r="P1234" s="19">
        <f>'EPA Data'!H1235/SUM('EPA Data'!H:H)</f>
        <v>1.3320313388491249E-5</v>
      </c>
      <c r="Q1234" s="19">
        <f>'EPA Data'!I1235/SUM('EPA Data'!I:I)</f>
        <v>7.3187830027333748E-6</v>
      </c>
      <c r="R1234" s="19">
        <f>'EPA Data'!J1235/SUM('EPA Data'!J:J)</f>
        <v>5.1877804805269248E-6</v>
      </c>
      <c r="S1234" s="19">
        <f>'EPA Data'!K1235/SUM('EPA Data'!K:K)</f>
        <v>1.5619573394379636E-5</v>
      </c>
      <c r="T1234" s="19">
        <f>'EPA Data'!L1235/SUM('EPA Data'!L:L)</f>
        <v>1.3124168924647157E-5</v>
      </c>
      <c r="U1234" s="19">
        <f>'EPA Data'!M1235/SUM('EPA Data'!M:M)</f>
        <v>2.0486022722475496E-5</v>
      </c>
      <c r="V1234" s="19">
        <f>'EPA Data'!N1235/SUM('EPA Data'!N:N)</f>
        <v>1.4504601635007717E-5</v>
      </c>
      <c r="W1234" s="19">
        <f>'EPA Data'!O1235/SUM('EPA Data'!O:O)</f>
        <v>1.456873440644724E-5</v>
      </c>
      <c r="X1234" s="19">
        <f>'EPA Data'!P1235/SUM('EPA Data'!P:P)</f>
        <v>2.2955676221943244E-5</v>
      </c>
    </row>
    <row r="1235" spans="1:24" x14ac:dyDescent="0.35">
      <c r="A1235" s="13" t="s">
        <v>2094</v>
      </c>
      <c r="B1235" s="13" t="s">
        <v>2031</v>
      </c>
      <c r="C1235" s="18" t="s">
        <v>2095</v>
      </c>
      <c r="D1235" s="14">
        <f>SUMIFS('Census Data'!G:G,'Census Data'!$A:$A,$A1235)/SUMIFS('Census Data'!$F:$F,'Census Data'!$A:$A,$A1235)</f>
        <v>0.48888129697496741</v>
      </c>
      <c r="E1235" s="16">
        <f>SUMIFS('Census Data'!H:H,'Census Data'!$A:$A,$A1235)/SUMIFS('Census Data'!$F:$F,'Census Data'!$A:$A,$A1235)</f>
        <v>0.51111870302503259</v>
      </c>
      <c r="F1235" s="14">
        <f>SUM(SUMIFS('Census Data'!I:I,'Census Data'!$A:$A,$A1235),SUMIFS('Census Data'!J:J,'Census Data'!$A:$A,$A1235))/SUMIFS('Census Data'!$F:$F,'Census Data'!$A:$A,$A1235)</f>
        <v>0.88160755326417795</v>
      </c>
      <c r="G1235" s="14">
        <f>SUM(SUMIFS('Census Data'!K:K,'Census Data'!$A:$A,$A1235),SUMIFS('Census Data'!L:L,'Census Data'!$A:$A,$A1235))/SUMIFS('Census Data'!$F:$F,'Census Data'!$A:$A,$A1235)</f>
        <v>2.7160072054164854E-2</v>
      </c>
      <c r="H1235" s="14">
        <f>SUM(SUMIFS('Census Data'!O:O,'Census Data'!$A:$A,$A1235),SUMIFS('Census Data'!P:P,'Census Data'!$A:$A,$A1235))/SUMIFS('Census Data'!$F:$F,'Census Data'!$A:$A,$A1235)</f>
        <v>1.7206037642089569E-2</v>
      </c>
      <c r="I1235" s="16">
        <f t="shared" si="38"/>
        <v>7.4026337039567625E-2</v>
      </c>
      <c r="J1235" s="14">
        <f>SUM(SUMIFS('Census Data'!W:W,'Census Data'!$A:$A,$A1235),SUMIFS('Census Data'!X:X,'Census Data'!$A:$A,$A1235))/SUMIFS('Census Data'!$F:$F,'Census Data'!$A:$A,$A1235)</f>
        <v>4.6446984284738181E-2</v>
      </c>
      <c r="K1235" s="16">
        <f t="shared" si="39"/>
        <v>0.95355301571526185</v>
      </c>
      <c r="L1235" s="19">
        <f>'EPA Data'!D1236/SUM('EPA Data'!D:D)</f>
        <v>1.1516759746422971E-4</v>
      </c>
      <c r="M1235" s="19">
        <f>'EPA Data'!E1236/SUM('EPA Data'!E:E)</f>
        <v>2.4284413637986826E-4</v>
      </c>
      <c r="N1235" s="19">
        <f>'EPA Data'!F1236/SUM('EPA Data'!F:F)</f>
        <v>1.6556640768175613E-4</v>
      </c>
      <c r="O1235" s="19">
        <f>'EPA Data'!G1236/SUM('EPA Data'!G:G)</f>
        <v>7.6158433929142535E-5</v>
      </c>
      <c r="P1235" s="19">
        <f>'EPA Data'!H1236/SUM('EPA Data'!H:H)</f>
        <v>1.7684965663111632E-4</v>
      </c>
      <c r="Q1235" s="19">
        <f>'EPA Data'!I1236/SUM('EPA Data'!I:I)</f>
        <v>9.0481540236736981E-5</v>
      </c>
      <c r="R1235" s="19">
        <f>'EPA Data'!J1236/SUM('EPA Data'!J:J)</f>
        <v>8.8976114036202868E-5</v>
      </c>
      <c r="S1235" s="19">
        <f>'EPA Data'!K1236/SUM('EPA Data'!K:K)</f>
        <v>2.0066641490669492E-4</v>
      </c>
      <c r="T1235" s="19">
        <f>'EPA Data'!L1236/SUM('EPA Data'!L:L)</f>
        <v>1.4783031383036987E-4</v>
      </c>
      <c r="U1235" s="19">
        <f>'EPA Data'!M1236/SUM('EPA Data'!M:M)</f>
        <v>2.0349442643130319E-4</v>
      </c>
      <c r="V1235" s="19">
        <f>'EPA Data'!N1236/SUM('EPA Data'!N:N)</f>
        <v>2.5252544864503028E-4</v>
      </c>
      <c r="W1235" s="19">
        <f>'EPA Data'!O1236/SUM('EPA Data'!O:O)</f>
        <v>1.52877636355483E-4</v>
      </c>
      <c r="X1235" s="19">
        <f>'EPA Data'!P1236/SUM('EPA Data'!P:P)</f>
        <v>2.2618967760123956E-4</v>
      </c>
    </row>
    <row r="1236" spans="1:24" x14ac:dyDescent="0.35">
      <c r="A1236" s="13" t="s">
        <v>2096</v>
      </c>
      <c r="B1236" s="13" t="s">
        <v>2031</v>
      </c>
      <c r="C1236" s="18" t="s">
        <v>92</v>
      </c>
      <c r="D1236" s="14">
        <f>SUMIFS('Census Data'!G:G,'Census Data'!$A:$A,$A1236)/SUMIFS('Census Data'!$F:$F,'Census Data'!$A:$A,$A1236)</f>
        <v>0.51294506453825528</v>
      </c>
      <c r="E1236" s="16">
        <f>SUMIFS('Census Data'!H:H,'Census Data'!$A:$A,$A1236)/SUMIFS('Census Data'!$F:$F,'Census Data'!$A:$A,$A1236)</f>
        <v>0.48705493546174472</v>
      </c>
      <c r="F1236" s="14">
        <f>SUM(SUMIFS('Census Data'!I:I,'Census Data'!$A:$A,$A1236),SUMIFS('Census Data'!J:J,'Census Data'!$A:$A,$A1236))/SUMIFS('Census Data'!$F:$F,'Census Data'!$A:$A,$A1236)</f>
        <v>0.87346137058053253</v>
      </c>
      <c r="G1236" s="14">
        <f>SUM(SUMIFS('Census Data'!K:K,'Census Data'!$A:$A,$A1236),SUMIFS('Census Data'!L:L,'Census Data'!$A:$A,$A1236))/SUMIFS('Census Data'!$F:$F,'Census Data'!$A:$A,$A1236)</f>
        <v>8.1455384423520613E-2</v>
      </c>
      <c r="H1236" s="14">
        <f>SUM(SUMIFS('Census Data'!O:O,'Census Data'!$A:$A,$A1236),SUMIFS('Census Data'!P:P,'Census Data'!$A:$A,$A1236))/SUMIFS('Census Data'!$F:$F,'Census Data'!$A:$A,$A1236)</f>
        <v>9.016648999189374E-3</v>
      </c>
      <c r="I1236" s="16">
        <f t="shared" si="38"/>
        <v>3.6066595996757433E-2</v>
      </c>
      <c r="J1236" s="14">
        <f>SUM(SUMIFS('Census Data'!W:W,'Census Data'!$A:$A,$A1236),SUMIFS('Census Data'!X:X,'Census Data'!$A:$A,$A1236))/SUMIFS('Census Data'!$F:$F,'Census Data'!$A:$A,$A1236)</f>
        <v>3.8404938579534822E-2</v>
      </c>
      <c r="K1236" s="16">
        <f t="shared" si="39"/>
        <v>0.96159506142046514</v>
      </c>
      <c r="L1236" s="19">
        <f>'EPA Data'!D1237/SUM('EPA Data'!D:D)</f>
        <v>4.4412510743958785E-4</v>
      </c>
      <c r="M1236" s="19">
        <f>'EPA Data'!E1237/SUM('EPA Data'!E:E)</f>
        <v>8.15844210759981E-4</v>
      </c>
      <c r="N1236" s="19">
        <f>'EPA Data'!F1237/SUM('EPA Data'!F:F)</f>
        <v>5.7967048208201332E-4</v>
      </c>
      <c r="O1236" s="19">
        <f>'EPA Data'!G1237/SUM('EPA Data'!G:G)</f>
        <v>2.9140941176871121E-4</v>
      </c>
      <c r="P1236" s="19">
        <f>'EPA Data'!H1237/SUM('EPA Data'!H:H)</f>
        <v>6.4972133967347752E-4</v>
      </c>
      <c r="Q1236" s="19">
        <f>'EPA Data'!I1237/SUM('EPA Data'!I:I)</f>
        <v>3.1849153304576775E-4</v>
      </c>
      <c r="R1236" s="19">
        <f>'EPA Data'!J1237/SUM('EPA Data'!J:J)</f>
        <v>3.6347115138643987E-4</v>
      </c>
      <c r="S1236" s="19">
        <f>'EPA Data'!K1237/SUM('EPA Data'!K:K)</f>
        <v>6.758296635871225E-4</v>
      </c>
      <c r="T1236" s="19">
        <f>'EPA Data'!L1237/SUM('EPA Data'!L:L)</f>
        <v>5.2569567497913624E-4</v>
      </c>
      <c r="U1236" s="19">
        <f>'EPA Data'!M1237/SUM('EPA Data'!M:M)</f>
        <v>6.769442973424694E-4</v>
      </c>
      <c r="V1236" s="19">
        <f>'EPA Data'!N1237/SUM('EPA Data'!N:N)</f>
        <v>8.4922683237454973E-4</v>
      </c>
      <c r="W1236" s="19">
        <f>'EPA Data'!O1237/SUM('EPA Data'!O:O)</f>
        <v>5.1412246713467837E-4</v>
      </c>
      <c r="X1236" s="19">
        <f>'EPA Data'!P1237/SUM('EPA Data'!P:P)</f>
        <v>7.7709548226998512E-4</v>
      </c>
    </row>
    <row r="1237" spans="1:24" x14ac:dyDescent="0.35">
      <c r="A1237" s="13" t="s">
        <v>2097</v>
      </c>
      <c r="B1237" s="13" t="s">
        <v>2031</v>
      </c>
      <c r="C1237" s="18" t="s">
        <v>2098</v>
      </c>
      <c r="D1237" s="14">
        <f>SUMIFS('Census Data'!G:G,'Census Data'!$A:$A,$A1237)/SUMIFS('Census Data'!$F:$F,'Census Data'!$A:$A,$A1237)</f>
        <v>0.49095640809089069</v>
      </c>
      <c r="E1237" s="16">
        <f>SUMIFS('Census Data'!H:H,'Census Data'!$A:$A,$A1237)/SUMIFS('Census Data'!$F:$F,'Census Data'!$A:$A,$A1237)</f>
        <v>0.50904359190910931</v>
      </c>
      <c r="F1237" s="14">
        <f>SUM(SUMIFS('Census Data'!I:I,'Census Data'!$A:$A,$A1237),SUMIFS('Census Data'!J:J,'Census Data'!$A:$A,$A1237))/SUMIFS('Census Data'!$F:$F,'Census Data'!$A:$A,$A1237)</f>
        <v>0.80984190433244041</v>
      </c>
      <c r="G1237" s="14">
        <f>SUM(SUMIFS('Census Data'!K:K,'Census Data'!$A:$A,$A1237),SUMIFS('Census Data'!L:L,'Census Data'!$A:$A,$A1237))/SUMIFS('Census Data'!$F:$F,'Census Data'!$A:$A,$A1237)</f>
        <v>0.11819151090848641</v>
      </c>
      <c r="H1237" s="14">
        <f>SUM(SUMIFS('Census Data'!O:O,'Census Data'!$A:$A,$A1237),SUMIFS('Census Data'!P:P,'Census Data'!$A:$A,$A1237))/SUMIFS('Census Data'!$F:$F,'Census Data'!$A:$A,$A1237)</f>
        <v>2.8367032639475383E-2</v>
      </c>
      <c r="I1237" s="16">
        <f t="shared" si="38"/>
        <v>4.3599552119597762E-2</v>
      </c>
      <c r="J1237" s="14">
        <f>SUM(SUMIFS('Census Data'!W:W,'Census Data'!$A:$A,$A1237),SUMIFS('Census Data'!X:X,'Census Data'!$A:$A,$A1237))/SUMIFS('Census Data'!$F:$F,'Census Data'!$A:$A,$A1237)</f>
        <v>5.6248734126423033E-2</v>
      </c>
      <c r="K1237" s="16">
        <f t="shared" si="39"/>
        <v>0.94375126587357694</v>
      </c>
      <c r="L1237" s="19">
        <f>'EPA Data'!D1238/SUM('EPA Data'!D:D)</f>
        <v>9.1536222496873968E-4</v>
      </c>
      <c r="M1237" s="19">
        <f>'EPA Data'!E1238/SUM('EPA Data'!E:E)</f>
        <v>1.8153734561435621E-3</v>
      </c>
      <c r="N1237" s="19">
        <f>'EPA Data'!F1238/SUM('EPA Data'!F:F)</f>
        <v>1.3039575195725381E-3</v>
      </c>
      <c r="O1237" s="19">
        <f>'EPA Data'!G1238/SUM('EPA Data'!G:G)</f>
        <v>7.2231293280858625E-4</v>
      </c>
      <c r="P1237" s="19">
        <f>'EPA Data'!H1238/SUM('EPA Data'!H:H)</f>
        <v>1.5242464005493768E-3</v>
      </c>
      <c r="Q1237" s="19">
        <f>'EPA Data'!I1238/SUM('EPA Data'!I:I)</f>
        <v>7.2655191370656492E-4</v>
      </c>
      <c r="R1237" s="19">
        <f>'EPA Data'!J1238/SUM('EPA Data'!J:J)</f>
        <v>8.6810672149834935E-4</v>
      </c>
      <c r="S1237" s="19">
        <f>'EPA Data'!K1238/SUM('EPA Data'!K:K)</f>
        <v>1.5486386155120421E-3</v>
      </c>
      <c r="T1237" s="19">
        <f>'EPA Data'!L1238/SUM('EPA Data'!L:L)</f>
        <v>1.2110758994491302E-3</v>
      </c>
      <c r="U1237" s="19">
        <f>'EPA Data'!M1238/SUM('EPA Data'!M:M)</f>
        <v>1.5607356351888019E-3</v>
      </c>
      <c r="V1237" s="19">
        <f>'EPA Data'!N1238/SUM('EPA Data'!N:N)</f>
        <v>1.9430166084176358E-3</v>
      </c>
      <c r="W1237" s="19">
        <f>'EPA Data'!O1238/SUM('EPA Data'!O:O)</f>
        <v>1.1984549664208317E-3</v>
      </c>
      <c r="X1237" s="19">
        <f>'EPA Data'!P1238/SUM('EPA Data'!P:P)</f>
        <v>1.8567354596059412E-3</v>
      </c>
    </row>
    <row r="1238" spans="1:24" x14ac:dyDescent="0.35">
      <c r="A1238" s="13" t="s">
        <v>2099</v>
      </c>
      <c r="B1238" s="13" t="s">
        <v>2031</v>
      </c>
      <c r="C1238" s="18" t="s">
        <v>2100</v>
      </c>
      <c r="D1238" s="14">
        <f>SUMIFS('Census Data'!G:G,'Census Data'!$A:$A,$A1238)/SUMIFS('Census Data'!$F:$F,'Census Data'!$A:$A,$A1238)</f>
        <v>0.51111978150604764</v>
      </c>
      <c r="E1238" s="16">
        <f>SUMIFS('Census Data'!H:H,'Census Data'!$A:$A,$A1238)/SUMIFS('Census Data'!$F:$F,'Census Data'!$A:$A,$A1238)</f>
        <v>0.48888021849395241</v>
      </c>
      <c r="F1238" s="14">
        <f>SUM(SUMIFS('Census Data'!I:I,'Census Data'!$A:$A,$A1238),SUMIFS('Census Data'!J:J,'Census Data'!$A:$A,$A1238))/SUMIFS('Census Data'!$F:$F,'Census Data'!$A:$A,$A1238)</f>
        <v>0.95440610891254674</v>
      </c>
      <c r="G1238" s="14">
        <f>SUM(SUMIFS('Census Data'!K:K,'Census Data'!$A:$A,$A1238),SUMIFS('Census Data'!L:L,'Census Data'!$A:$A,$A1238))/SUMIFS('Census Data'!$F:$F,'Census Data'!$A:$A,$A1238)</f>
        <v>7.9148319491667129E-3</v>
      </c>
      <c r="H1238" s="14">
        <f>SUM(SUMIFS('Census Data'!O:O,'Census Data'!$A:$A,$A1238),SUMIFS('Census Data'!P:P,'Census Data'!$A:$A,$A1238))/SUMIFS('Census Data'!$F:$F,'Census Data'!$A:$A,$A1238)</f>
        <v>6.1312078479460455E-3</v>
      </c>
      <c r="I1238" s="16">
        <f t="shared" si="38"/>
        <v>3.1547851290340434E-2</v>
      </c>
      <c r="J1238" s="14">
        <f>SUM(SUMIFS('Census Data'!W:W,'Census Data'!$A:$A,$A1238),SUMIFS('Census Data'!X:X,'Census Data'!$A:$A,$A1238))/SUMIFS('Census Data'!$F:$F,'Census Data'!$A:$A,$A1238)</f>
        <v>2.0344462404548243E-2</v>
      </c>
      <c r="K1238" s="16">
        <f t="shared" si="39"/>
        <v>0.97965553759545176</v>
      </c>
      <c r="L1238" s="19">
        <f>'EPA Data'!D1239/SUM('EPA Data'!D:D)</f>
        <v>1.6065966747173931E-5</v>
      </c>
      <c r="M1238" s="19">
        <f>'EPA Data'!E1239/SUM('EPA Data'!E:E)</f>
        <v>3.795799828937051E-5</v>
      </c>
      <c r="N1238" s="19">
        <f>'EPA Data'!F1239/SUM('EPA Data'!F:F)</f>
        <v>3.0744909476385637E-5</v>
      </c>
      <c r="O1238" s="19">
        <f>'EPA Data'!G1239/SUM('EPA Data'!G:G)</f>
        <v>1.2754575951680908E-5</v>
      </c>
      <c r="P1238" s="19">
        <f>'EPA Data'!H1239/SUM('EPA Data'!H:H)</f>
        <v>2.8625022094700985E-5</v>
      </c>
      <c r="Q1238" s="19">
        <f>'EPA Data'!I1239/SUM('EPA Data'!I:I)</f>
        <v>1.6818373906633818E-5</v>
      </c>
      <c r="R1238" s="19">
        <f>'EPA Data'!J1239/SUM('EPA Data'!J:J)</f>
        <v>1.5432242788989001E-5</v>
      </c>
      <c r="S1238" s="19">
        <f>'EPA Data'!K1239/SUM('EPA Data'!K:K)</f>
        <v>3.8355396999658599E-5</v>
      </c>
      <c r="T1238" s="19">
        <f>'EPA Data'!L1239/SUM('EPA Data'!L:L)</f>
        <v>2.8171930527157107E-5</v>
      </c>
      <c r="U1238" s="19">
        <f>'EPA Data'!M1239/SUM('EPA Data'!M:M)</f>
        <v>4.1535782065331503E-5</v>
      </c>
      <c r="V1238" s="19">
        <f>'EPA Data'!N1239/SUM('EPA Data'!N:N)</f>
        <v>3.7717678774457361E-5</v>
      </c>
      <c r="W1238" s="19">
        <f>'EPA Data'!O1239/SUM('EPA Data'!O:O)</f>
        <v>2.9315259961751615E-5</v>
      </c>
      <c r="X1238" s="19">
        <f>'EPA Data'!P1239/SUM('EPA Data'!P:P)</f>
        <v>3.9102159204462845E-5</v>
      </c>
    </row>
    <row r="1239" spans="1:24" x14ac:dyDescent="0.35">
      <c r="A1239" s="13" t="s">
        <v>2101</v>
      </c>
      <c r="B1239" s="13" t="s">
        <v>2031</v>
      </c>
      <c r="C1239" s="18" t="s">
        <v>572</v>
      </c>
      <c r="D1239" s="14">
        <f>SUMIFS('Census Data'!G:G,'Census Data'!$A:$A,$A1239)/SUMIFS('Census Data'!$F:$F,'Census Data'!$A:$A,$A1239)</f>
        <v>0.49643832535179799</v>
      </c>
      <c r="E1239" s="16">
        <f>SUMIFS('Census Data'!H:H,'Census Data'!$A:$A,$A1239)/SUMIFS('Census Data'!$F:$F,'Census Data'!$A:$A,$A1239)</f>
        <v>0.50356167464820201</v>
      </c>
      <c r="F1239" s="14">
        <f>SUM(SUMIFS('Census Data'!I:I,'Census Data'!$A:$A,$A1239),SUMIFS('Census Data'!J:J,'Census Data'!$A:$A,$A1239))/SUMIFS('Census Data'!$F:$F,'Census Data'!$A:$A,$A1239)</f>
        <v>0.81916085212705003</v>
      </c>
      <c r="G1239" s="14">
        <f>SUM(SUMIFS('Census Data'!K:K,'Census Data'!$A:$A,$A1239),SUMIFS('Census Data'!L:L,'Census Data'!$A:$A,$A1239))/SUMIFS('Census Data'!$F:$F,'Census Data'!$A:$A,$A1239)</f>
        <v>0.10687607621543002</v>
      </c>
      <c r="H1239" s="14">
        <f>SUM(SUMIFS('Census Data'!O:O,'Census Data'!$A:$A,$A1239),SUMIFS('Census Data'!P:P,'Census Data'!$A:$A,$A1239))/SUMIFS('Census Data'!$F:$F,'Census Data'!$A:$A,$A1239)</f>
        <v>3.3799053766317061E-2</v>
      </c>
      <c r="I1239" s="16">
        <f t="shared" si="38"/>
        <v>4.016401789120283E-2</v>
      </c>
      <c r="J1239" s="14">
        <f>SUM(SUMIFS('Census Data'!W:W,'Census Data'!$A:$A,$A1239),SUMIFS('Census Data'!X:X,'Census Data'!$A:$A,$A1239))/SUMIFS('Census Data'!$F:$F,'Census Data'!$A:$A,$A1239)</f>
        <v>0.11420308004687094</v>
      </c>
      <c r="K1239" s="16">
        <f t="shared" si="39"/>
        <v>0.88579691995312904</v>
      </c>
      <c r="L1239" s="19">
        <f>'EPA Data'!D1240/SUM('EPA Data'!D:D)</f>
        <v>1.9349107694577896E-3</v>
      </c>
      <c r="M1239" s="19">
        <f>'EPA Data'!E1240/SUM('EPA Data'!E:E)</f>
        <v>3.7429200631106324E-3</v>
      </c>
      <c r="N1239" s="19">
        <f>'EPA Data'!F1240/SUM('EPA Data'!F:F)</f>
        <v>2.6732708858981497E-3</v>
      </c>
      <c r="O1239" s="19">
        <f>'EPA Data'!G1240/SUM('EPA Data'!G:G)</f>
        <v>1.6918811985869157E-3</v>
      </c>
      <c r="P1239" s="19">
        <f>'EPA Data'!H1240/SUM('EPA Data'!H:H)</f>
        <v>3.0236484562808858E-3</v>
      </c>
      <c r="Q1239" s="19">
        <f>'EPA Data'!I1240/SUM('EPA Data'!I:I)</f>
        <v>1.4927309865018976E-3</v>
      </c>
      <c r="R1239" s="19">
        <f>'EPA Data'!J1240/SUM('EPA Data'!J:J)</f>
        <v>2.2899292661608802E-3</v>
      </c>
      <c r="S1239" s="19">
        <f>'EPA Data'!K1240/SUM('EPA Data'!K:K)</f>
        <v>3.1971715082786912E-3</v>
      </c>
      <c r="T1239" s="19">
        <f>'EPA Data'!L1240/SUM('EPA Data'!L:L)</f>
        <v>2.3997971074203209E-3</v>
      </c>
      <c r="U1239" s="19">
        <f>'EPA Data'!M1240/SUM('EPA Data'!M:M)</f>
        <v>3.6821030315761609E-3</v>
      </c>
      <c r="V1239" s="19">
        <f>'EPA Data'!N1240/SUM('EPA Data'!N:N)</f>
        <v>4.3155188320667323E-3</v>
      </c>
      <c r="W1239" s="19">
        <f>'EPA Data'!O1240/SUM('EPA Data'!O:O)</f>
        <v>2.4323806903993024E-3</v>
      </c>
      <c r="X1239" s="19">
        <f>'EPA Data'!P1240/SUM('EPA Data'!P:P)</f>
        <v>3.6240180244697818E-3</v>
      </c>
    </row>
    <row r="1240" spans="1:24" x14ac:dyDescent="0.35">
      <c r="A1240" s="13" t="s">
        <v>2102</v>
      </c>
      <c r="B1240" s="13" t="s">
        <v>2031</v>
      </c>
      <c r="C1240" s="18" t="s">
        <v>2103</v>
      </c>
      <c r="D1240" s="14">
        <f>SUMIFS('Census Data'!G:G,'Census Data'!$A:$A,$A1240)/SUMIFS('Census Data'!$F:$F,'Census Data'!$A:$A,$A1240)</f>
        <v>0.50854909623839761</v>
      </c>
      <c r="E1240" s="16">
        <f>SUMIFS('Census Data'!H:H,'Census Data'!$A:$A,$A1240)/SUMIFS('Census Data'!$F:$F,'Census Data'!$A:$A,$A1240)</f>
        <v>0.49145090376160233</v>
      </c>
      <c r="F1240" s="14">
        <f>SUM(SUMIFS('Census Data'!I:I,'Census Data'!$A:$A,$A1240),SUMIFS('Census Data'!J:J,'Census Data'!$A:$A,$A1240))/SUMIFS('Census Data'!$F:$F,'Census Data'!$A:$A,$A1240)</f>
        <v>0.97361993160723004</v>
      </c>
      <c r="G1240" s="14">
        <f>SUM(SUMIFS('Census Data'!K:K,'Census Data'!$A:$A,$A1240),SUMIFS('Census Data'!L:L,'Census Data'!$A:$A,$A1240))/SUMIFS('Census Data'!$F:$F,'Census Data'!$A:$A,$A1240)</f>
        <v>4.3966780654616511E-3</v>
      </c>
      <c r="H1240" s="14">
        <f>SUM(SUMIFS('Census Data'!O:O,'Census Data'!$A:$A,$A1240),SUMIFS('Census Data'!P:P,'Census Data'!$A:$A,$A1240))/SUMIFS('Census Data'!$F:$F,'Census Data'!$A:$A,$A1240)</f>
        <v>9.7703957010258913E-4</v>
      </c>
      <c r="I1240" s="16">
        <f t="shared" si="38"/>
        <v>2.1006350757205805E-2</v>
      </c>
      <c r="J1240" s="14">
        <f>SUM(SUMIFS('Census Data'!W:W,'Census Data'!$A:$A,$A1240),SUMIFS('Census Data'!X:X,'Census Data'!$A:$A,$A1240))/SUMIFS('Census Data'!$F:$F,'Census Data'!$A:$A,$A1240)</f>
        <v>1.5144113336590131E-2</v>
      </c>
      <c r="K1240" s="16">
        <f t="shared" si="39"/>
        <v>0.98485588666340984</v>
      </c>
      <c r="L1240" s="19">
        <f>'EPA Data'!D1241/SUM('EPA Data'!D:D)</f>
        <v>7.8262292059329412E-7</v>
      </c>
      <c r="M1240" s="19">
        <f>'EPA Data'!E1241/SUM('EPA Data'!E:E)</f>
        <v>2.1884291011962331E-6</v>
      </c>
      <c r="N1240" s="19">
        <f>'EPA Data'!F1241/SUM('EPA Data'!F:F)</f>
        <v>2.1655639681802217E-6</v>
      </c>
      <c r="O1240" s="19">
        <f>'EPA Data'!G1241/SUM('EPA Data'!G:G)</f>
        <v>8.8861204062068002E-7</v>
      </c>
      <c r="P1240" s="19">
        <f>'EPA Data'!H1241/SUM('EPA Data'!H:H)</f>
        <v>1.8438849263232098E-6</v>
      </c>
      <c r="Q1240" s="19">
        <f>'EPA Data'!I1241/SUM('EPA Data'!I:I)</f>
        <v>1.2108312311467315E-6</v>
      </c>
      <c r="R1240" s="19">
        <f>'EPA Data'!J1241/SUM('EPA Data'!J:J)</f>
        <v>6.905620732810744E-7</v>
      </c>
      <c r="S1240" s="19">
        <f>'EPA Data'!K1241/SUM('EPA Data'!K:K)</f>
        <v>2.4102324445121176E-6</v>
      </c>
      <c r="T1240" s="19">
        <f>'EPA Data'!L1241/SUM('EPA Data'!L:L)</f>
        <v>2.0532653888294715E-6</v>
      </c>
      <c r="U1240" s="19">
        <f>'EPA Data'!M1241/SUM('EPA Data'!M:M)</f>
        <v>2.2105079200284478E-6</v>
      </c>
      <c r="V1240" s="19">
        <f>'EPA Data'!N1241/SUM('EPA Data'!N:N)</f>
        <v>1.8864094052568185E-6</v>
      </c>
      <c r="W1240" s="19">
        <f>'EPA Data'!O1241/SUM('EPA Data'!O:O)</f>
        <v>2.322764139174682E-6</v>
      </c>
      <c r="X1240" s="19">
        <f>'EPA Data'!P1241/SUM('EPA Data'!P:P)</f>
        <v>3.2344363976291804E-6</v>
      </c>
    </row>
    <row r="1241" spans="1:24" x14ac:dyDescent="0.35">
      <c r="A1241" s="13" t="s">
        <v>2104</v>
      </c>
      <c r="B1241" s="13" t="s">
        <v>2031</v>
      </c>
      <c r="C1241" s="18" t="s">
        <v>352</v>
      </c>
      <c r="D1241" s="14">
        <f>SUMIFS('Census Data'!G:G,'Census Data'!$A:$A,$A1241)/SUMIFS('Census Data'!$F:$F,'Census Data'!$A:$A,$A1241)</f>
        <v>0.55116548189783432</v>
      </c>
      <c r="E1241" s="16">
        <f>SUMIFS('Census Data'!H:H,'Census Data'!$A:$A,$A1241)/SUMIFS('Census Data'!$F:$F,'Census Data'!$A:$A,$A1241)</f>
        <v>0.44883451810216562</v>
      </c>
      <c r="F1241" s="14">
        <f>SUM(SUMIFS('Census Data'!I:I,'Census Data'!$A:$A,$A1241),SUMIFS('Census Data'!J:J,'Census Data'!$A:$A,$A1241))/SUMIFS('Census Data'!$F:$F,'Census Data'!$A:$A,$A1241)</f>
        <v>0.8381550669532154</v>
      </c>
      <c r="G1241" s="14">
        <f>SUM(SUMIFS('Census Data'!K:K,'Census Data'!$A:$A,$A1241),SUMIFS('Census Data'!L:L,'Census Data'!$A:$A,$A1241))/SUMIFS('Census Data'!$F:$F,'Census Data'!$A:$A,$A1241)</f>
        <v>0.11266325012398744</v>
      </c>
      <c r="H1241" s="14">
        <f>SUM(SUMIFS('Census Data'!O:O,'Census Data'!$A:$A,$A1241),SUMIFS('Census Data'!P:P,'Census Data'!$A:$A,$A1241))/SUMIFS('Census Data'!$F:$F,'Census Data'!$A:$A,$A1241)</f>
        <v>3.5543064969416433E-3</v>
      </c>
      <c r="I1241" s="16">
        <f t="shared" si="38"/>
        <v>4.5627376425855459E-2</v>
      </c>
      <c r="J1241" s="14">
        <f>SUM(SUMIFS('Census Data'!W:W,'Census Data'!$A:$A,$A1241),SUMIFS('Census Data'!X:X,'Census Data'!$A:$A,$A1241))/SUMIFS('Census Data'!$F:$F,'Census Data'!$A:$A,$A1241)</f>
        <v>9.5305009092411963E-2</v>
      </c>
      <c r="K1241" s="16">
        <f t="shared" si="39"/>
        <v>0.90469499090758809</v>
      </c>
      <c r="L1241" s="19">
        <f>'EPA Data'!D1242/SUM('EPA Data'!D:D)</f>
        <v>1.2489590475673424E-5</v>
      </c>
      <c r="M1241" s="19">
        <f>'EPA Data'!E1242/SUM('EPA Data'!E:E)</f>
        <v>2.9685261145087218E-5</v>
      </c>
      <c r="N1241" s="19">
        <f>'EPA Data'!F1242/SUM('EPA Data'!F:F)</f>
        <v>2.2495943931038721E-5</v>
      </c>
      <c r="O1241" s="19">
        <f>'EPA Data'!G1242/SUM('EPA Data'!G:G)</f>
        <v>8.8702481293078361E-6</v>
      </c>
      <c r="P1241" s="19">
        <f>'EPA Data'!H1242/SUM('EPA Data'!H:H)</f>
        <v>2.2879221508045771E-5</v>
      </c>
      <c r="Q1241" s="19">
        <f>'EPA Data'!I1242/SUM('EPA Data'!I:I)</f>
        <v>1.2145340020322331E-5</v>
      </c>
      <c r="R1241" s="19">
        <f>'EPA Data'!J1242/SUM('EPA Data'!J:J)</f>
        <v>1.135816398804998E-5</v>
      </c>
      <c r="S1241" s="19">
        <f>'EPA Data'!K1242/SUM('EPA Data'!K:K)</f>
        <v>2.568667077694891E-5</v>
      </c>
      <c r="T1241" s="19">
        <f>'EPA Data'!L1242/SUM('EPA Data'!L:L)</f>
        <v>2.0230822417661978E-5</v>
      </c>
      <c r="U1241" s="19">
        <f>'EPA Data'!M1242/SUM('EPA Data'!M:M)</f>
        <v>2.5638821540879929E-5</v>
      </c>
      <c r="V1241" s="19">
        <f>'EPA Data'!N1242/SUM('EPA Data'!N:N)</f>
        <v>3.1141629772913857E-5</v>
      </c>
      <c r="W1241" s="19">
        <f>'EPA Data'!O1242/SUM('EPA Data'!O:O)</f>
        <v>2.1129834293574405E-5</v>
      </c>
      <c r="X1241" s="19">
        <f>'EPA Data'!P1242/SUM('EPA Data'!P:P)</f>
        <v>3.025933236663313E-5</v>
      </c>
    </row>
    <row r="1242" spans="1:24" x14ac:dyDescent="0.35">
      <c r="A1242" s="13" t="s">
        <v>2105</v>
      </c>
      <c r="B1242" s="13" t="s">
        <v>2031</v>
      </c>
      <c r="C1242" s="18" t="s">
        <v>2106</v>
      </c>
      <c r="D1242" s="14">
        <f>SUMIFS('Census Data'!G:G,'Census Data'!$A:$A,$A1242)/SUMIFS('Census Data'!$F:$F,'Census Data'!$A:$A,$A1242)</f>
        <v>0.51227713834348909</v>
      </c>
      <c r="E1242" s="16">
        <f>SUMIFS('Census Data'!H:H,'Census Data'!$A:$A,$A1242)/SUMIFS('Census Data'!$F:$F,'Census Data'!$A:$A,$A1242)</f>
        <v>0.48772286165651096</v>
      </c>
      <c r="F1242" s="14">
        <f>SUM(SUMIFS('Census Data'!I:I,'Census Data'!$A:$A,$A1242),SUMIFS('Census Data'!J:J,'Census Data'!$A:$A,$A1242))/SUMIFS('Census Data'!$F:$F,'Census Data'!$A:$A,$A1242)</f>
        <v>0.95942225231324763</v>
      </c>
      <c r="G1242" s="14">
        <f>SUM(SUMIFS('Census Data'!K:K,'Census Data'!$A:$A,$A1242),SUMIFS('Census Data'!L:L,'Census Data'!$A:$A,$A1242))/SUMIFS('Census Data'!$F:$F,'Census Data'!$A:$A,$A1242)</f>
        <v>1.2965470548408938E-2</v>
      </c>
      <c r="H1242" s="14">
        <f>SUM(SUMIFS('Census Data'!O:O,'Census Data'!$A:$A,$A1242),SUMIFS('Census Data'!P:P,'Census Data'!$A:$A,$A1242))/SUMIFS('Census Data'!$F:$F,'Census Data'!$A:$A,$A1242)</f>
        <v>6.781764838636877E-3</v>
      </c>
      <c r="I1242" s="16">
        <f t="shared" si="38"/>
        <v>2.0830512299706561E-2</v>
      </c>
      <c r="J1242" s="14">
        <f>SUM(SUMIFS('Census Data'!W:W,'Census Data'!$A:$A,$A1242),SUMIFS('Census Data'!X:X,'Census Data'!$A:$A,$A1242))/SUMIFS('Census Data'!$F:$F,'Census Data'!$A:$A,$A1242)</f>
        <v>4.8126833671857369E-2</v>
      </c>
      <c r="K1242" s="16">
        <f t="shared" si="39"/>
        <v>0.95187316632814267</v>
      </c>
      <c r="L1242" s="19">
        <f>'EPA Data'!D1243/SUM('EPA Data'!D:D)</f>
        <v>2.531572909991047E-4</v>
      </c>
      <c r="M1242" s="19">
        <f>'EPA Data'!E1243/SUM('EPA Data'!E:E)</f>
        <v>4.1641905237649774E-4</v>
      </c>
      <c r="N1242" s="19">
        <f>'EPA Data'!F1243/SUM('EPA Data'!F:F)</f>
        <v>2.769348926440192E-4</v>
      </c>
      <c r="O1242" s="19">
        <f>'EPA Data'!G1243/SUM('EPA Data'!G:G)</f>
        <v>2.1887432897493991E-4</v>
      </c>
      <c r="P1242" s="19">
        <f>'EPA Data'!H1243/SUM('EPA Data'!H:H)</f>
        <v>3.2351872799597119E-4</v>
      </c>
      <c r="Q1242" s="19">
        <f>'EPA Data'!I1243/SUM('EPA Data'!I:I)</f>
        <v>1.6853958964580321E-4</v>
      </c>
      <c r="R1242" s="19">
        <f>'EPA Data'!J1243/SUM('EPA Data'!J:J)</f>
        <v>2.3495577215096043E-4</v>
      </c>
      <c r="S1242" s="19">
        <f>'EPA Data'!K1243/SUM('EPA Data'!K:K)</f>
        <v>3.2837062488868483E-4</v>
      </c>
      <c r="T1242" s="19">
        <f>'EPA Data'!L1243/SUM('EPA Data'!L:L)</f>
        <v>2.5449142035873906E-4</v>
      </c>
      <c r="U1242" s="19">
        <f>'EPA Data'!M1243/SUM('EPA Data'!M:M)</f>
        <v>4.3096629773725566E-4</v>
      </c>
      <c r="V1242" s="19">
        <f>'EPA Data'!N1243/SUM('EPA Data'!N:N)</f>
        <v>5.3105414068166162E-4</v>
      </c>
      <c r="W1242" s="19">
        <f>'EPA Data'!O1243/SUM('EPA Data'!O:O)</f>
        <v>2.5429073762715251E-4</v>
      </c>
      <c r="X1242" s="19">
        <f>'EPA Data'!P1243/SUM('EPA Data'!P:P)</f>
        <v>3.2811156036051674E-4</v>
      </c>
    </row>
    <row r="1243" spans="1:24" x14ac:dyDescent="0.35">
      <c r="A1243" s="13" t="s">
        <v>2107</v>
      </c>
      <c r="B1243" s="13" t="s">
        <v>2031</v>
      </c>
      <c r="C1243" s="18" t="s">
        <v>2108</v>
      </c>
      <c r="D1243" s="14">
        <f>SUMIFS('Census Data'!G:G,'Census Data'!$A:$A,$A1243)/SUMIFS('Census Data'!$F:$F,'Census Data'!$A:$A,$A1243)</f>
        <v>0.49475336322869956</v>
      </c>
      <c r="E1243" s="16">
        <f>SUMIFS('Census Data'!H:H,'Census Data'!$A:$A,$A1243)/SUMIFS('Census Data'!$F:$F,'Census Data'!$A:$A,$A1243)</f>
        <v>0.50524663677130044</v>
      </c>
      <c r="F1243" s="14">
        <f>SUM(SUMIFS('Census Data'!I:I,'Census Data'!$A:$A,$A1243),SUMIFS('Census Data'!J:J,'Census Data'!$A:$A,$A1243))/SUMIFS('Census Data'!$F:$F,'Census Data'!$A:$A,$A1243)</f>
        <v>0.93533632286995516</v>
      </c>
      <c r="G1243" s="14">
        <f>SUM(SUMIFS('Census Data'!K:K,'Census Data'!$A:$A,$A1243),SUMIFS('Census Data'!L:L,'Census Data'!$A:$A,$A1243))/SUMIFS('Census Data'!$F:$F,'Census Data'!$A:$A,$A1243)</f>
        <v>6.1434977578475334E-3</v>
      </c>
      <c r="H1243" s="14">
        <f>SUM(SUMIFS('Census Data'!O:O,'Census Data'!$A:$A,$A1243),SUMIFS('Census Data'!P:P,'Census Data'!$A:$A,$A1243))/SUMIFS('Census Data'!$F:$F,'Census Data'!$A:$A,$A1243)</f>
        <v>5.8744394618834078E-3</v>
      </c>
      <c r="I1243" s="16">
        <f t="shared" si="38"/>
        <v>5.264573991031396E-2</v>
      </c>
      <c r="J1243" s="14">
        <f>SUM(SUMIFS('Census Data'!W:W,'Census Data'!$A:$A,$A1243),SUMIFS('Census Data'!X:X,'Census Data'!$A:$A,$A1243))/SUMIFS('Census Data'!$F:$F,'Census Data'!$A:$A,$A1243)</f>
        <v>4.1076233183856503E-2</v>
      </c>
      <c r="K1243" s="16">
        <f t="shared" si="39"/>
        <v>0.95892376681614344</v>
      </c>
      <c r="L1243" s="19">
        <f>'EPA Data'!D1244/SUM('EPA Data'!D:D)</f>
        <v>1.3117210720991971E-5</v>
      </c>
      <c r="M1243" s="19">
        <f>'EPA Data'!E1244/SUM('EPA Data'!E:E)</f>
        <v>3.2471666638440726E-5</v>
      </c>
      <c r="N1243" s="19">
        <f>'EPA Data'!F1244/SUM('EPA Data'!F:F)</f>
        <v>2.7206037333682868E-5</v>
      </c>
      <c r="O1243" s="19">
        <f>'EPA Data'!G1244/SUM('EPA Data'!G:G)</f>
        <v>1.0181948420809784E-5</v>
      </c>
      <c r="P1243" s="19">
        <f>'EPA Data'!H1244/SUM('EPA Data'!H:H)</f>
        <v>2.5563434423184548E-5</v>
      </c>
      <c r="Q1243" s="19">
        <f>'EPA Data'!I1244/SUM('EPA Data'!I:I)</f>
        <v>1.4852712374477054E-5</v>
      </c>
      <c r="R1243" s="19">
        <f>'EPA Data'!J1244/SUM('EPA Data'!J:J)</f>
        <v>1.2157164417106341E-5</v>
      </c>
      <c r="S1243" s="19">
        <f>'EPA Data'!K1244/SUM('EPA Data'!K:K)</f>
        <v>3.2342595452988447E-5</v>
      </c>
      <c r="T1243" s="19">
        <f>'EPA Data'!L1244/SUM('EPA Data'!L:L)</f>
        <v>2.5680116519124452E-5</v>
      </c>
      <c r="U1243" s="19">
        <f>'EPA Data'!M1244/SUM('EPA Data'!M:M)</f>
        <v>2.9791710664915136E-5</v>
      </c>
      <c r="V1243" s="19">
        <f>'EPA Data'!N1244/SUM('EPA Data'!N:N)</f>
        <v>3.2720485342358769E-5</v>
      </c>
      <c r="W1243" s="19">
        <f>'EPA Data'!O1244/SUM('EPA Data'!O:O)</f>
        <v>2.6444807363904315E-5</v>
      </c>
      <c r="X1243" s="19">
        <f>'EPA Data'!P1244/SUM('EPA Data'!P:P)</f>
        <v>3.5610491735626176E-5</v>
      </c>
    </row>
    <row r="1244" spans="1:24" x14ac:dyDescent="0.35">
      <c r="A1244" s="13" t="s">
        <v>2109</v>
      </c>
      <c r="B1244" s="13" t="s">
        <v>2031</v>
      </c>
      <c r="C1244" s="18" t="s">
        <v>2110</v>
      </c>
      <c r="D1244" s="14">
        <f>SUMIFS('Census Data'!G:G,'Census Data'!$A:$A,$A1244)/SUMIFS('Census Data'!$F:$F,'Census Data'!$A:$A,$A1244)</f>
        <v>0.50872040393474283</v>
      </c>
      <c r="E1244" s="16">
        <f>SUMIFS('Census Data'!H:H,'Census Data'!$A:$A,$A1244)/SUMIFS('Census Data'!$F:$F,'Census Data'!$A:$A,$A1244)</f>
        <v>0.49127959606525717</v>
      </c>
      <c r="F1244" s="14">
        <f>SUM(SUMIFS('Census Data'!I:I,'Census Data'!$A:$A,$A1244),SUMIFS('Census Data'!J:J,'Census Data'!$A:$A,$A1244))/SUMIFS('Census Data'!$F:$F,'Census Data'!$A:$A,$A1244)</f>
        <v>0.93748868459697043</v>
      </c>
      <c r="G1244" s="14">
        <f>SUM(SUMIFS('Census Data'!K:K,'Census Data'!$A:$A,$A1244),SUMIFS('Census Data'!L:L,'Census Data'!$A:$A,$A1244))/SUMIFS('Census Data'!$F:$F,'Census Data'!$A:$A,$A1244)</f>
        <v>2.8726036490917504E-2</v>
      </c>
      <c r="H1244" s="14">
        <f>SUM(SUMIFS('Census Data'!O:O,'Census Data'!$A:$A,$A1244),SUMIFS('Census Data'!P:P,'Census Data'!$A:$A,$A1244))/SUMIFS('Census Data'!$F:$F,'Census Data'!$A:$A,$A1244)</f>
        <v>5.0693005572207362E-3</v>
      </c>
      <c r="I1244" s="16">
        <f t="shared" si="38"/>
        <v>2.8715978354891258E-2</v>
      </c>
      <c r="J1244" s="14">
        <f>SUM(SUMIFS('Census Data'!W:W,'Census Data'!$A:$A,$A1244),SUMIFS('Census Data'!X:X,'Census Data'!$A:$A,$A1244))/SUMIFS('Census Data'!$F:$F,'Census Data'!$A:$A,$A1244)</f>
        <v>8.5504214358994995E-2</v>
      </c>
      <c r="K1244" s="16">
        <f t="shared" si="39"/>
        <v>0.91449578564100498</v>
      </c>
      <c r="L1244" s="19">
        <f>'EPA Data'!D1245/SUM('EPA Data'!D:D)</f>
        <v>4.3677491822546676E-4</v>
      </c>
      <c r="M1244" s="19">
        <f>'EPA Data'!E1245/SUM('EPA Data'!E:E)</f>
        <v>7.1100308482470323E-4</v>
      </c>
      <c r="N1244" s="19">
        <f>'EPA Data'!F1245/SUM('EPA Data'!F:F)</f>
        <v>5.0202023975975648E-4</v>
      </c>
      <c r="O1244" s="19">
        <f>'EPA Data'!G1245/SUM('EPA Data'!G:G)</f>
        <v>2.5281336047660403E-4</v>
      </c>
      <c r="P1244" s="19">
        <f>'EPA Data'!H1245/SUM('EPA Data'!H:H)</f>
        <v>5.652613579439843E-4</v>
      </c>
      <c r="Q1244" s="19">
        <f>'EPA Data'!I1245/SUM('EPA Data'!I:I)</f>
        <v>2.7514742283218875E-4</v>
      </c>
      <c r="R1244" s="19">
        <f>'EPA Data'!J1245/SUM('EPA Data'!J:J)</f>
        <v>3.1066168555426537E-4</v>
      </c>
      <c r="S1244" s="19">
        <f>'EPA Data'!K1245/SUM('EPA Data'!K:K)</f>
        <v>5.9078711353206434E-4</v>
      </c>
      <c r="T1244" s="19">
        <f>'EPA Data'!L1245/SUM('EPA Data'!L:L)</f>
        <v>4.6094753941642132E-4</v>
      </c>
      <c r="U1244" s="19">
        <f>'EPA Data'!M1245/SUM('EPA Data'!M:M)</f>
        <v>5.4633767181392658E-4</v>
      </c>
      <c r="V1244" s="19">
        <f>'EPA Data'!N1245/SUM('EPA Data'!N:N)</f>
        <v>7.1218441430734758E-4</v>
      </c>
      <c r="W1244" s="19">
        <f>'EPA Data'!O1245/SUM('EPA Data'!O:O)</f>
        <v>4.4219726227555709E-4</v>
      </c>
      <c r="X1244" s="19">
        <f>'EPA Data'!P1245/SUM('EPA Data'!P:P)</f>
        <v>6.5825470822871931E-4</v>
      </c>
    </row>
    <row r="1245" spans="1:24" x14ac:dyDescent="0.35">
      <c r="A1245" s="13" t="s">
        <v>2111</v>
      </c>
      <c r="B1245" s="13" t="s">
        <v>2031</v>
      </c>
      <c r="C1245" s="18" t="s">
        <v>1122</v>
      </c>
      <c r="D1245" s="14">
        <f>SUMIFS('Census Data'!G:G,'Census Data'!$A:$A,$A1245)/SUMIFS('Census Data'!$F:$F,'Census Data'!$A:$A,$A1245)</f>
        <v>0.50466055575902324</v>
      </c>
      <c r="E1245" s="16">
        <f>SUMIFS('Census Data'!H:H,'Census Data'!$A:$A,$A1245)/SUMIFS('Census Data'!$F:$F,'Census Data'!$A:$A,$A1245)</f>
        <v>0.49533944424097676</v>
      </c>
      <c r="F1245" s="14">
        <f>SUM(SUMIFS('Census Data'!I:I,'Census Data'!$A:$A,$A1245),SUMIFS('Census Data'!J:J,'Census Data'!$A:$A,$A1245))/SUMIFS('Census Data'!$F:$F,'Census Data'!$A:$A,$A1245)</f>
        <v>0.96369047926091378</v>
      </c>
      <c r="G1245" s="14">
        <f>SUM(SUMIFS('Census Data'!K:K,'Census Data'!$A:$A,$A1245),SUMIFS('Census Data'!L:L,'Census Data'!$A:$A,$A1245))/SUMIFS('Census Data'!$F:$F,'Census Data'!$A:$A,$A1245)</f>
        <v>6.6955189543023092E-3</v>
      </c>
      <c r="H1245" s="14">
        <f>SUM(SUMIFS('Census Data'!O:O,'Census Data'!$A:$A,$A1245),SUMIFS('Census Data'!P:P,'Census Data'!$A:$A,$A1245))/SUMIFS('Census Data'!$F:$F,'Census Data'!$A:$A,$A1245)</f>
        <v>9.7337783257075948E-3</v>
      </c>
      <c r="I1245" s="16">
        <f t="shared" si="38"/>
        <v>1.9880223459076363E-2</v>
      </c>
      <c r="J1245" s="14">
        <f>SUM(SUMIFS('Census Data'!W:W,'Census Data'!$A:$A,$A1245),SUMIFS('Census Data'!X:X,'Census Data'!$A:$A,$A1245))/SUMIFS('Census Data'!$F:$F,'Census Data'!$A:$A,$A1245)</f>
        <v>2.8267676324789413E-2</v>
      </c>
      <c r="K1245" s="16">
        <f t="shared" si="39"/>
        <v>0.97173232367521056</v>
      </c>
      <c r="L1245" s="19">
        <f>'EPA Data'!D1246/SUM('EPA Data'!D:D)</f>
        <v>4.9859642504929179E-4</v>
      </c>
      <c r="M1245" s="19">
        <f>'EPA Data'!E1246/SUM('EPA Data'!E:E)</f>
        <v>8.4886956195257901E-4</v>
      </c>
      <c r="N1245" s="19">
        <f>'EPA Data'!F1246/SUM('EPA Data'!F:F)</f>
        <v>5.8944596222877471E-4</v>
      </c>
      <c r="O1245" s="19">
        <f>'EPA Data'!G1246/SUM('EPA Data'!G:G)</f>
        <v>3.774492672446256E-4</v>
      </c>
      <c r="P1245" s="19">
        <f>'EPA Data'!H1246/SUM('EPA Data'!H:H)</f>
        <v>6.7314196880105602E-4</v>
      </c>
      <c r="Q1245" s="19">
        <f>'EPA Data'!I1246/SUM('EPA Data'!I:I)</f>
        <v>3.4595481002348274E-4</v>
      </c>
      <c r="R1245" s="19">
        <f>'EPA Data'!J1246/SUM('EPA Data'!J:J)</f>
        <v>4.3779286624673802E-4</v>
      </c>
      <c r="S1245" s="19">
        <f>'EPA Data'!K1246/SUM('EPA Data'!K:K)</f>
        <v>6.8977827534725102E-4</v>
      </c>
      <c r="T1245" s="19">
        <f>'EPA Data'!L1246/SUM('EPA Data'!L:L)</f>
        <v>5.4185506032619624E-4</v>
      </c>
      <c r="U1245" s="19">
        <f>'EPA Data'!M1246/SUM('EPA Data'!M:M)</f>
        <v>8.2565900233098563E-4</v>
      </c>
      <c r="V1245" s="19">
        <f>'EPA Data'!N1246/SUM('EPA Data'!N:N)</f>
        <v>9.8646512853527721E-4</v>
      </c>
      <c r="W1245" s="19">
        <f>'EPA Data'!O1246/SUM('EPA Data'!O:O)</f>
        <v>5.3511025403747464E-4</v>
      </c>
      <c r="X1245" s="19">
        <f>'EPA Data'!P1246/SUM('EPA Data'!P:P)</f>
        <v>7.5079202669687509E-4</v>
      </c>
    </row>
    <row r="1246" spans="1:24" x14ac:dyDescent="0.35">
      <c r="A1246" s="13" t="s">
        <v>2112</v>
      </c>
      <c r="B1246" s="13" t="s">
        <v>2031</v>
      </c>
      <c r="C1246" s="18" t="s">
        <v>2113</v>
      </c>
      <c r="D1246" s="14">
        <f>SUMIFS('Census Data'!G:G,'Census Data'!$A:$A,$A1246)/SUMIFS('Census Data'!$F:$F,'Census Data'!$A:$A,$A1246)</f>
        <v>0.59385718740255689</v>
      </c>
      <c r="E1246" s="16">
        <f>SUMIFS('Census Data'!H:H,'Census Data'!$A:$A,$A1246)/SUMIFS('Census Data'!$F:$F,'Census Data'!$A:$A,$A1246)</f>
        <v>0.40614281259744311</v>
      </c>
      <c r="F1246" s="14">
        <f>SUM(SUMIFS('Census Data'!I:I,'Census Data'!$A:$A,$A1246),SUMIFS('Census Data'!J:J,'Census Data'!$A:$A,$A1246))/SUMIFS('Census Data'!$F:$F,'Census Data'!$A:$A,$A1246)</f>
        <v>0.78827564702213904</v>
      </c>
      <c r="G1246" s="14">
        <f>SUM(SUMIFS('Census Data'!K:K,'Census Data'!$A:$A,$A1246),SUMIFS('Census Data'!L:L,'Census Data'!$A:$A,$A1246))/SUMIFS('Census Data'!$F:$F,'Census Data'!$A:$A,$A1246)</f>
        <v>0.11864671032117244</v>
      </c>
      <c r="H1246" s="14">
        <f>SUM(SUMIFS('Census Data'!O:O,'Census Data'!$A:$A,$A1246),SUMIFS('Census Data'!P:P,'Census Data'!$A:$A,$A1246))/SUMIFS('Census Data'!$F:$F,'Census Data'!$A:$A,$A1246)</f>
        <v>2.3386342376052385E-3</v>
      </c>
      <c r="I1246" s="16">
        <f t="shared" si="38"/>
        <v>9.0739008419083222E-2</v>
      </c>
      <c r="J1246" s="14">
        <f>SUM(SUMIFS('Census Data'!W:W,'Census Data'!$A:$A,$A1246),SUMIFS('Census Data'!X:X,'Census Data'!$A:$A,$A1246))/SUMIFS('Census Data'!$F:$F,'Census Data'!$A:$A,$A1246)</f>
        <v>1.6838166510757719E-2</v>
      </c>
      <c r="K1246" s="16">
        <f t="shared" si="39"/>
        <v>0.98316183348924224</v>
      </c>
      <c r="L1246" s="19">
        <f>'EPA Data'!D1247/SUM('EPA Data'!D:D)</f>
        <v>2.4685298285900736E-6</v>
      </c>
      <c r="M1246" s="19">
        <f>'EPA Data'!E1247/SUM('EPA Data'!E:E)</f>
        <v>6.2501728797111751E-6</v>
      </c>
      <c r="N1246" s="19">
        <f>'EPA Data'!F1247/SUM('EPA Data'!F:F)</f>
        <v>6.1934162292721104E-6</v>
      </c>
      <c r="O1246" s="19">
        <f>'EPA Data'!G1247/SUM('EPA Data'!G:G)</f>
        <v>2.2286567308018178E-6</v>
      </c>
      <c r="P1246" s="19">
        <f>'EPA Data'!H1247/SUM('EPA Data'!H:H)</f>
        <v>5.2608306340501914E-6</v>
      </c>
      <c r="Q1246" s="19">
        <f>'EPA Data'!I1247/SUM('EPA Data'!I:I)</f>
        <v>3.5759510990478162E-6</v>
      </c>
      <c r="R1246" s="19">
        <f>'EPA Data'!J1247/SUM('EPA Data'!J:J)</f>
        <v>2.2424461667489096E-6</v>
      </c>
      <c r="S1246" s="19">
        <f>'EPA Data'!K1247/SUM('EPA Data'!K:K)</f>
        <v>7.3474628301709774E-6</v>
      </c>
      <c r="T1246" s="19">
        <f>'EPA Data'!L1247/SUM('EPA Data'!L:L)</f>
        <v>6.3054748587458439E-6</v>
      </c>
      <c r="U1246" s="19">
        <f>'EPA Data'!M1247/SUM('EPA Data'!M:M)</f>
        <v>7.4975483265231716E-6</v>
      </c>
      <c r="V1246" s="19">
        <f>'EPA Data'!N1247/SUM('EPA Data'!N:N)</f>
        <v>5.9769157431031486E-6</v>
      </c>
      <c r="W1246" s="19">
        <f>'EPA Data'!O1247/SUM('EPA Data'!O:O)</f>
        <v>6.3526402571921416E-6</v>
      </c>
      <c r="X1246" s="19">
        <f>'EPA Data'!P1247/SUM('EPA Data'!P:P)</f>
        <v>7.6931112695017004E-6</v>
      </c>
    </row>
    <row r="1247" spans="1:24" x14ac:dyDescent="0.35">
      <c r="A1247" s="13" t="s">
        <v>2114</v>
      </c>
      <c r="B1247" s="13" t="s">
        <v>2031</v>
      </c>
      <c r="C1247" s="18" t="s">
        <v>2115</v>
      </c>
      <c r="D1247" s="14">
        <f>SUMIFS('Census Data'!G:G,'Census Data'!$A:$A,$A1247)/SUMIFS('Census Data'!$F:$F,'Census Data'!$A:$A,$A1247)</f>
        <v>0.51237303785780242</v>
      </c>
      <c r="E1247" s="16">
        <f>SUMIFS('Census Data'!H:H,'Census Data'!$A:$A,$A1247)/SUMIFS('Census Data'!$F:$F,'Census Data'!$A:$A,$A1247)</f>
        <v>0.48762696214219758</v>
      </c>
      <c r="F1247" s="14">
        <f>SUM(SUMIFS('Census Data'!I:I,'Census Data'!$A:$A,$A1247),SUMIFS('Census Data'!J:J,'Census Data'!$A:$A,$A1247))/SUMIFS('Census Data'!$F:$F,'Census Data'!$A:$A,$A1247)</f>
        <v>0.74182825484764547</v>
      </c>
      <c r="G1247" s="14">
        <f>SUM(SUMIFS('Census Data'!K:K,'Census Data'!$A:$A,$A1247),SUMIFS('Census Data'!L:L,'Census Data'!$A:$A,$A1247))/SUMIFS('Census Data'!$F:$F,'Census Data'!$A:$A,$A1247)</f>
        <v>3.4810710987996304E-2</v>
      </c>
      <c r="H1247" s="14">
        <f>SUM(SUMIFS('Census Data'!O:O,'Census Data'!$A:$A,$A1247),SUMIFS('Census Data'!P:P,'Census Data'!$A:$A,$A1247))/SUMIFS('Census Data'!$F:$F,'Census Data'!$A:$A,$A1247)</f>
        <v>9.7876269621421982E-3</v>
      </c>
      <c r="I1247" s="16">
        <f t="shared" si="38"/>
        <v>0.21357340720221607</v>
      </c>
      <c r="J1247" s="14">
        <f>SUM(SUMIFS('Census Data'!W:W,'Census Data'!$A:$A,$A1247),SUMIFS('Census Data'!X:X,'Census Data'!$A:$A,$A1247))/SUMIFS('Census Data'!$F:$F,'Census Data'!$A:$A,$A1247)</f>
        <v>1.6989843028624191E-2</v>
      </c>
      <c r="K1247" s="16">
        <f t="shared" si="39"/>
        <v>0.98301015697137584</v>
      </c>
      <c r="L1247" s="19">
        <f>'EPA Data'!D1248/SUM('EPA Data'!D:D)</f>
        <v>4.5764726348030581E-6</v>
      </c>
      <c r="M1247" s="19">
        <f>'EPA Data'!E1248/SUM('EPA Data'!E:E)</f>
        <v>1.1436839080945496E-5</v>
      </c>
      <c r="N1247" s="19">
        <f>'EPA Data'!F1248/SUM('EPA Data'!F:F)</f>
        <v>1.092492503892558E-5</v>
      </c>
      <c r="O1247" s="19">
        <f>'EPA Data'!G1248/SUM('EPA Data'!G:G)</f>
        <v>3.6241936895616415E-6</v>
      </c>
      <c r="P1247" s="19">
        <f>'EPA Data'!H1248/SUM('EPA Data'!H:H)</f>
        <v>9.3324652439129815E-6</v>
      </c>
      <c r="Q1247" s="19">
        <f>'EPA Data'!I1248/SUM('EPA Data'!I:I)</f>
        <v>6.2179194379888554E-6</v>
      </c>
      <c r="R1247" s="19">
        <f>'EPA Data'!J1248/SUM('EPA Data'!J:J)</f>
        <v>4.0473389501512803E-6</v>
      </c>
      <c r="S1247" s="19">
        <f>'EPA Data'!K1248/SUM('EPA Data'!K:K)</f>
        <v>1.3337759686680304E-5</v>
      </c>
      <c r="T1247" s="19">
        <f>'EPA Data'!L1248/SUM('EPA Data'!L:L)</f>
        <v>1.0885280898336645E-5</v>
      </c>
      <c r="U1247" s="19">
        <f>'EPA Data'!M1248/SUM('EPA Data'!M:M)</f>
        <v>1.1984760489212396E-5</v>
      </c>
      <c r="V1247" s="19">
        <f>'EPA Data'!N1248/SUM('EPA Data'!N:N)</f>
        <v>1.100830285300522E-5</v>
      </c>
      <c r="W1247" s="19">
        <f>'EPA Data'!O1248/SUM('EPA Data'!O:O)</f>
        <v>1.0929199313893681E-5</v>
      </c>
      <c r="X1247" s="19">
        <f>'EPA Data'!P1248/SUM('EPA Data'!P:P)</f>
        <v>1.3207152623281313E-5</v>
      </c>
    </row>
    <row r="1248" spans="1:24" x14ac:dyDescent="0.35">
      <c r="A1248" s="13" t="s">
        <v>2116</v>
      </c>
      <c r="B1248" s="13" t="s">
        <v>2031</v>
      </c>
      <c r="C1248" s="18" t="s">
        <v>2117</v>
      </c>
      <c r="D1248" s="14">
        <f>SUMIFS('Census Data'!G:G,'Census Data'!$A:$A,$A1248)/SUMIFS('Census Data'!$F:$F,'Census Data'!$A:$A,$A1248)</f>
        <v>0.48988781385679303</v>
      </c>
      <c r="E1248" s="16">
        <f>SUMIFS('Census Data'!H:H,'Census Data'!$A:$A,$A1248)/SUMIFS('Census Data'!$F:$F,'Census Data'!$A:$A,$A1248)</f>
        <v>0.51011218614320697</v>
      </c>
      <c r="F1248" s="14">
        <f>SUM(SUMIFS('Census Data'!I:I,'Census Data'!$A:$A,$A1248),SUMIFS('Census Data'!J:J,'Census Data'!$A:$A,$A1248))/SUMIFS('Census Data'!$F:$F,'Census Data'!$A:$A,$A1248)</f>
        <v>0.79690631333592066</v>
      </c>
      <c r="G1248" s="14">
        <f>SUM(SUMIFS('Census Data'!K:K,'Census Data'!$A:$A,$A1248),SUMIFS('Census Data'!L:L,'Census Data'!$A:$A,$A1248))/SUMIFS('Census Data'!$F:$F,'Census Data'!$A:$A,$A1248)</f>
        <v>0.12922740673661562</v>
      </c>
      <c r="H1248" s="14">
        <f>SUM(SUMIFS('Census Data'!O:O,'Census Data'!$A:$A,$A1248),SUMIFS('Census Data'!P:P,'Census Data'!$A:$A,$A1248))/SUMIFS('Census Data'!$F:$F,'Census Data'!$A:$A,$A1248)</f>
        <v>4.4117546929576701E-2</v>
      </c>
      <c r="I1248" s="16">
        <f t="shared" si="38"/>
        <v>2.9748732997887051E-2</v>
      </c>
      <c r="J1248" s="14">
        <f>SUM(SUMIFS('Census Data'!W:W,'Census Data'!$A:$A,$A1248),SUMIFS('Census Data'!X:X,'Census Data'!$A:$A,$A1248))/SUMIFS('Census Data'!$F:$F,'Census Data'!$A:$A,$A1248)</f>
        <v>2.9674971119387571E-2</v>
      </c>
      <c r="K1248" s="16">
        <f t="shared" si="39"/>
        <v>0.97032502888061245</v>
      </c>
      <c r="L1248" s="19">
        <f>'EPA Data'!D1249/SUM('EPA Data'!D:D)</f>
        <v>3.4287207223770498E-3</v>
      </c>
      <c r="M1248" s="19">
        <f>'EPA Data'!E1249/SUM('EPA Data'!E:E)</f>
        <v>4.7267343857625415E-3</v>
      </c>
      <c r="N1248" s="19">
        <f>'EPA Data'!F1249/SUM('EPA Data'!F:F)</f>
        <v>3.2716781754434689E-3</v>
      </c>
      <c r="O1248" s="19">
        <f>'EPA Data'!G1249/SUM('EPA Data'!G:G)</f>
        <v>3.7052631061512049E-3</v>
      </c>
      <c r="P1248" s="19">
        <f>'EPA Data'!H1249/SUM('EPA Data'!H:H)</f>
        <v>3.9018195448519248E-3</v>
      </c>
      <c r="Q1248" s="19">
        <f>'EPA Data'!I1249/SUM('EPA Data'!I:I)</f>
        <v>2.253085915422615E-3</v>
      </c>
      <c r="R1248" s="19">
        <f>'EPA Data'!J1249/SUM('EPA Data'!J:J)</f>
        <v>4.2556681478057492E-3</v>
      </c>
      <c r="S1248" s="19">
        <f>'EPA Data'!K1249/SUM('EPA Data'!K:K)</f>
        <v>3.8843994080433263E-3</v>
      </c>
      <c r="T1248" s="19">
        <f>'EPA Data'!L1249/SUM('EPA Data'!L:L)</f>
        <v>3.1171490566295678E-3</v>
      </c>
      <c r="U1248" s="19">
        <f>'EPA Data'!M1249/SUM('EPA Data'!M:M)</f>
        <v>5.3077426936946415E-3</v>
      </c>
      <c r="V1248" s="19">
        <f>'EPA Data'!N1249/SUM('EPA Data'!N:N)</f>
        <v>6.4296748547335832E-3</v>
      </c>
      <c r="W1248" s="19">
        <f>'EPA Data'!O1249/SUM('EPA Data'!O:O)</f>
        <v>2.9925570984665781E-3</v>
      </c>
      <c r="X1248" s="19">
        <f>'EPA Data'!P1249/SUM('EPA Data'!P:P)</f>
        <v>3.5623281800748153E-3</v>
      </c>
    </row>
    <row r="1249" spans="1:24" x14ac:dyDescent="0.35">
      <c r="A1249" s="13" t="s">
        <v>2118</v>
      </c>
      <c r="B1249" s="13" t="s">
        <v>2031</v>
      </c>
      <c r="C1249" s="18" t="s">
        <v>2119</v>
      </c>
      <c r="D1249" s="14">
        <f>SUMIFS('Census Data'!G:G,'Census Data'!$A:$A,$A1249)/SUMIFS('Census Data'!$F:$F,'Census Data'!$A:$A,$A1249)</f>
        <v>0.51785856971634037</v>
      </c>
      <c r="E1249" s="16">
        <f>SUMIFS('Census Data'!H:H,'Census Data'!$A:$A,$A1249)/SUMIFS('Census Data'!$F:$F,'Census Data'!$A:$A,$A1249)</f>
        <v>0.48214143028365963</v>
      </c>
      <c r="F1249" s="14">
        <f>SUM(SUMIFS('Census Data'!I:I,'Census Data'!$A:$A,$A1249),SUMIFS('Census Data'!J:J,'Census Data'!$A:$A,$A1249))/SUMIFS('Census Data'!$F:$F,'Census Data'!$A:$A,$A1249)</f>
        <v>0.91825809029165006</v>
      </c>
      <c r="G1249" s="14">
        <f>SUM(SUMIFS('Census Data'!K:K,'Census Data'!$A:$A,$A1249),SUMIFS('Census Data'!L:L,'Census Data'!$A:$A,$A1249))/SUMIFS('Census Data'!$F:$F,'Census Data'!$A:$A,$A1249)</f>
        <v>3.2640831002796647E-2</v>
      </c>
      <c r="H1249" s="14">
        <f>SUM(SUMIFS('Census Data'!O:O,'Census Data'!$A:$A,$A1249),SUMIFS('Census Data'!P:P,'Census Data'!$A:$A,$A1249))/SUMIFS('Census Data'!$F:$F,'Census Data'!$A:$A,$A1249)</f>
        <v>3.9153016380343584E-3</v>
      </c>
      <c r="I1249" s="16">
        <f t="shared" si="38"/>
        <v>4.5185777067518917E-2</v>
      </c>
      <c r="J1249" s="14">
        <f>SUM(SUMIFS('Census Data'!W:W,'Census Data'!$A:$A,$A1249),SUMIFS('Census Data'!X:X,'Census Data'!$A:$A,$A1249))/SUMIFS('Census Data'!$F:$F,'Census Data'!$A:$A,$A1249)</f>
        <v>3.4278865361566123E-2</v>
      </c>
      <c r="K1249" s="16">
        <f t="shared" si="39"/>
        <v>0.9657211346384339</v>
      </c>
      <c r="L1249" s="19">
        <f>'EPA Data'!D1250/SUM('EPA Data'!D:D)</f>
        <v>2.0556769518923864E-5</v>
      </c>
      <c r="M1249" s="19">
        <f>'EPA Data'!E1250/SUM('EPA Data'!E:E)</f>
        <v>4.837694614516866E-5</v>
      </c>
      <c r="N1249" s="19">
        <f>'EPA Data'!F1250/SUM('EPA Data'!F:F)</f>
        <v>3.8096516001468295E-5</v>
      </c>
      <c r="O1249" s="19">
        <f>'EPA Data'!G1250/SUM('EPA Data'!G:G)</f>
        <v>1.4064151386904732E-5</v>
      </c>
      <c r="P1249" s="19">
        <f>'EPA Data'!H1250/SUM('EPA Data'!H:H)</f>
        <v>3.7879394797284011E-5</v>
      </c>
      <c r="Q1249" s="19">
        <f>'EPA Data'!I1250/SUM('EPA Data'!I:I)</f>
        <v>2.0642967216154848E-5</v>
      </c>
      <c r="R1249" s="19">
        <f>'EPA Data'!J1250/SUM('EPA Data'!J:J)</f>
        <v>1.8906068318216933E-5</v>
      </c>
      <c r="S1249" s="19">
        <f>'EPA Data'!K1250/SUM('EPA Data'!K:K)</f>
        <v>4.3765021724769436E-5</v>
      </c>
      <c r="T1249" s="19">
        <f>'EPA Data'!L1250/SUM('EPA Data'!L:L)</f>
        <v>3.5294958815081494E-5</v>
      </c>
      <c r="U1249" s="19">
        <f>'EPA Data'!M1250/SUM('EPA Data'!M:M)</f>
        <v>3.8283642700938204E-5</v>
      </c>
      <c r="V1249" s="19">
        <f>'EPA Data'!N1250/SUM('EPA Data'!N:N)</f>
        <v>5.004780474756123E-5</v>
      </c>
      <c r="W1249" s="19">
        <f>'EPA Data'!O1250/SUM('EPA Data'!O:O)</f>
        <v>3.6419371300481983E-5</v>
      </c>
      <c r="X1249" s="19">
        <f>'EPA Data'!P1250/SUM('EPA Data'!P:P)</f>
        <v>5.1584906648848249E-5</v>
      </c>
    </row>
    <row r="1250" spans="1:24" x14ac:dyDescent="0.35">
      <c r="A1250" s="13" t="s">
        <v>2120</v>
      </c>
      <c r="B1250" s="13" t="s">
        <v>2031</v>
      </c>
      <c r="C1250" s="18" t="s">
        <v>2121</v>
      </c>
      <c r="D1250" s="14">
        <f>SUMIFS('Census Data'!G:G,'Census Data'!$A:$A,$A1250)/SUMIFS('Census Data'!$F:$F,'Census Data'!$A:$A,$A1250)</f>
        <v>0.50741520609576907</v>
      </c>
      <c r="E1250" s="16">
        <f>SUMIFS('Census Data'!H:H,'Census Data'!$A:$A,$A1250)/SUMIFS('Census Data'!$F:$F,'Census Data'!$A:$A,$A1250)</f>
        <v>0.49258479390423099</v>
      </c>
      <c r="F1250" s="14">
        <f>SUM(SUMIFS('Census Data'!I:I,'Census Data'!$A:$A,$A1250),SUMIFS('Census Data'!J:J,'Census Data'!$A:$A,$A1250))/SUMIFS('Census Data'!$F:$F,'Census Data'!$A:$A,$A1250)</f>
        <v>0.93390695772044896</v>
      </c>
      <c r="G1250" s="14">
        <f>SUM(SUMIFS('Census Data'!K:K,'Census Data'!$A:$A,$A1250),SUMIFS('Census Data'!L:L,'Census Data'!$A:$A,$A1250))/SUMIFS('Census Data'!$F:$F,'Census Data'!$A:$A,$A1250)</f>
        <v>1.6511899171375334E-2</v>
      </c>
      <c r="H1250" s="14">
        <f>SUM(SUMIFS('Census Data'!O:O,'Census Data'!$A:$A,$A1250),SUMIFS('Census Data'!P:P,'Census Data'!$A:$A,$A1250))/SUMIFS('Census Data'!$F:$F,'Census Data'!$A:$A,$A1250)</f>
        <v>7.9075333646402984E-3</v>
      </c>
      <c r="I1250" s="16">
        <f t="shared" si="38"/>
        <v>4.16736097435354E-2</v>
      </c>
      <c r="J1250" s="14">
        <f>SUM(SUMIFS('Census Data'!W:W,'Census Data'!$A:$A,$A1250),SUMIFS('Census Data'!X:X,'Census Data'!$A:$A,$A1250))/SUMIFS('Census Data'!$F:$F,'Census Data'!$A:$A,$A1250)</f>
        <v>1.9844576068350172E-2</v>
      </c>
      <c r="K1250" s="16">
        <f t="shared" si="39"/>
        <v>0.98015542393164978</v>
      </c>
      <c r="L1250" s="19">
        <f>'EPA Data'!D1251/SUM('EPA Data'!D:D)</f>
        <v>3.3315785296017425E-5</v>
      </c>
      <c r="M1250" s="19">
        <f>'EPA Data'!E1251/SUM('EPA Data'!E:E)</f>
        <v>8.4758380461822614E-5</v>
      </c>
      <c r="N1250" s="19">
        <f>'EPA Data'!F1251/SUM('EPA Data'!F:F)</f>
        <v>7.9209956420795419E-5</v>
      </c>
      <c r="O1250" s="19">
        <f>'EPA Data'!G1251/SUM('EPA Data'!G:G)</f>
        <v>2.7591046281318473E-5</v>
      </c>
      <c r="P1250" s="19">
        <f>'EPA Data'!H1251/SUM('EPA Data'!H:H)</f>
        <v>7.2860348068019804E-5</v>
      </c>
      <c r="Q1250" s="19">
        <f>'EPA Data'!I1251/SUM('EPA Data'!I:I)</f>
        <v>4.3810331015170802E-5</v>
      </c>
      <c r="R1250" s="19">
        <f>'EPA Data'!J1251/SUM('EPA Data'!J:J)</f>
        <v>3.7859253513325171E-5</v>
      </c>
      <c r="S1250" s="19">
        <f>'EPA Data'!K1251/SUM('EPA Data'!K:K)</f>
        <v>1.0102000970709048E-4</v>
      </c>
      <c r="T1250" s="19">
        <f>'EPA Data'!L1251/SUM('EPA Data'!L:L)</f>
        <v>8.0753108037861539E-5</v>
      </c>
      <c r="U1250" s="19">
        <f>'EPA Data'!M1251/SUM('EPA Data'!M:M)</f>
        <v>1.0364621078053176E-4</v>
      </c>
      <c r="V1250" s="19">
        <f>'EPA Data'!N1251/SUM('EPA Data'!N:N)</f>
        <v>8.176834206424735E-5</v>
      </c>
      <c r="W1250" s="19">
        <f>'EPA Data'!O1251/SUM('EPA Data'!O:O)</f>
        <v>8.4133951096710777E-5</v>
      </c>
      <c r="X1250" s="19">
        <f>'EPA Data'!P1251/SUM('EPA Data'!P:P)</f>
        <v>1.1967025965556372E-4</v>
      </c>
    </row>
    <row r="1251" spans="1:24" x14ac:dyDescent="0.35">
      <c r="A1251" s="13" t="s">
        <v>2122</v>
      </c>
      <c r="B1251" s="13" t="s">
        <v>2031</v>
      </c>
      <c r="C1251" s="18" t="s">
        <v>1137</v>
      </c>
      <c r="D1251" s="14">
        <f>SUMIFS('Census Data'!G:G,'Census Data'!$A:$A,$A1251)/SUMIFS('Census Data'!$F:$F,'Census Data'!$A:$A,$A1251)</f>
        <v>0.49984511065982856</v>
      </c>
      <c r="E1251" s="16">
        <f>SUMIFS('Census Data'!H:H,'Census Data'!$A:$A,$A1251)/SUMIFS('Census Data'!$F:$F,'Census Data'!$A:$A,$A1251)</f>
        <v>0.50015488934017138</v>
      </c>
      <c r="F1251" s="14">
        <f>SUM(SUMIFS('Census Data'!I:I,'Census Data'!$A:$A,$A1251),SUMIFS('Census Data'!J:J,'Census Data'!$A:$A,$A1251))/SUMIFS('Census Data'!$F:$F,'Census Data'!$A:$A,$A1251)</f>
        <v>0.95253502220080544</v>
      </c>
      <c r="G1251" s="14">
        <f>SUM(SUMIFS('Census Data'!K:K,'Census Data'!$A:$A,$A1251),SUMIFS('Census Data'!L:L,'Census Data'!$A:$A,$A1251))/SUMIFS('Census Data'!$F:$F,'Census Data'!$A:$A,$A1251)</f>
        <v>8.8803221698275561E-3</v>
      </c>
      <c r="H1251" s="14">
        <f>SUM(SUMIFS('Census Data'!O:O,'Census Data'!$A:$A,$A1251),SUMIFS('Census Data'!P:P,'Census Data'!$A:$A,$A1251))/SUMIFS('Census Data'!$F:$F,'Census Data'!$A:$A,$A1251)</f>
        <v>8.3984442226276122E-3</v>
      </c>
      <c r="I1251" s="16">
        <f t="shared" si="38"/>
        <v>3.0186211406739383E-2</v>
      </c>
      <c r="J1251" s="14">
        <f>SUM(SUMIFS('Census Data'!W:W,'Census Data'!$A:$A,$A1251),SUMIFS('Census Data'!X:X,'Census Data'!$A:$A,$A1251))/SUMIFS('Census Data'!$F:$F,'Census Data'!$A:$A,$A1251)</f>
        <v>4.4883488796337731E-2</v>
      </c>
      <c r="K1251" s="16">
        <f t="shared" si="39"/>
        <v>0.95511651120366226</v>
      </c>
      <c r="L1251" s="19">
        <f>'EPA Data'!D1252/SUM('EPA Data'!D:D)</f>
        <v>3.3118124148350621E-5</v>
      </c>
      <c r="M1251" s="19">
        <f>'EPA Data'!E1252/SUM('EPA Data'!E:E)</f>
        <v>7.9771290315574212E-5</v>
      </c>
      <c r="N1251" s="19">
        <f>'EPA Data'!F1252/SUM('EPA Data'!F:F)</f>
        <v>6.1035965109726797E-5</v>
      </c>
      <c r="O1251" s="19">
        <f>'EPA Data'!G1252/SUM('EPA Data'!G:G)</f>
        <v>2.2852223831335039E-5</v>
      </c>
      <c r="P1251" s="19">
        <f>'EPA Data'!H1252/SUM('EPA Data'!H:H)</f>
        <v>6.3950579819380628E-5</v>
      </c>
      <c r="Q1251" s="19">
        <f>'EPA Data'!I1252/SUM('EPA Data'!I:I)</f>
        <v>3.3566669743294485E-5</v>
      </c>
      <c r="R1251" s="19">
        <f>'EPA Data'!J1252/SUM('EPA Data'!J:J)</f>
        <v>3.1147275460675291E-5</v>
      </c>
      <c r="S1251" s="19">
        <f>'EPA Data'!K1252/SUM('EPA Data'!K:K)</f>
        <v>7.0336687680112221E-5</v>
      </c>
      <c r="T1251" s="19">
        <f>'EPA Data'!L1252/SUM('EPA Data'!L:L)</f>
        <v>5.7418445910533492E-5</v>
      </c>
      <c r="U1251" s="19">
        <f>'EPA Data'!M1252/SUM('EPA Data'!M:M)</f>
        <v>5.5822829347404962E-5</v>
      </c>
      <c r="V1251" s="19">
        <f>'EPA Data'!N1252/SUM('EPA Data'!N:N)</f>
        <v>8.6348600981472399E-5</v>
      </c>
      <c r="W1251" s="19">
        <f>'EPA Data'!O1252/SUM('EPA Data'!O:O)</f>
        <v>5.8528828700663273E-5</v>
      </c>
      <c r="X1251" s="19">
        <f>'EPA Data'!P1252/SUM('EPA Data'!P:P)</f>
        <v>8.4715879085827561E-5</v>
      </c>
    </row>
    <row r="1252" spans="1:24" x14ac:dyDescent="0.35">
      <c r="A1252" s="13" t="s">
        <v>2123</v>
      </c>
      <c r="B1252" s="13" t="s">
        <v>2031</v>
      </c>
      <c r="C1252" s="18" t="s">
        <v>2124</v>
      </c>
      <c r="D1252" s="14">
        <f>SUMIFS('Census Data'!G:G,'Census Data'!$A:$A,$A1252)/SUMIFS('Census Data'!$F:$F,'Census Data'!$A:$A,$A1252)</f>
        <v>0.503450360147081</v>
      </c>
      <c r="E1252" s="16">
        <f>SUMIFS('Census Data'!H:H,'Census Data'!$A:$A,$A1252)/SUMIFS('Census Data'!$F:$F,'Census Data'!$A:$A,$A1252)</f>
        <v>0.49654963985291894</v>
      </c>
      <c r="F1252" s="14">
        <f>SUM(SUMIFS('Census Data'!I:I,'Census Data'!$A:$A,$A1252),SUMIFS('Census Data'!J:J,'Census Data'!$A:$A,$A1252))/SUMIFS('Census Data'!$F:$F,'Census Data'!$A:$A,$A1252)</f>
        <v>0.93215131214426028</v>
      </c>
      <c r="G1252" s="14">
        <f>SUM(SUMIFS('Census Data'!K:K,'Census Data'!$A:$A,$A1252),SUMIFS('Census Data'!L:L,'Census Data'!$A:$A,$A1252))/SUMIFS('Census Data'!$F:$F,'Census Data'!$A:$A,$A1252)</f>
        <v>2.4505112577444216E-2</v>
      </c>
      <c r="H1252" s="14">
        <f>SUM(SUMIFS('Census Data'!O:O,'Census Data'!$A:$A,$A1252),SUMIFS('Census Data'!P:P,'Census Data'!$A:$A,$A1252))/SUMIFS('Census Data'!$F:$F,'Census Data'!$A:$A,$A1252)</f>
        <v>8.0088651589180476E-3</v>
      </c>
      <c r="I1252" s="16">
        <f t="shared" si="38"/>
        <v>3.5334710119377388E-2</v>
      </c>
      <c r="J1252" s="14">
        <f>SUM(SUMIFS('Census Data'!W:W,'Census Data'!$A:$A,$A1252),SUMIFS('Census Data'!X:X,'Census Data'!$A:$A,$A1252))/SUMIFS('Census Data'!$F:$F,'Census Data'!$A:$A,$A1252)</f>
        <v>2.5839923437263889E-2</v>
      </c>
      <c r="K1252" s="16">
        <f t="shared" si="39"/>
        <v>0.97416007656273607</v>
      </c>
      <c r="L1252" s="19">
        <f>'EPA Data'!D1253/SUM('EPA Data'!D:D)</f>
        <v>8.5131185766464191E-5</v>
      </c>
      <c r="M1252" s="19">
        <f>'EPA Data'!E1253/SUM('EPA Data'!E:E)</f>
        <v>1.9459932942833772E-4</v>
      </c>
      <c r="N1252" s="19">
        <f>'EPA Data'!F1253/SUM('EPA Data'!F:F)</f>
        <v>1.3846717412766604E-4</v>
      </c>
      <c r="O1252" s="19">
        <f>'EPA Data'!G1253/SUM('EPA Data'!G:G)</f>
        <v>6.0881289614942951E-5</v>
      </c>
      <c r="P1252" s="19">
        <f>'EPA Data'!H1253/SUM('EPA Data'!H:H)</f>
        <v>1.4813840469943187E-4</v>
      </c>
      <c r="Q1252" s="19">
        <f>'EPA Data'!I1253/SUM('EPA Data'!I:I)</f>
        <v>7.5931525581603631E-5</v>
      </c>
      <c r="R1252" s="19">
        <f>'EPA Data'!J1253/SUM('EPA Data'!J:J)</f>
        <v>7.8189486107817268E-5</v>
      </c>
      <c r="S1252" s="19">
        <f>'EPA Data'!K1253/SUM('EPA Data'!K:K)</f>
        <v>1.6472506488852352E-4</v>
      </c>
      <c r="T1252" s="19">
        <f>'EPA Data'!L1253/SUM('EPA Data'!L:L)</f>
        <v>1.2377759160248509E-4</v>
      </c>
      <c r="U1252" s="19">
        <f>'EPA Data'!M1253/SUM('EPA Data'!M:M)</f>
        <v>1.6405796808317255E-4</v>
      </c>
      <c r="V1252" s="19">
        <f>'EPA Data'!N1253/SUM('EPA Data'!N:N)</f>
        <v>2.1114148829063403E-4</v>
      </c>
      <c r="W1252" s="19">
        <f>'EPA Data'!O1253/SUM('EPA Data'!O:O)</f>
        <v>1.2819409825655538E-4</v>
      </c>
      <c r="X1252" s="19">
        <f>'EPA Data'!P1253/SUM('EPA Data'!P:P)</f>
        <v>1.8802366543300796E-4</v>
      </c>
    </row>
    <row r="1253" spans="1:24" x14ac:dyDescent="0.35">
      <c r="A1253" s="13" t="s">
        <v>2125</v>
      </c>
      <c r="B1253" s="13" t="s">
        <v>2031</v>
      </c>
      <c r="C1253" s="18" t="s">
        <v>2126</v>
      </c>
      <c r="D1253" s="14">
        <f>SUMIFS('Census Data'!G:G,'Census Data'!$A:$A,$A1253)/SUMIFS('Census Data'!$F:$F,'Census Data'!$A:$A,$A1253)</f>
        <v>0.51500063832503507</v>
      </c>
      <c r="E1253" s="16">
        <f>SUMIFS('Census Data'!H:H,'Census Data'!$A:$A,$A1253)/SUMIFS('Census Data'!$F:$F,'Census Data'!$A:$A,$A1253)</f>
        <v>0.48499936167496488</v>
      </c>
      <c r="F1253" s="14">
        <f>SUM(SUMIFS('Census Data'!I:I,'Census Data'!$A:$A,$A1253),SUMIFS('Census Data'!J:J,'Census Data'!$A:$A,$A1253))/SUMIFS('Census Data'!$F:$F,'Census Data'!$A:$A,$A1253)</f>
        <v>0.94178475679816165</v>
      </c>
      <c r="G1253" s="14">
        <f>SUM(SUMIFS('Census Data'!K:K,'Census Data'!$A:$A,$A1253),SUMIFS('Census Data'!L:L,'Census Data'!$A:$A,$A1253))/SUMIFS('Census Data'!$F:$F,'Census Data'!$A:$A,$A1253)</f>
        <v>7.5747904166134725E-3</v>
      </c>
      <c r="H1253" s="14">
        <f>SUM(SUMIFS('Census Data'!O:O,'Census Data'!$A:$A,$A1253),SUMIFS('Census Data'!P:P,'Census Data'!$A:$A,$A1253))/SUMIFS('Census Data'!$F:$F,'Census Data'!$A:$A,$A1253)</f>
        <v>4.2980552363930382E-3</v>
      </c>
      <c r="I1253" s="16">
        <f t="shared" si="38"/>
        <v>4.6342397548831848E-2</v>
      </c>
      <c r="J1253" s="14">
        <f>SUM(SUMIFS('Census Data'!W:W,'Census Data'!$A:$A,$A1253),SUMIFS('Census Data'!X:X,'Census Data'!$A:$A,$A1253))/SUMIFS('Census Data'!$F:$F,'Census Data'!$A:$A,$A1253)</f>
        <v>2.0171071109408911E-2</v>
      </c>
      <c r="K1253" s="16">
        <f t="shared" si="39"/>
        <v>0.97982892889059103</v>
      </c>
      <c r="L1253" s="19">
        <f>'EPA Data'!D1254/SUM('EPA Data'!D:D)</f>
        <v>1.0822144576702199E-5</v>
      </c>
      <c r="M1253" s="19">
        <f>'EPA Data'!E1254/SUM('EPA Data'!E:E)</f>
        <v>3.1302627640736441E-5</v>
      </c>
      <c r="N1253" s="19">
        <f>'EPA Data'!F1254/SUM('EPA Data'!F:F)</f>
        <v>2.6299395178666747E-5</v>
      </c>
      <c r="O1253" s="19">
        <f>'EPA Data'!G1254/SUM('EPA Data'!G:G)</f>
        <v>9.9745596490169159E-6</v>
      </c>
      <c r="P1253" s="19">
        <f>'EPA Data'!H1254/SUM('EPA Data'!H:H)</f>
        <v>2.7632643932661108E-5</v>
      </c>
      <c r="Q1253" s="19">
        <f>'EPA Data'!I1254/SUM('EPA Data'!I:I)</f>
        <v>1.4747357075699358E-5</v>
      </c>
      <c r="R1253" s="19">
        <f>'EPA Data'!J1254/SUM('EPA Data'!J:J)</f>
        <v>1.3141895441097427E-5</v>
      </c>
      <c r="S1253" s="19">
        <f>'EPA Data'!K1254/SUM('EPA Data'!K:K)</f>
        <v>3.3939818747645387E-5</v>
      </c>
      <c r="T1253" s="19">
        <f>'EPA Data'!L1254/SUM('EPA Data'!L:L)</f>
        <v>2.7518602991487626E-5</v>
      </c>
      <c r="U1253" s="19">
        <f>'EPA Data'!M1254/SUM('EPA Data'!M:M)</f>
        <v>3.1153184525704251E-5</v>
      </c>
      <c r="V1253" s="19">
        <f>'EPA Data'!N1254/SUM('EPA Data'!N:N)</f>
        <v>3.2739960362206933E-5</v>
      </c>
      <c r="W1253" s="19">
        <f>'EPA Data'!O1254/SUM('EPA Data'!O:O)</f>
        <v>2.7882478023946078E-5</v>
      </c>
      <c r="X1253" s="19">
        <f>'EPA Data'!P1254/SUM('EPA Data'!P:P)</f>
        <v>4.2695269814936964E-5</v>
      </c>
    </row>
    <row r="1254" spans="1:24" x14ac:dyDescent="0.35">
      <c r="A1254" s="13" t="s">
        <v>2127</v>
      </c>
      <c r="B1254" s="13" t="s">
        <v>2031</v>
      </c>
      <c r="C1254" s="18" t="s">
        <v>2128</v>
      </c>
      <c r="D1254" s="14">
        <f>SUMIFS('Census Data'!G:G,'Census Data'!$A:$A,$A1254)/SUMIFS('Census Data'!$F:$F,'Census Data'!$A:$A,$A1254)</f>
        <v>0.49697557703594569</v>
      </c>
      <c r="E1254" s="16">
        <f>SUMIFS('Census Data'!H:H,'Census Data'!$A:$A,$A1254)/SUMIFS('Census Data'!$F:$F,'Census Data'!$A:$A,$A1254)</f>
        <v>0.50302442296405425</v>
      </c>
      <c r="F1254" s="14">
        <f>SUM(SUMIFS('Census Data'!I:I,'Census Data'!$A:$A,$A1254),SUMIFS('Census Data'!J:J,'Census Data'!$A:$A,$A1254))/SUMIFS('Census Data'!$F:$F,'Census Data'!$A:$A,$A1254)</f>
        <v>0.93890066716973897</v>
      </c>
      <c r="G1254" s="14">
        <f>SUM(SUMIFS('Census Data'!K:K,'Census Data'!$A:$A,$A1254),SUMIFS('Census Data'!L:L,'Census Data'!$A:$A,$A1254))/SUMIFS('Census Data'!$F:$F,'Census Data'!$A:$A,$A1254)</f>
        <v>1.3355372692754561E-2</v>
      </c>
      <c r="H1254" s="14">
        <f>SUM(SUMIFS('Census Data'!O:O,'Census Data'!$A:$A,$A1254),SUMIFS('Census Data'!P:P,'Census Data'!$A:$A,$A1254))/SUMIFS('Census Data'!$F:$F,'Census Data'!$A:$A,$A1254)</f>
        <v>2.3273084432306825E-2</v>
      </c>
      <c r="I1254" s="16">
        <f t="shared" si="38"/>
        <v>2.4470875705199679E-2</v>
      </c>
      <c r="J1254" s="14">
        <f>SUM(SUMIFS('Census Data'!W:W,'Census Data'!$A:$A,$A1254),SUMIFS('Census Data'!X:X,'Census Data'!$A:$A,$A1254))/SUMIFS('Census Data'!$F:$F,'Census Data'!$A:$A,$A1254)</f>
        <v>3.1741468731658819E-2</v>
      </c>
      <c r="K1254" s="16">
        <f t="shared" si="39"/>
        <v>0.96825853126834116</v>
      </c>
      <c r="L1254" s="19">
        <f>'EPA Data'!D1255/SUM('EPA Data'!D:D)</f>
        <v>2.7439535590141823E-4</v>
      </c>
      <c r="M1254" s="19">
        <f>'EPA Data'!E1255/SUM('EPA Data'!E:E)</f>
        <v>4.1786241805302223E-4</v>
      </c>
      <c r="N1254" s="19">
        <f>'EPA Data'!F1255/SUM('EPA Data'!F:F)</f>
        <v>2.6433116534433992E-4</v>
      </c>
      <c r="O1254" s="19">
        <f>'EPA Data'!G1255/SUM('EPA Data'!G:G)</f>
        <v>1.2832248860577552E-4</v>
      </c>
      <c r="P1254" s="19">
        <f>'EPA Data'!H1255/SUM('EPA Data'!H:H)</f>
        <v>2.8216957098674766E-4</v>
      </c>
      <c r="Q1254" s="19">
        <f>'EPA Data'!I1255/SUM('EPA Data'!I:I)</f>
        <v>1.4457120937699211E-4</v>
      </c>
      <c r="R1254" s="19">
        <f>'EPA Data'!J1255/SUM('EPA Data'!J:J)</f>
        <v>1.4829342475914346E-4</v>
      </c>
      <c r="S1254" s="19">
        <f>'EPA Data'!K1255/SUM('EPA Data'!K:K)</f>
        <v>3.2126181542606742E-4</v>
      </c>
      <c r="T1254" s="19">
        <f>'EPA Data'!L1255/SUM('EPA Data'!L:L)</f>
        <v>2.3616600313168415E-4</v>
      </c>
      <c r="U1254" s="19">
        <f>'EPA Data'!M1255/SUM('EPA Data'!M:M)</f>
        <v>3.4365571951651782E-4</v>
      </c>
      <c r="V1254" s="19">
        <f>'EPA Data'!N1255/SUM('EPA Data'!N:N)</f>
        <v>4.0800571193116736E-4</v>
      </c>
      <c r="W1254" s="19">
        <f>'EPA Data'!O1255/SUM('EPA Data'!O:O)</f>
        <v>2.4315604510718759E-4</v>
      </c>
      <c r="X1254" s="19">
        <f>'EPA Data'!P1255/SUM('EPA Data'!P:P)</f>
        <v>3.5697207353884087E-4</v>
      </c>
    </row>
    <row r="1255" spans="1:24" x14ac:dyDescent="0.35">
      <c r="A1255" s="13" t="s">
        <v>2129</v>
      </c>
      <c r="B1255" s="13" t="s">
        <v>2031</v>
      </c>
      <c r="C1255" s="18" t="s">
        <v>2130</v>
      </c>
      <c r="D1255" s="14">
        <f>SUMIFS('Census Data'!G:G,'Census Data'!$A:$A,$A1255)/SUMIFS('Census Data'!$F:$F,'Census Data'!$A:$A,$A1255)</f>
        <v>0.5068747924277649</v>
      </c>
      <c r="E1255" s="16">
        <f>SUMIFS('Census Data'!H:H,'Census Data'!$A:$A,$A1255)/SUMIFS('Census Data'!$F:$F,'Census Data'!$A:$A,$A1255)</f>
        <v>0.49312520757223516</v>
      </c>
      <c r="F1255" s="14">
        <f>SUM(SUMIFS('Census Data'!I:I,'Census Data'!$A:$A,$A1255),SUMIFS('Census Data'!J:J,'Census Data'!$A:$A,$A1255))/SUMIFS('Census Data'!$F:$F,'Census Data'!$A:$A,$A1255)</f>
        <v>0.96253736300232484</v>
      </c>
      <c r="G1255" s="14">
        <f>SUM(SUMIFS('Census Data'!K:K,'Census Data'!$A:$A,$A1255),SUMIFS('Census Data'!L:L,'Census Data'!$A:$A,$A1255))/SUMIFS('Census Data'!$F:$F,'Census Data'!$A:$A,$A1255)</f>
        <v>5.8452341414812351E-3</v>
      </c>
      <c r="H1255" s="14">
        <f>SUM(SUMIFS('Census Data'!O:O,'Census Data'!$A:$A,$A1255),SUMIFS('Census Data'!P:P,'Census Data'!$A:$A,$A1255))/SUMIFS('Census Data'!$F:$F,'Census Data'!$A:$A,$A1255)</f>
        <v>6.7087346396546002E-3</v>
      </c>
      <c r="I1255" s="16">
        <f t="shared" si="38"/>
        <v>2.4908668216539365E-2</v>
      </c>
      <c r="J1255" s="14">
        <f>SUM(SUMIFS('Census Data'!W:W,'Census Data'!$A:$A,$A1255),SUMIFS('Census Data'!X:X,'Census Data'!$A:$A,$A1255))/SUMIFS('Census Data'!$F:$F,'Census Data'!$A:$A,$A1255)</f>
        <v>3.2480903354367319E-2</v>
      </c>
      <c r="K1255" s="16">
        <f t="shared" si="39"/>
        <v>0.96751909664563263</v>
      </c>
      <c r="L1255" s="19">
        <f>'EPA Data'!D1256/SUM('EPA Data'!D:D)</f>
        <v>1.621293199094414E-5</v>
      </c>
      <c r="M1255" s="19">
        <f>'EPA Data'!E1256/SUM('EPA Data'!E:E)</f>
        <v>3.7693701488720254E-5</v>
      </c>
      <c r="N1255" s="19">
        <f>'EPA Data'!F1256/SUM('EPA Data'!F:F)</f>
        <v>2.8764566822446125E-5</v>
      </c>
      <c r="O1255" s="19">
        <f>'EPA Data'!G1256/SUM('EPA Data'!G:G)</f>
        <v>1.1312420929885968E-5</v>
      </c>
      <c r="P1255" s="19">
        <f>'EPA Data'!H1256/SUM('EPA Data'!H:H)</f>
        <v>2.7727264738175454E-5</v>
      </c>
      <c r="Q1255" s="19">
        <f>'EPA Data'!I1256/SUM('EPA Data'!I:I)</f>
        <v>1.5520833167268705E-5</v>
      </c>
      <c r="R1255" s="19">
        <f>'EPA Data'!J1256/SUM('EPA Data'!J:J)</f>
        <v>1.3788737200164912E-5</v>
      </c>
      <c r="S1255" s="19">
        <f>'EPA Data'!K1256/SUM('EPA Data'!K:K)</f>
        <v>3.4965830204523171E-5</v>
      </c>
      <c r="T1255" s="19">
        <f>'EPA Data'!L1256/SUM('EPA Data'!L:L)</f>
        <v>2.5902783583470222E-5</v>
      </c>
      <c r="U1255" s="19">
        <f>'EPA Data'!M1256/SUM('EPA Data'!M:M)</f>
        <v>3.6537920822737497E-5</v>
      </c>
      <c r="V1255" s="19">
        <f>'EPA Data'!N1256/SUM('EPA Data'!N:N)</f>
        <v>3.7328402214555931E-5</v>
      </c>
      <c r="W1255" s="19">
        <f>'EPA Data'!O1256/SUM('EPA Data'!O:O)</f>
        <v>2.704422495385543E-5</v>
      </c>
      <c r="X1255" s="19">
        <f>'EPA Data'!P1256/SUM('EPA Data'!P:P)</f>
        <v>3.7364858449522747E-5</v>
      </c>
    </row>
    <row r="1256" spans="1:24" x14ac:dyDescent="0.35">
      <c r="A1256" s="13" t="s">
        <v>2131</v>
      </c>
      <c r="B1256" s="13" t="s">
        <v>2031</v>
      </c>
      <c r="C1256" s="18" t="s">
        <v>120</v>
      </c>
      <c r="D1256" s="14">
        <f>SUMIFS('Census Data'!G:G,'Census Data'!$A:$A,$A1256)/SUMIFS('Census Data'!$F:$F,'Census Data'!$A:$A,$A1256)</f>
        <v>0.4984496324336895</v>
      </c>
      <c r="E1256" s="16">
        <f>SUMIFS('Census Data'!H:H,'Census Data'!$A:$A,$A1256)/SUMIFS('Census Data'!$F:$F,'Census Data'!$A:$A,$A1256)</f>
        <v>0.50155036756631055</v>
      </c>
      <c r="F1256" s="14">
        <f>SUM(SUMIFS('Census Data'!I:I,'Census Data'!$A:$A,$A1256),SUMIFS('Census Data'!J:J,'Census Data'!$A:$A,$A1256))/SUMIFS('Census Data'!$F:$F,'Census Data'!$A:$A,$A1256)</f>
        <v>0.94250074288445884</v>
      </c>
      <c r="G1256" s="14">
        <f>SUM(SUMIFS('Census Data'!K:K,'Census Data'!$A:$A,$A1256),SUMIFS('Census Data'!L:L,'Census Data'!$A:$A,$A1256))/SUMIFS('Census Data'!$F:$F,'Census Data'!$A:$A,$A1256)</f>
        <v>2.7260629707626518E-2</v>
      </c>
      <c r="H1256" s="14">
        <f>SUM(SUMIFS('Census Data'!O:O,'Census Data'!$A:$A,$A1256),SUMIFS('Census Data'!P:P,'Census Data'!$A:$A,$A1256))/SUMIFS('Census Data'!$F:$F,'Census Data'!$A:$A,$A1256)</f>
        <v>6.9960336429761892E-3</v>
      </c>
      <c r="I1256" s="16">
        <f t="shared" si="38"/>
        <v>2.3242593764938424E-2</v>
      </c>
      <c r="J1256" s="14">
        <f>SUM(SUMIFS('Census Data'!W:W,'Census Data'!$A:$A,$A1256),SUMIFS('Census Data'!X:X,'Census Data'!$A:$A,$A1256))/SUMIFS('Census Data'!$F:$F,'Census Data'!$A:$A,$A1256)</f>
        <v>4.0193279156600044E-2</v>
      </c>
      <c r="K1256" s="16">
        <f t="shared" si="39"/>
        <v>0.95980672084339991</v>
      </c>
      <c r="L1256" s="19">
        <f>'EPA Data'!D1257/SUM('EPA Data'!D:D)</f>
        <v>8.8074584807079496E-4</v>
      </c>
      <c r="M1256" s="19">
        <f>'EPA Data'!E1257/SUM('EPA Data'!E:E)</f>
        <v>8.6750961040170924E-4</v>
      </c>
      <c r="N1256" s="19">
        <f>'EPA Data'!F1257/SUM('EPA Data'!F:F)</f>
        <v>6.0297580865078734E-4</v>
      </c>
      <c r="O1256" s="19">
        <f>'EPA Data'!G1257/SUM('EPA Data'!G:G)</f>
        <v>3.7798387262678336E-4</v>
      </c>
      <c r="P1256" s="19">
        <f>'EPA Data'!H1257/SUM('EPA Data'!H:H)</f>
        <v>6.7007864639183064E-4</v>
      </c>
      <c r="Q1256" s="19">
        <f>'EPA Data'!I1257/SUM('EPA Data'!I:I)</f>
        <v>3.4736106571063173E-4</v>
      </c>
      <c r="R1256" s="19">
        <f>'EPA Data'!J1257/SUM('EPA Data'!J:J)</f>
        <v>4.774724580962976E-4</v>
      </c>
      <c r="S1256" s="19">
        <f>'EPA Data'!K1257/SUM('EPA Data'!K:K)</f>
        <v>7.003762950218397E-4</v>
      </c>
      <c r="T1256" s="19">
        <f>'EPA Data'!L1257/SUM('EPA Data'!L:L)</f>
        <v>5.6342250872566343E-4</v>
      </c>
      <c r="U1256" s="19">
        <f>'EPA Data'!M1257/SUM('EPA Data'!M:M)</f>
        <v>6.8806955601857149E-4</v>
      </c>
      <c r="V1256" s="19">
        <f>'EPA Data'!N1257/SUM('EPA Data'!N:N)</f>
        <v>8.8272924654224556E-4</v>
      </c>
      <c r="W1256" s="19">
        <f>'EPA Data'!O1257/SUM('EPA Data'!O:O)</f>
        <v>5.2753936324857406E-4</v>
      </c>
      <c r="X1256" s="19">
        <f>'EPA Data'!P1257/SUM('EPA Data'!P:P)</f>
        <v>7.2110176452272652E-4</v>
      </c>
    </row>
    <row r="1257" spans="1:24" x14ac:dyDescent="0.35">
      <c r="A1257" s="13" t="s">
        <v>2132</v>
      </c>
      <c r="B1257" s="13" t="s">
        <v>2031</v>
      </c>
      <c r="C1257" s="18" t="s">
        <v>2133</v>
      </c>
      <c r="D1257" s="14">
        <f>SUMIFS('Census Data'!G:G,'Census Data'!$A:$A,$A1257)/SUMIFS('Census Data'!$F:$F,'Census Data'!$A:$A,$A1257)</f>
        <v>0.53911176505915559</v>
      </c>
      <c r="E1257" s="16">
        <f>SUMIFS('Census Data'!H:H,'Census Data'!$A:$A,$A1257)/SUMIFS('Census Data'!$F:$F,'Census Data'!$A:$A,$A1257)</f>
        <v>0.46088823494084441</v>
      </c>
      <c r="F1257" s="14">
        <f>SUM(SUMIFS('Census Data'!I:I,'Census Data'!$A:$A,$A1257),SUMIFS('Census Data'!J:J,'Census Data'!$A:$A,$A1257))/SUMIFS('Census Data'!$F:$F,'Census Data'!$A:$A,$A1257)</f>
        <v>0.92968890757311873</v>
      </c>
      <c r="G1257" s="14">
        <f>SUM(SUMIFS('Census Data'!K:K,'Census Data'!$A:$A,$A1257),SUMIFS('Census Data'!L:L,'Census Data'!$A:$A,$A1257))/SUMIFS('Census Data'!$F:$F,'Census Data'!$A:$A,$A1257)</f>
        <v>4.2279742958380877E-2</v>
      </c>
      <c r="H1257" s="14">
        <f>SUM(SUMIFS('Census Data'!O:O,'Census Data'!$A:$A,$A1257),SUMIFS('Census Data'!P:P,'Census Data'!$A:$A,$A1257))/SUMIFS('Census Data'!$F:$F,'Census Data'!$A:$A,$A1257)</f>
        <v>4.2640081676776171E-3</v>
      </c>
      <c r="I1257" s="16">
        <f t="shared" si="38"/>
        <v>2.3767341300822808E-2</v>
      </c>
      <c r="J1257" s="14">
        <f>SUM(SUMIFS('Census Data'!W:W,'Census Data'!$A:$A,$A1257),SUMIFS('Census Data'!X:X,'Census Data'!$A:$A,$A1257))/SUMIFS('Census Data'!$F:$F,'Census Data'!$A:$A,$A1257)</f>
        <v>4.0192781214341479E-2</v>
      </c>
      <c r="K1257" s="16">
        <f t="shared" si="39"/>
        <v>0.95980721878565856</v>
      </c>
      <c r="L1257" s="19">
        <f>'EPA Data'!D1258/SUM('EPA Data'!D:D)</f>
        <v>1.5128134083185752E-4</v>
      </c>
      <c r="M1257" s="19">
        <f>'EPA Data'!E1258/SUM('EPA Data'!E:E)</f>
        <v>3.2966853843807681E-4</v>
      </c>
      <c r="N1257" s="19">
        <f>'EPA Data'!F1258/SUM('EPA Data'!F:F)</f>
        <v>2.2947565652127323E-4</v>
      </c>
      <c r="O1257" s="19">
        <f>'EPA Data'!G1258/SUM('EPA Data'!G:G)</f>
        <v>1.2750155511771376E-4</v>
      </c>
      <c r="P1257" s="19">
        <f>'EPA Data'!H1258/SUM('EPA Data'!H:H)</f>
        <v>2.5815124573258898E-4</v>
      </c>
      <c r="Q1257" s="19">
        <f>'EPA Data'!I1258/SUM('EPA Data'!I:I)</f>
        <v>1.2919804709278645E-4</v>
      </c>
      <c r="R1257" s="19">
        <f>'EPA Data'!J1258/SUM('EPA Data'!J:J)</f>
        <v>1.6584475840800502E-4</v>
      </c>
      <c r="S1257" s="19">
        <f>'EPA Data'!K1258/SUM('EPA Data'!K:K)</f>
        <v>2.7796395885221106E-4</v>
      </c>
      <c r="T1257" s="19">
        <f>'EPA Data'!L1258/SUM('EPA Data'!L:L)</f>
        <v>2.0689217837435137E-4</v>
      </c>
      <c r="U1257" s="19">
        <f>'EPA Data'!M1258/SUM('EPA Data'!M:M)</f>
        <v>3.0813964959412575E-4</v>
      </c>
      <c r="V1257" s="19">
        <f>'EPA Data'!N1258/SUM('EPA Data'!N:N)</f>
        <v>3.7629576050923178E-4</v>
      </c>
      <c r="W1257" s="19">
        <f>'EPA Data'!O1258/SUM('EPA Data'!O:O)</f>
        <v>2.115174114606962E-4</v>
      </c>
      <c r="X1257" s="19">
        <f>'EPA Data'!P1258/SUM('EPA Data'!P:P)</f>
        <v>3.1534660406837723E-4</v>
      </c>
    </row>
    <row r="1258" spans="1:24" x14ac:dyDescent="0.35">
      <c r="A1258" s="13" t="s">
        <v>2134</v>
      </c>
      <c r="B1258" s="13" t="s">
        <v>2031</v>
      </c>
      <c r="C1258" s="18" t="s">
        <v>2135</v>
      </c>
      <c r="D1258" s="14">
        <f>SUMIFS('Census Data'!G:G,'Census Data'!$A:$A,$A1258)/SUMIFS('Census Data'!$F:$F,'Census Data'!$A:$A,$A1258)</f>
        <v>0.51517798645992574</v>
      </c>
      <c r="E1258" s="16">
        <f>SUMIFS('Census Data'!H:H,'Census Data'!$A:$A,$A1258)/SUMIFS('Census Data'!$F:$F,'Census Data'!$A:$A,$A1258)</f>
        <v>0.48482201354007426</v>
      </c>
      <c r="F1258" s="14">
        <f>SUM(SUMIFS('Census Data'!I:I,'Census Data'!$A:$A,$A1258),SUMIFS('Census Data'!J:J,'Census Data'!$A:$A,$A1258))/SUMIFS('Census Data'!$F:$F,'Census Data'!$A:$A,$A1258)</f>
        <v>0.96473029045643155</v>
      </c>
      <c r="G1258" s="14">
        <f>SUM(SUMIFS('Census Data'!K:K,'Census Data'!$A:$A,$A1258),SUMIFS('Census Data'!L:L,'Census Data'!$A:$A,$A1258))/SUMIFS('Census Data'!$F:$F,'Census Data'!$A:$A,$A1258)</f>
        <v>5.7872898012666521E-3</v>
      </c>
      <c r="H1258" s="14">
        <f>SUM(SUMIFS('Census Data'!O:O,'Census Data'!$A:$A,$A1258),SUMIFS('Census Data'!P:P,'Census Data'!$A:$A,$A1258))/SUMIFS('Census Data'!$F:$F,'Census Data'!$A:$A,$A1258)</f>
        <v>2.9482419742301812E-3</v>
      </c>
      <c r="I1258" s="16">
        <f t="shared" si="38"/>
        <v>2.6534177768071654E-2</v>
      </c>
      <c r="J1258" s="14">
        <f>SUM(SUMIFS('Census Data'!W:W,'Census Data'!$A:$A,$A1258),SUMIFS('Census Data'!X:X,'Census Data'!$A:$A,$A1258))/SUMIFS('Census Data'!$F:$F,'Census Data'!$A:$A,$A1258)</f>
        <v>1.4522821576763486E-2</v>
      </c>
      <c r="K1258" s="16">
        <f t="shared" si="39"/>
        <v>0.98547717842323657</v>
      </c>
      <c r="L1258" s="19">
        <f>'EPA Data'!D1259/SUM('EPA Data'!D:D)</f>
        <v>5.5129799870755697E-6</v>
      </c>
      <c r="M1258" s="19">
        <f>'EPA Data'!E1259/SUM('EPA Data'!E:E)</f>
        <v>1.2608873669691302E-5</v>
      </c>
      <c r="N1258" s="19">
        <f>'EPA Data'!F1259/SUM('EPA Data'!F:F)</f>
        <v>1.0288039511291036E-5</v>
      </c>
      <c r="O1258" s="19">
        <f>'EPA Data'!G1259/SUM('EPA Data'!G:G)</f>
        <v>3.9560023568542907E-6</v>
      </c>
      <c r="P1258" s="19">
        <f>'EPA Data'!H1259/SUM('EPA Data'!H:H)</f>
        <v>9.0770362940109278E-6</v>
      </c>
      <c r="Q1258" s="19">
        <f>'EPA Data'!I1259/SUM('EPA Data'!I:I)</f>
        <v>5.6502967133204378E-6</v>
      </c>
      <c r="R1258" s="19">
        <f>'EPA Data'!J1259/SUM('EPA Data'!J:J)</f>
        <v>5.7204477360347976E-6</v>
      </c>
      <c r="S1258" s="19">
        <f>'EPA Data'!K1259/SUM('EPA Data'!K:K)</f>
        <v>1.5588078888337398E-5</v>
      </c>
      <c r="T1258" s="19">
        <f>'EPA Data'!L1259/SUM('EPA Data'!L:L)</f>
        <v>9.7368076139495994E-6</v>
      </c>
      <c r="U1258" s="19">
        <f>'EPA Data'!M1259/SUM('EPA Data'!M:M)</f>
        <v>1.5036625301286353E-5</v>
      </c>
      <c r="V1258" s="19">
        <f>'EPA Data'!N1259/SUM('EPA Data'!N:N)</f>
        <v>1.1785873160117573E-5</v>
      </c>
      <c r="W1258" s="19">
        <f>'EPA Data'!O1259/SUM('EPA Data'!O:O)</f>
        <v>9.8675107682703713E-6</v>
      </c>
      <c r="X1258" s="19">
        <f>'EPA Data'!P1259/SUM('EPA Data'!P:P)</f>
        <v>1.2225232717821861E-5</v>
      </c>
    </row>
    <row r="1259" spans="1:24" x14ac:dyDescent="0.35">
      <c r="A1259" s="13" t="s">
        <v>2136</v>
      </c>
      <c r="B1259" s="13" t="s">
        <v>2031</v>
      </c>
      <c r="C1259" s="18" t="s">
        <v>2137</v>
      </c>
      <c r="D1259" s="14">
        <f>SUMIFS('Census Data'!G:G,'Census Data'!$A:$A,$A1259)/SUMIFS('Census Data'!$F:$F,'Census Data'!$A:$A,$A1259)</f>
        <v>0.49790541159234503</v>
      </c>
      <c r="E1259" s="16">
        <f>SUMIFS('Census Data'!H:H,'Census Data'!$A:$A,$A1259)/SUMIFS('Census Data'!$F:$F,'Census Data'!$A:$A,$A1259)</f>
        <v>0.50209458840765497</v>
      </c>
      <c r="F1259" s="14">
        <f>SUM(SUMIFS('Census Data'!I:I,'Census Data'!$A:$A,$A1259),SUMIFS('Census Data'!J:J,'Census Data'!$A:$A,$A1259))/SUMIFS('Census Data'!$F:$F,'Census Data'!$A:$A,$A1259)</f>
        <v>0.80934094863107775</v>
      </c>
      <c r="G1259" s="14">
        <f>SUM(SUMIFS('Census Data'!K:K,'Census Data'!$A:$A,$A1259),SUMIFS('Census Data'!L:L,'Census Data'!$A:$A,$A1259))/SUMIFS('Census Data'!$F:$F,'Census Data'!$A:$A,$A1259)</f>
        <v>0.14001121692152732</v>
      </c>
      <c r="H1259" s="14">
        <f>SUM(SUMIFS('Census Data'!O:O,'Census Data'!$A:$A,$A1259),SUMIFS('Census Data'!P:P,'Census Data'!$A:$A,$A1259))/SUMIFS('Census Data'!$F:$F,'Census Data'!$A:$A,$A1259)</f>
        <v>7.1765406098342642E-3</v>
      </c>
      <c r="I1259" s="16">
        <f t="shared" si="38"/>
        <v>4.3471293837560654E-2</v>
      </c>
      <c r="J1259" s="14">
        <f>SUM(SUMIFS('Census Data'!W:W,'Census Data'!$A:$A,$A1259),SUMIFS('Census Data'!X:X,'Census Data'!$A:$A,$A1259))/SUMIFS('Census Data'!$F:$F,'Census Data'!$A:$A,$A1259)</f>
        <v>5.8711427524951926E-2</v>
      </c>
      <c r="K1259" s="16">
        <f t="shared" si="39"/>
        <v>0.94128857247504805</v>
      </c>
      <c r="L1259" s="19">
        <f>'EPA Data'!D1260/SUM('EPA Data'!D:D)</f>
        <v>5.6539723595830122E-4</v>
      </c>
      <c r="M1259" s="19">
        <f>'EPA Data'!E1260/SUM('EPA Data'!E:E)</f>
        <v>1.2298325105578837E-3</v>
      </c>
      <c r="N1259" s="19">
        <f>'EPA Data'!F1260/SUM('EPA Data'!F:F)</f>
        <v>9.0578014208854733E-4</v>
      </c>
      <c r="O1259" s="19">
        <f>'EPA Data'!G1260/SUM('EPA Data'!G:G)</f>
        <v>4.1492039736360853E-4</v>
      </c>
      <c r="P1259" s="19">
        <f>'EPA Data'!H1260/SUM('EPA Data'!H:H)</f>
        <v>1.002271683938506E-3</v>
      </c>
      <c r="Q1259" s="19">
        <f>'EPA Data'!I1260/SUM('EPA Data'!I:I)</f>
        <v>5.0002589335600514E-4</v>
      </c>
      <c r="R1259" s="19">
        <f>'EPA Data'!J1260/SUM('EPA Data'!J:J)</f>
        <v>5.9899210099075017E-4</v>
      </c>
      <c r="S1259" s="19">
        <f>'EPA Data'!K1260/SUM('EPA Data'!K:K)</f>
        <v>1.053218312660956E-3</v>
      </c>
      <c r="T1259" s="19">
        <f>'EPA Data'!L1260/SUM('EPA Data'!L:L)</f>
        <v>8.3794477060999354E-4</v>
      </c>
      <c r="U1259" s="19">
        <f>'EPA Data'!M1260/SUM('EPA Data'!M:M)</f>
        <v>8.8333535571319226E-4</v>
      </c>
      <c r="V1259" s="19">
        <f>'EPA Data'!N1260/SUM('EPA Data'!N:N)</f>
        <v>1.4148382984288178E-3</v>
      </c>
      <c r="W1259" s="19">
        <f>'EPA Data'!O1260/SUM('EPA Data'!O:O)</f>
        <v>8.4076343060244705E-4</v>
      </c>
      <c r="X1259" s="19">
        <f>'EPA Data'!P1260/SUM('EPA Data'!P:P)</f>
        <v>1.2248705470644299E-3</v>
      </c>
    </row>
    <row r="1260" spans="1:24" x14ac:dyDescent="0.35">
      <c r="A1260" s="13" t="s">
        <v>2138</v>
      </c>
      <c r="B1260" s="13" t="s">
        <v>2031</v>
      </c>
      <c r="C1260" s="18" t="s">
        <v>2139</v>
      </c>
      <c r="D1260" s="14">
        <f>SUMIFS('Census Data'!G:G,'Census Data'!$A:$A,$A1260)/SUMIFS('Census Data'!$F:$F,'Census Data'!$A:$A,$A1260)</f>
        <v>0.50740266495938535</v>
      </c>
      <c r="E1260" s="16">
        <f>SUMIFS('Census Data'!H:H,'Census Data'!$A:$A,$A1260)/SUMIFS('Census Data'!$F:$F,'Census Data'!$A:$A,$A1260)</f>
        <v>0.49259733504061465</v>
      </c>
      <c r="F1260" s="14">
        <f>SUM(SUMIFS('Census Data'!I:I,'Census Data'!$A:$A,$A1260),SUMIFS('Census Data'!J:J,'Census Data'!$A:$A,$A1260))/SUMIFS('Census Data'!$F:$F,'Census Data'!$A:$A,$A1260)</f>
        <v>0.95600416149813938</v>
      </c>
      <c r="G1260" s="14">
        <f>SUM(SUMIFS('Census Data'!K:K,'Census Data'!$A:$A,$A1260),SUMIFS('Census Data'!L:L,'Census Data'!$A:$A,$A1260))/SUMIFS('Census Data'!$F:$F,'Census Data'!$A:$A,$A1260)</f>
        <v>1.1924292745388339E-2</v>
      </c>
      <c r="H1260" s="14">
        <f>SUM(SUMIFS('Census Data'!O:O,'Census Data'!$A:$A,$A1260),SUMIFS('Census Data'!P:P,'Census Data'!$A:$A,$A1260))/SUMIFS('Census Data'!$F:$F,'Census Data'!$A:$A,$A1260)</f>
        <v>5.0218078508262971E-3</v>
      </c>
      <c r="I1260" s="16">
        <f t="shared" si="38"/>
        <v>2.7049737905646021E-2</v>
      </c>
      <c r="J1260" s="14">
        <f>SUM(SUMIFS('Census Data'!W:W,'Census Data'!$A:$A,$A1260),SUMIFS('Census Data'!X:X,'Census Data'!$A:$A,$A1260))/SUMIFS('Census Data'!$F:$F,'Census Data'!$A:$A,$A1260)</f>
        <v>5.9621463726941701E-2</v>
      </c>
      <c r="K1260" s="16">
        <f t="shared" si="39"/>
        <v>0.94037853627305834</v>
      </c>
      <c r="L1260" s="19">
        <f>'EPA Data'!D1261/SUM('EPA Data'!D:D)</f>
        <v>1.1213880847212723E-4</v>
      </c>
      <c r="M1260" s="19">
        <f>'EPA Data'!E1261/SUM('EPA Data'!E:E)</f>
        <v>2.5488532601094832E-4</v>
      </c>
      <c r="N1260" s="19">
        <f>'EPA Data'!F1261/SUM('EPA Data'!F:F)</f>
        <v>1.8719681551289573E-4</v>
      </c>
      <c r="O1260" s="19">
        <f>'EPA Data'!G1261/SUM('EPA Data'!G:G)</f>
        <v>8.6707874427707375E-5</v>
      </c>
      <c r="P1260" s="19">
        <f>'EPA Data'!H1261/SUM('EPA Data'!H:H)</f>
        <v>2.014932488174619E-4</v>
      </c>
      <c r="Q1260" s="19">
        <f>'EPA Data'!I1261/SUM('EPA Data'!I:I)</f>
        <v>1.0197682139775797E-4</v>
      </c>
      <c r="R1260" s="19">
        <f>'EPA Data'!J1261/SUM('EPA Data'!J:J)</f>
        <v>1.1928491663554135E-4</v>
      </c>
      <c r="S1260" s="19">
        <f>'EPA Data'!K1261/SUM('EPA Data'!K:K)</f>
        <v>2.1713513397547508E-4</v>
      </c>
      <c r="T1260" s="19">
        <f>'EPA Data'!L1261/SUM('EPA Data'!L:L)</f>
        <v>1.6813890015570255E-4</v>
      </c>
      <c r="U1260" s="19">
        <f>'EPA Data'!M1261/SUM('EPA Data'!M:M)</f>
        <v>2.1714355708637027E-4</v>
      </c>
      <c r="V1260" s="19">
        <f>'EPA Data'!N1261/SUM('EPA Data'!N:N)</f>
        <v>2.8476935360562377E-4</v>
      </c>
      <c r="W1260" s="19">
        <f>'EPA Data'!O1261/SUM('EPA Data'!O:O)</f>
        <v>1.7302808499536037E-4</v>
      </c>
      <c r="X1260" s="19">
        <f>'EPA Data'!P1261/SUM('EPA Data'!P:P)</f>
        <v>2.5268153725561179E-4</v>
      </c>
    </row>
    <row r="1261" spans="1:24" x14ac:dyDescent="0.35">
      <c r="A1261" s="13" t="s">
        <v>2140</v>
      </c>
      <c r="B1261" s="13" t="s">
        <v>2031</v>
      </c>
      <c r="C1261" s="18" t="s">
        <v>2141</v>
      </c>
      <c r="D1261" s="14">
        <f>SUMIFS('Census Data'!G:G,'Census Data'!$A:$A,$A1261)/SUMIFS('Census Data'!$F:$F,'Census Data'!$A:$A,$A1261)</f>
        <v>0.49393911811186736</v>
      </c>
      <c r="E1261" s="16">
        <f>SUMIFS('Census Data'!H:H,'Census Data'!$A:$A,$A1261)/SUMIFS('Census Data'!$F:$F,'Census Data'!$A:$A,$A1261)</f>
        <v>0.50606088188813259</v>
      </c>
      <c r="F1261" s="14">
        <f>SUM(SUMIFS('Census Data'!I:I,'Census Data'!$A:$A,$A1261),SUMIFS('Census Data'!J:J,'Census Data'!$A:$A,$A1261))/SUMIFS('Census Data'!$F:$F,'Census Data'!$A:$A,$A1261)</f>
        <v>0.75117663029405168</v>
      </c>
      <c r="G1261" s="14">
        <f>SUM(SUMIFS('Census Data'!K:K,'Census Data'!$A:$A,$A1261),SUMIFS('Census Data'!L:L,'Census Data'!$A:$A,$A1261))/SUMIFS('Census Data'!$F:$F,'Census Data'!$A:$A,$A1261)</f>
        <v>0.13872310307108746</v>
      </c>
      <c r="H1261" s="14">
        <f>SUM(SUMIFS('Census Data'!O:O,'Census Data'!$A:$A,$A1261),SUMIFS('Census Data'!P:P,'Census Data'!$A:$A,$A1261))/SUMIFS('Census Data'!$F:$F,'Census Data'!$A:$A,$A1261)</f>
        <v>8.2900842905142963E-2</v>
      </c>
      <c r="I1261" s="16">
        <f t="shared" si="38"/>
        <v>2.7199423729717842E-2</v>
      </c>
      <c r="J1261" s="14">
        <f>SUM(SUMIFS('Census Data'!W:W,'Census Data'!$A:$A,$A1261),SUMIFS('Census Data'!X:X,'Census Data'!$A:$A,$A1261))/SUMIFS('Census Data'!$F:$F,'Census Data'!$A:$A,$A1261)</f>
        <v>4.7689033758578532E-2</v>
      </c>
      <c r="K1261" s="16">
        <f t="shared" si="39"/>
        <v>0.95231096624142142</v>
      </c>
      <c r="L1261" s="19">
        <f>'EPA Data'!D1262/SUM('EPA Data'!D:D)</f>
        <v>4.9447114144740342E-3</v>
      </c>
      <c r="M1261" s="19">
        <f>'EPA Data'!E1262/SUM('EPA Data'!E:E)</f>
        <v>7.1842394515494665E-3</v>
      </c>
      <c r="N1261" s="19">
        <f>'EPA Data'!F1262/SUM('EPA Data'!F:F)</f>
        <v>4.8767832040803498E-3</v>
      </c>
      <c r="O1261" s="19">
        <f>'EPA Data'!G1262/SUM('EPA Data'!G:G)</f>
        <v>5.0363148639207189E-3</v>
      </c>
      <c r="P1261" s="19">
        <f>'EPA Data'!H1262/SUM('EPA Data'!H:H)</f>
        <v>5.9036661884438501E-3</v>
      </c>
      <c r="Q1261" s="19">
        <f>'EPA Data'!I1262/SUM('EPA Data'!I:I)</f>
        <v>3.3215553958917741E-3</v>
      </c>
      <c r="R1261" s="19">
        <f>'EPA Data'!J1262/SUM('EPA Data'!J:J)</f>
        <v>5.3822801580926099E-3</v>
      </c>
      <c r="S1261" s="19">
        <f>'EPA Data'!K1262/SUM('EPA Data'!K:K)</f>
        <v>5.8364074705031166E-3</v>
      </c>
      <c r="T1261" s="19">
        <f>'EPA Data'!L1262/SUM('EPA Data'!L:L)</f>
        <v>4.6807148286604552E-3</v>
      </c>
      <c r="U1261" s="19">
        <f>'EPA Data'!M1262/SUM('EPA Data'!M:M)</f>
        <v>7.9054600145528117E-3</v>
      </c>
      <c r="V1261" s="19">
        <f>'EPA Data'!N1262/SUM('EPA Data'!N:N)</f>
        <v>9.4079661971589127E-3</v>
      </c>
      <c r="W1261" s="19">
        <f>'EPA Data'!O1262/SUM('EPA Data'!O:O)</f>
        <v>4.5323598739416869E-3</v>
      </c>
      <c r="X1261" s="19">
        <f>'EPA Data'!P1262/SUM('EPA Data'!P:P)</f>
        <v>5.7736785241232335E-3</v>
      </c>
    </row>
    <row r="1262" spans="1:24" x14ac:dyDescent="0.35">
      <c r="A1262" s="13" t="s">
        <v>2142</v>
      </c>
      <c r="B1262" s="13" t="s">
        <v>2031</v>
      </c>
      <c r="C1262" s="18" t="s">
        <v>2143</v>
      </c>
      <c r="D1262" s="14">
        <f>SUMIFS('Census Data'!G:G,'Census Data'!$A:$A,$A1262)/SUMIFS('Census Data'!$F:$F,'Census Data'!$A:$A,$A1262)</f>
        <v>0.51144207683073228</v>
      </c>
      <c r="E1262" s="16">
        <f>SUMIFS('Census Data'!H:H,'Census Data'!$A:$A,$A1262)/SUMIFS('Census Data'!$F:$F,'Census Data'!$A:$A,$A1262)</f>
        <v>0.48855792316926772</v>
      </c>
      <c r="F1262" s="14">
        <f>SUM(SUMIFS('Census Data'!I:I,'Census Data'!$A:$A,$A1262),SUMIFS('Census Data'!J:J,'Census Data'!$A:$A,$A1262))/SUMIFS('Census Data'!$F:$F,'Census Data'!$A:$A,$A1262)</f>
        <v>0.95258103241296521</v>
      </c>
      <c r="G1262" s="14">
        <f>SUM(SUMIFS('Census Data'!K:K,'Census Data'!$A:$A,$A1262),SUMIFS('Census Data'!L:L,'Census Data'!$A:$A,$A1262))/SUMIFS('Census Data'!$F:$F,'Census Data'!$A:$A,$A1262)</f>
        <v>1.1292016806722689E-2</v>
      </c>
      <c r="H1262" s="14">
        <f>SUM(SUMIFS('Census Data'!O:O,'Census Data'!$A:$A,$A1262),SUMIFS('Census Data'!P:P,'Census Data'!$A:$A,$A1262))/SUMIFS('Census Data'!$F:$F,'Census Data'!$A:$A,$A1262)</f>
        <v>3.1137454981992798E-3</v>
      </c>
      <c r="I1262" s="16">
        <f t="shared" si="38"/>
        <v>3.3013205282112823E-2</v>
      </c>
      <c r="J1262" s="14">
        <f>SUM(SUMIFS('Census Data'!W:W,'Census Data'!$A:$A,$A1262),SUMIFS('Census Data'!X:X,'Census Data'!$A:$A,$A1262))/SUMIFS('Census Data'!$F:$F,'Census Data'!$A:$A,$A1262)</f>
        <v>0.15392406962785113</v>
      </c>
      <c r="K1262" s="16">
        <f t="shared" si="39"/>
        <v>0.8460759303721489</v>
      </c>
      <c r="L1262" s="19">
        <f>'EPA Data'!D1263/SUM('EPA Data'!D:D)</f>
        <v>5.8555194361679065E-5</v>
      </c>
      <c r="M1262" s="19">
        <f>'EPA Data'!E1263/SUM('EPA Data'!E:E)</f>
        <v>1.3785376838736495E-4</v>
      </c>
      <c r="N1262" s="19">
        <f>'EPA Data'!F1263/SUM('EPA Data'!F:F)</f>
        <v>1.0365185847055296E-4</v>
      </c>
      <c r="O1262" s="19">
        <f>'EPA Data'!G1263/SUM('EPA Data'!G:G)</f>
        <v>4.1590895355258982E-5</v>
      </c>
      <c r="P1262" s="19">
        <f>'EPA Data'!H1263/SUM('EPA Data'!H:H)</f>
        <v>1.1255014559212708E-4</v>
      </c>
      <c r="Q1262" s="19">
        <f>'EPA Data'!I1263/SUM('EPA Data'!I:I)</f>
        <v>5.7604341374847437E-5</v>
      </c>
      <c r="R1262" s="19">
        <f>'EPA Data'!J1263/SUM('EPA Data'!J:J)</f>
        <v>5.8004452146621768E-5</v>
      </c>
      <c r="S1262" s="19">
        <f>'EPA Data'!K1263/SUM('EPA Data'!K:K)</f>
        <v>1.2004106534709893E-4</v>
      </c>
      <c r="T1262" s="19">
        <f>'EPA Data'!L1263/SUM('EPA Data'!L:L)</f>
        <v>9.761159808313171E-5</v>
      </c>
      <c r="U1262" s="19">
        <f>'EPA Data'!M1263/SUM('EPA Data'!M:M)</f>
        <v>9.5600959652846547E-5</v>
      </c>
      <c r="V1262" s="19">
        <f>'EPA Data'!N1263/SUM('EPA Data'!N:N)</f>
        <v>1.5597126590258768E-4</v>
      </c>
      <c r="W1262" s="19">
        <f>'EPA Data'!O1263/SUM('EPA Data'!O:O)</f>
        <v>9.861366606996722E-5</v>
      </c>
      <c r="X1262" s="19">
        <f>'EPA Data'!P1263/SUM('EPA Data'!P:P)</f>
        <v>1.4336589135040484E-4</v>
      </c>
    </row>
    <row r="1263" spans="1:24" x14ac:dyDescent="0.35">
      <c r="A1263" s="13" t="s">
        <v>2144</v>
      </c>
      <c r="B1263" s="13" t="s">
        <v>2031</v>
      </c>
      <c r="C1263" s="18" t="s">
        <v>2145</v>
      </c>
      <c r="D1263" s="14">
        <f>SUMIFS('Census Data'!G:G,'Census Data'!$A:$A,$A1263)/SUMIFS('Census Data'!$F:$F,'Census Data'!$A:$A,$A1263)</f>
        <v>0.50240755007704163</v>
      </c>
      <c r="E1263" s="16">
        <f>SUMIFS('Census Data'!H:H,'Census Data'!$A:$A,$A1263)/SUMIFS('Census Data'!$F:$F,'Census Data'!$A:$A,$A1263)</f>
        <v>0.49759244992295842</v>
      </c>
      <c r="F1263" s="14">
        <f>SUM(SUMIFS('Census Data'!I:I,'Census Data'!$A:$A,$A1263),SUMIFS('Census Data'!J:J,'Census Data'!$A:$A,$A1263))/SUMIFS('Census Data'!$F:$F,'Census Data'!$A:$A,$A1263)</f>
        <v>0.96224961479198767</v>
      </c>
      <c r="G1263" s="14">
        <f>SUM(SUMIFS('Census Data'!K:K,'Census Data'!$A:$A,$A1263),SUMIFS('Census Data'!L:L,'Census Data'!$A:$A,$A1263))/SUMIFS('Census Data'!$F:$F,'Census Data'!$A:$A,$A1263)</f>
        <v>5.2484591679506937E-3</v>
      </c>
      <c r="H1263" s="14">
        <f>SUM(SUMIFS('Census Data'!O:O,'Census Data'!$A:$A,$A1263),SUMIFS('Census Data'!P:P,'Census Data'!$A:$A,$A1263))/SUMIFS('Census Data'!$F:$F,'Census Data'!$A:$A,$A1263)</f>
        <v>6.9818952234206475E-3</v>
      </c>
      <c r="I1263" s="16">
        <f t="shared" si="38"/>
        <v>2.5520030816641004E-2</v>
      </c>
      <c r="J1263" s="14">
        <f>SUM(SUMIFS('Census Data'!W:W,'Census Data'!$A:$A,$A1263),SUMIFS('Census Data'!X:X,'Census Data'!$A:$A,$A1263))/SUMIFS('Census Data'!$F:$F,'Census Data'!$A:$A,$A1263)</f>
        <v>2.1908705701078581E-2</v>
      </c>
      <c r="K1263" s="16">
        <f t="shared" si="39"/>
        <v>0.97809129429892139</v>
      </c>
      <c r="L1263" s="19">
        <f>'EPA Data'!D1264/SUM('EPA Data'!D:D)</f>
        <v>2.4828364733183129E-5</v>
      </c>
      <c r="M1263" s="19">
        <f>'EPA Data'!E1264/SUM('EPA Data'!E:E)</f>
        <v>4.9714030350933069E-5</v>
      </c>
      <c r="N1263" s="19">
        <f>'EPA Data'!F1264/SUM('EPA Data'!F:F)</f>
        <v>3.4526811626446641E-5</v>
      </c>
      <c r="O1263" s="19">
        <f>'EPA Data'!G1264/SUM('EPA Data'!G:G)</f>
        <v>1.3948139196849282E-5</v>
      </c>
      <c r="P1263" s="19">
        <f>'EPA Data'!H1264/SUM('EPA Data'!H:H)</f>
        <v>3.2870011217871842E-5</v>
      </c>
      <c r="Q1263" s="19">
        <f>'EPA Data'!I1264/SUM('EPA Data'!I:I)</f>
        <v>1.8550626913191556E-5</v>
      </c>
      <c r="R1263" s="19">
        <f>'EPA Data'!J1264/SUM('EPA Data'!J:J)</f>
        <v>1.5720419276227939E-5</v>
      </c>
      <c r="S1263" s="19">
        <f>'EPA Data'!K1264/SUM('EPA Data'!K:K)</f>
        <v>4.3395192625395554E-5</v>
      </c>
      <c r="T1263" s="19">
        <f>'EPA Data'!L1264/SUM('EPA Data'!L:L)</f>
        <v>3.092351407148223E-5</v>
      </c>
      <c r="U1263" s="19">
        <f>'EPA Data'!M1264/SUM('EPA Data'!M:M)</f>
        <v>4.824590720237622E-5</v>
      </c>
      <c r="V1263" s="19">
        <f>'EPA Data'!N1264/SUM('EPA Data'!N:N)</f>
        <v>4.5158123229812338E-5</v>
      </c>
      <c r="W1263" s="19">
        <f>'EPA Data'!O1264/SUM('EPA Data'!O:O)</f>
        <v>3.2030864074116853E-5</v>
      </c>
      <c r="X1263" s="19">
        <f>'EPA Data'!P1264/SUM('EPA Data'!P:P)</f>
        <v>4.3099778006556662E-5</v>
      </c>
    </row>
    <row r="1264" spans="1:24" x14ac:dyDescent="0.35">
      <c r="A1264" s="13" t="s">
        <v>2146</v>
      </c>
      <c r="B1264" s="13" t="s">
        <v>2031</v>
      </c>
      <c r="C1264" s="18" t="s">
        <v>2147</v>
      </c>
      <c r="D1264" s="14">
        <f>SUMIFS('Census Data'!G:G,'Census Data'!$A:$A,$A1264)/SUMIFS('Census Data'!$F:$F,'Census Data'!$A:$A,$A1264)</f>
        <v>0.51367624290383618</v>
      </c>
      <c r="E1264" s="16">
        <f>SUMIFS('Census Data'!H:H,'Census Data'!$A:$A,$A1264)/SUMIFS('Census Data'!$F:$F,'Census Data'!$A:$A,$A1264)</f>
        <v>0.48632375709616377</v>
      </c>
      <c r="F1264" s="14">
        <f>SUM(SUMIFS('Census Data'!I:I,'Census Data'!$A:$A,$A1264),SUMIFS('Census Data'!J:J,'Census Data'!$A:$A,$A1264))/SUMIFS('Census Data'!$F:$F,'Census Data'!$A:$A,$A1264)</f>
        <v>0.96129365215895402</v>
      </c>
      <c r="G1264" s="14">
        <f>SUM(SUMIFS('Census Data'!K:K,'Census Data'!$A:$A,$A1264),SUMIFS('Census Data'!L:L,'Census Data'!$A:$A,$A1264))/SUMIFS('Census Data'!$F:$F,'Census Data'!$A:$A,$A1264)</f>
        <v>2.7524514020299327E-3</v>
      </c>
      <c r="H1264" s="14">
        <f>SUM(SUMIFS('Census Data'!O:O,'Census Data'!$A:$A,$A1264),SUMIFS('Census Data'!P:P,'Census Data'!$A:$A,$A1264))/SUMIFS('Census Data'!$F:$F,'Census Data'!$A:$A,$A1264)</f>
        <v>5.8489592293136071E-3</v>
      </c>
      <c r="I1264" s="16">
        <f t="shared" si="38"/>
        <v>3.010493720970242E-2</v>
      </c>
      <c r="J1264" s="14">
        <f>SUM(SUMIFS('Census Data'!W:W,'Census Data'!$A:$A,$A1264),SUMIFS('Census Data'!X:X,'Census Data'!$A:$A,$A1264))/SUMIFS('Census Data'!$F:$F,'Census Data'!$A:$A,$A1264)</f>
        <v>1.4106313435403407E-2</v>
      </c>
      <c r="K1264" s="16">
        <f t="shared" si="39"/>
        <v>0.98589368656459664</v>
      </c>
      <c r="L1264" s="19">
        <f>'EPA Data'!D1265/SUM('EPA Data'!D:D)</f>
        <v>1.5855404495545046E-6</v>
      </c>
      <c r="M1264" s="19">
        <f>'EPA Data'!E1265/SUM('EPA Data'!E:E)</f>
        <v>5.1040560375767147E-6</v>
      </c>
      <c r="N1264" s="19">
        <f>'EPA Data'!F1265/SUM('EPA Data'!F:F)</f>
        <v>4.625528339125103E-6</v>
      </c>
      <c r="O1264" s="19">
        <f>'EPA Data'!G1265/SUM('EPA Data'!G:G)</f>
        <v>1.5341740497668448E-6</v>
      </c>
      <c r="P1264" s="19">
        <f>'EPA Data'!H1265/SUM('EPA Data'!H:H)</f>
        <v>4.3465612240625491E-6</v>
      </c>
      <c r="Q1264" s="19">
        <f>'EPA Data'!I1265/SUM('EPA Data'!I:I)</f>
        <v>2.3929117028974347E-6</v>
      </c>
      <c r="R1264" s="19">
        <f>'EPA Data'!J1265/SUM('EPA Data'!J:J)</f>
        <v>1.5692982670315385E-6</v>
      </c>
      <c r="S1264" s="19">
        <f>'EPA Data'!K1265/SUM('EPA Data'!K:K)</f>
        <v>4.9312754343693717E-6</v>
      </c>
      <c r="T1264" s="19">
        <f>'EPA Data'!L1265/SUM('EPA Data'!L:L)</f>
        <v>4.152432931700766E-6</v>
      </c>
      <c r="U1264" s="19">
        <f>'EPA Data'!M1265/SUM('EPA Data'!M:M)</f>
        <v>6.5308221321226313E-6</v>
      </c>
      <c r="V1264" s="19">
        <f>'EPA Data'!N1265/SUM('EPA Data'!N:N)</f>
        <v>4.477334998904181E-6</v>
      </c>
      <c r="W1264" s="19">
        <f>'EPA Data'!O1265/SUM('EPA Data'!O:O)</f>
        <v>4.894330186514885E-6</v>
      </c>
      <c r="X1264" s="19">
        <f>'EPA Data'!P1265/SUM('EPA Data'!P:P)</f>
        <v>7.9591254542449975E-6</v>
      </c>
    </row>
    <row r="1265" spans="1:24" x14ac:dyDescent="0.35">
      <c r="A1265" s="13" t="s">
        <v>2148</v>
      </c>
      <c r="B1265" s="13" t="s">
        <v>2031</v>
      </c>
      <c r="C1265" s="18" t="s">
        <v>663</v>
      </c>
      <c r="D1265" s="14">
        <f>SUMIFS('Census Data'!G:G,'Census Data'!$A:$A,$A1265)/SUMIFS('Census Data'!$F:$F,'Census Data'!$A:$A,$A1265)</f>
        <v>0.50838720950550409</v>
      </c>
      <c r="E1265" s="16">
        <f>SUMIFS('Census Data'!H:H,'Census Data'!$A:$A,$A1265)/SUMIFS('Census Data'!$F:$F,'Census Data'!$A:$A,$A1265)</f>
        <v>0.49161279049449591</v>
      </c>
      <c r="F1265" s="14">
        <f>SUM(SUMIFS('Census Data'!I:I,'Census Data'!$A:$A,$A1265),SUMIFS('Census Data'!J:J,'Census Data'!$A:$A,$A1265))/SUMIFS('Census Data'!$F:$F,'Census Data'!$A:$A,$A1265)</f>
        <v>0.95954918748907914</v>
      </c>
      <c r="G1265" s="14">
        <f>SUM(SUMIFS('Census Data'!K:K,'Census Data'!$A:$A,$A1265),SUMIFS('Census Data'!L:L,'Census Data'!$A:$A,$A1265))/SUMIFS('Census Data'!$F:$F,'Census Data'!$A:$A,$A1265)</f>
        <v>9.2171937794862831E-3</v>
      </c>
      <c r="H1265" s="14">
        <f>SUM(SUMIFS('Census Data'!O:O,'Census Data'!$A:$A,$A1265),SUMIFS('Census Data'!P:P,'Census Data'!$A:$A,$A1265))/SUMIFS('Census Data'!$F:$F,'Census Data'!$A:$A,$A1265)</f>
        <v>3.2762537130875415E-3</v>
      </c>
      <c r="I1265" s="16">
        <f t="shared" si="38"/>
        <v>2.7957365018347002E-2</v>
      </c>
      <c r="J1265" s="14">
        <f>SUM(SUMIFS('Census Data'!W:W,'Census Data'!$A:$A,$A1265),SUMIFS('Census Data'!X:X,'Census Data'!$A:$A,$A1265))/SUMIFS('Census Data'!$F:$F,'Census Data'!$A:$A,$A1265)</f>
        <v>1.7517036519308055E-2</v>
      </c>
      <c r="K1265" s="16">
        <f t="shared" si="39"/>
        <v>0.98248296348069197</v>
      </c>
      <c r="L1265" s="19">
        <f>'EPA Data'!D1266/SUM('EPA Data'!D:D)</f>
        <v>3.0164708538688131E-5</v>
      </c>
      <c r="M1265" s="19">
        <f>'EPA Data'!E1266/SUM('EPA Data'!E:E)</f>
        <v>7.067610704542088E-5</v>
      </c>
      <c r="N1265" s="19">
        <f>'EPA Data'!F1266/SUM('EPA Data'!F:F)</f>
        <v>5.1678966216386748E-5</v>
      </c>
      <c r="O1265" s="19">
        <f>'EPA Data'!G1266/SUM('EPA Data'!G:G)</f>
        <v>2.0597873889293109E-5</v>
      </c>
      <c r="P1265" s="19">
        <f>'EPA Data'!H1266/SUM('EPA Data'!H:H)</f>
        <v>5.2243671028756636E-5</v>
      </c>
      <c r="Q1265" s="19">
        <f>'EPA Data'!I1266/SUM('EPA Data'!I:I)</f>
        <v>2.7901723574497905E-5</v>
      </c>
      <c r="R1265" s="19">
        <f>'EPA Data'!J1266/SUM('EPA Data'!J:J)</f>
        <v>2.5510550448612524E-5</v>
      </c>
      <c r="S1265" s="19">
        <f>'EPA Data'!K1266/SUM('EPA Data'!K:K)</f>
        <v>6.0979821929258514E-5</v>
      </c>
      <c r="T1265" s="19">
        <f>'EPA Data'!L1266/SUM('EPA Data'!L:L)</f>
        <v>4.613349151244238E-5</v>
      </c>
      <c r="U1265" s="19">
        <f>'EPA Data'!M1266/SUM('EPA Data'!M:M)</f>
        <v>6.2160823256711325E-5</v>
      </c>
      <c r="V1265" s="19">
        <f>'EPA Data'!N1266/SUM('EPA Data'!N:N)</f>
        <v>7.2105226292582846E-5</v>
      </c>
      <c r="W1265" s="19">
        <f>'EPA Data'!O1266/SUM('EPA Data'!O:O)</f>
        <v>4.8178762615184014E-5</v>
      </c>
      <c r="X1265" s="19">
        <f>'EPA Data'!P1266/SUM('EPA Data'!P:P)</f>
        <v>6.8801971260823146E-5</v>
      </c>
    </row>
    <row r="1266" spans="1:24" x14ac:dyDescent="0.35">
      <c r="A1266" s="13" t="s">
        <v>2149</v>
      </c>
      <c r="B1266" s="13" t="s">
        <v>2031</v>
      </c>
      <c r="C1266" s="18" t="s">
        <v>2150</v>
      </c>
      <c r="D1266" s="14">
        <f>SUMIFS('Census Data'!G:G,'Census Data'!$A:$A,$A1266)/SUMIFS('Census Data'!$F:$F,'Census Data'!$A:$A,$A1266)</f>
        <v>0.51131386861313866</v>
      </c>
      <c r="E1266" s="16">
        <f>SUMIFS('Census Data'!H:H,'Census Data'!$A:$A,$A1266)/SUMIFS('Census Data'!$F:$F,'Census Data'!$A:$A,$A1266)</f>
        <v>0.48868613138686129</v>
      </c>
      <c r="F1266" s="14">
        <f>SUM(SUMIFS('Census Data'!I:I,'Census Data'!$A:$A,$A1266),SUMIFS('Census Data'!J:J,'Census Data'!$A:$A,$A1266))/SUMIFS('Census Data'!$F:$F,'Census Data'!$A:$A,$A1266)</f>
        <v>0.96545012165450117</v>
      </c>
      <c r="G1266" s="14">
        <f>SUM(SUMIFS('Census Data'!K:K,'Census Data'!$A:$A,$A1266),SUMIFS('Census Data'!L:L,'Census Data'!$A:$A,$A1266))/SUMIFS('Census Data'!$F:$F,'Census Data'!$A:$A,$A1266)</f>
        <v>5.2311435523114359E-3</v>
      </c>
      <c r="H1266" s="14">
        <f>SUM(SUMIFS('Census Data'!O:O,'Census Data'!$A:$A,$A1266),SUMIFS('Census Data'!P:P,'Census Data'!$A:$A,$A1266))/SUMIFS('Census Data'!$F:$F,'Census Data'!$A:$A,$A1266)</f>
        <v>2.1897810218978104E-3</v>
      </c>
      <c r="I1266" s="16">
        <f t="shared" si="38"/>
        <v>2.7128953771289543E-2</v>
      </c>
      <c r="J1266" s="14">
        <f>SUM(SUMIFS('Census Data'!W:W,'Census Data'!$A:$A,$A1266),SUMIFS('Census Data'!X:X,'Census Data'!$A:$A,$A1266))/SUMIFS('Census Data'!$F:$F,'Census Data'!$A:$A,$A1266)</f>
        <v>1.8369829683698297E-2</v>
      </c>
      <c r="K1266" s="16">
        <f t="shared" si="39"/>
        <v>0.98163017031630173</v>
      </c>
      <c r="L1266" s="19">
        <f>'EPA Data'!D1267/SUM('EPA Data'!D:D)</f>
        <v>1.0115401612922706E-5</v>
      </c>
      <c r="M1266" s="19">
        <f>'EPA Data'!E1267/SUM('EPA Data'!E:E)</f>
        <v>2.230785275765077E-5</v>
      </c>
      <c r="N1266" s="19">
        <f>'EPA Data'!F1267/SUM('EPA Data'!F:F)</f>
        <v>1.6933129140183622E-5</v>
      </c>
      <c r="O1266" s="19">
        <f>'EPA Data'!G1267/SUM('EPA Data'!G:G)</f>
        <v>6.603793278653639E-6</v>
      </c>
      <c r="P1266" s="19">
        <f>'EPA Data'!H1267/SUM('EPA Data'!H:H)</f>
        <v>1.5420808698873639E-5</v>
      </c>
      <c r="Q1266" s="19">
        <f>'EPA Data'!I1267/SUM('EPA Data'!I:I)</f>
        <v>9.1678584499555695E-6</v>
      </c>
      <c r="R1266" s="19">
        <f>'EPA Data'!J1267/SUM('EPA Data'!J:J)</f>
        <v>8.233662298075512E-6</v>
      </c>
      <c r="S1266" s="19">
        <f>'EPA Data'!K1267/SUM('EPA Data'!K:K)</f>
        <v>2.2557773332245159E-5</v>
      </c>
      <c r="T1266" s="19">
        <f>'EPA Data'!L1267/SUM('EPA Data'!L:L)</f>
        <v>1.5467312675721624E-5</v>
      </c>
      <c r="U1266" s="19">
        <f>'EPA Data'!M1267/SUM('EPA Data'!M:M)</f>
        <v>2.4876221920857345E-5</v>
      </c>
      <c r="V1266" s="19">
        <f>'EPA Data'!N1267/SUM('EPA Data'!N:N)</f>
        <v>2.0531828274536631E-5</v>
      </c>
      <c r="W1266" s="19">
        <f>'EPA Data'!O1267/SUM('EPA Data'!O:O)</f>
        <v>1.5963897904386632E-5</v>
      </c>
      <c r="X1266" s="19">
        <f>'EPA Data'!P1267/SUM('EPA Data'!P:P)</f>
        <v>2.053180912131896E-5</v>
      </c>
    </row>
    <row r="1267" spans="1:24" x14ac:dyDescent="0.35">
      <c r="A1267" s="13" t="s">
        <v>2151</v>
      </c>
      <c r="B1267" s="13" t="s">
        <v>2031</v>
      </c>
      <c r="C1267" s="18" t="s">
        <v>2152</v>
      </c>
      <c r="D1267" s="14">
        <f>SUMIFS('Census Data'!G:G,'Census Data'!$A:$A,$A1267)/SUMIFS('Census Data'!$F:$F,'Census Data'!$A:$A,$A1267)</f>
        <v>0.50209255052014823</v>
      </c>
      <c r="E1267" s="16">
        <f>SUMIFS('Census Data'!H:H,'Census Data'!$A:$A,$A1267)/SUMIFS('Census Data'!$F:$F,'Census Data'!$A:$A,$A1267)</f>
        <v>0.49790744947985172</v>
      </c>
      <c r="F1267" s="14">
        <f>SUM(SUMIFS('Census Data'!I:I,'Census Data'!$A:$A,$A1267),SUMIFS('Census Data'!J:J,'Census Data'!$A:$A,$A1267))/SUMIFS('Census Data'!$F:$F,'Census Data'!$A:$A,$A1267)</f>
        <v>0.9598628881182989</v>
      </c>
      <c r="G1267" s="14">
        <f>SUM(SUMIFS('Census Data'!K:K,'Census Data'!$A:$A,$A1267),SUMIFS('Census Data'!L:L,'Census Data'!$A:$A,$A1267))/SUMIFS('Census Data'!$F:$F,'Census Data'!$A:$A,$A1267)</f>
        <v>5.8591414564151617E-3</v>
      </c>
      <c r="H1267" s="14">
        <f>SUM(SUMIFS('Census Data'!O:O,'Census Data'!$A:$A,$A1267),SUMIFS('Census Data'!P:P,'Census Data'!$A:$A,$A1267))/SUMIFS('Census Data'!$F:$F,'Census Data'!$A:$A,$A1267)</f>
        <v>6.6563035593287896E-3</v>
      </c>
      <c r="I1267" s="16">
        <f t="shared" si="38"/>
        <v>2.7621666865957129E-2</v>
      </c>
      <c r="J1267" s="14">
        <f>SUM(SUMIFS('Census Data'!W:W,'Census Data'!$A:$A,$A1267),SUMIFS('Census Data'!X:X,'Census Data'!$A:$A,$A1267))/SUMIFS('Census Data'!$F:$F,'Census Data'!$A:$A,$A1267)</f>
        <v>1.821515405157639E-2</v>
      </c>
      <c r="K1267" s="16">
        <f t="shared" si="39"/>
        <v>0.98178484594842363</v>
      </c>
      <c r="L1267" s="19">
        <f>'EPA Data'!D1268/SUM('EPA Data'!D:D)</f>
        <v>2.1142804844550793E-5</v>
      </c>
      <c r="M1267" s="19">
        <f>'EPA Data'!E1268/SUM('EPA Data'!E:E)</f>
        <v>4.9206896625665346E-5</v>
      </c>
      <c r="N1267" s="19">
        <f>'EPA Data'!F1268/SUM('EPA Data'!F:F)</f>
        <v>4.1539961256335899E-5</v>
      </c>
      <c r="O1267" s="19">
        <f>'EPA Data'!G1268/SUM('EPA Data'!G:G)</f>
        <v>1.6237627836246236E-5</v>
      </c>
      <c r="P1267" s="19">
        <f>'EPA Data'!H1268/SUM('EPA Data'!H:H)</f>
        <v>3.7043402435576993E-5</v>
      </c>
      <c r="Q1267" s="19">
        <f>'EPA Data'!I1268/SUM('EPA Data'!I:I)</f>
        <v>2.2767108399150073E-5</v>
      </c>
      <c r="R1267" s="19">
        <f>'EPA Data'!J1268/SUM('EPA Data'!J:J)</f>
        <v>2.3608745359893071E-5</v>
      </c>
      <c r="S1267" s="19">
        <f>'EPA Data'!K1268/SUM('EPA Data'!K:K)</f>
        <v>6.1072089143922442E-5</v>
      </c>
      <c r="T1267" s="19">
        <f>'EPA Data'!L1268/SUM('EPA Data'!L:L)</f>
        <v>3.9046235074654029E-5</v>
      </c>
      <c r="U1267" s="19">
        <f>'EPA Data'!M1268/SUM('EPA Data'!M:M)</f>
        <v>5.7031787076291102E-5</v>
      </c>
      <c r="V1267" s="19">
        <f>'EPA Data'!N1268/SUM('EPA Data'!N:N)</f>
        <v>4.7789198515462694E-5</v>
      </c>
      <c r="W1267" s="19">
        <f>'EPA Data'!O1268/SUM('EPA Data'!O:O)</f>
        <v>3.9852230042300446E-5</v>
      </c>
      <c r="X1267" s="19">
        <f>'EPA Data'!P1268/SUM('EPA Data'!P:P)</f>
        <v>5.0666123980388116E-5</v>
      </c>
    </row>
    <row r="1268" spans="1:24" x14ac:dyDescent="0.35">
      <c r="A1268" s="13" t="s">
        <v>2153</v>
      </c>
      <c r="B1268" s="13" t="s">
        <v>2031</v>
      </c>
      <c r="C1268" s="18" t="s">
        <v>1589</v>
      </c>
      <c r="D1268" s="14">
        <f>SUMIFS('Census Data'!G:G,'Census Data'!$A:$A,$A1268)/SUMIFS('Census Data'!$F:$F,'Census Data'!$A:$A,$A1268)</f>
        <v>0.49596391663825146</v>
      </c>
      <c r="E1268" s="16">
        <f>SUMIFS('Census Data'!H:H,'Census Data'!$A:$A,$A1268)/SUMIFS('Census Data'!$F:$F,'Census Data'!$A:$A,$A1268)</f>
        <v>0.50403608336174854</v>
      </c>
      <c r="F1268" s="14">
        <f>SUM(SUMIFS('Census Data'!I:I,'Census Data'!$A:$A,$A1268),SUMIFS('Census Data'!J:J,'Census Data'!$A:$A,$A1268))/SUMIFS('Census Data'!$F:$F,'Census Data'!$A:$A,$A1268)</f>
        <v>0.92464627299520941</v>
      </c>
      <c r="G1268" s="14">
        <f>SUM(SUMIFS('Census Data'!K:K,'Census Data'!$A:$A,$A1268),SUMIFS('Census Data'!L:L,'Census Data'!$A:$A,$A1268))/SUMIFS('Census Data'!$F:$F,'Census Data'!$A:$A,$A1268)</f>
        <v>1.9138901361566225E-2</v>
      </c>
      <c r="H1268" s="14">
        <f>SUM(SUMIFS('Census Data'!O:O,'Census Data'!$A:$A,$A1268),SUMIFS('Census Data'!P:P,'Census Data'!$A:$A,$A1268))/SUMIFS('Census Data'!$F:$F,'Census Data'!$A:$A,$A1268)</f>
        <v>2.9283970790302597E-2</v>
      </c>
      <c r="I1268" s="16">
        <f t="shared" si="38"/>
        <v>2.6930854852921682E-2</v>
      </c>
      <c r="J1268" s="14">
        <f>SUM(SUMIFS('Census Data'!W:W,'Census Data'!$A:$A,$A1268),SUMIFS('Census Data'!X:X,'Census Data'!$A:$A,$A1268))/SUMIFS('Census Data'!$F:$F,'Census Data'!$A:$A,$A1268)</f>
        <v>9.9313646384405291E-2</v>
      </c>
      <c r="K1268" s="16">
        <f t="shared" si="39"/>
        <v>0.90068635361559468</v>
      </c>
      <c r="L1268" s="19">
        <f>'EPA Data'!D1269/SUM('EPA Data'!D:D)</f>
        <v>8.1617426833664362E-4</v>
      </c>
      <c r="M1268" s="19">
        <f>'EPA Data'!E1269/SUM('EPA Data'!E:E)</f>
        <v>1.5865870024961125E-3</v>
      </c>
      <c r="N1268" s="19">
        <f>'EPA Data'!F1269/SUM('EPA Data'!F:F)</f>
        <v>1.1528793161229864E-3</v>
      </c>
      <c r="O1268" s="19">
        <f>'EPA Data'!G1269/SUM('EPA Data'!G:G)</f>
        <v>5.8148306800549971E-4</v>
      </c>
      <c r="P1268" s="19">
        <f>'EPA Data'!H1269/SUM('EPA Data'!H:H)</f>
        <v>1.2851030155868819E-3</v>
      </c>
      <c r="Q1268" s="19">
        <f>'EPA Data'!I1269/SUM('EPA Data'!I:I)</f>
        <v>6.3204308003831885E-4</v>
      </c>
      <c r="R1268" s="19">
        <f>'EPA Data'!J1269/SUM('EPA Data'!J:J)</f>
        <v>8.0799179443385505E-4</v>
      </c>
      <c r="S1268" s="19">
        <f>'EPA Data'!K1269/SUM('EPA Data'!K:K)</f>
        <v>1.3489083056442298E-3</v>
      </c>
      <c r="T1268" s="19">
        <f>'EPA Data'!L1269/SUM('EPA Data'!L:L)</f>
        <v>1.0439200269099916E-3</v>
      </c>
      <c r="U1268" s="19">
        <f>'EPA Data'!M1269/SUM('EPA Data'!M:M)</f>
        <v>1.1862552857480255E-3</v>
      </c>
      <c r="V1268" s="19">
        <f>'EPA Data'!N1269/SUM('EPA Data'!N:N)</f>
        <v>1.7904000402373542E-3</v>
      </c>
      <c r="W1268" s="19">
        <f>'EPA Data'!O1269/SUM('EPA Data'!O:O)</f>
        <v>1.0510080173429602E-3</v>
      </c>
      <c r="X1268" s="19">
        <f>'EPA Data'!P1269/SUM('EPA Data'!P:P)</f>
        <v>1.5490870010916808E-3</v>
      </c>
    </row>
    <row r="1269" spans="1:24" x14ac:dyDescent="0.35">
      <c r="A1269" s="13" t="s">
        <v>2154</v>
      </c>
      <c r="B1269" s="13" t="s">
        <v>2031</v>
      </c>
      <c r="C1269" s="18" t="s">
        <v>2155</v>
      </c>
      <c r="D1269" s="14">
        <f>SUMIFS('Census Data'!G:G,'Census Data'!$A:$A,$A1269)/SUMIFS('Census Data'!$F:$F,'Census Data'!$A:$A,$A1269)</f>
        <v>0.5020018478595627</v>
      </c>
      <c r="E1269" s="16">
        <f>SUMIFS('Census Data'!H:H,'Census Data'!$A:$A,$A1269)/SUMIFS('Census Data'!$F:$F,'Census Data'!$A:$A,$A1269)</f>
        <v>0.4979981521404373</v>
      </c>
      <c r="F1269" s="14">
        <f>SUM(SUMIFS('Census Data'!I:I,'Census Data'!$A:$A,$A1269),SUMIFS('Census Data'!J:J,'Census Data'!$A:$A,$A1269))/SUMIFS('Census Data'!$F:$F,'Census Data'!$A:$A,$A1269)</f>
        <v>0.9665075454265476</v>
      </c>
      <c r="G1269" s="14">
        <f>SUM(SUMIFS('Census Data'!K:K,'Census Data'!$A:$A,$A1269),SUMIFS('Census Data'!L:L,'Census Data'!$A:$A,$A1269))/SUMIFS('Census Data'!$F:$F,'Census Data'!$A:$A,$A1269)</f>
        <v>5.9285494302433019E-3</v>
      </c>
      <c r="H1269" s="14">
        <f>SUM(SUMIFS('Census Data'!O:O,'Census Data'!$A:$A,$A1269),SUMIFS('Census Data'!P:P,'Census Data'!$A:$A,$A1269))/SUMIFS('Census Data'!$F:$F,'Census Data'!$A:$A,$A1269)</f>
        <v>6.3135201724668927E-3</v>
      </c>
      <c r="I1269" s="16">
        <f t="shared" si="38"/>
        <v>2.1250384970742164E-2</v>
      </c>
      <c r="J1269" s="14">
        <f>SUM(SUMIFS('Census Data'!W:W,'Census Data'!$A:$A,$A1269),SUMIFS('Census Data'!X:X,'Census Data'!$A:$A,$A1269))/SUMIFS('Census Data'!$F:$F,'Census Data'!$A:$A,$A1269)</f>
        <v>1.2935016938712659E-2</v>
      </c>
      <c r="K1269" s="16">
        <f t="shared" si="39"/>
        <v>0.98706498306128732</v>
      </c>
      <c r="L1269" s="19">
        <f>'EPA Data'!D1270/SUM('EPA Data'!D:D)</f>
        <v>6.5213944518344192E-6</v>
      </c>
      <c r="M1269" s="19">
        <f>'EPA Data'!E1270/SUM('EPA Data'!E:E)</f>
        <v>1.5158485539266058E-5</v>
      </c>
      <c r="N1269" s="19">
        <f>'EPA Data'!F1270/SUM('EPA Data'!F:F)</f>
        <v>1.2966476161892783E-5</v>
      </c>
      <c r="O1269" s="19">
        <f>'EPA Data'!G1270/SUM('EPA Data'!G:G)</f>
        <v>4.8737929089258772E-6</v>
      </c>
      <c r="P1269" s="19">
        <f>'EPA Data'!H1270/SUM('EPA Data'!H:H)</f>
        <v>1.1211858688634707E-5</v>
      </c>
      <c r="Q1269" s="19">
        <f>'EPA Data'!I1270/SUM('EPA Data'!I:I)</f>
        <v>7.25528097348643E-6</v>
      </c>
      <c r="R1269" s="19">
        <f>'EPA Data'!J1270/SUM('EPA Data'!J:J)</f>
        <v>6.3092443119553295E-6</v>
      </c>
      <c r="S1269" s="19">
        <f>'EPA Data'!K1270/SUM('EPA Data'!K:K)</f>
        <v>1.9317491745139595E-5</v>
      </c>
      <c r="T1269" s="19">
        <f>'EPA Data'!L1270/SUM('EPA Data'!L:L)</f>
        <v>1.2676361038256644E-5</v>
      </c>
      <c r="U1269" s="19">
        <f>'EPA Data'!M1270/SUM('EPA Data'!M:M)</f>
        <v>1.7575109232190113E-5</v>
      </c>
      <c r="V1269" s="19">
        <f>'EPA Data'!N1270/SUM('EPA Data'!N:N)</f>
        <v>1.4311303320311666E-5</v>
      </c>
      <c r="W1269" s="19">
        <f>'EPA Data'!O1270/SUM('EPA Data'!O:O)</f>
        <v>1.2575499385780923E-5</v>
      </c>
      <c r="X1269" s="19">
        <f>'EPA Data'!P1270/SUM('EPA Data'!P:P)</f>
        <v>1.4993878950792546E-5</v>
      </c>
    </row>
    <row r="1270" spans="1:24" x14ac:dyDescent="0.35">
      <c r="A1270" s="13" t="s">
        <v>2156</v>
      </c>
      <c r="B1270" s="13" t="s">
        <v>2031</v>
      </c>
      <c r="C1270" s="18" t="s">
        <v>2157</v>
      </c>
      <c r="D1270" s="14">
        <f>SUMIFS('Census Data'!G:G,'Census Data'!$A:$A,$A1270)/SUMIFS('Census Data'!$F:$F,'Census Data'!$A:$A,$A1270)</f>
        <v>0.50611809848646339</v>
      </c>
      <c r="E1270" s="16">
        <f>SUMIFS('Census Data'!H:H,'Census Data'!$A:$A,$A1270)/SUMIFS('Census Data'!$F:$F,'Census Data'!$A:$A,$A1270)</f>
        <v>0.49388190151353656</v>
      </c>
      <c r="F1270" s="14">
        <f>SUM(SUMIFS('Census Data'!I:I,'Census Data'!$A:$A,$A1270),SUMIFS('Census Data'!J:J,'Census Data'!$A:$A,$A1270))/SUMIFS('Census Data'!$F:$F,'Census Data'!$A:$A,$A1270)</f>
        <v>0.96277979108931999</v>
      </c>
      <c r="G1270" s="14">
        <f>SUM(SUMIFS('Census Data'!K:K,'Census Data'!$A:$A,$A1270),SUMIFS('Census Data'!L:L,'Census Data'!$A:$A,$A1270))/SUMIFS('Census Data'!$F:$F,'Census Data'!$A:$A,$A1270)</f>
        <v>6.3952248987422721E-3</v>
      </c>
      <c r="H1270" s="14">
        <f>SUM(SUMIFS('Census Data'!O:O,'Census Data'!$A:$A,$A1270),SUMIFS('Census Data'!P:P,'Census Data'!$A:$A,$A1270))/SUMIFS('Census Data'!$F:$F,'Census Data'!$A:$A,$A1270)</f>
        <v>6.9921125559582178E-3</v>
      </c>
      <c r="I1270" s="16">
        <f t="shared" si="38"/>
        <v>2.3832871455979565E-2</v>
      </c>
      <c r="J1270" s="14">
        <f>SUM(SUMIFS('Census Data'!W:W,'Census Data'!$A:$A,$A1270),SUMIFS('Census Data'!X:X,'Census Data'!$A:$A,$A1270))/SUMIFS('Census Data'!$F:$F,'Census Data'!$A:$A,$A1270)</f>
        <v>1.8674056704327435E-2</v>
      </c>
      <c r="K1270" s="16">
        <f t="shared" si="39"/>
        <v>0.98132594329567258</v>
      </c>
      <c r="L1270" s="19">
        <f>'EPA Data'!D1271/SUM('EPA Data'!D:D)</f>
        <v>1.7984577712446104E-5</v>
      </c>
      <c r="M1270" s="19">
        <f>'EPA Data'!E1271/SUM('EPA Data'!E:E)</f>
        <v>3.9088543588847806E-5</v>
      </c>
      <c r="N1270" s="19">
        <f>'EPA Data'!F1271/SUM('EPA Data'!F:F)</f>
        <v>2.8911216091909376E-5</v>
      </c>
      <c r="O1270" s="19">
        <f>'EPA Data'!G1271/SUM('EPA Data'!G:G)</f>
        <v>1.1447776488528473E-5</v>
      </c>
      <c r="P1270" s="19">
        <f>'EPA Data'!H1271/SUM('EPA Data'!H:H)</f>
        <v>2.7617227339042414E-5</v>
      </c>
      <c r="Q1270" s="19">
        <f>'EPA Data'!I1271/SUM('EPA Data'!I:I)</f>
        <v>1.5550921412465355E-5</v>
      </c>
      <c r="R1270" s="19">
        <f>'EPA Data'!J1271/SUM('EPA Data'!J:J)</f>
        <v>1.3336545780885415E-5</v>
      </c>
      <c r="S1270" s="19">
        <f>'EPA Data'!K1271/SUM('EPA Data'!K:K)</f>
        <v>3.6231821455735891E-5</v>
      </c>
      <c r="T1270" s="19">
        <f>'EPA Data'!L1271/SUM('EPA Data'!L:L)</f>
        <v>2.5930185161068865E-5</v>
      </c>
      <c r="U1270" s="19">
        <f>'EPA Data'!M1271/SUM('EPA Data'!M:M)</f>
        <v>3.820524077853233E-5</v>
      </c>
      <c r="V1270" s="19">
        <f>'EPA Data'!N1271/SUM('EPA Data'!N:N)</f>
        <v>3.7408922460864684E-5</v>
      </c>
      <c r="W1270" s="19">
        <f>'EPA Data'!O1271/SUM('EPA Data'!O:O)</f>
        <v>2.6995958953569575E-5</v>
      </c>
      <c r="X1270" s="19">
        <f>'EPA Data'!P1271/SUM('EPA Data'!P:P)</f>
        <v>3.6897864919812057E-5</v>
      </c>
    </row>
    <row r="1271" spans="1:24" x14ac:dyDescent="0.35">
      <c r="A1271" s="13" t="s">
        <v>2158</v>
      </c>
      <c r="B1271" s="13" t="s">
        <v>2031</v>
      </c>
      <c r="C1271" s="18" t="s">
        <v>2159</v>
      </c>
      <c r="D1271" s="14">
        <f>SUMIFS('Census Data'!G:G,'Census Data'!$A:$A,$A1271)/SUMIFS('Census Data'!$F:$F,'Census Data'!$A:$A,$A1271)</f>
        <v>0.48814226130679694</v>
      </c>
      <c r="E1271" s="16">
        <f>SUMIFS('Census Data'!H:H,'Census Data'!$A:$A,$A1271)/SUMIFS('Census Data'!$F:$F,'Census Data'!$A:$A,$A1271)</f>
        <v>0.51185773869320306</v>
      </c>
      <c r="F1271" s="14">
        <f>SUM(SUMIFS('Census Data'!I:I,'Census Data'!$A:$A,$A1271),SUMIFS('Census Data'!J:J,'Census Data'!$A:$A,$A1271))/SUMIFS('Census Data'!$F:$F,'Census Data'!$A:$A,$A1271)</f>
        <v>0.76043107574331115</v>
      </c>
      <c r="G1271" s="14">
        <f>SUM(SUMIFS('Census Data'!K:K,'Census Data'!$A:$A,$A1271),SUMIFS('Census Data'!L:L,'Census Data'!$A:$A,$A1271))/SUMIFS('Census Data'!$F:$F,'Census Data'!$A:$A,$A1271)</f>
        <v>0.19356331753704065</v>
      </c>
      <c r="H1271" s="14">
        <f>SUM(SUMIFS('Census Data'!O:O,'Census Data'!$A:$A,$A1271),SUMIFS('Census Data'!P:P,'Census Data'!$A:$A,$A1271))/SUMIFS('Census Data'!$F:$F,'Census Data'!$A:$A,$A1271)</f>
        <v>1.3895828621620058E-2</v>
      </c>
      <c r="I1271" s="16">
        <f t="shared" si="38"/>
        <v>3.2109778098028063E-2</v>
      </c>
      <c r="J1271" s="14">
        <f>SUM(SUMIFS('Census Data'!W:W,'Census Data'!$A:$A,$A1271),SUMIFS('Census Data'!X:X,'Census Data'!$A:$A,$A1271))/SUMIFS('Census Data'!$F:$F,'Census Data'!$A:$A,$A1271)</f>
        <v>8.898695096487122E-2</v>
      </c>
      <c r="K1271" s="16">
        <f t="shared" si="39"/>
        <v>0.91101304903512881</v>
      </c>
      <c r="L1271" s="19">
        <f>'EPA Data'!D1272/SUM('EPA Data'!D:D)</f>
        <v>6.7812876400083748E-4</v>
      </c>
      <c r="M1271" s="19">
        <f>'EPA Data'!E1272/SUM('EPA Data'!E:E)</f>
        <v>1.2073708274301315E-3</v>
      </c>
      <c r="N1271" s="19">
        <f>'EPA Data'!F1272/SUM('EPA Data'!F:F)</f>
        <v>7.845851589159986E-4</v>
      </c>
      <c r="O1271" s="19">
        <f>'EPA Data'!G1272/SUM('EPA Data'!G:G)</f>
        <v>4.2816562193417364E-4</v>
      </c>
      <c r="P1271" s="19">
        <f>'EPA Data'!H1272/SUM('EPA Data'!H:H)</f>
        <v>8.8090190923121518E-4</v>
      </c>
      <c r="Q1271" s="19">
        <f>'EPA Data'!I1272/SUM('EPA Data'!I:I)</f>
        <v>4.4171081535887259E-4</v>
      </c>
      <c r="R1271" s="19">
        <f>'EPA Data'!J1272/SUM('EPA Data'!J:J)</f>
        <v>4.9152966879676709E-4</v>
      </c>
      <c r="S1271" s="19">
        <f>'EPA Data'!K1272/SUM('EPA Data'!K:K)</f>
        <v>9.4914736278179192E-4</v>
      </c>
      <c r="T1271" s="19">
        <f>'EPA Data'!L1272/SUM('EPA Data'!L:L)</f>
        <v>7.0957424325785931E-4</v>
      </c>
      <c r="U1271" s="19">
        <f>'EPA Data'!M1272/SUM('EPA Data'!M:M)</f>
        <v>1.0763959643375598E-3</v>
      </c>
      <c r="V1271" s="19">
        <f>'EPA Data'!N1272/SUM('EPA Data'!N:N)</f>
        <v>1.31903287514776E-3</v>
      </c>
      <c r="W1271" s="19">
        <f>'EPA Data'!O1272/SUM('EPA Data'!O:O)</f>
        <v>7.2267544549583541E-4</v>
      </c>
      <c r="X1271" s="19">
        <f>'EPA Data'!P1272/SUM('EPA Data'!P:P)</f>
        <v>1.0519294464217924E-3</v>
      </c>
    </row>
    <row r="1272" spans="1:24" x14ac:dyDescent="0.35">
      <c r="A1272" s="13" t="s">
        <v>2160</v>
      </c>
      <c r="B1272" s="13" t="s">
        <v>2031</v>
      </c>
      <c r="C1272" s="18" t="s">
        <v>136</v>
      </c>
      <c r="D1272" s="14">
        <f>SUMIFS('Census Data'!G:G,'Census Data'!$A:$A,$A1272)/SUMIFS('Census Data'!$F:$F,'Census Data'!$A:$A,$A1272)</f>
        <v>0.5001652336029031</v>
      </c>
      <c r="E1272" s="16">
        <f>SUMIFS('Census Data'!H:H,'Census Data'!$A:$A,$A1272)/SUMIFS('Census Data'!$F:$F,'Census Data'!$A:$A,$A1272)</f>
        <v>0.4998347663970969</v>
      </c>
      <c r="F1272" s="14">
        <f>SUM(SUMIFS('Census Data'!I:I,'Census Data'!$A:$A,$A1272),SUMIFS('Census Data'!J:J,'Census Data'!$A:$A,$A1272))/SUMIFS('Census Data'!$F:$F,'Census Data'!$A:$A,$A1272)</f>
        <v>0.93996096745833302</v>
      </c>
      <c r="G1272" s="14">
        <f>SUM(SUMIFS('Census Data'!K:K,'Census Data'!$A:$A,$A1272),SUMIFS('Census Data'!L:L,'Census Data'!$A:$A,$A1272))/SUMIFS('Census Data'!$F:$F,'Census Data'!$A:$A,$A1272)</f>
        <v>2.5271388398730506E-2</v>
      </c>
      <c r="H1272" s="14">
        <f>SUM(SUMIFS('Census Data'!O:O,'Census Data'!$A:$A,$A1272),SUMIFS('Census Data'!P:P,'Census Data'!$A:$A,$A1272))/SUMIFS('Census Data'!$F:$F,'Census Data'!$A:$A,$A1272)</f>
        <v>5.942174474214205E-3</v>
      </c>
      <c r="I1272" s="16">
        <f t="shared" si="38"/>
        <v>2.8825469668722237E-2</v>
      </c>
      <c r="J1272" s="14">
        <f>SUM(SUMIFS('Census Data'!W:W,'Census Data'!$A:$A,$A1272),SUMIFS('Census Data'!X:X,'Census Data'!$A:$A,$A1272))/SUMIFS('Census Data'!$F:$F,'Census Data'!$A:$A,$A1272)</f>
        <v>3.4543175852200098E-2</v>
      </c>
      <c r="K1272" s="16">
        <f t="shared" si="39"/>
        <v>0.96545682414779987</v>
      </c>
      <c r="L1272" s="19">
        <f>'EPA Data'!D1273/SUM('EPA Data'!D:D)</f>
        <v>5.4232208217293168E-4</v>
      </c>
      <c r="M1272" s="19">
        <f>'EPA Data'!E1273/SUM('EPA Data'!E:E)</f>
        <v>7.814513285034232E-4</v>
      </c>
      <c r="N1272" s="19">
        <f>'EPA Data'!F1273/SUM('EPA Data'!F:F)</f>
        <v>5.5357708591430548E-4</v>
      </c>
      <c r="O1272" s="19">
        <f>'EPA Data'!G1273/SUM('EPA Data'!G:G)</f>
        <v>3.8872486138682077E-4</v>
      </c>
      <c r="P1272" s="19">
        <f>'EPA Data'!H1273/SUM('EPA Data'!H:H)</f>
        <v>5.8167056007547391E-4</v>
      </c>
      <c r="Q1272" s="19">
        <f>'EPA Data'!I1273/SUM('EPA Data'!I:I)</f>
        <v>3.1266093771135781E-4</v>
      </c>
      <c r="R1272" s="19">
        <f>'EPA Data'!J1273/SUM('EPA Data'!J:J)</f>
        <v>4.8291630413317693E-4</v>
      </c>
      <c r="S1272" s="19">
        <f>'EPA Data'!K1273/SUM('EPA Data'!K:K)</f>
        <v>6.1091789467407061E-4</v>
      </c>
      <c r="T1272" s="19">
        <f>'EPA Data'!L1273/SUM('EPA Data'!L:L)</f>
        <v>4.7311768064331412E-4</v>
      </c>
      <c r="U1272" s="19">
        <f>'EPA Data'!M1273/SUM('EPA Data'!M:M)</f>
        <v>6.9008681982009865E-4</v>
      </c>
      <c r="V1272" s="19">
        <f>'EPA Data'!N1273/SUM('EPA Data'!N:N)</f>
        <v>9.4015154320099934E-4</v>
      </c>
      <c r="W1272" s="19">
        <f>'EPA Data'!O1273/SUM('EPA Data'!O:O)</f>
        <v>4.7223350526691215E-4</v>
      </c>
      <c r="X1272" s="19">
        <f>'EPA Data'!P1273/SUM('EPA Data'!P:P)</f>
        <v>5.6775403574149317E-4</v>
      </c>
    </row>
    <row r="1273" spans="1:24" x14ac:dyDescent="0.35">
      <c r="A1273" s="13" t="s">
        <v>2161</v>
      </c>
      <c r="B1273" s="13" t="s">
        <v>2031</v>
      </c>
      <c r="C1273" s="18" t="s">
        <v>1296</v>
      </c>
      <c r="D1273" s="14">
        <f>SUMIFS('Census Data'!G:G,'Census Data'!$A:$A,$A1273)/SUMIFS('Census Data'!$F:$F,'Census Data'!$A:$A,$A1273)</f>
        <v>0.50351153555839978</v>
      </c>
      <c r="E1273" s="16">
        <f>SUMIFS('Census Data'!H:H,'Census Data'!$A:$A,$A1273)/SUMIFS('Census Data'!$F:$F,'Census Data'!$A:$A,$A1273)</f>
        <v>0.49648846444160022</v>
      </c>
      <c r="F1273" s="14">
        <f>SUM(SUMIFS('Census Data'!I:I,'Census Data'!$A:$A,$A1273),SUMIFS('Census Data'!J:J,'Census Data'!$A:$A,$A1273))/SUMIFS('Census Data'!$F:$F,'Census Data'!$A:$A,$A1273)</f>
        <v>0.93608677102819071</v>
      </c>
      <c r="G1273" s="14">
        <f>SUM(SUMIFS('Census Data'!K:K,'Census Data'!$A:$A,$A1273),SUMIFS('Census Data'!L:L,'Census Data'!$A:$A,$A1273))/SUMIFS('Census Data'!$F:$F,'Census Data'!$A:$A,$A1273)</f>
        <v>2.4794066489448985E-2</v>
      </c>
      <c r="H1273" s="14">
        <f>SUM(SUMIFS('Census Data'!O:O,'Census Data'!$A:$A,$A1273),SUMIFS('Census Data'!P:P,'Census Data'!$A:$A,$A1273))/SUMIFS('Census Data'!$F:$F,'Census Data'!$A:$A,$A1273)</f>
        <v>6.7112992681566076E-3</v>
      </c>
      <c r="I1273" s="16">
        <f t="shared" si="38"/>
        <v>3.2407863214203747E-2</v>
      </c>
      <c r="J1273" s="14">
        <f>SUM(SUMIFS('Census Data'!W:W,'Census Data'!$A:$A,$A1273),SUMIFS('Census Data'!X:X,'Census Data'!$A:$A,$A1273))/SUMIFS('Census Data'!$F:$F,'Census Data'!$A:$A,$A1273)</f>
        <v>8.8871385907912437E-2</v>
      </c>
      <c r="K1273" s="16">
        <f t="shared" si="39"/>
        <v>0.91112861409208756</v>
      </c>
      <c r="L1273" s="19">
        <f>'EPA Data'!D1274/SUM('EPA Data'!D:D)</f>
        <v>2.3221526237847791E-4</v>
      </c>
      <c r="M1273" s="19">
        <f>'EPA Data'!E1274/SUM('EPA Data'!E:E)</f>
        <v>4.7015122106696045E-4</v>
      </c>
      <c r="N1273" s="19">
        <f>'EPA Data'!F1274/SUM('EPA Data'!F:F)</f>
        <v>3.3932258479530319E-4</v>
      </c>
      <c r="O1273" s="19">
        <f>'EPA Data'!G1274/SUM('EPA Data'!G:G)</f>
        <v>1.9336003938440251E-4</v>
      </c>
      <c r="P1273" s="19">
        <f>'EPA Data'!H1274/SUM('EPA Data'!H:H)</f>
        <v>4.0495738779267433E-4</v>
      </c>
      <c r="Q1273" s="19">
        <f>'EPA Data'!I1274/SUM('EPA Data'!I:I)</f>
        <v>1.884998306929499E-4</v>
      </c>
      <c r="R1273" s="19">
        <f>'EPA Data'!J1274/SUM('EPA Data'!J:J)</f>
        <v>2.1069417623257547E-4</v>
      </c>
      <c r="S1273" s="19">
        <f>'EPA Data'!K1274/SUM('EPA Data'!K:K)</f>
        <v>4.0157684931123262E-4</v>
      </c>
      <c r="T1273" s="19">
        <f>'EPA Data'!L1274/SUM('EPA Data'!L:L)</f>
        <v>3.1955161846528062E-4</v>
      </c>
      <c r="U1273" s="19">
        <f>'EPA Data'!M1274/SUM('EPA Data'!M:M)</f>
        <v>3.8044313510028182E-4</v>
      </c>
      <c r="V1273" s="19">
        <f>'EPA Data'!N1274/SUM('EPA Data'!N:N)</f>
        <v>4.8653448575036577E-4</v>
      </c>
      <c r="W1273" s="19">
        <f>'EPA Data'!O1274/SUM('EPA Data'!O:O)</f>
        <v>3.1010215043778368E-4</v>
      </c>
      <c r="X1273" s="19">
        <f>'EPA Data'!P1274/SUM('EPA Data'!P:P)</f>
        <v>4.9006506012307658E-4</v>
      </c>
    </row>
    <row r="1274" spans="1:24" x14ac:dyDescent="0.35">
      <c r="A1274" s="13" t="s">
        <v>2162</v>
      </c>
      <c r="B1274" s="13" t="s">
        <v>2031</v>
      </c>
      <c r="C1274" s="18" t="s">
        <v>2163</v>
      </c>
      <c r="D1274" s="14">
        <f>SUMIFS('Census Data'!G:G,'Census Data'!$A:$A,$A1274)/SUMIFS('Census Data'!$F:$F,'Census Data'!$A:$A,$A1274)</f>
        <v>0.50398896877770116</v>
      </c>
      <c r="E1274" s="16">
        <f>SUMIFS('Census Data'!H:H,'Census Data'!$A:$A,$A1274)/SUMIFS('Census Data'!$F:$F,'Census Data'!$A:$A,$A1274)</f>
        <v>0.49601103122229884</v>
      </c>
      <c r="F1274" s="14">
        <f>SUM(SUMIFS('Census Data'!I:I,'Census Data'!$A:$A,$A1274),SUMIFS('Census Data'!J:J,'Census Data'!$A:$A,$A1274))/SUMIFS('Census Data'!$F:$F,'Census Data'!$A:$A,$A1274)</f>
        <v>0.97094454840933719</v>
      </c>
      <c r="G1274" s="14">
        <f>SUM(SUMIFS('Census Data'!K:K,'Census Data'!$A:$A,$A1274),SUMIFS('Census Data'!L:L,'Census Data'!$A:$A,$A1274))/SUMIFS('Census Data'!$F:$F,'Census Data'!$A:$A,$A1274)</f>
        <v>5.9588299024918743E-3</v>
      </c>
      <c r="H1274" s="14">
        <f>SUM(SUMIFS('Census Data'!O:O,'Census Data'!$A:$A,$A1274),SUMIFS('Census Data'!P:P,'Census Data'!$A:$A,$A1274))/SUMIFS('Census Data'!$F:$F,'Census Data'!$A:$A,$A1274)</f>
        <v>3.791982665222102E-3</v>
      </c>
      <c r="I1274" s="16">
        <f t="shared" si="38"/>
        <v>1.9304639022948877E-2</v>
      </c>
      <c r="J1274" s="14">
        <f>SUM(SUMIFS('Census Data'!W:W,'Census Data'!$A:$A,$A1274),SUMIFS('Census Data'!X:X,'Census Data'!$A:$A,$A1274))/SUMIFS('Census Data'!$F:$F,'Census Data'!$A:$A,$A1274)</f>
        <v>4.0825371811287307E-2</v>
      </c>
      <c r="K1274" s="16">
        <f t="shared" si="39"/>
        <v>0.95917462818871269</v>
      </c>
      <c r="L1274" s="19">
        <f>'EPA Data'!D1275/SUM('EPA Data'!D:D)</f>
        <v>9.0751755104668123E-5</v>
      </c>
      <c r="M1274" s="19">
        <f>'EPA Data'!E1275/SUM('EPA Data'!E:E)</f>
        <v>1.6314545210007565E-4</v>
      </c>
      <c r="N1274" s="19">
        <f>'EPA Data'!F1275/SUM('EPA Data'!F:F)</f>
        <v>1.0851904073434024E-4</v>
      </c>
      <c r="O1274" s="19">
        <f>'EPA Data'!G1275/SUM('EPA Data'!G:G)</f>
        <v>5.3520381039403591E-5</v>
      </c>
      <c r="P1274" s="19">
        <f>'EPA Data'!H1275/SUM('EPA Data'!H:H)</f>
        <v>1.1399681558703576E-4</v>
      </c>
      <c r="Q1274" s="19">
        <f>'EPA Data'!I1275/SUM('EPA Data'!I:I)</f>
        <v>6.0277985033927735E-5</v>
      </c>
      <c r="R1274" s="19">
        <f>'EPA Data'!J1275/SUM('EPA Data'!J:J)</f>
        <v>6.2423569078428256E-5</v>
      </c>
      <c r="S1274" s="19">
        <f>'EPA Data'!K1275/SUM('EPA Data'!K:K)</f>
        <v>1.2416235774491126E-4</v>
      </c>
      <c r="T1274" s="19">
        <f>'EPA Data'!L1275/SUM('EPA Data'!L:L)</f>
        <v>9.3954325674672616E-5</v>
      </c>
      <c r="U1274" s="19">
        <f>'EPA Data'!M1275/SUM('EPA Data'!M:M)</f>
        <v>1.243939065194073E-4</v>
      </c>
      <c r="V1274" s="19">
        <f>'EPA Data'!N1275/SUM('EPA Data'!N:N)</f>
        <v>1.7886117667584783E-4</v>
      </c>
      <c r="W1274" s="19">
        <f>'EPA Data'!O1275/SUM('EPA Data'!O:O)</f>
        <v>9.5404961505827211E-5</v>
      </c>
      <c r="X1274" s="19">
        <f>'EPA Data'!P1275/SUM('EPA Data'!P:P)</f>
        <v>1.2274222256572685E-4</v>
      </c>
    </row>
    <row r="1275" spans="1:24" x14ac:dyDescent="0.35">
      <c r="A1275" s="13" t="s">
        <v>2164</v>
      </c>
      <c r="B1275" s="13" t="s">
        <v>2031</v>
      </c>
      <c r="C1275" s="18" t="s">
        <v>2165</v>
      </c>
      <c r="D1275" s="14">
        <f>SUMIFS('Census Data'!G:G,'Census Data'!$A:$A,$A1275)/SUMIFS('Census Data'!$F:$F,'Census Data'!$A:$A,$A1275)</f>
        <v>0.50049689440993794</v>
      </c>
      <c r="E1275" s="16">
        <f>SUMIFS('Census Data'!H:H,'Census Data'!$A:$A,$A1275)/SUMIFS('Census Data'!$F:$F,'Census Data'!$A:$A,$A1275)</f>
        <v>0.49950310559006211</v>
      </c>
      <c r="F1275" s="14">
        <f>SUM(SUMIFS('Census Data'!I:I,'Census Data'!$A:$A,$A1275),SUMIFS('Census Data'!J:J,'Census Data'!$A:$A,$A1275))/SUMIFS('Census Data'!$F:$F,'Census Data'!$A:$A,$A1275)</f>
        <v>0.86223602484472051</v>
      </c>
      <c r="G1275" s="14">
        <f>SUM(SUMIFS('Census Data'!K:K,'Census Data'!$A:$A,$A1275),SUMIFS('Census Data'!L:L,'Census Data'!$A:$A,$A1275))/SUMIFS('Census Data'!$F:$F,'Census Data'!$A:$A,$A1275)</f>
        <v>5.46583850931677E-3</v>
      </c>
      <c r="H1275" s="14">
        <f>SUM(SUMIFS('Census Data'!O:O,'Census Data'!$A:$A,$A1275),SUMIFS('Census Data'!P:P,'Census Data'!$A:$A,$A1275))/SUMIFS('Census Data'!$F:$F,'Census Data'!$A:$A,$A1275)</f>
        <v>2.4844720496894411E-3</v>
      </c>
      <c r="I1275" s="16">
        <f t="shared" si="38"/>
        <v>0.12981366459627319</v>
      </c>
      <c r="J1275" s="14">
        <f>SUM(SUMIFS('Census Data'!W:W,'Census Data'!$A:$A,$A1275),SUMIFS('Census Data'!X:X,'Census Data'!$A:$A,$A1275))/SUMIFS('Census Data'!$F:$F,'Census Data'!$A:$A,$A1275)</f>
        <v>1.3167701863354038E-2</v>
      </c>
      <c r="K1275" s="16">
        <f t="shared" si="39"/>
        <v>0.98683229813664597</v>
      </c>
      <c r="L1275" s="19">
        <f>'EPA Data'!D1276/SUM('EPA Data'!D:D)</f>
        <v>3.2028297509923819E-6</v>
      </c>
      <c r="M1275" s="19">
        <f>'EPA Data'!E1276/SUM('EPA Data'!E:E)</f>
        <v>8.3808435596477198E-6</v>
      </c>
      <c r="N1275" s="19">
        <f>'EPA Data'!F1276/SUM('EPA Data'!F:F)</f>
        <v>7.9383106470882033E-6</v>
      </c>
      <c r="O1275" s="19">
        <f>'EPA Data'!G1276/SUM('EPA Data'!G:G)</f>
        <v>2.6859315045264415E-6</v>
      </c>
      <c r="P1275" s="19">
        <f>'EPA Data'!H1276/SUM('EPA Data'!H:H)</f>
        <v>7.0426718546465497E-6</v>
      </c>
      <c r="Q1275" s="19">
        <f>'EPA Data'!I1276/SUM('EPA Data'!I:I)</f>
        <v>4.4925175694851147E-6</v>
      </c>
      <c r="R1275" s="19">
        <f>'EPA Data'!J1276/SUM('EPA Data'!J:J)</f>
        <v>3.2393748769895303E-6</v>
      </c>
      <c r="S1275" s="19">
        <f>'EPA Data'!K1276/SUM('EPA Data'!K:K)</f>
        <v>9.9257035239399379E-6</v>
      </c>
      <c r="T1275" s="19">
        <f>'EPA Data'!L1276/SUM('EPA Data'!L:L)</f>
        <v>8.2529699062762601E-6</v>
      </c>
      <c r="U1275" s="19">
        <f>'EPA Data'!M1276/SUM('EPA Data'!M:M)</f>
        <v>9.1836393681101593E-6</v>
      </c>
      <c r="V1275" s="19">
        <f>'EPA Data'!N1276/SUM('EPA Data'!N:N)</f>
        <v>8.1734676965523657E-6</v>
      </c>
      <c r="W1275" s="19">
        <f>'EPA Data'!O1276/SUM('EPA Data'!O:O)</f>
        <v>8.1743685802210536E-6</v>
      </c>
      <c r="X1275" s="19">
        <f>'EPA Data'!P1276/SUM('EPA Data'!P:P)</f>
        <v>1.0537401813006901E-5</v>
      </c>
    </row>
    <row r="1276" spans="1:24" x14ac:dyDescent="0.35">
      <c r="A1276" s="13" t="s">
        <v>2166</v>
      </c>
      <c r="B1276" s="13" t="s">
        <v>2031</v>
      </c>
      <c r="C1276" s="18" t="s">
        <v>2167</v>
      </c>
      <c r="D1276" s="14">
        <f>SUMIFS('Census Data'!G:G,'Census Data'!$A:$A,$A1276)/SUMIFS('Census Data'!$F:$F,'Census Data'!$A:$A,$A1276)</f>
        <v>0.49751083045744915</v>
      </c>
      <c r="E1276" s="16">
        <f>SUMIFS('Census Data'!H:H,'Census Data'!$A:$A,$A1276)/SUMIFS('Census Data'!$F:$F,'Census Data'!$A:$A,$A1276)</f>
        <v>0.50248916954255085</v>
      </c>
      <c r="F1276" s="14">
        <f>SUM(SUMIFS('Census Data'!I:I,'Census Data'!$A:$A,$A1276),SUMIFS('Census Data'!J:J,'Census Data'!$A:$A,$A1276))/SUMIFS('Census Data'!$F:$F,'Census Data'!$A:$A,$A1276)</f>
        <v>0.9656068727513033</v>
      </c>
      <c r="G1276" s="14">
        <f>SUM(SUMIFS('Census Data'!K:K,'Census Data'!$A:$A,$A1276),SUMIFS('Census Data'!L:L,'Census Data'!$A:$A,$A1276))/SUMIFS('Census Data'!$F:$F,'Census Data'!$A:$A,$A1276)</f>
        <v>6.7993244731624934E-3</v>
      </c>
      <c r="H1276" s="14">
        <f>SUM(SUMIFS('Census Data'!O:O,'Census Data'!$A:$A,$A1276),SUMIFS('Census Data'!P:P,'Census Data'!$A:$A,$A1276))/SUMIFS('Census Data'!$F:$F,'Census Data'!$A:$A,$A1276)</f>
        <v>5.3601586019531534E-3</v>
      </c>
      <c r="I1276" s="16">
        <f t="shared" si="38"/>
        <v>2.2233644173581091E-2</v>
      </c>
      <c r="J1276" s="14">
        <f>SUM(SUMIFS('Census Data'!W:W,'Census Data'!$A:$A,$A1276),SUMIFS('Census Data'!X:X,'Census Data'!$A:$A,$A1276))/SUMIFS('Census Data'!$F:$F,'Census Data'!$A:$A,$A1276)</f>
        <v>2.985534914457743E-2</v>
      </c>
      <c r="K1276" s="16">
        <f t="shared" si="39"/>
        <v>0.97014465085542256</v>
      </c>
      <c r="L1276" s="19">
        <f>'EPA Data'!D1277/SUM('EPA Data'!D:D)</f>
        <v>1.468091080086387E-4</v>
      </c>
      <c r="M1276" s="19">
        <f>'EPA Data'!E1277/SUM('EPA Data'!E:E)</f>
        <v>2.6915710491645661E-4</v>
      </c>
      <c r="N1276" s="19">
        <f>'EPA Data'!F1277/SUM('EPA Data'!F:F)</f>
        <v>1.8120147439847371E-4</v>
      </c>
      <c r="O1276" s="19">
        <f>'EPA Data'!G1277/SUM('EPA Data'!G:G)</f>
        <v>1.0290879054130039E-4</v>
      </c>
      <c r="P1276" s="19">
        <f>'EPA Data'!H1277/SUM('EPA Data'!H:H)</f>
        <v>2.052833077206089E-4</v>
      </c>
      <c r="Q1276" s="19">
        <f>'EPA Data'!I1277/SUM('EPA Data'!I:I)</f>
        <v>1.0204431386130588E-4</v>
      </c>
      <c r="R1276" s="19">
        <f>'EPA Data'!J1277/SUM('EPA Data'!J:J)</f>
        <v>1.1698681799292101E-4</v>
      </c>
      <c r="S1276" s="19">
        <f>'EPA Data'!K1277/SUM('EPA Data'!K:K)</f>
        <v>2.1411979004258891E-4</v>
      </c>
      <c r="T1276" s="19">
        <f>'EPA Data'!L1277/SUM('EPA Data'!L:L)</f>
        <v>1.6344386216910419E-4</v>
      </c>
      <c r="U1276" s="19">
        <f>'EPA Data'!M1277/SUM('EPA Data'!M:M)</f>
        <v>2.4321625053919444E-4</v>
      </c>
      <c r="V1276" s="19">
        <f>'EPA Data'!N1277/SUM('EPA Data'!N:N)</f>
        <v>3.0339321762402053E-4</v>
      </c>
      <c r="W1276" s="19">
        <f>'EPA Data'!O1277/SUM('EPA Data'!O:O)</f>
        <v>1.6470492405968568E-4</v>
      </c>
      <c r="X1276" s="19">
        <f>'EPA Data'!P1277/SUM('EPA Data'!P:P)</f>
        <v>2.398223272704671E-4</v>
      </c>
    </row>
    <row r="1277" spans="1:24" x14ac:dyDescent="0.35">
      <c r="A1277" s="13" t="s">
        <v>2168</v>
      </c>
      <c r="B1277" s="13" t="s">
        <v>2031</v>
      </c>
      <c r="C1277" s="18" t="s">
        <v>2169</v>
      </c>
      <c r="D1277" s="14">
        <f>SUMIFS('Census Data'!G:G,'Census Data'!$A:$A,$A1277)/SUMIFS('Census Data'!$F:$F,'Census Data'!$A:$A,$A1277)</f>
        <v>0.50648887888676342</v>
      </c>
      <c r="E1277" s="16">
        <f>SUMIFS('Census Data'!H:H,'Census Data'!$A:$A,$A1277)/SUMIFS('Census Data'!$F:$F,'Census Data'!$A:$A,$A1277)</f>
        <v>0.49351112111323658</v>
      </c>
      <c r="F1277" s="14">
        <f>SUM(SUMIFS('Census Data'!I:I,'Census Data'!$A:$A,$A1277),SUMIFS('Census Data'!J:J,'Census Data'!$A:$A,$A1277))/SUMIFS('Census Data'!$F:$F,'Census Data'!$A:$A,$A1277)</f>
        <v>0.96327969693559878</v>
      </c>
      <c r="G1277" s="14">
        <f>SUM(SUMIFS('Census Data'!K:K,'Census Data'!$A:$A,$A1277),SUMIFS('Census Data'!L:L,'Census Data'!$A:$A,$A1277))/SUMIFS('Census Data'!$F:$F,'Census Data'!$A:$A,$A1277)</f>
        <v>1.2340122275983646E-2</v>
      </c>
      <c r="H1277" s="14">
        <f>SUM(SUMIFS('Census Data'!O:O,'Census Data'!$A:$A,$A1277),SUMIFS('Census Data'!P:P,'Census Data'!$A:$A,$A1277))/SUMIFS('Census Data'!$F:$F,'Census Data'!$A:$A,$A1277)</f>
        <v>3.6570271182626308E-3</v>
      </c>
      <c r="I1277" s="16">
        <f t="shared" si="38"/>
        <v>2.072315367015487E-2</v>
      </c>
      <c r="J1277" s="14">
        <f>SUM(SUMIFS('Census Data'!W:W,'Census Data'!$A:$A,$A1277),SUMIFS('Census Data'!X:X,'Census Data'!$A:$A,$A1277))/SUMIFS('Census Data'!$F:$F,'Census Data'!$A:$A,$A1277)</f>
        <v>3.4413562882112447E-2</v>
      </c>
      <c r="K1277" s="16">
        <f t="shared" si="39"/>
        <v>0.9655864371178875</v>
      </c>
      <c r="L1277" s="19">
        <f>'EPA Data'!D1278/SUM('EPA Data'!D:D)</f>
        <v>1.0338305270075936E-4</v>
      </c>
      <c r="M1277" s="19">
        <f>'EPA Data'!E1278/SUM('EPA Data'!E:E)</f>
        <v>1.8536904281540704E-4</v>
      </c>
      <c r="N1277" s="19">
        <f>'EPA Data'!F1278/SUM('EPA Data'!F:F)</f>
        <v>1.1930073875931586E-4</v>
      </c>
      <c r="O1277" s="19">
        <f>'EPA Data'!G1278/SUM('EPA Data'!G:G)</f>
        <v>6.573102196293692E-5</v>
      </c>
      <c r="P1277" s="19">
        <f>'EPA Data'!H1278/SUM('EPA Data'!H:H)</f>
        <v>1.3327199694204532E-4</v>
      </c>
      <c r="Q1277" s="19">
        <f>'EPA Data'!I1278/SUM('EPA Data'!I:I)</f>
        <v>6.8129443071229877E-5</v>
      </c>
      <c r="R1277" s="19">
        <f>'EPA Data'!J1278/SUM('EPA Data'!J:J)</f>
        <v>7.4117085192655592E-5</v>
      </c>
      <c r="S1277" s="19">
        <f>'EPA Data'!K1278/SUM('EPA Data'!K:K)</f>
        <v>1.4372751905709677E-4</v>
      </c>
      <c r="T1277" s="19">
        <f>'EPA Data'!L1278/SUM('EPA Data'!L:L)</f>
        <v>1.0775643561174876E-4</v>
      </c>
      <c r="U1277" s="19">
        <f>'EPA Data'!M1278/SUM('EPA Data'!M:M)</f>
        <v>1.6649511524306315E-4</v>
      </c>
      <c r="V1277" s="19">
        <f>'EPA Data'!N1278/SUM('EPA Data'!N:N)</f>
        <v>2.0854684653682875E-4</v>
      </c>
      <c r="W1277" s="19">
        <f>'EPA Data'!O1278/SUM('EPA Data'!O:O)</f>
        <v>1.1001524146033168E-4</v>
      </c>
      <c r="X1277" s="19">
        <f>'EPA Data'!P1278/SUM('EPA Data'!P:P)</f>
        <v>1.5019461375751536E-4</v>
      </c>
    </row>
    <row r="1278" spans="1:24" x14ac:dyDescent="0.35">
      <c r="A1278" s="13" t="s">
        <v>2170</v>
      </c>
      <c r="B1278" s="13" t="s">
        <v>2031</v>
      </c>
      <c r="C1278" s="18" t="s">
        <v>310</v>
      </c>
      <c r="D1278" s="14">
        <f>SUMIFS('Census Data'!G:G,'Census Data'!$A:$A,$A1278)/SUMIFS('Census Data'!$F:$F,'Census Data'!$A:$A,$A1278)</f>
        <v>0.49787656281008136</v>
      </c>
      <c r="E1278" s="16">
        <f>SUMIFS('Census Data'!H:H,'Census Data'!$A:$A,$A1278)/SUMIFS('Census Data'!$F:$F,'Census Data'!$A:$A,$A1278)</f>
        <v>0.50212343718991859</v>
      </c>
      <c r="F1278" s="14">
        <f>SUM(SUMIFS('Census Data'!I:I,'Census Data'!$A:$A,$A1278),SUMIFS('Census Data'!J:J,'Census Data'!$A:$A,$A1278))/SUMIFS('Census Data'!$F:$F,'Census Data'!$A:$A,$A1278)</f>
        <v>0.91442746576701728</v>
      </c>
      <c r="G1278" s="14">
        <f>SUM(SUMIFS('Census Data'!K:K,'Census Data'!$A:$A,$A1278),SUMIFS('Census Data'!L:L,'Census Data'!$A:$A,$A1278))/SUMIFS('Census Data'!$F:$F,'Census Data'!$A:$A,$A1278)</f>
        <v>3.8539392736654098E-2</v>
      </c>
      <c r="H1278" s="14">
        <f>SUM(SUMIFS('Census Data'!O:O,'Census Data'!$A:$A,$A1278),SUMIFS('Census Data'!P:P,'Census Data'!$A:$A,$A1278))/SUMIFS('Census Data'!$F:$F,'Census Data'!$A:$A,$A1278)</f>
        <v>6.9325924455910567E-3</v>
      </c>
      <c r="I1278" s="16">
        <f t="shared" si="38"/>
        <v>4.0100549050737566E-2</v>
      </c>
      <c r="J1278" s="14">
        <f>SUM(SUMIFS('Census Data'!W:W,'Census Data'!$A:$A,$A1278),SUMIFS('Census Data'!X:X,'Census Data'!$A:$A,$A1278))/SUMIFS('Census Data'!$F:$F,'Census Data'!$A:$A,$A1278)</f>
        <v>0.11862141959383475</v>
      </c>
      <c r="K1278" s="16">
        <f t="shared" si="39"/>
        <v>0.88137858040616524</v>
      </c>
      <c r="L1278" s="19">
        <f>'EPA Data'!D1279/SUM('EPA Data'!D:D)</f>
        <v>2.8925552507328382E-4</v>
      </c>
      <c r="M1278" s="19">
        <f>'EPA Data'!E1279/SUM('EPA Data'!E:E)</f>
        <v>5.4787948553375158E-4</v>
      </c>
      <c r="N1278" s="19">
        <f>'EPA Data'!F1279/SUM('EPA Data'!F:F)</f>
        <v>3.9525637552765425E-4</v>
      </c>
      <c r="O1278" s="19">
        <f>'EPA Data'!G1279/SUM('EPA Data'!G:G)</f>
        <v>2.0883971239407792E-4</v>
      </c>
      <c r="P1278" s="19">
        <f>'EPA Data'!H1279/SUM('EPA Data'!H:H)</f>
        <v>4.6845331053661088E-4</v>
      </c>
      <c r="Q1278" s="19">
        <f>'EPA Data'!I1279/SUM('EPA Data'!I:I)</f>
        <v>2.287018924449746E-4</v>
      </c>
      <c r="R1278" s="19">
        <f>'EPA Data'!J1279/SUM('EPA Data'!J:J)</f>
        <v>2.5607384922616584E-4</v>
      </c>
      <c r="S1278" s="19">
        <f>'EPA Data'!K1279/SUM('EPA Data'!K:K)</f>
        <v>4.716750949704213E-4</v>
      </c>
      <c r="T1278" s="19">
        <f>'EPA Data'!L1279/SUM('EPA Data'!L:L)</f>
        <v>3.7787774689430106E-4</v>
      </c>
      <c r="U1278" s="19">
        <f>'EPA Data'!M1279/SUM('EPA Data'!M:M)</f>
        <v>4.1784984216906477E-4</v>
      </c>
      <c r="V1278" s="19">
        <f>'EPA Data'!N1279/SUM('EPA Data'!N:N)</f>
        <v>6.0293862547988134E-4</v>
      </c>
      <c r="W1278" s="19">
        <f>'EPA Data'!O1279/SUM('EPA Data'!O:O)</f>
        <v>3.7660680612460357E-4</v>
      </c>
      <c r="X1278" s="19">
        <f>'EPA Data'!P1279/SUM('EPA Data'!P:P)</f>
        <v>5.6337506562348177E-4</v>
      </c>
    </row>
    <row r="1279" spans="1:24" x14ac:dyDescent="0.35">
      <c r="A1279" s="13" t="s">
        <v>2171</v>
      </c>
      <c r="B1279" s="13" t="s">
        <v>2031</v>
      </c>
      <c r="C1279" s="18" t="s">
        <v>2172</v>
      </c>
      <c r="D1279" s="14">
        <f>SUMIFS('Census Data'!G:G,'Census Data'!$A:$A,$A1279)/SUMIFS('Census Data'!$F:$F,'Census Data'!$A:$A,$A1279)</f>
        <v>0.49943587511886917</v>
      </c>
      <c r="E1279" s="16">
        <f>SUMIFS('Census Data'!H:H,'Census Data'!$A:$A,$A1279)/SUMIFS('Census Data'!$F:$F,'Census Data'!$A:$A,$A1279)</f>
        <v>0.50056412488113078</v>
      </c>
      <c r="F1279" s="14">
        <f>SUM(SUMIFS('Census Data'!I:I,'Census Data'!$A:$A,$A1279),SUMIFS('Census Data'!J:J,'Census Data'!$A:$A,$A1279))/SUMIFS('Census Data'!$F:$F,'Census Data'!$A:$A,$A1279)</f>
        <v>0.74091624625931474</v>
      </c>
      <c r="G1279" s="14">
        <f>SUM(SUMIFS('Census Data'!K:K,'Census Data'!$A:$A,$A1279),SUMIFS('Census Data'!L:L,'Census Data'!$A:$A,$A1279))/SUMIFS('Census Data'!$F:$F,'Census Data'!$A:$A,$A1279)</f>
        <v>0.12431431963853026</v>
      </c>
      <c r="H1279" s="14">
        <f>SUM(SUMIFS('Census Data'!O:O,'Census Data'!$A:$A,$A1279),SUMIFS('Census Data'!P:P,'Census Data'!$A:$A,$A1279))/SUMIFS('Census Data'!$F:$F,'Census Data'!$A:$A,$A1279)</f>
        <v>9.2696463205626203E-2</v>
      </c>
      <c r="I1279" s="16">
        <f t="shared" si="38"/>
        <v>4.2072970896528838E-2</v>
      </c>
      <c r="J1279" s="14">
        <f>SUM(SUMIFS('Census Data'!W:W,'Census Data'!$A:$A,$A1279),SUMIFS('Census Data'!X:X,'Census Data'!$A:$A,$A1279))/SUMIFS('Census Data'!$F:$F,'Census Data'!$A:$A,$A1279)</f>
        <v>5.5509888303273539E-2</v>
      </c>
      <c r="K1279" s="16">
        <f t="shared" si="39"/>
        <v>0.94449011169672648</v>
      </c>
      <c r="L1279" s="19">
        <f>'EPA Data'!D1280/SUM('EPA Data'!D:D)</f>
        <v>1.4051085707383795E-3</v>
      </c>
      <c r="M1279" s="19">
        <f>'EPA Data'!E1280/SUM('EPA Data'!E:E)</f>
        <v>2.0409299306413946E-3</v>
      </c>
      <c r="N1279" s="19">
        <f>'EPA Data'!F1280/SUM('EPA Data'!F:F)</f>
        <v>1.4193604600418108E-3</v>
      </c>
      <c r="O1279" s="19">
        <f>'EPA Data'!G1280/SUM('EPA Data'!G:G)</f>
        <v>8.5463766439821645E-4</v>
      </c>
      <c r="P1279" s="19">
        <f>'EPA Data'!H1280/SUM('EPA Data'!H:H)</f>
        <v>1.6065294868741577E-3</v>
      </c>
      <c r="Q1279" s="19">
        <f>'EPA Data'!I1280/SUM('EPA Data'!I:I)</f>
        <v>8.3870614186363688E-4</v>
      </c>
      <c r="R1279" s="19">
        <f>'EPA Data'!J1280/SUM('EPA Data'!J:J)</f>
        <v>1.0390344330227651E-3</v>
      </c>
      <c r="S1279" s="19">
        <f>'EPA Data'!K1280/SUM('EPA Data'!K:K)</f>
        <v>1.6626780080656802E-3</v>
      </c>
      <c r="T1279" s="19">
        <f>'EPA Data'!L1280/SUM('EPA Data'!L:L)</f>
        <v>1.3195460348407741E-3</v>
      </c>
      <c r="U1279" s="19">
        <f>'EPA Data'!M1280/SUM('EPA Data'!M:M)</f>
        <v>1.8104134474520098E-3</v>
      </c>
      <c r="V1279" s="19">
        <f>'EPA Data'!N1280/SUM('EPA Data'!N:N)</f>
        <v>2.2262978914303418E-3</v>
      </c>
      <c r="W1279" s="19">
        <f>'EPA Data'!O1280/SUM('EPA Data'!O:O)</f>
        <v>1.2716820214922668E-3</v>
      </c>
      <c r="X1279" s="19">
        <f>'EPA Data'!P1280/SUM('EPA Data'!P:P)</f>
        <v>1.7887284840458345E-3</v>
      </c>
    </row>
    <row r="1280" spans="1:24" x14ac:dyDescent="0.35">
      <c r="A1280" s="13" t="s">
        <v>2173</v>
      </c>
      <c r="B1280" s="13" t="s">
        <v>2031</v>
      </c>
      <c r="C1280" s="18" t="s">
        <v>949</v>
      </c>
      <c r="D1280" s="14">
        <f>SUMIFS('Census Data'!G:G,'Census Data'!$A:$A,$A1280)/SUMIFS('Census Data'!$F:$F,'Census Data'!$A:$A,$A1280)</f>
        <v>0.48442511736906008</v>
      </c>
      <c r="E1280" s="16">
        <f>SUMIFS('Census Data'!H:H,'Census Data'!$A:$A,$A1280)/SUMIFS('Census Data'!$F:$F,'Census Data'!$A:$A,$A1280)</f>
        <v>0.51557488263093998</v>
      </c>
      <c r="F1280" s="14">
        <f>SUM(SUMIFS('Census Data'!I:I,'Census Data'!$A:$A,$A1280),SUMIFS('Census Data'!J:J,'Census Data'!$A:$A,$A1280))/SUMIFS('Census Data'!$F:$F,'Census Data'!$A:$A,$A1280)</f>
        <v>0.54572571483359844</v>
      </c>
      <c r="G1280" s="14">
        <f>SUM(SUMIFS('Census Data'!K:K,'Census Data'!$A:$A,$A1280),SUMIFS('Census Data'!L:L,'Census Data'!$A:$A,$A1280))/SUMIFS('Census Data'!$F:$F,'Census Data'!$A:$A,$A1280)</f>
        <v>0.38651295435567146</v>
      </c>
      <c r="H1280" s="14">
        <f>SUM(SUMIFS('Census Data'!O:O,'Census Data'!$A:$A,$A1280),SUMIFS('Census Data'!P:P,'Census Data'!$A:$A,$A1280))/SUMIFS('Census Data'!$F:$F,'Census Data'!$A:$A,$A1280)</f>
        <v>3.5573054226679765E-2</v>
      </c>
      <c r="I1280" s="16">
        <f t="shared" si="38"/>
        <v>3.2188276584050324E-2</v>
      </c>
      <c r="J1280" s="14">
        <f>SUM(SUMIFS('Census Data'!W:W,'Census Data'!$A:$A,$A1280),SUMIFS('Census Data'!X:X,'Census Data'!$A:$A,$A1280))/SUMIFS('Census Data'!$F:$F,'Census Data'!$A:$A,$A1280)</f>
        <v>6.5571705221097551E-2</v>
      </c>
      <c r="K1280" s="16">
        <f t="shared" si="39"/>
        <v>0.93442829477890244</v>
      </c>
      <c r="L1280" s="19">
        <f>'EPA Data'!D1281/SUM('EPA Data'!D:D)</f>
        <v>1.5166743109690581E-2</v>
      </c>
      <c r="M1280" s="19">
        <f>'EPA Data'!E1281/SUM('EPA Data'!E:E)</f>
        <v>1.6405482455382064E-2</v>
      </c>
      <c r="N1280" s="19">
        <f>'EPA Data'!F1281/SUM('EPA Data'!F:F)</f>
        <v>1.1197800338389343E-2</v>
      </c>
      <c r="O1280" s="19">
        <f>'EPA Data'!G1281/SUM('EPA Data'!G:G)</f>
        <v>1.1408547734886289E-2</v>
      </c>
      <c r="P1280" s="19">
        <f>'EPA Data'!H1281/SUM('EPA Data'!H:H)</f>
        <v>1.3222095469819315E-2</v>
      </c>
      <c r="Q1280" s="19">
        <f>'EPA Data'!I1281/SUM('EPA Data'!I:I)</f>
        <v>8.1406468538964497E-3</v>
      </c>
      <c r="R1280" s="19">
        <f>'EPA Data'!J1281/SUM('EPA Data'!J:J)</f>
        <v>1.3205970271772408E-2</v>
      </c>
      <c r="S1280" s="19">
        <f>'EPA Data'!K1281/SUM('EPA Data'!K:K)</f>
        <v>1.3283006937079365E-2</v>
      </c>
      <c r="T1280" s="19">
        <f>'EPA Data'!L1281/SUM('EPA Data'!L:L)</f>
        <v>1.1017442731071849E-2</v>
      </c>
      <c r="U1280" s="19">
        <f>'EPA Data'!M1281/SUM('EPA Data'!M:M)</f>
        <v>1.6664112860200749E-2</v>
      </c>
      <c r="V1280" s="19">
        <f>'EPA Data'!N1281/SUM('EPA Data'!N:N)</f>
        <v>1.9566689500422663E-2</v>
      </c>
      <c r="W1280" s="19">
        <f>'EPA Data'!O1281/SUM('EPA Data'!O:O)</f>
        <v>1.0154951321969353E-2</v>
      </c>
      <c r="X1280" s="19">
        <f>'EPA Data'!P1281/SUM('EPA Data'!P:P)</f>
        <v>1.2824123237779719E-2</v>
      </c>
    </row>
    <row r="1281" spans="1:24" x14ac:dyDescent="0.35">
      <c r="A1281" s="13" t="s">
        <v>2174</v>
      </c>
      <c r="B1281" s="13" t="s">
        <v>2031</v>
      </c>
      <c r="C1281" s="18" t="s">
        <v>2175</v>
      </c>
      <c r="D1281" s="14">
        <f>SUMIFS('Census Data'!G:G,'Census Data'!$A:$A,$A1281)/SUMIFS('Census Data'!$F:$F,'Census Data'!$A:$A,$A1281)</f>
        <v>0.50334095566180614</v>
      </c>
      <c r="E1281" s="16">
        <f>SUMIFS('Census Data'!H:H,'Census Data'!$A:$A,$A1281)/SUMIFS('Census Data'!$F:$F,'Census Data'!$A:$A,$A1281)</f>
        <v>0.4966590443381938</v>
      </c>
      <c r="F1281" s="14">
        <f>SUM(SUMIFS('Census Data'!I:I,'Census Data'!$A:$A,$A1281),SUMIFS('Census Data'!J:J,'Census Data'!$A:$A,$A1281))/SUMIFS('Census Data'!$F:$F,'Census Data'!$A:$A,$A1281)</f>
        <v>0.95925518961779466</v>
      </c>
      <c r="G1281" s="14">
        <f>SUM(SUMIFS('Census Data'!K:K,'Census Data'!$A:$A,$A1281),SUMIFS('Census Data'!L:L,'Census Data'!$A:$A,$A1281))/SUMIFS('Census Data'!$F:$F,'Census Data'!$A:$A,$A1281)</f>
        <v>6.5928191726308911E-3</v>
      </c>
      <c r="H1281" s="14">
        <f>SUM(SUMIFS('Census Data'!O:O,'Census Data'!$A:$A,$A1281),SUMIFS('Census Data'!P:P,'Census Data'!$A:$A,$A1281))/SUMIFS('Census Data'!$F:$F,'Census Data'!$A:$A,$A1281)</f>
        <v>7.0679773111988831E-3</v>
      </c>
      <c r="I1281" s="16">
        <f t="shared" si="38"/>
        <v>2.7084013898375559E-2</v>
      </c>
      <c r="J1281" s="14">
        <f>SUM(SUMIFS('Census Data'!W:W,'Census Data'!$A:$A,$A1281),SUMIFS('Census Data'!X:X,'Census Data'!$A:$A,$A1281))/SUMIFS('Census Data'!$F:$F,'Census Data'!$A:$A,$A1281)</f>
        <v>2.2748195883942626E-2</v>
      </c>
      <c r="K1281" s="16">
        <f t="shared" si="39"/>
        <v>0.97725180411605739</v>
      </c>
      <c r="L1281" s="19">
        <f>'EPA Data'!D1282/SUM('EPA Data'!D:D)</f>
        <v>5.9484604901703219E-5</v>
      </c>
      <c r="M1281" s="19">
        <f>'EPA Data'!E1282/SUM('EPA Data'!E:E)</f>
        <v>1.3897338927164684E-4</v>
      </c>
      <c r="N1281" s="19">
        <f>'EPA Data'!F1282/SUM('EPA Data'!F:F)</f>
        <v>1.0856757867325849E-4</v>
      </c>
      <c r="O1281" s="19">
        <f>'EPA Data'!G1282/SUM('EPA Data'!G:G)</f>
        <v>4.2154273624446299E-5</v>
      </c>
      <c r="P1281" s="19">
        <f>'EPA Data'!H1282/SUM('EPA Data'!H:H)</f>
        <v>1.0511810680245228E-4</v>
      </c>
      <c r="Q1281" s="19">
        <f>'EPA Data'!I1282/SUM('EPA Data'!I:I)</f>
        <v>5.8494599930961516E-5</v>
      </c>
      <c r="R1281" s="19">
        <f>'EPA Data'!J1282/SUM('EPA Data'!J:J)</f>
        <v>5.4136111640889009E-5</v>
      </c>
      <c r="S1281" s="19">
        <f>'EPA Data'!K1282/SUM('EPA Data'!K:K)</f>
        <v>1.259308734682668E-4</v>
      </c>
      <c r="T1281" s="19">
        <f>'EPA Data'!L1282/SUM('EPA Data'!L:L)</f>
        <v>9.7834212497695816E-5</v>
      </c>
      <c r="U1281" s="19">
        <f>'EPA Data'!M1282/SUM('EPA Data'!M:M)</f>
        <v>1.3012278304300575E-4</v>
      </c>
      <c r="V1281" s="19">
        <f>'EPA Data'!N1282/SUM('EPA Data'!N:N)</f>
        <v>1.4025916396333943E-4</v>
      </c>
      <c r="W1281" s="19">
        <f>'EPA Data'!O1282/SUM('EPA Data'!O:O)</f>
        <v>1.0252024928490226E-4</v>
      </c>
      <c r="X1281" s="19">
        <f>'EPA Data'!P1282/SUM('EPA Data'!P:P)</f>
        <v>1.4243391896915888E-4</v>
      </c>
    </row>
    <row r="1282" spans="1:24" x14ac:dyDescent="0.35">
      <c r="A1282" s="13" t="s">
        <v>2176</v>
      </c>
      <c r="B1282" s="13" t="s">
        <v>2177</v>
      </c>
      <c r="C1282" s="18" t="s">
        <v>2178</v>
      </c>
      <c r="D1282" s="14">
        <f>SUMIFS('Census Data'!G:G,'Census Data'!$A:$A,$A1282)/SUMIFS('Census Data'!$F:$F,'Census Data'!$A:$A,$A1282)</f>
        <v>0.50643066344072329</v>
      </c>
      <c r="E1282" s="16">
        <f>SUMIFS('Census Data'!H:H,'Census Data'!$A:$A,$A1282)/SUMIFS('Census Data'!$F:$F,'Census Data'!$A:$A,$A1282)</f>
        <v>0.49356933655927671</v>
      </c>
      <c r="F1282" s="14">
        <f>SUM(SUMIFS('Census Data'!I:I,'Census Data'!$A:$A,$A1282),SUMIFS('Census Data'!J:J,'Census Data'!$A:$A,$A1282))/SUMIFS('Census Data'!$F:$F,'Census Data'!$A:$A,$A1282)</f>
        <v>0.94715395390296697</v>
      </c>
      <c r="G1282" s="14">
        <f>SUM(SUMIFS('Census Data'!K:K,'Census Data'!$A:$A,$A1282),SUMIFS('Census Data'!L:L,'Census Data'!$A:$A,$A1282))/SUMIFS('Census Data'!$F:$F,'Census Data'!$A:$A,$A1282)</f>
        <v>4.9025849993633011E-3</v>
      </c>
      <c r="H1282" s="14">
        <f>SUM(SUMIFS('Census Data'!O:O,'Census Data'!$A:$A,$A1282),SUMIFS('Census Data'!P:P,'Census Data'!$A:$A,$A1282))/SUMIFS('Census Data'!$F:$F,'Census Data'!$A:$A,$A1282)</f>
        <v>2.7378072074366482E-3</v>
      </c>
      <c r="I1282" s="16">
        <f t="shared" si="38"/>
        <v>4.5205653890233122E-2</v>
      </c>
      <c r="J1282" s="14">
        <f>SUM(SUMIFS('Census Data'!W:W,'Census Data'!$A:$A,$A1282),SUMIFS('Census Data'!X:X,'Census Data'!$A:$A,$A1282))/SUMIFS('Census Data'!$F:$F,'Census Data'!$A:$A,$A1282)</f>
        <v>1.3943715777409908E-2</v>
      </c>
      <c r="K1282" s="16">
        <f t="shared" si="39"/>
        <v>0.98605628422259006</v>
      </c>
      <c r="L1282" s="19">
        <f>'EPA Data'!D1283/SUM('EPA Data'!D:D)</f>
        <v>7.7455645094989481E-6</v>
      </c>
      <c r="M1282" s="19">
        <f>'EPA Data'!E1283/SUM('EPA Data'!E:E)</f>
        <v>2.0130644022645426E-5</v>
      </c>
      <c r="N1282" s="19">
        <f>'EPA Data'!F1283/SUM('EPA Data'!F:F)</f>
        <v>1.4793704222197895E-5</v>
      </c>
      <c r="O1282" s="19">
        <f>'EPA Data'!G1283/SUM('EPA Data'!G:G)</f>
        <v>6.8173330016628318E-6</v>
      </c>
      <c r="P1282" s="19">
        <f>'EPA Data'!H1283/SUM('EPA Data'!H:H)</f>
        <v>1.8068843855659141E-5</v>
      </c>
      <c r="Q1282" s="19">
        <f>'EPA Data'!I1283/SUM('EPA Data'!I:I)</f>
        <v>8.5773534625364304E-6</v>
      </c>
      <c r="R1282" s="19">
        <f>'EPA Data'!J1283/SUM('EPA Data'!J:J)</f>
        <v>6.5148797352705279E-6</v>
      </c>
      <c r="S1282" s="19">
        <f>'EPA Data'!K1283/SUM('EPA Data'!K:K)</f>
        <v>1.6133558168490811E-5</v>
      </c>
      <c r="T1282" s="19">
        <f>'EPA Data'!L1283/SUM('EPA Data'!L:L)</f>
        <v>1.0590256882440824E-5</v>
      </c>
      <c r="U1282" s="19">
        <f>'EPA Data'!M1283/SUM('EPA Data'!M:M)</f>
        <v>3.3784868584182362E-5</v>
      </c>
      <c r="V1282" s="19">
        <f>'EPA Data'!N1283/SUM('EPA Data'!N:N)</f>
        <v>1.7160343136909598E-5</v>
      </c>
      <c r="W1282" s="19">
        <f>'EPA Data'!O1283/SUM('EPA Data'!O:O)</f>
        <v>1.6880430736469544E-5</v>
      </c>
      <c r="X1282" s="19">
        <f>'EPA Data'!P1283/SUM('EPA Data'!P:P)</f>
        <v>3.8946979321977519E-5</v>
      </c>
    </row>
    <row r="1283" spans="1:24" x14ac:dyDescent="0.35">
      <c r="A1283" s="13" t="s">
        <v>2179</v>
      </c>
      <c r="B1283" s="13" t="s">
        <v>2177</v>
      </c>
      <c r="C1283" s="18" t="s">
        <v>2180</v>
      </c>
      <c r="D1283" s="14">
        <f>SUMIFS('Census Data'!G:G,'Census Data'!$A:$A,$A1283)/SUMIFS('Census Data'!$F:$F,'Census Data'!$A:$A,$A1283)</f>
        <v>0.50332505276116779</v>
      </c>
      <c r="E1283" s="16">
        <f>SUMIFS('Census Data'!H:H,'Census Data'!$A:$A,$A1283)/SUMIFS('Census Data'!$F:$F,'Census Data'!$A:$A,$A1283)</f>
        <v>0.49667494723883221</v>
      </c>
      <c r="F1283" s="14">
        <f>SUM(SUMIFS('Census Data'!I:I,'Census Data'!$A:$A,$A1283),SUMIFS('Census Data'!J:J,'Census Data'!$A:$A,$A1283))/SUMIFS('Census Data'!$F:$F,'Census Data'!$A:$A,$A1283)</f>
        <v>0.82770730742173759</v>
      </c>
      <c r="G1283" s="14">
        <f>SUM(SUMIFS('Census Data'!K:K,'Census Data'!$A:$A,$A1283),SUMIFS('Census Data'!L:L,'Census Data'!$A:$A,$A1283))/SUMIFS('Census Data'!$F:$F,'Census Data'!$A:$A,$A1283)</f>
        <v>7.9073052233556096E-2</v>
      </c>
      <c r="H1283" s="14">
        <f>SUM(SUMIFS('Census Data'!O:O,'Census Data'!$A:$A,$A1283),SUMIFS('Census Data'!P:P,'Census Data'!$A:$A,$A1283))/SUMIFS('Census Data'!$F:$F,'Census Data'!$A:$A,$A1283)</f>
        <v>5.3016729686950405E-2</v>
      </c>
      <c r="I1283" s="16">
        <f t="shared" ref="I1283:I1346" si="40">100%-SUM(F1283:H1283)</f>
        <v>4.0202910657755941E-2</v>
      </c>
      <c r="J1283" s="14">
        <f>SUM(SUMIFS('Census Data'!W:W,'Census Data'!$A:$A,$A1283),SUMIFS('Census Data'!X:X,'Census Data'!$A:$A,$A1283))/SUMIFS('Census Data'!$F:$F,'Census Data'!$A:$A,$A1283)</f>
        <v>5.3445414175167079E-2</v>
      </c>
      <c r="K1283" s="16">
        <f t="shared" ref="K1283:K1346" si="41">100%-J1283</f>
        <v>0.94655458582483287</v>
      </c>
      <c r="L1283" s="19">
        <f>'EPA Data'!D1284/SUM('EPA Data'!D:D)</f>
        <v>4.4751451342674945E-4</v>
      </c>
      <c r="M1283" s="19">
        <f>'EPA Data'!E1284/SUM('EPA Data'!E:E)</f>
        <v>1.0624682919002167E-3</v>
      </c>
      <c r="N1283" s="19">
        <f>'EPA Data'!F1284/SUM('EPA Data'!F:F)</f>
        <v>7.3218721213609084E-4</v>
      </c>
      <c r="O1283" s="19">
        <f>'EPA Data'!G1284/SUM('EPA Data'!G:G)</f>
        <v>1.3032479039154431E-3</v>
      </c>
      <c r="P1283" s="19">
        <f>'EPA Data'!H1284/SUM('EPA Data'!H:H)</f>
        <v>1.0581707502978963E-3</v>
      </c>
      <c r="Q1283" s="19">
        <f>'EPA Data'!I1284/SUM('EPA Data'!I:I)</f>
        <v>8.253989944163098E-4</v>
      </c>
      <c r="R1283" s="19">
        <f>'EPA Data'!J1284/SUM('EPA Data'!J:J)</f>
        <v>1.3825747795313268E-3</v>
      </c>
      <c r="S1283" s="19">
        <f>'EPA Data'!K1284/SUM('EPA Data'!K:K)</f>
        <v>8.7967749043496276E-4</v>
      </c>
      <c r="T1283" s="19">
        <f>'EPA Data'!L1284/SUM('EPA Data'!L:L)</f>
        <v>5.4748184918241313E-4</v>
      </c>
      <c r="U1283" s="19">
        <f>'EPA Data'!M1284/SUM('EPA Data'!M:M)</f>
        <v>3.1519167599713305E-3</v>
      </c>
      <c r="V1283" s="19">
        <f>'EPA Data'!N1284/SUM('EPA Data'!N:N)</f>
        <v>1.1854732450482955E-3</v>
      </c>
      <c r="W1283" s="19">
        <f>'EPA Data'!O1284/SUM('EPA Data'!O:O)</f>
        <v>8.8218971812565683E-4</v>
      </c>
      <c r="X1283" s="19">
        <f>'EPA Data'!P1284/SUM('EPA Data'!P:P)</f>
        <v>1.991740509612463E-3</v>
      </c>
    </row>
    <row r="1284" spans="1:24" x14ac:dyDescent="0.35">
      <c r="A1284" s="13" t="s">
        <v>2181</v>
      </c>
      <c r="B1284" s="13" t="s">
        <v>2177</v>
      </c>
      <c r="C1284" s="18" t="s">
        <v>2182</v>
      </c>
      <c r="D1284" s="14">
        <f>SUMIFS('Census Data'!G:G,'Census Data'!$A:$A,$A1284)/SUMIFS('Census Data'!$F:$F,'Census Data'!$A:$A,$A1284)</f>
        <v>0.50332650972364379</v>
      </c>
      <c r="E1284" s="16">
        <f>SUMIFS('Census Data'!H:H,'Census Data'!$A:$A,$A1284)/SUMIFS('Census Data'!$F:$F,'Census Data'!$A:$A,$A1284)</f>
        <v>0.49667349027635621</v>
      </c>
      <c r="F1284" s="14">
        <f>SUM(SUMIFS('Census Data'!I:I,'Census Data'!$A:$A,$A1284),SUMIFS('Census Data'!J:J,'Census Data'!$A:$A,$A1284))/SUMIFS('Census Data'!$F:$F,'Census Data'!$A:$A,$A1284)</f>
        <v>0.87586716706471057</v>
      </c>
      <c r="G1284" s="14">
        <f>SUM(SUMIFS('Census Data'!K:K,'Census Data'!$A:$A,$A1284),SUMIFS('Census Data'!L:L,'Census Data'!$A:$A,$A1284))/SUMIFS('Census Data'!$F:$F,'Census Data'!$A:$A,$A1284)</f>
        <v>6.3687023768907083E-3</v>
      </c>
      <c r="H1284" s="14">
        <f>SUM(SUMIFS('Census Data'!O:O,'Census Data'!$A:$A,$A1284),SUMIFS('Census Data'!P:P,'Census Data'!$A:$A,$A1284))/SUMIFS('Census Data'!$F:$F,'Census Data'!$A:$A,$A1284)</f>
        <v>5.5441828727396791E-3</v>
      </c>
      <c r="I1284" s="16">
        <f t="shared" si="40"/>
        <v>0.11221994768565902</v>
      </c>
      <c r="J1284" s="14">
        <f>SUM(SUMIFS('Census Data'!W:W,'Census Data'!$A:$A,$A1284),SUMIFS('Census Data'!X:X,'Census Data'!$A:$A,$A1284))/SUMIFS('Census Data'!$F:$F,'Census Data'!$A:$A,$A1284)</f>
        <v>1.7343341294211303E-2</v>
      </c>
      <c r="K1284" s="16">
        <f t="shared" si="41"/>
        <v>0.98265665870578867</v>
      </c>
      <c r="L1284" s="19">
        <f>'EPA Data'!D1285/SUM('EPA Data'!D:D)</f>
        <v>1.5880692099316622E-5</v>
      </c>
      <c r="M1284" s="19">
        <f>'EPA Data'!E1285/SUM('EPA Data'!E:E)</f>
        <v>6.064055002074631E-5</v>
      </c>
      <c r="N1284" s="19">
        <f>'EPA Data'!F1285/SUM('EPA Data'!F:F)</f>
        <v>4.1233762149577563E-5</v>
      </c>
      <c r="O1284" s="19">
        <f>'EPA Data'!G1285/SUM('EPA Data'!G:G)</f>
        <v>2.5700385975639065E-5</v>
      </c>
      <c r="P1284" s="19">
        <f>'EPA Data'!H1285/SUM('EPA Data'!H:H)</f>
        <v>5.3996591524999816E-5</v>
      </c>
      <c r="Q1284" s="19">
        <f>'EPA Data'!I1285/SUM('EPA Data'!I:I)</f>
        <v>2.0302581129229292E-5</v>
      </c>
      <c r="R1284" s="19">
        <f>'EPA Data'!J1285/SUM('EPA Data'!J:J)</f>
        <v>1.6360983677217317E-5</v>
      </c>
      <c r="S1284" s="19">
        <f>'EPA Data'!K1285/SUM('EPA Data'!K:K)</f>
        <v>4.4772158083333862E-5</v>
      </c>
      <c r="T1284" s="19">
        <f>'EPA Data'!L1285/SUM('EPA Data'!L:L)</f>
        <v>3.1250060189295958E-5</v>
      </c>
      <c r="U1284" s="19">
        <f>'EPA Data'!M1285/SUM('EPA Data'!M:M)</f>
        <v>1.6028908088383385E-4</v>
      </c>
      <c r="V1284" s="19">
        <f>'EPA Data'!N1285/SUM('EPA Data'!N:N)</f>
        <v>3.6990521925800718E-5</v>
      </c>
      <c r="W1284" s="19">
        <f>'EPA Data'!O1285/SUM('EPA Data'!O:O)</f>
        <v>4.9511259736130465E-5</v>
      </c>
      <c r="X1284" s="19">
        <f>'EPA Data'!P1285/SUM('EPA Data'!P:P)</f>
        <v>1.5246949663710155E-4</v>
      </c>
    </row>
    <row r="1285" spans="1:24" x14ac:dyDescent="0.35">
      <c r="A1285" s="13" t="s">
        <v>2183</v>
      </c>
      <c r="B1285" s="13" t="s">
        <v>2177</v>
      </c>
      <c r="C1285" s="18" t="s">
        <v>2184</v>
      </c>
      <c r="D1285" s="14">
        <f>SUMIFS('Census Data'!G:G,'Census Data'!$A:$A,$A1285)/SUMIFS('Census Data'!$F:$F,'Census Data'!$A:$A,$A1285)</f>
        <v>0.50194645097106272</v>
      </c>
      <c r="E1285" s="16">
        <f>SUMIFS('Census Data'!H:H,'Census Data'!$A:$A,$A1285)/SUMIFS('Census Data'!$F:$F,'Census Data'!$A:$A,$A1285)</f>
        <v>0.49805354902893723</v>
      </c>
      <c r="F1285" s="14">
        <f>SUM(SUMIFS('Census Data'!I:I,'Census Data'!$A:$A,$A1285),SUMIFS('Census Data'!J:J,'Census Data'!$A:$A,$A1285))/SUMIFS('Census Data'!$F:$F,'Census Data'!$A:$A,$A1285)</f>
        <v>0.72907565206107527</v>
      </c>
      <c r="G1285" s="14">
        <f>SUM(SUMIFS('Census Data'!K:K,'Census Data'!$A:$A,$A1285),SUMIFS('Census Data'!L:L,'Census Data'!$A:$A,$A1285))/SUMIFS('Census Data'!$F:$F,'Census Data'!$A:$A,$A1285)</f>
        <v>8.4562481076171109E-3</v>
      </c>
      <c r="H1285" s="14">
        <f>SUM(SUMIFS('Census Data'!O:O,'Census Data'!$A:$A,$A1285),SUMIFS('Census Data'!P:P,'Census Data'!$A:$A,$A1285))/SUMIFS('Census Data'!$F:$F,'Census Data'!$A:$A,$A1285)</f>
        <v>7.5911587871447727E-3</v>
      </c>
      <c r="I1285" s="16">
        <f t="shared" si="40"/>
        <v>0.25487694104416281</v>
      </c>
      <c r="J1285" s="14">
        <f>SUM(SUMIFS('Census Data'!W:W,'Census Data'!$A:$A,$A1285),SUMIFS('Census Data'!X:X,'Census Data'!$A:$A,$A1285))/SUMIFS('Census Data'!$F:$F,'Census Data'!$A:$A,$A1285)</f>
        <v>2.4265755439249102E-2</v>
      </c>
      <c r="K1285" s="16">
        <f t="shared" si="41"/>
        <v>0.97573424456075086</v>
      </c>
      <c r="L1285" s="19">
        <f>'EPA Data'!D1286/SUM('EPA Data'!D:D)</f>
        <v>2.8903075507836628E-5</v>
      </c>
      <c r="M1285" s="19">
        <f>'EPA Data'!E1286/SUM('EPA Data'!E:E)</f>
        <v>8.5303761232438622E-5</v>
      </c>
      <c r="N1285" s="19">
        <f>'EPA Data'!F1286/SUM('EPA Data'!F:F)</f>
        <v>6.3301524732733552E-5</v>
      </c>
      <c r="O1285" s="19">
        <f>'EPA Data'!G1286/SUM('EPA Data'!G:G)</f>
        <v>3.0636304302600468E-5</v>
      </c>
      <c r="P1285" s="19">
        <f>'EPA Data'!H1286/SUM('EPA Data'!H:H)</f>
        <v>7.6662790472922611E-5</v>
      </c>
      <c r="Q1285" s="19">
        <f>'EPA Data'!I1286/SUM('EPA Data'!I:I)</f>
        <v>3.2199803514716034E-5</v>
      </c>
      <c r="R1285" s="19">
        <f>'EPA Data'!J1286/SUM('EPA Data'!J:J)</f>
        <v>2.3923878194744495E-5</v>
      </c>
      <c r="S1285" s="19">
        <f>'EPA Data'!K1286/SUM('EPA Data'!K:K)</f>
        <v>6.766399274282041E-5</v>
      </c>
      <c r="T1285" s="19">
        <f>'EPA Data'!L1286/SUM('EPA Data'!L:L)</f>
        <v>5.106024962803389E-5</v>
      </c>
      <c r="U1285" s="19">
        <f>'EPA Data'!M1286/SUM('EPA Data'!M:M)</f>
        <v>2.4072231139789116E-4</v>
      </c>
      <c r="V1285" s="19">
        <f>'EPA Data'!N1286/SUM('EPA Data'!N:N)</f>
        <v>5.7156880421437293E-5</v>
      </c>
      <c r="W1285" s="19">
        <f>'EPA Data'!O1286/SUM('EPA Data'!O:O)</f>
        <v>7.9286035263040507E-5</v>
      </c>
      <c r="X1285" s="19">
        <f>'EPA Data'!P1286/SUM('EPA Data'!P:P)</f>
        <v>2.0875218363844889E-4</v>
      </c>
    </row>
    <row r="1286" spans="1:24" x14ac:dyDescent="0.35">
      <c r="A1286" s="13" t="s">
        <v>2185</v>
      </c>
      <c r="B1286" s="13" t="s">
        <v>2177</v>
      </c>
      <c r="C1286" s="18" t="s">
        <v>193</v>
      </c>
      <c r="D1286" s="14">
        <f>SUMIFS('Census Data'!G:G,'Census Data'!$A:$A,$A1286)/SUMIFS('Census Data'!$F:$F,'Census Data'!$A:$A,$A1286)</f>
        <v>0.50377030162412995</v>
      </c>
      <c r="E1286" s="16">
        <f>SUMIFS('Census Data'!H:H,'Census Data'!$A:$A,$A1286)/SUMIFS('Census Data'!$F:$F,'Census Data'!$A:$A,$A1286)</f>
        <v>0.49622969837587005</v>
      </c>
      <c r="F1286" s="14">
        <f>SUM(SUMIFS('Census Data'!I:I,'Census Data'!$A:$A,$A1286),SUMIFS('Census Data'!J:J,'Census Data'!$A:$A,$A1286))/SUMIFS('Census Data'!$F:$F,'Census Data'!$A:$A,$A1286)</f>
        <v>0.90559744779582363</v>
      </c>
      <c r="G1286" s="14">
        <f>SUM(SUMIFS('Census Data'!K:K,'Census Data'!$A:$A,$A1286),SUMIFS('Census Data'!L:L,'Census Data'!$A:$A,$A1286))/SUMIFS('Census Data'!$F:$F,'Census Data'!$A:$A,$A1286)</f>
        <v>5.3170920340293887E-2</v>
      </c>
      <c r="H1286" s="14">
        <f>SUM(SUMIFS('Census Data'!O:O,'Census Data'!$A:$A,$A1286),SUMIFS('Census Data'!P:P,'Census Data'!$A:$A,$A1286))/SUMIFS('Census Data'!$F:$F,'Census Data'!$A:$A,$A1286)</f>
        <v>1.1310904872389791E-2</v>
      </c>
      <c r="I1286" s="16">
        <f t="shared" si="40"/>
        <v>2.9920726991492619E-2</v>
      </c>
      <c r="J1286" s="14">
        <f>SUM(SUMIFS('Census Data'!W:W,'Census Data'!$A:$A,$A1286),SUMIFS('Census Data'!X:X,'Census Data'!$A:$A,$A1286))/SUMIFS('Census Data'!$F:$F,'Census Data'!$A:$A,$A1286)</f>
        <v>2.972737819025522E-2</v>
      </c>
      <c r="K1286" s="16">
        <f t="shared" si="41"/>
        <v>0.97027262180974483</v>
      </c>
      <c r="L1286" s="19">
        <f>'EPA Data'!D1287/SUM('EPA Data'!D:D)</f>
        <v>6.6227722594027204E-5</v>
      </c>
      <c r="M1286" s="19">
        <f>'EPA Data'!E1287/SUM('EPA Data'!E:E)</f>
        <v>1.564159564738508E-4</v>
      </c>
      <c r="N1286" s="19">
        <f>'EPA Data'!F1287/SUM('EPA Data'!F:F)</f>
        <v>1.1305786936540657E-4</v>
      </c>
      <c r="O1286" s="19">
        <f>'EPA Data'!G1287/SUM('EPA Data'!G:G)</f>
        <v>7.7460775706642129E-5</v>
      </c>
      <c r="P1286" s="19">
        <f>'EPA Data'!H1287/SUM('EPA Data'!H:H)</f>
        <v>1.4364495550538508E-4</v>
      </c>
      <c r="Q1286" s="19">
        <f>'EPA Data'!I1287/SUM('EPA Data'!I:I)</f>
        <v>6.4802566052159769E-5</v>
      </c>
      <c r="R1286" s="19">
        <f>'EPA Data'!J1287/SUM('EPA Data'!J:J)</f>
        <v>6.796986911748512E-5</v>
      </c>
      <c r="S1286" s="19">
        <f>'EPA Data'!K1287/SUM('EPA Data'!K:K)</f>
        <v>1.1980777950542451E-4</v>
      </c>
      <c r="T1286" s="19">
        <f>'EPA Data'!L1287/SUM('EPA Data'!L:L)</f>
        <v>7.3523858504017544E-5</v>
      </c>
      <c r="U1286" s="19">
        <f>'EPA Data'!M1287/SUM('EPA Data'!M:M)</f>
        <v>3.230528703950664E-4</v>
      </c>
      <c r="V1286" s="19">
        <f>'EPA Data'!N1287/SUM('EPA Data'!N:N)</f>
        <v>1.3455099833994375E-4</v>
      </c>
      <c r="W1286" s="19">
        <f>'EPA Data'!O1287/SUM('EPA Data'!O:O)</f>
        <v>1.2295296737732745E-4</v>
      </c>
      <c r="X1286" s="19">
        <f>'EPA Data'!P1287/SUM('EPA Data'!P:P)</f>
        <v>3.2563248862381151E-4</v>
      </c>
    </row>
    <row r="1287" spans="1:24" x14ac:dyDescent="0.35">
      <c r="A1287" s="13" t="s">
        <v>2186</v>
      </c>
      <c r="B1287" s="13" t="s">
        <v>2177</v>
      </c>
      <c r="C1287" s="18" t="s">
        <v>2187</v>
      </c>
      <c r="D1287" s="14">
        <f>SUMIFS('Census Data'!G:G,'Census Data'!$A:$A,$A1287)/SUMIFS('Census Data'!$F:$F,'Census Data'!$A:$A,$A1287)</f>
        <v>0.50406346749226005</v>
      </c>
      <c r="E1287" s="16">
        <f>SUMIFS('Census Data'!H:H,'Census Data'!$A:$A,$A1287)/SUMIFS('Census Data'!$F:$F,'Census Data'!$A:$A,$A1287)</f>
        <v>0.49593653250773995</v>
      </c>
      <c r="F1287" s="14">
        <f>SUM(SUMIFS('Census Data'!I:I,'Census Data'!$A:$A,$A1287),SUMIFS('Census Data'!J:J,'Census Data'!$A:$A,$A1287))/SUMIFS('Census Data'!$F:$F,'Census Data'!$A:$A,$A1287)</f>
        <v>0.96904024767801855</v>
      </c>
      <c r="G1287" s="14">
        <f>SUM(SUMIFS('Census Data'!K:K,'Census Data'!$A:$A,$A1287),SUMIFS('Census Data'!L:L,'Census Data'!$A:$A,$A1287))/SUMIFS('Census Data'!$F:$F,'Census Data'!$A:$A,$A1287)</f>
        <v>7.1594427244582046E-3</v>
      </c>
      <c r="H1287" s="14">
        <f>SUM(SUMIFS('Census Data'!O:O,'Census Data'!$A:$A,$A1287),SUMIFS('Census Data'!P:P,'Census Data'!$A:$A,$A1287))/SUMIFS('Census Data'!$F:$F,'Census Data'!$A:$A,$A1287)</f>
        <v>3.6764705882352941E-3</v>
      </c>
      <c r="I1287" s="16">
        <f t="shared" si="40"/>
        <v>2.0123839009287936E-2</v>
      </c>
      <c r="J1287" s="14">
        <f>SUM(SUMIFS('Census Data'!W:W,'Census Data'!$A:$A,$A1287),SUMIFS('Census Data'!X:X,'Census Data'!$A:$A,$A1287))/SUMIFS('Census Data'!$F:$F,'Census Data'!$A:$A,$A1287)</f>
        <v>2.3026315789473683E-2</v>
      </c>
      <c r="K1287" s="16">
        <f t="shared" si="41"/>
        <v>0.97697368421052633</v>
      </c>
      <c r="L1287" s="19">
        <f>'EPA Data'!D1288/SUM('EPA Data'!D:D)</f>
        <v>2.1994427873287351E-6</v>
      </c>
      <c r="M1287" s="19">
        <f>'EPA Data'!E1288/SUM('EPA Data'!E:E)</f>
        <v>1.1864247596220453E-5</v>
      </c>
      <c r="N1287" s="19">
        <f>'EPA Data'!F1288/SUM('EPA Data'!F:F)</f>
        <v>7.5969586772344657E-6</v>
      </c>
      <c r="O1287" s="19">
        <f>'EPA Data'!G1288/SUM('EPA Data'!G:G)</f>
        <v>3.4313810804988599E-6</v>
      </c>
      <c r="P1287" s="19">
        <f>'EPA Data'!H1288/SUM('EPA Data'!H:H)</f>
        <v>8.9318126929213174E-6</v>
      </c>
      <c r="Q1287" s="19">
        <f>'EPA Data'!I1288/SUM('EPA Data'!I:I)</f>
        <v>3.2361008416935787E-6</v>
      </c>
      <c r="R1287" s="19">
        <f>'EPA Data'!J1288/SUM('EPA Data'!J:J)</f>
        <v>1.8354486387559924E-6</v>
      </c>
      <c r="S1287" s="19">
        <f>'EPA Data'!K1288/SUM('EPA Data'!K:K)</f>
        <v>7.5391336090337422E-6</v>
      </c>
      <c r="T1287" s="19">
        <f>'EPA Data'!L1288/SUM('EPA Data'!L:L)</f>
        <v>4.7248252676781036E-6</v>
      </c>
      <c r="U1287" s="19">
        <f>'EPA Data'!M1288/SUM('EPA Data'!M:M)</f>
        <v>3.4465621947654473E-5</v>
      </c>
      <c r="V1287" s="19">
        <f>'EPA Data'!N1288/SUM('EPA Data'!N:N)</f>
        <v>6.0641305589889205E-6</v>
      </c>
      <c r="W1287" s="19">
        <f>'EPA Data'!O1288/SUM('EPA Data'!O:O)</f>
        <v>7.6387879514228935E-6</v>
      </c>
      <c r="X1287" s="19">
        <f>'EPA Data'!P1288/SUM('EPA Data'!P:P)</f>
        <v>3.0097519356561338E-5</v>
      </c>
    </row>
    <row r="1288" spans="1:24" x14ac:dyDescent="0.35">
      <c r="A1288" s="13" t="s">
        <v>2188</v>
      </c>
      <c r="B1288" s="13" t="s">
        <v>2177</v>
      </c>
      <c r="C1288" s="18" t="s">
        <v>2189</v>
      </c>
      <c r="D1288" s="14">
        <f>SUMIFS('Census Data'!G:G,'Census Data'!$A:$A,$A1288)/SUMIFS('Census Data'!$F:$F,'Census Data'!$A:$A,$A1288)</f>
        <v>0.50451428075353766</v>
      </c>
      <c r="E1288" s="16">
        <f>SUMIFS('Census Data'!H:H,'Census Data'!$A:$A,$A1288)/SUMIFS('Census Data'!$F:$F,'Census Data'!$A:$A,$A1288)</f>
        <v>0.49548571924646234</v>
      </c>
      <c r="F1288" s="14">
        <f>SUM(SUMIFS('Census Data'!I:I,'Census Data'!$A:$A,$A1288),SUMIFS('Census Data'!J:J,'Census Data'!$A:$A,$A1288))/SUMIFS('Census Data'!$F:$F,'Census Data'!$A:$A,$A1288)</f>
        <v>0.90107648233353588</v>
      </c>
      <c r="G1288" s="14">
        <f>SUM(SUMIFS('Census Data'!K:K,'Census Data'!$A:$A,$A1288),SUMIFS('Census Data'!L:L,'Census Data'!$A:$A,$A1288))/SUMIFS('Census Data'!$F:$F,'Census Data'!$A:$A,$A1288)</f>
        <v>4.603987614665625E-2</v>
      </c>
      <c r="H1288" s="14">
        <f>SUM(SUMIFS('Census Data'!O:O,'Census Data'!$A:$A,$A1288),SUMIFS('Census Data'!P:P,'Census Data'!$A:$A,$A1288))/SUMIFS('Census Data'!$F:$F,'Census Data'!$A:$A,$A1288)</f>
        <v>2.4973232630147293E-2</v>
      </c>
      <c r="I1288" s="16">
        <f t="shared" si="40"/>
        <v>2.7910408889660565E-2</v>
      </c>
      <c r="J1288" s="14">
        <f>SUM(SUMIFS('Census Data'!W:W,'Census Data'!$A:$A,$A1288),SUMIFS('Census Data'!X:X,'Census Data'!$A:$A,$A1288))/SUMIFS('Census Data'!$F:$F,'Census Data'!$A:$A,$A1288)</f>
        <v>4.6141158086639468E-2</v>
      </c>
      <c r="K1288" s="16">
        <f t="shared" si="41"/>
        <v>0.95385884191336057</v>
      </c>
      <c r="L1288" s="19">
        <f>'EPA Data'!D1289/SUM('EPA Data'!D:D)</f>
        <v>4.8186298493891831E-5</v>
      </c>
      <c r="M1288" s="19">
        <f>'EPA Data'!E1289/SUM('EPA Data'!E:E)</f>
        <v>2.1473893868143506E-4</v>
      </c>
      <c r="N1288" s="19">
        <f>'EPA Data'!F1289/SUM('EPA Data'!F:F)</f>
        <v>1.4012914080435332E-4</v>
      </c>
      <c r="O1288" s="19">
        <f>'EPA Data'!G1289/SUM('EPA Data'!G:G)</f>
        <v>7.1793621353293533E-5</v>
      </c>
      <c r="P1288" s="19">
        <f>'EPA Data'!H1289/SUM('EPA Data'!H:H)</f>
        <v>1.8465470594112356E-4</v>
      </c>
      <c r="Q1288" s="19">
        <f>'EPA Data'!I1289/SUM('EPA Data'!I:I)</f>
        <v>6.8122730300615767E-5</v>
      </c>
      <c r="R1288" s="19">
        <f>'EPA Data'!J1289/SUM('EPA Data'!J:J)</f>
        <v>5.9160268420851216E-5</v>
      </c>
      <c r="S1288" s="19">
        <f>'EPA Data'!K1289/SUM('EPA Data'!K:K)</f>
        <v>1.6263805983236736E-4</v>
      </c>
      <c r="T1288" s="19">
        <f>'EPA Data'!L1289/SUM('EPA Data'!L:L)</f>
        <v>9.4780381138998519E-5</v>
      </c>
      <c r="U1288" s="19">
        <f>'EPA Data'!M1289/SUM('EPA Data'!M:M)</f>
        <v>6.1242807660479058E-4</v>
      </c>
      <c r="V1288" s="19">
        <f>'EPA Data'!N1289/SUM('EPA Data'!N:N)</f>
        <v>1.6451508185486466E-4</v>
      </c>
      <c r="W1288" s="19">
        <f>'EPA Data'!O1289/SUM('EPA Data'!O:O)</f>
        <v>1.5065521408045229E-4</v>
      </c>
      <c r="X1288" s="19">
        <f>'EPA Data'!P1289/SUM('EPA Data'!P:P)</f>
        <v>4.958197961923281E-4</v>
      </c>
    </row>
    <row r="1289" spans="1:24" x14ac:dyDescent="0.35">
      <c r="A1289" s="13" t="s">
        <v>2190</v>
      </c>
      <c r="B1289" s="13" t="s">
        <v>2177</v>
      </c>
      <c r="C1289" s="18" t="s">
        <v>1049</v>
      </c>
      <c r="D1289" s="14">
        <f>SUMIFS('Census Data'!G:G,'Census Data'!$A:$A,$A1289)/SUMIFS('Census Data'!$F:$F,'Census Data'!$A:$A,$A1289)</f>
        <v>0.50165895061728394</v>
      </c>
      <c r="E1289" s="16">
        <f>SUMIFS('Census Data'!H:H,'Census Data'!$A:$A,$A1289)/SUMIFS('Census Data'!$F:$F,'Census Data'!$A:$A,$A1289)</f>
        <v>0.49834104938271606</v>
      </c>
      <c r="F1289" s="14">
        <f>SUM(SUMIFS('Census Data'!I:I,'Census Data'!$A:$A,$A1289),SUMIFS('Census Data'!J:J,'Census Data'!$A:$A,$A1289))/SUMIFS('Census Data'!$F:$F,'Census Data'!$A:$A,$A1289)</f>
        <v>0.97434413580246915</v>
      </c>
      <c r="G1289" s="14">
        <f>SUM(SUMIFS('Census Data'!K:K,'Census Data'!$A:$A,$A1289),SUMIFS('Census Data'!L:L,'Census Data'!$A:$A,$A1289))/SUMIFS('Census Data'!$F:$F,'Census Data'!$A:$A,$A1289)</f>
        <v>5.4012345679012343E-3</v>
      </c>
      <c r="H1289" s="14">
        <f>SUM(SUMIFS('Census Data'!O:O,'Census Data'!$A:$A,$A1289),SUMIFS('Census Data'!P:P,'Census Data'!$A:$A,$A1289))/SUMIFS('Census Data'!$F:$F,'Census Data'!$A:$A,$A1289)</f>
        <v>7.7546296296296295E-3</v>
      </c>
      <c r="I1289" s="16">
        <f t="shared" si="40"/>
        <v>1.2500000000000067E-2</v>
      </c>
      <c r="J1289" s="14">
        <f>SUM(SUMIFS('Census Data'!W:W,'Census Data'!$A:$A,$A1289),SUMIFS('Census Data'!X:X,'Census Data'!$A:$A,$A1289))/SUMIFS('Census Data'!$F:$F,'Census Data'!$A:$A,$A1289)</f>
        <v>4.5254629629629631E-2</v>
      </c>
      <c r="K1289" s="16">
        <f t="shared" si="41"/>
        <v>0.95474537037037033</v>
      </c>
      <c r="L1289" s="19">
        <f>'EPA Data'!D1290/SUM('EPA Data'!D:D)</f>
        <v>1.5251717300706188E-5</v>
      </c>
      <c r="M1289" s="19">
        <f>'EPA Data'!E1290/SUM('EPA Data'!E:E)</f>
        <v>7.1151860054603541E-5</v>
      </c>
      <c r="N1289" s="19">
        <f>'EPA Data'!F1290/SUM('EPA Data'!F:F)</f>
        <v>4.58764125689823E-5</v>
      </c>
      <c r="O1289" s="19">
        <f>'EPA Data'!G1290/SUM('EPA Data'!G:G)</f>
        <v>2.2271638201300798E-5</v>
      </c>
      <c r="P1289" s="19">
        <f>'EPA Data'!H1290/SUM('EPA Data'!H:H)</f>
        <v>6.0037800735363542E-5</v>
      </c>
      <c r="Q1289" s="19">
        <f>'EPA Data'!I1290/SUM('EPA Data'!I:I)</f>
        <v>2.1588402589405827E-5</v>
      </c>
      <c r="R1289" s="19">
        <f>'EPA Data'!J1290/SUM('EPA Data'!J:J)</f>
        <v>1.6679398831142673E-5</v>
      </c>
      <c r="S1289" s="19">
        <f>'EPA Data'!K1290/SUM('EPA Data'!K:K)</f>
        <v>5.2379486463533994E-5</v>
      </c>
      <c r="T1289" s="19">
        <f>'EPA Data'!L1290/SUM('EPA Data'!L:L)</f>
        <v>3.0892278550432091E-5</v>
      </c>
      <c r="U1289" s="19">
        <f>'EPA Data'!M1290/SUM('EPA Data'!M:M)</f>
        <v>4.3683470911940158E-4</v>
      </c>
      <c r="V1289" s="19">
        <f>'EPA Data'!N1290/SUM('EPA Data'!N:N)</f>
        <v>5.1749045504312648E-5</v>
      </c>
      <c r="W1289" s="19">
        <f>'EPA Data'!O1290/SUM('EPA Data'!O:O)</f>
        <v>5.6471102506935017E-5</v>
      </c>
      <c r="X1289" s="19">
        <f>'EPA Data'!P1290/SUM('EPA Data'!P:P)</f>
        <v>1.7287430066137432E-4</v>
      </c>
    </row>
    <row r="1290" spans="1:24" x14ac:dyDescent="0.35">
      <c r="A1290" s="13" t="s">
        <v>2191</v>
      </c>
      <c r="B1290" s="13" t="s">
        <v>2177</v>
      </c>
      <c r="C1290" s="18" t="s">
        <v>2192</v>
      </c>
      <c r="D1290" s="14">
        <f>SUMIFS('Census Data'!G:G,'Census Data'!$A:$A,$A1290)/SUMIFS('Census Data'!$F:$F,'Census Data'!$A:$A,$A1290)</f>
        <v>0.52761736343289767</v>
      </c>
      <c r="E1290" s="16">
        <f>SUMIFS('Census Data'!H:H,'Census Data'!$A:$A,$A1290)/SUMIFS('Census Data'!$F:$F,'Census Data'!$A:$A,$A1290)</f>
        <v>0.47238263656710233</v>
      </c>
      <c r="F1290" s="14">
        <f>SUM(SUMIFS('Census Data'!I:I,'Census Data'!$A:$A,$A1290),SUMIFS('Census Data'!J:J,'Census Data'!$A:$A,$A1290))/SUMIFS('Census Data'!$F:$F,'Census Data'!$A:$A,$A1290)</f>
        <v>0.89176867176922436</v>
      </c>
      <c r="G1290" s="14">
        <f>SUM(SUMIFS('Census Data'!K:K,'Census Data'!$A:$A,$A1290),SUMIFS('Census Data'!L:L,'Census Data'!$A:$A,$A1290))/SUMIFS('Census Data'!$F:$F,'Census Data'!$A:$A,$A1290)</f>
        <v>1.6716863308557376E-2</v>
      </c>
      <c r="H1290" s="14">
        <f>SUM(SUMIFS('Census Data'!O:O,'Census Data'!$A:$A,$A1290),SUMIFS('Census Data'!P:P,'Census Data'!$A:$A,$A1290))/SUMIFS('Census Data'!$F:$F,'Census Data'!$A:$A,$A1290)</f>
        <v>5.9959658478627286E-3</v>
      </c>
      <c r="I1290" s="16">
        <f t="shared" si="40"/>
        <v>8.5518499074355492E-2</v>
      </c>
      <c r="J1290" s="14">
        <f>SUM(SUMIFS('Census Data'!W:W,'Census Data'!$A:$A,$A1290),SUMIFS('Census Data'!X:X,'Census Data'!$A:$A,$A1290))/SUMIFS('Census Data'!$F:$F,'Census Data'!$A:$A,$A1290)</f>
        <v>1.7407642784117598E-2</v>
      </c>
      <c r="K1290" s="16">
        <f t="shared" si="41"/>
        <v>0.98259235721588245</v>
      </c>
      <c r="L1290" s="19">
        <f>'EPA Data'!D1291/SUM('EPA Data'!D:D)</f>
        <v>2.1896476164578983E-5</v>
      </c>
      <c r="M1290" s="19">
        <f>'EPA Data'!E1291/SUM('EPA Data'!E:E)</f>
        <v>6.101581166507794E-5</v>
      </c>
      <c r="N1290" s="19">
        <f>'EPA Data'!F1291/SUM('EPA Data'!F:F)</f>
        <v>4.4886925465514814E-5</v>
      </c>
      <c r="O1290" s="19">
        <f>'EPA Data'!G1291/SUM('EPA Data'!G:G)</f>
        <v>2.0445677951403138E-5</v>
      </c>
      <c r="P1290" s="19">
        <f>'EPA Data'!H1291/SUM('EPA Data'!H:H)</f>
        <v>5.4610981152570398E-5</v>
      </c>
      <c r="Q1290" s="19">
        <f>'EPA Data'!I1291/SUM('EPA Data'!I:I)</f>
        <v>2.5635733862960951E-5</v>
      </c>
      <c r="R1290" s="19">
        <f>'EPA Data'!J1291/SUM('EPA Data'!J:J)</f>
        <v>2.243075124184846E-5</v>
      </c>
      <c r="S1290" s="19">
        <f>'EPA Data'!K1291/SUM('EPA Data'!K:K)</f>
        <v>5.2443448014085763E-5</v>
      </c>
      <c r="T1290" s="19">
        <f>'EPA Data'!L1291/SUM('EPA Data'!L:L)</f>
        <v>3.4318371170026469E-5</v>
      </c>
      <c r="U1290" s="19">
        <f>'EPA Data'!M1291/SUM('EPA Data'!M:M)</f>
        <v>8.9900333752796548E-5</v>
      </c>
      <c r="V1290" s="19">
        <f>'EPA Data'!N1291/SUM('EPA Data'!N:N)</f>
        <v>5.3773414711651096E-5</v>
      </c>
      <c r="W1290" s="19">
        <f>'EPA Data'!O1291/SUM('EPA Data'!O:O)</f>
        <v>5.229668332646822E-5</v>
      </c>
      <c r="X1290" s="19">
        <f>'EPA Data'!P1291/SUM('EPA Data'!P:P)</f>
        <v>1.1110935771664332E-4</v>
      </c>
    </row>
    <row r="1291" spans="1:24" x14ac:dyDescent="0.35">
      <c r="A1291" s="13" t="s">
        <v>2193</v>
      </c>
      <c r="B1291" s="13" t="s">
        <v>2177</v>
      </c>
      <c r="C1291" s="18" t="s">
        <v>2194</v>
      </c>
      <c r="D1291" s="14">
        <f>SUMIFS('Census Data'!G:G,'Census Data'!$A:$A,$A1291)/SUMIFS('Census Data'!$F:$F,'Census Data'!$A:$A,$A1291)</f>
        <v>0.4993593280894883</v>
      </c>
      <c r="E1291" s="16">
        <f>SUMIFS('Census Data'!H:H,'Census Data'!$A:$A,$A1291)/SUMIFS('Census Data'!$F:$F,'Census Data'!$A:$A,$A1291)</f>
        <v>0.50064067191051165</v>
      </c>
      <c r="F1291" s="14">
        <f>SUM(SUMIFS('Census Data'!I:I,'Census Data'!$A:$A,$A1291),SUMIFS('Census Data'!J:J,'Census Data'!$A:$A,$A1291))/SUMIFS('Census Data'!$F:$F,'Census Data'!$A:$A,$A1291)</f>
        <v>0.91865804955152963</v>
      </c>
      <c r="G1291" s="14">
        <f>SUM(SUMIFS('Census Data'!K:K,'Census Data'!$A:$A,$A1291),SUMIFS('Census Data'!L:L,'Census Data'!$A:$A,$A1291))/SUMIFS('Census Data'!$F:$F,'Census Data'!$A:$A,$A1291)</f>
        <v>2.2849072662482813E-2</v>
      </c>
      <c r="H1291" s="14">
        <f>SUM(SUMIFS('Census Data'!O:O,'Census Data'!$A:$A,$A1291),SUMIFS('Census Data'!P:P,'Census Data'!$A:$A,$A1291))/SUMIFS('Census Data'!$F:$F,'Census Data'!$A:$A,$A1291)</f>
        <v>3.4904928029629904E-2</v>
      </c>
      <c r="I1291" s="16">
        <f t="shared" si="40"/>
        <v>2.3587949756357696E-2</v>
      </c>
      <c r="J1291" s="14">
        <f>SUM(SUMIFS('Census Data'!W:W,'Census Data'!$A:$A,$A1291),SUMIFS('Census Data'!X:X,'Census Data'!$A:$A,$A1291))/SUMIFS('Census Data'!$F:$F,'Census Data'!$A:$A,$A1291)</f>
        <v>4.9261590549855495E-2</v>
      </c>
      <c r="K1291" s="16">
        <f t="shared" si="41"/>
        <v>0.95073840945014454</v>
      </c>
      <c r="L1291" s="19">
        <f>'EPA Data'!D1292/SUM('EPA Data'!D:D)</f>
        <v>1.199508316584032E-4</v>
      </c>
      <c r="M1291" s="19">
        <f>'EPA Data'!E1292/SUM('EPA Data'!E:E)</f>
        <v>4.2923921299855677E-4</v>
      </c>
      <c r="N1291" s="19">
        <f>'EPA Data'!F1292/SUM('EPA Data'!F:F)</f>
        <v>2.846573994765552E-4</v>
      </c>
      <c r="O1291" s="19">
        <f>'EPA Data'!G1292/SUM('EPA Data'!G:G)</f>
        <v>2.0489083570509193E-4</v>
      </c>
      <c r="P1291" s="19">
        <f>'EPA Data'!H1292/SUM('EPA Data'!H:H)</f>
        <v>4.0158281107024812E-4</v>
      </c>
      <c r="Q1291" s="19">
        <f>'EPA Data'!I1292/SUM('EPA Data'!I:I)</f>
        <v>1.7207690982385586E-4</v>
      </c>
      <c r="R1291" s="19">
        <f>'EPA Data'!J1292/SUM('EPA Data'!J:J)</f>
        <v>2.1073722070660125E-4</v>
      </c>
      <c r="S1291" s="19">
        <f>'EPA Data'!K1292/SUM('EPA Data'!K:K)</f>
        <v>3.4632161564603179E-4</v>
      </c>
      <c r="T1291" s="19">
        <f>'EPA Data'!L1292/SUM('EPA Data'!L:L)</f>
        <v>2.0293111067246682E-4</v>
      </c>
      <c r="U1291" s="19">
        <f>'EPA Data'!M1292/SUM('EPA Data'!M:M)</f>
        <v>8.3482081410456003E-4</v>
      </c>
      <c r="V1291" s="19">
        <f>'EPA Data'!N1292/SUM('EPA Data'!N:N)</f>
        <v>3.9593026906171471E-4</v>
      </c>
      <c r="W1291" s="19">
        <f>'EPA Data'!O1292/SUM('EPA Data'!O:O)</f>
        <v>3.1982739728559305E-4</v>
      </c>
      <c r="X1291" s="19">
        <f>'EPA Data'!P1292/SUM('EPA Data'!P:P)</f>
        <v>9.3661765001226477E-4</v>
      </c>
    </row>
    <row r="1292" spans="1:24" x14ac:dyDescent="0.35">
      <c r="A1292" s="13" t="s">
        <v>2195</v>
      </c>
      <c r="B1292" s="13" t="s">
        <v>2177</v>
      </c>
      <c r="C1292" s="18" t="s">
        <v>1055</v>
      </c>
      <c r="D1292" s="14">
        <f>SUMIFS('Census Data'!G:G,'Census Data'!$A:$A,$A1292)/SUMIFS('Census Data'!$F:$F,'Census Data'!$A:$A,$A1292)</f>
        <v>0.51432369557992685</v>
      </c>
      <c r="E1292" s="16">
        <f>SUMIFS('Census Data'!H:H,'Census Data'!$A:$A,$A1292)/SUMIFS('Census Data'!$F:$F,'Census Data'!$A:$A,$A1292)</f>
        <v>0.48567630442007309</v>
      </c>
      <c r="F1292" s="14">
        <f>SUM(SUMIFS('Census Data'!I:I,'Census Data'!$A:$A,$A1292),SUMIFS('Census Data'!J:J,'Census Data'!$A:$A,$A1292))/SUMIFS('Census Data'!$F:$F,'Census Data'!$A:$A,$A1292)</f>
        <v>0.84503157195081424</v>
      </c>
      <c r="G1292" s="14">
        <f>SUM(SUMIFS('Census Data'!K:K,'Census Data'!$A:$A,$A1292),SUMIFS('Census Data'!L:L,'Census Data'!$A:$A,$A1292))/SUMIFS('Census Data'!$F:$F,'Census Data'!$A:$A,$A1292)</f>
        <v>4.5197740112994352E-3</v>
      </c>
      <c r="H1292" s="14">
        <f>SUM(SUMIFS('Census Data'!O:O,'Census Data'!$A:$A,$A1292),SUMIFS('Census Data'!P:P,'Census Data'!$A:$A,$A1292))/SUMIFS('Census Data'!$F:$F,'Census Data'!$A:$A,$A1292)</f>
        <v>4.3868394815553338E-3</v>
      </c>
      <c r="I1292" s="16">
        <f t="shared" si="40"/>
        <v>0.14606181455633094</v>
      </c>
      <c r="J1292" s="14">
        <f>SUM(SUMIFS('Census Data'!W:W,'Census Data'!$A:$A,$A1292),SUMIFS('Census Data'!X:X,'Census Data'!$A:$A,$A1292))/SUMIFS('Census Data'!$F:$F,'Census Data'!$A:$A,$A1292)</f>
        <v>1.5187770023263542E-2</v>
      </c>
      <c r="K1292" s="16">
        <f t="shared" si="41"/>
        <v>0.98481222997673645</v>
      </c>
      <c r="L1292" s="19">
        <f>'EPA Data'!D1293/SUM('EPA Data'!D:D)</f>
        <v>1.6427918939711794E-5</v>
      </c>
      <c r="M1292" s="19">
        <f>'EPA Data'!E1293/SUM('EPA Data'!E:E)</f>
        <v>4.6340897890047049E-5</v>
      </c>
      <c r="N1292" s="19">
        <f>'EPA Data'!F1293/SUM('EPA Data'!F:F)</f>
        <v>3.4387856989416742E-5</v>
      </c>
      <c r="O1292" s="19">
        <f>'EPA Data'!G1293/SUM('EPA Data'!G:G)</f>
        <v>1.71045300684539E-5</v>
      </c>
      <c r="P1292" s="19">
        <f>'EPA Data'!H1293/SUM('EPA Data'!H:H)</f>
        <v>4.364769633951634E-5</v>
      </c>
      <c r="Q1292" s="19">
        <f>'EPA Data'!I1293/SUM('EPA Data'!I:I)</f>
        <v>1.8465227307795826E-5</v>
      </c>
      <c r="R1292" s="19">
        <f>'EPA Data'!J1293/SUM('EPA Data'!J:J)</f>
        <v>1.3838740372962272E-5</v>
      </c>
      <c r="S1292" s="19">
        <f>'EPA Data'!K1293/SUM('EPA Data'!K:K)</f>
        <v>3.7446031879884421E-5</v>
      </c>
      <c r="T1292" s="19">
        <f>'EPA Data'!L1293/SUM('EPA Data'!L:L)</f>
        <v>2.5532014416934601E-5</v>
      </c>
      <c r="U1292" s="19">
        <f>'EPA Data'!M1293/SUM('EPA Data'!M:M)</f>
        <v>9.6320414736689178E-5</v>
      </c>
      <c r="V1292" s="19">
        <f>'EPA Data'!N1293/SUM('EPA Data'!N:N)</f>
        <v>3.6005191242042749E-5</v>
      </c>
      <c r="W1292" s="19">
        <f>'EPA Data'!O1293/SUM('EPA Data'!O:O)</f>
        <v>4.2062470279282772E-5</v>
      </c>
      <c r="X1292" s="19">
        <f>'EPA Data'!P1293/SUM('EPA Data'!P:P)</f>
        <v>1.0738152854152273E-4</v>
      </c>
    </row>
    <row r="1293" spans="1:24" x14ac:dyDescent="0.35">
      <c r="A1293" s="13" t="s">
        <v>2196</v>
      </c>
      <c r="B1293" s="13" t="s">
        <v>2177</v>
      </c>
      <c r="C1293" s="18" t="s">
        <v>2060</v>
      </c>
      <c r="D1293" s="14">
        <f>SUMIFS('Census Data'!G:G,'Census Data'!$A:$A,$A1293)/SUMIFS('Census Data'!$F:$F,'Census Data'!$A:$A,$A1293)</f>
        <v>0.50424434748115832</v>
      </c>
      <c r="E1293" s="16">
        <f>SUMIFS('Census Data'!H:H,'Census Data'!$A:$A,$A1293)/SUMIFS('Census Data'!$F:$F,'Census Data'!$A:$A,$A1293)</f>
        <v>0.49575565251884174</v>
      </c>
      <c r="F1293" s="14">
        <f>SUM(SUMIFS('Census Data'!I:I,'Census Data'!$A:$A,$A1293),SUMIFS('Census Data'!J:J,'Census Data'!$A:$A,$A1293))/SUMIFS('Census Data'!$F:$F,'Census Data'!$A:$A,$A1293)</f>
        <v>0.93066243554145178</v>
      </c>
      <c r="G1293" s="14">
        <f>SUM(SUMIFS('Census Data'!K:K,'Census Data'!$A:$A,$A1293),SUMIFS('Census Data'!L:L,'Census Data'!$A:$A,$A1293))/SUMIFS('Census Data'!$F:$F,'Census Data'!$A:$A,$A1293)</f>
        <v>8.8853629512098374E-3</v>
      </c>
      <c r="H1293" s="14">
        <f>SUM(SUMIFS('Census Data'!O:O,'Census Data'!$A:$A,$A1293),SUMIFS('Census Data'!P:P,'Census Data'!$A:$A,$A1293))/SUMIFS('Census Data'!$F:$F,'Census Data'!$A:$A,$A1293)</f>
        <v>1.2058706862356208E-2</v>
      </c>
      <c r="I1293" s="16">
        <f t="shared" si="40"/>
        <v>4.8393494644982216E-2</v>
      </c>
      <c r="J1293" s="14">
        <f>SUM(SUMIFS('Census Data'!W:W,'Census Data'!$A:$A,$A1293),SUMIFS('Census Data'!X:X,'Census Data'!$A:$A,$A1293))/SUMIFS('Census Data'!$F:$F,'Census Data'!$A:$A,$A1293)</f>
        <v>9.8690995636652123E-2</v>
      </c>
      <c r="K1293" s="16">
        <f t="shared" si="41"/>
        <v>0.90130900436334782</v>
      </c>
      <c r="L1293" s="19">
        <f>'EPA Data'!D1294/SUM('EPA Data'!D:D)</f>
        <v>5.7790334757771786E-6</v>
      </c>
      <c r="M1293" s="19">
        <f>'EPA Data'!E1294/SUM('EPA Data'!E:E)</f>
        <v>2.8712086995486497E-5</v>
      </c>
      <c r="N1293" s="19">
        <f>'EPA Data'!F1294/SUM('EPA Data'!F:F)</f>
        <v>1.808474503536539E-5</v>
      </c>
      <c r="O1293" s="19">
        <f>'EPA Data'!G1294/SUM('EPA Data'!G:G)</f>
        <v>9.0354640169714079E-6</v>
      </c>
      <c r="P1293" s="19">
        <f>'EPA Data'!H1294/SUM('EPA Data'!H:H)</f>
        <v>2.2725615913785468E-5</v>
      </c>
      <c r="Q1293" s="19">
        <f>'EPA Data'!I1294/SUM('EPA Data'!I:I)</f>
        <v>8.1250015083091781E-6</v>
      </c>
      <c r="R1293" s="19">
        <f>'EPA Data'!J1294/SUM('EPA Data'!J:J)</f>
        <v>5.4558443009186679E-6</v>
      </c>
      <c r="S1293" s="19">
        <f>'EPA Data'!K1294/SUM('EPA Data'!K:K)</f>
        <v>1.9407947609894886E-5</v>
      </c>
      <c r="T1293" s="19">
        <f>'EPA Data'!L1294/SUM('EPA Data'!L:L)</f>
        <v>1.1900216853152464E-5</v>
      </c>
      <c r="U1293" s="19">
        <f>'EPA Data'!M1294/SUM('EPA Data'!M:M)</f>
        <v>7.2083973953145883E-5</v>
      </c>
      <c r="V1293" s="19">
        <f>'EPA Data'!N1294/SUM('EPA Data'!N:N)</f>
        <v>1.7613124786660303E-5</v>
      </c>
      <c r="W1293" s="19">
        <f>'EPA Data'!O1294/SUM('EPA Data'!O:O)</f>
        <v>1.9644693506570808E-5</v>
      </c>
      <c r="X1293" s="19">
        <f>'EPA Data'!P1294/SUM('EPA Data'!P:P)</f>
        <v>7.0061016596116089E-5</v>
      </c>
    </row>
    <row r="1294" spans="1:24" x14ac:dyDescent="0.35">
      <c r="A1294" s="13" t="s">
        <v>2197</v>
      </c>
      <c r="B1294" s="13" t="s">
        <v>2177</v>
      </c>
      <c r="C1294" s="18" t="s">
        <v>2198</v>
      </c>
      <c r="D1294" s="14">
        <f>SUMIFS('Census Data'!G:G,'Census Data'!$A:$A,$A1294)/SUMIFS('Census Data'!$F:$F,'Census Data'!$A:$A,$A1294)</f>
        <v>0.51911902364930496</v>
      </c>
      <c r="E1294" s="16">
        <f>SUMIFS('Census Data'!H:H,'Census Data'!$A:$A,$A1294)/SUMIFS('Census Data'!$F:$F,'Census Data'!$A:$A,$A1294)</f>
        <v>0.48088097635069499</v>
      </c>
      <c r="F1294" s="14">
        <f>SUM(SUMIFS('Census Data'!I:I,'Census Data'!$A:$A,$A1294),SUMIFS('Census Data'!J:J,'Census Data'!$A:$A,$A1294))/SUMIFS('Census Data'!$F:$F,'Census Data'!$A:$A,$A1294)</f>
        <v>0.94634310037266645</v>
      </c>
      <c r="G1294" s="14">
        <f>SUM(SUMIFS('Census Data'!K:K,'Census Data'!$A:$A,$A1294),SUMIFS('Census Data'!L:L,'Census Data'!$A:$A,$A1294))/SUMIFS('Census Data'!$F:$F,'Census Data'!$A:$A,$A1294)</f>
        <v>1.4288489729596072E-2</v>
      </c>
      <c r="H1294" s="14">
        <f>SUM(SUMIFS('Census Data'!O:O,'Census Data'!$A:$A,$A1294),SUMIFS('Census Data'!P:P,'Census Data'!$A:$A,$A1294))/SUMIFS('Census Data'!$F:$F,'Census Data'!$A:$A,$A1294)</f>
        <v>1.4376799307652907E-2</v>
      </c>
      <c r="I1294" s="16">
        <f t="shared" si="40"/>
        <v>2.499161059008459E-2</v>
      </c>
      <c r="J1294" s="14">
        <f>SUM(SUMIFS('Census Data'!W:W,'Census Data'!$A:$A,$A1294),SUMIFS('Census Data'!X:X,'Census Data'!$A:$A,$A1294))/SUMIFS('Census Data'!$F:$F,'Census Data'!$A:$A,$A1294)</f>
        <v>2.538017273353468E-2</v>
      </c>
      <c r="K1294" s="16">
        <f t="shared" si="41"/>
        <v>0.97461982726646534</v>
      </c>
      <c r="L1294" s="19">
        <f>'EPA Data'!D1295/SUM('EPA Data'!D:D)</f>
        <v>6.5214993371690518E-5</v>
      </c>
      <c r="M1294" s="19">
        <f>'EPA Data'!E1295/SUM('EPA Data'!E:E)</f>
        <v>1.5116207839187135E-4</v>
      </c>
      <c r="N1294" s="19">
        <f>'EPA Data'!F1295/SUM('EPA Data'!F:F)</f>
        <v>1.0543964836630123E-4</v>
      </c>
      <c r="O1294" s="19">
        <f>'EPA Data'!G1295/SUM('EPA Data'!G:G)</f>
        <v>1.0473077821420084E-4</v>
      </c>
      <c r="P1294" s="19">
        <f>'EPA Data'!H1295/SUM('EPA Data'!H:H)</f>
        <v>1.4379967422541222E-4</v>
      </c>
      <c r="Q1294" s="19">
        <f>'EPA Data'!I1295/SUM('EPA Data'!I:I)</f>
        <v>8.2678061142385422E-5</v>
      </c>
      <c r="R1294" s="19">
        <f>'EPA Data'!J1295/SUM('EPA Data'!J:J)</f>
        <v>1.1176330241858385E-4</v>
      </c>
      <c r="S1294" s="19">
        <f>'EPA Data'!K1295/SUM('EPA Data'!K:K)</f>
        <v>1.2427389224389673E-4</v>
      </c>
      <c r="T1294" s="19">
        <f>'EPA Data'!L1295/SUM('EPA Data'!L:L)</f>
        <v>7.8010033094088851E-5</v>
      </c>
      <c r="U1294" s="19">
        <f>'EPA Data'!M1295/SUM('EPA Data'!M:M)</f>
        <v>4.767128274477309E-4</v>
      </c>
      <c r="V1294" s="19">
        <f>'EPA Data'!N1295/SUM('EPA Data'!N:N)</f>
        <v>1.5931382023627233E-4</v>
      </c>
      <c r="W1294" s="19">
        <f>'EPA Data'!O1295/SUM('EPA Data'!O:O)</f>
        <v>1.2635254179783895E-4</v>
      </c>
      <c r="X1294" s="19">
        <f>'EPA Data'!P1295/SUM('EPA Data'!P:P)</f>
        <v>2.723078594217948E-4</v>
      </c>
    </row>
    <row r="1295" spans="1:24" x14ac:dyDescent="0.35">
      <c r="A1295" s="13" t="s">
        <v>2199</v>
      </c>
      <c r="B1295" s="13" t="s">
        <v>2177</v>
      </c>
      <c r="C1295" s="18" t="s">
        <v>48</v>
      </c>
      <c r="D1295" s="14">
        <f>SUMIFS('Census Data'!G:G,'Census Data'!$A:$A,$A1295)/SUMIFS('Census Data'!$F:$F,'Census Data'!$A:$A,$A1295)</f>
        <v>0.49849960193520731</v>
      </c>
      <c r="E1295" s="16">
        <f>SUMIFS('Census Data'!H:H,'Census Data'!$A:$A,$A1295)/SUMIFS('Census Data'!$F:$F,'Census Data'!$A:$A,$A1295)</f>
        <v>0.50150039806479274</v>
      </c>
      <c r="F1295" s="14">
        <f>SUM(SUMIFS('Census Data'!I:I,'Census Data'!$A:$A,$A1295),SUMIFS('Census Data'!J:J,'Census Data'!$A:$A,$A1295))/SUMIFS('Census Data'!$F:$F,'Census Data'!$A:$A,$A1295)</f>
        <v>0.89258374670831042</v>
      </c>
      <c r="G1295" s="14">
        <f>SUM(SUMIFS('Census Data'!K:K,'Census Data'!$A:$A,$A1295),SUMIFS('Census Data'!L:L,'Census Data'!$A:$A,$A1295))/SUMIFS('Census Data'!$F:$F,'Census Data'!$A:$A,$A1295)</f>
        <v>4.805866862637026E-2</v>
      </c>
      <c r="H1295" s="14">
        <f>SUM(SUMIFS('Census Data'!O:O,'Census Data'!$A:$A,$A1295),SUMIFS('Census Data'!P:P,'Census Data'!$A:$A,$A1295))/SUMIFS('Census Data'!$F:$F,'Census Data'!$A:$A,$A1295)</f>
        <v>1.4253781615530651E-2</v>
      </c>
      <c r="I1295" s="16">
        <f t="shared" si="40"/>
        <v>4.5103803049788671E-2</v>
      </c>
      <c r="J1295" s="14">
        <f>SUM(SUMIFS('Census Data'!W:W,'Census Data'!$A:$A,$A1295),SUMIFS('Census Data'!X:X,'Census Data'!$A:$A,$A1295))/SUMIFS('Census Data'!$F:$F,'Census Data'!$A:$A,$A1295)</f>
        <v>4.6435789086900603E-2</v>
      </c>
      <c r="K1295" s="16">
        <f t="shared" si="41"/>
        <v>0.9535642109130994</v>
      </c>
      <c r="L1295" s="19">
        <f>'EPA Data'!D1296/SUM('EPA Data'!D:D)</f>
        <v>3.2867209307690736E-5</v>
      </c>
      <c r="M1295" s="19">
        <f>'EPA Data'!E1296/SUM('EPA Data'!E:E)</f>
        <v>1.5462455478627569E-4</v>
      </c>
      <c r="N1295" s="19">
        <f>'EPA Data'!F1296/SUM('EPA Data'!F:F)</f>
        <v>1.0305436762260737E-4</v>
      </c>
      <c r="O1295" s="19">
        <f>'EPA Data'!G1296/SUM('EPA Data'!G:G)</f>
        <v>8.0824732560573424E-5</v>
      </c>
      <c r="P1295" s="19">
        <f>'EPA Data'!H1296/SUM('EPA Data'!H:H)</f>
        <v>1.3334277662259563E-4</v>
      </c>
      <c r="Q1295" s="19">
        <f>'EPA Data'!I1296/SUM('EPA Data'!I:I)</f>
        <v>4.918891459038516E-5</v>
      </c>
      <c r="R1295" s="19">
        <f>'EPA Data'!J1296/SUM('EPA Data'!J:J)</f>
        <v>4.0630940480545122E-5</v>
      </c>
      <c r="S1295" s="19">
        <f>'EPA Data'!K1296/SUM('EPA Data'!K:K)</f>
        <v>1.0810659825298057E-4</v>
      </c>
      <c r="T1295" s="19">
        <f>'EPA Data'!L1296/SUM('EPA Data'!L:L)</f>
        <v>7.7084021600251355E-5</v>
      </c>
      <c r="U1295" s="19">
        <f>'EPA Data'!M1296/SUM('EPA Data'!M:M)</f>
        <v>2.1193583338982979E-4</v>
      </c>
      <c r="V1295" s="19">
        <f>'EPA Data'!N1296/SUM('EPA Data'!N:N)</f>
        <v>7.8427127631809255E-5</v>
      </c>
      <c r="W1295" s="19">
        <f>'EPA Data'!O1296/SUM('EPA Data'!O:O)</f>
        <v>1.0864094681901077E-4</v>
      </c>
      <c r="X1295" s="19">
        <f>'EPA Data'!P1296/SUM('EPA Data'!P:P)</f>
        <v>4.0786322164066037E-4</v>
      </c>
    </row>
    <row r="1296" spans="1:24" x14ac:dyDescent="0.35">
      <c r="A1296" s="13" t="s">
        <v>2200</v>
      </c>
      <c r="B1296" s="13" t="s">
        <v>2177</v>
      </c>
      <c r="C1296" s="18" t="s">
        <v>997</v>
      </c>
      <c r="D1296" s="14">
        <f>SUMIFS('Census Data'!G:G,'Census Data'!$A:$A,$A1296)/SUMIFS('Census Data'!$F:$F,'Census Data'!$A:$A,$A1296)</f>
        <v>0.50773921200750471</v>
      </c>
      <c r="E1296" s="16">
        <f>SUMIFS('Census Data'!H:H,'Census Data'!$A:$A,$A1296)/SUMIFS('Census Data'!$F:$F,'Census Data'!$A:$A,$A1296)</f>
        <v>0.49226078799249529</v>
      </c>
      <c r="F1296" s="14">
        <f>SUM(SUMIFS('Census Data'!I:I,'Census Data'!$A:$A,$A1296),SUMIFS('Census Data'!J:J,'Census Data'!$A:$A,$A1296))/SUMIFS('Census Data'!$F:$F,'Census Data'!$A:$A,$A1296)</f>
        <v>0.86163227016885557</v>
      </c>
      <c r="G1296" s="14">
        <f>SUM(SUMIFS('Census Data'!K:K,'Census Data'!$A:$A,$A1296),SUMIFS('Census Data'!L:L,'Census Data'!$A:$A,$A1296))/SUMIFS('Census Data'!$F:$F,'Census Data'!$A:$A,$A1296)</f>
        <v>6.5666041275797378E-3</v>
      </c>
      <c r="H1296" s="14">
        <f>SUM(SUMIFS('Census Data'!O:O,'Census Data'!$A:$A,$A1296),SUMIFS('Census Data'!P:P,'Census Data'!$A:$A,$A1296))/SUMIFS('Census Data'!$F:$F,'Census Data'!$A:$A,$A1296)</f>
        <v>3.2833020637898689E-3</v>
      </c>
      <c r="I1296" s="16">
        <f t="shared" si="40"/>
        <v>0.12851782363977482</v>
      </c>
      <c r="J1296" s="14">
        <f>SUM(SUMIFS('Census Data'!W:W,'Census Data'!$A:$A,$A1296),SUMIFS('Census Data'!X:X,'Census Data'!$A:$A,$A1296))/SUMIFS('Census Data'!$F:$F,'Census Data'!$A:$A,$A1296)</f>
        <v>6.8011257035647281E-3</v>
      </c>
      <c r="K1296" s="16">
        <f t="shared" si="41"/>
        <v>0.99319887429643527</v>
      </c>
      <c r="L1296" s="19">
        <f>'EPA Data'!D1297/SUM('EPA Data'!D:D)</f>
        <v>3.8710055672811542E-6</v>
      </c>
      <c r="M1296" s="19">
        <f>'EPA Data'!E1297/SUM('EPA Data'!E:E)</f>
        <v>1.3858853579180006E-5</v>
      </c>
      <c r="N1296" s="19">
        <f>'EPA Data'!F1297/SUM('EPA Data'!F:F)</f>
        <v>9.7028068409227779E-6</v>
      </c>
      <c r="O1296" s="19">
        <f>'EPA Data'!G1297/SUM('EPA Data'!G:G)</f>
        <v>5.6057400162265617E-6</v>
      </c>
      <c r="P1296" s="19">
        <f>'EPA Data'!H1297/SUM('EPA Data'!H:H)</f>
        <v>1.2159244103394822E-5</v>
      </c>
      <c r="Q1296" s="19">
        <f>'EPA Data'!I1297/SUM('EPA Data'!I:I)</f>
        <v>4.8274146423247737E-6</v>
      </c>
      <c r="R1296" s="19">
        <f>'EPA Data'!J1297/SUM('EPA Data'!J:J)</f>
        <v>3.7367662719583391E-6</v>
      </c>
      <c r="S1296" s="19">
        <f>'EPA Data'!K1297/SUM('EPA Data'!K:K)</f>
        <v>1.0495298375687322E-5</v>
      </c>
      <c r="T1296" s="19">
        <f>'EPA Data'!L1297/SUM('EPA Data'!L:L)</f>
        <v>7.8849643753803143E-6</v>
      </c>
      <c r="U1296" s="19">
        <f>'EPA Data'!M1297/SUM('EPA Data'!M:M)</f>
        <v>4.2350863148352515E-5</v>
      </c>
      <c r="V1296" s="19">
        <f>'EPA Data'!N1297/SUM('EPA Data'!N:N)</f>
        <v>8.6777832974497584E-6</v>
      </c>
      <c r="W1296" s="19">
        <f>'EPA Data'!O1297/SUM('EPA Data'!O:O)</f>
        <v>1.2154632295016525E-5</v>
      </c>
      <c r="X1296" s="19">
        <f>'EPA Data'!P1297/SUM('EPA Data'!P:P)</f>
        <v>3.4261454124131741E-5</v>
      </c>
    </row>
    <row r="1297" spans="1:24" x14ac:dyDescent="0.35">
      <c r="A1297" s="13" t="s">
        <v>2201</v>
      </c>
      <c r="B1297" s="13" t="s">
        <v>2177</v>
      </c>
      <c r="C1297" s="18" t="s">
        <v>760</v>
      </c>
      <c r="D1297" s="14">
        <f>SUMIFS('Census Data'!G:G,'Census Data'!$A:$A,$A1297)/SUMIFS('Census Data'!$F:$F,'Census Data'!$A:$A,$A1297)</f>
        <v>0.502410283877879</v>
      </c>
      <c r="E1297" s="16">
        <f>SUMIFS('Census Data'!H:H,'Census Data'!$A:$A,$A1297)/SUMIFS('Census Data'!$F:$F,'Census Data'!$A:$A,$A1297)</f>
        <v>0.49758971612212105</v>
      </c>
      <c r="F1297" s="14">
        <f>SUM(SUMIFS('Census Data'!I:I,'Census Data'!$A:$A,$A1297),SUMIFS('Census Data'!J:J,'Census Data'!$A:$A,$A1297))/SUMIFS('Census Data'!$F:$F,'Census Data'!$A:$A,$A1297)</f>
        <v>0.86181039100160683</v>
      </c>
      <c r="G1297" s="14">
        <f>SUM(SUMIFS('Census Data'!K:K,'Census Data'!$A:$A,$A1297),SUMIFS('Census Data'!L:L,'Census Data'!$A:$A,$A1297))/SUMIFS('Census Data'!$F:$F,'Census Data'!$A:$A,$A1297)</f>
        <v>1.4461703267273701E-2</v>
      </c>
      <c r="H1297" s="14">
        <f>SUM(SUMIFS('Census Data'!O:O,'Census Data'!$A:$A,$A1297),SUMIFS('Census Data'!P:P,'Census Data'!$A:$A,$A1297))/SUMIFS('Census Data'!$F:$F,'Census Data'!$A:$A,$A1297)</f>
        <v>1.053383324406356E-2</v>
      </c>
      <c r="I1297" s="16">
        <f t="shared" si="40"/>
        <v>0.11319407248705593</v>
      </c>
      <c r="J1297" s="14">
        <f>SUM(SUMIFS('Census Data'!W:W,'Census Data'!$A:$A,$A1297),SUMIFS('Census Data'!X:X,'Census Data'!$A:$A,$A1297))/SUMIFS('Census Data'!$F:$F,'Census Data'!$A:$A,$A1297)</f>
        <v>2.4638457418318157E-2</v>
      </c>
      <c r="K1297" s="16">
        <f t="shared" si="41"/>
        <v>0.97536154258168184</v>
      </c>
      <c r="L1297" s="19">
        <f>'EPA Data'!D1298/SUM('EPA Data'!D:D)</f>
        <v>1.735670908342155E-6</v>
      </c>
      <c r="M1297" s="19">
        <f>'EPA Data'!E1298/SUM('EPA Data'!E:E)</f>
        <v>4.5150353514641834E-6</v>
      </c>
      <c r="N1297" s="19">
        <f>'EPA Data'!F1298/SUM('EPA Data'!F:F)</f>
        <v>4.2121000860527917E-6</v>
      </c>
      <c r="O1297" s="19">
        <f>'EPA Data'!G1298/SUM('EPA Data'!G:G)</f>
        <v>1.2250011489752657E-6</v>
      </c>
      <c r="P1297" s="19">
        <f>'EPA Data'!H1298/SUM('EPA Data'!H:H)</f>
        <v>3.4902744413601739E-6</v>
      </c>
      <c r="Q1297" s="19">
        <f>'EPA Data'!I1298/SUM('EPA Data'!I:I)</f>
        <v>2.0035207231540574E-6</v>
      </c>
      <c r="R1297" s="19">
        <f>'EPA Data'!J1298/SUM('EPA Data'!J:J)</f>
        <v>1.5228030199829816E-6</v>
      </c>
      <c r="S1297" s="19">
        <f>'EPA Data'!K1298/SUM('EPA Data'!K:K)</f>
        <v>3.9904515639776877E-6</v>
      </c>
      <c r="T1297" s="19">
        <f>'EPA Data'!L1298/SUM('EPA Data'!L:L)</f>
        <v>3.2695374899632973E-6</v>
      </c>
      <c r="U1297" s="19">
        <f>'EPA Data'!M1298/SUM('EPA Data'!M:M)</f>
        <v>5.6780168714319847E-6</v>
      </c>
      <c r="V1297" s="19">
        <f>'EPA Data'!N1298/SUM('EPA Data'!N:N)</f>
        <v>3.2854721964232036E-6</v>
      </c>
      <c r="W1297" s="19">
        <f>'EPA Data'!O1298/SUM('EPA Data'!O:O)</f>
        <v>4.1934320839113862E-6</v>
      </c>
      <c r="X1297" s="19">
        <f>'EPA Data'!P1298/SUM('EPA Data'!P:P)</f>
        <v>6.8240400487017403E-6</v>
      </c>
    </row>
    <row r="1298" spans="1:24" x14ac:dyDescent="0.35">
      <c r="A1298" s="13" t="s">
        <v>2202</v>
      </c>
      <c r="B1298" s="13" t="s">
        <v>2177</v>
      </c>
      <c r="C1298" s="18" t="s">
        <v>2203</v>
      </c>
      <c r="D1298" s="14">
        <f>SUMIFS('Census Data'!G:G,'Census Data'!$A:$A,$A1298)/SUMIFS('Census Data'!$F:$F,'Census Data'!$A:$A,$A1298)</f>
        <v>0.50525492921045778</v>
      </c>
      <c r="E1298" s="16">
        <f>SUMIFS('Census Data'!H:H,'Census Data'!$A:$A,$A1298)/SUMIFS('Census Data'!$F:$F,'Census Data'!$A:$A,$A1298)</f>
        <v>0.49474507078954227</v>
      </c>
      <c r="F1298" s="14">
        <f>SUM(SUMIFS('Census Data'!I:I,'Census Data'!$A:$A,$A1298),SUMIFS('Census Data'!J:J,'Census Data'!$A:$A,$A1298))/SUMIFS('Census Data'!$F:$F,'Census Data'!$A:$A,$A1298)</f>
        <v>0.91062277425518978</v>
      </c>
      <c r="G1298" s="14">
        <f>SUM(SUMIFS('Census Data'!K:K,'Census Data'!$A:$A,$A1298),SUMIFS('Census Data'!L:L,'Census Data'!$A:$A,$A1298))/SUMIFS('Census Data'!$F:$F,'Census Data'!$A:$A,$A1298)</f>
        <v>1.3984191783201599E-2</v>
      </c>
      <c r="H1298" s="14">
        <f>SUM(SUMIFS('Census Data'!O:O,'Census Data'!$A:$A,$A1298),SUMIFS('Census Data'!P:P,'Census Data'!$A:$A,$A1298))/SUMIFS('Census Data'!$F:$F,'Census Data'!$A:$A,$A1298)</f>
        <v>4.1865717015547643E-2</v>
      </c>
      <c r="I1298" s="16">
        <f t="shared" si="40"/>
        <v>3.3527316946060925E-2</v>
      </c>
      <c r="J1298" s="14">
        <f>SUM(SUMIFS('Census Data'!W:W,'Census Data'!$A:$A,$A1298),SUMIFS('Census Data'!X:X,'Census Data'!$A:$A,$A1298))/SUMIFS('Census Data'!$F:$F,'Census Data'!$A:$A,$A1298)</f>
        <v>9.545730912881091E-2</v>
      </c>
      <c r="K1298" s="16">
        <f t="shared" si="41"/>
        <v>0.9045426908711891</v>
      </c>
      <c r="L1298" s="19">
        <f>'EPA Data'!D1299/SUM('EPA Data'!D:D)</f>
        <v>6.6910989799250913E-6</v>
      </c>
      <c r="M1298" s="19">
        <f>'EPA Data'!E1299/SUM('EPA Data'!E:E)</f>
        <v>3.394405457629273E-5</v>
      </c>
      <c r="N1298" s="19">
        <f>'EPA Data'!F1299/SUM('EPA Data'!F:F)</f>
        <v>2.1176926271399136E-5</v>
      </c>
      <c r="O1298" s="19">
        <f>'EPA Data'!G1299/SUM('EPA Data'!G:G)</f>
        <v>9.282659541328297E-6</v>
      </c>
      <c r="P1298" s="19">
        <f>'EPA Data'!H1299/SUM('EPA Data'!H:H)</f>
        <v>2.6135334094450642E-5</v>
      </c>
      <c r="Q1298" s="19">
        <f>'EPA Data'!I1299/SUM('EPA Data'!I:I)</f>
        <v>9.4798690242201048E-6</v>
      </c>
      <c r="R1298" s="19">
        <f>'EPA Data'!J1299/SUM('EPA Data'!J:J)</f>
        <v>6.2067790843439601E-6</v>
      </c>
      <c r="S1298" s="19">
        <f>'EPA Data'!K1299/SUM('EPA Data'!K:K)</f>
        <v>2.2785376396536456E-5</v>
      </c>
      <c r="T1298" s="19">
        <f>'EPA Data'!L1299/SUM('EPA Data'!L:L)</f>
        <v>1.3456290273345592E-5</v>
      </c>
      <c r="U1298" s="19">
        <f>'EPA Data'!M1299/SUM('EPA Data'!M:M)</f>
        <v>1.5241062273634823E-4</v>
      </c>
      <c r="V1298" s="19">
        <f>'EPA Data'!N1299/SUM('EPA Data'!N:N)</f>
        <v>2.0738154733370546E-5</v>
      </c>
      <c r="W1298" s="19">
        <f>'EPA Data'!O1299/SUM('EPA Data'!O:O)</f>
        <v>2.2843877822378705E-5</v>
      </c>
      <c r="X1298" s="19">
        <f>'EPA Data'!P1299/SUM('EPA Data'!P:P)</f>
        <v>7.9888346278460826E-5</v>
      </c>
    </row>
    <row r="1299" spans="1:24" x14ac:dyDescent="0.35">
      <c r="A1299" s="13" t="s">
        <v>2204</v>
      </c>
      <c r="B1299" s="13" t="s">
        <v>2177</v>
      </c>
      <c r="C1299" s="18" t="s">
        <v>2205</v>
      </c>
      <c r="D1299" s="14">
        <f>SUMIFS('Census Data'!G:G,'Census Data'!$A:$A,$A1299)/SUMIFS('Census Data'!$F:$F,'Census Data'!$A:$A,$A1299)</f>
        <v>0.50097551384624694</v>
      </c>
      <c r="E1299" s="16">
        <f>SUMIFS('Census Data'!H:H,'Census Data'!$A:$A,$A1299)/SUMIFS('Census Data'!$F:$F,'Census Data'!$A:$A,$A1299)</f>
        <v>0.49902448615375306</v>
      </c>
      <c r="F1299" s="14">
        <f>SUM(SUMIFS('Census Data'!I:I,'Census Data'!$A:$A,$A1299),SUMIFS('Census Data'!J:J,'Census Data'!$A:$A,$A1299))/SUMIFS('Census Data'!$F:$F,'Census Data'!$A:$A,$A1299)</f>
        <v>0.95806046673422163</v>
      </c>
      <c r="G1299" s="14">
        <f>SUM(SUMIFS('Census Data'!K:K,'Census Data'!$A:$A,$A1299),SUMIFS('Census Data'!L:L,'Census Data'!$A:$A,$A1299))/SUMIFS('Census Data'!$F:$F,'Census Data'!$A:$A,$A1299)</f>
        <v>9.0140504242350906E-3</v>
      </c>
      <c r="H1299" s="14">
        <f>SUM(SUMIFS('Census Data'!O:O,'Census Data'!$A:$A,$A1299),SUMIFS('Census Data'!P:P,'Census Data'!$A:$A,$A1299))/SUMIFS('Census Data'!$F:$F,'Census Data'!$A:$A,$A1299)</f>
        <v>4.991001073821443E-3</v>
      </c>
      <c r="I1299" s="16">
        <f t="shared" si="40"/>
        <v>2.7934481767721842E-2</v>
      </c>
      <c r="J1299" s="14">
        <f>SUM(SUMIFS('Census Data'!W:W,'Census Data'!$A:$A,$A1299),SUMIFS('Census Data'!X:X,'Census Data'!$A:$A,$A1299))/SUMIFS('Census Data'!$F:$F,'Census Data'!$A:$A,$A1299)</f>
        <v>1.4110921217804263E-2</v>
      </c>
      <c r="K1299" s="16">
        <f t="shared" si="41"/>
        <v>0.98588907878219578</v>
      </c>
      <c r="L1299" s="19">
        <f>'EPA Data'!D1300/SUM('EPA Data'!D:D)</f>
        <v>5.4656024465411278E-5</v>
      </c>
      <c r="M1299" s="19">
        <f>'EPA Data'!E1300/SUM('EPA Data'!E:E)</f>
        <v>1.6760291399160081E-4</v>
      </c>
      <c r="N1299" s="19">
        <f>'EPA Data'!F1300/SUM('EPA Data'!F:F)</f>
        <v>1.2280719997444922E-4</v>
      </c>
      <c r="O1299" s="19">
        <f>'EPA Data'!G1300/SUM('EPA Data'!G:G)</f>
        <v>6.6111940947967361E-5</v>
      </c>
      <c r="P1299" s="19">
        <f>'EPA Data'!H1300/SUM('EPA Data'!H:H)</f>
        <v>1.5757929380421721E-4</v>
      </c>
      <c r="Q1299" s="19">
        <f>'EPA Data'!I1300/SUM('EPA Data'!I:I)</f>
        <v>6.9114109988630375E-5</v>
      </c>
      <c r="R1299" s="19">
        <f>'EPA Data'!J1300/SUM('EPA Data'!J:J)</f>
        <v>5.4139309437039934E-5</v>
      </c>
      <c r="S1299" s="19">
        <f>'EPA Data'!K1300/SUM('EPA Data'!K:K)</f>
        <v>1.3349802710038917E-4</v>
      </c>
      <c r="T1299" s="19">
        <f>'EPA Data'!L1300/SUM('EPA Data'!L:L)</f>
        <v>8.7013717784774071E-5</v>
      </c>
      <c r="U1299" s="19">
        <f>'EPA Data'!M1300/SUM('EPA Data'!M:M)</f>
        <v>2.7018774676610145E-4</v>
      </c>
      <c r="V1299" s="19">
        <f>'EPA Data'!N1300/SUM('EPA Data'!N:N)</f>
        <v>1.3807973693934523E-4</v>
      </c>
      <c r="W1299" s="19">
        <f>'EPA Data'!O1300/SUM('EPA Data'!O:O)</f>
        <v>1.4392853738117012E-4</v>
      </c>
      <c r="X1299" s="19">
        <f>'EPA Data'!P1300/SUM('EPA Data'!P:P)</f>
        <v>3.670056601443353E-4</v>
      </c>
    </row>
    <row r="1300" spans="1:24" x14ac:dyDescent="0.35">
      <c r="A1300" s="13" t="s">
        <v>2206</v>
      </c>
      <c r="B1300" s="13" t="s">
        <v>2177</v>
      </c>
      <c r="C1300" s="18" t="s">
        <v>2207</v>
      </c>
      <c r="D1300" s="14">
        <f>SUMIFS('Census Data'!G:G,'Census Data'!$A:$A,$A1300)/SUMIFS('Census Data'!$F:$F,'Census Data'!$A:$A,$A1300)</f>
        <v>0.49647174898494584</v>
      </c>
      <c r="E1300" s="16">
        <f>SUMIFS('Census Data'!H:H,'Census Data'!$A:$A,$A1300)/SUMIFS('Census Data'!$F:$F,'Census Data'!$A:$A,$A1300)</f>
        <v>0.50352825101505416</v>
      </c>
      <c r="F1300" s="14">
        <f>SUM(SUMIFS('Census Data'!I:I,'Census Data'!$A:$A,$A1300),SUMIFS('Census Data'!J:J,'Census Data'!$A:$A,$A1300))/SUMIFS('Census Data'!$F:$F,'Census Data'!$A:$A,$A1300)</f>
        <v>0.82942770495455553</v>
      </c>
      <c r="G1300" s="14">
        <f>SUM(SUMIFS('Census Data'!K:K,'Census Data'!$A:$A,$A1300),SUMIFS('Census Data'!L:L,'Census Data'!$A:$A,$A1300))/SUMIFS('Census Data'!$F:$F,'Census Data'!$A:$A,$A1300)</f>
        <v>7.847175807837628E-2</v>
      </c>
      <c r="H1300" s="14">
        <f>SUM(SUMIFS('Census Data'!O:O,'Census Data'!$A:$A,$A1300),SUMIFS('Census Data'!P:P,'Census Data'!$A:$A,$A1300))/SUMIFS('Census Data'!$F:$F,'Census Data'!$A:$A,$A1300)</f>
        <v>5.3958142939633261E-2</v>
      </c>
      <c r="I1300" s="16">
        <f t="shared" si="40"/>
        <v>3.8142394027434912E-2</v>
      </c>
      <c r="J1300" s="14">
        <f>SUM(SUMIFS('Census Data'!W:W,'Census Data'!$A:$A,$A1300),SUMIFS('Census Data'!X:X,'Census Data'!$A:$A,$A1300))/SUMIFS('Census Data'!$F:$F,'Census Data'!$A:$A,$A1300)</f>
        <v>8.2454680615988984E-2</v>
      </c>
      <c r="K1300" s="16">
        <f t="shared" si="41"/>
        <v>0.91754531938401107</v>
      </c>
      <c r="L1300" s="19">
        <f>'EPA Data'!D1301/SUM('EPA Data'!D:D)</f>
        <v>5.5424427737183618E-4</v>
      </c>
      <c r="M1300" s="19">
        <f>'EPA Data'!E1301/SUM('EPA Data'!E:E)</f>
        <v>1.7361221450544837E-3</v>
      </c>
      <c r="N1300" s="19">
        <f>'EPA Data'!F1301/SUM('EPA Data'!F:F)</f>
        <v>1.1288079611958782E-3</v>
      </c>
      <c r="O1300" s="19">
        <f>'EPA Data'!G1301/SUM('EPA Data'!G:G)</f>
        <v>1.09038903960049E-3</v>
      </c>
      <c r="P1300" s="19">
        <f>'EPA Data'!H1301/SUM('EPA Data'!H:H)</f>
        <v>1.6314813827352425E-3</v>
      </c>
      <c r="Q1300" s="19">
        <f>'EPA Data'!I1301/SUM('EPA Data'!I:I)</f>
        <v>7.6728309874493921E-4</v>
      </c>
      <c r="R1300" s="19">
        <f>'EPA Data'!J1301/SUM('EPA Data'!J:J)</f>
        <v>1.1630408298150716E-3</v>
      </c>
      <c r="S1300" s="19">
        <f>'EPA Data'!K1301/SUM('EPA Data'!K:K)</f>
        <v>1.4210800123777702E-3</v>
      </c>
      <c r="T1300" s="19">
        <f>'EPA Data'!L1301/SUM('EPA Data'!L:L)</f>
        <v>8.7020868194960467E-4</v>
      </c>
      <c r="U1300" s="19">
        <f>'EPA Data'!M1301/SUM('EPA Data'!M:M)</f>
        <v>4.0816307344222211E-3</v>
      </c>
      <c r="V1300" s="19">
        <f>'EPA Data'!N1301/SUM('EPA Data'!N:N)</f>
        <v>1.7295698631908999E-3</v>
      </c>
      <c r="W1300" s="19">
        <f>'EPA Data'!O1301/SUM('EPA Data'!O:O)</f>
        <v>1.2779121315213671E-3</v>
      </c>
      <c r="X1300" s="19">
        <f>'EPA Data'!P1301/SUM('EPA Data'!P:P)</f>
        <v>3.417410484856736E-3</v>
      </c>
    </row>
    <row r="1301" spans="1:24" x14ac:dyDescent="0.35">
      <c r="A1301" s="13" t="s">
        <v>2208</v>
      </c>
      <c r="B1301" s="13" t="s">
        <v>2177</v>
      </c>
      <c r="C1301" s="18" t="s">
        <v>774</v>
      </c>
      <c r="D1301" s="14">
        <f>SUMIFS('Census Data'!G:G,'Census Data'!$A:$A,$A1301)/SUMIFS('Census Data'!$F:$F,'Census Data'!$A:$A,$A1301)</f>
        <v>0.50383398830633563</v>
      </c>
      <c r="E1301" s="16">
        <f>SUMIFS('Census Data'!H:H,'Census Data'!$A:$A,$A1301)/SUMIFS('Census Data'!$F:$F,'Census Data'!$A:$A,$A1301)</f>
        <v>0.49616601169366431</v>
      </c>
      <c r="F1301" s="14">
        <f>SUM(SUMIFS('Census Data'!I:I,'Census Data'!$A:$A,$A1301),SUMIFS('Census Data'!J:J,'Census Data'!$A:$A,$A1301))/SUMIFS('Census Data'!$F:$F,'Census Data'!$A:$A,$A1301)</f>
        <v>0.96027029617559667</v>
      </c>
      <c r="G1301" s="14">
        <f>SUM(SUMIFS('Census Data'!K:K,'Census Data'!$A:$A,$A1301),SUMIFS('Census Data'!L:L,'Census Data'!$A:$A,$A1301))/SUMIFS('Census Data'!$F:$F,'Census Data'!$A:$A,$A1301)</f>
        <v>8.1472251509632897E-3</v>
      </c>
      <c r="H1301" s="14">
        <f>SUM(SUMIFS('Census Data'!O:O,'Census Data'!$A:$A,$A1301),SUMIFS('Census Data'!P:P,'Census Data'!$A:$A,$A1301))/SUMIFS('Census Data'!$F:$F,'Census Data'!$A:$A,$A1301)</f>
        <v>8.3868494201092686E-3</v>
      </c>
      <c r="I1301" s="16">
        <f t="shared" si="40"/>
        <v>2.3195629253330741E-2</v>
      </c>
      <c r="J1301" s="14">
        <f>SUM(SUMIFS('Census Data'!W:W,'Census Data'!$A:$A,$A1301),SUMIFS('Census Data'!X:X,'Census Data'!$A:$A,$A1301))/SUMIFS('Census Data'!$F:$F,'Census Data'!$A:$A,$A1301)</f>
        <v>5.0464871082143196E-2</v>
      </c>
      <c r="K1301" s="16">
        <f t="shared" si="41"/>
        <v>0.94953512891785685</v>
      </c>
      <c r="L1301" s="19">
        <f>'EPA Data'!D1302/SUM('EPA Data'!D:D)</f>
        <v>1.9870212123221567E-5</v>
      </c>
      <c r="M1301" s="19">
        <f>'EPA Data'!E1302/SUM('EPA Data'!E:E)</f>
        <v>8.0887491827910253E-5</v>
      </c>
      <c r="N1301" s="19">
        <f>'EPA Data'!F1302/SUM('EPA Data'!F:F)</f>
        <v>5.2525409502222485E-5</v>
      </c>
      <c r="O1301" s="19">
        <f>'EPA Data'!G1302/SUM('EPA Data'!G:G)</f>
        <v>2.8190129469330686E-5</v>
      </c>
      <c r="P1301" s="19">
        <f>'EPA Data'!H1302/SUM('EPA Data'!H:H)</f>
        <v>7.0849605228947998E-5</v>
      </c>
      <c r="Q1301" s="19">
        <f>'EPA Data'!I1302/SUM('EPA Data'!I:I)</f>
        <v>2.7382803152607361E-5</v>
      </c>
      <c r="R1301" s="19">
        <f>'EPA Data'!J1302/SUM('EPA Data'!J:J)</f>
        <v>2.7933308655059463E-5</v>
      </c>
      <c r="S1301" s="19">
        <f>'EPA Data'!K1302/SUM('EPA Data'!K:K)</f>
        <v>6.3093381128813934E-5</v>
      </c>
      <c r="T1301" s="19">
        <f>'EPA Data'!L1302/SUM('EPA Data'!L:L)</f>
        <v>3.7141957397580921E-5</v>
      </c>
      <c r="U1301" s="19">
        <f>'EPA Data'!M1302/SUM('EPA Data'!M:M)</f>
        <v>1.1104044939769566E-4</v>
      </c>
      <c r="V1301" s="19">
        <f>'EPA Data'!N1302/SUM('EPA Data'!N:N)</f>
        <v>6.9213158308876807E-5</v>
      </c>
      <c r="W1301" s="19">
        <f>'EPA Data'!O1302/SUM('EPA Data'!O:O)</f>
        <v>5.3554049822441815E-5</v>
      </c>
      <c r="X1301" s="19">
        <f>'EPA Data'!P1302/SUM('EPA Data'!P:P)</f>
        <v>1.6380342927782628E-4</v>
      </c>
    </row>
    <row r="1302" spans="1:24" x14ac:dyDescent="0.35">
      <c r="A1302" s="13" t="s">
        <v>2209</v>
      </c>
      <c r="B1302" s="13" t="s">
        <v>2177</v>
      </c>
      <c r="C1302" s="18" t="s">
        <v>471</v>
      </c>
      <c r="D1302" s="14">
        <f>SUMIFS('Census Data'!G:G,'Census Data'!$A:$A,$A1302)/SUMIFS('Census Data'!$F:$F,'Census Data'!$A:$A,$A1302)</f>
        <v>0.50394912298697303</v>
      </c>
      <c r="E1302" s="16">
        <f>SUMIFS('Census Data'!H:H,'Census Data'!$A:$A,$A1302)/SUMIFS('Census Data'!$F:$F,'Census Data'!$A:$A,$A1302)</f>
        <v>0.49605087701302697</v>
      </c>
      <c r="F1302" s="14">
        <f>SUM(SUMIFS('Census Data'!I:I,'Census Data'!$A:$A,$A1302),SUMIFS('Census Data'!J:J,'Census Data'!$A:$A,$A1302))/SUMIFS('Census Data'!$F:$F,'Census Data'!$A:$A,$A1302)</f>
        <v>0.96958662426915576</v>
      </c>
      <c r="G1302" s="14">
        <f>SUM(SUMIFS('Census Data'!K:K,'Census Data'!$A:$A,$A1302),SUMIFS('Census Data'!L:L,'Census Data'!$A:$A,$A1302))/SUMIFS('Census Data'!$F:$F,'Census Data'!$A:$A,$A1302)</f>
        <v>7.2571545799569185E-3</v>
      </c>
      <c r="H1302" s="14">
        <f>SUM(SUMIFS('Census Data'!O:O,'Census Data'!$A:$A,$A1302),SUMIFS('Census Data'!P:P,'Census Data'!$A:$A,$A1302))/SUMIFS('Census Data'!$F:$F,'Census Data'!$A:$A,$A1302)</f>
        <v>6.3852702841317062E-3</v>
      </c>
      <c r="I1302" s="16">
        <f t="shared" si="40"/>
        <v>1.6770950866755618E-2</v>
      </c>
      <c r="J1302" s="14">
        <f>SUM(SUMIFS('Census Data'!W:W,'Census Data'!$A:$A,$A1302),SUMIFS('Census Data'!X:X,'Census Data'!$A:$A,$A1302))/SUMIFS('Census Data'!$F:$F,'Census Data'!$A:$A,$A1302)</f>
        <v>2.0489280951892501E-2</v>
      </c>
      <c r="K1302" s="16">
        <f t="shared" si="41"/>
        <v>0.97951071904810749</v>
      </c>
      <c r="L1302" s="19">
        <f>'EPA Data'!D1303/SUM('EPA Data'!D:D)</f>
        <v>2.404948398290779E-5</v>
      </c>
      <c r="M1302" s="19">
        <f>'EPA Data'!E1303/SUM('EPA Data'!E:E)</f>
        <v>1.0955493709062538E-4</v>
      </c>
      <c r="N1302" s="19">
        <f>'EPA Data'!F1303/SUM('EPA Data'!F:F)</f>
        <v>7.1253360737465185E-5</v>
      </c>
      <c r="O1302" s="19">
        <f>'EPA Data'!G1303/SUM('EPA Data'!G:G)</f>
        <v>4.1847015991678577E-5</v>
      </c>
      <c r="P1302" s="19">
        <f>'EPA Data'!H1303/SUM('EPA Data'!H:H)</f>
        <v>9.3088346189318735E-5</v>
      </c>
      <c r="Q1302" s="19">
        <f>'EPA Data'!I1303/SUM('EPA Data'!I:I)</f>
        <v>3.4431138085677173E-5</v>
      </c>
      <c r="R1302" s="19">
        <f>'EPA Data'!J1303/SUM('EPA Data'!J:J)</f>
        <v>2.6822813896866947E-5</v>
      </c>
      <c r="S1302" s="19">
        <f>'EPA Data'!K1303/SUM('EPA Data'!K:K)</f>
        <v>7.7614687698592671E-5</v>
      </c>
      <c r="T1302" s="19">
        <f>'EPA Data'!L1303/SUM('EPA Data'!L:L)</f>
        <v>4.9094633011748292E-5</v>
      </c>
      <c r="U1302" s="19">
        <f>'EPA Data'!M1303/SUM('EPA Data'!M:M)</f>
        <v>2.142360903484836E-4</v>
      </c>
      <c r="V1302" s="19">
        <f>'EPA Data'!N1303/SUM('EPA Data'!N:N)</f>
        <v>7.0085918415285558E-5</v>
      </c>
      <c r="W1302" s="19">
        <f>'EPA Data'!O1303/SUM('EPA Data'!O:O)</f>
        <v>8.0762530777300418E-5</v>
      </c>
      <c r="X1302" s="19">
        <f>'EPA Data'!P1303/SUM('EPA Data'!P:P)</f>
        <v>2.6703450214071381E-4</v>
      </c>
    </row>
    <row r="1303" spans="1:24" x14ac:dyDescent="0.35">
      <c r="A1303" s="13" t="s">
        <v>2210</v>
      </c>
      <c r="B1303" s="13" t="s">
        <v>2177</v>
      </c>
      <c r="C1303" s="18" t="s">
        <v>2211</v>
      </c>
      <c r="D1303" s="14">
        <f>SUMIFS('Census Data'!G:G,'Census Data'!$A:$A,$A1303)/SUMIFS('Census Data'!$F:$F,'Census Data'!$A:$A,$A1303)</f>
        <v>0.50707665780587685</v>
      </c>
      <c r="E1303" s="16">
        <f>SUMIFS('Census Data'!H:H,'Census Data'!$A:$A,$A1303)/SUMIFS('Census Data'!$F:$F,'Census Data'!$A:$A,$A1303)</f>
        <v>0.49292334219412315</v>
      </c>
      <c r="F1303" s="14">
        <f>SUM(SUMIFS('Census Data'!I:I,'Census Data'!$A:$A,$A1303),SUMIFS('Census Data'!J:J,'Census Data'!$A:$A,$A1303))/SUMIFS('Census Data'!$F:$F,'Census Data'!$A:$A,$A1303)</f>
        <v>0.96565845247503412</v>
      </c>
      <c r="G1303" s="14">
        <f>SUM(SUMIFS('Census Data'!K:K,'Census Data'!$A:$A,$A1303),SUMIFS('Census Data'!L:L,'Census Data'!$A:$A,$A1303))/SUMIFS('Census Data'!$F:$F,'Census Data'!$A:$A,$A1303)</f>
        <v>8.4776205187154247E-3</v>
      </c>
      <c r="H1303" s="14">
        <f>SUM(SUMIFS('Census Data'!O:O,'Census Data'!$A:$A,$A1303),SUMIFS('Census Data'!P:P,'Census Data'!$A:$A,$A1303))/SUMIFS('Census Data'!$F:$F,'Census Data'!$A:$A,$A1303)</f>
        <v>3.9514332926215961E-3</v>
      </c>
      <c r="I1303" s="16">
        <f t="shared" si="40"/>
        <v>2.19124937136288E-2</v>
      </c>
      <c r="J1303" s="14">
        <f>SUM(SUMIFS('Census Data'!W:W,'Census Data'!$A:$A,$A1303),SUMIFS('Census Data'!X:X,'Census Data'!$A:$A,$A1303))/SUMIFS('Census Data'!$F:$F,'Census Data'!$A:$A,$A1303)</f>
        <v>7.3352970759393635E-2</v>
      </c>
      <c r="K1303" s="16">
        <f t="shared" si="41"/>
        <v>0.92664702924060638</v>
      </c>
      <c r="L1303" s="19">
        <f>'EPA Data'!D1304/SUM('EPA Data'!D:D)</f>
        <v>9.4751916847756487E-6</v>
      </c>
      <c r="M1303" s="19">
        <f>'EPA Data'!E1304/SUM('EPA Data'!E:E)</f>
        <v>4.2547044634307024E-5</v>
      </c>
      <c r="N1303" s="19">
        <f>'EPA Data'!F1304/SUM('EPA Data'!F:F)</f>
        <v>2.7677034400107907E-5</v>
      </c>
      <c r="O1303" s="19">
        <f>'EPA Data'!G1304/SUM('EPA Data'!G:G)</f>
        <v>1.1952366960368105E-5</v>
      </c>
      <c r="P1303" s="19">
        <f>'EPA Data'!H1304/SUM('EPA Data'!H:H)</f>
        <v>3.5210033437482556E-5</v>
      </c>
      <c r="Q1303" s="19">
        <f>'EPA Data'!I1304/SUM('EPA Data'!I:I)</f>
        <v>1.2889482358293353E-5</v>
      </c>
      <c r="R1303" s="19">
        <f>'EPA Data'!J1304/SUM('EPA Data'!J:J)</f>
        <v>9.12422760797037E-6</v>
      </c>
      <c r="S1303" s="19">
        <f>'EPA Data'!K1304/SUM('EPA Data'!K:K)</f>
        <v>3.1307653072719395E-5</v>
      </c>
      <c r="T1303" s="19">
        <f>'EPA Data'!L1304/SUM('EPA Data'!L:L)</f>
        <v>1.8218759555693685E-5</v>
      </c>
      <c r="U1303" s="19">
        <f>'EPA Data'!M1304/SUM('EPA Data'!M:M)</f>
        <v>6.1559964173049206E-5</v>
      </c>
      <c r="V1303" s="19">
        <f>'EPA Data'!N1304/SUM('EPA Data'!N:N)</f>
        <v>3.0345147834471727E-5</v>
      </c>
      <c r="W1303" s="19">
        <f>'EPA Data'!O1304/SUM('EPA Data'!O:O)</f>
        <v>2.6619814554644662E-5</v>
      </c>
      <c r="X1303" s="19">
        <f>'EPA Data'!P1304/SUM('EPA Data'!P:P)</f>
        <v>9.556292246272882E-5</v>
      </c>
    </row>
    <row r="1304" spans="1:24" x14ac:dyDescent="0.35">
      <c r="A1304" s="13" t="s">
        <v>2212</v>
      </c>
      <c r="B1304" s="13" t="s">
        <v>2177</v>
      </c>
      <c r="C1304" s="18" t="s">
        <v>2213</v>
      </c>
      <c r="D1304" s="14">
        <f>SUMIFS('Census Data'!G:G,'Census Data'!$A:$A,$A1304)/SUMIFS('Census Data'!$F:$F,'Census Data'!$A:$A,$A1304)</f>
        <v>0.50416725526204265</v>
      </c>
      <c r="E1304" s="16">
        <f>SUMIFS('Census Data'!H:H,'Census Data'!$A:$A,$A1304)/SUMIFS('Census Data'!$F:$F,'Census Data'!$A:$A,$A1304)</f>
        <v>0.49583274473795735</v>
      </c>
      <c r="F1304" s="14">
        <f>SUM(SUMIFS('Census Data'!I:I,'Census Data'!$A:$A,$A1304),SUMIFS('Census Data'!J:J,'Census Data'!$A:$A,$A1304))/SUMIFS('Census Data'!$F:$F,'Census Data'!$A:$A,$A1304)</f>
        <v>0.97461976738710743</v>
      </c>
      <c r="G1304" s="14">
        <f>SUM(SUMIFS('Census Data'!K:K,'Census Data'!$A:$A,$A1304),SUMIFS('Census Data'!L:L,'Census Data'!$A:$A,$A1304))/SUMIFS('Census Data'!$F:$F,'Census Data'!$A:$A,$A1304)</f>
        <v>5.6505156095493711E-3</v>
      </c>
      <c r="H1304" s="14">
        <f>SUM(SUMIFS('Census Data'!O:O,'Census Data'!$A:$A,$A1304),SUMIFS('Census Data'!P:P,'Census Data'!$A:$A,$A1304))/SUMIFS('Census Data'!$F:$F,'Census Data'!$A:$A,$A1304)</f>
        <v>6.6393558412205112E-3</v>
      </c>
      <c r="I1304" s="16">
        <f t="shared" si="40"/>
        <v>1.3090361162122699E-2</v>
      </c>
      <c r="J1304" s="14">
        <f>SUM(SUMIFS('Census Data'!W:W,'Census Data'!$A:$A,$A1304),SUMIFS('Census Data'!X:X,'Census Data'!$A:$A,$A1304))/SUMIFS('Census Data'!$F:$F,'Census Data'!$A:$A,$A1304)</f>
        <v>1.6857371568488957E-2</v>
      </c>
      <c r="K1304" s="16">
        <f t="shared" si="41"/>
        <v>0.98314262843151101</v>
      </c>
      <c r="L1304" s="19">
        <f>'EPA Data'!D1305/SUM('EPA Data'!D:D)</f>
        <v>1.7126689102709311E-5</v>
      </c>
      <c r="M1304" s="19">
        <f>'EPA Data'!E1305/SUM('EPA Data'!E:E)</f>
        <v>7.3726986319626238E-5</v>
      </c>
      <c r="N1304" s="19">
        <f>'EPA Data'!F1305/SUM('EPA Data'!F:F)</f>
        <v>4.9108814063722192E-5</v>
      </c>
      <c r="O1304" s="19">
        <f>'EPA Data'!G1305/SUM('EPA Data'!G:G)</f>
        <v>2.117873984943838E-5</v>
      </c>
      <c r="P1304" s="19">
        <f>'EPA Data'!H1305/SUM('EPA Data'!H:H)</f>
        <v>6.2199434299740693E-5</v>
      </c>
      <c r="Q1304" s="19">
        <f>'EPA Data'!I1305/SUM('EPA Data'!I:I)</f>
        <v>2.340480069579079E-5</v>
      </c>
      <c r="R1304" s="19">
        <f>'EPA Data'!J1305/SUM('EPA Data'!J:J)</f>
        <v>1.8625062673187239E-5</v>
      </c>
      <c r="S1304" s="19">
        <f>'EPA Data'!K1305/SUM('EPA Data'!K:K)</f>
        <v>5.5882117771148998E-5</v>
      </c>
      <c r="T1304" s="19">
        <f>'EPA Data'!L1305/SUM('EPA Data'!L:L)</f>
        <v>3.3427288102949785E-5</v>
      </c>
      <c r="U1304" s="19">
        <f>'EPA Data'!M1305/SUM('EPA Data'!M:M)</f>
        <v>5.6755249283103567E-5</v>
      </c>
      <c r="V1304" s="19">
        <f>'EPA Data'!N1305/SUM('EPA Data'!N:N)</f>
        <v>6.0864314930383657E-5</v>
      </c>
      <c r="W1304" s="19">
        <f>'EPA Data'!O1305/SUM('EPA Data'!O:O)</f>
        <v>4.7845250713779138E-5</v>
      </c>
      <c r="X1304" s="19">
        <f>'EPA Data'!P1305/SUM('EPA Data'!P:P)</f>
        <v>1.4042125853038341E-4</v>
      </c>
    </row>
    <row r="1305" spans="1:24" x14ac:dyDescent="0.35">
      <c r="A1305" s="13" t="s">
        <v>2214</v>
      </c>
      <c r="B1305" s="13" t="s">
        <v>2177</v>
      </c>
      <c r="C1305" s="18" t="s">
        <v>2215</v>
      </c>
      <c r="D1305" s="14">
        <f>SUMIFS('Census Data'!G:G,'Census Data'!$A:$A,$A1305)/SUMIFS('Census Data'!$F:$F,'Census Data'!$A:$A,$A1305)</f>
        <v>0.50257339850451554</v>
      </c>
      <c r="E1305" s="16">
        <f>SUMIFS('Census Data'!H:H,'Census Data'!$A:$A,$A1305)/SUMIFS('Census Data'!$F:$F,'Census Data'!$A:$A,$A1305)</f>
        <v>0.4974266014954844</v>
      </c>
      <c r="F1305" s="14">
        <f>SUM(SUMIFS('Census Data'!I:I,'Census Data'!$A:$A,$A1305),SUMIFS('Census Data'!J:J,'Census Data'!$A:$A,$A1305))/SUMIFS('Census Data'!$F:$F,'Census Data'!$A:$A,$A1305)</f>
        <v>0.92716796685333247</v>
      </c>
      <c r="G1305" s="14">
        <f>SUM(SUMIFS('Census Data'!K:K,'Census Data'!$A:$A,$A1305),SUMIFS('Census Data'!L:L,'Census Data'!$A:$A,$A1305))/SUMIFS('Census Data'!$F:$F,'Census Data'!$A:$A,$A1305)</f>
        <v>1.6799922312497977E-2</v>
      </c>
      <c r="H1305" s="14">
        <f>SUM(SUMIFS('Census Data'!O:O,'Census Data'!$A:$A,$A1305),SUMIFS('Census Data'!P:P,'Census Data'!$A:$A,$A1305))/SUMIFS('Census Data'!$F:$F,'Census Data'!$A:$A,$A1305)</f>
        <v>3.2628750849707053E-2</v>
      </c>
      <c r="I1305" s="16">
        <f t="shared" si="40"/>
        <v>2.3403359984462524E-2</v>
      </c>
      <c r="J1305" s="14">
        <f>SUM(SUMIFS('Census Data'!W:W,'Census Data'!$A:$A,$A1305),SUMIFS('Census Data'!X:X,'Census Data'!$A:$A,$A1305))/SUMIFS('Census Data'!$F:$F,'Census Data'!$A:$A,$A1305)</f>
        <v>0.10348622665328715</v>
      </c>
      <c r="K1305" s="16">
        <f t="shared" si="41"/>
        <v>0.89651377334671289</v>
      </c>
      <c r="L1305" s="19">
        <f>'EPA Data'!D1306/SUM('EPA Data'!D:D)</f>
        <v>2.7172868733273821E-5</v>
      </c>
      <c r="M1305" s="19">
        <f>'EPA Data'!E1306/SUM('EPA Data'!E:E)</f>
        <v>1.1274266857692108E-4</v>
      </c>
      <c r="N1305" s="19">
        <f>'EPA Data'!F1306/SUM('EPA Data'!F:F)</f>
        <v>7.3526516281688639E-5</v>
      </c>
      <c r="O1305" s="19">
        <f>'EPA Data'!G1306/SUM('EPA Data'!G:G)</f>
        <v>3.3211300176276262E-5</v>
      </c>
      <c r="P1305" s="19">
        <f>'EPA Data'!H1306/SUM('EPA Data'!H:H)</f>
        <v>9.4862564211950232E-5</v>
      </c>
      <c r="Q1305" s="19">
        <f>'EPA Data'!I1306/SUM('EPA Data'!I:I)</f>
        <v>3.5238811663106467E-5</v>
      </c>
      <c r="R1305" s="19">
        <f>'EPA Data'!J1306/SUM('EPA Data'!J:J)</f>
        <v>2.7508329277917769E-5</v>
      </c>
      <c r="S1305" s="19">
        <f>'EPA Data'!K1306/SUM('EPA Data'!K:K)</f>
        <v>8.4358833155262711E-5</v>
      </c>
      <c r="T1305" s="19">
        <f>'EPA Data'!L1306/SUM('EPA Data'!L:L)</f>
        <v>4.9521453805885301E-5</v>
      </c>
      <c r="U1305" s="19">
        <f>'EPA Data'!M1306/SUM('EPA Data'!M:M)</f>
        <v>1.3260525723242779E-4</v>
      </c>
      <c r="V1305" s="19">
        <f>'EPA Data'!N1306/SUM('EPA Data'!N:N)</f>
        <v>8.5593273062379435E-5</v>
      </c>
      <c r="W1305" s="19">
        <f>'EPA Data'!O1306/SUM('EPA Data'!O:O)</f>
        <v>7.1086568913642219E-5</v>
      </c>
      <c r="X1305" s="19">
        <f>'EPA Data'!P1306/SUM('EPA Data'!P:P)</f>
        <v>2.3990709208973837E-4</v>
      </c>
    </row>
    <row r="1306" spans="1:24" x14ac:dyDescent="0.35">
      <c r="A1306" s="13" t="s">
        <v>2216</v>
      </c>
      <c r="B1306" s="13" t="s">
        <v>2177</v>
      </c>
      <c r="C1306" s="18" t="s">
        <v>2217</v>
      </c>
      <c r="D1306" s="14">
        <f>SUMIFS('Census Data'!G:G,'Census Data'!$A:$A,$A1306)/SUMIFS('Census Data'!$F:$F,'Census Data'!$A:$A,$A1306)</f>
        <v>0.50046237915090375</v>
      </c>
      <c r="E1306" s="16">
        <f>SUMIFS('Census Data'!H:H,'Census Data'!$A:$A,$A1306)/SUMIFS('Census Data'!$F:$F,'Census Data'!$A:$A,$A1306)</f>
        <v>0.49953762084909625</v>
      </c>
      <c r="F1306" s="14">
        <f>SUM(SUMIFS('Census Data'!I:I,'Census Data'!$A:$A,$A1306),SUMIFS('Census Data'!J:J,'Census Data'!$A:$A,$A1306))/SUMIFS('Census Data'!$F:$F,'Census Data'!$A:$A,$A1306)</f>
        <v>0.94358974358974357</v>
      </c>
      <c r="G1306" s="14">
        <f>SUM(SUMIFS('Census Data'!K:K,'Census Data'!$A:$A,$A1306),SUMIFS('Census Data'!L:L,'Census Data'!$A:$A,$A1306))/SUMIFS('Census Data'!$F:$F,'Census Data'!$A:$A,$A1306)</f>
        <v>1.5573770491803279E-2</v>
      </c>
      <c r="H1306" s="14">
        <f>SUM(SUMIFS('Census Data'!O:O,'Census Data'!$A:$A,$A1306),SUMIFS('Census Data'!P:P,'Census Data'!$A:$A,$A1306))/SUMIFS('Census Data'!$F:$F,'Census Data'!$A:$A,$A1306)</f>
        <v>7.5241698192517869E-3</v>
      </c>
      <c r="I1306" s="16">
        <f t="shared" si="40"/>
        <v>3.3312316099201378E-2</v>
      </c>
      <c r="J1306" s="14">
        <f>SUM(SUMIFS('Census Data'!W:W,'Census Data'!$A:$A,$A1306),SUMIFS('Census Data'!X:X,'Census Data'!$A:$A,$A1306))/SUMIFS('Census Data'!$F:$F,'Census Data'!$A:$A,$A1306)</f>
        <v>3.7873055905842792E-2</v>
      </c>
      <c r="K1306" s="16">
        <f t="shared" si="41"/>
        <v>0.96212694409415722</v>
      </c>
      <c r="L1306" s="19">
        <f>'EPA Data'!D1307/SUM('EPA Data'!D:D)</f>
        <v>4.1993255576255271E-5</v>
      </c>
      <c r="M1306" s="19">
        <f>'EPA Data'!E1307/SUM('EPA Data'!E:E)</f>
        <v>1.530111669564E-4</v>
      </c>
      <c r="N1306" s="19">
        <f>'EPA Data'!F1307/SUM('EPA Data'!F:F)</f>
        <v>9.911316453531293E-5</v>
      </c>
      <c r="O1306" s="19">
        <f>'EPA Data'!G1307/SUM('EPA Data'!G:G)</f>
        <v>6.3689804362227452E-5</v>
      </c>
      <c r="P1306" s="19">
        <f>'EPA Data'!H1307/SUM('EPA Data'!H:H)</f>
        <v>1.3812385884226175E-4</v>
      </c>
      <c r="Q1306" s="19">
        <f>'EPA Data'!I1307/SUM('EPA Data'!I:I)</f>
        <v>5.7158816801287946E-5</v>
      </c>
      <c r="R1306" s="19">
        <f>'EPA Data'!J1307/SUM('EPA Data'!J:J)</f>
        <v>6.6058494205849865E-5</v>
      </c>
      <c r="S1306" s="19">
        <f>'EPA Data'!K1307/SUM('EPA Data'!K:K)</f>
        <v>1.2238407157792454E-4</v>
      </c>
      <c r="T1306" s="19">
        <f>'EPA Data'!L1307/SUM('EPA Data'!L:L)</f>
        <v>7.3652506559826968E-5</v>
      </c>
      <c r="U1306" s="19">
        <f>'EPA Data'!M1307/SUM('EPA Data'!M:M)</f>
        <v>2.629116118880725E-4</v>
      </c>
      <c r="V1306" s="19">
        <f>'EPA Data'!N1307/SUM('EPA Data'!N:N)</f>
        <v>1.4215105074753814E-4</v>
      </c>
      <c r="W1306" s="19">
        <f>'EPA Data'!O1307/SUM('EPA Data'!O:O)</f>
        <v>1.0619665088436973E-4</v>
      </c>
      <c r="X1306" s="19">
        <f>'EPA Data'!P1307/SUM('EPA Data'!P:P)</f>
        <v>2.9773458175290433E-4</v>
      </c>
    </row>
    <row r="1307" spans="1:24" x14ac:dyDescent="0.35">
      <c r="A1307" s="13" t="s">
        <v>2218</v>
      </c>
      <c r="B1307" s="13" t="s">
        <v>2177</v>
      </c>
      <c r="C1307" s="18" t="s">
        <v>234</v>
      </c>
      <c r="D1307" s="14">
        <f>SUMIFS('Census Data'!G:G,'Census Data'!$A:$A,$A1307)/SUMIFS('Census Data'!$F:$F,'Census Data'!$A:$A,$A1307)</f>
        <v>0.50691471847217651</v>
      </c>
      <c r="E1307" s="16">
        <f>SUMIFS('Census Data'!H:H,'Census Data'!$A:$A,$A1307)/SUMIFS('Census Data'!$F:$F,'Census Data'!$A:$A,$A1307)</f>
        <v>0.49308528152782349</v>
      </c>
      <c r="F1307" s="14">
        <f>SUM(SUMIFS('Census Data'!I:I,'Census Data'!$A:$A,$A1307),SUMIFS('Census Data'!J:J,'Census Data'!$A:$A,$A1307))/SUMIFS('Census Data'!$F:$F,'Census Data'!$A:$A,$A1307)</f>
        <v>0.96493249917681923</v>
      </c>
      <c r="G1307" s="14">
        <f>SUM(SUMIFS('Census Data'!K:K,'Census Data'!$A:$A,$A1307),SUMIFS('Census Data'!L:L,'Census Data'!$A:$A,$A1307))/SUMIFS('Census Data'!$F:$F,'Census Data'!$A:$A,$A1307)</f>
        <v>7.5732630885742506E-3</v>
      </c>
      <c r="H1307" s="14">
        <f>SUM(SUMIFS('Census Data'!O:O,'Census Data'!$A:$A,$A1307),SUMIFS('Census Data'!P:P,'Census Data'!$A:$A,$A1307))/SUMIFS('Census Data'!$F:$F,'Census Data'!$A:$A,$A1307)</f>
        <v>3.457359236088245E-3</v>
      </c>
      <c r="I1307" s="16">
        <f t="shared" si="40"/>
        <v>2.4036878498518321E-2</v>
      </c>
      <c r="J1307" s="14">
        <f>SUM(SUMIFS('Census Data'!W:W,'Census Data'!$A:$A,$A1307),SUMIFS('Census Data'!X:X,'Census Data'!$A:$A,$A1307))/SUMIFS('Census Data'!$F:$F,'Census Data'!$A:$A,$A1307)</f>
        <v>2.2390516957523872E-2</v>
      </c>
      <c r="K1307" s="16">
        <f t="shared" si="41"/>
        <v>0.97760948304247608</v>
      </c>
      <c r="L1307" s="19">
        <f>'EPA Data'!D1308/SUM('EPA Data'!D:D)</f>
        <v>2.56970307862988E-6</v>
      </c>
      <c r="M1307" s="19">
        <f>'EPA Data'!E1308/SUM('EPA Data'!E:E)</f>
        <v>1.3104207442111911E-5</v>
      </c>
      <c r="N1307" s="19">
        <f>'EPA Data'!F1308/SUM('EPA Data'!F:F)</f>
        <v>8.4383686285430579E-6</v>
      </c>
      <c r="O1307" s="19">
        <f>'EPA Data'!G1308/SUM('EPA Data'!G:G)</f>
        <v>5.1185915546191041E-6</v>
      </c>
      <c r="P1307" s="19">
        <f>'EPA Data'!H1308/SUM('EPA Data'!H:H)</f>
        <v>1.0601109479162881E-5</v>
      </c>
      <c r="Q1307" s="19">
        <f>'EPA Data'!I1308/SUM('EPA Data'!I:I)</f>
        <v>3.8252788199132514E-6</v>
      </c>
      <c r="R1307" s="19">
        <f>'EPA Data'!J1308/SUM('EPA Data'!J:J)</f>
        <v>2.401986120768051E-6</v>
      </c>
      <c r="S1307" s="19">
        <f>'EPA Data'!K1308/SUM('EPA Data'!K:K)</f>
        <v>8.8589087261786567E-6</v>
      </c>
      <c r="T1307" s="19">
        <f>'EPA Data'!L1308/SUM('EPA Data'!L:L)</f>
        <v>5.6508092544021324E-6</v>
      </c>
      <c r="U1307" s="19">
        <f>'EPA Data'!M1308/SUM('EPA Data'!M:M)</f>
        <v>4.5072291207691809E-5</v>
      </c>
      <c r="V1307" s="19">
        <f>'EPA Data'!N1308/SUM('EPA Data'!N:N)</f>
        <v>7.3816132234702015E-6</v>
      </c>
      <c r="W1307" s="19">
        <f>'EPA Data'!O1308/SUM('EPA Data'!O:O)</f>
        <v>9.6857858391978775E-6</v>
      </c>
      <c r="X1307" s="19">
        <f>'EPA Data'!P1308/SUM('EPA Data'!P:P)</f>
        <v>3.2990391405788159E-5</v>
      </c>
    </row>
    <row r="1308" spans="1:24" x14ac:dyDescent="0.35">
      <c r="A1308" s="13" t="s">
        <v>2219</v>
      </c>
      <c r="B1308" s="13" t="s">
        <v>2177</v>
      </c>
      <c r="C1308" s="18" t="s">
        <v>2220</v>
      </c>
      <c r="D1308" s="14">
        <f>SUMIFS('Census Data'!G:G,'Census Data'!$A:$A,$A1308)/SUMIFS('Census Data'!$F:$F,'Census Data'!$A:$A,$A1308)</f>
        <v>0.49822600542615275</v>
      </c>
      <c r="E1308" s="16">
        <f>SUMIFS('Census Data'!H:H,'Census Data'!$A:$A,$A1308)/SUMIFS('Census Data'!$F:$F,'Census Data'!$A:$A,$A1308)</f>
        <v>0.5017739945738473</v>
      </c>
      <c r="F1308" s="14">
        <f>SUM(SUMIFS('Census Data'!I:I,'Census Data'!$A:$A,$A1308),SUMIFS('Census Data'!J:J,'Census Data'!$A:$A,$A1308))/SUMIFS('Census Data'!$F:$F,'Census Data'!$A:$A,$A1308)</f>
        <v>0.7379021529045211</v>
      </c>
      <c r="G1308" s="14">
        <f>SUM(SUMIFS('Census Data'!K:K,'Census Data'!$A:$A,$A1308),SUMIFS('Census Data'!L:L,'Census Data'!$A:$A,$A1308))/SUMIFS('Census Data'!$F:$F,'Census Data'!$A:$A,$A1308)</f>
        <v>0.14028251263488328</v>
      </c>
      <c r="H1308" s="14">
        <f>SUM(SUMIFS('Census Data'!O:O,'Census Data'!$A:$A,$A1308),SUMIFS('Census Data'!P:P,'Census Data'!$A:$A,$A1308))/SUMIFS('Census Data'!$F:$F,'Census Data'!$A:$A,$A1308)</f>
        <v>7.5874063941833894E-2</v>
      </c>
      <c r="I1308" s="16">
        <f t="shared" si="40"/>
        <v>4.5941270518761734E-2</v>
      </c>
      <c r="J1308" s="14">
        <f>SUM(SUMIFS('Census Data'!W:W,'Census Data'!$A:$A,$A1308),SUMIFS('Census Data'!X:X,'Census Data'!$A:$A,$A1308))/SUMIFS('Census Data'!$F:$F,'Census Data'!$A:$A,$A1308)</f>
        <v>7.6605197839214531E-2</v>
      </c>
      <c r="K1308" s="16">
        <f t="shared" si="41"/>
        <v>0.92339480216078551</v>
      </c>
      <c r="L1308" s="19">
        <f>'EPA Data'!D1309/SUM('EPA Data'!D:D)</f>
        <v>1.4457594586521805E-3</v>
      </c>
      <c r="M1308" s="19">
        <f>'EPA Data'!E1309/SUM('EPA Data'!E:E)</f>
        <v>4.336237744965523E-3</v>
      </c>
      <c r="N1308" s="19">
        <f>'EPA Data'!F1309/SUM('EPA Data'!F:F)</f>
        <v>2.8919838827557638E-3</v>
      </c>
      <c r="O1308" s="19">
        <f>'EPA Data'!G1309/SUM('EPA Data'!G:G)</f>
        <v>4.1525084525967692E-3</v>
      </c>
      <c r="P1308" s="19">
        <f>'EPA Data'!H1309/SUM('EPA Data'!H:H)</f>
        <v>4.2217111283242049E-3</v>
      </c>
      <c r="Q1308" s="19">
        <f>'EPA Data'!I1309/SUM('EPA Data'!I:I)</f>
        <v>2.63346660289812E-3</v>
      </c>
      <c r="R1308" s="19">
        <f>'EPA Data'!J1309/SUM('EPA Data'!J:J)</f>
        <v>4.4190009508633292E-3</v>
      </c>
      <c r="S1308" s="19">
        <f>'EPA Data'!K1309/SUM('EPA Data'!K:K)</f>
        <v>3.5578518376810507E-3</v>
      </c>
      <c r="T1308" s="19">
        <f>'EPA Data'!L1309/SUM('EPA Data'!L:L)</f>
        <v>2.1432907650561256E-3</v>
      </c>
      <c r="U1308" s="19">
        <f>'EPA Data'!M1309/SUM('EPA Data'!M:M)</f>
        <v>9.0393940411686857E-3</v>
      </c>
      <c r="V1308" s="19">
        <f>'EPA Data'!N1309/SUM('EPA Data'!N:N)</f>
        <v>4.5113399095474283E-3</v>
      </c>
      <c r="W1308" s="19">
        <f>'EPA Data'!O1309/SUM('EPA Data'!O:O)</f>
        <v>3.3456713611909007E-3</v>
      </c>
      <c r="X1308" s="19">
        <f>'EPA Data'!P1309/SUM('EPA Data'!P:P)</f>
        <v>8.6744430372899979E-3</v>
      </c>
    </row>
    <row r="1309" spans="1:24" x14ac:dyDescent="0.35">
      <c r="A1309" s="13" t="s">
        <v>2221</v>
      </c>
      <c r="B1309" s="13" t="s">
        <v>2177</v>
      </c>
      <c r="C1309" s="18" t="s">
        <v>90</v>
      </c>
      <c r="D1309" s="14">
        <f>SUMIFS('Census Data'!G:G,'Census Data'!$A:$A,$A1309)/SUMIFS('Census Data'!$F:$F,'Census Data'!$A:$A,$A1309)</f>
        <v>0.50535922742226469</v>
      </c>
      <c r="E1309" s="16">
        <f>SUMIFS('Census Data'!H:H,'Census Data'!$A:$A,$A1309)/SUMIFS('Census Data'!$F:$F,'Census Data'!$A:$A,$A1309)</f>
        <v>0.49464077257773531</v>
      </c>
      <c r="F1309" s="14">
        <f>SUM(SUMIFS('Census Data'!I:I,'Census Data'!$A:$A,$A1309),SUMIFS('Census Data'!J:J,'Census Data'!$A:$A,$A1309))/SUMIFS('Census Data'!$F:$F,'Census Data'!$A:$A,$A1309)</f>
        <v>0.96455481269234855</v>
      </c>
      <c r="G1309" s="14">
        <f>SUM(SUMIFS('Census Data'!K:K,'Census Data'!$A:$A,$A1309),SUMIFS('Census Data'!L:L,'Census Data'!$A:$A,$A1309))/SUMIFS('Census Data'!$F:$F,'Census Data'!$A:$A,$A1309)</f>
        <v>7.5347553857582515E-3</v>
      </c>
      <c r="H1309" s="14">
        <f>SUM(SUMIFS('Census Data'!O:O,'Census Data'!$A:$A,$A1309),SUMIFS('Census Data'!P:P,'Census Data'!$A:$A,$A1309))/SUMIFS('Census Data'!$F:$F,'Census Data'!$A:$A,$A1309)</f>
        <v>8.9143584845590568E-3</v>
      </c>
      <c r="I1309" s="16">
        <f t="shared" si="40"/>
        <v>1.8996073437334227E-2</v>
      </c>
      <c r="J1309" s="14">
        <f>SUM(SUMIFS('Census Data'!W:W,'Census Data'!$A:$A,$A1309),SUMIFS('Census Data'!X:X,'Census Data'!$A:$A,$A1309))/SUMIFS('Census Data'!$F:$F,'Census Data'!$A:$A,$A1309)</f>
        <v>1.3371537726838587E-2</v>
      </c>
      <c r="K1309" s="16">
        <f t="shared" si="41"/>
        <v>0.98662846227316137</v>
      </c>
      <c r="L1309" s="19">
        <f>'EPA Data'!D1310/SUM('EPA Data'!D:D)</f>
        <v>1.358620645846093E-5</v>
      </c>
      <c r="M1309" s="19">
        <f>'EPA Data'!E1310/SUM('EPA Data'!E:E)</f>
        <v>5.7659912267236658E-5</v>
      </c>
      <c r="N1309" s="19">
        <f>'EPA Data'!F1310/SUM('EPA Data'!F:F)</f>
        <v>3.9455873719923398E-5</v>
      </c>
      <c r="O1309" s="19">
        <f>'EPA Data'!G1310/SUM('EPA Data'!G:G)</f>
        <v>1.6275938497159529E-5</v>
      </c>
      <c r="P1309" s="19">
        <f>'EPA Data'!H1310/SUM('EPA Data'!H:H)</f>
        <v>4.8578726944783315E-5</v>
      </c>
      <c r="Q1309" s="19">
        <f>'EPA Data'!I1310/SUM('EPA Data'!I:I)</f>
        <v>1.8658408016250611E-5</v>
      </c>
      <c r="R1309" s="19">
        <f>'EPA Data'!J1310/SUM('EPA Data'!J:J)</f>
        <v>1.4242679559625135E-5</v>
      </c>
      <c r="S1309" s="19">
        <f>'EPA Data'!K1310/SUM('EPA Data'!K:K)</f>
        <v>4.37748877757558E-5</v>
      </c>
      <c r="T1309" s="19">
        <f>'EPA Data'!L1310/SUM('EPA Data'!L:L)</f>
        <v>2.7144978539901577E-5</v>
      </c>
      <c r="U1309" s="19">
        <f>'EPA Data'!M1310/SUM('EPA Data'!M:M)</f>
        <v>4.2761133261203897E-5</v>
      </c>
      <c r="V1309" s="19">
        <f>'EPA Data'!N1310/SUM('EPA Data'!N:N)</f>
        <v>4.8411188459575698E-5</v>
      </c>
      <c r="W1309" s="19">
        <f>'EPA Data'!O1310/SUM('EPA Data'!O:O)</f>
        <v>3.8040156713662251E-5</v>
      </c>
      <c r="X1309" s="19">
        <f>'EPA Data'!P1310/SUM('EPA Data'!P:P)</f>
        <v>1.0412300503212786E-4</v>
      </c>
    </row>
    <row r="1310" spans="1:24" x14ac:dyDescent="0.35">
      <c r="A1310" s="13" t="s">
        <v>2222</v>
      </c>
      <c r="B1310" s="13" t="s">
        <v>2177</v>
      </c>
      <c r="C1310" s="18" t="s">
        <v>2223</v>
      </c>
      <c r="D1310" s="14">
        <f>SUMIFS('Census Data'!G:G,'Census Data'!$A:$A,$A1310)/SUMIFS('Census Data'!$F:$F,'Census Data'!$A:$A,$A1310)</f>
        <v>0.51035128805620611</v>
      </c>
      <c r="E1310" s="16">
        <f>SUMIFS('Census Data'!H:H,'Census Data'!$A:$A,$A1310)/SUMIFS('Census Data'!$F:$F,'Census Data'!$A:$A,$A1310)</f>
        <v>0.48964871194379389</v>
      </c>
      <c r="F1310" s="14">
        <f>SUM(SUMIFS('Census Data'!I:I,'Census Data'!$A:$A,$A1310),SUMIFS('Census Data'!J:J,'Census Data'!$A:$A,$A1310))/SUMIFS('Census Data'!$F:$F,'Census Data'!$A:$A,$A1310)</f>
        <v>0.93887587822014051</v>
      </c>
      <c r="G1310" s="14">
        <f>SUM(SUMIFS('Census Data'!K:K,'Census Data'!$A:$A,$A1310),SUMIFS('Census Data'!L:L,'Census Data'!$A:$A,$A1310))/SUMIFS('Census Data'!$F:$F,'Census Data'!$A:$A,$A1310)</f>
        <v>5.3395784543325527E-3</v>
      </c>
      <c r="H1310" s="14">
        <f>SUM(SUMIFS('Census Data'!O:O,'Census Data'!$A:$A,$A1310),SUMIFS('Census Data'!P:P,'Census Data'!$A:$A,$A1310))/SUMIFS('Census Data'!$F:$F,'Census Data'!$A:$A,$A1310)</f>
        <v>5.6674473067915695E-3</v>
      </c>
      <c r="I1310" s="16">
        <f t="shared" si="40"/>
        <v>5.0117096018735374E-2</v>
      </c>
      <c r="J1310" s="14">
        <f>SUM(SUMIFS('Census Data'!W:W,'Census Data'!$A:$A,$A1310),SUMIFS('Census Data'!X:X,'Census Data'!$A:$A,$A1310))/SUMIFS('Census Data'!$F:$F,'Census Data'!$A:$A,$A1310)</f>
        <v>2.3231850117096019E-2</v>
      </c>
      <c r="K1310" s="16">
        <f t="shared" si="41"/>
        <v>0.97676814988290395</v>
      </c>
      <c r="L1310" s="19">
        <f>'EPA Data'!D1311/SUM('EPA Data'!D:D)</f>
        <v>9.4970973827314165E-6</v>
      </c>
      <c r="M1310" s="19">
        <f>'EPA Data'!E1311/SUM('EPA Data'!E:E)</f>
        <v>3.0188747971900057E-5</v>
      </c>
      <c r="N1310" s="19">
        <f>'EPA Data'!F1311/SUM('EPA Data'!F:F)</f>
        <v>2.1764902974892013E-5</v>
      </c>
      <c r="O1310" s="19">
        <f>'EPA Data'!G1311/SUM('EPA Data'!G:G)</f>
        <v>1.1898988677149166E-5</v>
      </c>
      <c r="P1310" s="19">
        <f>'EPA Data'!H1311/SUM('EPA Data'!H:H)</f>
        <v>2.8251239695875152E-5</v>
      </c>
      <c r="Q1310" s="19">
        <f>'EPA Data'!I1311/SUM('EPA Data'!I:I)</f>
        <v>1.1419434789038388E-5</v>
      </c>
      <c r="R1310" s="19">
        <f>'EPA Data'!J1311/SUM('EPA Data'!J:J)</f>
        <v>8.7349236201270724E-6</v>
      </c>
      <c r="S1310" s="19">
        <f>'EPA Data'!K1311/SUM('EPA Data'!K:K)</f>
        <v>2.3860412150954453E-5</v>
      </c>
      <c r="T1310" s="19">
        <f>'EPA Data'!L1311/SUM('EPA Data'!L:L)</f>
        <v>1.6812524742132058E-5</v>
      </c>
      <c r="U1310" s="19">
        <f>'EPA Data'!M1311/SUM('EPA Data'!M:M)</f>
        <v>8.8857657539003057E-5</v>
      </c>
      <c r="V1310" s="19">
        <f>'EPA Data'!N1311/SUM('EPA Data'!N:N)</f>
        <v>2.1573653952208145E-5</v>
      </c>
      <c r="W1310" s="19">
        <f>'EPA Data'!O1311/SUM('EPA Data'!O:O)</f>
        <v>2.8036350947738566E-5</v>
      </c>
      <c r="X1310" s="19">
        <f>'EPA Data'!P1311/SUM('EPA Data'!P:P)</f>
        <v>7.4539404693816638E-5</v>
      </c>
    </row>
    <row r="1311" spans="1:24" x14ac:dyDescent="0.35">
      <c r="A1311" s="13" t="s">
        <v>2224</v>
      </c>
      <c r="B1311" s="13" t="s">
        <v>2177</v>
      </c>
      <c r="C1311" s="18" t="s">
        <v>2225</v>
      </c>
      <c r="D1311" s="14">
        <f>SUMIFS('Census Data'!G:G,'Census Data'!$A:$A,$A1311)/SUMIFS('Census Data'!$F:$F,'Census Data'!$A:$A,$A1311)</f>
        <v>0.50783927659884776</v>
      </c>
      <c r="E1311" s="16">
        <f>SUMIFS('Census Data'!H:H,'Census Data'!$A:$A,$A1311)/SUMIFS('Census Data'!$F:$F,'Census Data'!$A:$A,$A1311)</f>
        <v>0.49216072340115219</v>
      </c>
      <c r="F1311" s="14">
        <f>SUM(SUMIFS('Census Data'!I:I,'Census Data'!$A:$A,$A1311),SUMIFS('Census Data'!J:J,'Census Data'!$A:$A,$A1311))/SUMIFS('Census Data'!$F:$F,'Census Data'!$A:$A,$A1311)</f>
        <v>0.94756800116677609</v>
      </c>
      <c r="G1311" s="14">
        <f>SUM(SUMIFS('Census Data'!K:K,'Census Data'!$A:$A,$A1311),SUMIFS('Census Data'!L:L,'Census Data'!$A:$A,$A1311))/SUMIFS('Census Data'!$F:$F,'Census Data'!$A:$A,$A1311)</f>
        <v>1.0160674785483362E-2</v>
      </c>
      <c r="H1311" s="14">
        <f>SUM(SUMIFS('Census Data'!O:O,'Census Data'!$A:$A,$A1311),SUMIFS('Census Data'!P:P,'Census Data'!$A:$A,$A1311))/SUMIFS('Census Data'!$F:$F,'Census Data'!$A:$A,$A1311)</f>
        <v>1.3393616762682612E-2</v>
      </c>
      <c r="I1311" s="16">
        <f t="shared" si="40"/>
        <v>2.8877707285058007E-2</v>
      </c>
      <c r="J1311" s="14">
        <f>SUM(SUMIFS('Census Data'!W:W,'Census Data'!$A:$A,$A1311),SUMIFS('Census Data'!X:X,'Census Data'!$A:$A,$A1311))/SUMIFS('Census Data'!$F:$F,'Census Data'!$A:$A,$A1311)</f>
        <v>2.2168744986509153E-2</v>
      </c>
      <c r="K1311" s="16">
        <f t="shared" si="41"/>
        <v>0.97783125501349089</v>
      </c>
      <c r="L1311" s="19">
        <f>'EPA Data'!D1312/SUM('EPA Data'!D:D)</f>
        <v>8.2477984887168758E-5</v>
      </c>
      <c r="M1311" s="19">
        <f>'EPA Data'!E1312/SUM('EPA Data'!E:E)</f>
        <v>1.582154838762348E-4</v>
      </c>
      <c r="N1311" s="19">
        <f>'EPA Data'!F1312/SUM('EPA Data'!F:F)</f>
        <v>1.155518887882621E-4</v>
      </c>
      <c r="O1311" s="19">
        <f>'EPA Data'!G1312/SUM('EPA Data'!G:G)</f>
        <v>1.0766310971689036E-4</v>
      </c>
      <c r="P1311" s="19">
        <f>'EPA Data'!H1312/SUM('EPA Data'!H:H)</f>
        <v>1.4758867879589318E-4</v>
      </c>
      <c r="Q1311" s="19">
        <f>'EPA Data'!I1312/SUM('EPA Data'!I:I)</f>
        <v>9.1637218771091578E-5</v>
      </c>
      <c r="R1311" s="19">
        <f>'EPA Data'!J1312/SUM('EPA Data'!J:J)</f>
        <v>1.0921836374933896E-4</v>
      </c>
      <c r="S1311" s="19">
        <f>'EPA Data'!K1312/SUM('EPA Data'!K:K)</f>
        <v>1.2411909488433572E-4</v>
      </c>
      <c r="T1311" s="19">
        <f>'EPA Data'!L1312/SUM('EPA Data'!L:L)</f>
        <v>7.6865939375251918E-5</v>
      </c>
      <c r="U1311" s="19">
        <f>'EPA Data'!M1312/SUM('EPA Data'!M:M)</f>
        <v>4.164067811767005E-4</v>
      </c>
      <c r="V1311" s="19">
        <f>'EPA Data'!N1312/SUM('EPA Data'!N:N)</f>
        <v>1.5838104947487697E-4</v>
      </c>
      <c r="W1311" s="19">
        <f>'EPA Data'!O1312/SUM('EPA Data'!O:O)</f>
        <v>1.2623952798887709E-4</v>
      </c>
      <c r="X1311" s="19">
        <f>'EPA Data'!P1312/SUM('EPA Data'!P:P)</f>
        <v>2.8807154043391126E-4</v>
      </c>
    </row>
    <row r="1312" spans="1:24" x14ac:dyDescent="0.35">
      <c r="A1312" s="13" t="s">
        <v>2226</v>
      </c>
      <c r="B1312" s="13" t="s">
        <v>2177</v>
      </c>
      <c r="C1312" s="18" t="s">
        <v>2227</v>
      </c>
      <c r="D1312" s="14">
        <f>SUMIFS('Census Data'!G:G,'Census Data'!$A:$A,$A1312)/SUMIFS('Census Data'!$F:$F,'Census Data'!$A:$A,$A1312)</f>
        <v>0.50890833962767135</v>
      </c>
      <c r="E1312" s="16">
        <f>SUMIFS('Census Data'!H:H,'Census Data'!$A:$A,$A1312)/SUMIFS('Census Data'!$F:$F,'Census Data'!$A:$A,$A1312)</f>
        <v>0.4910916603723286</v>
      </c>
      <c r="F1312" s="14">
        <f>SUM(SUMIFS('Census Data'!I:I,'Census Data'!$A:$A,$A1312),SUMIFS('Census Data'!J:J,'Census Data'!$A:$A,$A1312))/SUMIFS('Census Data'!$F:$F,'Census Data'!$A:$A,$A1312)</f>
        <v>0.92715599591238285</v>
      </c>
      <c r="G1312" s="14">
        <f>SUM(SUMIFS('Census Data'!K:K,'Census Data'!$A:$A,$A1312),SUMIFS('Census Data'!L:L,'Census Data'!$A:$A,$A1312))/SUMIFS('Census Data'!$F:$F,'Census Data'!$A:$A,$A1312)</f>
        <v>5.0206602390367441E-3</v>
      </c>
      <c r="H1312" s="14">
        <f>SUM(SUMIFS('Census Data'!O:O,'Census Data'!$A:$A,$A1312),SUMIFS('Census Data'!P:P,'Census Data'!$A:$A,$A1312))/SUMIFS('Census Data'!$F:$F,'Census Data'!$A:$A,$A1312)</f>
        <v>3.5544497267516774E-3</v>
      </c>
      <c r="I1312" s="16">
        <f t="shared" si="40"/>
        <v>6.426889412182879E-2</v>
      </c>
      <c r="J1312" s="14">
        <f>SUM(SUMIFS('Census Data'!W:W,'Census Data'!$A:$A,$A1312),SUMIFS('Census Data'!X:X,'Census Data'!$A:$A,$A1312))/SUMIFS('Census Data'!$F:$F,'Census Data'!$A:$A,$A1312)</f>
        <v>1.3862353934331542E-2</v>
      </c>
      <c r="K1312" s="16">
        <f t="shared" si="41"/>
        <v>0.98613764606566845</v>
      </c>
      <c r="L1312" s="19">
        <f>'EPA Data'!D1313/SUM('EPA Data'!D:D)</f>
        <v>4.8513532786469038E-5</v>
      </c>
      <c r="M1312" s="19">
        <f>'EPA Data'!E1313/SUM('EPA Data'!E:E)</f>
        <v>6.0874374219928381E-5</v>
      </c>
      <c r="N1312" s="19">
        <f>'EPA Data'!F1313/SUM('EPA Data'!F:F)</f>
        <v>4.7055481943257576E-5</v>
      </c>
      <c r="O1312" s="19">
        <f>'EPA Data'!G1313/SUM('EPA Data'!G:G)</f>
        <v>1.8821594252853714E-5</v>
      </c>
      <c r="P1312" s="19">
        <f>'EPA Data'!H1313/SUM('EPA Data'!H:H)</f>
        <v>5.2946746344912235E-5</v>
      </c>
      <c r="Q1312" s="19">
        <f>'EPA Data'!I1313/SUM('EPA Data'!I:I)</f>
        <v>2.4368889824591121E-5</v>
      </c>
      <c r="R1312" s="19">
        <f>'EPA Data'!J1313/SUM('EPA Data'!J:J)</f>
        <v>2.091346853420382E-5</v>
      </c>
      <c r="S1312" s="19">
        <f>'EPA Data'!K1313/SUM('EPA Data'!K:K)</f>
        <v>4.9826625528139175E-5</v>
      </c>
      <c r="T1312" s="19">
        <f>'EPA Data'!L1313/SUM('EPA Data'!L:L)</f>
        <v>3.530578600515023E-5</v>
      </c>
      <c r="U1312" s="19">
        <f>'EPA Data'!M1313/SUM('EPA Data'!M:M)</f>
        <v>9.5259001646300586E-5</v>
      </c>
      <c r="V1312" s="19">
        <f>'EPA Data'!N1313/SUM('EPA Data'!N:N)</f>
        <v>4.5974024464169545E-5</v>
      </c>
      <c r="W1312" s="19">
        <f>'EPA Data'!O1313/SUM('EPA Data'!O:O)</f>
        <v>5.4892713100211871E-5</v>
      </c>
      <c r="X1312" s="19">
        <f>'EPA Data'!P1313/SUM('EPA Data'!P:P)</f>
        <v>1.2332978481994995E-4</v>
      </c>
    </row>
    <row r="1313" spans="1:24" x14ac:dyDescent="0.35">
      <c r="A1313" s="13" t="s">
        <v>2228</v>
      </c>
      <c r="B1313" s="13" t="s">
        <v>2177</v>
      </c>
      <c r="C1313" s="18" t="s">
        <v>92</v>
      </c>
      <c r="D1313" s="14">
        <f>SUMIFS('Census Data'!G:G,'Census Data'!$A:$A,$A1313)/SUMIFS('Census Data'!$F:$F,'Census Data'!$A:$A,$A1313)</f>
        <v>0.51701020612367421</v>
      </c>
      <c r="E1313" s="16">
        <f>SUMIFS('Census Data'!H:H,'Census Data'!$A:$A,$A1313)/SUMIFS('Census Data'!$F:$F,'Census Data'!$A:$A,$A1313)</f>
        <v>0.48298979387632579</v>
      </c>
      <c r="F1313" s="14">
        <f>SUM(SUMIFS('Census Data'!I:I,'Census Data'!$A:$A,$A1313),SUMIFS('Census Data'!J:J,'Census Data'!$A:$A,$A1313))/SUMIFS('Census Data'!$F:$F,'Census Data'!$A:$A,$A1313)</f>
        <v>0.94956974184510712</v>
      </c>
      <c r="G1313" s="14">
        <f>SUM(SUMIFS('Census Data'!K:K,'Census Data'!$A:$A,$A1313),SUMIFS('Census Data'!L:L,'Census Data'!$A:$A,$A1313))/SUMIFS('Census Data'!$F:$F,'Census Data'!$A:$A,$A1313)</f>
        <v>1.0106063638182909E-2</v>
      </c>
      <c r="H1313" s="14">
        <f>SUM(SUMIFS('Census Data'!O:O,'Census Data'!$A:$A,$A1313),SUMIFS('Census Data'!P:P,'Census Data'!$A:$A,$A1313))/SUMIFS('Census Data'!$F:$F,'Census Data'!$A:$A,$A1313)</f>
        <v>1.7110266159695818E-2</v>
      </c>
      <c r="I1313" s="16">
        <f t="shared" si="40"/>
        <v>2.3213928357014191E-2</v>
      </c>
      <c r="J1313" s="14">
        <f>SUM(SUMIFS('Census Data'!W:W,'Census Data'!$A:$A,$A1313),SUMIFS('Census Data'!X:X,'Census Data'!$A:$A,$A1313))/SUMIFS('Census Data'!$F:$F,'Census Data'!$A:$A,$A1313)</f>
        <v>4.142485491294777E-2</v>
      </c>
      <c r="K1313" s="16">
        <f t="shared" si="41"/>
        <v>0.95857514508705222</v>
      </c>
      <c r="L1313" s="19">
        <f>'EPA Data'!D1314/SUM('EPA Data'!D:D)</f>
        <v>6.2673954529710516E-6</v>
      </c>
      <c r="M1313" s="19">
        <f>'EPA Data'!E1314/SUM('EPA Data'!E:E)</f>
        <v>3.1567880951293066E-5</v>
      </c>
      <c r="N1313" s="19">
        <f>'EPA Data'!F1314/SUM('EPA Data'!F:F)</f>
        <v>1.9497790046563919E-5</v>
      </c>
      <c r="O1313" s="19">
        <f>'EPA Data'!G1314/SUM('EPA Data'!G:G)</f>
        <v>8.1570793444162623E-6</v>
      </c>
      <c r="P1313" s="19">
        <f>'EPA Data'!H1314/SUM('EPA Data'!H:H)</f>
        <v>2.3420802988004427E-5</v>
      </c>
      <c r="Q1313" s="19">
        <f>'EPA Data'!I1314/SUM('EPA Data'!I:I)</f>
        <v>8.5607290673456705E-6</v>
      </c>
      <c r="R1313" s="19">
        <f>'EPA Data'!J1314/SUM('EPA Data'!J:J)</f>
        <v>5.439131176761955E-6</v>
      </c>
      <c r="S1313" s="19">
        <f>'EPA Data'!K1314/SUM('EPA Data'!K:K)</f>
        <v>2.0564809729283551E-5</v>
      </c>
      <c r="T1313" s="19">
        <f>'EPA Data'!L1314/SUM('EPA Data'!L:L)</f>
        <v>1.207436796512434E-5</v>
      </c>
      <c r="U1313" s="19">
        <f>'EPA Data'!M1314/SUM('EPA Data'!M:M)</f>
        <v>4.0657918555782401E-5</v>
      </c>
      <c r="V1313" s="19">
        <f>'EPA Data'!N1314/SUM('EPA Data'!N:N)</f>
        <v>1.7865975511384866E-5</v>
      </c>
      <c r="W1313" s="19">
        <f>'EPA Data'!O1314/SUM('EPA Data'!O:O)</f>
        <v>1.7202108851857868E-5</v>
      </c>
      <c r="X1313" s="19">
        <f>'EPA Data'!P1314/SUM('EPA Data'!P:P)</f>
        <v>7.171309628184061E-5</v>
      </c>
    </row>
    <row r="1314" spans="1:24" x14ac:dyDescent="0.35">
      <c r="A1314" s="13" t="s">
        <v>2229</v>
      </c>
      <c r="B1314" s="13" t="s">
        <v>2177</v>
      </c>
      <c r="C1314" s="18" t="s">
        <v>2230</v>
      </c>
      <c r="D1314" s="14">
        <f>SUMIFS('Census Data'!G:G,'Census Data'!$A:$A,$A1314)/SUMIFS('Census Data'!$F:$F,'Census Data'!$A:$A,$A1314)</f>
        <v>0.50701852891633914</v>
      </c>
      <c r="E1314" s="16">
        <f>SUMIFS('Census Data'!H:H,'Census Data'!$A:$A,$A1314)/SUMIFS('Census Data'!$F:$F,'Census Data'!$A:$A,$A1314)</f>
        <v>0.49298147108366086</v>
      </c>
      <c r="F1314" s="14">
        <f>SUM(SUMIFS('Census Data'!I:I,'Census Data'!$A:$A,$A1314),SUMIFS('Census Data'!J:J,'Census Data'!$A:$A,$A1314))/SUMIFS('Census Data'!$F:$F,'Census Data'!$A:$A,$A1314)</f>
        <v>0.95664108802794934</v>
      </c>
      <c r="G1314" s="14">
        <f>SUM(SUMIFS('Census Data'!K:K,'Census Data'!$A:$A,$A1314),SUMIFS('Census Data'!L:L,'Census Data'!$A:$A,$A1314))/SUMIFS('Census Data'!$F:$F,'Census Data'!$A:$A,$A1314)</f>
        <v>6.301079293780024E-3</v>
      </c>
      <c r="H1314" s="14">
        <f>SUM(SUMIFS('Census Data'!O:O,'Census Data'!$A:$A,$A1314),SUMIFS('Census Data'!P:P,'Census Data'!$A:$A,$A1314))/SUMIFS('Census Data'!$F:$F,'Census Data'!$A:$A,$A1314)</f>
        <v>7.1121093018903236E-3</v>
      </c>
      <c r="I1314" s="16">
        <f t="shared" si="40"/>
        <v>2.9945723376380351E-2</v>
      </c>
      <c r="J1314" s="14">
        <f>SUM(SUMIFS('Census Data'!W:W,'Census Data'!$A:$A,$A1314),SUMIFS('Census Data'!X:X,'Census Data'!$A:$A,$A1314))/SUMIFS('Census Data'!$F:$F,'Census Data'!$A:$A,$A1314)</f>
        <v>1.5659117848898872E-2</v>
      </c>
      <c r="K1314" s="16">
        <f t="shared" si="41"/>
        <v>0.98434088215110116</v>
      </c>
      <c r="L1314" s="19">
        <f>'EPA Data'!D1315/SUM('EPA Data'!D:D)</f>
        <v>1.354886535384165E-5</v>
      </c>
      <c r="M1314" s="19">
        <f>'EPA Data'!E1315/SUM('EPA Data'!E:E)</f>
        <v>3.4187937847686626E-5</v>
      </c>
      <c r="N1314" s="19">
        <f>'EPA Data'!F1315/SUM('EPA Data'!F:F)</f>
        <v>2.4954709247354388E-5</v>
      </c>
      <c r="O1314" s="19">
        <f>'EPA Data'!G1315/SUM('EPA Data'!G:G)</f>
        <v>1.508608688311734E-5</v>
      </c>
      <c r="P1314" s="19">
        <f>'EPA Data'!H1315/SUM('EPA Data'!H:H)</f>
        <v>3.1558841840999951E-5</v>
      </c>
      <c r="Q1314" s="19">
        <f>'EPA Data'!I1315/SUM('EPA Data'!I:I)</f>
        <v>1.6430345437021025E-5</v>
      </c>
      <c r="R1314" s="19">
        <f>'EPA Data'!J1315/SUM('EPA Data'!J:J)</f>
        <v>1.4120099731030497E-5</v>
      </c>
      <c r="S1314" s="19">
        <f>'EPA Data'!K1315/SUM('EPA Data'!K:K)</f>
        <v>2.7110580156879145E-5</v>
      </c>
      <c r="T1314" s="19">
        <f>'EPA Data'!L1315/SUM('EPA Data'!L:L)</f>
        <v>1.6925866545778795E-5</v>
      </c>
      <c r="U1314" s="19">
        <f>'EPA Data'!M1315/SUM('EPA Data'!M:M)</f>
        <v>6.4515515384392608E-5</v>
      </c>
      <c r="V1314" s="19">
        <f>'EPA Data'!N1315/SUM('EPA Data'!N:N)</f>
        <v>3.2383874779150001E-5</v>
      </c>
      <c r="W1314" s="19">
        <f>'EPA Data'!O1315/SUM('EPA Data'!O:O)</f>
        <v>2.7414584388183334E-5</v>
      </c>
      <c r="X1314" s="19">
        <f>'EPA Data'!P1315/SUM('EPA Data'!P:P)</f>
        <v>6.3881744216186636E-5</v>
      </c>
    </row>
    <row r="1315" spans="1:24" x14ac:dyDescent="0.35">
      <c r="A1315" s="13" t="s">
        <v>2231</v>
      </c>
      <c r="B1315" s="13" t="s">
        <v>2177</v>
      </c>
      <c r="C1315" s="18" t="s">
        <v>2232</v>
      </c>
      <c r="D1315" s="14">
        <f>SUMIFS('Census Data'!G:G,'Census Data'!$A:$A,$A1315)/SUMIFS('Census Data'!$F:$F,'Census Data'!$A:$A,$A1315)</f>
        <v>0.50608333714494813</v>
      </c>
      <c r="E1315" s="16">
        <f>SUMIFS('Census Data'!H:H,'Census Data'!$A:$A,$A1315)/SUMIFS('Census Data'!$F:$F,'Census Data'!$A:$A,$A1315)</f>
        <v>0.49391666285505192</v>
      </c>
      <c r="F1315" s="14">
        <f>SUM(SUMIFS('Census Data'!I:I,'Census Data'!$A:$A,$A1315),SUMIFS('Census Data'!J:J,'Census Data'!$A:$A,$A1315))/SUMIFS('Census Data'!$F:$F,'Census Data'!$A:$A,$A1315)</f>
        <v>0.90175181814023697</v>
      </c>
      <c r="G1315" s="14">
        <f>SUM(SUMIFS('Census Data'!K:K,'Census Data'!$A:$A,$A1315),SUMIFS('Census Data'!L:L,'Census Data'!$A:$A,$A1315))/SUMIFS('Census Data'!$F:$F,'Census Data'!$A:$A,$A1315)</f>
        <v>6.5750354480171982E-2</v>
      </c>
      <c r="H1315" s="14">
        <f>SUM(SUMIFS('Census Data'!O:O,'Census Data'!$A:$A,$A1315),SUMIFS('Census Data'!P:P,'Census Data'!$A:$A,$A1315))/SUMIFS('Census Data'!$F:$F,'Census Data'!$A:$A,$A1315)</f>
        <v>1.2212413666925857E-2</v>
      </c>
      <c r="I1315" s="16">
        <f t="shared" si="40"/>
        <v>2.0285413712665235E-2</v>
      </c>
      <c r="J1315" s="14">
        <f>SUM(SUMIFS('Census Data'!W:W,'Census Data'!$A:$A,$A1315),SUMIFS('Census Data'!X:X,'Census Data'!$A:$A,$A1315))/SUMIFS('Census Data'!$F:$F,'Census Data'!$A:$A,$A1315)</f>
        <v>0.13499977130311486</v>
      </c>
      <c r="K1315" s="16">
        <f t="shared" si="41"/>
        <v>0.8650002286968852</v>
      </c>
      <c r="L1315" s="19">
        <f>'EPA Data'!D1316/SUM('EPA Data'!D:D)</f>
        <v>3.3872529710969983E-5</v>
      </c>
      <c r="M1315" s="19">
        <f>'EPA Data'!E1316/SUM('EPA Data'!E:E)</f>
        <v>1.2055983870985784E-4</v>
      </c>
      <c r="N1315" s="19">
        <f>'EPA Data'!F1316/SUM('EPA Data'!F:F)</f>
        <v>7.8272209042745555E-5</v>
      </c>
      <c r="O1315" s="19">
        <f>'EPA Data'!G1316/SUM('EPA Data'!G:G)</f>
        <v>4.3671123819786675E-5</v>
      </c>
      <c r="P1315" s="19">
        <f>'EPA Data'!H1316/SUM('EPA Data'!H:H)</f>
        <v>1.0452679624897559E-4</v>
      </c>
      <c r="Q1315" s="19">
        <f>'EPA Data'!I1316/SUM('EPA Data'!I:I)</f>
        <v>3.8514191346694414E-5</v>
      </c>
      <c r="R1315" s="19">
        <f>'EPA Data'!J1316/SUM('EPA Data'!J:J)</f>
        <v>3.0405593759095427E-5</v>
      </c>
      <c r="S1315" s="19">
        <f>'EPA Data'!K1316/SUM('EPA Data'!K:K)</f>
        <v>8.9145822284429161E-5</v>
      </c>
      <c r="T1315" s="19">
        <f>'EPA Data'!L1316/SUM('EPA Data'!L:L)</f>
        <v>5.5082400023196275E-5</v>
      </c>
      <c r="U1315" s="19">
        <f>'EPA Data'!M1316/SUM('EPA Data'!M:M)</f>
        <v>2.5190534810306907E-4</v>
      </c>
      <c r="V1315" s="19">
        <f>'EPA Data'!N1316/SUM('EPA Data'!N:N)</f>
        <v>8.7617162846213658E-5</v>
      </c>
      <c r="W1315" s="19">
        <f>'EPA Data'!O1316/SUM('EPA Data'!O:O)</f>
        <v>8.9636776748819175E-5</v>
      </c>
      <c r="X1315" s="19">
        <f>'EPA Data'!P1316/SUM('EPA Data'!P:P)</f>
        <v>2.9396973582628092E-4</v>
      </c>
    </row>
    <row r="1316" spans="1:24" x14ac:dyDescent="0.35">
      <c r="A1316" s="13" t="s">
        <v>2233</v>
      </c>
      <c r="B1316" s="13" t="s">
        <v>2177</v>
      </c>
      <c r="C1316" s="18" t="s">
        <v>2234</v>
      </c>
      <c r="D1316" s="14">
        <f>SUMIFS('Census Data'!G:G,'Census Data'!$A:$A,$A1316)/SUMIFS('Census Data'!$F:$F,'Census Data'!$A:$A,$A1316)</f>
        <v>0.50224745682517147</v>
      </c>
      <c r="E1316" s="16">
        <f>SUMIFS('Census Data'!H:H,'Census Data'!$A:$A,$A1316)/SUMIFS('Census Data'!$F:$F,'Census Data'!$A:$A,$A1316)</f>
        <v>0.49775254317482848</v>
      </c>
      <c r="F1316" s="14">
        <f>SUM(SUMIFS('Census Data'!I:I,'Census Data'!$A:$A,$A1316),SUMIFS('Census Data'!J:J,'Census Data'!$A:$A,$A1316))/SUMIFS('Census Data'!$F:$F,'Census Data'!$A:$A,$A1316)</f>
        <v>0.96758930683700028</v>
      </c>
      <c r="G1316" s="14">
        <f>SUM(SUMIFS('Census Data'!K:K,'Census Data'!$A:$A,$A1316),SUMIFS('Census Data'!L:L,'Census Data'!$A:$A,$A1316))/SUMIFS('Census Data'!$F:$F,'Census Data'!$A:$A,$A1316)</f>
        <v>8.753252898036433E-3</v>
      </c>
      <c r="H1316" s="14">
        <f>SUM(SUMIFS('Census Data'!O:O,'Census Data'!$A:$A,$A1316),SUMIFS('Census Data'!P:P,'Census Data'!$A:$A,$A1316))/SUMIFS('Census Data'!$F:$F,'Census Data'!$A:$A,$A1316)</f>
        <v>6.6240832741897328E-3</v>
      </c>
      <c r="I1316" s="16">
        <f t="shared" si="40"/>
        <v>1.7033356990773574E-2</v>
      </c>
      <c r="J1316" s="14">
        <f>SUM(SUMIFS('Census Data'!W:W,'Census Data'!$A:$A,$A1316),SUMIFS('Census Data'!X:X,'Census Data'!$A:$A,$A1316))/SUMIFS('Census Data'!$F:$F,'Census Data'!$A:$A,$A1316)</f>
        <v>2.3657440264963331E-2</v>
      </c>
      <c r="K1316" s="16">
        <f t="shared" si="41"/>
        <v>0.9763425597350367</v>
      </c>
      <c r="L1316" s="19">
        <f>'EPA Data'!D1317/SUM('EPA Data'!D:D)</f>
        <v>8.2704680555404334E-7</v>
      </c>
      <c r="M1316" s="19">
        <f>'EPA Data'!E1317/SUM('EPA Data'!E:E)</f>
        <v>4.3195385609596866E-6</v>
      </c>
      <c r="N1316" s="19">
        <f>'EPA Data'!F1317/SUM('EPA Data'!F:F)</f>
        <v>2.9130930662617943E-6</v>
      </c>
      <c r="O1316" s="19">
        <f>'EPA Data'!G1317/SUM('EPA Data'!G:G)</f>
        <v>1.8745151456657349E-6</v>
      </c>
      <c r="P1316" s="19">
        <f>'EPA Data'!H1317/SUM('EPA Data'!H:H)</f>
        <v>3.5072089441605711E-6</v>
      </c>
      <c r="Q1316" s="19">
        <f>'EPA Data'!I1317/SUM('EPA Data'!I:I)</f>
        <v>1.3093708733632467E-6</v>
      </c>
      <c r="R1316" s="19">
        <f>'EPA Data'!J1317/SUM('EPA Data'!J:J)</f>
        <v>9.8714949935897842E-7</v>
      </c>
      <c r="S1316" s="19">
        <f>'EPA Data'!K1317/SUM('EPA Data'!K:K)</f>
        <v>3.1142626981666092E-6</v>
      </c>
      <c r="T1316" s="19">
        <f>'EPA Data'!L1317/SUM('EPA Data'!L:L)</f>
        <v>2.3859733592868224E-6</v>
      </c>
      <c r="U1316" s="19">
        <f>'EPA Data'!M1317/SUM('EPA Data'!M:M)</f>
        <v>6.016433942280812E-6</v>
      </c>
      <c r="V1316" s="19">
        <f>'EPA Data'!N1317/SUM('EPA Data'!N:N)</f>
        <v>1.9290122726001153E-6</v>
      </c>
      <c r="W1316" s="19">
        <f>'EPA Data'!O1317/SUM('EPA Data'!O:O)</f>
        <v>2.8892562408814018E-6</v>
      </c>
      <c r="X1316" s="19">
        <f>'EPA Data'!P1317/SUM('EPA Data'!P:P)</f>
        <v>1.1287221233422795E-5</v>
      </c>
    </row>
    <row r="1317" spans="1:24" x14ac:dyDescent="0.35">
      <c r="A1317" s="13" t="s">
        <v>2235</v>
      </c>
      <c r="B1317" s="13" t="s">
        <v>2177</v>
      </c>
      <c r="C1317" s="18" t="s">
        <v>2236</v>
      </c>
      <c r="D1317" s="14">
        <f>SUMIFS('Census Data'!G:G,'Census Data'!$A:$A,$A1317)/SUMIFS('Census Data'!$F:$F,'Census Data'!$A:$A,$A1317)</f>
        <v>0.50497347480106103</v>
      </c>
      <c r="E1317" s="16">
        <f>SUMIFS('Census Data'!H:H,'Census Data'!$A:$A,$A1317)/SUMIFS('Census Data'!$F:$F,'Census Data'!$A:$A,$A1317)</f>
        <v>0.49502652519893897</v>
      </c>
      <c r="F1317" s="14">
        <f>SUM(SUMIFS('Census Data'!I:I,'Census Data'!$A:$A,$A1317),SUMIFS('Census Data'!J:J,'Census Data'!$A:$A,$A1317))/SUMIFS('Census Data'!$F:$F,'Census Data'!$A:$A,$A1317)</f>
        <v>0.93990384615384615</v>
      </c>
      <c r="G1317" s="14">
        <f>SUM(SUMIFS('Census Data'!K:K,'Census Data'!$A:$A,$A1317),SUMIFS('Census Data'!L:L,'Census Data'!$A:$A,$A1317))/SUMIFS('Census Data'!$F:$F,'Census Data'!$A:$A,$A1317)</f>
        <v>7.6259946949602123E-3</v>
      </c>
      <c r="H1317" s="14">
        <f>SUM(SUMIFS('Census Data'!O:O,'Census Data'!$A:$A,$A1317),SUMIFS('Census Data'!P:P,'Census Data'!$A:$A,$A1317))/SUMIFS('Census Data'!$F:$F,'Census Data'!$A:$A,$A1317)</f>
        <v>6.2997347480106105E-3</v>
      </c>
      <c r="I1317" s="16">
        <f t="shared" si="40"/>
        <v>4.6170424403183086E-2</v>
      </c>
      <c r="J1317" s="14">
        <f>SUM(SUMIFS('Census Data'!W:W,'Census Data'!$A:$A,$A1317),SUMIFS('Census Data'!X:X,'Census Data'!$A:$A,$A1317))/SUMIFS('Census Data'!$F:$F,'Census Data'!$A:$A,$A1317)</f>
        <v>1.3759946949602121E-2</v>
      </c>
      <c r="K1317" s="16">
        <f t="shared" si="41"/>
        <v>0.98624005305039786</v>
      </c>
      <c r="L1317" s="19">
        <f>'EPA Data'!D1318/SUM('EPA Data'!D:D)</f>
        <v>6.3178526677102952E-6</v>
      </c>
      <c r="M1317" s="19">
        <f>'EPA Data'!E1318/SUM('EPA Data'!E:E)</f>
        <v>9.7862959522895264E-6</v>
      </c>
      <c r="N1317" s="19">
        <f>'EPA Data'!F1318/SUM('EPA Data'!F:F)</f>
        <v>7.9539371446363202E-6</v>
      </c>
      <c r="O1317" s="19">
        <f>'EPA Data'!G1318/SUM('EPA Data'!G:G)</f>
        <v>2.9926500590701893E-6</v>
      </c>
      <c r="P1317" s="19">
        <f>'EPA Data'!H1318/SUM('EPA Data'!H:H)</f>
        <v>8.528284699558984E-6</v>
      </c>
      <c r="Q1317" s="19">
        <f>'EPA Data'!I1318/SUM('EPA Data'!I:I)</f>
        <v>4.0265344387268763E-6</v>
      </c>
      <c r="R1317" s="19">
        <f>'EPA Data'!J1318/SUM('EPA Data'!J:J)</f>
        <v>3.3117827648285604E-6</v>
      </c>
      <c r="S1317" s="19">
        <f>'EPA Data'!K1318/SUM('EPA Data'!K:K)</f>
        <v>8.2762341589005011E-6</v>
      </c>
      <c r="T1317" s="19">
        <f>'EPA Data'!L1318/SUM('EPA Data'!L:L)</f>
        <v>6.2138630119162657E-6</v>
      </c>
      <c r="U1317" s="19">
        <f>'EPA Data'!M1318/SUM('EPA Data'!M:M)</f>
        <v>1.6888913147091035E-5</v>
      </c>
      <c r="V1317" s="19">
        <f>'EPA Data'!N1318/SUM('EPA Data'!N:N)</f>
        <v>6.9896827272217285E-6</v>
      </c>
      <c r="W1317" s="19">
        <f>'EPA Data'!O1318/SUM('EPA Data'!O:O)</f>
        <v>9.3113306331833002E-6</v>
      </c>
      <c r="X1317" s="19">
        <f>'EPA Data'!P1318/SUM('EPA Data'!P:P)</f>
        <v>2.0855259084205901E-5</v>
      </c>
    </row>
    <row r="1318" spans="1:24" x14ac:dyDescent="0.35">
      <c r="A1318" s="13" t="s">
        <v>2237</v>
      </c>
      <c r="B1318" s="13" t="s">
        <v>2177</v>
      </c>
      <c r="C1318" s="18" t="s">
        <v>2238</v>
      </c>
      <c r="D1318" s="14">
        <f>SUMIFS('Census Data'!G:G,'Census Data'!$A:$A,$A1318)/SUMIFS('Census Data'!$F:$F,'Census Data'!$A:$A,$A1318)</f>
        <v>0.51064146450364634</v>
      </c>
      <c r="E1318" s="16">
        <f>SUMIFS('Census Data'!H:H,'Census Data'!$A:$A,$A1318)/SUMIFS('Census Data'!$F:$F,'Census Data'!$A:$A,$A1318)</f>
        <v>0.48935853549635361</v>
      </c>
      <c r="F1318" s="14">
        <f>SUM(SUMIFS('Census Data'!I:I,'Census Data'!$A:$A,$A1318),SUMIFS('Census Data'!J:J,'Census Data'!$A:$A,$A1318))/SUMIFS('Census Data'!$F:$F,'Census Data'!$A:$A,$A1318)</f>
        <v>0.96517338889715731</v>
      </c>
      <c r="G1318" s="14">
        <f>SUM(SUMIFS('Census Data'!K:K,'Census Data'!$A:$A,$A1318),SUMIFS('Census Data'!L:L,'Census Data'!$A:$A,$A1318))/SUMIFS('Census Data'!$F:$F,'Census Data'!$A:$A,$A1318)</f>
        <v>6.9950885548444707E-3</v>
      </c>
      <c r="H1318" s="14">
        <f>SUM(SUMIFS('Census Data'!O:O,'Census Data'!$A:$A,$A1318),SUMIFS('Census Data'!P:P,'Census Data'!$A:$A,$A1318))/SUMIFS('Census Data'!$F:$F,'Census Data'!$A:$A,$A1318)</f>
        <v>8.483405268641166E-3</v>
      </c>
      <c r="I1318" s="16">
        <f t="shared" si="40"/>
        <v>1.9348117279357036E-2</v>
      </c>
      <c r="J1318" s="14">
        <f>SUM(SUMIFS('Census Data'!W:W,'Census Data'!$A:$A,$A1318),SUMIFS('Census Data'!X:X,'Census Data'!$A:$A,$A1318))/SUMIFS('Census Data'!$F:$F,'Census Data'!$A:$A,$A1318)</f>
        <v>2.8426849233516894E-2</v>
      </c>
      <c r="K1318" s="16">
        <f t="shared" si="41"/>
        <v>0.9715731507664831</v>
      </c>
      <c r="L1318" s="19">
        <f>'EPA Data'!D1319/SUM('EPA Data'!D:D)</f>
        <v>2.9768003710459213E-6</v>
      </c>
      <c r="M1318" s="19">
        <f>'EPA Data'!E1319/SUM('EPA Data'!E:E)</f>
        <v>1.6005184507059025E-5</v>
      </c>
      <c r="N1318" s="19">
        <f>'EPA Data'!F1319/SUM('EPA Data'!F:F)</f>
        <v>1.0130053726706665E-5</v>
      </c>
      <c r="O1318" s="19">
        <f>'EPA Data'!G1319/SUM('EPA Data'!G:G)</f>
        <v>4.4526859354039831E-6</v>
      </c>
      <c r="P1318" s="19">
        <f>'EPA Data'!H1319/SUM('EPA Data'!H:H)</f>
        <v>1.2108354583845652E-5</v>
      </c>
      <c r="Q1318" s="19">
        <f>'EPA Data'!I1319/SUM('EPA Data'!I:I)</f>
        <v>4.3988693200171152E-6</v>
      </c>
      <c r="R1318" s="19">
        <f>'EPA Data'!J1319/SUM('EPA Data'!J:J)</f>
        <v>2.4945844417697281E-6</v>
      </c>
      <c r="S1318" s="19">
        <f>'EPA Data'!K1319/SUM('EPA Data'!K:K)</f>
        <v>1.0254010382422915E-5</v>
      </c>
      <c r="T1318" s="19">
        <f>'EPA Data'!L1319/SUM('EPA Data'!L:L)</f>
        <v>6.276320798193867E-6</v>
      </c>
      <c r="U1318" s="19">
        <f>'EPA Data'!M1319/SUM('EPA Data'!M:M)</f>
        <v>2.8872527347057231E-5</v>
      </c>
      <c r="V1318" s="19">
        <f>'EPA Data'!N1319/SUM('EPA Data'!N:N)</f>
        <v>8.6030748664343771E-6</v>
      </c>
      <c r="W1318" s="19">
        <f>'EPA Data'!O1319/SUM('EPA Data'!O:O)</f>
        <v>9.7088177602677939E-6</v>
      </c>
      <c r="X1318" s="19">
        <f>'EPA Data'!P1319/SUM('EPA Data'!P:P)</f>
        <v>4.0102822495769528E-5</v>
      </c>
    </row>
    <row r="1319" spans="1:24" x14ac:dyDescent="0.35">
      <c r="A1319" s="13" t="s">
        <v>2239</v>
      </c>
      <c r="B1319" s="13" t="s">
        <v>2177</v>
      </c>
      <c r="C1319" s="18" t="s">
        <v>352</v>
      </c>
      <c r="D1319" s="14">
        <f>SUMIFS('Census Data'!G:G,'Census Data'!$A:$A,$A1319)/SUMIFS('Census Data'!$F:$F,'Census Data'!$A:$A,$A1319)</f>
        <v>0.51426212968907636</v>
      </c>
      <c r="E1319" s="16">
        <f>SUMIFS('Census Data'!H:H,'Census Data'!$A:$A,$A1319)/SUMIFS('Census Data'!$F:$F,'Census Data'!$A:$A,$A1319)</f>
        <v>0.48573787031092358</v>
      </c>
      <c r="F1319" s="14">
        <f>SUM(SUMIFS('Census Data'!I:I,'Census Data'!$A:$A,$A1319),SUMIFS('Census Data'!J:J,'Census Data'!$A:$A,$A1319))/SUMIFS('Census Data'!$F:$F,'Census Data'!$A:$A,$A1319)</f>
        <v>0.96624782170044943</v>
      </c>
      <c r="G1319" s="14">
        <f>SUM(SUMIFS('Census Data'!K:K,'Census Data'!$A:$A,$A1319),SUMIFS('Census Data'!L:L,'Census Data'!$A:$A,$A1319))/SUMIFS('Census Data'!$F:$F,'Census Data'!$A:$A,$A1319)</f>
        <v>5.0444831697697883E-3</v>
      </c>
      <c r="H1319" s="14">
        <f>SUM(SUMIFS('Census Data'!O:O,'Census Data'!$A:$A,$A1319),SUMIFS('Census Data'!P:P,'Census Data'!$A:$A,$A1319))/SUMIFS('Census Data'!$F:$F,'Census Data'!$A:$A,$A1319)</f>
        <v>5.3196367972117766E-3</v>
      </c>
      <c r="I1319" s="16">
        <f t="shared" si="40"/>
        <v>2.3388058332568962E-2</v>
      </c>
      <c r="J1319" s="14">
        <f>SUM(SUMIFS('Census Data'!W:W,'Census Data'!$A:$A,$A1319),SUMIFS('Census Data'!X:X,'Census Data'!$A:$A,$A1319))/SUMIFS('Census Data'!$F:$F,'Census Data'!$A:$A,$A1319)</f>
        <v>1.118958084930753E-2</v>
      </c>
      <c r="K1319" s="16">
        <f t="shared" si="41"/>
        <v>0.98881041915069245</v>
      </c>
      <c r="L1319" s="19">
        <f>'EPA Data'!D1320/SUM('EPA Data'!D:D)</f>
        <v>4.1394097298262778E-6</v>
      </c>
      <c r="M1319" s="19">
        <f>'EPA Data'!E1320/SUM('EPA Data'!E:E)</f>
        <v>1.0058550224019283E-5</v>
      </c>
      <c r="N1319" s="19">
        <f>'EPA Data'!F1320/SUM('EPA Data'!F:F)</f>
        <v>8.7940247132212011E-6</v>
      </c>
      <c r="O1319" s="19">
        <f>'EPA Data'!G1320/SUM('EPA Data'!G:G)</f>
        <v>2.8564658278052352E-6</v>
      </c>
      <c r="P1319" s="19">
        <f>'EPA Data'!H1320/SUM('EPA Data'!H:H)</f>
        <v>8.0112250480483798E-6</v>
      </c>
      <c r="Q1319" s="19">
        <f>'EPA Data'!I1320/SUM('EPA Data'!I:I)</f>
        <v>4.1590017808533268E-6</v>
      </c>
      <c r="R1319" s="19">
        <f>'EPA Data'!J1320/SUM('EPA Data'!J:J)</f>
        <v>4.7169531398121473E-6</v>
      </c>
      <c r="S1319" s="19">
        <f>'EPA Data'!K1320/SUM('EPA Data'!K:K)</f>
        <v>9.071140876707286E-6</v>
      </c>
      <c r="T1319" s="19">
        <f>'EPA Data'!L1320/SUM('EPA Data'!L:L)</f>
        <v>6.7926700727975637E-6</v>
      </c>
      <c r="U1319" s="19">
        <f>'EPA Data'!M1320/SUM('EPA Data'!M:M)</f>
        <v>1.2535793270411349E-5</v>
      </c>
      <c r="V1319" s="19">
        <f>'EPA Data'!N1320/SUM('EPA Data'!N:N)</f>
        <v>7.4332603358551698E-6</v>
      </c>
      <c r="W1319" s="19">
        <f>'EPA Data'!O1320/SUM('EPA Data'!O:O)</f>
        <v>9.1498306929535262E-6</v>
      </c>
      <c r="X1319" s="19">
        <f>'EPA Data'!P1320/SUM('EPA Data'!P:P)</f>
        <v>1.598970734324354E-5</v>
      </c>
    </row>
    <row r="1320" spans="1:24" x14ac:dyDescent="0.35">
      <c r="A1320" s="13" t="s">
        <v>2240</v>
      </c>
      <c r="B1320" s="13" t="s">
        <v>2177</v>
      </c>
      <c r="C1320" s="18" t="s">
        <v>2241</v>
      </c>
      <c r="D1320" s="14">
        <f>SUMIFS('Census Data'!G:G,'Census Data'!$A:$A,$A1320)/SUMIFS('Census Data'!$F:$F,'Census Data'!$A:$A,$A1320)</f>
        <v>0.52802124833997344</v>
      </c>
      <c r="E1320" s="16">
        <f>SUMIFS('Census Data'!H:H,'Census Data'!$A:$A,$A1320)/SUMIFS('Census Data'!$F:$F,'Census Data'!$A:$A,$A1320)</f>
        <v>0.47197875166002656</v>
      </c>
      <c r="F1320" s="14">
        <f>SUM(SUMIFS('Census Data'!I:I,'Census Data'!$A:$A,$A1320),SUMIFS('Census Data'!J:J,'Census Data'!$A:$A,$A1320))/SUMIFS('Census Data'!$F:$F,'Census Data'!$A:$A,$A1320)</f>
        <v>0.93891102257636128</v>
      </c>
      <c r="G1320" s="14">
        <f>SUM(SUMIFS('Census Data'!K:K,'Census Data'!$A:$A,$A1320),SUMIFS('Census Data'!L:L,'Census Data'!$A:$A,$A1320))/SUMIFS('Census Data'!$F:$F,'Census Data'!$A:$A,$A1320)</f>
        <v>7.1713147410358566E-3</v>
      </c>
      <c r="H1320" s="14">
        <f>SUM(SUMIFS('Census Data'!O:O,'Census Data'!$A:$A,$A1320),SUMIFS('Census Data'!P:P,'Census Data'!$A:$A,$A1320))/SUMIFS('Census Data'!$F:$F,'Census Data'!$A:$A,$A1320)</f>
        <v>1.6201859229747675E-2</v>
      </c>
      <c r="I1320" s="16">
        <f t="shared" si="40"/>
        <v>3.771580345285519E-2</v>
      </c>
      <c r="J1320" s="14">
        <f>SUM(SUMIFS('Census Data'!W:W,'Census Data'!$A:$A,$A1320),SUMIFS('Census Data'!X:X,'Census Data'!$A:$A,$A1320))/SUMIFS('Census Data'!$F:$F,'Census Data'!$A:$A,$A1320)</f>
        <v>1.7795484727755644E-2</v>
      </c>
      <c r="K1320" s="16">
        <f t="shared" si="41"/>
        <v>0.98220451527224439</v>
      </c>
      <c r="L1320" s="19">
        <f>'EPA Data'!D1321/SUM('EPA Data'!D:D)</f>
        <v>9.7167548778340284E-7</v>
      </c>
      <c r="M1320" s="19">
        <f>'EPA Data'!E1321/SUM('EPA Data'!E:E)</f>
        <v>3.0954114217096737E-6</v>
      </c>
      <c r="N1320" s="19">
        <f>'EPA Data'!F1321/SUM('EPA Data'!F:F)</f>
        <v>2.3691693064865094E-6</v>
      </c>
      <c r="O1320" s="19">
        <f>'EPA Data'!G1321/SUM('EPA Data'!G:G)</f>
        <v>1.1641108653856062E-6</v>
      </c>
      <c r="P1320" s="19">
        <f>'EPA Data'!H1321/SUM('EPA Data'!H:H)</f>
        <v>2.7460275004618225E-6</v>
      </c>
      <c r="Q1320" s="19">
        <f>'EPA Data'!I1321/SUM('EPA Data'!I:I)</f>
        <v>1.2027033814053635E-6</v>
      </c>
      <c r="R1320" s="19">
        <f>'EPA Data'!J1321/SUM('EPA Data'!J:J)</f>
        <v>8.1073171128697177E-7</v>
      </c>
      <c r="S1320" s="19">
        <f>'EPA Data'!K1321/SUM('EPA Data'!K:K)</f>
        <v>2.4771709507278157E-6</v>
      </c>
      <c r="T1320" s="19">
        <f>'EPA Data'!L1321/SUM('EPA Data'!L:L)</f>
        <v>1.918067036916976E-6</v>
      </c>
      <c r="U1320" s="19">
        <f>'EPA Data'!M1321/SUM('EPA Data'!M:M)</f>
        <v>6.9840642845259882E-6</v>
      </c>
      <c r="V1320" s="19">
        <f>'EPA Data'!N1321/SUM('EPA Data'!N:N)</f>
        <v>1.9815024541492491E-6</v>
      </c>
      <c r="W1320" s="19">
        <f>'EPA Data'!O1321/SUM('EPA Data'!O:O)</f>
        <v>2.8525866899700983E-6</v>
      </c>
      <c r="X1320" s="19">
        <f>'EPA Data'!P1321/SUM('EPA Data'!P:P)</f>
        <v>7.4896296929775658E-6</v>
      </c>
    </row>
    <row r="1321" spans="1:24" x14ac:dyDescent="0.35">
      <c r="A1321" s="13" t="s">
        <v>2242</v>
      </c>
      <c r="B1321" s="13" t="s">
        <v>2177</v>
      </c>
      <c r="C1321" s="18" t="s">
        <v>2243</v>
      </c>
      <c r="D1321" s="14">
        <f>SUMIFS('Census Data'!G:G,'Census Data'!$A:$A,$A1321)/SUMIFS('Census Data'!$F:$F,'Census Data'!$A:$A,$A1321)</f>
        <v>0.50950570342205326</v>
      </c>
      <c r="E1321" s="16">
        <f>SUMIFS('Census Data'!H:H,'Census Data'!$A:$A,$A1321)/SUMIFS('Census Data'!$F:$F,'Census Data'!$A:$A,$A1321)</f>
        <v>0.49049429657794674</v>
      </c>
      <c r="F1321" s="14">
        <f>SUM(SUMIFS('Census Data'!I:I,'Census Data'!$A:$A,$A1321),SUMIFS('Census Data'!J:J,'Census Data'!$A:$A,$A1321))/SUMIFS('Census Data'!$F:$F,'Census Data'!$A:$A,$A1321)</f>
        <v>0.96508180137440258</v>
      </c>
      <c r="G1321" s="14">
        <f>SUM(SUMIFS('Census Data'!K:K,'Census Data'!$A:$A,$A1321),SUMIFS('Census Data'!L:L,'Census Data'!$A:$A,$A1321))/SUMIFS('Census Data'!$F:$F,'Census Data'!$A:$A,$A1321)</f>
        <v>8.7905954581923469E-3</v>
      </c>
      <c r="H1321" s="14">
        <f>SUM(SUMIFS('Census Data'!O:O,'Census Data'!$A:$A,$A1321),SUMIFS('Census Data'!P:P,'Census Data'!$A:$A,$A1321))/SUMIFS('Census Data'!$F:$F,'Census Data'!$A:$A,$A1321)</f>
        <v>6.6975965395751208E-3</v>
      </c>
      <c r="I1321" s="16">
        <f t="shared" si="40"/>
        <v>1.9430006627829899E-2</v>
      </c>
      <c r="J1321" s="14">
        <f>SUM(SUMIFS('Census Data'!W:W,'Census Data'!$A:$A,$A1321),SUMIFS('Census Data'!X:X,'Census Data'!$A:$A,$A1321))/SUMIFS('Census Data'!$F:$F,'Census Data'!$A:$A,$A1321)</f>
        <v>6.5441099522098575E-2</v>
      </c>
      <c r="K1321" s="16">
        <f t="shared" si="41"/>
        <v>0.93455890047790147</v>
      </c>
      <c r="L1321" s="19">
        <f>'EPA Data'!D1322/SUM('EPA Data'!D:D)</f>
        <v>2.237486856436589E-5</v>
      </c>
      <c r="M1321" s="19">
        <f>'EPA Data'!E1322/SUM('EPA Data'!E:E)</f>
        <v>9.2188135159267234E-5</v>
      </c>
      <c r="N1321" s="19">
        <f>'EPA Data'!F1322/SUM('EPA Data'!F:F)</f>
        <v>6.0246430260010101E-5</v>
      </c>
      <c r="O1321" s="19">
        <f>'EPA Data'!G1322/SUM('EPA Data'!G:G)</f>
        <v>3.4726396237884666E-5</v>
      </c>
      <c r="P1321" s="19">
        <f>'EPA Data'!H1322/SUM('EPA Data'!H:H)</f>
        <v>8.2693218183028071E-5</v>
      </c>
      <c r="Q1321" s="19">
        <f>'EPA Data'!I1322/SUM('EPA Data'!I:I)</f>
        <v>3.2556685048300907E-5</v>
      </c>
      <c r="R1321" s="19">
        <f>'EPA Data'!J1322/SUM('EPA Data'!J:J)</f>
        <v>3.3100443935231069E-5</v>
      </c>
      <c r="S1321" s="19">
        <f>'EPA Data'!K1322/SUM('EPA Data'!K:K)</f>
        <v>7.2391731868981223E-5</v>
      </c>
      <c r="T1321" s="19">
        <f>'EPA Data'!L1322/SUM('EPA Data'!L:L)</f>
        <v>4.2251342526493482E-5</v>
      </c>
      <c r="U1321" s="19">
        <f>'EPA Data'!M1322/SUM('EPA Data'!M:M)</f>
        <v>2.1377896674030974E-4</v>
      </c>
      <c r="V1321" s="19">
        <f>'EPA Data'!N1322/SUM('EPA Data'!N:N)</f>
        <v>7.8514997099328723E-5</v>
      </c>
      <c r="W1321" s="19">
        <f>'EPA Data'!O1322/SUM('EPA Data'!O:O)</f>
        <v>6.602575041244695E-5</v>
      </c>
      <c r="X1321" s="19">
        <f>'EPA Data'!P1322/SUM('EPA Data'!P:P)</f>
        <v>2.0421482254380201E-4</v>
      </c>
    </row>
    <row r="1322" spans="1:24" x14ac:dyDescent="0.35">
      <c r="A1322" s="13" t="s">
        <v>2244</v>
      </c>
      <c r="B1322" s="13" t="s">
        <v>2177</v>
      </c>
      <c r="C1322" s="18" t="s">
        <v>255</v>
      </c>
      <c r="D1322" s="14">
        <f>SUMIFS('Census Data'!G:G,'Census Data'!$A:$A,$A1322)/SUMIFS('Census Data'!$F:$F,'Census Data'!$A:$A,$A1322)</f>
        <v>0.51090232228328314</v>
      </c>
      <c r="E1322" s="16">
        <f>SUMIFS('Census Data'!H:H,'Census Data'!$A:$A,$A1322)/SUMIFS('Census Data'!$F:$F,'Census Data'!$A:$A,$A1322)</f>
        <v>0.48909767771671692</v>
      </c>
      <c r="F1322" s="14">
        <f>SUM(SUMIFS('Census Data'!I:I,'Census Data'!$A:$A,$A1322),SUMIFS('Census Data'!J:J,'Census Data'!$A:$A,$A1322))/SUMIFS('Census Data'!$F:$F,'Census Data'!$A:$A,$A1322)</f>
        <v>0.97394079063995742</v>
      </c>
      <c r="G1322" s="14">
        <f>SUM(SUMIFS('Census Data'!K:K,'Census Data'!$A:$A,$A1322),SUMIFS('Census Data'!L:L,'Census Data'!$A:$A,$A1322))/SUMIFS('Census Data'!$F:$F,'Census Data'!$A:$A,$A1322)</f>
        <v>2.8363765289842226E-3</v>
      </c>
      <c r="H1322" s="14">
        <f>SUM(SUMIFS('Census Data'!O:O,'Census Data'!$A:$A,$A1322),SUMIFS('Census Data'!P:P,'Census Data'!$A:$A,$A1322))/SUMIFS('Census Data'!$F:$F,'Census Data'!$A:$A,$A1322)</f>
        <v>6.3818471902145008E-3</v>
      </c>
      <c r="I1322" s="16">
        <f t="shared" si="40"/>
        <v>1.6840985640843797E-2</v>
      </c>
      <c r="J1322" s="14">
        <f>SUM(SUMIFS('Census Data'!W:W,'Census Data'!$A:$A,$A1322),SUMIFS('Census Data'!X:X,'Census Data'!$A:$A,$A1322))/SUMIFS('Census Data'!$F:$F,'Census Data'!$A:$A,$A1322)</f>
        <v>2.0918276901258644E-2</v>
      </c>
      <c r="K1322" s="16">
        <f t="shared" si="41"/>
        <v>0.97908172309874131</v>
      </c>
      <c r="L1322" s="19">
        <f>'EPA Data'!D1323/SUM('EPA Data'!D:D)</f>
        <v>2.9026268797373097E-6</v>
      </c>
      <c r="M1322" s="19">
        <f>'EPA Data'!E1323/SUM('EPA Data'!E:E)</f>
        <v>1.5307403864545008E-5</v>
      </c>
      <c r="N1322" s="19">
        <f>'EPA Data'!F1323/SUM('EPA Data'!F:F)</f>
        <v>9.6080264484639974E-6</v>
      </c>
      <c r="O1322" s="19">
        <f>'EPA Data'!G1323/SUM('EPA Data'!G:G)</f>
        <v>4.3112778272632382E-6</v>
      </c>
      <c r="P1322" s="19">
        <f>'EPA Data'!H1323/SUM('EPA Data'!H:H)</f>
        <v>1.1320144838026032E-5</v>
      </c>
      <c r="Q1322" s="19">
        <f>'EPA Data'!I1323/SUM('EPA Data'!I:I)</f>
        <v>4.3358772481497791E-6</v>
      </c>
      <c r="R1322" s="19">
        <f>'EPA Data'!J1323/SUM('EPA Data'!J:J)</f>
        <v>2.1982974688932008E-6</v>
      </c>
      <c r="S1322" s="19">
        <f>'EPA Data'!K1323/SUM('EPA Data'!K:K)</f>
        <v>9.5860240307024388E-6</v>
      </c>
      <c r="T1322" s="19">
        <f>'EPA Data'!L1323/SUM('EPA Data'!L:L)</f>
        <v>5.773660916301235E-6</v>
      </c>
      <c r="U1322" s="19">
        <f>'EPA Data'!M1323/SUM('EPA Data'!M:M)</f>
        <v>1.5901345861103997E-5</v>
      </c>
      <c r="V1322" s="19">
        <f>'EPA Data'!N1323/SUM('EPA Data'!N:N)</f>
        <v>7.8153148739096884E-6</v>
      </c>
      <c r="W1322" s="19">
        <f>'EPA Data'!O1323/SUM('EPA Data'!O:O)</f>
        <v>8.1496058052180691E-6</v>
      </c>
      <c r="X1322" s="19">
        <f>'EPA Data'!P1323/SUM('EPA Data'!P:P)</f>
        <v>3.7806361270385146E-5</v>
      </c>
    </row>
    <row r="1323" spans="1:24" x14ac:dyDescent="0.35">
      <c r="A1323" s="13" t="s">
        <v>2245</v>
      </c>
      <c r="B1323" s="13" t="s">
        <v>2177</v>
      </c>
      <c r="C1323" s="18" t="s">
        <v>1415</v>
      </c>
      <c r="D1323" s="14">
        <f>SUMIFS('Census Data'!G:G,'Census Data'!$A:$A,$A1323)/SUMIFS('Census Data'!$F:$F,'Census Data'!$A:$A,$A1323)</f>
        <v>0.50050940438871472</v>
      </c>
      <c r="E1323" s="16">
        <f>SUMIFS('Census Data'!H:H,'Census Data'!$A:$A,$A1323)/SUMIFS('Census Data'!$F:$F,'Census Data'!$A:$A,$A1323)</f>
        <v>0.49949059561128528</v>
      </c>
      <c r="F1323" s="14">
        <f>SUM(SUMIFS('Census Data'!I:I,'Census Data'!$A:$A,$A1323),SUMIFS('Census Data'!J:J,'Census Data'!$A:$A,$A1323))/SUMIFS('Census Data'!$F:$F,'Census Data'!$A:$A,$A1323)</f>
        <v>0.88957680250783699</v>
      </c>
      <c r="G1323" s="14">
        <f>SUM(SUMIFS('Census Data'!K:K,'Census Data'!$A:$A,$A1323),SUMIFS('Census Data'!L:L,'Census Data'!$A:$A,$A1323))/SUMIFS('Census Data'!$F:$F,'Census Data'!$A:$A,$A1323)</f>
        <v>3.526645768025078E-2</v>
      </c>
      <c r="H1323" s="14">
        <f>SUM(SUMIFS('Census Data'!O:O,'Census Data'!$A:$A,$A1323),SUMIFS('Census Data'!P:P,'Census Data'!$A:$A,$A1323))/SUMIFS('Census Data'!$F:$F,'Census Data'!$A:$A,$A1323)</f>
        <v>5.1684952978056427E-2</v>
      </c>
      <c r="I1323" s="16">
        <f t="shared" si="40"/>
        <v>2.3471786833855757E-2</v>
      </c>
      <c r="J1323" s="14">
        <f>SUM(SUMIFS('Census Data'!W:W,'Census Data'!$A:$A,$A1323),SUMIFS('Census Data'!X:X,'Census Data'!$A:$A,$A1323))/SUMIFS('Census Data'!$F:$F,'Census Data'!$A:$A,$A1323)</f>
        <v>6.9788401253918497E-2</v>
      </c>
      <c r="K1323" s="16">
        <f t="shared" si="41"/>
        <v>0.9302115987460815</v>
      </c>
      <c r="L1323" s="19">
        <f>'EPA Data'!D1324/SUM('EPA Data'!D:D)</f>
        <v>1.5754620027389381E-5</v>
      </c>
      <c r="M1323" s="19">
        <f>'EPA Data'!E1324/SUM('EPA Data'!E:E)</f>
        <v>8.4345030865246251E-5</v>
      </c>
      <c r="N1323" s="19">
        <f>'EPA Data'!F1324/SUM('EPA Data'!F:F)</f>
        <v>5.2235004322670128E-5</v>
      </c>
      <c r="O1323" s="19">
        <f>'EPA Data'!G1324/SUM('EPA Data'!G:G)</f>
        <v>2.4264398861390788E-5</v>
      </c>
      <c r="P1323" s="19">
        <f>'EPA Data'!H1324/SUM('EPA Data'!H:H)</f>
        <v>6.2931461782593254E-5</v>
      </c>
      <c r="Q1323" s="19">
        <f>'EPA Data'!I1324/SUM('EPA Data'!I:I)</f>
        <v>2.3331309722013116E-5</v>
      </c>
      <c r="R1323" s="19">
        <f>'EPA Data'!J1324/SUM('EPA Data'!J:J)</f>
        <v>1.4091552149727506E-5</v>
      </c>
      <c r="S1323" s="19">
        <f>'EPA Data'!K1324/SUM('EPA Data'!K:K)</f>
        <v>5.4057690337130255E-5</v>
      </c>
      <c r="T1323" s="19">
        <f>'EPA Data'!L1324/SUM('EPA Data'!L:L)</f>
        <v>3.2317781656767499E-5</v>
      </c>
      <c r="U1323" s="19">
        <f>'EPA Data'!M1324/SUM('EPA Data'!M:M)</f>
        <v>1.2156887010105222E-4</v>
      </c>
      <c r="V1323" s="19">
        <f>'EPA Data'!N1324/SUM('EPA Data'!N:N)</f>
        <v>4.6478204287495392E-5</v>
      </c>
      <c r="W1323" s="19">
        <f>'EPA Data'!O1324/SUM('EPA Data'!O:O)</f>
        <v>4.8971415385153658E-5</v>
      </c>
      <c r="X1323" s="19">
        <f>'EPA Data'!P1324/SUM('EPA Data'!P:P)</f>
        <v>2.0219890148768569E-4</v>
      </c>
    </row>
    <row r="1324" spans="1:24" x14ac:dyDescent="0.35">
      <c r="A1324" s="13" t="s">
        <v>2246</v>
      </c>
      <c r="B1324" s="13" t="s">
        <v>2177</v>
      </c>
      <c r="C1324" s="18" t="s">
        <v>2247</v>
      </c>
      <c r="D1324" s="14">
        <f>SUMIFS('Census Data'!G:G,'Census Data'!$A:$A,$A1324)/SUMIFS('Census Data'!$F:$F,'Census Data'!$A:$A,$A1324)</f>
        <v>0.50194446710723128</v>
      </c>
      <c r="E1324" s="16">
        <f>SUMIFS('Census Data'!H:H,'Census Data'!$A:$A,$A1324)/SUMIFS('Census Data'!$F:$F,'Census Data'!$A:$A,$A1324)</f>
        <v>0.49805553289276877</v>
      </c>
      <c r="F1324" s="14">
        <f>SUM(SUMIFS('Census Data'!I:I,'Census Data'!$A:$A,$A1324),SUMIFS('Census Data'!J:J,'Census Data'!$A:$A,$A1324))/SUMIFS('Census Data'!$F:$F,'Census Data'!$A:$A,$A1324)</f>
        <v>0.96461885725163854</v>
      </c>
      <c r="G1324" s="14">
        <f>SUM(SUMIFS('Census Data'!K:K,'Census Data'!$A:$A,$A1324),SUMIFS('Census Data'!L:L,'Census Data'!$A:$A,$A1324))/SUMIFS('Census Data'!$F:$F,'Census Data'!$A:$A,$A1324)</f>
        <v>9.1648309809360638E-3</v>
      </c>
      <c r="H1324" s="14">
        <f>SUM(SUMIFS('Census Data'!O:O,'Census Data'!$A:$A,$A1324),SUMIFS('Census Data'!P:P,'Census Data'!$A:$A,$A1324))/SUMIFS('Census Data'!$F:$F,'Census Data'!$A:$A,$A1324)</f>
        <v>8.1042125588099319E-3</v>
      </c>
      <c r="I1324" s="16">
        <f t="shared" si="40"/>
        <v>1.8112099208615562E-2</v>
      </c>
      <c r="J1324" s="14">
        <f>SUM(SUMIFS('Census Data'!W:W,'Census Data'!$A:$A,$A1324),SUMIFS('Census Data'!X:X,'Census Data'!$A:$A,$A1324))/SUMIFS('Census Data'!$F:$F,'Census Data'!$A:$A,$A1324)</f>
        <v>6.9620081042125595E-2</v>
      </c>
      <c r="K1324" s="16">
        <f t="shared" si="41"/>
        <v>0.93037991895787442</v>
      </c>
      <c r="L1324" s="19">
        <f>'EPA Data'!D1325/SUM('EPA Data'!D:D)</f>
        <v>2.7344384732163104E-5</v>
      </c>
      <c r="M1324" s="19">
        <f>'EPA Data'!E1325/SUM('EPA Data'!E:E)</f>
        <v>1.0377003713021017E-4</v>
      </c>
      <c r="N1324" s="19">
        <f>'EPA Data'!F1325/SUM('EPA Data'!F:F)</f>
        <v>6.8758655799691591E-5</v>
      </c>
      <c r="O1324" s="19">
        <f>'EPA Data'!G1325/SUM('EPA Data'!G:G)</f>
        <v>4.0800857713360171E-5</v>
      </c>
      <c r="P1324" s="19">
        <f>'EPA Data'!H1325/SUM('EPA Data'!H:H)</f>
        <v>9.6290085416704608E-5</v>
      </c>
      <c r="Q1324" s="19">
        <f>'EPA Data'!I1325/SUM('EPA Data'!I:I)</f>
        <v>3.6900639033530731E-5</v>
      </c>
      <c r="R1324" s="19">
        <f>'EPA Data'!J1325/SUM('EPA Data'!J:J)</f>
        <v>3.6453881725149204E-5</v>
      </c>
      <c r="S1324" s="19">
        <f>'EPA Data'!K1325/SUM('EPA Data'!K:K)</f>
        <v>8.3250105034374201E-5</v>
      </c>
      <c r="T1324" s="19">
        <f>'EPA Data'!L1325/SUM('EPA Data'!L:L)</f>
        <v>4.9192706828678371E-5</v>
      </c>
      <c r="U1324" s="19">
        <f>'EPA Data'!M1325/SUM('EPA Data'!M:M)</f>
        <v>2.172218893902506E-4</v>
      </c>
      <c r="V1324" s="19">
        <f>'EPA Data'!N1325/SUM('EPA Data'!N:N)</f>
        <v>8.950888048063744E-5</v>
      </c>
      <c r="W1324" s="19">
        <f>'EPA Data'!O1325/SUM('EPA Data'!O:O)</f>
        <v>7.9113471730055069E-5</v>
      </c>
      <c r="X1324" s="19">
        <f>'EPA Data'!P1325/SUM('EPA Data'!P:P)</f>
        <v>2.4482849879577627E-4</v>
      </c>
    </row>
    <row r="1325" spans="1:24" x14ac:dyDescent="0.35">
      <c r="A1325" s="13" t="s">
        <v>2248</v>
      </c>
      <c r="B1325" s="13" t="s">
        <v>2177</v>
      </c>
      <c r="C1325" s="18" t="s">
        <v>2249</v>
      </c>
      <c r="D1325" s="14">
        <f>SUMIFS('Census Data'!G:G,'Census Data'!$A:$A,$A1325)/SUMIFS('Census Data'!$F:$F,'Census Data'!$A:$A,$A1325)</f>
        <v>0.50776627218934911</v>
      </c>
      <c r="E1325" s="16">
        <f>SUMIFS('Census Data'!H:H,'Census Data'!$A:$A,$A1325)/SUMIFS('Census Data'!$F:$F,'Census Data'!$A:$A,$A1325)</f>
        <v>0.49223372781065089</v>
      </c>
      <c r="F1325" s="14">
        <f>SUM(SUMIFS('Census Data'!I:I,'Census Data'!$A:$A,$A1325),SUMIFS('Census Data'!J:J,'Census Data'!$A:$A,$A1325))/SUMIFS('Census Data'!$F:$F,'Census Data'!$A:$A,$A1325)</f>
        <v>0.46301775147928992</v>
      </c>
      <c r="G1325" s="14">
        <f>SUM(SUMIFS('Census Data'!K:K,'Census Data'!$A:$A,$A1325),SUMIFS('Census Data'!L:L,'Census Data'!$A:$A,$A1325))/SUMIFS('Census Data'!$F:$F,'Census Data'!$A:$A,$A1325)</f>
        <v>6.4718934911242604E-3</v>
      </c>
      <c r="H1325" s="14">
        <f>SUM(SUMIFS('Census Data'!O:O,'Census Data'!$A:$A,$A1325),SUMIFS('Census Data'!P:P,'Census Data'!$A:$A,$A1325))/SUMIFS('Census Data'!$F:$F,'Census Data'!$A:$A,$A1325)</f>
        <v>1.1094674556213018E-3</v>
      </c>
      <c r="I1325" s="16">
        <f t="shared" si="40"/>
        <v>0.52940088757396453</v>
      </c>
      <c r="J1325" s="14">
        <f>SUM(SUMIFS('Census Data'!W:W,'Census Data'!$A:$A,$A1325),SUMIFS('Census Data'!X:X,'Census Data'!$A:$A,$A1325))/SUMIFS('Census Data'!$F:$F,'Census Data'!$A:$A,$A1325)</f>
        <v>3.4208579881656806E-2</v>
      </c>
      <c r="K1325" s="16">
        <f t="shared" si="41"/>
        <v>0.96579142011834318</v>
      </c>
      <c r="L1325" s="19">
        <f>'EPA Data'!D1326/SUM('EPA Data'!D:D)</f>
        <v>3.402448191102487E-6</v>
      </c>
      <c r="M1325" s="19">
        <f>'EPA Data'!E1326/SUM('EPA Data'!E:E)</f>
        <v>1.3133329891052561E-5</v>
      </c>
      <c r="N1325" s="19">
        <f>'EPA Data'!F1326/SUM('EPA Data'!F:F)</f>
        <v>8.9636888367700021E-6</v>
      </c>
      <c r="O1325" s="19">
        <f>'EPA Data'!G1326/SUM('EPA Data'!G:G)</f>
        <v>5.8663511368688992E-6</v>
      </c>
      <c r="P1325" s="19">
        <f>'EPA Data'!H1326/SUM('EPA Data'!H:H)</f>
        <v>1.1577314615746576E-5</v>
      </c>
      <c r="Q1325" s="19">
        <f>'EPA Data'!I1326/SUM('EPA Data'!I:I)</f>
        <v>4.3767872749243065E-6</v>
      </c>
      <c r="R1325" s="19">
        <f>'EPA Data'!J1326/SUM('EPA Data'!J:J)</f>
        <v>3.3961043299379432E-6</v>
      </c>
      <c r="S1325" s="19">
        <f>'EPA Data'!K1326/SUM('EPA Data'!K:K)</f>
        <v>9.7692897440350043E-6</v>
      </c>
      <c r="T1325" s="19">
        <f>'EPA Data'!L1326/SUM('EPA Data'!L:L)</f>
        <v>7.1751734605429424E-6</v>
      </c>
      <c r="U1325" s="19">
        <f>'EPA Data'!M1326/SUM('EPA Data'!M:M)</f>
        <v>3.3566893558721322E-5</v>
      </c>
      <c r="V1325" s="19">
        <f>'EPA Data'!N1326/SUM('EPA Data'!N:N)</f>
        <v>7.6820535753249595E-6</v>
      </c>
      <c r="W1325" s="19">
        <f>'EPA Data'!O1326/SUM('EPA Data'!O:O)</f>
        <v>1.0778452206032793E-5</v>
      </c>
      <c r="X1325" s="19">
        <f>'EPA Data'!P1326/SUM('EPA Data'!P:P)</f>
        <v>3.3592361420181482E-5</v>
      </c>
    </row>
    <row r="1326" spans="1:24" x14ac:dyDescent="0.35">
      <c r="A1326" s="13" t="s">
        <v>2250</v>
      </c>
      <c r="B1326" s="13" t="s">
        <v>2177</v>
      </c>
      <c r="C1326" s="18" t="s">
        <v>116</v>
      </c>
      <c r="D1326" s="14">
        <f>SUMIFS('Census Data'!G:G,'Census Data'!$A:$A,$A1326)/SUMIFS('Census Data'!$F:$F,'Census Data'!$A:$A,$A1326)</f>
        <v>0.51145798737960813</v>
      </c>
      <c r="E1326" s="16">
        <f>SUMIFS('Census Data'!H:H,'Census Data'!$A:$A,$A1326)/SUMIFS('Census Data'!$F:$F,'Census Data'!$A:$A,$A1326)</f>
        <v>0.48854201262039187</v>
      </c>
      <c r="F1326" s="14">
        <f>SUM(SUMIFS('Census Data'!I:I,'Census Data'!$A:$A,$A1326),SUMIFS('Census Data'!J:J,'Census Data'!$A:$A,$A1326))/SUMIFS('Census Data'!$F:$F,'Census Data'!$A:$A,$A1326)</f>
        <v>0.96911325141149118</v>
      </c>
      <c r="G1326" s="14">
        <f>SUM(SUMIFS('Census Data'!K:K,'Census Data'!$A:$A,$A1326),SUMIFS('Census Data'!L:L,'Census Data'!$A:$A,$A1326))/SUMIFS('Census Data'!$F:$F,'Census Data'!$A:$A,$A1326)</f>
        <v>4.8710284512343627E-3</v>
      </c>
      <c r="H1326" s="14">
        <f>SUM(SUMIFS('Census Data'!O:O,'Census Data'!$A:$A,$A1326),SUMIFS('Census Data'!P:P,'Census Data'!$A:$A,$A1326))/SUMIFS('Census Data'!$F:$F,'Census Data'!$A:$A,$A1326)</f>
        <v>3.8746817225727885E-3</v>
      </c>
      <c r="I1326" s="16">
        <f t="shared" si="40"/>
        <v>2.2141038414701719E-2</v>
      </c>
      <c r="J1326" s="14">
        <f>SUM(SUMIFS('Census Data'!W:W,'Census Data'!$A:$A,$A1326),SUMIFS('Census Data'!X:X,'Census Data'!$A:$A,$A1326))/SUMIFS('Census Data'!$F:$F,'Census Data'!$A:$A,$A1326)</f>
        <v>4.3839256061109264E-2</v>
      </c>
      <c r="K1326" s="16">
        <f t="shared" si="41"/>
        <v>0.95616074393889072</v>
      </c>
      <c r="L1326" s="19">
        <f>'EPA Data'!D1327/SUM('EPA Data'!D:D)</f>
        <v>2.2578169167011736E-6</v>
      </c>
      <c r="M1326" s="19">
        <f>'EPA Data'!E1327/SUM('EPA Data'!E:E)</f>
        <v>1.0733177612132811E-5</v>
      </c>
      <c r="N1326" s="19">
        <f>'EPA Data'!F1327/SUM('EPA Data'!F:F)</f>
        <v>7.415451348951947E-6</v>
      </c>
      <c r="O1326" s="19">
        <f>'EPA Data'!G1327/SUM('EPA Data'!G:G)</f>
        <v>4.8973822632570292E-6</v>
      </c>
      <c r="P1326" s="19">
        <f>'EPA Data'!H1327/SUM('EPA Data'!H:H)</f>
        <v>9.233409334440866E-6</v>
      </c>
      <c r="Q1326" s="19">
        <f>'EPA Data'!I1327/SUM('EPA Data'!I:I)</f>
        <v>3.5225014818730927E-6</v>
      </c>
      <c r="R1326" s="19">
        <f>'EPA Data'!J1327/SUM('EPA Data'!J:J)</f>
        <v>2.7996622487539452E-6</v>
      </c>
      <c r="S1326" s="19">
        <f>'EPA Data'!K1327/SUM('EPA Data'!K:K)</f>
        <v>8.0065734965303071E-6</v>
      </c>
      <c r="T1326" s="19">
        <f>'EPA Data'!L1327/SUM('EPA Data'!L:L)</f>
        <v>6.2836402602429767E-6</v>
      </c>
      <c r="U1326" s="19">
        <f>'EPA Data'!M1327/SUM('EPA Data'!M:M)</f>
        <v>2.4103756373562845E-5</v>
      </c>
      <c r="V1326" s="19">
        <f>'EPA Data'!N1327/SUM('EPA Data'!N:N)</f>
        <v>5.5584951960502775E-6</v>
      </c>
      <c r="W1326" s="19">
        <f>'EPA Data'!O1327/SUM('EPA Data'!O:O)</f>
        <v>8.2240649219109677E-6</v>
      </c>
      <c r="X1326" s="19">
        <f>'EPA Data'!P1327/SUM('EPA Data'!P:P)</f>
        <v>2.8518744630213257E-5</v>
      </c>
    </row>
    <row r="1327" spans="1:24" x14ac:dyDescent="0.35">
      <c r="A1327" s="13" t="s">
        <v>2251</v>
      </c>
      <c r="B1327" s="13" t="s">
        <v>2177</v>
      </c>
      <c r="C1327" s="18" t="s">
        <v>651</v>
      </c>
      <c r="D1327" s="14">
        <f>SUMIFS('Census Data'!G:G,'Census Data'!$A:$A,$A1327)/SUMIFS('Census Data'!$F:$F,'Census Data'!$A:$A,$A1327)</f>
        <v>0.50017476406850747</v>
      </c>
      <c r="E1327" s="16">
        <f>SUMIFS('Census Data'!H:H,'Census Data'!$A:$A,$A1327)/SUMIFS('Census Data'!$F:$F,'Census Data'!$A:$A,$A1327)</f>
        <v>0.49982523593149247</v>
      </c>
      <c r="F1327" s="14">
        <f>SUM(SUMIFS('Census Data'!I:I,'Census Data'!$A:$A,$A1327),SUMIFS('Census Data'!J:J,'Census Data'!$A:$A,$A1327))/SUMIFS('Census Data'!$F:$F,'Census Data'!$A:$A,$A1327)</f>
        <v>0.96619563589154644</v>
      </c>
      <c r="G1327" s="14">
        <f>SUM(SUMIFS('Census Data'!K:K,'Census Data'!$A:$A,$A1327),SUMIFS('Census Data'!L:L,'Census Data'!$A:$A,$A1327))/SUMIFS('Census Data'!$F:$F,'Census Data'!$A:$A,$A1327)</f>
        <v>7.8394167873370949E-3</v>
      </c>
      <c r="H1327" s="14">
        <f>SUM(SUMIFS('Census Data'!O:O,'Census Data'!$A:$A,$A1327),SUMIFS('Census Data'!P:P,'Census Data'!$A:$A,$A1327))/SUMIFS('Census Data'!$F:$F,'Census Data'!$A:$A,$A1327)</f>
        <v>7.1403605133070359E-3</v>
      </c>
      <c r="I1327" s="16">
        <f t="shared" si="40"/>
        <v>1.8824586807809407E-2</v>
      </c>
      <c r="J1327" s="14">
        <f>SUM(SUMIFS('Census Data'!W:W,'Census Data'!$A:$A,$A1327),SUMIFS('Census Data'!X:X,'Census Data'!$A:$A,$A1327))/SUMIFS('Census Data'!$F:$F,'Census Data'!$A:$A,$A1327)</f>
        <v>6.5361761621810552E-2</v>
      </c>
      <c r="K1327" s="16">
        <f t="shared" si="41"/>
        <v>0.93463823837818949</v>
      </c>
      <c r="L1327" s="19">
        <f>'EPA Data'!D1328/SUM('EPA Data'!D:D)</f>
        <v>1.302520786642364E-5</v>
      </c>
      <c r="M1327" s="19">
        <f>'EPA Data'!E1328/SUM('EPA Data'!E:E)</f>
        <v>6.1606634802565419E-5</v>
      </c>
      <c r="N1327" s="19">
        <f>'EPA Data'!F1328/SUM('EPA Data'!F:F)</f>
        <v>3.9495834435736274E-5</v>
      </c>
      <c r="O1327" s="19">
        <f>'EPA Data'!G1328/SUM('EPA Data'!G:G)</f>
        <v>1.6849881790002691E-5</v>
      </c>
      <c r="P1327" s="19">
        <f>'EPA Data'!H1328/SUM('EPA Data'!H:H)</f>
        <v>4.9357331621209743E-5</v>
      </c>
      <c r="Q1327" s="19">
        <f>'EPA Data'!I1328/SUM('EPA Data'!I:I)</f>
        <v>1.7840722040714387E-5</v>
      </c>
      <c r="R1327" s="19">
        <f>'EPA Data'!J1328/SUM('EPA Data'!J:J)</f>
        <v>1.2002202787528963E-5</v>
      </c>
      <c r="S1327" s="19">
        <f>'EPA Data'!K1328/SUM('EPA Data'!K:K)</f>
        <v>4.3604726003479175E-5</v>
      </c>
      <c r="T1327" s="19">
        <f>'EPA Data'!L1328/SUM('EPA Data'!L:L)</f>
        <v>2.5505907679072336E-5</v>
      </c>
      <c r="U1327" s="19">
        <f>'EPA Data'!M1328/SUM('EPA Data'!M:M)</f>
        <v>9.1659286774651224E-5</v>
      </c>
      <c r="V1327" s="19">
        <f>'EPA Data'!N1328/SUM('EPA Data'!N:N)</f>
        <v>4.0330717209544923E-5</v>
      </c>
      <c r="W1327" s="19">
        <f>'EPA Data'!O1328/SUM('EPA Data'!O:O)</f>
        <v>3.7216683124077038E-5</v>
      </c>
      <c r="X1327" s="19">
        <f>'EPA Data'!P1328/SUM('EPA Data'!P:P)</f>
        <v>1.4303985997316979E-4</v>
      </c>
    </row>
    <row r="1328" spans="1:24" x14ac:dyDescent="0.35">
      <c r="A1328" s="13" t="s">
        <v>2252</v>
      </c>
      <c r="B1328" s="13" t="s">
        <v>2177</v>
      </c>
      <c r="C1328" s="18" t="s">
        <v>2253</v>
      </c>
      <c r="D1328" s="14">
        <f>SUMIFS('Census Data'!G:G,'Census Data'!$A:$A,$A1328)/SUMIFS('Census Data'!$F:$F,'Census Data'!$A:$A,$A1328)</f>
        <v>0.51320287130405062</v>
      </c>
      <c r="E1328" s="16">
        <f>SUMIFS('Census Data'!H:H,'Census Data'!$A:$A,$A1328)/SUMIFS('Census Data'!$F:$F,'Census Data'!$A:$A,$A1328)</f>
        <v>0.48679712869594943</v>
      </c>
      <c r="F1328" s="14">
        <f>SUM(SUMIFS('Census Data'!I:I,'Census Data'!$A:$A,$A1328),SUMIFS('Census Data'!J:J,'Census Data'!$A:$A,$A1328))/SUMIFS('Census Data'!$F:$F,'Census Data'!$A:$A,$A1328)</f>
        <v>0.97308152452572205</v>
      </c>
      <c r="G1328" s="14">
        <f>SUM(SUMIFS('Census Data'!K:K,'Census Data'!$A:$A,$A1328),SUMIFS('Census Data'!L:L,'Census Data'!$A:$A,$A1328))/SUMIFS('Census Data'!$F:$F,'Census Data'!$A:$A,$A1328)</f>
        <v>7.4773542984105284E-3</v>
      </c>
      <c r="H1328" s="14">
        <f>SUM(SUMIFS('Census Data'!O:O,'Census Data'!$A:$A,$A1328),SUMIFS('Census Data'!P:P,'Census Data'!$A:$A,$A1328))/SUMIFS('Census Data'!$F:$F,'Census Data'!$A:$A,$A1328)</f>
        <v>4.1445906682618357E-3</v>
      </c>
      <c r="I1328" s="16">
        <f t="shared" si="40"/>
        <v>1.5296530507605599E-2</v>
      </c>
      <c r="J1328" s="14">
        <f>SUM(SUMIFS('Census Data'!W:W,'Census Data'!$A:$A,$A1328),SUMIFS('Census Data'!X:X,'Census Data'!$A:$A,$A1328))/SUMIFS('Census Data'!$F:$F,'Census Data'!$A:$A,$A1328)</f>
        <v>4.1232267988378056E-2</v>
      </c>
      <c r="K1328" s="16">
        <f t="shared" si="41"/>
        <v>0.95876773201162191</v>
      </c>
      <c r="L1328" s="19">
        <f>'EPA Data'!D1329/SUM('EPA Data'!D:D)</f>
        <v>1.993841150348135E-5</v>
      </c>
      <c r="M1328" s="19">
        <f>'EPA Data'!E1329/SUM('EPA Data'!E:E)</f>
        <v>6.6324067205976743E-5</v>
      </c>
      <c r="N1328" s="19">
        <f>'EPA Data'!F1329/SUM('EPA Data'!F:F)</f>
        <v>4.4142322903985843E-5</v>
      </c>
      <c r="O1328" s="19">
        <f>'EPA Data'!G1329/SUM('EPA Data'!G:G)</f>
        <v>2.6194958783258797E-5</v>
      </c>
      <c r="P1328" s="19">
        <f>'EPA Data'!H1329/SUM('EPA Data'!H:H)</f>
        <v>6.1170918283960128E-5</v>
      </c>
      <c r="Q1328" s="19">
        <f>'EPA Data'!I1329/SUM('EPA Data'!I:I)</f>
        <v>2.3662099870087668E-5</v>
      </c>
      <c r="R1328" s="19">
        <f>'EPA Data'!J1329/SUM('EPA Data'!J:J)</f>
        <v>2.1094534699012174E-5</v>
      </c>
      <c r="S1328" s="19">
        <f>'EPA Data'!K1329/SUM('EPA Data'!K:K)</f>
        <v>5.2198153280498947E-5</v>
      </c>
      <c r="T1328" s="19">
        <f>'EPA Data'!L1329/SUM('EPA Data'!L:L)</f>
        <v>3.1612148222450611E-5</v>
      </c>
      <c r="U1328" s="19">
        <f>'EPA Data'!M1329/SUM('EPA Data'!M:M)</f>
        <v>1.1877769327903737E-4</v>
      </c>
      <c r="V1328" s="19">
        <f>'EPA Data'!N1329/SUM('EPA Data'!N:N)</f>
        <v>5.4917615450128025E-5</v>
      </c>
      <c r="W1328" s="19">
        <f>'EPA Data'!O1329/SUM('EPA Data'!O:O)</f>
        <v>5.0644284212368441E-5</v>
      </c>
      <c r="X1328" s="19">
        <f>'EPA Data'!P1329/SUM('EPA Data'!P:P)</f>
        <v>1.5837465744948919E-4</v>
      </c>
    </row>
    <row r="1329" spans="1:24" x14ac:dyDescent="0.35">
      <c r="A1329" s="13" t="s">
        <v>2254</v>
      </c>
      <c r="B1329" s="13" t="s">
        <v>2177</v>
      </c>
      <c r="C1329" s="18" t="s">
        <v>2255</v>
      </c>
      <c r="D1329" s="14">
        <f>SUMIFS('Census Data'!G:G,'Census Data'!$A:$A,$A1329)/SUMIFS('Census Data'!$F:$F,'Census Data'!$A:$A,$A1329)</f>
        <v>0.50715823669399007</v>
      </c>
      <c r="E1329" s="16">
        <f>SUMIFS('Census Data'!H:H,'Census Data'!$A:$A,$A1329)/SUMIFS('Census Data'!$F:$F,'Census Data'!$A:$A,$A1329)</f>
        <v>0.49284176330600987</v>
      </c>
      <c r="F1329" s="14">
        <f>SUM(SUMIFS('Census Data'!I:I,'Census Data'!$A:$A,$A1329),SUMIFS('Census Data'!J:J,'Census Data'!$A:$A,$A1329))/SUMIFS('Census Data'!$F:$F,'Census Data'!$A:$A,$A1329)</f>
        <v>0.90643296944056206</v>
      </c>
      <c r="G1329" s="14">
        <f>SUM(SUMIFS('Census Data'!K:K,'Census Data'!$A:$A,$A1329),SUMIFS('Census Data'!L:L,'Census Data'!$A:$A,$A1329))/SUMIFS('Census Data'!$F:$F,'Census Data'!$A:$A,$A1329)</f>
        <v>5.892796434102671E-3</v>
      </c>
      <c r="H1329" s="14">
        <f>SUM(SUMIFS('Census Data'!O:O,'Census Data'!$A:$A,$A1329),SUMIFS('Census Data'!P:P,'Census Data'!$A:$A,$A1329))/SUMIFS('Census Data'!$F:$F,'Census Data'!$A:$A,$A1329)</f>
        <v>7.0638008536999964E-3</v>
      </c>
      <c r="I1329" s="16">
        <f t="shared" si="40"/>
        <v>8.0610433271635307E-2</v>
      </c>
      <c r="J1329" s="14">
        <f>SUM(SUMIFS('Census Data'!W:W,'Census Data'!$A:$A,$A1329),SUMIFS('Census Data'!X:X,'Census Data'!$A:$A,$A1329))/SUMIFS('Census Data'!$F:$F,'Census Data'!$A:$A,$A1329)</f>
        <v>1.9378234427529936E-2</v>
      </c>
      <c r="K1329" s="16">
        <f t="shared" si="41"/>
        <v>0.98062176557247005</v>
      </c>
      <c r="L1329" s="19">
        <f>'EPA Data'!D1330/SUM('EPA Data'!D:D)</f>
        <v>3.5470171639034858E-5</v>
      </c>
      <c r="M1329" s="19">
        <f>'EPA Data'!E1330/SUM('EPA Data'!E:E)</f>
        <v>7.6283358681920158E-5</v>
      </c>
      <c r="N1329" s="19">
        <f>'EPA Data'!F1330/SUM('EPA Data'!F:F)</f>
        <v>5.6894607376889202E-5</v>
      </c>
      <c r="O1329" s="19">
        <f>'EPA Data'!G1330/SUM('EPA Data'!G:G)</f>
        <v>3.5253653254656081E-5</v>
      </c>
      <c r="P1329" s="19">
        <f>'EPA Data'!H1330/SUM('EPA Data'!H:H)</f>
        <v>6.8396243321457506E-5</v>
      </c>
      <c r="Q1329" s="19">
        <f>'EPA Data'!I1330/SUM('EPA Data'!I:I)</f>
        <v>3.4252917634343874E-5</v>
      </c>
      <c r="R1329" s="19">
        <f>'EPA Data'!J1330/SUM('EPA Data'!J:J)</f>
        <v>3.1365649297444209E-5</v>
      </c>
      <c r="S1329" s="19">
        <f>'EPA Data'!K1330/SUM('EPA Data'!K:K)</f>
        <v>5.7621847442262546E-5</v>
      </c>
      <c r="T1329" s="19">
        <f>'EPA Data'!L1330/SUM('EPA Data'!L:L)</f>
        <v>3.5859966715715348E-5</v>
      </c>
      <c r="U1329" s="19">
        <f>'EPA Data'!M1330/SUM('EPA Data'!M:M)</f>
        <v>1.4944308779600628E-4</v>
      </c>
      <c r="V1329" s="19">
        <f>'EPA Data'!N1330/SUM('EPA Data'!N:N)</f>
        <v>6.7011623208599621E-5</v>
      </c>
      <c r="W1329" s="19">
        <f>'EPA Data'!O1330/SUM('EPA Data'!O:O)</f>
        <v>5.9273026248174105E-5</v>
      </c>
      <c r="X1329" s="19">
        <f>'EPA Data'!P1330/SUM('EPA Data'!P:P)</f>
        <v>1.4524834662607022E-4</v>
      </c>
    </row>
    <row r="1330" spans="1:24" x14ac:dyDescent="0.35">
      <c r="A1330" s="13" t="s">
        <v>2256</v>
      </c>
      <c r="B1330" s="13" t="s">
        <v>2177</v>
      </c>
      <c r="C1330" s="18" t="s">
        <v>2257</v>
      </c>
      <c r="D1330" s="14">
        <f>SUMIFS('Census Data'!G:G,'Census Data'!$A:$A,$A1330)/SUMIFS('Census Data'!$F:$F,'Census Data'!$A:$A,$A1330)</f>
        <v>0.50908129077764064</v>
      </c>
      <c r="E1330" s="16">
        <f>SUMIFS('Census Data'!H:H,'Census Data'!$A:$A,$A1330)/SUMIFS('Census Data'!$F:$F,'Census Data'!$A:$A,$A1330)</f>
        <v>0.49091870922235936</v>
      </c>
      <c r="F1330" s="14">
        <f>SUM(SUMIFS('Census Data'!I:I,'Census Data'!$A:$A,$A1330),SUMIFS('Census Data'!J:J,'Census Data'!$A:$A,$A1330))/SUMIFS('Census Data'!$F:$F,'Census Data'!$A:$A,$A1330)</f>
        <v>0.97152177746429202</v>
      </c>
      <c r="G1330" s="14">
        <f>SUM(SUMIFS('Census Data'!K:K,'Census Data'!$A:$A,$A1330),SUMIFS('Census Data'!L:L,'Census Data'!$A:$A,$A1330))/SUMIFS('Census Data'!$F:$F,'Census Data'!$A:$A,$A1330)</f>
        <v>8.5228942573326288E-3</v>
      </c>
      <c r="H1330" s="14">
        <f>SUM(SUMIFS('Census Data'!O:O,'Census Data'!$A:$A,$A1330),SUMIFS('Census Data'!P:P,'Census Data'!$A:$A,$A1330))/SUMIFS('Census Data'!$F:$F,'Census Data'!$A:$A,$A1330)</f>
        <v>3.6148827367307353E-3</v>
      </c>
      <c r="I1330" s="16">
        <f t="shared" si="40"/>
        <v>1.6340445541644599E-2</v>
      </c>
      <c r="J1330" s="14">
        <f>SUM(SUMIFS('Census Data'!W:W,'Census Data'!$A:$A,$A1330),SUMIFS('Census Data'!X:X,'Census Data'!$A:$A,$A1330))/SUMIFS('Census Data'!$F:$F,'Census Data'!$A:$A,$A1330)</f>
        <v>1.8309528007993885E-2</v>
      </c>
      <c r="K1330" s="16">
        <f t="shared" si="41"/>
        <v>0.9816904719920061</v>
      </c>
      <c r="L1330" s="19">
        <f>'EPA Data'!D1331/SUM('EPA Data'!D:D)</f>
        <v>2.3753341946005827E-5</v>
      </c>
      <c r="M1330" s="19">
        <f>'EPA Data'!E1331/SUM('EPA Data'!E:E)</f>
        <v>7.4643071882092397E-5</v>
      </c>
      <c r="N1330" s="19">
        <f>'EPA Data'!F1331/SUM('EPA Data'!F:F)</f>
        <v>5.3032797192934918E-5</v>
      </c>
      <c r="O1330" s="19">
        <f>'EPA Data'!G1331/SUM('EPA Data'!G:G)</f>
        <v>3.3088576197267178E-5</v>
      </c>
      <c r="P1330" s="19">
        <f>'EPA Data'!H1331/SUM('EPA Data'!H:H)</f>
        <v>7.0681535245575803E-5</v>
      </c>
      <c r="Q1330" s="19">
        <f>'EPA Data'!I1331/SUM('EPA Data'!I:I)</f>
        <v>3.0169774218552762E-5</v>
      </c>
      <c r="R1330" s="19">
        <f>'EPA Data'!J1331/SUM('EPA Data'!J:J)</f>
        <v>2.6383014587864782E-5</v>
      </c>
      <c r="S1330" s="19">
        <f>'EPA Data'!K1331/SUM('EPA Data'!K:K)</f>
        <v>5.8875080885349818E-5</v>
      </c>
      <c r="T1330" s="19">
        <f>'EPA Data'!L1331/SUM('EPA Data'!L:L)</f>
        <v>3.6926071283640352E-5</v>
      </c>
      <c r="U1330" s="19">
        <f>'EPA Data'!M1331/SUM('EPA Data'!M:M)</f>
        <v>1.3492207300126911E-4</v>
      </c>
      <c r="V1330" s="19">
        <f>'EPA Data'!N1331/SUM('EPA Data'!N:N)</f>
        <v>6.2265484432010268E-5</v>
      </c>
      <c r="W1330" s="19">
        <f>'EPA Data'!O1331/SUM('EPA Data'!O:O)</f>
        <v>6.1845415972290414E-5</v>
      </c>
      <c r="X1330" s="19">
        <f>'EPA Data'!P1331/SUM('EPA Data'!P:P)</f>
        <v>1.6760349486416131E-4</v>
      </c>
    </row>
    <row r="1331" spans="1:24" x14ac:dyDescent="0.35">
      <c r="A1331" s="13" t="s">
        <v>2258</v>
      </c>
      <c r="B1331" s="13" t="s">
        <v>2177</v>
      </c>
      <c r="C1331" s="18" t="s">
        <v>2259</v>
      </c>
      <c r="D1331" s="14">
        <f>SUMIFS('Census Data'!G:G,'Census Data'!$A:$A,$A1331)/SUMIFS('Census Data'!$F:$F,'Census Data'!$A:$A,$A1331)</f>
        <v>0.50540803836834614</v>
      </c>
      <c r="E1331" s="16">
        <f>SUMIFS('Census Data'!H:H,'Census Data'!$A:$A,$A1331)/SUMIFS('Census Data'!$F:$F,'Census Data'!$A:$A,$A1331)</f>
        <v>0.49459196163165386</v>
      </c>
      <c r="F1331" s="14">
        <f>SUM(SUMIFS('Census Data'!I:I,'Census Data'!$A:$A,$A1331),SUMIFS('Census Data'!J:J,'Census Data'!$A:$A,$A1331))/SUMIFS('Census Data'!$F:$F,'Census Data'!$A:$A,$A1331)</f>
        <v>0.87305472984787547</v>
      </c>
      <c r="G1331" s="14">
        <f>SUM(SUMIFS('Census Data'!K:K,'Census Data'!$A:$A,$A1331),SUMIFS('Census Data'!L:L,'Census Data'!$A:$A,$A1331))/SUMIFS('Census Data'!$F:$F,'Census Data'!$A:$A,$A1331)</f>
        <v>4.0741388354607451E-2</v>
      </c>
      <c r="H1331" s="14">
        <f>SUM(SUMIFS('Census Data'!O:O,'Census Data'!$A:$A,$A1331),SUMIFS('Census Data'!P:P,'Census Data'!$A:$A,$A1331))/SUMIFS('Census Data'!$F:$F,'Census Data'!$A:$A,$A1331)</f>
        <v>5.5604126595558662E-2</v>
      </c>
      <c r="I1331" s="16">
        <f t="shared" si="40"/>
        <v>3.0599755201958345E-2</v>
      </c>
      <c r="J1331" s="14">
        <f>SUM(SUMIFS('Census Data'!W:W,'Census Data'!$A:$A,$A1331),SUMIFS('Census Data'!X:X,'Census Data'!$A:$A,$A1331))/SUMIFS('Census Data'!$F:$F,'Census Data'!$A:$A,$A1331)</f>
        <v>0.12667049684010692</v>
      </c>
      <c r="K1331" s="16">
        <f t="shared" si="41"/>
        <v>0.87332950315989311</v>
      </c>
      <c r="L1331" s="19">
        <f>'EPA Data'!D1332/SUM('EPA Data'!D:D)</f>
        <v>4.3054123281242038E-5</v>
      </c>
      <c r="M1331" s="19">
        <f>'EPA Data'!E1332/SUM('EPA Data'!E:E)</f>
        <v>1.7835479876440101E-4</v>
      </c>
      <c r="N1331" s="19">
        <f>'EPA Data'!F1332/SUM('EPA Data'!F:F)</f>
        <v>1.1687962738929734E-4</v>
      </c>
      <c r="O1331" s="19">
        <f>'EPA Data'!G1332/SUM('EPA Data'!G:G)</f>
        <v>5.3209071416615045E-5</v>
      </c>
      <c r="P1331" s="19">
        <f>'EPA Data'!H1332/SUM('EPA Data'!H:H)</f>
        <v>1.5104328963675808E-4</v>
      </c>
      <c r="Q1331" s="19">
        <f>'EPA Data'!I1332/SUM('EPA Data'!I:I)</f>
        <v>5.6063867037877999E-5</v>
      </c>
      <c r="R1331" s="19">
        <f>'EPA Data'!J1332/SUM('EPA Data'!J:J)</f>
        <v>4.8033459325734673E-5</v>
      </c>
      <c r="S1331" s="19">
        <f>'EPA Data'!K1332/SUM('EPA Data'!K:K)</f>
        <v>1.3507476999301103E-4</v>
      </c>
      <c r="T1331" s="19">
        <f>'EPA Data'!L1332/SUM('EPA Data'!L:L)</f>
        <v>7.9480423009659044E-5</v>
      </c>
      <c r="U1331" s="19">
        <f>'EPA Data'!M1332/SUM('EPA Data'!M:M)</f>
        <v>1.6008869883623995E-4</v>
      </c>
      <c r="V1331" s="19">
        <f>'EPA Data'!N1332/SUM('EPA Data'!N:N)</f>
        <v>1.4253145171133614E-4</v>
      </c>
      <c r="W1331" s="19">
        <f>'EPA Data'!O1332/SUM('EPA Data'!O:O)</f>
        <v>1.1286966093308038E-4</v>
      </c>
      <c r="X1331" s="19">
        <f>'EPA Data'!P1332/SUM('EPA Data'!P:P)</f>
        <v>3.5995456225846603E-4</v>
      </c>
    </row>
    <row r="1332" spans="1:24" x14ac:dyDescent="0.35">
      <c r="A1332" s="13" t="s">
        <v>2260</v>
      </c>
      <c r="B1332" s="13" t="s">
        <v>2177</v>
      </c>
      <c r="C1332" s="18" t="s">
        <v>871</v>
      </c>
      <c r="D1332" s="14">
        <f>SUMIFS('Census Data'!G:G,'Census Data'!$A:$A,$A1332)/SUMIFS('Census Data'!$F:$F,'Census Data'!$A:$A,$A1332)</f>
        <v>0.50404015670910873</v>
      </c>
      <c r="E1332" s="16">
        <f>SUMIFS('Census Data'!H:H,'Census Data'!$A:$A,$A1332)/SUMIFS('Census Data'!$F:$F,'Census Data'!$A:$A,$A1332)</f>
        <v>0.49595984329089127</v>
      </c>
      <c r="F1332" s="14">
        <f>SUM(SUMIFS('Census Data'!I:I,'Census Data'!$A:$A,$A1332),SUMIFS('Census Data'!J:J,'Census Data'!$A:$A,$A1332))/SUMIFS('Census Data'!$F:$F,'Census Data'!$A:$A,$A1332)</f>
        <v>0.95763956904995107</v>
      </c>
      <c r="G1332" s="14">
        <f>SUM(SUMIFS('Census Data'!K:K,'Census Data'!$A:$A,$A1332),SUMIFS('Census Data'!L:L,'Census Data'!$A:$A,$A1332))/SUMIFS('Census Data'!$F:$F,'Census Data'!$A:$A,$A1332)</f>
        <v>5.2644466209598433E-3</v>
      </c>
      <c r="H1332" s="14">
        <f>SUM(SUMIFS('Census Data'!O:O,'Census Data'!$A:$A,$A1332),SUMIFS('Census Data'!P:P,'Census Data'!$A:$A,$A1332))/SUMIFS('Census Data'!$F:$F,'Census Data'!$A:$A,$A1332)</f>
        <v>1.7140058765915768E-2</v>
      </c>
      <c r="I1332" s="16">
        <f t="shared" si="40"/>
        <v>1.9955925563173382E-2</v>
      </c>
      <c r="J1332" s="14">
        <f>SUM(SUMIFS('Census Data'!W:W,'Census Data'!$A:$A,$A1332),SUMIFS('Census Data'!X:X,'Census Data'!$A:$A,$A1332))/SUMIFS('Census Data'!$F:$F,'Census Data'!$A:$A,$A1332)</f>
        <v>4.5298726738491675E-2</v>
      </c>
      <c r="K1332" s="16">
        <f t="shared" si="41"/>
        <v>0.95470127326150833</v>
      </c>
      <c r="L1332" s="19">
        <f>'EPA Data'!D1333/SUM('EPA Data'!D:D)</f>
        <v>4.8104794459150927E-6</v>
      </c>
      <c r="M1332" s="19">
        <f>'EPA Data'!E1333/SUM('EPA Data'!E:E)</f>
        <v>2.5727967705476054E-5</v>
      </c>
      <c r="N1332" s="19">
        <f>'EPA Data'!F1333/SUM('EPA Data'!F:F)</f>
        <v>1.5727633526914506E-5</v>
      </c>
      <c r="O1332" s="19">
        <f>'EPA Data'!G1333/SUM('EPA Data'!G:G)</f>
        <v>6.9551415177598142E-6</v>
      </c>
      <c r="P1332" s="19">
        <f>'EPA Data'!H1333/SUM('EPA Data'!H:H)</f>
        <v>1.8501195903768937E-5</v>
      </c>
      <c r="Q1332" s="19">
        <f>'EPA Data'!I1333/SUM('EPA Data'!I:I)</f>
        <v>6.9008083530063174E-6</v>
      </c>
      <c r="R1332" s="19">
        <f>'EPA Data'!J1333/SUM('EPA Data'!J:J)</f>
        <v>4.0660630318379309E-6</v>
      </c>
      <c r="S1332" s="19">
        <f>'EPA Data'!K1333/SUM('EPA Data'!K:K)</f>
        <v>1.602619379492818E-5</v>
      </c>
      <c r="T1332" s="19">
        <f>'EPA Data'!L1333/SUM('EPA Data'!L:L)</f>
        <v>9.469485379003224E-6</v>
      </c>
      <c r="U1332" s="19">
        <f>'EPA Data'!M1333/SUM('EPA Data'!M:M)</f>
        <v>3.3805038003979662E-5</v>
      </c>
      <c r="V1332" s="19">
        <f>'EPA Data'!N1333/SUM('EPA Data'!N:N)</f>
        <v>1.3406910832716413E-5</v>
      </c>
      <c r="W1332" s="19">
        <f>'EPA Data'!O1333/SUM('EPA Data'!O:O)</f>
        <v>1.3774701845526633E-5</v>
      </c>
      <c r="X1332" s="19">
        <f>'EPA Data'!P1333/SUM('EPA Data'!P:P)</f>
        <v>5.930796248706625E-5</v>
      </c>
    </row>
    <row r="1333" spans="1:24" x14ac:dyDescent="0.35">
      <c r="A1333" s="13" t="s">
        <v>2261</v>
      </c>
      <c r="B1333" s="13" t="s">
        <v>2177</v>
      </c>
      <c r="C1333" s="18" t="s">
        <v>2262</v>
      </c>
      <c r="D1333" s="14">
        <f>SUMIFS('Census Data'!G:G,'Census Data'!$A:$A,$A1333)/SUMIFS('Census Data'!$F:$F,'Census Data'!$A:$A,$A1333)</f>
        <v>0.50500740224679963</v>
      </c>
      <c r="E1333" s="16">
        <f>SUMIFS('Census Data'!H:H,'Census Data'!$A:$A,$A1333)/SUMIFS('Census Data'!$F:$F,'Census Data'!$A:$A,$A1333)</f>
        <v>0.49499259775320037</v>
      </c>
      <c r="F1333" s="14">
        <f>SUM(SUMIFS('Census Data'!I:I,'Census Data'!$A:$A,$A1333),SUMIFS('Census Data'!J:J,'Census Data'!$A:$A,$A1333))/SUMIFS('Census Data'!$F:$F,'Census Data'!$A:$A,$A1333)</f>
        <v>0.91639815379256295</v>
      </c>
      <c r="G1333" s="14">
        <f>SUM(SUMIFS('Census Data'!K:K,'Census Data'!$A:$A,$A1333),SUMIFS('Census Data'!L:L,'Census Data'!$A:$A,$A1333))/SUMIFS('Census Data'!$F:$F,'Census Data'!$A:$A,$A1333)</f>
        <v>4.3107201950709745E-2</v>
      </c>
      <c r="H1333" s="14">
        <f>SUM(SUMIFS('Census Data'!O:O,'Census Data'!$A:$A,$A1333),SUMIFS('Census Data'!P:P,'Census Data'!$A:$A,$A1333))/SUMIFS('Census Data'!$F:$F,'Census Data'!$A:$A,$A1333)</f>
        <v>1.6604255566199308E-2</v>
      </c>
      <c r="I1333" s="16">
        <f t="shared" si="40"/>
        <v>2.3890388690528064E-2</v>
      </c>
      <c r="J1333" s="14">
        <f>SUM(SUMIFS('Census Data'!W:W,'Census Data'!$A:$A,$A1333),SUMIFS('Census Data'!X:X,'Census Data'!$A:$A,$A1333))/SUMIFS('Census Data'!$F:$F,'Census Data'!$A:$A,$A1333)</f>
        <v>5.1699613922029666E-2</v>
      </c>
      <c r="K1333" s="16">
        <f t="shared" si="41"/>
        <v>0.94830038607797029</v>
      </c>
      <c r="L1333" s="19">
        <f>'EPA Data'!D1334/SUM('EPA Data'!D:D)</f>
        <v>2.359416058916045E-5</v>
      </c>
      <c r="M1333" s="19">
        <f>'EPA Data'!E1334/SUM('EPA Data'!E:E)</f>
        <v>1.028023074688799E-4</v>
      </c>
      <c r="N1333" s="19">
        <f>'EPA Data'!F1334/SUM('EPA Data'!F:F)</f>
        <v>6.7363793167462196E-5</v>
      </c>
      <c r="O1333" s="19">
        <f>'EPA Data'!G1334/SUM('EPA Data'!G:G)</f>
        <v>3.6284043629059391E-5</v>
      </c>
      <c r="P1333" s="19">
        <f>'EPA Data'!H1334/SUM('EPA Data'!H:H)</f>
        <v>9.1141032520080433E-5</v>
      </c>
      <c r="Q1333" s="19">
        <f>'EPA Data'!I1334/SUM('EPA Data'!I:I)</f>
        <v>3.352338346455906E-5</v>
      </c>
      <c r="R1333" s="19">
        <f>'EPA Data'!J1334/SUM('EPA Data'!J:J)</f>
        <v>3.138332054908531E-5</v>
      </c>
      <c r="S1333" s="19">
        <f>'EPA Data'!K1334/SUM('EPA Data'!K:K)</f>
        <v>7.9707492435583902E-5</v>
      </c>
      <c r="T1333" s="19">
        <f>'EPA Data'!L1334/SUM('EPA Data'!L:L)</f>
        <v>4.6552676497655662E-5</v>
      </c>
      <c r="U1333" s="19">
        <f>'EPA Data'!M1334/SUM('EPA Data'!M:M)</f>
        <v>3.6636542125336645E-4</v>
      </c>
      <c r="V1333" s="19">
        <f>'EPA Data'!N1334/SUM('EPA Data'!N:N)</f>
        <v>8.2518937538257124E-5</v>
      </c>
      <c r="W1333" s="19">
        <f>'EPA Data'!O1334/SUM('EPA Data'!O:O)</f>
        <v>7.7725774736443217E-5</v>
      </c>
      <c r="X1333" s="19">
        <f>'EPA Data'!P1334/SUM('EPA Data'!P:P)</f>
        <v>2.4349146911764667E-4</v>
      </c>
    </row>
    <row r="1334" spans="1:24" x14ac:dyDescent="0.35">
      <c r="A1334" s="13" t="s">
        <v>2263</v>
      </c>
      <c r="B1334" s="13" t="s">
        <v>2177</v>
      </c>
      <c r="C1334" s="18" t="s">
        <v>2264</v>
      </c>
      <c r="D1334" s="14">
        <f>SUMIFS('Census Data'!G:G,'Census Data'!$A:$A,$A1334)/SUMIFS('Census Data'!$F:$F,'Census Data'!$A:$A,$A1334)</f>
        <v>0.51917986450715603</v>
      </c>
      <c r="E1334" s="16">
        <f>SUMIFS('Census Data'!H:H,'Census Data'!$A:$A,$A1334)/SUMIFS('Census Data'!$F:$F,'Census Data'!$A:$A,$A1334)</f>
        <v>0.48082013549284403</v>
      </c>
      <c r="F1334" s="14">
        <f>SUM(SUMIFS('Census Data'!I:I,'Census Data'!$A:$A,$A1334),SUMIFS('Census Data'!J:J,'Census Data'!$A:$A,$A1334))/SUMIFS('Census Data'!$F:$F,'Census Data'!$A:$A,$A1334)</f>
        <v>0.84633675804208353</v>
      </c>
      <c r="G1334" s="14">
        <f>SUM(SUMIFS('Census Data'!K:K,'Census Data'!$A:$A,$A1334),SUMIFS('Census Data'!L:L,'Census Data'!$A:$A,$A1334))/SUMIFS('Census Data'!$F:$F,'Census Data'!$A:$A,$A1334)</f>
        <v>4.8095473103324508E-2</v>
      </c>
      <c r="H1334" s="14">
        <f>SUM(SUMIFS('Census Data'!O:O,'Census Data'!$A:$A,$A1334),SUMIFS('Census Data'!P:P,'Census Data'!$A:$A,$A1334))/SUMIFS('Census Data'!$F:$F,'Census Data'!$A:$A,$A1334)</f>
        <v>7.3175108798061828E-2</v>
      </c>
      <c r="I1334" s="16">
        <f t="shared" si="40"/>
        <v>3.2392660056530076E-2</v>
      </c>
      <c r="J1334" s="14">
        <f>SUM(SUMIFS('Census Data'!W:W,'Census Data'!$A:$A,$A1334),SUMIFS('Census Data'!X:X,'Census Data'!$A:$A,$A1334))/SUMIFS('Census Data'!$F:$F,'Census Data'!$A:$A,$A1334)</f>
        <v>0.32442011754677197</v>
      </c>
      <c r="K1334" s="16">
        <f t="shared" si="41"/>
        <v>0.67557988245322798</v>
      </c>
      <c r="L1334" s="19">
        <f>'EPA Data'!D1335/SUM('EPA Data'!D:D)</f>
        <v>2.6652149638551352E-5</v>
      </c>
      <c r="M1334" s="19">
        <f>'EPA Data'!E1335/SUM('EPA Data'!E:E)</f>
        <v>1.3909486332033545E-4</v>
      </c>
      <c r="N1334" s="19">
        <f>'EPA Data'!F1335/SUM('EPA Data'!F:F)</f>
        <v>8.3654868467457639E-5</v>
      </c>
      <c r="O1334" s="19">
        <f>'EPA Data'!G1335/SUM('EPA Data'!G:G)</f>
        <v>3.5623256922584588E-5</v>
      </c>
      <c r="P1334" s="19">
        <f>'EPA Data'!H1335/SUM('EPA Data'!H:H)</f>
        <v>9.5735254213130273E-5</v>
      </c>
      <c r="Q1334" s="19">
        <f>'EPA Data'!I1335/SUM('EPA Data'!I:I)</f>
        <v>3.5835568090176868E-5</v>
      </c>
      <c r="R1334" s="19">
        <f>'EPA Data'!J1335/SUM('EPA Data'!J:J)</f>
        <v>2.1052795870252505E-5</v>
      </c>
      <c r="S1334" s="19">
        <f>'EPA Data'!K1335/SUM('EPA Data'!K:K)</f>
        <v>8.3544205202183179E-5</v>
      </c>
      <c r="T1334" s="19">
        <f>'EPA Data'!L1335/SUM('EPA Data'!L:L)</f>
        <v>4.8812552969505458E-5</v>
      </c>
      <c r="U1334" s="19">
        <f>'EPA Data'!M1335/SUM('EPA Data'!M:M)</f>
        <v>1.2375633689668995E-4</v>
      </c>
      <c r="V1334" s="19">
        <f>'EPA Data'!N1335/SUM('EPA Data'!N:N)</f>
        <v>6.745394086026179E-5</v>
      </c>
      <c r="W1334" s="19">
        <f>'EPA Data'!O1335/SUM('EPA Data'!O:O)</f>
        <v>6.5082704733370671E-5</v>
      </c>
      <c r="X1334" s="19">
        <f>'EPA Data'!P1335/SUM('EPA Data'!P:P)</f>
        <v>3.0552438836205909E-4</v>
      </c>
    </row>
    <row r="1335" spans="1:24" x14ac:dyDescent="0.35">
      <c r="A1335" s="13" t="s">
        <v>2265</v>
      </c>
      <c r="B1335" s="13" t="s">
        <v>2177</v>
      </c>
      <c r="C1335" s="18" t="s">
        <v>2266</v>
      </c>
      <c r="D1335" s="14">
        <f>SUMIFS('Census Data'!G:G,'Census Data'!$A:$A,$A1335)/SUMIFS('Census Data'!$F:$F,'Census Data'!$A:$A,$A1335)</f>
        <v>0.51063169331056957</v>
      </c>
      <c r="E1335" s="16">
        <f>SUMIFS('Census Data'!H:H,'Census Data'!$A:$A,$A1335)/SUMIFS('Census Data'!$F:$F,'Census Data'!$A:$A,$A1335)</f>
        <v>0.48936830668943038</v>
      </c>
      <c r="F1335" s="14">
        <f>SUM(SUMIFS('Census Data'!I:I,'Census Data'!$A:$A,$A1335),SUMIFS('Census Data'!J:J,'Census Data'!$A:$A,$A1335))/SUMIFS('Census Data'!$F:$F,'Census Data'!$A:$A,$A1335)</f>
        <v>0.93326090330591338</v>
      </c>
      <c r="G1335" s="14">
        <f>SUM(SUMIFS('Census Data'!K:K,'Census Data'!$A:$A,$A1335),SUMIFS('Census Data'!L:L,'Census Data'!$A:$A,$A1335))/SUMIFS('Census Data'!$F:$F,'Census Data'!$A:$A,$A1335)</f>
        <v>8.2259816855502089E-3</v>
      </c>
      <c r="H1335" s="14">
        <f>SUM(SUMIFS('Census Data'!O:O,'Census Data'!$A:$A,$A1335),SUMIFS('Census Data'!P:P,'Census Data'!$A:$A,$A1335))/SUMIFS('Census Data'!$F:$F,'Census Data'!$A:$A,$A1335)</f>
        <v>6.3634952661803506E-3</v>
      </c>
      <c r="I1335" s="16">
        <f t="shared" si="40"/>
        <v>5.2149619742356101E-2</v>
      </c>
      <c r="J1335" s="14">
        <f>SUM(SUMIFS('Census Data'!W:W,'Census Data'!$A:$A,$A1335),SUMIFS('Census Data'!X:X,'Census Data'!$A:$A,$A1335))/SUMIFS('Census Data'!$F:$F,'Census Data'!$A:$A,$A1335)</f>
        <v>4.7182989290703088E-2</v>
      </c>
      <c r="K1335" s="16">
        <f t="shared" si="41"/>
        <v>0.95281701070929692</v>
      </c>
      <c r="L1335" s="19">
        <f>'EPA Data'!D1336/SUM('EPA Data'!D:D)</f>
        <v>1.8799034713353105E-6</v>
      </c>
      <c r="M1335" s="19">
        <f>'EPA Data'!E1336/SUM('EPA Data'!E:E)</f>
        <v>8.4722337868295725E-6</v>
      </c>
      <c r="N1335" s="19">
        <f>'EPA Data'!F1336/SUM('EPA Data'!F:F)</f>
        <v>5.6866792863272619E-6</v>
      </c>
      <c r="O1335" s="19">
        <f>'EPA Data'!G1336/SUM('EPA Data'!G:G)</f>
        <v>4.4107891639597738E-6</v>
      </c>
      <c r="P1335" s="19">
        <f>'EPA Data'!H1336/SUM('EPA Data'!H:H)</f>
        <v>7.4873822689534018E-6</v>
      </c>
      <c r="Q1335" s="19">
        <f>'EPA Data'!I1336/SUM('EPA Data'!I:I)</f>
        <v>2.769873400761403E-6</v>
      </c>
      <c r="R1335" s="19">
        <f>'EPA Data'!J1336/SUM('EPA Data'!J:J)</f>
        <v>2.3634389526507974E-6</v>
      </c>
      <c r="S1335" s="19">
        <f>'EPA Data'!K1336/SUM('EPA Data'!K:K)</f>
        <v>6.1524275881282394E-6</v>
      </c>
      <c r="T1335" s="19">
        <f>'EPA Data'!L1336/SUM('EPA Data'!L:L)</f>
        <v>4.5849179184039271E-6</v>
      </c>
      <c r="U1335" s="19">
        <f>'EPA Data'!M1336/SUM('EPA Data'!M:M)</f>
        <v>1.2354173949883336E-5</v>
      </c>
      <c r="V1335" s="19">
        <f>'EPA Data'!N1336/SUM('EPA Data'!N:N)</f>
        <v>4.3578973026999304E-6</v>
      </c>
      <c r="W1335" s="19">
        <f>'EPA Data'!O1336/SUM('EPA Data'!O:O)</f>
        <v>6.1899346608446923E-6</v>
      </c>
      <c r="X1335" s="19">
        <f>'EPA Data'!P1336/SUM('EPA Data'!P:P)</f>
        <v>2.2705368885578344E-5</v>
      </c>
    </row>
    <row r="1336" spans="1:24" x14ac:dyDescent="0.35">
      <c r="A1336" s="13" t="s">
        <v>2267</v>
      </c>
      <c r="B1336" s="13" t="s">
        <v>2177</v>
      </c>
      <c r="C1336" s="18" t="s">
        <v>2268</v>
      </c>
      <c r="D1336" s="14">
        <f>SUMIFS('Census Data'!G:G,'Census Data'!$A:$A,$A1336)/SUMIFS('Census Data'!$F:$F,'Census Data'!$A:$A,$A1336)</f>
        <v>0.49029782007982808</v>
      </c>
      <c r="E1336" s="16">
        <f>SUMIFS('Census Data'!H:H,'Census Data'!$A:$A,$A1336)/SUMIFS('Census Data'!$F:$F,'Census Data'!$A:$A,$A1336)</f>
        <v>0.50970217992017197</v>
      </c>
      <c r="F1336" s="14">
        <f>SUM(SUMIFS('Census Data'!I:I,'Census Data'!$A:$A,$A1336),SUMIFS('Census Data'!J:J,'Census Data'!$A:$A,$A1336))/SUMIFS('Census Data'!$F:$F,'Census Data'!$A:$A,$A1336)</f>
        <v>0.8310101320233344</v>
      </c>
      <c r="G1336" s="14">
        <f>SUM(SUMIFS('Census Data'!K:K,'Census Data'!$A:$A,$A1336),SUMIFS('Census Data'!L:L,'Census Data'!$A:$A,$A1336))/SUMIFS('Census Data'!$F:$F,'Census Data'!$A:$A,$A1336)</f>
        <v>7.1538225360761432E-2</v>
      </c>
      <c r="H1336" s="14">
        <f>SUM(SUMIFS('Census Data'!O:O,'Census Data'!$A:$A,$A1336),SUMIFS('Census Data'!P:P,'Census Data'!$A:$A,$A1336))/SUMIFS('Census Data'!$F:$F,'Census Data'!$A:$A,$A1336)</f>
        <v>6.6189745164261585E-2</v>
      </c>
      <c r="I1336" s="16">
        <f t="shared" si="40"/>
        <v>3.1261897451642651E-2</v>
      </c>
      <c r="J1336" s="14">
        <f>SUM(SUMIFS('Census Data'!W:W,'Census Data'!$A:$A,$A1336),SUMIFS('Census Data'!X:X,'Census Data'!$A:$A,$A1336))/SUMIFS('Census Data'!$F:$F,'Census Data'!$A:$A,$A1336)</f>
        <v>5.6248081056186672E-2</v>
      </c>
      <c r="K1336" s="16">
        <f t="shared" si="41"/>
        <v>0.94375191894381327</v>
      </c>
      <c r="L1336" s="19">
        <f>'EPA Data'!D1337/SUM('EPA Data'!D:D)</f>
        <v>1.2357338176990687E-4</v>
      </c>
      <c r="M1336" s="19">
        <f>'EPA Data'!E1337/SUM('EPA Data'!E:E)</f>
        <v>5.1473661097087785E-4</v>
      </c>
      <c r="N1336" s="19">
        <f>'EPA Data'!F1337/SUM('EPA Data'!F:F)</f>
        <v>3.3735554895812165E-4</v>
      </c>
      <c r="O1336" s="19">
        <f>'EPA Data'!G1337/SUM('EPA Data'!G:G)</f>
        <v>1.8243369231300244E-4</v>
      </c>
      <c r="P1336" s="19">
        <f>'EPA Data'!H1337/SUM('EPA Data'!H:H)</f>
        <v>4.4816224179059904E-4</v>
      </c>
      <c r="Q1336" s="19">
        <f>'EPA Data'!I1337/SUM('EPA Data'!I:I)</f>
        <v>1.7530799724105726E-4</v>
      </c>
      <c r="R1336" s="19">
        <f>'EPA Data'!J1337/SUM('EPA Data'!J:J)</f>
        <v>1.7205439843011956E-4</v>
      </c>
      <c r="S1336" s="19">
        <f>'EPA Data'!K1337/SUM('EPA Data'!K:K)</f>
        <v>4.0075808084022256E-4</v>
      </c>
      <c r="T1336" s="19">
        <f>'EPA Data'!L1337/SUM('EPA Data'!L:L)</f>
        <v>2.3784901927125448E-4</v>
      </c>
      <c r="U1336" s="19">
        <f>'EPA Data'!M1337/SUM('EPA Data'!M:M)</f>
        <v>5.5219783462637164E-4</v>
      </c>
      <c r="V1336" s="19">
        <f>'EPA Data'!N1337/SUM('EPA Data'!N:N)</f>
        <v>4.4628832225197839E-4</v>
      </c>
      <c r="W1336" s="19">
        <f>'EPA Data'!O1337/SUM('EPA Data'!O:O)</f>
        <v>3.4069463322856415E-4</v>
      </c>
      <c r="X1336" s="19">
        <f>'EPA Data'!P1337/SUM('EPA Data'!P:P)</f>
        <v>1.0010107256975423E-3</v>
      </c>
    </row>
    <row r="1337" spans="1:24" x14ac:dyDescent="0.35">
      <c r="A1337" s="13" t="s">
        <v>2269</v>
      </c>
      <c r="B1337" s="13" t="s">
        <v>2177</v>
      </c>
      <c r="C1337" s="18" t="s">
        <v>2270</v>
      </c>
      <c r="D1337" s="14">
        <f>SUMIFS('Census Data'!G:G,'Census Data'!$A:$A,$A1337)/SUMIFS('Census Data'!$F:$F,'Census Data'!$A:$A,$A1337)</f>
        <v>0.50598219485814122</v>
      </c>
      <c r="E1337" s="16">
        <f>SUMIFS('Census Data'!H:H,'Census Data'!$A:$A,$A1337)/SUMIFS('Census Data'!$F:$F,'Census Data'!$A:$A,$A1337)</f>
        <v>0.49401780514185872</v>
      </c>
      <c r="F1337" s="14">
        <f>SUM(SUMIFS('Census Data'!I:I,'Census Data'!$A:$A,$A1337),SUMIFS('Census Data'!J:J,'Census Data'!$A:$A,$A1337))/SUMIFS('Census Data'!$F:$F,'Census Data'!$A:$A,$A1337)</f>
        <v>0.95344038605541226</v>
      </c>
      <c r="G1337" s="14">
        <f>SUM(SUMIFS('Census Data'!K:K,'Census Data'!$A:$A,$A1337),SUMIFS('Census Data'!L:L,'Census Data'!$A:$A,$A1337))/SUMIFS('Census Data'!$F:$F,'Census Data'!$A:$A,$A1337)</f>
        <v>1.6557117896663615E-2</v>
      </c>
      <c r="H1337" s="14">
        <f>SUM(SUMIFS('Census Data'!O:O,'Census Data'!$A:$A,$A1337),SUMIFS('Census Data'!P:P,'Census Data'!$A:$A,$A1337))/SUMIFS('Census Data'!$F:$F,'Census Data'!$A:$A,$A1337)</f>
        <v>6.0237956568766123E-3</v>
      </c>
      <c r="I1337" s="16">
        <f t="shared" si="40"/>
        <v>2.3978700391047547E-2</v>
      </c>
      <c r="J1337" s="14">
        <f>SUM(SUMIFS('Census Data'!W:W,'Census Data'!$A:$A,$A1337),SUMIFS('Census Data'!X:X,'Census Data'!$A:$A,$A1337))/SUMIFS('Census Data'!$F:$F,'Census Data'!$A:$A,$A1337)</f>
        <v>3.6958149596472249E-2</v>
      </c>
      <c r="K1337" s="16">
        <f t="shared" si="41"/>
        <v>0.96304185040352774</v>
      </c>
      <c r="L1337" s="19">
        <f>'EPA Data'!D1338/SUM('EPA Data'!D:D)</f>
        <v>3.0576618419691182E-5</v>
      </c>
      <c r="M1337" s="19">
        <f>'EPA Data'!E1338/SUM('EPA Data'!E:E)</f>
        <v>1.3954479064859983E-4</v>
      </c>
      <c r="N1337" s="19">
        <f>'EPA Data'!F1338/SUM('EPA Data'!F:F)</f>
        <v>9.2470751714747524E-5</v>
      </c>
      <c r="O1337" s="19">
        <f>'EPA Data'!G1338/SUM('EPA Data'!G:G)</f>
        <v>5.5787304245110658E-5</v>
      </c>
      <c r="P1337" s="19">
        <f>'EPA Data'!H1338/SUM('EPA Data'!H:H)</f>
        <v>1.2006027029969682E-4</v>
      </c>
      <c r="Q1337" s="19">
        <f>'EPA Data'!I1338/SUM('EPA Data'!I:I)</f>
        <v>4.412300023709238E-5</v>
      </c>
      <c r="R1337" s="19">
        <f>'EPA Data'!J1338/SUM('EPA Data'!J:J)</f>
        <v>3.4387303675022047E-5</v>
      </c>
      <c r="S1337" s="19">
        <f>'EPA Data'!K1338/SUM('EPA Data'!K:K)</f>
        <v>9.9407871337963308E-5</v>
      </c>
      <c r="T1337" s="19">
        <f>'EPA Data'!L1338/SUM('EPA Data'!L:L)</f>
        <v>6.5453959147009061E-5</v>
      </c>
      <c r="U1337" s="19">
        <f>'EPA Data'!M1338/SUM('EPA Data'!M:M)</f>
        <v>2.488136601226407E-4</v>
      </c>
      <c r="V1337" s="19">
        <f>'EPA Data'!N1338/SUM('EPA Data'!N:N)</f>
        <v>8.4027282027226795E-5</v>
      </c>
      <c r="W1337" s="19">
        <f>'EPA Data'!O1338/SUM('EPA Data'!O:O)</f>
        <v>1.047945313113784E-4</v>
      </c>
      <c r="X1337" s="19">
        <f>'EPA Data'!P1338/SUM('EPA Data'!P:P)</f>
        <v>3.4653666406807076E-4</v>
      </c>
    </row>
    <row r="1338" spans="1:24" x14ac:dyDescent="0.35">
      <c r="A1338" s="13" t="s">
        <v>2271</v>
      </c>
      <c r="B1338" s="13" t="s">
        <v>2177</v>
      </c>
      <c r="C1338" s="18" t="s">
        <v>2272</v>
      </c>
      <c r="D1338" s="14">
        <f>SUMIFS('Census Data'!G:G,'Census Data'!$A:$A,$A1338)/SUMIFS('Census Data'!$F:$F,'Census Data'!$A:$A,$A1338)</f>
        <v>0.49949957106090936</v>
      </c>
      <c r="E1338" s="16">
        <f>SUMIFS('Census Data'!H:H,'Census Data'!$A:$A,$A1338)/SUMIFS('Census Data'!$F:$F,'Census Data'!$A:$A,$A1338)</f>
        <v>0.50050042893909064</v>
      </c>
      <c r="F1338" s="14">
        <f>SUM(SUMIFS('Census Data'!I:I,'Census Data'!$A:$A,$A1338),SUMIFS('Census Data'!J:J,'Census Data'!$A:$A,$A1338))/SUMIFS('Census Data'!$F:$F,'Census Data'!$A:$A,$A1338)</f>
        <v>0.93587360594795543</v>
      </c>
      <c r="G1338" s="14">
        <f>SUM(SUMIFS('Census Data'!K:K,'Census Data'!$A:$A,$A1338),SUMIFS('Census Data'!L:L,'Census Data'!$A:$A,$A1338))/SUMIFS('Census Data'!$F:$F,'Census Data'!$A:$A,$A1338)</f>
        <v>1.1438375750643409E-2</v>
      </c>
      <c r="H1338" s="14">
        <f>SUM(SUMIFS('Census Data'!O:O,'Census Data'!$A:$A,$A1338),SUMIFS('Census Data'!P:P,'Census Data'!$A:$A,$A1338))/SUMIFS('Census Data'!$F:$F,'Census Data'!$A:$A,$A1338)</f>
        <v>1.0509007720903631E-2</v>
      </c>
      <c r="I1338" s="16">
        <f t="shared" si="40"/>
        <v>4.2179010580497445E-2</v>
      </c>
      <c r="J1338" s="14">
        <f>SUM(SUMIFS('Census Data'!W:W,'Census Data'!$A:$A,$A1338),SUMIFS('Census Data'!X:X,'Census Data'!$A:$A,$A1338))/SUMIFS('Census Data'!$F:$F,'Census Data'!$A:$A,$A1338)</f>
        <v>4.7254789819845579E-2</v>
      </c>
      <c r="K1338" s="16">
        <f t="shared" si="41"/>
        <v>0.95274521018015446</v>
      </c>
      <c r="L1338" s="19">
        <f>'EPA Data'!D1339/SUM('EPA Data'!D:D)</f>
        <v>4.3234797448044454E-6</v>
      </c>
      <c r="M1338" s="19">
        <f>'EPA Data'!E1339/SUM('EPA Data'!E:E)</f>
        <v>1.9115698789580436E-5</v>
      </c>
      <c r="N1338" s="19">
        <f>'EPA Data'!F1339/SUM('EPA Data'!F:F)</f>
        <v>1.3297988881106666E-5</v>
      </c>
      <c r="O1338" s="19">
        <f>'EPA Data'!G1339/SUM('EPA Data'!G:G)</f>
        <v>9.2908883593696131E-6</v>
      </c>
      <c r="P1338" s="19">
        <f>'EPA Data'!H1339/SUM('EPA Data'!H:H)</f>
        <v>1.684529578557867E-5</v>
      </c>
      <c r="Q1338" s="19">
        <f>'EPA Data'!I1339/SUM('EPA Data'!I:I)</f>
        <v>6.4226561745564922E-6</v>
      </c>
      <c r="R1338" s="19">
        <f>'EPA Data'!J1339/SUM('EPA Data'!J:J)</f>
        <v>5.4161434270554703E-6</v>
      </c>
      <c r="S1338" s="19">
        <f>'EPA Data'!K1339/SUM('EPA Data'!K:K)</f>
        <v>1.4674529091575704E-5</v>
      </c>
      <c r="T1338" s="19">
        <f>'EPA Data'!L1339/SUM('EPA Data'!L:L)</f>
        <v>1.1624800448016274E-5</v>
      </c>
      <c r="U1338" s="19">
        <f>'EPA Data'!M1339/SUM('EPA Data'!M:M)</f>
        <v>1.1349115179923169E-4</v>
      </c>
      <c r="V1338" s="19">
        <f>'EPA Data'!N1339/SUM('EPA Data'!N:N)</f>
        <v>1.104637209750552E-5</v>
      </c>
      <c r="W1338" s="19">
        <f>'EPA Data'!O1339/SUM('EPA Data'!O:O)</f>
        <v>1.677988545400037E-5</v>
      </c>
      <c r="X1338" s="19">
        <f>'EPA Data'!P1339/SUM('EPA Data'!P:P)</f>
        <v>5.0702228823865045E-5</v>
      </c>
    </row>
    <row r="1339" spans="1:24" x14ac:dyDescent="0.35">
      <c r="A1339" s="13" t="s">
        <v>2273</v>
      </c>
      <c r="B1339" s="13" t="s">
        <v>2177</v>
      </c>
      <c r="C1339" s="18" t="s">
        <v>2274</v>
      </c>
      <c r="D1339" s="14">
        <f>SUMIFS('Census Data'!G:G,'Census Data'!$A:$A,$A1339)/SUMIFS('Census Data'!$F:$F,'Census Data'!$A:$A,$A1339)</f>
        <v>0.53892485028903736</v>
      </c>
      <c r="E1339" s="16">
        <f>SUMIFS('Census Data'!H:H,'Census Data'!$A:$A,$A1339)/SUMIFS('Census Data'!$F:$F,'Census Data'!$A:$A,$A1339)</f>
        <v>0.46107514971096264</v>
      </c>
      <c r="F1339" s="14">
        <f>SUM(SUMIFS('Census Data'!I:I,'Census Data'!$A:$A,$A1339),SUMIFS('Census Data'!J:J,'Census Data'!$A:$A,$A1339))/SUMIFS('Census Data'!$F:$F,'Census Data'!$A:$A,$A1339)</f>
        <v>0.91280418152237874</v>
      </c>
      <c r="G1339" s="14">
        <f>SUM(SUMIFS('Census Data'!K:K,'Census Data'!$A:$A,$A1339),SUMIFS('Census Data'!L:L,'Census Data'!$A:$A,$A1339))/SUMIFS('Census Data'!$F:$F,'Census Data'!$A:$A,$A1339)</f>
        <v>2.2915296479628925E-2</v>
      </c>
      <c r="H1339" s="14">
        <f>SUM(SUMIFS('Census Data'!O:O,'Census Data'!$A:$A,$A1339),SUMIFS('Census Data'!P:P,'Census Data'!$A:$A,$A1339))/SUMIFS('Census Data'!$F:$F,'Census Data'!$A:$A,$A1339)</f>
        <v>8.4115061095918868E-3</v>
      </c>
      <c r="I1339" s="16">
        <f t="shared" si="40"/>
        <v>5.5869015888400431E-2</v>
      </c>
      <c r="J1339" s="14">
        <f>SUM(SUMIFS('Census Data'!W:W,'Census Data'!$A:$A,$A1339),SUMIFS('Census Data'!X:X,'Census Data'!$A:$A,$A1339))/SUMIFS('Census Data'!$F:$F,'Census Data'!$A:$A,$A1339)</f>
        <v>2.4784520059538233E-2</v>
      </c>
      <c r="K1339" s="16">
        <f t="shared" si="41"/>
        <v>0.97521547994046176</v>
      </c>
      <c r="L1339" s="19">
        <f>'EPA Data'!D1340/SUM('EPA Data'!D:D)</f>
        <v>1.8552788631265073E-5</v>
      </c>
      <c r="M1339" s="19">
        <f>'EPA Data'!E1340/SUM('EPA Data'!E:E)</f>
        <v>5.483497851466516E-5</v>
      </c>
      <c r="N1339" s="19">
        <f>'EPA Data'!F1340/SUM('EPA Data'!F:F)</f>
        <v>3.9327591768090915E-5</v>
      </c>
      <c r="O1339" s="19">
        <f>'EPA Data'!G1340/SUM('EPA Data'!G:G)</f>
        <v>2.0695650585745976E-5</v>
      </c>
      <c r="P1339" s="19">
        <f>'EPA Data'!H1340/SUM('EPA Data'!H:H)</f>
        <v>5.0357880278304025E-5</v>
      </c>
      <c r="Q1339" s="19">
        <f>'EPA Data'!I1340/SUM('EPA Data'!I:I)</f>
        <v>2.4406578576684606E-5</v>
      </c>
      <c r="R1339" s="19">
        <f>'EPA Data'!J1340/SUM('EPA Data'!J:J)</f>
        <v>2.0713562405434913E-5</v>
      </c>
      <c r="S1339" s="19">
        <f>'EPA Data'!K1340/SUM('EPA Data'!K:K)</f>
        <v>4.5856119040309168E-5</v>
      </c>
      <c r="T1339" s="19">
        <f>'EPA Data'!L1340/SUM('EPA Data'!L:L)</f>
        <v>2.9135448850853117E-5</v>
      </c>
      <c r="U1339" s="19">
        <f>'EPA Data'!M1340/SUM('EPA Data'!M:M)</f>
        <v>9.1190256447841721E-5</v>
      </c>
      <c r="V1339" s="19">
        <f>'EPA Data'!N1340/SUM('EPA Data'!N:N)</f>
        <v>5.2030830704782511E-5</v>
      </c>
      <c r="W1339" s="19">
        <f>'EPA Data'!O1340/SUM('EPA Data'!O:O)</f>
        <v>4.5082901861711206E-5</v>
      </c>
      <c r="X1339" s="19">
        <f>'EPA Data'!P1340/SUM('EPA Data'!P:P)</f>
        <v>1.0002968260769563E-4</v>
      </c>
    </row>
    <row r="1340" spans="1:24" x14ac:dyDescent="0.35">
      <c r="A1340" s="13" t="s">
        <v>2275</v>
      </c>
      <c r="B1340" s="13" t="s">
        <v>2177</v>
      </c>
      <c r="C1340" s="18" t="s">
        <v>2276</v>
      </c>
      <c r="D1340" s="14">
        <f>SUMIFS('Census Data'!G:G,'Census Data'!$A:$A,$A1340)/SUMIFS('Census Data'!$F:$F,'Census Data'!$A:$A,$A1340)</f>
        <v>0.49522292993630573</v>
      </c>
      <c r="E1340" s="16">
        <f>SUMIFS('Census Data'!H:H,'Census Data'!$A:$A,$A1340)/SUMIFS('Census Data'!$F:$F,'Census Data'!$A:$A,$A1340)</f>
        <v>0.50477707006369432</v>
      </c>
      <c r="F1340" s="14">
        <f>SUM(SUMIFS('Census Data'!I:I,'Census Data'!$A:$A,$A1340),SUMIFS('Census Data'!J:J,'Census Data'!$A:$A,$A1340))/SUMIFS('Census Data'!$F:$F,'Census Data'!$A:$A,$A1340)</f>
        <v>0.92929936305732486</v>
      </c>
      <c r="G1340" s="14">
        <f>SUM(SUMIFS('Census Data'!K:K,'Census Data'!$A:$A,$A1340),SUMIFS('Census Data'!L:L,'Census Data'!$A:$A,$A1340))/SUMIFS('Census Data'!$F:$F,'Census Data'!$A:$A,$A1340)</f>
        <v>1.6560509554140127E-2</v>
      </c>
      <c r="H1340" s="14">
        <f>SUM(SUMIFS('Census Data'!O:O,'Census Data'!$A:$A,$A1340),SUMIFS('Census Data'!P:P,'Census Data'!$A:$A,$A1340))/SUMIFS('Census Data'!$F:$F,'Census Data'!$A:$A,$A1340)</f>
        <v>1.0084925690021231E-2</v>
      </c>
      <c r="I1340" s="16">
        <f t="shared" si="40"/>
        <v>4.4055201698513735E-2</v>
      </c>
      <c r="J1340" s="14">
        <f>SUM(SUMIFS('Census Data'!W:W,'Census Data'!$A:$A,$A1340),SUMIFS('Census Data'!X:X,'Census Data'!$A:$A,$A1340))/SUMIFS('Census Data'!$F:$F,'Census Data'!$A:$A,$A1340)</f>
        <v>8.4394904458598721E-2</v>
      </c>
      <c r="K1340" s="16">
        <f t="shared" si="41"/>
        <v>0.91560509554140124</v>
      </c>
      <c r="L1340" s="19">
        <f>'EPA Data'!D1341/SUM('EPA Data'!D:D)</f>
        <v>5.5041538094948877E-6</v>
      </c>
      <c r="M1340" s="19">
        <f>'EPA Data'!E1341/SUM('EPA Data'!E:E)</f>
        <v>2.9759370256858445E-5</v>
      </c>
      <c r="N1340" s="19">
        <f>'EPA Data'!F1341/SUM('EPA Data'!F:F)</f>
        <v>1.8419069040873456E-5</v>
      </c>
      <c r="O1340" s="19">
        <f>'EPA Data'!G1341/SUM('EPA Data'!G:G)</f>
        <v>8.7950544132003195E-6</v>
      </c>
      <c r="P1340" s="19">
        <f>'EPA Data'!H1341/SUM('EPA Data'!H:H)</f>
        <v>2.1258094221634552E-5</v>
      </c>
      <c r="Q1340" s="19">
        <f>'EPA Data'!I1341/SUM('EPA Data'!I:I)</f>
        <v>8.4296265685708582E-6</v>
      </c>
      <c r="R1340" s="19">
        <f>'EPA Data'!J1341/SUM('EPA Data'!J:J)</f>
        <v>4.2527955162095056E-6</v>
      </c>
      <c r="S1340" s="19">
        <f>'EPA Data'!K1341/SUM('EPA Data'!K:K)</f>
        <v>1.8096403882978044E-5</v>
      </c>
      <c r="T1340" s="19">
        <f>'EPA Data'!L1341/SUM('EPA Data'!L:L)</f>
        <v>1.0788735267114784E-5</v>
      </c>
      <c r="U1340" s="19">
        <f>'EPA Data'!M1341/SUM('EPA Data'!M:M)</f>
        <v>2.8853803734975089E-5</v>
      </c>
      <c r="V1340" s="19">
        <f>'EPA Data'!N1341/SUM('EPA Data'!N:N)</f>
        <v>1.4361947769234696E-5</v>
      </c>
      <c r="W1340" s="19">
        <f>'EPA Data'!O1341/SUM('EPA Data'!O:O)</f>
        <v>1.4606834395294622E-5</v>
      </c>
      <c r="X1340" s="19">
        <f>'EPA Data'!P1341/SUM('EPA Data'!P:P)</f>
        <v>7.0689847750918036E-5</v>
      </c>
    </row>
    <row r="1341" spans="1:24" x14ac:dyDescent="0.35">
      <c r="A1341" s="13" t="s">
        <v>2277</v>
      </c>
      <c r="B1341" s="13" t="s">
        <v>2177</v>
      </c>
      <c r="C1341" s="18" t="s">
        <v>283</v>
      </c>
      <c r="D1341" s="14">
        <f>SUMIFS('Census Data'!G:G,'Census Data'!$A:$A,$A1341)/SUMIFS('Census Data'!$F:$F,'Census Data'!$A:$A,$A1341)</f>
        <v>0.50588423921757253</v>
      </c>
      <c r="E1341" s="16">
        <f>SUMIFS('Census Data'!H:H,'Census Data'!$A:$A,$A1341)/SUMIFS('Census Data'!$F:$F,'Census Data'!$A:$A,$A1341)</f>
        <v>0.49411576078242747</v>
      </c>
      <c r="F1341" s="14">
        <f>SUM(SUMIFS('Census Data'!I:I,'Census Data'!$A:$A,$A1341),SUMIFS('Census Data'!J:J,'Census Data'!$A:$A,$A1341))/SUMIFS('Census Data'!$F:$F,'Census Data'!$A:$A,$A1341)</f>
        <v>0.91739618406285073</v>
      </c>
      <c r="G1341" s="14">
        <f>SUM(SUMIFS('Census Data'!K:K,'Census Data'!$A:$A,$A1341),SUMIFS('Census Data'!L:L,'Census Data'!$A:$A,$A1341))/SUMIFS('Census Data'!$F:$F,'Census Data'!$A:$A,$A1341)</f>
        <v>3.0559563892897226E-2</v>
      </c>
      <c r="H1341" s="14">
        <f>SUM(SUMIFS('Census Data'!O:O,'Census Data'!$A:$A,$A1341),SUMIFS('Census Data'!P:P,'Census Data'!$A:$A,$A1341))/SUMIFS('Census Data'!$F:$F,'Census Data'!$A:$A,$A1341)</f>
        <v>9.7803431136764471E-3</v>
      </c>
      <c r="I1341" s="16">
        <f t="shared" si="40"/>
        <v>4.2263908930575522E-2</v>
      </c>
      <c r="J1341" s="14">
        <f>SUM(SUMIFS('Census Data'!W:W,'Census Data'!$A:$A,$A1341),SUMIFS('Census Data'!X:X,'Census Data'!$A:$A,$A1341))/SUMIFS('Census Data'!$F:$F,'Census Data'!$A:$A,$A1341)</f>
        <v>6.4838864838864835E-2</v>
      </c>
      <c r="K1341" s="16">
        <f t="shared" si="41"/>
        <v>0.93516113516113519</v>
      </c>
      <c r="L1341" s="19">
        <f>'EPA Data'!D1342/SUM('EPA Data'!D:D)</f>
        <v>1.0322877269057095E-5</v>
      </c>
      <c r="M1341" s="19">
        <f>'EPA Data'!E1342/SUM('EPA Data'!E:E)</f>
        <v>4.6455403102811569E-5</v>
      </c>
      <c r="N1341" s="19">
        <f>'EPA Data'!F1342/SUM('EPA Data'!F:F)</f>
        <v>3.1713128888267341E-5</v>
      </c>
      <c r="O1341" s="19">
        <f>'EPA Data'!G1342/SUM('EPA Data'!G:G)</f>
        <v>2.3299508168017447E-5</v>
      </c>
      <c r="P1341" s="19">
        <f>'EPA Data'!H1342/SUM('EPA Data'!H:H)</f>
        <v>4.1036251442524277E-5</v>
      </c>
      <c r="Q1341" s="19">
        <f>'EPA Data'!I1342/SUM('EPA Data'!I:I)</f>
        <v>1.5483758726209228E-5</v>
      </c>
      <c r="R1341" s="19">
        <f>'EPA Data'!J1342/SUM('EPA Data'!J:J)</f>
        <v>1.4250321271192205E-5</v>
      </c>
      <c r="S1341" s="19">
        <f>'EPA Data'!K1342/SUM('EPA Data'!K:K)</f>
        <v>3.4701689156249894E-5</v>
      </c>
      <c r="T1341" s="19">
        <f>'EPA Data'!L1342/SUM('EPA Data'!L:L)</f>
        <v>2.7326657256422866E-5</v>
      </c>
      <c r="U1341" s="19">
        <f>'EPA Data'!M1342/SUM('EPA Data'!M:M)</f>
        <v>9.8563379561413331E-5</v>
      </c>
      <c r="V1341" s="19">
        <f>'EPA Data'!N1342/SUM('EPA Data'!N:N)</f>
        <v>2.4319315887580696E-5</v>
      </c>
      <c r="W1341" s="19">
        <f>'EPA Data'!O1342/SUM('EPA Data'!O:O)</f>
        <v>3.5319560106529528E-5</v>
      </c>
      <c r="X1341" s="19">
        <f>'EPA Data'!P1342/SUM('EPA Data'!P:P)</f>
        <v>1.2513243013797471E-4</v>
      </c>
    </row>
    <row r="1342" spans="1:24" x14ac:dyDescent="0.35">
      <c r="A1342" s="13" t="s">
        <v>2278</v>
      </c>
      <c r="B1342" s="13" t="s">
        <v>2177</v>
      </c>
      <c r="C1342" s="18" t="s">
        <v>285</v>
      </c>
      <c r="D1342" s="14">
        <f>SUMIFS('Census Data'!G:G,'Census Data'!$A:$A,$A1342)/SUMIFS('Census Data'!$F:$F,'Census Data'!$A:$A,$A1342)</f>
        <v>0.51627454448965149</v>
      </c>
      <c r="E1342" s="16">
        <f>SUMIFS('Census Data'!H:H,'Census Data'!$A:$A,$A1342)/SUMIFS('Census Data'!$F:$F,'Census Data'!$A:$A,$A1342)</f>
        <v>0.48372545551034851</v>
      </c>
      <c r="F1342" s="14">
        <f>SUM(SUMIFS('Census Data'!I:I,'Census Data'!$A:$A,$A1342),SUMIFS('Census Data'!J:J,'Census Data'!$A:$A,$A1342))/SUMIFS('Census Data'!$F:$F,'Census Data'!$A:$A,$A1342)</f>
        <v>0.97107730408632587</v>
      </c>
      <c r="G1342" s="14">
        <f>SUM(SUMIFS('Census Data'!K:K,'Census Data'!$A:$A,$A1342),SUMIFS('Census Data'!L:L,'Census Data'!$A:$A,$A1342))/SUMIFS('Census Data'!$F:$F,'Census Data'!$A:$A,$A1342)</f>
        <v>4.1570847337696797E-3</v>
      </c>
      <c r="H1342" s="14">
        <f>SUM(SUMIFS('Census Data'!O:O,'Census Data'!$A:$A,$A1342),SUMIFS('Census Data'!P:P,'Census Data'!$A:$A,$A1342))/SUMIFS('Census Data'!$F:$F,'Census Data'!$A:$A,$A1342)</f>
        <v>6.8105430744737306E-3</v>
      </c>
      <c r="I1342" s="16">
        <f t="shared" si="40"/>
        <v>1.7955068105430794E-2</v>
      </c>
      <c r="J1342" s="14">
        <f>SUM(SUMIFS('Census Data'!W:W,'Census Data'!$A:$A,$A1342),SUMIFS('Census Data'!X:X,'Census Data'!$A:$A,$A1342))/SUMIFS('Census Data'!$F:$F,'Census Data'!$A:$A,$A1342)</f>
        <v>1.8220413939501148E-2</v>
      </c>
      <c r="K1342" s="16">
        <f t="shared" si="41"/>
        <v>0.98177958606049887</v>
      </c>
      <c r="L1342" s="19">
        <f>'EPA Data'!D1343/SUM('EPA Data'!D:D)</f>
        <v>4.6673862071849141E-6</v>
      </c>
      <c r="M1342" s="19">
        <f>'EPA Data'!E1343/SUM('EPA Data'!E:E)</f>
        <v>2.0991975660297205E-5</v>
      </c>
      <c r="N1342" s="19">
        <f>'EPA Data'!F1343/SUM('EPA Data'!F:F)</f>
        <v>1.3422462484529133E-5</v>
      </c>
      <c r="O1342" s="19">
        <f>'EPA Data'!G1343/SUM('EPA Data'!G:G)</f>
        <v>7.5099295761972126E-6</v>
      </c>
      <c r="P1342" s="19">
        <f>'EPA Data'!H1343/SUM('EPA Data'!H:H)</f>
        <v>1.7369652963712846E-5</v>
      </c>
      <c r="Q1342" s="19">
        <f>'EPA Data'!I1343/SUM('EPA Data'!I:I)</f>
        <v>6.3645902059569786E-6</v>
      </c>
      <c r="R1342" s="19">
        <f>'EPA Data'!J1343/SUM('EPA Data'!J:J)</f>
        <v>4.414119422977887E-6</v>
      </c>
      <c r="S1342" s="19">
        <f>'EPA Data'!K1343/SUM('EPA Data'!K:K)</f>
        <v>1.4607307525747119E-5</v>
      </c>
      <c r="T1342" s="19">
        <f>'EPA Data'!L1343/SUM('EPA Data'!L:L)</f>
        <v>9.0959290883368981E-6</v>
      </c>
      <c r="U1342" s="19">
        <f>'EPA Data'!M1343/SUM('EPA Data'!M:M)</f>
        <v>4.4537703042605155E-5</v>
      </c>
      <c r="V1342" s="19">
        <f>'EPA Data'!N1343/SUM('EPA Data'!N:N)</f>
        <v>1.3352149834808189E-5</v>
      </c>
      <c r="W1342" s="19">
        <f>'EPA Data'!O1343/SUM('EPA Data'!O:O)</f>
        <v>1.5081839792215652E-5</v>
      </c>
      <c r="X1342" s="19">
        <f>'EPA Data'!P1343/SUM('EPA Data'!P:P)</f>
        <v>5.0946419416608631E-5</v>
      </c>
    </row>
    <row r="1343" spans="1:24" x14ac:dyDescent="0.35">
      <c r="A1343" s="13" t="s">
        <v>2279</v>
      </c>
      <c r="B1343" s="13" t="s">
        <v>2177</v>
      </c>
      <c r="C1343" s="18" t="s">
        <v>2280</v>
      </c>
      <c r="D1343" s="14">
        <f>SUMIFS('Census Data'!G:G,'Census Data'!$A:$A,$A1343)/SUMIFS('Census Data'!$F:$F,'Census Data'!$A:$A,$A1343)</f>
        <v>0.49108634845344029</v>
      </c>
      <c r="E1343" s="16">
        <f>SUMIFS('Census Data'!H:H,'Census Data'!$A:$A,$A1343)/SUMIFS('Census Data'!$F:$F,'Census Data'!$A:$A,$A1343)</f>
        <v>0.50891365154655976</v>
      </c>
      <c r="F1343" s="14">
        <f>SUM(SUMIFS('Census Data'!I:I,'Census Data'!$A:$A,$A1343),SUMIFS('Census Data'!J:J,'Census Data'!$A:$A,$A1343))/SUMIFS('Census Data'!$F:$F,'Census Data'!$A:$A,$A1343)</f>
        <v>0.66419060205845881</v>
      </c>
      <c r="G1343" s="14">
        <f>SUM(SUMIFS('Census Data'!K:K,'Census Data'!$A:$A,$A1343),SUMIFS('Census Data'!L:L,'Census Data'!$A:$A,$A1343))/SUMIFS('Census Data'!$F:$F,'Census Data'!$A:$A,$A1343)</f>
        <v>0.13137022385965547</v>
      </c>
      <c r="H1343" s="14">
        <f>SUM(SUMIFS('Census Data'!O:O,'Census Data'!$A:$A,$A1343),SUMIFS('Census Data'!P:P,'Census Data'!$A:$A,$A1343))/SUMIFS('Census Data'!$F:$F,'Census Data'!$A:$A,$A1343)</f>
        <v>0.15559377574204994</v>
      </c>
      <c r="I1343" s="16">
        <f t="shared" si="40"/>
        <v>4.884539833983581E-2</v>
      </c>
      <c r="J1343" s="14">
        <f>SUM(SUMIFS('Census Data'!W:W,'Census Data'!$A:$A,$A1343),SUMIFS('Census Data'!X:X,'Census Data'!$A:$A,$A1343))/SUMIFS('Census Data'!$F:$F,'Census Data'!$A:$A,$A1343)</f>
        <v>8.139330684070932E-2</v>
      </c>
      <c r="K1343" s="16">
        <f t="shared" si="41"/>
        <v>0.91860669315929067</v>
      </c>
      <c r="L1343" s="19">
        <f>'EPA Data'!D1344/SUM('EPA Data'!D:D)</f>
        <v>9.8366681681178684E-4</v>
      </c>
      <c r="M1343" s="19">
        <f>'EPA Data'!E1344/SUM('EPA Data'!E:E)</f>
        <v>2.6154107945634774E-3</v>
      </c>
      <c r="N1343" s="19">
        <f>'EPA Data'!F1344/SUM('EPA Data'!F:F)</f>
        <v>1.7301533397044628E-3</v>
      </c>
      <c r="O1343" s="19">
        <f>'EPA Data'!G1344/SUM('EPA Data'!G:G)</f>
        <v>3.4758631944755676E-3</v>
      </c>
      <c r="P1343" s="19">
        <f>'EPA Data'!H1344/SUM('EPA Data'!H:H)</f>
        <v>2.6154571495754638E-3</v>
      </c>
      <c r="Q1343" s="19">
        <f>'EPA Data'!I1344/SUM('EPA Data'!I:I)</f>
        <v>1.8752468027356005E-3</v>
      </c>
      <c r="R1343" s="19">
        <f>'EPA Data'!J1344/SUM('EPA Data'!J:J)</f>
        <v>3.7351554750598131E-3</v>
      </c>
      <c r="S1343" s="19">
        <f>'EPA Data'!K1344/SUM('EPA Data'!K:K)</f>
        <v>2.2053699751888875E-3</v>
      </c>
      <c r="T1343" s="19">
        <f>'EPA Data'!L1344/SUM('EPA Data'!L:L)</f>
        <v>1.3904616409301232E-3</v>
      </c>
      <c r="U1343" s="19">
        <f>'EPA Data'!M1344/SUM('EPA Data'!M:M)</f>
        <v>6.9337619651024425E-3</v>
      </c>
      <c r="V1343" s="19">
        <f>'EPA Data'!N1344/SUM('EPA Data'!N:N)</f>
        <v>2.959513591935034E-3</v>
      </c>
      <c r="W1343" s="19">
        <f>'EPA Data'!O1344/SUM('EPA Data'!O:O)</f>
        <v>2.1147014096955085E-3</v>
      </c>
      <c r="X1343" s="19">
        <f>'EPA Data'!P1344/SUM('EPA Data'!P:P)</f>
        <v>4.9535463970819494E-3</v>
      </c>
    </row>
    <row r="1344" spans="1:24" x14ac:dyDescent="0.35">
      <c r="A1344" s="13" t="s">
        <v>2281</v>
      </c>
      <c r="B1344" s="13" t="s">
        <v>2177</v>
      </c>
      <c r="C1344" s="18" t="s">
        <v>2282</v>
      </c>
      <c r="D1344" s="14">
        <f>SUMIFS('Census Data'!G:G,'Census Data'!$A:$A,$A1344)/SUMIFS('Census Data'!$F:$F,'Census Data'!$A:$A,$A1344)</f>
        <v>0.51703101169293342</v>
      </c>
      <c r="E1344" s="16">
        <f>SUMIFS('Census Data'!H:H,'Census Data'!$A:$A,$A1344)/SUMIFS('Census Data'!$F:$F,'Census Data'!$A:$A,$A1344)</f>
        <v>0.48296898830706658</v>
      </c>
      <c r="F1344" s="14">
        <f>SUM(SUMIFS('Census Data'!I:I,'Census Data'!$A:$A,$A1344),SUMIFS('Census Data'!J:J,'Census Data'!$A:$A,$A1344))/SUMIFS('Census Data'!$F:$F,'Census Data'!$A:$A,$A1344)</f>
        <v>0.94433146924250122</v>
      </c>
      <c r="G1344" s="14">
        <f>SUM(SUMIFS('Census Data'!K:K,'Census Data'!$A:$A,$A1344),SUMIFS('Census Data'!L:L,'Census Data'!$A:$A,$A1344))/SUMIFS('Census Data'!$F:$F,'Census Data'!$A:$A,$A1344)</f>
        <v>7.8800203355363502E-3</v>
      </c>
      <c r="H1344" s="14">
        <f>SUM(SUMIFS('Census Data'!O:O,'Census Data'!$A:$A,$A1344),SUMIFS('Census Data'!P:P,'Census Data'!$A:$A,$A1344))/SUMIFS('Census Data'!$F:$F,'Census Data'!$A:$A,$A1344)</f>
        <v>3.8129130655821047E-3</v>
      </c>
      <c r="I1344" s="16">
        <f t="shared" si="40"/>
        <v>4.3975597356380347E-2</v>
      </c>
      <c r="J1344" s="14">
        <f>SUM(SUMIFS('Census Data'!W:W,'Census Data'!$A:$A,$A1344),SUMIFS('Census Data'!X:X,'Census Data'!$A:$A,$A1344))/SUMIFS('Census Data'!$F:$F,'Census Data'!$A:$A,$A1344)</f>
        <v>3.1774275546517537E-2</v>
      </c>
      <c r="K1344" s="16">
        <f t="shared" si="41"/>
        <v>0.96822572445348243</v>
      </c>
      <c r="L1344" s="19">
        <f>'EPA Data'!D1345/SUM('EPA Data'!D:D)</f>
        <v>1.406753394719425E-6</v>
      </c>
      <c r="M1344" s="19">
        <f>'EPA Data'!E1345/SUM('EPA Data'!E:E)</f>
        <v>6.1820812633974897E-6</v>
      </c>
      <c r="N1344" s="19">
        <f>'EPA Data'!F1345/SUM('EPA Data'!F:F)</f>
        <v>4.2637755649649345E-6</v>
      </c>
      <c r="O1344" s="19">
        <f>'EPA Data'!G1345/SUM('EPA Data'!G:G)</f>
        <v>3.0054966896811483E-6</v>
      </c>
      <c r="P1344" s="19">
        <f>'EPA Data'!H1345/SUM('EPA Data'!H:H)</f>
        <v>5.4759629567066479E-6</v>
      </c>
      <c r="Q1344" s="19">
        <f>'EPA Data'!I1345/SUM('EPA Data'!I:I)</f>
        <v>2.061917197216304E-6</v>
      </c>
      <c r="R1344" s="19">
        <f>'EPA Data'!J1345/SUM('EPA Data'!J:J)</f>
        <v>1.8438754426939422E-6</v>
      </c>
      <c r="S1344" s="19">
        <f>'EPA Data'!K1345/SUM('EPA Data'!K:K)</f>
        <v>4.7446370665162952E-6</v>
      </c>
      <c r="T1344" s="19">
        <f>'EPA Data'!L1345/SUM('EPA Data'!L:L)</f>
        <v>3.7822400786682309E-6</v>
      </c>
      <c r="U1344" s="19">
        <f>'EPA Data'!M1345/SUM('EPA Data'!M:M)</f>
        <v>3.2607685108345572E-5</v>
      </c>
      <c r="V1344" s="19">
        <f>'EPA Data'!N1345/SUM('EPA Data'!N:N)</f>
        <v>3.5174182298445269E-6</v>
      </c>
      <c r="W1344" s="19">
        <f>'EPA Data'!O1345/SUM('EPA Data'!O:O)</f>
        <v>5.2963425648199874E-6</v>
      </c>
      <c r="X1344" s="19">
        <f>'EPA Data'!P1345/SUM('EPA Data'!P:P)</f>
        <v>1.6490640233749106E-5</v>
      </c>
    </row>
    <row r="1345" spans="1:24" x14ac:dyDescent="0.35">
      <c r="A1345" s="13" t="s">
        <v>2283</v>
      </c>
      <c r="B1345" s="13" t="s">
        <v>2177</v>
      </c>
      <c r="C1345" s="18" t="s">
        <v>2284</v>
      </c>
      <c r="D1345" s="14">
        <f>SUMIFS('Census Data'!G:G,'Census Data'!$A:$A,$A1345)/SUMIFS('Census Data'!$F:$F,'Census Data'!$A:$A,$A1345)</f>
        <v>0.50450508848123421</v>
      </c>
      <c r="E1345" s="16">
        <f>SUMIFS('Census Data'!H:H,'Census Data'!$A:$A,$A1345)/SUMIFS('Census Data'!$F:$F,'Census Data'!$A:$A,$A1345)</f>
        <v>0.49549491151876579</v>
      </c>
      <c r="F1345" s="14">
        <f>SUM(SUMIFS('Census Data'!I:I,'Census Data'!$A:$A,$A1345),SUMIFS('Census Data'!J:J,'Census Data'!$A:$A,$A1345))/SUMIFS('Census Data'!$F:$F,'Census Data'!$A:$A,$A1345)</f>
        <v>0.89142412653140601</v>
      </c>
      <c r="G1345" s="14">
        <f>SUM(SUMIFS('Census Data'!K:K,'Census Data'!$A:$A,$A1345),SUMIFS('Census Data'!L:L,'Census Data'!$A:$A,$A1345))/SUMIFS('Census Data'!$F:$F,'Census Data'!$A:$A,$A1345)</f>
        <v>1.1019640889349841E-2</v>
      </c>
      <c r="H1345" s="14">
        <f>SUM(SUMIFS('Census Data'!O:O,'Census Data'!$A:$A,$A1345),SUMIFS('Census Data'!P:P,'Census Data'!$A:$A,$A1345))/SUMIFS('Census Data'!$F:$F,'Census Data'!$A:$A,$A1345)</f>
        <v>2.6965709470409022E-2</v>
      </c>
      <c r="I1345" s="16">
        <f t="shared" si="40"/>
        <v>7.0590523108835179E-2</v>
      </c>
      <c r="J1345" s="14">
        <f>SUM(SUMIFS('Census Data'!W:W,'Census Data'!$A:$A,$A1345),SUMIFS('Census Data'!X:X,'Census Data'!$A:$A,$A1345))/SUMIFS('Census Data'!$F:$F,'Census Data'!$A:$A,$A1345)</f>
        <v>3.4809100926946265E-2</v>
      </c>
      <c r="K1345" s="16">
        <f t="shared" si="41"/>
        <v>0.96519089907305378</v>
      </c>
      <c r="L1345" s="19">
        <f>'EPA Data'!D1346/SUM('EPA Data'!D:D)</f>
        <v>8.2499195541418517E-6</v>
      </c>
      <c r="M1345" s="19">
        <f>'EPA Data'!E1346/SUM('EPA Data'!E:E)</f>
        <v>4.1403997852719591E-5</v>
      </c>
      <c r="N1345" s="19">
        <f>'EPA Data'!F1346/SUM('EPA Data'!F:F)</f>
        <v>2.5995294853046886E-5</v>
      </c>
      <c r="O1345" s="19">
        <f>'EPA Data'!G1346/SUM('EPA Data'!G:G)</f>
        <v>1.2117122446797623E-5</v>
      </c>
      <c r="P1345" s="19">
        <f>'EPA Data'!H1346/SUM('EPA Data'!H:H)</f>
        <v>3.2870462623627478E-5</v>
      </c>
      <c r="Q1345" s="19">
        <f>'EPA Data'!I1346/SUM('EPA Data'!I:I)</f>
        <v>1.1922952529326535E-5</v>
      </c>
      <c r="R1345" s="19">
        <f>'EPA Data'!J1346/SUM('EPA Data'!J:J)</f>
        <v>8.0273779596390921E-6</v>
      </c>
      <c r="S1345" s="19">
        <f>'EPA Data'!K1346/SUM('EPA Data'!K:K)</f>
        <v>2.8474806993927414E-5</v>
      </c>
      <c r="T1345" s="19">
        <f>'EPA Data'!L1346/SUM('EPA Data'!L:L)</f>
        <v>1.6985952621208327E-5</v>
      </c>
      <c r="U1345" s="19">
        <f>'EPA Data'!M1346/SUM('EPA Data'!M:M)</f>
        <v>1.5614990379713597E-4</v>
      </c>
      <c r="V1345" s="19">
        <f>'EPA Data'!N1346/SUM('EPA Data'!N:N)</f>
        <v>2.6762051565380149E-5</v>
      </c>
      <c r="W1345" s="19">
        <f>'EPA Data'!O1346/SUM('EPA Data'!O:O)</f>
        <v>2.9683366462443846E-5</v>
      </c>
      <c r="X1345" s="19">
        <f>'EPA Data'!P1346/SUM('EPA Data'!P:P)</f>
        <v>9.984590044881057E-5</v>
      </c>
    </row>
    <row r="1346" spans="1:24" x14ac:dyDescent="0.35">
      <c r="A1346" s="13" t="s">
        <v>2285</v>
      </c>
      <c r="B1346" s="13" t="s">
        <v>2177</v>
      </c>
      <c r="C1346" s="18" t="s">
        <v>2286</v>
      </c>
      <c r="D1346" s="14">
        <f>SUMIFS('Census Data'!G:G,'Census Data'!$A:$A,$A1346)/SUMIFS('Census Data'!$F:$F,'Census Data'!$A:$A,$A1346)</f>
        <v>0.51202118989405054</v>
      </c>
      <c r="E1346" s="16">
        <f>SUMIFS('Census Data'!H:H,'Census Data'!$A:$A,$A1346)/SUMIFS('Census Data'!$F:$F,'Census Data'!$A:$A,$A1346)</f>
        <v>0.48797881010594946</v>
      </c>
      <c r="F1346" s="14">
        <f>SUM(SUMIFS('Census Data'!I:I,'Census Data'!$A:$A,$A1346),SUMIFS('Census Data'!J:J,'Census Data'!$A:$A,$A1346))/SUMIFS('Census Data'!$F:$F,'Census Data'!$A:$A,$A1346)</f>
        <v>0.95585438739472972</v>
      </c>
      <c r="G1346" s="14">
        <f>SUM(SUMIFS('Census Data'!K:K,'Census Data'!$A:$A,$A1346),SUMIFS('Census Data'!L:L,'Census Data'!$A:$A,$A1346))/SUMIFS('Census Data'!$F:$F,'Census Data'!$A:$A,$A1346)</f>
        <v>6.5199674001629989E-3</v>
      </c>
      <c r="H1346" s="14">
        <f>SUM(SUMIFS('Census Data'!O:O,'Census Data'!$A:$A,$A1346),SUMIFS('Census Data'!P:P,'Census Data'!$A:$A,$A1346))/SUMIFS('Census Data'!$F:$F,'Census Data'!$A:$A,$A1346)</f>
        <v>8.2178755772887805E-3</v>
      </c>
      <c r="I1346" s="16">
        <f t="shared" si="40"/>
        <v>2.9407769627818436E-2</v>
      </c>
      <c r="J1346" s="14">
        <f>SUM(SUMIFS('Census Data'!W:W,'Census Data'!$A:$A,$A1346),SUMIFS('Census Data'!X:X,'Census Data'!$A:$A,$A1346))/SUMIFS('Census Data'!$F:$F,'Census Data'!$A:$A,$A1346)</f>
        <v>9.0192882368921493E-2</v>
      </c>
      <c r="K1346" s="16">
        <f t="shared" si="41"/>
        <v>0.90980711763107847</v>
      </c>
      <c r="L1346" s="19">
        <f>'EPA Data'!D1347/SUM('EPA Data'!D:D)</f>
        <v>6.745875573568965E-6</v>
      </c>
      <c r="M1346" s="19">
        <f>'EPA Data'!E1347/SUM('EPA Data'!E:E)</f>
        <v>2.9794016407518058E-5</v>
      </c>
      <c r="N1346" s="19">
        <f>'EPA Data'!F1347/SUM('EPA Data'!F:F)</f>
        <v>1.9162613080816376E-5</v>
      </c>
      <c r="O1346" s="19">
        <f>'EPA Data'!G1347/SUM('EPA Data'!G:G)</f>
        <v>9.6771632754427273E-6</v>
      </c>
      <c r="P1346" s="19">
        <f>'EPA Data'!H1347/SUM('EPA Data'!H:H)</f>
        <v>2.5521362299515789E-5</v>
      </c>
      <c r="Q1346" s="19">
        <f>'EPA Data'!I1347/SUM('EPA Data'!I:I)</f>
        <v>9.2027602750233648E-6</v>
      </c>
      <c r="R1346" s="19">
        <f>'EPA Data'!J1347/SUM('EPA Data'!J:J)</f>
        <v>6.9300042525847444E-6</v>
      </c>
      <c r="S1346" s="19">
        <f>'EPA Data'!K1347/SUM('EPA Data'!K:K)</f>
        <v>2.2079017275848846E-5</v>
      </c>
      <c r="T1346" s="19">
        <f>'EPA Data'!L1347/SUM('EPA Data'!L:L)</f>
        <v>1.339580481209886E-5</v>
      </c>
      <c r="U1346" s="19">
        <f>'EPA Data'!M1347/SUM('EPA Data'!M:M)</f>
        <v>8.7568057507857199E-5</v>
      </c>
      <c r="V1346" s="19">
        <f>'EPA Data'!N1347/SUM('EPA Data'!N:N)</f>
        <v>2.1820766670556252E-5</v>
      </c>
      <c r="W1346" s="19">
        <f>'EPA Data'!O1347/SUM('EPA Data'!O:O)</f>
        <v>2.2422464477977618E-5</v>
      </c>
      <c r="X1346" s="19">
        <f>'EPA Data'!P1347/SUM('EPA Data'!P:P)</f>
        <v>7.3152404524397588E-5</v>
      </c>
    </row>
    <row r="1347" spans="1:24" x14ac:dyDescent="0.35">
      <c r="A1347" s="13" t="s">
        <v>2287</v>
      </c>
      <c r="B1347" s="13" t="s">
        <v>2177</v>
      </c>
      <c r="C1347" s="18" t="s">
        <v>1604</v>
      </c>
      <c r="D1347" s="14">
        <f>SUMIFS('Census Data'!G:G,'Census Data'!$A:$A,$A1347)/SUMIFS('Census Data'!$F:$F,'Census Data'!$A:$A,$A1347)</f>
        <v>0.51349458279310289</v>
      </c>
      <c r="E1347" s="16">
        <f>SUMIFS('Census Data'!H:H,'Census Data'!$A:$A,$A1347)/SUMIFS('Census Data'!$F:$F,'Census Data'!$A:$A,$A1347)</f>
        <v>0.48650541720689705</v>
      </c>
      <c r="F1347" s="14">
        <f>SUM(SUMIFS('Census Data'!I:I,'Census Data'!$A:$A,$A1347),SUMIFS('Census Data'!J:J,'Census Data'!$A:$A,$A1347))/SUMIFS('Census Data'!$F:$F,'Census Data'!$A:$A,$A1347)</f>
        <v>0.88745324212753907</v>
      </c>
      <c r="G1347" s="14">
        <f>SUM(SUMIFS('Census Data'!K:K,'Census Data'!$A:$A,$A1347),SUMIFS('Census Data'!L:L,'Census Data'!$A:$A,$A1347))/SUMIFS('Census Data'!$F:$F,'Census Data'!$A:$A,$A1347)</f>
        <v>6.3695026899748139E-2</v>
      </c>
      <c r="H1347" s="14">
        <f>SUM(SUMIFS('Census Data'!O:O,'Census Data'!$A:$A,$A1347),SUMIFS('Census Data'!P:P,'Census Data'!$A:$A,$A1347))/SUMIFS('Census Data'!$F:$F,'Census Data'!$A:$A,$A1347)</f>
        <v>2.1728439218491529E-2</v>
      </c>
      <c r="I1347" s="16">
        <f t="shared" ref="I1347:I1410" si="42">100%-SUM(F1347:H1347)</f>
        <v>2.7123291754221235E-2</v>
      </c>
      <c r="J1347" s="14">
        <f>SUM(SUMIFS('Census Data'!W:W,'Census Data'!$A:$A,$A1347),SUMIFS('Census Data'!X:X,'Census Data'!$A:$A,$A1347))/SUMIFS('Census Data'!$F:$F,'Census Data'!$A:$A,$A1347)</f>
        <v>0.10008792715458786</v>
      </c>
      <c r="K1347" s="16">
        <f t="shared" ref="K1347:K1410" si="43">100%-J1347</f>
        <v>0.89991207284541219</v>
      </c>
      <c r="L1347" s="19">
        <f>'EPA Data'!D1348/SUM('EPA Data'!D:D)</f>
        <v>6.5204375591224254E-5</v>
      </c>
      <c r="M1347" s="19">
        <f>'EPA Data'!E1348/SUM('EPA Data'!E:E)</f>
        <v>2.5522147500522035E-4</v>
      </c>
      <c r="N1347" s="19">
        <f>'EPA Data'!F1348/SUM('EPA Data'!F:F)</f>
        <v>1.657467292310422E-4</v>
      </c>
      <c r="O1347" s="19">
        <f>'EPA Data'!G1348/SUM('EPA Data'!G:G)</f>
        <v>1.0168993346145109E-4</v>
      </c>
      <c r="P1347" s="19">
        <f>'EPA Data'!H1348/SUM('EPA Data'!H:H)</f>
        <v>2.3076393430482859E-4</v>
      </c>
      <c r="Q1347" s="19">
        <f>'EPA Data'!I1348/SUM('EPA Data'!I:I)</f>
        <v>9.5166836304638933E-5</v>
      </c>
      <c r="R1347" s="19">
        <f>'EPA Data'!J1348/SUM('EPA Data'!J:J)</f>
        <v>1.0364183509823886E-4</v>
      </c>
      <c r="S1347" s="19">
        <f>'EPA Data'!K1348/SUM('EPA Data'!K:K)</f>
        <v>2.0254627260313392E-4</v>
      </c>
      <c r="T1347" s="19">
        <f>'EPA Data'!L1348/SUM('EPA Data'!L:L)</f>
        <v>1.1923309201436568E-4</v>
      </c>
      <c r="U1347" s="19">
        <f>'EPA Data'!M1348/SUM('EPA Data'!M:M)</f>
        <v>5.8929031247267254E-4</v>
      </c>
      <c r="V1347" s="19">
        <f>'EPA Data'!N1348/SUM('EPA Data'!N:N)</f>
        <v>2.2837588015554443E-4</v>
      </c>
      <c r="W1347" s="19">
        <f>'EPA Data'!O1348/SUM('EPA Data'!O:O)</f>
        <v>1.8031596680213332E-4</v>
      </c>
      <c r="X1347" s="19">
        <f>'EPA Data'!P1348/SUM('EPA Data'!P:P)</f>
        <v>5.3281795472792345E-4</v>
      </c>
    </row>
    <row r="1348" spans="1:24" x14ac:dyDescent="0.35">
      <c r="A1348" s="13" t="s">
        <v>2288</v>
      </c>
      <c r="B1348" s="13" t="s">
        <v>2177</v>
      </c>
      <c r="C1348" s="18" t="s">
        <v>2289</v>
      </c>
      <c r="D1348" s="14">
        <f>SUMIFS('Census Data'!G:G,'Census Data'!$A:$A,$A1348)/SUMIFS('Census Data'!$F:$F,'Census Data'!$A:$A,$A1348)</f>
        <v>0.49736923553079543</v>
      </c>
      <c r="E1348" s="16">
        <f>SUMIFS('Census Data'!H:H,'Census Data'!$A:$A,$A1348)/SUMIFS('Census Data'!$F:$F,'Census Data'!$A:$A,$A1348)</f>
        <v>0.50263076446920463</v>
      </c>
      <c r="F1348" s="14">
        <f>SUM(SUMIFS('Census Data'!I:I,'Census Data'!$A:$A,$A1348),SUMIFS('Census Data'!J:J,'Census Data'!$A:$A,$A1348))/SUMIFS('Census Data'!$F:$F,'Census Data'!$A:$A,$A1348)</f>
        <v>0.95873310636541831</v>
      </c>
      <c r="G1348" s="14">
        <f>SUM(SUMIFS('Census Data'!K:K,'Census Data'!$A:$A,$A1348),SUMIFS('Census Data'!L:L,'Census Data'!$A:$A,$A1348))/SUMIFS('Census Data'!$F:$F,'Census Data'!$A:$A,$A1348)</f>
        <v>8.97554936552151E-3</v>
      </c>
      <c r="H1348" s="14">
        <f>SUM(SUMIFS('Census Data'!O:O,'Census Data'!$A:$A,$A1348),SUMIFS('Census Data'!P:P,'Census Data'!$A:$A,$A1348))/SUMIFS('Census Data'!$F:$F,'Census Data'!$A:$A,$A1348)</f>
        <v>7.7375425564840603E-3</v>
      </c>
      <c r="I1348" s="16">
        <f t="shared" si="42"/>
        <v>2.4553801712576151E-2</v>
      </c>
      <c r="J1348" s="14">
        <f>SUM(SUMIFS('Census Data'!W:W,'Census Data'!$A:$A,$A1348),SUMIFS('Census Data'!X:X,'Census Data'!$A:$A,$A1348))/SUMIFS('Census Data'!$F:$F,'Census Data'!$A:$A,$A1348)</f>
        <v>3.6727535334777676E-2</v>
      </c>
      <c r="K1348" s="16">
        <f t="shared" si="43"/>
        <v>0.96327246466522232</v>
      </c>
      <c r="L1348" s="19">
        <f>'EPA Data'!D1349/SUM('EPA Data'!D:D)</f>
        <v>6.2399038346272502E-6</v>
      </c>
      <c r="M1348" s="19">
        <f>'EPA Data'!E1349/SUM('EPA Data'!E:E)</f>
        <v>3.3032276347991946E-5</v>
      </c>
      <c r="N1348" s="19">
        <f>'EPA Data'!F1349/SUM('EPA Data'!F:F)</f>
        <v>2.012283716658181E-5</v>
      </c>
      <c r="O1348" s="19">
        <f>'EPA Data'!G1349/SUM('EPA Data'!G:G)</f>
        <v>9.7873216309353312E-6</v>
      </c>
      <c r="P1348" s="19">
        <f>'EPA Data'!H1349/SUM('EPA Data'!H:H)</f>
        <v>2.2572141602720021E-5</v>
      </c>
      <c r="Q1348" s="19">
        <f>'EPA Data'!I1349/SUM('EPA Data'!I:I)</f>
        <v>8.9904043883087246E-6</v>
      </c>
      <c r="R1348" s="19">
        <f>'EPA Data'!J1349/SUM('EPA Data'!J:J)</f>
        <v>4.6494116767368665E-6</v>
      </c>
      <c r="S1348" s="19">
        <f>'EPA Data'!K1349/SUM('EPA Data'!K:K)</f>
        <v>1.9458975074143765E-5</v>
      </c>
      <c r="T1348" s="19">
        <f>'EPA Data'!L1349/SUM('EPA Data'!L:L)</f>
        <v>1.1450103970587499E-5</v>
      </c>
      <c r="U1348" s="19">
        <f>'EPA Data'!M1349/SUM('EPA Data'!M:M)</f>
        <v>2.8290723894279798E-5</v>
      </c>
      <c r="V1348" s="19">
        <f>'EPA Data'!N1349/SUM('EPA Data'!N:N)</f>
        <v>1.4939623544921538E-5</v>
      </c>
      <c r="W1348" s="19">
        <f>'EPA Data'!O1349/SUM('EPA Data'!O:O)</f>
        <v>1.4677392701185045E-5</v>
      </c>
      <c r="X1348" s="19">
        <f>'EPA Data'!P1349/SUM('EPA Data'!P:P)</f>
        <v>7.4684397509597835E-5</v>
      </c>
    </row>
    <row r="1349" spans="1:24" x14ac:dyDescent="0.35">
      <c r="A1349" s="13" t="s">
        <v>2290</v>
      </c>
      <c r="B1349" s="13" t="s">
        <v>2177</v>
      </c>
      <c r="C1349" s="18" t="s">
        <v>2291</v>
      </c>
      <c r="D1349" s="14">
        <f>SUMIFS('Census Data'!G:G,'Census Data'!$A:$A,$A1349)/SUMIFS('Census Data'!$F:$F,'Census Data'!$A:$A,$A1349)</f>
        <v>0.51983039791258967</v>
      </c>
      <c r="E1349" s="16">
        <f>SUMIFS('Census Data'!H:H,'Census Data'!$A:$A,$A1349)/SUMIFS('Census Data'!$F:$F,'Census Data'!$A:$A,$A1349)</f>
        <v>0.48016960208741033</v>
      </c>
      <c r="F1349" s="14">
        <f>SUM(SUMIFS('Census Data'!I:I,'Census Data'!$A:$A,$A1349),SUMIFS('Census Data'!J:J,'Census Data'!$A:$A,$A1349))/SUMIFS('Census Data'!$F:$F,'Census Data'!$A:$A,$A1349)</f>
        <v>0.92589693411611218</v>
      </c>
      <c r="G1349" s="14">
        <f>SUM(SUMIFS('Census Data'!K:K,'Census Data'!$A:$A,$A1349),SUMIFS('Census Data'!L:L,'Census Data'!$A:$A,$A1349))/SUMIFS('Census Data'!$F:$F,'Census Data'!$A:$A,$A1349)</f>
        <v>6.2622309197651665E-3</v>
      </c>
      <c r="H1349" s="14">
        <f>SUM(SUMIFS('Census Data'!O:O,'Census Data'!$A:$A,$A1349),SUMIFS('Census Data'!P:P,'Census Data'!$A:$A,$A1349))/SUMIFS('Census Data'!$F:$F,'Census Data'!$A:$A,$A1349)</f>
        <v>2.8245270711024135E-2</v>
      </c>
      <c r="I1349" s="16">
        <f t="shared" si="42"/>
        <v>3.9595564253098514E-2</v>
      </c>
      <c r="J1349" s="14">
        <f>SUM(SUMIFS('Census Data'!W:W,'Census Data'!$A:$A,$A1349),SUMIFS('Census Data'!X:X,'Census Data'!$A:$A,$A1349))/SUMIFS('Census Data'!$F:$F,'Census Data'!$A:$A,$A1349)</f>
        <v>1.5655577299412915E-2</v>
      </c>
      <c r="K1349" s="16">
        <f t="shared" si="43"/>
        <v>0.98434442270058709</v>
      </c>
      <c r="L1349" s="19">
        <f>'EPA Data'!D1350/SUM('EPA Data'!D:D)</f>
        <v>3.0652824689733984E-6</v>
      </c>
      <c r="M1349" s="19">
        <f>'EPA Data'!E1350/SUM('EPA Data'!E:E)</f>
        <v>1.3919109806386604E-5</v>
      </c>
      <c r="N1349" s="19">
        <f>'EPA Data'!F1350/SUM('EPA Data'!F:F)</f>
        <v>9.711760629947703E-6</v>
      </c>
      <c r="O1349" s="19">
        <f>'EPA Data'!G1350/SUM('EPA Data'!G:G)</f>
        <v>5.136628015001532E-6</v>
      </c>
      <c r="P1349" s="19">
        <f>'EPA Data'!H1350/SUM('EPA Data'!H:H)</f>
        <v>1.1412948520705629E-5</v>
      </c>
      <c r="Q1349" s="19">
        <f>'EPA Data'!I1350/SUM('EPA Data'!I:I)</f>
        <v>4.5576746723856279E-6</v>
      </c>
      <c r="R1349" s="19">
        <f>'EPA Data'!J1350/SUM('EPA Data'!J:J)</f>
        <v>3.2266990600630001E-6</v>
      </c>
      <c r="S1349" s="19">
        <f>'EPA Data'!K1350/SUM('EPA Data'!K:K)</f>
        <v>1.024529494778238E-5</v>
      </c>
      <c r="T1349" s="19">
        <f>'EPA Data'!L1350/SUM('EPA Data'!L:L)</f>
        <v>7.8438726809968116E-6</v>
      </c>
      <c r="U1349" s="19">
        <f>'EPA Data'!M1350/SUM('EPA Data'!M:M)</f>
        <v>3.1141200635500671E-5</v>
      </c>
      <c r="V1349" s="19">
        <f>'EPA Data'!N1350/SUM('EPA Data'!N:N)</f>
        <v>7.4295441325122798E-6</v>
      </c>
      <c r="W1349" s="19">
        <f>'EPA Data'!O1350/SUM('EPA Data'!O:O)</f>
        <v>1.1018525279756774E-5</v>
      </c>
      <c r="X1349" s="19">
        <f>'EPA Data'!P1350/SUM('EPA Data'!P:P)</f>
        <v>3.4287460221319223E-5</v>
      </c>
    </row>
    <row r="1350" spans="1:24" x14ac:dyDescent="0.35">
      <c r="A1350" s="13" t="s">
        <v>2292</v>
      </c>
      <c r="B1350" s="13" t="s">
        <v>2177</v>
      </c>
      <c r="C1350" s="18" t="s">
        <v>2293</v>
      </c>
      <c r="D1350" s="14">
        <f>SUMIFS('Census Data'!G:G,'Census Data'!$A:$A,$A1350)/SUMIFS('Census Data'!$F:$F,'Census Data'!$A:$A,$A1350)</f>
        <v>0.50400783087702827</v>
      </c>
      <c r="E1350" s="16">
        <f>SUMIFS('Census Data'!H:H,'Census Data'!$A:$A,$A1350)/SUMIFS('Census Data'!$F:$F,'Census Data'!$A:$A,$A1350)</f>
        <v>0.49599216912297173</v>
      </c>
      <c r="F1350" s="14">
        <f>SUM(SUMIFS('Census Data'!I:I,'Census Data'!$A:$A,$A1350),SUMIFS('Census Data'!J:J,'Census Data'!$A:$A,$A1350))/SUMIFS('Census Data'!$F:$F,'Census Data'!$A:$A,$A1350)</f>
        <v>0.92219064789520211</v>
      </c>
      <c r="G1350" s="14">
        <f>SUM(SUMIFS('Census Data'!K:K,'Census Data'!$A:$A,$A1350),SUMIFS('Census Data'!L:L,'Census Data'!$A:$A,$A1350))/SUMIFS('Census Data'!$F:$F,'Census Data'!$A:$A,$A1350)</f>
        <v>1.6465817322818915E-2</v>
      </c>
      <c r="H1350" s="14">
        <f>SUM(SUMIFS('Census Data'!O:O,'Census Data'!$A:$A,$A1350),SUMIFS('Census Data'!P:P,'Census Data'!$A:$A,$A1350))/SUMIFS('Census Data'!$F:$F,'Census Data'!$A:$A,$A1350)</f>
        <v>1.1092077729445196E-2</v>
      </c>
      <c r="I1350" s="16">
        <f t="shared" si="42"/>
        <v>5.0251457052533754E-2</v>
      </c>
      <c r="J1350" s="14">
        <f>SUM(SUMIFS('Census Data'!W:W,'Census Data'!$A:$A,$A1350),SUMIFS('Census Data'!X:X,'Census Data'!$A:$A,$A1350))/SUMIFS('Census Data'!$F:$F,'Census Data'!$A:$A,$A1350)</f>
        <v>1.8178821672751245E-2</v>
      </c>
      <c r="K1350" s="16">
        <f t="shared" si="43"/>
        <v>0.9818211783272488</v>
      </c>
      <c r="L1350" s="19">
        <f>'EPA Data'!D1351/SUM('EPA Data'!D:D)</f>
        <v>1.6685057683901995E-4</v>
      </c>
      <c r="M1350" s="19">
        <f>'EPA Data'!E1351/SUM('EPA Data'!E:E)</f>
        <v>3.1559321702186242E-4</v>
      </c>
      <c r="N1350" s="19">
        <f>'EPA Data'!F1351/SUM('EPA Data'!F:F)</f>
        <v>2.5432508272590443E-4</v>
      </c>
      <c r="O1350" s="19">
        <f>'EPA Data'!G1351/SUM('EPA Data'!G:G)</f>
        <v>1.0282763983053465E-4</v>
      </c>
      <c r="P1350" s="19">
        <f>'EPA Data'!H1351/SUM('EPA Data'!H:H)</f>
        <v>2.659408834858171E-4</v>
      </c>
      <c r="Q1350" s="19">
        <f>'EPA Data'!I1351/SUM('EPA Data'!I:I)</f>
        <v>1.3040948156529668E-4</v>
      </c>
      <c r="R1350" s="19">
        <f>'EPA Data'!J1351/SUM('EPA Data'!J:J)</f>
        <v>1.6634081965506359E-4</v>
      </c>
      <c r="S1350" s="19">
        <f>'EPA Data'!K1351/SUM('EPA Data'!K:K)</f>
        <v>2.8491883564054341E-4</v>
      </c>
      <c r="T1350" s="19">
        <f>'EPA Data'!L1351/SUM('EPA Data'!L:L)</f>
        <v>2.0271600311203767E-4</v>
      </c>
      <c r="U1350" s="19">
        <f>'EPA Data'!M1351/SUM('EPA Data'!M:M)</f>
        <v>4.1026361952933719E-4</v>
      </c>
      <c r="V1350" s="19">
        <f>'EPA Data'!N1351/SUM('EPA Data'!N:N)</f>
        <v>2.4388744400354409E-4</v>
      </c>
      <c r="W1350" s="19">
        <f>'EPA Data'!O1351/SUM('EPA Data'!O:O)</f>
        <v>2.9411089437454268E-4</v>
      </c>
      <c r="X1350" s="19">
        <f>'EPA Data'!P1351/SUM('EPA Data'!P:P)</f>
        <v>5.5880428287722272E-4</v>
      </c>
    </row>
    <row r="1351" spans="1:24" x14ac:dyDescent="0.35">
      <c r="A1351" s="13" t="s">
        <v>2294</v>
      </c>
      <c r="B1351" s="13" t="s">
        <v>2177</v>
      </c>
      <c r="C1351" s="18" t="s">
        <v>296</v>
      </c>
      <c r="D1351" s="14">
        <f>SUMIFS('Census Data'!G:G,'Census Data'!$A:$A,$A1351)/SUMIFS('Census Data'!$F:$F,'Census Data'!$A:$A,$A1351)</f>
        <v>0.50174269129847071</v>
      </c>
      <c r="E1351" s="16">
        <f>SUMIFS('Census Data'!H:H,'Census Data'!$A:$A,$A1351)/SUMIFS('Census Data'!$F:$F,'Census Data'!$A:$A,$A1351)</f>
        <v>0.49825730870152934</v>
      </c>
      <c r="F1351" s="14">
        <f>SUM(SUMIFS('Census Data'!I:I,'Census Data'!$A:$A,$A1351),SUMIFS('Census Data'!J:J,'Census Data'!$A:$A,$A1351))/SUMIFS('Census Data'!$F:$F,'Census Data'!$A:$A,$A1351)</f>
        <v>0.83824776696970504</v>
      </c>
      <c r="G1351" s="14">
        <f>SUM(SUMIFS('Census Data'!K:K,'Census Data'!$A:$A,$A1351),SUMIFS('Census Data'!L:L,'Census Data'!$A:$A,$A1351))/SUMIFS('Census Data'!$F:$F,'Census Data'!$A:$A,$A1351)</f>
        <v>5.7628084497336265E-2</v>
      </c>
      <c r="H1351" s="14">
        <f>SUM(SUMIFS('Census Data'!O:O,'Census Data'!$A:$A,$A1351),SUMIFS('Census Data'!P:P,'Census Data'!$A:$A,$A1351))/SUMIFS('Census Data'!$F:$F,'Census Data'!$A:$A,$A1351)</f>
        <v>6.5996978451588958E-2</v>
      </c>
      <c r="I1351" s="16">
        <f t="shared" si="42"/>
        <v>3.8127170081369788E-2</v>
      </c>
      <c r="J1351" s="14">
        <f>SUM(SUMIFS('Census Data'!W:W,'Census Data'!$A:$A,$A1351),SUMIFS('Census Data'!X:X,'Census Data'!$A:$A,$A1351))/SUMIFS('Census Data'!$F:$F,'Census Data'!$A:$A,$A1351)</f>
        <v>5.9211746932068168E-2</v>
      </c>
      <c r="K1351" s="16">
        <f t="shared" si="43"/>
        <v>0.94078825306793179</v>
      </c>
      <c r="L1351" s="19">
        <f>'EPA Data'!D1352/SUM('EPA Data'!D:D)</f>
        <v>1.9360707688643184E-4</v>
      </c>
      <c r="M1351" s="19">
        <f>'EPA Data'!E1352/SUM('EPA Data'!E:E)</f>
        <v>7.0983501900078458E-4</v>
      </c>
      <c r="N1351" s="19">
        <f>'EPA Data'!F1352/SUM('EPA Data'!F:F)</f>
        <v>4.6522169939493919E-4</v>
      </c>
      <c r="O1351" s="19">
        <f>'EPA Data'!G1352/SUM('EPA Data'!G:G)</f>
        <v>3.4335924575203754E-4</v>
      </c>
      <c r="P1351" s="19">
        <f>'EPA Data'!H1352/SUM('EPA Data'!H:H)</f>
        <v>6.573256740310063E-4</v>
      </c>
      <c r="Q1351" s="19">
        <f>'EPA Data'!I1352/SUM('EPA Data'!I:I)</f>
        <v>2.8855233877450847E-4</v>
      </c>
      <c r="R1351" s="19">
        <f>'EPA Data'!J1352/SUM('EPA Data'!J:J)</f>
        <v>3.5936272626562637E-4</v>
      </c>
      <c r="S1351" s="19">
        <f>'EPA Data'!K1352/SUM('EPA Data'!K:K)</f>
        <v>5.7058264637875427E-4</v>
      </c>
      <c r="T1351" s="19">
        <f>'EPA Data'!L1352/SUM('EPA Data'!L:L)</f>
        <v>3.367479948347714E-4</v>
      </c>
      <c r="U1351" s="19">
        <f>'EPA Data'!M1352/SUM('EPA Data'!M:M)</f>
        <v>1.5126000602748663E-3</v>
      </c>
      <c r="V1351" s="19">
        <f>'EPA Data'!N1352/SUM('EPA Data'!N:N)</f>
        <v>6.591740729342744E-4</v>
      </c>
      <c r="W1351" s="19">
        <f>'EPA Data'!O1352/SUM('EPA Data'!O:O)</f>
        <v>5.1668546015522449E-4</v>
      </c>
      <c r="X1351" s="19">
        <f>'EPA Data'!P1352/SUM('EPA Data'!P:P)</f>
        <v>1.4995335424431327E-3</v>
      </c>
    </row>
    <row r="1352" spans="1:24" x14ac:dyDescent="0.35">
      <c r="A1352" s="13" t="s">
        <v>2295</v>
      </c>
      <c r="B1352" s="13" t="s">
        <v>2177</v>
      </c>
      <c r="C1352" s="18" t="s">
        <v>2296</v>
      </c>
      <c r="D1352" s="14">
        <f>SUMIFS('Census Data'!G:G,'Census Data'!$A:$A,$A1352)/SUMIFS('Census Data'!$F:$F,'Census Data'!$A:$A,$A1352)</f>
        <v>0.51597402998281694</v>
      </c>
      <c r="E1352" s="16">
        <f>SUMIFS('Census Data'!H:H,'Census Data'!$A:$A,$A1352)/SUMIFS('Census Data'!$F:$F,'Census Data'!$A:$A,$A1352)</f>
        <v>0.484025970017183</v>
      </c>
      <c r="F1352" s="14">
        <f>SUM(SUMIFS('Census Data'!I:I,'Census Data'!$A:$A,$A1352),SUMIFS('Census Data'!J:J,'Census Data'!$A:$A,$A1352))/SUMIFS('Census Data'!$F:$F,'Census Data'!$A:$A,$A1352)</f>
        <v>0.92256325304303988</v>
      </c>
      <c r="G1352" s="14">
        <f>SUM(SUMIFS('Census Data'!K:K,'Census Data'!$A:$A,$A1352),SUMIFS('Census Data'!L:L,'Census Data'!$A:$A,$A1352))/SUMIFS('Census Data'!$F:$F,'Census Data'!$A:$A,$A1352)</f>
        <v>3.5024539814176504E-2</v>
      </c>
      <c r="H1352" s="14">
        <f>SUM(SUMIFS('Census Data'!O:O,'Census Data'!$A:$A,$A1352),SUMIFS('Census Data'!P:P,'Census Data'!$A:$A,$A1352))/SUMIFS('Census Data'!$F:$F,'Census Data'!$A:$A,$A1352)</f>
        <v>1.4024220848038359E-2</v>
      </c>
      <c r="I1352" s="16">
        <f t="shared" si="42"/>
        <v>2.838798629474526E-2</v>
      </c>
      <c r="J1352" s="14">
        <f>SUM(SUMIFS('Census Data'!W:W,'Census Data'!$A:$A,$A1352),SUMIFS('Census Data'!X:X,'Census Data'!$A:$A,$A1352))/SUMIFS('Census Data'!$F:$F,'Census Data'!$A:$A,$A1352)</f>
        <v>2.8974472419718282E-2</v>
      </c>
      <c r="K1352" s="16">
        <f t="shared" si="43"/>
        <v>0.97102552758028171</v>
      </c>
      <c r="L1352" s="19">
        <f>'EPA Data'!D1353/SUM('EPA Data'!D:D)</f>
        <v>1.9941370494192594E-4</v>
      </c>
      <c r="M1352" s="19">
        <f>'EPA Data'!E1353/SUM('EPA Data'!E:E)</f>
        <v>4.1317057051412089E-4</v>
      </c>
      <c r="N1352" s="19">
        <f>'EPA Data'!F1353/SUM('EPA Data'!F:F)</f>
        <v>2.9731248504279026E-4</v>
      </c>
      <c r="O1352" s="19">
        <f>'EPA Data'!G1353/SUM('EPA Data'!G:G)</f>
        <v>2.4066551520190906E-4</v>
      </c>
      <c r="P1352" s="19">
        <f>'EPA Data'!H1353/SUM('EPA Data'!H:H)</f>
        <v>3.8035913684324039E-4</v>
      </c>
      <c r="Q1352" s="19">
        <f>'EPA Data'!I1353/SUM('EPA Data'!I:I)</f>
        <v>1.9961510550601079E-4</v>
      </c>
      <c r="R1352" s="19">
        <f>'EPA Data'!J1353/SUM('EPA Data'!J:J)</f>
        <v>2.2410318870117772E-4</v>
      </c>
      <c r="S1352" s="19">
        <f>'EPA Data'!K1353/SUM('EPA Data'!K:K)</f>
        <v>3.1704046470570901E-4</v>
      </c>
      <c r="T1352" s="19">
        <f>'EPA Data'!L1353/SUM('EPA Data'!L:L)</f>
        <v>1.9177331416620597E-4</v>
      </c>
      <c r="U1352" s="19">
        <f>'EPA Data'!M1353/SUM('EPA Data'!M:M)</f>
        <v>9.2627871639509537E-4</v>
      </c>
      <c r="V1352" s="19">
        <f>'EPA Data'!N1353/SUM('EPA Data'!N:N)</f>
        <v>3.8034702730643859E-4</v>
      </c>
      <c r="W1352" s="19">
        <f>'EPA Data'!O1353/SUM('EPA Data'!O:O)</f>
        <v>3.1772949057460627E-4</v>
      </c>
      <c r="X1352" s="19">
        <f>'EPA Data'!P1353/SUM('EPA Data'!P:P)</f>
        <v>8.1867653929806211E-4</v>
      </c>
    </row>
    <row r="1353" spans="1:24" x14ac:dyDescent="0.35">
      <c r="A1353" s="13" t="s">
        <v>2297</v>
      </c>
      <c r="B1353" s="13" t="s">
        <v>2177</v>
      </c>
      <c r="C1353" s="18" t="s">
        <v>2298</v>
      </c>
      <c r="D1353" s="14">
        <f>SUMIFS('Census Data'!G:G,'Census Data'!$A:$A,$A1353)/SUMIFS('Census Data'!$F:$F,'Census Data'!$A:$A,$A1353)</f>
        <v>0.51096121416526141</v>
      </c>
      <c r="E1353" s="16">
        <f>SUMIFS('Census Data'!H:H,'Census Data'!$A:$A,$A1353)/SUMIFS('Census Data'!$F:$F,'Census Data'!$A:$A,$A1353)</f>
        <v>0.48903878583473864</v>
      </c>
      <c r="F1353" s="14">
        <f>SUM(SUMIFS('Census Data'!I:I,'Census Data'!$A:$A,$A1353),SUMIFS('Census Data'!J:J,'Census Data'!$A:$A,$A1353))/SUMIFS('Census Data'!$F:$F,'Census Data'!$A:$A,$A1353)</f>
        <v>0.96323777403035415</v>
      </c>
      <c r="G1353" s="14">
        <f>SUM(SUMIFS('Census Data'!K:K,'Census Data'!$A:$A,$A1353),SUMIFS('Census Data'!L:L,'Census Data'!$A:$A,$A1353))/SUMIFS('Census Data'!$F:$F,'Census Data'!$A:$A,$A1353)</f>
        <v>9.9831365935919049E-3</v>
      </c>
      <c r="H1353" s="14">
        <f>SUM(SUMIFS('Census Data'!O:O,'Census Data'!$A:$A,$A1353),SUMIFS('Census Data'!P:P,'Census Data'!$A:$A,$A1353))/SUMIFS('Census Data'!$F:$F,'Census Data'!$A:$A,$A1353)</f>
        <v>7.5548060708263073E-3</v>
      </c>
      <c r="I1353" s="16">
        <f t="shared" si="42"/>
        <v>1.922428330522763E-2</v>
      </c>
      <c r="J1353" s="14">
        <f>SUM(SUMIFS('Census Data'!W:W,'Census Data'!$A:$A,$A1353),SUMIFS('Census Data'!X:X,'Census Data'!$A:$A,$A1353))/SUMIFS('Census Data'!$F:$F,'Census Data'!$A:$A,$A1353)</f>
        <v>8.9241146711635744E-2</v>
      </c>
      <c r="K1353" s="16">
        <f t="shared" si="43"/>
        <v>0.91075885328836426</v>
      </c>
      <c r="L1353" s="19">
        <f>'EPA Data'!D1354/SUM('EPA Data'!D:D)</f>
        <v>1.0086501849850691E-5</v>
      </c>
      <c r="M1353" s="19">
        <f>'EPA Data'!E1354/SUM('EPA Data'!E:E)</f>
        <v>4.1772376916207344E-5</v>
      </c>
      <c r="N1353" s="19">
        <f>'EPA Data'!F1354/SUM('EPA Data'!F:F)</f>
        <v>2.7478112903199143E-5</v>
      </c>
      <c r="O1353" s="19">
        <f>'EPA Data'!G1354/SUM('EPA Data'!G:G)</f>
        <v>1.5344672060237208E-5</v>
      </c>
      <c r="P1353" s="19">
        <f>'EPA Data'!H1354/SUM('EPA Data'!H:H)</f>
        <v>3.7891979116865195E-5</v>
      </c>
      <c r="Q1353" s="19">
        <f>'EPA Data'!I1354/SUM('EPA Data'!I:I)</f>
        <v>1.4170860138103161E-5</v>
      </c>
      <c r="R1353" s="19">
        <f>'EPA Data'!J1354/SUM('EPA Data'!J:J)</f>
        <v>1.3342331312572892E-5</v>
      </c>
      <c r="S1353" s="19">
        <f>'EPA Data'!K1354/SUM('EPA Data'!K:K)</f>
        <v>3.298713682127374E-5</v>
      </c>
      <c r="T1353" s="19">
        <f>'EPA Data'!L1354/SUM('EPA Data'!L:L)</f>
        <v>1.9346015885092182E-5</v>
      </c>
      <c r="U1353" s="19">
        <f>'EPA Data'!M1354/SUM('EPA Data'!M:M)</f>
        <v>1.1356510085455912E-4</v>
      </c>
      <c r="V1353" s="19">
        <f>'EPA Data'!N1354/SUM('EPA Data'!N:N)</f>
        <v>3.4908233228218929E-5</v>
      </c>
      <c r="W1353" s="19">
        <f>'EPA Data'!O1354/SUM('EPA Data'!O:O)</f>
        <v>3.1630661762103734E-5</v>
      </c>
      <c r="X1353" s="19">
        <f>'EPA Data'!P1354/SUM('EPA Data'!P:P)</f>
        <v>9.8573168998082407E-5</v>
      </c>
    </row>
    <row r="1354" spans="1:24" x14ac:dyDescent="0.35">
      <c r="A1354" s="13" t="s">
        <v>2299</v>
      </c>
      <c r="B1354" s="13" t="s">
        <v>2177</v>
      </c>
      <c r="C1354" s="18" t="s">
        <v>2300</v>
      </c>
      <c r="D1354" s="14">
        <f>SUMIFS('Census Data'!G:G,'Census Data'!$A:$A,$A1354)/SUMIFS('Census Data'!$F:$F,'Census Data'!$A:$A,$A1354)</f>
        <v>0.5065510183453783</v>
      </c>
      <c r="E1354" s="16">
        <f>SUMIFS('Census Data'!H:H,'Census Data'!$A:$A,$A1354)/SUMIFS('Census Data'!$F:$F,'Census Data'!$A:$A,$A1354)</f>
        <v>0.4934489816546217</v>
      </c>
      <c r="F1354" s="14">
        <f>SUM(SUMIFS('Census Data'!I:I,'Census Data'!$A:$A,$A1354),SUMIFS('Census Data'!J:J,'Census Data'!$A:$A,$A1354))/SUMIFS('Census Data'!$F:$F,'Census Data'!$A:$A,$A1354)</f>
        <v>0.86630742406630612</v>
      </c>
      <c r="G1354" s="14">
        <f>SUM(SUMIFS('Census Data'!K:K,'Census Data'!$A:$A,$A1354),SUMIFS('Census Data'!L:L,'Census Data'!$A:$A,$A1354))/SUMIFS('Census Data'!$F:$F,'Census Data'!$A:$A,$A1354)</f>
        <v>8.439884772830647E-2</v>
      </c>
      <c r="H1354" s="14">
        <f>SUM(SUMIFS('Census Data'!O:O,'Census Data'!$A:$A,$A1354),SUMIFS('Census Data'!P:P,'Census Data'!$A:$A,$A1354))/SUMIFS('Census Data'!$F:$F,'Census Data'!$A:$A,$A1354)</f>
        <v>2.344973972810431E-2</v>
      </c>
      <c r="I1354" s="16">
        <f t="shared" si="42"/>
        <v>2.5843988477283086E-2</v>
      </c>
      <c r="J1354" s="14">
        <f>SUM(SUMIFS('Census Data'!W:W,'Census Data'!$A:$A,$A1354),SUMIFS('Census Data'!X:X,'Census Data'!$A:$A,$A1354))/SUMIFS('Census Data'!$F:$F,'Census Data'!$A:$A,$A1354)</f>
        <v>4.3424975994339719E-2</v>
      </c>
      <c r="K1354" s="16">
        <f t="shared" si="43"/>
        <v>0.9565750240056603</v>
      </c>
      <c r="L1354" s="19">
        <f>'EPA Data'!D1355/SUM('EPA Data'!D:D)</f>
        <v>9.700467640883615E-5</v>
      </c>
      <c r="M1354" s="19">
        <f>'EPA Data'!E1355/SUM('EPA Data'!E:E)</f>
        <v>3.1578362162707927E-4</v>
      </c>
      <c r="N1354" s="19">
        <f>'EPA Data'!F1355/SUM('EPA Data'!F:F)</f>
        <v>2.1280538930862973E-4</v>
      </c>
      <c r="O1354" s="19">
        <f>'EPA Data'!G1355/SUM('EPA Data'!G:G)</f>
        <v>1.3889006354604028E-4</v>
      </c>
      <c r="P1354" s="19">
        <f>'EPA Data'!H1355/SUM('EPA Data'!H:H)</f>
        <v>2.9042355471262267E-4</v>
      </c>
      <c r="Q1354" s="19">
        <f>'EPA Data'!I1355/SUM('EPA Data'!I:I)</f>
        <v>1.1559640846155708E-4</v>
      </c>
      <c r="R1354" s="19">
        <f>'EPA Data'!J1355/SUM('EPA Data'!J:J)</f>
        <v>1.1095251853095802E-4</v>
      </c>
      <c r="S1354" s="19">
        <f>'EPA Data'!K1355/SUM('EPA Data'!K:K)</f>
        <v>2.4322399065743422E-4</v>
      </c>
      <c r="T1354" s="19">
        <f>'EPA Data'!L1355/SUM('EPA Data'!L:L)</f>
        <v>1.4915665475839988E-4</v>
      </c>
      <c r="U1354" s="19">
        <f>'EPA Data'!M1355/SUM('EPA Data'!M:M)</f>
        <v>5.5795554266592376E-4</v>
      </c>
      <c r="V1354" s="19">
        <f>'EPA Data'!N1355/SUM('EPA Data'!N:N)</f>
        <v>2.5289513476598591E-4</v>
      </c>
      <c r="W1354" s="19">
        <f>'EPA Data'!O1355/SUM('EPA Data'!O:O)</f>
        <v>2.4534974081047878E-4</v>
      </c>
      <c r="X1354" s="19">
        <f>'EPA Data'!P1355/SUM('EPA Data'!P:P)</f>
        <v>7.3891976842402872E-4</v>
      </c>
    </row>
    <row r="1355" spans="1:24" x14ac:dyDescent="0.35">
      <c r="A1355" s="13" t="s">
        <v>2301</v>
      </c>
      <c r="B1355" s="13" t="s">
        <v>2177</v>
      </c>
      <c r="C1355" s="18" t="s">
        <v>2302</v>
      </c>
      <c r="D1355" s="14">
        <f>SUMIFS('Census Data'!G:G,'Census Data'!$A:$A,$A1355)/SUMIFS('Census Data'!$F:$F,'Census Data'!$A:$A,$A1355)</f>
        <v>0.50122974923809016</v>
      </c>
      <c r="E1355" s="16">
        <f>SUMIFS('Census Data'!H:H,'Census Data'!$A:$A,$A1355)/SUMIFS('Census Data'!$F:$F,'Census Data'!$A:$A,$A1355)</f>
        <v>0.49877025076190984</v>
      </c>
      <c r="F1355" s="14">
        <f>SUM(SUMIFS('Census Data'!I:I,'Census Data'!$A:$A,$A1355),SUMIFS('Census Data'!J:J,'Census Data'!$A:$A,$A1355))/SUMIFS('Census Data'!$F:$F,'Census Data'!$A:$A,$A1355)</f>
        <v>0.93214992247233064</v>
      </c>
      <c r="G1355" s="14">
        <f>SUM(SUMIFS('Census Data'!K:K,'Census Data'!$A:$A,$A1355),SUMIFS('Census Data'!L:L,'Census Data'!$A:$A,$A1355))/SUMIFS('Census Data'!$F:$F,'Census Data'!$A:$A,$A1355)</f>
        <v>3.6571672993637387E-2</v>
      </c>
      <c r="H1355" s="14">
        <f>SUM(SUMIFS('Census Data'!O:O,'Census Data'!$A:$A,$A1355),SUMIFS('Census Data'!P:P,'Census Data'!$A:$A,$A1355))/SUMIFS('Census Data'!$F:$F,'Census Data'!$A:$A,$A1355)</f>
        <v>1.0372667486499492E-2</v>
      </c>
      <c r="I1355" s="16">
        <f t="shared" si="42"/>
        <v>2.0905737047532513E-2</v>
      </c>
      <c r="J1355" s="14">
        <f>SUM(SUMIFS('Census Data'!W:W,'Census Data'!$A:$A,$A1355),SUMIFS('Census Data'!X:X,'Census Data'!$A:$A,$A1355))/SUMIFS('Census Data'!$F:$F,'Census Data'!$A:$A,$A1355)</f>
        <v>8.40774207346415E-2</v>
      </c>
      <c r="K1355" s="16">
        <f t="shared" si="43"/>
        <v>0.91592257926535847</v>
      </c>
      <c r="L1355" s="19">
        <f>'EPA Data'!D1356/SUM('EPA Data'!D:D)</f>
        <v>3.2392440991441746E-5</v>
      </c>
      <c r="M1355" s="19">
        <f>'EPA Data'!E1356/SUM('EPA Data'!E:E)</f>
        <v>1.3410814029310122E-4</v>
      </c>
      <c r="N1355" s="19">
        <f>'EPA Data'!F1356/SUM('EPA Data'!F:F)</f>
        <v>8.7148122007679621E-5</v>
      </c>
      <c r="O1355" s="19">
        <f>'EPA Data'!G1356/SUM('EPA Data'!G:G)</f>
        <v>4.6270239755770361E-5</v>
      </c>
      <c r="P1355" s="19">
        <f>'EPA Data'!H1356/SUM('EPA Data'!H:H)</f>
        <v>1.1741160694144573E-4</v>
      </c>
      <c r="Q1355" s="19">
        <f>'EPA Data'!I1356/SUM('EPA Data'!I:I)</f>
        <v>4.5506605018170926E-5</v>
      </c>
      <c r="R1355" s="19">
        <f>'EPA Data'!J1356/SUM('EPA Data'!J:J)</f>
        <v>4.5105861295188019E-5</v>
      </c>
      <c r="S1355" s="19">
        <f>'EPA Data'!K1356/SUM('EPA Data'!K:K)</f>
        <v>1.039652503479964E-4</v>
      </c>
      <c r="T1355" s="19">
        <f>'EPA Data'!L1356/SUM('EPA Data'!L:L)</f>
        <v>6.1089269378379328E-5</v>
      </c>
      <c r="U1355" s="19">
        <f>'EPA Data'!M1356/SUM('EPA Data'!M:M)</f>
        <v>2.3344854311066447E-4</v>
      </c>
      <c r="V1355" s="19">
        <f>'EPA Data'!N1356/SUM('EPA Data'!N:N)</f>
        <v>1.1184580582722024E-4</v>
      </c>
      <c r="W1355" s="19">
        <f>'EPA Data'!O1356/SUM('EPA Data'!O:O)</f>
        <v>9.0075211214681887E-5</v>
      </c>
      <c r="X1355" s="19">
        <f>'EPA Data'!P1356/SUM('EPA Data'!P:P)</f>
        <v>2.8215623866396667E-4</v>
      </c>
    </row>
    <row r="1356" spans="1:24" x14ac:dyDescent="0.35">
      <c r="A1356" s="13" t="s">
        <v>2303</v>
      </c>
      <c r="B1356" s="13" t="s">
        <v>2177</v>
      </c>
      <c r="C1356" s="18" t="s">
        <v>1629</v>
      </c>
      <c r="D1356" s="14">
        <f>SUMIFS('Census Data'!G:G,'Census Data'!$A:$A,$A1356)/SUMIFS('Census Data'!$F:$F,'Census Data'!$A:$A,$A1356)</f>
        <v>0.50899317758941498</v>
      </c>
      <c r="E1356" s="16">
        <f>SUMIFS('Census Data'!H:H,'Census Data'!$A:$A,$A1356)/SUMIFS('Census Data'!$F:$F,'Census Data'!$A:$A,$A1356)</f>
        <v>0.49100682241058508</v>
      </c>
      <c r="F1356" s="14">
        <f>SUM(SUMIFS('Census Data'!I:I,'Census Data'!$A:$A,$A1356),SUMIFS('Census Data'!J:J,'Census Data'!$A:$A,$A1356))/SUMIFS('Census Data'!$F:$F,'Census Data'!$A:$A,$A1356)</f>
        <v>0.92495348356419271</v>
      </c>
      <c r="G1356" s="14">
        <f>SUM(SUMIFS('Census Data'!K:K,'Census Data'!$A:$A,$A1356),SUMIFS('Census Data'!L:L,'Census Data'!$A:$A,$A1356))/SUMIFS('Census Data'!$F:$F,'Census Data'!$A:$A,$A1356)</f>
        <v>1.3438081455447592E-2</v>
      </c>
      <c r="H1356" s="14">
        <f>SUM(SUMIFS('Census Data'!O:O,'Census Data'!$A:$A,$A1356),SUMIFS('Census Data'!P:P,'Census Data'!$A:$A,$A1356))/SUMIFS('Census Data'!$F:$F,'Census Data'!$A:$A,$A1356)</f>
        <v>1.8399834608228239E-2</v>
      </c>
      <c r="I1356" s="16">
        <f t="shared" si="42"/>
        <v>4.3208600372131478E-2</v>
      </c>
      <c r="J1356" s="14">
        <f>SUM(SUMIFS('Census Data'!W:W,'Census Data'!$A:$A,$A1356),SUMIFS('Census Data'!X:X,'Census Data'!$A:$A,$A1356))/SUMIFS('Census Data'!$F:$F,'Census Data'!$A:$A,$A1356)</f>
        <v>9.9648542485011371E-2</v>
      </c>
      <c r="K1356" s="16">
        <f t="shared" si="43"/>
        <v>0.90035145751498868</v>
      </c>
      <c r="L1356" s="19">
        <f>'EPA Data'!D1357/SUM('EPA Data'!D:D)</f>
        <v>3.9723310746369204E-6</v>
      </c>
      <c r="M1356" s="19">
        <f>'EPA Data'!E1357/SUM('EPA Data'!E:E)</f>
        <v>2.050730356308519E-5</v>
      </c>
      <c r="N1356" s="19">
        <f>'EPA Data'!F1357/SUM('EPA Data'!F:F)</f>
        <v>1.3031166671297219E-5</v>
      </c>
      <c r="O1356" s="19">
        <f>'EPA Data'!G1357/SUM('EPA Data'!G:G)</f>
        <v>7.257485719467408E-6</v>
      </c>
      <c r="P1356" s="19">
        <f>'EPA Data'!H1357/SUM('EPA Data'!H:H)</f>
        <v>1.6173281541159061E-5</v>
      </c>
      <c r="Q1356" s="19">
        <f>'EPA Data'!I1357/SUM('EPA Data'!I:I)</f>
        <v>5.8194206474762779E-6</v>
      </c>
      <c r="R1356" s="19">
        <f>'EPA Data'!J1357/SUM('EPA Data'!J:J)</f>
        <v>3.5601960710563036E-6</v>
      </c>
      <c r="S1356" s="19">
        <f>'EPA Data'!K1357/SUM('EPA Data'!K:K)</f>
        <v>1.3622155675656967E-5</v>
      </c>
      <c r="T1356" s="19">
        <f>'EPA Data'!L1357/SUM('EPA Data'!L:L)</f>
        <v>8.5105584763591217E-6</v>
      </c>
      <c r="U1356" s="19">
        <f>'EPA Data'!M1357/SUM('EPA Data'!M:M)</f>
        <v>8.4533693600459943E-5</v>
      </c>
      <c r="V1356" s="19">
        <f>'EPA Data'!N1357/SUM('EPA Data'!N:N)</f>
        <v>1.1561531395809593E-5</v>
      </c>
      <c r="W1356" s="19">
        <f>'EPA Data'!O1357/SUM('EPA Data'!O:O)</f>
        <v>1.4881051477307267E-5</v>
      </c>
      <c r="X1356" s="19">
        <f>'EPA Data'!P1357/SUM('EPA Data'!P:P)</f>
        <v>5.1344580983044512E-5</v>
      </c>
    </row>
    <row r="1357" spans="1:24" x14ac:dyDescent="0.35">
      <c r="A1357" s="13" t="s">
        <v>2304</v>
      </c>
      <c r="B1357" s="13" t="s">
        <v>2177</v>
      </c>
      <c r="C1357" s="18" t="s">
        <v>2305</v>
      </c>
      <c r="D1357" s="14">
        <f>SUMIFS('Census Data'!G:G,'Census Data'!$A:$A,$A1357)/SUMIFS('Census Data'!$F:$F,'Census Data'!$A:$A,$A1357)</f>
        <v>0.50732451678535095</v>
      </c>
      <c r="E1357" s="16">
        <f>SUMIFS('Census Data'!H:H,'Census Data'!$A:$A,$A1357)/SUMIFS('Census Data'!$F:$F,'Census Data'!$A:$A,$A1357)</f>
        <v>0.49267548321464905</v>
      </c>
      <c r="F1357" s="14">
        <f>SUM(SUMIFS('Census Data'!I:I,'Census Data'!$A:$A,$A1357),SUMIFS('Census Data'!J:J,'Census Data'!$A:$A,$A1357))/SUMIFS('Census Data'!$F:$F,'Census Data'!$A:$A,$A1357)</f>
        <v>0.94720244150559507</v>
      </c>
      <c r="G1357" s="14">
        <f>SUM(SUMIFS('Census Data'!K:K,'Census Data'!$A:$A,$A1357),SUMIFS('Census Data'!L:L,'Census Data'!$A:$A,$A1357))/SUMIFS('Census Data'!$F:$F,'Census Data'!$A:$A,$A1357)</f>
        <v>1.1495422177009156E-2</v>
      </c>
      <c r="H1357" s="14">
        <f>SUM(SUMIFS('Census Data'!O:O,'Census Data'!$A:$A,$A1357),SUMIFS('Census Data'!P:P,'Census Data'!$A:$A,$A1357))/SUMIFS('Census Data'!$F:$F,'Census Data'!$A:$A,$A1357)</f>
        <v>6.5106815869786366E-3</v>
      </c>
      <c r="I1357" s="16">
        <f t="shared" si="42"/>
        <v>3.4791454730417115E-2</v>
      </c>
      <c r="J1357" s="14">
        <f>SUM(SUMIFS('Census Data'!W:W,'Census Data'!$A:$A,$A1357),SUMIFS('Census Data'!X:X,'Census Data'!$A:$A,$A1357))/SUMIFS('Census Data'!$F:$F,'Census Data'!$A:$A,$A1357)</f>
        <v>6.5513733468972532E-2</v>
      </c>
      <c r="K1357" s="16">
        <f t="shared" si="43"/>
        <v>0.93448626653102751</v>
      </c>
      <c r="L1357" s="19">
        <f>'EPA Data'!D1358/SUM('EPA Data'!D:D)</f>
        <v>3.8876937086181161E-6</v>
      </c>
      <c r="M1357" s="19">
        <f>'EPA Data'!E1358/SUM('EPA Data'!E:E)</f>
        <v>1.8986604292669832E-5</v>
      </c>
      <c r="N1357" s="19">
        <f>'EPA Data'!F1358/SUM('EPA Data'!F:F)</f>
        <v>1.2002305677417831E-5</v>
      </c>
      <c r="O1357" s="19">
        <f>'EPA Data'!G1358/SUM('EPA Data'!G:G)</f>
        <v>6.2390265652611687E-6</v>
      </c>
      <c r="P1357" s="19">
        <f>'EPA Data'!H1358/SUM('EPA Data'!H:H)</f>
        <v>1.5056732135256418E-5</v>
      </c>
      <c r="Q1357" s="19">
        <f>'EPA Data'!I1358/SUM('EPA Data'!I:I)</f>
        <v>5.4180589800107435E-6</v>
      </c>
      <c r="R1357" s="19">
        <f>'EPA Data'!J1358/SUM('EPA Data'!J:J)</f>
        <v>3.5691505721864467E-6</v>
      </c>
      <c r="S1357" s="19">
        <f>'EPA Data'!K1358/SUM('EPA Data'!K:K)</f>
        <v>1.2769511374890195E-5</v>
      </c>
      <c r="T1357" s="19">
        <f>'EPA Data'!L1358/SUM('EPA Data'!L:L)</f>
        <v>7.8861873669269786E-6</v>
      </c>
      <c r="U1357" s="19">
        <f>'EPA Data'!M1358/SUM('EPA Data'!M:M)</f>
        <v>4.7410978249243548E-5</v>
      </c>
      <c r="V1357" s="19">
        <f>'EPA Data'!N1358/SUM('EPA Data'!N:N)</f>
        <v>1.136356468892001E-5</v>
      </c>
      <c r="W1357" s="19">
        <f>'EPA Data'!O1358/SUM('EPA Data'!O:O)</f>
        <v>1.3100177476784898E-5</v>
      </c>
      <c r="X1357" s="19">
        <f>'EPA Data'!P1358/SUM('EPA Data'!P:P)</f>
        <v>4.6571275138387481E-5</v>
      </c>
    </row>
    <row r="1358" spans="1:24" x14ac:dyDescent="0.35">
      <c r="A1358" s="13" t="s">
        <v>2306</v>
      </c>
      <c r="B1358" s="13" t="s">
        <v>2177</v>
      </c>
      <c r="C1358" s="18" t="s">
        <v>1810</v>
      </c>
      <c r="D1358" s="14">
        <f>SUMIFS('Census Data'!G:G,'Census Data'!$A:$A,$A1358)/SUMIFS('Census Data'!$F:$F,'Census Data'!$A:$A,$A1358)</f>
        <v>0.51856249505263996</v>
      </c>
      <c r="E1358" s="16">
        <f>SUMIFS('Census Data'!H:H,'Census Data'!$A:$A,$A1358)/SUMIFS('Census Data'!$F:$F,'Census Data'!$A:$A,$A1358)</f>
        <v>0.4814375049473601</v>
      </c>
      <c r="F1358" s="14">
        <f>SUM(SUMIFS('Census Data'!I:I,'Census Data'!$A:$A,$A1358),SUMIFS('Census Data'!J:J,'Census Data'!$A:$A,$A1358))/SUMIFS('Census Data'!$F:$F,'Census Data'!$A:$A,$A1358)</f>
        <v>0.96014406712578171</v>
      </c>
      <c r="G1358" s="14">
        <f>SUM(SUMIFS('Census Data'!K:K,'Census Data'!$A:$A,$A1358),SUMIFS('Census Data'!L:L,'Census Data'!$A:$A,$A1358))/SUMIFS('Census Data'!$F:$F,'Census Data'!$A:$A,$A1358)</f>
        <v>7.5991450961766802E-3</v>
      </c>
      <c r="H1358" s="14">
        <f>SUM(SUMIFS('Census Data'!O:O,'Census Data'!$A:$A,$A1358),SUMIFS('Census Data'!P:P,'Census Data'!$A:$A,$A1358))/SUMIFS('Census Data'!$F:$F,'Census Data'!$A:$A,$A1358)</f>
        <v>4.8286234465289325E-3</v>
      </c>
      <c r="I1358" s="16">
        <f t="shared" si="42"/>
        <v>2.7428164331512739E-2</v>
      </c>
      <c r="J1358" s="14">
        <f>SUM(SUMIFS('Census Data'!W:W,'Census Data'!$A:$A,$A1358),SUMIFS('Census Data'!X:X,'Census Data'!$A:$A,$A1358))/SUMIFS('Census Data'!$F:$F,'Census Data'!$A:$A,$A1358)</f>
        <v>8.6717327633974509E-2</v>
      </c>
      <c r="K1358" s="16">
        <f t="shared" si="43"/>
        <v>0.91328267236602545</v>
      </c>
      <c r="L1358" s="19">
        <f>'EPA Data'!D1359/SUM('EPA Data'!D:D)</f>
        <v>1.3138772076902571E-5</v>
      </c>
      <c r="M1358" s="19">
        <f>'EPA Data'!E1359/SUM('EPA Data'!E:E)</f>
        <v>4.9600709517864091E-5</v>
      </c>
      <c r="N1358" s="19">
        <f>'EPA Data'!F1359/SUM('EPA Data'!F:F)</f>
        <v>3.3651111765771971E-5</v>
      </c>
      <c r="O1358" s="19">
        <f>'EPA Data'!G1359/SUM('EPA Data'!G:G)</f>
        <v>2.0648782594564584E-5</v>
      </c>
      <c r="P1358" s="19">
        <f>'EPA Data'!H1359/SUM('EPA Data'!H:H)</f>
        <v>4.6115287792166313E-5</v>
      </c>
      <c r="Q1358" s="19">
        <f>'EPA Data'!I1359/SUM('EPA Data'!I:I)</f>
        <v>1.7940742361178952E-5</v>
      </c>
      <c r="R1358" s="19">
        <f>'EPA Data'!J1359/SUM('EPA Data'!J:J)</f>
        <v>1.531611629221431E-5</v>
      </c>
      <c r="S1358" s="19">
        <f>'EPA Data'!K1359/SUM('EPA Data'!K:K)</f>
        <v>3.8181529542022603E-5</v>
      </c>
      <c r="T1358" s="19">
        <f>'EPA Data'!L1359/SUM('EPA Data'!L:L)</f>
        <v>2.4157592116664235E-5</v>
      </c>
      <c r="U1358" s="19">
        <f>'EPA Data'!M1359/SUM('EPA Data'!M:M)</f>
        <v>9.2131895979743567E-5</v>
      </c>
      <c r="V1358" s="19">
        <f>'EPA Data'!N1359/SUM('EPA Data'!N:N)</f>
        <v>3.7226703057611422E-5</v>
      </c>
      <c r="W1358" s="19">
        <f>'EPA Data'!O1359/SUM('EPA Data'!O:O)</f>
        <v>4.0358908469880725E-5</v>
      </c>
      <c r="X1358" s="19">
        <f>'EPA Data'!P1359/SUM('EPA Data'!P:P)</f>
        <v>1.2044806423469623E-4</v>
      </c>
    </row>
    <row r="1359" spans="1:24" x14ac:dyDescent="0.35">
      <c r="A1359" s="13" t="s">
        <v>2307</v>
      </c>
      <c r="B1359" s="13" t="s">
        <v>2177</v>
      </c>
      <c r="C1359" s="18" t="s">
        <v>2308</v>
      </c>
      <c r="D1359" s="14">
        <f>SUMIFS('Census Data'!G:G,'Census Data'!$A:$A,$A1359)/SUMIFS('Census Data'!$F:$F,'Census Data'!$A:$A,$A1359)</f>
        <v>0.51057491808162048</v>
      </c>
      <c r="E1359" s="16">
        <f>SUMIFS('Census Data'!H:H,'Census Data'!$A:$A,$A1359)/SUMIFS('Census Data'!$F:$F,'Census Data'!$A:$A,$A1359)</f>
        <v>0.48942508191837952</v>
      </c>
      <c r="F1359" s="14">
        <f>SUM(SUMIFS('Census Data'!I:I,'Census Data'!$A:$A,$A1359),SUMIFS('Census Data'!J:J,'Census Data'!$A:$A,$A1359))/SUMIFS('Census Data'!$F:$F,'Census Data'!$A:$A,$A1359)</f>
        <v>0.90169794459338692</v>
      </c>
      <c r="G1359" s="14">
        <f>SUM(SUMIFS('Census Data'!K:K,'Census Data'!$A:$A,$A1359),SUMIFS('Census Data'!L:L,'Census Data'!$A:$A,$A1359))/SUMIFS('Census Data'!$F:$F,'Census Data'!$A:$A,$A1359)</f>
        <v>7.7450104259755735E-3</v>
      </c>
      <c r="H1359" s="14">
        <f>SUM(SUMIFS('Census Data'!O:O,'Census Data'!$A:$A,$A1359),SUMIFS('Census Data'!P:P,'Census Data'!$A:$A,$A1359))/SUMIFS('Census Data'!$F:$F,'Census Data'!$A:$A,$A1359)</f>
        <v>5.0640452785224903E-3</v>
      </c>
      <c r="I1359" s="16">
        <f t="shared" si="42"/>
        <v>8.5492999702115102E-2</v>
      </c>
      <c r="J1359" s="14">
        <f>SUM(SUMIFS('Census Data'!W:W,'Census Data'!$A:$A,$A1359),SUMIFS('Census Data'!X:X,'Census Data'!$A:$A,$A1359))/SUMIFS('Census Data'!$F:$F,'Census Data'!$A:$A,$A1359)</f>
        <v>5.4512957998212687E-2</v>
      </c>
      <c r="K1359" s="16">
        <f t="shared" si="43"/>
        <v>0.94548704200178735</v>
      </c>
      <c r="L1359" s="19">
        <f>'EPA Data'!D1360/SUM('EPA Data'!D:D)</f>
        <v>1.1090163043173375E-6</v>
      </c>
      <c r="M1359" s="19">
        <f>'EPA Data'!E1360/SUM('EPA Data'!E:E)</f>
        <v>5.9329707288885294E-6</v>
      </c>
      <c r="N1359" s="19">
        <f>'EPA Data'!F1360/SUM('EPA Data'!F:F)</f>
        <v>3.8086692282168597E-6</v>
      </c>
      <c r="O1359" s="19">
        <f>'EPA Data'!G1360/SUM('EPA Data'!G:G)</f>
        <v>1.9827973046183161E-6</v>
      </c>
      <c r="P1359" s="19">
        <f>'EPA Data'!H1360/SUM('EPA Data'!H:H)</f>
        <v>4.5420850730727843E-6</v>
      </c>
      <c r="Q1359" s="19">
        <f>'EPA Data'!I1360/SUM('EPA Data'!I:I)</f>
        <v>1.6436858628338936E-6</v>
      </c>
      <c r="R1359" s="19">
        <f>'EPA Data'!J1360/SUM('EPA Data'!J:J)</f>
        <v>9.3360517138817727E-7</v>
      </c>
      <c r="S1359" s="19">
        <f>'EPA Data'!K1360/SUM('EPA Data'!K:K)</f>
        <v>3.8190373292597803E-6</v>
      </c>
      <c r="T1359" s="19">
        <f>'EPA Data'!L1360/SUM('EPA Data'!L:L)</f>
        <v>2.4442700145958279E-6</v>
      </c>
      <c r="U1359" s="19">
        <f>'EPA Data'!M1360/SUM('EPA Data'!M:M)</f>
        <v>2.4386162811638788E-5</v>
      </c>
      <c r="V1359" s="19">
        <f>'EPA Data'!N1360/SUM('EPA Data'!N:N)</f>
        <v>3.017880810849126E-6</v>
      </c>
      <c r="W1359" s="19">
        <f>'EPA Data'!O1360/SUM('EPA Data'!O:O)</f>
        <v>4.1324212950219588E-6</v>
      </c>
      <c r="X1359" s="19">
        <f>'EPA Data'!P1360/SUM('EPA Data'!P:P)</f>
        <v>1.5143457787205688E-5</v>
      </c>
    </row>
    <row r="1360" spans="1:24" x14ac:dyDescent="0.35">
      <c r="A1360" s="13" t="s">
        <v>2309</v>
      </c>
      <c r="B1360" s="13" t="s">
        <v>2177</v>
      </c>
      <c r="C1360" s="18" t="s">
        <v>2310</v>
      </c>
      <c r="D1360" s="14">
        <f>SUMIFS('Census Data'!G:G,'Census Data'!$A:$A,$A1360)/SUMIFS('Census Data'!$F:$F,'Census Data'!$A:$A,$A1360)</f>
        <v>0.50383464272353162</v>
      </c>
      <c r="E1360" s="16">
        <f>SUMIFS('Census Data'!H:H,'Census Data'!$A:$A,$A1360)/SUMIFS('Census Data'!$F:$F,'Census Data'!$A:$A,$A1360)</f>
        <v>0.49616535727646838</v>
      </c>
      <c r="F1360" s="14">
        <f>SUM(SUMIFS('Census Data'!I:I,'Census Data'!$A:$A,$A1360),SUMIFS('Census Data'!J:J,'Census Data'!$A:$A,$A1360))/SUMIFS('Census Data'!$F:$F,'Census Data'!$A:$A,$A1360)</f>
        <v>0.96965020576131689</v>
      </c>
      <c r="G1360" s="14">
        <f>SUM(SUMIFS('Census Data'!K:K,'Census Data'!$A:$A,$A1360),SUMIFS('Census Data'!L:L,'Census Data'!$A:$A,$A1360))/SUMIFS('Census Data'!$F:$F,'Census Data'!$A:$A,$A1360)</f>
        <v>6.6404788627010851E-3</v>
      </c>
      <c r="H1360" s="14">
        <f>SUM(SUMIFS('Census Data'!O:O,'Census Data'!$A:$A,$A1360),SUMIFS('Census Data'!P:P,'Census Data'!$A:$A,$A1360))/SUMIFS('Census Data'!$F:$F,'Census Data'!$A:$A,$A1360)</f>
        <v>6.8275346053123832E-3</v>
      </c>
      <c r="I1360" s="16">
        <f t="shared" si="42"/>
        <v>1.6881780770669597E-2</v>
      </c>
      <c r="J1360" s="14">
        <f>SUM(SUMIFS('Census Data'!W:W,'Census Data'!$A:$A,$A1360),SUMIFS('Census Data'!X:X,'Census Data'!$A:$A,$A1360))/SUMIFS('Census Data'!$F:$F,'Census Data'!$A:$A,$A1360)</f>
        <v>3.2173587729143284E-2</v>
      </c>
      <c r="K1360" s="16">
        <f t="shared" si="43"/>
        <v>0.96782641227085675</v>
      </c>
      <c r="L1360" s="19">
        <f>'EPA Data'!D1361/SUM('EPA Data'!D:D)</f>
        <v>1.5565242508476812E-5</v>
      </c>
      <c r="M1360" s="19">
        <f>'EPA Data'!E1361/SUM('EPA Data'!E:E)</f>
        <v>6.2374883146590264E-5</v>
      </c>
      <c r="N1360" s="19">
        <f>'EPA Data'!F1361/SUM('EPA Data'!F:F)</f>
        <v>4.1027147547087584E-5</v>
      </c>
      <c r="O1360" s="19">
        <f>'EPA Data'!G1361/SUM('EPA Data'!G:G)</f>
        <v>2.3867223429816204E-5</v>
      </c>
      <c r="P1360" s="19">
        <f>'EPA Data'!H1361/SUM('EPA Data'!H:H)</f>
        <v>5.5288806252672335E-5</v>
      </c>
      <c r="Q1360" s="19">
        <f>'EPA Data'!I1361/SUM('EPA Data'!I:I)</f>
        <v>2.2558570154378127E-5</v>
      </c>
      <c r="R1360" s="19">
        <f>'EPA Data'!J1361/SUM('EPA Data'!J:J)</f>
        <v>2.2874183508251341E-5</v>
      </c>
      <c r="S1360" s="19">
        <f>'EPA Data'!K1361/SUM('EPA Data'!K:K)</f>
        <v>4.9392328783737436E-5</v>
      </c>
      <c r="T1360" s="19">
        <f>'EPA Data'!L1361/SUM('EPA Data'!L:L)</f>
        <v>2.9744342900370684E-5</v>
      </c>
      <c r="U1360" s="19">
        <f>'EPA Data'!M1361/SUM('EPA Data'!M:M)</f>
        <v>8.9069373369941719E-5</v>
      </c>
      <c r="V1360" s="19">
        <f>'EPA Data'!N1361/SUM('EPA Data'!N:N)</f>
        <v>5.6480033159142466E-5</v>
      </c>
      <c r="W1360" s="19">
        <f>'EPA Data'!O1361/SUM('EPA Data'!O:O)</f>
        <v>4.2808139507541581E-5</v>
      </c>
      <c r="X1360" s="19">
        <f>'EPA Data'!P1361/SUM('EPA Data'!P:P)</f>
        <v>1.1788923178175623E-4</v>
      </c>
    </row>
    <row r="1361" spans="1:24" x14ac:dyDescent="0.35">
      <c r="A1361" s="13" t="s">
        <v>2311</v>
      </c>
      <c r="B1361" s="13" t="s">
        <v>2177</v>
      </c>
      <c r="C1361" s="18" t="s">
        <v>2312</v>
      </c>
      <c r="D1361" s="14">
        <f>SUMIFS('Census Data'!G:G,'Census Data'!$A:$A,$A1361)/SUMIFS('Census Data'!$F:$F,'Census Data'!$A:$A,$A1361)</f>
        <v>0.50049779547717255</v>
      </c>
      <c r="E1361" s="16">
        <f>SUMIFS('Census Data'!H:H,'Census Data'!$A:$A,$A1361)/SUMIFS('Census Data'!$F:$F,'Census Data'!$A:$A,$A1361)</f>
        <v>0.49950220452282745</v>
      </c>
      <c r="F1361" s="14">
        <f>SUM(SUMIFS('Census Data'!I:I,'Census Data'!$A:$A,$A1361),SUMIFS('Census Data'!J:J,'Census Data'!$A:$A,$A1361))/SUMIFS('Census Data'!$F:$F,'Census Data'!$A:$A,$A1361)</f>
        <v>0.95590954345043377</v>
      </c>
      <c r="G1361" s="14">
        <f>SUM(SUMIFS('Census Data'!K:K,'Census Data'!$A:$A,$A1361),SUMIFS('Census Data'!L:L,'Census Data'!$A:$A,$A1361))/SUMIFS('Census Data'!$F:$F,'Census Data'!$A:$A,$A1361)</f>
        <v>1.0240364101834732E-2</v>
      </c>
      <c r="H1361" s="14">
        <f>SUM(SUMIFS('Census Data'!O:O,'Census Data'!$A:$A,$A1361),SUMIFS('Census Data'!P:P,'Census Data'!$A:$A,$A1361))/SUMIFS('Census Data'!$F:$F,'Census Data'!$A:$A,$A1361)</f>
        <v>4.9779547717252173E-3</v>
      </c>
      <c r="I1361" s="16">
        <f t="shared" si="42"/>
        <v>2.8872137676006271E-2</v>
      </c>
      <c r="J1361" s="14">
        <f>SUM(SUMIFS('Census Data'!W:W,'Census Data'!$A:$A,$A1361),SUMIFS('Census Data'!X:X,'Census Data'!$A:$A,$A1361))/SUMIFS('Census Data'!$F:$F,'Census Data'!$A:$A,$A1361)</f>
        <v>2.0125160005689091E-2</v>
      </c>
      <c r="K1361" s="16">
        <f t="shared" si="43"/>
        <v>0.97987483999431091</v>
      </c>
      <c r="L1361" s="19">
        <f>'EPA Data'!D1362/SUM('EPA Data'!D:D)</f>
        <v>7.123382838522101E-6</v>
      </c>
      <c r="M1361" s="19">
        <f>'EPA Data'!E1362/SUM('EPA Data'!E:E)</f>
        <v>2.626818976276061E-5</v>
      </c>
      <c r="N1361" s="19">
        <f>'EPA Data'!F1362/SUM('EPA Data'!F:F)</f>
        <v>1.8287005759885E-5</v>
      </c>
      <c r="O1361" s="19">
        <f>'EPA Data'!G1362/SUM('EPA Data'!G:G)</f>
        <v>1.0985350039100862E-5</v>
      </c>
      <c r="P1361" s="19">
        <f>'EPA Data'!H1362/SUM('EPA Data'!H:H)</f>
        <v>2.4711404792185385E-5</v>
      </c>
      <c r="Q1361" s="19">
        <f>'EPA Data'!I1362/SUM('EPA Data'!I:I)</f>
        <v>9.6924852181405383E-6</v>
      </c>
      <c r="R1361" s="19">
        <f>'EPA Data'!J1362/SUM('EPA Data'!J:J)</f>
        <v>7.5537287235069809E-6</v>
      </c>
      <c r="S1361" s="19">
        <f>'EPA Data'!K1362/SUM('EPA Data'!K:K)</f>
        <v>2.0414522550850722E-5</v>
      </c>
      <c r="T1361" s="19">
        <f>'EPA Data'!L1362/SUM('EPA Data'!L:L)</f>
        <v>1.3546369038643296E-5</v>
      </c>
      <c r="U1361" s="19">
        <f>'EPA Data'!M1362/SUM('EPA Data'!M:M)</f>
        <v>5.605104253578234E-5</v>
      </c>
      <c r="V1361" s="19">
        <f>'EPA Data'!N1362/SUM('EPA Data'!N:N)</f>
        <v>1.9033597952251951E-5</v>
      </c>
      <c r="W1361" s="19">
        <f>'EPA Data'!O1362/SUM('EPA Data'!O:O)</f>
        <v>2.2947669577034848E-5</v>
      </c>
      <c r="X1361" s="19">
        <f>'EPA Data'!P1362/SUM('EPA Data'!P:P)</f>
        <v>6.4659123035381273E-5</v>
      </c>
    </row>
    <row r="1362" spans="1:24" x14ac:dyDescent="0.35">
      <c r="A1362" s="13" t="s">
        <v>2313</v>
      </c>
      <c r="B1362" s="13" t="s">
        <v>2177</v>
      </c>
      <c r="C1362" s="18" t="s">
        <v>2314</v>
      </c>
      <c r="D1362" s="14">
        <f>SUMIFS('Census Data'!G:G,'Census Data'!$A:$A,$A1362)/SUMIFS('Census Data'!$F:$F,'Census Data'!$A:$A,$A1362)</f>
        <v>0.48853029583926594</v>
      </c>
      <c r="E1362" s="16">
        <f>SUMIFS('Census Data'!H:H,'Census Data'!$A:$A,$A1362)/SUMIFS('Census Data'!$F:$F,'Census Data'!$A:$A,$A1362)</f>
        <v>0.51146970416073401</v>
      </c>
      <c r="F1362" s="14">
        <f>SUM(SUMIFS('Census Data'!I:I,'Census Data'!$A:$A,$A1362),SUMIFS('Census Data'!J:J,'Census Data'!$A:$A,$A1362))/SUMIFS('Census Data'!$F:$F,'Census Data'!$A:$A,$A1362)</f>
        <v>0.94505088857248321</v>
      </c>
      <c r="G1362" s="14">
        <f>SUM(SUMIFS('Census Data'!K:K,'Census Data'!$A:$A,$A1362),SUMIFS('Census Data'!L:L,'Census Data'!$A:$A,$A1362))/SUMIFS('Census Data'!$F:$F,'Census Data'!$A:$A,$A1362)</f>
        <v>2.2570268417444497E-2</v>
      </c>
      <c r="H1362" s="14">
        <f>SUM(SUMIFS('Census Data'!O:O,'Census Data'!$A:$A,$A1362),SUMIFS('Census Data'!P:P,'Census Data'!$A:$A,$A1362))/SUMIFS('Census Data'!$F:$F,'Census Data'!$A:$A,$A1362)</f>
        <v>8.5429520645467494E-3</v>
      </c>
      <c r="I1362" s="16">
        <f t="shared" si="42"/>
        <v>2.3835890945525628E-2</v>
      </c>
      <c r="J1362" s="14">
        <f>SUM(SUMIFS('Census Data'!W:W,'Census Data'!$A:$A,$A1362),SUMIFS('Census Data'!X:X,'Census Data'!$A:$A,$A1362))/SUMIFS('Census Data'!$F:$F,'Census Data'!$A:$A,$A1362)</f>
        <v>6.6603385540262613E-2</v>
      </c>
      <c r="K1362" s="16">
        <f t="shared" si="43"/>
        <v>0.93339661445973743</v>
      </c>
      <c r="L1362" s="19">
        <f>'EPA Data'!D1363/SUM('EPA Data'!D:D)</f>
        <v>1.4168532802011109E-5</v>
      </c>
      <c r="M1362" s="19">
        <f>'EPA Data'!E1363/SUM('EPA Data'!E:E)</f>
        <v>6.0885694899489883E-5</v>
      </c>
      <c r="N1362" s="19">
        <f>'EPA Data'!F1363/SUM('EPA Data'!F:F)</f>
        <v>3.9627668140135725E-5</v>
      </c>
      <c r="O1362" s="19">
        <f>'EPA Data'!G1363/SUM('EPA Data'!G:G)</f>
        <v>2.0418073943096082E-5</v>
      </c>
      <c r="P1362" s="19">
        <f>'EPA Data'!H1363/SUM('EPA Data'!H:H)</f>
        <v>5.2763092988185887E-5</v>
      </c>
      <c r="Q1362" s="19">
        <f>'EPA Data'!I1363/SUM('EPA Data'!I:I)</f>
        <v>2.0147674486425827E-5</v>
      </c>
      <c r="R1362" s="19">
        <f>'EPA Data'!J1363/SUM('EPA Data'!J:J)</f>
        <v>1.8032563606614564E-5</v>
      </c>
      <c r="S1362" s="19">
        <f>'EPA Data'!K1363/SUM('EPA Data'!K:K)</f>
        <v>4.6612234376367808E-5</v>
      </c>
      <c r="T1362" s="19">
        <f>'EPA Data'!L1363/SUM('EPA Data'!L:L)</f>
        <v>2.7272544277618624E-5</v>
      </c>
      <c r="U1362" s="19">
        <f>'EPA Data'!M1363/SUM('EPA Data'!M:M)</f>
        <v>1.3167046100655882E-4</v>
      </c>
      <c r="V1362" s="19">
        <f>'EPA Data'!N1363/SUM('EPA Data'!N:N)</f>
        <v>4.8777667209947099E-5</v>
      </c>
      <c r="W1362" s="19">
        <f>'EPA Data'!O1363/SUM('EPA Data'!O:O)</f>
        <v>4.1459916684044221E-5</v>
      </c>
      <c r="X1362" s="19">
        <f>'EPA Data'!P1363/SUM('EPA Data'!P:P)</f>
        <v>1.3333282101786166E-4</v>
      </c>
    </row>
    <row r="1363" spans="1:24" x14ac:dyDescent="0.35">
      <c r="A1363" s="13" t="s">
        <v>2315</v>
      </c>
      <c r="B1363" s="13" t="s">
        <v>2177</v>
      </c>
      <c r="C1363" s="18" t="s">
        <v>150</v>
      </c>
      <c r="D1363" s="14">
        <f>SUMIFS('Census Data'!G:G,'Census Data'!$A:$A,$A1363)/SUMIFS('Census Data'!$F:$F,'Census Data'!$A:$A,$A1363)</f>
        <v>0.49771824321546437</v>
      </c>
      <c r="E1363" s="16">
        <f>SUMIFS('Census Data'!H:H,'Census Data'!$A:$A,$A1363)/SUMIFS('Census Data'!$F:$F,'Census Data'!$A:$A,$A1363)</f>
        <v>0.50228175678453568</v>
      </c>
      <c r="F1363" s="14">
        <f>SUM(SUMIFS('Census Data'!I:I,'Census Data'!$A:$A,$A1363),SUMIFS('Census Data'!J:J,'Census Data'!$A:$A,$A1363))/SUMIFS('Census Data'!$F:$F,'Census Data'!$A:$A,$A1363)</f>
        <v>0.84670182428417118</v>
      </c>
      <c r="G1363" s="14">
        <f>SUM(SUMIFS('Census Data'!K:K,'Census Data'!$A:$A,$A1363),SUMIFS('Census Data'!L:L,'Census Data'!$A:$A,$A1363))/SUMIFS('Census Data'!$F:$F,'Census Data'!$A:$A,$A1363)</f>
        <v>5.2366411643126512E-2</v>
      </c>
      <c r="H1363" s="14">
        <f>SUM(SUMIFS('Census Data'!O:O,'Census Data'!$A:$A,$A1363),SUMIFS('Census Data'!P:P,'Census Data'!$A:$A,$A1363))/SUMIFS('Census Data'!$F:$F,'Census Data'!$A:$A,$A1363)</f>
        <v>6.7776212171612032E-2</v>
      </c>
      <c r="I1363" s="16">
        <f t="shared" si="42"/>
        <v>3.3155551901090319E-2</v>
      </c>
      <c r="J1363" s="14">
        <f>SUM(SUMIFS('Census Data'!W:W,'Census Data'!$A:$A,$A1363),SUMIFS('Census Data'!X:X,'Census Data'!$A:$A,$A1363))/SUMIFS('Census Data'!$F:$F,'Census Data'!$A:$A,$A1363)</f>
        <v>4.8722328326300565E-2</v>
      </c>
      <c r="K1363" s="16">
        <f t="shared" si="43"/>
        <v>0.95127767167369948</v>
      </c>
      <c r="L1363" s="19">
        <f>'EPA Data'!D1364/SUM('EPA Data'!D:D)</f>
        <v>3.7089633712149262E-4</v>
      </c>
      <c r="M1363" s="19">
        <f>'EPA Data'!E1364/SUM('EPA Data'!E:E)</f>
        <v>8.4923664497306753E-4</v>
      </c>
      <c r="N1363" s="19">
        <f>'EPA Data'!F1364/SUM('EPA Data'!F:F)</f>
        <v>5.6784260273463785E-4</v>
      </c>
      <c r="O1363" s="19">
        <f>'EPA Data'!G1364/SUM('EPA Data'!G:G)</f>
        <v>8.6095529915796278E-4</v>
      </c>
      <c r="P1363" s="19">
        <f>'EPA Data'!H1364/SUM('EPA Data'!H:H)</f>
        <v>8.2714944623091854E-4</v>
      </c>
      <c r="Q1363" s="19">
        <f>'EPA Data'!I1364/SUM('EPA Data'!I:I)</f>
        <v>4.8353690511403186E-4</v>
      </c>
      <c r="R1363" s="19">
        <f>'EPA Data'!J1364/SUM('EPA Data'!J:J)</f>
        <v>9.4360009876115383E-4</v>
      </c>
      <c r="S1363" s="19">
        <f>'EPA Data'!K1364/SUM('EPA Data'!K:K)</f>
        <v>7.0997902752614024E-4</v>
      </c>
      <c r="T1363" s="19">
        <f>'EPA Data'!L1364/SUM('EPA Data'!L:L)</f>
        <v>4.5287991276898653E-4</v>
      </c>
      <c r="U1363" s="19">
        <f>'EPA Data'!M1364/SUM('EPA Data'!M:M)</f>
        <v>2.7260115981068795E-3</v>
      </c>
      <c r="V1363" s="19">
        <f>'EPA Data'!N1364/SUM('EPA Data'!N:N)</f>
        <v>9.3821655989365202E-4</v>
      </c>
      <c r="W1363" s="19">
        <f>'EPA Data'!O1364/SUM('EPA Data'!O:O)</f>
        <v>6.8683345790260069E-4</v>
      </c>
      <c r="X1363" s="19">
        <f>'EPA Data'!P1364/SUM('EPA Data'!P:P)</f>
        <v>1.5648853191359518E-3</v>
      </c>
    </row>
    <row r="1364" spans="1:24" x14ac:dyDescent="0.35">
      <c r="A1364" s="13" t="s">
        <v>2316</v>
      </c>
      <c r="B1364" s="13" t="s">
        <v>2177</v>
      </c>
      <c r="C1364" s="18" t="s">
        <v>2317</v>
      </c>
      <c r="D1364" s="14">
        <f>SUMIFS('Census Data'!G:G,'Census Data'!$A:$A,$A1364)/SUMIFS('Census Data'!$F:$F,'Census Data'!$A:$A,$A1364)</f>
        <v>0.50142070680163386</v>
      </c>
      <c r="E1364" s="16">
        <f>SUMIFS('Census Data'!H:H,'Census Data'!$A:$A,$A1364)/SUMIFS('Census Data'!$F:$F,'Census Data'!$A:$A,$A1364)</f>
        <v>0.49857929319836619</v>
      </c>
      <c r="F1364" s="14">
        <f>SUM(SUMIFS('Census Data'!I:I,'Census Data'!$A:$A,$A1364),SUMIFS('Census Data'!J:J,'Census Data'!$A:$A,$A1364))/SUMIFS('Census Data'!$F:$F,'Census Data'!$A:$A,$A1364)</f>
        <v>0.94841058426567215</v>
      </c>
      <c r="G1364" s="14">
        <f>SUM(SUMIFS('Census Data'!K:K,'Census Data'!$A:$A,$A1364),SUMIFS('Census Data'!L:L,'Census Data'!$A:$A,$A1364))/SUMIFS('Census Data'!$F:$F,'Census Data'!$A:$A,$A1364)</f>
        <v>1.4295862191440242E-2</v>
      </c>
      <c r="H1364" s="14">
        <f>SUM(SUMIFS('Census Data'!O:O,'Census Data'!$A:$A,$A1364),SUMIFS('Census Data'!P:P,'Census Data'!$A:$A,$A1364))/SUMIFS('Census Data'!$F:$F,'Census Data'!$A:$A,$A1364)</f>
        <v>1.1720831113478956E-2</v>
      </c>
      <c r="I1364" s="16">
        <f t="shared" si="42"/>
        <v>2.5572722429408667E-2</v>
      </c>
      <c r="J1364" s="14">
        <f>SUM(SUMIFS('Census Data'!W:W,'Census Data'!$A:$A,$A1364),SUMIFS('Census Data'!X:X,'Census Data'!$A:$A,$A1364))/SUMIFS('Census Data'!$F:$F,'Census Data'!$A:$A,$A1364)</f>
        <v>0.28485171372757945</v>
      </c>
      <c r="K1364" s="16">
        <f t="shared" si="43"/>
        <v>0.71514828627242055</v>
      </c>
      <c r="L1364" s="19">
        <f>'EPA Data'!D1365/SUM('EPA Data'!D:D)</f>
        <v>8.8016313823514368E-6</v>
      </c>
      <c r="M1364" s="19">
        <f>'EPA Data'!E1365/SUM('EPA Data'!E:E)</f>
        <v>4.136617588354423E-5</v>
      </c>
      <c r="N1364" s="19">
        <f>'EPA Data'!F1365/SUM('EPA Data'!F:F)</f>
        <v>2.6659821490954983E-5</v>
      </c>
      <c r="O1364" s="19">
        <f>'EPA Data'!G1365/SUM('EPA Data'!G:G)</f>
        <v>1.237850360137006E-5</v>
      </c>
      <c r="P1364" s="19">
        <f>'EPA Data'!H1365/SUM('EPA Data'!H:H)</f>
        <v>3.4266047045979031E-5</v>
      </c>
      <c r="Q1364" s="19">
        <f>'EPA Data'!I1365/SUM('EPA Data'!I:I)</f>
        <v>1.2328960180131072E-5</v>
      </c>
      <c r="R1364" s="19">
        <f>'EPA Data'!J1365/SUM('EPA Data'!J:J)</f>
        <v>9.0295323549987856E-6</v>
      </c>
      <c r="S1364" s="19">
        <f>'EPA Data'!K1365/SUM('EPA Data'!K:K)</f>
        <v>3.004680423594367E-5</v>
      </c>
      <c r="T1364" s="19">
        <f>'EPA Data'!L1365/SUM('EPA Data'!L:L)</f>
        <v>1.7630545000068582E-5</v>
      </c>
      <c r="U1364" s="19">
        <f>'EPA Data'!M1365/SUM('EPA Data'!M:M)</f>
        <v>1.8203398357963097E-4</v>
      </c>
      <c r="V1364" s="19">
        <f>'EPA Data'!N1365/SUM('EPA Data'!N:N)</f>
        <v>2.8955368264690139E-5</v>
      </c>
      <c r="W1364" s="19">
        <f>'EPA Data'!O1365/SUM('EPA Data'!O:O)</f>
        <v>2.9622802497089782E-5</v>
      </c>
      <c r="X1364" s="19">
        <f>'EPA Data'!P1365/SUM('EPA Data'!P:P)</f>
        <v>9.8798942648921416E-5</v>
      </c>
    </row>
    <row r="1365" spans="1:24" x14ac:dyDescent="0.35">
      <c r="A1365" s="13" t="s">
        <v>2318</v>
      </c>
      <c r="B1365" s="13" t="s">
        <v>2177</v>
      </c>
      <c r="C1365" s="18" t="s">
        <v>2319</v>
      </c>
      <c r="D1365" s="14">
        <f>SUMIFS('Census Data'!G:G,'Census Data'!$A:$A,$A1365)/SUMIFS('Census Data'!$F:$F,'Census Data'!$A:$A,$A1365)</f>
        <v>0.52842655193607868</v>
      </c>
      <c r="E1365" s="16">
        <f>SUMIFS('Census Data'!H:H,'Census Data'!$A:$A,$A1365)/SUMIFS('Census Data'!$F:$F,'Census Data'!$A:$A,$A1365)</f>
        <v>0.47157344806392132</v>
      </c>
      <c r="F1365" s="14">
        <f>SUM(SUMIFS('Census Data'!I:I,'Census Data'!$A:$A,$A1365),SUMIFS('Census Data'!J:J,'Census Data'!$A:$A,$A1365))/SUMIFS('Census Data'!$F:$F,'Census Data'!$A:$A,$A1365)</f>
        <v>0.95513214505224342</v>
      </c>
      <c r="G1365" s="14">
        <f>SUM(SUMIFS('Census Data'!K:K,'Census Data'!$A:$A,$A1365),SUMIFS('Census Data'!L:L,'Census Data'!$A:$A,$A1365))/SUMIFS('Census Data'!$F:$F,'Census Data'!$A:$A,$A1365)</f>
        <v>5.2243392747387827E-3</v>
      </c>
      <c r="H1365" s="14">
        <f>SUM(SUMIFS('Census Data'!O:O,'Census Data'!$A:$A,$A1365),SUMIFS('Census Data'!P:P,'Census Data'!$A:$A,$A1365))/SUMIFS('Census Data'!$F:$F,'Census Data'!$A:$A,$A1365)</f>
        <v>5.531653349723417E-3</v>
      </c>
      <c r="I1365" s="16">
        <f t="shared" si="42"/>
        <v>3.411186232329444E-2</v>
      </c>
      <c r="J1365" s="14">
        <f>SUM(SUMIFS('Census Data'!W:W,'Census Data'!$A:$A,$A1365),SUMIFS('Census Data'!X:X,'Census Data'!$A:$A,$A1365))/SUMIFS('Census Data'!$F:$F,'Census Data'!$A:$A,$A1365)</f>
        <v>3.1807006760909647E-2</v>
      </c>
      <c r="K1365" s="16">
        <f t="shared" si="43"/>
        <v>0.96819299323909036</v>
      </c>
      <c r="L1365" s="19">
        <f>'EPA Data'!D1366/SUM('EPA Data'!D:D)</f>
        <v>2.1180759978904465E-6</v>
      </c>
      <c r="M1365" s="19">
        <f>'EPA Data'!E1366/SUM('EPA Data'!E:E)</f>
        <v>1.0817138607085018E-5</v>
      </c>
      <c r="N1365" s="19">
        <f>'EPA Data'!F1366/SUM('EPA Data'!F:F)</f>
        <v>7.0702666231284107E-6</v>
      </c>
      <c r="O1365" s="19">
        <f>'EPA Data'!G1366/SUM('EPA Data'!G:G)</f>
        <v>4.426517562134413E-6</v>
      </c>
      <c r="P1365" s="19">
        <f>'EPA Data'!H1366/SUM('EPA Data'!H:H)</f>
        <v>8.7602933714556593E-6</v>
      </c>
      <c r="Q1365" s="19">
        <f>'EPA Data'!I1366/SUM('EPA Data'!I:I)</f>
        <v>3.1547238389519701E-6</v>
      </c>
      <c r="R1365" s="19">
        <f>'EPA Data'!J1366/SUM('EPA Data'!J:J)</f>
        <v>2.1745889830840878E-6</v>
      </c>
      <c r="S1365" s="19">
        <f>'EPA Data'!K1366/SUM('EPA Data'!K:K)</f>
        <v>7.2387958323457802E-6</v>
      </c>
      <c r="T1365" s="19">
        <f>'EPA Data'!L1366/SUM('EPA Data'!L:L)</f>
        <v>4.8808373356216141E-6</v>
      </c>
      <c r="U1365" s="19">
        <f>'EPA Data'!M1366/SUM('EPA Data'!M:M)</f>
        <v>2.0238832429094661E-5</v>
      </c>
      <c r="V1365" s="19">
        <f>'EPA Data'!N1366/SUM('EPA Data'!N:N)</f>
        <v>5.4440795594987078E-6</v>
      </c>
      <c r="W1365" s="19">
        <f>'EPA Data'!O1366/SUM('EPA Data'!O:O)</f>
        <v>7.3439295477151777E-6</v>
      </c>
      <c r="X1365" s="19">
        <f>'EPA Data'!P1366/SUM('EPA Data'!P:P)</f>
        <v>2.7918677972174958E-5</v>
      </c>
    </row>
    <row r="1366" spans="1:24" x14ac:dyDescent="0.35">
      <c r="A1366" s="13" t="s">
        <v>2320</v>
      </c>
      <c r="B1366" s="13" t="s">
        <v>2177</v>
      </c>
      <c r="C1366" s="18" t="s">
        <v>2321</v>
      </c>
      <c r="D1366" s="14">
        <f>SUMIFS('Census Data'!G:G,'Census Data'!$A:$A,$A1366)/SUMIFS('Census Data'!$F:$F,'Census Data'!$A:$A,$A1366)</f>
        <v>0.49903354407441708</v>
      </c>
      <c r="E1366" s="16">
        <f>SUMIFS('Census Data'!H:H,'Census Data'!$A:$A,$A1366)/SUMIFS('Census Data'!$F:$F,'Census Data'!$A:$A,$A1366)</f>
        <v>0.50096645592558287</v>
      </c>
      <c r="F1366" s="14">
        <f>SUM(SUMIFS('Census Data'!I:I,'Census Data'!$A:$A,$A1366),SUMIFS('Census Data'!J:J,'Census Data'!$A:$A,$A1366))/SUMIFS('Census Data'!$F:$F,'Census Data'!$A:$A,$A1366)</f>
        <v>0.93605283292393182</v>
      </c>
      <c r="G1366" s="14">
        <f>SUM(SUMIFS('Census Data'!K:K,'Census Data'!$A:$A,$A1366),SUMIFS('Census Data'!L:L,'Census Data'!$A:$A,$A1366))/SUMIFS('Census Data'!$F:$F,'Census Data'!$A:$A,$A1366)</f>
        <v>1.8543873072121773E-2</v>
      </c>
      <c r="H1366" s="14">
        <f>SUM(SUMIFS('Census Data'!O:O,'Census Data'!$A:$A,$A1366),SUMIFS('Census Data'!P:P,'Census Data'!$A:$A,$A1366))/SUMIFS('Census Data'!$F:$F,'Census Data'!$A:$A,$A1366)</f>
        <v>2.641646196593243E-2</v>
      </c>
      <c r="I1366" s="16">
        <f t="shared" si="42"/>
        <v>1.898683203801399E-2</v>
      </c>
      <c r="J1366" s="14">
        <f>SUM(SUMIFS('Census Data'!W:W,'Census Data'!$A:$A,$A1366),SUMIFS('Census Data'!X:X,'Census Data'!$A:$A,$A1366))/SUMIFS('Census Data'!$F:$F,'Census Data'!$A:$A,$A1366)</f>
        <v>3.7389763620988198E-2</v>
      </c>
      <c r="K1366" s="16">
        <f t="shared" si="43"/>
        <v>0.96261023637901177</v>
      </c>
      <c r="L1366" s="19">
        <f>'EPA Data'!D1367/SUM('EPA Data'!D:D)</f>
        <v>3.1101150262089757E-5</v>
      </c>
      <c r="M1366" s="19">
        <f>'EPA Data'!E1367/SUM('EPA Data'!E:E)</f>
        <v>1.3152580188456026E-4</v>
      </c>
      <c r="N1366" s="19">
        <f>'EPA Data'!F1367/SUM('EPA Data'!F:F)</f>
        <v>8.8637829163151102E-5</v>
      </c>
      <c r="O1366" s="19">
        <f>'EPA Data'!G1367/SUM('EPA Data'!G:G)</f>
        <v>4.3541780760625723E-5</v>
      </c>
      <c r="P1366" s="19">
        <f>'EPA Data'!H1367/SUM('EPA Data'!H:H)</f>
        <v>1.1373123089370625E-4</v>
      </c>
      <c r="Q1366" s="19">
        <f>'EPA Data'!I1367/SUM('EPA Data'!I:I)</f>
        <v>4.4738675169633253E-5</v>
      </c>
      <c r="R1366" s="19">
        <f>'EPA Data'!J1367/SUM('EPA Data'!J:J)</f>
        <v>4.0376615017627132E-5</v>
      </c>
      <c r="S1366" s="19">
        <f>'EPA Data'!K1367/SUM('EPA Data'!K:K)</f>
        <v>1.0220762215142355E-4</v>
      </c>
      <c r="T1366" s="19">
        <f>'EPA Data'!L1367/SUM('EPA Data'!L:L)</f>
        <v>6.2416755929091939E-5</v>
      </c>
      <c r="U1366" s="19">
        <f>'EPA Data'!M1367/SUM('EPA Data'!M:M)</f>
        <v>1.2801766339150017E-4</v>
      </c>
      <c r="V1366" s="19">
        <f>'EPA Data'!N1367/SUM('EPA Data'!N:N)</f>
        <v>1.1412425882311696E-4</v>
      </c>
      <c r="W1366" s="19">
        <f>'EPA Data'!O1367/SUM('EPA Data'!O:O)</f>
        <v>8.8775714516218723E-5</v>
      </c>
      <c r="X1366" s="19">
        <f>'EPA Data'!P1367/SUM('EPA Data'!P:P)</f>
        <v>2.4293971954676482E-4</v>
      </c>
    </row>
    <row r="1367" spans="1:24" x14ac:dyDescent="0.35">
      <c r="A1367" s="13" t="s">
        <v>2322</v>
      </c>
      <c r="B1367" s="13" t="s">
        <v>2177</v>
      </c>
      <c r="C1367" s="18" t="s">
        <v>1474</v>
      </c>
      <c r="D1367" s="14">
        <f>SUMIFS('Census Data'!G:G,'Census Data'!$A:$A,$A1367)/SUMIFS('Census Data'!$F:$F,'Census Data'!$A:$A,$A1367)</f>
        <v>0.50913695887484167</v>
      </c>
      <c r="E1367" s="16">
        <f>SUMIFS('Census Data'!H:H,'Census Data'!$A:$A,$A1367)/SUMIFS('Census Data'!$F:$F,'Census Data'!$A:$A,$A1367)</f>
        <v>0.49086304112515827</v>
      </c>
      <c r="F1367" s="14">
        <f>SUM(SUMIFS('Census Data'!I:I,'Census Data'!$A:$A,$A1367),SUMIFS('Census Data'!J:J,'Census Data'!$A:$A,$A1367))/SUMIFS('Census Data'!$F:$F,'Census Data'!$A:$A,$A1367)</f>
        <v>0.94135084082660647</v>
      </c>
      <c r="G1367" s="14">
        <f>SUM(SUMIFS('Census Data'!K:K,'Census Data'!$A:$A,$A1367),SUMIFS('Census Data'!L:L,'Census Data'!$A:$A,$A1367))/SUMIFS('Census Data'!$F:$F,'Census Data'!$A:$A,$A1367)</f>
        <v>1.9476614620549136E-2</v>
      </c>
      <c r="H1367" s="14">
        <f>SUM(SUMIFS('Census Data'!O:O,'Census Data'!$A:$A,$A1367),SUMIFS('Census Data'!P:P,'Census Data'!$A:$A,$A1367))/SUMIFS('Census Data'!$F:$F,'Census Data'!$A:$A,$A1367)</f>
        <v>1.4510184012621243E-2</v>
      </c>
      <c r="I1367" s="16">
        <f t="shared" si="42"/>
        <v>2.4662360540223083E-2</v>
      </c>
      <c r="J1367" s="14">
        <f>SUM(SUMIFS('Census Data'!W:W,'Census Data'!$A:$A,$A1367),SUMIFS('Census Data'!X:X,'Census Data'!$A:$A,$A1367))/SUMIFS('Census Data'!$F:$F,'Census Data'!$A:$A,$A1367)</f>
        <v>3.3123686761137326E-2</v>
      </c>
      <c r="K1367" s="16">
        <f t="shared" si="43"/>
        <v>0.96687631323886269</v>
      </c>
      <c r="L1367" s="19">
        <f>'EPA Data'!D1368/SUM('EPA Data'!D:D)</f>
        <v>1.7237370392126812E-4</v>
      </c>
      <c r="M1367" s="19">
        <f>'EPA Data'!E1368/SUM('EPA Data'!E:E)</f>
        <v>5.4061688255314553E-4</v>
      </c>
      <c r="N1367" s="19">
        <f>'EPA Data'!F1368/SUM('EPA Data'!F:F)</f>
        <v>3.6764439766475413E-4</v>
      </c>
      <c r="O1367" s="19">
        <f>'EPA Data'!G1368/SUM('EPA Data'!G:G)</f>
        <v>2.9294914500675907E-4</v>
      </c>
      <c r="P1367" s="19">
        <f>'EPA Data'!H1368/SUM('EPA Data'!H:H)</f>
        <v>5.1565588476098091E-4</v>
      </c>
      <c r="Q1367" s="19">
        <f>'EPA Data'!I1368/SUM('EPA Data'!I:I)</f>
        <v>2.4022829283388086E-4</v>
      </c>
      <c r="R1367" s="19">
        <f>'EPA Data'!J1368/SUM('EPA Data'!J:J)</f>
        <v>2.7926728683582731E-4</v>
      </c>
      <c r="S1367" s="19">
        <f>'EPA Data'!K1368/SUM('EPA Data'!K:K)</f>
        <v>4.3493638333655084E-4</v>
      </c>
      <c r="T1367" s="19">
        <f>'EPA Data'!L1368/SUM('EPA Data'!L:L)</f>
        <v>2.571847705564505E-4</v>
      </c>
      <c r="U1367" s="19">
        <f>'EPA Data'!M1368/SUM('EPA Data'!M:M)</f>
        <v>1.0823837562767779E-3</v>
      </c>
      <c r="V1367" s="19">
        <f>'EPA Data'!N1368/SUM('EPA Data'!N:N)</f>
        <v>5.0701407930483654E-4</v>
      </c>
      <c r="W1367" s="19">
        <f>'EPA Data'!O1368/SUM('EPA Data'!O:O)</f>
        <v>4.1891951658810863E-4</v>
      </c>
      <c r="X1367" s="19">
        <f>'EPA Data'!P1368/SUM('EPA Data'!P:P)</f>
        <v>1.17670348462258E-3</v>
      </c>
    </row>
    <row r="1368" spans="1:24" x14ac:dyDescent="0.35">
      <c r="A1368" s="13" t="s">
        <v>2323</v>
      </c>
      <c r="B1368" s="13" t="s">
        <v>2177</v>
      </c>
      <c r="C1368" s="18" t="s">
        <v>2324</v>
      </c>
      <c r="D1368" s="14">
        <f>SUMIFS('Census Data'!G:G,'Census Data'!$A:$A,$A1368)/SUMIFS('Census Data'!$F:$F,'Census Data'!$A:$A,$A1368)</f>
        <v>0.50918828100388536</v>
      </c>
      <c r="E1368" s="16">
        <f>SUMIFS('Census Data'!H:H,'Census Data'!$A:$A,$A1368)/SUMIFS('Census Data'!$F:$F,'Census Data'!$A:$A,$A1368)</f>
        <v>0.49081171899611464</v>
      </c>
      <c r="F1368" s="14">
        <f>SUM(SUMIFS('Census Data'!I:I,'Census Data'!$A:$A,$A1368),SUMIFS('Census Data'!J:J,'Census Data'!$A:$A,$A1368))/SUMIFS('Census Data'!$F:$F,'Census Data'!$A:$A,$A1368)</f>
        <v>0.93163918933109313</v>
      </c>
      <c r="G1368" s="14">
        <f>SUM(SUMIFS('Census Data'!K:K,'Census Data'!$A:$A,$A1368),SUMIFS('Census Data'!L:L,'Census Data'!$A:$A,$A1368))/SUMIFS('Census Data'!$F:$F,'Census Data'!$A:$A,$A1368)</f>
        <v>7.2456158773495745E-3</v>
      </c>
      <c r="H1368" s="14">
        <f>SUM(SUMIFS('Census Data'!O:O,'Census Data'!$A:$A,$A1368),SUMIFS('Census Data'!P:P,'Census Data'!$A:$A,$A1368))/SUMIFS('Census Data'!$F:$F,'Census Data'!$A:$A,$A1368)</f>
        <v>5.9855087682453012E-3</v>
      </c>
      <c r="I1368" s="16">
        <f t="shared" si="42"/>
        <v>5.5129686023311919E-2</v>
      </c>
      <c r="J1368" s="14">
        <f>SUM(SUMIFS('Census Data'!W:W,'Census Data'!$A:$A,$A1368),SUMIFS('Census Data'!X:X,'Census Data'!$A:$A,$A1368))/SUMIFS('Census Data'!$F:$F,'Census Data'!$A:$A,$A1368)</f>
        <v>4.8304105848997164E-2</v>
      </c>
      <c r="K1368" s="16">
        <f t="shared" si="43"/>
        <v>0.95169589415100286</v>
      </c>
      <c r="L1368" s="19">
        <f>'EPA Data'!D1369/SUM('EPA Data'!D:D)</f>
        <v>4.7125977201610216E-6</v>
      </c>
      <c r="M1368" s="19">
        <f>'EPA Data'!E1369/SUM('EPA Data'!E:E)</f>
        <v>2.4962516200166239E-5</v>
      </c>
      <c r="N1368" s="19">
        <f>'EPA Data'!F1369/SUM('EPA Data'!F:F)</f>
        <v>1.565441380048586E-5</v>
      </c>
      <c r="O1368" s="19">
        <f>'EPA Data'!G1369/SUM('EPA Data'!G:G)</f>
        <v>7.2430078147332871E-6</v>
      </c>
      <c r="P1368" s="19">
        <f>'EPA Data'!H1369/SUM('EPA Data'!H:H)</f>
        <v>1.9099043931425644E-5</v>
      </c>
      <c r="Q1368" s="19">
        <f>'EPA Data'!I1369/SUM('EPA Data'!I:I)</f>
        <v>6.9677219362150889E-6</v>
      </c>
      <c r="R1368" s="19">
        <f>'EPA Data'!J1369/SUM('EPA Data'!J:J)</f>
        <v>4.2492733212160758E-6</v>
      </c>
      <c r="S1368" s="19">
        <f>'EPA Data'!K1369/SUM('EPA Data'!K:K)</f>
        <v>1.630356605627602E-5</v>
      </c>
      <c r="T1368" s="19">
        <f>'EPA Data'!L1369/SUM('EPA Data'!L:L)</f>
        <v>9.8626899755216412E-6</v>
      </c>
      <c r="U1368" s="19">
        <f>'EPA Data'!M1369/SUM('EPA Data'!M:M)</f>
        <v>5.0172342742050629E-5</v>
      </c>
      <c r="V1368" s="19">
        <f>'EPA Data'!N1369/SUM('EPA Data'!N:N)</f>
        <v>1.4248166245030528E-5</v>
      </c>
      <c r="W1368" s="19">
        <f>'EPA Data'!O1369/SUM('EPA Data'!O:O)</f>
        <v>1.5501351039079145E-5</v>
      </c>
      <c r="X1368" s="19">
        <f>'EPA Data'!P1369/SUM('EPA Data'!P:P)</f>
        <v>6.1304403807158943E-5</v>
      </c>
    </row>
    <row r="1369" spans="1:24" x14ac:dyDescent="0.35">
      <c r="A1369" s="13" t="s">
        <v>2325</v>
      </c>
      <c r="B1369" s="13" t="s">
        <v>267</v>
      </c>
      <c r="C1369" s="18" t="s">
        <v>435</v>
      </c>
      <c r="D1369" s="14">
        <f>SUMIFS('Census Data'!G:G,'Census Data'!$A:$A,$A1369)/SUMIFS('Census Data'!$F:$F,'Census Data'!$A:$A,$A1369)</f>
        <v>0.49674994921795651</v>
      </c>
      <c r="E1369" s="16">
        <f>SUMIFS('Census Data'!H:H,'Census Data'!$A:$A,$A1369)/SUMIFS('Census Data'!$F:$F,'Census Data'!$A:$A,$A1369)</f>
        <v>0.50325005078204343</v>
      </c>
      <c r="F1369" s="14">
        <f>SUM(SUMIFS('Census Data'!I:I,'Census Data'!$A:$A,$A1369),SUMIFS('Census Data'!J:J,'Census Data'!$A:$A,$A1369))/SUMIFS('Census Data'!$F:$F,'Census Data'!$A:$A,$A1369)</f>
        <v>0.41576951723204009</v>
      </c>
      <c r="G1369" s="14">
        <f>SUM(SUMIFS('Census Data'!K:K,'Census Data'!$A:$A,$A1369),SUMIFS('Census Data'!L:L,'Census Data'!$A:$A,$A1369))/SUMIFS('Census Data'!$F:$F,'Census Data'!$A:$A,$A1369)</f>
        <v>0.56432392172794366</v>
      </c>
      <c r="H1369" s="14">
        <f>SUM(SUMIFS('Census Data'!O:O,'Census Data'!$A:$A,$A1369),SUMIFS('Census Data'!P:P,'Census Data'!$A:$A,$A1369))/SUMIFS('Census Data'!$F:$F,'Census Data'!$A:$A,$A1369)</f>
        <v>5.6537341729297856E-3</v>
      </c>
      <c r="I1369" s="16">
        <f t="shared" si="42"/>
        <v>1.4252826867086399E-2</v>
      </c>
      <c r="J1369" s="14">
        <f>SUM(SUMIFS('Census Data'!W:W,'Census Data'!$A:$A,$A1369),SUMIFS('Census Data'!X:X,'Census Data'!$A:$A,$A1369))/SUMIFS('Census Data'!$F:$F,'Census Data'!$A:$A,$A1369)</f>
        <v>3.6563071297989032E-2</v>
      </c>
      <c r="K1369" s="16">
        <f t="shared" si="43"/>
        <v>0.96343692870201092</v>
      </c>
      <c r="L1369" s="19">
        <f>'EPA Data'!D1370/SUM('EPA Data'!D:D)</f>
        <v>7.3333982665811295E-5</v>
      </c>
      <c r="M1369" s="19">
        <f>'EPA Data'!E1370/SUM('EPA Data'!E:E)</f>
        <v>7.3042422972782907E-5</v>
      </c>
      <c r="N1369" s="19">
        <f>'EPA Data'!F1370/SUM('EPA Data'!F:F)</f>
        <v>1.4163354588183084E-4</v>
      </c>
      <c r="O1369" s="19">
        <f>'EPA Data'!G1370/SUM('EPA Data'!G:G)</f>
        <v>3.7542709860095456E-5</v>
      </c>
      <c r="P1369" s="19">
        <f>'EPA Data'!H1370/SUM('EPA Data'!H:H)</f>
        <v>6.1831619163473894E-5</v>
      </c>
      <c r="Q1369" s="19">
        <f>'EPA Data'!I1370/SUM('EPA Data'!I:I)</f>
        <v>8.7108356090927097E-5</v>
      </c>
      <c r="R1369" s="19">
        <f>'EPA Data'!J1370/SUM('EPA Data'!J:J)</f>
        <v>7.898364749341003E-5</v>
      </c>
      <c r="S1369" s="19">
        <f>'EPA Data'!K1370/SUM('EPA Data'!K:K)</f>
        <v>1.2562092562231602E-4</v>
      </c>
      <c r="T1369" s="19">
        <f>'EPA Data'!L1370/SUM('EPA Data'!L:L)</f>
        <v>2.7449565760887781E-4</v>
      </c>
      <c r="U1369" s="19">
        <f>'EPA Data'!M1370/SUM('EPA Data'!M:M)</f>
        <v>2.2146206504697095E-5</v>
      </c>
      <c r="V1369" s="19">
        <f>'EPA Data'!N1370/SUM('EPA Data'!N:N)</f>
        <v>2.2952202294762139E-5</v>
      </c>
      <c r="W1369" s="19">
        <f>'EPA Data'!O1370/SUM('EPA Data'!O:O)</f>
        <v>6.0660831506034578E-5</v>
      </c>
      <c r="X1369" s="19">
        <f>'EPA Data'!P1370/SUM('EPA Data'!P:P)</f>
        <v>8.2888437397772525E-5</v>
      </c>
    </row>
    <row r="1370" spans="1:24" x14ac:dyDescent="0.35">
      <c r="A1370" s="13" t="s">
        <v>2326</v>
      </c>
      <c r="B1370" s="13" t="s">
        <v>267</v>
      </c>
      <c r="C1370" s="18" t="s">
        <v>2327</v>
      </c>
      <c r="D1370" s="14">
        <f>SUMIFS('Census Data'!G:G,'Census Data'!$A:$A,$A1370)/SUMIFS('Census Data'!$F:$F,'Census Data'!$A:$A,$A1370)</f>
        <v>0.48981177689518218</v>
      </c>
      <c r="E1370" s="16">
        <f>SUMIFS('Census Data'!H:H,'Census Data'!$A:$A,$A1370)/SUMIFS('Census Data'!$F:$F,'Census Data'!$A:$A,$A1370)</f>
        <v>0.51018822310481782</v>
      </c>
      <c r="F1370" s="14">
        <f>SUM(SUMIFS('Census Data'!I:I,'Census Data'!$A:$A,$A1370),SUMIFS('Census Data'!J:J,'Census Data'!$A:$A,$A1370))/SUMIFS('Census Data'!$F:$F,'Census Data'!$A:$A,$A1370)</f>
        <v>0.85005468255338745</v>
      </c>
      <c r="G1370" s="14">
        <f>SUM(SUMIFS('Census Data'!K:K,'Census Data'!$A:$A,$A1370),SUMIFS('Census Data'!L:L,'Census Data'!$A:$A,$A1370))/SUMIFS('Census Data'!$F:$F,'Census Data'!$A:$A,$A1370)</f>
        <v>0.12628791803373049</v>
      </c>
      <c r="H1370" s="14">
        <f>SUM(SUMIFS('Census Data'!O:O,'Census Data'!$A:$A,$A1370),SUMIFS('Census Data'!P:P,'Census Data'!$A:$A,$A1370))/SUMIFS('Census Data'!$F:$F,'Census Data'!$A:$A,$A1370)</f>
        <v>5.2667932999481953E-3</v>
      </c>
      <c r="I1370" s="16">
        <f t="shared" si="42"/>
        <v>1.839060611293386E-2</v>
      </c>
      <c r="J1370" s="14">
        <f>SUM(SUMIFS('Census Data'!W:W,'Census Data'!$A:$A,$A1370),SUMIFS('Census Data'!X:X,'Census Data'!$A:$A,$A1370))/SUMIFS('Census Data'!$F:$F,'Census Data'!$A:$A,$A1370)</f>
        <v>3.5860242905658209E-2</v>
      </c>
      <c r="K1370" s="16">
        <f t="shared" si="43"/>
        <v>0.96413975709434174</v>
      </c>
      <c r="L1370" s="19">
        <f>'EPA Data'!D1371/SUM('EPA Data'!D:D)</f>
        <v>1.9589824516493817E-4</v>
      </c>
      <c r="M1370" s="19">
        <f>'EPA Data'!E1371/SUM('EPA Data'!E:E)</f>
        <v>2.1086972865785674E-4</v>
      </c>
      <c r="N1370" s="19">
        <f>'EPA Data'!F1371/SUM('EPA Data'!F:F)</f>
        <v>3.5070082854004914E-4</v>
      </c>
      <c r="O1370" s="19">
        <f>'EPA Data'!G1371/SUM('EPA Data'!G:G)</f>
        <v>8.6345281683317975E-5</v>
      </c>
      <c r="P1370" s="19">
        <f>'EPA Data'!H1371/SUM('EPA Data'!H:H)</f>
        <v>1.6550515440669371E-4</v>
      </c>
      <c r="Q1370" s="19">
        <f>'EPA Data'!I1371/SUM('EPA Data'!I:I)</f>
        <v>1.8859783247537621E-4</v>
      </c>
      <c r="R1370" s="19">
        <f>'EPA Data'!J1371/SUM('EPA Data'!J:J)</f>
        <v>1.4484513624535568E-4</v>
      </c>
      <c r="S1370" s="19">
        <f>'EPA Data'!K1371/SUM('EPA Data'!K:K)</f>
        <v>2.1274117031547783E-4</v>
      </c>
      <c r="T1370" s="19">
        <f>'EPA Data'!L1371/SUM('EPA Data'!L:L)</f>
        <v>3.3328681731940705E-4</v>
      </c>
      <c r="U1370" s="19">
        <f>'EPA Data'!M1371/SUM('EPA Data'!M:M)</f>
        <v>9.9468217300546267E-5</v>
      </c>
      <c r="V1370" s="19">
        <f>'EPA Data'!N1371/SUM('EPA Data'!N:N)</f>
        <v>9.238244542178806E-5</v>
      </c>
      <c r="W1370" s="19">
        <f>'EPA Data'!O1371/SUM('EPA Data'!O:O)</f>
        <v>2.149421142431318E-4</v>
      </c>
      <c r="X1370" s="19">
        <f>'EPA Data'!P1371/SUM('EPA Data'!P:P)</f>
        <v>2.60163579924868E-4</v>
      </c>
    </row>
    <row r="1371" spans="1:24" x14ac:dyDescent="0.35">
      <c r="A1371" s="13" t="s">
        <v>2328</v>
      </c>
      <c r="B1371" s="13" t="s">
        <v>267</v>
      </c>
      <c r="C1371" s="18" t="s">
        <v>2329</v>
      </c>
      <c r="D1371" s="14">
        <f>SUMIFS('Census Data'!G:G,'Census Data'!$A:$A,$A1371)/SUMIFS('Census Data'!$F:$F,'Census Data'!$A:$A,$A1371)</f>
        <v>0.48423866048266645</v>
      </c>
      <c r="E1371" s="16">
        <f>SUMIFS('Census Data'!H:H,'Census Data'!$A:$A,$A1371)/SUMIFS('Census Data'!$F:$F,'Census Data'!$A:$A,$A1371)</f>
        <v>0.51576133951733349</v>
      </c>
      <c r="F1371" s="14">
        <f>SUM(SUMIFS('Census Data'!I:I,'Census Data'!$A:$A,$A1371),SUMIFS('Census Data'!J:J,'Census Data'!$A:$A,$A1371))/SUMIFS('Census Data'!$F:$F,'Census Data'!$A:$A,$A1371)</f>
        <v>0.58855435893404606</v>
      </c>
      <c r="G1371" s="14">
        <f>SUM(SUMIFS('Census Data'!K:K,'Census Data'!$A:$A,$A1371),SUMIFS('Census Data'!L:L,'Census Data'!$A:$A,$A1371))/SUMIFS('Census Data'!$F:$F,'Census Data'!$A:$A,$A1371)</f>
        <v>0.39690275921704271</v>
      </c>
      <c r="H1371" s="14">
        <f>SUM(SUMIFS('Census Data'!O:O,'Census Data'!$A:$A,$A1371),SUMIFS('Census Data'!P:P,'Census Data'!$A:$A,$A1371))/SUMIFS('Census Data'!$F:$F,'Census Data'!$A:$A,$A1371)</f>
        <v>1.9652543039069257E-3</v>
      </c>
      <c r="I1371" s="16">
        <f t="shared" si="42"/>
        <v>1.2577627545004355E-2</v>
      </c>
      <c r="J1371" s="14">
        <f>SUM(SUMIFS('Census Data'!W:W,'Census Data'!$A:$A,$A1371),SUMIFS('Census Data'!X:X,'Census Data'!$A:$A,$A1371))/SUMIFS('Census Data'!$F:$F,'Census Data'!$A:$A,$A1371)</f>
        <v>1.2105966512066661E-2</v>
      </c>
      <c r="K1371" s="16">
        <f t="shared" si="43"/>
        <v>0.98789403348793337</v>
      </c>
      <c r="L1371" s="19">
        <f>'EPA Data'!D1372/SUM('EPA Data'!D:D)</f>
        <v>3.5097510222531135E-5</v>
      </c>
      <c r="M1371" s="19">
        <f>'EPA Data'!E1372/SUM('EPA Data'!E:E)</f>
        <v>3.3951472404486224E-5</v>
      </c>
      <c r="N1371" s="19">
        <f>'EPA Data'!F1372/SUM('EPA Data'!F:F)</f>
        <v>5.857878934871359E-5</v>
      </c>
      <c r="O1371" s="19">
        <f>'EPA Data'!G1372/SUM('EPA Data'!G:G)</f>
        <v>2.0041469649083895E-5</v>
      </c>
      <c r="P1371" s="19">
        <f>'EPA Data'!H1372/SUM('EPA Data'!H:H)</f>
        <v>3.2192962398958099E-5</v>
      </c>
      <c r="Q1371" s="19">
        <f>'EPA Data'!I1372/SUM('EPA Data'!I:I)</f>
        <v>4.8064055568446992E-5</v>
      </c>
      <c r="R1371" s="19">
        <f>'EPA Data'!J1372/SUM('EPA Data'!J:J)</f>
        <v>4.9434994501545122E-5</v>
      </c>
      <c r="S1371" s="19">
        <f>'EPA Data'!K1372/SUM('EPA Data'!K:K)</f>
        <v>6.2704440541152089E-5</v>
      </c>
      <c r="T1371" s="19">
        <f>'EPA Data'!L1372/SUM('EPA Data'!L:L)</f>
        <v>1.5367901482003795E-4</v>
      </c>
      <c r="U1371" s="19">
        <f>'EPA Data'!M1372/SUM('EPA Data'!M:M)</f>
        <v>1.1535011518878882E-5</v>
      </c>
      <c r="V1371" s="19">
        <f>'EPA Data'!N1372/SUM('EPA Data'!N:N)</f>
        <v>1.117422064452004E-5</v>
      </c>
      <c r="W1371" s="19">
        <f>'EPA Data'!O1372/SUM('EPA Data'!O:O)</f>
        <v>2.9435622774679874E-5</v>
      </c>
      <c r="X1371" s="19">
        <f>'EPA Data'!P1372/SUM('EPA Data'!P:P)</f>
        <v>3.4056088172866205E-5</v>
      </c>
    </row>
    <row r="1372" spans="1:24" x14ac:dyDescent="0.35">
      <c r="A1372" s="13" t="s">
        <v>2330</v>
      </c>
      <c r="B1372" s="13" t="s">
        <v>267</v>
      </c>
      <c r="C1372" s="18" t="s">
        <v>2331</v>
      </c>
      <c r="D1372" s="14">
        <f>SUMIFS('Census Data'!G:G,'Census Data'!$A:$A,$A1372)/SUMIFS('Census Data'!$F:$F,'Census Data'!$A:$A,$A1372)</f>
        <v>0.47735659174773565</v>
      </c>
      <c r="E1372" s="16">
        <f>SUMIFS('Census Data'!H:H,'Census Data'!$A:$A,$A1372)/SUMIFS('Census Data'!$F:$F,'Census Data'!$A:$A,$A1372)</f>
        <v>0.5226434082522643</v>
      </c>
      <c r="F1372" s="14">
        <f>SUM(SUMIFS('Census Data'!I:I,'Census Data'!$A:$A,$A1372),SUMIFS('Census Data'!J:J,'Census Data'!$A:$A,$A1372))/SUMIFS('Census Data'!$F:$F,'Census Data'!$A:$A,$A1372)</f>
        <v>0.54321815945432184</v>
      </c>
      <c r="G1372" s="14">
        <f>SUM(SUMIFS('Census Data'!K:K,'Census Data'!$A:$A,$A1372),SUMIFS('Census Data'!L:L,'Census Data'!$A:$A,$A1372))/SUMIFS('Census Data'!$F:$F,'Census Data'!$A:$A,$A1372)</f>
        <v>0.43933802974393382</v>
      </c>
      <c r="H1372" s="14">
        <f>SUM(SUMIFS('Census Data'!O:O,'Census Data'!$A:$A,$A1372),SUMIFS('Census Data'!P:P,'Census Data'!$A:$A,$A1372))/SUMIFS('Census Data'!$F:$F,'Census Data'!$A:$A,$A1372)</f>
        <v>4.6964106004696408E-3</v>
      </c>
      <c r="I1372" s="16">
        <f t="shared" si="42"/>
        <v>1.2747400201274628E-2</v>
      </c>
      <c r="J1372" s="14">
        <f>SUM(SUMIFS('Census Data'!W:W,'Census Data'!$A:$A,$A1372),SUMIFS('Census Data'!X:X,'Census Data'!$A:$A,$A1372))/SUMIFS('Census Data'!$F:$F,'Census Data'!$A:$A,$A1372)</f>
        <v>1.9624287151962429E-2</v>
      </c>
      <c r="K1372" s="16">
        <f t="shared" si="43"/>
        <v>0.98037571284803759</v>
      </c>
      <c r="L1372" s="19">
        <f>'EPA Data'!D1373/SUM('EPA Data'!D:D)</f>
        <v>5.6842728675373501E-5</v>
      </c>
      <c r="M1372" s="19">
        <f>'EPA Data'!E1373/SUM('EPA Data'!E:E)</f>
        <v>5.2476601713931614E-5</v>
      </c>
      <c r="N1372" s="19">
        <f>'EPA Data'!F1373/SUM('EPA Data'!F:F)</f>
        <v>9.9297954205537049E-5</v>
      </c>
      <c r="O1372" s="19">
        <f>'EPA Data'!G1373/SUM('EPA Data'!G:G)</f>
        <v>2.5811077571607853E-5</v>
      </c>
      <c r="P1372" s="19">
        <f>'EPA Data'!H1373/SUM('EPA Data'!H:H)</f>
        <v>4.5840663856658333E-5</v>
      </c>
      <c r="Q1372" s="19">
        <f>'EPA Data'!I1373/SUM('EPA Data'!I:I)</f>
        <v>6.4245690851832778E-5</v>
      </c>
      <c r="R1372" s="19">
        <f>'EPA Data'!J1373/SUM('EPA Data'!J:J)</f>
        <v>4.2129858903800699E-5</v>
      </c>
      <c r="S1372" s="19">
        <f>'EPA Data'!K1373/SUM('EPA Data'!K:K)</f>
        <v>7.1264717104288779E-5</v>
      </c>
      <c r="T1372" s="19">
        <f>'EPA Data'!L1373/SUM('EPA Data'!L:L)</f>
        <v>1.3246980797661104E-4</v>
      </c>
      <c r="U1372" s="19">
        <f>'EPA Data'!M1373/SUM('EPA Data'!M:M)</f>
        <v>2.2268813195772114E-5</v>
      </c>
      <c r="V1372" s="19">
        <f>'EPA Data'!N1373/SUM('EPA Data'!N:N)</f>
        <v>2.1100557217340745E-5</v>
      </c>
      <c r="W1372" s="19">
        <f>'EPA Data'!O1373/SUM('EPA Data'!O:O)</f>
        <v>5.6643397651552894E-5</v>
      </c>
      <c r="X1372" s="19">
        <f>'EPA Data'!P1373/SUM('EPA Data'!P:P)</f>
        <v>7.010251120700472E-5</v>
      </c>
    </row>
    <row r="1373" spans="1:24" x14ac:dyDescent="0.35">
      <c r="A1373" s="13" t="s">
        <v>2332</v>
      </c>
      <c r="B1373" s="13" t="s">
        <v>267</v>
      </c>
      <c r="C1373" s="18" t="s">
        <v>193</v>
      </c>
      <c r="D1373" s="14">
        <f>SUMIFS('Census Data'!G:G,'Census Data'!$A:$A,$A1373)/SUMIFS('Census Data'!$F:$F,'Census Data'!$A:$A,$A1373)</f>
        <v>0.4985613392623594</v>
      </c>
      <c r="E1373" s="16">
        <f>SUMIFS('Census Data'!H:H,'Census Data'!$A:$A,$A1373)/SUMIFS('Census Data'!$F:$F,'Census Data'!$A:$A,$A1373)</f>
        <v>0.50143866073764065</v>
      </c>
      <c r="F1373" s="14">
        <f>SUM(SUMIFS('Census Data'!I:I,'Census Data'!$A:$A,$A1373),SUMIFS('Census Data'!J:J,'Census Data'!$A:$A,$A1373))/SUMIFS('Census Data'!$F:$F,'Census Data'!$A:$A,$A1373)</f>
        <v>0.61901647920481295</v>
      </c>
      <c r="G1373" s="14">
        <f>SUM(SUMIFS('Census Data'!K:K,'Census Data'!$A:$A,$A1373),SUMIFS('Census Data'!L:L,'Census Data'!$A:$A,$A1373))/SUMIFS('Census Data'!$F:$F,'Census Data'!$A:$A,$A1373)</f>
        <v>0.35835731101229401</v>
      </c>
      <c r="H1373" s="14">
        <f>SUM(SUMIFS('Census Data'!O:O,'Census Data'!$A:$A,$A1373),SUMIFS('Census Data'!P:P,'Census Data'!$A:$A,$A1373))/SUMIFS('Census Data'!$F:$F,'Census Data'!$A:$A,$A1373)</f>
        <v>2.09259743656814E-3</v>
      </c>
      <c r="I1373" s="16">
        <f t="shared" si="42"/>
        <v>2.0533612346325003E-2</v>
      </c>
      <c r="J1373" s="14">
        <f>SUM(SUMIFS('Census Data'!W:W,'Census Data'!$A:$A,$A1373),SUMIFS('Census Data'!X:X,'Census Data'!$A:$A,$A1373))/SUMIFS('Census Data'!$F:$F,'Census Data'!$A:$A,$A1373)</f>
        <v>1.9879675647397333E-2</v>
      </c>
      <c r="K1373" s="16">
        <f t="shared" si="43"/>
        <v>0.98012032435260266</v>
      </c>
      <c r="L1373" s="19">
        <f>'EPA Data'!D1374/SUM('EPA Data'!D:D)</f>
        <v>3.6525228820311433E-5</v>
      </c>
      <c r="M1373" s="19">
        <f>'EPA Data'!E1374/SUM('EPA Data'!E:E)</f>
        <v>3.1746840429795266E-5</v>
      </c>
      <c r="N1373" s="19">
        <f>'EPA Data'!F1374/SUM('EPA Data'!F:F)</f>
        <v>5.1165699372450085E-5</v>
      </c>
      <c r="O1373" s="19">
        <f>'EPA Data'!G1374/SUM('EPA Data'!G:G)</f>
        <v>1.2400661092193197E-5</v>
      </c>
      <c r="P1373" s="19">
        <f>'EPA Data'!H1374/SUM('EPA Data'!H:H)</f>
        <v>2.4197229511620587E-5</v>
      </c>
      <c r="Q1373" s="19">
        <f>'EPA Data'!I1374/SUM('EPA Data'!I:I)</f>
        <v>2.6666298975640881E-5</v>
      </c>
      <c r="R1373" s="19">
        <f>'EPA Data'!J1374/SUM('EPA Data'!J:J)</f>
        <v>1.8119261823420143E-5</v>
      </c>
      <c r="S1373" s="19">
        <f>'EPA Data'!K1374/SUM('EPA Data'!K:K)</f>
        <v>3.1612005436981135E-5</v>
      </c>
      <c r="T1373" s="19">
        <f>'EPA Data'!L1374/SUM('EPA Data'!L:L)</f>
        <v>4.7722368956725233E-5</v>
      </c>
      <c r="U1373" s="19">
        <f>'EPA Data'!M1374/SUM('EPA Data'!M:M)</f>
        <v>1.3017871687043208E-5</v>
      </c>
      <c r="V1373" s="19">
        <f>'EPA Data'!N1374/SUM('EPA Data'!N:N)</f>
        <v>1.3551186811181366E-5</v>
      </c>
      <c r="W1373" s="19">
        <f>'EPA Data'!O1374/SUM('EPA Data'!O:O)</f>
        <v>3.2296998084070114E-5</v>
      </c>
      <c r="X1373" s="19">
        <f>'EPA Data'!P1374/SUM('EPA Data'!P:P)</f>
        <v>4.0373149574856083E-5</v>
      </c>
    </row>
    <row r="1374" spans="1:24" x14ac:dyDescent="0.35">
      <c r="A1374" s="13" t="s">
        <v>2333</v>
      </c>
      <c r="B1374" s="13" t="s">
        <v>267</v>
      </c>
      <c r="C1374" s="18" t="s">
        <v>2334</v>
      </c>
      <c r="D1374" s="14">
        <f>SUMIFS('Census Data'!G:G,'Census Data'!$A:$A,$A1374)/SUMIFS('Census Data'!$F:$F,'Census Data'!$A:$A,$A1374)</f>
        <v>0.47130406714009038</v>
      </c>
      <c r="E1374" s="16">
        <f>SUMIFS('Census Data'!H:H,'Census Data'!$A:$A,$A1374)/SUMIFS('Census Data'!$F:$F,'Census Data'!$A:$A,$A1374)</f>
        <v>0.52869593285990957</v>
      </c>
      <c r="F1374" s="14">
        <f>SUM(SUMIFS('Census Data'!I:I,'Census Data'!$A:$A,$A1374),SUMIFS('Census Data'!J:J,'Census Data'!$A:$A,$A1374))/SUMIFS('Census Data'!$F:$F,'Census Data'!$A:$A,$A1374)</f>
        <v>0.33734667527437057</v>
      </c>
      <c r="G1374" s="14">
        <f>SUM(SUMIFS('Census Data'!K:K,'Census Data'!$A:$A,$A1374),SUMIFS('Census Data'!L:L,'Census Data'!$A:$A,$A1374))/SUMIFS('Census Data'!$F:$F,'Census Data'!$A:$A,$A1374)</f>
        <v>0.64302775984506133</v>
      </c>
      <c r="H1374" s="14">
        <f>SUM(SUMIFS('Census Data'!O:O,'Census Data'!$A:$A,$A1374),SUMIFS('Census Data'!P:P,'Census Data'!$A:$A,$A1374))/SUMIFS('Census Data'!$F:$F,'Census Data'!$A:$A,$A1374)</f>
        <v>1.0200129115558424E-2</v>
      </c>
      <c r="I1374" s="16">
        <f t="shared" si="42"/>
        <v>9.4254357650096487E-3</v>
      </c>
      <c r="J1374" s="14">
        <f>SUM(SUMIFS('Census Data'!W:W,'Census Data'!$A:$A,$A1374),SUMIFS('Census Data'!X:X,'Census Data'!$A:$A,$A1374))/SUMIFS('Census Data'!$F:$F,'Census Data'!$A:$A,$A1374)</f>
        <v>2.4757908327953517E-2</v>
      </c>
      <c r="K1374" s="16">
        <f t="shared" si="43"/>
        <v>0.97524209167204645</v>
      </c>
      <c r="L1374" s="19">
        <f>'EPA Data'!D1375/SUM('EPA Data'!D:D)</f>
        <v>1.1106285925842921E-4</v>
      </c>
      <c r="M1374" s="19">
        <f>'EPA Data'!E1375/SUM('EPA Data'!E:E)</f>
        <v>1.3996715693146311E-4</v>
      </c>
      <c r="N1374" s="19">
        <f>'EPA Data'!F1375/SUM('EPA Data'!F:F)</f>
        <v>2.4258909063919039E-4</v>
      </c>
      <c r="O1374" s="19">
        <f>'EPA Data'!G1375/SUM('EPA Data'!G:G)</f>
        <v>6.2644859140135829E-5</v>
      </c>
      <c r="P1374" s="19">
        <f>'EPA Data'!H1375/SUM('EPA Data'!H:H)</f>
        <v>1.1394352632225432E-4</v>
      </c>
      <c r="Q1374" s="19">
        <f>'EPA Data'!I1375/SUM('EPA Data'!I:I)</f>
        <v>1.2614423388236109E-4</v>
      </c>
      <c r="R1374" s="19">
        <f>'EPA Data'!J1375/SUM('EPA Data'!J:J)</f>
        <v>9.4974172703600311E-5</v>
      </c>
      <c r="S1374" s="19">
        <f>'EPA Data'!K1375/SUM('EPA Data'!K:K)</f>
        <v>1.8503217072749102E-4</v>
      </c>
      <c r="T1374" s="19">
        <f>'EPA Data'!L1375/SUM('EPA Data'!L:L)</f>
        <v>2.6688500884270458E-4</v>
      </c>
      <c r="U1374" s="19">
        <f>'EPA Data'!M1375/SUM('EPA Data'!M:M)</f>
        <v>4.4853736105305757E-5</v>
      </c>
      <c r="V1374" s="19">
        <f>'EPA Data'!N1375/SUM('EPA Data'!N:N)</f>
        <v>5.7375839961147706E-5</v>
      </c>
      <c r="W1374" s="19">
        <f>'EPA Data'!O1375/SUM('EPA Data'!O:O)</f>
        <v>1.2989186981744816E-4</v>
      </c>
      <c r="X1374" s="19">
        <f>'EPA Data'!P1375/SUM('EPA Data'!P:P)</f>
        <v>2.2248046662822578E-4</v>
      </c>
    </row>
    <row r="1375" spans="1:24" x14ac:dyDescent="0.35">
      <c r="A1375" s="13" t="s">
        <v>2335</v>
      </c>
      <c r="B1375" s="13" t="s">
        <v>267</v>
      </c>
      <c r="C1375" s="18" t="s">
        <v>36</v>
      </c>
      <c r="D1375" s="14">
        <f>SUMIFS('Census Data'!G:G,'Census Data'!$A:$A,$A1375)/SUMIFS('Census Data'!$F:$F,'Census Data'!$A:$A,$A1375)</f>
        <v>0.48510894970971874</v>
      </c>
      <c r="E1375" s="16">
        <f>SUMIFS('Census Data'!H:H,'Census Data'!$A:$A,$A1375)/SUMIFS('Census Data'!$F:$F,'Census Data'!$A:$A,$A1375)</f>
        <v>0.51489105029028126</v>
      </c>
      <c r="F1375" s="14">
        <f>SUM(SUMIFS('Census Data'!I:I,'Census Data'!$A:$A,$A1375),SUMIFS('Census Data'!J:J,'Census Data'!$A:$A,$A1375))/SUMIFS('Census Data'!$F:$F,'Census Data'!$A:$A,$A1375)</f>
        <v>0.69418683555756611</v>
      </c>
      <c r="G1375" s="14">
        <f>SUM(SUMIFS('Census Data'!K:K,'Census Data'!$A:$A,$A1375),SUMIFS('Census Data'!L:L,'Census Data'!$A:$A,$A1375))/SUMIFS('Census Data'!$F:$F,'Census Data'!$A:$A,$A1375)</f>
        <v>0.28598356329638847</v>
      </c>
      <c r="H1375" s="14">
        <f>SUM(SUMIFS('Census Data'!O:O,'Census Data'!$A:$A,$A1375),SUMIFS('Census Data'!P:P,'Census Data'!$A:$A,$A1375))/SUMIFS('Census Data'!$F:$F,'Census Data'!$A:$A,$A1375)</f>
        <v>2.0357385206966751E-3</v>
      </c>
      <c r="I1375" s="16">
        <f t="shared" si="42"/>
        <v>1.7793862625348766E-2</v>
      </c>
      <c r="J1375" s="14">
        <f>SUM(SUMIFS('Census Data'!W:W,'Census Data'!$A:$A,$A1375),SUMIFS('Census Data'!X:X,'Census Data'!$A:$A,$A1375))/SUMIFS('Census Data'!$F:$F,'Census Data'!$A:$A,$A1375)</f>
        <v>5.5945110457664177E-2</v>
      </c>
      <c r="K1375" s="16">
        <f t="shared" si="43"/>
        <v>0.94405488954233585</v>
      </c>
      <c r="L1375" s="19">
        <f>'EPA Data'!D1376/SUM('EPA Data'!D:D)</f>
        <v>4.4162726579777756E-5</v>
      </c>
      <c r="M1375" s="19">
        <f>'EPA Data'!E1376/SUM('EPA Data'!E:E)</f>
        <v>4.354710140999191E-5</v>
      </c>
      <c r="N1375" s="19">
        <f>'EPA Data'!F1376/SUM('EPA Data'!F:F)</f>
        <v>7.8156182750830529E-5</v>
      </c>
      <c r="O1375" s="19">
        <f>'EPA Data'!G1376/SUM('EPA Data'!G:G)</f>
        <v>1.7885891400167803E-5</v>
      </c>
      <c r="P1375" s="19">
        <f>'EPA Data'!H1376/SUM('EPA Data'!H:H)</f>
        <v>3.4457185367065033E-5</v>
      </c>
      <c r="Q1375" s="19">
        <f>'EPA Data'!I1376/SUM('EPA Data'!I:I)</f>
        <v>4.4227002880550482E-5</v>
      </c>
      <c r="R1375" s="19">
        <f>'EPA Data'!J1376/SUM('EPA Data'!J:J)</f>
        <v>2.8767971199024367E-5</v>
      </c>
      <c r="S1375" s="19">
        <f>'EPA Data'!K1376/SUM('EPA Data'!K:K)</f>
        <v>4.9571900968766814E-5</v>
      </c>
      <c r="T1375" s="19">
        <f>'EPA Data'!L1376/SUM('EPA Data'!L:L)</f>
        <v>8.4834435550238353E-5</v>
      </c>
      <c r="U1375" s="19">
        <f>'EPA Data'!M1376/SUM('EPA Data'!M:M)</f>
        <v>1.7393034235686447E-5</v>
      </c>
      <c r="V1375" s="19">
        <f>'EPA Data'!N1376/SUM('EPA Data'!N:N)</f>
        <v>1.7482359062674294E-5</v>
      </c>
      <c r="W1375" s="19">
        <f>'EPA Data'!O1376/SUM('EPA Data'!O:O)</f>
        <v>4.5123348656259342E-5</v>
      </c>
      <c r="X1375" s="19">
        <f>'EPA Data'!P1376/SUM('EPA Data'!P:P)</f>
        <v>5.765056241786081E-5</v>
      </c>
    </row>
    <row r="1376" spans="1:24" x14ac:dyDescent="0.35">
      <c r="A1376" s="13" t="s">
        <v>2336</v>
      </c>
      <c r="B1376" s="13" t="s">
        <v>267</v>
      </c>
      <c r="C1376" s="18" t="s">
        <v>200</v>
      </c>
      <c r="D1376" s="14">
        <f>SUMIFS('Census Data'!G:G,'Census Data'!$A:$A,$A1376)/SUMIFS('Census Data'!$F:$F,'Census Data'!$A:$A,$A1376)</f>
        <v>0.52045204520452049</v>
      </c>
      <c r="E1376" s="16">
        <f>SUMIFS('Census Data'!H:H,'Census Data'!$A:$A,$A1376)/SUMIFS('Census Data'!$F:$F,'Census Data'!$A:$A,$A1376)</f>
        <v>0.47954795479547957</v>
      </c>
      <c r="F1376" s="14">
        <f>SUM(SUMIFS('Census Data'!I:I,'Census Data'!$A:$A,$A1376),SUMIFS('Census Data'!J:J,'Census Data'!$A:$A,$A1376))/SUMIFS('Census Data'!$F:$F,'Census Data'!$A:$A,$A1376)</f>
        <v>0.64226422642264225</v>
      </c>
      <c r="G1376" s="14">
        <f>SUM(SUMIFS('Census Data'!K:K,'Census Data'!$A:$A,$A1376),SUMIFS('Census Data'!L:L,'Census Data'!$A:$A,$A1376))/SUMIFS('Census Data'!$F:$F,'Census Data'!$A:$A,$A1376)</f>
        <v>0.34043404340434041</v>
      </c>
      <c r="H1376" s="14">
        <f>SUM(SUMIFS('Census Data'!O:O,'Census Data'!$A:$A,$A1376),SUMIFS('Census Data'!P:P,'Census Data'!$A:$A,$A1376))/SUMIFS('Census Data'!$F:$F,'Census Data'!$A:$A,$A1376)</f>
        <v>2.4002400240024004E-3</v>
      </c>
      <c r="I1376" s="16">
        <f t="shared" si="42"/>
        <v>1.4901490149014984E-2</v>
      </c>
      <c r="J1376" s="14">
        <f>SUM(SUMIFS('Census Data'!W:W,'Census Data'!$A:$A,$A1376),SUMIFS('Census Data'!X:X,'Census Data'!$A:$A,$A1376))/SUMIFS('Census Data'!$F:$F,'Census Data'!$A:$A,$A1376)</f>
        <v>1.5701570157015701E-2</v>
      </c>
      <c r="K1376" s="16">
        <f t="shared" si="43"/>
        <v>0.98429842984298432</v>
      </c>
      <c r="L1376" s="19">
        <f>'EPA Data'!D1377/SUM('EPA Data'!D:D)</f>
        <v>2.4270070818913189E-5</v>
      </c>
      <c r="M1376" s="19">
        <f>'EPA Data'!E1377/SUM('EPA Data'!E:E)</f>
        <v>2.5498469057500945E-5</v>
      </c>
      <c r="N1376" s="19">
        <f>'EPA Data'!F1377/SUM('EPA Data'!F:F)</f>
        <v>4.6695328495587237E-5</v>
      </c>
      <c r="O1376" s="19">
        <f>'EPA Data'!G1377/SUM('EPA Data'!G:G)</f>
        <v>1.1679823389430644E-5</v>
      </c>
      <c r="P1376" s="19">
        <f>'EPA Data'!H1377/SUM('EPA Data'!H:H)</f>
        <v>2.144029555643049E-5</v>
      </c>
      <c r="Q1376" s="19">
        <f>'EPA Data'!I1377/SUM('EPA Data'!I:I)</f>
        <v>2.7735444727739421E-5</v>
      </c>
      <c r="R1376" s="19">
        <f>'EPA Data'!J1377/SUM('EPA Data'!J:J)</f>
        <v>1.8354680265091738E-5</v>
      </c>
      <c r="S1376" s="19">
        <f>'EPA Data'!K1377/SUM('EPA Data'!K:K)</f>
        <v>3.2985738802971088E-5</v>
      </c>
      <c r="T1376" s="19">
        <f>'EPA Data'!L1377/SUM('EPA Data'!L:L)</f>
        <v>5.7889122383685571E-5</v>
      </c>
      <c r="U1376" s="19">
        <f>'EPA Data'!M1377/SUM('EPA Data'!M:M)</f>
        <v>9.5989645773005303E-6</v>
      </c>
      <c r="V1376" s="19">
        <f>'EPA Data'!N1377/SUM('EPA Data'!N:N)</f>
        <v>1.0322126686953546E-5</v>
      </c>
      <c r="W1376" s="19">
        <f>'EPA Data'!O1377/SUM('EPA Data'!O:O)</f>
        <v>2.6690195207920334E-5</v>
      </c>
      <c r="X1376" s="19">
        <f>'EPA Data'!P1377/SUM('EPA Data'!P:P)</f>
        <v>3.6679866379376226E-5</v>
      </c>
    </row>
    <row r="1377" spans="1:24" x14ac:dyDescent="0.35">
      <c r="A1377" s="13" t="s">
        <v>2337</v>
      </c>
      <c r="B1377" s="13" t="s">
        <v>267</v>
      </c>
      <c r="C1377" s="18" t="s">
        <v>1361</v>
      </c>
      <c r="D1377" s="14">
        <f>SUMIFS('Census Data'!G:G,'Census Data'!$A:$A,$A1377)/SUMIFS('Census Data'!$F:$F,'Census Data'!$A:$A,$A1377)</f>
        <v>0.49357101110461721</v>
      </c>
      <c r="E1377" s="16">
        <f>SUMIFS('Census Data'!H:H,'Census Data'!$A:$A,$A1377)/SUMIFS('Census Data'!$F:$F,'Census Data'!$A:$A,$A1377)</f>
        <v>0.50642898889538279</v>
      </c>
      <c r="F1377" s="14">
        <f>SUM(SUMIFS('Census Data'!I:I,'Census Data'!$A:$A,$A1377),SUMIFS('Census Data'!J:J,'Census Data'!$A:$A,$A1377))/SUMIFS('Census Data'!$F:$F,'Census Data'!$A:$A,$A1377)</f>
        <v>0.52022209234365868</v>
      </c>
      <c r="G1377" s="14">
        <f>SUM(SUMIFS('Census Data'!K:K,'Census Data'!$A:$A,$A1377),SUMIFS('Census Data'!L:L,'Census Data'!$A:$A,$A1377))/SUMIFS('Census Data'!$F:$F,'Census Data'!$A:$A,$A1377)</f>
        <v>0.45476329631794271</v>
      </c>
      <c r="H1377" s="14">
        <f>SUM(SUMIFS('Census Data'!O:O,'Census Data'!$A:$A,$A1377),SUMIFS('Census Data'!P:P,'Census Data'!$A:$A,$A1377))/SUMIFS('Census Data'!$F:$F,'Census Data'!$A:$A,$A1377)</f>
        <v>4.792518994739918E-3</v>
      </c>
      <c r="I1377" s="16">
        <f t="shared" si="42"/>
        <v>2.0222092343658793E-2</v>
      </c>
      <c r="J1377" s="14">
        <f>SUM(SUMIFS('Census Data'!W:W,'Census Data'!$A:$A,$A1377),SUMIFS('Census Data'!X:X,'Census Data'!$A:$A,$A1377))/SUMIFS('Census Data'!$F:$F,'Census Data'!$A:$A,$A1377)</f>
        <v>3.8749269433080068E-2</v>
      </c>
      <c r="K1377" s="16">
        <f t="shared" si="43"/>
        <v>0.9612507305669199</v>
      </c>
      <c r="L1377" s="19">
        <f>'EPA Data'!D1378/SUM('EPA Data'!D:D)</f>
        <v>7.6143125083357103E-5</v>
      </c>
      <c r="M1377" s="19">
        <f>'EPA Data'!E1378/SUM('EPA Data'!E:E)</f>
        <v>7.2111070755580053E-5</v>
      </c>
      <c r="N1377" s="19">
        <f>'EPA Data'!F1378/SUM('EPA Data'!F:F)</f>
        <v>1.3201947155929355E-4</v>
      </c>
      <c r="O1377" s="19">
        <f>'EPA Data'!G1378/SUM('EPA Data'!G:G)</f>
        <v>3.1526868147454765E-5</v>
      </c>
      <c r="P1377" s="19">
        <f>'EPA Data'!H1378/SUM('EPA Data'!H:H)</f>
        <v>5.8799194390327908E-5</v>
      </c>
      <c r="Q1377" s="19">
        <f>'EPA Data'!I1378/SUM('EPA Data'!I:I)</f>
        <v>7.8830347087130036E-5</v>
      </c>
      <c r="R1377" s="19">
        <f>'EPA Data'!J1378/SUM('EPA Data'!J:J)</f>
        <v>4.9312278649497144E-5</v>
      </c>
      <c r="S1377" s="19">
        <f>'EPA Data'!K1378/SUM('EPA Data'!K:K)</f>
        <v>8.2868224499845031E-5</v>
      </c>
      <c r="T1377" s="19">
        <f>'EPA Data'!L1378/SUM('EPA Data'!L:L)</f>
        <v>1.4296336629689353E-4</v>
      </c>
      <c r="U1377" s="19">
        <f>'EPA Data'!M1378/SUM('EPA Data'!M:M)</f>
        <v>3.070968332896727E-5</v>
      </c>
      <c r="V1377" s="19">
        <f>'EPA Data'!N1378/SUM('EPA Data'!N:N)</f>
        <v>2.9368958200465297E-5</v>
      </c>
      <c r="W1377" s="19">
        <f>'EPA Data'!O1378/SUM('EPA Data'!O:O)</f>
        <v>7.4824663207619113E-5</v>
      </c>
      <c r="X1377" s="19">
        <f>'EPA Data'!P1378/SUM('EPA Data'!P:P)</f>
        <v>9.2994416335690543E-5</v>
      </c>
    </row>
    <row r="1378" spans="1:24" x14ac:dyDescent="0.35">
      <c r="A1378" s="13" t="s">
        <v>2338</v>
      </c>
      <c r="B1378" s="13" t="s">
        <v>267</v>
      </c>
      <c r="C1378" s="18" t="s">
        <v>44</v>
      </c>
      <c r="D1378" s="14">
        <f>SUMIFS('Census Data'!G:G,'Census Data'!$A:$A,$A1378)/SUMIFS('Census Data'!$F:$F,'Census Data'!$A:$A,$A1378)</f>
        <v>0.49060492180870408</v>
      </c>
      <c r="E1378" s="16">
        <f>SUMIFS('Census Data'!H:H,'Census Data'!$A:$A,$A1378)/SUMIFS('Census Data'!$F:$F,'Census Data'!$A:$A,$A1378)</f>
        <v>0.50939507819129592</v>
      </c>
      <c r="F1378" s="14">
        <f>SUM(SUMIFS('Census Data'!I:I,'Census Data'!$A:$A,$A1378),SUMIFS('Census Data'!J:J,'Census Data'!$A:$A,$A1378))/SUMIFS('Census Data'!$F:$F,'Census Data'!$A:$A,$A1378)</f>
        <v>0.6828706509879986</v>
      </c>
      <c r="G1378" s="14">
        <f>SUM(SUMIFS('Census Data'!K:K,'Census Data'!$A:$A,$A1378),SUMIFS('Census Data'!L:L,'Census Data'!$A:$A,$A1378))/SUMIFS('Census Data'!$F:$F,'Census Data'!$A:$A,$A1378)</f>
        <v>0.29603588313734996</v>
      </c>
      <c r="H1378" s="14">
        <f>SUM(SUMIFS('Census Data'!O:O,'Census Data'!$A:$A,$A1378),SUMIFS('Census Data'!P:P,'Census Data'!$A:$A,$A1378))/SUMIFS('Census Data'!$F:$F,'Census Data'!$A:$A,$A1378)</f>
        <v>4.3641653533761666E-3</v>
      </c>
      <c r="I1378" s="16">
        <f t="shared" si="42"/>
        <v>1.6729300521275303E-2</v>
      </c>
      <c r="J1378" s="14">
        <f>SUM(SUMIFS('Census Data'!W:W,'Census Data'!$A:$A,$A1378),SUMIFS('Census Data'!X:X,'Census Data'!$A:$A,$A1378))/SUMIFS('Census Data'!$F:$F,'Census Data'!$A:$A,$A1378)</f>
        <v>1.6123166444417504E-2</v>
      </c>
      <c r="K1378" s="16">
        <f t="shared" si="43"/>
        <v>0.98387683355558253</v>
      </c>
      <c r="L1378" s="19">
        <f>'EPA Data'!D1379/SUM('EPA Data'!D:D)</f>
        <v>3.4227389917942236E-5</v>
      </c>
      <c r="M1378" s="19">
        <f>'EPA Data'!E1379/SUM('EPA Data'!E:E)</f>
        <v>2.5237015453907891E-5</v>
      </c>
      <c r="N1378" s="19">
        <f>'EPA Data'!F1379/SUM('EPA Data'!F:F)</f>
        <v>4.7664273929397093E-5</v>
      </c>
      <c r="O1378" s="19">
        <f>'EPA Data'!G1379/SUM('EPA Data'!G:G)</f>
        <v>1.0813351407727613E-5</v>
      </c>
      <c r="P1378" s="19">
        <f>'EPA Data'!H1379/SUM('EPA Data'!H:H)</f>
        <v>2.068504083817169E-5</v>
      </c>
      <c r="Q1378" s="19">
        <f>'EPA Data'!I1379/SUM('EPA Data'!I:I)</f>
        <v>2.9014783360908757E-5</v>
      </c>
      <c r="R1378" s="19">
        <f>'EPA Data'!J1379/SUM('EPA Data'!J:J)</f>
        <v>1.9988639563309826E-5</v>
      </c>
      <c r="S1378" s="19">
        <f>'EPA Data'!K1379/SUM('EPA Data'!K:K)</f>
        <v>3.1372042573666201E-5</v>
      </c>
      <c r="T1378" s="19">
        <f>'EPA Data'!L1379/SUM('EPA Data'!L:L)</f>
        <v>5.6768336824705418E-5</v>
      </c>
      <c r="U1378" s="19">
        <f>'EPA Data'!M1379/SUM('EPA Data'!M:M)</f>
        <v>1.0125122889216334E-5</v>
      </c>
      <c r="V1378" s="19">
        <f>'EPA Data'!N1379/SUM('EPA Data'!N:N)</f>
        <v>9.7752088211342282E-6</v>
      </c>
      <c r="W1378" s="19">
        <f>'EPA Data'!O1379/SUM('EPA Data'!O:O)</f>
        <v>2.6394633419567155E-5</v>
      </c>
      <c r="X1378" s="19">
        <f>'EPA Data'!P1379/SUM('EPA Data'!P:P)</f>
        <v>3.2014709031472324E-5</v>
      </c>
    </row>
    <row r="1379" spans="1:24" x14ac:dyDescent="0.35">
      <c r="A1379" s="13" t="s">
        <v>2339</v>
      </c>
      <c r="B1379" s="13" t="s">
        <v>267</v>
      </c>
      <c r="C1379" s="18" t="s">
        <v>1850</v>
      </c>
      <c r="D1379" s="14">
        <f>SUMIFS('Census Data'!G:G,'Census Data'!$A:$A,$A1379)/SUMIFS('Census Data'!$F:$F,'Census Data'!$A:$A,$A1379)</f>
        <v>0.47334428024083197</v>
      </c>
      <c r="E1379" s="16">
        <f>SUMIFS('Census Data'!H:H,'Census Data'!$A:$A,$A1379)/SUMIFS('Census Data'!$F:$F,'Census Data'!$A:$A,$A1379)</f>
        <v>0.52665571975916803</v>
      </c>
      <c r="F1379" s="14">
        <f>SUM(SUMIFS('Census Data'!I:I,'Census Data'!$A:$A,$A1379),SUMIFS('Census Data'!J:J,'Census Data'!$A:$A,$A1379))/SUMIFS('Census Data'!$F:$F,'Census Data'!$A:$A,$A1379)</f>
        <v>0.11406677613574165</v>
      </c>
      <c r="G1379" s="14">
        <f>SUM(SUMIFS('Census Data'!K:K,'Census Data'!$A:$A,$A1379),SUMIFS('Census Data'!L:L,'Census Data'!$A:$A,$A1379))/SUMIFS('Census Data'!$F:$F,'Census Data'!$A:$A,$A1379)</f>
        <v>0.86699507389162567</v>
      </c>
      <c r="H1379" s="14">
        <f>SUM(SUMIFS('Census Data'!O:O,'Census Data'!$A:$A,$A1379),SUMIFS('Census Data'!P:P,'Census Data'!$A:$A,$A1379))/SUMIFS('Census Data'!$F:$F,'Census Data'!$A:$A,$A1379)</f>
        <v>7.4438970990695127E-3</v>
      </c>
      <c r="I1379" s="16">
        <f t="shared" si="42"/>
        <v>1.1494252873563093E-2</v>
      </c>
      <c r="J1379" s="14">
        <f>SUM(SUMIFS('Census Data'!W:W,'Census Data'!$A:$A,$A1379),SUMIFS('Census Data'!X:X,'Census Data'!$A:$A,$A1379))/SUMIFS('Census Data'!$F:$F,'Census Data'!$A:$A,$A1379)</f>
        <v>1.0727969348659003E-2</v>
      </c>
      <c r="K1379" s="16">
        <f t="shared" si="43"/>
        <v>0.98927203065134095</v>
      </c>
      <c r="L1379" s="19">
        <f>'EPA Data'!D1380/SUM('EPA Data'!D:D)</f>
        <v>2.0538591754984829E-5</v>
      </c>
      <c r="M1379" s="19">
        <f>'EPA Data'!E1380/SUM('EPA Data'!E:E)</f>
        <v>2.1734551549237664E-5</v>
      </c>
      <c r="N1379" s="19">
        <f>'EPA Data'!F1380/SUM('EPA Data'!F:F)</f>
        <v>4.1773792586675295E-5</v>
      </c>
      <c r="O1379" s="19">
        <f>'EPA Data'!G1380/SUM('EPA Data'!G:G)</f>
        <v>1.0815676013466062E-5</v>
      </c>
      <c r="P1379" s="19">
        <f>'EPA Data'!H1380/SUM('EPA Data'!H:H)</f>
        <v>1.9177731628961926E-5</v>
      </c>
      <c r="Q1379" s="19">
        <f>'EPA Data'!I1380/SUM('EPA Data'!I:I)</f>
        <v>2.7449244475530404E-5</v>
      </c>
      <c r="R1379" s="19">
        <f>'EPA Data'!J1380/SUM('EPA Data'!J:J)</f>
        <v>2.2102266668158952E-5</v>
      </c>
      <c r="S1379" s="19">
        <f>'EPA Data'!K1380/SUM('EPA Data'!K:K)</f>
        <v>3.7757357248492356E-5</v>
      </c>
      <c r="T1379" s="19">
        <f>'EPA Data'!L1380/SUM('EPA Data'!L:L)</f>
        <v>7.7567145205214021E-5</v>
      </c>
      <c r="U1379" s="19">
        <f>'EPA Data'!M1380/SUM('EPA Data'!M:M)</f>
        <v>7.560228269530988E-6</v>
      </c>
      <c r="V1379" s="19">
        <f>'EPA Data'!N1380/SUM('EPA Data'!N:N)</f>
        <v>7.6932005334809873E-6</v>
      </c>
      <c r="W1379" s="19">
        <f>'EPA Data'!O1380/SUM('EPA Data'!O:O)</f>
        <v>2.0731939989615701E-5</v>
      </c>
      <c r="X1379" s="19">
        <f>'EPA Data'!P1380/SUM('EPA Data'!P:P)</f>
        <v>2.7405153291234997E-5</v>
      </c>
    </row>
    <row r="1380" spans="1:24" x14ac:dyDescent="0.35">
      <c r="A1380" s="13" t="s">
        <v>2340</v>
      </c>
      <c r="B1380" s="13" t="s">
        <v>267</v>
      </c>
      <c r="C1380" s="18" t="s">
        <v>46</v>
      </c>
      <c r="D1380" s="14">
        <f>SUMIFS('Census Data'!G:G,'Census Data'!$A:$A,$A1380)/SUMIFS('Census Data'!$F:$F,'Census Data'!$A:$A,$A1380)</f>
        <v>0.47335041639974373</v>
      </c>
      <c r="E1380" s="16">
        <f>SUMIFS('Census Data'!H:H,'Census Data'!$A:$A,$A1380)/SUMIFS('Census Data'!$F:$F,'Census Data'!$A:$A,$A1380)</f>
        <v>0.52664958360025627</v>
      </c>
      <c r="F1380" s="14">
        <f>SUM(SUMIFS('Census Data'!I:I,'Census Data'!$A:$A,$A1380),SUMIFS('Census Data'!J:J,'Census Data'!$A:$A,$A1380))/SUMIFS('Census Data'!$F:$F,'Census Data'!$A:$A,$A1380)</f>
        <v>0.63894939141575913</v>
      </c>
      <c r="G1380" s="14">
        <f>SUM(SUMIFS('Census Data'!K:K,'Census Data'!$A:$A,$A1380),SUMIFS('Census Data'!L:L,'Census Data'!$A:$A,$A1380))/SUMIFS('Census Data'!$F:$F,'Census Data'!$A:$A,$A1380)</f>
        <v>0.34644458680333118</v>
      </c>
      <c r="H1380" s="14">
        <f>SUM(SUMIFS('Census Data'!O:O,'Census Data'!$A:$A,$A1380),SUMIFS('Census Data'!P:P,'Census Data'!$A:$A,$A1380))/SUMIFS('Census Data'!$F:$F,'Census Data'!$A:$A,$A1380)</f>
        <v>2.0499679692504804E-3</v>
      </c>
      <c r="I1380" s="16">
        <f t="shared" si="42"/>
        <v>1.255605381165914E-2</v>
      </c>
      <c r="J1380" s="14">
        <f>SUM(SUMIFS('Census Data'!W:W,'Census Data'!$A:$A,$A1380),SUMIFS('Census Data'!X:X,'Census Data'!$A:$A,$A1380))/SUMIFS('Census Data'!$F:$F,'Census Data'!$A:$A,$A1380)</f>
        <v>9.2889173606662389E-3</v>
      </c>
      <c r="K1380" s="16">
        <f t="shared" si="43"/>
        <v>0.99071108263933372</v>
      </c>
      <c r="L1380" s="19">
        <f>'EPA Data'!D1381/SUM('EPA Data'!D:D)</f>
        <v>3.3963739289050184E-5</v>
      </c>
      <c r="M1380" s="19">
        <f>'EPA Data'!E1381/SUM('EPA Data'!E:E)</f>
        <v>3.3463379896982573E-5</v>
      </c>
      <c r="N1380" s="19">
        <f>'EPA Data'!F1381/SUM('EPA Data'!F:F)</f>
        <v>7.0913323681621847E-5</v>
      </c>
      <c r="O1380" s="19">
        <f>'EPA Data'!G1381/SUM('EPA Data'!G:G)</f>
        <v>1.9329228621202289E-5</v>
      </c>
      <c r="P1380" s="19">
        <f>'EPA Data'!H1381/SUM('EPA Data'!H:H)</f>
        <v>3.2863691177269817E-5</v>
      </c>
      <c r="Q1380" s="19">
        <f>'EPA Data'!I1381/SUM('EPA Data'!I:I)</f>
        <v>5.3945580992566414E-5</v>
      </c>
      <c r="R1380" s="19">
        <f>'EPA Data'!J1381/SUM('EPA Data'!J:J)</f>
        <v>3.5904917420959629E-5</v>
      </c>
      <c r="S1380" s="19">
        <f>'EPA Data'!K1381/SUM('EPA Data'!K:K)</f>
        <v>5.5265294012711699E-5</v>
      </c>
      <c r="T1380" s="19">
        <f>'EPA Data'!L1381/SUM('EPA Data'!L:L)</f>
        <v>1.101435216750132E-4</v>
      </c>
      <c r="U1380" s="19">
        <f>'EPA Data'!M1381/SUM('EPA Data'!M:M)</f>
        <v>1.5778380690169011E-5</v>
      </c>
      <c r="V1380" s="19">
        <f>'EPA Data'!N1381/SUM('EPA Data'!N:N)</f>
        <v>1.2972215785157292E-5</v>
      </c>
      <c r="W1380" s="19">
        <f>'EPA Data'!O1381/SUM('EPA Data'!O:O)</f>
        <v>3.9241266650665387E-5</v>
      </c>
      <c r="X1380" s="19">
        <f>'EPA Data'!P1381/SUM('EPA Data'!P:P)</f>
        <v>3.9274926233395812E-5</v>
      </c>
    </row>
    <row r="1381" spans="1:24" x14ac:dyDescent="0.35">
      <c r="A1381" s="13" t="s">
        <v>2341</v>
      </c>
      <c r="B1381" s="13" t="s">
        <v>267</v>
      </c>
      <c r="C1381" s="18" t="s">
        <v>48</v>
      </c>
      <c r="D1381" s="14">
        <f>SUMIFS('Census Data'!G:G,'Census Data'!$A:$A,$A1381)/SUMIFS('Census Data'!$F:$F,'Census Data'!$A:$A,$A1381)</f>
        <v>0.4733537272580905</v>
      </c>
      <c r="E1381" s="16">
        <f>SUMIFS('Census Data'!H:H,'Census Data'!$A:$A,$A1381)/SUMIFS('Census Data'!$F:$F,'Census Data'!$A:$A,$A1381)</f>
        <v>0.52664627274190956</v>
      </c>
      <c r="F1381" s="14">
        <f>SUM(SUMIFS('Census Data'!I:I,'Census Data'!$A:$A,$A1381),SUMIFS('Census Data'!J:J,'Census Data'!$A:$A,$A1381))/SUMIFS('Census Data'!$F:$F,'Census Data'!$A:$A,$A1381)</f>
        <v>0.38904094885418344</v>
      </c>
      <c r="G1381" s="14">
        <f>SUM(SUMIFS('Census Data'!K:K,'Census Data'!$A:$A,$A1381),SUMIFS('Census Data'!L:L,'Census Data'!$A:$A,$A1381))/SUMIFS('Census Data'!$F:$F,'Census Data'!$A:$A,$A1381)</f>
        <v>0.59560993935490791</v>
      </c>
      <c r="H1381" s="14">
        <f>SUM(SUMIFS('Census Data'!O:O,'Census Data'!$A:$A,$A1381),SUMIFS('Census Data'!P:P,'Census Data'!$A:$A,$A1381))/SUMIFS('Census Data'!$F:$F,'Census Data'!$A:$A,$A1381)</f>
        <v>4.1861213975205279E-3</v>
      </c>
      <c r="I1381" s="16">
        <f t="shared" si="42"/>
        <v>1.1162990393388084E-2</v>
      </c>
      <c r="J1381" s="14">
        <f>SUM(SUMIFS('Census Data'!W:W,'Census Data'!$A:$A,$A1381),SUMIFS('Census Data'!X:X,'Census Data'!$A:$A,$A1381))/SUMIFS('Census Data'!$F:$F,'Census Data'!$A:$A,$A1381)</f>
        <v>1.035796704771105E-2</v>
      </c>
      <c r="K1381" s="16">
        <f t="shared" si="43"/>
        <v>0.98964203295228892</v>
      </c>
      <c r="L1381" s="19">
        <f>'EPA Data'!D1382/SUM('EPA Data'!D:D)</f>
        <v>8.3908954231648231E-5</v>
      </c>
      <c r="M1381" s="19">
        <f>'EPA Data'!E1382/SUM('EPA Data'!E:E)</f>
        <v>7.373028191311579E-5</v>
      </c>
      <c r="N1381" s="19">
        <f>'EPA Data'!F1382/SUM('EPA Data'!F:F)</f>
        <v>1.3957225790326146E-4</v>
      </c>
      <c r="O1381" s="19">
        <f>'EPA Data'!G1382/SUM('EPA Data'!G:G)</f>
        <v>4.0080170965440802E-5</v>
      </c>
      <c r="P1381" s="19">
        <f>'EPA Data'!H1382/SUM('EPA Data'!H:H)</f>
        <v>6.3794723346860457E-5</v>
      </c>
      <c r="Q1381" s="19">
        <f>'EPA Data'!I1382/SUM('EPA Data'!I:I)</f>
        <v>9.3377857655737226E-5</v>
      </c>
      <c r="R1381" s="19">
        <f>'EPA Data'!J1382/SUM('EPA Data'!J:J)</f>
        <v>5.6915495134480569E-5</v>
      </c>
      <c r="S1381" s="19">
        <f>'EPA Data'!K1382/SUM('EPA Data'!K:K)</f>
        <v>9.0652362503967191E-5</v>
      </c>
      <c r="T1381" s="19">
        <f>'EPA Data'!L1382/SUM('EPA Data'!L:L)</f>
        <v>1.5959915971948716E-4</v>
      </c>
      <c r="U1381" s="19">
        <f>'EPA Data'!M1382/SUM('EPA Data'!M:M)</f>
        <v>3.2907703878905792E-5</v>
      </c>
      <c r="V1381" s="19">
        <f>'EPA Data'!N1382/SUM('EPA Data'!N:N)</f>
        <v>3.0117191389176754E-5</v>
      </c>
      <c r="W1381" s="19">
        <f>'EPA Data'!O1382/SUM('EPA Data'!O:O)</f>
        <v>7.8496538498754541E-5</v>
      </c>
      <c r="X1381" s="19">
        <f>'EPA Data'!P1382/SUM('EPA Data'!P:P)</f>
        <v>9.4082128805212832E-5</v>
      </c>
    </row>
    <row r="1382" spans="1:24" x14ac:dyDescent="0.35">
      <c r="A1382" s="13" t="s">
        <v>2342</v>
      </c>
      <c r="B1382" s="13" t="s">
        <v>267</v>
      </c>
      <c r="C1382" s="18" t="s">
        <v>2343</v>
      </c>
      <c r="D1382" s="14">
        <f>SUMIFS('Census Data'!G:G,'Census Data'!$A:$A,$A1382)/SUMIFS('Census Data'!$F:$F,'Census Data'!$A:$A,$A1382)</f>
        <v>0.46668225391629647</v>
      </c>
      <c r="E1382" s="16">
        <f>SUMIFS('Census Data'!H:H,'Census Data'!$A:$A,$A1382)/SUMIFS('Census Data'!$F:$F,'Census Data'!$A:$A,$A1382)</f>
        <v>0.53331774608370353</v>
      </c>
      <c r="F1382" s="14">
        <f>SUM(SUMIFS('Census Data'!I:I,'Census Data'!$A:$A,$A1382),SUMIFS('Census Data'!J:J,'Census Data'!$A:$A,$A1382))/SUMIFS('Census Data'!$F:$F,'Census Data'!$A:$A,$A1382)</f>
        <v>0.20411503390226796</v>
      </c>
      <c r="G1382" s="14">
        <f>SUM(SUMIFS('Census Data'!K:K,'Census Data'!$A:$A,$A1382),SUMIFS('Census Data'!L:L,'Census Data'!$A:$A,$A1382))/SUMIFS('Census Data'!$F:$F,'Census Data'!$A:$A,$A1382)</f>
        <v>0.78106149169978956</v>
      </c>
      <c r="H1382" s="14">
        <f>SUM(SUMIFS('Census Data'!O:O,'Census Data'!$A:$A,$A1382),SUMIFS('Census Data'!P:P,'Census Data'!$A:$A,$A1382))/SUMIFS('Census Data'!$F:$F,'Census Data'!$A:$A,$A1382)</f>
        <v>4.5358896422726209E-3</v>
      </c>
      <c r="I1382" s="16">
        <f t="shared" si="42"/>
        <v>1.0287584755669932E-2</v>
      </c>
      <c r="J1382" s="14">
        <f>SUM(SUMIFS('Census Data'!W:W,'Census Data'!$A:$A,$A1382),SUMIFS('Census Data'!X:X,'Census Data'!$A:$A,$A1382))/SUMIFS('Census Data'!$F:$F,'Census Data'!$A:$A,$A1382)</f>
        <v>1.739537058685995E-2</v>
      </c>
      <c r="K1382" s="16">
        <f t="shared" si="43"/>
        <v>0.98260462941314008</v>
      </c>
      <c r="L1382" s="19">
        <f>'EPA Data'!D1383/SUM('EPA Data'!D:D)</f>
        <v>1.0620371596329654E-4</v>
      </c>
      <c r="M1382" s="19">
        <f>'EPA Data'!E1383/SUM('EPA Data'!E:E)</f>
        <v>1.3552240623886799E-4</v>
      </c>
      <c r="N1382" s="19">
        <f>'EPA Data'!F1383/SUM('EPA Data'!F:F)</f>
        <v>2.23338002569833E-4</v>
      </c>
      <c r="O1382" s="19">
        <f>'EPA Data'!G1383/SUM('EPA Data'!G:G)</f>
        <v>5.8598611246595579E-5</v>
      </c>
      <c r="P1382" s="19">
        <f>'EPA Data'!H1383/SUM('EPA Data'!H:H)</f>
        <v>1.0908227656759747E-4</v>
      </c>
      <c r="Q1382" s="19">
        <f>'EPA Data'!I1383/SUM('EPA Data'!I:I)</f>
        <v>1.1182511762244657E-4</v>
      </c>
      <c r="R1382" s="19">
        <f>'EPA Data'!J1383/SUM('EPA Data'!J:J)</f>
        <v>8.2502954473007931E-5</v>
      </c>
      <c r="S1382" s="19">
        <f>'EPA Data'!K1383/SUM('EPA Data'!K:K)</f>
        <v>1.6155906589141375E-4</v>
      </c>
      <c r="T1382" s="19">
        <f>'EPA Data'!L1383/SUM('EPA Data'!L:L)</f>
        <v>2.2755300846173516E-4</v>
      </c>
      <c r="U1382" s="19">
        <f>'EPA Data'!M1383/SUM('EPA Data'!M:M)</f>
        <v>4.3598130443122407E-5</v>
      </c>
      <c r="V1382" s="19">
        <f>'EPA Data'!N1383/SUM('EPA Data'!N:N)</f>
        <v>5.6958974291396793E-5</v>
      </c>
      <c r="W1382" s="19">
        <f>'EPA Data'!O1383/SUM('EPA Data'!O:O)</f>
        <v>1.2459012043831785E-4</v>
      </c>
      <c r="X1382" s="19">
        <f>'EPA Data'!P1383/SUM('EPA Data'!P:P)</f>
        <v>2.1165584672031812E-4</v>
      </c>
    </row>
    <row r="1383" spans="1:24" x14ac:dyDescent="0.35">
      <c r="A1383" s="13" t="s">
        <v>2344</v>
      </c>
      <c r="B1383" s="13" t="s">
        <v>267</v>
      </c>
      <c r="C1383" s="18" t="s">
        <v>2345</v>
      </c>
      <c r="D1383" s="14">
        <f>SUMIFS('Census Data'!G:G,'Census Data'!$A:$A,$A1383)/SUMIFS('Census Data'!$F:$F,'Census Data'!$A:$A,$A1383)</f>
        <v>0.48380274243011739</v>
      </c>
      <c r="E1383" s="16">
        <f>SUMIFS('Census Data'!H:H,'Census Data'!$A:$A,$A1383)/SUMIFS('Census Data'!$F:$F,'Census Data'!$A:$A,$A1383)</f>
        <v>0.51619725756988266</v>
      </c>
      <c r="F1383" s="14">
        <f>SUM(SUMIFS('Census Data'!I:I,'Census Data'!$A:$A,$A1383),SUMIFS('Census Data'!J:J,'Census Data'!$A:$A,$A1383))/SUMIFS('Census Data'!$F:$F,'Census Data'!$A:$A,$A1383)</f>
        <v>0.4644506327329127</v>
      </c>
      <c r="G1383" s="14">
        <f>SUM(SUMIFS('Census Data'!K:K,'Census Data'!$A:$A,$A1383),SUMIFS('Census Data'!L:L,'Census Data'!$A:$A,$A1383))/SUMIFS('Census Data'!$F:$F,'Census Data'!$A:$A,$A1383)</f>
        <v>0.51676125348091229</v>
      </c>
      <c r="H1383" s="14">
        <f>SUM(SUMIFS('Census Data'!O:O,'Census Data'!$A:$A,$A1383),SUMIFS('Census Data'!P:P,'Census Data'!$A:$A,$A1383))/SUMIFS('Census Data'!$F:$F,'Census Data'!$A:$A,$A1383)</f>
        <v>4.1242200994042796E-3</v>
      </c>
      <c r="I1383" s="16">
        <f t="shared" si="42"/>
        <v>1.4663893686770679E-2</v>
      </c>
      <c r="J1383" s="14">
        <f>SUM(SUMIFS('Census Data'!W:W,'Census Data'!$A:$A,$A1383),SUMIFS('Census Data'!X:X,'Census Data'!$A:$A,$A1383))/SUMIFS('Census Data'!$F:$F,'Census Data'!$A:$A,$A1383)</f>
        <v>3.8245972716697801E-2</v>
      </c>
      <c r="K1383" s="16">
        <f t="shared" si="43"/>
        <v>0.96175402728330217</v>
      </c>
      <c r="L1383" s="19">
        <f>'EPA Data'!D1384/SUM('EPA Data'!D:D)</f>
        <v>9.4365332330931825E-5</v>
      </c>
      <c r="M1383" s="19">
        <f>'EPA Data'!E1384/SUM('EPA Data'!E:E)</f>
        <v>1.0107821495422222E-4</v>
      </c>
      <c r="N1383" s="19">
        <f>'EPA Data'!F1384/SUM('EPA Data'!F:F)</f>
        <v>1.8894531658305609E-4</v>
      </c>
      <c r="O1383" s="19">
        <f>'EPA Data'!G1384/SUM('EPA Data'!G:G)</f>
        <v>5.6159035334474484E-5</v>
      </c>
      <c r="P1383" s="19">
        <f>'EPA Data'!H1384/SUM('EPA Data'!H:H)</f>
        <v>9.3489957325940023E-5</v>
      </c>
      <c r="Q1383" s="19">
        <f>'EPA Data'!I1384/SUM('EPA Data'!I:I)</f>
        <v>1.4010135482925984E-4</v>
      </c>
      <c r="R1383" s="19">
        <f>'EPA Data'!J1384/SUM('EPA Data'!J:J)</f>
        <v>1.0578973628127538E-4</v>
      </c>
      <c r="S1383" s="19">
        <f>'EPA Data'!K1384/SUM('EPA Data'!K:K)</f>
        <v>1.7454634904845361E-4</v>
      </c>
      <c r="T1383" s="19">
        <f>'EPA Data'!L1384/SUM('EPA Data'!L:L)</f>
        <v>3.4736598295125222E-4</v>
      </c>
      <c r="U1383" s="19">
        <f>'EPA Data'!M1384/SUM('EPA Data'!M:M)</f>
        <v>4.1069554870504547E-5</v>
      </c>
      <c r="V1383" s="19">
        <f>'EPA Data'!N1384/SUM('EPA Data'!N:N)</f>
        <v>3.6798155589883075E-5</v>
      </c>
      <c r="W1383" s="19">
        <f>'EPA Data'!O1384/SUM('EPA Data'!O:O)</f>
        <v>1.0146536243556942E-4</v>
      </c>
      <c r="X1383" s="19">
        <f>'EPA Data'!P1384/SUM('EPA Data'!P:P)</f>
        <v>1.2074116027958874E-4</v>
      </c>
    </row>
    <row r="1384" spans="1:24" x14ac:dyDescent="0.35">
      <c r="A1384" s="13" t="s">
        <v>2346</v>
      </c>
      <c r="B1384" s="13" t="s">
        <v>267</v>
      </c>
      <c r="C1384" s="18" t="s">
        <v>60</v>
      </c>
      <c r="D1384" s="14">
        <f>SUMIFS('Census Data'!G:G,'Census Data'!$A:$A,$A1384)/SUMIFS('Census Data'!$F:$F,'Census Data'!$A:$A,$A1384)</f>
        <v>0.49113716934824109</v>
      </c>
      <c r="E1384" s="16">
        <f>SUMIFS('Census Data'!H:H,'Census Data'!$A:$A,$A1384)/SUMIFS('Census Data'!$F:$F,'Census Data'!$A:$A,$A1384)</f>
        <v>0.50886283065175897</v>
      </c>
      <c r="F1384" s="14">
        <f>SUM(SUMIFS('Census Data'!I:I,'Census Data'!$A:$A,$A1384),SUMIFS('Census Data'!J:J,'Census Data'!$A:$A,$A1384))/SUMIFS('Census Data'!$F:$F,'Census Data'!$A:$A,$A1384)</f>
        <v>0.61608944641396235</v>
      </c>
      <c r="G1384" s="14">
        <f>SUM(SUMIFS('Census Data'!K:K,'Census Data'!$A:$A,$A1384),SUMIFS('Census Data'!L:L,'Census Data'!$A:$A,$A1384))/SUMIFS('Census Data'!$F:$F,'Census Data'!$A:$A,$A1384)</f>
        <v>0.36253067902917918</v>
      </c>
      <c r="H1384" s="14">
        <f>SUM(SUMIFS('Census Data'!O:O,'Census Data'!$A:$A,$A1384),SUMIFS('Census Data'!P:P,'Census Data'!$A:$A,$A1384))/SUMIFS('Census Data'!$F:$F,'Census Data'!$A:$A,$A1384)</f>
        <v>5.0722661576220341E-3</v>
      </c>
      <c r="I1384" s="16">
        <f t="shared" si="42"/>
        <v>1.6307608399236506E-2</v>
      </c>
      <c r="J1384" s="14">
        <f>SUM(SUMIFS('Census Data'!W:W,'Census Data'!$A:$A,$A1384),SUMIFS('Census Data'!X:X,'Census Data'!$A:$A,$A1384))/SUMIFS('Census Data'!$F:$F,'Census Data'!$A:$A,$A1384)</f>
        <v>2.3997818380147258E-2</v>
      </c>
      <c r="K1384" s="16">
        <f t="shared" si="43"/>
        <v>0.97600218161985275</v>
      </c>
      <c r="L1384" s="19">
        <f>'EPA Data'!D1385/SUM('EPA Data'!D:D)</f>
        <v>4.2808778879841246E-5</v>
      </c>
      <c r="M1384" s="19">
        <f>'EPA Data'!E1385/SUM('EPA Data'!E:E)</f>
        <v>4.6983612317989024E-5</v>
      </c>
      <c r="N1384" s="19">
        <f>'EPA Data'!F1385/SUM('EPA Data'!F:F)</f>
        <v>8.8229088887887704E-5</v>
      </c>
      <c r="O1384" s="19">
        <f>'EPA Data'!G1385/SUM('EPA Data'!G:G)</f>
        <v>2.6735421584689909E-5</v>
      </c>
      <c r="P1384" s="19">
        <f>'EPA Data'!H1385/SUM('EPA Data'!H:H)</f>
        <v>4.6012542352444089E-5</v>
      </c>
      <c r="Q1384" s="19">
        <f>'EPA Data'!I1385/SUM('EPA Data'!I:I)</f>
        <v>7.488843474791599E-5</v>
      </c>
      <c r="R1384" s="19">
        <f>'EPA Data'!J1385/SUM('EPA Data'!J:J)</f>
        <v>5.0338644804674557E-5</v>
      </c>
      <c r="S1384" s="19">
        <f>'EPA Data'!K1385/SUM('EPA Data'!K:K)</f>
        <v>8.0955500106223171E-5</v>
      </c>
      <c r="T1384" s="19">
        <f>'EPA Data'!L1385/SUM('EPA Data'!L:L)</f>
        <v>1.519678617616668E-4</v>
      </c>
      <c r="U1384" s="19">
        <f>'EPA Data'!M1385/SUM('EPA Data'!M:M)</f>
        <v>2.1950456986302469E-5</v>
      </c>
      <c r="V1384" s="19">
        <f>'EPA Data'!N1385/SUM('EPA Data'!N:N)</f>
        <v>1.7637028071145933E-5</v>
      </c>
      <c r="W1384" s="19">
        <f>'EPA Data'!O1385/SUM('EPA Data'!O:O)</f>
        <v>5.0765838940728674E-5</v>
      </c>
      <c r="X1384" s="19">
        <f>'EPA Data'!P1385/SUM('EPA Data'!P:P)</f>
        <v>5.2099522464644096E-5</v>
      </c>
    </row>
    <row r="1385" spans="1:24" x14ac:dyDescent="0.35">
      <c r="A1385" s="13" t="s">
        <v>2347</v>
      </c>
      <c r="B1385" s="13" t="s">
        <v>267</v>
      </c>
      <c r="C1385" s="18" t="s">
        <v>602</v>
      </c>
      <c r="D1385" s="14">
        <f>SUMIFS('Census Data'!G:G,'Census Data'!$A:$A,$A1385)/SUMIFS('Census Data'!$F:$F,'Census Data'!$A:$A,$A1385)</f>
        <v>0.48405931618027975</v>
      </c>
      <c r="E1385" s="16">
        <f>SUMIFS('Census Data'!H:H,'Census Data'!$A:$A,$A1385)/SUMIFS('Census Data'!$F:$F,'Census Data'!$A:$A,$A1385)</f>
        <v>0.51594068381972025</v>
      </c>
      <c r="F1385" s="14">
        <f>SUM(SUMIFS('Census Data'!I:I,'Census Data'!$A:$A,$A1385),SUMIFS('Census Data'!J:J,'Census Data'!$A:$A,$A1385))/SUMIFS('Census Data'!$F:$F,'Census Data'!$A:$A,$A1385)</f>
        <v>0.65279636504921434</v>
      </c>
      <c r="G1385" s="14">
        <f>SUM(SUMIFS('Census Data'!K:K,'Census Data'!$A:$A,$A1385),SUMIFS('Census Data'!L:L,'Census Data'!$A:$A,$A1385))/SUMIFS('Census Data'!$F:$F,'Census Data'!$A:$A,$A1385)</f>
        <v>0.31038464859264375</v>
      </c>
      <c r="H1385" s="14">
        <f>SUM(SUMIFS('Census Data'!O:O,'Census Data'!$A:$A,$A1385),SUMIFS('Census Data'!P:P,'Census Data'!$A:$A,$A1385))/SUMIFS('Census Data'!$F:$F,'Census Data'!$A:$A,$A1385)</f>
        <v>1.6340010360904853E-2</v>
      </c>
      <c r="I1385" s="16">
        <f t="shared" si="42"/>
        <v>2.0478975997237026E-2</v>
      </c>
      <c r="J1385" s="14">
        <f>SUM(SUMIFS('Census Data'!W:W,'Census Data'!$A:$A,$A1385),SUMIFS('Census Data'!X:X,'Census Data'!$A:$A,$A1385))/SUMIFS('Census Data'!$F:$F,'Census Data'!$A:$A,$A1385)</f>
        <v>5.4589017440856501E-2</v>
      </c>
      <c r="K1385" s="16">
        <f t="shared" si="43"/>
        <v>0.94541098255914346</v>
      </c>
      <c r="L1385" s="19">
        <f>'EPA Data'!D1386/SUM('EPA Data'!D:D)</f>
        <v>7.7041774723916011E-4</v>
      </c>
      <c r="M1385" s="19">
        <f>'EPA Data'!E1386/SUM('EPA Data'!E:E)</f>
        <v>7.2612362856740674E-4</v>
      </c>
      <c r="N1385" s="19">
        <f>'EPA Data'!F1386/SUM('EPA Data'!F:F)</f>
        <v>1.0866389109710683E-3</v>
      </c>
      <c r="O1385" s="19">
        <f>'EPA Data'!G1386/SUM('EPA Data'!G:G)</f>
        <v>3.710803314234485E-4</v>
      </c>
      <c r="P1385" s="19">
        <f>'EPA Data'!H1386/SUM('EPA Data'!H:H)</f>
        <v>5.6762949928253355E-4</v>
      </c>
      <c r="Q1385" s="19">
        <f>'EPA Data'!I1386/SUM('EPA Data'!I:I)</f>
        <v>5.4844727257577421E-4</v>
      </c>
      <c r="R1385" s="19">
        <f>'EPA Data'!J1386/SUM('EPA Data'!J:J)</f>
        <v>4.4189194264090563E-4</v>
      </c>
      <c r="S1385" s="19">
        <f>'EPA Data'!K1386/SUM('EPA Data'!K:K)</f>
        <v>7.5120386855281125E-4</v>
      </c>
      <c r="T1385" s="19">
        <f>'EPA Data'!L1386/SUM('EPA Data'!L:L)</f>
        <v>9.8424631929115952E-4</v>
      </c>
      <c r="U1385" s="19">
        <f>'EPA Data'!M1386/SUM('EPA Data'!M:M)</f>
        <v>2.9158840730958982E-4</v>
      </c>
      <c r="V1385" s="19">
        <f>'EPA Data'!N1386/SUM('EPA Data'!N:N)</f>
        <v>3.1819965330548856E-4</v>
      </c>
      <c r="W1385" s="19">
        <f>'EPA Data'!O1386/SUM('EPA Data'!O:O)</f>
        <v>7.3479318047115578E-4</v>
      </c>
      <c r="X1385" s="19">
        <f>'EPA Data'!P1386/SUM('EPA Data'!P:P)</f>
        <v>9.794729276101971E-4</v>
      </c>
    </row>
    <row r="1386" spans="1:24" x14ac:dyDescent="0.35">
      <c r="A1386" s="13" t="s">
        <v>2348</v>
      </c>
      <c r="B1386" s="13" t="s">
        <v>267</v>
      </c>
      <c r="C1386" s="18" t="s">
        <v>2349</v>
      </c>
      <c r="D1386" s="14">
        <f>SUMIFS('Census Data'!G:G,'Census Data'!$A:$A,$A1386)/SUMIFS('Census Data'!$F:$F,'Census Data'!$A:$A,$A1386)</f>
        <v>0.47021570584171335</v>
      </c>
      <c r="E1386" s="16">
        <f>SUMIFS('Census Data'!H:H,'Census Data'!$A:$A,$A1386)/SUMIFS('Census Data'!$F:$F,'Census Data'!$A:$A,$A1386)</f>
        <v>0.52978429415828665</v>
      </c>
      <c r="F1386" s="14">
        <f>SUM(SUMIFS('Census Data'!I:I,'Census Data'!$A:$A,$A1386),SUMIFS('Census Data'!J:J,'Census Data'!$A:$A,$A1386))/SUMIFS('Census Data'!$F:$F,'Census Data'!$A:$A,$A1386)</f>
        <v>0.59531485888283309</v>
      </c>
      <c r="G1386" s="14">
        <f>SUM(SUMIFS('Census Data'!K:K,'Census Data'!$A:$A,$A1386),SUMIFS('Census Data'!L:L,'Census Data'!$A:$A,$A1386))/SUMIFS('Census Data'!$F:$F,'Census Data'!$A:$A,$A1386)</f>
        <v>0.3735958649983368</v>
      </c>
      <c r="H1386" s="14">
        <f>SUM(SUMIFS('Census Data'!O:O,'Census Data'!$A:$A,$A1386),SUMIFS('Census Data'!P:P,'Census Data'!$A:$A,$A1386))/SUMIFS('Census Data'!$F:$F,'Census Data'!$A:$A,$A1386)</f>
        <v>1.1271461835674625E-2</v>
      </c>
      <c r="I1386" s="16">
        <f t="shared" si="42"/>
        <v>1.9817814283155544E-2</v>
      </c>
      <c r="J1386" s="14">
        <f>SUM(SUMIFS('Census Data'!W:W,'Census Data'!$A:$A,$A1386),SUMIFS('Census Data'!X:X,'Census Data'!$A:$A,$A1386))/SUMIFS('Census Data'!$F:$F,'Census Data'!$A:$A,$A1386)</f>
        <v>4.1286046928174815E-2</v>
      </c>
      <c r="K1386" s="16">
        <f t="shared" si="43"/>
        <v>0.95871395307182516</v>
      </c>
      <c r="L1386" s="19">
        <f>'EPA Data'!D1387/SUM('EPA Data'!D:D)</f>
        <v>3.2780827707100494E-4</v>
      </c>
      <c r="M1386" s="19">
        <f>'EPA Data'!E1387/SUM('EPA Data'!E:E)</f>
        <v>3.3144594493528994E-4</v>
      </c>
      <c r="N1386" s="19">
        <f>'EPA Data'!F1387/SUM('EPA Data'!F:F)</f>
        <v>6.3390345555941019E-4</v>
      </c>
      <c r="O1386" s="19">
        <f>'EPA Data'!G1387/SUM('EPA Data'!G:G)</f>
        <v>2.3781806192871554E-4</v>
      </c>
      <c r="P1386" s="19">
        <f>'EPA Data'!H1387/SUM('EPA Data'!H:H)</f>
        <v>3.4890552491777737E-4</v>
      </c>
      <c r="Q1386" s="19">
        <f>'EPA Data'!I1387/SUM('EPA Data'!I:I)</f>
        <v>5.7572229771822559E-4</v>
      </c>
      <c r="R1386" s="19">
        <f>'EPA Data'!J1387/SUM('EPA Data'!J:J)</f>
        <v>4.1025217774810313E-4</v>
      </c>
      <c r="S1386" s="19">
        <f>'EPA Data'!K1387/SUM('EPA Data'!K:K)</f>
        <v>5.4719888395806401E-4</v>
      </c>
      <c r="T1386" s="19">
        <f>'EPA Data'!L1387/SUM('EPA Data'!L:L)</f>
        <v>1.1664147059309122E-3</v>
      </c>
      <c r="U1386" s="19">
        <f>'EPA Data'!M1387/SUM('EPA Data'!M:M)</f>
        <v>1.6643894657446893E-4</v>
      </c>
      <c r="V1386" s="19">
        <f>'EPA Data'!N1387/SUM('EPA Data'!N:N)</f>
        <v>1.2294488661356657E-4</v>
      </c>
      <c r="W1386" s="19">
        <f>'EPA Data'!O1387/SUM('EPA Data'!O:O)</f>
        <v>3.5787018191677628E-4</v>
      </c>
      <c r="X1386" s="19">
        <f>'EPA Data'!P1387/SUM('EPA Data'!P:P)</f>
        <v>3.3899379157297752E-4</v>
      </c>
    </row>
    <row r="1387" spans="1:24" x14ac:dyDescent="0.35">
      <c r="A1387" s="13" t="s">
        <v>2350</v>
      </c>
      <c r="B1387" s="13" t="s">
        <v>267</v>
      </c>
      <c r="C1387" s="18" t="s">
        <v>80</v>
      </c>
      <c r="D1387" s="14">
        <f>SUMIFS('Census Data'!G:G,'Census Data'!$A:$A,$A1387)/SUMIFS('Census Data'!$F:$F,'Census Data'!$A:$A,$A1387)</f>
        <v>0.49394610076812917</v>
      </c>
      <c r="E1387" s="16">
        <f>SUMIFS('Census Data'!H:H,'Census Data'!$A:$A,$A1387)/SUMIFS('Census Data'!$F:$F,'Census Data'!$A:$A,$A1387)</f>
        <v>0.50605389923187083</v>
      </c>
      <c r="F1387" s="14">
        <f>SUM(SUMIFS('Census Data'!I:I,'Census Data'!$A:$A,$A1387),SUMIFS('Census Data'!J:J,'Census Data'!$A:$A,$A1387))/SUMIFS('Census Data'!$F:$F,'Census Data'!$A:$A,$A1387)</f>
        <v>0.63155839083452681</v>
      </c>
      <c r="G1387" s="14">
        <f>SUM(SUMIFS('Census Data'!K:K,'Census Data'!$A:$A,$A1387),SUMIFS('Census Data'!L:L,'Census Data'!$A:$A,$A1387))/SUMIFS('Census Data'!$F:$F,'Census Data'!$A:$A,$A1387)</f>
        <v>0.35008462439786486</v>
      </c>
      <c r="H1387" s="14">
        <f>SUM(SUMIFS('Census Data'!O:O,'Census Data'!$A:$A,$A1387),SUMIFS('Census Data'!P:P,'Census Data'!$A:$A,$A1387))/SUMIFS('Census Data'!$F:$F,'Census Data'!$A:$A,$A1387)</f>
        <v>1.4321051946361151E-3</v>
      </c>
      <c r="I1387" s="16">
        <f t="shared" si="42"/>
        <v>1.6924879572972285E-2</v>
      </c>
      <c r="J1387" s="14">
        <f>SUM(SUMIFS('Census Data'!W:W,'Census Data'!$A:$A,$A1387),SUMIFS('Census Data'!X:X,'Census Data'!$A:$A,$A1387))/SUMIFS('Census Data'!$F:$F,'Census Data'!$A:$A,$A1387)</f>
        <v>1.0154927743783362E-2</v>
      </c>
      <c r="K1387" s="16">
        <f t="shared" si="43"/>
        <v>0.98984507225621665</v>
      </c>
      <c r="L1387" s="19">
        <f>'EPA Data'!D1388/SUM('EPA Data'!D:D)</f>
        <v>1.666897438377043E-5</v>
      </c>
      <c r="M1387" s="19">
        <f>'EPA Data'!E1388/SUM('EPA Data'!E:E)</f>
        <v>1.6847417893091675E-5</v>
      </c>
      <c r="N1387" s="19">
        <f>'EPA Data'!F1388/SUM('EPA Data'!F:F)</f>
        <v>3.1092938273235189E-5</v>
      </c>
      <c r="O1387" s="19">
        <f>'EPA Data'!G1388/SUM('EPA Data'!G:G)</f>
        <v>8.823466430715669E-6</v>
      </c>
      <c r="P1387" s="19">
        <f>'EPA Data'!H1388/SUM('EPA Data'!H:H)</f>
        <v>1.5175242398061841E-5</v>
      </c>
      <c r="Q1387" s="19">
        <f>'EPA Data'!I1388/SUM('EPA Data'!I:I)</f>
        <v>2.2700620975984849E-5</v>
      </c>
      <c r="R1387" s="19">
        <f>'EPA Data'!J1388/SUM('EPA Data'!J:J)</f>
        <v>1.9915679067329818E-5</v>
      </c>
      <c r="S1387" s="19">
        <f>'EPA Data'!K1388/SUM('EPA Data'!K:K)</f>
        <v>3.0452782669646486E-5</v>
      </c>
      <c r="T1387" s="19">
        <f>'EPA Data'!L1388/SUM('EPA Data'!L:L)</f>
        <v>7.1109852914576707E-5</v>
      </c>
      <c r="U1387" s="19">
        <f>'EPA Data'!M1388/SUM('EPA Data'!M:M)</f>
        <v>5.7675541097099897E-6</v>
      </c>
      <c r="V1387" s="19">
        <f>'EPA Data'!N1388/SUM('EPA Data'!N:N)</f>
        <v>5.5957484445017243E-6</v>
      </c>
      <c r="W1387" s="19">
        <f>'EPA Data'!O1388/SUM('EPA Data'!O:O)</f>
        <v>1.5246533351081197E-5</v>
      </c>
      <c r="X1387" s="19">
        <f>'EPA Data'!P1388/SUM('EPA Data'!P:P)</f>
        <v>1.8608421299367865E-5</v>
      </c>
    </row>
    <row r="1388" spans="1:24" x14ac:dyDescent="0.35">
      <c r="A1388" s="13" t="s">
        <v>2351</v>
      </c>
      <c r="B1388" s="13" t="s">
        <v>267</v>
      </c>
      <c r="C1388" s="18" t="s">
        <v>2352</v>
      </c>
      <c r="D1388" s="14">
        <f>SUMIFS('Census Data'!G:G,'Census Data'!$A:$A,$A1388)/SUMIFS('Census Data'!$F:$F,'Census Data'!$A:$A,$A1388)</f>
        <v>0.50614038690598429</v>
      </c>
      <c r="E1388" s="16">
        <f>SUMIFS('Census Data'!H:H,'Census Data'!$A:$A,$A1388)/SUMIFS('Census Data'!$F:$F,'Census Data'!$A:$A,$A1388)</f>
        <v>0.49385961309401571</v>
      </c>
      <c r="F1388" s="14">
        <f>SUM(SUMIFS('Census Data'!I:I,'Census Data'!$A:$A,$A1388),SUMIFS('Census Data'!J:J,'Census Data'!$A:$A,$A1388))/SUMIFS('Census Data'!$F:$F,'Census Data'!$A:$A,$A1388)</f>
        <v>0.89883763913418491</v>
      </c>
      <c r="G1388" s="14">
        <f>SUM(SUMIFS('Census Data'!K:K,'Census Data'!$A:$A,$A1388),SUMIFS('Census Data'!L:L,'Census Data'!$A:$A,$A1388))/SUMIFS('Census Data'!$F:$F,'Census Data'!$A:$A,$A1388)</f>
        <v>7.4957900357333546E-2</v>
      </c>
      <c r="H1388" s="14">
        <f>SUM(SUMIFS('Census Data'!O:O,'Census Data'!$A:$A,$A1388),SUMIFS('Census Data'!P:P,'Census Data'!$A:$A,$A1388))/SUMIFS('Census Data'!$F:$F,'Census Data'!$A:$A,$A1388)</f>
        <v>7.146671047767692E-3</v>
      </c>
      <c r="I1388" s="16">
        <f t="shared" si="42"/>
        <v>1.9057789460713903E-2</v>
      </c>
      <c r="J1388" s="14">
        <f>SUM(SUMIFS('Census Data'!W:W,'Census Data'!$A:$A,$A1388),SUMIFS('Census Data'!X:X,'Census Data'!$A:$A,$A1388))/SUMIFS('Census Data'!$F:$F,'Census Data'!$A:$A,$A1388)</f>
        <v>2.8011664681480263E-2</v>
      </c>
      <c r="K1388" s="16">
        <f t="shared" si="43"/>
        <v>0.97198833531851969</v>
      </c>
      <c r="L1388" s="19">
        <f>'EPA Data'!D1389/SUM('EPA Data'!D:D)</f>
        <v>7.2157700790911514E-5</v>
      </c>
      <c r="M1388" s="19">
        <f>'EPA Data'!E1389/SUM('EPA Data'!E:E)</f>
        <v>6.1929040032019986E-5</v>
      </c>
      <c r="N1388" s="19">
        <f>'EPA Data'!F1389/SUM('EPA Data'!F:F)</f>
        <v>1.2424496438621506E-4</v>
      </c>
      <c r="O1388" s="19">
        <f>'EPA Data'!G1389/SUM('EPA Data'!G:G)</f>
        <v>5.5121640474250475E-5</v>
      </c>
      <c r="P1388" s="19">
        <f>'EPA Data'!H1389/SUM('EPA Data'!H:H)</f>
        <v>6.9008852432437965E-5</v>
      </c>
      <c r="Q1388" s="19">
        <f>'EPA Data'!I1389/SUM('EPA Data'!I:I)</f>
        <v>1.132126650883572E-4</v>
      </c>
      <c r="R1388" s="19">
        <f>'EPA Data'!J1389/SUM('EPA Data'!J:J)</f>
        <v>8.1508723892619262E-5</v>
      </c>
      <c r="S1388" s="19">
        <f>'EPA Data'!K1389/SUM('EPA Data'!K:K)</f>
        <v>9.5758789593723738E-5</v>
      </c>
      <c r="T1388" s="19">
        <f>'EPA Data'!L1389/SUM('EPA Data'!L:L)</f>
        <v>2.2952353784553976E-4</v>
      </c>
      <c r="U1388" s="19">
        <f>'EPA Data'!M1389/SUM('EPA Data'!M:M)</f>
        <v>3.0860954891834508E-5</v>
      </c>
      <c r="V1388" s="19">
        <f>'EPA Data'!N1389/SUM('EPA Data'!N:N)</f>
        <v>2.2033400771678635E-5</v>
      </c>
      <c r="W1388" s="19">
        <f>'EPA Data'!O1389/SUM('EPA Data'!O:O)</f>
        <v>6.6594878174914968E-5</v>
      </c>
      <c r="X1388" s="19">
        <f>'EPA Data'!P1389/SUM('EPA Data'!P:P)</f>
        <v>5.8214672433964625E-5</v>
      </c>
    </row>
    <row r="1389" spans="1:24" x14ac:dyDescent="0.35">
      <c r="A1389" s="13" t="s">
        <v>2353</v>
      </c>
      <c r="B1389" s="13" t="s">
        <v>267</v>
      </c>
      <c r="C1389" s="18" t="s">
        <v>84</v>
      </c>
      <c r="D1389" s="14">
        <f>SUMIFS('Census Data'!G:G,'Census Data'!$A:$A,$A1389)/SUMIFS('Census Data'!$F:$F,'Census Data'!$A:$A,$A1389)</f>
        <v>0.58419497784342689</v>
      </c>
      <c r="E1389" s="16">
        <f>SUMIFS('Census Data'!H:H,'Census Data'!$A:$A,$A1389)/SUMIFS('Census Data'!$F:$F,'Census Data'!$A:$A,$A1389)</f>
        <v>0.41580502215657311</v>
      </c>
      <c r="F1389" s="14">
        <f>SUM(SUMIFS('Census Data'!I:I,'Census Data'!$A:$A,$A1389),SUMIFS('Census Data'!J:J,'Census Data'!$A:$A,$A1389))/SUMIFS('Census Data'!$F:$F,'Census Data'!$A:$A,$A1389)</f>
        <v>0.7275480059084195</v>
      </c>
      <c r="G1389" s="14">
        <f>SUM(SUMIFS('Census Data'!K:K,'Census Data'!$A:$A,$A1389),SUMIFS('Census Data'!L:L,'Census Data'!$A:$A,$A1389))/SUMIFS('Census Data'!$F:$F,'Census Data'!$A:$A,$A1389)</f>
        <v>0.25745937961595272</v>
      </c>
      <c r="H1389" s="14">
        <f>SUM(SUMIFS('Census Data'!O:O,'Census Data'!$A:$A,$A1389),SUMIFS('Census Data'!P:P,'Census Data'!$A:$A,$A1389))/SUMIFS('Census Data'!$F:$F,'Census Data'!$A:$A,$A1389)</f>
        <v>1.7725258493353029E-3</v>
      </c>
      <c r="I1389" s="16">
        <f t="shared" si="42"/>
        <v>1.3220088626292537E-2</v>
      </c>
      <c r="J1389" s="14">
        <f>SUM(SUMIFS('Census Data'!W:W,'Census Data'!$A:$A,$A1389),SUMIFS('Census Data'!X:X,'Census Data'!$A:$A,$A1389))/SUMIFS('Census Data'!$F:$F,'Census Data'!$A:$A,$A1389)</f>
        <v>1.2186115214180207E-2</v>
      </c>
      <c r="K1389" s="16">
        <f t="shared" si="43"/>
        <v>0.98781388478581977</v>
      </c>
      <c r="L1389" s="19">
        <f>'EPA Data'!D1390/SUM('EPA Data'!D:D)</f>
        <v>3.1083328826089757E-5</v>
      </c>
      <c r="M1389" s="19">
        <f>'EPA Data'!E1390/SUM('EPA Data'!E:E)</f>
        <v>2.813986361651682E-5</v>
      </c>
      <c r="N1389" s="19">
        <f>'EPA Data'!F1390/SUM('EPA Data'!F:F)</f>
        <v>5.8403531874577831E-5</v>
      </c>
      <c r="O1389" s="19">
        <f>'EPA Data'!G1390/SUM('EPA Data'!G:G)</f>
        <v>1.8984385841388214E-5</v>
      </c>
      <c r="P1389" s="19">
        <f>'EPA Data'!H1390/SUM('EPA Data'!H:H)</f>
        <v>2.9774602473382282E-5</v>
      </c>
      <c r="Q1389" s="19">
        <f>'EPA Data'!I1390/SUM('EPA Data'!I:I)</f>
        <v>4.9569403518244127E-5</v>
      </c>
      <c r="R1389" s="19">
        <f>'EPA Data'!J1390/SUM('EPA Data'!J:J)</f>
        <v>3.3856404614834024E-5</v>
      </c>
      <c r="S1389" s="19">
        <f>'EPA Data'!K1390/SUM('EPA Data'!K:K)</f>
        <v>4.4936099533518673E-5</v>
      </c>
      <c r="T1389" s="19">
        <f>'EPA Data'!L1390/SUM('EPA Data'!L:L)</f>
        <v>1.0195883933739314E-4</v>
      </c>
      <c r="U1389" s="19">
        <f>'EPA Data'!M1390/SUM('EPA Data'!M:M)</f>
        <v>1.2757205622885253E-5</v>
      </c>
      <c r="V1389" s="19">
        <f>'EPA Data'!N1390/SUM('EPA Data'!N:N)</f>
        <v>1.0164308427935272E-5</v>
      </c>
      <c r="W1389" s="19">
        <f>'EPA Data'!O1390/SUM('EPA Data'!O:O)</f>
        <v>3.1093951425121726E-5</v>
      </c>
      <c r="X1389" s="19">
        <f>'EPA Data'!P1390/SUM('EPA Data'!P:P)</f>
        <v>2.8612401170706331E-5</v>
      </c>
    </row>
    <row r="1390" spans="1:24" x14ac:dyDescent="0.35">
      <c r="A1390" s="13" t="s">
        <v>2354</v>
      </c>
      <c r="B1390" s="13" t="s">
        <v>267</v>
      </c>
      <c r="C1390" s="18" t="s">
        <v>2355</v>
      </c>
      <c r="D1390" s="14">
        <f>SUMIFS('Census Data'!G:G,'Census Data'!$A:$A,$A1390)/SUMIFS('Census Data'!$F:$F,'Census Data'!$A:$A,$A1390)</f>
        <v>0.47741458227379907</v>
      </c>
      <c r="E1390" s="16">
        <f>SUMIFS('Census Data'!H:H,'Census Data'!$A:$A,$A1390)/SUMIFS('Census Data'!$F:$F,'Census Data'!$A:$A,$A1390)</f>
        <v>0.52258541772620093</v>
      </c>
      <c r="F1390" s="14">
        <f>SUM(SUMIFS('Census Data'!I:I,'Census Data'!$A:$A,$A1390),SUMIFS('Census Data'!J:J,'Census Data'!$A:$A,$A1390))/SUMIFS('Census Data'!$F:$F,'Census Data'!$A:$A,$A1390)</f>
        <v>0.54875398770169681</v>
      </c>
      <c r="G1390" s="14">
        <f>SUM(SUMIFS('Census Data'!K:K,'Census Data'!$A:$A,$A1390),SUMIFS('Census Data'!L:L,'Census Data'!$A:$A,$A1390))/SUMIFS('Census Data'!$F:$F,'Census Data'!$A:$A,$A1390)</f>
        <v>0.43196634148596791</v>
      </c>
      <c r="H1390" s="14">
        <f>SUM(SUMIFS('Census Data'!O:O,'Census Data'!$A:$A,$A1390),SUMIFS('Census Data'!P:P,'Census Data'!$A:$A,$A1390))/SUMIFS('Census Data'!$F:$F,'Census Data'!$A:$A,$A1390)</f>
        <v>4.9932960377271256E-3</v>
      </c>
      <c r="I1390" s="16">
        <f t="shared" si="42"/>
        <v>1.4286374774608146E-2</v>
      </c>
      <c r="J1390" s="14">
        <f>SUM(SUMIFS('Census Data'!W:W,'Census Data'!$A:$A,$A1390),SUMIFS('Census Data'!X:X,'Census Data'!$A:$A,$A1390))/SUMIFS('Census Data'!$F:$F,'Census Data'!$A:$A,$A1390)</f>
        <v>1.5349761893753757E-2</v>
      </c>
      <c r="K1390" s="16">
        <f t="shared" si="43"/>
        <v>0.98465023810624619</v>
      </c>
      <c r="L1390" s="19">
        <f>'EPA Data'!D1391/SUM('EPA Data'!D:D)</f>
        <v>5.3199266600394576E-5</v>
      </c>
      <c r="M1390" s="19">
        <f>'EPA Data'!E1391/SUM('EPA Data'!E:E)</f>
        <v>5.6645724005496123E-5</v>
      </c>
      <c r="N1390" s="19">
        <f>'EPA Data'!F1391/SUM('EPA Data'!F:F)</f>
        <v>1.0155534947755522E-4</v>
      </c>
      <c r="O1390" s="19">
        <f>'EPA Data'!G1391/SUM('EPA Data'!G:G)</f>
        <v>2.4834263715013805E-5</v>
      </c>
      <c r="P1390" s="19">
        <f>'EPA Data'!H1391/SUM('EPA Data'!H:H)</f>
        <v>4.6219958342304072E-5</v>
      </c>
      <c r="Q1390" s="19">
        <f>'EPA Data'!I1391/SUM('EPA Data'!I:I)</f>
        <v>5.7820269673514536E-5</v>
      </c>
      <c r="R1390" s="19">
        <f>'EPA Data'!J1391/SUM('EPA Data'!J:J)</f>
        <v>3.8704824990488976E-5</v>
      </c>
      <c r="S1390" s="19">
        <f>'EPA Data'!K1391/SUM('EPA Data'!K:K)</f>
        <v>6.8751602498293219E-5</v>
      </c>
      <c r="T1390" s="19">
        <f>'EPA Data'!L1391/SUM('EPA Data'!L:L)</f>
        <v>1.167422594978233E-4</v>
      </c>
      <c r="U1390" s="19">
        <f>'EPA Data'!M1391/SUM('EPA Data'!M:M)</f>
        <v>2.1376545770613551E-5</v>
      </c>
      <c r="V1390" s="19">
        <f>'EPA Data'!N1391/SUM('EPA Data'!N:N)</f>
        <v>2.305694415503308E-5</v>
      </c>
      <c r="W1390" s="19">
        <f>'EPA Data'!O1391/SUM('EPA Data'!O:O)</f>
        <v>5.9009256652293002E-5</v>
      </c>
      <c r="X1390" s="19">
        <f>'EPA Data'!P1391/SUM('EPA Data'!P:P)</f>
        <v>8.0948788004341681E-5</v>
      </c>
    </row>
    <row r="1391" spans="1:24" x14ac:dyDescent="0.35">
      <c r="A1391" s="13" t="s">
        <v>2356</v>
      </c>
      <c r="B1391" s="13" t="s">
        <v>267</v>
      </c>
      <c r="C1391" s="18" t="s">
        <v>818</v>
      </c>
      <c r="D1391" s="14">
        <f>SUMIFS('Census Data'!G:G,'Census Data'!$A:$A,$A1391)/SUMIFS('Census Data'!$F:$F,'Census Data'!$A:$A,$A1391)</f>
        <v>0.49035788742182068</v>
      </c>
      <c r="E1391" s="16">
        <f>SUMIFS('Census Data'!H:H,'Census Data'!$A:$A,$A1391)/SUMIFS('Census Data'!$F:$F,'Census Data'!$A:$A,$A1391)</f>
        <v>0.50964211257817926</v>
      </c>
      <c r="F1391" s="14">
        <f>SUM(SUMIFS('Census Data'!I:I,'Census Data'!$A:$A,$A1391),SUMIFS('Census Data'!J:J,'Census Data'!$A:$A,$A1391))/SUMIFS('Census Data'!$F:$F,'Census Data'!$A:$A,$A1391)</f>
        <v>0.87478283530229328</v>
      </c>
      <c r="G1391" s="14">
        <f>SUM(SUMIFS('Census Data'!K:K,'Census Data'!$A:$A,$A1391),SUMIFS('Census Data'!L:L,'Census Data'!$A:$A,$A1391))/SUMIFS('Census Data'!$F:$F,'Census Data'!$A:$A,$A1391)</f>
        <v>8.5324009728978453E-2</v>
      </c>
      <c r="H1391" s="14">
        <f>SUM(SUMIFS('Census Data'!O:O,'Census Data'!$A:$A,$A1391),SUMIFS('Census Data'!P:P,'Census Data'!$A:$A,$A1391))/SUMIFS('Census Data'!$F:$F,'Census Data'!$A:$A,$A1391)</f>
        <v>8.6865879082696322E-3</v>
      </c>
      <c r="I1391" s="16">
        <f t="shared" si="42"/>
        <v>3.1206567060458656E-2</v>
      </c>
      <c r="J1391" s="14">
        <f>SUM(SUMIFS('Census Data'!W:W,'Census Data'!$A:$A,$A1391),SUMIFS('Census Data'!X:X,'Census Data'!$A:$A,$A1391))/SUMIFS('Census Data'!$F:$F,'Census Data'!$A:$A,$A1391)</f>
        <v>4.0740097289784574E-2</v>
      </c>
      <c r="K1391" s="16">
        <f t="shared" si="43"/>
        <v>0.95925990271021544</v>
      </c>
      <c r="L1391" s="19">
        <f>'EPA Data'!D1392/SUM('EPA Data'!D:D)</f>
        <v>1.4834873502029896E-4</v>
      </c>
      <c r="M1391" s="19">
        <f>'EPA Data'!E1392/SUM('EPA Data'!E:E)</f>
        <v>1.4342140900463305E-4</v>
      </c>
      <c r="N1391" s="19">
        <f>'EPA Data'!F1392/SUM('EPA Data'!F:F)</f>
        <v>2.4713477371984263E-4</v>
      </c>
      <c r="O1391" s="19">
        <f>'EPA Data'!G1392/SUM('EPA Data'!G:G)</f>
        <v>1.3340543809152957E-4</v>
      </c>
      <c r="P1391" s="19">
        <f>'EPA Data'!H1392/SUM('EPA Data'!H:H)</f>
        <v>1.635941834436609E-4</v>
      </c>
      <c r="Q1391" s="19">
        <f>'EPA Data'!I1392/SUM('EPA Data'!I:I)</f>
        <v>2.7911504333154996E-4</v>
      </c>
      <c r="R1391" s="19">
        <f>'EPA Data'!J1392/SUM('EPA Data'!J:J)</f>
        <v>1.9860878989755071E-4</v>
      </c>
      <c r="S1391" s="19">
        <f>'EPA Data'!K1392/SUM('EPA Data'!K:K)</f>
        <v>2.2179698133956065E-4</v>
      </c>
      <c r="T1391" s="19">
        <f>'EPA Data'!L1392/SUM('EPA Data'!L:L)</f>
        <v>5.0130361220038179E-4</v>
      </c>
      <c r="U1391" s="19">
        <f>'EPA Data'!M1392/SUM('EPA Data'!M:M)</f>
        <v>5.9711192210780371E-5</v>
      </c>
      <c r="V1391" s="19">
        <f>'EPA Data'!N1392/SUM('EPA Data'!N:N)</f>
        <v>5.2141056632831455E-5</v>
      </c>
      <c r="W1391" s="19">
        <f>'EPA Data'!O1392/SUM('EPA Data'!O:O)</f>
        <v>1.4968209271018794E-4</v>
      </c>
      <c r="X1391" s="19">
        <f>'EPA Data'!P1392/SUM('EPA Data'!P:P)</f>
        <v>1.1799981850400683E-4</v>
      </c>
    </row>
    <row r="1392" spans="1:24" x14ac:dyDescent="0.35">
      <c r="A1392" s="13" t="s">
        <v>2357</v>
      </c>
      <c r="B1392" s="13" t="s">
        <v>267</v>
      </c>
      <c r="C1392" s="18" t="s">
        <v>1239</v>
      </c>
      <c r="D1392" s="14">
        <f>SUMIFS('Census Data'!G:G,'Census Data'!$A:$A,$A1392)/SUMIFS('Census Data'!$F:$F,'Census Data'!$A:$A,$A1392)</f>
        <v>0.49014476080912667</v>
      </c>
      <c r="E1392" s="16">
        <f>SUMIFS('Census Data'!H:H,'Census Data'!$A:$A,$A1392)/SUMIFS('Census Data'!$F:$F,'Census Data'!$A:$A,$A1392)</f>
        <v>0.50985523919087339</v>
      </c>
      <c r="F1392" s="14">
        <f>SUM(SUMIFS('Census Data'!I:I,'Census Data'!$A:$A,$A1392),SUMIFS('Census Data'!J:J,'Census Data'!$A:$A,$A1392))/SUMIFS('Census Data'!$F:$F,'Census Data'!$A:$A,$A1392)</f>
        <v>0.67590355670597257</v>
      </c>
      <c r="G1392" s="14">
        <f>SUM(SUMIFS('Census Data'!K:K,'Census Data'!$A:$A,$A1392),SUMIFS('Census Data'!L:L,'Census Data'!$A:$A,$A1392))/SUMIFS('Census Data'!$F:$F,'Census Data'!$A:$A,$A1392)</f>
        <v>0.26068449813057232</v>
      </c>
      <c r="H1392" s="14">
        <f>SUM(SUMIFS('Census Data'!O:O,'Census Data'!$A:$A,$A1392),SUMIFS('Census Data'!P:P,'Census Data'!$A:$A,$A1392))/SUMIFS('Census Data'!$F:$F,'Census Data'!$A:$A,$A1392)</f>
        <v>2.8458441184929538E-2</v>
      </c>
      <c r="I1392" s="16">
        <f t="shared" si="42"/>
        <v>3.4953503978525591E-2</v>
      </c>
      <c r="J1392" s="14">
        <f>SUM(SUMIFS('Census Data'!W:W,'Census Data'!$A:$A,$A1392),SUMIFS('Census Data'!X:X,'Census Data'!$A:$A,$A1392))/SUMIFS('Census Data'!$F:$F,'Census Data'!$A:$A,$A1392)</f>
        <v>6.6652286453839513E-2</v>
      </c>
      <c r="K1392" s="16">
        <f t="shared" si="43"/>
        <v>0.93334771354616053</v>
      </c>
      <c r="L1392" s="19">
        <f>'EPA Data'!D1393/SUM('EPA Data'!D:D)</f>
        <v>6.0383587439337806E-4</v>
      </c>
      <c r="M1392" s="19">
        <f>'EPA Data'!E1393/SUM('EPA Data'!E:E)</f>
        <v>5.5476299024250051E-4</v>
      </c>
      <c r="N1392" s="19">
        <f>'EPA Data'!F1393/SUM('EPA Data'!F:F)</f>
        <v>1.0173631710186828E-3</v>
      </c>
      <c r="O1392" s="19">
        <f>'EPA Data'!G1393/SUM('EPA Data'!G:G)</f>
        <v>5.264395600986147E-4</v>
      </c>
      <c r="P1392" s="19">
        <f>'EPA Data'!H1393/SUM('EPA Data'!H:H)</f>
        <v>6.0949541933322032E-4</v>
      </c>
      <c r="Q1392" s="19">
        <f>'EPA Data'!I1393/SUM('EPA Data'!I:I)</f>
        <v>1.0432659271519395E-3</v>
      </c>
      <c r="R1392" s="19">
        <f>'EPA Data'!J1393/SUM('EPA Data'!J:J)</f>
        <v>7.2949861453731684E-4</v>
      </c>
      <c r="S1392" s="19">
        <f>'EPA Data'!K1393/SUM('EPA Data'!K:K)</f>
        <v>8.4602229585599583E-4</v>
      </c>
      <c r="T1392" s="19">
        <f>'EPA Data'!L1393/SUM('EPA Data'!L:L)</f>
        <v>2.0429122235147341E-3</v>
      </c>
      <c r="U1392" s="19">
        <f>'EPA Data'!M1393/SUM('EPA Data'!M:M)</f>
        <v>2.6400520243199244E-4</v>
      </c>
      <c r="V1392" s="19">
        <f>'EPA Data'!N1393/SUM('EPA Data'!N:N)</f>
        <v>1.9612531212173114E-4</v>
      </c>
      <c r="W1392" s="19">
        <f>'EPA Data'!O1393/SUM('EPA Data'!O:O)</f>
        <v>5.799355287669616E-4</v>
      </c>
      <c r="X1392" s="19">
        <f>'EPA Data'!P1393/SUM('EPA Data'!P:P)</f>
        <v>4.758268880444477E-4</v>
      </c>
    </row>
    <row r="1393" spans="1:24" x14ac:dyDescent="0.35">
      <c r="A1393" s="13" t="s">
        <v>2358</v>
      </c>
      <c r="B1393" s="13" t="s">
        <v>267</v>
      </c>
      <c r="C1393" s="18" t="s">
        <v>2359</v>
      </c>
      <c r="D1393" s="14">
        <f>SUMIFS('Census Data'!G:G,'Census Data'!$A:$A,$A1393)/SUMIFS('Census Data'!$F:$F,'Census Data'!$A:$A,$A1393)</f>
        <v>0.46818095995011877</v>
      </c>
      <c r="E1393" s="16">
        <f>SUMIFS('Census Data'!H:H,'Census Data'!$A:$A,$A1393)/SUMIFS('Census Data'!$F:$F,'Census Data'!$A:$A,$A1393)</f>
        <v>0.53181904004988123</v>
      </c>
      <c r="F1393" s="14">
        <f>SUM(SUMIFS('Census Data'!I:I,'Census Data'!$A:$A,$A1393),SUMIFS('Census Data'!J:J,'Census Data'!$A:$A,$A1393))/SUMIFS('Census Data'!$F:$F,'Census Data'!$A:$A,$A1393)</f>
        <v>0.25061363566507566</v>
      </c>
      <c r="G1393" s="14">
        <f>SUM(SUMIFS('Census Data'!K:K,'Census Data'!$A:$A,$A1393),SUMIFS('Census Data'!L:L,'Census Data'!$A:$A,$A1393))/SUMIFS('Census Data'!$F:$F,'Census Data'!$A:$A,$A1393)</f>
        <v>0.73106730891670801</v>
      </c>
      <c r="H1393" s="14">
        <f>SUM(SUMIFS('Census Data'!O:O,'Census Data'!$A:$A,$A1393),SUMIFS('Census Data'!P:P,'Census Data'!$A:$A,$A1393))/SUMIFS('Census Data'!$F:$F,'Census Data'!$A:$A,$A1393)</f>
        <v>7.3899736981922447E-3</v>
      </c>
      <c r="I1393" s="16">
        <f t="shared" si="42"/>
        <v>1.0929081720024048E-2</v>
      </c>
      <c r="J1393" s="14">
        <f>SUM(SUMIFS('Census Data'!W:W,'Census Data'!$A:$A,$A1393),SUMIFS('Census Data'!X:X,'Census Data'!$A:$A,$A1393))/SUMIFS('Census Data'!$F:$F,'Census Data'!$A:$A,$A1393)</f>
        <v>1.9899798455262775E-2</v>
      </c>
      <c r="K1393" s="16">
        <f t="shared" si="43"/>
        <v>0.9801002015447372</v>
      </c>
      <c r="L1393" s="19">
        <f>'EPA Data'!D1394/SUM('EPA Data'!D:D)</f>
        <v>9.0657786801491753E-4</v>
      </c>
      <c r="M1393" s="19">
        <f>'EPA Data'!E1394/SUM('EPA Data'!E:E)</f>
        <v>8.9655668162878853E-4</v>
      </c>
      <c r="N1393" s="19">
        <f>'EPA Data'!F1394/SUM('EPA Data'!F:F)</f>
        <v>1.6931152495036036E-3</v>
      </c>
      <c r="O1393" s="19">
        <f>'EPA Data'!G1394/SUM('EPA Data'!G:G)</f>
        <v>6.3134750369980321E-4</v>
      </c>
      <c r="P1393" s="19">
        <f>'EPA Data'!H1394/SUM('EPA Data'!H:H)</f>
        <v>8.458843557355546E-4</v>
      </c>
      <c r="Q1393" s="19">
        <f>'EPA Data'!I1394/SUM('EPA Data'!I:I)</f>
        <v>1.1788651448535238E-3</v>
      </c>
      <c r="R1393" s="19">
        <f>'EPA Data'!J1394/SUM('EPA Data'!J:J)</f>
        <v>9.6097823073764766E-4</v>
      </c>
      <c r="S1393" s="19">
        <f>'EPA Data'!K1394/SUM('EPA Data'!K:K)</f>
        <v>1.4684290853986522E-3</v>
      </c>
      <c r="T1393" s="19">
        <f>'EPA Data'!L1394/SUM('EPA Data'!L:L)</f>
        <v>2.8216601557651774E-3</v>
      </c>
      <c r="U1393" s="19">
        <f>'EPA Data'!M1394/SUM('EPA Data'!M:M)</f>
        <v>4.2344502612956861E-4</v>
      </c>
      <c r="V1393" s="19">
        <f>'EPA Data'!N1394/SUM('EPA Data'!N:N)</f>
        <v>3.5368054953934159E-4</v>
      </c>
      <c r="W1393" s="19">
        <f>'EPA Data'!O1394/SUM('EPA Data'!O:O)</f>
        <v>9.1379613279600556E-4</v>
      </c>
      <c r="X1393" s="19">
        <f>'EPA Data'!P1394/SUM('EPA Data'!P:P)</f>
        <v>1.1624822866631763E-3</v>
      </c>
    </row>
    <row r="1394" spans="1:24" x14ac:dyDescent="0.35">
      <c r="A1394" s="13" t="s">
        <v>2360</v>
      </c>
      <c r="B1394" s="13" t="s">
        <v>267</v>
      </c>
      <c r="C1394" s="18" t="s">
        <v>632</v>
      </c>
      <c r="D1394" s="14">
        <f>SUMIFS('Census Data'!G:G,'Census Data'!$A:$A,$A1394)/SUMIFS('Census Data'!$F:$F,'Census Data'!$A:$A,$A1394)</f>
        <v>0.47962124331000411</v>
      </c>
      <c r="E1394" s="16">
        <f>SUMIFS('Census Data'!H:H,'Census Data'!$A:$A,$A1394)/SUMIFS('Census Data'!$F:$F,'Census Data'!$A:$A,$A1394)</f>
        <v>0.52037875668999589</v>
      </c>
      <c r="F1394" s="14">
        <f>SUM(SUMIFS('Census Data'!I:I,'Census Data'!$A:$A,$A1394),SUMIFS('Census Data'!J:J,'Census Data'!$A:$A,$A1394))/SUMIFS('Census Data'!$F:$F,'Census Data'!$A:$A,$A1394)</f>
        <v>0.15203199435393755</v>
      </c>
      <c r="G1394" s="14">
        <f>SUM(SUMIFS('Census Data'!K:K,'Census Data'!$A:$A,$A1394),SUMIFS('Census Data'!L:L,'Census Data'!$A:$A,$A1394))/SUMIFS('Census Data'!$F:$F,'Census Data'!$A:$A,$A1394)</f>
        <v>0.83679350702817146</v>
      </c>
      <c r="H1394" s="14">
        <f>SUM(SUMIFS('Census Data'!O:O,'Census Data'!$A:$A,$A1394),SUMIFS('Census Data'!P:P,'Census Data'!$A:$A,$A1394))/SUMIFS('Census Data'!$F:$F,'Census Data'!$A:$A,$A1394)</f>
        <v>2.4701523260601071E-3</v>
      </c>
      <c r="I1394" s="16">
        <f t="shared" si="42"/>
        <v>8.7043462918309222E-3</v>
      </c>
      <c r="J1394" s="14">
        <f>SUM(SUMIFS('Census Data'!W:W,'Census Data'!$A:$A,$A1394),SUMIFS('Census Data'!X:X,'Census Data'!$A:$A,$A1394))/SUMIFS('Census Data'!$F:$F,'Census Data'!$A:$A,$A1394)</f>
        <v>7.5868964300417575E-3</v>
      </c>
      <c r="K1394" s="16">
        <f t="shared" si="43"/>
        <v>0.99241310356995827</v>
      </c>
      <c r="L1394" s="19">
        <f>'EPA Data'!D1395/SUM('EPA Data'!D:D)</f>
        <v>6.9737329938208888E-5</v>
      </c>
      <c r="M1394" s="19">
        <f>'EPA Data'!E1395/SUM('EPA Data'!E:E)</f>
        <v>7.4808669404006096E-5</v>
      </c>
      <c r="N1394" s="19">
        <f>'EPA Data'!F1395/SUM('EPA Data'!F:F)</f>
        <v>1.3925156735056498E-4</v>
      </c>
      <c r="O1394" s="19">
        <f>'EPA Data'!G1395/SUM('EPA Data'!G:G)</f>
        <v>3.7366043037812667E-5</v>
      </c>
      <c r="P1394" s="19">
        <f>'EPA Data'!H1395/SUM('EPA Data'!H:H)</f>
        <v>6.5837241064973999E-5</v>
      </c>
      <c r="Q1394" s="19">
        <f>'EPA Data'!I1395/SUM('EPA Data'!I:I)</f>
        <v>8.6392964784429873E-5</v>
      </c>
      <c r="R1394" s="19">
        <f>'EPA Data'!J1395/SUM('EPA Data'!J:J)</f>
        <v>6.0718139359097853E-5</v>
      </c>
      <c r="S1394" s="19">
        <f>'EPA Data'!K1395/SUM('EPA Data'!K:K)</f>
        <v>1.0524944225321057E-4</v>
      </c>
      <c r="T1394" s="19">
        <f>'EPA Data'!L1395/SUM('EPA Data'!L:L)</f>
        <v>1.8724199571592152E-4</v>
      </c>
      <c r="U1394" s="19">
        <f>'EPA Data'!M1395/SUM('EPA Data'!M:M)</f>
        <v>2.8946615179465884E-5</v>
      </c>
      <c r="V1394" s="19">
        <f>'EPA Data'!N1395/SUM('EPA Data'!N:N)</f>
        <v>3.0563766102841124E-5</v>
      </c>
      <c r="W1394" s="19">
        <f>'EPA Data'!O1395/SUM('EPA Data'!O:O)</f>
        <v>7.8276268762119135E-5</v>
      </c>
      <c r="X1394" s="19">
        <f>'EPA Data'!P1395/SUM('EPA Data'!P:P)</f>
        <v>1.0828946736389917E-4</v>
      </c>
    </row>
    <row r="1395" spans="1:24" x14ac:dyDescent="0.35">
      <c r="A1395" s="13" t="s">
        <v>2361</v>
      </c>
      <c r="B1395" s="13" t="s">
        <v>267</v>
      </c>
      <c r="C1395" s="18" t="s">
        <v>2362</v>
      </c>
      <c r="D1395" s="14">
        <f>SUMIFS('Census Data'!G:G,'Census Data'!$A:$A,$A1395)/SUMIFS('Census Data'!$F:$F,'Census Data'!$A:$A,$A1395)</f>
        <v>0.47184092366901859</v>
      </c>
      <c r="E1395" s="16">
        <f>SUMIFS('Census Data'!H:H,'Census Data'!$A:$A,$A1395)/SUMIFS('Census Data'!$F:$F,'Census Data'!$A:$A,$A1395)</f>
        <v>0.52815907633098136</v>
      </c>
      <c r="F1395" s="14">
        <f>SUM(SUMIFS('Census Data'!I:I,'Census Data'!$A:$A,$A1395),SUMIFS('Census Data'!J:J,'Census Data'!$A:$A,$A1395))/SUMIFS('Census Data'!$F:$F,'Census Data'!$A:$A,$A1395)</f>
        <v>0.20962155227710069</v>
      </c>
      <c r="G1395" s="14">
        <f>SUM(SUMIFS('Census Data'!K:K,'Census Data'!$A:$A,$A1395),SUMIFS('Census Data'!L:L,'Census Data'!$A:$A,$A1395))/SUMIFS('Census Data'!$F:$F,'Census Data'!$A:$A,$A1395)</f>
        <v>0.77498396407953818</v>
      </c>
      <c r="H1395" s="14">
        <f>SUM(SUMIFS('Census Data'!O:O,'Census Data'!$A:$A,$A1395),SUMIFS('Census Data'!P:P,'Census Data'!$A:$A,$A1395))/SUMIFS('Census Data'!$F:$F,'Census Data'!$A:$A,$A1395)</f>
        <v>4.8749198203976909E-3</v>
      </c>
      <c r="I1395" s="16">
        <f t="shared" si="42"/>
        <v>1.0519563822963485E-2</v>
      </c>
      <c r="J1395" s="14">
        <f>SUM(SUMIFS('Census Data'!W:W,'Census Data'!$A:$A,$A1395),SUMIFS('Census Data'!X:X,'Census Data'!$A:$A,$A1395))/SUMIFS('Census Data'!$F:$F,'Census Data'!$A:$A,$A1395)</f>
        <v>8.9801154586273257E-3</v>
      </c>
      <c r="K1395" s="16">
        <f t="shared" si="43"/>
        <v>0.99101988454137269</v>
      </c>
      <c r="L1395" s="19">
        <f>'EPA Data'!D1396/SUM('EPA Data'!D:D)</f>
        <v>2.0251830736376472E-5</v>
      </c>
      <c r="M1395" s="19">
        <f>'EPA Data'!E1396/SUM('EPA Data'!E:E)</f>
        <v>2.3198456075168727E-5</v>
      </c>
      <c r="N1395" s="19">
        <f>'EPA Data'!F1396/SUM('EPA Data'!F:F)</f>
        <v>4.2548559969616595E-5</v>
      </c>
      <c r="O1395" s="19">
        <f>'EPA Data'!G1396/SUM('EPA Data'!G:G)</f>
        <v>1.0900733716563709E-5</v>
      </c>
      <c r="P1395" s="19">
        <f>'EPA Data'!H1396/SUM('EPA Data'!H:H)</f>
        <v>1.9859650904800098E-5</v>
      </c>
      <c r="Q1395" s="19">
        <f>'EPA Data'!I1396/SUM('EPA Data'!I:I)</f>
        <v>2.5002342513685565E-5</v>
      </c>
      <c r="R1395" s="19">
        <f>'EPA Data'!J1396/SUM('EPA Data'!J:J)</f>
        <v>1.8949122733533295E-5</v>
      </c>
      <c r="S1395" s="19">
        <f>'EPA Data'!K1396/SUM('EPA Data'!K:K)</f>
        <v>3.373906790478036E-5</v>
      </c>
      <c r="T1395" s="19">
        <f>'EPA Data'!L1396/SUM('EPA Data'!L:L)</f>
        <v>5.6727396982374837E-5</v>
      </c>
      <c r="U1395" s="19">
        <f>'EPA Data'!M1396/SUM('EPA Data'!M:M)</f>
        <v>8.0745928739772164E-6</v>
      </c>
      <c r="V1395" s="19">
        <f>'EPA Data'!N1396/SUM('EPA Data'!N:N)</f>
        <v>9.2327355901250706E-6</v>
      </c>
      <c r="W1395" s="19">
        <f>'EPA Data'!O1396/SUM('EPA Data'!O:O)</f>
        <v>2.2965735507297548E-5</v>
      </c>
      <c r="X1395" s="19">
        <f>'EPA Data'!P1396/SUM('EPA Data'!P:P)</f>
        <v>3.5216712321750043E-5</v>
      </c>
    </row>
    <row r="1396" spans="1:24" x14ac:dyDescent="0.35">
      <c r="A1396" s="13" t="s">
        <v>2363</v>
      </c>
      <c r="B1396" s="13" t="s">
        <v>267</v>
      </c>
      <c r="C1396" s="18" t="s">
        <v>2364</v>
      </c>
      <c r="D1396" s="14">
        <f>SUMIFS('Census Data'!G:G,'Census Data'!$A:$A,$A1396)/SUMIFS('Census Data'!$F:$F,'Census Data'!$A:$A,$A1396)</f>
        <v>0.6659192825112108</v>
      </c>
      <c r="E1396" s="16">
        <f>SUMIFS('Census Data'!H:H,'Census Data'!$A:$A,$A1396)/SUMIFS('Census Data'!$F:$F,'Census Data'!$A:$A,$A1396)</f>
        <v>0.33408071748878926</v>
      </c>
      <c r="F1396" s="14">
        <f>SUM(SUMIFS('Census Data'!I:I,'Census Data'!$A:$A,$A1396),SUMIFS('Census Data'!J:J,'Census Data'!$A:$A,$A1396))/SUMIFS('Census Data'!$F:$F,'Census Data'!$A:$A,$A1396)</f>
        <v>0.36696562032884905</v>
      </c>
      <c r="G1396" s="14">
        <f>SUM(SUMIFS('Census Data'!K:K,'Census Data'!$A:$A,$A1396),SUMIFS('Census Data'!L:L,'Census Data'!$A:$A,$A1396))/SUMIFS('Census Data'!$F:$F,'Census Data'!$A:$A,$A1396)</f>
        <v>0.61434977578475336</v>
      </c>
      <c r="H1396" s="14">
        <f>SUM(SUMIFS('Census Data'!O:O,'Census Data'!$A:$A,$A1396),SUMIFS('Census Data'!P:P,'Census Data'!$A:$A,$A1396))/SUMIFS('Census Data'!$F:$F,'Census Data'!$A:$A,$A1396)</f>
        <v>4.4843049327354259E-3</v>
      </c>
      <c r="I1396" s="16">
        <f t="shared" si="42"/>
        <v>1.4200298953662149E-2</v>
      </c>
      <c r="J1396" s="14">
        <f>SUM(SUMIFS('Census Data'!W:W,'Census Data'!$A:$A,$A1396),SUMIFS('Census Data'!X:X,'Census Data'!$A:$A,$A1396))/SUMIFS('Census Data'!$F:$F,'Census Data'!$A:$A,$A1396)</f>
        <v>9.1180866965620333E-2</v>
      </c>
      <c r="K1396" s="16">
        <f t="shared" si="43"/>
        <v>0.90881913303437967</v>
      </c>
      <c r="L1396" s="19">
        <f>'EPA Data'!D1397/SUM('EPA Data'!D:D)</f>
        <v>2.5175691909129991E-6</v>
      </c>
      <c r="M1396" s="19">
        <f>'EPA Data'!E1397/SUM('EPA Data'!E:E)</f>
        <v>2.7772170032074153E-6</v>
      </c>
      <c r="N1396" s="19">
        <f>'EPA Data'!F1397/SUM('EPA Data'!F:F)</f>
        <v>5.1974270731231889E-6</v>
      </c>
      <c r="O1396" s="19">
        <f>'EPA Data'!G1397/SUM('EPA Data'!G:G)</f>
        <v>1.3675769003549107E-6</v>
      </c>
      <c r="P1396" s="19">
        <f>'EPA Data'!H1397/SUM('EPA Data'!H:H)</f>
        <v>2.4034517257619041E-6</v>
      </c>
      <c r="Q1396" s="19">
        <f>'EPA Data'!I1397/SUM('EPA Data'!I:I)</f>
        <v>3.0172590606383338E-6</v>
      </c>
      <c r="R1396" s="19">
        <f>'EPA Data'!J1397/SUM('EPA Data'!J:J)</f>
        <v>2.605646359747644E-6</v>
      </c>
      <c r="S1396" s="19">
        <f>'EPA Data'!K1397/SUM('EPA Data'!K:K)</f>
        <v>4.4700625064743003E-6</v>
      </c>
      <c r="T1396" s="19">
        <f>'EPA Data'!L1397/SUM('EPA Data'!L:L)</f>
        <v>7.3978987309430901E-6</v>
      </c>
      <c r="U1396" s="19">
        <f>'EPA Data'!M1397/SUM('EPA Data'!M:M)</f>
        <v>9.05529113477356E-7</v>
      </c>
      <c r="V1396" s="19">
        <f>'EPA Data'!N1397/SUM('EPA Data'!N:N)</f>
        <v>1.0534140323395732E-6</v>
      </c>
      <c r="W1396" s="19">
        <f>'EPA Data'!O1397/SUM('EPA Data'!O:O)</f>
        <v>2.6283014254529308E-6</v>
      </c>
      <c r="X1396" s="19">
        <f>'EPA Data'!P1397/SUM('EPA Data'!P:P)</f>
        <v>4.0849760716333646E-6</v>
      </c>
    </row>
    <row r="1397" spans="1:24" x14ac:dyDescent="0.35">
      <c r="A1397" s="13" t="s">
        <v>2365</v>
      </c>
      <c r="B1397" s="13" t="s">
        <v>267</v>
      </c>
      <c r="C1397" s="18" t="s">
        <v>2366</v>
      </c>
      <c r="D1397" s="14">
        <f>SUMIFS('Census Data'!G:G,'Census Data'!$A:$A,$A1397)/SUMIFS('Census Data'!$F:$F,'Census Data'!$A:$A,$A1397)</f>
        <v>0.49610258989187828</v>
      </c>
      <c r="E1397" s="16">
        <f>SUMIFS('Census Data'!H:H,'Census Data'!$A:$A,$A1397)/SUMIFS('Census Data'!$F:$F,'Census Data'!$A:$A,$A1397)</f>
        <v>0.50389741010812172</v>
      </c>
      <c r="F1397" s="14">
        <f>SUM(SUMIFS('Census Data'!I:I,'Census Data'!$A:$A,$A1397),SUMIFS('Census Data'!J:J,'Census Data'!$A:$A,$A1397))/SUMIFS('Census Data'!$F:$F,'Census Data'!$A:$A,$A1397)</f>
        <v>0.90319336183052557</v>
      </c>
      <c r="G1397" s="14">
        <f>SUM(SUMIFS('Census Data'!K:K,'Census Data'!$A:$A,$A1397),SUMIFS('Census Data'!L:L,'Census Data'!$A:$A,$A1397))/SUMIFS('Census Data'!$F:$F,'Census Data'!$A:$A,$A1397)</f>
        <v>7.6355712010728355E-2</v>
      </c>
      <c r="H1397" s="14">
        <f>SUM(SUMIFS('Census Data'!O:O,'Census Data'!$A:$A,$A1397),SUMIFS('Census Data'!P:P,'Census Data'!$A:$A,$A1397))/SUMIFS('Census Data'!$F:$F,'Census Data'!$A:$A,$A1397)</f>
        <v>5.1546391752577319E-3</v>
      </c>
      <c r="I1397" s="16">
        <f t="shared" si="42"/>
        <v>1.5296286983488394E-2</v>
      </c>
      <c r="J1397" s="14">
        <f>SUM(SUMIFS('Census Data'!W:W,'Census Data'!$A:$A,$A1397),SUMIFS('Census Data'!X:X,'Census Data'!$A:$A,$A1397))/SUMIFS('Census Data'!$F:$F,'Census Data'!$A:$A,$A1397)</f>
        <v>1.6804961864051629E-2</v>
      </c>
      <c r="K1397" s="16">
        <f t="shared" si="43"/>
        <v>0.98319503813594833</v>
      </c>
      <c r="L1397" s="19">
        <f>'EPA Data'!D1398/SUM('EPA Data'!D:D)</f>
        <v>6.2699439480294364E-5</v>
      </c>
      <c r="M1397" s="19">
        <f>'EPA Data'!E1398/SUM('EPA Data'!E:E)</f>
        <v>6.7065525063683147E-5</v>
      </c>
      <c r="N1397" s="19">
        <f>'EPA Data'!F1398/SUM('EPA Data'!F:F)</f>
        <v>1.2180921151473814E-4</v>
      </c>
      <c r="O1397" s="19">
        <f>'EPA Data'!G1398/SUM('EPA Data'!G:G)</f>
        <v>3.4515717647886372E-5</v>
      </c>
      <c r="P1397" s="19">
        <f>'EPA Data'!H1398/SUM('EPA Data'!H:H)</f>
        <v>5.8021371425091041E-5</v>
      </c>
      <c r="Q1397" s="19">
        <f>'EPA Data'!I1398/SUM('EPA Data'!I:I)</f>
        <v>7.7159720776116998E-5</v>
      </c>
      <c r="R1397" s="19">
        <f>'EPA Data'!J1398/SUM('EPA Data'!J:J)</f>
        <v>4.9507254148401148E-5</v>
      </c>
      <c r="S1397" s="19">
        <f>'EPA Data'!K1398/SUM('EPA Data'!K:K)</f>
        <v>7.7757119010737566E-5</v>
      </c>
      <c r="T1397" s="19">
        <f>'EPA Data'!L1398/SUM('EPA Data'!L:L)</f>
        <v>1.3113732085200089E-4</v>
      </c>
      <c r="U1397" s="19">
        <f>'EPA Data'!M1398/SUM('EPA Data'!M:M)</f>
        <v>3.3765356782515118E-5</v>
      </c>
      <c r="V1397" s="19">
        <f>'EPA Data'!N1398/SUM('EPA Data'!N:N)</f>
        <v>2.9143402099961226E-5</v>
      </c>
      <c r="W1397" s="19">
        <f>'EPA Data'!O1398/SUM('EPA Data'!O:O)</f>
        <v>7.161233309514308E-5</v>
      </c>
      <c r="X1397" s="19">
        <f>'EPA Data'!P1398/SUM('EPA Data'!P:P)</f>
        <v>8.369582216215764E-5</v>
      </c>
    </row>
    <row r="1398" spans="1:24" x14ac:dyDescent="0.35">
      <c r="A1398" s="13" t="s">
        <v>2367</v>
      </c>
      <c r="B1398" s="13" t="s">
        <v>267</v>
      </c>
      <c r="C1398" s="18" t="s">
        <v>92</v>
      </c>
      <c r="D1398" s="14">
        <f>SUMIFS('Census Data'!G:G,'Census Data'!$A:$A,$A1398)/SUMIFS('Census Data'!$F:$F,'Census Data'!$A:$A,$A1398)</f>
        <v>0.49257565709099793</v>
      </c>
      <c r="E1398" s="16">
        <f>SUMIFS('Census Data'!H:H,'Census Data'!$A:$A,$A1398)/SUMIFS('Census Data'!$F:$F,'Census Data'!$A:$A,$A1398)</f>
        <v>0.50742434290900207</v>
      </c>
      <c r="F1398" s="14">
        <f>SUM(SUMIFS('Census Data'!I:I,'Census Data'!$A:$A,$A1398),SUMIFS('Census Data'!J:J,'Census Data'!$A:$A,$A1398))/SUMIFS('Census Data'!$F:$F,'Census Data'!$A:$A,$A1398)</f>
        <v>0.73145310482041259</v>
      </c>
      <c r="G1398" s="14">
        <f>SUM(SUMIFS('Census Data'!K:K,'Census Data'!$A:$A,$A1398),SUMIFS('Census Data'!L:L,'Census Data'!$A:$A,$A1398))/SUMIFS('Census Data'!$F:$F,'Census Data'!$A:$A,$A1398)</f>
        <v>0.21760619916925547</v>
      </c>
      <c r="H1398" s="14">
        <f>SUM(SUMIFS('Census Data'!O:O,'Census Data'!$A:$A,$A1398),SUMIFS('Census Data'!P:P,'Census Data'!$A:$A,$A1398))/SUMIFS('Census Data'!$F:$F,'Census Data'!$A:$A,$A1398)</f>
        <v>2.324688470801773E-2</v>
      </c>
      <c r="I1398" s="16">
        <f t="shared" si="42"/>
        <v>2.7693811302314186E-2</v>
      </c>
      <c r="J1398" s="14">
        <f>SUM(SUMIFS('Census Data'!W:W,'Census Data'!$A:$A,$A1398),SUMIFS('Census Data'!X:X,'Census Data'!$A:$A,$A1398))/SUMIFS('Census Data'!$F:$F,'Census Data'!$A:$A,$A1398)</f>
        <v>6.9984990750113441E-2</v>
      </c>
      <c r="K1398" s="16">
        <f t="shared" si="43"/>
        <v>0.93001500924988656</v>
      </c>
      <c r="L1398" s="19">
        <f>'EPA Data'!D1399/SUM('EPA Data'!D:D)</f>
        <v>3.2854707101706397E-4</v>
      </c>
      <c r="M1398" s="19">
        <f>'EPA Data'!E1399/SUM('EPA Data'!E:E)</f>
        <v>2.923909524838945E-4</v>
      </c>
      <c r="N1398" s="19">
        <f>'EPA Data'!F1399/SUM('EPA Data'!F:F)</f>
        <v>5.663626448730349E-4</v>
      </c>
      <c r="O1398" s="19">
        <f>'EPA Data'!G1399/SUM('EPA Data'!G:G)</f>
        <v>2.6257688166903193E-4</v>
      </c>
      <c r="P1398" s="19">
        <f>'EPA Data'!H1399/SUM('EPA Data'!H:H)</f>
        <v>3.1744409895095795E-4</v>
      </c>
      <c r="Q1398" s="19">
        <f>'EPA Data'!I1399/SUM('EPA Data'!I:I)</f>
        <v>5.3190803302644485E-4</v>
      </c>
      <c r="R1398" s="19">
        <f>'EPA Data'!J1399/SUM('EPA Data'!J:J)</f>
        <v>3.516890155741872E-4</v>
      </c>
      <c r="S1398" s="19">
        <f>'EPA Data'!K1399/SUM('EPA Data'!K:K)</f>
        <v>4.3146666054434273E-4</v>
      </c>
      <c r="T1398" s="19">
        <f>'EPA Data'!L1399/SUM('EPA Data'!L:L)</f>
        <v>1.0458893435259099E-3</v>
      </c>
      <c r="U1398" s="19">
        <f>'EPA Data'!M1399/SUM('EPA Data'!M:M)</f>
        <v>1.349115618531454E-4</v>
      </c>
      <c r="V1398" s="19">
        <f>'EPA Data'!N1399/SUM('EPA Data'!N:N)</f>
        <v>1.0169423324421884E-4</v>
      </c>
      <c r="W1398" s="19">
        <f>'EPA Data'!O1399/SUM('EPA Data'!O:O)</f>
        <v>3.1206172802054704E-4</v>
      </c>
      <c r="X1398" s="19">
        <f>'EPA Data'!P1399/SUM('EPA Data'!P:P)</f>
        <v>2.5309744916381251E-4</v>
      </c>
    </row>
    <row r="1399" spans="1:24" x14ac:dyDescent="0.35">
      <c r="A1399" s="13" t="s">
        <v>2368</v>
      </c>
      <c r="B1399" s="13" t="s">
        <v>267</v>
      </c>
      <c r="C1399" s="18" t="s">
        <v>833</v>
      </c>
      <c r="D1399" s="14">
        <f>SUMIFS('Census Data'!G:G,'Census Data'!$A:$A,$A1399)/SUMIFS('Census Data'!$F:$F,'Census Data'!$A:$A,$A1399)</f>
        <v>0.48719985336347527</v>
      </c>
      <c r="E1399" s="16">
        <f>SUMIFS('Census Data'!H:H,'Census Data'!$A:$A,$A1399)/SUMIFS('Census Data'!$F:$F,'Census Data'!$A:$A,$A1399)</f>
        <v>0.51280014663652473</v>
      </c>
      <c r="F1399" s="14">
        <f>SUM(SUMIFS('Census Data'!I:I,'Census Data'!$A:$A,$A1399),SUMIFS('Census Data'!J:J,'Census Data'!$A:$A,$A1399))/SUMIFS('Census Data'!$F:$F,'Census Data'!$A:$A,$A1399)</f>
        <v>0.45255697439970671</v>
      </c>
      <c r="G1399" s="14">
        <f>SUM(SUMIFS('Census Data'!K:K,'Census Data'!$A:$A,$A1399),SUMIFS('Census Data'!L:L,'Census Data'!$A:$A,$A1399))/SUMIFS('Census Data'!$F:$F,'Census Data'!$A:$A,$A1399)</f>
        <v>0.53339035864850004</v>
      </c>
      <c r="H1399" s="14">
        <f>SUM(SUMIFS('Census Data'!O:O,'Census Data'!$A:$A,$A1399),SUMIFS('Census Data'!P:P,'Census Data'!$A:$A,$A1399))/SUMIFS('Census Data'!$F:$F,'Census Data'!$A:$A,$A1399)</f>
        <v>1.4663652471436426E-3</v>
      </c>
      <c r="I1399" s="16">
        <f t="shared" si="42"/>
        <v>1.2586301704649694E-2</v>
      </c>
      <c r="J1399" s="14">
        <f>SUM(SUMIFS('Census Data'!W:W,'Census Data'!$A:$A,$A1399),SUMIFS('Census Data'!X:X,'Census Data'!$A:$A,$A1399))/SUMIFS('Census Data'!$F:$F,'Census Data'!$A:$A,$A1399)</f>
        <v>1.1486527769291868E-2</v>
      </c>
      <c r="K1399" s="16">
        <f t="shared" si="43"/>
        <v>0.98851347223070818</v>
      </c>
      <c r="L1399" s="19">
        <f>'EPA Data'!D1400/SUM('EPA Data'!D:D)</f>
        <v>3.3999729608140117E-5</v>
      </c>
      <c r="M1399" s="19">
        <f>'EPA Data'!E1400/SUM('EPA Data'!E:E)</f>
        <v>3.3973526161062475E-5</v>
      </c>
      <c r="N1399" s="19">
        <f>'EPA Data'!F1400/SUM('EPA Data'!F:F)</f>
        <v>6.8618721837926169E-5</v>
      </c>
      <c r="O1399" s="19">
        <f>'EPA Data'!G1400/SUM('EPA Data'!G:G)</f>
        <v>1.9620780283399459E-5</v>
      </c>
      <c r="P1399" s="19">
        <f>'EPA Data'!H1400/SUM('EPA Data'!H:H)</f>
        <v>3.3465618602439664E-5</v>
      </c>
      <c r="Q1399" s="19">
        <f>'EPA Data'!I1400/SUM('EPA Data'!I:I)</f>
        <v>5.30943198067862E-5</v>
      </c>
      <c r="R1399" s="19">
        <f>'EPA Data'!J1400/SUM('EPA Data'!J:J)</f>
        <v>3.6803956668195657E-5</v>
      </c>
      <c r="S1399" s="19">
        <f>'EPA Data'!K1400/SUM('EPA Data'!K:K)</f>
        <v>5.654649275279239E-5</v>
      </c>
      <c r="T1399" s="19">
        <f>'EPA Data'!L1400/SUM('EPA Data'!L:L)</f>
        <v>1.0687387482993887E-4</v>
      </c>
      <c r="U1399" s="19">
        <f>'EPA Data'!M1400/SUM('EPA Data'!M:M)</f>
        <v>1.6360119153432281E-5</v>
      </c>
      <c r="V1399" s="19">
        <f>'EPA Data'!N1400/SUM('EPA Data'!N:N)</f>
        <v>1.3350978216351618E-5</v>
      </c>
      <c r="W1399" s="19">
        <f>'EPA Data'!O1400/SUM('EPA Data'!O:O)</f>
        <v>3.8573192623945587E-5</v>
      </c>
      <c r="X1399" s="19">
        <f>'EPA Data'!P1400/SUM('EPA Data'!P:P)</f>
        <v>4.0340385091266346E-5</v>
      </c>
    </row>
    <row r="1400" spans="1:24" x14ac:dyDescent="0.35">
      <c r="A1400" s="13" t="s">
        <v>2369</v>
      </c>
      <c r="B1400" s="13" t="s">
        <v>267</v>
      </c>
      <c r="C1400" s="18" t="s">
        <v>94</v>
      </c>
      <c r="D1400" s="14">
        <f>SUMIFS('Census Data'!G:G,'Census Data'!$A:$A,$A1400)/SUMIFS('Census Data'!$F:$F,'Census Data'!$A:$A,$A1400)</f>
        <v>0.49242006615214995</v>
      </c>
      <c r="E1400" s="16">
        <f>SUMIFS('Census Data'!H:H,'Census Data'!$A:$A,$A1400)/SUMIFS('Census Data'!$F:$F,'Census Data'!$A:$A,$A1400)</f>
        <v>0.50757993384785005</v>
      </c>
      <c r="F1400" s="14">
        <f>SUM(SUMIFS('Census Data'!I:I,'Census Data'!$A:$A,$A1400),SUMIFS('Census Data'!J:J,'Census Data'!$A:$A,$A1400))/SUMIFS('Census Data'!$F:$F,'Census Data'!$A:$A,$A1400)</f>
        <v>0.13478500551267916</v>
      </c>
      <c r="G1400" s="14">
        <f>SUM(SUMIFS('Census Data'!K:K,'Census Data'!$A:$A,$A1400),SUMIFS('Census Data'!L:L,'Census Data'!$A:$A,$A1400))/SUMIFS('Census Data'!$F:$F,'Census Data'!$A:$A,$A1400)</f>
        <v>0.85322491730981254</v>
      </c>
      <c r="H1400" s="14">
        <f>SUM(SUMIFS('Census Data'!O:O,'Census Data'!$A:$A,$A1400),SUMIFS('Census Data'!P:P,'Census Data'!$A:$A,$A1400))/SUMIFS('Census Data'!$F:$F,'Census Data'!$A:$A,$A1400)</f>
        <v>1.7916207276736495E-3</v>
      </c>
      <c r="I1400" s="16">
        <f t="shared" si="42"/>
        <v>1.0198456449834636E-2</v>
      </c>
      <c r="J1400" s="14">
        <f>SUM(SUMIFS('Census Data'!W:W,'Census Data'!$A:$A,$A1400),SUMIFS('Census Data'!X:X,'Census Data'!$A:$A,$A1400))/SUMIFS('Census Data'!$F:$F,'Census Data'!$A:$A,$A1400)</f>
        <v>9.5093715545755235E-3</v>
      </c>
      <c r="K1400" s="16">
        <f t="shared" si="43"/>
        <v>0.99049062844542446</v>
      </c>
      <c r="L1400" s="19">
        <f>'EPA Data'!D1401/SUM('EPA Data'!D:D)</f>
        <v>1.4548316889564197E-5</v>
      </c>
      <c r="M1400" s="19">
        <f>'EPA Data'!E1401/SUM('EPA Data'!E:E)</f>
        <v>1.5039047468305116E-5</v>
      </c>
      <c r="N1400" s="19">
        <f>'EPA Data'!F1401/SUM('EPA Data'!F:F)</f>
        <v>2.8872088612369359E-5</v>
      </c>
      <c r="O1400" s="19">
        <f>'EPA Data'!G1401/SUM('EPA Data'!G:G)</f>
        <v>7.6857510706270093E-6</v>
      </c>
      <c r="P1400" s="19">
        <f>'EPA Data'!H1401/SUM('EPA Data'!H:H)</f>
        <v>1.3201640608146463E-5</v>
      </c>
      <c r="Q1400" s="19">
        <f>'EPA Data'!I1401/SUM('EPA Data'!I:I)</f>
        <v>1.9158552751633038E-5</v>
      </c>
      <c r="R1400" s="19">
        <f>'EPA Data'!J1401/SUM('EPA Data'!J:J)</f>
        <v>1.5716115866542641E-5</v>
      </c>
      <c r="S1400" s="19">
        <f>'EPA Data'!K1401/SUM('EPA Data'!K:K)</f>
        <v>2.6599199381021303E-5</v>
      </c>
      <c r="T1400" s="19">
        <f>'EPA Data'!L1401/SUM('EPA Data'!L:L)</f>
        <v>5.7650897008128784E-5</v>
      </c>
      <c r="U1400" s="19">
        <f>'EPA Data'!M1401/SUM('EPA Data'!M:M)</f>
        <v>5.0850130047721253E-6</v>
      </c>
      <c r="V1400" s="19">
        <f>'EPA Data'!N1401/SUM('EPA Data'!N:N)</f>
        <v>5.1036484332353629E-6</v>
      </c>
      <c r="W1400" s="19">
        <f>'EPA Data'!O1401/SUM('EPA Data'!O:O)</f>
        <v>1.3810594644652471E-5</v>
      </c>
      <c r="X1400" s="19">
        <f>'EPA Data'!P1401/SUM('EPA Data'!P:P)</f>
        <v>1.802429643843979E-5</v>
      </c>
    </row>
    <row r="1401" spans="1:24" x14ac:dyDescent="0.35">
      <c r="A1401" s="13" t="s">
        <v>2370</v>
      </c>
      <c r="B1401" s="13" t="s">
        <v>267</v>
      </c>
      <c r="C1401" s="18" t="s">
        <v>1871</v>
      </c>
      <c r="D1401" s="14">
        <f>SUMIFS('Census Data'!G:G,'Census Data'!$A:$A,$A1401)/SUMIFS('Census Data'!$F:$F,'Census Data'!$A:$A,$A1401)</f>
        <v>0.476678445229682</v>
      </c>
      <c r="E1401" s="16">
        <f>SUMIFS('Census Data'!H:H,'Census Data'!$A:$A,$A1401)/SUMIFS('Census Data'!$F:$F,'Census Data'!$A:$A,$A1401)</f>
        <v>0.52332155477031805</v>
      </c>
      <c r="F1401" s="14">
        <f>SUM(SUMIFS('Census Data'!I:I,'Census Data'!$A:$A,$A1401),SUMIFS('Census Data'!J:J,'Census Data'!$A:$A,$A1401))/SUMIFS('Census Data'!$F:$F,'Census Data'!$A:$A,$A1401)</f>
        <v>0.38136042402826853</v>
      </c>
      <c r="G1401" s="14">
        <f>SUM(SUMIFS('Census Data'!K:K,'Census Data'!$A:$A,$A1401),SUMIFS('Census Data'!L:L,'Census Data'!$A:$A,$A1401))/SUMIFS('Census Data'!$F:$F,'Census Data'!$A:$A,$A1401)</f>
        <v>0.60424028268551233</v>
      </c>
      <c r="H1401" s="14">
        <f>SUM(SUMIFS('Census Data'!O:O,'Census Data'!$A:$A,$A1401),SUMIFS('Census Data'!P:P,'Census Data'!$A:$A,$A1401))/SUMIFS('Census Data'!$F:$F,'Census Data'!$A:$A,$A1401)</f>
        <v>2.8268551236749115E-3</v>
      </c>
      <c r="I1401" s="16">
        <f t="shared" si="42"/>
        <v>1.1572438162544274E-2</v>
      </c>
      <c r="J1401" s="14">
        <f>SUM(SUMIFS('Census Data'!W:W,'Census Data'!$A:$A,$A1401),SUMIFS('Census Data'!X:X,'Census Data'!$A:$A,$A1401))/SUMIFS('Census Data'!$F:$F,'Census Data'!$A:$A,$A1401)</f>
        <v>7.2438162544169607E-3</v>
      </c>
      <c r="K1401" s="16">
        <f t="shared" si="43"/>
        <v>0.99275618374558305</v>
      </c>
      <c r="L1401" s="19">
        <f>'EPA Data'!D1402/SUM('EPA Data'!D:D)</f>
        <v>2.1674375586888965E-5</v>
      </c>
      <c r="M1401" s="19">
        <f>'EPA Data'!E1402/SUM('EPA Data'!E:E)</f>
        <v>2.4374477404867999E-5</v>
      </c>
      <c r="N1401" s="19">
        <f>'EPA Data'!F1402/SUM('EPA Data'!F:F)</f>
        <v>4.4262596123611707E-5</v>
      </c>
      <c r="O1401" s="19">
        <f>'EPA Data'!G1402/SUM('EPA Data'!G:G)</f>
        <v>1.315309410843328E-5</v>
      </c>
      <c r="P1401" s="19">
        <f>'EPA Data'!H1402/SUM('EPA Data'!H:H)</f>
        <v>2.3344276651641939E-5</v>
      </c>
      <c r="Q1401" s="19">
        <f>'EPA Data'!I1402/SUM('EPA Data'!I:I)</f>
        <v>3.8274061628280292E-5</v>
      </c>
      <c r="R1401" s="19">
        <f>'EPA Data'!J1402/SUM('EPA Data'!J:J)</f>
        <v>2.75222673091779E-5</v>
      </c>
      <c r="S1401" s="19">
        <f>'EPA Data'!K1402/SUM('EPA Data'!K:K)</f>
        <v>4.2541947060141489E-5</v>
      </c>
      <c r="T1401" s="19">
        <f>'EPA Data'!L1402/SUM('EPA Data'!L:L)</f>
        <v>7.9577195732417322E-5</v>
      </c>
      <c r="U1401" s="19">
        <f>'EPA Data'!M1402/SUM('EPA Data'!M:M)</f>
        <v>1.0714261515762622E-5</v>
      </c>
      <c r="V1401" s="19">
        <f>'EPA Data'!N1402/SUM('EPA Data'!N:N)</f>
        <v>8.9083404216196163E-6</v>
      </c>
      <c r="W1401" s="19">
        <f>'EPA Data'!O1402/SUM('EPA Data'!O:O)</f>
        <v>2.5571374336578943E-5</v>
      </c>
      <c r="X1401" s="19">
        <f>'EPA Data'!P1402/SUM('EPA Data'!P:P)</f>
        <v>2.6494127554692636E-5</v>
      </c>
    </row>
    <row r="1402" spans="1:24" x14ac:dyDescent="0.35">
      <c r="A1402" s="13" t="s">
        <v>2371</v>
      </c>
      <c r="B1402" s="13" t="s">
        <v>267</v>
      </c>
      <c r="C1402" s="18" t="s">
        <v>841</v>
      </c>
      <c r="D1402" s="14">
        <f>SUMIFS('Census Data'!G:G,'Census Data'!$A:$A,$A1402)/SUMIFS('Census Data'!$F:$F,'Census Data'!$A:$A,$A1402)</f>
        <v>0.4886532627446315</v>
      </c>
      <c r="E1402" s="16">
        <f>SUMIFS('Census Data'!H:H,'Census Data'!$A:$A,$A1402)/SUMIFS('Census Data'!$F:$F,'Census Data'!$A:$A,$A1402)</f>
        <v>0.5113467372553685</v>
      </c>
      <c r="F1402" s="14">
        <f>SUM(SUMIFS('Census Data'!I:I,'Census Data'!$A:$A,$A1402),SUMIFS('Census Data'!J:J,'Census Data'!$A:$A,$A1402))/SUMIFS('Census Data'!$F:$F,'Census Data'!$A:$A,$A1402)</f>
        <v>0.68294569032181307</v>
      </c>
      <c r="G1402" s="14">
        <f>SUM(SUMIFS('Census Data'!K:K,'Census Data'!$A:$A,$A1402),SUMIFS('Census Data'!L:L,'Census Data'!$A:$A,$A1402))/SUMIFS('Census Data'!$F:$F,'Census Data'!$A:$A,$A1402)</f>
        <v>0.29425673666051988</v>
      </c>
      <c r="H1402" s="14">
        <f>SUM(SUMIFS('Census Data'!O:O,'Census Data'!$A:$A,$A1402),SUMIFS('Census Data'!P:P,'Census Data'!$A:$A,$A1402))/SUMIFS('Census Data'!$F:$F,'Census Data'!$A:$A,$A1402)</f>
        <v>5.0264707631907683E-3</v>
      </c>
      <c r="I1402" s="16">
        <f t="shared" si="42"/>
        <v>1.7771102254476312E-2</v>
      </c>
      <c r="J1402" s="14">
        <f>SUM(SUMIFS('Census Data'!W:W,'Census Data'!$A:$A,$A1402),SUMIFS('Census Data'!X:X,'Census Data'!$A:$A,$A1402))/SUMIFS('Census Data'!$F:$F,'Census Data'!$A:$A,$A1402)</f>
        <v>6.0927368984593423E-2</v>
      </c>
      <c r="K1402" s="16">
        <f t="shared" si="43"/>
        <v>0.93907263101540661</v>
      </c>
      <c r="L1402" s="19">
        <f>'EPA Data'!D1403/SUM('EPA Data'!D:D)</f>
        <v>2.0044438700361192E-4</v>
      </c>
      <c r="M1402" s="19">
        <f>'EPA Data'!E1403/SUM('EPA Data'!E:E)</f>
        <v>1.9534997936207794E-4</v>
      </c>
      <c r="N1402" s="19">
        <f>'EPA Data'!F1403/SUM('EPA Data'!F:F)</f>
        <v>3.8857306433839905E-4</v>
      </c>
      <c r="O1402" s="19">
        <f>'EPA Data'!G1403/SUM('EPA Data'!G:G)</f>
        <v>1.309880574681569E-4</v>
      </c>
      <c r="P1402" s="19">
        <f>'EPA Data'!H1403/SUM('EPA Data'!H:H)</f>
        <v>1.9894256039561397E-4</v>
      </c>
      <c r="Q1402" s="19">
        <f>'EPA Data'!I1403/SUM('EPA Data'!I:I)</f>
        <v>3.2319773865063822E-4</v>
      </c>
      <c r="R1402" s="19">
        <f>'EPA Data'!J1403/SUM('EPA Data'!J:J)</f>
        <v>2.1908177988680939E-4</v>
      </c>
      <c r="S1402" s="19">
        <f>'EPA Data'!K1403/SUM('EPA Data'!K:K)</f>
        <v>3.3268212850094588E-4</v>
      </c>
      <c r="T1402" s="19">
        <f>'EPA Data'!L1403/SUM('EPA Data'!L:L)</f>
        <v>6.5263975832100907E-4</v>
      </c>
      <c r="U1402" s="19">
        <f>'EPA Data'!M1403/SUM('EPA Data'!M:M)</f>
        <v>1.0072474857673081E-4</v>
      </c>
      <c r="V1402" s="19">
        <f>'EPA Data'!N1403/SUM('EPA Data'!N:N)</f>
        <v>7.5137379426230597E-5</v>
      </c>
      <c r="W1402" s="19">
        <f>'EPA Data'!O1403/SUM('EPA Data'!O:O)</f>
        <v>2.1834555401722115E-4</v>
      </c>
      <c r="X1402" s="19">
        <f>'EPA Data'!P1403/SUM('EPA Data'!P:P)</f>
        <v>2.1880324317244596E-4</v>
      </c>
    </row>
    <row r="1403" spans="1:24" x14ac:dyDescent="0.35">
      <c r="A1403" s="13" t="s">
        <v>2372</v>
      </c>
      <c r="B1403" s="13" t="s">
        <v>267</v>
      </c>
      <c r="C1403" s="18" t="s">
        <v>2373</v>
      </c>
      <c r="D1403" s="14">
        <f>SUMIFS('Census Data'!G:G,'Census Data'!$A:$A,$A1403)/SUMIFS('Census Data'!$F:$F,'Census Data'!$A:$A,$A1403)</f>
        <v>0.50205944561950355</v>
      </c>
      <c r="E1403" s="16">
        <f>SUMIFS('Census Data'!H:H,'Census Data'!$A:$A,$A1403)/SUMIFS('Census Data'!$F:$F,'Census Data'!$A:$A,$A1403)</f>
        <v>0.4979405543804965</v>
      </c>
      <c r="F1403" s="14">
        <f>SUM(SUMIFS('Census Data'!I:I,'Census Data'!$A:$A,$A1403),SUMIFS('Census Data'!J:J,'Census Data'!$A:$A,$A1403))/SUMIFS('Census Data'!$F:$F,'Census Data'!$A:$A,$A1403)</f>
        <v>0.3360792608260047</v>
      </c>
      <c r="G1403" s="14">
        <f>SUM(SUMIFS('Census Data'!K:K,'Census Data'!$A:$A,$A1403),SUMIFS('Census Data'!L:L,'Census Data'!$A:$A,$A1403))/SUMIFS('Census Data'!$F:$F,'Census Data'!$A:$A,$A1403)</f>
        <v>0.61371479461204492</v>
      </c>
      <c r="H1403" s="14">
        <f>SUM(SUMIFS('Census Data'!O:O,'Census Data'!$A:$A,$A1403),SUMIFS('Census Data'!P:P,'Census Data'!$A:$A,$A1403))/SUMIFS('Census Data'!$F:$F,'Census Data'!$A:$A,$A1403)</f>
        <v>2.1151063119225202E-3</v>
      </c>
      <c r="I1403" s="16">
        <f t="shared" si="42"/>
        <v>4.8090838250027912E-2</v>
      </c>
      <c r="J1403" s="14">
        <f>SUM(SUMIFS('Census Data'!W:W,'Census Data'!$A:$A,$A1403),SUMIFS('Census Data'!X:X,'Census Data'!$A:$A,$A1403))/SUMIFS('Census Data'!$F:$F,'Census Data'!$A:$A,$A1403)</f>
        <v>7.9038183234999438E-3</v>
      </c>
      <c r="K1403" s="16">
        <f t="shared" si="43"/>
        <v>0.99209618167650004</v>
      </c>
      <c r="L1403" s="19">
        <f>'EPA Data'!D1404/SUM('EPA Data'!D:D)</f>
        <v>2.0662592858353677E-5</v>
      </c>
      <c r="M1403" s="19">
        <f>'EPA Data'!E1404/SUM('EPA Data'!E:E)</f>
        <v>2.0807395502770819E-5</v>
      </c>
      <c r="N1403" s="19">
        <f>'EPA Data'!F1404/SUM('EPA Data'!F:F)</f>
        <v>4.2517634722804866E-5</v>
      </c>
      <c r="O1403" s="19">
        <f>'EPA Data'!G1404/SUM('EPA Data'!G:G)</f>
        <v>1.2279157983632355E-5</v>
      </c>
      <c r="P1403" s="19">
        <f>'EPA Data'!H1404/SUM('EPA Data'!H:H)</f>
        <v>1.9785589908451485E-5</v>
      </c>
      <c r="Q1403" s="19">
        <f>'EPA Data'!I1404/SUM('EPA Data'!I:I)</f>
        <v>3.0339661853121901E-5</v>
      </c>
      <c r="R1403" s="19">
        <f>'EPA Data'!J1404/SUM('EPA Data'!J:J)</f>
        <v>2.0830667410459427E-5</v>
      </c>
      <c r="S1403" s="19">
        <f>'EPA Data'!K1404/SUM('EPA Data'!K:K)</f>
        <v>3.1086221105965832E-5</v>
      </c>
      <c r="T1403" s="19">
        <f>'EPA Data'!L1404/SUM('EPA Data'!L:L)</f>
        <v>5.8223129989648753E-5</v>
      </c>
      <c r="U1403" s="19">
        <f>'EPA Data'!M1404/SUM('EPA Data'!M:M)</f>
        <v>9.701442869711641E-6</v>
      </c>
      <c r="V1403" s="19">
        <f>'EPA Data'!N1404/SUM('EPA Data'!N:N)</f>
        <v>8.3580344196008893E-6</v>
      </c>
      <c r="W1403" s="19">
        <f>'EPA Data'!O1404/SUM('EPA Data'!O:O)</f>
        <v>2.4043769182699495E-5</v>
      </c>
      <c r="X1403" s="19">
        <f>'EPA Data'!P1404/SUM('EPA Data'!P:P)</f>
        <v>2.5748471009860426E-5</v>
      </c>
    </row>
    <row r="1404" spans="1:24" x14ac:dyDescent="0.35">
      <c r="A1404" s="13" t="s">
        <v>2374</v>
      </c>
      <c r="B1404" s="13" t="s">
        <v>267</v>
      </c>
      <c r="C1404" s="18" t="s">
        <v>251</v>
      </c>
      <c r="D1404" s="14">
        <f>SUMIFS('Census Data'!G:G,'Census Data'!$A:$A,$A1404)/SUMIFS('Census Data'!$F:$F,'Census Data'!$A:$A,$A1404)</f>
        <v>0.48591751173540687</v>
      </c>
      <c r="E1404" s="16">
        <f>SUMIFS('Census Data'!H:H,'Census Data'!$A:$A,$A1404)/SUMIFS('Census Data'!$F:$F,'Census Data'!$A:$A,$A1404)</f>
        <v>0.51408248826459313</v>
      </c>
      <c r="F1404" s="14">
        <f>SUM(SUMIFS('Census Data'!I:I,'Census Data'!$A:$A,$A1404),SUMIFS('Census Data'!J:J,'Census Data'!$A:$A,$A1404))/SUMIFS('Census Data'!$F:$F,'Census Data'!$A:$A,$A1404)</f>
        <v>0.72451356290536428</v>
      </c>
      <c r="G1404" s="14">
        <f>SUM(SUMIFS('Census Data'!K:K,'Census Data'!$A:$A,$A1404),SUMIFS('Census Data'!L:L,'Census Data'!$A:$A,$A1404))/SUMIFS('Census Data'!$F:$F,'Census Data'!$A:$A,$A1404)</f>
        <v>0.23352563872863438</v>
      </c>
      <c r="H1404" s="14">
        <f>SUM(SUMIFS('Census Data'!O:O,'Census Data'!$A:$A,$A1404),SUMIFS('Census Data'!P:P,'Census Data'!$A:$A,$A1404))/SUMIFS('Census Data'!$F:$F,'Census Data'!$A:$A,$A1404)</f>
        <v>2.3685813595155338E-2</v>
      </c>
      <c r="I1404" s="16">
        <f t="shared" si="42"/>
        <v>1.8274984770845992E-2</v>
      </c>
      <c r="J1404" s="14">
        <f>SUM(SUMIFS('Census Data'!W:W,'Census Data'!$A:$A,$A1404),SUMIFS('Census Data'!X:X,'Census Data'!$A:$A,$A1404))/SUMIFS('Census Data'!$F:$F,'Census Data'!$A:$A,$A1404)</f>
        <v>3.8019134984054181E-2</v>
      </c>
      <c r="K1404" s="16">
        <f t="shared" si="43"/>
        <v>0.96198086501594582</v>
      </c>
      <c r="L1404" s="19">
        <f>'EPA Data'!D1405/SUM('EPA Data'!D:D)</f>
        <v>1.9729343050488792E-4</v>
      </c>
      <c r="M1404" s="19">
        <f>'EPA Data'!E1405/SUM('EPA Data'!E:E)</f>
        <v>1.9530995258134666E-4</v>
      </c>
      <c r="N1404" s="19">
        <f>'EPA Data'!F1405/SUM('EPA Data'!F:F)</f>
        <v>3.3113309789064351E-4</v>
      </c>
      <c r="O1404" s="19">
        <f>'EPA Data'!G1405/SUM('EPA Data'!G:G)</f>
        <v>8.0772104435383903E-5</v>
      </c>
      <c r="P1404" s="19">
        <f>'EPA Data'!H1405/SUM('EPA Data'!H:H)</f>
        <v>1.5289624081508548E-4</v>
      </c>
      <c r="Q1404" s="19">
        <f>'EPA Data'!I1405/SUM('EPA Data'!I:I)</f>
        <v>1.7805061581479598E-4</v>
      </c>
      <c r="R1404" s="19">
        <f>'EPA Data'!J1405/SUM('EPA Data'!J:J)</f>
        <v>1.1483771635021306E-4</v>
      </c>
      <c r="S1404" s="19">
        <f>'EPA Data'!K1405/SUM('EPA Data'!K:K)</f>
        <v>2.1091778400488399E-4</v>
      </c>
      <c r="T1404" s="19">
        <f>'EPA Data'!L1405/SUM('EPA Data'!L:L)</f>
        <v>3.3615118912611969E-4</v>
      </c>
      <c r="U1404" s="19">
        <f>'EPA Data'!M1405/SUM('EPA Data'!M:M)</f>
        <v>7.8182223877481811E-5</v>
      </c>
      <c r="V1404" s="19">
        <f>'EPA Data'!N1405/SUM('EPA Data'!N:N)</f>
        <v>8.1270020574455645E-5</v>
      </c>
      <c r="W1404" s="19">
        <f>'EPA Data'!O1405/SUM('EPA Data'!O:O)</f>
        <v>2.0168433054382971E-4</v>
      </c>
      <c r="X1404" s="19">
        <f>'EPA Data'!P1405/SUM('EPA Data'!P:P)</f>
        <v>2.6163237719486609E-4</v>
      </c>
    </row>
    <row r="1405" spans="1:24" x14ac:dyDescent="0.35">
      <c r="A1405" s="13" t="s">
        <v>2375</v>
      </c>
      <c r="B1405" s="13" t="s">
        <v>267</v>
      </c>
      <c r="C1405" s="18" t="s">
        <v>96</v>
      </c>
      <c r="D1405" s="14">
        <f>SUMIFS('Census Data'!G:G,'Census Data'!$A:$A,$A1405)/SUMIFS('Census Data'!$F:$F,'Census Data'!$A:$A,$A1405)</f>
        <v>0.48219374328469766</v>
      </c>
      <c r="E1405" s="16">
        <f>SUMIFS('Census Data'!H:H,'Census Data'!$A:$A,$A1405)/SUMIFS('Census Data'!$F:$F,'Census Data'!$A:$A,$A1405)</f>
        <v>0.51780625671530234</v>
      </c>
      <c r="F1405" s="14">
        <f>SUM(SUMIFS('Census Data'!I:I,'Census Data'!$A:$A,$A1405),SUMIFS('Census Data'!J:J,'Census Data'!$A:$A,$A1405))/SUMIFS('Census Data'!$F:$F,'Census Data'!$A:$A,$A1405)</f>
        <v>0.7511484140207727</v>
      </c>
      <c r="G1405" s="14">
        <f>SUM(SUMIFS('Census Data'!K:K,'Census Data'!$A:$A,$A1405),SUMIFS('Census Data'!L:L,'Census Data'!$A:$A,$A1405))/SUMIFS('Census Data'!$F:$F,'Census Data'!$A:$A,$A1405)</f>
        <v>0.21548139958579238</v>
      </c>
      <c r="H1405" s="14">
        <f>SUM(SUMIFS('Census Data'!O:O,'Census Data'!$A:$A,$A1405),SUMIFS('Census Data'!P:P,'Census Data'!$A:$A,$A1405))/SUMIFS('Census Data'!$F:$F,'Census Data'!$A:$A,$A1405)</f>
        <v>1.4730842896961959E-2</v>
      </c>
      <c r="I1405" s="16">
        <f t="shared" si="42"/>
        <v>1.8639343496473004E-2</v>
      </c>
      <c r="J1405" s="14">
        <f>SUM(SUMIFS('Census Data'!W:W,'Census Data'!$A:$A,$A1405),SUMIFS('Census Data'!X:X,'Census Data'!$A:$A,$A1405))/SUMIFS('Census Data'!$F:$F,'Census Data'!$A:$A,$A1405)</f>
        <v>3.6577959793830488E-2</v>
      </c>
      <c r="K1405" s="16">
        <f t="shared" si="43"/>
        <v>0.96342204020616951</v>
      </c>
      <c r="L1405" s="19">
        <f>'EPA Data'!D1406/SUM('EPA Data'!D:D)</f>
        <v>2.1906424383520045E-4</v>
      </c>
      <c r="M1405" s="19">
        <f>'EPA Data'!E1406/SUM('EPA Data'!E:E)</f>
        <v>2.3274358148169934E-4</v>
      </c>
      <c r="N1405" s="19">
        <f>'EPA Data'!F1406/SUM('EPA Data'!F:F)</f>
        <v>4.2916842647194278E-4</v>
      </c>
      <c r="O1405" s="19">
        <f>'EPA Data'!G1406/SUM('EPA Data'!G:G)</f>
        <v>1.5103864971410889E-4</v>
      </c>
      <c r="P1405" s="19">
        <f>'EPA Data'!H1406/SUM('EPA Data'!H:H)</f>
        <v>2.392540146549678E-4</v>
      </c>
      <c r="Q1405" s="19">
        <f>'EPA Data'!I1406/SUM('EPA Data'!I:I)</f>
        <v>4.0045142210787634E-4</v>
      </c>
      <c r="R1405" s="19">
        <f>'EPA Data'!J1406/SUM('EPA Data'!J:J)</f>
        <v>2.7326258144480834E-4</v>
      </c>
      <c r="S1405" s="19">
        <f>'EPA Data'!K1406/SUM('EPA Data'!K:K)</f>
        <v>3.8775894756174173E-4</v>
      </c>
      <c r="T1405" s="19">
        <f>'EPA Data'!L1406/SUM('EPA Data'!L:L)</f>
        <v>7.9659380309635857E-4</v>
      </c>
      <c r="U1405" s="19">
        <f>'EPA Data'!M1406/SUM('EPA Data'!M:M)</f>
        <v>1.103104778709944E-4</v>
      </c>
      <c r="V1405" s="19">
        <f>'EPA Data'!N1406/SUM('EPA Data'!N:N)</f>
        <v>8.5195878446222176E-5</v>
      </c>
      <c r="W1405" s="19">
        <f>'EPA Data'!O1406/SUM('EPA Data'!O:O)</f>
        <v>2.4893261573132746E-4</v>
      </c>
      <c r="X1405" s="19">
        <f>'EPA Data'!P1406/SUM('EPA Data'!P:P)</f>
        <v>2.366124094392998E-4</v>
      </c>
    </row>
    <row r="1406" spans="1:24" x14ac:dyDescent="0.35">
      <c r="A1406" s="13" t="s">
        <v>2376</v>
      </c>
      <c r="B1406" s="13" t="s">
        <v>267</v>
      </c>
      <c r="C1406" s="18" t="s">
        <v>98</v>
      </c>
      <c r="D1406" s="14">
        <f>SUMIFS('Census Data'!G:G,'Census Data'!$A:$A,$A1406)/SUMIFS('Census Data'!$F:$F,'Census Data'!$A:$A,$A1406)</f>
        <v>0.48420821857743795</v>
      </c>
      <c r="E1406" s="16">
        <f>SUMIFS('Census Data'!H:H,'Census Data'!$A:$A,$A1406)/SUMIFS('Census Data'!$F:$F,'Census Data'!$A:$A,$A1406)</f>
        <v>0.51579178142256199</v>
      </c>
      <c r="F1406" s="14">
        <f>SUM(SUMIFS('Census Data'!I:I,'Census Data'!$A:$A,$A1406),SUMIFS('Census Data'!J:J,'Census Data'!$A:$A,$A1406))/SUMIFS('Census Data'!$F:$F,'Census Data'!$A:$A,$A1406)</f>
        <v>0.5309053041202505</v>
      </c>
      <c r="G1406" s="14">
        <f>SUM(SUMIFS('Census Data'!K:K,'Census Data'!$A:$A,$A1406),SUMIFS('Census Data'!L:L,'Census Data'!$A:$A,$A1406))/SUMIFS('Census Data'!$F:$F,'Census Data'!$A:$A,$A1406)</f>
        <v>0.44588317507296421</v>
      </c>
      <c r="H1406" s="14">
        <f>SUM(SUMIFS('Census Data'!O:O,'Census Data'!$A:$A,$A1406),SUMIFS('Census Data'!P:P,'Census Data'!$A:$A,$A1406))/SUMIFS('Census Data'!$F:$F,'Census Data'!$A:$A,$A1406)</f>
        <v>7.7554431975445665E-3</v>
      </c>
      <c r="I1406" s="16">
        <f t="shared" si="42"/>
        <v>1.5456077609240726E-2</v>
      </c>
      <c r="J1406" s="14">
        <f>SUM(SUMIFS('Census Data'!W:W,'Census Data'!$A:$A,$A1406),SUMIFS('Census Data'!X:X,'Census Data'!$A:$A,$A1406))/SUMIFS('Census Data'!$F:$F,'Census Data'!$A:$A,$A1406)</f>
        <v>2.4019950398048807E-2</v>
      </c>
      <c r="K1406" s="16">
        <f t="shared" si="43"/>
        <v>0.97598004960195117</v>
      </c>
      <c r="L1406" s="19">
        <f>'EPA Data'!D1407/SUM('EPA Data'!D:D)</f>
        <v>2.3615840684231861E-4</v>
      </c>
      <c r="M1406" s="19">
        <f>'EPA Data'!E1407/SUM('EPA Data'!E:E)</f>
        <v>2.3866139751724046E-4</v>
      </c>
      <c r="N1406" s="19">
        <f>'EPA Data'!F1407/SUM('EPA Data'!F:F)</f>
        <v>4.9990363379874645E-4</v>
      </c>
      <c r="O1406" s="19">
        <f>'EPA Data'!G1407/SUM('EPA Data'!G:G)</f>
        <v>1.5254562054176052E-4</v>
      </c>
      <c r="P1406" s="19">
        <f>'EPA Data'!H1407/SUM('EPA Data'!H:H)</f>
        <v>2.3350595374265997E-4</v>
      </c>
      <c r="Q1406" s="19">
        <f>'EPA Data'!I1407/SUM('EPA Data'!I:I)</f>
        <v>3.712566442426179E-4</v>
      </c>
      <c r="R1406" s="19">
        <f>'EPA Data'!J1407/SUM('EPA Data'!J:J)</f>
        <v>2.6326472678199259E-4</v>
      </c>
      <c r="S1406" s="19">
        <f>'EPA Data'!K1407/SUM('EPA Data'!K:K)</f>
        <v>3.8047606670730231E-4</v>
      </c>
      <c r="T1406" s="19">
        <f>'EPA Data'!L1407/SUM('EPA Data'!L:L)</f>
        <v>7.3047349871900407E-4</v>
      </c>
      <c r="U1406" s="19">
        <f>'EPA Data'!M1407/SUM('EPA Data'!M:M)</f>
        <v>1.1797597855254642E-4</v>
      </c>
      <c r="V1406" s="19">
        <f>'EPA Data'!N1407/SUM('EPA Data'!N:N)</f>
        <v>9.4800848403433932E-5</v>
      </c>
      <c r="W1406" s="19">
        <f>'EPA Data'!O1407/SUM('EPA Data'!O:O)</f>
        <v>2.8009969940523166E-4</v>
      </c>
      <c r="X1406" s="19">
        <f>'EPA Data'!P1407/SUM('EPA Data'!P:P)</f>
        <v>2.8935365348576209E-4</v>
      </c>
    </row>
    <row r="1407" spans="1:24" x14ac:dyDescent="0.35">
      <c r="A1407" s="13" t="s">
        <v>2377</v>
      </c>
      <c r="B1407" s="13" t="s">
        <v>267</v>
      </c>
      <c r="C1407" s="18" t="s">
        <v>100</v>
      </c>
      <c r="D1407" s="14">
        <f>SUMIFS('Census Data'!G:G,'Census Data'!$A:$A,$A1407)/SUMIFS('Census Data'!$F:$F,'Census Data'!$A:$A,$A1407)</f>
        <v>0.48838564649071686</v>
      </c>
      <c r="E1407" s="16">
        <f>SUMIFS('Census Data'!H:H,'Census Data'!$A:$A,$A1407)/SUMIFS('Census Data'!$F:$F,'Census Data'!$A:$A,$A1407)</f>
        <v>0.51161435350928319</v>
      </c>
      <c r="F1407" s="14">
        <f>SUM(SUMIFS('Census Data'!I:I,'Census Data'!$A:$A,$A1407),SUMIFS('Census Data'!J:J,'Census Data'!$A:$A,$A1407))/SUMIFS('Census Data'!$F:$F,'Census Data'!$A:$A,$A1407)</f>
        <v>0.65539921738406459</v>
      </c>
      <c r="G1407" s="14">
        <f>SUM(SUMIFS('Census Data'!K:K,'Census Data'!$A:$A,$A1407),SUMIFS('Census Data'!L:L,'Census Data'!$A:$A,$A1407))/SUMIFS('Census Data'!$F:$F,'Census Data'!$A:$A,$A1407)</f>
        <v>0.32645075347598035</v>
      </c>
      <c r="H1407" s="14">
        <f>SUM(SUMIFS('Census Data'!O:O,'Census Data'!$A:$A,$A1407),SUMIFS('Census Data'!P:P,'Census Data'!$A:$A,$A1407))/SUMIFS('Census Data'!$F:$F,'Census Data'!$A:$A,$A1407)</f>
        <v>4.9121638498043456E-3</v>
      </c>
      <c r="I1407" s="16">
        <f t="shared" si="42"/>
        <v>1.3237865290150697E-2</v>
      </c>
      <c r="J1407" s="14">
        <f>SUM(SUMIFS('Census Data'!W:W,'Census Data'!$A:$A,$A1407),SUMIFS('Census Data'!X:X,'Census Data'!$A:$A,$A1407))/SUMIFS('Census Data'!$F:$F,'Census Data'!$A:$A,$A1407)</f>
        <v>1.8899342269586214E-2</v>
      </c>
      <c r="K1407" s="16">
        <f t="shared" si="43"/>
        <v>0.98110065773041377</v>
      </c>
      <c r="L1407" s="19">
        <f>'EPA Data'!D1408/SUM('EPA Data'!D:D)</f>
        <v>3.2952466296766884E-5</v>
      </c>
      <c r="M1407" s="19">
        <f>'EPA Data'!E1408/SUM('EPA Data'!E:E)</f>
        <v>3.6388579441523102E-5</v>
      </c>
      <c r="N1407" s="19">
        <f>'EPA Data'!F1408/SUM('EPA Data'!F:F)</f>
        <v>6.5272549130204776E-5</v>
      </c>
      <c r="O1407" s="19">
        <f>'EPA Data'!G1408/SUM('EPA Data'!G:G)</f>
        <v>2.0393738107733014E-5</v>
      </c>
      <c r="P1407" s="19">
        <f>'EPA Data'!H1408/SUM('EPA Data'!H:H)</f>
        <v>3.4775700090655036E-5</v>
      </c>
      <c r="Q1407" s="19">
        <f>'EPA Data'!I1408/SUM('EPA Data'!I:I)</f>
        <v>5.5470849516060554E-5</v>
      </c>
      <c r="R1407" s="19">
        <f>'EPA Data'!J1408/SUM('EPA Data'!J:J)</f>
        <v>4.2517449615524085E-5</v>
      </c>
      <c r="S1407" s="19">
        <f>'EPA Data'!K1408/SUM('EPA Data'!K:K)</f>
        <v>6.3625040690815112E-5</v>
      </c>
      <c r="T1407" s="19">
        <f>'EPA Data'!L1408/SUM('EPA Data'!L:L)</f>
        <v>1.2253448477872093E-4</v>
      </c>
      <c r="U1407" s="19">
        <f>'EPA Data'!M1408/SUM('EPA Data'!M:M)</f>
        <v>1.573233999094196E-5</v>
      </c>
      <c r="V1407" s="19">
        <f>'EPA Data'!N1408/SUM('EPA Data'!N:N)</f>
        <v>1.3090008918527883E-5</v>
      </c>
      <c r="W1407" s="19">
        <f>'EPA Data'!O1408/SUM('EPA Data'!O:O)</f>
        <v>3.6960239604298288E-5</v>
      </c>
      <c r="X1407" s="19">
        <f>'EPA Data'!P1408/SUM('EPA Data'!P:P)</f>
        <v>3.9737227502333977E-5</v>
      </c>
    </row>
    <row r="1408" spans="1:24" x14ac:dyDescent="0.35">
      <c r="A1408" s="13" t="s">
        <v>2378</v>
      </c>
      <c r="B1408" s="13" t="s">
        <v>267</v>
      </c>
      <c r="C1408" s="18" t="s">
        <v>2379</v>
      </c>
      <c r="D1408" s="14">
        <f>SUMIFS('Census Data'!G:G,'Census Data'!$A:$A,$A1408)/SUMIFS('Census Data'!$F:$F,'Census Data'!$A:$A,$A1408)</f>
        <v>0.49153817224520496</v>
      </c>
      <c r="E1408" s="16">
        <f>SUMIFS('Census Data'!H:H,'Census Data'!$A:$A,$A1408)/SUMIFS('Census Data'!$F:$F,'Census Data'!$A:$A,$A1408)</f>
        <v>0.50846182775479498</v>
      </c>
      <c r="F1408" s="14">
        <f>SUM(SUMIFS('Census Data'!I:I,'Census Data'!$A:$A,$A1408),SUMIFS('Census Data'!J:J,'Census Data'!$A:$A,$A1408))/SUMIFS('Census Data'!$F:$F,'Census Data'!$A:$A,$A1408)</f>
        <v>0.50418390372320421</v>
      </c>
      <c r="G1408" s="14">
        <f>SUM(SUMIFS('Census Data'!K:K,'Census Data'!$A:$A,$A1408),SUMIFS('Census Data'!L:L,'Census Data'!$A:$A,$A1408))/SUMIFS('Census Data'!$F:$F,'Census Data'!$A:$A,$A1408)</f>
        <v>0.4052745393004889</v>
      </c>
      <c r="H1408" s="14">
        <f>SUM(SUMIFS('Census Data'!O:O,'Census Data'!$A:$A,$A1408),SUMIFS('Census Data'!P:P,'Census Data'!$A:$A,$A1408))/SUMIFS('Census Data'!$F:$F,'Census Data'!$A:$A,$A1408)</f>
        <v>5.4061677322301618E-3</v>
      </c>
      <c r="I1408" s="16">
        <f t="shared" si="42"/>
        <v>8.5135389244076709E-2</v>
      </c>
      <c r="J1408" s="14">
        <f>SUM(SUMIFS('Census Data'!W:W,'Census Data'!$A:$A,$A1408),SUMIFS('Census Data'!X:X,'Census Data'!$A:$A,$A1408))/SUMIFS('Census Data'!$F:$F,'Census Data'!$A:$A,$A1408)</f>
        <v>5.6412185031966905E-2</v>
      </c>
      <c r="K1408" s="16">
        <f t="shared" si="43"/>
        <v>0.94358781496803312</v>
      </c>
      <c r="L1408" s="19">
        <f>'EPA Data'!D1409/SUM('EPA Data'!D:D)</f>
        <v>8.4872475523899401E-5</v>
      </c>
      <c r="M1408" s="19">
        <f>'EPA Data'!E1409/SUM('EPA Data'!E:E)</f>
        <v>8.8136280605051549E-5</v>
      </c>
      <c r="N1408" s="19">
        <f>'EPA Data'!F1409/SUM('EPA Data'!F:F)</f>
        <v>1.6704730240907014E-4</v>
      </c>
      <c r="O1408" s="19">
        <f>'EPA Data'!G1409/SUM('EPA Data'!G:G)</f>
        <v>4.9351890910496142E-5</v>
      </c>
      <c r="P1408" s="19">
        <f>'EPA Data'!H1409/SUM('EPA Data'!H:H)</f>
        <v>8.0604642133097986E-5</v>
      </c>
      <c r="Q1408" s="19">
        <f>'EPA Data'!I1409/SUM('EPA Data'!I:I)</f>
        <v>1.1630196246056705E-4</v>
      </c>
      <c r="R1408" s="19">
        <f>'EPA Data'!J1409/SUM('EPA Data'!J:J)</f>
        <v>7.8293778366957562E-5</v>
      </c>
      <c r="S1408" s="19">
        <f>'EPA Data'!K1409/SUM('EPA Data'!K:K)</f>
        <v>1.2641057762515705E-4</v>
      </c>
      <c r="T1408" s="19">
        <f>'EPA Data'!L1409/SUM('EPA Data'!L:L)</f>
        <v>2.4110171059387844E-4</v>
      </c>
      <c r="U1408" s="19">
        <f>'EPA Data'!M1409/SUM('EPA Data'!M:M)</f>
        <v>4.1129296589798489E-5</v>
      </c>
      <c r="V1408" s="19">
        <f>'EPA Data'!N1409/SUM('EPA Data'!N:N)</f>
        <v>3.5433649939107441E-5</v>
      </c>
      <c r="W1408" s="19">
        <f>'EPA Data'!O1409/SUM('EPA Data'!O:O)</f>
        <v>9.5333464725626772E-5</v>
      </c>
      <c r="X1408" s="19">
        <f>'EPA Data'!P1409/SUM('EPA Data'!P:P)</f>
        <v>1.1310704034545426E-4</v>
      </c>
    </row>
    <row r="1409" spans="1:24" x14ac:dyDescent="0.35">
      <c r="A1409" s="13" t="s">
        <v>2380</v>
      </c>
      <c r="B1409" s="13" t="s">
        <v>267</v>
      </c>
      <c r="C1409" s="18" t="s">
        <v>102</v>
      </c>
      <c r="D1409" s="14">
        <f>SUMIFS('Census Data'!G:G,'Census Data'!$A:$A,$A1409)/SUMIFS('Census Data'!$F:$F,'Census Data'!$A:$A,$A1409)</f>
        <v>0.48125397415747861</v>
      </c>
      <c r="E1409" s="16">
        <f>SUMIFS('Census Data'!H:H,'Census Data'!$A:$A,$A1409)/SUMIFS('Census Data'!$F:$F,'Census Data'!$A:$A,$A1409)</f>
        <v>0.51874602584252139</v>
      </c>
      <c r="F1409" s="14">
        <f>SUM(SUMIFS('Census Data'!I:I,'Census Data'!$A:$A,$A1409),SUMIFS('Census Data'!J:J,'Census Data'!$A:$A,$A1409))/SUMIFS('Census Data'!$F:$F,'Census Data'!$A:$A,$A1409)</f>
        <v>0.66423918129356574</v>
      </c>
      <c r="G1409" s="14">
        <f>SUM(SUMIFS('Census Data'!K:K,'Census Data'!$A:$A,$A1409),SUMIFS('Census Data'!L:L,'Census Data'!$A:$A,$A1409))/SUMIFS('Census Data'!$F:$F,'Census Data'!$A:$A,$A1409)</f>
        <v>0.3078667322527624</v>
      </c>
      <c r="H1409" s="14">
        <f>SUM(SUMIFS('Census Data'!O:O,'Census Data'!$A:$A,$A1409),SUMIFS('Census Data'!P:P,'Census Data'!$A:$A,$A1409))/SUMIFS('Census Data'!$F:$F,'Census Data'!$A:$A,$A1409)</f>
        <v>9.897901644851291E-3</v>
      </c>
      <c r="I1409" s="16">
        <f t="shared" si="42"/>
        <v>1.7996184808820592E-2</v>
      </c>
      <c r="J1409" s="14">
        <f>SUM(SUMIFS('Census Data'!W:W,'Census Data'!$A:$A,$A1409),SUMIFS('Census Data'!X:X,'Census Data'!$A:$A,$A1409))/SUMIFS('Census Data'!$F:$F,'Census Data'!$A:$A,$A1409)</f>
        <v>3.3400919005170907E-2</v>
      </c>
      <c r="K1409" s="16">
        <f t="shared" si="43"/>
        <v>0.96659908099482905</v>
      </c>
      <c r="L1409" s="19">
        <f>'EPA Data'!D1410/SUM('EPA Data'!D:D)</f>
        <v>3.7412726447125764E-4</v>
      </c>
      <c r="M1409" s="19">
        <f>'EPA Data'!E1410/SUM('EPA Data'!E:E)</f>
        <v>3.9388782149373045E-4</v>
      </c>
      <c r="N1409" s="19">
        <f>'EPA Data'!F1410/SUM('EPA Data'!F:F)</f>
        <v>7.0513411838010395E-4</v>
      </c>
      <c r="O1409" s="19">
        <f>'EPA Data'!G1410/SUM('EPA Data'!G:G)</f>
        <v>1.9812482188288999E-4</v>
      </c>
      <c r="P1409" s="19">
        <f>'EPA Data'!H1410/SUM('EPA Data'!H:H)</f>
        <v>3.3018130456491417E-4</v>
      </c>
      <c r="Q1409" s="19">
        <f>'EPA Data'!I1410/SUM('EPA Data'!I:I)</f>
        <v>4.2470680859534103E-4</v>
      </c>
      <c r="R1409" s="19">
        <f>'EPA Data'!J1410/SUM('EPA Data'!J:J)</f>
        <v>2.7035035027635684E-4</v>
      </c>
      <c r="S1409" s="19">
        <f>'EPA Data'!K1410/SUM('EPA Data'!K:K)</f>
        <v>4.4090737716124119E-4</v>
      </c>
      <c r="T1409" s="19">
        <f>'EPA Data'!L1410/SUM('EPA Data'!L:L)</f>
        <v>7.3608368813792382E-4</v>
      </c>
      <c r="U1409" s="19">
        <f>'EPA Data'!M1410/SUM('EPA Data'!M:M)</f>
        <v>1.9759131302546752E-4</v>
      </c>
      <c r="V1409" s="19">
        <f>'EPA Data'!N1410/SUM('EPA Data'!N:N)</f>
        <v>1.695767621404354E-4</v>
      </c>
      <c r="W1409" s="19">
        <f>'EPA Data'!O1410/SUM('EPA Data'!O:O)</f>
        <v>4.1332951052381321E-4</v>
      </c>
      <c r="X1409" s="19">
        <f>'EPA Data'!P1410/SUM('EPA Data'!P:P)</f>
        <v>5.0732627270038202E-4</v>
      </c>
    </row>
    <row r="1410" spans="1:24" x14ac:dyDescent="0.35">
      <c r="A1410" s="13" t="s">
        <v>2381</v>
      </c>
      <c r="B1410" s="13" t="s">
        <v>267</v>
      </c>
      <c r="C1410" s="18" t="s">
        <v>2382</v>
      </c>
      <c r="D1410" s="14">
        <f>SUMIFS('Census Data'!G:G,'Census Data'!$A:$A,$A1410)/SUMIFS('Census Data'!$F:$F,'Census Data'!$A:$A,$A1410)</f>
        <v>0.46859784066050386</v>
      </c>
      <c r="E1410" s="16">
        <f>SUMIFS('Census Data'!H:H,'Census Data'!$A:$A,$A1410)/SUMIFS('Census Data'!$F:$F,'Census Data'!$A:$A,$A1410)</f>
        <v>0.53140215933949619</v>
      </c>
      <c r="F1410" s="14">
        <f>SUM(SUMIFS('Census Data'!I:I,'Census Data'!$A:$A,$A1410),SUMIFS('Census Data'!J:J,'Census Data'!$A:$A,$A1410))/SUMIFS('Census Data'!$F:$F,'Census Data'!$A:$A,$A1410)</f>
        <v>0.22930632982852303</v>
      </c>
      <c r="G1410" s="14">
        <f>SUM(SUMIFS('Census Data'!K:K,'Census Data'!$A:$A,$A1410),SUMIFS('Census Data'!L:L,'Census Data'!$A:$A,$A1410))/SUMIFS('Census Data'!$F:$F,'Census Data'!$A:$A,$A1410)</f>
        <v>0.75336955754710322</v>
      </c>
      <c r="H1410" s="14">
        <f>SUM(SUMIFS('Census Data'!O:O,'Census Data'!$A:$A,$A1410),SUMIFS('Census Data'!P:P,'Census Data'!$A:$A,$A1410))/SUMIFS('Census Data'!$F:$F,'Census Data'!$A:$A,$A1410)</f>
        <v>5.610048690988639E-3</v>
      </c>
      <c r="I1410" s="16">
        <f t="shared" si="42"/>
        <v>1.1714063933385033E-2</v>
      </c>
      <c r="J1410" s="14">
        <f>SUM(SUMIFS('Census Data'!W:W,'Census Data'!$A:$A,$A1410),SUMIFS('Census Data'!X:X,'Census Data'!$A:$A,$A1410))/SUMIFS('Census Data'!$F:$F,'Census Data'!$A:$A,$A1410)</f>
        <v>2.8826476607155458E-2</v>
      </c>
      <c r="K1410" s="16">
        <f t="shared" si="43"/>
        <v>0.97117352339284457</v>
      </c>
      <c r="L1410" s="19">
        <f>'EPA Data'!D1411/SUM('EPA Data'!D:D)</f>
        <v>1.1543267959750903E-4</v>
      </c>
      <c r="M1410" s="19">
        <f>'EPA Data'!E1411/SUM('EPA Data'!E:E)</f>
        <v>1.3329673357142141E-4</v>
      </c>
      <c r="N1410" s="19">
        <f>'EPA Data'!F1411/SUM('EPA Data'!F:F)</f>
        <v>2.3902292944137556E-4</v>
      </c>
      <c r="O1410" s="19">
        <f>'EPA Data'!G1411/SUM('EPA Data'!G:G)</f>
        <v>6.1888198930976659E-5</v>
      </c>
      <c r="P1410" s="19">
        <f>'EPA Data'!H1411/SUM('EPA Data'!H:H)</f>
        <v>1.1129242555188317E-4</v>
      </c>
      <c r="Q1410" s="19">
        <f>'EPA Data'!I1411/SUM('EPA Data'!I:I)</f>
        <v>1.3492603603648291E-4</v>
      </c>
      <c r="R1410" s="19">
        <f>'EPA Data'!J1411/SUM('EPA Data'!J:J)</f>
        <v>9.6143704348872783E-5</v>
      </c>
      <c r="S1410" s="19">
        <f>'EPA Data'!K1411/SUM('EPA Data'!K:K)</f>
        <v>1.7428766170961185E-4</v>
      </c>
      <c r="T1410" s="19">
        <f>'EPA Data'!L1411/SUM('EPA Data'!L:L)</f>
        <v>2.8837178229310453E-4</v>
      </c>
      <c r="U1410" s="19">
        <f>'EPA Data'!M1411/SUM('EPA Data'!M:M)</f>
        <v>4.6829910968406051E-5</v>
      </c>
      <c r="V1410" s="19">
        <f>'EPA Data'!N1411/SUM('EPA Data'!N:N)</f>
        <v>5.4422065122722192E-5</v>
      </c>
      <c r="W1410" s="19">
        <f>'EPA Data'!O1411/SUM('EPA Data'!O:O)</f>
        <v>1.3359876566826749E-4</v>
      </c>
      <c r="X1410" s="19">
        <f>'EPA Data'!P1411/SUM('EPA Data'!P:P)</f>
        <v>2.0580345541945495E-4</v>
      </c>
    </row>
    <row r="1411" spans="1:24" x14ac:dyDescent="0.35">
      <c r="A1411" s="13" t="s">
        <v>2383</v>
      </c>
      <c r="B1411" s="13" t="s">
        <v>267</v>
      </c>
      <c r="C1411" s="18" t="s">
        <v>255</v>
      </c>
      <c r="D1411" s="14">
        <f>SUMIFS('Census Data'!G:G,'Census Data'!$A:$A,$A1411)/SUMIFS('Census Data'!$F:$F,'Census Data'!$A:$A,$A1411)</f>
        <v>0.48225284326925832</v>
      </c>
      <c r="E1411" s="16">
        <f>SUMIFS('Census Data'!H:H,'Census Data'!$A:$A,$A1411)/SUMIFS('Census Data'!$F:$F,'Census Data'!$A:$A,$A1411)</f>
        <v>0.51774715673074168</v>
      </c>
      <c r="F1411" s="14">
        <f>SUM(SUMIFS('Census Data'!I:I,'Census Data'!$A:$A,$A1411),SUMIFS('Census Data'!J:J,'Census Data'!$A:$A,$A1411))/SUMIFS('Census Data'!$F:$F,'Census Data'!$A:$A,$A1411)</f>
        <v>0.67934798178015876</v>
      </c>
      <c r="G1411" s="14">
        <f>SUM(SUMIFS('Census Data'!K:K,'Census Data'!$A:$A,$A1411),SUMIFS('Census Data'!L:L,'Census Data'!$A:$A,$A1411))/SUMIFS('Census Data'!$F:$F,'Census Data'!$A:$A,$A1411)</f>
        <v>0.30248947202566823</v>
      </c>
      <c r="H1411" s="14">
        <f>SUM(SUMIFS('Census Data'!O:O,'Census Data'!$A:$A,$A1411),SUMIFS('Census Data'!P:P,'Census Data'!$A:$A,$A1411))/SUMIFS('Census Data'!$F:$F,'Census Data'!$A:$A,$A1411)</f>
        <v>4.6695505199530179E-3</v>
      </c>
      <c r="I1411" s="16">
        <f t="shared" ref="I1411:I1474" si="44">100%-SUM(F1411:H1411)</f>
        <v>1.3492995674220021E-2</v>
      </c>
      <c r="J1411" s="14">
        <f>SUM(SUMIFS('Census Data'!W:W,'Census Data'!$A:$A,$A1411),SUMIFS('Census Data'!X:X,'Census Data'!$A:$A,$A1411))/SUMIFS('Census Data'!$F:$F,'Census Data'!$A:$A,$A1411)</f>
        <v>1.2289798607729109E-2</v>
      </c>
      <c r="K1411" s="16">
        <f t="shared" ref="K1411:K1474" si="45">100%-J1411</f>
        <v>0.98771020139227084</v>
      </c>
      <c r="L1411" s="19">
        <f>'EPA Data'!D1412/SUM('EPA Data'!D:D)</f>
        <v>8.2255458889949996E-5</v>
      </c>
      <c r="M1411" s="19">
        <f>'EPA Data'!E1412/SUM('EPA Data'!E:E)</f>
        <v>8.8414064530552381E-5</v>
      </c>
      <c r="N1411" s="19">
        <f>'EPA Data'!F1412/SUM('EPA Data'!F:F)</f>
        <v>1.5895351233230598E-4</v>
      </c>
      <c r="O1411" s="19">
        <f>'EPA Data'!G1412/SUM('EPA Data'!G:G)</f>
        <v>4.9088017700334649E-5</v>
      </c>
      <c r="P1411" s="19">
        <f>'EPA Data'!H1412/SUM('EPA Data'!H:H)</f>
        <v>8.2758013860330292E-5</v>
      </c>
      <c r="Q1411" s="19">
        <f>'EPA Data'!I1412/SUM('EPA Data'!I:I)</f>
        <v>1.2803988557917801E-4</v>
      </c>
      <c r="R1411" s="19">
        <f>'EPA Data'!J1412/SUM('EPA Data'!J:J)</f>
        <v>9.9913288898082205E-5</v>
      </c>
      <c r="S1411" s="19">
        <f>'EPA Data'!K1412/SUM('EPA Data'!K:K)</f>
        <v>1.5488907376308238E-4</v>
      </c>
      <c r="T1411" s="19">
        <f>'EPA Data'!L1412/SUM('EPA Data'!L:L)</f>
        <v>3.2065529557587659E-4</v>
      </c>
      <c r="U1411" s="19">
        <f>'EPA Data'!M1412/SUM('EPA Data'!M:M)</f>
        <v>3.5254089747411581E-5</v>
      </c>
      <c r="V1411" s="19">
        <f>'EPA Data'!N1412/SUM('EPA Data'!N:N)</f>
        <v>3.0865068955407285E-5</v>
      </c>
      <c r="W1411" s="19">
        <f>'EPA Data'!O1412/SUM('EPA Data'!O:O)</f>
        <v>8.5690326159220469E-5</v>
      </c>
      <c r="X1411" s="19">
        <f>'EPA Data'!P1412/SUM('EPA Data'!P:P)</f>
        <v>9.701778853148869E-5</v>
      </c>
    </row>
    <row r="1412" spans="1:24" x14ac:dyDescent="0.35">
      <c r="A1412" s="13" t="s">
        <v>2384</v>
      </c>
      <c r="B1412" s="13" t="s">
        <v>267</v>
      </c>
      <c r="C1412" s="18" t="s">
        <v>106</v>
      </c>
      <c r="D1412" s="14">
        <f>SUMIFS('Census Data'!G:G,'Census Data'!$A:$A,$A1412)/SUMIFS('Census Data'!$F:$F,'Census Data'!$A:$A,$A1412)</f>
        <v>0.47973030349348689</v>
      </c>
      <c r="E1412" s="16">
        <f>SUMIFS('Census Data'!H:H,'Census Data'!$A:$A,$A1412)/SUMIFS('Census Data'!$F:$F,'Census Data'!$A:$A,$A1412)</f>
        <v>0.52026969650651311</v>
      </c>
      <c r="F1412" s="14">
        <f>SUM(SUMIFS('Census Data'!I:I,'Census Data'!$A:$A,$A1412),SUMIFS('Census Data'!J:J,'Census Data'!$A:$A,$A1412))/SUMIFS('Census Data'!$F:$F,'Census Data'!$A:$A,$A1412)</f>
        <v>0.52658752398906272</v>
      </c>
      <c r="G1412" s="14">
        <f>SUM(SUMIFS('Census Data'!K:K,'Census Data'!$A:$A,$A1412),SUMIFS('Census Data'!L:L,'Census Data'!$A:$A,$A1412))/SUMIFS('Census Data'!$F:$F,'Census Data'!$A:$A,$A1412)</f>
        <v>0.44814116608073912</v>
      </c>
      <c r="H1412" s="14">
        <f>SUM(SUMIFS('Census Data'!O:O,'Census Data'!$A:$A,$A1412),SUMIFS('Census Data'!P:P,'Census Data'!$A:$A,$A1412))/SUMIFS('Census Data'!$F:$F,'Census Data'!$A:$A,$A1412)</f>
        <v>1.0122110697848203E-2</v>
      </c>
      <c r="I1412" s="16">
        <f t="shared" si="44"/>
        <v>1.514919923235003E-2</v>
      </c>
      <c r="J1412" s="14">
        <f>SUM(SUMIFS('Census Data'!W:W,'Census Data'!$A:$A,$A1412),SUMIFS('Census Data'!X:X,'Census Data'!$A:$A,$A1412))/SUMIFS('Census Data'!$F:$F,'Census Data'!$A:$A,$A1412)</f>
        <v>2.2163346410556888E-2</v>
      </c>
      <c r="K1412" s="16">
        <f t="shared" si="45"/>
        <v>0.97783665358944316</v>
      </c>
      <c r="L1412" s="19">
        <f>'EPA Data'!D1413/SUM('EPA Data'!D:D)</f>
        <v>2.3653859986668392E-4</v>
      </c>
      <c r="M1412" s="19">
        <f>'EPA Data'!E1413/SUM('EPA Data'!E:E)</f>
        <v>2.0107892245916099E-4</v>
      </c>
      <c r="N1412" s="19">
        <f>'EPA Data'!F1413/SUM('EPA Data'!F:F)</f>
        <v>3.8990585903523825E-4</v>
      </c>
      <c r="O1412" s="19">
        <f>'EPA Data'!G1413/SUM('EPA Data'!G:G)</f>
        <v>1.6814213508293941E-4</v>
      </c>
      <c r="P1412" s="19">
        <f>'EPA Data'!H1413/SUM('EPA Data'!H:H)</f>
        <v>1.8936417055186655E-4</v>
      </c>
      <c r="Q1412" s="19">
        <f>'EPA Data'!I1413/SUM('EPA Data'!I:I)</f>
        <v>3.1464957764646594E-4</v>
      </c>
      <c r="R1412" s="19">
        <f>'EPA Data'!J1413/SUM('EPA Data'!J:J)</f>
        <v>1.8230695135143453E-4</v>
      </c>
      <c r="S1412" s="19">
        <f>'EPA Data'!K1413/SUM('EPA Data'!K:K)</f>
        <v>2.6965935551798474E-4</v>
      </c>
      <c r="T1412" s="19">
        <f>'EPA Data'!L1413/SUM('EPA Data'!L:L)</f>
        <v>4.7689537038139284E-4</v>
      </c>
      <c r="U1412" s="19">
        <f>'EPA Data'!M1413/SUM('EPA Data'!M:M)</f>
        <v>9.487103582721574E-5</v>
      </c>
      <c r="V1412" s="19">
        <f>'EPA Data'!N1413/SUM('EPA Data'!N:N)</f>
        <v>8.3107300521325939E-5</v>
      </c>
      <c r="W1412" s="19">
        <f>'EPA Data'!O1413/SUM('EPA Data'!O:O)</f>
        <v>2.2213356208794919E-4</v>
      </c>
      <c r="X1412" s="19">
        <f>'EPA Data'!P1413/SUM('EPA Data'!P:P)</f>
        <v>2.5217052361866055E-4</v>
      </c>
    </row>
    <row r="1413" spans="1:24" x14ac:dyDescent="0.35">
      <c r="A1413" s="13" t="s">
        <v>2385</v>
      </c>
      <c r="B1413" s="13" t="s">
        <v>267</v>
      </c>
      <c r="C1413" s="18" t="s">
        <v>110</v>
      </c>
      <c r="D1413" s="14">
        <f>SUMIFS('Census Data'!G:G,'Census Data'!$A:$A,$A1413)/SUMIFS('Census Data'!$F:$F,'Census Data'!$A:$A,$A1413)</f>
        <v>0.48037598944591031</v>
      </c>
      <c r="E1413" s="16">
        <f>SUMIFS('Census Data'!H:H,'Census Data'!$A:$A,$A1413)/SUMIFS('Census Data'!$F:$F,'Census Data'!$A:$A,$A1413)</f>
        <v>0.51962401055408969</v>
      </c>
      <c r="F1413" s="14">
        <f>SUM(SUMIFS('Census Data'!I:I,'Census Data'!$A:$A,$A1413),SUMIFS('Census Data'!J:J,'Census Data'!$A:$A,$A1413))/SUMIFS('Census Data'!$F:$F,'Census Data'!$A:$A,$A1413)</f>
        <v>0.57793718850776898</v>
      </c>
      <c r="G1413" s="14">
        <f>SUM(SUMIFS('Census Data'!K:K,'Census Data'!$A:$A,$A1413),SUMIFS('Census Data'!L:L,'Census Data'!$A:$A,$A1413))/SUMIFS('Census Data'!$F:$F,'Census Data'!$A:$A,$A1413)</f>
        <v>0.37957160656698913</v>
      </c>
      <c r="H1413" s="14">
        <f>SUM(SUMIFS('Census Data'!O:O,'Census Data'!$A:$A,$A1413),SUMIFS('Census Data'!P:P,'Census Data'!$A:$A,$A1413))/SUMIFS('Census Data'!$F:$F,'Census Data'!$A:$A,$A1413)</f>
        <v>2.8345793022574024E-2</v>
      </c>
      <c r="I1413" s="16">
        <f t="shared" si="44"/>
        <v>1.4145411902667937E-2</v>
      </c>
      <c r="J1413" s="14">
        <f>SUM(SUMIFS('Census Data'!W:W,'Census Data'!$A:$A,$A1413),SUMIFS('Census Data'!X:X,'Census Data'!$A:$A,$A1413))/SUMIFS('Census Data'!$F:$F,'Census Data'!$A:$A,$A1413)</f>
        <v>3.7434036939313985E-2</v>
      </c>
      <c r="K1413" s="16">
        <f t="shared" si="45"/>
        <v>0.96256596306068598</v>
      </c>
      <c r="L1413" s="19">
        <f>'EPA Data'!D1414/SUM('EPA Data'!D:D)</f>
        <v>2.8944148014076122E-4</v>
      </c>
      <c r="M1413" s="19">
        <f>'EPA Data'!E1414/SUM('EPA Data'!E:E)</f>
        <v>2.9715179438517938E-4</v>
      </c>
      <c r="N1413" s="19">
        <f>'EPA Data'!F1414/SUM('EPA Data'!F:F)</f>
        <v>5.5972977315279788E-4</v>
      </c>
      <c r="O1413" s="19">
        <f>'EPA Data'!G1414/SUM('EPA Data'!G:G)</f>
        <v>2.0823397941122676E-4</v>
      </c>
      <c r="P1413" s="19">
        <f>'EPA Data'!H1414/SUM('EPA Data'!H:H)</f>
        <v>2.8160775178328505E-4</v>
      </c>
      <c r="Q1413" s="19">
        <f>'EPA Data'!I1414/SUM('EPA Data'!I:I)</f>
        <v>3.9099319646512625E-4</v>
      </c>
      <c r="R1413" s="19">
        <f>'EPA Data'!J1414/SUM('EPA Data'!J:J)</f>
        <v>2.9980328750173581E-4</v>
      </c>
      <c r="S1413" s="19">
        <f>'EPA Data'!K1414/SUM('EPA Data'!K:K)</f>
        <v>4.5227197090201207E-4</v>
      </c>
      <c r="T1413" s="19">
        <f>'EPA Data'!L1414/SUM('EPA Data'!L:L)</f>
        <v>8.599026948967176E-4</v>
      </c>
      <c r="U1413" s="19">
        <f>'EPA Data'!M1414/SUM('EPA Data'!M:M)</f>
        <v>1.4818042008155936E-4</v>
      </c>
      <c r="V1413" s="19">
        <f>'EPA Data'!N1414/SUM('EPA Data'!N:N)</f>
        <v>1.2333947899797497E-4</v>
      </c>
      <c r="W1413" s="19">
        <f>'EPA Data'!O1414/SUM('EPA Data'!O:O)</f>
        <v>3.1626310230445126E-4</v>
      </c>
      <c r="X1413" s="19">
        <f>'EPA Data'!P1414/SUM('EPA Data'!P:P)</f>
        <v>3.9738607041701939E-4</v>
      </c>
    </row>
    <row r="1414" spans="1:24" x14ac:dyDescent="0.35">
      <c r="A1414" s="13" t="s">
        <v>2386</v>
      </c>
      <c r="B1414" s="13" t="s">
        <v>267</v>
      </c>
      <c r="C1414" s="18" t="s">
        <v>114</v>
      </c>
      <c r="D1414" s="14">
        <f>SUMIFS('Census Data'!G:G,'Census Data'!$A:$A,$A1414)/SUMIFS('Census Data'!$F:$F,'Census Data'!$A:$A,$A1414)</f>
        <v>0.48733581570440687</v>
      </c>
      <c r="E1414" s="16">
        <f>SUMIFS('Census Data'!H:H,'Census Data'!$A:$A,$A1414)/SUMIFS('Census Data'!$F:$F,'Census Data'!$A:$A,$A1414)</f>
        <v>0.51266418429559313</v>
      </c>
      <c r="F1414" s="14">
        <f>SUM(SUMIFS('Census Data'!I:I,'Census Data'!$A:$A,$A1414),SUMIFS('Census Data'!J:J,'Census Data'!$A:$A,$A1414))/SUMIFS('Census Data'!$F:$F,'Census Data'!$A:$A,$A1414)</f>
        <v>0.66410245918409105</v>
      </c>
      <c r="G1414" s="14">
        <f>SUM(SUMIFS('Census Data'!K:K,'Census Data'!$A:$A,$A1414),SUMIFS('Census Data'!L:L,'Census Data'!$A:$A,$A1414))/SUMIFS('Census Data'!$F:$F,'Census Data'!$A:$A,$A1414)</f>
        <v>0.31609312983346288</v>
      </c>
      <c r="H1414" s="14">
        <f>SUM(SUMIFS('Census Data'!O:O,'Census Data'!$A:$A,$A1414),SUMIFS('Census Data'!P:P,'Census Data'!$A:$A,$A1414))/SUMIFS('Census Data'!$F:$F,'Census Data'!$A:$A,$A1414)</f>
        <v>3.9690658373910549E-3</v>
      </c>
      <c r="I1414" s="16">
        <f t="shared" si="44"/>
        <v>1.5835345145054913E-2</v>
      </c>
      <c r="J1414" s="14">
        <f>SUM(SUMIFS('Census Data'!W:W,'Census Data'!$A:$A,$A1414),SUMIFS('Census Data'!X:X,'Census Data'!$A:$A,$A1414))/SUMIFS('Census Data'!$F:$F,'Census Data'!$A:$A,$A1414)</f>
        <v>1.6899218462293874E-2</v>
      </c>
      <c r="K1414" s="16">
        <f t="shared" si="45"/>
        <v>0.98310078153770608</v>
      </c>
      <c r="L1414" s="19">
        <f>'EPA Data'!D1415/SUM('EPA Data'!D:D)</f>
        <v>8.7251097000941075E-5</v>
      </c>
      <c r="M1414" s="19">
        <f>'EPA Data'!E1415/SUM('EPA Data'!E:E)</f>
        <v>9.4524485188077383E-5</v>
      </c>
      <c r="N1414" s="19">
        <f>'EPA Data'!F1415/SUM('EPA Data'!F:F)</f>
        <v>1.6745678330389938E-4</v>
      </c>
      <c r="O1414" s="19">
        <f>'EPA Data'!G1415/SUM('EPA Data'!G:G)</f>
        <v>5.6240273534857949E-5</v>
      </c>
      <c r="P1414" s="19">
        <f>'EPA Data'!H1415/SUM('EPA Data'!H:H)</f>
        <v>9.4456954604686793E-5</v>
      </c>
      <c r="Q1414" s="19">
        <f>'EPA Data'!I1415/SUM('EPA Data'!I:I)</f>
        <v>1.5930993714243429E-4</v>
      </c>
      <c r="R1414" s="19">
        <f>'EPA Data'!J1415/SUM('EPA Data'!J:J)</f>
        <v>1.1448372336225511E-4</v>
      </c>
      <c r="S1414" s="19">
        <f>'EPA Data'!K1415/SUM('EPA Data'!K:K)</f>
        <v>1.6126899792275344E-4</v>
      </c>
      <c r="T1414" s="19">
        <f>'EPA Data'!L1415/SUM('EPA Data'!L:L)</f>
        <v>3.1991611430049897E-4</v>
      </c>
      <c r="U1414" s="19">
        <f>'EPA Data'!M1415/SUM('EPA Data'!M:M)</f>
        <v>4.1127424259290115E-5</v>
      </c>
      <c r="V1414" s="19">
        <f>'EPA Data'!N1415/SUM('EPA Data'!N:N)</f>
        <v>3.3999444612551499E-5</v>
      </c>
      <c r="W1414" s="19">
        <f>'EPA Data'!O1415/SUM('EPA Data'!O:O)</f>
        <v>9.8441811055551578E-5</v>
      </c>
      <c r="X1414" s="19">
        <f>'EPA Data'!P1415/SUM('EPA Data'!P:P)</f>
        <v>9.5652372303433876E-5</v>
      </c>
    </row>
    <row r="1415" spans="1:24" x14ac:dyDescent="0.35">
      <c r="A1415" s="13" t="s">
        <v>2387</v>
      </c>
      <c r="B1415" s="13" t="s">
        <v>267</v>
      </c>
      <c r="C1415" s="18" t="s">
        <v>116</v>
      </c>
      <c r="D1415" s="14">
        <f>SUMIFS('Census Data'!G:G,'Census Data'!$A:$A,$A1415)/SUMIFS('Census Data'!$F:$F,'Census Data'!$A:$A,$A1415)</f>
        <v>0.49962966254851421</v>
      </c>
      <c r="E1415" s="16">
        <f>SUMIFS('Census Data'!H:H,'Census Data'!$A:$A,$A1415)/SUMIFS('Census Data'!$F:$F,'Census Data'!$A:$A,$A1415)</f>
        <v>0.50037033745148585</v>
      </c>
      <c r="F1415" s="14">
        <f>SUM(SUMIFS('Census Data'!I:I,'Census Data'!$A:$A,$A1415),SUMIFS('Census Data'!J:J,'Census Data'!$A:$A,$A1415))/SUMIFS('Census Data'!$F:$F,'Census Data'!$A:$A,$A1415)</f>
        <v>0.51050277012413714</v>
      </c>
      <c r="G1415" s="14">
        <f>SUM(SUMIFS('Census Data'!K:K,'Census Data'!$A:$A,$A1415),SUMIFS('Census Data'!L:L,'Census Data'!$A:$A,$A1415))/SUMIFS('Census Data'!$F:$F,'Census Data'!$A:$A,$A1415)</f>
        <v>0.46982490445293751</v>
      </c>
      <c r="H1415" s="14">
        <f>SUM(SUMIFS('Census Data'!O:O,'Census Data'!$A:$A,$A1415),SUMIFS('Census Data'!P:P,'Census Data'!$A:$A,$A1415))/SUMIFS('Census Data'!$F:$F,'Census Data'!$A:$A,$A1415)</f>
        <v>2.9626996118863507E-3</v>
      </c>
      <c r="I1415" s="16">
        <f t="shared" si="44"/>
        <v>1.6709625811039075E-2</v>
      </c>
      <c r="J1415" s="14">
        <f>SUM(SUMIFS('Census Data'!W:W,'Census Data'!$A:$A,$A1415),SUMIFS('Census Data'!X:X,'Census Data'!$A:$A,$A1415))/SUMIFS('Census Data'!$F:$F,'Census Data'!$A:$A,$A1415)</f>
        <v>4.4766391135602761E-2</v>
      </c>
      <c r="K1415" s="16">
        <f t="shared" si="45"/>
        <v>0.95523360886439723</v>
      </c>
      <c r="L1415" s="19">
        <f>'EPA Data'!D1416/SUM('EPA Data'!D:D)</f>
        <v>1.8115814415245498E-4</v>
      </c>
      <c r="M1415" s="19">
        <f>'EPA Data'!E1416/SUM('EPA Data'!E:E)</f>
        <v>1.7090548746655562E-4</v>
      </c>
      <c r="N1415" s="19">
        <f>'EPA Data'!F1416/SUM('EPA Data'!F:F)</f>
        <v>2.7155480627011396E-4</v>
      </c>
      <c r="O1415" s="19">
        <f>'EPA Data'!G1416/SUM('EPA Data'!G:G)</f>
        <v>7.5050813490822307E-5</v>
      </c>
      <c r="P1415" s="19">
        <f>'EPA Data'!H1416/SUM('EPA Data'!H:H)</f>
        <v>1.3271641567154334E-4</v>
      </c>
      <c r="Q1415" s="19">
        <f>'EPA Data'!I1416/SUM('EPA Data'!I:I)</f>
        <v>1.4187750542842318E-4</v>
      </c>
      <c r="R1415" s="19">
        <f>'EPA Data'!J1416/SUM('EPA Data'!J:J)</f>
        <v>9.9062225897608326E-5</v>
      </c>
      <c r="S1415" s="19">
        <f>'EPA Data'!K1416/SUM('EPA Data'!K:K)</f>
        <v>1.7572583971330098E-4</v>
      </c>
      <c r="T1415" s="19">
        <f>'EPA Data'!L1416/SUM('EPA Data'!L:L)</f>
        <v>2.5445302759752168E-4</v>
      </c>
      <c r="U1415" s="19">
        <f>'EPA Data'!M1416/SUM('EPA Data'!M:M)</f>
        <v>7.1137315853289101E-5</v>
      </c>
      <c r="V1415" s="19">
        <f>'EPA Data'!N1416/SUM('EPA Data'!N:N)</f>
        <v>7.4118498675433261E-5</v>
      </c>
      <c r="W1415" s="19">
        <f>'EPA Data'!O1416/SUM('EPA Data'!O:O)</f>
        <v>1.7944578655850412E-4</v>
      </c>
      <c r="X1415" s="19">
        <f>'EPA Data'!P1416/SUM('EPA Data'!P:P)</f>
        <v>2.2282053342184907E-4</v>
      </c>
    </row>
    <row r="1416" spans="1:24" x14ac:dyDescent="0.35">
      <c r="A1416" s="13" t="s">
        <v>2388</v>
      </c>
      <c r="B1416" s="13" t="s">
        <v>267</v>
      </c>
      <c r="C1416" s="18" t="s">
        <v>120</v>
      </c>
      <c r="D1416" s="14">
        <f>SUMIFS('Census Data'!G:G,'Census Data'!$A:$A,$A1416)/SUMIFS('Census Data'!$F:$F,'Census Data'!$A:$A,$A1416)</f>
        <v>0.48052784036047635</v>
      </c>
      <c r="E1416" s="16">
        <f>SUMIFS('Census Data'!H:H,'Census Data'!$A:$A,$A1416)/SUMIFS('Census Data'!$F:$F,'Census Data'!$A:$A,$A1416)</f>
        <v>0.51947215963952365</v>
      </c>
      <c r="F1416" s="14">
        <f>SUM(SUMIFS('Census Data'!I:I,'Census Data'!$A:$A,$A1416),SUMIFS('Census Data'!J:J,'Census Data'!$A:$A,$A1416))/SUMIFS('Census Data'!$F:$F,'Census Data'!$A:$A,$A1416)</f>
        <v>0.67852649442607604</v>
      </c>
      <c r="G1416" s="14">
        <f>SUM(SUMIFS('Census Data'!K:K,'Census Data'!$A:$A,$A1416),SUMIFS('Census Data'!L:L,'Census Data'!$A:$A,$A1416))/SUMIFS('Census Data'!$F:$F,'Census Data'!$A:$A,$A1416)</f>
        <v>0.3054978494309038</v>
      </c>
      <c r="H1416" s="14">
        <f>SUM(SUMIFS('Census Data'!O:O,'Census Data'!$A:$A,$A1416),SUMIFS('Census Data'!P:P,'Census Data'!$A:$A,$A1416))/SUMIFS('Census Data'!$F:$F,'Census Data'!$A:$A,$A1416)</f>
        <v>3.2477982268777246E-3</v>
      </c>
      <c r="I1416" s="16">
        <f t="shared" si="44"/>
        <v>1.2727857916142504E-2</v>
      </c>
      <c r="J1416" s="14">
        <f>SUM(SUMIFS('Census Data'!W:W,'Census Data'!$A:$A,$A1416),SUMIFS('Census Data'!X:X,'Census Data'!$A:$A,$A1416))/SUMIFS('Census Data'!$F:$F,'Census Data'!$A:$A,$A1416)</f>
        <v>1.424934897738245E-2</v>
      </c>
      <c r="K1416" s="16">
        <f t="shared" si="45"/>
        <v>0.9857506510226175</v>
      </c>
      <c r="L1416" s="19">
        <f>'EPA Data'!D1417/SUM('EPA Data'!D:D)</f>
        <v>1.1186404657058032E-4</v>
      </c>
      <c r="M1416" s="19">
        <f>'EPA Data'!E1417/SUM('EPA Data'!E:E)</f>
        <v>1.0766511052412946E-4</v>
      </c>
      <c r="N1416" s="19">
        <f>'EPA Data'!F1417/SUM('EPA Data'!F:F)</f>
        <v>2.0263770268072969E-4</v>
      </c>
      <c r="O1416" s="19">
        <f>'EPA Data'!G1417/SUM('EPA Data'!G:G)</f>
        <v>6.3683581128189779E-5</v>
      </c>
      <c r="P1416" s="19">
        <f>'EPA Data'!H1417/SUM('EPA Data'!H:H)</f>
        <v>9.7081539953455172E-5</v>
      </c>
      <c r="Q1416" s="19">
        <f>'EPA Data'!I1417/SUM('EPA Data'!I:I)</f>
        <v>1.460649814408184E-4</v>
      </c>
      <c r="R1416" s="19">
        <f>'EPA Data'!J1417/SUM('EPA Data'!J:J)</f>
        <v>8.6146814267979417E-5</v>
      </c>
      <c r="S1416" s="19">
        <f>'EPA Data'!K1417/SUM('EPA Data'!K:K)</f>
        <v>1.337581211948665E-4</v>
      </c>
      <c r="T1416" s="19">
        <f>'EPA Data'!L1417/SUM('EPA Data'!L:L)</f>
        <v>2.3063622782259436E-4</v>
      </c>
      <c r="U1416" s="19">
        <f>'EPA Data'!M1417/SUM('EPA Data'!M:M)</f>
        <v>5.0689932101720781E-5</v>
      </c>
      <c r="V1416" s="19">
        <f>'EPA Data'!N1417/SUM('EPA Data'!N:N)</f>
        <v>4.5860695843044126E-5</v>
      </c>
      <c r="W1416" s="19">
        <f>'EPA Data'!O1417/SUM('EPA Data'!O:O)</f>
        <v>1.1693408781956454E-4</v>
      </c>
      <c r="X1416" s="19">
        <f>'EPA Data'!P1417/SUM('EPA Data'!P:P)</f>
        <v>1.3697819155351372E-4</v>
      </c>
    </row>
    <row r="1417" spans="1:24" x14ac:dyDescent="0.35">
      <c r="A1417" s="13" t="s">
        <v>2389</v>
      </c>
      <c r="B1417" s="13" t="s">
        <v>267</v>
      </c>
      <c r="C1417" s="18" t="s">
        <v>122</v>
      </c>
      <c r="D1417" s="14">
        <f>SUMIFS('Census Data'!G:G,'Census Data'!$A:$A,$A1417)/SUMIFS('Census Data'!$F:$F,'Census Data'!$A:$A,$A1417)</f>
        <v>0.48518179040635501</v>
      </c>
      <c r="E1417" s="16">
        <f>SUMIFS('Census Data'!H:H,'Census Data'!$A:$A,$A1417)/SUMIFS('Census Data'!$F:$F,'Census Data'!$A:$A,$A1417)</f>
        <v>0.51481820959364499</v>
      </c>
      <c r="F1417" s="14">
        <f>SUM(SUMIFS('Census Data'!I:I,'Census Data'!$A:$A,$A1417),SUMIFS('Census Data'!J:J,'Census Data'!$A:$A,$A1417))/SUMIFS('Census Data'!$F:$F,'Census Data'!$A:$A,$A1417)</f>
        <v>0.52989102759955187</v>
      </c>
      <c r="G1417" s="14">
        <f>SUM(SUMIFS('Census Data'!K:K,'Census Data'!$A:$A,$A1417),SUMIFS('Census Data'!L:L,'Census Data'!$A:$A,$A1417))/SUMIFS('Census Data'!$F:$F,'Census Data'!$A:$A,$A1417)</f>
        <v>0.4515734799877788</v>
      </c>
      <c r="H1417" s="14">
        <f>SUM(SUMIFS('Census Data'!O:O,'Census Data'!$A:$A,$A1417),SUMIFS('Census Data'!P:P,'Census Data'!$A:$A,$A1417))/SUMIFS('Census Data'!$F:$F,'Census Data'!$A:$A,$A1417)</f>
        <v>6.1106018942865869E-3</v>
      </c>
      <c r="I1417" s="16">
        <f t="shared" si="44"/>
        <v>1.2424890518382692E-2</v>
      </c>
      <c r="J1417" s="14">
        <f>SUM(SUMIFS('Census Data'!W:W,'Census Data'!$A:$A,$A1417),SUMIFS('Census Data'!X:X,'Census Data'!$A:$A,$A1417))/SUMIFS('Census Data'!$F:$F,'Census Data'!$A:$A,$A1417)</f>
        <v>1.2424890518382727E-2</v>
      </c>
      <c r="K1417" s="16">
        <f t="shared" si="45"/>
        <v>0.98757510948161731</v>
      </c>
      <c r="L1417" s="19">
        <f>'EPA Data'!D1418/SUM('EPA Data'!D:D)</f>
        <v>3.093640096755504E-5</v>
      </c>
      <c r="M1417" s="19">
        <f>'EPA Data'!E1418/SUM('EPA Data'!E:E)</f>
        <v>2.9234320694843875E-5</v>
      </c>
      <c r="N1417" s="19">
        <f>'EPA Data'!F1418/SUM('EPA Data'!F:F)</f>
        <v>5.3996427373382312E-5</v>
      </c>
      <c r="O1417" s="19">
        <f>'EPA Data'!G1418/SUM('EPA Data'!G:G)</f>
        <v>1.2719638853402755E-5</v>
      </c>
      <c r="P1417" s="19">
        <f>'EPA Data'!H1418/SUM('EPA Data'!H:H)</f>
        <v>2.4140068458411397E-5</v>
      </c>
      <c r="Q1417" s="19">
        <f>'EPA Data'!I1418/SUM('EPA Data'!I:I)</f>
        <v>3.2366329910619624E-5</v>
      </c>
      <c r="R1417" s="19">
        <f>'EPA Data'!J1418/SUM('EPA Data'!J:J)</f>
        <v>2.043306887774159E-5</v>
      </c>
      <c r="S1417" s="19">
        <f>'EPA Data'!K1418/SUM('EPA Data'!K:K)</f>
        <v>3.655512342527108E-5</v>
      </c>
      <c r="T1417" s="19">
        <f>'EPA Data'!L1418/SUM('EPA Data'!L:L)</f>
        <v>6.5412588881993411E-5</v>
      </c>
      <c r="U1417" s="19">
        <f>'EPA Data'!M1418/SUM('EPA Data'!M:M)</f>
        <v>1.1317909572346214E-5</v>
      </c>
      <c r="V1417" s="19">
        <f>'EPA Data'!N1418/SUM('EPA Data'!N:N)</f>
        <v>1.1662685855478777E-5</v>
      </c>
      <c r="W1417" s="19">
        <f>'EPA Data'!O1418/SUM('EPA Data'!O:O)</f>
        <v>3.0947198787946662E-5</v>
      </c>
      <c r="X1417" s="19">
        <f>'EPA Data'!P1418/SUM('EPA Data'!P:P)</f>
        <v>3.9878505557776029E-5</v>
      </c>
    </row>
    <row r="1418" spans="1:24" x14ac:dyDescent="0.35">
      <c r="A1418" s="13" t="s">
        <v>2390</v>
      </c>
      <c r="B1418" s="13" t="s">
        <v>267</v>
      </c>
      <c r="C1418" s="18" t="s">
        <v>2391</v>
      </c>
      <c r="D1418" s="14">
        <f>SUMIFS('Census Data'!G:G,'Census Data'!$A:$A,$A1418)/SUMIFS('Census Data'!$F:$F,'Census Data'!$A:$A,$A1418)</f>
        <v>0.47992575278427058</v>
      </c>
      <c r="E1418" s="16">
        <f>SUMIFS('Census Data'!H:H,'Census Data'!$A:$A,$A1418)/SUMIFS('Census Data'!$F:$F,'Census Data'!$A:$A,$A1418)</f>
        <v>0.52007424721572937</v>
      </c>
      <c r="F1418" s="14">
        <f>SUM(SUMIFS('Census Data'!I:I,'Census Data'!$A:$A,$A1418),SUMIFS('Census Data'!J:J,'Census Data'!$A:$A,$A1418))/SUMIFS('Census Data'!$F:$F,'Census Data'!$A:$A,$A1418)</f>
        <v>0.58840918465557546</v>
      </c>
      <c r="G1418" s="14">
        <f>SUM(SUMIFS('Census Data'!K:K,'Census Data'!$A:$A,$A1418),SUMIFS('Census Data'!L:L,'Census Data'!$A:$A,$A1418))/SUMIFS('Census Data'!$F:$F,'Census Data'!$A:$A,$A1418)</f>
        <v>0.21645125807782209</v>
      </c>
      <c r="H1418" s="14">
        <f>SUM(SUMIFS('Census Data'!O:O,'Census Data'!$A:$A,$A1418),SUMIFS('Census Data'!P:P,'Census Data'!$A:$A,$A1418))/SUMIFS('Census Data'!$F:$F,'Census Data'!$A:$A,$A1418)</f>
        <v>4.6060772721022965E-3</v>
      </c>
      <c r="I1418" s="16">
        <f t="shared" si="44"/>
        <v>0.19053347999450021</v>
      </c>
      <c r="J1418" s="14">
        <f>SUM(SUMIFS('Census Data'!W:W,'Census Data'!$A:$A,$A1418),SUMIFS('Census Data'!X:X,'Census Data'!$A:$A,$A1418))/SUMIFS('Census Data'!$F:$F,'Census Data'!$A:$A,$A1418)</f>
        <v>1.6224391585315551E-2</v>
      </c>
      <c r="K1418" s="16">
        <f t="shared" si="45"/>
        <v>0.98377560841468448</v>
      </c>
      <c r="L1418" s="19">
        <f>'EPA Data'!D1419/SUM('EPA Data'!D:D)</f>
        <v>1.2546477204166808E-4</v>
      </c>
      <c r="M1418" s="19">
        <f>'EPA Data'!E1419/SUM('EPA Data'!E:E)</f>
        <v>1.2574419909386694E-4</v>
      </c>
      <c r="N1418" s="19">
        <f>'EPA Data'!F1419/SUM('EPA Data'!F:F)</f>
        <v>2.4517120007798437E-4</v>
      </c>
      <c r="O1418" s="19">
        <f>'EPA Data'!G1419/SUM('EPA Data'!G:G)</f>
        <v>6.897813975943306E-5</v>
      </c>
      <c r="P1418" s="19">
        <f>'EPA Data'!H1419/SUM('EPA Data'!H:H)</f>
        <v>1.1540181281313038E-4</v>
      </c>
      <c r="Q1418" s="19">
        <f>'EPA Data'!I1419/SUM('EPA Data'!I:I)</f>
        <v>1.6899735650927801E-4</v>
      </c>
      <c r="R1418" s="19">
        <f>'EPA Data'!J1419/SUM('EPA Data'!J:J)</f>
        <v>1.1580544056496593E-4</v>
      </c>
      <c r="S1418" s="19">
        <f>'EPA Data'!K1419/SUM('EPA Data'!K:K)</f>
        <v>1.8006770980275551E-4</v>
      </c>
      <c r="T1418" s="19">
        <f>'EPA Data'!L1419/SUM('EPA Data'!L:L)</f>
        <v>3.3384429480474878E-4</v>
      </c>
      <c r="U1418" s="19">
        <f>'EPA Data'!M1419/SUM('EPA Data'!M:M)</f>
        <v>5.7669170744272473E-5</v>
      </c>
      <c r="V1418" s="19">
        <f>'EPA Data'!N1419/SUM('EPA Data'!N:N)</f>
        <v>5.0112306650823546E-5</v>
      </c>
      <c r="W1418" s="19">
        <f>'EPA Data'!O1419/SUM('EPA Data'!O:O)</f>
        <v>1.3844682701076092E-4</v>
      </c>
      <c r="X1418" s="19">
        <f>'EPA Data'!P1419/SUM('EPA Data'!P:P)</f>
        <v>1.5719476212645443E-4</v>
      </c>
    </row>
    <row r="1419" spans="1:24" x14ac:dyDescent="0.35">
      <c r="A1419" s="13" t="s">
        <v>2392</v>
      </c>
      <c r="B1419" s="13" t="s">
        <v>267</v>
      </c>
      <c r="C1419" s="18" t="s">
        <v>273</v>
      </c>
      <c r="D1419" s="14">
        <f>SUMIFS('Census Data'!G:G,'Census Data'!$A:$A,$A1419)/SUMIFS('Census Data'!$F:$F,'Census Data'!$A:$A,$A1419)</f>
        <v>0.48145017375786608</v>
      </c>
      <c r="E1419" s="16">
        <f>SUMIFS('Census Data'!H:H,'Census Data'!$A:$A,$A1419)/SUMIFS('Census Data'!$F:$F,'Census Data'!$A:$A,$A1419)</f>
        <v>0.51854982624213397</v>
      </c>
      <c r="F1419" s="14">
        <f>SUM(SUMIFS('Census Data'!I:I,'Census Data'!$A:$A,$A1419),SUMIFS('Census Data'!J:J,'Census Data'!$A:$A,$A1419))/SUMIFS('Census Data'!$F:$F,'Census Data'!$A:$A,$A1419)</f>
        <v>0.61158072696534238</v>
      </c>
      <c r="G1419" s="14">
        <f>SUM(SUMIFS('Census Data'!K:K,'Census Data'!$A:$A,$A1419),SUMIFS('Census Data'!L:L,'Census Data'!$A:$A,$A1419))/SUMIFS('Census Data'!$F:$F,'Census Data'!$A:$A,$A1419)</f>
        <v>0.31830562599793372</v>
      </c>
      <c r="H1419" s="14">
        <f>SUM(SUMIFS('Census Data'!O:O,'Census Data'!$A:$A,$A1419),SUMIFS('Census Data'!P:P,'Census Data'!$A:$A,$A1419))/SUMIFS('Census Data'!$F:$F,'Census Data'!$A:$A,$A1419)</f>
        <v>4.9779280548511318E-3</v>
      </c>
      <c r="I1419" s="16">
        <f t="shared" si="44"/>
        <v>6.5135718981872759E-2</v>
      </c>
      <c r="J1419" s="14">
        <f>SUM(SUMIFS('Census Data'!W:W,'Census Data'!$A:$A,$A1419),SUMIFS('Census Data'!X:X,'Census Data'!$A:$A,$A1419))/SUMIFS('Census Data'!$F:$F,'Census Data'!$A:$A,$A1419)</f>
        <v>1.6248708556400863E-2</v>
      </c>
      <c r="K1419" s="16">
        <f t="shared" si="45"/>
        <v>0.98375129144359919</v>
      </c>
      <c r="L1419" s="19">
        <f>'EPA Data'!D1420/SUM('EPA Data'!D:D)</f>
        <v>6.9843824292803612E-5</v>
      </c>
      <c r="M1419" s="19">
        <f>'EPA Data'!E1420/SUM('EPA Data'!E:E)</f>
        <v>7.2271218848819736E-5</v>
      </c>
      <c r="N1419" s="19">
        <f>'EPA Data'!F1420/SUM('EPA Data'!F:F)</f>
        <v>1.4391631118269841E-4</v>
      </c>
      <c r="O1419" s="19">
        <f>'EPA Data'!G1420/SUM('EPA Data'!G:G)</f>
        <v>3.9710687583167544E-5</v>
      </c>
      <c r="P1419" s="19">
        <f>'EPA Data'!H1420/SUM('EPA Data'!H:H)</f>
        <v>6.9258115589556461E-5</v>
      </c>
      <c r="Q1419" s="19">
        <f>'EPA Data'!I1420/SUM('EPA Data'!I:I)</f>
        <v>1.0520770217834718E-4</v>
      </c>
      <c r="R1419" s="19">
        <f>'EPA Data'!J1420/SUM('EPA Data'!J:J)</f>
        <v>7.4980762193332189E-5</v>
      </c>
      <c r="S1419" s="19">
        <f>'EPA Data'!K1420/SUM('EPA Data'!K:K)</f>
        <v>1.1240713932364561E-4</v>
      </c>
      <c r="T1419" s="19">
        <f>'EPA Data'!L1420/SUM('EPA Data'!L:L)</f>
        <v>2.099295459551089E-4</v>
      </c>
      <c r="U1419" s="19">
        <f>'EPA Data'!M1420/SUM('EPA Data'!M:M)</f>
        <v>3.357242455148427E-5</v>
      </c>
      <c r="V1419" s="19">
        <f>'EPA Data'!N1420/SUM('EPA Data'!N:N)</f>
        <v>2.8776029383339156E-5</v>
      </c>
      <c r="W1419" s="19">
        <f>'EPA Data'!O1420/SUM('EPA Data'!O:O)</f>
        <v>8.1134458473236019E-5</v>
      </c>
      <c r="X1419" s="19">
        <f>'EPA Data'!P1420/SUM('EPA Data'!P:P)</f>
        <v>8.861432702036729E-5</v>
      </c>
    </row>
    <row r="1420" spans="1:24" x14ac:dyDescent="0.35">
      <c r="A1420" s="13" t="s">
        <v>2393</v>
      </c>
      <c r="B1420" s="13" t="s">
        <v>267</v>
      </c>
      <c r="C1420" s="18" t="s">
        <v>2394</v>
      </c>
      <c r="D1420" s="14">
        <f>SUMIFS('Census Data'!G:G,'Census Data'!$A:$A,$A1420)/SUMIFS('Census Data'!$F:$F,'Census Data'!$A:$A,$A1420)</f>
        <v>0.4748516392645199</v>
      </c>
      <c r="E1420" s="16">
        <f>SUMIFS('Census Data'!H:H,'Census Data'!$A:$A,$A1420)/SUMIFS('Census Data'!$F:$F,'Census Data'!$A:$A,$A1420)</f>
        <v>0.5251483607354801</v>
      </c>
      <c r="F1420" s="14">
        <f>SUM(SUMIFS('Census Data'!I:I,'Census Data'!$A:$A,$A1420),SUMIFS('Census Data'!J:J,'Census Data'!$A:$A,$A1420))/SUMIFS('Census Data'!$F:$F,'Census Data'!$A:$A,$A1420)</f>
        <v>0.26403346629049518</v>
      </c>
      <c r="G1420" s="14">
        <f>SUM(SUMIFS('Census Data'!K:K,'Census Data'!$A:$A,$A1420),SUMIFS('Census Data'!L:L,'Census Data'!$A:$A,$A1420))/SUMIFS('Census Data'!$F:$F,'Census Data'!$A:$A,$A1420)</f>
        <v>0.72224924603560658</v>
      </c>
      <c r="H1420" s="14">
        <f>SUM(SUMIFS('Census Data'!O:O,'Census Data'!$A:$A,$A1420),SUMIFS('Census Data'!P:P,'Census Data'!$A:$A,$A1420))/SUMIFS('Census Data'!$F:$F,'Census Data'!$A:$A,$A1420)</f>
        <v>2.3348574764082107E-3</v>
      </c>
      <c r="I1420" s="16">
        <f t="shared" si="44"/>
        <v>1.1382430197490079E-2</v>
      </c>
      <c r="J1420" s="14">
        <f>SUM(SUMIFS('Census Data'!W:W,'Census Data'!$A:$A,$A1420),SUMIFS('Census Data'!X:X,'Census Data'!$A:$A,$A1420))/SUMIFS('Census Data'!$F:$F,'Census Data'!$A:$A,$A1420)</f>
        <v>1.5273859324837047E-2</v>
      </c>
      <c r="K1420" s="16">
        <f t="shared" si="45"/>
        <v>0.98472614067516295</v>
      </c>
      <c r="L1420" s="19">
        <f>'EPA Data'!D1421/SUM('EPA Data'!D:D)</f>
        <v>3.2237267352457681E-5</v>
      </c>
      <c r="M1420" s="19">
        <f>'EPA Data'!E1421/SUM('EPA Data'!E:E)</f>
        <v>3.1280030281616216E-5</v>
      </c>
      <c r="N1420" s="19">
        <f>'EPA Data'!F1421/SUM('EPA Data'!F:F)</f>
        <v>6.2095225434964147E-5</v>
      </c>
      <c r="O1420" s="19">
        <f>'EPA Data'!G1421/SUM('EPA Data'!G:G)</f>
        <v>1.7059503719980265E-5</v>
      </c>
      <c r="P1420" s="19">
        <f>'EPA Data'!H1421/SUM('EPA Data'!H:H)</f>
        <v>2.867057914546052E-5</v>
      </c>
      <c r="Q1420" s="19">
        <f>'EPA Data'!I1421/SUM('EPA Data'!I:I)</f>
        <v>4.2869247269519326E-5</v>
      </c>
      <c r="R1420" s="19">
        <f>'EPA Data'!J1421/SUM('EPA Data'!J:J)</f>
        <v>2.7280780945220234E-5</v>
      </c>
      <c r="S1420" s="19">
        <f>'EPA Data'!K1421/SUM('EPA Data'!K:K)</f>
        <v>4.3836942088634519E-5</v>
      </c>
      <c r="T1420" s="19">
        <f>'EPA Data'!L1421/SUM('EPA Data'!L:L)</f>
        <v>7.9946548200231476E-5</v>
      </c>
      <c r="U1420" s="19">
        <f>'EPA Data'!M1421/SUM('EPA Data'!M:M)</f>
        <v>1.3654275733662562E-5</v>
      </c>
      <c r="V1420" s="19">
        <f>'EPA Data'!N1421/SUM('EPA Data'!N:N)</f>
        <v>1.2603663439604082E-5</v>
      </c>
      <c r="W1420" s="19">
        <f>'EPA Data'!O1421/SUM('EPA Data'!O:O)</f>
        <v>3.5224754992180563E-5</v>
      </c>
      <c r="X1420" s="19">
        <f>'EPA Data'!P1421/SUM('EPA Data'!P:P)</f>
        <v>3.9158807469807489E-5</v>
      </c>
    </row>
    <row r="1421" spans="1:24" x14ac:dyDescent="0.35">
      <c r="A1421" s="13" t="s">
        <v>2395</v>
      </c>
      <c r="B1421" s="13" t="s">
        <v>267</v>
      </c>
      <c r="C1421" s="18" t="s">
        <v>2396</v>
      </c>
      <c r="D1421" s="14">
        <f>SUMIFS('Census Data'!G:G,'Census Data'!$A:$A,$A1421)/SUMIFS('Census Data'!$F:$F,'Census Data'!$A:$A,$A1421)</f>
        <v>0.5031378531291637</v>
      </c>
      <c r="E1421" s="16">
        <f>SUMIFS('Census Data'!H:H,'Census Data'!$A:$A,$A1421)/SUMIFS('Census Data'!$F:$F,'Census Data'!$A:$A,$A1421)</f>
        <v>0.4968621468708363</v>
      </c>
      <c r="F1421" s="14">
        <f>SUM(SUMIFS('Census Data'!I:I,'Census Data'!$A:$A,$A1421),SUMIFS('Census Data'!J:J,'Census Data'!$A:$A,$A1421))/SUMIFS('Census Data'!$F:$F,'Census Data'!$A:$A,$A1421)</f>
        <v>0.57668913047676063</v>
      </c>
      <c r="G1421" s="14">
        <f>SUM(SUMIFS('Census Data'!K:K,'Census Data'!$A:$A,$A1421),SUMIFS('Census Data'!L:L,'Census Data'!$A:$A,$A1421))/SUMIFS('Census Data'!$F:$F,'Census Data'!$A:$A,$A1421)</f>
        <v>0.37563481182536157</v>
      </c>
      <c r="H1421" s="14">
        <f>SUM(SUMIFS('Census Data'!O:O,'Census Data'!$A:$A,$A1421),SUMIFS('Census Data'!P:P,'Census Data'!$A:$A,$A1421))/SUMIFS('Census Data'!$F:$F,'Census Data'!$A:$A,$A1421)</f>
        <v>3.0934404387201422E-2</v>
      </c>
      <c r="I1421" s="16">
        <f t="shared" si="44"/>
        <v>1.6741653310676452E-2</v>
      </c>
      <c r="J1421" s="14">
        <f>SUM(SUMIFS('Census Data'!W:W,'Census Data'!$A:$A,$A1421),SUMIFS('Census Data'!X:X,'Census Data'!$A:$A,$A1421))/SUMIFS('Census Data'!$F:$F,'Census Data'!$A:$A,$A1421)</f>
        <v>2.4697317859694517E-2</v>
      </c>
      <c r="K1421" s="16">
        <f t="shared" si="45"/>
        <v>0.97530268214030547</v>
      </c>
      <c r="L1421" s="19">
        <f>'EPA Data'!D1422/SUM('EPA Data'!D:D)</f>
        <v>2.0806737397724388E-4</v>
      </c>
      <c r="M1421" s="19">
        <f>'EPA Data'!E1422/SUM('EPA Data'!E:E)</f>
        <v>1.6675451721622715E-4</v>
      </c>
      <c r="N1421" s="19">
        <f>'EPA Data'!F1422/SUM('EPA Data'!F:F)</f>
        <v>3.1915518152904505E-4</v>
      </c>
      <c r="O1421" s="19">
        <f>'EPA Data'!G1422/SUM('EPA Data'!G:G)</f>
        <v>8.294673644014796E-5</v>
      </c>
      <c r="P1421" s="19">
        <f>'EPA Data'!H1422/SUM('EPA Data'!H:H)</f>
        <v>1.4193942153062857E-4</v>
      </c>
      <c r="Q1421" s="19">
        <f>'EPA Data'!I1422/SUM('EPA Data'!I:I)</f>
        <v>2.0404493202768291E-4</v>
      </c>
      <c r="R1421" s="19">
        <f>'EPA Data'!J1422/SUM('EPA Data'!J:J)</f>
        <v>1.3568374575013021E-4</v>
      </c>
      <c r="S1421" s="19">
        <f>'EPA Data'!K1422/SUM('EPA Data'!K:K)</f>
        <v>2.0943434683488212E-4</v>
      </c>
      <c r="T1421" s="19">
        <f>'EPA Data'!L1422/SUM('EPA Data'!L:L)</f>
        <v>3.7495312754411972E-4</v>
      </c>
      <c r="U1421" s="19">
        <f>'EPA Data'!M1422/SUM('EPA Data'!M:M)</f>
        <v>7.2097816119173161E-5</v>
      </c>
      <c r="V1421" s="19">
        <f>'EPA Data'!N1422/SUM('EPA Data'!N:N)</f>
        <v>6.6197312305841917E-5</v>
      </c>
      <c r="W1421" s="19">
        <f>'EPA Data'!O1422/SUM('EPA Data'!O:O)</f>
        <v>1.7730269152175585E-4</v>
      </c>
      <c r="X1421" s="19">
        <f>'EPA Data'!P1422/SUM('EPA Data'!P:P)</f>
        <v>2.0938904040818129E-4</v>
      </c>
    </row>
    <row r="1422" spans="1:24" x14ac:dyDescent="0.35">
      <c r="A1422" s="13" t="s">
        <v>2397</v>
      </c>
      <c r="B1422" s="13" t="s">
        <v>267</v>
      </c>
      <c r="C1422" s="18" t="s">
        <v>2398</v>
      </c>
      <c r="D1422" s="14">
        <f>SUMIFS('Census Data'!G:G,'Census Data'!$A:$A,$A1422)/SUMIFS('Census Data'!$F:$F,'Census Data'!$A:$A,$A1422)</f>
        <v>0.48086016323826158</v>
      </c>
      <c r="E1422" s="16">
        <f>SUMIFS('Census Data'!H:H,'Census Data'!$A:$A,$A1422)/SUMIFS('Census Data'!$F:$F,'Census Data'!$A:$A,$A1422)</f>
        <v>0.51913983676173836</v>
      </c>
      <c r="F1422" s="14">
        <f>SUM(SUMIFS('Census Data'!I:I,'Census Data'!$A:$A,$A1422),SUMIFS('Census Data'!J:J,'Census Data'!$A:$A,$A1422))/SUMIFS('Census Data'!$F:$F,'Census Data'!$A:$A,$A1422)</f>
        <v>0.48155287172845829</v>
      </c>
      <c r="G1422" s="14">
        <f>SUM(SUMIFS('Census Data'!K:K,'Census Data'!$A:$A,$A1422),SUMIFS('Census Data'!L:L,'Census Data'!$A:$A,$A1422))/SUMIFS('Census Data'!$F:$F,'Census Data'!$A:$A,$A1422)</f>
        <v>0.50100894497485171</v>
      </c>
      <c r="H1422" s="14">
        <f>SUM(SUMIFS('Census Data'!O:O,'Census Data'!$A:$A,$A1422),SUMIFS('Census Data'!P:P,'Census Data'!$A:$A,$A1422))/SUMIFS('Census Data'!$F:$F,'Census Data'!$A:$A,$A1422)</f>
        <v>2.0781254705900067E-3</v>
      </c>
      <c r="I1422" s="16">
        <f t="shared" si="44"/>
        <v>1.5360057826099949E-2</v>
      </c>
      <c r="J1422" s="14">
        <f>SUM(SUMIFS('Census Data'!W:W,'Census Data'!$A:$A,$A1422),SUMIFS('Census Data'!X:X,'Census Data'!$A:$A,$A1422))/SUMIFS('Census Data'!$F:$F,'Census Data'!$A:$A,$A1422)</f>
        <v>2.0058428455260065E-2</v>
      </c>
      <c r="K1422" s="16">
        <f t="shared" si="45"/>
        <v>0.97994157154473993</v>
      </c>
      <c r="L1422" s="19">
        <f>'EPA Data'!D1423/SUM('EPA Data'!D:D)</f>
        <v>1.8198994335583401E-4</v>
      </c>
      <c r="M1422" s="19">
        <f>'EPA Data'!E1423/SUM('EPA Data'!E:E)</f>
        <v>1.7835742028551275E-4</v>
      </c>
      <c r="N1422" s="19">
        <f>'EPA Data'!F1423/SUM('EPA Data'!F:F)</f>
        <v>2.9153854320131264E-4</v>
      </c>
      <c r="O1422" s="19">
        <f>'EPA Data'!G1423/SUM('EPA Data'!G:G)</f>
        <v>7.3772089730266143E-5</v>
      </c>
      <c r="P1422" s="19">
        <f>'EPA Data'!H1423/SUM('EPA Data'!H:H)</f>
        <v>1.4067323800484924E-4</v>
      </c>
      <c r="Q1422" s="19">
        <f>'EPA Data'!I1423/SUM('EPA Data'!I:I)</f>
        <v>1.5134276696421553E-4</v>
      </c>
      <c r="R1422" s="19">
        <f>'EPA Data'!J1423/SUM('EPA Data'!J:J)</f>
        <v>1.0153830271880115E-4</v>
      </c>
      <c r="S1422" s="19">
        <f>'EPA Data'!K1423/SUM('EPA Data'!K:K)</f>
        <v>1.9705228243098991E-4</v>
      </c>
      <c r="T1422" s="19">
        <f>'EPA Data'!L1423/SUM('EPA Data'!L:L)</f>
        <v>2.9434466219048234E-4</v>
      </c>
      <c r="U1422" s="19">
        <f>'EPA Data'!M1423/SUM('EPA Data'!M:M)</f>
        <v>6.4730867999090219E-5</v>
      </c>
      <c r="V1422" s="19">
        <f>'EPA Data'!N1423/SUM('EPA Data'!N:N)</f>
        <v>7.4746266264208346E-5</v>
      </c>
      <c r="W1422" s="19">
        <f>'EPA Data'!O1423/SUM('EPA Data'!O:O)</f>
        <v>1.7811485471291424E-4</v>
      </c>
      <c r="X1422" s="19">
        <f>'EPA Data'!P1423/SUM('EPA Data'!P:P)</f>
        <v>2.5414068306721041E-4</v>
      </c>
    </row>
    <row r="1423" spans="1:24" x14ac:dyDescent="0.35">
      <c r="A1423" s="13" t="s">
        <v>2399</v>
      </c>
      <c r="B1423" s="13" t="s">
        <v>267</v>
      </c>
      <c r="C1423" s="18" t="s">
        <v>2400</v>
      </c>
      <c r="D1423" s="14">
        <f>SUMIFS('Census Data'!G:G,'Census Data'!$A:$A,$A1423)/SUMIFS('Census Data'!$F:$F,'Census Data'!$A:$A,$A1423)</f>
        <v>0.49203070183249337</v>
      </c>
      <c r="E1423" s="16">
        <f>SUMIFS('Census Data'!H:H,'Census Data'!$A:$A,$A1423)/SUMIFS('Census Data'!$F:$F,'Census Data'!$A:$A,$A1423)</f>
        <v>0.50796929816750669</v>
      </c>
      <c r="F1423" s="14">
        <f>SUM(SUMIFS('Census Data'!I:I,'Census Data'!$A:$A,$A1423),SUMIFS('Census Data'!J:J,'Census Data'!$A:$A,$A1423))/SUMIFS('Census Data'!$F:$F,'Census Data'!$A:$A,$A1423)</f>
        <v>0.84552917920680992</v>
      </c>
      <c r="G1423" s="14">
        <f>SUM(SUMIFS('Census Data'!K:K,'Census Data'!$A:$A,$A1423),SUMIFS('Census Data'!L:L,'Census Data'!$A:$A,$A1423))/SUMIFS('Census Data'!$F:$F,'Census Data'!$A:$A,$A1423)</f>
        <v>0.12179224618453155</v>
      </c>
      <c r="H1423" s="14">
        <f>SUM(SUMIFS('Census Data'!O:O,'Census Data'!$A:$A,$A1423),SUMIFS('Census Data'!P:P,'Census Data'!$A:$A,$A1423))/SUMIFS('Census Data'!$F:$F,'Census Data'!$A:$A,$A1423)</f>
        <v>4.3630794436628501E-3</v>
      </c>
      <c r="I1423" s="16">
        <f t="shared" si="44"/>
        <v>2.8315495164995652E-2</v>
      </c>
      <c r="J1423" s="14">
        <f>SUM(SUMIFS('Census Data'!W:W,'Census Data'!$A:$A,$A1423),SUMIFS('Census Data'!X:X,'Census Data'!$A:$A,$A1423))/SUMIFS('Census Data'!$F:$F,'Census Data'!$A:$A,$A1423)</f>
        <v>4.017594785674853E-2</v>
      </c>
      <c r="K1423" s="16">
        <f t="shared" si="45"/>
        <v>0.9598240521432515</v>
      </c>
      <c r="L1423" s="19">
        <f>'EPA Data'!D1424/SUM('EPA Data'!D:D)</f>
        <v>1.81781323009019E-4</v>
      </c>
      <c r="M1423" s="19">
        <f>'EPA Data'!E1424/SUM('EPA Data'!E:E)</f>
        <v>1.8263117802245156E-4</v>
      </c>
      <c r="N1423" s="19">
        <f>'EPA Data'!F1424/SUM('EPA Data'!F:F)</f>
        <v>3.1552514978354818E-4</v>
      </c>
      <c r="O1423" s="19">
        <f>'EPA Data'!G1424/SUM('EPA Data'!G:G)</f>
        <v>1.4632925418215506E-4</v>
      </c>
      <c r="P1423" s="19">
        <f>'EPA Data'!H1424/SUM('EPA Data'!H:H)</f>
        <v>2.015964521245481E-4</v>
      </c>
      <c r="Q1423" s="19">
        <f>'EPA Data'!I1424/SUM('EPA Data'!I:I)</f>
        <v>3.3716520998650025E-4</v>
      </c>
      <c r="R1423" s="19">
        <f>'EPA Data'!J1424/SUM('EPA Data'!J:J)</f>
        <v>2.4292180874721433E-4</v>
      </c>
      <c r="S1423" s="19">
        <f>'EPA Data'!K1424/SUM('EPA Data'!K:K)</f>
        <v>2.8882191233878018E-4</v>
      </c>
      <c r="T1423" s="19">
        <f>'EPA Data'!L1424/SUM('EPA Data'!L:L)</f>
        <v>6.3213189269746019E-4</v>
      </c>
      <c r="U1423" s="19">
        <f>'EPA Data'!M1424/SUM('EPA Data'!M:M)</f>
        <v>8.1950829274695909E-5</v>
      </c>
      <c r="V1423" s="19">
        <f>'EPA Data'!N1424/SUM('EPA Data'!N:N)</f>
        <v>6.6652085836510044E-5</v>
      </c>
      <c r="W1423" s="19">
        <f>'EPA Data'!O1424/SUM('EPA Data'!O:O)</f>
        <v>1.8962634209257191E-4</v>
      </c>
      <c r="X1423" s="19">
        <f>'EPA Data'!P1424/SUM('EPA Data'!P:P)</f>
        <v>1.6321895498226598E-4</v>
      </c>
    </row>
    <row r="1424" spans="1:24" x14ac:dyDescent="0.35">
      <c r="A1424" s="13" t="s">
        <v>2401</v>
      </c>
      <c r="B1424" s="13" t="s">
        <v>267</v>
      </c>
      <c r="C1424" s="18" t="s">
        <v>126</v>
      </c>
      <c r="D1424" s="14">
        <f>SUMIFS('Census Data'!G:G,'Census Data'!$A:$A,$A1424)/SUMIFS('Census Data'!$F:$F,'Census Data'!$A:$A,$A1424)</f>
        <v>0.49296141814389988</v>
      </c>
      <c r="E1424" s="16">
        <f>SUMIFS('Census Data'!H:H,'Census Data'!$A:$A,$A1424)/SUMIFS('Census Data'!$F:$F,'Census Data'!$A:$A,$A1424)</f>
        <v>0.50703858185610007</v>
      </c>
      <c r="F1424" s="14">
        <f>SUM(SUMIFS('Census Data'!I:I,'Census Data'!$A:$A,$A1424),SUMIFS('Census Data'!J:J,'Census Data'!$A:$A,$A1424))/SUMIFS('Census Data'!$F:$F,'Census Data'!$A:$A,$A1424)</f>
        <v>0.78910323253388948</v>
      </c>
      <c r="G1424" s="14">
        <f>SUM(SUMIFS('Census Data'!K:K,'Census Data'!$A:$A,$A1424),SUMIFS('Census Data'!L:L,'Census Data'!$A:$A,$A1424))/SUMIFS('Census Data'!$F:$F,'Census Data'!$A:$A,$A1424)</f>
        <v>0.19073687869308306</v>
      </c>
      <c r="H1424" s="14">
        <f>SUM(SUMIFS('Census Data'!O:O,'Census Data'!$A:$A,$A1424),SUMIFS('Census Data'!P:P,'Census Data'!$A:$A,$A1424))/SUMIFS('Census Data'!$F:$F,'Census Data'!$A:$A,$A1424)</f>
        <v>1.7379214459506431E-3</v>
      </c>
      <c r="I1424" s="16">
        <f t="shared" si="44"/>
        <v>1.8421967327076794E-2</v>
      </c>
      <c r="J1424" s="14">
        <f>SUM(SUMIFS('Census Data'!W:W,'Census Data'!$A:$A,$A1424),SUMIFS('Census Data'!X:X,'Census Data'!$A:$A,$A1424))/SUMIFS('Census Data'!$F:$F,'Census Data'!$A:$A,$A1424)</f>
        <v>1.4772332290580465E-2</v>
      </c>
      <c r="K1424" s="16">
        <f t="shared" si="45"/>
        <v>0.9852276677094195</v>
      </c>
      <c r="L1424" s="19">
        <f>'EPA Data'!D1425/SUM('EPA Data'!D:D)</f>
        <v>2.4465501348301226E-5</v>
      </c>
      <c r="M1424" s="19">
        <f>'EPA Data'!E1425/SUM('EPA Data'!E:E)</f>
        <v>2.3476837984553713E-5</v>
      </c>
      <c r="N1424" s="19">
        <f>'EPA Data'!F1425/SUM('EPA Data'!F:F)</f>
        <v>4.643408839758596E-5</v>
      </c>
      <c r="O1424" s="19">
        <f>'EPA Data'!G1425/SUM('EPA Data'!G:G)</f>
        <v>1.6724940472000202E-5</v>
      </c>
      <c r="P1424" s="19">
        <f>'EPA Data'!H1425/SUM('EPA Data'!H:H)</f>
        <v>2.4843851804876985E-5</v>
      </c>
      <c r="Q1424" s="19">
        <f>'EPA Data'!I1425/SUM('EPA Data'!I:I)</f>
        <v>4.1112969531347555E-5</v>
      </c>
      <c r="R1424" s="19">
        <f>'EPA Data'!J1425/SUM('EPA Data'!J:J)</f>
        <v>3.1358927914511471E-5</v>
      </c>
      <c r="S1424" s="19">
        <f>'EPA Data'!K1425/SUM('EPA Data'!K:K)</f>
        <v>3.8437153733108212E-5</v>
      </c>
      <c r="T1424" s="19">
        <f>'EPA Data'!L1425/SUM('EPA Data'!L:L)</f>
        <v>8.4717979168317915E-5</v>
      </c>
      <c r="U1424" s="19">
        <f>'EPA Data'!M1425/SUM('EPA Data'!M:M)</f>
        <v>1.1299664592510602E-5</v>
      </c>
      <c r="V1424" s="19">
        <f>'EPA Data'!N1425/SUM('EPA Data'!N:N)</f>
        <v>8.6265338188405548E-6</v>
      </c>
      <c r="W1424" s="19">
        <f>'EPA Data'!O1425/SUM('EPA Data'!O:O)</f>
        <v>2.560194063924109E-5</v>
      </c>
      <c r="X1424" s="19">
        <f>'EPA Data'!P1425/SUM('EPA Data'!P:P)</f>
        <v>2.3915977017252452E-5</v>
      </c>
    </row>
    <row r="1425" spans="1:24" x14ac:dyDescent="0.35">
      <c r="A1425" s="13" t="s">
        <v>2402</v>
      </c>
      <c r="B1425" s="13" t="s">
        <v>267</v>
      </c>
      <c r="C1425" s="18" t="s">
        <v>130</v>
      </c>
      <c r="D1425" s="14">
        <f>SUMIFS('Census Data'!G:G,'Census Data'!$A:$A,$A1425)/SUMIFS('Census Data'!$F:$F,'Census Data'!$A:$A,$A1425)</f>
        <v>0.47483013440460248</v>
      </c>
      <c r="E1425" s="16">
        <f>SUMIFS('Census Data'!H:H,'Census Data'!$A:$A,$A1425)/SUMIFS('Census Data'!$F:$F,'Census Data'!$A:$A,$A1425)</f>
        <v>0.52516986559539747</v>
      </c>
      <c r="F1425" s="14">
        <f>SUM(SUMIFS('Census Data'!I:I,'Census Data'!$A:$A,$A1425),SUMIFS('Census Data'!J:J,'Census Data'!$A:$A,$A1425))/SUMIFS('Census Data'!$F:$F,'Census Data'!$A:$A,$A1425)</f>
        <v>0.43371522094926351</v>
      </c>
      <c r="G1425" s="14">
        <f>SUM(SUMIFS('Census Data'!K:K,'Census Data'!$A:$A,$A1425),SUMIFS('Census Data'!L:L,'Census Data'!$A:$A,$A1425))/SUMIFS('Census Data'!$F:$F,'Census Data'!$A:$A,$A1425)</f>
        <v>0.54644646134007835</v>
      </c>
      <c r="H1425" s="14">
        <f>SUM(SUMIFS('Census Data'!O:O,'Census Data'!$A:$A,$A1425),SUMIFS('Census Data'!P:P,'Census Data'!$A:$A,$A1425))/SUMIFS('Census Data'!$F:$F,'Census Data'!$A:$A,$A1425)</f>
        <v>6.7450280216237663E-3</v>
      </c>
      <c r="I1425" s="16">
        <f t="shared" si="44"/>
        <v>1.3093289689034338E-2</v>
      </c>
      <c r="J1425" s="14">
        <f>SUM(SUMIFS('Census Data'!W:W,'Census Data'!$A:$A,$A1425),SUMIFS('Census Data'!X:X,'Census Data'!$A:$A,$A1425))/SUMIFS('Census Data'!$F:$F,'Census Data'!$A:$A,$A1425)</f>
        <v>1.5449089917175024E-2</v>
      </c>
      <c r="K1425" s="16">
        <f t="shared" si="45"/>
        <v>0.98455091008282503</v>
      </c>
      <c r="L1425" s="19">
        <f>'EPA Data'!D1426/SUM('EPA Data'!D:D)</f>
        <v>1.3762638363438103E-4</v>
      </c>
      <c r="M1425" s="19">
        <f>'EPA Data'!E1426/SUM('EPA Data'!E:E)</f>
        <v>1.4301279848892988E-4</v>
      </c>
      <c r="N1425" s="19">
        <f>'EPA Data'!F1426/SUM('EPA Data'!F:F)</f>
        <v>2.4060881117034035E-4</v>
      </c>
      <c r="O1425" s="19">
        <f>'EPA Data'!G1426/SUM('EPA Data'!G:G)</f>
        <v>8.9435414883494259E-5</v>
      </c>
      <c r="P1425" s="19">
        <f>'EPA Data'!H1426/SUM('EPA Data'!H:H)</f>
        <v>1.404708473893307E-4</v>
      </c>
      <c r="Q1425" s="19">
        <f>'EPA Data'!I1426/SUM('EPA Data'!I:I)</f>
        <v>2.1871732685125879E-4</v>
      </c>
      <c r="R1425" s="19">
        <f>'EPA Data'!J1426/SUM('EPA Data'!J:J)</f>
        <v>1.8929839648883364E-4</v>
      </c>
      <c r="S1425" s="19">
        <f>'EPA Data'!K1426/SUM('EPA Data'!K:K)</f>
        <v>2.5076923759982531E-4</v>
      </c>
      <c r="T1425" s="19">
        <f>'EPA Data'!L1426/SUM('EPA Data'!L:L)</f>
        <v>5.294776876226243E-4</v>
      </c>
      <c r="U1425" s="19">
        <f>'EPA Data'!M1426/SUM('EPA Data'!M:M)</f>
        <v>5.4887381651337878E-5</v>
      </c>
      <c r="V1425" s="19">
        <f>'EPA Data'!N1426/SUM('EPA Data'!N:N)</f>
        <v>4.8700117173972427E-5</v>
      </c>
      <c r="W1425" s="19">
        <f>'EPA Data'!O1426/SUM('EPA Data'!O:O)</f>
        <v>1.3250569299792054E-4</v>
      </c>
      <c r="X1425" s="19">
        <f>'EPA Data'!P1426/SUM('EPA Data'!P:P)</f>
        <v>1.4076977757028481E-4</v>
      </c>
    </row>
    <row r="1426" spans="1:24" x14ac:dyDescent="0.35">
      <c r="A1426" s="13" t="s">
        <v>2403</v>
      </c>
      <c r="B1426" s="13" t="s">
        <v>267</v>
      </c>
      <c r="C1426" s="18" t="s">
        <v>2404</v>
      </c>
      <c r="D1426" s="14">
        <f>SUMIFS('Census Data'!G:G,'Census Data'!$A:$A,$A1426)/SUMIFS('Census Data'!$F:$F,'Census Data'!$A:$A,$A1426)</f>
        <v>0.49469330169621956</v>
      </c>
      <c r="E1426" s="16">
        <f>SUMIFS('Census Data'!H:H,'Census Data'!$A:$A,$A1426)/SUMIFS('Census Data'!$F:$F,'Census Data'!$A:$A,$A1426)</f>
        <v>0.50530669830378039</v>
      </c>
      <c r="F1426" s="14">
        <f>SUM(SUMIFS('Census Data'!I:I,'Census Data'!$A:$A,$A1426),SUMIFS('Census Data'!J:J,'Census Data'!$A:$A,$A1426))/SUMIFS('Census Data'!$F:$F,'Census Data'!$A:$A,$A1426)</f>
        <v>0.81562830666623909</v>
      </c>
      <c r="G1426" s="14">
        <f>SUM(SUMIFS('Census Data'!K:K,'Census Data'!$A:$A,$A1426),SUMIFS('Census Data'!L:L,'Census Data'!$A:$A,$A1426))/SUMIFS('Census Data'!$F:$F,'Census Data'!$A:$A,$A1426)</f>
        <v>0.15804662198993169</v>
      </c>
      <c r="H1426" s="14">
        <f>SUM(SUMIFS('Census Data'!O:O,'Census Data'!$A:$A,$A1426),SUMIFS('Census Data'!P:P,'Census Data'!$A:$A,$A1426))/SUMIFS('Census Data'!$F:$F,'Census Data'!$A:$A,$A1426)</f>
        <v>4.1042742168211112E-3</v>
      </c>
      <c r="I1426" s="16">
        <f t="shared" si="44"/>
        <v>2.2220797127008085E-2</v>
      </c>
      <c r="J1426" s="14">
        <f>SUM(SUMIFS('Census Data'!W:W,'Census Data'!$A:$A,$A1426),SUMIFS('Census Data'!X:X,'Census Data'!$A:$A,$A1426))/SUMIFS('Census Data'!$F:$F,'Census Data'!$A:$A,$A1426)</f>
        <v>6.6245551030878244E-2</v>
      </c>
      <c r="K1426" s="16">
        <f t="shared" si="45"/>
        <v>0.93375444896912174</v>
      </c>
      <c r="L1426" s="19">
        <f>'EPA Data'!D1427/SUM('EPA Data'!D:D)</f>
        <v>1.2286979424883392E-4</v>
      </c>
      <c r="M1426" s="19">
        <f>'EPA Data'!E1427/SUM('EPA Data'!E:E)</f>
        <v>1.2395333110786863E-4</v>
      </c>
      <c r="N1426" s="19">
        <f>'EPA Data'!F1427/SUM('EPA Data'!F:F)</f>
        <v>2.1828635706123002E-4</v>
      </c>
      <c r="O1426" s="19">
        <f>'EPA Data'!G1427/SUM('EPA Data'!G:G)</f>
        <v>5.2506399742001112E-5</v>
      </c>
      <c r="P1426" s="19">
        <f>'EPA Data'!H1427/SUM('EPA Data'!H:H)</f>
        <v>9.8408320897519274E-5</v>
      </c>
      <c r="Q1426" s="19">
        <f>'EPA Data'!I1427/SUM('EPA Data'!I:I)</f>
        <v>1.2363112258455768E-4</v>
      </c>
      <c r="R1426" s="19">
        <f>'EPA Data'!J1427/SUM('EPA Data'!J:J)</f>
        <v>7.8539869653083638E-5</v>
      </c>
      <c r="S1426" s="19">
        <f>'EPA Data'!K1427/SUM('EPA Data'!K:K)</f>
        <v>1.3474936800026587E-4</v>
      </c>
      <c r="T1426" s="19">
        <f>'EPA Data'!L1427/SUM('EPA Data'!L:L)</f>
        <v>2.2554549642878527E-4</v>
      </c>
      <c r="U1426" s="19">
        <f>'EPA Data'!M1427/SUM('EPA Data'!M:M)</f>
        <v>5.3907747919425222E-5</v>
      </c>
      <c r="V1426" s="19">
        <f>'EPA Data'!N1427/SUM('EPA Data'!N:N)</f>
        <v>5.1220381063957645E-5</v>
      </c>
      <c r="W1426" s="19">
        <f>'EPA Data'!O1427/SUM('EPA Data'!O:O)</f>
        <v>1.2710949846386809E-4</v>
      </c>
      <c r="X1426" s="19">
        <f>'EPA Data'!P1427/SUM('EPA Data'!P:P)</f>
        <v>1.6103241896177467E-4</v>
      </c>
    </row>
    <row r="1427" spans="1:24" x14ac:dyDescent="0.35">
      <c r="A1427" s="13" t="s">
        <v>2405</v>
      </c>
      <c r="B1427" s="13" t="s">
        <v>267</v>
      </c>
      <c r="C1427" s="18" t="s">
        <v>2406</v>
      </c>
      <c r="D1427" s="14">
        <f>SUMIFS('Census Data'!G:G,'Census Data'!$A:$A,$A1427)/SUMIFS('Census Data'!$F:$F,'Census Data'!$A:$A,$A1427)</f>
        <v>0.49460129568903466</v>
      </c>
      <c r="E1427" s="16">
        <f>SUMIFS('Census Data'!H:H,'Census Data'!$A:$A,$A1427)/SUMIFS('Census Data'!$F:$F,'Census Data'!$A:$A,$A1427)</f>
        <v>0.50539870431096534</v>
      </c>
      <c r="F1427" s="14">
        <f>SUM(SUMIFS('Census Data'!I:I,'Census Data'!$A:$A,$A1427),SUMIFS('Census Data'!J:J,'Census Data'!$A:$A,$A1427))/SUMIFS('Census Data'!$F:$F,'Census Data'!$A:$A,$A1427)</f>
        <v>0.82652163480764618</v>
      </c>
      <c r="G1427" s="14">
        <f>SUM(SUMIFS('Census Data'!K:K,'Census Data'!$A:$A,$A1427),SUMIFS('Census Data'!L:L,'Census Data'!$A:$A,$A1427))/SUMIFS('Census Data'!$F:$F,'Census Data'!$A:$A,$A1427)</f>
        <v>0.15408302007518196</v>
      </c>
      <c r="H1427" s="14">
        <f>SUM(SUMIFS('Census Data'!O:O,'Census Data'!$A:$A,$A1427),SUMIFS('Census Data'!P:P,'Census Data'!$A:$A,$A1427))/SUMIFS('Census Data'!$F:$F,'Census Data'!$A:$A,$A1427)</f>
        <v>3.0792609773654324E-3</v>
      </c>
      <c r="I1427" s="16">
        <f t="shared" si="44"/>
        <v>1.6316084139806453E-2</v>
      </c>
      <c r="J1427" s="14">
        <f>SUM(SUMIFS('Census Data'!W:W,'Census Data'!$A:$A,$A1427),SUMIFS('Census Data'!X:X,'Census Data'!$A:$A,$A1427))/SUMIFS('Census Data'!$F:$F,'Census Data'!$A:$A,$A1427)</f>
        <v>1.5236343277613373E-2</v>
      </c>
      <c r="K1427" s="16">
        <f t="shared" si="45"/>
        <v>0.98476365672238664</v>
      </c>
      <c r="L1427" s="19">
        <f>'EPA Data'!D1428/SUM('EPA Data'!D:D)</f>
        <v>7.6923304823493048E-5</v>
      </c>
      <c r="M1427" s="19">
        <f>'EPA Data'!E1428/SUM('EPA Data'!E:E)</f>
        <v>8.4734944696301972E-5</v>
      </c>
      <c r="N1427" s="19">
        <f>'EPA Data'!F1428/SUM('EPA Data'!F:F)</f>
        <v>1.4686190443076054E-4</v>
      </c>
      <c r="O1427" s="19">
        <f>'EPA Data'!G1428/SUM('EPA Data'!G:G)</f>
        <v>3.9993843278844819E-5</v>
      </c>
      <c r="P1427" s="19">
        <f>'EPA Data'!H1428/SUM('EPA Data'!H:H)</f>
        <v>6.9443810429734503E-5</v>
      </c>
      <c r="Q1427" s="19">
        <f>'EPA Data'!I1428/SUM('EPA Data'!I:I)</f>
        <v>8.4117645130010374E-5</v>
      </c>
      <c r="R1427" s="19">
        <f>'EPA Data'!J1428/SUM('EPA Data'!J:J)</f>
        <v>5.751998509106972E-5</v>
      </c>
      <c r="S1427" s="19">
        <f>'EPA Data'!K1428/SUM('EPA Data'!K:K)</f>
        <v>9.0361958026220676E-5</v>
      </c>
      <c r="T1427" s="19">
        <f>'EPA Data'!L1428/SUM('EPA Data'!L:L)</f>
        <v>1.4673332204664832E-4</v>
      </c>
      <c r="U1427" s="19">
        <f>'EPA Data'!M1428/SUM('EPA Data'!M:M)</f>
        <v>4.3003621845209062E-5</v>
      </c>
      <c r="V1427" s="19">
        <f>'EPA Data'!N1428/SUM('EPA Data'!N:N)</f>
        <v>3.7137798921996451E-5</v>
      </c>
      <c r="W1427" s="19">
        <f>'EPA Data'!O1428/SUM('EPA Data'!O:O)</f>
        <v>8.8016210154180888E-5</v>
      </c>
      <c r="X1427" s="19">
        <f>'EPA Data'!P1428/SUM('EPA Data'!P:P)</f>
        <v>1.0622026303554942E-4</v>
      </c>
    </row>
    <row r="1428" spans="1:24" x14ac:dyDescent="0.35">
      <c r="A1428" s="13" t="s">
        <v>2407</v>
      </c>
      <c r="B1428" s="13" t="s">
        <v>267</v>
      </c>
      <c r="C1428" s="18" t="s">
        <v>891</v>
      </c>
      <c r="D1428" s="14">
        <f>SUMIFS('Census Data'!G:G,'Census Data'!$A:$A,$A1428)/SUMIFS('Census Data'!$F:$F,'Census Data'!$A:$A,$A1428)</f>
        <v>0.47077869515946252</v>
      </c>
      <c r="E1428" s="16">
        <f>SUMIFS('Census Data'!H:H,'Census Data'!$A:$A,$A1428)/SUMIFS('Census Data'!$F:$F,'Census Data'!$A:$A,$A1428)</f>
        <v>0.52922130484053753</v>
      </c>
      <c r="F1428" s="14">
        <f>SUM(SUMIFS('Census Data'!I:I,'Census Data'!$A:$A,$A1428),SUMIFS('Census Data'!J:J,'Census Data'!$A:$A,$A1428))/SUMIFS('Census Data'!$F:$F,'Census Data'!$A:$A,$A1428)</f>
        <v>0.25287356321839083</v>
      </c>
      <c r="G1428" s="14">
        <f>SUM(SUMIFS('Census Data'!K:K,'Census Data'!$A:$A,$A1428),SUMIFS('Census Data'!L:L,'Census Data'!$A:$A,$A1428))/SUMIFS('Census Data'!$F:$F,'Census Data'!$A:$A,$A1428)</f>
        <v>0.72915654848632017</v>
      </c>
      <c r="H1428" s="14">
        <f>SUM(SUMIFS('Census Data'!O:O,'Census Data'!$A:$A,$A1428),SUMIFS('Census Data'!P:P,'Census Data'!$A:$A,$A1428))/SUMIFS('Census Data'!$F:$F,'Census Data'!$A:$A,$A1428)</f>
        <v>2.2664723976040151E-3</v>
      </c>
      <c r="I1428" s="16">
        <f t="shared" si="44"/>
        <v>1.570341589768498E-2</v>
      </c>
      <c r="J1428" s="14">
        <f>SUM(SUMIFS('Census Data'!W:W,'Census Data'!$A:$A,$A1428),SUMIFS('Census Data'!X:X,'Census Data'!$A:$A,$A1428))/SUMIFS('Census Data'!$F:$F,'Census Data'!$A:$A,$A1428)</f>
        <v>6.4756354217257569E-4</v>
      </c>
      <c r="K1428" s="16">
        <f t="shared" si="45"/>
        <v>0.99935243645782745</v>
      </c>
      <c r="L1428" s="19">
        <f>'EPA Data'!D1429/SUM('EPA Data'!D:D)</f>
        <v>2.0533098330504632E-5</v>
      </c>
      <c r="M1428" s="19">
        <f>'EPA Data'!E1429/SUM('EPA Data'!E:E)</f>
        <v>2.4233134322441726E-5</v>
      </c>
      <c r="N1428" s="19">
        <f>'EPA Data'!F1429/SUM('EPA Data'!F:F)</f>
        <v>3.9946250906747791E-5</v>
      </c>
      <c r="O1428" s="19">
        <f>'EPA Data'!G1429/SUM('EPA Data'!G:G)</f>
        <v>1.0279028630480502E-5</v>
      </c>
      <c r="P1428" s="19">
        <f>'EPA Data'!H1429/SUM('EPA Data'!H:H)</f>
        <v>1.9365073947511649E-5</v>
      </c>
      <c r="Q1428" s="19">
        <f>'EPA Data'!I1429/SUM('EPA Data'!I:I)</f>
        <v>2.0420075863835577E-5</v>
      </c>
      <c r="R1428" s="19">
        <f>'EPA Data'!J1429/SUM('EPA Data'!J:J)</f>
        <v>1.4307395229704919E-5</v>
      </c>
      <c r="S1428" s="19">
        <f>'EPA Data'!K1429/SUM('EPA Data'!K:K)</f>
        <v>2.7847023377668226E-5</v>
      </c>
      <c r="T1428" s="19">
        <f>'EPA Data'!L1429/SUM('EPA Data'!L:L)</f>
        <v>4.1034935404863566E-5</v>
      </c>
      <c r="U1428" s="19">
        <f>'EPA Data'!M1429/SUM('EPA Data'!M:M)</f>
        <v>8.1089973829955134E-6</v>
      </c>
      <c r="V1428" s="19">
        <f>'EPA Data'!N1429/SUM('EPA Data'!N:N)</f>
        <v>1.0137008125268297E-5</v>
      </c>
      <c r="W1428" s="19">
        <f>'EPA Data'!O1429/SUM('EPA Data'!O:O)</f>
        <v>2.3179804375327769E-5</v>
      </c>
      <c r="X1428" s="19">
        <f>'EPA Data'!P1429/SUM('EPA Data'!P:P)</f>
        <v>3.6836585582848471E-5</v>
      </c>
    </row>
    <row r="1429" spans="1:24" x14ac:dyDescent="0.35">
      <c r="A1429" s="13" t="s">
        <v>2408</v>
      </c>
      <c r="B1429" s="13" t="s">
        <v>267</v>
      </c>
      <c r="C1429" s="18" t="s">
        <v>2409</v>
      </c>
      <c r="D1429" s="14">
        <f>SUMIFS('Census Data'!G:G,'Census Data'!$A:$A,$A1429)/SUMIFS('Census Data'!$F:$F,'Census Data'!$A:$A,$A1429)</f>
        <v>0.48415220506288809</v>
      </c>
      <c r="E1429" s="16">
        <f>SUMIFS('Census Data'!H:H,'Census Data'!$A:$A,$A1429)/SUMIFS('Census Data'!$F:$F,'Census Data'!$A:$A,$A1429)</f>
        <v>0.51584779493711197</v>
      </c>
      <c r="F1429" s="14">
        <f>SUM(SUMIFS('Census Data'!I:I,'Census Data'!$A:$A,$A1429),SUMIFS('Census Data'!J:J,'Census Data'!$A:$A,$A1429))/SUMIFS('Census Data'!$F:$F,'Census Data'!$A:$A,$A1429)</f>
        <v>0.75745263493074355</v>
      </c>
      <c r="G1429" s="14">
        <f>SUM(SUMIFS('Census Data'!K:K,'Census Data'!$A:$A,$A1429),SUMIFS('Census Data'!L:L,'Census Data'!$A:$A,$A1429))/SUMIFS('Census Data'!$F:$F,'Census Data'!$A:$A,$A1429)</f>
        <v>0.21335456137557715</v>
      </c>
      <c r="H1429" s="14">
        <f>SUM(SUMIFS('Census Data'!O:O,'Census Data'!$A:$A,$A1429),SUMIFS('Census Data'!P:P,'Census Data'!$A:$A,$A1429))/SUMIFS('Census Data'!$F:$F,'Census Data'!$A:$A,$A1429)</f>
        <v>1.3806718675370163E-2</v>
      </c>
      <c r="I1429" s="16">
        <f t="shared" si="44"/>
        <v>1.538608501830907E-2</v>
      </c>
      <c r="J1429" s="14">
        <f>SUM(SUMIFS('Census Data'!W:W,'Census Data'!$A:$A,$A1429),SUMIFS('Census Data'!X:X,'Census Data'!$A:$A,$A1429))/SUMIFS('Census Data'!$F:$F,'Census Data'!$A:$A,$A1429)</f>
        <v>3.2115905110651169E-2</v>
      </c>
      <c r="K1429" s="16">
        <f t="shared" si="45"/>
        <v>0.96788409488934879</v>
      </c>
      <c r="L1429" s="19">
        <f>'EPA Data'!D1430/SUM('EPA Data'!D:D)</f>
        <v>2.2731530354751182E-4</v>
      </c>
      <c r="M1429" s="19">
        <f>'EPA Data'!E1430/SUM('EPA Data'!E:E)</f>
        <v>2.4472449772702272E-4</v>
      </c>
      <c r="N1429" s="19">
        <f>'EPA Data'!F1430/SUM('EPA Data'!F:F)</f>
        <v>4.596665596015332E-4</v>
      </c>
      <c r="O1429" s="19">
        <f>'EPA Data'!G1430/SUM('EPA Data'!G:G)</f>
        <v>1.6834990762510795E-4</v>
      </c>
      <c r="P1429" s="19">
        <f>'EPA Data'!H1430/SUM('EPA Data'!H:H)</f>
        <v>2.3414249515579745E-4</v>
      </c>
      <c r="Q1429" s="19">
        <f>'EPA Data'!I1430/SUM('EPA Data'!I:I)</f>
        <v>3.4959758432071784E-4</v>
      </c>
      <c r="R1429" s="19">
        <f>'EPA Data'!J1430/SUM('EPA Data'!J:J)</f>
        <v>2.4697258790834552E-4</v>
      </c>
      <c r="S1429" s="19">
        <f>'EPA Data'!K1430/SUM('EPA Data'!K:K)</f>
        <v>3.9412240744933881E-4</v>
      </c>
      <c r="T1429" s="19">
        <f>'EPA Data'!L1430/SUM('EPA Data'!L:L)</f>
        <v>7.6857347464095874E-4</v>
      </c>
      <c r="U1429" s="19">
        <f>'EPA Data'!M1430/SUM('EPA Data'!M:M)</f>
        <v>1.2691321465606973E-4</v>
      </c>
      <c r="V1429" s="19">
        <f>'EPA Data'!N1430/SUM('EPA Data'!N:N)</f>
        <v>9.8030374770587564E-5</v>
      </c>
      <c r="W1429" s="19">
        <f>'EPA Data'!O1430/SUM('EPA Data'!O:O)</f>
        <v>2.6087907631331975E-4</v>
      </c>
      <c r="X1429" s="19">
        <f>'EPA Data'!P1430/SUM('EPA Data'!P:P)</f>
        <v>3.0415482805008185E-4</v>
      </c>
    </row>
    <row r="1430" spans="1:24" x14ac:dyDescent="0.35">
      <c r="A1430" s="13" t="s">
        <v>2410</v>
      </c>
      <c r="B1430" s="13" t="s">
        <v>267</v>
      </c>
      <c r="C1430" s="18" t="s">
        <v>296</v>
      </c>
      <c r="D1430" s="14">
        <f>SUMIFS('Census Data'!G:G,'Census Data'!$A:$A,$A1430)/SUMIFS('Census Data'!$F:$F,'Census Data'!$A:$A,$A1430)</f>
        <v>0.49122932371119288</v>
      </c>
      <c r="E1430" s="16">
        <f>SUMIFS('Census Data'!H:H,'Census Data'!$A:$A,$A1430)/SUMIFS('Census Data'!$F:$F,'Census Data'!$A:$A,$A1430)</f>
        <v>0.50877067628880712</v>
      </c>
      <c r="F1430" s="14">
        <f>SUM(SUMIFS('Census Data'!I:I,'Census Data'!$A:$A,$A1430),SUMIFS('Census Data'!J:J,'Census Data'!$A:$A,$A1430))/SUMIFS('Census Data'!$F:$F,'Census Data'!$A:$A,$A1430)</f>
        <v>0.58986817191240037</v>
      </c>
      <c r="G1430" s="14">
        <f>SUM(SUMIFS('Census Data'!K:K,'Census Data'!$A:$A,$A1430),SUMIFS('Census Data'!L:L,'Census Data'!$A:$A,$A1430))/SUMIFS('Census Data'!$F:$F,'Census Data'!$A:$A,$A1430)</f>
        <v>0.37719266907220178</v>
      </c>
      <c r="H1430" s="14">
        <f>SUM(SUMIFS('Census Data'!O:O,'Census Data'!$A:$A,$A1430),SUMIFS('Census Data'!P:P,'Census Data'!$A:$A,$A1430))/SUMIFS('Census Data'!$F:$F,'Census Data'!$A:$A,$A1430)</f>
        <v>5.5017684255653605E-3</v>
      </c>
      <c r="I1430" s="16">
        <f t="shared" si="44"/>
        <v>2.7437390589832411E-2</v>
      </c>
      <c r="J1430" s="14">
        <f>SUM(SUMIFS('Census Data'!W:W,'Census Data'!$A:$A,$A1430),SUMIFS('Census Data'!X:X,'Census Data'!$A:$A,$A1430))/SUMIFS('Census Data'!$F:$F,'Census Data'!$A:$A,$A1430)</f>
        <v>0.14686863634739739</v>
      </c>
      <c r="K1430" s="16">
        <f t="shared" si="45"/>
        <v>0.85313136365260256</v>
      </c>
      <c r="L1430" s="19">
        <f>'EPA Data'!D1431/SUM('EPA Data'!D:D)</f>
        <v>1.0213086083021433E-4</v>
      </c>
      <c r="M1430" s="19">
        <f>'EPA Data'!E1431/SUM('EPA Data'!E:E)</f>
        <v>1.1152352975398029E-4</v>
      </c>
      <c r="N1430" s="19">
        <f>'EPA Data'!F1431/SUM('EPA Data'!F:F)</f>
        <v>2.1168240314855952E-4</v>
      </c>
      <c r="O1430" s="19">
        <f>'EPA Data'!G1431/SUM('EPA Data'!G:G)</f>
        <v>6.6594314221934557E-5</v>
      </c>
      <c r="P1430" s="19">
        <f>'EPA Data'!H1431/SUM('EPA Data'!H:H)</f>
        <v>1.0539223376058959E-4</v>
      </c>
      <c r="Q1430" s="19">
        <f>'EPA Data'!I1431/SUM('EPA Data'!I:I)</f>
        <v>1.5835462331790284E-4</v>
      </c>
      <c r="R1430" s="19">
        <f>'EPA Data'!J1431/SUM('EPA Data'!J:J)</f>
        <v>1.0939267094337207E-4</v>
      </c>
      <c r="S1430" s="19">
        <f>'EPA Data'!K1431/SUM('EPA Data'!K:K)</f>
        <v>1.7057987771642072E-4</v>
      </c>
      <c r="T1430" s="19">
        <f>'EPA Data'!L1431/SUM('EPA Data'!L:L)</f>
        <v>3.2928034567443872E-4</v>
      </c>
      <c r="U1430" s="19">
        <f>'EPA Data'!M1431/SUM('EPA Data'!M:M)</f>
        <v>5.4444509264072592E-5</v>
      </c>
      <c r="V1430" s="19">
        <f>'EPA Data'!N1431/SUM('EPA Data'!N:N)</f>
        <v>4.4511423175837235E-5</v>
      </c>
      <c r="W1430" s="19">
        <f>'EPA Data'!O1431/SUM('EPA Data'!O:O)</f>
        <v>1.2074365709645257E-4</v>
      </c>
      <c r="X1430" s="19">
        <f>'EPA Data'!P1431/SUM('EPA Data'!P:P)</f>
        <v>1.3743059744240183E-4</v>
      </c>
    </row>
    <row r="1431" spans="1:24" x14ac:dyDescent="0.35">
      <c r="A1431" s="13" t="s">
        <v>2411</v>
      </c>
      <c r="B1431" s="13" t="s">
        <v>267</v>
      </c>
      <c r="C1431" s="18" t="s">
        <v>2412</v>
      </c>
      <c r="D1431" s="14">
        <f>SUMIFS('Census Data'!G:G,'Census Data'!$A:$A,$A1431)/SUMIFS('Census Data'!$F:$F,'Census Data'!$A:$A,$A1431)</f>
        <v>0.48066298342541436</v>
      </c>
      <c r="E1431" s="16">
        <f>SUMIFS('Census Data'!H:H,'Census Data'!$A:$A,$A1431)/SUMIFS('Census Data'!$F:$F,'Census Data'!$A:$A,$A1431)</f>
        <v>0.51933701657458564</v>
      </c>
      <c r="F1431" s="14">
        <f>SUM(SUMIFS('Census Data'!I:I,'Census Data'!$A:$A,$A1431),SUMIFS('Census Data'!J:J,'Census Data'!$A:$A,$A1431))/SUMIFS('Census Data'!$F:$F,'Census Data'!$A:$A,$A1431)</f>
        <v>0.26440410418310972</v>
      </c>
      <c r="G1431" s="14">
        <f>SUM(SUMIFS('Census Data'!K:K,'Census Data'!$A:$A,$A1431),SUMIFS('Census Data'!L:L,'Census Data'!$A:$A,$A1431))/SUMIFS('Census Data'!$F:$F,'Census Data'!$A:$A,$A1431)</f>
        <v>0.71691660089450149</v>
      </c>
      <c r="H1431" s="14">
        <f>SUM(SUMIFS('Census Data'!O:O,'Census Data'!$A:$A,$A1431),SUMIFS('Census Data'!P:P,'Census Data'!$A:$A,$A1431))/SUMIFS('Census Data'!$F:$F,'Census Data'!$A:$A,$A1431)</f>
        <v>8.945014469876349E-3</v>
      </c>
      <c r="I1431" s="16">
        <f t="shared" si="44"/>
        <v>9.734280452512456E-3</v>
      </c>
      <c r="J1431" s="14">
        <f>SUM(SUMIFS('Census Data'!W:W,'Census Data'!$A:$A,$A1431),SUMIFS('Census Data'!X:X,'Census Data'!$A:$A,$A1431))/SUMIFS('Census Data'!$F:$F,'Census Data'!$A:$A,$A1431)</f>
        <v>2.1836358852933439E-2</v>
      </c>
      <c r="K1431" s="16">
        <f t="shared" si="45"/>
        <v>0.97816364114706655</v>
      </c>
      <c r="L1431" s="19">
        <f>'EPA Data'!D1432/SUM('EPA Data'!D:D)</f>
        <v>1.1344206027522293E-5</v>
      </c>
      <c r="M1431" s="19">
        <f>'EPA Data'!E1432/SUM('EPA Data'!E:E)</f>
        <v>1.2888101908211278E-5</v>
      </c>
      <c r="N1431" s="19">
        <f>'EPA Data'!F1432/SUM('EPA Data'!F:F)</f>
        <v>2.3891654677899442E-5</v>
      </c>
      <c r="O1431" s="19">
        <f>'EPA Data'!G1432/SUM('EPA Data'!G:G)</f>
        <v>6.0399973204141875E-6</v>
      </c>
      <c r="P1431" s="19">
        <f>'EPA Data'!H1432/SUM('EPA Data'!H:H)</f>
        <v>1.1061645759707907E-5</v>
      </c>
      <c r="Q1431" s="19">
        <f>'EPA Data'!I1432/SUM('EPA Data'!I:I)</f>
        <v>1.3941719662429822E-5</v>
      </c>
      <c r="R1431" s="19">
        <f>'EPA Data'!J1432/SUM('EPA Data'!J:J)</f>
        <v>1.2009884762136757E-5</v>
      </c>
      <c r="S1431" s="19">
        <f>'EPA Data'!K1432/SUM('EPA Data'!K:K)</f>
        <v>2.0307005068408692E-5</v>
      </c>
      <c r="T1431" s="19">
        <f>'EPA Data'!L1432/SUM('EPA Data'!L:L)</f>
        <v>3.3429859692017208E-5</v>
      </c>
      <c r="U1431" s="19">
        <f>'EPA Data'!M1432/SUM('EPA Data'!M:M)</f>
        <v>4.3326093266965279E-6</v>
      </c>
      <c r="V1431" s="19">
        <f>'EPA Data'!N1432/SUM('EPA Data'!N:N)</f>
        <v>4.9559431794759939E-6</v>
      </c>
      <c r="W1431" s="19">
        <f>'EPA Data'!O1432/SUM('EPA Data'!O:O)</f>
        <v>1.2386765075940863E-5</v>
      </c>
      <c r="X1431" s="19">
        <f>'EPA Data'!P1432/SUM('EPA Data'!P:P)</f>
        <v>1.9167820576435785E-5</v>
      </c>
    </row>
    <row r="1432" spans="1:24" x14ac:dyDescent="0.35">
      <c r="A1432" s="13" t="s">
        <v>2413</v>
      </c>
      <c r="B1432" s="13" t="s">
        <v>267</v>
      </c>
      <c r="C1432" s="18" t="s">
        <v>1806</v>
      </c>
      <c r="D1432" s="14">
        <f>SUMIFS('Census Data'!G:G,'Census Data'!$A:$A,$A1432)/SUMIFS('Census Data'!$F:$F,'Census Data'!$A:$A,$A1432)</f>
        <v>0.48684362599684095</v>
      </c>
      <c r="E1432" s="16">
        <f>SUMIFS('Census Data'!H:H,'Census Data'!$A:$A,$A1432)/SUMIFS('Census Data'!$F:$F,'Census Data'!$A:$A,$A1432)</f>
        <v>0.51315637400315905</v>
      </c>
      <c r="F1432" s="14">
        <f>SUM(SUMIFS('Census Data'!I:I,'Census Data'!$A:$A,$A1432),SUMIFS('Census Data'!J:J,'Census Data'!$A:$A,$A1432))/SUMIFS('Census Data'!$F:$F,'Census Data'!$A:$A,$A1432)</f>
        <v>0.62356974997110604</v>
      </c>
      <c r="G1432" s="14">
        <f>SUM(SUMIFS('Census Data'!K:K,'Census Data'!$A:$A,$A1432),SUMIFS('Census Data'!L:L,'Census Data'!$A:$A,$A1432))/SUMIFS('Census Data'!$F:$F,'Census Data'!$A:$A,$A1432)</f>
        <v>0.35535693647185729</v>
      </c>
      <c r="H1432" s="14">
        <f>SUM(SUMIFS('Census Data'!O:O,'Census Data'!$A:$A,$A1432),SUMIFS('Census Data'!P:P,'Census Data'!$A:$A,$A1432))/SUMIFS('Census Data'!$F:$F,'Census Data'!$A:$A,$A1432)</f>
        <v>5.2394344492815038E-3</v>
      </c>
      <c r="I1432" s="16">
        <f t="shared" si="44"/>
        <v>1.5833879107755133E-2</v>
      </c>
      <c r="J1432" s="14">
        <f>SUM(SUMIFS('Census Data'!W:W,'Census Data'!$A:$A,$A1432),SUMIFS('Census Data'!X:X,'Census Data'!$A:$A,$A1432))/SUMIFS('Census Data'!$F:$F,'Census Data'!$A:$A,$A1432)</f>
        <v>1.552567708132681E-2</v>
      </c>
      <c r="K1432" s="16">
        <f t="shared" si="45"/>
        <v>0.98447432291867321</v>
      </c>
      <c r="L1432" s="19">
        <f>'EPA Data'!D1433/SUM('EPA Data'!D:D)</f>
        <v>6.8162632447613149E-5</v>
      </c>
      <c r="M1432" s="19">
        <f>'EPA Data'!E1433/SUM('EPA Data'!E:E)</f>
        <v>7.6737868342389347E-5</v>
      </c>
      <c r="N1432" s="19">
        <f>'EPA Data'!F1433/SUM('EPA Data'!F:F)</f>
        <v>1.4164419132415258E-4</v>
      </c>
      <c r="O1432" s="19">
        <f>'EPA Data'!G1433/SUM('EPA Data'!G:G)</f>
        <v>4.2306784854987287E-5</v>
      </c>
      <c r="P1432" s="19">
        <f>'EPA Data'!H1433/SUM('EPA Data'!H:H)</f>
        <v>7.204832024909131E-5</v>
      </c>
      <c r="Q1432" s="19">
        <f>'EPA Data'!I1433/SUM('EPA Data'!I:I)</f>
        <v>1.1219455653103774E-4</v>
      </c>
      <c r="R1432" s="19">
        <f>'EPA Data'!J1433/SUM('EPA Data'!J:J)</f>
        <v>8.0099171442897348E-5</v>
      </c>
      <c r="S1432" s="19">
        <f>'EPA Data'!K1433/SUM('EPA Data'!K:K)</f>
        <v>1.3056152008881916E-4</v>
      </c>
      <c r="T1432" s="19">
        <f>'EPA Data'!L1433/SUM('EPA Data'!L:L)</f>
        <v>2.4312433738752495E-4</v>
      </c>
      <c r="U1432" s="19">
        <f>'EPA Data'!M1433/SUM('EPA Data'!M:M)</f>
        <v>3.4250656048624462E-5</v>
      </c>
      <c r="V1432" s="19">
        <f>'EPA Data'!N1433/SUM('EPA Data'!N:N)</f>
        <v>2.8804567888394862E-5</v>
      </c>
      <c r="W1432" s="19">
        <f>'EPA Data'!O1433/SUM('EPA Data'!O:O)</f>
        <v>8.0491281396116734E-5</v>
      </c>
      <c r="X1432" s="19">
        <f>'EPA Data'!P1433/SUM('EPA Data'!P:P)</f>
        <v>8.9153386975656101E-5</v>
      </c>
    </row>
    <row r="1433" spans="1:24" x14ac:dyDescent="0.35">
      <c r="A1433" s="13" t="s">
        <v>2414</v>
      </c>
      <c r="B1433" s="13" t="s">
        <v>267</v>
      </c>
      <c r="C1433" s="18" t="s">
        <v>1623</v>
      </c>
      <c r="D1433" s="14">
        <f>SUMIFS('Census Data'!G:G,'Census Data'!$A:$A,$A1433)/SUMIFS('Census Data'!$F:$F,'Census Data'!$A:$A,$A1433)</f>
        <v>0.48613457207207206</v>
      </c>
      <c r="E1433" s="16">
        <f>SUMIFS('Census Data'!H:H,'Census Data'!$A:$A,$A1433)/SUMIFS('Census Data'!$F:$F,'Census Data'!$A:$A,$A1433)</f>
        <v>0.51386542792792789</v>
      </c>
      <c r="F1433" s="14">
        <f>SUM(SUMIFS('Census Data'!I:I,'Census Data'!$A:$A,$A1433),SUMIFS('Census Data'!J:J,'Census Data'!$A:$A,$A1433))/SUMIFS('Census Data'!$F:$F,'Census Data'!$A:$A,$A1433)</f>
        <v>0.74992961711711714</v>
      </c>
      <c r="G1433" s="14">
        <f>SUM(SUMIFS('Census Data'!K:K,'Census Data'!$A:$A,$A1433),SUMIFS('Census Data'!L:L,'Census Data'!$A:$A,$A1433))/SUMIFS('Census Data'!$F:$F,'Census Data'!$A:$A,$A1433)</f>
        <v>0.23866835585585586</v>
      </c>
      <c r="H1433" s="14">
        <f>SUM(SUMIFS('Census Data'!O:O,'Census Data'!$A:$A,$A1433),SUMIFS('Census Data'!P:P,'Census Data'!$A:$A,$A1433))/SUMIFS('Census Data'!$F:$F,'Census Data'!$A:$A,$A1433)</f>
        <v>1.6891891891891893E-3</v>
      </c>
      <c r="I1433" s="16">
        <f t="shared" si="44"/>
        <v>9.7128378378378288E-3</v>
      </c>
      <c r="J1433" s="14">
        <f>SUM(SUMIFS('Census Data'!W:W,'Census Data'!$A:$A,$A1433),SUMIFS('Census Data'!X:X,'Census Data'!$A:$A,$A1433))/SUMIFS('Census Data'!$F:$F,'Census Data'!$A:$A,$A1433)</f>
        <v>1.513231981981982E-2</v>
      </c>
      <c r="K1433" s="16">
        <f t="shared" si="45"/>
        <v>0.98486768018018023</v>
      </c>
      <c r="L1433" s="19">
        <f>'EPA Data'!D1434/SUM('EPA Data'!D:D)</f>
        <v>3.2522837190230753E-5</v>
      </c>
      <c r="M1433" s="19">
        <f>'EPA Data'!E1434/SUM('EPA Data'!E:E)</f>
        <v>3.5593873783065532E-5</v>
      </c>
      <c r="N1433" s="19">
        <f>'EPA Data'!F1434/SUM('EPA Data'!F:F)</f>
        <v>6.8195822980577085E-5</v>
      </c>
      <c r="O1433" s="19">
        <f>'EPA Data'!G1434/SUM('EPA Data'!G:G)</f>
        <v>1.9768513661526536E-5</v>
      </c>
      <c r="P1433" s="19">
        <f>'EPA Data'!H1434/SUM('EPA Data'!H:H)</f>
        <v>3.4174019624177929E-5</v>
      </c>
      <c r="Q1433" s="19">
        <f>'EPA Data'!I1434/SUM('EPA Data'!I:I)</f>
        <v>5.3623928743228006E-5</v>
      </c>
      <c r="R1433" s="19">
        <f>'EPA Data'!J1434/SUM('EPA Data'!J:J)</f>
        <v>3.7833788318406513E-5</v>
      </c>
      <c r="S1433" s="19">
        <f>'EPA Data'!K1434/SUM('EPA Data'!K:K)</f>
        <v>5.8429912652853938E-5</v>
      </c>
      <c r="T1433" s="19">
        <f>'EPA Data'!L1434/SUM('EPA Data'!L:L)</f>
        <v>1.0968495473488185E-4</v>
      </c>
      <c r="U1433" s="19">
        <f>'EPA Data'!M1434/SUM('EPA Data'!M:M)</f>
        <v>1.6699582447339925E-5</v>
      </c>
      <c r="V1433" s="19">
        <f>'EPA Data'!N1434/SUM('EPA Data'!N:N)</f>
        <v>1.3819746779261194E-5</v>
      </c>
      <c r="W1433" s="19">
        <f>'EPA Data'!O1434/SUM('EPA Data'!O:O)</f>
        <v>3.8919869257564493E-5</v>
      </c>
      <c r="X1433" s="19">
        <f>'EPA Data'!P1434/SUM('EPA Data'!P:P)</f>
        <v>4.2052770992360358E-5</v>
      </c>
    </row>
    <row r="1434" spans="1:24" x14ac:dyDescent="0.35">
      <c r="A1434" s="13" t="s">
        <v>2415</v>
      </c>
      <c r="B1434" s="13" t="s">
        <v>267</v>
      </c>
      <c r="C1434" s="18" t="s">
        <v>306</v>
      </c>
      <c r="D1434" s="14">
        <f>SUMIFS('Census Data'!G:G,'Census Data'!$A:$A,$A1434)/SUMIFS('Census Data'!$F:$F,'Census Data'!$A:$A,$A1434)</f>
        <v>0.5028359511343804</v>
      </c>
      <c r="E1434" s="16">
        <f>SUMIFS('Census Data'!H:H,'Census Data'!$A:$A,$A1434)/SUMIFS('Census Data'!$F:$F,'Census Data'!$A:$A,$A1434)</f>
        <v>0.49716404886561955</v>
      </c>
      <c r="F1434" s="14">
        <f>SUM(SUMIFS('Census Data'!I:I,'Census Data'!$A:$A,$A1434),SUMIFS('Census Data'!J:J,'Census Data'!$A:$A,$A1434))/SUMIFS('Census Data'!$F:$F,'Census Data'!$A:$A,$A1434)</f>
        <v>0.78457678883071558</v>
      </c>
      <c r="G1434" s="14">
        <f>SUM(SUMIFS('Census Data'!K:K,'Census Data'!$A:$A,$A1434),SUMIFS('Census Data'!L:L,'Census Data'!$A:$A,$A1434))/SUMIFS('Census Data'!$F:$F,'Census Data'!$A:$A,$A1434)</f>
        <v>0.19017233856893542</v>
      </c>
      <c r="H1434" s="14">
        <f>SUM(SUMIFS('Census Data'!O:O,'Census Data'!$A:$A,$A1434),SUMIFS('Census Data'!P:P,'Census Data'!$A:$A,$A1434))/SUMIFS('Census Data'!$F:$F,'Census Data'!$A:$A,$A1434)</f>
        <v>4.2539267015706808E-3</v>
      </c>
      <c r="I1434" s="16">
        <f t="shared" si="44"/>
        <v>2.0996945898778319E-2</v>
      </c>
      <c r="J1434" s="14">
        <f>SUM(SUMIFS('Census Data'!W:W,'Census Data'!$A:$A,$A1434),SUMIFS('Census Data'!X:X,'Census Data'!$A:$A,$A1434))/SUMIFS('Census Data'!$F:$F,'Census Data'!$A:$A,$A1434)</f>
        <v>2.3014834205933681E-2</v>
      </c>
      <c r="K1434" s="16">
        <f t="shared" si="45"/>
        <v>0.97698516579406636</v>
      </c>
      <c r="L1434" s="19">
        <f>'EPA Data'!D1435/SUM('EPA Data'!D:D)</f>
        <v>4.2998857615920423E-5</v>
      </c>
      <c r="M1434" s="19">
        <f>'EPA Data'!E1435/SUM('EPA Data'!E:E)</f>
        <v>3.9771051354090125E-5</v>
      </c>
      <c r="N1434" s="19">
        <f>'EPA Data'!F1435/SUM('EPA Data'!F:F)</f>
        <v>7.4389609060317977E-5</v>
      </c>
      <c r="O1434" s="19">
        <f>'EPA Data'!G1435/SUM('EPA Data'!G:G)</f>
        <v>3.5805105669629473E-5</v>
      </c>
      <c r="P1434" s="19">
        <f>'EPA Data'!H1435/SUM('EPA Data'!H:H)</f>
        <v>4.4086348719767341E-5</v>
      </c>
      <c r="Q1434" s="19">
        <f>'EPA Data'!I1435/SUM('EPA Data'!I:I)</f>
        <v>7.3572405320990726E-5</v>
      </c>
      <c r="R1434" s="19">
        <f>'EPA Data'!J1435/SUM('EPA Data'!J:J)</f>
        <v>5.6858215387386959E-5</v>
      </c>
      <c r="S1434" s="19">
        <f>'EPA Data'!K1435/SUM('EPA Data'!K:K)</f>
        <v>6.2202163346775273E-5</v>
      </c>
      <c r="T1434" s="19">
        <f>'EPA Data'!L1435/SUM('EPA Data'!L:L)</f>
        <v>1.4920226555780548E-4</v>
      </c>
      <c r="U1434" s="19">
        <f>'EPA Data'!M1435/SUM('EPA Data'!M:M)</f>
        <v>2.0024683286300014E-5</v>
      </c>
      <c r="V1434" s="19">
        <f>'EPA Data'!N1435/SUM('EPA Data'!N:N)</f>
        <v>1.4350152710892551E-5</v>
      </c>
      <c r="W1434" s="19">
        <f>'EPA Data'!O1435/SUM('EPA Data'!O:O)</f>
        <v>4.1781247392659796E-5</v>
      </c>
      <c r="X1434" s="19">
        <f>'EPA Data'!P1435/SUM('EPA Data'!P:P)</f>
        <v>3.6727646509576427E-5</v>
      </c>
    </row>
    <row r="1435" spans="1:24" x14ac:dyDescent="0.35">
      <c r="A1435" s="13" t="s">
        <v>2416</v>
      </c>
      <c r="B1435" s="13" t="s">
        <v>267</v>
      </c>
      <c r="C1435" s="18" t="s">
        <v>2417</v>
      </c>
      <c r="D1435" s="14">
        <f>SUMIFS('Census Data'!G:G,'Census Data'!$A:$A,$A1435)/SUMIFS('Census Data'!$F:$F,'Census Data'!$A:$A,$A1435)</f>
        <v>0.5314569536423841</v>
      </c>
      <c r="E1435" s="16">
        <f>SUMIFS('Census Data'!H:H,'Census Data'!$A:$A,$A1435)/SUMIFS('Census Data'!$F:$F,'Census Data'!$A:$A,$A1435)</f>
        <v>0.4685430463576159</v>
      </c>
      <c r="F1435" s="14">
        <f>SUM(SUMIFS('Census Data'!I:I,'Census Data'!$A:$A,$A1435),SUMIFS('Census Data'!J:J,'Census Data'!$A:$A,$A1435))/SUMIFS('Census Data'!$F:$F,'Census Data'!$A:$A,$A1435)</f>
        <v>0.24734329277683659</v>
      </c>
      <c r="G1435" s="14">
        <f>SUM(SUMIFS('Census Data'!K:K,'Census Data'!$A:$A,$A1435),SUMIFS('Census Data'!L:L,'Census Data'!$A:$A,$A1435))/SUMIFS('Census Data'!$F:$F,'Census Data'!$A:$A,$A1435)</f>
        <v>0.73875712305559837</v>
      </c>
      <c r="H1435" s="14">
        <f>SUM(SUMIFS('Census Data'!O:O,'Census Data'!$A:$A,$A1435),SUMIFS('Census Data'!P:P,'Census Data'!$A:$A,$A1435))/SUMIFS('Census Data'!$F:$F,'Census Data'!$A:$A,$A1435)</f>
        <v>4.1198213460649927E-3</v>
      </c>
      <c r="I1435" s="16">
        <f t="shared" si="44"/>
        <v>9.7797628215000598E-3</v>
      </c>
      <c r="J1435" s="14">
        <f>SUM(SUMIFS('Census Data'!W:W,'Census Data'!$A:$A,$A1435),SUMIFS('Census Data'!X:X,'Census Data'!$A:$A,$A1435))/SUMIFS('Census Data'!$F:$F,'Census Data'!$A:$A,$A1435)</f>
        <v>2.4680425073155706E-2</v>
      </c>
      <c r="K1435" s="16">
        <f t="shared" si="45"/>
        <v>0.97531957492684429</v>
      </c>
      <c r="L1435" s="19">
        <f>'EPA Data'!D1436/SUM('EPA Data'!D:D)</f>
        <v>8.4477994760104568E-5</v>
      </c>
      <c r="M1435" s="19">
        <f>'EPA Data'!E1436/SUM('EPA Data'!E:E)</f>
        <v>1.0223291069407818E-4</v>
      </c>
      <c r="N1435" s="19">
        <f>'EPA Data'!F1436/SUM('EPA Data'!F:F)</f>
        <v>1.8073566023187049E-4</v>
      </c>
      <c r="O1435" s="19">
        <f>'EPA Data'!G1436/SUM('EPA Data'!G:G)</f>
        <v>4.6946666498655E-5</v>
      </c>
      <c r="P1435" s="19">
        <f>'EPA Data'!H1436/SUM('EPA Data'!H:H)</f>
        <v>8.4181883824766275E-5</v>
      </c>
      <c r="Q1435" s="19">
        <f>'EPA Data'!I1436/SUM('EPA Data'!I:I)</f>
        <v>9.8749181853893583E-5</v>
      </c>
      <c r="R1435" s="19">
        <f>'EPA Data'!J1436/SUM('EPA Data'!J:J)</f>
        <v>7.1246639790495812E-5</v>
      </c>
      <c r="S1435" s="19">
        <f>'EPA Data'!K1436/SUM('EPA Data'!K:K)</f>
        <v>1.3565508393126479E-4</v>
      </c>
      <c r="T1435" s="19">
        <f>'EPA Data'!L1436/SUM('EPA Data'!L:L)</f>
        <v>2.125133819067511E-4</v>
      </c>
      <c r="U1435" s="19">
        <f>'EPA Data'!M1436/SUM('EPA Data'!M:M)</f>
        <v>3.4660565911801236E-5</v>
      </c>
      <c r="V1435" s="19">
        <f>'EPA Data'!N1436/SUM('EPA Data'!N:N)</f>
        <v>4.1545108766593899E-5</v>
      </c>
      <c r="W1435" s="19">
        <f>'EPA Data'!O1436/SUM('EPA Data'!O:O)</f>
        <v>9.8952224283442035E-5</v>
      </c>
      <c r="X1435" s="19">
        <f>'EPA Data'!P1436/SUM('EPA Data'!P:P)</f>
        <v>1.6168562592513188E-4</v>
      </c>
    </row>
    <row r="1436" spans="1:24" x14ac:dyDescent="0.35">
      <c r="A1436" s="13" t="s">
        <v>2418</v>
      </c>
      <c r="B1436" s="13" t="s">
        <v>267</v>
      </c>
      <c r="C1436" s="18" t="s">
        <v>2419</v>
      </c>
      <c r="D1436" s="14">
        <f>SUMIFS('Census Data'!G:G,'Census Data'!$A:$A,$A1436)/SUMIFS('Census Data'!$F:$F,'Census Data'!$A:$A,$A1436)</f>
        <v>0.52902769037130271</v>
      </c>
      <c r="E1436" s="16">
        <f>SUMIFS('Census Data'!H:H,'Census Data'!$A:$A,$A1436)/SUMIFS('Census Data'!$F:$F,'Census Data'!$A:$A,$A1436)</f>
        <v>0.47097230962869729</v>
      </c>
      <c r="F1436" s="14">
        <f>SUM(SUMIFS('Census Data'!I:I,'Census Data'!$A:$A,$A1436),SUMIFS('Census Data'!J:J,'Census Data'!$A:$A,$A1436))/SUMIFS('Census Data'!$F:$F,'Census Data'!$A:$A,$A1436)</f>
        <v>0.38994650723725616</v>
      </c>
      <c r="G1436" s="14">
        <f>SUM(SUMIFS('Census Data'!K:K,'Census Data'!$A:$A,$A1436),SUMIFS('Census Data'!L:L,'Census Data'!$A:$A,$A1436))/SUMIFS('Census Data'!$F:$F,'Census Data'!$A:$A,$A1436)</f>
        <v>0.58432976714915041</v>
      </c>
      <c r="H1436" s="14">
        <f>SUM(SUMIFS('Census Data'!O:O,'Census Data'!$A:$A,$A1436),SUMIFS('Census Data'!P:P,'Census Data'!$A:$A,$A1436))/SUMIFS('Census Data'!$F:$F,'Census Data'!$A:$A,$A1436)</f>
        <v>8.8892385147891755E-3</v>
      </c>
      <c r="I1436" s="16">
        <f t="shared" si="44"/>
        <v>1.6834487098804196E-2</v>
      </c>
      <c r="J1436" s="14">
        <f>SUM(SUMIFS('Census Data'!W:W,'Census Data'!$A:$A,$A1436),SUMIFS('Census Data'!X:X,'Census Data'!$A:$A,$A1436))/SUMIFS('Census Data'!$F:$F,'Census Data'!$A:$A,$A1436)</f>
        <v>3.4455632473253617E-2</v>
      </c>
      <c r="K1436" s="16">
        <f t="shared" si="45"/>
        <v>0.96554436752674633</v>
      </c>
      <c r="L1436" s="19">
        <f>'EPA Data'!D1437/SUM('EPA Data'!D:D)</f>
        <v>4.2629687677169205E-5</v>
      </c>
      <c r="M1436" s="19">
        <f>'EPA Data'!E1437/SUM('EPA Data'!E:E)</f>
        <v>4.913216946007806E-5</v>
      </c>
      <c r="N1436" s="19">
        <f>'EPA Data'!F1437/SUM('EPA Data'!F:F)</f>
        <v>8.4839391204844891E-5</v>
      </c>
      <c r="O1436" s="19">
        <f>'EPA Data'!G1437/SUM('EPA Data'!G:G)</f>
        <v>2.1401730666917223E-5</v>
      </c>
      <c r="P1436" s="19">
        <f>'EPA Data'!H1437/SUM('EPA Data'!H:H)</f>
        <v>3.9961951152135493E-5</v>
      </c>
      <c r="Q1436" s="19">
        <f>'EPA Data'!I1437/SUM('EPA Data'!I:I)</f>
        <v>4.5700325234756972E-5</v>
      </c>
      <c r="R1436" s="19">
        <f>'EPA Data'!J1437/SUM('EPA Data'!J:J)</f>
        <v>3.1604460075848035E-5</v>
      </c>
      <c r="S1436" s="19">
        <f>'EPA Data'!K1437/SUM('EPA Data'!K:K)</f>
        <v>5.9187788062485116E-5</v>
      </c>
      <c r="T1436" s="19">
        <f>'EPA Data'!L1437/SUM('EPA Data'!L:L)</f>
        <v>9.3474868686952483E-5</v>
      </c>
      <c r="U1436" s="19">
        <f>'EPA Data'!M1437/SUM('EPA Data'!M:M)</f>
        <v>1.7231875835892216E-5</v>
      </c>
      <c r="V1436" s="19">
        <f>'EPA Data'!N1437/SUM('EPA Data'!N:N)</f>
        <v>2.0390131296450101E-5</v>
      </c>
      <c r="W1436" s="19">
        <f>'EPA Data'!O1437/SUM('EPA Data'!O:O)</f>
        <v>4.8977173380408103E-5</v>
      </c>
      <c r="X1436" s="19">
        <f>'EPA Data'!P1437/SUM('EPA Data'!P:P)</f>
        <v>7.4748117005597265E-5</v>
      </c>
    </row>
    <row r="1437" spans="1:24" x14ac:dyDescent="0.35">
      <c r="A1437" s="13" t="s">
        <v>2420</v>
      </c>
      <c r="B1437" s="13" t="s">
        <v>267</v>
      </c>
      <c r="C1437" s="18" t="s">
        <v>2421</v>
      </c>
      <c r="D1437" s="14">
        <f>SUMIFS('Census Data'!G:G,'Census Data'!$A:$A,$A1437)/SUMIFS('Census Data'!$F:$F,'Census Data'!$A:$A,$A1437)</f>
        <v>0.48605123454590798</v>
      </c>
      <c r="E1437" s="16">
        <f>SUMIFS('Census Data'!H:H,'Census Data'!$A:$A,$A1437)/SUMIFS('Census Data'!$F:$F,'Census Data'!$A:$A,$A1437)</f>
        <v>0.51394876545409196</v>
      </c>
      <c r="F1437" s="14">
        <f>SUM(SUMIFS('Census Data'!I:I,'Census Data'!$A:$A,$A1437),SUMIFS('Census Data'!J:J,'Census Data'!$A:$A,$A1437))/SUMIFS('Census Data'!$F:$F,'Census Data'!$A:$A,$A1437)</f>
        <v>0.66701108062849612</v>
      </c>
      <c r="G1437" s="14">
        <f>SUM(SUMIFS('Census Data'!K:K,'Census Data'!$A:$A,$A1437),SUMIFS('Census Data'!L:L,'Census Data'!$A:$A,$A1437))/SUMIFS('Census Data'!$F:$F,'Census Data'!$A:$A,$A1437)</f>
        <v>0.31292977518081733</v>
      </c>
      <c r="H1437" s="14">
        <f>SUM(SUMIFS('Census Data'!O:O,'Census Data'!$A:$A,$A1437),SUMIFS('Census Data'!P:P,'Census Data'!$A:$A,$A1437))/SUMIFS('Census Data'!$F:$F,'Census Data'!$A:$A,$A1437)</f>
        <v>3.2778708091352835E-3</v>
      </c>
      <c r="I1437" s="16">
        <f t="shared" si="44"/>
        <v>1.6781273381551221E-2</v>
      </c>
      <c r="J1437" s="14">
        <f>SUM(SUMIFS('Census Data'!W:W,'Census Data'!$A:$A,$A1437),SUMIFS('Census Data'!X:X,'Census Data'!$A:$A,$A1437))/SUMIFS('Census Data'!$F:$F,'Census Data'!$A:$A,$A1437)</f>
        <v>2.8218192182990702E-2</v>
      </c>
      <c r="K1437" s="16">
        <f t="shared" si="45"/>
        <v>0.97178180781700929</v>
      </c>
      <c r="L1437" s="19">
        <f>'EPA Data'!D1438/SUM('EPA Data'!D:D)</f>
        <v>1.1832315785327396E-4</v>
      </c>
      <c r="M1437" s="19">
        <f>'EPA Data'!E1438/SUM('EPA Data'!E:E)</f>
        <v>1.1356654074039211E-4</v>
      </c>
      <c r="N1437" s="19">
        <f>'EPA Data'!F1438/SUM('EPA Data'!F:F)</f>
        <v>1.7743109819661393E-4</v>
      </c>
      <c r="O1437" s="19">
        <f>'EPA Data'!G1438/SUM('EPA Data'!G:G)</f>
        <v>4.8938250904507387E-5</v>
      </c>
      <c r="P1437" s="19">
        <f>'EPA Data'!H1438/SUM('EPA Data'!H:H)</f>
        <v>8.8605455206019413E-5</v>
      </c>
      <c r="Q1437" s="19">
        <f>'EPA Data'!I1438/SUM('EPA Data'!I:I)</f>
        <v>8.9679796781408477E-5</v>
      </c>
      <c r="R1437" s="19">
        <f>'EPA Data'!J1438/SUM('EPA Data'!J:J)</f>
        <v>6.3525762729139666E-5</v>
      </c>
      <c r="S1437" s="19">
        <f>'EPA Data'!K1438/SUM('EPA Data'!K:K)</f>
        <v>1.2080563084835591E-4</v>
      </c>
      <c r="T1437" s="19">
        <f>'EPA Data'!L1438/SUM('EPA Data'!L:L)</f>
        <v>1.6850125305162836E-4</v>
      </c>
      <c r="U1437" s="19">
        <f>'EPA Data'!M1438/SUM('EPA Data'!M:M)</f>
        <v>4.2852860359897057E-5</v>
      </c>
      <c r="V1437" s="19">
        <f>'EPA Data'!N1438/SUM('EPA Data'!N:N)</f>
        <v>4.8483771340357895E-5</v>
      </c>
      <c r="W1437" s="19">
        <f>'EPA Data'!O1438/SUM('EPA Data'!O:O)</f>
        <v>1.1331629626614028E-4</v>
      </c>
      <c r="X1437" s="19">
        <f>'EPA Data'!P1438/SUM('EPA Data'!P:P)</f>
        <v>1.5683262638285599E-4</v>
      </c>
    </row>
    <row r="1438" spans="1:24" x14ac:dyDescent="0.35">
      <c r="A1438" s="13" t="s">
        <v>2422</v>
      </c>
      <c r="B1438" s="13" t="s">
        <v>267</v>
      </c>
      <c r="C1438" s="18" t="s">
        <v>2423</v>
      </c>
      <c r="D1438" s="14">
        <f>SUMIFS('Census Data'!G:G,'Census Data'!$A:$A,$A1438)/SUMIFS('Census Data'!$F:$F,'Census Data'!$A:$A,$A1438)</f>
        <v>0.48952747605298136</v>
      </c>
      <c r="E1438" s="16">
        <f>SUMIFS('Census Data'!H:H,'Census Data'!$A:$A,$A1438)/SUMIFS('Census Data'!$F:$F,'Census Data'!$A:$A,$A1438)</f>
        <v>0.5104725239470187</v>
      </c>
      <c r="F1438" s="14">
        <f>SUM(SUMIFS('Census Data'!I:I,'Census Data'!$A:$A,$A1438),SUMIFS('Census Data'!J:J,'Census Data'!$A:$A,$A1438))/SUMIFS('Census Data'!$F:$F,'Census Data'!$A:$A,$A1438)</f>
        <v>0.8083321875429671</v>
      </c>
      <c r="G1438" s="14">
        <f>SUM(SUMIFS('Census Data'!K:K,'Census Data'!$A:$A,$A1438),SUMIFS('Census Data'!L:L,'Census Data'!$A:$A,$A1438))/SUMIFS('Census Data'!$F:$F,'Census Data'!$A:$A,$A1438)</f>
        <v>0.16815619414271965</v>
      </c>
      <c r="H1438" s="14">
        <f>SUM(SUMIFS('Census Data'!O:O,'Census Data'!$A:$A,$A1438),SUMIFS('Census Data'!P:P,'Census Data'!$A:$A,$A1438))/SUMIFS('Census Data'!$F:$F,'Census Data'!$A:$A,$A1438)</f>
        <v>2.9332233374581786E-3</v>
      </c>
      <c r="I1438" s="16">
        <f t="shared" si="44"/>
        <v>2.0578394976855097E-2</v>
      </c>
      <c r="J1438" s="14">
        <f>SUM(SUMIFS('Census Data'!W:W,'Census Data'!$A:$A,$A1438),SUMIFS('Census Data'!X:X,'Census Data'!$A:$A,$A1438))/SUMIFS('Census Data'!$F:$F,'Census Data'!$A:$A,$A1438)</f>
        <v>5.000229158073239E-2</v>
      </c>
      <c r="K1438" s="16">
        <f t="shared" si="45"/>
        <v>0.94999770841926756</v>
      </c>
      <c r="L1438" s="19">
        <f>'EPA Data'!D1439/SUM('EPA Data'!D:D)</f>
        <v>1.0099678933142823E-4</v>
      </c>
      <c r="M1438" s="19">
        <f>'EPA Data'!E1439/SUM('EPA Data'!E:E)</f>
        <v>9.1541373157190867E-5</v>
      </c>
      <c r="N1438" s="19">
        <f>'EPA Data'!F1439/SUM('EPA Data'!F:F)</f>
        <v>1.5120079056250697E-4</v>
      </c>
      <c r="O1438" s="19">
        <f>'EPA Data'!G1439/SUM('EPA Data'!G:G)</f>
        <v>3.609669036110515E-5</v>
      </c>
      <c r="P1438" s="19">
        <f>'EPA Data'!H1439/SUM('EPA Data'!H:H)</f>
        <v>7.0487961344580294E-5</v>
      </c>
      <c r="Q1438" s="19">
        <f>'EPA Data'!I1439/SUM('EPA Data'!I:I)</f>
        <v>8.0690804456669805E-5</v>
      </c>
      <c r="R1438" s="19">
        <f>'EPA Data'!J1439/SUM('EPA Data'!J:J)</f>
        <v>5.7788475430229869E-5</v>
      </c>
      <c r="S1438" s="19">
        <f>'EPA Data'!K1439/SUM('EPA Data'!K:K)</f>
        <v>9.1850749001543388E-5</v>
      </c>
      <c r="T1438" s="19">
        <f>'EPA Data'!L1439/SUM('EPA Data'!L:L)</f>
        <v>1.4345402729070691E-4</v>
      </c>
      <c r="U1438" s="19">
        <f>'EPA Data'!M1439/SUM('EPA Data'!M:M)</f>
        <v>3.9911190971125589E-5</v>
      </c>
      <c r="V1438" s="19">
        <f>'EPA Data'!N1439/SUM('EPA Data'!N:N)</f>
        <v>3.9083389561453223E-5</v>
      </c>
      <c r="W1438" s="19">
        <f>'EPA Data'!O1439/SUM('EPA Data'!O:O)</f>
        <v>9.2691341151459442E-5</v>
      </c>
      <c r="X1438" s="19">
        <f>'EPA Data'!P1439/SUM('EPA Data'!P:P)</f>
        <v>1.151841663966366E-4</v>
      </c>
    </row>
    <row r="1439" spans="1:24" x14ac:dyDescent="0.35">
      <c r="A1439" s="13" t="s">
        <v>2424</v>
      </c>
      <c r="B1439" s="13" t="s">
        <v>267</v>
      </c>
      <c r="C1439" s="18" t="s">
        <v>2425</v>
      </c>
      <c r="D1439" s="14">
        <f>SUMIFS('Census Data'!G:G,'Census Data'!$A:$A,$A1439)/SUMIFS('Census Data'!$F:$F,'Census Data'!$A:$A,$A1439)</f>
        <v>0.49066511085180864</v>
      </c>
      <c r="E1439" s="16">
        <f>SUMIFS('Census Data'!H:H,'Census Data'!$A:$A,$A1439)/SUMIFS('Census Data'!$F:$F,'Census Data'!$A:$A,$A1439)</f>
        <v>0.50933488914819136</v>
      </c>
      <c r="F1439" s="14">
        <f>SUM(SUMIFS('Census Data'!I:I,'Census Data'!$A:$A,$A1439),SUMIFS('Census Data'!J:J,'Census Data'!$A:$A,$A1439))/SUMIFS('Census Data'!$F:$F,'Census Data'!$A:$A,$A1439)</f>
        <v>0.95613662883207806</v>
      </c>
      <c r="G1439" s="14">
        <f>SUM(SUMIFS('Census Data'!K:K,'Census Data'!$A:$A,$A1439),SUMIFS('Census Data'!L:L,'Census Data'!$A:$A,$A1439))/SUMIFS('Census Data'!$F:$F,'Census Data'!$A:$A,$A1439)</f>
        <v>2.7049962872599979E-2</v>
      </c>
      <c r="H1439" s="14">
        <f>SUM(SUMIFS('Census Data'!O:O,'Census Data'!$A:$A,$A1439),SUMIFS('Census Data'!P:P,'Census Data'!$A:$A,$A1439))/SUMIFS('Census Data'!$F:$F,'Census Data'!$A:$A,$A1439)</f>
        <v>2.1746048583854887E-3</v>
      </c>
      <c r="I1439" s="16">
        <f t="shared" si="44"/>
        <v>1.4638803436936465E-2</v>
      </c>
      <c r="J1439" s="14">
        <f>SUM(SUMIFS('Census Data'!W:W,'Census Data'!$A:$A,$A1439),SUMIFS('Census Data'!X:X,'Census Data'!$A:$A,$A1439))/SUMIFS('Census Data'!$F:$F,'Census Data'!$A:$A,$A1439)</f>
        <v>2.8588098016336057E-2</v>
      </c>
      <c r="K1439" s="16">
        <f t="shared" si="45"/>
        <v>0.97141190198366389</v>
      </c>
      <c r="L1439" s="19">
        <f>'EPA Data'!D1440/SUM('EPA Data'!D:D)</f>
        <v>5.4329610163624678E-5</v>
      </c>
      <c r="M1439" s="19">
        <f>'EPA Data'!E1440/SUM('EPA Data'!E:E)</f>
        <v>6.226962366813677E-5</v>
      </c>
      <c r="N1439" s="19">
        <f>'EPA Data'!F1440/SUM('EPA Data'!F:F)</f>
        <v>1.0708010377108748E-4</v>
      </c>
      <c r="O1439" s="19">
        <f>'EPA Data'!G1440/SUM('EPA Data'!G:G)</f>
        <v>2.7232701028964038E-5</v>
      </c>
      <c r="P1439" s="19">
        <f>'EPA Data'!H1440/SUM('EPA Data'!H:H)</f>
        <v>5.0945297916237064E-5</v>
      </c>
      <c r="Q1439" s="19">
        <f>'EPA Data'!I1440/SUM('EPA Data'!I:I)</f>
        <v>6.0562679448172598E-5</v>
      </c>
      <c r="R1439" s="19">
        <f>'EPA Data'!J1440/SUM('EPA Data'!J:J)</f>
        <v>4.2820683873382152E-5</v>
      </c>
      <c r="S1439" s="19">
        <f>'EPA Data'!K1440/SUM('EPA Data'!K:K)</f>
        <v>6.5986937697835654E-5</v>
      </c>
      <c r="T1439" s="19">
        <f>'EPA Data'!L1440/SUM('EPA Data'!L:L)</f>
        <v>1.0768603787693448E-4</v>
      </c>
      <c r="U1439" s="19">
        <f>'EPA Data'!M1440/SUM('EPA Data'!M:M)</f>
        <v>3.0643697968427457E-5</v>
      </c>
      <c r="V1439" s="19">
        <f>'EPA Data'!N1440/SUM('EPA Data'!N:N)</f>
        <v>2.7457309852190562E-5</v>
      </c>
      <c r="W1439" s="19">
        <f>'EPA Data'!O1440/SUM('EPA Data'!O:O)</f>
        <v>6.4605359427085827E-5</v>
      </c>
      <c r="X1439" s="19">
        <f>'EPA Data'!P1440/SUM('EPA Data'!P:P)</f>
        <v>7.553362072760164E-5</v>
      </c>
    </row>
    <row r="1440" spans="1:24" x14ac:dyDescent="0.35">
      <c r="A1440" s="13" t="s">
        <v>2426</v>
      </c>
      <c r="B1440" s="13" t="s">
        <v>267</v>
      </c>
      <c r="C1440" s="18" t="s">
        <v>2427</v>
      </c>
      <c r="D1440" s="14">
        <f>SUMIFS('Census Data'!G:G,'Census Data'!$A:$A,$A1440)/SUMIFS('Census Data'!$F:$F,'Census Data'!$A:$A,$A1440)</f>
        <v>0.47133953203228773</v>
      </c>
      <c r="E1440" s="16">
        <f>SUMIFS('Census Data'!H:H,'Census Data'!$A:$A,$A1440)/SUMIFS('Census Data'!$F:$F,'Census Data'!$A:$A,$A1440)</f>
        <v>0.52866046796771227</v>
      </c>
      <c r="F1440" s="14">
        <f>SUM(SUMIFS('Census Data'!I:I,'Census Data'!$A:$A,$A1440),SUMIFS('Census Data'!J:J,'Census Data'!$A:$A,$A1440))/SUMIFS('Census Data'!$F:$F,'Census Data'!$A:$A,$A1440)</f>
        <v>0.19648513334014509</v>
      </c>
      <c r="G1440" s="14">
        <f>SUM(SUMIFS('Census Data'!K:K,'Census Data'!$A:$A,$A1440),SUMIFS('Census Data'!L:L,'Census Data'!$A:$A,$A1440))/SUMIFS('Census Data'!$F:$F,'Census Data'!$A:$A,$A1440)</f>
        <v>0.78256871359967306</v>
      </c>
      <c r="H1440" s="14">
        <f>SUM(SUMIFS('Census Data'!O:O,'Census Data'!$A:$A,$A1440),SUMIFS('Census Data'!P:P,'Census Data'!$A:$A,$A1440))/SUMIFS('Census Data'!$F:$F,'Census Data'!$A:$A,$A1440)</f>
        <v>7.3566976601614383E-3</v>
      </c>
      <c r="I1440" s="16">
        <f t="shared" si="44"/>
        <v>1.3589455400020434E-2</v>
      </c>
      <c r="J1440" s="14">
        <f>SUM(SUMIFS('Census Data'!W:W,'Census Data'!$A:$A,$A1440),SUMIFS('Census Data'!X:X,'Census Data'!$A:$A,$A1440))/SUMIFS('Census Data'!$F:$F,'Census Data'!$A:$A,$A1440)</f>
        <v>2.2274445693266576E-2</v>
      </c>
      <c r="K1440" s="16">
        <f t="shared" si="45"/>
        <v>0.97772555430673347</v>
      </c>
      <c r="L1440" s="19">
        <f>'EPA Data'!D1441/SUM('EPA Data'!D:D)</f>
        <v>4.1376232986817676E-5</v>
      </c>
      <c r="M1440" s="19">
        <f>'EPA Data'!E1441/SUM('EPA Data'!E:E)</f>
        <v>5.0989362944270533E-5</v>
      </c>
      <c r="N1440" s="19">
        <f>'EPA Data'!F1441/SUM('EPA Data'!F:F)</f>
        <v>7.8704889389367665E-5</v>
      </c>
      <c r="O1440" s="19">
        <f>'EPA Data'!G1441/SUM('EPA Data'!G:G)</f>
        <v>2.1399416372269158E-5</v>
      </c>
      <c r="P1440" s="19">
        <f>'EPA Data'!H1441/SUM('EPA Data'!H:H)</f>
        <v>4.0099107767205631E-5</v>
      </c>
      <c r="Q1440" s="19">
        <f>'EPA Data'!I1441/SUM('EPA Data'!I:I)</f>
        <v>3.8072121343504883E-5</v>
      </c>
      <c r="R1440" s="19">
        <f>'EPA Data'!J1441/SUM('EPA Data'!J:J)</f>
        <v>2.8141522333762604E-5</v>
      </c>
      <c r="S1440" s="19">
        <f>'EPA Data'!K1441/SUM('EPA Data'!K:K)</f>
        <v>5.5474154316511031E-5</v>
      </c>
      <c r="T1440" s="19">
        <f>'EPA Data'!L1441/SUM('EPA Data'!L:L)</f>
        <v>7.3889605210590258E-5</v>
      </c>
      <c r="U1440" s="19">
        <f>'EPA Data'!M1441/SUM('EPA Data'!M:M)</f>
        <v>1.6188923075679612E-5</v>
      </c>
      <c r="V1440" s="19">
        <f>'EPA Data'!N1441/SUM('EPA Data'!N:N)</f>
        <v>2.168038587554332E-5</v>
      </c>
      <c r="W1440" s="19">
        <f>'EPA Data'!O1441/SUM('EPA Data'!O:O)</f>
        <v>4.6387800559138459E-5</v>
      </c>
      <c r="X1440" s="19">
        <f>'EPA Data'!P1441/SUM('EPA Data'!P:P)</f>
        <v>7.4757266583955651E-5</v>
      </c>
    </row>
    <row r="1441" spans="1:24" x14ac:dyDescent="0.35">
      <c r="A1441" s="13" t="s">
        <v>2428</v>
      </c>
      <c r="B1441" s="13" t="s">
        <v>267</v>
      </c>
      <c r="C1441" s="18" t="s">
        <v>308</v>
      </c>
      <c r="D1441" s="14">
        <f>SUMIFS('Census Data'!G:G,'Census Data'!$A:$A,$A1441)/SUMIFS('Census Data'!$F:$F,'Census Data'!$A:$A,$A1441)</f>
        <v>0.4915979993523083</v>
      </c>
      <c r="E1441" s="16">
        <f>SUMIFS('Census Data'!H:H,'Census Data'!$A:$A,$A1441)/SUMIFS('Census Data'!$F:$F,'Census Data'!$A:$A,$A1441)</f>
        <v>0.5084020006476917</v>
      </c>
      <c r="F1441" s="14">
        <f>SUM(SUMIFS('Census Data'!I:I,'Census Data'!$A:$A,$A1441),SUMIFS('Census Data'!J:J,'Census Data'!$A:$A,$A1441))/SUMIFS('Census Data'!$F:$F,'Census Data'!$A:$A,$A1441)</f>
        <v>0.81073009247598138</v>
      </c>
      <c r="G1441" s="14">
        <f>SUM(SUMIFS('Census Data'!K:K,'Census Data'!$A:$A,$A1441),SUMIFS('Census Data'!L:L,'Census Data'!$A:$A,$A1441))/SUMIFS('Census Data'!$F:$F,'Census Data'!$A:$A,$A1441)</f>
        <v>0.15616566514339175</v>
      </c>
      <c r="H1441" s="14">
        <f>SUM(SUMIFS('Census Data'!O:O,'Census Data'!$A:$A,$A1441),SUMIFS('Census Data'!P:P,'Census Data'!$A:$A,$A1441))/SUMIFS('Census Data'!$F:$F,'Census Data'!$A:$A,$A1441)</f>
        <v>1.0578964412939441E-2</v>
      </c>
      <c r="I1441" s="16">
        <f t="shared" si="44"/>
        <v>2.252527796768744E-2</v>
      </c>
      <c r="J1441" s="14">
        <f>SUM(SUMIFS('Census Data'!W:W,'Census Data'!$A:$A,$A1441),SUMIFS('Census Data'!X:X,'Census Data'!$A:$A,$A1441))/SUMIFS('Census Data'!$F:$F,'Census Data'!$A:$A,$A1441)</f>
        <v>4.6561836565794684E-2</v>
      </c>
      <c r="K1441" s="16">
        <f t="shared" si="45"/>
        <v>0.95343816343420529</v>
      </c>
      <c r="L1441" s="19">
        <f>'EPA Data'!D1442/SUM('EPA Data'!D:D)</f>
        <v>1.1288400012769687E-4</v>
      </c>
      <c r="M1441" s="19">
        <f>'EPA Data'!E1442/SUM('EPA Data'!E:E)</f>
        <v>1.1367024671205595E-4</v>
      </c>
      <c r="N1441" s="19">
        <f>'EPA Data'!F1442/SUM('EPA Data'!F:F)</f>
        <v>1.9446170908729056E-4</v>
      </c>
      <c r="O1441" s="19">
        <f>'EPA Data'!G1442/SUM('EPA Data'!G:G)</f>
        <v>4.8641203918853006E-5</v>
      </c>
      <c r="P1441" s="19">
        <f>'EPA Data'!H1442/SUM('EPA Data'!H:H)</f>
        <v>8.9452746169870409E-5</v>
      </c>
      <c r="Q1441" s="19">
        <f>'EPA Data'!I1442/SUM('EPA Data'!I:I)</f>
        <v>1.0740748930253222E-4</v>
      </c>
      <c r="R1441" s="19">
        <f>'EPA Data'!J1442/SUM('EPA Data'!J:J)</f>
        <v>6.9127808166883611E-5</v>
      </c>
      <c r="S1441" s="19">
        <f>'EPA Data'!K1442/SUM('EPA Data'!K:K)</f>
        <v>1.1900304156358986E-4</v>
      </c>
      <c r="T1441" s="19">
        <f>'EPA Data'!L1442/SUM('EPA Data'!L:L)</f>
        <v>1.9310341751161745E-4</v>
      </c>
      <c r="U1441" s="19">
        <f>'EPA Data'!M1442/SUM('EPA Data'!M:M)</f>
        <v>5.1205770591658682E-5</v>
      </c>
      <c r="V1441" s="19">
        <f>'EPA Data'!N1442/SUM('EPA Data'!N:N)</f>
        <v>4.7899584841553438E-5</v>
      </c>
      <c r="W1441" s="19">
        <f>'EPA Data'!O1442/SUM('EPA Data'!O:O)</f>
        <v>1.1607276225841647E-4</v>
      </c>
      <c r="X1441" s="19">
        <f>'EPA Data'!P1442/SUM('EPA Data'!P:P)</f>
        <v>1.4646570799715813E-4</v>
      </c>
    </row>
    <row r="1442" spans="1:24" x14ac:dyDescent="0.35">
      <c r="A1442" s="13" t="s">
        <v>2429</v>
      </c>
      <c r="B1442" s="13" t="s">
        <v>267</v>
      </c>
      <c r="C1442" s="18" t="s">
        <v>2430</v>
      </c>
      <c r="D1442" s="14">
        <f>SUMIFS('Census Data'!G:G,'Census Data'!$A:$A,$A1442)/SUMIFS('Census Data'!$F:$F,'Census Data'!$A:$A,$A1442)</f>
        <v>0.48559492941515414</v>
      </c>
      <c r="E1442" s="16">
        <f>SUMIFS('Census Data'!H:H,'Census Data'!$A:$A,$A1442)/SUMIFS('Census Data'!$F:$F,'Census Data'!$A:$A,$A1442)</f>
        <v>0.51440507058484586</v>
      </c>
      <c r="F1442" s="14">
        <f>SUM(SUMIFS('Census Data'!I:I,'Census Data'!$A:$A,$A1442),SUMIFS('Census Data'!J:J,'Census Data'!$A:$A,$A1442))/SUMIFS('Census Data'!$F:$F,'Census Data'!$A:$A,$A1442)</f>
        <v>0.53860558916738688</v>
      </c>
      <c r="G1442" s="14">
        <f>SUM(SUMIFS('Census Data'!K:K,'Census Data'!$A:$A,$A1442),SUMIFS('Census Data'!L:L,'Census Data'!$A:$A,$A1442))/SUMIFS('Census Data'!$F:$F,'Census Data'!$A:$A,$A1442)</f>
        <v>0.43611351195620857</v>
      </c>
      <c r="H1442" s="14">
        <f>SUM(SUMIFS('Census Data'!O:O,'Census Data'!$A:$A,$A1442),SUMIFS('Census Data'!P:P,'Census Data'!$A:$A,$A1442))/SUMIFS('Census Data'!$F:$F,'Census Data'!$A:$A,$A1442)</f>
        <v>4.9697493517718233E-3</v>
      </c>
      <c r="I1442" s="16">
        <f t="shared" si="44"/>
        <v>2.0311149524632754E-2</v>
      </c>
      <c r="J1442" s="14">
        <f>SUM(SUMIFS('Census Data'!W:W,'Census Data'!$A:$A,$A1442),SUMIFS('Census Data'!X:X,'Census Data'!$A:$A,$A1442))/SUMIFS('Census Data'!$F:$F,'Census Data'!$A:$A,$A1442)</f>
        <v>1.613367905502737E-2</v>
      </c>
      <c r="K1442" s="16">
        <f t="shared" si="45"/>
        <v>0.98386632094497262</v>
      </c>
      <c r="L1442" s="19">
        <f>'EPA Data'!D1443/SUM('EPA Data'!D:D)</f>
        <v>3.9066902295299357E-5</v>
      </c>
      <c r="M1442" s="19">
        <f>'EPA Data'!E1443/SUM('EPA Data'!E:E)</f>
        <v>4.1384785546674728E-5</v>
      </c>
      <c r="N1442" s="19">
        <f>'EPA Data'!F1443/SUM('EPA Data'!F:F)</f>
        <v>6.9795804916134821E-5</v>
      </c>
      <c r="O1442" s="19">
        <f>'EPA Data'!G1443/SUM('EPA Data'!G:G)</f>
        <v>2.5766593900554031E-5</v>
      </c>
      <c r="P1442" s="19">
        <f>'EPA Data'!H1443/SUM('EPA Data'!H:H)</f>
        <v>4.1072271591735378E-5</v>
      </c>
      <c r="Q1442" s="19">
        <f>'EPA Data'!I1443/SUM('EPA Data'!I:I)</f>
        <v>6.7138104679822271E-5</v>
      </c>
      <c r="R1442" s="19">
        <f>'EPA Data'!J1443/SUM('EPA Data'!J:J)</f>
        <v>5.4488123309851951E-5</v>
      </c>
      <c r="S1442" s="19">
        <f>'EPA Data'!K1443/SUM('EPA Data'!K:K)</f>
        <v>7.0878649716289404E-5</v>
      </c>
      <c r="T1442" s="19">
        <f>'EPA Data'!L1443/SUM('EPA Data'!L:L)</f>
        <v>1.4300336732412863E-4</v>
      </c>
      <c r="U1442" s="19">
        <f>'EPA Data'!M1443/SUM('EPA Data'!M:M)</f>
        <v>1.6992547038481925E-5</v>
      </c>
      <c r="V1442" s="19">
        <f>'EPA Data'!N1443/SUM('EPA Data'!N:N)</f>
        <v>1.4418983837596731E-5</v>
      </c>
      <c r="W1442" s="19">
        <f>'EPA Data'!O1443/SUM('EPA Data'!O:O)</f>
        <v>4.0342389498158764E-5</v>
      </c>
      <c r="X1442" s="19">
        <f>'EPA Data'!P1443/SUM('EPA Data'!P:P)</f>
        <v>4.0291848939203966E-5</v>
      </c>
    </row>
    <row r="1443" spans="1:24" x14ac:dyDescent="0.35">
      <c r="A1443" s="13" t="s">
        <v>2431</v>
      </c>
      <c r="B1443" s="13" t="s">
        <v>267</v>
      </c>
      <c r="C1443" s="18" t="s">
        <v>946</v>
      </c>
      <c r="D1443" s="14">
        <f>SUMIFS('Census Data'!G:G,'Census Data'!$A:$A,$A1443)/SUMIFS('Census Data'!$F:$F,'Census Data'!$A:$A,$A1443)</f>
        <v>0.48017443810801747</v>
      </c>
      <c r="E1443" s="16">
        <f>SUMIFS('Census Data'!H:H,'Census Data'!$A:$A,$A1443)/SUMIFS('Census Data'!$F:$F,'Census Data'!$A:$A,$A1443)</f>
        <v>0.51982556189198259</v>
      </c>
      <c r="F1443" s="14">
        <f>SUM(SUMIFS('Census Data'!I:I,'Census Data'!$A:$A,$A1443),SUMIFS('Census Data'!J:J,'Census Data'!$A:$A,$A1443))/SUMIFS('Census Data'!$F:$F,'Census Data'!$A:$A,$A1443)</f>
        <v>0.48281337358828136</v>
      </c>
      <c r="G1443" s="14">
        <f>SUM(SUMIFS('Census Data'!K:K,'Census Data'!$A:$A,$A1443),SUMIFS('Census Data'!L:L,'Census Data'!$A:$A,$A1443))/SUMIFS('Census Data'!$F:$F,'Census Data'!$A:$A,$A1443)</f>
        <v>0.49535949904953597</v>
      </c>
      <c r="H1443" s="14">
        <f>SUM(SUMIFS('Census Data'!O:O,'Census Data'!$A:$A,$A1443),SUMIFS('Census Data'!P:P,'Census Data'!$A:$A,$A1443))/SUMIFS('Census Data'!$F:$F,'Census Data'!$A:$A,$A1443)</f>
        <v>8.0062618808006258E-3</v>
      </c>
      <c r="I1443" s="16">
        <f t="shared" si="44"/>
        <v>1.382086548138195E-2</v>
      </c>
      <c r="J1443" s="14">
        <f>SUM(SUMIFS('Census Data'!W:W,'Census Data'!$A:$A,$A1443),SUMIFS('Census Data'!X:X,'Census Data'!$A:$A,$A1443))/SUMIFS('Census Data'!$F:$F,'Census Data'!$A:$A,$A1443)</f>
        <v>1.9747288381974728E-2</v>
      </c>
      <c r="K1443" s="16">
        <f t="shared" si="45"/>
        <v>0.9802527116180253</v>
      </c>
      <c r="L1443" s="19">
        <f>'EPA Data'!D1444/SUM('EPA Data'!D:D)</f>
        <v>1.5625378914880153E-4</v>
      </c>
      <c r="M1443" s="19">
        <f>'EPA Data'!E1444/SUM('EPA Data'!E:E)</f>
        <v>1.6611733112547222E-4</v>
      </c>
      <c r="N1443" s="19">
        <f>'EPA Data'!F1444/SUM('EPA Data'!F:F)</f>
        <v>3.1544726994830487E-4</v>
      </c>
      <c r="O1443" s="19">
        <f>'EPA Data'!G1444/SUM('EPA Data'!G:G)</f>
        <v>9.2627724314187085E-5</v>
      </c>
      <c r="P1443" s="19">
        <f>'EPA Data'!H1444/SUM('EPA Data'!H:H)</f>
        <v>1.4898148997300061E-4</v>
      </c>
      <c r="Q1443" s="19">
        <f>'EPA Data'!I1444/SUM('EPA Data'!I:I)</f>
        <v>1.9819074781999495E-4</v>
      </c>
      <c r="R1443" s="19">
        <f>'EPA Data'!J1444/SUM('EPA Data'!J:J)</f>
        <v>1.8424899850276016E-4</v>
      </c>
      <c r="S1443" s="19">
        <f>'EPA Data'!K1444/SUM('EPA Data'!K:K)</f>
        <v>2.7477822942292157E-4</v>
      </c>
      <c r="T1443" s="19">
        <f>'EPA Data'!L1444/SUM('EPA Data'!L:L)</f>
        <v>5.1528001258161198E-4</v>
      </c>
      <c r="U1443" s="19">
        <f>'EPA Data'!M1444/SUM('EPA Data'!M:M)</f>
        <v>6.156867459630711E-5</v>
      </c>
      <c r="V1443" s="19">
        <f>'EPA Data'!N1444/SUM('EPA Data'!N:N)</f>
        <v>6.2569346214745082E-5</v>
      </c>
      <c r="W1443" s="19">
        <f>'EPA Data'!O1444/SUM('EPA Data'!O:O)</f>
        <v>1.6030599391657777E-4</v>
      </c>
      <c r="X1443" s="19">
        <f>'EPA Data'!P1444/SUM('EPA Data'!P:P)</f>
        <v>2.2589240193661978E-4</v>
      </c>
    </row>
    <row r="1444" spans="1:24" x14ac:dyDescent="0.35">
      <c r="A1444" s="13" t="s">
        <v>2432</v>
      </c>
      <c r="B1444" s="13" t="s">
        <v>267</v>
      </c>
      <c r="C1444" s="18" t="s">
        <v>150</v>
      </c>
      <c r="D1444" s="14">
        <f>SUMIFS('Census Data'!G:G,'Census Data'!$A:$A,$A1444)/SUMIFS('Census Data'!$F:$F,'Census Data'!$A:$A,$A1444)</f>
        <v>0.46605226837629671</v>
      </c>
      <c r="E1444" s="16">
        <f>SUMIFS('Census Data'!H:H,'Census Data'!$A:$A,$A1444)/SUMIFS('Census Data'!$F:$F,'Census Data'!$A:$A,$A1444)</f>
        <v>0.53394773162370335</v>
      </c>
      <c r="F1444" s="14">
        <f>SUM(SUMIFS('Census Data'!I:I,'Census Data'!$A:$A,$A1444),SUMIFS('Census Data'!J:J,'Census Data'!$A:$A,$A1444))/SUMIFS('Census Data'!$F:$F,'Census Data'!$A:$A,$A1444)</f>
        <v>0.25306086104803882</v>
      </c>
      <c r="G1444" s="14">
        <f>SUM(SUMIFS('Census Data'!K:K,'Census Data'!$A:$A,$A1444),SUMIFS('Census Data'!L:L,'Census Data'!$A:$A,$A1444))/SUMIFS('Census Data'!$F:$F,'Census Data'!$A:$A,$A1444)</f>
        <v>0.72966475223721117</v>
      </c>
      <c r="H1444" s="14">
        <f>SUM(SUMIFS('Census Data'!O:O,'Census Data'!$A:$A,$A1444),SUMIFS('Census Data'!P:P,'Census Data'!$A:$A,$A1444))/SUMIFS('Census Data'!$F:$F,'Census Data'!$A:$A,$A1444)</f>
        <v>7.5464137838920798E-3</v>
      </c>
      <c r="I1444" s="16">
        <f t="shared" si="44"/>
        <v>9.7279729308579199E-3</v>
      </c>
      <c r="J1444" s="14">
        <f>SUM(SUMIFS('Census Data'!W:W,'Census Data'!$A:$A,$A1444),SUMIFS('Census Data'!X:X,'Census Data'!$A:$A,$A1444))/SUMIFS('Census Data'!$F:$F,'Census Data'!$A:$A,$A1444)</f>
        <v>1.3712657495213927E-2</v>
      </c>
      <c r="K1444" s="16">
        <f t="shared" si="45"/>
        <v>0.98628734250478611</v>
      </c>
      <c r="L1444" s="19">
        <f>'EPA Data'!D1445/SUM('EPA Data'!D:D)</f>
        <v>1.5119447901699814E-4</v>
      </c>
      <c r="M1444" s="19">
        <f>'EPA Data'!E1445/SUM('EPA Data'!E:E)</f>
        <v>1.783959485528045E-4</v>
      </c>
      <c r="N1444" s="19">
        <f>'EPA Data'!F1445/SUM('EPA Data'!F:F)</f>
        <v>3.2224625278446295E-4</v>
      </c>
      <c r="O1444" s="19">
        <f>'EPA Data'!G1445/SUM('EPA Data'!G:G)</f>
        <v>8.2922513958520874E-5</v>
      </c>
      <c r="P1444" s="19">
        <f>'EPA Data'!H1445/SUM('EPA Data'!H:H)</f>
        <v>1.4750026183759821E-4</v>
      </c>
      <c r="Q1444" s="19">
        <f>'EPA Data'!I1445/SUM('EPA Data'!I:I)</f>
        <v>1.769728432956386E-4</v>
      </c>
      <c r="R1444" s="19">
        <f>'EPA Data'!J1445/SUM('EPA Data'!J:J)</f>
        <v>1.3792567715305165E-4</v>
      </c>
      <c r="S1444" s="19">
        <f>'EPA Data'!K1445/SUM('EPA Data'!K:K)</f>
        <v>2.6266826608724238E-4</v>
      </c>
      <c r="T1444" s="19">
        <f>'EPA Data'!L1445/SUM('EPA Data'!L:L)</f>
        <v>3.9718545768470945E-4</v>
      </c>
      <c r="U1444" s="19">
        <f>'EPA Data'!M1445/SUM('EPA Data'!M:M)</f>
        <v>5.6807202240256477E-5</v>
      </c>
      <c r="V1444" s="19">
        <f>'EPA Data'!N1445/SUM('EPA Data'!N:N)</f>
        <v>6.991342731547648E-5</v>
      </c>
      <c r="W1444" s="19">
        <f>'EPA Data'!O1445/SUM('EPA Data'!O:O)</f>
        <v>1.6844810280344091E-4</v>
      </c>
      <c r="X1444" s="19">
        <f>'EPA Data'!P1445/SUM('EPA Data'!P:P)</f>
        <v>2.778437334736193E-4</v>
      </c>
    </row>
    <row r="1445" spans="1:24" x14ac:dyDescent="0.35">
      <c r="A1445" s="13" t="s">
        <v>2433</v>
      </c>
      <c r="B1445" s="13" t="s">
        <v>267</v>
      </c>
      <c r="C1445" s="18" t="s">
        <v>949</v>
      </c>
      <c r="D1445" s="14">
        <f>SUMIFS('Census Data'!G:G,'Census Data'!$A:$A,$A1445)/SUMIFS('Census Data'!$F:$F,'Census Data'!$A:$A,$A1445)</f>
        <v>0.48462938618667206</v>
      </c>
      <c r="E1445" s="16">
        <f>SUMIFS('Census Data'!H:H,'Census Data'!$A:$A,$A1445)/SUMIFS('Census Data'!$F:$F,'Census Data'!$A:$A,$A1445)</f>
        <v>0.51537061381332794</v>
      </c>
      <c r="F1445" s="14">
        <f>SUM(SUMIFS('Census Data'!I:I,'Census Data'!$A:$A,$A1445),SUMIFS('Census Data'!J:J,'Census Data'!$A:$A,$A1445))/SUMIFS('Census Data'!$F:$F,'Census Data'!$A:$A,$A1445)</f>
        <v>0.58049347760137526</v>
      </c>
      <c r="G1445" s="14">
        <f>SUM(SUMIFS('Census Data'!K:K,'Census Data'!$A:$A,$A1445),SUMIFS('Census Data'!L:L,'Census Data'!$A:$A,$A1445))/SUMIFS('Census Data'!$F:$F,'Census Data'!$A:$A,$A1445)</f>
        <v>0.40302356153301649</v>
      </c>
      <c r="H1445" s="14">
        <f>SUM(SUMIFS('Census Data'!O:O,'Census Data'!$A:$A,$A1445),SUMIFS('Census Data'!P:P,'Census Data'!$A:$A,$A1445))/SUMIFS('Census Data'!$F:$F,'Census Data'!$A:$A,$A1445)</f>
        <v>2.4775002528061481E-3</v>
      </c>
      <c r="I1445" s="16">
        <f t="shared" si="44"/>
        <v>1.4005460612802167E-2</v>
      </c>
      <c r="J1445" s="14">
        <f>SUM(SUMIFS('Census Data'!W:W,'Census Data'!$A:$A,$A1445),SUMIFS('Census Data'!X:X,'Census Data'!$A:$A,$A1445))/SUMIFS('Census Data'!$F:$F,'Census Data'!$A:$A,$A1445)</f>
        <v>1.6584083324906462E-2</v>
      </c>
      <c r="K1445" s="16">
        <f t="shared" si="45"/>
        <v>0.98341591667509354</v>
      </c>
      <c r="L1445" s="19">
        <f>'EPA Data'!D1446/SUM('EPA Data'!D:D)</f>
        <v>4.700113540346621E-5</v>
      </c>
      <c r="M1445" s="19">
        <f>'EPA Data'!E1446/SUM('EPA Data'!E:E)</f>
        <v>4.4743894385665763E-5</v>
      </c>
      <c r="N1445" s="19">
        <f>'EPA Data'!F1446/SUM('EPA Data'!F:F)</f>
        <v>9.4045552212200674E-5</v>
      </c>
      <c r="O1445" s="19">
        <f>'EPA Data'!G1446/SUM('EPA Data'!G:G)</f>
        <v>2.70938866411472E-5</v>
      </c>
      <c r="P1445" s="19">
        <f>'EPA Data'!H1446/SUM('EPA Data'!H:H)</f>
        <v>4.4971151634459356E-5</v>
      </c>
      <c r="Q1445" s="19">
        <f>'EPA Data'!I1446/SUM('EPA Data'!I:I)</f>
        <v>7.5116456945314219E-5</v>
      </c>
      <c r="R1445" s="19">
        <f>'EPA Data'!J1446/SUM('EPA Data'!J:J)</f>
        <v>5.0141189839400412E-5</v>
      </c>
      <c r="S1445" s="19">
        <f>'EPA Data'!K1446/SUM('EPA Data'!K:K)</f>
        <v>7.3633666772348358E-5</v>
      </c>
      <c r="T1445" s="19">
        <f>'EPA Data'!L1446/SUM('EPA Data'!L:L)</f>
        <v>1.5485307594933411E-4</v>
      </c>
      <c r="U1445" s="19">
        <f>'EPA Data'!M1446/SUM('EPA Data'!M:M)</f>
        <v>2.0809665993567176E-5</v>
      </c>
      <c r="V1445" s="19">
        <f>'EPA Data'!N1446/SUM('EPA Data'!N:N)</f>
        <v>1.6794224415580664E-5</v>
      </c>
      <c r="W1445" s="19">
        <f>'EPA Data'!O1446/SUM('EPA Data'!O:O)</f>
        <v>5.1151576319410223E-5</v>
      </c>
      <c r="X1445" s="19">
        <f>'EPA Data'!P1446/SUM('EPA Data'!P:P)</f>
        <v>4.9427888234846629E-5</v>
      </c>
    </row>
    <row r="1446" spans="1:24" x14ac:dyDescent="0.35">
      <c r="A1446" s="13" t="s">
        <v>2434</v>
      </c>
      <c r="B1446" s="13" t="s">
        <v>267</v>
      </c>
      <c r="C1446" s="18" t="s">
        <v>951</v>
      </c>
      <c r="D1446" s="14">
        <f>SUMIFS('Census Data'!G:G,'Census Data'!$A:$A,$A1446)/SUMIFS('Census Data'!$F:$F,'Census Data'!$A:$A,$A1446)</f>
        <v>0.48538895606610238</v>
      </c>
      <c r="E1446" s="16">
        <f>SUMIFS('Census Data'!H:H,'Census Data'!$A:$A,$A1446)/SUMIFS('Census Data'!$F:$F,'Census Data'!$A:$A,$A1446)</f>
        <v>0.51461104393389767</v>
      </c>
      <c r="F1446" s="14">
        <f>SUM(SUMIFS('Census Data'!I:I,'Census Data'!$A:$A,$A1446),SUMIFS('Census Data'!J:J,'Census Data'!$A:$A,$A1446))/SUMIFS('Census Data'!$F:$F,'Census Data'!$A:$A,$A1446)</f>
        <v>0.79907295445384929</v>
      </c>
      <c r="G1446" s="14">
        <f>SUM(SUMIFS('Census Data'!K:K,'Census Data'!$A:$A,$A1446),SUMIFS('Census Data'!L:L,'Census Data'!$A:$A,$A1446))/SUMIFS('Census Data'!$F:$F,'Census Data'!$A:$A,$A1446)</f>
        <v>0.18359532446594115</v>
      </c>
      <c r="H1446" s="14">
        <f>SUM(SUMIFS('Census Data'!O:O,'Census Data'!$A:$A,$A1446),SUMIFS('Census Data'!P:P,'Census Data'!$A:$A,$A1446))/SUMIFS('Census Data'!$F:$F,'Census Data'!$A:$A,$A1446)</f>
        <v>1.7130189439742039E-3</v>
      </c>
      <c r="I1446" s="16">
        <f t="shared" si="44"/>
        <v>1.5618702136235285E-2</v>
      </c>
      <c r="J1446" s="14">
        <f>SUM(SUMIFS('Census Data'!W:W,'Census Data'!$A:$A,$A1446),SUMIFS('Census Data'!X:X,'Census Data'!$A:$A,$A1446))/SUMIFS('Census Data'!$F:$F,'Census Data'!$A:$A,$A1446)</f>
        <v>1.5215638855300282E-2</v>
      </c>
      <c r="K1446" s="16">
        <f t="shared" si="45"/>
        <v>0.98478436114469969</v>
      </c>
      <c r="L1446" s="19">
        <f>'EPA Data'!D1447/SUM('EPA Data'!D:D)</f>
        <v>3.3723847806578233E-5</v>
      </c>
      <c r="M1446" s="19">
        <f>'EPA Data'!E1447/SUM('EPA Data'!E:E)</f>
        <v>2.7763436950874556E-5</v>
      </c>
      <c r="N1446" s="19">
        <f>'EPA Data'!F1447/SUM('EPA Data'!F:F)</f>
        <v>5.1530936687230373E-5</v>
      </c>
      <c r="O1446" s="19">
        <f>'EPA Data'!G1447/SUM('EPA Data'!G:G)</f>
        <v>1.1610630180224045E-5</v>
      </c>
      <c r="P1446" s="19">
        <f>'EPA Data'!H1447/SUM('EPA Data'!H:H)</f>
        <v>2.2249174481633619E-5</v>
      </c>
      <c r="Q1446" s="19">
        <f>'EPA Data'!I1447/SUM('EPA Data'!I:I)</f>
        <v>3.0183157757148526E-5</v>
      </c>
      <c r="R1446" s="19">
        <f>'EPA Data'!J1447/SUM('EPA Data'!J:J)</f>
        <v>2.0131110796283824E-5</v>
      </c>
      <c r="S1446" s="19">
        <f>'EPA Data'!K1447/SUM('EPA Data'!K:K)</f>
        <v>3.2916938128773295E-5</v>
      </c>
      <c r="T1446" s="19">
        <f>'EPA Data'!L1447/SUM('EPA Data'!L:L)</f>
        <v>5.8342887903837156E-5</v>
      </c>
      <c r="U1446" s="19">
        <f>'EPA Data'!M1447/SUM('EPA Data'!M:M)</f>
        <v>1.1002422723499968E-5</v>
      </c>
      <c r="V1446" s="19">
        <f>'EPA Data'!N1447/SUM('EPA Data'!N:N)</f>
        <v>1.085105751273186E-5</v>
      </c>
      <c r="W1446" s="19">
        <f>'EPA Data'!O1447/SUM('EPA Data'!O:O)</f>
        <v>2.8724967110058975E-5</v>
      </c>
      <c r="X1446" s="19">
        <f>'EPA Data'!P1447/SUM('EPA Data'!P:P)</f>
        <v>3.5768597260920571E-5</v>
      </c>
    </row>
    <row r="1447" spans="1:24" x14ac:dyDescent="0.35">
      <c r="A1447" s="13" t="s">
        <v>2435</v>
      </c>
      <c r="B1447" s="13" t="s">
        <v>267</v>
      </c>
      <c r="C1447" s="18" t="s">
        <v>961</v>
      </c>
      <c r="D1447" s="14">
        <f>SUMIFS('Census Data'!G:G,'Census Data'!$A:$A,$A1447)/SUMIFS('Census Data'!$F:$F,'Census Data'!$A:$A,$A1447)</f>
        <v>0.53161756143006866</v>
      </c>
      <c r="E1447" s="16">
        <f>SUMIFS('Census Data'!H:H,'Census Data'!$A:$A,$A1447)/SUMIFS('Census Data'!$F:$F,'Census Data'!$A:$A,$A1447)</f>
        <v>0.46838243856993128</v>
      </c>
      <c r="F1447" s="14">
        <f>SUM(SUMIFS('Census Data'!I:I,'Census Data'!$A:$A,$A1447),SUMIFS('Census Data'!J:J,'Census Data'!$A:$A,$A1447))/SUMIFS('Census Data'!$F:$F,'Census Data'!$A:$A,$A1447)</f>
        <v>0.28228717829276812</v>
      </c>
      <c r="G1447" s="14">
        <f>SUM(SUMIFS('Census Data'!K:K,'Census Data'!$A:$A,$A1447),SUMIFS('Census Data'!L:L,'Census Data'!$A:$A,$A1447))/SUMIFS('Census Data'!$F:$F,'Census Data'!$A:$A,$A1447)</f>
        <v>0.70583440083847682</v>
      </c>
      <c r="H1447" s="14">
        <f>SUM(SUMIFS('Census Data'!O:O,'Census Data'!$A:$A,$A1447),SUMIFS('Census Data'!P:P,'Census Data'!$A:$A,$A1447))/SUMIFS('Census Data'!$F:$F,'Census Data'!$A:$A,$A1447)</f>
        <v>1.1645510655642251E-3</v>
      </c>
      <c r="I1447" s="16">
        <f t="shared" si="44"/>
        <v>1.0713869803190779E-2</v>
      </c>
      <c r="J1447" s="14">
        <f>SUM(SUMIFS('Census Data'!W:W,'Census Data'!$A:$A,$A1447),SUMIFS('Census Data'!X:X,'Census Data'!$A:$A,$A1447))/SUMIFS('Census Data'!$F:$F,'Census Data'!$A:$A,$A1447)</f>
        <v>9.8986840572959124E-3</v>
      </c>
      <c r="K1447" s="16">
        <f t="shared" si="45"/>
        <v>0.99010131594270412</v>
      </c>
      <c r="L1447" s="19">
        <f>'EPA Data'!D1448/SUM('EPA Data'!D:D)</f>
        <v>2.4256842376777361E-5</v>
      </c>
      <c r="M1447" s="19">
        <f>'EPA Data'!E1448/SUM('EPA Data'!E:E)</f>
        <v>2.2006110487540272E-5</v>
      </c>
      <c r="N1447" s="19">
        <f>'EPA Data'!F1448/SUM('EPA Data'!F:F)</f>
        <v>4.1309024457939275E-5</v>
      </c>
      <c r="O1447" s="19">
        <f>'EPA Data'!G1448/SUM('EPA Data'!G:G)</f>
        <v>1.1852634036090956E-5</v>
      </c>
      <c r="P1447" s="19">
        <f>'EPA Data'!H1448/SUM('EPA Data'!H:H)</f>
        <v>1.9197036227123429E-5</v>
      </c>
      <c r="Q1447" s="19">
        <f>'EPA Data'!I1448/SUM('EPA Data'!I:I)</f>
        <v>2.6781377133024882E-5</v>
      </c>
      <c r="R1447" s="19">
        <f>'EPA Data'!J1448/SUM('EPA Data'!J:J)</f>
        <v>2.9575547906361276E-5</v>
      </c>
      <c r="S1447" s="19">
        <f>'EPA Data'!K1448/SUM('EPA Data'!K:K)</f>
        <v>3.8699085312560202E-5</v>
      </c>
      <c r="T1447" s="19">
        <f>'EPA Data'!L1448/SUM('EPA Data'!L:L)</f>
        <v>9.5021413201375172E-5</v>
      </c>
      <c r="U1447" s="19">
        <f>'EPA Data'!M1448/SUM('EPA Data'!M:M)</f>
        <v>6.3547547378494395E-6</v>
      </c>
      <c r="V1447" s="19">
        <f>'EPA Data'!N1448/SUM('EPA Data'!N:N)</f>
        <v>6.6427392005496539E-6</v>
      </c>
      <c r="W1447" s="19">
        <f>'EPA Data'!O1448/SUM('EPA Data'!O:O)</f>
        <v>1.7189243925326444E-5</v>
      </c>
      <c r="X1447" s="19">
        <f>'EPA Data'!P1448/SUM('EPA Data'!P:P)</f>
        <v>2.2602449975393055E-5</v>
      </c>
    </row>
    <row r="1448" spans="1:24" x14ac:dyDescent="0.35">
      <c r="A1448" s="13" t="s">
        <v>2436</v>
      </c>
      <c r="B1448" s="13" t="s">
        <v>267</v>
      </c>
      <c r="C1448" s="18" t="s">
        <v>154</v>
      </c>
      <c r="D1448" s="14">
        <f>SUMIFS('Census Data'!G:G,'Census Data'!$A:$A,$A1448)/SUMIFS('Census Data'!$F:$F,'Census Data'!$A:$A,$A1448)</f>
        <v>0.48930285069150437</v>
      </c>
      <c r="E1448" s="16">
        <f>SUMIFS('Census Data'!H:H,'Census Data'!$A:$A,$A1448)/SUMIFS('Census Data'!$F:$F,'Census Data'!$A:$A,$A1448)</f>
        <v>0.51069714930849563</v>
      </c>
      <c r="F1448" s="14">
        <f>SUM(SUMIFS('Census Data'!I:I,'Census Data'!$A:$A,$A1448),SUMIFS('Census Data'!J:J,'Census Data'!$A:$A,$A1448))/SUMIFS('Census Data'!$F:$F,'Census Data'!$A:$A,$A1448)</f>
        <v>0.50657634772791416</v>
      </c>
      <c r="G1448" s="14">
        <f>SUM(SUMIFS('Census Data'!K:K,'Census Data'!$A:$A,$A1448),SUMIFS('Census Data'!L:L,'Census Data'!$A:$A,$A1448))/SUMIFS('Census Data'!$F:$F,'Census Data'!$A:$A,$A1448)</f>
        <v>0.46807790008467398</v>
      </c>
      <c r="H1448" s="14">
        <f>SUM(SUMIFS('Census Data'!O:O,'Census Data'!$A:$A,$A1448),SUMIFS('Census Data'!P:P,'Census Data'!$A:$A,$A1448))/SUMIFS('Census Data'!$F:$F,'Census Data'!$A:$A,$A1448)</f>
        <v>3.1611628563364379E-3</v>
      </c>
      <c r="I1448" s="16">
        <f t="shared" si="44"/>
        <v>2.2184589331075477E-2</v>
      </c>
      <c r="J1448" s="14">
        <f>SUM(SUMIFS('Census Data'!W:W,'Census Data'!$A:$A,$A1448),SUMIFS('Census Data'!X:X,'Census Data'!$A:$A,$A1448))/SUMIFS('Census Data'!$F:$F,'Census Data'!$A:$A,$A1448)</f>
        <v>1.3886536833192209E-2</v>
      </c>
      <c r="K1448" s="16">
        <f t="shared" si="45"/>
        <v>0.98611346316680781</v>
      </c>
      <c r="L1448" s="19">
        <f>'EPA Data'!D1449/SUM('EPA Data'!D:D)</f>
        <v>5.7374992771091121E-5</v>
      </c>
      <c r="M1448" s="19">
        <f>'EPA Data'!E1449/SUM('EPA Data'!E:E)</f>
        <v>5.1480786731075247E-5</v>
      </c>
      <c r="N1448" s="19">
        <f>'EPA Data'!F1449/SUM('EPA Data'!F:F)</f>
        <v>9.9550677877295645E-5</v>
      </c>
      <c r="O1448" s="19">
        <f>'EPA Data'!G1449/SUM('EPA Data'!G:G)</f>
        <v>2.5691473885855109E-5</v>
      </c>
      <c r="P1448" s="19">
        <f>'EPA Data'!H1449/SUM('EPA Data'!H:H)</f>
        <v>4.5034466952743083E-5</v>
      </c>
      <c r="Q1448" s="19">
        <f>'EPA Data'!I1449/SUM('EPA Data'!I:I)</f>
        <v>6.5019463980578793E-5</v>
      </c>
      <c r="R1448" s="19">
        <f>'EPA Data'!J1449/SUM('EPA Data'!J:J)</f>
        <v>4.2753539422593231E-5</v>
      </c>
      <c r="S1448" s="19">
        <f>'EPA Data'!K1449/SUM('EPA Data'!K:K)</f>
        <v>6.9040395725099407E-5</v>
      </c>
      <c r="T1448" s="19">
        <f>'EPA Data'!L1449/SUM('EPA Data'!L:L)</f>
        <v>1.2637853331542843E-4</v>
      </c>
      <c r="U1448" s="19">
        <f>'EPA Data'!M1449/SUM('EPA Data'!M:M)</f>
        <v>2.258571992383178E-5</v>
      </c>
      <c r="V1448" s="19">
        <f>'EPA Data'!N1449/SUM('EPA Data'!N:N)</f>
        <v>2.0398471842652481E-5</v>
      </c>
      <c r="W1448" s="19">
        <f>'EPA Data'!O1449/SUM('EPA Data'!O:O)</f>
        <v>5.5984351494976474E-5</v>
      </c>
      <c r="X1448" s="19">
        <f>'EPA Data'!P1449/SUM('EPA Data'!P:P)</f>
        <v>6.4983589504295772E-5</v>
      </c>
    </row>
    <row r="1449" spans="1:24" x14ac:dyDescent="0.35">
      <c r="A1449" s="13" t="s">
        <v>2437</v>
      </c>
      <c r="B1449" s="13" t="s">
        <v>267</v>
      </c>
      <c r="C1449" s="18" t="s">
        <v>2438</v>
      </c>
      <c r="D1449" s="14">
        <f>SUMIFS('Census Data'!G:G,'Census Data'!$A:$A,$A1449)/SUMIFS('Census Data'!$F:$F,'Census Data'!$A:$A,$A1449)</f>
        <v>0.48830315654542539</v>
      </c>
      <c r="E1449" s="16">
        <f>SUMIFS('Census Data'!H:H,'Census Data'!$A:$A,$A1449)/SUMIFS('Census Data'!$F:$F,'Census Data'!$A:$A,$A1449)</f>
        <v>0.51169684345457456</v>
      </c>
      <c r="F1449" s="14">
        <f>SUM(SUMIFS('Census Data'!I:I,'Census Data'!$A:$A,$A1449),SUMIFS('Census Data'!J:J,'Census Data'!$A:$A,$A1449))/SUMIFS('Census Data'!$F:$F,'Census Data'!$A:$A,$A1449)</f>
        <v>0.58924851786572663</v>
      </c>
      <c r="G1449" s="14">
        <f>SUM(SUMIFS('Census Data'!K:K,'Census Data'!$A:$A,$A1449),SUMIFS('Census Data'!L:L,'Census Data'!$A:$A,$A1449))/SUMIFS('Census Data'!$F:$F,'Census Data'!$A:$A,$A1449)</f>
        <v>0.39368690914917481</v>
      </c>
      <c r="H1449" s="14">
        <f>SUM(SUMIFS('Census Data'!O:O,'Census Data'!$A:$A,$A1449),SUMIFS('Census Data'!P:P,'Census Data'!$A:$A,$A1449))/SUMIFS('Census Data'!$F:$F,'Census Data'!$A:$A,$A1449)</f>
        <v>2.4034609838166961E-3</v>
      </c>
      <c r="I1449" s="16">
        <f t="shared" si="44"/>
        <v>1.466111200128184E-2</v>
      </c>
      <c r="J1449" s="14">
        <f>SUM(SUMIFS('Census Data'!W:W,'Census Data'!$A:$A,$A1449),SUMIFS('Census Data'!X:X,'Census Data'!$A:$A,$A1449))/SUMIFS('Census Data'!$F:$F,'Census Data'!$A:$A,$A1449)</f>
        <v>1.4180419804518507E-2</v>
      </c>
      <c r="K1449" s="16">
        <f t="shared" si="45"/>
        <v>0.98581958019548144</v>
      </c>
      <c r="L1449" s="19">
        <f>'EPA Data'!D1450/SUM('EPA Data'!D:D)</f>
        <v>3.7773338084521742E-5</v>
      </c>
      <c r="M1449" s="19">
        <f>'EPA Data'!E1450/SUM('EPA Data'!E:E)</f>
        <v>3.9733658830024174E-5</v>
      </c>
      <c r="N1449" s="19">
        <f>'EPA Data'!F1450/SUM('EPA Data'!F:F)</f>
        <v>6.9490783864040423E-5</v>
      </c>
      <c r="O1449" s="19">
        <f>'EPA Data'!G1450/SUM('EPA Data'!G:G)</f>
        <v>1.6677922596734828E-5</v>
      </c>
      <c r="P1449" s="19">
        <f>'EPA Data'!H1450/SUM('EPA Data'!H:H)</f>
        <v>3.1803160929777615E-5</v>
      </c>
      <c r="Q1449" s="19">
        <f>'EPA Data'!I1450/SUM('EPA Data'!I:I)</f>
        <v>3.8382626258372234E-5</v>
      </c>
      <c r="R1449" s="19">
        <f>'EPA Data'!J1450/SUM('EPA Data'!J:J)</f>
        <v>2.501372839879101E-5</v>
      </c>
      <c r="S1449" s="19">
        <f>'EPA Data'!K1450/SUM('EPA Data'!K:K)</f>
        <v>4.5886186380122396E-5</v>
      </c>
      <c r="T1449" s="19">
        <f>'EPA Data'!L1450/SUM('EPA Data'!L:L)</f>
        <v>7.5481523094284093E-5</v>
      </c>
      <c r="U1449" s="19">
        <f>'EPA Data'!M1450/SUM('EPA Data'!M:M)</f>
        <v>1.5116185953108579E-5</v>
      </c>
      <c r="V1449" s="19">
        <f>'EPA Data'!N1450/SUM('EPA Data'!N:N)</f>
        <v>1.6322485594403098E-5</v>
      </c>
      <c r="W1449" s="19">
        <f>'EPA Data'!O1450/SUM('EPA Data'!O:O)</f>
        <v>4.135210026666935E-5</v>
      </c>
      <c r="X1449" s="19">
        <f>'EPA Data'!P1450/SUM('EPA Data'!P:P)</f>
        <v>5.5624110581592949E-5</v>
      </c>
    </row>
    <row r="1450" spans="1:24" x14ac:dyDescent="0.35">
      <c r="A1450" s="13" t="s">
        <v>2439</v>
      </c>
      <c r="B1450" s="13" t="s">
        <v>267</v>
      </c>
      <c r="C1450" s="18" t="s">
        <v>2440</v>
      </c>
      <c r="D1450" s="14">
        <f>SUMIFS('Census Data'!G:G,'Census Data'!$A:$A,$A1450)/SUMIFS('Census Data'!$F:$F,'Census Data'!$A:$A,$A1450)</f>
        <v>0.56824043960973425</v>
      </c>
      <c r="E1450" s="16">
        <f>SUMIFS('Census Data'!H:H,'Census Data'!$A:$A,$A1450)/SUMIFS('Census Data'!$F:$F,'Census Data'!$A:$A,$A1450)</f>
        <v>0.43175956039026581</v>
      </c>
      <c r="F1450" s="14">
        <f>SUM(SUMIFS('Census Data'!I:I,'Census Data'!$A:$A,$A1450),SUMIFS('Census Data'!J:J,'Census Data'!$A:$A,$A1450))/SUMIFS('Census Data'!$F:$F,'Census Data'!$A:$A,$A1450)</f>
        <v>0.38858360435123923</v>
      </c>
      <c r="G1450" s="14">
        <f>SUM(SUMIFS('Census Data'!K:K,'Census Data'!$A:$A,$A1450),SUMIFS('Census Data'!L:L,'Census Data'!$A:$A,$A1450))/SUMIFS('Census Data'!$F:$F,'Census Data'!$A:$A,$A1450)</f>
        <v>0.59160405218496503</v>
      </c>
      <c r="H1450" s="14">
        <f>SUM(SUMIFS('Census Data'!O:O,'Census Data'!$A:$A,$A1450),SUMIFS('Census Data'!P:P,'Census Data'!$A:$A,$A1450))/SUMIFS('Census Data'!$F:$F,'Census Data'!$A:$A,$A1450)</f>
        <v>5.6446487981757689E-3</v>
      </c>
      <c r="I1450" s="16">
        <f t="shared" si="44"/>
        <v>1.4167694665620068E-2</v>
      </c>
      <c r="J1450" s="14">
        <f>SUM(SUMIFS('Census Data'!W:W,'Census Data'!$A:$A,$A1450),SUMIFS('Census Data'!X:X,'Census Data'!$A:$A,$A1450))/SUMIFS('Census Data'!$F:$F,'Census Data'!$A:$A,$A1450)</f>
        <v>4.0970431011924789E-2</v>
      </c>
      <c r="K1450" s="16">
        <f t="shared" si="45"/>
        <v>0.95902956898807523</v>
      </c>
      <c r="L1450" s="19">
        <f>'EPA Data'!D1451/SUM('EPA Data'!D:D)</f>
        <v>8.8225049724724585E-5</v>
      </c>
      <c r="M1450" s="19">
        <f>'EPA Data'!E1451/SUM('EPA Data'!E:E)</f>
        <v>9.4196726057547652E-5</v>
      </c>
      <c r="N1450" s="19">
        <f>'EPA Data'!F1451/SUM('EPA Data'!F:F)</f>
        <v>1.7634815328303755E-4</v>
      </c>
      <c r="O1450" s="19">
        <f>'EPA Data'!G1451/SUM('EPA Data'!G:G)</f>
        <v>5.3685667248959961E-5</v>
      </c>
      <c r="P1450" s="19">
        <f>'EPA Data'!H1451/SUM('EPA Data'!H:H)</f>
        <v>8.5874222750310139E-5</v>
      </c>
      <c r="Q1450" s="19">
        <f>'EPA Data'!I1451/SUM('EPA Data'!I:I)</f>
        <v>1.1249484322942048E-4</v>
      </c>
      <c r="R1450" s="19">
        <f>'EPA Data'!J1451/SUM('EPA Data'!J:J)</f>
        <v>9.4324950652410714E-5</v>
      </c>
      <c r="S1450" s="19">
        <f>'EPA Data'!K1451/SUM('EPA Data'!K:K)</f>
        <v>1.4468594311796914E-4</v>
      </c>
      <c r="T1450" s="19">
        <f>'EPA Data'!L1451/SUM('EPA Data'!L:L)</f>
        <v>2.5844172498577328E-4</v>
      </c>
      <c r="U1450" s="19">
        <f>'EPA Data'!M1451/SUM('EPA Data'!M:M)</f>
        <v>3.814689910588192E-5</v>
      </c>
      <c r="V1450" s="19">
        <f>'EPA Data'!N1451/SUM('EPA Data'!N:N)</f>
        <v>3.8225839742510182E-5</v>
      </c>
      <c r="W1450" s="19">
        <f>'EPA Data'!O1451/SUM('EPA Data'!O:O)</f>
        <v>9.5970081342545849E-5</v>
      </c>
      <c r="X1450" s="19">
        <f>'EPA Data'!P1451/SUM('EPA Data'!P:P)</f>
        <v>1.339723686534311E-4</v>
      </c>
    </row>
    <row r="1451" spans="1:24" x14ac:dyDescent="0.35">
      <c r="A1451" s="13" t="s">
        <v>2441</v>
      </c>
      <c r="B1451" s="13" t="s">
        <v>2442</v>
      </c>
      <c r="C1451" s="18" t="s">
        <v>1333</v>
      </c>
      <c r="D1451" s="14">
        <f>SUMIFS('Census Data'!G:G,'Census Data'!$A:$A,$A1451)/SUMIFS('Census Data'!$F:$F,'Census Data'!$A:$A,$A1451)</f>
        <v>0.48265644753476611</v>
      </c>
      <c r="E1451" s="16">
        <f>SUMIFS('Census Data'!H:H,'Census Data'!$A:$A,$A1451)/SUMIFS('Census Data'!$F:$F,'Census Data'!$A:$A,$A1451)</f>
        <v>0.51734355246523389</v>
      </c>
      <c r="F1451" s="14">
        <f>SUM(SUMIFS('Census Data'!I:I,'Census Data'!$A:$A,$A1451),SUMIFS('Census Data'!J:J,'Census Data'!$A:$A,$A1451))/SUMIFS('Census Data'!$F:$F,'Census Data'!$A:$A,$A1451)</f>
        <v>0.90964759797724404</v>
      </c>
      <c r="G1451" s="14">
        <f>SUM(SUMIFS('Census Data'!K:K,'Census Data'!$A:$A,$A1451),SUMIFS('Census Data'!L:L,'Census Data'!$A:$A,$A1451))/SUMIFS('Census Data'!$F:$F,'Census Data'!$A:$A,$A1451)</f>
        <v>3.741308470290771E-2</v>
      </c>
      <c r="H1451" s="14">
        <f>SUM(SUMIFS('Census Data'!O:O,'Census Data'!$A:$A,$A1451),SUMIFS('Census Data'!P:P,'Census Data'!$A:$A,$A1451))/SUMIFS('Census Data'!$F:$F,'Census Data'!$A:$A,$A1451)</f>
        <v>2.7378318584070797E-2</v>
      </c>
      <c r="I1451" s="16">
        <f t="shared" si="44"/>
        <v>2.556099873577744E-2</v>
      </c>
      <c r="J1451" s="14">
        <f>SUM(SUMIFS('Census Data'!W:W,'Census Data'!$A:$A,$A1451),SUMIFS('Census Data'!X:X,'Census Data'!$A:$A,$A1451))/SUMIFS('Census Data'!$F:$F,'Census Data'!$A:$A,$A1451)</f>
        <v>2.6351137800252843E-2</v>
      </c>
      <c r="K1451" s="16">
        <f t="shared" si="45"/>
        <v>0.97364886219974711</v>
      </c>
      <c r="L1451" s="19">
        <f>'EPA Data'!D1452/SUM('EPA Data'!D:D)</f>
        <v>4.5496801252642116E-5</v>
      </c>
      <c r="M1451" s="19">
        <f>'EPA Data'!E1452/SUM('EPA Data'!E:E)</f>
        <v>1.5762024594982152E-4</v>
      </c>
      <c r="N1451" s="19">
        <f>'EPA Data'!F1452/SUM('EPA Data'!F:F)</f>
        <v>1.4335673829410291E-4</v>
      </c>
      <c r="O1451" s="19">
        <f>'EPA Data'!G1452/SUM('EPA Data'!G:G)</f>
        <v>2.948674007877774E-5</v>
      </c>
      <c r="P1451" s="19">
        <f>'EPA Data'!H1452/SUM('EPA Data'!H:H)</f>
        <v>9.6965075982499092E-5</v>
      </c>
      <c r="Q1451" s="19">
        <f>'EPA Data'!I1452/SUM('EPA Data'!I:I)</f>
        <v>4.2034146495139198E-5</v>
      </c>
      <c r="R1451" s="19">
        <f>'EPA Data'!J1452/SUM('EPA Data'!J:J)</f>
        <v>2.15245681779784E-5</v>
      </c>
      <c r="S1451" s="19">
        <f>'EPA Data'!K1452/SUM('EPA Data'!K:K)</f>
        <v>9.534771306323409E-5</v>
      </c>
      <c r="T1451" s="19">
        <f>'EPA Data'!L1452/SUM('EPA Data'!L:L)</f>
        <v>6.6966567705629477E-5</v>
      </c>
      <c r="U1451" s="19">
        <f>'EPA Data'!M1452/SUM('EPA Data'!M:M)</f>
        <v>4.6239734880388851E-5</v>
      </c>
      <c r="V1451" s="19">
        <f>'EPA Data'!N1452/SUM('EPA Data'!N:N)</f>
        <v>7.1780682653378928E-5</v>
      </c>
      <c r="W1451" s="19">
        <f>'EPA Data'!O1452/SUM('EPA Data'!O:O)</f>
        <v>8.4156855574737981E-5</v>
      </c>
      <c r="X1451" s="19">
        <f>'EPA Data'!P1452/SUM('EPA Data'!P:P)</f>
        <v>2.2721575003345108E-4</v>
      </c>
    </row>
    <row r="1452" spans="1:24" x14ac:dyDescent="0.35">
      <c r="A1452" s="13" t="s">
        <v>2443</v>
      </c>
      <c r="B1452" s="13" t="s">
        <v>2442</v>
      </c>
      <c r="C1452" s="18" t="s">
        <v>2444</v>
      </c>
      <c r="D1452" s="14">
        <f>SUMIFS('Census Data'!G:G,'Census Data'!$A:$A,$A1452)/SUMIFS('Census Data'!$F:$F,'Census Data'!$A:$A,$A1452)</f>
        <v>0.4990072799470549</v>
      </c>
      <c r="E1452" s="16">
        <f>SUMIFS('Census Data'!H:H,'Census Data'!$A:$A,$A1452)/SUMIFS('Census Data'!$F:$F,'Census Data'!$A:$A,$A1452)</f>
        <v>0.50099272005294504</v>
      </c>
      <c r="F1452" s="14">
        <f>SUM(SUMIFS('Census Data'!I:I,'Census Data'!$A:$A,$A1452),SUMIFS('Census Data'!J:J,'Census Data'!$A:$A,$A1452))/SUMIFS('Census Data'!$F:$F,'Census Data'!$A:$A,$A1452)</f>
        <v>0.96183542907566733</v>
      </c>
      <c r="G1452" s="14">
        <f>SUM(SUMIFS('Census Data'!K:K,'Census Data'!$A:$A,$A1452),SUMIFS('Census Data'!L:L,'Census Data'!$A:$A,$A1452))/SUMIFS('Census Data'!$F:$F,'Census Data'!$A:$A,$A1452)</f>
        <v>1.1636885065078314E-2</v>
      </c>
      <c r="H1452" s="14">
        <f>SUM(SUMIFS('Census Data'!O:O,'Census Data'!$A:$A,$A1452),SUMIFS('Census Data'!P:P,'Census Data'!$A:$A,$A1452))/SUMIFS('Census Data'!$F:$F,'Census Data'!$A:$A,$A1452)</f>
        <v>6.5629825722479593E-3</v>
      </c>
      <c r="I1452" s="16">
        <f t="shared" si="44"/>
        <v>1.9964703287006391E-2</v>
      </c>
      <c r="J1452" s="14">
        <f>SUM(SUMIFS('Census Data'!W:W,'Census Data'!$A:$A,$A1452),SUMIFS('Census Data'!X:X,'Census Data'!$A:$A,$A1452))/SUMIFS('Census Data'!$F:$F,'Census Data'!$A:$A,$A1452)</f>
        <v>2.2832561217736597E-2</v>
      </c>
      <c r="K1452" s="16">
        <f t="shared" si="45"/>
        <v>0.97716743878226342</v>
      </c>
      <c r="L1452" s="19">
        <f>'EPA Data'!D1453/SUM('EPA Data'!D:D)</f>
        <v>3.6222571208653375E-5</v>
      </c>
      <c r="M1452" s="19">
        <f>'EPA Data'!E1453/SUM('EPA Data'!E:E)</f>
        <v>1.0043672345848424E-4</v>
      </c>
      <c r="N1452" s="19">
        <f>'EPA Data'!F1453/SUM('EPA Data'!F:F)</f>
        <v>7.7740007285870147E-5</v>
      </c>
      <c r="O1452" s="19">
        <f>'EPA Data'!G1453/SUM('EPA Data'!G:G)</f>
        <v>2.8603135871503139E-5</v>
      </c>
      <c r="P1452" s="19">
        <f>'EPA Data'!H1453/SUM('EPA Data'!H:H)</f>
        <v>6.4410280586591533E-5</v>
      </c>
      <c r="Q1452" s="19">
        <f>'EPA Data'!I1453/SUM('EPA Data'!I:I)</f>
        <v>3.0079080521823294E-5</v>
      </c>
      <c r="R1452" s="19">
        <f>'EPA Data'!J1453/SUM('EPA Data'!J:J)</f>
        <v>1.8135247032630498E-5</v>
      </c>
      <c r="S1452" s="19">
        <f>'EPA Data'!K1453/SUM('EPA Data'!K:K)</f>
        <v>7.0132297048525899E-5</v>
      </c>
      <c r="T1452" s="19">
        <f>'EPA Data'!L1453/SUM('EPA Data'!L:L)</f>
        <v>4.150635680264535E-5</v>
      </c>
      <c r="U1452" s="19">
        <f>'EPA Data'!M1453/SUM('EPA Data'!M:M)</f>
        <v>3.4498081040498172E-5</v>
      </c>
      <c r="V1452" s="19">
        <f>'EPA Data'!N1453/SUM('EPA Data'!N:N)</f>
        <v>4.1134354333335015E-5</v>
      </c>
      <c r="W1452" s="19">
        <f>'EPA Data'!O1453/SUM('EPA Data'!O:O)</f>
        <v>3.8112563208690531E-5</v>
      </c>
      <c r="X1452" s="19">
        <f>'EPA Data'!P1453/SUM('EPA Data'!P:P)</f>
        <v>1.603485955736759E-4</v>
      </c>
    </row>
    <row r="1453" spans="1:24" x14ac:dyDescent="0.35">
      <c r="A1453" s="13" t="s">
        <v>2445</v>
      </c>
      <c r="B1453" s="13" t="s">
        <v>2442</v>
      </c>
      <c r="C1453" s="18" t="s">
        <v>1480</v>
      </c>
      <c r="D1453" s="14">
        <f>SUMIFS('Census Data'!G:G,'Census Data'!$A:$A,$A1453)/SUMIFS('Census Data'!$F:$F,'Census Data'!$A:$A,$A1453)</f>
        <v>0.5005656108597285</v>
      </c>
      <c r="E1453" s="16">
        <f>SUMIFS('Census Data'!H:H,'Census Data'!$A:$A,$A1453)/SUMIFS('Census Data'!$F:$F,'Census Data'!$A:$A,$A1453)</f>
        <v>0.4994343891402715</v>
      </c>
      <c r="F1453" s="14">
        <f>SUM(SUMIFS('Census Data'!I:I,'Census Data'!$A:$A,$A1453),SUMIFS('Census Data'!J:J,'Census Data'!$A:$A,$A1453))/SUMIFS('Census Data'!$F:$F,'Census Data'!$A:$A,$A1453)</f>
        <v>0.97549019607843135</v>
      </c>
      <c r="G1453" s="14">
        <f>SUM(SUMIFS('Census Data'!K:K,'Census Data'!$A:$A,$A1453),SUMIFS('Census Data'!L:L,'Census Data'!$A:$A,$A1453))/SUMIFS('Census Data'!$F:$F,'Census Data'!$A:$A,$A1453)</f>
        <v>4.5248868778280547E-3</v>
      </c>
      <c r="H1453" s="14">
        <f>SUM(SUMIFS('Census Data'!O:O,'Census Data'!$A:$A,$A1453),SUMIFS('Census Data'!P:P,'Census Data'!$A:$A,$A1453))/SUMIFS('Census Data'!$F:$F,'Census Data'!$A:$A,$A1453)</f>
        <v>3.3936651583710408E-3</v>
      </c>
      <c r="I1453" s="16">
        <f t="shared" si="44"/>
        <v>1.6591251885369585E-2</v>
      </c>
      <c r="J1453" s="14">
        <f>SUM(SUMIFS('Census Data'!W:W,'Census Data'!$A:$A,$A1453),SUMIFS('Census Data'!X:X,'Census Data'!$A:$A,$A1453))/SUMIFS('Census Data'!$F:$F,'Census Data'!$A:$A,$A1453)</f>
        <v>1.6402714932126698E-2</v>
      </c>
      <c r="K1453" s="16">
        <f t="shared" si="45"/>
        <v>0.98359728506787325</v>
      </c>
      <c r="L1453" s="19">
        <f>'EPA Data'!D1454/SUM('EPA Data'!D:D)</f>
        <v>9.2670548997655058E-6</v>
      </c>
      <c r="M1453" s="19">
        <f>'EPA Data'!E1454/SUM('EPA Data'!E:E)</f>
        <v>3.2455301069693393E-5</v>
      </c>
      <c r="N1453" s="19">
        <f>'EPA Data'!F1454/SUM('EPA Data'!F:F)</f>
        <v>2.3445706897933469E-5</v>
      </c>
      <c r="O1453" s="19">
        <f>'EPA Data'!G1454/SUM('EPA Data'!G:G)</f>
        <v>6.9416550201471007E-6</v>
      </c>
      <c r="P1453" s="19">
        <f>'EPA Data'!H1454/SUM('EPA Data'!H:H)</f>
        <v>1.9122454589309976E-5</v>
      </c>
      <c r="Q1453" s="19">
        <f>'EPA Data'!I1454/SUM('EPA Data'!I:I)</f>
        <v>8.4641709164698815E-6</v>
      </c>
      <c r="R1453" s="19">
        <f>'EPA Data'!J1454/SUM('EPA Data'!J:J)</f>
        <v>4.424515964378044E-6</v>
      </c>
      <c r="S1453" s="19">
        <f>'EPA Data'!K1454/SUM('EPA Data'!K:K)</f>
        <v>2.1093933143283241E-5</v>
      </c>
      <c r="T1453" s="19">
        <f>'EPA Data'!L1454/SUM('EPA Data'!L:L)</f>
        <v>1.2217463007792217E-5</v>
      </c>
      <c r="U1453" s="19">
        <f>'EPA Data'!M1454/SUM('EPA Data'!M:M)</f>
        <v>8.3584971618979048E-6</v>
      </c>
      <c r="V1453" s="19">
        <f>'EPA Data'!N1454/SUM('EPA Data'!N:N)</f>
        <v>1.1490614391117099E-5</v>
      </c>
      <c r="W1453" s="19">
        <f>'EPA Data'!O1454/SUM('EPA Data'!O:O)</f>
        <v>1.072750619661063E-5</v>
      </c>
      <c r="X1453" s="19">
        <f>'EPA Data'!P1454/SUM('EPA Data'!P:P)</f>
        <v>5.3098925264650087E-5</v>
      </c>
    </row>
    <row r="1454" spans="1:24" x14ac:dyDescent="0.35">
      <c r="A1454" s="13" t="s">
        <v>2446</v>
      </c>
      <c r="B1454" s="13" t="s">
        <v>2442</v>
      </c>
      <c r="C1454" s="18" t="s">
        <v>2447</v>
      </c>
      <c r="D1454" s="14">
        <f>SUMIFS('Census Data'!G:G,'Census Data'!$A:$A,$A1454)/SUMIFS('Census Data'!$F:$F,'Census Data'!$A:$A,$A1454)</f>
        <v>0.46993068632557394</v>
      </c>
      <c r="E1454" s="16">
        <f>SUMIFS('Census Data'!H:H,'Census Data'!$A:$A,$A1454)/SUMIFS('Census Data'!$F:$F,'Census Data'!$A:$A,$A1454)</f>
        <v>0.53006931367442611</v>
      </c>
      <c r="F1454" s="14">
        <f>SUM(SUMIFS('Census Data'!I:I,'Census Data'!$A:$A,$A1454),SUMIFS('Census Data'!J:J,'Census Data'!$A:$A,$A1454))/SUMIFS('Census Data'!$F:$F,'Census Data'!$A:$A,$A1454)</f>
        <v>0.89895428502744501</v>
      </c>
      <c r="G1454" s="14">
        <f>SUM(SUMIFS('Census Data'!K:K,'Census Data'!$A:$A,$A1454),SUMIFS('Census Data'!L:L,'Census Data'!$A:$A,$A1454))/SUMIFS('Census Data'!$F:$F,'Census Data'!$A:$A,$A1454)</f>
        <v>6.4345526663728517E-2</v>
      </c>
      <c r="H1454" s="14">
        <f>SUM(SUMIFS('Census Data'!O:O,'Census Data'!$A:$A,$A1454),SUMIFS('Census Data'!P:P,'Census Data'!$A:$A,$A1454))/SUMIFS('Census Data'!$F:$F,'Census Data'!$A:$A,$A1454)</f>
        <v>6.0098561641091387E-3</v>
      </c>
      <c r="I1454" s="16">
        <f t="shared" si="44"/>
        <v>3.0690332144717392E-2</v>
      </c>
      <c r="J1454" s="14">
        <f>SUM(SUMIFS('Census Data'!W:W,'Census Data'!$A:$A,$A1454),SUMIFS('Census Data'!X:X,'Census Data'!$A:$A,$A1454))/SUMIFS('Census Data'!$F:$F,'Census Data'!$A:$A,$A1454)</f>
        <v>3.0049280820545695E-2</v>
      </c>
      <c r="K1454" s="16">
        <f t="shared" si="45"/>
        <v>0.9699507191794543</v>
      </c>
      <c r="L1454" s="19">
        <f>'EPA Data'!D1455/SUM('EPA Data'!D:D)</f>
        <v>6.5936660999600094E-5</v>
      </c>
      <c r="M1454" s="19">
        <f>'EPA Data'!E1455/SUM('EPA Data'!E:E)</f>
        <v>1.9194919213381259E-4</v>
      </c>
      <c r="N1454" s="19">
        <f>'EPA Data'!F1455/SUM('EPA Data'!F:F)</f>
        <v>2.1079376872490526E-4</v>
      </c>
      <c r="O1454" s="19">
        <f>'EPA Data'!G1455/SUM('EPA Data'!G:G)</f>
        <v>4.1569408332314685E-5</v>
      </c>
      <c r="P1454" s="19">
        <f>'EPA Data'!H1455/SUM('EPA Data'!H:H)</f>
        <v>1.1172509293975438E-4</v>
      </c>
      <c r="Q1454" s="19">
        <f>'EPA Data'!I1455/SUM('EPA Data'!I:I)</f>
        <v>5.4391626099929383E-5</v>
      </c>
      <c r="R1454" s="19">
        <f>'EPA Data'!J1455/SUM('EPA Data'!J:J)</f>
        <v>3.2490534756305097E-5</v>
      </c>
      <c r="S1454" s="19">
        <f>'EPA Data'!K1455/SUM('EPA Data'!K:K)</f>
        <v>1.1381265408017304E-4</v>
      </c>
      <c r="T1454" s="19">
        <f>'EPA Data'!L1455/SUM('EPA Data'!L:L)</f>
        <v>8.928123241304786E-5</v>
      </c>
      <c r="U1454" s="19">
        <f>'EPA Data'!M1455/SUM('EPA Data'!M:M)</f>
        <v>6.907416821116781E-5</v>
      </c>
      <c r="V1454" s="19">
        <f>'EPA Data'!N1455/SUM('EPA Data'!N:N)</f>
        <v>8.3337792589000079E-5</v>
      </c>
      <c r="W1454" s="19">
        <f>'EPA Data'!O1455/SUM('EPA Data'!O:O)</f>
        <v>1.4393058429352688E-4</v>
      </c>
      <c r="X1454" s="19">
        <f>'EPA Data'!P1455/SUM('EPA Data'!P:P)</f>
        <v>2.3599730589272919E-4</v>
      </c>
    </row>
    <row r="1455" spans="1:24" x14ac:dyDescent="0.35">
      <c r="A1455" s="13" t="s">
        <v>2448</v>
      </c>
      <c r="B1455" s="13" t="s">
        <v>2442</v>
      </c>
      <c r="C1455" s="18" t="s">
        <v>2046</v>
      </c>
      <c r="D1455" s="14">
        <f>SUMIFS('Census Data'!G:G,'Census Data'!$A:$A,$A1455)/SUMIFS('Census Data'!$F:$F,'Census Data'!$A:$A,$A1455)</f>
        <v>0.5056033359395361</v>
      </c>
      <c r="E1455" s="16">
        <f>SUMIFS('Census Data'!H:H,'Census Data'!$A:$A,$A1455)/SUMIFS('Census Data'!$F:$F,'Census Data'!$A:$A,$A1455)</f>
        <v>0.4943966640604639</v>
      </c>
      <c r="F1455" s="14">
        <f>SUM(SUMIFS('Census Data'!I:I,'Census Data'!$A:$A,$A1455),SUMIFS('Census Data'!J:J,'Census Data'!$A:$A,$A1455))/SUMIFS('Census Data'!$F:$F,'Census Data'!$A:$A,$A1455)</f>
        <v>0.93134103611038721</v>
      </c>
      <c r="G1455" s="14">
        <f>SUM(SUMIFS('Census Data'!K:K,'Census Data'!$A:$A,$A1455),SUMIFS('Census Data'!L:L,'Census Data'!$A:$A,$A1455))/SUMIFS('Census Data'!$F:$F,'Census Data'!$A:$A,$A1455)</f>
        <v>7.5000723945211822E-3</v>
      </c>
      <c r="H1455" s="14">
        <f>SUM(SUMIFS('Census Data'!O:O,'Census Data'!$A:$A,$A1455),SUMIFS('Census Data'!P:P,'Census Data'!$A:$A,$A1455))/SUMIFS('Census Data'!$F:$F,'Census Data'!$A:$A,$A1455)</f>
        <v>2.4758926244461819E-2</v>
      </c>
      <c r="I1455" s="16">
        <f t="shared" si="44"/>
        <v>3.6399965250629718E-2</v>
      </c>
      <c r="J1455" s="14">
        <f>SUM(SUMIFS('Census Data'!W:W,'Census Data'!$A:$A,$A1455),SUMIFS('Census Data'!X:X,'Census Data'!$A:$A,$A1455))/SUMIFS('Census Data'!$F:$F,'Census Data'!$A:$A,$A1455)</f>
        <v>9.608200851359569E-2</v>
      </c>
      <c r="K1455" s="16">
        <f t="shared" si="45"/>
        <v>0.90391799148640428</v>
      </c>
      <c r="L1455" s="19">
        <f>'EPA Data'!D1456/SUM('EPA Data'!D:D)</f>
        <v>7.6362460755065664E-5</v>
      </c>
      <c r="M1455" s="19">
        <f>'EPA Data'!E1456/SUM('EPA Data'!E:E)</f>
        <v>1.9034029034822606E-4</v>
      </c>
      <c r="N1455" s="19">
        <f>'EPA Data'!F1456/SUM('EPA Data'!F:F)</f>
        <v>2.0734489032511481E-4</v>
      </c>
      <c r="O1455" s="19">
        <f>'EPA Data'!G1456/SUM('EPA Data'!G:G)</f>
        <v>5.9664938657869276E-5</v>
      </c>
      <c r="P1455" s="19">
        <f>'EPA Data'!H1456/SUM('EPA Data'!H:H)</f>
        <v>1.2391783461764583E-4</v>
      </c>
      <c r="Q1455" s="19">
        <f>'EPA Data'!I1456/SUM('EPA Data'!I:I)</f>
        <v>8.3530193640707291E-5</v>
      </c>
      <c r="R1455" s="19">
        <f>'EPA Data'!J1456/SUM('EPA Data'!J:J)</f>
        <v>9.6789550958094914E-5</v>
      </c>
      <c r="S1455" s="19">
        <f>'EPA Data'!K1456/SUM('EPA Data'!K:K)</f>
        <v>1.8393459606618222E-4</v>
      </c>
      <c r="T1455" s="19">
        <f>'EPA Data'!L1456/SUM('EPA Data'!L:L)</f>
        <v>1.332212077882847E-4</v>
      </c>
      <c r="U1455" s="19">
        <f>'EPA Data'!M1456/SUM('EPA Data'!M:M)</f>
        <v>8.2595749742962908E-5</v>
      </c>
      <c r="V1455" s="19">
        <f>'EPA Data'!N1456/SUM('EPA Data'!N:N)</f>
        <v>7.149211314703368E-5</v>
      </c>
      <c r="W1455" s="19">
        <f>'EPA Data'!O1456/SUM('EPA Data'!O:O)</f>
        <v>8.5854996104211276E-5</v>
      </c>
      <c r="X1455" s="19">
        <f>'EPA Data'!P1456/SUM('EPA Data'!P:P)</f>
        <v>2.6662910698106349E-4</v>
      </c>
    </row>
    <row r="1456" spans="1:24" x14ac:dyDescent="0.35">
      <c r="A1456" s="13" t="s">
        <v>2449</v>
      </c>
      <c r="B1456" s="13" t="s">
        <v>2442</v>
      </c>
      <c r="C1456" s="18" t="s">
        <v>1484</v>
      </c>
      <c r="D1456" s="14">
        <f>SUMIFS('Census Data'!G:G,'Census Data'!$A:$A,$A1456)/SUMIFS('Census Data'!$F:$F,'Census Data'!$A:$A,$A1456)</f>
        <v>0.5</v>
      </c>
      <c r="E1456" s="16">
        <f>SUMIFS('Census Data'!H:H,'Census Data'!$A:$A,$A1456)/SUMIFS('Census Data'!$F:$F,'Census Data'!$A:$A,$A1456)</f>
        <v>0.5</v>
      </c>
      <c r="F1456" s="14">
        <f>SUM(SUMIFS('Census Data'!I:I,'Census Data'!$A:$A,$A1456),SUMIFS('Census Data'!J:J,'Census Data'!$A:$A,$A1456))/SUMIFS('Census Data'!$F:$F,'Census Data'!$A:$A,$A1456)</f>
        <v>0.94432032995360027</v>
      </c>
      <c r="G1456" s="14">
        <f>SUM(SUMIFS('Census Data'!K:K,'Census Data'!$A:$A,$A1456),SUMIFS('Census Data'!L:L,'Census Data'!$A:$A,$A1456))/SUMIFS('Census Data'!$F:$F,'Census Data'!$A:$A,$A1456)</f>
        <v>6.1007045884172535E-3</v>
      </c>
      <c r="H1456" s="14">
        <f>SUM(SUMIFS('Census Data'!O:O,'Census Data'!$A:$A,$A1456),SUMIFS('Census Data'!P:P,'Census Data'!$A:$A,$A1456))/SUMIFS('Census Data'!$F:$F,'Census Data'!$A:$A,$A1456)</f>
        <v>6.2725554218937959E-3</v>
      </c>
      <c r="I1456" s="16">
        <f t="shared" si="44"/>
        <v>4.3306410036088705E-2</v>
      </c>
      <c r="J1456" s="14">
        <f>SUM(SUMIFS('Census Data'!W:W,'Census Data'!$A:$A,$A1456),SUMIFS('Census Data'!X:X,'Census Data'!$A:$A,$A1456))/SUMIFS('Census Data'!$F:$F,'Census Data'!$A:$A,$A1456)</f>
        <v>2.4145042103454202E-2</v>
      </c>
      <c r="K1456" s="16">
        <f t="shared" si="45"/>
        <v>0.97585495789654575</v>
      </c>
      <c r="L1456" s="19">
        <f>'EPA Data'!D1457/SUM('EPA Data'!D:D)</f>
        <v>2.4665360507465313E-5</v>
      </c>
      <c r="M1456" s="19">
        <f>'EPA Data'!E1457/SUM('EPA Data'!E:E)</f>
        <v>5.4406183812941248E-5</v>
      </c>
      <c r="N1456" s="19">
        <f>'EPA Data'!F1457/SUM('EPA Data'!F:F)</f>
        <v>5.3074039329415281E-5</v>
      </c>
      <c r="O1456" s="19">
        <f>'EPA Data'!G1457/SUM('EPA Data'!G:G)</f>
        <v>1.5929102202089632E-5</v>
      </c>
      <c r="P1456" s="19">
        <f>'EPA Data'!H1457/SUM('EPA Data'!H:H)</f>
        <v>3.5515545316183879E-5</v>
      </c>
      <c r="Q1456" s="19">
        <f>'EPA Data'!I1457/SUM('EPA Data'!I:I)</f>
        <v>2.0821107868424248E-5</v>
      </c>
      <c r="R1456" s="19">
        <f>'EPA Data'!J1457/SUM('EPA Data'!J:J)</f>
        <v>1.5354447743510635E-5</v>
      </c>
      <c r="S1456" s="19">
        <f>'EPA Data'!K1457/SUM('EPA Data'!K:K)</f>
        <v>5.2969730882400067E-5</v>
      </c>
      <c r="T1456" s="19">
        <f>'EPA Data'!L1457/SUM('EPA Data'!L:L)</f>
        <v>3.2812858265606965E-5</v>
      </c>
      <c r="U1456" s="19">
        <f>'EPA Data'!M1457/SUM('EPA Data'!M:M)</f>
        <v>2.2886815707913969E-5</v>
      </c>
      <c r="V1456" s="19">
        <f>'EPA Data'!N1457/SUM('EPA Data'!N:N)</f>
        <v>2.0960801697767707E-5</v>
      </c>
      <c r="W1456" s="19">
        <f>'EPA Data'!O1457/SUM('EPA Data'!O:O)</f>
        <v>2.2384169466536505E-5</v>
      </c>
      <c r="X1456" s="19">
        <f>'EPA Data'!P1457/SUM('EPA Data'!P:P)</f>
        <v>8.2364471105993557E-5</v>
      </c>
    </row>
    <row r="1457" spans="1:24" x14ac:dyDescent="0.35">
      <c r="A1457" s="13" t="s">
        <v>2450</v>
      </c>
      <c r="B1457" s="13" t="s">
        <v>2442</v>
      </c>
      <c r="C1457" s="18" t="s">
        <v>2451</v>
      </c>
      <c r="D1457" s="14">
        <f>SUMIFS('Census Data'!G:G,'Census Data'!$A:$A,$A1457)/SUMIFS('Census Data'!$F:$F,'Census Data'!$A:$A,$A1457)</f>
        <v>0.50417757825165233</v>
      </c>
      <c r="E1457" s="16">
        <f>SUMIFS('Census Data'!H:H,'Census Data'!$A:$A,$A1457)/SUMIFS('Census Data'!$F:$F,'Census Data'!$A:$A,$A1457)</f>
        <v>0.49582242174834767</v>
      </c>
      <c r="F1457" s="14">
        <f>SUM(SUMIFS('Census Data'!I:I,'Census Data'!$A:$A,$A1457),SUMIFS('Census Data'!J:J,'Census Data'!$A:$A,$A1457))/SUMIFS('Census Data'!$F:$F,'Census Data'!$A:$A,$A1457)</f>
        <v>0.94974435715176453</v>
      </c>
      <c r="G1457" s="14">
        <f>SUM(SUMIFS('Census Data'!K:K,'Census Data'!$A:$A,$A1457),SUMIFS('Census Data'!L:L,'Census Data'!$A:$A,$A1457))/SUMIFS('Census Data'!$F:$F,'Census Data'!$A:$A,$A1457)</f>
        <v>1.6024441950367875E-2</v>
      </c>
      <c r="H1457" s="14">
        <f>SUM(SUMIFS('Census Data'!O:O,'Census Data'!$A:$A,$A1457),SUMIFS('Census Data'!P:P,'Census Data'!$A:$A,$A1457))/SUMIFS('Census Data'!$F:$F,'Census Data'!$A:$A,$A1457)</f>
        <v>3.3670033670033669E-3</v>
      </c>
      <c r="I1457" s="16">
        <f t="shared" si="44"/>
        <v>3.0864197530864224E-2</v>
      </c>
      <c r="J1457" s="14">
        <f>SUM(SUMIFS('Census Data'!W:W,'Census Data'!$A:$A,$A1457),SUMIFS('Census Data'!X:X,'Census Data'!$A:$A,$A1457))/SUMIFS('Census Data'!$F:$F,'Census Data'!$A:$A,$A1457)</f>
        <v>2.1262002743484224E-2</v>
      </c>
      <c r="K1457" s="16">
        <f t="shared" si="45"/>
        <v>0.97873799725651578</v>
      </c>
      <c r="L1457" s="19">
        <f>'EPA Data'!D1458/SUM('EPA Data'!D:D)</f>
        <v>3.5982013833139063E-5</v>
      </c>
      <c r="M1457" s="19">
        <f>'EPA Data'!E1458/SUM('EPA Data'!E:E)</f>
        <v>8.758021678996628E-5</v>
      </c>
      <c r="N1457" s="19">
        <f>'EPA Data'!F1458/SUM('EPA Data'!F:F)</f>
        <v>7.985183068361451E-5</v>
      </c>
      <c r="O1457" s="19">
        <f>'EPA Data'!G1458/SUM('EPA Data'!G:G)</f>
        <v>2.3462964246404111E-5</v>
      </c>
      <c r="P1457" s="19">
        <f>'EPA Data'!H1458/SUM('EPA Data'!H:H)</f>
        <v>5.7270803140278775E-5</v>
      </c>
      <c r="Q1457" s="19">
        <f>'EPA Data'!I1458/SUM('EPA Data'!I:I)</f>
        <v>3.0223360105381022E-5</v>
      </c>
      <c r="R1457" s="19">
        <f>'EPA Data'!J1458/SUM('EPA Data'!J:J)</f>
        <v>1.9511017326639001E-5</v>
      </c>
      <c r="S1457" s="19">
        <f>'EPA Data'!K1458/SUM('EPA Data'!K:K)</f>
        <v>7.885948272667455E-5</v>
      </c>
      <c r="T1457" s="19">
        <f>'EPA Data'!L1458/SUM('EPA Data'!L:L)</f>
        <v>4.6577500150979001E-5</v>
      </c>
      <c r="U1457" s="19">
        <f>'EPA Data'!M1458/SUM('EPA Data'!M:M)</f>
        <v>3.1644089624154856E-5</v>
      </c>
      <c r="V1457" s="19">
        <f>'EPA Data'!N1458/SUM('EPA Data'!N:N)</f>
        <v>3.5543762111150502E-5</v>
      </c>
      <c r="W1457" s="19">
        <f>'EPA Data'!O1458/SUM('EPA Data'!O:O)</f>
        <v>3.613498955108327E-5</v>
      </c>
      <c r="X1457" s="19">
        <f>'EPA Data'!P1458/SUM('EPA Data'!P:P)</f>
        <v>1.3411713835578522E-4</v>
      </c>
    </row>
    <row r="1458" spans="1:24" x14ac:dyDescent="0.35">
      <c r="A1458" s="13" t="s">
        <v>2452</v>
      </c>
      <c r="B1458" s="13" t="s">
        <v>2442</v>
      </c>
      <c r="C1458" s="18" t="s">
        <v>193</v>
      </c>
      <c r="D1458" s="14">
        <f>SUMIFS('Census Data'!G:G,'Census Data'!$A:$A,$A1458)/SUMIFS('Census Data'!$F:$F,'Census Data'!$A:$A,$A1458)</f>
        <v>0.50794141914191415</v>
      </c>
      <c r="E1458" s="16">
        <f>SUMIFS('Census Data'!H:H,'Census Data'!$A:$A,$A1458)/SUMIFS('Census Data'!$F:$F,'Census Data'!$A:$A,$A1458)</f>
        <v>0.49205858085808579</v>
      </c>
      <c r="F1458" s="14">
        <f>SUM(SUMIFS('Census Data'!I:I,'Census Data'!$A:$A,$A1458),SUMIFS('Census Data'!J:J,'Census Data'!$A:$A,$A1458))/SUMIFS('Census Data'!$F:$F,'Census Data'!$A:$A,$A1458)</f>
        <v>0.95962252475247523</v>
      </c>
      <c r="G1458" s="14">
        <f>SUM(SUMIFS('Census Data'!K:K,'Census Data'!$A:$A,$A1458),SUMIFS('Census Data'!L:L,'Census Data'!$A:$A,$A1458))/SUMIFS('Census Data'!$F:$F,'Census Data'!$A:$A,$A1458)</f>
        <v>6.6522277227722771E-3</v>
      </c>
      <c r="H1458" s="14">
        <f>SUM(SUMIFS('Census Data'!O:O,'Census Data'!$A:$A,$A1458),SUMIFS('Census Data'!P:P,'Census Data'!$A:$A,$A1458))/SUMIFS('Census Data'!$F:$F,'Census Data'!$A:$A,$A1458)</f>
        <v>4.7957920792079207E-3</v>
      </c>
      <c r="I1458" s="16">
        <f t="shared" si="44"/>
        <v>2.8929455445544594E-2</v>
      </c>
      <c r="J1458" s="14">
        <f>SUM(SUMIFS('Census Data'!W:W,'Census Data'!$A:$A,$A1458),SUMIFS('Census Data'!X:X,'Census Data'!$A:$A,$A1458))/SUMIFS('Census Data'!$F:$F,'Census Data'!$A:$A,$A1458)</f>
        <v>1.634694719471947E-2</v>
      </c>
      <c r="K1458" s="16">
        <f t="shared" si="45"/>
        <v>0.98365305280528048</v>
      </c>
      <c r="L1458" s="19">
        <f>'EPA Data'!D1459/SUM('EPA Data'!D:D)</f>
        <v>2.7087075632322172E-5</v>
      </c>
      <c r="M1458" s="19">
        <f>'EPA Data'!E1459/SUM('EPA Data'!E:E)</f>
        <v>7.5446248033191353E-5</v>
      </c>
      <c r="N1458" s="19">
        <f>'EPA Data'!F1459/SUM('EPA Data'!F:F)</f>
        <v>7.7282057168461693E-5</v>
      </c>
      <c r="O1458" s="19">
        <f>'EPA Data'!G1459/SUM('EPA Data'!G:G)</f>
        <v>1.788820407145142E-5</v>
      </c>
      <c r="P1458" s="19">
        <f>'EPA Data'!H1459/SUM('EPA Data'!H:H)</f>
        <v>4.9723972394869037E-5</v>
      </c>
      <c r="Q1458" s="19">
        <f>'EPA Data'!I1459/SUM('EPA Data'!I:I)</f>
        <v>2.7108581942132902E-5</v>
      </c>
      <c r="R1458" s="19">
        <f>'EPA Data'!J1459/SUM('EPA Data'!J:J)</f>
        <v>1.5264316158591736E-5</v>
      </c>
      <c r="S1458" s="19">
        <f>'EPA Data'!K1459/SUM('EPA Data'!K:K)</f>
        <v>5.9088074372116241E-5</v>
      </c>
      <c r="T1458" s="19">
        <f>'EPA Data'!L1459/SUM('EPA Data'!L:L)</f>
        <v>4.2556688677065716E-5</v>
      </c>
      <c r="U1458" s="19">
        <f>'EPA Data'!M1459/SUM('EPA Data'!M:M)</f>
        <v>3.2255167708476652E-5</v>
      </c>
      <c r="V1458" s="19">
        <f>'EPA Data'!N1459/SUM('EPA Data'!N:N)</f>
        <v>3.1940846409517692E-5</v>
      </c>
      <c r="W1458" s="19">
        <f>'EPA Data'!O1459/SUM('EPA Data'!O:O)</f>
        <v>3.9264498922116426E-5</v>
      </c>
      <c r="X1458" s="19">
        <f>'EPA Data'!P1459/SUM('EPA Data'!P:P)</f>
        <v>1.1172246029725292E-4</v>
      </c>
    </row>
    <row r="1459" spans="1:24" x14ac:dyDescent="0.35">
      <c r="A1459" s="13" t="s">
        <v>2453</v>
      </c>
      <c r="B1459" s="13" t="s">
        <v>2442</v>
      </c>
      <c r="C1459" s="18" t="s">
        <v>2454</v>
      </c>
      <c r="D1459" s="14">
        <f>SUMIFS('Census Data'!G:G,'Census Data'!$A:$A,$A1459)/SUMIFS('Census Data'!$F:$F,'Census Data'!$A:$A,$A1459)</f>
        <v>0.5034991488556837</v>
      </c>
      <c r="E1459" s="16">
        <f>SUMIFS('Census Data'!H:H,'Census Data'!$A:$A,$A1459)/SUMIFS('Census Data'!$F:$F,'Census Data'!$A:$A,$A1459)</f>
        <v>0.49650085114431625</v>
      </c>
      <c r="F1459" s="14">
        <f>SUM(SUMIFS('Census Data'!I:I,'Census Data'!$A:$A,$A1459),SUMIFS('Census Data'!J:J,'Census Data'!$A:$A,$A1459))/SUMIFS('Census Data'!$F:$F,'Census Data'!$A:$A,$A1459)</f>
        <v>0.96510308303385661</v>
      </c>
      <c r="G1459" s="14">
        <f>SUM(SUMIFS('Census Data'!K:K,'Census Data'!$A:$A,$A1459),SUMIFS('Census Data'!L:L,'Census Data'!$A:$A,$A1459))/SUMIFS('Census Data'!$F:$F,'Census Data'!$A:$A,$A1459)</f>
        <v>7.2820124834499719E-3</v>
      </c>
      <c r="H1459" s="14">
        <f>SUM(SUMIFS('Census Data'!O:O,'Census Data'!$A:$A,$A1459),SUMIFS('Census Data'!P:P,'Census Data'!$A:$A,$A1459))/SUMIFS('Census Data'!$F:$F,'Census Data'!$A:$A,$A1459)</f>
        <v>2.7425761301305088E-3</v>
      </c>
      <c r="I1459" s="16">
        <f t="shared" si="44"/>
        <v>2.4872328352562922E-2</v>
      </c>
      <c r="J1459" s="14">
        <f>SUM(SUMIFS('Census Data'!W:W,'Census Data'!$A:$A,$A1459),SUMIFS('Census Data'!X:X,'Census Data'!$A:$A,$A1459))/SUMIFS('Census Data'!$F:$F,'Census Data'!$A:$A,$A1459)</f>
        <v>1.4469453376205787E-2</v>
      </c>
      <c r="K1459" s="16">
        <f t="shared" si="45"/>
        <v>0.98553054662379425</v>
      </c>
      <c r="L1459" s="19">
        <f>'EPA Data'!D1460/SUM('EPA Data'!D:D)</f>
        <v>3.6216066835639901E-5</v>
      </c>
      <c r="M1459" s="19">
        <f>'EPA Data'!E1460/SUM('EPA Data'!E:E)</f>
        <v>7.1941935549497336E-5</v>
      </c>
      <c r="N1459" s="19">
        <f>'EPA Data'!F1460/SUM('EPA Data'!F:F)</f>
        <v>8.0127719810224867E-5</v>
      </c>
      <c r="O1459" s="19">
        <f>'EPA Data'!G1460/SUM('EPA Data'!G:G)</f>
        <v>1.4088779456047313E-5</v>
      </c>
      <c r="P1459" s="19">
        <f>'EPA Data'!H1460/SUM('EPA Data'!H:H)</f>
        <v>3.6517964220129667E-5</v>
      </c>
      <c r="Q1459" s="19">
        <f>'EPA Data'!I1460/SUM('EPA Data'!I:I)</f>
        <v>2.3415178130656085E-5</v>
      </c>
      <c r="R1459" s="19">
        <f>'EPA Data'!J1460/SUM('EPA Data'!J:J)</f>
        <v>1.6424666416448152E-5</v>
      </c>
      <c r="S1459" s="19">
        <f>'EPA Data'!K1460/SUM('EPA Data'!K:K)</f>
        <v>4.3348195460278909E-5</v>
      </c>
      <c r="T1459" s="19">
        <f>'EPA Data'!L1460/SUM('EPA Data'!L:L)</f>
        <v>4.425419761135706E-5</v>
      </c>
      <c r="U1459" s="19">
        <f>'EPA Data'!M1460/SUM('EPA Data'!M:M)</f>
        <v>2.3600471041388228E-5</v>
      </c>
      <c r="V1459" s="19">
        <f>'EPA Data'!N1460/SUM('EPA Data'!N:N)</f>
        <v>2.5048458625728379E-5</v>
      </c>
      <c r="W1459" s="19">
        <f>'EPA Data'!O1460/SUM('EPA Data'!O:O)</f>
        <v>3.9094807231298599E-5</v>
      </c>
      <c r="X1459" s="19">
        <f>'EPA Data'!P1460/SUM('EPA Data'!P:P)</f>
        <v>6.9497792729437149E-5</v>
      </c>
    </row>
    <row r="1460" spans="1:24" x14ac:dyDescent="0.35">
      <c r="A1460" s="13" t="s">
        <v>2455</v>
      </c>
      <c r="B1460" s="13" t="s">
        <v>2442</v>
      </c>
      <c r="C1460" s="18" t="s">
        <v>195</v>
      </c>
      <c r="D1460" s="14">
        <f>SUMIFS('Census Data'!G:G,'Census Data'!$A:$A,$A1460)/SUMIFS('Census Data'!$F:$F,'Census Data'!$A:$A,$A1460)</f>
        <v>0.48544149364937583</v>
      </c>
      <c r="E1460" s="16">
        <f>SUMIFS('Census Data'!H:H,'Census Data'!$A:$A,$A1460)/SUMIFS('Census Data'!$F:$F,'Census Data'!$A:$A,$A1460)</f>
        <v>0.51455850635062417</v>
      </c>
      <c r="F1460" s="14">
        <f>SUM(SUMIFS('Census Data'!I:I,'Census Data'!$A:$A,$A1460),SUMIFS('Census Data'!J:J,'Census Data'!$A:$A,$A1460))/SUMIFS('Census Data'!$F:$F,'Census Data'!$A:$A,$A1460)</f>
        <v>0.81128406788523122</v>
      </c>
      <c r="G1460" s="14">
        <f>SUM(SUMIFS('Census Data'!K:K,'Census Data'!$A:$A,$A1460),SUMIFS('Census Data'!L:L,'Census Data'!$A:$A,$A1460))/SUMIFS('Census Data'!$F:$F,'Census Data'!$A:$A,$A1460)</f>
        <v>9.8941199538136418E-2</v>
      </c>
      <c r="H1460" s="14">
        <f>SUM(SUMIFS('Census Data'!O:O,'Census Data'!$A:$A,$A1460),SUMIFS('Census Data'!P:P,'Census Data'!$A:$A,$A1460))/SUMIFS('Census Data'!$F:$F,'Census Data'!$A:$A,$A1460)</f>
        <v>5.0009803707980222E-2</v>
      </c>
      <c r="I1460" s="16">
        <f t="shared" si="44"/>
        <v>3.9764928868652127E-2</v>
      </c>
      <c r="J1460" s="14">
        <f>SUM(SUMIFS('Census Data'!W:W,'Census Data'!$A:$A,$A1460),SUMIFS('Census Data'!X:X,'Census Data'!$A:$A,$A1460))/SUMIFS('Census Data'!$F:$F,'Census Data'!$A:$A,$A1460)</f>
        <v>4.351212391886887E-2</v>
      </c>
      <c r="K1460" s="16">
        <f t="shared" si="45"/>
        <v>0.95648787608113117</v>
      </c>
      <c r="L1460" s="19">
        <f>'EPA Data'!D1461/SUM('EPA Data'!D:D)</f>
        <v>2.7370870430295884E-4</v>
      </c>
      <c r="M1460" s="19">
        <f>'EPA Data'!E1461/SUM('EPA Data'!E:E)</f>
        <v>8.0242781101093374E-4</v>
      </c>
      <c r="N1460" s="19">
        <f>'EPA Data'!F1461/SUM('EPA Data'!F:F)</f>
        <v>8.8145543368157325E-4</v>
      </c>
      <c r="O1460" s="19">
        <f>'EPA Data'!G1461/SUM('EPA Data'!G:G)</f>
        <v>1.9455785471447575E-4</v>
      </c>
      <c r="P1460" s="19">
        <f>'EPA Data'!H1461/SUM('EPA Data'!H:H)</f>
        <v>4.8234176863677853E-4</v>
      </c>
      <c r="Q1460" s="19">
        <f>'EPA Data'!I1461/SUM('EPA Data'!I:I)</f>
        <v>2.4164945043171409E-4</v>
      </c>
      <c r="R1460" s="19">
        <f>'EPA Data'!J1461/SUM('EPA Data'!J:J)</f>
        <v>1.4379818675387302E-4</v>
      </c>
      <c r="S1460" s="19">
        <f>'EPA Data'!K1461/SUM('EPA Data'!K:K)</f>
        <v>5.0289959145141802E-4</v>
      </c>
      <c r="T1460" s="19">
        <f>'EPA Data'!L1461/SUM('EPA Data'!L:L)</f>
        <v>3.8671106848478423E-4</v>
      </c>
      <c r="U1460" s="19">
        <f>'EPA Data'!M1461/SUM('EPA Data'!M:M)</f>
        <v>3.2804527445432754E-4</v>
      </c>
      <c r="V1460" s="19">
        <f>'EPA Data'!N1461/SUM('EPA Data'!N:N)</f>
        <v>3.4074812152099399E-4</v>
      </c>
      <c r="W1460" s="19">
        <f>'EPA Data'!O1461/SUM('EPA Data'!O:O)</f>
        <v>6.7779405571806776E-4</v>
      </c>
      <c r="X1460" s="19">
        <f>'EPA Data'!P1461/SUM('EPA Data'!P:P)</f>
        <v>1.0430076230064562E-3</v>
      </c>
    </row>
    <row r="1461" spans="1:24" x14ac:dyDescent="0.35">
      <c r="A1461" s="13" t="s">
        <v>2456</v>
      </c>
      <c r="B1461" s="13" t="s">
        <v>2442</v>
      </c>
      <c r="C1461" s="18" t="s">
        <v>1348</v>
      </c>
      <c r="D1461" s="14">
        <f>SUMIFS('Census Data'!G:G,'Census Data'!$A:$A,$A1461)/SUMIFS('Census Data'!$F:$F,'Census Data'!$A:$A,$A1461)</f>
        <v>0.50826689938204628</v>
      </c>
      <c r="E1461" s="16">
        <f>SUMIFS('Census Data'!H:H,'Census Data'!$A:$A,$A1461)/SUMIFS('Census Data'!$F:$F,'Census Data'!$A:$A,$A1461)</f>
        <v>0.49173310061795367</v>
      </c>
      <c r="F1461" s="14">
        <f>SUM(SUMIFS('Census Data'!I:I,'Census Data'!$A:$A,$A1461),SUMIFS('Census Data'!J:J,'Census Data'!$A:$A,$A1461))/SUMIFS('Census Data'!$F:$F,'Census Data'!$A:$A,$A1461)</f>
        <v>0.88178687673946887</v>
      </c>
      <c r="G1461" s="14">
        <f>SUM(SUMIFS('Census Data'!K:K,'Census Data'!$A:$A,$A1461),SUMIFS('Census Data'!L:L,'Census Data'!$A:$A,$A1461))/SUMIFS('Census Data'!$F:$F,'Census Data'!$A:$A,$A1461)</f>
        <v>5.9719798103684135E-2</v>
      </c>
      <c r="H1461" s="14">
        <f>SUM(SUMIFS('Census Data'!O:O,'Census Data'!$A:$A,$A1461),SUMIFS('Census Data'!P:P,'Census Data'!$A:$A,$A1461))/SUMIFS('Census Data'!$F:$F,'Census Data'!$A:$A,$A1461)</f>
        <v>1.6757865937072503E-2</v>
      </c>
      <c r="I1461" s="16">
        <f t="shared" si="44"/>
        <v>4.1735459219774507E-2</v>
      </c>
      <c r="J1461" s="14">
        <f>SUM(SUMIFS('Census Data'!W:W,'Census Data'!$A:$A,$A1461),SUMIFS('Census Data'!X:X,'Census Data'!$A:$A,$A1461))/SUMIFS('Census Data'!$F:$F,'Census Data'!$A:$A,$A1461)</f>
        <v>6.6123402047266383E-2</v>
      </c>
      <c r="K1461" s="16">
        <f t="shared" si="45"/>
        <v>0.93387659795273359</v>
      </c>
      <c r="L1461" s="19">
        <f>'EPA Data'!D1462/SUM('EPA Data'!D:D)</f>
        <v>4.4152226213990702E-4</v>
      </c>
      <c r="M1461" s="19">
        <f>'EPA Data'!E1462/SUM('EPA Data'!E:E)</f>
        <v>9.7264648440508741E-4</v>
      </c>
      <c r="N1461" s="19">
        <f>'EPA Data'!F1462/SUM('EPA Data'!F:F)</f>
        <v>7.6172252138799934E-4</v>
      </c>
      <c r="O1461" s="19">
        <f>'EPA Data'!G1462/SUM('EPA Data'!G:G)</f>
        <v>3.6906944280700935E-4</v>
      </c>
      <c r="P1461" s="19">
        <f>'EPA Data'!H1462/SUM('EPA Data'!H:H)</f>
        <v>6.4078600427188196E-4</v>
      </c>
      <c r="Q1461" s="19">
        <f>'EPA Data'!I1462/SUM('EPA Data'!I:I)</f>
        <v>3.3036843331180087E-4</v>
      </c>
      <c r="R1461" s="19">
        <f>'EPA Data'!J1462/SUM('EPA Data'!J:J)</f>
        <v>2.2885405724351558E-4</v>
      </c>
      <c r="S1461" s="19">
        <f>'EPA Data'!K1462/SUM('EPA Data'!K:K)</f>
        <v>7.1087524094174304E-4</v>
      </c>
      <c r="T1461" s="19">
        <f>'EPA Data'!L1462/SUM('EPA Data'!L:L)</f>
        <v>4.1710785495045657E-4</v>
      </c>
      <c r="U1461" s="19">
        <f>'EPA Data'!M1462/SUM('EPA Data'!M:M)</f>
        <v>4.0951849791250484E-4</v>
      </c>
      <c r="V1461" s="19">
        <f>'EPA Data'!N1462/SUM('EPA Data'!N:N)</f>
        <v>4.1295231068035602E-4</v>
      </c>
      <c r="W1461" s="19">
        <f>'EPA Data'!O1462/SUM('EPA Data'!O:O)</f>
        <v>3.683851904806595E-4</v>
      </c>
      <c r="X1461" s="19">
        <f>'EPA Data'!P1462/SUM('EPA Data'!P:P)</f>
        <v>1.5160683781020772E-3</v>
      </c>
    </row>
    <row r="1462" spans="1:24" x14ac:dyDescent="0.35">
      <c r="A1462" s="13" t="s">
        <v>2457</v>
      </c>
      <c r="B1462" s="13" t="s">
        <v>2442</v>
      </c>
      <c r="C1462" s="18" t="s">
        <v>34</v>
      </c>
      <c r="D1462" s="14">
        <f>SUMIFS('Census Data'!G:G,'Census Data'!$A:$A,$A1462)/SUMIFS('Census Data'!$F:$F,'Census Data'!$A:$A,$A1462)</f>
        <v>0.48776551560460424</v>
      </c>
      <c r="E1462" s="16">
        <f>SUMIFS('Census Data'!H:H,'Census Data'!$A:$A,$A1462)/SUMIFS('Census Data'!$F:$F,'Census Data'!$A:$A,$A1462)</f>
        <v>0.51223448439539576</v>
      </c>
      <c r="F1462" s="14">
        <f>SUM(SUMIFS('Census Data'!I:I,'Census Data'!$A:$A,$A1462),SUMIFS('Census Data'!J:J,'Census Data'!$A:$A,$A1462))/SUMIFS('Census Data'!$F:$F,'Census Data'!$A:$A,$A1462)</f>
        <v>0.89467188797911479</v>
      </c>
      <c r="G1462" s="14">
        <f>SUM(SUMIFS('Census Data'!K:K,'Census Data'!$A:$A,$A1462),SUMIFS('Census Data'!L:L,'Census Data'!$A:$A,$A1462))/SUMIFS('Census Data'!$F:$F,'Census Data'!$A:$A,$A1462)</f>
        <v>5.9902693722558444E-2</v>
      </c>
      <c r="H1462" s="14">
        <f>SUM(SUMIFS('Census Data'!O:O,'Census Data'!$A:$A,$A1462),SUMIFS('Census Data'!P:P,'Census Data'!$A:$A,$A1462))/SUMIFS('Census Data'!$F:$F,'Census Data'!$A:$A,$A1462)</f>
        <v>9.9442268897591071E-3</v>
      </c>
      <c r="I1462" s="16">
        <f t="shared" si="44"/>
        <v>3.5481191408567647E-2</v>
      </c>
      <c r="J1462" s="14">
        <f>SUM(SUMIFS('Census Data'!W:W,'Census Data'!$A:$A,$A1462),SUMIFS('Census Data'!X:X,'Census Data'!$A:$A,$A1462))/SUMIFS('Census Data'!$F:$F,'Census Data'!$A:$A,$A1462)</f>
        <v>2.1692179897947073E-2</v>
      </c>
      <c r="K1462" s="16">
        <f t="shared" si="45"/>
        <v>0.97830782010205297</v>
      </c>
      <c r="L1462" s="19">
        <f>'EPA Data'!D1463/SUM('EPA Data'!D:D)</f>
        <v>1.4617798856426581E-4</v>
      </c>
      <c r="M1462" s="19">
        <f>'EPA Data'!E1463/SUM('EPA Data'!E:E)</f>
        <v>3.0476640811734102E-4</v>
      </c>
      <c r="N1462" s="19">
        <f>'EPA Data'!F1463/SUM('EPA Data'!F:F)</f>
        <v>3.4592218329399269E-4</v>
      </c>
      <c r="O1462" s="19">
        <f>'EPA Data'!G1463/SUM('EPA Data'!G:G)</f>
        <v>7.2212601441382963E-5</v>
      </c>
      <c r="P1462" s="19">
        <f>'EPA Data'!H1463/SUM('EPA Data'!H:H)</f>
        <v>1.7044301515333114E-4</v>
      </c>
      <c r="Q1462" s="19">
        <f>'EPA Data'!I1463/SUM('EPA Data'!I:I)</f>
        <v>1.1478534931909827E-4</v>
      </c>
      <c r="R1462" s="19">
        <f>'EPA Data'!J1463/SUM('EPA Data'!J:J)</f>
        <v>9.1619947578061188E-5</v>
      </c>
      <c r="S1462" s="19">
        <f>'EPA Data'!K1463/SUM('EPA Data'!K:K)</f>
        <v>2.0399673006470958E-4</v>
      </c>
      <c r="T1462" s="19">
        <f>'EPA Data'!L1463/SUM('EPA Data'!L:L)</f>
        <v>2.1401318448083251E-4</v>
      </c>
      <c r="U1462" s="19">
        <f>'EPA Data'!M1463/SUM('EPA Data'!M:M)</f>
        <v>9.9373968307622207E-5</v>
      </c>
      <c r="V1462" s="19">
        <f>'EPA Data'!N1463/SUM('EPA Data'!N:N)</f>
        <v>1.0686636398801315E-4</v>
      </c>
      <c r="W1462" s="19">
        <f>'EPA Data'!O1463/SUM('EPA Data'!O:O)</f>
        <v>1.7656397628191531E-4</v>
      </c>
      <c r="X1462" s="19">
        <f>'EPA Data'!P1463/SUM('EPA Data'!P:P)</f>
        <v>3.3062694803873653E-4</v>
      </c>
    </row>
    <row r="1463" spans="1:24" x14ac:dyDescent="0.35">
      <c r="A1463" s="13" t="s">
        <v>2458</v>
      </c>
      <c r="B1463" s="13" t="s">
        <v>2442</v>
      </c>
      <c r="C1463" s="18" t="s">
        <v>1676</v>
      </c>
      <c r="D1463" s="14">
        <f>SUMIFS('Census Data'!G:G,'Census Data'!$A:$A,$A1463)/SUMIFS('Census Data'!$F:$F,'Census Data'!$A:$A,$A1463)</f>
        <v>0.51236949614162508</v>
      </c>
      <c r="E1463" s="16">
        <f>SUMIFS('Census Data'!H:H,'Census Data'!$A:$A,$A1463)/SUMIFS('Census Data'!$F:$F,'Census Data'!$A:$A,$A1463)</f>
        <v>0.48763050385837492</v>
      </c>
      <c r="F1463" s="14">
        <f>SUM(SUMIFS('Census Data'!I:I,'Census Data'!$A:$A,$A1463),SUMIFS('Census Data'!J:J,'Census Data'!$A:$A,$A1463))/SUMIFS('Census Data'!$F:$F,'Census Data'!$A:$A,$A1463)</f>
        <v>0.95778483885610533</v>
      </c>
      <c r="G1463" s="14">
        <f>SUM(SUMIFS('Census Data'!K:K,'Census Data'!$A:$A,$A1463),SUMIFS('Census Data'!L:L,'Census Data'!$A:$A,$A1463))/SUMIFS('Census Data'!$F:$F,'Census Data'!$A:$A,$A1463)</f>
        <v>7.4897866545619611E-3</v>
      </c>
      <c r="H1463" s="14">
        <f>SUM(SUMIFS('Census Data'!O:O,'Census Data'!$A:$A,$A1463),SUMIFS('Census Data'!P:P,'Census Data'!$A:$A,$A1463))/SUMIFS('Census Data'!$F:$F,'Census Data'!$A:$A,$A1463)</f>
        <v>3.7448933272809805E-3</v>
      </c>
      <c r="I1463" s="16">
        <f t="shared" si="44"/>
        <v>3.0980481162051654E-2</v>
      </c>
      <c r="J1463" s="14">
        <f>SUM(SUMIFS('Census Data'!W:W,'Census Data'!$A:$A,$A1463),SUMIFS('Census Data'!X:X,'Census Data'!$A:$A,$A1463))/SUMIFS('Census Data'!$F:$F,'Census Data'!$A:$A,$A1463)</f>
        <v>1.9859282796187018E-2</v>
      </c>
      <c r="K1463" s="16">
        <f t="shared" si="45"/>
        <v>0.98014071720381302</v>
      </c>
      <c r="L1463" s="19">
        <f>'EPA Data'!D1464/SUM('EPA Data'!D:D)</f>
        <v>2.0120924089723393E-5</v>
      </c>
      <c r="M1463" s="19">
        <f>'EPA Data'!E1464/SUM('EPA Data'!E:E)</f>
        <v>5.7718503702127045E-5</v>
      </c>
      <c r="N1463" s="19">
        <f>'EPA Data'!F1464/SUM('EPA Data'!F:F)</f>
        <v>5.0180021881261103E-5</v>
      </c>
      <c r="O1463" s="19">
        <f>'EPA Data'!G1464/SUM('EPA Data'!G:G)</f>
        <v>1.8575163576553474E-5</v>
      </c>
      <c r="P1463" s="19">
        <f>'EPA Data'!H1464/SUM('EPA Data'!H:H)</f>
        <v>3.9367322963398454E-5</v>
      </c>
      <c r="Q1463" s="19">
        <f>'EPA Data'!I1464/SUM('EPA Data'!I:I)</f>
        <v>1.7708060438924055E-5</v>
      </c>
      <c r="R1463" s="19">
        <f>'EPA Data'!J1464/SUM('EPA Data'!J:J)</f>
        <v>1.1238513433931352E-5</v>
      </c>
      <c r="S1463" s="19">
        <f>'EPA Data'!K1464/SUM('EPA Data'!K:K)</f>
        <v>4.0657147616379488E-5</v>
      </c>
      <c r="T1463" s="19">
        <f>'EPA Data'!L1464/SUM('EPA Data'!L:L)</f>
        <v>2.5617660757672399E-5</v>
      </c>
      <c r="U1463" s="19">
        <f>'EPA Data'!M1464/SUM('EPA Data'!M:M)</f>
        <v>2.5003002041773225E-5</v>
      </c>
      <c r="V1463" s="19">
        <f>'EPA Data'!N1464/SUM('EPA Data'!N:N)</f>
        <v>2.6767261079688948E-5</v>
      </c>
      <c r="W1463" s="19">
        <f>'EPA Data'!O1464/SUM('EPA Data'!O:O)</f>
        <v>2.6185163013110955E-5</v>
      </c>
      <c r="X1463" s="19">
        <f>'EPA Data'!P1464/SUM('EPA Data'!P:P)</f>
        <v>8.9537343987408728E-5</v>
      </c>
    </row>
    <row r="1464" spans="1:24" x14ac:dyDescent="0.35">
      <c r="A1464" s="13" t="s">
        <v>2459</v>
      </c>
      <c r="B1464" s="13" t="s">
        <v>2442</v>
      </c>
      <c r="C1464" s="18" t="s">
        <v>2460</v>
      </c>
      <c r="D1464" s="14">
        <f>SUMIFS('Census Data'!G:G,'Census Data'!$A:$A,$A1464)/SUMIFS('Census Data'!$F:$F,'Census Data'!$A:$A,$A1464)</f>
        <v>0.51789464176846478</v>
      </c>
      <c r="E1464" s="16">
        <f>SUMIFS('Census Data'!H:H,'Census Data'!$A:$A,$A1464)/SUMIFS('Census Data'!$F:$F,'Census Data'!$A:$A,$A1464)</f>
        <v>0.48210535823153522</v>
      </c>
      <c r="F1464" s="14">
        <f>SUM(SUMIFS('Census Data'!I:I,'Census Data'!$A:$A,$A1464),SUMIFS('Census Data'!J:J,'Census Data'!$A:$A,$A1464))/SUMIFS('Census Data'!$F:$F,'Census Data'!$A:$A,$A1464)</f>
        <v>0.91530245896086893</v>
      </c>
      <c r="G1464" s="14">
        <f>SUM(SUMIFS('Census Data'!K:K,'Census Data'!$A:$A,$A1464),SUMIFS('Census Data'!L:L,'Census Data'!$A:$A,$A1464))/SUMIFS('Census Data'!$F:$F,'Census Data'!$A:$A,$A1464)</f>
        <v>4.7711518052701699E-2</v>
      </c>
      <c r="H1464" s="14">
        <f>SUM(SUMIFS('Census Data'!O:O,'Census Data'!$A:$A,$A1464),SUMIFS('Census Data'!P:P,'Census Data'!$A:$A,$A1464))/SUMIFS('Census Data'!$F:$F,'Census Data'!$A:$A,$A1464)</f>
        <v>7.9255763542348777E-3</v>
      </c>
      <c r="I1464" s="16">
        <f t="shared" si="44"/>
        <v>2.9060446632194536E-2</v>
      </c>
      <c r="J1464" s="14">
        <f>SUM(SUMIFS('Census Data'!W:W,'Census Data'!$A:$A,$A1464),SUMIFS('Census Data'!X:X,'Census Data'!$A:$A,$A1464))/SUMIFS('Census Data'!$F:$F,'Census Data'!$A:$A,$A1464)</f>
        <v>2.2128389820940682E-2</v>
      </c>
      <c r="K1464" s="16">
        <f t="shared" si="45"/>
        <v>0.97787161017905933</v>
      </c>
      <c r="L1464" s="19">
        <f>'EPA Data'!D1465/SUM('EPA Data'!D:D)</f>
        <v>1.141769479749339E-4</v>
      </c>
      <c r="M1464" s="19">
        <f>'EPA Data'!E1465/SUM('EPA Data'!E:E)</f>
        <v>3.183691180300703E-4</v>
      </c>
      <c r="N1464" s="19">
        <f>'EPA Data'!F1465/SUM('EPA Data'!F:F)</f>
        <v>3.6066711503940526E-4</v>
      </c>
      <c r="O1464" s="19">
        <f>'EPA Data'!G1465/SUM('EPA Data'!G:G)</f>
        <v>7.5215991702667296E-5</v>
      </c>
      <c r="P1464" s="19">
        <f>'EPA Data'!H1465/SUM('EPA Data'!H:H)</f>
        <v>1.8899513021851285E-4</v>
      </c>
      <c r="Q1464" s="19">
        <f>'EPA Data'!I1465/SUM('EPA Data'!I:I)</f>
        <v>9.770855369763644E-5</v>
      </c>
      <c r="R1464" s="19">
        <f>'EPA Data'!J1465/SUM('EPA Data'!J:J)</f>
        <v>5.815278112918842E-5</v>
      </c>
      <c r="S1464" s="19">
        <f>'EPA Data'!K1465/SUM('EPA Data'!K:K)</f>
        <v>1.9813413702006333E-4</v>
      </c>
      <c r="T1464" s="19">
        <f>'EPA Data'!L1465/SUM('EPA Data'!L:L)</f>
        <v>1.6065881444278125E-4</v>
      </c>
      <c r="U1464" s="19">
        <f>'EPA Data'!M1465/SUM('EPA Data'!M:M)</f>
        <v>1.326804743395225E-4</v>
      </c>
      <c r="V1464" s="19">
        <f>'EPA Data'!N1465/SUM('EPA Data'!N:N)</f>
        <v>1.3542679002615679E-4</v>
      </c>
      <c r="W1464" s="19">
        <f>'EPA Data'!O1465/SUM('EPA Data'!O:O)</f>
        <v>2.4230713249743965E-4</v>
      </c>
      <c r="X1464" s="19">
        <f>'EPA Data'!P1465/SUM('EPA Data'!P:P)</f>
        <v>3.9818188409625844E-4</v>
      </c>
    </row>
    <row r="1465" spans="1:24" x14ac:dyDescent="0.35">
      <c r="A1465" s="13" t="s">
        <v>2461</v>
      </c>
      <c r="B1465" s="13" t="s">
        <v>2442</v>
      </c>
      <c r="C1465" s="18" t="s">
        <v>732</v>
      </c>
      <c r="D1465" s="14">
        <f>SUMIFS('Census Data'!G:G,'Census Data'!$A:$A,$A1465)/SUMIFS('Census Data'!$F:$F,'Census Data'!$A:$A,$A1465)</f>
        <v>0.49905252076266232</v>
      </c>
      <c r="E1465" s="16">
        <f>SUMIFS('Census Data'!H:H,'Census Data'!$A:$A,$A1465)/SUMIFS('Census Data'!$F:$F,'Census Data'!$A:$A,$A1465)</f>
        <v>0.50094747923733773</v>
      </c>
      <c r="F1465" s="14">
        <f>SUM(SUMIFS('Census Data'!I:I,'Census Data'!$A:$A,$A1465),SUMIFS('Census Data'!J:J,'Census Data'!$A:$A,$A1465))/SUMIFS('Census Data'!$F:$F,'Census Data'!$A:$A,$A1465)</f>
        <v>0.96114165399461926</v>
      </c>
      <c r="G1465" s="14">
        <f>SUM(SUMIFS('Census Data'!K:K,'Census Data'!$A:$A,$A1465),SUMIFS('Census Data'!L:L,'Census Data'!$A:$A,$A1465))/SUMIFS('Census Data'!$F:$F,'Census Data'!$A:$A,$A1465)</f>
        <v>7.6032284477716688E-3</v>
      </c>
      <c r="H1465" s="14">
        <f>SUM(SUMIFS('Census Data'!O:O,'Census Data'!$A:$A,$A1465),SUMIFS('Census Data'!P:P,'Census Data'!$A:$A,$A1465))/SUMIFS('Census Data'!$F:$F,'Census Data'!$A:$A,$A1465)</f>
        <v>7.0183647210200024E-3</v>
      </c>
      <c r="I1465" s="16">
        <f t="shared" si="44"/>
        <v>2.4236752836589104E-2</v>
      </c>
      <c r="J1465" s="14">
        <f>SUM(SUMIFS('Census Data'!W:W,'Census Data'!$A:$A,$A1465),SUMIFS('Census Data'!X:X,'Census Data'!$A:$A,$A1465))/SUMIFS('Census Data'!$F:$F,'Census Data'!$A:$A,$A1465)</f>
        <v>3.1372090302959413E-2</v>
      </c>
      <c r="K1465" s="16">
        <f t="shared" si="45"/>
        <v>0.9686279096970406</v>
      </c>
      <c r="L1465" s="19">
        <f>'EPA Data'!D1466/SUM('EPA Data'!D:D)</f>
        <v>6.8994947590456023E-5</v>
      </c>
      <c r="M1465" s="19">
        <f>'EPA Data'!E1466/SUM('EPA Data'!E:E)</f>
        <v>1.862611499680863E-4</v>
      </c>
      <c r="N1465" s="19">
        <f>'EPA Data'!F1466/SUM('EPA Data'!F:F)</f>
        <v>2.0514082244458054E-4</v>
      </c>
      <c r="O1465" s="19">
        <f>'EPA Data'!G1466/SUM('EPA Data'!G:G)</f>
        <v>4.5298067329384796E-5</v>
      </c>
      <c r="P1465" s="19">
        <f>'EPA Data'!H1466/SUM('EPA Data'!H:H)</f>
        <v>1.2098845005639297E-4</v>
      </c>
      <c r="Q1465" s="19">
        <f>'EPA Data'!I1466/SUM('EPA Data'!I:I)</f>
        <v>7.0123521822354566E-5</v>
      </c>
      <c r="R1465" s="19">
        <f>'EPA Data'!J1466/SUM('EPA Data'!J:J)</f>
        <v>4.0419489914074675E-5</v>
      </c>
      <c r="S1465" s="19">
        <f>'EPA Data'!K1466/SUM('EPA Data'!K:K)</f>
        <v>1.4127497079428824E-4</v>
      </c>
      <c r="T1465" s="19">
        <f>'EPA Data'!L1466/SUM('EPA Data'!L:L)</f>
        <v>1.1320669766457407E-4</v>
      </c>
      <c r="U1465" s="19">
        <f>'EPA Data'!M1466/SUM('EPA Data'!M:M)</f>
        <v>8.9663433899999818E-5</v>
      </c>
      <c r="V1465" s="19">
        <f>'EPA Data'!N1466/SUM('EPA Data'!N:N)</f>
        <v>7.7302614923358814E-5</v>
      </c>
      <c r="W1465" s="19">
        <f>'EPA Data'!O1466/SUM('EPA Data'!O:O)</f>
        <v>1.0641955430187072E-4</v>
      </c>
      <c r="X1465" s="19">
        <f>'EPA Data'!P1466/SUM('EPA Data'!P:P)</f>
        <v>2.6435212334707467E-4</v>
      </c>
    </row>
    <row r="1466" spans="1:24" x14ac:dyDescent="0.35">
      <c r="A1466" s="13" t="s">
        <v>2462</v>
      </c>
      <c r="B1466" s="13" t="s">
        <v>2442</v>
      </c>
      <c r="C1466" s="18" t="s">
        <v>2463</v>
      </c>
      <c r="D1466" s="14">
        <f>SUMIFS('Census Data'!G:G,'Census Data'!$A:$A,$A1466)/SUMIFS('Census Data'!$F:$F,'Census Data'!$A:$A,$A1466)</f>
        <v>0.48777383429200832</v>
      </c>
      <c r="E1466" s="16">
        <f>SUMIFS('Census Data'!H:H,'Census Data'!$A:$A,$A1466)/SUMIFS('Census Data'!$F:$F,'Census Data'!$A:$A,$A1466)</f>
        <v>0.51222616570799173</v>
      </c>
      <c r="F1466" s="14">
        <f>SUM(SUMIFS('Census Data'!I:I,'Census Data'!$A:$A,$A1466),SUMIFS('Census Data'!J:J,'Census Data'!$A:$A,$A1466))/SUMIFS('Census Data'!$F:$F,'Census Data'!$A:$A,$A1466)</f>
        <v>0.87236568351486965</v>
      </c>
      <c r="G1466" s="14">
        <f>SUM(SUMIFS('Census Data'!K:K,'Census Data'!$A:$A,$A1466),SUMIFS('Census Data'!L:L,'Census Data'!$A:$A,$A1466))/SUMIFS('Census Data'!$F:$F,'Census Data'!$A:$A,$A1466)</f>
        <v>8.0002447680822417E-2</v>
      </c>
      <c r="H1466" s="14">
        <f>SUM(SUMIFS('Census Data'!O:O,'Census Data'!$A:$A,$A1466),SUMIFS('Census Data'!P:P,'Census Data'!$A:$A,$A1466))/SUMIFS('Census Data'!$F:$F,'Census Data'!$A:$A,$A1466)</f>
        <v>1.9128625627218211E-2</v>
      </c>
      <c r="I1466" s="16">
        <f t="shared" si="44"/>
        <v>2.8503243177089743E-2</v>
      </c>
      <c r="J1466" s="14">
        <f>SUM(SUMIFS('Census Data'!W:W,'Census Data'!$A:$A,$A1466),SUMIFS('Census Data'!X:X,'Census Data'!$A:$A,$A1466))/SUMIFS('Census Data'!$F:$F,'Census Data'!$A:$A,$A1466)</f>
        <v>2.7046873087749359E-2</v>
      </c>
      <c r="K1466" s="16">
        <f t="shared" si="45"/>
        <v>0.97295312691225067</v>
      </c>
      <c r="L1466" s="19">
        <f>'EPA Data'!D1467/SUM('EPA Data'!D:D)</f>
        <v>5.1313424477114362E-4</v>
      </c>
      <c r="M1466" s="19">
        <f>'EPA Data'!E1467/SUM('EPA Data'!E:E)</f>
        <v>9.3939319107170193E-4</v>
      </c>
      <c r="N1466" s="19">
        <f>'EPA Data'!F1467/SUM('EPA Data'!F:F)</f>
        <v>9.9812725192383262E-4</v>
      </c>
      <c r="O1466" s="19">
        <f>'EPA Data'!G1467/SUM('EPA Data'!G:G)</f>
        <v>1.9738621457931422E-4</v>
      </c>
      <c r="P1466" s="19">
        <f>'EPA Data'!H1467/SUM('EPA Data'!H:H)</f>
        <v>4.5577418050612517E-4</v>
      </c>
      <c r="Q1466" s="19">
        <f>'EPA Data'!I1467/SUM('EPA Data'!I:I)</f>
        <v>2.8599964209026436E-4</v>
      </c>
      <c r="R1466" s="19">
        <f>'EPA Data'!J1467/SUM('EPA Data'!J:J)</f>
        <v>2.1732174622439757E-4</v>
      </c>
      <c r="S1466" s="19">
        <f>'EPA Data'!K1467/SUM('EPA Data'!K:K)</f>
        <v>5.277887371360453E-4</v>
      </c>
      <c r="T1466" s="19">
        <f>'EPA Data'!L1467/SUM('EPA Data'!L:L)</f>
        <v>5.3286844198948292E-4</v>
      </c>
      <c r="U1466" s="19">
        <f>'EPA Data'!M1467/SUM('EPA Data'!M:M)</f>
        <v>3.1648940709430405E-4</v>
      </c>
      <c r="V1466" s="19">
        <f>'EPA Data'!N1467/SUM('EPA Data'!N:N)</f>
        <v>3.1530155885045038E-4</v>
      </c>
      <c r="W1466" s="19">
        <f>'EPA Data'!O1467/SUM('EPA Data'!O:O)</f>
        <v>4.9928524354550638E-4</v>
      </c>
      <c r="X1466" s="19">
        <f>'EPA Data'!P1467/SUM('EPA Data'!P:P)</f>
        <v>8.4066291352092616E-4</v>
      </c>
    </row>
    <row r="1467" spans="1:24" x14ac:dyDescent="0.35">
      <c r="A1467" s="13" t="s">
        <v>2464</v>
      </c>
      <c r="B1467" s="13" t="s">
        <v>2442</v>
      </c>
      <c r="C1467" s="18" t="s">
        <v>200</v>
      </c>
      <c r="D1467" s="14">
        <f>SUMIFS('Census Data'!G:G,'Census Data'!$A:$A,$A1467)/SUMIFS('Census Data'!$F:$F,'Census Data'!$A:$A,$A1467)</f>
        <v>0.49723366686286052</v>
      </c>
      <c r="E1467" s="16">
        <f>SUMIFS('Census Data'!H:H,'Census Data'!$A:$A,$A1467)/SUMIFS('Census Data'!$F:$F,'Census Data'!$A:$A,$A1467)</f>
        <v>0.50276633313713948</v>
      </c>
      <c r="F1467" s="14">
        <f>SUM(SUMIFS('Census Data'!I:I,'Census Data'!$A:$A,$A1467),SUMIFS('Census Data'!J:J,'Census Data'!$A:$A,$A1467))/SUMIFS('Census Data'!$F:$F,'Census Data'!$A:$A,$A1467)</f>
        <v>0.96080047086521481</v>
      </c>
      <c r="G1467" s="14">
        <f>SUM(SUMIFS('Census Data'!K:K,'Census Data'!$A:$A,$A1467),SUMIFS('Census Data'!L:L,'Census Data'!$A:$A,$A1467))/SUMIFS('Census Data'!$F:$F,'Census Data'!$A:$A,$A1467)</f>
        <v>1.9070041200706298E-2</v>
      </c>
      <c r="H1467" s="14">
        <f>SUM(SUMIFS('Census Data'!O:O,'Census Data'!$A:$A,$A1467),SUMIFS('Census Data'!P:P,'Census Data'!$A:$A,$A1467))/SUMIFS('Census Data'!$F:$F,'Census Data'!$A:$A,$A1467)</f>
        <v>1.883460859329017E-3</v>
      </c>
      <c r="I1467" s="16">
        <f t="shared" si="44"/>
        <v>1.8246027074749871E-2</v>
      </c>
      <c r="J1467" s="14">
        <f>SUM(SUMIFS('Census Data'!W:W,'Census Data'!$A:$A,$A1467),SUMIFS('Census Data'!X:X,'Census Data'!$A:$A,$A1467))/SUMIFS('Census Data'!$F:$F,'Census Data'!$A:$A,$A1467)</f>
        <v>1.7304296645085343E-2</v>
      </c>
      <c r="K1467" s="16">
        <f t="shared" si="45"/>
        <v>0.98269570335491463</v>
      </c>
      <c r="L1467" s="19">
        <f>'EPA Data'!D1468/SUM('EPA Data'!D:D)</f>
        <v>1.4589713128629362E-5</v>
      </c>
      <c r="M1467" s="19">
        <f>'EPA Data'!E1468/SUM('EPA Data'!E:E)</f>
        <v>4.5971835353645303E-5</v>
      </c>
      <c r="N1467" s="19">
        <f>'EPA Data'!F1468/SUM('EPA Data'!F:F)</f>
        <v>4.304817028752737E-5</v>
      </c>
      <c r="O1467" s="19">
        <f>'EPA Data'!G1468/SUM('EPA Data'!G:G)</f>
        <v>1.2718299940914819E-5</v>
      </c>
      <c r="P1467" s="19">
        <f>'EPA Data'!H1468/SUM('EPA Data'!H:H)</f>
        <v>3.1032915617000503E-5</v>
      </c>
      <c r="Q1467" s="19">
        <f>'EPA Data'!I1468/SUM('EPA Data'!I:I)</f>
        <v>1.4099638174581421E-5</v>
      </c>
      <c r="R1467" s="19">
        <f>'EPA Data'!J1468/SUM('EPA Data'!J:J)</f>
        <v>7.7930009898788109E-6</v>
      </c>
      <c r="S1467" s="19">
        <f>'EPA Data'!K1468/SUM('EPA Data'!K:K)</f>
        <v>3.2165475277756083E-5</v>
      </c>
      <c r="T1467" s="19">
        <f>'EPA Data'!L1468/SUM('EPA Data'!L:L)</f>
        <v>2.1182592118740539E-5</v>
      </c>
      <c r="U1467" s="19">
        <f>'EPA Data'!M1468/SUM('EPA Data'!M:M)</f>
        <v>1.662077465294451E-5</v>
      </c>
      <c r="V1467" s="19">
        <f>'EPA Data'!N1468/SUM('EPA Data'!N:N)</f>
        <v>2.107994380081745E-5</v>
      </c>
      <c r="W1467" s="19">
        <f>'EPA Data'!O1468/SUM('EPA Data'!O:O)</f>
        <v>2.3189769580269941E-5</v>
      </c>
      <c r="X1467" s="19">
        <f>'EPA Data'!P1468/SUM('EPA Data'!P:P)</f>
        <v>6.9669885323684372E-5</v>
      </c>
    </row>
    <row r="1468" spans="1:24" x14ac:dyDescent="0.35">
      <c r="A1468" s="13" t="s">
        <v>2465</v>
      </c>
      <c r="B1468" s="13" t="s">
        <v>2442</v>
      </c>
      <c r="C1468" s="18" t="s">
        <v>1685</v>
      </c>
      <c r="D1468" s="14">
        <f>SUMIFS('Census Data'!G:G,'Census Data'!$A:$A,$A1468)/SUMIFS('Census Data'!$F:$F,'Census Data'!$A:$A,$A1468)</f>
        <v>0.49057692307692308</v>
      </c>
      <c r="E1468" s="16">
        <f>SUMIFS('Census Data'!H:H,'Census Data'!$A:$A,$A1468)/SUMIFS('Census Data'!$F:$F,'Census Data'!$A:$A,$A1468)</f>
        <v>0.50942307692307698</v>
      </c>
      <c r="F1468" s="14">
        <f>SUM(SUMIFS('Census Data'!I:I,'Census Data'!$A:$A,$A1468),SUMIFS('Census Data'!J:J,'Census Data'!$A:$A,$A1468))/SUMIFS('Census Data'!$F:$F,'Census Data'!$A:$A,$A1468)</f>
        <v>0.95480769230769236</v>
      </c>
      <c r="G1468" s="14">
        <f>SUM(SUMIFS('Census Data'!K:K,'Census Data'!$A:$A,$A1468),SUMIFS('Census Data'!L:L,'Census Data'!$A:$A,$A1468))/SUMIFS('Census Data'!$F:$F,'Census Data'!$A:$A,$A1468)</f>
        <v>6.9230769230769233E-3</v>
      </c>
      <c r="H1468" s="14">
        <f>SUM(SUMIFS('Census Data'!O:O,'Census Data'!$A:$A,$A1468),SUMIFS('Census Data'!P:P,'Census Data'!$A:$A,$A1468))/SUMIFS('Census Data'!$F:$F,'Census Data'!$A:$A,$A1468)</f>
        <v>1.7307692307692308E-3</v>
      </c>
      <c r="I1468" s="16">
        <f t="shared" si="44"/>
        <v>3.653846153846152E-2</v>
      </c>
      <c r="J1468" s="14">
        <f>SUM(SUMIFS('Census Data'!W:W,'Census Data'!$A:$A,$A1468),SUMIFS('Census Data'!X:X,'Census Data'!$A:$A,$A1468))/SUMIFS('Census Data'!$F:$F,'Census Data'!$A:$A,$A1468)</f>
        <v>1.8076923076923077E-2</v>
      </c>
      <c r="K1468" s="16">
        <f t="shared" si="45"/>
        <v>0.9819230769230769</v>
      </c>
      <c r="L1468" s="19">
        <f>'EPA Data'!D1469/SUM('EPA Data'!D:D)</f>
        <v>1.754134324734358E-5</v>
      </c>
      <c r="M1468" s="19">
        <f>'EPA Data'!E1469/SUM('EPA Data'!E:E)</f>
        <v>3.8425615317603855E-5</v>
      </c>
      <c r="N1468" s="19">
        <f>'EPA Data'!F1469/SUM('EPA Data'!F:F)</f>
        <v>4.706363294473389E-5</v>
      </c>
      <c r="O1468" s="19">
        <f>'EPA Data'!G1469/SUM('EPA Data'!G:G)</f>
        <v>7.7504183168880347E-6</v>
      </c>
      <c r="P1468" s="19">
        <f>'EPA Data'!H1469/SUM('EPA Data'!H:H)</f>
        <v>2.1606806087763771E-5</v>
      </c>
      <c r="Q1468" s="19">
        <f>'EPA Data'!I1469/SUM('EPA Data'!I:I)</f>
        <v>1.5143484051443436E-5</v>
      </c>
      <c r="R1468" s="19">
        <f>'EPA Data'!J1469/SUM('EPA Data'!J:J)</f>
        <v>1.0136908020349749E-5</v>
      </c>
      <c r="S1468" s="19">
        <f>'EPA Data'!K1469/SUM('EPA Data'!K:K)</f>
        <v>2.6763701453281291E-5</v>
      </c>
      <c r="T1468" s="19">
        <f>'EPA Data'!L1469/SUM('EPA Data'!L:L)</f>
        <v>2.863102456139566E-5</v>
      </c>
      <c r="U1468" s="19">
        <f>'EPA Data'!M1469/SUM('EPA Data'!M:M)</f>
        <v>1.2539614078452675E-5</v>
      </c>
      <c r="V1468" s="19">
        <f>'EPA Data'!N1469/SUM('EPA Data'!N:N)</f>
        <v>1.3708110167528147E-5</v>
      </c>
      <c r="W1468" s="19">
        <f>'EPA Data'!O1469/SUM('EPA Data'!O:O)</f>
        <v>2.2882973303298328E-5</v>
      </c>
      <c r="X1468" s="19">
        <f>'EPA Data'!P1469/SUM('EPA Data'!P:P)</f>
        <v>4.4169307386024034E-5</v>
      </c>
    </row>
    <row r="1469" spans="1:24" x14ac:dyDescent="0.35">
      <c r="A1469" s="13" t="s">
        <v>2466</v>
      </c>
      <c r="B1469" s="13" t="s">
        <v>2442</v>
      </c>
      <c r="C1469" s="18" t="s">
        <v>1055</v>
      </c>
      <c r="D1469" s="14">
        <f>SUMIFS('Census Data'!G:G,'Census Data'!$A:$A,$A1469)/SUMIFS('Census Data'!$F:$F,'Census Data'!$A:$A,$A1469)</f>
        <v>0.4913793902970609</v>
      </c>
      <c r="E1469" s="16">
        <f>SUMIFS('Census Data'!H:H,'Census Data'!$A:$A,$A1469)/SUMIFS('Census Data'!$F:$F,'Census Data'!$A:$A,$A1469)</f>
        <v>0.5086206097029391</v>
      </c>
      <c r="F1469" s="14">
        <f>SUM(SUMIFS('Census Data'!I:I,'Census Data'!$A:$A,$A1469),SUMIFS('Census Data'!J:J,'Census Data'!$A:$A,$A1469))/SUMIFS('Census Data'!$F:$F,'Census Data'!$A:$A,$A1469)</f>
        <v>0.90785824916761726</v>
      </c>
      <c r="G1469" s="14">
        <f>SUM(SUMIFS('Census Data'!K:K,'Census Data'!$A:$A,$A1469),SUMIFS('Census Data'!L:L,'Census Data'!$A:$A,$A1469))/SUMIFS('Census Data'!$F:$F,'Census Data'!$A:$A,$A1469)</f>
        <v>4.8180814853973644E-2</v>
      </c>
      <c r="H1469" s="14">
        <f>SUM(SUMIFS('Census Data'!O:O,'Census Data'!$A:$A,$A1469),SUMIFS('Census Data'!P:P,'Census Data'!$A:$A,$A1469))/SUMIFS('Census Data'!$F:$F,'Census Data'!$A:$A,$A1469)</f>
        <v>8.5232278827337398E-3</v>
      </c>
      <c r="I1469" s="16">
        <f t="shared" si="44"/>
        <v>3.5437708095675369E-2</v>
      </c>
      <c r="J1469" s="14">
        <f>SUM(SUMIFS('Census Data'!W:W,'Census Data'!$A:$A,$A1469),SUMIFS('Census Data'!X:X,'Census Data'!$A:$A,$A1469))/SUMIFS('Census Data'!$F:$F,'Census Data'!$A:$A,$A1469)</f>
        <v>5.1454698904686381E-2</v>
      </c>
      <c r="K1469" s="16">
        <f t="shared" si="45"/>
        <v>0.94854530109531365</v>
      </c>
      <c r="L1469" s="19">
        <f>'EPA Data'!D1470/SUM('EPA Data'!D:D)</f>
        <v>3.1001397086099049E-4</v>
      </c>
      <c r="M1469" s="19">
        <f>'EPA Data'!E1470/SUM('EPA Data'!E:E)</f>
        <v>7.3842555652130052E-4</v>
      </c>
      <c r="N1469" s="19">
        <f>'EPA Data'!F1470/SUM('EPA Data'!F:F)</f>
        <v>6.5410406536076245E-4</v>
      </c>
      <c r="O1469" s="19">
        <f>'EPA Data'!G1470/SUM('EPA Data'!G:G)</f>
        <v>2.6315388234695008E-4</v>
      </c>
      <c r="P1469" s="19">
        <f>'EPA Data'!H1470/SUM('EPA Data'!H:H)</f>
        <v>5.0179005050169246E-4</v>
      </c>
      <c r="Q1469" s="19">
        <f>'EPA Data'!I1470/SUM('EPA Data'!I:I)</f>
        <v>2.4872231116539986E-4</v>
      </c>
      <c r="R1469" s="19">
        <f>'EPA Data'!J1470/SUM('EPA Data'!J:J)</f>
        <v>1.8385326328397575E-4</v>
      </c>
      <c r="S1469" s="19">
        <f>'EPA Data'!K1470/SUM('EPA Data'!K:K)</f>
        <v>6.3887037256540175E-4</v>
      </c>
      <c r="T1469" s="19">
        <f>'EPA Data'!L1470/SUM('EPA Data'!L:L)</f>
        <v>3.7139479148037878E-4</v>
      </c>
      <c r="U1469" s="19">
        <f>'EPA Data'!M1470/SUM('EPA Data'!M:M)</f>
        <v>3.3716403337133856E-4</v>
      </c>
      <c r="V1469" s="19">
        <f>'EPA Data'!N1470/SUM('EPA Data'!N:N)</f>
        <v>3.265380427206215E-4</v>
      </c>
      <c r="W1469" s="19">
        <f>'EPA Data'!O1470/SUM('EPA Data'!O:O)</f>
        <v>3.0832720077769341E-4</v>
      </c>
      <c r="X1469" s="19">
        <f>'EPA Data'!P1470/SUM('EPA Data'!P:P)</f>
        <v>1.130232020037954E-3</v>
      </c>
    </row>
    <row r="1470" spans="1:24" x14ac:dyDescent="0.35">
      <c r="A1470" s="13" t="s">
        <v>2467</v>
      </c>
      <c r="B1470" s="13" t="s">
        <v>2442</v>
      </c>
      <c r="C1470" s="18" t="s">
        <v>1356</v>
      </c>
      <c r="D1470" s="14">
        <f>SUMIFS('Census Data'!G:G,'Census Data'!$A:$A,$A1470)/SUMIFS('Census Data'!$F:$F,'Census Data'!$A:$A,$A1470)</f>
        <v>0.50405300627334881</v>
      </c>
      <c r="E1470" s="16">
        <f>SUMIFS('Census Data'!H:H,'Census Data'!$A:$A,$A1470)/SUMIFS('Census Data'!$F:$F,'Census Data'!$A:$A,$A1470)</f>
        <v>0.49594699372665119</v>
      </c>
      <c r="F1470" s="14">
        <f>SUM(SUMIFS('Census Data'!I:I,'Census Data'!$A:$A,$A1470),SUMIFS('Census Data'!J:J,'Census Data'!$A:$A,$A1470))/SUMIFS('Census Data'!$F:$F,'Census Data'!$A:$A,$A1470)</f>
        <v>0.95827165715091278</v>
      </c>
      <c r="G1470" s="14">
        <f>SUM(SUMIFS('Census Data'!K:K,'Census Data'!$A:$A,$A1470),SUMIFS('Census Data'!L:L,'Census Data'!$A:$A,$A1470))/SUMIFS('Census Data'!$F:$F,'Census Data'!$A:$A,$A1470)</f>
        <v>7.7535772185803901E-3</v>
      </c>
      <c r="H1470" s="14">
        <f>SUM(SUMIFS('Census Data'!O:O,'Census Data'!$A:$A,$A1470),SUMIFS('Census Data'!P:P,'Census Data'!$A:$A,$A1470))/SUMIFS('Census Data'!$F:$F,'Census Data'!$A:$A,$A1470)</f>
        <v>4.5816592655247759E-3</v>
      </c>
      <c r="I1470" s="16">
        <f t="shared" si="44"/>
        <v>2.9393106364982047E-2</v>
      </c>
      <c r="J1470" s="14">
        <f>SUM(SUMIFS('Census Data'!W:W,'Census Data'!$A:$A,$A1470),SUMIFS('Census Data'!X:X,'Census Data'!$A:$A,$A1470))/SUMIFS('Census Data'!$F:$F,'Census Data'!$A:$A,$A1470)</f>
        <v>1.7974201733981815E-2</v>
      </c>
      <c r="K1470" s="16">
        <f t="shared" si="45"/>
        <v>0.98202579826601821</v>
      </c>
      <c r="L1470" s="19">
        <f>'EPA Data'!D1471/SUM('EPA Data'!D:D)</f>
        <v>2.6680101473840756E-5</v>
      </c>
      <c r="M1470" s="19">
        <f>'EPA Data'!E1471/SUM('EPA Data'!E:E)</f>
        <v>6.7366853359036136E-5</v>
      </c>
      <c r="N1470" s="19">
        <f>'EPA Data'!F1471/SUM('EPA Data'!F:F)</f>
        <v>6.7549674082790495E-5</v>
      </c>
      <c r="O1470" s="19">
        <f>'EPA Data'!G1471/SUM('EPA Data'!G:G)</f>
        <v>1.7721599856215185E-5</v>
      </c>
      <c r="P1470" s="19">
        <f>'EPA Data'!H1471/SUM('EPA Data'!H:H)</f>
        <v>4.4569345882969245E-5</v>
      </c>
      <c r="Q1470" s="19">
        <f>'EPA Data'!I1471/SUM('EPA Data'!I:I)</f>
        <v>2.5640176248415519E-5</v>
      </c>
      <c r="R1470" s="19">
        <f>'EPA Data'!J1471/SUM('EPA Data'!J:J)</f>
        <v>1.6741912586610332E-5</v>
      </c>
      <c r="S1470" s="19">
        <f>'EPA Data'!K1471/SUM('EPA Data'!K:K)</f>
        <v>5.9895373766620276E-5</v>
      </c>
      <c r="T1470" s="19">
        <f>'EPA Data'!L1471/SUM('EPA Data'!L:L)</f>
        <v>4.0195002724643032E-5</v>
      </c>
      <c r="U1470" s="19">
        <f>'EPA Data'!M1471/SUM('EPA Data'!M:M)</f>
        <v>2.7860978498302174E-5</v>
      </c>
      <c r="V1470" s="19">
        <f>'EPA Data'!N1471/SUM('EPA Data'!N:N)</f>
        <v>2.698700229933483E-5</v>
      </c>
      <c r="W1470" s="19">
        <f>'EPA Data'!O1471/SUM('EPA Data'!O:O)</f>
        <v>3.0627809016557552E-5</v>
      </c>
      <c r="X1470" s="19">
        <f>'EPA Data'!P1471/SUM('EPA Data'!P:P)</f>
        <v>1.0155816705906158E-4</v>
      </c>
    </row>
    <row r="1471" spans="1:24" x14ac:dyDescent="0.35">
      <c r="A1471" s="13" t="s">
        <v>2468</v>
      </c>
      <c r="B1471" s="13" t="s">
        <v>2442</v>
      </c>
      <c r="C1471" s="18" t="s">
        <v>2469</v>
      </c>
      <c r="D1471" s="14">
        <f>SUMIFS('Census Data'!G:G,'Census Data'!$A:$A,$A1471)/SUMIFS('Census Data'!$F:$F,'Census Data'!$A:$A,$A1471)</f>
        <v>0.50627445688840911</v>
      </c>
      <c r="E1471" s="16">
        <f>SUMIFS('Census Data'!H:H,'Census Data'!$A:$A,$A1471)/SUMIFS('Census Data'!$F:$F,'Census Data'!$A:$A,$A1471)</f>
        <v>0.49372554311159089</v>
      </c>
      <c r="F1471" s="14">
        <f>SUM(SUMIFS('Census Data'!I:I,'Census Data'!$A:$A,$A1471),SUMIFS('Census Data'!J:J,'Census Data'!$A:$A,$A1471))/SUMIFS('Census Data'!$F:$F,'Census Data'!$A:$A,$A1471)</f>
        <v>0.95155849413034677</v>
      </c>
      <c r="G1471" s="14">
        <f>SUM(SUMIFS('Census Data'!K:K,'Census Data'!$A:$A,$A1471),SUMIFS('Census Data'!L:L,'Census Data'!$A:$A,$A1471))/SUMIFS('Census Data'!$F:$F,'Census Data'!$A:$A,$A1471)</f>
        <v>2.6042369450816356E-2</v>
      </c>
      <c r="H1471" s="14">
        <f>SUM(SUMIFS('Census Data'!O:O,'Census Data'!$A:$A,$A1471),SUMIFS('Census Data'!P:P,'Census Data'!$A:$A,$A1471))/SUMIFS('Census Data'!$F:$F,'Census Data'!$A:$A,$A1471)</f>
        <v>2.698691134799622E-3</v>
      </c>
      <c r="I1471" s="16">
        <f t="shared" si="44"/>
        <v>1.9700445284037249E-2</v>
      </c>
      <c r="J1471" s="14">
        <f>SUM(SUMIFS('Census Data'!W:W,'Census Data'!$A:$A,$A1471),SUMIFS('Census Data'!X:X,'Census Data'!$A:$A,$A1471))/SUMIFS('Census Data'!$F:$F,'Census Data'!$A:$A,$A1471)</f>
        <v>1.2413979220078262E-2</v>
      </c>
      <c r="K1471" s="16">
        <f t="shared" si="45"/>
        <v>0.98758602077992175</v>
      </c>
      <c r="L1471" s="19">
        <f>'EPA Data'!D1472/SUM('EPA Data'!D:D)</f>
        <v>1.3803190875035304E-5</v>
      </c>
      <c r="M1471" s="19">
        <f>'EPA Data'!E1472/SUM('EPA Data'!E:E)</f>
        <v>4.5279684591433331E-5</v>
      </c>
      <c r="N1471" s="19">
        <f>'EPA Data'!F1472/SUM('EPA Data'!F:F)</f>
        <v>4.5592631083667793E-5</v>
      </c>
      <c r="O1471" s="19">
        <f>'EPA Data'!G1472/SUM('EPA Data'!G:G)</f>
        <v>9.9952191292864512E-6</v>
      </c>
      <c r="P1471" s="19">
        <f>'EPA Data'!H1472/SUM('EPA Data'!H:H)</f>
        <v>2.8492549547621647E-5</v>
      </c>
      <c r="Q1471" s="19">
        <f>'EPA Data'!I1472/SUM('EPA Data'!I:I)</f>
        <v>1.3055996694521779E-5</v>
      </c>
      <c r="R1471" s="19">
        <f>'EPA Data'!J1472/SUM('EPA Data'!J:J)</f>
        <v>6.7360165608487875E-6</v>
      </c>
      <c r="S1471" s="19">
        <f>'EPA Data'!K1472/SUM('EPA Data'!K:K)</f>
        <v>2.9263139446377332E-5</v>
      </c>
      <c r="T1471" s="19">
        <f>'EPA Data'!L1472/SUM('EPA Data'!L:L)</f>
        <v>2.0364041031008374E-5</v>
      </c>
      <c r="U1471" s="19">
        <f>'EPA Data'!M1472/SUM('EPA Data'!M:M)</f>
        <v>1.385568051442572E-5</v>
      </c>
      <c r="V1471" s="19">
        <f>'EPA Data'!N1472/SUM('EPA Data'!N:N)</f>
        <v>1.9682705526028356E-5</v>
      </c>
      <c r="W1471" s="19">
        <f>'EPA Data'!O1472/SUM('EPA Data'!O:O)</f>
        <v>2.5374957076288991E-5</v>
      </c>
      <c r="X1471" s="19">
        <f>'EPA Data'!P1472/SUM('EPA Data'!P:P)</f>
        <v>6.4941185029555941E-5</v>
      </c>
    </row>
    <row r="1472" spans="1:24" x14ac:dyDescent="0.35">
      <c r="A1472" s="13" t="s">
        <v>2470</v>
      </c>
      <c r="B1472" s="13" t="s">
        <v>2442</v>
      </c>
      <c r="C1472" s="18" t="s">
        <v>1059</v>
      </c>
      <c r="D1472" s="14">
        <f>SUMIFS('Census Data'!G:G,'Census Data'!$A:$A,$A1472)/SUMIFS('Census Data'!$F:$F,'Census Data'!$A:$A,$A1472)</f>
        <v>0.49211512702468457</v>
      </c>
      <c r="E1472" s="16">
        <f>SUMIFS('Census Data'!H:H,'Census Data'!$A:$A,$A1472)/SUMIFS('Census Data'!$F:$F,'Census Data'!$A:$A,$A1472)</f>
        <v>0.50788487297531548</v>
      </c>
      <c r="F1472" s="14">
        <f>SUM(SUMIFS('Census Data'!I:I,'Census Data'!$A:$A,$A1472),SUMIFS('Census Data'!J:J,'Census Data'!$A:$A,$A1472))/SUMIFS('Census Data'!$F:$F,'Census Data'!$A:$A,$A1472)</f>
        <v>0.95228554383674202</v>
      </c>
      <c r="G1472" s="14">
        <f>SUM(SUMIFS('Census Data'!K:K,'Census Data'!$A:$A,$A1472),SUMIFS('Census Data'!L:L,'Census Data'!$A:$A,$A1472))/SUMIFS('Census Data'!$F:$F,'Census Data'!$A:$A,$A1472)</f>
        <v>9.1849483909456214E-3</v>
      </c>
      <c r="H1472" s="14">
        <f>SUM(SUMIFS('Census Data'!O:O,'Census Data'!$A:$A,$A1472),SUMIFS('Census Data'!P:P,'Census Data'!$A:$A,$A1472))/SUMIFS('Census Data'!$F:$F,'Census Data'!$A:$A,$A1472)</f>
        <v>7.1363447057102014E-3</v>
      </c>
      <c r="I1472" s="16">
        <f t="shared" si="44"/>
        <v>3.1393163066602114E-2</v>
      </c>
      <c r="J1472" s="14">
        <f>SUM(SUMIFS('Census Data'!W:W,'Census Data'!$A:$A,$A1472),SUMIFS('Census Data'!X:X,'Census Data'!$A:$A,$A1472))/SUMIFS('Census Data'!$F:$F,'Census Data'!$A:$A,$A1472)</f>
        <v>3.3689400164338537E-2</v>
      </c>
      <c r="K1472" s="16">
        <f t="shared" si="45"/>
        <v>0.96631059983566148</v>
      </c>
      <c r="L1472" s="19">
        <f>'EPA Data'!D1473/SUM('EPA Data'!D:D)</f>
        <v>2.3431701765005362E-4</v>
      </c>
      <c r="M1472" s="19">
        <f>'EPA Data'!E1473/SUM('EPA Data'!E:E)</f>
        <v>5.7334332864048064E-4</v>
      </c>
      <c r="N1472" s="19">
        <f>'EPA Data'!F1473/SUM('EPA Data'!F:F)</f>
        <v>6.645510723103117E-4</v>
      </c>
      <c r="O1472" s="19">
        <f>'EPA Data'!G1473/SUM('EPA Data'!G:G)</f>
        <v>1.7370941624086461E-4</v>
      </c>
      <c r="P1472" s="19">
        <f>'EPA Data'!H1473/SUM('EPA Data'!H:H)</f>
        <v>3.8510608121789468E-4</v>
      </c>
      <c r="Q1472" s="19">
        <f>'EPA Data'!I1473/SUM('EPA Data'!I:I)</f>
        <v>2.5505485508714069E-4</v>
      </c>
      <c r="R1472" s="19">
        <f>'EPA Data'!J1473/SUM('EPA Data'!J:J)</f>
        <v>1.9655073298540605E-4</v>
      </c>
      <c r="S1472" s="19">
        <f>'EPA Data'!K1473/SUM('EPA Data'!K:K)</f>
        <v>5.1775018293833189E-4</v>
      </c>
      <c r="T1472" s="19">
        <f>'EPA Data'!L1473/SUM('EPA Data'!L:L)</f>
        <v>4.1830246108234397E-4</v>
      </c>
      <c r="U1472" s="19">
        <f>'EPA Data'!M1473/SUM('EPA Data'!M:M)</f>
        <v>3.4243552687300479E-4</v>
      </c>
      <c r="V1472" s="19">
        <f>'EPA Data'!N1473/SUM('EPA Data'!N:N)</f>
        <v>2.2989785263921944E-4</v>
      </c>
      <c r="W1472" s="19">
        <f>'EPA Data'!O1473/SUM('EPA Data'!O:O)</f>
        <v>3.0358539491855146E-4</v>
      </c>
      <c r="X1472" s="19">
        <f>'EPA Data'!P1473/SUM('EPA Data'!P:P)</f>
        <v>8.2482561613821733E-4</v>
      </c>
    </row>
    <row r="1473" spans="1:24" x14ac:dyDescent="0.35">
      <c r="A1473" s="13" t="s">
        <v>2471</v>
      </c>
      <c r="B1473" s="13" t="s">
        <v>2442</v>
      </c>
      <c r="C1473" s="18" t="s">
        <v>204</v>
      </c>
      <c r="D1473" s="14">
        <f>SUMIFS('Census Data'!G:G,'Census Data'!$A:$A,$A1473)/SUMIFS('Census Data'!$F:$F,'Census Data'!$A:$A,$A1473)</f>
        <v>0.51747514311539622</v>
      </c>
      <c r="E1473" s="16">
        <f>SUMIFS('Census Data'!H:H,'Census Data'!$A:$A,$A1473)/SUMIFS('Census Data'!$F:$F,'Census Data'!$A:$A,$A1473)</f>
        <v>0.48252485688460378</v>
      </c>
      <c r="F1473" s="14">
        <f>SUM(SUMIFS('Census Data'!I:I,'Census Data'!$A:$A,$A1473),SUMIFS('Census Data'!J:J,'Census Data'!$A:$A,$A1473))/SUMIFS('Census Data'!$F:$F,'Census Data'!$A:$A,$A1473)</f>
        <v>0.97454052425429349</v>
      </c>
      <c r="G1473" s="14">
        <f>SUM(SUMIFS('Census Data'!K:K,'Census Data'!$A:$A,$A1473),SUMIFS('Census Data'!L:L,'Census Data'!$A:$A,$A1473))/SUMIFS('Census Data'!$F:$F,'Census Data'!$A:$A,$A1473)</f>
        <v>5.1220247062368184E-3</v>
      </c>
      <c r="H1473" s="14">
        <f>SUM(SUMIFS('Census Data'!O:O,'Census Data'!$A:$A,$A1473),SUMIFS('Census Data'!P:P,'Census Data'!$A:$A,$A1473))/SUMIFS('Census Data'!$F:$F,'Census Data'!$A:$A,$A1473)</f>
        <v>4.2181379933714973E-3</v>
      </c>
      <c r="I1473" s="16">
        <f t="shared" si="44"/>
        <v>1.611931304609826E-2</v>
      </c>
      <c r="J1473" s="14">
        <f>SUM(SUMIFS('Census Data'!W:W,'Census Data'!$A:$A,$A1473),SUMIFS('Census Data'!X:X,'Census Data'!$A:$A,$A1473))/SUMIFS('Census Data'!$F:$F,'Census Data'!$A:$A,$A1473)</f>
        <v>8.5869237722205477E-3</v>
      </c>
      <c r="K1473" s="16">
        <f t="shared" si="45"/>
        <v>0.99141307622777941</v>
      </c>
      <c r="L1473" s="19">
        <f>'EPA Data'!D1474/SUM('EPA Data'!D:D)</f>
        <v>1.4272483303993561E-5</v>
      </c>
      <c r="M1473" s="19">
        <f>'EPA Data'!E1474/SUM('EPA Data'!E:E)</f>
        <v>4.7630415573620861E-5</v>
      </c>
      <c r="N1473" s="19">
        <f>'EPA Data'!F1474/SUM('EPA Data'!F:F)</f>
        <v>4.2336846295411316E-5</v>
      </c>
      <c r="O1473" s="19">
        <f>'EPA Data'!G1474/SUM('EPA Data'!G:G)</f>
        <v>9.2116656435697205E-6</v>
      </c>
      <c r="P1473" s="19">
        <f>'EPA Data'!H1474/SUM('EPA Data'!H:H)</f>
        <v>2.9832699993654815E-5</v>
      </c>
      <c r="Q1473" s="19">
        <f>'EPA Data'!I1474/SUM('EPA Data'!I:I)</f>
        <v>1.2687521555954365E-5</v>
      </c>
      <c r="R1473" s="19">
        <f>'EPA Data'!J1474/SUM('EPA Data'!J:J)</f>
        <v>7.1028863408164476E-6</v>
      </c>
      <c r="S1473" s="19">
        <f>'EPA Data'!K1474/SUM('EPA Data'!K:K)</f>
        <v>2.9159212720314701E-5</v>
      </c>
      <c r="T1473" s="19">
        <f>'EPA Data'!L1474/SUM('EPA Data'!L:L)</f>
        <v>2.1060827566640976E-5</v>
      </c>
      <c r="U1473" s="19">
        <f>'EPA Data'!M1474/SUM('EPA Data'!M:M)</f>
        <v>1.4738294585156721E-5</v>
      </c>
      <c r="V1473" s="19">
        <f>'EPA Data'!N1474/SUM('EPA Data'!N:N)</f>
        <v>2.3840656361114015E-5</v>
      </c>
      <c r="W1473" s="19">
        <f>'EPA Data'!O1474/SUM('EPA Data'!O:O)</f>
        <v>2.7256205694337832E-5</v>
      </c>
      <c r="X1473" s="19">
        <f>'EPA Data'!P1474/SUM('EPA Data'!P:P)</f>
        <v>6.7181228491556045E-5</v>
      </c>
    </row>
    <row r="1474" spans="1:24" x14ac:dyDescent="0.35">
      <c r="A1474" s="13" t="s">
        <v>2472</v>
      </c>
      <c r="B1474" s="13" t="s">
        <v>2442</v>
      </c>
      <c r="C1474" s="18" t="s">
        <v>48</v>
      </c>
      <c r="D1474" s="14">
        <f>SUMIFS('Census Data'!G:G,'Census Data'!$A:$A,$A1474)/SUMIFS('Census Data'!$F:$F,'Census Data'!$A:$A,$A1474)</f>
        <v>0.49357949543873775</v>
      </c>
      <c r="E1474" s="16">
        <f>SUMIFS('Census Data'!H:H,'Census Data'!$A:$A,$A1474)/SUMIFS('Census Data'!$F:$F,'Census Data'!$A:$A,$A1474)</f>
        <v>0.5064205045612622</v>
      </c>
      <c r="F1474" s="14">
        <f>SUM(SUMIFS('Census Data'!I:I,'Census Data'!$A:$A,$A1474),SUMIFS('Census Data'!J:J,'Census Data'!$A:$A,$A1474))/SUMIFS('Census Data'!$F:$F,'Census Data'!$A:$A,$A1474)</f>
        <v>0.85845678939245018</v>
      </c>
      <c r="G1474" s="14">
        <f>SUM(SUMIFS('Census Data'!K:K,'Census Data'!$A:$A,$A1474),SUMIFS('Census Data'!L:L,'Census Data'!$A:$A,$A1474))/SUMIFS('Census Data'!$F:$F,'Census Data'!$A:$A,$A1474)</f>
        <v>7.5218391893545553E-2</v>
      </c>
      <c r="H1474" s="14">
        <f>SUM(SUMIFS('Census Data'!O:O,'Census Data'!$A:$A,$A1474),SUMIFS('Census Data'!P:P,'Census Data'!$A:$A,$A1474))/SUMIFS('Census Data'!$F:$F,'Census Data'!$A:$A,$A1474)</f>
        <v>2.5453066960355902E-2</v>
      </c>
      <c r="I1474" s="16">
        <f t="shared" si="44"/>
        <v>4.0871751753648433E-2</v>
      </c>
      <c r="J1474" s="14">
        <f>SUM(SUMIFS('Census Data'!W:W,'Census Data'!$A:$A,$A1474),SUMIFS('Census Data'!X:X,'Census Data'!$A:$A,$A1474))/SUMIFS('Census Data'!$F:$F,'Census Data'!$A:$A,$A1474)</f>
        <v>7.4180216240540955E-2</v>
      </c>
      <c r="K1474" s="16">
        <f t="shared" si="45"/>
        <v>0.92581978375945906</v>
      </c>
      <c r="L1474" s="19">
        <f>'EPA Data'!D1475/SUM('EPA Data'!D:D)</f>
        <v>6.9285380708019977E-4</v>
      </c>
      <c r="M1474" s="19">
        <f>'EPA Data'!E1475/SUM('EPA Data'!E:E)</f>
        <v>1.406150792802784E-3</v>
      </c>
      <c r="N1474" s="19">
        <f>'EPA Data'!F1475/SUM('EPA Data'!F:F)</f>
        <v>1.1820791475014641E-3</v>
      </c>
      <c r="O1474" s="19">
        <f>'EPA Data'!G1475/SUM('EPA Data'!G:G)</f>
        <v>9.3255729434497264E-4</v>
      </c>
      <c r="P1474" s="19">
        <f>'EPA Data'!H1475/SUM('EPA Data'!H:H)</f>
        <v>1.0024488855019454E-3</v>
      </c>
      <c r="Q1474" s="19">
        <f>'EPA Data'!I1475/SUM('EPA Data'!I:I)</f>
        <v>4.94105988735766E-4</v>
      </c>
      <c r="R1474" s="19">
        <f>'EPA Data'!J1475/SUM('EPA Data'!J:J)</f>
        <v>5.2413464715837679E-4</v>
      </c>
      <c r="S1474" s="19">
        <f>'EPA Data'!K1475/SUM('EPA Data'!K:K)</f>
        <v>1.0680162712528838E-3</v>
      </c>
      <c r="T1474" s="19">
        <f>'EPA Data'!L1475/SUM('EPA Data'!L:L)</f>
        <v>6.391892913424459E-4</v>
      </c>
      <c r="U1474" s="19">
        <f>'EPA Data'!M1475/SUM('EPA Data'!M:M)</f>
        <v>9.3840220182625392E-4</v>
      </c>
      <c r="V1474" s="19">
        <f>'EPA Data'!N1475/SUM('EPA Data'!N:N)</f>
        <v>6.9079884095973908E-4</v>
      </c>
      <c r="W1474" s="19">
        <f>'EPA Data'!O1475/SUM('EPA Data'!O:O)</f>
        <v>5.786030400994522E-4</v>
      </c>
      <c r="X1474" s="19">
        <f>'EPA Data'!P1475/SUM('EPA Data'!P:P)</f>
        <v>2.1122682380616629E-3</v>
      </c>
    </row>
    <row r="1475" spans="1:24" x14ac:dyDescent="0.35">
      <c r="A1475" s="13" t="s">
        <v>2473</v>
      </c>
      <c r="B1475" s="13" t="s">
        <v>2442</v>
      </c>
      <c r="C1475" s="18" t="s">
        <v>1063</v>
      </c>
      <c r="D1475" s="14">
        <f>SUMIFS('Census Data'!G:G,'Census Data'!$A:$A,$A1475)/SUMIFS('Census Data'!$F:$F,'Census Data'!$A:$A,$A1475)</f>
        <v>0.50406120136003019</v>
      </c>
      <c r="E1475" s="16">
        <f>SUMIFS('Census Data'!H:H,'Census Data'!$A:$A,$A1475)/SUMIFS('Census Data'!$F:$F,'Census Data'!$A:$A,$A1475)</f>
        <v>0.49593879863996976</v>
      </c>
      <c r="F1475" s="14">
        <f>SUM(SUMIFS('Census Data'!I:I,'Census Data'!$A:$A,$A1475),SUMIFS('Census Data'!J:J,'Census Data'!$A:$A,$A1475))/SUMIFS('Census Data'!$F:$F,'Census Data'!$A:$A,$A1475)</f>
        <v>0.95306006800151111</v>
      </c>
      <c r="G1475" s="14">
        <f>SUM(SUMIFS('Census Data'!K:K,'Census Data'!$A:$A,$A1475),SUMIFS('Census Data'!L:L,'Census Data'!$A:$A,$A1475))/SUMIFS('Census Data'!$F:$F,'Census Data'!$A:$A,$A1475)</f>
        <v>1.3505855685681904E-2</v>
      </c>
      <c r="H1475" s="14">
        <f>SUM(SUMIFS('Census Data'!O:O,'Census Data'!$A:$A,$A1475),SUMIFS('Census Data'!P:P,'Census Data'!$A:$A,$A1475))/SUMIFS('Census Data'!$F:$F,'Census Data'!$A:$A,$A1475)</f>
        <v>4.958443520967133E-3</v>
      </c>
      <c r="I1475" s="16">
        <f t="shared" ref="I1475:I1538" si="46">100%-SUM(F1475:H1475)</f>
        <v>2.8475632791839955E-2</v>
      </c>
      <c r="J1475" s="14">
        <f>SUM(SUMIFS('Census Data'!W:W,'Census Data'!$A:$A,$A1475),SUMIFS('Census Data'!X:X,'Census Data'!$A:$A,$A1475))/SUMIFS('Census Data'!$F:$F,'Census Data'!$A:$A,$A1475)</f>
        <v>2.3517189270872686E-2</v>
      </c>
      <c r="K1475" s="16">
        <f t="shared" ref="K1475:K1538" si="47">100%-J1475</f>
        <v>0.97648281072912735</v>
      </c>
      <c r="L1475" s="19">
        <f>'EPA Data'!D1476/SUM('EPA Data'!D:D)</f>
        <v>6.0029481054884692E-5</v>
      </c>
      <c r="M1475" s="19">
        <f>'EPA Data'!E1476/SUM('EPA Data'!E:E)</f>
        <v>1.2888239421159292E-4</v>
      </c>
      <c r="N1475" s="19">
        <f>'EPA Data'!F1476/SUM('EPA Data'!F:F)</f>
        <v>1.0609246023409104E-4</v>
      </c>
      <c r="O1475" s="19">
        <f>'EPA Data'!G1476/SUM('EPA Data'!G:G)</f>
        <v>5.7302837127210848E-5</v>
      </c>
      <c r="P1475" s="19">
        <f>'EPA Data'!H1476/SUM('EPA Data'!H:H)</f>
        <v>8.8528982641193204E-5</v>
      </c>
      <c r="Q1475" s="19">
        <f>'EPA Data'!I1476/SUM('EPA Data'!I:I)</f>
        <v>4.3797758159721948E-5</v>
      </c>
      <c r="R1475" s="19">
        <f>'EPA Data'!J1476/SUM('EPA Data'!J:J)</f>
        <v>3.3521856344228011E-5</v>
      </c>
      <c r="S1475" s="19">
        <f>'EPA Data'!K1476/SUM('EPA Data'!K:K)</f>
        <v>9.2960811083639912E-5</v>
      </c>
      <c r="T1475" s="19">
        <f>'EPA Data'!L1476/SUM('EPA Data'!L:L)</f>
        <v>5.6197756681308876E-5</v>
      </c>
      <c r="U1475" s="19">
        <f>'EPA Data'!M1476/SUM('EPA Data'!M:M)</f>
        <v>6.6324852979870205E-5</v>
      </c>
      <c r="V1475" s="19">
        <f>'EPA Data'!N1476/SUM('EPA Data'!N:N)</f>
        <v>5.9559757658191594E-5</v>
      </c>
      <c r="W1475" s="19">
        <f>'EPA Data'!O1476/SUM('EPA Data'!O:O)</f>
        <v>5.3098851082609443E-5</v>
      </c>
      <c r="X1475" s="19">
        <f>'EPA Data'!P1476/SUM('EPA Data'!P:P)</f>
        <v>1.9713315143977058E-4</v>
      </c>
    </row>
    <row r="1476" spans="1:24" x14ac:dyDescent="0.35">
      <c r="A1476" s="13" t="s">
        <v>2474</v>
      </c>
      <c r="B1476" s="13" t="s">
        <v>2442</v>
      </c>
      <c r="C1476" s="18" t="s">
        <v>2475</v>
      </c>
      <c r="D1476" s="14">
        <f>SUMIFS('Census Data'!G:G,'Census Data'!$A:$A,$A1476)/SUMIFS('Census Data'!$F:$F,'Census Data'!$A:$A,$A1476)</f>
        <v>0.50930383022774328</v>
      </c>
      <c r="E1476" s="16">
        <f>SUMIFS('Census Data'!H:H,'Census Data'!$A:$A,$A1476)/SUMIFS('Census Data'!$F:$F,'Census Data'!$A:$A,$A1476)</f>
        <v>0.49069616977225672</v>
      </c>
      <c r="F1476" s="14">
        <f>SUM(SUMIFS('Census Data'!I:I,'Census Data'!$A:$A,$A1476),SUMIFS('Census Data'!J:J,'Census Data'!$A:$A,$A1476))/SUMIFS('Census Data'!$F:$F,'Census Data'!$A:$A,$A1476)</f>
        <v>0.83542960662525878</v>
      </c>
      <c r="G1476" s="14">
        <f>SUM(SUMIFS('Census Data'!K:K,'Census Data'!$A:$A,$A1476),SUMIFS('Census Data'!L:L,'Census Data'!$A:$A,$A1476))/SUMIFS('Census Data'!$F:$F,'Census Data'!$A:$A,$A1476)</f>
        <v>0.12234730848861283</v>
      </c>
      <c r="H1476" s="14">
        <f>SUM(SUMIFS('Census Data'!O:O,'Census Data'!$A:$A,$A1476),SUMIFS('Census Data'!P:P,'Census Data'!$A:$A,$A1476))/SUMIFS('Census Data'!$F:$F,'Census Data'!$A:$A,$A1476)</f>
        <v>1.4182194616977225E-2</v>
      </c>
      <c r="I1476" s="16">
        <f t="shared" si="46"/>
        <v>2.8040890269151131E-2</v>
      </c>
      <c r="J1476" s="14">
        <f>SUM(SUMIFS('Census Data'!W:W,'Census Data'!$A:$A,$A1476),SUMIFS('Census Data'!X:X,'Census Data'!$A:$A,$A1476))/SUMIFS('Census Data'!$F:$F,'Census Data'!$A:$A,$A1476)</f>
        <v>3.4032091097308488E-2</v>
      </c>
      <c r="K1476" s="16">
        <f t="shared" si="47"/>
        <v>0.96596790890269146</v>
      </c>
      <c r="L1476" s="19">
        <f>'EPA Data'!D1477/SUM('EPA Data'!D:D)</f>
        <v>1.8725753999562385E-4</v>
      </c>
      <c r="M1476" s="19">
        <f>'EPA Data'!E1477/SUM('EPA Data'!E:E)</f>
        <v>5.2473813042956381E-4</v>
      </c>
      <c r="N1476" s="19">
        <f>'EPA Data'!F1477/SUM('EPA Data'!F:F)</f>
        <v>5.8657163412973985E-4</v>
      </c>
      <c r="O1476" s="19">
        <f>'EPA Data'!G1477/SUM('EPA Data'!G:G)</f>
        <v>1.2712019607914027E-4</v>
      </c>
      <c r="P1476" s="19">
        <f>'EPA Data'!H1477/SUM('EPA Data'!H:H)</f>
        <v>3.2430848709295314E-4</v>
      </c>
      <c r="Q1476" s="19">
        <f>'EPA Data'!I1477/SUM('EPA Data'!I:I)</f>
        <v>1.7506319575531993E-4</v>
      </c>
      <c r="R1476" s="19">
        <f>'EPA Data'!J1477/SUM('EPA Data'!J:J)</f>
        <v>1.0029615044773972E-4</v>
      </c>
      <c r="S1476" s="19">
        <f>'EPA Data'!K1477/SUM('EPA Data'!K:K)</f>
        <v>3.526529108383589E-4</v>
      </c>
      <c r="T1476" s="19">
        <f>'EPA Data'!L1477/SUM('EPA Data'!L:L)</f>
        <v>2.856285695006089E-4</v>
      </c>
      <c r="U1476" s="19">
        <f>'EPA Data'!M1477/SUM('EPA Data'!M:M)</f>
        <v>2.4394803231911051E-4</v>
      </c>
      <c r="V1476" s="19">
        <f>'EPA Data'!N1477/SUM('EPA Data'!N:N)</f>
        <v>2.2059667972055029E-4</v>
      </c>
      <c r="W1476" s="19">
        <f>'EPA Data'!O1477/SUM('EPA Data'!O:O)</f>
        <v>3.5676130534370836E-4</v>
      </c>
      <c r="X1476" s="19">
        <f>'EPA Data'!P1477/SUM('EPA Data'!P:P)</f>
        <v>6.9487089789889846E-4</v>
      </c>
    </row>
    <row r="1477" spans="1:24" x14ac:dyDescent="0.35">
      <c r="A1477" s="13" t="s">
        <v>2476</v>
      </c>
      <c r="B1477" s="13" t="s">
        <v>2442</v>
      </c>
      <c r="C1477" s="18" t="s">
        <v>2477</v>
      </c>
      <c r="D1477" s="14">
        <f>SUMIFS('Census Data'!G:G,'Census Data'!$A:$A,$A1477)/SUMIFS('Census Data'!$F:$F,'Census Data'!$A:$A,$A1477)</f>
        <v>0.51540665380342632</v>
      </c>
      <c r="E1477" s="16">
        <f>SUMIFS('Census Data'!H:H,'Census Data'!$A:$A,$A1477)/SUMIFS('Census Data'!$F:$F,'Census Data'!$A:$A,$A1477)</f>
        <v>0.48459334619657368</v>
      </c>
      <c r="F1477" s="14">
        <f>SUM(SUMIFS('Census Data'!I:I,'Census Data'!$A:$A,$A1477),SUMIFS('Census Data'!J:J,'Census Data'!$A:$A,$A1477))/SUMIFS('Census Data'!$F:$F,'Census Data'!$A:$A,$A1477)</f>
        <v>0.89452142898906628</v>
      </c>
      <c r="G1477" s="14">
        <f>SUM(SUMIFS('Census Data'!K:K,'Census Data'!$A:$A,$A1477),SUMIFS('Census Data'!L:L,'Census Data'!$A:$A,$A1477))/SUMIFS('Census Data'!$F:$F,'Census Data'!$A:$A,$A1477)</f>
        <v>6.5719464421446536E-2</v>
      </c>
      <c r="H1477" s="14">
        <f>SUM(SUMIFS('Census Data'!O:O,'Census Data'!$A:$A,$A1477),SUMIFS('Census Data'!P:P,'Census Data'!$A:$A,$A1477))/SUMIFS('Census Data'!$F:$F,'Census Data'!$A:$A,$A1477)</f>
        <v>6.8409051043676547E-3</v>
      </c>
      <c r="I1477" s="16">
        <f t="shared" si="46"/>
        <v>3.2918201485119591E-2</v>
      </c>
      <c r="J1477" s="14">
        <f>SUM(SUMIFS('Census Data'!W:W,'Census Data'!$A:$A,$A1477),SUMIFS('Census Data'!X:X,'Census Data'!$A:$A,$A1477))/SUMIFS('Census Data'!$F:$F,'Census Data'!$A:$A,$A1477)</f>
        <v>1.9528737648365782E-2</v>
      </c>
      <c r="K1477" s="16">
        <f t="shared" si="47"/>
        <v>0.98047126235163418</v>
      </c>
      <c r="L1477" s="19">
        <f>'EPA Data'!D1478/SUM('EPA Data'!D:D)</f>
        <v>3.2504696795491585E-5</v>
      </c>
      <c r="M1477" s="19">
        <f>'EPA Data'!E1478/SUM('EPA Data'!E:E)</f>
        <v>9.7095154808222656E-5</v>
      </c>
      <c r="N1477" s="19">
        <f>'EPA Data'!F1478/SUM('EPA Data'!F:F)</f>
        <v>1.0142320860011804E-4</v>
      </c>
      <c r="O1477" s="19">
        <f>'EPA Data'!G1478/SUM('EPA Data'!G:G)</f>
        <v>2.3556755333480762E-5</v>
      </c>
      <c r="P1477" s="19">
        <f>'EPA Data'!H1478/SUM('EPA Data'!H:H)</f>
        <v>6.3033029385391924E-5</v>
      </c>
      <c r="Q1477" s="19">
        <f>'EPA Data'!I1478/SUM('EPA Data'!I:I)</f>
        <v>3.1713129530434345E-5</v>
      </c>
      <c r="R1477" s="19">
        <f>'EPA Data'!J1478/SUM('EPA Data'!J:J)</f>
        <v>1.7537757167639004E-5</v>
      </c>
      <c r="S1477" s="19">
        <f>'EPA Data'!K1478/SUM('EPA Data'!K:K)</f>
        <v>6.8191462952318718E-5</v>
      </c>
      <c r="T1477" s="19">
        <f>'EPA Data'!L1478/SUM('EPA Data'!L:L)</f>
        <v>4.9932820231262335E-5</v>
      </c>
      <c r="U1477" s="19">
        <f>'EPA Data'!M1478/SUM('EPA Data'!M:M)</f>
        <v>3.9467875525558994E-5</v>
      </c>
      <c r="V1477" s="19">
        <f>'EPA Data'!N1478/SUM('EPA Data'!N:N)</f>
        <v>4.260713256004544E-5</v>
      </c>
      <c r="W1477" s="19">
        <f>'EPA Data'!O1478/SUM('EPA Data'!O:O)</f>
        <v>6.03998988298627E-5</v>
      </c>
      <c r="X1477" s="19">
        <f>'EPA Data'!P1478/SUM('EPA Data'!P:P)</f>
        <v>1.3895885204764883E-4</v>
      </c>
    </row>
    <row r="1478" spans="1:24" x14ac:dyDescent="0.35">
      <c r="A1478" s="13" t="s">
        <v>2478</v>
      </c>
      <c r="B1478" s="13" t="s">
        <v>2442</v>
      </c>
      <c r="C1478" s="18" t="s">
        <v>216</v>
      </c>
      <c r="D1478" s="14">
        <f>SUMIFS('Census Data'!G:G,'Census Data'!$A:$A,$A1478)/SUMIFS('Census Data'!$F:$F,'Census Data'!$A:$A,$A1478)</f>
        <v>0.50190856250542204</v>
      </c>
      <c r="E1478" s="16">
        <f>SUMIFS('Census Data'!H:H,'Census Data'!$A:$A,$A1478)/SUMIFS('Census Data'!$F:$F,'Census Data'!$A:$A,$A1478)</f>
        <v>0.49809143749457796</v>
      </c>
      <c r="F1478" s="14">
        <f>SUM(SUMIFS('Census Data'!I:I,'Census Data'!$A:$A,$A1478),SUMIFS('Census Data'!J:J,'Census Data'!$A:$A,$A1478))/SUMIFS('Census Data'!$F:$F,'Census Data'!$A:$A,$A1478)</f>
        <v>0.96599288626702529</v>
      </c>
      <c r="G1478" s="14">
        <f>SUM(SUMIFS('Census Data'!K:K,'Census Data'!$A:$A,$A1478),SUMIFS('Census Data'!L:L,'Census Data'!$A:$A,$A1478))/SUMIFS('Census Data'!$F:$F,'Census Data'!$A:$A,$A1478)</f>
        <v>6.4630866660883145E-3</v>
      </c>
      <c r="H1478" s="14">
        <f>SUM(SUMIFS('Census Data'!O:O,'Census Data'!$A:$A,$A1478),SUMIFS('Census Data'!P:P,'Census Data'!$A:$A,$A1478))/SUMIFS('Census Data'!$F:$F,'Census Data'!$A:$A,$A1478)</f>
        <v>3.0363494404441744E-3</v>
      </c>
      <c r="I1478" s="16">
        <f t="shared" si="46"/>
        <v>2.4507677626442237E-2</v>
      </c>
      <c r="J1478" s="14">
        <f>SUM(SUMIFS('Census Data'!W:W,'Census Data'!$A:$A,$A1478),SUMIFS('Census Data'!X:X,'Census Data'!$A:$A,$A1478))/SUMIFS('Census Data'!$F:$F,'Census Data'!$A:$A,$A1478)</f>
        <v>2.1297822503686996E-2</v>
      </c>
      <c r="K1478" s="16">
        <f t="shared" si="47"/>
        <v>0.97870217749631305</v>
      </c>
      <c r="L1478" s="19">
        <f>'EPA Data'!D1479/SUM('EPA Data'!D:D)</f>
        <v>6.1741270688215241E-5</v>
      </c>
      <c r="M1478" s="19">
        <f>'EPA Data'!E1479/SUM('EPA Data'!E:E)</f>
        <v>1.3735513849290153E-4</v>
      </c>
      <c r="N1478" s="19">
        <f>'EPA Data'!F1479/SUM('EPA Data'!F:F)</f>
        <v>1.7546176548132367E-4</v>
      </c>
      <c r="O1478" s="19">
        <f>'EPA Data'!G1479/SUM('EPA Data'!G:G)</f>
        <v>2.905535259097987E-5</v>
      </c>
      <c r="P1478" s="19">
        <f>'EPA Data'!H1479/SUM('EPA Data'!H:H)</f>
        <v>7.7627561202162209E-5</v>
      </c>
      <c r="Q1478" s="19">
        <f>'EPA Data'!I1479/SUM('EPA Data'!I:I)</f>
        <v>4.783791831795563E-5</v>
      </c>
      <c r="R1478" s="19">
        <f>'EPA Data'!J1479/SUM('EPA Data'!J:J)</f>
        <v>3.0012846542151824E-5</v>
      </c>
      <c r="S1478" s="19">
        <f>'EPA Data'!K1479/SUM('EPA Data'!K:K)</f>
        <v>8.9482779823336773E-5</v>
      </c>
      <c r="T1478" s="19">
        <f>'EPA Data'!L1479/SUM('EPA Data'!L:L)</f>
        <v>8.6209648118972378E-5</v>
      </c>
      <c r="U1478" s="19">
        <f>'EPA Data'!M1479/SUM('EPA Data'!M:M)</f>
        <v>5.3321331837625805E-5</v>
      </c>
      <c r="V1478" s="19">
        <f>'EPA Data'!N1479/SUM('EPA Data'!N:N)</f>
        <v>5.3653396813954887E-5</v>
      </c>
      <c r="W1478" s="19">
        <f>'EPA Data'!O1479/SUM('EPA Data'!O:O)</f>
        <v>8.1622180392570414E-5</v>
      </c>
      <c r="X1478" s="19">
        <f>'EPA Data'!P1479/SUM('EPA Data'!P:P)</f>
        <v>1.6020411532838709E-4</v>
      </c>
    </row>
    <row r="1479" spans="1:24" x14ac:dyDescent="0.35">
      <c r="A1479" s="13" t="s">
        <v>2479</v>
      </c>
      <c r="B1479" s="13" t="s">
        <v>2442</v>
      </c>
      <c r="C1479" s="18" t="s">
        <v>767</v>
      </c>
      <c r="D1479" s="14">
        <f>SUMIFS('Census Data'!G:G,'Census Data'!$A:$A,$A1479)/SUMIFS('Census Data'!$F:$F,'Census Data'!$A:$A,$A1479)</f>
        <v>0.51440274841437628</v>
      </c>
      <c r="E1479" s="16">
        <f>SUMIFS('Census Data'!H:H,'Census Data'!$A:$A,$A1479)/SUMIFS('Census Data'!$F:$F,'Census Data'!$A:$A,$A1479)</f>
        <v>0.48559725158562367</v>
      </c>
      <c r="F1479" s="14">
        <f>SUM(SUMIFS('Census Data'!I:I,'Census Data'!$A:$A,$A1479),SUMIFS('Census Data'!J:J,'Census Data'!$A:$A,$A1479))/SUMIFS('Census Data'!$F:$F,'Census Data'!$A:$A,$A1479)</f>
        <v>0.95031712473572938</v>
      </c>
      <c r="G1479" s="14">
        <f>SUM(SUMIFS('Census Data'!K:K,'Census Data'!$A:$A,$A1479),SUMIFS('Census Data'!L:L,'Census Data'!$A:$A,$A1479))/SUMIFS('Census Data'!$F:$F,'Census Data'!$A:$A,$A1479)</f>
        <v>6.3424947145877377E-3</v>
      </c>
      <c r="H1479" s="14">
        <f>SUM(SUMIFS('Census Data'!O:O,'Census Data'!$A:$A,$A1479),SUMIFS('Census Data'!P:P,'Census Data'!$A:$A,$A1479))/SUMIFS('Census Data'!$F:$F,'Census Data'!$A:$A,$A1479)</f>
        <v>5.0211416490486254E-3</v>
      </c>
      <c r="I1479" s="16">
        <f t="shared" si="46"/>
        <v>3.8319238900634267E-2</v>
      </c>
      <c r="J1479" s="14">
        <f>SUM(SUMIFS('Census Data'!W:W,'Census Data'!$A:$A,$A1479),SUMIFS('Census Data'!X:X,'Census Data'!$A:$A,$A1479))/SUMIFS('Census Data'!$F:$F,'Census Data'!$A:$A,$A1479)</f>
        <v>1.9027484143763214E-2</v>
      </c>
      <c r="K1479" s="16">
        <f t="shared" si="47"/>
        <v>0.98097251585623679</v>
      </c>
      <c r="L1479" s="19">
        <f>'EPA Data'!D1480/SUM('EPA Data'!D:D)</f>
        <v>1.231631095382432E-5</v>
      </c>
      <c r="M1479" s="19">
        <f>'EPA Data'!E1480/SUM('EPA Data'!E:E)</f>
        <v>2.9342493301969326E-5</v>
      </c>
      <c r="N1479" s="19">
        <f>'EPA Data'!F1480/SUM('EPA Data'!F:F)</f>
        <v>2.9990271608365565E-5</v>
      </c>
      <c r="O1479" s="19">
        <f>'EPA Data'!G1480/SUM('EPA Data'!G:G)</f>
        <v>8.8247062888840698E-6</v>
      </c>
      <c r="P1479" s="19">
        <f>'EPA Data'!H1480/SUM('EPA Data'!H:H)</f>
        <v>1.9473987943789576E-5</v>
      </c>
      <c r="Q1479" s="19">
        <f>'EPA Data'!I1480/SUM('EPA Data'!I:I)</f>
        <v>1.1630637630142285E-5</v>
      </c>
      <c r="R1479" s="19">
        <f>'EPA Data'!J1480/SUM('EPA Data'!J:J)</f>
        <v>8.3914623224245502E-6</v>
      </c>
      <c r="S1479" s="19">
        <f>'EPA Data'!K1480/SUM('EPA Data'!K:K)</f>
        <v>2.6613990299464066E-5</v>
      </c>
      <c r="T1479" s="19">
        <f>'EPA Data'!L1480/SUM('EPA Data'!L:L)</f>
        <v>1.8269492889253067E-5</v>
      </c>
      <c r="U1479" s="19">
        <f>'EPA Data'!M1480/SUM('EPA Data'!M:M)</f>
        <v>1.3964215006458721E-5</v>
      </c>
      <c r="V1479" s="19">
        <f>'EPA Data'!N1480/SUM('EPA Data'!N:N)</f>
        <v>1.1603530040947159E-5</v>
      </c>
      <c r="W1479" s="19">
        <f>'EPA Data'!O1480/SUM('EPA Data'!O:O)</f>
        <v>1.3291704548018409E-5</v>
      </c>
      <c r="X1479" s="19">
        <f>'EPA Data'!P1480/SUM('EPA Data'!P:P)</f>
        <v>4.342457881596606E-5</v>
      </c>
    </row>
    <row r="1480" spans="1:24" x14ac:dyDescent="0.35">
      <c r="A1480" s="13" t="s">
        <v>2480</v>
      </c>
      <c r="B1480" s="13" t="s">
        <v>2442</v>
      </c>
      <c r="C1480" s="18" t="s">
        <v>68</v>
      </c>
      <c r="D1480" s="14">
        <f>SUMIFS('Census Data'!G:G,'Census Data'!$A:$A,$A1480)/SUMIFS('Census Data'!$F:$F,'Census Data'!$A:$A,$A1480)</f>
        <v>0.49830071487167465</v>
      </c>
      <c r="E1480" s="16">
        <f>SUMIFS('Census Data'!H:H,'Census Data'!$A:$A,$A1480)/SUMIFS('Census Data'!$F:$F,'Census Data'!$A:$A,$A1480)</f>
        <v>0.50169928512832529</v>
      </c>
      <c r="F1480" s="14">
        <f>SUM(SUMIFS('Census Data'!I:I,'Census Data'!$A:$A,$A1480),SUMIFS('Census Data'!J:J,'Census Data'!$A:$A,$A1480))/SUMIFS('Census Data'!$F:$F,'Census Data'!$A:$A,$A1480)</f>
        <v>0.95921715692019216</v>
      </c>
      <c r="G1480" s="14">
        <f>SUM(SUMIFS('Census Data'!K:K,'Census Data'!$A:$A,$A1480),SUMIFS('Census Data'!L:L,'Census Data'!$A:$A,$A1480))/SUMIFS('Census Data'!$F:$F,'Census Data'!$A:$A,$A1480)</f>
        <v>4.3947029180827378E-3</v>
      </c>
      <c r="H1480" s="14">
        <f>SUM(SUMIFS('Census Data'!O:O,'Census Data'!$A:$A,$A1480),SUMIFS('Census Data'!P:P,'Census Data'!$A:$A,$A1480))/SUMIFS('Census Data'!$F:$F,'Census Data'!$A:$A,$A1480)</f>
        <v>4.3947029180827378E-3</v>
      </c>
      <c r="I1480" s="16">
        <f t="shared" si="46"/>
        <v>3.1993437243642342E-2</v>
      </c>
      <c r="J1480" s="14">
        <f>SUM(SUMIFS('Census Data'!W:W,'Census Data'!$A:$A,$A1480),SUMIFS('Census Data'!X:X,'Census Data'!$A:$A,$A1480))/SUMIFS('Census Data'!$F:$F,'Census Data'!$A:$A,$A1480)</f>
        <v>1.9571076995195124E-2</v>
      </c>
      <c r="K1480" s="16">
        <f t="shared" si="47"/>
        <v>0.98042892300480489</v>
      </c>
      <c r="L1480" s="19">
        <f>'EPA Data'!D1481/SUM('EPA Data'!D:D)</f>
        <v>3.168380621926246E-5</v>
      </c>
      <c r="M1480" s="19">
        <f>'EPA Data'!E1481/SUM('EPA Data'!E:E)</f>
        <v>7.7974702475136203E-5</v>
      </c>
      <c r="N1480" s="19">
        <f>'EPA Data'!F1481/SUM('EPA Data'!F:F)</f>
        <v>8.6696948764867856E-5</v>
      </c>
      <c r="O1480" s="19">
        <f>'EPA Data'!G1481/SUM('EPA Data'!G:G)</f>
        <v>2.2832200120229538E-5</v>
      </c>
      <c r="P1480" s="19">
        <f>'EPA Data'!H1481/SUM('EPA Data'!H:H)</f>
        <v>5.2606559644388012E-5</v>
      </c>
      <c r="Q1480" s="19">
        <f>'EPA Data'!I1481/SUM('EPA Data'!I:I)</f>
        <v>3.1569977305258865E-5</v>
      </c>
      <c r="R1480" s="19">
        <f>'EPA Data'!J1481/SUM('EPA Data'!J:J)</f>
        <v>2.0190685576050779E-5</v>
      </c>
      <c r="S1480" s="19">
        <f>'EPA Data'!K1481/SUM('EPA Data'!K:K)</f>
        <v>6.3718868657083752E-5</v>
      </c>
      <c r="T1480" s="19">
        <f>'EPA Data'!L1481/SUM('EPA Data'!L:L)</f>
        <v>5.0358282425601075E-5</v>
      </c>
      <c r="U1480" s="19">
        <f>'EPA Data'!M1481/SUM('EPA Data'!M:M)</f>
        <v>4.2608974291720648E-5</v>
      </c>
      <c r="V1480" s="19">
        <f>'EPA Data'!N1481/SUM('EPA Data'!N:N)</f>
        <v>3.3032585942788516E-5</v>
      </c>
      <c r="W1480" s="19">
        <f>'EPA Data'!O1481/SUM('EPA Data'!O:O)</f>
        <v>4.2744858591065909E-5</v>
      </c>
      <c r="X1480" s="19">
        <f>'EPA Data'!P1481/SUM('EPA Data'!P:P)</f>
        <v>1.1382763868542549E-4</v>
      </c>
    </row>
    <row r="1481" spans="1:24" x14ac:dyDescent="0.35">
      <c r="A1481" s="13" t="s">
        <v>2481</v>
      </c>
      <c r="B1481" s="13" t="s">
        <v>2442</v>
      </c>
      <c r="C1481" s="18" t="s">
        <v>1216</v>
      </c>
      <c r="D1481" s="14">
        <f>SUMIFS('Census Data'!G:G,'Census Data'!$A:$A,$A1481)/SUMIFS('Census Data'!$F:$F,'Census Data'!$A:$A,$A1481)</f>
        <v>0.4997628083491461</v>
      </c>
      <c r="E1481" s="16">
        <f>SUMIFS('Census Data'!H:H,'Census Data'!$A:$A,$A1481)/SUMIFS('Census Data'!$F:$F,'Census Data'!$A:$A,$A1481)</f>
        <v>0.5002371916508539</v>
      </c>
      <c r="F1481" s="14">
        <f>SUM(SUMIFS('Census Data'!I:I,'Census Data'!$A:$A,$A1481),SUMIFS('Census Data'!J:J,'Census Data'!$A:$A,$A1481))/SUMIFS('Census Data'!$F:$F,'Census Data'!$A:$A,$A1481)</f>
        <v>0.97129981024667933</v>
      </c>
      <c r="G1481" s="14">
        <f>SUM(SUMIFS('Census Data'!K:K,'Census Data'!$A:$A,$A1481),SUMIFS('Census Data'!L:L,'Census Data'!$A:$A,$A1481))/SUMIFS('Census Data'!$F:$F,'Census Data'!$A:$A,$A1481)</f>
        <v>7.708728652751423E-3</v>
      </c>
      <c r="H1481" s="14">
        <f>SUM(SUMIFS('Census Data'!O:O,'Census Data'!$A:$A,$A1481),SUMIFS('Census Data'!P:P,'Census Data'!$A:$A,$A1481))/SUMIFS('Census Data'!$F:$F,'Census Data'!$A:$A,$A1481)</f>
        <v>1.7789373814041745E-3</v>
      </c>
      <c r="I1481" s="16">
        <f t="shared" si="46"/>
        <v>1.9212523719165042E-2</v>
      </c>
      <c r="J1481" s="14">
        <f>SUM(SUMIFS('Census Data'!W:W,'Census Data'!$A:$A,$A1481),SUMIFS('Census Data'!X:X,'Census Data'!$A:$A,$A1481))/SUMIFS('Census Data'!$F:$F,'Census Data'!$A:$A,$A1481)</f>
        <v>1.5536053130929791E-2</v>
      </c>
      <c r="K1481" s="16">
        <f t="shared" si="47"/>
        <v>0.98446394686907024</v>
      </c>
      <c r="L1481" s="19">
        <f>'EPA Data'!D1482/SUM('EPA Data'!D:D)</f>
        <v>1.8833434700503892E-5</v>
      </c>
      <c r="M1481" s="19">
        <f>'EPA Data'!E1482/SUM('EPA Data'!E:E)</f>
        <v>5.9061721764156569E-5</v>
      </c>
      <c r="N1481" s="19">
        <f>'EPA Data'!F1482/SUM('EPA Data'!F:F)</f>
        <v>5.0229539015702287E-5</v>
      </c>
      <c r="O1481" s="19">
        <f>'EPA Data'!G1482/SUM('EPA Data'!G:G)</f>
        <v>1.4966399081062735E-5</v>
      </c>
      <c r="P1481" s="19">
        <f>'EPA Data'!H1482/SUM('EPA Data'!H:H)</f>
        <v>3.9193490243621274E-5</v>
      </c>
      <c r="Q1481" s="19">
        <f>'EPA Data'!I1482/SUM('EPA Data'!I:I)</f>
        <v>1.7356052795683618E-5</v>
      </c>
      <c r="R1481" s="19">
        <f>'EPA Data'!J1482/SUM('EPA Data'!J:J)</f>
        <v>9.5854199983960104E-6</v>
      </c>
      <c r="S1481" s="19">
        <f>'EPA Data'!K1482/SUM('EPA Data'!K:K)</f>
        <v>4.0359176647905712E-5</v>
      </c>
      <c r="T1481" s="19">
        <f>'EPA Data'!L1482/SUM('EPA Data'!L:L)</f>
        <v>2.552154737945702E-5</v>
      </c>
      <c r="U1481" s="19">
        <f>'EPA Data'!M1482/SUM('EPA Data'!M:M)</f>
        <v>2.0849726346219783E-5</v>
      </c>
      <c r="V1481" s="19">
        <f>'EPA Data'!N1482/SUM('EPA Data'!N:N)</f>
        <v>2.6579337328124263E-5</v>
      </c>
      <c r="W1481" s="19">
        <f>'EPA Data'!O1482/SUM('EPA Data'!O:O)</f>
        <v>2.6636316152500477E-5</v>
      </c>
      <c r="X1481" s="19">
        <f>'EPA Data'!P1482/SUM('EPA Data'!P:P)</f>
        <v>9.3886850014229578E-5</v>
      </c>
    </row>
    <row r="1482" spans="1:24" x14ac:dyDescent="0.35">
      <c r="A1482" s="13" t="s">
        <v>2482</v>
      </c>
      <c r="B1482" s="13" t="s">
        <v>2442</v>
      </c>
      <c r="C1482" s="18" t="s">
        <v>2483</v>
      </c>
      <c r="D1482" s="14">
        <f>SUMIFS('Census Data'!G:G,'Census Data'!$A:$A,$A1482)/SUMIFS('Census Data'!$F:$F,'Census Data'!$A:$A,$A1482)</f>
        <v>0.57069059271343126</v>
      </c>
      <c r="E1482" s="16">
        <f>SUMIFS('Census Data'!H:H,'Census Data'!$A:$A,$A1482)/SUMIFS('Census Data'!$F:$F,'Census Data'!$A:$A,$A1482)</f>
        <v>0.4293094072865688</v>
      </c>
      <c r="F1482" s="14">
        <f>SUM(SUMIFS('Census Data'!I:I,'Census Data'!$A:$A,$A1482),SUMIFS('Census Data'!J:J,'Census Data'!$A:$A,$A1482))/SUMIFS('Census Data'!$F:$F,'Census Data'!$A:$A,$A1482)</f>
        <v>0.90094254123617912</v>
      </c>
      <c r="G1482" s="14">
        <f>SUM(SUMIFS('Census Data'!K:K,'Census Data'!$A:$A,$A1482),SUMIFS('Census Data'!L:L,'Census Data'!$A:$A,$A1482))/SUMIFS('Census Data'!$F:$F,'Census Data'!$A:$A,$A1482)</f>
        <v>7.4768896139206092E-2</v>
      </c>
      <c r="H1482" s="14">
        <f>SUM(SUMIFS('Census Data'!O:O,'Census Data'!$A:$A,$A1482),SUMIFS('Census Data'!P:P,'Census Data'!$A:$A,$A1482))/SUMIFS('Census Data'!$F:$F,'Census Data'!$A:$A,$A1482)</f>
        <v>4.8033351459126333E-3</v>
      </c>
      <c r="I1482" s="16">
        <f t="shared" si="46"/>
        <v>1.9485227478702183E-2</v>
      </c>
      <c r="J1482" s="14">
        <f>SUM(SUMIFS('Census Data'!W:W,'Census Data'!$A:$A,$A1482),SUMIFS('Census Data'!X:X,'Census Data'!$A:$A,$A1482))/SUMIFS('Census Data'!$F:$F,'Census Data'!$A:$A,$A1482)</f>
        <v>2.1297806779046583E-2</v>
      </c>
      <c r="K1482" s="16">
        <f t="shared" si="47"/>
        <v>0.97870219322095342</v>
      </c>
      <c r="L1482" s="19">
        <f>'EPA Data'!D1483/SUM('EPA Data'!D:D)</f>
        <v>2.21177245448884E-5</v>
      </c>
      <c r="M1482" s="19">
        <f>'EPA Data'!E1483/SUM('EPA Data'!E:E)</f>
        <v>5.8221320413654021E-5</v>
      </c>
      <c r="N1482" s="19">
        <f>'EPA Data'!F1483/SUM('EPA Data'!F:F)</f>
        <v>4.7260638113565783E-5</v>
      </c>
      <c r="O1482" s="19">
        <f>'EPA Data'!G1483/SUM('EPA Data'!G:G)</f>
        <v>1.7785488941573068E-5</v>
      </c>
      <c r="P1482" s="19">
        <f>'EPA Data'!H1483/SUM('EPA Data'!H:H)</f>
        <v>3.8594231171464333E-5</v>
      </c>
      <c r="Q1482" s="19">
        <f>'EPA Data'!I1483/SUM('EPA Data'!I:I)</f>
        <v>1.7784275887179571E-5</v>
      </c>
      <c r="R1482" s="19">
        <f>'EPA Data'!J1483/SUM('EPA Data'!J:J)</f>
        <v>1.110394341107989E-5</v>
      </c>
      <c r="S1482" s="19">
        <f>'EPA Data'!K1483/SUM('EPA Data'!K:K)</f>
        <v>4.0557476940565165E-5</v>
      </c>
      <c r="T1482" s="19">
        <f>'EPA Data'!L1483/SUM('EPA Data'!L:L)</f>
        <v>2.4673718598364985E-5</v>
      </c>
      <c r="U1482" s="19">
        <f>'EPA Data'!M1483/SUM('EPA Data'!M:M)</f>
        <v>2.2992888812869349E-5</v>
      </c>
      <c r="V1482" s="19">
        <f>'EPA Data'!N1483/SUM('EPA Data'!N:N)</f>
        <v>2.5653078147554413E-5</v>
      </c>
      <c r="W1482" s="19">
        <f>'EPA Data'!O1483/SUM('EPA Data'!O:O)</f>
        <v>2.4038677762078173E-5</v>
      </c>
      <c r="X1482" s="19">
        <f>'EPA Data'!P1483/SUM('EPA Data'!P:P)</f>
        <v>9.1614787069327973E-5</v>
      </c>
    </row>
    <row r="1483" spans="1:24" x14ac:dyDescent="0.35">
      <c r="A1483" s="13" t="s">
        <v>2484</v>
      </c>
      <c r="B1483" s="13" t="s">
        <v>2442</v>
      </c>
      <c r="C1483" s="18" t="s">
        <v>2485</v>
      </c>
      <c r="D1483" s="14">
        <f>SUMIFS('Census Data'!G:G,'Census Data'!$A:$A,$A1483)/SUMIFS('Census Data'!$F:$F,'Census Data'!$A:$A,$A1483)</f>
        <v>0.50145671476137621</v>
      </c>
      <c r="E1483" s="16">
        <f>SUMIFS('Census Data'!H:H,'Census Data'!$A:$A,$A1483)/SUMIFS('Census Data'!$F:$F,'Census Data'!$A:$A,$A1483)</f>
        <v>0.49854328523862373</v>
      </c>
      <c r="F1483" s="14">
        <f>SUM(SUMIFS('Census Data'!I:I,'Census Data'!$A:$A,$A1483),SUMIFS('Census Data'!J:J,'Census Data'!$A:$A,$A1483))/SUMIFS('Census Data'!$F:$F,'Census Data'!$A:$A,$A1483)</f>
        <v>0.95470310765815758</v>
      </c>
      <c r="G1483" s="14">
        <f>SUM(SUMIFS('Census Data'!K:K,'Census Data'!$A:$A,$A1483),SUMIFS('Census Data'!L:L,'Census Data'!$A:$A,$A1483))/SUMIFS('Census Data'!$F:$F,'Census Data'!$A:$A,$A1483)</f>
        <v>6.5899001109877911E-3</v>
      </c>
      <c r="H1483" s="14">
        <f>SUM(SUMIFS('Census Data'!O:O,'Census Data'!$A:$A,$A1483),SUMIFS('Census Data'!P:P,'Census Data'!$A:$A,$A1483))/SUMIFS('Census Data'!$F:$F,'Census Data'!$A:$A,$A1483)</f>
        <v>8.1159822419533852E-3</v>
      </c>
      <c r="I1483" s="16">
        <f t="shared" si="46"/>
        <v>3.0591009988901186E-2</v>
      </c>
      <c r="J1483" s="14">
        <f>SUM(SUMIFS('Census Data'!W:W,'Census Data'!$A:$A,$A1483),SUMIFS('Census Data'!X:X,'Census Data'!$A:$A,$A1483))/SUMIFS('Census Data'!$F:$F,'Census Data'!$A:$A,$A1483)</f>
        <v>1.9076026637069924E-2</v>
      </c>
      <c r="K1483" s="16">
        <f t="shared" si="47"/>
        <v>0.98092397336293002</v>
      </c>
      <c r="L1483" s="19">
        <f>'EPA Data'!D1484/SUM('EPA Data'!D:D)</f>
        <v>3.5133157632186293E-5</v>
      </c>
      <c r="M1483" s="19">
        <f>'EPA Data'!E1484/SUM('EPA Data'!E:E)</f>
        <v>8.0984994105465178E-5</v>
      </c>
      <c r="N1483" s="19">
        <f>'EPA Data'!F1484/SUM('EPA Data'!F:F)</f>
        <v>1.0038199772297757E-4</v>
      </c>
      <c r="O1483" s="19">
        <f>'EPA Data'!G1484/SUM('EPA Data'!G:G)</f>
        <v>1.6539792478888649E-5</v>
      </c>
      <c r="P1483" s="19">
        <f>'EPA Data'!H1484/SUM('EPA Data'!H:H)</f>
        <v>4.738114949156746E-5</v>
      </c>
      <c r="Q1483" s="19">
        <f>'EPA Data'!I1484/SUM('EPA Data'!I:I)</f>
        <v>3.0977574423302413E-5</v>
      </c>
      <c r="R1483" s="19">
        <f>'EPA Data'!J1484/SUM('EPA Data'!J:J)</f>
        <v>1.940686586318266E-5</v>
      </c>
      <c r="S1483" s="19">
        <f>'EPA Data'!K1484/SUM('EPA Data'!K:K)</f>
        <v>5.6656324759690759E-5</v>
      </c>
      <c r="T1483" s="19">
        <f>'EPA Data'!L1484/SUM('EPA Data'!L:L)</f>
        <v>5.5826243788687883E-5</v>
      </c>
      <c r="U1483" s="19">
        <f>'EPA Data'!M1484/SUM('EPA Data'!M:M)</f>
        <v>3.0458762801083737E-5</v>
      </c>
      <c r="V1483" s="19">
        <f>'EPA Data'!N1484/SUM('EPA Data'!N:N)</f>
        <v>3.1248522066960785E-5</v>
      </c>
      <c r="W1483" s="19">
        <f>'EPA Data'!O1484/SUM('EPA Data'!O:O)</f>
        <v>4.9449935145561953E-5</v>
      </c>
      <c r="X1483" s="19">
        <f>'EPA Data'!P1484/SUM('EPA Data'!P:P)</f>
        <v>9.9712455940240813E-5</v>
      </c>
    </row>
    <row r="1484" spans="1:24" x14ac:dyDescent="0.35">
      <c r="A1484" s="13" t="s">
        <v>2486</v>
      </c>
      <c r="B1484" s="13" t="s">
        <v>2442</v>
      </c>
      <c r="C1484" s="18" t="s">
        <v>471</v>
      </c>
      <c r="D1484" s="14">
        <f>SUMIFS('Census Data'!G:G,'Census Data'!$A:$A,$A1484)/SUMIFS('Census Data'!$F:$F,'Census Data'!$A:$A,$A1484)</f>
        <v>0.50423289564616447</v>
      </c>
      <c r="E1484" s="16">
        <f>SUMIFS('Census Data'!H:H,'Census Data'!$A:$A,$A1484)/SUMIFS('Census Data'!$F:$F,'Census Data'!$A:$A,$A1484)</f>
        <v>0.49576710435383553</v>
      </c>
      <c r="F1484" s="14">
        <f>SUM(SUMIFS('Census Data'!I:I,'Census Data'!$A:$A,$A1484),SUMIFS('Census Data'!J:J,'Census Data'!$A:$A,$A1484))/SUMIFS('Census Data'!$F:$F,'Census Data'!$A:$A,$A1484)</f>
        <v>0.95352453351762267</v>
      </c>
      <c r="G1484" s="14">
        <f>SUM(SUMIFS('Census Data'!K:K,'Census Data'!$A:$A,$A1484),SUMIFS('Census Data'!L:L,'Census Data'!$A:$A,$A1484))/SUMIFS('Census Data'!$F:$F,'Census Data'!$A:$A,$A1484)</f>
        <v>6.9108500345542506E-3</v>
      </c>
      <c r="H1484" s="14">
        <f>SUM(SUMIFS('Census Data'!O:O,'Census Data'!$A:$A,$A1484),SUMIFS('Census Data'!P:P,'Census Data'!$A:$A,$A1484))/SUMIFS('Census Data'!$F:$F,'Census Data'!$A:$A,$A1484)</f>
        <v>4.1465100207325502E-3</v>
      </c>
      <c r="I1484" s="16">
        <f t="shared" si="46"/>
        <v>3.5418106427090534E-2</v>
      </c>
      <c r="J1484" s="14">
        <f>SUM(SUMIFS('Census Data'!W:W,'Census Data'!$A:$A,$A1484),SUMIFS('Census Data'!X:X,'Census Data'!$A:$A,$A1484))/SUMIFS('Census Data'!$F:$F,'Census Data'!$A:$A,$A1484)</f>
        <v>1.9350380096751902E-2</v>
      </c>
      <c r="K1484" s="16">
        <f t="shared" si="47"/>
        <v>0.98064961990324806</v>
      </c>
      <c r="L1484" s="19">
        <f>'EPA Data'!D1485/SUM('EPA Data'!D:D)</f>
        <v>2.3462419723974011E-5</v>
      </c>
      <c r="M1484" s="19">
        <f>'EPA Data'!E1485/SUM('EPA Data'!E:E)</f>
        <v>5.6307955922783504E-5</v>
      </c>
      <c r="N1484" s="19">
        <f>'EPA Data'!F1485/SUM('EPA Data'!F:F)</f>
        <v>6.9456153254957465E-5</v>
      </c>
      <c r="O1484" s="19">
        <f>'EPA Data'!G1485/SUM('EPA Data'!G:G)</f>
        <v>1.4253666136898685E-5</v>
      </c>
      <c r="P1484" s="19">
        <f>'EPA Data'!H1485/SUM('EPA Data'!H:H)</f>
        <v>3.6785313944983123E-5</v>
      </c>
      <c r="Q1484" s="19">
        <f>'EPA Data'!I1485/SUM('EPA Data'!I:I)</f>
        <v>2.5492958858805709E-5</v>
      </c>
      <c r="R1484" s="19">
        <f>'EPA Data'!J1485/SUM('EPA Data'!J:J)</f>
        <v>1.7766520053661815E-5</v>
      </c>
      <c r="S1484" s="19">
        <f>'EPA Data'!K1485/SUM('EPA Data'!K:K)</f>
        <v>4.8260480966890808E-5</v>
      </c>
      <c r="T1484" s="19">
        <f>'EPA Data'!L1485/SUM('EPA Data'!L:L)</f>
        <v>4.3899593909309699E-5</v>
      </c>
      <c r="U1484" s="19">
        <f>'EPA Data'!M1485/SUM('EPA Data'!M:M)</f>
        <v>2.4796704172528235E-5</v>
      </c>
      <c r="V1484" s="19">
        <f>'EPA Data'!N1485/SUM('EPA Data'!N:N)</f>
        <v>2.2211470225096834E-5</v>
      </c>
      <c r="W1484" s="19">
        <f>'EPA Data'!O1485/SUM('EPA Data'!O:O)</f>
        <v>3.3349020776508689E-5</v>
      </c>
      <c r="X1484" s="19">
        <f>'EPA Data'!P1485/SUM('EPA Data'!P:P)</f>
        <v>7.8542770132887578E-5</v>
      </c>
    </row>
    <row r="1485" spans="1:24" x14ac:dyDescent="0.35">
      <c r="A1485" s="13" t="s">
        <v>2487</v>
      </c>
      <c r="B1485" s="13" t="s">
        <v>2442</v>
      </c>
      <c r="C1485" s="18" t="s">
        <v>2488</v>
      </c>
      <c r="D1485" s="14">
        <f>SUMIFS('Census Data'!G:G,'Census Data'!$A:$A,$A1485)/SUMIFS('Census Data'!$F:$F,'Census Data'!$A:$A,$A1485)</f>
        <v>0.48230510871486654</v>
      </c>
      <c r="E1485" s="16">
        <f>SUMIFS('Census Data'!H:H,'Census Data'!$A:$A,$A1485)/SUMIFS('Census Data'!$F:$F,'Census Data'!$A:$A,$A1485)</f>
        <v>0.51769489128513346</v>
      </c>
      <c r="F1485" s="14">
        <f>SUM(SUMIFS('Census Data'!I:I,'Census Data'!$A:$A,$A1485),SUMIFS('Census Data'!J:J,'Census Data'!$A:$A,$A1485))/SUMIFS('Census Data'!$F:$F,'Census Data'!$A:$A,$A1485)</f>
        <v>0.85501149018914624</v>
      </c>
      <c r="G1485" s="14">
        <f>SUM(SUMIFS('Census Data'!K:K,'Census Data'!$A:$A,$A1485),SUMIFS('Census Data'!L:L,'Census Data'!$A:$A,$A1485))/SUMIFS('Census Data'!$F:$F,'Census Data'!$A:$A,$A1485)</f>
        <v>0.10882092982146013</v>
      </c>
      <c r="H1485" s="14">
        <f>SUM(SUMIFS('Census Data'!O:O,'Census Data'!$A:$A,$A1485),SUMIFS('Census Data'!P:P,'Census Data'!$A:$A,$A1485))/SUMIFS('Census Data'!$F:$F,'Census Data'!$A:$A,$A1485)</f>
        <v>9.1214424606681985E-3</v>
      </c>
      <c r="I1485" s="16">
        <f t="shared" si="46"/>
        <v>2.7046137528725533E-2</v>
      </c>
      <c r="J1485" s="14">
        <f>SUM(SUMIFS('Census Data'!W:W,'Census Data'!$A:$A,$A1485),SUMIFS('Census Data'!X:X,'Census Data'!$A:$A,$A1485))/SUMIFS('Census Data'!$F:$F,'Census Data'!$A:$A,$A1485)</f>
        <v>7.2123033409934589E-2</v>
      </c>
      <c r="K1485" s="16">
        <f t="shared" si="47"/>
        <v>0.92787696659006547</v>
      </c>
      <c r="L1485" s="19">
        <f>'EPA Data'!D1486/SUM('EPA Data'!D:D)</f>
        <v>1.2519870928282752E-4</v>
      </c>
      <c r="M1485" s="19">
        <f>'EPA Data'!E1486/SUM('EPA Data'!E:E)</f>
        <v>2.1973699122889909E-4</v>
      </c>
      <c r="N1485" s="19">
        <f>'EPA Data'!F1486/SUM('EPA Data'!F:F)</f>
        <v>2.5450646039804666E-4</v>
      </c>
      <c r="O1485" s="19">
        <f>'EPA Data'!G1486/SUM('EPA Data'!G:G)</f>
        <v>6.7847982824043357E-5</v>
      </c>
      <c r="P1485" s="19">
        <f>'EPA Data'!H1486/SUM('EPA Data'!H:H)</f>
        <v>1.3550093941619464E-4</v>
      </c>
      <c r="Q1485" s="19">
        <f>'EPA Data'!I1486/SUM('EPA Data'!I:I)</f>
        <v>9.5223799022192275E-5</v>
      </c>
      <c r="R1485" s="19">
        <f>'EPA Data'!J1486/SUM('EPA Data'!J:J)</f>
        <v>1.0298558175355621E-4</v>
      </c>
      <c r="S1485" s="19">
        <f>'EPA Data'!K1486/SUM('EPA Data'!K:K)</f>
        <v>1.5995921616265729E-4</v>
      </c>
      <c r="T1485" s="19">
        <f>'EPA Data'!L1486/SUM('EPA Data'!L:L)</f>
        <v>1.6931776074122581E-4</v>
      </c>
      <c r="U1485" s="19">
        <f>'EPA Data'!M1486/SUM('EPA Data'!M:M)</f>
        <v>6.7188508143946145E-5</v>
      </c>
      <c r="V1485" s="19">
        <f>'EPA Data'!N1486/SUM('EPA Data'!N:N)</f>
        <v>8.2340938734431484E-5</v>
      </c>
      <c r="W1485" s="19">
        <f>'EPA Data'!O1486/SUM('EPA Data'!O:O)</f>
        <v>1.4614467849902052E-4</v>
      </c>
      <c r="X1485" s="19">
        <f>'EPA Data'!P1486/SUM('EPA Data'!P:P)</f>
        <v>2.4833987152691507E-4</v>
      </c>
    </row>
    <row r="1486" spans="1:24" x14ac:dyDescent="0.35">
      <c r="A1486" s="13" t="s">
        <v>2489</v>
      </c>
      <c r="B1486" s="13" t="s">
        <v>2442</v>
      </c>
      <c r="C1486" s="18" t="s">
        <v>80</v>
      </c>
      <c r="D1486" s="14">
        <f>SUMIFS('Census Data'!G:G,'Census Data'!$A:$A,$A1486)/SUMIFS('Census Data'!$F:$F,'Census Data'!$A:$A,$A1486)</f>
        <v>0.50060655847319202</v>
      </c>
      <c r="E1486" s="16">
        <f>SUMIFS('Census Data'!H:H,'Census Data'!$A:$A,$A1486)/SUMIFS('Census Data'!$F:$F,'Census Data'!$A:$A,$A1486)</f>
        <v>0.49939344152680798</v>
      </c>
      <c r="F1486" s="14">
        <f>SUM(SUMIFS('Census Data'!I:I,'Census Data'!$A:$A,$A1486),SUMIFS('Census Data'!J:J,'Census Data'!$A:$A,$A1486))/SUMIFS('Census Data'!$F:$F,'Census Data'!$A:$A,$A1486)</f>
        <v>0.96425603454040065</v>
      </c>
      <c r="G1486" s="14">
        <f>SUM(SUMIFS('Census Data'!K:K,'Census Data'!$A:$A,$A1486),SUMIFS('Census Data'!L:L,'Census Data'!$A:$A,$A1486))/SUMIFS('Census Data'!$F:$F,'Census Data'!$A:$A,$A1486)</f>
        <v>9.7909044885327017E-3</v>
      </c>
      <c r="H1486" s="14">
        <f>SUM(SUMIFS('Census Data'!O:O,'Census Data'!$A:$A,$A1486),SUMIFS('Census Data'!P:P,'Census Data'!$A:$A,$A1486))/SUMIFS('Census Data'!$F:$F,'Census Data'!$A:$A,$A1486)</f>
        <v>5.6166359407387595E-3</v>
      </c>
      <c r="I1486" s="16">
        <f t="shared" si="46"/>
        <v>2.0336425030327843E-2</v>
      </c>
      <c r="J1486" s="14">
        <f>SUM(SUMIFS('Census Data'!W:W,'Census Data'!$A:$A,$A1486),SUMIFS('Census Data'!X:X,'Census Data'!$A:$A,$A1486))/SUMIFS('Census Data'!$F:$F,'Census Data'!$A:$A,$A1486)</f>
        <v>2.0899999044789806E-2</v>
      </c>
      <c r="K1486" s="16">
        <f t="shared" si="47"/>
        <v>0.97910000095521021</v>
      </c>
      <c r="L1486" s="19">
        <f>'EPA Data'!D1487/SUM('EPA Data'!D:D)</f>
        <v>4.4908481954538998E-4</v>
      </c>
      <c r="M1486" s="19">
        <f>'EPA Data'!E1487/SUM('EPA Data'!E:E)</f>
        <v>8.3549176335834404E-4</v>
      </c>
      <c r="N1486" s="19">
        <f>'EPA Data'!F1487/SUM('EPA Data'!F:F)</f>
        <v>1.2280120193829832E-3</v>
      </c>
      <c r="O1486" s="19">
        <f>'EPA Data'!G1487/SUM('EPA Data'!G:G)</f>
        <v>1.9727944788451978E-4</v>
      </c>
      <c r="P1486" s="19">
        <f>'EPA Data'!H1487/SUM('EPA Data'!H:H)</f>
        <v>4.4588809809026288E-4</v>
      </c>
      <c r="Q1486" s="19">
        <f>'EPA Data'!I1487/SUM('EPA Data'!I:I)</f>
        <v>2.5141883338730594E-4</v>
      </c>
      <c r="R1486" s="19">
        <f>'EPA Data'!J1487/SUM('EPA Data'!J:J)</f>
        <v>1.6261440763816432E-4</v>
      </c>
      <c r="S1486" s="19">
        <f>'EPA Data'!K1487/SUM('EPA Data'!K:K)</f>
        <v>4.8771067741194363E-4</v>
      </c>
      <c r="T1486" s="19">
        <f>'EPA Data'!L1487/SUM('EPA Data'!L:L)</f>
        <v>4.4212313691524926E-4</v>
      </c>
      <c r="U1486" s="19">
        <f>'EPA Data'!M1487/SUM('EPA Data'!M:M)</f>
        <v>3.519572307375376E-4</v>
      </c>
      <c r="V1486" s="19">
        <f>'EPA Data'!N1487/SUM('EPA Data'!N:N)</f>
        <v>3.2972214462386498E-4</v>
      </c>
      <c r="W1486" s="19">
        <f>'EPA Data'!O1487/SUM('EPA Data'!O:O)</f>
        <v>4.5483497513030088E-4</v>
      </c>
      <c r="X1486" s="19">
        <f>'EPA Data'!P1487/SUM('EPA Data'!P:P)</f>
        <v>8.7451128670292075E-4</v>
      </c>
    </row>
    <row r="1487" spans="1:24" x14ac:dyDescent="0.35">
      <c r="A1487" s="13" t="s">
        <v>2490</v>
      </c>
      <c r="B1487" s="13" t="s">
        <v>2442</v>
      </c>
      <c r="C1487" s="18" t="s">
        <v>2491</v>
      </c>
      <c r="D1487" s="14">
        <f>SUMIFS('Census Data'!G:G,'Census Data'!$A:$A,$A1487)/SUMIFS('Census Data'!$F:$F,'Census Data'!$A:$A,$A1487)</f>
        <v>0.50344734351764231</v>
      </c>
      <c r="E1487" s="16">
        <f>SUMIFS('Census Data'!H:H,'Census Data'!$A:$A,$A1487)/SUMIFS('Census Data'!$F:$F,'Census Data'!$A:$A,$A1487)</f>
        <v>0.49655265648235769</v>
      </c>
      <c r="F1487" s="14">
        <f>SUM(SUMIFS('Census Data'!I:I,'Census Data'!$A:$A,$A1487),SUMIFS('Census Data'!J:J,'Census Data'!$A:$A,$A1487))/SUMIFS('Census Data'!$F:$F,'Census Data'!$A:$A,$A1487)</f>
        <v>0.97059618764363931</v>
      </c>
      <c r="G1487" s="14">
        <f>SUM(SUMIFS('Census Data'!K:K,'Census Data'!$A:$A,$A1487),SUMIFS('Census Data'!L:L,'Census Data'!$A:$A,$A1487))/SUMIFS('Census Data'!$F:$F,'Census Data'!$A:$A,$A1487)</f>
        <v>6.2187373259429499E-3</v>
      </c>
      <c r="H1487" s="14">
        <f>SUM(SUMIFS('Census Data'!O:O,'Census Data'!$A:$A,$A1487),SUMIFS('Census Data'!P:P,'Census Data'!$A:$A,$A1487))/SUMIFS('Census Data'!$F:$F,'Census Data'!$A:$A,$A1487)</f>
        <v>4.0556982560497499E-3</v>
      </c>
      <c r="I1487" s="16">
        <f t="shared" si="46"/>
        <v>1.912937677436799E-2</v>
      </c>
      <c r="J1487" s="14">
        <f>SUM(SUMIFS('Census Data'!W:W,'Census Data'!$A:$A,$A1487),SUMIFS('Census Data'!X:X,'Census Data'!$A:$A,$A1487))/SUMIFS('Census Data'!$F:$F,'Census Data'!$A:$A,$A1487)</f>
        <v>1.3451399215898337E-2</v>
      </c>
      <c r="K1487" s="16">
        <f t="shared" si="47"/>
        <v>0.98654860078410167</v>
      </c>
      <c r="L1487" s="19">
        <f>'EPA Data'!D1488/SUM('EPA Data'!D:D)</f>
        <v>2.7002110077525505E-5</v>
      </c>
      <c r="M1487" s="19">
        <f>'EPA Data'!E1488/SUM('EPA Data'!E:E)</f>
        <v>6.4630824006459036E-5</v>
      </c>
      <c r="N1487" s="19">
        <f>'EPA Data'!F1488/SUM('EPA Data'!F:F)</f>
        <v>8.1869311171572774E-5</v>
      </c>
      <c r="O1487" s="19">
        <f>'EPA Data'!G1488/SUM('EPA Data'!G:G)</f>
        <v>1.3732199468138192E-5</v>
      </c>
      <c r="P1487" s="19">
        <f>'EPA Data'!H1488/SUM('EPA Data'!H:H)</f>
        <v>3.6798072099577423E-5</v>
      </c>
      <c r="Q1487" s="19">
        <f>'EPA Data'!I1488/SUM('EPA Data'!I:I)</f>
        <v>2.0614779812405617E-5</v>
      </c>
      <c r="R1487" s="19">
        <f>'EPA Data'!J1488/SUM('EPA Data'!J:J)</f>
        <v>1.2100136163129743E-5</v>
      </c>
      <c r="S1487" s="19">
        <f>'EPA Data'!K1488/SUM('EPA Data'!K:K)</f>
        <v>4.0166631966235386E-5</v>
      </c>
      <c r="T1487" s="19">
        <f>'EPA Data'!L1488/SUM('EPA Data'!L:L)</f>
        <v>3.5550429626654866E-5</v>
      </c>
      <c r="U1487" s="19">
        <f>'EPA Data'!M1488/SUM('EPA Data'!M:M)</f>
        <v>2.4842253808985189E-5</v>
      </c>
      <c r="V1487" s="19">
        <f>'EPA Data'!N1488/SUM('EPA Data'!N:N)</f>
        <v>2.6145178359974001E-5</v>
      </c>
      <c r="W1487" s="19">
        <f>'EPA Data'!O1488/SUM('EPA Data'!O:O)</f>
        <v>3.8976198754504256E-5</v>
      </c>
      <c r="X1487" s="19">
        <f>'EPA Data'!P1488/SUM('EPA Data'!P:P)</f>
        <v>7.5898913463874119E-5</v>
      </c>
    </row>
    <row r="1488" spans="1:24" x14ac:dyDescent="0.35">
      <c r="A1488" s="13" t="s">
        <v>2492</v>
      </c>
      <c r="B1488" s="13" t="s">
        <v>2442</v>
      </c>
      <c r="C1488" s="18" t="s">
        <v>2493</v>
      </c>
      <c r="D1488" s="14">
        <f>SUMIFS('Census Data'!G:G,'Census Data'!$A:$A,$A1488)/SUMIFS('Census Data'!$F:$F,'Census Data'!$A:$A,$A1488)</f>
        <v>0.4886400519311912</v>
      </c>
      <c r="E1488" s="16">
        <f>SUMIFS('Census Data'!H:H,'Census Data'!$A:$A,$A1488)/SUMIFS('Census Data'!$F:$F,'Census Data'!$A:$A,$A1488)</f>
        <v>0.5113599480688088</v>
      </c>
      <c r="F1488" s="14">
        <f>SUM(SUMIFS('Census Data'!I:I,'Census Data'!$A:$A,$A1488),SUMIFS('Census Data'!J:J,'Census Data'!$A:$A,$A1488))/SUMIFS('Census Data'!$F:$F,'Census Data'!$A:$A,$A1488)</f>
        <v>0.96738072054527746</v>
      </c>
      <c r="G1488" s="14">
        <f>SUM(SUMIFS('Census Data'!K:K,'Census Data'!$A:$A,$A1488),SUMIFS('Census Data'!L:L,'Census Data'!$A:$A,$A1488))/SUMIFS('Census Data'!$F:$F,'Census Data'!$A:$A,$A1488)</f>
        <v>7.6273937033430701E-3</v>
      </c>
      <c r="H1488" s="14">
        <f>SUM(SUMIFS('Census Data'!O:O,'Census Data'!$A:$A,$A1488),SUMIFS('Census Data'!P:P,'Census Data'!$A:$A,$A1488))/SUMIFS('Census Data'!$F:$F,'Census Data'!$A:$A,$A1488)</f>
        <v>4.8685491723466411E-3</v>
      </c>
      <c r="I1488" s="16">
        <f t="shared" si="46"/>
        <v>2.0123336579032758E-2</v>
      </c>
      <c r="J1488" s="14">
        <f>SUM(SUMIFS('Census Data'!W:W,'Census Data'!$A:$A,$A1488),SUMIFS('Census Data'!X:X,'Census Data'!$A:$A,$A1488))/SUMIFS('Census Data'!$F:$F,'Census Data'!$A:$A,$A1488)</f>
        <v>1.590392729633236E-2</v>
      </c>
      <c r="K1488" s="16">
        <f t="shared" si="47"/>
        <v>0.98409607270366761</v>
      </c>
      <c r="L1488" s="19">
        <f>'EPA Data'!D1489/SUM('EPA Data'!D:D)</f>
        <v>1.5899903697714854E-5</v>
      </c>
      <c r="M1488" s="19">
        <f>'EPA Data'!E1489/SUM('EPA Data'!E:E)</f>
        <v>4.9049762528403014E-5</v>
      </c>
      <c r="N1488" s="19">
        <f>'EPA Data'!F1489/SUM('EPA Data'!F:F)</f>
        <v>3.876532780496486E-5</v>
      </c>
      <c r="O1488" s="19">
        <f>'EPA Data'!G1489/SUM('EPA Data'!G:G)</f>
        <v>1.1664029562436035E-5</v>
      </c>
      <c r="P1488" s="19">
        <f>'EPA Data'!H1489/SUM('EPA Data'!H:H)</f>
        <v>3.1545790088522192E-5</v>
      </c>
      <c r="Q1488" s="19">
        <f>'EPA Data'!I1489/SUM('EPA Data'!I:I)</f>
        <v>1.4011537183215951E-5</v>
      </c>
      <c r="R1488" s="19">
        <f>'EPA Data'!J1489/SUM('EPA Data'!J:J)</f>
        <v>7.6627801896867393E-6</v>
      </c>
      <c r="S1488" s="19">
        <f>'EPA Data'!K1489/SUM('EPA Data'!K:K)</f>
        <v>3.2959876202575251E-5</v>
      </c>
      <c r="T1488" s="19">
        <f>'EPA Data'!L1489/SUM('EPA Data'!L:L)</f>
        <v>2.0070319802205306E-5</v>
      </c>
      <c r="U1488" s="19">
        <f>'EPA Data'!M1489/SUM('EPA Data'!M:M)</f>
        <v>1.5979240667439862E-5</v>
      </c>
      <c r="V1488" s="19">
        <f>'EPA Data'!N1489/SUM('EPA Data'!N:N)</f>
        <v>2.0923422521103926E-5</v>
      </c>
      <c r="W1488" s="19">
        <f>'EPA Data'!O1489/SUM('EPA Data'!O:O)</f>
        <v>1.9995961433396821E-5</v>
      </c>
      <c r="X1488" s="19">
        <f>'EPA Data'!P1489/SUM('EPA Data'!P:P)</f>
        <v>7.8841336263540409E-5</v>
      </c>
    </row>
    <row r="1489" spans="1:24" x14ac:dyDescent="0.35">
      <c r="A1489" s="13" t="s">
        <v>2494</v>
      </c>
      <c r="B1489" s="13" t="s">
        <v>2442</v>
      </c>
      <c r="C1489" s="18" t="s">
        <v>84</v>
      </c>
      <c r="D1489" s="14">
        <f>SUMIFS('Census Data'!G:G,'Census Data'!$A:$A,$A1489)/SUMIFS('Census Data'!$F:$F,'Census Data'!$A:$A,$A1489)</f>
        <v>0.4893765075456738</v>
      </c>
      <c r="E1489" s="16">
        <f>SUMIFS('Census Data'!H:H,'Census Data'!$A:$A,$A1489)/SUMIFS('Census Data'!$F:$F,'Census Data'!$A:$A,$A1489)</f>
        <v>0.51062349245432614</v>
      </c>
      <c r="F1489" s="14">
        <f>SUM(SUMIFS('Census Data'!I:I,'Census Data'!$A:$A,$A1489),SUMIFS('Census Data'!J:J,'Census Data'!$A:$A,$A1489))/SUMIFS('Census Data'!$F:$F,'Census Data'!$A:$A,$A1489)</f>
        <v>0.90153991295126001</v>
      </c>
      <c r="G1489" s="14">
        <f>SUM(SUMIFS('Census Data'!K:K,'Census Data'!$A:$A,$A1489),SUMIFS('Census Data'!L:L,'Census Data'!$A:$A,$A1489))/SUMIFS('Census Data'!$F:$F,'Census Data'!$A:$A,$A1489)</f>
        <v>3.4488295925570317E-2</v>
      </c>
      <c r="H1489" s="14">
        <f>SUM(SUMIFS('Census Data'!O:O,'Census Data'!$A:$A,$A1489),SUMIFS('Census Data'!P:P,'Census Data'!$A:$A,$A1489))/SUMIFS('Census Data'!$F:$F,'Census Data'!$A:$A,$A1489)</f>
        <v>2.3324512483565454E-2</v>
      </c>
      <c r="I1489" s="16">
        <f t="shared" si="46"/>
        <v>4.0647278639604156E-2</v>
      </c>
      <c r="J1489" s="14">
        <f>SUM(SUMIFS('Census Data'!W:W,'Census Data'!$A:$A,$A1489),SUMIFS('Census Data'!X:X,'Census Data'!$A:$A,$A1489))/SUMIFS('Census Data'!$F:$F,'Census Data'!$A:$A,$A1489)</f>
        <v>4.8054116080598702E-2</v>
      </c>
      <c r="K1489" s="16">
        <f t="shared" si="47"/>
        <v>0.95194588391940127</v>
      </c>
      <c r="L1489" s="19">
        <f>'EPA Data'!D1490/SUM('EPA Data'!D:D)</f>
        <v>5.1858935528952129E-4</v>
      </c>
      <c r="M1489" s="19">
        <f>'EPA Data'!E1490/SUM('EPA Data'!E:E)</f>
        <v>1.2138557350932317E-3</v>
      </c>
      <c r="N1489" s="19">
        <f>'EPA Data'!F1490/SUM('EPA Data'!F:F)</f>
        <v>1.3446441967362454E-3</v>
      </c>
      <c r="O1489" s="19">
        <f>'EPA Data'!G1490/SUM('EPA Data'!G:G)</f>
        <v>4.3554239043742151E-4</v>
      </c>
      <c r="P1489" s="19">
        <f>'EPA Data'!H1490/SUM('EPA Data'!H:H)</f>
        <v>8.2714956088932598E-4</v>
      </c>
      <c r="Q1489" s="19">
        <f>'EPA Data'!I1490/SUM('EPA Data'!I:I)</f>
        <v>5.1884106526629207E-4</v>
      </c>
      <c r="R1489" s="19">
        <f>'EPA Data'!J1490/SUM('EPA Data'!J:J)</f>
        <v>3.9782017287770511E-4</v>
      </c>
      <c r="S1489" s="19">
        <f>'EPA Data'!K1490/SUM('EPA Data'!K:K)</f>
        <v>1.071021609635101E-3</v>
      </c>
      <c r="T1489" s="19">
        <f>'EPA Data'!L1490/SUM('EPA Data'!L:L)</f>
        <v>8.2167888615652604E-4</v>
      </c>
      <c r="U1489" s="19">
        <f>'EPA Data'!M1490/SUM('EPA Data'!M:M)</f>
        <v>7.9018753502816785E-4</v>
      </c>
      <c r="V1489" s="19">
        <f>'EPA Data'!N1490/SUM('EPA Data'!N:N)</f>
        <v>5.0464967927640696E-4</v>
      </c>
      <c r="W1489" s="19">
        <f>'EPA Data'!O1490/SUM('EPA Data'!O:O)</f>
        <v>6.2244906347841357E-4</v>
      </c>
      <c r="X1489" s="19">
        <f>'EPA Data'!P1490/SUM('EPA Data'!P:P)</f>
        <v>1.7713316258791557E-3</v>
      </c>
    </row>
    <row r="1490" spans="1:24" x14ac:dyDescent="0.35">
      <c r="A1490" s="13" t="s">
        <v>2495</v>
      </c>
      <c r="B1490" s="13" t="s">
        <v>2442</v>
      </c>
      <c r="C1490" s="18" t="s">
        <v>1090</v>
      </c>
      <c r="D1490" s="14">
        <f>SUMIFS('Census Data'!G:G,'Census Data'!$A:$A,$A1490)/SUMIFS('Census Data'!$F:$F,'Census Data'!$A:$A,$A1490)</f>
        <v>0.49347338364266774</v>
      </c>
      <c r="E1490" s="16">
        <f>SUMIFS('Census Data'!H:H,'Census Data'!$A:$A,$A1490)/SUMIFS('Census Data'!$F:$F,'Census Data'!$A:$A,$A1490)</f>
        <v>0.5065266163573322</v>
      </c>
      <c r="F1490" s="14">
        <f>SUM(SUMIFS('Census Data'!I:I,'Census Data'!$A:$A,$A1490),SUMIFS('Census Data'!J:J,'Census Data'!$A:$A,$A1490))/SUMIFS('Census Data'!$F:$F,'Census Data'!$A:$A,$A1490)</f>
        <v>0.95849479910259028</v>
      </c>
      <c r="G1490" s="14">
        <f>SUM(SUMIFS('Census Data'!K:K,'Census Data'!$A:$A,$A1490),SUMIFS('Census Data'!L:L,'Census Data'!$A:$A,$A1490))/SUMIFS('Census Data'!$F:$F,'Census Data'!$A:$A,$A1490)</f>
        <v>9.9938812971650005E-3</v>
      </c>
      <c r="H1490" s="14">
        <f>SUM(SUMIFS('Census Data'!O:O,'Census Data'!$A:$A,$A1490),SUMIFS('Census Data'!P:P,'Census Data'!$A:$A,$A1490))/SUMIFS('Census Data'!$F:$F,'Census Data'!$A:$A,$A1490)</f>
        <v>1.1217621864164798E-2</v>
      </c>
      <c r="I1490" s="16">
        <f t="shared" si="46"/>
        <v>2.0293697736079919E-2</v>
      </c>
      <c r="J1490" s="14">
        <f>SUM(SUMIFS('Census Data'!W:W,'Census Data'!$A:$A,$A1490),SUMIFS('Census Data'!X:X,'Census Data'!$A:$A,$A1490))/SUMIFS('Census Data'!$F:$F,'Census Data'!$A:$A,$A1490)</f>
        <v>2.3353049153579442E-2</v>
      </c>
      <c r="K1490" s="16">
        <f t="shared" si="47"/>
        <v>0.97664695084642061</v>
      </c>
      <c r="L1490" s="19">
        <f>'EPA Data'!D1491/SUM('EPA Data'!D:D)</f>
        <v>2.1081743007491904E-5</v>
      </c>
      <c r="M1490" s="19">
        <f>'EPA Data'!E1491/SUM('EPA Data'!E:E)</f>
        <v>7.3908857406894627E-5</v>
      </c>
      <c r="N1490" s="19">
        <f>'EPA Data'!F1491/SUM('EPA Data'!F:F)</f>
        <v>6.3802551821141038E-5</v>
      </c>
      <c r="O1490" s="19">
        <f>'EPA Data'!G1491/SUM('EPA Data'!G:G)</f>
        <v>1.5843075668013322E-5</v>
      </c>
      <c r="P1490" s="19">
        <f>'EPA Data'!H1491/SUM('EPA Data'!H:H)</f>
        <v>4.8190837851683647E-5</v>
      </c>
      <c r="Q1490" s="19">
        <f>'EPA Data'!I1491/SUM('EPA Data'!I:I)</f>
        <v>2.1110742298569033E-5</v>
      </c>
      <c r="R1490" s="19">
        <f>'EPA Data'!J1491/SUM('EPA Data'!J:J)</f>
        <v>1.0755225117475492E-5</v>
      </c>
      <c r="S1490" s="19">
        <f>'EPA Data'!K1491/SUM('EPA Data'!K:K)</f>
        <v>4.8709170184602973E-5</v>
      </c>
      <c r="T1490" s="19">
        <f>'EPA Data'!L1491/SUM('EPA Data'!L:L)</f>
        <v>3.1963028793599733E-5</v>
      </c>
      <c r="U1490" s="19">
        <f>'EPA Data'!M1491/SUM('EPA Data'!M:M)</f>
        <v>2.2868608554971222E-5</v>
      </c>
      <c r="V1490" s="19">
        <f>'EPA Data'!N1491/SUM('EPA Data'!N:N)</f>
        <v>3.3337722606448171E-5</v>
      </c>
      <c r="W1490" s="19">
        <f>'EPA Data'!O1491/SUM('EPA Data'!O:O)</f>
        <v>3.5293845581828755E-5</v>
      </c>
      <c r="X1490" s="19">
        <f>'EPA Data'!P1491/SUM('EPA Data'!P:P)</f>
        <v>1.1724599044641579E-4</v>
      </c>
    </row>
    <row r="1491" spans="1:24" x14ac:dyDescent="0.35">
      <c r="A1491" s="13" t="s">
        <v>2496</v>
      </c>
      <c r="B1491" s="13" t="s">
        <v>2442</v>
      </c>
      <c r="C1491" s="18" t="s">
        <v>1239</v>
      </c>
      <c r="D1491" s="14">
        <f>SUMIFS('Census Data'!G:G,'Census Data'!$A:$A,$A1491)/SUMIFS('Census Data'!$F:$F,'Census Data'!$A:$A,$A1491)</f>
        <v>0.49993874800931032</v>
      </c>
      <c r="E1491" s="16">
        <f>SUMIFS('Census Data'!H:H,'Census Data'!$A:$A,$A1491)/SUMIFS('Census Data'!$F:$F,'Census Data'!$A:$A,$A1491)</f>
        <v>0.50006125199068974</v>
      </c>
      <c r="F1491" s="14">
        <f>SUM(SUMIFS('Census Data'!I:I,'Census Data'!$A:$A,$A1491),SUMIFS('Census Data'!J:J,'Census Data'!$A:$A,$A1491))/SUMIFS('Census Data'!$F:$F,'Census Data'!$A:$A,$A1491)</f>
        <v>0.96827146882273674</v>
      </c>
      <c r="G1491" s="14">
        <f>SUM(SUMIFS('Census Data'!K:K,'Census Data'!$A:$A,$A1491),SUMIFS('Census Data'!L:L,'Census Data'!$A:$A,$A1491))/SUMIFS('Census Data'!$F:$F,'Census Data'!$A:$A,$A1491)</f>
        <v>5.512679162072767E-3</v>
      </c>
      <c r="H1491" s="14">
        <f>SUM(SUMIFS('Census Data'!O:O,'Census Data'!$A:$A,$A1491),SUMIFS('Census Data'!P:P,'Census Data'!$A:$A,$A1491))/SUMIFS('Census Data'!$F:$F,'Census Data'!$A:$A,$A1491)</f>
        <v>4.5326473110376088E-3</v>
      </c>
      <c r="I1491" s="16">
        <f t="shared" si="46"/>
        <v>2.1683204704152859E-2</v>
      </c>
      <c r="J1491" s="14">
        <f>SUM(SUMIFS('Census Data'!W:W,'Census Data'!$A:$A,$A1491),SUMIFS('Census Data'!X:X,'Census Data'!$A:$A,$A1491))/SUMIFS('Census Data'!$F:$F,'Census Data'!$A:$A,$A1491)</f>
        <v>2.1438196741394095E-2</v>
      </c>
      <c r="K1491" s="16">
        <f t="shared" si="47"/>
        <v>0.97856180325860587</v>
      </c>
      <c r="L1491" s="19">
        <f>'EPA Data'!D1492/SUM('EPA Data'!D:D)</f>
        <v>1.7206659541317381E-5</v>
      </c>
      <c r="M1491" s="19">
        <f>'EPA Data'!E1492/SUM('EPA Data'!E:E)</f>
        <v>5.9692937587551404E-5</v>
      </c>
      <c r="N1491" s="19">
        <f>'EPA Data'!F1492/SUM('EPA Data'!F:F)</f>
        <v>4.8369919333085642E-5</v>
      </c>
      <c r="O1491" s="19">
        <f>'EPA Data'!G1492/SUM('EPA Data'!G:G)</f>
        <v>1.2768899229648973E-5</v>
      </c>
      <c r="P1491" s="19">
        <f>'EPA Data'!H1492/SUM('EPA Data'!H:H)</f>
        <v>3.8702179391039739E-5</v>
      </c>
      <c r="Q1491" s="19">
        <f>'EPA Data'!I1492/SUM('EPA Data'!I:I)</f>
        <v>1.6824028925766666E-5</v>
      </c>
      <c r="R1491" s="19">
        <f>'EPA Data'!J1492/SUM('EPA Data'!J:J)</f>
        <v>8.6158531780595965E-6</v>
      </c>
      <c r="S1491" s="19">
        <f>'EPA Data'!K1492/SUM('EPA Data'!K:K)</f>
        <v>3.946884265974606E-5</v>
      </c>
      <c r="T1491" s="19">
        <f>'EPA Data'!L1492/SUM('EPA Data'!L:L)</f>
        <v>2.4928702234745542E-5</v>
      </c>
      <c r="U1491" s="19">
        <f>'EPA Data'!M1492/SUM('EPA Data'!M:M)</f>
        <v>1.8361838543042626E-5</v>
      </c>
      <c r="V1491" s="19">
        <f>'EPA Data'!N1492/SUM('EPA Data'!N:N)</f>
        <v>2.6501356356697171E-5</v>
      </c>
      <c r="W1491" s="19">
        <f>'EPA Data'!O1492/SUM('EPA Data'!O:O)</f>
        <v>2.6297774294688529E-5</v>
      </c>
      <c r="X1491" s="19">
        <f>'EPA Data'!P1492/SUM('EPA Data'!P:P)</f>
        <v>9.7444745969733329E-5</v>
      </c>
    </row>
    <row r="1492" spans="1:24" x14ac:dyDescent="0.35">
      <c r="A1492" s="13" t="s">
        <v>2497</v>
      </c>
      <c r="B1492" s="13" t="s">
        <v>2442</v>
      </c>
      <c r="C1492" s="18" t="s">
        <v>88</v>
      </c>
      <c r="D1492" s="14">
        <f>SUMIFS('Census Data'!G:G,'Census Data'!$A:$A,$A1492)/SUMIFS('Census Data'!$F:$F,'Census Data'!$A:$A,$A1492)</f>
        <v>0.49528366370471633</v>
      </c>
      <c r="E1492" s="16">
        <f>SUMIFS('Census Data'!H:H,'Census Data'!$A:$A,$A1492)/SUMIFS('Census Data'!$F:$F,'Census Data'!$A:$A,$A1492)</f>
        <v>0.50471633629528367</v>
      </c>
      <c r="F1492" s="14">
        <f>SUM(SUMIFS('Census Data'!I:I,'Census Data'!$A:$A,$A1492),SUMIFS('Census Data'!J:J,'Census Data'!$A:$A,$A1492))/SUMIFS('Census Data'!$F:$F,'Census Data'!$A:$A,$A1492)</f>
        <v>0.95402141717931188</v>
      </c>
      <c r="G1492" s="14">
        <f>SUM(SUMIFS('Census Data'!K:K,'Census Data'!$A:$A,$A1492),SUMIFS('Census Data'!L:L,'Census Data'!$A:$A,$A1492))/SUMIFS('Census Data'!$F:$F,'Census Data'!$A:$A,$A1492)</f>
        <v>1.3169286853497379E-2</v>
      </c>
      <c r="H1492" s="14">
        <f>SUM(SUMIFS('Census Data'!O:O,'Census Data'!$A:$A,$A1492),SUMIFS('Census Data'!P:P,'Census Data'!$A:$A,$A1492))/SUMIFS('Census Data'!$F:$F,'Census Data'!$A:$A,$A1492)</f>
        <v>4.1011619958988381E-3</v>
      </c>
      <c r="I1492" s="16">
        <f t="shared" si="46"/>
        <v>2.8708133971291905E-2</v>
      </c>
      <c r="J1492" s="14">
        <f>SUM(SUMIFS('Census Data'!W:W,'Census Data'!$A:$A,$A1492),SUMIFS('Census Data'!X:X,'Census Data'!$A:$A,$A1492))/SUMIFS('Census Data'!$F:$F,'Census Data'!$A:$A,$A1492)</f>
        <v>2.6384142173615857E-2</v>
      </c>
      <c r="K1492" s="16">
        <f t="shared" si="47"/>
        <v>0.97361585782638416</v>
      </c>
      <c r="L1492" s="19">
        <f>'EPA Data'!D1493/SUM('EPA Data'!D:D)</f>
        <v>4.3331486007944795E-5</v>
      </c>
      <c r="M1492" s="19">
        <f>'EPA Data'!E1493/SUM('EPA Data'!E:E)</f>
        <v>1.1742620454202603E-4</v>
      </c>
      <c r="N1492" s="19">
        <f>'EPA Data'!F1493/SUM('EPA Data'!F:F)</f>
        <v>1.1213959663966024E-4</v>
      </c>
      <c r="O1492" s="19">
        <f>'EPA Data'!G1493/SUM('EPA Data'!G:G)</f>
        <v>3.047525917370329E-5</v>
      </c>
      <c r="P1492" s="19">
        <f>'EPA Data'!H1493/SUM('EPA Data'!H:H)</f>
        <v>7.8446432069402623E-5</v>
      </c>
      <c r="Q1492" s="19">
        <f>'EPA Data'!I1493/SUM('EPA Data'!I:I)</f>
        <v>4.1033201941615921E-5</v>
      </c>
      <c r="R1492" s="19">
        <f>'EPA Data'!J1493/SUM('EPA Data'!J:J)</f>
        <v>2.4364472636495251E-5</v>
      </c>
      <c r="S1492" s="19">
        <f>'EPA Data'!K1493/SUM('EPA Data'!K:K)</f>
        <v>9.7021076859488465E-5</v>
      </c>
      <c r="T1492" s="19">
        <f>'EPA Data'!L1493/SUM('EPA Data'!L:L)</f>
        <v>6.31188960764681E-5</v>
      </c>
      <c r="U1492" s="19">
        <f>'EPA Data'!M1493/SUM('EPA Data'!M:M)</f>
        <v>4.5917182811380306E-5</v>
      </c>
      <c r="V1492" s="19">
        <f>'EPA Data'!N1493/SUM('EPA Data'!N:N)</f>
        <v>5.0149860688696858E-5</v>
      </c>
      <c r="W1492" s="19">
        <f>'EPA Data'!O1493/SUM('EPA Data'!O:O)</f>
        <v>5.4839586572298886E-5</v>
      </c>
      <c r="X1492" s="19">
        <f>'EPA Data'!P1493/SUM('EPA Data'!P:P)</f>
        <v>1.7827041522259059E-4</v>
      </c>
    </row>
    <row r="1493" spans="1:24" x14ac:dyDescent="0.35">
      <c r="A1493" s="13" t="s">
        <v>2498</v>
      </c>
      <c r="B1493" s="13" t="s">
        <v>2442</v>
      </c>
      <c r="C1493" s="18" t="s">
        <v>2499</v>
      </c>
      <c r="D1493" s="14">
        <f>SUMIFS('Census Data'!G:G,'Census Data'!$A:$A,$A1493)/SUMIFS('Census Data'!$F:$F,'Census Data'!$A:$A,$A1493)</f>
        <v>0.49238578680203043</v>
      </c>
      <c r="E1493" s="16">
        <f>SUMIFS('Census Data'!H:H,'Census Data'!$A:$A,$A1493)/SUMIFS('Census Data'!$F:$F,'Census Data'!$A:$A,$A1493)</f>
        <v>0.50761421319796951</v>
      </c>
      <c r="F1493" s="14">
        <f>SUM(SUMIFS('Census Data'!I:I,'Census Data'!$A:$A,$A1493),SUMIFS('Census Data'!J:J,'Census Data'!$A:$A,$A1493))/SUMIFS('Census Data'!$F:$F,'Census Data'!$A:$A,$A1493)</f>
        <v>0.9587865603094029</v>
      </c>
      <c r="G1493" s="14">
        <f>SUM(SUMIFS('Census Data'!K:K,'Census Data'!$A:$A,$A1493),SUMIFS('Census Data'!L:L,'Census Data'!$A:$A,$A1493))/SUMIFS('Census Data'!$F:$F,'Census Data'!$A:$A,$A1493)</f>
        <v>7.251631617113851E-3</v>
      </c>
      <c r="H1493" s="14">
        <f>SUM(SUMIFS('Census Data'!O:O,'Census Data'!$A:$A,$A1493),SUMIFS('Census Data'!P:P,'Census Data'!$A:$A,$A1493))/SUMIFS('Census Data'!$F:$F,'Census Data'!$A:$A,$A1493)</f>
        <v>2.6589315929417454E-3</v>
      </c>
      <c r="I1493" s="16">
        <f t="shared" si="46"/>
        <v>3.130287648054153E-2</v>
      </c>
      <c r="J1493" s="14">
        <f>SUM(SUMIFS('Census Data'!W:W,'Census Data'!$A:$A,$A1493),SUMIFS('Census Data'!X:X,'Census Data'!$A:$A,$A1493))/SUMIFS('Census Data'!$F:$F,'Census Data'!$A:$A,$A1493)</f>
        <v>1.4865844815083394E-2</v>
      </c>
      <c r="K1493" s="16">
        <f t="shared" si="47"/>
        <v>0.98513415518491665</v>
      </c>
      <c r="L1493" s="19">
        <f>'EPA Data'!D1494/SUM('EPA Data'!D:D)</f>
        <v>1.5205440117813368E-5</v>
      </c>
      <c r="M1493" s="19">
        <f>'EPA Data'!E1494/SUM('EPA Data'!E:E)</f>
        <v>4.0035011014926505E-5</v>
      </c>
      <c r="N1493" s="19">
        <f>'EPA Data'!F1494/SUM('EPA Data'!F:F)</f>
        <v>4.2113517988181436E-5</v>
      </c>
      <c r="O1493" s="19">
        <f>'EPA Data'!G1494/SUM('EPA Data'!G:G)</f>
        <v>1.0069947815879321E-5</v>
      </c>
      <c r="P1493" s="19">
        <f>'EPA Data'!H1494/SUM('EPA Data'!H:H)</f>
        <v>2.6565620360671159E-5</v>
      </c>
      <c r="Q1493" s="19">
        <f>'EPA Data'!I1494/SUM('EPA Data'!I:I)</f>
        <v>1.5273511866364562E-5</v>
      </c>
      <c r="R1493" s="19">
        <f>'EPA Data'!J1494/SUM('EPA Data'!J:J)</f>
        <v>9.0691285615731921E-6</v>
      </c>
      <c r="S1493" s="19">
        <f>'EPA Data'!K1494/SUM('EPA Data'!K:K)</f>
        <v>3.2685687970604255E-5</v>
      </c>
      <c r="T1493" s="19">
        <f>'EPA Data'!L1494/SUM('EPA Data'!L:L)</f>
        <v>2.4095756804669598E-5</v>
      </c>
      <c r="U1493" s="19">
        <f>'EPA Data'!M1494/SUM('EPA Data'!M:M)</f>
        <v>1.8548215986796427E-5</v>
      </c>
      <c r="V1493" s="19">
        <f>'EPA Data'!N1494/SUM('EPA Data'!N:N)</f>
        <v>1.6663916692575864E-5</v>
      </c>
      <c r="W1493" s="19">
        <f>'EPA Data'!O1494/SUM('EPA Data'!O:O)</f>
        <v>2.0612490749663534E-5</v>
      </c>
      <c r="X1493" s="19">
        <f>'EPA Data'!P1494/SUM('EPA Data'!P:P)</f>
        <v>5.9395090068617457E-5</v>
      </c>
    </row>
    <row r="1494" spans="1:24" x14ac:dyDescent="0.35">
      <c r="A1494" s="13" t="s">
        <v>2500</v>
      </c>
      <c r="B1494" s="13" t="s">
        <v>2442</v>
      </c>
      <c r="C1494" s="18" t="s">
        <v>2501</v>
      </c>
      <c r="D1494" s="14">
        <f>SUMIFS('Census Data'!G:G,'Census Data'!$A:$A,$A1494)/SUMIFS('Census Data'!$F:$F,'Census Data'!$A:$A,$A1494)</f>
        <v>0.49255495154809736</v>
      </c>
      <c r="E1494" s="16">
        <f>SUMIFS('Census Data'!H:H,'Census Data'!$A:$A,$A1494)/SUMIFS('Census Data'!$F:$F,'Census Data'!$A:$A,$A1494)</f>
        <v>0.50744504845190264</v>
      </c>
      <c r="F1494" s="14">
        <f>SUM(SUMIFS('Census Data'!I:I,'Census Data'!$A:$A,$A1494),SUMIFS('Census Data'!J:J,'Census Data'!$A:$A,$A1494))/SUMIFS('Census Data'!$F:$F,'Census Data'!$A:$A,$A1494)</f>
        <v>0.9654927913022926</v>
      </c>
      <c r="G1494" s="14">
        <f>SUM(SUMIFS('Census Data'!K:K,'Census Data'!$A:$A,$A1494),SUMIFS('Census Data'!L:L,'Census Data'!$A:$A,$A1494))/SUMIFS('Census Data'!$F:$F,'Census Data'!$A:$A,$A1494)</f>
        <v>5.1997163791065943E-3</v>
      </c>
      <c r="H1494" s="14">
        <f>SUM(SUMIFS('Census Data'!O:O,'Census Data'!$A:$A,$A1494),SUMIFS('Census Data'!P:P,'Census Data'!$A:$A,$A1494))/SUMIFS('Census Data'!$F:$F,'Census Data'!$A:$A,$A1494)</f>
        <v>3.3089104230678325E-3</v>
      </c>
      <c r="I1494" s="16">
        <f t="shared" si="46"/>
        <v>2.5998581895533057E-2</v>
      </c>
      <c r="J1494" s="14">
        <f>SUM(SUMIFS('Census Data'!W:W,'Census Data'!$A:$A,$A1494),SUMIFS('Census Data'!X:X,'Census Data'!$A:$A,$A1494))/SUMIFS('Census Data'!$F:$F,'Census Data'!$A:$A,$A1494)</f>
        <v>1.4890096903805246E-2</v>
      </c>
      <c r="K1494" s="16">
        <f t="shared" si="47"/>
        <v>0.98510990309619473</v>
      </c>
      <c r="L1494" s="19">
        <f>'EPA Data'!D1495/SUM('EPA Data'!D:D)</f>
        <v>8.2736281579277953E-6</v>
      </c>
      <c r="M1494" s="19">
        <f>'EPA Data'!E1495/SUM('EPA Data'!E:E)</f>
        <v>2.7321952944634625E-5</v>
      </c>
      <c r="N1494" s="19">
        <f>'EPA Data'!F1495/SUM('EPA Data'!F:F)</f>
        <v>2.0418431980736148E-5</v>
      </c>
      <c r="O1494" s="19">
        <f>'EPA Data'!G1495/SUM('EPA Data'!G:G)</f>
        <v>6.5105449267783999E-6</v>
      </c>
      <c r="P1494" s="19">
        <f>'EPA Data'!H1495/SUM('EPA Data'!H:H)</f>
        <v>1.6785074944901684E-5</v>
      </c>
      <c r="Q1494" s="19">
        <f>'EPA Data'!I1495/SUM('EPA Data'!I:I)</f>
        <v>7.6722831004241275E-6</v>
      </c>
      <c r="R1494" s="19">
        <f>'EPA Data'!J1495/SUM('EPA Data'!J:J)</f>
        <v>4.309476089151524E-6</v>
      </c>
      <c r="S1494" s="19">
        <f>'EPA Data'!K1495/SUM('EPA Data'!K:K)</f>
        <v>1.8950365351451417E-5</v>
      </c>
      <c r="T1494" s="19">
        <f>'EPA Data'!L1495/SUM('EPA Data'!L:L)</f>
        <v>1.1016339990122433E-5</v>
      </c>
      <c r="U1494" s="19">
        <f>'EPA Data'!M1495/SUM('EPA Data'!M:M)</f>
        <v>7.7147898129732046E-6</v>
      </c>
      <c r="V1494" s="19">
        <f>'EPA Data'!N1495/SUM('EPA Data'!N:N)</f>
        <v>1.0277244802389707E-5</v>
      </c>
      <c r="W1494" s="19">
        <f>'EPA Data'!O1495/SUM('EPA Data'!O:O)</f>
        <v>9.5989105128168224E-6</v>
      </c>
      <c r="X1494" s="19">
        <f>'EPA Data'!P1495/SUM('EPA Data'!P:P)</f>
        <v>4.4755203426705786E-5</v>
      </c>
    </row>
    <row r="1495" spans="1:24" x14ac:dyDescent="0.35">
      <c r="A1495" s="13" t="s">
        <v>2502</v>
      </c>
      <c r="B1495" s="13" t="s">
        <v>2442</v>
      </c>
      <c r="C1495" s="18" t="s">
        <v>241</v>
      </c>
      <c r="D1495" s="14">
        <f>SUMIFS('Census Data'!G:G,'Census Data'!$A:$A,$A1495)/SUMIFS('Census Data'!$F:$F,'Census Data'!$A:$A,$A1495)</f>
        <v>0.50438207779419009</v>
      </c>
      <c r="E1495" s="16">
        <f>SUMIFS('Census Data'!H:H,'Census Data'!$A:$A,$A1495)/SUMIFS('Census Data'!$F:$F,'Census Data'!$A:$A,$A1495)</f>
        <v>0.49561792220580997</v>
      </c>
      <c r="F1495" s="14">
        <f>SUM(SUMIFS('Census Data'!I:I,'Census Data'!$A:$A,$A1495),SUMIFS('Census Data'!J:J,'Census Data'!$A:$A,$A1495))/SUMIFS('Census Data'!$F:$F,'Census Data'!$A:$A,$A1495)</f>
        <v>0.91294928606597736</v>
      </c>
      <c r="G1495" s="14">
        <f>SUM(SUMIFS('Census Data'!K:K,'Census Data'!$A:$A,$A1495),SUMIFS('Census Data'!L:L,'Census Data'!$A:$A,$A1495))/SUMIFS('Census Data'!$F:$F,'Census Data'!$A:$A,$A1495)</f>
        <v>5.1600196947316594E-2</v>
      </c>
      <c r="H1495" s="14">
        <f>SUM(SUMIFS('Census Data'!O:O,'Census Data'!$A:$A,$A1495),SUMIFS('Census Data'!P:P,'Census Data'!$A:$A,$A1495))/SUMIFS('Census Data'!$F:$F,'Census Data'!$A:$A,$A1495)</f>
        <v>3.3481043820777941E-3</v>
      </c>
      <c r="I1495" s="16">
        <f t="shared" si="46"/>
        <v>3.2102412604628316E-2</v>
      </c>
      <c r="J1495" s="14">
        <f>SUM(SUMIFS('Census Data'!W:W,'Census Data'!$A:$A,$A1495),SUMIFS('Census Data'!X:X,'Census Data'!$A:$A,$A1495))/SUMIFS('Census Data'!$F:$F,'Census Data'!$A:$A,$A1495)</f>
        <v>1.9103889709502709E-2</v>
      </c>
      <c r="K1495" s="16">
        <f t="shared" si="47"/>
        <v>0.98089611029049728</v>
      </c>
      <c r="L1495" s="19">
        <f>'EPA Data'!D1496/SUM('EPA Data'!D:D)</f>
        <v>1.9905130570485288E-5</v>
      </c>
      <c r="M1495" s="19">
        <f>'EPA Data'!E1496/SUM('EPA Data'!E:E)</f>
        <v>6.0982004033131319E-5</v>
      </c>
      <c r="N1495" s="19">
        <f>'EPA Data'!F1496/SUM('EPA Data'!F:F)</f>
        <v>6.4527283536561147E-5</v>
      </c>
      <c r="O1495" s="19">
        <f>'EPA Data'!G1496/SUM('EPA Data'!G:G)</f>
        <v>1.3882547612056568E-5</v>
      </c>
      <c r="P1495" s="19">
        <f>'EPA Data'!H1496/SUM('EPA Data'!H:H)</f>
        <v>3.8451056559724726E-5</v>
      </c>
      <c r="Q1495" s="19">
        <f>'EPA Data'!I1496/SUM('EPA Data'!I:I)</f>
        <v>1.8610889438522328E-5</v>
      </c>
      <c r="R1495" s="19">
        <f>'EPA Data'!J1496/SUM('EPA Data'!J:J)</f>
        <v>9.9937256023205622E-6</v>
      </c>
      <c r="S1495" s="19">
        <f>'EPA Data'!K1496/SUM('EPA Data'!K:K)</f>
        <v>4.0152635335586364E-5</v>
      </c>
      <c r="T1495" s="19">
        <f>'EPA Data'!L1496/SUM('EPA Data'!L:L)</f>
        <v>2.9305930077202539E-5</v>
      </c>
      <c r="U1495" s="19">
        <f>'EPA Data'!M1496/SUM('EPA Data'!M:M)</f>
        <v>2.1522353208233408E-5</v>
      </c>
      <c r="V1495" s="19">
        <f>'EPA Data'!N1496/SUM('EPA Data'!N:N)</f>
        <v>2.652183495727122E-5</v>
      </c>
      <c r="W1495" s="19">
        <f>'EPA Data'!O1496/SUM('EPA Data'!O:O)</f>
        <v>4.1122830202203421E-5</v>
      </c>
      <c r="X1495" s="19">
        <f>'EPA Data'!P1496/SUM('EPA Data'!P:P)</f>
        <v>8.5293488252659208E-5</v>
      </c>
    </row>
    <row r="1496" spans="1:24" x14ac:dyDescent="0.35">
      <c r="A1496" s="13" t="s">
        <v>2503</v>
      </c>
      <c r="B1496" s="13" t="s">
        <v>2442</v>
      </c>
      <c r="C1496" s="18" t="s">
        <v>2504</v>
      </c>
      <c r="D1496" s="14">
        <f>SUMIFS('Census Data'!G:G,'Census Data'!$A:$A,$A1496)/SUMIFS('Census Data'!$F:$F,'Census Data'!$A:$A,$A1496)</f>
        <v>0.48962238043724371</v>
      </c>
      <c r="E1496" s="16">
        <f>SUMIFS('Census Data'!H:H,'Census Data'!$A:$A,$A1496)/SUMIFS('Census Data'!$F:$F,'Census Data'!$A:$A,$A1496)</f>
        <v>0.51037761956275629</v>
      </c>
      <c r="F1496" s="14">
        <f>SUM(SUMIFS('Census Data'!I:I,'Census Data'!$A:$A,$A1496),SUMIFS('Census Data'!J:J,'Census Data'!$A:$A,$A1496))/SUMIFS('Census Data'!$F:$F,'Census Data'!$A:$A,$A1496)</f>
        <v>0.95894236332989513</v>
      </c>
      <c r="G1496" s="14">
        <f>SUM(SUMIFS('Census Data'!K:K,'Census Data'!$A:$A,$A1496),SUMIFS('Census Data'!L:L,'Census Data'!$A:$A,$A1496))/SUMIFS('Census Data'!$F:$F,'Census Data'!$A:$A,$A1496)</f>
        <v>6.2894664016704821E-3</v>
      </c>
      <c r="H1496" s="14">
        <f>SUM(SUMIFS('Census Data'!O:O,'Census Data'!$A:$A,$A1496),SUMIFS('Census Data'!P:P,'Census Data'!$A:$A,$A1496))/SUMIFS('Census Data'!$F:$F,'Census Data'!$A:$A,$A1496)</f>
        <v>7.3209388915444415E-3</v>
      </c>
      <c r="I1496" s="16">
        <f t="shared" si="46"/>
        <v>2.744723137688998E-2</v>
      </c>
      <c r="J1496" s="14">
        <f>SUM(SUMIFS('Census Data'!W:W,'Census Data'!$A:$A,$A1496),SUMIFS('Census Data'!X:X,'Census Data'!$A:$A,$A1496))/SUMIFS('Census Data'!$F:$F,'Census Data'!$A:$A,$A1496)</f>
        <v>2.2642079046013737E-2</v>
      </c>
      <c r="K1496" s="16">
        <f t="shared" si="47"/>
        <v>0.97735792095398621</v>
      </c>
      <c r="L1496" s="19">
        <f>'EPA Data'!D1497/SUM('EPA Data'!D:D)</f>
        <v>1.0700634959710713E-4</v>
      </c>
      <c r="M1496" s="19">
        <f>'EPA Data'!E1497/SUM('EPA Data'!E:E)</f>
        <v>2.4755074801541634E-4</v>
      </c>
      <c r="N1496" s="19">
        <f>'EPA Data'!F1497/SUM('EPA Data'!F:F)</f>
        <v>3.1449473058185311E-4</v>
      </c>
      <c r="O1496" s="19">
        <f>'EPA Data'!G1497/SUM('EPA Data'!G:G)</f>
        <v>6.0125125168780903E-5</v>
      </c>
      <c r="P1496" s="19">
        <f>'EPA Data'!H1497/SUM('EPA Data'!H:H)</f>
        <v>1.5482514724865349E-4</v>
      </c>
      <c r="Q1496" s="19">
        <f>'EPA Data'!I1497/SUM('EPA Data'!I:I)</f>
        <v>1.1114776451184756E-4</v>
      </c>
      <c r="R1496" s="19">
        <f>'EPA Data'!J1497/SUM('EPA Data'!J:J)</f>
        <v>8.0539541235728662E-5</v>
      </c>
      <c r="S1496" s="19">
        <f>'EPA Data'!K1497/SUM('EPA Data'!K:K)</f>
        <v>2.0234449592376164E-4</v>
      </c>
      <c r="T1496" s="19">
        <f>'EPA Data'!L1497/SUM('EPA Data'!L:L)</f>
        <v>2.0300446091829744E-4</v>
      </c>
      <c r="U1496" s="19">
        <f>'EPA Data'!M1497/SUM('EPA Data'!M:M)</f>
        <v>9.6309759481011436E-5</v>
      </c>
      <c r="V1496" s="19">
        <f>'EPA Data'!N1497/SUM('EPA Data'!N:N)</f>
        <v>9.4003968809712793E-5</v>
      </c>
      <c r="W1496" s="19">
        <f>'EPA Data'!O1497/SUM('EPA Data'!O:O)</f>
        <v>1.5268426696478761E-4</v>
      </c>
      <c r="X1496" s="19">
        <f>'EPA Data'!P1497/SUM('EPA Data'!P:P)</f>
        <v>3.2474894654645778E-4</v>
      </c>
    </row>
    <row r="1497" spans="1:24" x14ac:dyDescent="0.35">
      <c r="A1497" s="13" t="s">
        <v>2505</v>
      </c>
      <c r="B1497" s="13" t="s">
        <v>2442</v>
      </c>
      <c r="C1497" s="18" t="s">
        <v>2093</v>
      </c>
      <c r="D1497" s="14">
        <f>SUMIFS('Census Data'!G:G,'Census Data'!$A:$A,$A1497)/SUMIFS('Census Data'!$F:$F,'Census Data'!$A:$A,$A1497)</f>
        <v>0.50209775540172019</v>
      </c>
      <c r="E1497" s="16">
        <f>SUMIFS('Census Data'!H:H,'Census Data'!$A:$A,$A1497)/SUMIFS('Census Data'!$F:$F,'Census Data'!$A:$A,$A1497)</f>
        <v>0.49790224459827986</v>
      </c>
      <c r="F1497" s="14">
        <f>SUM(SUMIFS('Census Data'!I:I,'Census Data'!$A:$A,$A1497),SUMIFS('Census Data'!J:J,'Census Data'!$A:$A,$A1497))/SUMIFS('Census Data'!$F:$F,'Census Data'!$A:$A,$A1497)</f>
        <v>0.95542269771344657</v>
      </c>
      <c r="G1497" s="14">
        <f>SUM(SUMIFS('Census Data'!K:K,'Census Data'!$A:$A,$A1497),SUMIFS('Census Data'!L:L,'Census Data'!$A:$A,$A1497))/SUMIFS('Census Data'!$F:$F,'Census Data'!$A:$A,$A1497)</f>
        <v>1.5838053282987204E-2</v>
      </c>
      <c r="H1497" s="14">
        <f>SUM(SUMIFS('Census Data'!O:O,'Census Data'!$A:$A,$A1497),SUMIFS('Census Data'!P:P,'Census Data'!$A:$A,$A1497))/SUMIFS('Census Data'!$F:$F,'Census Data'!$A:$A,$A1497)</f>
        <v>1.4684287812041115E-3</v>
      </c>
      <c r="I1497" s="16">
        <f t="shared" si="46"/>
        <v>2.7270820222362158E-2</v>
      </c>
      <c r="J1497" s="14">
        <f>SUM(SUMIFS('Census Data'!W:W,'Census Data'!$A:$A,$A1497),SUMIFS('Census Data'!X:X,'Census Data'!$A:$A,$A1497))/SUMIFS('Census Data'!$F:$F,'Census Data'!$A:$A,$A1497)</f>
        <v>1.9718900776169498E-2</v>
      </c>
      <c r="K1497" s="16">
        <f t="shared" si="47"/>
        <v>0.98028109922383055</v>
      </c>
      <c r="L1497" s="19">
        <f>'EPA Data'!D1498/SUM('EPA Data'!D:D)</f>
        <v>2.5300531519733695E-5</v>
      </c>
      <c r="M1497" s="19">
        <f>'EPA Data'!E1498/SUM('EPA Data'!E:E)</f>
        <v>5.3679611582267203E-5</v>
      </c>
      <c r="N1497" s="19">
        <f>'EPA Data'!F1498/SUM('EPA Data'!F:F)</f>
        <v>6.7034529722938198E-5</v>
      </c>
      <c r="O1497" s="19">
        <f>'EPA Data'!G1498/SUM('EPA Data'!G:G)</f>
        <v>1.0147333947474333E-5</v>
      </c>
      <c r="P1497" s="19">
        <f>'EPA Data'!H1498/SUM('EPA Data'!H:H)</f>
        <v>2.8882910580733081E-5</v>
      </c>
      <c r="Q1497" s="19">
        <f>'EPA Data'!I1498/SUM('EPA Data'!I:I)</f>
        <v>1.896822452780843E-5</v>
      </c>
      <c r="R1497" s="19">
        <f>'EPA Data'!J1498/SUM('EPA Data'!J:J)</f>
        <v>1.2476397038288788E-5</v>
      </c>
      <c r="S1497" s="19">
        <f>'EPA Data'!K1498/SUM('EPA Data'!K:K)</f>
        <v>3.4640459890699314E-5</v>
      </c>
      <c r="T1497" s="19">
        <f>'EPA Data'!L1498/SUM('EPA Data'!L:L)</f>
        <v>3.6360957854408167E-5</v>
      </c>
      <c r="U1497" s="19">
        <f>'EPA Data'!M1498/SUM('EPA Data'!M:M)</f>
        <v>1.7745525352143133E-5</v>
      </c>
      <c r="V1497" s="19">
        <f>'EPA Data'!N1498/SUM('EPA Data'!N:N)</f>
        <v>1.998536313745677E-5</v>
      </c>
      <c r="W1497" s="19">
        <f>'EPA Data'!O1498/SUM('EPA Data'!O:O)</f>
        <v>3.0912458060546523E-5</v>
      </c>
      <c r="X1497" s="19">
        <f>'EPA Data'!P1498/SUM('EPA Data'!P:P)</f>
        <v>5.7873191480442355E-5</v>
      </c>
    </row>
    <row r="1498" spans="1:24" x14ac:dyDescent="0.35">
      <c r="A1498" s="13" t="s">
        <v>2506</v>
      </c>
      <c r="B1498" s="13" t="s">
        <v>2442</v>
      </c>
      <c r="C1498" s="18" t="s">
        <v>92</v>
      </c>
      <c r="D1498" s="14">
        <f>SUMIFS('Census Data'!G:G,'Census Data'!$A:$A,$A1498)/SUMIFS('Census Data'!$F:$F,'Census Data'!$A:$A,$A1498)</f>
        <v>0.48649082005978672</v>
      </c>
      <c r="E1498" s="16">
        <f>SUMIFS('Census Data'!H:H,'Census Data'!$A:$A,$A1498)/SUMIFS('Census Data'!$F:$F,'Census Data'!$A:$A,$A1498)</f>
        <v>0.51350917994021328</v>
      </c>
      <c r="F1498" s="14">
        <f>SUM(SUMIFS('Census Data'!I:I,'Census Data'!$A:$A,$A1498),SUMIFS('Census Data'!J:J,'Census Data'!$A:$A,$A1498))/SUMIFS('Census Data'!$F:$F,'Census Data'!$A:$A,$A1498)</f>
        <v>0.70030088564672288</v>
      </c>
      <c r="G1498" s="14">
        <f>SUM(SUMIFS('Census Data'!K:K,'Census Data'!$A:$A,$A1498),SUMIFS('Census Data'!L:L,'Census Data'!$A:$A,$A1498))/SUMIFS('Census Data'!$F:$F,'Census Data'!$A:$A,$A1498)</f>
        <v>0.23610042163030384</v>
      </c>
      <c r="H1498" s="14">
        <f>SUM(SUMIFS('Census Data'!O:O,'Census Data'!$A:$A,$A1498),SUMIFS('Census Data'!P:P,'Census Data'!$A:$A,$A1498))/SUMIFS('Census Data'!$F:$F,'Census Data'!$A:$A,$A1498)</f>
        <v>1.999118814973453E-2</v>
      </c>
      <c r="I1498" s="16">
        <f t="shared" si="46"/>
        <v>4.3607504573238698E-2</v>
      </c>
      <c r="J1498" s="14">
        <f>SUM(SUMIFS('Census Data'!W:W,'Census Data'!$A:$A,$A1498),SUMIFS('Census Data'!X:X,'Census Data'!$A:$A,$A1498))/SUMIFS('Census Data'!$F:$F,'Census Data'!$A:$A,$A1498)</f>
        <v>0.10835368982287065</v>
      </c>
      <c r="K1498" s="16">
        <f t="shared" si="47"/>
        <v>0.89164631017712936</v>
      </c>
      <c r="L1498" s="19">
        <f>'EPA Data'!D1499/SUM('EPA Data'!D:D)</f>
        <v>1.9327850901743686E-3</v>
      </c>
      <c r="M1498" s="19">
        <f>'EPA Data'!E1499/SUM('EPA Data'!E:E)</f>
        <v>4.3152864371604977E-3</v>
      </c>
      <c r="N1498" s="19">
        <f>'EPA Data'!F1499/SUM('EPA Data'!F:F)</f>
        <v>3.7665164331565355E-3</v>
      </c>
      <c r="O1498" s="19">
        <f>'EPA Data'!G1499/SUM('EPA Data'!G:G)</f>
        <v>2.8810041327514938E-3</v>
      </c>
      <c r="P1498" s="19">
        <f>'EPA Data'!H1499/SUM('EPA Data'!H:H)</f>
        <v>3.0898008455682723E-3</v>
      </c>
      <c r="Q1498" s="19">
        <f>'EPA Data'!I1499/SUM('EPA Data'!I:I)</f>
        <v>1.4668322402500349E-3</v>
      </c>
      <c r="R1498" s="19">
        <f>'EPA Data'!J1499/SUM('EPA Data'!J:J)</f>
        <v>1.6128620319255183E-3</v>
      </c>
      <c r="S1498" s="19">
        <f>'EPA Data'!K1499/SUM('EPA Data'!K:K)</f>
        <v>3.4921680820889241E-3</v>
      </c>
      <c r="T1498" s="19">
        <f>'EPA Data'!L1499/SUM('EPA Data'!L:L)</f>
        <v>2.0688662353809586E-3</v>
      </c>
      <c r="U1498" s="19">
        <f>'EPA Data'!M1499/SUM('EPA Data'!M:M)</f>
        <v>2.9117953360508543E-3</v>
      </c>
      <c r="V1498" s="19">
        <f>'EPA Data'!N1499/SUM('EPA Data'!N:N)</f>
        <v>2.1484683931771577E-3</v>
      </c>
      <c r="W1498" s="19">
        <f>'EPA Data'!O1499/SUM('EPA Data'!O:O)</f>
        <v>1.8206751092445189E-3</v>
      </c>
      <c r="X1498" s="19">
        <f>'EPA Data'!P1499/SUM('EPA Data'!P:P)</f>
        <v>6.5083792337658694E-3</v>
      </c>
    </row>
    <row r="1499" spans="1:24" x14ac:dyDescent="0.35">
      <c r="A1499" s="13" t="s">
        <v>2507</v>
      </c>
      <c r="B1499" s="13" t="s">
        <v>2442</v>
      </c>
      <c r="C1499" s="18" t="s">
        <v>833</v>
      </c>
      <c r="D1499" s="14">
        <f>SUMIFS('Census Data'!G:G,'Census Data'!$A:$A,$A1499)/SUMIFS('Census Data'!$F:$F,'Census Data'!$A:$A,$A1499)</f>
        <v>0.49082837826830661</v>
      </c>
      <c r="E1499" s="16">
        <f>SUMIFS('Census Data'!H:H,'Census Data'!$A:$A,$A1499)/SUMIFS('Census Data'!$F:$F,'Census Data'!$A:$A,$A1499)</f>
        <v>0.50917162173169339</v>
      </c>
      <c r="F1499" s="14">
        <f>SUM(SUMIFS('Census Data'!I:I,'Census Data'!$A:$A,$A1499),SUMIFS('Census Data'!J:J,'Census Data'!$A:$A,$A1499))/SUMIFS('Census Data'!$F:$F,'Census Data'!$A:$A,$A1499)</f>
        <v>0.90407265618636479</v>
      </c>
      <c r="G1499" s="14">
        <f>SUM(SUMIFS('Census Data'!K:K,'Census Data'!$A:$A,$A1499),SUMIFS('Census Data'!L:L,'Census Data'!$A:$A,$A1499))/SUMIFS('Census Data'!$F:$F,'Census Data'!$A:$A,$A1499)</f>
        <v>2.3556243381933697E-2</v>
      </c>
      <c r="H1499" s="14">
        <f>SUM(SUMIFS('Census Data'!O:O,'Census Data'!$A:$A,$A1499),SUMIFS('Census Data'!P:P,'Census Data'!$A:$A,$A1499))/SUMIFS('Census Data'!$F:$F,'Census Data'!$A:$A,$A1499)</f>
        <v>1.2845157611794413E-2</v>
      </c>
      <c r="I1499" s="16">
        <f t="shared" si="46"/>
        <v>5.9525942819907085E-2</v>
      </c>
      <c r="J1499" s="14">
        <f>SUM(SUMIFS('Census Data'!W:W,'Census Data'!$A:$A,$A1499),SUMIFS('Census Data'!X:X,'Census Data'!$A:$A,$A1499))/SUMIFS('Census Data'!$F:$F,'Census Data'!$A:$A,$A1499)</f>
        <v>9.2449295430479764E-2</v>
      </c>
      <c r="K1499" s="16">
        <f t="shared" si="47"/>
        <v>0.90755070456952025</v>
      </c>
      <c r="L1499" s="19">
        <f>'EPA Data'!D1500/SUM('EPA Data'!D:D)</f>
        <v>3.5058888657997473E-4</v>
      </c>
      <c r="M1499" s="19">
        <f>'EPA Data'!E1500/SUM('EPA Data'!E:E)</f>
        <v>7.6900905797315955E-4</v>
      </c>
      <c r="N1499" s="19">
        <f>'EPA Data'!F1500/SUM('EPA Data'!F:F)</f>
        <v>7.6326621100990548E-4</v>
      </c>
      <c r="O1499" s="19">
        <f>'EPA Data'!G1500/SUM('EPA Data'!G:G)</f>
        <v>2.4294526862290048E-4</v>
      </c>
      <c r="P1499" s="19">
        <f>'EPA Data'!H1500/SUM('EPA Data'!H:H)</f>
        <v>4.981132966923776E-4</v>
      </c>
      <c r="Q1499" s="19">
        <f>'EPA Data'!I1500/SUM('EPA Data'!I:I)</f>
        <v>3.046964567244383E-4</v>
      </c>
      <c r="R1499" s="19">
        <f>'EPA Data'!J1500/SUM('EPA Data'!J:J)</f>
        <v>2.5043638195983164E-4</v>
      </c>
      <c r="S1499" s="19">
        <f>'EPA Data'!K1500/SUM('EPA Data'!K:K)</f>
        <v>7.5334825988829907E-4</v>
      </c>
      <c r="T1499" s="19">
        <f>'EPA Data'!L1500/SUM('EPA Data'!L:L)</f>
        <v>4.8160028001844219E-4</v>
      </c>
      <c r="U1499" s="19">
        <f>'EPA Data'!M1500/SUM('EPA Data'!M:M)</f>
        <v>3.6932408716562869E-4</v>
      </c>
      <c r="V1499" s="19">
        <f>'EPA Data'!N1500/SUM('EPA Data'!N:N)</f>
        <v>2.8896676562478404E-4</v>
      </c>
      <c r="W1499" s="19">
        <f>'EPA Data'!O1500/SUM('EPA Data'!O:O)</f>
        <v>3.1368640302436798E-4</v>
      </c>
      <c r="X1499" s="19">
        <f>'EPA Data'!P1500/SUM('EPA Data'!P:P)</f>
        <v>1.1300473889952452E-3</v>
      </c>
    </row>
    <row r="1500" spans="1:24" x14ac:dyDescent="0.35">
      <c r="A1500" s="13" t="s">
        <v>2508</v>
      </c>
      <c r="B1500" s="13" t="s">
        <v>2442</v>
      </c>
      <c r="C1500" s="18" t="s">
        <v>94</v>
      </c>
      <c r="D1500" s="14">
        <f>SUMIFS('Census Data'!G:G,'Census Data'!$A:$A,$A1500)/SUMIFS('Census Data'!$F:$F,'Census Data'!$A:$A,$A1500)</f>
        <v>0.50039502314968065</v>
      </c>
      <c r="E1500" s="16">
        <f>SUMIFS('Census Data'!H:H,'Census Data'!$A:$A,$A1500)/SUMIFS('Census Data'!$F:$F,'Census Data'!$A:$A,$A1500)</f>
        <v>0.49960497685031935</v>
      </c>
      <c r="F1500" s="14">
        <f>SUM(SUMIFS('Census Data'!I:I,'Census Data'!$A:$A,$A1500),SUMIFS('Census Data'!J:J,'Census Data'!$A:$A,$A1500))/SUMIFS('Census Data'!$F:$F,'Census Data'!$A:$A,$A1500)</f>
        <v>0.9586483587781206</v>
      </c>
      <c r="G1500" s="14">
        <f>SUM(SUMIFS('Census Data'!K:K,'Census Data'!$A:$A,$A1500),SUMIFS('Census Data'!L:L,'Census Data'!$A:$A,$A1500))/SUMIFS('Census Data'!$F:$F,'Census Data'!$A:$A,$A1500)</f>
        <v>1.192572682052708E-2</v>
      </c>
      <c r="H1500" s="14">
        <f>SUM(SUMIFS('Census Data'!O:O,'Census Data'!$A:$A,$A1500),SUMIFS('Census Data'!P:P,'Census Data'!$A:$A,$A1500))/SUMIFS('Census Data'!$F:$F,'Census Data'!$A:$A,$A1500)</f>
        <v>8.333002308347567E-3</v>
      </c>
      <c r="I1500" s="16">
        <f t="shared" si="46"/>
        <v>2.109291209300479E-2</v>
      </c>
      <c r="J1500" s="14">
        <f>SUM(SUMIFS('Census Data'!W:W,'Census Data'!$A:$A,$A1500),SUMIFS('Census Data'!X:X,'Census Data'!$A:$A,$A1500))/SUMIFS('Census Data'!$F:$F,'Census Data'!$A:$A,$A1500)</f>
        <v>2.4253097290450151E-2</v>
      </c>
      <c r="K1500" s="16">
        <f t="shared" si="47"/>
        <v>0.97574690270954989</v>
      </c>
      <c r="L1500" s="19">
        <f>'EPA Data'!D1501/SUM('EPA Data'!D:D)</f>
        <v>7.017189757299782E-4</v>
      </c>
      <c r="M1500" s="19">
        <f>'EPA Data'!E1501/SUM('EPA Data'!E:E)</f>
        <v>1.3279589002021704E-3</v>
      </c>
      <c r="N1500" s="19">
        <f>'EPA Data'!F1501/SUM('EPA Data'!F:F)</f>
        <v>1.889615557602754E-3</v>
      </c>
      <c r="O1500" s="19">
        <f>'EPA Data'!G1501/SUM('EPA Data'!G:G)</f>
        <v>3.6457236861995191E-4</v>
      </c>
      <c r="P1500" s="19">
        <f>'EPA Data'!H1501/SUM('EPA Data'!H:H)</f>
        <v>6.8959940958156251E-4</v>
      </c>
      <c r="Q1500" s="19">
        <f>'EPA Data'!I1501/SUM('EPA Data'!I:I)</f>
        <v>3.9720943957700347E-4</v>
      </c>
      <c r="R1500" s="19">
        <f>'EPA Data'!J1501/SUM('EPA Data'!J:J)</f>
        <v>3.1786174669889164E-4</v>
      </c>
      <c r="S1500" s="19">
        <f>'EPA Data'!K1501/SUM('EPA Data'!K:K)</f>
        <v>7.7966554029605206E-4</v>
      </c>
      <c r="T1500" s="19">
        <f>'EPA Data'!L1501/SUM('EPA Data'!L:L)</f>
        <v>7.2347595341315247E-4</v>
      </c>
      <c r="U1500" s="19">
        <f>'EPA Data'!M1501/SUM('EPA Data'!M:M)</f>
        <v>6.7599544337582074E-4</v>
      </c>
      <c r="V1500" s="19">
        <f>'EPA Data'!N1501/SUM('EPA Data'!N:N)</f>
        <v>5.3576815659519975E-4</v>
      </c>
      <c r="W1500" s="19">
        <f>'EPA Data'!O1501/SUM('EPA Data'!O:O)</f>
        <v>6.8160509237932972E-4</v>
      </c>
      <c r="X1500" s="19">
        <f>'EPA Data'!P1501/SUM('EPA Data'!P:P)</f>
        <v>1.2691031694564887E-3</v>
      </c>
    </row>
    <row r="1501" spans="1:24" x14ac:dyDescent="0.35">
      <c r="A1501" s="13" t="s">
        <v>2509</v>
      </c>
      <c r="B1501" s="13" t="s">
        <v>2442</v>
      </c>
      <c r="C1501" s="18" t="s">
        <v>249</v>
      </c>
      <c r="D1501" s="14">
        <f>SUMIFS('Census Data'!G:G,'Census Data'!$A:$A,$A1501)/SUMIFS('Census Data'!$F:$F,'Census Data'!$A:$A,$A1501)</f>
        <v>0.51179411220144422</v>
      </c>
      <c r="E1501" s="16">
        <f>SUMIFS('Census Data'!H:H,'Census Data'!$A:$A,$A1501)/SUMIFS('Census Data'!$F:$F,'Census Data'!$A:$A,$A1501)</f>
        <v>0.48820588779855584</v>
      </c>
      <c r="F1501" s="14">
        <f>SUM(SUMIFS('Census Data'!I:I,'Census Data'!$A:$A,$A1501),SUMIFS('Census Data'!J:J,'Census Data'!$A:$A,$A1501))/SUMIFS('Census Data'!$F:$F,'Census Data'!$A:$A,$A1501)</f>
        <v>0.89440844288094801</v>
      </c>
      <c r="G1501" s="14">
        <f>SUM(SUMIFS('Census Data'!K:K,'Census Data'!$A:$A,$A1501),SUMIFS('Census Data'!L:L,'Census Data'!$A:$A,$A1501))/SUMIFS('Census Data'!$F:$F,'Census Data'!$A:$A,$A1501)</f>
        <v>4.8287354193667836E-2</v>
      </c>
      <c r="H1501" s="14">
        <f>SUM(SUMIFS('Census Data'!O:O,'Census Data'!$A:$A,$A1501),SUMIFS('Census Data'!P:P,'Census Data'!$A:$A,$A1501))/SUMIFS('Census Data'!$F:$F,'Census Data'!$A:$A,$A1501)</f>
        <v>1.8181818181818181E-2</v>
      </c>
      <c r="I1501" s="16">
        <f t="shared" si="46"/>
        <v>3.9122384743565997E-2</v>
      </c>
      <c r="J1501" s="14">
        <f>SUM(SUMIFS('Census Data'!W:W,'Census Data'!$A:$A,$A1501),SUMIFS('Census Data'!X:X,'Census Data'!$A:$A,$A1501))/SUMIFS('Census Data'!$F:$F,'Census Data'!$A:$A,$A1501)</f>
        <v>4.8583595630438806E-2</v>
      </c>
      <c r="K1501" s="16">
        <f t="shared" si="47"/>
        <v>0.95141640436956121</v>
      </c>
      <c r="L1501" s="19">
        <f>'EPA Data'!D1502/SUM('EPA Data'!D:D)</f>
        <v>1.3812185170721151E-4</v>
      </c>
      <c r="M1501" s="19">
        <f>'EPA Data'!E1502/SUM('EPA Data'!E:E)</f>
        <v>3.7101482433569922E-4</v>
      </c>
      <c r="N1501" s="19">
        <f>'EPA Data'!F1502/SUM('EPA Data'!F:F)</f>
        <v>3.4642039249900417E-4</v>
      </c>
      <c r="O1501" s="19">
        <f>'EPA Data'!G1502/SUM('EPA Data'!G:G)</f>
        <v>1.1478591067572846E-4</v>
      </c>
      <c r="P1501" s="19">
        <f>'EPA Data'!H1502/SUM('EPA Data'!H:H)</f>
        <v>2.5554214163129571E-4</v>
      </c>
      <c r="Q1501" s="19">
        <f>'EPA Data'!I1502/SUM('EPA Data'!I:I)</f>
        <v>1.251216901930526E-4</v>
      </c>
      <c r="R1501" s="19">
        <f>'EPA Data'!J1502/SUM('EPA Data'!J:J)</f>
        <v>7.9860363598474962E-5</v>
      </c>
      <c r="S1501" s="19">
        <f>'EPA Data'!K1502/SUM('EPA Data'!K:K)</f>
        <v>2.9630596161861657E-4</v>
      </c>
      <c r="T1501" s="19">
        <f>'EPA Data'!L1502/SUM('EPA Data'!L:L)</f>
        <v>1.8823638717156466E-4</v>
      </c>
      <c r="U1501" s="19">
        <f>'EPA Data'!M1502/SUM('EPA Data'!M:M)</f>
        <v>1.6845069644183896E-4</v>
      </c>
      <c r="V1501" s="19">
        <f>'EPA Data'!N1502/SUM('EPA Data'!N:N)</f>
        <v>1.7035959815058833E-4</v>
      </c>
      <c r="W1501" s="19">
        <f>'EPA Data'!O1502/SUM('EPA Data'!O:O)</f>
        <v>1.7616519894944494E-4</v>
      </c>
      <c r="X1501" s="19">
        <f>'EPA Data'!P1502/SUM('EPA Data'!P:P)</f>
        <v>5.644599613936046E-4</v>
      </c>
    </row>
    <row r="1502" spans="1:24" x14ac:dyDescent="0.35">
      <c r="A1502" s="13" t="s">
        <v>2510</v>
      </c>
      <c r="B1502" s="13" t="s">
        <v>2442</v>
      </c>
      <c r="C1502" s="18" t="s">
        <v>1115</v>
      </c>
      <c r="D1502" s="14">
        <f>SUMIFS('Census Data'!G:G,'Census Data'!$A:$A,$A1502)/SUMIFS('Census Data'!$F:$F,'Census Data'!$A:$A,$A1502)</f>
        <v>0.50654555169650017</v>
      </c>
      <c r="E1502" s="16">
        <f>SUMIFS('Census Data'!H:H,'Census Data'!$A:$A,$A1502)/SUMIFS('Census Data'!$F:$F,'Census Data'!$A:$A,$A1502)</f>
        <v>0.49345444830349988</v>
      </c>
      <c r="F1502" s="14">
        <f>SUM(SUMIFS('Census Data'!I:I,'Census Data'!$A:$A,$A1502),SUMIFS('Census Data'!J:J,'Census Data'!$A:$A,$A1502))/SUMIFS('Census Data'!$F:$F,'Census Data'!$A:$A,$A1502)</f>
        <v>0.96660432807908092</v>
      </c>
      <c r="G1502" s="14">
        <f>SUM(SUMIFS('Census Data'!K:K,'Census Data'!$A:$A,$A1502),SUMIFS('Census Data'!L:L,'Census Data'!$A:$A,$A1502))/SUMIFS('Census Data'!$F:$F,'Census Data'!$A:$A,$A1502)</f>
        <v>7.4806305102858668E-3</v>
      </c>
      <c r="H1502" s="14">
        <f>SUM(SUMIFS('Census Data'!O:O,'Census Data'!$A:$A,$A1502),SUMIFS('Census Data'!P:P,'Census Data'!$A:$A,$A1502))/SUMIFS('Census Data'!$F:$F,'Census Data'!$A:$A,$A1502)</f>
        <v>4.2746460058776387E-3</v>
      </c>
      <c r="I1502" s="16">
        <f t="shared" si="46"/>
        <v>2.1640395404755486E-2</v>
      </c>
      <c r="J1502" s="14">
        <f>SUM(SUMIFS('Census Data'!W:W,'Census Data'!$A:$A,$A1502),SUMIFS('Census Data'!X:X,'Census Data'!$A:$A,$A1502))/SUMIFS('Census Data'!$F:$F,'Census Data'!$A:$A,$A1502)</f>
        <v>3.7403152551429334E-3</v>
      </c>
      <c r="K1502" s="16">
        <f t="shared" si="47"/>
        <v>0.99625968474485704</v>
      </c>
      <c r="L1502" s="19">
        <f>'EPA Data'!D1503/SUM('EPA Data'!D:D)</f>
        <v>8.4349531120715606E-6</v>
      </c>
      <c r="M1502" s="19">
        <f>'EPA Data'!E1503/SUM('EPA Data'!E:E)</f>
        <v>2.7689312736532013E-5</v>
      </c>
      <c r="N1502" s="19">
        <f>'EPA Data'!F1503/SUM('EPA Data'!F:F)</f>
        <v>2.5907035988318765E-5</v>
      </c>
      <c r="O1502" s="19">
        <f>'EPA Data'!G1503/SUM('EPA Data'!G:G)</f>
        <v>5.1205409109188036E-6</v>
      </c>
      <c r="P1502" s="19">
        <f>'EPA Data'!H1503/SUM('EPA Data'!H:H)</f>
        <v>1.6596714313280853E-5</v>
      </c>
      <c r="Q1502" s="19">
        <f>'EPA Data'!I1503/SUM('EPA Data'!I:I)</f>
        <v>7.2331850953901691E-6</v>
      </c>
      <c r="R1502" s="19">
        <f>'EPA Data'!J1503/SUM('EPA Data'!J:J)</f>
        <v>3.8395589840887529E-6</v>
      </c>
      <c r="S1502" s="19">
        <f>'EPA Data'!K1503/SUM('EPA Data'!K:K)</f>
        <v>1.6337912968248706E-5</v>
      </c>
      <c r="T1502" s="19">
        <f>'EPA Data'!L1503/SUM('EPA Data'!L:L)</f>
        <v>1.1772128556659491E-5</v>
      </c>
      <c r="U1502" s="19">
        <f>'EPA Data'!M1503/SUM('EPA Data'!M:M)</f>
        <v>7.9861154491261496E-6</v>
      </c>
      <c r="V1502" s="19">
        <f>'EPA Data'!N1503/SUM('EPA Data'!N:N)</f>
        <v>1.2672986601517243E-5</v>
      </c>
      <c r="W1502" s="19">
        <f>'EPA Data'!O1503/SUM('EPA Data'!O:O)</f>
        <v>1.6086545742147885E-5</v>
      </c>
      <c r="X1502" s="19">
        <f>'EPA Data'!P1503/SUM('EPA Data'!P:P)</f>
        <v>3.7904797615458634E-5</v>
      </c>
    </row>
    <row r="1503" spans="1:24" x14ac:dyDescent="0.35">
      <c r="A1503" s="13" t="s">
        <v>2511</v>
      </c>
      <c r="B1503" s="13" t="s">
        <v>2442</v>
      </c>
      <c r="C1503" s="18" t="s">
        <v>2512</v>
      </c>
      <c r="D1503" s="14">
        <f>SUMIFS('Census Data'!G:G,'Census Data'!$A:$A,$A1503)/SUMIFS('Census Data'!$F:$F,'Census Data'!$A:$A,$A1503)</f>
        <v>0.49862641174348588</v>
      </c>
      <c r="E1503" s="16">
        <f>SUMIFS('Census Data'!H:H,'Census Data'!$A:$A,$A1503)/SUMIFS('Census Data'!$F:$F,'Census Data'!$A:$A,$A1503)</f>
        <v>0.50137358825651412</v>
      </c>
      <c r="F1503" s="14">
        <f>SUM(SUMIFS('Census Data'!I:I,'Census Data'!$A:$A,$A1503),SUMIFS('Census Data'!J:J,'Census Data'!$A:$A,$A1503))/SUMIFS('Census Data'!$F:$F,'Census Data'!$A:$A,$A1503)</f>
        <v>0.95232677525876186</v>
      </c>
      <c r="G1503" s="14">
        <f>SUM(SUMIFS('Census Data'!K:K,'Census Data'!$A:$A,$A1503),SUMIFS('Census Data'!L:L,'Census Data'!$A:$A,$A1503))/SUMIFS('Census Data'!$F:$F,'Census Data'!$A:$A,$A1503)</f>
        <v>9.5457446513305764E-3</v>
      </c>
      <c r="H1503" s="14">
        <f>SUM(SUMIFS('Census Data'!O:O,'Census Data'!$A:$A,$A1503),SUMIFS('Census Data'!P:P,'Census Data'!$A:$A,$A1503))/SUMIFS('Census Data'!$F:$F,'Census Data'!$A:$A,$A1503)</f>
        <v>6.4100785303993118E-3</v>
      </c>
      <c r="I1503" s="16">
        <f t="shared" si="46"/>
        <v>3.1717401559508196E-2</v>
      </c>
      <c r="J1503" s="14">
        <f>SUM(SUMIFS('Census Data'!W:W,'Census Data'!$A:$A,$A1503),SUMIFS('Census Data'!X:X,'Census Data'!$A:$A,$A1503))/SUMIFS('Census Data'!$F:$F,'Census Data'!$A:$A,$A1503)</f>
        <v>2.6694785914476788E-2</v>
      </c>
      <c r="K1503" s="16">
        <f t="shared" si="47"/>
        <v>0.97330521408552317</v>
      </c>
      <c r="L1503" s="19">
        <f>'EPA Data'!D1504/SUM('EPA Data'!D:D)</f>
        <v>8.2240950843458398E-5</v>
      </c>
      <c r="M1503" s="19">
        <f>'EPA Data'!E1504/SUM('EPA Data'!E:E)</f>
        <v>2.0972566209730823E-4</v>
      </c>
      <c r="N1503" s="19">
        <f>'EPA Data'!F1504/SUM('EPA Data'!F:F)</f>
        <v>2.4190560611505533E-4</v>
      </c>
      <c r="O1503" s="19">
        <f>'EPA Data'!G1504/SUM('EPA Data'!G:G)</f>
        <v>5.501282796129884E-5</v>
      </c>
      <c r="P1503" s="19">
        <f>'EPA Data'!H1504/SUM('EPA Data'!H:H)</f>
        <v>1.3817803781773124E-4</v>
      </c>
      <c r="Q1503" s="19">
        <f>'EPA Data'!I1504/SUM('EPA Data'!I:I)</f>
        <v>8.4610836758216703E-5</v>
      </c>
      <c r="R1503" s="19">
        <f>'EPA Data'!J1504/SUM('EPA Data'!J:J)</f>
        <v>5.0144971047564738E-5</v>
      </c>
      <c r="S1503" s="19">
        <f>'EPA Data'!K1504/SUM('EPA Data'!K:K)</f>
        <v>1.6447549922392552E-4</v>
      </c>
      <c r="T1503" s="19">
        <f>'EPA Data'!L1504/SUM('EPA Data'!L:L)</f>
        <v>1.3946928689731423E-4</v>
      </c>
      <c r="U1503" s="19">
        <f>'EPA Data'!M1504/SUM('EPA Data'!M:M)</f>
        <v>1.0154476546183564E-4</v>
      </c>
      <c r="V1503" s="19">
        <f>'EPA Data'!N1504/SUM('EPA Data'!N:N)</f>
        <v>8.6784059547076743E-5</v>
      </c>
      <c r="W1503" s="19">
        <f>'EPA Data'!O1504/SUM('EPA Data'!O:O)</f>
        <v>1.2346231183715816E-4</v>
      </c>
      <c r="X1503" s="19">
        <f>'EPA Data'!P1504/SUM('EPA Data'!P:P)</f>
        <v>2.965094515098327E-4</v>
      </c>
    </row>
    <row r="1504" spans="1:24" x14ac:dyDescent="0.35">
      <c r="A1504" s="13" t="s">
        <v>2513</v>
      </c>
      <c r="B1504" s="13" t="s">
        <v>2442</v>
      </c>
      <c r="C1504" s="18" t="s">
        <v>251</v>
      </c>
      <c r="D1504" s="14">
        <f>SUMIFS('Census Data'!G:G,'Census Data'!$A:$A,$A1504)/SUMIFS('Census Data'!$F:$F,'Census Data'!$A:$A,$A1504)</f>
        <v>0.50028802716550946</v>
      </c>
      <c r="E1504" s="16">
        <f>SUMIFS('Census Data'!H:H,'Census Data'!$A:$A,$A1504)/SUMIFS('Census Data'!$F:$F,'Census Data'!$A:$A,$A1504)</f>
        <v>0.49971197283449048</v>
      </c>
      <c r="F1504" s="14">
        <f>SUM(SUMIFS('Census Data'!I:I,'Census Data'!$A:$A,$A1504),SUMIFS('Census Data'!J:J,'Census Data'!$A:$A,$A1504))/SUMIFS('Census Data'!$F:$F,'Census Data'!$A:$A,$A1504)</f>
        <v>0.94006003092502199</v>
      </c>
      <c r="G1504" s="14">
        <f>SUM(SUMIFS('Census Data'!K:K,'Census Data'!$A:$A,$A1504),SUMIFS('Census Data'!L:L,'Census Data'!$A:$A,$A1504))/SUMIFS('Census Data'!$F:$F,'Census Data'!$A:$A,$A1504)</f>
        <v>2.2678349452748384E-2</v>
      </c>
      <c r="H1504" s="14">
        <f>SUM(SUMIFS('Census Data'!O:O,'Census Data'!$A:$A,$A1504),SUMIFS('Census Data'!P:P,'Census Data'!$A:$A,$A1504))/SUMIFS('Census Data'!$F:$F,'Census Data'!$A:$A,$A1504)</f>
        <v>5.9424552041961011E-3</v>
      </c>
      <c r="I1504" s="16">
        <f t="shared" si="46"/>
        <v>3.1319164418033507E-2</v>
      </c>
      <c r="J1504" s="14">
        <f>SUM(SUMIFS('Census Data'!W:W,'Census Data'!$A:$A,$A1504),SUMIFS('Census Data'!X:X,'Census Data'!$A:$A,$A1504))/SUMIFS('Census Data'!$F:$F,'Census Data'!$A:$A,$A1504)</f>
        <v>3.2349998484067548E-2</v>
      </c>
      <c r="K1504" s="16">
        <f t="shared" si="47"/>
        <v>0.9676500015159325</v>
      </c>
      <c r="L1504" s="19">
        <f>'EPA Data'!D1505/SUM('EPA Data'!D:D)</f>
        <v>6.8804909078687898E-5</v>
      </c>
      <c r="M1504" s="19">
        <f>'EPA Data'!E1505/SUM('EPA Data'!E:E)</f>
        <v>1.8657631973762563E-4</v>
      </c>
      <c r="N1504" s="19">
        <f>'EPA Data'!F1505/SUM('EPA Data'!F:F)</f>
        <v>1.7304402556887516E-4</v>
      </c>
      <c r="O1504" s="19">
        <f>'EPA Data'!G1505/SUM('EPA Data'!G:G)</f>
        <v>7.4636680230508255E-5</v>
      </c>
      <c r="P1504" s="19">
        <f>'EPA Data'!H1505/SUM('EPA Data'!H:H)</f>
        <v>1.3166980930805498E-4</v>
      </c>
      <c r="Q1504" s="19">
        <f>'EPA Data'!I1505/SUM('EPA Data'!I:I)</f>
        <v>6.1284483363272413E-5</v>
      </c>
      <c r="R1504" s="19">
        <f>'EPA Data'!J1505/SUM('EPA Data'!J:J)</f>
        <v>4.4310586086594784E-5</v>
      </c>
      <c r="S1504" s="19">
        <f>'EPA Data'!K1505/SUM('EPA Data'!K:K)</f>
        <v>1.4185598414187696E-4</v>
      </c>
      <c r="T1504" s="19">
        <f>'EPA Data'!L1505/SUM('EPA Data'!L:L)</f>
        <v>8.9984925664802064E-5</v>
      </c>
      <c r="U1504" s="19">
        <f>'EPA Data'!M1505/SUM('EPA Data'!M:M)</f>
        <v>9.3356097523106783E-5</v>
      </c>
      <c r="V1504" s="19">
        <f>'EPA Data'!N1505/SUM('EPA Data'!N:N)</f>
        <v>9.0503157858766122E-5</v>
      </c>
      <c r="W1504" s="19">
        <f>'EPA Data'!O1505/SUM('EPA Data'!O:O)</f>
        <v>8.9583614462605159E-5</v>
      </c>
      <c r="X1504" s="19">
        <f>'EPA Data'!P1505/SUM('EPA Data'!P:P)</f>
        <v>2.8302092468202137E-4</v>
      </c>
    </row>
    <row r="1505" spans="1:24" x14ac:dyDescent="0.35">
      <c r="A1505" s="13" t="s">
        <v>2514</v>
      </c>
      <c r="B1505" s="13" t="s">
        <v>2442</v>
      </c>
      <c r="C1505" s="18" t="s">
        <v>100</v>
      </c>
      <c r="D1505" s="14">
        <f>SUMIFS('Census Data'!G:G,'Census Data'!$A:$A,$A1505)/SUMIFS('Census Data'!$F:$F,'Census Data'!$A:$A,$A1505)</f>
        <v>0.50303859409118412</v>
      </c>
      <c r="E1505" s="16">
        <f>SUMIFS('Census Data'!H:H,'Census Data'!$A:$A,$A1505)/SUMIFS('Census Data'!$F:$F,'Census Data'!$A:$A,$A1505)</f>
        <v>0.49696140590881588</v>
      </c>
      <c r="F1505" s="14">
        <f>SUM(SUMIFS('Census Data'!I:I,'Census Data'!$A:$A,$A1505),SUMIFS('Census Data'!J:J,'Census Data'!$A:$A,$A1505))/SUMIFS('Census Data'!$F:$F,'Census Data'!$A:$A,$A1505)</f>
        <v>0.95230328062929148</v>
      </c>
      <c r="G1505" s="14">
        <f>SUM(SUMIFS('Census Data'!K:K,'Census Data'!$A:$A,$A1505),SUMIFS('Census Data'!L:L,'Census Data'!$A:$A,$A1505))/SUMIFS('Census Data'!$F:$F,'Census Data'!$A:$A,$A1505)</f>
        <v>6.550735313461893E-3</v>
      </c>
      <c r="H1505" s="14">
        <f>SUM(SUMIFS('Census Data'!O:O,'Census Data'!$A:$A,$A1505),SUMIFS('Census Data'!P:P,'Census Data'!$A:$A,$A1505))/SUMIFS('Census Data'!$F:$F,'Census Data'!$A:$A,$A1505)</f>
        <v>6.2350372260661386E-3</v>
      </c>
      <c r="I1505" s="16">
        <f t="shared" si="46"/>
        <v>3.4910946831180567E-2</v>
      </c>
      <c r="J1505" s="14">
        <f>SUM(SUMIFS('Census Data'!W:W,'Census Data'!$A:$A,$A1505),SUMIFS('Census Data'!X:X,'Census Data'!$A:$A,$A1505))/SUMIFS('Census Data'!$F:$F,'Census Data'!$A:$A,$A1505)</f>
        <v>7.8871905501039175E-2</v>
      </c>
      <c r="K1505" s="16">
        <f t="shared" si="47"/>
        <v>0.92112809449896083</v>
      </c>
      <c r="L1505" s="19">
        <f>'EPA Data'!D1506/SUM('EPA Data'!D:D)</f>
        <v>8.2705121486536626E-5</v>
      </c>
      <c r="M1505" s="19">
        <f>'EPA Data'!E1506/SUM('EPA Data'!E:E)</f>
        <v>2.0252791943547584E-4</v>
      </c>
      <c r="N1505" s="19">
        <f>'EPA Data'!F1506/SUM('EPA Data'!F:F)</f>
        <v>2.1188824011276805E-4</v>
      </c>
      <c r="O1505" s="19">
        <f>'EPA Data'!G1506/SUM('EPA Data'!G:G)</f>
        <v>6.3725105103804421E-5</v>
      </c>
      <c r="P1505" s="19">
        <f>'EPA Data'!H1506/SUM('EPA Data'!H:H)</f>
        <v>1.3373187952927978E-4</v>
      </c>
      <c r="Q1505" s="19">
        <f>'EPA Data'!I1506/SUM('EPA Data'!I:I)</f>
        <v>8.3619478080389513E-5</v>
      </c>
      <c r="R1505" s="19">
        <f>'EPA Data'!J1506/SUM('EPA Data'!J:J)</f>
        <v>6.6957031991973079E-5</v>
      </c>
      <c r="S1505" s="19">
        <f>'EPA Data'!K1506/SUM('EPA Data'!K:K)</f>
        <v>1.8824009651160502E-4</v>
      </c>
      <c r="T1505" s="19">
        <f>'EPA Data'!L1506/SUM('EPA Data'!L:L)</f>
        <v>1.3245865534734389E-4</v>
      </c>
      <c r="U1505" s="19">
        <f>'EPA Data'!M1506/SUM('EPA Data'!M:M)</f>
        <v>1.0456394160260709E-4</v>
      </c>
      <c r="V1505" s="19">
        <f>'EPA Data'!N1506/SUM('EPA Data'!N:N)</f>
        <v>7.8344162079842854E-5</v>
      </c>
      <c r="W1505" s="19">
        <f>'EPA Data'!O1506/SUM('EPA Data'!O:O)</f>
        <v>9.174917927342837E-5</v>
      </c>
      <c r="X1505" s="19">
        <f>'EPA Data'!P1506/SUM('EPA Data'!P:P)</f>
        <v>2.9267650399138315E-4</v>
      </c>
    </row>
    <row r="1506" spans="1:24" x14ac:dyDescent="0.35">
      <c r="A1506" s="13" t="s">
        <v>2515</v>
      </c>
      <c r="B1506" s="13" t="s">
        <v>2442</v>
      </c>
      <c r="C1506" s="18" t="s">
        <v>1017</v>
      </c>
      <c r="D1506" s="14">
        <f>SUMIFS('Census Data'!G:G,'Census Data'!$A:$A,$A1506)/SUMIFS('Census Data'!$F:$F,'Census Data'!$A:$A,$A1506)</f>
        <v>0.49890350877192985</v>
      </c>
      <c r="E1506" s="16">
        <f>SUMIFS('Census Data'!H:H,'Census Data'!$A:$A,$A1506)/SUMIFS('Census Data'!$F:$F,'Census Data'!$A:$A,$A1506)</f>
        <v>0.50109649122807021</v>
      </c>
      <c r="F1506" s="14">
        <f>SUM(SUMIFS('Census Data'!I:I,'Census Data'!$A:$A,$A1506),SUMIFS('Census Data'!J:J,'Census Data'!$A:$A,$A1506))/SUMIFS('Census Data'!$F:$F,'Census Data'!$A:$A,$A1506)</f>
        <v>0.93869617224880386</v>
      </c>
      <c r="G1506" s="14">
        <f>SUM(SUMIFS('Census Data'!K:K,'Census Data'!$A:$A,$A1506),SUMIFS('Census Data'!L:L,'Census Data'!$A:$A,$A1506))/SUMIFS('Census Data'!$F:$F,'Census Data'!$A:$A,$A1506)</f>
        <v>3.3293460925039875E-2</v>
      </c>
      <c r="H1506" s="14">
        <f>SUM(SUMIFS('Census Data'!O:O,'Census Data'!$A:$A,$A1506),SUMIFS('Census Data'!P:P,'Census Data'!$A:$A,$A1506))/SUMIFS('Census Data'!$F:$F,'Census Data'!$A:$A,$A1506)</f>
        <v>5.0837320574162676E-3</v>
      </c>
      <c r="I1506" s="16">
        <f t="shared" si="46"/>
        <v>2.2926634768739906E-2</v>
      </c>
      <c r="J1506" s="14">
        <f>SUM(SUMIFS('Census Data'!W:W,'Census Data'!$A:$A,$A1506),SUMIFS('Census Data'!X:X,'Census Data'!$A:$A,$A1506))/SUMIFS('Census Data'!$F:$F,'Census Data'!$A:$A,$A1506)</f>
        <v>1.7743221690590113E-2</v>
      </c>
      <c r="K1506" s="16">
        <f t="shared" si="47"/>
        <v>0.98225677830940994</v>
      </c>
      <c r="L1506" s="19">
        <f>'EPA Data'!D1507/SUM('EPA Data'!D:D)</f>
        <v>2.2374724747304186E-5</v>
      </c>
      <c r="M1506" s="19">
        <f>'EPA Data'!E1507/SUM('EPA Data'!E:E)</f>
        <v>7.3417925489391726E-5</v>
      </c>
      <c r="N1506" s="19">
        <f>'EPA Data'!F1507/SUM('EPA Data'!F:F)</f>
        <v>6.8163159217995373E-5</v>
      </c>
      <c r="O1506" s="19">
        <f>'EPA Data'!G1507/SUM('EPA Data'!G:G)</f>
        <v>1.4142279658409551E-5</v>
      </c>
      <c r="P1506" s="19">
        <f>'EPA Data'!H1507/SUM('EPA Data'!H:H)</f>
        <v>4.4974257892358009E-5</v>
      </c>
      <c r="Q1506" s="19">
        <f>'EPA Data'!I1507/SUM('EPA Data'!I:I)</f>
        <v>1.9716649585534538E-5</v>
      </c>
      <c r="R1506" s="19">
        <f>'EPA Data'!J1507/SUM('EPA Data'!J:J)</f>
        <v>1.121170434729533E-5</v>
      </c>
      <c r="S1506" s="19">
        <f>'EPA Data'!K1507/SUM('EPA Data'!K:K)</f>
        <v>4.4601971289464062E-5</v>
      </c>
      <c r="T1506" s="19">
        <f>'EPA Data'!L1507/SUM('EPA Data'!L:L)</f>
        <v>3.2800899830025085E-5</v>
      </c>
      <c r="U1506" s="19">
        <f>'EPA Data'!M1507/SUM('EPA Data'!M:M)</f>
        <v>2.2558234025853509E-5</v>
      </c>
      <c r="V1506" s="19">
        <f>'EPA Data'!N1507/SUM('EPA Data'!N:N)</f>
        <v>3.5364565470986613E-5</v>
      </c>
      <c r="W1506" s="19">
        <f>'EPA Data'!O1507/SUM('EPA Data'!O:O)</f>
        <v>4.3435481970032528E-5</v>
      </c>
      <c r="X1506" s="19">
        <f>'EPA Data'!P1507/SUM('EPA Data'!P:P)</f>
        <v>1.0012868872918482E-4</v>
      </c>
    </row>
    <row r="1507" spans="1:24" x14ac:dyDescent="0.35">
      <c r="A1507" s="13" t="s">
        <v>2516</v>
      </c>
      <c r="B1507" s="13" t="s">
        <v>2442</v>
      </c>
      <c r="C1507" s="18" t="s">
        <v>255</v>
      </c>
      <c r="D1507" s="14">
        <f>SUMIFS('Census Data'!G:G,'Census Data'!$A:$A,$A1507)/SUMIFS('Census Data'!$F:$F,'Census Data'!$A:$A,$A1507)</f>
        <v>0.50412904092114541</v>
      </c>
      <c r="E1507" s="16">
        <f>SUMIFS('Census Data'!H:H,'Census Data'!$A:$A,$A1507)/SUMIFS('Census Data'!$F:$F,'Census Data'!$A:$A,$A1507)</f>
        <v>0.49587095907885459</v>
      </c>
      <c r="F1507" s="14">
        <f>SUM(SUMIFS('Census Data'!I:I,'Census Data'!$A:$A,$A1507),SUMIFS('Census Data'!J:J,'Census Data'!$A:$A,$A1507))/SUMIFS('Census Data'!$F:$F,'Census Data'!$A:$A,$A1507)</f>
        <v>0.94910873141092345</v>
      </c>
      <c r="G1507" s="14">
        <f>SUM(SUMIFS('Census Data'!K:K,'Census Data'!$A:$A,$A1507),SUMIFS('Census Data'!L:L,'Census Data'!$A:$A,$A1507))/SUMIFS('Census Data'!$F:$F,'Census Data'!$A:$A,$A1507)</f>
        <v>2.1064822585518145E-2</v>
      </c>
      <c r="H1507" s="14">
        <f>SUM(SUMIFS('Census Data'!O:O,'Census Data'!$A:$A,$A1507),SUMIFS('Census Data'!P:P,'Census Data'!$A:$A,$A1507))/SUMIFS('Census Data'!$F:$F,'Census Data'!$A:$A,$A1507)</f>
        <v>5.0354157574943768E-3</v>
      </c>
      <c r="I1507" s="16">
        <f t="shared" si="46"/>
        <v>2.4791030246064105E-2</v>
      </c>
      <c r="J1507" s="14">
        <f>SUM(SUMIFS('Census Data'!W:W,'Census Data'!$A:$A,$A1507),SUMIFS('Census Data'!X:X,'Census Data'!$A:$A,$A1507))/SUMIFS('Census Data'!$F:$F,'Census Data'!$A:$A,$A1507)</f>
        <v>2.5999530027862632E-2</v>
      </c>
      <c r="K1507" s="16">
        <f t="shared" si="47"/>
        <v>0.97400046997213741</v>
      </c>
      <c r="L1507" s="19">
        <f>'EPA Data'!D1508/SUM('EPA Data'!D:D)</f>
        <v>2.7531958674997228E-4</v>
      </c>
      <c r="M1507" s="19">
        <f>'EPA Data'!E1508/SUM('EPA Data'!E:E)</f>
        <v>6.3094359770061754E-4</v>
      </c>
      <c r="N1507" s="19">
        <f>'EPA Data'!F1508/SUM('EPA Data'!F:F)</f>
        <v>7.5008211701633933E-4</v>
      </c>
      <c r="O1507" s="19">
        <f>'EPA Data'!G1508/SUM('EPA Data'!G:G)</f>
        <v>1.5947275485256077E-4</v>
      </c>
      <c r="P1507" s="19">
        <f>'EPA Data'!H1508/SUM('EPA Data'!H:H)</f>
        <v>3.5283485160110425E-4</v>
      </c>
      <c r="Q1507" s="19">
        <f>'EPA Data'!I1508/SUM('EPA Data'!I:I)</f>
        <v>1.7667131348992306E-4</v>
      </c>
      <c r="R1507" s="19">
        <f>'EPA Data'!J1508/SUM('EPA Data'!J:J)</f>
        <v>1.1730118733430498E-4</v>
      </c>
      <c r="S1507" s="19">
        <f>'EPA Data'!K1508/SUM('EPA Data'!K:K)</f>
        <v>3.5170610887326557E-4</v>
      </c>
      <c r="T1507" s="19">
        <f>'EPA Data'!L1508/SUM('EPA Data'!L:L)</f>
        <v>2.9031794346166134E-4</v>
      </c>
      <c r="U1507" s="19">
        <f>'EPA Data'!M1508/SUM('EPA Data'!M:M)</f>
        <v>2.548800362073046E-4</v>
      </c>
      <c r="V1507" s="19">
        <f>'EPA Data'!N1508/SUM('EPA Data'!N:N)</f>
        <v>2.8721873059974422E-4</v>
      </c>
      <c r="W1507" s="19">
        <f>'EPA Data'!O1508/SUM('EPA Data'!O:O)</f>
        <v>3.3270940665978336E-4</v>
      </c>
      <c r="X1507" s="19">
        <f>'EPA Data'!P1508/SUM('EPA Data'!P:P)</f>
        <v>6.5816570592116858E-4</v>
      </c>
    </row>
    <row r="1508" spans="1:24" x14ac:dyDescent="0.35">
      <c r="A1508" s="13" t="s">
        <v>2517</v>
      </c>
      <c r="B1508" s="13" t="s">
        <v>2442</v>
      </c>
      <c r="C1508" s="18" t="s">
        <v>1409</v>
      </c>
      <c r="D1508" s="14">
        <f>SUMIFS('Census Data'!G:G,'Census Data'!$A:$A,$A1508)/SUMIFS('Census Data'!$F:$F,'Census Data'!$A:$A,$A1508)</f>
        <v>0.49178947368421055</v>
      </c>
      <c r="E1508" s="16">
        <f>SUMIFS('Census Data'!H:H,'Census Data'!$A:$A,$A1508)/SUMIFS('Census Data'!$F:$F,'Census Data'!$A:$A,$A1508)</f>
        <v>0.50821052631578945</v>
      </c>
      <c r="F1508" s="14">
        <f>SUM(SUMIFS('Census Data'!I:I,'Census Data'!$A:$A,$A1508),SUMIFS('Census Data'!J:J,'Census Data'!$A:$A,$A1508))/SUMIFS('Census Data'!$F:$F,'Census Data'!$A:$A,$A1508)</f>
        <v>0.96816842105263157</v>
      </c>
      <c r="G1508" s="14">
        <f>SUM(SUMIFS('Census Data'!K:K,'Census Data'!$A:$A,$A1508),SUMIFS('Census Data'!L:L,'Census Data'!$A:$A,$A1508))/SUMIFS('Census Data'!$F:$F,'Census Data'!$A:$A,$A1508)</f>
        <v>9.5157894736842101E-3</v>
      </c>
      <c r="H1508" s="14">
        <f>SUM(SUMIFS('Census Data'!O:O,'Census Data'!$A:$A,$A1508),SUMIFS('Census Data'!P:P,'Census Data'!$A:$A,$A1508))/SUMIFS('Census Data'!$F:$F,'Census Data'!$A:$A,$A1508)</f>
        <v>2.5263157894736842E-3</v>
      </c>
      <c r="I1508" s="16">
        <f t="shared" si="46"/>
        <v>1.9789473684210468E-2</v>
      </c>
      <c r="J1508" s="14">
        <f>SUM(SUMIFS('Census Data'!W:W,'Census Data'!$A:$A,$A1508),SUMIFS('Census Data'!X:X,'Census Data'!$A:$A,$A1508))/SUMIFS('Census Data'!$F:$F,'Census Data'!$A:$A,$A1508)</f>
        <v>2.6021052631578948E-2</v>
      </c>
      <c r="K1508" s="16">
        <f t="shared" si="47"/>
        <v>0.97397894736842106</v>
      </c>
      <c r="L1508" s="19">
        <f>'EPA Data'!D1509/SUM('EPA Data'!D:D)</f>
        <v>2.1387120289629766E-5</v>
      </c>
      <c r="M1508" s="19">
        <f>'EPA Data'!E1509/SUM('EPA Data'!E:E)</f>
        <v>7.4553133737555443E-5</v>
      </c>
      <c r="N1508" s="19">
        <f>'EPA Data'!F1509/SUM('EPA Data'!F:F)</f>
        <v>6.9531964705967165E-5</v>
      </c>
      <c r="O1508" s="19">
        <f>'EPA Data'!G1509/SUM('EPA Data'!G:G)</f>
        <v>1.5500079259724652E-5</v>
      </c>
      <c r="P1508" s="19">
        <f>'EPA Data'!H1509/SUM('EPA Data'!H:H)</f>
        <v>4.7527873925580944E-5</v>
      </c>
      <c r="Q1508" s="19">
        <f>'EPA Data'!I1509/SUM('EPA Data'!I:I)</f>
        <v>2.1077757743101211E-5</v>
      </c>
      <c r="R1508" s="19">
        <f>'EPA Data'!J1509/SUM('EPA Data'!J:J)</f>
        <v>1.0647393502771085E-5</v>
      </c>
      <c r="S1508" s="19">
        <f>'EPA Data'!K1509/SUM('EPA Data'!K:K)</f>
        <v>4.8082705803985513E-5</v>
      </c>
      <c r="T1508" s="19">
        <f>'EPA Data'!L1509/SUM('EPA Data'!L:L)</f>
        <v>3.2737198175942448E-5</v>
      </c>
      <c r="U1508" s="19">
        <f>'EPA Data'!M1509/SUM('EPA Data'!M:M)</f>
        <v>2.2301824206815809E-5</v>
      </c>
      <c r="V1508" s="19">
        <f>'EPA Data'!N1509/SUM('EPA Data'!N:N)</f>
        <v>3.3233071645932729E-5</v>
      </c>
      <c r="W1508" s="19">
        <f>'EPA Data'!O1509/SUM('EPA Data'!O:O)</f>
        <v>3.8641077063144364E-5</v>
      </c>
      <c r="X1508" s="19">
        <f>'EPA Data'!P1509/SUM('EPA Data'!P:P)</f>
        <v>1.1172466527674589E-4</v>
      </c>
    </row>
    <row r="1509" spans="1:24" x14ac:dyDescent="0.35">
      <c r="A1509" s="13" t="s">
        <v>2518</v>
      </c>
      <c r="B1509" s="13" t="s">
        <v>2442</v>
      </c>
      <c r="C1509" s="18" t="s">
        <v>1122</v>
      </c>
      <c r="D1509" s="14">
        <f>SUMIFS('Census Data'!G:G,'Census Data'!$A:$A,$A1509)/SUMIFS('Census Data'!$F:$F,'Census Data'!$A:$A,$A1509)</f>
        <v>0.44748419026670333</v>
      </c>
      <c r="E1509" s="16">
        <f>SUMIFS('Census Data'!H:H,'Census Data'!$A:$A,$A1509)/SUMIFS('Census Data'!$F:$F,'Census Data'!$A:$A,$A1509)</f>
        <v>0.55251580973329673</v>
      </c>
      <c r="F1509" s="14">
        <f>SUM(SUMIFS('Census Data'!I:I,'Census Data'!$A:$A,$A1509),SUMIFS('Census Data'!J:J,'Census Data'!$A:$A,$A1509))/SUMIFS('Census Data'!$F:$F,'Census Data'!$A:$A,$A1509)</f>
        <v>0.93648611492988731</v>
      </c>
      <c r="G1509" s="14">
        <f>SUM(SUMIFS('Census Data'!K:K,'Census Data'!$A:$A,$A1509),SUMIFS('Census Data'!L:L,'Census Data'!$A:$A,$A1509))/SUMIFS('Census Data'!$F:$F,'Census Data'!$A:$A,$A1509)</f>
        <v>3.3200439923013469E-2</v>
      </c>
      <c r="H1509" s="14">
        <f>SUM(SUMIFS('Census Data'!O:O,'Census Data'!$A:$A,$A1509),SUMIFS('Census Data'!P:P,'Census Data'!$A:$A,$A1509))/SUMIFS('Census Data'!$F:$F,'Census Data'!$A:$A,$A1509)</f>
        <v>7.9048666483365407E-3</v>
      </c>
      <c r="I1509" s="16">
        <f t="shared" si="46"/>
        <v>2.2408578498762655E-2</v>
      </c>
      <c r="J1509" s="14">
        <f>SUM(SUMIFS('Census Data'!W:W,'Census Data'!$A:$A,$A1509),SUMIFS('Census Data'!X:X,'Census Data'!$A:$A,$A1509))/SUMIFS('Census Data'!$F:$F,'Census Data'!$A:$A,$A1509)</f>
        <v>1.6703326917789387E-2</v>
      </c>
      <c r="K1509" s="16">
        <f t="shared" si="47"/>
        <v>0.98329667308221058</v>
      </c>
      <c r="L1509" s="19">
        <f>'EPA Data'!D1510/SUM('EPA Data'!D:D)</f>
        <v>2.5466794297087359E-5</v>
      </c>
      <c r="M1509" s="19">
        <f>'EPA Data'!E1510/SUM('EPA Data'!E:E)</f>
        <v>8.5070077742160566E-5</v>
      </c>
      <c r="N1509" s="19">
        <f>'EPA Data'!F1510/SUM('EPA Data'!F:F)</f>
        <v>7.6906707871030725E-5</v>
      </c>
      <c r="O1509" s="19">
        <f>'EPA Data'!G1510/SUM('EPA Data'!G:G)</f>
        <v>2.020335257889436E-5</v>
      </c>
      <c r="P1509" s="19">
        <f>'EPA Data'!H1510/SUM('EPA Data'!H:H)</f>
        <v>5.6144277431185362E-5</v>
      </c>
      <c r="Q1509" s="19">
        <f>'EPA Data'!I1510/SUM('EPA Data'!I:I)</f>
        <v>2.4953025012908652E-5</v>
      </c>
      <c r="R1509" s="19">
        <f>'EPA Data'!J1510/SUM('EPA Data'!J:J)</f>
        <v>1.3159183289330249E-5</v>
      </c>
      <c r="S1509" s="19">
        <f>'EPA Data'!K1510/SUM('EPA Data'!K:K)</f>
        <v>5.7378713433201193E-5</v>
      </c>
      <c r="T1509" s="19">
        <f>'EPA Data'!L1510/SUM('EPA Data'!L:L)</f>
        <v>3.7762385877245503E-5</v>
      </c>
      <c r="U1509" s="19">
        <f>'EPA Data'!M1510/SUM('EPA Data'!M:M)</f>
        <v>2.7895584275403985E-5</v>
      </c>
      <c r="V1509" s="19">
        <f>'EPA Data'!N1510/SUM('EPA Data'!N:N)</f>
        <v>3.833994675699523E-5</v>
      </c>
      <c r="W1509" s="19">
        <f>'EPA Data'!O1510/SUM('EPA Data'!O:O)</f>
        <v>4.1652594982805036E-5</v>
      </c>
      <c r="X1509" s="19">
        <f>'EPA Data'!P1510/SUM('EPA Data'!P:P)</f>
        <v>1.3163424994736057E-4</v>
      </c>
    </row>
    <row r="1510" spans="1:24" x14ac:dyDescent="0.35">
      <c r="A1510" s="13" t="s">
        <v>2519</v>
      </c>
      <c r="B1510" s="13" t="s">
        <v>2442</v>
      </c>
      <c r="C1510" s="18" t="s">
        <v>2520</v>
      </c>
      <c r="D1510" s="14">
        <f>SUMIFS('Census Data'!G:G,'Census Data'!$A:$A,$A1510)/SUMIFS('Census Data'!$F:$F,'Census Data'!$A:$A,$A1510)</f>
        <v>0.50847603107162787</v>
      </c>
      <c r="E1510" s="16">
        <f>SUMIFS('Census Data'!H:H,'Census Data'!$A:$A,$A1510)/SUMIFS('Census Data'!$F:$F,'Census Data'!$A:$A,$A1510)</f>
        <v>0.49152396892837219</v>
      </c>
      <c r="F1510" s="14">
        <f>SUM(SUMIFS('Census Data'!I:I,'Census Data'!$A:$A,$A1510),SUMIFS('Census Data'!J:J,'Census Data'!$A:$A,$A1510))/SUMIFS('Census Data'!$F:$F,'Census Data'!$A:$A,$A1510)</f>
        <v>0.8628385047852023</v>
      </c>
      <c r="G1510" s="14">
        <f>SUM(SUMIFS('Census Data'!K:K,'Census Data'!$A:$A,$A1510),SUMIFS('Census Data'!L:L,'Census Data'!$A:$A,$A1510))/SUMIFS('Census Data'!$F:$F,'Census Data'!$A:$A,$A1510)</f>
        <v>2.1458306510450196E-2</v>
      </c>
      <c r="H1510" s="14">
        <f>SUM(SUMIFS('Census Data'!O:O,'Census Data'!$A:$A,$A1510),SUMIFS('Census Data'!P:P,'Census Data'!$A:$A,$A1510))/SUMIFS('Census Data'!$F:$F,'Census Data'!$A:$A,$A1510)</f>
        <v>1.6780395691172054E-2</v>
      </c>
      <c r="I1510" s="16">
        <f t="shared" si="46"/>
        <v>9.8922793013175414E-2</v>
      </c>
      <c r="J1510" s="14">
        <f>SUM(SUMIFS('Census Data'!W:W,'Census Data'!$A:$A,$A1510),SUMIFS('Census Data'!X:X,'Census Data'!$A:$A,$A1510))/SUMIFS('Census Data'!$F:$F,'Census Data'!$A:$A,$A1510)</f>
        <v>0.1207673490408137</v>
      </c>
      <c r="K1510" s="16">
        <f t="shared" si="47"/>
        <v>0.87923265095918635</v>
      </c>
      <c r="L1510" s="19">
        <f>'EPA Data'!D1511/SUM('EPA Data'!D:D)</f>
        <v>5.4229080505836791E-5</v>
      </c>
      <c r="M1510" s="19">
        <f>'EPA Data'!E1511/SUM('EPA Data'!E:E)</f>
        <v>1.2700474790233241E-4</v>
      </c>
      <c r="N1510" s="19">
        <f>'EPA Data'!F1511/SUM('EPA Data'!F:F)</f>
        <v>1.3283511365336906E-4</v>
      </c>
      <c r="O1510" s="19">
        <f>'EPA Data'!G1511/SUM('EPA Data'!G:G)</f>
        <v>4.1862877160687462E-5</v>
      </c>
      <c r="P1510" s="19">
        <f>'EPA Data'!H1511/SUM('EPA Data'!H:H)</f>
        <v>8.0580729259110664E-5</v>
      </c>
      <c r="Q1510" s="19">
        <f>'EPA Data'!I1511/SUM('EPA Data'!I:I)</f>
        <v>5.4608312972435853E-5</v>
      </c>
      <c r="R1510" s="19">
        <f>'EPA Data'!J1511/SUM('EPA Data'!J:J)</f>
        <v>7.1747361447364012E-5</v>
      </c>
      <c r="S1510" s="19">
        <f>'EPA Data'!K1511/SUM('EPA Data'!K:K)</f>
        <v>1.2810140513204118E-4</v>
      </c>
      <c r="T1510" s="19">
        <f>'EPA Data'!L1511/SUM('EPA Data'!L:L)</f>
        <v>8.6145936771861372E-5</v>
      </c>
      <c r="U1510" s="19">
        <f>'EPA Data'!M1511/SUM('EPA Data'!M:M)</f>
        <v>4.6444685018651976E-5</v>
      </c>
      <c r="V1510" s="19">
        <f>'EPA Data'!N1511/SUM('EPA Data'!N:N)</f>
        <v>4.5749562363726033E-5</v>
      </c>
      <c r="W1510" s="19">
        <f>'EPA Data'!O1511/SUM('EPA Data'!O:O)</f>
        <v>5.0861751369342504E-5</v>
      </c>
      <c r="X1510" s="19">
        <f>'EPA Data'!P1511/SUM('EPA Data'!P:P)</f>
        <v>1.760144894198291E-4</v>
      </c>
    </row>
    <row r="1511" spans="1:24" x14ac:dyDescent="0.35">
      <c r="A1511" s="13" t="s">
        <v>2521</v>
      </c>
      <c r="B1511" s="13" t="s">
        <v>2442</v>
      </c>
      <c r="C1511" s="18" t="s">
        <v>108</v>
      </c>
      <c r="D1511" s="14">
        <f>SUMIFS('Census Data'!G:G,'Census Data'!$A:$A,$A1511)/SUMIFS('Census Data'!$F:$F,'Census Data'!$A:$A,$A1511)</f>
        <v>0.50052596975673902</v>
      </c>
      <c r="E1511" s="16">
        <f>SUMIFS('Census Data'!H:H,'Census Data'!$A:$A,$A1511)/SUMIFS('Census Data'!$F:$F,'Census Data'!$A:$A,$A1511)</f>
        <v>0.49947403024326104</v>
      </c>
      <c r="F1511" s="14">
        <f>SUM(SUMIFS('Census Data'!I:I,'Census Data'!$A:$A,$A1511),SUMIFS('Census Data'!J:J,'Census Data'!$A:$A,$A1511))/SUMIFS('Census Data'!$F:$F,'Census Data'!$A:$A,$A1511)</f>
        <v>0.94339250493096649</v>
      </c>
      <c r="G1511" s="14">
        <f>SUM(SUMIFS('Census Data'!K:K,'Census Data'!$A:$A,$A1511),SUMIFS('Census Data'!L:L,'Census Data'!$A:$A,$A1511))/SUMIFS('Census Data'!$F:$F,'Census Data'!$A:$A,$A1511)</f>
        <v>2.5706771860618014E-2</v>
      </c>
      <c r="H1511" s="14">
        <f>SUM(SUMIFS('Census Data'!O:O,'Census Data'!$A:$A,$A1511),SUMIFS('Census Data'!P:P,'Census Data'!$A:$A,$A1511))/SUMIFS('Census Data'!$F:$F,'Census Data'!$A:$A,$A1511)</f>
        <v>8.1525312294543056E-3</v>
      </c>
      <c r="I1511" s="16">
        <f t="shared" si="46"/>
        <v>2.2748191978961274E-2</v>
      </c>
      <c r="J1511" s="14">
        <f>SUM(SUMIFS('Census Data'!W:W,'Census Data'!$A:$A,$A1511),SUMIFS('Census Data'!X:X,'Census Data'!$A:$A,$A1511))/SUMIFS('Census Data'!$F:$F,'Census Data'!$A:$A,$A1511)</f>
        <v>1.7094017094017096E-2</v>
      </c>
      <c r="K1511" s="16">
        <f t="shared" si="47"/>
        <v>0.98290598290598286</v>
      </c>
      <c r="L1511" s="19">
        <f>'EPA Data'!D1512/SUM('EPA Data'!D:D)</f>
        <v>3.6200674331060282E-5</v>
      </c>
      <c r="M1511" s="19">
        <f>'EPA Data'!E1512/SUM('EPA Data'!E:E)</f>
        <v>1.1349981757609038E-4</v>
      </c>
      <c r="N1511" s="19">
        <f>'EPA Data'!F1512/SUM('EPA Data'!F:F)</f>
        <v>1.1484783996706901E-4</v>
      </c>
      <c r="O1511" s="19">
        <f>'EPA Data'!G1512/SUM('EPA Data'!G:G)</f>
        <v>2.1585668243614697E-5</v>
      </c>
      <c r="P1511" s="19">
        <f>'EPA Data'!H1512/SUM('EPA Data'!H:H)</f>
        <v>6.7296290768872265E-5</v>
      </c>
      <c r="Q1511" s="19">
        <f>'EPA Data'!I1512/SUM('EPA Data'!I:I)</f>
        <v>3.0092886809299625E-5</v>
      </c>
      <c r="R1511" s="19">
        <f>'EPA Data'!J1512/SUM('EPA Data'!J:J)</f>
        <v>1.5465118865143431E-5</v>
      </c>
      <c r="S1511" s="19">
        <f>'EPA Data'!K1512/SUM('EPA Data'!K:K)</f>
        <v>6.7259603656377178E-5</v>
      </c>
      <c r="T1511" s="19">
        <f>'EPA Data'!L1512/SUM('EPA Data'!L:L)</f>
        <v>4.7941637251540606E-5</v>
      </c>
      <c r="U1511" s="19">
        <f>'EPA Data'!M1512/SUM('EPA Data'!M:M)</f>
        <v>3.2667277752228393E-5</v>
      </c>
      <c r="V1511" s="19">
        <f>'EPA Data'!N1512/SUM('EPA Data'!N:N)</f>
        <v>4.8739888583050885E-5</v>
      </c>
      <c r="W1511" s="19">
        <f>'EPA Data'!O1512/SUM('EPA Data'!O:O)</f>
        <v>6.4091203909393731E-5</v>
      </c>
      <c r="X1511" s="19">
        <f>'EPA Data'!P1512/SUM('EPA Data'!P:P)</f>
        <v>1.5449209518981013E-4</v>
      </c>
    </row>
    <row r="1512" spans="1:24" x14ac:dyDescent="0.35">
      <c r="A1512" s="13" t="s">
        <v>2522</v>
      </c>
      <c r="B1512" s="13" t="s">
        <v>2442</v>
      </c>
      <c r="C1512" s="18" t="s">
        <v>110</v>
      </c>
      <c r="D1512" s="14">
        <f>SUMIFS('Census Data'!G:G,'Census Data'!$A:$A,$A1512)/SUMIFS('Census Data'!$F:$F,'Census Data'!$A:$A,$A1512)</f>
        <v>0.50356407413274196</v>
      </c>
      <c r="E1512" s="16">
        <f>SUMIFS('Census Data'!H:H,'Census Data'!$A:$A,$A1512)/SUMIFS('Census Data'!$F:$F,'Census Data'!$A:$A,$A1512)</f>
        <v>0.49643592586725804</v>
      </c>
      <c r="F1512" s="14">
        <f>SUM(SUMIFS('Census Data'!I:I,'Census Data'!$A:$A,$A1512),SUMIFS('Census Data'!J:J,'Census Data'!$A:$A,$A1512))/SUMIFS('Census Data'!$F:$F,'Census Data'!$A:$A,$A1512)</f>
        <v>0.95913194994455886</v>
      </c>
      <c r="G1512" s="14">
        <f>SUM(SUMIFS('Census Data'!K:K,'Census Data'!$A:$A,$A1512),SUMIFS('Census Data'!L:L,'Census Data'!$A:$A,$A1512))/SUMIFS('Census Data'!$F:$F,'Census Data'!$A:$A,$A1512)</f>
        <v>1.1325835577380009E-2</v>
      </c>
      <c r="H1512" s="14">
        <f>SUM(SUMIFS('Census Data'!O:O,'Census Data'!$A:$A,$A1512),SUMIFS('Census Data'!P:P,'Census Data'!$A:$A,$A1512))/SUMIFS('Census Data'!$F:$F,'Census Data'!$A:$A,$A1512)</f>
        <v>1.0296214161254555E-2</v>
      </c>
      <c r="I1512" s="16">
        <f t="shared" si="46"/>
        <v>1.9246000316806566E-2</v>
      </c>
      <c r="J1512" s="14">
        <f>SUM(SUMIFS('Census Data'!W:W,'Census Data'!$A:$A,$A1512),SUMIFS('Census Data'!X:X,'Census Data'!$A:$A,$A1512))/SUMIFS('Census Data'!$F:$F,'Census Data'!$A:$A,$A1512)</f>
        <v>2.566133375574212E-2</v>
      </c>
      <c r="K1512" s="16">
        <f t="shared" si="47"/>
        <v>0.97433866624425791</v>
      </c>
      <c r="L1512" s="19">
        <f>'EPA Data'!D1513/SUM('EPA Data'!D:D)</f>
        <v>4.0649615214380711E-5</v>
      </c>
      <c r="M1512" s="19">
        <f>'EPA Data'!E1513/SUM('EPA Data'!E:E)</f>
        <v>8.3134400648742976E-5</v>
      </c>
      <c r="N1512" s="19">
        <f>'EPA Data'!F1513/SUM('EPA Data'!F:F)</f>
        <v>9.9569004041808726E-5</v>
      </c>
      <c r="O1512" s="19">
        <f>'EPA Data'!G1513/SUM('EPA Data'!G:G)</f>
        <v>1.6009280171754915E-5</v>
      </c>
      <c r="P1512" s="19">
        <f>'EPA Data'!H1513/SUM('EPA Data'!H:H)</f>
        <v>4.379101440179718E-5</v>
      </c>
      <c r="Q1512" s="19">
        <f>'EPA Data'!I1513/SUM('EPA Data'!I:I)</f>
        <v>2.837348611153696E-5</v>
      </c>
      <c r="R1512" s="19">
        <f>'EPA Data'!J1513/SUM('EPA Data'!J:J)</f>
        <v>1.9379998404026742E-5</v>
      </c>
      <c r="S1512" s="19">
        <f>'EPA Data'!K1513/SUM('EPA Data'!K:K)</f>
        <v>5.2578475331609662E-5</v>
      </c>
      <c r="T1512" s="19">
        <f>'EPA Data'!L1513/SUM('EPA Data'!L:L)</f>
        <v>5.4711235375405085E-5</v>
      </c>
      <c r="U1512" s="19">
        <f>'EPA Data'!M1513/SUM('EPA Data'!M:M)</f>
        <v>2.823593567060864E-5</v>
      </c>
      <c r="V1512" s="19">
        <f>'EPA Data'!N1513/SUM('EPA Data'!N:N)</f>
        <v>3.0786607235330493E-5</v>
      </c>
      <c r="W1512" s="19">
        <f>'EPA Data'!O1513/SUM('EPA Data'!O:O)</f>
        <v>4.6792220090314194E-5</v>
      </c>
      <c r="X1512" s="19">
        <f>'EPA Data'!P1513/SUM('EPA Data'!P:P)</f>
        <v>8.4724318151118823E-5</v>
      </c>
    </row>
    <row r="1513" spans="1:24" x14ac:dyDescent="0.35">
      <c r="A1513" s="13" t="s">
        <v>2523</v>
      </c>
      <c r="B1513" s="13" t="s">
        <v>2442</v>
      </c>
      <c r="C1513" s="18" t="s">
        <v>2524</v>
      </c>
      <c r="D1513" s="14">
        <f>SUMIFS('Census Data'!G:G,'Census Data'!$A:$A,$A1513)/SUMIFS('Census Data'!$F:$F,'Census Data'!$A:$A,$A1513)</f>
        <v>0.50510204081632648</v>
      </c>
      <c r="E1513" s="16">
        <f>SUMIFS('Census Data'!H:H,'Census Data'!$A:$A,$A1513)/SUMIFS('Census Data'!$F:$F,'Census Data'!$A:$A,$A1513)</f>
        <v>0.49489795918367346</v>
      </c>
      <c r="F1513" s="14">
        <f>SUM(SUMIFS('Census Data'!I:I,'Census Data'!$A:$A,$A1513),SUMIFS('Census Data'!J:J,'Census Data'!$A:$A,$A1513))/SUMIFS('Census Data'!$F:$F,'Census Data'!$A:$A,$A1513)</f>
        <v>0.96203132415756998</v>
      </c>
      <c r="G1513" s="14">
        <f>SUM(SUMIFS('Census Data'!K:K,'Census Data'!$A:$A,$A1513),SUMIFS('Census Data'!L:L,'Census Data'!$A:$A,$A1513))/SUMIFS('Census Data'!$F:$F,'Census Data'!$A:$A,$A1513)</f>
        <v>8.1869957285239676E-3</v>
      </c>
      <c r="H1513" s="14">
        <f>SUM(SUMIFS('Census Data'!O:O,'Census Data'!$A:$A,$A1513),SUMIFS('Census Data'!P:P,'Census Data'!$A:$A,$A1513))/SUMIFS('Census Data'!$F:$F,'Census Data'!$A:$A,$A1513)</f>
        <v>3.4409112482202183E-3</v>
      </c>
      <c r="I1513" s="16">
        <f t="shared" si="46"/>
        <v>2.6340768865685815E-2</v>
      </c>
      <c r="J1513" s="14">
        <f>SUM(SUMIFS('Census Data'!W:W,'Census Data'!$A:$A,$A1513),SUMIFS('Census Data'!X:X,'Census Data'!$A:$A,$A1513))/SUMIFS('Census Data'!$F:$F,'Census Data'!$A:$A,$A1513)</f>
        <v>1.7323208353108684E-2</v>
      </c>
      <c r="K1513" s="16">
        <f t="shared" si="47"/>
        <v>0.98267679164689137</v>
      </c>
      <c r="L1513" s="19">
        <f>'EPA Data'!D1514/SUM('EPA Data'!D:D)</f>
        <v>2.0803471014606645E-5</v>
      </c>
      <c r="M1513" s="19">
        <f>'EPA Data'!E1514/SUM('EPA Data'!E:E)</f>
        <v>5.3379204494512888E-5</v>
      </c>
      <c r="N1513" s="19">
        <f>'EPA Data'!F1514/SUM('EPA Data'!F:F)</f>
        <v>6.3221602891677821E-5</v>
      </c>
      <c r="O1513" s="19">
        <f>'EPA Data'!G1514/SUM('EPA Data'!G:G)</f>
        <v>1.2103251299021174E-5</v>
      </c>
      <c r="P1513" s="19">
        <f>'EPA Data'!H1514/SUM('EPA Data'!H:H)</f>
        <v>3.2539196034777842E-5</v>
      </c>
      <c r="Q1513" s="19">
        <f>'EPA Data'!I1514/SUM('EPA Data'!I:I)</f>
        <v>1.9013432709755751E-5</v>
      </c>
      <c r="R1513" s="19">
        <f>'EPA Data'!J1514/SUM('EPA Data'!J:J)</f>
        <v>1.0909772695630069E-5</v>
      </c>
      <c r="S1513" s="19">
        <f>'EPA Data'!K1514/SUM('EPA Data'!K:K)</f>
        <v>3.6421488095887813E-5</v>
      </c>
      <c r="T1513" s="19">
        <f>'EPA Data'!L1514/SUM('EPA Data'!L:L)</f>
        <v>3.2097266939995629E-5</v>
      </c>
      <c r="U1513" s="19">
        <f>'EPA Data'!M1514/SUM('EPA Data'!M:M)</f>
        <v>2.3391362787717758E-5</v>
      </c>
      <c r="V1513" s="19">
        <f>'EPA Data'!N1514/SUM('EPA Data'!N:N)</f>
        <v>2.1926549833084102E-5</v>
      </c>
      <c r="W1513" s="19">
        <f>'EPA Data'!O1514/SUM('EPA Data'!O:O)</f>
        <v>3.3930785450583502E-5</v>
      </c>
      <c r="X1513" s="19">
        <f>'EPA Data'!P1514/SUM('EPA Data'!P:P)</f>
        <v>6.878480493733575E-5</v>
      </c>
    </row>
    <row r="1514" spans="1:24" x14ac:dyDescent="0.35">
      <c r="A1514" s="13" t="s">
        <v>2525</v>
      </c>
      <c r="B1514" s="13" t="s">
        <v>2442</v>
      </c>
      <c r="C1514" s="18" t="s">
        <v>114</v>
      </c>
      <c r="D1514" s="14">
        <f>SUMIFS('Census Data'!G:G,'Census Data'!$A:$A,$A1514)/SUMIFS('Census Data'!$F:$F,'Census Data'!$A:$A,$A1514)</f>
        <v>0.48974727470293383</v>
      </c>
      <c r="E1514" s="16">
        <f>SUMIFS('Census Data'!H:H,'Census Data'!$A:$A,$A1514)/SUMIFS('Census Data'!$F:$F,'Census Data'!$A:$A,$A1514)</f>
        <v>0.51025272529706611</v>
      </c>
      <c r="F1514" s="14">
        <f>SUM(SUMIFS('Census Data'!I:I,'Census Data'!$A:$A,$A1514),SUMIFS('Census Data'!J:J,'Census Data'!$A:$A,$A1514))/SUMIFS('Census Data'!$F:$F,'Census Data'!$A:$A,$A1514)</f>
        <v>0.91534929370114615</v>
      </c>
      <c r="G1514" s="14">
        <f>SUM(SUMIFS('Census Data'!K:K,'Census Data'!$A:$A,$A1514),SUMIFS('Census Data'!L:L,'Census Data'!$A:$A,$A1514))/SUMIFS('Census Data'!$F:$F,'Census Data'!$A:$A,$A1514)</f>
        <v>4.80914157523923E-2</v>
      </c>
      <c r="H1514" s="14">
        <f>SUM(SUMIFS('Census Data'!O:O,'Census Data'!$A:$A,$A1514),SUMIFS('Census Data'!P:P,'Census Data'!$A:$A,$A1514))/SUMIFS('Census Data'!$F:$F,'Census Data'!$A:$A,$A1514)</f>
        <v>6.8000981457464332E-3</v>
      </c>
      <c r="I1514" s="16">
        <f t="shared" si="46"/>
        <v>2.9759192400715118E-2</v>
      </c>
      <c r="J1514" s="14">
        <f>SUM(SUMIFS('Census Data'!W:W,'Census Data'!$A:$A,$A1514),SUMIFS('Census Data'!X:X,'Census Data'!$A:$A,$A1514))/SUMIFS('Census Data'!$F:$F,'Census Data'!$A:$A,$A1514)</f>
        <v>1.9138420554523469E-2</v>
      </c>
      <c r="K1514" s="16">
        <f t="shared" si="47"/>
        <v>0.98086157944547658</v>
      </c>
      <c r="L1514" s="19">
        <f>'EPA Data'!D1515/SUM('EPA Data'!D:D)</f>
        <v>6.4305831361431657E-5</v>
      </c>
      <c r="M1514" s="19">
        <f>'EPA Data'!E1515/SUM('EPA Data'!E:E)</f>
        <v>2.0348443410603641E-4</v>
      </c>
      <c r="N1514" s="19">
        <f>'EPA Data'!F1515/SUM('EPA Data'!F:F)</f>
        <v>1.9742635444167927E-4</v>
      </c>
      <c r="O1514" s="19">
        <f>'EPA Data'!G1515/SUM('EPA Data'!G:G)</f>
        <v>3.9448923276349721E-5</v>
      </c>
      <c r="P1514" s="19">
        <f>'EPA Data'!H1515/SUM('EPA Data'!H:H)</f>
        <v>1.2226983112078557E-4</v>
      </c>
      <c r="Q1514" s="19">
        <f>'EPA Data'!I1515/SUM('EPA Data'!I:I)</f>
        <v>5.5355394692362229E-5</v>
      </c>
      <c r="R1514" s="19">
        <f>'EPA Data'!J1515/SUM('EPA Data'!J:J)</f>
        <v>3.2815413588339849E-5</v>
      </c>
      <c r="S1514" s="19">
        <f>'EPA Data'!K1515/SUM('EPA Data'!K:K)</f>
        <v>1.2290352587486918E-4</v>
      </c>
      <c r="T1514" s="19">
        <f>'EPA Data'!L1515/SUM('EPA Data'!L:L)</f>
        <v>9.2821033195733242E-5</v>
      </c>
      <c r="U1514" s="19">
        <f>'EPA Data'!M1515/SUM('EPA Data'!M:M)</f>
        <v>6.3037422999869086E-5</v>
      </c>
      <c r="V1514" s="19">
        <f>'EPA Data'!N1515/SUM('EPA Data'!N:N)</f>
        <v>9.5301513241252464E-5</v>
      </c>
      <c r="W1514" s="19">
        <f>'EPA Data'!O1515/SUM('EPA Data'!O:O)</f>
        <v>1.2162325661943573E-4</v>
      </c>
      <c r="X1514" s="19">
        <f>'EPA Data'!P1515/SUM('EPA Data'!P:P)</f>
        <v>2.6604249848338816E-4</v>
      </c>
    </row>
    <row r="1515" spans="1:24" x14ac:dyDescent="0.35">
      <c r="A1515" s="13" t="s">
        <v>2526</v>
      </c>
      <c r="B1515" s="13" t="s">
        <v>2442</v>
      </c>
      <c r="C1515" s="18" t="s">
        <v>1143</v>
      </c>
      <c r="D1515" s="14">
        <f>SUMIFS('Census Data'!G:G,'Census Data'!$A:$A,$A1515)/SUMIFS('Census Data'!$F:$F,'Census Data'!$A:$A,$A1515)</f>
        <v>0.50438224484026006</v>
      </c>
      <c r="E1515" s="16">
        <f>SUMIFS('Census Data'!H:H,'Census Data'!$A:$A,$A1515)/SUMIFS('Census Data'!$F:$F,'Census Data'!$A:$A,$A1515)</f>
        <v>0.49561775515973988</v>
      </c>
      <c r="F1515" s="14">
        <f>SUM(SUMIFS('Census Data'!I:I,'Census Data'!$A:$A,$A1515),SUMIFS('Census Data'!J:J,'Census Data'!$A:$A,$A1515))/SUMIFS('Census Data'!$F:$F,'Census Data'!$A:$A,$A1515)</f>
        <v>0.96833474696070121</v>
      </c>
      <c r="G1515" s="14">
        <f>SUM(SUMIFS('Census Data'!K:K,'Census Data'!$A:$A,$A1515),SUMIFS('Census Data'!L:L,'Census Data'!$A:$A,$A1515))/SUMIFS('Census Data'!$F:$F,'Census Data'!$A:$A,$A1515)</f>
        <v>4.2408821034775231E-3</v>
      </c>
      <c r="H1515" s="14">
        <f>SUM(SUMIFS('Census Data'!O:O,'Census Data'!$A:$A,$A1515),SUMIFS('Census Data'!P:P,'Census Data'!$A:$A,$A1515))/SUMIFS('Census Data'!$F:$F,'Census Data'!$A:$A,$A1515)</f>
        <v>7.6335877862595417E-3</v>
      </c>
      <c r="I1515" s="16">
        <f t="shared" si="46"/>
        <v>1.979078314956173E-2</v>
      </c>
      <c r="J1515" s="14">
        <f>SUM(SUMIFS('Census Data'!W:W,'Census Data'!$A:$A,$A1515),SUMIFS('Census Data'!X:X,'Census Data'!$A:$A,$A1515))/SUMIFS('Census Data'!$F:$F,'Census Data'!$A:$A,$A1515)</f>
        <v>4.1560644614079725E-2</v>
      </c>
      <c r="K1515" s="16">
        <f t="shared" si="47"/>
        <v>0.95843935538592029</v>
      </c>
      <c r="L1515" s="19">
        <f>'EPA Data'!D1516/SUM('EPA Data'!D:D)</f>
        <v>6.9362381556843698E-6</v>
      </c>
      <c r="M1515" s="19">
        <f>'EPA Data'!E1516/SUM('EPA Data'!E:E)</f>
        <v>2.5295559526061152E-5</v>
      </c>
      <c r="N1515" s="19">
        <f>'EPA Data'!F1516/SUM('EPA Data'!F:F)</f>
        <v>2.0863662765535487E-5</v>
      </c>
      <c r="O1515" s="19">
        <f>'EPA Data'!G1516/SUM('EPA Data'!G:G)</f>
        <v>5.1169235755339786E-6</v>
      </c>
      <c r="P1515" s="19">
        <f>'EPA Data'!H1516/SUM('EPA Data'!H:H)</f>
        <v>1.6499638360202134E-5</v>
      </c>
      <c r="Q1515" s="19">
        <f>'EPA Data'!I1516/SUM('EPA Data'!I:I)</f>
        <v>7.1114894946839425E-6</v>
      </c>
      <c r="R1515" s="19">
        <f>'EPA Data'!J1516/SUM('EPA Data'!J:J)</f>
        <v>3.5429195322977462E-6</v>
      </c>
      <c r="S1515" s="19">
        <f>'EPA Data'!K1516/SUM('EPA Data'!K:K)</f>
        <v>1.6474226987893679E-5</v>
      </c>
      <c r="T1515" s="19">
        <f>'EPA Data'!L1516/SUM('EPA Data'!L:L)</f>
        <v>1.0775193611726387E-5</v>
      </c>
      <c r="U1515" s="19">
        <f>'EPA Data'!M1516/SUM('EPA Data'!M:M)</f>
        <v>7.5625585318275383E-6</v>
      </c>
      <c r="V1515" s="19">
        <f>'EPA Data'!N1516/SUM('EPA Data'!N:N)</f>
        <v>1.162318776662906E-5</v>
      </c>
      <c r="W1515" s="19">
        <f>'EPA Data'!O1516/SUM('EPA Data'!O:O)</f>
        <v>1.1906523419091451E-5</v>
      </c>
      <c r="X1515" s="19">
        <f>'EPA Data'!P1516/SUM('EPA Data'!P:P)</f>
        <v>4.1214317248268809E-5</v>
      </c>
    </row>
    <row r="1516" spans="1:24" x14ac:dyDescent="0.35">
      <c r="A1516" s="13" t="s">
        <v>2527</v>
      </c>
      <c r="B1516" s="13" t="s">
        <v>2442</v>
      </c>
      <c r="C1516" s="18" t="s">
        <v>265</v>
      </c>
      <c r="D1516" s="14">
        <f>SUMIFS('Census Data'!G:G,'Census Data'!$A:$A,$A1516)/SUMIFS('Census Data'!$F:$F,'Census Data'!$A:$A,$A1516)</f>
        <v>0.50224451004974324</v>
      </c>
      <c r="E1516" s="16">
        <f>SUMIFS('Census Data'!H:H,'Census Data'!$A:$A,$A1516)/SUMIFS('Census Data'!$F:$F,'Census Data'!$A:$A,$A1516)</f>
        <v>0.49775548995025681</v>
      </c>
      <c r="F1516" s="14">
        <f>SUM(SUMIFS('Census Data'!I:I,'Census Data'!$A:$A,$A1516),SUMIFS('Census Data'!J:J,'Census Data'!$A:$A,$A1516))/SUMIFS('Census Data'!$F:$F,'Census Data'!$A:$A,$A1516)</f>
        <v>0.96186354996562462</v>
      </c>
      <c r="G1516" s="14">
        <f>SUM(SUMIFS('Census Data'!K:K,'Census Data'!$A:$A,$A1516),SUMIFS('Census Data'!L:L,'Census Data'!$A:$A,$A1516))/SUMIFS('Census Data'!$F:$F,'Census Data'!$A:$A,$A1516)</f>
        <v>7.5625834108464431E-3</v>
      </c>
      <c r="H1516" s="14">
        <f>SUM(SUMIFS('Census Data'!O:O,'Census Data'!$A:$A,$A1516),SUMIFS('Census Data'!P:P,'Census Data'!$A:$A,$A1516))/SUMIFS('Census Data'!$F:$F,'Census Data'!$A:$A,$A1516)</f>
        <v>4.6912282120758686E-3</v>
      </c>
      <c r="I1516" s="16">
        <f t="shared" si="46"/>
        <v>2.5882638411452996E-2</v>
      </c>
      <c r="J1516" s="14">
        <f>SUM(SUMIFS('Census Data'!W:W,'Census Data'!$A:$A,$A1516),SUMIFS('Census Data'!X:X,'Census Data'!$A:$A,$A1516))/SUMIFS('Census Data'!$F:$F,'Census Data'!$A:$A,$A1516)</f>
        <v>1.8764912848303474E-2</v>
      </c>
      <c r="K1516" s="16">
        <f t="shared" si="47"/>
        <v>0.98123508715169649</v>
      </c>
      <c r="L1516" s="19">
        <f>'EPA Data'!D1517/SUM('EPA Data'!D:D)</f>
        <v>5.0255276439540793E-5</v>
      </c>
      <c r="M1516" s="19">
        <f>'EPA Data'!E1517/SUM('EPA Data'!E:E)</f>
        <v>1.3869018327439977E-4</v>
      </c>
      <c r="N1516" s="19">
        <f>'EPA Data'!F1517/SUM('EPA Data'!F:F)</f>
        <v>1.5511234090750083E-4</v>
      </c>
      <c r="O1516" s="19">
        <f>'EPA Data'!G1517/SUM('EPA Data'!G:G)</f>
        <v>3.2677145899334957E-5</v>
      </c>
      <c r="P1516" s="19">
        <f>'EPA Data'!H1517/SUM('EPA Data'!H:H)</f>
        <v>8.7477680211309265E-5</v>
      </c>
      <c r="Q1516" s="19">
        <f>'EPA Data'!I1517/SUM('EPA Data'!I:I)</f>
        <v>4.9611542450238201E-5</v>
      </c>
      <c r="R1516" s="19">
        <f>'EPA Data'!J1517/SUM('EPA Data'!J:J)</f>
        <v>2.8188985196383765E-5</v>
      </c>
      <c r="S1516" s="19">
        <f>'EPA Data'!K1517/SUM('EPA Data'!K:K)</f>
        <v>9.8428826638439191E-5</v>
      </c>
      <c r="T1516" s="19">
        <f>'EPA Data'!L1517/SUM('EPA Data'!L:L)</f>
        <v>8.101114407557695E-5</v>
      </c>
      <c r="U1516" s="19">
        <f>'EPA Data'!M1517/SUM('EPA Data'!M:M)</f>
        <v>6.6861546663439948E-5</v>
      </c>
      <c r="V1516" s="19">
        <f>'EPA Data'!N1517/SUM('EPA Data'!N:N)</f>
        <v>5.7493046739482923E-5</v>
      </c>
      <c r="W1516" s="19">
        <f>'EPA Data'!O1517/SUM('EPA Data'!O:O)</f>
        <v>8.5610179881707079E-5</v>
      </c>
      <c r="X1516" s="19">
        <f>'EPA Data'!P1517/SUM('EPA Data'!P:P)</f>
        <v>1.8859433230889822E-4</v>
      </c>
    </row>
    <row r="1517" spans="1:24" x14ac:dyDescent="0.35">
      <c r="A1517" s="13" t="s">
        <v>2528</v>
      </c>
      <c r="B1517" s="13" t="s">
        <v>2442</v>
      </c>
      <c r="C1517" s="18" t="s">
        <v>267</v>
      </c>
      <c r="D1517" s="14">
        <f>SUMIFS('Census Data'!G:G,'Census Data'!$A:$A,$A1517)/SUMIFS('Census Data'!$F:$F,'Census Data'!$A:$A,$A1517)</f>
        <v>0.53447864471486517</v>
      </c>
      <c r="E1517" s="16">
        <f>SUMIFS('Census Data'!H:H,'Census Data'!$A:$A,$A1517)/SUMIFS('Census Data'!$F:$F,'Census Data'!$A:$A,$A1517)</f>
        <v>0.46552135528513483</v>
      </c>
      <c r="F1517" s="14">
        <f>SUM(SUMIFS('Census Data'!I:I,'Census Data'!$A:$A,$A1517),SUMIFS('Census Data'!J:J,'Census Data'!$A:$A,$A1517))/SUMIFS('Census Data'!$F:$F,'Census Data'!$A:$A,$A1517)</f>
        <v>0.72981786367613144</v>
      </c>
      <c r="G1517" s="14">
        <f>SUM(SUMIFS('Census Data'!K:K,'Census Data'!$A:$A,$A1517),SUMIFS('Census Data'!L:L,'Census Data'!$A:$A,$A1517))/SUMIFS('Census Data'!$F:$F,'Census Data'!$A:$A,$A1517)</f>
        <v>0.24775312176886979</v>
      </c>
      <c r="H1517" s="14">
        <f>SUM(SUMIFS('Census Data'!O:O,'Census Data'!$A:$A,$A1517),SUMIFS('Census Data'!P:P,'Census Data'!$A:$A,$A1517))/SUMIFS('Census Data'!$F:$F,'Census Data'!$A:$A,$A1517)</f>
        <v>3.1814205042551501E-3</v>
      </c>
      <c r="I1517" s="16">
        <f t="shared" si="46"/>
        <v>1.9247594050743611E-2</v>
      </c>
      <c r="J1517" s="14">
        <f>SUM(SUMIFS('Census Data'!W:W,'Census Data'!$A:$A,$A1517),SUMIFS('Census Data'!X:X,'Census Data'!$A:$A,$A1517))/SUMIFS('Census Data'!$F:$F,'Census Data'!$A:$A,$A1517)</f>
        <v>1.964527161377555E-2</v>
      </c>
      <c r="K1517" s="16">
        <f t="shared" si="47"/>
        <v>0.98035472838622439</v>
      </c>
      <c r="L1517" s="19">
        <f>'EPA Data'!D1518/SUM('EPA Data'!D:D)</f>
        <v>7.489029957260027E-5</v>
      </c>
      <c r="M1517" s="19">
        <f>'EPA Data'!E1518/SUM('EPA Data'!E:E)</f>
        <v>1.1430745190100631E-4</v>
      </c>
      <c r="N1517" s="19">
        <f>'EPA Data'!F1518/SUM('EPA Data'!F:F)</f>
        <v>1.2695699645202135E-4</v>
      </c>
      <c r="O1517" s="19">
        <f>'EPA Data'!G1518/SUM('EPA Data'!G:G)</f>
        <v>2.6653888780275614E-5</v>
      </c>
      <c r="P1517" s="19">
        <f>'EPA Data'!H1518/SUM('EPA Data'!H:H)</f>
        <v>5.675742598195993E-5</v>
      </c>
      <c r="Q1517" s="19">
        <f>'EPA Data'!I1518/SUM('EPA Data'!I:I)</f>
        <v>3.7862307233832624E-5</v>
      </c>
      <c r="R1517" s="19">
        <f>'EPA Data'!J1518/SUM('EPA Data'!J:J)</f>
        <v>2.8213412584549312E-5</v>
      </c>
      <c r="S1517" s="19">
        <f>'EPA Data'!K1518/SUM('EPA Data'!K:K)</f>
        <v>6.4276861640749546E-5</v>
      </c>
      <c r="T1517" s="19">
        <f>'EPA Data'!L1518/SUM('EPA Data'!L:L)</f>
        <v>6.8850419536348146E-5</v>
      </c>
      <c r="U1517" s="19">
        <f>'EPA Data'!M1518/SUM('EPA Data'!M:M)</f>
        <v>3.0941508763316687E-5</v>
      </c>
      <c r="V1517" s="19">
        <f>'EPA Data'!N1518/SUM('EPA Data'!N:N)</f>
        <v>3.6781797526269877E-5</v>
      </c>
      <c r="W1517" s="19">
        <f>'EPA Data'!O1518/SUM('EPA Data'!O:O)</f>
        <v>6.3267733527537393E-5</v>
      </c>
      <c r="X1517" s="19">
        <f>'EPA Data'!P1518/SUM('EPA Data'!P:P)</f>
        <v>1.0228611688714776E-4</v>
      </c>
    </row>
    <row r="1518" spans="1:24" x14ac:dyDescent="0.35">
      <c r="A1518" s="13" t="s">
        <v>2529</v>
      </c>
      <c r="B1518" s="13" t="s">
        <v>2442</v>
      </c>
      <c r="C1518" s="18" t="s">
        <v>2530</v>
      </c>
      <c r="D1518" s="14">
        <f>SUMIFS('Census Data'!G:G,'Census Data'!$A:$A,$A1518)/SUMIFS('Census Data'!$F:$F,'Census Data'!$A:$A,$A1518)</f>
        <v>0.5241695747705829</v>
      </c>
      <c r="E1518" s="16">
        <f>SUMIFS('Census Data'!H:H,'Census Data'!$A:$A,$A1518)/SUMIFS('Census Data'!$F:$F,'Census Data'!$A:$A,$A1518)</f>
        <v>0.4758304252294171</v>
      </c>
      <c r="F1518" s="14">
        <f>SUM(SUMIFS('Census Data'!I:I,'Census Data'!$A:$A,$A1518),SUMIFS('Census Data'!J:J,'Census Data'!$A:$A,$A1518))/SUMIFS('Census Data'!$F:$F,'Census Data'!$A:$A,$A1518)</f>
        <v>0.94209641980095649</v>
      </c>
      <c r="G1518" s="14">
        <f>SUM(SUMIFS('Census Data'!K:K,'Census Data'!$A:$A,$A1518),SUMIFS('Census Data'!L:L,'Census Data'!$A:$A,$A1518))/SUMIFS('Census Data'!$F:$F,'Census Data'!$A:$A,$A1518)</f>
        <v>3.1472146826935506E-2</v>
      </c>
      <c r="H1518" s="14">
        <f>SUM(SUMIFS('Census Data'!O:O,'Census Data'!$A:$A,$A1518),SUMIFS('Census Data'!P:P,'Census Data'!$A:$A,$A1518))/SUMIFS('Census Data'!$F:$F,'Census Data'!$A:$A,$A1518)</f>
        <v>4.7175907974667183E-3</v>
      </c>
      <c r="I1518" s="16">
        <f t="shared" si="46"/>
        <v>2.1713842574641262E-2</v>
      </c>
      <c r="J1518" s="14">
        <f>SUM(SUMIFS('Census Data'!W:W,'Census Data'!$A:$A,$A1518),SUMIFS('Census Data'!X:X,'Census Data'!$A:$A,$A1518))/SUMIFS('Census Data'!$F:$F,'Census Data'!$A:$A,$A1518)</f>
        <v>5.4995476282796947E-2</v>
      </c>
      <c r="K1518" s="16">
        <f t="shared" si="47"/>
        <v>0.945004523717203</v>
      </c>
      <c r="L1518" s="19">
        <f>'EPA Data'!D1519/SUM('EPA Data'!D:D)</f>
        <v>3.722040117630245E-5</v>
      </c>
      <c r="M1518" s="19">
        <f>'EPA Data'!E1519/SUM('EPA Data'!E:E)</f>
        <v>1.086835180335172E-4</v>
      </c>
      <c r="N1518" s="19">
        <f>'EPA Data'!F1519/SUM('EPA Data'!F:F)</f>
        <v>1.1708106940537049E-4</v>
      </c>
      <c r="O1518" s="19">
        <f>'EPA Data'!G1519/SUM('EPA Data'!G:G)</f>
        <v>2.5393508212196809E-5</v>
      </c>
      <c r="P1518" s="19">
        <f>'EPA Data'!H1519/SUM('EPA Data'!H:H)</f>
        <v>6.855988322115945E-5</v>
      </c>
      <c r="Q1518" s="19">
        <f>'EPA Data'!I1519/SUM('EPA Data'!I:I)</f>
        <v>3.5949892311423661E-5</v>
      </c>
      <c r="R1518" s="19">
        <f>'EPA Data'!J1519/SUM('EPA Data'!J:J)</f>
        <v>1.980711607608654E-5</v>
      </c>
      <c r="S1518" s="19">
        <f>'EPA Data'!K1519/SUM('EPA Data'!K:K)</f>
        <v>7.4759780961013367E-5</v>
      </c>
      <c r="T1518" s="19">
        <f>'EPA Data'!L1519/SUM('EPA Data'!L:L)</f>
        <v>5.7565166656540349E-5</v>
      </c>
      <c r="U1518" s="19">
        <f>'EPA Data'!M1519/SUM('EPA Data'!M:M)</f>
        <v>4.6844129884709915E-5</v>
      </c>
      <c r="V1518" s="19">
        <f>'EPA Data'!N1519/SUM('EPA Data'!N:N)</f>
        <v>4.6123740010365328E-5</v>
      </c>
      <c r="W1518" s="19">
        <f>'EPA Data'!O1519/SUM('EPA Data'!O:O)</f>
        <v>6.874596241507818E-5</v>
      </c>
      <c r="X1518" s="19">
        <f>'EPA Data'!P1519/SUM('EPA Data'!P:P)</f>
        <v>1.4952525906206722E-4</v>
      </c>
    </row>
    <row r="1519" spans="1:24" x14ac:dyDescent="0.35">
      <c r="A1519" s="13" t="s">
        <v>2531</v>
      </c>
      <c r="B1519" s="13" t="s">
        <v>2442</v>
      </c>
      <c r="C1519" s="18" t="s">
        <v>120</v>
      </c>
      <c r="D1519" s="14">
        <f>SUMIFS('Census Data'!G:G,'Census Data'!$A:$A,$A1519)/SUMIFS('Census Data'!$F:$F,'Census Data'!$A:$A,$A1519)</f>
        <v>0.51419995382128836</v>
      </c>
      <c r="E1519" s="16">
        <f>SUMIFS('Census Data'!H:H,'Census Data'!$A:$A,$A1519)/SUMIFS('Census Data'!$F:$F,'Census Data'!$A:$A,$A1519)</f>
        <v>0.48580004617871159</v>
      </c>
      <c r="F1519" s="14">
        <f>SUM(SUMIFS('Census Data'!I:I,'Census Data'!$A:$A,$A1519),SUMIFS('Census Data'!J:J,'Census Data'!$A:$A,$A1519))/SUMIFS('Census Data'!$F:$F,'Census Data'!$A:$A,$A1519)</f>
        <v>0.94008312168090513</v>
      </c>
      <c r="G1519" s="14">
        <f>SUM(SUMIFS('Census Data'!K:K,'Census Data'!$A:$A,$A1519),SUMIFS('Census Data'!L:L,'Census Data'!$A:$A,$A1519))/SUMIFS('Census Data'!$F:$F,'Census Data'!$A:$A,$A1519)</f>
        <v>2.9092588316785961E-2</v>
      </c>
      <c r="H1519" s="14">
        <f>SUM(SUMIFS('Census Data'!O:O,'Census Data'!$A:$A,$A1519),SUMIFS('Census Data'!P:P,'Census Data'!$A:$A,$A1519))/SUMIFS('Census Data'!$F:$F,'Census Data'!$A:$A,$A1519)</f>
        <v>4.2715308242900025E-3</v>
      </c>
      <c r="I1519" s="16">
        <f t="shared" si="46"/>
        <v>2.6552759178018914E-2</v>
      </c>
      <c r="J1519" s="14">
        <f>SUM(SUMIFS('Census Data'!W:W,'Census Data'!$A:$A,$A1519),SUMIFS('Census Data'!X:X,'Census Data'!$A:$A,$A1519))/SUMIFS('Census Data'!$F:$F,'Census Data'!$A:$A,$A1519)</f>
        <v>1.6624336181020549E-2</v>
      </c>
      <c r="K1519" s="16">
        <f t="shared" si="47"/>
        <v>0.98337566381897945</v>
      </c>
      <c r="L1519" s="19">
        <f>'EPA Data'!D1520/SUM('EPA Data'!D:D)</f>
        <v>2.2370818635686323E-5</v>
      </c>
      <c r="M1519" s="19">
        <f>'EPA Data'!E1520/SUM('EPA Data'!E:E)</f>
        <v>6.4324211433709045E-5</v>
      </c>
      <c r="N1519" s="19">
        <f>'EPA Data'!F1520/SUM('EPA Data'!F:F)</f>
        <v>6.9509689635137247E-5</v>
      </c>
      <c r="O1519" s="19">
        <f>'EPA Data'!G1520/SUM('EPA Data'!G:G)</f>
        <v>1.2306027212487935E-5</v>
      </c>
      <c r="P1519" s="19">
        <f>'EPA Data'!H1520/SUM('EPA Data'!H:H)</f>
        <v>3.6801077584476416E-5</v>
      </c>
      <c r="Q1519" s="19">
        <f>'EPA Data'!I1520/SUM('EPA Data'!I:I)</f>
        <v>1.7230282728157752E-5</v>
      </c>
      <c r="R1519" s="19">
        <f>'EPA Data'!J1520/SUM('EPA Data'!J:J)</f>
        <v>9.6962873231748146E-6</v>
      </c>
      <c r="S1519" s="19">
        <f>'EPA Data'!K1520/SUM('EPA Data'!K:K)</f>
        <v>3.7163063483298177E-5</v>
      </c>
      <c r="T1519" s="19">
        <f>'EPA Data'!L1520/SUM('EPA Data'!L:L)</f>
        <v>2.8058817734326699E-5</v>
      </c>
      <c r="U1519" s="19">
        <f>'EPA Data'!M1520/SUM('EPA Data'!M:M)</f>
        <v>2.0186624089915705E-5</v>
      </c>
      <c r="V1519" s="19">
        <f>'EPA Data'!N1520/SUM('EPA Data'!N:N)</f>
        <v>2.7553786382718189E-5</v>
      </c>
      <c r="W1519" s="19">
        <f>'EPA Data'!O1520/SUM('EPA Data'!O:O)</f>
        <v>4.450749807226392E-5</v>
      </c>
      <c r="X1519" s="19">
        <f>'EPA Data'!P1520/SUM('EPA Data'!P:P)</f>
        <v>8.0246415407329294E-5</v>
      </c>
    </row>
    <row r="1520" spans="1:24" x14ac:dyDescent="0.35">
      <c r="A1520" s="13" t="s">
        <v>2532</v>
      </c>
      <c r="B1520" s="13" t="s">
        <v>2442</v>
      </c>
      <c r="C1520" s="18" t="s">
        <v>122</v>
      </c>
      <c r="D1520" s="14">
        <f>SUMIFS('Census Data'!G:G,'Census Data'!$A:$A,$A1520)/SUMIFS('Census Data'!$F:$F,'Census Data'!$A:$A,$A1520)</f>
        <v>0.50627652050919381</v>
      </c>
      <c r="E1520" s="16">
        <f>SUMIFS('Census Data'!H:H,'Census Data'!$A:$A,$A1520)/SUMIFS('Census Data'!$F:$F,'Census Data'!$A:$A,$A1520)</f>
        <v>0.49372347949080625</v>
      </c>
      <c r="F1520" s="14">
        <f>SUM(SUMIFS('Census Data'!I:I,'Census Data'!$A:$A,$A1520),SUMIFS('Census Data'!J:J,'Census Data'!$A:$A,$A1520))/SUMIFS('Census Data'!$F:$F,'Census Data'!$A:$A,$A1520)</f>
        <v>0.95597595473833097</v>
      </c>
      <c r="G1520" s="14">
        <f>SUM(SUMIFS('Census Data'!K:K,'Census Data'!$A:$A,$A1520),SUMIFS('Census Data'!L:L,'Census Data'!$A:$A,$A1520))/SUMIFS('Census Data'!$F:$F,'Census Data'!$A:$A,$A1520)</f>
        <v>1.7503536067892504E-2</v>
      </c>
      <c r="H1520" s="14">
        <f>SUM(SUMIFS('Census Data'!O:O,'Census Data'!$A:$A,$A1520),SUMIFS('Census Data'!P:P,'Census Data'!$A:$A,$A1520))/SUMIFS('Census Data'!$F:$F,'Census Data'!$A:$A,$A1520)</f>
        <v>4.6852899575671849E-3</v>
      </c>
      <c r="I1520" s="16">
        <f t="shared" si="46"/>
        <v>2.1835219236209347E-2</v>
      </c>
      <c r="J1520" s="14">
        <f>SUM(SUMIFS('Census Data'!W:W,'Census Data'!$A:$A,$A1520),SUMIFS('Census Data'!X:X,'Census Data'!$A:$A,$A1520))/SUMIFS('Census Data'!$F:$F,'Census Data'!$A:$A,$A1520)</f>
        <v>2.1570014144271569E-2</v>
      </c>
      <c r="K1520" s="16">
        <f t="shared" si="47"/>
        <v>0.97842998585572838</v>
      </c>
      <c r="L1520" s="19">
        <f>'EPA Data'!D1521/SUM('EPA Data'!D:D)</f>
        <v>2.6876839563205664E-5</v>
      </c>
      <c r="M1520" s="19">
        <f>'EPA Data'!E1521/SUM('EPA Data'!E:E)</f>
        <v>7.0922248895907976E-5</v>
      </c>
      <c r="N1520" s="19">
        <f>'EPA Data'!F1521/SUM('EPA Data'!F:F)</f>
        <v>8.3360748917716648E-5</v>
      </c>
      <c r="O1520" s="19">
        <f>'EPA Data'!G1521/SUM('EPA Data'!G:G)</f>
        <v>1.5389120929594329E-5</v>
      </c>
      <c r="P1520" s="19">
        <f>'EPA Data'!H1521/SUM('EPA Data'!H:H)</f>
        <v>4.0502167858948732E-5</v>
      </c>
      <c r="Q1520" s="19">
        <f>'EPA Data'!I1521/SUM('EPA Data'!I:I)</f>
        <v>2.063621077667701E-5</v>
      </c>
      <c r="R1520" s="19">
        <f>'EPA Data'!J1521/SUM('EPA Data'!J:J)</f>
        <v>1.2106328036838472E-5</v>
      </c>
      <c r="S1520" s="19">
        <f>'EPA Data'!K1521/SUM('EPA Data'!K:K)</f>
        <v>4.1796882429908757E-5</v>
      </c>
      <c r="T1520" s="19">
        <f>'EPA Data'!L1521/SUM('EPA Data'!L:L)</f>
        <v>3.4774206280045992E-5</v>
      </c>
      <c r="U1520" s="19">
        <f>'EPA Data'!M1521/SUM('EPA Data'!M:M)</f>
        <v>2.5334624734725329E-5</v>
      </c>
      <c r="V1520" s="19">
        <f>'EPA Data'!N1521/SUM('EPA Data'!N:N)</f>
        <v>3.0369674411305928E-5</v>
      </c>
      <c r="W1520" s="19">
        <f>'EPA Data'!O1521/SUM('EPA Data'!O:O)</f>
        <v>4.3804291040276212E-5</v>
      </c>
      <c r="X1520" s="19">
        <f>'EPA Data'!P1521/SUM('EPA Data'!P:P)</f>
        <v>8.2194462282110371E-5</v>
      </c>
    </row>
    <row r="1521" spans="1:24" x14ac:dyDescent="0.35">
      <c r="A1521" s="13" t="s">
        <v>2533</v>
      </c>
      <c r="B1521" s="13" t="s">
        <v>2442</v>
      </c>
      <c r="C1521" s="18" t="s">
        <v>124</v>
      </c>
      <c r="D1521" s="14">
        <f>SUMIFS('Census Data'!G:G,'Census Data'!$A:$A,$A1521)/SUMIFS('Census Data'!$F:$F,'Census Data'!$A:$A,$A1521)</f>
        <v>0.50818969621940768</v>
      </c>
      <c r="E1521" s="16">
        <f>SUMIFS('Census Data'!H:H,'Census Data'!$A:$A,$A1521)/SUMIFS('Census Data'!$F:$F,'Census Data'!$A:$A,$A1521)</f>
        <v>0.49181030378059232</v>
      </c>
      <c r="F1521" s="14">
        <f>SUM(SUMIFS('Census Data'!I:I,'Census Data'!$A:$A,$A1521),SUMIFS('Census Data'!J:J,'Census Data'!$A:$A,$A1521))/SUMIFS('Census Data'!$F:$F,'Census Data'!$A:$A,$A1521)</f>
        <v>0.95833730120940863</v>
      </c>
      <c r="G1521" s="14">
        <f>SUM(SUMIFS('Census Data'!K:K,'Census Data'!$A:$A,$A1521),SUMIFS('Census Data'!L:L,'Census Data'!$A:$A,$A1521))/SUMIFS('Census Data'!$F:$F,'Census Data'!$A:$A,$A1521)</f>
        <v>9.1419864774783359E-3</v>
      </c>
      <c r="H1521" s="14">
        <f>SUM(SUMIFS('Census Data'!O:O,'Census Data'!$A:$A,$A1521),SUMIFS('Census Data'!P:P,'Census Data'!$A:$A,$A1521))/SUMIFS('Census Data'!$F:$F,'Census Data'!$A:$A,$A1521)</f>
        <v>4.9042948290638983E-3</v>
      </c>
      <c r="I1521" s="16">
        <f t="shared" si="46"/>
        <v>2.7616417484049194E-2</v>
      </c>
      <c r="J1521" s="14">
        <f>SUM(SUMIFS('Census Data'!W:W,'Census Data'!$A:$A,$A1521),SUMIFS('Census Data'!X:X,'Census Data'!$A:$A,$A1521))/SUMIFS('Census Data'!$F:$F,'Census Data'!$A:$A,$A1521)</f>
        <v>2.2474050090467573E-2</v>
      </c>
      <c r="K1521" s="16">
        <f t="shared" si="47"/>
        <v>0.97752594990953245</v>
      </c>
      <c r="L1521" s="19">
        <f>'EPA Data'!D1522/SUM('EPA Data'!D:D)</f>
        <v>3.7642131720964549E-5</v>
      </c>
      <c r="M1521" s="19">
        <f>'EPA Data'!E1522/SUM('EPA Data'!E:E)</f>
        <v>1.0787802972961332E-4</v>
      </c>
      <c r="N1521" s="19">
        <f>'EPA Data'!F1522/SUM('EPA Data'!F:F)</f>
        <v>1.1392052827896673E-4</v>
      </c>
      <c r="O1521" s="19">
        <f>'EPA Data'!G1522/SUM('EPA Data'!G:G)</f>
        <v>2.5132361580975748E-5</v>
      </c>
      <c r="P1521" s="19">
        <f>'EPA Data'!H1522/SUM('EPA Data'!H:H)</f>
        <v>6.9947221584154128E-5</v>
      </c>
      <c r="Q1521" s="19">
        <f>'EPA Data'!I1522/SUM('EPA Data'!I:I)</f>
        <v>3.7734231986243564E-5</v>
      </c>
      <c r="R1521" s="19">
        <f>'EPA Data'!J1522/SUM('EPA Data'!J:J)</f>
        <v>2.1025599247208468E-5</v>
      </c>
      <c r="S1521" s="19">
        <f>'EPA Data'!K1522/SUM('EPA Data'!K:K)</f>
        <v>7.9457075838467757E-5</v>
      </c>
      <c r="T1521" s="19">
        <f>'EPA Data'!L1522/SUM('EPA Data'!L:L)</f>
        <v>5.9958587234265166E-5</v>
      </c>
      <c r="U1521" s="19">
        <f>'EPA Data'!M1522/SUM('EPA Data'!M:M)</f>
        <v>4.9497537469447661E-5</v>
      </c>
      <c r="V1521" s="19">
        <f>'EPA Data'!N1522/SUM('EPA Data'!N:N)</f>
        <v>4.5830591074606035E-5</v>
      </c>
      <c r="W1521" s="19">
        <f>'EPA Data'!O1522/SUM('EPA Data'!O:O)</f>
        <v>6.1226039886681414E-5</v>
      </c>
      <c r="X1521" s="19">
        <f>'EPA Data'!P1522/SUM('EPA Data'!P:P)</f>
        <v>1.546107759831171E-4</v>
      </c>
    </row>
    <row r="1522" spans="1:24" x14ac:dyDescent="0.35">
      <c r="A1522" s="13" t="s">
        <v>2534</v>
      </c>
      <c r="B1522" s="13" t="s">
        <v>2442</v>
      </c>
      <c r="C1522" s="18" t="s">
        <v>2535</v>
      </c>
      <c r="D1522" s="14">
        <f>SUMIFS('Census Data'!G:G,'Census Data'!$A:$A,$A1522)/SUMIFS('Census Data'!$F:$F,'Census Data'!$A:$A,$A1522)</f>
        <v>0.47875578280983688</v>
      </c>
      <c r="E1522" s="16">
        <f>SUMIFS('Census Data'!H:H,'Census Data'!$A:$A,$A1522)/SUMIFS('Census Data'!$F:$F,'Census Data'!$A:$A,$A1522)</f>
        <v>0.52124421719016312</v>
      </c>
      <c r="F1522" s="14">
        <f>SUM(SUMIFS('Census Data'!I:I,'Census Data'!$A:$A,$A1522),SUMIFS('Census Data'!J:J,'Census Data'!$A:$A,$A1522))/SUMIFS('Census Data'!$F:$F,'Census Data'!$A:$A,$A1522)</f>
        <v>0.80965424884343806</v>
      </c>
      <c r="G1522" s="14">
        <f>SUM(SUMIFS('Census Data'!K:K,'Census Data'!$A:$A,$A1522),SUMIFS('Census Data'!L:L,'Census Data'!$A:$A,$A1522))/SUMIFS('Census Data'!$F:$F,'Census Data'!$A:$A,$A1522)</f>
        <v>0.16173606038470903</v>
      </c>
      <c r="H1522" s="14">
        <f>SUM(SUMIFS('Census Data'!O:O,'Census Data'!$A:$A,$A1522),SUMIFS('Census Data'!P:P,'Census Data'!$A:$A,$A1522))/SUMIFS('Census Data'!$F:$F,'Census Data'!$A:$A,$A1522)</f>
        <v>4.3827611395178961E-3</v>
      </c>
      <c r="I1522" s="16">
        <f t="shared" si="46"/>
        <v>2.4226929632335081E-2</v>
      </c>
      <c r="J1522" s="14">
        <f>SUM(SUMIFS('Census Data'!W:W,'Census Data'!$A:$A,$A1522),SUMIFS('Census Data'!X:X,'Census Data'!$A:$A,$A1522))/SUMIFS('Census Data'!$F:$F,'Census Data'!$A:$A,$A1522)</f>
        <v>1.6313610908205503E-2</v>
      </c>
      <c r="K1522" s="16">
        <f t="shared" si="47"/>
        <v>0.98368638909179451</v>
      </c>
      <c r="L1522" s="19">
        <f>'EPA Data'!D1523/SUM('EPA Data'!D:D)</f>
        <v>6.8959073453610505E-5</v>
      </c>
      <c r="M1522" s="19">
        <f>'EPA Data'!E1523/SUM('EPA Data'!E:E)</f>
        <v>1.1720696049473047E-4</v>
      </c>
      <c r="N1522" s="19">
        <f>'EPA Data'!F1523/SUM('EPA Data'!F:F)</f>
        <v>1.3014135153668023E-4</v>
      </c>
      <c r="O1522" s="19">
        <f>'EPA Data'!G1523/SUM('EPA Data'!G:G)</f>
        <v>2.9554895573322158E-5</v>
      </c>
      <c r="P1522" s="19">
        <f>'EPA Data'!H1523/SUM('EPA Data'!H:H)</f>
        <v>6.1225742521311957E-5</v>
      </c>
      <c r="Q1522" s="19">
        <f>'EPA Data'!I1523/SUM('EPA Data'!I:I)</f>
        <v>4.1447023974694691E-5</v>
      </c>
      <c r="R1522" s="19">
        <f>'EPA Data'!J1523/SUM('EPA Data'!J:J)</f>
        <v>3.2014224072541184E-5</v>
      </c>
      <c r="S1522" s="19">
        <f>'EPA Data'!K1523/SUM('EPA Data'!K:K)</f>
        <v>7.0095416842815147E-5</v>
      </c>
      <c r="T1522" s="19">
        <f>'EPA Data'!L1523/SUM('EPA Data'!L:L)</f>
        <v>7.3851825125964524E-5</v>
      </c>
      <c r="U1522" s="19">
        <f>'EPA Data'!M1523/SUM('EPA Data'!M:M)</f>
        <v>3.3535653029887005E-5</v>
      </c>
      <c r="V1522" s="19">
        <f>'EPA Data'!N1523/SUM('EPA Data'!N:N)</f>
        <v>3.8532350234838923E-5</v>
      </c>
      <c r="W1522" s="19">
        <f>'EPA Data'!O1523/SUM('EPA Data'!O:O)</f>
        <v>6.7224908131247182E-5</v>
      </c>
      <c r="X1522" s="19">
        <f>'EPA Data'!P1523/SUM('EPA Data'!P:P)</f>
        <v>1.1087887845536301E-4</v>
      </c>
    </row>
    <row r="1523" spans="1:24" x14ac:dyDescent="0.35">
      <c r="A1523" s="13" t="s">
        <v>2536</v>
      </c>
      <c r="B1523" s="13" t="s">
        <v>2442</v>
      </c>
      <c r="C1523" s="18" t="s">
        <v>273</v>
      </c>
      <c r="D1523" s="14">
        <f>SUMIFS('Census Data'!G:G,'Census Data'!$A:$A,$A1523)/SUMIFS('Census Data'!$F:$F,'Census Data'!$A:$A,$A1523)</f>
        <v>0.50171364264156737</v>
      </c>
      <c r="E1523" s="16">
        <f>SUMIFS('Census Data'!H:H,'Census Data'!$A:$A,$A1523)/SUMIFS('Census Data'!$F:$F,'Census Data'!$A:$A,$A1523)</f>
        <v>0.49828635735843263</v>
      </c>
      <c r="F1523" s="14">
        <f>SUM(SUMIFS('Census Data'!I:I,'Census Data'!$A:$A,$A1523),SUMIFS('Census Data'!J:J,'Census Data'!$A:$A,$A1523))/SUMIFS('Census Data'!$F:$F,'Census Data'!$A:$A,$A1523)</f>
        <v>0.9007621873241598</v>
      </c>
      <c r="G1523" s="14">
        <f>SUM(SUMIFS('Census Data'!K:K,'Census Data'!$A:$A,$A1523),SUMIFS('Census Data'!L:L,'Census Data'!$A:$A,$A1523))/SUMIFS('Census Data'!$F:$F,'Census Data'!$A:$A,$A1523)</f>
        <v>1.0571725748972667E-2</v>
      </c>
      <c r="H1523" s="14">
        <f>SUM(SUMIFS('Census Data'!O:O,'Census Data'!$A:$A,$A1523),SUMIFS('Census Data'!P:P,'Census Data'!$A:$A,$A1523))/SUMIFS('Census Data'!$F:$F,'Census Data'!$A:$A,$A1523)</f>
        <v>1.4936825413064608E-2</v>
      </c>
      <c r="I1523" s="16">
        <f t="shared" si="46"/>
        <v>7.372926151380288E-2</v>
      </c>
      <c r="J1523" s="14">
        <f>SUM(SUMIFS('Census Data'!W:W,'Census Data'!$A:$A,$A1523),SUMIFS('Census Data'!X:X,'Census Data'!$A:$A,$A1523))/SUMIFS('Census Data'!$F:$F,'Census Data'!$A:$A,$A1523)</f>
        <v>6.0940883591658571E-2</v>
      </c>
      <c r="K1523" s="16">
        <f t="shared" si="47"/>
        <v>0.93905911640834139</v>
      </c>
      <c r="L1523" s="19">
        <f>'EPA Data'!D1524/SUM('EPA Data'!D:D)</f>
        <v>1.5789102025679002E-4</v>
      </c>
      <c r="M1523" s="19">
        <f>'EPA Data'!E1524/SUM('EPA Data'!E:E)</f>
        <v>3.7274459397496215E-4</v>
      </c>
      <c r="N1523" s="19">
        <f>'EPA Data'!F1524/SUM('EPA Data'!F:F)</f>
        <v>3.7963017481164926E-4</v>
      </c>
      <c r="O1523" s="19">
        <f>'EPA Data'!G1524/SUM('EPA Data'!G:G)</f>
        <v>1.1703508070367716E-4</v>
      </c>
      <c r="P1523" s="19">
        <f>'EPA Data'!H1524/SUM('EPA Data'!H:H)</f>
        <v>2.3937050680405365E-4</v>
      </c>
      <c r="Q1523" s="19">
        <f>'EPA Data'!I1524/SUM('EPA Data'!I:I)</f>
        <v>1.5372520013943805E-4</v>
      </c>
      <c r="R1523" s="19">
        <f>'EPA Data'!J1524/SUM('EPA Data'!J:J)</f>
        <v>1.4345687532988494E-4</v>
      </c>
      <c r="S1523" s="19">
        <f>'EPA Data'!K1524/SUM('EPA Data'!K:K)</f>
        <v>3.7064836279704572E-4</v>
      </c>
      <c r="T1523" s="19">
        <f>'EPA Data'!L1524/SUM('EPA Data'!L:L)</f>
        <v>2.4373458872614892E-4</v>
      </c>
      <c r="U1523" s="19">
        <f>'EPA Data'!M1524/SUM('EPA Data'!M:M)</f>
        <v>1.6715243699187726E-4</v>
      </c>
      <c r="V1523" s="19">
        <f>'EPA Data'!N1524/SUM('EPA Data'!N:N)</f>
        <v>1.3660699045808851E-4</v>
      </c>
      <c r="W1523" s="19">
        <f>'EPA Data'!O1524/SUM('EPA Data'!O:O)</f>
        <v>1.5101814610207342E-4</v>
      </c>
      <c r="X1523" s="19">
        <f>'EPA Data'!P1524/SUM('EPA Data'!P:P)</f>
        <v>5.3278114691968699E-4</v>
      </c>
    </row>
    <row r="1524" spans="1:24" x14ac:dyDescent="0.35">
      <c r="A1524" s="13" t="s">
        <v>2537</v>
      </c>
      <c r="B1524" s="13" t="s">
        <v>2442</v>
      </c>
      <c r="C1524" s="18" t="s">
        <v>2538</v>
      </c>
      <c r="D1524" s="14">
        <f>SUMIFS('Census Data'!G:G,'Census Data'!$A:$A,$A1524)/SUMIFS('Census Data'!$F:$F,'Census Data'!$A:$A,$A1524)</f>
        <v>0.50685189545561571</v>
      </c>
      <c r="E1524" s="16">
        <f>SUMIFS('Census Data'!H:H,'Census Data'!$A:$A,$A1524)/SUMIFS('Census Data'!$F:$F,'Census Data'!$A:$A,$A1524)</f>
        <v>0.49314810454438429</v>
      </c>
      <c r="F1524" s="14">
        <f>SUM(SUMIFS('Census Data'!I:I,'Census Data'!$A:$A,$A1524),SUMIFS('Census Data'!J:J,'Census Data'!$A:$A,$A1524))/SUMIFS('Census Data'!$F:$F,'Census Data'!$A:$A,$A1524)</f>
        <v>0.94852837296915471</v>
      </c>
      <c r="G1524" s="14">
        <f>SUM(SUMIFS('Census Data'!K:K,'Census Data'!$A:$A,$A1524),SUMIFS('Census Data'!L:L,'Census Data'!$A:$A,$A1524))/SUMIFS('Census Data'!$F:$F,'Census Data'!$A:$A,$A1524)</f>
        <v>2.4299505533317636E-2</v>
      </c>
      <c r="H1524" s="14">
        <f>SUM(SUMIFS('Census Data'!O:O,'Census Data'!$A:$A,$A1524),SUMIFS('Census Data'!P:P,'Census Data'!$A:$A,$A1524))/SUMIFS('Census Data'!$F:$F,'Census Data'!$A:$A,$A1524)</f>
        <v>1.3327054391335059E-2</v>
      </c>
      <c r="I1524" s="16">
        <f t="shared" si="46"/>
        <v>1.3845067106192599E-2</v>
      </c>
      <c r="J1524" s="14">
        <f>SUM(SUMIFS('Census Data'!W:W,'Census Data'!$A:$A,$A1524),SUMIFS('Census Data'!X:X,'Census Data'!$A:$A,$A1524))/SUMIFS('Census Data'!$F:$F,'Census Data'!$A:$A,$A1524)</f>
        <v>2.0296680009418411E-2</v>
      </c>
      <c r="K1524" s="16">
        <f t="shared" si="47"/>
        <v>0.97970331999058158</v>
      </c>
      <c r="L1524" s="19">
        <f>'EPA Data'!D1525/SUM('EPA Data'!D:D)</f>
        <v>3.3045107637818004E-5</v>
      </c>
      <c r="M1524" s="19">
        <f>'EPA Data'!E1525/SUM('EPA Data'!E:E)</f>
        <v>1.106177496137365E-4</v>
      </c>
      <c r="N1524" s="19">
        <f>'EPA Data'!F1525/SUM('EPA Data'!F:F)</f>
        <v>8.2558259615662577E-5</v>
      </c>
      <c r="O1524" s="19">
        <f>'EPA Data'!G1525/SUM('EPA Data'!G:G)</f>
        <v>2.5354217645086054E-5</v>
      </c>
      <c r="P1524" s="19">
        <f>'EPA Data'!H1525/SUM('EPA Data'!H:H)</f>
        <v>6.8434247752902479E-5</v>
      </c>
      <c r="Q1524" s="19">
        <f>'EPA Data'!I1525/SUM('EPA Data'!I:I)</f>
        <v>3.025116438883571E-5</v>
      </c>
      <c r="R1524" s="19">
        <f>'EPA Data'!J1525/SUM('EPA Data'!J:J)</f>
        <v>1.6427261919131227E-5</v>
      </c>
      <c r="S1524" s="19">
        <f>'EPA Data'!K1525/SUM('EPA Data'!K:K)</f>
        <v>7.3231817557241772E-5</v>
      </c>
      <c r="T1524" s="19">
        <f>'EPA Data'!L1525/SUM('EPA Data'!L:L)</f>
        <v>4.3321782143245862E-5</v>
      </c>
      <c r="U1524" s="19">
        <f>'EPA Data'!M1525/SUM('EPA Data'!M:M)</f>
        <v>3.188466871281917E-5</v>
      </c>
      <c r="V1524" s="19">
        <f>'EPA Data'!N1525/SUM('EPA Data'!N:N)</f>
        <v>4.3424770927853215E-5</v>
      </c>
      <c r="W1524" s="19">
        <f>'EPA Data'!O1525/SUM('EPA Data'!O:O)</f>
        <v>4.0704043548710342E-5</v>
      </c>
      <c r="X1524" s="19">
        <f>'EPA Data'!P1525/SUM('EPA Data'!P:P)</f>
        <v>1.7957222541176751E-4</v>
      </c>
    </row>
    <row r="1525" spans="1:24" x14ac:dyDescent="0.35">
      <c r="A1525" s="13" t="s">
        <v>2539</v>
      </c>
      <c r="B1525" s="13" t="s">
        <v>2442</v>
      </c>
      <c r="C1525" s="18" t="s">
        <v>2540</v>
      </c>
      <c r="D1525" s="14">
        <f>SUMIFS('Census Data'!G:G,'Census Data'!$A:$A,$A1525)/SUMIFS('Census Data'!$F:$F,'Census Data'!$A:$A,$A1525)</f>
        <v>0.49814729041222788</v>
      </c>
      <c r="E1525" s="16">
        <f>SUMIFS('Census Data'!H:H,'Census Data'!$A:$A,$A1525)/SUMIFS('Census Data'!$F:$F,'Census Data'!$A:$A,$A1525)</f>
        <v>0.50185270958777206</v>
      </c>
      <c r="F1525" s="14">
        <f>SUM(SUMIFS('Census Data'!I:I,'Census Data'!$A:$A,$A1525),SUMIFS('Census Data'!J:J,'Census Data'!$A:$A,$A1525))/SUMIFS('Census Data'!$F:$F,'Census Data'!$A:$A,$A1525)</f>
        <v>0.94939786938397408</v>
      </c>
      <c r="G1525" s="14">
        <f>SUM(SUMIFS('Census Data'!K:K,'Census Data'!$A:$A,$A1525),SUMIFS('Census Data'!L:L,'Census Data'!$A:$A,$A1525))/SUMIFS('Census Data'!$F:$F,'Census Data'!$A:$A,$A1525)</f>
        <v>4.4001852709587772E-3</v>
      </c>
      <c r="H1525" s="14">
        <f>SUM(SUMIFS('Census Data'!O:O,'Census Data'!$A:$A,$A1525),SUMIFS('Census Data'!P:P,'Census Data'!$A:$A,$A1525))/SUMIFS('Census Data'!$F:$F,'Census Data'!$A:$A,$A1525)</f>
        <v>4.1685965724872626E-3</v>
      </c>
      <c r="I1525" s="16">
        <f t="shared" si="46"/>
        <v>4.2033348772579915E-2</v>
      </c>
      <c r="J1525" s="14">
        <f>SUM(SUMIFS('Census Data'!W:W,'Census Data'!$A:$A,$A1525),SUMIFS('Census Data'!X:X,'Census Data'!$A:$A,$A1525))/SUMIFS('Census Data'!$F:$F,'Census Data'!$A:$A,$A1525)</f>
        <v>9.4951366373320981E-3</v>
      </c>
      <c r="K1525" s="16">
        <f t="shared" si="47"/>
        <v>0.99050486336266785</v>
      </c>
      <c r="L1525" s="19">
        <f>'EPA Data'!D1526/SUM('EPA Data'!D:D)</f>
        <v>2.051843886391528E-5</v>
      </c>
      <c r="M1525" s="19">
        <f>'EPA Data'!E1526/SUM('EPA Data'!E:E)</f>
        <v>4.6668317551658194E-5</v>
      </c>
      <c r="N1525" s="19">
        <f>'EPA Data'!F1526/SUM('EPA Data'!F:F)</f>
        <v>5.8721868926763132E-5</v>
      </c>
      <c r="O1525" s="19">
        <f>'EPA Data'!G1526/SUM('EPA Data'!G:G)</f>
        <v>1.0433965861337985E-5</v>
      </c>
      <c r="P1525" s="19">
        <f>'EPA Data'!H1526/SUM('EPA Data'!H:H)</f>
        <v>2.7617836722867486E-5</v>
      </c>
      <c r="Q1525" s="19">
        <f>'EPA Data'!I1526/SUM('EPA Data'!I:I)</f>
        <v>1.9874192918757859E-5</v>
      </c>
      <c r="R1525" s="19">
        <f>'EPA Data'!J1526/SUM('EPA Data'!J:J)</f>
        <v>1.4304945681408491E-5</v>
      </c>
      <c r="S1525" s="19">
        <f>'EPA Data'!K1526/SUM('EPA Data'!K:K)</f>
        <v>3.5601730036286963E-5</v>
      </c>
      <c r="T1525" s="19">
        <f>'EPA Data'!L1526/SUM('EPA Data'!L:L)</f>
        <v>3.8125393039111706E-5</v>
      </c>
      <c r="U1525" s="19">
        <f>'EPA Data'!M1526/SUM('EPA Data'!M:M)</f>
        <v>1.5155213645258653E-5</v>
      </c>
      <c r="V1525" s="19">
        <f>'EPA Data'!N1526/SUM('EPA Data'!N:N)</f>
        <v>1.6837383901208337E-5</v>
      </c>
      <c r="W1525" s="19">
        <f>'EPA Data'!O1526/SUM('EPA Data'!O:O)</f>
        <v>2.8251607196746378E-5</v>
      </c>
      <c r="X1525" s="19">
        <f>'EPA Data'!P1526/SUM('EPA Data'!P:P)</f>
        <v>5.7010492551590292E-5</v>
      </c>
    </row>
    <row r="1526" spans="1:24" x14ac:dyDescent="0.35">
      <c r="A1526" s="13" t="s">
        <v>2541</v>
      </c>
      <c r="B1526" s="13" t="s">
        <v>2442</v>
      </c>
      <c r="C1526" s="18" t="s">
        <v>1585</v>
      </c>
      <c r="D1526" s="14">
        <f>SUMIFS('Census Data'!G:G,'Census Data'!$A:$A,$A1526)/SUMIFS('Census Data'!$F:$F,'Census Data'!$A:$A,$A1526)</f>
        <v>0.51465160075329563</v>
      </c>
      <c r="E1526" s="16">
        <f>SUMIFS('Census Data'!H:H,'Census Data'!$A:$A,$A1526)/SUMIFS('Census Data'!$F:$F,'Census Data'!$A:$A,$A1526)</f>
        <v>0.48534839924670431</v>
      </c>
      <c r="F1526" s="14">
        <f>SUM(SUMIFS('Census Data'!I:I,'Census Data'!$A:$A,$A1526),SUMIFS('Census Data'!J:J,'Census Data'!$A:$A,$A1526))/SUMIFS('Census Data'!$F:$F,'Census Data'!$A:$A,$A1526)</f>
        <v>0.98071563088512237</v>
      </c>
      <c r="G1526" s="14">
        <f>SUM(SUMIFS('Census Data'!K:K,'Census Data'!$A:$A,$A1526),SUMIFS('Census Data'!L:L,'Census Data'!$A:$A,$A1526))/SUMIFS('Census Data'!$F:$F,'Census Data'!$A:$A,$A1526)</f>
        <v>4.6704331450094158E-3</v>
      </c>
      <c r="H1526" s="14">
        <f>SUM(SUMIFS('Census Data'!O:O,'Census Data'!$A:$A,$A1526),SUMIFS('Census Data'!P:P,'Census Data'!$A:$A,$A1526))/SUMIFS('Census Data'!$F:$F,'Census Data'!$A:$A,$A1526)</f>
        <v>1.7325800376647835E-3</v>
      </c>
      <c r="I1526" s="16">
        <f t="shared" si="46"/>
        <v>1.288135593220352E-2</v>
      </c>
      <c r="J1526" s="14">
        <f>SUM(SUMIFS('Census Data'!W:W,'Census Data'!$A:$A,$A1526),SUMIFS('Census Data'!X:X,'Census Data'!$A:$A,$A1526))/SUMIFS('Census Data'!$F:$F,'Census Data'!$A:$A,$A1526)</f>
        <v>9.7928436911487761E-3</v>
      </c>
      <c r="K1526" s="16">
        <f t="shared" si="47"/>
        <v>0.99020715630885126</v>
      </c>
      <c r="L1526" s="19">
        <f>'EPA Data'!D1527/SUM('EPA Data'!D:D)</f>
        <v>2.8522388139478747E-5</v>
      </c>
      <c r="M1526" s="19">
        <f>'EPA Data'!E1527/SUM('EPA Data'!E:E)</f>
        <v>7.467167073736462E-5</v>
      </c>
      <c r="N1526" s="19">
        <f>'EPA Data'!F1527/SUM('EPA Data'!F:F)</f>
        <v>8.8444445824921165E-5</v>
      </c>
      <c r="O1526" s="19">
        <f>'EPA Data'!G1527/SUM('EPA Data'!G:G)</f>
        <v>1.6505169250449663E-5</v>
      </c>
      <c r="P1526" s="19">
        <f>'EPA Data'!H1527/SUM('EPA Data'!H:H)</f>
        <v>4.441756928317141E-5</v>
      </c>
      <c r="Q1526" s="19">
        <f>'EPA Data'!I1527/SUM('EPA Data'!I:I)</f>
        <v>2.4566911514154688E-5</v>
      </c>
      <c r="R1526" s="19">
        <f>'EPA Data'!J1527/SUM('EPA Data'!J:J)</f>
        <v>1.4044065490179645E-5</v>
      </c>
      <c r="S1526" s="19">
        <f>'EPA Data'!K1527/SUM('EPA Data'!K:K)</f>
        <v>4.8335345078925318E-5</v>
      </c>
      <c r="T1526" s="19">
        <f>'EPA Data'!L1527/SUM('EPA Data'!L:L)</f>
        <v>4.130635970692628E-5</v>
      </c>
      <c r="U1526" s="19">
        <f>'EPA Data'!M1527/SUM('EPA Data'!M:M)</f>
        <v>3.0515033672400485E-5</v>
      </c>
      <c r="V1526" s="19">
        <f>'EPA Data'!N1527/SUM('EPA Data'!N:N)</f>
        <v>3.0833595606311525E-5</v>
      </c>
      <c r="W1526" s="19">
        <f>'EPA Data'!O1527/SUM('EPA Data'!O:O)</f>
        <v>4.847734497073695E-5</v>
      </c>
      <c r="X1526" s="19">
        <f>'EPA Data'!P1527/SUM('EPA Data'!P:P)</f>
        <v>9.3589596927098491E-5</v>
      </c>
    </row>
    <row r="1527" spans="1:24" x14ac:dyDescent="0.35">
      <c r="A1527" s="13" t="s">
        <v>2542</v>
      </c>
      <c r="B1527" s="13" t="s">
        <v>2442</v>
      </c>
      <c r="C1527" s="18" t="s">
        <v>2543</v>
      </c>
      <c r="D1527" s="14">
        <f>SUMIFS('Census Data'!G:G,'Census Data'!$A:$A,$A1527)/SUMIFS('Census Data'!$F:$F,'Census Data'!$A:$A,$A1527)</f>
        <v>0.50853601496725909</v>
      </c>
      <c r="E1527" s="16">
        <f>SUMIFS('Census Data'!H:H,'Census Data'!$A:$A,$A1527)/SUMIFS('Census Data'!$F:$F,'Census Data'!$A:$A,$A1527)</f>
        <v>0.49146398503274086</v>
      </c>
      <c r="F1527" s="14">
        <f>SUM(SUMIFS('Census Data'!I:I,'Census Data'!$A:$A,$A1527),SUMIFS('Census Data'!J:J,'Census Data'!$A:$A,$A1527))/SUMIFS('Census Data'!$F:$F,'Census Data'!$A:$A,$A1527)</f>
        <v>0.9646866230121609</v>
      </c>
      <c r="G1527" s="14">
        <f>SUM(SUMIFS('Census Data'!K:K,'Census Data'!$A:$A,$A1527),SUMIFS('Census Data'!L:L,'Census Data'!$A:$A,$A1527))/SUMIFS('Census Data'!$F:$F,'Census Data'!$A:$A,$A1527)</f>
        <v>2.2217025257249765E-3</v>
      </c>
      <c r="H1527" s="14">
        <f>SUM(SUMIFS('Census Data'!O:O,'Census Data'!$A:$A,$A1527),SUMIFS('Census Data'!P:P,'Census Data'!$A:$A,$A1527))/SUMIFS('Census Data'!$F:$F,'Census Data'!$A:$A,$A1527)</f>
        <v>2.4555659494855005E-3</v>
      </c>
      <c r="I1527" s="16">
        <f t="shared" si="46"/>
        <v>3.0636108512628657E-2</v>
      </c>
      <c r="J1527" s="14">
        <f>SUM(SUMIFS('Census Data'!W:W,'Census Data'!$A:$A,$A1527),SUMIFS('Census Data'!X:X,'Census Data'!$A:$A,$A1527))/SUMIFS('Census Data'!$F:$F,'Census Data'!$A:$A,$A1527)</f>
        <v>1.5318054256314313E-2</v>
      </c>
      <c r="K1527" s="16">
        <f t="shared" si="47"/>
        <v>0.98468194574368573</v>
      </c>
      <c r="L1527" s="19">
        <f>'EPA Data'!D1528/SUM('EPA Data'!D:D)</f>
        <v>1.4678914937843615E-5</v>
      </c>
      <c r="M1527" s="19">
        <f>'EPA Data'!E1528/SUM('EPA Data'!E:E)</f>
        <v>3.44748579492432E-5</v>
      </c>
      <c r="N1527" s="19">
        <f>'EPA Data'!F1528/SUM('EPA Data'!F:F)</f>
        <v>4.3598377586412866E-5</v>
      </c>
      <c r="O1527" s="19">
        <f>'EPA Data'!G1528/SUM('EPA Data'!G:G)</f>
        <v>8.8993009717497172E-6</v>
      </c>
      <c r="P1527" s="19">
        <f>'EPA Data'!H1528/SUM('EPA Data'!H:H)</f>
        <v>2.2386929844267663E-5</v>
      </c>
      <c r="Q1527" s="19">
        <f>'EPA Data'!I1528/SUM('EPA Data'!I:I)</f>
        <v>1.6261598842174805E-5</v>
      </c>
      <c r="R1527" s="19">
        <f>'EPA Data'!J1528/SUM('EPA Data'!J:J)</f>
        <v>1.3508929521040355E-5</v>
      </c>
      <c r="S1527" s="19">
        <f>'EPA Data'!K1528/SUM('EPA Data'!K:K)</f>
        <v>3.0611731836144571E-5</v>
      </c>
      <c r="T1527" s="19">
        <f>'EPA Data'!L1528/SUM('EPA Data'!L:L)</f>
        <v>2.8580224623004649E-5</v>
      </c>
      <c r="U1527" s="19">
        <f>'EPA Data'!M1528/SUM('EPA Data'!M:M)</f>
        <v>1.2986617768813915E-5</v>
      </c>
      <c r="V1527" s="19">
        <f>'EPA Data'!N1528/SUM('EPA Data'!N:N)</f>
        <v>1.3260323606356432E-5</v>
      </c>
      <c r="W1527" s="19">
        <f>'EPA Data'!O1528/SUM('EPA Data'!O:O)</f>
        <v>2.0487352795684169E-5</v>
      </c>
      <c r="X1527" s="19">
        <f>'EPA Data'!P1528/SUM('EPA Data'!P:P)</f>
        <v>4.7460279536408333E-5</v>
      </c>
    </row>
    <row r="1528" spans="1:24" x14ac:dyDescent="0.35">
      <c r="A1528" s="13" t="s">
        <v>2544</v>
      </c>
      <c r="B1528" s="13" t="s">
        <v>2442</v>
      </c>
      <c r="C1528" s="18" t="s">
        <v>2545</v>
      </c>
      <c r="D1528" s="14">
        <f>SUMIFS('Census Data'!G:G,'Census Data'!$A:$A,$A1528)/SUMIFS('Census Data'!$F:$F,'Census Data'!$A:$A,$A1528)</f>
        <v>0.47675903460605285</v>
      </c>
      <c r="E1528" s="16">
        <f>SUMIFS('Census Data'!H:H,'Census Data'!$A:$A,$A1528)/SUMIFS('Census Data'!$F:$F,'Census Data'!$A:$A,$A1528)</f>
        <v>0.52324096539394715</v>
      </c>
      <c r="F1528" s="14">
        <f>SUM(SUMIFS('Census Data'!I:I,'Census Data'!$A:$A,$A1528),SUMIFS('Census Data'!J:J,'Census Data'!$A:$A,$A1528))/SUMIFS('Census Data'!$F:$F,'Census Data'!$A:$A,$A1528)</f>
        <v>0.69997446047758904</v>
      </c>
      <c r="G1528" s="14">
        <f>SUM(SUMIFS('Census Data'!K:K,'Census Data'!$A:$A,$A1528),SUMIFS('Census Data'!L:L,'Census Data'!$A:$A,$A1528))/SUMIFS('Census Data'!$F:$F,'Census Data'!$A:$A,$A1528)</f>
        <v>0.2658025794917635</v>
      </c>
      <c r="H1528" s="14">
        <f>SUM(SUMIFS('Census Data'!O:O,'Census Data'!$A:$A,$A1528),SUMIFS('Census Data'!P:P,'Census Data'!$A:$A,$A1528))/SUMIFS('Census Data'!$F:$F,'Census Data'!$A:$A,$A1528)</f>
        <v>5.0440556761588559E-3</v>
      </c>
      <c r="I1528" s="16">
        <f t="shared" si="46"/>
        <v>2.9178904354488555E-2</v>
      </c>
      <c r="J1528" s="14">
        <f>SUM(SUMIFS('Census Data'!W:W,'Census Data'!$A:$A,$A1528),SUMIFS('Census Data'!X:X,'Census Data'!$A:$A,$A1528))/SUMIFS('Census Data'!$F:$F,'Census Data'!$A:$A,$A1528)</f>
        <v>2.7838079427914698E-2</v>
      </c>
      <c r="K1528" s="16">
        <f t="shared" si="47"/>
        <v>0.97216192057208528</v>
      </c>
      <c r="L1528" s="19">
        <f>'EPA Data'!D1529/SUM('EPA Data'!D:D)</f>
        <v>7.4276125070844379E-5</v>
      </c>
      <c r="M1528" s="19">
        <f>'EPA Data'!E1529/SUM('EPA Data'!E:E)</f>
        <v>1.1613742615474915E-4</v>
      </c>
      <c r="N1528" s="19">
        <f>'EPA Data'!F1529/SUM('EPA Data'!F:F)</f>
        <v>1.3564910031121252E-4</v>
      </c>
      <c r="O1528" s="19">
        <f>'EPA Data'!G1529/SUM('EPA Data'!G:G)</f>
        <v>3.7724817240628618E-5</v>
      </c>
      <c r="P1528" s="19">
        <f>'EPA Data'!H1529/SUM('EPA Data'!H:H)</f>
        <v>7.2447215934235735E-5</v>
      </c>
      <c r="Q1528" s="19">
        <f>'EPA Data'!I1529/SUM('EPA Data'!I:I)</f>
        <v>5.2855086345425447E-5</v>
      </c>
      <c r="R1528" s="19">
        <f>'EPA Data'!J1529/SUM('EPA Data'!J:J)</f>
        <v>5.1500595814071228E-5</v>
      </c>
      <c r="S1528" s="19">
        <f>'EPA Data'!K1529/SUM('EPA Data'!K:K)</f>
        <v>8.4757077957737273E-5</v>
      </c>
      <c r="T1528" s="19">
        <f>'EPA Data'!L1529/SUM('EPA Data'!L:L)</f>
        <v>9.0261940034664647E-5</v>
      </c>
      <c r="U1528" s="19">
        <f>'EPA Data'!M1529/SUM('EPA Data'!M:M)</f>
        <v>3.7076824474197697E-5</v>
      </c>
      <c r="V1528" s="19">
        <f>'EPA Data'!N1529/SUM('EPA Data'!N:N)</f>
        <v>4.4429685423563472E-5</v>
      </c>
      <c r="W1528" s="19">
        <f>'EPA Data'!O1529/SUM('EPA Data'!O:O)</f>
        <v>8.3514829010476654E-5</v>
      </c>
      <c r="X1528" s="19">
        <f>'EPA Data'!P1529/SUM('EPA Data'!P:P)</f>
        <v>1.2759640931760672E-4</v>
      </c>
    </row>
    <row r="1529" spans="1:24" x14ac:dyDescent="0.35">
      <c r="A1529" s="13" t="s">
        <v>2546</v>
      </c>
      <c r="B1529" s="13" t="s">
        <v>2442</v>
      </c>
      <c r="C1529" s="18" t="s">
        <v>126</v>
      </c>
      <c r="D1529" s="14">
        <f>SUMIFS('Census Data'!G:G,'Census Data'!$A:$A,$A1529)/SUMIFS('Census Data'!$F:$F,'Census Data'!$A:$A,$A1529)</f>
        <v>0.50147726073651999</v>
      </c>
      <c r="E1529" s="16">
        <f>SUMIFS('Census Data'!H:H,'Census Data'!$A:$A,$A1529)/SUMIFS('Census Data'!$F:$F,'Census Data'!$A:$A,$A1529)</f>
        <v>0.49852273926348001</v>
      </c>
      <c r="F1529" s="14">
        <f>SUM(SUMIFS('Census Data'!I:I,'Census Data'!$A:$A,$A1529),SUMIFS('Census Data'!J:J,'Census Data'!$A:$A,$A1529))/SUMIFS('Census Data'!$F:$F,'Census Data'!$A:$A,$A1529)</f>
        <v>0.96549540993985439</v>
      </c>
      <c r="G1529" s="14">
        <f>SUM(SUMIFS('Census Data'!K:K,'Census Data'!$A:$A,$A1529),SUMIFS('Census Data'!L:L,'Census Data'!$A:$A,$A1529))/SUMIFS('Census Data'!$F:$F,'Census Data'!$A:$A,$A1529)</f>
        <v>6.9642291864514087E-3</v>
      </c>
      <c r="H1529" s="14">
        <f>SUM(SUMIFS('Census Data'!O:O,'Census Data'!$A:$A,$A1529),SUMIFS('Census Data'!P:P,'Census Data'!$A:$A,$A1529))/SUMIFS('Census Data'!$F:$F,'Census Data'!$A:$A,$A1529)</f>
        <v>1.0393584467658541E-2</v>
      </c>
      <c r="I1529" s="16">
        <f t="shared" si="46"/>
        <v>1.7146776406035569E-2</v>
      </c>
      <c r="J1529" s="14">
        <f>SUM(SUMIFS('Census Data'!W:W,'Census Data'!$A:$A,$A1529),SUMIFS('Census Data'!X:X,'Census Data'!$A:$A,$A1529))/SUMIFS('Census Data'!$F:$F,'Census Data'!$A:$A,$A1529)</f>
        <v>2.0839928247335656E-2</v>
      </c>
      <c r="K1529" s="16">
        <f t="shared" si="47"/>
        <v>0.9791600717526644</v>
      </c>
      <c r="L1529" s="19">
        <f>'EPA Data'!D1530/SUM('EPA Data'!D:D)</f>
        <v>6.7421115059039435E-5</v>
      </c>
      <c r="M1529" s="19">
        <f>'EPA Data'!E1530/SUM('EPA Data'!E:E)</f>
        <v>1.3345152634050138E-4</v>
      </c>
      <c r="N1529" s="19">
        <f>'EPA Data'!F1530/SUM('EPA Data'!F:F)</f>
        <v>1.4664025172349089E-4</v>
      </c>
      <c r="O1529" s="19">
        <f>'EPA Data'!G1530/SUM('EPA Data'!G:G)</f>
        <v>2.7155562656301914E-5</v>
      </c>
      <c r="P1529" s="19">
        <f>'EPA Data'!H1530/SUM('EPA Data'!H:H)</f>
        <v>6.6280860123533347E-5</v>
      </c>
      <c r="Q1529" s="19">
        <f>'EPA Data'!I1530/SUM('EPA Data'!I:I)</f>
        <v>4.0646278953726963E-5</v>
      </c>
      <c r="R1529" s="19">
        <f>'EPA Data'!J1530/SUM('EPA Data'!J:J)</f>
        <v>3.1524007682955738E-5</v>
      </c>
      <c r="S1529" s="19">
        <f>'EPA Data'!K1530/SUM('EPA Data'!K:K)</f>
        <v>7.9176171445289838E-5</v>
      </c>
      <c r="T1529" s="19">
        <f>'EPA Data'!L1530/SUM('EPA Data'!L:L)</f>
        <v>7.8025095911251366E-5</v>
      </c>
      <c r="U1529" s="19">
        <f>'EPA Data'!M1530/SUM('EPA Data'!M:M)</f>
        <v>4.6432620771505304E-5</v>
      </c>
      <c r="V1529" s="19">
        <f>'EPA Data'!N1530/SUM('EPA Data'!N:N)</f>
        <v>4.8547218132727885E-5</v>
      </c>
      <c r="W1529" s="19">
        <f>'EPA Data'!O1530/SUM('EPA Data'!O:O)</f>
        <v>7.2199559427412005E-5</v>
      </c>
      <c r="X1529" s="19">
        <f>'EPA Data'!P1530/SUM('EPA Data'!P:P)</f>
        <v>1.2316093463118606E-4</v>
      </c>
    </row>
    <row r="1530" spans="1:24" x14ac:dyDescent="0.35">
      <c r="A1530" s="13" t="s">
        <v>2547</v>
      </c>
      <c r="B1530" s="13" t="s">
        <v>2442</v>
      </c>
      <c r="C1530" s="18" t="s">
        <v>2548</v>
      </c>
      <c r="D1530" s="14">
        <f>SUMIFS('Census Data'!G:G,'Census Data'!$A:$A,$A1530)/SUMIFS('Census Data'!$F:$F,'Census Data'!$A:$A,$A1530)</f>
        <v>0.50079099199702215</v>
      </c>
      <c r="E1530" s="16">
        <f>SUMIFS('Census Data'!H:H,'Census Data'!$A:$A,$A1530)/SUMIFS('Census Data'!$F:$F,'Census Data'!$A:$A,$A1530)</f>
        <v>0.49920900800297785</v>
      </c>
      <c r="F1530" s="14">
        <f>SUM(SUMIFS('Census Data'!I:I,'Census Data'!$A:$A,$A1530),SUMIFS('Census Data'!J:J,'Census Data'!$A:$A,$A1530))/SUMIFS('Census Data'!$F:$F,'Census Data'!$A:$A,$A1530)</f>
        <v>0.91713195607667974</v>
      </c>
      <c r="G1530" s="14">
        <f>SUM(SUMIFS('Census Data'!K:K,'Census Data'!$A:$A,$A1530),SUMIFS('Census Data'!L:L,'Census Data'!$A:$A,$A1530))/SUMIFS('Census Data'!$F:$F,'Census Data'!$A:$A,$A1530)</f>
        <v>3.445468081146473E-2</v>
      </c>
      <c r="H1530" s="14">
        <f>SUM(SUMIFS('Census Data'!O:O,'Census Data'!$A:$A,$A1530),SUMIFS('Census Data'!P:P,'Census Data'!$A:$A,$A1530))/SUMIFS('Census Data'!$F:$F,'Census Data'!$A:$A,$A1530)</f>
        <v>8.3519449097338543E-3</v>
      </c>
      <c r="I1530" s="16">
        <f t="shared" si="46"/>
        <v>4.0061418202121613E-2</v>
      </c>
      <c r="J1530" s="14">
        <f>SUM(SUMIFS('Census Data'!W:W,'Census Data'!$A:$A,$A1530),SUMIFS('Census Data'!X:X,'Census Data'!$A:$A,$A1530))/SUMIFS('Census Data'!$F:$F,'Census Data'!$A:$A,$A1530)</f>
        <v>9.3406849060115385E-2</v>
      </c>
      <c r="K1530" s="16">
        <f t="shared" si="47"/>
        <v>0.90659315093988457</v>
      </c>
      <c r="L1530" s="19">
        <f>'EPA Data'!D1531/SUM('EPA Data'!D:D)</f>
        <v>1.0224173648968636E-4</v>
      </c>
      <c r="M1530" s="19">
        <f>'EPA Data'!E1531/SUM('EPA Data'!E:E)</f>
        <v>2.9915505084272104E-4</v>
      </c>
      <c r="N1530" s="19">
        <f>'EPA Data'!F1531/SUM('EPA Data'!F:F)</f>
        <v>2.9734787676407014E-4</v>
      </c>
      <c r="O1530" s="19">
        <f>'EPA Data'!G1531/SUM('EPA Data'!G:G)</f>
        <v>7.5456783930180486E-5</v>
      </c>
      <c r="P1530" s="19">
        <f>'EPA Data'!H1531/SUM('EPA Data'!H:H)</f>
        <v>2.0108196960277522E-4</v>
      </c>
      <c r="Q1530" s="19">
        <f>'EPA Data'!I1531/SUM('EPA Data'!I:I)</f>
        <v>1.0114207972287525E-4</v>
      </c>
      <c r="R1530" s="19">
        <f>'EPA Data'!J1531/SUM('EPA Data'!J:J)</f>
        <v>5.782186800602717E-5</v>
      </c>
      <c r="S1530" s="19">
        <f>'EPA Data'!K1531/SUM('EPA Data'!K:K)</f>
        <v>2.2675539162981655E-4</v>
      </c>
      <c r="T1530" s="19">
        <f>'EPA Data'!L1531/SUM('EPA Data'!L:L)</f>
        <v>1.5652903317201405E-4</v>
      </c>
      <c r="U1530" s="19">
        <f>'EPA Data'!M1531/SUM('EPA Data'!M:M)</f>
        <v>1.2649754524682243E-4</v>
      </c>
      <c r="V1530" s="19">
        <f>'EPA Data'!N1531/SUM('EPA Data'!N:N)</f>
        <v>1.339470969330174E-4</v>
      </c>
      <c r="W1530" s="19">
        <f>'EPA Data'!O1531/SUM('EPA Data'!O:O)</f>
        <v>1.6109105056436455E-4</v>
      </c>
      <c r="X1530" s="19">
        <f>'EPA Data'!P1531/SUM('EPA Data'!P:P)</f>
        <v>4.4746933550776451E-4</v>
      </c>
    </row>
    <row r="1531" spans="1:24" x14ac:dyDescent="0.35">
      <c r="A1531" s="13" t="s">
        <v>2549</v>
      </c>
      <c r="B1531" s="13" t="s">
        <v>2442</v>
      </c>
      <c r="C1531" s="18" t="s">
        <v>2550</v>
      </c>
      <c r="D1531" s="14">
        <f>SUMIFS('Census Data'!G:G,'Census Data'!$A:$A,$A1531)/SUMIFS('Census Data'!$F:$F,'Census Data'!$A:$A,$A1531)</f>
        <v>0.52518146787346531</v>
      </c>
      <c r="E1531" s="16">
        <f>SUMIFS('Census Data'!H:H,'Census Data'!$A:$A,$A1531)/SUMIFS('Census Data'!$F:$F,'Census Data'!$A:$A,$A1531)</f>
        <v>0.47481853212653463</v>
      </c>
      <c r="F1531" s="14">
        <f>SUM(SUMIFS('Census Data'!I:I,'Census Data'!$A:$A,$A1531),SUMIFS('Census Data'!J:J,'Census Data'!$A:$A,$A1531))/SUMIFS('Census Data'!$F:$F,'Census Data'!$A:$A,$A1531)</f>
        <v>0.90733936732682141</v>
      </c>
      <c r="G1531" s="14">
        <f>SUM(SUMIFS('Census Data'!K:K,'Census Data'!$A:$A,$A1531),SUMIFS('Census Data'!L:L,'Census Data'!$A:$A,$A1531))/SUMIFS('Census Data'!$F:$F,'Census Data'!$A:$A,$A1531)</f>
        <v>2.3344385697643157E-2</v>
      </c>
      <c r="H1531" s="14">
        <f>SUM(SUMIFS('Census Data'!O:O,'Census Data'!$A:$A,$A1531),SUMIFS('Census Data'!P:P,'Census Data'!$A:$A,$A1531))/SUMIFS('Census Data'!$F:$F,'Census Data'!$A:$A,$A1531)</f>
        <v>3.5509454252173132E-2</v>
      </c>
      <c r="I1531" s="16">
        <f t="shared" si="46"/>
        <v>3.3806792723362289E-2</v>
      </c>
      <c r="J1531" s="14">
        <f>SUM(SUMIFS('Census Data'!W:W,'Census Data'!$A:$A,$A1531),SUMIFS('Census Data'!X:X,'Census Data'!$A:$A,$A1531))/SUMIFS('Census Data'!$F:$F,'Census Data'!$A:$A,$A1531)</f>
        <v>2.8093915225378619E-2</v>
      </c>
      <c r="K1531" s="16">
        <f t="shared" si="47"/>
        <v>0.97190608477462137</v>
      </c>
      <c r="L1531" s="19">
        <f>'EPA Data'!D1532/SUM('EPA Data'!D:D)</f>
        <v>1.083471141241677E-4</v>
      </c>
      <c r="M1531" s="19">
        <f>'EPA Data'!E1532/SUM('EPA Data'!E:E)</f>
        <v>2.6344403656460881E-4</v>
      </c>
      <c r="N1531" s="19">
        <f>'EPA Data'!F1532/SUM('EPA Data'!F:F)</f>
        <v>3.1952284072800206E-4</v>
      </c>
      <c r="O1531" s="19">
        <f>'EPA Data'!G1532/SUM('EPA Data'!G:G)</f>
        <v>6.0413962880501439E-5</v>
      </c>
      <c r="P1531" s="19">
        <f>'EPA Data'!H1532/SUM('EPA Data'!H:H)</f>
        <v>1.6012798263398656E-4</v>
      </c>
      <c r="Q1531" s="19">
        <f>'EPA Data'!I1532/SUM('EPA Data'!I:I)</f>
        <v>9.913935688320528E-5</v>
      </c>
      <c r="R1531" s="19">
        <f>'EPA Data'!J1532/SUM('EPA Data'!J:J)</f>
        <v>5.8863735901423405E-5</v>
      </c>
      <c r="S1531" s="19">
        <f>'EPA Data'!K1532/SUM('EPA Data'!K:K)</f>
        <v>1.8498088302862722E-4</v>
      </c>
      <c r="T1531" s="19">
        <f>'EPA Data'!L1532/SUM('EPA Data'!L:L)</f>
        <v>1.7124478469095076E-4</v>
      </c>
      <c r="U1531" s="19">
        <f>'EPA Data'!M1532/SUM('EPA Data'!M:M)</f>
        <v>1.1449290509987401E-4</v>
      </c>
      <c r="V1531" s="19">
        <f>'EPA Data'!N1532/SUM('EPA Data'!N:N)</f>
        <v>1.0603220744499397E-4</v>
      </c>
      <c r="W1531" s="19">
        <f>'EPA Data'!O1532/SUM('EPA Data'!O:O)</f>
        <v>1.642221316227046E-4</v>
      </c>
      <c r="X1531" s="19">
        <f>'EPA Data'!P1532/SUM('EPA Data'!P:P)</f>
        <v>3.381431088615611E-4</v>
      </c>
    </row>
    <row r="1532" spans="1:24" x14ac:dyDescent="0.35">
      <c r="A1532" s="13" t="s">
        <v>2551</v>
      </c>
      <c r="B1532" s="13" t="s">
        <v>2442</v>
      </c>
      <c r="C1532" s="18" t="s">
        <v>130</v>
      </c>
      <c r="D1532" s="14">
        <f>SUMIFS('Census Data'!G:G,'Census Data'!$A:$A,$A1532)/SUMIFS('Census Data'!$F:$F,'Census Data'!$A:$A,$A1532)</f>
        <v>0.53893407655992265</v>
      </c>
      <c r="E1532" s="16">
        <f>SUMIFS('Census Data'!H:H,'Census Data'!$A:$A,$A1532)/SUMIFS('Census Data'!$F:$F,'Census Data'!$A:$A,$A1532)</f>
        <v>0.46106592344007735</v>
      </c>
      <c r="F1532" s="14">
        <f>SUM(SUMIFS('Census Data'!I:I,'Census Data'!$A:$A,$A1532),SUMIFS('Census Data'!J:J,'Census Data'!$A:$A,$A1532))/SUMIFS('Census Data'!$F:$F,'Census Data'!$A:$A,$A1532)</f>
        <v>0.91502189864057792</v>
      </c>
      <c r="G1532" s="14">
        <f>SUM(SUMIFS('Census Data'!K:K,'Census Data'!$A:$A,$A1532),SUMIFS('Census Data'!L:L,'Census Data'!$A:$A,$A1532))/SUMIFS('Census Data'!$F:$F,'Census Data'!$A:$A,$A1532)</f>
        <v>6.1657471133610149E-2</v>
      </c>
      <c r="H1532" s="14">
        <f>SUM(SUMIFS('Census Data'!O:O,'Census Data'!$A:$A,$A1532),SUMIFS('Census Data'!P:P,'Census Data'!$A:$A,$A1532))/SUMIFS('Census Data'!$F:$F,'Census Data'!$A:$A,$A1532)</f>
        <v>3.8109322564131732E-3</v>
      </c>
      <c r="I1532" s="16">
        <f t="shared" si="46"/>
        <v>1.950969796939872E-2</v>
      </c>
      <c r="J1532" s="14">
        <f>SUM(SUMIFS('Census Data'!W:W,'Census Data'!$A:$A,$A1532),SUMIFS('Census Data'!X:X,'Census Data'!$A:$A,$A1532))/SUMIFS('Census Data'!$F:$F,'Census Data'!$A:$A,$A1532)</f>
        <v>2.3548148569478414E-2</v>
      </c>
      <c r="K1532" s="16">
        <f t="shared" si="47"/>
        <v>0.9764518514305216</v>
      </c>
      <c r="L1532" s="19">
        <f>'EPA Data'!D1533/SUM('EPA Data'!D:D)</f>
        <v>5.3216796834622923E-5</v>
      </c>
      <c r="M1532" s="19">
        <f>'EPA Data'!E1533/SUM('EPA Data'!E:E)</f>
        <v>1.4650283917780766E-4</v>
      </c>
      <c r="N1532" s="19">
        <f>'EPA Data'!F1533/SUM('EPA Data'!F:F)</f>
        <v>1.5758232062096706E-4</v>
      </c>
      <c r="O1532" s="19">
        <f>'EPA Data'!G1533/SUM('EPA Data'!G:G)</f>
        <v>3.0771035581199663E-5</v>
      </c>
      <c r="P1532" s="19">
        <f>'EPA Data'!H1533/SUM('EPA Data'!H:H)</f>
        <v>8.3501023321077219E-5</v>
      </c>
      <c r="Q1532" s="19">
        <f>'EPA Data'!I1533/SUM('EPA Data'!I:I)</f>
        <v>3.9887158583396333E-5</v>
      </c>
      <c r="R1532" s="19">
        <f>'EPA Data'!J1533/SUM('EPA Data'!J:J)</f>
        <v>2.4423801435709649E-5</v>
      </c>
      <c r="S1532" s="19">
        <f>'EPA Data'!K1533/SUM('EPA Data'!K:K)</f>
        <v>8.402765058286258E-5</v>
      </c>
      <c r="T1532" s="19">
        <f>'EPA Data'!L1533/SUM('EPA Data'!L:L)</f>
        <v>6.7187181802626155E-5</v>
      </c>
      <c r="U1532" s="19">
        <f>'EPA Data'!M1533/SUM('EPA Data'!M:M)</f>
        <v>4.8726304172825586E-5</v>
      </c>
      <c r="V1532" s="19">
        <f>'EPA Data'!N1533/SUM('EPA Data'!N:N)</f>
        <v>6.6562714544587294E-5</v>
      </c>
      <c r="W1532" s="19">
        <f>'EPA Data'!O1533/SUM('EPA Data'!O:O)</f>
        <v>8.046312699778473E-5</v>
      </c>
      <c r="X1532" s="19">
        <f>'EPA Data'!P1533/SUM('EPA Data'!P:P)</f>
        <v>1.6614167062802704E-4</v>
      </c>
    </row>
    <row r="1533" spans="1:24" x14ac:dyDescent="0.35">
      <c r="A1533" s="13" t="s">
        <v>2552</v>
      </c>
      <c r="B1533" s="13" t="s">
        <v>2442</v>
      </c>
      <c r="C1533" s="18" t="s">
        <v>2553</v>
      </c>
      <c r="D1533" s="14">
        <f>SUMIFS('Census Data'!G:G,'Census Data'!$A:$A,$A1533)/SUMIFS('Census Data'!$F:$F,'Census Data'!$A:$A,$A1533)</f>
        <v>0.49573234145016071</v>
      </c>
      <c r="E1533" s="16">
        <f>SUMIFS('Census Data'!H:H,'Census Data'!$A:$A,$A1533)/SUMIFS('Census Data'!$F:$F,'Census Data'!$A:$A,$A1533)</f>
        <v>0.50426765854983935</v>
      </c>
      <c r="F1533" s="14">
        <f>SUM(SUMIFS('Census Data'!I:I,'Census Data'!$A:$A,$A1533),SUMIFS('Census Data'!J:J,'Census Data'!$A:$A,$A1533))/SUMIFS('Census Data'!$F:$F,'Census Data'!$A:$A,$A1533)</f>
        <v>0.85261353096043402</v>
      </c>
      <c r="G1533" s="14">
        <f>SUM(SUMIFS('Census Data'!K:K,'Census Data'!$A:$A,$A1533),SUMIFS('Census Data'!L:L,'Census Data'!$A:$A,$A1533))/SUMIFS('Census Data'!$F:$F,'Census Data'!$A:$A,$A1533)</f>
        <v>7.9263208192405343E-2</v>
      </c>
      <c r="H1533" s="14">
        <f>SUM(SUMIFS('Census Data'!O:O,'Census Data'!$A:$A,$A1533),SUMIFS('Census Data'!P:P,'Census Data'!$A:$A,$A1533))/SUMIFS('Census Data'!$F:$F,'Census Data'!$A:$A,$A1533)</f>
        <v>2.9681541791198598E-2</v>
      </c>
      <c r="I1533" s="16">
        <f t="shared" si="46"/>
        <v>3.8441719055962054E-2</v>
      </c>
      <c r="J1533" s="14">
        <f>SUM(SUMIFS('Census Data'!W:W,'Census Data'!$A:$A,$A1533),SUMIFS('Census Data'!X:X,'Census Data'!$A:$A,$A1533))/SUMIFS('Census Data'!$F:$F,'Census Data'!$A:$A,$A1533)</f>
        <v>6.6867791592103654E-2</v>
      </c>
      <c r="K1533" s="16">
        <f t="shared" si="47"/>
        <v>0.93313220840789635</v>
      </c>
      <c r="L1533" s="19">
        <f>'EPA Data'!D1534/SUM('EPA Data'!D:D)</f>
        <v>3.5349973066061232E-4</v>
      </c>
      <c r="M1533" s="19">
        <f>'EPA Data'!E1534/SUM('EPA Data'!E:E)</f>
        <v>7.3586421006725821E-4</v>
      </c>
      <c r="N1533" s="19">
        <f>'EPA Data'!F1534/SUM('EPA Data'!F:F)</f>
        <v>5.8754510108501002E-4</v>
      </c>
      <c r="O1533" s="19">
        <f>'EPA Data'!G1534/SUM('EPA Data'!G:G)</f>
        <v>3.7990264104220206E-4</v>
      </c>
      <c r="P1533" s="19">
        <f>'EPA Data'!H1534/SUM('EPA Data'!H:H)</f>
        <v>5.0120693526583009E-4</v>
      </c>
      <c r="Q1533" s="19">
        <f>'EPA Data'!I1534/SUM('EPA Data'!I:I)</f>
        <v>2.5890164918624428E-4</v>
      </c>
      <c r="R1533" s="19">
        <f>'EPA Data'!J1534/SUM('EPA Data'!J:J)</f>
        <v>2.2920265736415033E-4</v>
      </c>
      <c r="S1533" s="19">
        <f>'EPA Data'!K1534/SUM('EPA Data'!K:K)</f>
        <v>5.6509341053902879E-4</v>
      </c>
      <c r="T1533" s="19">
        <f>'EPA Data'!L1534/SUM('EPA Data'!L:L)</f>
        <v>3.2951871107633139E-4</v>
      </c>
      <c r="U1533" s="19">
        <f>'EPA Data'!M1534/SUM('EPA Data'!M:M)</f>
        <v>3.8803525531592146E-4</v>
      </c>
      <c r="V1533" s="19">
        <f>'EPA Data'!N1534/SUM('EPA Data'!N:N)</f>
        <v>3.3149834015941588E-4</v>
      </c>
      <c r="W1533" s="19">
        <f>'EPA Data'!O1534/SUM('EPA Data'!O:O)</f>
        <v>2.8007631042318009E-4</v>
      </c>
      <c r="X1533" s="19">
        <f>'EPA Data'!P1534/SUM('EPA Data'!P:P)</f>
        <v>1.1230858863708983E-3</v>
      </c>
    </row>
    <row r="1534" spans="1:24" x14ac:dyDescent="0.35">
      <c r="A1534" s="13" t="s">
        <v>2554</v>
      </c>
      <c r="B1534" s="13" t="s">
        <v>2442</v>
      </c>
      <c r="C1534" s="18" t="s">
        <v>283</v>
      </c>
      <c r="D1534" s="14">
        <f>SUMIFS('Census Data'!G:G,'Census Data'!$A:$A,$A1534)/SUMIFS('Census Data'!$F:$F,'Census Data'!$A:$A,$A1534)</f>
        <v>0.4947341707905088</v>
      </c>
      <c r="E1534" s="16">
        <f>SUMIFS('Census Data'!H:H,'Census Data'!$A:$A,$A1534)/SUMIFS('Census Data'!$F:$F,'Census Data'!$A:$A,$A1534)</f>
        <v>0.50526582920949115</v>
      </c>
      <c r="F1534" s="14">
        <f>SUM(SUMIFS('Census Data'!I:I,'Census Data'!$A:$A,$A1534),SUMIFS('Census Data'!J:J,'Census Data'!$A:$A,$A1534))/SUMIFS('Census Data'!$F:$F,'Census Data'!$A:$A,$A1534)</f>
        <v>0.95460601446516935</v>
      </c>
      <c r="G1534" s="14">
        <f>SUM(SUMIFS('Census Data'!K:K,'Census Data'!$A:$A,$A1534),SUMIFS('Census Data'!L:L,'Census Data'!$A:$A,$A1534))/SUMIFS('Census Data'!$F:$F,'Census Data'!$A:$A,$A1534)</f>
        <v>9.1993401852556774E-3</v>
      </c>
      <c r="H1534" s="14">
        <f>SUM(SUMIFS('Census Data'!O:O,'Census Data'!$A:$A,$A1534),SUMIFS('Census Data'!P:P,'Census Data'!$A:$A,$A1534))/SUMIFS('Census Data'!$F:$F,'Census Data'!$A:$A,$A1534)</f>
        <v>8.8503996954701174E-3</v>
      </c>
      <c r="I1534" s="16">
        <f t="shared" si="46"/>
        <v>2.7344245654104871E-2</v>
      </c>
      <c r="J1534" s="14">
        <f>SUM(SUMIFS('Census Data'!W:W,'Census Data'!$A:$A,$A1534),SUMIFS('Census Data'!X:X,'Census Data'!$A:$A,$A1534))/SUMIFS('Census Data'!$F:$F,'Census Data'!$A:$A,$A1534)</f>
        <v>2.5123715264560333E-2</v>
      </c>
      <c r="K1534" s="16">
        <f t="shared" si="47"/>
        <v>0.97487628473543964</v>
      </c>
      <c r="L1534" s="19">
        <f>'EPA Data'!D1535/SUM('EPA Data'!D:D)</f>
        <v>7.4313653548343405E-5</v>
      </c>
      <c r="M1534" s="19">
        <f>'EPA Data'!E1535/SUM('EPA Data'!E:E)</f>
        <v>1.8198508294441226E-4</v>
      </c>
      <c r="N1534" s="19">
        <f>'EPA Data'!F1535/SUM('EPA Data'!F:F)</f>
        <v>1.9503910849667683E-4</v>
      </c>
      <c r="O1534" s="19">
        <f>'EPA Data'!G1535/SUM('EPA Data'!G:G)</f>
        <v>5.6046099479169915E-5</v>
      </c>
      <c r="P1534" s="19">
        <f>'EPA Data'!H1535/SUM('EPA Data'!H:H)</f>
        <v>1.2307447977087801E-4</v>
      </c>
      <c r="Q1534" s="19">
        <f>'EPA Data'!I1535/SUM('EPA Data'!I:I)</f>
        <v>7.3414011579372984E-5</v>
      </c>
      <c r="R1534" s="19">
        <f>'EPA Data'!J1535/SUM('EPA Data'!J:J)</f>
        <v>4.9620722518918158E-5</v>
      </c>
      <c r="S1534" s="19">
        <f>'EPA Data'!K1535/SUM('EPA Data'!K:K)</f>
        <v>1.5546476737600802E-4</v>
      </c>
      <c r="T1534" s="19">
        <f>'EPA Data'!L1535/SUM('EPA Data'!L:L)</f>
        <v>1.1530650843509921E-4</v>
      </c>
      <c r="U1534" s="19">
        <f>'EPA Data'!M1535/SUM('EPA Data'!M:M)</f>
        <v>9.8978291862091068E-5</v>
      </c>
      <c r="V1534" s="19">
        <f>'EPA Data'!N1535/SUM('EPA Data'!N:N)</f>
        <v>7.6047952833545218E-5</v>
      </c>
      <c r="W1534" s="19">
        <f>'EPA Data'!O1535/SUM('EPA Data'!O:O)</f>
        <v>9.218999662753375E-5</v>
      </c>
      <c r="X1534" s="19">
        <f>'EPA Data'!P1535/SUM('EPA Data'!P:P)</f>
        <v>2.7005747787288832E-4</v>
      </c>
    </row>
    <row r="1535" spans="1:24" x14ac:dyDescent="0.35">
      <c r="A1535" s="13" t="s">
        <v>2555</v>
      </c>
      <c r="B1535" s="13" t="s">
        <v>2442</v>
      </c>
      <c r="C1535" s="18" t="s">
        <v>289</v>
      </c>
      <c r="D1535" s="14">
        <f>SUMIFS('Census Data'!G:G,'Census Data'!$A:$A,$A1535)/SUMIFS('Census Data'!$F:$F,'Census Data'!$A:$A,$A1535)</f>
        <v>0.56751297257227573</v>
      </c>
      <c r="E1535" s="16">
        <f>SUMIFS('Census Data'!H:H,'Census Data'!$A:$A,$A1535)/SUMIFS('Census Data'!$F:$F,'Census Data'!$A:$A,$A1535)</f>
        <v>0.43248702742772421</v>
      </c>
      <c r="F1535" s="14">
        <f>SUM(SUMIFS('Census Data'!I:I,'Census Data'!$A:$A,$A1535),SUMIFS('Census Data'!J:J,'Census Data'!$A:$A,$A1535))/SUMIFS('Census Data'!$F:$F,'Census Data'!$A:$A,$A1535)</f>
        <v>0.77998517420311342</v>
      </c>
      <c r="G1535" s="14">
        <f>SUM(SUMIFS('Census Data'!K:K,'Census Data'!$A:$A,$A1535),SUMIFS('Census Data'!L:L,'Census Data'!$A:$A,$A1535))/SUMIFS('Census Data'!$F:$F,'Census Data'!$A:$A,$A1535)</f>
        <v>0.12455522609340253</v>
      </c>
      <c r="H1535" s="14">
        <f>SUM(SUMIFS('Census Data'!O:O,'Census Data'!$A:$A,$A1535),SUMIFS('Census Data'!P:P,'Census Data'!$A:$A,$A1535))/SUMIFS('Census Data'!$F:$F,'Census Data'!$A:$A,$A1535)</f>
        <v>3.1745737583395106E-2</v>
      </c>
      <c r="I1535" s="16">
        <f t="shared" si="46"/>
        <v>6.3713862120089004E-2</v>
      </c>
      <c r="J1535" s="14">
        <f>SUM(SUMIFS('Census Data'!W:W,'Census Data'!$A:$A,$A1535),SUMIFS('Census Data'!X:X,'Census Data'!$A:$A,$A1535))/SUMIFS('Census Data'!$F:$F,'Census Data'!$A:$A,$A1535)</f>
        <v>0.11356560415122313</v>
      </c>
      <c r="K1535" s="16">
        <f t="shared" si="47"/>
        <v>0.88643439584877681</v>
      </c>
      <c r="L1535" s="19">
        <f>'EPA Data'!D1536/SUM('EPA Data'!D:D)</f>
        <v>2.0515253415493196E-4</v>
      </c>
      <c r="M1535" s="19">
        <f>'EPA Data'!E1536/SUM('EPA Data'!E:E)</f>
        <v>5.2483875731970415E-4</v>
      </c>
      <c r="N1535" s="19">
        <f>'EPA Data'!F1536/SUM('EPA Data'!F:F)</f>
        <v>6.1554311047977233E-4</v>
      </c>
      <c r="O1535" s="19">
        <f>'EPA Data'!G1536/SUM('EPA Data'!G:G)</f>
        <v>1.3009266032777122E-4</v>
      </c>
      <c r="P1535" s="19">
        <f>'EPA Data'!H1536/SUM('EPA Data'!H:H)</f>
        <v>3.3391635666736667E-4</v>
      </c>
      <c r="Q1535" s="19">
        <f>'EPA Data'!I1536/SUM('EPA Data'!I:I)</f>
        <v>2.0419257111281157E-4</v>
      </c>
      <c r="R1535" s="19">
        <f>'EPA Data'!J1536/SUM('EPA Data'!J:J)</f>
        <v>1.179255980973436E-4</v>
      </c>
      <c r="S1535" s="19">
        <f>'EPA Data'!K1536/SUM('EPA Data'!K:K)</f>
        <v>3.8741014972283627E-4</v>
      </c>
      <c r="T1535" s="19">
        <f>'EPA Data'!L1536/SUM('EPA Data'!L:L)</f>
        <v>3.4154771549581867E-4</v>
      </c>
      <c r="U1535" s="19">
        <f>'EPA Data'!M1536/SUM('EPA Data'!M:M)</f>
        <v>2.4791728213443257E-4</v>
      </c>
      <c r="V1535" s="19">
        <f>'EPA Data'!N1536/SUM('EPA Data'!N:N)</f>
        <v>2.1531079210697037E-4</v>
      </c>
      <c r="W1535" s="19">
        <f>'EPA Data'!O1536/SUM('EPA Data'!O:O)</f>
        <v>3.2755663253872513E-4</v>
      </c>
      <c r="X1535" s="19">
        <f>'EPA Data'!P1536/SUM('EPA Data'!P:P)</f>
        <v>7.1154406603430253E-4</v>
      </c>
    </row>
    <row r="1536" spans="1:24" x14ac:dyDescent="0.35">
      <c r="A1536" s="13" t="s">
        <v>2556</v>
      </c>
      <c r="B1536" s="13" t="s">
        <v>2442</v>
      </c>
      <c r="C1536" s="18" t="s">
        <v>672</v>
      </c>
      <c r="D1536" s="14">
        <f>SUMIFS('Census Data'!G:G,'Census Data'!$A:$A,$A1536)/SUMIFS('Census Data'!$F:$F,'Census Data'!$A:$A,$A1536)</f>
        <v>0.51068832834544675</v>
      </c>
      <c r="E1536" s="16">
        <f>SUMIFS('Census Data'!H:H,'Census Data'!$A:$A,$A1536)/SUMIFS('Census Data'!$F:$F,'Census Data'!$A:$A,$A1536)</f>
        <v>0.48931167165455325</v>
      </c>
      <c r="F1536" s="14">
        <f>SUM(SUMIFS('Census Data'!I:I,'Census Data'!$A:$A,$A1536),SUMIFS('Census Data'!J:J,'Census Data'!$A:$A,$A1536))/SUMIFS('Census Data'!$F:$F,'Census Data'!$A:$A,$A1536)</f>
        <v>0.9743480119709278</v>
      </c>
      <c r="G1536" s="14">
        <f>SUM(SUMIFS('Census Data'!K:K,'Census Data'!$A:$A,$A1536),SUMIFS('Census Data'!L:L,'Census Data'!$A:$A,$A1536))/SUMIFS('Census Data'!$F:$F,'Census Data'!$A:$A,$A1536)</f>
        <v>2.9927319367250961E-3</v>
      </c>
      <c r="H1536" s="14">
        <f>SUM(SUMIFS('Census Data'!O:O,'Census Data'!$A:$A,$A1536),SUMIFS('Census Data'!P:P,'Census Data'!$A:$A,$A1536))/SUMIFS('Census Data'!$F:$F,'Census Data'!$A:$A,$A1536)</f>
        <v>5.1303976058144508E-3</v>
      </c>
      <c r="I1536" s="16">
        <f t="shared" si="46"/>
        <v>1.7528858486532628E-2</v>
      </c>
      <c r="J1536" s="14">
        <f>SUM(SUMIFS('Census Data'!W:W,'Census Data'!$A:$A,$A1536),SUMIFS('Census Data'!X:X,'Census Data'!$A:$A,$A1536))/SUMIFS('Census Data'!$F:$F,'Census Data'!$A:$A,$A1536)</f>
        <v>2.629328772979906E-2</v>
      </c>
      <c r="K1536" s="16">
        <f t="shared" si="47"/>
        <v>0.97370671227020089</v>
      </c>
      <c r="L1536" s="19">
        <f>'EPA Data'!D1537/SUM('EPA Data'!D:D)</f>
        <v>8.2637089755825471E-6</v>
      </c>
      <c r="M1536" s="19">
        <f>'EPA Data'!E1537/SUM('EPA Data'!E:E)</f>
        <v>3.0245701597943749E-5</v>
      </c>
      <c r="N1536" s="19">
        <f>'EPA Data'!F1537/SUM('EPA Data'!F:F)</f>
        <v>2.5465223763920429E-5</v>
      </c>
      <c r="O1536" s="19">
        <f>'EPA Data'!G1537/SUM('EPA Data'!G:G)</f>
        <v>5.6918088079427737E-6</v>
      </c>
      <c r="P1536" s="19">
        <f>'EPA Data'!H1537/SUM('EPA Data'!H:H)</f>
        <v>1.9558865740121663E-5</v>
      </c>
      <c r="Q1536" s="19">
        <f>'EPA Data'!I1537/SUM('EPA Data'!I:I)</f>
        <v>8.3110952984629421E-6</v>
      </c>
      <c r="R1536" s="19">
        <f>'EPA Data'!J1537/SUM('EPA Data'!J:J)</f>
        <v>4.1636746691349569E-6</v>
      </c>
      <c r="S1536" s="19">
        <f>'EPA Data'!K1537/SUM('EPA Data'!K:K)</f>
        <v>1.9210440301205944E-5</v>
      </c>
      <c r="T1536" s="19">
        <f>'EPA Data'!L1537/SUM('EPA Data'!L:L)</f>
        <v>1.303522646534996E-5</v>
      </c>
      <c r="U1536" s="19">
        <f>'EPA Data'!M1537/SUM('EPA Data'!M:M)</f>
        <v>9.0358697377112544E-6</v>
      </c>
      <c r="V1536" s="19">
        <f>'EPA Data'!N1537/SUM('EPA Data'!N:N)</f>
        <v>1.4375942021631603E-5</v>
      </c>
      <c r="W1536" s="19">
        <f>'EPA Data'!O1537/SUM('EPA Data'!O:O)</f>
        <v>1.5245295755115867E-5</v>
      </c>
      <c r="X1536" s="19">
        <f>'EPA Data'!P1537/SUM('EPA Data'!P:P)</f>
        <v>4.7634342821584195E-5</v>
      </c>
    </row>
    <row r="1537" spans="1:24" x14ac:dyDescent="0.35">
      <c r="A1537" s="13" t="s">
        <v>2557</v>
      </c>
      <c r="B1537" s="13" t="s">
        <v>2442</v>
      </c>
      <c r="C1537" s="18" t="s">
        <v>2558</v>
      </c>
      <c r="D1537" s="14">
        <f>SUMIFS('Census Data'!G:G,'Census Data'!$A:$A,$A1537)/SUMIFS('Census Data'!$F:$F,'Census Data'!$A:$A,$A1537)</f>
        <v>0.50685592893008879</v>
      </c>
      <c r="E1537" s="16">
        <f>SUMIFS('Census Data'!H:H,'Census Data'!$A:$A,$A1537)/SUMIFS('Census Data'!$F:$F,'Census Data'!$A:$A,$A1537)</f>
        <v>0.49314407106991115</v>
      </c>
      <c r="F1537" s="14">
        <f>SUM(SUMIFS('Census Data'!I:I,'Census Data'!$A:$A,$A1537),SUMIFS('Census Data'!J:J,'Census Data'!$A:$A,$A1537))/SUMIFS('Census Data'!$F:$F,'Census Data'!$A:$A,$A1537)</f>
        <v>0.96446504441869452</v>
      </c>
      <c r="G1537" s="14">
        <f>SUM(SUMIFS('Census Data'!K:K,'Census Data'!$A:$A,$A1537),SUMIFS('Census Data'!L:L,'Census Data'!$A:$A,$A1537))/SUMIFS('Census Data'!$F:$F,'Census Data'!$A:$A,$A1537)</f>
        <v>1.313248358439552E-2</v>
      </c>
      <c r="H1537" s="14">
        <f>SUM(SUMIFS('Census Data'!O:O,'Census Data'!$A:$A,$A1537),SUMIFS('Census Data'!P:P,'Census Data'!$A:$A,$A1537))/SUMIFS('Census Data'!$F:$F,'Census Data'!$A:$A,$A1537)</f>
        <v>3.3796832753959058E-3</v>
      </c>
      <c r="I1537" s="16">
        <f t="shared" si="46"/>
        <v>1.9022788721513972E-2</v>
      </c>
      <c r="J1537" s="14">
        <f>SUM(SUMIFS('Census Data'!W:W,'Census Data'!$A:$A,$A1537),SUMIFS('Census Data'!X:X,'Census Data'!$A:$A,$A1537))/SUMIFS('Census Data'!$F:$F,'Census Data'!$A:$A,$A1537)</f>
        <v>1.1104673619157976E-2</v>
      </c>
      <c r="K1537" s="16">
        <f t="shared" si="47"/>
        <v>0.98889532638084199</v>
      </c>
      <c r="L1537" s="19">
        <f>'EPA Data'!D1538/SUM('EPA Data'!D:D)</f>
        <v>1.9114011052184542E-5</v>
      </c>
      <c r="M1537" s="19">
        <f>'EPA Data'!E1538/SUM('EPA Data'!E:E)</f>
        <v>5.7941669423182339E-5</v>
      </c>
      <c r="N1537" s="19">
        <f>'EPA Data'!F1538/SUM('EPA Data'!F:F)</f>
        <v>5.9249781752346723E-5</v>
      </c>
      <c r="O1537" s="19">
        <f>'EPA Data'!G1538/SUM('EPA Data'!G:G)</f>
        <v>1.1146941942355555E-5</v>
      </c>
      <c r="P1537" s="19">
        <f>'EPA Data'!H1538/SUM('EPA Data'!H:H)</f>
        <v>3.3746105234324312E-5</v>
      </c>
      <c r="Q1537" s="19">
        <f>'EPA Data'!I1538/SUM('EPA Data'!I:I)</f>
        <v>1.5777463210629109E-5</v>
      </c>
      <c r="R1537" s="19">
        <f>'EPA Data'!J1538/SUM('EPA Data'!J:J)</f>
        <v>9.4364459112040326E-6</v>
      </c>
      <c r="S1537" s="19">
        <f>'EPA Data'!K1538/SUM('EPA Data'!K:K)</f>
        <v>3.4154189307060728E-5</v>
      </c>
      <c r="T1537" s="19">
        <f>'EPA Data'!L1538/SUM('EPA Data'!L:L)</f>
        <v>2.6601337847695507E-5</v>
      </c>
      <c r="U1537" s="19">
        <f>'EPA Data'!M1538/SUM('EPA Data'!M:M)</f>
        <v>1.7954551038763208E-5</v>
      </c>
      <c r="V1537" s="19">
        <f>'EPA Data'!N1538/SUM('EPA Data'!N:N)</f>
        <v>2.6169384620831335E-5</v>
      </c>
      <c r="W1537" s="19">
        <f>'EPA Data'!O1538/SUM('EPA Data'!O:O)</f>
        <v>3.4078448737934311E-5</v>
      </c>
      <c r="X1537" s="19">
        <f>'EPA Data'!P1538/SUM('EPA Data'!P:P)</f>
        <v>7.1259019238118507E-5</v>
      </c>
    </row>
    <row r="1538" spans="1:24" x14ac:dyDescent="0.35">
      <c r="A1538" s="13" t="s">
        <v>2559</v>
      </c>
      <c r="B1538" s="13" t="s">
        <v>2442</v>
      </c>
      <c r="C1538" s="18" t="s">
        <v>132</v>
      </c>
      <c r="D1538" s="14">
        <f>SUMIFS('Census Data'!G:G,'Census Data'!$A:$A,$A1538)/SUMIFS('Census Data'!$F:$F,'Census Data'!$A:$A,$A1538)</f>
        <v>0.52527623750354147</v>
      </c>
      <c r="E1538" s="16">
        <f>SUMIFS('Census Data'!H:H,'Census Data'!$A:$A,$A1538)/SUMIFS('Census Data'!$F:$F,'Census Data'!$A:$A,$A1538)</f>
        <v>0.47472376249645848</v>
      </c>
      <c r="F1538" s="14">
        <f>SUM(SUMIFS('Census Data'!I:I,'Census Data'!$A:$A,$A1538),SUMIFS('Census Data'!J:J,'Census Data'!$A:$A,$A1538))/SUMIFS('Census Data'!$F:$F,'Census Data'!$A:$A,$A1538)</f>
        <v>0.90435908851742419</v>
      </c>
      <c r="G1538" s="14">
        <f>SUM(SUMIFS('Census Data'!K:K,'Census Data'!$A:$A,$A1538),SUMIFS('Census Data'!L:L,'Census Data'!$A:$A,$A1538))/SUMIFS('Census Data'!$F:$F,'Census Data'!$A:$A,$A1538)</f>
        <v>5.7797385356376733E-2</v>
      </c>
      <c r="H1538" s="14">
        <f>SUM(SUMIFS('Census Data'!O:O,'Census Data'!$A:$A,$A1538),SUMIFS('Census Data'!P:P,'Census Data'!$A:$A,$A1538))/SUMIFS('Census Data'!$F:$F,'Census Data'!$A:$A,$A1538)</f>
        <v>6.3140000809487192E-3</v>
      </c>
      <c r="I1538" s="16">
        <f t="shared" si="46"/>
        <v>3.1529526045250389E-2</v>
      </c>
      <c r="J1538" s="14">
        <f>SUM(SUMIFS('Census Data'!W:W,'Census Data'!$A:$A,$A1538),SUMIFS('Census Data'!X:X,'Census Data'!$A:$A,$A1538))/SUMIFS('Census Data'!$F:$F,'Census Data'!$A:$A,$A1538)</f>
        <v>2.2503743878253126E-2</v>
      </c>
      <c r="K1538" s="16">
        <f t="shared" si="47"/>
        <v>0.97749625612174684</v>
      </c>
      <c r="L1538" s="19">
        <f>'EPA Data'!D1539/SUM('EPA Data'!D:D)</f>
        <v>6.1755574831852807E-5</v>
      </c>
      <c r="M1538" s="19">
        <f>'EPA Data'!E1539/SUM('EPA Data'!E:E)</f>
        <v>1.7473985974938747E-4</v>
      </c>
      <c r="N1538" s="19">
        <f>'EPA Data'!F1539/SUM('EPA Data'!F:F)</f>
        <v>1.958136752341479E-4</v>
      </c>
      <c r="O1538" s="19">
        <f>'EPA Data'!G1539/SUM('EPA Data'!G:G)</f>
        <v>3.4298319699181837E-5</v>
      </c>
      <c r="P1538" s="19">
        <f>'EPA Data'!H1539/SUM('EPA Data'!H:H)</f>
        <v>1.0083696526120692E-4</v>
      </c>
      <c r="Q1538" s="19">
        <f>'EPA Data'!I1539/SUM('EPA Data'!I:I)</f>
        <v>4.723309089785081E-5</v>
      </c>
      <c r="R1538" s="19">
        <f>'EPA Data'!J1539/SUM('EPA Data'!J:J)</f>
        <v>2.5270782878491855E-5</v>
      </c>
      <c r="S1538" s="19">
        <f>'EPA Data'!K1539/SUM('EPA Data'!K:K)</f>
        <v>1.0275065972207291E-4</v>
      </c>
      <c r="T1538" s="19">
        <f>'EPA Data'!L1539/SUM('EPA Data'!L:L)</f>
        <v>7.5196265879069009E-5</v>
      </c>
      <c r="U1538" s="19">
        <f>'EPA Data'!M1539/SUM('EPA Data'!M:M)</f>
        <v>5.424071891006056E-5</v>
      </c>
      <c r="V1538" s="19">
        <f>'EPA Data'!N1539/SUM('EPA Data'!N:N)</f>
        <v>7.1854045510066331E-5</v>
      </c>
      <c r="W1538" s="19">
        <f>'EPA Data'!O1539/SUM('EPA Data'!O:O)</f>
        <v>1.1340860616806767E-4</v>
      </c>
      <c r="X1538" s="19">
        <f>'EPA Data'!P1539/SUM('EPA Data'!P:P)</f>
        <v>2.2564678393884965E-4</v>
      </c>
    </row>
    <row r="1539" spans="1:24" x14ac:dyDescent="0.35">
      <c r="A1539" s="13" t="s">
        <v>2560</v>
      </c>
      <c r="B1539" s="13" t="s">
        <v>2442</v>
      </c>
      <c r="C1539" s="18" t="s">
        <v>2561</v>
      </c>
      <c r="D1539" s="14">
        <f>SUMIFS('Census Data'!G:G,'Census Data'!$A:$A,$A1539)/SUMIFS('Census Data'!$F:$F,'Census Data'!$A:$A,$A1539)</f>
        <v>0.50265532576313632</v>
      </c>
      <c r="E1539" s="16">
        <f>SUMIFS('Census Data'!H:H,'Census Data'!$A:$A,$A1539)/SUMIFS('Census Data'!$F:$F,'Census Data'!$A:$A,$A1539)</f>
        <v>0.49734467423686368</v>
      </c>
      <c r="F1539" s="14">
        <f>SUM(SUMIFS('Census Data'!I:I,'Census Data'!$A:$A,$A1539),SUMIFS('Census Data'!J:J,'Census Data'!$A:$A,$A1539))/SUMIFS('Census Data'!$F:$F,'Census Data'!$A:$A,$A1539)</f>
        <v>0.95552869047105049</v>
      </c>
      <c r="G1539" s="14">
        <f>SUM(SUMIFS('Census Data'!K:K,'Census Data'!$A:$A,$A1539),SUMIFS('Census Data'!L:L,'Census Data'!$A:$A,$A1539))/SUMIFS('Census Data'!$F:$F,'Census Data'!$A:$A,$A1539)</f>
        <v>1.4809377833426882E-2</v>
      </c>
      <c r="H1539" s="14">
        <f>SUM(SUMIFS('Census Data'!O:O,'Census Data'!$A:$A,$A1539),SUMIFS('Census Data'!P:P,'Census Data'!$A:$A,$A1539))/SUMIFS('Census Data'!$F:$F,'Census Data'!$A:$A,$A1539)</f>
        <v>3.713138465523941E-3</v>
      </c>
      <c r="I1539" s="16">
        <f t="shared" ref="I1539:I1602" si="48">100%-SUM(F1539:H1539)</f>
        <v>2.5948793229998768E-2</v>
      </c>
      <c r="J1539" s="14">
        <f>SUM(SUMIFS('Census Data'!W:W,'Census Data'!$A:$A,$A1539),SUMIFS('Census Data'!X:X,'Census Data'!$A:$A,$A1539))/SUMIFS('Census Data'!$F:$F,'Census Data'!$A:$A,$A1539)</f>
        <v>2.5905617201329823E-2</v>
      </c>
      <c r="K1539" s="16">
        <f t="shared" ref="K1539:K1602" si="49">100%-J1539</f>
        <v>0.97409438279867022</v>
      </c>
      <c r="L1539" s="19">
        <f>'EPA Data'!D1540/SUM('EPA Data'!D:D)</f>
        <v>5.434091775568123E-5</v>
      </c>
      <c r="M1539" s="19">
        <f>'EPA Data'!E1540/SUM('EPA Data'!E:E)</f>
        <v>1.4036529241759815E-4</v>
      </c>
      <c r="N1539" s="19">
        <f>'EPA Data'!F1540/SUM('EPA Data'!F:F)</f>
        <v>1.2464114699010329E-4</v>
      </c>
      <c r="O1539" s="19">
        <f>'EPA Data'!G1540/SUM('EPA Data'!G:G)</f>
        <v>6.8743835727405034E-5</v>
      </c>
      <c r="P1539" s="19">
        <f>'EPA Data'!H1540/SUM('EPA Data'!H:H)</f>
        <v>9.9291062747885713E-5</v>
      </c>
      <c r="Q1539" s="19">
        <f>'EPA Data'!I1540/SUM('EPA Data'!I:I)</f>
        <v>4.5410173799346307E-5</v>
      </c>
      <c r="R1539" s="19">
        <f>'EPA Data'!J1540/SUM('EPA Data'!J:J)</f>
        <v>3.8182920344289496E-5</v>
      </c>
      <c r="S1539" s="19">
        <f>'EPA Data'!K1540/SUM('EPA Data'!K:K)</f>
        <v>1.030557818054559E-4</v>
      </c>
      <c r="T1539" s="19">
        <f>'EPA Data'!L1540/SUM('EPA Data'!L:L)</f>
        <v>6.4228116610049601E-5</v>
      </c>
      <c r="U1539" s="19">
        <f>'EPA Data'!M1540/SUM('EPA Data'!M:M)</f>
        <v>7.9128001581650967E-5</v>
      </c>
      <c r="V1539" s="19">
        <f>'EPA Data'!N1540/SUM('EPA Data'!N:N)</f>
        <v>6.8546186125496828E-5</v>
      </c>
      <c r="W1539" s="19">
        <f>'EPA Data'!O1540/SUM('EPA Data'!O:O)</f>
        <v>6.3692328632192015E-5</v>
      </c>
      <c r="X1539" s="19">
        <f>'EPA Data'!P1540/SUM('EPA Data'!P:P)</f>
        <v>2.1321624449258803E-4</v>
      </c>
    </row>
    <row r="1540" spans="1:24" x14ac:dyDescent="0.35">
      <c r="A1540" s="13" t="s">
        <v>2562</v>
      </c>
      <c r="B1540" s="13" t="s">
        <v>2442</v>
      </c>
      <c r="C1540" s="18" t="s">
        <v>2563</v>
      </c>
      <c r="D1540" s="14">
        <f>SUMIFS('Census Data'!G:G,'Census Data'!$A:$A,$A1540)/SUMIFS('Census Data'!$F:$F,'Census Data'!$A:$A,$A1540)</f>
        <v>0.52255207479088073</v>
      </c>
      <c r="E1540" s="16">
        <f>SUMIFS('Census Data'!H:H,'Census Data'!$A:$A,$A1540)/SUMIFS('Census Data'!$F:$F,'Census Data'!$A:$A,$A1540)</f>
        <v>0.47744792520911922</v>
      </c>
      <c r="F1540" s="14">
        <f>SUM(SUMIFS('Census Data'!I:I,'Census Data'!$A:$A,$A1540),SUMIFS('Census Data'!J:J,'Census Data'!$A:$A,$A1540))/SUMIFS('Census Data'!$F:$F,'Census Data'!$A:$A,$A1540)</f>
        <v>0.94685911103821552</v>
      </c>
      <c r="G1540" s="14">
        <f>SUM(SUMIFS('Census Data'!K:K,'Census Data'!$A:$A,$A1540),SUMIFS('Census Data'!L:L,'Census Data'!$A:$A,$A1540))/SUMIFS('Census Data'!$F:$F,'Census Data'!$A:$A,$A1540)</f>
        <v>1.1645071346563883E-2</v>
      </c>
      <c r="H1540" s="14">
        <f>SUM(SUMIFS('Census Data'!O:O,'Census Data'!$A:$A,$A1540),SUMIFS('Census Data'!P:P,'Census Data'!$A:$A,$A1540))/SUMIFS('Census Data'!$F:$F,'Census Data'!$A:$A,$A1540)</f>
        <v>1.9681810726586845E-3</v>
      </c>
      <c r="I1540" s="16">
        <f t="shared" si="48"/>
        <v>3.9527636542561861E-2</v>
      </c>
      <c r="J1540" s="14">
        <f>SUM(SUMIFS('Census Data'!W:W,'Census Data'!$A:$A,$A1540),SUMIFS('Census Data'!X:X,'Census Data'!$A:$A,$A1540))/SUMIFS('Census Data'!$F:$F,'Census Data'!$A:$A,$A1540)</f>
        <v>1.7385599475151715E-2</v>
      </c>
      <c r="K1540" s="16">
        <f t="shared" si="49"/>
        <v>0.98261440052484827</v>
      </c>
      <c r="L1540" s="19">
        <f>'EPA Data'!D1541/SUM('EPA Data'!D:D)</f>
        <v>1.584248423099885E-5</v>
      </c>
      <c r="M1540" s="19">
        <f>'EPA Data'!E1541/SUM('EPA Data'!E:E)</f>
        <v>3.4382308020729166E-5</v>
      </c>
      <c r="N1540" s="19">
        <f>'EPA Data'!F1541/SUM('EPA Data'!F:F)</f>
        <v>4.2939503435587451E-5</v>
      </c>
      <c r="O1540" s="19">
        <f>'EPA Data'!G1541/SUM('EPA Data'!G:G)</f>
        <v>6.5072691447407949E-6</v>
      </c>
      <c r="P1540" s="19">
        <f>'EPA Data'!H1541/SUM('EPA Data'!H:H)</f>
        <v>1.8900352676727912E-5</v>
      </c>
      <c r="Q1540" s="19">
        <f>'EPA Data'!I1541/SUM('EPA Data'!I:I)</f>
        <v>1.2804403023613558E-5</v>
      </c>
      <c r="R1540" s="19">
        <f>'EPA Data'!J1541/SUM('EPA Data'!J:J)</f>
        <v>8.1924608727042294E-6</v>
      </c>
      <c r="S1540" s="19">
        <f>'EPA Data'!K1541/SUM('EPA Data'!K:K)</f>
        <v>2.2969115068002252E-5</v>
      </c>
      <c r="T1540" s="19">
        <f>'EPA Data'!L1541/SUM('EPA Data'!L:L)</f>
        <v>2.4098898034966538E-5</v>
      </c>
      <c r="U1540" s="19">
        <f>'EPA Data'!M1541/SUM('EPA Data'!M:M)</f>
        <v>1.1080941244837482E-5</v>
      </c>
      <c r="V1540" s="19">
        <f>'EPA Data'!N1541/SUM('EPA Data'!N:N)</f>
        <v>1.2609938795979126E-5</v>
      </c>
      <c r="W1540" s="19">
        <f>'EPA Data'!O1541/SUM('EPA Data'!O:O)</f>
        <v>2.0240746728865044E-5</v>
      </c>
      <c r="X1540" s="19">
        <f>'EPA Data'!P1541/SUM('EPA Data'!P:P)</f>
        <v>3.8661326180842164E-5</v>
      </c>
    </row>
    <row r="1541" spans="1:24" x14ac:dyDescent="0.35">
      <c r="A1541" s="13" t="s">
        <v>2564</v>
      </c>
      <c r="B1541" s="13" t="s">
        <v>2442</v>
      </c>
      <c r="C1541" s="18" t="s">
        <v>1292</v>
      </c>
      <c r="D1541" s="14">
        <f>SUMIFS('Census Data'!G:G,'Census Data'!$A:$A,$A1541)/SUMIFS('Census Data'!$F:$F,'Census Data'!$A:$A,$A1541)</f>
        <v>0.50238831132340545</v>
      </c>
      <c r="E1541" s="16">
        <f>SUMIFS('Census Data'!H:H,'Census Data'!$A:$A,$A1541)/SUMIFS('Census Data'!$F:$F,'Census Data'!$A:$A,$A1541)</f>
        <v>0.49761168867659455</v>
      </c>
      <c r="F1541" s="14">
        <f>SUM(SUMIFS('Census Data'!I:I,'Census Data'!$A:$A,$A1541),SUMIFS('Census Data'!J:J,'Census Data'!$A:$A,$A1541))/SUMIFS('Census Data'!$F:$F,'Census Data'!$A:$A,$A1541)</f>
        <v>0.95804064812213163</v>
      </c>
      <c r="G1541" s="14">
        <f>SUM(SUMIFS('Census Data'!K:K,'Census Data'!$A:$A,$A1541),SUMIFS('Census Data'!L:L,'Census Data'!$A:$A,$A1541))/SUMIFS('Census Data'!$F:$F,'Census Data'!$A:$A,$A1541)</f>
        <v>7.8673784771003084E-3</v>
      </c>
      <c r="H1541" s="14">
        <f>SUM(SUMIFS('Census Data'!O:O,'Census Data'!$A:$A,$A1541),SUMIFS('Census Data'!P:P,'Census Data'!$A:$A,$A1541))/SUMIFS('Census Data'!$F:$F,'Census Data'!$A:$A,$A1541)</f>
        <v>3.3717336330429896E-3</v>
      </c>
      <c r="I1541" s="16">
        <f t="shared" si="48"/>
        <v>3.0720239767725088E-2</v>
      </c>
      <c r="J1541" s="14">
        <f>SUM(SUMIFS('Census Data'!W:W,'Census Data'!$A:$A,$A1541),SUMIFS('Census Data'!X:X,'Census Data'!$A:$A,$A1541))/SUMIFS('Census Data'!$F:$F,'Census Data'!$A:$A,$A1541)</f>
        <v>8.8976304205301109E-3</v>
      </c>
      <c r="K1541" s="16">
        <f t="shared" si="49"/>
        <v>0.99110236957946984</v>
      </c>
      <c r="L1541" s="19">
        <f>'EPA Data'!D1542/SUM('EPA Data'!D:D)</f>
        <v>3.6259098183871386E-5</v>
      </c>
      <c r="M1541" s="19">
        <f>'EPA Data'!E1542/SUM('EPA Data'!E:E)</f>
        <v>7.9003404808088379E-5</v>
      </c>
      <c r="N1541" s="19">
        <f>'EPA Data'!F1542/SUM('EPA Data'!F:F)</f>
        <v>9.4599240027248599E-5</v>
      </c>
      <c r="O1541" s="19">
        <f>'EPA Data'!G1542/SUM('EPA Data'!G:G)</f>
        <v>1.7448590820697961E-5</v>
      </c>
      <c r="P1541" s="19">
        <f>'EPA Data'!H1542/SUM('EPA Data'!H:H)</f>
        <v>4.5432158424103664E-5</v>
      </c>
      <c r="Q1541" s="19">
        <f>'EPA Data'!I1542/SUM('EPA Data'!I:I)</f>
        <v>3.1899327841634198E-5</v>
      </c>
      <c r="R1541" s="19">
        <f>'EPA Data'!J1542/SUM('EPA Data'!J:J)</f>
        <v>2.4710369692552899E-5</v>
      </c>
      <c r="S1541" s="19">
        <f>'EPA Data'!K1542/SUM('EPA Data'!K:K)</f>
        <v>5.6512037448460549E-5</v>
      </c>
      <c r="T1541" s="19">
        <f>'EPA Data'!L1542/SUM('EPA Data'!L:L)</f>
        <v>6.0523353929317938E-5</v>
      </c>
      <c r="U1541" s="19">
        <f>'EPA Data'!M1542/SUM('EPA Data'!M:M)</f>
        <v>2.3992802763313844E-5</v>
      </c>
      <c r="V1541" s="19">
        <f>'EPA Data'!N1542/SUM('EPA Data'!N:N)</f>
        <v>2.7960278080063642E-5</v>
      </c>
      <c r="W1541" s="19">
        <f>'EPA Data'!O1542/SUM('EPA Data'!O:O)</f>
        <v>4.7163451372000691E-5</v>
      </c>
      <c r="X1541" s="19">
        <f>'EPA Data'!P1542/SUM('EPA Data'!P:P)</f>
        <v>9.1281499978186086E-5</v>
      </c>
    </row>
    <row r="1542" spans="1:24" x14ac:dyDescent="0.35">
      <c r="A1542" s="13" t="s">
        <v>2565</v>
      </c>
      <c r="B1542" s="13" t="s">
        <v>2442</v>
      </c>
      <c r="C1542" s="18" t="s">
        <v>1901</v>
      </c>
      <c r="D1542" s="14">
        <f>SUMIFS('Census Data'!G:G,'Census Data'!$A:$A,$A1542)/SUMIFS('Census Data'!$F:$F,'Census Data'!$A:$A,$A1542)</f>
        <v>0.49445679557629341</v>
      </c>
      <c r="E1542" s="16">
        <f>SUMIFS('Census Data'!H:H,'Census Data'!$A:$A,$A1542)/SUMIFS('Census Data'!$F:$F,'Census Data'!$A:$A,$A1542)</f>
        <v>0.50554320442370659</v>
      </c>
      <c r="F1542" s="14">
        <f>SUM(SUMIFS('Census Data'!I:I,'Census Data'!$A:$A,$A1542),SUMIFS('Census Data'!J:J,'Census Data'!$A:$A,$A1542))/SUMIFS('Census Data'!$F:$F,'Census Data'!$A:$A,$A1542)</f>
        <v>0.89332570058059912</v>
      </c>
      <c r="G1542" s="14">
        <f>SUM(SUMIFS('Census Data'!K:K,'Census Data'!$A:$A,$A1542),SUMIFS('Census Data'!L:L,'Census Data'!$A:$A,$A1542))/SUMIFS('Census Data'!$F:$F,'Census Data'!$A:$A,$A1542)</f>
        <v>5.3897268741163323E-2</v>
      </c>
      <c r="H1542" s="14">
        <f>SUM(SUMIFS('Census Data'!O:O,'Census Data'!$A:$A,$A1542),SUMIFS('Census Data'!P:P,'Census Data'!$A:$A,$A1542))/SUMIFS('Census Data'!$F:$F,'Census Data'!$A:$A,$A1542)</f>
        <v>2.819101292715245E-2</v>
      </c>
      <c r="I1542" s="16">
        <f t="shared" si="48"/>
        <v>2.4586017751085154E-2</v>
      </c>
      <c r="J1542" s="14">
        <f>SUM(SUMIFS('Census Data'!W:W,'Census Data'!$A:$A,$A1542),SUMIFS('Census Data'!X:X,'Census Data'!$A:$A,$A1542))/SUMIFS('Census Data'!$F:$F,'Census Data'!$A:$A,$A1542)</f>
        <v>3.9344043862008383E-2</v>
      </c>
      <c r="K1542" s="16">
        <f t="shared" si="49"/>
        <v>0.9606559561379916</v>
      </c>
      <c r="L1542" s="19">
        <f>'EPA Data'!D1543/SUM('EPA Data'!D:D)</f>
        <v>1.2619162623837207E-3</v>
      </c>
      <c r="M1542" s="19">
        <f>'EPA Data'!E1543/SUM('EPA Data'!E:E)</f>
        <v>2.2974154850540691E-3</v>
      </c>
      <c r="N1542" s="19">
        <f>'EPA Data'!F1543/SUM('EPA Data'!F:F)</f>
        <v>3.0435811181247358E-3</v>
      </c>
      <c r="O1542" s="19">
        <f>'EPA Data'!G1543/SUM('EPA Data'!G:G)</f>
        <v>9.8931992818949164E-4</v>
      </c>
      <c r="P1542" s="19">
        <f>'EPA Data'!H1543/SUM('EPA Data'!H:H)</f>
        <v>1.2806780186041405E-3</v>
      </c>
      <c r="Q1542" s="19">
        <f>'EPA Data'!I1543/SUM('EPA Data'!I:I)</f>
        <v>7.0190182403226896E-4</v>
      </c>
      <c r="R1542" s="19">
        <f>'EPA Data'!J1543/SUM('EPA Data'!J:J)</f>
        <v>6.0312046472811847E-4</v>
      </c>
      <c r="S1542" s="19">
        <f>'EPA Data'!K1543/SUM('EPA Data'!K:K)</f>
        <v>1.2788255932669652E-3</v>
      </c>
      <c r="T1542" s="19">
        <f>'EPA Data'!L1543/SUM('EPA Data'!L:L)</f>
        <v>1.0857444384195056E-3</v>
      </c>
      <c r="U1542" s="19">
        <f>'EPA Data'!M1543/SUM('EPA Data'!M:M)</f>
        <v>1.2257098592254778E-3</v>
      </c>
      <c r="V1542" s="19">
        <f>'EPA Data'!N1543/SUM('EPA Data'!N:N)</f>
        <v>1.0812219259005956E-3</v>
      </c>
      <c r="W1542" s="19">
        <f>'EPA Data'!O1543/SUM('EPA Data'!O:O)</f>
        <v>1.1636777797770482E-3</v>
      </c>
      <c r="X1542" s="19">
        <f>'EPA Data'!P1543/SUM('EPA Data'!P:P)</f>
        <v>2.2174499712712429E-3</v>
      </c>
    </row>
    <row r="1543" spans="1:24" x14ac:dyDescent="0.35">
      <c r="A1543" s="13" t="s">
        <v>2566</v>
      </c>
      <c r="B1543" s="13" t="s">
        <v>2442</v>
      </c>
      <c r="C1543" s="18" t="s">
        <v>136</v>
      </c>
      <c r="D1543" s="14">
        <f>SUMIFS('Census Data'!G:G,'Census Data'!$A:$A,$A1543)/SUMIFS('Census Data'!$F:$F,'Census Data'!$A:$A,$A1543)</f>
        <v>0.51254982225573631</v>
      </c>
      <c r="E1543" s="16">
        <f>SUMIFS('Census Data'!H:H,'Census Data'!$A:$A,$A1543)/SUMIFS('Census Data'!$F:$F,'Census Data'!$A:$A,$A1543)</f>
        <v>0.48745017774426369</v>
      </c>
      <c r="F1543" s="14">
        <f>SUM(SUMIFS('Census Data'!I:I,'Census Data'!$A:$A,$A1543),SUMIFS('Census Data'!J:J,'Census Data'!$A:$A,$A1543))/SUMIFS('Census Data'!$F:$F,'Census Data'!$A:$A,$A1543)</f>
        <v>0.96391252827749652</v>
      </c>
      <c r="G1543" s="14">
        <f>SUM(SUMIFS('Census Data'!K:K,'Census Data'!$A:$A,$A1543),SUMIFS('Census Data'!L:L,'Census Data'!$A:$A,$A1543))/SUMIFS('Census Data'!$F:$F,'Census Data'!$A:$A,$A1543)</f>
        <v>6.8943229559409675E-3</v>
      </c>
      <c r="H1543" s="14">
        <f>SUM(SUMIFS('Census Data'!O:O,'Census Data'!$A:$A,$A1543),SUMIFS('Census Data'!P:P,'Census Data'!$A:$A,$A1543))/SUMIFS('Census Data'!$F:$F,'Census Data'!$A:$A,$A1543)</f>
        <v>3.2317138855973283E-3</v>
      </c>
      <c r="I1543" s="16">
        <f t="shared" si="48"/>
        <v>2.5961434880965251E-2</v>
      </c>
      <c r="J1543" s="14">
        <f>SUM(SUMIFS('Census Data'!W:W,'Census Data'!$A:$A,$A1543),SUMIFS('Census Data'!X:X,'Census Data'!$A:$A,$A1543))/SUMIFS('Census Data'!$F:$F,'Census Data'!$A:$A,$A1543)</f>
        <v>1.9928902294516857E-2</v>
      </c>
      <c r="K1543" s="16">
        <f t="shared" si="49"/>
        <v>0.98007109770548317</v>
      </c>
      <c r="L1543" s="19">
        <f>'EPA Data'!D1544/SUM('EPA Data'!D:D)</f>
        <v>1.2591499931006186E-5</v>
      </c>
      <c r="M1543" s="19">
        <f>'EPA Data'!E1544/SUM('EPA Data'!E:E)</f>
        <v>3.334096705562191E-5</v>
      </c>
      <c r="N1543" s="19">
        <f>'EPA Data'!F1544/SUM('EPA Data'!F:F)</f>
        <v>3.2912993659875416E-5</v>
      </c>
      <c r="O1543" s="19">
        <f>'EPA Data'!G1544/SUM('EPA Data'!G:G)</f>
        <v>8.3187765499005877E-6</v>
      </c>
      <c r="P1543" s="19">
        <f>'EPA Data'!H1544/SUM('EPA Data'!H:H)</f>
        <v>2.2021212457166089E-5</v>
      </c>
      <c r="Q1543" s="19">
        <f>'EPA Data'!I1544/SUM('EPA Data'!I:I)</f>
        <v>1.2230939149663019E-5</v>
      </c>
      <c r="R1543" s="19">
        <f>'EPA Data'!J1544/SUM('EPA Data'!J:J)</f>
        <v>7.4908158453707219E-6</v>
      </c>
      <c r="S1543" s="19">
        <f>'EPA Data'!K1544/SUM('EPA Data'!K:K)</f>
        <v>2.8486615116288479E-5</v>
      </c>
      <c r="T1543" s="19">
        <f>'EPA Data'!L1544/SUM('EPA Data'!L:L)</f>
        <v>1.9066313614902704E-5</v>
      </c>
      <c r="U1543" s="19">
        <f>'EPA Data'!M1544/SUM('EPA Data'!M:M)</f>
        <v>1.3250635240850204E-5</v>
      </c>
      <c r="V1543" s="19">
        <f>'EPA Data'!N1544/SUM('EPA Data'!N:N)</f>
        <v>1.3660555048284052E-5</v>
      </c>
      <c r="W1543" s="19">
        <f>'EPA Data'!O1544/SUM('EPA Data'!O:O)</f>
        <v>1.549445616917073E-5</v>
      </c>
      <c r="X1543" s="19">
        <f>'EPA Data'!P1544/SUM('EPA Data'!P:P)</f>
        <v>5.0434102842222306E-5</v>
      </c>
    </row>
    <row r="1544" spans="1:24" x14ac:dyDescent="0.35">
      <c r="A1544" s="13" t="s">
        <v>2567</v>
      </c>
      <c r="B1544" s="13" t="s">
        <v>2442</v>
      </c>
      <c r="C1544" s="18" t="s">
        <v>2568</v>
      </c>
      <c r="D1544" s="14">
        <f>SUMIFS('Census Data'!G:G,'Census Data'!$A:$A,$A1544)/SUMIFS('Census Data'!$F:$F,'Census Data'!$A:$A,$A1544)</f>
        <v>0.52159324602229673</v>
      </c>
      <c r="E1544" s="16">
        <f>SUMIFS('Census Data'!H:H,'Census Data'!$A:$A,$A1544)/SUMIFS('Census Data'!$F:$F,'Census Data'!$A:$A,$A1544)</f>
        <v>0.47840675397770321</v>
      </c>
      <c r="F1544" s="14">
        <f>SUM(SUMIFS('Census Data'!I:I,'Census Data'!$A:$A,$A1544),SUMIFS('Census Data'!J:J,'Census Data'!$A:$A,$A1544))/SUMIFS('Census Data'!$F:$F,'Census Data'!$A:$A,$A1544)</f>
        <v>0.95822058664357612</v>
      </c>
      <c r="G1544" s="14">
        <f>SUM(SUMIFS('Census Data'!K:K,'Census Data'!$A:$A,$A1544),SUMIFS('Census Data'!L:L,'Census Data'!$A:$A,$A1544))/SUMIFS('Census Data'!$F:$F,'Census Data'!$A:$A,$A1544)</f>
        <v>1.7534365191037991E-2</v>
      </c>
      <c r="H1544" s="14">
        <f>SUM(SUMIFS('Census Data'!O:O,'Census Data'!$A:$A,$A1544),SUMIFS('Census Data'!P:P,'Census Data'!$A:$A,$A1544))/SUMIFS('Census Data'!$F:$F,'Census Data'!$A:$A,$A1544)</f>
        <v>2.8682757874228812E-3</v>
      </c>
      <c r="I1544" s="16">
        <f t="shared" si="48"/>
        <v>2.1376772377962983E-2</v>
      </c>
      <c r="J1544" s="14">
        <f>SUM(SUMIFS('Census Data'!W:W,'Census Data'!$A:$A,$A1544),SUMIFS('Census Data'!X:X,'Census Data'!$A:$A,$A1544))/SUMIFS('Census Data'!$F:$F,'Census Data'!$A:$A,$A1544)</f>
        <v>1.3637839593029548E-2</v>
      </c>
      <c r="K1544" s="16">
        <f t="shared" si="49"/>
        <v>0.98636216040697045</v>
      </c>
      <c r="L1544" s="19">
        <f>'EPA Data'!D1545/SUM('EPA Data'!D:D)</f>
        <v>5.0830680507355361E-5</v>
      </c>
      <c r="M1544" s="19">
        <f>'EPA Data'!E1545/SUM('EPA Data'!E:E)</f>
        <v>1.0360137603390959E-4</v>
      </c>
      <c r="N1544" s="19">
        <f>'EPA Data'!F1545/SUM('EPA Data'!F:F)</f>
        <v>1.2430924500138256E-4</v>
      </c>
      <c r="O1544" s="19">
        <f>'EPA Data'!G1545/SUM('EPA Data'!G:G)</f>
        <v>2.2530277261497076E-5</v>
      </c>
      <c r="P1544" s="19">
        <f>'EPA Data'!H1545/SUM('EPA Data'!H:H)</f>
        <v>5.3630317013760166E-5</v>
      </c>
      <c r="Q1544" s="19">
        <f>'EPA Data'!I1545/SUM('EPA Data'!I:I)</f>
        <v>3.2456140234871826E-5</v>
      </c>
      <c r="R1544" s="19">
        <f>'EPA Data'!J1545/SUM('EPA Data'!J:J)</f>
        <v>2.730855225968E-5</v>
      </c>
      <c r="S1544" s="19">
        <f>'EPA Data'!K1545/SUM('EPA Data'!K:K)</f>
        <v>6.4981473087082536E-5</v>
      </c>
      <c r="T1544" s="19">
        <f>'EPA Data'!L1545/SUM('EPA Data'!L:L)</f>
        <v>6.3581908781986648E-5</v>
      </c>
      <c r="U1544" s="19">
        <f>'EPA Data'!M1545/SUM('EPA Data'!M:M)</f>
        <v>4.3048203890020466E-5</v>
      </c>
      <c r="V1544" s="19">
        <f>'EPA Data'!N1545/SUM('EPA Data'!N:N)</f>
        <v>4.0448555772045684E-5</v>
      </c>
      <c r="W1544" s="19">
        <f>'EPA Data'!O1545/SUM('EPA Data'!O:O)</f>
        <v>5.561867760296945E-5</v>
      </c>
      <c r="X1544" s="19">
        <f>'EPA Data'!P1545/SUM('EPA Data'!P:P)</f>
        <v>9.9945158999180595E-5</v>
      </c>
    </row>
    <row r="1545" spans="1:24" x14ac:dyDescent="0.35">
      <c r="A1545" s="13" t="s">
        <v>2569</v>
      </c>
      <c r="B1545" s="13" t="s">
        <v>2442</v>
      </c>
      <c r="C1545" s="18" t="s">
        <v>2570</v>
      </c>
      <c r="D1545" s="14">
        <f>SUMIFS('Census Data'!G:G,'Census Data'!$A:$A,$A1545)/SUMIFS('Census Data'!$F:$F,'Census Data'!$A:$A,$A1545)</f>
        <v>0.5320611485527279</v>
      </c>
      <c r="E1545" s="16">
        <f>SUMIFS('Census Data'!H:H,'Census Data'!$A:$A,$A1545)/SUMIFS('Census Data'!$F:$F,'Census Data'!$A:$A,$A1545)</f>
        <v>0.4679388514472721</v>
      </c>
      <c r="F1545" s="14">
        <f>SUM(SUMIFS('Census Data'!I:I,'Census Data'!$A:$A,$A1545),SUMIFS('Census Data'!J:J,'Census Data'!$A:$A,$A1545))/SUMIFS('Census Data'!$F:$F,'Census Data'!$A:$A,$A1545)</f>
        <v>0.93199240873294575</v>
      </c>
      <c r="G1545" s="14">
        <f>SUM(SUMIFS('Census Data'!K:K,'Census Data'!$A:$A,$A1545),SUMIFS('Census Data'!L:L,'Census Data'!$A:$A,$A1545))/SUMIFS('Census Data'!$F:$F,'Census Data'!$A:$A,$A1545)</f>
        <v>4.4337183759470405E-2</v>
      </c>
      <c r="H1545" s="14">
        <f>SUM(SUMIFS('Census Data'!O:O,'Census Data'!$A:$A,$A1545),SUMIFS('Census Data'!P:P,'Census Data'!$A:$A,$A1545))/SUMIFS('Census Data'!$F:$F,'Census Data'!$A:$A,$A1545)</f>
        <v>4.6922398720841618E-3</v>
      </c>
      <c r="I1545" s="16">
        <f t="shared" si="48"/>
        <v>1.8978167635499754E-2</v>
      </c>
      <c r="J1545" s="14">
        <f>SUM(SUMIFS('Census Data'!W:W,'Census Data'!$A:$A,$A1545),SUMIFS('Census Data'!X:X,'Census Data'!$A:$A,$A1545))/SUMIFS('Census Data'!$F:$F,'Census Data'!$A:$A,$A1545)</f>
        <v>1.6527443625876059E-2</v>
      </c>
      <c r="K1545" s="16">
        <f t="shared" si="49"/>
        <v>0.9834725563741239</v>
      </c>
      <c r="L1545" s="19">
        <f>'EPA Data'!D1546/SUM('EPA Data'!D:D)</f>
        <v>2.3903375645398369E-4</v>
      </c>
      <c r="M1545" s="19">
        <f>'EPA Data'!E1546/SUM('EPA Data'!E:E)</f>
        <v>4.9107654418943138E-4</v>
      </c>
      <c r="N1545" s="19">
        <f>'EPA Data'!F1546/SUM('EPA Data'!F:F)</f>
        <v>6.1353827575924894E-4</v>
      </c>
      <c r="O1545" s="19">
        <f>'EPA Data'!G1546/SUM('EPA Data'!G:G)</f>
        <v>1.0066615807511451E-4</v>
      </c>
      <c r="P1545" s="19">
        <f>'EPA Data'!H1546/SUM('EPA Data'!H:H)</f>
        <v>2.5828790891276098E-4</v>
      </c>
      <c r="Q1545" s="19">
        <f>'EPA Data'!I1546/SUM('EPA Data'!I:I)</f>
        <v>1.6051998224163891E-4</v>
      </c>
      <c r="R1545" s="19">
        <f>'EPA Data'!J1546/SUM('EPA Data'!J:J)</f>
        <v>1.1632271529886455E-4</v>
      </c>
      <c r="S1545" s="19">
        <f>'EPA Data'!K1546/SUM('EPA Data'!K:K)</f>
        <v>3.0660575423394933E-4</v>
      </c>
      <c r="T1545" s="19">
        <f>'EPA Data'!L1546/SUM('EPA Data'!L:L)</f>
        <v>3.1166855085199745E-4</v>
      </c>
      <c r="U1545" s="19">
        <f>'EPA Data'!M1546/SUM('EPA Data'!M:M)</f>
        <v>1.943378184997724E-4</v>
      </c>
      <c r="V1545" s="19">
        <f>'EPA Data'!N1546/SUM('EPA Data'!N:N)</f>
        <v>1.8990151787553943E-4</v>
      </c>
      <c r="W1545" s="19">
        <f>'EPA Data'!O1546/SUM('EPA Data'!O:O)</f>
        <v>2.702603531915463E-4</v>
      </c>
      <c r="X1545" s="19">
        <f>'EPA Data'!P1546/SUM('EPA Data'!P:P)</f>
        <v>4.9444803653081459E-4</v>
      </c>
    </row>
    <row r="1546" spans="1:24" x14ac:dyDescent="0.35">
      <c r="A1546" s="13" t="s">
        <v>2571</v>
      </c>
      <c r="B1546" s="13" t="s">
        <v>2442</v>
      </c>
      <c r="C1546" s="18" t="s">
        <v>2293</v>
      </c>
      <c r="D1546" s="14">
        <f>SUMIFS('Census Data'!G:G,'Census Data'!$A:$A,$A1546)/SUMIFS('Census Data'!$F:$F,'Census Data'!$A:$A,$A1546)</f>
        <v>0.47850503582079151</v>
      </c>
      <c r="E1546" s="16">
        <f>SUMIFS('Census Data'!H:H,'Census Data'!$A:$A,$A1546)/SUMIFS('Census Data'!$F:$F,'Census Data'!$A:$A,$A1546)</f>
        <v>0.52149496417920849</v>
      </c>
      <c r="F1546" s="14">
        <f>SUM(SUMIFS('Census Data'!I:I,'Census Data'!$A:$A,$A1546),SUMIFS('Census Data'!J:J,'Census Data'!$A:$A,$A1546))/SUMIFS('Census Data'!$F:$F,'Census Data'!$A:$A,$A1546)</f>
        <v>0.67529983421370998</v>
      </c>
      <c r="G1546" s="14">
        <f>SUM(SUMIFS('Census Data'!K:K,'Census Data'!$A:$A,$A1546),SUMIFS('Census Data'!L:L,'Census Data'!$A:$A,$A1546))/SUMIFS('Census Data'!$F:$F,'Census Data'!$A:$A,$A1546)</f>
        <v>0.2506579176644545</v>
      </c>
      <c r="H1546" s="14">
        <f>SUM(SUMIFS('Census Data'!O:O,'Census Data'!$A:$A,$A1546),SUMIFS('Census Data'!P:P,'Census Data'!$A:$A,$A1546))/SUMIFS('Census Data'!$F:$F,'Census Data'!$A:$A,$A1546)</f>
        <v>4.8187552586116768E-2</v>
      </c>
      <c r="I1546" s="16">
        <f t="shared" si="48"/>
        <v>2.585469553571873E-2</v>
      </c>
      <c r="J1546" s="14">
        <f>SUM(SUMIFS('Census Data'!W:W,'Census Data'!$A:$A,$A1546),SUMIFS('Census Data'!X:X,'Census Data'!$A:$A,$A1546))/SUMIFS('Census Data'!$F:$F,'Census Data'!$A:$A,$A1546)</f>
        <v>3.6978806239140502E-2</v>
      </c>
      <c r="K1546" s="16">
        <f t="shared" si="49"/>
        <v>0.96302119376085948</v>
      </c>
      <c r="L1546" s="19">
        <f>'EPA Data'!D1547/SUM('EPA Data'!D:D)</f>
        <v>4.1168226640252254E-3</v>
      </c>
      <c r="M1546" s="19">
        <f>'EPA Data'!E1547/SUM('EPA Data'!E:E)</f>
        <v>7.7201368496444987E-3</v>
      </c>
      <c r="N1546" s="19">
        <f>'EPA Data'!F1547/SUM('EPA Data'!F:F)</f>
        <v>1.0467435479844328E-2</v>
      </c>
      <c r="O1546" s="19">
        <f>'EPA Data'!G1547/SUM('EPA Data'!G:G)</f>
        <v>4.5446115324893665E-3</v>
      </c>
      <c r="P1546" s="19">
        <f>'EPA Data'!H1547/SUM('EPA Data'!H:H)</f>
        <v>4.3145785757883045E-3</v>
      </c>
      <c r="Q1546" s="19">
        <f>'EPA Data'!I1547/SUM('EPA Data'!I:I)</f>
        <v>2.4984090420184109E-3</v>
      </c>
      <c r="R1546" s="19">
        <f>'EPA Data'!J1547/SUM('EPA Data'!J:J)</f>
        <v>2.5305192185034768E-3</v>
      </c>
      <c r="S1546" s="19">
        <f>'EPA Data'!K1547/SUM('EPA Data'!K:K)</f>
        <v>4.398047186639097E-3</v>
      </c>
      <c r="T1546" s="19">
        <f>'EPA Data'!L1547/SUM('EPA Data'!L:L)</f>
        <v>3.7757281885918287E-3</v>
      </c>
      <c r="U1546" s="19">
        <f>'EPA Data'!M1547/SUM('EPA Data'!M:M)</f>
        <v>5.1477679301326108E-3</v>
      </c>
      <c r="V1546" s="19">
        <f>'EPA Data'!N1547/SUM('EPA Data'!N:N)</f>
        <v>3.7172864136928189E-3</v>
      </c>
      <c r="W1546" s="19">
        <f>'EPA Data'!O1547/SUM('EPA Data'!O:O)</f>
        <v>3.8622336038210072E-3</v>
      </c>
      <c r="X1546" s="19">
        <f>'EPA Data'!P1547/SUM('EPA Data'!P:P)</f>
        <v>7.2081804284129664E-3</v>
      </c>
    </row>
    <row r="1547" spans="1:24" x14ac:dyDescent="0.35">
      <c r="A1547" s="13" t="s">
        <v>2572</v>
      </c>
      <c r="B1547" s="13" t="s">
        <v>2442</v>
      </c>
      <c r="C1547" s="18" t="s">
        <v>294</v>
      </c>
      <c r="D1547" s="14">
        <f>SUMIFS('Census Data'!G:G,'Census Data'!$A:$A,$A1547)/SUMIFS('Census Data'!$F:$F,'Census Data'!$A:$A,$A1547)</f>
        <v>0.50700904531229907</v>
      </c>
      <c r="E1547" s="16">
        <f>SUMIFS('Census Data'!H:H,'Census Data'!$A:$A,$A1547)/SUMIFS('Census Data'!$F:$F,'Census Data'!$A:$A,$A1547)</f>
        <v>0.49299095468770093</v>
      </c>
      <c r="F1547" s="14">
        <f>SUM(SUMIFS('Census Data'!I:I,'Census Data'!$A:$A,$A1547),SUMIFS('Census Data'!J:J,'Census Data'!$A:$A,$A1547))/SUMIFS('Census Data'!$F:$F,'Census Data'!$A:$A,$A1547)</f>
        <v>0.8757234106400309</v>
      </c>
      <c r="G1547" s="14">
        <f>SUM(SUMIFS('Census Data'!K:K,'Census Data'!$A:$A,$A1547),SUMIFS('Census Data'!L:L,'Census Data'!$A:$A,$A1547))/SUMIFS('Census Data'!$F:$F,'Census Data'!$A:$A,$A1547)</f>
        <v>6.408882410940113E-2</v>
      </c>
      <c r="H1547" s="14">
        <f>SUM(SUMIFS('Census Data'!O:O,'Census Data'!$A:$A,$A1547),SUMIFS('Census Data'!P:P,'Census Data'!$A:$A,$A1547))/SUMIFS('Census Data'!$F:$F,'Census Data'!$A:$A,$A1547)</f>
        <v>1.166030779783084E-2</v>
      </c>
      <c r="I1547" s="16">
        <f t="shared" si="48"/>
        <v>4.8527457452737122E-2</v>
      </c>
      <c r="J1547" s="14">
        <f>SUM(SUMIFS('Census Data'!W:W,'Census Data'!$A:$A,$A1547),SUMIFS('Census Data'!X:X,'Census Data'!$A:$A,$A1547))/SUMIFS('Census Data'!$F:$F,'Census Data'!$A:$A,$A1547)</f>
        <v>0.11990397393578257</v>
      </c>
      <c r="K1547" s="16">
        <f t="shared" si="49"/>
        <v>0.88009602606421744</v>
      </c>
      <c r="L1547" s="19">
        <f>'EPA Data'!D1548/SUM('EPA Data'!D:D)</f>
        <v>4.3679125244973423E-5</v>
      </c>
      <c r="M1547" s="19">
        <f>'EPA Data'!E1548/SUM('EPA Data'!E:E)</f>
        <v>1.3491821199668918E-4</v>
      </c>
      <c r="N1547" s="19">
        <f>'EPA Data'!F1548/SUM('EPA Data'!F:F)</f>
        <v>1.3375734752984464E-4</v>
      </c>
      <c r="O1547" s="19">
        <f>'EPA Data'!G1548/SUM('EPA Data'!G:G)</f>
        <v>3.5143531269098455E-5</v>
      </c>
      <c r="P1547" s="19">
        <f>'EPA Data'!H1548/SUM('EPA Data'!H:H)</f>
        <v>9.0668174040672221E-5</v>
      </c>
      <c r="Q1547" s="19">
        <f>'EPA Data'!I1548/SUM('EPA Data'!I:I)</f>
        <v>4.2913438678753724E-5</v>
      </c>
      <c r="R1547" s="19">
        <f>'EPA Data'!J1548/SUM('EPA Data'!J:J)</f>
        <v>2.3873738423999112E-5</v>
      </c>
      <c r="S1547" s="19">
        <f>'EPA Data'!K1548/SUM('EPA Data'!K:K)</f>
        <v>9.6378261089078232E-5</v>
      </c>
      <c r="T1547" s="19">
        <f>'EPA Data'!L1548/SUM('EPA Data'!L:L)</f>
        <v>6.5856954978492959E-5</v>
      </c>
      <c r="U1547" s="19">
        <f>'EPA Data'!M1548/SUM('EPA Data'!M:M)</f>
        <v>5.0846813709968235E-5</v>
      </c>
      <c r="V1547" s="19">
        <f>'EPA Data'!N1548/SUM('EPA Data'!N:N)</f>
        <v>6.1680719873136638E-5</v>
      </c>
      <c r="W1547" s="19">
        <f>'EPA Data'!O1548/SUM('EPA Data'!O:O)</f>
        <v>7.605497842128285E-5</v>
      </c>
      <c r="X1547" s="19">
        <f>'EPA Data'!P1548/SUM('EPA Data'!P:P)</f>
        <v>2.0145713604157977E-4</v>
      </c>
    </row>
    <row r="1548" spans="1:24" x14ac:dyDescent="0.35">
      <c r="A1548" s="13" t="s">
        <v>2573</v>
      </c>
      <c r="B1548" s="13" t="s">
        <v>2442</v>
      </c>
      <c r="C1548" s="18" t="s">
        <v>1170</v>
      </c>
      <c r="D1548" s="14">
        <f>SUMIFS('Census Data'!G:G,'Census Data'!$A:$A,$A1548)/SUMIFS('Census Data'!$F:$F,'Census Data'!$A:$A,$A1548)</f>
        <v>0.499379498634897</v>
      </c>
      <c r="E1548" s="16">
        <f>SUMIFS('Census Data'!H:H,'Census Data'!$A:$A,$A1548)/SUMIFS('Census Data'!$F:$F,'Census Data'!$A:$A,$A1548)</f>
        <v>0.50062050136510305</v>
      </c>
      <c r="F1548" s="14">
        <f>SUM(SUMIFS('Census Data'!I:I,'Census Data'!$A:$A,$A1548),SUMIFS('Census Data'!J:J,'Census Data'!$A:$A,$A1548))/SUMIFS('Census Data'!$F:$F,'Census Data'!$A:$A,$A1548)</f>
        <v>0.97716554976420944</v>
      </c>
      <c r="G1548" s="14">
        <f>SUM(SUMIFS('Census Data'!K:K,'Census Data'!$A:$A,$A1548),SUMIFS('Census Data'!L:L,'Census Data'!$A:$A,$A1548))/SUMIFS('Census Data'!$F:$F,'Census Data'!$A:$A,$A1548)</f>
        <v>2.2338049143708115E-3</v>
      </c>
      <c r="H1548" s="14">
        <f>SUM(SUMIFS('Census Data'!O:O,'Census Data'!$A:$A,$A1548),SUMIFS('Census Data'!P:P,'Census Data'!$A:$A,$A1548))/SUMIFS('Census Data'!$F:$F,'Census Data'!$A:$A,$A1548)</f>
        <v>3.474807644576818E-3</v>
      </c>
      <c r="I1548" s="16">
        <f t="shared" si="48"/>
        <v>1.7125837676842837E-2</v>
      </c>
      <c r="J1548" s="14">
        <f>SUM(SUMIFS('Census Data'!W:W,'Census Data'!$A:$A,$A1548),SUMIFS('Census Data'!X:X,'Census Data'!$A:$A,$A1548))/SUMIFS('Census Data'!$F:$F,'Census Data'!$A:$A,$A1548)</f>
        <v>1.4147431124348473E-2</v>
      </c>
      <c r="K1548" s="16">
        <f t="shared" si="49"/>
        <v>0.98585256887565154</v>
      </c>
      <c r="L1548" s="19">
        <f>'EPA Data'!D1549/SUM('EPA Data'!D:D)</f>
        <v>1.0481237062216735E-5</v>
      </c>
      <c r="M1548" s="19">
        <f>'EPA Data'!E1549/SUM('EPA Data'!E:E)</f>
        <v>3.6482110423944898E-5</v>
      </c>
      <c r="N1548" s="19">
        <f>'EPA Data'!F1549/SUM('EPA Data'!F:F)</f>
        <v>3.153131276557778E-5</v>
      </c>
      <c r="O1548" s="19">
        <f>'EPA Data'!G1549/SUM('EPA Data'!G:G)</f>
        <v>6.6289241206776708E-6</v>
      </c>
      <c r="P1548" s="19">
        <f>'EPA Data'!H1549/SUM('EPA Data'!H:H)</f>
        <v>2.2836456434215754E-5</v>
      </c>
      <c r="Q1548" s="19">
        <f>'EPA Data'!I1549/SUM('EPA Data'!I:I)</f>
        <v>9.6717104745675643E-6</v>
      </c>
      <c r="R1548" s="19">
        <f>'EPA Data'!J1549/SUM('EPA Data'!J:J)</f>
        <v>5.0518622454349709E-6</v>
      </c>
      <c r="S1548" s="19">
        <f>'EPA Data'!K1549/SUM('EPA Data'!K:K)</f>
        <v>2.2209526136439924E-5</v>
      </c>
      <c r="T1548" s="19">
        <f>'EPA Data'!L1549/SUM('EPA Data'!L:L)</f>
        <v>1.5564130773140071E-5</v>
      </c>
      <c r="U1548" s="19">
        <f>'EPA Data'!M1549/SUM('EPA Data'!M:M)</f>
        <v>1.1020463297028113E-5</v>
      </c>
      <c r="V1548" s="19">
        <f>'EPA Data'!N1549/SUM('EPA Data'!N:N)</f>
        <v>1.7364753925001681E-5</v>
      </c>
      <c r="W1548" s="19">
        <f>'EPA Data'!O1549/SUM('EPA Data'!O:O)</f>
        <v>1.931552245216746E-5</v>
      </c>
      <c r="X1548" s="19">
        <f>'EPA Data'!P1549/SUM('EPA Data'!P:P)</f>
        <v>5.4033412765086267E-5</v>
      </c>
    </row>
    <row r="1549" spans="1:24" x14ac:dyDescent="0.35">
      <c r="A1549" s="13" t="s">
        <v>2574</v>
      </c>
      <c r="B1549" s="13" t="s">
        <v>2442</v>
      </c>
      <c r="C1549" s="18" t="s">
        <v>2575</v>
      </c>
      <c r="D1549" s="14">
        <f>SUMIFS('Census Data'!G:G,'Census Data'!$A:$A,$A1549)/SUMIFS('Census Data'!$F:$F,'Census Data'!$A:$A,$A1549)</f>
        <v>0.50074199703201183</v>
      </c>
      <c r="E1549" s="16">
        <f>SUMIFS('Census Data'!H:H,'Census Data'!$A:$A,$A1549)/SUMIFS('Census Data'!$F:$F,'Census Data'!$A:$A,$A1549)</f>
        <v>0.49925800296798811</v>
      </c>
      <c r="F1549" s="14">
        <f>SUM(SUMIFS('Census Data'!I:I,'Census Data'!$A:$A,$A1549),SUMIFS('Census Data'!J:J,'Census Data'!$A:$A,$A1549))/SUMIFS('Census Data'!$F:$F,'Census Data'!$A:$A,$A1549)</f>
        <v>0.98070807716769137</v>
      </c>
      <c r="G1549" s="14">
        <f>SUM(SUMIFS('Census Data'!K:K,'Census Data'!$A:$A,$A1549),SUMIFS('Census Data'!L:L,'Census Data'!$A:$A,$A1549))/SUMIFS('Census Data'!$F:$F,'Census Data'!$A:$A,$A1549)</f>
        <v>1.0599957600169599E-3</v>
      </c>
      <c r="H1549" s="14">
        <f>SUM(SUMIFS('Census Data'!O:O,'Census Data'!$A:$A,$A1549),SUMIFS('Census Data'!P:P,'Census Data'!$A:$A,$A1549))/SUMIFS('Census Data'!$F:$F,'Census Data'!$A:$A,$A1549)</f>
        <v>2.331990672037312E-3</v>
      </c>
      <c r="I1549" s="16">
        <f t="shared" si="48"/>
        <v>1.5899936400254444E-2</v>
      </c>
      <c r="J1549" s="14">
        <f>SUM(SUMIFS('Census Data'!W:W,'Census Data'!$A:$A,$A1549),SUMIFS('Census Data'!X:X,'Census Data'!$A:$A,$A1549))/SUMIFS('Census Data'!$F:$F,'Census Data'!$A:$A,$A1549)</f>
        <v>9.5399618401526397E-3</v>
      </c>
      <c r="K1549" s="16">
        <f t="shared" si="49"/>
        <v>0.9904600381598474</v>
      </c>
      <c r="L1549" s="19">
        <f>'EPA Data'!D1550/SUM('EPA Data'!D:D)</f>
        <v>1.3349938994083574E-5</v>
      </c>
      <c r="M1549" s="19">
        <f>'EPA Data'!E1550/SUM('EPA Data'!E:E)</f>
        <v>4.481516109803225E-5</v>
      </c>
      <c r="N1549" s="19">
        <f>'EPA Data'!F1550/SUM('EPA Data'!F:F)</f>
        <v>3.9460232494180204E-5</v>
      </c>
      <c r="O1549" s="19">
        <f>'EPA Data'!G1550/SUM('EPA Data'!G:G)</f>
        <v>8.240340081232739E-6</v>
      </c>
      <c r="P1549" s="19">
        <f>'EPA Data'!H1550/SUM('EPA Data'!H:H)</f>
        <v>2.7701870166299528E-5</v>
      </c>
      <c r="Q1549" s="19">
        <f>'EPA Data'!I1550/SUM('EPA Data'!I:I)</f>
        <v>1.1719660887075623E-5</v>
      </c>
      <c r="R1549" s="19">
        <f>'EPA Data'!J1550/SUM('EPA Data'!J:J)</f>
        <v>6.2638198153876646E-6</v>
      </c>
      <c r="S1549" s="19">
        <f>'EPA Data'!K1550/SUM('EPA Data'!K:K)</f>
        <v>2.693066028064168E-5</v>
      </c>
      <c r="T1549" s="19">
        <f>'EPA Data'!L1550/SUM('EPA Data'!L:L)</f>
        <v>1.9137088951877453E-5</v>
      </c>
      <c r="U1549" s="19">
        <f>'EPA Data'!M1550/SUM('EPA Data'!M:M)</f>
        <v>1.3321477552495935E-5</v>
      </c>
      <c r="V1549" s="19">
        <f>'EPA Data'!N1550/SUM('EPA Data'!N:N)</f>
        <v>2.1591566249631914E-5</v>
      </c>
      <c r="W1549" s="19">
        <f>'EPA Data'!O1550/SUM('EPA Data'!O:O)</f>
        <v>2.4899086577976938E-5</v>
      </c>
      <c r="X1549" s="19">
        <f>'EPA Data'!P1550/SUM('EPA Data'!P:P)</f>
        <v>6.4119703720627778E-5</v>
      </c>
    </row>
    <row r="1550" spans="1:24" x14ac:dyDescent="0.35">
      <c r="A1550" s="13" t="s">
        <v>2576</v>
      </c>
      <c r="B1550" s="13" t="s">
        <v>2442</v>
      </c>
      <c r="C1550" s="18" t="s">
        <v>296</v>
      </c>
      <c r="D1550" s="14">
        <f>SUMIFS('Census Data'!G:G,'Census Data'!$A:$A,$A1550)/SUMIFS('Census Data'!$F:$F,'Census Data'!$A:$A,$A1550)</f>
        <v>0.48817469911178851</v>
      </c>
      <c r="E1550" s="16">
        <f>SUMIFS('Census Data'!H:H,'Census Data'!$A:$A,$A1550)/SUMIFS('Census Data'!$F:$F,'Census Data'!$A:$A,$A1550)</f>
        <v>0.51182530088821154</v>
      </c>
      <c r="F1550" s="14">
        <f>SUM(SUMIFS('Census Data'!I:I,'Census Data'!$A:$A,$A1550),SUMIFS('Census Data'!J:J,'Census Data'!$A:$A,$A1550))/SUMIFS('Census Data'!$F:$F,'Census Data'!$A:$A,$A1550)</f>
        <v>0.84800546591685499</v>
      </c>
      <c r="G1550" s="14">
        <f>SUM(SUMIFS('Census Data'!K:K,'Census Data'!$A:$A,$A1550),SUMIFS('Census Data'!L:L,'Census Data'!$A:$A,$A1550))/SUMIFS('Census Data'!$F:$F,'Census Data'!$A:$A,$A1550)</f>
        <v>0.12243128186261629</v>
      </c>
      <c r="H1550" s="14">
        <f>SUM(SUMIFS('Census Data'!O:O,'Census Data'!$A:$A,$A1550),SUMIFS('Census Data'!P:P,'Census Data'!$A:$A,$A1550))/SUMIFS('Census Data'!$F:$F,'Census Data'!$A:$A,$A1550)</f>
        <v>4.6250065696116045E-3</v>
      </c>
      <c r="I1550" s="16">
        <f t="shared" si="48"/>
        <v>2.4938245650917068E-2</v>
      </c>
      <c r="J1550" s="14">
        <f>SUM(SUMIFS('Census Data'!W:W,'Census Data'!$A:$A,$A1550),SUMIFS('Census Data'!X:X,'Census Data'!$A:$A,$A1550))/SUMIFS('Census Data'!$F:$F,'Census Data'!$A:$A,$A1550)</f>
        <v>2.478057497240763E-2</v>
      </c>
      <c r="K1550" s="16">
        <f t="shared" si="49"/>
        <v>0.9752194250275924</v>
      </c>
      <c r="L1550" s="19">
        <f>'EPA Data'!D1551/SUM('EPA Data'!D:D)</f>
        <v>3.8990052495203382E-4</v>
      </c>
      <c r="M1550" s="19">
        <f>'EPA Data'!E1551/SUM('EPA Data'!E:E)</f>
        <v>6.3827163592831027E-4</v>
      </c>
      <c r="N1550" s="19">
        <f>'EPA Data'!F1551/SUM('EPA Data'!F:F)</f>
        <v>6.7829158736487974E-4</v>
      </c>
      <c r="O1550" s="19">
        <f>'EPA Data'!G1551/SUM('EPA Data'!G:G)</f>
        <v>1.4353175342923869E-4</v>
      </c>
      <c r="P1550" s="19">
        <f>'EPA Data'!H1551/SUM('EPA Data'!H:H)</f>
        <v>3.069056844107818E-4</v>
      </c>
      <c r="Q1550" s="19">
        <f>'EPA Data'!I1551/SUM('EPA Data'!I:I)</f>
        <v>1.9638530579721989E-4</v>
      </c>
      <c r="R1550" s="19">
        <f>'EPA Data'!J1551/SUM('EPA Data'!J:J)</f>
        <v>1.4162432420444766E-4</v>
      </c>
      <c r="S1550" s="19">
        <f>'EPA Data'!K1551/SUM('EPA Data'!K:K)</f>
        <v>3.4746321963042231E-4</v>
      </c>
      <c r="T1550" s="19">
        <f>'EPA Data'!L1551/SUM('EPA Data'!L:L)</f>
        <v>3.5736623005124744E-4</v>
      </c>
      <c r="U1550" s="19">
        <f>'EPA Data'!M1551/SUM('EPA Data'!M:M)</f>
        <v>1.96036924880892E-4</v>
      </c>
      <c r="V1550" s="19">
        <f>'EPA Data'!N1551/SUM('EPA Data'!N:N)</f>
        <v>2.0178662071052909E-4</v>
      </c>
      <c r="W1550" s="19">
        <f>'EPA Data'!O1551/SUM('EPA Data'!O:O)</f>
        <v>3.3253738324667798E-4</v>
      </c>
      <c r="X1550" s="19">
        <f>'EPA Data'!P1551/SUM('EPA Data'!P:P)</f>
        <v>5.5831079035703677E-4</v>
      </c>
    </row>
    <row r="1551" spans="1:24" x14ac:dyDescent="0.35">
      <c r="A1551" s="13" t="s">
        <v>2577</v>
      </c>
      <c r="B1551" s="13" t="s">
        <v>2442</v>
      </c>
      <c r="C1551" s="18" t="s">
        <v>2578</v>
      </c>
      <c r="D1551" s="14">
        <f>SUMIFS('Census Data'!G:G,'Census Data'!$A:$A,$A1551)/SUMIFS('Census Data'!$F:$F,'Census Data'!$A:$A,$A1551)</f>
        <v>0.50455451181326505</v>
      </c>
      <c r="E1551" s="16">
        <f>SUMIFS('Census Data'!H:H,'Census Data'!$A:$A,$A1551)/SUMIFS('Census Data'!$F:$F,'Census Data'!$A:$A,$A1551)</f>
        <v>0.49544548818673501</v>
      </c>
      <c r="F1551" s="14">
        <f>SUM(SUMIFS('Census Data'!I:I,'Census Data'!$A:$A,$A1551),SUMIFS('Census Data'!J:J,'Census Data'!$A:$A,$A1551))/SUMIFS('Census Data'!$F:$F,'Census Data'!$A:$A,$A1551)</f>
        <v>0.95004269854824941</v>
      </c>
      <c r="G1551" s="14">
        <f>SUM(SUMIFS('Census Data'!K:K,'Census Data'!$A:$A,$A1551),SUMIFS('Census Data'!L:L,'Census Data'!$A:$A,$A1551))/SUMIFS('Census Data'!$F:$F,'Census Data'!$A:$A,$A1551)</f>
        <v>5.8354682607458016E-3</v>
      </c>
      <c r="H1551" s="14">
        <f>SUM(SUMIFS('Census Data'!O:O,'Census Data'!$A:$A,$A1551),SUMIFS('Census Data'!P:P,'Census Data'!$A:$A,$A1551))/SUMIFS('Census Data'!$F:$F,'Census Data'!$A:$A,$A1551)</f>
        <v>3.1312268716196983E-3</v>
      </c>
      <c r="I1551" s="16">
        <f t="shared" si="48"/>
        <v>4.0990606319385114E-2</v>
      </c>
      <c r="J1551" s="14">
        <f>SUM(SUMIFS('Census Data'!W:W,'Census Data'!$A:$A,$A1551),SUMIFS('Census Data'!X:X,'Census Data'!$A:$A,$A1551))/SUMIFS('Census Data'!$F:$F,'Census Data'!$A:$A,$A1551)</f>
        <v>2.1349274124679761E-2</v>
      </c>
      <c r="K1551" s="16">
        <f t="shared" si="49"/>
        <v>0.9786507258753202</v>
      </c>
      <c r="L1551" s="19">
        <f>'EPA Data'!D1552/SUM('EPA Data'!D:D)</f>
        <v>1.9143585275576497E-5</v>
      </c>
      <c r="M1551" s="19">
        <f>'EPA Data'!E1552/SUM('EPA Data'!E:E)</f>
        <v>4.3467571728378882E-5</v>
      </c>
      <c r="N1551" s="19">
        <f>'EPA Data'!F1552/SUM('EPA Data'!F:F)</f>
        <v>5.4415331385497182E-5</v>
      </c>
      <c r="O1551" s="19">
        <f>'EPA Data'!G1552/SUM('EPA Data'!G:G)</f>
        <v>8.928451490638851E-6</v>
      </c>
      <c r="P1551" s="19">
        <f>'EPA Data'!H1552/SUM('EPA Data'!H:H)</f>
        <v>2.5294492331884186E-5</v>
      </c>
      <c r="Q1551" s="19">
        <f>'EPA Data'!I1552/SUM('EPA Data'!I:I)</f>
        <v>1.753550357831354E-5</v>
      </c>
      <c r="R1551" s="19">
        <f>'EPA Data'!J1552/SUM('EPA Data'!J:J)</f>
        <v>1.1139610595598289E-5</v>
      </c>
      <c r="S1551" s="19">
        <f>'EPA Data'!K1552/SUM('EPA Data'!K:K)</f>
        <v>3.1425242087565683E-5</v>
      </c>
      <c r="T1551" s="19">
        <f>'EPA Data'!L1552/SUM('EPA Data'!L:L)</f>
        <v>3.2529074673038125E-5</v>
      </c>
      <c r="U1551" s="19">
        <f>'EPA Data'!M1552/SUM('EPA Data'!M:M)</f>
        <v>1.5343431047158435E-5</v>
      </c>
      <c r="V1551" s="19">
        <f>'EPA Data'!N1552/SUM('EPA Data'!N:N)</f>
        <v>1.613539248678482E-5</v>
      </c>
      <c r="W1551" s="19">
        <f>'EPA Data'!O1552/SUM('EPA Data'!O:O)</f>
        <v>2.6396628479947554E-5</v>
      </c>
      <c r="X1551" s="19">
        <f>'EPA Data'!P1552/SUM('EPA Data'!P:P)</f>
        <v>5.2870286840100744E-5</v>
      </c>
    </row>
    <row r="1552" spans="1:24" x14ac:dyDescent="0.35">
      <c r="A1552" s="13" t="s">
        <v>2579</v>
      </c>
      <c r="B1552" s="13" t="s">
        <v>2442</v>
      </c>
      <c r="C1552" s="18" t="s">
        <v>138</v>
      </c>
      <c r="D1552" s="14">
        <f>SUMIFS('Census Data'!G:G,'Census Data'!$A:$A,$A1552)/SUMIFS('Census Data'!$F:$F,'Census Data'!$A:$A,$A1552)</f>
        <v>0.50671910848902002</v>
      </c>
      <c r="E1552" s="16">
        <f>SUMIFS('Census Data'!H:H,'Census Data'!$A:$A,$A1552)/SUMIFS('Census Data'!$F:$F,'Census Data'!$A:$A,$A1552)</f>
        <v>0.49328089151097998</v>
      </c>
      <c r="F1552" s="14">
        <f>SUM(SUMIFS('Census Data'!I:I,'Census Data'!$A:$A,$A1552),SUMIFS('Census Data'!J:J,'Census Data'!$A:$A,$A1552))/SUMIFS('Census Data'!$F:$F,'Census Data'!$A:$A,$A1552)</f>
        <v>0.96722386102917079</v>
      </c>
      <c r="G1552" s="14">
        <f>SUM(SUMIFS('Census Data'!K:K,'Census Data'!$A:$A,$A1552),SUMIFS('Census Data'!L:L,'Census Data'!$A:$A,$A1552))/SUMIFS('Census Data'!$F:$F,'Census Data'!$A:$A,$A1552)</f>
        <v>1.1307767944936086E-2</v>
      </c>
      <c r="H1552" s="14">
        <f>SUM(SUMIFS('Census Data'!O:O,'Census Data'!$A:$A,$A1552),SUMIFS('Census Data'!P:P,'Census Data'!$A:$A,$A1552))/SUMIFS('Census Data'!$F:$F,'Census Data'!$A:$A,$A1552)</f>
        <v>2.2943297279580466E-3</v>
      </c>
      <c r="I1552" s="16">
        <f t="shared" si="48"/>
        <v>1.9174041297935096E-2</v>
      </c>
      <c r="J1552" s="14">
        <f>SUM(SUMIFS('Census Data'!W:W,'Census Data'!$A:$A,$A1552),SUMIFS('Census Data'!X:X,'Census Data'!$A:$A,$A1552))/SUMIFS('Census Data'!$F:$F,'Census Data'!$A:$A,$A1552)</f>
        <v>2.1304490331039004E-2</v>
      </c>
      <c r="K1552" s="16">
        <f t="shared" si="49"/>
        <v>0.97869550966896102</v>
      </c>
      <c r="L1552" s="19">
        <f>'EPA Data'!D1553/SUM('EPA Data'!D:D)</f>
        <v>1.3923924226276408E-5</v>
      </c>
      <c r="M1552" s="19">
        <f>'EPA Data'!E1553/SUM('EPA Data'!E:E)</f>
        <v>4.2119093569438345E-5</v>
      </c>
      <c r="N1552" s="19">
        <f>'EPA Data'!F1553/SUM('EPA Data'!F:F)</f>
        <v>4.2684033009240374E-5</v>
      </c>
      <c r="O1552" s="19">
        <f>'EPA Data'!G1553/SUM('EPA Data'!G:G)</f>
        <v>7.7471997779009674E-6</v>
      </c>
      <c r="P1552" s="19">
        <f>'EPA Data'!H1553/SUM('EPA Data'!H:H)</f>
        <v>2.4662161390870352E-5</v>
      </c>
      <c r="Q1552" s="19">
        <f>'EPA Data'!I1553/SUM('EPA Data'!I:I)</f>
        <v>1.1126579917132925E-5</v>
      </c>
      <c r="R1552" s="19">
        <f>'EPA Data'!J1553/SUM('EPA Data'!J:J)</f>
        <v>5.997394361338674E-6</v>
      </c>
      <c r="S1552" s="19">
        <f>'EPA Data'!K1553/SUM('EPA Data'!K:K)</f>
        <v>2.4646988027759896E-5</v>
      </c>
      <c r="T1552" s="19">
        <f>'EPA Data'!L1553/SUM('EPA Data'!L:L)</f>
        <v>1.8111842722464738E-5</v>
      </c>
      <c r="U1552" s="19">
        <f>'EPA Data'!M1553/SUM('EPA Data'!M:M)</f>
        <v>1.2394759719423754E-5</v>
      </c>
      <c r="V1552" s="19">
        <f>'EPA Data'!N1553/SUM('EPA Data'!N:N)</f>
        <v>1.8623603074731136E-5</v>
      </c>
      <c r="W1552" s="19">
        <f>'EPA Data'!O1553/SUM('EPA Data'!O:O)</f>
        <v>2.6619496213394566E-5</v>
      </c>
      <c r="X1552" s="19">
        <f>'EPA Data'!P1553/SUM('EPA Data'!P:P)</f>
        <v>5.5126864204535652E-5</v>
      </c>
    </row>
    <row r="1553" spans="1:24" x14ac:dyDescent="0.35">
      <c r="A1553" s="13" t="s">
        <v>2580</v>
      </c>
      <c r="B1553" s="13" t="s">
        <v>2442</v>
      </c>
      <c r="C1553" s="18" t="s">
        <v>2581</v>
      </c>
      <c r="D1553" s="14">
        <f>SUMIFS('Census Data'!G:G,'Census Data'!$A:$A,$A1553)/SUMIFS('Census Data'!$F:$F,'Census Data'!$A:$A,$A1553)</f>
        <v>0.49419395334239985</v>
      </c>
      <c r="E1553" s="16">
        <f>SUMIFS('Census Data'!H:H,'Census Data'!$A:$A,$A1553)/SUMIFS('Census Data'!$F:$F,'Census Data'!$A:$A,$A1553)</f>
        <v>0.50580604665760021</v>
      </c>
      <c r="F1553" s="14">
        <f>SUM(SUMIFS('Census Data'!I:I,'Census Data'!$A:$A,$A1553),SUMIFS('Census Data'!J:J,'Census Data'!$A:$A,$A1553))/SUMIFS('Census Data'!$F:$F,'Census Data'!$A:$A,$A1553)</f>
        <v>0.96648882379607348</v>
      </c>
      <c r="G1553" s="14">
        <f>SUM(SUMIFS('Census Data'!K:K,'Census Data'!$A:$A,$A1553),SUMIFS('Census Data'!L:L,'Census Data'!$A:$A,$A1553))/SUMIFS('Census Data'!$F:$F,'Census Data'!$A:$A,$A1553)</f>
        <v>1.2065418279457405E-2</v>
      </c>
      <c r="H1553" s="14">
        <f>SUM(SUMIFS('Census Data'!O:O,'Census Data'!$A:$A,$A1553),SUMIFS('Census Data'!P:P,'Census Data'!$A:$A,$A1553))/SUMIFS('Census Data'!$F:$F,'Census Data'!$A:$A,$A1553)</f>
        <v>3.9055689228301425E-3</v>
      </c>
      <c r="I1553" s="16">
        <f t="shared" si="48"/>
        <v>1.7540189001639006E-2</v>
      </c>
      <c r="J1553" s="14">
        <f>SUM(SUMIFS('Census Data'!W:W,'Census Data'!$A:$A,$A1553),SUMIFS('Census Data'!X:X,'Census Data'!$A:$A,$A1553))/SUMIFS('Census Data'!$F:$F,'Census Data'!$A:$A,$A1553)</f>
        <v>1.910939080099034E-2</v>
      </c>
      <c r="K1553" s="16">
        <f t="shared" si="49"/>
        <v>0.98089060919900961</v>
      </c>
      <c r="L1553" s="19">
        <f>'EPA Data'!D1554/SUM('EPA Data'!D:D)</f>
        <v>9.2213298010933049E-5</v>
      </c>
      <c r="M1553" s="19">
        <f>'EPA Data'!E1554/SUM('EPA Data'!E:E)</f>
        <v>1.8012828774336418E-4</v>
      </c>
      <c r="N1553" s="19">
        <f>'EPA Data'!F1554/SUM('EPA Data'!F:F)</f>
        <v>1.9507465856385362E-4</v>
      </c>
      <c r="O1553" s="19">
        <f>'EPA Data'!G1554/SUM('EPA Data'!G:G)</f>
        <v>4.2104289309847755E-5</v>
      </c>
      <c r="P1553" s="19">
        <f>'EPA Data'!H1554/SUM('EPA Data'!H:H)</f>
        <v>9.3242463748622321E-5</v>
      </c>
      <c r="Q1553" s="19">
        <f>'EPA Data'!I1554/SUM('EPA Data'!I:I)</f>
        <v>6.0690282143160563E-5</v>
      </c>
      <c r="R1553" s="19">
        <f>'EPA Data'!J1554/SUM('EPA Data'!J:J)</f>
        <v>4.4804420806124009E-5</v>
      </c>
      <c r="S1553" s="19">
        <f>'EPA Data'!K1554/SUM('EPA Data'!K:K)</f>
        <v>1.0786032543881881E-4</v>
      </c>
      <c r="T1553" s="19">
        <f>'EPA Data'!L1554/SUM('EPA Data'!L:L)</f>
        <v>1.1124573865882579E-4</v>
      </c>
      <c r="U1553" s="19">
        <f>'EPA Data'!M1554/SUM('EPA Data'!M:M)</f>
        <v>5.7902164596576429E-5</v>
      </c>
      <c r="V1553" s="19">
        <f>'EPA Data'!N1554/SUM('EPA Data'!N:N)</f>
        <v>5.9687499604382299E-5</v>
      </c>
      <c r="W1553" s="19">
        <f>'EPA Data'!O1554/SUM('EPA Data'!O:O)</f>
        <v>9.782846548838529E-5</v>
      </c>
      <c r="X1553" s="19">
        <f>'EPA Data'!P1554/SUM('EPA Data'!P:P)</f>
        <v>1.7462221315722078E-4</v>
      </c>
    </row>
    <row r="1554" spans="1:24" x14ac:dyDescent="0.35">
      <c r="A1554" s="13" t="s">
        <v>2582</v>
      </c>
      <c r="B1554" s="13" t="s">
        <v>2442</v>
      </c>
      <c r="C1554" s="18" t="s">
        <v>306</v>
      </c>
      <c r="D1554" s="14">
        <f>SUMIFS('Census Data'!G:G,'Census Data'!$A:$A,$A1554)/SUMIFS('Census Data'!$F:$F,'Census Data'!$A:$A,$A1554)</f>
        <v>0.4955923042275272</v>
      </c>
      <c r="E1554" s="16">
        <f>SUMIFS('Census Data'!H:H,'Census Data'!$A:$A,$A1554)/SUMIFS('Census Data'!$F:$F,'Census Data'!$A:$A,$A1554)</f>
        <v>0.5044076957724728</v>
      </c>
      <c r="F1554" s="14">
        <f>SUM(SUMIFS('Census Data'!I:I,'Census Data'!$A:$A,$A1554),SUMIFS('Census Data'!J:J,'Census Data'!$A:$A,$A1554))/SUMIFS('Census Data'!$F:$F,'Census Data'!$A:$A,$A1554)</f>
        <v>0.96242198056753103</v>
      </c>
      <c r="G1554" s="14">
        <f>SUM(SUMIFS('Census Data'!K:K,'Census Data'!$A:$A,$A1554),SUMIFS('Census Data'!L:L,'Census Data'!$A:$A,$A1554))/SUMIFS('Census Data'!$F:$F,'Census Data'!$A:$A,$A1554)</f>
        <v>4.3755228106299466E-3</v>
      </c>
      <c r="H1554" s="14">
        <f>SUM(SUMIFS('Census Data'!O:O,'Census Data'!$A:$A,$A1554),SUMIFS('Census Data'!P:P,'Census Data'!$A:$A,$A1554))/SUMIFS('Census Data'!$F:$F,'Census Data'!$A:$A,$A1554)</f>
        <v>4.4398687343156808E-3</v>
      </c>
      <c r="I1554" s="16">
        <f t="shared" si="48"/>
        <v>2.8762627887523373E-2</v>
      </c>
      <c r="J1554" s="14">
        <f>SUM(SUMIFS('Census Data'!W:W,'Census Data'!$A:$A,$A1554),SUMIFS('Census Data'!X:X,'Census Data'!$A:$A,$A1554))/SUMIFS('Census Data'!$F:$F,'Census Data'!$A:$A,$A1554)</f>
        <v>2.438710507689338E-2</v>
      </c>
      <c r="K1554" s="16">
        <f t="shared" si="49"/>
        <v>0.97561289492310665</v>
      </c>
      <c r="L1554" s="19">
        <f>'EPA Data'!D1555/SUM('EPA Data'!D:D)</f>
        <v>4.2493228195873569E-5</v>
      </c>
      <c r="M1554" s="19">
        <f>'EPA Data'!E1555/SUM('EPA Data'!E:E)</f>
        <v>1.0541512868151307E-4</v>
      </c>
      <c r="N1554" s="19">
        <f>'EPA Data'!F1555/SUM('EPA Data'!F:F)</f>
        <v>1.2104490871422704E-4</v>
      </c>
      <c r="O1554" s="19">
        <f>'EPA Data'!G1555/SUM('EPA Data'!G:G)</f>
        <v>3.0139134477656462E-5</v>
      </c>
      <c r="P1554" s="19">
        <f>'EPA Data'!H1555/SUM('EPA Data'!H:H)</f>
        <v>6.9987221283956686E-5</v>
      </c>
      <c r="Q1554" s="19">
        <f>'EPA Data'!I1555/SUM('EPA Data'!I:I)</f>
        <v>4.7490973733075956E-5</v>
      </c>
      <c r="R1554" s="19">
        <f>'EPA Data'!J1555/SUM('EPA Data'!J:J)</f>
        <v>4.345237613636699E-5</v>
      </c>
      <c r="S1554" s="19">
        <f>'EPA Data'!K1555/SUM('EPA Data'!K:K)</f>
        <v>9.985172772323244E-5</v>
      </c>
      <c r="T1554" s="19">
        <f>'EPA Data'!L1555/SUM('EPA Data'!L:L)</f>
        <v>7.7766299723922589E-5</v>
      </c>
      <c r="U1554" s="19">
        <f>'EPA Data'!M1555/SUM('EPA Data'!M:M)</f>
        <v>5.1171132035196716E-5</v>
      </c>
      <c r="V1554" s="19">
        <f>'EPA Data'!N1555/SUM('EPA Data'!N:N)</f>
        <v>4.0872671144385019E-5</v>
      </c>
      <c r="W1554" s="19">
        <f>'EPA Data'!O1555/SUM('EPA Data'!O:O)</f>
        <v>5.2656636502686975E-5</v>
      </c>
      <c r="X1554" s="19">
        <f>'EPA Data'!P1555/SUM('EPA Data'!P:P)</f>
        <v>1.5076429312127894E-4</v>
      </c>
    </row>
    <row r="1555" spans="1:24" x14ac:dyDescent="0.35">
      <c r="A1555" s="13" t="s">
        <v>2583</v>
      </c>
      <c r="B1555" s="13" t="s">
        <v>2442</v>
      </c>
      <c r="C1555" s="18" t="s">
        <v>1306</v>
      </c>
      <c r="D1555" s="14">
        <f>SUMIFS('Census Data'!G:G,'Census Data'!$A:$A,$A1555)/SUMIFS('Census Data'!$F:$F,'Census Data'!$A:$A,$A1555)</f>
        <v>0.51592462898115721</v>
      </c>
      <c r="E1555" s="16">
        <f>SUMIFS('Census Data'!H:H,'Census Data'!$A:$A,$A1555)/SUMIFS('Census Data'!$F:$F,'Census Data'!$A:$A,$A1555)</f>
        <v>0.48407537101884274</v>
      </c>
      <c r="F1555" s="14">
        <f>SUM(SUMIFS('Census Data'!I:I,'Census Data'!$A:$A,$A1555),SUMIFS('Census Data'!J:J,'Census Data'!$A:$A,$A1555))/SUMIFS('Census Data'!$F:$F,'Census Data'!$A:$A,$A1555)</f>
        <v>0.9299649824912456</v>
      </c>
      <c r="G1555" s="14">
        <f>SUM(SUMIFS('Census Data'!K:K,'Census Data'!$A:$A,$A1555),SUMIFS('Census Data'!L:L,'Census Data'!$A:$A,$A1555))/SUMIFS('Census Data'!$F:$F,'Census Data'!$A:$A,$A1555)</f>
        <v>3.2516258129064529E-2</v>
      </c>
      <c r="H1555" s="14">
        <f>SUM(SUMIFS('Census Data'!O:O,'Census Data'!$A:$A,$A1555),SUMIFS('Census Data'!P:P,'Census Data'!$A:$A,$A1555))/SUMIFS('Census Data'!$F:$F,'Census Data'!$A:$A,$A1555)</f>
        <v>6.3365015841253961E-3</v>
      </c>
      <c r="I1555" s="16">
        <f t="shared" si="48"/>
        <v>3.1182257795564494E-2</v>
      </c>
      <c r="J1555" s="14">
        <f>SUM(SUMIFS('Census Data'!W:W,'Census Data'!$A:$A,$A1555),SUMIFS('Census Data'!X:X,'Census Data'!$A:$A,$A1555))/SUMIFS('Census Data'!$F:$F,'Census Data'!$A:$A,$A1555)</f>
        <v>0.1775887943971986</v>
      </c>
      <c r="K1555" s="16">
        <f t="shared" si="49"/>
        <v>0.82241120560280145</v>
      </c>
      <c r="L1555" s="19">
        <f>'EPA Data'!D1556/SUM('EPA Data'!D:D)</f>
        <v>1.1206599560003798E-5</v>
      </c>
      <c r="M1555" s="19">
        <f>'EPA Data'!E1556/SUM('EPA Data'!E:E)</f>
        <v>4.0485885330868332E-5</v>
      </c>
      <c r="N1555" s="19">
        <f>'EPA Data'!F1556/SUM('EPA Data'!F:F)</f>
        <v>3.5433813121053349E-5</v>
      </c>
      <c r="O1555" s="19">
        <f>'EPA Data'!G1556/SUM('EPA Data'!G:G)</f>
        <v>7.8970896318820886E-6</v>
      </c>
      <c r="P1555" s="19">
        <f>'EPA Data'!H1556/SUM('EPA Data'!H:H)</f>
        <v>2.6038364158726696E-5</v>
      </c>
      <c r="Q1555" s="19">
        <f>'EPA Data'!I1556/SUM('EPA Data'!I:I)</f>
        <v>1.1275192299464985E-5</v>
      </c>
      <c r="R1555" s="19">
        <f>'EPA Data'!J1556/SUM('EPA Data'!J:J)</f>
        <v>5.6142215773640473E-6</v>
      </c>
      <c r="S1555" s="19">
        <f>'EPA Data'!K1556/SUM('EPA Data'!K:K)</f>
        <v>2.5921393616163116E-5</v>
      </c>
      <c r="T1555" s="19">
        <f>'EPA Data'!L1556/SUM('EPA Data'!L:L)</f>
        <v>1.7518614873234529E-5</v>
      </c>
      <c r="U1555" s="19">
        <f>'EPA Data'!M1556/SUM('EPA Data'!M:M)</f>
        <v>1.1999512038403551E-5</v>
      </c>
      <c r="V1555" s="19">
        <f>'EPA Data'!N1556/SUM('EPA Data'!N:N)</f>
        <v>1.864826859053207E-5</v>
      </c>
      <c r="W1555" s="19">
        <f>'EPA Data'!O1556/SUM('EPA Data'!O:O)</f>
        <v>2.038986117698295E-5</v>
      </c>
      <c r="X1555" s="19">
        <f>'EPA Data'!P1556/SUM('EPA Data'!P:P)</f>
        <v>6.2712952448641622E-5</v>
      </c>
    </row>
    <row r="1556" spans="1:24" x14ac:dyDescent="0.35">
      <c r="A1556" s="13" t="s">
        <v>2584</v>
      </c>
      <c r="B1556" s="13" t="s">
        <v>2442</v>
      </c>
      <c r="C1556" s="18" t="s">
        <v>2585</v>
      </c>
      <c r="D1556" s="14">
        <f>SUMIFS('Census Data'!G:G,'Census Data'!$A:$A,$A1556)/SUMIFS('Census Data'!$F:$F,'Census Data'!$A:$A,$A1556)</f>
        <v>0.48754861036783331</v>
      </c>
      <c r="E1556" s="16">
        <f>SUMIFS('Census Data'!H:H,'Census Data'!$A:$A,$A1556)/SUMIFS('Census Data'!$F:$F,'Census Data'!$A:$A,$A1556)</f>
        <v>0.51245138963216663</v>
      </c>
      <c r="F1556" s="14">
        <f>SUM(SUMIFS('Census Data'!I:I,'Census Data'!$A:$A,$A1556),SUMIFS('Census Data'!J:J,'Census Data'!$A:$A,$A1556))/SUMIFS('Census Data'!$F:$F,'Census Data'!$A:$A,$A1556)</f>
        <v>0.93290877305647724</v>
      </c>
      <c r="G1556" s="14">
        <f>SUM(SUMIFS('Census Data'!K:K,'Census Data'!$A:$A,$A1556),SUMIFS('Census Data'!L:L,'Census Data'!$A:$A,$A1556))/SUMIFS('Census Data'!$F:$F,'Census Data'!$A:$A,$A1556)</f>
        <v>1.8659245781155232E-2</v>
      </c>
      <c r="H1556" s="14">
        <f>SUM(SUMIFS('Census Data'!O:O,'Census Data'!$A:$A,$A1556),SUMIFS('Census Data'!P:P,'Census Data'!$A:$A,$A1556))/SUMIFS('Census Data'!$F:$F,'Census Data'!$A:$A,$A1556)</f>
        <v>1.1595133611616539E-2</v>
      </c>
      <c r="I1556" s="16">
        <f t="shared" si="48"/>
        <v>3.6836847550751006E-2</v>
      </c>
      <c r="J1556" s="14">
        <f>SUM(SUMIFS('Census Data'!W:W,'Census Data'!$A:$A,$A1556),SUMIFS('Census Data'!X:X,'Census Data'!$A:$A,$A1556))/SUMIFS('Census Data'!$F:$F,'Census Data'!$A:$A,$A1556)</f>
        <v>7.6474365835384778E-2</v>
      </c>
      <c r="K1556" s="16">
        <f t="shared" si="49"/>
        <v>0.92352563416461519</v>
      </c>
      <c r="L1556" s="19">
        <f>'EPA Data'!D1557/SUM('EPA Data'!D:D)</f>
        <v>1.3440403557917131E-4</v>
      </c>
      <c r="M1556" s="19">
        <f>'EPA Data'!E1557/SUM('EPA Data'!E:E)</f>
        <v>3.2600093265106723E-4</v>
      </c>
      <c r="N1556" s="19">
        <f>'EPA Data'!F1557/SUM('EPA Data'!F:F)</f>
        <v>3.9567588076736937E-4</v>
      </c>
      <c r="O1556" s="19">
        <f>'EPA Data'!G1557/SUM('EPA Data'!G:G)</f>
        <v>9.2683758073833396E-5</v>
      </c>
      <c r="P1556" s="19">
        <f>'EPA Data'!H1557/SUM('EPA Data'!H:H)</f>
        <v>2.1609453055401184E-4</v>
      </c>
      <c r="Q1556" s="19">
        <f>'EPA Data'!I1557/SUM('EPA Data'!I:I)</f>
        <v>1.5273171604965311E-4</v>
      </c>
      <c r="R1556" s="19">
        <f>'EPA Data'!J1557/SUM('EPA Data'!J:J)</f>
        <v>1.3956233941251901E-4</v>
      </c>
      <c r="S1556" s="19">
        <f>'EPA Data'!K1557/SUM('EPA Data'!K:K)</f>
        <v>3.0278833463595384E-4</v>
      </c>
      <c r="T1556" s="19">
        <f>'EPA Data'!L1557/SUM('EPA Data'!L:L)</f>
        <v>2.5744870840942131E-4</v>
      </c>
      <c r="U1556" s="19">
        <f>'EPA Data'!M1557/SUM('EPA Data'!M:M)</f>
        <v>1.459124420805544E-4</v>
      </c>
      <c r="V1556" s="19">
        <f>'EPA Data'!N1557/SUM('EPA Data'!N:N)</f>
        <v>1.2665522905774956E-4</v>
      </c>
      <c r="W1556" s="19">
        <f>'EPA Data'!O1557/SUM('EPA Data'!O:O)</f>
        <v>1.7749536576545127E-4</v>
      </c>
      <c r="X1556" s="19">
        <f>'EPA Data'!P1557/SUM('EPA Data'!P:P)</f>
        <v>4.6075845600315068E-4</v>
      </c>
    </row>
    <row r="1557" spans="1:24" x14ac:dyDescent="0.35">
      <c r="A1557" s="13" t="s">
        <v>2586</v>
      </c>
      <c r="B1557" s="13" t="s">
        <v>2442</v>
      </c>
      <c r="C1557" s="18" t="s">
        <v>2587</v>
      </c>
      <c r="D1557" s="14">
        <f>SUMIFS('Census Data'!G:G,'Census Data'!$A:$A,$A1557)/SUMIFS('Census Data'!$F:$F,'Census Data'!$A:$A,$A1557)</f>
        <v>0.52772333823289241</v>
      </c>
      <c r="E1557" s="16">
        <f>SUMIFS('Census Data'!H:H,'Census Data'!$A:$A,$A1557)/SUMIFS('Census Data'!$F:$F,'Census Data'!$A:$A,$A1557)</f>
        <v>0.47227666176710764</v>
      </c>
      <c r="F1557" s="14">
        <f>SUM(SUMIFS('Census Data'!I:I,'Census Data'!$A:$A,$A1557),SUMIFS('Census Data'!J:J,'Census Data'!$A:$A,$A1557))/SUMIFS('Census Data'!$F:$F,'Census Data'!$A:$A,$A1557)</f>
        <v>0.93001796504981216</v>
      </c>
      <c r="G1557" s="14">
        <f>SUM(SUMIFS('Census Data'!K:K,'Census Data'!$A:$A,$A1557),SUMIFS('Census Data'!L:L,'Census Data'!$A:$A,$A1557))/SUMIFS('Census Data'!$F:$F,'Census Data'!$A:$A,$A1557)</f>
        <v>3.6501714845663891E-2</v>
      </c>
      <c r="H1557" s="14">
        <f>SUM(SUMIFS('Census Data'!O:O,'Census Data'!$A:$A,$A1557),SUMIFS('Census Data'!P:P,'Census Data'!$A:$A,$A1557))/SUMIFS('Census Data'!$F:$F,'Census Data'!$A:$A,$A1557)</f>
        <v>3.511350645108607E-3</v>
      </c>
      <c r="I1557" s="16">
        <f t="shared" si="48"/>
        <v>2.9968969459415296E-2</v>
      </c>
      <c r="J1557" s="14">
        <f>SUM(SUMIFS('Census Data'!W:W,'Census Data'!$A:$A,$A1557),SUMIFS('Census Data'!X:X,'Census Data'!$A:$A,$A1557))/SUMIFS('Census Data'!$F:$F,'Census Data'!$A:$A,$A1557)</f>
        <v>2.094561489465948E-2</v>
      </c>
      <c r="K1557" s="16">
        <f t="shared" si="49"/>
        <v>0.97905438510534049</v>
      </c>
      <c r="L1557" s="19">
        <f>'EPA Data'!D1558/SUM('EPA Data'!D:D)</f>
        <v>5.2414096725925917E-5</v>
      </c>
      <c r="M1557" s="19">
        <f>'EPA Data'!E1558/SUM('EPA Data'!E:E)</f>
        <v>1.2488739475139237E-4</v>
      </c>
      <c r="N1557" s="19">
        <f>'EPA Data'!F1558/SUM('EPA Data'!F:F)</f>
        <v>1.5339318286005952E-4</v>
      </c>
      <c r="O1557" s="19">
        <f>'EPA Data'!G1558/SUM('EPA Data'!G:G)</f>
        <v>2.8462086962669301E-5</v>
      </c>
      <c r="P1557" s="19">
        <f>'EPA Data'!H1558/SUM('EPA Data'!H:H)</f>
        <v>7.8295079127447075E-5</v>
      </c>
      <c r="Q1557" s="19">
        <f>'EPA Data'!I1558/SUM('EPA Data'!I:I)</f>
        <v>5.2121975422777087E-5</v>
      </c>
      <c r="R1557" s="19">
        <f>'EPA Data'!J1558/SUM('EPA Data'!J:J)</f>
        <v>3.1844690474003272E-5</v>
      </c>
      <c r="S1557" s="19">
        <f>'EPA Data'!K1558/SUM('EPA Data'!K:K)</f>
        <v>9.6087089814676452E-5</v>
      </c>
      <c r="T1557" s="19">
        <f>'EPA Data'!L1558/SUM('EPA Data'!L:L)</f>
        <v>9.1471580185139602E-5</v>
      </c>
      <c r="U1557" s="19">
        <f>'EPA Data'!M1558/SUM('EPA Data'!M:M)</f>
        <v>5.2222034443680447E-5</v>
      </c>
      <c r="V1557" s="19">
        <f>'EPA Data'!N1558/SUM('EPA Data'!N:N)</f>
        <v>4.9377791021234861E-5</v>
      </c>
      <c r="W1557" s="19">
        <f>'EPA Data'!O1558/SUM('EPA Data'!O:O)</f>
        <v>7.7181989945215542E-5</v>
      </c>
      <c r="X1557" s="19">
        <f>'EPA Data'!P1558/SUM('EPA Data'!P:P)</f>
        <v>1.6605887169399071E-4</v>
      </c>
    </row>
    <row r="1558" spans="1:24" x14ac:dyDescent="0.35">
      <c r="A1558" s="13" t="s">
        <v>2588</v>
      </c>
      <c r="B1558" s="13" t="s">
        <v>2442</v>
      </c>
      <c r="C1558" s="18" t="s">
        <v>1925</v>
      </c>
      <c r="D1558" s="14">
        <f>SUMIFS('Census Data'!G:G,'Census Data'!$A:$A,$A1558)/SUMIFS('Census Data'!$F:$F,'Census Data'!$A:$A,$A1558)</f>
        <v>0.49094322390785933</v>
      </c>
      <c r="E1558" s="16">
        <f>SUMIFS('Census Data'!H:H,'Census Data'!$A:$A,$A1558)/SUMIFS('Census Data'!$F:$F,'Census Data'!$A:$A,$A1558)</f>
        <v>0.50905677609214062</v>
      </c>
      <c r="F1558" s="14">
        <f>SUM(SUMIFS('Census Data'!I:I,'Census Data'!$A:$A,$A1558),SUMIFS('Census Data'!J:J,'Census Data'!$A:$A,$A1558))/SUMIFS('Census Data'!$F:$F,'Census Data'!$A:$A,$A1558)</f>
        <v>0.95819168907605667</v>
      </c>
      <c r="G1558" s="14">
        <f>SUM(SUMIFS('Census Data'!K:K,'Census Data'!$A:$A,$A1558),SUMIFS('Census Data'!L:L,'Census Data'!$A:$A,$A1558))/SUMIFS('Census Data'!$F:$F,'Census Data'!$A:$A,$A1558)</f>
        <v>7.9151656603582126E-3</v>
      </c>
      <c r="H1558" s="14">
        <f>SUM(SUMIFS('Census Data'!O:O,'Census Data'!$A:$A,$A1558),SUMIFS('Census Data'!P:P,'Census Data'!$A:$A,$A1558))/SUMIFS('Census Data'!$F:$F,'Census Data'!$A:$A,$A1558)</f>
        <v>6.7481861078695013E-3</v>
      </c>
      <c r="I1558" s="16">
        <f t="shared" si="48"/>
        <v>2.7144959155715576E-2</v>
      </c>
      <c r="J1558" s="14">
        <f>SUM(SUMIFS('Census Data'!W:W,'Census Data'!$A:$A,$A1558),SUMIFS('Census Data'!X:X,'Census Data'!$A:$A,$A1558))/SUMIFS('Census Data'!$F:$F,'Census Data'!$A:$A,$A1558)</f>
        <v>2.191892029022274E-2</v>
      </c>
      <c r="K1558" s="16">
        <f t="shared" si="49"/>
        <v>0.97808107970977731</v>
      </c>
      <c r="L1558" s="19">
        <f>'EPA Data'!D1559/SUM('EPA Data'!D:D)</f>
        <v>4.347626727311756E-5</v>
      </c>
      <c r="M1558" s="19">
        <f>'EPA Data'!E1559/SUM('EPA Data'!E:E)</f>
        <v>1.0461433997601137E-4</v>
      </c>
      <c r="N1558" s="19">
        <f>'EPA Data'!F1559/SUM('EPA Data'!F:F)</f>
        <v>9.950036355792776E-5</v>
      </c>
      <c r="O1558" s="19">
        <f>'EPA Data'!G1559/SUM('EPA Data'!G:G)</f>
        <v>2.7687075964480021E-5</v>
      </c>
      <c r="P1558" s="19">
        <f>'EPA Data'!H1559/SUM('EPA Data'!H:H)</f>
        <v>6.8318546951557618E-5</v>
      </c>
      <c r="Q1558" s="19">
        <f>'EPA Data'!I1559/SUM('EPA Data'!I:I)</f>
        <v>3.824414335484634E-5</v>
      </c>
      <c r="R1558" s="19">
        <f>'EPA Data'!J1559/SUM('EPA Data'!J:J)</f>
        <v>2.5318050086617607E-5</v>
      </c>
      <c r="S1558" s="19">
        <f>'EPA Data'!K1559/SUM('EPA Data'!K:K)</f>
        <v>9.9407264323639479E-5</v>
      </c>
      <c r="T1558" s="19">
        <f>'EPA Data'!L1559/SUM('EPA Data'!L:L)</f>
        <v>5.990662193324448E-5</v>
      </c>
      <c r="U1558" s="19">
        <f>'EPA Data'!M1559/SUM('EPA Data'!M:M)</f>
        <v>3.790077582840121E-5</v>
      </c>
      <c r="V1558" s="19">
        <f>'EPA Data'!N1559/SUM('EPA Data'!N:N)</f>
        <v>4.1149348127703838E-5</v>
      </c>
      <c r="W1558" s="19">
        <f>'EPA Data'!O1559/SUM('EPA Data'!O:O)</f>
        <v>4.3191429107759722E-5</v>
      </c>
      <c r="X1558" s="19">
        <f>'EPA Data'!P1559/SUM('EPA Data'!P:P)</f>
        <v>1.6087023063987506E-4</v>
      </c>
    </row>
    <row r="1559" spans="1:24" x14ac:dyDescent="0.35">
      <c r="A1559" s="13" t="s">
        <v>2589</v>
      </c>
      <c r="B1559" s="13" t="s">
        <v>2442</v>
      </c>
      <c r="C1559" s="18" t="s">
        <v>946</v>
      </c>
      <c r="D1559" s="14">
        <f>SUMIFS('Census Data'!G:G,'Census Data'!$A:$A,$A1559)/SUMIFS('Census Data'!$F:$F,'Census Data'!$A:$A,$A1559)</f>
        <v>0.50309614951587478</v>
      </c>
      <c r="E1559" s="16">
        <f>SUMIFS('Census Data'!H:H,'Census Data'!$A:$A,$A1559)/SUMIFS('Census Data'!$F:$F,'Census Data'!$A:$A,$A1559)</f>
        <v>0.49690385048412522</v>
      </c>
      <c r="F1559" s="14">
        <f>SUM(SUMIFS('Census Data'!I:I,'Census Data'!$A:$A,$A1559),SUMIFS('Census Data'!J:J,'Census Data'!$A:$A,$A1559))/SUMIFS('Census Data'!$F:$F,'Census Data'!$A:$A,$A1559)</f>
        <v>0.94550776852060348</v>
      </c>
      <c r="G1559" s="14">
        <f>SUM(SUMIFS('Census Data'!K:K,'Census Data'!$A:$A,$A1559),SUMIFS('Census Data'!L:L,'Census Data'!$A:$A,$A1559))/SUMIFS('Census Data'!$F:$F,'Census Data'!$A:$A,$A1559)</f>
        <v>2.3192974555280341E-2</v>
      </c>
      <c r="H1559" s="14">
        <f>SUM(SUMIFS('Census Data'!O:O,'Census Data'!$A:$A,$A1559),SUMIFS('Census Data'!P:P,'Census Data'!$A:$A,$A1559))/SUMIFS('Census Data'!$F:$F,'Census Data'!$A:$A,$A1559)</f>
        <v>4.5316370186894847E-3</v>
      </c>
      <c r="I1559" s="16">
        <f t="shared" si="48"/>
        <v>2.6767619905426643E-2</v>
      </c>
      <c r="J1559" s="14">
        <f>SUM(SUMIFS('Census Data'!W:W,'Census Data'!$A:$A,$A1559),SUMIFS('Census Data'!X:X,'Census Data'!$A:$A,$A1559))/SUMIFS('Census Data'!$F:$F,'Census Data'!$A:$A,$A1559)</f>
        <v>3.8504841251970276E-2</v>
      </c>
      <c r="K1559" s="16">
        <f t="shared" si="49"/>
        <v>0.96149515874802971</v>
      </c>
      <c r="L1559" s="19">
        <f>'EPA Data'!D1560/SUM('EPA Data'!D:D)</f>
        <v>1.3842528793443123E-4</v>
      </c>
      <c r="M1559" s="19">
        <f>'EPA Data'!E1560/SUM('EPA Data'!E:E)</f>
        <v>2.8771876177605837E-4</v>
      </c>
      <c r="N1559" s="19">
        <f>'EPA Data'!F1560/SUM('EPA Data'!F:F)</f>
        <v>3.9331638783196462E-4</v>
      </c>
      <c r="O1559" s="19">
        <f>'EPA Data'!G1560/SUM('EPA Data'!G:G)</f>
        <v>6.9882817268742515E-5</v>
      </c>
      <c r="P1559" s="19">
        <f>'EPA Data'!H1560/SUM('EPA Data'!H:H)</f>
        <v>1.5696800373119206E-4</v>
      </c>
      <c r="Q1559" s="19">
        <f>'EPA Data'!I1560/SUM('EPA Data'!I:I)</f>
        <v>8.3074402293549409E-5</v>
      </c>
      <c r="R1559" s="19">
        <f>'EPA Data'!J1560/SUM('EPA Data'!J:J)</f>
        <v>5.2915777248709618E-5</v>
      </c>
      <c r="S1559" s="19">
        <f>'EPA Data'!K1560/SUM('EPA Data'!K:K)</f>
        <v>1.6294499303198663E-4</v>
      </c>
      <c r="T1559" s="19">
        <f>'EPA Data'!L1560/SUM('EPA Data'!L:L)</f>
        <v>1.396442714574756E-4</v>
      </c>
      <c r="U1559" s="19">
        <f>'EPA Data'!M1560/SUM('EPA Data'!M:M)</f>
        <v>1.1652125374815281E-4</v>
      </c>
      <c r="V1559" s="19">
        <f>'EPA Data'!N1560/SUM('EPA Data'!N:N)</f>
        <v>1.2016301776537745E-4</v>
      </c>
      <c r="W1559" s="19">
        <f>'EPA Data'!O1560/SUM('EPA Data'!O:O)</f>
        <v>1.5830143284012736E-4</v>
      </c>
      <c r="X1559" s="19">
        <f>'EPA Data'!P1560/SUM('EPA Data'!P:P)</f>
        <v>3.036649971598422E-4</v>
      </c>
    </row>
    <row r="1560" spans="1:24" x14ac:dyDescent="0.35">
      <c r="A1560" s="13" t="s">
        <v>2590</v>
      </c>
      <c r="B1560" s="13" t="s">
        <v>2442</v>
      </c>
      <c r="C1560" s="18" t="s">
        <v>150</v>
      </c>
      <c r="D1560" s="14">
        <f>SUMIFS('Census Data'!G:G,'Census Data'!$A:$A,$A1560)/SUMIFS('Census Data'!$F:$F,'Census Data'!$A:$A,$A1560)</f>
        <v>0.52060386987029561</v>
      </c>
      <c r="E1560" s="16">
        <f>SUMIFS('Census Data'!H:H,'Census Data'!$A:$A,$A1560)/SUMIFS('Census Data'!$F:$F,'Census Data'!$A:$A,$A1560)</f>
        <v>0.47939613012970445</v>
      </c>
      <c r="F1560" s="14">
        <f>SUM(SUMIFS('Census Data'!I:I,'Census Data'!$A:$A,$A1560),SUMIFS('Census Data'!J:J,'Census Data'!$A:$A,$A1560))/SUMIFS('Census Data'!$F:$F,'Census Data'!$A:$A,$A1560)</f>
        <v>0.94930895173293639</v>
      </c>
      <c r="G1560" s="14">
        <f>SUM(SUMIFS('Census Data'!K:K,'Census Data'!$A:$A,$A1560),SUMIFS('Census Data'!L:L,'Census Data'!$A:$A,$A1560))/SUMIFS('Census Data'!$F:$F,'Census Data'!$A:$A,$A1560)</f>
        <v>2.6833935785668721E-2</v>
      </c>
      <c r="H1560" s="14">
        <f>SUM(SUMIFS('Census Data'!O:O,'Census Data'!$A:$A,$A1560),SUMIFS('Census Data'!P:P,'Census Data'!$A:$A,$A1560))/SUMIFS('Census Data'!$F:$F,'Census Data'!$A:$A,$A1560)</f>
        <v>3.2319795874973423E-3</v>
      </c>
      <c r="I1560" s="16">
        <f t="shared" si="48"/>
        <v>2.0625132893897558E-2</v>
      </c>
      <c r="J1560" s="14">
        <f>SUM(SUMIFS('Census Data'!W:W,'Census Data'!$A:$A,$A1560),SUMIFS('Census Data'!X:X,'Census Data'!$A:$A,$A1560))/SUMIFS('Census Data'!$F:$F,'Census Data'!$A:$A,$A1560)</f>
        <v>8.845417818413779E-3</v>
      </c>
      <c r="K1560" s="16">
        <f t="shared" si="49"/>
        <v>0.99115458218158625</v>
      </c>
      <c r="L1560" s="19">
        <f>'EPA Data'!D1561/SUM('EPA Data'!D:D)</f>
        <v>7.3204315010855548E-5</v>
      </c>
      <c r="M1560" s="19">
        <f>'EPA Data'!E1561/SUM('EPA Data'!E:E)</f>
        <v>1.5076256392929492E-4</v>
      </c>
      <c r="N1560" s="19">
        <f>'EPA Data'!F1561/SUM('EPA Data'!F:F)</f>
        <v>1.9788721716216921E-4</v>
      </c>
      <c r="O1560" s="19">
        <f>'EPA Data'!G1561/SUM('EPA Data'!G:G)</f>
        <v>3.0555511016109895E-5</v>
      </c>
      <c r="P1560" s="19">
        <f>'EPA Data'!H1561/SUM('EPA Data'!H:H)</f>
        <v>8.0411481399819245E-5</v>
      </c>
      <c r="Q1560" s="19">
        <f>'EPA Data'!I1561/SUM('EPA Data'!I:I)</f>
        <v>4.9576124612283086E-5</v>
      </c>
      <c r="R1560" s="19">
        <f>'EPA Data'!J1561/SUM('EPA Data'!J:J)</f>
        <v>3.2585737109306793E-5</v>
      </c>
      <c r="S1560" s="19">
        <f>'EPA Data'!K1561/SUM('EPA Data'!K:K)</f>
        <v>9.3676173994252927E-5</v>
      </c>
      <c r="T1560" s="19">
        <f>'EPA Data'!L1561/SUM('EPA Data'!L:L)</f>
        <v>9.3309609754727379E-5</v>
      </c>
      <c r="U1560" s="19">
        <f>'EPA Data'!M1561/SUM('EPA Data'!M:M)</f>
        <v>5.7343764482411555E-5</v>
      </c>
      <c r="V1560" s="19">
        <f>'EPA Data'!N1561/SUM('EPA Data'!N:N)</f>
        <v>5.7742335870662883E-5</v>
      </c>
      <c r="W1560" s="19">
        <f>'EPA Data'!O1561/SUM('EPA Data'!O:O)</f>
        <v>8.4426487774554086E-5</v>
      </c>
      <c r="X1560" s="19">
        <f>'EPA Data'!P1561/SUM('EPA Data'!P:P)</f>
        <v>1.5984694376859116E-4</v>
      </c>
    </row>
    <row r="1561" spans="1:24" x14ac:dyDescent="0.35">
      <c r="A1561" s="13" t="s">
        <v>2591</v>
      </c>
      <c r="B1561" s="13" t="s">
        <v>2442</v>
      </c>
      <c r="C1561" s="18" t="s">
        <v>949</v>
      </c>
      <c r="D1561" s="14">
        <f>SUMIFS('Census Data'!G:G,'Census Data'!$A:$A,$A1561)/SUMIFS('Census Data'!$F:$F,'Census Data'!$A:$A,$A1561)</f>
        <v>0.49763076362310915</v>
      </c>
      <c r="E1561" s="16">
        <f>SUMIFS('Census Data'!H:H,'Census Data'!$A:$A,$A1561)/SUMIFS('Census Data'!$F:$F,'Census Data'!$A:$A,$A1561)</f>
        <v>0.50236923637689079</v>
      </c>
      <c r="F1561" s="14">
        <f>SUM(SUMIFS('Census Data'!I:I,'Census Data'!$A:$A,$A1561),SUMIFS('Census Data'!J:J,'Census Data'!$A:$A,$A1561))/SUMIFS('Census Data'!$F:$F,'Census Data'!$A:$A,$A1561)</f>
        <v>0.95662474940769093</v>
      </c>
      <c r="G1561" s="14">
        <f>SUM(SUMIFS('Census Data'!K:K,'Census Data'!$A:$A,$A1561),SUMIFS('Census Data'!L:L,'Census Data'!$A:$A,$A1561))/SUMIFS('Census Data'!$F:$F,'Census Data'!$A:$A,$A1561)</f>
        <v>9.932567887734646E-3</v>
      </c>
      <c r="H1561" s="14">
        <f>SUM(SUMIFS('Census Data'!O:O,'Census Data'!$A:$A,$A1561),SUMIFS('Census Data'!P:P,'Census Data'!$A:$A,$A1561))/SUMIFS('Census Data'!$F:$F,'Census Data'!$A:$A,$A1561)</f>
        <v>3.4627300893019866E-3</v>
      </c>
      <c r="I1561" s="16">
        <f t="shared" si="48"/>
        <v>2.9979952615272421E-2</v>
      </c>
      <c r="J1561" s="14">
        <f>SUM(SUMIFS('Census Data'!W:W,'Census Data'!$A:$A,$A1561),SUMIFS('Census Data'!X:X,'Census Data'!$A:$A,$A1561))/SUMIFS('Census Data'!$F:$F,'Census Data'!$A:$A,$A1561)</f>
        <v>1.2848551120831055E-2</v>
      </c>
      <c r="K1561" s="16">
        <f t="shared" si="49"/>
        <v>0.98715144887916895</v>
      </c>
      <c r="L1561" s="19">
        <f>'EPA Data'!D1562/SUM('EPA Data'!D:D)</f>
        <v>3.5284137311490536E-5</v>
      </c>
      <c r="M1561" s="19">
        <f>'EPA Data'!E1562/SUM('EPA Data'!E:E)</f>
        <v>7.3767145811187465E-5</v>
      </c>
      <c r="N1561" s="19">
        <f>'EPA Data'!F1562/SUM('EPA Data'!F:F)</f>
        <v>8.6430699052043313E-5</v>
      </c>
      <c r="O1561" s="19">
        <f>'EPA Data'!G1562/SUM('EPA Data'!G:G)</f>
        <v>1.4838627491507823E-5</v>
      </c>
      <c r="P1561" s="19">
        <f>'EPA Data'!H1562/SUM('EPA Data'!H:H)</f>
        <v>3.9468743745899756E-5</v>
      </c>
      <c r="Q1561" s="19">
        <f>'EPA Data'!I1562/SUM('EPA Data'!I:I)</f>
        <v>2.6456169313685134E-5</v>
      </c>
      <c r="R1561" s="19">
        <f>'EPA Data'!J1562/SUM('EPA Data'!J:J)</f>
        <v>1.8040214828725942E-5</v>
      </c>
      <c r="S1561" s="19">
        <f>'EPA Data'!K1562/SUM('EPA Data'!K:K)</f>
        <v>4.7463594126070711E-5</v>
      </c>
      <c r="T1561" s="19">
        <f>'EPA Data'!L1562/SUM('EPA Data'!L:L)</f>
        <v>4.9963936525184886E-5</v>
      </c>
      <c r="U1561" s="19">
        <f>'EPA Data'!M1562/SUM('EPA Data'!M:M)</f>
        <v>2.4673679869713881E-5</v>
      </c>
      <c r="V1561" s="19">
        <f>'EPA Data'!N1562/SUM('EPA Data'!N:N)</f>
        <v>2.6020061100677366E-5</v>
      </c>
      <c r="W1561" s="19">
        <f>'EPA Data'!O1562/SUM('EPA Data'!O:O)</f>
        <v>4.1927606414899924E-5</v>
      </c>
      <c r="X1561" s="19">
        <f>'EPA Data'!P1562/SUM('EPA Data'!P:P)</f>
        <v>7.7707008582613603E-5</v>
      </c>
    </row>
    <row r="1562" spans="1:24" x14ac:dyDescent="0.35">
      <c r="A1562" s="13" t="s">
        <v>2592</v>
      </c>
      <c r="B1562" s="13" t="s">
        <v>2442</v>
      </c>
      <c r="C1562" s="18" t="s">
        <v>951</v>
      </c>
      <c r="D1562" s="14">
        <f>SUMIFS('Census Data'!G:G,'Census Data'!$A:$A,$A1562)/SUMIFS('Census Data'!$F:$F,'Census Data'!$A:$A,$A1562)</f>
        <v>0.51270178311033798</v>
      </c>
      <c r="E1562" s="16">
        <f>SUMIFS('Census Data'!H:H,'Census Data'!$A:$A,$A1562)/SUMIFS('Census Data'!$F:$F,'Census Data'!$A:$A,$A1562)</f>
        <v>0.48729821688966207</v>
      </c>
      <c r="F1562" s="14">
        <f>SUM(SUMIFS('Census Data'!I:I,'Census Data'!$A:$A,$A1562),SUMIFS('Census Data'!J:J,'Census Data'!$A:$A,$A1562))/SUMIFS('Census Data'!$F:$F,'Census Data'!$A:$A,$A1562)</f>
        <v>0.95615134692624526</v>
      </c>
      <c r="G1562" s="14">
        <f>SUM(SUMIFS('Census Data'!K:K,'Census Data'!$A:$A,$A1562),SUMIFS('Census Data'!L:L,'Census Data'!$A:$A,$A1562))/SUMIFS('Census Data'!$F:$F,'Census Data'!$A:$A,$A1562)</f>
        <v>1.1563355419683287E-2</v>
      </c>
      <c r="H1562" s="14">
        <f>SUM(SUMIFS('Census Data'!O:O,'Census Data'!$A:$A,$A1562),SUMIFS('Census Data'!P:P,'Census Data'!$A:$A,$A1562))/SUMIFS('Census Data'!$F:$F,'Census Data'!$A:$A,$A1562)</f>
        <v>3.7094834864028242E-3</v>
      </c>
      <c r="I1562" s="16">
        <f t="shared" si="48"/>
        <v>2.8575814167668523E-2</v>
      </c>
      <c r="J1562" s="14">
        <f>SUM(SUMIFS('Census Data'!W:W,'Census Data'!$A:$A,$A1562),SUMIFS('Census Data'!X:X,'Census Data'!$A:$A,$A1562))/SUMIFS('Census Data'!$F:$F,'Census Data'!$A:$A,$A1562)</f>
        <v>2.0184706694978127E-2</v>
      </c>
      <c r="K1562" s="16">
        <f t="shared" si="49"/>
        <v>0.97981529330502193</v>
      </c>
      <c r="L1562" s="19">
        <f>'EPA Data'!D1563/SUM('EPA Data'!D:D)</f>
        <v>9.2091620559817545E-5</v>
      </c>
      <c r="M1562" s="19">
        <f>'EPA Data'!E1563/SUM('EPA Data'!E:E)</f>
        <v>2.1900276913285825E-4</v>
      </c>
      <c r="N1562" s="19">
        <f>'EPA Data'!F1563/SUM('EPA Data'!F:F)</f>
        <v>2.5469491734464005E-4</v>
      </c>
      <c r="O1562" s="19">
        <f>'EPA Data'!G1563/SUM('EPA Data'!G:G)</f>
        <v>7.1301797577026044E-5</v>
      </c>
      <c r="P1562" s="19">
        <f>'EPA Data'!H1563/SUM('EPA Data'!H:H)</f>
        <v>1.4845948255287047E-4</v>
      </c>
      <c r="Q1562" s="19">
        <f>'EPA Data'!I1563/SUM('EPA Data'!I:I)</f>
        <v>9.4800977070069208E-5</v>
      </c>
      <c r="R1562" s="19">
        <f>'EPA Data'!J1563/SUM('EPA Data'!J:J)</f>
        <v>6.6384788145310537E-5</v>
      </c>
      <c r="S1562" s="19">
        <f>'EPA Data'!K1563/SUM('EPA Data'!K:K)</f>
        <v>1.8500273563044507E-4</v>
      </c>
      <c r="T1562" s="19">
        <f>'EPA Data'!L1563/SUM('EPA Data'!L:L)</f>
        <v>1.5441123709327499E-4</v>
      </c>
      <c r="U1562" s="19">
        <f>'EPA Data'!M1563/SUM('EPA Data'!M:M)</f>
        <v>1.3378832250528357E-4</v>
      </c>
      <c r="V1562" s="19">
        <f>'EPA Data'!N1563/SUM('EPA Data'!N:N)</f>
        <v>9.1529836440132906E-5</v>
      </c>
      <c r="W1562" s="19">
        <f>'EPA Data'!O1563/SUM('EPA Data'!O:O)</f>
        <v>1.2300798507304083E-4</v>
      </c>
      <c r="X1562" s="19">
        <f>'EPA Data'!P1563/SUM('EPA Data'!P:P)</f>
        <v>3.1489417800767877E-4</v>
      </c>
    </row>
    <row r="1563" spans="1:24" x14ac:dyDescent="0.35">
      <c r="A1563" s="13" t="s">
        <v>2593</v>
      </c>
      <c r="B1563" s="13" t="s">
        <v>2442</v>
      </c>
      <c r="C1563" s="18" t="s">
        <v>963</v>
      </c>
      <c r="D1563" s="14">
        <f>SUMIFS('Census Data'!G:G,'Census Data'!$A:$A,$A1563)/SUMIFS('Census Data'!$F:$F,'Census Data'!$A:$A,$A1563)</f>
        <v>0.49644308943089432</v>
      </c>
      <c r="E1563" s="16">
        <f>SUMIFS('Census Data'!H:H,'Census Data'!$A:$A,$A1563)/SUMIFS('Census Data'!$F:$F,'Census Data'!$A:$A,$A1563)</f>
        <v>0.50355691056910568</v>
      </c>
      <c r="F1563" s="14">
        <f>SUM(SUMIFS('Census Data'!I:I,'Census Data'!$A:$A,$A1563),SUMIFS('Census Data'!J:J,'Census Data'!$A:$A,$A1563))/SUMIFS('Census Data'!$F:$F,'Census Data'!$A:$A,$A1563)</f>
        <v>0.97459349593495936</v>
      </c>
      <c r="G1563" s="14">
        <f>SUM(SUMIFS('Census Data'!K:K,'Census Data'!$A:$A,$A1563),SUMIFS('Census Data'!L:L,'Census Data'!$A:$A,$A1563))/SUMIFS('Census Data'!$F:$F,'Census Data'!$A:$A,$A1563)</f>
        <v>8.6382113821138213E-3</v>
      </c>
      <c r="H1563" s="14">
        <f>SUM(SUMIFS('Census Data'!O:O,'Census Data'!$A:$A,$A1563),SUMIFS('Census Data'!P:P,'Census Data'!$A:$A,$A1563))/SUMIFS('Census Data'!$F:$F,'Census Data'!$A:$A,$A1563)</f>
        <v>2.540650406504065E-3</v>
      </c>
      <c r="I1563" s="16">
        <f t="shared" si="48"/>
        <v>1.4227642276422703E-2</v>
      </c>
      <c r="J1563" s="14">
        <f>SUM(SUMIFS('Census Data'!W:W,'Census Data'!$A:$A,$A1563),SUMIFS('Census Data'!X:X,'Census Data'!$A:$A,$A1563))/SUMIFS('Census Data'!$F:$F,'Census Data'!$A:$A,$A1563)</f>
        <v>1.7276422764227643E-2</v>
      </c>
      <c r="K1563" s="16">
        <f t="shared" si="49"/>
        <v>0.98272357723577231</v>
      </c>
      <c r="L1563" s="19">
        <f>'EPA Data'!D1564/SUM('EPA Data'!D:D)</f>
        <v>2.8973247053782848E-6</v>
      </c>
      <c r="M1563" s="19">
        <f>'EPA Data'!E1564/SUM('EPA Data'!E:E)</f>
        <v>9.8812271505423696E-6</v>
      </c>
      <c r="N1563" s="19">
        <f>'EPA Data'!F1564/SUM('EPA Data'!F:F)</f>
        <v>7.5488532199042759E-6</v>
      </c>
      <c r="O1563" s="19">
        <f>'EPA Data'!G1564/SUM('EPA Data'!G:G)</f>
        <v>2.0415130957298438E-6</v>
      </c>
      <c r="P1563" s="19">
        <f>'EPA Data'!H1564/SUM('EPA Data'!H:H)</f>
        <v>6.240453772094397E-6</v>
      </c>
      <c r="Q1563" s="19">
        <f>'EPA Data'!I1564/SUM('EPA Data'!I:I)</f>
        <v>2.7071649920677365E-6</v>
      </c>
      <c r="R1563" s="19">
        <f>'EPA Data'!J1564/SUM('EPA Data'!J:J)</f>
        <v>1.4128699366016058E-6</v>
      </c>
      <c r="S1563" s="19">
        <f>'EPA Data'!K1564/SUM('EPA Data'!K:K)</f>
        <v>6.4676629969209264E-6</v>
      </c>
      <c r="T1563" s="19">
        <f>'EPA Data'!L1564/SUM('EPA Data'!L:L)</f>
        <v>3.9352837050170405E-6</v>
      </c>
      <c r="U1563" s="19">
        <f>'EPA Data'!M1564/SUM('EPA Data'!M:M)</f>
        <v>2.9274382868086792E-6</v>
      </c>
      <c r="V1563" s="19">
        <f>'EPA Data'!N1564/SUM('EPA Data'!N:N)</f>
        <v>4.176547200799527E-6</v>
      </c>
      <c r="W1563" s="19">
        <f>'EPA Data'!O1564/SUM('EPA Data'!O:O)</f>
        <v>3.9673025886206073E-6</v>
      </c>
      <c r="X1563" s="19">
        <f>'EPA Data'!P1564/SUM('EPA Data'!P:P)</f>
        <v>1.6147139459362776E-5</v>
      </c>
    </row>
    <row r="1564" spans="1:24" x14ac:dyDescent="0.35">
      <c r="A1564" s="13" t="s">
        <v>2594</v>
      </c>
      <c r="B1564" s="13" t="s">
        <v>2442</v>
      </c>
      <c r="C1564" s="18" t="s">
        <v>1474</v>
      </c>
      <c r="D1564" s="14">
        <f>SUMIFS('Census Data'!G:G,'Census Data'!$A:$A,$A1564)/SUMIFS('Census Data'!$F:$F,'Census Data'!$A:$A,$A1564)</f>
        <v>0.49752584121398724</v>
      </c>
      <c r="E1564" s="16">
        <f>SUMIFS('Census Data'!H:H,'Census Data'!$A:$A,$A1564)/SUMIFS('Census Data'!$F:$F,'Census Data'!$A:$A,$A1564)</f>
        <v>0.50247415878601276</v>
      </c>
      <c r="F1564" s="14">
        <f>SUM(SUMIFS('Census Data'!I:I,'Census Data'!$A:$A,$A1564),SUMIFS('Census Data'!J:J,'Census Data'!$A:$A,$A1564))/SUMIFS('Census Data'!$F:$F,'Census Data'!$A:$A,$A1564)</f>
        <v>0.96420716956234875</v>
      </c>
      <c r="G1564" s="14">
        <f>SUM(SUMIFS('Census Data'!K:K,'Census Data'!$A:$A,$A1564),SUMIFS('Census Data'!L:L,'Census Data'!$A:$A,$A1564))/SUMIFS('Census Data'!$F:$F,'Census Data'!$A:$A,$A1564)</f>
        <v>8.2471959533758528E-3</v>
      </c>
      <c r="H1564" s="14">
        <f>SUM(SUMIFS('Census Data'!O:O,'Census Data'!$A:$A,$A1564),SUMIFS('Census Data'!P:P,'Census Data'!$A:$A,$A1564))/SUMIFS('Census Data'!$F:$F,'Census Data'!$A:$A,$A1564)</f>
        <v>4.1785792830437655E-3</v>
      </c>
      <c r="I1564" s="16">
        <f t="shared" si="48"/>
        <v>2.3367055201231612E-2</v>
      </c>
      <c r="J1564" s="14">
        <f>SUM(SUMIFS('Census Data'!W:W,'Census Data'!$A:$A,$A1564),SUMIFS('Census Data'!X:X,'Census Data'!$A:$A,$A1564))/SUMIFS('Census Data'!$F:$F,'Census Data'!$A:$A,$A1564)</f>
        <v>2.0947877721574665E-2</v>
      </c>
      <c r="K1564" s="16">
        <f t="shared" si="49"/>
        <v>0.97905212227842531</v>
      </c>
      <c r="L1564" s="19">
        <f>'EPA Data'!D1565/SUM('EPA Data'!D:D)</f>
        <v>3.6493868319220709E-5</v>
      </c>
      <c r="M1564" s="19">
        <f>'EPA Data'!E1565/SUM('EPA Data'!E:E)</f>
        <v>8.9012932047826987E-5</v>
      </c>
      <c r="N1564" s="19">
        <f>'EPA Data'!F1565/SUM('EPA Data'!F:F)</f>
        <v>1.0679417004102656E-4</v>
      </c>
      <c r="O1564" s="19">
        <f>'EPA Data'!G1565/SUM('EPA Data'!G:G)</f>
        <v>2.284748677437916E-5</v>
      </c>
      <c r="P1564" s="19">
        <f>'EPA Data'!H1565/SUM('EPA Data'!H:H)</f>
        <v>5.8585638606502608E-5</v>
      </c>
      <c r="Q1564" s="19">
        <f>'EPA Data'!I1565/SUM('EPA Data'!I:I)</f>
        <v>3.8253543948747455E-5</v>
      </c>
      <c r="R1564" s="19">
        <f>'EPA Data'!J1565/SUM('EPA Data'!J:J)</f>
        <v>2.3798771844878916E-5</v>
      </c>
      <c r="S1564" s="19">
        <f>'EPA Data'!K1565/SUM('EPA Data'!K:K)</f>
        <v>7.2716332425959643E-5</v>
      </c>
      <c r="T1564" s="19">
        <f>'EPA Data'!L1565/SUM('EPA Data'!L:L)</f>
        <v>6.4697814633731749E-5</v>
      </c>
      <c r="U1564" s="19">
        <f>'EPA Data'!M1565/SUM('EPA Data'!M:M)</f>
        <v>4.100037129651388E-5</v>
      </c>
      <c r="V1564" s="19">
        <f>'EPA Data'!N1565/SUM('EPA Data'!N:N)</f>
        <v>3.6182745396732545E-5</v>
      </c>
      <c r="W1564" s="19">
        <f>'EPA Data'!O1565/SUM('EPA Data'!O:O)</f>
        <v>5.3127100192794973E-5</v>
      </c>
      <c r="X1564" s="19">
        <f>'EPA Data'!P1565/SUM('EPA Data'!P:P)</f>
        <v>1.2483099801115707E-4</v>
      </c>
    </row>
    <row r="1565" spans="1:24" x14ac:dyDescent="0.35">
      <c r="A1565" s="13" t="s">
        <v>2595</v>
      </c>
      <c r="B1565" s="13" t="s">
        <v>2442</v>
      </c>
      <c r="C1565" s="18" t="s">
        <v>2596</v>
      </c>
      <c r="D1565" s="14">
        <f>SUMIFS('Census Data'!G:G,'Census Data'!$A:$A,$A1565)/SUMIFS('Census Data'!$F:$F,'Census Data'!$A:$A,$A1565)</f>
        <v>0.48680052393348033</v>
      </c>
      <c r="E1565" s="16">
        <f>SUMIFS('Census Data'!H:H,'Census Data'!$A:$A,$A1565)/SUMIFS('Census Data'!$F:$F,'Census Data'!$A:$A,$A1565)</f>
        <v>0.51319947606651961</v>
      </c>
      <c r="F1565" s="14">
        <f>SUM(SUMIFS('Census Data'!I:I,'Census Data'!$A:$A,$A1565),SUMIFS('Census Data'!J:J,'Census Data'!$A:$A,$A1565))/SUMIFS('Census Data'!$F:$F,'Census Data'!$A:$A,$A1565)</f>
        <v>0.48674415134382304</v>
      </c>
      <c r="G1565" s="14">
        <f>SUM(SUMIFS('Census Data'!K:K,'Census Data'!$A:$A,$A1565),SUMIFS('Census Data'!L:L,'Census Data'!$A:$A,$A1565))/SUMIFS('Census Data'!$F:$F,'Census Data'!$A:$A,$A1565)</f>
        <v>0.44698489546200654</v>
      </c>
      <c r="H1565" s="14">
        <f>SUM(SUMIFS('Census Data'!O:O,'Census Data'!$A:$A,$A1565),SUMIFS('Census Data'!P:P,'Census Data'!$A:$A,$A1565))/SUMIFS('Census Data'!$F:$F,'Census Data'!$A:$A,$A1565)</f>
        <v>3.5836386848606433E-2</v>
      </c>
      <c r="I1565" s="16">
        <f t="shared" si="48"/>
        <v>3.0434566345563963E-2</v>
      </c>
      <c r="J1565" s="14">
        <f>SUM(SUMIFS('Census Data'!W:W,'Census Data'!$A:$A,$A1565),SUMIFS('Census Data'!X:X,'Census Data'!$A:$A,$A1565))/SUMIFS('Census Data'!$F:$F,'Census Data'!$A:$A,$A1565)</f>
        <v>5.0934292772702401E-2</v>
      </c>
      <c r="K1565" s="16">
        <f t="shared" si="49"/>
        <v>0.94906570722729755</v>
      </c>
      <c r="L1565" s="19">
        <f>'EPA Data'!D1566/SUM('EPA Data'!D:D)</f>
        <v>2.0053062692025505E-3</v>
      </c>
      <c r="M1565" s="19">
        <f>'EPA Data'!E1566/SUM('EPA Data'!E:E)</f>
        <v>3.9988303074364887E-3</v>
      </c>
      <c r="N1565" s="19">
        <f>'EPA Data'!F1566/SUM('EPA Data'!F:F)</f>
        <v>5.1138840269389129E-3</v>
      </c>
      <c r="O1565" s="19">
        <f>'EPA Data'!G1566/SUM('EPA Data'!G:G)</f>
        <v>2.8360773413596339E-3</v>
      </c>
      <c r="P1565" s="19">
        <f>'EPA Data'!H1566/SUM('EPA Data'!H:H)</f>
        <v>2.2794350032008144E-3</v>
      </c>
      <c r="Q1565" s="19">
        <f>'EPA Data'!I1566/SUM('EPA Data'!I:I)</f>
        <v>1.3460944114998027E-3</v>
      </c>
      <c r="R1565" s="19">
        <f>'EPA Data'!J1566/SUM('EPA Data'!J:J)</f>
        <v>1.5117179404560014E-3</v>
      </c>
      <c r="S1565" s="19">
        <f>'EPA Data'!K1566/SUM('EPA Data'!K:K)</f>
        <v>2.318728789214347E-3</v>
      </c>
      <c r="T1565" s="19">
        <f>'EPA Data'!L1566/SUM('EPA Data'!L:L)</f>
        <v>1.9724368575664728E-3</v>
      </c>
      <c r="U1565" s="19">
        <f>'EPA Data'!M1566/SUM('EPA Data'!M:M)</f>
        <v>2.9424056866987204E-3</v>
      </c>
      <c r="V1565" s="19">
        <f>'EPA Data'!N1566/SUM('EPA Data'!N:N)</f>
        <v>2.0215180307504464E-3</v>
      </c>
      <c r="W1565" s="19">
        <f>'EPA Data'!O1566/SUM('EPA Data'!O:O)</f>
        <v>2.0020741424065613E-3</v>
      </c>
      <c r="X1565" s="19">
        <f>'EPA Data'!P1566/SUM('EPA Data'!P:P)</f>
        <v>3.6893499213154386E-3</v>
      </c>
    </row>
    <row r="1566" spans="1:24" x14ac:dyDescent="0.35">
      <c r="A1566" s="13" t="s">
        <v>2597</v>
      </c>
      <c r="B1566" s="13" t="s">
        <v>2598</v>
      </c>
      <c r="C1566" s="18" t="s">
        <v>2599</v>
      </c>
      <c r="D1566" s="14">
        <f>SUMIFS('Census Data'!G:G,'Census Data'!$A:$A,$A1566)/SUMIFS('Census Data'!$F:$F,'Census Data'!$A:$A,$A1566)</f>
        <v>0.51301472157030081</v>
      </c>
      <c r="E1566" s="16">
        <f>SUMIFS('Census Data'!H:H,'Census Data'!$A:$A,$A1566)/SUMIFS('Census Data'!$F:$F,'Census Data'!$A:$A,$A1566)</f>
        <v>0.48698527842969919</v>
      </c>
      <c r="F1566" s="14">
        <f>SUM(SUMIFS('Census Data'!I:I,'Census Data'!$A:$A,$A1566),SUMIFS('Census Data'!J:J,'Census Data'!$A:$A,$A1566))/SUMIFS('Census Data'!$F:$F,'Census Data'!$A:$A,$A1566)</f>
        <v>0.94068700661403881</v>
      </c>
      <c r="G1566" s="14">
        <f>SUM(SUMIFS('Census Data'!K:K,'Census Data'!$A:$A,$A1566),SUMIFS('Census Data'!L:L,'Census Data'!$A:$A,$A1566))/SUMIFS('Census Data'!$F:$F,'Census Data'!$A:$A,$A1566)</f>
        <v>4.8005120546191597E-3</v>
      </c>
      <c r="H1566" s="14">
        <f>SUM(SUMIFS('Census Data'!O:O,'Census Data'!$A:$A,$A1566),SUMIFS('Census Data'!P:P,'Census Data'!$A:$A,$A1566))/SUMIFS('Census Data'!$F:$F,'Census Data'!$A:$A,$A1566)</f>
        <v>5.8672925112011947E-3</v>
      </c>
      <c r="I1566" s="16">
        <f t="shared" si="48"/>
        <v>4.8645188820140794E-2</v>
      </c>
      <c r="J1566" s="14">
        <f>SUM(SUMIFS('Census Data'!W:W,'Census Data'!$A:$A,$A1566),SUMIFS('Census Data'!X:X,'Census Data'!$A:$A,$A1566))/SUMIFS('Census Data'!$F:$F,'Census Data'!$A:$A,$A1566)</f>
        <v>4.6511627906976744E-2</v>
      </c>
      <c r="K1566" s="16">
        <f t="shared" si="49"/>
        <v>0.95348837209302328</v>
      </c>
      <c r="L1566" s="19">
        <f>'EPA Data'!D1567/SUM('EPA Data'!D:D)</f>
        <v>7.5511508073669319E-7</v>
      </c>
      <c r="M1566" s="19">
        <f>'EPA Data'!E1567/SUM('EPA Data'!E:E)</f>
        <v>9.8251778166651999E-7</v>
      </c>
      <c r="N1566" s="19">
        <f>'EPA Data'!F1567/SUM('EPA Data'!F:F)</f>
        <v>9.9277196607313918E-7</v>
      </c>
      <c r="O1566" s="19">
        <f>'EPA Data'!G1567/SUM('EPA Data'!G:G)</f>
        <v>1.6946174212197231E-6</v>
      </c>
      <c r="P1566" s="19">
        <f>'EPA Data'!H1567/SUM('EPA Data'!H:H)</f>
        <v>3.2135713081029477E-6</v>
      </c>
      <c r="Q1566" s="19">
        <f>'EPA Data'!I1567/SUM('EPA Data'!I:I)</f>
        <v>4.8395803689269481E-6</v>
      </c>
      <c r="R1566" s="19">
        <f>'EPA Data'!J1567/SUM('EPA Data'!J:J)</f>
        <v>1.5336132794429836E-6</v>
      </c>
      <c r="S1566" s="19">
        <f>'EPA Data'!K1567/SUM('EPA Data'!K:K)</f>
        <v>2.0912398540733657E-6</v>
      </c>
      <c r="T1566" s="19">
        <f>'EPA Data'!L1567/SUM('EPA Data'!L:L)</f>
        <v>3.1308973992510503E-6</v>
      </c>
      <c r="U1566" s="19">
        <f>'EPA Data'!M1567/SUM('EPA Data'!M:M)</f>
        <v>1.6004947813997468E-6</v>
      </c>
      <c r="V1566" s="19">
        <f>'EPA Data'!N1567/SUM('EPA Data'!N:N)</f>
        <v>1.4260649974027569E-6</v>
      </c>
      <c r="W1566" s="19">
        <f>'EPA Data'!O1567/SUM('EPA Data'!O:O)</f>
        <v>2.8444267513509897E-6</v>
      </c>
      <c r="X1566" s="19">
        <f>'EPA Data'!P1567/SUM('EPA Data'!P:P)</f>
        <v>8.4420903680437042E-6</v>
      </c>
    </row>
    <row r="1567" spans="1:24" x14ac:dyDescent="0.35">
      <c r="A1567" s="13" t="s">
        <v>2600</v>
      </c>
      <c r="B1567" s="13" t="s">
        <v>2598</v>
      </c>
      <c r="C1567" s="18" t="s">
        <v>2601</v>
      </c>
      <c r="D1567" s="14">
        <f>SUMIFS('Census Data'!G:G,'Census Data'!$A:$A,$A1567)/SUMIFS('Census Data'!$F:$F,'Census Data'!$A:$A,$A1567)</f>
        <v>0.49729523809523807</v>
      </c>
      <c r="E1567" s="16">
        <f>SUMIFS('Census Data'!H:H,'Census Data'!$A:$A,$A1567)/SUMIFS('Census Data'!$F:$F,'Census Data'!$A:$A,$A1567)</f>
        <v>0.50270476190476188</v>
      </c>
      <c r="F1567" s="14">
        <f>SUM(SUMIFS('Census Data'!I:I,'Census Data'!$A:$A,$A1567),SUMIFS('Census Data'!J:J,'Census Data'!$A:$A,$A1567))/SUMIFS('Census Data'!$F:$F,'Census Data'!$A:$A,$A1567)</f>
        <v>0.29020952380952381</v>
      </c>
      <c r="G1567" s="14">
        <f>SUM(SUMIFS('Census Data'!K:K,'Census Data'!$A:$A,$A1567),SUMIFS('Census Data'!L:L,'Census Data'!$A:$A,$A1567))/SUMIFS('Census Data'!$F:$F,'Census Data'!$A:$A,$A1567)</f>
        <v>4.4190476190476193E-3</v>
      </c>
      <c r="H1567" s="14">
        <f>SUM(SUMIFS('Census Data'!O:O,'Census Data'!$A:$A,$A1567),SUMIFS('Census Data'!P:P,'Census Data'!$A:$A,$A1567))/SUMIFS('Census Data'!$F:$F,'Census Data'!$A:$A,$A1567)</f>
        <v>7.0095238095238092E-3</v>
      </c>
      <c r="I1567" s="16">
        <f t="shared" si="48"/>
        <v>0.69836190476190474</v>
      </c>
      <c r="J1567" s="14">
        <f>SUM(SUMIFS('Census Data'!W:W,'Census Data'!$A:$A,$A1567),SUMIFS('Census Data'!X:X,'Census Data'!$A:$A,$A1567))/SUMIFS('Census Data'!$F:$F,'Census Data'!$A:$A,$A1567)</f>
        <v>4.1523809523809525E-2</v>
      </c>
      <c r="K1567" s="16">
        <f t="shared" si="49"/>
        <v>0.95847619047619048</v>
      </c>
      <c r="L1567" s="19">
        <f>'EPA Data'!D1568/SUM('EPA Data'!D:D)</f>
        <v>1.257479313833968E-5</v>
      </c>
      <c r="M1567" s="19">
        <f>'EPA Data'!E1568/SUM('EPA Data'!E:E)</f>
        <v>1.355418452846672E-5</v>
      </c>
      <c r="N1567" s="19">
        <f>'EPA Data'!F1568/SUM('EPA Data'!F:F)</f>
        <v>1.2179195578945757E-5</v>
      </c>
      <c r="O1567" s="19">
        <f>'EPA Data'!G1568/SUM('EPA Data'!G:G)</f>
        <v>6.2121151625603038E-6</v>
      </c>
      <c r="P1567" s="19">
        <f>'EPA Data'!H1568/SUM('EPA Data'!H:H)</f>
        <v>1.0402948584889406E-5</v>
      </c>
      <c r="Q1567" s="19">
        <f>'EPA Data'!I1568/SUM('EPA Data'!I:I)</f>
        <v>1.1717664088515293E-5</v>
      </c>
      <c r="R1567" s="19">
        <f>'EPA Data'!J1568/SUM('EPA Data'!J:J)</f>
        <v>1.6837006863583966E-5</v>
      </c>
      <c r="S1567" s="19">
        <f>'EPA Data'!K1568/SUM('EPA Data'!K:K)</f>
        <v>1.2975777666479851E-5</v>
      </c>
      <c r="T1567" s="19">
        <f>'EPA Data'!L1568/SUM('EPA Data'!L:L)</f>
        <v>1.6199388214677831E-5</v>
      </c>
      <c r="U1567" s="19">
        <f>'EPA Data'!M1568/SUM('EPA Data'!M:M)</f>
        <v>4.8885745004092883E-6</v>
      </c>
      <c r="V1567" s="19">
        <f>'EPA Data'!N1568/SUM('EPA Data'!N:N)</f>
        <v>4.461866092402592E-6</v>
      </c>
      <c r="W1567" s="19">
        <f>'EPA Data'!O1568/SUM('EPA Data'!O:O)</f>
        <v>6.8668241748228382E-6</v>
      </c>
      <c r="X1567" s="19">
        <f>'EPA Data'!P1568/SUM('EPA Data'!P:P)</f>
        <v>4.1422494253756254E-5</v>
      </c>
    </row>
    <row r="1568" spans="1:24" x14ac:dyDescent="0.35">
      <c r="A1568" s="13" t="s">
        <v>2602</v>
      </c>
      <c r="B1568" s="13" t="s">
        <v>2598</v>
      </c>
      <c r="C1568" s="18" t="s">
        <v>977</v>
      </c>
      <c r="D1568" s="14">
        <f>SUMIFS('Census Data'!G:G,'Census Data'!$A:$A,$A1568)/SUMIFS('Census Data'!$F:$F,'Census Data'!$A:$A,$A1568)</f>
        <v>0.50255536626916519</v>
      </c>
      <c r="E1568" s="16">
        <f>SUMIFS('Census Data'!H:H,'Census Data'!$A:$A,$A1568)/SUMIFS('Census Data'!$F:$F,'Census Data'!$A:$A,$A1568)</f>
        <v>0.49744463373083475</v>
      </c>
      <c r="F1568" s="14">
        <f>SUM(SUMIFS('Census Data'!I:I,'Census Data'!$A:$A,$A1568),SUMIFS('Census Data'!J:J,'Census Data'!$A:$A,$A1568))/SUMIFS('Census Data'!$F:$F,'Census Data'!$A:$A,$A1568)</f>
        <v>0.45684270300965363</v>
      </c>
      <c r="G1568" s="14">
        <f>SUM(SUMIFS('Census Data'!K:K,'Census Data'!$A:$A,$A1568),SUMIFS('Census Data'!L:L,'Census Data'!$A:$A,$A1568))/SUMIFS('Census Data'!$F:$F,'Census Data'!$A:$A,$A1568)</f>
        <v>3.9750141964792728E-3</v>
      </c>
      <c r="H1568" s="14">
        <f>SUM(SUMIFS('Census Data'!O:O,'Census Data'!$A:$A,$A1568),SUMIFS('Census Data'!P:P,'Census Data'!$A:$A,$A1568))/SUMIFS('Census Data'!$F:$F,'Census Data'!$A:$A,$A1568)</f>
        <v>2.2714366837024418E-3</v>
      </c>
      <c r="I1568" s="16">
        <f t="shared" si="48"/>
        <v>0.5369108461101646</v>
      </c>
      <c r="J1568" s="14">
        <f>SUM(SUMIFS('Census Data'!W:W,'Census Data'!$A:$A,$A1568),SUMIFS('Census Data'!X:X,'Census Data'!$A:$A,$A1568))/SUMIFS('Census Data'!$F:$F,'Census Data'!$A:$A,$A1568)</f>
        <v>2.5269733106189664E-2</v>
      </c>
      <c r="K1568" s="16">
        <f t="shared" si="49"/>
        <v>0.97473026689381037</v>
      </c>
      <c r="L1568" s="19">
        <f>'EPA Data'!D1569/SUM('EPA Data'!D:D)</f>
        <v>1.1863758339162517E-6</v>
      </c>
      <c r="M1568" s="19">
        <f>'EPA Data'!E1569/SUM('EPA Data'!E:E)</f>
        <v>3.6893995653273162E-6</v>
      </c>
      <c r="N1568" s="19">
        <f>'EPA Data'!F1569/SUM('EPA Data'!F:F)</f>
        <v>2.5930686890151674E-6</v>
      </c>
      <c r="O1568" s="19">
        <f>'EPA Data'!G1569/SUM('EPA Data'!G:G)</f>
        <v>2.0200991199579335E-6</v>
      </c>
      <c r="P1568" s="19">
        <f>'EPA Data'!H1569/SUM('EPA Data'!H:H)</f>
        <v>4.213223925289427E-6</v>
      </c>
      <c r="Q1568" s="19">
        <f>'EPA Data'!I1569/SUM('EPA Data'!I:I)</f>
        <v>3.8957121110199021E-6</v>
      </c>
      <c r="R1568" s="19">
        <f>'EPA Data'!J1569/SUM('EPA Data'!J:J)</f>
        <v>1.0686854371170301E-6</v>
      </c>
      <c r="S1568" s="19">
        <f>'EPA Data'!K1569/SUM('EPA Data'!K:K)</f>
        <v>3.2387826987283805E-6</v>
      </c>
      <c r="T1568" s="19">
        <f>'EPA Data'!L1569/SUM('EPA Data'!L:L)</f>
        <v>3.5619867284692254E-6</v>
      </c>
      <c r="U1568" s="19">
        <f>'EPA Data'!M1569/SUM('EPA Data'!M:M)</f>
        <v>1.579164391399283E-6</v>
      </c>
      <c r="V1568" s="19">
        <f>'EPA Data'!N1569/SUM('EPA Data'!N:N)</f>
        <v>1.7907520046415517E-6</v>
      </c>
      <c r="W1568" s="19">
        <f>'EPA Data'!O1569/SUM('EPA Data'!O:O)</f>
        <v>2.7616110948379487E-6</v>
      </c>
      <c r="X1568" s="19">
        <f>'EPA Data'!P1569/SUM('EPA Data'!P:P)</f>
        <v>1.8981687527890495E-5</v>
      </c>
    </row>
    <row r="1569" spans="1:24" x14ac:dyDescent="0.35">
      <c r="A1569" s="13" t="s">
        <v>2603</v>
      </c>
      <c r="B1569" s="13" t="s">
        <v>2598</v>
      </c>
      <c r="C1569" s="18" t="s">
        <v>2604</v>
      </c>
      <c r="D1569" s="14">
        <f>SUMIFS('Census Data'!G:G,'Census Data'!$A:$A,$A1569)/SUMIFS('Census Data'!$F:$F,'Census Data'!$A:$A,$A1569)</f>
        <v>0.51955719557195568</v>
      </c>
      <c r="E1569" s="16">
        <f>SUMIFS('Census Data'!H:H,'Census Data'!$A:$A,$A1569)/SUMIFS('Census Data'!$F:$F,'Census Data'!$A:$A,$A1569)</f>
        <v>0.48044280442804427</v>
      </c>
      <c r="F1569" s="14">
        <f>SUM(SUMIFS('Census Data'!I:I,'Census Data'!$A:$A,$A1569),SUMIFS('Census Data'!J:J,'Census Data'!$A:$A,$A1569))/SUMIFS('Census Data'!$F:$F,'Census Data'!$A:$A,$A1569)</f>
        <v>0.955719557195572</v>
      </c>
      <c r="G1569" s="14">
        <f>SUM(SUMIFS('Census Data'!K:K,'Census Data'!$A:$A,$A1569),SUMIFS('Census Data'!L:L,'Census Data'!$A:$A,$A1569))/SUMIFS('Census Data'!$F:$F,'Census Data'!$A:$A,$A1569)</f>
        <v>7.0848708487084872E-3</v>
      </c>
      <c r="H1569" s="14">
        <f>SUM(SUMIFS('Census Data'!O:O,'Census Data'!$A:$A,$A1569),SUMIFS('Census Data'!P:P,'Census Data'!$A:$A,$A1569))/SUMIFS('Census Data'!$F:$F,'Census Data'!$A:$A,$A1569)</f>
        <v>3.0996309963099633E-3</v>
      </c>
      <c r="I1569" s="16">
        <f t="shared" si="48"/>
        <v>3.4095940959409599E-2</v>
      </c>
      <c r="J1569" s="14">
        <f>SUM(SUMIFS('Census Data'!W:W,'Census Data'!$A:$A,$A1569),SUMIFS('Census Data'!X:X,'Census Data'!$A:$A,$A1569))/SUMIFS('Census Data'!$F:$F,'Census Data'!$A:$A,$A1569)</f>
        <v>3.011070110701107E-2</v>
      </c>
      <c r="K1569" s="16">
        <f t="shared" si="49"/>
        <v>0.96988929889298892</v>
      </c>
      <c r="L1569" s="19">
        <f>'EPA Data'!D1570/SUM('EPA Data'!D:D)</f>
        <v>4.720581079401418E-7</v>
      </c>
      <c r="M1569" s="19">
        <f>'EPA Data'!E1570/SUM('EPA Data'!E:E)</f>
        <v>6.4660093610103334E-7</v>
      </c>
      <c r="N1569" s="19">
        <f>'EPA Data'!F1570/SUM('EPA Data'!F:F)</f>
        <v>7.1631478404704683E-7</v>
      </c>
      <c r="O1569" s="19">
        <f>'EPA Data'!G1570/SUM('EPA Data'!G:G)</f>
        <v>1.57149006522975E-6</v>
      </c>
      <c r="P1569" s="19">
        <f>'EPA Data'!H1570/SUM('EPA Data'!H:H)</f>
        <v>2.1935012064924075E-6</v>
      </c>
      <c r="Q1569" s="19">
        <f>'EPA Data'!I1570/SUM('EPA Data'!I:I)</f>
        <v>2.8379431222319307E-6</v>
      </c>
      <c r="R1569" s="19">
        <f>'EPA Data'!J1570/SUM('EPA Data'!J:J)</f>
        <v>1.409445737684665E-6</v>
      </c>
      <c r="S1569" s="19">
        <f>'EPA Data'!K1570/SUM('EPA Data'!K:K)</f>
        <v>1.5920146916593332E-6</v>
      </c>
      <c r="T1569" s="19">
        <f>'EPA Data'!L1570/SUM('EPA Data'!L:L)</f>
        <v>2.2565679700852143E-6</v>
      </c>
      <c r="U1569" s="19">
        <f>'EPA Data'!M1570/SUM('EPA Data'!M:M)</f>
        <v>1.496334100101652E-6</v>
      </c>
      <c r="V1569" s="19">
        <f>'EPA Data'!N1570/SUM('EPA Data'!N:N)</f>
        <v>1.0109671318661897E-6</v>
      </c>
      <c r="W1569" s="19">
        <f>'EPA Data'!O1570/SUM('EPA Data'!O:O)</f>
        <v>1.7172560386254557E-6</v>
      </c>
      <c r="X1569" s="19">
        <f>'EPA Data'!P1570/SUM('EPA Data'!P:P)</f>
        <v>6.0179952795036798E-6</v>
      </c>
    </row>
    <row r="1570" spans="1:24" x14ac:dyDescent="0.35">
      <c r="A1570" s="13" t="s">
        <v>2605</v>
      </c>
      <c r="B1570" s="13" t="s">
        <v>2598</v>
      </c>
      <c r="C1570" s="18" t="s">
        <v>2606</v>
      </c>
      <c r="D1570" s="14">
        <f>SUMIFS('Census Data'!G:G,'Census Data'!$A:$A,$A1570)/SUMIFS('Census Data'!$F:$F,'Census Data'!$A:$A,$A1570)</f>
        <v>0.51532804889695349</v>
      </c>
      <c r="E1570" s="16">
        <f>SUMIFS('Census Data'!H:H,'Census Data'!$A:$A,$A1570)/SUMIFS('Census Data'!$F:$F,'Census Data'!$A:$A,$A1570)</f>
        <v>0.48467195110304651</v>
      </c>
      <c r="F1570" s="14">
        <f>SUM(SUMIFS('Census Data'!I:I,'Census Data'!$A:$A,$A1570),SUMIFS('Census Data'!J:J,'Census Data'!$A:$A,$A1570))/SUMIFS('Census Data'!$F:$F,'Census Data'!$A:$A,$A1570)</f>
        <v>0.95578263776143635</v>
      </c>
      <c r="G1570" s="14">
        <f>SUM(SUMIFS('Census Data'!K:K,'Census Data'!$A:$A,$A1570),SUMIFS('Census Data'!L:L,'Census Data'!$A:$A,$A1570))/SUMIFS('Census Data'!$F:$F,'Census Data'!$A:$A,$A1570)</f>
        <v>7.831152707477796E-3</v>
      </c>
      <c r="H1570" s="14">
        <f>SUM(SUMIFS('Census Data'!O:O,'Census Data'!$A:$A,$A1570),SUMIFS('Census Data'!P:P,'Census Data'!$A:$A,$A1570))/SUMIFS('Census Data'!$F:$F,'Census Data'!$A:$A,$A1570)</f>
        <v>4.1065800783115268E-3</v>
      </c>
      <c r="I1570" s="16">
        <f t="shared" si="48"/>
        <v>3.2279629452774294E-2</v>
      </c>
      <c r="J1570" s="14">
        <f>SUM(SUMIFS('Census Data'!W:W,'Census Data'!$A:$A,$A1570),SUMIFS('Census Data'!X:X,'Census Data'!$A:$A,$A1570))/SUMIFS('Census Data'!$F:$F,'Census Data'!$A:$A,$A1570)</f>
        <v>2.5976506541877567E-2</v>
      </c>
      <c r="K1570" s="16">
        <f t="shared" si="49"/>
        <v>0.97402349345812245</v>
      </c>
      <c r="L1570" s="19">
        <f>'EPA Data'!D1571/SUM('EPA Data'!D:D)</f>
        <v>1.1667966846073752E-6</v>
      </c>
      <c r="M1570" s="19">
        <f>'EPA Data'!E1571/SUM('EPA Data'!E:E)</f>
        <v>1.9336194659552183E-6</v>
      </c>
      <c r="N1570" s="19">
        <f>'EPA Data'!F1571/SUM('EPA Data'!F:F)</f>
        <v>2.0973127196395809E-6</v>
      </c>
      <c r="O1570" s="19">
        <f>'EPA Data'!G1571/SUM('EPA Data'!G:G)</f>
        <v>1.5703665160768936E-6</v>
      </c>
      <c r="P1570" s="19">
        <f>'EPA Data'!H1571/SUM('EPA Data'!H:H)</f>
        <v>2.8098368360095592E-6</v>
      </c>
      <c r="Q1570" s="19">
        <f>'EPA Data'!I1571/SUM('EPA Data'!I:I)</f>
        <v>3.671658417113063E-6</v>
      </c>
      <c r="R1570" s="19">
        <f>'EPA Data'!J1571/SUM('EPA Data'!J:J)</f>
        <v>1.9493190245033981E-6</v>
      </c>
      <c r="S1570" s="19">
        <f>'EPA Data'!K1571/SUM('EPA Data'!K:K)</f>
        <v>3.4545092839527698E-6</v>
      </c>
      <c r="T1570" s="19">
        <f>'EPA Data'!L1571/SUM('EPA Data'!L:L)</f>
        <v>4.4450697892584971E-6</v>
      </c>
      <c r="U1570" s="19">
        <f>'EPA Data'!M1571/SUM('EPA Data'!M:M)</f>
        <v>1.4926929800526381E-6</v>
      </c>
      <c r="V1570" s="19">
        <f>'EPA Data'!N1571/SUM('EPA Data'!N:N)</f>
        <v>1.2693846397249649E-6</v>
      </c>
      <c r="W1570" s="19">
        <f>'EPA Data'!O1571/SUM('EPA Data'!O:O)</f>
        <v>2.0346035271504256E-6</v>
      </c>
      <c r="X1570" s="19">
        <f>'EPA Data'!P1571/SUM('EPA Data'!P:P)</f>
        <v>9.2307600018158018E-6</v>
      </c>
    </row>
    <row r="1571" spans="1:24" x14ac:dyDescent="0.35">
      <c r="A1571" s="13" t="s">
        <v>2607</v>
      </c>
      <c r="B1571" s="13" t="s">
        <v>2598</v>
      </c>
      <c r="C1571" s="18" t="s">
        <v>1685</v>
      </c>
      <c r="D1571" s="14">
        <f>SUMIFS('Census Data'!G:G,'Census Data'!$A:$A,$A1571)/SUMIFS('Census Data'!$F:$F,'Census Data'!$A:$A,$A1571)</f>
        <v>0.51169383416017011</v>
      </c>
      <c r="E1571" s="16">
        <f>SUMIFS('Census Data'!H:H,'Census Data'!$A:$A,$A1571)/SUMIFS('Census Data'!$F:$F,'Census Data'!$A:$A,$A1571)</f>
        <v>0.48830616583982989</v>
      </c>
      <c r="F1571" s="14">
        <f>SUM(SUMIFS('Census Data'!I:I,'Census Data'!$A:$A,$A1571),SUMIFS('Census Data'!J:J,'Census Data'!$A:$A,$A1571))/SUMIFS('Census Data'!$F:$F,'Census Data'!$A:$A,$A1571)</f>
        <v>0.96952515946137496</v>
      </c>
      <c r="G1571" s="14">
        <f>SUM(SUMIFS('Census Data'!K:K,'Census Data'!$A:$A,$A1571),SUMIFS('Census Data'!L:L,'Census Data'!$A:$A,$A1571))/SUMIFS('Census Data'!$F:$F,'Census Data'!$A:$A,$A1571)</f>
        <v>3.5435861091424521E-3</v>
      </c>
      <c r="H1571" s="14">
        <f>SUM(SUMIFS('Census Data'!O:O,'Census Data'!$A:$A,$A1571),SUMIFS('Census Data'!P:P,'Census Data'!$A:$A,$A1571))/SUMIFS('Census Data'!$F:$F,'Census Data'!$A:$A,$A1571)</f>
        <v>7.0871722182849046E-4</v>
      </c>
      <c r="I1571" s="16">
        <f t="shared" si="48"/>
        <v>2.6222537207654106E-2</v>
      </c>
      <c r="J1571" s="14">
        <f>SUM(SUMIFS('Census Data'!W:W,'Census Data'!$A:$A,$A1571),SUMIFS('Census Data'!X:X,'Census Data'!$A:$A,$A1571))/SUMIFS('Census Data'!$F:$F,'Census Data'!$A:$A,$A1571)</f>
        <v>1.1339475549255847E-2</v>
      </c>
      <c r="K1571" s="16">
        <f t="shared" si="49"/>
        <v>0.98866052445074415</v>
      </c>
      <c r="L1571" s="19">
        <f>'EPA Data'!D1572/SUM('EPA Data'!D:D)</f>
        <v>6.2407808787599047E-7</v>
      </c>
      <c r="M1571" s="19">
        <f>'EPA Data'!E1572/SUM('EPA Data'!E:E)</f>
        <v>1.1786868991772949E-6</v>
      </c>
      <c r="N1571" s="19">
        <f>'EPA Data'!F1572/SUM('EPA Data'!F:F)</f>
        <v>9.6420798197330318E-7</v>
      </c>
      <c r="O1571" s="19">
        <f>'EPA Data'!G1572/SUM('EPA Data'!G:G)</f>
        <v>2.3574591630204643E-7</v>
      </c>
      <c r="P1571" s="19">
        <f>'EPA Data'!H1572/SUM('EPA Data'!H:H)</f>
        <v>6.0089802045770712E-7</v>
      </c>
      <c r="Q1571" s="19">
        <f>'EPA Data'!I1572/SUM('EPA Data'!I:I)</f>
        <v>4.9251102628303354E-7</v>
      </c>
      <c r="R1571" s="19">
        <f>'EPA Data'!J1572/SUM('EPA Data'!J:J)</f>
        <v>2.7781250234882653E-7</v>
      </c>
      <c r="S1571" s="19">
        <f>'EPA Data'!K1572/SUM('EPA Data'!K:K)</f>
        <v>8.7928592164423331E-7</v>
      </c>
      <c r="T1571" s="19">
        <f>'EPA Data'!L1572/SUM('EPA Data'!L:L)</f>
        <v>7.2441710492025175E-7</v>
      </c>
      <c r="U1571" s="19">
        <f>'EPA Data'!M1572/SUM('EPA Data'!M:M)</f>
        <v>1.8640035519492014E-7</v>
      </c>
      <c r="V1571" s="19">
        <f>'EPA Data'!N1572/SUM('EPA Data'!N:N)</f>
        <v>2.4796969824847027E-7</v>
      </c>
      <c r="W1571" s="19">
        <f>'EPA Data'!O1572/SUM('EPA Data'!O:O)</f>
        <v>3.4816304032384571E-7</v>
      </c>
      <c r="X1571" s="19">
        <f>'EPA Data'!P1572/SUM('EPA Data'!P:P)</f>
        <v>2.9941237327893076E-6</v>
      </c>
    </row>
    <row r="1572" spans="1:24" x14ac:dyDescent="0.35">
      <c r="A1572" s="13" t="s">
        <v>2608</v>
      </c>
      <c r="B1572" s="13" t="s">
        <v>2598</v>
      </c>
      <c r="C1572" s="18" t="s">
        <v>2609</v>
      </c>
      <c r="D1572" s="14">
        <f>SUMIFS('Census Data'!G:G,'Census Data'!$A:$A,$A1572)/SUMIFS('Census Data'!$F:$F,'Census Data'!$A:$A,$A1572)</f>
        <v>0.50938880925019847</v>
      </c>
      <c r="E1572" s="16">
        <f>SUMIFS('Census Data'!H:H,'Census Data'!$A:$A,$A1572)/SUMIFS('Census Data'!$F:$F,'Census Data'!$A:$A,$A1572)</f>
        <v>0.49061119074980158</v>
      </c>
      <c r="F1572" s="14">
        <f>SUM(SUMIFS('Census Data'!I:I,'Census Data'!$A:$A,$A1572),SUMIFS('Census Data'!J:J,'Census Data'!$A:$A,$A1572))/SUMIFS('Census Data'!$F:$F,'Census Data'!$A:$A,$A1572)</f>
        <v>0.88375647146631287</v>
      </c>
      <c r="G1572" s="14">
        <f>SUM(SUMIFS('Census Data'!K:K,'Census Data'!$A:$A,$A1572),SUMIFS('Census Data'!L:L,'Census Data'!$A:$A,$A1572))/SUMIFS('Census Data'!$F:$F,'Census Data'!$A:$A,$A1572)</f>
        <v>1.6716226942624601E-2</v>
      </c>
      <c r="H1572" s="14">
        <f>SUM(SUMIFS('Census Data'!O:O,'Census Data'!$A:$A,$A1572),SUMIFS('Census Data'!P:P,'Census Data'!$A:$A,$A1572))/SUMIFS('Census Data'!$F:$F,'Census Data'!$A:$A,$A1572)</f>
        <v>1.0686064282244785E-2</v>
      </c>
      <c r="I1572" s="16">
        <f t="shared" si="48"/>
        <v>8.8841237308817655E-2</v>
      </c>
      <c r="J1572" s="14">
        <f>SUM(SUMIFS('Census Data'!W:W,'Census Data'!$A:$A,$A1572),SUMIFS('Census Data'!X:X,'Census Data'!$A:$A,$A1572))/SUMIFS('Census Data'!$F:$F,'Census Data'!$A:$A,$A1572)</f>
        <v>4.7767418166309278E-2</v>
      </c>
      <c r="K1572" s="16">
        <f t="shared" si="49"/>
        <v>0.95223258183369075</v>
      </c>
      <c r="L1572" s="19">
        <f>'EPA Data'!D1573/SUM('EPA Data'!D:D)</f>
        <v>6.9655478491136751E-6</v>
      </c>
      <c r="M1572" s="19">
        <f>'EPA Data'!E1573/SUM('EPA Data'!E:E)</f>
        <v>1.1444297971658321E-5</v>
      </c>
      <c r="N1572" s="19">
        <f>'EPA Data'!F1573/SUM('EPA Data'!F:F)</f>
        <v>1.0251885952578838E-5</v>
      </c>
      <c r="O1572" s="19">
        <f>'EPA Data'!G1573/SUM('EPA Data'!G:G)</f>
        <v>2.6387230615730593E-5</v>
      </c>
      <c r="P1572" s="19">
        <f>'EPA Data'!H1573/SUM('EPA Data'!H:H)</f>
        <v>3.5477091151947419E-5</v>
      </c>
      <c r="Q1572" s="19">
        <f>'EPA Data'!I1573/SUM('EPA Data'!I:I)</f>
        <v>4.212660867529331E-5</v>
      </c>
      <c r="R1572" s="19">
        <f>'EPA Data'!J1573/SUM('EPA Data'!J:J)</f>
        <v>1.8735396176868664E-5</v>
      </c>
      <c r="S1572" s="19">
        <f>'EPA Data'!K1573/SUM('EPA Data'!K:K)</f>
        <v>2.0952793710137378E-5</v>
      </c>
      <c r="T1572" s="19">
        <f>'EPA Data'!L1573/SUM('EPA Data'!L:L)</f>
        <v>3.0950088621683255E-5</v>
      </c>
      <c r="U1572" s="19">
        <f>'EPA Data'!M1573/SUM('EPA Data'!M:M)</f>
        <v>2.4765209843309129E-5</v>
      </c>
      <c r="V1572" s="19">
        <f>'EPA Data'!N1573/SUM('EPA Data'!N:N)</f>
        <v>1.7070205212791788E-5</v>
      </c>
      <c r="W1572" s="19">
        <f>'EPA Data'!O1573/SUM('EPA Data'!O:O)</f>
        <v>2.6972370320335193E-5</v>
      </c>
      <c r="X1572" s="19">
        <f>'EPA Data'!P1573/SUM('EPA Data'!P:P)</f>
        <v>1.0644809183539494E-4</v>
      </c>
    </row>
    <row r="1573" spans="1:24" x14ac:dyDescent="0.35">
      <c r="A1573" s="13" t="s">
        <v>2610</v>
      </c>
      <c r="B1573" s="13" t="s">
        <v>2598</v>
      </c>
      <c r="C1573" s="18" t="s">
        <v>2611</v>
      </c>
      <c r="D1573" s="14">
        <f>SUMIFS('Census Data'!G:G,'Census Data'!$A:$A,$A1573)/SUMIFS('Census Data'!$F:$F,'Census Data'!$A:$A,$A1573)</f>
        <v>0.50796880298406244</v>
      </c>
      <c r="E1573" s="16">
        <f>SUMIFS('Census Data'!H:H,'Census Data'!$A:$A,$A1573)/SUMIFS('Census Data'!$F:$F,'Census Data'!$A:$A,$A1573)</f>
        <v>0.49203119701593762</v>
      </c>
      <c r="F1573" s="14">
        <f>SUM(SUMIFS('Census Data'!I:I,'Census Data'!$A:$A,$A1573),SUMIFS('Census Data'!J:J,'Census Data'!$A:$A,$A1573))/SUMIFS('Census Data'!$F:$F,'Census Data'!$A:$A,$A1573)</f>
        <v>0.7877246524245507</v>
      </c>
      <c r="G1573" s="14">
        <f>SUM(SUMIFS('Census Data'!K:K,'Census Data'!$A:$A,$A1573),SUMIFS('Census Data'!L:L,'Census Data'!$A:$A,$A1573))/SUMIFS('Census Data'!$F:$F,'Census Data'!$A:$A,$A1573)</f>
        <v>2.0345879959308239E-3</v>
      </c>
      <c r="H1573" s="14">
        <f>SUM(SUMIFS('Census Data'!O:O,'Census Data'!$A:$A,$A1573),SUMIFS('Census Data'!P:P,'Census Data'!$A:$A,$A1573))/SUMIFS('Census Data'!$F:$F,'Census Data'!$A:$A,$A1573)</f>
        <v>4.5778229908443541E-3</v>
      </c>
      <c r="I1573" s="16">
        <f t="shared" si="48"/>
        <v>0.20566293658867418</v>
      </c>
      <c r="J1573" s="14">
        <f>SUM(SUMIFS('Census Data'!W:W,'Census Data'!$A:$A,$A1573),SUMIFS('Census Data'!X:X,'Census Data'!$A:$A,$A1573))/SUMIFS('Census Data'!$F:$F,'Census Data'!$A:$A,$A1573)</f>
        <v>2.7636486944727028E-2</v>
      </c>
      <c r="K1573" s="16">
        <f t="shared" si="49"/>
        <v>0.97236351305527302</v>
      </c>
      <c r="L1573" s="19">
        <f>'EPA Data'!D1574/SUM('EPA Data'!D:D)</f>
        <v>7.413450056706703E-7</v>
      </c>
      <c r="M1573" s="19">
        <f>'EPA Data'!E1574/SUM('EPA Data'!E:E)</f>
        <v>1.7425968948964923E-6</v>
      </c>
      <c r="N1573" s="19">
        <f>'EPA Data'!F1574/SUM('EPA Data'!F:F)</f>
        <v>1.334991705290379E-6</v>
      </c>
      <c r="O1573" s="19">
        <f>'EPA Data'!G1574/SUM('EPA Data'!G:G)</f>
        <v>1.9153135336813401E-6</v>
      </c>
      <c r="P1573" s="19">
        <f>'EPA Data'!H1574/SUM('EPA Data'!H:H)</f>
        <v>3.3465134670156035E-6</v>
      </c>
      <c r="Q1573" s="19">
        <f>'EPA Data'!I1574/SUM('EPA Data'!I:I)</f>
        <v>3.6342768125758395E-6</v>
      </c>
      <c r="R1573" s="19">
        <f>'EPA Data'!J1574/SUM('EPA Data'!J:J)</f>
        <v>1.1919165406982756E-6</v>
      </c>
      <c r="S1573" s="19">
        <f>'EPA Data'!K1574/SUM('EPA Data'!K:K)</f>
        <v>2.061224265937727E-6</v>
      </c>
      <c r="T1573" s="19">
        <f>'EPA Data'!L1574/SUM('EPA Data'!L:L)</f>
        <v>2.8105022901718965E-6</v>
      </c>
      <c r="U1573" s="19">
        <f>'EPA Data'!M1574/SUM('EPA Data'!M:M)</f>
        <v>1.7328316083644527E-6</v>
      </c>
      <c r="V1573" s="19">
        <f>'EPA Data'!N1574/SUM('EPA Data'!N:N)</f>
        <v>1.5232200302071418E-6</v>
      </c>
      <c r="W1573" s="19">
        <f>'EPA Data'!O1574/SUM('EPA Data'!O:O)</f>
        <v>2.4441994120785769E-6</v>
      </c>
      <c r="X1573" s="19">
        <f>'EPA Data'!P1574/SUM('EPA Data'!P:P)</f>
        <v>1.2595744415714554E-5</v>
      </c>
    </row>
    <row r="1574" spans="1:24" x14ac:dyDescent="0.35">
      <c r="A1574" s="13" t="s">
        <v>2612</v>
      </c>
      <c r="B1574" s="13" t="s">
        <v>2598</v>
      </c>
      <c r="C1574" s="18" t="s">
        <v>463</v>
      </c>
      <c r="D1574" s="14">
        <f>SUMIFS('Census Data'!G:G,'Census Data'!$A:$A,$A1574)/SUMIFS('Census Data'!$F:$F,'Census Data'!$A:$A,$A1574)</f>
        <v>0.50349650349650354</v>
      </c>
      <c r="E1574" s="16">
        <f>SUMIFS('Census Data'!H:H,'Census Data'!$A:$A,$A1574)/SUMIFS('Census Data'!$F:$F,'Census Data'!$A:$A,$A1574)</f>
        <v>0.49650349650349651</v>
      </c>
      <c r="F1574" s="14">
        <f>SUM(SUMIFS('Census Data'!I:I,'Census Data'!$A:$A,$A1574),SUMIFS('Census Data'!J:J,'Census Data'!$A:$A,$A1574))/SUMIFS('Census Data'!$F:$F,'Census Data'!$A:$A,$A1574)</f>
        <v>0.93807397421855254</v>
      </c>
      <c r="G1574" s="14">
        <f>SUM(SUMIFS('Census Data'!K:K,'Census Data'!$A:$A,$A1574),SUMIFS('Census Data'!L:L,'Census Data'!$A:$A,$A1574))/SUMIFS('Census Data'!$F:$F,'Census Data'!$A:$A,$A1574)</f>
        <v>6.9087538967057037E-3</v>
      </c>
      <c r="H1574" s="14">
        <f>SUM(SUMIFS('Census Data'!O:O,'Census Data'!$A:$A,$A1574),SUMIFS('Census Data'!P:P,'Census Data'!$A:$A,$A1574))/SUMIFS('Census Data'!$F:$F,'Census Data'!$A:$A,$A1574)</f>
        <v>8.0882972449237509E-3</v>
      </c>
      <c r="I1574" s="16">
        <f t="shared" si="48"/>
        <v>4.6928974639817933E-2</v>
      </c>
      <c r="J1574" s="14">
        <f>SUM(SUMIFS('Census Data'!W:W,'Census Data'!$A:$A,$A1574),SUMIFS('Census Data'!X:X,'Census Data'!$A:$A,$A1574))/SUMIFS('Census Data'!$F:$F,'Census Data'!$A:$A,$A1574)</f>
        <v>3.2100429690791139E-2</v>
      </c>
      <c r="K1574" s="16">
        <f t="shared" si="49"/>
        <v>0.96789957030920881</v>
      </c>
      <c r="L1574" s="19">
        <f>'EPA Data'!D1575/SUM('EPA Data'!D:D)</f>
        <v>9.473587596456935E-6</v>
      </c>
      <c r="M1574" s="19">
        <f>'EPA Data'!E1575/SUM('EPA Data'!E:E)</f>
        <v>1.464798355230156E-5</v>
      </c>
      <c r="N1574" s="19">
        <f>'EPA Data'!F1575/SUM('EPA Data'!F:F)</f>
        <v>1.0102020621147621E-5</v>
      </c>
      <c r="O1574" s="19">
        <f>'EPA Data'!G1575/SUM('EPA Data'!G:G)</f>
        <v>2.9630345039579229E-6</v>
      </c>
      <c r="P1574" s="19">
        <f>'EPA Data'!H1575/SUM('EPA Data'!H:H)</f>
        <v>6.6204268847690253E-6</v>
      </c>
      <c r="Q1574" s="19">
        <f>'EPA Data'!I1575/SUM('EPA Data'!I:I)</f>
        <v>5.6084869059719627E-6</v>
      </c>
      <c r="R1574" s="19">
        <f>'EPA Data'!J1575/SUM('EPA Data'!J:J)</f>
        <v>4.0540570909319648E-6</v>
      </c>
      <c r="S1574" s="19">
        <f>'EPA Data'!K1575/SUM('EPA Data'!K:K)</f>
        <v>8.5824832523083092E-6</v>
      </c>
      <c r="T1574" s="19">
        <f>'EPA Data'!L1575/SUM('EPA Data'!L:L)</f>
        <v>8.090690369915034E-6</v>
      </c>
      <c r="U1574" s="19">
        <f>'EPA Data'!M1575/SUM('EPA Data'!M:M)</f>
        <v>2.1589834505514895E-6</v>
      </c>
      <c r="V1574" s="19">
        <f>'EPA Data'!N1575/SUM('EPA Data'!N:N)</f>
        <v>2.7484979591131432E-6</v>
      </c>
      <c r="W1574" s="19">
        <f>'EPA Data'!O1575/SUM('EPA Data'!O:O)</f>
        <v>3.9213131934880917E-6</v>
      </c>
      <c r="X1574" s="19">
        <f>'EPA Data'!P1575/SUM('EPA Data'!P:P)</f>
        <v>3.3639753523348455E-5</v>
      </c>
    </row>
    <row r="1575" spans="1:24" x14ac:dyDescent="0.35">
      <c r="A1575" s="13" t="s">
        <v>2613</v>
      </c>
      <c r="B1575" s="13" t="s">
        <v>2598</v>
      </c>
      <c r="C1575" s="18" t="s">
        <v>2614</v>
      </c>
      <c r="D1575" s="14">
        <f>SUMIFS('Census Data'!G:G,'Census Data'!$A:$A,$A1575)/SUMIFS('Census Data'!$F:$F,'Census Data'!$A:$A,$A1575)</f>
        <v>0.52685576342788176</v>
      </c>
      <c r="E1575" s="16">
        <f>SUMIFS('Census Data'!H:H,'Census Data'!$A:$A,$A1575)/SUMIFS('Census Data'!$F:$F,'Census Data'!$A:$A,$A1575)</f>
        <v>0.47314423657211829</v>
      </c>
      <c r="F1575" s="14">
        <f>SUM(SUMIFS('Census Data'!I:I,'Census Data'!$A:$A,$A1575),SUMIFS('Census Data'!J:J,'Census Data'!$A:$A,$A1575))/SUMIFS('Census Data'!$F:$F,'Census Data'!$A:$A,$A1575)</f>
        <v>0.93844296922148462</v>
      </c>
      <c r="G1575" s="14">
        <f>SUM(SUMIFS('Census Data'!K:K,'Census Data'!$A:$A,$A1575),SUMIFS('Census Data'!L:L,'Census Data'!$A:$A,$A1575))/SUMIFS('Census Data'!$F:$F,'Census Data'!$A:$A,$A1575)</f>
        <v>3.6210018105009051E-3</v>
      </c>
      <c r="H1575" s="14">
        <f>SUM(SUMIFS('Census Data'!O:O,'Census Data'!$A:$A,$A1575),SUMIFS('Census Data'!P:P,'Census Data'!$A:$A,$A1575))/SUMIFS('Census Data'!$F:$F,'Census Data'!$A:$A,$A1575)</f>
        <v>1.8105009052504525E-3</v>
      </c>
      <c r="I1575" s="16">
        <f t="shared" si="48"/>
        <v>5.6125528062763941E-2</v>
      </c>
      <c r="J1575" s="14">
        <f>SUM(SUMIFS('Census Data'!W:W,'Census Data'!$A:$A,$A1575),SUMIFS('Census Data'!X:X,'Census Data'!$A:$A,$A1575))/SUMIFS('Census Data'!$F:$F,'Census Data'!$A:$A,$A1575)</f>
        <v>3.5003017501508749E-2</v>
      </c>
      <c r="K1575" s="16">
        <f t="shared" si="49"/>
        <v>0.9649969824984912</v>
      </c>
      <c r="L1575" s="19">
        <f>'EPA Data'!D1576/SUM('EPA Data'!D:D)</f>
        <v>4.1545589343505012E-7</v>
      </c>
      <c r="M1575" s="19">
        <f>'EPA Data'!E1576/SUM('EPA Data'!E:E)</f>
        <v>1.6249432294207074E-6</v>
      </c>
      <c r="N1575" s="19">
        <f>'EPA Data'!F1576/SUM('EPA Data'!F:F)</f>
        <v>1.0254244999018915E-6</v>
      </c>
      <c r="O1575" s="19">
        <f>'EPA Data'!G1576/SUM('EPA Data'!G:G)</f>
        <v>4.0189840265877711E-7</v>
      </c>
      <c r="P1575" s="19">
        <f>'EPA Data'!H1576/SUM('EPA Data'!H:H)</f>
        <v>8.8373723424127434E-7</v>
      </c>
      <c r="Q1575" s="19">
        <f>'EPA Data'!I1576/SUM('EPA Data'!I:I)</f>
        <v>5.4498737795304359E-7</v>
      </c>
      <c r="R1575" s="19">
        <f>'EPA Data'!J1576/SUM('EPA Data'!J:J)</f>
        <v>2.5891309370494373E-7</v>
      </c>
      <c r="S1575" s="19">
        <f>'EPA Data'!K1576/SUM('EPA Data'!K:K)</f>
        <v>1.2864072094689476E-6</v>
      </c>
      <c r="T1575" s="19">
        <f>'EPA Data'!L1576/SUM('EPA Data'!L:L)</f>
        <v>8.7699834486570066E-7</v>
      </c>
      <c r="U1575" s="19">
        <f>'EPA Data'!M1576/SUM('EPA Data'!M:M)</f>
        <v>2.5310682472647918E-7</v>
      </c>
      <c r="V1575" s="19">
        <f>'EPA Data'!N1576/SUM('EPA Data'!N:N)</f>
        <v>3.4056443049247872E-7</v>
      </c>
      <c r="W1575" s="19">
        <f>'EPA Data'!O1576/SUM('EPA Data'!O:O)</f>
        <v>4.447886548536436E-7</v>
      </c>
      <c r="X1575" s="19">
        <f>'EPA Data'!P1576/SUM('EPA Data'!P:P)</f>
        <v>4.674571256066415E-6</v>
      </c>
    </row>
    <row r="1576" spans="1:24" x14ac:dyDescent="0.35">
      <c r="A1576" s="13" t="s">
        <v>2615</v>
      </c>
      <c r="B1576" s="13" t="s">
        <v>2598</v>
      </c>
      <c r="C1576" s="18" t="s">
        <v>769</v>
      </c>
      <c r="D1576" s="14">
        <f>SUMIFS('Census Data'!G:G,'Census Data'!$A:$A,$A1576)/SUMIFS('Census Data'!$F:$F,'Census Data'!$A:$A,$A1576)</f>
        <v>0.52135509838998206</v>
      </c>
      <c r="E1576" s="16">
        <f>SUMIFS('Census Data'!H:H,'Census Data'!$A:$A,$A1576)/SUMIFS('Census Data'!$F:$F,'Census Data'!$A:$A,$A1576)</f>
        <v>0.47864490161001788</v>
      </c>
      <c r="F1576" s="14">
        <f>SUM(SUMIFS('Census Data'!I:I,'Census Data'!$A:$A,$A1576),SUMIFS('Census Data'!J:J,'Census Data'!$A:$A,$A1576))/SUMIFS('Census Data'!$F:$F,'Census Data'!$A:$A,$A1576)</f>
        <v>0.94711538461538458</v>
      </c>
      <c r="G1576" s="14">
        <f>SUM(SUMIFS('Census Data'!K:K,'Census Data'!$A:$A,$A1576),SUMIFS('Census Data'!L:L,'Census Data'!$A:$A,$A1576))/SUMIFS('Census Data'!$F:$F,'Census Data'!$A:$A,$A1576)</f>
        <v>5.3667262969588547E-3</v>
      </c>
      <c r="H1576" s="14">
        <f>SUM(SUMIFS('Census Data'!O:O,'Census Data'!$A:$A,$A1576),SUMIFS('Census Data'!P:P,'Census Data'!$A:$A,$A1576))/SUMIFS('Census Data'!$F:$F,'Census Data'!$A:$A,$A1576)</f>
        <v>6.0375670840787116E-3</v>
      </c>
      <c r="I1576" s="16">
        <f t="shared" si="48"/>
        <v>4.1480322003577763E-2</v>
      </c>
      <c r="J1576" s="14">
        <f>SUM(SUMIFS('Census Data'!W:W,'Census Data'!$A:$A,$A1576),SUMIFS('Census Data'!X:X,'Census Data'!$A:$A,$A1576))/SUMIFS('Census Data'!$F:$F,'Census Data'!$A:$A,$A1576)</f>
        <v>3.0970483005366728E-2</v>
      </c>
      <c r="K1576" s="16">
        <f t="shared" si="49"/>
        <v>0.96902951699463324</v>
      </c>
      <c r="L1576" s="19">
        <f>'EPA Data'!D1577/SUM('EPA Data'!D:D)</f>
        <v>3.7915367711811733E-6</v>
      </c>
      <c r="M1576" s="19">
        <f>'EPA Data'!E1577/SUM('EPA Data'!E:E)</f>
        <v>1.0463949150648603E-5</v>
      </c>
      <c r="N1576" s="19">
        <f>'EPA Data'!F1577/SUM('EPA Data'!F:F)</f>
        <v>7.5160904758792289E-6</v>
      </c>
      <c r="O1576" s="19">
        <f>'EPA Data'!G1577/SUM('EPA Data'!G:G)</f>
        <v>2.2879768524370201E-6</v>
      </c>
      <c r="P1576" s="19">
        <f>'EPA Data'!H1577/SUM('EPA Data'!H:H)</f>
        <v>5.314198645882006E-6</v>
      </c>
      <c r="Q1576" s="19">
        <f>'EPA Data'!I1577/SUM('EPA Data'!I:I)</f>
        <v>3.6225701665199044E-6</v>
      </c>
      <c r="R1576" s="19">
        <f>'EPA Data'!J1577/SUM('EPA Data'!J:J)</f>
        <v>2.0595371292520641E-6</v>
      </c>
      <c r="S1576" s="19">
        <f>'EPA Data'!K1577/SUM('EPA Data'!K:K)</f>
        <v>7.9221371664792939E-6</v>
      </c>
      <c r="T1576" s="19">
        <f>'EPA Data'!L1577/SUM('EPA Data'!L:L)</f>
        <v>6.1962492511205888E-6</v>
      </c>
      <c r="U1576" s="19">
        <f>'EPA Data'!M1577/SUM('EPA Data'!M:M)</f>
        <v>1.5603971110452224E-6</v>
      </c>
      <c r="V1576" s="19">
        <f>'EPA Data'!N1577/SUM('EPA Data'!N:N)</f>
        <v>2.1233466593277022E-6</v>
      </c>
      <c r="W1576" s="19">
        <f>'EPA Data'!O1577/SUM('EPA Data'!O:O)</f>
        <v>2.8350351943305935E-6</v>
      </c>
      <c r="X1576" s="19">
        <f>'EPA Data'!P1577/SUM('EPA Data'!P:P)</f>
        <v>2.902588783030588E-5</v>
      </c>
    </row>
    <row r="1577" spans="1:24" x14ac:dyDescent="0.35">
      <c r="A1577" s="13" t="s">
        <v>2616</v>
      </c>
      <c r="B1577" s="13" t="s">
        <v>2598</v>
      </c>
      <c r="C1577" s="18" t="s">
        <v>2617</v>
      </c>
      <c r="D1577" s="14">
        <f>SUMIFS('Census Data'!G:G,'Census Data'!$A:$A,$A1577)/SUMIFS('Census Data'!$F:$F,'Census Data'!$A:$A,$A1577)</f>
        <v>0.530241935483871</v>
      </c>
      <c r="E1577" s="16">
        <f>SUMIFS('Census Data'!H:H,'Census Data'!$A:$A,$A1577)/SUMIFS('Census Data'!$F:$F,'Census Data'!$A:$A,$A1577)</f>
        <v>0.46975806451612906</v>
      </c>
      <c r="F1577" s="14">
        <f>SUM(SUMIFS('Census Data'!I:I,'Census Data'!$A:$A,$A1577),SUMIFS('Census Data'!J:J,'Census Data'!$A:$A,$A1577))/SUMIFS('Census Data'!$F:$F,'Census Data'!$A:$A,$A1577)</f>
        <v>0.93336162988115445</v>
      </c>
      <c r="G1577" s="14">
        <f>SUM(SUMIFS('Census Data'!K:K,'Census Data'!$A:$A,$A1577),SUMIFS('Census Data'!L:L,'Census Data'!$A:$A,$A1577))/SUMIFS('Census Data'!$F:$F,'Census Data'!$A:$A,$A1577)</f>
        <v>5.0933786078098476E-3</v>
      </c>
      <c r="H1577" s="14">
        <f>SUM(SUMIFS('Census Data'!O:O,'Census Data'!$A:$A,$A1577),SUMIFS('Census Data'!P:P,'Census Data'!$A:$A,$A1577))/SUMIFS('Census Data'!$F:$F,'Census Data'!$A:$A,$A1577)</f>
        <v>4.9872665534804756E-3</v>
      </c>
      <c r="I1577" s="16">
        <f t="shared" si="48"/>
        <v>5.6557724957555178E-2</v>
      </c>
      <c r="J1577" s="14">
        <f>SUM(SUMIFS('Census Data'!W:W,'Census Data'!$A:$A,$A1577),SUMIFS('Census Data'!X:X,'Census Data'!$A:$A,$A1577))/SUMIFS('Census Data'!$F:$F,'Census Data'!$A:$A,$A1577)</f>
        <v>3.0241935483870969E-2</v>
      </c>
      <c r="K1577" s="16">
        <f t="shared" si="49"/>
        <v>0.969758064516129</v>
      </c>
      <c r="L1577" s="19">
        <f>'EPA Data'!D1578/SUM('EPA Data'!D:D)</f>
        <v>5.138814273152171E-7</v>
      </c>
      <c r="M1577" s="19">
        <f>'EPA Data'!E1578/SUM('EPA Data'!E:E)</f>
        <v>5.4000631658573679E-7</v>
      </c>
      <c r="N1577" s="19">
        <f>'EPA Data'!F1578/SUM('EPA Data'!F:F)</f>
        <v>5.9373714557512181E-7</v>
      </c>
      <c r="O1577" s="19">
        <f>'EPA Data'!G1578/SUM('EPA Data'!G:G)</f>
        <v>1.4517792001842667E-6</v>
      </c>
      <c r="P1577" s="19">
        <f>'EPA Data'!H1578/SUM('EPA Data'!H:H)</f>
        <v>2.3672403252526822E-6</v>
      </c>
      <c r="Q1577" s="19">
        <f>'EPA Data'!I1578/SUM('EPA Data'!I:I)</f>
        <v>3.4948152530110878E-6</v>
      </c>
      <c r="R1577" s="19">
        <f>'EPA Data'!J1578/SUM('EPA Data'!J:J)</f>
        <v>1.2857209428590716E-6</v>
      </c>
      <c r="S1577" s="19">
        <f>'EPA Data'!K1578/SUM('EPA Data'!K:K)</f>
        <v>1.4140659732839956E-6</v>
      </c>
      <c r="T1577" s="19">
        <f>'EPA Data'!L1578/SUM('EPA Data'!L:L)</f>
        <v>2.2303496684140011E-6</v>
      </c>
      <c r="U1577" s="19">
        <f>'EPA Data'!M1578/SUM('EPA Data'!M:M)</f>
        <v>1.6290993202177703E-6</v>
      </c>
      <c r="V1577" s="19">
        <f>'EPA Data'!N1578/SUM('EPA Data'!N:N)</f>
        <v>1.1023506806254301E-6</v>
      </c>
      <c r="W1577" s="19">
        <f>'EPA Data'!O1578/SUM('EPA Data'!O:O)</f>
        <v>2.1978636997734574E-6</v>
      </c>
      <c r="X1577" s="19">
        <f>'EPA Data'!P1578/SUM('EPA Data'!P:P)</f>
        <v>6.1310178697343299E-6</v>
      </c>
    </row>
    <row r="1578" spans="1:24" x14ac:dyDescent="0.35">
      <c r="A1578" s="13" t="s">
        <v>2618</v>
      </c>
      <c r="B1578" s="13" t="s">
        <v>2598</v>
      </c>
      <c r="C1578" s="18" t="s">
        <v>2619</v>
      </c>
      <c r="D1578" s="14">
        <f>SUMIFS('Census Data'!G:G,'Census Data'!$A:$A,$A1578)/SUMIFS('Census Data'!$F:$F,'Census Data'!$A:$A,$A1578)</f>
        <v>0.50770744506395538</v>
      </c>
      <c r="E1578" s="16">
        <f>SUMIFS('Census Data'!H:H,'Census Data'!$A:$A,$A1578)/SUMIFS('Census Data'!$F:$F,'Census Data'!$A:$A,$A1578)</f>
        <v>0.49229255493604462</v>
      </c>
      <c r="F1578" s="14">
        <f>SUM(SUMIFS('Census Data'!I:I,'Census Data'!$A:$A,$A1578),SUMIFS('Census Data'!J:J,'Census Data'!$A:$A,$A1578))/SUMIFS('Census Data'!$F:$F,'Census Data'!$A:$A,$A1578)</f>
        <v>0.96425057395867497</v>
      </c>
      <c r="G1578" s="14">
        <f>SUM(SUMIFS('Census Data'!K:K,'Census Data'!$A:$A,$A1578),SUMIFS('Census Data'!L:L,'Census Data'!$A:$A,$A1578))/SUMIFS('Census Data'!$F:$F,'Census Data'!$A:$A,$A1578)</f>
        <v>2.9517874713020664E-3</v>
      </c>
      <c r="H1578" s="14">
        <f>SUM(SUMIFS('Census Data'!O:O,'Census Data'!$A:$A,$A1578),SUMIFS('Census Data'!P:P,'Census Data'!$A:$A,$A1578))/SUMIFS('Census Data'!$F:$F,'Census Data'!$A:$A,$A1578)</f>
        <v>7.5434568711052804E-3</v>
      </c>
      <c r="I1578" s="16">
        <f t="shared" si="48"/>
        <v>2.5254181698917688E-2</v>
      </c>
      <c r="J1578" s="14">
        <f>SUM(SUMIFS('Census Data'!W:W,'Census Data'!$A:$A,$A1578),SUMIFS('Census Data'!X:X,'Census Data'!$A:$A,$A1578))/SUMIFS('Census Data'!$F:$F,'Census Data'!$A:$A,$A1578)</f>
        <v>1.7382748442112166E-2</v>
      </c>
      <c r="K1578" s="16">
        <f t="shared" si="49"/>
        <v>0.98261725155788782</v>
      </c>
      <c r="L1578" s="19">
        <f>'EPA Data'!D1579/SUM('EPA Data'!D:D)</f>
        <v>2.1101080491588468E-6</v>
      </c>
      <c r="M1578" s="19">
        <f>'EPA Data'!E1579/SUM('EPA Data'!E:E)</f>
        <v>5.0496338656884856E-6</v>
      </c>
      <c r="N1578" s="19">
        <f>'EPA Data'!F1579/SUM('EPA Data'!F:F)</f>
        <v>3.9072146714311584E-6</v>
      </c>
      <c r="O1578" s="19">
        <f>'EPA Data'!G1579/SUM('EPA Data'!G:G)</f>
        <v>9.8699584816011168E-7</v>
      </c>
      <c r="P1578" s="19">
        <f>'EPA Data'!H1579/SUM('EPA Data'!H:H)</f>
        <v>2.5288742808532675E-6</v>
      </c>
      <c r="Q1578" s="19">
        <f>'EPA Data'!I1579/SUM('EPA Data'!I:I)</f>
        <v>1.8523183776032809E-6</v>
      </c>
      <c r="R1578" s="19">
        <f>'EPA Data'!J1579/SUM('EPA Data'!J:J)</f>
        <v>1.0300437964437666E-6</v>
      </c>
      <c r="S1578" s="19">
        <f>'EPA Data'!K1579/SUM('EPA Data'!K:K)</f>
        <v>3.6125179085511905E-6</v>
      </c>
      <c r="T1578" s="19">
        <f>'EPA Data'!L1579/SUM('EPA Data'!L:L)</f>
        <v>2.9384747925465251E-6</v>
      </c>
      <c r="U1578" s="19">
        <f>'EPA Data'!M1579/SUM('EPA Data'!M:M)</f>
        <v>7.6870843221856598E-7</v>
      </c>
      <c r="V1578" s="19">
        <f>'EPA Data'!N1579/SUM('EPA Data'!N:N)</f>
        <v>1.0554827417897395E-6</v>
      </c>
      <c r="W1578" s="19">
        <f>'EPA Data'!O1579/SUM('EPA Data'!O:O)</f>
        <v>1.4240439560574861E-6</v>
      </c>
      <c r="X1578" s="19">
        <f>'EPA Data'!P1579/SUM('EPA Data'!P:P)</f>
        <v>1.3563392655194567E-5</v>
      </c>
    </row>
    <row r="1579" spans="1:24" x14ac:dyDescent="0.35">
      <c r="A1579" s="13" t="s">
        <v>2620</v>
      </c>
      <c r="B1579" s="13" t="s">
        <v>2598</v>
      </c>
      <c r="C1579" s="18" t="s">
        <v>2621</v>
      </c>
      <c r="D1579" s="14">
        <f>SUMIFS('Census Data'!G:G,'Census Data'!$A:$A,$A1579)/SUMIFS('Census Data'!$F:$F,'Census Data'!$A:$A,$A1579)</f>
        <v>0.51000262077400194</v>
      </c>
      <c r="E1579" s="16">
        <f>SUMIFS('Census Data'!H:H,'Census Data'!$A:$A,$A1579)/SUMIFS('Census Data'!$F:$F,'Census Data'!$A:$A,$A1579)</f>
        <v>0.48999737922599806</v>
      </c>
      <c r="F1579" s="14">
        <f>SUM(SUMIFS('Census Data'!I:I,'Census Data'!$A:$A,$A1579),SUMIFS('Census Data'!J:J,'Census Data'!$A:$A,$A1579))/SUMIFS('Census Data'!$F:$F,'Census Data'!$A:$A,$A1579)</f>
        <v>0.95212719489822661</v>
      </c>
      <c r="G1579" s="14">
        <f>SUM(SUMIFS('Census Data'!K:K,'Census Data'!$A:$A,$A1579),SUMIFS('Census Data'!L:L,'Census Data'!$A:$A,$A1579))/SUMIFS('Census Data'!$F:$F,'Census Data'!$A:$A,$A1579)</f>
        <v>3.8438018694854545E-3</v>
      </c>
      <c r="H1579" s="14">
        <f>SUM(SUMIFS('Census Data'!O:O,'Census Data'!$A:$A,$A1579),SUMIFS('Census Data'!P:P,'Census Data'!$A:$A,$A1579))/SUMIFS('Census Data'!$F:$F,'Census Data'!$A:$A,$A1579)</f>
        <v>7.163448938586529E-3</v>
      </c>
      <c r="I1579" s="16">
        <f t="shared" si="48"/>
        <v>3.6865554293701419E-2</v>
      </c>
      <c r="J1579" s="14">
        <f>SUM(SUMIFS('Census Data'!W:W,'Census Data'!$A:$A,$A1579),SUMIFS('Census Data'!X:X,'Census Data'!$A:$A,$A1579))/SUMIFS('Census Data'!$F:$F,'Census Data'!$A:$A,$A1579)</f>
        <v>2.009260068140124E-2</v>
      </c>
      <c r="K1579" s="16">
        <f t="shared" si="49"/>
        <v>0.97990739931859872</v>
      </c>
      <c r="L1579" s="19">
        <f>'EPA Data'!D1580/SUM('EPA Data'!D:D)</f>
        <v>1.3510248958676951E-6</v>
      </c>
      <c r="M1579" s="19">
        <f>'EPA Data'!E1580/SUM('EPA Data'!E:E)</f>
        <v>2.8138179209324955E-6</v>
      </c>
      <c r="N1579" s="19">
        <f>'EPA Data'!F1580/SUM('EPA Data'!F:F)</f>
        <v>2.3401695744164179E-6</v>
      </c>
      <c r="O1579" s="19">
        <f>'EPA Data'!G1580/SUM('EPA Data'!G:G)</f>
        <v>1.7651491226491429E-6</v>
      </c>
      <c r="P1579" s="19">
        <f>'EPA Data'!H1580/SUM('EPA Data'!H:H)</f>
        <v>3.5004725568095701E-6</v>
      </c>
      <c r="Q1579" s="19">
        <f>'EPA Data'!I1580/SUM('EPA Data'!I:I)</f>
        <v>3.9681711861213416E-6</v>
      </c>
      <c r="R1579" s="19">
        <f>'EPA Data'!J1580/SUM('EPA Data'!J:J)</f>
        <v>1.3568541561259295E-6</v>
      </c>
      <c r="S1579" s="19">
        <f>'EPA Data'!K1580/SUM('EPA Data'!K:K)</f>
        <v>2.7321904473040717E-6</v>
      </c>
      <c r="T1579" s="19">
        <f>'EPA Data'!L1580/SUM('EPA Data'!L:L)</f>
        <v>3.8055741908639942E-6</v>
      </c>
      <c r="U1579" s="19">
        <f>'EPA Data'!M1580/SUM('EPA Data'!M:M)</f>
        <v>1.5460101865540925E-6</v>
      </c>
      <c r="V1579" s="19">
        <f>'EPA Data'!N1580/SUM('EPA Data'!N:N)</f>
        <v>1.5626278250630084E-6</v>
      </c>
      <c r="W1579" s="19">
        <f>'EPA Data'!O1580/SUM('EPA Data'!O:O)</f>
        <v>2.6361516172215487E-6</v>
      </c>
      <c r="X1579" s="19">
        <f>'EPA Data'!P1580/SUM('EPA Data'!P:P)</f>
        <v>1.4965519983216416E-5</v>
      </c>
    </row>
    <row r="1580" spans="1:24" x14ac:dyDescent="0.35">
      <c r="A1580" s="13" t="s">
        <v>2622</v>
      </c>
      <c r="B1580" s="13" t="s">
        <v>2598</v>
      </c>
      <c r="C1580" s="18" t="s">
        <v>2623</v>
      </c>
      <c r="D1580" s="14">
        <f>SUMIFS('Census Data'!G:G,'Census Data'!$A:$A,$A1580)/SUMIFS('Census Data'!$F:$F,'Census Data'!$A:$A,$A1580)</f>
        <v>0.50214653966306988</v>
      </c>
      <c r="E1580" s="16">
        <f>SUMIFS('Census Data'!H:H,'Census Data'!$A:$A,$A1580)/SUMIFS('Census Data'!$F:$F,'Census Data'!$A:$A,$A1580)</f>
        <v>0.49785346033693006</v>
      </c>
      <c r="F1580" s="14">
        <f>SUM(SUMIFS('Census Data'!I:I,'Census Data'!$A:$A,$A1580),SUMIFS('Census Data'!J:J,'Census Data'!$A:$A,$A1580))/SUMIFS('Census Data'!$F:$F,'Census Data'!$A:$A,$A1580)</f>
        <v>0.94973839047856334</v>
      </c>
      <c r="G1580" s="14">
        <f>SUM(SUMIFS('Census Data'!K:K,'Census Data'!$A:$A,$A1580),SUMIFS('Census Data'!L:L,'Census Data'!$A:$A,$A1580))/SUMIFS('Census Data'!$F:$F,'Census Data'!$A:$A,$A1580)</f>
        <v>3.1718956628399488E-3</v>
      </c>
      <c r="H1580" s="14">
        <f>SUM(SUMIFS('Census Data'!O:O,'Census Data'!$A:$A,$A1580),SUMIFS('Census Data'!P:P,'Census Data'!$A:$A,$A1580))/SUMIFS('Census Data'!$F:$F,'Census Data'!$A:$A,$A1580)</f>
        <v>8.5382448205147867E-3</v>
      </c>
      <c r="I1580" s="16">
        <f t="shared" si="48"/>
        <v>3.8551469038081931E-2</v>
      </c>
      <c r="J1580" s="14">
        <f>SUM(SUMIFS('Census Data'!W:W,'Census Data'!$A:$A,$A1580),SUMIFS('Census Data'!X:X,'Census Data'!$A:$A,$A1580))/SUMIFS('Census Data'!$F:$F,'Census Data'!$A:$A,$A1580)</f>
        <v>3.1575215133104621E-2</v>
      </c>
      <c r="K1580" s="16">
        <f t="shared" si="49"/>
        <v>0.96842478486689543</v>
      </c>
      <c r="L1580" s="19">
        <f>'EPA Data'!D1581/SUM('EPA Data'!D:D)</f>
        <v>5.8288084843880511E-6</v>
      </c>
      <c r="M1580" s="19">
        <f>'EPA Data'!E1581/SUM('EPA Data'!E:E)</f>
        <v>5.2440240277663354E-6</v>
      </c>
      <c r="N1580" s="19">
        <f>'EPA Data'!F1581/SUM('EPA Data'!F:F)</f>
        <v>3.7715910029979952E-6</v>
      </c>
      <c r="O1580" s="19">
        <f>'EPA Data'!G1581/SUM('EPA Data'!G:G)</f>
        <v>2.4658567267188037E-5</v>
      </c>
      <c r="P1580" s="19">
        <f>'EPA Data'!H1581/SUM('EPA Data'!H:H)</f>
        <v>4.3995471908355324E-5</v>
      </c>
      <c r="Q1580" s="19">
        <f>'EPA Data'!I1581/SUM('EPA Data'!I:I)</f>
        <v>4.7868751878699746E-5</v>
      </c>
      <c r="R1580" s="19">
        <f>'EPA Data'!J1581/SUM('EPA Data'!J:J)</f>
        <v>1.8241889360847845E-5</v>
      </c>
      <c r="S1580" s="19">
        <f>'EPA Data'!K1581/SUM('EPA Data'!K:K)</f>
        <v>1.6897357522634725E-5</v>
      </c>
      <c r="T1580" s="19">
        <f>'EPA Data'!L1581/SUM('EPA Data'!L:L)</f>
        <v>2.7060936926507083E-5</v>
      </c>
      <c r="U1580" s="19">
        <f>'EPA Data'!M1581/SUM('EPA Data'!M:M)</f>
        <v>3.0707585408737148E-5</v>
      </c>
      <c r="V1580" s="19">
        <f>'EPA Data'!N1581/SUM('EPA Data'!N:N)</f>
        <v>1.875849394164684E-5</v>
      </c>
      <c r="W1580" s="19">
        <f>'EPA Data'!O1581/SUM('EPA Data'!O:O)</f>
        <v>3.3037286801215375E-5</v>
      </c>
      <c r="X1580" s="19">
        <f>'EPA Data'!P1581/SUM('EPA Data'!P:P)</f>
        <v>6.6373354751457007E-5</v>
      </c>
    </row>
    <row r="1581" spans="1:24" x14ac:dyDescent="0.35">
      <c r="A1581" s="13" t="s">
        <v>2624</v>
      </c>
      <c r="B1581" s="13" t="s">
        <v>2598</v>
      </c>
      <c r="C1581" s="18" t="s">
        <v>1087</v>
      </c>
      <c r="D1581" s="14">
        <f>SUMIFS('Census Data'!G:G,'Census Data'!$A:$A,$A1581)/SUMIFS('Census Data'!$F:$F,'Census Data'!$A:$A,$A1581)</f>
        <v>0.52224314463928445</v>
      </c>
      <c r="E1581" s="16">
        <f>SUMIFS('Census Data'!H:H,'Census Data'!$A:$A,$A1581)/SUMIFS('Census Data'!$F:$F,'Census Data'!$A:$A,$A1581)</f>
        <v>0.47775685536071555</v>
      </c>
      <c r="F1581" s="14">
        <f>SUM(SUMIFS('Census Data'!I:I,'Census Data'!$A:$A,$A1581),SUMIFS('Census Data'!J:J,'Census Data'!$A:$A,$A1581))/SUMIFS('Census Data'!$F:$F,'Census Data'!$A:$A,$A1581)</f>
        <v>0.94561105600295903</v>
      </c>
      <c r="G1581" s="14">
        <f>SUM(SUMIFS('Census Data'!K:K,'Census Data'!$A:$A,$A1581),SUMIFS('Census Data'!L:L,'Census Data'!$A:$A,$A1581))/SUMIFS('Census Data'!$F:$F,'Census Data'!$A:$A,$A1581)</f>
        <v>4.7832007935573904E-3</v>
      </c>
      <c r="H1581" s="14">
        <f>SUM(SUMIFS('Census Data'!O:O,'Census Data'!$A:$A,$A1581),SUMIFS('Census Data'!P:P,'Census Data'!$A:$A,$A1581))/SUMIFS('Census Data'!$F:$F,'Census Data'!$A:$A,$A1581)</f>
        <v>1.6753812269876763E-2</v>
      </c>
      <c r="I1581" s="16">
        <f t="shared" si="48"/>
        <v>3.2851930933606832E-2</v>
      </c>
      <c r="J1581" s="14">
        <f>SUM(SUMIFS('Census Data'!W:W,'Census Data'!$A:$A,$A1581),SUMIFS('Census Data'!X:X,'Census Data'!$A:$A,$A1581))/SUMIFS('Census Data'!$F:$F,'Census Data'!$A:$A,$A1581)</f>
        <v>4.9496460935792463E-2</v>
      </c>
      <c r="K1581" s="16">
        <f t="shared" si="49"/>
        <v>0.95050353906420759</v>
      </c>
      <c r="L1581" s="19">
        <f>'EPA Data'!D1582/SUM('EPA Data'!D:D)</f>
        <v>8.0106486089086454E-6</v>
      </c>
      <c r="M1581" s="19">
        <f>'EPA Data'!E1582/SUM('EPA Data'!E:E)</f>
        <v>1.2515446016192976E-5</v>
      </c>
      <c r="N1581" s="19">
        <f>'EPA Data'!F1582/SUM('EPA Data'!F:F)</f>
        <v>1.3555902255452008E-5</v>
      </c>
      <c r="O1581" s="19">
        <f>'EPA Data'!G1582/SUM('EPA Data'!G:G)</f>
        <v>2.757603932159891E-5</v>
      </c>
      <c r="P1581" s="19">
        <f>'EPA Data'!H1582/SUM('EPA Data'!H:H)</f>
        <v>3.6439191091056703E-5</v>
      </c>
      <c r="Q1581" s="19">
        <f>'EPA Data'!I1582/SUM('EPA Data'!I:I)</f>
        <v>4.7625860074356772E-5</v>
      </c>
      <c r="R1581" s="19">
        <f>'EPA Data'!J1582/SUM('EPA Data'!J:J)</f>
        <v>2.7917104152279917E-5</v>
      </c>
      <c r="S1581" s="19">
        <f>'EPA Data'!K1582/SUM('EPA Data'!K:K)</f>
        <v>2.8511464483972733E-5</v>
      </c>
      <c r="T1581" s="19">
        <f>'EPA Data'!L1582/SUM('EPA Data'!L:L)</f>
        <v>4.0071008691898861E-5</v>
      </c>
      <c r="U1581" s="19">
        <f>'EPA Data'!M1582/SUM('EPA Data'!M:M)</f>
        <v>2.4346960351896226E-5</v>
      </c>
      <c r="V1581" s="19">
        <f>'EPA Data'!N1582/SUM('EPA Data'!N:N)</f>
        <v>1.7278249662423439E-5</v>
      </c>
      <c r="W1581" s="19">
        <f>'EPA Data'!O1582/SUM('EPA Data'!O:O)</f>
        <v>2.6739593492796482E-5</v>
      </c>
      <c r="X1581" s="19">
        <f>'EPA Data'!P1582/SUM('EPA Data'!P:P)</f>
        <v>9.3316708050087459E-5</v>
      </c>
    </row>
    <row r="1582" spans="1:24" x14ac:dyDescent="0.35">
      <c r="A1582" s="13" t="s">
        <v>2625</v>
      </c>
      <c r="B1582" s="13" t="s">
        <v>2598</v>
      </c>
      <c r="C1582" s="18" t="s">
        <v>481</v>
      </c>
      <c r="D1582" s="14">
        <f>SUMIFS('Census Data'!G:G,'Census Data'!$A:$A,$A1582)/SUMIFS('Census Data'!$F:$F,'Census Data'!$A:$A,$A1582)</f>
        <v>0.50426621160409557</v>
      </c>
      <c r="E1582" s="16">
        <f>SUMIFS('Census Data'!H:H,'Census Data'!$A:$A,$A1582)/SUMIFS('Census Data'!$F:$F,'Census Data'!$A:$A,$A1582)</f>
        <v>0.49573378839590443</v>
      </c>
      <c r="F1582" s="14">
        <f>SUM(SUMIFS('Census Data'!I:I,'Census Data'!$A:$A,$A1582),SUMIFS('Census Data'!J:J,'Census Data'!$A:$A,$A1582))/SUMIFS('Census Data'!$F:$F,'Census Data'!$A:$A,$A1582)</f>
        <v>0.98122866894197958</v>
      </c>
      <c r="G1582" s="14">
        <f>SUM(SUMIFS('Census Data'!K:K,'Census Data'!$A:$A,$A1582),SUMIFS('Census Data'!L:L,'Census Data'!$A:$A,$A1582))/SUMIFS('Census Data'!$F:$F,'Census Data'!$A:$A,$A1582)</f>
        <v>4.2662116040955633E-3</v>
      </c>
      <c r="H1582" s="14">
        <f>SUM(SUMIFS('Census Data'!O:O,'Census Data'!$A:$A,$A1582),SUMIFS('Census Data'!P:P,'Census Data'!$A:$A,$A1582))/SUMIFS('Census Data'!$F:$F,'Census Data'!$A:$A,$A1582)</f>
        <v>8.5324232081911264E-4</v>
      </c>
      <c r="I1582" s="16">
        <f t="shared" si="48"/>
        <v>1.3651877133105783E-2</v>
      </c>
      <c r="J1582" s="14">
        <f>SUM(SUMIFS('Census Data'!W:W,'Census Data'!$A:$A,$A1582),SUMIFS('Census Data'!X:X,'Census Data'!$A:$A,$A1582))/SUMIFS('Census Data'!$F:$F,'Census Data'!$A:$A,$A1582)</f>
        <v>1.0238907849829351E-2</v>
      </c>
      <c r="K1582" s="16">
        <f t="shared" si="49"/>
        <v>0.98976109215017061</v>
      </c>
      <c r="L1582" s="19">
        <f>'EPA Data'!D1583/SUM('EPA Data'!D:D)</f>
        <v>7.8570963516979258E-7</v>
      </c>
      <c r="M1582" s="19">
        <f>'EPA Data'!E1583/SUM('EPA Data'!E:E)</f>
        <v>1.4880624488511291E-6</v>
      </c>
      <c r="N1582" s="19">
        <f>'EPA Data'!F1583/SUM('EPA Data'!F:F)</f>
        <v>9.8207535348033771E-7</v>
      </c>
      <c r="O1582" s="19">
        <f>'EPA Data'!G1583/SUM('EPA Data'!G:G)</f>
        <v>3.3144158109832292E-7</v>
      </c>
      <c r="P1582" s="19">
        <f>'EPA Data'!H1583/SUM('EPA Data'!H:H)</f>
        <v>8.122257328661366E-7</v>
      </c>
      <c r="Q1582" s="19">
        <f>'EPA Data'!I1583/SUM('EPA Data'!I:I)</f>
        <v>7.3186481112854749E-7</v>
      </c>
      <c r="R1582" s="19">
        <f>'EPA Data'!J1583/SUM('EPA Data'!J:J)</f>
        <v>3.8238900091263713E-7</v>
      </c>
      <c r="S1582" s="19">
        <f>'EPA Data'!K1583/SUM('EPA Data'!K:K)</f>
        <v>8.6607494789417427E-7</v>
      </c>
      <c r="T1582" s="19">
        <f>'EPA Data'!L1583/SUM('EPA Data'!L:L)</f>
        <v>9.3702296222393196E-7</v>
      </c>
      <c r="U1582" s="19">
        <f>'EPA Data'!M1583/SUM('EPA Data'!M:M)</f>
        <v>2.6909497122414415E-7</v>
      </c>
      <c r="V1582" s="19">
        <f>'EPA Data'!N1583/SUM('EPA Data'!N:N)</f>
        <v>3.4971225798560627E-7</v>
      </c>
      <c r="W1582" s="19">
        <f>'EPA Data'!O1583/SUM('EPA Data'!O:O)</f>
        <v>5.1308480987343514E-7</v>
      </c>
      <c r="X1582" s="19">
        <f>'EPA Data'!P1583/SUM('EPA Data'!P:P)</f>
        <v>4.2665494246442103E-6</v>
      </c>
    </row>
    <row r="1583" spans="1:24" x14ac:dyDescent="0.35">
      <c r="A1583" s="13" t="s">
        <v>2626</v>
      </c>
      <c r="B1583" s="13" t="s">
        <v>2598</v>
      </c>
      <c r="C1583" s="18" t="s">
        <v>2627</v>
      </c>
      <c r="D1583" s="14">
        <f>SUMIFS('Census Data'!G:G,'Census Data'!$A:$A,$A1583)/SUMIFS('Census Data'!$F:$F,'Census Data'!$A:$A,$A1583)</f>
        <v>0.48813239457066127</v>
      </c>
      <c r="E1583" s="16">
        <f>SUMIFS('Census Data'!H:H,'Census Data'!$A:$A,$A1583)/SUMIFS('Census Data'!$F:$F,'Census Data'!$A:$A,$A1583)</f>
        <v>0.51186760542933873</v>
      </c>
      <c r="F1583" s="14">
        <f>SUM(SUMIFS('Census Data'!I:I,'Census Data'!$A:$A,$A1583),SUMIFS('Census Data'!J:J,'Census Data'!$A:$A,$A1583))/SUMIFS('Census Data'!$F:$F,'Census Data'!$A:$A,$A1583)</f>
        <v>0.30725121579444004</v>
      </c>
      <c r="G1583" s="14">
        <f>SUM(SUMIFS('Census Data'!K:K,'Census Data'!$A:$A,$A1583),SUMIFS('Census Data'!L:L,'Census Data'!$A:$A,$A1583))/SUMIFS('Census Data'!$F:$F,'Census Data'!$A:$A,$A1583)</f>
        <v>2.9759744501705741E-3</v>
      </c>
      <c r="H1583" s="14">
        <f>SUM(SUMIFS('Census Data'!O:O,'Census Data'!$A:$A,$A1583),SUMIFS('Census Data'!P:P,'Census Data'!$A:$A,$A1583))/SUMIFS('Census Data'!$F:$F,'Census Data'!$A:$A,$A1583)</f>
        <v>3.7018218770414461E-3</v>
      </c>
      <c r="I1583" s="16">
        <f t="shared" si="48"/>
        <v>0.68607098787834797</v>
      </c>
      <c r="J1583" s="14">
        <f>SUM(SUMIFS('Census Data'!W:W,'Census Data'!$A:$A,$A1583),SUMIFS('Census Data'!X:X,'Census Data'!$A:$A,$A1583))/SUMIFS('Census Data'!$F:$F,'Census Data'!$A:$A,$A1583)</f>
        <v>2.3880380344051679E-2</v>
      </c>
      <c r="K1583" s="16">
        <f t="shared" si="49"/>
        <v>0.97611961965594829</v>
      </c>
      <c r="L1583" s="19">
        <f>'EPA Data'!D1584/SUM('EPA Data'!D:D)</f>
        <v>1.3213977685212098E-6</v>
      </c>
      <c r="M1583" s="19">
        <f>'EPA Data'!E1584/SUM('EPA Data'!E:E)</f>
        <v>1.9800767059722574E-6</v>
      </c>
      <c r="N1583" s="19">
        <f>'EPA Data'!F1584/SUM('EPA Data'!F:F)</f>
        <v>1.4122939078604803E-6</v>
      </c>
      <c r="O1583" s="19">
        <f>'EPA Data'!G1584/SUM('EPA Data'!G:G)</f>
        <v>6.0578895923087651E-6</v>
      </c>
      <c r="P1583" s="19">
        <f>'EPA Data'!H1584/SUM('EPA Data'!H:H)</f>
        <v>1.1003013271673197E-5</v>
      </c>
      <c r="Q1583" s="19">
        <f>'EPA Data'!I1584/SUM('EPA Data'!I:I)</f>
        <v>1.1554855209101124E-5</v>
      </c>
      <c r="R1583" s="19">
        <f>'EPA Data'!J1584/SUM('EPA Data'!J:J)</f>
        <v>3.6666060789017381E-6</v>
      </c>
      <c r="S1583" s="19">
        <f>'EPA Data'!K1584/SUM('EPA Data'!K:K)</f>
        <v>4.7016279854271183E-6</v>
      </c>
      <c r="T1583" s="19">
        <f>'EPA Data'!L1584/SUM('EPA Data'!L:L)</f>
        <v>6.890077316576005E-6</v>
      </c>
      <c r="U1583" s="19">
        <f>'EPA Data'!M1584/SUM('EPA Data'!M:M)</f>
        <v>5.9614872042891654E-6</v>
      </c>
      <c r="V1583" s="19">
        <f>'EPA Data'!N1584/SUM('EPA Data'!N:N)</f>
        <v>4.5812051348509052E-6</v>
      </c>
      <c r="W1583" s="19">
        <f>'EPA Data'!O1584/SUM('EPA Data'!O:O)</f>
        <v>7.8737765174328035E-6</v>
      </c>
      <c r="X1583" s="19">
        <f>'EPA Data'!P1584/SUM('EPA Data'!P:P)</f>
        <v>2.233897690918742E-5</v>
      </c>
    </row>
    <row r="1584" spans="1:24" x14ac:dyDescent="0.35">
      <c r="A1584" s="13" t="s">
        <v>2628</v>
      </c>
      <c r="B1584" s="13" t="s">
        <v>2598</v>
      </c>
      <c r="C1584" s="18" t="s">
        <v>2629</v>
      </c>
      <c r="D1584" s="14">
        <f>SUMIFS('Census Data'!G:G,'Census Data'!$A:$A,$A1584)/SUMIFS('Census Data'!$F:$F,'Census Data'!$A:$A,$A1584)</f>
        <v>0.49757281553398058</v>
      </c>
      <c r="E1584" s="16">
        <f>SUMIFS('Census Data'!H:H,'Census Data'!$A:$A,$A1584)/SUMIFS('Census Data'!$F:$F,'Census Data'!$A:$A,$A1584)</f>
        <v>0.50242718446601942</v>
      </c>
      <c r="F1584" s="14">
        <f>SUM(SUMIFS('Census Data'!I:I,'Census Data'!$A:$A,$A1584),SUMIFS('Census Data'!J:J,'Census Data'!$A:$A,$A1584))/SUMIFS('Census Data'!$F:$F,'Census Data'!$A:$A,$A1584)</f>
        <v>0.92839805825242716</v>
      </c>
      <c r="G1584" s="14">
        <f>SUM(SUMIFS('Census Data'!K:K,'Census Data'!$A:$A,$A1584),SUMIFS('Census Data'!L:L,'Census Data'!$A:$A,$A1584))/SUMIFS('Census Data'!$F:$F,'Census Data'!$A:$A,$A1584)</f>
        <v>7.2815533980582527E-3</v>
      </c>
      <c r="H1584" s="14">
        <f>SUM(SUMIFS('Census Data'!O:O,'Census Data'!$A:$A,$A1584),SUMIFS('Census Data'!P:P,'Census Data'!$A:$A,$A1584))/SUMIFS('Census Data'!$F:$F,'Census Data'!$A:$A,$A1584)</f>
        <v>6.0679611650485436E-3</v>
      </c>
      <c r="I1584" s="16">
        <f t="shared" si="48"/>
        <v>5.8252427184465994E-2</v>
      </c>
      <c r="J1584" s="14">
        <f>SUM(SUMIFS('Census Data'!W:W,'Census Data'!$A:$A,$A1584),SUMIFS('Census Data'!X:X,'Census Data'!$A:$A,$A1584))/SUMIFS('Census Data'!$F:$F,'Census Data'!$A:$A,$A1584)</f>
        <v>4.9757281553398057E-2</v>
      </c>
      <c r="K1584" s="16">
        <f t="shared" si="49"/>
        <v>0.95024271844660191</v>
      </c>
      <c r="L1584" s="19">
        <f>'EPA Data'!D1585/SUM('EPA Data'!D:D)</f>
        <v>6.6735455460625693E-8</v>
      </c>
      <c r="M1584" s="19">
        <f>'EPA Data'!E1585/SUM('EPA Data'!E:E)</f>
        <v>1.2129905223703464E-7</v>
      </c>
      <c r="N1584" s="19">
        <f>'EPA Data'!F1585/SUM('EPA Data'!F:F)</f>
        <v>1.133883859592935E-7</v>
      </c>
      <c r="O1584" s="19">
        <f>'EPA Data'!G1585/SUM('EPA Data'!G:G)</f>
        <v>9.3515283793895124E-8</v>
      </c>
      <c r="P1584" s="19">
        <f>'EPA Data'!H1585/SUM('EPA Data'!H:H)</f>
        <v>1.6309322258580013E-7</v>
      </c>
      <c r="Q1584" s="19">
        <f>'EPA Data'!I1585/SUM('EPA Data'!I:I)</f>
        <v>1.9067914426654216E-7</v>
      </c>
      <c r="R1584" s="19">
        <f>'EPA Data'!J1585/SUM('EPA Data'!J:J)</f>
        <v>1.0455791769103912E-7</v>
      </c>
      <c r="S1584" s="19">
        <f>'EPA Data'!K1585/SUM('EPA Data'!K:K)</f>
        <v>1.4773054357634575E-7</v>
      </c>
      <c r="T1584" s="19">
        <f>'EPA Data'!L1585/SUM('EPA Data'!L:L)</f>
        <v>2.1457623227961068E-7</v>
      </c>
      <c r="U1584" s="19">
        <f>'EPA Data'!M1585/SUM('EPA Data'!M:M)</f>
        <v>7.710346878450908E-8</v>
      </c>
      <c r="V1584" s="19">
        <f>'EPA Data'!N1585/SUM('EPA Data'!N:N)</f>
        <v>7.3919302584687003E-8</v>
      </c>
      <c r="W1584" s="19">
        <f>'EPA Data'!O1585/SUM('EPA Data'!O:O)</f>
        <v>1.1716494566333717E-7</v>
      </c>
      <c r="X1584" s="19">
        <f>'EPA Data'!P1585/SUM('EPA Data'!P:P)</f>
        <v>6.222255785917967E-7</v>
      </c>
    </row>
    <row r="1585" spans="1:24" x14ac:dyDescent="0.35">
      <c r="A1585" s="13" t="s">
        <v>2630</v>
      </c>
      <c r="B1585" s="13" t="s">
        <v>2598</v>
      </c>
      <c r="C1585" s="18" t="s">
        <v>2631</v>
      </c>
      <c r="D1585" s="14">
        <f>SUMIFS('Census Data'!G:G,'Census Data'!$A:$A,$A1585)/SUMIFS('Census Data'!$F:$F,'Census Data'!$A:$A,$A1585)</f>
        <v>0.51782477341389732</v>
      </c>
      <c r="E1585" s="16">
        <f>SUMIFS('Census Data'!H:H,'Census Data'!$A:$A,$A1585)/SUMIFS('Census Data'!$F:$F,'Census Data'!$A:$A,$A1585)</f>
        <v>0.48217522658610273</v>
      </c>
      <c r="F1585" s="14">
        <f>SUM(SUMIFS('Census Data'!I:I,'Census Data'!$A:$A,$A1585),SUMIFS('Census Data'!J:J,'Census Data'!$A:$A,$A1585))/SUMIFS('Census Data'!$F:$F,'Census Data'!$A:$A,$A1585)</f>
        <v>0.9546827794561934</v>
      </c>
      <c r="G1585" s="14">
        <f>SUM(SUMIFS('Census Data'!K:K,'Census Data'!$A:$A,$A1585),SUMIFS('Census Data'!L:L,'Census Data'!$A:$A,$A1585))/SUMIFS('Census Data'!$F:$F,'Census Data'!$A:$A,$A1585)</f>
        <v>6.0422960725075529E-3</v>
      </c>
      <c r="H1585" s="14">
        <f>SUM(SUMIFS('Census Data'!O:O,'Census Data'!$A:$A,$A1585),SUMIFS('Census Data'!P:P,'Census Data'!$A:$A,$A1585))/SUMIFS('Census Data'!$F:$F,'Census Data'!$A:$A,$A1585)</f>
        <v>5.1359516616314204E-3</v>
      </c>
      <c r="I1585" s="16">
        <f t="shared" si="48"/>
        <v>3.4138972809667711E-2</v>
      </c>
      <c r="J1585" s="14">
        <f>SUM(SUMIFS('Census Data'!W:W,'Census Data'!$A:$A,$A1585),SUMIFS('Census Data'!X:X,'Census Data'!$A:$A,$A1585))/SUMIFS('Census Data'!$F:$F,'Census Data'!$A:$A,$A1585)</f>
        <v>2.4169184290030211E-2</v>
      </c>
      <c r="K1585" s="16">
        <f t="shared" si="49"/>
        <v>0.97583081570996977</v>
      </c>
      <c r="L1585" s="19">
        <f>'EPA Data'!D1586/SUM('EPA Data'!D:D)</f>
        <v>1.6881655152924957E-7</v>
      </c>
      <c r="M1585" s="19">
        <f>'EPA Data'!E1586/SUM('EPA Data'!E:E)</f>
        <v>1.5895721873976934E-7</v>
      </c>
      <c r="N1585" s="19">
        <f>'EPA Data'!F1586/SUM('EPA Data'!F:F)</f>
        <v>1.6861036732303299E-7</v>
      </c>
      <c r="O1585" s="19">
        <f>'EPA Data'!G1586/SUM('EPA Data'!G:G)</f>
        <v>5.039406413272121E-7</v>
      </c>
      <c r="P1585" s="19">
        <f>'EPA Data'!H1586/SUM('EPA Data'!H:H)</f>
        <v>8.2513992773572322E-7</v>
      </c>
      <c r="Q1585" s="19">
        <f>'EPA Data'!I1586/SUM('EPA Data'!I:I)</f>
        <v>1.1832528461145426E-6</v>
      </c>
      <c r="R1585" s="19">
        <f>'EPA Data'!J1586/SUM('EPA Data'!J:J)</f>
        <v>3.9479912899684198E-7</v>
      </c>
      <c r="S1585" s="19">
        <f>'EPA Data'!K1586/SUM('EPA Data'!K:K)</f>
        <v>4.355730105440285E-7</v>
      </c>
      <c r="T1585" s="19">
        <f>'EPA Data'!L1586/SUM('EPA Data'!L:L)</f>
        <v>7.2035485398813936E-7</v>
      </c>
      <c r="U1585" s="19">
        <f>'EPA Data'!M1586/SUM('EPA Data'!M:M)</f>
        <v>6.1566295801872248E-7</v>
      </c>
      <c r="V1585" s="19">
        <f>'EPA Data'!N1586/SUM('EPA Data'!N:N)</f>
        <v>3.774989296485895E-7</v>
      </c>
      <c r="W1585" s="19">
        <f>'EPA Data'!O1586/SUM('EPA Data'!O:O)</f>
        <v>7.651732409117809E-7</v>
      </c>
      <c r="X1585" s="19">
        <f>'EPA Data'!P1586/SUM('EPA Data'!P:P)</f>
        <v>1.933931399285201E-6</v>
      </c>
    </row>
    <row r="1586" spans="1:24" x14ac:dyDescent="0.35">
      <c r="A1586" s="13" t="s">
        <v>2632</v>
      </c>
      <c r="B1586" s="13" t="s">
        <v>2598</v>
      </c>
      <c r="C1586" s="18" t="s">
        <v>2633</v>
      </c>
      <c r="D1586" s="14">
        <f>SUMIFS('Census Data'!G:G,'Census Data'!$A:$A,$A1586)/SUMIFS('Census Data'!$F:$F,'Census Data'!$A:$A,$A1586)</f>
        <v>0.50916559377107473</v>
      </c>
      <c r="E1586" s="16">
        <f>SUMIFS('Census Data'!H:H,'Census Data'!$A:$A,$A1586)/SUMIFS('Census Data'!$F:$F,'Census Data'!$A:$A,$A1586)</f>
        <v>0.49083440622892527</v>
      </c>
      <c r="F1586" s="14">
        <f>SUM(SUMIFS('Census Data'!I:I,'Census Data'!$A:$A,$A1586),SUMIFS('Census Data'!J:J,'Census Data'!$A:$A,$A1586))/SUMIFS('Census Data'!$F:$F,'Census Data'!$A:$A,$A1586)</f>
        <v>0.7092146404267059</v>
      </c>
      <c r="G1586" s="14">
        <f>SUM(SUMIFS('Census Data'!K:K,'Census Data'!$A:$A,$A1586),SUMIFS('Census Data'!L:L,'Census Data'!$A:$A,$A1586))/SUMIFS('Census Data'!$F:$F,'Census Data'!$A:$A,$A1586)</f>
        <v>5.5177487585065296E-3</v>
      </c>
      <c r="H1586" s="14">
        <f>SUM(SUMIFS('Census Data'!O:O,'Census Data'!$A:$A,$A1586),SUMIFS('Census Data'!P:P,'Census Data'!$A:$A,$A1586))/SUMIFS('Census Data'!$F:$F,'Census Data'!$A:$A,$A1586)</f>
        <v>6.3147569125130282E-3</v>
      </c>
      <c r="I1586" s="16">
        <f t="shared" si="48"/>
        <v>0.27895285390227453</v>
      </c>
      <c r="J1586" s="14">
        <f>SUM(SUMIFS('Census Data'!W:W,'Census Data'!$A:$A,$A1586),SUMIFS('Census Data'!X:X,'Census Data'!$A:$A,$A1586))/SUMIFS('Census Data'!$F:$F,'Census Data'!$A:$A,$A1586)</f>
        <v>3.0838084728097601E-2</v>
      </c>
      <c r="K1586" s="16">
        <f t="shared" si="49"/>
        <v>0.96916191527190243</v>
      </c>
      <c r="L1586" s="19">
        <f>'EPA Data'!D1587/SUM('EPA Data'!D:D)</f>
        <v>1.7171644622863301E-6</v>
      </c>
      <c r="M1586" s="19">
        <f>'EPA Data'!E1587/SUM('EPA Data'!E:E)</f>
        <v>5.5639606733783522E-6</v>
      </c>
      <c r="N1586" s="19">
        <f>'EPA Data'!F1587/SUM('EPA Data'!F:F)</f>
        <v>3.6091370144601309E-6</v>
      </c>
      <c r="O1586" s="19">
        <f>'EPA Data'!G1587/SUM('EPA Data'!G:G)</f>
        <v>4.8194437018898208E-6</v>
      </c>
      <c r="P1586" s="19">
        <f>'EPA Data'!H1587/SUM('EPA Data'!H:H)</f>
        <v>8.8033922492944808E-6</v>
      </c>
      <c r="Q1586" s="19">
        <f>'EPA Data'!I1587/SUM('EPA Data'!I:I)</f>
        <v>8.2588036315436772E-6</v>
      </c>
      <c r="R1586" s="19">
        <f>'EPA Data'!J1587/SUM('EPA Data'!J:J)</f>
        <v>2.1665825969884706E-6</v>
      </c>
      <c r="S1586" s="19">
        <f>'EPA Data'!K1587/SUM('EPA Data'!K:K)</f>
        <v>5.485993810678912E-6</v>
      </c>
      <c r="T1586" s="19">
        <f>'EPA Data'!L1587/SUM('EPA Data'!L:L)</f>
        <v>6.4554021646096933E-6</v>
      </c>
      <c r="U1586" s="19">
        <f>'EPA Data'!M1587/SUM('EPA Data'!M:M)</f>
        <v>3.5365732762637912E-6</v>
      </c>
      <c r="V1586" s="19">
        <f>'EPA Data'!N1587/SUM('EPA Data'!N:N)</f>
        <v>3.6863359200428493E-6</v>
      </c>
      <c r="W1586" s="19">
        <f>'EPA Data'!O1587/SUM('EPA Data'!O:O)</f>
        <v>5.8059968428321313E-6</v>
      </c>
      <c r="X1586" s="19">
        <f>'EPA Data'!P1587/SUM('EPA Data'!P:P)</f>
        <v>3.4625743725031201E-5</v>
      </c>
    </row>
    <row r="1587" spans="1:24" x14ac:dyDescent="0.35">
      <c r="A1587" s="13" t="s">
        <v>2634</v>
      </c>
      <c r="B1587" s="13" t="s">
        <v>2598</v>
      </c>
      <c r="C1587" s="18" t="s">
        <v>94</v>
      </c>
      <c r="D1587" s="14">
        <f>SUMIFS('Census Data'!G:G,'Census Data'!$A:$A,$A1587)/SUMIFS('Census Data'!$F:$F,'Census Data'!$A:$A,$A1587)</f>
        <v>0.51034596921039566</v>
      </c>
      <c r="E1587" s="16">
        <f>SUMIFS('Census Data'!H:H,'Census Data'!$A:$A,$A1587)/SUMIFS('Census Data'!$F:$F,'Census Data'!$A:$A,$A1587)</f>
        <v>0.48965403078960434</v>
      </c>
      <c r="F1587" s="14">
        <f>SUM(SUMIFS('Census Data'!I:I,'Census Data'!$A:$A,$A1587),SUMIFS('Census Data'!J:J,'Census Data'!$A:$A,$A1587))/SUMIFS('Census Data'!$F:$F,'Census Data'!$A:$A,$A1587)</f>
        <v>0.94289024995861614</v>
      </c>
      <c r="G1587" s="14">
        <f>SUM(SUMIFS('Census Data'!K:K,'Census Data'!$A:$A,$A1587),SUMIFS('Census Data'!L:L,'Census Data'!$A:$A,$A1587))/SUMIFS('Census Data'!$F:$F,'Census Data'!$A:$A,$A1587)</f>
        <v>4.6349942062572421E-3</v>
      </c>
      <c r="H1587" s="14">
        <f>SUM(SUMIFS('Census Data'!O:O,'Census Data'!$A:$A,$A1587),SUMIFS('Census Data'!P:P,'Census Data'!$A:$A,$A1587))/SUMIFS('Census Data'!$F:$F,'Census Data'!$A:$A,$A1587)</f>
        <v>5.8765105115047176E-3</v>
      </c>
      <c r="I1587" s="16">
        <f t="shared" si="48"/>
        <v>4.659824532362189E-2</v>
      </c>
      <c r="J1587" s="14">
        <f>SUM(SUMIFS('Census Data'!W:W,'Census Data'!$A:$A,$A1587),SUMIFS('Census Data'!X:X,'Census Data'!$A:$A,$A1587))/SUMIFS('Census Data'!$F:$F,'Census Data'!$A:$A,$A1587)</f>
        <v>2.3837113060751532E-2</v>
      </c>
      <c r="K1587" s="16">
        <f t="shared" si="49"/>
        <v>0.97616288693924846</v>
      </c>
      <c r="L1587" s="19">
        <f>'EPA Data'!D1588/SUM('EPA Data'!D:D)</f>
        <v>8.7592988419193612E-7</v>
      </c>
      <c r="M1587" s="19">
        <f>'EPA Data'!E1588/SUM('EPA Data'!E:E)</f>
        <v>1.0939610986910986E-6</v>
      </c>
      <c r="N1587" s="19">
        <f>'EPA Data'!F1588/SUM('EPA Data'!F:F)</f>
        <v>1.2126173007696361E-6</v>
      </c>
      <c r="O1587" s="19">
        <f>'EPA Data'!G1588/SUM('EPA Data'!G:G)</f>
        <v>2.7430612813308427E-6</v>
      </c>
      <c r="P1587" s="19">
        <f>'EPA Data'!H1588/SUM('EPA Data'!H:H)</f>
        <v>4.1102261270882046E-6</v>
      </c>
      <c r="Q1587" s="19">
        <f>'EPA Data'!I1588/SUM('EPA Data'!I:I)</f>
        <v>5.5837780665974442E-6</v>
      </c>
      <c r="R1587" s="19">
        <f>'EPA Data'!J1588/SUM('EPA Data'!J:J)</f>
        <v>2.9969670176009978E-6</v>
      </c>
      <c r="S1587" s="19">
        <f>'EPA Data'!K1588/SUM('EPA Data'!K:K)</f>
        <v>2.9040545435493812E-6</v>
      </c>
      <c r="T1587" s="19">
        <f>'EPA Data'!L1588/SUM('EPA Data'!L:L)</f>
        <v>4.1044141743767687E-6</v>
      </c>
      <c r="U1587" s="19">
        <f>'EPA Data'!M1588/SUM('EPA Data'!M:M)</f>
        <v>2.9020374505921252E-6</v>
      </c>
      <c r="V1587" s="19">
        <f>'EPA Data'!N1588/SUM('EPA Data'!N:N)</f>
        <v>1.9153728581078065E-6</v>
      </c>
      <c r="W1587" s="19">
        <f>'EPA Data'!O1588/SUM('EPA Data'!O:O)</f>
        <v>3.413119372336383E-6</v>
      </c>
      <c r="X1587" s="19">
        <f>'EPA Data'!P1588/SUM('EPA Data'!P:P)</f>
        <v>1.0961935768355404E-5</v>
      </c>
    </row>
    <row r="1588" spans="1:24" x14ac:dyDescent="0.35">
      <c r="A1588" s="13" t="s">
        <v>2635</v>
      </c>
      <c r="B1588" s="13" t="s">
        <v>2598</v>
      </c>
      <c r="C1588" s="18" t="s">
        <v>2636</v>
      </c>
      <c r="D1588" s="14">
        <f>SUMIFS('Census Data'!G:G,'Census Data'!$A:$A,$A1588)/SUMIFS('Census Data'!$F:$F,'Census Data'!$A:$A,$A1588)</f>
        <v>0.51736111111111116</v>
      </c>
      <c r="E1588" s="16">
        <f>SUMIFS('Census Data'!H:H,'Census Data'!$A:$A,$A1588)/SUMIFS('Census Data'!$F:$F,'Census Data'!$A:$A,$A1588)</f>
        <v>0.4826388888888889</v>
      </c>
      <c r="F1588" s="14">
        <f>SUM(SUMIFS('Census Data'!I:I,'Census Data'!$A:$A,$A1588),SUMIFS('Census Data'!J:J,'Census Data'!$A:$A,$A1588))/SUMIFS('Census Data'!$F:$F,'Census Data'!$A:$A,$A1588)</f>
        <v>0.97371031746031744</v>
      </c>
      <c r="G1588" s="14">
        <f>SUM(SUMIFS('Census Data'!K:K,'Census Data'!$A:$A,$A1588),SUMIFS('Census Data'!L:L,'Census Data'!$A:$A,$A1588))/SUMIFS('Census Data'!$F:$F,'Census Data'!$A:$A,$A1588)</f>
        <v>4.96031746031746E-4</v>
      </c>
      <c r="H1588" s="14">
        <f>SUM(SUMIFS('Census Data'!O:O,'Census Data'!$A:$A,$A1588),SUMIFS('Census Data'!P:P,'Census Data'!$A:$A,$A1588))/SUMIFS('Census Data'!$F:$F,'Census Data'!$A:$A,$A1588)</f>
        <v>6.4484126984126981E-3</v>
      </c>
      <c r="I1588" s="16">
        <f t="shared" si="48"/>
        <v>1.9345238095238138E-2</v>
      </c>
      <c r="J1588" s="14">
        <f>SUM(SUMIFS('Census Data'!W:W,'Census Data'!$A:$A,$A1588),SUMIFS('Census Data'!X:X,'Census Data'!$A:$A,$A1588))/SUMIFS('Census Data'!$F:$F,'Census Data'!$A:$A,$A1588)</f>
        <v>2.48015873015873E-2</v>
      </c>
      <c r="K1588" s="16">
        <f t="shared" si="49"/>
        <v>0.97519841269841268</v>
      </c>
      <c r="L1588" s="19">
        <f>'EPA Data'!D1589/SUM('EPA Data'!D:D)</f>
        <v>1.4995085774399015E-7</v>
      </c>
      <c r="M1588" s="19">
        <f>'EPA Data'!E1589/SUM('EPA Data'!E:E)</f>
        <v>2.6669730984526795E-7</v>
      </c>
      <c r="N1588" s="19">
        <f>'EPA Data'!F1589/SUM('EPA Data'!F:F)</f>
        <v>2.4844145536721526E-7</v>
      </c>
      <c r="O1588" s="19">
        <f>'EPA Data'!G1589/SUM('EPA Data'!G:G)</f>
        <v>3.0639104239718132E-7</v>
      </c>
      <c r="P1588" s="19">
        <f>'EPA Data'!H1589/SUM('EPA Data'!H:H)</f>
        <v>5.3565815599968729E-7</v>
      </c>
      <c r="Q1588" s="19">
        <f>'EPA Data'!I1589/SUM('EPA Data'!I:I)</f>
        <v>6.5507515552139226E-7</v>
      </c>
      <c r="R1588" s="19">
        <f>'EPA Data'!J1589/SUM('EPA Data'!J:J)</f>
        <v>2.2246018955618446E-7</v>
      </c>
      <c r="S1588" s="19">
        <f>'EPA Data'!K1589/SUM('EPA Data'!K:K)</f>
        <v>3.7397508210438788E-7</v>
      </c>
      <c r="T1588" s="19">
        <f>'EPA Data'!L1589/SUM('EPA Data'!L:L)</f>
        <v>5.5717578512779903E-7</v>
      </c>
      <c r="U1588" s="19">
        <f>'EPA Data'!M1589/SUM('EPA Data'!M:M)</f>
        <v>2.7531292678125498E-7</v>
      </c>
      <c r="V1588" s="19">
        <f>'EPA Data'!N1589/SUM('EPA Data'!N:N)</f>
        <v>2.4414187440512817E-7</v>
      </c>
      <c r="W1588" s="19">
        <f>'EPA Data'!O1589/SUM('EPA Data'!O:O)</f>
        <v>4.1623518033339133E-7</v>
      </c>
      <c r="X1588" s="19">
        <f>'EPA Data'!P1589/SUM('EPA Data'!P:P)</f>
        <v>1.9309467056163235E-6</v>
      </c>
    </row>
    <row r="1589" spans="1:24" x14ac:dyDescent="0.35">
      <c r="A1589" s="13" t="s">
        <v>2637</v>
      </c>
      <c r="B1589" s="13" t="s">
        <v>2598</v>
      </c>
      <c r="C1589" s="18" t="s">
        <v>352</v>
      </c>
      <c r="D1589" s="14">
        <f>SUMIFS('Census Data'!G:G,'Census Data'!$A:$A,$A1589)/SUMIFS('Census Data'!$F:$F,'Census Data'!$A:$A,$A1589)</f>
        <v>0.49325669513839832</v>
      </c>
      <c r="E1589" s="16">
        <f>SUMIFS('Census Data'!H:H,'Census Data'!$A:$A,$A1589)/SUMIFS('Census Data'!$F:$F,'Census Data'!$A:$A,$A1589)</f>
        <v>0.50674330486160168</v>
      </c>
      <c r="F1589" s="14">
        <f>SUM(SUMIFS('Census Data'!I:I,'Census Data'!$A:$A,$A1589),SUMIFS('Census Data'!J:J,'Census Data'!$A:$A,$A1589))/SUMIFS('Census Data'!$F:$F,'Census Data'!$A:$A,$A1589)</f>
        <v>0.67805535932181615</v>
      </c>
      <c r="G1589" s="14">
        <f>SUM(SUMIFS('Census Data'!K:K,'Census Data'!$A:$A,$A1589),SUMIFS('Census Data'!L:L,'Census Data'!$A:$A,$A1589))/SUMIFS('Census Data'!$F:$F,'Census Data'!$A:$A,$A1589)</f>
        <v>4.1102048680238907E-3</v>
      </c>
      <c r="H1589" s="14">
        <f>SUM(SUMIFS('Census Data'!O:O,'Census Data'!$A:$A,$A1589),SUMIFS('Census Data'!P:P,'Census Data'!$A:$A,$A1589))/SUMIFS('Census Data'!$F:$F,'Census Data'!$A:$A,$A1589)</f>
        <v>7.1286365679789354E-3</v>
      </c>
      <c r="I1589" s="16">
        <f t="shared" si="48"/>
        <v>0.310705799242181</v>
      </c>
      <c r="J1589" s="14">
        <f>SUM(SUMIFS('Census Data'!W:W,'Census Data'!$A:$A,$A1589),SUMIFS('Census Data'!X:X,'Census Data'!$A:$A,$A1589))/SUMIFS('Census Data'!$F:$F,'Census Data'!$A:$A,$A1589)</f>
        <v>3.8629503564318282E-2</v>
      </c>
      <c r="K1589" s="16">
        <f t="shared" si="49"/>
        <v>0.96137049643568173</v>
      </c>
      <c r="L1589" s="19">
        <f>'EPA Data'!D1590/SUM('EPA Data'!D:D)</f>
        <v>3.0789425929390273E-6</v>
      </c>
      <c r="M1589" s="19">
        <f>'EPA Data'!E1590/SUM('EPA Data'!E:E)</f>
        <v>2.5886802092002407E-6</v>
      </c>
      <c r="N1589" s="19">
        <f>'EPA Data'!F1590/SUM('EPA Data'!F:F)</f>
        <v>2.0405970386647049E-6</v>
      </c>
      <c r="O1589" s="19">
        <f>'EPA Data'!G1590/SUM('EPA Data'!G:G)</f>
        <v>1.2095611021741764E-5</v>
      </c>
      <c r="P1589" s="19">
        <f>'EPA Data'!H1590/SUM('EPA Data'!H:H)</f>
        <v>2.0075912611343107E-5</v>
      </c>
      <c r="Q1589" s="19">
        <f>'EPA Data'!I1590/SUM('EPA Data'!I:I)</f>
        <v>2.3347438929052859E-5</v>
      </c>
      <c r="R1589" s="19">
        <f>'EPA Data'!J1590/SUM('EPA Data'!J:J)</f>
        <v>9.1849715639835183E-6</v>
      </c>
      <c r="S1589" s="19">
        <f>'EPA Data'!K1590/SUM('EPA Data'!K:K)</f>
        <v>8.1269445353529446E-6</v>
      </c>
      <c r="T1589" s="19">
        <f>'EPA Data'!L1590/SUM('EPA Data'!L:L)</f>
        <v>1.3368824141214342E-5</v>
      </c>
      <c r="U1589" s="19">
        <f>'EPA Data'!M1590/SUM('EPA Data'!M:M)</f>
        <v>1.5472619829369715E-5</v>
      </c>
      <c r="V1589" s="19">
        <f>'EPA Data'!N1590/SUM('EPA Data'!N:N)</f>
        <v>8.8906301062502353E-6</v>
      </c>
      <c r="W1589" s="19">
        <f>'EPA Data'!O1590/SUM('EPA Data'!O:O)</f>
        <v>1.6122000753214584E-5</v>
      </c>
      <c r="X1589" s="19">
        <f>'EPA Data'!P1590/SUM('EPA Data'!P:P)</f>
        <v>3.3995566217798013E-5</v>
      </c>
    </row>
    <row r="1590" spans="1:24" x14ac:dyDescent="0.35">
      <c r="A1590" s="13" t="s">
        <v>2638</v>
      </c>
      <c r="B1590" s="13" t="s">
        <v>2598</v>
      </c>
      <c r="C1590" s="18" t="s">
        <v>2639</v>
      </c>
      <c r="D1590" s="14">
        <f>SUMIFS('Census Data'!G:G,'Census Data'!$A:$A,$A1590)/SUMIFS('Census Data'!$F:$F,'Census Data'!$A:$A,$A1590)</f>
        <v>0.49815414964069327</v>
      </c>
      <c r="E1590" s="16">
        <f>SUMIFS('Census Data'!H:H,'Census Data'!$A:$A,$A1590)/SUMIFS('Census Data'!$F:$F,'Census Data'!$A:$A,$A1590)</f>
        <v>0.50184585035930673</v>
      </c>
      <c r="F1590" s="14">
        <f>SUM(SUMIFS('Census Data'!I:I,'Census Data'!$A:$A,$A1590),SUMIFS('Census Data'!J:J,'Census Data'!$A:$A,$A1590))/SUMIFS('Census Data'!$F:$F,'Census Data'!$A:$A,$A1590)</f>
        <v>0.93815696773284485</v>
      </c>
      <c r="G1590" s="14">
        <f>SUM(SUMIFS('Census Data'!K:K,'Census Data'!$A:$A,$A1590),SUMIFS('Census Data'!L:L,'Census Data'!$A:$A,$A1590))/SUMIFS('Census Data'!$F:$F,'Census Data'!$A:$A,$A1590)</f>
        <v>4.818937579258842E-3</v>
      </c>
      <c r="H1590" s="14">
        <f>SUM(SUMIFS('Census Data'!O:O,'Census Data'!$A:$A,$A1590),SUMIFS('Census Data'!P:P,'Census Data'!$A:$A,$A1590))/SUMIFS('Census Data'!$F:$F,'Census Data'!$A:$A,$A1590)</f>
        <v>7.989291249823869E-3</v>
      </c>
      <c r="I1590" s="16">
        <f t="shared" si="48"/>
        <v>4.9034803438072427E-2</v>
      </c>
      <c r="J1590" s="14">
        <f>SUM(SUMIFS('Census Data'!W:W,'Census Data'!$A:$A,$A1590),SUMIFS('Census Data'!X:X,'Census Data'!$A:$A,$A1590))/SUMIFS('Census Data'!$F:$F,'Census Data'!$A:$A,$A1590)</f>
        <v>3.6874735803860789E-2</v>
      </c>
      <c r="K1590" s="16">
        <f t="shared" si="49"/>
        <v>0.9631252641961392</v>
      </c>
      <c r="L1590" s="19">
        <f>'EPA Data'!D1591/SUM('EPA Data'!D:D)</f>
        <v>3.7428258816360084E-6</v>
      </c>
      <c r="M1590" s="19">
        <f>'EPA Data'!E1591/SUM('EPA Data'!E:E)</f>
        <v>4.660197920335165E-6</v>
      </c>
      <c r="N1590" s="19">
        <f>'EPA Data'!F1591/SUM('EPA Data'!F:F)</f>
        <v>4.4920298941297093E-6</v>
      </c>
      <c r="O1590" s="19">
        <f>'EPA Data'!G1591/SUM('EPA Data'!G:G)</f>
        <v>1.3908655321671493E-5</v>
      </c>
      <c r="P1590" s="19">
        <f>'EPA Data'!H1591/SUM('EPA Data'!H:H)</f>
        <v>2.1611784612507778E-5</v>
      </c>
      <c r="Q1590" s="19">
        <f>'EPA Data'!I1591/SUM('EPA Data'!I:I)</f>
        <v>2.6106778294858954E-5</v>
      </c>
      <c r="R1590" s="19">
        <f>'EPA Data'!J1591/SUM('EPA Data'!J:J)</f>
        <v>1.1428721448260817E-5</v>
      </c>
      <c r="S1590" s="19">
        <f>'EPA Data'!K1591/SUM('EPA Data'!K:K)</f>
        <v>1.1666126733032014E-5</v>
      </c>
      <c r="T1590" s="19">
        <f>'EPA Data'!L1591/SUM('EPA Data'!L:L)</f>
        <v>1.7685995870151925E-5</v>
      </c>
      <c r="U1590" s="19">
        <f>'EPA Data'!M1591/SUM('EPA Data'!M:M)</f>
        <v>1.3995570663404764E-5</v>
      </c>
      <c r="V1590" s="19">
        <f>'EPA Data'!N1591/SUM('EPA Data'!N:N)</f>
        <v>1.00723208422655E-5</v>
      </c>
      <c r="W1590" s="19">
        <f>'EPA Data'!O1591/SUM('EPA Data'!O:O)</f>
        <v>1.6961681010201399E-5</v>
      </c>
      <c r="X1590" s="19">
        <f>'EPA Data'!P1591/SUM('EPA Data'!P:P)</f>
        <v>5.2163000910491838E-5</v>
      </c>
    </row>
    <row r="1591" spans="1:24" x14ac:dyDescent="0.35">
      <c r="A1591" s="13" t="s">
        <v>2640</v>
      </c>
      <c r="B1591" s="13" t="s">
        <v>2598</v>
      </c>
      <c r="C1591" s="18" t="s">
        <v>645</v>
      </c>
      <c r="D1591" s="14">
        <f>SUMIFS('Census Data'!G:G,'Census Data'!$A:$A,$A1591)/SUMIFS('Census Data'!$F:$F,'Census Data'!$A:$A,$A1591)</f>
        <v>0.48721881390593047</v>
      </c>
      <c r="E1591" s="16">
        <f>SUMIFS('Census Data'!H:H,'Census Data'!$A:$A,$A1591)/SUMIFS('Census Data'!$F:$F,'Census Data'!$A:$A,$A1591)</f>
        <v>0.51278118609406953</v>
      </c>
      <c r="F1591" s="14">
        <f>SUM(SUMIFS('Census Data'!I:I,'Census Data'!$A:$A,$A1591),SUMIFS('Census Data'!J:J,'Census Data'!$A:$A,$A1591))/SUMIFS('Census Data'!$F:$F,'Census Data'!$A:$A,$A1591)</f>
        <v>0.95654396728016355</v>
      </c>
      <c r="G1591" s="14">
        <f>SUM(SUMIFS('Census Data'!K:K,'Census Data'!$A:$A,$A1591),SUMIFS('Census Data'!L:L,'Census Data'!$A:$A,$A1591))/SUMIFS('Census Data'!$F:$F,'Census Data'!$A:$A,$A1591)</f>
        <v>5.1124744376278121E-3</v>
      </c>
      <c r="H1591" s="14">
        <f>SUM(SUMIFS('Census Data'!O:O,'Census Data'!$A:$A,$A1591),SUMIFS('Census Data'!P:P,'Census Data'!$A:$A,$A1591))/SUMIFS('Census Data'!$F:$F,'Census Data'!$A:$A,$A1591)</f>
        <v>2.0449897750511249E-3</v>
      </c>
      <c r="I1591" s="16">
        <f t="shared" si="48"/>
        <v>3.6298568507157514E-2</v>
      </c>
      <c r="J1591" s="14">
        <f>SUM(SUMIFS('Census Data'!W:W,'Census Data'!$A:$A,$A1591),SUMIFS('Census Data'!X:X,'Census Data'!$A:$A,$A1591))/SUMIFS('Census Data'!$F:$F,'Census Data'!$A:$A,$A1591)</f>
        <v>8.6912065439672809E-3</v>
      </c>
      <c r="K1591" s="16">
        <f t="shared" si="49"/>
        <v>0.99130879345603273</v>
      </c>
      <c r="L1591" s="19">
        <f>'EPA Data'!D1592/SUM('EPA Data'!D:D)</f>
        <v>1.9335073133321792E-7</v>
      </c>
      <c r="M1591" s="19">
        <f>'EPA Data'!E1592/SUM('EPA Data'!E:E)</f>
        <v>5.3256490576178909E-7</v>
      </c>
      <c r="N1591" s="19">
        <f>'EPA Data'!F1592/SUM('EPA Data'!F:F)</f>
        <v>3.443408772032549E-7</v>
      </c>
      <c r="O1591" s="19">
        <f>'EPA Data'!G1592/SUM('EPA Data'!G:G)</f>
        <v>6.635210571750974E-7</v>
      </c>
      <c r="P1591" s="19">
        <f>'EPA Data'!H1592/SUM('EPA Data'!H:H)</f>
        <v>1.1994935344819482E-6</v>
      </c>
      <c r="Q1591" s="19">
        <f>'EPA Data'!I1592/SUM('EPA Data'!I:I)</f>
        <v>1.1748880184050538E-6</v>
      </c>
      <c r="R1591" s="19">
        <f>'EPA Data'!J1592/SUM('EPA Data'!J:J)</f>
        <v>3.185220617777882E-7</v>
      </c>
      <c r="S1591" s="19">
        <f>'EPA Data'!K1592/SUM('EPA Data'!K:K)</f>
        <v>6.6201717642532946E-7</v>
      </c>
      <c r="T1591" s="19">
        <f>'EPA Data'!L1592/SUM('EPA Data'!L:L)</f>
        <v>8.2624306624128599E-7</v>
      </c>
      <c r="U1591" s="19">
        <f>'EPA Data'!M1592/SUM('EPA Data'!M:M)</f>
        <v>4.9429755957197055E-7</v>
      </c>
      <c r="V1591" s="19">
        <f>'EPA Data'!N1592/SUM('EPA Data'!N:N)</f>
        <v>5.0442128068987223E-7</v>
      </c>
      <c r="W1591" s="19">
        <f>'EPA Data'!O1592/SUM('EPA Data'!O:O)</f>
        <v>8.1148274889267826E-7</v>
      </c>
      <c r="X1591" s="19">
        <f>'EPA Data'!P1592/SUM('EPA Data'!P:P)</f>
        <v>4.143189152589169E-6</v>
      </c>
    </row>
    <row r="1592" spans="1:24" x14ac:dyDescent="0.35">
      <c r="A1592" s="13" t="s">
        <v>2641</v>
      </c>
      <c r="B1592" s="13" t="s">
        <v>2598</v>
      </c>
      <c r="C1592" s="18" t="s">
        <v>255</v>
      </c>
      <c r="D1592" s="14">
        <f>SUMIFS('Census Data'!G:G,'Census Data'!$A:$A,$A1592)/SUMIFS('Census Data'!$F:$F,'Census Data'!$A:$A,$A1592)</f>
        <v>0.50523586823912159</v>
      </c>
      <c r="E1592" s="16">
        <f>SUMIFS('Census Data'!H:H,'Census Data'!$A:$A,$A1592)/SUMIFS('Census Data'!$F:$F,'Census Data'!$A:$A,$A1592)</f>
        <v>0.49476413176087841</v>
      </c>
      <c r="F1592" s="14">
        <f>SUM(SUMIFS('Census Data'!I:I,'Census Data'!$A:$A,$A1592),SUMIFS('Census Data'!J:J,'Census Data'!$A:$A,$A1592))/SUMIFS('Census Data'!$F:$F,'Census Data'!$A:$A,$A1592)</f>
        <v>0.94703131354209025</v>
      </c>
      <c r="G1592" s="14">
        <f>SUM(SUMIFS('Census Data'!K:K,'Census Data'!$A:$A,$A1592),SUMIFS('Census Data'!L:L,'Census Data'!$A:$A,$A1592))/SUMIFS('Census Data'!$F:$F,'Census Data'!$A:$A,$A1592)</f>
        <v>4.8800325335502234E-3</v>
      </c>
      <c r="H1592" s="14">
        <f>SUM(SUMIFS('Census Data'!O:O,'Census Data'!$A:$A,$A1592),SUMIFS('Census Data'!P:P,'Census Data'!$A:$A,$A1592))/SUMIFS('Census Data'!$F:$F,'Census Data'!$A:$A,$A1592)</f>
        <v>4.4733631557543714E-3</v>
      </c>
      <c r="I1592" s="16">
        <f t="shared" si="48"/>
        <v>4.3615290768605153E-2</v>
      </c>
      <c r="J1592" s="14">
        <f>SUM(SUMIFS('Census Data'!W:W,'Census Data'!$A:$A,$A1592),SUMIFS('Census Data'!X:X,'Census Data'!$A:$A,$A1592))/SUMIFS('Census Data'!$F:$F,'Census Data'!$A:$A,$A1592)</f>
        <v>2.8060187067913786E-2</v>
      </c>
      <c r="K1592" s="16">
        <f t="shared" si="49"/>
        <v>0.9719398129320862</v>
      </c>
      <c r="L1592" s="19">
        <f>'EPA Data'!D1593/SUM('EPA Data'!D:D)</f>
        <v>1.5551858361080619E-6</v>
      </c>
      <c r="M1592" s="19">
        <f>'EPA Data'!E1593/SUM('EPA Data'!E:E)</f>
        <v>9.3306490929707212E-7</v>
      </c>
      <c r="N1592" s="19">
        <f>'EPA Data'!F1593/SUM('EPA Data'!F:F)</f>
        <v>5.2863401572464012E-7</v>
      </c>
      <c r="O1592" s="19">
        <f>'EPA Data'!G1593/SUM('EPA Data'!G:G)</f>
        <v>5.3579101656656556E-6</v>
      </c>
      <c r="P1592" s="19">
        <f>'EPA Data'!H1593/SUM('EPA Data'!H:H)</f>
        <v>1.1097613329002178E-5</v>
      </c>
      <c r="Q1592" s="19">
        <f>'EPA Data'!I1593/SUM('EPA Data'!I:I)</f>
        <v>1.1576920925991911E-5</v>
      </c>
      <c r="R1592" s="19">
        <f>'EPA Data'!J1593/SUM('EPA Data'!J:J)</f>
        <v>3.6635244455882536E-6</v>
      </c>
      <c r="S1592" s="19">
        <f>'EPA Data'!K1593/SUM('EPA Data'!K:K)</f>
        <v>3.4952604156025859E-6</v>
      </c>
      <c r="T1592" s="19">
        <f>'EPA Data'!L1593/SUM('EPA Data'!L:L)</f>
        <v>5.3510370306525042E-6</v>
      </c>
      <c r="U1592" s="19">
        <f>'EPA Data'!M1593/SUM('EPA Data'!M:M)</f>
        <v>7.3076066066012864E-6</v>
      </c>
      <c r="V1592" s="19">
        <f>'EPA Data'!N1593/SUM('EPA Data'!N:N)</f>
        <v>4.4874688949119757E-6</v>
      </c>
      <c r="W1592" s="19">
        <f>'EPA Data'!O1593/SUM('EPA Data'!O:O)</f>
        <v>8.1475712784972269E-6</v>
      </c>
      <c r="X1592" s="19">
        <f>'EPA Data'!P1593/SUM('EPA Data'!P:P)</f>
        <v>1.2478028057158725E-5</v>
      </c>
    </row>
    <row r="1593" spans="1:24" x14ac:dyDescent="0.35">
      <c r="A1593" s="13" t="s">
        <v>2642</v>
      </c>
      <c r="B1593" s="13" t="s">
        <v>2598</v>
      </c>
      <c r="C1593" s="18" t="s">
        <v>2643</v>
      </c>
      <c r="D1593" s="14">
        <f>SUMIFS('Census Data'!G:G,'Census Data'!$A:$A,$A1593)/SUMIFS('Census Data'!$F:$F,'Census Data'!$A:$A,$A1593)</f>
        <v>0.51796060254924681</v>
      </c>
      <c r="E1593" s="16">
        <f>SUMIFS('Census Data'!H:H,'Census Data'!$A:$A,$A1593)/SUMIFS('Census Data'!$F:$F,'Census Data'!$A:$A,$A1593)</f>
        <v>0.48203939745075319</v>
      </c>
      <c r="F1593" s="14">
        <f>SUM(SUMIFS('Census Data'!I:I,'Census Data'!$A:$A,$A1593),SUMIFS('Census Data'!J:J,'Census Data'!$A:$A,$A1593))/SUMIFS('Census Data'!$F:$F,'Census Data'!$A:$A,$A1593)</f>
        <v>0.95654692931633833</v>
      </c>
      <c r="G1593" s="14">
        <f>SUM(SUMIFS('Census Data'!K:K,'Census Data'!$A:$A,$A1593),SUMIFS('Census Data'!L:L,'Census Data'!$A:$A,$A1593))/SUMIFS('Census Data'!$F:$F,'Census Data'!$A:$A,$A1593)</f>
        <v>6.9524913093858632E-3</v>
      </c>
      <c r="H1593" s="14">
        <f>SUM(SUMIFS('Census Data'!O:O,'Census Data'!$A:$A,$A1593),SUMIFS('Census Data'!P:P,'Census Data'!$A:$A,$A1593))/SUMIFS('Census Data'!$F:$F,'Census Data'!$A:$A,$A1593)</f>
        <v>3.4762456546929316E-3</v>
      </c>
      <c r="I1593" s="16">
        <f t="shared" si="48"/>
        <v>3.3024333719582799E-2</v>
      </c>
      <c r="J1593" s="14">
        <f>SUM(SUMIFS('Census Data'!W:W,'Census Data'!$A:$A,$A1593),SUMIFS('Census Data'!X:X,'Census Data'!$A:$A,$A1593))/SUMIFS('Census Data'!$F:$F,'Census Data'!$A:$A,$A1593)</f>
        <v>1.8539976825028968E-2</v>
      </c>
      <c r="K1593" s="16">
        <f t="shared" si="49"/>
        <v>0.98146002317497105</v>
      </c>
      <c r="L1593" s="19">
        <f>'EPA Data'!D1594/SUM('EPA Data'!D:D)</f>
        <v>3.3516581331645332E-7</v>
      </c>
      <c r="M1593" s="19">
        <f>'EPA Data'!E1594/SUM('EPA Data'!E:E)</f>
        <v>9.318847718315359E-7</v>
      </c>
      <c r="N1593" s="19">
        <f>'EPA Data'!F1594/SUM('EPA Data'!F:F)</f>
        <v>6.2346046434909096E-7</v>
      </c>
      <c r="O1593" s="19">
        <f>'EPA Data'!G1594/SUM('EPA Data'!G:G)</f>
        <v>1.9057806463971877E-7</v>
      </c>
      <c r="P1593" s="19">
        <f>'EPA Data'!H1594/SUM('EPA Data'!H:H)</f>
        <v>4.8725819783623948E-7</v>
      </c>
      <c r="Q1593" s="19">
        <f>'EPA Data'!I1594/SUM('EPA Data'!I:I)</f>
        <v>3.5689726120546864E-7</v>
      </c>
      <c r="R1593" s="19">
        <f>'EPA Data'!J1594/SUM('EPA Data'!J:J)</f>
        <v>1.6366326546669123E-7</v>
      </c>
      <c r="S1593" s="19">
        <f>'EPA Data'!K1594/SUM('EPA Data'!K:K)</f>
        <v>6.4691080284040778E-7</v>
      </c>
      <c r="T1593" s="19">
        <f>'EPA Data'!L1594/SUM('EPA Data'!L:L)</f>
        <v>5.4246068263145479E-7</v>
      </c>
      <c r="U1593" s="19">
        <f>'EPA Data'!M1594/SUM('EPA Data'!M:M)</f>
        <v>1.3999857276177791E-7</v>
      </c>
      <c r="V1593" s="19">
        <f>'EPA Data'!N1594/SUM('EPA Data'!N:N)</f>
        <v>1.9872427087920641E-7</v>
      </c>
      <c r="W1593" s="19">
        <f>'EPA Data'!O1594/SUM('EPA Data'!O:O)</f>
        <v>2.7007448004236391E-7</v>
      </c>
      <c r="X1593" s="19">
        <f>'EPA Data'!P1594/SUM('EPA Data'!P:P)</f>
        <v>2.6922253674529878E-6</v>
      </c>
    </row>
    <row r="1594" spans="1:24" x14ac:dyDescent="0.35">
      <c r="A1594" s="13" t="s">
        <v>2644</v>
      </c>
      <c r="B1594" s="13" t="s">
        <v>2598</v>
      </c>
      <c r="C1594" s="18" t="s">
        <v>110</v>
      </c>
      <c r="D1594" s="14">
        <f>SUMIFS('Census Data'!G:G,'Census Data'!$A:$A,$A1594)/SUMIFS('Census Data'!$F:$F,'Census Data'!$A:$A,$A1594)</f>
        <v>0.52370464819751938</v>
      </c>
      <c r="E1594" s="16">
        <f>SUMIFS('Census Data'!H:H,'Census Data'!$A:$A,$A1594)/SUMIFS('Census Data'!$F:$F,'Census Data'!$A:$A,$A1594)</f>
        <v>0.47629535180248056</v>
      </c>
      <c r="F1594" s="14">
        <f>SUM(SUMIFS('Census Data'!I:I,'Census Data'!$A:$A,$A1594),SUMIFS('Census Data'!J:J,'Census Data'!$A:$A,$A1594))/SUMIFS('Census Data'!$F:$F,'Census Data'!$A:$A,$A1594)</f>
        <v>0.96302306711487196</v>
      </c>
      <c r="G1594" s="14">
        <f>SUM(SUMIFS('Census Data'!K:K,'Census Data'!$A:$A,$A1594),SUMIFS('Census Data'!L:L,'Census Data'!$A:$A,$A1594))/SUMIFS('Census Data'!$F:$F,'Census Data'!$A:$A,$A1594)</f>
        <v>4.2888605540744177E-3</v>
      </c>
      <c r="H1594" s="14">
        <f>SUM(SUMIFS('Census Data'!O:O,'Census Data'!$A:$A,$A1594),SUMIFS('Census Data'!P:P,'Census Data'!$A:$A,$A1594))/SUMIFS('Census Data'!$F:$F,'Census Data'!$A:$A,$A1594)</f>
        <v>5.3320969050654919E-3</v>
      </c>
      <c r="I1594" s="16">
        <f t="shared" si="48"/>
        <v>2.735597542598811E-2</v>
      </c>
      <c r="J1594" s="14">
        <f>SUM(SUMIFS('Census Data'!W:W,'Census Data'!$A:$A,$A1594),SUMIFS('Census Data'!X:X,'Census Data'!$A:$A,$A1594))/SUMIFS('Census Data'!$F:$F,'Census Data'!$A:$A,$A1594)</f>
        <v>2.8746957227309609E-2</v>
      </c>
      <c r="K1594" s="16">
        <f t="shared" si="49"/>
        <v>0.97125304277269042</v>
      </c>
      <c r="L1594" s="19">
        <f>'EPA Data'!D1595/SUM('EPA Data'!D:D)</f>
        <v>5.7595326221054438E-7</v>
      </c>
      <c r="M1594" s="19">
        <f>'EPA Data'!E1595/SUM('EPA Data'!E:E)</f>
        <v>8.5622604160455851E-7</v>
      </c>
      <c r="N1594" s="19">
        <f>'EPA Data'!F1595/SUM('EPA Data'!F:F)</f>
        <v>8.9289645169729234E-7</v>
      </c>
      <c r="O1594" s="19">
        <f>'EPA Data'!G1595/SUM('EPA Data'!G:G)</f>
        <v>1.3696571014773517E-6</v>
      </c>
      <c r="P1594" s="19">
        <f>'EPA Data'!H1595/SUM('EPA Data'!H:H)</f>
        <v>2.6086946977084281E-6</v>
      </c>
      <c r="Q1594" s="19">
        <f>'EPA Data'!I1595/SUM('EPA Data'!I:I)</f>
        <v>3.619289490024074E-6</v>
      </c>
      <c r="R1594" s="19">
        <f>'EPA Data'!J1595/SUM('EPA Data'!J:J)</f>
        <v>1.5515861672537457E-6</v>
      </c>
      <c r="S1594" s="19">
        <f>'EPA Data'!K1595/SUM('EPA Data'!K:K)</f>
        <v>1.8880048569742018E-6</v>
      </c>
      <c r="T1594" s="19">
        <f>'EPA Data'!L1595/SUM('EPA Data'!L:L)</f>
        <v>2.6977798415635978E-6</v>
      </c>
      <c r="U1594" s="19">
        <f>'EPA Data'!M1595/SUM('EPA Data'!M:M)</f>
        <v>1.2791735992001003E-6</v>
      </c>
      <c r="V1594" s="19">
        <f>'EPA Data'!N1595/SUM('EPA Data'!N:N)</f>
        <v>1.2012534077981254E-6</v>
      </c>
      <c r="W1594" s="19">
        <f>'EPA Data'!O1595/SUM('EPA Data'!O:O)</f>
        <v>2.0663857166250765E-6</v>
      </c>
      <c r="X1594" s="19">
        <f>'EPA Data'!P1595/SUM('EPA Data'!P:P)</f>
        <v>6.8322639205115691E-6</v>
      </c>
    </row>
    <row r="1595" spans="1:24" x14ac:dyDescent="0.35">
      <c r="A1595" s="13" t="s">
        <v>2645</v>
      </c>
      <c r="B1595" s="13" t="s">
        <v>2598</v>
      </c>
      <c r="C1595" s="18" t="s">
        <v>2646</v>
      </c>
      <c r="D1595" s="14">
        <f>SUMIFS('Census Data'!G:G,'Census Data'!$A:$A,$A1595)/SUMIFS('Census Data'!$F:$F,'Census Data'!$A:$A,$A1595)</f>
        <v>0.5218295218295218</v>
      </c>
      <c r="E1595" s="16">
        <f>SUMIFS('Census Data'!H:H,'Census Data'!$A:$A,$A1595)/SUMIFS('Census Data'!$F:$F,'Census Data'!$A:$A,$A1595)</f>
        <v>0.4781704781704782</v>
      </c>
      <c r="F1595" s="14">
        <f>SUM(SUMIFS('Census Data'!I:I,'Census Data'!$A:$A,$A1595),SUMIFS('Census Data'!J:J,'Census Data'!$A:$A,$A1595))/SUMIFS('Census Data'!$F:$F,'Census Data'!$A:$A,$A1595)</f>
        <v>0.96933471933471937</v>
      </c>
      <c r="G1595" s="14">
        <f>SUM(SUMIFS('Census Data'!K:K,'Census Data'!$A:$A,$A1595),SUMIFS('Census Data'!L:L,'Census Data'!$A:$A,$A1595))/SUMIFS('Census Data'!$F:$F,'Census Data'!$A:$A,$A1595)</f>
        <v>5.1975051975051978E-3</v>
      </c>
      <c r="H1595" s="14">
        <f>SUM(SUMIFS('Census Data'!O:O,'Census Data'!$A:$A,$A1595),SUMIFS('Census Data'!P:P,'Census Data'!$A:$A,$A1595))/SUMIFS('Census Data'!$F:$F,'Census Data'!$A:$A,$A1595)</f>
        <v>3.6382536382536385E-3</v>
      </c>
      <c r="I1595" s="16">
        <f t="shared" si="48"/>
        <v>2.1829521829521803E-2</v>
      </c>
      <c r="J1595" s="14">
        <f>SUM(SUMIFS('Census Data'!W:W,'Census Data'!$A:$A,$A1595),SUMIFS('Census Data'!X:X,'Census Data'!$A:$A,$A1595))/SUMIFS('Census Data'!$F:$F,'Census Data'!$A:$A,$A1595)</f>
        <v>2.0270270270270271E-2</v>
      </c>
      <c r="K1595" s="16">
        <f t="shared" si="49"/>
        <v>0.97972972972972971</v>
      </c>
      <c r="L1595" s="19">
        <f>'EPA Data'!D1596/SUM('EPA Data'!D:D)</f>
        <v>1.8724096662256579E-7</v>
      </c>
      <c r="M1595" s="19">
        <f>'EPA Data'!E1596/SUM('EPA Data'!E:E)</f>
        <v>2.8617984169617081E-7</v>
      </c>
      <c r="N1595" s="19">
        <f>'EPA Data'!F1596/SUM('EPA Data'!F:F)</f>
        <v>2.9967695189282529E-7</v>
      </c>
      <c r="O1595" s="19">
        <f>'EPA Data'!G1596/SUM('EPA Data'!G:G)</f>
        <v>4.9627877187943798E-7</v>
      </c>
      <c r="P1595" s="19">
        <f>'EPA Data'!H1596/SUM('EPA Data'!H:H)</f>
        <v>7.8200730403978399E-7</v>
      </c>
      <c r="Q1595" s="19">
        <f>'EPA Data'!I1596/SUM('EPA Data'!I:I)</f>
        <v>9.8969063921253058E-7</v>
      </c>
      <c r="R1595" s="19">
        <f>'EPA Data'!J1596/SUM('EPA Data'!J:J)</f>
        <v>4.1687632439825416E-7</v>
      </c>
      <c r="S1595" s="19">
        <f>'EPA Data'!K1596/SUM('EPA Data'!K:K)</f>
        <v>5.6011805445712091E-7</v>
      </c>
      <c r="T1595" s="19">
        <f>'EPA Data'!L1596/SUM('EPA Data'!L:L)</f>
        <v>8.2701772311364377E-7</v>
      </c>
      <c r="U1595" s="19">
        <f>'EPA Data'!M1596/SUM('EPA Data'!M:M)</f>
        <v>4.5879026414204848E-7</v>
      </c>
      <c r="V1595" s="19">
        <f>'EPA Data'!N1596/SUM('EPA Data'!N:N)</f>
        <v>3.5923529246033488E-7</v>
      </c>
      <c r="W1595" s="19">
        <f>'EPA Data'!O1596/SUM('EPA Data'!O:O)</f>
        <v>6.042242597192903E-7</v>
      </c>
      <c r="X1595" s="19">
        <f>'EPA Data'!P1596/SUM('EPA Data'!P:P)</f>
        <v>2.3694180961661215E-6</v>
      </c>
    </row>
    <row r="1596" spans="1:24" x14ac:dyDescent="0.35">
      <c r="A1596" s="13" t="s">
        <v>2647</v>
      </c>
      <c r="B1596" s="13" t="s">
        <v>2598</v>
      </c>
      <c r="C1596" s="18" t="s">
        <v>510</v>
      </c>
      <c r="D1596" s="14">
        <f>SUMIFS('Census Data'!G:G,'Census Data'!$A:$A,$A1596)/SUMIFS('Census Data'!$F:$F,'Census Data'!$A:$A,$A1596)</f>
        <v>0.51666298830280288</v>
      </c>
      <c r="E1596" s="16">
        <f>SUMIFS('Census Data'!H:H,'Census Data'!$A:$A,$A1596)/SUMIFS('Census Data'!$F:$F,'Census Data'!$A:$A,$A1596)</f>
        <v>0.48333701169719706</v>
      </c>
      <c r="F1596" s="14">
        <f>SUM(SUMIFS('Census Data'!I:I,'Census Data'!$A:$A,$A1596),SUMIFS('Census Data'!J:J,'Census Data'!$A:$A,$A1596))/SUMIFS('Census Data'!$F:$F,'Census Data'!$A:$A,$A1596)</f>
        <v>0.93842418892076807</v>
      </c>
      <c r="G1596" s="14">
        <f>SUM(SUMIFS('Census Data'!K:K,'Census Data'!$A:$A,$A1596),SUMIFS('Census Data'!L:L,'Census Data'!$A:$A,$A1596))/SUMIFS('Census Data'!$F:$F,'Census Data'!$A:$A,$A1596)</f>
        <v>5.7382476274553075E-3</v>
      </c>
      <c r="H1596" s="14">
        <f>SUM(SUMIFS('Census Data'!O:O,'Census Data'!$A:$A,$A1596),SUMIFS('Census Data'!P:P,'Census Data'!$A:$A,$A1596))/SUMIFS('Census Data'!$F:$F,'Census Data'!$A:$A,$A1596)</f>
        <v>6.6210549547561243E-3</v>
      </c>
      <c r="I1596" s="16">
        <f t="shared" si="48"/>
        <v>4.9216508497020417E-2</v>
      </c>
      <c r="J1596" s="14">
        <f>SUM(SUMIFS('Census Data'!W:W,'Census Data'!$A:$A,$A1596),SUMIFS('Census Data'!X:X,'Census Data'!$A:$A,$A1596))/SUMIFS('Census Data'!$F:$F,'Census Data'!$A:$A,$A1596)</f>
        <v>3.0456852791878174E-2</v>
      </c>
      <c r="K1596" s="16">
        <f t="shared" si="49"/>
        <v>0.96954314720812185</v>
      </c>
      <c r="L1596" s="19">
        <f>'EPA Data'!D1597/SUM('EPA Data'!D:D)</f>
        <v>3.1089984468062536E-7</v>
      </c>
      <c r="M1596" s="19">
        <f>'EPA Data'!E1597/SUM('EPA Data'!E:E)</f>
        <v>2.09942422712484E-7</v>
      </c>
      <c r="N1596" s="19">
        <f>'EPA Data'!F1597/SUM('EPA Data'!F:F)</f>
        <v>1.49761899551813E-7</v>
      </c>
      <c r="O1596" s="19">
        <f>'EPA Data'!G1597/SUM('EPA Data'!G:G)</f>
        <v>8.3632489504839336E-7</v>
      </c>
      <c r="P1596" s="19">
        <f>'EPA Data'!H1597/SUM('EPA Data'!H:H)</f>
        <v>1.5888310325539439E-6</v>
      </c>
      <c r="Q1596" s="19">
        <f>'EPA Data'!I1597/SUM('EPA Data'!I:I)</f>
        <v>2.0687136349420297E-6</v>
      </c>
      <c r="R1596" s="19">
        <f>'EPA Data'!J1597/SUM('EPA Data'!J:J)</f>
        <v>8.009650103173579E-7</v>
      </c>
      <c r="S1596" s="19">
        <f>'EPA Data'!K1597/SUM('EPA Data'!K:K)</f>
        <v>6.5945171579440771E-7</v>
      </c>
      <c r="T1596" s="19">
        <f>'EPA Data'!L1597/SUM('EPA Data'!L:L)</f>
        <v>1.0456408023459795E-6</v>
      </c>
      <c r="U1596" s="19">
        <f>'EPA Data'!M1597/SUM('EPA Data'!M:M)</f>
        <v>1.0369350242887973E-6</v>
      </c>
      <c r="V1596" s="19">
        <f>'EPA Data'!N1597/SUM('EPA Data'!N:N)</f>
        <v>6.7458487597745945E-7</v>
      </c>
      <c r="W1596" s="19">
        <f>'EPA Data'!O1597/SUM('EPA Data'!O:O)</f>
        <v>1.4228649073699139E-6</v>
      </c>
      <c r="X1596" s="19">
        <f>'EPA Data'!P1597/SUM('EPA Data'!P:P)</f>
        <v>2.7500646565432186E-6</v>
      </c>
    </row>
    <row r="1597" spans="1:24" x14ac:dyDescent="0.35">
      <c r="A1597" s="13" t="s">
        <v>2648</v>
      </c>
      <c r="B1597" s="13" t="s">
        <v>2598</v>
      </c>
      <c r="C1597" s="18" t="s">
        <v>2649</v>
      </c>
      <c r="D1597" s="14">
        <f>SUMIFS('Census Data'!G:G,'Census Data'!$A:$A,$A1597)/SUMIFS('Census Data'!$F:$F,'Census Data'!$A:$A,$A1597)</f>
        <v>0.50339616881630156</v>
      </c>
      <c r="E1597" s="16">
        <f>SUMIFS('Census Data'!H:H,'Census Data'!$A:$A,$A1597)/SUMIFS('Census Data'!$F:$F,'Census Data'!$A:$A,$A1597)</f>
        <v>0.49660383118369839</v>
      </c>
      <c r="F1597" s="14">
        <f>SUM(SUMIFS('Census Data'!I:I,'Census Data'!$A:$A,$A1597),SUMIFS('Census Data'!J:J,'Census Data'!$A:$A,$A1597))/SUMIFS('Census Data'!$F:$F,'Census Data'!$A:$A,$A1597)</f>
        <v>0.91304790251596324</v>
      </c>
      <c r="G1597" s="14">
        <f>SUM(SUMIFS('Census Data'!K:K,'Census Data'!$A:$A,$A1597),SUMIFS('Census Data'!L:L,'Census Data'!$A:$A,$A1597))/SUMIFS('Census Data'!$F:$F,'Census Data'!$A:$A,$A1597)</f>
        <v>5.3168485588542067E-3</v>
      </c>
      <c r="H1597" s="14">
        <f>SUM(SUMIFS('Census Data'!O:O,'Census Data'!$A:$A,$A1597),SUMIFS('Census Data'!P:P,'Census Data'!$A:$A,$A1597))/SUMIFS('Census Data'!$F:$F,'Census Data'!$A:$A,$A1597)</f>
        <v>1.9461192093413723E-2</v>
      </c>
      <c r="I1597" s="16">
        <f t="shared" si="48"/>
        <v>6.2174056831768909E-2</v>
      </c>
      <c r="J1597" s="14">
        <f>SUM(SUMIFS('Census Data'!W:W,'Census Data'!$A:$A,$A1597),SUMIFS('Census Data'!X:X,'Census Data'!$A:$A,$A1597))/SUMIFS('Census Data'!$F:$F,'Census Data'!$A:$A,$A1597)</f>
        <v>5.0404063530828394E-2</v>
      </c>
      <c r="K1597" s="16">
        <f t="shared" si="49"/>
        <v>0.94959593646917162</v>
      </c>
      <c r="L1597" s="19">
        <f>'EPA Data'!D1598/SUM('EPA Data'!D:D)</f>
        <v>6.1710201973803747E-6</v>
      </c>
      <c r="M1597" s="19">
        <f>'EPA Data'!E1598/SUM('EPA Data'!E:E)</f>
        <v>5.1961293711272159E-6</v>
      </c>
      <c r="N1597" s="19">
        <f>'EPA Data'!F1598/SUM('EPA Data'!F:F)</f>
        <v>4.7250521455763155E-6</v>
      </c>
      <c r="O1597" s="19">
        <f>'EPA Data'!G1598/SUM('EPA Data'!G:G)</f>
        <v>2.4719427854721753E-5</v>
      </c>
      <c r="P1597" s="19">
        <f>'EPA Data'!H1598/SUM('EPA Data'!H:H)</f>
        <v>3.4938579852603111E-5</v>
      </c>
      <c r="Q1597" s="19">
        <f>'EPA Data'!I1598/SUM('EPA Data'!I:I)</f>
        <v>4.4946400582701504E-5</v>
      </c>
      <c r="R1597" s="19">
        <f>'EPA Data'!J1598/SUM('EPA Data'!J:J)</f>
        <v>2.0634321610524571E-5</v>
      </c>
      <c r="S1597" s="19">
        <f>'EPA Data'!K1598/SUM('EPA Data'!K:K)</f>
        <v>1.5892020366056141E-5</v>
      </c>
      <c r="T1597" s="19">
        <f>'EPA Data'!L1598/SUM('EPA Data'!L:L)</f>
        <v>2.6263900549296093E-5</v>
      </c>
      <c r="U1597" s="19">
        <f>'EPA Data'!M1598/SUM('EPA Data'!M:M)</f>
        <v>2.8296128398460245E-5</v>
      </c>
      <c r="V1597" s="19">
        <f>'EPA Data'!N1598/SUM('EPA Data'!N:N)</f>
        <v>1.6355916051858292E-5</v>
      </c>
      <c r="W1597" s="19">
        <f>'EPA Data'!O1598/SUM('EPA Data'!O:O)</f>
        <v>3.0079589767386977E-5</v>
      </c>
      <c r="X1597" s="19">
        <f>'EPA Data'!P1598/SUM('EPA Data'!P:P)</f>
        <v>6.6614515254787482E-5</v>
      </c>
    </row>
    <row r="1598" spans="1:24" x14ac:dyDescent="0.35">
      <c r="A1598" s="13" t="s">
        <v>2650</v>
      </c>
      <c r="B1598" s="13" t="s">
        <v>2598</v>
      </c>
      <c r="C1598" s="18" t="s">
        <v>2651</v>
      </c>
      <c r="D1598" s="14">
        <f>SUMIFS('Census Data'!G:G,'Census Data'!$A:$A,$A1598)/SUMIFS('Census Data'!$F:$F,'Census Data'!$A:$A,$A1598)</f>
        <v>0.51087185982689465</v>
      </c>
      <c r="E1598" s="16">
        <f>SUMIFS('Census Data'!H:H,'Census Data'!$A:$A,$A1598)/SUMIFS('Census Data'!$F:$F,'Census Data'!$A:$A,$A1598)</f>
        <v>0.48912814017310535</v>
      </c>
      <c r="F1598" s="14">
        <f>SUM(SUMIFS('Census Data'!I:I,'Census Data'!$A:$A,$A1598),SUMIFS('Census Data'!J:J,'Census Data'!$A:$A,$A1598))/SUMIFS('Census Data'!$F:$F,'Census Data'!$A:$A,$A1598)</f>
        <v>0.93350221659278021</v>
      </c>
      <c r="G1598" s="14">
        <f>SUM(SUMIFS('Census Data'!K:K,'Census Data'!$A:$A,$A1598),SUMIFS('Census Data'!L:L,'Census Data'!$A:$A,$A1598))/SUMIFS('Census Data'!$F:$F,'Census Data'!$A:$A,$A1598)</f>
        <v>7.1775385264935612E-3</v>
      </c>
      <c r="H1598" s="14">
        <f>SUM(SUMIFS('Census Data'!O:O,'Census Data'!$A:$A,$A1598),SUMIFS('Census Data'!P:P,'Census Data'!$A:$A,$A1598))/SUMIFS('Census Data'!$F:$F,'Census Data'!$A:$A,$A1598)</f>
        <v>1.3932868904369854E-2</v>
      </c>
      <c r="I1598" s="16">
        <f t="shared" si="48"/>
        <v>4.5387375976356337E-2</v>
      </c>
      <c r="J1598" s="14">
        <f>SUM(SUMIFS('Census Data'!W:W,'Census Data'!$A:$A,$A1598),SUMIFS('Census Data'!X:X,'Census Data'!$A:$A,$A1598))/SUMIFS('Census Data'!$F:$F,'Census Data'!$A:$A,$A1598)</f>
        <v>3.4621068186615998E-2</v>
      </c>
      <c r="K1598" s="16">
        <f t="shared" si="49"/>
        <v>0.96537893181338397</v>
      </c>
      <c r="L1598" s="19">
        <f>'EPA Data'!D1599/SUM('EPA Data'!D:D)</f>
        <v>9.0097369763234442E-7</v>
      </c>
      <c r="M1598" s="19">
        <f>'EPA Data'!E1599/SUM('EPA Data'!E:E)</f>
        <v>1.5327748428519512E-6</v>
      </c>
      <c r="N1598" s="19">
        <f>'EPA Data'!F1599/SUM('EPA Data'!F:F)</f>
        <v>1.2326205281063693E-6</v>
      </c>
      <c r="O1598" s="19">
        <f>'EPA Data'!G1599/SUM('EPA Data'!G:G)</f>
        <v>8.8498235205604058E-7</v>
      </c>
      <c r="P1598" s="19">
        <f>'EPA Data'!H1599/SUM('EPA Data'!H:H)</f>
        <v>1.4309605530138878E-6</v>
      </c>
      <c r="Q1598" s="19">
        <f>'EPA Data'!I1599/SUM('EPA Data'!I:I)</f>
        <v>1.5428196770194081E-6</v>
      </c>
      <c r="R1598" s="19">
        <f>'EPA Data'!J1599/SUM('EPA Data'!J:J)</f>
        <v>1.0091301809389629E-6</v>
      </c>
      <c r="S1598" s="19">
        <f>'EPA Data'!K1599/SUM('EPA Data'!K:K)</f>
        <v>1.3802390263285152E-6</v>
      </c>
      <c r="T1598" s="19">
        <f>'EPA Data'!L1599/SUM('EPA Data'!L:L)</f>
        <v>1.9574640803381635E-6</v>
      </c>
      <c r="U1598" s="19">
        <f>'EPA Data'!M1599/SUM('EPA Data'!M:M)</f>
        <v>7.5065945701633616E-7</v>
      </c>
      <c r="V1598" s="19">
        <f>'EPA Data'!N1599/SUM('EPA Data'!N:N)</f>
        <v>6.7153167103940064E-7</v>
      </c>
      <c r="W1598" s="19">
        <f>'EPA Data'!O1599/SUM('EPA Data'!O:O)</f>
        <v>9.7687934514258789E-7</v>
      </c>
      <c r="X1598" s="19">
        <f>'EPA Data'!P1599/SUM('EPA Data'!P:P)</f>
        <v>5.94759102569648E-6</v>
      </c>
    </row>
    <row r="1599" spans="1:24" x14ac:dyDescent="0.35">
      <c r="A1599" s="13" t="s">
        <v>2652</v>
      </c>
      <c r="B1599" s="13" t="s">
        <v>2598</v>
      </c>
      <c r="C1599" s="18" t="s">
        <v>523</v>
      </c>
      <c r="D1599" s="14">
        <f>SUMIFS('Census Data'!G:G,'Census Data'!$A:$A,$A1599)/SUMIFS('Census Data'!$F:$F,'Census Data'!$A:$A,$A1599)</f>
        <v>0.50593368237347291</v>
      </c>
      <c r="E1599" s="16">
        <f>SUMIFS('Census Data'!H:H,'Census Data'!$A:$A,$A1599)/SUMIFS('Census Data'!$F:$F,'Census Data'!$A:$A,$A1599)</f>
        <v>0.49406631762652703</v>
      </c>
      <c r="F1599" s="14">
        <f>SUM(SUMIFS('Census Data'!I:I,'Census Data'!$A:$A,$A1599),SUMIFS('Census Data'!J:J,'Census Data'!$A:$A,$A1599))/SUMIFS('Census Data'!$F:$F,'Census Data'!$A:$A,$A1599)</f>
        <v>0.95706806282722512</v>
      </c>
      <c r="G1599" s="14">
        <f>SUM(SUMIFS('Census Data'!K:K,'Census Data'!$A:$A,$A1599),SUMIFS('Census Data'!L:L,'Census Data'!$A:$A,$A1599))/SUMIFS('Census Data'!$F:$F,'Census Data'!$A:$A,$A1599)</f>
        <v>4.2466550319953458E-3</v>
      </c>
      <c r="H1599" s="14">
        <f>SUM(SUMIFS('Census Data'!O:O,'Census Data'!$A:$A,$A1599),SUMIFS('Census Data'!P:P,'Census Data'!$A:$A,$A1599))/SUMIFS('Census Data'!$F:$F,'Census Data'!$A:$A,$A1599)</f>
        <v>4.7120418848167539E-3</v>
      </c>
      <c r="I1599" s="16">
        <f t="shared" si="48"/>
        <v>3.3973240255962711E-2</v>
      </c>
      <c r="J1599" s="14">
        <f>SUM(SUMIFS('Census Data'!W:W,'Census Data'!$A:$A,$A1599),SUMIFS('Census Data'!X:X,'Census Data'!$A:$A,$A1599))/SUMIFS('Census Data'!$F:$F,'Census Data'!$A:$A,$A1599)</f>
        <v>3.0890052356020943E-2</v>
      </c>
      <c r="K1599" s="16">
        <f t="shared" si="49"/>
        <v>0.96910994764397906</v>
      </c>
      <c r="L1599" s="19">
        <f>'EPA Data'!D1600/SUM('EPA Data'!D:D)</f>
        <v>1.269904441212082E-6</v>
      </c>
      <c r="M1599" s="19">
        <f>'EPA Data'!E1600/SUM('EPA Data'!E:E)</f>
        <v>2.1157189632370547E-6</v>
      </c>
      <c r="N1599" s="19">
        <f>'EPA Data'!F1600/SUM('EPA Data'!F:F)</f>
        <v>2.317001703587812E-6</v>
      </c>
      <c r="O1599" s="19">
        <f>'EPA Data'!G1600/SUM('EPA Data'!G:G)</f>
        <v>3.4695954396749356E-6</v>
      </c>
      <c r="P1599" s="19">
        <f>'EPA Data'!H1600/SUM('EPA Data'!H:H)</f>
        <v>5.1748120812871121E-6</v>
      </c>
      <c r="Q1599" s="19">
        <f>'EPA Data'!I1600/SUM('EPA Data'!I:I)</f>
        <v>6.8027573830123273E-6</v>
      </c>
      <c r="R1599" s="19">
        <f>'EPA Data'!J1600/SUM('EPA Data'!J:J)</f>
        <v>3.3353021281214617E-6</v>
      </c>
      <c r="S1599" s="19">
        <f>'EPA Data'!K1600/SUM('EPA Data'!K:K)</f>
        <v>4.5678903171278489E-6</v>
      </c>
      <c r="T1599" s="19">
        <f>'EPA Data'!L1600/SUM('EPA Data'!L:L)</f>
        <v>6.269968220107328E-6</v>
      </c>
      <c r="U1599" s="19">
        <f>'EPA Data'!M1600/SUM('EPA Data'!M:M)</f>
        <v>3.0067660097662476E-6</v>
      </c>
      <c r="V1599" s="19">
        <f>'EPA Data'!N1600/SUM('EPA Data'!N:N)</f>
        <v>2.4051964285678319E-6</v>
      </c>
      <c r="W1599" s="19">
        <f>'EPA Data'!O1600/SUM('EPA Data'!O:O)</f>
        <v>3.775257003520473E-6</v>
      </c>
      <c r="X1599" s="19">
        <f>'EPA Data'!P1600/SUM('EPA Data'!P:P)</f>
        <v>1.3908027796119955E-5</v>
      </c>
    </row>
    <row r="1600" spans="1:24" x14ac:dyDescent="0.35">
      <c r="A1600" s="13" t="s">
        <v>2653</v>
      </c>
      <c r="B1600" s="13" t="s">
        <v>2598</v>
      </c>
      <c r="C1600" s="18" t="s">
        <v>2654</v>
      </c>
      <c r="D1600" s="14">
        <f>SUMIFS('Census Data'!G:G,'Census Data'!$A:$A,$A1600)/SUMIFS('Census Data'!$F:$F,'Census Data'!$A:$A,$A1600)</f>
        <v>0.54343434343434338</v>
      </c>
      <c r="E1600" s="16">
        <f>SUMIFS('Census Data'!H:H,'Census Data'!$A:$A,$A1600)/SUMIFS('Census Data'!$F:$F,'Census Data'!$A:$A,$A1600)</f>
        <v>0.45656565656565656</v>
      </c>
      <c r="F1600" s="14">
        <f>SUM(SUMIFS('Census Data'!I:I,'Census Data'!$A:$A,$A1600),SUMIFS('Census Data'!J:J,'Census Data'!$A:$A,$A1600))/SUMIFS('Census Data'!$F:$F,'Census Data'!$A:$A,$A1600)</f>
        <v>0.97171717171717176</v>
      </c>
      <c r="G1600" s="14">
        <f>SUM(SUMIFS('Census Data'!K:K,'Census Data'!$A:$A,$A1600),SUMIFS('Census Data'!L:L,'Census Data'!$A:$A,$A1600))/SUMIFS('Census Data'!$F:$F,'Census Data'!$A:$A,$A1600)</f>
        <v>2.0202020202020202E-3</v>
      </c>
      <c r="H1600" s="14">
        <f>SUM(SUMIFS('Census Data'!O:O,'Census Data'!$A:$A,$A1600),SUMIFS('Census Data'!P:P,'Census Data'!$A:$A,$A1600))/SUMIFS('Census Data'!$F:$F,'Census Data'!$A:$A,$A1600)</f>
        <v>0</v>
      </c>
      <c r="I1600" s="16">
        <f t="shared" si="48"/>
        <v>2.626262626262621E-2</v>
      </c>
      <c r="J1600" s="14">
        <f>SUM(SUMIFS('Census Data'!W:W,'Census Data'!$A:$A,$A1600),SUMIFS('Census Data'!X:X,'Census Data'!$A:$A,$A1600))/SUMIFS('Census Data'!$F:$F,'Census Data'!$A:$A,$A1600)</f>
        <v>2.4242424242424242E-2</v>
      </c>
      <c r="K1600" s="16">
        <f t="shared" si="49"/>
        <v>0.97575757575757571</v>
      </c>
      <c r="L1600" s="19">
        <f>'EPA Data'!D1601/SUM('EPA Data'!D:D)</f>
        <v>2.0081266691544419E-7</v>
      </c>
      <c r="M1600" s="19">
        <f>'EPA Data'!E1601/SUM('EPA Data'!E:E)</f>
        <v>3.9105283118725436E-7</v>
      </c>
      <c r="N1600" s="19">
        <f>'EPA Data'!F1601/SUM('EPA Data'!F:F)</f>
        <v>2.9327947029539535E-7</v>
      </c>
      <c r="O1600" s="19">
        <f>'EPA Data'!G1601/SUM('EPA Data'!G:G)</f>
        <v>1.5319773994689146E-7</v>
      </c>
      <c r="P1600" s="19">
        <f>'EPA Data'!H1601/SUM('EPA Data'!H:H)</f>
        <v>3.2480915862559119E-7</v>
      </c>
      <c r="Q1600" s="19">
        <f>'EPA Data'!I1601/SUM('EPA Data'!I:I)</f>
        <v>3.4320378023534017E-7</v>
      </c>
      <c r="R1600" s="19">
        <f>'EPA Data'!J1601/SUM('EPA Data'!J:J)</f>
        <v>1.3727070472800668E-7</v>
      </c>
      <c r="S1600" s="19">
        <f>'EPA Data'!K1601/SUM('EPA Data'!K:K)</f>
        <v>2.940261112917845E-7</v>
      </c>
      <c r="T1600" s="19">
        <f>'EPA Data'!L1601/SUM('EPA Data'!L:L)</f>
        <v>3.8634329940019295E-7</v>
      </c>
      <c r="U1600" s="19">
        <f>'EPA Data'!M1601/SUM('EPA Data'!M:M)</f>
        <v>1.3048067884581281E-7</v>
      </c>
      <c r="V1600" s="19">
        <f>'EPA Data'!N1601/SUM('EPA Data'!N:N)</f>
        <v>1.4517666363366738E-7</v>
      </c>
      <c r="W1600" s="19">
        <f>'EPA Data'!O1601/SUM('EPA Data'!O:O)</f>
        <v>2.3074187934748936E-7</v>
      </c>
      <c r="X1600" s="19">
        <f>'EPA Data'!P1601/SUM('EPA Data'!P:P)</f>
        <v>1.5406545823800454E-6</v>
      </c>
    </row>
    <row r="1601" spans="1:24" x14ac:dyDescent="0.35">
      <c r="A1601" s="13" t="s">
        <v>2655</v>
      </c>
      <c r="B1601" s="13" t="s">
        <v>2598</v>
      </c>
      <c r="C1601" s="18" t="s">
        <v>278</v>
      </c>
      <c r="D1601" s="14">
        <f>SUMIFS('Census Data'!G:G,'Census Data'!$A:$A,$A1601)/SUMIFS('Census Data'!$F:$F,'Census Data'!$A:$A,$A1601)</f>
        <v>0.50521327014218009</v>
      </c>
      <c r="E1601" s="16">
        <f>SUMIFS('Census Data'!H:H,'Census Data'!$A:$A,$A1601)/SUMIFS('Census Data'!$F:$F,'Census Data'!$A:$A,$A1601)</f>
        <v>0.49478672985781991</v>
      </c>
      <c r="F1601" s="14">
        <f>SUM(SUMIFS('Census Data'!I:I,'Census Data'!$A:$A,$A1601),SUMIFS('Census Data'!J:J,'Census Data'!$A:$A,$A1601))/SUMIFS('Census Data'!$F:$F,'Census Data'!$A:$A,$A1601)</f>
        <v>0.86255924170616116</v>
      </c>
      <c r="G1601" s="14">
        <f>SUM(SUMIFS('Census Data'!K:K,'Census Data'!$A:$A,$A1601),SUMIFS('Census Data'!L:L,'Census Data'!$A:$A,$A1601))/SUMIFS('Census Data'!$F:$F,'Census Data'!$A:$A,$A1601)</f>
        <v>2.3696682464454978E-3</v>
      </c>
      <c r="H1601" s="14">
        <f>SUM(SUMIFS('Census Data'!O:O,'Census Data'!$A:$A,$A1601),SUMIFS('Census Data'!P:P,'Census Data'!$A:$A,$A1601))/SUMIFS('Census Data'!$F:$F,'Census Data'!$A:$A,$A1601)</f>
        <v>3.0805687203791471E-3</v>
      </c>
      <c r="I1601" s="16">
        <f t="shared" si="48"/>
        <v>0.13199052132701428</v>
      </c>
      <c r="J1601" s="14">
        <f>SUM(SUMIFS('Census Data'!W:W,'Census Data'!$A:$A,$A1601),SUMIFS('Census Data'!X:X,'Census Data'!$A:$A,$A1601))/SUMIFS('Census Data'!$F:$F,'Census Data'!$A:$A,$A1601)</f>
        <v>3.1279620853080566E-2</v>
      </c>
      <c r="K1601" s="16">
        <f t="shared" si="49"/>
        <v>0.96872037914691944</v>
      </c>
      <c r="L1601" s="19">
        <f>'EPA Data'!D1602/SUM('EPA Data'!D:D)</f>
        <v>6.8066805961295176E-7</v>
      </c>
      <c r="M1601" s="19">
        <f>'EPA Data'!E1602/SUM('EPA Data'!E:E)</f>
        <v>2.0214702499022849E-6</v>
      </c>
      <c r="N1601" s="19">
        <f>'EPA Data'!F1602/SUM('EPA Data'!F:F)</f>
        <v>1.3977315793930867E-6</v>
      </c>
      <c r="O1601" s="19">
        <f>'EPA Data'!G1602/SUM('EPA Data'!G:G)</f>
        <v>7.0974065631608225E-7</v>
      </c>
      <c r="P1601" s="19">
        <f>'EPA Data'!H1602/SUM('EPA Data'!H:H)</f>
        <v>1.6562216956343603E-6</v>
      </c>
      <c r="Q1601" s="19">
        <f>'EPA Data'!I1602/SUM('EPA Data'!I:I)</f>
        <v>1.4467158383908853E-6</v>
      </c>
      <c r="R1601" s="19">
        <f>'EPA Data'!J1602/SUM('EPA Data'!J:J)</f>
        <v>4.5675672094382153E-7</v>
      </c>
      <c r="S1601" s="19">
        <f>'EPA Data'!K1602/SUM('EPA Data'!K:K)</f>
        <v>1.5137510792805228E-6</v>
      </c>
      <c r="T1601" s="19">
        <f>'EPA Data'!L1602/SUM('EPA Data'!L:L)</f>
        <v>1.5612704269289767E-6</v>
      </c>
      <c r="U1601" s="19">
        <f>'EPA Data'!M1602/SUM('EPA Data'!M:M)</f>
        <v>5.5499439336802837E-7</v>
      </c>
      <c r="V1601" s="19">
        <f>'EPA Data'!N1602/SUM('EPA Data'!N:N)</f>
        <v>6.9987506333391058E-7</v>
      </c>
      <c r="W1601" s="19">
        <f>'EPA Data'!O1602/SUM('EPA Data'!O:O)</f>
        <v>1.0388011382431137E-6</v>
      </c>
      <c r="X1601" s="19">
        <f>'EPA Data'!P1602/SUM('EPA Data'!P:P)</f>
        <v>8.3096064600876571E-6</v>
      </c>
    </row>
    <row r="1602" spans="1:24" x14ac:dyDescent="0.35">
      <c r="A1602" s="13" t="s">
        <v>2656</v>
      </c>
      <c r="B1602" s="13" t="s">
        <v>2598</v>
      </c>
      <c r="C1602" s="18" t="s">
        <v>2657</v>
      </c>
      <c r="D1602" s="14">
        <f>SUMIFS('Census Data'!G:G,'Census Data'!$A:$A,$A1602)/SUMIFS('Census Data'!$F:$F,'Census Data'!$A:$A,$A1602)</f>
        <v>0.49754362188717599</v>
      </c>
      <c r="E1602" s="16">
        <f>SUMIFS('Census Data'!H:H,'Census Data'!$A:$A,$A1602)/SUMIFS('Census Data'!$F:$F,'Census Data'!$A:$A,$A1602)</f>
        <v>0.50245637811282395</v>
      </c>
      <c r="F1602" s="14">
        <f>SUM(SUMIFS('Census Data'!I:I,'Census Data'!$A:$A,$A1602),SUMIFS('Census Data'!J:J,'Census Data'!$A:$A,$A1602))/SUMIFS('Census Data'!$F:$F,'Census Data'!$A:$A,$A1602)</f>
        <v>0.80891072336100289</v>
      </c>
      <c r="G1602" s="14">
        <f>SUM(SUMIFS('Census Data'!K:K,'Census Data'!$A:$A,$A1602),SUMIFS('Census Data'!L:L,'Census Data'!$A:$A,$A1602))/SUMIFS('Census Data'!$F:$F,'Census Data'!$A:$A,$A1602)</f>
        <v>3.7269185160088091E-3</v>
      </c>
      <c r="H1602" s="14">
        <f>SUM(SUMIFS('Census Data'!O:O,'Census Data'!$A:$A,$A1602),SUMIFS('Census Data'!P:P,'Census Data'!$A:$A,$A1602))/SUMIFS('Census Data'!$F:$F,'Census Data'!$A:$A,$A1602)</f>
        <v>5.2515669998305942E-3</v>
      </c>
      <c r="I1602" s="16">
        <f t="shared" si="48"/>
        <v>0.18211079112315764</v>
      </c>
      <c r="J1602" s="14">
        <f>SUM(SUMIFS('Census Data'!W:W,'Census Data'!$A:$A,$A1602),SUMIFS('Census Data'!X:X,'Census Data'!$A:$A,$A1602))/SUMIFS('Census Data'!$F:$F,'Census Data'!$A:$A,$A1602)</f>
        <v>1.9820430289683211E-2</v>
      </c>
      <c r="K1602" s="16">
        <f t="shared" si="49"/>
        <v>0.98017956971031683</v>
      </c>
      <c r="L1602" s="19">
        <f>'EPA Data'!D1603/SUM('EPA Data'!D:D)</f>
        <v>6.3767920263897158E-7</v>
      </c>
      <c r="M1602" s="19">
        <f>'EPA Data'!E1603/SUM('EPA Data'!E:E)</f>
        <v>1.1105065808883149E-6</v>
      </c>
      <c r="N1602" s="19">
        <f>'EPA Data'!F1603/SUM('EPA Data'!F:F)</f>
        <v>8.0547901990628351E-7</v>
      </c>
      <c r="O1602" s="19">
        <f>'EPA Data'!G1603/SUM('EPA Data'!G:G)</f>
        <v>2.4226049818480101E-6</v>
      </c>
      <c r="P1602" s="19">
        <f>'EPA Data'!H1603/SUM('EPA Data'!H:H)</f>
        <v>4.432160381230735E-6</v>
      </c>
      <c r="Q1602" s="19">
        <f>'EPA Data'!I1603/SUM('EPA Data'!I:I)</f>
        <v>4.7576953304244753E-6</v>
      </c>
      <c r="R1602" s="19">
        <f>'EPA Data'!J1603/SUM('EPA Data'!J:J)</f>
        <v>1.5255772953725397E-6</v>
      </c>
      <c r="S1602" s="19">
        <f>'EPA Data'!K1603/SUM('EPA Data'!K:K)</f>
        <v>2.1135120076118015E-6</v>
      </c>
      <c r="T1602" s="19">
        <f>'EPA Data'!L1603/SUM('EPA Data'!L:L)</f>
        <v>3.0280004269737136E-6</v>
      </c>
      <c r="U1602" s="19">
        <f>'EPA Data'!M1603/SUM('EPA Data'!M:M)</f>
        <v>2.3817318140455589E-6</v>
      </c>
      <c r="V1602" s="19">
        <f>'EPA Data'!N1603/SUM('EPA Data'!N:N)</f>
        <v>1.9298261276567882E-6</v>
      </c>
      <c r="W1602" s="19">
        <f>'EPA Data'!O1603/SUM('EPA Data'!O:O)</f>
        <v>3.2320290588243451E-6</v>
      </c>
      <c r="X1602" s="19">
        <f>'EPA Data'!P1603/SUM('EPA Data'!P:P)</f>
        <v>1.1603684973821186E-5</v>
      </c>
    </row>
    <row r="1603" spans="1:24" x14ac:dyDescent="0.35">
      <c r="A1603" s="13" t="s">
        <v>2658</v>
      </c>
      <c r="B1603" s="13" t="s">
        <v>2598</v>
      </c>
      <c r="C1603" s="18" t="s">
        <v>2659</v>
      </c>
      <c r="D1603" s="14">
        <f>SUMIFS('Census Data'!G:G,'Census Data'!$A:$A,$A1603)/SUMIFS('Census Data'!$F:$F,'Census Data'!$A:$A,$A1603)</f>
        <v>0.5032410135533294</v>
      </c>
      <c r="E1603" s="16">
        <f>SUMIFS('Census Data'!H:H,'Census Data'!$A:$A,$A1603)/SUMIFS('Census Data'!$F:$F,'Census Data'!$A:$A,$A1603)</f>
        <v>0.4967589864466706</v>
      </c>
      <c r="F1603" s="14">
        <f>SUM(SUMIFS('Census Data'!I:I,'Census Data'!$A:$A,$A1603),SUMIFS('Census Data'!J:J,'Census Data'!$A:$A,$A1603))/SUMIFS('Census Data'!$F:$F,'Census Data'!$A:$A,$A1603)</f>
        <v>0.94991160872127278</v>
      </c>
      <c r="G1603" s="14">
        <f>SUM(SUMIFS('Census Data'!K:K,'Census Data'!$A:$A,$A1603),SUMIFS('Census Data'!L:L,'Census Data'!$A:$A,$A1603))/SUMIFS('Census Data'!$F:$F,'Census Data'!$A:$A,$A1603)</f>
        <v>1.1785503830288745E-3</v>
      </c>
      <c r="H1603" s="14">
        <f>SUM(SUMIFS('Census Data'!O:O,'Census Data'!$A:$A,$A1603),SUMIFS('Census Data'!P:P,'Census Data'!$A:$A,$A1603))/SUMIFS('Census Data'!$F:$F,'Census Data'!$A:$A,$A1603)</f>
        <v>1.1785503830288745E-3</v>
      </c>
      <c r="I1603" s="16">
        <f t="shared" ref="I1603:I1666" si="50">100%-SUM(F1603:H1603)</f>
        <v>4.7731290512669555E-2</v>
      </c>
      <c r="J1603" s="14">
        <f>SUM(SUMIFS('Census Data'!W:W,'Census Data'!$A:$A,$A1603),SUMIFS('Census Data'!X:X,'Census Data'!$A:$A,$A1603))/SUMIFS('Census Data'!$F:$F,'Census Data'!$A:$A,$A1603)</f>
        <v>2.4160282852091926E-2</v>
      </c>
      <c r="K1603" s="16">
        <f t="shared" ref="K1603:K1666" si="51">100%-J1603</f>
        <v>0.97583971714790807</v>
      </c>
      <c r="L1603" s="19">
        <f>'EPA Data'!D1604/SUM('EPA Data'!D:D)</f>
        <v>4.2405156355216759E-7</v>
      </c>
      <c r="M1603" s="19">
        <f>'EPA Data'!E1604/SUM('EPA Data'!E:E)</f>
        <v>5.5858200877450956E-7</v>
      </c>
      <c r="N1603" s="19">
        <f>'EPA Data'!F1604/SUM('EPA Data'!F:F)</f>
        <v>4.4262322551926309E-7</v>
      </c>
      <c r="O1603" s="19">
        <f>'EPA Data'!G1604/SUM('EPA Data'!G:G)</f>
        <v>1.266050693019705E-7</v>
      </c>
      <c r="P1603" s="19">
        <f>'EPA Data'!H1604/SUM('EPA Data'!H:H)</f>
        <v>2.681960960327905E-7</v>
      </c>
      <c r="Q1603" s="19">
        <f>'EPA Data'!I1604/SUM('EPA Data'!I:I)</f>
        <v>2.5278474217071077E-7</v>
      </c>
      <c r="R1603" s="19">
        <f>'EPA Data'!J1604/SUM('EPA Data'!J:J)</f>
        <v>2.0256632402830329E-7</v>
      </c>
      <c r="S1603" s="19">
        <f>'EPA Data'!K1604/SUM('EPA Data'!K:K)</f>
        <v>3.9580966222226821E-7</v>
      </c>
      <c r="T1603" s="19">
        <f>'EPA Data'!L1604/SUM('EPA Data'!L:L)</f>
        <v>3.570762000852572E-7</v>
      </c>
      <c r="U1603" s="19">
        <f>'EPA Data'!M1604/SUM('EPA Data'!M:M)</f>
        <v>9.4336572243511109E-8</v>
      </c>
      <c r="V1603" s="19">
        <f>'EPA Data'!N1604/SUM('EPA Data'!N:N)</f>
        <v>1.085913720978446E-7</v>
      </c>
      <c r="W1603" s="19">
        <f>'EPA Data'!O1604/SUM('EPA Data'!O:O)</f>
        <v>1.6267775173013916E-7</v>
      </c>
      <c r="X1603" s="19">
        <f>'EPA Data'!P1604/SUM('EPA Data'!P:P)</f>
        <v>1.2362263437155441E-6</v>
      </c>
    </row>
    <row r="1604" spans="1:24" x14ac:dyDescent="0.35">
      <c r="A1604" s="13" t="s">
        <v>2660</v>
      </c>
      <c r="B1604" s="13" t="s">
        <v>2598</v>
      </c>
      <c r="C1604" s="18" t="s">
        <v>1794</v>
      </c>
      <c r="D1604" s="14">
        <f>SUMIFS('Census Data'!G:G,'Census Data'!$A:$A,$A1604)/SUMIFS('Census Data'!$F:$F,'Census Data'!$A:$A,$A1604)</f>
        <v>0.63599712023038157</v>
      </c>
      <c r="E1604" s="16">
        <f>SUMIFS('Census Data'!H:H,'Census Data'!$A:$A,$A1604)/SUMIFS('Census Data'!$F:$F,'Census Data'!$A:$A,$A1604)</f>
        <v>0.36400287976961843</v>
      </c>
      <c r="F1604" s="14">
        <f>SUM(SUMIFS('Census Data'!I:I,'Census Data'!$A:$A,$A1604),SUMIFS('Census Data'!J:J,'Census Data'!$A:$A,$A1604))/SUMIFS('Census Data'!$F:$F,'Census Data'!$A:$A,$A1604)</f>
        <v>0.91115910727141824</v>
      </c>
      <c r="G1604" s="14">
        <f>SUM(SUMIFS('Census Data'!K:K,'Census Data'!$A:$A,$A1604),SUMIFS('Census Data'!L:L,'Census Data'!$A:$A,$A1604))/SUMIFS('Census Data'!$F:$F,'Census Data'!$A:$A,$A1604)</f>
        <v>1.2526997840172787E-2</v>
      </c>
      <c r="H1604" s="14">
        <f>SUM(SUMIFS('Census Data'!O:O,'Census Data'!$A:$A,$A1604),SUMIFS('Census Data'!P:P,'Census Data'!$A:$A,$A1604))/SUMIFS('Census Data'!$F:$F,'Census Data'!$A:$A,$A1604)</f>
        <v>4.4636429085673146E-3</v>
      </c>
      <c r="I1604" s="16">
        <f t="shared" si="50"/>
        <v>7.1850251979841739E-2</v>
      </c>
      <c r="J1604" s="14">
        <f>SUM(SUMIFS('Census Data'!W:W,'Census Data'!$A:$A,$A1604),SUMIFS('Census Data'!X:X,'Census Data'!$A:$A,$A1604))/SUMIFS('Census Data'!$F:$F,'Census Data'!$A:$A,$A1604)</f>
        <v>2.5629949604031678E-2</v>
      </c>
      <c r="K1604" s="16">
        <f t="shared" si="51"/>
        <v>0.97437005039596836</v>
      </c>
      <c r="L1604" s="19">
        <f>'EPA Data'!D1605/SUM('EPA Data'!D:D)</f>
        <v>4.6226663888475403E-7</v>
      </c>
      <c r="M1604" s="19">
        <f>'EPA Data'!E1605/SUM('EPA Data'!E:E)</f>
        <v>4.9304547451138003E-7</v>
      </c>
      <c r="N1604" s="19">
        <f>'EPA Data'!F1605/SUM('EPA Data'!F:F)</f>
        <v>4.9681004034123945E-7</v>
      </c>
      <c r="O1604" s="19">
        <f>'EPA Data'!G1605/SUM('EPA Data'!G:G)</f>
        <v>1.6696731916526015E-6</v>
      </c>
      <c r="P1604" s="19">
        <f>'EPA Data'!H1605/SUM('EPA Data'!H:H)</f>
        <v>2.5881752362973378E-6</v>
      </c>
      <c r="Q1604" s="19">
        <f>'EPA Data'!I1605/SUM('EPA Data'!I:I)</f>
        <v>3.2983322026642407E-6</v>
      </c>
      <c r="R1604" s="19">
        <f>'EPA Data'!J1605/SUM('EPA Data'!J:J)</f>
        <v>1.3555150048184487E-6</v>
      </c>
      <c r="S1604" s="19">
        <f>'EPA Data'!K1605/SUM('EPA Data'!K:K)</f>
        <v>1.3554323186887215E-6</v>
      </c>
      <c r="T1604" s="19">
        <f>'EPA Data'!L1605/SUM('EPA Data'!L:L)</f>
        <v>2.1280442777185959E-6</v>
      </c>
      <c r="U1604" s="19">
        <f>'EPA Data'!M1605/SUM('EPA Data'!M:M)</f>
        <v>1.6803356477815506E-6</v>
      </c>
      <c r="V1604" s="19">
        <f>'EPA Data'!N1605/SUM('EPA Data'!N:N)</f>
        <v>1.1946705335370427E-6</v>
      </c>
      <c r="W1604" s="19">
        <f>'EPA Data'!O1605/SUM('EPA Data'!O:O)</f>
        <v>2.1390572241843104E-6</v>
      </c>
      <c r="X1604" s="19">
        <f>'EPA Data'!P1605/SUM('EPA Data'!P:P)</f>
        <v>5.7885689452238804E-6</v>
      </c>
    </row>
    <row r="1605" spans="1:24" x14ac:dyDescent="0.35">
      <c r="A1605" s="13" t="s">
        <v>2661</v>
      </c>
      <c r="B1605" s="13" t="s">
        <v>2598</v>
      </c>
      <c r="C1605" s="18" t="s">
        <v>287</v>
      </c>
      <c r="D1605" s="14">
        <f>SUMIFS('Census Data'!G:G,'Census Data'!$A:$A,$A1605)/SUMIFS('Census Data'!$F:$F,'Census Data'!$A:$A,$A1605)</f>
        <v>0.52428964252978916</v>
      </c>
      <c r="E1605" s="16">
        <f>SUMIFS('Census Data'!H:H,'Census Data'!$A:$A,$A1605)/SUMIFS('Census Data'!$F:$F,'Census Data'!$A:$A,$A1605)</f>
        <v>0.47571035747021084</v>
      </c>
      <c r="F1605" s="14">
        <f>SUM(SUMIFS('Census Data'!I:I,'Census Data'!$A:$A,$A1605),SUMIFS('Census Data'!J:J,'Census Data'!$A:$A,$A1605))/SUMIFS('Census Data'!$F:$F,'Census Data'!$A:$A,$A1605)</f>
        <v>0.93950504124656276</v>
      </c>
      <c r="G1605" s="14">
        <f>SUM(SUMIFS('Census Data'!K:K,'Census Data'!$A:$A,$A1605),SUMIFS('Census Data'!L:L,'Census Data'!$A:$A,$A1605))/SUMIFS('Census Data'!$F:$F,'Census Data'!$A:$A,$A1605)</f>
        <v>3.6663611365719525E-3</v>
      </c>
      <c r="H1605" s="14">
        <f>SUM(SUMIFS('Census Data'!O:O,'Census Data'!$A:$A,$A1605),SUMIFS('Census Data'!P:P,'Census Data'!$A:$A,$A1605))/SUMIFS('Census Data'!$F:$F,'Census Data'!$A:$A,$A1605)</f>
        <v>7.3327222731439049E-3</v>
      </c>
      <c r="I1605" s="16">
        <f t="shared" si="50"/>
        <v>4.9495875343721463E-2</v>
      </c>
      <c r="J1605" s="14">
        <f>SUM(SUMIFS('Census Data'!W:W,'Census Data'!$A:$A,$A1605),SUMIFS('Census Data'!X:X,'Census Data'!$A:$A,$A1605))/SUMIFS('Census Data'!$F:$F,'Census Data'!$A:$A,$A1605)</f>
        <v>4.0329972502291478E-2</v>
      </c>
      <c r="K1605" s="16">
        <f t="shared" si="51"/>
        <v>0.95967002749770858</v>
      </c>
      <c r="L1605" s="19">
        <f>'EPA Data'!D1606/SUM('EPA Data'!D:D)</f>
        <v>6.7621792047215488E-7</v>
      </c>
      <c r="M1605" s="19">
        <f>'EPA Data'!E1606/SUM('EPA Data'!E:E)</f>
        <v>1.3974195720289628E-6</v>
      </c>
      <c r="N1605" s="19">
        <f>'EPA Data'!F1606/SUM('EPA Data'!F:F)</f>
        <v>9.5845187165825473E-7</v>
      </c>
      <c r="O1605" s="19">
        <f>'EPA Data'!G1606/SUM('EPA Data'!G:G)</f>
        <v>2.9254644466538252E-7</v>
      </c>
      <c r="P1605" s="19">
        <f>'EPA Data'!H1606/SUM('EPA Data'!H:H)</f>
        <v>6.7697964426757707E-7</v>
      </c>
      <c r="Q1605" s="19">
        <f>'EPA Data'!I1606/SUM('EPA Data'!I:I)</f>
        <v>5.1757119879487409E-7</v>
      </c>
      <c r="R1605" s="19">
        <f>'EPA Data'!J1606/SUM('EPA Data'!J:J)</f>
        <v>2.9099265918834492E-7</v>
      </c>
      <c r="S1605" s="19">
        <f>'EPA Data'!K1606/SUM('EPA Data'!K:K)</f>
        <v>8.8833084092126278E-7</v>
      </c>
      <c r="T1605" s="19">
        <f>'EPA Data'!L1606/SUM('EPA Data'!L:L)</f>
        <v>7.8404393288276561E-7</v>
      </c>
      <c r="U1605" s="19">
        <f>'EPA Data'!M1606/SUM('EPA Data'!M:M)</f>
        <v>2.0463716370740363E-7</v>
      </c>
      <c r="V1605" s="19">
        <f>'EPA Data'!N1606/SUM('EPA Data'!N:N)</f>
        <v>2.7870176546075805E-7</v>
      </c>
      <c r="W1605" s="19">
        <f>'EPA Data'!O1606/SUM('EPA Data'!O:O)</f>
        <v>3.8308604237812378E-7</v>
      </c>
      <c r="X1605" s="19">
        <f>'EPA Data'!P1606/SUM('EPA Data'!P:P)</f>
        <v>3.6204798840404748E-6</v>
      </c>
    </row>
    <row r="1606" spans="1:24" x14ac:dyDescent="0.35">
      <c r="A1606" s="13" t="s">
        <v>2662</v>
      </c>
      <c r="B1606" s="13" t="s">
        <v>2598</v>
      </c>
      <c r="C1606" s="18" t="s">
        <v>2663</v>
      </c>
      <c r="D1606" s="14">
        <f>SUMIFS('Census Data'!G:G,'Census Data'!$A:$A,$A1606)/SUMIFS('Census Data'!$F:$F,'Census Data'!$A:$A,$A1606)</f>
        <v>0.50184510198999344</v>
      </c>
      <c r="E1606" s="16">
        <f>SUMIFS('Census Data'!H:H,'Census Data'!$A:$A,$A1606)/SUMIFS('Census Data'!$F:$F,'Census Data'!$A:$A,$A1606)</f>
        <v>0.49815489801000656</v>
      </c>
      <c r="F1606" s="14">
        <f>SUM(SUMIFS('Census Data'!I:I,'Census Data'!$A:$A,$A1606),SUMIFS('Census Data'!J:J,'Census Data'!$A:$A,$A1606))/SUMIFS('Census Data'!$F:$F,'Census Data'!$A:$A,$A1606)</f>
        <v>0.95526476647574199</v>
      </c>
      <c r="G1606" s="14">
        <f>SUM(SUMIFS('Census Data'!K:K,'Census Data'!$A:$A,$A1606),SUMIFS('Census Data'!L:L,'Census Data'!$A:$A,$A1606))/SUMIFS('Census Data'!$F:$F,'Census Data'!$A:$A,$A1606)</f>
        <v>3.9845147268569876E-3</v>
      </c>
      <c r="H1606" s="14">
        <f>SUM(SUMIFS('Census Data'!O:O,'Census Data'!$A:$A,$A1606),SUMIFS('Census Data'!P:P,'Census Data'!$A:$A,$A1606))/SUMIFS('Census Data'!$F:$F,'Census Data'!$A:$A,$A1606)</f>
        <v>7.2219329424282903E-3</v>
      </c>
      <c r="I1606" s="16">
        <f t="shared" si="50"/>
        <v>3.3528785854972654E-2</v>
      </c>
      <c r="J1606" s="14">
        <f>SUM(SUMIFS('Census Data'!W:W,'Census Data'!$A:$A,$A1606),SUMIFS('Census Data'!X:X,'Census Data'!$A:$A,$A1606))/SUMIFS('Census Data'!$F:$F,'Census Data'!$A:$A,$A1606)</f>
        <v>3.5566321794842773E-2</v>
      </c>
      <c r="K1606" s="16">
        <f t="shared" si="51"/>
        <v>0.96443367820515724</v>
      </c>
      <c r="L1606" s="19">
        <f>'EPA Data'!D1607/SUM('EPA Data'!D:D)</f>
        <v>3.1253605826784443E-6</v>
      </c>
      <c r="M1606" s="19">
        <f>'EPA Data'!E1607/SUM('EPA Data'!E:E)</f>
        <v>2.5616589426650821E-6</v>
      </c>
      <c r="N1606" s="19">
        <f>'EPA Data'!F1607/SUM('EPA Data'!F:F)</f>
        <v>2.6553596203165122E-6</v>
      </c>
      <c r="O1606" s="19">
        <f>'EPA Data'!G1607/SUM('EPA Data'!G:G)</f>
        <v>8.1733590152887548E-6</v>
      </c>
      <c r="P1606" s="19">
        <f>'EPA Data'!H1607/SUM('EPA Data'!H:H)</f>
        <v>1.3423120436745492E-5</v>
      </c>
      <c r="Q1606" s="19">
        <f>'EPA Data'!I1607/SUM('EPA Data'!I:I)</f>
        <v>2.0857747991645768E-5</v>
      </c>
      <c r="R1606" s="19">
        <f>'EPA Data'!J1607/SUM('EPA Data'!J:J)</f>
        <v>6.2407132051741362E-6</v>
      </c>
      <c r="S1606" s="19">
        <f>'EPA Data'!K1607/SUM('EPA Data'!K:K)</f>
        <v>7.0347257775631359E-6</v>
      </c>
      <c r="T1606" s="19">
        <f>'EPA Data'!L1607/SUM('EPA Data'!L:L)</f>
        <v>1.1678262927195355E-5</v>
      </c>
      <c r="U1606" s="19">
        <f>'EPA Data'!M1607/SUM('EPA Data'!M:M)</f>
        <v>1.1656439644948598E-5</v>
      </c>
      <c r="V1606" s="19">
        <f>'EPA Data'!N1607/SUM('EPA Data'!N:N)</f>
        <v>6.1043140036787277E-6</v>
      </c>
      <c r="W1606" s="19">
        <f>'EPA Data'!O1607/SUM('EPA Data'!O:O)</f>
        <v>1.3612656327166119E-5</v>
      </c>
      <c r="X1606" s="19">
        <f>'EPA Data'!P1607/SUM('EPA Data'!P:P)</f>
        <v>3.1782980054261414E-5</v>
      </c>
    </row>
    <row r="1607" spans="1:24" x14ac:dyDescent="0.35">
      <c r="A1607" s="13" t="s">
        <v>2664</v>
      </c>
      <c r="B1607" s="13" t="s">
        <v>2598</v>
      </c>
      <c r="C1607" s="18" t="s">
        <v>1162</v>
      </c>
      <c r="D1607" s="14">
        <f>SUMIFS('Census Data'!G:G,'Census Data'!$A:$A,$A1607)/SUMIFS('Census Data'!$F:$F,'Census Data'!$A:$A,$A1607)</f>
        <v>0.52218548808073773</v>
      </c>
      <c r="E1607" s="16">
        <f>SUMIFS('Census Data'!H:H,'Census Data'!$A:$A,$A1607)/SUMIFS('Census Data'!$F:$F,'Census Data'!$A:$A,$A1607)</f>
        <v>0.47781451191926222</v>
      </c>
      <c r="F1607" s="14">
        <f>SUM(SUMIFS('Census Data'!I:I,'Census Data'!$A:$A,$A1607),SUMIFS('Census Data'!J:J,'Census Data'!$A:$A,$A1607))/SUMIFS('Census Data'!$F:$F,'Census Data'!$A:$A,$A1607)</f>
        <v>0.93587958935096571</v>
      </c>
      <c r="G1607" s="14">
        <f>SUM(SUMIFS('Census Data'!K:K,'Census Data'!$A:$A,$A1607),SUMIFS('Census Data'!L:L,'Census Data'!$A:$A,$A1607))/SUMIFS('Census Data'!$F:$F,'Census Data'!$A:$A,$A1607)</f>
        <v>6.6121454672002783E-3</v>
      </c>
      <c r="H1607" s="14">
        <f>SUM(SUMIFS('Census Data'!O:O,'Census Data'!$A:$A,$A1607),SUMIFS('Census Data'!P:P,'Census Data'!$A:$A,$A1607))/SUMIFS('Census Data'!$F:$F,'Census Data'!$A:$A,$A1607)</f>
        <v>5.6551244127370798E-3</v>
      </c>
      <c r="I1607" s="16">
        <f t="shared" si="50"/>
        <v>5.1853140769096973E-2</v>
      </c>
      <c r="J1607" s="14">
        <f>SUM(SUMIFS('Census Data'!W:W,'Census Data'!$A:$A,$A1607),SUMIFS('Census Data'!X:X,'Census Data'!$A:$A,$A1607))/SUMIFS('Census Data'!$F:$F,'Census Data'!$A:$A,$A1607)</f>
        <v>5.350617713589699E-2</v>
      </c>
      <c r="K1607" s="16">
        <f t="shared" si="51"/>
        <v>0.946493822864103</v>
      </c>
      <c r="L1607" s="19">
        <f>'EPA Data'!D1608/SUM('EPA Data'!D:D)</f>
        <v>4.4638150310992548E-6</v>
      </c>
      <c r="M1607" s="19">
        <f>'EPA Data'!E1608/SUM('EPA Data'!E:E)</f>
        <v>1.4780465175457387E-5</v>
      </c>
      <c r="N1607" s="19">
        <f>'EPA Data'!F1608/SUM('EPA Data'!F:F)</f>
        <v>1.0398089791858149E-5</v>
      </c>
      <c r="O1607" s="19">
        <f>'EPA Data'!G1608/SUM('EPA Data'!G:G)</f>
        <v>3.2490535136643345E-6</v>
      </c>
      <c r="P1607" s="19">
        <f>'EPA Data'!H1608/SUM('EPA Data'!H:H)</f>
        <v>7.1616432631866353E-6</v>
      </c>
      <c r="Q1607" s="19">
        <f>'EPA Data'!I1608/SUM('EPA Data'!I:I)</f>
        <v>4.3815766406963243E-6</v>
      </c>
      <c r="R1607" s="19">
        <f>'EPA Data'!J1608/SUM('EPA Data'!J:J)</f>
        <v>3.2250022244798603E-6</v>
      </c>
      <c r="S1607" s="19">
        <f>'EPA Data'!K1608/SUM('EPA Data'!K:K)</f>
        <v>1.3161509876099727E-5</v>
      </c>
      <c r="T1607" s="19">
        <f>'EPA Data'!L1608/SUM('EPA Data'!L:L)</f>
        <v>8.8003473565087624E-6</v>
      </c>
      <c r="U1607" s="19">
        <f>'EPA Data'!M1608/SUM('EPA Data'!M:M)</f>
        <v>2.1856084973833266E-6</v>
      </c>
      <c r="V1607" s="19">
        <f>'EPA Data'!N1608/SUM('EPA Data'!N:N)</f>
        <v>2.7821223002971358E-6</v>
      </c>
      <c r="W1607" s="19">
        <f>'EPA Data'!O1608/SUM('EPA Data'!O:O)</f>
        <v>3.6141148939373863E-6</v>
      </c>
      <c r="X1607" s="19">
        <f>'EPA Data'!P1608/SUM('EPA Data'!P:P)</f>
        <v>3.8731889252277993E-5</v>
      </c>
    </row>
    <row r="1608" spans="1:24" x14ac:dyDescent="0.35">
      <c r="A1608" s="13" t="s">
        <v>2665</v>
      </c>
      <c r="B1608" s="13" t="s">
        <v>2598</v>
      </c>
      <c r="C1608" s="18" t="s">
        <v>2666</v>
      </c>
      <c r="D1608" s="14">
        <f>SUMIFS('Census Data'!G:G,'Census Data'!$A:$A,$A1608)/SUMIFS('Census Data'!$F:$F,'Census Data'!$A:$A,$A1608)</f>
        <v>0.50092609742544913</v>
      </c>
      <c r="E1608" s="16">
        <f>SUMIFS('Census Data'!H:H,'Census Data'!$A:$A,$A1608)/SUMIFS('Census Data'!$F:$F,'Census Data'!$A:$A,$A1608)</f>
        <v>0.49907390257455087</v>
      </c>
      <c r="F1608" s="14">
        <f>SUM(SUMIFS('Census Data'!I:I,'Census Data'!$A:$A,$A1608),SUMIFS('Census Data'!J:J,'Census Data'!$A:$A,$A1608))/SUMIFS('Census Data'!$F:$F,'Census Data'!$A:$A,$A1608)</f>
        <v>0.34737914428597888</v>
      </c>
      <c r="G1608" s="14">
        <f>SUM(SUMIFS('Census Data'!K:K,'Census Data'!$A:$A,$A1608),SUMIFS('Census Data'!L:L,'Census Data'!$A:$A,$A1608))/SUMIFS('Census Data'!$F:$F,'Census Data'!$A:$A,$A1608)</f>
        <v>4.2600481570661238E-3</v>
      </c>
      <c r="H1608" s="14">
        <f>SUM(SUMIFS('Census Data'!O:O,'Census Data'!$A:$A,$A1608),SUMIFS('Census Data'!P:P,'Census Data'!$A:$A,$A1608))/SUMIFS('Census Data'!$F:$F,'Census Data'!$A:$A,$A1608)</f>
        <v>5.371365067605112E-3</v>
      </c>
      <c r="I1608" s="16">
        <f t="shared" si="50"/>
        <v>0.64298944248934986</v>
      </c>
      <c r="J1608" s="14">
        <f>SUM(SUMIFS('Census Data'!W:W,'Census Data'!$A:$A,$A1608),SUMIFS('Census Data'!X:X,'Census Data'!$A:$A,$A1608))/SUMIFS('Census Data'!$F:$F,'Census Data'!$A:$A,$A1608)</f>
        <v>2.3615484348953511E-2</v>
      </c>
      <c r="K1608" s="16">
        <f t="shared" si="51"/>
        <v>0.97638451565104645</v>
      </c>
      <c r="L1608" s="19">
        <f>'EPA Data'!D1609/SUM('EPA Data'!D:D)</f>
        <v>5.5440555992698041E-6</v>
      </c>
      <c r="M1608" s="19">
        <f>'EPA Data'!E1609/SUM('EPA Data'!E:E)</f>
        <v>2.0151961715441953E-5</v>
      </c>
      <c r="N1608" s="19">
        <f>'EPA Data'!F1609/SUM('EPA Data'!F:F)</f>
        <v>1.2945121541580772E-5</v>
      </c>
      <c r="O1608" s="19">
        <f>'EPA Data'!G1609/SUM('EPA Data'!G:G)</f>
        <v>5.1005626683918735E-6</v>
      </c>
      <c r="P1608" s="19">
        <f>'EPA Data'!H1609/SUM('EPA Data'!H:H)</f>
        <v>1.0085303912694946E-5</v>
      </c>
      <c r="Q1608" s="19">
        <f>'EPA Data'!I1609/SUM('EPA Data'!I:I)</f>
        <v>6.032377653103262E-6</v>
      </c>
      <c r="R1608" s="19">
        <f>'EPA Data'!J1609/SUM('EPA Data'!J:J)</f>
        <v>4.0653196055375082E-6</v>
      </c>
      <c r="S1608" s="19">
        <f>'EPA Data'!K1609/SUM('EPA Data'!K:K)</f>
        <v>1.7224555614942472E-5</v>
      </c>
      <c r="T1608" s="19">
        <f>'EPA Data'!L1609/SUM('EPA Data'!L:L)</f>
        <v>1.1228019325770198E-5</v>
      </c>
      <c r="U1608" s="19">
        <f>'EPA Data'!M1609/SUM('EPA Data'!M:M)</f>
        <v>2.9704747410787147E-6</v>
      </c>
      <c r="V1608" s="19">
        <f>'EPA Data'!N1609/SUM('EPA Data'!N:N)</f>
        <v>3.8341783918680162E-6</v>
      </c>
      <c r="W1608" s="19">
        <f>'EPA Data'!O1609/SUM('EPA Data'!O:O)</f>
        <v>4.9591399357888386E-6</v>
      </c>
      <c r="X1608" s="19">
        <f>'EPA Data'!P1609/SUM('EPA Data'!P:P)</f>
        <v>5.3418320153371163E-5</v>
      </c>
    </row>
    <row r="1609" spans="1:24" x14ac:dyDescent="0.35">
      <c r="A1609" s="13" t="s">
        <v>2667</v>
      </c>
      <c r="B1609" s="13" t="s">
        <v>2598</v>
      </c>
      <c r="C1609" s="18" t="s">
        <v>2668</v>
      </c>
      <c r="D1609" s="14">
        <f>SUMIFS('Census Data'!G:G,'Census Data'!$A:$A,$A1609)/SUMIFS('Census Data'!$F:$F,'Census Data'!$A:$A,$A1609)</f>
        <v>0.50593881223755244</v>
      </c>
      <c r="E1609" s="16">
        <f>SUMIFS('Census Data'!H:H,'Census Data'!$A:$A,$A1609)/SUMIFS('Census Data'!$F:$F,'Census Data'!$A:$A,$A1609)</f>
        <v>0.49406118776244751</v>
      </c>
      <c r="F1609" s="14">
        <f>SUM(SUMIFS('Census Data'!I:I,'Census Data'!$A:$A,$A1609),SUMIFS('Census Data'!J:J,'Census Data'!$A:$A,$A1609))/SUMIFS('Census Data'!$F:$F,'Census Data'!$A:$A,$A1609)</f>
        <v>0.56448710257948409</v>
      </c>
      <c r="G1609" s="14">
        <f>SUM(SUMIFS('Census Data'!K:K,'Census Data'!$A:$A,$A1609),SUMIFS('Census Data'!L:L,'Census Data'!$A:$A,$A1609))/SUMIFS('Census Data'!$F:$F,'Census Data'!$A:$A,$A1609)</f>
        <v>3.119376124775045E-3</v>
      </c>
      <c r="H1609" s="14">
        <f>SUM(SUMIFS('Census Data'!O:O,'Census Data'!$A:$A,$A1609),SUMIFS('Census Data'!P:P,'Census Data'!$A:$A,$A1609))/SUMIFS('Census Data'!$F:$F,'Census Data'!$A:$A,$A1609)</f>
        <v>1.6796640671865627E-2</v>
      </c>
      <c r="I1609" s="16">
        <f t="shared" si="50"/>
        <v>0.41559688062387523</v>
      </c>
      <c r="J1609" s="14">
        <f>SUM(SUMIFS('Census Data'!W:W,'Census Data'!$A:$A,$A1609),SUMIFS('Census Data'!X:X,'Census Data'!$A:$A,$A1609))/SUMIFS('Census Data'!$F:$F,'Census Data'!$A:$A,$A1609)</f>
        <v>2.7114577084583084E-2</v>
      </c>
      <c r="K1609" s="16">
        <f t="shared" si="51"/>
        <v>0.97288542291541691</v>
      </c>
      <c r="L1609" s="19">
        <f>'EPA Data'!D1610/SUM('EPA Data'!D:D)</f>
        <v>1.1406376412322826E-5</v>
      </c>
      <c r="M1609" s="19">
        <f>'EPA Data'!E1610/SUM('EPA Data'!E:E)</f>
        <v>1.348099910208153E-5</v>
      </c>
      <c r="N1609" s="19">
        <f>'EPA Data'!F1610/SUM('EPA Data'!F:F)</f>
        <v>9.1453851497460632E-6</v>
      </c>
      <c r="O1609" s="19">
        <f>'EPA Data'!G1610/SUM('EPA Data'!G:G)</f>
        <v>3.3808257616934456E-6</v>
      </c>
      <c r="P1609" s="19">
        <f>'EPA Data'!H1610/SUM('EPA Data'!H:H)</f>
        <v>6.4633397995456083E-6</v>
      </c>
      <c r="Q1609" s="19">
        <f>'EPA Data'!I1610/SUM('EPA Data'!I:I)</f>
        <v>6.1682991495283267E-6</v>
      </c>
      <c r="R1609" s="19">
        <f>'EPA Data'!J1610/SUM('EPA Data'!J:J)</f>
        <v>7.2272065081535301E-6</v>
      </c>
      <c r="S1609" s="19">
        <f>'EPA Data'!K1610/SUM('EPA Data'!K:K)</f>
        <v>7.5446279206003543E-6</v>
      </c>
      <c r="T1609" s="19">
        <f>'EPA Data'!L1610/SUM('EPA Data'!L:L)</f>
        <v>8.4867834984876664E-6</v>
      </c>
      <c r="U1609" s="19">
        <f>'EPA Data'!M1610/SUM('EPA Data'!M:M)</f>
        <v>2.5583614859625283E-6</v>
      </c>
      <c r="V1609" s="19">
        <f>'EPA Data'!N1610/SUM('EPA Data'!N:N)</f>
        <v>2.758339001986454E-6</v>
      </c>
      <c r="W1609" s="19">
        <f>'EPA Data'!O1610/SUM('EPA Data'!O:O)</f>
        <v>4.0253916378423807E-6</v>
      </c>
      <c r="X1609" s="19">
        <f>'EPA Data'!P1610/SUM('EPA Data'!P:P)</f>
        <v>3.0258154078598293E-5</v>
      </c>
    </row>
    <row r="1610" spans="1:24" x14ac:dyDescent="0.35">
      <c r="A1610" s="13" t="s">
        <v>2669</v>
      </c>
      <c r="B1610" s="13" t="s">
        <v>2598</v>
      </c>
      <c r="C1610" s="18" t="s">
        <v>2670</v>
      </c>
      <c r="D1610" s="14">
        <f>SUMIFS('Census Data'!G:G,'Census Data'!$A:$A,$A1610)/SUMIFS('Census Data'!$F:$F,'Census Data'!$A:$A,$A1610)</f>
        <v>0.51580900145184705</v>
      </c>
      <c r="E1610" s="16">
        <f>SUMIFS('Census Data'!H:H,'Census Data'!$A:$A,$A1610)/SUMIFS('Census Data'!$F:$F,'Census Data'!$A:$A,$A1610)</f>
        <v>0.48419099854815295</v>
      </c>
      <c r="F1610" s="14">
        <f>SUM(SUMIFS('Census Data'!I:I,'Census Data'!$A:$A,$A1610),SUMIFS('Census Data'!J:J,'Census Data'!$A:$A,$A1610))/SUMIFS('Census Data'!$F:$F,'Census Data'!$A:$A,$A1610)</f>
        <v>0.92571382481045328</v>
      </c>
      <c r="G1610" s="14">
        <f>SUM(SUMIFS('Census Data'!K:K,'Census Data'!$A:$A,$A1610),SUMIFS('Census Data'!L:L,'Census Data'!$A:$A,$A1610))/SUMIFS('Census Data'!$F:$F,'Census Data'!$A:$A,$A1610)</f>
        <v>2.9843523148894982E-3</v>
      </c>
      <c r="H1610" s="14">
        <f>SUM(SUMIFS('Census Data'!O:O,'Census Data'!$A:$A,$A1610),SUMIFS('Census Data'!P:P,'Census Data'!$A:$A,$A1610))/SUMIFS('Census Data'!$F:$F,'Census Data'!$A:$A,$A1610)</f>
        <v>4.516857557670592E-3</v>
      </c>
      <c r="I1610" s="16">
        <f t="shared" si="50"/>
        <v>6.6784965316986633E-2</v>
      </c>
      <c r="J1610" s="14">
        <f>SUM(SUMIFS('Census Data'!W:W,'Census Data'!$A:$A,$A1610),SUMIFS('Census Data'!X:X,'Census Data'!$A:$A,$A1610))/SUMIFS('Census Data'!$F:$F,'Census Data'!$A:$A,$A1610)</f>
        <v>2.9924181319567672E-2</v>
      </c>
      <c r="K1610" s="16">
        <f t="shared" si="51"/>
        <v>0.97007581868043236</v>
      </c>
      <c r="L1610" s="19">
        <f>'EPA Data'!D1611/SUM('EPA Data'!D:D)</f>
        <v>1.1654017126851226E-6</v>
      </c>
      <c r="M1610" s="19">
        <f>'EPA Data'!E1611/SUM('EPA Data'!E:E)</f>
        <v>6.9087964622536719E-7</v>
      </c>
      <c r="N1610" s="19">
        <f>'EPA Data'!F1611/SUM('EPA Data'!F:F)</f>
        <v>4.3029614292543454E-7</v>
      </c>
      <c r="O1610" s="19">
        <f>'EPA Data'!G1611/SUM('EPA Data'!G:G)</f>
        <v>3.2713247816781171E-6</v>
      </c>
      <c r="P1610" s="19">
        <f>'EPA Data'!H1611/SUM('EPA Data'!H:H)</f>
        <v>6.3101151279251703E-6</v>
      </c>
      <c r="Q1610" s="19">
        <f>'EPA Data'!I1611/SUM('EPA Data'!I:I)</f>
        <v>7.1946678331535811E-6</v>
      </c>
      <c r="R1610" s="19">
        <f>'EPA Data'!J1611/SUM('EPA Data'!J:J)</f>
        <v>2.777506264153271E-6</v>
      </c>
      <c r="S1610" s="19">
        <f>'EPA Data'!K1611/SUM('EPA Data'!K:K)</f>
        <v>2.2777405599185459E-6</v>
      </c>
      <c r="T1610" s="19">
        <f>'EPA Data'!L1611/SUM('EPA Data'!L:L)</f>
        <v>3.5272842537955198E-6</v>
      </c>
      <c r="U1610" s="19">
        <f>'EPA Data'!M1611/SUM('EPA Data'!M:M)</f>
        <v>4.2398011135705874E-6</v>
      </c>
      <c r="V1610" s="19">
        <f>'EPA Data'!N1611/SUM('EPA Data'!N:N)</f>
        <v>2.6388432192267937E-6</v>
      </c>
      <c r="W1610" s="19">
        <f>'EPA Data'!O1611/SUM('EPA Data'!O:O)</f>
        <v>5.0187949082782375E-6</v>
      </c>
      <c r="X1610" s="19">
        <f>'EPA Data'!P1611/SUM('EPA Data'!P:P)</f>
        <v>9.1899374154051907E-6</v>
      </c>
    </row>
    <row r="1611" spans="1:24" x14ac:dyDescent="0.35">
      <c r="A1611" s="13" t="s">
        <v>2671</v>
      </c>
      <c r="B1611" s="13" t="s">
        <v>2598</v>
      </c>
      <c r="C1611" s="18" t="s">
        <v>1619</v>
      </c>
      <c r="D1611" s="14">
        <f>SUMIFS('Census Data'!G:G,'Census Data'!$A:$A,$A1611)/SUMIFS('Census Data'!$F:$F,'Census Data'!$A:$A,$A1611)</f>
        <v>0.51889452904681332</v>
      </c>
      <c r="E1611" s="16">
        <f>SUMIFS('Census Data'!H:H,'Census Data'!$A:$A,$A1611)/SUMIFS('Census Data'!$F:$F,'Census Data'!$A:$A,$A1611)</f>
        <v>0.48110547095318668</v>
      </c>
      <c r="F1611" s="14">
        <f>SUM(SUMIFS('Census Data'!I:I,'Census Data'!$A:$A,$A1611),SUMIFS('Census Data'!J:J,'Census Data'!$A:$A,$A1611))/SUMIFS('Census Data'!$F:$F,'Census Data'!$A:$A,$A1611)</f>
        <v>0.93683023124647491</v>
      </c>
      <c r="G1611" s="14">
        <f>SUM(SUMIFS('Census Data'!K:K,'Census Data'!$A:$A,$A1611),SUMIFS('Census Data'!L:L,'Census Data'!$A:$A,$A1611))/SUMIFS('Census Data'!$F:$F,'Census Data'!$A:$A,$A1611)</f>
        <v>5.6401579244218835E-3</v>
      </c>
      <c r="H1611" s="14">
        <f>SUM(SUMIFS('Census Data'!O:O,'Census Data'!$A:$A,$A1611),SUMIFS('Census Data'!P:P,'Census Data'!$A:$A,$A1611))/SUMIFS('Census Data'!$F:$F,'Census Data'!$A:$A,$A1611)</f>
        <v>5.6401579244218835E-3</v>
      </c>
      <c r="I1611" s="16">
        <f t="shared" si="50"/>
        <v>5.1889452904681388E-2</v>
      </c>
      <c r="J1611" s="14">
        <f>SUM(SUMIFS('Census Data'!W:W,'Census Data'!$A:$A,$A1611),SUMIFS('Census Data'!X:X,'Census Data'!$A:$A,$A1611))/SUMIFS('Census Data'!$F:$F,'Census Data'!$A:$A,$A1611)</f>
        <v>3.3276931754089113E-2</v>
      </c>
      <c r="K1611" s="16">
        <f t="shared" si="51"/>
        <v>0.96672306824591092</v>
      </c>
      <c r="L1611" s="19">
        <f>'EPA Data'!D1612/SUM('EPA Data'!D:D)</f>
        <v>7.753414352736814E-7</v>
      </c>
      <c r="M1611" s="19">
        <f>'EPA Data'!E1612/SUM('EPA Data'!E:E)</f>
        <v>2.8072760559164704E-6</v>
      </c>
      <c r="N1611" s="19">
        <f>'EPA Data'!F1612/SUM('EPA Data'!F:F)</f>
        <v>1.7874876012873981E-6</v>
      </c>
      <c r="O1611" s="19">
        <f>'EPA Data'!G1612/SUM('EPA Data'!G:G)</f>
        <v>6.8182726609004034E-7</v>
      </c>
      <c r="P1611" s="19">
        <f>'EPA Data'!H1612/SUM('EPA Data'!H:H)</f>
        <v>1.3895310307335935E-6</v>
      </c>
      <c r="Q1611" s="19">
        <f>'EPA Data'!I1612/SUM('EPA Data'!I:I)</f>
        <v>7.6354500267887007E-7</v>
      </c>
      <c r="R1611" s="19">
        <f>'EPA Data'!J1612/SUM('EPA Data'!J:J)</f>
        <v>5.2242057397316002E-7</v>
      </c>
      <c r="S1611" s="19">
        <f>'EPA Data'!K1612/SUM('EPA Data'!K:K)</f>
        <v>2.7047586163642794E-6</v>
      </c>
      <c r="T1611" s="19">
        <f>'EPA Data'!L1612/SUM('EPA Data'!L:L)</f>
        <v>1.5575852008108528E-6</v>
      </c>
      <c r="U1611" s="19">
        <f>'EPA Data'!M1612/SUM('EPA Data'!M:M)</f>
        <v>4.2796512255692017E-7</v>
      </c>
      <c r="V1611" s="19">
        <f>'EPA Data'!N1612/SUM('EPA Data'!N:N)</f>
        <v>5.1597613798808358E-7</v>
      </c>
      <c r="W1611" s="19">
        <f>'EPA Data'!O1612/SUM('EPA Data'!O:O)</f>
        <v>6.6963726386480728E-7</v>
      </c>
      <c r="X1611" s="19">
        <f>'EPA Data'!P1612/SUM('EPA Data'!P:P)</f>
        <v>7.1917902666220123E-6</v>
      </c>
    </row>
    <row r="1612" spans="1:24" x14ac:dyDescent="0.35">
      <c r="A1612" s="13" t="s">
        <v>2672</v>
      </c>
      <c r="B1612" s="13" t="s">
        <v>2598</v>
      </c>
      <c r="C1612" s="18" t="s">
        <v>2673</v>
      </c>
      <c r="D1612" s="14">
        <f>SUMIFS('Census Data'!G:G,'Census Data'!$A:$A,$A1612)/SUMIFS('Census Data'!$F:$F,'Census Data'!$A:$A,$A1612)</f>
        <v>0.50853922349994307</v>
      </c>
      <c r="E1612" s="16">
        <f>SUMIFS('Census Data'!H:H,'Census Data'!$A:$A,$A1612)/SUMIFS('Census Data'!$F:$F,'Census Data'!$A:$A,$A1612)</f>
        <v>0.49146077650005693</v>
      </c>
      <c r="F1612" s="14">
        <f>SUM(SUMIFS('Census Data'!I:I,'Census Data'!$A:$A,$A1612),SUMIFS('Census Data'!J:J,'Census Data'!$A:$A,$A1612))/SUMIFS('Census Data'!$F:$F,'Census Data'!$A:$A,$A1612)</f>
        <v>0.93720824319708529</v>
      </c>
      <c r="G1612" s="14">
        <f>SUM(SUMIFS('Census Data'!K:K,'Census Data'!$A:$A,$A1612),SUMIFS('Census Data'!L:L,'Census Data'!$A:$A,$A1612))/SUMIFS('Census Data'!$F:$F,'Census Data'!$A:$A,$A1612)</f>
        <v>5.5789593532961403E-3</v>
      </c>
      <c r="H1612" s="14">
        <f>SUM(SUMIFS('Census Data'!O:O,'Census Data'!$A:$A,$A1612),SUMIFS('Census Data'!P:P,'Census Data'!$A:$A,$A1612))/SUMIFS('Census Data'!$F:$F,'Census Data'!$A:$A,$A1612)</f>
        <v>8.0553341682796306E-3</v>
      </c>
      <c r="I1612" s="16">
        <f t="shared" si="50"/>
        <v>4.9157463281338964E-2</v>
      </c>
      <c r="J1612" s="14">
        <f>SUM(SUMIFS('Census Data'!W:W,'Census Data'!$A:$A,$A1612),SUMIFS('Census Data'!X:X,'Census Data'!$A:$A,$A1612))/SUMIFS('Census Data'!$F:$F,'Census Data'!$A:$A,$A1612)</f>
        <v>4.6567232153022886E-2</v>
      </c>
      <c r="K1612" s="16">
        <f t="shared" si="51"/>
        <v>0.95343276784697717</v>
      </c>
      <c r="L1612" s="19">
        <f>'EPA Data'!D1613/SUM('EPA Data'!D:D)</f>
        <v>2.7422301523353398E-6</v>
      </c>
      <c r="M1612" s="19">
        <f>'EPA Data'!E1613/SUM('EPA Data'!E:E)</f>
        <v>3.171900159912655E-6</v>
      </c>
      <c r="N1612" s="19">
        <f>'EPA Data'!F1613/SUM('EPA Data'!F:F)</f>
        <v>3.4981300882278225E-6</v>
      </c>
      <c r="O1612" s="19">
        <f>'EPA Data'!G1613/SUM('EPA Data'!G:G)</f>
        <v>8.372292003137267E-6</v>
      </c>
      <c r="P1612" s="19">
        <f>'EPA Data'!H1613/SUM('EPA Data'!H:H)</f>
        <v>1.2361811834900612E-5</v>
      </c>
      <c r="Q1612" s="19">
        <f>'EPA Data'!I1613/SUM('EPA Data'!I:I)</f>
        <v>1.8029375331409917E-5</v>
      </c>
      <c r="R1612" s="19">
        <f>'EPA Data'!J1613/SUM('EPA Data'!J:J)</f>
        <v>8.9442476507776666E-6</v>
      </c>
      <c r="S1612" s="19">
        <f>'EPA Data'!K1613/SUM('EPA Data'!K:K)</f>
        <v>7.9853661414396877E-6</v>
      </c>
      <c r="T1612" s="19">
        <f>'EPA Data'!L1613/SUM('EPA Data'!L:L)</f>
        <v>1.2204919084018774E-5</v>
      </c>
      <c r="U1612" s="19">
        <f>'EPA Data'!M1613/SUM('EPA Data'!M:M)</f>
        <v>8.5887282852264759E-6</v>
      </c>
      <c r="V1612" s="19">
        <f>'EPA Data'!N1613/SUM('EPA Data'!N:N)</f>
        <v>5.8237820553283556E-6</v>
      </c>
      <c r="W1612" s="19">
        <f>'EPA Data'!O1613/SUM('EPA Data'!O:O)</f>
        <v>1.1073880805452381E-5</v>
      </c>
      <c r="X1612" s="19">
        <f>'EPA Data'!P1613/SUM('EPA Data'!P:P)</f>
        <v>3.3213341399369578E-5</v>
      </c>
    </row>
    <row r="1613" spans="1:24" x14ac:dyDescent="0.35">
      <c r="A1613" s="13" t="s">
        <v>2674</v>
      </c>
      <c r="B1613" s="13" t="s">
        <v>2598</v>
      </c>
      <c r="C1613" s="18" t="s">
        <v>2675</v>
      </c>
      <c r="D1613" s="14">
        <f>SUMIFS('Census Data'!G:G,'Census Data'!$A:$A,$A1613)/SUMIFS('Census Data'!$F:$F,'Census Data'!$A:$A,$A1613)</f>
        <v>0.51372155287817933</v>
      </c>
      <c r="E1613" s="16">
        <f>SUMIFS('Census Data'!H:H,'Census Data'!$A:$A,$A1613)/SUMIFS('Census Data'!$F:$F,'Census Data'!$A:$A,$A1613)</f>
        <v>0.48627844712182061</v>
      </c>
      <c r="F1613" s="14">
        <f>SUM(SUMIFS('Census Data'!I:I,'Census Data'!$A:$A,$A1613),SUMIFS('Census Data'!J:J,'Census Data'!$A:$A,$A1613))/SUMIFS('Census Data'!$F:$F,'Census Data'!$A:$A,$A1613)</f>
        <v>0.95727353859883979</v>
      </c>
      <c r="G1613" s="14">
        <f>SUM(SUMIFS('Census Data'!K:K,'Census Data'!$A:$A,$A1613),SUMIFS('Census Data'!L:L,'Census Data'!$A:$A,$A1613))/SUMIFS('Census Data'!$F:$F,'Census Data'!$A:$A,$A1613)</f>
        <v>2.5658188308790718E-3</v>
      </c>
      <c r="H1613" s="14">
        <f>SUM(SUMIFS('Census Data'!O:O,'Census Data'!$A:$A,$A1613),SUMIFS('Census Data'!P:P,'Census Data'!$A:$A,$A1613))/SUMIFS('Census Data'!$F:$F,'Census Data'!$A:$A,$A1613)</f>
        <v>5.8009817045961629E-3</v>
      </c>
      <c r="I1613" s="16">
        <f t="shared" si="50"/>
        <v>3.4359660865684982E-2</v>
      </c>
      <c r="J1613" s="14">
        <f>SUM(SUMIFS('Census Data'!W:W,'Census Data'!$A:$A,$A1613),SUMIFS('Census Data'!X:X,'Census Data'!$A:$A,$A1613))/SUMIFS('Census Data'!$F:$F,'Census Data'!$A:$A,$A1613)</f>
        <v>2.9897367246764839E-2</v>
      </c>
      <c r="K1613" s="16">
        <f t="shared" si="51"/>
        <v>0.97010263275323516</v>
      </c>
      <c r="L1613" s="19">
        <f>'EPA Data'!D1614/SUM('EPA Data'!D:D)</f>
        <v>1.3218249544025101E-6</v>
      </c>
      <c r="M1613" s="19">
        <f>'EPA Data'!E1614/SUM('EPA Data'!E:E)</f>
        <v>2.2866006951235376E-6</v>
      </c>
      <c r="N1613" s="19">
        <f>'EPA Data'!F1614/SUM('EPA Data'!F:F)</f>
        <v>2.3699391363113744E-6</v>
      </c>
      <c r="O1613" s="19">
        <f>'EPA Data'!G1614/SUM('EPA Data'!G:G)</f>
        <v>2.3683219839989895E-6</v>
      </c>
      <c r="P1613" s="19">
        <f>'EPA Data'!H1614/SUM('EPA Data'!H:H)</f>
        <v>3.7366352969297602E-6</v>
      </c>
      <c r="Q1613" s="19">
        <f>'EPA Data'!I1614/SUM('EPA Data'!I:I)</f>
        <v>4.5930502932827287E-6</v>
      </c>
      <c r="R1613" s="19">
        <f>'EPA Data'!J1614/SUM('EPA Data'!J:J)</f>
        <v>2.5587149784108335E-6</v>
      </c>
      <c r="S1613" s="19">
        <f>'EPA Data'!K1614/SUM('EPA Data'!K:K)</f>
        <v>3.7917007844684049E-6</v>
      </c>
      <c r="T1613" s="19">
        <f>'EPA Data'!L1614/SUM('EPA Data'!L:L)</f>
        <v>5.2503640966788799E-6</v>
      </c>
      <c r="U1613" s="19">
        <f>'EPA Data'!M1614/SUM('EPA Data'!M:M)</f>
        <v>2.0252266511126943E-6</v>
      </c>
      <c r="V1613" s="19">
        <f>'EPA Data'!N1614/SUM('EPA Data'!N:N)</f>
        <v>1.6995409138513815E-6</v>
      </c>
      <c r="W1613" s="19">
        <f>'EPA Data'!O1614/SUM('EPA Data'!O:O)</f>
        <v>2.6221821649713568E-6</v>
      </c>
      <c r="X1613" s="19">
        <f>'EPA Data'!P1614/SUM('EPA Data'!P:P)</f>
        <v>1.2179885295064395E-5</v>
      </c>
    </row>
    <row r="1614" spans="1:24" x14ac:dyDescent="0.35">
      <c r="A1614" s="13" t="s">
        <v>2676</v>
      </c>
      <c r="B1614" s="13" t="s">
        <v>2598</v>
      </c>
      <c r="C1614" s="18" t="s">
        <v>2677</v>
      </c>
      <c r="D1614" s="14">
        <f>SUMIFS('Census Data'!G:G,'Census Data'!$A:$A,$A1614)/SUMIFS('Census Data'!$F:$F,'Census Data'!$A:$A,$A1614)</f>
        <v>0.51264617895023112</v>
      </c>
      <c r="E1614" s="16">
        <f>SUMIFS('Census Data'!H:H,'Census Data'!$A:$A,$A1614)/SUMIFS('Census Data'!$F:$F,'Census Data'!$A:$A,$A1614)</f>
        <v>0.48735382104976882</v>
      </c>
      <c r="F1614" s="14">
        <f>SUM(SUMIFS('Census Data'!I:I,'Census Data'!$A:$A,$A1614),SUMIFS('Census Data'!J:J,'Census Data'!$A:$A,$A1614))/SUMIFS('Census Data'!$F:$F,'Census Data'!$A:$A,$A1614)</f>
        <v>0.95240685341310849</v>
      </c>
      <c r="G1614" s="14">
        <f>SUM(SUMIFS('Census Data'!K:K,'Census Data'!$A:$A,$A1614),SUMIFS('Census Data'!L:L,'Census Data'!$A:$A,$A1614))/SUMIFS('Census Data'!$F:$F,'Census Data'!$A:$A,$A1614)</f>
        <v>4.3513734022300786E-3</v>
      </c>
      <c r="H1614" s="14">
        <f>SUM(SUMIFS('Census Data'!O:O,'Census Data'!$A:$A,$A1614),SUMIFS('Census Data'!P:P,'Census Data'!$A:$A,$A1614))/SUMIFS('Census Data'!$F:$F,'Census Data'!$A:$A,$A1614)</f>
        <v>8.4307859668207776E-3</v>
      </c>
      <c r="I1614" s="16">
        <f t="shared" si="50"/>
        <v>3.4810987217840594E-2</v>
      </c>
      <c r="J1614" s="14">
        <f>SUM(SUMIFS('Census Data'!W:W,'Census Data'!$A:$A,$A1614),SUMIFS('Census Data'!X:X,'Census Data'!$A:$A,$A1614))/SUMIFS('Census Data'!$F:$F,'Census Data'!$A:$A,$A1614)</f>
        <v>2.6652162088659233E-2</v>
      </c>
      <c r="K1614" s="16">
        <f t="shared" si="51"/>
        <v>0.97334783791134072</v>
      </c>
      <c r="L1614" s="19">
        <f>'EPA Data'!D1615/SUM('EPA Data'!D:D)</f>
        <v>3.5277589547377475E-7</v>
      </c>
      <c r="M1614" s="19">
        <f>'EPA Data'!E1615/SUM('EPA Data'!E:E)</f>
        <v>5.9566663318524341E-7</v>
      </c>
      <c r="N1614" s="19">
        <f>'EPA Data'!F1615/SUM('EPA Data'!F:F)</f>
        <v>6.4470729541692967E-7</v>
      </c>
      <c r="O1614" s="19">
        <f>'EPA Data'!G1615/SUM('EPA Data'!G:G)</f>
        <v>7.5898933286501906E-7</v>
      </c>
      <c r="P1614" s="19">
        <f>'EPA Data'!H1615/SUM('EPA Data'!H:H)</f>
        <v>1.1991083358841281E-6</v>
      </c>
      <c r="Q1614" s="19">
        <f>'EPA Data'!I1615/SUM('EPA Data'!I:I)</f>
        <v>1.5318468480274807E-6</v>
      </c>
      <c r="R1614" s="19">
        <f>'EPA Data'!J1615/SUM('EPA Data'!J:J)</f>
        <v>7.1166643305504539E-7</v>
      </c>
      <c r="S1614" s="19">
        <f>'EPA Data'!K1615/SUM('EPA Data'!K:K)</f>
        <v>1.0879748007787207E-6</v>
      </c>
      <c r="T1614" s="19">
        <f>'EPA Data'!L1615/SUM('EPA Data'!L:L)</f>
        <v>1.545655589362967E-6</v>
      </c>
      <c r="U1614" s="19">
        <f>'EPA Data'!M1615/SUM('EPA Data'!M:M)</f>
        <v>6.1748225235478008E-7</v>
      </c>
      <c r="V1614" s="19">
        <f>'EPA Data'!N1615/SUM('EPA Data'!N:N)</f>
        <v>5.3453485835129448E-7</v>
      </c>
      <c r="W1614" s="19">
        <f>'EPA Data'!O1615/SUM('EPA Data'!O:O)</f>
        <v>8.7574861169261946E-7</v>
      </c>
      <c r="X1614" s="19">
        <f>'EPA Data'!P1615/SUM('EPA Data'!P:P)</f>
        <v>3.7162818937171148E-6</v>
      </c>
    </row>
    <row r="1615" spans="1:24" x14ac:dyDescent="0.35">
      <c r="A1615" s="13" t="s">
        <v>2678</v>
      </c>
      <c r="B1615" s="13" t="s">
        <v>2598</v>
      </c>
      <c r="C1615" s="18" t="s">
        <v>1035</v>
      </c>
      <c r="D1615" s="14">
        <f>SUMIFS('Census Data'!G:G,'Census Data'!$A:$A,$A1615)/SUMIFS('Census Data'!$F:$F,'Census Data'!$A:$A,$A1615)</f>
        <v>0.50192740122068746</v>
      </c>
      <c r="E1615" s="16">
        <f>SUMIFS('Census Data'!H:H,'Census Data'!$A:$A,$A1615)/SUMIFS('Census Data'!$F:$F,'Census Data'!$A:$A,$A1615)</f>
        <v>0.49807259877931254</v>
      </c>
      <c r="F1615" s="14">
        <f>SUM(SUMIFS('Census Data'!I:I,'Census Data'!$A:$A,$A1615),SUMIFS('Census Data'!J:J,'Census Data'!$A:$A,$A1615))/SUMIFS('Census Data'!$F:$F,'Census Data'!$A:$A,$A1615)</f>
        <v>0.94474783167362675</v>
      </c>
      <c r="G1615" s="14">
        <f>SUM(SUMIFS('Census Data'!K:K,'Census Data'!$A:$A,$A1615),SUMIFS('Census Data'!L:L,'Census Data'!$A:$A,$A1615))/SUMIFS('Census Data'!$F:$F,'Census Data'!$A:$A,$A1615)</f>
        <v>2.2486347574686796E-3</v>
      </c>
      <c r="H1615" s="14">
        <f>SUM(SUMIFS('Census Data'!O:O,'Census Data'!$A:$A,$A1615),SUMIFS('Census Data'!P:P,'Census Data'!$A:$A,$A1615))/SUMIFS('Census Data'!$F:$F,'Census Data'!$A:$A,$A1615)</f>
        <v>1.2046257629296498E-2</v>
      </c>
      <c r="I1615" s="16">
        <f t="shared" si="50"/>
        <v>4.0957275939608073E-2</v>
      </c>
      <c r="J1615" s="14">
        <f>SUM(SUMIFS('Census Data'!W:W,'Census Data'!$A:$A,$A1615),SUMIFS('Census Data'!X:X,'Census Data'!$A:$A,$A1615))/SUMIFS('Census Data'!$F:$F,'Census Data'!$A:$A,$A1615)</f>
        <v>1.4937359460327659E-2</v>
      </c>
      <c r="K1615" s="16">
        <f t="shared" si="51"/>
        <v>0.9850626405396723</v>
      </c>
      <c r="L1615" s="19">
        <f>'EPA Data'!D1616/SUM('EPA Data'!D:D)</f>
        <v>3.7809412508195605E-7</v>
      </c>
      <c r="M1615" s="19">
        <f>'EPA Data'!E1616/SUM('EPA Data'!E:E)</f>
        <v>5.8816874289585343E-7</v>
      </c>
      <c r="N1615" s="19">
        <f>'EPA Data'!F1616/SUM('EPA Data'!F:F)</f>
        <v>4.6426446873222781E-7</v>
      </c>
      <c r="O1615" s="19">
        <f>'EPA Data'!G1616/SUM('EPA Data'!G:G)</f>
        <v>1.4410845168578422E-6</v>
      </c>
      <c r="P1615" s="19">
        <f>'EPA Data'!H1616/SUM('EPA Data'!H:H)</f>
        <v>2.4558482316125463E-6</v>
      </c>
      <c r="Q1615" s="19">
        <f>'EPA Data'!I1616/SUM('EPA Data'!I:I)</f>
        <v>2.7521427740918267E-6</v>
      </c>
      <c r="R1615" s="19">
        <f>'EPA Data'!J1616/SUM('EPA Data'!J:J)</f>
        <v>1.0438815369347447E-6</v>
      </c>
      <c r="S1615" s="19">
        <f>'EPA Data'!K1616/SUM('EPA Data'!K:K)</f>
        <v>1.1983794249450973E-6</v>
      </c>
      <c r="T1615" s="19">
        <f>'EPA Data'!L1616/SUM('EPA Data'!L:L)</f>
        <v>1.7903375353123984E-6</v>
      </c>
      <c r="U1615" s="19">
        <f>'EPA Data'!M1616/SUM('EPA Data'!M:M)</f>
        <v>1.4772493321228012E-6</v>
      </c>
      <c r="V1615" s="19">
        <f>'EPA Data'!N1616/SUM('EPA Data'!N:N)</f>
        <v>1.1226785629625172E-6</v>
      </c>
      <c r="W1615" s="19">
        <f>'EPA Data'!O1616/SUM('EPA Data'!O:O)</f>
        <v>1.8454641178534834E-6</v>
      </c>
      <c r="X1615" s="19">
        <f>'EPA Data'!P1616/SUM('EPA Data'!P:P)</f>
        <v>6.3084784074959386E-6</v>
      </c>
    </row>
    <row r="1616" spans="1:24" x14ac:dyDescent="0.35">
      <c r="A1616" s="13" t="s">
        <v>2679</v>
      </c>
      <c r="B1616" s="13" t="s">
        <v>2598</v>
      </c>
      <c r="C1616" s="18" t="s">
        <v>2680</v>
      </c>
      <c r="D1616" s="14">
        <f>SUMIFS('Census Data'!G:G,'Census Data'!$A:$A,$A1616)/SUMIFS('Census Data'!$F:$F,'Census Data'!$A:$A,$A1616)</f>
        <v>0.58552763819095477</v>
      </c>
      <c r="E1616" s="16">
        <f>SUMIFS('Census Data'!H:H,'Census Data'!$A:$A,$A1616)/SUMIFS('Census Data'!$F:$F,'Census Data'!$A:$A,$A1616)</f>
        <v>0.41447236180904523</v>
      </c>
      <c r="F1616" s="14">
        <f>SUM(SUMIFS('Census Data'!I:I,'Census Data'!$A:$A,$A1616),SUMIFS('Census Data'!J:J,'Census Data'!$A:$A,$A1616))/SUMIFS('Census Data'!$F:$F,'Census Data'!$A:$A,$A1616)</f>
        <v>0.89567839195979904</v>
      </c>
      <c r="G1616" s="14">
        <f>SUM(SUMIFS('Census Data'!K:K,'Census Data'!$A:$A,$A1616),SUMIFS('Census Data'!L:L,'Census Data'!$A:$A,$A1616))/SUMIFS('Census Data'!$F:$F,'Census Data'!$A:$A,$A1616)</f>
        <v>1.2864321608040201E-2</v>
      </c>
      <c r="H1616" s="14">
        <f>SUM(SUMIFS('Census Data'!O:O,'Census Data'!$A:$A,$A1616),SUMIFS('Census Data'!P:P,'Census Data'!$A:$A,$A1616))/SUMIFS('Census Data'!$F:$F,'Census Data'!$A:$A,$A1616)</f>
        <v>7.2361809045226131E-3</v>
      </c>
      <c r="I1616" s="16">
        <f t="shared" si="50"/>
        <v>8.4221105527638174E-2</v>
      </c>
      <c r="J1616" s="14">
        <f>SUM(SUMIFS('Census Data'!W:W,'Census Data'!$A:$A,$A1616),SUMIFS('Census Data'!X:X,'Census Data'!$A:$A,$A1616))/SUMIFS('Census Data'!$F:$F,'Census Data'!$A:$A,$A1616)</f>
        <v>3.7989949748743722E-2</v>
      </c>
      <c r="K1616" s="16">
        <f t="shared" si="51"/>
        <v>0.9620100502512563</v>
      </c>
      <c r="L1616" s="19">
        <f>'EPA Data'!D1617/SUM('EPA Data'!D:D)</f>
        <v>2.662132577185685E-7</v>
      </c>
      <c r="M1616" s="19">
        <f>'EPA Data'!E1617/SUM('EPA Data'!E:E)</f>
        <v>6.3523391344541795E-7</v>
      </c>
      <c r="N1616" s="19">
        <f>'EPA Data'!F1617/SUM('EPA Data'!F:F)</f>
        <v>4.2318034992867152E-7</v>
      </c>
      <c r="O1616" s="19">
        <f>'EPA Data'!G1617/SUM('EPA Data'!G:G)</f>
        <v>1.0646559521206285E-6</v>
      </c>
      <c r="P1616" s="19">
        <f>'EPA Data'!H1617/SUM('EPA Data'!H:H)</f>
        <v>1.9074492681885395E-6</v>
      </c>
      <c r="Q1616" s="19">
        <f>'EPA Data'!I1617/SUM('EPA Data'!I:I)</f>
        <v>1.9010607841019433E-6</v>
      </c>
      <c r="R1616" s="19">
        <f>'EPA Data'!J1617/SUM('EPA Data'!J:J)</f>
        <v>5.3414564643016895E-7</v>
      </c>
      <c r="S1616" s="19">
        <f>'EPA Data'!K1617/SUM('EPA Data'!K:K)</f>
        <v>9.7128651388872223E-7</v>
      </c>
      <c r="T1616" s="19">
        <f>'EPA Data'!L1617/SUM('EPA Data'!L:L)</f>
        <v>1.2458371231957443E-6</v>
      </c>
      <c r="U1616" s="19">
        <f>'EPA Data'!M1617/SUM('EPA Data'!M:M)</f>
        <v>8.2284143591998868E-7</v>
      </c>
      <c r="V1616" s="19">
        <f>'EPA Data'!N1617/SUM('EPA Data'!N:N)</f>
        <v>7.8911250004142067E-7</v>
      </c>
      <c r="W1616" s="19">
        <f>'EPA Data'!O1617/SUM('EPA Data'!O:O)</f>
        <v>1.3072057708841647E-6</v>
      </c>
      <c r="X1616" s="19">
        <f>'EPA Data'!P1617/SUM('EPA Data'!P:P)</f>
        <v>5.7301328769053815E-6</v>
      </c>
    </row>
    <row r="1617" spans="1:24" x14ac:dyDescent="0.35">
      <c r="A1617" s="13" t="s">
        <v>2681</v>
      </c>
      <c r="B1617" s="13" t="s">
        <v>2598</v>
      </c>
      <c r="C1617" s="18" t="s">
        <v>2682</v>
      </c>
      <c r="D1617" s="14">
        <f>SUMIFS('Census Data'!G:G,'Census Data'!$A:$A,$A1617)/SUMIFS('Census Data'!$F:$F,'Census Data'!$A:$A,$A1617)</f>
        <v>0.50526315789473686</v>
      </c>
      <c r="E1617" s="16">
        <f>SUMIFS('Census Data'!H:H,'Census Data'!$A:$A,$A1617)/SUMIFS('Census Data'!$F:$F,'Census Data'!$A:$A,$A1617)</f>
        <v>0.49473684210526314</v>
      </c>
      <c r="F1617" s="14">
        <f>SUM(SUMIFS('Census Data'!I:I,'Census Data'!$A:$A,$A1617),SUMIFS('Census Data'!J:J,'Census Data'!$A:$A,$A1617))/SUMIFS('Census Data'!$F:$F,'Census Data'!$A:$A,$A1617)</f>
        <v>0.93815789473684208</v>
      </c>
      <c r="G1617" s="14">
        <f>SUM(SUMIFS('Census Data'!K:K,'Census Data'!$A:$A,$A1617),SUMIFS('Census Data'!L:L,'Census Data'!$A:$A,$A1617))/SUMIFS('Census Data'!$F:$F,'Census Data'!$A:$A,$A1617)</f>
        <v>0</v>
      </c>
      <c r="H1617" s="14">
        <f>SUM(SUMIFS('Census Data'!O:O,'Census Data'!$A:$A,$A1617),SUMIFS('Census Data'!P:P,'Census Data'!$A:$A,$A1617))/SUMIFS('Census Data'!$F:$F,'Census Data'!$A:$A,$A1617)</f>
        <v>9.2105263157894728E-3</v>
      </c>
      <c r="I1617" s="16">
        <f t="shared" si="50"/>
        <v>5.2631578947368474E-2</v>
      </c>
      <c r="J1617" s="14">
        <f>SUM(SUMIFS('Census Data'!W:W,'Census Data'!$A:$A,$A1617),SUMIFS('Census Data'!X:X,'Census Data'!$A:$A,$A1617))/SUMIFS('Census Data'!$F:$F,'Census Data'!$A:$A,$A1617)</f>
        <v>4.8684210526315788E-2</v>
      </c>
      <c r="K1617" s="16">
        <f t="shared" si="51"/>
        <v>0.95131578947368423</v>
      </c>
      <c r="L1617" s="19">
        <f>'EPA Data'!D1618/SUM('EPA Data'!D:D)</f>
        <v>4.080361737720243E-7</v>
      </c>
      <c r="M1617" s="19">
        <f>'EPA Data'!E1618/SUM('EPA Data'!E:E)</f>
        <v>5.0475424379020514E-7</v>
      </c>
      <c r="N1617" s="19">
        <f>'EPA Data'!F1618/SUM('EPA Data'!F:F)</f>
        <v>3.6457491509076205E-7</v>
      </c>
      <c r="O1617" s="19">
        <f>'EPA Data'!G1618/SUM('EPA Data'!G:G)</f>
        <v>2.2969722340222478E-7</v>
      </c>
      <c r="P1617" s="19">
        <f>'EPA Data'!H1618/SUM('EPA Data'!H:H)</f>
        <v>3.1225397104888112E-7</v>
      </c>
      <c r="Q1617" s="19">
        <f>'EPA Data'!I1618/SUM('EPA Data'!I:I)</f>
        <v>3.0214809009786539E-7</v>
      </c>
      <c r="R1617" s="19">
        <f>'EPA Data'!J1618/SUM('EPA Data'!J:J)</f>
        <v>4.0745559245362248E-7</v>
      </c>
      <c r="S1617" s="19">
        <f>'EPA Data'!K1618/SUM('EPA Data'!K:K)</f>
        <v>3.372352871161987E-7</v>
      </c>
      <c r="T1617" s="19">
        <f>'EPA Data'!L1618/SUM('EPA Data'!L:L)</f>
        <v>4.3249324202391347E-7</v>
      </c>
      <c r="U1617" s="19">
        <f>'EPA Data'!M1618/SUM('EPA Data'!M:M)</f>
        <v>1.6298905198824121E-7</v>
      </c>
      <c r="V1617" s="19">
        <f>'EPA Data'!N1618/SUM('EPA Data'!N:N)</f>
        <v>1.4157974858371101E-7</v>
      </c>
      <c r="W1617" s="19">
        <f>'EPA Data'!O1618/SUM('EPA Data'!O:O)</f>
        <v>1.9169742216973351E-7</v>
      </c>
      <c r="X1617" s="19">
        <f>'EPA Data'!P1618/SUM('EPA Data'!P:P)</f>
        <v>1.3422312432475691E-6</v>
      </c>
    </row>
    <row r="1618" spans="1:24" x14ac:dyDescent="0.35">
      <c r="A1618" s="13" t="s">
        <v>2683</v>
      </c>
      <c r="B1618" s="13" t="s">
        <v>2598</v>
      </c>
      <c r="C1618" s="18" t="s">
        <v>1039</v>
      </c>
      <c r="D1618" s="14">
        <f>SUMIFS('Census Data'!G:G,'Census Data'!$A:$A,$A1618)/SUMIFS('Census Data'!$F:$F,'Census Data'!$A:$A,$A1618)</f>
        <v>0.50541182682154173</v>
      </c>
      <c r="E1618" s="16">
        <f>SUMIFS('Census Data'!H:H,'Census Data'!$A:$A,$A1618)/SUMIFS('Census Data'!$F:$F,'Census Data'!$A:$A,$A1618)</f>
        <v>0.49458817317845827</v>
      </c>
      <c r="F1618" s="14">
        <f>SUM(SUMIFS('Census Data'!I:I,'Census Data'!$A:$A,$A1618),SUMIFS('Census Data'!J:J,'Census Data'!$A:$A,$A1618))/SUMIFS('Census Data'!$F:$F,'Census Data'!$A:$A,$A1618)</f>
        <v>0.87460401267159449</v>
      </c>
      <c r="G1618" s="14">
        <f>SUM(SUMIFS('Census Data'!K:K,'Census Data'!$A:$A,$A1618),SUMIFS('Census Data'!L:L,'Census Data'!$A:$A,$A1618))/SUMIFS('Census Data'!$F:$F,'Census Data'!$A:$A,$A1618)</f>
        <v>3.6958817317845828E-3</v>
      </c>
      <c r="H1618" s="14">
        <f>SUM(SUMIFS('Census Data'!O:O,'Census Data'!$A:$A,$A1618),SUMIFS('Census Data'!P:P,'Census Data'!$A:$A,$A1618))/SUMIFS('Census Data'!$F:$F,'Census Data'!$A:$A,$A1618)</f>
        <v>8.5797254487856387E-3</v>
      </c>
      <c r="I1618" s="16">
        <f t="shared" si="50"/>
        <v>0.11312038014783532</v>
      </c>
      <c r="J1618" s="14">
        <f>SUM(SUMIFS('Census Data'!W:W,'Census Data'!$A:$A,$A1618),SUMIFS('Census Data'!X:X,'Census Data'!$A:$A,$A1618))/SUMIFS('Census Data'!$F:$F,'Census Data'!$A:$A,$A1618)</f>
        <v>2.587117212249208E-2</v>
      </c>
      <c r="K1618" s="16">
        <f t="shared" si="51"/>
        <v>0.97412882787750787</v>
      </c>
      <c r="L1618" s="19">
        <f>'EPA Data'!D1619/SUM('EPA Data'!D:D)</f>
        <v>1.475721368533028E-6</v>
      </c>
      <c r="M1618" s="19">
        <f>'EPA Data'!E1619/SUM('EPA Data'!E:E)</f>
        <v>4.8327897608710368E-6</v>
      </c>
      <c r="N1618" s="19">
        <f>'EPA Data'!F1619/SUM('EPA Data'!F:F)</f>
        <v>3.2411919596552653E-6</v>
      </c>
      <c r="O1618" s="19">
        <f>'EPA Data'!G1619/SUM('EPA Data'!G:G)</f>
        <v>1.2887425127484943E-6</v>
      </c>
      <c r="P1618" s="19">
        <f>'EPA Data'!H1619/SUM('EPA Data'!H:H)</f>
        <v>3.0170998314782033E-6</v>
      </c>
      <c r="Q1618" s="19">
        <f>'EPA Data'!I1619/SUM('EPA Data'!I:I)</f>
        <v>2.2426175352101176E-6</v>
      </c>
      <c r="R1618" s="19">
        <f>'EPA Data'!J1619/SUM('EPA Data'!J:J)</f>
        <v>8.1594131824291121E-7</v>
      </c>
      <c r="S1618" s="19">
        <f>'EPA Data'!K1619/SUM('EPA Data'!K:K)</f>
        <v>3.4395750486074465E-6</v>
      </c>
      <c r="T1618" s="19">
        <f>'EPA Data'!L1619/SUM('EPA Data'!L:L)</f>
        <v>2.9781661685006861E-6</v>
      </c>
      <c r="U1618" s="19">
        <f>'EPA Data'!M1619/SUM('EPA Data'!M:M)</f>
        <v>8.7944842980086734E-7</v>
      </c>
      <c r="V1618" s="19">
        <f>'EPA Data'!N1619/SUM('EPA Data'!N:N)</f>
        <v>1.2174829792224219E-6</v>
      </c>
      <c r="W1618" s="19">
        <f>'EPA Data'!O1619/SUM('EPA Data'!O:O)</f>
        <v>1.6873845675359903E-6</v>
      </c>
      <c r="X1618" s="19">
        <f>'EPA Data'!P1619/SUM('EPA Data'!P:P)</f>
        <v>1.611841642058257E-5</v>
      </c>
    </row>
    <row r="1619" spans="1:24" x14ac:dyDescent="0.35">
      <c r="A1619" s="13" t="s">
        <v>2684</v>
      </c>
      <c r="B1619" s="13" t="s">
        <v>2598</v>
      </c>
      <c r="C1619" s="18" t="s">
        <v>2685</v>
      </c>
      <c r="D1619" s="14">
        <f>SUMIFS('Census Data'!G:G,'Census Data'!$A:$A,$A1619)/SUMIFS('Census Data'!$F:$F,'Census Data'!$A:$A,$A1619)</f>
        <v>0.51835748792270531</v>
      </c>
      <c r="E1619" s="16">
        <f>SUMIFS('Census Data'!H:H,'Census Data'!$A:$A,$A1619)/SUMIFS('Census Data'!$F:$F,'Census Data'!$A:$A,$A1619)</f>
        <v>0.48164251207729469</v>
      </c>
      <c r="F1619" s="14">
        <f>SUM(SUMIFS('Census Data'!I:I,'Census Data'!$A:$A,$A1619),SUMIFS('Census Data'!J:J,'Census Data'!$A:$A,$A1619))/SUMIFS('Census Data'!$F:$F,'Census Data'!$A:$A,$A1619)</f>
        <v>0.93623188405797098</v>
      </c>
      <c r="G1619" s="14">
        <f>SUM(SUMIFS('Census Data'!K:K,'Census Data'!$A:$A,$A1619),SUMIFS('Census Data'!L:L,'Census Data'!$A:$A,$A1619))/SUMIFS('Census Data'!$F:$F,'Census Data'!$A:$A,$A1619)</f>
        <v>4.3478260869565218E-3</v>
      </c>
      <c r="H1619" s="14">
        <f>SUM(SUMIFS('Census Data'!O:O,'Census Data'!$A:$A,$A1619),SUMIFS('Census Data'!P:P,'Census Data'!$A:$A,$A1619))/SUMIFS('Census Data'!$F:$F,'Census Data'!$A:$A,$A1619)</f>
        <v>5.7971014492753624E-3</v>
      </c>
      <c r="I1619" s="16">
        <f t="shared" si="50"/>
        <v>5.3623188405797162E-2</v>
      </c>
      <c r="J1619" s="14">
        <f>SUM(SUMIFS('Census Data'!W:W,'Census Data'!$A:$A,$A1619),SUMIFS('Census Data'!X:X,'Census Data'!$A:$A,$A1619))/SUMIFS('Census Data'!$F:$F,'Census Data'!$A:$A,$A1619)</f>
        <v>3.6231884057971016E-2</v>
      </c>
      <c r="K1619" s="16">
        <f t="shared" si="51"/>
        <v>0.96376811594202894</v>
      </c>
      <c r="L1619" s="19">
        <f>'EPA Data'!D1620/SUM('EPA Data'!D:D)</f>
        <v>3.2784719906779045E-7</v>
      </c>
      <c r="M1619" s="19">
        <f>'EPA Data'!E1620/SUM('EPA Data'!E:E)</f>
        <v>5.7537664940943839E-7</v>
      </c>
      <c r="N1619" s="19">
        <f>'EPA Data'!F1620/SUM('EPA Data'!F:F)</f>
        <v>5.7110612368142287E-7</v>
      </c>
      <c r="O1619" s="19">
        <f>'EPA Data'!G1620/SUM('EPA Data'!G:G)</f>
        <v>5.6485984695726943E-7</v>
      </c>
      <c r="P1619" s="19">
        <f>'EPA Data'!H1620/SUM('EPA Data'!H:H)</f>
        <v>1.0109975938931158E-6</v>
      </c>
      <c r="Q1619" s="19">
        <f>'EPA Data'!I1620/SUM('EPA Data'!I:I)</f>
        <v>1.2513811410152759E-6</v>
      </c>
      <c r="R1619" s="19">
        <f>'EPA Data'!J1620/SUM('EPA Data'!J:J)</f>
        <v>5.0041665207081307E-7</v>
      </c>
      <c r="S1619" s="19">
        <f>'EPA Data'!K1620/SUM('EPA Data'!K:K)</f>
        <v>8.326443165472608E-7</v>
      </c>
      <c r="T1619" s="19">
        <f>'EPA Data'!L1620/SUM('EPA Data'!L:L)</f>
        <v>1.2246222528874192E-6</v>
      </c>
      <c r="U1619" s="19">
        <f>'EPA Data'!M1620/SUM('EPA Data'!M:M)</f>
        <v>4.8647370549528254E-7</v>
      </c>
      <c r="V1619" s="19">
        <f>'EPA Data'!N1620/SUM('EPA Data'!N:N)</f>
        <v>4.5013114237713388E-7</v>
      </c>
      <c r="W1619" s="19">
        <f>'EPA Data'!O1620/SUM('EPA Data'!O:O)</f>
        <v>7.6258428616799954E-7</v>
      </c>
      <c r="X1619" s="19">
        <f>'EPA Data'!P1620/SUM('EPA Data'!P:P)</f>
        <v>3.6014561163907581E-6</v>
      </c>
    </row>
    <row r="1620" spans="1:24" x14ac:dyDescent="0.35">
      <c r="A1620" s="13" t="s">
        <v>2686</v>
      </c>
      <c r="B1620" s="13" t="s">
        <v>2598</v>
      </c>
      <c r="C1620" s="18" t="s">
        <v>2687</v>
      </c>
      <c r="D1620" s="14">
        <f>SUMIFS('Census Data'!G:G,'Census Data'!$A:$A,$A1620)/SUMIFS('Census Data'!$F:$F,'Census Data'!$A:$A,$A1620)</f>
        <v>0.51227321237993595</v>
      </c>
      <c r="E1620" s="16">
        <f>SUMIFS('Census Data'!H:H,'Census Data'!$A:$A,$A1620)/SUMIFS('Census Data'!$F:$F,'Census Data'!$A:$A,$A1620)</f>
        <v>0.48772678762006405</v>
      </c>
      <c r="F1620" s="14">
        <f>SUM(SUMIFS('Census Data'!I:I,'Census Data'!$A:$A,$A1620),SUMIFS('Census Data'!J:J,'Census Data'!$A:$A,$A1620))/SUMIFS('Census Data'!$F:$F,'Census Data'!$A:$A,$A1620)</f>
        <v>0.95304162219850586</v>
      </c>
      <c r="G1620" s="14">
        <f>SUM(SUMIFS('Census Data'!K:K,'Census Data'!$A:$A,$A1620),SUMIFS('Census Data'!L:L,'Census Data'!$A:$A,$A1620))/SUMIFS('Census Data'!$F:$F,'Census Data'!$A:$A,$A1620)</f>
        <v>4.2689434364994666E-3</v>
      </c>
      <c r="H1620" s="14">
        <f>SUM(SUMIFS('Census Data'!O:O,'Census Data'!$A:$A,$A1620),SUMIFS('Census Data'!P:P,'Census Data'!$A:$A,$A1620))/SUMIFS('Census Data'!$F:$F,'Census Data'!$A:$A,$A1620)</f>
        <v>8.5378868729989333E-3</v>
      </c>
      <c r="I1620" s="16">
        <f t="shared" si="50"/>
        <v>3.4151547491995782E-2</v>
      </c>
      <c r="J1620" s="14">
        <f>SUM(SUMIFS('Census Data'!W:W,'Census Data'!$A:$A,$A1620),SUMIFS('Census Data'!X:X,'Census Data'!$A:$A,$A1620))/SUMIFS('Census Data'!$F:$F,'Census Data'!$A:$A,$A1620)</f>
        <v>3.3084311632870865E-2</v>
      </c>
      <c r="K1620" s="16">
        <f t="shared" si="51"/>
        <v>0.96691568836712916</v>
      </c>
      <c r="L1620" s="19">
        <f>'EPA Data'!D1621/SUM('EPA Data'!D:D)</f>
        <v>7.9194746866451463E-7</v>
      </c>
      <c r="M1620" s="19">
        <f>'EPA Data'!E1621/SUM('EPA Data'!E:E)</f>
        <v>2.2651540491174373E-6</v>
      </c>
      <c r="N1620" s="19">
        <f>'EPA Data'!F1621/SUM('EPA Data'!F:F)</f>
        <v>1.7529438246505464E-6</v>
      </c>
      <c r="O1620" s="19">
        <f>'EPA Data'!G1621/SUM('EPA Data'!G:G)</f>
        <v>4.7884361688317108E-7</v>
      </c>
      <c r="P1620" s="19">
        <f>'EPA Data'!H1621/SUM('EPA Data'!H:H)</f>
        <v>1.1285860218362471E-6</v>
      </c>
      <c r="Q1620" s="19">
        <f>'EPA Data'!I1621/SUM('EPA Data'!I:I)</f>
        <v>7.3938989741626286E-7</v>
      </c>
      <c r="R1620" s="19">
        <f>'EPA Data'!J1621/SUM('EPA Data'!J:J)</f>
        <v>4.2227194022813401E-7</v>
      </c>
      <c r="S1620" s="19">
        <f>'EPA Data'!K1621/SUM('EPA Data'!K:K)</f>
        <v>1.7704386861330654E-6</v>
      </c>
      <c r="T1620" s="19">
        <f>'EPA Data'!L1621/SUM('EPA Data'!L:L)</f>
        <v>1.3298403893904179E-6</v>
      </c>
      <c r="U1620" s="19">
        <f>'EPA Data'!M1621/SUM('EPA Data'!M:M)</f>
        <v>3.353042852910514E-7</v>
      </c>
      <c r="V1620" s="19">
        <f>'EPA Data'!N1621/SUM('EPA Data'!N:N)</f>
        <v>4.4970450662303365E-7</v>
      </c>
      <c r="W1620" s="19">
        <f>'EPA Data'!O1621/SUM('EPA Data'!O:O)</f>
        <v>6.004199249931084E-7</v>
      </c>
      <c r="X1620" s="19">
        <f>'EPA Data'!P1621/SUM('EPA Data'!P:P)</f>
        <v>6.1461020993396378E-6</v>
      </c>
    </row>
    <row r="1621" spans="1:24" x14ac:dyDescent="0.35">
      <c r="A1621" s="13" t="s">
        <v>2688</v>
      </c>
      <c r="B1621" s="13" t="s">
        <v>2598</v>
      </c>
      <c r="C1621" s="18" t="s">
        <v>2689</v>
      </c>
      <c r="D1621" s="14">
        <f>SUMIFS('Census Data'!G:G,'Census Data'!$A:$A,$A1621)/SUMIFS('Census Data'!$F:$F,'Census Data'!$A:$A,$A1621)</f>
        <v>0.49520126752098875</v>
      </c>
      <c r="E1621" s="16">
        <f>SUMIFS('Census Data'!H:H,'Census Data'!$A:$A,$A1621)/SUMIFS('Census Data'!$F:$F,'Census Data'!$A:$A,$A1621)</f>
        <v>0.50479873247901119</v>
      </c>
      <c r="F1621" s="14">
        <f>SUM(SUMIFS('Census Data'!I:I,'Census Data'!$A:$A,$A1621),SUMIFS('Census Data'!J:J,'Census Data'!$A:$A,$A1621))/SUMIFS('Census Data'!$F:$F,'Census Data'!$A:$A,$A1621)</f>
        <v>0.9016821363313523</v>
      </c>
      <c r="G1621" s="14">
        <f>SUM(SUMIFS('Census Data'!K:K,'Census Data'!$A:$A,$A1621),SUMIFS('Census Data'!L:L,'Census Data'!$A:$A,$A1621))/SUMIFS('Census Data'!$F:$F,'Census Data'!$A:$A,$A1621)</f>
        <v>7.3088853949772664E-3</v>
      </c>
      <c r="H1621" s="14">
        <f>SUM(SUMIFS('Census Data'!O:O,'Census Data'!$A:$A,$A1621),SUMIFS('Census Data'!P:P,'Census Data'!$A:$A,$A1621))/SUMIFS('Census Data'!$F:$F,'Census Data'!$A:$A,$A1621)</f>
        <v>8.0069932192483508E-3</v>
      </c>
      <c r="I1621" s="16">
        <f t="shared" si="50"/>
        <v>8.3001985054422023E-2</v>
      </c>
      <c r="J1621" s="14">
        <f>SUM(SUMIFS('Census Data'!W:W,'Census Data'!$A:$A,$A1621),SUMIFS('Census Data'!X:X,'Census Data'!$A:$A,$A1621))/SUMIFS('Census Data'!$F:$F,'Census Data'!$A:$A,$A1621)</f>
        <v>6.1439559038675172E-2</v>
      </c>
      <c r="K1621" s="16">
        <f t="shared" si="51"/>
        <v>0.93856044096132485</v>
      </c>
      <c r="L1621" s="19">
        <f>'EPA Data'!D1622/SUM('EPA Data'!D:D)</f>
        <v>5.9329214538534996E-5</v>
      </c>
      <c r="M1621" s="19">
        <f>'EPA Data'!E1622/SUM('EPA Data'!E:E)</f>
        <v>8.5023409191090871E-5</v>
      </c>
      <c r="N1621" s="19">
        <f>'EPA Data'!F1622/SUM('EPA Data'!F:F)</f>
        <v>7.4484257819050628E-5</v>
      </c>
      <c r="O1621" s="19">
        <f>'EPA Data'!G1622/SUM('EPA Data'!G:G)</f>
        <v>7.7311436715140388E-5</v>
      </c>
      <c r="P1621" s="19">
        <f>'EPA Data'!H1622/SUM('EPA Data'!H:H)</f>
        <v>8.7053263244055753E-5</v>
      </c>
      <c r="Q1621" s="19">
        <f>'EPA Data'!I1622/SUM('EPA Data'!I:I)</f>
        <v>9.354796644711063E-5</v>
      </c>
      <c r="R1621" s="19">
        <f>'EPA Data'!J1622/SUM('EPA Data'!J:J)</f>
        <v>1.0291201239335519E-4</v>
      </c>
      <c r="S1621" s="19">
        <f>'EPA Data'!K1622/SUM('EPA Data'!K:K)</f>
        <v>9.2150299432967452E-5</v>
      </c>
      <c r="T1621" s="19">
        <f>'EPA Data'!L1622/SUM('EPA Data'!L:L)</f>
        <v>1.3319092468196941E-4</v>
      </c>
      <c r="U1621" s="19">
        <f>'EPA Data'!M1622/SUM('EPA Data'!M:M)</f>
        <v>6.0827039469478479E-5</v>
      </c>
      <c r="V1621" s="19">
        <f>'EPA Data'!N1622/SUM('EPA Data'!N:N)</f>
        <v>4.201785151020508E-5</v>
      </c>
      <c r="W1621" s="19">
        <f>'EPA Data'!O1622/SUM('EPA Data'!O:O)</f>
        <v>5.5627398657056884E-5</v>
      </c>
      <c r="X1621" s="19">
        <f>'EPA Data'!P1622/SUM('EPA Data'!P:P)</f>
        <v>3.2310349798762882E-4</v>
      </c>
    </row>
    <row r="1622" spans="1:24" x14ac:dyDescent="0.35">
      <c r="A1622" s="13" t="s">
        <v>2690</v>
      </c>
      <c r="B1622" s="13" t="s">
        <v>2691</v>
      </c>
      <c r="C1622" s="18" t="s">
        <v>435</v>
      </c>
      <c r="D1622" s="14">
        <f>SUMIFS('Census Data'!G:G,'Census Data'!$A:$A,$A1622)/SUMIFS('Census Data'!$F:$F,'Census Data'!$A:$A,$A1622)</f>
        <v>0.50014423539216002</v>
      </c>
      <c r="E1622" s="16">
        <f>SUMIFS('Census Data'!H:H,'Census Data'!$A:$A,$A1622)/SUMIFS('Census Data'!$F:$F,'Census Data'!$A:$A,$A1622)</f>
        <v>0.49985576460783998</v>
      </c>
      <c r="F1622" s="14">
        <f>SUM(SUMIFS('Census Data'!I:I,'Census Data'!$A:$A,$A1622),SUMIFS('Census Data'!J:J,'Census Data'!$A:$A,$A1622))/SUMIFS('Census Data'!$F:$F,'Census Data'!$A:$A,$A1622)</f>
        <v>0.94477387095740251</v>
      </c>
      <c r="G1622" s="14">
        <f>SUM(SUMIFS('Census Data'!K:K,'Census Data'!$A:$A,$A1622),SUMIFS('Census Data'!L:L,'Census Data'!$A:$A,$A1622))/SUMIFS('Census Data'!$F:$F,'Census Data'!$A:$A,$A1622)</f>
        <v>1.3782493028622712E-2</v>
      </c>
      <c r="H1622" s="14">
        <f>SUM(SUMIFS('Census Data'!O:O,'Census Data'!$A:$A,$A1622),SUMIFS('Census Data'!P:P,'Census Data'!$A:$A,$A1622))/SUMIFS('Census Data'!$F:$F,'Census Data'!$A:$A,$A1622)</f>
        <v>1.3301708388089362E-2</v>
      </c>
      <c r="I1622" s="16">
        <f t="shared" si="50"/>
        <v>2.814192762588541E-2</v>
      </c>
      <c r="J1622" s="14">
        <f>SUM(SUMIFS('Census Data'!W:W,'Census Data'!$A:$A,$A1622),SUMIFS('Census Data'!X:X,'Census Data'!$A:$A,$A1622))/SUMIFS('Census Data'!$F:$F,'Census Data'!$A:$A,$A1622)</f>
        <v>0.11667040610275971</v>
      </c>
      <c r="K1622" s="16">
        <f t="shared" si="51"/>
        <v>0.88332959389724031</v>
      </c>
      <c r="L1622" s="19">
        <f>'EPA Data'!D1623/SUM('EPA Data'!D:D)</f>
        <v>2.1265816053126499E-5</v>
      </c>
      <c r="M1622" s="19">
        <f>'EPA Data'!E1623/SUM('EPA Data'!E:E)</f>
        <v>7.884820542017405E-5</v>
      </c>
      <c r="N1622" s="19">
        <f>'EPA Data'!F1623/SUM('EPA Data'!F:F)</f>
        <v>7.7709189607161824E-5</v>
      </c>
      <c r="O1622" s="19">
        <f>'EPA Data'!G1623/SUM('EPA Data'!G:G)</f>
        <v>1.9914777014343786E-5</v>
      </c>
      <c r="P1622" s="19">
        <f>'EPA Data'!H1623/SUM('EPA Data'!H:H)</f>
        <v>5.3020258806238739E-5</v>
      </c>
      <c r="Q1622" s="19">
        <f>'EPA Data'!I1623/SUM('EPA Data'!I:I)</f>
        <v>2.5299556761791001E-5</v>
      </c>
      <c r="R1622" s="19">
        <f>'EPA Data'!J1623/SUM('EPA Data'!J:J)</f>
        <v>1.1710884758010521E-5</v>
      </c>
      <c r="S1622" s="19">
        <f>'EPA Data'!K1623/SUM('EPA Data'!K:K)</f>
        <v>6.7691366203745414E-5</v>
      </c>
      <c r="T1622" s="19">
        <f>'EPA Data'!L1623/SUM('EPA Data'!L:L)</f>
        <v>3.8306015395982458E-5</v>
      </c>
      <c r="U1622" s="19">
        <f>'EPA Data'!M1623/SUM('EPA Data'!M:M)</f>
        <v>1.7716239399005239E-5</v>
      </c>
      <c r="V1622" s="19">
        <f>'EPA Data'!N1623/SUM('EPA Data'!N:N)</f>
        <v>2.3560129671056842E-5</v>
      </c>
      <c r="W1622" s="19">
        <f>'EPA Data'!O1623/SUM('EPA Data'!O:O)</f>
        <v>2.2959397956914002E-5</v>
      </c>
      <c r="X1622" s="19">
        <f>'EPA Data'!P1623/SUM('EPA Data'!P:P)</f>
        <v>1.904412162079472E-4</v>
      </c>
    </row>
    <row r="1623" spans="1:24" x14ac:dyDescent="0.35">
      <c r="A1623" s="13" t="s">
        <v>2692</v>
      </c>
      <c r="B1623" s="13" t="s">
        <v>2691</v>
      </c>
      <c r="C1623" s="18" t="s">
        <v>2693</v>
      </c>
      <c r="D1623" s="14">
        <f>SUMIFS('Census Data'!G:G,'Census Data'!$A:$A,$A1623)/SUMIFS('Census Data'!$F:$F,'Census Data'!$A:$A,$A1623)</f>
        <v>0.50778766687857602</v>
      </c>
      <c r="E1623" s="16">
        <f>SUMIFS('Census Data'!H:H,'Census Data'!$A:$A,$A1623)/SUMIFS('Census Data'!$F:$F,'Census Data'!$A:$A,$A1623)</f>
        <v>0.49221233312142404</v>
      </c>
      <c r="F1623" s="14">
        <f>SUM(SUMIFS('Census Data'!I:I,'Census Data'!$A:$A,$A1623),SUMIFS('Census Data'!J:J,'Census Data'!$A:$A,$A1623))/SUMIFS('Census Data'!$F:$F,'Census Data'!$A:$A,$A1623)</f>
        <v>0.97790845518118241</v>
      </c>
      <c r="G1623" s="14">
        <f>SUM(SUMIFS('Census Data'!K:K,'Census Data'!$A:$A,$A1623),SUMIFS('Census Data'!L:L,'Census Data'!$A:$A,$A1623))/SUMIFS('Census Data'!$F:$F,'Census Data'!$A:$A,$A1623)</f>
        <v>4.1322314049586778E-3</v>
      </c>
      <c r="H1623" s="14">
        <f>SUM(SUMIFS('Census Data'!O:O,'Census Data'!$A:$A,$A1623),SUMIFS('Census Data'!P:P,'Census Data'!$A:$A,$A1623))/SUMIFS('Census Data'!$F:$F,'Census Data'!$A:$A,$A1623)</f>
        <v>4.9268912905276541E-3</v>
      </c>
      <c r="I1623" s="16">
        <f t="shared" si="50"/>
        <v>1.3032422123331222E-2</v>
      </c>
      <c r="J1623" s="14">
        <f>SUM(SUMIFS('Census Data'!W:W,'Census Data'!$A:$A,$A1623),SUMIFS('Census Data'!X:X,'Census Data'!$A:$A,$A1623))/SUMIFS('Census Data'!$F:$F,'Census Data'!$A:$A,$A1623)</f>
        <v>3.4965034965034968E-2</v>
      </c>
      <c r="K1623" s="16">
        <f t="shared" si="51"/>
        <v>0.965034965034965</v>
      </c>
      <c r="L1623" s="19">
        <f>'EPA Data'!D1624/SUM('EPA Data'!D:D)</f>
        <v>3.1313398922705108E-6</v>
      </c>
      <c r="M1623" s="19">
        <f>'EPA Data'!E1624/SUM('EPA Data'!E:E)</f>
        <v>1.5980988154959733E-5</v>
      </c>
      <c r="N1623" s="19">
        <f>'EPA Data'!F1624/SUM('EPA Data'!F:F)</f>
        <v>1.2499594142756073E-5</v>
      </c>
      <c r="O1623" s="19">
        <f>'EPA Data'!G1624/SUM('EPA Data'!G:G)</f>
        <v>3.2330513746844077E-6</v>
      </c>
      <c r="P1623" s="19">
        <f>'EPA Data'!H1624/SUM('EPA Data'!H:H)</f>
        <v>1.0367311685036805E-5</v>
      </c>
      <c r="Q1623" s="19">
        <f>'EPA Data'!I1624/SUM('EPA Data'!I:I)</f>
        <v>4.5285562036594192E-6</v>
      </c>
      <c r="R1623" s="19">
        <f>'EPA Data'!J1624/SUM('EPA Data'!J:J)</f>
        <v>1.9122271212729006E-6</v>
      </c>
      <c r="S1623" s="19">
        <f>'EPA Data'!K1624/SUM('EPA Data'!K:K)</f>
        <v>1.0825207575399014E-5</v>
      </c>
      <c r="T1623" s="19">
        <f>'EPA Data'!L1624/SUM('EPA Data'!L:L)</f>
        <v>6.6104537241344046E-6</v>
      </c>
      <c r="U1623" s="19">
        <f>'EPA Data'!M1624/SUM('EPA Data'!M:M)</f>
        <v>3.8967936862813918E-6</v>
      </c>
      <c r="V1623" s="19">
        <f>'EPA Data'!N1624/SUM('EPA Data'!N:N)</f>
        <v>5.185009499375899E-6</v>
      </c>
      <c r="W1623" s="19">
        <f>'EPA Data'!O1624/SUM('EPA Data'!O:O)</f>
        <v>5.3055967860893565E-6</v>
      </c>
      <c r="X1623" s="19">
        <f>'EPA Data'!P1624/SUM('EPA Data'!P:P)</f>
        <v>3.9727050819744843E-5</v>
      </c>
    </row>
    <row r="1624" spans="1:24" x14ac:dyDescent="0.35">
      <c r="A1624" s="13" t="s">
        <v>2694</v>
      </c>
      <c r="B1624" s="13" t="s">
        <v>2691</v>
      </c>
      <c r="C1624" s="18" t="s">
        <v>2695</v>
      </c>
      <c r="D1624" s="14">
        <f>SUMIFS('Census Data'!G:G,'Census Data'!$A:$A,$A1624)/SUMIFS('Census Data'!$F:$F,'Census Data'!$A:$A,$A1624)</f>
        <v>0.49534883720930234</v>
      </c>
      <c r="E1624" s="16">
        <f>SUMIFS('Census Data'!H:H,'Census Data'!$A:$A,$A1624)/SUMIFS('Census Data'!$F:$F,'Census Data'!$A:$A,$A1624)</f>
        <v>0.50465116279069766</v>
      </c>
      <c r="F1624" s="14">
        <f>SUM(SUMIFS('Census Data'!I:I,'Census Data'!$A:$A,$A1624),SUMIFS('Census Data'!J:J,'Census Data'!$A:$A,$A1624))/SUMIFS('Census Data'!$F:$F,'Census Data'!$A:$A,$A1624)</f>
        <v>0.98372093023255813</v>
      </c>
      <c r="G1624" s="14">
        <f>SUM(SUMIFS('Census Data'!K:K,'Census Data'!$A:$A,$A1624),SUMIFS('Census Data'!L:L,'Census Data'!$A:$A,$A1624))/SUMIFS('Census Data'!$F:$F,'Census Data'!$A:$A,$A1624)</f>
        <v>0</v>
      </c>
      <c r="H1624" s="14">
        <f>SUM(SUMIFS('Census Data'!O:O,'Census Data'!$A:$A,$A1624),SUMIFS('Census Data'!P:P,'Census Data'!$A:$A,$A1624))/SUMIFS('Census Data'!$F:$F,'Census Data'!$A:$A,$A1624)</f>
        <v>2.3255813953488372E-3</v>
      </c>
      <c r="I1624" s="16">
        <f t="shared" si="50"/>
        <v>1.3953488372092981E-2</v>
      </c>
      <c r="J1624" s="14">
        <f>SUM(SUMIFS('Census Data'!W:W,'Census Data'!$A:$A,$A1624),SUMIFS('Census Data'!X:X,'Census Data'!$A:$A,$A1624))/SUMIFS('Census Data'!$F:$F,'Census Data'!$A:$A,$A1624)</f>
        <v>2.3255813953488372E-3</v>
      </c>
      <c r="K1624" s="16">
        <f t="shared" si="51"/>
        <v>0.99767441860465111</v>
      </c>
      <c r="L1624" s="19">
        <f>'EPA Data'!D1625/SUM('EPA Data'!D:D)</f>
        <v>2.3478447718040386E-7</v>
      </c>
      <c r="M1624" s="19">
        <f>'EPA Data'!E1625/SUM('EPA Data'!E:E)</f>
        <v>1.1500551622122385E-6</v>
      </c>
      <c r="N1624" s="19">
        <f>'EPA Data'!F1625/SUM('EPA Data'!F:F)</f>
        <v>1.4939643149884203E-6</v>
      </c>
      <c r="O1624" s="19">
        <f>'EPA Data'!G1625/SUM('EPA Data'!G:G)</f>
        <v>3.5834740008090183E-7</v>
      </c>
      <c r="P1624" s="19">
        <f>'EPA Data'!H1625/SUM('EPA Data'!H:H)</f>
        <v>7.9263541492102855E-7</v>
      </c>
      <c r="Q1624" s="19">
        <f>'EPA Data'!I1625/SUM('EPA Data'!I:I)</f>
        <v>4.9410913682071633E-7</v>
      </c>
      <c r="R1624" s="19">
        <f>'EPA Data'!J1625/SUM('EPA Data'!J:J)</f>
        <v>1.85500499939942E-7</v>
      </c>
      <c r="S1624" s="19">
        <f>'EPA Data'!K1625/SUM('EPA Data'!K:K)</f>
        <v>1.0838766994089229E-6</v>
      </c>
      <c r="T1624" s="19">
        <f>'EPA Data'!L1625/SUM('EPA Data'!L:L)</f>
        <v>6.8841988217302921E-7</v>
      </c>
      <c r="U1624" s="19">
        <f>'EPA Data'!M1625/SUM('EPA Data'!M:M)</f>
        <v>2.0144109161453598E-7</v>
      </c>
      <c r="V1624" s="19">
        <f>'EPA Data'!N1625/SUM('EPA Data'!N:N)</f>
        <v>2.9745996586952702E-7</v>
      </c>
      <c r="W1624" s="19">
        <f>'EPA Data'!O1625/SUM('EPA Data'!O:O)</f>
        <v>3.2029334054760792E-7</v>
      </c>
      <c r="X1624" s="19">
        <f>'EPA Data'!P1625/SUM('EPA Data'!P:P)</f>
        <v>3.0575031243374933E-6</v>
      </c>
    </row>
    <row r="1625" spans="1:24" x14ac:dyDescent="0.35">
      <c r="A1625" s="13" t="s">
        <v>2696</v>
      </c>
      <c r="B1625" s="13" t="s">
        <v>2691</v>
      </c>
      <c r="C1625" s="18" t="s">
        <v>2697</v>
      </c>
      <c r="D1625" s="14">
        <f>SUMIFS('Census Data'!G:G,'Census Data'!$A:$A,$A1625)/SUMIFS('Census Data'!$F:$F,'Census Data'!$A:$A,$A1625)</f>
        <v>0.49556213017751477</v>
      </c>
      <c r="E1625" s="16">
        <f>SUMIFS('Census Data'!H:H,'Census Data'!$A:$A,$A1625)/SUMIFS('Census Data'!$F:$F,'Census Data'!$A:$A,$A1625)</f>
        <v>0.50443786982248517</v>
      </c>
      <c r="F1625" s="14">
        <f>SUM(SUMIFS('Census Data'!I:I,'Census Data'!$A:$A,$A1625),SUMIFS('Census Data'!J:J,'Census Data'!$A:$A,$A1625))/SUMIFS('Census Data'!$F:$F,'Census Data'!$A:$A,$A1625)</f>
        <v>0.97189349112426038</v>
      </c>
      <c r="G1625" s="14">
        <f>SUM(SUMIFS('Census Data'!K:K,'Census Data'!$A:$A,$A1625),SUMIFS('Census Data'!L:L,'Census Data'!$A:$A,$A1625))/SUMIFS('Census Data'!$F:$F,'Census Data'!$A:$A,$A1625)</f>
        <v>1.6272189349112426E-2</v>
      </c>
      <c r="H1625" s="14">
        <f>SUM(SUMIFS('Census Data'!O:O,'Census Data'!$A:$A,$A1625),SUMIFS('Census Data'!P:P,'Census Data'!$A:$A,$A1625))/SUMIFS('Census Data'!$F:$F,'Census Data'!$A:$A,$A1625)</f>
        <v>2.9585798816568047E-3</v>
      </c>
      <c r="I1625" s="16">
        <f t="shared" si="50"/>
        <v>8.8757396449703485E-3</v>
      </c>
      <c r="J1625" s="14">
        <f>SUM(SUMIFS('Census Data'!W:W,'Census Data'!$A:$A,$A1625),SUMIFS('Census Data'!X:X,'Census Data'!$A:$A,$A1625))/SUMIFS('Census Data'!$F:$F,'Census Data'!$A:$A,$A1625)</f>
        <v>7.9881656804733733E-2</v>
      </c>
      <c r="K1625" s="16">
        <f t="shared" si="51"/>
        <v>0.92011834319526631</v>
      </c>
      <c r="L1625" s="19">
        <f>'EPA Data'!D1626/SUM('EPA Data'!D:D)</f>
        <v>2.324751070591339E-7</v>
      </c>
      <c r="M1625" s="19">
        <f>'EPA Data'!E1626/SUM('EPA Data'!E:E)</f>
        <v>7.1530090955676425E-7</v>
      </c>
      <c r="N1625" s="19">
        <f>'EPA Data'!F1626/SUM('EPA Data'!F:F)</f>
        <v>7.6886523742108005E-7</v>
      </c>
      <c r="O1625" s="19">
        <f>'EPA Data'!G1626/SUM('EPA Data'!G:G)</f>
        <v>3.282133089053016E-7</v>
      </c>
      <c r="P1625" s="19">
        <f>'EPA Data'!H1626/SUM('EPA Data'!H:H)</f>
        <v>5.608020157484724E-7</v>
      </c>
      <c r="Q1625" s="19">
        <f>'EPA Data'!I1626/SUM('EPA Data'!I:I)</f>
        <v>4.6346203518082583E-7</v>
      </c>
      <c r="R1625" s="19">
        <f>'EPA Data'!J1626/SUM('EPA Data'!J:J)</f>
        <v>3.200085313966049E-7</v>
      </c>
      <c r="S1625" s="19">
        <f>'EPA Data'!K1626/SUM('EPA Data'!K:K)</f>
        <v>9.5512358665354815E-7</v>
      </c>
      <c r="T1625" s="19">
        <f>'EPA Data'!L1626/SUM('EPA Data'!L:L)</f>
        <v>5.5592030680088184E-7</v>
      </c>
      <c r="U1625" s="19">
        <f>'EPA Data'!M1626/SUM('EPA Data'!M:M)</f>
        <v>1.9371346565993526E-7</v>
      </c>
      <c r="V1625" s="19">
        <f>'EPA Data'!N1626/SUM('EPA Data'!N:N)</f>
        <v>2.4485617507194939E-7</v>
      </c>
      <c r="W1625" s="19">
        <f>'EPA Data'!O1626/SUM('EPA Data'!O:O)</f>
        <v>2.3145136661172315E-7</v>
      </c>
      <c r="X1625" s="19">
        <f>'EPA Data'!P1626/SUM('EPA Data'!P:P)</f>
        <v>1.7603297303952895E-6</v>
      </c>
    </row>
    <row r="1626" spans="1:24" x14ac:dyDescent="0.35">
      <c r="A1626" s="13" t="s">
        <v>2698</v>
      </c>
      <c r="B1626" s="13" t="s">
        <v>2691</v>
      </c>
      <c r="C1626" s="18" t="s">
        <v>977</v>
      </c>
      <c r="D1626" s="14">
        <f>SUMIFS('Census Data'!G:G,'Census Data'!$A:$A,$A1626)/SUMIFS('Census Data'!$F:$F,'Census Data'!$A:$A,$A1626)</f>
        <v>0.51869158878504673</v>
      </c>
      <c r="E1626" s="16">
        <f>SUMIFS('Census Data'!H:H,'Census Data'!$A:$A,$A1626)/SUMIFS('Census Data'!$F:$F,'Census Data'!$A:$A,$A1626)</f>
        <v>0.48130841121495327</v>
      </c>
      <c r="F1626" s="14">
        <f>SUM(SUMIFS('Census Data'!I:I,'Census Data'!$A:$A,$A1626),SUMIFS('Census Data'!J:J,'Census Data'!$A:$A,$A1626))/SUMIFS('Census Data'!$F:$F,'Census Data'!$A:$A,$A1626)</f>
        <v>0.9789719626168224</v>
      </c>
      <c r="G1626" s="14">
        <f>SUM(SUMIFS('Census Data'!K:K,'Census Data'!$A:$A,$A1626),SUMIFS('Census Data'!L:L,'Census Data'!$A:$A,$A1626))/SUMIFS('Census Data'!$F:$F,'Census Data'!$A:$A,$A1626)</f>
        <v>4.6728971962616819E-3</v>
      </c>
      <c r="H1626" s="14">
        <f>SUM(SUMIFS('Census Data'!O:O,'Census Data'!$A:$A,$A1626),SUMIFS('Census Data'!P:P,'Census Data'!$A:$A,$A1626))/SUMIFS('Census Data'!$F:$F,'Census Data'!$A:$A,$A1626)</f>
        <v>0</v>
      </c>
      <c r="I1626" s="16">
        <f t="shared" si="50"/>
        <v>1.6355140186915973E-2</v>
      </c>
      <c r="J1626" s="14">
        <f>SUM(SUMIFS('Census Data'!W:W,'Census Data'!$A:$A,$A1626),SUMIFS('Census Data'!X:X,'Census Data'!$A:$A,$A1626))/SUMIFS('Census Data'!$F:$F,'Census Data'!$A:$A,$A1626)</f>
        <v>2.336448598130841E-2</v>
      </c>
      <c r="K1626" s="16">
        <f t="shared" si="51"/>
        <v>0.97663551401869164</v>
      </c>
      <c r="L1626" s="19">
        <f>'EPA Data'!D1627/SUM('EPA Data'!D:D)</f>
        <v>9.6705985812666006E-8</v>
      </c>
      <c r="M1626" s="19">
        <f>'EPA Data'!E1627/SUM('EPA Data'!E:E)</f>
        <v>5.2329369594258147E-7</v>
      </c>
      <c r="N1626" s="19">
        <f>'EPA Data'!F1627/SUM('EPA Data'!F:F)</f>
        <v>5.9526035291499115E-7</v>
      </c>
      <c r="O1626" s="19">
        <f>'EPA Data'!G1627/SUM('EPA Data'!G:G)</f>
        <v>1.1990991871154451E-7</v>
      </c>
      <c r="P1626" s="19">
        <f>'EPA Data'!H1627/SUM('EPA Data'!H:H)</f>
        <v>3.427870426024628E-7</v>
      </c>
      <c r="Q1626" s="19">
        <f>'EPA Data'!I1627/SUM('EPA Data'!I:I)</f>
        <v>1.7951830064508294E-7</v>
      </c>
      <c r="R1626" s="19">
        <f>'EPA Data'!J1627/SUM('EPA Data'!J:J)</f>
        <v>6.0662443341945688E-8</v>
      </c>
      <c r="S1626" s="19">
        <f>'EPA Data'!K1627/SUM('EPA Data'!K:K)</f>
        <v>3.9341398220814619E-7</v>
      </c>
      <c r="T1626" s="19">
        <f>'EPA Data'!L1627/SUM('EPA Data'!L:L)</f>
        <v>2.6347241508516825E-7</v>
      </c>
      <c r="U1626" s="19">
        <f>'EPA Data'!M1627/SUM('EPA Data'!M:M)</f>
        <v>8.840472275321141E-8</v>
      </c>
      <c r="V1626" s="19">
        <f>'EPA Data'!N1627/SUM('EPA Data'!N:N)</f>
        <v>1.3887229094859584E-7</v>
      </c>
      <c r="W1626" s="19">
        <f>'EPA Data'!O1627/SUM('EPA Data'!O:O)</f>
        <v>1.5540618507572153E-7</v>
      </c>
      <c r="X1626" s="19">
        <f>'EPA Data'!P1627/SUM('EPA Data'!P:P)</f>
        <v>1.3833450596325634E-6</v>
      </c>
    </row>
    <row r="1627" spans="1:24" x14ac:dyDescent="0.35">
      <c r="A1627" s="13" t="s">
        <v>2699</v>
      </c>
      <c r="B1627" s="13" t="s">
        <v>2691</v>
      </c>
      <c r="C1627" s="18" t="s">
        <v>195</v>
      </c>
      <c r="D1627" s="14">
        <f>SUMIFS('Census Data'!G:G,'Census Data'!$A:$A,$A1627)/SUMIFS('Census Data'!$F:$F,'Census Data'!$A:$A,$A1627)</f>
        <v>0.50232558139534889</v>
      </c>
      <c r="E1627" s="16">
        <f>SUMIFS('Census Data'!H:H,'Census Data'!$A:$A,$A1627)/SUMIFS('Census Data'!$F:$F,'Census Data'!$A:$A,$A1627)</f>
        <v>0.49767441860465117</v>
      </c>
      <c r="F1627" s="14">
        <f>SUM(SUMIFS('Census Data'!I:I,'Census Data'!$A:$A,$A1627),SUMIFS('Census Data'!J:J,'Census Data'!$A:$A,$A1627))/SUMIFS('Census Data'!$F:$F,'Census Data'!$A:$A,$A1627)</f>
        <v>0.98046511627906974</v>
      </c>
      <c r="G1627" s="14">
        <f>SUM(SUMIFS('Census Data'!K:K,'Census Data'!$A:$A,$A1627),SUMIFS('Census Data'!L:L,'Census Data'!$A:$A,$A1627))/SUMIFS('Census Data'!$F:$F,'Census Data'!$A:$A,$A1627)</f>
        <v>6.1395348837209301E-3</v>
      </c>
      <c r="H1627" s="14">
        <f>SUM(SUMIFS('Census Data'!O:O,'Census Data'!$A:$A,$A1627),SUMIFS('Census Data'!P:P,'Census Data'!$A:$A,$A1627))/SUMIFS('Census Data'!$F:$F,'Census Data'!$A:$A,$A1627)</f>
        <v>2.7906976744186047E-3</v>
      </c>
      <c r="I1627" s="16">
        <f t="shared" si="50"/>
        <v>1.0604651162790746E-2</v>
      </c>
      <c r="J1627" s="14">
        <f>SUM(SUMIFS('Census Data'!W:W,'Census Data'!$A:$A,$A1627),SUMIFS('Census Data'!X:X,'Census Data'!$A:$A,$A1627))/SUMIFS('Census Data'!$F:$F,'Census Data'!$A:$A,$A1627)</f>
        <v>3.255813953488372E-2</v>
      </c>
      <c r="K1627" s="16">
        <f t="shared" si="51"/>
        <v>0.96744186046511627</v>
      </c>
      <c r="L1627" s="19">
        <f>'EPA Data'!D1628/SUM('EPA Data'!D:D)</f>
        <v>2.935680312433336E-6</v>
      </c>
      <c r="M1627" s="19">
        <f>'EPA Data'!E1628/SUM('EPA Data'!E:E)</f>
        <v>1.4064274001946808E-5</v>
      </c>
      <c r="N1627" s="19">
        <f>'EPA Data'!F1628/SUM('EPA Data'!F:F)</f>
        <v>1.1201575421882369E-5</v>
      </c>
      <c r="O1627" s="19">
        <f>'EPA Data'!G1628/SUM('EPA Data'!G:G)</f>
        <v>3.0336389130652945E-6</v>
      </c>
      <c r="P1627" s="19">
        <f>'EPA Data'!H1628/SUM('EPA Data'!H:H)</f>
        <v>9.3110101207726327E-6</v>
      </c>
      <c r="Q1627" s="19">
        <f>'EPA Data'!I1628/SUM('EPA Data'!I:I)</f>
        <v>3.9981747273849219E-6</v>
      </c>
      <c r="R1627" s="19">
        <f>'EPA Data'!J1628/SUM('EPA Data'!J:J)</f>
        <v>1.8189807236189313E-6</v>
      </c>
      <c r="S1627" s="19">
        <f>'EPA Data'!K1628/SUM('EPA Data'!K:K)</f>
        <v>9.8408813287872876E-6</v>
      </c>
      <c r="T1627" s="19">
        <f>'EPA Data'!L1628/SUM('EPA Data'!L:L)</f>
        <v>5.843131966202945E-6</v>
      </c>
      <c r="U1627" s="19">
        <f>'EPA Data'!M1628/SUM('EPA Data'!M:M)</f>
        <v>3.3116747349114096E-6</v>
      </c>
      <c r="V1627" s="19">
        <f>'EPA Data'!N1628/SUM('EPA Data'!N:N)</f>
        <v>4.438923734689793E-6</v>
      </c>
      <c r="W1627" s="19">
        <f>'EPA Data'!O1628/SUM('EPA Data'!O:O)</f>
        <v>4.4300975530527872E-6</v>
      </c>
      <c r="X1627" s="19">
        <f>'EPA Data'!P1628/SUM('EPA Data'!P:P)</f>
        <v>3.3638818135551546E-5</v>
      </c>
    </row>
    <row r="1628" spans="1:24" x14ac:dyDescent="0.35">
      <c r="A1628" s="13" t="s">
        <v>2700</v>
      </c>
      <c r="B1628" s="13" t="s">
        <v>2691</v>
      </c>
      <c r="C1628" s="18" t="s">
        <v>2701</v>
      </c>
      <c r="D1628" s="14">
        <f>SUMIFS('Census Data'!G:G,'Census Data'!$A:$A,$A1628)/SUMIFS('Census Data'!$F:$F,'Census Data'!$A:$A,$A1628)</f>
        <v>0.50258254934513924</v>
      </c>
      <c r="E1628" s="16">
        <f>SUMIFS('Census Data'!H:H,'Census Data'!$A:$A,$A1628)/SUMIFS('Census Data'!$F:$F,'Census Data'!$A:$A,$A1628)</f>
        <v>0.4974174506548607</v>
      </c>
      <c r="F1628" s="14">
        <f>SUM(SUMIFS('Census Data'!I:I,'Census Data'!$A:$A,$A1628),SUMIFS('Census Data'!J:J,'Census Data'!$A:$A,$A1628))/SUMIFS('Census Data'!$F:$F,'Census Data'!$A:$A,$A1628)</f>
        <v>0.91062534587714439</v>
      </c>
      <c r="G1628" s="14">
        <f>SUM(SUMIFS('Census Data'!K:K,'Census Data'!$A:$A,$A1628),SUMIFS('Census Data'!L:L,'Census Data'!$A:$A,$A1628))/SUMIFS('Census Data'!$F:$F,'Census Data'!$A:$A,$A1628)</f>
        <v>9.9612617598229102E-3</v>
      </c>
      <c r="H1628" s="14">
        <f>SUM(SUMIFS('Census Data'!O:O,'Census Data'!$A:$A,$A1628),SUMIFS('Census Data'!P:P,'Census Data'!$A:$A,$A1628))/SUMIFS('Census Data'!$F:$F,'Census Data'!$A:$A,$A1628)</f>
        <v>7.4709463198671831E-3</v>
      </c>
      <c r="I1628" s="16">
        <f t="shared" si="50"/>
        <v>7.1942446043165464E-2</v>
      </c>
      <c r="J1628" s="14">
        <f>SUM(SUMIFS('Census Data'!W:W,'Census Data'!$A:$A,$A1628),SUMIFS('Census Data'!X:X,'Census Data'!$A:$A,$A1628))/SUMIFS('Census Data'!$F:$F,'Census Data'!$A:$A,$A1628)</f>
        <v>0.11686035786755211</v>
      </c>
      <c r="K1628" s="16">
        <f t="shared" si="51"/>
        <v>0.88313964213244789</v>
      </c>
      <c r="L1628" s="19">
        <f>'EPA Data'!D1629/SUM('EPA Data'!D:D)</f>
        <v>3.1370759561328228E-6</v>
      </c>
      <c r="M1628" s="19">
        <f>'EPA Data'!E1629/SUM('EPA Data'!E:E)</f>
        <v>1.218995287586782E-5</v>
      </c>
      <c r="N1628" s="19">
        <f>'EPA Data'!F1629/SUM('EPA Data'!F:F)</f>
        <v>1.310011409267985E-5</v>
      </c>
      <c r="O1628" s="19">
        <f>'EPA Data'!G1629/SUM('EPA Data'!G:G)</f>
        <v>5.0141577394708693E-6</v>
      </c>
      <c r="P1628" s="19">
        <f>'EPA Data'!H1629/SUM('EPA Data'!H:H)</f>
        <v>8.721824264335514E-6</v>
      </c>
      <c r="Q1628" s="19">
        <f>'EPA Data'!I1629/SUM('EPA Data'!I:I)</f>
        <v>6.2748214922014643E-6</v>
      </c>
      <c r="R1628" s="19">
        <f>'EPA Data'!J1629/SUM('EPA Data'!J:J)</f>
        <v>2.7215782074371717E-6</v>
      </c>
      <c r="S1628" s="19">
        <f>'EPA Data'!K1629/SUM('EPA Data'!K:K)</f>
        <v>1.1958172630339272E-5</v>
      </c>
      <c r="T1628" s="19">
        <f>'EPA Data'!L1629/SUM('EPA Data'!L:L)</f>
        <v>8.2024084684428841E-6</v>
      </c>
      <c r="U1628" s="19">
        <f>'EPA Data'!M1629/SUM('EPA Data'!M:M)</f>
        <v>2.6891575256656103E-6</v>
      </c>
      <c r="V1628" s="19">
        <f>'EPA Data'!N1629/SUM('EPA Data'!N:N)</f>
        <v>3.2062780181680545E-6</v>
      </c>
      <c r="W1628" s="19">
        <f>'EPA Data'!O1629/SUM('EPA Data'!O:O)</f>
        <v>3.589616680186115E-6</v>
      </c>
      <c r="X1628" s="19">
        <f>'EPA Data'!P1629/SUM('EPA Data'!P:P)</f>
        <v>3.1203689805738171E-5</v>
      </c>
    </row>
    <row r="1629" spans="1:24" x14ac:dyDescent="0.35">
      <c r="A1629" s="13" t="s">
        <v>2702</v>
      </c>
      <c r="B1629" s="13" t="s">
        <v>2691</v>
      </c>
      <c r="C1629" s="18" t="s">
        <v>1663</v>
      </c>
      <c r="D1629" s="14">
        <f>SUMIFS('Census Data'!G:G,'Census Data'!$A:$A,$A1629)/SUMIFS('Census Data'!$F:$F,'Census Data'!$A:$A,$A1629)</f>
        <v>0.5</v>
      </c>
      <c r="E1629" s="16">
        <f>SUMIFS('Census Data'!H:H,'Census Data'!$A:$A,$A1629)/SUMIFS('Census Data'!$F:$F,'Census Data'!$A:$A,$A1629)</f>
        <v>0.5</v>
      </c>
      <c r="F1629" s="14">
        <f>SUM(SUMIFS('Census Data'!I:I,'Census Data'!$A:$A,$A1629),SUMIFS('Census Data'!J:J,'Census Data'!$A:$A,$A1629))/SUMIFS('Census Data'!$F:$F,'Census Data'!$A:$A,$A1629)</f>
        <v>0.96298342541436466</v>
      </c>
      <c r="G1629" s="14">
        <f>SUM(SUMIFS('Census Data'!K:K,'Census Data'!$A:$A,$A1629),SUMIFS('Census Data'!L:L,'Census Data'!$A:$A,$A1629))/SUMIFS('Census Data'!$F:$F,'Census Data'!$A:$A,$A1629)</f>
        <v>1.6574585635359116E-3</v>
      </c>
      <c r="H1629" s="14">
        <f>SUM(SUMIFS('Census Data'!O:O,'Census Data'!$A:$A,$A1629),SUMIFS('Census Data'!P:P,'Census Data'!$A:$A,$A1629))/SUMIFS('Census Data'!$F:$F,'Census Data'!$A:$A,$A1629)</f>
        <v>1.4364640883977901E-2</v>
      </c>
      <c r="I1629" s="16">
        <f t="shared" si="50"/>
        <v>2.0994475138121471E-2</v>
      </c>
      <c r="J1629" s="14">
        <f>SUM(SUMIFS('Census Data'!W:W,'Census Data'!$A:$A,$A1629),SUMIFS('Census Data'!X:X,'Census Data'!$A:$A,$A1629))/SUMIFS('Census Data'!$F:$F,'Census Data'!$A:$A,$A1629)</f>
        <v>2.2099447513812154E-2</v>
      </c>
      <c r="K1629" s="16">
        <f t="shared" si="51"/>
        <v>0.9779005524861879</v>
      </c>
      <c r="L1629" s="19">
        <f>'EPA Data'!D1630/SUM('EPA Data'!D:D)</f>
        <v>5.2199433630974135E-7</v>
      </c>
      <c r="M1629" s="19">
        <f>'EPA Data'!E1630/SUM('EPA Data'!E:E)</f>
        <v>2.832258823078059E-6</v>
      </c>
      <c r="N1629" s="19">
        <f>'EPA Data'!F1630/SUM('EPA Data'!F:F)</f>
        <v>2.4080426687101281E-6</v>
      </c>
      <c r="O1629" s="19">
        <f>'EPA Data'!G1630/SUM('EPA Data'!G:G)</f>
        <v>5.1617450264410966E-7</v>
      </c>
      <c r="P1629" s="19">
        <f>'EPA Data'!H1630/SUM('EPA Data'!H:H)</f>
        <v>1.8159342578240594E-6</v>
      </c>
      <c r="Q1629" s="19">
        <f>'EPA Data'!I1630/SUM('EPA Data'!I:I)</f>
        <v>8.768381804658421E-7</v>
      </c>
      <c r="R1629" s="19">
        <f>'EPA Data'!J1630/SUM('EPA Data'!J:J)</f>
        <v>3.2102690132169993E-7</v>
      </c>
      <c r="S1629" s="19">
        <f>'EPA Data'!K1630/SUM('EPA Data'!K:K)</f>
        <v>1.9361387847154528E-6</v>
      </c>
      <c r="T1629" s="19">
        <f>'EPA Data'!L1630/SUM('EPA Data'!L:L)</f>
        <v>1.2936069549672401E-6</v>
      </c>
      <c r="U1629" s="19">
        <f>'EPA Data'!M1630/SUM('EPA Data'!M:M)</f>
        <v>6.57251746379853E-7</v>
      </c>
      <c r="V1629" s="19">
        <f>'EPA Data'!N1630/SUM('EPA Data'!N:N)</f>
        <v>8.9862629440178536E-7</v>
      </c>
      <c r="W1629" s="19">
        <f>'EPA Data'!O1630/SUM('EPA Data'!O:O)</f>
        <v>1.0218144141026264E-6</v>
      </c>
      <c r="X1629" s="19">
        <f>'EPA Data'!P1630/SUM('EPA Data'!P:P)</f>
        <v>7.9519898325421763E-6</v>
      </c>
    </row>
    <row r="1630" spans="1:24" x14ac:dyDescent="0.35">
      <c r="A1630" s="13" t="s">
        <v>2703</v>
      </c>
      <c r="B1630" s="13" t="s">
        <v>2691</v>
      </c>
      <c r="C1630" s="18" t="s">
        <v>1049</v>
      </c>
      <c r="D1630" s="14">
        <f>SUMIFS('Census Data'!G:G,'Census Data'!$A:$A,$A1630)/SUMIFS('Census Data'!$F:$F,'Census Data'!$A:$A,$A1630)</f>
        <v>0.50604490500863553</v>
      </c>
      <c r="E1630" s="16">
        <f>SUMIFS('Census Data'!H:H,'Census Data'!$A:$A,$A1630)/SUMIFS('Census Data'!$F:$F,'Census Data'!$A:$A,$A1630)</f>
        <v>0.49395509499136442</v>
      </c>
      <c r="F1630" s="14">
        <f>SUM(SUMIFS('Census Data'!I:I,'Census Data'!$A:$A,$A1630),SUMIFS('Census Data'!J:J,'Census Data'!$A:$A,$A1630))/SUMIFS('Census Data'!$F:$F,'Census Data'!$A:$A,$A1630)</f>
        <v>0.96200345423143352</v>
      </c>
      <c r="G1630" s="14">
        <f>SUM(SUMIFS('Census Data'!K:K,'Census Data'!$A:$A,$A1630),SUMIFS('Census Data'!L:L,'Census Data'!$A:$A,$A1630))/SUMIFS('Census Data'!$F:$F,'Census Data'!$A:$A,$A1630)</f>
        <v>5.8721934369602765E-3</v>
      </c>
      <c r="H1630" s="14">
        <f>SUM(SUMIFS('Census Data'!O:O,'Census Data'!$A:$A,$A1630),SUMIFS('Census Data'!P:P,'Census Data'!$A:$A,$A1630))/SUMIFS('Census Data'!$F:$F,'Census Data'!$A:$A,$A1630)</f>
        <v>2.0725388601036268E-3</v>
      </c>
      <c r="I1630" s="16">
        <f t="shared" si="50"/>
        <v>3.0051813471502542E-2</v>
      </c>
      <c r="J1630" s="14">
        <f>SUM(SUMIFS('Census Data'!W:W,'Census Data'!$A:$A,$A1630),SUMIFS('Census Data'!X:X,'Census Data'!$A:$A,$A1630))/SUMIFS('Census Data'!$F:$F,'Census Data'!$A:$A,$A1630)</f>
        <v>5.6303972366148529E-2</v>
      </c>
      <c r="K1630" s="16">
        <f t="shared" si="51"/>
        <v>0.94369602763385152</v>
      </c>
      <c r="L1630" s="19">
        <f>'EPA Data'!D1631/SUM('EPA Data'!D:D)</f>
        <v>7.5565701033593055E-7</v>
      </c>
      <c r="M1630" s="19">
        <f>'EPA Data'!E1631/SUM('EPA Data'!E:E)</f>
        <v>4.0795615859113801E-6</v>
      </c>
      <c r="N1630" s="19">
        <f>'EPA Data'!F1631/SUM('EPA Data'!F:F)</f>
        <v>4.3312380067084941E-6</v>
      </c>
      <c r="O1630" s="19">
        <f>'EPA Data'!G1631/SUM('EPA Data'!G:G)</f>
        <v>7.6540293324492102E-7</v>
      </c>
      <c r="P1630" s="19">
        <f>'EPA Data'!H1631/SUM('EPA Data'!H:H)</f>
        <v>2.622686381814813E-6</v>
      </c>
      <c r="Q1630" s="19">
        <f>'EPA Data'!I1631/SUM('EPA Data'!I:I)</f>
        <v>1.4290572611274713E-6</v>
      </c>
      <c r="R1630" s="19">
        <f>'EPA Data'!J1631/SUM('EPA Data'!J:J)</f>
        <v>4.7788841021199657E-7</v>
      </c>
      <c r="S1630" s="19">
        <f>'EPA Data'!K1631/SUM('EPA Data'!K:K)</f>
        <v>2.9983410284452538E-6</v>
      </c>
      <c r="T1630" s="19">
        <f>'EPA Data'!L1631/SUM('EPA Data'!L:L)</f>
        <v>2.1048914909904325E-6</v>
      </c>
      <c r="U1630" s="19">
        <f>'EPA Data'!M1631/SUM('EPA Data'!M:M)</f>
        <v>7.3847885071483243E-7</v>
      </c>
      <c r="V1630" s="19">
        <f>'EPA Data'!N1631/SUM('EPA Data'!N:N)</f>
        <v>1.1213496571288686E-6</v>
      </c>
      <c r="W1630" s="19">
        <f>'EPA Data'!O1631/SUM('EPA Data'!O:O)</f>
        <v>1.3208622952077472E-6</v>
      </c>
      <c r="X1630" s="19">
        <f>'EPA Data'!P1631/SUM('EPA Data'!P:P)</f>
        <v>1.1492024589430089E-5</v>
      </c>
    </row>
    <row r="1631" spans="1:24" x14ac:dyDescent="0.35">
      <c r="A1631" s="13" t="s">
        <v>2704</v>
      </c>
      <c r="B1631" s="13" t="s">
        <v>2691</v>
      </c>
      <c r="C1631" s="18" t="s">
        <v>2705</v>
      </c>
      <c r="D1631" s="14">
        <f>SUMIFS('Census Data'!G:G,'Census Data'!$A:$A,$A1631)/SUMIFS('Census Data'!$F:$F,'Census Data'!$A:$A,$A1631)</f>
        <v>0.50137768548837958</v>
      </c>
      <c r="E1631" s="16">
        <f>SUMIFS('Census Data'!H:H,'Census Data'!$A:$A,$A1631)/SUMIFS('Census Data'!$F:$F,'Census Data'!$A:$A,$A1631)</f>
        <v>0.49862231451162048</v>
      </c>
      <c r="F1631" s="14">
        <f>SUM(SUMIFS('Census Data'!I:I,'Census Data'!$A:$A,$A1631),SUMIFS('Census Data'!J:J,'Census Data'!$A:$A,$A1631))/SUMIFS('Census Data'!$F:$F,'Census Data'!$A:$A,$A1631)</f>
        <v>0.94766791789793148</v>
      </c>
      <c r="G1631" s="14">
        <f>SUM(SUMIFS('Census Data'!K:K,'Census Data'!$A:$A,$A1631),SUMIFS('Census Data'!L:L,'Census Data'!$A:$A,$A1631))/SUMIFS('Census Data'!$F:$F,'Census Data'!$A:$A,$A1631)</f>
        <v>1.2319303570002396E-2</v>
      </c>
      <c r="H1631" s="14">
        <f>SUM(SUMIFS('Census Data'!O:O,'Census Data'!$A:$A,$A1631),SUMIFS('Census Data'!P:P,'Census Data'!$A:$A,$A1631))/SUMIFS('Census Data'!$F:$F,'Census Data'!$A:$A,$A1631)</f>
        <v>1.5394137848414664E-2</v>
      </c>
      <c r="I1631" s="16">
        <f t="shared" si="50"/>
        <v>2.4618640683651383E-2</v>
      </c>
      <c r="J1631" s="14">
        <f>SUM(SUMIFS('Census Data'!W:W,'Census Data'!$A:$A,$A1631),SUMIFS('Census Data'!X:X,'Census Data'!$A:$A,$A1631))/SUMIFS('Census Data'!$F:$F,'Census Data'!$A:$A,$A1631)</f>
        <v>0.10061097356441179</v>
      </c>
      <c r="K1631" s="16">
        <f t="shared" si="51"/>
        <v>0.89938902643558816</v>
      </c>
      <c r="L1631" s="19">
        <f>'EPA Data'!D1632/SUM('EPA Data'!D:D)</f>
        <v>4.1925797475764755E-5</v>
      </c>
      <c r="M1631" s="19">
        <f>'EPA Data'!E1632/SUM('EPA Data'!E:E)</f>
        <v>1.992541180800983E-4</v>
      </c>
      <c r="N1631" s="19">
        <f>'EPA Data'!F1632/SUM('EPA Data'!F:F)</f>
        <v>1.9860993194647966E-4</v>
      </c>
      <c r="O1631" s="19">
        <f>'EPA Data'!G1632/SUM('EPA Data'!G:G)</f>
        <v>6.1625080107985695E-5</v>
      </c>
      <c r="P1631" s="19">
        <f>'EPA Data'!H1632/SUM('EPA Data'!H:H)</f>
        <v>1.372413001937418E-4</v>
      </c>
      <c r="Q1631" s="19">
        <f>'EPA Data'!I1632/SUM('EPA Data'!I:I)</f>
        <v>6.4562363964481217E-5</v>
      </c>
      <c r="R1631" s="19">
        <f>'EPA Data'!J1632/SUM('EPA Data'!J:J)</f>
        <v>2.8112973197328088E-5</v>
      </c>
      <c r="S1631" s="19">
        <f>'EPA Data'!K1632/SUM('EPA Data'!K:K)</f>
        <v>1.644671950728403E-4</v>
      </c>
      <c r="T1631" s="19">
        <f>'EPA Data'!L1632/SUM('EPA Data'!L:L)</f>
        <v>9.5417210070554849E-5</v>
      </c>
      <c r="U1631" s="19">
        <f>'EPA Data'!M1632/SUM('EPA Data'!M:M)</f>
        <v>4.4872308071130841E-5</v>
      </c>
      <c r="V1631" s="19">
        <f>'EPA Data'!N1632/SUM('EPA Data'!N:N)</f>
        <v>5.694586175713341E-5</v>
      </c>
      <c r="W1631" s="19">
        <f>'EPA Data'!O1632/SUM('EPA Data'!O:O)</f>
        <v>5.5867784316602976E-5</v>
      </c>
      <c r="X1631" s="19">
        <f>'EPA Data'!P1632/SUM('EPA Data'!P:P)</f>
        <v>4.8865609255207079E-4</v>
      </c>
    </row>
    <row r="1632" spans="1:24" x14ac:dyDescent="0.35">
      <c r="A1632" s="13" t="s">
        <v>2706</v>
      </c>
      <c r="B1632" s="13" t="s">
        <v>2691</v>
      </c>
      <c r="C1632" s="18" t="s">
        <v>2707</v>
      </c>
      <c r="D1632" s="14">
        <f>SUMIFS('Census Data'!G:G,'Census Data'!$A:$A,$A1632)/SUMIFS('Census Data'!$F:$F,'Census Data'!$A:$A,$A1632)</f>
        <v>0.50817965496728135</v>
      </c>
      <c r="E1632" s="16">
        <f>SUMIFS('Census Data'!H:H,'Census Data'!$A:$A,$A1632)/SUMIFS('Census Data'!$F:$F,'Census Data'!$A:$A,$A1632)</f>
        <v>0.4918203450327186</v>
      </c>
      <c r="F1632" s="14">
        <f>SUM(SUMIFS('Census Data'!I:I,'Census Data'!$A:$A,$A1632),SUMIFS('Census Data'!J:J,'Census Data'!$A:$A,$A1632))/SUMIFS('Census Data'!$F:$F,'Census Data'!$A:$A,$A1632)</f>
        <v>0.94869125520523501</v>
      </c>
      <c r="G1632" s="14">
        <f>SUM(SUMIFS('Census Data'!K:K,'Census Data'!$A:$A,$A1632),SUMIFS('Census Data'!L:L,'Census Data'!$A:$A,$A1632))/SUMIFS('Census Data'!$F:$F,'Census Data'!$A:$A,$A1632)</f>
        <v>6.246281975014872E-3</v>
      </c>
      <c r="H1632" s="14">
        <f>SUM(SUMIFS('Census Data'!O:O,'Census Data'!$A:$A,$A1632),SUMIFS('Census Data'!P:P,'Census Data'!$A:$A,$A1632))/SUMIFS('Census Data'!$F:$F,'Census Data'!$A:$A,$A1632)</f>
        <v>4.015466983938132E-3</v>
      </c>
      <c r="I1632" s="16">
        <f t="shared" si="50"/>
        <v>4.104699583581195E-2</v>
      </c>
      <c r="J1632" s="14">
        <f>SUM(SUMIFS('Census Data'!W:W,'Census Data'!$A:$A,$A1632),SUMIFS('Census Data'!X:X,'Census Data'!$A:$A,$A1632))/SUMIFS('Census Data'!$F:$F,'Census Data'!$A:$A,$A1632)</f>
        <v>2.7662105889351578E-2</v>
      </c>
      <c r="K1632" s="16">
        <f t="shared" si="51"/>
        <v>0.97233789411064842</v>
      </c>
      <c r="L1632" s="19">
        <f>'EPA Data'!D1633/SUM('EPA Data'!D:D)</f>
        <v>6.2373271777423306E-6</v>
      </c>
      <c r="M1632" s="19">
        <f>'EPA Data'!E1633/SUM('EPA Data'!E:E)</f>
        <v>2.3869629156827895E-5</v>
      </c>
      <c r="N1632" s="19">
        <f>'EPA Data'!F1633/SUM('EPA Data'!F:F)</f>
        <v>1.5532051126317863E-5</v>
      </c>
      <c r="O1632" s="19">
        <f>'EPA Data'!G1633/SUM('EPA Data'!G:G)</f>
        <v>5.760213332991873E-6</v>
      </c>
      <c r="P1632" s="19">
        <f>'EPA Data'!H1633/SUM('EPA Data'!H:H)</f>
        <v>1.4129190161697769E-5</v>
      </c>
      <c r="Q1632" s="19">
        <f>'EPA Data'!I1633/SUM('EPA Data'!I:I)</f>
        <v>5.6451703335945168E-6</v>
      </c>
      <c r="R1632" s="19">
        <f>'EPA Data'!J1633/SUM('EPA Data'!J:J)</f>
        <v>3.3029658828531113E-6</v>
      </c>
      <c r="S1632" s="19">
        <f>'EPA Data'!K1633/SUM('EPA Data'!K:K)</f>
        <v>1.3490792047142189E-5</v>
      </c>
      <c r="T1632" s="19">
        <f>'EPA Data'!L1633/SUM('EPA Data'!L:L)</f>
        <v>7.7015964906751122E-6</v>
      </c>
      <c r="U1632" s="19">
        <f>'EPA Data'!M1633/SUM('EPA Data'!M:M)</f>
        <v>7.2924714158959053E-6</v>
      </c>
      <c r="V1632" s="19">
        <f>'EPA Data'!N1633/SUM('EPA Data'!N:N)</f>
        <v>8.3697217675924881E-6</v>
      </c>
      <c r="W1632" s="19">
        <f>'EPA Data'!O1633/SUM('EPA Data'!O:O)</f>
        <v>7.3142436220394119E-6</v>
      </c>
      <c r="X1632" s="19">
        <f>'EPA Data'!P1633/SUM('EPA Data'!P:P)</f>
        <v>4.3405735166238238E-5</v>
      </c>
    </row>
    <row r="1633" spans="1:24" x14ac:dyDescent="0.35">
      <c r="A1633" s="13" t="s">
        <v>2708</v>
      </c>
      <c r="B1633" s="13" t="s">
        <v>2691</v>
      </c>
      <c r="C1633" s="18" t="s">
        <v>34</v>
      </c>
      <c r="D1633" s="14">
        <f>SUMIFS('Census Data'!G:G,'Census Data'!$A:$A,$A1633)/SUMIFS('Census Data'!$F:$F,'Census Data'!$A:$A,$A1633)</f>
        <v>0.50979221399570096</v>
      </c>
      <c r="E1633" s="16">
        <f>SUMIFS('Census Data'!H:H,'Census Data'!$A:$A,$A1633)/SUMIFS('Census Data'!$F:$F,'Census Data'!$A:$A,$A1633)</f>
        <v>0.49020778600429904</v>
      </c>
      <c r="F1633" s="14">
        <f>SUM(SUMIFS('Census Data'!I:I,'Census Data'!$A:$A,$A1633),SUMIFS('Census Data'!J:J,'Census Data'!$A:$A,$A1633))/SUMIFS('Census Data'!$F:$F,'Census Data'!$A:$A,$A1633)</f>
        <v>0.97122044423214715</v>
      </c>
      <c r="G1633" s="14">
        <f>SUM(SUMIFS('Census Data'!K:K,'Census Data'!$A:$A,$A1633),SUMIFS('Census Data'!L:L,'Census Data'!$A:$A,$A1633))/SUMIFS('Census Data'!$F:$F,'Census Data'!$A:$A,$A1633)</f>
        <v>6.8067828994506805E-3</v>
      </c>
      <c r="H1633" s="14">
        <f>SUM(SUMIFS('Census Data'!O:O,'Census Data'!$A:$A,$A1633),SUMIFS('Census Data'!P:P,'Census Data'!$A:$A,$A1633))/SUMIFS('Census Data'!$F:$F,'Census Data'!$A:$A,$A1633)</f>
        <v>3.9407690470503942E-3</v>
      </c>
      <c r="I1633" s="16">
        <f t="shared" si="50"/>
        <v>1.8032003821351728E-2</v>
      </c>
      <c r="J1633" s="14">
        <f>SUM(SUMIFS('Census Data'!W:W,'Census Data'!$A:$A,$A1633),SUMIFS('Census Data'!X:X,'Census Data'!$A:$A,$A1633))/SUMIFS('Census Data'!$F:$F,'Census Data'!$A:$A,$A1633)</f>
        <v>5.7439694291855747E-2</v>
      </c>
      <c r="K1633" s="16">
        <f t="shared" si="51"/>
        <v>0.9425603057081442</v>
      </c>
      <c r="L1633" s="19">
        <f>'EPA Data'!D1634/SUM('EPA Data'!D:D)</f>
        <v>6.2454815994813608E-6</v>
      </c>
      <c r="M1633" s="19">
        <f>'EPA Data'!E1634/SUM('EPA Data'!E:E)</f>
        <v>2.8060559292588048E-5</v>
      </c>
      <c r="N1633" s="19">
        <f>'EPA Data'!F1634/SUM('EPA Data'!F:F)</f>
        <v>2.0728360308433401E-5</v>
      </c>
      <c r="O1633" s="19">
        <f>'EPA Data'!G1634/SUM('EPA Data'!G:G)</f>
        <v>6.8306284125193468E-6</v>
      </c>
      <c r="P1633" s="19">
        <f>'EPA Data'!H1634/SUM('EPA Data'!H:H)</f>
        <v>1.804387073052965E-5</v>
      </c>
      <c r="Q1633" s="19">
        <f>'EPA Data'!I1634/SUM('EPA Data'!I:I)</f>
        <v>7.450380749723944E-6</v>
      </c>
      <c r="R1633" s="19">
        <f>'EPA Data'!J1634/SUM('EPA Data'!J:J)</f>
        <v>3.8069200000508542E-6</v>
      </c>
      <c r="S1633" s="19">
        <f>'EPA Data'!K1634/SUM('EPA Data'!K:K)</f>
        <v>1.8850643606165708E-5</v>
      </c>
      <c r="T1633" s="19">
        <f>'EPA Data'!L1634/SUM('EPA Data'!L:L)</f>
        <v>1.0642253507142405E-5</v>
      </c>
      <c r="U1633" s="19">
        <f>'EPA Data'!M1634/SUM('EPA Data'!M:M)</f>
        <v>7.1598154479360064E-6</v>
      </c>
      <c r="V1633" s="19">
        <f>'EPA Data'!N1634/SUM('EPA Data'!N:N)</f>
        <v>9.1430654230217554E-6</v>
      </c>
      <c r="W1633" s="19">
        <f>'EPA Data'!O1634/SUM('EPA Data'!O:O)</f>
        <v>8.5558557464961071E-6</v>
      </c>
      <c r="X1633" s="19">
        <f>'EPA Data'!P1634/SUM('EPA Data'!P:P)</f>
        <v>5.7574345767339688E-5</v>
      </c>
    </row>
    <row r="1634" spans="1:24" x14ac:dyDescent="0.35">
      <c r="A1634" s="13" t="s">
        <v>2709</v>
      </c>
      <c r="B1634" s="13" t="s">
        <v>2691</v>
      </c>
      <c r="C1634" s="18" t="s">
        <v>1055</v>
      </c>
      <c r="D1634" s="14">
        <f>SUMIFS('Census Data'!G:G,'Census Data'!$A:$A,$A1634)/SUMIFS('Census Data'!$F:$F,'Census Data'!$A:$A,$A1634)</f>
        <v>0.50950984814313638</v>
      </c>
      <c r="E1634" s="16">
        <f>SUMIFS('Census Data'!H:H,'Census Data'!$A:$A,$A1634)/SUMIFS('Census Data'!$F:$F,'Census Data'!$A:$A,$A1634)</f>
        <v>0.49049015185686362</v>
      </c>
      <c r="F1634" s="14">
        <f>SUM(SUMIFS('Census Data'!I:I,'Census Data'!$A:$A,$A1634),SUMIFS('Census Data'!J:J,'Census Data'!$A:$A,$A1634))/SUMIFS('Census Data'!$F:$F,'Census Data'!$A:$A,$A1634)</f>
        <v>0.96132160577356784</v>
      </c>
      <c r="G1634" s="14">
        <f>SUM(SUMIFS('Census Data'!K:K,'Census Data'!$A:$A,$A1634),SUMIFS('Census Data'!L:L,'Census Data'!$A:$A,$A1634))/SUMIFS('Census Data'!$F:$F,'Census Data'!$A:$A,$A1634)</f>
        <v>7.8559615095474371E-3</v>
      </c>
      <c r="H1634" s="14">
        <f>SUM(SUMIFS('Census Data'!O:O,'Census Data'!$A:$A,$A1634),SUMIFS('Census Data'!P:P,'Census Data'!$A:$A,$A1634))/SUMIFS('Census Data'!$F:$F,'Census Data'!$A:$A,$A1634)</f>
        <v>5.6382498872350022E-3</v>
      </c>
      <c r="I1634" s="16">
        <f t="shared" si="50"/>
        <v>2.5184182829649626E-2</v>
      </c>
      <c r="J1634" s="14">
        <f>SUM(SUMIFS('Census Data'!W:W,'Census Data'!$A:$A,$A1634),SUMIFS('Census Data'!X:X,'Census Data'!$A:$A,$A1634))/SUMIFS('Census Data'!$F:$F,'Census Data'!$A:$A,$A1634)</f>
        <v>3.6949330927680046E-2</v>
      </c>
      <c r="K1634" s="16">
        <f t="shared" si="51"/>
        <v>0.96305066907231995</v>
      </c>
      <c r="L1634" s="19">
        <f>'EPA Data'!D1635/SUM('EPA Data'!D:D)</f>
        <v>3.1500280424509846E-5</v>
      </c>
      <c r="M1634" s="19">
        <f>'EPA Data'!E1635/SUM('EPA Data'!E:E)</f>
        <v>1.017177011529699E-4</v>
      </c>
      <c r="N1634" s="19">
        <f>'EPA Data'!F1635/SUM('EPA Data'!F:F)</f>
        <v>7.332938513665487E-5</v>
      </c>
      <c r="O1634" s="19">
        <f>'EPA Data'!G1635/SUM('EPA Data'!G:G)</f>
        <v>2.6909663865455056E-5</v>
      </c>
      <c r="P1634" s="19">
        <f>'EPA Data'!H1635/SUM('EPA Data'!H:H)</f>
        <v>5.8491497105173918E-5</v>
      </c>
      <c r="Q1634" s="19">
        <f>'EPA Data'!I1635/SUM('EPA Data'!I:I)</f>
        <v>2.5458020659377782E-5</v>
      </c>
      <c r="R1634" s="19">
        <f>'EPA Data'!J1635/SUM('EPA Data'!J:J)</f>
        <v>1.5374187461491783E-5</v>
      </c>
      <c r="S1634" s="19">
        <f>'EPA Data'!K1635/SUM('EPA Data'!K:K)</f>
        <v>6.1243749649623583E-5</v>
      </c>
      <c r="T1634" s="19">
        <f>'EPA Data'!L1635/SUM('EPA Data'!L:L)</f>
        <v>3.5210055074982393E-5</v>
      </c>
      <c r="U1634" s="19">
        <f>'EPA Data'!M1635/SUM('EPA Data'!M:M)</f>
        <v>3.0332699236767748E-5</v>
      </c>
      <c r="V1634" s="19">
        <f>'EPA Data'!N1635/SUM('EPA Data'!N:N)</f>
        <v>3.3448421522489415E-5</v>
      </c>
      <c r="W1634" s="19">
        <f>'EPA Data'!O1635/SUM('EPA Data'!O:O)</f>
        <v>2.9612522959055441E-5</v>
      </c>
      <c r="X1634" s="19">
        <f>'EPA Data'!P1635/SUM('EPA Data'!P:P)</f>
        <v>1.6771431027554458E-4</v>
      </c>
    </row>
    <row r="1635" spans="1:24" x14ac:dyDescent="0.35">
      <c r="A1635" s="13" t="s">
        <v>2710</v>
      </c>
      <c r="B1635" s="13" t="s">
        <v>2691</v>
      </c>
      <c r="C1635" s="18" t="s">
        <v>1356</v>
      </c>
      <c r="D1635" s="14">
        <f>SUMIFS('Census Data'!G:G,'Census Data'!$A:$A,$A1635)/SUMIFS('Census Data'!$F:$F,'Census Data'!$A:$A,$A1635)</f>
        <v>0.5130071599045346</v>
      </c>
      <c r="E1635" s="16">
        <f>SUMIFS('Census Data'!H:H,'Census Data'!$A:$A,$A1635)/SUMIFS('Census Data'!$F:$F,'Census Data'!$A:$A,$A1635)</f>
        <v>0.4869928400954654</v>
      </c>
      <c r="F1635" s="14">
        <f>SUM(SUMIFS('Census Data'!I:I,'Census Data'!$A:$A,$A1635),SUMIFS('Census Data'!J:J,'Census Data'!$A:$A,$A1635))/SUMIFS('Census Data'!$F:$F,'Census Data'!$A:$A,$A1635)</f>
        <v>0.97684964200477331</v>
      </c>
      <c r="G1635" s="14">
        <f>SUM(SUMIFS('Census Data'!K:K,'Census Data'!$A:$A,$A1635),SUMIFS('Census Data'!L:L,'Census Data'!$A:$A,$A1635))/SUMIFS('Census Data'!$F:$F,'Census Data'!$A:$A,$A1635)</f>
        <v>4.8926014319809067E-3</v>
      </c>
      <c r="H1635" s="14">
        <f>SUM(SUMIFS('Census Data'!O:O,'Census Data'!$A:$A,$A1635),SUMIFS('Census Data'!P:P,'Census Data'!$A:$A,$A1635))/SUMIFS('Census Data'!$F:$F,'Census Data'!$A:$A,$A1635)</f>
        <v>2.6252983293556086E-3</v>
      </c>
      <c r="I1635" s="16">
        <f t="shared" si="50"/>
        <v>1.5632458233890145E-2</v>
      </c>
      <c r="J1635" s="14">
        <f>SUM(SUMIFS('Census Data'!W:W,'Census Data'!$A:$A,$A1635),SUMIFS('Census Data'!X:X,'Census Data'!$A:$A,$A1635))/SUMIFS('Census Data'!$F:$F,'Census Data'!$A:$A,$A1635)</f>
        <v>2.2792362768496419E-2</v>
      </c>
      <c r="K1635" s="16">
        <f t="shared" si="51"/>
        <v>0.97720763723150361</v>
      </c>
      <c r="L1635" s="19">
        <f>'EPA Data'!D1636/SUM('EPA Data'!D:D)</f>
        <v>5.6512153873421126E-6</v>
      </c>
      <c r="M1635" s="19">
        <f>'EPA Data'!E1636/SUM('EPA Data'!E:E)</f>
        <v>2.8388383842543565E-5</v>
      </c>
      <c r="N1635" s="19">
        <f>'EPA Data'!F1636/SUM('EPA Data'!F:F)</f>
        <v>1.932916925903105E-5</v>
      </c>
      <c r="O1635" s="19">
        <f>'EPA Data'!G1636/SUM('EPA Data'!G:G)</f>
        <v>5.4930502498744398E-6</v>
      </c>
      <c r="P1635" s="19">
        <f>'EPA Data'!H1636/SUM('EPA Data'!H:H)</f>
        <v>1.7617925423637719E-5</v>
      </c>
      <c r="Q1635" s="19">
        <f>'EPA Data'!I1636/SUM('EPA Data'!I:I)</f>
        <v>7.1344810177507271E-6</v>
      </c>
      <c r="R1635" s="19">
        <f>'EPA Data'!J1636/SUM('EPA Data'!J:J)</f>
        <v>3.2564360766456583E-6</v>
      </c>
      <c r="S1635" s="19">
        <f>'EPA Data'!K1636/SUM('EPA Data'!K:K)</f>
        <v>1.7316306543247002E-5</v>
      </c>
      <c r="T1635" s="19">
        <f>'EPA Data'!L1636/SUM('EPA Data'!L:L)</f>
        <v>1.0367463605419049E-5</v>
      </c>
      <c r="U1635" s="19">
        <f>'EPA Data'!M1636/SUM('EPA Data'!M:M)</f>
        <v>8.5121507646595991E-6</v>
      </c>
      <c r="V1635" s="19">
        <f>'EPA Data'!N1636/SUM('EPA Data'!N:N)</f>
        <v>9.8178372248871905E-6</v>
      </c>
      <c r="W1635" s="19">
        <f>'EPA Data'!O1636/SUM('EPA Data'!O:O)</f>
        <v>9.7943015177311689E-6</v>
      </c>
      <c r="X1635" s="19">
        <f>'EPA Data'!P1636/SUM('EPA Data'!P:P)</f>
        <v>6.5494359786580662E-5</v>
      </c>
    </row>
    <row r="1636" spans="1:24" x14ac:dyDescent="0.35">
      <c r="A1636" s="13" t="s">
        <v>2711</v>
      </c>
      <c r="B1636" s="13" t="s">
        <v>2691</v>
      </c>
      <c r="C1636" s="18" t="s">
        <v>1490</v>
      </c>
      <c r="D1636" s="14">
        <f>SUMIFS('Census Data'!G:G,'Census Data'!$A:$A,$A1636)/SUMIFS('Census Data'!$F:$F,'Census Data'!$A:$A,$A1636)</f>
        <v>0.49550706033376124</v>
      </c>
      <c r="E1636" s="16">
        <f>SUMIFS('Census Data'!H:H,'Census Data'!$A:$A,$A1636)/SUMIFS('Census Data'!$F:$F,'Census Data'!$A:$A,$A1636)</f>
        <v>0.50449293966623876</v>
      </c>
      <c r="F1636" s="14">
        <f>SUM(SUMIFS('Census Data'!I:I,'Census Data'!$A:$A,$A1636),SUMIFS('Census Data'!J:J,'Census Data'!$A:$A,$A1636))/SUMIFS('Census Data'!$F:$F,'Census Data'!$A:$A,$A1636)</f>
        <v>0.97458279845956353</v>
      </c>
      <c r="G1636" s="14">
        <f>SUM(SUMIFS('Census Data'!K:K,'Census Data'!$A:$A,$A1636),SUMIFS('Census Data'!L:L,'Census Data'!$A:$A,$A1636))/SUMIFS('Census Data'!$F:$F,'Census Data'!$A:$A,$A1636)</f>
        <v>7.9589216944801026E-3</v>
      </c>
      <c r="H1636" s="14">
        <f>SUM(SUMIFS('Census Data'!O:O,'Census Data'!$A:$A,$A1636),SUMIFS('Census Data'!P:P,'Census Data'!$A:$A,$A1636))/SUMIFS('Census Data'!$F:$F,'Census Data'!$A:$A,$A1636)</f>
        <v>2.3106546854942235E-3</v>
      </c>
      <c r="I1636" s="16">
        <f t="shared" si="50"/>
        <v>1.5147625160462197E-2</v>
      </c>
      <c r="J1636" s="14">
        <f>SUM(SUMIFS('Census Data'!W:W,'Census Data'!$A:$A,$A1636),SUMIFS('Census Data'!X:X,'Census Data'!$A:$A,$A1636))/SUMIFS('Census Data'!$F:$F,'Census Data'!$A:$A,$A1636)</f>
        <v>0.14736842105263157</v>
      </c>
      <c r="K1636" s="16">
        <f t="shared" si="51"/>
        <v>0.85263157894736841</v>
      </c>
      <c r="L1636" s="19">
        <f>'EPA Data'!D1637/SUM('EPA Data'!D:D)</f>
        <v>1.1387778585350715E-6</v>
      </c>
      <c r="M1636" s="19">
        <f>'EPA Data'!E1637/SUM('EPA Data'!E:E)</f>
        <v>5.3636513659289373E-6</v>
      </c>
      <c r="N1636" s="19">
        <f>'EPA Data'!F1637/SUM('EPA Data'!F:F)</f>
        <v>6.4618856356286505E-6</v>
      </c>
      <c r="O1636" s="19">
        <f>'EPA Data'!G1637/SUM('EPA Data'!G:G)</f>
        <v>1.3706714632008626E-6</v>
      </c>
      <c r="P1636" s="19">
        <f>'EPA Data'!H1637/SUM('EPA Data'!H:H)</f>
        <v>3.7153819920475337E-6</v>
      </c>
      <c r="Q1636" s="19">
        <f>'EPA Data'!I1637/SUM('EPA Data'!I:I)</f>
        <v>2.5586056160760767E-6</v>
      </c>
      <c r="R1636" s="19">
        <f>'EPA Data'!J1637/SUM('EPA Data'!J:J)</f>
        <v>1.0564821098281305E-6</v>
      </c>
      <c r="S1636" s="19">
        <f>'EPA Data'!K1637/SUM('EPA Data'!K:K)</f>
        <v>6.7810887431879156E-6</v>
      </c>
      <c r="T1636" s="19">
        <f>'EPA Data'!L1637/SUM('EPA Data'!L:L)</f>
        <v>3.6039223497809495E-6</v>
      </c>
      <c r="U1636" s="19">
        <f>'EPA Data'!M1637/SUM('EPA Data'!M:M)</f>
        <v>1.0785040503060322E-6</v>
      </c>
      <c r="V1636" s="19">
        <f>'EPA Data'!N1637/SUM('EPA Data'!N:N)</f>
        <v>1.6993141010558629E-6</v>
      </c>
      <c r="W1636" s="19">
        <f>'EPA Data'!O1637/SUM('EPA Data'!O:O)</f>
        <v>1.5281961726358451E-6</v>
      </c>
      <c r="X1636" s="19">
        <f>'EPA Data'!P1637/SUM('EPA Data'!P:P)</f>
        <v>1.5179874214076577E-5</v>
      </c>
    </row>
    <row r="1637" spans="1:24" x14ac:dyDescent="0.35">
      <c r="A1637" s="13" t="s">
        <v>2712</v>
      </c>
      <c r="B1637" s="13" t="s">
        <v>2691</v>
      </c>
      <c r="C1637" s="18" t="s">
        <v>2713</v>
      </c>
      <c r="D1637" s="14">
        <f>SUMIFS('Census Data'!G:G,'Census Data'!$A:$A,$A1637)/SUMIFS('Census Data'!$F:$F,'Census Data'!$A:$A,$A1637)</f>
        <v>0.51402897487621491</v>
      </c>
      <c r="E1637" s="16">
        <f>SUMIFS('Census Data'!H:H,'Census Data'!$A:$A,$A1637)/SUMIFS('Census Data'!$F:$F,'Census Data'!$A:$A,$A1637)</f>
        <v>0.48597102512378509</v>
      </c>
      <c r="F1637" s="14">
        <f>SUM(SUMIFS('Census Data'!I:I,'Census Data'!$A:$A,$A1637),SUMIFS('Census Data'!J:J,'Census Data'!$A:$A,$A1637))/SUMIFS('Census Data'!$F:$F,'Census Data'!$A:$A,$A1637)</f>
        <v>0.88465065101778839</v>
      </c>
      <c r="G1637" s="14">
        <f>SUM(SUMIFS('Census Data'!K:K,'Census Data'!$A:$A,$A1637),SUMIFS('Census Data'!L:L,'Census Data'!$A:$A,$A1637))/SUMIFS('Census Data'!$F:$F,'Census Data'!$A:$A,$A1637)</f>
        <v>5.1347881899871627E-3</v>
      </c>
      <c r="H1637" s="14">
        <f>SUM(SUMIFS('Census Data'!O:O,'Census Data'!$A:$A,$A1637),SUMIFS('Census Data'!P:P,'Census Data'!$A:$A,$A1637))/SUMIFS('Census Data'!$F:$F,'Census Data'!$A:$A,$A1637)</f>
        <v>6.4184852374839542E-3</v>
      </c>
      <c r="I1637" s="16">
        <f t="shared" si="50"/>
        <v>0.10379607555474046</v>
      </c>
      <c r="J1637" s="14">
        <f>SUM(SUMIFS('Census Data'!W:W,'Census Data'!$A:$A,$A1637),SUMIFS('Census Data'!X:X,'Census Data'!$A:$A,$A1637))/SUMIFS('Census Data'!$F:$F,'Census Data'!$A:$A,$A1637)</f>
        <v>2.60407115349349E-2</v>
      </c>
      <c r="K1637" s="16">
        <f t="shared" si="51"/>
        <v>0.97395928846506508</v>
      </c>
      <c r="L1637" s="19">
        <f>'EPA Data'!D1638/SUM('EPA Data'!D:D)</f>
        <v>1.1724419732932994E-6</v>
      </c>
      <c r="M1637" s="19">
        <f>'EPA Data'!E1638/SUM('EPA Data'!E:E)</f>
        <v>5.8725587216769944E-6</v>
      </c>
      <c r="N1637" s="19">
        <f>'EPA Data'!F1638/SUM('EPA Data'!F:F)</f>
        <v>6.9849360791680716E-6</v>
      </c>
      <c r="O1637" s="19">
        <f>'EPA Data'!G1638/SUM('EPA Data'!G:G)</f>
        <v>1.2149605839552372E-6</v>
      </c>
      <c r="P1637" s="19">
        <f>'EPA Data'!H1638/SUM('EPA Data'!H:H)</f>
        <v>3.790628976452254E-6</v>
      </c>
      <c r="Q1637" s="19">
        <f>'EPA Data'!I1638/SUM('EPA Data'!I:I)</f>
        <v>2.3261201374828276E-6</v>
      </c>
      <c r="R1637" s="19">
        <f>'EPA Data'!J1638/SUM('EPA Data'!J:J)</f>
        <v>7.8004934615923289E-7</v>
      </c>
      <c r="S1637" s="19">
        <f>'EPA Data'!K1638/SUM('EPA Data'!K:K)</f>
        <v>4.5786795575204613E-6</v>
      </c>
      <c r="T1637" s="19">
        <f>'EPA Data'!L1638/SUM('EPA Data'!L:L)</f>
        <v>3.3563296631351967E-6</v>
      </c>
      <c r="U1637" s="19">
        <f>'EPA Data'!M1638/SUM('EPA Data'!M:M)</f>
        <v>9.7414527784820687E-7</v>
      </c>
      <c r="V1637" s="19">
        <f>'EPA Data'!N1638/SUM('EPA Data'!N:N)</f>
        <v>1.5087810172836014E-6</v>
      </c>
      <c r="W1637" s="19">
        <f>'EPA Data'!O1638/SUM('EPA Data'!O:O)</f>
        <v>1.8208597809845191E-6</v>
      </c>
      <c r="X1637" s="19">
        <f>'EPA Data'!P1638/SUM('EPA Data'!P:P)</f>
        <v>1.6664346669633638E-5</v>
      </c>
    </row>
    <row r="1638" spans="1:24" x14ac:dyDescent="0.35">
      <c r="A1638" s="13" t="s">
        <v>2714</v>
      </c>
      <c r="B1638" s="13" t="s">
        <v>2691</v>
      </c>
      <c r="C1638" s="18" t="s">
        <v>453</v>
      </c>
      <c r="D1638" s="14">
        <f>SUMIFS('Census Data'!G:G,'Census Data'!$A:$A,$A1638)/SUMIFS('Census Data'!$F:$F,'Census Data'!$A:$A,$A1638)</f>
        <v>0.50433220625528319</v>
      </c>
      <c r="E1638" s="16">
        <f>SUMIFS('Census Data'!H:H,'Census Data'!$A:$A,$A1638)/SUMIFS('Census Data'!$F:$F,'Census Data'!$A:$A,$A1638)</f>
        <v>0.49566779374471681</v>
      </c>
      <c r="F1638" s="14">
        <f>SUM(SUMIFS('Census Data'!I:I,'Census Data'!$A:$A,$A1638),SUMIFS('Census Data'!J:J,'Census Data'!$A:$A,$A1638))/SUMIFS('Census Data'!$F:$F,'Census Data'!$A:$A,$A1638)</f>
        <v>0.94875316990701608</v>
      </c>
      <c r="G1638" s="14">
        <f>SUM(SUMIFS('Census Data'!K:K,'Census Data'!$A:$A,$A1638),SUMIFS('Census Data'!L:L,'Census Data'!$A:$A,$A1638))/SUMIFS('Census Data'!$F:$F,'Census Data'!$A:$A,$A1638)</f>
        <v>8.6644125105663564E-3</v>
      </c>
      <c r="H1638" s="14">
        <f>SUM(SUMIFS('Census Data'!O:O,'Census Data'!$A:$A,$A1638),SUMIFS('Census Data'!P:P,'Census Data'!$A:$A,$A1638))/SUMIFS('Census Data'!$F:$F,'Census Data'!$A:$A,$A1638)</f>
        <v>1.0672020287404903E-2</v>
      </c>
      <c r="I1638" s="16">
        <f t="shared" si="50"/>
        <v>3.191039729501266E-2</v>
      </c>
      <c r="J1638" s="14">
        <f>SUM(SUMIFS('Census Data'!W:W,'Census Data'!$A:$A,$A1638),SUMIFS('Census Data'!X:X,'Census Data'!$A:$A,$A1638))/SUMIFS('Census Data'!$F:$F,'Census Data'!$A:$A,$A1638)</f>
        <v>7.945900253592561E-2</v>
      </c>
      <c r="K1638" s="16">
        <f t="shared" si="51"/>
        <v>0.92054099746407436</v>
      </c>
      <c r="L1638" s="19">
        <f>'EPA Data'!D1639/SUM('EPA Data'!D:D)</f>
        <v>3.0623316064158461E-6</v>
      </c>
      <c r="M1638" s="19">
        <f>'EPA Data'!E1639/SUM('EPA Data'!E:E)</f>
        <v>1.0855893961337158E-5</v>
      </c>
      <c r="N1638" s="19">
        <f>'EPA Data'!F1639/SUM('EPA Data'!F:F)</f>
        <v>1.2222289138342793E-5</v>
      </c>
      <c r="O1638" s="19">
        <f>'EPA Data'!G1639/SUM('EPA Data'!G:G)</f>
        <v>4.7149202101121774E-6</v>
      </c>
      <c r="P1638" s="19">
        <f>'EPA Data'!H1639/SUM('EPA Data'!H:H)</f>
        <v>8.5856992174688537E-6</v>
      </c>
      <c r="Q1638" s="19">
        <f>'EPA Data'!I1639/SUM('EPA Data'!I:I)</f>
        <v>6.3650631903716229E-6</v>
      </c>
      <c r="R1638" s="19">
        <f>'EPA Data'!J1639/SUM('EPA Data'!J:J)</f>
        <v>3.6831662136647043E-6</v>
      </c>
      <c r="S1638" s="19">
        <f>'EPA Data'!K1639/SUM('EPA Data'!K:K)</f>
        <v>1.5057960418644173E-5</v>
      </c>
      <c r="T1638" s="19">
        <f>'EPA Data'!L1639/SUM('EPA Data'!L:L)</f>
        <v>7.9311398609265705E-6</v>
      </c>
      <c r="U1638" s="19">
        <f>'EPA Data'!M1639/SUM('EPA Data'!M:M)</f>
        <v>2.7049522048737172E-6</v>
      </c>
      <c r="V1638" s="19">
        <f>'EPA Data'!N1639/SUM('EPA Data'!N:N)</f>
        <v>3.752217984605168E-6</v>
      </c>
      <c r="W1638" s="19">
        <f>'EPA Data'!O1639/SUM('EPA Data'!O:O)</f>
        <v>3.3499918035806264E-6</v>
      </c>
      <c r="X1638" s="19">
        <f>'EPA Data'!P1639/SUM('EPA Data'!P:P)</f>
        <v>2.9302783425640866E-5</v>
      </c>
    </row>
    <row r="1639" spans="1:24" x14ac:dyDescent="0.35">
      <c r="A1639" s="13" t="s">
        <v>2715</v>
      </c>
      <c r="B1639" s="13" t="s">
        <v>2691</v>
      </c>
      <c r="C1639" s="18" t="s">
        <v>48</v>
      </c>
      <c r="D1639" s="14">
        <f>SUMIFS('Census Data'!G:G,'Census Data'!$A:$A,$A1639)/SUMIFS('Census Data'!$F:$F,'Census Data'!$A:$A,$A1639)</f>
        <v>0.51057550418101327</v>
      </c>
      <c r="E1639" s="16">
        <f>SUMIFS('Census Data'!H:H,'Census Data'!$A:$A,$A1639)/SUMIFS('Census Data'!$F:$F,'Census Data'!$A:$A,$A1639)</f>
        <v>0.48942449581898673</v>
      </c>
      <c r="F1639" s="14">
        <f>SUM(SUMIFS('Census Data'!I:I,'Census Data'!$A:$A,$A1639),SUMIFS('Census Data'!J:J,'Census Data'!$A:$A,$A1639))/SUMIFS('Census Data'!$F:$F,'Census Data'!$A:$A,$A1639)</f>
        <v>0.96392851287096248</v>
      </c>
      <c r="G1639" s="14">
        <f>SUM(SUMIFS('Census Data'!K:K,'Census Data'!$A:$A,$A1639),SUMIFS('Census Data'!L:L,'Census Data'!$A:$A,$A1639))/SUMIFS('Census Data'!$F:$F,'Census Data'!$A:$A,$A1639)</f>
        <v>6.8863748155435318E-3</v>
      </c>
      <c r="H1639" s="14">
        <f>SUM(SUMIFS('Census Data'!O:O,'Census Data'!$A:$A,$A1639),SUMIFS('Census Data'!P:P,'Census Data'!$A:$A,$A1639))/SUMIFS('Census Data'!$F:$F,'Census Data'!$A:$A,$A1639)</f>
        <v>2.7873421872438102E-3</v>
      </c>
      <c r="I1639" s="16">
        <f t="shared" si="50"/>
        <v>2.6397770126250109E-2</v>
      </c>
      <c r="J1639" s="14">
        <f>SUM(SUMIFS('Census Data'!W:W,'Census Data'!$A:$A,$A1639),SUMIFS('Census Data'!X:X,'Census Data'!$A:$A,$A1639))/SUMIFS('Census Data'!$F:$F,'Census Data'!$A:$A,$A1639)</f>
        <v>8.8703066076405962E-2</v>
      </c>
      <c r="K1639" s="16">
        <f t="shared" si="51"/>
        <v>0.91129693392359401</v>
      </c>
      <c r="L1639" s="19">
        <f>'EPA Data'!D1640/SUM('EPA Data'!D:D)</f>
        <v>3.5571741733879197E-6</v>
      </c>
      <c r="M1639" s="19">
        <f>'EPA Data'!E1640/SUM('EPA Data'!E:E)</f>
        <v>1.4047901585858204E-5</v>
      </c>
      <c r="N1639" s="19">
        <f>'EPA Data'!F1640/SUM('EPA Data'!F:F)</f>
        <v>1.256792954363127E-5</v>
      </c>
      <c r="O1639" s="19">
        <f>'EPA Data'!G1640/SUM('EPA Data'!G:G)</f>
        <v>3.4970140074467771E-6</v>
      </c>
      <c r="P1639" s="19">
        <f>'EPA Data'!H1640/SUM('EPA Data'!H:H)</f>
        <v>9.4855553294675032E-6</v>
      </c>
      <c r="Q1639" s="19">
        <f>'EPA Data'!I1640/SUM('EPA Data'!I:I)</f>
        <v>4.3677662374971306E-6</v>
      </c>
      <c r="R1639" s="19">
        <f>'EPA Data'!J1640/SUM('EPA Data'!J:J)</f>
        <v>2.0787247234230782E-6</v>
      </c>
      <c r="S1639" s="19">
        <f>'EPA Data'!K1640/SUM('EPA Data'!K:K)</f>
        <v>1.1772755272286265E-5</v>
      </c>
      <c r="T1639" s="19">
        <f>'EPA Data'!L1640/SUM('EPA Data'!L:L)</f>
        <v>6.5702893103369768E-6</v>
      </c>
      <c r="U1639" s="19">
        <f>'EPA Data'!M1640/SUM('EPA Data'!M:M)</f>
        <v>3.2745332156530125E-6</v>
      </c>
      <c r="V1639" s="19">
        <f>'EPA Data'!N1640/SUM('EPA Data'!N:N)</f>
        <v>4.3341215631153804E-6</v>
      </c>
      <c r="W1639" s="19">
        <f>'EPA Data'!O1640/SUM('EPA Data'!O:O)</f>
        <v>4.2136584155843337E-6</v>
      </c>
      <c r="X1639" s="19">
        <f>'EPA Data'!P1640/SUM('EPA Data'!P:P)</f>
        <v>3.292229841203756E-5</v>
      </c>
    </row>
    <row r="1640" spans="1:24" x14ac:dyDescent="0.35">
      <c r="A1640" s="13" t="s">
        <v>2716</v>
      </c>
      <c r="B1640" s="13" t="s">
        <v>2691</v>
      </c>
      <c r="C1640" s="18" t="s">
        <v>2717</v>
      </c>
      <c r="D1640" s="14">
        <f>SUMIFS('Census Data'!G:G,'Census Data'!$A:$A,$A1640)/SUMIFS('Census Data'!$F:$F,'Census Data'!$A:$A,$A1640)</f>
        <v>0.53960302457466913</v>
      </c>
      <c r="E1640" s="16">
        <f>SUMIFS('Census Data'!H:H,'Census Data'!$A:$A,$A1640)/SUMIFS('Census Data'!$F:$F,'Census Data'!$A:$A,$A1640)</f>
        <v>0.46039697542533081</v>
      </c>
      <c r="F1640" s="14">
        <f>SUM(SUMIFS('Census Data'!I:I,'Census Data'!$A:$A,$A1640),SUMIFS('Census Data'!J:J,'Census Data'!$A:$A,$A1640))/SUMIFS('Census Data'!$F:$F,'Census Data'!$A:$A,$A1640)</f>
        <v>0.86824196597353498</v>
      </c>
      <c r="G1640" s="14">
        <f>SUM(SUMIFS('Census Data'!K:K,'Census Data'!$A:$A,$A1640),SUMIFS('Census Data'!L:L,'Census Data'!$A:$A,$A1640))/SUMIFS('Census Data'!$F:$F,'Census Data'!$A:$A,$A1640)</f>
        <v>6.1058601134215504E-2</v>
      </c>
      <c r="H1640" s="14">
        <f>SUM(SUMIFS('Census Data'!O:O,'Census Data'!$A:$A,$A1640),SUMIFS('Census Data'!P:P,'Census Data'!$A:$A,$A1640))/SUMIFS('Census Data'!$F:$F,'Census Data'!$A:$A,$A1640)</f>
        <v>1.2381852551984877E-2</v>
      </c>
      <c r="I1640" s="16">
        <f t="shared" si="50"/>
        <v>5.8317580340264685E-2</v>
      </c>
      <c r="J1640" s="14">
        <f>SUM(SUMIFS('Census Data'!W:W,'Census Data'!$A:$A,$A1640),SUMIFS('Census Data'!X:X,'Census Data'!$A:$A,$A1640))/SUMIFS('Census Data'!$F:$F,'Census Data'!$A:$A,$A1640)</f>
        <v>0.46984877126654062</v>
      </c>
      <c r="K1640" s="16">
        <f t="shared" si="51"/>
        <v>0.53015122873345932</v>
      </c>
      <c r="L1640" s="19">
        <f>'EPA Data'!D1641/SUM('EPA Data'!D:D)</f>
        <v>9.3271740806552446E-6</v>
      </c>
      <c r="M1640" s="19">
        <f>'EPA Data'!E1641/SUM('EPA Data'!E:E)</f>
        <v>4.0053967589017078E-5</v>
      </c>
      <c r="N1640" s="19">
        <f>'EPA Data'!F1641/SUM('EPA Data'!F:F)</f>
        <v>2.831548260396092E-5</v>
      </c>
      <c r="O1640" s="19">
        <f>'EPA Data'!G1641/SUM('EPA Data'!G:G)</f>
        <v>9.2661423236677156E-6</v>
      </c>
      <c r="P1640" s="19">
        <f>'EPA Data'!H1641/SUM('EPA Data'!H:H)</f>
        <v>2.521740620303373E-5</v>
      </c>
      <c r="Q1640" s="19">
        <f>'EPA Data'!I1641/SUM('EPA Data'!I:I)</f>
        <v>1.020022873489945E-5</v>
      </c>
      <c r="R1640" s="19">
        <f>'EPA Data'!J1641/SUM('EPA Data'!J:J)</f>
        <v>5.395493850968604E-6</v>
      </c>
      <c r="S1640" s="19">
        <f>'EPA Data'!K1641/SUM('EPA Data'!K:K)</f>
        <v>2.548823258095104E-5</v>
      </c>
      <c r="T1640" s="19">
        <f>'EPA Data'!L1641/SUM('EPA Data'!L:L)</f>
        <v>1.4581768680080664E-5</v>
      </c>
      <c r="U1640" s="19">
        <f>'EPA Data'!M1641/SUM('EPA Data'!M:M)</f>
        <v>1.0409541796780876E-5</v>
      </c>
      <c r="V1640" s="19">
        <f>'EPA Data'!N1641/SUM('EPA Data'!N:N)</f>
        <v>1.3231677094704119E-5</v>
      </c>
      <c r="W1640" s="19">
        <f>'EPA Data'!O1641/SUM('EPA Data'!O:O)</f>
        <v>1.230702164653629E-5</v>
      </c>
      <c r="X1640" s="19">
        <f>'EPA Data'!P1641/SUM('EPA Data'!P:P)</f>
        <v>8.2234183496427077E-5</v>
      </c>
    </row>
    <row r="1641" spans="1:24" x14ac:dyDescent="0.35">
      <c r="A1641" s="13" t="s">
        <v>2718</v>
      </c>
      <c r="B1641" s="13" t="s">
        <v>2691</v>
      </c>
      <c r="C1641" s="18" t="s">
        <v>2719</v>
      </c>
      <c r="D1641" s="14">
        <f>SUMIFS('Census Data'!G:G,'Census Data'!$A:$A,$A1641)/SUMIFS('Census Data'!$F:$F,'Census Data'!$A:$A,$A1641)</f>
        <v>0.50654827968923422</v>
      </c>
      <c r="E1641" s="16">
        <f>SUMIFS('Census Data'!H:H,'Census Data'!$A:$A,$A1641)/SUMIFS('Census Data'!$F:$F,'Census Data'!$A:$A,$A1641)</f>
        <v>0.49345172031076584</v>
      </c>
      <c r="F1641" s="14">
        <f>SUM(SUMIFS('Census Data'!I:I,'Census Data'!$A:$A,$A1641),SUMIFS('Census Data'!J:J,'Census Data'!$A:$A,$A1641))/SUMIFS('Census Data'!$F:$F,'Census Data'!$A:$A,$A1641)</f>
        <v>0.96736958934517203</v>
      </c>
      <c r="G1641" s="14">
        <f>SUM(SUMIFS('Census Data'!K:K,'Census Data'!$A:$A,$A1641),SUMIFS('Census Data'!L:L,'Census Data'!$A:$A,$A1641))/SUMIFS('Census Data'!$F:$F,'Census Data'!$A:$A,$A1641)</f>
        <v>6.5482796892341842E-3</v>
      </c>
      <c r="H1641" s="14">
        <f>SUM(SUMIFS('Census Data'!O:O,'Census Data'!$A:$A,$A1641),SUMIFS('Census Data'!P:P,'Census Data'!$A:$A,$A1641))/SUMIFS('Census Data'!$F:$F,'Census Data'!$A:$A,$A1641)</f>
        <v>5.2164261931187568E-3</v>
      </c>
      <c r="I1641" s="16">
        <f t="shared" si="50"/>
        <v>2.0865704772474958E-2</v>
      </c>
      <c r="J1641" s="14">
        <f>SUM(SUMIFS('Census Data'!W:W,'Census Data'!$A:$A,$A1641),SUMIFS('Census Data'!X:X,'Census Data'!$A:$A,$A1641))/SUMIFS('Census Data'!$F:$F,'Census Data'!$A:$A,$A1641)</f>
        <v>0.12264150943396226</v>
      </c>
      <c r="K1641" s="16">
        <f t="shared" si="51"/>
        <v>0.87735849056603776</v>
      </c>
      <c r="L1641" s="19">
        <f>'EPA Data'!D1642/SUM('EPA Data'!D:D)</f>
        <v>7.2096017705222405E-6</v>
      </c>
      <c r="M1641" s="19">
        <f>'EPA Data'!E1642/SUM('EPA Data'!E:E)</f>
        <v>2.9999329055459366E-5</v>
      </c>
      <c r="N1641" s="19">
        <f>'EPA Data'!F1642/SUM('EPA Data'!F:F)</f>
        <v>2.0149350810365738E-5</v>
      </c>
      <c r="O1641" s="19">
        <f>'EPA Data'!G1642/SUM('EPA Data'!G:G)</f>
        <v>6.5945787450555525E-6</v>
      </c>
      <c r="P1641" s="19">
        <f>'EPA Data'!H1642/SUM('EPA Data'!H:H)</f>
        <v>1.8283440071727622E-5</v>
      </c>
      <c r="Q1641" s="19">
        <f>'EPA Data'!I1642/SUM('EPA Data'!I:I)</f>
        <v>7.2304693777487803E-6</v>
      </c>
      <c r="R1641" s="19">
        <f>'EPA Data'!J1642/SUM('EPA Data'!J:J)</f>
        <v>3.9614256125855726E-6</v>
      </c>
      <c r="S1641" s="19">
        <f>'EPA Data'!K1642/SUM('EPA Data'!K:K)</f>
        <v>1.7893368303558085E-5</v>
      </c>
      <c r="T1641" s="19">
        <f>'EPA Data'!L1642/SUM('EPA Data'!L:L)</f>
        <v>1.0288537377688233E-5</v>
      </c>
      <c r="U1641" s="19">
        <f>'EPA Data'!M1642/SUM('EPA Data'!M:M)</f>
        <v>8.357085733849468E-6</v>
      </c>
      <c r="V1641" s="19">
        <f>'EPA Data'!N1642/SUM('EPA Data'!N:N)</f>
        <v>1.0259510027887604E-5</v>
      </c>
      <c r="W1641" s="19">
        <f>'EPA Data'!O1642/SUM('EPA Data'!O:O)</f>
        <v>9.3598317733888835E-6</v>
      </c>
      <c r="X1641" s="19">
        <f>'EPA Data'!P1642/SUM('EPA Data'!P:P)</f>
        <v>5.9824937016805566E-5</v>
      </c>
    </row>
    <row r="1642" spans="1:24" x14ac:dyDescent="0.35">
      <c r="A1642" s="13" t="s">
        <v>2720</v>
      </c>
      <c r="B1642" s="13" t="s">
        <v>2691</v>
      </c>
      <c r="C1642" s="18" t="s">
        <v>463</v>
      </c>
      <c r="D1642" s="14">
        <f>SUMIFS('Census Data'!G:G,'Census Data'!$A:$A,$A1642)/SUMIFS('Census Data'!$F:$F,'Census Data'!$A:$A,$A1642)</f>
        <v>0.50180402582605388</v>
      </c>
      <c r="E1642" s="16">
        <f>SUMIFS('Census Data'!H:H,'Census Data'!$A:$A,$A1642)/SUMIFS('Census Data'!$F:$F,'Census Data'!$A:$A,$A1642)</f>
        <v>0.49819597417394607</v>
      </c>
      <c r="F1642" s="14">
        <f>SUM(SUMIFS('Census Data'!I:I,'Census Data'!$A:$A,$A1642),SUMIFS('Census Data'!J:J,'Census Data'!$A:$A,$A1642))/SUMIFS('Census Data'!$F:$F,'Census Data'!$A:$A,$A1642)</f>
        <v>0.97094568932776304</v>
      </c>
      <c r="G1642" s="14">
        <f>SUM(SUMIFS('Census Data'!K:K,'Census Data'!$A:$A,$A1642),SUMIFS('Census Data'!L:L,'Census Data'!$A:$A,$A1642))/SUMIFS('Census Data'!$F:$F,'Census Data'!$A:$A,$A1642)</f>
        <v>7.5958982149639193E-3</v>
      </c>
      <c r="H1642" s="14">
        <f>SUM(SUMIFS('Census Data'!O:O,'Census Data'!$A:$A,$A1642),SUMIFS('Census Data'!P:P,'Census Data'!$A:$A,$A1642))/SUMIFS('Census Data'!$F:$F,'Census Data'!$A:$A,$A1642)</f>
        <v>2.1838207368021271E-3</v>
      </c>
      <c r="I1642" s="16">
        <f t="shared" si="50"/>
        <v>1.9274591720470968E-2</v>
      </c>
      <c r="J1642" s="14">
        <f>SUM(SUMIFS('Census Data'!W:W,'Census Data'!$A:$A,$A1642),SUMIFS('Census Data'!X:X,'Census Data'!$A:$A,$A1642))/SUMIFS('Census Data'!$F:$F,'Census Data'!$A:$A,$A1642)</f>
        <v>3.6080516521078618E-2</v>
      </c>
      <c r="K1642" s="16">
        <f t="shared" si="51"/>
        <v>0.96391948347892142</v>
      </c>
      <c r="L1642" s="19">
        <f>'EPA Data'!D1643/SUM('EPA Data'!D:D)</f>
        <v>3.2529199374505707E-6</v>
      </c>
      <c r="M1642" s="19">
        <f>'EPA Data'!E1643/SUM('EPA Data'!E:E)</f>
        <v>1.71441694544835E-5</v>
      </c>
      <c r="N1642" s="19">
        <f>'EPA Data'!F1643/SUM('EPA Data'!F:F)</f>
        <v>1.9208138890614236E-5</v>
      </c>
      <c r="O1642" s="19">
        <f>'EPA Data'!G1643/SUM('EPA Data'!G:G)</f>
        <v>4.3892594259748707E-6</v>
      </c>
      <c r="P1642" s="19">
        <f>'EPA Data'!H1643/SUM('EPA Data'!H:H)</f>
        <v>1.124692253982339E-5</v>
      </c>
      <c r="Q1642" s="19">
        <f>'EPA Data'!I1643/SUM('EPA Data'!I:I)</f>
        <v>5.5639481387218255E-6</v>
      </c>
      <c r="R1642" s="19">
        <f>'EPA Data'!J1643/SUM('EPA Data'!J:J)</f>
        <v>2.0696974550763338E-6</v>
      </c>
      <c r="S1642" s="19">
        <f>'EPA Data'!K1643/SUM('EPA Data'!K:K)</f>
        <v>1.3204963984899872E-5</v>
      </c>
      <c r="T1642" s="19">
        <f>'EPA Data'!L1643/SUM('EPA Data'!L:L)</f>
        <v>8.1707522217446775E-6</v>
      </c>
      <c r="U1642" s="19">
        <f>'EPA Data'!M1643/SUM('EPA Data'!M:M)</f>
        <v>3.0660978257358152E-6</v>
      </c>
      <c r="V1642" s="19">
        <f>'EPA Data'!N1643/SUM('EPA Data'!N:N)</f>
        <v>4.5331469413773453E-6</v>
      </c>
      <c r="W1642" s="19">
        <f>'EPA Data'!O1643/SUM('EPA Data'!O:O)</f>
        <v>4.7052684703850365E-6</v>
      </c>
      <c r="X1642" s="19">
        <f>'EPA Data'!P1643/SUM('EPA Data'!P:P)</f>
        <v>4.2255343596953672E-5</v>
      </c>
    </row>
    <row r="1643" spans="1:24" x14ac:dyDescent="0.35">
      <c r="A1643" s="13" t="s">
        <v>2721</v>
      </c>
      <c r="B1643" s="13" t="s">
        <v>2691</v>
      </c>
      <c r="C1643" s="18" t="s">
        <v>2207</v>
      </c>
      <c r="D1643" s="14">
        <f>SUMIFS('Census Data'!G:G,'Census Data'!$A:$A,$A1643)/SUMIFS('Census Data'!$F:$F,'Census Data'!$A:$A,$A1643)</f>
        <v>0.50863945893361751</v>
      </c>
      <c r="E1643" s="16">
        <f>SUMIFS('Census Data'!H:H,'Census Data'!$A:$A,$A1643)/SUMIFS('Census Data'!$F:$F,'Census Data'!$A:$A,$A1643)</f>
        <v>0.49136054106638255</v>
      </c>
      <c r="F1643" s="14">
        <f>SUM(SUMIFS('Census Data'!I:I,'Census Data'!$A:$A,$A1643),SUMIFS('Census Data'!J:J,'Census Data'!$A:$A,$A1643))/SUMIFS('Census Data'!$F:$F,'Census Data'!$A:$A,$A1643)</f>
        <v>0.8130819474683838</v>
      </c>
      <c r="G1643" s="14">
        <f>SUM(SUMIFS('Census Data'!K:K,'Census Data'!$A:$A,$A1643),SUMIFS('Census Data'!L:L,'Census Data'!$A:$A,$A1643))/SUMIFS('Census Data'!$F:$F,'Census Data'!$A:$A,$A1643)</f>
        <v>7.4720896836058745E-2</v>
      </c>
      <c r="H1643" s="14">
        <f>SUM(SUMIFS('Census Data'!O:O,'Census Data'!$A:$A,$A1643),SUMIFS('Census Data'!P:P,'Census Data'!$A:$A,$A1643))/SUMIFS('Census Data'!$F:$F,'Census Data'!$A:$A,$A1643)</f>
        <v>3.8773335803956081E-2</v>
      </c>
      <c r="I1643" s="16">
        <f t="shared" si="50"/>
        <v>7.3423819891601405E-2</v>
      </c>
      <c r="J1643" s="14">
        <f>SUM(SUMIFS('Census Data'!W:W,'Census Data'!$A:$A,$A1643),SUMIFS('Census Data'!X:X,'Census Data'!$A:$A,$A1643))/SUMIFS('Census Data'!$F:$F,'Census Data'!$A:$A,$A1643)</f>
        <v>0.40802334738500023</v>
      </c>
      <c r="K1643" s="16">
        <f t="shared" si="51"/>
        <v>0.59197665261499977</v>
      </c>
      <c r="L1643" s="19">
        <f>'EPA Data'!D1644/SUM('EPA Data'!D:D)</f>
        <v>2.2757680259419625E-5</v>
      </c>
      <c r="M1643" s="19">
        <f>'EPA Data'!E1644/SUM('EPA Data'!E:E)</f>
        <v>9.953078765526148E-5</v>
      </c>
      <c r="N1643" s="19">
        <f>'EPA Data'!F1644/SUM('EPA Data'!F:F)</f>
        <v>6.3072912120632166E-5</v>
      </c>
      <c r="O1643" s="19">
        <f>'EPA Data'!G1644/SUM('EPA Data'!G:G)</f>
        <v>1.965666235470101E-5</v>
      </c>
      <c r="P1643" s="19">
        <f>'EPA Data'!H1644/SUM('EPA Data'!H:H)</f>
        <v>5.8425314364291336E-5</v>
      </c>
      <c r="Q1643" s="19">
        <f>'EPA Data'!I1644/SUM('EPA Data'!I:I)</f>
        <v>2.260237248352728E-5</v>
      </c>
      <c r="R1643" s="19">
        <f>'EPA Data'!J1644/SUM('EPA Data'!J:J)</f>
        <v>1.1776926454691942E-5</v>
      </c>
      <c r="S1643" s="19">
        <f>'EPA Data'!K1644/SUM('EPA Data'!K:K)</f>
        <v>5.5644666732107686E-5</v>
      </c>
      <c r="T1643" s="19">
        <f>'EPA Data'!L1644/SUM('EPA Data'!L:L)</f>
        <v>3.2198820477657622E-5</v>
      </c>
      <c r="U1643" s="19">
        <f>'EPA Data'!M1644/SUM('EPA Data'!M:M)</f>
        <v>3.0084040945856306E-5</v>
      </c>
      <c r="V1643" s="19">
        <f>'EPA Data'!N1644/SUM('EPA Data'!N:N)</f>
        <v>3.4778095863201686E-5</v>
      </c>
      <c r="W1643" s="19">
        <f>'EPA Data'!O1644/SUM('EPA Data'!O:O)</f>
        <v>3.2034174612425022E-5</v>
      </c>
      <c r="X1643" s="19">
        <f>'EPA Data'!P1644/SUM('EPA Data'!P:P)</f>
        <v>1.9673777891648323E-4</v>
      </c>
    </row>
    <row r="1644" spans="1:24" x14ac:dyDescent="0.35">
      <c r="A1644" s="13" t="s">
        <v>2722</v>
      </c>
      <c r="B1644" s="13" t="s">
        <v>2691</v>
      </c>
      <c r="C1644" s="18" t="s">
        <v>2723</v>
      </c>
      <c r="D1644" s="14">
        <f>SUMIFS('Census Data'!G:G,'Census Data'!$A:$A,$A1644)/SUMIFS('Census Data'!$F:$F,'Census Data'!$A:$A,$A1644)</f>
        <v>0.48865853658536584</v>
      </c>
      <c r="E1644" s="16">
        <f>SUMIFS('Census Data'!H:H,'Census Data'!$A:$A,$A1644)/SUMIFS('Census Data'!$F:$F,'Census Data'!$A:$A,$A1644)</f>
        <v>0.51134146341463416</v>
      </c>
      <c r="F1644" s="14">
        <f>SUM(SUMIFS('Census Data'!I:I,'Census Data'!$A:$A,$A1644),SUMIFS('Census Data'!J:J,'Census Data'!$A:$A,$A1644))/SUMIFS('Census Data'!$F:$F,'Census Data'!$A:$A,$A1644)</f>
        <v>0.90280487804878051</v>
      </c>
      <c r="G1644" s="14">
        <f>SUM(SUMIFS('Census Data'!K:K,'Census Data'!$A:$A,$A1644),SUMIFS('Census Data'!L:L,'Census Data'!$A:$A,$A1644))/SUMIFS('Census Data'!$F:$F,'Census Data'!$A:$A,$A1644)</f>
        <v>1.6585365853658537E-2</v>
      </c>
      <c r="H1644" s="14">
        <f>SUM(SUMIFS('Census Data'!O:O,'Census Data'!$A:$A,$A1644),SUMIFS('Census Data'!P:P,'Census Data'!$A:$A,$A1644))/SUMIFS('Census Data'!$F:$F,'Census Data'!$A:$A,$A1644)</f>
        <v>1.3902439024390244E-2</v>
      </c>
      <c r="I1644" s="16">
        <f t="shared" si="50"/>
        <v>6.670731707317068E-2</v>
      </c>
      <c r="J1644" s="14">
        <f>SUM(SUMIFS('Census Data'!W:W,'Census Data'!$A:$A,$A1644),SUMIFS('Census Data'!X:X,'Census Data'!$A:$A,$A1644))/SUMIFS('Census Data'!$F:$F,'Census Data'!$A:$A,$A1644)</f>
        <v>4.1585365853658539E-2</v>
      </c>
      <c r="K1644" s="16">
        <f t="shared" si="51"/>
        <v>0.95841463414634143</v>
      </c>
      <c r="L1644" s="19">
        <f>'EPA Data'!D1645/SUM('EPA Data'!D:D)</f>
        <v>1.8666022594869775E-6</v>
      </c>
      <c r="M1644" s="19">
        <f>'EPA Data'!E1645/SUM('EPA Data'!E:E)</f>
        <v>6.8022648814363804E-6</v>
      </c>
      <c r="N1644" s="19">
        <f>'EPA Data'!F1645/SUM('EPA Data'!F:F)</f>
        <v>7.4683029875936533E-6</v>
      </c>
      <c r="O1644" s="19">
        <f>'EPA Data'!G1645/SUM('EPA Data'!G:G)</f>
        <v>2.2570615043975266E-6</v>
      </c>
      <c r="P1644" s="19">
        <f>'EPA Data'!H1645/SUM('EPA Data'!H:H)</f>
        <v>4.710579450979808E-6</v>
      </c>
      <c r="Q1644" s="19">
        <f>'EPA Data'!I1645/SUM('EPA Data'!I:I)</f>
        <v>3.5662942754498322E-6</v>
      </c>
      <c r="R1644" s="19">
        <f>'EPA Data'!J1645/SUM('EPA Data'!J:J)</f>
        <v>1.4492346071866188E-6</v>
      </c>
      <c r="S1644" s="19">
        <f>'EPA Data'!K1645/SUM('EPA Data'!K:K)</f>
        <v>6.4041157431471875E-6</v>
      </c>
      <c r="T1644" s="19">
        <f>'EPA Data'!L1645/SUM('EPA Data'!L:L)</f>
        <v>4.7516715791716098E-6</v>
      </c>
      <c r="U1644" s="19">
        <f>'EPA Data'!M1645/SUM('EPA Data'!M:M)</f>
        <v>1.4435074653188644E-6</v>
      </c>
      <c r="V1644" s="19">
        <f>'EPA Data'!N1645/SUM('EPA Data'!N:N)</f>
        <v>1.7266949444709474E-6</v>
      </c>
      <c r="W1644" s="19">
        <f>'EPA Data'!O1645/SUM('EPA Data'!O:O)</f>
        <v>2.1370089634869436E-6</v>
      </c>
      <c r="X1644" s="19">
        <f>'EPA Data'!P1645/SUM('EPA Data'!P:P)</f>
        <v>1.8355372241297424E-5</v>
      </c>
    </row>
    <row r="1645" spans="1:24" x14ac:dyDescent="0.35">
      <c r="A1645" s="13" t="s">
        <v>2724</v>
      </c>
      <c r="B1645" s="13" t="s">
        <v>2691</v>
      </c>
      <c r="C1645" s="18" t="s">
        <v>769</v>
      </c>
      <c r="D1645" s="14">
        <f>SUMIFS('Census Data'!G:G,'Census Data'!$A:$A,$A1645)/SUMIFS('Census Data'!$F:$F,'Census Data'!$A:$A,$A1645)</f>
        <v>0.52333153594093496</v>
      </c>
      <c r="E1645" s="16">
        <f>SUMIFS('Census Data'!H:H,'Census Data'!$A:$A,$A1645)/SUMIFS('Census Data'!$F:$F,'Census Data'!$A:$A,$A1645)</f>
        <v>0.4766684640590651</v>
      </c>
      <c r="F1645" s="14">
        <f>SUM(SUMIFS('Census Data'!I:I,'Census Data'!$A:$A,$A1645),SUMIFS('Census Data'!J:J,'Census Data'!$A:$A,$A1645))/SUMIFS('Census Data'!$F:$F,'Census Data'!$A:$A,$A1645)</f>
        <v>0.87382305363142398</v>
      </c>
      <c r="G1645" s="14">
        <f>SUM(SUMIFS('Census Data'!K:K,'Census Data'!$A:$A,$A1645),SUMIFS('Census Data'!L:L,'Census Data'!$A:$A,$A1645))/SUMIFS('Census Data'!$F:$F,'Census Data'!$A:$A,$A1645)</f>
        <v>7.3914305860881824E-2</v>
      </c>
      <c r="H1645" s="14">
        <f>SUM(SUMIFS('Census Data'!O:O,'Census Data'!$A:$A,$A1645),SUMIFS('Census Data'!P:P,'Census Data'!$A:$A,$A1645))/SUMIFS('Census Data'!$F:$F,'Census Data'!$A:$A,$A1645)</f>
        <v>1.3273051557509644E-2</v>
      </c>
      <c r="I1645" s="16">
        <f t="shared" si="50"/>
        <v>3.8989588950184562E-2</v>
      </c>
      <c r="J1645" s="14">
        <f>SUM(SUMIFS('Census Data'!W:W,'Census Data'!$A:$A,$A1645),SUMIFS('Census Data'!X:X,'Census Data'!$A:$A,$A1645))/SUMIFS('Census Data'!$F:$F,'Census Data'!$A:$A,$A1645)</f>
        <v>0.35750134804429878</v>
      </c>
      <c r="K1645" s="16">
        <f t="shared" si="51"/>
        <v>0.64249865195570122</v>
      </c>
      <c r="L1645" s="19">
        <f>'EPA Data'!D1646/SUM('EPA Data'!D:D)</f>
        <v>2.0292837510317596E-5</v>
      </c>
      <c r="M1645" s="19">
        <f>'EPA Data'!E1646/SUM('EPA Data'!E:E)</f>
        <v>1.0540864239129294E-4</v>
      </c>
      <c r="N1645" s="19">
        <f>'EPA Data'!F1646/SUM('EPA Data'!F:F)</f>
        <v>1.2080633336102275E-4</v>
      </c>
      <c r="O1645" s="19">
        <f>'EPA Data'!G1646/SUM('EPA Data'!G:G)</f>
        <v>2.8903830926446008E-5</v>
      </c>
      <c r="P1645" s="19">
        <f>'EPA Data'!H1646/SUM('EPA Data'!H:H)</f>
        <v>6.7598241157796544E-5</v>
      </c>
      <c r="Q1645" s="19">
        <f>'EPA Data'!I1646/SUM('EPA Data'!I:I)</f>
        <v>3.4544653749909411E-5</v>
      </c>
      <c r="R1645" s="19">
        <f>'EPA Data'!J1646/SUM('EPA Data'!J:J)</f>
        <v>1.3652752860950623E-5</v>
      </c>
      <c r="S1645" s="19">
        <f>'EPA Data'!K1646/SUM('EPA Data'!K:K)</f>
        <v>8.7599038553795409E-5</v>
      </c>
      <c r="T1645" s="19">
        <f>'EPA Data'!L1646/SUM('EPA Data'!L:L)</f>
        <v>5.1345629692447054E-5</v>
      </c>
      <c r="U1645" s="19">
        <f>'EPA Data'!M1646/SUM('EPA Data'!M:M)</f>
        <v>1.9084678471608758E-5</v>
      </c>
      <c r="V1645" s="19">
        <f>'EPA Data'!N1646/SUM('EPA Data'!N:N)</f>
        <v>2.7399635154175758E-5</v>
      </c>
      <c r="W1645" s="19">
        <f>'EPA Data'!O1646/SUM('EPA Data'!O:O)</f>
        <v>2.729081290849587E-5</v>
      </c>
      <c r="X1645" s="19">
        <f>'EPA Data'!P1646/SUM('EPA Data'!P:P)</f>
        <v>2.5442121824352715E-4</v>
      </c>
    </row>
    <row r="1646" spans="1:24" x14ac:dyDescent="0.35">
      <c r="A1646" s="13" t="s">
        <v>2725</v>
      </c>
      <c r="B1646" s="13" t="s">
        <v>2691</v>
      </c>
      <c r="C1646" s="18" t="s">
        <v>2726</v>
      </c>
      <c r="D1646" s="14">
        <f>SUMIFS('Census Data'!G:G,'Census Data'!$A:$A,$A1646)/SUMIFS('Census Data'!$F:$F,'Census Data'!$A:$A,$A1646)</f>
        <v>0.50408274360370164</v>
      </c>
      <c r="E1646" s="16">
        <f>SUMIFS('Census Data'!H:H,'Census Data'!$A:$A,$A1646)/SUMIFS('Census Data'!$F:$F,'Census Data'!$A:$A,$A1646)</f>
        <v>0.4959172563962983</v>
      </c>
      <c r="F1646" s="14">
        <f>SUM(SUMIFS('Census Data'!I:I,'Census Data'!$A:$A,$A1646),SUMIFS('Census Data'!J:J,'Census Data'!$A:$A,$A1646))/SUMIFS('Census Data'!$F:$F,'Census Data'!$A:$A,$A1646)</f>
        <v>0.9678824169842134</v>
      </c>
      <c r="G1646" s="14">
        <f>SUM(SUMIFS('Census Data'!K:K,'Census Data'!$A:$A,$A1646),SUMIFS('Census Data'!L:L,'Census Data'!$A:$A,$A1646))/SUMIFS('Census Data'!$F:$F,'Census Data'!$A:$A,$A1646)</f>
        <v>1.0887316276537834E-3</v>
      </c>
      <c r="H1646" s="14">
        <f>SUM(SUMIFS('Census Data'!O:O,'Census Data'!$A:$A,$A1646),SUMIFS('Census Data'!P:P,'Census Data'!$A:$A,$A1646))/SUMIFS('Census Data'!$F:$F,'Census Data'!$A:$A,$A1646)</f>
        <v>4.3549265106151338E-3</v>
      </c>
      <c r="I1646" s="16">
        <f t="shared" si="50"/>
        <v>2.6673924877517741E-2</v>
      </c>
      <c r="J1646" s="14">
        <f>SUM(SUMIFS('Census Data'!W:W,'Census Data'!$A:$A,$A1646),SUMIFS('Census Data'!X:X,'Census Data'!$A:$A,$A1646))/SUMIFS('Census Data'!$F:$F,'Census Data'!$A:$A,$A1646)</f>
        <v>6.096897114861187E-2</v>
      </c>
      <c r="K1646" s="16">
        <f t="shared" si="51"/>
        <v>0.93903102885138812</v>
      </c>
      <c r="L1646" s="19">
        <f>'EPA Data'!D1647/SUM('EPA Data'!D:D)</f>
        <v>3.6516054732333137E-7</v>
      </c>
      <c r="M1646" s="19">
        <f>'EPA Data'!E1647/SUM('EPA Data'!E:E)</f>
        <v>1.5821159357266994E-6</v>
      </c>
      <c r="N1646" s="19">
        <f>'EPA Data'!F1647/SUM('EPA Data'!F:F)</f>
        <v>1.8622565389321632E-6</v>
      </c>
      <c r="O1646" s="19">
        <f>'EPA Data'!G1647/SUM('EPA Data'!G:G)</f>
        <v>5.9446638440200418E-7</v>
      </c>
      <c r="P1646" s="19">
        <f>'EPA Data'!H1647/SUM('EPA Data'!H:H)</f>
        <v>1.1812823480555071E-6</v>
      </c>
      <c r="Q1646" s="19">
        <f>'EPA Data'!I1647/SUM('EPA Data'!I:I)</f>
        <v>8.0473965592095125E-7</v>
      </c>
      <c r="R1646" s="19">
        <f>'EPA Data'!J1647/SUM('EPA Data'!J:J)</f>
        <v>3.7454467551716992E-7</v>
      </c>
      <c r="S1646" s="19">
        <f>'EPA Data'!K1647/SUM('EPA Data'!K:K)</f>
        <v>2.0084420673037366E-6</v>
      </c>
      <c r="T1646" s="19">
        <f>'EPA Data'!L1647/SUM('EPA Data'!L:L)</f>
        <v>1.0706368722631828E-6</v>
      </c>
      <c r="U1646" s="19">
        <f>'EPA Data'!M1647/SUM('EPA Data'!M:M)</f>
        <v>3.4717159309252592E-7</v>
      </c>
      <c r="V1646" s="19">
        <f>'EPA Data'!N1647/SUM('EPA Data'!N:N)</f>
        <v>4.9719947542857832E-7</v>
      </c>
      <c r="W1646" s="19">
        <f>'EPA Data'!O1647/SUM('EPA Data'!O:O)</f>
        <v>4.5964217853047918E-7</v>
      </c>
      <c r="X1646" s="19">
        <f>'EPA Data'!P1647/SUM('EPA Data'!P:P)</f>
        <v>4.3820869040821468E-6</v>
      </c>
    </row>
    <row r="1647" spans="1:24" x14ac:dyDescent="0.35">
      <c r="A1647" s="13" t="s">
        <v>2727</v>
      </c>
      <c r="B1647" s="13" t="s">
        <v>2691</v>
      </c>
      <c r="C1647" s="18" t="s">
        <v>2728</v>
      </c>
      <c r="D1647" s="14">
        <f>SUMIFS('Census Data'!G:G,'Census Data'!$A:$A,$A1647)/SUMIFS('Census Data'!$F:$F,'Census Data'!$A:$A,$A1647)</f>
        <v>0.51327749064337913</v>
      </c>
      <c r="E1647" s="16">
        <f>SUMIFS('Census Data'!H:H,'Census Data'!$A:$A,$A1647)/SUMIFS('Census Data'!$F:$F,'Census Data'!$A:$A,$A1647)</f>
        <v>0.48672250935662092</v>
      </c>
      <c r="F1647" s="14">
        <f>SUM(SUMIFS('Census Data'!I:I,'Census Data'!$A:$A,$A1647),SUMIFS('Census Data'!J:J,'Census Data'!$A:$A,$A1647))/SUMIFS('Census Data'!$F:$F,'Census Data'!$A:$A,$A1647)</f>
        <v>0.95829620388522541</v>
      </c>
      <c r="G1647" s="14">
        <f>SUM(SUMIFS('Census Data'!K:K,'Census Data'!$A:$A,$A1647),SUMIFS('Census Data'!L:L,'Census Data'!$A:$A,$A1647))/SUMIFS('Census Data'!$F:$F,'Census Data'!$A:$A,$A1647)</f>
        <v>8.3764034931384772E-3</v>
      </c>
      <c r="H1647" s="14">
        <f>SUM(SUMIFS('Census Data'!O:O,'Census Data'!$A:$A,$A1647),SUMIFS('Census Data'!P:P,'Census Data'!$A:$A,$A1647))/SUMIFS('Census Data'!$F:$F,'Census Data'!$A:$A,$A1647)</f>
        <v>4.099091071110319E-3</v>
      </c>
      <c r="I1647" s="16">
        <f t="shared" si="50"/>
        <v>2.9228301550525804E-2</v>
      </c>
      <c r="J1647" s="14">
        <f>SUM(SUMIFS('Census Data'!W:W,'Census Data'!$A:$A,$A1647),SUMIFS('Census Data'!X:X,'Census Data'!$A:$A,$A1647))/SUMIFS('Census Data'!$F:$F,'Census Data'!$A:$A,$A1647)</f>
        <v>0.14525040099803957</v>
      </c>
      <c r="K1647" s="16">
        <f t="shared" si="51"/>
        <v>0.85474959900196046</v>
      </c>
      <c r="L1647" s="19">
        <f>'EPA Data'!D1648/SUM('EPA Data'!D:D)</f>
        <v>3.1893487992773611E-6</v>
      </c>
      <c r="M1647" s="19">
        <f>'EPA Data'!E1648/SUM('EPA Data'!E:E)</f>
        <v>1.5102268469518794E-5</v>
      </c>
      <c r="N1647" s="19">
        <f>'EPA Data'!F1648/SUM('EPA Data'!F:F)</f>
        <v>9.8290226769268767E-6</v>
      </c>
      <c r="O1647" s="19">
        <f>'EPA Data'!G1648/SUM('EPA Data'!G:G)</f>
        <v>2.8800364522923306E-6</v>
      </c>
      <c r="P1647" s="19">
        <f>'EPA Data'!H1648/SUM('EPA Data'!H:H)</f>
        <v>9.1057650444101706E-6</v>
      </c>
      <c r="Q1647" s="19">
        <f>'EPA Data'!I1648/SUM('EPA Data'!I:I)</f>
        <v>3.5804439430903406E-6</v>
      </c>
      <c r="R1647" s="19">
        <f>'EPA Data'!J1648/SUM('EPA Data'!J:J)</f>
        <v>1.757989590050169E-6</v>
      </c>
      <c r="S1647" s="19">
        <f>'EPA Data'!K1648/SUM('EPA Data'!K:K)</f>
        <v>8.7943203033202923E-6</v>
      </c>
      <c r="T1647" s="19">
        <f>'EPA Data'!L1648/SUM('EPA Data'!L:L)</f>
        <v>5.1639513075410123E-6</v>
      </c>
      <c r="U1647" s="19">
        <f>'EPA Data'!M1648/SUM('EPA Data'!M:M)</f>
        <v>4.5120184881381099E-6</v>
      </c>
      <c r="V1647" s="19">
        <f>'EPA Data'!N1648/SUM('EPA Data'!N:N)</f>
        <v>5.2668537117464417E-6</v>
      </c>
      <c r="W1647" s="19">
        <f>'EPA Data'!O1648/SUM('EPA Data'!O:O)</f>
        <v>5.0279656197951665E-6</v>
      </c>
      <c r="X1647" s="19">
        <f>'EPA Data'!P1648/SUM('EPA Data'!P:P)</f>
        <v>3.2123550890287398E-5</v>
      </c>
    </row>
    <row r="1648" spans="1:24" x14ac:dyDescent="0.35">
      <c r="A1648" s="13" t="s">
        <v>2729</v>
      </c>
      <c r="B1648" s="13" t="s">
        <v>2691</v>
      </c>
      <c r="C1648" s="18" t="s">
        <v>774</v>
      </c>
      <c r="D1648" s="14">
        <f>SUMIFS('Census Data'!G:G,'Census Data'!$A:$A,$A1648)/SUMIFS('Census Data'!$F:$F,'Census Data'!$A:$A,$A1648)</f>
        <v>0.50281133141427459</v>
      </c>
      <c r="E1648" s="16">
        <f>SUMIFS('Census Data'!H:H,'Census Data'!$A:$A,$A1648)/SUMIFS('Census Data'!$F:$F,'Census Data'!$A:$A,$A1648)</f>
        <v>0.49718866858572541</v>
      </c>
      <c r="F1648" s="14">
        <f>SUM(SUMIFS('Census Data'!I:I,'Census Data'!$A:$A,$A1648),SUMIFS('Census Data'!J:J,'Census Data'!$A:$A,$A1648))/SUMIFS('Census Data'!$F:$F,'Census Data'!$A:$A,$A1648)</f>
        <v>0.94084097818191603</v>
      </c>
      <c r="G1648" s="14">
        <f>SUM(SUMIFS('Census Data'!K:K,'Census Data'!$A:$A,$A1648),SUMIFS('Census Data'!L:L,'Census Data'!$A:$A,$A1648))/SUMIFS('Census Data'!$F:$F,'Census Data'!$A:$A,$A1648)</f>
        <v>1.2671168383955234E-2</v>
      </c>
      <c r="H1648" s="14">
        <f>SUM(SUMIFS('Census Data'!O:O,'Census Data'!$A:$A,$A1648),SUMIFS('Census Data'!P:P,'Census Data'!$A:$A,$A1648))/SUMIFS('Census Data'!$F:$F,'Census Data'!$A:$A,$A1648)</f>
        <v>6.9408947835678352E-3</v>
      </c>
      <c r="I1648" s="16">
        <f t="shared" si="50"/>
        <v>3.9546958650560904E-2</v>
      </c>
      <c r="J1648" s="14">
        <f>SUM(SUMIFS('Census Data'!W:W,'Census Data'!$A:$A,$A1648),SUMIFS('Census Data'!X:X,'Census Data'!$A:$A,$A1648))/SUMIFS('Census Data'!$F:$F,'Census Data'!$A:$A,$A1648)</f>
        <v>0.16343385972935892</v>
      </c>
      <c r="K1648" s="16">
        <f t="shared" si="51"/>
        <v>0.83656614027064102</v>
      </c>
      <c r="L1648" s="19">
        <f>'EPA Data'!D1649/SUM('EPA Data'!D:D)</f>
        <v>3.5022536480692299E-5</v>
      </c>
      <c r="M1648" s="19">
        <f>'EPA Data'!E1649/SUM('EPA Data'!E:E)</f>
        <v>1.3620028939700308E-4</v>
      </c>
      <c r="N1648" s="19">
        <f>'EPA Data'!F1649/SUM('EPA Data'!F:F)</f>
        <v>9.3097498624114877E-5</v>
      </c>
      <c r="O1648" s="19">
        <f>'EPA Data'!G1649/SUM('EPA Data'!G:G)</f>
        <v>3.3321455075600197E-5</v>
      </c>
      <c r="P1648" s="19">
        <f>'EPA Data'!H1649/SUM('EPA Data'!H:H)</f>
        <v>8.2033502564818786E-5</v>
      </c>
      <c r="Q1648" s="19">
        <f>'EPA Data'!I1649/SUM('EPA Data'!I:I)</f>
        <v>3.3512329646878019E-5</v>
      </c>
      <c r="R1648" s="19">
        <f>'EPA Data'!J1649/SUM('EPA Data'!J:J)</f>
        <v>1.8928764227814453E-5</v>
      </c>
      <c r="S1648" s="19">
        <f>'EPA Data'!K1649/SUM('EPA Data'!K:K)</f>
        <v>8.0795357914532974E-5</v>
      </c>
      <c r="T1648" s="19">
        <f>'EPA Data'!L1649/SUM('EPA Data'!L:L)</f>
        <v>4.5898265571700556E-5</v>
      </c>
      <c r="U1648" s="19">
        <f>'EPA Data'!M1649/SUM('EPA Data'!M:M)</f>
        <v>3.8499232482896011E-5</v>
      </c>
      <c r="V1648" s="19">
        <f>'EPA Data'!N1649/SUM('EPA Data'!N:N)</f>
        <v>4.5805294179578727E-5</v>
      </c>
      <c r="W1648" s="19">
        <f>'EPA Data'!O1649/SUM('EPA Data'!O:O)</f>
        <v>4.0741488815118023E-5</v>
      </c>
      <c r="X1648" s="19">
        <f>'EPA Data'!P1649/SUM('EPA Data'!P:P)</f>
        <v>2.5379181385795283E-4</v>
      </c>
    </row>
    <row r="1649" spans="1:24" x14ac:dyDescent="0.35">
      <c r="A1649" s="13" t="s">
        <v>2730</v>
      </c>
      <c r="B1649" s="13" t="s">
        <v>2691</v>
      </c>
      <c r="C1649" s="18" t="s">
        <v>471</v>
      </c>
      <c r="D1649" s="14">
        <f>SUMIFS('Census Data'!G:G,'Census Data'!$A:$A,$A1649)/SUMIFS('Census Data'!$F:$F,'Census Data'!$A:$A,$A1649)</f>
        <v>0.49683079254992463</v>
      </c>
      <c r="E1649" s="16">
        <f>SUMIFS('Census Data'!H:H,'Census Data'!$A:$A,$A1649)/SUMIFS('Census Data'!$F:$F,'Census Data'!$A:$A,$A1649)</f>
        <v>0.50316920745007532</v>
      </c>
      <c r="F1649" s="14">
        <f>SUM(SUMIFS('Census Data'!I:I,'Census Data'!$A:$A,$A1649),SUMIFS('Census Data'!J:J,'Census Data'!$A:$A,$A1649))/SUMIFS('Census Data'!$F:$F,'Census Data'!$A:$A,$A1649)</f>
        <v>0.79741194222376577</v>
      </c>
      <c r="G1649" s="14">
        <f>SUM(SUMIFS('Census Data'!K:K,'Census Data'!$A:$A,$A1649),SUMIFS('Census Data'!L:L,'Census Data'!$A:$A,$A1649))/SUMIFS('Census Data'!$F:$F,'Census Data'!$A:$A,$A1649)</f>
        <v>0.11533348958395705</v>
      </c>
      <c r="H1649" s="14">
        <f>SUM(SUMIFS('Census Data'!O:O,'Census Data'!$A:$A,$A1649),SUMIFS('Census Data'!P:P,'Census Data'!$A:$A,$A1649))/SUMIFS('Census Data'!$F:$F,'Census Data'!$A:$A,$A1649)</f>
        <v>4.3499831488834635E-2</v>
      </c>
      <c r="I1649" s="16">
        <f t="shared" si="50"/>
        <v>4.3754736703442543E-2</v>
      </c>
      <c r="J1649" s="14">
        <f>SUM(SUMIFS('Census Data'!W:W,'Census Data'!$A:$A,$A1649),SUMIFS('Census Data'!X:X,'Census Data'!$A:$A,$A1649))/SUMIFS('Census Data'!$F:$F,'Census Data'!$A:$A,$A1649)</f>
        <v>0.13818257714304288</v>
      </c>
      <c r="K1649" s="16">
        <f t="shared" si="51"/>
        <v>0.86181742285695706</v>
      </c>
      <c r="L1649" s="19">
        <f>'EPA Data'!D1650/SUM('EPA Data'!D:D)</f>
        <v>1.0426794102746217E-3</v>
      </c>
      <c r="M1649" s="19">
        <f>'EPA Data'!E1650/SUM('EPA Data'!E:E)</f>
        <v>3.8835581086457019E-3</v>
      </c>
      <c r="N1649" s="19">
        <f>'EPA Data'!F1650/SUM('EPA Data'!F:F)</f>
        <v>2.6232925083184838E-3</v>
      </c>
      <c r="O1649" s="19">
        <f>'EPA Data'!G1650/SUM('EPA Data'!G:G)</f>
        <v>1.586745456202537E-3</v>
      </c>
      <c r="P1649" s="19">
        <f>'EPA Data'!H1650/SUM('EPA Data'!H:H)</f>
        <v>2.3177487495599954E-3</v>
      </c>
      <c r="Q1649" s="19">
        <f>'EPA Data'!I1650/SUM('EPA Data'!I:I)</f>
        <v>1.1041435933191054E-3</v>
      </c>
      <c r="R1649" s="19">
        <f>'EPA Data'!J1650/SUM('EPA Data'!J:J)</f>
        <v>7.8273983626753457E-4</v>
      </c>
      <c r="S1649" s="19">
        <f>'EPA Data'!K1650/SUM('EPA Data'!K:K)</f>
        <v>2.234613653125946E-3</v>
      </c>
      <c r="T1649" s="19">
        <f>'EPA Data'!L1650/SUM('EPA Data'!L:L)</f>
        <v>1.286403630371539E-3</v>
      </c>
      <c r="U1649" s="19">
        <f>'EPA Data'!M1650/SUM('EPA Data'!M:M)</f>
        <v>1.4995537580347012E-3</v>
      </c>
      <c r="V1649" s="19">
        <f>'EPA Data'!N1650/SUM('EPA Data'!N:N)</f>
        <v>1.378930842599993E-3</v>
      </c>
      <c r="W1649" s="19">
        <f>'EPA Data'!O1650/SUM('EPA Data'!O:O)</f>
        <v>1.1554793872671162E-3</v>
      </c>
      <c r="X1649" s="19">
        <f>'EPA Data'!P1650/SUM('EPA Data'!P:P)</f>
        <v>6.5041013001204996E-3</v>
      </c>
    </row>
    <row r="1650" spans="1:24" x14ac:dyDescent="0.35">
      <c r="A1650" s="13" t="s">
        <v>2731</v>
      </c>
      <c r="B1650" s="13" t="s">
        <v>2691</v>
      </c>
      <c r="C1650" s="18" t="s">
        <v>2732</v>
      </c>
      <c r="D1650" s="14">
        <f>SUMIFS('Census Data'!G:G,'Census Data'!$A:$A,$A1650)/SUMIFS('Census Data'!$F:$F,'Census Data'!$A:$A,$A1650)</f>
        <v>0.50331925165962588</v>
      </c>
      <c r="E1650" s="16">
        <f>SUMIFS('Census Data'!H:H,'Census Data'!$A:$A,$A1650)/SUMIFS('Census Data'!$F:$F,'Census Data'!$A:$A,$A1650)</f>
        <v>0.49668074834037418</v>
      </c>
      <c r="F1650" s="14">
        <f>SUM(SUMIFS('Census Data'!I:I,'Census Data'!$A:$A,$A1650),SUMIFS('Census Data'!J:J,'Census Data'!$A:$A,$A1650))/SUMIFS('Census Data'!$F:$F,'Census Data'!$A:$A,$A1650)</f>
        <v>0.95051297525648759</v>
      </c>
      <c r="G1650" s="14">
        <f>SUM(SUMIFS('Census Data'!K:K,'Census Data'!$A:$A,$A1650),SUMIFS('Census Data'!L:L,'Census Data'!$A:$A,$A1650))/SUMIFS('Census Data'!$F:$F,'Census Data'!$A:$A,$A1650)</f>
        <v>8.4490042245021126E-3</v>
      </c>
      <c r="H1650" s="14">
        <f>SUM(SUMIFS('Census Data'!O:O,'Census Data'!$A:$A,$A1650),SUMIFS('Census Data'!P:P,'Census Data'!$A:$A,$A1650))/SUMIFS('Census Data'!$F:$F,'Census Data'!$A:$A,$A1650)</f>
        <v>1.8105009052504525E-3</v>
      </c>
      <c r="I1650" s="16">
        <f t="shared" si="50"/>
        <v>3.9227519613759809E-2</v>
      </c>
      <c r="J1650" s="14">
        <f>SUM(SUMIFS('Census Data'!W:W,'Census Data'!$A:$A,$A1650),SUMIFS('Census Data'!X:X,'Census Data'!$A:$A,$A1650))/SUMIFS('Census Data'!$F:$F,'Census Data'!$A:$A,$A1650)</f>
        <v>7.1213035606517802E-2</v>
      </c>
      <c r="K1650" s="16">
        <f t="shared" si="51"/>
        <v>0.92878696439348218</v>
      </c>
      <c r="L1650" s="19">
        <f>'EPA Data'!D1651/SUM('EPA Data'!D:D)</f>
        <v>5.2854566607497137E-7</v>
      </c>
      <c r="M1650" s="19">
        <f>'EPA Data'!E1651/SUM('EPA Data'!E:E)</f>
        <v>2.3741146507893016E-6</v>
      </c>
      <c r="N1650" s="19">
        <f>'EPA Data'!F1651/SUM('EPA Data'!F:F)</f>
        <v>2.8391974666324128E-6</v>
      </c>
      <c r="O1650" s="19">
        <f>'EPA Data'!G1651/SUM('EPA Data'!G:G)</f>
        <v>6.3155743205274535E-7</v>
      </c>
      <c r="P1650" s="19">
        <f>'EPA Data'!H1651/SUM('EPA Data'!H:H)</f>
        <v>1.6929709707295714E-6</v>
      </c>
      <c r="Q1650" s="19">
        <f>'EPA Data'!I1651/SUM('EPA Data'!I:I)</f>
        <v>1.2202369298572245E-6</v>
      </c>
      <c r="R1650" s="19">
        <f>'EPA Data'!J1651/SUM('EPA Data'!J:J)</f>
        <v>5.2023686689041397E-7</v>
      </c>
      <c r="S1650" s="19">
        <f>'EPA Data'!K1651/SUM('EPA Data'!K:K)</f>
        <v>3.2854037577789615E-6</v>
      </c>
      <c r="T1650" s="19">
        <f>'EPA Data'!L1651/SUM('EPA Data'!L:L)</f>
        <v>1.7318474323371121E-6</v>
      </c>
      <c r="U1650" s="19">
        <f>'EPA Data'!M1651/SUM('EPA Data'!M:M)</f>
        <v>4.7845281317031915E-7</v>
      </c>
      <c r="V1650" s="19">
        <f>'EPA Data'!N1651/SUM('EPA Data'!N:N)</f>
        <v>8.2036300698161406E-7</v>
      </c>
      <c r="W1650" s="19">
        <f>'EPA Data'!O1651/SUM('EPA Data'!O:O)</f>
        <v>7.0715751076885044E-7</v>
      </c>
      <c r="X1650" s="19">
        <f>'EPA Data'!P1651/SUM('EPA Data'!P:P)</f>
        <v>7.001444045821328E-6</v>
      </c>
    </row>
    <row r="1651" spans="1:24" x14ac:dyDescent="0.35">
      <c r="A1651" s="13" t="s">
        <v>2733</v>
      </c>
      <c r="B1651" s="13" t="s">
        <v>2691</v>
      </c>
      <c r="C1651" s="18" t="s">
        <v>2213</v>
      </c>
      <c r="D1651" s="14">
        <f>SUMIFS('Census Data'!G:G,'Census Data'!$A:$A,$A1651)/SUMIFS('Census Data'!$F:$F,'Census Data'!$A:$A,$A1651)</f>
        <v>0.50692570606224141</v>
      </c>
      <c r="E1651" s="16">
        <f>SUMIFS('Census Data'!H:H,'Census Data'!$A:$A,$A1651)/SUMIFS('Census Data'!$F:$F,'Census Data'!$A:$A,$A1651)</f>
        <v>0.49307429393775859</v>
      </c>
      <c r="F1651" s="14">
        <f>SUM(SUMIFS('Census Data'!I:I,'Census Data'!$A:$A,$A1651),SUMIFS('Census Data'!J:J,'Census Data'!$A:$A,$A1651))/SUMIFS('Census Data'!$F:$F,'Census Data'!$A:$A,$A1651)</f>
        <v>0.97067817952869218</v>
      </c>
      <c r="G1651" s="14">
        <f>SUM(SUMIFS('Census Data'!K:K,'Census Data'!$A:$A,$A1651),SUMIFS('Census Data'!L:L,'Census Data'!$A:$A,$A1651))/SUMIFS('Census Data'!$F:$F,'Census Data'!$A:$A,$A1651)</f>
        <v>5.7564310127720814E-3</v>
      </c>
      <c r="H1651" s="14">
        <f>SUM(SUMIFS('Census Data'!O:O,'Census Data'!$A:$A,$A1651),SUMIFS('Census Data'!P:P,'Census Data'!$A:$A,$A1651))/SUMIFS('Census Data'!$F:$F,'Census Data'!$A:$A,$A1651)</f>
        <v>7.1955387659651017E-3</v>
      </c>
      <c r="I1651" s="16">
        <f t="shared" si="50"/>
        <v>1.6369850692570576E-2</v>
      </c>
      <c r="J1651" s="14">
        <f>SUM(SUMIFS('Census Data'!W:W,'Census Data'!$A:$A,$A1651),SUMIFS('Census Data'!X:X,'Census Data'!$A:$A,$A1651))/SUMIFS('Census Data'!$F:$F,'Census Data'!$A:$A,$A1651)</f>
        <v>3.4538586076632488E-2</v>
      </c>
      <c r="K1651" s="16">
        <f t="shared" si="51"/>
        <v>0.96546141392336748</v>
      </c>
      <c r="L1651" s="19">
        <f>'EPA Data'!D1652/SUM('EPA Data'!D:D)</f>
        <v>3.3066049681536908E-6</v>
      </c>
      <c r="M1651" s="19">
        <f>'EPA Data'!E1652/SUM('EPA Data'!E:E)</f>
        <v>1.4309421712691726E-5</v>
      </c>
      <c r="N1651" s="19">
        <f>'EPA Data'!F1652/SUM('EPA Data'!F:F)</f>
        <v>1.1652908605845762E-5</v>
      </c>
      <c r="O1651" s="19">
        <f>'EPA Data'!G1652/SUM('EPA Data'!G:G)</f>
        <v>3.4312248671852016E-6</v>
      </c>
      <c r="P1651" s="19">
        <f>'EPA Data'!H1652/SUM('EPA Data'!H:H)</f>
        <v>9.5245932574829331E-6</v>
      </c>
      <c r="Q1651" s="19">
        <f>'EPA Data'!I1652/SUM('EPA Data'!I:I)</f>
        <v>4.2855879200216208E-6</v>
      </c>
      <c r="R1651" s="19">
        <f>'EPA Data'!J1652/SUM('EPA Data'!J:J)</f>
        <v>2.126228855718191E-6</v>
      </c>
      <c r="S1651" s="19">
        <f>'EPA Data'!K1652/SUM('EPA Data'!K:K)</f>
        <v>1.1623095997246185E-5</v>
      </c>
      <c r="T1651" s="19">
        <f>'EPA Data'!L1652/SUM('EPA Data'!L:L)</f>
        <v>6.4187976458680691E-6</v>
      </c>
      <c r="U1651" s="19">
        <f>'EPA Data'!M1652/SUM('EPA Data'!M:M)</f>
        <v>3.4331289241812253E-6</v>
      </c>
      <c r="V1651" s="19">
        <f>'EPA Data'!N1652/SUM('EPA Data'!N:N)</f>
        <v>4.531201333881688E-6</v>
      </c>
      <c r="W1651" s="19">
        <f>'EPA Data'!O1652/SUM('EPA Data'!O:O)</f>
        <v>4.3790355346677392E-6</v>
      </c>
      <c r="X1651" s="19">
        <f>'EPA Data'!P1652/SUM('EPA Data'!P:P)</f>
        <v>3.2056242310037418E-5</v>
      </c>
    </row>
    <row r="1652" spans="1:24" x14ac:dyDescent="0.35">
      <c r="A1652" s="13" t="s">
        <v>2734</v>
      </c>
      <c r="B1652" s="13" t="s">
        <v>2691</v>
      </c>
      <c r="C1652" s="18" t="s">
        <v>80</v>
      </c>
      <c r="D1652" s="14">
        <f>SUMIFS('Census Data'!G:G,'Census Data'!$A:$A,$A1652)/SUMIFS('Census Data'!$F:$F,'Census Data'!$A:$A,$A1652)</f>
        <v>0.50051921079958461</v>
      </c>
      <c r="E1652" s="16">
        <f>SUMIFS('Census Data'!H:H,'Census Data'!$A:$A,$A1652)/SUMIFS('Census Data'!$F:$F,'Census Data'!$A:$A,$A1652)</f>
        <v>0.49948078920041539</v>
      </c>
      <c r="F1652" s="14">
        <f>SUM(SUMIFS('Census Data'!I:I,'Census Data'!$A:$A,$A1652),SUMIFS('Census Data'!J:J,'Census Data'!$A:$A,$A1652))/SUMIFS('Census Data'!$F:$F,'Census Data'!$A:$A,$A1652)</f>
        <v>0.96884735202492211</v>
      </c>
      <c r="G1652" s="14">
        <f>SUM(SUMIFS('Census Data'!K:K,'Census Data'!$A:$A,$A1652),SUMIFS('Census Data'!L:L,'Census Data'!$A:$A,$A1652))/SUMIFS('Census Data'!$F:$F,'Census Data'!$A:$A,$A1652)</f>
        <v>6.2305295950155761E-3</v>
      </c>
      <c r="H1652" s="14">
        <f>SUM(SUMIFS('Census Data'!O:O,'Census Data'!$A:$A,$A1652),SUMIFS('Census Data'!P:P,'Census Data'!$A:$A,$A1652))/SUMIFS('Census Data'!$F:$F,'Census Data'!$A:$A,$A1652)</f>
        <v>1.7307026652821046E-3</v>
      </c>
      <c r="I1652" s="16">
        <f t="shared" si="50"/>
        <v>2.3191415714780228E-2</v>
      </c>
      <c r="J1652" s="14">
        <f>SUM(SUMIFS('Census Data'!W:W,'Census Data'!$A:$A,$A1652),SUMIFS('Census Data'!X:X,'Census Data'!$A:$A,$A1652))/SUMIFS('Census Data'!$F:$F,'Census Data'!$A:$A,$A1652)</f>
        <v>2.6998961578400829E-2</v>
      </c>
      <c r="K1652" s="16">
        <f t="shared" si="51"/>
        <v>0.97300103842159913</v>
      </c>
      <c r="L1652" s="19">
        <f>'EPA Data'!D1653/SUM('EPA Data'!D:D)</f>
        <v>1.0421944560596055E-6</v>
      </c>
      <c r="M1652" s="19">
        <f>'EPA Data'!E1653/SUM('EPA Data'!E:E)</f>
        <v>4.8547667920876818E-6</v>
      </c>
      <c r="N1652" s="19">
        <f>'EPA Data'!F1653/SUM('EPA Data'!F:F)</f>
        <v>4.8502616780896949E-6</v>
      </c>
      <c r="O1652" s="19">
        <f>'EPA Data'!G1653/SUM('EPA Data'!G:G)</f>
        <v>1.0435299871756641E-6</v>
      </c>
      <c r="P1652" s="19">
        <f>'EPA Data'!H1653/SUM('EPA Data'!H:H)</f>
        <v>3.2468015971854411E-6</v>
      </c>
      <c r="Q1652" s="19">
        <f>'EPA Data'!I1653/SUM('EPA Data'!I:I)</f>
        <v>1.7355953184083858E-6</v>
      </c>
      <c r="R1652" s="19">
        <f>'EPA Data'!J1653/SUM('EPA Data'!J:J)</f>
        <v>7.1869986433390614E-7</v>
      </c>
      <c r="S1652" s="19">
        <f>'EPA Data'!K1653/SUM('EPA Data'!K:K)</f>
        <v>4.8926557196246162E-6</v>
      </c>
      <c r="T1652" s="19">
        <f>'EPA Data'!L1653/SUM('EPA Data'!L:L)</f>
        <v>2.6907978550320937E-6</v>
      </c>
      <c r="U1652" s="19">
        <f>'EPA Data'!M1653/SUM('EPA Data'!M:M)</f>
        <v>1.0074980038029675E-6</v>
      </c>
      <c r="V1652" s="19">
        <f>'EPA Data'!N1653/SUM('EPA Data'!N:N)</f>
        <v>1.4753203201684599E-6</v>
      </c>
      <c r="W1652" s="19">
        <f>'EPA Data'!O1653/SUM('EPA Data'!O:O)</f>
        <v>1.4525119427588553E-6</v>
      </c>
      <c r="X1652" s="19">
        <f>'EPA Data'!P1653/SUM('EPA Data'!P:P)</f>
        <v>1.274589713764791E-5</v>
      </c>
    </row>
    <row r="1653" spans="1:24" x14ac:dyDescent="0.35">
      <c r="A1653" s="13" t="s">
        <v>2735</v>
      </c>
      <c r="B1653" s="13" t="s">
        <v>2691</v>
      </c>
      <c r="C1653" s="18" t="s">
        <v>2736</v>
      </c>
      <c r="D1653" s="14">
        <f>SUMIFS('Census Data'!G:G,'Census Data'!$A:$A,$A1653)/SUMIFS('Census Data'!$F:$F,'Census Data'!$A:$A,$A1653)</f>
        <v>0.51332007952286285</v>
      </c>
      <c r="E1653" s="16">
        <f>SUMIFS('Census Data'!H:H,'Census Data'!$A:$A,$A1653)/SUMIFS('Census Data'!$F:$F,'Census Data'!$A:$A,$A1653)</f>
        <v>0.48667992047713715</v>
      </c>
      <c r="F1653" s="14">
        <f>SUM(SUMIFS('Census Data'!I:I,'Census Data'!$A:$A,$A1653),SUMIFS('Census Data'!J:J,'Census Data'!$A:$A,$A1653))/SUMIFS('Census Data'!$F:$F,'Census Data'!$A:$A,$A1653)</f>
        <v>0.97256461232604374</v>
      </c>
      <c r="G1653" s="14">
        <f>SUM(SUMIFS('Census Data'!K:K,'Census Data'!$A:$A,$A1653),SUMIFS('Census Data'!L:L,'Census Data'!$A:$A,$A1653))/SUMIFS('Census Data'!$F:$F,'Census Data'!$A:$A,$A1653)</f>
        <v>5.5666003976143144E-3</v>
      </c>
      <c r="H1653" s="14">
        <f>SUM(SUMIFS('Census Data'!O:O,'Census Data'!$A:$A,$A1653),SUMIFS('Census Data'!P:P,'Census Data'!$A:$A,$A1653))/SUMIFS('Census Data'!$F:$F,'Census Data'!$A:$A,$A1653)</f>
        <v>1.9880715705765406E-3</v>
      </c>
      <c r="I1653" s="16">
        <f t="shared" si="50"/>
        <v>1.9880715705765328E-2</v>
      </c>
      <c r="J1653" s="14">
        <f>SUM(SUMIFS('Census Data'!W:W,'Census Data'!$A:$A,$A1653),SUMIFS('Census Data'!X:X,'Census Data'!$A:$A,$A1653))/SUMIFS('Census Data'!$F:$F,'Census Data'!$A:$A,$A1653)</f>
        <v>3.1013916500994037E-2</v>
      </c>
      <c r="K1653" s="16">
        <f t="shared" si="51"/>
        <v>0.96898608349900595</v>
      </c>
      <c r="L1653" s="19">
        <f>'EPA Data'!D1654/SUM('EPA Data'!D:D)</f>
        <v>6.3210733542052431E-7</v>
      </c>
      <c r="M1653" s="19">
        <f>'EPA Data'!E1654/SUM('EPA Data'!E:E)</f>
        <v>3.2644128632659313E-6</v>
      </c>
      <c r="N1653" s="19">
        <f>'EPA Data'!F1654/SUM('EPA Data'!F:F)</f>
        <v>3.9974315714706804E-6</v>
      </c>
      <c r="O1653" s="19">
        <f>'EPA Data'!G1654/SUM('EPA Data'!G:G)</f>
        <v>6.8783712493732062E-7</v>
      </c>
      <c r="P1653" s="19">
        <f>'EPA Data'!H1654/SUM('EPA Data'!H:H)</f>
        <v>2.045835718198006E-6</v>
      </c>
      <c r="Q1653" s="19">
        <f>'EPA Data'!I1654/SUM('EPA Data'!I:I)</f>
        <v>1.2060299478959346E-6</v>
      </c>
      <c r="R1653" s="19">
        <f>'EPA Data'!J1654/SUM('EPA Data'!J:J)</f>
        <v>4.540947484986362E-7</v>
      </c>
      <c r="S1653" s="19">
        <f>'EPA Data'!K1654/SUM('EPA Data'!K:K)</f>
        <v>3.1937341825640961E-6</v>
      </c>
      <c r="T1653" s="19">
        <f>'EPA Data'!L1654/SUM('EPA Data'!L:L)</f>
        <v>1.8199837257012402E-6</v>
      </c>
      <c r="U1653" s="19">
        <f>'EPA Data'!M1654/SUM('EPA Data'!M:M)</f>
        <v>5.6878058241037066E-7</v>
      </c>
      <c r="V1653" s="19">
        <f>'EPA Data'!N1654/SUM('EPA Data'!N:N)</f>
        <v>8.7332611644393022E-7</v>
      </c>
      <c r="W1653" s="19">
        <f>'EPA Data'!O1654/SUM('EPA Data'!O:O)</f>
        <v>8.6232661192170966E-7</v>
      </c>
      <c r="X1653" s="19">
        <f>'EPA Data'!P1654/SUM('EPA Data'!P:P)</f>
        <v>8.4310370101940134E-6</v>
      </c>
    </row>
    <row r="1654" spans="1:24" x14ac:dyDescent="0.35">
      <c r="A1654" s="13" t="s">
        <v>2737</v>
      </c>
      <c r="B1654" s="13" t="s">
        <v>2691</v>
      </c>
      <c r="C1654" s="18" t="s">
        <v>2738</v>
      </c>
      <c r="D1654" s="14">
        <f>SUMIFS('Census Data'!G:G,'Census Data'!$A:$A,$A1654)/SUMIFS('Census Data'!$F:$F,'Census Data'!$A:$A,$A1654)</f>
        <v>0.50194300518134716</v>
      </c>
      <c r="E1654" s="16">
        <f>SUMIFS('Census Data'!H:H,'Census Data'!$A:$A,$A1654)/SUMIFS('Census Data'!$F:$F,'Census Data'!$A:$A,$A1654)</f>
        <v>0.49805699481865284</v>
      </c>
      <c r="F1654" s="14">
        <f>SUM(SUMIFS('Census Data'!I:I,'Census Data'!$A:$A,$A1654),SUMIFS('Census Data'!J:J,'Census Data'!$A:$A,$A1654))/SUMIFS('Census Data'!$F:$F,'Census Data'!$A:$A,$A1654)</f>
        <v>0.96869602763385143</v>
      </c>
      <c r="G1654" s="14">
        <f>SUM(SUMIFS('Census Data'!K:K,'Census Data'!$A:$A,$A1654),SUMIFS('Census Data'!L:L,'Census Data'!$A:$A,$A1654))/SUMIFS('Census Data'!$F:$F,'Census Data'!$A:$A,$A1654)</f>
        <v>6.4766839378238338E-3</v>
      </c>
      <c r="H1654" s="14">
        <f>SUM(SUMIFS('Census Data'!O:O,'Census Data'!$A:$A,$A1654),SUMIFS('Census Data'!P:P,'Census Data'!$A:$A,$A1654))/SUMIFS('Census Data'!$F:$F,'Census Data'!$A:$A,$A1654)</f>
        <v>4.1018998272884287E-3</v>
      </c>
      <c r="I1654" s="16">
        <f t="shared" si="50"/>
        <v>2.0725388601036232E-2</v>
      </c>
      <c r="J1654" s="14">
        <f>SUM(SUMIFS('Census Data'!W:W,'Census Data'!$A:$A,$A1654),SUMIFS('Census Data'!X:X,'Census Data'!$A:$A,$A1654))/SUMIFS('Census Data'!$F:$F,'Census Data'!$A:$A,$A1654)</f>
        <v>4.706390328151986E-2</v>
      </c>
      <c r="K1654" s="16">
        <f t="shared" si="51"/>
        <v>0.95293609671848012</v>
      </c>
      <c r="L1654" s="19">
        <f>'EPA Data'!D1655/SUM('EPA Data'!D:D)</f>
        <v>1.3192711153549305E-6</v>
      </c>
      <c r="M1654" s="19">
        <f>'EPA Data'!E1655/SUM('EPA Data'!E:E)</f>
        <v>6.6141553560013667E-6</v>
      </c>
      <c r="N1654" s="19">
        <f>'EPA Data'!F1655/SUM('EPA Data'!F:F)</f>
        <v>7.3047106143886216E-6</v>
      </c>
      <c r="O1654" s="19">
        <f>'EPA Data'!G1655/SUM('EPA Data'!G:G)</f>
        <v>1.4525661628373316E-6</v>
      </c>
      <c r="P1654" s="19">
        <f>'EPA Data'!H1655/SUM('EPA Data'!H:H)</f>
        <v>4.3270674831699457E-6</v>
      </c>
      <c r="Q1654" s="19">
        <f>'EPA Data'!I1655/SUM('EPA Data'!I:I)</f>
        <v>2.549303876206593E-6</v>
      </c>
      <c r="R1654" s="19">
        <f>'EPA Data'!J1655/SUM('EPA Data'!J:J)</f>
        <v>9.8726319978275741E-7</v>
      </c>
      <c r="S1654" s="19">
        <f>'EPA Data'!K1655/SUM('EPA Data'!K:K)</f>
        <v>7.1155258715950112E-6</v>
      </c>
      <c r="T1654" s="19">
        <f>'EPA Data'!L1655/SUM('EPA Data'!L:L)</f>
        <v>3.9425160099997342E-6</v>
      </c>
      <c r="U1654" s="19">
        <f>'EPA Data'!M1655/SUM('EPA Data'!M:M)</f>
        <v>1.3135353020913997E-6</v>
      </c>
      <c r="V1654" s="19">
        <f>'EPA Data'!N1655/SUM('EPA Data'!N:N)</f>
        <v>1.9252099809177526E-6</v>
      </c>
      <c r="W1654" s="19">
        <f>'EPA Data'!O1655/SUM('EPA Data'!O:O)</f>
        <v>1.8840113281780183E-6</v>
      </c>
      <c r="X1654" s="19">
        <f>'EPA Data'!P1655/SUM('EPA Data'!P:P)</f>
        <v>1.8061684431048375E-5</v>
      </c>
    </row>
    <row r="1655" spans="1:24" x14ac:dyDescent="0.35">
      <c r="A1655" s="13" t="s">
        <v>2739</v>
      </c>
      <c r="B1655" s="13" t="s">
        <v>2691</v>
      </c>
      <c r="C1655" s="18" t="s">
        <v>2740</v>
      </c>
      <c r="D1655" s="14">
        <f>SUMIFS('Census Data'!G:G,'Census Data'!$A:$A,$A1655)/SUMIFS('Census Data'!$F:$F,'Census Data'!$A:$A,$A1655)</f>
        <v>0.50260284700787761</v>
      </c>
      <c r="E1655" s="16">
        <f>SUMIFS('Census Data'!H:H,'Census Data'!$A:$A,$A1655)/SUMIFS('Census Data'!$F:$F,'Census Data'!$A:$A,$A1655)</f>
        <v>0.49739715299212234</v>
      </c>
      <c r="F1655" s="14">
        <f>SUM(SUMIFS('Census Data'!I:I,'Census Data'!$A:$A,$A1655),SUMIFS('Census Data'!J:J,'Census Data'!$A:$A,$A1655))/SUMIFS('Census Data'!$F:$F,'Census Data'!$A:$A,$A1655)</f>
        <v>0.96148707790113785</v>
      </c>
      <c r="G1655" s="14">
        <f>SUM(SUMIFS('Census Data'!K:K,'Census Data'!$A:$A,$A1655),SUMIFS('Census Data'!L:L,'Census Data'!$A:$A,$A1655))/SUMIFS('Census Data'!$F:$F,'Census Data'!$A:$A,$A1655)</f>
        <v>8.3843921315704603E-3</v>
      </c>
      <c r="H1655" s="14">
        <f>SUM(SUMIFS('Census Data'!O:O,'Census Data'!$A:$A,$A1655),SUMIFS('Census Data'!P:P,'Census Data'!$A:$A,$A1655))/SUMIFS('Census Data'!$F:$F,'Census Data'!$A:$A,$A1655)</f>
        <v>6.9562813838853826E-3</v>
      </c>
      <c r="I1655" s="16">
        <f t="shared" si="50"/>
        <v>2.3172248583406274E-2</v>
      </c>
      <c r="J1655" s="14">
        <f>SUM(SUMIFS('Census Data'!W:W,'Census Data'!$A:$A,$A1655),SUMIFS('Census Data'!X:X,'Census Data'!$A:$A,$A1655))/SUMIFS('Census Data'!$F:$F,'Census Data'!$A:$A,$A1655)</f>
        <v>2.9391440549131616E-2</v>
      </c>
      <c r="K1655" s="16">
        <f t="shared" si="51"/>
        <v>0.97060855945086844</v>
      </c>
      <c r="L1655" s="19">
        <f>'EPA Data'!D1656/SUM('EPA Data'!D:D)</f>
        <v>1.5566946382853797E-5</v>
      </c>
      <c r="M1655" s="19">
        <f>'EPA Data'!E1656/SUM('EPA Data'!E:E)</f>
        <v>5.8295163896637219E-5</v>
      </c>
      <c r="N1655" s="19">
        <f>'EPA Data'!F1656/SUM('EPA Data'!F:F)</f>
        <v>4.4482781894512331E-5</v>
      </c>
      <c r="O1655" s="19">
        <f>'EPA Data'!G1656/SUM('EPA Data'!G:G)</f>
        <v>1.285069165735293E-5</v>
      </c>
      <c r="P1655" s="19">
        <f>'EPA Data'!H1656/SUM('EPA Data'!H:H)</f>
        <v>3.5873663472098394E-5</v>
      </c>
      <c r="Q1655" s="19">
        <f>'EPA Data'!I1656/SUM('EPA Data'!I:I)</f>
        <v>1.6310479840279115E-5</v>
      </c>
      <c r="R1655" s="19">
        <f>'EPA Data'!J1656/SUM('EPA Data'!J:J)</f>
        <v>9.313247150317253E-6</v>
      </c>
      <c r="S1655" s="19">
        <f>'EPA Data'!K1656/SUM('EPA Data'!K:K)</f>
        <v>4.4346483352563234E-5</v>
      </c>
      <c r="T1655" s="19">
        <f>'EPA Data'!L1656/SUM('EPA Data'!L:L)</f>
        <v>2.4389348255456611E-5</v>
      </c>
      <c r="U1655" s="19">
        <f>'EPA Data'!M1656/SUM('EPA Data'!M:M)</f>
        <v>1.4389570878394937E-5</v>
      </c>
      <c r="V1655" s="19">
        <f>'EPA Data'!N1656/SUM('EPA Data'!N:N)</f>
        <v>1.905240855732841E-5</v>
      </c>
      <c r="W1655" s="19">
        <f>'EPA Data'!O1656/SUM('EPA Data'!O:O)</f>
        <v>1.7856000119479923E-5</v>
      </c>
      <c r="X1655" s="19">
        <f>'EPA Data'!P1656/SUM('EPA Data'!P:P)</f>
        <v>1.1226822475836813E-4</v>
      </c>
    </row>
    <row r="1656" spans="1:24" x14ac:dyDescent="0.35">
      <c r="A1656" s="13" t="s">
        <v>2741</v>
      </c>
      <c r="B1656" s="13" t="s">
        <v>2691</v>
      </c>
      <c r="C1656" s="18" t="s">
        <v>2742</v>
      </c>
      <c r="D1656" s="14">
        <f>SUMIFS('Census Data'!G:G,'Census Data'!$A:$A,$A1656)/SUMIFS('Census Data'!$F:$F,'Census Data'!$A:$A,$A1656)</f>
        <v>0.52696209289909235</v>
      </c>
      <c r="E1656" s="16">
        <f>SUMIFS('Census Data'!H:H,'Census Data'!$A:$A,$A1656)/SUMIFS('Census Data'!$F:$F,'Census Data'!$A:$A,$A1656)</f>
        <v>0.47303790710090765</v>
      </c>
      <c r="F1656" s="14">
        <f>SUM(SUMIFS('Census Data'!I:I,'Census Data'!$A:$A,$A1656),SUMIFS('Census Data'!J:J,'Census Data'!$A:$A,$A1656))/SUMIFS('Census Data'!$F:$F,'Census Data'!$A:$A,$A1656)</f>
        <v>0.96102509343299525</v>
      </c>
      <c r="G1656" s="14">
        <f>SUM(SUMIFS('Census Data'!K:K,'Census Data'!$A:$A,$A1656),SUMIFS('Census Data'!L:L,'Census Data'!$A:$A,$A1656))/SUMIFS('Census Data'!$F:$F,'Census Data'!$A:$A,$A1656)</f>
        <v>3.7373198077949813E-3</v>
      </c>
      <c r="H1656" s="14">
        <f>SUM(SUMIFS('Census Data'!O:O,'Census Data'!$A:$A,$A1656),SUMIFS('Census Data'!P:P,'Census Data'!$A:$A,$A1656))/SUMIFS('Census Data'!$F:$F,'Census Data'!$A:$A,$A1656)</f>
        <v>0</v>
      </c>
      <c r="I1656" s="16">
        <f t="shared" si="50"/>
        <v>3.5237586759209738E-2</v>
      </c>
      <c r="J1656" s="14">
        <f>SUM(SUMIFS('Census Data'!W:W,'Census Data'!$A:$A,$A1656),SUMIFS('Census Data'!X:X,'Census Data'!$A:$A,$A1656))/SUMIFS('Census Data'!$F:$F,'Census Data'!$A:$A,$A1656)</f>
        <v>5.445808862786973E-2</v>
      </c>
      <c r="K1656" s="16">
        <f t="shared" si="51"/>
        <v>0.94554191137213028</v>
      </c>
      <c r="L1656" s="19">
        <f>'EPA Data'!D1657/SUM('EPA Data'!D:D)</f>
        <v>1.6173199081071101E-7</v>
      </c>
      <c r="M1656" s="19">
        <f>'EPA Data'!E1657/SUM('EPA Data'!E:E)</f>
        <v>7.2504334429237507E-7</v>
      </c>
      <c r="N1656" s="19">
        <f>'EPA Data'!F1657/SUM('EPA Data'!F:F)</f>
        <v>8.575463008102251E-7</v>
      </c>
      <c r="O1656" s="19">
        <f>'EPA Data'!G1657/SUM('EPA Data'!G:G)</f>
        <v>2.6159015304796057E-7</v>
      </c>
      <c r="P1656" s="19">
        <f>'EPA Data'!H1657/SUM('EPA Data'!H:H)</f>
        <v>5.3349411113099839E-7</v>
      </c>
      <c r="Q1656" s="19">
        <f>'EPA Data'!I1657/SUM('EPA Data'!I:I)</f>
        <v>3.5309767101518775E-7</v>
      </c>
      <c r="R1656" s="19">
        <f>'EPA Data'!J1657/SUM('EPA Data'!J:J)</f>
        <v>1.4814405920061757E-7</v>
      </c>
      <c r="S1656" s="19">
        <f>'EPA Data'!K1657/SUM('EPA Data'!K:K)</f>
        <v>7.7168421887425064E-7</v>
      </c>
      <c r="T1656" s="19">
        <f>'EPA Data'!L1657/SUM('EPA Data'!L:L)</f>
        <v>4.7557724071920728E-7</v>
      </c>
      <c r="U1656" s="19">
        <f>'EPA Data'!M1657/SUM('EPA Data'!M:M)</f>
        <v>1.4232879120396068E-7</v>
      </c>
      <c r="V1656" s="19">
        <f>'EPA Data'!N1657/SUM('EPA Data'!N:N)</f>
        <v>2.0321921023621799E-7</v>
      </c>
      <c r="W1656" s="19">
        <f>'EPA Data'!O1657/SUM('EPA Data'!O:O)</f>
        <v>2.1054778018998688E-7</v>
      </c>
      <c r="X1656" s="19">
        <f>'EPA Data'!P1657/SUM('EPA Data'!P:P)</f>
        <v>1.9753744168127011E-6</v>
      </c>
    </row>
    <row r="1657" spans="1:24" x14ac:dyDescent="0.35">
      <c r="A1657" s="13" t="s">
        <v>2743</v>
      </c>
      <c r="B1657" s="13" t="s">
        <v>2691</v>
      </c>
      <c r="C1657" s="18" t="s">
        <v>481</v>
      </c>
      <c r="D1657" s="14">
        <f>SUMIFS('Census Data'!G:G,'Census Data'!$A:$A,$A1657)/SUMIFS('Census Data'!$F:$F,'Census Data'!$A:$A,$A1657)</f>
        <v>0.49752066115702481</v>
      </c>
      <c r="E1657" s="16">
        <f>SUMIFS('Census Data'!H:H,'Census Data'!$A:$A,$A1657)/SUMIFS('Census Data'!$F:$F,'Census Data'!$A:$A,$A1657)</f>
        <v>0.50247933884297524</v>
      </c>
      <c r="F1657" s="14">
        <f>SUM(SUMIFS('Census Data'!I:I,'Census Data'!$A:$A,$A1657),SUMIFS('Census Data'!J:J,'Census Data'!$A:$A,$A1657))/SUMIFS('Census Data'!$F:$F,'Census Data'!$A:$A,$A1657)</f>
        <v>0.99118457300275487</v>
      </c>
      <c r="G1657" s="14">
        <f>SUM(SUMIFS('Census Data'!K:K,'Census Data'!$A:$A,$A1657),SUMIFS('Census Data'!L:L,'Census Data'!$A:$A,$A1657))/SUMIFS('Census Data'!$F:$F,'Census Data'!$A:$A,$A1657)</f>
        <v>2.7548209366391185E-3</v>
      </c>
      <c r="H1657" s="14">
        <f>SUM(SUMIFS('Census Data'!O:O,'Census Data'!$A:$A,$A1657),SUMIFS('Census Data'!P:P,'Census Data'!$A:$A,$A1657))/SUMIFS('Census Data'!$F:$F,'Census Data'!$A:$A,$A1657)</f>
        <v>1.1019283746556473E-3</v>
      </c>
      <c r="I1657" s="16">
        <f t="shared" si="50"/>
        <v>4.9586776859503745E-3</v>
      </c>
      <c r="J1657" s="14">
        <f>SUM(SUMIFS('Census Data'!W:W,'Census Data'!$A:$A,$A1657),SUMIFS('Census Data'!X:X,'Census Data'!$A:$A,$A1657))/SUMIFS('Census Data'!$F:$F,'Census Data'!$A:$A,$A1657)</f>
        <v>1.6528925619834711E-2</v>
      </c>
      <c r="K1657" s="16">
        <f t="shared" si="51"/>
        <v>0.98347107438016534</v>
      </c>
      <c r="L1657" s="19">
        <f>'EPA Data'!D1658/SUM('EPA Data'!D:D)</f>
        <v>5.1681364603662583E-7</v>
      </c>
      <c r="M1657" s="19">
        <f>'EPA Data'!E1658/SUM('EPA Data'!E:E)</f>
        <v>2.6615331224783135E-6</v>
      </c>
      <c r="N1657" s="19">
        <f>'EPA Data'!F1658/SUM('EPA Data'!F:F)</f>
        <v>2.4808626367194035E-6</v>
      </c>
      <c r="O1657" s="19">
        <f>'EPA Data'!G1658/SUM('EPA Data'!G:G)</f>
        <v>5.3853934057122842E-7</v>
      </c>
      <c r="P1657" s="19">
        <f>'EPA Data'!H1658/SUM('EPA Data'!H:H)</f>
        <v>1.7899652142389855E-6</v>
      </c>
      <c r="Q1657" s="19">
        <f>'EPA Data'!I1658/SUM('EPA Data'!I:I)</f>
        <v>8.5754348876406611E-7</v>
      </c>
      <c r="R1657" s="19">
        <f>'EPA Data'!J1658/SUM('EPA Data'!J:J)</f>
        <v>3.2421551482081358E-7</v>
      </c>
      <c r="S1657" s="19">
        <f>'EPA Data'!K1658/SUM('EPA Data'!K:K)</f>
        <v>1.9795461389387333E-6</v>
      </c>
      <c r="T1657" s="19">
        <f>'EPA Data'!L1658/SUM('EPA Data'!L:L)</f>
        <v>1.2628094881259933E-6</v>
      </c>
      <c r="U1657" s="19">
        <f>'EPA Data'!M1658/SUM('EPA Data'!M:M)</f>
        <v>5.537558447225584E-7</v>
      </c>
      <c r="V1657" s="19">
        <f>'EPA Data'!N1658/SUM('EPA Data'!N:N)</f>
        <v>7.9968905529786173E-7</v>
      </c>
      <c r="W1657" s="19">
        <f>'EPA Data'!O1658/SUM('EPA Data'!O:O)</f>
        <v>8.6014647897670752E-7</v>
      </c>
      <c r="X1657" s="19">
        <f>'EPA Data'!P1658/SUM('EPA Data'!P:P)</f>
        <v>7.0912011168928331E-6</v>
      </c>
    </row>
    <row r="1658" spans="1:24" x14ac:dyDescent="0.35">
      <c r="A1658" s="13" t="s">
        <v>2744</v>
      </c>
      <c r="B1658" s="13" t="s">
        <v>2691</v>
      </c>
      <c r="C1658" s="18" t="s">
        <v>2745</v>
      </c>
      <c r="D1658" s="14">
        <f>SUMIFS('Census Data'!G:G,'Census Data'!$A:$A,$A1658)/SUMIFS('Census Data'!$F:$F,'Census Data'!$A:$A,$A1658)</f>
        <v>0.51662269129287597</v>
      </c>
      <c r="E1658" s="16">
        <f>SUMIFS('Census Data'!H:H,'Census Data'!$A:$A,$A1658)/SUMIFS('Census Data'!$F:$F,'Census Data'!$A:$A,$A1658)</f>
        <v>0.48337730870712403</v>
      </c>
      <c r="F1658" s="14">
        <f>SUM(SUMIFS('Census Data'!I:I,'Census Data'!$A:$A,$A1658),SUMIFS('Census Data'!J:J,'Census Data'!$A:$A,$A1658))/SUMIFS('Census Data'!$F:$F,'Census Data'!$A:$A,$A1658)</f>
        <v>0.96569920844327173</v>
      </c>
      <c r="G1658" s="14">
        <f>SUM(SUMIFS('Census Data'!K:K,'Census Data'!$A:$A,$A1658),SUMIFS('Census Data'!L:L,'Census Data'!$A:$A,$A1658))/SUMIFS('Census Data'!$F:$F,'Census Data'!$A:$A,$A1658)</f>
        <v>8.9709762532981536E-3</v>
      </c>
      <c r="H1658" s="14">
        <f>SUM(SUMIFS('Census Data'!O:O,'Census Data'!$A:$A,$A1658),SUMIFS('Census Data'!P:P,'Census Data'!$A:$A,$A1658))/SUMIFS('Census Data'!$F:$F,'Census Data'!$A:$A,$A1658)</f>
        <v>5.2770448548812663E-3</v>
      </c>
      <c r="I1658" s="16">
        <f t="shared" si="50"/>
        <v>2.0052770448548918E-2</v>
      </c>
      <c r="J1658" s="14">
        <f>SUM(SUMIFS('Census Data'!W:W,'Census Data'!$A:$A,$A1658),SUMIFS('Census Data'!X:X,'Census Data'!$A:$A,$A1658))/SUMIFS('Census Data'!$F:$F,'Census Data'!$A:$A,$A1658)</f>
        <v>5.5936675461741428E-2</v>
      </c>
      <c r="K1658" s="16">
        <f t="shared" si="51"/>
        <v>0.94406332453825859</v>
      </c>
      <c r="L1658" s="19">
        <f>'EPA Data'!D1659/SUM('EPA Data'!D:D)</f>
        <v>6.9309607926966569E-7</v>
      </c>
      <c r="M1658" s="19">
        <f>'EPA Data'!E1659/SUM('EPA Data'!E:E)</f>
        <v>3.5521305621283653E-6</v>
      </c>
      <c r="N1658" s="19">
        <f>'EPA Data'!F1659/SUM('EPA Data'!F:F)</f>
        <v>3.9306035390571344E-6</v>
      </c>
      <c r="O1658" s="19">
        <f>'EPA Data'!G1659/SUM('EPA Data'!G:G)</f>
        <v>7.812719238127252E-7</v>
      </c>
      <c r="P1658" s="19">
        <f>'EPA Data'!H1659/SUM('EPA Data'!H:H)</f>
        <v>2.2895656283488746E-6</v>
      </c>
      <c r="Q1658" s="19">
        <f>'EPA Data'!I1659/SUM('EPA Data'!I:I)</f>
        <v>1.2561056629194311E-6</v>
      </c>
      <c r="R1658" s="19">
        <f>'EPA Data'!J1659/SUM('EPA Data'!J:J)</f>
        <v>4.8048621115420484E-7</v>
      </c>
      <c r="S1658" s="19">
        <f>'EPA Data'!K1659/SUM('EPA Data'!K:K)</f>
        <v>3.3609398049787146E-6</v>
      </c>
      <c r="T1658" s="19">
        <f>'EPA Data'!L1659/SUM('EPA Data'!L:L)</f>
        <v>1.9115139013992216E-6</v>
      </c>
      <c r="U1658" s="19">
        <f>'EPA Data'!M1659/SUM('EPA Data'!M:M)</f>
        <v>6.6819662581370765E-7</v>
      </c>
      <c r="V1658" s="19">
        <f>'EPA Data'!N1659/SUM('EPA Data'!N:N)</f>
        <v>9.7911831396578307E-7</v>
      </c>
      <c r="W1658" s="19">
        <f>'EPA Data'!O1659/SUM('EPA Data'!O:O)</f>
        <v>9.6782786491339346E-7</v>
      </c>
      <c r="X1658" s="19">
        <f>'EPA Data'!P1659/SUM('EPA Data'!P:P)</f>
        <v>9.1600500885751472E-6</v>
      </c>
    </row>
    <row r="1659" spans="1:24" x14ac:dyDescent="0.35">
      <c r="A1659" s="13" t="s">
        <v>2746</v>
      </c>
      <c r="B1659" s="13" t="s">
        <v>2691</v>
      </c>
      <c r="C1659" s="18" t="s">
        <v>234</v>
      </c>
      <c r="D1659" s="14">
        <f>SUMIFS('Census Data'!G:G,'Census Data'!$A:$A,$A1659)/SUMIFS('Census Data'!$F:$F,'Census Data'!$A:$A,$A1659)</f>
        <v>0.52864157119476274</v>
      </c>
      <c r="E1659" s="16">
        <f>SUMIFS('Census Data'!H:H,'Census Data'!$A:$A,$A1659)/SUMIFS('Census Data'!$F:$F,'Census Data'!$A:$A,$A1659)</f>
        <v>0.47135842880523732</v>
      </c>
      <c r="F1659" s="14">
        <f>SUM(SUMIFS('Census Data'!I:I,'Census Data'!$A:$A,$A1659),SUMIFS('Census Data'!J:J,'Census Data'!$A:$A,$A1659))/SUMIFS('Census Data'!$F:$F,'Census Data'!$A:$A,$A1659)</f>
        <v>0.98036006546644849</v>
      </c>
      <c r="G1659" s="14">
        <f>SUM(SUMIFS('Census Data'!K:K,'Census Data'!$A:$A,$A1659),SUMIFS('Census Data'!L:L,'Census Data'!$A:$A,$A1659))/SUMIFS('Census Data'!$F:$F,'Census Data'!$A:$A,$A1659)</f>
        <v>3.2733224222585926E-3</v>
      </c>
      <c r="H1659" s="14">
        <f>SUM(SUMIFS('Census Data'!O:O,'Census Data'!$A:$A,$A1659),SUMIFS('Census Data'!P:P,'Census Data'!$A:$A,$A1659))/SUMIFS('Census Data'!$F:$F,'Census Data'!$A:$A,$A1659)</f>
        <v>1.6366612111292963E-3</v>
      </c>
      <c r="I1659" s="16">
        <f t="shared" si="50"/>
        <v>1.4729950900163602E-2</v>
      </c>
      <c r="J1659" s="14">
        <f>SUM(SUMIFS('Census Data'!W:W,'Census Data'!$A:$A,$A1659),SUMIFS('Census Data'!X:X,'Census Data'!$A:$A,$A1659))/SUMIFS('Census Data'!$F:$F,'Census Data'!$A:$A,$A1659)</f>
        <v>1.9639934533551555E-2</v>
      </c>
      <c r="K1659" s="16">
        <f t="shared" si="51"/>
        <v>0.98036006546644849</v>
      </c>
      <c r="L1659" s="19">
        <f>'EPA Data'!D1660/SUM('EPA Data'!D:D)</f>
        <v>1.1557457338699378E-7</v>
      </c>
      <c r="M1659" s="19">
        <f>'EPA Data'!E1660/SUM('EPA Data'!E:E)</f>
        <v>5.5948120337891172E-7</v>
      </c>
      <c r="N1659" s="19">
        <f>'EPA Data'!F1660/SUM('EPA Data'!F:F)</f>
        <v>7.0623369137456754E-7</v>
      </c>
      <c r="O1659" s="19">
        <f>'EPA Data'!G1660/SUM('EPA Data'!G:G)</f>
        <v>1.5869539993854578E-7</v>
      </c>
      <c r="P1659" s="19">
        <f>'EPA Data'!H1660/SUM('EPA Data'!H:H)</f>
        <v>3.8563320560620705E-7</v>
      </c>
      <c r="Q1659" s="19">
        <f>'EPA Data'!I1660/SUM('EPA Data'!I:I)</f>
        <v>2.4313141667560971E-7</v>
      </c>
      <c r="R1659" s="19">
        <f>'EPA Data'!J1660/SUM('EPA Data'!J:J)</f>
        <v>8.6599243188456825E-8</v>
      </c>
      <c r="S1659" s="19">
        <f>'EPA Data'!K1660/SUM('EPA Data'!K:K)</f>
        <v>4.9791966532032711E-7</v>
      </c>
      <c r="T1659" s="19">
        <f>'EPA Data'!L1660/SUM('EPA Data'!L:L)</f>
        <v>3.3947828735365928E-7</v>
      </c>
      <c r="U1659" s="19">
        <f>'EPA Data'!M1660/SUM('EPA Data'!M:M)</f>
        <v>9.2225213640420739E-8</v>
      </c>
      <c r="V1659" s="19">
        <f>'EPA Data'!N1660/SUM('EPA Data'!N:N)</f>
        <v>1.4247754567592666E-7</v>
      </c>
      <c r="W1659" s="19">
        <f>'EPA Data'!O1660/SUM('EPA Data'!O:O)</f>
        <v>1.6172619893078026E-7</v>
      </c>
      <c r="X1659" s="19">
        <f>'EPA Data'!P1660/SUM('EPA Data'!P:P)</f>
        <v>1.5247291369618536E-6</v>
      </c>
    </row>
    <row r="1660" spans="1:24" x14ac:dyDescent="0.35">
      <c r="A1660" s="13" t="s">
        <v>2747</v>
      </c>
      <c r="B1660" s="13" t="s">
        <v>2691</v>
      </c>
      <c r="C1660" s="18" t="s">
        <v>1531</v>
      </c>
      <c r="D1660" s="14">
        <f>SUMIFS('Census Data'!G:G,'Census Data'!$A:$A,$A1660)/SUMIFS('Census Data'!$F:$F,'Census Data'!$A:$A,$A1660)</f>
        <v>0.50616719963453627</v>
      </c>
      <c r="E1660" s="16">
        <f>SUMIFS('Census Data'!H:H,'Census Data'!$A:$A,$A1660)/SUMIFS('Census Data'!$F:$F,'Census Data'!$A:$A,$A1660)</f>
        <v>0.49383280036546368</v>
      </c>
      <c r="F1660" s="14">
        <f>SUM(SUMIFS('Census Data'!I:I,'Census Data'!$A:$A,$A1660),SUMIFS('Census Data'!J:J,'Census Data'!$A:$A,$A1660))/SUMIFS('Census Data'!$F:$F,'Census Data'!$A:$A,$A1660)</f>
        <v>0.98035632708999543</v>
      </c>
      <c r="G1660" s="14">
        <f>SUM(SUMIFS('Census Data'!K:K,'Census Data'!$A:$A,$A1660),SUMIFS('Census Data'!L:L,'Census Data'!$A:$A,$A1660))/SUMIFS('Census Data'!$F:$F,'Census Data'!$A:$A,$A1660)</f>
        <v>7.3092736409319323E-3</v>
      </c>
      <c r="H1660" s="14">
        <f>SUM(SUMIFS('Census Data'!O:O,'Census Data'!$A:$A,$A1660),SUMIFS('Census Data'!P:P,'Census Data'!$A:$A,$A1660))/SUMIFS('Census Data'!$F:$F,'Census Data'!$A:$A,$A1660)</f>
        <v>3.1978072179077205E-3</v>
      </c>
      <c r="I1660" s="16">
        <f t="shared" si="50"/>
        <v>9.1365920511649046E-3</v>
      </c>
      <c r="J1660" s="14">
        <f>SUM(SUMIFS('Census Data'!W:W,'Census Data'!$A:$A,$A1660),SUMIFS('Census Data'!X:X,'Census Data'!$A:$A,$A1660))/SUMIFS('Census Data'!$F:$F,'Census Data'!$A:$A,$A1660)</f>
        <v>2.69529465509365E-2</v>
      </c>
      <c r="K1660" s="16">
        <f t="shared" si="51"/>
        <v>0.9730470534490635</v>
      </c>
      <c r="L1660" s="19">
        <f>'EPA Data'!D1661/SUM('EPA Data'!D:D)</f>
        <v>1.5375899166080453E-6</v>
      </c>
      <c r="M1660" s="19">
        <f>'EPA Data'!E1661/SUM('EPA Data'!E:E)</f>
        <v>7.064232082505257E-6</v>
      </c>
      <c r="N1660" s="19">
        <f>'EPA Data'!F1661/SUM('EPA Data'!F:F)</f>
        <v>6.1357701094367409E-6</v>
      </c>
      <c r="O1660" s="19">
        <f>'EPA Data'!G1661/SUM('EPA Data'!G:G)</f>
        <v>1.5875028511061522E-6</v>
      </c>
      <c r="P1660" s="19">
        <f>'EPA Data'!H1661/SUM('EPA Data'!H:H)</f>
        <v>4.7861888597198462E-6</v>
      </c>
      <c r="Q1660" s="19">
        <f>'EPA Data'!I1661/SUM('EPA Data'!I:I)</f>
        <v>2.1340797965396227E-6</v>
      </c>
      <c r="R1660" s="19">
        <f>'EPA Data'!J1661/SUM('EPA Data'!J:J)</f>
        <v>9.0293694363174749E-7</v>
      </c>
      <c r="S1660" s="19">
        <f>'EPA Data'!K1661/SUM('EPA Data'!K:K)</f>
        <v>5.189773918904723E-6</v>
      </c>
      <c r="T1660" s="19">
        <f>'EPA Data'!L1661/SUM('EPA Data'!L:L)</f>
        <v>3.1351820298251922E-6</v>
      </c>
      <c r="U1660" s="19">
        <f>'EPA Data'!M1661/SUM('EPA Data'!M:M)</f>
        <v>1.5939997007740774E-6</v>
      </c>
      <c r="V1660" s="19">
        <f>'EPA Data'!N1661/SUM('EPA Data'!N:N)</f>
        <v>2.1598611676796589E-6</v>
      </c>
      <c r="W1660" s="19">
        <f>'EPA Data'!O1661/SUM('EPA Data'!O:O)</f>
        <v>2.1916049768997893E-6</v>
      </c>
      <c r="X1660" s="19">
        <f>'EPA Data'!P1661/SUM('EPA Data'!P:P)</f>
        <v>1.7508127078591101E-5</v>
      </c>
    </row>
    <row r="1661" spans="1:24" x14ac:dyDescent="0.35">
      <c r="A1661" s="13" t="s">
        <v>2748</v>
      </c>
      <c r="B1661" s="13" t="s">
        <v>2691</v>
      </c>
      <c r="C1661" s="18" t="s">
        <v>816</v>
      </c>
      <c r="D1661" s="14">
        <f>SUMIFS('Census Data'!G:G,'Census Data'!$A:$A,$A1661)/SUMIFS('Census Data'!$F:$F,'Census Data'!$A:$A,$A1661)</f>
        <v>0.50797386036601844</v>
      </c>
      <c r="E1661" s="16">
        <f>SUMIFS('Census Data'!H:H,'Census Data'!$A:$A,$A1661)/SUMIFS('Census Data'!$F:$F,'Census Data'!$A:$A,$A1661)</f>
        <v>0.49202613963398151</v>
      </c>
      <c r="F1661" s="14">
        <f>SUM(SUMIFS('Census Data'!I:I,'Census Data'!$A:$A,$A1661),SUMIFS('Census Data'!J:J,'Census Data'!$A:$A,$A1661))/SUMIFS('Census Data'!$F:$F,'Census Data'!$A:$A,$A1661)</f>
        <v>0.9027713736027857</v>
      </c>
      <c r="G1661" s="14">
        <f>SUM(SUMIFS('Census Data'!K:K,'Census Data'!$A:$A,$A1661),SUMIFS('Census Data'!L:L,'Census Data'!$A:$A,$A1661))/SUMIFS('Census Data'!$F:$F,'Census Data'!$A:$A,$A1661)</f>
        <v>3.7698949008633714E-2</v>
      </c>
      <c r="H1661" s="14">
        <f>SUM(SUMIFS('Census Data'!O:O,'Census Data'!$A:$A,$A1661),SUMIFS('Census Data'!P:P,'Census Data'!$A:$A,$A1661))/SUMIFS('Census Data'!$F:$F,'Census Data'!$A:$A,$A1661)</f>
        <v>1.3705817817563163E-2</v>
      </c>
      <c r="I1661" s="16">
        <f t="shared" si="50"/>
        <v>4.5823859571017422E-2</v>
      </c>
      <c r="J1661" s="14">
        <f>SUM(SUMIFS('Census Data'!W:W,'Census Data'!$A:$A,$A1661),SUMIFS('Census Data'!X:X,'Census Data'!$A:$A,$A1661))/SUMIFS('Census Data'!$F:$F,'Census Data'!$A:$A,$A1661)</f>
        <v>0.30459669597570477</v>
      </c>
      <c r="K1661" s="16">
        <f t="shared" si="51"/>
        <v>0.69540330402429529</v>
      </c>
      <c r="L1661" s="19">
        <f>'EPA Data'!D1662/SUM('EPA Data'!D:D)</f>
        <v>9.1921147145505093E-5</v>
      </c>
      <c r="M1661" s="19">
        <f>'EPA Data'!E1662/SUM('EPA Data'!E:E)</f>
        <v>3.1553463469357696E-4</v>
      </c>
      <c r="N1661" s="19">
        <f>'EPA Data'!F1662/SUM('EPA Data'!F:F)</f>
        <v>2.9997077265253938E-4</v>
      </c>
      <c r="O1661" s="19">
        <f>'EPA Data'!G1662/SUM('EPA Data'!G:G)</f>
        <v>1.0377007387651625E-4</v>
      </c>
      <c r="P1661" s="19">
        <f>'EPA Data'!H1662/SUM('EPA Data'!H:H)</f>
        <v>2.2065907818158155E-4</v>
      </c>
      <c r="Q1661" s="19">
        <f>'EPA Data'!I1662/SUM('EPA Data'!I:I)</f>
        <v>9.9090636718381255E-5</v>
      </c>
      <c r="R1661" s="19">
        <f>'EPA Data'!J1662/SUM('EPA Data'!J:J)</f>
        <v>4.9064891514017249E-5</v>
      </c>
      <c r="S1661" s="19">
        <f>'EPA Data'!K1662/SUM('EPA Data'!K:K)</f>
        <v>2.4942795259620161E-4</v>
      </c>
      <c r="T1661" s="19">
        <f>'EPA Data'!L1662/SUM('EPA Data'!L:L)</f>
        <v>1.4441163243310924E-4</v>
      </c>
      <c r="U1661" s="19">
        <f>'EPA Data'!M1662/SUM('EPA Data'!M:M)</f>
        <v>7.8450420748782192E-5</v>
      </c>
      <c r="V1661" s="19">
        <f>'EPA Data'!N1662/SUM('EPA Data'!N:N)</f>
        <v>9.4257574690963412E-5</v>
      </c>
      <c r="W1661" s="19">
        <f>'EPA Data'!O1662/SUM('EPA Data'!O:O)</f>
        <v>9.1579850772984463E-5</v>
      </c>
      <c r="X1661" s="19">
        <f>'EPA Data'!P1662/SUM('EPA Data'!P:P)</f>
        <v>7.4862050419713876E-4</v>
      </c>
    </row>
    <row r="1662" spans="1:24" x14ac:dyDescent="0.35">
      <c r="A1662" s="13" t="s">
        <v>2749</v>
      </c>
      <c r="B1662" s="13" t="s">
        <v>2691</v>
      </c>
      <c r="C1662" s="18" t="s">
        <v>620</v>
      </c>
      <c r="D1662" s="14">
        <f>SUMIFS('Census Data'!G:G,'Census Data'!$A:$A,$A1662)/SUMIFS('Census Data'!$F:$F,'Census Data'!$A:$A,$A1662)</f>
        <v>0.50859507640067914</v>
      </c>
      <c r="E1662" s="16">
        <f>SUMIFS('Census Data'!H:H,'Census Data'!$A:$A,$A1662)/SUMIFS('Census Data'!$F:$F,'Census Data'!$A:$A,$A1662)</f>
        <v>0.49140492359932086</v>
      </c>
      <c r="F1662" s="14">
        <f>SUM(SUMIFS('Census Data'!I:I,'Census Data'!$A:$A,$A1662),SUMIFS('Census Data'!J:J,'Census Data'!$A:$A,$A1662))/SUMIFS('Census Data'!$F:$F,'Census Data'!$A:$A,$A1662)</f>
        <v>0.97580645161290325</v>
      </c>
      <c r="G1662" s="14">
        <f>SUM(SUMIFS('Census Data'!K:K,'Census Data'!$A:$A,$A1662),SUMIFS('Census Data'!L:L,'Census Data'!$A:$A,$A1662))/SUMIFS('Census Data'!$F:$F,'Census Data'!$A:$A,$A1662)</f>
        <v>4.3505942275042448E-3</v>
      </c>
      <c r="H1662" s="14">
        <f>SUM(SUMIFS('Census Data'!O:O,'Census Data'!$A:$A,$A1662),SUMIFS('Census Data'!P:P,'Census Data'!$A:$A,$A1662))/SUMIFS('Census Data'!$F:$F,'Census Data'!$A:$A,$A1662)</f>
        <v>3.8200339558573855E-3</v>
      </c>
      <c r="I1662" s="16">
        <f t="shared" si="50"/>
        <v>1.602292020373508E-2</v>
      </c>
      <c r="J1662" s="14">
        <f>SUM(SUMIFS('Census Data'!W:W,'Census Data'!$A:$A,$A1662),SUMIFS('Census Data'!X:X,'Census Data'!$A:$A,$A1662))/SUMIFS('Census Data'!$F:$F,'Census Data'!$A:$A,$A1662)</f>
        <v>3.5865874363327672E-2</v>
      </c>
      <c r="K1662" s="16">
        <f t="shared" si="51"/>
        <v>0.96413412563667233</v>
      </c>
      <c r="L1662" s="19">
        <f>'EPA Data'!D1663/SUM('EPA Data'!D:D)</f>
        <v>5.4669239656721466E-6</v>
      </c>
      <c r="M1662" s="19">
        <f>'EPA Data'!E1663/SUM('EPA Data'!E:E)</f>
        <v>2.1307387743043956E-5</v>
      </c>
      <c r="N1662" s="19">
        <f>'EPA Data'!F1663/SUM('EPA Data'!F:F)</f>
        <v>1.8380989743189658E-5</v>
      </c>
      <c r="O1662" s="19">
        <f>'EPA Data'!G1663/SUM('EPA Data'!G:G)</f>
        <v>6.265906602385453E-6</v>
      </c>
      <c r="P1662" s="19">
        <f>'EPA Data'!H1663/SUM('EPA Data'!H:H)</f>
        <v>1.4830913311943643E-5</v>
      </c>
      <c r="Q1662" s="19">
        <f>'EPA Data'!I1663/SUM('EPA Data'!I:I)</f>
        <v>6.4452247123230512E-6</v>
      </c>
      <c r="R1662" s="19">
        <f>'EPA Data'!J1663/SUM('EPA Data'!J:J)</f>
        <v>3.2210493329652012E-6</v>
      </c>
      <c r="S1662" s="19">
        <f>'EPA Data'!K1663/SUM('EPA Data'!K:K)</f>
        <v>1.6523417595848076E-5</v>
      </c>
      <c r="T1662" s="19">
        <f>'EPA Data'!L1663/SUM('EPA Data'!L:L)</f>
        <v>9.3828991776467735E-6</v>
      </c>
      <c r="U1662" s="19">
        <f>'EPA Data'!M1663/SUM('EPA Data'!M:M)</f>
        <v>5.0544130264126184E-6</v>
      </c>
      <c r="V1662" s="19">
        <f>'EPA Data'!N1663/SUM('EPA Data'!N:N)</f>
        <v>6.5930209378403273E-6</v>
      </c>
      <c r="W1662" s="19">
        <f>'EPA Data'!O1663/SUM('EPA Data'!O:O)</f>
        <v>6.3870522858427146E-6</v>
      </c>
      <c r="X1662" s="19">
        <f>'EPA Data'!P1663/SUM('EPA Data'!P:P)</f>
        <v>4.9315538271434557E-5</v>
      </c>
    </row>
    <row r="1663" spans="1:24" x14ac:dyDescent="0.35">
      <c r="A1663" s="13" t="s">
        <v>2750</v>
      </c>
      <c r="B1663" s="13" t="s">
        <v>2691</v>
      </c>
      <c r="C1663" s="18" t="s">
        <v>1722</v>
      </c>
      <c r="D1663" s="14">
        <f>SUMIFS('Census Data'!G:G,'Census Data'!$A:$A,$A1663)/SUMIFS('Census Data'!$F:$F,'Census Data'!$A:$A,$A1663)</f>
        <v>0.51788036410923277</v>
      </c>
      <c r="E1663" s="16">
        <f>SUMIFS('Census Data'!H:H,'Census Data'!$A:$A,$A1663)/SUMIFS('Census Data'!$F:$F,'Census Data'!$A:$A,$A1663)</f>
        <v>0.48211963589076723</v>
      </c>
      <c r="F1663" s="14">
        <f>SUM(SUMIFS('Census Data'!I:I,'Census Data'!$A:$A,$A1663),SUMIFS('Census Data'!J:J,'Census Data'!$A:$A,$A1663))/SUMIFS('Census Data'!$F:$F,'Census Data'!$A:$A,$A1663)</f>
        <v>0.97496749024707408</v>
      </c>
      <c r="G1663" s="14">
        <f>SUM(SUMIFS('Census Data'!K:K,'Census Data'!$A:$A,$A1663),SUMIFS('Census Data'!L:L,'Census Data'!$A:$A,$A1663))/SUMIFS('Census Data'!$F:$F,'Census Data'!$A:$A,$A1663)</f>
        <v>3.9011703511053317E-3</v>
      </c>
      <c r="H1663" s="14">
        <f>SUM(SUMIFS('Census Data'!O:O,'Census Data'!$A:$A,$A1663),SUMIFS('Census Data'!P:P,'Census Data'!$A:$A,$A1663))/SUMIFS('Census Data'!$F:$F,'Census Data'!$A:$A,$A1663)</f>
        <v>2.6007802340702211E-3</v>
      </c>
      <c r="I1663" s="16">
        <f t="shared" si="50"/>
        <v>1.8530559167750371E-2</v>
      </c>
      <c r="J1663" s="14">
        <f>SUM(SUMIFS('Census Data'!W:W,'Census Data'!$A:$A,$A1663),SUMIFS('Census Data'!X:X,'Census Data'!$A:$A,$A1663))/SUMIFS('Census Data'!$F:$F,'Census Data'!$A:$A,$A1663)</f>
        <v>2.5032509752925879E-2</v>
      </c>
      <c r="K1663" s="16">
        <f t="shared" si="51"/>
        <v>0.97496749024707408</v>
      </c>
      <c r="L1663" s="19">
        <f>'EPA Data'!D1664/SUM('EPA Data'!D:D)</f>
        <v>1.1958757484588322E-6</v>
      </c>
      <c r="M1663" s="19">
        <f>'EPA Data'!E1664/SUM('EPA Data'!E:E)</f>
        <v>5.851780899838532E-6</v>
      </c>
      <c r="N1663" s="19">
        <f>'EPA Data'!F1664/SUM('EPA Data'!F:F)</f>
        <v>6.0912570736557179E-6</v>
      </c>
      <c r="O1663" s="19">
        <f>'EPA Data'!G1664/SUM('EPA Data'!G:G)</f>
        <v>1.2936494076064694E-6</v>
      </c>
      <c r="P1663" s="19">
        <f>'EPA Data'!H1664/SUM('EPA Data'!H:H)</f>
        <v>3.8878689915538227E-6</v>
      </c>
      <c r="Q1663" s="19">
        <f>'EPA Data'!I1664/SUM('EPA Data'!I:I)</f>
        <v>2.1672542813677174E-6</v>
      </c>
      <c r="R1663" s="19">
        <f>'EPA Data'!J1664/SUM('EPA Data'!J:J)</f>
        <v>8.665829833546674E-7</v>
      </c>
      <c r="S1663" s="19">
        <f>'EPA Data'!K1664/SUM('EPA Data'!K:K)</f>
        <v>6.0837818467977302E-6</v>
      </c>
      <c r="T1663" s="19">
        <f>'EPA Data'!L1664/SUM('EPA Data'!L:L)</f>
        <v>3.3581822811876308E-6</v>
      </c>
      <c r="U1663" s="19">
        <f>'EPA Data'!M1664/SUM('EPA Data'!M:M)</f>
        <v>1.1973803820836622E-6</v>
      </c>
      <c r="V1663" s="19">
        <f>'EPA Data'!N1664/SUM('EPA Data'!N:N)</f>
        <v>1.7424704972986544E-6</v>
      </c>
      <c r="W1663" s="19">
        <f>'EPA Data'!O1664/SUM('EPA Data'!O:O)</f>
        <v>1.7124886303851681E-6</v>
      </c>
      <c r="X1663" s="19">
        <f>'EPA Data'!P1664/SUM('EPA Data'!P:P)</f>
        <v>1.5735898398334273E-5</v>
      </c>
    </row>
    <row r="1664" spans="1:24" x14ac:dyDescent="0.35">
      <c r="A1664" s="13" t="s">
        <v>2751</v>
      </c>
      <c r="B1664" s="13" t="s">
        <v>2691</v>
      </c>
      <c r="C1664" s="18" t="s">
        <v>2752</v>
      </c>
      <c r="D1664" s="14">
        <f>SUMIFS('Census Data'!G:G,'Census Data'!$A:$A,$A1664)/SUMIFS('Census Data'!$F:$F,'Census Data'!$A:$A,$A1664)</f>
        <v>0.50756693830034927</v>
      </c>
      <c r="E1664" s="16">
        <f>SUMIFS('Census Data'!H:H,'Census Data'!$A:$A,$A1664)/SUMIFS('Census Data'!$F:$F,'Census Data'!$A:$A,$A1664)</f>
        <v>0.49243306169965073</v>
      </c>
      <c r="F1664" s="14">
        <f>SUM(SUMIFS('Census Data'!I:I,'Census Data'!$A:$A,$A1664),SUMIFS('Census Data'!J:J,'Census Data'!$A:$A,$A1664))/SUMIFS('Census Data'!$F:$F,'Census Data'!$A:$A,$A1664)</f>
        <v>0.96507566938300349</v>
      </c>
      <c r="G1664" s="14">
        <f>SUM(SUMIFS('Census Data'!K:K,'Census Data'!$A:$A,$A1664),SUMIFS('Census Data'!L:L,'Census Data'!$A:$A,$A1664))/SUMIFS('Census Data'!$F:$F,'Census Data'!$A:$A,$A1664)</f>
        <v>6.9848661233993014E-3</v>
      </c>
      <c r="H1664" s="14">
        <f>SUM(SUMIFS('Census Data'!O:O,'Census Data'!$A:$A,$A1664),SUMIFS('Census Data'!P:P,'Census Data'!$A:$A,$A1664))/SUMIFS('Census Data'!$F:$F,'Census Data'!$A:$A,$A1664)</f>
        <v>5.8207217694994182E-3</v>
      </c>
      <c r="I1664" s="16">
        <f t="shared" si="50"/>
        <v>2.2118742724097751E-2</v>
      </c>
      <c r="J1664" s="14">
        <f>SUM(SUMIFS('Census Data'!W:W,'Census Data'!$A:$A,$A1664),SUMIFS('Census Data'!X:X,'Census Data'!$A:$A,$A1664))/SUMIFS('Census Data'!$F:$F,'Census Data'!$A:$A,$A1664)</f>
        <v>6.0535506402793947E-2</v>
      </c>
      <c r="K1664" s="16">
        <f t="shared" si="51"/>
        <v>0.93946449359720607</v>
      </c>
      <c r="L1664" s="19">
        <f>'EPA Data'!D1665/SUM('EPA Data'!D:D)</f>
        <v>2.0855826479423083E-7</v>
      </c>
      <c r="M1664" s="19">
        <f>'EPA Data'!E1665/SUM('EPA Data'!E:E)</f>
        <v>1.0505377740564306E-6</v>
      </c>
      <c r="N1664" s="19">
        <f>'EPA Data'!F1665/SUM('EPA Data'!F:F)</f>
        <v>1.3299246293168387E-6</v>
      </c>
      <c r="O1664" s="19">
        <f>'EPA Data'!G1665/SUM('EPA Data'!G:G)</f>
        <v>2.3565428140067799E-7</v>
      </c>
      <c r="P1664" s="19">
        <f>'EPA Data'!H1665/SUM('EPA Data'!H:H)</f>
        <v>6.8061080105822769E-7</v>
      </c>
      <c r="Q1664" s="19">
        <f>'EPA Data'!I1665/SUM('EPA Data'!I:I)</f>
        <v>4.3609623762992745E-7</v>
      </c>
      <c r="R1664" s="19">
        <f>'EPA Data'!J1665/SUM('EPA Data'!J:J)</f>
        <v>1.6729581135633961E-7</v>
      </c>
      <c r="S1664" s="19">
        <f>'EPA Data'!K1665/SUM('EPA Data'!K:K)</f>
        <v>1.1545062320425258E-6</v>
      </c>
      <c r="T1664" s="19">
        <f>'EPA Data'!L1665/SUM('EPA Data'!L:L)</f>
        <v>6.4409456441935276E-7</v>
      </c>
      <c r="U1664" s="19">
        <f>'EPA Data'!M1665/SUM('EPA Data'!M:M)</f>
        <v>1.8966208864275745E-7</v>
      </c>
      <c r="V1664" s="19">
        <f>'EPA Data'!N1665/SUM('EPA Data'!N:N)</f>
        <v>2.9636344852626867E-7</v>
      </c>
      <c r="W1664" s="19">
        <f>'EPA Data'!O1665/SUM('EPA Data'!O:O)</f>
        <v>2.8472341133764958E-7</v>
      </c>
      <c r="X1664" s="19">
        <f>'EPA Data'!P1665/SUM('EPA Data'!P:P)</f>
        <v>2.8489618014391213E-6</v>
      </c>
    </row>
    <row r="1665" spans="1:24" x14ac:dyDescent="0.35">
      <c r="A1665" s="13" t="s">
        <v>2753</v>
      </c>
      <c r="B1665" s="13" t="s">
        <v>2691</v>
      </c>
      <c r="C1665" s="18" t="s">
        <v>2754</v>
      </c>
      <c r="D1665" s="14">
        <f>SUMIFS('Census Data'!G:G,'Census Data'!$A:$A,$A1665)/SUMIFS('Census Data'!$F:$F,'Census Data'!$A:$A,$A1665)</f>
        <v>0.50344563552833077</v>
      </c>
      <c r="E1665" s="16">
        <f>SUMIFS('Census Data'!H:H,'Census Data'!$A:$A,$A1665)/SUMIFS('Census Data'!$F:$F,'Census Data'!$A:$A,$A1665)</f>
        <v>0.49655436447166923</v>
      </c>
      <c r="F1665" s="14">
        <f>SUM(SUMIFS('Census Data'!I:I,'Census Data'!$A:$A,$A1665),SUMIFS('Census Data'!J:J,'Census Data'!$A:$A,$A1665))/SUMIFS('Census Data'!$F:$F,'Census Data'!$A:$A,$A1665)</f>
        <v>0.97434915773353747</v>
      </c>
      <c r="G1665" s="14">
        <f>SUM(SUMIFS('Census Data'!K:K,'Census Data'!$A:$A,$A1665),SUMIFS('Census Data'!L:L,'Census Data'!$A:$A,$A1665))/SUMIFS('Census Data'!$F:$F,'Census Data'!$A:$A,$A1665)</f>
        <v>3.8284839203675345E-3</v>
      </c>
      <c r="H1665" s="14">
        <f>SUM(SUMIFS('Census Data'!O:O,'Census Data'!$A:$A,$A1665),SUMIFS('Census Data'!P:P,'Census Data'!$A:$A,$A1665))/SUMIFS('Census Data'!$F:$F,'Census Data'!$A:$A,$A1665)</f>
        <v>1.5313935681470138E-3</v>
      </c>
      <c r="I1665" s="16">
        <f t="shared" si="50"/>
        <v>2.0290964777948006E-2</v>
      </c>
      <c r="J1665" s="14">
        <f>SUM(SUMIFS('Census Data'!W:W,'Census Data'!$A:$A,$A1665),SUMIFS('Census Data'!X:X,'Census Data'!$A:$A,$A1665))/SUMIFS('Census Data'!$F:$F,'Census Data'!$A:$A,$A1665)</f>
        <v>3.7519142419601838E-2</v>
      </c>
      <c r="K1665" s="16">
        <f t="shared" si="51"/>
        <v>0.96248085758039814</v>
      </c>
      <c r="L1665" s="19">
        <f>'EPA Data'!D1666/SUM('EPA Data'!D:D)</f>
        <v>6.8183371824808377E-7</v>
      </c>
      <c r="M1665" s="19">
        <f>'EPA Data'!E1666/SUM('EPA Data'!E:E)</f>
        <v>3.3285297395288166E-6</v>
      </c>
      <c r="N1665" s="19">
        <f>'EPA Data'!F1666/SUM('EPA Data'!F:F)</f>
        <v>4.0542517593444386E-6</v>
      </c>
      <c r="O1665" s="19">
        <f>'EPA Data'!G1666/SUM('EPA Data'!G:G)</f>
        <v>7.8624571823212771E-7</v>
      </c>
      <c r="P1665" s="19">
        <f>'EPA Data'!H1666/SUM('EPA Data'!H:H)</f>
        <v>2.2369258770876868E-6</v>
      </c>
      <c r="Q1665" s="19">
        <f>'EPA Data'!I1666/SUM('EPA Data'!I:I)</f>
        <v>1.5015194599730529E-6</v>
      </c>
      <c r="R1665" s="19">
        <f>'EPA Data'!J1666/SUM('EPA Data'!J:J)</f>
        <v>5.9757768956165724E-7</v>
      </c>
      <c r="S1665" s="19">
        <f>'EPA Data'!K1666/SUM('EPA Data'!K:K)</f>
        <v>4.1363102352636971E-6</v>
      </c>
      <c r="T1665" s="19">
        <f>'EPA Data'!L1666/SUM('EPA Data'!L:L)</f>
        <v>2.2532328233371772E-6</v>
      </c>
      <c r="U1665" s="19">
        <f>'EPA Data'!M1666/SUM('EPA Data'!M:M)</f>
        <v>6.4621553318967934E-7</v>
      </c>
      <c r="V1665" s="19">
        <f>'EPA Data'!N1666/SUM('EPA Data'!N:N)</f>
        <v>1.0212382137750492E-6</v>
      </c>
      <c r="W1665" s="19">
        <f>'EPA Data'!O1666/SUM('EPA Data'!O:O)</f>
        <v>9.5303635013618602E-7</v>
      </c>
      <c r="X1665" s="19">
        <f>'EPA Data'!P1666/SUM('EPA Data'!P:P)</f>
        <v>9.5863286273591621E-6</v>
      </c>
    </row>
    <row r="1666" spans="1:24" x14ac:dyDescent="0.35">
      <c r="A1666" s="13" t="s">
        <v>2755</v>
      </c>
      <c r="B1666" s="13" t="s">
        <v>2691</v>
      </c>
      <c r="C1666" s="18" t="s">
        <v>2501</v>
      </c>
      <c r="D1666" s="14">
        <f>SUMIFS('Census Data'!G:G,'Census Data'!$A:$A,$A1666)/SUMIFS('Census Data'!$F:$F,'Census Data'!$A:$A,$A1666)</f>
        <v>0.50711462450592881</v>
      </c>
      <c r="E1666" s="16">
        <f>SUMIFS('Census Data'!H:H,'Census Data'!$A:$A,$A1666)/SUMIFS('Census Data'!$F:$F,'Census Data'!$A:$A,$A1666)</f>
        <v>0.49288537549407113</v>
      </c>
      <c r="F1666" s="14">
        <f>SUM(SUMIFS('Census Data'!I:I,'Census Data'!$A:$A,$A1666),SUMIFS('Census Data'!J:J,'Census Data'!$A:$A,$A1666))/SUMIFS('Census Data'!$F:$F,'Census Data'!$A:$A,$A1666)</f>
        <v>0.97075098814229244</v>
      </c>
      <c r="G1666" s="14">
        <f>SUM(SUMIFS('Census Data'!K:K,'Census Data'!$A:$A,$A1666),SUMIFS('Census Data'!L:L,'Census Data'!$A:$A,$A1666))/SUMIFS('Census Data'!$F:$F,'Census Data'!$A:$A,$A1666)</f>
        <v>5.1383399209486164E-3</v>
      </c>
      <c r="H1666" s="14">
        <f>SUM(SUMIFS('Census Data'!O:O,'Census Data'!$A:$A,$A1666),SUMIFS('Census Data'!P:P,'Census Data'!$A:$A,$A1666))/SUMIFS('Census Data'!$F:$F,'Census Data'!$A:$A,$A1666)</f>
        <v>5.5335968379446642E-3</v>
      </c>
      <c r="I1666" s="16">
        <f t="shared" si="50"/>
        <v>1.8577075098814344E-2</v>
      </c>
      <c r="J1666" s="14">
        <f>SUM(SUMIFS('Census Data'!W:W,'Census Data'!$A:$A,$A1666),SUMIFS('Census Data'!X:X,'Census Data'!$A:$A,$A1666))/SUMIFS('Census Data'!$F:$F,'Census Data'!$A:$A,$A1666)</f>
        <v>5.2766798418972333E-2</v>
      </c>
      <c r="K1666" s="16">
        <f t="shared" si="51"/>
        <v>0.94723320158102764</v>
      </c>
      <c r="L1666" s="19">
        <f>'EPA Data'!D1667/SUM('EPA Data'!D:D)</f>
        <v>3.6799114214006923E-6</v>
      </c>
      <c r="M1666" s="19">
        <f>'EPA Data'!E1667/SUM('EPA Data'!E:E)</f>
        <v>1.9466842471787871E-5</v>
      </c>
      <c r="N1666" s="19">
        <f>'EPA Data'!F1667/SUM('EPA Data'!F:F)</f>
        <v>1.7059280255981457E-5</v>
      </c>
      <c r="O1666" s="19">
        <f>'EPA Data'!G1667/SUM('EPA Data'!G:G)</f>
        <v>3.6650845395450621E-6</v>
      </c>
      <c r="P1666" s="19">
        <f>'EPA Data'!H1667/SUM('EPA Data'!H:H)</f>
        <v>1.2676494336769134E-5</v>
      </c>
      <c r="Q1666" s="19">
        <f>'EPA Data'!I1667/SUM('EPA Data'!I:I)</f>
        <v>6.1156050859059916E-6</v>
      </c>
      <c r="R1666" s="19">
        <f>'EPA Data'!J1667/SUM('EPA Data'!J:J)</f>
        <v>2.2730468310405401E-6</v>
      </c>
      <c r="S1666" s="19">
        <f>'EPA Data'!K1667/SUM('EPA Data'!K:K)</f>
        <v>1.3722897774701718E-5</v>
      </c>
      <c r="T1666" s="19">
        <f>'EPA Data'!L1667/SUM('EPA Data'!L:L)</f>
        <v>8.9795100463515064E-6</v>
      </c>
      <c r="U1666" s="19">
        <f>'EPA Data'!M1667/SUM('EPA Data'!M:M)</f>
        <v>4.1922180756010121E-6</v>
      </c>
      <c r="V1666" s="19">
        <f>'EPA Data'!N1667/SUM('EPA Data'!N:N)</f>
        <v>6.0739667823762688E-6</v>
      </c>
      <c r="W1666" s="19">
        <f>'EPA Data'!O1667/SUM('EPA Data'!O:O)</f>
        <v>6.7172391382603687E-6</v>
      </c>
      <c r="X1666" s="19">
        <f>'EPA Data'!P1667/SUM('EPA Data'!P:P)</f>
        <v>5.3113500068659731E-5</v>
      </c>
    </row>
    <row r="1667" spans="1:24" x14ac:dyDescent="0.35">
      <c r="A1667" s="13" t="s">
        <v>2756</v>
      </c>
      <c r="B1667" s="13" t="s">
        <v>2691</v>
      </c>
      <c r="C1667" s="18" t="s">
        <v>2757</v>
      </c>
      <c r="D1667" s="14">
        <f>SUMIFS('Census Data'!G:G,'Census Data'!$A:$A,$A1667)/SUMIFS('Census Data'!$F:$F,'Census Data'!$A:$A,$A1667)</f>
        <v>0.49224259520451341</v>
      </c>
      <c r="E1667" s="16">
        <f>SUMIFS('Census Data'!H:H,'Census Data'!$A:$A,$A1667)/SUMIFS('Census Data'!$F:$F,'Census Data'!$A:$A,$A1667)</f>
        <v>0.50775740479548659</v>
      </c>
      <c r="F1667" s="14">
        <f>SUM(SUMIFS('Census Data'!I:I,'Census Data'!$A:$A,$A1667),SUMIFS('Census Data'!J:J,'Census Data'!$A:$A,$A1667))/SUMIFS('Census Data'!$F:$F,'Census Data'!$A:$A,$A1667)</f>
        <v>0.97602256699576873</v>
      </c>
      <c r="G1667" s="14">
        <f>SUM(SUMIFS('Census Data'!K:K,'Census Data'!$A:$A,$A1667),SUMIFS('Census Data'!L:L,'Census Data'!$A:$A,$A1667))/SUMIFS('Census Data'!$F:$F,'Census Data'!$A:$A,$A1667)</f>
        <v>0</v>
      </c>
      <c r="H1667" s="14">
        <f>SUM(SUMIFS('Census Data'!O:O,'Census Data'!$A:$A,$A1667),SUMIFS('Census Data'!P:P,'Census Data'!$A:$A,$A1667))/SUMIFS('Census Data'!$F:$F,'Census Data'!$A:$A,$A1667)</f>
        <v>2.8208744710860366E-3</v>
      </c>
      <c r="I1667" s="16">
        <f t="shared" ref="I1667:I1730" si="52">100%-SUM(F1667:H1667)</f>
        <v>2.1156558533145242E-2</v>
      </c>
      <c r="J1667" s="14">
        <f>SUM(SUMIFS('Census Data'!W:W,'Census Data'!$A:$A,$A1667),SUMIFS('Census Data'!X:X,'Census Data'!$A:$A,$A1667))/SUMIFS('Census Data'!$F:$F,'Census Data'!$A:$A,$A1667)</f>
        <v>2.8208744710860368E-2</v>
      </c>
      <c r="K1667" s="16">
        <f t="shared" ref="K1667:K1730" si="53">100%-J1667</f>
        <v>0.97179125528913968</v>
      </c>
      <c r="L1667" s="19">
        <f>'EPA Data'!D1668/SUM('EPA Data'!D:D)</f>
        <v>2.1344393776672901E-7</v>
      </c>
      <c r="M1667" s="19">
        <f>'EPA Data'!E1668/SUM('EPA Data'!E:E)</f>
        <v>1.0955242346600311E-6</v>
      </c>
      <c r="N1667" s="19">
        <f>'EPA Data'!F1668/SUM('EPA Data'!F:F)</f>
        <v>1.4646253870312602E-6</v>
      </c>
      <c r="O1667" s="19">
        <f>'EPA Data'!G1668/SUM('EPA Data'!G:G)</f>
        <v>2.7902591300364492E-7</v>
      </c>
      <c r="P1667" s="19">
        <f>'EPA Data'!H1668/SUM('EPA Data'!H:H)</f>
        <v>7.0193933000062781E-7</v>
      </c>
      <c r="Q1667" s="19">
        <f>'EPA Data'!I1668/SUM('EPA Data'!I:I)</f>
        <v>4.160536705939926E-7</v>
      </c>
      <c r="R1667" s="19">
        <f>'EPA Data'!J1668/SUM('EPA Data'!J:J)</f>
        <v>1.3999083419759236E-7</v>
      </c>
      <c r="S1667" s="19">
        <f>'EPA Data'!K1668/SUM('EPA Data'!K:K)</f>
        <v>8.6402910013595917E-7</v>
      </c>
      <c r="T1667" s="19">
        <f>'EPA Data'!L1668/SUM('EPA Data'!L:L)</f>
        <v>5.9501125950959894E-7</v>
      </c>
      <c r="U1667" s="19">
        <f>'EPA Data'!M1668/SUM('EPA Data'!M:M)</f>
        <v>1.6310371222907703E-7</v>
      </c>
      <c r="V1667" s="19">
        <f>'EPA Data'!N1668/SUM('EPA Data'!N:N)</f>
        <v>2.6389291387363126E-7</v>
      </c>
      <c r="W1667" s="19">
        <f>'EPA Data'!O1668/SUM('EPA Data'!O:O)</f>
        <v>3.0190699917841743E-7</v>
      </c>
      <c r="X1667" s="19">
        <f>'EPA Data'!P1668/SUM('EPA Data'!P:P)</f>
        <v>2.8323481572256107E-6</v>
      </c>
    </row>
    <row r="1668" spans="1:24" x14ac:dyDescent="0.35">
      <c r="A1668" s="13" t="s">
        <v>2758</v>
      </c>
      <c r="B1668" s="13" t="s">
        <v>2691</v>
      </c>
      <c r="C1668" s="18" t="s">
        <v>241</v>
      </c>
      <c r="D1668" s="14">
        <f>SUMIFS('Census Data'!G:G,'Census Data'!$A:$A,$A1668)/SUMIFS('Census Data'!$F:$F,'Census Data'!$A:$A,$A1668)</f>
        <v>0.50880989180834624</v>
      </c>
      <c r="E1668" s="16">
        <f>SUMIFS('Census Data'!H:H,'Census Data'!$A:$A,$A1668)/SUMIFS('Census Data'!$F:$F,'Census Data'!$A:$A,$A1668)</f>
        <v>0.49119010819165376</v>
      </c>
      <c r="F1668" s="14">
        <f>SUM(SUMIFS('Census Data'!I:I,'Census Data'!$A:$A,$A1668),SUMIFS('Census Data'!J:J,'Census Data'!$A:$A,$A1668))/SUMIFS('Census Data'!$F:$F,'Census Data'!$A:$A,$A1668)</f>
        <v>0.97310664605873265</v>
      </c>
      <c r="G1668" s="14">
        <f>SUM(SUMIFS('Census Data'!K:K,'Census Data'!$A:$A,$A1668),SUMIFS('Census Data'!L:L,'Census Data'!$A:$A,$A1668))/SUMIFS('Census Data'!$F:$F,'Census Data'!$A:$A,$A1668)</f>
        <v>5.1004636785162288E-3</v>
      </c>
      <c r="H1668" s="14">
        <f>SUM(SUMIFS('Census Data'!O:O,'Census Data'!$A:$A,$A1668),SUMIFS('Census Data'!P:P,'Census Data'!$A:$A,$A1668))/SUMIFS('Census Data'!$F:$F,'Census Data'!$A:$A,$A1668)</f>
        <v>6.1823802163833074E-3</v>
      </c>
      <c r="I1668" s="16">
        <f t="shared" si="52"/>
        <v>1.561051004636782E-2</v>
      </c>
      <c r="J1668" s="14">
        <f>SUM(SUMIFS('Census Data'!W:W,'Census Data'!$A:$A,$A1668),SUMIFS('Census Data'!X:X,'Census Data'!$A:$A,$A1668))/SUMIFS('Census Data'!$F:$F,'Census Data'!$A:$A,$A1668)</f>
        <v>2.472952086553323E-2</v>
      </c>
      <c r="K1668" s="16">
        <f t="shared" si="53"/>
        <v>0.97527047913446674</v>
      </c>
      <c r="L1668" s="19">
        <f>'EPA Data'!D1669/SUM('EPA Data'!D:D)</f>
        <v>3.5135738736537181E-6</v>
      </c>
      <c r="M1668" s="19">
        <f>'EPA Data'!E1669/SUM('EPA Data'!E:E)</f>
        <v>1.3714160491351279E-5</v>
      </c>
      <c r="N1668" s="19">
        <f>'EPA Data'!F1669/SUM('EPA Data'!F:F)</f>
        <v>1.2323270046429924E-5</v>
      </c>
      <c r="O1668" s="19">
        <f>'EPA Data'!G1669/SUM('EPA Data'!G:G)</f>
        <v>4.0413776085967195E-6</v>
      </c>
      <c r="P1668" s="19">
        <f>'EPA Data'!H1669/SUM('EPA Data'!H:H)</f>
        <v>9.5764949585410426E-6</v>
      </c>
      <c r="Q1668" s="19">
        <f>'EPA Data'!I1669/SUM('EPA Data'!I:I)</f>
        <v>4.2217501522275067E-6</v>
      </c>
      <c r="R1668" s="19">
        <f>'EPA Data'!J1669/SUM('EPA Data'!J:J)</f>
        <v>1.9597186970762592E-6</v>
      </c>
      <c r="S1668" s="19">
        <f>'EPA Data'!K1669/SUM('EPA Data'!K:K)</f>
        <v>1.0415677076420473E-5</v>
      </c>
      <c r="T1668" s="19">
        <f>'EPA Data'!L1669/SUM('EPA Data'!L:L)</f>
        <v>6.1441148748479864E-6</v>
      </c>
      <c r="U1668" s="19">
        <f>'EPA Data'!M1669/SUM('EPA Data'!M:M)</f>
        <v>3.3320713638168382E-6</v>
      </c>
      <c r="V1668" s="19">
        <f>'EPA Data'!N1669/SUM('EPA Data'!N:N)</f>
        <v>4.144006761883673E-6</v>
      </c>
      <c r="W1668" s="19">
        <f>'EPA Data'!O1669/SUM('EPA Data'!O:O)</f>
        <v>4.102356303878243E-6</v>
      </c>
      <c r="X1668" s="19">
        <f>'EPA Data'!P1669/SUM('EPA Data'!P:P)</f>
        <v>3.3137110051023271E-5</v>
      </c>
    </row>
    <row r="1669" spans="1:24" x14ac:dyDescent="0.35">
      <c r="A1669" s="13" t="s">
        <v>2759</v>
      </c>
      <c r="B1669" s="13" t="s">
        <v>2691</v>
      </c>
      <c r="C1669" s="18" t="s">
        <v>94</v>
      </c>
      <c r="D1669" s="14">
        <f>SUMIFS('Census Data'!G:G,'Census Data'!$A:$A,$A1669)/SUMIFS('Census Data'!$F:$F,'Census Data'!$A:$A,$A1669)</f>
        <v>0.49613259668508286</v>
      </c>
      <c r="E1669" s="16">
        <f>SUMIFS('Census Data'!H:H,'Census Data'!$A:$A,$A1669)/SUMIFS('Census Data'!$F:$F,'Census Data'!$A:$A,$A1669)</f>
        <v>0.50386740331491708</v>
      </c>
      <c r="F1669" s="14">
        <f>SUM(SUMIFS('Census Data'!I:I,'Census Data'!$A:$A,$A1669),SUMIFS('Census Data'!J:J,'Census Data'!$A:$A,$A1669))/SUMIFS('Census Data'!$F:$F,'Census Data'!$A:$A,$A1669)</f>
        <v>0.96988950276243091</v>
      </c>
      <c r="G1669" s="14">
        <f>SUM(SUMIFS('Census Data'!K:K,'Census Data'!$A:$A,$A1669),SUMIFS('Census Data'!L:L,'Census Data'!$A:$A,$A1669))/SUMIFS('Census Data'!$F:$F,'Census Data'!$A:$A,$A1669)</f>
        <v>7.1823204419889505E-3</v>
      </c>
      <c r="H1669" s="14">
        <f>SUM(SUMIFS('Census Data'!O:O,'Census Data'!$A:$A,$A1669),SUMIFS('Census Data'!P:P,'Census Data'!$A:$A,$A1669))/SUMIFS('Census Data'!$F:$F,'Census Data'!$A:$A,$A1669)</f>
        <v>3.8674033149171273E-3</v>
      </c>
      <c r="I1669" s="16">
        <f t="shared" si="52"/>
        <v>1.906077348066304E-2</v>
      </c>
      <c r="J1669" s="14">
        <f>SUM(SUMIFS('Census Data'!W:W,'Census Data'!$A:$A,$A1669),SUMIFS('Census Data'!X:X,'Census Data'!$A:$A,$A1669))/SUMIFS('Census Data'!$F:$F,'Census Data'!$A:$A,$A1669)</f>
        <v>4.8204419889502761E-2</v>
      </c>
      <c r="K1669" s="16">
        <f t="shared" si="53"/>
        <v>0.95179558011049725</v>
      </c>
      <c r="L1669" s="19">
        <f>'EPA Data'!D1670/SUM('EPA Data'!D:D)</f>
        <v>4.7382299539659898E-6</v>
      </c>
      <c r="M1669" s="19">
        <f>'EPA Data'!E1670/SUM('EPA Data'!E:E)</f>
        <v>1.8978133112706394E-5</v>
      </c>
      <c r="N1669" s="19">
        <f>'EPA Data'!F1670/SUM('EPA Data'!F:F)</f>
        <v>1.5147531081878748E-5</v>
      </c>
      <c r="O1669" s="19">
        <f>'EPA Data'!G1670/SUM('EPA Data'!G:G)</f>
        <v>4.3714537507458893E-6</v>
      </c>
      <c r="P1669" s="19">
        <f>'EPA Data'!H1670/SUM('EPA Data'!H:H)</f>
        <v>1.2286674261646337E-5</v>
      </c>
      <c r="Q1669" s="19">
        <f>'EPA Data'!I1670/SUM('EPA Data'!I:I)</f>
        <v>5.7499266051338181E-6</v>
      </c>
      <c r="R1669" s="19">
        <f>'EPA Data'!J1670/SUM('EPA Data'!J:J)</f>
        <v>3.1163702795591275E-6</v>
      </c>
      <c r="S1669" s="19">
        <f>'EPA Data'!K1670/SUM('EPA Data'!K:K)</f>
        <v>1.5968764356189802E-5</v>
      </c>
      <c r="T1669" s="19">
        <f>'EPA Data'!L1670/SUM('EPA Data'!L:L)</f>
        <v>8.7460322223114591E-6</v>
      </c>
      <c r="U1669" s="19">
        <f>'EPA Data'!M1670/SUM('EPA Data'!M:M)</f>
        <v>4.5588519531599674E-6</v>
      </c>
      <c r="V1669" s="19">
        <f>'EPA Data'!N1670/SUM('EPA Data'!N:N)</f>
        <v>6.234261867116404E-6</v>
      </c>
      <c r="W1669" s="19">
        <f>'EPA Data'!O1670/SUM('EPA Data'!O:O)</f>
        <v>5.9546584855602784E-6</v>
      </c>
      <c r="X1669" s="19">
        <f>'EPA Data'!P1670/SUM('EPA Data'!P:P)</f>
        <v>4.0601605648225331E-5</v>
      </c>
    </row>
    <row r="1670" spans="1:24" x14ac:dyDescent="0.35">
      <c r="A1670" s="13" t="s">
        <v>2760</v>
      </c>
      <c r="B1670" s="13" t="s">
        <v>2691</v>
      </c>
      <c r="C1670" s="18" t="s">
        <v>249</v>
      </c>
      <c r="D1670" s="14">
        <f>SUMIFS('Census Data'!G:G,'Census Data'!$A:$A,$A1670)/SUMIFS('Census Data'!$F:$F,'Census Data'!$A:$A,$A1670)</f>
        <v>0.59428787592207299</v>
      </c>
      <c r="E1670" s="16">
        <f>SUMIFS('Census Data'!H:H,'Census Data'!$A:$A,$A1670)/SUMIFS('Census Data'!$F:$F,'Census Data'!$A:$A,$A1670)</f>
        <v>0.40571212407792701</v>
      </c>
      <c r="F1670" s="14">
        <f>SUM(SUMIFS('Census Data'!I:I,'Census Data'!$A:$A,$A1670),SUMIFS('Census Data'!J:J,'Census Data'!$A:$A,$A1670))/SUMIFS('Census Data'!$F:$F,'Census Data'!$A:$A,$A1670)</f>
        <v>0.89748439568753546</v>
      </c>
      <c r="G1670" s="14">
        <f>SUM(SUMIFS('Census Data'!K:K,'Census Data'!$A:$A,$A1670),SUMIFS('Census Data'!L:L,'Census Data'!$A:$A,$A1670))/SUMIFS('Census Data'!$F:$F,'Census Data'!$A:$A,$A1670)</f>
        <v>6.4308681672025719E-2</v>
      </c>
      <c r="H1670" s="14">
        <f>SUM(SUMIFS('Census Data'!O:O,'Census Data'!$A:$A,$A1670),SUMIFS('Census Data'!P:P,'Census Data'!$A:$A,$A1670))/SUMIFS('Census Data'!$F:$F,'Census Data'!$A:$A,$A1670)</f>
        <v>1.2294306790240211E-2</v>
      </c>
      <c r="I1670" s="16">
        <f t="shared" si="52"/>
        <v>2.591261585019855E-2</v>
      </c>
      <c r="J1670" s="14">
        <f>SUM(SUMIFS('Census Data'!W:W,'Census Data'!$A:$A,$A1670),SUMIFS('Census Data'!X:X,'Census Data'!$A:$A,$A1670))/SUMIFS('Census Data'!$F:$F,'Census Data'!$A:$A,$A1670)</f>
        <v>0.11613391337242292</v>
      </c>
      <c r="K1670" s="16">
        <f t="shared" si="53"/>
        <v>0.88386608662757704</v>
      </c>
      <c r="L1670" s="19">
        <f>'EPA Data'!D1671/SUM('EPA Data'!D:D)</f>
        <v>6.0158203109304346E-6</v>
      </c>
      <c r="M1670" s="19">
        <f>'EPA Data'!E1671/SUM('EPA Data'!E:E)</f>
        <v>2.086019688296481E-5</v>
      </c>
      <c r="N1670" s="19">
        <f>'EPA Data'!F1671/SUM('EPA Data'!F:F)</f>
        <v>1.526401411294568E-5</v>
      </c>
      <c r="O1670" s="19">
        <f>'EPA Data'!G1671/SUM('EPA Data'!G:G)</f>
        <v>4.3582995501960751E-6</v>
      </c>
      <c r="P1670" s="19">
        <f>'EPA Data'!H1671/SUM('EPA Data'!H:H)</f>
        <v>1.2176078936904209E-5</v>
      </c>
      <c r="Q1670" s="19">
        <f>'EPA Data'!I1671/SUM('EPA Data'!I:I)</f>
        <v>5.4036949029264778E-6</v>
      </c>
      <c r="R1670" s="19">
        <f>'EPA Data'!J1671/SUM('EPA Data'!J:J)</f>
        <v>2.9708797583671607E-6</v>
      </c>
      <c r="S1670" s="19">
        <f>'EPA Data'!K1671/SUM('EPA Data'!K:K)</f>
        <v>1.4242979429073572E-5</v>
      </c>
      <c r="T1670" s="19">
        <f>'EPA Data'!L1671/SUM('EPA Data'!L:L)</f>
        <v>7.9549538502470382E-6</v>
      </c>
      <c r="U1670" s="19">
        <f>'EPA Data'!M1671/SUM('EPA Data'!M:M)</f>
        <v>5.1352965759309677E-6</v>
      </c>
      <c r="V1670" s="19">
        <f>'EPA Data'!N1671/SUM('EPA Data'!N:N)</f>
        <v>6.7605148739102851E-6</v>
      </c>
      <c r="W1670" s="19">
        <f>'EPA Data'!O1671/SUM('EPA Data'!O:O)</f>
        <v>6.2573696143776383E-6</v>
      </c>
      <c r="X1670" s="19">
        <f>'EPA Data'!P1671/SUM('EPA Data'!P:P)</f>
        <v>3.6353806203158278E-5</v>
      </c>
    </row>
    <row r="1671" spans="1:24" x14ac:dyDescent="0.35">
      <c r="A1671" s="13" t="s">
        <v>2761</v>
      </c>
      <c r="B1671" s="13" t="s">
        <v>2691</v>
      </c>
      <c r="C1671" s="18" t="s">
        <v>2762</v>
      </c>
      <c r="D1671" s="14">
        <f>SUMIFS('Census Data'!G:G,'Census Data'!$A:$A,$A1671)/SUMIFS('Census Data'!$F:$F,'Census Data'!$A:$A,$A1671)</f>
        <v>0.50366601825527457</v>
      </c>
      <c r="E1671" s="16">
        <f>SUMIFS('Census Data'!H:H,'Census Data'!$A:$A,$A1671)/SUMIFS('Census Data'!$F:$F,'Census Data'!$A:$A,$A1671)</f>
        <v>0.49633398174472543</v>
      </c>
      <c r="F1671" s="14">
        <f>SUM(SUMIFS('Census Data'!I:I,'Census Data'!$A:$A,$A1671),SUMIFS('Census Data'!J:J,'Census Data'!$A:$A,$A1671))/SUMIFS('Census Data'!$F:$F,'Census Data'!$A:$A,$A1671)</f>
        <v>0.9735148885231184</v>
      </c>
      <c r="G1671" s="14">
        <f>SUM(SUMIFS('Census Data'!K:K,'Census Data'!$A:$A,$A1671),SUMIFS('Census Data'!L:L,'Census Data'!$A:$A,$A1671))/SUMIFS('Census Data'!$F:$F,'Census Data'!$A:$A,$A1671)</f>
        <v>3.4415681580128683E-3</v>
      </c>
      <c r="H1671" s="14">
        <f>SUM(SUMIFS('Census Data'!O:O,'Census Data'!$A:$A,$A1671),SUMIFS('Census Data'!P:P,'Census Data'!$A:$A,$A1671))/SUMIFS('Census Data'!$F:$F,'Census Data'!$A:$A,$A1671)</f>
        <v>3.4415681580128683E-3</v>
      </c>
      <c r="I1671" s="16">
        <f t="shared" si="52"/>
        <v>1.9601975160855822E-2</v>
      </c>
      <c r="J1671" s="14">
        <f>SUM(SUMIFS('Census Data'!W:W,'Census Data'!$A:$A,$A1671),SUMIFS('Census Data'!X:X,'Census Data'!$A:$A,$A1671))/SUMIFS('Census Data'!$F:$F,'Census Data'!$A:$A,$A1671)</f>
        <v>5.8955558880742179E-2</v>
      </c>
      <c r="K1671" s="16">
        <f t="shared" si="53"/>
        <v>0.94104444111925778</v>
      </c>
      <c r="L1671" s="19">
        <f>'EPA Data'!D1672/SUM('EPA Data'!D:D)</f>
        <v>2.8868887441466719E-6</v>
      </c>
      <c r="M1671" s="19">
        <f>'EPA Data'!E1672/SUM('EPA Data'!E:E)</f>
        <v>1.2929008369650638E-5</v>
      </c>
      <c r="N1671" s="19">
        <f>'EPA Data'!F1672/SUM('EPA Data'!F:F)</f>
        <v>1.2866428251922111E-5</v>
      </c>
      <c r="O1671" s="19">
        <f>'EPA Data'!G1672/SUM('EPA Data'!G:G)</f>
        <v>3.1105971667711176E-6</v>
      </c>
      <c r="P1671" s="19">
        <f>'EPA Data'!H1672/SUM('EPA Data'!H:H)</f>
        <v>8.6750100949596048E-6</v>
      </c>
      <c r="Q1671" s="19">
        <f>'EPA Data'!I1672/SUM('EPA Data'!I:I)</f>
        <v>4.3169058301913518E-6</v>
      </c>
      <c r="R1671" s="19">
        <f>'EPA Data'!J1672/SUM('EPA Data'!J:J)</f>
        <v>1.8076588083952268E-6</v>
      </c>
      <c r="S1671" s="19">
        <f>'EPA Data'!K1672/SUM('EPA Data'!K:K)</f>
        <v>1.1634412411045255E-5</v>
      </c>
      <c r="T1671" s="19">
        <f>'EPA Data'!L1672/SUM('EPA Data'!L:L)</f>
        <v>6.5573139639980249E-6</v>
      </c>
      <c r="U1671" s="19">
        <f>'EPA Data'!M1672/SUM('EPA Data'!M:M)</f>
        <v>2.7132945978938909E-6</v>
      </c>
      <c r="V1671" s="19">
        <f>'EPA Data'!N1672/SUM('EPA Data'!N:N)</f>
        <v>3.7894323561732557E-6</v>
      </c>
      <c r="W1671" s="19">
        <f>'EPA Data'!O1672/SUM('EPA Data'!O:O)</f>
        <v>3.7083035040510847E-6</v>
      </c>
      <c r="X1671" s="19">
        <f>'EPA Data'!P1672/SUM('EPA Data'!P:P)</f>
        <v>3.251763398435987E-5</v>
      </c>
    </row>
    <row r="1672" spans="1:24" x14ac:dyDescent="0.35">
      <c r="A1672" s="13" t="s">
        <v>2763</v>
      </c>
      <c r="B1672" s="13" t="s">
        <v>2691</v>
      </c>
      <c r="C1672" s="18" t="s">
        <v>2764</v>
      </c>
      <c r="D1672" s="14">
        <f>SUMIFS('Census Data'!G:G,'Census Data'!$A:$A,$A1672)/SUMIFS('Census Data'!$F:$F,'Census Data'!$A:$A,$A1672)</f>
        <v>0.50606460910291817</v>
      </c>
      <c r="E1672" s="16">
        <f>SUMIFS('Census Data'!H:H,'Census Data'!$A:$A,$A1672)/SUMIFS('Census Data'!$F:$F,'Census Data'!$A:$A,$A1672)</f>
        <v>0.49393539089708177</v>
      </c>
      <c r="F1672" s="14">
        <f>SUM(SUMIFS('Census Data'!I:I,'Census Data'!$A:$A,$A1672),SUMIFS('Census Data'!J:J,'Census Data'!$A:$A,$A1672))/SUMIFS('Census Data'!$F:$F,'Census Data'!$A:$A,$A1672)</f>
        <v>0.95760778191425489</v>
      </c>
      <c r="G1672" s="14">
        <f>SUM(SUMIFS('Census Data'!K:K,'Census Data'!$A:$A,$A1672),SUMIFS('Census Data'!L:L,'Census Data'!$A:$A,$A1672))/SUMIFS('Census Data'!$F:$F,'Census Data'!$A:$A,$A1672)</f>
        <v>9.8474840879068087E-3</v>
      </c>
      <c r="H1672" s="14">
        <f>SUM(SUMIFS('Census Data'!O:O,'Census Data'!$A:$A,$A1672),SUMIFS('Census Data'!P:P,'Census Data'!$A:$A,$A1672))/SUMIFS('Census Data'!$F:$F,'Census Data'!$A:$A,$A1672)</f>
        <v>6.7251110844241627E-3</v>
      </c>
      <c r="I1672" s="16">
        <f t="shared" si="52"/>
        <v>2.5819622913414109E-2</v>
      </c>
      <c r="J1672" s="14">
        <f>SUM(SUMIFS('Census Data'!W:W,'Census Data'!$A:$A,$A1672),SUMIFS('Census Data'!X:X,'Census Data'!$A:$A,$A1672))/SUMIFS('Census Data'!$F:$F,'Census Data'!$A:$A,$A1672)</f>
        <v>8.8987630599255435E-2</v>
      </c>
      <c r="K1672" s="16">
        <f t="shared" si="53"/>
        <v>0.91101236940074459</v>
      </c>
      <c r="L1672" s="19">
        <f>'EPA Data'!D1673/SUM('EPA Data'!D:D)</f>
        <v>2.1145404108091135E-6</v>
      </c>
      <c r="M1672" s="19">
        <f>'EPA Data'!E1673/SUM('EPA Data'!E:E)</f>
        <v>1.0258259928710309E-5</v>
      </c>
      <c r="N1672" s="19">
        <f>'EPA Data'!F1673/SUM('EPA Data'!F:F)</f>
        <v>1.3417483526148671E-5</v>
      </c>
      <c r="O1672" s="19">
        <f>'EPA Data'!G1673/SUM('EPA Data'!G:G)</f>
        <v>3.6359696596506244E-6</v>
      </c>
      <c r="P1672" s="19">
        <f>'EPA Data'!H1673/SUM('EPA Data'!H:H)</f>
        <v>7.0090386159689626E-6</v>
      </c>
      <c r="Q1672" s="19">
        <f>'EPA Data'!I1673/SUM('EPA Data'!I:I)</f>
        <v>4.3708896381561571E-6</v>
      </c>
      <c r="R1672" s="19">
        <f>'EPA Data'!J1673/SUM('EPA Data'!J:J)</f>
        <v>1.7373883231883509E-6</v>
      </c>
      <c r="S1672" s="19">
        <f>'EPA Data'!K1673/SUM('EPA Data'!K:K)</f>
        <v>1.0510798178119996E-5</v>
      </c>
      <c r="T1672" s="19">
        <f>'EPA Data'!L1673/SUM('EPA Data'!L:L)</f>
        <v>6.1063043182157004E-6</v>
      </c>
      <c r="U1672" s="19">
        <f>'EPA Data'!M1673/SUM('EPA Data'!M:M)</f>
        <v>1.9961717446853026E-6</v>
      </c>
      <c r="V1672" s="19">
        <f>'EPA Data'!N1673/SUM('EPA Data'!N:N)</f>
        <v>2.7468402884143136E-6</v>
      </c>
      <c r="W1672" s="19">
        <f>'EPA Data'!O1673/SUM('EPA Data'!O:O)</f>
        <v>2.7674296821699659E-6</v>
      </c>
      <c r="X1672" s="19">
        <f>'EPA Data'!P1673/SUM('EPA Data'!P:P)</f>
        <v>2.6956648910414854E-5</v>
      </c>
    </row>
    <row r="1673" spans="1:24" x14ac:dyDescent="0.35">
      <c r="A1673" s="13" t="s">
        <v>2765</v>
      </c>
      <c r="B1673" s="13" t="s">
        <v>2691</v>
      </c>
      <c r="C1673" s="18" t="s">
        <v>2766</v>
      </c>
      <c r="D1673" s="14">
        <f>SUMIFS('Census Data'!G:G,'Census Data'!$A:$A,$A1673)/SUMIFS('Census Data'!$F:$F,'Census Data'!$A:$A,$A1673)</f>
        <v>0.51495448634590379</v>
      </c>
      <c r="E1673" s="16">
        <f>SUMIFS('Census Data'!H:H,'Census Data'!$A:$A,$A1673)/SUMIFS('Census Data'!$F:$F,'Census Data'!$A:$A,$A1673)</f>
        <v>0.48504551365409621</v>
      </c>
      <c r="F1673" s="14">
        <f>SUM(SUMIFS('Census Data'!I:I,'Census Data'!$A:$A,$A1673),SUMIFS('Census Data'!J:J,'Census Data'!$A:$A,$A1673))/SUMIFS('Census Data'!$F:$F,'Census Data'!$A:$A,$A1673)</f>
        <v>0.9726918075422627</v>
      </c>
      <c r="G1673" s="14">
        <f>SUM(SUMIFS('Census Data'!K:K,'Census Data'!$A:$A,$A1673),SUMIFS('Census Data'!L:L,'Census Data'!$A:$A,$A1673))/SUMIFS('Census Data'!$F:$F,'Census Data'!$A:$A,$A1673)</f>
        <v>0</v>
      </c>
      <c r="H1673" s="14">
        <f>SUM(SUMIFS('Census Data'!O:O,'Census Data'!$A:$A,$A1673),SUMIFS('Census Data'!P:P,'Census Data'!$A:$A,$A1673))/SUMIFS('Census Data'!$F:$F,'Census Data'!$A:$A,$A1673)</f>
        <v>5.2015604681404422E-3</v>
      </c>
      <c r="I1673" s="16">
        <f t="shared" si="52"/>
        <v>2.2106631989596837E-2</v>
      </c>
      <c r="J1673" s="14">
        <f>SUM(SUMIFS('Census Data'!W:W,'Census Data'!$A:$A,$A1673),SUMIFS('Census Data'!X:X,'Census Data'!$A:$A,$A1673))/SUMIFS('Census Data'!$F:$F,'Census Data'!$A:$A,$A1673)</f>
        <v>2.47074122236671E-2</v>
      </c>
      <c r="K1673" s="16">
        <f t="shared" si="53"/>
        <v>0.97529258777633288</v>
      </c>
      <c r="L1673" s="19">
        <f>'EPA Data'!D1674/SUM('EPA Data'!D:D)</f>
        <v>3.2575676667182471E-7</v>
      </c>
      <c r="M1673" s="19">
        <f>'EPA Data'!E1674/SUM('EPA Data'!E:E)</f>
        <v>1.76183379168787E-6</v>
      </c>
      <c r="N1673" s="19">
        <f>'EPA Data'!F1674/SUM('EPA Data'!F:F)</f>
        <v>1.7212504467032448E-6</v>
      </c>
      <c r="O1673" s="19">
        <f>'EPA Data'!G1674/SUM('EPA Data'!G:G)</f>
        <v>3.0076867718557558E-7</v>
      </c>
      <c r="P1673" s="19">
        <f>'EPA Data'!H1674/SUM('EPA Data'!H:H)</f>
        <v>1.1116261198345179E-6</v>
      </c>
      <c r="Q1673" s="19">
        <f>'EPA Data'!I1674/SUM('EPA Data'!I:I)</f>
        <v>6.0398670705772859E-7</v>
      </c>
      <c r="R1673" s="19">
        <f>'EPA Data'!J1674/SUM('EPA Data'!J:J)</f>
        <v>2.030179611467422E-7</v>
      </c>
      <c r="S1673" s="19">
        <f>'EPA Data'!K1674/SUM('EPA Data'!K:K)</f>
        <v>1.2568168709990345E-6</v>
      </c>
      <c r="T1673" s="19">
        <f>'EPA Data'!L1674/SUM('EPA Data'!L:L)</f>
        <v>8.9363694293934469E-7</v>
      </c>
      <c r="U1673" s="19">
        <f>'EPA Data'!M1674/SUM('EPA Data'!M:M)</f>
        <v>3.4511764720267322E-7</v>
      </c>
      <c r="V1673" s="19">
        <f>'EPA Data'!N1674/SUM('EPA Data'!N:N)</f>
        <v>5.0591099584134127E-7</v>
      </c>
      <c r="W1673" s="19">
        <f>'EPA Data'!O1674/SUM('EPA Data'!O:O)</f>
        <v>6.0838952425225941E-7</v>
      </c>
      <c r="X1673" s="19">
        <f>'EPA Data'!P1674/SUM('EPA Data'!P:P)</f>
        <v>5.1487824510167498E-6</v>
      </c>
    </row>
    <row r="1674" spans="1:24" x14ac:dyDescent="0.35">
      <c r="A1674" s="13" t="s">
        <v>2767</v>
      </c>
      <c r="B1674" s="13" t="s">
        <v>2691</v>
      </c>
      <c r="C1674" s="18" t="s">
        <v>2768</v>
      </c>
      <c r="D1674" s="14">
        <f>SUMIFS('Census Data'!G:G,'Census Data'!$A:$A,$A1674)/SUMIFS('Census Data'!$F:$F,'Census Data'!$A:$A,$A1674)</f>
        <v>0.49636522244838616</v>
      </c>
      <c r="E1674" s="16">
        <f>SUMIFS('Census Data'!H:H,'Census Data'!$A:$A,$A1674)/SUMIFS('Census Data'!$F:$F,'Census Data'!$A:$A,$A1674)</f>
        <v>0.50363477755161379</v>
      </c>
      <c r="F1674" s="14">
        <f>SUM(SUMIFS('Census Data'!I:I,'Census Data'!$A:$A,$A1674),SUMIFS('Census Data'!J:J,'Census Data'!$A:$A,$A1674))/SUMIFS('Census Data'!$F:$F,'Census Data'!$A:$A,$A1674)</f>
        <v>0.93515556847920911</v>
      </c>
      <c r="G1674" s="14">
        <f>SUM(SUMIFS('Census Data'!K:K,'Census Data'!$A:$A,$A1674),SUMIFS('Census Data'!L:L,'Census Data'!$A:$A,$A1674))/SUMIFS('Census Data'!$F:$F,'Census Data'!$A:$A,$A1674)</f>
        <v>4.6525152660657166E-3</v>
      </c>
      <c r="H1674" s="14">
        <f>SUM(SUMIFS('Census Data'!O:O,'Census Data'!$A:$A,$A1674),SUMIFS('Census Data'!P:P,'Census Data'!$A:$A,$A1674))/SUMIFS('Census Data'!$F:$F,'Census Data'!$A:$A,$A1674)</f>
        <v>9.5958127362605408E-3</v>
      </c>
      <c r="I1674" s="16">
        <f t="shared" si="52"/>
        <v>5.0596103518464663E-2</v>
      </c>
      <c r="J1674" s="14">
        <f>SUM(SUMIFS('Census Data'!W:W,'Census Data'!$A:$A,$A1674),SUMIFS('Census Data'!X:X,'Census Data'!$A:$A,$A1674))/SUMIFS('Census Data'!$F:$F,'Census Data'!$A:$A,$A1674)</f>
        <v>7.9674323931375399E-2</v>
      </c>
      <c r="K1674" s="16">
        <f t="shared" si="53"/>
        <v>0.92032567606862459</v>
      </c>
      <c r="L1674" s="19">
        <f>'EPA Data'!D1675/SUM('EPA Data'!D:D)</f>
        <v>1.137801152364245E-6</v>
      </c>
      <c r="M1674" s="19">
        <f>'EPA Data'!E1675/SUM('EPA Data'!E:E)</f>
        <v>2.9729043867830353E-6</v>
      </c>
      <c r="N1674" s="19">
        <f>'EPA Data'!F1675/SUM('EPA Data'!F:F)</f>
        <v>3.1908933233545445E-6</v>
      </c>
      <c r="O1674" s="19">
        <f>'EPA Data'!G1675/SUM('EPA Data'!G:G)</f>
        <v>1.6475135731192113E-6</v>
      </c>
      <c r="P1674" s="19">
        <f>'EPA Data'!H1675/SUM('EPA Data'!H:H)</f>
        <v>2.4205527890765518E-6</v>
      </c>
      <c r="Q1674" s="19">
        <f>'EPA Data'!I1675/SUM('EPA Data'!I:I)</f>
        <v>2.0366547930237963E-6</v>
      </c>
      <c r="R1674" s="19">
        <f>'EPA Data'!J1675/SUM('EPA Data'!J:J)</f>
        <v>1.8263153917801119E-6</v>
      </c>
      <c r="S1674" s="19">
        <f>'EPA Data'!K1675/SUM('EPA Data'!K:K)</f>
        <v>4.7710603477333376E-6</v>
      </c>
      <c r="T1674" s="19">
        <f>'EPA Data'!L1675/SUM('EPA Data'!L:L)</f>
        <v>2.3384944343605744E-6</v>
      </c>
      <c r="U1674" s="19">
        <f>'EPA Data'!M1675/SUM('EPA Data'!M:M)</f>
        <v>9.9621405415381741E-7</v>
      </c>
      <c r="V1674" s="19">
        <f>'EPA Data'!N1675/SUM('EPA Data'!N:N)</f>
        <v>1.1741037637998864E-6</v>
      </c>
      <c r="W1674" s="19">
        <f>'EPA Data'!O1675/SUM('EPA Data'!O:O)</f>
        <v>9.8684419372796164E-7</v>
      </c>
      <c r="X1674" s="19">
        <f>'EPA Data'!P1675/SUM('EPA Data'!P:P)</f>
        <v>7.33946723486565E-6</v>
      </c>
    </row>
    <row r="1675" spans="1:24" x14ac:dyDescent="0.35">
      <c r="A1675" s="13" t="s">
        <v>2769</v>
      </c>
      <c r="B1675" s="13" t="s">
        <v>2691</v>
      </c>
      <c r="C1675" s="18" t="s">
        <v>1115</v>
      </c>
      <c r="D1675" s="14">
        <f>SUMIFS('Census Data'!G:G,'Census Data'!$A:$A,$A1675)/SUMIFS('Census Data'!$F:$F,'Census Data'!$A:$A,$A1675)</f>
        <v>0.49696175384248781</v>
      </c>
      <c r="E1675" s="16">
        <f>SUMIFS('Census Data'!H:H,'Census Data'!$A:$A,$A1675)/SUMIFS('Census Data'!$F:$F,'Census Data'!$A:$A,$A1675)</f>
        <v>0.50303824615751225</v>
      </c>
      <c r="F1675" s="14">
        <f>SUM(SUMIFS('Census Data'!I:I,'Census Data'!$A:$A,$A1675),SUMIFS('Census Data'!J:J,'Census Data'!$A:$A,$A1675))/SUMIFS('Census Data'!$F:$F,'Census Data'!$A:$A,$A1675)</f>
        <v>0.87001072322173245</v>
      </c>
      <c r="G1675" s="14">
        <f>SUM(SUMIFS('Census Data'!K:K,'Census Data'!$A:$A,$A1675),SUMIFS('Census Data'!L:L,'Census Data'!$A:$A,$A1675))/SUMIFS('Census Data'!$F:$F,'Census Data'!$A:$A,$A1675)</f>
        <v>4.4084356010961516E-3</v>
      </c>
      <c r="H1675" s="14">
        <f>SUM(SUMIFS('Census Data'!O:O,'Census Data'!$A:$A,$A1675),SUMIFS('Census Data'!P:P,'Census Data'!$A:$A,$A1675))/SUMIFS('Census Data'!$F:$F,'Census Data'!$A:$A,$A1675)</f>
        <v>4.4084356010961516E-3</v>
      </c>
      <c r="I1675" s="16">
        <f t="shared" si="52"/>
        <v>0.12117240557607523</v>
      </c>
      <c r="J1675" s="14">
        <f>SUM(SUMIFS('Census Data'!W:W,'Census Data'!$A:$A,$A1675),SUMIFS('Census Data'!X:X,'Census Data'!$A:$A,$A1675))/SUMIFS('Census Data'!$F:$F,'Census Data'!$A:$A,$A1675)</f>
        <v>2.4544263076373168E-2</v>
      </c>
      <c r="K1675" s="16">
        <f t="shared" si="53"/>
        <v>0.97545573692362686</v>
      </c>
      <c r="L1675" s="19">
        <f>'EPA Data'!D1676/SUM('EPA Data'!D:D)</f>
        <v>3.6998474597719833E-6</v>
      </c>
      <c r="M1675" s="19">
        <f>'EPA Data'!E1676/SUM('EPA Data'!E:E)</f>
        <v>1.9449489094719138E-5</v>
      </c>
      <c r="N1675" s="19">
        <f>'EPA Data'!F1676/SUM('EPA Data'!F:F)</f>
        <v>1.4523809866467105E-5</v>
      </c>
      <c r="O1675" s="19">
        <f>'EPA Data'!G1676/SUM('EPA Data'!G:G)</f>
        <v>3.7207585169025978E-6</v>
      </c>
      <c r="P1675" s="19">
        <f>'EPA Data'!H1676/SUM('EPA Data'!H:H)</f>
        <v>1.2395560434606982E-5</v>
      </c>
      <c r="Q1675" s="19">
        <f>'EPA Data'!I1676/SUM('EPA Data'!I:I)</f>
        <v>5.3452399930760041E-6</v>
      </c>
      <c r="R1675" s="19">
        <f>'EPA Data'!J1676/SUM('EPA Data'!J:J)</f>
        <v>2.199733861526745E-6</v>
      </c>
      <c r="S1675" s="19">
        <f>'EPA Data'!K1676/SUM('EPA Data'!K:K)</f>
        <v>1.2596215341412546E-5</v>
      </c>
      <c r="T1675" s="19">
        <f>'EPA Data'!L1676/SUM('EPA Data'!L:L)</f>
        <v>7.7962585519598623E-6</v>
      </c>
      <c r="U1675" s="19">
        <f>'EPA Data'!M1676/SUM('EPA Data'!M:M)</f>
        <v>5.2947489497960991E-6</v>
      </c>
      <c r="V1675" s="19">
        <f>'EPA Data'!N1676/SUM('EPA Data'!N:N)</f>
        <v>6.5133090799635402E-6</v>
      </c>
      <c r="W1675" s="19">
        <f>'EPA Data'!O1676/SUM('EPA Data'!O:O)</f>
        <v>6.8127221931511593E-6</v>
      </c>
      <c r="X1675" s="19">
        <f>'EPA Data'!P1676/SUM('EPA Data'!P:P)</f>
        <v>4.9033314674760095E-5</v>
      </c>
    </row>
    <row r="1676" spans="1:24" x14ac:dyDescent="0.35">
      <c r="A1676" s="13" t="s">
        <v>2770</v>
      </c>
      <c r="B1676" s="13" t="s">
        <v>2691</v>
      </c>
      <c r="C1676" s="18" t="s">
        <v>2771</v>
      </c>
      <c r="D1676" s="14">
        <f>SUMIFS('Census Data'!G:G,'Census Data'!$A:$A,$A1676)/SUMIFS('Census Data'!$F:$F,'Census Data'!$A:$A,$A1676)</f>
        <v>0.50398155065046979</v>
      </c>
      <c r="E1676" s="16">
        <f>SUMIFS('Census Data'!H:H,'Census Data'!$A:$A,$A1676)/SUMIFS('Census Data'!$F:$F,'Census Data'!$A:$A,$A1676)</f>
        <v>0.49601844934953027</v>
      </c>
      <c r="F1676" s="14">
        <f>SUM(SUMIFS('Census Data'!I:I,'Census Data'!$A:$A,$A1676),SUMIFS('Census Data'!J:J,'Census Data'!$A:$A,$A1676))/SUMIFS('Census Data'!$F:$F,'Census Data'!$A:$A,$A1676)</f>
        <v>0.86691484844070144</v>
      </c>
      <c r="G1676" s="14">
        <f>SUM(SUMIFS('Census Data'!K:K,'Census Data'!$A:$A,$A1676),SUMIFS('Census Data'!L:L,'Census Data'!$A:$A,$A1676))/SUMIFS('Census Data'!$F:$F,'Census Data'!$A:$A,$A1676)</f>
        <v>4.3597127208141025E-2</v>
      </c>
      <c r="H1676" s="14">
        <f>SUM(SUMIFS('Census Data'!O:O,'Census Data'!$A:$A,$A1676),SUMIFS('Census Data'!P:P,'Census Data'!$A:$A,$A1676))/SUMIFS('Census Data'!$F:$F,'Census Data'!$A:$A,$A1676)</f>
        <v>4.7009884908543673E-2</v>
      </c>
      <c r="I1676" s="16">
        <f t="shared" si="52"/>
        <v>4.2478139442613916E-2</v>
      </c>
      <c r="J1676" s="14">
        <f>SUM(SUMIFS('Census Data'!W:W,'Census Data'!$A:$A,$A1676),SUMIFS('Census Data'!X:X,'Census Data'!$A:$A,$A1676))/SUMIFS('Census Data'!$F:$F,'Census Data'!$A:$A,$A1676)</f>
        <v>7.9968879121424127E-2</v>
      </c>
      <c r="K1676" s="16">
        <f t="shared" si="53"/>
        <v>0.92003112087857586</v>
      </c>
      <c r="L1676" s="19">
        <f>'EPA Data'!D1677/SUM('EPA Data'!D:D)</f>
        <v>3.9497491020634912E-4</v>
      </c>
      <c r="M1676" s="19">
        <f>'EPA Data'!E1677/SUM('EPA Data'!E:E)</f>
        <v>1.5900444869173169E-3</v>
      </c>
      <c r="N1676" s="19">
        <f>'EPA Data'!F1677/SUM('EPA Data'!F:F)</f>
        <v>1.2109179780993389E-3</v>
      </c>
      <c r="O1676" s="19">
        <f>'EPA Data'!G1677/SUM('EPA Data'!G:G)</f>
        <v>4.6077010137430977E-4</v>
      </c>
      <c r="P1676" s="19">
        <f>'EPA Data'!H1677/SUM('EPA Data'!H:H)</f>
        <v>9.5984256462471149E-4</v>
      </c>
      <c r="Q1676" s="19">
        <f>'EPA Data'!I1677/SUM('EPA Data'!I:I)</f>
        <v>4.1674121334297007E-4</v>
      </c>
      <c r="R1676" s="19">
        <f>'EPA Data'!J1677/SUM('EPA Data'!J:J)</f>
        <v>2.6456756896814501E-4</v>
      </c>
      <c r="S1676" s="19">
        <f>'EPA Data'!K1677/SUM('EPA Data'!K:K)</f>
        <v>1.0550419102893433E-3</v>
      </c>
      <c r="T1676" s="19">
        <f>'EPA Data'!L1677/SUM('EPA Data'!L:L)</f>
        <v>5.8976184806640818E-4</v>
      </c>
      <c r="U1676" s="19">
        <f>'EPA Data'!M1677/SUM('EPA Data'!M:M)</f>
        <v>4.6931665902721984E-4</v>
      </c>
      <c r="V1676" s="19">
        <f>'EPA Data'!N1677/SUM('EPA Data'!N:N)</f>
        <v>5.0945461030313236E-4</v>
      </c>
      <c r="W1676" s="19">
        <f>'EPA Data'!O1677/SUM('EPA Data'!O:O)</f>
        <v>4.6818722290844632E-4</v>
      </c>
      <c r="X1676" s="19">
        <f>'EPA Data'!P1677/SUM('EPA Data'!P:P)</f>
        <v>2.9171979874338346E-3</v>
      </c>
    </row>
    <row r="1677" spans="1:24" x14ac:dyDescent="0.35">
      <c r="A1677" s="13" t="s">
        <v>2772</v>
      </c>
      <c r="B1677" s="13" t="s">
        <v>2691</v>
      </c>
      <c r="C1677" s="18" t="s">
        <v>255</v>
      </c>
      <c r="D1677" s="14">
        <f>SUMIFS('Census Data'!G:G,'Census Data'!$A:$A,$A1677)/SUMIFS('Census Data'!$F:$F,'Census Data'!$A:$A,$A1677)</f>
        <v>0.49913479840802905</v>
      </c>
      <c r="E1677" s="16">
        <f>SUMIFS('Census Data'!H:H,'Census Data'!$A:$A,$A1677)/SUMIFS('Census Data'!$F:$F,'Census Data'!$A:$A,$A1677)</f>
        <v>0.5008652015919709</v>
      </c>
      <c r="F1677" s="14">
        <f>SUM(SUMIFS('Census Data'!I:I,'Census Data'!$A:$A,$A1677),SUMIFS('Census Data'!J:J,'Census Data'!$A:$A,$A1677))/SUMIFS('Census Data'!$F:$F,'Census Data'!$A:$A,$A1677)</f>
        <v>0.94958758724116055</v>
      </c>
      <c r="G1677" s="14">
        <f>SUM(SUMIFS('Census Data'!K:K,'Census Data'!$A:$A,$A1677),SUMIFS('Census Data'!L:L,'Census Data'!$A:$A,$A1677))/SUMIFS('Census Data'!$F:$F,'Census Data'!$A:$A,$A1677)</f>
        <v>1.369902520620638E-2</v>
      </c>
      <c r="H1677" s="14">
        <f>SUM(SUMIFS('Census Data'!O:O,'Census Data'!$A:$A,$A1677),SUMIFS('Census Data'!P:P,'Census Data'!$A:$A,$A1677))/SUMIFS('Census Data'!$F:$F,'Census Data'!$A:$A,$A1677)</f>
        <v>9.0269366095633609E-3</v>
      </c>
      <c r="I1677" s="16">
        <f t="shared" si="52"/>
        <v>2.7686450943069763E-2</v>
      </c>
      <c r="J1677" s="14">
        <f>SUM(SUMIFS('Census Data'!W:W,'Census Data'!$A:$A,$A1677),SUMIFS('Census Data'!X:X,'Census Data'!$A:$A,$A1677))/SUMIFS('Census Data'!$F:$F,'Census Data'!$A:$A,$A1677)</f>
        <v>8.7529561054392344E-2</v>
      </c>
      <c r="K1677" s="16">
        <f t="shared" si="53"/>
        <v>0.91247043894560764</v>
      </c>
      <c r="L1677" s="19">
        <f>'EPA Data'!D1678/SUM('EPA Data'!D:D)</f>
        <v>2.4576397295825883E-5</v>
      </c>
      <c r="M1677" s="19">
        <f>'EPA Data'!E1678/SUM('EPA Data'!E:E)</f>
        <v>1.1613876428752379E-4</v>
      </c>
      <c r="N1677" s="19">
        <f>'EPA Data'!F1678/SUM('EPA Data'!F:F)</f>
        <v>1.6689260731688255E-4</v>
      </c>
      <c r="O1677" s="19">
        <f>'EPA Data'!G1678/SUM('EPA Data'!G:G)</f>
        <v>2.9975664079796477E-5</v>
      </c>
      <c r="P1677" s="19">
        <f>'EPA Data'!H1678/SUM('EPA Data'!H:H)</f>
        <v>6.945064536929561E-5</v>
      </c>
      <c r="Q1677" s="19">
        <f>'EPA Data'!I1678/SUM('EPA Data'!I:I)</f>
        <v>3.9543814296632501E-5</v>
      </c>
      <c r="R1677" s="19">
        <f>'EPA Data'!J1678/SUM('EPA Data'!J:J)</f>
        <v>1.4550267753259714E-5</v>
      </c>
      <c r="S1677" s="19">
        <f>'EPA Data'!K1678/SUM('EPA Data'!K:K)</f>
        <v>9.6349455695766165E-5</v>
      </c>
      <c r="T1677" s="19">
        <f>'EPA Data'!L1678/SUM('EPA Data'!L:L)</f>
        <v>5.7588730790504023E-5</v>
      </c>
      <c r="U1677" s="19">
        <f>'EPA Data'!M1678/SUM('EPA Data'!M:M)</f>
        <v>1.8733133492700013E-5</v>
      </c>
      <c r="V1677" s="19">
        <f>'EPA Data'!N1678/SUM('EPA Data'!N:N)</f>
        <v>2.7399972045824417E-5</v>
      </c>
      <c r="W1677" s="19">
        <f>'EPA Data'!O1678/SUM('EPA Data'!O:O)</f>
        <v>2.8034936684111188E-5</v>
      </c>
      <c r="X1677" s="19">
        <f>'EPA Data'!P1678/SUM('EPA Data'!P:P)</f>
        <v>2.7097832504316649E-4</v>
      </c>
    </row>
    <row r="1678" spans="1:24" x14ac:dyDescent="0.35">
      <c r="A1678" s="13" t="s">
        <v>2773</v>
      </c>
      <c r="B1678" s="13" t="s">
        <v>2691</v>
      </c>
      <c r="C1678" s="18" t="s">
        <v>259</v>
      </c>
      <c r="D1678" s="14">
        <f>SUMIFS('Census Data'!G:G,'Census Data'!$A:$A,$A1678)/SUMIFS('Census Data'!$F:$F,'Census Data'!$A:$A,$A1678)</f>
        <v>0.52228412256267409</v>
      </c>
      <c r="E1678" s="16">
        <f>SUMIFS('Census Data'!H:H,'Census Data'!$A:$A,$A1678)/SUMIFS('Census Data'!$F:$F,'Census Data'!$A:$A,$A1678)</f>
        <v>0.47771587743732591</v>
      </c>
      <c r="F1678" s="14">
        <f>SUM(SUMIFS('Census Data'!I:I,'Census Data'!$A:$A,$A1678),SUMIFS('Census Data'!J:J,'Census Data'!$A:$A,$A1678))/SUMIFS('Census Data'!$F:$F,'Census Data'!$A:$A,$A1678)</f>
        <v>0.97075208913649025</v>
      </c>
      <c r="G1678" s="14">
        <f>SUM(SUMIFS('Census Data'!K:K,'Census Data'!$A:$A,$A1678),SUMIFS('Census Data'!L:L,'Census Data'!$A:$A,$A1678))/SUMIFS('Census Data'!$F:$F,'Census Data'!$A:$A,$A1678)</f>
        <v>1.3927576601671309E-3</v>
      </c>
      <c r="H1678" s="14">
        <f>SUM(SUMIFS('Census Data'!O:O,'Census Data'!$A:$A,$A1678),SUMIFS('Census Data'!P:P,'Census Data'!$A:$A,$A1678))/SUMIFS('Census Data'!$F:$F,'Census Data'!$A:$A,$A1678)</f>
        <v>4.178272980501393E-3</v>
      </c>
      <c r="I1678" s="16">
        <f t="shared" si="52"/>
        <v>2.3676880222841201E-2</v>
      </c>
      <c r="J1678" s="14">
        <f>SUM(SUMIFS('Census Data'!W:W,'Census Data'!$A:$A,$A1678),SUMIFS('Census Data'!X:X,'Census Data'!$A:$A,$A1678))/SUMIFS('Census Data'!$F:$F,'Census Data'!$A:$A,$A1678)</f>
        <v>2.0891364902506964E-2</v>
      </c>
      <c r="K1678" s="16">
        <f t="shared" si="53"/>
        <v>0.97910863509749302</v>
      </c>
      <c r="L1678" s="19">
        <f>'EPA Data'!D1679/SUM('EPA Data'!D:D)</f>
        <v>1.8473608880071329E-7</v>
      </c>
      <c r="M1678" s="19">
        <f>'EPA Data'!E1679/SUM('EPA Data'!E:E)</f>
        <v>9.169237368036083E-7</v>
      </c>
      <c r="N1678" s="19">
        <f>'EPA Data'!F1679/SUM('EPA Data'!F:F)</f>
        <v>1.2768390940590741E-6</v>
      </c>
      <c r="O1678" s="19">
        <f>'EPA Data'!G1679/SUM('EPA Data'!G:G)</f>
        <v>2.1067070559467423E-7</v>
      </c>
      <c r="P1678" s="19">
        <f>'EPA Data'!H1679/SUM('EPA Data'!H:H)</f>
        <v>5.515159105961898E-7</v>
      </c>
      <c r="Q1678" s="19">
        <f>'EPA Data'!I1679/SUM('EPA Data'!I:I)</f>
        <v>3.0025021125491227E-7</v>
      </c>
      <c r="R1678" s="19">
        <f>'EPA Data'!J1679/SUM('EPA Data'!J:J)</f>
        <v>1.0348980452711946E-7</v>
      </c>
      <c r="S1678" s="19">
        <f>'EPA Data'!K1679/SUM('EPA Data'!K:K)</f>
        <v>6.7311924380285032E-7</v>
      </c>
      <c r="T1678" s="19">
        <f>'EPA Data'!L1679/SUM('EPA Data'!L:L)</f>
        <v>4.3629720389262548E-7</v>
      </c>
      <c r="U1678" s="19">
        <f>'EPA Data'!M1679/SUM('EPA Data'!M:M)</f>
        <v>1.3762295193986714E-7</v>
      </c>
      <c r="V1678" s="19">
        <f>'EPA Data'!N1679/SUM('EPA Data'!N:N)</f>
        <v>2.1322377314806062E-7</v>
      </c>
      <c r="W1678" s="19">
        <f>'EPA Data'!O1679/SUM('EPA Data'!O:O)</f>
        <v>2.3177782561557712E-7</v>
      </c>
      <c r="X1678" s="19">
        <f>'EPA Data'!P1679/SUM('EPA Data'!P:P)</f>
        <v>2.1579174221683791E-6</v>
      </c>
    </row>
    <row r="1679" spans="1:24" x14ac:dyDescent="0.35">
      <c r="A1679" s="13" t="s">
        <v>2774</v>
      </c>
      <c r="B1679" s="13" t="s">
        <v>2691</v>
      </c>
      <c r="C1679" s="18" t="s">
        <v>2775</v>
      </c>
      <c r="D1679" s="14">
        <f>SUMIFS('Census Data'!G:G,'Census Data'!$A:$A,$A1679)/SUMIFS('Census Data'!$F:$F,'Census Data'!$A:$A,$A1679)</f>
        <v>0.51395730706075538</v>
      </c>
      <c r="E1679" s="16">
        <f>SUMIFS('Census Data'!H:H,'Census Data'!$A:$A,$A1679)/SUMIFS('Census Data'!$F:$F,'Census Data'!$A:$A,$A1679)</f>
        <v>0.48604269293924468</v>
      </c>
      <c r="F1679" s="14">
        <f>SUM(SUMIFS('Census Data'!I:I,'Census Data'!$A:$A,$A1679),SUMIFS('Census Data'!J:J,'Census Data'!$A:$A,$A1679))/SUMIFS('Census Data'!$F:$F,'Census Data'!$A:$A,$A1679)</f>
        <v>0.98522167487684731</v>
      </c>
      <c r="G1679" s="14">
        <f>SUM(SUMIFS('Census Data'!K:K,'Census Data'!$A:$A,$A1679),SUMIFS('Census Data'!L:L,'Census Data'!$A:$A,$A1679))/SUMIFS('Census Data'!$F:$F,'Census Data'!$A:$A,$A1679)</f>
        <v>1.1494252873563218E-2</v>
      </c>
      <c r="H1679" s="14">
        <f>SUM(SUMIFS('Census Data'!O:O,'Census Data'!$A:$A,$A1679),SUMIFS('Census Data'!P:P,'Census Data'!$A:$A,$A1679))/SUMIFS('Census Data'!$F:$F,'Census Data'!$A:$A,$A1679)</f>
        <v>1.6420361247947454E-3</v>
      </c>
      <c r="I1679" s="16">
        <f t="shared" si="52"/>
        <v>1.6420361247947435E-3</v>
      </c>
      <c r="J1679" s="14">
        <f>SUM(SUMIFS('Census Data'!W:W,'Census Data'!$A:$A,$A1679),SUMIFS('Census Data'!X:X,'Census Data'!$A:$A,$A1679))/SUMIFS('Census Data'!$F:$F,'Census Data'!$A:$A,$A1679)</f>
        <v>3.2840722495894911E-2</v>
      </c>
      <c r="K1679" s="16">
        <f t="shared" si="53"/>
        <v>0.96715927750410513</v>
      </c>
      <c r="L1679" s="19">
        <f>'EPA Data'!D1680/SUM('EPA Data'!D:D)</f>
        <v>1.9525786839238384E-7</v>
      </c>
      <c r="M1679" s="19">
        <f>'EPA Data'!E1680/SUM('EPA Data'!E:E)</f>
        <v>1.0436648312278233E-6</v>
      </c>
      <c r="N1679" s="19">
        <f>'EPA Data'!F1680/SUM('EPA Data'!F:F)</f>
        <v>1.0581797321933567E-6</v>
      </c>
      <c r="O1679" s="19">
        <f>'EPA Data'!G1680/SUM('EPA Data'!G:G)</f>
        <v>2.2478821788965758E-7</v>
      </c>
      <c r="P1679" s="19">
        <f>'EPA Data'!H1680/SUM('EPA Data'!H:H)</f>
        <v>7.0217296096312759E-7</v>
      </c>
      <c r="Q1679" s="19">
        <f>'EPA Data'!I1680/SUM('EPA Data'!I:I)</f>
        <v>3.5048313421306779E-7</v>
      </c>
      <c r="R1679" s="19">
        <f>'EPA Data'!J1680/SUM('EPA Data'!J:J)</f>
        <v>1.2330798293335545E-7</v>
      </c>
      <c r="S1679" s="19">
        <f>'EPA Data'!K1680/SUM('EPA Data'!K:K)</f>
        <v>7.9034875150986534E-7</v>
      </c>
      <c r="T1679" s="19">
        <f>'EPA Data'!L1680/SUM('EPA Data'!L:L)</f>
        <v>5.1641007456831819E-7</v>
      </c>
      <c r="U1679" s="19">
        <f>'EPA Data'!M1680/SUM('EPA Data'!M:M)</f>
        <v>1.9392286137306762E-7</v>
      </c>
      <c r="V1679" s="19">
        <f>'EPA Data'!N1680/SUM('EPA Data'!N:N)</f>
        <v>2.9873680898244069E-7</v>
      </c>
      <c r="W1679" s="19">
        <f>'EPA Data'!O1680/SUM('EPA Data'!O:O)</f>
        <v>3.2844212755626118E-7</v>
      </c>
      <c r="X1679" s="19">
        <f>'EPA Data'!P1680/SUM('EPA Data'!P:P)</f>
        <v>2.8148392809857078E-6</v>
      </c>
    </row>
    <row r="1680" spans="1:24" x14ac:dyDescent="0.35">
      <c r="A1680" s="13" t="s">
        <v>2776</v>
      </c>
      <c r="B1680" s="13" t="s">
        <v>2691</v>
      </c>
      <c r="C1680" s="18" t="s">
        <v>1564</v>
      </c>
      <c r="D1680" s="14">
        <f>SUMIFS('Census Data'!G:G,'Census Data'!$A:$A,$A1680)/SUMIFS('Census Data'!$F:$F,'Census Data'!$A:$A,$A1680)</f>
        <v>0.4975</v>
      </c>
      <c r="E1680" s="16">
        <f>SUMIFS('Census Data'!H:H,'Census Data'!$A:$A,$A1680)/SUMIFS('Census Data'!$F:$F,'Census Data'!$A:$A,$A1680)</f>
        <v>0.50249999999999995</v>
      </c>
      <c r="F1680" s="14">
        <f>SUM(SUMIFS('Census Data'!I:I,'Census Data'!$A:$A,$A1680),SUMIFS('Census Data'!J:J,'Census Data'!$A:$A,$A1680))/SUMIFS('Census Data'!$F:$F,'Census Data'!$A:$A,$A1680)</f>
        <v>0.98</v>
      </c>
      <c r="G1680" s="14">
        <f>SUM(SUMIFS('Census Data'!K:K,'Census Data'!$A:$A,$A1680),SUMIFS('Census Data'!L:L,'Census Data'!$A:$A,$A1680))/SUMIFS('Census Data'!$F:$F,'Census Data'!$A:$A,$A1680)</f>
        <v>5.0000000000000001E-3</v>
      </c>
      <c r="H1680" s="14">
        <f>SUM(SUMIFS('Census Data'!O:O,'Census Data'!$A:$A,$A1680),SUMIFS('Census Data'!P:P,'Census Data'!$A:$A,$A1680))/SUMIFS('Census Data'!$F:$F,'Census Data'!$A:$A,$A1680)</f>
        <v>2.5000000000000001E-3</v>
      </c>
      <c r="I1680" s="16">
        <f t="shared" si="52"/>
        <v>1.2500000000000067E-2</v>
      </c>
      <c r="J1680" s="14">
        <f>SUM(SUMIFS('Census Data'!W:W,'Census Data'!$A:$A,$A1680),SUMIFS('Census Data'!X:X,'Census Data'!$A:$A,$A1680))/SUMIFS('Census Data'!$F:$F,'Census Data'!$A:$A,$A1680)</f>
        <v>2.5000000000000001E-3</v>
      </c>
      <c r="K1680" s="16">
        <f t="shared" si="53"/>
        <v>0.99750000000000005</v>
      </c>
      <c r="L1680" s="19">
        <f>'EPA Data'!D1681/SUM('EPA Data'!D:D)</f>
        <v>1.6997858664416424E-7</v>
      </c>
      <c r="M1680" s="19">
        <f>'EPA Data'!E1681/SUM('EPA Data'!E:E)</f>
        <v>8.4432564279596963E-7</v>
      </c>
      <c r="N1680" s="19">
        <f>'EPA Data'!F1681/SUM('EPA Data'!F:F)</f>
        <v>1.2130819232954369E-6</v>
      </c>
      <c r="O1680" s="19">
        <f>'EPA Data'!G1681/SUM('EPA Data'!G:G)</f>
        <v>2.2193489712739622E-7</v>
      </c>
      <c r="P1680" s="19">
        <f>'EPA Data'!H1681/SUM('EPA Data'!H:H)</f>
        <v>5.2090303286751616E-7</v>
      </c>
      <c r="Q1680" s="19">
        <f>'EPA Data'!I1681/SUM('EPA Data'!I:I)</f>
        <v>3.0301055687502714E-7</v>
      </c>
      <c r="R1680" s="19">
        <f>'EPA Data'!J1681/SUM('EPA Data'!J:J)</f>
        <v>1.0639705136109205E-7</v>
      </c>
      <c r="S1680" s="19">
        <f>'EPA Data'!K1681/SUM('EPA Data'!K:K)</f>
        <v>6.6792281627240883E-7</v>
      </c>
      <c r="T1680" s="19">
        <f>'EPA Data'!L1681/SUM('EPA Data'!L:L)</f>
        <v>4.3330787868405448E-7</v>
      </c>
      <c r="U1680" s="19">
        <f>'EPA Data'!M1681/SUM('EPA Data'!M:M)</f>
        <v>1.2860893084221724E-7</v>
      </c>
      <c r="V1680" s="19">
        <f>'EPA Data'!N1681/SUM('EPA Data'!N:N)</f>
        <v>1.9655615005623205E-7</v>
      </c>
      <c r="W1680" s="19">
        <f>'EPA Data'!O1681/SUM('EPA Data'!O:O)</f>
        <v>2.1498566733519849E-7</v>
      </c>
      <c r="X1680" s="19">
        <f>'EPA Data'!P1681/SUM('EPA Data'!P:P)</f>
        <v>2.0399879816753392E-6</v>
      </c>
    </row>
    <row r="1681" spans="1:24" x14ac:dyDescent="0.35">
      <c r="A1681" s="13" t="s">
        <v>2777</v>
      </c>
      <c r="B1681" s="13" t="s">
        <v>2691</v>
      </c>
      <c r="C1681" s="18" t="s">
        <v>110</v>
      </c>
      <c r="D1681" s="14">
        <f>SUMIFS('Census Data'!G:G,'Census Data'!$A:$A,$A1681)/SUMIFS('Census Data'!$F:$F,'Census Data'!$A:$A,$A1681)</f>
        <v>0.49903059934249344</v>
      </c>
      <c r="E1681" s="16">
        <f>SUMIFS('Census Data'!H:H,'Census Data'!$A:$A,$A1681)/SUMIFS('Census Data'!$F:$F,'Census Data'!$A:$A,$A1681)</f>
        <v>0.5009694006575065</v>
      </c>
      <c r="F1681" s="14">
        <f>SUM(SUMIFS('Census Data'!I:I,'Census Data'!$A:$A,$A1681),SUMIFS('Census Data'!J:J,'Census Data'!$A:$A,$A1681))/SUMIFS('Census Data'!$F:$F,'Census Data'!$A:$A,$A1681)</f>
        <v>0.92581977577341312</v>
      </c>
      <c r="G1681" s="14">
        <f>SUM(SUMIFS('Census Data'!K:K,'Census Data'!$A:$A,$A1681),SUMIFS('Census Data'!L:L,'Census Data'!$A:$A,$A1681))/SUMIFS('Census Data'!$F:$F,'Census Data'!$A:$A,$A1681)</f>
        <v>1.6662451881199247E-2</v>
      </c>
      <c r="H1681" s="14">
        <f>SUM(SUMIFS('Census Data'!O:O,'Census Data'!$A:$A,$A1681),SUMIFS('Census Data'!P:P,'Census Data'!$A:$A,$A1681))/SUMIFS('Census Data'!$F:$F,'Census Data'!$A:$A,$A1681)</f>
        <v>1.8601253196212312E-2</v>
      </c>
      <c r="I1681" s="16">
        <f t="shared" si="52"/>
        <v>3.8916519149175377E-2</v>
      </c>
      <c r="J1681" s="14">
        <f>SUM(SUMIFS('Census Data'!W:W,'Census Data'!$A:$A,$A1681),SUMIFS('Census Data'!X:X,'Census Data'!$A:$A,$A1681))/SUMIFS('Census Data'!$F:$F,'Census Data'!$A:$A,$A1681)</f>
        <v>0.15535699232909045</v>
      </c>
      <c r="K1681" s="16">
        <f t="shared" si="53"/>
        <v>0.8446430076709095</v>
      </c>
      <c r="L1681" s="19">
        <f>'EPA Data'!D1682/SUM('EPA Data'!D:D)</f>
        <v>2.663263067839244E-5</v>
      </c>
      <c r="M1681" s="19">
        <f>'EPA Data'!E1682/SUM('EPA Data'!E:E)</f>
        <v>1.2168932257761544E-4</v>
      </c>
      <c r="N1681" s="19">
        <f>'EPA Data'!F1682/SUM('EPA Data'!F:F)</f>
        <v>8.9560842336530852E-5</v>
      </c>
      <c r="O1681" s="19">
        <f>'EPA Data'!G1682/SUM('EPA Data'!G:G)</f>
        <v>2.7303904955549102E-5</v>
      </c>
      <c r="P1681" s="19">
        <f>'EPA Data'!H1682/SUM('EPA Data'!H:H)</f>
        <v>7.8133211449918683E-5</v>
      </c>
      <c r="Q1681" s="19">
        <f>'EPA Data'!I1682/SUM('EPA Data'!I:I)</f>
        <v>3.2381958634312733E-5</v>
      </c>
      <c r="R1681" s="19">
        <f>'EPA Data'!J1682/SUM('EPA Data'!J:J)</f>
        <v>1.6291296958995087E-5</v>
      </c>
      <c r="S1681" s="19">
        <f>'EPA Data'!K1682/SUM('EPA Data'!K:K)</f>
        <v>7.9896864745483047E-5</v>
      </c>
      <c r="T1681" s="19">
        <f>'EPA Data'!L1682/SUM('EPA Data'!L:L)</f>
        <v>4.7009925946661932E-5</v>
      </c>
      <c r="U1681" s="19">
        <f>'EPA Data'!M1682/SUM('EPA Data'!M:M)</f>
        <v>3.324913218687655E-5</v>
      </c>
      <c r="V1681" s="19">
        <f>'EPA Data'!N1682/SUM('EPA Data'!N:N)</f>
        <v>3.9836919696625039E-5</v>
      </c>
      <c r="W1681" s="19">
        <f>'EPA Data'!O1682/SUM('EPA Data'!O:O)</f>
        <v>3.8942445251245366E-5</v>
      </c>
      <c r="X1681" s="19">
        <f>'EPA Data'!P1682/SUM('EPA Data'!P:P)</f>
        <v>2.7817908499341707E-4</v>
      </c>
    </row>
    <row r="1682" spans="1:24" x14ac:dyDescent="0.35">
      <c r="A1682" s="13" t="s">
        <v>2778</v>
      </c>
      <c r="B1682" s="13" t="s">
        <v>2691</v>
      </c>
      <c r="C1682" s="18" t="s">
        <v>2779</v>
      </c>
      <c r="D1682" s="14">
        <f>SUMIFS('Census Data'!G:G,'Census Data'!$A:$A,$A1682)/SUMIFS('Census Data'!$F:$F,'Census Data'!$A:$A,$A1682)</f>
        <v>0.50502283105022827</v>
      </c>
      <c r="E1682" s="16">
        <f>SUMIFS('Census Data'!H:H,'Census Data'!$A:$A,$A1682)/SUMIFS('Census Data'!$F:$F,'Census Data'!$A:$A,$A1682)</f>
        <v>0.49497716894977167</v>
      </c>
      <c r="F1682" s="14">
        <f>SUM(SUMIFS('Census Data'!I:I,'Census Data'!$A:$A,$A1682),SUMIFS('Census Data'!J:J,'Census Data'!$A:$A,$A1682))/SUMIFS('Census Data'!$F:$F,'Census Data'!$A:$A,$A1682)</f>
        <v>0.96425309849967389</v>
      </c>
      <c r="G1682" s="14">
        <f>SUM(SUMIFS('Census Data'!K:K,'Census Data'!$A:$A,$A1682),SUMIFS('Census Data'!L:L,'Census Data'!$A:$A,$A1682))/SUMIFS('Census Data'!$F:$F,'Census Data'!$A:$A,$A1682)</f>
        <v>5.7403783431180695E-3</v>
      </c>
      <c r="H1682" s="14">
        <f>SUM(SUMIFS('Census Data'!O:O,'Census Data'!$A:$A,$A1682),SUMIFS('Census Data'!P:P,'Census Data'!$A:$A,$A1682))/SUMIFS('Census Data'!$F:$F,'Census Data'!$A:$A,$A1682)</f>
        <v>9.2628832354859757E-3</v>
      </c>
      <c r="I1682" s="16">
        <f t="shared" si="52"/>
        <v>2.0743639921722123E-2</v>
      </c>
      <c r="J1682" s="14">
        <f>SUM(SUMIFS('Census Data'!W:W,'Census Data'!$A:$A,$A1682),SUMIFS('Census Data'!X:X,'Census Data'!$A:$A,$A1682))/SUMIFS('Census Data'!$F:$F,'Census Data'!$A:$A,$A1682)</f>
        <v>5.0097847358121332E-2</v>
      </c>
      <c r="K1682" s="16">
        <f t="shared" si="53"/>
        <v>0.94990215264187872</v>
      </c>
      <c r="L1682" s="19">
        <f>'EPA Data'!D1683/SUM('EPA Data'!D:D)</f>
        <v>4.5844565339311836E-6</v>
      </c>
      <c r="M1682" s="19">
        <f>'EPA Data'!E1683/SUM('EPA Data'!E:E)</f>
        <v>1.8432314458413233E-5</v>
      </c>
      <c r="N1682" s="19">
        <f>'EPA Data'!F1683/SUM('EPA Data'!F:F)</f>
        <v>1.5444848098572947E-5</v>
      </c>
      <c r="O1682" s="19">
        <f>'EPA Data'!G1683/SUM('EPA Data'!G:G)</f>
        <v>5.6054029143561849E-6</v>
      </c>
      <c r="P1682" s="19">
        <f>'EPA Data'!H1683/SUM('EPA Data'!H:H)</f>
        <v>1.2816334887432876E-5</v>
      </c>
      <c r="Q1682" s="19">
        <f>'EPA Data'!I1683/SUM('EPA Data'!I:I)</f>
        <v>5.4460592628005199E-6</v>
      </c>
      <c r="R1682" s="19">
        <f>'EPA Data'!J1683/SUM('EPA Data'!J:J)</f>
        <v>2.7977530335068797E-6</v>
      </c>
      <c r="S1682" s="19">
        <f>'EPA Data'!K1683/SUM('EPA Data'!K:K)</f>
        <v>1.3684867493251419E-5</v>
      </c>
      <c r="T1682" s="19">
        <f>'EPA Data'!L1683/SUM('EPA Data'!L:L)</f>
        <v>7.8907857329116576E-6</v>
      </c>
      <c r="U1682" s="19">
        <f>'EPA Data'!M1683/SUM('EPA Data'!M:M)</f>
        <v>4.5084585917309483E-6</v>
      </c>
      <c r="V1682" s="19">
        <f>'EPA Data'!N1683/SUM('EPA Data'!N:N)</f>
        <v>5.7394044240566873E-6</v>
      </c>
      <c r="W1682" s="19">
        <f>'EPA Data'!O1683/SUM('EPA Data'!O:O)</f>
        <v>5.6009311129158317E-6</v>
      </c>
      <c r="X1682" s="19">
        <f>'EPA Data'!P1683/SUM('EPA Data'!P:P)</f>
        <v>4.2919628809656376E-5</v>
      </c>
    </row>
    <row r="1683" spans="1:24" x14ac:dyDescent="0.35">
      <c r="A1683" s="13" t="s">
        <v>2780</v>
      </c>
      <c r="B1683" s="13" t="s">
        <v>2691</v>
      </c>
      <c r="C1683" s="18" t="s">
        <v>2781</v>
      </c>
      <c r="D1683" s="14">
        <f>SUMIFS('Census Data'!G:G,'Census Data'!$A:$A,$A1683)/SUMIFS('Census Data'!$F:$F,'Census Data'!$A:$A,$A1683)</f>
        <v>0.51512494519947394</v>
      </c>
      <c r="E1683" s="16">
        <f>SUMIFS('Census Data'!H:H,'Census Data'!$A:$A,$A1683)/SUMIFS('Census Data'!$F:$F,'Census Data'!$A:$A,$A1683)</f>
        <v>0.48487505480052606</v>
      </c>
      <c r="F1683" s="14">
        <f>SUM(SUMIFS('Census Data'!I:I,'Census Data'!$A:$A,$A1683),SUMIFS('Census Data'!J:J,'Census Data'!$A:$A,$A1683))/SUMIFS('Census Data'!$F:$F,'Census Data'!$A:$A,$A1683)</f>
        <v>0.95330995177553701</v>
      </c>
      <c r="G1683" s="14">
        <f>SUM(SUMIFS('Census Data'!K:K,'Census Data'!$A:$A,$A1683),SUMIFS('Census Data'!L:L,'Census Data'!$A:$A,$A1683))/SUMIFS('Census Data'!$F:$F,'Census Data'!$A:$A,$A1683)</f>
        <v>5.2608505041648402E-3</v>
      </c>
      <c r="H1683" s="14">
        <f>SUM(SUMIFS('Census Data'!O:O,'Census Data'!$A:$A,$A1683),SUMIFS('Census Data'!P:P,'Census Data'!$A:$A,$A1683))/SUMIFS('Census Data'!$F:$F,'Census Data'!$A:$A,$A1683)</f>
        <v>6.3568610258658486E-3</v>
      </c>
      <c r="I1683" s="16">
        <f t="shared" si="52"/>
        <v>3.5072336694432327E-2</v>
      </c>
      <c r="J1683" s="14">
        <f>SUM(SUMIFS('Census Data'!W:W,'Census Data'!$A:$A,$A1683),SUMIFS('Census Data'!X:X,'Census Data'!$A:$A,$A1683))/SUMIFS('Census Data'!$F:$F,'Census Data'!$A:$A,$A1683)</f>
        <v>0.14291977202981149</v>
      </c>
      <c r="K1683" s="16">
        <f t="shared" si="53"/>
        <v>0.85708022797018857</v>
      </c>
      <c r="L1683" s="19">
        <f>'EPA Data'!D1684/SUM('EPA Data'!D:D)</f>
        <v>1.1683003734726521E-6</v>
      </c>
      <c r="M1683" s="19">
        <f>'EPA Data'!E1684/SUM('EPA Data'!E:E)</f>
        <v>4.5665133094612367E-6</v>
      </c>
      <c r="N1683" s="19">
        <f>'EPA Data'!F1684/SUM('EPA Data'!F:F)</f>
        <v>5.0005819359573872E-6</v>
      </c>
      <c r="O1683" s="19">
        <f>'EPA Data'!G1684/SUM('EPA Data'!G:G)</f>
        <v>2.0136983074021164E-6</v>
      </c>
      <c r="P1683" s="19">
        <f>'EPA Data'!H1684/SUM('EPA Data'!H:H)</f>
        <v>3.4547733242672543E-6</v>
      </c>
      <c r="Q1683" s="19">
        <f>'EPA Data'!I1684/SUM('EPA Data'!I:I)</f>
        <v>2.458006001824895E-6</v>
      </c>
      <c r="R1683" s="19">
        <f>'EPA Data'!J1684/SUM('EPA Data'!J:J)</f>
        <v>1.2030130217338271E-6</v>
      </c>
      <c r="S1683" s="19">
        <f>'EPA Data'!K1684/SUM('EPA Data'!K:K)</f>
        <v>5.1053557429642937E-6</v>
      </c>
      <c r="T1683" s="19">
        <f>'EPA Data'!L1684/SUM('EPA Data'!L:L)</f>
        <v>3.1561510485387844E-6</v>
      </c>
      <c r="U1683" s="19">
        <f>'EPA Data'!M1684/SUM('EPA Data'!M:M)</f>
        <v>1.0592325590687304E-6</v>
      </c>
      <c r="V1683" s="19">
        <f>'EPA Data'!N1684/SUM('EPA Data'!N:N)</f>
        <v>1.3412777644736316E-6</v>
      </c>
      <c r="W1683" s="19">
        <f>'EPA Data'!O1684/SUM('EPA Data'!O:O)</f>
        <v>1.3514992581552672E-6</v>
      </c>
      <c r="X1683" s="19">
        <f>'EPA Data'!P1684/SUM('EPA Data'!P:P)</f>
        <v>1.1858013060991706E-5</v>
      </c>
    </row>
    <row r="1684" spans="1:24" x14ac:dyDescent="0.35">
      <c r="A1684" s="13" t="s">
        <v>2782</v>
      </c>
      <c r="B1684" s="13" t="s">
        <v>2691</v>
      </c>
      <c r="C1684" s="18" t="s">
        <v>2783</v>
      </c>
      <c r="D1684" s="14">
        <f>SUMIFS('Census Data'!G:G,'Census Data'!$A:$A,$A1684)/SUMIFS('Census Data'!$F:$F,'Census Data'!$A:$A,$A1684)</f>
        <v>0.50118483412322279</v>
      </c>
      <c r="E1684" s="16">
        <f>SUMIFS('Census Data'!H:H,'Census Data'!$A:$A,$A1684)/SUMIFS('Census Data'!$F:$F,'Census Data'!$A:$A,$A1684)</f>
        <v>0.49881516587677727</v>
      </c>
      <c r="F1684" s="14">
        <f>SUM(SUMIFS('Census Data'!I:I,'Census Data'!$A:$A,$A1684),SUMIFS('Census Data'!J:J,'Census Data'!$A:$A,$A1684))/SUMIFS('Census Data'!$F:$F,'Census Data'!$A:$A,$A1684)</f>
        <v>0.97363744075829384</v>
      </c>
      <c r="G1684" s="14">
        <f>SUM(SUMIFS('Census Data'!K:K,'Census Data'!$A:$A,$A1684),SUMIFS('Census Data'!L:L,'Census Data'!$A:$A,$A1684))/SUMIFS('Census Data'!$F:$F,'Census Data'!$A:$A,$A1684)</f>
        <v>5.3317535545023701E-3</v>
      </c>
      <c r="H1684" s="14">
        <f>SUM(SUMIFS('Census Data'!O:O,'Census Data'!$A:$A,$A1684),SUMIFS('Census Data'!P:P,'Census Data'!$A:$A,$A1684))/SUMIFS('Census Data'!$F:$F,'Census Data'!$A:$A,$A1684)</f>
        <v>1.4810426540284359E-3</v>
      </c>
      <c r="I1684" s="16">
        <f t="shared" si="52"/>
        <v>1.9549763033175349E-2</v>
      </c>
      <c r="J1684" s="14">
        <f>SUM(SUMIFS('Census Data'!W:W,'Census Data'!$A:$A,$A1684),SUMIFS('Census Data'!X:X,'Census Data'!$A:$A,$A1684))/SUMIFS('Census Data'!$F:$F,'Census Data'!$A:$A,$A1684)</f>
        <v>1.7772511848341232E-2</v>
      </c>
      <c r="K1684" s="16">
        <f t="shared" si="53"/>
        <v>0.98222748815165872</v>
      </c>
      <c r="L1684" s="19">
        <f>'EPA Data'!D1685/SUM('EPA Data'!D:D)</f>
        <v>2.1113028499514938E-6</v>
      </c>
      <c r="M1684" s="19">
        <f>'EPA Data'!E1685/SUM('EPA Data'!E:E)</f>
        <v>9.5571822759040687E-6</v>
      </c>
      <c r="N1684" s="19">
        <f>'EPA Data'!F1685/SUM('EPA Data'!F:F)</f>
        <v>7.7213788062743335E-6</v>
      </c>
      <c r="O1684" s="19">
        <f>'EPA Data'!G1685/SUM('EPA Data'!G:G)</f>
        <v>2.4445466865883497E-6</v>
      </c>
      <c r="P1684" s="19">
        <f>'EPA Data'!H1685/SUM('EPA Data'!H:H)</f>
        <v>6.4923978381929277E-6</v>
      </c>
      <c r="Q1684" s="19">
        <f>'EPA Data'!I1685/SUM('EPA Data'!I:I)</f>
        <v>2.7398433998472138E-6</v>
      </c>
      <c r="R1684" s="19">
        <f>'EPA Data'!J1685/SUM('EPA Data'!J:J)</f>
        <v>1.3503157712552842E-6</v>
      </c>
      <c r="S1684" s="19">
        <f>'EPA Data'!K1685/SUM('EPA Data'!K:K)</f>
        <v>6.8723484926963691E-6</v>
      </c>
      <c r="T1684" s="19">
        <f>'EPA Data'!L1685/SUM('EPA Data'!L:L)</f>
        <v>3.9989346378858865E-6</v>
      </c>
      <c r="U1684" s="19">
        <f>'EPA Data'!M1685/SUM('EPA Data'!M:M)</f>
        <v>2.2908134794105666E-6</v>
      </c>
      <c r="V1684" s="19">
        <f>'EPA Data'!N1685/SUM('EPA Data'!N:N)</f>
        <v>2.9981477488460725E-6</v>
      </c>
      <c r="W1684" s="19">
        <f>'EPA Data'!O1685/SUM('EPA Data'!O:O)</f>
        <v>2.9464236611779756E-6</v>
      </c>
      <c r="X1684" s="19">
        <f>'EPA Data'!P1685/SUM('EPA Data'!P:P)</f>
        <v>2.2347637939678081E-5</v>
      </c>
    </row>
    <row r="1685" spans="1:24" x14ac:dyDescent="0.35">
      <c r="A1685" s="13" t="s">
        <v>2784</v>
      </c>
      <c r="B1685" s="13" t="s">
        <v>2691</v>
      </c>
      <c r="C1685" s="18" t="s">
        <v>1577</v>
      </c>
      <c r="D1685" s="14">
        <f>SUMIFS('Census Data'!G:G,'Census Data'!$A:$A,$A1685)/SUMIFS('Census Data'!$F:$F,'Census Data'!$A:$A,$A1685)</f>
        <v>0.50360525943729673</v>
      </c>
      <c r="E1685" s="16">
        <f>SUMIFS('Census Data'!H:H,'Census Data'!$A:$A,$A1685)/SUMIFS('Census Data'!$F:$F,'Census Data'!$A:$A,$A1685)</f>
        <v>0.49639474056270322</v>
      </c>
      <c r="F1685" s="14">
        <f>SUM(SUMIFS('Census Data'!I:I,'Census Data'!$A:$A,$A1685),SUMIFS('Census Data'!J:J,'Census Data'!$A:$A,$A1685))/SUMIFS('Census Data'!$F:$F,'Census Data'!$A:$A,$A1685)</f>
        <v>0.95942315849003257</v>
      </c>
      <c r="G1685" s="14">
        <f>SUM(SUMIFS('Census Data'!K:K,'Census Data'!$A:$A,$A1685),SUMIFS('Census Data'!L:L,'Census Data'!$A:$A,$A1685))/SUMIFS('Census Data'!$F:$F,'Census Data'!$A:$A,$A1685)</f>
        <v>1.5410716810405768E-2</v>
      </c>
      <c r="H1685" s="14">
        <f>SUM(SUMIFS('Census Data'!O:O,'Census Data'!$A:$A,$A1685),SUMIFS('Census Data'!P:P,'Census Data'!$A:$A,$A1685))/SUMIFS('Census Data'!$F:$F,'Census Data'!$A:$A,$A1685)</f>
        <v>5.6553089212498233E-3</v>
      </c>
      <c r="I1685" s="16">
        <f t="shared" si="52"/>
        <v>1.951081577831193E-2</v>
      </c>
      <c r="J1685" s="14">
        <f>SUM(SUMIFS('Census Data'!W:W,'Census Data'!$A:$A,$A1685),SUMIFS('Census Data'!X:X,'Census Data'!$A:$A,$A1685))/SUMIFS('Census Data'!$F:$F,'Census Data'!$A:$A,$A1685)</f>
        <v>2.940760639049908E-2</v>
      </c>
      <c r="K1685" s="16">
        <f t="shared" si="53"/>
        <v>0.97059239360950089</v>
      </c>
      <c r="L1685" s="19">
        <f>'EPA Data'!D1686/SUM('EPA Data'!D:D)</f>
        <v>8.0633403526846891E-6</v>
      </c>
      <c r="M1685" s="19">
        <f>'EPA Data'!E1686/SUM('EPA Data'!E:E)</f>
        <v>2.7119180366670739E-5</v>
      </c>
      <c r="N1685" s="19">
        <f>'EPA Data'!F1686/SUM('EPA Data'!F:F)</f>
        <v>1.9511423740309507E-5</v>
      </c>
      <c r="O1685" s="19">
        <f>'EPA Data'!G1686/SUM('EPA Data'!G:G)</f>
        <v>5.5316970606746387E-6</v>
      </c>
      <c r="P1685" s="19">
        <f>'EPA Data'!H1686/SUM('EPA Data'!H:H)</f>
        <v>1.5654806532955357E-5</v>
      </c>
      <c r="Q1685" s="19">
        <f>'EPA Data'!I1686/SUM('EPA Data'!I:I)</f>
        <v>6.9545292389479777E-6</v>
      </c>
      <c r="R1685" s="19">
        <f>'EPA Data'!J1686/SUM('EPA Data'!J:J)</f>
        <v>3.6352907296412284E-6</v>
      </c>
      <c r="S1685" s="19">
        <f>'EPA Data'!K1686/SUM('EPA Data'!K:K)</f>
        <v>1.7876227474630417E-5</v>
      </c>
      <c r="T1685" s="19">
        <f>'EPA Data'!L1686/SUM('EPA Data'!L:L)</f>
        <v>1.0158739293884542E-5</v>
      </c>
      <c r="U1685" s="19">
        <f>'EPA Data'!M1686/SUM('EPA Data'!M:M)</f>
        <v>6.6359185354772144E-6</v>
      </c>
      <c r="V1685" s="19">
        <f>'EPA Data'!N1686/SUM('EPA Data'!N:N)</f>
        <v>9.0656779880583907E-6</v>
      </c>
      <c r="W1685" s="19">
        <f>'EPA Data'!O1686/SUM('EPA Data'!O:O)</f>
        <v>8.3813616780074946E-6</v>
      </c>
      <c r="X1685" s="19">
        <f>'EPA Data'!P1686/SUM('EPA Data'!P:P)</f>
        <v>4.5058485343394659E-5</v>
      </c>
    </row>
    <row r="1686" spans="1:24" x14ac:dyDescent="0.35">
      <c r="A1686" s="13" t="s">
        <v>2785</v>
      </c>
      <c r="B1686" s="13" t="s">
        <v>2691</v>
      </c>
      <c r="C1686" s="18" t="s">
        <v>2786</v>
      </c>
      <c r="D1686" s="14">
        <f>SUMIFS('Census Data'!G:G,'Census Data'!$A:$A,$A1686)/SUMIFS('Census Data'!$F:$F,'Census Data'!$A:$A,$A1686)</f>
        <v>0.50061020258725897</v>
      </c>
      <c r="E1686" s="16">
        <f>SUMIFS('Census Data'!H:H,'Census Data'!$A:$A,$A1686)/SUMIFS('Census Data'!$F:$F,'Census Data'!$A:$A,$A1686)</f>
        <v>0.49938979741274103</v>
      </c>
      <c r="F1686" s="14">
        <f>SUM(SUMIFS('Census Data'!I:I,'Census Data'!$A:$A,$A1686),SUMIFS('Census Data'!J:J,'Census Data'!$A:$A,$A1686))/SUMIFS('Census Data'!$F:$F,'Census Data'!$A:$A,$A1686)</f>
        <v>0.96363192579936541</v>
      </c>
      <c r="G1686" s="14">
        <f>SUM(SUMIFS('Census Data'!K:K,'Census Data'!$A:$A,$A1686),SUMIFS('Census Data'!L:L,'Census Data'!$A:$A,$A1686))/SUMIFS('Census Data'!$F:$F,'Census Data'!$A:$A,$A1686)</f>
        <v>2.6848913839394679E-3</v>
      </c>
      <c r="H1686" s="14">
        <f>SUM(SUMIFS('Census Data'!O:O,'Census Data'!$A:$A,$A1686),SUMIFS('Census Data'!P:P,'Census Data'!$A:$A,$A1686))/SUMIFS('Census Data'!$F:$F,'Census Data'!$A:$A,$A1686)</f>
        <v>1.4400781059311691E-2</v>
      </c>
      <c r="I1686" s="16">
        <f t="shared" si="52"/>
        <v>1.9282401757383494E-2</v>
      </c>
      <c r="J1686" s="14">
        <f>SUM(SUMIFS('Census Data'!W:W,'Census Data'!$A:$A,$A1686),SUMIFS('Census Data'!X:X,'Census Data'!$A:$A,$A1686))/SUMIFS('Census Data'!$F:$F,'Census Data'!$A:$A,$A1686)</f>
        <v>3.0998291432755676E-2</v>
      </c>
      <c r="K1686" s="16">
        <f t="shared" si="53"/>
        <v>0.96900170856724432</v>
      </c>
      <c r="L1686" s="19">
        <f>'EPA Data'!D1687/SUM('EPA Data'!D:D)</f>
        <v>2.7439240853444452E-6</v>
      </c>
      <c r="M1686" s="19">
        <f>'EPA Data'!E1687/SUM('EPA Data'!E:E)</f>
        <v>1.1579180288749338E-5</v>
      </c>
      <c r="N1686" s="19">
        <f>'EPA Data'!F1687/SUM('EPA Data'!F:F)</f>
        <v>1.0435679468074386E-5</v>
      </c>
      <c r="O1686" s="19">
        <f>'EPA Data'!G1687/SUM('EPA Data'!G:G)</f>
        <v>2.4960718902642912E-6</v>
      </c>
      <c r="P1686" s="19">
        <f>'EPA Data'!H1687/SUM('EPA Data'!H:H)</f>
        <v>7.6991806381302239E-6</v>
      </c>
      <c r="Q1686" s="19">
        <f>'EPA Data'!I1687/SUM('EPA Data'!I:I)</f>
        <v>3.8089024951000811E-6</v>
      </c>
      <c r="R1686" s="19">
        <f>'EPA Data'!J1687/SUM('EPA Data'!J:J)</f>
        <v>1.7426206343297073E-6</v>
      </c>
      <c r="S1686" s="19">
        <f>'EPA Data'!K1687/SUM('EPA Data'!K:K)</f>
        <v>1.0776748875607517E-5</v>
      </c>
      <c r="T1686" s="19">
        <f>'EPA Data'!L1687/SUM('EPA Data'!L:L)</f>
        <v>5.8818335011719642E-6</v>
      </c>
      <c r="U1686" s="19">
        <f>'EPA Data'!M1687/SUM('EPA Data'!M:M)</f>
        <v>2.5940314755124647E-6</v>
      </c>
      <c r="V1686" s="19">
        <f>'EPA Data'!N1687/SUM('EPA Data'!N:N)</f>
        <v>3.6469040897592021E-6</v>
      </c>
      <c r="W1686" s="19">
        <f>'EPA Data'!O1687/SUM('EPA Data'!O:O)</f>
        <v>3.5779257554317937E-6</v>
      </c>
      <c r="X1686" s="19">
        <f>'EPA Data'!P1687/SUM('EPA Data'!P:P)</f>
        <v>2.7945894351278004E-5</v>
      </c>
    </row>
    <row r="1687" spans="1:24" x14ac:dyDescent="0.35">
      <c r="A1687" s="13" t="s">
        <v>2787</v>
      </c>
      <c r="B1687" s="13" t="s">
        <v>2691</v>
      </c>
      <c r="C1687" s="18" t="s">
        <v>2788</v>
      </c>
      <c r="D1687" s="14">
        <f>SUMIFS('Census Data'!G:G,'Census Data'!$A:$A,$A1687)/SUMIFS('Census Data'!$F:$F,'Census Data'!$A:$A,$A1687)</f>
        <v>0.50201131363922058</v>
      </c>
      <c r="E1687" s="16">
        <f>SUMIFS('Census Data'!H:H,'Census Data'!$A:$A,$A1687)/SUMIFS('Census Data'!$F:$F,'Census Data'!$A:$A,$A1687)</f>
        <v>0.49798868636077936</v>
      </c>
      <c r="F1687" s="14">
        <f>SUM(SUMIFS('Census Data'!I:I,'Census Data'!$A:$A,$A1687),SUMIFS('Census Data'!J:J,'Census Data'!$A:$A,$A1687))/SUMIFS('Census Data'!$F:$F,'Census Data'!$A:$A,$A1687)</f>
        <v>0.95801382778126964</v>
      </c>
      <c r="G1687" s="14">
        <f>SUM(SUMIFS('Census Data'!K:K,'Census Data'!$A:$A,$A1687),SUMIFS('Census Data'!L:L,'Census Data'!$A:$A,$A1687))/SUMIFS('Census Data'!$F:$F,'Census Data'!$A:$A,$A1687)</f>
        <v>1.0999371464487744E-2</v>
      </c>
      <c r="H1687" s="14">
        <f>SUM(SUMIFS('Census Data'!O:O,'Census Data'!$A:$A,$A1687),SUMIFS('Census Data'!P:P,'Census Data'!$A:$A,$A1687))/SUMIFS('Census Data'!$F:$F,'Census Data'!$A:$A,$A1687)</f>
        <v>7.7309868007542429E-3</v>
      </c>
      <c r="I1687" s="16">
        <f t="shared" si="52"/>
        <v>2.3255813953488413E-2</v>
      </c>
      <c r="J1687" s="14">
        <f>SUM(SUMIFS('Census Data'!W:W,'Census Data'!$A:$A,$A1687),SUMIFS('Census Data'!X:X,'Census Data'!$A:$A,$A1687))/SUMIFS('Census Data'!$F:$F,'Census Data'!$A:$A,$A1687)</f>
        <v>7.9572595851665623E-2</v>
      </c>
      <c r="K1687" s="16">
        <f t="shared" si="53"/>
        <v>0.92042740414833435</v>
      </c>
      <c r="L1687" s="19">
        <f>'EPA Data'!D1688/SUM('EPA Data'!D:D)</f>
        <v>1.9393445836540292E-5</v>
      </c>
      <c r="M1687" s="19">
        <f>'EPA Data'!E1688/SUM('EPA Data'!E:E)</f>
        <v>6.144193344677865E-5</v>
      </c>
      <c r="N1687" s="19">
        <f>'EPA Data'!F1688/SUM('EPA Data'!F:F)</f>
        <v>4.4757871554343743E-5</v>
      </c>
      <c r="O1687" s="19">
        <f>'EPA Data'!G1688/SUM('EPA Data'!G:G)</f>
        <v>1.3771269441919232E-5</v>
      </c>
      <c r="P1687" s="19">
        <f>'EPA Data'!H1688/SUM('EPA Data'!H:H)</f>
        <v>3.490055644701567E-5</v>
      </c>
      <c r="Q1687" s="19">
        <f>'EPA Data'!I1688/SUM('EPA Data'!I:I)</f>
        <v>1.5249507685446408E-5</v>
      </c>
      <c r="R1687" s="19">
        <f>'EPA Data'!J1688/SUM('EPA Data'!J:J)</f>
        <v>8.6247190518068433E-6</v>
      </c>
      <c r="S1687" s="19">
        <f>'EPA Data'!K1688/SUM('EPA Data'!K:K)</f>
        <v>3.8426268366874948E-5</v>
      </c>
      <c r="T1687" s="19">
        <f>'EPA Data'!L1688/SUM('EPA Data'!L:L)</f>
        <v>2.1790554292126293E-5</v>
      </c>
      <c r="U1687" s="19">
        <f>'EPA Data'!M1688/SUM('EPA Data'!M:M)</f>
        <v>1.6118228677031013E-5</v>
      </c>
      <c r="V1687" s="19">
        <f>'EPA Data'!N1688/SUM('EPA Data'!N:N)</f>
        <v>1.9773292521788478E-5</v>
      </c>
      <c r="W1687" s="19">
        <f>'EPA Data'!O1688/SUM('EPA Data'!O:O)</f>
        <v>1.7969021384986447E-5</v>
      </c>
      <c r="X1687" s="19">
        <f>'EPA Data'!P1688/SUM('EPA Data'!P:P)</f>
        <v>1.0183678139326264E-4</v>
      </c>
    </row>
    <row r="1688" spans="1:24" x14ac:dyDescent="0.35">
      <c r="A1688" s="13" t="s">
        <v>2789</v>
      </c>
      <c r="B1688" s="13" t="s">
        <v>2691</v>
      </c>
      <c r="C1688" s="18" t="s">
        <v>1591</v>
      </c>
      <c r="D1688" s="14">
        <f>SUMIFS('Census Data'!G:G,'Census Data'!$A:$A,$A1688)/SUMIFS('Census Data'!$F:$F,'Census Data'!$A:$A,$A1688)</f>
        <v>0.49469548133595287</v>
      </c>
      <c r="E1688" s="16">
        <f>SUMIFS('Census Data'!H:H,'Census Data'!$A:$A,$A1688)/SUMIFS('Census Data'!$F:$F,'Census Data'!$A:$A,$A1688)</f>
        <v>0.50530451866404713</v>
      </c>
      <c r="F1688" s="14">
        <f>SUM(SUMIFS('Census Data'!I:I,'Census Data'!$A:$A,$A1688),SUMIFS('Census Data'!J:J,'Census Data'!$A:$A,$A1688))/SUMIFS('Census Data'!$F:$F,'Census Data'!$A:$A,$A1688)</f>
        <v>0.96502946954813362</v>
      </c>
      <c r="G1688" s="14">
        <f>SUM(SUMIFS('Census Data'!K:K,'Census Data'!$A:$A,$A1688),SUMIFS('Census Data'!L:L,'Census Data'!$A:$A,$A1688))/SUMIFS('Census Data'!$F:$F,'Census Data'!$A:$A,$A1688)</f>
        <v>7.4656188605108052E-3</v>
      </c>
      <c r="H1688" s="14">
        <f>SUM(SUMIFS('Census Data'!O:O,'Census Data'!$A:$A,$A1688),SUMIFS('Census Data'!P:P,'Census Data'!$A:$A,$A1688))/SUMIFS('Census Data'!$F:$F,'Census Data'!$A:$A,$A1688)</f>
        <v>2.7504911591355601E-3</v>
      </c>
      <c r="I1688" s="16">
        <f t="shared" si="52"/>
        <v>2.4754420432219981E-2</v>
      </c>
      <c r="J1688" s="14">
        <f>SUM(SUMIFS('Census Data'!W:W,'Census Data'!$A:$A,$A1688),SUMIFS('Census Data'!X:X,'Census Data'!$A:$A,$A1688))/SUMIFS('Census Data'!$F:$F,'Census Data'!$A:$A,$A1688)</f>
        <v>1.8860510805500982E-2</v>
      </c>
      <c r="K1688" s="16">
        <f t="shared" si="53"/>
        <v>0.981139489194499</v>
      </c>
      <c r="L1688" s="19">
        <f>'EPA Data'!D1689/SUM('EPA Data'!D:D)</f>
        <v>2.2740910706877094E-6</v>
      </c>
      <c r="M1688" s="19">
        <f>'EPA Data'!E1689/SUM('EPA Data'!E:E)</f>
        <v>7.5373842702113499E-6</v>
      </c>
      <c r="N1688" s="19">
        <f>'EPA Data'!F1689/SUM('EPA Data'!F:F)</f>
        <v>5.5175924671688689E-6</v>
      </c>
      <c r="O1688" s="19">
        <f>'EPA Data'!G1689/SUM('EPA Data'!G:G)</f>
        <v>1.5487858786234159E-6</v>
      </c>
      <c r="P1688" s="19">
        <f>'EPA Data'!H1689/SUM('EPA Data'!H:H)</f>
        <v>4.4228423196391339E-6</v>
      </c>
      <c r="Q1688" s="19">
        <f>'EPA Data'!I1689/SUM('EPA Data'!I:I)</f>
        <v>2.0165214144389719E-6</v>
      </c>
      <c r="R1688" s="19">
        <f>'EPA Data'!J1689/SUM('EPA Data'!J:J)</f>
        <v>1.0830089465006573E-6</v>
      </c>
      <c r="S1688" s="19">
        <f>'EPA Data'!K1689/SUM('EPA Data'!K:K)</f>
        <v>5.4140098436079117E-6</v>
      </c>
      <c r="T1688" s="19">
        <f>'EPA Data'!L1689/SUM('EPA Data'!L:L)</f>
        <v>3.0084825396347152E-6</v>
      </c>
      <c r="U1688" s="19">
        <f>'EPA Data'!M1689/SUM('EPA Data'!M:M)</f>
        <v>1.7975500328060981E-6</v>
      </c>
      <c r="V1688" s="19">
        <f>'EPA Data'!N1689/SUM('EPA Data'!N:N)</f>
        <v>2.4677438970023158E-6</v>
      </c>
      <c r="W1688" s="19">
        <f>'EPA Data'!O1689/SUM('EPA Data'!O:O)</f>
        <v>2.2887031273863849E-6</v>
      </c>
      <c r="X1688" s="19">
        <f>'EPA Data'!P1689/SUM('EPA Data'!P:P)</f>
        <v>1.3215636520331595E-5</v>
      </c>
    </row>
    <row r="1689" spans="1:24" x14ac:dyDescent="0.35">
      <c r="A1689" s="13" t="s">
        <v>2790</v>
      </c>
      <c r="B1689" s="13" t="s">
        <v>2691</v>
      </c>
      <c r="C1689" s="18" t="s">
        <v>2791</v>
      </c>
      <c r="D1689" s="14">
        <f>SUMIFS('Census Data'!G:G,'Census Data'!$A:$A,$A1689)/SUMIFS('Census Data'!$F:$F,'Census Data'!$A:$A,$A1689)</f>
        <v>0.51330532212885149</v>
      </c>
      <c r="E1689" s="16">
        <f>SUMIFS('Census Data'!H:H,'Census Data'!$A:$A,$A1689)/SUMIFS('Census Data'!$F:$F,'Census Data'!$A:$A,$A1689)</f>
        <v>0.48669467787114845</v>
      </c>
      <c r="F1689" s="14">
        <f>SUM(SUMIFS('Census Data'!I:I,'Census Data'!$A:$A,$A1689),SUMIFS('Census Data'!J:J,'Census Data'!$A:$A,$A1689))/SUMIFS('Census Data'!$F:$F,'Census Data'!$A:$A,$A1689)</f>
        <v>0.97514005602240894</v>
      </c>
      <c r="G1689" s="14">
        <f>SUM(SUMIFS('Census Data'!K:K,'Census Data'!$A:$A,$A1689),SUMIFS('Census Data'!L:L,'Census Data'!$A:$A,$A1689))/SUMIFS('Census Data'!$F:$F,'Census Data'!$A:$A,$A1689)</f>
        <v>7.3529411764705881E-3</v>
      </c>
      <c r="H1689" s="14">
        <f>SUM(SUMIFS('Census Data'!O:O,'Census Data'!$A:$A,$A1689),SUMIFS('Census Data'!P:P,'Census Data'!$A:$A,$A1689))/SUMIFS('Census Data'!$F:$F,'Census Data'!$A:$A,$A1689)</f>
        <v>2.1008403361344537E-3</v>
      </c>
      <c r="I1689" s="16">
        <f t="shared" si="52"/>
        <v>1.5406162464986051E-2</v>
      </c>
      <c r="J1689" s="14">
        <f>SUM(SUMIFS('Census Data'!W:W,'Census Data'!$A:$A,$A1689),SUMIFS('Census Data'!X:X,'Census Data'!$A:$A,$A1689))/SUMIFS('Census Data'!$F:$F,'Census Data'!$A:$A,$A1689)</f>
        <v>4.7969187675070031E-2</v>
      </c>
      <c r="K1689" s="16">
        <f t="shared" si="53"/>
        <v>0.95203081232492992</v>
      </c>
      <c r="L1689" s="19">
        <f>'EPA Data'!D1690/SUM('EPA Data'!D:D)</f>
        <v>7.9614271105304514E-7</v>
      </c>
      <c r="M1689" s="19">
        <f>'EPA Data'!E1690/SUM('EPA Data'!E:E)</f>
        <v>3.8017739898422292E-6</v>
      </c>
      <c r="N1689" s="19">
        <f>'EPA Data'!F1690/SUM('EPA Data'!F:F)</f>
        <v>4.7728276804395126E-6</v>
      </c>
      <c r="O1689" s="19">
        <f>'EPA Data'!G1690/SUM('EPA Data'!G:G)</f>
        <v>9.8977746079704256E-7</v>
      </c>
      <c r="P1689" s="19">
        <f>'EPA Data'!H1690/SUM('EPA Data'!H:H)</f>
        <v>2.5683093859494114E-6</v>
      </c>
      <c r="Q1689" s="19">
        <f>'EPA Data'!I1690/SUM('EPA Data'!I:I)</f>
        <v>1.6788054779480833E-6</v>
      </c>
      <c r="R1689" s="19">
        <f>'EPA Data'!J1690/SUM('EPA Data'!J:J)</f>
        <v>6.7501867893707169E-7</v>
      </c>
      <c r="S1689" s="19">
        <f>'EPA Data'!K1690/SUM('EPA Data'!K:K)</f>
        <v>4.3230328200261682E-6</v>
      </c>
      <c r="T1689" s="19">
        <f>'EPA Data'!L1690/SUM('EPA Data'!L:L)</f>
        <v>2.3624837673601172E-6</v>
      </c>
      <c r="U1689" s="19">
        <f>'EPA Data'!M1690/SUM('EPA Data'!M:M)</f>
        <v>7.4462432241432242E-7</v>
      </c>
      <c r="V1689" s="19">
        <f>'EPA Data'!N1690/SUM('EPA Data'!N:N)</f>
        <v>1.0937517237093841E-6</v>
      </c>
      <c r="W1689" s="19">
        <f>'EPA Data'!O1690/SUM('EPA Data'!O:O)</f>
        <v>1.0376589858507542E-6</v>
      </c>
      <c r="X1689" s="19">
        <f>'EPA Data'!P1690/SUM('EPA Data'!P:P)</f>
        <v>1.0279966418134897E-5</v>
      </c>
    </row>
    <row r="1690" spans="1:24" x14ac:dyDescent="0.35">
      <c r="A1690" s="13" t="s">
        <v>2792</v>
      </c>
      <c r="B1690" s="13" t="s">
        <v>2691</v>
      </c>
      <c r="C1690" s="18" t="s">
        <v>2550</v>
      </c>
      <c r="D1690" s="14">
        <f>SUMIFS('Census Data'!G:G,'Census Data'!$A:$A,$A1690)/SUMIFS('Census Data'!$F:$F,'Census Data'!$A:$A,$A1690)</f>
        <v>0.50351131423475648</v>
      </c>
      <c r="E1690" s="16">
        <f>SUMIFS('Census Data'!H:H,'Census Data'!$A:$A,$A1690)/SUMIFS('Census Data'!$F:$F,'Census Data'!$A:$A,$A1690)</f>
        <v>0.49648868576524358</v>
      </c>
      <c r="F1690" s="14">
        <f>SUM(SUMIFS('Census Data'!I:I,'Census Data'!$A:$A,$A1690),SUMIFS('Census Data'!J:J,'Census Data'!$A:$A,$A1690))/SUMIFS('Census Data'!$F:$F,'Census Data'!$A:$A,$A1690)</f>
        <v>0.97023743172444543</v>
      </c>
      <c r="G1690" s="14">
        <f>SUM(SUMIFS('Census Data'!K:K,'Census Data'!$A:$A,$A1690),SUMIFS('Census Data'!L:L,'Census Data'!$A:$A,$A1690))/SUMIFS('Census Data'!$F:$F,'Census Data'!$A:$A,$A1690)</f>
        <v>4.904692899342325E-3</v>
      </c>
      <c r="H1690" s="14">
        <f>SUM(SUMIFS('Census Data'!O:O,'Census Data'!$A:$A,$A1690),SUMIFS('Census Data'!P:P,'Census Data'!$A:$A,$A1690))/SUMIFS('Census Data'!$F:$F,'Census Data'!$A:$A,$A1690)</f>
        <v>4.6817523130085834E-3</v>
      </c>
      <c r="I1690" s="16">
        <f t="shared" si="52"/>
        <v>2.0176123063203599E-2</v>
      </c>
      <c r="J1690" s="14">
        <f>SUM(SUMIFS('Census Data'!W:W,'Census Data'!$A:$A,$A1690),SUMIFS('Census Data'!X:X,'Census Data'!$A:$A,$A1690))/SUMIFS('Census Data'!$F:$F,'Census Data'!$A:$A,$A1690)</f>
        <v>6.0193958310110353E-2</v>
      </c>
      <c r="K1690" s="16">
        <f t="shared" si="53"/>
        <v>0.93980604168988968</v>
      </c>
      <c r="L1690" s="19">
        <f>'EPA Data'!D1691/SUM('EPA Data'!D:D)</f>
        <v>3.6633440301558481E-6</v>
      </c>
      <c r="M1690" s="19">
        <f>'EPA Data'!E1691/SUM('EPA Data'!E:E)</f>
        <v>1.8435961283857459E-5</v>
      </c>
      <c r="N1690" s="19">
        <f>'EPA Data'!F1691/SUM('EPA Data'!F:F)</f>
        <v>1.913389310156166E-5</v>
      </c>
      <c r="O1690" s="19">
        <f>'EPA Data'!G1691/SUM('EPA Data'!G:G)</f>
        <v>4.4179685761850049E-6</v>
      </c>
      <c r="P1690" s="19">
        <f>'EPA Data'!H1691/SUM('EPA Data'!H:H)</f>
        <v>1.2173826575431073E-5</v>
      </c>
      <c r="Q1690" s="19">
        <f>'EPA Data'!I1691/SUM('EPA Data'!I:I)</f>
        <v>6.3432546337365298E-6</v>
      </c>
      <c r="R1690" s="19">
        <f>'EPA Data'!J1691/SUM('EPA Data'!J:J)</f>
        <v>2.525462370382337E-6</v>
      </c>
      <c r="S1690" s="19">
        <f>'EPA Data'!K1691/SUM('EPA Data'!K:K)</f>
        <v>1.7074788052586663E-5</v>
      </c>
      <c r="T1690" s="19">
        <f>'EPA Data'!L1691/SUM('EPA Data'!L:L)</f>
        <v>9.6489468787552977E-6</v>
      </c>
      <c r="U1690" s="19">
        <f>'EPA Data'!M1691/SUM('EPA Data'!M:M)</f>
        <v>3.6678415175872729E-6</v>
      </c>
      <c r="V1690" s="19">
        <f>'EPA Data'!N1691/SUM('EPA Data'!N:N)</f>
        <v>5.2407736086365519E-6</v>
      </c>
      <c r="W1690" s="19">
        <f>'EPA Data'!O1691/SUM('EPA Data'!O:O)</f>
        <v>5.1499234966643188E-6</v>
      </c>
      <c r="X1690" s="19">
        <f>'EPA Data'!P1691/SUM('EPA Data'!P:P)</f>
        <v>4.7230354210779468E-5</v>
      </c>
    </row>
    <row r="1691" spans="1:24" x14ac:dyDescent="0.35">
      <c r="A1691" s="13" t="s">
        <v>2793</v>
      </c>
      <c r="B1691" s="13" t="s">
        <v>2691</v>
      </c>
      <c r="C1691" s="18" t="s">
        <v>885</v>
      </c>
      <c r="D1691" s="14">
        <f>SUMIFS('Census Data'!G:G,'Census Data'!$A:$A,$A1691)/SUMIFS('Census Data'!$F:$F,'Census Data'!$A:$A,$A1691)</f>
        <v>0.50840278726601995</v>
      </c>
      <c r="E1691" s="16">
        <f>SUMIFS('Census Data'!H:H,'Census Data'!$A:$A,$A1691)/SUMIFS('Census Data'!$F:$F,'Census Data'!$A:$A,$A1691)</f>
        <v>0.49159721273398005</v>
      </c>
      <c r="F1691" s="14">
        <f>SUM(SUMIFS('Census Data'!I:I,'Census Data'!$A:$A,$A1691),SUMIFS('Census Data'!J:J,'Census Data'!$A:$A,$A1691))/SUMIFS('Census Data'!$F:$F,'Census Data'!$A:$A,$A1691)</f>
        <v>0.97581636835633279</v>
      </c>
      <c r="G1691" s="14">
        <f>SUM(SUMIFS('Census Data'!K:K,'Census Data'!$A:$A,$A1691),SUMIFS('Census Data'!L:L,'Census Data'!$A:$A,$A1691))/SUMIFS('Census Data'!$F:$F,'Census Data'!$A:$A,$A1691)</f>
        <v>5.4652274900942755E-3</v>
      </c>
      <c r="H1691" s="14">
        <f>SUM(SUMIFS('Census Data'!O:O,'Census Data'!$A:$A,$A1691),SUMIFS('Census Data'!P:P,'Census Data'!$A:$A,$A1691))/SUMIFS('Census Data'!$F:$F,'Census Data'!$A:$A,$A1691)</f>
        <v>3.8256592430659926E-3</v>
      </c>
      <c r="I1691" s="16">
        <f t="shared" si="52"/>
        <v>1.4892744910506961E-2</v>
      </c>
      <c r="J1691" s="14">
        <f>SUM(SUMIFS('Census Data'!W:W,'Census Data'!$A:$A,$A1691),SUMIFS('Census Data'!X:X,'Census Data'!$A:$A,$A1691))/SUMIFS('Census Data'!$F:$F,'Census Data'!$A:$A,$A1691)</f>
        <v>1.967481896433939E-2</v>
      </c>
      <c r="K1691" s="16">
        <f t="shared" si="53"/>
        <v>0.98032518103566058</v>
      </c>
      <c r="L1691" s="19">
        <f>'EPA Data'!D1692/SUM('EPA Data'!D:D)</f>
        <v>4.3243662948960825E-6</v>
      </c>
      <c r="M1691" s="19">
        <f>'EPA Data'!E1692/SUM('EPA Data'!E:E)</f>
        <v>2.1450581744401525E-5</v>
      </c>
      <c r="N1691" s="19">
        <f>'EPA Data'!F1692/SUM('EPA Data'!F:F)</f>
        <v>1.5514887119972914E-5</v>
      </c>
      <c r="O1691" s="19">
        <f>'EPA Data'!G1692/SUM('EPA Data'!G:G)</f>
        <v>4.4399945241087919E-6</v>
      </c>
      <c r="P1691" s="19">
        <f>'EPA Data'!H1692/SUM('EPA Data'!H:H)</f>
        <v>1.3602401382556225E-5</v>
      </c>
      <c r="Q1691" s="19">
        <f>'EPA Data'!I1692/SUM('EPA Data'!I:I)</f>
        <v>5.6766123077840237E-6</v>
      </c>
      <c r="R1691" s="19">
        <f>'EPA Data'!J1692/SUM('EPA Data'!J:J)</f>
        <v>2.6443125173871438E-6</v>
      </c>
      <c r="S1691" s="19">
        <f>'EPA Data'!K1692/SUM('EPA Data'!K:K)</f>
        <v>1.3769559717480202E-5</v>
      </c>
      <c r="T1691" s="19">
        <f>'EPA Data'!L1692/SUM('EPA Data'!L:L)</f>
        <v>8.2434177532719442E-6</v>
      </c>
      <c r="U1691" s="19">
        <f>'EPA Data'!M1692/SUM('EPA Data'!M:M)</f>
        <v>6.0676179778245337E-6</v>
      </c>
      <c r="V1691" s="19">
        <f>'EPA Data'!N1692/SUM('EPA Data'!N:N)</f>
        <v>7.1495988603483116E-6</v>
      </c>
      <c r="W1691" s="19">
        <f>'EPA Data'!O1692/SUM('EPA Data'!O:O)</f>
        <v>7.131794419372023E-6</v>
      </c>
      <c r="X1691" s="19">
        <f>'EPA Data'!P1692/SUM('EPA Data'!P:P)</f>
        <v>5.0498364154257465E-5</v>
      </c>
    </row>
    <row r="1692" spans="1:24" x14ac:dyDescent="0.35">
      <c r="A1692" s="13" t="s">
        <v>2794</v>
      </c>
      <c r="B1692" s="13" t="s">
        <v>2691</v>
      </c>
      <c r="C1692" s="18" t="s">
        <v>2553</v>
      </c>
      <c r="D1692" s="14">
        <f>SUMIFS('Census Data'!G:G,'Census Data'!$A:$A,$A1692)/SUMIFS('Census Data'!$F:$F,'Census Data'!$A:$A,$A1692)</f>
        <v>0.50855809884822856</v>
      </c>
      <c r="E1692" s="16">
        <f>SUMIFS('Census Data'!H:H,'Census Data'!$A:$A,$A1692)/SUMIFS('Census Data'!$F:$F,'Census Data'!$A:$A,$A1692)</f>
        <v>0.49144190115177139</v>
      </c>
      <c r="F1692" s="14">
        <f>SUM(SUMIFS('Census Data'!I:I,'Census Data'!$A:$A,$A1692),SUMIFS('Census Data'!J:J,'Census Data'!$A:$A,$A1692))/SUMIFS('Census Data'!$F:$F,'Census Data'!$A:$A,$A1692)</f>
        <v>0.94244058900714389</v>
      </c>
      <c r="G1692" s="14">
        <f>SUM(SUMIFS('Census Data'!K:K,'Census Data'!$A:$A,$A1692),SUMIFS('Census Data'!L:L,'Census Data'!$A:$A,$A1692))/SUMIFS('Census Data'!$F:$F,'Census Data'!$A:$A,$A1692)</f>
        <v>1.3529669047966176E-2</v>
      </c>
      <c r="H1692" s="14">
        <f>SUM(SUMIFS('Census Data'!O:O,'Census Data'!$A:$A,$A1692),SUMIFS('Census Data'!P:P,'Census Data'!$A:$A,$A1692))/SUMIFS('Census Data'!$F:$F,'Census Data'!$A:$A,$A1692)</f>
        <v>1.1721825338970695E-2</v>
      </c>
      <c r="I1692" s="16">
        <f t="shared" si="52"/>
        <v>3.2307916605919251E-2</v>
      </c>
      <c r="J1692" s="14">
        <f>SUM(SUMIFS('Census Data'!W:W,'Census Data'!$A:$A,$A1692),SUMIFS('Census Data'!X:X,'Census Data'!$A:$A,$A1692))/SUMIFS('Census Data'!$F:$F,'Census Data'!$A:$A,$A1692)</f>
        <v>0.21134276133547164</v>
      </c>
      <c r="K1692" s="16">
        <f t="shared" si="53"/>
        <v>0.7886572386645283</v>
      </c>
      <c r="L1692" s="19">
        <f>'EPA Data'!D1693/SUM('EPA Data'!D:D)</f>
        <v>2.6953778706401642E-5</v>
      </c>
      <c r="M1692" s="19">
        <f>'EPA Data'!E1693/SUM('EPA Data'!E:E)</f>
        <v>1.176301434528681E-4</v>
      </c>
      <c r="N1692" s="19">
        <f>'EPA Data'!F1693/SUM('EPA Data'!F:F)</f>
        <v>8.7441640800779469E-5</v>
      </c>
      <c r="O1692" s="19">
        <f>'EPA Data'!G1693/SUM('EPA Data'!G:G)</f>
        <v>2.7977481653280312E-5</v>
      </c>
      <c r="P1692" s="19">
        <f>'EPA Data'!H1693/SUM('EPA Data'!H:H)</f>
        <v>7.6552330077439565E-5</v>
      </c>
      <c r="Q1692" s="19">
        <f>'EPA Data'!I1693/SUM('EPA Data'!I:I)</f>
        <v>3.1505112467749128E-5</v>
      </c>
      <c r="R1692" s="19">
        <f>'EPA Data'!J1693/SUM('EPA Data'!J:J)</f>
        <v>1.583942844860381E-5</v>
      </c>
      <c r="S1692" s="19">
        <f>'EPA Data'!K1693/SUM('EPA Data'!K:K)</f>
        <v>7.902544168453714E-5</v>
      </c>
      <c r="T1692" s="19">
        <f>'EPA Data'!L1693/SUM('EPA Data'!L:L)</f>
        <v>4.5564051324909139E-5</v>
      </c>
      <c r="U1692" s="19">
        <f>'EPA Data'!M1693/SUM('EPA Data'!M:M)</f>
        <v>3.0148681922725437E-5</v>
      </c>
      <c r="V1692" s="19">
        <f>'EPA Data'!N1693/SUM('EPA Data'!N:N)</f>
        <v>3.7984678289113943E-5</v>
      </c>
      <c r="W1692" s="19">
        <f>'EPA Data'!O1693/SUM('EPA Data'!O:O)</f>
        <v>3.6528039283477621E-5</v>
      </c>
      <c r="X1692" s="19">
        <f>'EPA Data'!P1693/SUM('EPA Data'!P:P)</f>
        <v>2.6008771487461111E-4</v>
      </c>
    </row>
    <row r="1693" spans="1:24" x14ac:dyDescent="0.35">
      <c r="A1693" s="13" t="s">
        <v>2795</v>
      </c>
      <c r="B1693" s="13" t="s">
        <v>2691</v>
      </c>
      <c r="C1693" s="18" t="s">
        <v>283</v>
      </c>
      <c r="D1693" s="14">
        <f>SUMIFS('Census Data'!G:G,'Census Data'!$A:$A,$A1693)/SUMIFS('Census Data'!$F:$F,'Census Data'!$A:$A,$A1693)</f>
        <v>0.50699904122722916</v>
      </c>
      <c r="E1693" s="16">
        <f>SUMIFS('Census Data'!H:H,'Census Data'!$A:$A,$A1693)/SUMIFS('Census Data'!$F:$F,'Census Data'!$A:$A,$A1693)</f>
        <v>0.49300095877277084</v>
      </c>
      <c r="F1693" s="14">
        <f>SUM(SUMIFS('Census Data'!I:I,'Census Data'!$A:$A,$A1693),SUMIFS('Census Data'!J:J,'Census Data'!$A:$A,$A1693))/SUMIFS('Census Data'!$F:$F,'Census Data'!$A:$A,$A1693)</f>
        <v>0.97008628954937681</v>
      </c>
      <c r="G1693" s="14">
        <f>SUM(SUMIFS('Census Data'!K:K,'Census Data'!$A:$A,$A1693),SUMIFS('Census Data'!L:L,'Census Data'!$A:$A,$A1693))/SUMIFS('Census Data'!$F:$F,'Census Data'!$A:$A,$A1693)</f>
        <v>4.9856184084372005E-3</v>
      </c>
      <c r="H1693" s="14">
        <f>SUM(SUMIFS('Census Data'!O:O,'Census Data'!$A:$A,$A1693),SUMIFS('Census Data'!P:P,'Census Data'!$A:$A,$A1693))/SUMIFS('Census Data'!$F:$F,'Census Data'!$A:$A,$A1693)</f>
        <v>2.3010546500479385E-3</v>
      </c>
      <c r="I1693" s="16">
        <f t="shared" si="52"/>
        <v>2.2627037392138005E-2</v>
      </c>
      <c r="J1693" s="14">
        <f>SUM(SUMIFS('Census Data'!W:W,'Census Data'!$A:$A,$A1693),SUMIFS('Census Data'!X:X,'Census Data'!$A:$A,$A1693))/SUMIFS('Census Data'!$F:$F,'Census Data'!$A:$A,$A1693)</f>
        <v>5.2732502396931925E-2</v>
      </c>
      <c r="K1693" s="16">
        <f t="shared" si="53"/>
        <v>0.94726749760306805</v>
      </c>
      <c r="L1693" s="19">
        <f>'EPA Data'!D1694/SUM('EPA Data'!D:D)</f>
        <v>3.3115784771051642E-6</v>
      </c>
      <c r="M1693" s="19">
        <f>'EPA Data'!E1694/SUM('EPA Data'!E:E)</f>
        <v>1.5036109579504717E-5</v>
      </c>
      <c r="N1693" s="19">
        <f>'EPA Data'!F1694/SUM('EPA Data'!F:F)</f>
        <v>1.1670850734330764E-5</v>
      </c>
      <c r="O1693" s="19">
        <f>'EPA Data'!G1694/SUM('EPA Data'!G:G)</f>
        <v>3.9701067708874602E-6</v>
      </c>
      <c r="P1693" s="19">
        <f>'EPA Data'!H1694/SUM('EPA Data'!H:H)</f>
        <v>1.0128893964302199E-5</v>
      </c>
      <c r="Q1693" s="19">
        <f>'EPA Data'!I1694/SUM('EPA Data'!I:I)</f>
        <v>4.2082558501351997E-6</v>
      </c>
      <c r="R1693" s="19">
        <f>'EPA Data'!J1694/SUM('EPA Data'!J:J)</f>
        <v>2.1045839236970314E-6</v>
      </c>
      <c r="S1693" s="19">
        <f>'EPA Data'!K1694/SUM('EPA Data'!K:K)</f>
        <v>1.0734206925178428E-5</v>
      </c>
      <c r="T1693" s="19">
        <f>'EPA Data'!L1694/SUM('EPA Data'!L:L)</f>
        <v>6.0894779647874874E-6</v>
      </c>
      <c r="U1693" s="19">
        <f>'EPA Data'!M1694/SUM('EPA Data'!M:M)</f>
        <v>3.6921460841515914E-6</v>
      </c>
      <c r="V1693" s="19">
        <f>'EPA Data'!N1694/SUM('EPA Data'!N:N)</f>
        <v>4.8034941603446702E-6</v>
      </c>
      <c r="W1693" s="19">
        <f>'EPA Data'!O1694/SUM('EPA Data'!O:O)</f>
        <v>4.6144701102917756E-6</v>
      </c>
      <c r="X1693" s="19">
        <f>'EPA Data'!P1694/SUM('EPA Data'!P:P)</f>
        <v>3.3276294513583888E-5</v>
      </c>
    </row>
    <row r="1694" spans="1:24" x14ac:dyDescent="0.35">
      <c r="A1694" s="13" t="s">
        <v>2796</v>
      </c>
      <c r="B1694" s="13" t="s">
        <v>2691</v>
      </c>
      <c r="C1694" s="18" t="s">
        <v>2797</v>
      </c>
      <c r="D1694" s="14">
        <f>SUMIFS('Census Data'!G:G,'Census Data'!$A:$A,$A1694)/SUMIFS('Census Data'!$F:$F,'Census Data'!$A:$A,$A1694)</f>
        <v>0.50313054854686479</v>
      </c>
      <c r="E1694" s="16">
        <f>SUMIFS('Census Data'!H:H,'Census Data'!$A:$A,$A1694)/SUMIFS('Census Data'!$F:$F,'Census Data'!$A:$A,$A1694)</f>
        <v>0.49686945145313521</v>
      </c>
      <c r="F1694" s="14">
        <f>SUM(SUMIFS('Census Data'!I:I,'Census Data'!$A:$A,$A1694),SUMIFS('Census Data'!J:J,'Census Data'!$A:$A,$A1694))/SUMIFS('Census Data'!$F:$F,'Census Data'!$A:$A,$A1694)</f>
        <v>0.9638351555929352</v>
      </c>
      <c r="G1694" s="14">
        <f>SUM(SUMIFS('Census Data'!K:K,'Census Data'!$A:$A,$A1694),SUMIFS('Census Data'!L:L,'Census Data'!$A:$A,$A1694))/SUMIFS('Census Data'!$F:$F,'Census Data'!$A:$A,$A1694)</f>
        <v>1.0933557611438183E-2</v>
      </c>
      <c r="H1694" s="14">
        <f>SUM(SUMIFS('Census Data'!O:O,'Census Data'!$A:$A,$A1694),SUMIFS('Census Data'!P:P,'Census Data'!$A:$A,$A1694))/SUMIFS('Census Data'!$F:$F,'Census Data'!$A:$A,$A1694)</f>
        <v>3.9248668348752453E-3</v>
      </c>
      <c r="I1694" s="16">
        <f t="shared" si="52"/>
        <v>2.1306419960751333E-2</v>
      </c>
      <c r="J1694" s="14">
        <f>SUM(SUMIFS('Census Data'!W:W,'Census Data'!$A:$A,$A1694),SUMIFS('Census Data'!X:X,'Census Data'!$A:$A,$A1694))/SUMIFS('Census Data'!$F:$F,'Census Data'!$A:$A,$A1694)</f>
        <v>6.2517521726941402E-2</v>
      </c>
      <c r="K1694" s="16">
        <f t="shared" si="53"/>
        <v>0.93748247827305864</v>
      </c>
      <c r="L1694" s="19">
        <f>'EPA Data'!D1695/SUM('EPA Data'!D:D)</f>
        <v>3.0256022804334675E-6</v>
      </c>
      <c r="M1694" s="19">
        <f>'EPA Data'!E1695/SUM('EPA Data'!E:E)</f>
        <v>1.5373090754502139E-5</v>
      </c>
      <c r="N1694" s="19">
        <f>'EPA Data'!F1695/SUM('EPA Data'!F:F)</f>
        <v>1.8196766912567922E-5</v>
      </c>
      <c r="O1694" s="19">
        <f>'EPA Data'!G1695/SUM('EPA Data'!G:G)</f>
        <v>3.4490772340925717E-6</v>
      </c>
      <c r="P1694" s="19">
        <f>'EPA Data'!H1695/SUM('EPA Data'!H:H)</f>
        <v>9.9965098457678573E-6</v>
      </c>
      <c r="Q1694" s="19">
        <f>'EPA Data'!I1695/SUM('EPA Data'!I:I)</f>
        <v>6.2885167586822969E-6</v>
      </c>
      <c r="R1694" s="19">
        <f>'EPA Data'!J1695/SUM('EPA Data'!J:J)</f>
        <v>2.4493548157601891E-6</v>
      </c>
      <c r="S1694" s="19">
        <f>'EPA Data'!K1695/SUM('EPA Data'!K:K)</f>
        <v>1.745121940711622E-5</v>
      </c>
      <c r="T1694" s="19">
        <f>'EPA Data'!L1695/SUM('EPA Data'!L:L)</f>
        <v>9.6355914266964319E-6</v>
      </c>
      <c r="U1694" s="19">
        <f>'EPA Data'!M1695/SUM('EPA Data'!M:M)</f>
        <v>2.9570046317221568E-6</v>
      </c>
      <c r="V1694" s="19">
        <f>'EPA Data'!N1695/SUM('EPA Data'!N:N)</f>
        <v>4.4581103677802103E-6</v>
      </c>
      <c r="W1694" s="19">
        <f>'EPA Data'!O1695/SUM('EPA Data'!O:O)</f>
        <v>4.3025028362335393E-6</v>
      </c>
      <c r="X1694" s="19">
        <f>'EPA Data'!P1695/SUM('EPA Data'!P:P)</f>
        <v>4.2724049138750672E-5</v>
      </c>
    </row>
    <row r="1695" spans="1:24" x14ac:dyDescent="0.35">
      <c r="A1695" s="13" t="s">
        <v>2798</v>
      </c>
      <c r="B1695" s="13" t="s">
        <v>2691</v>
      </c>
      <c r="C1695" s="18" t="s">
        <v>2799</v>
      </c>
      <c r="D1695" s="14">
        <f>SUMIFS('Census Data'!G:G,'Census Data'!$A:$A,$A1695)/SUMIFS('Census Data'!$F:$F,'Census Data'!$A:$A,$A1695)</f>
        <v>0.50444613821138207</v>
      </c>
      <c r="E1695" s="16">
        <f>SUMIFS('Census Data'!H:H,'Census Data'!$A:$A,$A1695)/SUMIFS('Census Data'!$F:$F,'Census Data'!$A:$A,$A1695)</f>
        <v>0.49555386178861788</v>
      </c>
      <c r="F1695" s="14">
        <f>SUM(SUMIFS('Census Data'!I:I,'Census Data'!$A:$A,$A1695),SUMIFS('Census Data'!J:J,'Census Data'!$A:$A,$A1695))/SUMIFS('Census Data'!$F:$F,'Census Data'!$A:$A,$A1695)</f>
        <v>0.92784552845528456</v>
      </c>
      <c r="G1695" s="14">
        <f>SUM(SUMIFS('Census Data'!K:K,'Census Data'!$A:$A,$A1695),SUMIFS('Census Data'!L:L,'Census Data'!$A:$A,$A1695))/SUMIFS('Census Data'!$F:$F,'Census Data'!$A:$A,$A1695)</f>
        <v>5.335365853658537E-3</v>
      </c>
      <c r="H1695" s="14">
        <f>SUM(SUMIFS('Census Data'!O:O,'Census Data'!$A:$A,$A1695),SUMIFS('Census Data'!P:P,'Census Data'!$A:$A,$A1695))/SUMIFS('Census Data'!$F:$F,'Census Data'!$A:$A,$A1695)</f>
        <v>5.208333333333333E-3</v>
      </c>
      <c r="I1695" s="16">
        <f t="shared" si="52"/>
        <v>6.1610772357723498E-2</v>
      </c>
      <c r="J1695" s="14">
        <f>SUM(SUMIFS('Census Data'!W:W,'Census Data'!$A:$A,$A1695),SUMIFS('Census Data'!X:X,'Census Data'!$A:$A,$A1695))/SUMIFS('Census Data'!$F:$F,'Census Data'!$A:$A,$A1695)</f>
        <v>2.0071138211382115E-2</v>
      </c>
      <c r="K1695" s="16">
        <f t="shared" si="53"/>
        <v>0.97992886178861793</v>
      </c>
      <c r="L1695" s="19">
        <f>'EPA Data'!D1696/SUM('EPA Data'!D:D)</f>
        <v>7.2154544376468575E-6</v>
      </c>
      <c r="M1695" s="19">
        <f>'EPA Data'!E1696/SUM('EPA Data'!E:E)</f>
        <v>2.4025779629207182E-5</v>
      </c>
      <c r="N1695" s="19">
        <f>'EPA Data'!F1696/SUM('EPA Data'!F:F)</f>
        <v>1.7532462399564724E-5</v>
      </c>
      <c r="O1695" s="19">
        <f>'EPA Data'!G1696/SUM('EPA Data'!G:G)</f>
        <v>5.0758311309261312E-6</v>
      </c>
      <c r="P1695" s="19">
        <f>'EPA Data'!H1696/SUM('EPA Data'!H:H)</f>
        <v>1.4182288131092662E-5</v>
      </c>
      <c r="Q1695" s="19">
        <f>'EPA Data'!I1696/SUM('EPA Data'!I:I)</f>
        <v>6.4510882764664663E-6</v>
      </c>
      <c r="R1695" s="19">
        <f>'EPA Data'!J1696/SUM('EPA Data'!J:J)</f>
        <v>3.4330240343881475E-6</v>
      </c>
      <c r="S1695" s="19">
        <f>'EPA Data'!K1696/SUM('EPA Data'!K:K)</f>
        <v>1.6712311357836647E-5</v>
      </c>
      <c r="T1695" s="19">
        <f>'EPA Data'!L1696/SUM('EPA Data'!L:L)</f>
        <v>9.4899735753748444E-6</v>
      </c>
      <c r="U1695" s="19">
        <f>'EPA Data'!M1696/SUM('EPA Data'!M:M)</f>
        <v>6.1127241363235626E-6</v>
      </c>
      <c r="V1695" s="19">
        <f>'EPA Data'!N1696/SUM('EPA Data'!N:N)</f>
        <v>8.3358351091312605E-6</v>
      </c>
      <c r="W1695" s="19">
        <f>'EPA Data'!O1696/SUM('EPA Data'!O:O)</f>
        <v>7.7257042055592301E-6</v>
      </c>
      <c r="X1695" s="19">
        <f>'EPA Data'!P1696/SUM('EPA Data'!P:P)</f>
        <v>4.0158248800549652E-5</v>
      </c>
    </row>
    <row r="1696" spans="1:24" x14ac:dyDescent="0.35">
      <c r="A1696" s="13" t="s">
        <v>2800</v>
      </c>
      <c r="B1696" s="13" t="s">
        <v>2691</v>
      </c>
      <c r="C1696" s="18" t="s">
        <v>2289</v>
      </c>
      <c r="D1696" s="14">
        <f>SUMIFS('Census Data'!G:G,'Census Data'!$A:$A,$A1696)/SUMIFS('Census Data'!$F:$F,'Census Data'!$A:$A,$A1696)</f>
        <v>0.49802058590657167</v>
      </c>
      <c r="E1696" s="16">
        <f>SUMIFS('Census Data'!H:H,'Census Data'!$A:$A,$A1696)/SUMIFS('Census Data'!$F:$F,'Census Data'!$A:$A,$A1696)</f>
        <v>0.50197941409342839</v>
      </c>
      <c r="F1696" s="14">
        <f>SUM(SUMIFS('Census Data'!I:I,'Census Data'!$A:$A,$A1696),SUMIFS('Census Data'!J:J,'Census Data'!$A:$A,$A1696))/SUMIFS('Census Data'!$F:$F,'Census Data'!$A:$A,$A1696)</f>
        <v>0.98099762470308793</v>
      </c>
      <c r="G1696" s="14">
        <f>SUM(SUMIFS('Census Data'!K:K,'Census Data'!$A:$A,$A1696),SUMIFS('Census Data'!L:L,'Census Data'!$A:$A,$A1696))/SUMIFS('Census Data'!$F:$F,'Census Data'!$A:$A,$A1696)</f>
        <v>3.1670625494853522E-3</v>
      </c>
      <c r="H1696" s="14">
        <f>SUM(SUMIFS('Census Data'!O:O,'Census Data'!$A:$A,$A1696),SUMIFS('Census Data'!P:P,'Census Data'!$A:$A,$A1696))/SUMIFS('Census Data'!$F:$F,'Census Data'!$A:$A,$A1696)</f>
        <v>3.95882818685669E-3</v>
      </c>
      <c r="I1696" s="16">
        <f t="shared" si="52"/>
        <v>1.187648456057E-2</v>
      </c>
      <c r="J1696" s="14">
        <f>SUM(SUMIFS('Census Data'!W:W,'Census Data'!$A:$A,$A1696),SUMIFS('Census Data'!X:X,'Census Data'!$A:$A,$A1696))/SUMIFS('Census Data'!$F:$F,'Census Data'!$A:$A,$A1696)</f>
        <v>1.8210609659540775E-2</v>
      </c>
      <c r="K1696" s="16">
        <f t="shared" si="53"/>
        <v>0.9817893903404592</v>
      </c>
      <c r="L1696" s="19">
        <f>'EPA Data'!D1697/SUM('EPA Data'!D:D)</f>
        <v>4.4624798547156702E-7</v>
      </c>
      <c r="M1696" s="19">
        <f>'EPA Data'!E1697/SUM('EPA Data'!E:E)</f>
        <v>2.3967045653639953E-6</v>
      </c>
      <c r="N1696" s="19">
        <f>'EPA Data'!F1697/SUM('EPA Data'!F:F)</f>
        <v>2.3498406775677463E-6</v>
      </c>
      <c r="O1696" s="19">
        <f>'EPA Data'!G1697/SUM('EPA Data'!G:G)</f>
        <v>4.3752695314753126E-7</v>
      </c>
      <c r="P1696" s="19">
        <f>'EPA Data'!H1697/SUM('EPA Data'!H:H)</f>
        <v>1.5585199366088938E-6</v>
      </c>
      <c r="Q1696" s="19">
        <f>'EPA Data'!I1697/SUM('EPA Data'!I:I)</f>
        <v>8.1174362413311023E-7</v>
      </c>
      <c r="R1696" s="19">
        <f>'EPA Data'!J1697/SUM('EPA Data'!J:J)</f>
        <v>2.7945018891398156E-7</v>
      </c>
      <c r="S1696" s="19">
        <f>'EPA Data'!K1697/SUM('EPA Data'!K:K)</f>
        <v>1.7513968424291893E-6</v>
      </c>
      <c r="T1696" s="19">
        <f>'EPA Data'!L1697/SUM('EPA Data'!L:L)</f>
        <v>1.1967442639333383E-6</v>
      </c>
      <c r="U1696" s="19">
        <f>'EPA Data'!M1697/SUM('EPA Data'!M:M)</f>
        <v>4.653225612807368E-7</v>
      </c>
      <c r="V1696" s="19">
        <f>'EPA Data'!N1697/SUM('EPA Data'!N:N)</f>
        <v>6.9693898414452152E-7</v>
      </c>
      <c r="W1696" s="19">
        <f>'EPA Data'!O1697/SUM('EPA Data'!O:O)</f>
        <v>8.0743894605730021E-7</v>
      </c>
      <c r="X1696" s="19">
        <f>'EPA Data'!P1697/SUM('EPA Data'!P:P)</f>
        <v>6.7671220098013216E-6</v>
      </c>
    </row>
    <row r="1697" spans="1:24" x14ac:dyDescent="0.35">
      <c r="A1697" s="13" t="s">
        <v>2801</v>
      </c>
      <c r="B1697" s="13" t="s">
        <v>2691</v>
      </c>
      <c r="C1697" s="18" t="s">
        <v>294</v>
      </c>
      <c r="D1697" s="14">
        <f>SUMIFS('Census Data'!G:G,'Census Data'!$A:$A,$A1697)/SUMIFS('Census Data'!$F:$F,'Census Data'!$A:$A,$A1697)</f>
        <v>0.51513509853050721</v>
      </c>
      <c r="E1697" s="16">
        <f>SUMIFS('Census Data'!H:H,'Census Data'!$A:$A,$A1697)/SUMIFS('Census Data'!$F:$F,'Census Data'!$A:$A,$A1697)</f>
        <v>0.48486490146949279</v>
      </c>
      <c r="F1697" s="14">
        <f>SUM(SUMIFS('Census Data'!I:I,'Census Data'!$A:$A,$A1697),SUMIFS('Census Data'!J:J,'Census Data'!$A:$A,$A1697))/SUMIFS('Census Data'!$F:$F,'Census Data'!$A:$A,$A1697)</f>
        <v>0.9152840793661543</v>
      </c>
      <c r="G1697" s="14">
        <f>SUM(SUMIFS('Census Data'!K:K,'Census Data'!$A:$A,$A1697),SUMIFS('Census Data'!L:L,'Census Data'!$A:$A,$A1697))/SUMIFS('Census Data'!$F:$F,'Census Data'!$A:$A,$A1697)</f>
        <v>1.8690323017539107E-2</v>
      </c>
      <c r="H1697" s="14">
        <f>SUM(SUMIFS('Census Data'!O:O,'Census Data'!$A:$A,$A1697),SUMIFS('Census Data'!P:P,'Census Data'!$A:$A,$A1697))/SUMIFS('Census Data'!$F:$F,'Census Data'!$A:$A,$A1697)</f>
        <v>2.8780388704543917E-2</v>
      </c>
      <c r="I1697" s="16">
        <f t="shared" si="52"/>
        <v>3.7245208911762639E-2</v>
      </c>
      <c r="J1697" s="14">
        <f>SUM(SUMIFS('Census Data'!W:W,'Census Data'!$A:$A,$A1697),SUMIFS('Census Data'!X:X,'Census Data'!$A:$A,$A1697))/SUMIFS('Census Data'!$F:$F,'Census Data'!$A:$A,$A1697)</f>
        <v>0.2821155278661881</v>
      </c>
      <c r="K1697" s="16">
        <f t="shared" si="53"/>
        <v>0.7178844721338119</v>
      </c>
      <c r="L1697" s="19">
        <f>'EPA Data'!D1698/SUM('EPA Data'!D:D)</f>
        <v>9.8721656480382918E-6</v>
      </c>
      <c r="M1697" s="19">
        <f>'EPA Data'!E1698/SUM('EPA Data'!E:E)</f>
        <v>4.1709198239092429E-5</v>
      </c>
      <c r="N1697" s="19">
        <f>'EPA Data'!F1698/SUM('EPA Data'!F:F)</f>
        <v>3.2489304480334243E-5</v>
      </c>
      <c r="O1697" s="19">
        <f>'EPA Data'!G1698/SUM('EPA Data'!G:G)</f>
        <v>9.7636740313458145E-6</v>
      </c>
      <c r="P1697" s="19">
        <f>'EPA Data'!H1698/SUM('EPA Data'!H:H)</f>
        <v>2.6806670944830999E-5</v>
      </c>
      <c r="Q1697" s="19">
        <f>'EPA Data'!I1698/SUM('EPA Data'!I:I)</f>
        <v>1.1936449277712293E-5</v>
      </c>
      <c r="R1697" s="19">
        <f>'EPA Data'!J1698/SUM('EPA Data'!J:J)</f>
        <v>6.5904609286932308E-6</v>
      </c>
      <c r="S1697" s="19">
        <f>'EPA Data'!K1698/SUM('EPA Data'!K:K)</f>
        <v>3.2065409244211787E-5</v>
      </c>
      <c r="T1697" s="19">
        <f>'EPA Data'!L1698/SUM('EPA Data'!L:L)</f>
        <v>1.773490354014878E-5</v>
      </c>
      <c r="U1697" s="19">
        <f>'EPA Data'!M1698/SUM('EPA Data'!M:M)</f>
        <v>1.0258535258766437E-5</v>
      </c>
      <c r="V1697" s="19">
        <f>'EPA Data'!N1698/SUM('EPA Data'!N:N)</f>
        <v>1.3390977670206595E-5</v>
      </c>
      <c r="W1697" s="19">
        <f>'EPA Data'!O1698/SUM('EPA Data'!O:O)</f>
        <v>1.2780974942332406E-5</v>
      </c>
      <c r="X1697" s="19">
        <f>'EPA Data'!P1698/SUM('EPA Data'!P:P)</f>
        <v>8.69869412590186E-5</v>
      </c>
    </row>
    <row r="1698" spans="1:24" x14ac:dyDescent="0.35">
      <c r="A1698" s="13" t="s">
        <v>2802</v>
      </c>
      <c r="B1698" s="13" t="s">
        <v>2691</v>
      </c>
      <c r="C1698" s="18" t="s">
        <v>2803</v>
      </c>
      <c r="D1698" s="14">
        <f>SUMIFS('Census Data'!G:G,'Census Data'!$A:$A,$A1698)/SUMIFS('Census Data'!$F:$F,'Census Data'!$A:$A,$A1698)</f>
        <v>0.50351264710357457</v>
      </c>
      <c r="E1698" s="16">
        <f>SUMIFS('Census Data'!H:H,'Census Data'!$A:$A,$A1698)/SUMIFS('Census Data'!$F:$F,'Census Data'!$A:$A,$A1698)</f>
        <v>0.49648735289642543</v>
      </c>
      <c r="F1698" s="14">
        <f>SUM(SUMIFS('Census Data'!I:I,'Census Data'!$A:$A,$A1698),SUMIFS('Census Data'!J:J,'Census Data'!$A:$A,$A1698))/SUMIFS('Census Data'!$F:$F,'Census Data'!$A:$A,$A1698)</f>
        <v>0.886813538513198</v>
      </c>
      <c r="G1698" s="14">
        <f>SUM(SUMIFS('Census Data'!K:K,'Census Data'!$A:$A,$A1698),SUMIFS('Census Data'!L:L,'Census Data'!$A:$A,$A1698))/SUMIFS('Census Data'!$F:$F,'Census Data'!$A:$A,$A1698)</f>
        <v>4.3867427084371739E-2</v>
      </c>
      <c r="H1698" s="14">
        <f>SUM(SUMIFS('Census Data'!O:O,'Census Data'!$A:$A,$A1698),SUMIFS('Census Data'!P:P,'Census Data'!$A:$A,$A1698))/SUMIFS('Census Data'!$F:$F,'Census Data'!$A:$A,$A1698)</f>
        <v>2.7114802436554616E-2</v>
      </c>
      <c r="I1698" s="16">
        <f t="shared" si="52"/>
        <v>4.2204231965875638E-2</v>
      </c>
      <c r="J1698" s="14">
        <f>SUM(SUMIFS('Census Data'!W:W,'Census Data'!$A:$A,$A1698),SUMIFS('Census Data'!X:X,'Census Data'!$A:$A,$A1698))/SUMIFS('Census Data'!$F:$F,'Census Data'!$A:$A,$A1698)</f>
        <v>0.10509084613084152</v>
      </c>
      <c r="K1698" s="16">
        <f t="shared" si="53"/>
        <v>0.89490915386915848</v>
      </c>
      <c r="L1698" s="19">
        <f>'EPA Data'!D1699/SUM('EPA Data'!D:D)</f>
        <v>3.4375275308234991E-4</v>
      </c>
      <c r="M1698" s="19">
        <f>'EPA Data'!E1699/SUM('EPA Data'!E:E)</f>
        <v>1.2258538752348317E-3</v>
      </c>
      <c r="N1698" s="19">
        <f>'EPA Data'!F1699/SUM('EPA Data'!F:F)</f>
        <v>8.5371166664811307E-4</v>
      </c>
      <c r="O1698" s="19">
        <f>'EPA Data'!G1699/SUM('EPA Data'!G:G)</f>
        <v>3.9027792045940479E-4</v>
      </c>
      <c r="P1698" s="19">
        <f>'EPA Data'!H1699/SUM('EPA Data'!H:H)</f>
        <v>7.2228808754649205E-4</v>
      </c>
      <c r="Q1698" s="19">
        <f>'EPA Data'!I1699/SUM('EPA Data'!I:I)</f>
        <v>3.2521847157992913E-4</v>
      </c>
      <c r="R1698" s="19">
        <f>'EPA Data'!J1699/SUM('EPA Data'!J:J)</f>
        <v>2.0431762753787247E-4</v>
      </c>
      <c r="S1698" s="19">
        <f>'EPA Data'!K1699/SUM('EPA Data'!K:K)</f>
        <v>7.2652476999348562E-4</v>
      </c>
      <c r="T1698" s="19">
        <f>'EPA Data'!L1699/SUM('EPA Data'!L:L)</f>
        <v>4.2061459151081584E-4</v>
      </c>
      <c r="U1698" s="19">
        <f>'EPA Data'!M1699/SUM('EPA Data'!M:M)</f>
        <v>4.1140309227360376E-4</v>
      </c>
      <c r="V1698" s="19">
        <f>'EPA Data'!N1699/SUM('EPA Data'!N:N)</f>
        <v>4.2126064069636176E-4</v>
      </c>
      <c r="W1698" s="19">
        <f>'EPA Data'!O1699/SUM('EPA Data'!O:O)</f>
        <v>3.6282002879618725E-4</v>
      </c>
      <c r="X1698" s="19">
        <f>'EPA Data'!P1699/SUM('EPA Data'!P:P)</f>
        <v>2.040057837712524E-3</v>
      </c>
    </row>
    <row r="1699" spans="1:24" x14ac:dyDescent="0.35">
      <c r="A1699" s="13" t="s">
        <v>2804</v>
      </c>
      <c r="B1699" s="13" t="s">
        <v>2691</v>
      </c>
      <c r="C1699" s="18" t="s">
        <v>2805</v>
      </c>
      <c r="D1699" s="14">
        <f>SUMIFS('Census Data'!G:G,'Census Data'!$A:$A,$A1699)/SUMIFS('Census Data'!$F:$F,'Census Data'!$A:$A,$A1699)</f>
        <v>0.51065930613527222</v>
      </c>
      <c r="E1699" s="16">
        <f>SUMIFS('Census Data'!H:H,'Census Data'!$A:$A,$A1699)/SUMIFS('Census Data'!$F:$F,'Census Data'!$A:$A,$A1699)</f>
        <v>0.48934069386472778</v>
      </c>
      <c r="F1699" s="14">
        <f>SUM(SUMIFS('Census Data'!I:I,'Census Data'!$A:$A,$A1699),SUMIFS('Census Data'!J:J,'Census Data'!$A:$A,$A1699))/SUMIFS('Census Data'!$F:$F,'Census Data'!$A:$A,$A1699)</f>
        <v>0.96979489250931283</v>
      </c>
      <c r="G1699" s="14">
        <f>SUM(SUMIFS('Census Data'!K:K,'Census Data'!$A:$A,$A1699),SUMIFS('Census Data'!L:L,'Census Data'!$A:$A,$A1699))/SUMIFS('Census Data'!$F:$F,'Census Data'!$A:$A,$A1699)</f>
        <v>5.2511108119025181E-3</v>
      </c>
      <c r="H1699" s="14">
        <f>SUM(SUMIFS('Census Data'!O:O,'Census Data'!$A:$A,$A1699),SUMIFS('Census Data'!P:P,'Census Data'!$A:$A,$A1699))/SUMIFS('Census Data'!$F:$F,'Census Data'!$A:$A,$A1699)</f>
        <v>4.7125353440150798E-3</v>
      </c>
      <c r="I1699" s="16">
        <f t="shared" si="52"/>
        <v>2.0241461334769562E-2</v>
      </c>
      <c r="J1699" s="14">
        <f>SUM(SUMIFS('Census Data'!W:W,'Census Data'!$A:$A,$A1699),SUMIFS('Census Data'!X:X,'Census Data'!$A:$A,$A1699))/SUMIFS('Census Data'!$F:$F,'Census Data'!$A:$A,$A1699)</f>
        <v>2.562721601364391E-2</v>
      </c>
      <c r="K1699" s="16">
        <f t="shared" si="53"/>
        <v>0.97437278398635607</v>
      </c>
      <c r="L1699" s="19">
        <f>'EPA Data'!D1700/SUM('EPA Data'!D:D)</f>
        <v>2.0795598545972012E-5</v>
      </c>
      <c r="M1699" s="19">
        <f>'EPA Data'!E1700/SUM('EPA Data'!E:E)</f>
        <v>8.6387955891767485E-5</v>
      </c>
      <c r="N1699" s="19">
        <f>'EPA Data'!F1700/SUM('EPA Data'!F:F)</f>
        <v>6.2271079414269784E-5</v>
      </c>
      <c r="O1699" s="19">
        <f>'EPA Data'!G1700/SUM('EPA Data'!G:G)</f>
        <v>2.3126904393827371E-5</v>
      </c>
      <c r="P1699" s="19">
        <f>'EPA Data'!H1700/SUM('EPA Data'!H:H)</f>
        <v>5.2249393491769768E-5</v>
      </c>
      <c r="Q1699" s="19">
        <f>'EPA Data'!I1700/SUM('EPA Data'!I:I)</f>
        <v>2.2040130351979542E-5</v>
      </c>
      <c r="R1699" s="19">
        <f>'EPA Data'!J1700/SUM('EPA Data'!J:J)</f>
        <v>1.28679712068754E-5</v>
      </c>
      <c r="S1699" s="19">
        <f>'EPA Data'!K1700/SUM('EPA Data'!K:K)</f>
        <v>5.3137353994027914E-5</v>
      </c>
      <c r="T1699" s="19">
        <f>'EPA Data'!L1700/SUM('EPA Data'!L:L)</f>
        <v>3.0075667196368973E-5</v>
      </c>
      <c r="U1699" s="19">
        <f>'EPA Data'!M1700/SUM('EPA Data'!M:M)</f>
        <v>2.5290887892032118E-5</v>
      </c>
      <c r="V1699" s="19">
        <f>'EPA Data'!N1700/SUM('EPA Data'!N:N)</f>
        <v>2.8618485173152799E-5</v>
      </c>
      <c r="W1699" s="19">
        <f>'EPA Data'!O1700/SUM('EPA Data'!O:O)</f>
        <v>2.5485289900437366E-5</v>
      </c>
      <c r="X1699" s="19">
        <f>'EPA Data'!P1700/SUM('EPA Data'!P:P)</f>
        <v>1.5742542960370631E-4</v>
      </c>
    </row>
    <row r="1700" spans="1:24" x14ac:dyDescent="0.35">
      <c r="A1700" s="13" t="s">
        <v>2806</v>
      </c>
      <c r="B1700" s="13" t="s">
        <v>2691</v>
      </c>
      <c r="C1700" s="18" t="s">
        <v>2807</v>
      </c>
      <c r="D1700" s="14">
        <f>SUMIFS('Census Data'!G:G,'Census Data'!$A:$A,$A1700)/SUMIFS('Census Data'!$F:$F,'Census Data'!$A:$A,$A1700)</f>
        <v>0.49021998116030363</v>
      </c>
      <c r="E1700" s="16">
        <f>SUMIFS('Census Data'!H:H,'Census Data'!$A:$A,$A1700)/SUMIFS('Census Data'!$F:$F,'Census Data'!$A:$A,$A1700)</f>
        <v>0.50978001883969637</v>
      </c>
      <c r="F1700" s="14">
        <f>SUM(SUMIFS('Census Data'!I:I,'Census Data'!$A:$A,$A1700),SUMIFS('Census Data'!J:J,'Census Data'!$A:$A,$A1700))/SUMIFS('Census Data'!$F:$F,'Census Data'!$A:$A,$A1700)</f>
        <v>0.92658059511276114</v>
      </c>
      <c r="G1700" s="14">
        <f>SUM(SUMIFS('Census Data'!K:K,'Census Data'!$A:$A,$A1700),SUMIFS('Census Data'!L:L,'Census Data'!$A:$A,$A1700))/SUMIFS('Census Data'!$F:$F,'Census Data'!$A:$A,$A1700)</f>
        <v>1.1276112373247632E-2</v>
      </c>
      <c r="H1700" s="14">
        <f>SUM(SUMIFS('Census Data'!O:O,'Census Data'!$A:$A,$A1700),SUMIFS('Census Data'!P:P,'Census Data'!$A:$A,$A1700))/SUMIFS('Census Data'!$F:$F,'Census Data'!$A:$A,$A1700)</f>
        <v>8.8103285864686645E-3</v>
      </c>
      <c r="I1700" s="16">
        <f t="shared" si="52"/>
        <v>5.3332963927522514E-2</v>
      </c>
      <c r="J1700" s="14">
        <f>SUM(SUMIFS('Census Data'!W:W,'Census Data'!$A:$A,$A1700),SUMIFS('Census Data'!X:X,'Census Data'!$A:$A,$A1700))/SUMIFS('Census Data'!$F:$F,'Census Data'!$A:$A,$A1700)</f>
        <v>0.2286529617110877</v>
      </c>
      <c r="K1700" s="16">
        <f t="shared" si="53"/>
        <v>0.77134703828891227</v>
      </c>
      <c r="L1700" s="19">
        <f>'EPA Data'!D1701/SUM('EPA Data'!D:D)</f>
        <v>1.9852555792419062E-5</v>
      </c>
      <c r="M1700" s="19">
        <f>'EPA Data'!E1701/SUM('EPA Data'!E:E)</f>
        <v>6.4092020813913522E-5</v>
      </c>
      <c r="N1700" s="19">
        <f>'EPA Data'!F1701/SUM('EPA Data'!F:F)</f>
        <v>6.6290656201236433E-5</v>
      </c>
      <c r="O1700" s="19">
        <f>'EPA Data'!G1701/SUM('EPA Data'!G:G)</f>
        <v>3.1306300782641613E-5</v>
      </c>
      <c r="P1700" s="19">
        <f>'EPA Data'!H1701/SUM('EPA Data'!H:H)</f>
        <v>4.6973296622658238E-5</v>
      </c>
      <c r="Q1700" s="19">
        <f>'EPA Data'!I1701/SUM('EPA Data'!I:I)</f>
        <v>3.7730836992754124E-5</v>
      </c>
      <c r="R1700" s="19">
        <f>'EPA Data'!J1701/SUM('EPA Data'!J:J)</f>
        <v>2.1925715785814146E-5</v>
      </c>
      <c r="S1700" s="19">
        <f>'EPA Data'!K1701/SUM('EPA Data'!K:K)</f>
        <v>7.286549513006042E-5</v>
      </c>
      <c r="T1700" s="19">
        <f>'EPA Data'!L1701/SUM('EPA Data'!L:L)</f>
        <v>4.6578783490066289E-5</v>
      </c>
      <c r="U1700" s="19">
        <f>'EPA Data'!M1701/SUM('EPA Data'!M:M)</f>
        <v>1.8515487152459639E-5</v>
      </c>
      <c r="V1700" s="19">
        <f>'EPA Data'!N1701/SUM('EPA Data'!N:N)</f>
        <v>1.9025872616100863E-5</v>
      </c>
      <c r="W1700" s="19">
        <f>'EPA Data'!O1701/SUM('EPA Data'!O:O)</f>
        <v>1.941825401291166E-5</v>
      </c>
      <c r="X1700" s="19">
        <f>'EPA Data'!P1701/SUM('EPA Data'!P:P)</f>
        <v>1.5038454449043081E-4</v>
      </c>
    </row>
    <row r="1701" spans="1:24" x14ac:dyDescent="0.35">
      <c r="A1701" s="13" t="s">
        <v>2808</v>
      </c>
      <c r="B1701" s="13" t="s">
        <v>2691</v>
      </c>
      <c r="C1701" s="18" t="s">
        <v>1615</v>
      </c>
      <c r="D1701" s="14">
        <f>SUMIFS('Census Data'!G:G,'Census Data'!$A:$A,$A1701)/SUMIFS('Census Data'!$F:$F,'Census Data'!$A:$A,$A1701)</f>
        <v>0.51556110858700588</v>
      </c>
      <c r="E1701" s="16">
        <f>SUMIFS('Census Data'!H:H,'Census Data'!$A:$A,$A1701)/SUMIFS('Census Data'!$F:$F,'Census Data'!$A:$A,$A1701)</f>
        <v>0.48443889141299407</v>
      </c>
      <c r="F1701" s="14">
        <f>SUM(SUMIFS('Census Data'!I:I,'Census Data'!$A:$A,$A1701),SUMIFS('Census Data'!J:J,'Census Data'!$A:$A,$A1701))/SUMIFS('Census Data'!$F:$F,'Census Data'!$A:$A,$A1701)</f>
        <v>0.9687641980917765</v>
      </c>
      <c r="G1701" s="14">
        <f>SUM(SUMIFS('Census Data'!K:K,'Census Data'!$A:$A,$A1701),SUMIFS('Census Data'!L:L,'Census Data'!$A:$A,$A1701))/SUMIFS('Census Data'!$F:$F,'Census Data'!$A:$A,$A1701)</f>
        <v>6.7014993184915947E-3</v>
      </c>
      <c r="H1701" s="14">
        <f>SUM(SUMIFS('Census Data'!O:O,'Census Data'!$A:$A,$A1701),SUMIFS('Census Data'!P:P,'Census Data'!$A:$A,$A1701))/SUMIFS('Census Data'!$F:$F,'Census Data'!$A:$A,$A1701)</f>
        <v>4.6001817355747383E-3</v>
      </c>
      <c r="I1701" s="16">
        <f t="shared" si="52"/>
        <v>1.9934120854157134E-2</v>
      </c>
      <c r="J1701" s="14">
        <f>SUM(SUMIFS('Census Data'!W:W,'Census Data'!$A:$A,$A1701),SUMIFS('Census Data'!X:X,'Census Data'!$A:$A,$A1701))/SUMIFS('Census Data'!$F:$F,'Census Data'!$A:$A,$A1701)</f>
        <v>2.7146751476601543E-2</v>
      </c>
      <c r="K1701" s="16">
        <f t="shared" si="53"/>
        <v>0.97285324852339849</v>
      </c>
      <c r="L1701" s="19">
        <f>'EPA Data'!D1702/SUM('EPA Data'!D:D)</f>
        <v>1.1576659345569331E-5</v>
      </c>
      <c r="M1701" s="19">
        <f>'EPA Data'!E1702/SUM('EPA Data'!E:E)</f>
        <v>5.11369257134331E-5</v>
      </c>
      <c r="N1701" s="19">
        <f>'EPA Data'!F1702/SUM('EPA Data'!F:F)</f>
        <v>3.9016943479602964E-5</v>
      </c>
      <c r="O1701" s="19">
        <f>'EPA Data'!G1702/SUM('EPA Data'!G:G)</f>
        <v>1.3335758972173849E-5</v>
      </c>
      <c r="P1701" s="19">
        <f>'EPA Data'!H1702/SUM('EPA Data'!H:H)</f>
        <v>3.2986058303238633E-5</v>
      </c>
      <c r="Q1701" s="19">
        <f>'EPA Data'!I1702/SUM('EPA Data'!I:I)</f>
        <v>1.4063010106407577E-5</v>
      </c>
      <c r="R1701" s="19">
        <f>'EPA Data'!J1702/SUM('EPA Data'!J:J)</f>
        <v>7.4326394410587316E-6</v>
      </c>
      <c r="S1701" s="19">
        <f>'EPA Data'!K1702/SUM('EPA Data'!K:K)</f>
        <v>3.6250297776880411E-5</v>
      </c>
      <c r="T1701" s="19">
        <f>'EPA Data'!L1702/SUM('EPA Data'!L:L)</f>
        <v>2.024493048479542E-5</v>
      </c>
      <c r="U1701" s="19">
        <f>'EPA Data'!M1702/SUM('EPA Data'!M:M)</f>
        <v>1.3119093879386503E-5</v>
      </c>
      <c r="V1701" s="19">
        <f>'EPA Data'!N1702/SUM('EPA Data'!N:N)</f>
        <v>1.6360230261692491E-5</v>
      </c>
      <c r="W1701" s="19">
        <f>'EPA Data'!O1702/SUM('EPA Data'!O:O)</f>
        <v>1.5460984130965439E-5</v>
      </c>
      <c r="X1701" s="19">
        <f>'EPA Data'!P1702/SUM('EPA Data'!P:P)</f>
        <v>1.0446156676564233E-4</v>
      </c>
    </row>
    <row r="1702" spans="1:24" x14ac:dyDescent="0.35">
      <c r="A1702" s="13" t="s">
        <v>2809</v>
      </c>
      <c r="B1702" s="13" t="s">
        <v>2691</v>
      </c>
      <c r="C1702" s="18" t="s">
        <v>1619</v>
      </c>
      <c r="D1702" s="14">
        <f>SUMIFS('Census Data'!G:G,'Census Data'!$A:$A,$A1702)/SUMIFS('Census Data'!$F:$F,'Census Data'!$A:$A,$A1702)</f>
        <v>0.50029268292682927</v>
      </c>
      <c r="E1702" s="16">
        <f>SUMIFS('Census Data'!H:H,'Census Data'!$A:$A,$A1702)/SUMIFS('Census Data'!$F:$F,'Census Data'!$A:$A,$A1702)</f>
        <v>0.49970731707317073</v>
      </c>
      <c r="F1702" s="14">
        <f>SUM(SUMIFS('Census Data'!I:I,'Census Data'!$A:$A,$A1702),SUMIFS('Census Data'!J:J,'Census Data'!$A:$A,$A1702))/SUMIFS('Census Data'!$F:$F,'Census Data'!$A:$A,$A1702)</f>
        <v>0.84819512195121949</v>
      </c>
      <c r="G1702" s="14">
        <f>SUM(SUMIFS('Census Data'!K:K,'Census Data'!$A:$A,$A1702),SUMIFS('Census Data'!L:L,'Census Data'!$A:$A,$A1702))/SUMIFS('Census Data'!$F:$F,'Census Data'!$A:$A,$A1702)</f>
        <v>4.0975609756097563E-3</v>
      </c>
      <c r="H1702" s="14">
        <f>SUM(SUMIFS('Census Data'!O:O,'Census Data'!$A:$A,$A1702),SUMIFS('Census Data'!P:P,'Census Data'!$A:$A,$A1702))/SUMIFS('Census Data'!$F:$F,'Census Data'!$A:$A,$A1702)</f>
        <v>6.8292682926829268E-3</v>
      </c>
      <c r="I1702" s="16">
        <f t="shared" si="52"/>
        <v>0.14087804878048782</v>
      </c>
      <c r="J1702" s="14">
        <f>SUM(SUMIFS('Census Data'!W:W,'Census Data'!$A:$A,$A1702),SUMIFS('Census Data'!X:X,'Census Data'!$A:$A,$A1702))/SUMIFS('Census Data'!$F:$F,'Census Data'!$A:$A,$A1702)</f>
        <v>4.7024390243902439E-2</v>
      </c>
      <c r="K1702" s="16">
        <f t="shared" si="53"/>
        <v>0.95297560975609752</v>
      </c>
      <c r="L1702" s="19">
        <f>'EPA Data'!D1703/SUM('EPA Data'!D:D)</f>
        <v>1.3121594239102032E-6</v>
      </c>
      <c r="M1702" s="19">
        <f>'EPA Data'!E1703/SUM('EPA Data'!E:E)</f>
        <v>5.629156915057898E-6</v>
      </c>
      <c r="N1702" s="19">
        <f>'EPA Data'!F1703/SUM('EPA Data'!F:F)</f>
        <v>6.4508192234365693E-6</v>
      </c>
      <c r="O1702" s="19">
        <f>'EPA Data'!G1703/SUM('EPA Data'!G:G)</f>
        <v>1.7212691330144386E-6</v>
      </c>
      <c r="P1702" s="19">
        <f>'EPA Data'!H1703/SUM('EPA Data'!H:H)</f>
        <v>3.9173239865787363E-6</v>
      </c>
      <c r="Q1702" s="19">
        <f>'EPA Data'!I1703/SUM('EPA Data'!I:I)</f>
        <v>2.6847691543763226E-6</v>
      </c>
      <c r="R1702" s="19">
        <f>'EPA Data'!J1703/SUM('EPA Data'!J:J)</f>
        <v>1.0126035477906567E-6</v>
      </c>
      <c r="S1702" s="19">
        <f>'EPA Data'!K1703/SUM('EPA Data'!K:K)</f>
        <v>5.0997100903340279E-6</v>
      </c>
      <c r="T1702" s="19">
        <f>'EPA Data'!L1703/SUM('EPA Data'!L:L)</f>
        <v>3.6833730341300301E-6</v>
      </c>
      <c r="U1702" s="19">
        <f>'EPA Data'!M1703/SUM('EPA Data'!M:M)</f>
        <v>1.1212096514144821E-6</v>
      </c>
      <c r="V1702" s="19">
        <f>'EPA Data'!N1703/SUM('EPA Data'!N:N)</f>
        <v>1.4497827562937601E-6</v>
      </c>
      <c r="W1702" s="19">
        <f>'EPA Data'!O1703/SUM('EPA Data'!O:O)</f>
        <v>1.7268662545709478E-6</v>
      </c>
      <c r="X1702" s="19">
        <f>'EPA Data'!P1703/SUM('EPA Data'!P:P)</f>
        <v>1.5789103720005638E-5</v>
      </c>
    </row>
    <row r="1703" spans="1:24" x14ac:dyDescent="0.35">
      <c r="A1703" s="13" t="s">
        <v>2810</v>
      </c>
      <c r="B1703" s="13" t="s">
        <v>2691</v>
      </c>
      <c r="C1703" s="18" t="s">
        <v>1621</v>
      </c>
      <c r="D1703" s="14">
        <f>SUMIFS('Census Data'!G:G,'Census Data'!$A:$A,$A1703)/SUMIFS('Census Data'!$F:$F,'Census Data'!$A:$A,$A1703)</f>
        <v>0.49746535991889151</v>
      </c>
      <c r="E1703" s="16">
        <f>SUMIFS('Census Data'!H:H,'Census Data'!$A:$A,$A1703)/SUMIFS('Census Data'!$F:$F,'Census Data'!$A:$A,$A1703)</f>
        <v>0.50253464008110849</v>
      </c>
      <c r="F1703" s="14">
        <f>SUM(SUMIFS('Census Data'!I:I,'Census Data'!$A:$A,$A1703),SUMIFS('Census Data'!J:J,'Census Data'!$A:$A,$A1703))/SUMIFS('Census Data'!$F:$F,'Census Data'!$A:$A,$A1703)</f>
        <v>0.97769516728624539</v>
      </c>
      <c r="G1703" s="14">
        <f>SUM(SUMIFS('Census Data'!K:K,'Census Data'!$A:$A,$A1703),SUMIFS('Census Data'!L:L,'Census Data'!$A:$A,$A1703))/SUMIFS('Census Data'!$F:$F,'Census Data'!$A:$A,$A1703)</f>
        <v>5.0692801622169653E-3</v>
      </c>
      <c r="H1703" s="14">
        <f>SUM(SUMIFS('Census Data'!O:O,'Census Data'!$A:$A,$A1703),SUMIFS('Census Data'!P:P,'Census Data'!$A:$A,$A1703))/SUMIFS('Census Data'!$F:$F,'Census Data'!$A:$A,$A1703)</f>
        <v>4.3933761405880369E-3</v>
      </c>
      <c r="I1703" s="16">
        <f t="shared" si="52"/>
        <v>1.2842176410949646E-2</v>
      </c>
      <c r="J1703" s="14">
        <f>SUM(SUMIFS('Census Data'!W:W,'Census Data'!$A:$A,$A1703),SUMIFS('Census Data'!X:X,'Census Data'!$A:$A,$A1703))/SUMIFS('Census Data'!$F:$F,'Census Data'!$A:$A,$A1703)</f>
        <v>2.3994592767826967E-2</v>
      </c>
      <c r="K1703" s="16">
        <f t="shared" si="53"/>
        <v>0.97600540723217299</v>
      </c>
      <c r="L1703" s="19">
        <f>'EPA Data'!D1704/SUM('EPA Data'!D:D)</f>
        <v>9.6992913092417544E-7</v>
      </c>
      <c r="M1703" s="19">
        <f>'EPA Data'!E1704/SUM('EPA Data'!E:E)</f>
        <v>4.7029853412144863E-6</v>
      </c>
      <c r="N1703" s="19">
        <f>'EPA Data'!F1704/SUM('EPA Data'!F:F)</f>
        <v>4.5150709650761074E-6</v>
      </c>
      <c r="O1703" s="19">
        <f>'EPA Data'!G1704/SUM('EPA Data'!G:G)</f>
        <v>1.3581571774077095E-6</v>
      </c>
      <c r="P1703" s="19">
        <f>'EPA Data'!H1704/SUM('EPA Data'!H:H)</f>
        <v>3.2786894285198523E-6</v>
      </c>
      <c r="Q1703" s="19">
        <f>'EPA Data'!I1704/SUM('EPA Data'!I:I)</f>
        <v>1.4994378006513312E-6</v>
      </c>
      <c r="R1703" s="19">
        <f>'EPA Data'!J1704/SUM('EPA Data'!J:J)</f>
        <v>6.2651516797781295E-7</v>
      </c>
      <c r="S1703" s="19">
        <f>'EPA Data'!K1704/SUM('EPA Data'!K:K)</f>
        <v>3.6753937172996332E-6</v>
      </c>
      <c r="T1703" s="19">
        <f>'EPA Data'!L1704/SUM('EPA Data'!L:L)</f>
        <v>2.1954861546699759E-6</v>
      </c>
      <c r="U1703" s="19">
        <f>'EPA Data'!M1704/SUM('EPA Data'!M:M)</f>
        <v>1.0490759771078104E-6</v>
      </c>
      <c r="V1703" s="19">
        <f>'EPA Data'!N1704/SUM('EPA Data'!N:N)</f>
        <v>1.3681365463091042E-6</v>
      </c>
      <c r="W1703" s="19">
        <f>'EPA Data'!O1704/SUM('EPA Data'!O:O)</f>
        <v>1.3711655395247525E-6</v>
      </c>
      <c r="X1703" s="19">
        <f>'EPA Data'!P1704/SUM('EPA Data'!P:P)</f>
        <v>1.1655208040374332E-5</v>
      </c>
    </row>
    <row r="1704" spans="1:24" x14ac:dyDescent="0.35">
      <c r="A1704" s="13" t="s">
        <v>2811</v>
      </c>
      <c r="B1704" s="13" t="s">
        <v>2691</v>
      </c>
      <c r="C1704" s="18" t="s">
        <v>1453</v>
      </c>
      <c r="D1704" s="14">
        <f>SUMIFS('Census Data'!G:G,'Census Data'!$A:$A,$A1704)/SUMIFS('Census Data'!$F:$F,'Census Data'!$A:$A,$A1704)</f>
        <v>0.53669319186560571</v>
      </c>
      <c r="E1704" s="16">
        <f>SUMIFS('Census Data'!H:H,'Census Data'!$A:$A,$A1704)/SUMIFS('Census Data'!$F:$F,'Census Data'!$A:$A,$A1704)</f>
        <v>0.46330680813439434</v>
      </c>
      <c r="F1704" s="14">
        <f>SUM(SUMIFS('Census Data'!I:I,'Census Data'!$A:$A,$A1704),SUMIFS('Census Data'!J:J,'Census Data'!$A:$A,$A1704))/SUMIFS('Census Data'!$F:$F,'Census Data'!$A:$A,$A1704)</f>
        <v>0.96198054818744472</v>
      </c>
      <c r="G1704" s="14">
        <f>SUM(SUMIFS('Census Data'!K:K,'Census Data'!$A:$A,$A1704),SUMIFS('Census Data'!L:L,'Census Data'!$A:$A,$A1704))/SUMIFS('Census Data'!$F:$F,'Census Data'!$A:$A,$A1704)</f>
        <v>2.6525198938992041E-3</v>
      </c>
      <c r="H1704" s="14">
        <f>SUM(SUMIFS('Census Data'!O:O,'Census Data'!$A:$A,$A1704),SUMIFS('Census Data'!P:P,'Census Data'!$A:$A,$A1704))/SUMIFS('Census Data'!$F:$F,'Census Data'!$A:$A,$A1704)</f>
        <v>2.6525198938992041E-3</v>
      </c>
      <c r="I1704" s="16">
        <f t="shared" si="52"/>
        <v>3.2714412024756778E-2</v>
      </c>
      <c r="J1704" s="14">
        <f>SUM(SUMIFS('Census Data'!W:W,'Census Data'!$A:$A,$A1704),SUMIFS('Census Data'!X:X,'Census Data'!$A:$A,$A1704))/SUMIFS('Census Data'!$F:$F,'Census Data'!$A:$A,$A1704)</f>
        <v>4.1556145004420869E-2</v>
      </c>
      <c r="K1704" s="16">
        <f t="shared" si="53"/>
        <v>0.95844385499557916</v>
      </c>
      <c r="L1704" s="19">
        <f>'EPA Data'!D1705/SUM('EPA Data'!D:D)</f>
        <v>1.5650417703446576E-7</v>
      </c>
      <c r="M1704" s="19">
        <f>'EPA Data'!E1705/SUM('EPA Data'!E:E)</f>
        <v>4.9877564050664792E-7</v>
      </c>
      <c r="N1704" s="19">
        <f>'EPA Data'!F1705/SUM('EPA Data'!F:F)</f>
        <v>5.1919081734879639E-7</v>
      </c>
      <c r="O1704" s="19">
        <f>'EPA Data'!G1705/SUM('EPA Data'!G:G)</f>
        <v>1.7860211507764009E-7</v>
      </c>
      <c r="P1704" s="19">
        <f>'EPA Data'!H1705/SUM('EPA Data'!H:H)</f>
        <v>3.3476596508705E-7</v>
      </c>
      <c r="Q1704" s="19">
        <f>'EPA Data'!I1705/SUM('EPA Data'!I:I)</f>
        <v>2.7617950038273852E-7</v>
      </c>
      <c r="R1704" s="19">
        <f>'EPA Data'!J1705/SUM('EPA Data'!J:J)</f>
        <v>1.2791180295098926E-7</v>
      </c>
      <c r="S1704" s="19">
        <f>'EPA Data'!K1705/SUM('EPA Data'!K:K)</f>
        <v>4.9464275131637778E-7</v>
      </c>
      <c r="T1704" s="19">
        <f>'EPA Data'!L1705/SUM('EPA Data'!L:L)</f>
        <v>3.55787431479973E-7</v>
      </c>
      <c r="U1704" s="19">
        <f>'EPA Data'!M1705/SUM('EPA Data'!M:M)</f>
        <v>1.0342017374723932E-7</v>
      </c>
      <c r="V1704" s="19">
        <f>'EPA Data'!N1705/SUM('EPA Data'!N:N)</f>
        <v>1.2625446944419503E-7</v>
      </c>
      <c r="W1704" s="19">
        <f>'EPA Data'!O1705/SUM('EPA Data'!O:O)</f>
        <v>1.5049330850809605E-7</v>
      </c>
      <c r="X1704" s="19">
        <f>'EPA Data'!P1705/SUM('EPA Data'!P:P)</f>
        <v>1.1786850634111773E-6</v>
      </c>
    </row>
    <row r="1705" spans="1:24" x14ac:dyDescent="0.35">
      <c r="A1705" s="13" t="s">
        <v>2812</v>
      </c>
      <c r="B1705" s="13" t="s">
        <v>2691</v>
      </c>
      <c r="C1705" s="18" t="s">
        <v>1627</v>
      </c>
      <c r="D1705" s="14">
        <f>SUMIFS('Census Data'!G:G,'Census Data'!$A:$A,$A1705)/SUMIFS('Census Data'!$F:$F,'Census Data'!$A:$A,$A1705)</f>
        <v>0.50786324786324788</v>
      </c>
      <c r="E1705" s="16">
        <f>SUMIFS('Census Data'!H:H,'Census Data'!$A:$A,$A1705)/SUMIFS('Census Data'!$F:$F,'Census Data'!$A:$A,$A1705)</f>
        <v>0.49213675213675212</v>
      </c>
      <c r="F1705" s="14">
        <f>SUM(SUMIFS('Census Data'!I:I,'Census Data'!$A:$A,$A1705),SUMIFS('Census Data'!J:J,'Census Data'!$A:$A,$A1705))/SUMIFS('Census Data'!$F:$F,'Census Data'!$A:$A,$A1705)</f>
        <v>0.96649572649572646</v>
      </c>
      <c r="G1705" s="14">
        <f>SUM(SUMIFS('Census Data'!K:K,'Census Data'!$A:$A,$A1705),SUMIFS('Census Data'!L:L,'Census Data'!$A:$A,$A1705))/SUMIFS('Census Data'!$F:$F,'Census Data'!$A:$A,$A1705)</f>
        <v>1.094017094017094E-2</v>
      </c>
      <c r="H1705" s="14">
        <f>SUM(SUMIFS('Census Data'!O:O,'Census Data'!$A:$A,$A1705),SUMIFS('Census Data'!P:P,'Census Data'!$A:$A,$A1705))/SUMIFS('Census Data'!$F:$F,'Census Data'!$A:$A,$A1705)</f>
        <v>2.735042735042735E-3</v>
      </c>
      <c r="I1705" s="16">
        <f t="shared" si="52"/>
        <v>1.9829059829059803E-2</v>
      </c>
      <c r="J1705" s="14">
        <f>SUM(SUMIFS('Census Data'!W:W,'Census Data'!$A:$A,$A1705),SUMIFS('Census Data'!X:X,'Census Data'!$A:$A,$A1705))/SUMIFS('Census Data'!$F:$F,'Census Data'!$A:$A,$A1705)</f>
        <v>6.2564102564102567E-2</v>
      </c>
      <c r="K1705" s="16">
        <f t="shared" si="53"/>
        <v>0.93743589743589739</v>
      </c>
      <c r="L1705" s="19">
        <f>'EPA Data'!D1706/SUM('EPA Data'!D:D)</f>
        <v>4.648452440166286E-6</v>
      </c>
      <c r="M1705" s="19">
        <f>'EPA Data'!E1706/SUM('EPA Data'!E:E)</f>
        <v>2.0547561895908008E-5</v>
      </c>
      <c r="N1705" s="19">
        <f>'EPA Data'!F1706/SUM('EPA Data'!F:F)</f>
        <v>1.434677919589011E-5</v>
      </c>
      <c r="O1705" s="19">
        <f>'EPA Data'!G1706/SUM('EPA Data'!G:G)</f>
        <v>4.5524599085163401E-6</v>
      </c>
      <c r="P1705" s="19">
        <f>'EPA Data'!H1706/SUM('EPA Data'!H:H)</f>
        <v>1.2866132821888471E-5</v>
      </c>
      <c r="Q1705" s="19">
        <f>'EPA Data'!I1706/SUM('EPA Data'!I:I)</f>
        <v>5.1918120153834138E-6</v>
      </c>
      <c r="R1705" s="19">
        <f>'EPA Data'!J1706/SUM('EPA Data'!J:J)</f>
        <v>2.79727240126107E-6</v>
      </c>
      <c r="S1705" s="19">
        <f>'EPA Data'!K1706/SUM('EPA Data'!K:K)</f>
        <v>1.2900691822491369E-5</v>
      </c>
      <c r="T1705" s="19">
        <f>'EPA Data'!L1706/SUM('EPA Data'!L:L)</f>
        <v>7.5275436084157434E-6</v>
      </c>
      <c r="U1705" s="19">
        <f>'EPA Data'!M1706/SUM('EPA Data'!M:M)</f>
        <v>5.688335389553562E-6</v>
      </c>
      <c r="V1705" s="19">
        <f>'EPA Data'!N1706/SUM('EPA Data'!N:N)</f>
        <v>6.8451341903166781E-6</v>
      </c>
      <c r="W1705" s="19">
        <f>'EPA Data'!O1706/SUM('EPA Data'!O:O)</f>
        <v>6.5189816647197791E-6</v>
      </c>
      <c r="X1705" s="19">
        <f>'EPA Data'!P1706/SUM('EPA Data'!P:P)</f>
        <v>4.4175553639640782E-5</v>
      </c>
    </row>
    <row r="1706" spans="1:24" x14ac:dyDescent="0.35">
      <c r="A1706" s="13" t="s">
        <v>2813</v>
      </c>
      <c r="B1706" s="13" t="s">
        <v>2691</v>
      </c>
      <c r="C1706" s="18" t="s">
        <v>2814</v>
      </c>
      <c r="D1706" s="14">
        <f>SUMIFS('Census Data'!G:G,'Census Data'!$A:$A,$A1706)/SUMIFS('Census Data'!$F:$F,'Census Data'!$A:$A,$A1706)</f>
        <v>0.50009934432743886</v>
      </c>
      <c r="E1706" s="16">
        <f>SUMIFS('Census Data'!H:H,'Census Data'!$A:$A,$A1706)/SUMIFS('Census Data'!$F:$F,'Census Data'!$A:$A,$A1706)</f>
        <v>0.49990065567256109</v>
      </c>
      <c r="F1706" s="14">
        <f>SUM(SUMIFS('Census Data'!I:I,'Census Data'!$A:$A,$A1706),SUMIFS('Census Data'!J:J,'Census Data'!$A:$A,$A1706))/SUMIFS('Census Data'!$F:$F,'Census Data'!$A:$A,$A1706)</f>
        <v>0.97436916352076297</v>
      </c>
      <c r="G1706" s="14">
        <f>SUM(SUMIFS('Census Data'!K:K,'Census Data'!$A:$A,$A1706),SUMIFS('Census Data'!L:L,'Census Data'!$A:$A,$A1706))/SUMIFS('Census Data'!$F:$F,'Census Data'!$A:$A,$A1706)</f>
        <v>5.1659050268229685E-3</v>
      </c>
      <c r="H1706" s="14">
        <f>SUM(SUMIFS('Census Data'!O:O,'Census Data'!$A:$A,$A1706),SUMIFS('Census Data'!P:P,'Census Data'!$A:$A,$A1706))/SUMIFS('Census Data'!$F:$F,'Census Data'!$A:$A,$A1706)</f>
        <v>2.7816411682892906E-3</v>
      </c>
      <c r="I1706" s="16">
        <f t="shared" si="52"/>
        <v>1.7683290284124742E-2</v>
      </c>
      <c r="J1706" s="14">
        <f>SUM(SUMIFS('Census Data'!W:W,'Census Data'!$A:$A,$A1706),SUMIFS('Census Data'!X:X,'Census Data'!$A:$A,$A1706))/SUMIFS('Census Data'!$F:$F,'Census Data'!$A:$A,$A1706)</f>
        <v>2.9207232267037551E-2</v>
      </c>
      <c r="K1706" s="16">
        <f t="shared" si="53"/>
        <v>0.97079276773296241</v>
      </c>
      <c r="L1706" s="19">
        <f>'EPA Data'!D1707/SUM('EPA Data'!D:D)</f>
        <v>3.3488245334677299E-6</v>
      </c>
      <c r="M1706" s="19">
        <f>'EPA Data'!E1707/SUM('EPA Data'!E:E)</f>
        <v>1.4048443074968982E-5</v>
      </c>
      <c r="N1706" s="19">
        <f>'EPA Data'!F1707/SUM('EPA Data'!F:F)</f>
        <v>1.1779844343209604E-5</v>
      </c>
      <c r="O1706" s="19">
        <f>'EPA Data'!G1707/SUM('EPA Data'!G:G)</f>
        <v>3.2131559588945131E-6</v>
      </c>
      <c r="P1706" s="19">
        <f>'EPA Data'!H1707/SUM('EPA Data'!H:H)</f>
        <v>9.2949462481469998E-6</v>
      </c>
      <c r="Q1706" s="19">
        <f>'EPA Data'!I1707/SUM('EPA Data'!I:I)</f>
        <v>4.4517102020651254E-6</v>
      </c>
      <c r="R1706" s="19">
        <f>'EPA Data'!J1707/SUM('EPA Data'!J:J)</f>
        <v>2.1713313018843157E-6</v>
      </c>
      <c r="S1706" s="19">
        <f>'EPA Data'!K1707/SUM('EPA Data'!K:K)</f>
        <v>1.2546608163970955E-5</v>
      </c>
      <c r="T1706" s="19">
        <f>'EPA Data'!L1707/SUM('EPA Data'!L:L)</f>
        <v>6.8319958558658234E-6</v>
      </c>
      <c r="U1706" s="19">
        <f>'EPA Data'!M1707/SUM('EPA Data'!M:M)</f>
        <v>3.3580602187527184E-6</v>
      </c>
      <c r="V1706" s="19">
        <f>'EPA Data'!N1707/SUM('EPA Data'!N:N)</f>
        <v>4.5365723063478527E-6</v>
      </c>
      <c r="W1706" s="19">
        <f>'EPA Data'!O1707/SUM('EPA Data'!O:O)</f>
        <v>4.4024892348109658E-6</v>
      </c>
      <c r="X1706" s="19">
        <f>'EPA Data'!P1707/SUM('EPA Data'!P:P)</f>
        <v>3.2233596639827653E-5</v>
      </c>
    </row>
    <row r="1707" spans="1:24" x14ac:dyDescent="0.35">
      <c r="A1707" s="13" t="s">
        <v>2815</v>
      </c>
      <c r="B1707" s="13" t="s">
        <v>2691</v>
      </c>
      <c r="C1707" s="18" t="s">
        <v>923</v>
      </c>
      <c r="D1707" s="14">
        <f>SUMIFS('Census Data'!G:G,'Census Data'!$A:$A,$A1707)/SUMIFS('Census Data'!$F:$F,'Census Data'!$A:$A,$A1707)</f>
        <v>0.5112107623318386</v>
      </c>
      <c r="E1707" s="16">
        <f>SUMIFS('Census Data'!H:H,'Census Data'!$A:$A,$A1707)/SUMIFS('Census Data'!$F:$F,'Census Data'!$A:$A,$A1707)</f>
        <v>0.48878923766816146</v>
      </c>
      <c r="F1707" s="14">
        <f>SUM(SUMIFS('Census Data'!I:I,'Census Data'!$A:$A,$A1707),SUMIFS('Census Data'!J:J,'Census Data'!$A:$A,$A1707))/SUMIFS('Census Data'!$F:$F,'Census Data'!$A:$A,$A1707)</f>
        <v>0.9566517189835575</v>
      </c>
      <c r="G1707" s="14">
        <f>SUM(SUMIFS('Census Data'!K:K,'Census Data'!$A:$A,$A1707),SUMIFS('Census Data'!L:L,'Census Data'!$A:$A,$A1707))/SUMIFS('Census Data'!$F:$F,'Census Data'!$A:$A,$A1707)</f>
        <v>1.195814648729447E-2</v>
      </c>
      <c r="H1707" s="14">
        <f>SUM(SUMIFS('Census Data'!O:O,'Census Data'!$A:$A,$A1707),SUMIFS('Census Data'!P:P,'Census Data'!$A:$A,$A1707))/SUMIFS('Census Data'!$F:$F,'Census Data'!$A:$A,$A1707)</f>
        <v>2.9895366218236174E-3</v>
      </c>
      <c r="I1707" s="16">
        <f t="shared" si="52"/>
        <v>2.840059790732441E-2</v>
      </c>
      <c r="J1707" s="14">
        <f>SUM(SUMIFS('Census Data'!W:W,'Census Data'!$A:$A,$A1707),SUMIFS('Census Data'!X:X,'Census Data'!$A:$A,$A1707))/SUMIFS('Census Data'!$F:$F,'Census Data'!$A:$A,$A1707)</f>
        <v>3.2884902840059793E-2</v>
      </c>
      <c r="K1707" s="16">
        <f t="shared" si="53"/>
        <v>0.96711509715994026</v>
      </c>
      <c r="L1707" s="19">
        <f>'EPA Data'!D1708/SUM('EPA Data'!D:D)</f>
        <v>1.4918483271783011E-7</v>
      </c>
      <c r="M1707" s="19">
        <f>'EPA Data'!E1708/SUM('EPA Data'!E:E)</f>
        <v>7.887007036400241E-7</v>
      </c>
      <c r="N1707" s="19">
        <f>'EPA Data'!F1708/SUM('EPA Data'!F:F)</f>
        <v>1.0219055357190422E-6</v>
      </c>
      <c r="O1707" s="19">
        <f>'EPA Data'!G1708/SUM('EPA Data'!G:G)</f>
        <v>1.8577937731451954E-7</v>
      </c>
      <c r="P1707" s="19">
        <f>'EPA Data'!H1708/SUM('EPA Data'!H:H)</f>
        <v>4.9526139432195678E-7</v>
      </c>
      <c r="Q1707" s="19">
        <f>'EPA Data'!I1708/SUM('EPA Data'!I:I)</f>
        <v>2.7570784290698534E-7</v>
      </c>
      <c r="R1707" s="19">
        <f>'EPA Data'!J1708/SUM('EPA Data'!J:J)</f>
        <v>9.1366528171453056E-8</v>
      </c>
      <c r="S1707" s="19">
        <f>'EPA Data'!K1708/SUM('EPA Data'!K:K)</f>
        <v>5.855955015569889E-7</v>
      </c>
      <c r="T1707" s="19">
        <f>'EPA Data'!L1708/SUM('EPA Data'!L:L)</f>
        <v>4.0059857773393457E-7</v>
      </c>
      <c r="U1707" s="19">
        <f>'EPA Data'!M1708/SUM('EPA Data'!M:M)</f>
        <v>1.1830030601228807E-7</v>
      </c>
      <c r="V1707" s="19">
        <f>'EPA Data'!N1708/SUM('EPA Data'!N:N)</f>
        <v>1.9223598722104437E-7</v>
      </c>
      <c r="W1707" s="19">
        <f>'EPA Data'!O1708/SUM('EPA Data'!O:O)</f>
        <v>2.1833441562224221E-7</v>
      </c>
      <c r="X1707" s="19">
        <f>'EPA Data'!P1708/SUM('EPA Data'!P:P)</f>
        <v>2.0083103115867843E-6</v>
      </c>
    </row>
    <row r="1708" spans="1:24" x14ac:dyDescent="0.35">
      <c r="A1708" s="13" t="s">
        <v>2816</v>
      </c>
      <c r="B1708" s="13" t="s">
        <v>2691</v>
      </c>
      <c r="C1708" s="18" t="s">
        <v>2817</v>
      </c>
      <c r="D1708" s="14">
        <f>SUMIFS('Census Data'!G:G,'Census Data'!$A:$A,$A1708)/SUMIFS('Census Data'!$F:$F,'Census Data'!$A:$A,$A1708)</f>
        <v>0.50125387225254459</v>
      </c>
      <c r="E1708" s="16">
        <f>SUMIFS('Census Data'!H:H,'Census Data'!$A:$A,$A1708)/SUMIFS('Census Data'!$F:$F,'Census Data'!$A:$A,$A1708)</f>
        <v>0.49874612774745536</v>
      </c>
      <c r="F1708" s="14">
        <f>SUM(SUMIFS('Census Data'!I:I,'Census Data'!$A:$A,$A1708),SUMIFS('Census Data'!J:J,'Census Data'!$A:$A,$A1708))/SUMIFS('Census Data'!$F:$F,'Census Data'!$A:$A,$A1708)</f>
        <v>0.37970202094704236</v>
      </c>
      <c r="G1708" s="14">
        <f>SUM(SUMIFS('Census Data'!K:K,'Census Data'!$A:$A,$A1708),SUMIFS('Census Data'!L:L,'Census Data'!$A:$A,$A1708))/SUMIFS('Census Data'!$F:$F,'Census Data'!$A:$A,$A1708)</f>
        <v>4.7204602448738756E-3</v>
      </c>
      <c r="H1708" s="14">
        <f>SUM(SUMIFS('Census Data'!O:O,'Census Data'!$A:$A,$A1708),SUMIFS('Census Data'!P:P,'Census Data'!$A:$A,$A1708))/SUMIFS('Census Data'!$F:$F,'Census Data'!$A:$A,$A1708)</f>
        <v>6.6381472193538871E-3</v>
      </c>
      <c r="I1708" s="16">
        <f t="shared" si="52"/>
        <v>0.60893937158872991</v>
      </c>
      <c r="J1708" s="14">
        <f>SUM(SUMIFS('Census Data'!W:W,'Census Data'!$A:$A,$A1708),SUMIFS('Census Data'!X:X,'Census Data'!$A:$A,$A1708))/SUMIFS('Census Data'!$F:$F,'Census Data'!$A:$A,$A1708)</f>
        <v>3.4813394305944829E-2</v>
      </c>
      <c r="K1708" s="16">
        <f t="shared" si="53"/>
        <v>0.96518660569405512</v>
      </c>
      <c r="L1708" s="19">
        <f>'EPA Data'!D1709/SUM('EPA Data'!D:D)</f>
        <v>9.9636001925551874E-6</v>
      </c>
      <c r="M1708" s="19">
        <f>'EPA Data'!E1709/SUM('EPA Data'!E:E)</f>
        <v>4.2858012072214846E-5</v>
      </c>
      <c r="N1708" s="19">
        <f>'EPA Data'!F1709/SUM('EPA Data'!F:F)</f>
        <v>2.7629703478511208E-5</v>
      </c>
      <c r="O1708" s="19">
        <f>'EPA Data'!G1709/SUM('EPA Data'!G:G)</f>
        <v>8.6603356346536894E-6</v>
      </c>
      <c r="P1708" s="19">
        <f>'EPA Data'!H1709/SUM('EPA Data'!H:H)</f>
        <v>2.5485720284073804E-5</v>
      </c>
      <c r="Q1708" s="19">
        <f>'EPA Data'!I1709/SUM('EPA Data'!I:I)</f>
        <v>9.9071569211332227E-6</v>
      </c>
      <c r="R1708" s="19">
        <f>'EPA Data'!J1709/SUM('EPA Data'!J:J)</f>
        <v>5.2073676948629413E-6</v>
      </c>
      <c r="S1708" s="19">
        <f>'EPA Data'!K1709/SUM('EPA Data'!K:K)</f>
        <v>2.441128873039311E-5</v>
      </c>
      <c r="T1708" s="19">
        <f>'EPA Data'!L1709/SUM('EPA Data'!L:L)</f>
        <v>1.4026739933538434E-5</v>
      </c>
      <c r="U1708" s="19">
        <f>'EPA Data'!M1709/SUM('EPA Data'!M:M)</f>
        <v>1.245154525876923E-5</v>
      </c>
      <c r="V1708" s="19">
        <f>'EPA Data'!N1709/SUM('EPA Data'!N:N)</f>
        <v>1.4995832397486987E-5</v>
      </c>
      <c r="W1708" s="19">
        <f>'EPA Data'!O1709/SUM('EPA Data'!O:O)</f>
        <v>1.3543271587598218E-5</v>
      </c>
      <c r="X1708" s="19">
        <f>'EPA Data'!P1709/SUM('EPA Data'!P:P)</f>
        <v>8.3349279541286635E-5</v>
      </c>
    </row>
    <row r="1709" spans="1:24" x14ac:dyDescent="0.35">
      <c r="A1709" s="13" t="s">
        <v>2818</v>
      </c>
      <c r="B1709" s="13" t="s">
        <v>2691</v>
      </c>
      <c r="C1709" s="18" t="s">
        <v>1039</v>
      </c>
      <c r="D1709" s="14">
        <f>SUMIFS('Census Data'!G:G,'Census Data'!$A:$A,$A1709)/SUMIFS('Census Data'!$F:$F,'Census Data'!$A:$A,$A1709)</f>
        <v>0.49889080601429625</v>
      </c>
      <c r="E1709" s="16">
        <f>SUMIFS('Census Data'!H:H,'Census Data'!$A:$A,$A1709)/SUMIFS('Census Data'!$F:$F,'Census Data'!$A:$A,$A1709)</f>
        <v>0.50110919398570375</v>
      </c>
      <c r="F1709" s="14">
        <f>SUM(SUMIFS('Census Data'!I:I,'Census Data'!$A:$A,$A1709),SUMIFS('Census Data'!J:J,'Census Data'!$A:$A,$A1709))/SUMIFS('Census Data'!$F:$F,'Census Data'!$A:$A,$A1709)</f>
        <v>0.97781612028592557</v>
      </c>
      <c r="G1709" s="14">
        <f>SUM(SUMIFS('Census Data'!K:K,'Census Data'!$A:$A,$A1709),SUMIFS('Census Data'!L:L,'Census Data'!$A:$A,$A1709))/SUMIFS('Census Data'!$F:$F,'Census Data'!$A:$A,$A1709)</f>
        <v>4.9297510475720977E-3</v>
      </c>
      <c r="H1709" s="14">
        <f>SUM(SUMIFS('Census Data'!O:O,'Census Data'!$A:$A,$A1709),SUMIFS('Census Data'!P:P,'Census Data'!$A:$A,$A1709))/SUMIFS('Census Data'!$F:$F,'Census Data'!$A:$A,$A1709)</f>
        <v>4.1902883904362826E-3</v>
      </c>
      <c r="I1709" s="16">
        <f t="shared" si="52"/>
        <v>1.3063840276065997E-2</v>
      </c>
      <c r="J1709" s="14">
        <f>SUM(SUMIFS('Census Data'!W:W,'Census Data'!$A:$A,$A1709),SUMIFS('Census Data'!X:X,'Census Data'!$A:$A,$A1709))/SUMIFS('Census Data'!$F:$F,'Census Data'!$A:$A,$A1709)</f>
        <v>3.1057431599704213E-2</v>
      </c>
      <c r="K1709" s="16">
        <f t="shared" si="53"/>
        <v>0.9689425684002958</v>
      </c>
      <c r="L1709" s="19">
        <f>'EPA Data'!D1710/SUM('EPA Data'!D:D)</f>
        <v>1.7485440132650662E-6</v>
      </c>
      <c r="M1709" s="19">
        <f>'EPA Data'!E1710/SUM('EPA Data'!E:E)</f>
        <v>8.7995832192708123E-6</v>
      </c>
      <c r="N1709" s="19">
        <f>'EPA Data'!F1710/SUM('EPA Data'!F:F)</f>
        <v>8.2570715313987859E-6</v>
      </c>
      <c r="O1709" s="19">
        <f>'EPA Data'!G1710/SUM('EPA Data'!G:G)</f>
        <v>2.0584974049528263E-6</v>
      </c>
      <c r="P1709" s="19">
        <f>'EPA Data'!H1710/SUM('EPA Data'!H:H)</f>
        <v>6.0214312306460427E-6</v>
      </c>
      <c r="Q1709" s="19">
        <f>'EPA Data'!I1710/SUM('EPA Data'!I:I)</f>
        <v>2.7974984889272325E-6</v>
      </c>
      <c r="R1709" s="19">
        <f>'EPA Data'!J1710/SUM('EPA Data'!J:J)</f>
        <v>1.0968422283490425E-6</v>
      </c>
      <c r="S1709" s="19">
        <f>'EPA Data'!K1710/SUM('EPA Data'!K:K)</f>
        <v>6.6834741432544355E-6</v>
      </c>
      <c r="T1709" s="19">
        <f>'EPA Data'!L1710/SUM('EPA Data'!L:L)</f>
        <v>4.117107300604622E-6</v>
      </c>
      <c r="U1709" s="19">
        <f>'EPA Data'!M1710/SUM('EPA Data'!M:M)</f>
        <v>1.8716715291775362E-6</v>
      </c>
      <c r="V1709" s="19">
        <f>'EPA Data'!N1710/SUM('EPA Data'!N:N)</f>
        <v>2.601676204635711E-6</v>
      </c>
      <c r="W1709" s="19">
        <f>'EPA Data'!O1710/SUM('EPA Data'!O:O)</f>
        <v>2.6903902187003705E-6</v>
      </c>
      <c r="X1709" s="19">
        <f>'EPA Data'!P1710/SUM('EPA Data'!P:P)</f>
        <v>2.2530063648346555E-5</v>
      </c>
    </row>
    <row r="1710" spans="1:24" x14ac:dyDescent="0.35">
      <c r="A1710" s="13" t="s">
        <v>2819</v>
      </c>
      <c r="B1710" s="13" t="s">
        <v>2691</v>
      </c>
      <c r="C1710" s="18" t="s">
        <v>150</v>
      </c>
      <c r="D1710" s="14">
        <f>SUMIFS('Census Data'!G:G,'Census Data'!$A:$A,$A1710)/SUMIFS('Census Data'!$F:$F,'Census Data'!$A:$A,$A1710)</f>
        <v>0.50325951490748733</v>
      </c>
      <c r="E1710" s="16">
        <f>SUMIFS('Census Data'!H:H,'Census Data'!$A:$A,$A1710)/SUMIFS('Census Data'!$F:$F,'Census Data'!$A:$A,$A1710)</f>
        <v>0.49674048509251273</v>
      </c>
      <c r="F1710" s="14">
        <f>SUM(SUMIFS('Census Data'!I:I,'Census Data'!$A:$A,$A1710),SUMIFS('Census Data'!J:J,'Census Data'!$A:$A,$A1710))/SUMIFS('Census Data'!$F:$F,'Census Data'!$A:$A,$A1710)</f>
        <v>0.9686511360368133</v>
      </c>
      <c r="G1710" s="14">
        <f>SUM(SUMIFS('Census Data'!K:K,'Census Data'!$A:$A,$A1710),SUMIFS('Census Data'!L:L,'Census Data'!$A:$A,$A1710))/SUMIFS('Census Data'!$F:$F,'Census Data'!$A:$A,$A1710)</f>
        <v>7.8611830121752477E-3</v>
      </c>
      <c r="H1710" s="14">
        <f>SUM(SUMIFS('Census Data'!O:O,'Census Data'!$A:$A,$A1710),SUMIFS('Census Data'!P:P,'Census Data'!$A:$A,$A1710))/SUMIFS('Census Data'!$F:$F,'Census Data'!$A:$A,$A1710)</f>
        <v>4.0743936343591216E-3</v>
      </c>
      <c r="I1710" s="16">
        <f t="shared" si="52"/>
        <v>1.9413287316652372E-2</v>
      </c>
      <c r="J1710" s="14">
        <f>SUM(SUMIFS('Census Data'!W:W,'Census Data'!$A:$A,$A1710),SUMIFS('Census Data'!X:X,'Census Data'!$A:$A,$A1710))/SUMIFS('Census Data'!$F:$F,'Census Data'!$A:$A,$A1710)</f>
        <v>2.8952161825328348E-2</v>
      </c>
      <c r="K1710" s="16">
        <f t="shared" si="53"/>
        <v>0.97104783817467166</v>
      </c>
      <c r="L1710" s="19">
        <f>'EPA Data'!D1711/SUM('EPA Data'!D:D)</f>
        <v>1.9630145626170248E-5</v>
      </c>
      <c r="M1710" s="19">
        <f>'EPA Data'!E1711/SUM('EPA Data'!E:E)</f>
        <v>7.1827116060504945E-5</v>
      </c>
      <c r="N1710" s="19">
        <f>'EPA Data'!F1711/SUM('EPA Data'!F:F)</f>
        <v>4.7540475127659861E-5</v>
      </c>
      <c r="O1710" s="19">
        <f>'EPA Data'!G1711/SUM('EPA Data'!G:G)</f>
        <v>2.6862961927753541E-5</v>
      </c>
      <c r="P1710" s="19">
        <f>'EPA Data'!H1711/SUM('EPA Data'!H:H)</f>
        <v>4.2690539050739348E-5</v>
      </c>
      <c r="Q1710" s="19">
        <f>'EPA Data'!I1711/SUM('EPA Data'!I:I)</f>
        <v>1.9111570606007208E-5</v>
      </c>
      <c r="R1710" s="19">
        <f>'EPA Data'!J1711/SUM('EPA Data'!J:J)</f>
        <v>1.3847728393752889E-5</v>
      </c>
      <c r="S1710" s="19">
        <f>'EPA Data'!K1711/SUM('EPA Data'!K:K)</f>
        <v>4.0634409635335964E-5</v>
      </c>
      <c r="T1710" s="19">
        <f>'EPA Data'!L1711/SUM('EPA Data'!L:L)</f>
        <v>2.3258569268019598E-5</v>
      </c>
      <c r="U1710" s="19">
        <f>'EPA Data'!M1711/SUM('EPA Data'!M:M)</f>
        <v>2.6745058001436247E-5</v>
      </c>
      <c r="V1710" s="19">
        <f>'EPA Data'!N1711/SUM('EPA Data'!N:N)</f>
        <v>2.538737244325639E-5</v>
      </c>
      <c r="W1710" s="19">
        <f>'EPA Data'!O1711/SUM('EPA Data'!O:O)</f>
        <v>2.1478119044864884E-5</v>
      </c>
      <c r="X1710" s="19">
        <f>'EPA Data'!P1711/SUM('EPA Data'!P:P)</f>
        <v>1.2334595426807839E-4</v>
      </c>
    </row>
    <row r="1711" spans="1:24" x14ac:dyDescent="0.35">
      <c r="A1711" s="13" t="s">
        <v>2820</v>
      </c>
      <c r="B1711" s="13" t="s">
        <v>2691</v>
      </c>
      <c r="C1711" s="18" t="s">
        <v>949</v>
      </c>
      <c r="D1711" s="14">
        <f>SUMIFS('Census Data'!G:G,'Census Data'!$A:$A,$A1711)/SUMIFS('Census Data'!$F:$F,'Census Data'!$A:$A,$A1711)</f>
        <v>0.50726879059696872</v>
      </c>
      <c r="E1711" s="16">
        <f>SUMIFS('Census Data'!H:H,'Census Data'!$A:$A,$A1711)/SUMIFS('Census Data'!$F:$F,'Census Data'!$A:$A,$A1711)</f>
        <v>0.49273120940303122</v>
      </c>
      <c r="F1711" s="14">
        <f>SUM(SUMIFS('Census Data'!I:I,'Census Data'!$A:$A,$A1711),SUMIFS('Census Data'!J:J,'Census Data'!$A:$A,$A1711))/SUMIFS('Census Data'!$F:$F,'Census Data'!$A:$A,$A1711)</f>
        <v>0.94906691411485722</v>
      </c>
      <c r="G1711" s="14">
        <f>SUM(SUMIFS('Census Data'!K:K,'Census Data'!$A:$A,$A1711),SUMIFS('Census Data'!L:L,'Census Data'!$A:$A,$A1711))/SUMIFS('Census Data'!$F:$F,'Census Data'!$A:$A,$A1711)</f>
        <v>1.7733786988349313E-2</v>
      </c>
      <c r="H1711" s="14">
        <f>SUM(SUMIFS('Census Data'!O:O,'Census Data'!$A:$A,$A1711),SUMIFS('Census Data'!P:P,'Census Data'!$A:$A,$A1711))/SUMIFS('Census Data'!$F:$F,'Census Data'!$A:$A,$A1711)</f>
        <v>6.2893081761006293E-3</v>
      </c>
      <c r="I1711" s="16">
        <f t="shared" si="52"/>
        <v>2.6909990720692889E-2</v>
      </c>
      <c r="J1711" s="14">
        <f>SUM(SUMIFS('Census Data'!W:W,'Census Data'!$A:$A,$A1711),SUMIFS('Census Data'!X:X,'Census Data'!$A:$A,$A1711))/SUMIFS('Census Data'!$F:$F,'Census Data'!$A:$A,$A1711)</f>
        <v>0.10196927518300855</v>
      </c>
      <c r="K1711" s="16">
        <f t="shared" si="53"/>
        <v>0.89803072481699142</v>
      </c>
      <c r="L1711" s="19">
        <f>'EPA Data'!D1712/SUM('EPA Data'!D:D)</f>
        <v>4.5217593929973183E-6</v>
      </c>
      <c r="M1711" s="19">
        <f>'EPA Data'!E1712/SUM('EPA Data'!E:E)</f>
        <v>2.1437715190252735E-5</v>
      </c>
      <c r="N1711" s="19">
        <f>'EPA Data'!F1712/SUM('EPA Data'!F:F)</f>
        <v>1.456672055089494E-5</v>
      </c>
      <c r="O1711" s="19">
        <f>'EPA Data'!G1712/SUM('EPA Data'!G:G)</f>
        <v>4.3114301223516056E-6</v>
      </c>
      <c r="P1711" s="19">
        <f>'EPA Data'!H1712/SUM('EPA Data'!H:H)</f>
        <v>1.3215168414066804E-5</v>
      </c>
      <c r="Q1711" s="19">
        <f>'EPA Data'!I1712/SUM('EPA Data'!I:I)</f>
        <v>5.3091256411351922E-6</v>
      </c>
      <c r="R1711" s="19">
        <f>'EPA Data'!J1712/SUM('EPA Data'!J:J)</f>
        <v>2.7127717091683608E-6</v>
      </c>
      <c r="S1711" s="19">
        <f>'EPA Data'!K1712/SUM('EPA Data'!K:K)</f>
        <v>1.3083230227219831E-5</v>
      </c>
      <c r="T1711" s="19">
        <f>'EPA Data'!L1712/SUM('EPA Data'!L:L)</f>
        <v>7.7037728065618188E-6</v>
      </c>
      <c r="U1711" s="19">
        <f>'EPA Data'!M1712/SUM('EPA Data'!M:M)</f>
        <v>6.0801424471672432E-6</v>
      </c>
      <c r="V1711" s="19">
        <f>'EPA Data'!N1712/SUM('EPA Data'!N:N)</f>
        <v>7.2789089292082977E-6</v>
      </c>
      <c r="W1711" s="19">
        <f>'EPA Data'!O1712/SUM('EPA Data'!O:O)</f>
        <v>6.9860361485638893E-6</v>
      </c>
      <c r="X1711" s="19">
        <f>'EPA Data'!P1712/SUM('EPA Data'!P:P)</f>
        <v>4.6616585198387709E-5</v>
      </c>
    </row>
    <row r="1712" spans="1:24" x14ac:dyDescent="0.35">
      <c r="A1712" s="13" t="s">
        <v>2821</v>
      </c>
      <c r="B1712" s="13" t="s">
        <v>2691</v>
      </c>
      <c r="C1712" s="18" t="s">
        <v>951</v>
      </c>
      <c r="D1712" s="14">
        <f>SUMIFS('Census Data'!G:G,'Census Data'!$A:$A,$A1712)/SUMIFS('Census Data'!$F:$F,'Census Data'!$A:$A,$A1712)</f>
        <v>0.50441436138905238</v>
      </c>
      <c r="E1712" s="16">
        <f>SUMIFS('Census Data'!H:H,'Census Data'!$A:$A,$A1712)/SUMIFS('Census Data'!$F:$F,'Census Data'!$A:$A,$A1712)</f>
        <v>0.49558563861094762</v>
      </c>
      <c r="F1712" s="14">
        <f>SUM(SUMIFS('Census Data'!I:I,'Census Data'!$A:$A,$A1712),SUMIFS('Census Data'!J:J,'Census Data'!$A:$A,$A1712))/SUMIFS('Census Data'!$F:$F,'Census Data'!$A:$A,$A1712)</f>
        <v>0.96262507357268978</v>
      </c>
      <c r="G1712" s="14">
        <f>SUM(SUMIFS('Census Data'!K:K,'Census Data'!$A:$A,$A1712),SUMIFS('Census Data'!L:L,'Census Data'!$A:$A,$A1712))/SUMIFS('Census Data'!$F:$F,'Census Data'!$A:$A,$A1712)</f>
        <v>5.885815185403178E-3</v>
      </c>
      <c r="H1712" s="14">
        <f>SUM(SUMIFS('Census Data'!O:O,'Census Data'!$A:$A,$A1712),SUMIFS('Census Data'!P:P,'Census Data'!$A:$A,$A1712))/SUMIFS('Census Data'!$F:$F,'Census Data'!$A:$A,$A1712)</f>
        <v>3.8257798705120657E-3</v>
      </c>
      <c r="I1712" s="16">
        <f t="shared" si="52"/>
        <v>2.7663331371394984E-2</v>
      </c>
      <c r="J1712" s="14">
        <f>SUM(SUMIFS('Census Data'!W:W,'Census Data'!$A:$A,$A1712),SUMIFS('Census Data'!X:X,'Census Data'!$A:$A,$A1712))/SUMIFS('Census Data'!$F:$F,'Census Data'!$A:$A,$A1712)</f>
        <v>4.79693937610359E-2</v>
      </c>
      <c r="K1712" s="16">
        <f t="shared" si="53"/>
        <v>0.95203060623896407</v>
      </c>
      <c r="L1712" s="19">
        <f>'EPA Data'!D1713/SUM('EPA Data'!D:D)</f>
        <v>1.7219603068387216E-6</v>
      </c>
      <c r="M1712" s="19">
        <f>'EPA Data'!E1713/SUM('EPA Data'!E:E)</f>
        <v>7.4235049684362562E-6</v>
      </c>
      <c r="N1712" s="19">
        <f>'EPA Data'!F1713/SUM('EPA Data'!F:F)</f>
        <v>7.1648310560227119E-6</v>
      </c>
      <c r="O1712" s="19">
        <f>'EPA Data'!G1713/SUM('EPA Data'!G:G)</f>
        <v>1.5647177351759803E-6</v>
      </c>
      <c r="P1712" s="19">
        <f>'EPA Data'!H1713/SUM('EPA Data'!H:H)</f>
        <v>4.942669097697575E-6</v>
      </c>
      <c r="Q1712" s="19">
        <f>'EPA Data'!I1713/SUM('EPA Data'!I:I)</f>
        <v>2.5402058083003623E-6</v>
      </c>
      <c r="R1712" s="19">
        <f>'EPA Data'!J1713/SUM('EPA Data'!J:J)</f>
        <v>1.1006828432147055E-6</v>
      </c>
      <c r="S1712" s="19">
        <f>'EPA Data'!K1713/SUM('EPA Data'!K:K)</f>
        <v>7.1696809738590774E-6</v>
      </c>
      <c r="T1712" s="19">
        <f>'EPA Data'!L1713/SUM('EPA Data'!L:L)</f>
        <v>3.9375012485278467E-6</v>
      </c>
      <c r="U1712" s="19">
        <f>'EPA Data'!M1713/SUM('EPA Data'!M:M)</f>
        <v>1.56922456017201E-6</v>
      </c>
      <c r="V1712" s="19">
        <f>'EPA Data'!N1713/SUM('EPA Data'!N:N)</f>
        <v>2.2883138140442046E-6</v>
      </c>
      <c r="W1712" s="19">
        <f>'EPA Data'!O1713/SUM('EPA Data'!O:O)</f>
        <v>2.2512308880407685E-6</v>
      </c>
      <c r="X1712" s="19">
        <f>'EPA Data'!P1713/SUM('EPA Data'!P:P)</f>
        <v>1.8699415808937573E-5</v>
      </c>
    </row>
    <row r="1713" spans="1:24" x14ac:dyDescent="0.35">
      <c r="A1713" s="13" t="s">
        <v>2822</v>
      </c>
      <c r="B1713" s="13" t="s">
        <v>2691</v>
      </c>
      <c r="C1713" s="18" t="s">
        <v>953</v>
      </c>
      <c r="D1713" s="14">
        <f>SUMIFS('Census Data'!G:G,'Census Data'!$A:$A,$A1713)/SUMIFS('Census Data'!$F:$F,'Census Data'!$A:$A,$A1713)</f>
        <v>0.51554404145077726</v>
      </c>
      <c r="E1713" s="16">
        <f>SUMIFS('Census Data'!H:H,'Census Data'!$A:$A,$A1713)/SUMIFS('Census Data'!$F:$F,'Census Data'!$A:$A,$A1713)</f>
        <v>0.4844559585492228</v>
      </c>
      <c r="F1713" s="14">
        <f>SUM(SUMIFS('Census Data'!I:I,'Census Data'!$A:$A,$A1713),SUMIFS('Census Data'!J:J,'Census Data'!$A:$A,$A1713))/SUMIFS('Census Data'!$F:$F,'Census Data'!$A:$A,$A1713)</f>
        <v>0.977979274611399</v>
      </c>
      <c r="G1713" s="14">
        <f>SUM(SUMIFS('Census Data'!K:K,'Census Data'!$A:$A,$A1713),SUMIFS('Census Data'!L:L,'Census Data'!$A:$A,$A1713))/SUMIFS('Census Data'!$F:$F,'Census Data'!$A:$A,$A1713)</f>
        <v>0</v>
      </c>
      <c r="H1713" s="14">
        <f>SUM(SUMIFS('Census Data'!O:O,'Census Data'!$A:$A,$A1713),SUMIFS('Census Data'!P:P,'Census Data'!$A:$A,$A1713))/SUMIFS('Census Data'!$F:$F,'Census Data'!$A:$A,$A1713)</f>
        <v>3.8860103626943004E-3</v>
      </c>
      <c r="I1713" s="16">
        <f t="shared" si="52"/>
        <v>1.8134715025906689E-2</v>
      </c>
      <c r="J1713" s="14">
        <f>SUM(SUMIFS('Census Data'!W:W,'Census Data'!$A:$A,$A1713),SUMIFS('Census Data'!X:X,'Census Data'!$A:$A,$A1713))/SUMIFS('Census Data'!$F:$F,'Census Data'!$A:$A,$A1713)</f>
        <v>1.8134715025906734E-2</v>
      </c>
      <c r="K1713" s="16">
        <f t="shared" si="53"/>
        <v>0.98186528497409331</v>
      </c>
      <c r="L1713" s="19">
        <f>'EPA Data'!D1714/SUM('EPA Data'!D:D)</f>
        <v>4.0194104785099711E-7</v>
      </c>
      <c r="M1713" s="19">
        <f>'EPA Data'!E1714/SUM('EPA Data'!E:E)</f>
        <v>1.9949402959999414E-6</v>
      </c>
      <c r="N1713" s="19">
        <f>'EPA Data'!F1714/SUM('EPA Data'!F:F)</f>
        <v>1.7141072064379818E-6</v>
      </c>
      <c r="O1713" s="19">
        <f>'EPA Data'!G1714/SUM('EPA Data'!G:G)</f>
        <v>3.9503532992881638E-7</v>
      </c>
      <c r="P1713" s="19">
        <f>'EPA Data'!H1714/SUM('EPA Data'!H:H)</f>
        <v>1.3235933573386623E-6</v>
      </c>
      <c r="Q1713" s="19">
        <f>'EPA Data'!I1714/SUM('EPA Data'!I:I)</f>
        <v>6.0485487626838676E-7</v>
      </c>
      <c r="R1713" s="19">
        <f>'EPA Data'!J1714/SUM('EPA Data'!J:J)</f>
        <v>2.4253254565560028E-7</v>
      </c>
      <c r="S1713" s="19">
        <f>'EPA Data'!K1714/SUM('EPA Data'!K:K)</f>
        <v>1.432100324536845E-6</v>
      </c>
      <c r="T1713" s="19">
        <f>'EPA Data'!L1714/SUM('EPA Data'!L:L)</f>
        <v>8.8877496977098179E-7</v>
      </c>
      <c r="U1713" s="19">
        <f>'EPA Data'!M1714/SUM('EPA Data'!M:M)</f>
        <v>4.3046684003589333E-7</v>
      </c>
      <c r="V1713" s="19">
        <f>'EPA Data'!N1714/SUM('EPA Data'!N:N)</f>
        <v>6.198763111634254E-7</v>
      </c>
      <c r="W1713" s="19">
        <f>'EPA Data'!O1714/SUM('EPA Data'!O:O)</f>
        <v>6.4645905510186989E-7</v>
      </c>
      <c r="X1713" s="19">
        <f>'EPA Data'!P1714/SUM('EPA Data'!P:P)</f>
        <v>5.1104141971551451E-6</v>
      </c>
    </row>
    <row r="1714" spans="1:24" x14ac:dyDescent="0.35">
      <c r="A1714" s="13" t="s">
        <v>2823</v>
      </c>
      <c r="B1714" s="13" t="s">
        <v>2691</v>
      </c>
      <c r="C1714" s="18" t="s">
        <v>1962</v>
      </c>
      <c r="D1714" s="14">
        <f>SUMIFS('Census Data'!G:G,'Census Data'!$A:$A,$A1714)/SUMIFS('Census Data'!$F:$F,'Census Data'!$A:$A,$A1714)</f>
        <v>0.4989381282741045</v>
      </c>
      <c r="E1714" s="16">
        <f>SUMIFS('Census Data'!H:H,'Census Data'!$A:$A,$A1714)/SUMIFS('Census Data'!$F:$F,'Census Data'!$A:$A,$A1714)</f>
        <v>0.50106187172589556</v>
      </c>
      <c r="F1714" s="14">
        <f>SUM(SUMIFS('Census Data'!I:I,'Census Data'!$A:$A,$A1714),SUMIFS('Census Data'!J:J,'Census Data'!$A:$A,$A1714))/SUMIFS('Census Data'!$F:$F,'Census Data'!$A:$A,$A1714)</f>
        <v>0.95306526971541838</v>
      </c>
      <c r="G1714" s="14">
        <f>SUM(SUMIFS('Census Data'!K:K,'Census Data'!$A:$A,$A1714),SUMIFS('Census Data'!L:L,'Census Data'!$A:$A,$A1714))/SUMIFS('Census Data'!$F:$F,'Census Data'!$A:$A,$A1714)</f>
        <v>1.6352824578790882E-2</v>
      </c>
      <c r="H1714" s="14">
        <f>SUM(SUMIFS('Census Data'!O:O,'Census Data'!$A:$A,$A1714),SUMIFS('Census Data'!P:P,'Census Data'!$A:$A,$A1714))/SUMIFS('Census Data'!$F:$F,'Census Data'!$A:$A,$A1714)</f>
        <v>6.3004389069800364E-3</v>
      </c>
      <c r="I1714" s="16">
        <f t="shared" si="52"/>
        <v>2.4281466798810714E-2</v>
      </c>
      <c r="J1714" s="14">
        <f>SUM(SUMIFS('Census Data'!W:W,'Census Data'!$A:$A,$A1714),SUMIFS('Census Data'!X:X,'Census Data'!$A:$A,$A1714))/SUMIFS('Census Data'!$F:$F,'Census Data'!$A:$A,$A1714)</f>
        <v>5.9181650856576527E-2</v>
      </c>
      <c r="K1714" s="16">
        <f t="shared" si="53"/>
        <v>0.94081834914342344</v>
      </c>
      <c r="L1714" s="19">
        <f>'EPA Data'!D1715/SUM('EPA Data'!D:D)</f>
        <v>8.1070786968200453E-6</v>
      </c>
      <c r="M1714" s="19">
        <f>'EPA Data'!E1715/SUM('EPA Data'!E:E)</f>
        <v>3.5909673667101708E-5</v>
      </c>
      <c r="N1714" s="19">
        <f>'EPA Data'!F1715/SUM('EPA Data'!F:F)</f>
        <v>2.8546453673312039E-5</v>
      </c>
      <c r="O1714" s="19">
        <f>'EPA Data'!G1715/SUM('EPA Data'!G:G)</f>
        <v>9.6871328479664606E-6</v>
      </c>
      <c r="P1714" s="19">
        <f>'EPA Data'!H1715/SUM('EPA Data'!H:H)</f>
        <v>2.432532859966973E-5</v>
      </c>
      <c r="Q1714" s="19">
        <f>'EPA Data'!I1715/SUM('EPA Data'!I:I)</f>
        <v>1.0392840828295404E-5</v>
      </c>
      <c r="R1714" s="19">
        <f>'EPA Data'!J1715/SUM('EPA Data'!J:J)</f>
        <v>5.1986319860899628E-6</v>
      </c>
      <c r="S1714" s="19">
        <f>'EPA Data'!K1715/SUM('EPA Data'!K:K)</f>
        <v>2.7005739366243865E-5</v>
      </c>
      <c r="T1714" s="19">
        <f>'EPA Data'!L1715/SUM('EPA Data'!L:L)</f>
        <v>1.5122944935276969E-5</v>
      </c>
      <c r="U1714" s="19">
        <f>'EPA Data'!M1715/SUM('EPA Data'!M:M)</f>
        <v>8.6276485208206301E-6</v>
      </c>
      <c r="V1714" s="19">
        <f>'EPA Data'!N1715/SUM('EPA Data'!N:N)</f>
        <v>1.1354187334226824E-5</v>
      </c>
      <c r="W1714" s="19">
        <f>'EPA Data'!O1715/SUM('EPA Data'!O:O)</f>
        <v>1.0917337928304855E-5</v>
      </c>
      <c r="X1714" s="19">
        <f>'EPA Data'!P1715/SUM('EPA Data'!P:P)</f>
        <v>7.9455428605348157E-5</v>
      </c>
    </row>
    <row r="1715" spans="1:24" x14ac:dyDescent="0.35">
      <c r="A1715" s="13" t="s">
        <v>2824</v>
      </c>
      <c r="B1715" s="13" t="s">
        <v>271</v>
      </c>
      <c r="C1715" s="18" t="s">
        <v>2825</v>
      </c>
      <c r="D1715" s="14">
        <f>SUMIFS('Census Data'!G:G,'Census Data'!$A:$A,$A1715)/SUMIFS('Census Data'!$F:$F,'Census Data'!$A:$A,$A1715)</f>
        <v>0.50999294615565482</v>
      </c>
      <c r="E1715" s="16">
        <f>SUMIFS('Census Data'!H:H,'Census Data'!$A:$A,$A1715)/SUMIFS('Census Data'!$F:$F,'Census Data'!$A:$A,$A1715)</f>
        <v>0.49000705384434518</v>
      </c>
      <c r="F1715" s="14">
        <f>SUM(SUMIFS('Census Data'!I:I,'Census Data'!$A:$A,$A1715),SUMIFS('Census Data'!J:J,'Census Data'!$A:$A,$A1715))/SUMIFS('Census Data'!$F:$F,'Census Data'!$A:$A,$A1715)</f>
        <v>0.83560623873344309</v>
      </c>
      <c r="G1715" s="14">
        <f>SUM(SUMIFS('Census Data'!K:K,'Census Data'!$A:$A,$A1715),SUMIFS('Census Data'!L:L,'Census Data'!$A:$A,$A1715))/SUMIFS('Census Data'!$F:$F,'Census Data'!$A:$A,$A1715)</f>
        <v>2.8215377380672466E-2</v>
      </c>
      <c r="H1715" s="14">
        <f>SUM(SUMIFS('Census Data'!O:O,'Census Data'!$A:$A,$A1715),SUMIFS('Census Data'!P:P,'Census Data'!$A:$A,$A1715))/SUMIFS('Census Data'!$F:$F,'Census Data'!$A:$A,$A1715)</f>
        <v>3.0527470804922015E-2</v>
      </c>
      <c r="I1715" s="16">
        <f t="shared" si="52"/>
        <v>0.10565091308096242</v>
      </c>
      <c r="J1715" s="14">
        <f>SUM(SUMIFS('Census Data'!W:W,'Census Data'!$A:$A,$A1715),SUMIFS('Census Data'!X:X,'Census Data'!$A:$A,$A1715))/SUMIFS('Census Data'!$F:$F,'Census Data'!$A:$A,$A1715)</f>
        <v>0.1418998354102986</v>
      </c>
      <c r="K1715" s="16">
        <f t="shared" si="53"/>
        <v>0.8581001645897014</v>
      </c>
      <c r="L1715" s="19">
        <f>'EPA Data'!D1716/SUM('EPA Data'!D:D)</f>
        <v>6.9685072118648074E-6</v>
      </c>
      <c r="M1715" s="19">
        <f>'EPA Data'!E1716/SUM('EPA Data'!E:E)</f>
        <v>2.2818394362811821E-6</v>
      </c>
      <c r="N1715" s="19">
        <f>'EPA Data'!F1716/SUM('EPA Data'!F:F)</f>
        <v>2.2525953553115201E-6</v>
      </c>
      <c r="O1715" s="19">
        <f>'EPA Data'!G1716/SUM('EPA Data'!G:G)</f>
        <v>7.7468947288712232E-6</v>
      </c>
      <c r="P1715" s="19">
        <f>'EPA Data'!H1716/SUM('EPA Data'!H:H)</f>
        <v>6.7920764335952966E-6</v>
      </c>
      <c r="Q1715" s="19">
        <f>'EPA Data'!I1716/SUM('EPA Data'!I:I)</f>
        <v>2.1383539128483486E-5</v>
      </c>
      <c r="R1715" s="19">
        <f>'EPA Data'!J1716/SUM('EPA Data'!J:J)</f>
        <v>1.6372760337053682E-5</v>
      </c>
      <c r="S1715" s="19">
        <f>'EPA Data'!K1716/SUM('EPA Data'!K:K)</f>
        <v>3.1329319660239518E-6</v>
      </c>
      <c r="T1715" s="19">
        <f>'EPA Data'!L1716/SUM('EPA Data'!L:L)</f>
        <v>7.0479794670229913E-6</v>
      </c>
      <c r="U1715" s="19">
        <f>'EPA Data'!M1716/SUM('EPA Data'!M:M)</f>
        <v>6.6717456282399051E-6</v>
      </c>
      <c r="V1715" s="19">
        <f>'EPA Data'!N1716/SUM('EPA Data'!N:N)</f>
        <v>3.0515814264891902E-6</v>
      </c>
      <c r="W1715" s="19">
        <f>'EPA Data'!O1716/SUM('EPA Data'!O:O)</f>
        <v>1.0656293258706179E-5</v>
      </c>
      <c r="X1715" s="19">
        <f>'EPA Data'!P1716/SUM('EPA Data'!P:P)</f>
        <v>8.4116662968613495E-6</v>
      </c>
    </row>
    <row r="1716" spans="1:24" x14ac:dyDescent="0.35">
      <c r="A1716" s="13" t="s">
        <v>2826</v>
      </c>
      <c r="B1716" s="13" t="s">
        <v>271</v>
      </c>
      <c r="C1716" s="18" t="s">
        <v>204</v>
      </c>
      <c r="D1716" s="14">
        <f>SUMIFS('Census Data'!G:G,'Census Data'!$A:$A,$A1716)/SUMIFS('Census Data'!$F:$F,'Census Data'!$A:$A,$A1716)</f>
        <v>0.50096028426709627</v>
      </c>
      <c r="E1716" s="16">
        <f>SUMIFS('Census Data'!H:H,'Census Data'!$A:$A,$A1716)/SUMIFS('Census Data'!$F:$F,'Census Data'!$A:$A,$A1716)</f>
        <v>0.49903971573290368</v>
      </c>
      <c r="F1716" s="14">
        <f>SUM(SUMIFS('Census Data'!I:I,'Census Data'!$A:$A,$A1716),SUMIFS('Census Data'!J:J,'Census Data'!$A:$A,$A1716))/SUMIFS('Census Data'!$F:$F,'Census Data'!$A:$A,$A1716)</f>
        <v>0.68599521071739922</v>
      </c>
      <c r="G1716" s="14">
        <f>SUM(SUMIFS('Census Data'!K:K,'Census Data'!$A:$A,$A1716),SUMIFS('Census Data'!L:L,'Census Data'!$A:$A,$A1716))/SUMIFS('Census Data'!$F:$F,'Census Data'!$A:$A,$A1716)</f>
        <v>0.13356360145223409</v>
      </c>
      <c r="H1716" s="14">
        <f>SUM(SUMIFS('Census Data'!O:O,'Census Data'!$A:$A,$A1716),SUMIFS('Census Data'!P:P,'Census Data'!$A:$A,$A1716))/SUMIFS('Census Data'!$F:$F,'Census Data'!$A:$A,$A1716)</f>
        <v>0.10705834317306526</v>
      </c>
      <c r="I1716" s="16">
        <f t="shared" si="52"/>
        <v>7.3382844657301383E-2</v>
      </c>
      <c r="J1716" s="14">
        <f>SUM(SUMIFS('Census Data'!W:W,'Census Data'!$A:$A,$A1716),SUMIFS('Census Data'!X:X,'Census Data'!$A:$A,$A1716))/SUMIFS('Census Data'!$F:$F,'Census Data'!$A:$A,$A1716)</f>
        <v>0.30961498140566546</v>
      </c>
      <c r="K1716" s="16">
        <f t="shared" si="53"/>
        <v>0.69038501859433454</v>
      </c>
      <c r="L1716" s="19">
        <f>'EPA Data'!D1717/SUM('EPA Data'!D:D)</f>
        <v>2.5786285648398458E-3</v>
      </c>
      <c r="M1716" s="19">
        <f>'EPA Data'!E1717/SUM('EPA Data'!E:E)</f>
        <v>2.6490415159355536E-4</v>
      </c>
      <c r="N1716" s="19">
        <f>'EPA Data'!F1717/SUM('EPA Data'!F:F)</f>
        <v>2.7636646983573445E-4</v>
      </c>
      <c r="O1716" s="19">
        <f>'EPA Data'!G1717/SUM('EPA Data'!G:G)</f>
        <v>2.5487356417952514E-3</v>
      </c>
      <c r="P1716" s="19">
        <f>'EPA Data'!H1717/SUM('EPA Data'!H:H)</f>
        <v>9.4403045280370208E-4</v>
      </c>
      <c r="Q1716" s="19">
        <f>'EPA Data'!I1717/SUM('EPA Data'!I:I)</f>
        <v>3.0241350723689952E-3</v>
      </c>
      <c r="R1716" s="19">
        <f>'EPA Data'!J1717/SUM('EPA Data'!J:J)</f>
        <v>1.2118664367010467E-3</v>
      </c>
      <c r="S1716" s="19">
        <f>'EPA Data'!K1717/SUM('EPA Data'!K:K)</f>
        <v>4.2634764317613804E-4</v>
      </c>
      <c r="T1716" s="19">
        <f>'EPA Data'!L1717/SUM('EPA Data'!L:L)</f>
        <v>1.0598081686972135E-3</v>
      </c>
      <c r="U1716" s="19">
        <f>'EPA Data'!M1717/SUM('EPA Data'!M:M)</f>
        <v>8.544836968512893E-4</v>
      </c>
      <c r="V1716" s="19">
        <f>'EPA Data'!N1717/SUM('EPA Data'!N:N)</f>
        <v>5.070638107751717E-4</v>
      </c>
      <c r="W1716" s="19">
        <f>'EPA Data'!O1717/SUM('EPA Data'!O:O)</f>
        <v>7.9936958766154407E-4</v>
      </c>
      <c r="X1716" s="19">
        <f>'EPA Data'!P1717/SUM('EPA Data'!P:P)</f>
        <v>4.8944860161319152E-4</v>
      </c>
    </row>
    <row r="1717" spans="1:24" x14ac:dyDescent="0.35">
      <c r="A1717" s="13" t="s">
        <v>2827</v>
      </c>
      <c r="B1717" s="13" t="s">
        <v>271</v>
      </c>
      <c r="C1717" s="18" t="s">
        <v>471</v>
      </c>
      <c r="D1717" s="14">
        <f>SUMIFS('Census Data'!G:G,'Census Data'!$A:$A,$A1717)/SUMIFS('Census Data'!$F:$F,'Census Data'!$A:$A,$A1717)</f>
        <v>0.50523422658744599</v>
      </c>
      <c r="E1717" s="16">
        <f>SUMIFS('Census Data'!H:H,'Census Data'!$A:$A,$A1717)/SUMIFS('Census Data'!$F:$F,'Census Data'!$A:$A,$A1717)</f>
        <v>0.49476577341255407</v>
      </c>
      <c r="F1717" s="14">
        <f>SUM(SUMIFS('Census Data'!I:I,'Census Data'!$A:$A,$A1717),SUMIFS('Census Data'!J:J,'Census Data'!$A:$A,$A1717))/SUMIFS('Census Data'!$F:$F,'Census Data'!$A:$A,$A1717)</f>
        <v>0.91487813750454716</v>
      </c>
      <c r="G1717" s="14">
        <f>SUM(SUMIFS('Census Data'!K:K,'Census Data'!$A:$A,$A1717),SUMIFS('Census Data'!L:L,'Census Data'!$A:$A,$A1717))/SUMIFS('Census Data'!$F:$F,'Census Data'!$A:$A,$A1717)</f>
        <v>9.4781940907804861E-3</v>
      </c>
      <c r="H1717" s="14">
        <f>SUM(SUMIFS('Census Data'!O:O,'Census Data'!$A:$A,$A1717),SUMIFS('Census Data'!P:P,'Census Data'!$A:$A,$A1717))/SUMIFS('Census Data'!$F:$F,'Census Data'!$A:$A,$A1717)</f>
        <v>1.9380784931894428E-2</v>
      </c>
      <c r="I1717" s="16">
        <f t="shared" si="52"/>
        <v>5.6262883472777969E-2</v>
      </c>
      <c r="J1717" s="14">
        <f>SUM(SUMIFS('Census Data'!W:W,'Census Data'!$A:$A,$A1717),SUMIFS('Census Data'!X:X,'Census Data'!$A:$A,$A1717))/SUMIFS('Census Data'!$F:$F,'Census Data'!$A:$A,$A1717)</f>
        <v>0.12507578513398812</v>
      </c>
      <c r="K1717" s="16">
        <f t="shared" si="53"/>
        <v>0.87492421486601191</v>
      </c>
      <c r="L1717" s="19">
        <f>'EPA Data'!D1718/SUM('EPA Data'!D:D)</f>
        <v>2.0614387503759698E-5</v>
      </c>
      <c r="M1717" s="19">
        <f>'EPA Data'!E1718/SUM('EPA Data'!E:E)</f>
        <v>7.1520607295025318E-6</v>
      </c>
      <c r="N1717" s="19">
        <f>'EPA Data'!F1718/SUM('EPA Data'!F:F)</f>
        <v>4.2636636336907868E-6</v>
      </c>
      <c r="O1717" s="19">
        <f>'EPA Data'!G1718/SUM('EPA Data'!G:G)</f>
        <v>3.366655837910457E-5</v>
      </c>
      <c r="P1717" s="19">
        <f>'EPA Data'!H1718/SUM('EPA Data'!H:H)</f>
        <v>2.7022599877643802E-5</v>
      </c>
      <c r="Q1717" s="19">
        <f>'EPA Data'!I1718/SUM('EPA Data'!I:I)</f>
        <v>5.4493693208480806E-5</v>
      </c>
      <c r="R1717" s="19">
        <f>'EPA Data'!J1718/SUM('EPA Data'!J:J)</f>
        <v>3.4180598084800762E-5</v>
      </c>
      <c r="S1717" s="19">
        <f>'EPA Data'!K1718/SUM('EPA Data'!K:K)</f>
        <v>1.1695429430898685E-5</v>
      </c>
      <c r="T1717" s="19">
        <f>'EPA Data'!L1718/SUM('EPA Data'!L:L)</f>
        <v>1.7191174979848077E-5</v>
      </c>
      <c r="U1717" s="19">
        <f>'EPA Data'!M1718/SUM('EPA Data'!M:M)</f>
        <v>2.6391467673768376E-5</v>
      </c>
      <c r="V1717" s="19">
        <f>'EPA Data'!N1718/SUM('EPA Data'!N:N)</f>
        <v>1.533028037840728E-5</v>
      </c>
      <c r="W1717" s="19">
        <f>'EPA Data'!O1718/SUM('EPA Data'!O:O)</f>
        <v>2.6117201768510866E-5</v>
      </c>
      <c r="X1717" s="19">
        <f>'EPA Data'!P1718/SUM('EPA Data'!P:P)</f>
        <v>2.5034519556806643E-5</v>
      </c>
    </row>
    <row r="1718" spans="1:24" x14ac:dyDescent="0.35">
      <c r="A1718" s="13" t="s">
        <v>2828</v>
      </c>
      <c r="B1718" s="13" t="s">
        <v>271</v>
      </c>
      <c r="C1718" s="18" t="s">
        <v>2829</v>
      </c>
      <c r="D1718" s="14">
        <f>SUMIFS('Census Data'!G:G,'Census Data'!$A:$A,$A1718)/SUMIFS('Census Data'!$F:$F,'Census Data'!$A:$A,$A1718)</f>
        <v>0.52243947858472994</v>
      </c>
      <c r="E1718" s="16">
        <f>SUMIFS('Census Data'!H:H,'Census Data'!$A:$A,$A1718)/SUMIFS('Census Data'!$F:$F,'Census Data'!$A:$A,$A1718)</f>
        <v>0.47756052141527</v>
      </c>
      <c r="F1718" s="14">
        <f>SUM(SUMIFS('Census Data'!I:I,'Census Data'!$A:$A,$A1718),SUMIFS('Census Data'!J:J,'Census Data'!$A:$A,$A1718))/SUMIFS('Census Data'!$F:$F,'Census Data'!$A:$A,$A1718)</f>
        <v>0.88070763500931104</v>
      </c>
      <c r="G1718" s="14">
        <f>SUM(SUMIFS('Census Data'!K:K,'Census Data'!$A:$A,$A1718),SUMIFS('Census Data'!L:L,'Census Data'!$A:$A,$A1718))/SUMIFS('Census Data'!$F:$F,'Census Data'!$A:$A,$A1718)</f>
        <v>1.2383612662942273E-2</v>
      </c>
      <c r="H1718" s="14">
        <f>SUM(SUMIFS('Census Data'!O:O,'Census Data'!$A:$A,$A1718),SUMIFS('Census Data'!P:P,'Census Data'!$A:$A,$A1718))/SUMIFS('Census Data'!$F:$F,'Census Data'!$A:$A,$A1718)</f>
        <v>1.3445065176908752E-2</v>
      </c>
      <c r="I1718" s="16">
        <f t="shared" si="52"/>
        <v>9.346368715083786E-2</v>
      </c>
      <c r="J1718" s="14">
        <f>SUM(SUMIFS('Census Data'!W:W,'Census Data'!$A:$A,$A1718),SUMIFS('Census Data'!X:X,'Census Data'!$A:$A,$A1718))/SUMIFS('Census Data'!$F:$F,'Census Data'!$A:$A,$A1718)</f>
        <v>0.25283054003724392</v>
      </c>
      <c r="K1718" s="16">
        <f t="shared" si="53"/>
        <v>0.74716945996275608</v>
      </c>
      <c r="L1718" s="19">
        <f>'EPA Data'!D1719/SUM('EPA Data'!D:D)</f>
        <v>1.9215268175839094E-5</v>
      </c>
      <c r="M1718" s="19">
        <f>'EPA Data'!E1719/SUM('EPA Data'!E:E)</f>
        <v>1.8326356153052342E-5</v>
      </c>
      <c r="N1718" s="19">
        <f>'EPA Data'!F1719/SUM('EPA Data'!F:F)</f>
        <v>1.5494854246989716E-5</v>
      </c>
      <c r="O1718" s="19">
        <f>'EPA Data'!G1719/SUM('EPA Data'!G:G)</f>
        <v>2.0929332378955677E-5</v>
      </c>
      <c r="P1718" s="19">
        <f>'EPA Data'!H1719/SUM('EPA Data'!H:H)</f>
        <v>2.5655365629953669E-5</v>
      </c>
      <c r="Q1718" s="19">
        <f>'EPA Data'!I1719/SUM('EPA Data'!I:I)</f>
        <v>7.3681818302658071E-5</v>
      </c>
      <c r="R1718" s="19">
        <f>'EPA Data'!J1719/SUM('EPA Data'!J:J)</f>
        <v>7.1863152905701148E-5</v>
      </c>
      <c r="S1718" s="19">
        <f>'EPA Data'!K1719/SUM('EPA Data'!K:K)</f>
        <v>1.5052357812462782E-5</v>
      </c>
      <c r="T1718" s="19">
        <f>'EPA Data'!L1719/SUM('EPA Data'!L:L)</f>
        <v>3.0289372410592199E-5</v>
      </c>
      <c r="U1718" s="19">
        <f>'EPA Data'!M1719/SUM('EPA Data'!M:M)</f>
        <v>1.6378740218132609E-5</v>
      </c>
      <c r="V1718" s="19">
        <f>'EPA Data'!N1719/SUM('EPA Data'!N:N)</f>
        <v>1.0825192083939546E-5</v>
      </c>
      <c r="W1718" s="19">
        <f>'EPA Data'!O1719/SUM('EPA Data'!O:O)</f>
        <v>3.5487471931792786E-5</v>
      </c>
      <c r="X1718" s="19">
        <f>'EPA Data'!P1719/SUM('EPA Data'!P:P)</f>
        <v>4.6354260038228225E-5</v>
      </c>
    </row>
    <row r="1719" spans="1:24" x14ac:dyDescent="0.35">
      <c r="A1719" s="13" t="s">
        <v>2830</v>
      </c>
      <c r="B1719" s="13" t="s">
        <v>271</v>
      </c>
      <c r="C1719" s="18" t="s">
        <v>2831</v>
      </c>
      <c r="D1719" s="14">
        <f>SUMIFS('Census Data'!G:G,'Census Data'!$A:$A,$A1719)/SUMIFS('Census Data'!$F:$F,'Census Data'!$A:$A,$A1719)</f>
        <v>0.56301369863013695</v>
      </c>
      <c r="E1719" s="16">
        <f>SUMIFS('Census Data'!H:H,'Census Data'!$A:$A,$A1719)/SUMIFS('Census Data'!$F:$F,'Census Data'!$A:$A,$A1719)</f>
        <v>0.43698630136986299</v>
      </c>
      <c r="F1719" s="14">
        <f>SUM(SUMIFS('Census Data'!I:I,'Census Data'!$A:$A,$A1719),SUMIFS('Census Data'!J:J,'Census Data'!$A:$A,$A1719))/SUMIFS('Census Data'!$F:$F,'Census Data'!$A:$A,$A1719)</f>
        <v>0.83424657534246571</v>
      </c>
      <c r="G1719" s="14">
        <f>SUM(SUMIFS('Census Data'!K:K,'Census Data'!$A:$A,$A1719),SUMIFS('Census Data'!L:L,'Census Data'!$A:$A,$A1719))/SUMIFS('Census Data'!$F:$F,'Census Data'!$A:$A,$A1719)</f>
        <v>3.8356164383561646E-2</v>
      </c>
      <c r="H1719" s="14">
        <f>SUM(SUMIFS('Census Data'!O:O,'Census Data'!$A:$A,$A1719),SUMIFS('Census Data'!P:P,'Census Data'!$A:$A,$A1719))/SUMIFS('Census Data'!$F:$F,'Census Data'!$A:$A,$A1719)</f>
        <v>1.0958904109589041E-2</v>
      </c>
      <c r="I1719" s="16">
        <f t="shared" si="52"/>
        <v>0.11643835616438369</v>
      </c>
      <c r="J1719" s="14">
        <f>SUM(SUMIFS('Census Data'!W:W,'Census Data'!$A:$A,$A1719),SUMIFS('Census Data'!X:X,'Census Data'!$A:$A,$A1719))/SUMIFS('Census Data'!$F:$F,'Census Data'!$A:$A,$A1719)</f>
        <v>0.18904109589041096</v>
      </c>
      <c r="K1719" s="16">
        <f t="shared" si="53"/>
        <v>0.81095890410958904</v>
      </c>
      <c r="L1719" s="19">
        <f>'EPA Data'!D1720/SUM('EPA Data'!D:D)</f>
        <v>7.0015745391783547E-8</v>
      </c>
      <c r="M1719" s="19">
        <f>'EPA Data'!E1720/SUM('EPA Data'!E:E)</f>
        <v>1.8355017600243079E-8</v>
      </c>
      <c r="N1719" s="19">
        <f>'EPA Data'!F1720/SUM('EPA Data'!F:F)</f>
        <v>2.3675419829505542E-8</v>
      </c>
      <c r="O1719" s="19">
        <f>'EPA Data'!G1720/SUM('EPA Data'!G:G)</f>
        <v>7.1353988157004824E-8</v>
      </c>
      <c r="P1719" s="19">
        <f>'EPA Data'!H1720/SUM('EPA Data'!H:H)</f>
        <v>6.4554081762582253E-8</v>
      </c>
      <c r="Q1719" s="19">
        <f>'EPA Data'!I1720/SUM('EPA Data'!I:I)</f>
        <v>2.5668860044477754E-7</v>
      </c>
      <c r="R1719" s="19">
        <f>'EPA Data'!J1720/SUM('EPA Data'!J:J)</f>
        <v>1.0103911179328217E-7</v>
      </c>
      <c r="S1719" s="19">
        <f>'EPA Data'!K1720/SUM('EPA Data'!K:K)</f>
        <v>3.4276193127257807E-8</v>
      </c>
      <c r="T1719" s="19">
        <f>'EPA Data'!L1720/SUM('EPA Data'!L:L)</f>
        <v>8.3360730962289079E-8</v>
      </c>
      <c r="U1719" s="19">
        <f>'EPA Data'!M1720/SUM('EPA Data'!M:M)</f>
        <v>4.3887341585886516E-8</v>
      </c>
      <c r="V1719" s="19">
        <f>'EPA Data'!N1720/SUM('EPA Data'!N:N)</f>
        <v>3.1455172315288276E-8</v>
      </c>
      <c r="W1719" s="19">
        <f>'EPA Data'!O1720/SUM('EPA Data'!O:O)</f>
        <v>1.0345620105856128E-7</v>
      </c>
      <c r="X1719" s="19">
        <f>'EPA Data'!P1720/SUM('EPA Data'!P:P)</f>
        <v>8.5782139017951521E-8</v>
      </c>
    </row>
    <row r="1720" spans="1:24" x14ac:dyDescent="0.35">
      <c r="A1720" s="13" t="s">
        <v>2832</v>
      </c>
      <c r="B1720" s="13" t="s">
        <v>271</v>
      </c>
      <c r="C1720" s="18" t="s">
        <v>2833</v>
      </c>
      <c r="D1720" s="14">
        <f>SUMIFS('Census Data'!G:G,'Census Data'!$A:$A,$A1720)/SUMIFS('Census Data'!$F:$F,'Census Data'!$A:$A,$A1720)</f>
        <v>0.54643628509719222</v>
      </c>
      <c r="E1720" s="16">
        <f>SUMIFS('Census Data'!H:H,'Census Data'!$A:$A,$A1720)/SUMIFS('Census Data'!$F:$F,'Census Data'!$A:$A,$A1720)</f>
        <v>0.45356371490280778</v>
      </c>
      <c r="F1720" s="14">
        <f>SUM(SUMIFS('Census Data'!I:I,'Census Data'!$A:$A,$A1720),SUMIFS('Census Data'!J:J,'Census Data'!$A:$A,$A1720))/SUMIFS('Census Data'!$F:$F,'Census Data'!$A:$A,$A1720)</f>
        <v>0.90496760259179265</v>
      </c>
      <c r="G1720" s="14">
        <f>SUM(SUMIFS('Census Data'!K:K,'Census Data'!$A:$A,$A1720),SUMIFS('Census Data'!L:L,'Census Data'!$A:$A,$A1720))/SUMIFS('Census Data'!$F:$F,'Census Data'!$A:$A,$A1720)</f>
        <v>1.511879049676026E-2</v>
      </c>
      <c r="H1720" s="14">
        <f>SUM(SUMIFS('Census Data'!O:O,'Census Data'!$A:$A,$A1720),SUMIFS('Census Data'!P:P,'Census Data'!$A:$A,$A1720))/SUMIFS('Census Data'!$F:$F,'Census Data'!$A:$A,$A1720)</f>
        <v>1.2958963282937365E-2</v>
      </c>
      <c r="I1720" s="16">
        <f t="shared" si="52"/>
        <v>6.695464362850978E-2</v>
      </c>
      <c r="J1720" s="14">
        <f>SUM(SUMIFS('Census Data'!W:W,'Census Data'!$A:$A,$A1720),SUMIFS('Census Data'!X:X,'Census Data'!$A:$A,$A1720))/SUMIFS('Census Data'!$F:$F,'Census Data'!$A:$A,$A1720)</f>
        <v>0.10259179265658748</v>
      </c>
      <c r="K1720" s="16">
        <f t="shared" si="53"/>
        <v>0.89740820734341253</v>
      </c>
      <c r="L1720" s="19">
        <f>'EPA Data'!D1721/SUM('EPA Data'!D:D)</f>
        <v>4.5320788600168838E-7</v>
      </c>
      <c r="M1720" s="19">
        <f>'EPA Data'!E1721/SUM('EPA Data'!E:E)</f>
        <v>2.2936957563038261E-7</v>
      </c>
      <c r="N1720" s="19">
        <f>'EPA Data'!F1721/SUM('EPA Data'!F:F)</f>
        <v>2.3613880186789001E-7</v>
      </c>
      <c r="O1720" s="19">
        <f>'EPA Data'!G1721/SUM('EPA Data'!G:G)</f>
        <v>3.5368098217653002E-7</v>
      </c>
      <c r="P1720" s="19">
        <f>'EPA Data'!H1721/SUM('EPA Data'!H:H)</f>
        <v>3.5719644486843097E-7</v>
      </c>
      <c r="Q1720" s="19">
        <f>'EPA Data'!I1721/SUM('EPA Data'!I:I)</f>
        <v>1.4476879921934606E-6</v>
      </c>
      <c r="R1720" s="19">
        <f>'EPA Data'!J1721/SUM('EPA Data'!J:J)</f>
        <v>1.9651063746950567E-6</v>
      </c>
      <c r="S1720" s="19">
        <f>'EPA Data'!K1721/SUM('EPA Data'!K:K)</f>
        <v>2.0071046859159233E-7</v>
      </c>
      <c r="T1720" s="19">
        <f>'EPA Data'!L1721/SUM('EPA Data'!L:L)</f>
        <v>5.2933090997003511E-7</v>
      </c>
      <c r="U1720" s="19">
        <f>'EPA Data'!M1721/SUM('EPA Data'!M:M)</f>
        <v>2.5483302079304408E-7</v>
      </c>
      <c r="V1720" s="19">
        <f>'EPA Data'!N1721/SUM('EPA Data'!N:N)</f>
        <v>1.536066676915251E-7</v>
      </c>
      <c r="W1720" s="19">
        <f>'EPA Data'!O1721/SUM('EPA Data'!O:O)</f>
        <v>6.6980249768909961E-7</v>
      </c>
      <c r="X1720" s="19">
        <f>'EPA Data'!P1721/SUM('EPA Data'!P:P)</f>
        <v>6.5585738486481824E-7</v>
      </c>
    </row>
    <row r="1721" spans="1:24" x14ac:dyDescent="0.35">
      <c r="A1721" s="13" t="s">
        <v>2834</v>
      </c>
      <c r="B1721" s="13" t="s">
        <v>271</v>
      </c>
      <c r="C1721" s="18" t="s">
        <v>342</v>
      </c>
      <c r="D1721" s="14">
        <f>SUMIFS('Census Data'!G:G,'Census Data'!$A:$A,$A1721)/SUMIFS('Census Data'!$F:$F,'Census Data'!$A:$A,$A1721)</f>
        <v>0.52267993520018519</v>
      </c>
      <c r="E1721" s="16">
        <f>SUMIFS('Census Data'!H:H,'Census Data'!$A:$A,$A1721)/SUMIFS('Census Data'!$F:$F,'Census Data'!$A:$A,$A1721)</f>
        <v>0.47732006479981487</v>
      </c>
      <c r="F1721" s="14">
        <f>SUM(SUMIFS('Census Data'!I:I,'Census Data'!$A:$A,$A1721),SUMIFS('Census Data'!J:J,'Census Data'!$A:$A,$A1721))/SUMIFS('Census Data'!$F:$F,'Census Data'!$A:$A,$A1721)</f>
        <v>0.89730386484610047</v>
      </c>
      <c r="G1721" s="14">
        <f>SUM(SUMIFS('Census Data'!K:K,'Census Data'!$A:$A,$A1721),SUMIFS('Census Data'!L:L,'Census Data'!$A:$A,$A1721))/SUMIFS('Census Data'!$F:$F,'Census Data'!$A:$A,$A1721)</f>
        <v>1.0819254802129136E-2</v>
      </c>
      <c r="H1721" s="14">
        <f>SUM(SUMIFS('Census Data'!O:O,'Census Data'!$A:$A,$A1721),SUMIFS('Census Data'!P:P,'Census Data'!$A:$A,$A1721))/SUMIFS('Census Data'!$F:$F,'Census Data'!$A:$A,$A1721)</f>
        <v>1.0645683869474658E-2</v>
      </c>
      <c r="I1721" s="16">
        <f t="shared" si="52"/>
        <v>8.123119648229582E-2</v>
      </c>
      <c r="J1721" s="14">
        <f>SUM(SUMIFS('Census Data'!W:W,'Census Data'!$A:$A,$A1721),SUMIFS('Census Data'!X:X,'Census Data'!$A:$A,$A1721))/SUMIFS('Census Data'!$F:$F,'Census Data'!$A:$A,$A1721)</f>
        <v>0.26272853506132837</v>
      </c>
      <c r="K1721" s="16">
        <f t="shared" si="53"/>
        <v>0.73727146493867157</v>
      </c>
      <c r="L1721" s="19">
        <f>'EPA Data'!D1722/SUM('EPA Data'!D:D)</f>
        <v>2.711595933916208E-6</v>
      </c>
      <c r="M1721" s="19">
        <f>'EPA Data'!E1722/SUM('EPA Data'!E:E)</f>
        <v>2.3617694411938354E-6</v>
      </c>
      <c r="N1721" s="19">
        <f>'EPA Data'!F1722/SUM('EPA Data'!F:F)</f>
        <v>2.1062972753826484E-6</v>
      </c>
      <c r="O1721" s="19">
        <f>'EPA Data'!G1722/SUM('EPA Data'!G:G)</f>
        <v>4.2901922639070262E-6</v>
      </c>
      <c r="P1721" s="19">
        <f>'EPA Data'!H1722/SUM('EPA Data'!H:H)</f>
        <v>4.4491961351540208E-6</v>
      </c>
      <c r="Q1721" s="19">
        <f>'EPA Data'!I1722/SUM('EPA Data'!I:I)</f>
        <v>1.1822914255011288E-5</v>
      </c>
      <c r="R1721" s="19">
        <f>'EPA Data'!J1722/SUM('EPA Data'!J:J)</f>
        <v>1.0942959904571014E-5</v>
      </c>
      <c r="S1721" s="19">
        <f>'EPA Data'!K1722/SUM('EPA Data'!K:K)</f>
        <v>1.9390170303631397E-6</v>
      </c>
      <c r="T1721" s="19">
        <f>'EPA Data'!L1722/SUM('EPA Data'!L:L)</f>
        <v>4.1405462086911699E-6</v>
      </c>
      <c r="U1721" s="19">
        <f>'EPA Data'!M1722/SUM('EPA Data'!M:M)</f>
        <v>4.1848454172259325E-6</v>
      </c>
      <c r="V1721" s="19">
        <f>'EPA Data'!N1722/SUM('EPA Data'!N:N)</f>
        <v>1.7048614975318937E-6</v>
      </c>
      <c r="W1721" s="19">
        <f>'EPA Data'!O1722/SUM('EPA Data'!O:O)</f>
        <v>6.8598412462352302E-6</v>
      </c>
      <c r="X1721" s="19">
        <f>'EPA Data'!P1722/SUM('EPA Data'!P:P)</f>
        <v>7.4696694388914159E-6</v>
      </c>
    </row>
    <row r="1722" spans="1:24" x14ac:dyDescent="0.35">
      <c r="A1722" s="13" t="s">
        <v>2835</v>
      </c>
      <c r="B1722" s="13" t="s">
        <v>271</v>
      </c>
      <c r="C1722" s="18" t="s">
        <v>2836</v>
      </c>
      <c r="D1722" s="14">
        <f>SUMIFS('Census Data'!G:G,'Census Data'!$A:$A,$A1722)/SUMIFS('Census Data'!$F:$F,'Census Data'!$A:$A,$A1722)</f>
        <v>0.5173556602128031</v>
      </c>
      <c r="E1722" s="16">
        <f>SUMIFS('Census Data'!H:H,'Census Data'!$A:$A,$A1722)/SUMIFS('Census Data'!$F:$F,'Census Data'!$A:$A,$A1722)</f>
        <v>0.48264433978719695</v>
      </c>
      <c r="F1722" s="14">
        <f>SUM(SUMIFS('Census Data'!I:I,'Census Data'!$A:$A,$A1722),SUMIFS('Census Data'!J:J,'Census Data'!$A:$A,$A1722))/SUMIFS('Census Data'!$F:$F,'Census Data'!$A:$A,$A1722)</f>
        <v>0.8925518925518926</v>
      </c>
      <c r="G1722" s="14">
        <f>SUM(SUMIFS('Census Data'!K:K,'Census Data'!$A:$A,$A1722),SUMIFS('Census Data'!L:L,'Census Data'!$A:$A,$A1722))/SUMIFS('Census Data'!$F:$F,'Census Data'!$A:$A,$A1722)</f>
        <v>1.1512297226582941E-2</v>
      </c>
      <c r="H1722" s="14">
        <f>SUM(SUMIFS('Census Data'!O:O,'Census Data'!$A:$A,$A1722),SUMIFS('Census Data'!P:P,'Census Data'!$A:$A,$A1722))/SUMIFS('Census Data'!$F:$F,'Census Data'!$A:$A,$A1722)</f>
        <v>1.1163439734868306E-2</v>
      </c>
      <c r="I1722" s="16">
        <f t="shared" si="52"/>
        <v>8.477237048665609E-2</v>
      </c>
      <c r="J1722" s="14">
        <f>SUM(SUMIFS('Census Data'!W:W,'Census Data'!$A:$A,$A1722),SUMIFS('Census Data'!X:X,'Census Data'!$A:$A,$A1722))/SUMIFS('Census Data'!$F:$F,'Census Data'!$A:$A,$A1722)</f>
        <v>0.22100122100122099</v>
      </c>
      <c r="K1722" s="16">
        <f t="shared" si="53"/>
        <v>0.77899877899877901</v>
      </c>
      <c r="L1722" s="19">
        <f>'EPA Data'!D1723/SUM('EPA Data'!D:D)</f>
        <v>1.2155570364704748E-6</v>
      </c>
      <c r="M1722" s="19">
        <f>'EPA Data'!E1723/SUM('EPA Data'!E:E)</f>
        <v>6.3443885383082543E-7</v>
      </c>
      <c r="N1722" s="19">
        <f>'EPA Data'!F1723/SUM('EPA Data'!F:F)</f>
        <v>7.046811454282299E-7</v>
      </c>
      <c r="O1722" s="19">
        <f>'EPA Data'!G1723/SUM('EPA Data'!G:G)</f>
        <v>1.2896389278492477E-6</v>
      </c>
      <c r="P1722" s="19">
        <f>'EPA Data'!H1723/SUM('EPA Data'!H:H)</f>
        <v>1.2656746068054464E-6</v>
      </c>
      <c r="Q1722" s="19">
        <f>'EPA Data'!I1723/SUM('EPA Data'!I:I)</f>
        <v>4.9410208366396865E-6</v>
      </c>
      <c r="R1722" s="19">
        <f>'EPA Data'!J1723/SUM('EPA Data'!J:J)</f>
        <v>5.0781187139542963E-6</v>
      </c>
      <c r="S1722" s="19">
        <f>'EPA Data'!K1723/SUM('EPA Data'!K:K)</f>
        <v>6.411949425511696E-7</v>
      </c>
      <c r="T1722" s="19">
        <f>'EPA Data'!L1723/SUM('EPA Data'!L:L)</f>
        <v>1.7353468544466513E-6</v>
      </c>
      <c r="U1722" s="19">
        <f>'EPA Data'!M1723/SUM('EPA Data'!M:M)</f>
        <v>9.7959715548362772E-7</v>
      </c>
      <c r="V1722" s="19">
        <f>'EPA Data'!N1723/SUM('EPA Data'!N:N)</f>
        <v>5.5014945229516616E-7</v>
      </c>
      <c r="W1722" s="19">
        <f>'EPA Data'!O1723/SUM('EPA Data'!O:O)</f>
        <v>2.3742530057756784E-6</v>
      </c>
      <c r="X1722" s="19">
        <f>'EPA Data'!P1723/SUM('EPA Data'!P:P)</f>
        <v>2.1663116852644833E-6</v>
      </c>
    </row>
    <row r="1723" spans="1:24" x14ac:dyDescent="0.35">
      <c r="A1723" s="13" t="s">
        <v>2837</v>
      </c>
      <c r="B1723" s="13" t="s">
        <v>271</v>
      </c>
      <c r="C1723" s="18" t="s">
        <v>255</v>
      </c>
      <c r="D1723" s="14">
        <f>SUMIFS('Census Data'!G:G,'Census Data'!$A:$A,$A1723)/SUMIFS('Census Data'!$F:$F,'Census Data'!$A:$A,$A1723)</f>
        <v>0.54894561598224201</v>
      </c>
      <c r="E1723" s="16">
        <f>SUMIFS('Census Data'!H:H,'Census Data'!$A:$A,$A1723)/SUMIFS('Census Data'!$F:$F,'Census Data'!$A:$A,$A1723)</f>
        <v>0.45105438401775805</v>
      </c>
      <c r="F1723" s="14">
        <f>SUM(SUMIFS('Census Data'!I:I,'Census Data'!$A:$A,$A1723),SUMIFS('Census Data'!J:J,'Census Data'!$A:$A,$A1723))/SUMIFS('Census Data'!$F:$F,'Census Data'!$A:$A,$A1723)</f>
        <v>0.89833518312985572</v>
      </c>
      <c r="G1723" s="14">
        <f>SUM(SUMIFS('Census Data'!K:K,'Census Data'!$A:$A,$A1723),SUMIFS('Census Data'!L:L,'Census Data'!$A:$A,$A1723))/SUMIFS('Census Data'!$F:$F,'Census Data'!$A:$A,$A1723)</f>
        <v>4.0399556048834627E-2</v>
      </c>
      <c r="H1723" s="14">
        <f>SUM(SUMIFS('Census Data'!O:O,'Census Data'!$A:$A,$A1723),SUMIFS('Census Data'!P:P,'Census Data'!$A:$A,$A1723))/SUMIFS('Census Data'!$F:$F,'Census Data'!$A:$A,$A1723)</f>
        <v>8.2130965593784685E-3</v>
      </c>
      <c r="I1723" s="16">
        <f t="shared" si="52"/>
        <v>5.3052164261931156E-2</v>
      </c>
      <c r="J1723" s="14">
        <f>SUM(SUMIFS('Census Data'!W:W,'Census Data'!$A:$A,$A1723),SUMIFS('Census Data'!X:X,'Census Data'!$A:$A,$A1723))/SUMIFS('Census Data'!$F:$F,'Census Data'!$A:$A,$A1723)</f>
        <v>6.5038845726970038E-2</v>
      </c>
      <c r="K1723" s="16">
        <f t="shared" si="53"/>
        <v>0.93496115427302995</v>
      </c>
      <c r="L1723" s="19">
        <f>'EPA Data'!D1724/SUM('EPA Data'!D:D)</f>
        <v>2.7662679727114242E-6</v>
      </c>
      <c r="M1723" s="19">
        <f>'EPA Data'!E1724/SUM('EPA Data'!E:E)</f>
        <v>8.8899158260113424E-7</v>
      </c>
      <c r="N1723" s="19">
        <f>'EPA Data'!F1724/SUM('EPA Data'!F:F)</f>
        <v>8.3127251556285458E-7</v>
      </c>
      <c r="O1723" s="19">
        <f>'EPA Data'!G1724/SUM('EPA Data'!G:G)</f>
        <v>2.2633152031550957E-6</v>
      </c>
      <c r="P1723" s="19">
        <f>'EPA Data'!H1724/SUM('EPA Data'!H:H)</f>
        <v>1.4636177748267117E-6</v>
      </c>
      <c r="Q1723" s="19">
        <f>'EPA Data'!I1724/SUM('EPA Data'!I:I)</f>
        <v>6.1813460181667836E-6</v>
      </c>
      <c r="R1723" s="19">
        <f>'EPA Data'!J1724/SUM('EPA Data'!J:J)</f>
        <v>3.2414173254852729E-6</v>
      </c>
      <c r="S1723" s="19">
        <f>'EPA Data'!K1724/SUM('EPA Data'!K:K)</f>
        <v>7.2898711677830097E-7</v>
      </c>
      <c r="T1723" s="19">
        <f>'EPA Data'!L1724/SUM('EPA Data'!L:L)</f>
        <v>2.2568454627384693E-6</v>
      </c>
      <c r="U1723" s="19">
        <f>'EPA Data'!M1724/SUM('EPA Data'!M:M)</f>
        <v>9.7344022582655443E-7</v>
      </c>
      <c r="V1723" s="19">
        <f>'EPA Data'!N1724/SUM('EPA Data'!N:N)</f>
        <v>7.3389786794095881E-7</v>
      </c>
      <c r="W1723" s="19">
        <f>'EPA Data'!O1724/SUM('EPA Data'!O:O)</f>
        <v>1.9311928373483355E-6</v>
      </c>
      <c r="X1723" s="19">
        <f>'EPA Data'!P1724/SUM('EPA Data'!P:P)</f>
        <v>1.454542220829513E-6</v>
      </c>
    </row>
    <row r="1724" spans="1:24" x14ac:dyDescent="0.35">
      <c r="A1724" s="13" t="s">
        <v>2838</v>
      </c>
      <c r="B1724" s="13" t="s">
        <v>271</v>
      </c>
      <c r="C1724" s="18" t="s">
        <v>1415</v>
      </c>
      <c r="D1724" s="14">
        <f>SUMIFS('Census Data'!G:G,'Census Data'!$A:$A,$A1724)/SUMIFS('Census Data'!$F:$F,'Census Data'!$A:$A,$A1724)</f>
        <v>0.51412992099399013</v>
      </c>
      <c r="E1724" s="16">
        <f>SUMIFS('Census Data'!H:H,'Census Data'!$A:$A,$A1724)/SUMIFS('Census Data'!$F:$F,'Census Data'!$A:$A,$A1724)</f>
        <v>0.48587007900600987</v>
      </c>
      <c r="F1724" s="14">
        <f>SUM(SUMIFS('Census Data'!I:I,'Census Data'!$A:$A,$A1724),SUMIFS('Census Data'!J:J,'Census Data'!$A:$A,$A1724))/SUMIFS('Census Data'!$F:$F,'Census Data'!$A:$A,$A1724)</f>
        <v>0.89293672766560872</v>
      </c>
      <c r="G1724" s="14">
        <f>SUM(SUMIFS('Census Data'!K:K,'Census Data'!$A:$A,$A1724),SUMIFS('Census Data'!L:L,'Census Data'!$A:$A,$A1724))/SUMIFS('Census Data'!$F:$F,'Census Data'!$A:$A,$A1724)</f>
        <v>1.3758525221149301E-2</v>
      </c>
      <c r="H1724" s="14">
        <f>SUM(SUMIFS('Census Data'!O:O,'Census Data'!$A:$A,$A1724),SUMIFS('Census Data'!P:P,'Census Data'!$A:$A,$A1724))/SUMIFS('Census Data'!$F:$F,'Census Data'!$A:$A,$A1724)</f>
        <v>1.6307650752920521E-2</v>
      </c>
      <c r="I1724" s="16">
        <f t="shared" si="52"/>
        <v>7.6997096360321482E-2</v>
      </c>
      <c r="J1724" s="14">
        <f>SUM(SUMIFS('Census Data'!W:W,'Census Data'!$A:$A,$A1724),SUMIFS('Census Data'!X:X,'Census Data'!$A:$A,$A1724))/SUMIFS('Census Data'!$F:$F,'Census Data'!$A:$A,$A1724)</f>
        <v>0.17550138429333514</v>
      </c>
      <c r="K1724" s="16">
        <f t="shared" si="53"/>
        <v>0.82449861570666483</v>
      </c>
      <c r="L1724" s="19">
        <f>'EPA Data'!D1725/SUM('EPA Data'!D:D)</f>
        <v>3.3542320298684926E-5</v>
      </c>
      <c r="M1724" s="19">
        <f>'EPA Data'!E1725/SUM('EPA Data'!E:E)</f>
        <v>9.6618678859028177E-6</v>
      </c>
      <c r="N1724" s="19">
        <f>'EPA Data'!F1725/SUM('EPA Data'!F:F)</f>
        <v>6.0897945755445634E-6</v>
      </c>
      <c r="O1724" s="19">
        <f>'EPA Data'!G1725/SUM('EPA Data'!G:G)</f>
        <v>3.9746256613621725E-5</v>
      </c>
      <c r="P1724" s="19">
        <f>'EPA Data'!H1725/SUM('EPA Data'!H:H)</f>
        <v>3.1149995762191618E-5</v>
      </c>
      <c r="Q1724" s="19">
        <f>'EPA Data'!I1725/SUM('EPA Data'!I:I)</f>
        <v>7.1526521322645256E-5</v>
      </c>
      <c r="R1724" s="19">
        <f>'EPA Data'!J1725/SUM('EPA Data'!J:J)</f>
        <v>7.6013516012800271E-5</v>
      </c>
      <c r="S1724" s="19">
        <f>'EPA Data'!K1725/SUM('EPA Data'!K:K)</f>
        <v>1.5057587249462488E-5</v>
      </c>
      <c r="T1724" s="19">
        <f>'EPA Data'!L1725/SUM('EPA Data'!L:L)</f>
        <v>2.2893767662591595E-5</v>
      </c>
      <c r="U1724" s="19">
        <f>'EPA Data'!M1725/SUM('EPA Data'!M:M)</f>
        <v>3.3756102069117745E-5</v>
      </c>
      <c r="V1724" s="19">
        <f>'EPA Data'!N1725/SUM('EPA Data'!N:N)</f>
        <v>1.5485839348751979E-5</v>
      </c>
      <c r="W1724" s="19">
        <f>'EPA Data'!O1725/SUM('EPA Data'!O:O)</f>
        <v>3.4110406509928228E-5</v>
      </c>
      <c r="X1724" s="19">
        <f>'EPA Data'!P1725/SUM('EPA Data'!P:P)</f>
        <v>3.0400868438822997E-5</v>
      </c>
    </row>
    <row r="1725" spans="1:24" x14ac:dyDescent="0.35">
      <c r="A1725" s="13" t="s">
        <v>2839</v>
      </c>
      <c r="B1725" s="13" t="s">
        <v>271</v>
      </c>
      <c r="C1725" s="18" t="s">
        <v>510</v>
      </c>
      <c r="D1725" s="14">
        <f>SUMIFS('Census Data'!G:G,'Census Data'!$A:$A,$A1725)/SUMIFS('Census Data'!$F:$F,'Census Data'!$A:$A,$A1725)</f>
        <v>0.50318471337579618</v>
      </c>
      <c r="E1725" s="16">
        <f>SUMIFS('Census Data'!H:H,'Census Data'!$A:$A,$A1725)/SUMIFS('Census Data'!$F:$F,'Census Data'!$A:$A,$A1725)</f>
        <v>0.49681528662420382</v>
      </c>
      <c r="F1725" s="14">
        <f>SUM(SUMIFS('Census Data'!I:I,'Census Data'!$A:$A,$A1725),SUMIFS('Census Data'!J:J,'Census Data'!$A:$A,$A1725))/SUMIFS('Census Data'!$F:$F,'Census Data'!$A:$A,$A1725)</f>
        <v>0.69075334943992972</v>
      </c>
      <c r="G1725" s="14">
        <f>SUM(SUMIFS('Census Data'!K:K,'Census Data'!$A:$A,$A1725),SUMIFS('Census Data'!L:L,'Census Data'!$A:$A,$A1725))/SUMIFS('Census Data'!$F:$F,'Census Data'!$A:$A,$A1725)</f>
        <v>4.7880518339556338E-2</v>
      </c>
      <c r="H1725" s="14">
        <f>SUM(SUMIFS('Census Data'!O:O,'Census Data'!$A:$A,$A1725),SUMIFS('Census Data'!P:P,'Census Data'!$A:$A,$A1725))/SUMIFS('Census Data'!$F:$F,'Census Data'!$A:$A,$A1725)</f>
        <v>3.4702394025916974E-2</v>
      </c>
      <c r="I1725" s="16">
        <f t="shared" si="52"/>
        <v>0.22666373819459695</v>
      </c>
      <c r="J1725" s="14">
        <f>SUM(SUMIFS('Census Data'!W:W,'Census Data'!$A:$A,$A1725),SUMIFS('Census Data'!X:X,'Census Data'!$A:$A,$A1725))/SUMIFS('Census Data'!$F:$F,'Census Data'!$A:$A,$A1725)</f>
        <v>0.12145837909070942</v>
      </c>
      <c r="K1725" s="16">
        <f t="shared" si="53"/>
        <v>0.87854162090929055</v>
      </c>
      <c r="L1725" s="19">
        <f>'EPA Data'!D1726/SUM('EPA Data'!D:D)</f>
        <v>8.5869904783914005E-7</v>
      </c>
      <c r="M1725" s="19">
        <f>'EPA Data'!E1726/SUM('EPA Data'!E:E)</f>
        <v>2.9329600101678116E-7</v>
      </c>
      <c r="N1725" s="19">
        <f>'EPA Data'!F1726/SUM('EPA Data'!F:F)</f>
        <v>2.7793613801325033E-7</v>
      </c>
      <c r="O1725" s="19">
        <f>'EPA Data'!G1726/SUM('EPA Data'!G:G)</f>
        <v>1.0076015637281597E-6</v>
      </c>
      <c r="P1725" s="19">
        <f>'EPA Data'!H1726/SUM('EPA Data'!H:H)</f>
        <v>9.9137961671252571E-7</v>
      </c>
      <c r="Q1725" s="19">
        <f>'EPA Data'!I1726/SUM('EPA Data'!I:I)</f>
        <v>3.0831762266168733E-6</v>
      </c>
      <c r="R1725" s="19">
        <f>'EPA Data'!J1726/SUM('EPA Data'!J:J)</f>
        <v>1.7349383563094202E-6</v>
      </c>
      <c r="S1725" s="19">
        <f>'EPA Data'!K1726/SUM('EPA Data'!K:K)</f>
        <v>4.967946177356711E-7</v>
      </c>
      <c r="T1725" s="19">
        <f>'EPA Data'!L1726/SUM('EPA Data'!L:L)</f>
        <v>9.9771797114145859E-7</v>
      </c>
      <c r="U1725" s="19">
        <f>'EPA Data'!M1726/SUM('EPA Data'!M:M)</f>
        <v>7.4956228005039683E-7</v>
      </c>
      <c r="V1725" s="19">
        <f>'EPA Data'!N1726/SUM('EPA Data'!N:N)</f>
        <v>4.7646177595534061E-7</v>
      </c>
      <c r="W1725" s="19">
        <f>'EPA Data'!O1726/SUM('EPA Data'!O:O)</f>
        <v>1.3574093610310851E-6</v>
      </c>
      <c r="X1725" s="19">
        <f>'EPA Data'!P1726/SUM('EPA Data'!P:P)</f>
        <v>1.1754287454213432E-6</v>
      </c>
    </row>
    <row r="1726" spans="1:24" x14ac:dyDescent="0.35">
      <c r="A1726" s="13" t="s">
        <v>2840</v>
      </c>
      <c r="B1726" s="13" t="s">
        <v>271</v>
      </c>
      <c r="C1726" s="18" t="s">
        <v>2841</v>
      </c>
      <c r="D1726" s="14">
        <f>SUMIFS('Census Data'!G:G,'Census Data'!$A:$A,$A1726)/SUMIFS('Census Data'!$F:$F,'Census Data'!$A:$A,$A1726)</f>
        <v>0.51353027835930831</v>
      </c>
      <c r="E1726" s="16">
        <f>SUMIFS('Census Data'!H:H,'Census Data'!$A:$A,$A1726)/SUMIFS('Census Data'!$F:$F,'Census Data'!$A:$A,$A1726)</f>
        <v>0.48646972164069163</v>
      </c>
      <c r="F1726" s="14">
        <f>SUM(SUMIFS('Census Data'!I:I,'Census Data'!$A:$A,$A1726),SUMIFS('Census Data'!J:J,'Census Data'!$A:$A,$A1726))/SUMIFS('Census Data'!$F:$F,'Census Data'!$A:$A,$A1726)</f>
        <v>0.88241451500348922</v>
      </c>
      <c r="G1726" s="14">
        <f>SUM(SUMIFS('Census Data'!K:K,'Census Data'!$A:$A,$A1726),SUMIFS('Census Data'!L:L,'Census Data'!$A:$A,$A1726))/SUMIFS('Census Data'!$F:$F,'Census Data'!$A:$A,$A1726)</f>
        <v>3.9059471194851515E-2</v>
      </c>
      <c r="H1726" s="14">
        <f>SUM(SUMIFS('Census Data'!O:O,'Census Data'!$A:$A,$A1726),SUMIFS('Census Data'!P:P,'Census Data'!$A:$A,$A1726))/SUMIFS('Census Data'!$F:$F,'Census Data'!$A:$A,$A1726)</f>
        <v>1.96169651857021E-2</v>
      </c>
      <c r="I1726" s="16">
        <f t="shared" si="52"/>
        <v>5.8909048615957138E-2</v>
      </c>
      <c r="J1726" s="14">
        <f>SUM(SUMIFS('Census Data'!W:W,'Census Data'!$A:$A,$A1726),SUMIFS('Census Data'!X:X,'Census Data'!$A:$A,$A1726))/SUMIFS('Census Data'!$F:$F,'Census Data'!$A:$A,$A1726)</f>
        <v>0.1531751570132589</v>
      </c>
      <c r="K1726" s="16">
        <f t="shared" si="53"/>
        <v>0.8468248429867411</v>
      </c>
      <c r="L1726" s="19">
        <f>'EPA Data'!D1727/SUM('EPA Data'!D:D)</f>
        <v>7.3565143062974312E-6</v>
      </c>
      <c r="M1726" s="19">
        <f>'EPA Data'!E1727/SUM('EPA Data'!E:E)</f>
        <v>2.1339104514983814E-6</v>
      </c>
      <c r="N1726" s="19">
        <f>'EPA Data'!F1727/SUM('EPA Data'!F:F)</f>
        <v>2.7567697439773706E-6</v>
      </c>
      <c r="O1726" s="19">
        <f>'EPA Data'!G1727/SUM('EPA Data'!G:G)</f>
        <v>6.755579312159983E-6</v>
      </c>
      <c r="P1726" s="19">
        <f>'EPA Data'!H1727/SUM('EPA Data'!H:H)</f>
        <v>5.4466196789508954E-6</v>
      </c>
      <c r="Q1726" s="19">
        <f>'EPA Data'!I1727/SUM('EPA Data'!I:I)</f>
        <v>2.4787985116532658E-5</v>
      </c>
      <c r="R1726" s="19">
        <f>'EPA Data'!J1727/SUM('EPA Data'!J:J)</f>
        <v>2.1478693894453479E-5</v>
      </c>
      <c r="S1726" s="19">
        <f>'EPA Data'!K1727/SUM('EPA Data'!K:K)</f>
        <v>2.9048410630477982E-6</v>
      </c>
      <c r="T1726" s="19">
        <f>'EPA Data'!L1727/SUM('EPA Data'!L:L)</f>
        <v>8.3509912168464625E-6</v>
      </c>
      <c r="U1726" s="19">
        <f>'EPA Data'!M1727/SUM('EPA Data'!M:M)</f>
        <v>3.9257094910840123E-6</v>
      </c>
      <c r="V1726" s="19">
        <f>'EPA Data'!N1727/SUM('EPA Data'!N:N)</f>
        <v>2.7216472542302041E-6</v>
      </c>
      <c r="W1726" s="19">
        <f>'EPA Data'!O1727/SUM('EPA Data'!O:O)</f>
        <v>9.796877750064168E-6</v>
      </c>
      <c r="X1726" s="19">
        <f>'EPA Data'!P1727/SUM('EPA Data'!P:P)</f>
        <v>7.147996807643119E-6</v>
      </c>
    </row>
    <row r="1727" spans="1:24" x14ac:dyDescent="0.35">
      <c r="A1727" s="13" t="s">
        <v>2842</v>
      </c>
      <c r="B1727" s="13" t="s">
        <v>271</v>
      </c>
      <c r="C1727" s="18" t="s">
        <v>2843</v>
      </c>
      <c r="D1727" s="14">
        <f>SUMIFS('Census Data'!G:G,'Census Data'!$A:$A,$A1727)/SUMIFS('Census Data'!$F:$F,'Census Data'!$A:$A,$A1727)</f>
        <v>0.64535058681913937</v>
      </c>
      <c r="E1727" s="16">
        <f>SUMIFS('Census Data'!H:H,'Census Data'!$A:$A,$A1727)/SUMIFS('Census Data'!$F:$F,'Census Data'!$A:$A,$A1727)</f>
        <v>0.35464941318086068</v>
      </c>
      <c r="F1727" s="14">
        <f>SUM(SUMIFS('Census Data'!I:I,'Census Data'!$A:$A,$A1727),SUMIFS('Census Data'!J:J,'Census Data'!$A:$A,$A1727))/SUMIFS('Census Data'!$F:$F,'Census Data'!$A:$A,$A1727)</f>
        <v>0.8555522118567559</v>
      </c>
      <c r="G1727" s="14">
        <f>SUM(SUMIFS('Census Data'!K:K,'Census Data'!$A:$A,$A1727),SUMIFS('Census Data'!L:L,'Census Data'!$A:$A,$A1727))/SUMIFS('Census Data'!$F:$F,'Census Data'!$A:$A,$A1727)</f>
        <v>4.5139933794763769E-2</v>
      </c>
      <c r="H1727" s="14">
        <f>SUM(SUMIFS('Census Data'!O:O,'Census Data'!$A:$A,$A1727),SUMIFS('Census Data'!P:P,'Census Data'!$A:$A,$A1727))/SUMIFS('Census Data'!$F:$F,'Census Data'!$A:$A,$A1727)</f>
        <v>1.27896479085164E-2</v>
      </c>
      <c r="I1727" s="16">
        <f t="shared" si="52"/>
        <v>8.6518206439963885E-2</v>
      </c>
      <c r="J1727" s="14">
        <f>SUM(SUMIFS('Census Data'!W:W,'Census Data'!$A:$A,$A1727),SUMIFS('Census Data'!X:X,'Census Data'!$A:$A,$A1727))/SUMIFS('Census Data'!$F:$F,'Census Data'!$A:$A,$A1727)</f>
        <v>0.22870899789346977</v>
      </c>
      <c r="K1727" s="16">
        <f t="shared" si="53"/>
        <v>0.77129100210653023</v>
      </c>
      <c r="L1727" s="19">
        <f>'EPA Data'!D1728/SUM('EPA Data'!D:D)</f>
        <v>1.0500755376760066E-6</v>
      </c>
      <c r="M1727" s="19">
        <f>'EPA Data'!E1728/SUM('EPA Data'!E:E)</f>
        <v>5.2354341045703386E-7</v>
      </c>
      <c r="N1727" s="19">
        <f>'EPA Data'!F1728/SUM('EPA Data'!F:F)</f>
        <v>4.7900917467134362E-7</v>
      </c>
      <c r="O1727" s="19">
        <f>'EPA Data'!G1728/SUM('EPA Data'!G:G)</f>
        <v>1.4930559218929616E-6</v>
      </c>
      <c r="P1727" s="19">
        <f>'EPA Data'!H1728/SUM('EPA Data'!H:H)</f>
        <v>1.3919623723259741E-6</v>
      </c>
      <c r="Q1727" s="19">
        <f>'EPA Data'!I1728/SUM('EPA Data'!I:I)</f>
        <v>3.9581191282340617E-6</v>
      </c>
      <c r="R1727" s="19">
        <f>'EPA Data'!J1728/SUM('EPA Data'!J:J)</f>
        <v>2.4401232157533496E-6</v>
      </c>
      <c r="S1727" s="19">
        <f>'EPA Data'!K1728/SUM('EPA Data'!K:K)</f>
        <v>5.8699884759876992E-7</v>
      </c>
      <c r="T1727" s="19">
        <f>'EPA Data'!L1728/SUM('EPA Data'!L:L)</f>
        <v>1.3067760968397663E-6</v>
      </c>
      <c r="U1727" s="19">
        <f>'EPA Data'!M1728/SUM('EPA Data'!M:M)</f>
        <v>1.4275227207000557E-6</v>
      </c>
      <c r="V1727" s="19">
        <f>'EPA Data'!N1728/SUM('EPA Data'!N:N)</f>
        <v>5.7608948195451575E-7</v>
      </c>
      <c r="W1727" s="19">
        <f>'EPA Data'!O1728/SUM('EPA Data'!O:O)</f>
        <v>2.1750510241836579E-6</v>
      </c>
      <c r="X1727" s="19">
        <f>'EPA Data'!P1728/SUM('EPA Data'!P:P)</f>
        <v>1.8928939204792486E-6</v>
      </c>
    </row>
    <row r="1728" spans="1:24" x14ac:dyDescent="0.35">
      <c r="A1728" s="13" t="s">
        <v>2844</v>
      </c>
      <c r="B1728" s="13" t="s">
        <v>271</v>
      </c>
      <c r="C1728" s="18" t="s">
        <v>2845</v>
      </c>
      <c r="D1728" s="14">
        <f>SUMIFS('Census Data'!G:G,'Census Data'!$A:$A,$A1728)/SUMIFS('Census Data'!$F:$F,'Census Data'!$A:$A,$A1728)</f>
        <v>0.51341463414634148</v>
      </c>
      <c r="E1728" s="16">
        <f>SUMIFS('Census Data'!H:H,'Census Data'!$A:$A,$A1728)/SUMIFS('Census Data'!$F:$F,'Census Data'!$A:$A,$A1728)</f>
        <v>0.48658536585365852</v>
      </c>
      <c r="F1728" s="14">
        <f>SUM(SUMIFS('Census Data'!I:I,'Census Data'!$A:$A,$A1728),SUMIFS('Census Data'!J:J,'Census Data'!$A:$A,$A1728))/SUMIFS('Census Data'!$F:$F,'Census Data'!$A:$A,$A1728)</f>
        <v>0.90707317073170735</v>
      </c>
      <c r="G1728" s="14">
        <f>SUM(SUMIFS('Census Data'!K:K,'Census Data'!$A:$A,$A1728),SUMIFS('Census Data'!L:L,'Census Data'!$A:$A,$A1728))/SUMIFS('Census Data'!$F:$F,'Census Data'!$A:$A,$A1728)</f>
        <v>1.6585365853658537E-2</v>
      </c>
      <c r="H1728" s="14">
        <f>SUM(SUMIFS('Census Data'!O:O,'Census Data'!$A:$A,$A1728),SUMIFS('Census Data'!P:P,'Census Data'!$A:$A,$A1728))/SUMIFS('Census Data'!$F:$F,'Census Data'!$A:$A,$A1728)</f>
        <v>2.4390243902439025E-2</v>
      </c>
      <c r="I1728" s="16">
        <f t="shared" si="52"/>
        <v>5.1951219512195057E-2</v>
      </c>
      <c r="J1728" s="14">
        <f>SUM(SUMIFS('Census Data'!W:W,'Census Data'!$A:$A,$A1728),SUMIFS('Census Data'!X:X,'Census Data'!$A:$A,$A1728))/SUMIFS('Census Data'!$F:$F,'Census Data'!$A:$A,$A1728)</f>
        <v>8.1707317073170735E-2</v>
      </c>
      <c r="K1728" s="16">
        <f t="shared" si="53"/>
        <v>0.91829268292682931</v>
      </c>
      <c r="L1728" s="19">
        <f>'EPA Data'!D1729/SUM('EPA Data'!D:D)</f>
        <v>1.7873034342823478E-6</v>
      </c>
      <c r="M1728" s="19">
        <f>'EPA Data'!E1729/SUM('EPA Data'!E:E)</f>
        <v>3.2534843272943483E-7</v>
      </c>
      <c r="N1728" s="19">
        <f>'EPA Data'!F1729/SUM('EPA Data'!F:F)</f>
        <v>1.4796127007919791E-7</v>
      </c>
      <c r="O1728" s="19">
        <f>'EPA Data'!G1729/SUM('EPA Data'!G:G)</f>
        <v>1.2716234482887838E-6</v>
      </c>
      <c r="P1728" s="19">
        <f>'EPA Data'!H1729/SUM('EPA Data'!H:H)</f>
        <v>8.663639030004844E-7</v>
      </c>
      <c r="Q1728" s="19">
        <f>'EPA Data'!I1729/SUM('EPA Data'!I:I)</f>
        <v>1.7433532369955918E-6</v>
      </c>
      <c r="R1728" s="19">
        <f>'EPA Data'!J1729/SUM('EPA Data'!J:J)</f>
        <v>1.8520218789170921E-6</v>
      </c>
      <c r="S1728" s="19">
        <f>'EPA Data'!K1729/SUM('EPA Data'!K:K)</f>
        <v>3.5801958048477372E-7</v>
      </c>
      <c r="T1728" s="19">
        <f>'EPA Data'!L1729/SUM('EPA Data'!L:L)</f>
        <v>5.4214055634653369E-7</v>
      </c>
      <c r="U1728" s="19">
        <f>'EPA Data'!M1729/SUM('EPA Data'!M:M)</f>
        <v>1.1598474127874394E-6</v>
      </c>
      <c r="V1728" s="19">
        <f>'EPA Data'!N1729/SUM('EPA Data'!N:N)</f>
        <v>4.2876310158674148E-7</v>
      </c>
      <c r="W1728" s="19">
        <f>'EPA Data'!O1729/SUM('EPA Data'!O:O)</f>
        <v>8.8762361895517968E-7</v>
      </c>
      <c r="X1728" s="19">
        <f>'EPA Data'!P1729/SUM('EPA Data'!P:P)</f>
        <v>7.6605983400330189E-7</v>
      </c>
    </row>
    <row r="1729" spans="1:24" x14ac:dyDescent="0.35">
      <c r="A1729" s="13" t="s">
        <v>2846</v>
      </c>
      <c r="B1729" s="13" t="s">
        <v>271</v>
      </c>
      <c r="C1729" s="18" t="s">
        <v>2847</v>
      </c>
      <c r="D1729" s="14">
        <f>SUMIFS('Census Data'!G:G,'Census Data'!$A:$A,$A1729)/SUMIFS('Census Data'!$F:$F,'Census Data'!$A:$A,$A1729)</f>
        <v>0.50759825937886049</v>
      </c>
      <c r="E1729" s="16">
        <f>SUMIFS('Census Data'!H:H,'Census Data'!$A:$A,$A1729)/SUMIFS('Census Data'!$F:$F,'Census Data'!$A:$A,$A1729)</f>
        <v>0.49240174062113945</v>
      </c>
      <c r="F1729" s="14">
        <f>SUM(SUMIFS('Census Data'!I:I,'Census Data'!$A:$A,$A1729),SUMIFS('Census Data'!J:J,'Census Data'!$A:$A,$A1729))/SUMIFS('Census Data'!$F:$F,'Census Data'!$A:$A,$A1729)</f>
        <v>0.84254038598705427</v>
      </c>
      <c r="G1729" s="14">
        <f>SUM(SUMIFS('Census Data'!K:K,'Census Data'!$A:$A,$A1729),SUMIFS('Census Data'!L:L,'Census Data'!$A:$A,$A1729))/SUMIFS('Census Data'!$F:$F,'Census Data'!$A:$A,$A1729)</f>
        <v>2.8329287368985781E-2</v>
      </c>
      <c r="H1729" s="14">
        <f>SUM(SUMIFS('Census Data'!O:O,'Census Data'!$A:$A,$A1729),SUMIFS('Census Data'!P:P,'Census Data'!$A:$A,$A1729))/SUMIFS('Census Data'!$F:$F,'Census Data'!$A:$A,$A1729)</f>
        <v>5.9116986267017203E-2</v>
      </c>
      <c r="I1729" s="16">
        <f t="shared" si="52"/>
        <v>7.0013340376942734E-2</v>
      </c>
      <c r="J1729" s="14">
        <f>SUM(SUMIFS('Census Data'!W:W,'Census Data'!$A:$A,$A1729),SUMIFS('Census Data'!X:X,'Census Data'!$A:$A,$A1729))/SUMIFS('Census Data'!$F:$F,'Census Data'!$A:$A,$A1729)</f>
        <v>0.2511053602004551</v>
      </c>
      <c r="K1729" s="16">
        <f t="shared" si="53"/>
        <v>0.74889463979954485</v>
      </c>
      <c r="L1729" s="19">
        <f>'EPA Data'!D1730/SUM('EPA Data'!D:D)</f>
        <v>1.4317719986210866E-4</v>
      </c>
      <c r="M1729" s="19">
        <f>'EPA Data'!E1730/SUM('EPA Data'!E:E)</f>
        <v>5.3209671424875671E-5</v>
      </c>
      <c r="N1729" s="19">
        <f>'EPA Data'!F1730/SUM('EPA Data'!F:F)</f>
        <v>3.2402157830429111E-5</v>
      </c>
      <c r="O1729" s="19">
        <f>'EPA Data'!G1730/SUM('EPA Data'!G:G)</f>
        <v>2.3803663638271249E-4</v>
      </c>
      <c r="P1729" s="19">
        <f>'EPA Data'!H1730/SUM('EPA Data'!H:H)</f>
        <v>1.8582066040136384E-4</v>
      </c>
      <c r="Q1729" s="19">
        <f>'EPA Data'!I1730/SUM('EPA Data'!I:I)</f>
        <v>3.7067436422400418E-4</v>
      </c>
      <c r="R1729" s="19">
        <f>'EPA Data'!J1730/SUM('EPA Data'!J:J)</f>
        <v>2.0049285348859521E-4</v>
      </c>
      <c r="S1729" s="19">
        <f>'EPA Data'!K1730/SUM('EPA Data'!K:K)</f>
        <v>6.8346080591768094E-5</v>
      </c>
      <c r="T1729" s="19">
        <f>'EPA Data'!L1730/SUM('EPA Data'!L:L)</f>
        <v>1.1327860764134454E-4</v>
      </c>
      <c r="U1729" s="19">
        <f>'EPA Data'!M1730/SUM('EPA Data'!M:M)</f>
        <v>2.8636570155677682E-4</v>
      </c>
      <c r="V1729" s="19">
        <f>'EPA Data'!N1730/SUM('EPA Data'!N:N)</f>
        <v>8.2361954242667163E-5</v>
      </c>
      <c r="W1729" s="19">
        <f>'EPA Data'!O1730/SUM('EPA Data'!O:O)</f>
        <v>2.2446366285942183E-4</v>
      </c>
      <c r="X1729" s="19">
        <f>'EPA Data'!P1730/SUM('EPA Data'!P:P)</f>
        <v>1.997565791790113E-4</v>
      </c>
    </row>
    <row r="1730" spans="1:24" x14ac:dyDescent="0.35">
      <c r="A1730" s="13" t="s">
        <v>2848</v>
      </c>
      <c r="B1730" s="13" t="s">
        <v>271</v>
      </c>
      <c r="C1730" s="18" t="s">
        <v>2849</v>
      </c>
      <c r="D1730" s="14">
        <f>SUMIFS('Census Data'!G:G,'Census Data'!$A:$A,$A1730)/SUMIFS('Census Data'!$F:$F,'Census Data'!$A:$A,$A1730)</f>
        <v>0.58098281181137068</v>
      </c>
      <c r="E1730" s="16">
        <f>SUMIFS('Census Data'!H:H,'Census Data'!$A:$A,$A1730)/SUMIFS('Census Data'!$F:$F,'Census Data'!$A:$A,$A1730)</f>
        <v>0.41901718818862937</v>
      </c>
      <c r="F1730" s="14">
        <f>SUM(SUMIFS('Census Data'!I:I,'Census Data'!$A:$A,$A1730),SUMIFS('Census Data'!J:J,'Census Data'!$A:$A,$A1730))/SUMIFS('Census Data'!$F:$F,'Census Data'!$A:$A,$A1730)</f>
        <v>0.85566328779197887</v>
      </c>
      <c r="G1730" s="14">
        <f>SUM(SUMIFS('Census Data'!K:K,'Census Data'!$A:$A,$A1730),SUMIFS('Census Data'!L:L,'Census Data'!$A:$A,$A1730))/SUMIFS('Census Data'!$F:$F,'Census Data'!$A:$A,$A1730)</f>
        <v>4.836932569413839E-2</v>
      </c>
      <c r="H1730" s="14">
        <f>SUM(SUMIFS('Census Data'!O:O,'Census Data'!$A:$A,$A1730),SUMIFS('Census Data'!P:P,'Census Data'!$A:$A,$A1730))/SUMIFS('Census Data'!$F:$F,'Census Data'!$A:$A,$A1730)</f>
        <v>1.1128250330542089E-2</v>
      </c>
      <c r="I1730" s="16">
        <f t="shared" si="52"/>
        <v>8.4839136183340602E-2</v>
      </c>
      <c r="J1730" s="14">
        <f>SUM(SUMIFS('Census Data'!W:W,'Census Data'!$A:$A,$A1730),SUMIFS('Census Data'!X:X,'Census Data'!$A:$A,$A1730))/SUMIFS('Census Data'!$F:$F,'Census Data'!$A:$A,$A1730)</f>
        <v>0.15976200969590129</v>
      </c>
      <c r="K1730" s="16">
        <f t="shared" si="53"/>
        <v>0.84023799030409874</v>
      </c>
      <c r="L1730" s="19">
        <f>'EPA Data'!D1731/SUM('EPA Data'!D:D)</f>
        <v>3.5427761740452933E-6</v>
      </c>
      <c r="M1730" s="19">
        <f>'EPA Data'!E1731/SUM('EPA Data'!E:E)</f>
        <v>2.4955976085678395E-6</v>
      </c>
      <c r="N1730" s="19">
        <f>'EPA Data'!F1731/SUM('EPA Data'!F:F)</f>
        <v>1.7119657697744868E-6</v>
      </c>
      <c r="O1730" s="19">
        <f>'EPA Data'!G1731/SUM('EPA Data'!G:G)</f>
        <v>1.9744983565220568E-6</v>
      </c>
      <c r="P1730" s="19">
        <f>'EPA Data'!H1731/SUM('EPA Data'!H:H)</f>
        <v>2.0373177228495466E-6</v>
      </c>
      <c r="Q1730" s="19">
        <f>'EPA Data'!I1731/SUM('EPA Data'!I:I)</f>
        <v>8.8948421904427762E-6</v>
      </c>
      <c r="R1730" s="19">
        <f>'EPA Data'!J1731/SUM('EPA Data'!J:J)</f>
        <v>5.8610843575415958E-6</v>
      </c>
      <c r="S1730" s="19">
        <f>'EPA Data'!K1731/SUM('EPA Data'!K:K)</f>
        <v>1.2290377094824893E-6</v>
      </c>
      <c r="T1730" s="19">
        <f>'EPA Data'!L1731/SUM('EPA Data'!L:L)</f>
        <v>3.379334712728343E-6</v>
      </c>
      <c r="U1730" s="19">
        <f>'EPA Data'!M1731/SUM('EPA Data'!M:M)</f>
        <v>1.2994448050323967E-6</v>
      </c>
      <c r="V1730" s="19">
        <f>'EPA Data'!N1731/SUM('EPA Data'!N:N)</f>
        <v>9.2464610806734968E-7</v>
      </c>
      <c r="W1730" s="19">
        <f>'EPA Data'!O1731/SUM('EPA Data'!O:O)</f>
        <v>3.5517155045397372E-6</v>
      </c>
      <c r="X1730" s="19">
        <f>'EPA Data'!P1731/SUM('EPA Data'!P:P)</f>
        <v>3.3756014936463189E-6</v>
      </c>
    </row>
    <row r="1731" spans="1:24" x14ac:dyDescent="0.35">
      <c r="A1731" s="13" t="s">
        <v>2850</v>
      </c>
      <c r="B1731" s="13" t="s">
        <v>271</v>
      </c>
      <c r="C1731" s="18" t="s">
        <v>2851</v>
      </c>
      <c r="D1731" s="14">
        <f>SUMIFS('Census Data'!G:G,'Census Data'!$A:$A,$A1731)/SUMIFS('Census Data'!$F:$F,'Census Data'!$A:$A,$A1731)</f>
        <v>0.51851788698291446</v>
      </c>
      <c r="E1731" s="16">
        <f>SUMIFS('Census Data'!H:H,'Census Data'!$A:$A,$A1731)/SUMIFS('Census Data'!$F:$F,'Census Data'!$A:$A,$A1731)</f>
        <v>0.48148211301708554</v>
      </c>
      <c r="F1731" s="14">
        <f>SUM(SUMIFS('Census Data'!I:I,'Census Data'!$A:$A,$A1731),SUMIFS('Census Data'!J:J,'Census Data'!$A:$A,$A1731))/SUMIFS('Census Data'!$F:$F,'Census Data'!$A:$A,$A1731)</f>
        <v>0.88428878354875018</v>
      </c>
      <c r="G1731" s="14">
        <f>SUM(SUMIFS('Census Data'!K:K,'Census Data'!$A:$A,$A1731),SUMIFS('Census Data'!L:L,'Census Data'!$A:$A,$A1731))/SUMIFS('Census Data'!$F:$F,'Census Data'!$A:$A,$A1731)</f>
        <v>2.3872045834328001E-2</v>
      </c>
      <c r="H1731" s="14">
        <f>SUM(SUMIFS('Census Data'!O:O,'Census Data'!$A:$A,$A1731),SUMIFS('Census Data'!P:P,'Census Data'!$A:$A,$A1731))/SUMIFS('Census Data'!$F:$F,'Census Data'!$A:$A,$A1731)</f>
        <v>2.6378610646932442E-2</v>
      </c>
      <c r="I1731" s="16">
        <f t="shared" ref="I1731:I1794" si="54">100%-SUM(F1731:H1731)</f>
        <v>6.546055996998934E-2</v>
      </c>
      <c r="J1731" s="14">
        <f>SUM(SUMIFS('Census Data'!W:W,'Census Data'!$A:$A,$A1731),SUMIFS('Census Data'!X:X,'Census Data'!$A:$A,$A1731))/SUMIFS('Census Data'!$F:$F,'Census Data'!$A:$A,$A1731)</f>
        <v>0.25341881799270199</v>
      </c>
      <c r="K1731" s="16">
        <f t="shared" ref="K1731:K1794" si="55">100%-J1731</f>
        <v>0.74658118200729806</v>
      </c>
      <c r="L1731" s="19">
        <f>'EPA Data'!D1732/SUM('EPA Data'!D:D)</f>
        <v>2.219894764467409E-5</v>
      </c>
      <c r="M1731" s="19">
        <f>'EPA Data'!E1732/SUM('EPA Data'!E:E)</f>
        <v>7.0570132415061492E-6</v>
      </c>
      <c r="N1731" s="19">
        <f>'EPA Data'!F1732/SUM('EPA Data'!F:F)</f>
        <v>3.7594185978713542E-6</v>
      </c>
      <c r="O1731" s="19">
        <f>'EPA Data'!G1732/SUM('EPA Data'!G:G)</f>
        <v>3.8264208880320543E-5</v>
      </c>
      <c r="P1731" s="19">
        <f>'EPA Data'!H1732/SUM('EPA Data'!H:H)</f>
        <v>2.5874491988520748E-5</v>
      </c>
      <c r="Q1731" s="19">
        <f>'EPA Data'!I1732/SUM('EPA Data'!I:I)</f>
        <v>4.8615201930942956E-5</v>
      </c>
      <c r="R1731" s="19">
        <f>'EPA Data'!J1732/SUM('EPA Data'!J:J)</f>
        <v>3.3250475442904158E-5</v>
      </c>
      <c r="S1731" s="19">
        <f>'EPA Data'!K1732/SUM('EPA Data'!K:K)</f>
        <v>1.043984861324908E-5</v>
      </c>
      <c r="T1731" s="19">
        <f>'EPA Data'!L1732/SUM('EPA Data'!L:L)</f>
        <v>1.5020112335873814E-5</v>
      </c>
      <c r="U1731" s="19">
        <f>'EPA Data'!M1732/SUM('EPA Data'!M:M)</f>
        <v>2.9467041240575985E-5</v>
      </c>
      <c r="V1731" s="19">
        <f>'EPA Data'!N1732/SUM('EPA Data'!N:N)</f>
        <v>1.4456204871255443E-5</v>
      </c>
      <c r="W1731" s="19">
        <f>'EPA Data'!O1732/SUM('EPA Data'!O:O)</f>
        <v>2.3681319933914965E-5</v>
      </c>
      <c r="X1731" s="19">
        <f>'EPA Data'!P1732/SUM('EPA Data'!P:P)</f>
        <v>2.2226015233892696E-5</v>
      </c>
    </row>
    <row r="1732" spans="1:24" x14ac:dyDescent="0.35">
      <c r="A1732" s="13" t="s">
        <v>2852</v>
      </c>
      <c r="B1732" s="13" t="s">
        <v>2853</v>
      </c>
      <c r="C1732" s="18" t="s">
        <v>2854</v>
      </c>
      <c r="D1732" s="14">
        <f>SUMIFS('Census Data'!G:G,'Census Data'!$A:$A,$A1732)/SUMIFS('Census Data'!$F:$F,'Census Data'!$A:$A,$A1732)</f>
        <v>0.49727659440877769</v>
      </c>
      <c r="E1732" s="16">
        <f>SUMIFS('Census Data'!H:H,'Census Data'!$A:$A,$A1732)/SUMIFS('Census Data'!$F:$F,'Census Data'!$A:$A,$A1732)</f>
        <v>0.50272340559122231</v>
      </c>
      <c r="F1732" s="14">
        <f>SUM(SUMIFS('Census Data'!I:I,'Census Data'!$A:$A,$A1732),SUMIFS('Census Data'!J:J,'Census Data'!$A:$A,$A1732))/SUMIFS('Census Data'!$F:$F,'Census Data'!$A:$A,$A1732)</f>
        <v>0.96326934245844253</v>
      </c>
      <c r="G1732" s="14">
        <f>SUM(SUMIFS('Census Data'!K:K,'Census Data'!$A:$A,$A1732),SUMIFS('Census Data'!L:L,'Census Data'!$A:$A,$A1732))/SUMIFS('Census Data'!$F:$F,'Census Data'!$A:$A,$A1732)</f>
        <v>6.5769852606463964E-3</v>
      </c>
      <c r="H1732" s="14">
        <f>SUM(SUMIFS('Census Data'!O:O,'Census Data'!$A:$A,$A1732),SUMIFS('Census Data'!P:P,'Census Data'!$A:$A,$A1732))/SUMIFS('Census Data'!$F:$F,'Census Data'!$A:$A,$A1732)</f>
        <v>1.1395921955201156E-2</v>
      </c>
      <c r="I1732" s="16">
        <f t="shared" si="54"/>
        <v>1.8757750325709921E-2</v>
      </c>
      <c r="J1732" s="14">
        <f>SUM(SUMIFS('Census Data'!W:W,'Census Data'!$A:$A,$A1732),SUMIFS('Census Data'!X:X,'Census Data'!$A:$A,$A1732))/SUMIFS('Census Data'!$F:$F,'Census Data'!$A:$A,$A1732)</f>
        <v>1.9919318128306152E-2</v>
      </c>
      <c r="K1732" s="16">
        <f t="shared" si="55"/>
        <v>0.98008068187169384</v>
      </c>
      <c r="L1732" s="19">
        <f>'EPA Data'!D1733/SUM('EPA Data'!D:D)</f>
        <v>4.153355119598831E-5</v>
      </c>
      <c r="M1732" s="19">
        <f>'EPA Data'!E1733/SUM('EPA Data'!E:E)</f>
        <v>5.2080758171297001E-5</v>
      </c>
      <c r="N1732" s="19">
        <f>'EPA Data'!F1733/SUM('EPA Data'!F:F)</f>
        <v>3.7909818874267804E-5</v>
      </c>
      <c r="O1732" s="19">
        <f>'EPA Data'!G1733/SUM('EPA Data'!G:G)</f>
        <v>5.4218561403544761E-5</v>
      </c>
      <c r="P1732" s="19">
        <f>'EPA Data'!H1733/SUM('EPA Data'!H:H)</f>
        <v>7.5535180567269742E-5</v>
      </c>
      <c r="Q1732" s="19">
        <f>'EPA Data'!I1733/SUM('EPA Data'!I:I)</f>
        <v>8.5240922714503088E-5</v>
      </c>
      <c r="R1732" s="19">
        <f>'EPA Data'!J1733/SUM('EPA Data'!J:J)</f>
        <v>4.2614948842472551E-5</v>
      </c>
      <c r="S1732" s="19">
        <f>'EPA Data'!K1733/SUM('EPA Data'!K:K)</f>
        <v>6.7177002439388952E-5</v>
      </c>
      <c r="T1732" s="19">
        <f>'EPA Data'!L1733/SUM('EPA Data'!L:L)</f>
        <v>4.3610219194178071E-5</v>
      </c>
      <c r="U1732" s="19">
        <f>'EPA Data'!M1733/SUM('EPA Data'!M:M)</f>
        <v>2.1650952101373965E-4</v>
      </c>
      <c r="V1732" s="19">
        <f>'EPA Data'!N1733/SUM('EPA Data'!N:N)</f>
        <v>1.3999094084041119E-4</v>
      </c>
      <c r="W1732" s="19">
        <f>'EPA Data'!O1733/SUM('EPA Data'!O:O)</f>
        <v>1.7901833730583515E-4</v>
      </c>
      <c r="X1732" s="19">
        <f>'EPA Data'!P1733/SUM('EPA Data'!P:P)</f>
        <v>3.8282374982497185E-5</v>
      </c>
    </row>
    <row r="1733" spans="1:24" x14ac:dyDescent="0.35">
      <c r="A1733" s="13" t="s">
        <v>2855</v>
      </c>
      <c r="B1733" s="13" t="s">
        <v>2853</v>
      </c>
      <c r="C1733" s="18" t="s">
        <v>200</v>
      </c>
      <c r="D1733" s="14">
        <f>SUMIFS('Census Data'!G:G,'Census Data'!$A:$A,$A1733)/SUMIFS('Census Data'!$F:$F,'Census Data'!$A:$A,$A1733)</f>
        <v>0.49961081728370421</v>
      </c>
      <c r="E1733" s="16">
        <f>SUMIFS('Census Data'!H:H,'Census Data'!$A:$A,$A1733)/SUMIFS('Census Data'!$F:$F,'Census Data'!$A:$A,$A1733)</f>
        <v>0.50038918271629573</v>
      </c>
      <c r="F1733" s="14">
        <f>SUM(SUMIFS('Census Data'!I:I,'Census Data'!$A:$A,$A1733),SUMIFS('Census Data'!J:J,'Census Data'!$A:$A,$A1733))/SUMIFS('Census Data'!$F:$F,'Census Data'!$A:$A,$A1733)</f>
        <v>0.96886538269633771</v>
      </c>
      <c r="G1733" s="14">
        <f>SUM(SUMIFS('Census Data'!K:K,'Census Data'!$A:$A,$A1733),SUMIFS('Census Data'!L:L,'Census Data'!$A:$A,$A1733))/SUMIFS('Census Data'!$F:$F,'Census Data'!$A:$A,$A1733)</f>
        <v>6.8456241892026742E-3</v>
      </c>
      <c r="H1733" s="14">
        <f>SUM(SUMIFS('Census Data'!O:O,'Census Data'!$A:$A,$A1733),SUMIFS('Census Data'!P:P,'Census Data'!$A:$A,$A1733))/SUMIFS('Census Data'!$F:$F,'Census Data'!$A:$A,$A1733)</f>
        <v>7.6040315337790642E-3</v>
      </c>
      <c r="I1733" s="16">
        <f t="shared" si="54"/>
        <v>1.6684961580680557E-2</v>
      </c>
      <c r="J1733" s="14">
        <f>SUM(SUMIFS('Census Data'!W:W,'Census Data'!$A:$A,$A1733),SUMIFS('Census Data'!X:X,'Census Data'!$A:$A,$A1733))/SUMIFS('Census Data'!$F:$F,'Census Data'!$A:$A,$A1733)</f>
        <v>1.5886638060073843E-2</v>
      </c>
      <c r="K1733" s="16">
        <f t="shared" si="55"/>
        <v>0.98411336193992616</v>
      </c>
      <c r="L1733" s="19">
        <f>'EPA Data'!D1734/SUM('EPA Data'!D:D)</f>
        <v>2.0516645897903655E-5</v>
      </c>
      <c r="M1733" s="19">
        <f>'EPA Data'!E1734/SUM('EPA Data'!E:E)</f>
        <v>2.7608343191148166E-5</v>
      </c>
      <c r="N1733" s="19">
        <f>'EPA Data'!F1734/SUM('EPA Data'!F:F)</f>
        <v>2.0962967614872508E-5</v>
      </c>
      <c r="O1733" s="19">
        <f>'EPA Data'!G1734/SUM('EPA Data'!G:G)</f>
        <v>2.4532422089673209E-5</v>
      </c>
      <c r="P1733" s="19">
        <f>'EPA Data'!H1734/SUM('EPA Data'!H:H)</f>
        <v>3.8243058364047115E-5</v>
      </c>
      <c r="Q1733" s="19">
        <f>'EPA Data'!I1734/SUM('EPA Data'!I:I)</f>
        <v>4.4884315961052704E-5</v>
      </c>
      <c r="R1733" s="19">
        <f>'EPA Data'!J1734/SUM('EPA Data'!J:J)</f>
        <v>1.9880888249654347E-5</v>
      </c>
      <c r="S1733" s="19">
        <f>'EPA Data'!K1734/SUM('EPA Data'!K:K)</f>
        <v>3.4888588197325714E-5</v>
      </c>
      <c r="T1733" s="19">
        <f>'EPA Data'!L1734/SUM('EPA Data'!L:L)</f>
        <v>2.4333990989866768E-5</v>
      </c>
      <c r="U1733" s="19">
        <f>'EPA Data'!M1734/SUM('EPA Data'!M:M)</f>
        <v>1.033697464768772E-4</v>
      </c>
      <c r="V1733" s="19">
        <f>'EPA Data'!N1734/SUM('EPA Data'!N:N)</f>
        <v>6.894155334681378E-5</v>
      </c>
      <c r="W1733" s="19">
        <f>'EPA Data'!O1734/SUM('EPA Data'!O:O)</f>
        <v>9.511237584534109E-5</v>
      </c>
      <c r="X1733" s="19">
        <f>'EPA Data'!P1734/SUM('EPA Data'!P:P)</f>
        <v>2.1092520267241693E-5</v>
      </c>
    </row>
    <row r="1734" spans="1:24" x14ac:dyDescent="0.35">
      <c r="A1734" s="13" t="s">
        <v>2856</v>
      </c>
      <c r="B1734" s="13" t="s">
        <v>2853</v>
      </c>
      <c r="C1734" s="18" t="s">
        <v>2857</v>
      </c>
      <c r="D1734" s="14">
        <f>SUMIFS('Census Data'!G:G,'Census Data'!$A:$A,$A1734)/SUMIFS('Census Data'!$F:$F,'Census Data'!$A:$A,$A1734)</f>
        <v>0.49237449969916552</v>
      </c>
      <c r="E1734" s="16">
        <f>SUMIFS('Census Data'!H:H,'Census Data'!$A:$A,$A1734)/SUMIFS('Census Data'!$F:$F,'Census Data'!$A:$A,$A1734)</f>
        <v>0.50762550030083453</v>
      </c>
      <c r="F1734" s="14">
        <f>SUM(SUMIFS('Census Data'!I:I,'Census Data'!$A:$A,$A1734),SUMIFS('Census Data'!J:J,'Census Data'!$A:$A,$A1734))/SUMIFS('Census Data'!$F:$F,'Census Data'!$A:$A,$A1734)</f>
        <v>0.95508410285923562</v>
      </c>
      <c r="G1734" s="14">
        <f>SUM(SUMIFS('Census Data'!K:K,'Census Data'!$A:$A,$A1734),SUMIFS('Census Data'!L:L,'Census Data'!$A:$A,$A1734))/SUMIFS('Census Data'!$F:$F,'Census Data'!$A:$A,$A1734)</f>
        <v>8.083291914092133E-3</v>
      </c>
      <c r="H1734" s="14">
        <f>SUM(SUMIFS('Census Data'!O:O,'Census Data'!$A:$A,$A1734),SUMIFS('Census Data'!P:P,'Census Data'!$A:$A,$A1734))/SUMIFS('Census Data'!$F:$F,'Census Data'!$A:$A,$A1734)</f>
        <v>1.6702854003714653E-2</v>
      </c>
      <c r="I1734" s="16">
        <f t="shared" si="54"/>
        <v>2.012975122295757E-2</v>
      </c>
      <c r="J1734" s="14">
        <f>SUM(SUMIFS('Census Data'!W:W,'Census Data'!$A:$A,$A1734),SUMIFS('Census Data'!X:X,'Census Data'!$A:$A,$A1734))/SUMIFS('Census Data'!$F:$F,'Census Data'!$A:$A,$A1734)</f>
        <v>2.3308132995003533E-2</v>
      </c>
      <c r="K1734" s="16">
        <f t="shared" si="55"/>
        <v>0.97669186700499644</v>
      </c>
      <c r="L1734" s="19">
        <f>'EPA Data'!D1735/SUM('EPA Data'!D:D)</f>
        <v>6.60896808787901E-5</v>
      </c>
      <c r="M1734" s="19">
        <f>'EPA Data'!E1735/SUM('EPA Data'!E:E)</f>
        <v>7.6180670601516055E-5</v>
      </c>
      <c r="N1734" s="19">
        <f>'EPA Data'!F1735/SUM('EPA Data'!F:F)</f>
        <v>5.234536253197717E-5</v>
      </c>
      <c r="O1734" s="19">
        <f>'EPA Data'!G1735/SUM('EPA Data'!G:G)</f>
        <v>6.7336749799099647E-5</v>
      </c>
      <c r="P1734" s="19">
        <f>'EPA Data'!H1735/SUM('EPA Data'!H:H)</f>
        <v>1.064364114739627E-4</v>
      </c>
      <c r="Q1734" s="19">
        <f>'EPA Data'!I1735/SUM('EPA Data'!I:I)</f>
        <v>1.1742909810334683E-4</v>
      </c>
      <c r="R1734" s="19">
        <f>'EPA Data'!J1735/SUM('EPA Data'!J:J)</f>
        <v>5.6031242239012465E-5</v>
      </c>
      <c r="S1734" s="19">
        <f>'EPA Data'!K1735/SUM('EPA Data'!K:K)</f>
        <v>8.9215927354738497E-5</v>
      </c>
      <c r="T1734" s="19">
        <f>'EPA Data'!L1735/SUM('EPA Data'!L:L)</f>
        <v>6.0005319510829245E-5</v>
      </c>
      <c r="U1734" s="19">
        <f>'EPA Data'!M1735/SUM('EPA Data'!M:M)</f>
        <v>2.8629284910106767E-4</v>
      </c>
      <c r="V1734" s="19">
        <f>'EPA Data'!N1735/SUM('EPA Data'!N:N)</f>
        <v>2.0419416692191476E-4</v>
      </c>
      <c r="W1734" s="19">
        <f>'EPA Data'!O1735/SUM('EPA Data'!O:O)</f>
        <v>2.6879448176460883E-4</v>
      </c>
      <c r="X1734" s="19">
        <f>'EPA Data'!P1735/SUM('EPA Data'!P:P)</f>
        <v>5.222977525183078E-5</v>
      </c>
    </row>
    <row r="1735" spans="1:24" x14ac:dyDescent="0.35">
      <c r="A1735" s="13" t="s">
        <v>2858</v>
      </c>
      <c r="B1735" s="13" t="s">
        <v>2853</v>
      </c>
      <c r="C1735" s="18" t="s">
        <v>2859</v>
      </c>
      <c r="D1735" s="14">
        <f>SUMIFS('Census Data'!G:G,'Census Data'!$A:$A,$A1735)/SUMIFS('Census Data'!$F:$F,'Census Data'!$A:$A,$A1735)</f>
        <v>0.51391554702495201</v>
      </c>
      <c r="E1735" s="16">
        <f>SUMIFS('Census Data'!H:H,'Census Data'!$A:$A,$A1735)/SUMIFS('Census Data'!$F:$F,'Census Data'!$A:$A,$A1735)</f>
        <v>0.48608445297504799</v>
      </c>
      <c r="F1735" s="14">
        <f>SUM(SUMIFS('Census Data'!I:I,'Census Data'!$A:$A,$A1735),SUMIFS('Census Data'!J:J,'Census Data'!$A:$A,$A1735))/SUMIFS('Census Data'!$F:$F,'Census Data'!$A:$A,$A1735)</f>
        <v>0.96529110684580932</v>
      </c>
      <c r="G1735" s="14">
        <f>SUM(SUMIFS('Census Data'!K:K,'Census Data'!$A:$A,$A1735),SUMIFS('Census Data'!L:L,'Census Data'!$A:$A,$A1735))/SUMIFS('Census Data'!$F:$F,'Census Data'!$A:$A,$A1735)</f>
        <v>7.3576455534229051E-3</v>
      </c>
      <c r="H1735" s="14">
        <f>SUM(SUMIFS('Census Data'!O:O,'Census Data'!$A:$A,$A1735),SUMIFS('Census Data'!P:P,'Census Data'!$A:$A,$A1735))/SUMIFS('Census Data'!$F:$F,'Census Data'!$A:$A,$A1735)</f>
        <v>6.0140754958413305E-3</v>
      </c>
      <c r="I1735" s="16">
        <f t="shared" si="54"/>
        <v>2.1337172104926472E-2</v>
      </c>
      <c r="J1735" s="14">
        <f>SUM(SUMIFS('Census Data'!W:W,'Census Data'!$A:$A,$A1735),SUMIFS('Census Data'!X:X,'Census Data'!$A:$A,$A1735))/SUMIFS('Census Data'!$F:$F,'Census Data'!$A:$A,$A1735)</f>
        <v>2.1657069737683943E-2</v>
      </c>
      <c r="K1735" s="16">
        <f t="shared" si="55"/>
        <v>0.97834293026231611</v>
      </c>
      <c r="L1735" s="19">
        <f>'EPA Data'!D1736/SUM('EPA Data'!D:D)</f>
        <v>9.9458104364747017E-6</v>
      </c>
      <c r="M1735" s="19">
        <f>'EPA Data'!E1736/SUM('EPA Data'!E:E)</f>
        <v>1.6100503295815772E-5</v>
      </c>
      <c r="N1735" s="19">
        <f>'EPA Data'!F1736/SUM('EPA Data'!F:F)</f>
        <v>1.2536690212652467E-5</v>
      </c>
      <c r="O1735" s="19">
        <f>'EPA Data'!G1736/SUM('EPA Data'!G:G)</f>
        <v>9.8553073287403727E-6</v>
      </c>
      <c r="P1735" s="19">
        <f>'EPA Data'!H1736/SUM('EPA Data'!H:H)</f>
        <v>1.9057343852650709E-5</v>
      </c>
      <c r="Q1735" s="19">
        <f>'EPA Data'!I1736/SUM('EPA Data'!I:I)</f>
        <v>2.1549072907719013E-5</v>
      </c>
      <c r="R1735" s="19">
        <f>'EPA Data'!J1736/SUM('EPA Data'!J:J)</f>
        <v>8.5231226580110415E-6</v>
      </c>
      <c r="S1735" s="19">
        <f>'EPA Data'!K1736/SUM('EPA Data'!K:K)</f>
        <v>1.8929730366665904E-5</v>
      </c>
      <c r="T1735" s="19">
        <f>'EPA Data'!L1736/SUM('EPA Data'!L:L)</f>
        <v>1.5003874128718004E-5</v>
      </c>
      <c r="U1735" s="19">
        <f>'EPA Data'!M1736/SUM('EPA Data'!M:M)</f>
        <v>4.4532257392909944E-5</v>
      </c>
      <c r="V1735" s="19">
        <f>'EPA Data'!N1736/SUM('EPA Data'!N:N)</f>
        <v>3.2567869172102565E-5</v>
      </c>
      <c r="W1735" s="19">
        <f>'EPA Data'!O1736/SUM('EPA Data'!O:O)</f>
        <v>4.700019687554016E-5</v>
      </c>
      <c r="X1735" s="19">
        <f>'EPA Data'!P1736/SUM('EPA Data'!P:P)</f>
        <v>1.3012175305919502E-5</v>
      </c>
    </row>
    <row r="1736" spans="1:24" x14ac:dyDescent="0.35">
      <c r="A1736" s="13" t="s">
        <v>2860</v>
      </c>
      <c r="B1736" s="13" t="s">
        <v>2853</v>
      </c>
      <c r="C1736" s="18" t="s">
        <v>2861</v>
      </c>
      <c r="D1736" s="14">
        <f>SUMIFS('Census Data'!G:G,'Census Data'!$A:$A,$A1736)/SUMIFS('Census Data'!$F:$F,'Census Data'!$A:$A,$A1736)</f>
        <v>0.49681745352384715</v>
      </c>
      <c r="E1736" s="16">
        <f>SUMIFS('Census Data'!H:H,'Census Data'!$A:$A,$A1736)/SUMIFS('Census Data'!$F:$F,'Census Data'!$A:$A,$A1736)</f>
        <v>0.5031825464761529</v>
      </c>
      <c r="F1736" s="14">
        <f>SUM(SUMIFS('Census Data'!I:I,'Census Data'!$A:$A,$A1736),SUMIFS('Census Data'!J:J,'Census Data'!$A:$A,$A1736))/SUMIFS('Census Data'!$F:$F,'Census Data'!$A:$A,$A1736)</f>
        <v>0.924200522376594</v>
      </c>
      <c r="G1736" s="14">
        <f>SUM(SUMIFS('Census Data'!K:K,'Census Data'!$A:$A,$A1736),SUMIFS('Census Data'!L:L,'Census Data'!$A:$A,$A1736))/SUMIFS('Census Data'!$F:$F,'Census Data'!$A:$A,$A1736)</f>
        <v>1.356423256732732E-2</v>
      </c>
      <c r="H1736" s="14">
        <f>SUM(SUMIFS('Census Data'!O:O,'Census Data'!$A:$A,$A1736),SUMIFS('Census Data'!P:P,'Census Data'!$A:$A,$A1736))/SUMIFS('Census Data'!$F:$F,'Census Data'!$A:$A,$A1736)</f>
        <v>3.9167270253067314E-2</v>
      </c>
      <c r="I1736" s="16">
        <f t="shared" si="54"/>
        <v>2.3067974803011371E-2</v>
      </c>
      <c r="J1736" s="14">
        <f>SUM(SUMIFS('Census Data'!W:W,'Census Data'!$A:$A,$A1736),SUMIFS('Census Data'!X:X,'Census Data'!$A:$A,$A1736))/SUMIFS('Census Data'!$F:$F,'Census Data'!$A:$A,$A1736)</f>
        <v>2.8072254779306863E-2</v>
      </c>
      <c r="K1736" s="16">
        <f t="shared" si="55"/>
        <v>0.97192774522069314</v>
      </c>
      <c r="L1736" s="19">
        <f>'EPA Data'!D1737/SUM('EPA Data'!D:D)</f>
        <v>4.3850424593951519E-5</v>
      </c>
      <c r="M1736" s="19">
        <f>'EPA Data'!E1737/SUM('EPA Data'!E:E)</f>
        <v>6.2596943658658208E-5</v>
      </c>
      <c r="N1736" s="19">
        <f>'EPA Data'!F1737/SUM('EPA Data'!F:F)</f>
        <v>4.8722296810867509E-5</v>
      </c>
      <c r="O1736" s="19">
        <f>'EPA Data'!G1737/SUM('EPA Data'!G:G)</f>
        <v>4.6121008675570964E-5</v>
      </c>
      <c r="P1736" s="19">
        <f>'EPA Data'!H1737/SUM('EPA Data'!H:H)</f>
        <v>7.8931986238525126E-5</v>
      </c>
      <c r="Q1736" s="19">
        <f>'EPA Data'!I1737/SUM('EPA Data'!I:I)</f>
        <v>8.9127075140948804E-5</v>
      </c>
      <c r="R1736" s="19">
        <f>'EPA Data'!J1737/SUM('EPA Data'!J:J)</f>
        <v>3.8760877496576075E-5</v>
      </c>
      <c r="S1736" s="19">
        <f>'EPA Data'!K1737/SUM('EPA Data'!K:K)</f>
        <v>7.4419680627022672E-5</v>
      </c>
      <c r="T1736" s="19">
        <f>'EPA Data'!L1737/SUM('EPA Data'!L:L)</f>
        <v>5.6524517947142074E-5</v>
      </c>
      <c r="U1736" s="19">
        <f>'EPA Data'!M1737/SUM('EPA Data'!M:M)</f>
        <v>2.3471942972886107E-4</v>
      </c>
      <c r="V1736" s="19">
        <f>'EPA Data'!N1737/SUM('EPA Data'!N:N)</f>
        <v>1.3944357617738963E-4</v>
      </c>
      <c r="W1736" s="19">
        <f>'EPA Data'!O1737/SUM('EPA Data'!O:O)</f>
        <v>1.993780806756774E-4</v>
      </c>
      <c r="X1736" s="19">
        <f>'EPA Data'!P1737/SUM('EPA Data'!P:P)</f>
        <v>4.8770510854437029E-5</v>
      </c>
    </row>
    <row r="1737" spans="1:24" x14ac:dyDescent="0.35">
      <c r="A1737" s="13" t="s">
        <v>2862</v>
      </c>
      <c r="B1737" s="13" t="s">
        <v>2853</v>
      </c>
      <c r="C1737" s="18" t="s">
        <v>630</v>
      </c>
      <c r="D1737" s="14">
        <f>SUMIFS('Census Data'!G:G,'Census Data'!$A:$A,$A1737)/SUMIFS('Census Data'!$F:$F,'Census Data'!$A:$A,$A1737)</f>
        <v>0.50141155441223062</v>
      </c>
      <c r="E1737" s="16">
        <f>SUMIFS('Census Data'!H:H,'Census Data'!$A:$A,$A1737)/SUMIFS('Census Data'!$F:$F,'Census Data'!$A:$A,$A1737)</f>
        <v>0.49858844558776938</v>
      </c>
      <c r="F1737" s="14">
        <f>SUM(SUMIFS('Census Data'!I:I,'Census Data'!$A:$A,$A1737),SUMIFS('Census Data'!J:J,'Census Data'!$A:$A,$A1737))/SUMIFS('Census Data'!$F:$F,'Census Data'!$A:$A,$A1737)</f>
        <v>0.89549768523991691</v>
      </c>
      <c r="G1737" s="14">
        <f>SUM(SUMIFS('Census Data'!K:K,'Census Data'!$A:$A,$A1737),SUMIFS('Census Data'!L:L,'Census Data'!$A:$A,$A1737))/SUMIFS('Census Data'!$F:$F,'Census Data'!$A:$A,$A1737)</f>
        <v>3.3645593443956325E-2</v>
      </c>
      <c r="H1737" s="14">
        <f>SUM(SUMIFS('Census Data'!O:O,'Census Data'!$A:$A,$A1737),SUMIFS('Census Data'!P:P,'Census Data'!$A:$A,$A1737))/SUMIFS('Census Data'!$F:$F,'Census Data'!$A:$A,$A1737)</f>
        <v>4.5666267869049364E-2</v>
      </c>
      <c r="I1737" s="16">
        <f t="shared" si="54"/>
        <v>2.5190453447077377E-2</v>
      </c>
      <c r="J1737" s="14">
        <f>SUM(SUMIFS('Census Data'!W:W,'Census Data'!$A:$A,$A1737),SUMIFS('Census Data'!X:X,'Census Data'!$A:$A,$A1737))/SUMIFS('Census Data'!$F:$F,'Census Data'!$A:$A,$A1737)</f>
        <v>7.9080148863426791E-2</v>
      </c>
      <c r="K1737" s="16">
        <f t="shared" si="55"/>
        <v>0.92091985113657326</v>
      </c>
      <c r="L1737" s="19">
        <f>'EPA Data'!D1738/SUM('EPA Data'!D:D)</f>
        <v>4.6896099631158871E-4</v>
      </c>
      <c r="M1737" s="19">
        <f>'EPA Data'!E1738/SUM('EPA Data'!E:E)</f>
        <v>4.8415016046747951E-4</v>
      </c>
      <c r="N1737" s="19">
        <f>'EPA Data'!F1738/SUM('EPA Data'!F:F)</f>
        <v>3.1863649270981806E-4</v>
      </c>
      <c r="O1737" s="19">
        <f>'EPA Data'!G1738/SUM('EPA Data'!G:G)</f>
        <v>6.2375562144122013E-4</v>
      </c>
      <c r="P1737" s="19">
        <f>'EPA Data'!H1738/SUM('EPA Data'!H:H)</f>
        <v>7.4056178830003325E-4</v>
      </c>
      <c r="Q1737" s="19">
        <f>'EPA Data'!I1738/SUM('EPA Data'!I:I)</f>
        <v>8.2510130542924132E-4</v>
      </c>
      <c r="R1737" s="19">
        <f>'EPA Data'!J1738/SUM('EPA Data'!J:J)</f>
        <v>5.2664352128174578E-4</v>
      </c>
      <c r="S1737" s="19">
        <f>'EPA Data'!K1738/SUM('EPA Data'!K:K)</f>
        <v>6.1311275340358037E-4</v>
      </c>
      <c r="T1737" s="19">
        <f>'EPA Data'!L1738/SUM('EPA Data'!L:L)</f>
        <v>3.6500689322469009E-4</v>
      </c>
      <c r="U1737" s="19">
        <f>'EPA Data'!M1738/SUM('EPA Data'!M:M)</f>
        <v>2.0878205239282157E-3</v>
      </c>
      <c r="V1737" s="19">
        <f>'EPA Data'!N1738/SUM('EPA Data'!N:N)</f>
        <v>1.435823323198377E-3</v>
      </c>
      <c r="W1737" s="19">
        <f>'EPA Data'!O1738/SUM('EPA Data'!O:O)</f>
        <v>1.6433372041193166E-3</v>
      </c>
      <c r="X1737" s="19">
        <f>'EPA Data'!P1738/SUM('EPA Data'!P:P)</f>
        <v>3.2477793561927791E-4</v>
      </c>
    </row>
    <row r="1738" spans="1:24" x14ac:dyDescent="0.35">
      <c r="A1738" s="13" t="s">
        <v>2863</v>
      </c>
      <c r="B1738" s="13" t="s">
        <v>2853</v>
      </c>
      <c r="C1738" s="18" t="s">
        <v>2864</v>
      </c>
      <c r="D1738" s="14">
        <f>SUMIFS('Census Data'!G:G,'Census Data'!$A:$A,$A1738)/SUMIFS('Census Data'!$F:$F,'Census Data'!$A:$A,$A1738)</f>
        <v>0.49697994213452096</v>
      </c>
      <c r="E1738" s="16">
        <f>SUMIFS('Census Data'!H:H,'Census Data'!$A:$A,$A1738)/SUMIFS('Census Data'!$F:$F,'Census Data'!$A:$A,$A1738)</f>
        <v>0.50302005786547899</v>
      </c>
      <c r="F1738" s="14">
        <f>SUM(SUMIFS('Census Data'!I:I,'Census Data'!$A:$A,$A1738),SUMIFS('Census Data'!J:J,'Census Data'!$A:$A,$A1738))/SUMIFS('Census Data'!$F:$F,'Census Data'!$A:$A,$A1738)</f>
        <v>0.93892916355125</v>
      </c>
      <c r="G1738" s="14">
        <f>SUM(SUMIFS('Census Data'!K:K,'Census Data'!$A:$A,$A1738),SUMIFS('Census Data'!L:L,'Census Data'!$A:$A,$A1738))/SUMIFS('Census Data'!$F:$F,'Census Data'!$A:$A,$A1738)</f>
        <v>1.8718507200676179E-2</v>
      </c>
      <c r="H1738" s="14">
        <f>SUM(SUMIFS('Census Data'!O:O,'Census Data'!$A:$A,$A1738),SUMIFS('Census Data'!P:P,'Census Data'!$A:$A,$A1738))/SUMIFS('Census Data'!$F:$F,'Census Data'!$A:$A,$A1738)</f>
        <v>2.3354247261142356E-2</v>
      </c>
      <c r="I1738" s="16">
        <f t="shared" si="54"/>
        <v>1.8998081986931536E-2</v>
      </c>
      <c r="J1738" s="14">
        <f>SUM(SUMIFS('Census Data'!W:W,'Census Data'!$A:$A,$A1738),SUMIFS('Census Data'!X:X,'Census Data'!$A:$A,$A1738))/SUMIFS('Census Data'!$F:$F,'Census Data'!$A:$A,$A1738)</f>
        <v>2.5187737719840057E-2</v>
      </c>
      <c r="K1738" s="16">
        <f t="shared" si="55"/>
        <v>0.97481226228015994</v>
      </c>
      <c r="L1738" s="19">
        <f>'EPA Data'!D1739/SUM('EPA Data'!D:D)</f>
        <v>1.14962047637204E-4</v>
      </c>
      <c r="M1738" s="19">
        <f>'EPA Data'!E1739/SUM('EPA Data'!E:E)</f>
        <v>1.3741803486690417E-4</v>
      </c>
      <c r="N1738" s="19">
        <f>'EPA Data'!F1739/SUM('EPA Data'!F:F)</f>
        <v>9.8054011776555784E-5</v>
      </c>
      <c r="O1738" s="19">
        <f>'EPA Data'!G1739/SUM('EPA Data'!G:G)</f>
        <v>1.4612643490125827E-4</v>
      </c>
      <c r="P1738" s="19">
        <f>'EPA Data'!H1739/SUM('EPA Data'!H:H)</f>
        <v>1.9844969133479896E-4</v>
      </c>
      <c r="Q1738" s="19">
        <f>'EPA Data'!I1739/SUM('EPA Data'!I:I)</f>
        <v>2.2451458433135632E-4</v>
      </c>
      <c r="R1738" s="19">
        <f>'EPA Data'!J1739/SUM('EPA Data'!J:J)</f>
        <v>1.185815597258275E-4</v>
      </c>
      <c r="S1738" s="19">
        <f>'EPA Data'!K1739/SUM('EPA Data'!K:K)</f>
        <v>1.7545501088059569E-4</v>
      </c>
      <c r="T1738" s="19">
        <f>'EPA Data'!L1739/SUM('EPA Data'!L:L)</f>
        <v>1.1274928809388238E-4</v>
      </c>
      <c r="U1738" s="19">
        <f>'EPA Data'!M1739/SUM('EPA Data'!M:M)</f>
        <v>5.6726165213009244E-4</v>
      </c>
      <c r="V1738" s="19">
        <f>'EPA Data'!N1739/SUM('EPA Data'!N:N)</f>
        <v>3.7157726633850827E-4</v>
      </c>
      <c r="W1738" s="19">
        <f>'EPA Data'!O1739/SUM('EPA Data'!O:O)</f>
        <v>4.6487785422786936E-4</v>
      </c>
      <c r="X1738" s="19">
        <f>'EPA Data'!P1739/SUM('EPA Data'!P:P)</f>
        <v>9.8890563645273301E-5</v>
      </c>
    </row>
    <row r="1739" spans="1:24" x14ac:dyDescent="0.35">
      <c r="A1739" s="13" t="s">
        <v>2865</v>
      </c>
      <c r="B1739" s="13" t="s">
        <v>2853</v>
      </c>
      <c r="C1739" s="18" t="s">
        <v>2866</v>
      </c>
      <c r="D1739" s="14">
        <f>SUMIFS('Census Data'!G:G,'Census Data'!$A:$A,$A1739)/SUMIFS('Census Data'!$F:$F,'Census Data'!$A:$A,$A1739)</f>
        <v>0.49789292762110893</v>
      </c>
      <c r="E1739" s="16">
        <f>SUMIFS('Census Data'!H:H,'Census Data'!$A:$A,$A1739)/SUMIFS('Census Data'!$F:$F,'Census Data'!$A:$A,$A1739)</f>
        <v>0.50210707237889107</v>
      </c>
      <c r="F1739" s="14">
        <f>SUM(SUMIFS('Census Data'!I:I,'Census Data'!$A:$A,$A1739),SUMIFS('Census Data'!J:J,'Census Data'!$A:$A,$A1739))/SUMIFS('Census Data'!$F:$F,'Census Data'!$A:$A,$A1739)</f>
        <v>0.94743777452415812</v>
      </c>
      <c r="G1739" s="14">
        <f>SUM(SUMIFS('Census Data'!K:K,'Census Data'!$A:$A,$A1739),SUMIFS('Census Data'!L:L,'Census Data'!$A:$A,$A1739))/SUMIFS('Census Data'!$F:$F,'Census Data'!$A:$A,$A1739)</f>
        <v>1.1407473422878605E-2</v>
      </c>
      <c r="H1739" s="14">
        <f>SUM(SUMIFS('Census Data'!O:O,'Census Data'!$A:$A,$A1739),SUMIFS('Census Data'!P:P,'Census Data'!$A:$A,$A1739))/SUMIFS('Census Data'!$F:$F,'Census Data'!$A:$A,$A1739)</f>
        <v>2.3101406836845119E-2</v>
      </c>
      <c r="I1739" s="16">
        <f t="shared" si="54"/>
        <v>1.8053345216118122E-2</v>
      </c>
      <c r="J1739" s="14">
        <f>SUM(SUMIFS('Census Data'!W:W,'Census Data'!$A:$A,$A1739),SUMIFS('Census Data'!X:X,'Census Data'!$A:$A,$A1739))/SUMIFS('Census Data'!$F:$F,'Census Data'!$A:$A,$A1739)</f>
        <v>3.270736520465975E-2</v>
      </c>
      <c r="K1739" s="16">
        <f t="shared" si="55"/>
        <v>0.96729263479534022</v>
      </c>
      <c r="L1739" s="19">
        <f>'EPA Data'!D1740/SUM('EPA Data'!D:D)</f>
        <v>2.5898429883150167E-4</v>
      </c>
      <c r="M1739" s="19">
        <f>'EPA Data'!E1740/SUM('EPA Data'!E:E)</f>
        <v>2.2545236039976844E-4</v>
      </c>
      <c r="N1739" s="19">
        <f>'EPA Data'!F1740/SUM('EPA Data'!F:F)</f>
        <v>1.4179559538805614E-4</v>
      </c>
      <c r="O1739" s="19">
        <f>'EPA Data'!G1740/SUM('EPA Data'!G:G)</f>
        <v>3.734739113876963E-4</v>
      </c>
      <c r="P1739" s="19">
        <f>'EPA Data'!H1740/SUM('EPA Data'!H:H)</f>
        <v>3.8781308862850718E-4</v>
      </c>
      <c r="Q1739" s="19">
        <f>'EPA Data'!I1740/SUM('EPA Data'!I:I)</f>
        <v>4.2867979741613427E-4</v>
      </c>
      <c r="R1739" s="19">
        <f>'EPA Data'!J1740/SUM('EPA Data'!J:J)</f>
        <v>3.0770346986032458E-4</v>
      </c>
      <c r="S1739" s="19">
        <f>'EPA Data'!K1740/SUM('EPA Data'!K:K)</f>
        <v>3.0864666840816853E-4</v>
      </c>
      <c r="T1739" s="19">
        <f>'EPA Data'!L1740/SUM('EPA Data'!L:L)</f>
        <v>1.6354733643097642E-4</v>
      </c>
      <c r="U1739" s="19">
        <f>'EPA Data'!M1740/SUM('EPA Data'!M:M)</f>
        <v>1.1077348918036389E-3</v>
      </c>
      <c r="V1739" s="19">
        <f>'EPA Data'!N1740/SUM('EPA Data'!N:N)</f>
        <v>7.677918892313823E-4</v>
      </c>
      <c r="W1739" s="19">
        <f>'EPA Data'!O1740/SUM('EPA Data'!O:O)</f>
        <v>8.2705609988227298E-4</v>
      </c>
      <c r="X1739" s="19">
        <f>'EPA Data'!P1740/SUM('EPA Data'!P:P)</f>
        <v>1.4960461426323288E-4</v>
      </c>
    </row>
    <row r="1740" spans="1:24" x14ac:dyDescent="0.35">
      <c r="A1740" s="13" t="s">
        <v>2867</v>
      </c>
      <c r="B1740" s="13" t="s">
        <v>2853</v>
      </c>
      <c r="C1740" s="18" t="s">
        <v>2868</v>
      </c>
      <c r="D1740" s="14">
        <f>SUMIFS('Census Data'!G:G,'Census Data'!$A:$A,$A1740)/SUMIFS('Census Data'!$F:$F,'Census Data'!$A:$A,$A1740)</f>
        <v>0.4941288819282631</v>
      </c>
      <c r="E1740" s="16">
        <f>SUMIFS('Census Data'!H:H,'Census Data'!$A:$A,$A1740)/SUMIFS('Census Data'!$F:$F,'Census Data'!$A:$A,$A1740)</f>
        <v>0.5058711180717369</v>
      </c>
      <c r="F1740" s="14">
        <f>SUM(SUMIFS('Census Data'!I:I,'Census Data'!$A:$A,$A1740),SUMIFS('Census Data'!J:J,'Census Data'!$A:$A,$A1740))/SUMIFS('Census Data'!$F:$F,'Census Data'!$A:$A,$A1740)</f>
        <v>0.92273960044310321</v>
      </c>
      <c r="G1740" s="14">
        <f>SUM(SUMIFS('Census Data'!K:K,'Census Data'!$A:$A,$A1740),SUMIFS('Census Data'!L:L,'Census Data'!$A:$A,$A1740))/SUMIFS('Census Data'!$F:$F,'Census Data'!$A:$A,$A1740)</f>
        <v>1.4660605829099661E-2</v>
      </c>
      <c r="H1740" s="14">
        <f>SUM(SUMIFS('Census Data'!O:O,'Census Data'!$A:$A,$A1740),SUMIFS('Census Data'!P:P,'Census Data'!$A:$A,$A1740))/SUMIFS('Census Data'!$F:$F,'Census Data'!$A:$A,$A1740)</f>
        <v>3.909240230719279E-2</v>
      </c>
      <c r="I1740" s="16">
        <f t="shared" si="54"/>
        <v>2.3507391420604318E-2</v>
      </c>
      <c r="J1740" s="14">
        <f>SUM(SUMIFS('Census Data'!W:W,'Census Data'!$A:$A,$A1740),SUMIFS('Census Data'!X:X,'Census Data'!$A:$A,$A1740))/SUMIFS('Census Data'!$F:$F,'Census Data'!$A:$A,$A1740)</f>
        <v>2.9733756064020778E-2</v>
      </c>
      <c r="K1740" s="16">
        <f t="shared" si="55"/>
        <v>0.97026624393597927</v>
      </c>
      <c r="L1740" s="19">
        <f>'EPA Data'!D1741/SUM('EPA Data'!D:D)</f>
        <v>1.1473248037956172E-4</v>
      </c>
      <c r="M1740" s="19">
        <f>'EPA Data'!E1741/SUM('EPA Data'!E:E)</f>
        <v>1.1780395943648262E-4</v>
      </c>
      <c r="N1740" s="19">
        <f>'EPA Data'!F1741/SUM('EPA Data'!F:F)</f>
        <v>7.8588676472751798E-5</v>
      </c>
      <c r="O1740" s="19">
        <f>'EPA Data'!G1741/SUM('EPA Data'!G:G)</f>
        <v>1.6085327979360332E-4</v>
      </c>
      <c r="P1740" s="19">
        <f>'EPA Data'!H1741/SUM('EPA Data'!H:H)</f>
        <v>1.9279797470051418E-4</v>
      </c>
      <c r="Q1740" s="19">
        <f>'EPA Data'!I1741/SUM('EPA Data'!I:I)</f>
        <v>2.1614094144244868E-4</v>
      </c>
      <c r="R1740" s="19">
        <f>'EPA Data'!J1741/SUM('EPA Data'!J:J)</f>
        <v>1.2544488058803091E-4</v>
      </c>
      <c r="S1740" s="19">
        <f>'EPA Data'!K1741/SUM('EPA Data'!K:K)</f>
        <v>1.5968958912216402E-4</v>
      </c>
      <c r="T1740" s="19">
        <f>'EPA Data'!L1741/SUM('EPA Data'!L:L)</f>
        <v>9.0853463006862931E-5</v>
      </c>
      <c r="U1740" s="19">
        <f>'EPA Data'!M1741/SUM('EPA Data'!M:M)</f>
        <v>5.6223546392460751E-4</v>
      </c>
      <c r="V1740" s="19">
        <f>'EPA Data'!N1741/SUM('EPA Data'!N:N)</f>
        <v>3.7172427874383257E-4</v>
      </c>
      <c r="W1740" s="19">
        <f>'EPA Data'!O1741/SUM('EPA Data'!O:O)</f>
        <v>4.4175872192472973E-4</v>
      </c>
      <c r="X1740" s="19">
        <f>'EPA Data'!P1741/SUM('EPA Data'!P:P)</f>
        <v>8.2265944995725822E-5</v>
      </c>
    </row>
    <row r="1741" spans="1:24" x14ac:dyDescent="0.35">
      <c r="A1741" s="13" t="s">
        <v>2869</v>
      </c>
      <c r="B1741" s="13" t="s">
        <v>2853</v>
      </c>
      <c r="C1741" s="18" t="s">
        <v>1306</v>
      </c>
      <c r="D1741" s="14">
        <f>SUMIFS('Census Data'!G:G,'Census Data'!$A:$A,$A1741)/SUMIFS('Census Data'!$F:$F,'Census Data'!$A:$A,$A1741)</f>
        <v>0.49925681638719865</v>
      </c>
      <c r="E1741" s="16">
        <f>SUMIFS('Census Data'!H:H,'Census Data'!$A:$A,$A1741)/SUMIFS('Census Data'!$F:$F,'Census Data'!$A:$A,$A1741)</f>
        <v>0.50074318361280135</v>
      </c>
      <c r="F1741" s="14">
        <f>SUM(SUMIFS('Census Data'!I:I,'Census Data'!$A:$A,$A1741),SUMIFS('Census Data'!J:J,'Census Data'!$A:$A,$A1741))/SUMIFS('Census Data'!$F:$F,'Census Data'!$A:$A,$A1741)</f>
        <v>0.9594964931023271</v>
      </c>
      <c r="G1741" s="14">
        <f>SUM(SUMIFS('Census Data'!K:K,'Census Data'!$A:$A,$A1741),SUMIFS('Census Data'!L:L,'Census Data'!$A:$A,$A1741))/SUMIFS('Census Data'!$F:$F,'Census Data'!$A:$A,$A1741)</f>
        <v>7.8034279344140461E-3</v>
      </c>
      <c r="H1741" s="14">
        <f>SUM(SUMIFS('Census Data'!O:O,'Census Data'!$A:$A,$A1741),SUMIFS('Census Data'!P:P,'Census Data'!$A:$A,$A1741))/SUMIFS('Census Data'!$F:$F,'Census Data'!$A:$A,$A1741)</f>
        <v>1.0915509313019649E-2</v>
      </c>
      <c r="I1741" s="16">
        <f t="shared" si="54"/>
        <v>2.1784569650239227E-2</v>
      </c>
      <c r="J1741" s="14">
        <f>SUM(SUMIFS('Census Data'!W:W,'Census Data'!$A:$A,$A1741),SUMIFS('Census Data'!X:X,'Census Data'!$A:$A,$A1741))/SUMIFS('Census Data'!$F:$F,'Census Data'!$A:$A,$A1741)</f>
        <v>1.8672488271633609E-2</v>
      </c>
      <c r="K1741" s="16">
        <f t="shared" si="55"/>
        <v>0.98132751172836641</v>
      </c>
      <c r="L1741" s="19">
        <f>'EPA Data'!D1742/SUM('EPA Data'!D:D)</f>
        <v>2.9589194378129052E-5</v>
      </c>
      <c r="M1741" s="19">
        <f>'EPA Data'!E1742/SUM('EPA Data'!E:E)</f>
        <v>3.7865593324803376E-5</v>
      </c>
      <c r="N1741" s="19">
        <f>'EPA Data'!F1742/SUM('EPA Data'!F:F)</f>
        <v>2.8222239527274783E-5</v>
      </c>
      <c r="O1741" s="19">
        <f>'EPA Data'!G1742/SUM('EPA Data'!G:G)</f>
        <v>2.9965311373585988E-5</v>
      </c>
      <c r="P1741" s="19">
        <f>'EPA Data'!H1742/SUM('EPA Data'!H:H)</f>
        <v>4.9573015614754059E-5</v>
      </c>
      <c r="Q1741" s="19">
        <f>'EPA Data'!I1742/SUM('EPA Data'!I:I)</f>
        <v>5.5736060469181857E-5</v>
      </c>
      <c r="R1741" s="19">
        <f>'EPA Data'!J1742/SUM('EPA Data'!J:J)</f>
        <v>2.4800906677238384E-5</v>
      </c>
      <c r="S1741" s="19">
        <f>'EPA Data'!K1742/SUM('EPA Data'!K:K)</f>
        <v>4.469144264180658E-5</v>
      </c>
      <c r="T1741" s="19">
        <f>'EPA Data'!L1742/SUM('EPA Data'!L:L)</f>
        <v>3.2597610599109224E-5</v>
      </c>
      <c r="U1741" s="19">
        <f>'EPA Data'!M1742/SUM('EPA Data'!M:M)</f>
        <v>1.5359557856354597E-4</v>
      </c>
      <c r="V1741" s="19">
        <f>'EPA Data'!N1742/SUM('EPA Data'!N:N)</f>
        <v>9.0868931143616122E-5</v>
      </c>
      <c r="W1741" s="19">
        <f>'EPA Data'!O1742/SUM('EPA Data'!O:O)</f>
        <v>1.2841970440524716E-4</v>
      </c>
      <c r="X1741" s="19">
        <f>'EPA Data'!P1742/SUM('EPA Data'!P:P)</f>
        <v>2.8026729299788772E-5</v>
      </c>
    </row>
    <row r="1742" spans="1:24" x14ac:dyDescent="0.35">
      <c r="A1742" s="13" t="s">
        <v>2870</v>
      </c>
      <c r="B1742" s="13" t="s">
        <v>2871</v>
      </c>
      <c r="C1742" s="18" t="s">
        <v>2872</v>
      </c>
      <c r="D1742" s="14">
        <f>SUMIFS('Census Data'!G:G,'Census Data'!$A:$A,$A1742)/SUMIFS('Census Data'!$F:$F,'Census Data'!$A:$A,$A1742)</f>
        <v>0.48697074336334761</v>
      </c>
      <c r="E1742" s="16">
        <f>SUMIFS('Census Data'!H:H,'Census Data'!$A:$A,$A1742)/SUMIFS('Census Data'!$F:$F,'Census Data'!$A:$A,$A1742)</f>
        <v>0.51302925663665244</v>
      </c>
      <c r="F1742" s="14">
        <f>SUM(SUMIFS('Census Data'!I:I,'Census Data'!$A:$A,$A1742),SUMIFS('Census Data'!J:J,'Census Data'!$A:$A,$A1742))/SUMIFS('Census Data'!$F:$F,'Census Data'!$A:$A,$A1742)</f>
        <v>0.71062447183611621</v>
      </c>
      <c r="G1742" s="14">
        <f>SUM(SUMIFS('Census Data'!K:K,'Census Data'!$A:$A,$A1742),SUMIFS('Census Data'!L:L,'Census Data'!$A:$A,$A1742))/SUMIFS('Census Data'!$F:$F,'Census Data'!$A:$A,$A1742)</f>
        <v>0.17245097182154617</v>
      </c>
      <c r="H1742" s="14">
        <f>SUM(SUMIFS('Census Data'!O:O,'Census Data'!$A:$A,$A1742),SUMIFS('Census Data'!P:P,'Census Data'!$A:$A,$A1742))/SUMIFS('Census Data'!$F:$F,'Census Data'!$A:$A,$A1742)</f>
        <v>8.079450418160096E-2</v>
      </c>
      <c r="I1742" s="16">
        <f t="shared" si="54"/>
        <v>3.6130052160736614E-2</v>
      </c>
      <c r="J1742" s="14">
        <f>SUM(SUMIFS('Census Data'!W:W,'Census Data'!$A:$A,$A1742),SUMIFS('Census Data'!X:X,'Census Data'!$A:$A,$A1742))/SUMIFS('Census Data'!$F:$F,'Census Data'!$A:$A,$A1742)</f>
        <v>0.19563190255558469</v>
      </c>
      <c r="K1742" s="16">
        <f t="shared" si="55"/>
        <v>0.80436809744441529</v>
      </c>
      <c r="L1742" s="19">
        <f>'EPA Data'!D1743/SUM('EPA Data'!D:D)</f>
        <v>1.3417756483804857E-3</v>
      </c>
      <c r="M1742" s="19">
        <f>'EPA Data'!E1743/SUM('EPA Data'!E:E)</f>
        <v>1.0643028326239182E-3</v>
      </c>
      <c r="N1742" s="19">
        <f>'EPA Data'!F1743/SUM('EPA Data'!F:F)</f>
        <v>6.6654968220713822E-4</v>
      </c>
      <c r="O1742" s="19">
        <f>'EPA Data'!G1743/SUM('EPA Data'!G:G)</f>
        <v>1.0453443473463621E-3</v>
      </c>
      <c r="P1742" s="19">
        <f>'EPA Data'!H1743/SUM('EPA Data'!H:H)</f>
        <v>1.5033660282888944E-3</v>
      </c>
      <c r="Q1742" s="19">
        <f>'EPA Data'!I1743/SUM('EPA Data'!I:I)</f>
        <v>1.3202944988727195E-3</v>
      </c>
      <c r="R1742" s="19">
        <f>'EPA Data'!J1743/SUM('EPA Data'!J:J)</f>
        <v>9.6130299243103832E-4</v>
      </c>
      <c r="S1742" s="19">
        <f>'EPA Data'!K1743/SUM('EPA Data'!K:K)</f>
        <v>1.1896366017927773E-3</v>
      </c>
      <c r="T1742" s="19">
        <f>'EPA Data'!L1743/SUM('EPA Data'!L:L)</f>
        <v>7.3227333415920939E-4</v>
      </c>
      <c r="U1742" s="19">
        <f>'EPA Data'!M1743/SUM('EPA Data'!M:M)</f>
        <v>1.4543412056425792E-3</v>
      </c>
      <c r="V1742" s="19">
        <f>'EPA Data'!N1743/SUM('EPA Data'!N:N)</f>
        <v>2.1073585065168672E-3</v>
      </c>
      <c r="W1742" s="19">
        <f>'EPA Data'!O1743/SUM('EPA Data'!O:O)</f>
        <v>1.8628086450351493E-3</v>
      </c>
      <c r="X1742" s="19">
        <f>'EPA Data'!P1743/SUM('EPA Data'!P:P)</f>
        <v>6.7562835011119357E-4</v>
      </c>
    </row>
    <row r="1743" spans="1:24" x14ac:dyDescent="0.35">
      <c r="A1743" s="13" t="s">
        <v>2873</v>
      </c>
      <c r="B1743" s="13" t="s">
        <v>2871</v>
      </c>
      <c r="C1743" s="18" t="s">
        <v>2874</v>
      </c>
      <c r="D1743" s="14">
        <f>SUMIFS('Census Data'!G:G,'Census Data'!$A:$A,$A1743)/SUMIFS('Census Data'!$F:$F,'Census Data'!$A:$A,$A1743)</f>
        <v>0.48972370187383008</v>
      </c>
      <c r="E1743" s="16">
        <f>SUMIFS('Census Data'!H:H,'Census Data'!$A:$A,$A1743)/SUMIFS('Census Data'!$F:$F,'Census Data'!$A:$A,$A1743)</f>
        <v>0.51027629812616992</v>
      </c>
      <c r="F1743" s="14">
        <f>SUM(SUMIFS('Census Data'!I:I,'Census Data'!$A:$A,$A1743),SUMIFS('Census Data'!J:J,'Census Data'!$A:$A,$A1743))/SUMIFS('Census Data'!$F:$F,'Census Data'!$A:$A,$A1743)</f>
        <v>0.72437255622065766</v>
      </c>
      <c r="G1743" s="14">
        <f>SUM(SUMIFS('Census Data'!K:K,'Census Data'!$A:$A,$A1743),SUMIFS('Census Data'!L:L,'Census Data'!$A:$A,$A1743))/SUMIFS('Census Data'!$F:$F,'Census Data'!$A:$A,$A1743)</f>
        <v>7.4689534738941327E-2</v>
      </c>
      <c r="H1743" s="14">
        <f>SUM(SUMIFS('Census Data'!O:O,'Census Data'!$A:$A,$A1743),SUMIFS('Census Data'!P:P,'Census Data'!$A:$A,$A1743))/SUMIFS('Census Data'!$F:$F,'Census Data'!$A:$A,$A1743)</f>
        <v>0.17181815613611609</v>
      </c>
      <c r="I1743" s="16">
        <f t="shared" si="54"/>
        <v>2.9119752904284923E-2</v>
      </c>
      <c r="J1743" s="14">
        <f>SUM(SUMIFS('Census Data'!W:W,'Census Data'!$A:$A,$A1743),SUMIFS('Census Data'!X:X,'Census Data'!$A:$A,$A1743))/SUMIFS('Census Data'!$F:$F,'Census Data'!$A:$A,$A1743)</f>
        <v>0.21411613791573675</v>
      </c>
      <c r="K1743" s="16">
        <f t="shared" si="55"/>
        <v>0.7858838620842632</v>
      </c>
      <c r="L1743" s="19">
        <f>'EPA Data'!D1744/SUM('EPA Data'!D:D)</f>
        <v>2.9875750925678871E-3</v>
      </c>
      <c r="M1743" s="19">
        <f>'EPA Data'!E1744/SUM('EPA Data'!E:E)</f>
        <v>1.5219588859155101E-3</v>
      </c>
      <c r="N1743" s="19">
        <f>'EPA Data'!F1744/SUM('EPA Data'!F:F)</f>
        <v>8.3943093572174656E-4</v>
      </c>
      <c r="O1743" s="19">
        <f>'EPA Data'!G1744/SUM('EPA Data'!G:G)</f>
        <v>3.7525081719069356E-3</v>
      </c>
      <c r="P1743" s="19">
        <f>'EPA Data'!H1744/SUM('EPA Data'!H:H)</f>
        <v>2.4711329165841974E-3</v>
      </c>
      <c r="Q1743" s="19">
        <f>'EPA Data'!I1744/SUM('EPA Data'!I:I)</f>
        <v>3.5520249028385604E-3</v>
      </c>
      <c r="R1743" s="19">
        <f>'EPA Data'!J1744/SUM('EPA Data'!J:J)</f>
        <v>2.4916542411459897E-3</v>
      </c>
      <c r="S1743" s="19">
        <f>'EPA Data'!K1744/SUM('EPA Data'!K:K)</f>
        <v>1.724096221064875E-3</v>
      </c>
      <c r="T1743" s="19">
        <f>'EPA Data'!L1744/SUM('EPA Data'!L:L)</f>
        <v>1.001467800940864E-3</v>
      </c>
      <c r="U1743" s="19">
        <f>'EPA Data'!M1744/SUM('EPA Data'!M:M)</f>
        <v>4.0763006600208146E-3</v>
      </c>
      <c r="V1743" s="19">
        <f>'EPA Data'!N1744/SUM('EPA Data'!N:N)</f>
        <v>4.3136060633232271E-3</v>
      </c>
      <c r="W1743" s="19">
        <f>'EPA Data'!O1744/SUM('EPA Data'!O:O)</f>
        <v>3.0448293452261565E-3</v>
      </c>
      <c r="X1743" s="19">
        <f>'EPA Data'!P1744/SUM('EPA Data'!P:P)</f>
        <v>8.13519538021121E-4</v>
      </c>
    </row>
    <row r="1744" spans="1:24" x14ac:dyDescent="0.35">
      <c r="A1744" s="13" t="s">
        <v>2875</v>
      </c>
      <c r="B1744" s="13" t="s">
        <v>2871</v>
      </c>
      <c r="C1744" s="18" t="s">
        <v>2876</v>
      </c>
      <c r="D1744" s="14">
        <f>SUMIFS('Census Data'!G:G,'Census Data'!$A:$A,$A1744)/SUMIFS('Census Data'!$F:$F,'Census Data'!$A:$A,$A1744)</f>
        <v>0.49372874126646299</v>
      </c>
      <c r="E1744" s="16">
        <f>SUMIFS('Census Data'!H:H,'Census Data'!$A:$A,$A1744)/SUMIFS('Census Data'!$F:$F,'Census Data'!$A:$A,$A1744)</f>
        <v>0.50627125873353696</v>
      </c>
      <c r="F1744" s="14">
        <f>SUM(SUMIFS('Census Data'!I:I,'Census Data'!$A:$A,$A1744),SUMIFS('Census Data'!J:J,'Census Data'!$A:$A,$A1744))/SUMIFS('Census Data'!$F:$F,'Census Data'!$A:$A,$A1744)</f>
        <v>0.72588331323383903</v>
      </c>
      <c r="G1744" s="14">
        <f>SUM(SUMIFS('Census Data'!K:K,'Census Data'!$A:$A,$A1744),SUMIFS('Census Data'!L:L,'Census Data'!$A:$A,$A1744))/SUMIFS('Census Data'!$F:$F,'Census Data'!$A:$A,$A1744)</f>
        <v>0.18344379033881902</v>
      </c>
      <c r="H1744" s="14">
        <f>SUM(SUMIFS('Census Data'!O:O,'Census Data'!$A:$A,$A1744),SUMIFS('Census Data'!P:P,'Census Data'!$A:$A,$A1744))/SUMIFS('Census Data'!$F:$F,'Census Data'!$A:$A,$A1744)</f>
        <v>5.5957425157349812E-2</v>
      </c>
      <c r="I1744" s="16">
        <f t="shared" si="54"/>
        <v>3.4715471269992193E-2</v>
      </c>
      <c r="J1744" s="14">
        <f>SUM(SUMIFS('Census Data'!W:W,'Census Data'!$A:$A,$A1744),SUMIFS('Census Data'!X:X,'Census Data'!$A:$A,$A1744))/SUMIFS('Census Data'!$F:$F,'Census Data'!$A:$A,$A1744)</f>
        <v>8.7353773472564733E-2</v>
      </c>
      <c r="K1744" s="16">
        <f t="shared" si="55"/>
        <v>0.91264622652743532</v>
      </c>
      <c r="L1744" s="19">
        <f>'EPA Data'!D1745/SUM('EPA Data'!D:D)</f>
        <v>1.8480819413343146E-3</v>
      </c>
      <c r="M1744" s="19">
        <f>'EPA Data'!E1745/SUM('EPA Data'!E:E)</f>
        <v>1.2176880359121359E-3</v>
      </c>
      <c r="N1744" s="19">
        <f>'EPA Data'!F1745/SUM('EPA Data'!F:F)</f>
        <v>7.1113851649984186E-4</v>
      </c>
      <c r="O1744" s="19">
        <f>'EPA Data'!G1745/SUM('EPA Data'!G:G)</f>
        <v>1.766193444944729E-3</v>
      </c>
      <c r="P1744" s="19">
        <f>'EPA Data'!H1745/SUM('EPA Data'!H:H)</f>
        <v>1.8502515018663603E-3</v>
      </c>
      <c r="Q1744" s="19">
        <f>'EPA Data'!I1745/SUM('EPA Data'!I:I)</f>
        <v>1.6067870116949958E-3</v>
      </c>
      <c r="R1744" s="19">
        <f>'EPA Data'!J1745/SUM('EPA Data'!J:J)</f>
        <v>1.7377698742130289E-3</v>
      </c>
      <c r="S1744" s="19">
        <f>'EPA Data'!K1745/SUM('EPA Data'!K:K)</f>
        <v>1.4909664653096749E-3</v>
      </c>
      <c r="T1744" s="19">
        <f>'EPA Data'!L1745/SUM('EPA Data'!L:L)</f>
        <v>7.9410302723528987E-4</v>
      </c>
      <c r="U1744" s="19">
        <f>'EPA Data'!M1745/SUM('EPA Data'!M:M)</f>
        <v>2.2241391512639896E-3</v>
      </c>
      <c r="V1744" s="19">
        <f>'EPA Data'!N1745/SUM('EPA Data'!N:N)</f>
        <v>2.8998036720954494E-3</v>
      </c>
      <c r="W1744" s="19">
        <f>'EPA Data'!O1745/SUM('EPA Data'!O:O)</f>
        <v>2.1214006888959159E-3</v>
      </c>
      <c r="X1744" s="19">
        <f>'EPA Data'!P1745/SUM('EPA Data'!P:P)</f>
        <v>7.3803443381420249E-4</v>
      </c>
    </row>
    <row r="1745" spans="1:24" x14ac:dyDescent="0.35">
      <c r="A1745" s="13" t="s">
        <v>2877</v>
      </c>
      <c r="B1745" s="13" t="s">
        <v>2871</v>
      </c>
      <c r="C1745" s="18" t="s">
        <v>732</v>
      </c>
      <c r="D1745" s="14">
        <f>SUMIFS('Census Data'!G:G,'Census Data'!$A:$A,$A1745)/SUMIFS('Census Data'!$F:$F,'Census Data'!$A:$A,$A1745)</f>
        <v>0.4844412013035389</v>
      </c>
      <c r="E1745" s="16">
        <f>SUMIFS('Census Data'!H:H,'Census Data'!$A:$A,$A1745)/SUMIFS('Census Data'!$F:$F,'Census Data'!$A:$A,$A1745)</f>
        <v>0.51555879869646115</v>
      </c>
      <c r="F1745" s="14">
        <f>SUM(SUMIFS('Census Data'!I:I,'Census Data'!$A:$A,$A1745),SUMIFS('Census Data'!J:J,'Census Data'!$A:$A,$A1745))/SUMIFS('Census Data'!$F:$F,'Census Data'!$A:$A,$A1745)</f>
        <v>0.68624330943002643</v>
      </c>
      <c r="G1745" s="14">
        <f>SUM(SUMIFS('Census Data'!K:K,'Census Data'!$A:$A,$A1745),SUMIFS('Census Data'!L:L,'Census Data'!$A:$A,$A1745))/SUMIFS('Census Data'!$F:$F,'Census Data'!$A:$A,$A1745)</f>
        <v>0.21781172038861657</v>
      </c>
      <c r="H1745" s="14">
        <f>SUM(SUMIFS('Census Data'!O:O,'Census Data'!$A:$A,$A1745),SUMIFS('Census Data'!P:P,'Census Data'!$A:$A,$A1745))/SUMIFS('Census Data'!$F:$F,'Census Data'!$A:$A,$A1745)</f>
        <v>6.0819716598726259E-2</v>
      </c>
      <c r="I1745" s="16">
        <f t="shared" si="54"/>
        <v>3.5125253582630744E-2</v>
      </c>
      <c r="J1745" s="14">
        <f>SUM(SUMIFS('Census Data'!W:W,'Census Data'!$A:$A,$A1745),SUMIFS('Census Data'!X:X,'Census Data'!$A:$A,$A1745))/SUMIFS('Census Data'!$F:$F,'Census Data'!$A:$A,$A1745)</f>
        <v>0.18187653056936226</v>
      </c>
      <c r="K1745" s="16">
        <f t="shared" si="55"/>
        <v>0.81812346943063774</v>
      </c>
      <c r="L1745" s="19">
        <f>'EPA Data'!D1746/SUM('EPA Data'!D:D)</f>
        <v>3.7334185712858772E-3</v>
      </c>
      <c r="M1745" s="19">
        <f>'EPA Data'!E1746/SUM('EPA Data'!E:E)</f>
        <v>2.2617406095857347E-3</v>
      </c>
      <c r="N1745" s="19">
        <f>'EPA Data'!F1746/SUM('EPA Data'!F:F)</f>
        <v>1.3255344020947628E-3</v>
      </c>
      <c r="O1745" s="19">
        <f>'EPA Data'!G1746/SUM('EPA Data'!G:G)</f>
        <v>3.2086395065985588E-3</v>
      </c>
      <c r="P1745" s="19">
        <f>'EPA Data'!H1746/SUM('EPA Data'!H:H)</f>
        <v>3.3512974500198071E-3</v>
      </c>
      <c r="Q1745" s="19">
        <f>'EPA Data'!I1746/SUM('EPA Data'!I:I)</f>
        <v>2.9600058810037599E-3</v>
      </c>
      <c r="R1745" s="19">
        <f>'EPA Data'!J1746/SUM('EPA Data'!J:J)</f>
        <v>3.308164902748358E-3</v>
      </c>
      <c r="S1745" s="19">
        <f>'EPA Data'!K1746/SUM('EPA Data'!K:K)</f>
        <v>2.814901425710753E-3</v>
      </c>
      <c r="T1745" s="19">
        <f>'EPA Data'!L1746/SUM('EPA Data'!L:L)</f>
        <v>1.4768452901702937E-3</v>
      </c>
      <c r="U1745" s="19">
        <f>'EPA Data'!M1746/SUM('EPA Data'!M:M)</f>
        <v>4.0617194029371499E-3</v>
      </c>
      <c r="V1745" s="19">
        <f>'EPA Data'!N1746/SUM('EPA Data'!N:N)</f>
        <v>5.1014927490401719E-3</v>
      </c>
      <c r="W1745" s="19">
        <f>'EPA Data'!O1746/SUM('EPA Data'!O:O)</f>
        <v>3.9615815025428993E-3</v>
      </c>
      <c r="X1745" s="19">
        <f>'EPA Data'!P1746/SUM('EPA Data'!P:P)</f>
        <v>1.3951190272142309E-3</v>
      </c>
    </row>
    <row r="1746" spans="1:24" x14ac:dyDescent="0.35">
      <c r="A1746" s="13" t="s">
        <v>2878</v>
      </c>
      <c r="B1746" s="13" t="s">
        <v>2871</v>
      </c>
      <c r="C1746" s="18" t="s">
        <v>2879</v>
      </c>
      <c r="D1746" s="14">
        <f>SUMIFS('Census Data'!G:G,'Census Data'!$A:$A,$A1746)/SUMIFS('Census Data'!$F:$F,'Census Data'!$A:$A,$A1746)</f>
        <v>0.48615397535218657</v>
      </c>
      <c r="E1746" s="16">
        <f>SUMIFS('Census Data'!H:H,'Census Data'!$A:$A,$A1746)/SUMIFS('Census Data'!$F:$F,'Census Data'!$A:$A,$A1746)</f>
        <v>0.51384602464781337</v>
      </c>
      <c r="F1746" s="14">
        <f>SUM(SUMIFS('Census Data'!I:I,'Census Data'!$A:$A,$A1746),SUMIFS('Census Data'!J:J,'Census Data'!$A:$A,$A1746))/SUMIFS('Census Data'!$F:$F,'Census Data'!$A:$A,$A1746)</f>
        <v>0.91765866767441373</v>
      </c>
      <c r="G1746" s="14">
        <f>SUM(SUMIFS('Census Data'!K:K,'Census Data'!$A:$A,$A1746),SUMIFS('Census Data'!L:L,'Census Data'!$A:$A,$A1746))/SUMIFS('Census Data'!$F:$F,'Census Data'!$A:$A,$A1746)</f>
        <v>4.7742016753794796E-2</v>
      </c>
      <c r="H1746" s="14">
        <f>SUM(SUMIFS('Census Data'!O:O,'Census Data'!$A:$A,$A1746),SUMIFS('Census Data'!P:P,'Census Data'!$A:$A,$A1746))/SUMIFS('Census Data'!$F:$F,'Census Data'!$A:$A,$A1746)</f>
        <v>1.0077470554890722E-2</v>
      </c>
      <c r="I1746" s="16">
        <f t="shared" si="54"/>
        <v>2.4521845016900801E-2</v>
      </c>
      <c r="J1746" s="14">
        <f>SUM(SUMIFS('Census Data'!W:W,'Census Data'!$A:$A,$A1746),SUMIFS('Census Data'!X:X,'Census Data'!$A:$A,$A1746))/SUMIFS('Census Data'!$F:$F,'Census Data'!$A:$A,$A1746)</f>
        <v>7.8467804581050155E-2</v>
      </c>
      <c r="K1746" s="16">
        <f t="shared" si="55"/>
        <v>0.92153219541894982</v>
      </c>
      <c r="L1746" s="19">
        <f>'EPA Data'!D1747/SUM('EPA Data'!D:D)</f>
        <v>1.8163431182204796E-4</v>
      </c>
      <c r="M1746" s="19">
        <f>'EPA Data'!E1747/SUM('EPA Data'!E:E)</f>
        <v>1.6523517507663197E-4</v>
      </c>
      <c r="N1746" s="19">
        <f>'EPA Data'!F1747/SUM('EPA Data'!F:F)</f>
        <v>1.1002045853416457E-4</v>
      </c>
      <c r="O1746" s="19">
        <f>'EPA Data'!G1747/SUM('EPA Data'!G:G)</f>
        <v>1.2597635971025965E-4</v>
      </c>
      <c r="P1746" s="19">
        <f>'EPA Data'!H1747/SUM('EPA Data'!H:H)</f>
        <v>2.1990055321257997E-4</v>
      </c>
      <c r="Q1746" s="19">
        <f>'EPA Data'!I1747/SUM('EPA Data'!I:I)</f>
        <v>1.9667384918994817E-4</v>
      </c>
      <c r="R1746" s="19">
        <f>'EPA Data'!J1747/SUM('EPA Data'!J:J)</f>
        <v>1.1437203879255354E-4</v>
      </c>
      <c r="S1746" s="19">
        <f>'EPA Data'!K1747/SUM('EPA Data'!K:K)</f>
        <v>1.7542979903361871E-4</v>
      </c>
      <c r="T1746" s="19">
        <f>'EPA Data'!L1747/SUM('EPA Data'!L:L)</f>
        <v>1.191256919410619E-4</v>
      </c>
      <c r="U1746" s="19">
        <f>'EPA Data'!M1747/SUM('EPA Data'!M:M)</f>
        <v>1.6732386615558683E-4</v>
      </c>
      <c r="V1746" s="19">
        <f>'EPA Data'!N1747/SUM('EPA Data'!N:N)</f>
        <v>2.8316897287939411E-4</v>
      </c>
      <c r="W1746" s="19">
        <f>'EPA Data'!O1747/SUM('EPA Data'!O:O)</f>
        <v>2.9291446677562886E-4</v>
      </c>
      <c r="X1746" s="19">
        <f>'EPA Data'!P1747/SUM('EPA Data'!P:P)</f>
        <v>1.0820316696098298E-4</v>
      </c>
    </row>
    <row r="1747" spans="1:24" x14ac:dyDescent="0.35">
      <c r="A1747" s="13" t="s">
        <v>2880</v>
      </c>
      <c r="B1747" s="13" t="s">
        <v>2871</v>
      </c>
      <c r="C1747" s="18" t="s">
        <v>1069</v>
      </c>
      <c r="D1747" s="14">
        <f>SUMIFS('Census Data'!G:G,'Census Data'!$A:$A,$A1747)/SUMIFS('Census Data'!$F:$F,'Census Data'!$A:$A,$A1747)</f>
        <v>0.51306434872859363</v>
      </c>
      <c r="E1747" s="16">
        <f>SUMIFS('Census Data'!H:H,'Census Data'!$A:$A,$A1747)/SUMIFS('Census Data'!$F:$F,'Census Data'!$A:$A,$A1747)</f>
        <v>0.48693565127140631</v>
      </c>
      <c r="F1747" s="14">
        <f>SUM(SUMIFS('Census Data'!I:I,'Census Data'!$A:$A,$A1747),SUMIFS('Census Data'!J:J,'Census Data'!$A:$A,$A1747))/SUMIFS('Census Data'!$F:$F,'Census Data'!$A:$A,$A1747)</f>
        <v>0.71459522573949141</v>
      </c>
      <c r="G1747" s="14">
        <f>SUM(SUMIFS('Census Data'!K:K,'Census Data'!$A:$A,$A1747),SUMIFS('Census Data'!L:L,'Census Data'!$A:$A,$A1747))/SUMIFS('Census Data'!$F:$F,'Census Data'!$A:$A,$A1747)</f>
        <v>0.22184743124026984</v>
      </c>
      <c r="H1747" s="14">
        <f>SUM(SUMIFS('Census Data'!O:O,'Census Data'!$A:$A,$A1747),SUMIFS('Census Data'!P:P,'Census Data'!$A:$A,$A1747))/SUMIFS('Census Data'!$F:$F,'Census Data'!$A:$A,$A1747)</f>
        <v>1.4212506486766995E-2</v>
      </c>
      <c r="I1747" s="16">
        <f t="shared" si="54"/>
        <v>4.934483653347177E-2</v>
      </c>
      <c r="J1747" s="14">
        <f>SUM(SUMIFS('Census Data'!W:W,'Census Data'!$A:$A,$A1747),SUMIFS('Census Data'!X:X,'Census Data'!$A:$A,$A1747))/SUMIFS('Census Data'!$F:$F,'Census Data'!$A:$A,$A1747)</f>
        <v>0.34365594187856774</v>
      </c>
      <c r="K1747" s="16">
        <f t="shared" si="55"/>
        <v>0.65634405812143226</v>
      </c>
      <c r="L1747" s="19">
        <f>'EPA Data'!D1748/SUM('EPA Data'!D:D)</f>
        <v>6.3679183109137383E-4</v>
      </c>
      <c r="M1747" s="19">
        <f>'EPA Data'!E1748/SUM('EPA Data'!E:E)</f>
        <v>5.0216218210680707E-4</v>
      </c>
      <c r="N1747" s="19">
        <f>'EPA Data'!F1748/SUM('EPA Data'!F:F)</f>
        <v>3.2023591150301563E-4</v>
      </c>
      <c r="O1747" s="19">
        <f>'EPA Data'!G1748/SUM('EPA Data'!G:G)</f>
        <v>4.2021302401505796E-4</v>
      </c>
      <c r="P1747" s="19">
        <f>'EPA Data'!H1748/SUM('EPA Data'!H:H)</f>
        <v>6.8356760946202896E-4</v>
      </c>
      <c r="Q1747" s="19">
        <f>'EPA Data'!I1748/SUM('EPA Data'!I:I)</f>
        <v>6.0051222306683875E-4</v>
      </c>
      <c r="R1747" s="19">
        <f>'EPA Data'!J1748/SUM('EPA Data'!J:J)</f>
        <v>4.0996270274306924E-4</v>
      </c>
      <c r="S1747" s="19">
        <f>'EPA Data'!K1748/SUM('EPA Data'!K:K)</f>
        <v>5.6327478260495231E-4</v>
      </c>
      <c r="T1747" s="19">
        <f>'EPA Data'!L1748/SUM('EPA Data'!L:L)</f>
        <v>3.4857347917549271E-4</v>
      </c>
      <c r="U1747" s="19">
        <f>'EPA Data'!M1748/SUM('EPA Data'!M:M)</f>
        <v>5.7503906415501741E-4</v>
      </c>
      <c r="V1747" s="19">
        <f>'EPA Data'!N1748/SUM('EPA Data'!N:N)</f>
        <v>9.2129044755042246E-4</v>
      </c>
      <c r="W1747" s="19">
        <f>'EPA Data'!O1748/SUM('EPA Data'!O:O)</f>
        <v>8.9264173442297459E-4</v>
      </c>
      <c r="X1747" s="19">
        <f>'EPA Data'!P1748/SUM('EPA Data'!P:P)</f>
        <v>3.2861375495654097E-4</v>
      </c>
    </row>
    <row r="1748" spans="1:24" x14ac:dyDescent="0.35">
      <c r="A1748" s="13" t="s">
        <v>2881</v>
      </c>
      <c r="B1748" s="13" t="s">
        <v>2871</v>
      </c>
      <c r="C1748" s="18" t="s">
        <v>2015</v>
      </c>
      <c r="D1748" s="14">
        <f>SUMIFS('Census Data'!G:G,'Census Data'!$A:$A,$A1748)/SUMIFS('Census Data'!$F:$F,'Census Data'!$A:$A,$A1748)</f>
        <v>0.48580846762976837</v>
      </c>
      <c r="E1748" s="16">
        <f>SUMIFS('Census Data'!H:H,'Census Data'!$A:$A,$A1748)/SUMIFS('Census Data'!$F:$F,'Census Data'!$A:$A,$A1748)</f>
        <v>0.51419153237023163</v>
      </c>
      <c r="F1748" s="14">
        <f>SUM(SUMIFS('Census Data'!I:I,'Census Data'!$A:$A,$A1748),SUMIFS('Census Data'!J:J,'Census Data'!$A:$A,$A1748))/SUMIFS('Census Data'!$F:$F,'Census Data'!$A:$A,$A1748)</f>
        <v>0.48743231088774736</v>
      </c>
      <c r="G1748" s="14">
        <f>SUM(SUMIFS('Census Data'!K:K,'Census Data'!$A:$A,$A1748),SUMIFS('Census Data'!L:L,'Census Data'!$A:$A,$A1748))/SUMIFS('Census Data'!$F:$F,'Census Data'!$A:$A,$A1748)</f>
        <v>0.41766616286185859</v>
      </c>
      <c r="H1748" s="14">
        <f>SUM(SUMIFS('Census Data'!O:O,'Census Data'!$A:$A,$A1748),SUMIFS('Census Data'!P:P,'Census Data'!$A:$A,$A1748))/SUMIFS('Census Data'!$F:$F,'Census Data'!$A:$A,$A1748)</f>
        <v>6.0551619902453502E-2</v>
      </c>
      <c r="I1748" s="16">
        <f t="shared" si="54"/>
        <v>3.4349906347940551E-2</v>
      </c>
      <c r="J1748" s="14">
        <f>SUM(SUMIFS('Census Data'!W:W,'Census Data'!$A:$A,$A1748),SUMIFS('Census Data'!X:X,'Census Data'!$A:$A,$A1748))/SUMIFS('Census Data'!$F:$F,'Census Data'!$A:$A,$A1748)</f>
        <v>0.24353708065204088</v>
      </c>
      <c r="K1748" s="16">
        <f t="shared" si="55"/>
        <v>0.75646291934795906</v>
      </c>
      <c r="L1748" s="19">
        <f>'EPA Data'!D1749/SUM('EPA Data'!D:D)</f>
        <v>5.8704367153636665E-3</v>
      </c>
      <c r="M1748" s="19">
        <f>'EPA Data'!E1749/SUM('EPA Data'!E:E)</f>
        <v>2.8459693190109546E-3</v>
      </c>
      <c r="N1748" s="19">
        <f>'EPA Data'!F1749/SUM('EPA Data'!F:F)</f>
        <v>1.5294257428348456E-3</v>
      </c>
      <c r="O1748" s="19">
        <f>'EPA Data'!G1749/SUM('EPA Data'!G:G)</f>
        <v>6.2132263254542673E-3</v>
      </c>
      <c r="P1748" s="19">
        <f>'EPA Data'!H1749/SUM('EPA Data'!H:H)</f>
        <v>4.4772894252792976E-3</v>
      </c>
      <c r="Q1748" s="19">
        <f>'EPA Data'!I1749/SUM('EPA Data'!I:I)</f>
        <v>5.5123474604334673E-3</v>
      </c>
      <c r="R1748" s="19">
        <f>'EPA Data'!J1749/SUM('EPA Data'!J:J)</f>
        <v>4.2200429812553879E-3</v>
      </c>
      <c r="S1748" s="19">
        <f>'EPA Data'!K1749/SUM('EPA Data'!K:K)</f>
        <v>3.2669513771541197E-3</v>
      </c>
      <c r="T1748" s="19">
        <f>'EPA Data'!L1749/SUM('EPA Data'!L:L)</f>
        <v>1.8022497093508863E-3</v>
      </c>
      <c r="U1748" s="19">
        <f>'EPA Data'!M1749/SUM('EPA Data'!M:M)</f>
        <v>7.050439657853372E-3</v>
      </c>
      <c r="V1748" s="19">
        <f>'EPA Data'!N1749/SUM('EPA Data'!N:N)</f>
        <v>7.6692953389680745E-3</v>
      </c>
      <c r="W1748" s="19">
        <f>'EPA Data'!O1749/SUM('EPA Data'!O:O)</f>
        <v>5.2190503275642997E-3</v>
      </c>
      <c r="X1748" s="19">
        <f>'EPA Data'!P1749/SUM('EPA Data'!P:P)</f>
        <v>1.5320437307738462E-3</v>
      </c>
    </row>
    <row r="1749" spans="1:24" x14ac:dyDescent="0.35">
      <c r="A1749" s="13" t="s">
        <v>2882</v>
      </c>
      <c r="B1749" s="13" t="s">
        <v>2871</v>
      </c>
      <c r="C1749" s="18" t="s">
        <v>2883</v>
      </c>
      <c r="D1749" s="14">
        <f>SUMIFS('Census Data'!G:G,'Census Data'!$A:$A,$A1749)/SUMIFS('Census Data'!$F:$F,'Census Data'!$A:$A,$A1749)</f>
        <v>0.48949459594472544</v>
      </c>
      <c r="E1749" s="16">
        <f>SUMIFS('Census Data'!H:H,'Census Data'!$A:$A,$A1749)/SUMIFS('Census Data'!$F:$F,'Census Data'!$A:$A,$A1749)</f>
        <v>0.51050540405527456</v>
      </c>
      <c r="F1749" s="14">
        <f>SUM(SUMIFS('Census Data'!I:I,'Census Data'!$A:$A,$A1749),SUMIFS('Census Data'!J:J,'Census Data'!$A:$A,$A1749))/SUMIFS('Census Data'!$F:$F,'Census Data'!$A:$A,$A1749)</f>
        <v>0.82717278751327439</v>
      </c>
      <c r="G1749" s="14">
        <f>SUM(SUMIFS('Census Data'!K:K,'Census Data'!$A:$A,$A1749),SUMIFS('Census Data'!L:L,'Census Data'!$A:$A,$A1749))/SUMIFS('Census Data'!$F:$F,'Census Data'!$A:$A,$A1749)</f>
        <v>0.11404260387133486</v>
      </c>
      <c r="H1749" s="14">
        <f>SUM(SUMIFS('Census Data'!O:O,'Census Data'!$A:$A,$A1749),SUMIFS('Census Data'!P:P,'Census Data'!$A:$A,$A1749))/SUMIFS('Census Data'!$F:$F,'Census Data'!$A:$A,$A1749)</f>
        <v>3.1335911576621134E-2</v>
      </c>
      <c r="I1749" s="16">
        <f t="shared" si="54"/>
        <v>2.744869703876951E-2</v>
      </c>
      <c r="J1749" s="14">
        <f>SUM(SUMIFS('Census Data'!W:W,'Census Data'!$A:$A,$A1749),SUMIFS('Census Data'!X:X,'Census Data'!$A:$A,$A1749))/SUMIFS('Census Data'!$F:$F,'Census Data'!$A:$A,$A1749)</f>
        <v>7.3102791185451557E-2</v>
      </c>
      <c r="K1749" s="16">
        <f t="shared" si="55"/>
        <v>0.9268972088145484</v>
      </c>
      <c r="L1749" s="19">
        <f>'EPA Data'!D1750/SUM('EPA Data'!D:D)</f>
        <v>1.2097903371721046E-3</v>
      </c>
      <c r="M1749" s="19">
        <f>'EPA Data'!E1750/SUM('EPA Data'!E:E)</f>
        <v>7.9181743479656919E-4</v>
      </c>
      <c r="N1749" s="19">
        <f>'EPA Data'!F1750/SUM('EPA Data'!F:F)</f>
        <v>4.6999248449240639E-4</v>
      </c>
      <c r="O1749" s="19">
        <f>'EPA Data'!G1750/SUM('EPA Data'!G:G)</f>
        <v>8.9324892568473039E-4</v>
      </c>
      <c r="P1749" s="19">
        <f>'EPA Data'!H1750/SUM('EPA Data'!H:H)</f>
        <v>1.1315520848856719E-3</v>
      </c>
      <c r="Q1749" s="19">
        <f>'EPA Data'!I1750/SUM('EPA Data'!I:I)</f>
        <v>1.0127555344876791E-3</v>
      </c>
      <c r="R1749" s="19">
        <f>'EPA Data'!J1750/SUM('EPA Data'!J:J)</f>
        <v>8.9335324662413718E-4</v>
      </c>
      <c r="S1749" s="19">
        <f>'EPA Data'!K1750/SUM('EPA Data'!K:K)</f>
        <v>9.6835787084731222E-4</v>
      </c>
      <c r="T1749" s="19">
        <f>'EPA Data'!L1750/SUM('EPA Data'!L:L)</f>
        <v>5.224082754737183E-4</v>
      </c>
      <c r="U1749" s="19">
        <f>'EPA Data'!M1750/SUM('EPA Data'!M:M)</f>
        <v>1.2117832450106961E-3</v>
      </c>
      <c r="V1749" s="19">
        <f>'EPA Data'!N1750/SUM('EPA Data'!N:N)</f>
        <v>1.6519844566793597E-3</v>
      </c>
      <c r="W1749" s="19">
        <f>'EPA Data'!O1750/SUM('EPA Data'!O:O)</f>
        <v>1.3959595965583296E-3</v>
      </c>
      <c r="X1749" s="19">
        <f>'EPA Data'!P1750/SUM('EPA Data'!P:P)</f>
        <v>4.9642783649445077E-4</v>
      </c>
    </row>
    <row r="1750" spans="1:24" x14ac:dyDescent="0.35">
      <c r="A1750" s="13" t="s">
        <v>2884</v>
      </c>
      <c r="B1750" s="13" t="s">
        <v>2871</v>
      </c>
      <c r="C1750" s="18" t="s">
        <v>2885</v>
      </c>
      <c r="D1750" s="14">
        <f>SUMIFS('Census Data'!G:G,'Census Data'!$A:$A,$A1750)/SUMIFS('Census Data'!$F:$F,'Census Data'!$A:$A,$A1750)</f>
        <v>0.50012002350805262</v>
      </c>
      <c r="E1750" s="16">
        <f>SUMIFS('Census Data'!H:H,'Census Data'!$A:$A,$A1750)/SUMIFS('Census Data'!$F:$F,'Census Data'!$A:$A,$A1750)</f>
        <v>0.49987997649194738</v>
      </c>
      <c r="F1750" s="14">
        <f>SUM(SUMIFS('Census Data'!I:I,'Census Data'!$A:$A,$A1750),SUMIFS('Census Data'!J:J,'Census Data'!$A:$A,$A1750))/SUMIFS('Census Data'!$F:$F,'Census Data'!$A:$A,$A1750)</f>
        <v>0.63534650924732849</v>
      </c>
      <c r="G1750" s="14">
        <f>SUM(SUMIFS('Census Data'!K:K,'Census Data'!$A:$A,$A1750),SUMIFS('Census Data'!L:L,'Census Data'!$A:$A,$A1750))/SUMIFS('Census Data'!$F:$F,'Census Data'!$A:$A,$A1750)</f>
        <v>0.15011215989890433</v>
      </c>
      <c r="H1750" s="14">
        <f>SUM(SUMIFS('Census Data'!O:O,'Census Data'!$A:$A,$A1750),SUMIFS('Census Data'!P:P,'Census Data'!$A:$A,$A1750))/SUMIFS('Census Data'!$F:$F,'Census Data'!$A:$A,$A1750)</f>
        <v>0.17331394562797128</v>
      </c>
      <c r="I1750" s="16">
        <f t="shared" si="54"/>
        <v>4.1227385225795832E-2</v>
      </c>
      <c r="J1750" s="14">
        <f>SUM(SUMIFS('Census Data'!W:W,'Census Data'!$A:$A,$A1750),SUMIFS('Census Data'!X:X,'Census Data'!$A:$A,$A1750))/SUMIFS('Census Data'!$F:$F,'Census Data'!$A:$A,$A1750)</f>
        <v>0.40422124057401587</v>
      </c>
      <c r="K1750" s="16">
        <f t="shared" si="55"/>
        <v>0.59577875942598413</v>
      </c>
      <c r="L1750" s="19">
        <f>'EPA Data'!D1751/SUM('EPA Data'!D:D)</f>
        <v>4.1702981625246962E-3</v>
      </c>
      <c r="M1750" s="19">
        <f>'EPA Data'!E1751/SUM('EPA Data'!E:E)</f>
        <v>1.6055699360078435E-3</v>
      </c>
      <c r="N1750" s="19">
        <f>'EPA Data'!F1751/SUM('EPA Data'!F:F)</f>
        <v>8.6020957500001322E-4</v>
      </c>
      <c r="O1750" s="19">
        <f>'EPA Data'!G1751/SUM('EPA Data'!G:G)</f>
        <v>4.5760663373257179E-3</v>
      </c>
      <c r="P1750" s="19">
        <f>'EPA Data'!H1751/SUM('EPA Data'!H:H)</f>
        <v>2.6681201583169918E-3</v>
      </c>
      <c r="Q1750" s="19">
        <f>'EPA Data'!I1751/SUM('EPA Data'!I:I)</f>
        <v>3.3490258844164717E-3</v>
      </c>
      <c r="R1750" s="19">
        <f>'EPA Data'!J1751/SUM('EPA Data'!J:J)</f>
        <v>3.0901091729329346E-3</v>
      </c>
      <c r="S1750" s="19">
        <f>'EPA Data'!K1751/SUM('EPA Data'!K:K)</f>
        <v>1.8086066602550483E-3</v>
      </c>
      <c r="T1750" s="19">
        <f>'EPA Data'!L1751/SUM('EPA Data'!L:L)</f>
        <v>1.0157854696610979E-3</v>
      </c>
      <c r="U1750" s="19">
        <f>'EPA Data'!M1751/SUM('EPA Data'!M:M)</f>
        <v>4.4260237355491791E-3</v>
      </c>
      <c r="V1750" s="19">
        <f>'EPA Data'!N1751/SUM('EPA Data'!N:N)</f>
        <v>4.64346325689365E-3</v>
      </c>
      <c r="W1750" s="19">
        <f>'EPA Data'!O1751/SUM('EPA Data'!O:O)</f>
        <v>3.037710538317646E-3</v>
      </c>
      <c r="X1750" s="19">
        <f>'EPA Data'!P1751/SUM('EPA Data'!P:P)</f>
        <v>8.5250823321355391E-4</v>
      </c>
    </row>
    <row r="1751" spans="1:24" x14ac:dyDescent="0.35">
      <c r="A1751" s="13" t="s">
        <v>2886</v>
      </c>
      <c r="B1751" s="13" t="s">
        <v>2871</v>
      </c>
      <c r="C1751" s="18" t="s">
        <v>2887</v>
      </c>
      <c r="D1751" s="14">
        <f>SUMIFS('Census Data'!G:G,'Census Data'!$A:$A,$A1751)/SUMIFS('Census Data'!$F:$F,'Census Data'!$A:$A,$A1751)</f>
        <v>0.4927181077937185</v>
      </c>
      <c r="E1751" s="16">
        <f>SUMIFS('Census Data'!H:H,'Census Data'!$A:$A,$A1751)/SUMIFS('Census Data'!$F:$F,'Census Data'!$A:$A,$A1751)</f>
        <v>0.5072818922062815</v>
      </c>
      <c r="F1751" s="14">
        <f>SUM(SUMIFS('Census Data'!I:I,'Census Data'!$A:$A,$A1751),SUMIFS('Census Data'!J:J,'Census Data'!$A:$A,$A1751))/SUMIFS('Census Data'!$F:$F,'Census Data'!$A:$A,$A1751)</f>
        <v>0.90866227219852658</v>
      </c>
      <c r="G1751" s="14">
        <f>SUM(SUMIFS('Census Data'!K:K,'Census Data'!$A:$A,$A1751),SUMIFS('Census Data'!L:L,'Census Data'!$A:$A,$A1751))/SUMIFS('Census Data'!$F:$F,'Census Data'!$A:$A,$A1751)</f>
        <v>2.6436603334625823E-2</v>
      </c>
      <c r="H1751" s="14">
        <f>SUM(SUMIFS('Census Data'!O:O,'Census Data'!$A:$A,$A1751),SUMIFS('Census Data'!P:P,'Census Data'!$A:$A,$A1751))/SUMIFS('Census Data'!$F:$F,'Census Data'!$A:$A,$A1751)</f>
        <v>4.5032958511050797E-2</v>
      </c>
      <c r="I1751" s="16">
        <f t="shared" si="54"/>
        <v>1.9868165955796768E-2</v>
      </c>
      <c r="J1751" s="14">
        <f>SUM(SUMIFS('Census Data'!W:W,'Census Data'!$A:$A,$A1751),SUMIFS('Census Data'!X:X,'Census Data'!$A:$A,$A1751))/SUMIFS('Census Data'!$F:$F,'Census Data'!$A:$A,$A1751)</f>
        <v>8.4645211322217917E-2</v>
      </c>
      <c r="K1751" s="16">
        <f t="shared" si="55"/>
        <v>0.91535478867778208</v>
      </c>
      <c r="L1751" s="19">
        <f>'EPA Data'!D1752/SUM('EPA Data'!D:D)</f>
        <v>2.5401522085457217E-4</v>
      </c>
      <c r="M1751" s="19">
        <f>'EPA Data'!E1752/SUM('EPA Data'!E:E)</f>
        <v>1.4569755782473483E-4</v>
      </c>
      <c r="N1751" s="19">
        <f>'EPA Data'!F1752/SUM('EPA Data'!F:F)</f>
        <v>7.8986451228338147E-5</v>
      </c>
      <c r="O1751" s="19">
        <f>'EPA Data'!G1752/SUM('EPA Data'!G:G)</f>
        <v>1.8645261184706204E-4</v>
      </c>
      <c r="P1751" s="19">
        <f>'EPA Data'!H1752/SUM('EPA Data'!H:H)</f>
        <v>2.0222248990116681E-4</v>
      </c>
      <c r="Q1751" s="19">
        <f>'EPA Data'!I1752/SUM('EPA Data'!I:I)</f>
        <v>1.8508159004840637E-4</v>
      </c>
      <c r="R1751" s="19">
        <f>'EPA Data'!J1752/SUM('EPA Data'!J:J)</f>
        <v>2.0357328515848355E-4</v>
      </c>
      <c r="S1751" s="19">
        <f>'EPA Data'!K1752/SUM('EPA Data'!K:K)</f>
        <v>1.8996131402009611E-4</v>
      </c>
      <c r="T1751" s="19">
        <f>'EPA Data'!L1752/SUM('EPA Data'!L:L)</f>
        <v>9.3836320153617417E-5</v>
      </c>
      <c r="U1751" s="19">
        <f>'EPA Data'!M1752/SUM('EPA Data'!M:M)</f>
        <v>3.2918695391163423E-4</v>
      </c>
      <c r="V1751" s="19">
        <f>'EPA Data'!N1752/SUM('EPA Data'!N:N)</f>
        <v>3.3077164420979396E-4</v>
      </c>
      <c r="W1751" s="19">
        <f>'EPA Data'!O1752/SUM('EPA Data'!O:O)</f>
        <v>2.6723610753819858E-4</v>
      </c>
      <c r="X1751" s="19">
        <f>'EPA Data'!P1752/SUM('EPA Data'!P:P)</f>
        <v>8.2613187970505836E-5</v>
      </c>
    </row>
    <row r="1752" spans="1:24" x14ac:dyDescent="0.35">
      <c r="A1752" s="13" t="s">
        <v>2888</v>
      </c>
      <c r="B1752" s="13" t="s">
        <v>2871</v>
      </c>
      <c r="C1752" s="18" t="s">
        <v>1143</v>
      </c>
      <c r="D1752" s="14">
        <f>SUMIFS('Census Data'!G:G,'Census Data'!$A:$A,$A1752)/SUMIFS('Census Data'!$F:$F,'Census Data'!$A:$A,$A1752)</f>
        <v>0.49502488846662263</v>
      </c>
      <c r="E1752" s="16">
        <f>SUMIFS('Census Data'!H:H,'Census Data'!$A:$A,$A1752)/SUMIFS('Census Data'!$F:$F,'Census Data'!$A:$A,$A1752)</f>
        <v>0.50497511153337737</v>
      </c>
      <c r="F1752" s="14">
        <f>SUM(SUMIFS('Census Data'!I:I,'Census Data'!$A:$A,$A1752),SUMIFS('Census Data'!J:J,'Census Data'!$A:$A,$A1752))/SUMIFS('Census Data'!$F:$F,'Census Data'!$A:$A,$A1752)</f>
        <v>0.63146222323198942</v>
      </c>
      <c r="G1752" s="14">
        <f>SUM(SUMIFS('Census Data'!K:K,'Census Data'!$A:$A,$A1752),SUMIFS('Census Data'!L:L,'Census Data'!$A:$A,$A1752))/SUMIFS('Census Data'!$F:$F,'Census Data'!$A:$A,$A1752)</f>
        <v>0.21419572042300067</v>
      </c>
      <c r="H1752" s="14">
        <f>SUM(SUMIFS('Census Data'!O:O,'Census Data'!$A:$A,$A1752),SUMIFS('Census Data'!P:P,'Census Data'!$A:$A,$A1752))/SUMIFS('Census Data'!$F:$F,'Census Data'!$A:$A,$A1752)</f>
        <v>0.11889664573694646</v>
      </c>
      <c r="I1752" s="16">
        <f t="shared" si="54"/>
        <v>3.5445410608063499E-2</v>
      </c>
      <c r="J1752" s="14">
        <f>SUM(SUMIFS('Census Data'!W:W,'Census Data'!$A:$A,$A1752),SUMIFS('Census Data'!X:X,'Census Data'!$A:$A,$A1752))/SUMIFS('Census Data'!$F:$F,'Census Data'!$A:$A,$A1752)</f>
        <v>0.21717252561136816</v>
      </c>
      <c r="K1752" s="16">
        <f t="shared" si="55"/>
        <v>0.78282747438863187</v>
      </c>
      <c r="L1752" s="19">
        <f>'EPA Data'!D1753/SUM('EPA Data'!D:D)</f>
        <v>2.4409754328562423E-3</v>
      </c>
      <c r="M1752" s="19">
        <f>'EPA Data'!E1753/SUM('EPA Data'!E:E)</f>
        <v>1.4282326608060381E-3</v>
      </c>
      <c r="N1752" s="19">
        <f>'EPA Data'!F1753/SUM('EPA Data'!F:F)</f>
        <v>7.8963793539957728E-4</v>
      </c>
      <c r="O1752" s="19">
        <f>'EPA Data'!G1753/SUM('EPA Data'!G:G)</f>
        <v>2.2531340824605982E-3</v>
      </c>
      <c r="P1752" s="19">
        <f>'EPA Data'!H1753/SUM('EPA Data'!H:H)</f>
        <v>2.1637880287864774E-3</v>
      </c>
      <c r="Q1752" s="19">
        <f>'EPA Data'!I1753/SUM('EPA Data'!I:I)</f>
        <v>1.8902750918399253E-3</v>
      </c>
      <c r="R1752" s="19">
        <f>'EPA Data'!J1753/SUM('EPA Data'!J:J)</f>
        <v>2.346300461893892E-3</v>
      </c>
      <c r="S1752" s="19">
        <f>'EPA Data'!K1753/SUM('EPA Data'!K:K)</f>
        <v>1.8498141073138286E-3</v>
      </c>
      <c r="T1752" s="19">
        <f>'EPA Data'!L1753/SUM('EPA Data'!L:L)</f>
        <v>9.0532886024275968E-4</v>
      </c>
      <c r="U1752" s="19">
        <f>'EPA Data'!M1753/SUM('EPA Data'!M:M)</f>
        <v>3.1273059592937143E-3</v>
      </c>
      <c r="V1752" s="19">
        <f>'EPA Data'!N1753/SUM('EPA Data'!N:N)</f>
        <v>3.631801291909409E-3</v>
      </c>
      <c r="W1752" s="19">
        <f>'EPA Data'!O1753/SUM('EPA Data'!O:O)</f>
        <v>2.5830484231538276E-3</v>
      </c>
      <c r="X1752" s="19">
        <f>'EPA Data'!P1753/SUM('EPA Data'!P:P)</f>
        <v>8.2956653449951204E-4</v>
      </c>
    </row>
    <row r="1753" spans="1:24" x14ac:dyDescent="0.35">
      <c r="A1753" s="13" t="s">
        <v>2889</v>
      </c>
      <c r="B1753" s="13" t="s">
        <v>2871</v>
      </c>
      <c r="C1753" s="18" t="s">
        <v>561</v>
      </c>
      <c r="D1753" s="14">
        <f>SUMIFS('Census Data'!G:G,'Census Data'!$A:$A,$A1753)/SUMIFS('Census Data'!$F:$F,'Census Data'!$A:$A,$A1753)</f>
        <v>0.49621988827644053</v>
      </c>
      <c r="E1753" s="16">
        <f>SUMIFS('Census Data'!H:H,'Census Data'!$A:$A,$A1753)/SUMIFS('Census Data'!$F:$F,'Census Data'!$A:$A,$A1753)</f>
        <v>0.50378011172355952</v>
      </c>
      <c r="F1753" s="14">
        <f>SUM(SUMIFS('Census Data'!I:I,'Census Data'!$A:$A,$A1753),SUMIFS('Census Data'!J:J,'Census Data'!$A:$A,$A1753))/SUMIFS('Census Data'!$F:$F,'Census Data'!$A:$A,$A1753)</f>
        <v>0.59307439046712129</v>
      </c>
      <c r="G1753" s="14">
        <f>SUM(SUMIFS('Census Data'!K:K,'Census Data'!$A:$A,$A1753),SUMIFS('Census Data'!L:L,'Census Data'!$A:$A,$A1753))/SUMIFS('Census Data'!$F:$F,'Census Data'!$A:$A,$A1753)</f>
        <v>0.12120569692841304</v>
      </c>
      <c r="H1753" s="14">
        <f>SUM(SUMIFS('Census Data'!O:O,'Census Data'!$A:$A,$A1753),SUMIFS('Census Data'!P:P,'Census Data'!$A:$A,$A1753))/SUMIFS('Census Data'!$F:$F,'Census Data'!$A:$A,$A1753)</f>
        <v>0.25429389644602307</v>
      </c>
      <c r="I1753" s="16">
        <f t="shared" si="54"/>
        <v>3.1426016158442538E-2</v>
      </c>
      <c r="J1753" s="14">
        <f>SUM(SUMIFS('Census Data'!W:W,'Census Data'!$A:$A,$A1753),SUMIFS('Census Data'!X:X,'Census Data'!$A:$A,$A1753))/SUMIFS('Census Data'!$F:$F,'Census Data'!$A:$A,$A1753)</f>
        <v>0.2243542067789463</v>
      </c>
      <c r="K1753" s="16">
        <f t="shared" si="55"/>
        <v>0.77564579322105365</v>
      </c>
      <c r="L1753" s="19">
        <f>'EPA Data'!D1754/SUM('EPA Data'!D:D)</f>
        <v>3.0072450972026279E-3</v>
      </c>
      <c r="M1753" s="19">
        <f>'EPA Data'!E1754/SUM('EPA Data'!E:E)</f>
        <v>1.5983563001487372E-3</v>
      </c>
      <c r="N1753" s="19">
        <f>'EPA Data'!F1754/SUM('EPA Data'!F:F)</f>
        <v>8.683999145545965E-4</v>
      </c>
      <c r="O1753" s="19">
        <f>'EPA Data'!G1754/SUM('EPA Data'!G:G)</f>
        <v>2.907978936150169E-3</v>
      </c>
      <c r="P1753" s="19">
        <f>'EPA Data'!H1754/SUM('EPA Data'!H:H)</f>
        <v>2.4823019666040344E-3</v>
      </c>
      <c r="Q1753" s="19">
        <f>'EPA Data'!I1754/SUM('EPA Data'!I:I)</f>
        <v>2.2624782242445514E-3</v>
      </c>
      <c r="R1753" s="19">
        <f>'EPA Data'!J1754/SUM('EPA Data'!J:J)</f>
        <v>2.2108116269491029E-3</v>
      </c>
      <c r="S1753" s="19">
        <f>'EPA Data'!K1754/SUM('EPA Data'!K:K)</f>
        <v>1.9067690550989638E-3</v>
      </c>
      <c r="T1753" s="19">
        <f>'EPA Data'!L1754/SUM('EPA Data'!L:L)</f>
        <v>9.9573217373414582E-4</v>
      </c>
      <c r="U1753" s="19">
        <f>'EPA Data'!M1754/SUM('EPA Data'!M:M)</f>
        <v>3.4566644975179664E-3</v>
      </c>
      <c r="V1753" s="19">
        <f>'EPA Data'!N1754/SUM('EPA Data'!N:N)</f>
        <v>4.1923797535065328E-3</v>
      </c>
      <c r="W1753" s="19">
        <f>'EPA Data'!O1754/SUM('EPA Data'!O:O)</f>
        <v>2.7827640260281554E-3</v>
      </c>
      <c r="X1753" s="19">
        <f>'EPA Data'!P1754/SUM('EPA Data'!P:P)</f>
        <v>8.9977535371465035E-4</v>
      </c>
    </row>
    <row r="1754" spans="1:24" x14ac:dyDescent="0.35">
      <c r="A1754" s="13" t="s">
        <v>2890</v>
      </c>
      <c r="B1754" s="13" t="s">
        <v>2871</v>
      </c>
      <c r="C1754" s="18" t="s">
        <v>2891</v>
      </c>
      <c r="D1754" s="14">
        <f>SUMIFS('Census Data'!G:G,'Census Data'!$A:$A,$A1754)/SUMIFS('Census Data'!$F:$F,'Census Data'!$A:$A,$A1754)</f>
        <v>0.49069781172507659</v>
      </c>
      <c r="E1754" s="16">
        <f>SUMIFS('Census Data'!H:H,'Census Data'!$A:$A,$A1754)/SUMIFS('Census Data'!$F:$F,'Census Data'!$A:$A,$A1754)</f>
        <v>0.50930218827492335</v>
      </c>
      <c r="F1754" s="14">
        <f>SUM(SUMIFS('Census Data'!I:I,'Census Data'!$A:$A,$A1754),SUMIFS('Census Data'!J:J,'Census Data'!$A:$A,$A1754))/SUMIFS('Census Data'!$F:$F,'Census Data'!$A:$A,$A1754)</f>
        <v>0.84718743590859091</v>
      </c>
      <c r="G1754" s="14">
        <f>SUM(SUMIFS('Census Data'!K:K,'Census Data'!$A:$A,$A1754),SUMIFS('Census Data'!L:L,'Census Data'!$A:$A,$A1754))/SUMIFS('Census Data'!$F:$F,'Census Data'!$A:$A,$A1754)</f>
        <v>7.4457903208765525E-2</v>
      </c>
      <c r="H1754" s="14">
        <f>SUM(SUMIFS('Census Data'!O:O,'Census Data'!$A:$A,$A1754),SUMIFS('Census Data'!P:P,'Census Data'!$A:$A,$A1754))/SUMIFS('Census Data'!$F:$F,'Census Data'!$A:$A,$A1754)</f>
        <v>5.570902966383473E-2</v>
      </c>
      <c r="I1754" s="16">
        <f t="shared" si="54"/>
        <v>2.2645631218808804E-2</v>
      </c>
      <c r="J1754" s="14">
        <f>SUM(SUMIFS('Census Data'!W:W,'Census Data'!$A:$A,$A1754),SUMIFS('Census Data'!X:X,'Census Data'!$A:$A,$A1754))/SUMIFS('Census Data'!$F:$F,'Census Data'!$A:$A,$A1754)</f>
        <v>0.12541562307725773</v>
      </c>
      <c r="K1754" s="16">
        <f t="shared" si="55"/>
        <v>0.87458437692274227</v>
      </c>
      <c r="L1754" s="19">
        <f>'EPA Data'!D1755/SUM('EPA Data'!D:D)</f>
        <v>1.8932770536090576E-3</v>
      </c>
      <c r="M1754" s="19">
        <f>'EPA Data'!E1755/SUM('EPA Data'!E:E)</f>
        <v>1.1230946528326686E-3</v>
      </c>
      <c r="N1754" s="19">
        <f>'EPA Data'!F1755/SUM('EPA Data'!F:F)</f>
        <v>6.270309342393211E-4</v>
      </c>
      <c r="O1754" s="19">
        <f>'EPA Data'!G1755/SUM('EPA Data'!G:G)</f>
        <v>1.8653386839866839E-3</v>
      </c>
      <c r="P1754" s="19">
        <f>'EPA Data'!H1755/SUM('EPA Data'!H:H)</f>
        <v>1.7761444490389192E-3</v>
      </c>
      <c r="Q1754" s="19">
        <f>'EPA Data'!I1755/SUM('EPA Data'!I:I)</f>
        <v>1.5537769228726661E-3</v>
      </c>
      <c r="R1754" s="19">
        <f>'EPA Data'!J1755/SUM('EPA Data'!J:J)</f>
        <v>1.4385010448010719E-3</v>
      </c>
      <c r="S1754" s="19">
        <f>'EPA Data'!K1755/SUM('EPA Data'!K:K)</f>
        <v>1.306326000378248E-3</v>
      </c>
      <c r="T1754" s="19">
        <f>'EPA Data'!L1755/SUM('EPA Data'!L:L)</f>
        <v>7.0846902695075628E-4</v>
      </c>
      <c r="U1754" s="19">
        <f>'EPA Data'!M1755/SUM('EPA Data'!M:M)</f>
        <v>2.2332689690760547E-3</v>
      </c>
      <c r="V1754" s="19">
        <f>'EPA Data'!N1755/SUM('EPA Data'!N:N)</f>
        <v>2.9498019462236582E-3</v>
      </c>
      <c r="W1754" s="19">
        <f>'EPA Data'!O1755/SUM('EPA Data'!O:O)</f>
        <v>1.9489784186956071E-3</v>
      </c>
      <c r="X1754" s="19">
        <f>'EPA Data'!P1755/SUM('EPA Data'!P:P)</f>
        <v>6.4285742804969241E-4</v>
      </c>
    </row>
    <row r="1755" spans="1:24" x14ac:dyDescent="0.35">
      <c r="A1755" s="13" t="s">
        <v>2892</v>
      </c>
      <c r="B1755" s="13" t="s">
        <v>2871</v>
      </c>
      <c r="C1755" s="18" t="s">
        <v>1573</v>
      </c>
      <c r="D1755" s="14">
        <f>SUMIFS('Census Data'!G:G,'Census Data'!$A:$A,$A1755)/SUMIFS('Census Data'!$F:$F,'Census Data'!$A:$A,$A1755)</f>
        <v>0.4953758973311761</v>
      </c>
      <c r="E1755" s="16">
        <f>SUMIFS('Census Data'!H:H,'Census Data'!$A:$A,$A1755)/SUMIFS('Census Data'!$F:$F,'Census Data'!$A:$A,$A1755)</f>
        <v>0.50462410266882396</v>
      </c>
      <c r="F1755" s="14">
        <f>SUM(SUMIFS('Census Data'!I:I,'Census Data'!$A:$A,$A1755),SUMIFS('Census Data'!J:J,'Census Data'!$A:$A,$A1755))/SUMIFS('Census Data'!$F:$F,'Census Data'!$A:$A,$A1755)</f>
        <v>0.8270251802516454</v>
      </c>
      <c r="G1755" s="14">
        <f>SUM(SUMIFS('Census Data'!K:K,'Census Data'!$A:$A,$A1755),SUMIFS('Census Data'!L:L,'Census Data'!$A:$A,$A1755))/SUMIFS('Census Data'!$F:$F,'Census Data'!$A:$A,$A1755)</f>
        <v>3.8993653885424355E-2</v>
      </c>
      <c r="H1755" s="14">
        <f>SUM(SUMIFS('Census Data'!O:O,'Census Data'!$A:$A,$A1755),SUMIFS('Census Data'!P:P,'Census Data'!$A:$A,$A1755))/SUMIFS('Census Data'!$F:$F,'Census Data'!$A:$A,$A1755)</f>
        <v>0.11018519972981888</v>
      </c>
      <c r="I1755" s="16">
        <f t="shared" si="54"/>
        <v>2.3795966133111413E-2</v>
      </c>
      <c r="J1755" s="14">
        <f>SUM(SUMIFS('Census Data'!W:W,'Census Data'!$A:$A,$A1755),SUMIFS('Census Data'!X:X,'Census Data'!$A:$A,$A1755))/SUMIFS('Census Data'!$F:$F,'Census Data'!$A:$A,$A1755)</f>
        <v>0.1504983427844363</v>
      </c>
      <c r="K1755" s="16">
        <f t="shared" si="55"/>
        <v>0.8495016572155637</v>
      </c>
      <c r="L1755" s="19">
        <f>'EPA Data'!D1756/SUM('EPA Data'!D:D)</f>
        <v>1.0592467741043186E-3</v>
      </c>
      <c r="M1755" s="19">
        <f>'EPA Data'!E1756/SUM('EPA Data'!E:E)</f>
        <v>6.8737171997298183E-4</v>
      </c>
      <c r="N1755" s="19">
        <f>'EPA Data'!F1756/SUM('EPA Data'!F:F)</f>
        <v>3.7411603809632223E-4</v>
      </c>
      <c r="O1755" s="19">
        <f>'EPA Data'!G1756/SUM('EPA Data'!G:G)</f>
        <v>9.3262710566993558E-4</v>
      </c>
      <c r="P1755" s="19">
        <f>'EPA Data'!H1756/SUM('EPA Data'!H:H)</f>
        <v>9.7143618269695045E-4</v>
      </c>
      <c r="Q1755" s="19">
        <f>'EPA Data'!I1756/SUM('EPA Data'!I:I)</f>
        <v>1.0816256678219448E-3</v>
      </c>
      <c r="R1755" s="19">
        <f>'EPA Data'!J1756/SUM('EPA Data'!J:J)</f>
        <v>7.3742192406832852E-4</v>
      </c>
      <c r="S1755" s="19">
        <f>'EPA Data'!K1756/SUM('EPA Data'!K:K)</f>
        <v>8.224318230903875E-4</v>
      </c>
      <c r="T1755" s="19">
        <f>'EPA Data'!L1756/SUM('EPA Data'!L:L)</f>
        <v>4.439528278029699E-4</v>
      </c>
      <c r="U1755" s="19">
        <f>'EPA Data'!M1756/SUM('EPA Data'!M:M)</f>
        <v>1.5640011446186521E-3</v>
      </c>
      <c r="V1755" s="19">
        <f>'EPA Data'!N1756/SUM('EPA Data'!N:N)</f>
        <v>1.6276843198019665E-3</v>
      </c>
      <c r="W1755" s="19">
        <f>'EPA Data'!O1756/SUM('EPA Data'!O:O)</f>
        <v>1.2338804932651947E-3</v>
      </c>
      <c r="X1755" s="19">
        <f>'EPA Data'!P1756/SUM('EPA Data'!P:P)</f>
        <v>3.7843531626553892E-4</v>
      </c>
    </row>
    <row r="1756" spans="1:24" x14ac:dyDescent="0.35">
      <c r="A1756" s="13" t="s">
        <v>2893</v>
      </c>
      <c r="B1756" s="13" t="s">
        <v>2871</v>
      </c>
      <c r="C1756" s="18" t="s">
        <v>2894</v>
      </c>
      <c r="D1756" s="14">
        <f>SUMIFS('Census Data'!G:G,'Census Data'!$A:$A,$A1756)/SUMIFS('Census Data'!$F:$F,'Census Data'!$A:$A,$A1756)</f>
        <v>0.48646103870628576</v>
      </c>
      <c r="E1756" s="16">
        <f>SUMIFS('Census Data'!H:H,'Census Data'!$A:$A,$A1756)/SUMIFS('Census Data'!$F:$F,'Census Data'!$A:$A,$A1756)</f>
        <v>0.51353896129371424</v>
      </c>
      <c r="F1756" s="14">
        <f>SUM(SUMIFS('Census Data'!I:I,'Census Data'!$A:$A,$A1756),SUMIFS('Census Data'!J:J,'Census Data'!$A:$A,$A1756))/SUMIFS('Census Data'!$F:$F,'Census Data'!$A:$A,$A1756)</f>
        <v>0.92519243293290543</v>
      </c>
      <c r="G1756" s="14">
        <f>SUM(SUMIFS('Census Data'!K:K,'Census Data'!$A:$A,$A1756),SUMIFS('Census Data'!L:L,'Census Data'!$A:$A,$A1756))/SUMIFS('Census Data'!$F:$F,'Census Data'!$A:$A,$A1756)</f>
        <v>3.7086789018180105E-2</v>
      </c>
      <c r="H1756" s="14">
        <f>SUM(SUMIFS('Census Data'!O:O,'Census Data'!$A:$A,$A1756),SUMIFS('Census Data'!P:P,'Census Data'!$A:$A,$A1756))/SUMIFS('Census Data'!$F:$F,'Census Data'!$A:$A,$A1756)</f>
        <v>1.9904744717411944E-2</v>
      </c>
      <c r="I1756" s="16">
        <f t="shared" si="54"/>
        <v>1.7816033331502501E-2</v>
      </c>
      <c r="J1756" s="14">
        <f>SUM(SUMIFS('Census Data'!W:W,'Census Data'!$A:$A,$A1756),SUMIFS('Census Data'!X:X,'Census Data'!$A:$A,$A1756))/SUMIFS('Census Data'!$F:$F,'Census Data'!$A:$A,$A1756)</f>
        <v>0.10404795719004763</v>
      </c>
      <c r="K1756" s="16">
        <f t="shared" si="55"/>
        <v>0.89595204280995233</v>
      </c>
      <c r="L1756" s="19">
        <f>'EPA Data'!D1757/SUM('EPA Data'!D:D)</f>
        <v>1.3955304788407677E-3</v>
      </c>
      <c r="M1756" s="19">
        <f>'EPA Data'!E1757/SUM('EPA Data'!E:E)</f>
        <v>1.0105911311642402E-3</v>
      </c>
      <c r="N1756" s="19">
        <f>'EPA Data'!F1757/SUM('EPA Data'!F:F)</f>
        <v>5.9409866076196396E-4</v>
      </c>
      <c r="O1756" s="19">
        <f>'EPA Data'!G1757/SUM('EPA Data'!G:G)</f>
        <v>1.2787665306518538E-3</v>
      </c>
      <c r="P1756" s="19">
        <f>'EPA Data'!H1757/SUM('EPA Data'!H:H)</f>
        <v>1.5416097253133161E-3</v>
      </c>
      <c r="Q1756" s="19">
        <f>'EPA Data'!I1757/SUM('EPA Data'!I:I)</f>
        <v>1.3304943643923824E-3</v>
      </c>
      <c r="R1756" s="19">
        <f>'EPA Data'!J1757/SUM('EPA Data'!J:J)</f>
        <v>1.0866989770377895E-3</v>
      </c>
      <c r="S1756" s="19">
        <f>'EPA Data'!K1757/SUM('EPA Data'!K:K)</f>
        <v>1.1679274467652769E-3</v>
      </c>
      <c r="T1756" s="19">
        <f>'EPA Data'!L1757/SUM('EPA Data'!L:L)</f>
        <v>6.6174743348865639E-4</v>
      </c>
      <c r="U1756" s="19">
        <f>'EPA Data'!M1757/SUM('EPA Data'!M:M)</f>
        <v>1.6672821529930464E-3</v>
      </c>
      <c r="V1756" s="19">
        <f>'EPA Data'!N1757/SUM('EPA Data'!N:N)</f>
        <v>2.4065288450051264E-3</v>
      </c>
      <c r="W1756" s="19">
        <f>'EPA Data'!O1757/SUM('EPA Data'!O:O)</f>
        <v>1.7486848645417432E-3</v>
      </c>
      <c r="X1756" s="19">
        <f>'EPA Data'!P1757/SUM('EPA Data'!P:P)</f>
        <v>6.035911336296256E-4</v>
      </c>
    </row>
    <row r="1757" spans="1:24" x14ac:dyDescent="0.35">
      <c r="A1757" s="13" t="s">
        <v>2895</v>
      </c>
      <c r="B1757" s="13" t="s">
        <v>2871</v>
      </c>
      <c r="C1757" s="18" t="s">
        <v>2896</v>
      </c>
      <c r="D1757" s="14">
        <f>SUMIFS('Census Data'!G:G,'Census Data'!$A:$A,$A1757)/SUMIFS('Census Data'!$F:$F,'Census Data'!$A:$A,$A1757)</f>
        <v>0.49117233655966813</v>
      </c>
      <c r="E1757" s="16">
        <f>SUMIFS('Census Data'!H:H,'Census Data'!$A:$A,$A1757)/SUMIFS('Census Data'!$F:$F,'Census Data'!$A:$A,$A1757)</f>
        <v>0.50882766344033181</v>
      </c>
      <c r="F1757" s="14">
        <f>SUM(SUMIFS('Census Data'!I:I,'Census Data'!$A:$A,$A1757),SUMIFS('Census Data'!J:J,'Census Data'!$A:$A,$A1757))/SUMIFS('Census Data'!$F:$F,'Census Data'!$A:$A,$A1757)</f>
        <v>0.74579376597454738</v>
      </c>
      <c r="G1757" s="14">
        <f>SUM(SUMIFS('Census Data'!K:K,'Census Data'!$A:$A,$A1757),SUMIFS('Census Data'!L:L,'Census Data'!$A:$A,$A1757))/SUMIFS('Census Data'!$F:$F,'Census Data'!$A:$A,$A1757)</f>
        <v>0.15043214602688484</v>
      </c>
      <c r="H1757" s="14">
        <f>SUM(SUMIFS('Census Data'!O:O,'Census Data'!$A:$A,$A1757),SUMIFS('Census Data'!P:P,'Census Data'!$A:$A,$A1757))/SUMIFS('Census Data'!$F:$F,'Census Data'!$A:$A,$A1757)</f>
        <v>5.8706342585714992E-2</v>
      </c>
      <c r="I1757" s="16">
        <f t="shared" si="54"/>
        <v>4.5067745412852855E-2</v>
      </c>
      <c r="J1757" s="14">
        <f>SUM(SUMIFS('Census Data'!W:W,'Census Data'!$A:$A,$A1757),SUMIFS('Census Data'!X:X,'Census Data'!$A:$A,$A1757))/SUMIFS('Census Data'!$F:$F,'Census Data'!$A:$A,$A1757)</f>
        <v>0.42737889817047392</v>
      </c>
      <c r="K1757" s="16">
        <f t="shared" si="55"/>
        <v>0.57262110182952608</v>
      </c>
      <c r="L1757" s="19">
        <f>'EPA Data'!D1758/SUM('EPA Data'!D:D)</f>
        <v>1.8293246266692287E-3</v>
      </c>
      <c r="M1757" s="19">
        <f>'EPA Data'!E1758/SUM('EPA Data'!E:E)</f>
        <v>1.1648176158106985E-3</v>
      </c>
      <c r="N1757" s="19">
        <f>'EPA Data'!F1758/SUM('EPA Data'!F:F)</f>
        <v>6.5030655739804993E-4</v>
      </c>
      <c r="O1757" s="19">
        <f>'EPA Data'!G1758/SUM('EPA Data'!G:G)</f>
        <v>1.9297039850635364E-3</v>
      </c>
      <c r="P1757" s="19">
        <f>'EPA Data'!H1758/SUM('EPA Data'!H:H)</f>
        <v>1.7238187287942283E-3</v>
      </c>
      <c r="Q1757" s="19">
        <f>'EPA Data'!I1758/SUM('EPA Data'!I:I)</f>
        <v>2.2999670714105675E-3</v>
      </c>
      <c r="R1757" s="19">
        <f>'EPA Data'!J1758/SUM('EPA Data'!J:J)</f>
        <v>1.3736313660905448E-3</v>
      </c>
      <c r="S1757" s="19">
        <f>'EPA Data'!K1758/SUM('EPA Data'!K:K)</f>
        <v>1.3422049358309085E-3</v>
      </c>
      <c r="T1757" s="19">
        <f>'EPA Data'!L1758/SUM('EPA Data'!L:L)</f>
        <v>7.721584994190596E-4</v>
      </c>
      <c r="U1757" s="19">
        <f>'EPA Data'!M1758/SUM('EPA Data'!M:M)</f>
        <v>2.8046704021953408E-3</v>
      </c>
      <c r="V1757" s="19">
        <f>'EPA Data'!N1758/SUM('EPA Data'!N:N)</f>
        <v>2.9440868911522976E-3</v>
      </c>
      <c r="W1757" s="19">
        <f>'EPA Data'!O1758/SUM('EPA Data'!O:O)</f>
        <v>2.2279252492145209E-3</v>
      </c>
      <c r="X1757" s="19">
        <f>'EPA Data'!P1758/SUM('EPA Data'!P:P)</f>
        <v>6.3719738945349099E-4</v>
      </c>
    </row>
    <row r="1758" spans="1:24" x14ac:dyDescent="0.35">
      <c r="A1758" s="13" t="s">
        <v>2897</v>
      </c>
      <c r="B1758" s="13" t="s">
        <v>2871</v>
      </c>
      <c r="C1758" s="18" t="s">
        <v>2898</v>
      </c>
      <c r="D1758" s="14">
        <f>SUMIFS('Census Data'!G:G,'Census Data'!$A:$A,$A1758)/SUMIFS('Census Data'!$F:$F,'Census Data'!$A:$A,$A1758)</f>
        <v>0.49177849760913156</v>
      </c>
      <c r="E1758" s="16">
        <f>SUMIFS('Census Data'!H:H,'Census Data'!$A:$A,$A1758)/SUMIFS('Census Data'!$F:$F,'Census Data'!$A:$A,$A1758)</f>
        <v>0.50822150239086838</v>
      </c>
      <c r="F1758" s="14">
        <f>SUM(SUMIFS('Census Data'!I:I,'Census Data'!$A:$A,$A1758),SUMIFS('Census Data'!J:J,'Census Data'!$A:$A,$A1758))/SUMIFS('Census Data'!$F:$F,'Census Data'!$A:$A,$A1758)</f>
        <v>0.80886935060928578</v>
      </c>
      <c r="G1758" s="14">
        <f>SUM(SUMIFS('Census Data'!K:K,'Census Data'!$A:$A,$A1758),SUMIFS('Census Data'!L:L,'Census Data'!$A:$A,$A1758))/SUMIFS('Census Data'!$F:$F,'Census Data'!$A:$A,$A1758)</f>
        <v>0.14903594015116459</v>
      </c>
      <c r="H1758" s="14">
        <f>SUM(SUMIFS('Census Data'!O:O,'Census Data'!$A:$A,$A1758),SUMIFS('Census Data'!P:P,'Census Data'!$A:$A,$A1758))/SUMIFS('Census Data'!$F:$F,'Census Data'!$A:$A,$A1758)</f>
        <v>1.073577047663119E-2</v>
      </c>
      <c r="I1758" s="16">
        <f t="shared" si="54"/>
        <v>3.1358938762918398E-2</v>
      </c>
      <c r="J1758" s="14">
        <f>SUM(SUMIFS('Census Data'!W:W,'Census Data'!$A:$A,$A1758),SUMIFS('Census Data'!X:X,'Census Data'!$A:$A,$A1758))/SUMIFS('Census Data'!$F:$F,'Census Data'!$A:$A,$A1758)</f>
        <v>0.10072497300632423</v>
      </c>
      <c r="K1758" s="16">
        <f t="shared" si="55"/>
        <v>0.89927502699367579</v>
      </c>
      <c r="L1758" s="19">
        <f>'EPA Data'!D1759/SUM('EPA Data'!D:D)</f>
        <v>1.4841918888578077E-4</v>
      </c>
      <c r="M1758" s="19">
        <f>'EPA Data'!E1759/SUM('EPA Data'!E:E)</f>
        <v>1.0136647808844681E-4</v>
      </c>
      <c r="N1758" s="19">
        <f>'EPA Data'!F1759/SUM('EPA Data'!F:F)</f>
        <v>6.1845346384054403E-5</v>
      </c>
      <c r="O1758" s="19">
        <f>'EPA Data'!G1759/SUM('EPA Data'!G:G)</f>
        <v>1.0559618657568278E-4</v>
      </c>
      <c r="P1758" s="19">
        <f>'EPA Data'!H1759/SUM('EPA Data'!H:H)</f>
        <v>1.4016265199498067E-4</v>
      </c>
      <c r="Q1758" s="19">
        <f>'EPA Data'!I1759/SUM('EPA Data'!I:I)</f>
        <v>1.2391457415451601E-4</v>
      </c>
      <c r="R1758" s="19">
        <f>'EPA Data'!J1759/SUM('EPA Data'!J:J)</f>
        <v>9.6003072603233777E-5</v>
      </c>
      <c r="S1758" s="19">
        <f>'EPA Data'!K1759/SUM('EPA Data'!K:K)</f>
        <v>1.2010170448985077E-4</v>
      </c>
      <c r="T1758" s="19">
        <f>'EPA Data'!L1759/SUM('EPA Data'!L:L)</f>
        <v>6.8491370162344304E-5</v>
      </c>
      <c r="U1758" s="19">
        <f>'EPA Data'!M1759/SUM('EPA Data'!M:M)</f>
        <v>1.3343289547211701E-4</v>
      </c>
      <c r="V1758" s="19">
        <f>'EPA Data'!N1759/SUM('EPA Data'!N:N)</f>
        <v>1.9524734529029406E-4</v>
      </c>
      <c r="W1758" s="19">
        <f>'EPA Data'!O1759/SUM('EPA Data'!O:O)</f>
        <v>1.8298324258169391E-4</v>
      </c>
      <c r="X1758" s="19">
        <f>'EPA Data'!P1759/SUM('EPA Data'!P:P)</f>
        <v>6.4838784605148096E-5</v>
      </c>
    </row>
    <row r="1759" spans="1:24" x14ac:dyDescent="0.35">
      <c r="A1759" s="13" t="s">
        <v>2899</v>
      </c>
      <c r="B1759" s="13" t="s">
        <v>2871</v>
      </c>
      <c r="C1759" s="18" t="s">
        <v>1957</v>
      </c>
      <c r="D1759" s="14">
        <f>SUMIFS('Census Data'!G:G,'Census Data'!$A:$A,$A1759)/SUMIFS('Census Data'!$F:$F,'Census Data'!$A:$A,$A1759)</f>
        <v>0.49281459839642339</v>
      </c>
      <c r="E1759" s="16">
        <f>SUMIFS('Census Data'!H:H,'Census Data'!$A:$A,$A1759)/SUMIFS('Census Data'!$F:$F,'Census Data'!$A:$A,$A1759)</f>
        <v>0.50718540160357661</v>
      </c>
      <c r="F1759" s="14">
        <f>SUM(SUMIFS('Census Data'!I:I,'Census Data'!$A:$A,$A1759),SUMIFS('Census Data'!J:J,'Census Data'!$A:$A,$A1759))/SUMIFS('Census Data'!$F:$F,'Census Data'!$A:$A,$A1759)</f>
        <v>0.67489785813356185</v>
      </c>
      <c r="G1759" s="14">
        <f>SUM(SUMIFS('Census Data'!K:K,'Census Data'!$A:$A,$A1759),SUMIFS('Census Data'!L:L,'Census Data'!$A:$A,$A1759))/SUMIFS('Census Data'!$F:$F,'Census Data'!$A:$A,$A1759)</f>
        <v>0.1060943440479741</v>
      </c>
      <c r="H1759" s="14">
        <f>SUM(SUMIFS('Census Data'!O:O,'Census Data'!$A:$A,$A1759),SUMIFS('Census Data'!P:P,'Census Data'!$A:$A,$A1759))/SUMIFS('Census Data'!$F:$F,'Census Data'!$A:$A,$A1759)</f>
        <v>0.19235391034680457</v>
      </c>
      <c r="I1759" s="16">
        <f t="shared" si="54"/>
        <v>2.6653887471659421E-2</v>
      </c>
      <c r="J1759" s="14">
        <f>SUM(SUMIFS('Census Data'!W:W,'Census Data'!$A:$A,$A1759),SUMIFS('Census Data'!X:X,'Census Data'!$A:$A,$A1759))/SUMIFS('Census Data'!$F:$F,'Census Data'!$A:$A,$A1759)</f>
        <v>0.1660735537261874</v>
      </c>
      <c r="K1759" s="16">
        <f t="shared" si="55"/>
        <v>0.83392644627381263</v>
      </c>
      <c r="L1759" s="19">
        <f>'EPA Data'!D1760/SUM('EPA Data'!D:D)</f>
        <v>1.2747588608631912E-3</v>
      </c>
      <c r="M1759" s="19">
        <f>'EPA Data'!E1760/SUM('EPA Data'!E:E)</f>
        <v>7.7305847612982998E-4</v>
      </c>
      <c r="N1759" s="19">
        <f>'EPA Data'!F1760/SUM('EPA Data'!F:F)</f>
        <v>4.1860006618837551E-4</v>
      </c>
      <c r="O1759" s="19">
        <f>'EPA Data'!G1760/SUM('EPA Data'!G:G)</f>
        <v>1.1244542085795774E-3</v>
      </c>
      <c r="P1759" s="19">
        <f>'EPA Data'!H1760/SUM('EPA Data'!H:H)</f>
        <v>1.1346133188629703E-3</v>
      </c>
      <c r="Q1759" s="19">
        <f>'EPA Data'!I1760/SUM('EPA Data'!I:I)</f>
        <v>1.0555945679442986E-3</v>
      </c>
      <c r="R1759" s="19">
        <f>'EPA Data'!J1760/SUM('EPA Data'!J:J)</f>
        <v>9.5496057064800815E-4</v>
      </c>
      <c r="S1759" s="19">
        <f>'EPA Data'!K1760/SUM('EPA Data'!K:K)</f>
        <v>9.584886153961678E-4</v>
      </c>
      <c r="T1759" s="19">
        <f>'EPA Data'!L1760/SUM('EPA Data'!L:L)</f>
        <v>4.8777092154330971E-4</v>
      </c>
      <c r="U1759" s="19">
        <f>'EPA Data'!M1760/SUM('EPA Data'!M:M)</f>
        <v>1.7373240328255337E-3</v>
      </c>
      <c r="V1759" s="19">
        <f>'EPA Data'!N1760/SUM('EPA Data'!N:N)</f>
        <v>1.9015640262798963E-3</v>
      </c>
      <c r="W1759" s="19">
        <f>'EPA Data'!O1760/SUM('EPA Data'!O:O)</f>
        <v>1.3674947525429597E-3</v>
      </c>
      <c r="X1759" s="19">
        <f>'EPA Data'!P1760/SUM('EPA Data'!P:P)</f>
        <v>4.3555506947069782E-4</v>
      </c>
    </row>
    <row r="1760" spans="1:24" x14ac:dyDescent="0.35">
      <c r="A1760" s="13" t="s">
        <v>2900</v>
      </c>
      <c r="B1760" s="13" t="s">
        <v>2871</v>
      </c>
      <c r="C1760" s="18" t="s">
        <v>576</v>
      </c>
      <c r="D1760" s="14">
        <f>SUMIFS('Census Data'!G:G,'Census Data'!$A:$A,$A1760)/SUMIFS('Census Data'!$F:$F,'Census Data'!$A:$A,$A1760)</f>
        <v>0.50082512827624459</v>
      </c>
      <c r="E1760" s="16">
        <f>SUMIFS('Census Data'!H:H,'Census Data'!$A:$A,$A1760)/SUMIFS('Census Data'!$F:$F,'Census Data'!$A:$A,$A1760)</f>
        <v>0.49917487172375535</v>
      </c>
      <c r="F1760" s="14">
        <f>SUM(SUMIFS('Census Data'!I:I,'Census Data'!$A:$A,$A1760),SUMIFS('Census Data'!J:J,'Census Data'!$A:$A,$A1760))/SUMIFS('Census Data'!$F:$F,'Census Data'!$A:$A,$A1760)</f>
        <v>0.93119539592289557</v>
      </c>
      <c r="G1760" s="14">
        <f>SUM(SUMIFS('Census Data'!K:K,'Census Data'!$A:$A,$A1760),SUMIFS('Census Data'!L:L,'Census Data'!$A:$A,$A1760))/SUMIFS('Census Data'!$F:$F,'Census Data'!$A:$A,$A1760)</f>
        <v>2.7194563860768271E-2</v>
      </c>
      <c r="H1760" s="14">
        <f>SUM(SUMIFS('Census Data'!O:O,'Census Data'!$A:$A,$A1760),SUMIFS('Census Data'!P:P,'Census Data'!$A:$A,$A1760))/SUMIFS('Census Data'!$F:$F,'Census Data'!$A:$A,$A1760)</f>
        <v>2.1134378033559838E-2</v>
      </c>
      <c r="I1760" s="16">
        <f t="shared" si="54"/>
        <v>2.04756621827763E-2</v>
      </c>
      <c r="J1760" s="14">
        <f>SUM(SUMIFS('Census Data'!W:W,'Census Data'!$A:$A,$A1760),SUMIFS('Census Data'!X:X,'Census Data'!$A:$A,$A1760))/SUMIFS('Census Data'!$F:$F,'Census Data'!$A:$A,$A1760)</f>
        <v>9.9077797808903065E-2</v>
      </c>
      <c r="K1760" s="16">
        <f t="shared" si="55"/>
        <v>0.90092220219109698</v>
      </c>
      <c r="L1760" s="19">
        <f>'EPA Data'!D1761/SUM('EPA Data'!D:D)</f>
        <v>3.7634356599037605E-4</v>
      </c>
      <c r="M1760" s="19">
        <f>'EPA Data'!E1761/SUM('EPA Data'!E:E)</f>
        <v>2.6918556478010427E-4</v>
      </c>
      <c r="N1760" s="19">
        <f>'EPA Data'!F1761/SUM('EPA Data'!F:F)</f>
        <v>1.5248754676436269E-4</v>
      </c>
      <c r="O1760" s="19">
        <f>'EPA Data'!G1761/SUM('EPA Data'!G:G)</f>
        <v>2.349991881518947E-4</v>
      </c>
      <c r="P1760" s="19">
        <f>'EPA Data'!H1761/SUM('EPA Data'!H:H)</f>
        <v>3.3779408114384391E-4</v>
      </c>
      <c r="Q1760" s="19">
        <f>'EPA Data'!I1761/SUM('EPA Data'!I:I)</f>
        <v>3.8037477703504444E-4</v>
      </c>
      <c r="R1760" s="19">
        <f>'EPA Data'!J1761/SUM('EPA Data'!J:J)</f>
        <v>2.3209505626424658E-4</v>
      </c>
      <c r="S1760" s="19">
        <f>'EPA Data'!K1761/SUM('EPA Data'!K:K)</f>
        <v>3.2005710560735468E-4</v>
      </c>
      <c r="T1760" s="19">
        <f>'EPA Data'!L1761/SUM('EPA Data'!L:L)</f>
        <v>1.8414522969015896E-4</v>
      </c>
      <c r="U1760" s="19">
        <f>'EPA Data'!M1761/SUM('EPA Data'!M:M)</f>
        <v>5.7885569157485074E-4</v>
      </c>
      <c r="V1760" s="19">
        <f>'EPA Data'!N1761/SUM('EPA Data'!N:N)</f>
        <v>5.506879717437611E-4</v>
      </c>
      <c r="W1760" s="19">
        <f>'EPA Data'!O1761/SUM('EPA Data'!O:O)</f>
        <v>4.8941454245119711E-4</v>
      </c>
      <c r="X1760" s="19">
        <f>'EPA Data'!P1761/SUM('EPA Data'!P:P)</f>
        <v>1.5006486804488962E-4</v>
      </c>
    </row>
    <row r="1761" spans="1:24" x14ac:dyDescent="0.35">
      <c r="A1761" s="13" t="s">
        <v>2901</v>
      </c>
      <c r="B1761" s="13" t="s">
        <v>2871</v>
      </c>
      <c r="C1761" s="18" t="s">
        <v>308</v>
      </c>
      <c r="D1761" s="14">
        <f>SUMIFS('Census Data'!G:G,'Census Data'!$A:$A,$A1761)/SUMIFS('Census Data'!$F:$F,'Census Data'!$A:$A,$A1761)</f>
        <v>0.49260032362178313</v>
      </c>
      <c r="E1761" s="16">
        <f>SUMIFS('Census Data'!H:H,'Census Data'!$A:$A,$A1761)/SUMIFS('Census Data'!$F:$F,'Census Data'!$A:$A,$A1761)</f>
        <v>0.50739967637821692</v>
      </c>
      <c r="F1761" s="14">
        <f>SUM(SUMIFS('Census Data'!I:I,'Census Data'!$A:$A,$A1761),SUMIFS('Census Data'!J:J,'Census Data'!$A:$A,$A1761))/SUMIFS('Census Data'!$F:$F,'Census Data'!$A:$A,$A1761)</f>
        <v>0.67259973269049278</v>
      </c>
      <c r="G1761" s="14">
        <f>SUM(SUMIFS('Census Data'!K:K,'Census Data'!$A:$A,$A1761),SUMIFS('Census Data'!L:L,'Census Data'!$A:$A,$A1761))/SUMIFS('Census Data'!$F:$F,'Census Data'!$A:$A,$A1761)</f>
        <v>0.23712682254507156</v>
      </c>
      <c r="H1761" s="14">
        <f>SUM(SUMIFS('Census Data'!O:O,'Census Data'!$A:$A,$A1761),SUMIFS('Census Data'!P:P,'Census Data'!$A:$A,$A1761))/SUMIFS('Census Data'!$F:$F,'Census Data'!$A:$A,$A1761)</f>
        <v>5.799295401337938E-2</v>
      </c>
      <c r="I1761" s="16">
        <f t="shared" si="54"/>
        <v>3.2280490751056323E-2</v>
      </c>
      <c r="J1761" s="14">
        <f>SUM(SUMIFS('Census Data'!W:W,'Census Data'!$A:$A,$A1761),SUMIFS('Census Data'!X:X,'Census Data'!$A:$A,$A1761))/SUMIFS('Census Data'!$F:$F,'Census Data'!$A:$A,$A1761)</f>
        <v>0.3397368270118169</v>
      </c>
      <c r="K1761" s="16">
        <f t="shared" si="55"/>
        <v>0.66026317298818316</v>
      </c>
      <c r="L1761" s="19">
        <f>'EPA Data'!D1762/SUM('EPA Data'!D:D)</f>
        <v>2.7927924419410169E-3</v>
      </c>
      <c r="M1761" s="19">
        <f>'EPA Data'!E1762/SUM('EPA Data'!E:E)</f>
        <v>1.3532790411261348E-3</v>
      </c>
      <c r="N1761" s="19">
        <f>'EPA Data'!F1762/SUM('EPA Data'!F:F)</f>
        <v>7.2280215756454044E-4</v>
      </c>
      <c r="O1761" s="19">
        <f>'EPA Data'!G1762/SUM('EPA Data'!G:G)</f>
        <v>2.7248911539062221E-3</v>
      </c>
      <c r="P1761" s="19">
        <f>'EPA Data'!H1762/SUM('EPA Data'!H:H)</f>
        <v>2.0957199983728894E-3</v>
      </c>
      <c r="Q1761" s="19">
        <f>'EPA Data'!I1762/SUM('EPA Data'!I:I)</f>
        <v>2.177343647981834E-3</v>
      </c>
      <c r="R1761" s="19">
        <f>'EPA Data'!J1762/SUM('EPA Data'!J:J)</f>
        <v>1.9127744425056392E-3</v>
      </c>
      <c r="S1761" s="19">
        <f>'EPA Data'!K1762/SUM('EPA Data'!K:K)</f>
        <v>1.5652055217294347E-3</v>
      </c>
      <c r="T1761" s="19">
        <f>'EPA Data'!L1762/SUM('EPA Data'!L:L)</f>
        <v>8.4277601018739839E-4</v>
      </c>
      <c r="U1761" s="19">
        <f>'EPA Data'!M1762/SUM('EPA Data'!M:M)</f>
        <v>3.1451019113180705E-3</v>
      </c>
      <c r="V1761" s="19">
        <f>'EPA Data'!N1762/SUM('EPA Data'!N:N)</f>
        <v>3.5700232959880746E-3</v>
      </c>
      <c r="W1761" s="19">
        <f>'EPA Data'!O1762/SUM('EPA Data'!O:O)</f>
        <v>2.3876576147069369E-3</v>
      </c>
      <c r="X1761" s="19">
        <f>'EPA Data'!P1762/SUM('EPA Data'!P:P)</f>
        <v>7.3602861828419945E-4</v>
      </c>
    </row>
    <row r="1762" spans="1:24" x14ac:dyDescent="0.35">
      <c r="A1762" s="13" t="s">
        <v>2902</v>
      </c>
      <c r="B1762" s="13" t="s">
        <v>2871</v>
      </c>
      <c r="C1762" s="18" t="s">
        <v>946</v>
      </c>
      <c r="D1762" s="14">
        <f>SUMIFS('Census Data'!G:G,'Census Data'!$A:$A,$A1762)/SUMIFS('Census Data'!$F:$F,'Census Data'!$A:$A,$A1762)</f>
        <v>0.49489679578974249</v>
      </c>
      <c r="E1762" s="16">
        <f>SUMIFS('Census Data'!H:H,'Census Data'!$A:$A,$A1762)/SUMIFS('Census Data'!$F:$F,'Census Data'!$A:$A,$A1762)</f>
        <v>0.50510320421025745</v>
      </c>
      <c r="F1762" s="14">
        <f>SUM(SUMIFS('Census Data'!I:I,'Census Data'!$A:$A,$A1762),SUMIFS('Census Data'!J:J,'Census Data'!$A:$A,$A1762))/SUMIFS('Census Data'!$F:$F,'Census Data'!$A:$A,$A1762)</f>
        <v>0.88669883342302325</v>
      </c>
      <c r="G1762" s="14">
        <f>SUM(SUMIFS('Census Data'!K:K,'Census Data'!$A:$A,$A1762),SUMIFS('Census Data'!L:L,'Census Data'!$A:$A,$A1762))/SUMIFS('Census Data'!$F:$F,'Census Data'!$A:$A,$A1762)</f>
        <v>6.0992183295785179E-2</v>
      </c>
      <c r="H1762" s="14">
        <f>SUM(SUMIFS('Census Data'!O:O,'Census Data'!$A:$A,$A1762),SUMIFS('Census Data'!P:P,'Census Data'!$A:$A,$A1762))/SUMIFS('Census Data'!$F:$F,'Census Data'!$A:$A,$A1762)</f>
        <v>2.9415252150277734E-2</v>
      </c>
      <c r="I1762" s="16">
        <f t="shared" si="54"/>
        <v>2.2893731130913864E-2</v>
      </c>
      <c r="J1762" s="14">
        <f>SUM(SUMIFS('Census Data'!W:W,'Census Data'!$A:$A,$A1762),SUMIFS('Census Data'!X:X,'Census Data'!$A:$A,$A1762))/SUMIFS('Census Data'!$F:$F,'Census Data'!$A:$A,$A1762)</f>
        <v>0.11138575480905169</v>
      </c>
      <c r="K1762" s="16">
        <f t="shared" si="55"/>
        <v>0.88861424519094834</v>
      </c>
      <c r="L1762" s="19">
        <f>'EPA Data'!D1763/SUM('EPA Data'!D:D)</f>
        <v>4.2246894390203624E-4</v>
      </c>
      <c r="M1762" s="19">
        <f>'EPA Data'!E1763/SUM('EPA Data'!E:E)</f>
        <v>2.3572676415361518E-4</v>
      </c>
      <c r="N1762" s="19">
        <f>'EPA Data'!F1763/SUM('EPA Data'!F:F)</f>
        <v>1.268660244046086E-4</v>
      </c>
      <c r="O1762" s="19">
        <f>'EPA Data'!G1763/SUM('EPA Data'!G:G)</f>
        <v>2.2777518812027193E-4</v>
      </c>
      <c r="P1762" s="19">
        <f>'EPA Data'!H1763/SUM('EPA Data'!H:H)</f>
        <v>2.930883405133578E-4</v>
      </c>
      <c r="Q1762" s="19">
        <f>'EPA Data'!I1763/SUM('EPA Data'!I:I)</f>
        <v>2.7782220256942987E-4</v>
      </c>
      <c r="R1762" s="19">
        <f>'EPA Data'!J1763/SUM('EPA Data'!J:J)</f>
        <v>2.7968369285966718E-4</v>
      </c>
      <c r="S1762" s="19">
        <f>'EPA Data'!K1763/SUM('EPA Data'!K:K)</f>
        <v>2.9290681413816666E-4</v>
      </c>
      <c r="T1762" s="19">
        <f>'EPA Data'!L1763/SUM('EPA Data'!L:L)</f>
        <v>1.586488131893921E-4</v>
      </c>
      <c r="U1762" s="19">
        <f>'EPA Data'!M1763/SUM('EPA Data'!M:M)</f>
        <v>4.9916939814533099E-4</v>
      </c>
      <c r="V1762" s="19">
        <f>'EPA Data'!N1763/SUM('EPA Data'!N:N)</f>
        <v>4.6685235186627637E-4</v>
      </c>
      <c r="W1762" s="19">
        <f>'EPA Data'!O1763/SUM('EPA Data'!O:O)</f>
        <v>4.1346692357842313E-4</v>
      </c>
      <c r="X1762" s="19">
        <f>'EPA Data'!P1763/SUM('EPA Data'!P:P)</f>
        <v>1.2948404212263353E-4</v>
      </c>
    </row>
    <row r="1763" spans="1:24" x14ac:dyDescent="0.35">
      <c r="A1763" s="13" t="s">
        <v>2903</v>
      </c>
      <c r="B1763" s="13" t="s">
        <v>2904</v>
      </c>
      <c r="C1763" s="18" t="s">
        <v>2905</v>
      </c>
      <c r="D1763" s="14">
        <f>SUMIFS('Census Data'!G:G,'Census Data'!$A:$A,$A1763)/SUMIFS('Census Data'!$F:$F,'Census Data'!$A:$A,$A1763)</f>
        <v>0.49219752473198392</v>
      </c>
      <c r="E1763" s="16">
        <f>SUMIFS('Census Data'!H:H,'Census Data'!$A:$A,$A1763)/SUMIFS('Census Data'!$F:$F,'Census Data'!$A:$A,$A1763)</f>
        <v>0.50780247526801603</v>
      </c>
      <c r="F1763" s="14">
        <f>SUM(SUMIFS('Census Data'!I:I,'Census Data'!$A:$A,$A1763),SUMIFS('Census Data'!J:J,'Census Data'!$A:$A,$A1763))/SUMIFS('Census Data'!$F:$F,'Census Data'!$A:$A,$A1763)</f>
        <v>0.83131840840148308</v>
      </c>
      <c r="G1763" s="14">
        <f>SUM(SUMIFS('Census Data'!K:K,'Census Data'!$A:$A,$A1763),SUMIFS('Census Data'!L:L,'Census Data'!$A:$A,$A1763))/SUMIFS('Census Data'!$F:$F,'Census Data'!$A:$A,$A1763)</f>
        <v>3.7205891918421413E-2</v>
      </c>
      <c r="H1763" s="14">
        <f>SUM(SUMIFS('Census Data'!O:O,'Census Data'!$A:$A,$A1763),SUMIFS('Census Data'!P:P,'Census Data'!$A:$A,$A1763))/SUMIFS('Census Data'!$F:$F,'Census Data'!$A:$A,$A1763)</f>
        <v>3.1039896400631529E-2</v>
      </c>
      <c r="I1763" s="16">
        <f t="shared" si="54"/>
        <v>0.100435803279464</v>
      </c>
      <c r="J1763" s="14">
        <f>SUM(SUMIFS('Census Data'!W:W,'Census Data'!$A:$A,$A1763),SUMIFS('Census Data'!X:X,'Census Data'!$A:$A,$A1763))/SUMIFS('Census Data'!$F:$F,'Census Data'!$A:$A,$A1763)</f>
        <v>0.4871816477739736</v>
      </c>
      <c r="K1763" s="16">
        <f t="shared" si="55"/>
        <v>0.51281835222602634</v>
      </c>
      <c r="L1763" s="19">
        <f>'EPA Data'!D1764/SUM('EPA Data'!D:D)</f>
        <v>1.9544073452609976E-4</v>
      </c>
      <c r="M1763" s="19">
        <f>'EPA Data'!E1764/SUM('EPA Data'!E:E)</f>
        <v>2.2447182821463586E-4</v>
      </c>
      <c r="N1763" s="19">
        <f>'EPA Data'!F1764/SUM('EPA Data'!F:F)</f>
        <v>5.5596794076828401E-4</v>
      </c>
      <c r="O1763" s="19">
        <f>'EPA Data'!G1764/SUM('EPA Data'!G:G)</f>
        <v>9.1903499005686884E-4</v>
      </c>
      <c r="P1763" s="19">
        <f>'EPA Data'!H1764/SUM('EPA Data'!H:H)</f>
        <v>2.8081559425659767E-4</v>
      </c>
      <c r="Q1763" s="19">
        <f>'EPA Data'!I1764/SUM('EPA Data'!I:I)</f>
        <v>5.2822230906655345E-4</v>
      </c>
      <c r="R1763" s="19">
        <f>'EPA Data'!J1764/SUM('EPA Data'!J:J)</f>
        <v>5.0068286831719355E-4</v>
      </c>
      <c r="S1763" s="19">
        <f>'EPA Data'!K1764/SUM('EPA Data'!K:K)</f>
        <v>4.0101956898279574E-4</v>
      </c>
      <c r="T1763" s="19">
        <f>'EPA Data'!L1764/SUM('EPA Data'!L:L)</f>
        <v>4.765061327118514E-4</v>
      </c>
      <c r="U1763" s="19">
        <f>'EPA Data'!M1764/SUM('EPA Data'!M:M)</f>
        <v>5.4962173016674339E-4</v>
      </c>
      <c r="V1763" s="19">
        <f>'EPA Data'!N1764/SUM('EPA Data'!N:N)</f>
        <v>1.3994123465268352E-4</v>
      </c>
      <c r="W1763" s="19">
        <f>'EPA Data'!O1764/SUM('EPA Data'!O:O)</f>
        <v>1.4955442647708163E-4</v>
      </c>
      <c r="X1763" s="19">
        <f>'EPA Data'!P1764/SUM('EPA Data'!P:P)</f>
        <v>4.8714017585149098E-4</v>
      </c>
    </row>
    <row r="1764" spans="1:24" x14ac:dyDescent="0.35">
      <c r="A1764" s="13" t="s">
        <v>2906</v>
      </c>
      <c r="B1764" s="13" t="s">
        <v>2904</v>
      </c>
      <c r="C1764" s="18" t="s">
        <v>2907</v>
      </c>
      <c r="D1764" s="14">
        <f>SUMIFS('Census Data'!G:G,'Census Data'!$A:$A,$A1764)/SUMIFS('Census Data'!$F:$F,'Census Data'!$A:$A,$A1764)</f>
        <v>0.52725747833379932</v>
      </c>
      <c r="E1764" s="16">
        <f>SUMIFS('Census Data'!H:H,'Census Data'!$A:$A,$A1764)/SUMIFS('Census Data'!$F:$F,'Census Data'!$A:$A,$A1764)</f>
        <v>0.47274252166620073</v>
      </c>
      <c r="F1764" s="14">
        <f>SUM(SUMIFS('Census Data'!I:I,'Census Data'!$A:$A,$A1764),SUMIFS('Census Data'!J:J,'Census Data'!$A:$A,$A1764))/SUMIFS('Census Data'!$F:$F,'Census Data'!$A:$A,$A1764)</f>
        <v>0.91221694157114896</v>
      </c>
      <c r="G1764" s="14">
        <f>SUM(SUMIFS('Census Data'!K:K,'Census Data'!$A:$A,$A1764),SUMIFS('Census Data'!L:L,'Census Data'!$A:$A,$A1764))/SUMIFS('Census Data'!$F:$F,'Census Data'!$A:$A,$A1764)</f>
        <v>8.9460441710930948E-3</v>
      </c>
      <c r="H1764" s="14">
        <f>SUM(SUMIFS('Census Data'!O:O,'Census Data'!$A:$A,$A1764),SUMIFS('Census Data'!P:P,'Census Data'!$A:$A,$A1764))/SUMIFS('Census Data'!$F:$F,'Census Data'!$A:$A,$A1764)</f>
        <v>3.3547665641599105E-3</v>
      </c>
      <c r="I1764" s="16">
        <f t="shared" si="54"/>
        <v>7.5482247693598015E-2</v>
      </c>
      <c r="J1764" s="14">
        <f>SUM(SUMIFS('Census Data'!W:W,'Census Data'!$A:$A,$A1764),SUMIFS('Census Data'!X:X,'Census Data'!$A:$A,$A1764))/SUMIFS('Census Data'!$F:$F,'Census Data'!$A:$A,$A1764)</f>
        <v>0.17305004193458204</v>
      </c>
      <c r="K1764" s="16">
        <f t="shared" si="55"/>
        <v>0.82694995806541793</v>
      </c>
      <c r="L1764" s="19">
        <f>'EPA Data'!D1765/SUM('EPA Data'!D:D)</f>
        <v>1.572697261826891E-6</v>
      </c>
      <c r="M1764" s="19">
        <f>'EPA Data'!E1765/SUM('EPA Data'!E:E)</f>
        <v>8.2012031541090372E-7</v>
      </c>
      <c r="N1764" s="19">
        <f>'EPA Data'!F1765/SUM('EPA Data'!F:F)</f>
        <v>2.3142787620525498E-6</v>
      </c>
      <c r="O1764" s="19">
        <f>'EPA Data'!G1765/SUM('EPA Data'!G:G)</f>
        <v>7.9283276057556312E-7</v>
      </c>
      <c r="P1764" s="19">
        <f>'EPA Data'!H1765/SUM('EPA Data'!H:H)</f>
        <v>7.3331872441172396E-7</v>
      </c>
      <c r="Q1764" s="19">
        <f>'EPA Data'!I1765/SUM('EPA Data'!I:I)</f>
        <v>2.5874896373660781E-6</v>
      </c>
      <c r="R1764" s="19">
        <f>'EPA Data'!J1765/SUM('EPA Data'!J:J)</f>
        <v>1.3492460191426671E-6</v>
      </c>
      <c r="S1764" s="19">
        <f>'EPA Data'!K1765/SUM('EPA Data'!K:K)</f>
        <v>7.6205624139607192E-7</v>
      </c>
      <c r="T1764" s="19">
        <f>'EPA Data'!L1765/SUM('EPA Data'!L:L)</f>
        <v>2.1027954900969526E-6</v>
      </c>
      <c r="U1764" s="19">
        <f>'EPA Data'!M1765/SUM('EPA Data'!M:M)</f>
        <v>4.8020736369677703E-7</v>
      </c>
      <c r="V1764" s="19">
        <f>'EPA Data'!N1765/SUM('EPA Data'!N:N)</f>
        <v>2.663389119286728E-7</v>
      </c>
      <c r="W1764" s="19">
        <f>'EPA Data'!O1765/SUM('EPA Data'!O:O)</f>
        <v>6.5184337755596391E-7</v>
      </c>
      <c r="X1764" s="19">
        <f>'EPA Data'!P1765/SUM('EPA Data'!P:P)</f>
        <v>1.3911290609788595E-6</v>
      </c>
    </row>
    <row r="1765" spans="1:24" x14ac:dyDescent="0.35">
      <c r="A1765" s="13" t="s">
        <v>2908</v>
      </c>
      <c r="B1765" s="13" t="s">
        <v>2904</v>
      </c>
      <c r="C1765" s="18" t="s">
        <v>2909</v>
      </c>
      <c r="D1765" s="14">
        <f>SUMIFS('Census Data'!G:G,'Census Data'!$A:$A,$A1765)/SUMIFS('Census Data'!$F:$F,'Census Data'!$A:$A,$A1765)</f>
        <v>0.50170360365891087</v>
      </c>
      <c r="E1765" s="16">
        <f>SUMIFS('Census Data'!H:H,'Census Data'!$A:$A,$A1765)/SUMIFS('Census Data'!$F:$F,'Census Data'!$A:$A,$A1765)</f>
        <v>0.49829639634108908</v>
      </c>
      <c r="F1765" s="14">
        <f>SUM(SUMIFS('Census Data'!I:I,'Census Data'!$A:$A,$A1765),SUMIFS('Census Data'!J:J,'Census Data'!$A:$A,$A1765))/SUMIFS('Census Data'!$F:$F,'Census Data'!$A:$A,$A1765)</f>
        <v>0.91405242801890851</v>
      </c>
      <c r="G1765" s="14">
        <f>SUM(SUMIFS('Census Data'!K:K,'Census Data'!$A:$A,$A1765),SUMIFS('Census Data'!L:L,'Census Data'!$A:$A,$A1765))/SUMIFS('Census Data'!$F:$F,'Census Data'!$A:$A,$A1765)</f>
        <v>2.5861010497882007E-2</v>
      </c>
      <c r="H1765" s="14">
        <f>SUM(SUMIFS('Census Data'!O:O,'Census Data'!$A:$A,$A1765),SUMIFS('Census Data'!P:P,'Census Data'!$A:$A,$A1765))/SUMIFS('Census Data'!$F:$F,'Census Data'!$A:$A,$A1765)</f>
        <v>1.1817791147400086E-2</v>
      </c>
      <c r="I1765" s="16">
        <f t="shared" si="54"/>
        <v>4.8268770335809341E-2</v>
      </c>
      <c r="J1765" s="14">
        <f>SUM(SUMIFS('Census Data'!W:W,'Census Data'!$A:$A,$A1765),SUMIFS('Census Data'!X:X,'Census Data'!$A:$A,$A1765))/SUMIFS('Census Data'!$F:$F,'Census Data'!$A:$A,$A1765)</f>
        <v>0.57047700902449505</v>
      </c>
      <c r="K1765" s="16">
        <f t="shared" si="55"/>
        <v>0.42952299097550495</v>
      </c>
      <c r="L1765" s="19">
        <f>'EPA Data'!D1766/SUM('EPA Data'!D:D)</f>
        <v>1.6631980387243234E-5</v>
      </c>
      <c r="M1765" s="19">
        <f>'EPA Data'!E1766/SUM('EPA Data'!E:E)</f>
        <v>2.2998778883067512E-5</v>
      </c>
      <c r="N1765" s="19">
        <f>'EPA Data'!F1766/SUM('EPA Data'!F:F)</f>
        <v>7.2306335931753425E-5</v>
      </c>
      <c r="O1765" s="19">
        <f>'EPA Data'!G1766/SUM('EPA Data'!G:G)</f>
        <v>1.8173649489543084E-5</v>
      </c>
      <c r="P1765" s="19">
        <f>'EPA Data'!H1766/SUM('EPA Data'!H:H)</f>
        <v>2.1866660189816779E-5</v>
      </c>
      <c r="Q1765" s="19">
        <f>'EPA Data'!I1766/SUM('EPA Data'!I:I)</f>
        <v>4.5515452651275078E-5</v>
      </c>
      <c r="R1765" s="19">
        <f>'EPA Data'!J1766/SUM('EPA Data'!J:J)</f>
        <v>2.3905548820283896E-5</v>
      </c>
      <c r="S1765" s="19">
        <f>'EPA Data'!K1766/SUM('EPA Data'!K:K)</f>
        <v>6.7922438949921093E-5</v>
      </c>
      <c r="T1765" s="19">
        <f>'EPA Data'!L1766/SUM('EPA Data'!L:L)</f>
        <v>8.6548851833007586E-5</v>
      </c>
      <c r="U1765" s="19">
        <f>'EPA Data'!M1766/SUM('EPA Data'!M:M)</f>
        <v>1.175780280580877E-5</v>
      </c>
      <c r="V1765" s="19">
        <f>'EPA Data'!N1766/SUM('EPA Data'!N:N)</f>
        <v>8.7808966852226068E-6</v>
      </c>
      <c r="W1765" s="19">
        <f>'EPA Data'!O1766/SUM('EPA Data'!O:O)</f>
        <v>1.5183401268495496E-5</v>
      </c>
      <c r="X1765" s="19">
        <f>'EPA Data'!P1766/SUM('EPA Data'!P:P)</f>
        <v>6.9923840529947443E-5</v>
      </c>
    </row>
    <row r="1766" spans="1:24" x14ac:dyDescent="0.35">
      <c r="A1766" s="13" t="s">
        <v>2910</v>
      </c>
      <c r="B1766" s="13" t="s">
        <v>2904</v>
      </c>
      <c r="C1766" s="18" t="s">
        <v>2911</v>
      </c>
      <c r="D1766" s="14">
        <f>SUMIFS('Census Data'!G:G,'Census Data'!$A:$A,$A1766)/SUMIFS('Census Data'!$F:$F,'Census Data'!$A:$A,$A1766)</f>
        <v>0.5073413063477461</v>
      </c>
      <c r="E1766" s="16">
        <f>SUMIFS('Census Data'!H:H,'Census Data'!$A:$A,$A1766)/SUMIFS('Census Data'!$F:$F,'Census Data'!$A:$A,$A1766)</f>
        <v>0.4926586936522539</v>
      </c>
      <c r="F1766" s="14">
        <f>SUM(SUMIFS('Census Data'!I:I,'Census Data'!$A:$A,$A1766),SUMIFS('Census Data'!J:J,'Census Data'!$A:$A,$A1766))/SUMIFS('Census Data'!$F:$F,'Census Data'!$A:$A,$A1766)</f>
        <v>0.47264029438822447</v>
      </c>
      <c r="G1766" s="14">
        <f>SUM(SUMIFS('Census Data'!K:K,'Census Data'!$A:$A,$A1766),SUMIFS('Census Data'!L:L,'Census Data'!$A:$A,$A1766))/SUMIFS('Census Data'!$F:$F,'Census Data'!$A:$A,$A1766)</f>
        <v>1.6522539098436064E-2</v>
      </c>
      <c r="H1766" s="14">
        <f>SUM(SUMIFS('Census Data'!O:O,'Census Data'!$A:$A,$A1766),SUMIFS('Census Data'!P:P,'Census Data'!$A:$A,$A1766))/SUMIFS('Census Data'!$F:$F,'Census Data'!$A:$A,$A1766)</f>
        <v>6.2557497700091993E-3</v>
      </c>
      <c r="I1766" s="16">
        <f t="shared" si="54"/>
        <v>0.50458141674333024</v>
      </c>
      <c r="J1766" s="14">
        <f>SUM(SUMIFS('Census Data'!W:W,'Census Data'!$A:$A,$A1766),SUMIFS('Census Data'!X:X,'Census Data'!$A:$A,$A1766))/SUMIFS('Census Data'!$F:$F,'Census Data'!$A:$A,$A1766)</f>
        <v>0.32305427782888685</v>
      </c>
      <c r="K1766" s="16">
        <f t="shared" si="55"/>
        <v>0.67694572217111315</v>
      </c>
      <c r="L1766" s="19">
        <f>'EPA Data'!D1767/SUM('EPA Data'!D:D)</f>
        <v>1.4044743122515641E-5</v>
      </c>
      <c r="M1766" s="19">
        <f>'EPA Data'!E1767/SUM('EPA Data'!E:E)</f>
        <v>9.9948885911223001E-6</v>
      </c>
      <c r="N1766" s="19">
        <f>'EPA Data'!F1767/SUM('EPA Data'!F:F)</f>
        <v>2.2917258042432986E-5</v>
      </c>
      <c r="O1766" s="19">
        <f>'EPA Data'!G1767/SUM('EPA Data'!G:G)</f>
        <v>1.0201239630969078E-5</v>
      </c>
      <c r="P1766" s="19">
        <f>'EPA Data'!H1767/SUM('EPA Data'!H:H)</f>
        <v>8.0397969805764239E-6</v>
      </c>
      <c r="Q1766" s="19">
        <f>'EPA Data'!I1767/SUM('EPA Data'!I:I)</f>
        <v>2.2333310547875543E-5</v>
      </c>
      <c r="R1766" s="19">
        <f>'EPA Data'!J1767/SUM('EPA Data'!J:J)</f>
        <v>8.2360413842525333E-6</v>
      </c>
      <c r="S1766" s="19">
        <f>'EPA Data'!K1767/SUM('EPA Data'!K:K)</f>
        <v>9.6918422550984453E-6</v>
      </c>
      <c r="T1766" s="19">
        <f>'EPA Data'!L1767/SUM('EPA Data'!L:L)</f>
        <v>1.7622851827661808E-5</v>
      </c>
      <c r="U1766" s="19">
        <f>'EPA Data'!M1767/SUM('EPA Data'!M:M)</f>
        <v>5.0071361088581697E-6</v>
      </c>
      <c r="V1766" s="19">
        <f>'EPA Data'!N1767/SUM('EPA Data'!N:N)</f>
        <v>2.9341403641380252E-6</v>
      </c>
      <c r="W1766" s="19">
        <f>'EPA Data'!O1767/SUM('EPA Data'!O:O)</f>
        <v>5.9238582619786723E-6</v>
      </c>
      <c r="X1766" s="19">
        <f>'EPA Data'!P1767/SUM('EPA Data'!P:P)</f>
        <v>1.4442968608464742E-5</v>
      </c>
    </row>
    <row r="1767" spans="1:24" x14ac:dyDescent="0.35">
      <c r="A1767" s="13" t="s">
        <v>2912</v>
      </c>
      <c r="B1767" s="13" t="s">
        <v>2904</v>
      </c>
      <c r="C1767" s="18" t="s">
        <v>2717</v>
      </c>
      <c r="D1767" s="14">
        <f>SUMIFS('Census Data'!G:G,'Census Data'!$A:$A,$A1767)/SUMIFS('Census Data'!$F:$F,'Census Data'!$A:$A,$A1767)</f>
        <v>0.52123708010335912</v>
      </c>
      <c r="E1767" s="16">
        <f>SUMIFS('Census Data'!H:H,'Census Data'!$A:$A,$A1767)/SUMIFS('Census Data'!$F:$F,'Census Data'!$A:$A,$A1767)</f>
        <v>0.47876291989664083</v>
      </c>
      <c r="F1767" s="14">
        <f>SUM(SUMIFS('Census Data'!I:I,'Census Data'!$A:$A,$A1767),SUMIFS('Census Data'!J:J,'Census Data'!$A:$A,$A1767))/SUMIFS('Census Data'!$F:$F,'Census Data'!$A:$A,$A1767)</f>
        <v>0.92417635658914732</v>
      </c>
      <c r="G1767" s="14">
        <f>SUM(SUMIFS('Census Data'!K:K,'Census Data'!$A:$A,$A1767),SUMIFS('Census Data'!L:L,'Census Data'!$A:$A,$A1767))/SUMIFS('Census Data'!$F:$F,'Census Data'!$A:$A,$A1767)</f>
        <v>1.1708656330749355E-2</v>
      </c>
      <c r="H1767" s="14">
        <f>SUM(SUMIFS('Census Data'!O:O,'Census Data'!$A:$A,$A1767),SUMIFS('Census Data'!P:P,'Census Data'!$A:$A,$A1767))/SUMIFS('Census Data'!$F:$F,'Census Data'!$A:$A,$A1767)</f>
        <v>8.3171834625322995E-3</v>
      </c>
      <c r="I1767" s="16">
        <f t="shared" si="54"/>
        <v>5.5797803617571029E-2</v>
      </c>
      <c r="J1767" s="14">
        <f>SUM(SUMIFS('Census Data'!W:W,'Census Data'!$A:$A,$A1767),SUMIFS('Census Data'!X:X,'Census Data'!$A:$A,$A1767))/SUMIFS('Census Data'!$F:$F,'Census Data'!$A:$A,$A1767)</f>
        <v>0.47512919896640826</v>
      </c>
      <c r="K1767" s="16">
        <f t="shared" si="55"/>
        <v>0.52487080103359174</v>
      </c>
      <c r="L1767" s="19">
        <f>'EPA Data'!D1768/SUM('EPA Data'!D:D)</f>
        <v>2.1815748266842963E-6</v>
      </c>
      <c r="M1767" s="19">
        <f>'EPA Data'!E1768/SUM('EPA Data'!E:E)</f>
        <v>4.7213508606198031E-6</v>
      </c>
      <c r="N1767" s="19">
        <f>'EPA Data'!F1768/SUM('EPA Data'!F:F)</f>
        <v>9.8598681371859129E-6</v>
      </c>
      <c r="O1767" s="19">
        <f>'EPA Data'!G1768/SUM('EPA Data'!G:G)</f>
        <v>2.405603618942284E-6</v>
      </c>
      <c r="P1767" s="19">
        <f>'EPA Data'!H1768/SUM('EPA Data'!H:H)</f>
        <v>3.9353973476257204E-6</v>
      </c>
      <c r="Q1767" s="19">
        <f>'EPA Data'!I1768/SUM('EPA Data'!I:I)</f>
        <v>6.6421129894844951E-6</v>
      </c>
      <c r="R1767" s="19">
        <f>'EPA Data'!J1768/SUM('EPA Data'!J:J)</f>
        <v>2.2055505874655159E-6</v>
      </c>
      <c r="S1767" s="19">
        <f>'EPA Data'!K1768/SUM('EPA Data'!K:K)</f>
        <v>9.4965731845087644E-6</v>
      </c>
      <c r="T1767" s="19">
        <f>'EPA Data'!L1768/SUM('EPA Data'!L:L)</f>
        <v>8.3968588986382408E-6</v>
      </c>
      <c r="U1767" s="19">
        <f>'EPA Data'!M1768/SUM('EPA Data'!M:M)</f>
        <v>2.0151411663049844E-6</v>
      </c>
      <c r="V1767" s="19">
        <f>'EPA Data'!N1768/SUM('EPA Data'!N:N)</f>
        <v>1.7616357797450541E-6</v>
      </c>
      <c r="W1767" s="19">
        <f>'EPA Data'!O1768/SUM('EPA Data'!O:O)</f>
        <v>2.4633294096892337E-6</v>
      </c>
      <c r="X1767" s="19">
        <f>'EPA Data'!P1768/SUM('EPA Data'!P:P)</f>
        <v>1.4117150502523793E-5</v>
      </c>
    </row>
    <row r="1768" spans="1:24" x14ac:dyDescent="0.35">
      <c r="A1768" s="13" t="s">
        <v>2913</v>
      </c>
      <c r="B1768" s="13" t="s">
        <v>2904</v>
      </c>
      <c r="C1768" s="18" t="s">
        <v>2914</v>
      </c>
      <c r="D1768" s="14">
        <f>SUMIFS('Census Data'!G:G,'Census Data'!$A:$A,$A1768)/SUMIFS('Census Data'!$F:$F,'Census Data'!$A:$A,$A1768)</f>
        <v>0.51534299756329249</v>
      </c>
      <c r="E1768" s="16">
        <f>SUMIFS('Census Data'!H:H,'Census Data'!$A:$A,$A1768)/SUMIFS('Census Data'!$F:$F,'Census Data'!$A:$A,$A1768)</f>
        <v>0.48465700243670756</v>
      </c>
      <c r="F1768" s="14">
        <f>SUM(SUMIFS('Census Data'!I:I,'Census Data'!$A:$A,$A1768),SUMIFS('Census Data'!J:J,'Census Data'!$A:$A,$A1768))/SUMIFS('Census Data'!$F:$F,'Census Data'!$A:$A,$A1768)</f>
        <v>0.85218684177920956</v>
      </c>
      <c r="G1768" s="14">
        <f>SUM(SUMIFS('Census Data'!K:K,'Census Data'!$A:$A,$A1768),SUMIFS('Census Data'!L:L,'Census Data'!$A:$A,$A1768))/SUMIFS('Census Data'!$F:$F,'Census Data'!$A:$A,$A1768)</f>
        <v>7.0809069508115469E-2</v>
      </c>
      <c r="H1768" s="14">
        <f>SUM(SUMIFS('Census Data'!O:O,'Census Data'!$A:$A,$A1768),SUMIFS('Census Data'!P:P,'Census Data'!$A:$A,$A1768))/SUMIFS('Census Data'!$F:$F,'Census Data'!$A:$A,$A1768)</f>
        <v>1.8956758765952174E-2</v>
      </c>
      <c r="I1768" s="16">
        <f t="shared" si="54"/>
        <v>5.8047329946722792E-2</v>
      </c>
      <c r="J1768" s="14">
        <f>SUM(SUMIFS('Census Data'!W:W,'Census Data'!$A:$A,$A1768),SUMIFS('Census Data'!X:X,'Census Data'!$A:$A,$A1768))/SUMIFS('Census Data'!$F:$F,'Census Data'!$A:$A,$A1768)</f>
        <v>0.4494486432907942</v>
      </c>
      <c r="K1768" s="16">
        <f t="shared" si="55"/>
        <v>0.55055135670920574</v>
      </c>
      <c r="L1768" s="19">
        <f>'EPA Data'!D1769/SUM('EPA Data'!D:D)</f>
        <v>1.6823322677016208E-5</v>
      </c>
      <c r="M1768" s="19">
        <f>'EPA Data'!E1769/SUM('EPA Data'!E:E)</f>
        <v>3.5568264844713674E-5</v>
      </c>
      <c r="N1768" s="19">
        <f>'EPA Data'!F1769/SUM('EPA Data'!F:F)</f>
        <v>8.7719415650503807E-5</v>
      </c>
      <c r="O1768" s="19">
        <f>'EPA Data'!G1769/SUM('EPA Data'!G:G)</f>
        <v>2.4656608889737606E-5</v>
      </c>
      <c r="P1768" s="19">
        <f>'EPA Data'!H1769/SUM('EPA Data'!H:H)</f>
        <v>3.0636689270191199E-5</v>
      </c>
      <c r="Q1768" s="19">
        <f>'EPA Data'!I1769/SUM('EPA Data'!I:I)</f>
        <v>4.2083948122054747E-5</v>
      </c>
      <c r="R1768" s="19">
        <f>'EPA Data'!J1769/SUM('EPA Data'!J:J)</f>
        <v>1.624314448665267E-5</v>
      </c>
      <c r="S1768" s="19">
        <f>'EPA Data'!K1769/SUM('EPA Data'!K:K)</f>
        <v>7.7902873334443053E-5</v>
      </c>
      <c r="T1768" s="19">
        <f>'EPA Data'!L1769/SUM('EPA Data'!L:L)</f>
        <v>8.5020113461973889E-5</v>
      </c>
      <c r="U1768" s="19">
        <f>'EPA Data'!M1769/SUM('EPA Data'!M:M)</f>
        <v>1.2748955064451472E-5</v>
      </c>
      <c r="V1768" s="19">
        <f>'EPA Data'!N1769/SUM('EPA Data'!N:N)</f>
        <v>1.1172968668198556E-5</v>
      </c>
      <c r="W1768" s="19">
        <f>'EPA Data'!O1769/SUM('EPA Data'!O:O)</f>
        <v>1.5601964811891338E-5</v>
      </c>
      <c r="X1768" s="19">
        <f>'EPA Data'!P1769/SUM('EPA Data'!P:P)</f>
        <v>1.1368059557975978E-4</v>
      </c>
    </row>
    <row r="1769" spans="1:24" x14ac:dyDescent="0.35">
      <c r="A1769" s="13" t="s">
        <v>2915</v>
      </c>
      <c r="B1769" s="13" t="s">
        <v>2904</v>
      </c>
      <c r="C1769" s="18" t="s">
        <v>2916</v>
      </c>
      <c r="D1769" s="14">
        <f>SUMIFS('Census Data'!G:G,'Census Data'!$A:$A,$A1769)/SUMIFS('Census Data'!$F:$F,'Census Data'!$A:$A,$A1769)</f>
        <v>0.50737463126843663</v>
      </c>
      <c r="E1769" s="16">
        <f>SUMIFS('Census Data'!H:H,'Census Data'!$A:$A,$A1769)/SUMIFS('Census Data'!$F:$F,'Census Data'!$A:$A,$A1769)</f>
        <v>0.49262536873156343</v>
      </c>
      <c r="F1769" s="14">
        <f>SUM(SUMIFS('Census Data'!I:I,'Census Data'!$A:$A,$A1769),SUMIFS('Census Data'!J:J,'Census Data'!$A:$A,$A1769))/SUMIFS('Census Data'!$F:$F,'Census Data'!$A:$A,$A1769)</f>
        <v>0.91622418879056045</v>
      </c>
      <c r="G1769" s="14">
        <f>SUM(SUMIFS('Census Data'!K:K,'Census Data'!$A:$A,$A1769),SUMIFS('Census Data'!L:L,'Census Data'!$A:$A,$A1769))/SUMIFS('Census Data'!$F:$F,'Census Data'!$A:$A,$A1769)</f>
        <v>9.4395280235988199E-3</v>
      </c>
      <c r="H1769" s="14">
        <f>SUM(SUMIFS('Census Data'!O:O,'Census Data'!$A:$A,$A1769),SUMIFS('Census Data'!P:P,'Census Data'!$A:$A,$A1769))/SUMIFS('Census Data'!$F:$F,'Census Data'!$A:$A,$A1769)</f>
        <v>2.359882005899705E-3</v>
      </c>
      <c r="I1769" s="16">
        <f t="shared" si="54"/>
        <v>7.1976401179941085E-2</v>
      </c>
      <c r="J1769" s="14">
        <f>SUM(SUMIFS('Census Data'!W:W,'Census Data'!$A:$A,$A1769),SUMIFS('Census Data'!X:X,'Census Data'!$A:$A,$A1769))/SUMIFS('Census Data'!$F:$F,'Census Data'!$A:$A,$A1769)</f>
        <v>0.39469026548672564</v>
      </c>
      <c r="K1769" s="16">
        <f t="shared" si="55"/>
        <v>0.6053097345132743</v>
      </c>
      <c r="L1769" s="19">
        <f>'EPA Data'!D1770/SUM('EPA Data'!D:D)</f>
        <v>5.2683750994162396E-7</v>
      </c>
      <c r="M1769" s="19">
        <f>'EPA Data'!E1770/SUM('EPA Data'!E:E)</f>
        <v>9.3314207688674647E-7</v>
      </c>
      <c r="N1769" s="19">
        <f>'EPA Data'!F1770/SUM('EPA Data'!F:F)</f>
        <v>2.6055786190219493E-6</v>
      </c>
      <c r="O1769" s="19">
        <f>'EPA Data'!G1770/SUM('EPA Data'!G:G)</f>
        <v>7.9564799431755359E-7</v>
      </c>
      <c r="P1769" s="19">
        <f>'EPA Data'!H1770/SUM('EPA Data'!H:H)</f>
        <v>9.3044846061909156E-7</v>
      </c>
      <c r="Q1769" s="19">
        <f>'EPA Data'!I1770/SUM('EPA Data'!I:I)</f>
        <v>1.5846215647082156E-6</v>
      </c>
      <c r="R1769" s="19">
        <f>'EPA Data'!J1770/SUM('EPA Data'!J:J)</f>
        <v>5.6029248654815897E-7</v>
      </c>
      <c r="S1769" s="19">
        <f>'EPA Data'!K1770/SUM('EPA Data'!K:K)</f>
        <v>2.0963418561232826E-6</v>
      </c>
      <c r="T1769" s="19">
        <f>'EPA Data'!L1770/SUM('EPA Data'!L:L)</f>
        <v>2.6390121915997208E-6</v>
      </c>
      <c r="U1769" s="19">
        <f>'EPA Data'!M1770/SUM('EPA Data'!M:M)</f>
        <v>3.7050450931802502E-7</v>
      </c>
      <c r="V1769" s="19">
        <f>'EPA Data'!N1770/SUM('EPA Data'!N:N)</f>
        <v>3.3462257697402006E-7</v>
      </c>
      <c r="W1769" s="19">
        <f>'EPA Data'!O1770/SUM('EPA Data'!O:O)</f>
        <v>5.4022424174917373E-7</v>
      </c>
      <c r="X1769" s="19">
        <f>'EPA Data'!P1770/SUM('EPA Data'!P:P)</f>
        <v>3.0880598975290824E-6</v>
      </c>
    </row>
    <row r="1770" spans="1:24" x14ac:dyDescent="0.35">
      <c r="A1770" s="13" t="s">
        <v>2917</v>
      </c>
      <c r="B1770" s="13" t="s">
        <v>2904</v>
      </c>
      <c r="C1770" s="18" t="s">
        <v>2918</v>
      </c>
      <c r="D1770" s="14">
        <f>SUMIFS('Census Data'!G:G,'Census Data'!$A:$A,$A1770)/SUMIFS('Census Data'!$F:$F,'Census Data'!$A:$A,$A1770)</f>
        <v>0.49376278072041135</v>
      </c>
      <c r="E1770" s="16">
        <f>SUMIFS('Census Data'!H:H,'Census Data'!$A:$A,$A1770)/SUMIFS('Census Data'!$F:$F,'Census Data'!$A:$A,$A1770)</f>
        <v>0.50623721927958865</v>
      </c>
      <c r="F1770" s="14">
        <f>SUM(SUMIFS('Census Data'!I:I,'Census Data'!$A:$A,$A1770),SUMIFS('Census Data'!J:J,'Census Data'!$A:$A,$A1770))/SUMIFS('Census Data'!$F:$F,'Census Data'!$A:$A,$A1770)</f>
        <v>0.91404068880397504</v>
      </c>
      <c r="G1770" s="14">
        <f>SUM(SUMIFS('Census Data'!K:K,'Census Data'!$A:$A,$A1770),SUMIFS('Census Data'!L:L,'Census Data'!$A:$A,$A1770))/SUMIFS('Census Data'!$F:$F,'Census Data'!$A:$A,$A1770)</f>
        <v>2.4967094626290598E-2</v>
      </c>
      <c r="H1770" s="14">
        <f>SUM(SUMIFS('Census Data'!O:O,'Census Data'!$A:$A,$A1770),SUMIFS('Census Data'!P:P,'Census Data'!$A:$A,$A1770))/SUMIFS('Census Data'!$F:$F,'Census Data'!$A:$A,$A1770)</f>
        <v>1.4382722515473496E-2</v>
      </c>
      <c r="I1770" s="16">
        <f t="shared" si="54"/>
        <v>4.6609494054260847E-2</v>
      </c>
      <c r="J1770" s="14">
        <f>SUM(SUMIFS('Census Data'!W:W,'Census Data'!$A:$A,$A1770),SUMIFS('Census Data'!X:X,'Census Data'!$A:$A,$A1770))/SUMIFS('Census Data'!$F:$F,'Census Data'!$A:$A,$A1770)</f>
        <v>0.67303216756463802</v>
      </c>
      <c r="K1770" s="16">
        <f t="shared" si="55"/>
        <v>0.32696783243536198</v>
      </c>
      <c r="L1770" s="19">
        <f>'EPA Data'!D1771/SUM('EPA Data'!D:D)</f>
        <v>5.8707881506439287E-5</v>
      </c>
      <c r="M1770" s="19">
        <f>'EPA Data'!E1771/SUM('EPA Data'!E:E)</f>
        <v>3.2828070474490201E-5</v>
      </c>
      <c r="N1770" s="19">
        <f>'EPA Data'!F1771/SUM('EPA Data'!F:F)</f>
        <v>1.1791523638148258E-4</v>
      </c>
      <c r="O1770" s="19">
        <f>'EPA Data'!G1771/SUM('EPA Data'!G:G)</f>
        <v>9.3012337991508462E-5</v>
      </c>
      <c r="P1770" s="19">
        <f>'EPA Data'!H1771/SUM('EPA Data'!H:H)</f>
        <v>4.531632797095617E-5</v>
      </c>
      <c r="Q1770" s="19">
        <f>'EPA Data'!I1771/SUM('EPA Data'!I:I)</f>
        <v>1.2392762208547726E-4</v>
      </c>
      <c r="R1770" s="19">
        <f>'EPA Data'!J1771/SUM('EPA Data'!J:J)</f>
        <v>5.7557146394056984E-5</v>
      </c>
      <c r="S1770" s="19">
        <f>'EPA Data'!K1771/SUM('EPA Data'!K:K)</f>
        <v>5.7819518071088155E-5</v>
      </c>
      <c r="T1770" s="19">
        <f>'EPA Data'!L1771/SUM('EPA Data'!L:L)</f>
        <v>1.4194638798979958E-4</v>
      </c>
      <c r="U1770" s="19">
        <f>'EPA Data'!M1771/SUM('EPA Data'!M:M)</f>
        <v>5.0975480584023713E-5</v>
      </c>
      <c r="V1770" s="19">
        <f>'EPA Data'!N1771/SUM('EPA Data'!N:N)</f>
        <v>1.8698616090745944E-5</v>
      </c>
      <c r="W1770" s="19">
        <f>'EPA Data'!O1771/SUM('EPA Data'!O:O)</f>
        <v>3.3152910072278249E-5</v>
      </c>
      <c r="X1770" s="19">
        <f>'EPA Data'!P1771/SUM('EPA Data'!P:P)</f>
        <v>7.4267464085026538E-5</v>
      </c>
    </row>
    <row r="1771" spans="1:24" x14ac:dyDescent="0.35">
      <c r="A1771" s="13" t="s">
        <v>2919</v>
      </c>
      <c r="B1771" s="13" t="s">
        <v>2904</v>
      </c>
      <c r="C1771" s="18" t="s">
        <v>2920</v>
      </c>
      <c r="D1771" s="14">
        <f>SUMIFS('Census Data'!G:G,'Census Data'!$A:$A,$A1771)/SUMIFS('Census Data'!$F:$F,'Census Data'!$A:$A,$A1771)</f>
        <v>0.51002984883011848</v>
      </c>
      <c r="E1771" s="16">
        <f>SUMIFS('Census Data'!H:H,'Census Data'!$A:$A,$A1771)/SUMIFS('Census Data'!$F:$F,'Census Data'!$A:$A,$A1771)</f>
        <v>0.48997015116988157</v>
      </c>
      <c r="F1771" s="14">
        <f>SUM(SUMIFS('Census Data'!I:I,'Census Data'!$A:$A,$A1771),SUMIFS('Census Data'!J:J,'Census Data'!$A:$A,$A1771))/SUMIFS('Census Data'!$F:$F,'Census Data'!$A:$A,$A1771)</f>
        <v>0.92423853387681743</v>
      </c>
      <c r="G1771" s="14">
        <f>SUM(SUMIFS('Census Data'!K:K,'Census Data'!$A:$A,$A1771),SUMIFS('Census Data'!L:L,'Census Data'!$A:$A,$A1771))/SUMIFS('Census Data'!$F:$F,'Census Data'!$A:$A,$A1771)</f>
        <v>2.1760760021824952E-2</v>
      </c>
      <c r="H1771" s="14">
        <f>SUM(SUMIFS('Census Data'!O:O,'Census Data'!$A:$A,$A1771),SUMIFS('Census Data'!P:P,'Census Data'!$A:$A,$A1771))/SUMIFS('Census Data'!$F:$F,'Census Data'!$A:$A,$A1771)</f>
        <v>9.4200340212472321E-3</v>
      </c>
      <c r="I1771" s="16">
        <f t="shared" si="54"/>
        <v>4.4580672080110406E-2</v>
      </c>
      <c r="J1771" s="14">
        <f>SUM(SUMIFS('Census Data'!W:W,'Census Data'!$A:$A,$A1771),SUMIFS('Census Data'!X:X,'Census Data'!$A:$A,$A1771))/SUMIFS('Census Data'!$F:$F,'Census Data'!$A:$A,$A1771)</f>
        <v>0.50232692492858744</v>
      </c>
      <c r="K1771" s="16">
        <f t="shared" si="55"/>
        <v>0.49767307507141256</v>
      </c>
      <c r="L1771" s="19">
        <f>'EPA Data'!D1772/SUM('EPA Data'!D:D)</f>
        <v>1.2415732828451961E-5</v>
      </c>
      <c r="M1771" s="19">
        <f>'EPA Data'!E1772/SUM('EPA Data'!E:E)</f>
        <v>1.3426191176473896E-5</v>
      </c>
      <c r="N1771" s="19">
        <f>'EPA Data'!F1772/SUM('EPA Data'!F:F)</f>
        <v>4.7899760875344585E-5</v>
      </c>
      <c r="O1771" s="19">
        <f>'EPA Data'!G1772/SUM('EPA Data'!G:G)</f>
        <v>1.2486929511311532E-5</v>
      </c>
      <c r="P1771" s="19">
        <f>'EPA Data'!H1772/SUM('EPA Data'!H:H)</f>
        <v>1.365312999457925E-5</v>
      </c>
      <c r="Q1771" s="19">
        <f>'EPA Data'!I1772/SUM('EPA Data'!I:I)</f>
        <v>3.156462276901981E-5</v>
      </c>
      <c r="R1771" s="19">
        <f>'EPA Data'!J1772/SUM('EPA Data'!J:J)</f>
        <v>3.0681079983429263E-5</v>
      </c>
      <c r="S1771" s="19">
        <f>'EPA Data'!K1772/SUM('EPA Data'!K:K)</f>
        <v>5.3892593117054201E-5</v>
      </c>
      <c r="T1771" s="19">
        <f>'EPA Data'!L1772/SUM('EPA Data'!L:L)</f>
        <v>6.7108387965512318E-5</v>
      </c>
      <c r="U1771" s="19">
        <f>'EPA Data'!M1772/SUM('EPA Data'!M:M)</f>
        <v>7.8739591513998657E-6</v>
      </c>
      <c r="V1771" s="19">
        <f>'EPA Data'!N1772/SUM('EPA Data'!N:N)</f>
        <v>5.6622365352931351E-6</v>
      </c>
      <c r="W1771" s="19">
        <f>'EPA Data'!O1772/SUM('EPA Data'!O:O)</f>
        <v>1.0541627144879949E-5</v>
      </c>
      <c r="X1771" s="19">
        <f>'EPA Data'!P1772/SUM('EPA Data'!P:P)</f>
        <v>3.9444345524661045E-5</v>
      </c>
    </row>
    <row r="1772" spans="1:24" x14ac:dyDescent="0.35">
      <c r="A1772" s="13" t="s">
        <v>2921</v>
      </c>
      <c r="B1772" s="13" t="s">
        <v>2904</v>
      </c>
      <c r="C1772" s="18" t="s">
        <v>234</v>
      </c>
      <c r="D1772" s="14">
        <f>SUMIFS('Census Data'!G:G,'Census Data'!$A:$A,$A1772)/SUMIFS('Census Data'!$F:$F,'Census Data'!$A:$A,$A1772)</f>
        <v>0.4963286155155901</v>
      </c>
      <c r="E1772" s="16">
        <f>SUMIFS('Census Data'!H:H,'Census Data'!$A:$A,$A1772)/SUMIFS('Census Data'!$F:$F,'Census Data'!$A:$A,$A1772)</f>
        <v>0.50367138448440996</v>
      </c>
      <c r="F1772" s="14">
        <f>SUM(SUMIFS('Census Data'!I:I,'Census Data'!$A:$A,$A1772),SUMIFS('Census Data'!J:J,'Census Data'!$A:$A,$A1772))/SUMIFS('Census Data'!$F:$F,'Census Data'!$A:$A,$A1772)</f>
        <v>0.92905537228193391</v>
      </c>
      <c r="G1772" s="14">
        <f>SUM(SUMIFS('Census Data'!K:K,'Census Data'!$A:$A,$A1772),SUMIFS('Census Data'!L:L,'Census Data'!$A:$A,$A1772))/SUMIFS('Census Data'!$F:$F,'Census Data'!$A:$A,$A1772)</f>
        <v>1.2911922244688021E-2</v>
      </c>
      <c r="H1772" s="14">
        <f>SUM(SUMIFS('Census Data'!O:O,'Census Data'!$A:$A,$A1772),SUMIFS('Census Data'!P:P,'Census Data'!$A:$A,$A1772))/SUMIFS('Census Data'!$F:$F,'Census Data'!$A:$A,$A1772)</f>
        <v>9.3292185449256847E-3</v>
      </c>
      <c r="I1772" s="16">
        <f t="shared" si="54"/>
        <v>4.8703486928452389E-2</v>
      </c>
      <c r="J1772" s="14">
        <f>SUM(SUMIFS('Census Data'!W:W,'Census Data'!$A:$A,$A1772),SUMIFS('Census Data'!X:X,'Census Data'!$A:$A,$A1772))/SUMIFS('Census Data'!$F:$F,'Census Data'!$A:$A,$A1772)</f>
        <v>0.47884076478308679</v>
      </c>
      <c r="K1772" s="16">
        <f t="shared" si="55"/>
        <v>0.52115923521691321</v>
      </c>
      <c r="L1772" s="19">
        <f>'EPA Data'!D1773/SUM('EPA Data'!D:D)</f>
        <v>6.9032219859426679E-6</v>
      </c>
      <c r="M1772" s="19">
        <f>'EPA Data'!E1773/SUM('EPA Data'!E:E)</f>
        <v>3.390406617793622E-6</v>
      </c>
      <c r="N1772" s="19">
        <f>'EPA Data'!F1773/SUM('EPA Data'!F:F)</f>
        <v>1.2560720838659548E-5</v>
      </c>
      <c r="O1772" s="19">
        <f>'EPA Data'!G1773/SUM('EPA Data'!G:G)</f>
        <v>6.6711753618479431E-6</v>
      </c>
      <c r="P1772" s="19">
        <f>'EPA Data'!H1773/SUM('EPA Data'!H:H)</f>
        <v>4.5027861585928658E-6</v>
      </c>
      <c r="Q1772" s="19">
        <f>'EPA Data'!I1773/SUM('EPA Data'!I:I)</f>
        <v>1.6849272331230206E-5</v>
      </c>
      <c r="R1772" s="19">
        <f>'EPA Data'!J1773/SUM('EPA Data'!J:J)</f>
        <v>1.1126150070460605E-5</v>
      </c>
      <c r="S1772" s="19">
        <f>'EPA Data'!K1773/SUM('EPA Data'!K:K)</f>
        <v>4.3292483501755555E-6</v>
      </c>
      <c r="T1772" s="19">
        <f>'EPA Data'!L1773/SUM('EPA Data'!L:L)</f>
        <v>1.435446304426348E-5</v>
      </c>
      <c r="U1772" s="19">
        <f>'EPA Data'!M1773/SUM('EPA Data'!M:M)</f>
        <v>4.1853649784595471E-6</v>
      </c>
      <c r="V1772" s="19">
        <f>'EPA Data'!N1773/SUM('EPA Data'!N:N)</f>
        <v>1.5848702049417244E-6</v>
      </c>
      <c r="W1772" s="19">
        <f>'EPA Data'!O1773/SUM('EPA Data'!O:O)</f>
        <v>4.1342031503031657E-6</v>
      </c>
      <c r="X1772" s="19">
        <f>'EPA Data'!P1773/SUM('EPA Data'!P:P)</f>
        <v>7.5672586266935955E-6</v>
      </c>
    </row>
    <row r="1773" spans="1:24" x14ac:dyDescent="0.35">
      <c r="A1773" s="13" t="s">
        <v>2922</v>
      </c>
      <c r="B1773" s="13" t="s">
        <v>2904</v>
      </c>
      <c r="C1773" s="18" t="s">
        <v>2923</v>
      </c>
      <c r="D1773" s="14">
        <f>SUMIFS('Census Data'!G:G,'Census Data'!$A:$A,$A1773)/SUMIFS('Census Data'!$F:$F,'Census Data'!$A:$A,$A1773)</f>
        <v>0.56988764044943818</v>
      </c>
      <c r="E1773" s="16">
        <f>SUMIFS('Census Data'!H:H,'Census Data'!$A:$A,$A1773)/SUMIFS('Census Data'!$F:$F,'Census Data'!$A:$A,$A1773)</f>
        <v>0.43011235955056182</v>
      </c>
      <c r="F1773" s="14">
        <f>SUM(SUMIFS('Census Data'!I:I,'Census Data'!$A:$A,$A1773),SUMIFS('Census Data'!J:J,'Census Data'!$A:$A,$A1773))/SUMIFS('Census Data'!$F:$F,'Census Data'!$A:$A,$A1773)</f>
        <v>0.90359550561797752</v>
      </c>
      <c r="G1773" s="14">
        <f>SUM(SUMIFS('Census Data'!K:K,'Census Data'!$A:$A,$A1773),SUMIFS('Census Data'!L:L,'Census Data'!$A:$A,$A1773))/SUMIFS('Census Data'!$F:$F,'Census Data'!$A:$A,$A1773)</f>
        <v>2.4719101123595506E-2</v>
      </c>
      <c r="H1773" s="14">
        <f>SUM(SUMIFS('Census Data'!O:O,'Census Data'!$A:$A,$A1773),SUMIFS('Census Data'!P:P,'Census Data'!$A:$A,$A1773))/SUMIFS('Census Data'!$F:$F,'Census Data'!$A:$A,$A1773)</f>
        <v>1.3932584269662922E-2</v>
      </c>
      <c r="I1773" s="16">
        <f t="shared" si="54"/>
        <v>5.7752808988764004E-2</v>
      </c>
      <c r="J1773" s="14">
        <f>SUM(SUMIFS('Census Data'!W:W,'Census Data'!$A:$A,$A1773),SUMIFS('Census Data'!X:X,'Census Data'!$A:$A,$A1773))/SUMIFS('Census Data'!$F:$F,'Census Data'!$A:$A,$A1773)</f>
        <v>0.77505617977528085</v>
      </c>
      <c r="K1773" s="16">
        <f t="shared" si="55"/>
        <v>0.22494382022471915</v>
      </c>
      <c r="L1773" s="19">
        <f>'EPA Data'!D1774/SUM('EPA Data'!D:D)</f>
        <v>8.9777126763358061E-7</v>
      </c>
      <c r="M1773" s="19">
        <f>'EPA Data'!E1774/SUM('EPA Data'!E:E)</f>
        <v>1.603930678893226E-6</v>
      </c>
      <c r="N1773" s="19">
        <f>'EPA Data'!F1774/SUM('EPA Data'!F:F)</f>
        <v>4.3392471238391757E-6</v>
      </c>
      <c r="O1773" s="19">
        <f>'EPA Data'!G1774/SUM('EPA Data'!G:G)</f>
        <v>1.6013352053042961E-6</v>
      </c>
      <c r="P1773" s="19">
        <f>'EPA Data'!H1774/SUM('EPA Data'!H:H)</f>
        <v>1.76278129796074E-6</v>
      </c>
      <c r="Q1773" s="19">
        <f>'EPA Data'!I1774/SUM('EPA Data'!I:I)</f>
        <v>2.8356499567536187E-6</v>
      </c>
      <c r="R1773" s="19">
        <f>'EPA Data'!J1774/SUM('EPA Data'!J:J)</f>
        <v>9.1444540655359061E-7</v>
      </c>
      <c r="S1773" s="19">
        <f>'EPA Data'!K1774/SUM('EPA Data'!K:K)</f>
        <v>3.2508212276929529E-6</v>
      </c>
      <c r="T1773" s="19">
        <f>'EPA Data'!L1774/SUM('EPA Data'!L:L)</f>
        <v>4.0525341974440537E-6</v>
      </c>
      <c r="U1773" s="19">
        <f>'EPA Data'!M1774/SUM('EPA Data'!M:M)</f>
        <v>7.3571203307397385E-7</v>
      </c>
      <c r="V1773" s="19">
        <f>'EPA Data'!N1774/SUM('EPA Data'!N:N)</f>
        <v>6.4869609911798721E-7</v>
      </c>
      <c r="W1773" s="19">
        <f>'EPA Data'!O1774/SUM('EPA Data'!O:O)</f>
        <v>9.5531157539070363E-7</v>
      </c>
      <c r="X1773" s="19">
        <f>'EPA Data'!P1774/SUM('EPA Data'!P:P)</f>
        <v>5.3620742573631789E-6</v>
      </c>
    </row>
    <row r="1774" spans="1:24" x14ac:dyDescent="0.35">
      <c r="A1774" s="13" t="s">
        <v>2924</v>
      </c>
      <c r="B1774" s="13" t="s">
        <v>2904</v>
      </c>
      <c r="C1774" s="18" t="s">
        <v>2925</v>
      </c>
      <c r="D1774" s="14">
        <f>SUMIFS('Census Data'!G:G,'Census Data'!$A:$A,$A1774)/SUMIFS('Census Data'!$F:$F,'Census Data'!$A:$A,$A1774)</f>
        <v>0.52220520673813176</v>
      </c>
      <c r="E1774" s="16">
        <f>SUMIFS('Census Data'!H:H,'Census Data'!$A:$A,$A1774)/SUMIFS('Census Data'!$F:$F,'Census Data'!$A:$A,$A1774)</f>
        <v>0.4777947932618683</v>
      </c>
      <c r="F1774" s="14">
        <f>SUM(SUMIFS('Census Data'!I:I,'Census Data'!$A:$A,$A1774),SUMIFS('Census Data'!J:J,'Census Data'!$A:$A,$A1774))/SUMIFS('Census Data'!$F:$F,'Census Data'!$A:$A,$A1774)</f>
        <v>0.94640122511485447</v>
      </c>
      <c r="G1774" s="14">
        <f>SUM(SUMIFS('Census Data'!K:K,'Census Data'!$A:$A,$A1774),SUMIFS('Census Data'!L:L,'Census Data'!$A:$A,$A1774))/SUMIFS('Census Data'!$F:$F,'Census Data'!$A:$A,$A1774)</f>
        <v>9.1883614088820835E-3</v>
      </c>
      <c r="H1774" s="14">
        <f>SUM(SUMIFS('Census Data'!O:O,'Census Data'!$A:$A,$A1774),SUMIFS('Census Data'!P:P,'Census Data'!$A:$A,$A1774))/SUMIFS('Census Data'!$F:$F,'Census Data'!$A:$A,$A1774)</f>
        <v>3.0627871362940277E-3</v>
      </c>
      <c r="I1774" s="16">
        <f t="shared" si="54"/>
        <v>4.1347626339969357E-2</v>
      </c>
      <c r="J1774" s="14">
        <f>SUM(SUMIFS('Census Data'!W:W,'Census Data'!$A:$A,$A1774),SUMIFS('Census Data'!X:X,'Census Data'!$A:$A,$A1774))/SUMIFS('Census Data'!$F:$F,'Census Data'!$A:$A,$A1774)</f>
        <v>0.4333843797856049</v>
      </c>
      <c r="K1774" s="16">
        <f t="shared" si="55"/>
        <v>0.56661562021439504</v>
      </c>
      <c r="L1774" s="19">
        <f>'EPA Data'!D1775/SUM('EPA Data'!D:D)</f>
        <v>5.8722260550073656E-8</v>
      </c>
      <c r="M1774" s="19">
        <f>'EPA Data'!E1775/SUM('EPA Data'!E:E)</f>
        <v>1.3654665901561182E-7</v>
      </c>
      <c r="N1774" s="19">
        <f>'EPA Data'!F1775/SUM('EPA Data'!F:F)</f>
        <v>3.1646620117618175E-7</v>
      </c>
      <c r="O1774" s="19">
        <f>'EPA Data'!G1775/SUM('EPA Data'!G:G)</f>
        <v>6.2854957792482191E-8</v>
      </c>
      <c r="P1774" s="19">
        <f>'EPA Data'!H1775/SUM('EPA Data'!H:H)</f>
        <v>1.1481164732694265E-7</v>
      </c>
      <c r="Q1774" s="19">
        <f>'EPA Data'!I1775/SUM('EPA Data'!I:I)</f>
        <v>1.7263060901053017E-7</v>
      </c>
      <c r="R1774" s="19">
        <f>'EPA Data'!J1775/SUM('EPA Data'!J:J)</f>
        <v>5.660282102553271E-8</v>
      </c>
      <c r="S1774" s="19">
        <f>'EPA Data'!K1775/SUM('EPA Data'!K:K)</f>
        <v>2.7312704970173673E-7</v>
      </c>
      <c r="T1774" s="19">
        <f>'EPA Data'!L1775/SUM('EPA Data'!L:L)</f>
        <v>2.7575768743564673E-7</v>
      </c>
      <c r="U1774" s="19">
        <f>'EPA Data'!M1775/SUM('EPA Data'!M:M)</f>
        <v>4.2639424297859187E-8</v>
      </c>
      <c r="V1774" s="19">
        <f>'EPA Data'!N1775/SUM('EPA Data'!N:N)</f>
        <v>4.6266118685585036E-8</v>
      </c>
      <c r="W1774" s="19">
        <f>'EPA Data'!O1775/SUM('EPA Data'!O:O)</f>
        <v>6.5783164359107718E-8</v>
      </c>
      <c r="X1774" s="19">
        <f>'EPA Data'!P1775/SUM('EPA Data'!P:P)</f>
        <v>4.4346141986158517E-7</v>
      </c>
    </row>
    <row r="1775" spans="1:24" x14ac:dyDescent="0.35">
      <c r="A1775" s="13" t="s">
        <v>2926</v>
      </c>
      <c r="B1775" s="13" t="s">
        <v>2904</v>
      </c>
      <c r="C1775" s="18" t="s">
        <v>2927</v>
      </c>
      <c r="D1775" s="14">
        <f>SUMIFS('Census Data'!G:G,'Census Data'!$A:$A,$A1775)/SUMIFS('Census Data'!$F:$F,'Census Data'!$A:$A,$A1775)</f>
        <v>0.51064848049772671</v>
      </c>
      <c r="E1775" s="16">
        <f>SUMIFS('Census Data'!H:H,'Census Data'!$A:$A,$A1775)/SUMIFS('Census Data'!$F:$F,'Census Data'!$A:$A,$A1775)</f>
        <v>0.48935151950227329</v>
      </c>
      <c r="F1775" s="14">
        <f>SUM(SUMIFS('Census Data'!I:I,'Census Data'!$A:$A,$A1775),SUMIFS('Census Data'!J:J,'Census Data'!$A:$A,$A1775))/SUMIFS('Census Data'!$F:$F,'Census Data'!$A:$A,$A1775)</f>
        <v>0.94568078487676477</v>
      </c>
      <c r="G1775" s="14">
        <f>SUM(SUMIFS('Census Data'!K:K,'Census Data'!$A:$A,$A1775),SUMIFS('Census Data'!L:L,'Census Data'!$A:$A,$A1775))/SUMIFS('Census Data'!$F:$F,'Census Data'!$A:$A,$A1775)</f>
        <v>1.7946877243359655E-2</v>
      </c>
      <c r="H1775" s="14">
        <f>SUM(SUMIFS('Census Data'!O:O,'Census Data'!$A:$A,$A1775),SUMIFS('Census Data'!P:P,'Census Data'!$A:$A,$A1775))/SUMIFS('Census Data'!$F:$F,'Census Data'!$A:$A,$A1775)</f>
        <v>5.7430007178750899E-3</v>
      </c>
      <c r="I1775" s="16">
        <f t="shared" si="54"/>
        <v>3.0629337162000558E-2</v>
      </c>
      <c r="J1775" s="14">
        <f>SUM(SUMIFS('Census Data'!W:W,'Census Data'!$A:$A,$A1775),SUMIFS('Census Data'!X:X,'Census Data'!$A:$A,$A1775))/SUMIFS('Census Data'!$F:$F,'Census Data'!$A:$A,$A1775)</f>
        <v>0.5754965302703996</v>
      </c>
      <c r="K1775" s="16">
        <f t="shared" si="55"/>
        <v>0.4245034697296004</v>
      </c>
      <c r="L1775" s="19">
        <f>'EPA Data'!D1776/SUM('EPA Data'!D:D)</f>
        <v>1.0101333823199958E-6</v>
      </c>
      <c r="M1775" s="19">
        <f>'EPA Data'!E1776/SUM('EPA Data'!E:E)</f>
        <v>4.6376000188633186E-7</v>
      </c>
      <c r="N1775" s="19">
        <f>'EPA Data'!F1776/SUM('EPA Data'!F:F)</f>
        <v>1.9231425705622231E-6</v>
      </c>
      <c r="O1775" s="19">
        <f>'EPA Data'!G1776/SUM('EPA Data'!G:G)</f>
        <v>1.2919793716353574E-6</v>
      </c>
      <c r="P1775" s="19">
        <f>'EPA Data'!H1776/SUM('EPA Data'!H:H)</f>
        <v>7.1732884521458862E-7</v>
      </c>
      <c r="Q1775" s="19">
        <f>'EPA Data'!I1776/SUM('EPA Data'!I:I)</f>
        <v>2.9845687890508139E-6</v>
      </c>
      <c r="R1775" s="19">
        <f>'EPA Data'!J1776/SUM('EPA Data'!J:J)</f>
        <v>1.340862020266876E-6</v>
      </c>
      <c r="S1775" s="19">
        <f>'EPA Data'!K1776/SUM('EPA Data'!K:K)</f>
        <v>6.6501402086851987E-7</v>
      </c>
      <c r="T1775" s="19">
        <f>'EPA Data'!L1776/SUM('EPA Data'!L:L)</f>
        <v>2.391288896675332E-6</v>
      </c>
      <c r="U1775" s="19">
        <f>'EPA Data'!M1776/SUM('EPA Data'!M:M)</f>
        <v>7.3082957348184197E-7</v>
      </c>
      <c r="V1775" s="19">
        <f>'EPA Data'!N1776/SUM('EPA Data'!N:N)</f>
        <v>2.4867896302328909E-7</v>
      </c>
      <c r="W1775" s="19">
        <f>'EPA Data'!O1776/SUM('EPA Data'!O:O)</f>
        <v>7.161646332721979E-7</v>
      </c>
      <c r="X1775" s="19">
        <f>'EPA Data'!P1776/SUM('EPA Data'!P:P)</f>
        <v>1.0828144452771094E-6</v>
      </c>
    </row>
    <row r="1776" spans="1:24" x14ac:dyDescent="0.35">
      <c r="A1776" s="13" t="s">
        <v>2928</v>
      </c>
      <c r="B1776" s="13" t="s">
        <v>2904</v>
      </c>
      <c r="C1776" s="18" t="s">
        <v>2929</v>
      </c>
      <c r="D1776" s="14">
        <f>SUMIFS('Census Data'!G:G,'Census Data'!$A:$A,$A1776)/SUMIFS('Census Data'!$F:$F,'Census Data'!$A:$A,$A1776)</f>
        <v>0.51629799750191385</v>
      </c>
      <c r="E1776" s="16">
        <f>SUMIFS('Census Data'!H:H,'Census Data'!$A:$A,$A1776)/SUMIFS('Census Data'!$F:$F,'Census Data'!$A:$A,$A1776)</f>
        <v>0.48370200249808615</v>
      </c>
      <c r="F1776" s="14">
        <f>SUM(SUMIFS('Census Data'!I:I,'Census Data'!$A:$A,$A1776),SUMIFS('Census Data'!J:J,'Census Data'!$A:$A,$A1776))/SUMIFS('Census Data'!$F:$F,'Census Data'!$A:$A,$A1776)</f>
        <v>0.91229837355789245</v>
      </c>
      <c r="G1776" s="14">
        <f>SUM(SUMIFS('Census Data'!K:K,'Census Data'!$A:$A,$A1776),SUMIFS('Census Data'!L:L,'Census Data'!$A:$A,$A1776))/SUMIFS('Census Data'!$F:$F,'Census Data'!$A:$A,$A1776)</f>
        <v>4.4092563493022818E-2</v>
      </c>
      <c r="H1776" s="14">
        <f>SUM(SUMIFS('Census Data'!O:O,'Census Data'!$A:$A,$A1776),SUMIFS('Census Data'!P:P,'Census Data'!$A:$A,$A1776))/SUMIFS('Census Data'!$F:$F,'Census Data'!$A:$A,$A1776)</f>
        <v>6.7958687564634622E-3</v>
      </c>
      <c r="I1776" s="16">
        <f t="shared" si="54"/>
        <v>3.6813194192621301E-2</v>
      </c>
      <c r="J1776" s="14">
        <f>SUM(SUMIFS('Census Data'!W:W,'Census Data'!$A:$A,$A1776),SUMIFS('Census Data'!X:X,'Census Data'!$A:$A,$A1776))/SUMIFS('Census Data'!$F:$F,'Census Data'!$A:$A,$A1776)</f>
        <v>0.60691405777831497</v>
      </c>
      <c r="K1776" s="16">
        <f t="shared" si="55"/>
        <v>0.39308594222168503</v>
      </c>
      <c r="L1776" s="19">
        <f>'EPA Data'!D1777/SUM('EPA Data'!D:D)</f>
        <v>6.1124471325423155E-5</v>
      </c>
      <c r="M1776" s="19">
        <f>'EPA Data'!E1777/SUM('EPA Data'!E:E)</f>
        <v>5.8534869622420229E-5</v>
      </c>
      <c r="N1776" s="19">
        <f>'EPA Data'!F1777/SUM('EPA Data'!F:F)</f>
        <v>1.7770716366533824E-4</v>
      </c>
      <c r="O1776" s="19">
        <f>'EPA Data'!G1777/SUM('EPA Data'!G:G)</f>
        <v>4.250528786405263E-5</v>
      </c>
      <c r="P1776" s="19">
        <f>'EPA Data'!H1777/SUM('EPA Data'!H:H)</f>
        <v>5.1843935110940502E-5</v>
      </c>
      <c r="Q1776" s="19">
        <f>'EPA Data'!I1777/SUM('EPA Data'!I:I)</f>
        <v>1.0348923032656526E-4</v>
      </c>
      <c r="R1776" s="19">
        <f>'EPA Data'!J1777/SUM('EPA Data'!J:J)</f>
        <v>8.2207431997630113E-5</v>
      </c>
      <c r="S1776" s="19">
        <f>'EPA Data'!K1777/SUM('EPA Data'!K:K)</f>
        <v>2.4964291633483267E-4</v>
      </c>
      <c r="T1776" s="19">
        <f>'EPA Data'!L1777/SUM('EPA Data'!L:L)</f>
        <v>2.7543277015644994E-4</v>
      </c>
      <c r="U1776" s="19">
        <f>'EPA Data'!M1777/SUM('EPA Data'!M:M)</f>
        <v>2.6431184206582806E-5</v>
      </c>
      <c r="V1776" s="19">
        <f>'EPA Data'!N1777/SUM('EPA Data'!N:N)</f>
        <v>2.1036325326080453E-5</v>
      </c>
      <c r="W1776" s="19">
        <f>'EPA Data'!O1777/SUM('EPA Data'!O:O)</f>
        <v>3.6777316167572263E-5</v>
      </c>
      <c r="X1776" s="19">
        <f>'EPA Data'!P1777/SUM('EPA Data'!P:P)</f>
        <v>1.7713451911065836E-4</v>
      </c>
    </row>
    <row r="1777" spans="1:24" x14ac:dyDescent="0.35">
      <c r="A1777" s="13" t="s">
        <v>2930</v>
      </c>
      <c r="B1777" s="13" t="s">
        <v>2904</v>
      </c>
      <c r="C1777" s="18" t="s">
        <v>255</v>
      </c>
      <c r="D1777" s="14">
        <f>SUMIFS('Census Data'!G:G,'Census Data'!$A:$A,$A1777)/SUMIFS('Census Data'!$F:$F,'Census Data'!$A:$A,$A1777)</f>
        <v>0.48993387940392774</v>
      </c>
      <c r="E1777" s="16">
        <f>SUMIFS('Census Data'!H:H,'Census Data'!$A:$A,$A1777)/SUMIFS('Census Data'!$F:$F,'Census Data'!$A:$A,$A1777)</f>
        <v>0.51006612059607226</v>
      </c>
      <c r="F1777" s="14">
        <f>SUM(SUMIFS('Census Data'!I:I,'Census Data'!$A:$A,$A1777),SUMIFS('Census Data'!J:J,'Census Data'!$A:$A,$A1777))/SUMIFS('Census Data'!$F:$F,'Census Data'!$A:$A,$A1777)</f>
        <v>0.91655975525510702</v>
      </c>
      <c r="G1777" s="14">
        <f>SUM(SUMIFS('Census Data'!K:K,'Census Data'!$A:$A,$A1777),SUMIFS('Census Data'!L:L,'Census Data'!$A:$A,$A1777))/SUMIFS('Census Data'!$F:$F,'Census Data'!$A:$A,$A1777)</f>
        <v>1.1102338892726734E-2</v>
      </c>
      <c r="H1777" s="14">
        <f>SUM(SUMIFS('Census Data'!O:O,'Census Data'!$A:$A,$A1777),SUMIFS('Census Data'!P:P,'Census Data'!$A:$A,$A1777))/SUMIFS('Census Data'!$F:$F,'Census Data'!$A:$A,$A1777)</f>
        <v>6.858778249284516E-3</v>
      </c>
      <c r="I1777" s="16">
        <f t="shared" si="54"/>
        <v>6.547912760288177E-2</v>
      </c>
      <c r="J1777" s="14">
        <f>SUM(SUMIFS('Census Data'!W:W,'Census Data'!$A:$A,$A1777),SUMIFS('Census Data'!X:X,'Census Data'!$A:$A,$A1777))/SUMIFS('Census Data'!$F:$F,'Census Data'!$A:$A,$A1777)</f>
        <v>0.32177045297542683</v>
      </c>
      <c r="K1777" s="16">
        <f t="shared" si="55"/>
        <v>0.67822954702457317</v>
      </c>
      <c r="L1777" s="19">
        <f>'EPA Data'!D1778/SUM('EPA Data'!D:D)</f>
        <v>3.52873128395609E-6</v>
      </c>
      <c r="M1777" s="19">
        <f>'EPA Data'!E1778/SUM('EPA Data'!E:E)</f>
        <v>4.5906208217297136E-6</v>
      </c>
      <c r="N1777" s="19">
        <f>'EPA Data'!F1778/SUM('EPA Data'!F:F)</f>
        <v>1.5006696129407089E-5</v>
      </c>
      <c r="O1777" s="19">
        <f>'EPA Data'!G1778/SUM('EPA Data'!G:G)</f>
        <v>4.351311618995316E-6</v>
      </c>
      <c r="P1777" s="19">
        <f>'EPA Data'!H1778/SUM('EPA Data'!H:H)</f>
        <v>4.9023522026349307E-6</v>
      </c>
      <c r="Q1777" s="19">
        <f>'EPA Data'!I1778/SUM('EPA Data'!I:I)</f>
        <v>1.0836830804677108E-5</v>
      </c>
      <c r="R1777" s="19">
        <f>'EPA Data'!J1778/SUM('EPA Data'!J:J)</f>
        <v>3.7724084898300875E-6</v>
      </c>
      <c r="S1777" s="19">
        <f>'EPA Data'!K1778/SUM('EPA Data'!K:K)</f>
        <v>9.8095384047193934E-6</v>
      </c>
      <c r="T1777" s="19">
        <f>'EPA Data'!L1778/SUM('EPA Data'!L:L)</f>
        <v>1.5138049056253539E-5</v>
      </c>
      <c r="U1777" s="19">
        <f>'EPA Data'!M1778/SUM('EPA Data'!M:M)</f>
        <v>2.7782845414705678E-6</v>
      </c>
      <c r="V1777" s="19">
        <f>'EPA Data'!N1778/SUM('EPA Data'!N:N)</f>
        <v>1.9375733986378236E-6</v>
      </c>
      <c r="W1777" s="19">
        <f>'EPA Data'!O1778/SUM('EPA Data'!O:O)</f>
        <v>3.3823265244959762E-6</v>
      </c>
      <c r="X1777" s="19">
        <f>'EPA Data'!P1778/SUM('EPA Data'!P:P)</f>
        <v>1.3983075475304415E-5</v>
      </c>
    </row>
    <row r="1778" spans="1:24" x14ac:dyDescent="0.35">
      <c r="A1778" s="13" t="s">
        <v>2931</v>
      </c>
      <c r="B1778" s="13" t="s">
        <v>2904</v>
      </c>
      <c r="C1778" s="18" t="s">
        <v>2932</v>
      </c>
      <c r="D1778" s="14">
        <f>SUMIFS('Census Data'!G:G,'Census Data'!$A:$A,$A1778)/SUMIFS('Census Data'!$F:$F,'Census Data'!$A:$A,$A1778)</f>
        <v>0.51622039134912456</v>
      </c>
      <c r="E1778" s="16">
        <f>SUMIFS('Census Data'!H:H,'Census Data'!$A:$A,$A1778)/SUMIFS('Census Data'!$F:$F,'Census Data'!$A:$A,$A1778)</f>
        <v>0.48377960865087538</v>
      </c>
      <c r="F1778" s="14">
        <f>SUM(SUMIFS('Census Data'!I:I,'Census Data'!$A:$A,$A1778),SUMIFS('Census Data'!J:J,'Census Data'!$A:$A,$A1778))/SUMIFS('Census Data'!$F:$F,'Census Data'!$A:$A,$A1778)</f>
        <v>0.87399588053553035</v>
      </c>
      <c r="G1778" s="14">
        <f>SUM(SUMIFS('Census Data'!K:K,'Census Data'!$A:$A,$A1778),SUMIFS('Census Data'!L:L,'Census Data'!$A:$A,$A1778))/SUMIFS('Census Data'!$F:$F,'Census Data'!$A:$A,$A1778)</f>
        <v>1.4263645726055613E-2</v>
      </c>
      <c r="H1778" s="14">
        <f>SUM(SUMIFS('Census Data'!O:O,'Census Data'!$A:$A,$A1778),SUMIFS('Census Data'!P:P,'Census Data'!$A:$A,$A1778))/SUMIFS('Census Data'!$F:$F,'Census Data'!$A:$A,$A1778)</f>
        <v>6.9309989701338823E-2</v>
      </c>
      <c r="I1778" s="16">
        <f t="shared" si="54"/>
        <v>4.2430484037075167E-2</v>
      </c>
      <c r="J1778" s="14">
        <f>SUM(SUMIFS('Census Data'!W:W,'Census Data'!$A:$A,$A1778),SUMIFS('Census Data'!X:X,'Census Data'!$A:$A,$A1778))/SUMIFS('Census Data'!$F:$F,'Census Data'!$A:$A,$A1778)</f>
        <v>0.17770339855818743</v>
      </c>
      <c r="K1778" s="16">
        <f t="shared" si="55"/>
        <v>0.8222966014418126</v>
      </c>
      <c r="L1778" s="19">
        <f>'EPA Data'!D1779/SUM('EPA Data'!D:D)</f>
        <v>3.4618761770984919E-6</v>
      </c>
      <c r="M1778" s="19">
        <f>'EPA Data'!E1779/SUM('EPA Data'!E:E)</f>
        <v>5.0765899958879261E-6</v>
      </c>
      <c r="N1778" s="19">
        <f>'EPA Data'!F1779/SUM('EPA Data'!F:F)</f>
        <v>1.1400239138075889E-5</v>
      </c>
      <c r="O1778" s="19">
        <f>'EPA Data'!G1779/SUM('EPA Data'!G:G)</f>
        <v>6.5398919519704363E-6</v>
      </c>
      <c r="P1778" s="19">
        <f>'EPA Data'!H1779/SUM('EPA Data'!H:H)</f>
        <v>5.1063527500030526E-6</v>
      </c>
      <c r="Q1778" s="19">
        <f>'EPA Data'!I1779/SUM('EPA Data'!I:I)</f>
        <v>9.8206818615980519E-6</v>
      </c>
      <c r="R1778" s="19">
        <f>'EPA Data'!J1779/SUM('EPA Data'!J:J)</f>
        <v>4.2817843685604074E-6</v>
      </c>
      <c r="S1778" s="19">
        <f>'EPA Data'!K1779/SUM('EPA Data'!K:K)</f>
        <v>9.8408042649916266E-6</v>
      </c>
      <c r="T1778" s="19">
        <f>'EPA Data'!L1779/SUM('EPA Data'!L:L)</f>
        <v>9.212801433897515E-6</v>
      </c>
      <c r="U1778" s="19">
        <f>'EPA Data'!M1779/SUM('EPA Data'!M:M)</f>
        <v>5.5716397205457885E-6</v>
      </c>
      <c r="V1778" s="19">
        <f>'EPA Data'!N1779/SUM('EPA Data'!N:N)</f>
        <v>2.5075987021820686E-6</v>
      </c>
      <c r="W1778" s="19">
        <f>'EPA Data'!O1779/SUM('EPA Data'!O:O)</f>
        <v>3.0251750432002226E-6</v>
      </c>
      <c r="X1778" s="19">
        <f>'EPA Data'!P1779/SUM('EPA Data'!P:P)</f>
        <v>1.081057544991686E-5</v>
      </c>
    </row>
    <row r="1779" spans="1:24" x14ac:dyDescent="0.35">
      <c r="A1779" s="13" t="s">
        <v>2933</v>
      </c>
      <c r="B1779" s="13" t="s">
        <v>2904</v>
      </c>
      <c r="C1779" s="18" t="s">
        <v>2934</v>
      </c>
      <c r="D1779" s="14">
        <f>SUMIFS('Census Data'!G:G,'Census Data'!$A:$A,$A1779)/SUMIFS('Census Data'!$F:$F,'Census Data'!$A:$A,$A1779)</f>
        <v>0.50361834342798706</v>
      </c>
      <c r="E1779" s="16">
        <f>SUMIFS('Census Data'!H:H,'Census Data'!$A:$A,$A1779)/SUMIFS('Census Data'!$F:$F,'Census Data'!$A:$A,$A1779)</f>
        <v>0.49638165657201289</v>
      </c>
      <c r="F1779" s="14">
        <f>SUM(SUMIFS('Census Data'!I:I,'Census Data'!$A:$A,$A1779),SUMIFS('Census Data'!J:J,'Census Data'!$A:$A,$A1779))/SUMIFS('Census Data'!$F:$F,'Census Data'!$A:$A,$A1779)</f>
        <v>0.91795799575237946</v>
      </c>
      <c r="G1779" s="14">
        <f>SUM(SUMIFS('Census Data'!K:K,'Census Data'!$A:$A,$A1779),SUMIFS('Census Data'!L:L,'Census Data'!$A:$A,$A1779))/SUMIFS('Census Data'!$F:$F,'Census Data'!$A:$A,$A1779)</f>
        <v>2.0058208133406748E-2</v>
      </c>
      <c r="H1779" s="14">
        <f>SUM(SUMIFS('Census Data'!O:O,'Census Data'!$A:$A,$A1779),SUMIFS('Census Data'!P:P,'Census Data'!$A:$A,$A1779))/SUMIFS('Census Data'!$F:$F,'Census Data'!$A:$A,$A1779)</f>
        <v>1.3608117674821049E-2</v>
      </c>
      <c r="I1779" s="16">
        <f t="shared" si="54"/>
        <v>4.8375678439392722E-2</v>
      </c>
      <c r="J1779" s="14">
        <f>SUM(SUMIFS('Census Data'!W:W,'Census Data'!$A:$A,$A1779),SUMIFS('Census Data'!X:X,'Census Data'!$A:$A,$A1779))/SUMIFS('Census Data'!$F:$F,'Census Data'!$A:$A,$A1779)</f>
        <v>0.65602139542200899</v>
      </c>
      <c r="K1779" s="16">
        <f t="shared" si="55"/>
        <v>0.34397860457799101</v>
      </c>
      <c r="L1779" s="19">
        <f>'EPA Data'!D1780/SUM('EPA Data'!D:D)</f>
        <v>1.0227534385593614E-5</v>
      </c>
      <c r="M1779" s="19">
        <f>'EPA Data'!E1780/SUM('EPA Data'!E:E)</f>
        <v>3.8796094155096632E-6</v>
      </c>
      <c r="N1779" s="19">
        <f>'EPA Data'!F1780/SUM('EPA Data'!F:F)</f>
        <v>1.5168906138073732E-5</v>
      </c>
      <c r="O1779" s="19">
        <f>'EPA Data'!G1780/SUM('EPA Data'!G:G)</f>
        <v>9.0675513393467812E-6</v>
      </c>
      <c r="P1779" s="19">
        <f>'EPA Data'!H1780/SUM('EPA Data'!H:H)</f>
        <v>5.5200427933322658E-6</v>
      </c>
      <c r="Q1779" s="19">
        <f>'EPA Data'!I1780/SUM('EPA Data'!I:I)</f>
        <v>1.8252854523729511E-5</v>
      </c>
      <c r="R1779" s="19">
        <f>'EPA Data'!J1780/SUM('EPA Data'!J:J)</f>
        <v>7.4762369253742205E-6</v>
      </c>
      <c r="S1779" s="19">
        <f>'EPA Data'!K1780/SUM('EPA Data'!K:K)</f>
        <v>6.051223999624797E-6</v>
      </c>
      <c r="T1779" s="19">
        <f>'EPA Data'!L1780/SUM('EPA Data'!L:L)</f>
        <v>1.8020308294855977E-5</v>
      </c>
      <c r="U1779" s="19">
        <f>'EPA Data'!M1780/SUM('EPA Data'!M:M)</f>
        <v>4.7209141029826053E-6</v>
      </c>
      <c r="V1779" s="19">
        <f>'EPA Data'!N1780/SUM('EPA Data'!N:N)</f>
        <v>1.9673105693476544E-6</v>
      </c>
      <c r="W1779" s="19">
        <f>'EPA Data'!O1780/SUM('EPA Data'!O:O)</f>
        <v>4.7011286444235757E-6</v>
      </c>
      <c r="X1779" s="19">
        <f>'EPA Data'!P1780/SUM('EPA Data'!P:P)</f>
        <v>9.0080128153404204E-6</v>
      </c>
    </row>
    <row r="1780" spans="1:24" x14ac:dyDescent="0.35">
      <c r="A1780" s="13" t="s">
        <v>2935</v>
      </c>
      <c r="B1780" s="13" t="s">
        <v>2904</v>
      </c>
      <c r="C1780" s="18" t="s">
        <v>2936</v>
      </c>
      <c r="D1780" s="14">
        <f>SUMIFS('Census Data'!G:G,'Census Data'!$A:$A,$A1780)/SUMIFS('Census Data'!$F:$F,'Census Data'!$A:$A,$A1780)</f>
        <v>0.48336168111489081</v>
      </c>
      <c r="E1780" s="16">
        <f>SUMIFS('Census Data'!H:H,'Census Data'!$A:$A,$A1780)/SUMIFS('Census Data'!$F:$F,'Census Data'!$A:$A,$A1780)</f>
        <v>0.51663831888510914</v>
      </c>
      <c r="F1780" s="14">
        <f>SUM(SUMIFS('Census Data'!I:I,'Census Data'!$A:$A,$A1780),SUMIFS('Census Data'!J:J,'Census Data'!$A:$A,$A1780))/SUMIFS('Census Data'!$F:$F,'Census Data'!$A:$A,$A1780)</f>
        <v>0.14770108636014484</v>
      </c>
      <c r="G1780" s="14">
        <f>SUM(SUMIFS('Census Data'!K:K,'Census Data'!$A:$A,$A1780),SUMIFS('Census Data'!L:L,'Census Data'!$A:$A,$A1780))/SUMIFS('Census Data'!$F:$F,'Census Data'!$A:$A,$A1780)</f>
        <v>6.0627674750356637E-3</v>
      </c>
      <c r="H1780" s="14">
        <f>SUM(SUMIFS('Census Data'!O:O,'Census Data'!$A:$A,$A1780),SUMIFS('Census Data'!P:P,'Census Data'!$A:$A,$A1780))/SUMIFS('Census Data'!$F:$F,'Census Data'!$A:$A,$A1780)</f>
        <v>1.1618018215735762E-2</v>
      </c>
      <c r="I1780" s="16">
        <f t="shared" si="54"/>
        <v>0.83461812794908374</v>
      </c>
      <c r="J1780" s="14">
        <f>SUM(SUMIFS('Census Data'!W:W,'Census Data'!$A:$A,$A1780),SUMIFS('Census Data'!X:X,'Census Data'!$A:$A,$A1780))/SUMIFS('Census Data'!$F:$F,'Census Data'!$A:$A,$A1780)</f>
        <v>0.11908811587841545</v>
      </c>
      <c r="K1780" s="16">
        <f t="shared" si="55"/>
        <v>0.88091188412158461</v>
      </c>
      <c r="L1780" s="19">
        <f>'EPA Data'!D1781/SUM('EPA Data'!D:D)</f>
        <v>4.399702494540334E-5</v>
      </c>
      <c r="M1780" s="19">
        <f>'EPA Data'!E1781/SUM('EPA Data'!E:E)</f>
        <v>3.3903297336597655E-5</v>
      </c>
      <c r="N1780" s="19">
        <f>'EPA Data'!F1781/SUM('EPA Data'!F:F)</f>
        <v>6.0971174707438921E-5</v>
      </c>
      <c r="O1780" s="19">
        <f>'EPA Data'!G1781/SUM('EPA Data'!G:G)</f>
        <v>2.7157270080683638E-5</v>
      </c>
      <c r="P1780" s="19">
        <f>'EPA Data'!H1781/SUM('EPA Data'!H:H)</f>
        <v>2.0297207192749444E-5</v>
      </c>
      <c r="Q1780" s="19">
        <f>'EPA Data'!I1781/SUM('EPA Data'!I:I)</f>
        <v>5.6990723459067252E-5</v>
      </c>
      <c r="R1780" s="19">
        <f>'EPA Data'!J1781/SUM('EPA Data'!J:J)</f>
        <v>3.0581220944231753E-5</v>
      </c>
      <c r="S1780" s="19">
        <f>'EPA Data'!K1781/SUM('EPA Data'!K:K)</f>
        <v>3.0608798248267422E-5</v>
      </c>
      <c r="T1780" s="19">
        <f>'EPA Data'!L1781/SUM('EPA Data'!L:L)</f>
        <v>4.1148274446229841E-5</v>
      </c>
      <c r="U1780" s="19">
        <f>'EPA Data'!M1781/SUM('EPA Data'!M:M)</f>
        <v>1.4535823797424557E-5</v>
      </c>
      <c r="V1780" s="19">
        <f>'EPA Data'!N1781/SUM('EPA Data'!N:N)</f>
        <v>7.2169630333850702E-6</v>
      </c>
      <c r="W1780" s="19">
        <f>'EPA Data'!O1781/SUM('EPA Data'!O:O)</f>
        <v>1.5401315301818946E-5</v>
      </c>
      <c r="X1780" s="19">
        <f>'EPA Data'!P1781/SUM('EPA Data'!P:P)</f>
        <v>3.5935175836139371E-5</v>
      </c>
    </row>
    <row r="1781" spans="1:24" x14ac:dyDescent="0.35">
      <c r="A1781" s="13" t="s">
        <v>2937</v>
      </c>
      <c r="B1781" s="13" t="s">
        <v>2904</v>
      </c>
      <c r="C1781" s="18" t="s">
        <v>2938</v>
      </c>
      <c r="D1781" s="14">
        <f>SUMIFS('Census Data'!G:G,'Census Data'!$A:$A,$A1781)/SUMIFS('Census Data'!$F:$F,'Census Data'!$A:$A,$A1781)</f>
        <v>0.51649139579349901</v>
      </c>
      <c r="E1781" s="16">
        <f>SUMIFS('Census Data'!H:H,'Census Data'!$A:$A,$A1781)/SUMIFS('Census Data'!$F:$F,'Census Data'!$A:$A,$A1781)</f>
        <v>0.48350860420650094</v>
      </c>
      <c r="F1781" s="14">
        <f>SUM(SUMIFS('Census Data'!I:I,'Census Data'!$A:$A,$A1781),SUMIFS('Census Data'!J:J,'Census Data'!$A:$A,$A1781))/SUMIFS('Census Data'!$F:$F,'Census Data'!$A:$A,$A1781)</f>
        <v>0.92519120458891013</v>
      </c>
      <c r="G1781" s="14">
        <f>SUM(SUMIFS('Census Data'!K:K,'Census Data'!$A:$A,$A1781),SUMIFS('Census Data'!L:L,'Census Data'!$A:$A,$A1781))/SUMIFS('Census Data'!$F:$F,'Census Data'!$A:$A,$A1781)</f>
        <v>1.2667304015296367E-2</v>
      </c>
      <c r="H1781" s="14">
        <f>SUM(SUMIFS('Census Data'!O:O,'Census Data'!$A:$A,$A1781),SUMIFS('Census Data'!P:P,'Census Data'!$A:$A,$A1781))/SUMIFS('Census Data'!$F:$F,'Census Data'!$A:$A,$A1781)</f>
        <v>6.6921606118546849E-3</v>
      </c>
      <c r="I1781" s="16">
        <f t="shared" si="54"/>
        <v>5.5449330783938766E-2</v>
      </c>
      <c r="J1781" s="14">
        <f>SUM(SUMIFS('Census Data'!W:W,'Census Data'!$A:$A,$A1781),SUMIFS('Census Data'!X:X,'Census Data'!$A:$A,$A1781))/SUMIFS('Census Data'!$F:$F,'Census Data'!$A:$A,$A1781)</f>
        <v>0.79302103250478007</v>
      </c>
      <c r="K1781" s="16">
        <f t="shared" si="55"/>
        <v>0.20697896749521993</v>
      </c>
      <c r="L1781" s="19">
        <f>'EPA Data'!D1782/SUM('EPA Data'!D:D)</f>
        <v>7.1496519842454297E-7</v>
      </c>
      <c r="M1781" s="19">
        <f>'EPA Data'!E1782/SUM('EPA Data'!E:E)</f>
        <v>1.3764651137614458E-6</v>
      </c>
      <c r="N1781" s="19">
        <f>'EPA Data'!F1782/SUM('EPA Data'!F:F)</f>
        <v>3.2222179031604955E-6</v>
      </c>
      <c r="O1781" s="19">
        <f>'EPA Data'!G1782/SUM('EPA Data'!G:G)</f>
        <v>9.285220933422069E-7</v>
      </c>
      <c r="P1781" s="19">
        <f>'EPA Data'!H1782/SUM('EPA Data'!H:H)</f>
        <v>1.3077901083991693E-6</v>
      </c>
      <c r="Q1781" s="19">
        <f>'EPA Data'!I1782/SUM('EPA Data'!I:I)</f>
        <v>2.2360450594902084E-6</v>
      </c>
      <c r="R1781" s="19">
        <f>'EPA Data'!J1782/SUM('EPA Data'!J:J)</f>
        <v>7.3971560329087222E-7</v>
      </c>
      <c r="S1781" s="19">
        <f>'EPA Data'!K1782/SUM('EPA Data'!K:K)</f>
        <v>2.7733427344342873E-6</v>
      </c>
      <c r="T1781" s="19">
        <f>'EPA Data'!L1782/SUM('EPA Data'!L:L)</f>
        <v>2.7994421441431492E-6</v>
      </c>
      <c r="U1781" s="19">
        <f>'EPA Data'!M1782/SUM('EPA Data'!M:M)</f>
        <v>7.6868387131909127E-7</v>
      </c>
      <c r="V1781" s="19">
        <f>'EPA Data'!N1782/SUM('EPA Data'!N:N)</f>
        <v>5.6693394124968044E-7</v>
      </c>
      <c r="W1781" s="19">
        <f>'EPA Data'!O1782/SUM('EPA Data'!O:O)</f>
        <v>7.8508577409547339E-7</v>
      </c>
      <c r="X1781" s="19">
        <f>'EPA Data'!P1782/SUM('EPA Data'!P:P)</f>
        <v>4.2175167230134361E-6</v>
      </c>
    </row>
    <row r="1782" spans="1:24" x14ac:dyDescent="0.35">
      <c r="A1782" s="13" t="s">
        <v>2939</v>
      </c>
      <c r="B1782" s="13" t="s">
        <v>2904</v>
      </c>
      <c r="C1782" s="18" t="s">
        <v>519</v>
      </c>
      <c r="D1782" s="14">
        <f>SUMIFS('Census Data'!G:G,'Census Data'!$A:$A,$A1782)/SUMIFS('Census Data'!$F:$F,'Census Data'!$A:$A,$A1782)</f>
        <v>0.52663079531215451</v>
      </c>
      <c r="E1782" s="16">
        <f>SUMIFS('Census Data'!H:H,'Census Data'!$A:$A,$A1782)/SUMIFS('Census Data'!$F:$F,'Census Data'!$A:$A,$A1782)</f>
        <v>0.47336920468784549</v>
      </c>
      <c r="F1782" s="14">
        <f>SUM(SUMIFS('Census Data'!I:I,'Census Data'!$A:$A,$A1782),SUMIFS('Census Data'!J:J,'Census Data'!$A:$A,$A1782))/SUMIFS('Census Data'!$F:$F,'Census Data'!$A:$A,$A1782)</f>
        <v>0.82184712906316804</v>
      </c>
      <c r="G1782" s="14">
        <f>SUM(SUMIFS('Census Data'!K:K,'Census Data'!$A:$A,$A1782),SUMIFS('Census Data'!L:L,'Census Data'!$A:$A,$A1782))/SUMIFS('Census Data'!$F:$F,'Census Data'!$A:$A,$A1782)</f>
        <v>4.5109456770103931E-2</v>
      </c>
      <c r="H1782" s="14">
        <f>SUM(SUMIFS('Census Data'!O:O,'Census Data'!$A:$A,$A1782),SUMIFS('Census Data'!P:P,'Census Data'!$A:$A,$A1782))/SUMIFS('Census Data'!$F:$F,'Census Data'!$A:$A,$A1782)</f>
        <v>1.7085575292990346E-2</v>
      </c>
      <c r="I1782" s="16">
        <f t="shared" si="54"/>
        <v>0.11595783887373767</v>
      </c>
      <c r="J1782" s="14">
        <f>SUM(SUMIFS('Census Data'!W:W,'Census Data'!$A:$A,$A1782),SUMIFS('Census Data'!X:X,'Census Data'!$A:$A,$A1782))/SUMIFS('Census Data'!$F:$F,'Census Data'!$A:$A,$A1782)</f>
        <v>0.38575956364708486</v>
      </c>
      <c r="K1782" s="16">
        <f t="shared" si="55"/>
        <v>0.61424043635291514</v>
      </c>
      <c r="L1782" s="19">
        <f>'EPA Data'!D1783/SUM('EPA Data'!D:D)</f>
        <v>1.3907901974988521E-5</v>
      </c>
      <c r="M1782" s="19">
        <f>'EPA Data'!E1783/SUM('EPA Data'!E:E)</f>
        <v>1.2547031184875879E-5</v>
      </c>
      <c r="N1782" s="19">
        <f>'EPA Data'!F1783/SUM('EPA Data'!F:F)</f>
        <v>4.6155898481722495E-5</v>
      </c>
      <c r="O1782" s="19">
        <f>'EPA Data'!G1783/SUM('EPA Data'!G:G)</f>
        <v>2.1722969834022352E-5</v>
      </c>
      <c r="P1782" s="19">
        <f>'EPA Data'!H1783/SUM('EPA Data'!H:H)</f>
        <v>1.5660696508086499E-5</v>
      </c>
      <c r="Q1782" s="19">
        <f>'EPA Data'!I1783/SUM('EPA Data'!I:I)</f>
        <v>3.8885962396451382E-5</v>
      </c>
      <c r="R1782" s="19">
        <f>'EPA Data'!J1783/SUM('EPA Data'!J:J)</f>
        <v>1.8428557239566871E-5</v>
      </c>
      <c r="S1782" s="19">
        <f>'EPA Data'!K1783/SUM('EPA Data'!K:K)</f>
        <v>2.97901704580591E-5</v>
      </c>
      <c r="T1782" s="19">
        <f>'EPA Data'!L1783/SUM('EPA Data'!L:L)</f>
        <v>5.5435866993730315E-5</v>
      </c>
      <c r="U1782" s="19">
        <f>'EPA Data'!M1783/SUM('EPA Data'!M:M)</f>
        <v>1.1500740219854584E-5</v>
      </c>
      <c r="V1782" s="19">
        <f>'EPA Data'!N1783/SUM('EPA Data'!N:N)</f>
        <v>6.8629130770633376E-6</v>
      </c>
      <c r="W1782" s="19">
        <f>'EPA Data'!O1783/SUM('EPA Data'!O:O)</f>
        <v>1.134228801506891E-5</v>
      </c>
      <c r="X1782" s="19">
        <f>'EPA Data'!P1783/SUM('EPA Data'!P:P)</f>
        <v>3.3151465198093481E-5</v>
      </c>
    </row>
    <row r="1783" spans="1:24" x14ac:dyDescent="0.35">
      <c r="A1783" s="13" t="s">
        <v>2940</v>
      </c>
      <c r="B1783" s="13" t="s">
        <v>2904</v>
      </c>
      <c r="C1783" s="18" t="s">
        <v>2941</v>
      </c>
      <c r="D1783" s="14">
        <f>SUMIFS('Census Data'!G:G,'Census Data'!$A:$A,$A1783)/SUMIFS('Census Data'!$F:$F,'Census Data'!$A:$A,$A1783)</f>
        <v>0.49365206450874988</v>
      </c>
      <c r="E1783" s="16">
        <f>SUMIFS('Census Data'!H:H,'Census Data'!$A:$A,$A1783)/SUMIFS('Census Data'!$F:$F,'Census Data'!$A:$A,$A1783)</f>
        <v>0.50634793549125012</v>
      </c>
      <c r="F1783" s="14">
        <f>SUM(SUMIFS('Census Data'!I:I,'Census Data'!$A:$A,$A1783),SUMIFS('Census Data'!J:J,'Census Data'!$A:$A,$A1783))/SUMIFS('Census Data'!$F:$F,'Census Data'!$A:$A,$A1783)</f>
        <v>0.91112890312249795</v>
      </c>
      <c r="G1783" s="14">
        <f>SUM(SUMIFS('Census Data'!K:K,'Census Data'!$A:$A,$A1783),SUMIFS('Census Data'!L:L,'Census Data'!$A:$A,$A1783))/SUMIFS('Census Data'!$F:$F,'Census Data'!$A:$A,$A1783)</f>
        <v>2.1502916619009493E-2</v>
      </c>
      <c r="H1783" s="14">
        <f>SUM(SUMIFS('Census Data'!O:O,'Census Data'!$A:$A,$A1783),SUMIFS('Census Data'!P:P,'Census Data'!$A:$A,$A1783))/SUMIFS('Census Data'!$F:$F,'Census Data'!$A:$A,$A1783)</f>
        <v>1.1552098821914675E-2</v>
      </c>
      <c r="I1783" s="16">
        <f t="shared" si="54"/>
        <v>5.5816081436577902E-2</v>
      </c>
      <c r="J1783" s="14">
        <f>SUM(SUMIFS('Census Data'!W:W,'Census Data'!$A:$A,$A1783),SUMIFS('Census Data'!X:X,'Census Data'!$A:$A,$A1783))/SUMIFS('Census Data'!$F:$F,'Census Data'!$A:$A,$A1783)</f>
        <v>0.44355484387510008</v>
      </c>
      <c r="K1783" s="16">
        <f t="shared" si="55"/>
        <v>0.55644515612489998</v>
      </c>
      <c r="L1783" s="19">
        <f>'EPA Data'!D1784/SUM('EPA Data'!D:D)</f>
        <v>2.0110306027126644E-6</v>
      </c>
      <c r="M1783" s="19">
        <f>'EPA Data'!E1784/SUM('EPA Data'!E:E)</f>
        <v>4.5378147477468376E-6</v>
      </c>
      <c r="N1783" s="19">
        <f>'EPA Data'!F1784/SUM('EPA Data'!F:F)</f>
        <v>1.1027423617656241E-5</v>
      </c>
      <c r="O1783" s="19">
        <f>'EPA Data'!G1784/SUM('EPA Data'!G:G)</f>
        <v>2.7879863663675362E-6</v>
      </c>
      <c r="P1783" s="19">
        <f>'EPA Data'!H1784/SUM('EPA Data'!H:H)</f>
        <v>4.0085793485859012E-6</v>
      </c>
      <c r="Q1783" s="19">
        <f>'EPA Data'!I1784/SUM('EPA Data'!I:I)</f>
        <v>5.5317044983825937E-6</v>
      </c>
      <c r="R1783" s="19">
        <f>'EPA Data'!J1784/SUM('EPA Data'!J:J)</f>
        <v>1.9017856340956998E-6</v>
      </c>
      <c r="S1783" s="19">
        <f>'EPA Data'!K1784/SUM('EPA Data'!K:K)</f>
        <v>9.2298748379839673E-6</v>
      </c>
      <c r="T1783" s="19">
        <f>'EPA Data'!L1784/SUM('EPA Data'!L:L)</f>
        <v>9.9425087306945071E-6</v>
      </c>
      <c r="U1783" s="19">
        <f>'EPA Data'!M1784/SUM('EPA Data'!M:M)</f>
        <v>1.3629704552392332E-6</v>
      </c>
      <c r="V1783" s="19">
        <f>'EPA Data'!N1784/SUM('EPA Data'!N:N)</f>
        <v>1.4627963390022946E-6</v>
      </c>
      <c r="W1783" s="19">
        <f>'EPA Data'!O1784/SUM('EPA Data'!O:O)</f>
        <v>2.0643287577294689E-6</v>
      </c>
      <c r="X1783" s="19">
        <f>'EPA Data'!P1784/SUM('EPA Data'!P:P)</f>
        <v>1.4633188691881273E-5</v>
      </c>
    </row>
    <row r="1784" spans="1:24" x14ac:dyDescent="0.35">
      <c r="A1784" s="13" t="s">
        <v>2942</v>
      </c>
      <c r="B1784" s="13" t="s">
        <v>2904</v>
      </c>
      <c r="C1784" s="18" t="s">
        <v>2943</v>
      </c>
      <c r="D1784" s="14">
        <f>SUMIFS('Census Data'!G:G,'Census Data'!$A:$A,$A1784)/SUMIFS('Census Data'!$F:$F,'Census Data'!$A:$A,$A1784)</f>
        <v>0.49276511397423189</v>
      </c>
      <c r="E1784" s="16">
        <f>SUMIFS('Census Data'!H:H,'Census Data'!$A:$A,$A1784)/SUMIFS('Census Data'!$F:$F,'Census Data'!$A:$A,$A1784)</f>
        <v>0.50723488602576805</v>
      </c>
      <c r="F1784" s="14">
        <f>SUM(SUMIFS('Census Data'!I:I,'Census Data'!$A:$A,$A1784),SUMIFS('Census Data'!J:J,'Census Data'!$A:$A,$A1784))/SUMIFS('Census Data'!$F:$F,'Census Data'!$A:$A,$A1784)</f>
        <v>0.74477205153617443</v>
      </c>
      <c r="G1784" s="14">
        <f>SUM(SUMIFS('Census Data'!K:K,'Census Data'!$A:$A,$A1784),SUMIFS('Census Data'!L:L,'Census Data'!$A:$A,$A1784))/SUMIFS('Census Data'!$F:$F,'Census Data'!$A:$A,$A1784)</f>
        <v>8.8949454905847374E-3</v>
      </c>
      <c r="H1784" s="14">
        <f>SUM(SUMIFS('Census Data'!O:O,'Census Data'!$A:$A,$A1784),SUMIFS('Census Data'!P:P,'Census Data'!$A:$A,$A1784))/SUMIFS('Census Data'!$F:$F,'Census Data'!$A:$A,$A1784)</f>
        <v>8.9692765113974227E-3</v>
      </c>
      <c r="I1784" s="16">
        <f t="shared" si="54"/>
        <v>0.23736372646184334</v>
      </c>
      <c r="J1784" s="14">
        <f>SUM(SUMIFS('Census Data'!W:W,'Census Data'!$A:$A,$A1784),SUMIFS('Census Data'!X:X,'Census Data'!$A:$A,$A1784))/SUMIFS('Census Data'!$F:$F,'Census Data'!$A:$A,$A1784)</f>
        <v>0.67358771060455902</v>
      </c>
      <c r="K1784" s="16">
        <f t="shared" si="55"/>
        <v>0.32641228939544098</v>
      </c>
      <c r="L1784" s="19">
        <f>'EPA Data'!D1785/SUM('EPA Data'!D:D)</f>
        <v>1.11494561574297E-5</v>
      </c>
      <c r="M1784" s="19">
        <f>'EPA Data'!E1785/SUM('EPA Data'!E:E)</f>
        <v>1.6734836155484312E-5</v>
      </c>
      <c r="N1784" s="19">
        <f>'EPA Data'!F1785/SUM('EPA Data'!F:F)</f>
        <v>3.3243826013175489E-5</v>
      </c>
      <c r="O1784" s="19">
        <f>'EPA Data'!G1785/SUM('EPA Data'!G:G)</f>
        <v>1.2269223464833117E-5</v>
      </c>
      <c r="P1784" s="19">
        <f>'EPA Data'!H1785/SUM('EPA Data'!H:H)</f>
        <v>1.2724973364735611E-5</v>
      </c>
      <c r="Q1784" s="19">
        <f>'EPA Data'!I1785/SUM('EPA Data'!I:I)</f>
        <v>2.8633349433089633E-5</v>
      </c>
      <c r="R1784" s="19">
        <f>'EPA Data'!J1785/SUM('EPA Data'!J:J)</f>
        <v>1.3510748543751132E-5</v>
      </c>
      <c r="S1784" s="19">
        <f>'EPA Data'!K1785/SUM('EPA Data'!K:K)</f>
        <v>3.906106659308975E-5</v>
      </c>
      <c r="T1784" s="19">
        <f>'EPA Data'!L1785/SUM('EPA Data'!L:L)</f>
        <v>2.5199453420824037E-5</v>
      </c>
      <c r="U1784" s="19">
        <f>'EPA Data'!M1785/SUM('EPA Data'!M:M)</f>
        <v>1.0774593808315421E-5</v>
      </c>
      <c r="V1784" s="19">
        <f>'EPA Data'!N1785/SUM('EPA Data'!N:N)</f>
        <v>5.8498856029737344E-6</v>
      </c>
      <c r="W1784" s="19">
        <f>'EPA Data'!O1785/SUM('EPA Data'!O:O)</f>
        <v>9.0080085558420725E-6</v>
      </c>
      <c r="X1784" s="19">
        <f>'EPA Data'!P1785/SUM('EPA Data'!P:P)</f>
        <v>2.9540158563532979E-5</v>
      </c>
    </row>
    <row r="1785" spans="1:24" x14ac:dyDescent="0.35">
      <c r="A1785" s="13" t="s">
        <v>2944</v>
      </c>
      <c r="B1785" s="13" t="s">
        <v>2904</v>
      </c>
      <c r="C1785" s="18" t="s">
        <v>2666</v>
      </c>
      <c r="D1785" s="14">
        <f>SUMIFS('Census Data'!G:G,'Census Data'!$A:$A,$A1785)/SUMIFS('Census Data'!$F:$F,'Census Data'!$A:$A,$A1785)</f>
        <v>0.50260579528872207</v>
      </c>
      <c r="E1785" s="16">
        <f>SUMIFS('Census Data'!H:H,'Census Data'!$A:$A,$A1785)/SUMIFS('Census Data'!$F:$F,'Census Data'!$A:$A,$A1785)</f>
        <v>0.49739420471127788</v>
      </c>
      <c r="F1785" s="14">
        <f>SUM(SUMIFS('Census Data'!I:I,'Census Data'!$A:$A,$A1785),SUMIFS('Census Data'!J:J,'Census Data'!$A:$A,$A1785))/SUMIFS('Census Data'!$F:$F,'Census Data'!$A:$A,$A1785)</f>
        <v>0.90994371482176362</v>
      </c>
      <c r="G1785" s="14">
        <f>SUM(SUMIFS('Census Data'!K:K,'Census Data'!$A:$A,$A1785),SUMIFS('Census Data'!L:L,'Census Data'!$A:$A,$A1785))/SUMIFS('Census Data'!$F:$F,'Census Data'!$A:$A,$A1785)</f>
        <v>2.82989368355222E-2</v>
      </c>
      <c r="H1785" s="14">
        <f>SUM(SUMIFS('Census Data'!O:O,'Census Data'!$A:$A,$A1785),SUMIFS('Census Data'!P:P,'Census Data'!$A:$A,$A1785))/SUMIFS('Census Data'!$F:$F,'Census Data'!$A:$A,$A1785)</f>
        <v>1.4748801334167188E-2</v>
      </c>
      <c r="I1785" s="16">
        <f t="shared" si="54"/>
        <v>4.7008547008546953E-2</v>
      </c>
      <c r="J1785" s="14">
        <f>SUM(SUMIFS('Census Data'!W:W,'Census Data'!$A:$A,$A1785),SUMIFS('Census Data'!X:X,'Census Data'!$A:$A,$A1785))/SUMIFS('Census Data'!$F:$F,'Census Data'!$A:$A,$A1785)</f>
        <v>0.43730456535334583</v>
      </c>
      <c r="K1785" s="16">
        <f t="shared" si="55"/>
        <v>0.56269543464665417</v>
      </c>
      <c r="L1785" s="19">
        <f>'EPA Data'!D1786/SUM('EPA Data'!D:D)</f>
        <v>8.9962787461419199E-6</v>
      </c>
      <c r="M1785" s="19">
        <f>'EPA Data'!E1786/SUM('EPA Data'!E:E)</f>
        <v>1.4964649009026528E-5</v>
      </c>
      <c r="N1785" s="19">
        <f>'EPA Data'!F1786/SUM('EPA Data'!F:F)</f>
        <v>3.8875312188265835E-5</v>
      </c>
      <c r="O1785" s="19">
        <f>'EPA Data'!G1786/SUM('EPA Data'!G:G)</f>
        <v>8.8988761373216843E-6</v>
      </c>
      <c r="P1785" s="19">
        <f>'EPA Data'!H1786/SUM('EPA Data'!H:H)</f>
        <v>1.2353124602956974E-5</v>
      </c>
      <c r="Q1785" s="19">
        <f>'EPA Data'!I1786/SUM('EPA Data'!I:I)</f>
        <v>2.0002322085381487E-5</v>
      </c>
      <c r="R1785" s="19">
        <f>'EPA Data'!J1786/SUM('EPA Data'!J:J)</f>
        <v>9.0316964781952669E-6</v>
      </c>
      <c r="S1785" s="19">
        <f>'EPA Data'!K1786/SUM('EPA Data'!K:K)</f>
        <v>3.9617101949563744E-5</v>
      </c>
      <c r="T1785" s="19">
        <f>'EPA Data'!L1786/SUM('EPA Data'!L:L)</f>
        <v>4.496112100378002E-5</v>
      </c>
      <c r="U1785" s="19">
        <f>'EPA Data'!M1786/SUM('EPA Data'!M:M)</f>
        <v>5.121902284112986E-6</v>
      </c>
      <c r="V1785" s="19">
        <f>'EPA Data'!N1786/SUM('EPA Data'!N:N)</f>
        <v>4.7316297384422442E-6</v>
      </c>
      <c r="W1785" s="19">
        <f>'EPA Data'!O1786/SUM('EPA Data'!O:O)</f>
        <v>7.2368773760555419E-6</v>
      </c>
      <c r="X1785" s="19">
        <f>'EPA Data'!P1786/SUM('EPA Data'!P:P)</f>
        <v>4.625195739072635E-5</v>
      </c>
    </row>
    <row r="1786" spans="1:24" x14ac:dyDescent="0.35">
      <c r="A1786" s="13" t="s">
        <v>2945</v>
      </c>
      <c r="B1786" s="13" t="s">
        <v>2904</v>
      </c>
      <c r="C1786" s="18" t="s">
        <v>2946</v>
      </c>
      <c r="D1786" s="14">
        <f>SUMIFS('Census Data'!G:G,'Census Data'!$A:$A,$A1786)/SUMIFS('Census Data'!$F:$F,'Census Data'!$A:$A,$A1786)</f>
        <v>0.49385221118830375</v>
      </c>
      <c r="E1786" s="16">
        <f>SUMIFS('Census Data'!H:H,'Census Data'!$A:$A,$A1786)/SUMIFS('Census Data'!$F:$F,'Census Data'!$A:$A,$A1786)</f>
        <v>0.5061477888116962</v>
      </c>
      <c r="F1786" s="14">
        <f>SUM(SUMIFS('Census Data'!I:I,'Census Data'!$A:$A,$A1786),SUMIFS('Census Data'!J:J,'Census Data'!$A:$A,$A1786))/SUMIFS('Census Data'!$F:$F,'Census Data'!$A:$A,$A1786)</f>
        <v>0.7752798419715925</v>
      </c>
      <c r="G1786" s="14">
        <f>SUM(SUMIFS('Census Data'!K:K,'Census Data'!$A:$A,$A1786),SUMIFS('Census Data'!L:L,'Census Data'!$A:$A,$A1786))/SUMIFS('Census Data'!$F:$F,'Census Data'!$A:$A,$A1786)</f>
        <v>2.8037948318260612E-2</v>
      </c>
      <c r="H1786" s="14">
        <f>SUM(SUMIFS('Census Data'!O:O,'Census Data'!$A:$A,$A1786),SUMIFS('Census Data'!P:P,'Census Data'!$A:$A,$A1786))/SUMIFS('Census Data'!$F:$F,'Census Data'!$A:$A,$A1786)</f>
        <v>1.8759154494268782E-2</v>
      </c>
      <c r="I1786" s="16">
        <f t="shared" si="54"/>
        <v>0.17792305521587815</v>
      </c>
      <c r="J1786" s="14">
        <f>SUM(SUMIFS('Census Data'!W:W,'Census Data'!$A:$A,$A1786),SUMIFS('Census Data'!X:X,'Census Data'!$A:$A,$A1786))/SUMIFS('Census Data'!$F:$F,'Census Data'!$A:$A,$A1786)</f>
        <v>0.38764663988067244</v>
      </c>
      <c r="K1786" s="16">
        <f t="shared" si="55"/>
        <v>0.61235336011932762</v>
      </c>
      <c r="L1786" s="19">
        <f>'EPA Data'!D1787/SUM('EPA Data'!D:D)</f>
        <v>5.1648037503409176E-5</v>
      </c>
      <c r="M1786" s="19">
        <f>'EPA Data'!E1787/SUM('EPA Data'!E:E)</f>
        <v>6.6765447294763825E-5</v>
      </c>
      <c r="N1786" s="19">
        <f>'EPA Data'!F1787/SUM('EPA Data'!F:F)</f>
        <v>1.4172584949571898E-4</v>
      </c>
      <c r="O1786" s="19">
        <f>'EPA Data'!G1787/SUM('EPA Data'!G:G)</f>
        <v>1.0949459031477381E-4</v>
      </c>
      <c r="P1786" s="19">
        <f>'EPA Data'!H1787/SUM('EPA Data'!H:H)</f>
        <v>6.1262975038944303E-5</v>
      </c>
      <c r="Q1786" s="19">
        <f>'EPA Data'!I1787/SUM('EPA Data'!I:I)</f>
        <v>1.2950132521334149E-4</v>
      </c>
      <c r="R1786" s="19">
        <f>'EPA Data'!J1787/SUM('EPA Data'!J:J)</f>
        <v>7.6889686827213757E-5</v>
      </c>
      <c r="S1786" s="19">
        <f>'EPA Data'!K1787/SUM('EPA Data'!K:K)</f>
        <v>1.1083296355281231E-4</v>
      </c>
      <c r="T1786" s="19">
        <f>'EPA Data'!L1787/SUM('EPA Data'!L:L)</f>
        <v>1.1176196046291112E-4</v>
      </c>
      <c r="U1786" s="19">
        <f>'EPA Data'!M1787/SUM('EPA Data'!M:M)</f>
        <v>7.5997634116712126E-5</v>
      </c>
      <c r="V1786" s="19">
        <f>'EPA Data'!N1787/SUM('EPA Data'!N:N)</f>
        <v>2.9107320364746295E-5</v>
      </c>
      <c r="W1786" s="19">
        <f>'EPA Data'!O1787/SUM('EPA Data'!O:O)</f>
        <v>3.7828534337269307E-5</v>
      </c>
      <c r="X1786" s="19">
        <f>'EPA Data'!P1787/SUM('EPA Data'!P:P)</f>
        <v>1.1637194824585064E-4</v>
      </c>
    </row>
    <row r="1787" spans="1:24" x14ac:dyDescent="0.35">
      <c r="A1787" s="13" t="s">
        <v>2947</v>
      </c>
      <c r="B1787" s="13" t="s">
        <v>2904</v>
      </c>
      <c r="C1787" s="18" t="s">
        <v>540</v>
      </c>
      <c r="D1787" s="14">
        <f>SUMIFS('Census Data'!G:G,'Census Data'!$A:$A,$A1787)/SUMIFS('Census Data'!$F:$F,'Census Data'!$A:$A,$A1787)</f>
        <v>0.4955205234001282</v>
      </c>
      <c r="E1787" s="16">
        <f>SUMIFS('Census Data'!H:H,'Census Data'!$A:$A,$A1787)/SUMIFS('Census Data'!$F:$F,'Census Data'!$A:$A,$A1787)</f>
        <v>0.5044794765998718</v>
      </c>
      <c r="F1787" s="14">
        <f>SUM(SUMIFS('Census Data'!I:I,'Census Data'!$A:$A,$A1787),SUMIFS('Census Data'!J:J,'Census Data'!$A:$A,$A1787))/SUMIFS('Census Data'!$F:$F,'Census Data'!$A:$A,$A1787)</f>
        <v>0.52927687274998769</v>
      </c>
      <c r="G1787" s="14">
        <f>SUM(SUMIFS('Census Data'!K:K,'Census Data'!$A:$A,$A1787),SUMIFS('Census Data'!L:L,'Census Data'!$A:$A,$A1787))/SUMIFS('Census Data'!$F:$F,'Census Data'!$A:$A,$A1787)</f>
        <v>7.339766245294495E-3</v>
      </c>
      <c r="H1787" s="14">
        <f>SUM(SUMIFS('Census Data'!O:O,'Census Data'!$A:$A,$A1787),SUMIFS('Census Data'!P:P,'Census Data'!$A:$A,$A1787))/SUMIFS('Census Data'!$F:$F,'Census Data'!$A:$A,$A1787)</f>
        <v>6.1068827774398765E-3</v>
      </c>
      <c r="I1787" s="16">
        <f t="shared" si="54"/>
        <v>0.4572764782272779</v>
      </c>
      <c r="J1787" s="14">
        <f>SUM(SUMIFS('Census Data'!W:W,'Census Data'!$A:$A,$A1787),SUMIFS('Census Data'!X:X,'Census Data'!$A:$A,$A1787))/SUMIFS('Census Data'!$F:$F,'Census Data'!$A:$A,$A1787)</f>
        <v>0.19472161491295842</v>
      </c>
      <c r="K1787" s="16">
        <f t="shared" si="55"/>
        <v>0.80527838508704153</v>
      </c>
      <c r="L1787" s="19">
        <f>'EPA Data'!D1788/SUM('EPA Data'!D:D)</f>
        <v>9.3855438024339363E-5</v>
      </c>
      <c r="M1787" s="19">
        <f>'EPA Data'!E1788/SUM('EPA Data'!E:E)</f>
        <v>8.4125577020875984E-5</v>
      </c>
      <c r="N1787" s="19">
        <f>'EPA Data'!F1788/SUM('EPA Data'!F:F)</f>
        <v>1.3656695375390188E-4</v>
      </c>
      <c r="O1787" s="19">
        <f>'EPA Data'!G1788/SUM('EPA Data'!G:G)</f>
        <v>5.0034260597784761E-5</v>
      </c>
      <c r="P1787" s="19">
        <f>'EPA Data'!H1788/SUM('EPA Data'!H:H)</f>
        <v>4.1563894447309514E-5</v>
      </c>
      <c r="Q1787" s="19">
        <f>'EPA Data'!I1788/SUM('EPA Data'!I:I)</f>
        <v>1.2283714215253542E-4</v>
      </c>
      <c r="R1787" s="19">
        <f>'EPA Data'!J1788/SUM('EPA Data'!J:J)</f>
        <v>7.5600138361073705E-5</v>
      </c>
      <c r="S1787" s="19">
        <f>'EPA Data'!K1788/SUM('EPA Data'!K:K)</f>
        <v>1.3242361872639789E-4</v>
      </c>
      <c r="T1787" s="19">
        <f>'EPA Data'!L1788/SUM('EPA Data'!L:L)</f>
        <v>8.5206644433080708E-5</v>
      </c>
      <c r="U1787" s="19">
        <f>'EPA Data'!M1788/SUM('EPA Data'!M:M)</f>
        <v>3.7225941231265715E-5</v>
      </c>
      <c r="V1787" s="19">
        <f>'EPA Data'!N1788/SUM('EPA Data'!N:N)</f>
        <v>1.651699708644722E-5</v>
      </c>
      <c r="W1787" s="19">
        <f>'EPA Data'!O1788/SUM('EPA Data'!O:O)</f>
        <v>3.5447456952496845E-5</v>
      </c>
      <c r="X1787" s="19">
        <f>'EPA Data'!P1788/SUM('EPA Data'!P:P)</f>
        <v>8.1515472821815861E-5</v>
      </c>
    </row>
    <row r="1788" spans="1:24" x14ac:dyDescent="0.35">
      <c r="A1788" s="13" t="s">
        <v>2948</v>
      </c>
      <c r="B1788" s="13" t="s">
        <v>2904</v>
      </c>
      <c r="C1788" s="18" t="s">
        <v>542</v>
      </c>
      <c r="D1788" s="14">
        <f>SUMIFS('Census Data'!G:G,'Census Data'!$A:$A,$A1788)/SUMIFS('Census Data'!$F:$F,'Census Data'!$A:$A,$A1788)</f>
        <v>0.49845599588265571</v>
      </c>
      <c r="E1788" s="16">
        <f>SUMIFS('Census Data'!H:H,'Census Data'!$A:$A,$A1788)/SUMIFS('Census Data'!$F:$F,'Census Data'!$A:$A,$A1788)</f>
        <v>0.50154400411734434</v>
      </c>
      <c r="F1788" s="14">
        <f>SUM(SUMIFS('Census Data'!I:I,'Census Data'!$A:$A,$A1788),SUMIFS('Census Data'!J:J,'Census Data'!$A:$A,$A1788))/SUMIFS('Census Data'!$F:$F,'Census Data'!$A:$A,$A1788)</f>
        <v>0.90724946695095954</v>
      </c>
      <c r="G1788" s="14">
        <f>SUM(SUMIFS('Census Data'!K:K,'Census Data'!$A:$A,$A1788),SUMIFS('Census Data'!L:L,'Census Data'!$A:$A,$A1788))/SUMIFS('Census Data'!$F:$F,'Census Data'!$A:$A,$A1788)</f>
        <v>2.3380633776928166E-2</v>
      </c>
      <c r="H1788" s="14">
        <f>SUM(SUMIFS('Census Data'!O:O,'Census Data'!$A:$A,$A1788),SUMIFS('Census Data'!P:P,'Census Data'!$A:$A,$A1788))/SUMIFS('Census Data'!$F:$F,'Census Data'!$A:$A,$A1788)</f>
        <v>1.4631277111977061E-2</v>
      </c>
      <c r="I1788" s="16">
        <f t="shared" si="54"/>
        <v>5.4738622160135253E-2</v>
      </c>
      <c r="J1788" s="14">
        <f>SUM(SUMIFS('Census Data'!W:W,'Census Data'!$A:$A,$A1788),SUMIFS('Census Data'!X:X,'Census Data'!$A:$A,$A1788))/SUMIFS('Census Data'!$F:$F,'Census Data'!$A:$A,$A1788)</f>
        <v>0.75373134328358204</v>
      </c>
      <c r="K1788" s="16">
        <f t="shared" si="55"/>
        <v>0.24626865671641796</v>
      </c>
      <c r="L1788" s="19">
        <f>'EPA Data'!D1789/SUM('EPA Data'!D:D)</f>
        <v>5.344409297730135E-6</v>
      </c>
      <c r="M1788" s="19">
        <f>'EPA Data'!E1789/SUM('EPA Data'!E:E)</f>
        <v>1.0118080943485733E-5</v>
      </c>
      <c r="N1788" s="19">
        <f>'EPA Data'!F1789/SUM('EPA Data'!F:F)</f>
        <v>2.5318339921102632E-5</v>
      </c>
      <c r="O1788" s="19">
        <f>'EPA Data'!G1789/SUM('EPA Data'!G:G)</f>
        <v>8.5930429216578683E-6</v>
      </c>
      <c r="P1788" s="19">
        <f>'EPA Data'!H1789/SUM('EPA Data'!H:H)</f>
        <v>1.0372671474152944E-5</v>
      </c>
      <c r="Q1788" s="19">
        <f>'EPA Data'!I1789/SUM('EPA Data'!I:I)</f>
        <v>1.6703964938982713E-5</v>
      </c>
      <c r="R1788" s="19">
        <f>'EPA Data'!J1789/SUM('EPA Data'!J:J)</f>
        <v>5.8017383334911833E-6</v>
      </c>
      <c r="S1788" s="19">
        <f>'EPA Data'!K1789/SUM('EPA Data'!K:K)</f>
        <v>2.0012995436101624E-5</v>
      </c>
      <c r="T1788" s="19">
        <f>'EPA Data'!L1789/SUM('EPA Data'!L:L)</f>
        <v>2.2495350520434937E-5</v>
      </c>
      <c r="U1788" s="19">
        <f>'EPA Data'!M1789/SUM('EPA Data'!M:M)</f>
        <v>6.2081517390315931E-6</v>
      </c>
      <c r="V1788" s="19">
        <f>'EPA Data'!N1789/SUM('EPA Data'!N:N)</f>
        <v>4.2932786914038491E-6</v>
      </c>
      <c r="W1788" s="19">
        <f>'EPA Data'!O1789/SUM('EPA Data'!O:O)</f>
        <v>5.760527543430135E-6</v>
      </c>
      <c r="X1788" s="19">
        <f>'EPA Data'!P1789/SUM('EPA Data'!P:P)</f>
        <v>3.1946652557555208E-5</v>
      </c>
    </row>
    <row r="1789" spans="1:24" x14ac:dyDescent="0.35">
      <c r="A1789" s="13" t="s">
        <v>2949</v>
      </c>
      <c r="B1789" s="13" t="s">
        <v>2904</v>
      </c>
      <c r="C1789" s="18" t="s">
        <v>2950</v>
      </c>
      <c r="D1789" s="14">
        <f>SUMIFS('Census Data'!G:G,'Census Data'!$A:$A,$A1789)/SUMIFS('Census Data'!$F:$F,'Census Data'!$A:$A,$A1789)</f>
        <v>0.48625186505706591</v>
      </c>
      <c r="E1789" s="16">
        <f>SUMIFS('Census Data'!H:H,'Census Data'!$A:$A,$A1789)/SUMIFS('Census Data'!$F:$F,'Census Data'!$A:$A,$A1789)</f>
        <v>0.51374813494293414</v>
      </c>
      <c r="F1789" s="14">
        <f>SUM(SUMIFS('Census Data'!I:I,'Census Data'!$A:$A,$A1789),SUMIFS('Census Data'!J:J,'Census Data'!$A:$A,$A1789))/SUMIFS('Census Data'!$F:$F,'Census Data'!$A:$A,$A1789)</f>
        <v>0.90332060896131661</v>
      </c>
      <c r="G1789" s="14">
        <f>SUM(SUMIFS('Census Data'!K:K,'Census Data'!$A:$A,$A1789),SUMIFS('Census Data'!L:L,'Census Data'!$A:$A,$A1789))/SUMIFS('Census Data'!$F:$F,'Census Data'!$A:$A,$A1789)</f>
        <v>1.267269943999845E-2</v>
      </c>
      <c r="H1789" s="14">
        <f>SUM(SUMIFS('Census Data'!O:O,'Census Data'!$A:$A,$A1789),SUMIFS('Census Data'!P:P,'Census Data'!$A:$A,$A1789))/SUMIFS('Census Data'!$F:$F,'Census Data'!$A:$A,$A1789)</f>
        <v>1.6806505577408749E-2</v>
      </c>
      <c r="I1789" s="16">
        <f t="shared" si="54"/>
        <v>6.7200186021276198E-2</v>
      </c>
      <c r="J1789" s="14">
        <f>SUM(SUMIFS('Census Data'!W:W,'Census Data'!$A:$A,$A1789),SUMIFS('Census Data'!X:X,'Census Data'!$A:$A,$A1789))/SUMIFS('Census Data'!$F:$F,'Census Data'!$A:$A,$A1789)</f>
        <v>0.48095542594350893</v>
      </c>
      <c r="K1789" s="16">
        <f t="shared" si="55"/>
        <v>0.51904457405649107</v>
      </c>
      <c r="L1789" s="19">
        <f>'EPA Data'!D1790/SUM('EPA Data'!D:D)</f>
        <v>3.1708829286644836E-5</v>
      </c>
      <c r="M1789" s="19">
        <f>'EPA Data'!E1790/SUM('EPA Data'!E:E)</f>
        <v>4.6407282717959169E-5</v>
      </c>
      <c r="N1789" s="19">
        <f>'EPA Data'!F1790/SUM('EPA Data'!F:F)</f>
        <v>1.1373842816975641E-4</v>
      </c>
      <c r="O1789" s="19">
        <f>'EPA Data'!G1790/SUM('EPA Data'!G:G)</f>
        <v>1.0055012211250323E-4</v>
      </c>
      <c r="P1789" s="19">
        <f>'EPA Data'!H1790/SUM('EPA Data'!H:H)</f>
        <v>5.5107867353012539E-5</v>
      </c>
      <c r="Q1789" s="19">
        <f>'EPA Data'!I1790/SUM('EPA Data'!I:I)</f>
        <v>9.5921590660753034E-5</v>
      </c>
      <c r="R1789" s="19">
        <f>'EPA Data'!J1790/SUM('EPA Data'!J:J)</f>
        <v>5.8243691730683405E-5</v>
      </c>
      <c r="S1789" s="19">
        <f>'EPA Data'!K1790/SUM('EPA Data'!K:K)</f>
        <v>9.2484782997355745E-5</v>
      </c>
      <c r="T1789" s="19">
        <f>'EPA Data'!L1790/SUM('EPA Data'!L:L)</f>
        <v>9.6492017618811707E-5</v>
      </c>
      <c r="U1789" s="19">
        <f>'EPA Data'!M1790/SUM('EPA Data'!M:M)</f>
        <v>8.1597399582736838E-5</v>
      </c>
      <c r="V1789" s="19">
        <f>'EPA Data'!N1790/SUM('EPA Data'!N:N)</f>
        <v>2.7303140501334091E-5</v>
      </c>
      <c r="W1789" s="19">
        <f>'EPA Data'!O1790/SUM('EPA Data'!O:O)</f>
        <v>2.9567018831262487E-5</v>
      </c>
      <c r="X1789" s="19">
        <f>'EPA Data'!P1790/SUM('EPA Data'!P:P)</f>
        <v>1.1815890551709355E-4</v>
      </c>
    </row>
    <row r="1790" spans="1:24" x14ac:dyDescent="0.35">
      <c r="A1790" s="13" t="s">
        <v>2951</v>
      </c>
      <c r="B1790" s="13" t="s">
        <v>2904</v>
      </c>
      <c r="C1790" s="18" t="s">
        <v>408</v>
      </c>
      <c r="D1790" s="14">
        <f>SUMIFS('Census Data'!G:G,'Census Data'!$A:$A,$A1790)/SUMIFS('Census Data'!$F:$F,'Census Data'!$A:$A,$A1790)</f>
        <v>0.50315389268124078</v>
      </c>
      <c r="E1790" s="16">
        <f>SUMIFS('Census Data'!H:H,'Census Data'!$A:$A,$A1790)/SUMIFS('Census Data'!$F:$F,'Census Data'!$A:$A,$A1790)</f>
        <v>0.49684610731875917</v>
      </c>
      <c r="F1790" s="14">
        <f>SUM(SUMIFS('Census Data'!I:I,'Census Data'!$A:$A,$A1790),SUMIFS('Census Data'!J:J,'Census Data'!$A:$A,$A1790))/SUMIFS('Census Data'!$F:$F,'Census Data'!$A:$A,$A1790)</f>
        <v>0.92214637518361708</v>
      </c>
      <c r="G1790" s="14">
        <f>SUM(SUMIFS('Census Data'!K:K,'Census Data'!$A:$A,$A1790),SUMIFS('Census Data'!L:L,'Census Data'!$A:$A,$A1790))/SUMIFS('Census Data'!$F:$F,'Census Data'!$A:$A,$A1790)</f>
        <v>8.2951697917566757E-3</v>
      </c>
      <c r="H1790" s="14">
        <f>SUM(SUMIFS('Census Data'!O:O,'Census Data'!$A:$A,$A1790),SUMIFS('Census Data'!P:P,'Census Data'!$A:$A,$A1790))/SUMIFS('Census Data'!$F:$F,'Census Data'!$A:$A,$A1790)</f>
        <v>8.6408018664132034E-3</v>
      </c>
      <c r="I1790" s="16">
        <f t="shared" si="54"/>
        <v>6.0917653158212959E-2</v>
      </c>
      <c r="J1790" s="14">
        <f>SUM(SUMIFS('Census Data'!W:W,'Census Data'!$A:$A,$A1790),SUMIFS('Census Data'!X:X,'Census Data'!$A:$A,$A1790))/SUMIFS('Census Data'!$F:$F,'Census Data'!$A:$A,$A1790)</f>
        <v>0.28825715026354448</v>
      </c>
      <c r="K1790" s="16">
        <f t="shared" si="55"/>
        <v>0.71174284973645552</v>
      </c>
      <c r="L1790" s="19">
        <f>'EPA Data'!D1791/SUM('EPA Data'!D:D)</f>
        <v>3.0216523364001741E-6</v>
      </c>
      <c r="M1790" s="19">
        <f>'EPA Data'!E1791/SUM('EPA Data'!E:E)</f>
        <v>1.9610045722389798E-6</v>
      </c>
      <c r="N1790" s="19">
        <f>'EPA Data'!F1791/SUM('EPA Data'!F:F)</f>
        <v>6.9521664778062317E-6</v>
      </c>
      <c r="O1790" s="19">
        <f>'EPA Data'!G1791/SUM('EPA Data'!G:G)</f>
        <v>3.0154877172390094E-6</v>
      </c>
      <c r="P1790" s="19">
        <f>'EPA Data'!H1791/SUM('EPA Data'!H:H)</f>
        <v>2.406847096110565E-6</v>
      </c>
      <c r="Q1790" s="19">
        <f>'EPA Data'!I1791/SUM('EPA Data'!I:I)</f>
        <v>7.1711144377962436E-6</v>
      </c>
      <c r="R1790" s="19">
        <f>'EPA Data'!J1791/SUM('EPA Data'!J:J)</f>
        <v>2.9809546469951777E-6</v>
      </c>
      <c r="S1790" s="19">
        <f>'EPA Data'!K1791/SUM('EPA Data'!K:K)</f>
        <v>3.0481705812047874E-6</v>
      </c>
      <c r="T1790" s="19">
        <f>'EPA Data'!L1791/SUM('EPA Data'!L:L)</f>
        <v>7.4968010647156924E-6</v>
      </c>
      <c r="U1790" s="19">
        <f>'EPA Data'!M1791/SUM('EPA Data'!M:M)</f>
        <v>1.7665832714326671E-6</v>
      </c>
      <c r="V1790" s="19">
        <f>'EPA Data'!N1791/SUM('EPA Data'!N:N)</f>
        <v>9.1813186493782685E-7</v>
      </c>
      <c r="W1790" s="19">
        <f>'EPA Data'!O1791/SUM('EPA Data'!O:O)</f>
        <v>1.932404983544482E-6</v>
      </c>
      <c r="X1790" s="19">
        <f>'EPA Data'!P1791/SUM('EPA Data'!P:P)</f>
        <v>4.7100763541791411E-6</v>
      </c>
    </row>
    <row r="1791" spans="1:24" x14ac:dyDescent="0.35">
      <c r="A1791" s="13" t="s">
        <v>2952</v>
      </c>
      <c r="B1791" s="13" t="s">
        <v>2904</v>
      </c>
      <c r="C1791" s="18" t="s">
        <v>2953</v>
      </c>
      <c r="D1791" s="14">
        <f>SUMIFS('Census Data'!G:G,'Census Data'!$A:$A,$A1791)/SUMIFS('Census Data'!$F:$F,'Census Data'!$A:$A,$A1791)</f>
        <v>0.51132939616728934</v>
      </c>
      <c r="E1791" s="16">
        <f>SUMIFS('Census Data'!H:H,'Census Data'!$A:$A,$A1791)/SUMIFS('Census Data'!$F:$F,'Census Data'!$A:$A,$A1791)</f>
        <v>0.4886706038327106</v>
      </c>
      <c r="F1791" s="14">
        <f>SUM(SUMIFS('Census Data'!I:I,'Census Data'!$A:$A,$A1791),SUMIFS('Census Data'!J:J,'Census Data'!$A:$A,$A1791))/SUMIFS('Census Data'!$F:$F,'Census Data'!$A:$A,$A1791)</f>
        <v>0.78558515125949135</v>
      </c>
      <c r="G1791" s="14">
        <f>SUM(SUMIFS('Census Data'!K:K,'Census Data'!$A:$A,$A1791),SUMIFS('Census Data'!L:L,'Census Data'!$A:$A,$A1791))/SUMIFS('Census Data'!$F:$F,'Census Data'!$A:$A,$A1791)</f>
        <v>1.3679643244546222E-2</v>
      </c>
      <c r="H1791" s="14">
        <f>SUM(SUMIFS('Census Data'!O:O,'Census Data'!$A:$A,$A1791),SUMIFS('Census Data'!P:P,'Census Data'!$A:$A,$A1791))/SUMIFS('Census Data'!$F:$F,'Census Data'!$A:$A,$A1791)</f>
        <v>2.3562733518139086E-2</v>
      </c>
      <c r="I1791" s="16">
        <f t="shared" si="54"/>
        <v>0.17717247197782338</v>
      </c>
      <c r="J1791" s="14">
        <f>SUM(SUMIFS('Census Data'!W:W,'Census Data'!$A:$A,$A1791),SUMIFS('Census Data'!X:X,'Census Data'!$A:$A,$A1791))/SUMIFS('Census Data'!$F:$F,'Census Data'!$A:$A,$A1791)</f>
        <v>0.50259129805953962</v>
      </c>
      <c r="K1791" s="16">
        <f t="shared" si="55"/>
        <v>0.49740870194046038</v>
      </c>
      <c r="L1791" s="19">
        <f>'EPA Data'!D1792/SUM('EPA Data'!D:D)</f>
        <v>4.854213516555344E-6</v>
      </c>
      <c r="M1791" s="19">
        <f>'EPA Data'!E1792/SUM('EPA Data'!E:E)</f>
        <v>4.2727637377838799E-6</v>
      </c>
      <c r="N1791" s="19">
        <f>'EPA Data'!F1792/SUM('EPA Data'!F:F)</f>
        <v>1.340008125749174E-5</v>
      </c>
      <c r="O1791" s="19">
        <f>'EPA Data'!G1792/SUM('EPA Data'!G:G)</f>
        <v>4.5798716306418669E-6</v>
      </c>
      <c r="P1791" s="19">
        <f>'EPA Data'!H1792/SUM('EPA Data'!H:H)</f>
        <v>4.6607952877730851E-6</v>
      </c>
      <c r="Q1791" s="19">
        <f>'EPA Data'!I1792/SUM('EPA Data'!I:I)</f>
        <v>1.2374446312299586E-5</v>
      </c>
      <c r="R1791" s="19">
        <f>'EPA Data'!J1792/SUM('EPA Data'!J:J)</f>
        <v>4.3004715570968394E-6</v>
      </c>
      <c r="S1791" s="19">
        <f>'EPA Data'!K1792/SUM('EPA Data'!K:K)</f>
        <v>6.4915325947880353E-6</v>
      </c>
      <c r="T1791" s="19">
        <f>'EPA Data'!L1792/SUM('EPA Data'!L:L)</f>
        <v>1.2562593366408555E-5</v>
      </c>
      <c r="U1791" s="19">
        <f>'EPA Data'!M1792/SUM('EPA Data'!M:M)</f>
        <v>2.6169780882941697E-6</v>
      </c>
      <c r="V1791" s="19">
        <f>'EPA Data'!N1792/SUM('EPA Data'!N:N)</f>
        <v>1.8006864778169874E-6</v>
      </c>
      <c r="W1791" s="19">
        <f>'EPA Data'!O1792/SUM('EPA Data'!O:O)</f>
        <v>3.4673779069926055E-6</v>
      </c>
      <c r="X1791" s="19">
        <f>'EPA Data'!P1792/SUM('EPA Data'!P:P)</f>
        <v>1.046771508915403E-5</v>
      </c>
    </row>
    <row r="1792" spans="1:24" x14ac:dyDescent="0.35">
      <c r="A1792" s="13" t="s">
        <v>2954</v>
      </c>
      <c r="B1792" s="13" t="s">
        <v>2904</v>
      </c>
      <c r="C1792" s="18" t="s">
        <v>2955</v>
      </c>
      <c r="D1792" s="14">
        <f>SUMIFS('Census Data'!G:G,'Census Data'!$A:$A,$A1792)/SUMIFS('Census Data'!$F:$F,'Census Data'!$A:$A,$A1792)</f>
        <v>0.49202667439837633</v>
      </c>
      <c r="E1792" s="16">
        <f>SUMIFS('Census Data'!H:H,'Census Data'!$A:$A,$A1792)/SUMIFS('Census Data'!$F:$F,'Census Data'!$A:$A,$A1792)</f>
        <v>0.50797332560162367</v>
      </c>
      <c r="F1792" s="14">
        <f>SUM(SUMIFS('Census Data'!I:I,'Census Data'!$A:$A,$A1792),SUMIFS('Census Data'!J:J,'Census Data'!$A:$A,$A1792))/SUMIFS('Census Data'!$F:$F,'Census Data'!$A:$A,$A1792)</f>
        <v>0.87129602783415483</v>
      </c>
      <c r="G1792" s="14">
        <f>SUM(SUMIFS('Census Data'!K:K,'Census Data'!$A:$A,$A1792),SUMIFS('Census Data'!L:L,'Census Data'!$A:$A,$A1792))/SUMIFS('Census Data'!$F:$F,'Census Data'!$A:$A,$A1792)</f>
        <v>8.2922586256886054E-3</v>
      </c>
      <c r="H1792" s="14">
        <f>SUM(SUMIFS('Census Data'!O:O,'Census Data'!$A:$A,$A1792),SUMIFS('Census Data'!P:P,'Census Data'!$A:$A,$A1792))/SUMIFS('Census Data'!$F:$F,'Census Data'!$A:$A,$A1792)</f>
        <v>9.7999420121774421E-3</v>
      </c>
      <c r="I1792" s="16">
        <f t="shared" si="54"/>
        <v>0.11061177152797907</v>
      </c>
      <c r="J1792" s="14">
        <f>SUM(SUMIFS('Census Data'!W:W,'Census Data'!$A:$A,$A1792),SUMIFS('Census Data'!X:X,'Census Data'!$A:$A,$A1792))/SUMIFS('Census Data'!$F:$F,'Census Data'!$A:$A,$A1792)</f>
        <v>0.50710350826326467</v>
      </c>
      <c r="K1792" s="16">
        <f t="shared" si="55"/>
        <v>0.49289649173673533</v>
      </c>
      <c r="L1792" s="19">
        <f>'EPA Data'!D1793/SUM('EPA Data'!D:D)</f>
        <v>6.4158323609060416E-6</v>
      </c>
      <c r="M1792" s="19">
        <f>'EPA Data'!E1793/SUM('EPA Data'!E:E)</f>
        <v>1.1433493054179501E-5</v>
      </c>
      <c r="N1792" s="19">
        <f>'EPA Data'!F1793/SUM('EPA Data'!F:F)</f>
        <v>2.4671645847038954E-5</v>
      </c>
      <c r="O1792" s="19">
        <f>'EPA Data'!G1793/SUM('EPA Data'!G:G)</f>
        <v>8.1024322547052939E-6</v>
      </c>
      <c r="P1792" s="19">
        <f>'EPA Data'!H1793/SUM('EPA Data'!H:H)</f>
        <v>1.0252210964290799E-5</v>
      </c>
      <c r="Q1792" s="19">
        <f>'EPA Data'!I1793/SUM('EPA Data'!I:I)</f>
        <v>1.9517900777341816E-5</v>
      </c>
      <c r="R1792" s="19">
        <f>'EPA Data'!J1793/SUM('EPA Data'!J:J)</f>
        <v>8.285989962231288E-6</v>
      </c>
      <c r="S1792" s="19">
        <f>'EPA Data'!K1793/SUM('EPA Data'!K:K)</f>
        <v>2.6616638372942314E-5</v>
      </c>
      <c r="T1792" s="19">
        <f>'EPA Data'!L1793/SUM('EPA Data'!L:L)</f>
        <v>2.0375665953340047E-5</v>
      </c>
      <c r="U1792" s="19">
        <f>'EPA Data'!M1793/SUM('EPA Data'!M:M)</f>
        <v>8.5848711007396312E-6</v>
      </c>
      <c r="V1792" s="19">
        <f>'EPA Data'!N1793/SUM('EPA Data'!N:N)</f>
        <v>4.7814354966475699E-6</v>
      </c>
      <c r="W1792" s="19">
        <f>'EPA Data'!O1793/SUM('EPA Data'!O:O)</f>
        <v>6.6655486626572074E-6</v>
      </c>
      <c r="X1792" s="19">
        <f>'EPA Data'!P1793/SUM('EPA Data'!P:P)</f>
        <v>2.9090528425071279E-5</v>
      </c>
    </row>
    <row r="1793" spans="1:24" x14ac:dyDescent="0.35">
      <c r="A1793" s="13" t="s">
        <v>2956</v>
      </c>
      <c r="B1793" s="13" t="s">
        <v>2904</v>
      </c>
      <c r="C1793" s="18" t="s">
        <v>2957</v>
      </c>
      <c r="D1793" s="14">
        <f>SUMIFS('Census Data'!G:G,'Census Data'!$A:$A,$A1793)/SUMIFS('Census Data'!$F:$F,'Census Data'!$A:$A,$A1793)</f>
        <v>0.5210603242094074</v>
      </c>
      <c r="E1793" s="16">
        <f>SUMIFS('Census Data'!H:H,'Census Data'!$A:$A,$A1793)/SUMIFS('Census Data'!$F:$F,'Census Data'!$A:$A,$A1793)</f>
        <v>0.4789396757905926</v>
      </c>
      <c r="F1793" s="14">
        <f>SUM(SUMIFS('Census Data'!I:I,'Census Data'!$A:$A,$A1793),SUMIFS('Census Data'!J:J,'Census Data'!$A:$A,$A1793))/SUMIFS('Census Data'!$F:$F,'Census Data'!$A:$A,$A1793)</f>
        <v>0.89808663300558067</v>
      </c>
      <c r="G1793" s="14">
        <f>SUM(SUMIFS('Census Data'!K:K,'Census Data'!$A:$A,$A1793),SUMIFS('Census Data'!L:L,'Census Data'!$A:$A,$A1793))/SUMIFS('Census Data'!$F:$F,'Census Data'!$A:$A,$A1793)</f>
        <v>2.1458942333244753E-2</v>
      </c>
      <c r="H1793" s="14">
        <f>SUM(SUMIFS('Census Data'!O:O,'Census Data'!$A:$A,$A1793),SUMIFS('Census Data'!P:P,'Census Data'!$A:$A,$A1793))/SUMIFS('Census Data'!$F:$F,'Census Data'!$A:$A,$A1793)</f>
        <v>6.311453627424927E-3</v>
      </c>
      <c r="I1793" s="16">
        <f t="shared" si="54"/>
        <v>7.4142971033749672E-2</v>
      </c>
      <c r="J1793" s="14">
        <f>SUM(SUMIFS('Census Data'!W:W,'Census Data'!$A:$A,$A1793),SUMIFS('Census Data'!X:X,'Census Data'!$A:$A,$A1793))/SUMIFS('Census Data'!$F:$F,'Census Data'!$A:$A,$A1793)</f>
        <v>0.41868190273717776</v>
      </c>
      <c r="K1793" s="16">
        <f t="shared" si="55"/>
        <v>0.58131809726282224</v>
      </c>
      <c r="L1793" s="19">
        <f>'EPA Data'!D1794/SUM('EPA Data'!D:D)</f>
        <v>3.682165121630467E-6</v>
      </c>
      <c r="M1793" s="19">
        <f>'EPA Data'!E1794/SUM('EPA Data'!E:E)</f>
        <v>4.9663098525011631E-6</v>
      </c>
      <c r="N1793" s="19">
        <f>'EPA Data'!F1794/SUM('EPA Data'!F:F)</f>
        <v>1.4167670270346075E-5</v>
      </c>
      <c r="O1793" s="19">
        <f>'EPA Data'!G1794/SUM('EPA Data'!G:G)</f>
        <v>8.4630173996201241E-6</v>
      </c>
      <c r="P1793" s="19">
        <f>'EPA Data'!H1794/SUM('EPA Data'!H:H)</f>
        <v>6.188887791712976E-6</v>
      </c>
      <c r="Q1793" s="19">
        <f>'EPA Data'!I1794/SUM('EPA Data'!I:I)</f>
        <v>1.1213040183988846E-5</v>
      </c>
      <c r="R1793" s="19">
        <f>'EPA Data'!J1794/SUM('EPA Data'!J:J)</f>
        <v>4.6168347346614383E-6</v>
      </c>
      <c r="S1793" s="19">
        <f>'EPA Data'!K1794/SUM('EPA Data'!K:K)</f>
        <v>9.4815749740082713E-6</v>
      </c>
      <c r="T1793" s="19">
        <f>'EPA Data'!L1794/SUM('EPA Data'!L:L)</f>
        <v>1.275615343888065E-5</v>
      </c>
      <c r="U1793" s="19">
        <f>'EPA Data'!M1794/SUM('EPA Data'!M:M)</f>
        <v>4.6223884213188878E-6</v>
      </c>
      <c r="V1793" s="19">
        <f>'EPA Data'!N1794/SUM('EPA Data'!N:N)</f>
        <v>2.5514488214696724E-6</v>
      </c>
      <c r="W1793" s="19">
        <f>'EPA Data'!O1794/SUM('EPA Data'!O:O)</f>
        <v>3.4185536212787721E-6</v>
      </c>
      <c r="X1793" s="19">
        <f>'EPA Data'!P1794/SUM('EPA Data'!P:P)</f>
        <v>1.4608450778850975E-5</v>
      </c>
    </row>
    <row r="1794" spans="1:24" x14ac:dyDescent="0.35">
      <c r="A1794" s="13" t="s">
        <v>2958</v>
      </c>
      <c r="B1794" s="13" t="s">
        <v>2904</v>
      </c>
      <c r="C1794" s="18" t="s">
        <v>308</v>
      </c>
      <c r="D1794" s="14">
        <f>SUMIFS('Census Data'!G:G,'Census Data'!$A:$A,$A1794)/SUMIFS('Census Data'!$F:$F,'Census Data'!$A:$A,$A1794)</f>
        <v>0.53870651641352274</v>
      </c>
      <c r="E1794" s="16">
        <f>SUMIFS('Census Data'!H:H,'Census Data'!$A:$A,$A1794)/SUMIFS('Census Data'!$F:$F,'Census Data'!$A:$A,$A1794)</f>
        <v>0.4612934835864772</v>
      </c>
      <c r="F1794" s="14">
        <f>SUM(SUMIFS('Census Data'!I:I,'Census Data'!$A:$A,$A1794),SUMIFS('Census Data'!J:J,'Census Data'!$A:$A,$A1794))/SUMIFS('Census Data'!$F:$F,'Census Data'!$A:$A,$A1794)</f>
        <v>0.91523762861342484</v>
      </c>
      <c r="G1794" s="14">
        <f>SUM(SUMIFS('Census Data'!K:K,'Census Data'!$A:$A,$A1794),SUMIFS('Census Data'!L:L,'Census Data'!$A:$A,$A1794))/SUMIFS('Census Data'!$F:$F,'Census Data'!$A:$A,$A1794)</f>
        <v>2.0823125918667321E-2</v>
      </c>
      <c r="H1794" s="14">
        <f>SUM(SUMIFS('Census Data'!O:O,'Census Data'!$A:$A,$A1794),SUMIFS('Census Data'!P:P,'Census Data'!$A:$A,$A1794))/SUMIFS('Census Data'!$F:$F,'Census Data'!$A:$A,$A1794)</f>
        <v>7.5943165115139634E-3</v>
      </c>
      <c r="I1794" s="16">
        <f t="shared" si="54"/>
        <v>5.6344928956393869E-2</v>
      </c>
      <c r="J1794" s="14">
        <f>SUM(SUMIFS('Census Data'!W:W,'Census Data'!$A:$A,$A1794),SUMIFS('Census Data'!X:X,'Census Data'!$A:$A,$A1794))/SUMIFS('Census Data'!$F:$F,'Census Data'!$A:$A,$A1794)</f>
        <v>0.39098481136697699</v>
      </c>
      <c r="K1794" s="16">
        <f t="shared" si="55"/>
        <v>0.60901518863302306</v>
      </c>
      <c r="L1794" s="19">
        <f>'EPA Data'!D1795/SUM('EPA Data'!D:D)</f>
        <v>1.0713498164103143E-6</v>
      </c>
      <c r="M1794" s="19">
        <f>'EPA Data'!E1795/SUM('EPA Data'!E:E)</f>
        <v>2.7753065610383328E-6</v>
      </c>
      <c r="N1794" s="19">
        <f>'EPA Data'!F1795/SUM('EPA Data'!F:F)</f>
        <v>5.7492407268081597E-6</v>
      </c>
      <c r="O1794" s="19">
        <f>'EPA Data'!G1795/SUM('EPA Data'!G:G)</f>
        <v>1.0643802584270711E-6</v>
      </c>
      <c r="P1794" s="19">
        <f>'EPA Data'!H1795/SUM('EPA Data'!H:H)</f>
        <v>2.1206593201663019E-6</v>
      </c>
      <c r="Q1794" s="19">
        <f>'EPA Data'!I1795/SUM('EPA Data'!I:I)</f>
        <v>2.9887094421826661E-6</v>
      </c>
      <c r="R1794" s="19">
        <f>'EPA Data'!J1795/SUM('EPA Data'!J:J)</f>
        <v>1.0223718639427198E-6</v>
      </c>
      <c r="S1794" s="19">
        <f>'EPA Data'!K1795/SUM('EPA Data'!K:K)</f>
        <v>5.5203476252809335E-6</v>
      </c>
      <c r="T1794" s="19">
        <f>'EPA Data'!L1795/SUM('EPA Data'!L:L)</f>
        <v>4.8014741603193161E-6</v>
      </c>
      <c r="U1794" s="19">
        <f>'EPA Data'!M1795/SUM('EPA Data'!M:M)</f>
        <v>7.0536896432109253E-7</v>
      </c>
      <c r="V1794" s="19">
        <f>'EPA Data'!N1795/SUM('EPA Data'!N:N)</f>
        <v>8.9840411658879097E-7</v>
      </c>
      <c r="W1794" s="19">
        <f>'EPA Data'!O1795/SUM('EPA Data'!O:O)</f>
        <v>1.2067746820672077E-6</v>
      </c>
      <c r="X1794" s="19">
        <f>'EPA Data'!P1795/SUM('EPA Data'!P:P)</f>
        <v>8.856391039923281E-6</v>
      </c>
    </row>
    <row r="1795" spans="1:24" x14ac:dyDescent="0.35">
      <c r="A1795" s="13" t="s">
        <v>2959</v>
      </c>
      <c r="B1795" s="13" t="s">
        <v>2904</v>
      </c>
      <c r="C1795" s="18" t="s">
        <v>2960</v>
      </c>
      <c r="D1795" s="14">
        <f>SUMIFS('Census Data'!G:G,'Census Data'!$A:$A,$A1795)/SUMIFS('Census Data'!$F:$F,'Census Data'!$A:$A,$A1795)</f>
        <v>0.5018174183473959</v>
      </c>
      <c r="E1795" s="16">
        <f>SUMIFS('Census Data'!H:H,'Census Data'!$A:$A,$A1795)/SUMIFS('Census Data'!$F:$F,'Census Data'!$A:$A,$A1795)</f>
        <v>0.4981825816526041</v>
      </c>
      <c r="F1795" s="14">
        <f>SUM(SUMIFS('Census Data'!I:I,'Census Data'!$A:$A,$A1795),SUMIFS('Census Data'!J:J,'Census Data'!$A:$A,$A1795))/SUMIFS('Census Data'!$F:$F,'Census Data'!$A:$A,$A1795)</f>
        <v>0.87522143635099137</v>
      </c>
      <c r="G1795" s="14">
        <f>SUM(SUMIFS('Census Data'!K:K,'Census Data'!$A:$A,$A1795),SUMIFS('Census Data'!L:L,'Census Data'!$A:$A,$A1795))/SUMIFS('Census Data'!$F:$F,'Census Data'!$A:$A,$A1795)</f>
        <v>2.0693637067460996E-2</v>
      </c>
      <c r="H1795" s="14">
        <f>SUM(SUMIFS('Census Data'!O:O,'Census Data'!$A:$A,$A1795),SUMIFS('Census Data'!P:P,'Census Data'!$A:$A,$A1795))/SUMIFS('Census Data'!$F:$F,'Census Data'!$A:$A,$A1795)</f>
        <v>9.2511186636398228E-3</v>
      </c>
      <c r="I1795" s="16">
        <f t="shared" ref="I1795:I1858" si="56">100%-SUM(F1795:H1795)</f>
        <v>9.4833807917907853E-2</v>
      </c>
      <c r="J1795" s="14">
        <f>SUM(SUMIFS('Census Data'!W:W,'Census Data'!$A:$A,$A1795),SUMIFS('Census Data'!X:X,'Census Data'!$A:$A,$A1795))/SUMIFS('Census Data'!$F:$F,'Census Data'!$A:$A,$A1795)</f>
        <v>0.6012439802117916</v>
      </c>
      <c r="K1795" s="16">
        <f t="shared" ref="K1795:K1858" si="57">100%-J1795</f>
        <v>0.3987560197882084</v>
      </c>
      <c r="L1795" s="19">
        <f>'EPA Data'!D1796/SUM('EPA Data'!D:D)</f>
        <v>1.6587940226238062E-5</v>
      </c>
      <c r="M1795" s="19">
        <f>'EPA Data'!E1796/SUM('EPA Data'!E:E)</f>
        <v>1.7527437164406061E-5</v>
      </c>
      <c r="N1795" s="19">
        <f>'EPA Data'!F1796/SUM('EPA Data'!F:F)</f>
        <v>4.7256756844438171E-5</v>
      </c>
      <c r="O1795" s="19">
        <f>'EPA Data'!G1796/SUM('EPA Data'!G:G)</f>
        <v>3.7104728386666699E-5</v>
      </c>
      <c r="P1795" s="19">
        <f>'EPA Data'!H1796/SUM('EPA Data'!H:H)</f>
        <v>2.0827267349386979E-5</v>
      </c>
      <c r="Q1795" s="19">
        <f>'EPA Data'!I1796/SUM('EPA Data'!I:I)</f>
        <v>4.341469570603285E-5</v>
      </c>
      <c r="R1795" s="19">
        <f>'EPA Data'!J1796/SUM('EPA Data'!J:J)</f>
        <v>1.9167500019910928E-5</v>
      </c>
      <c r="S1795" s="19">
        <f>'EPA Data'!K1796/SUM('EPA Data'!K:K)</f>
        <v>2.7677801214557603E-5</v>
      </c>
      <c r="T1795" s="19">
        <f>'EPA Data'!L1796/SUM('EPA Data'!L:L)</f>
        <v>4.0964639253843175E-5</v>
      </c>
      <c r="U1795" s="19">
        <f>'EPA Data'!M1796/SUM('EPA Data'!M:M)</f>
        <v>1.8588625219738011E-5</v>
      </c>
      <c r="V1795" s="19">
        <f>'EPA Data'!N1796/SUM('EPA Data'!N:N)</f>
        <v>8.6242375675044809E-6</v>
      </c>
      <c r="W1795" s="19">
        <f>'EPA Data'!O1796/SUM('EPA Data'!O:O)</f>
        <v>1.2314023482683159E-5</v>
      </c>
      <c r="X1795" s="19">
        <f>'EPA Data'!P1796/SUM('EPA Data'!P:P)</f>
        <v>3.9626939035373998E-5</v>
      </c>
    </row>
    <row r="1796" spans="1:24" x14ac:dyDescent="0.35">
      <c r="A1796" s="13" t="s">
        <v>2961</v>
      </c>
      <c r="B1796" s="13" t="s">
        <v>2962</v>
      </c>
      <c r="C1796" s="18" t="s">
        <v>2963</v>
      </c>
      <c r="D1796" s="14">
        <f>SUMIFS('Census Data'!G:G,'Census Data'!$A:$A,$A1796)/SUMIFS('Census Data'!$F:$F,'Census Data'!$A:$A,$A1796)</f>
        <v>0.48640150420357564</v>
      </c>
      <c r="E1796" s="16">
        <f>SUMIFS('Census Data'!H:H,'Census Data'!$A:$A,$A1796)/SUMIFS('Census Data'!$F:$F,'Census Data'!$A:$A,$A1796)</f>
        <v>0.51359849579642436</v>
      </c>
      <c r="F1796" s="14">
        <f>SUM(SUMIFS('Census Data'!I:I,'Census Data'!$A:$A,$A1796),SUMIFS('Census Data'!J:J,'Census Data'!$A:$A,$A1796))/SUMIFS('Census Data'!$F:$F,'Census Data'!$A:$A,$A1796)</f>
        <v>0.75395028124414409</v>
      </c>
      <c r="G1796" s="14">
        <f>SUM(SUMIFS('Census Data'!K:K,'Census Data'!$A:$A,$A1796),SUMIFS('Census Data'!L:L,'Census Data'!$A:$A,$A1796))/SUMIFS('Census Data'!$F:$F,'Census Data'!$A:$A,$A1796)</f>
        <v>0.14244515659788282</v>
      </c>
      <c r="H1796" s="14">
        <f>SUM(SUMIFS('Census Data'!O:O,'Census Data'!$A:$A,$A1796),SUMIFS('Census Data'!P:P,'Census Data'!$A:$A,$A1796))/SUMIFS('Census Data'!$F:$F,'Census Data'!$A:$A,$A1796)</f>
        <v>6.9283565877192699E-2</v>
      </c>
      <c r="I1796" s="16">
        <f t="shared" si="56"/>
        <v>3.4320996280780447E-2</v>
      </c>
      <c r="J1796" s="14">
        <f>SUM(SUMIFS('Census Data'!W:W,'Census Data'!$A:$A,$A1796),SUMIFS('Census Data'!X:X,'Census Data'!$A:$A,$A1796))/SUMIFS('Census Data'!$F:$F,'Census Data'!$A:$A,$A1796)</f>
        <v>6.8524476657212466E-2</v>
      </c>
      <c r="K1796" s="16">
        <f t="shared" si="57"/>
        <v>0.93147552334278749</v>
      </c>
      <c r="L1796" s="19">
        <f>'EPA Data'!D1797/SUM('EPA Data'!D:D)</f>
        <v>8.2915551634220341E-4</v>
      </c>
      <c r="M1796" s="19">
        <f>'EPA Data'!E1797/SUM('EPA Data'!E:E)</f>
        <v>7.4523265893620613E-4</v>
      </c>
      <c r="N1796" s="19">
        <f>'EPA Data'!F1797/SUM('EPA Data'!F:F)</f>
        <v>5.2121888985486899E-4</v>
      </c>
      <c r="O1796" s="19">
        <f>'EPA Data'!G1797/SUM('EPA Data'!G:G)</f>
        <v>5.9703971093473995E-4</v>
      </c>
      <c r="P1796" s="19">
        <f>'EPA Data'!H1797/SUM('EPA Data'!H:H)</f>
        <v>8.5065064095875189E-4</v>
      </c>
      <c r="Q1796" s="19">
        <f>'EPA Data'!I1797/SUM('EPA Data'!I:I)</f>
        <v>9.5124352911413147E-4</v>
      </c>
      <c r="R1796" s="19">
        <f>'EPA Data'!J1797/SUM('EPA Data'!J:J)</f>
        <v>5.6322663648537125E-4</v>
      </c>
      <c r="S1796" s="19">
        <f>'EPA Data'!K1797/SUM('EPA Data'!K:K)</f>
        <v>8.0751689861187717E-4</v>
      </c>
      <c r="T1796" s="19">
        <f>'EPA Data'!L1797/SUM('EPA Data'!L:L)</f>
        <v>6.2809773462035499E-4</v>
      </c>
      <c r="U1796" s="19">
        <f>'EPA Data'!M1797/SUM('EPA Data'!M:M)</f>
        <v>1.5120398503825755E-3</v>
      </c>
      <c r="V1796" s="19">
        <f>'EPA Data'!N1797/SUM('EPA Data'!N:N)</f>
        <v>1.3738610301260012E-3</v>
      </c>
      <c r="W1796" s="19">
        <f>'EPA Data'!O1797/SUM('EPA Data'!O:O)</f>
        <v>1.7428493514921892E-3</v>
      </c>
      <c r="X1796" s="19">
        <f>'EPA Data'!P1797/SUM('EPA Data'!P:P)</f>
        <v>5.0749714773436303E-4</v>
      </c>
    </row>
    <row r="1797" spans="1:24" x14ac:dyDescent="0.35">
      <c r="A1797" s="13" t="s">
        <v>2964</v>
      </c>
      <c r="B1797" s="13" t="s">
        <v>2962</v>
      </c>
      <c r="C1797" s="18" t="s">
        <v>1965</v>
      </c>
      <c r="D1797" s="14">
        <f>SUMIFS('Census Data'!G:G,'Census Data'!$A:$A,$A1797)/SUMIFS('Census Data'!$F:$F,'Census Data'!$A:$A,$A1797)</f>
        <v>0.51061356297093652</v>
      </c>
      <c r="E1797" s="16">
        <f>SUMIFS('Census Data'!H:H,'Census Data'!$A:$A,$A1797)/SUMIFS('Census Data'!$F:$F,'Census Data'!$A:$A,$A1797)</f>
        <v>0.48938643702906354</v>
      </c>
      <c r="F1797" s="14">
        <f>SUM(SUMIFS('Census Data'!I:I,'Census Data'!$A:$A,$A1797),SUMIFS('Census Data'!J:J,'Census Data'!$A:$A,$A1797))/SUMIFS('Census Data'!$F:$F,'Census Data'!$A:$A,$A1797)</f>
        <v>0.95537136706135628</v>
      </c>
      <c r="G1797" s="14">
        <f>SUM(SUMIFS('Census Data'!K:K,'Census Data'!$A:$A,$A1797),SUMIFS('Census Data'!L:L,'Census Data'!$A:$A,$A1797))/SUMIFS('Census Data'!$F:$F,'Census Data'!$A:$A,$A1797)</f>
        <v>1.4768568353067816E-2</v>
      </c>
      <c r="H1797" s="14">
        <f>SUM(SUMIFS('Census Data'!O:O,'Census Data'!$A:$A,$A1797),SUMIFS('Census Data'!P:P,'Census Data'!$A:$A,$A1797))/SUMIFS('Census Data'!$F:$F,'Census Data'!$A:$A,$A1797)</f>
        <v>1.2615715823466092E-2</v>
      </c>
      <c r="I1797" s="16">
        <f t="shared" si="56"/>
        <v>1.7244348762109785E-2</v>
      </c>
      <c r="J1797" s="14">
        <f>SUM(SUMIFS('Census Data'!W:W,'Census Data'!$A:$A,$A1797),SUMIFS('Census Data'!X:X,'Census Data'!$A:$A,$A1797))/SUMIFS('Census Data'!$F:$F,'Census Data'!$A:$A,$A1797)</f>
        <v>2.0538213132400431E-2</v>
      </c>
      <c r="K1797" s="16">
        <f t="shared" si="57"/>
        <v>0.97946178686759955</v>
      </c>
      <c r="L1797" s="19">
        <f>'EPA Data'!D1798/SUM('EPA Data'!D:D)</f>
        <v>7.8834414009379457E-5</v>
      </c>
      <c r="M1797" s="19">
        <f>'EPA Data'!E1798/SUM('EPA Data'!E:E)</f>
        <v>1.0644320414926966E-4</v>
      </c>
      <c r="N1797" s="19">
        <f>'EPA Data'!F1798/SUM('EPA Data'!F:F)</f>
        <v>8.5455626153275267E-5</v>
      </c>
      <c r="O1797" s="19">
        <f>'EPA Data'!G1798/SUM('EPA Data'!G:G)</f>
        <v>3.1837559117913115E-5</v>
      </c>
      <c r="P1797" s="19">
        <f>'EPA Data'!H1798/SUM('EPA Data'!H:H)</f>
        <v>7.2095001895699723E-5</v>
      </c>
      <c r="Q1797" s="19">
        <f>'EPA Data'!I1798/SUM('EPA Data'!I:I)</f>
        <v>5.970133328732923E-5</v>
      </c>
      <c r="R1797" s="19">
        <f>'EPA Data'!J1798/SUM('EPA Data'!J:J)</f>
        <v>4.3317640396696174E-5</v>
      </c>
      <c r="S1797" s="19">
        <f>'EPA Data'!K1798/SUM('EPA Data'!K:K)</f>
        <v>1.1601141601436911E-4</v>
      </c>
      <c r="T1797" s="19">
        <f>'EPA Data'!L1798/SUM('EPA Data'!L:L)</f>
        <v>8.4856088213878411E-5</v>
      </c>
      <c r="U1797" s="19">
        <f>'EPA Data'!M1798/SUM('EPA Data'!M:M)</f>
        <v>8.6953357303526426E-5</v>
      </c>
      <c r="V1797" s="19">
        <f>'EPA Data'!N1798/SUM('EPA Data'!N:N)</f>
        <v>9.685782948641083E-5</v>
      </c>
      <c r="W1797" s="19">
        <f>'EPA Data'!O1798/SUM('EPA Data'!O:O)</f>
        <v>1.123596616446652E-4</v>
      </c>
      <c r="X1797" s="19">
        <f>'EPA Data'!P1798/SUM('EPA Data'!P:P)</f>
        <v>6.5216030255104771E-5</v>
      </c>
    </row>
    <row r="1798" spans="1:24" x14ac:dyDescent="0.35">
      <c r="A1798" s="13" t="s">
        <v>2965</v>
      </c>
      <c r="B1798" s="13" t="s">
        <v>2962</v>
      </c>
      <c r="C1798" s="18" t="s">
        <v>2966</v>
      </c>
      <c r="D1798" s="14">
        <f>SUMIFS('Census Data'!G:G,'Census Data'!$A:$A,$A1798)/SUMIFS('Census Data'!$F:$F,'Census Data'!$A:$A,$A1798)</f>
        <v>0.47285477298453876</v>
      </c>
      <c r="E1798" s="16">
        <f>SUMIFS('Census Data'!H:H,'Census Data'!$A:$A,$A1798)/SUMIFS('Census Data'!$F:$F,'Census Data'!$A:$A,$A1798)</f>
        <v>0.52714522701546118</v>
      </c>
      <c r="F1798" s="14">
        <f>SUM(SUMIFS('Census Data'!I:I,'Census Data'!$A:$A,$A1798),SUMIFS('Census Data'!J:J,'Census Data'!$A:$A,$A1798))/SUMIFS('Census Data'!$F:$F,'Census Data'!$A:$A,$A1798)</f>
        <v>0.43423807237686002</v>
      </c>
      <c r="G1798" s="14">
        <f>SUM(SUMIFS('Census Data'!K:K,'Census Data'!$A:$A,$A1798),SUMIFS('Census Data'!L:L,'Census Data'!$A:$A,$A1798))/SUMIFS('Census Data'!$F:$F,'Census Data'!$A:$A,$A1798)</f>
        <v>0.44691383509896765</v>
      </c>
      <c r="H1798" s="14">
        <f>SUM(SUMIFS('Census Data'!O:O,'Census Data'!$A:$A,$A1798),SUMIFS('Census Data'!P:P,'Census Data'!$A:$A,$A1798))/SUMIFS('Census Data'!$F:$F,'Census Data'!$A:$A,$A1798)</f>
        <v>4.7974641684089873E-2</v>
      </c>
      <c r="I1798" s="16">
        <f t="shared" si="56"/>
        <v>7.0873450840082564E-2</v>
      </c>
      <c r="J1798" s="14">
        <f>SUM(SUMIFS('Census Data'!W:W,'Census Data'!$A:$A,$A1798),SUMIFS('Census Data'!X:X,'Census Data'!$A:$A,$A1798))/SUMIFS('Census Data'!$F:$F,'Census Data'!$A:$A,$A1798)</f>
        <v>0.54766397786851351</v>
      </c>
      <c r="K1798" s="16">
        <f t="shared" si="57"/>
        <v>0.45233602213148649</v>
      </c>
      <c r="L1798" s="19">
        <f>'EPA Data'!D1799/SUM('EPA Data'!D:D)</f>
        <v>1.1357425428363675E-2</v>
      </c>
      <c r="M1798" s="19">
        <f>'EPA Data'!E1799/SUM('EPA Data'!E:E)</f>
        <v>5.0101503035177419E-3</v>
      </c>
      <c r="N1798" s="19">
        <f>'EPA Data'!F1799/SUM('EPA Data'!F:F)</f>
        <v>2.8121313849447343E-3</v>
      </c>
      <c r="O1798" s="19">
        <f>'EPA Data'!G1799/SUM('EPA Data'!G:G)</f>
        <v>1.9894394867425905E-2</v>
      </c>
      <c r="P1798" s="19">
        <f>'EPA Data'!H1799/SUM('EPA Data'!H:H)</f>
        <v>8.8194865040348448E-3</v>
      </c>
      <c r="Q1798" s="19">
        <f>'EPA Data'!I1799/SUM('EPA Data'!I:I)</f>
        <v>1.3108173450444674E-2</v>
      </c>
      <c r="R1798" s="19">
        <f>'EPA Data'!J1799/SUM('EPA Data'!J:J)</f>
        <v>1.463875822516412E-2</v>
      </c>
      <c r="S1798" s="19">
        <f>'EPA Data'!K1799/SUM('EPA Data'!K:K)</f>
        <v>5.6924612563014152E-3</v>
      </c>
      <c r="T1798" s="19">
        <f>'EPA Data'!L1799/SUM('EPA Data'!L:L)</f>
        <v>3.412256952837069E-3</v>
      </c>
      <c r="U1798" s="19">
        <f>'EPA Data'!M1799/SUM('EPA Data'!M:M)</f>
        <v>1.7028501601895018E-2</v>
      </c>
      <c r="V1798" s="19">
        <f>'EPA Data'!N1799/SUM('EPA Data'!N:N)</f>
        <v>1.6166935939823917E-2</v>
      </c>
      <c r="W1798" s="19">
        <f>'EPA Data'!O1799/SUM('EPA Data'!O:O)</f>
        <v>1.1131963627066293E-2</v>
      </c>
      <c r="X1798" s="19">
        <f>'EPA Data'!P1799/SUM('EPA Data'!P:P)</f>
        <v>2.6557800047366312E-3</v>
      </c>
    </row>
    <row r="1799" spans="1:24" x14ac:dyDescent="0.35">
      <c r="A1799" s="13" t="s">
        <v>2967</v>
      </c>
      <c r="B1799" s="13" t="s">
        <v>2962</v>
      </c>
      <c r="C1799" s="18" t="s">
        <v>2968</v>
      </c>
      <c r="D1799" s="14">
        <f>SUMIFS('Census Data'!G:G,'Census Data'!$A:$A,$A1799)/SUMIFS('Census Data'!$F:$F,'Census Data'!$A:$A,$A1799)</f>
        <v>0.49455665557697437</v>
      </c>
      <c r="E1799" s="16">
        <f>SUMIFS('Census Data'!H:H,'Census Data'!$A:$A,$A1799)/SUMIFS('Census Data'!$F:$F,'Census Data'!$A:$A,$A1799)</f>
        <v>0.50544334442302563</v>
      </c>
      <c r="F1799" s="14">
        <f>SUM(SUMIFS('Census Data'!I:I,'Census Data'!$A:$A,$A1799),SUMIFS('Census Data'!J:J,'Census Data'!$A:$A,$A1799))/SUMIFS('Census Data'!$F:$F,'Census Data'!$A:$A,$A1799)</f>
        <v>0.85509580588173117</v>
      </c>
      <c r="G1799" s="14">
        <f>SUM(SUMIFS('Census Data'!K:K,'Census Data'!$A:$A,$A1799),SUMIFS('Census Data'!L:L,'Census Data'!$A:$A,$A1799))/SUMIFS('Census Data'!$F:$F,'Census Data'!$A:$A,$A1799)</f>
        <v>6.524966907083142E-2</v>
      </c>
      <c r="H1799" s="14">
        <f>SUM(SUMIFS('Census Data'!O:O,'Census Data'!$A:$A,$A1799),SUMIFS('Census Data'!P:P,'Census Data'!$A:$A,$A1799))/SUMIFS('Census Data'!$F:$F,'Census Data'!$A:$A,$A1799)</f>
        <v>4.4508085744628376E-2</v>
      </c>
      <c r="I1799" s="16">
        <f t="shared" si="56"/>
        <v>3.5146439302809029E-2</v>
      </c>
      <c r="J1799" s="14">
        <f>SUM(SUMIFS('Census Data'!W:W,'Census Data'!$A:$A,$A1799),SUMIFS('Census Data'!X:X,'Census Data'!$A:$A,$A1799))/SUMIFS('Census Data'!$F:$F,'Census Data'!$A:$A,$A1799)</f>
        <v>5.1690381159938195E-2</v>
      </c>
      <c r="K1799" s="16">
        <f t="shared" si="57"/>
        <v>0.94830961884006182</v>
      </c>
      <c r="L1799" s="19">
        <f>'EPA Data'!D1800/SUM('EPA Data'!D:D)</f>
        <v>5.1741192737898855E-4</v>
      </c>
      <c r="M1799" s="19">
        <f>'EPA Data'!E1800/SUM('EPA Data'!E:E)</f>
        <v>5.0815166896514183E-4</v>
      </c>
      <c r="N1799" s="19">
        <f>'EPA Data'!F1800/SUM('EPA Data'!F:F)</f>
        <v>3.4432435775456384E-4</v>
      </c>
      <c r="O1799" s="19">
        <f>'EPA Data'!G1800/SUM('EPA Data'!G:G)</f>
        <v>2.4035152153348123E-4</v>
      </c>
      <c r="P1799" s="19">
        <f>'EPA Data'!H1800/SUM('EPA Data'!H:H)</f>
        <v>4.496785673852955E-4</v>
      </c>
      <c r="Q1799" s="19">
        <f>'EPA Data'!I1800/SUM('EPA Data'!I:I)</f>
        <v>4.1509101895415511E-4</v>
      </c>
      <c r="R1799" s="19">
        <f>'EPA Data'!J1800/SUM('EPA Data'!J:J)</f>
        <v>2.8480200990967992E-4</v>
      </c>
      <c r="S1799" s="19">
        <f>'EPA Data'!K1800/SUM('EPA Data'!K:K)</f>
        <v>5.880305742835553E-4</v>
      </c>
      <c r="T1799" s="19">
        <f>'EPA Data'!L1800/SUM('EPA Data'!L:L)</f>
        <v>3.7590030159323203E-4</v>
      </c>
      <c r="U1799" s="19">
        <f>'EPA Data'!M1800/SUM('EPA Data'!M:M)</f>
        <v>6.6225740509964044E-4</v>
      </c>
      <c r="V1799" s="19">
        <f>'EPA Data'!N1800/SUM('EPA Data'!N:N)</f>
        <v>6.3781934265774308E-4</v>
      </c>
      <c r="W1799" s="19">
        <f>'EPA Data'!O1800/SUM('EPA Data'!O:O)</f>
        <v>7.752966615895675E-4</v>
      </c>
      <c r="X1799" s="19">
        <f>'EPA Data'!P1800/SUM('EPA Data'!P:P)</f>
        <v>3.2728330166779978E-4</v>
      </c>
    </row>
    <row r="1800" spans="1:24" x14ac:dyDescent="0.35">
      <c r="A1800" s="13" t="s">
        <v>2969</v>
      </c>
      <c r="B1800" s="13" t="s">
        <v>2962</v>
      </c>
      <c r="C1800" s="18" t="s">
        <v>2970</v>
      </c>
      <c r="D1800" s="14">
        <f>SUMIFS('Census Data'!G:G,'Census Data'!$A:$A,$A1800)/SUMIFS('Census Data'!$F:$F,'Census Data'!$A:$A,$A1800)</f>
        <v>0.50140197834722333</v>
      </c>
      <c r="E1800" s="16">
        <f>SUMIFS('Census Data'!H:H,'Census Data'!$A:$A,$A1800)/SUMIFS('Census Data'!$F:$F,'Census Data'!$A:$A,$A1800)</f>
        <v>0.49859802165277667</v>
      </c>
      <c r="F1800" s="14">
        <f>SUM(SUMIFS('Census Data'!I:I,'Census Data'!$A:$A,$A1800),SUMIFS('Census Data'!J:J,'Census Data'!$A:$A,$A1800))/SUMIFS('Census Data'!$F:$F,'Census Data'!$A:$A,$A1800)</f>
        <v>0.91767271594360933</v>
      </c>
      <c r="G1800" s="14">
        <f>SUM(SUMIFS('Census Data'!K:K,'Census Data'!$A:$A,$A1800),SUMIFS('Census Data'!L:L,'Census Data'!$A:$A,$A1800))/SUMIFS('Census Data'!$F:$F,'Census Data'!$A:$A,$A1800)</f>
        <v>1.4850585455772775E-2</v>
      </c>
      <c r="H1800" s="14">
        <f>SUM(SUMIFS('Census Data'!O:O,'Census Data'!$A:$A,$A1800),SUMIFS('Census Data'!P:P,'Census Data'!$A:$A,$A1800))/SUMIFS('Census Data'!$F:$F,'Census Data'!$A:$A,$A1800)</f>
        <v>8.1003193395124233E-3</v>
      </c>
      <c r="I1800" s="16">
        <f t="shared" si="56"/>
        <v>5.9376379261105505E-2</v>
      </c>
      <c r="J1800" s="14">
        <f>SUM(SUMIFS('Census Data'!W:W,'Census Data'!$A:$A,$A1800),SUMIFS('Census Data'!X:X,'Census Data'!$A:$A,$A1800))/SUMIFS('Census Data'!$F:$F,'Census Data'!$A:$A,$A1800)</f>
        <v>2.1341225952176961E-2</v>
      </c>
      <c r="K1800" s="16">
        <f t="shared" si="57"/>
        <v>0.97865877404782309</v>
      </c>
      <c r="L1800" s="19">
        <f>'EPA Data'!D1801/SUM('EPA Data'!D:D)</f>
        <v>1.9210158548853691E-4</v>
      </c>
      <c r="M1800" s="19">
        <f>'EPA Data'!E1801/SUM('EPA Data'!E:E)</f>
        <v>2.8186242980091298E-4</v>
      </c>
      <c r="N1800" s="19">
        <f>'EPA Data'!F1801/SUM('EPA Data'!F:F)</f>
        <v>2.2604252760636637E-4</v>
      </c>
      <c r="O1800" s="19">
        <f>'EPA Data'!G1801/SUM('EPA Data'!G:G)</f>
        <v>8.5448844300410265E-5</v>
      </c>
      <c r="P1800" s="19">
        <f>'EPA Data'!H1801/SUM('EPA Data'!H:H)</f>
        <v>1.8166870113328845E-4</v>
      </c>
      <c r="Q1800" s="19">
        <f>'EPA Data'!I1801/SUM('EPA Data'!I:I)</f>
        <v>1.4332616258841025E-4</v>
      </c>
      <c r="R1800" s="19">
        <f>'EPA Data'!J1801/SUM('EPA Data'!J:J)</f>
        <v>1.2083971027756905E-4</v>
      </c>
      <c r="S1800" s="19">
        <f>'EPA Data'!K1801/SUM('EPA Data'!K:K)</f>
        <v>3.0085239892922852E-4</v>
      </c>
      <c r="T1800" s="19">
        <f>'EPA Data'!L1801/SUM('EPA Data'!L:L)</f>
        <v>2.1625869925208198E-4</v>
      </c>
      <c r="U1800" s="19">
        <f>'EPA Data'!M1801/SUM('EPA Data'!M:M)</f>
        <v>2.2286457350516998E-4</v>
      </c>
      <c r="V1800" s="19">
        <f>'EPA Data'!N1801/SUM('EPA Data'!N:N)</f>
        <v>2.4398954241751594E-4</v>
      </c>
      <c r="W1800" s="19">
        <f>'EPA Data'!O1801/SUM('EPA Data'!O:O)</f>
        <v>2.6813905048336529E-4</v>
      </c>
      <c r="X1800" s="19">
        <f>'EPA Data'!P1801/SUM('EPA Data'!P:P)</f>
        <v>1.6698263949020334E-4</v>
      </c>
    </row>
    <row r="1801" spans="1:24" x14ac:dyDescent="0.35">
      <c r="A1801" s="13" t="s">
        <v>2971</v>
      </c>
      <c r="B1801" s="13" t="s">
        <v>2962</v>
      </c>
      <c r="C1801" s="18" t="s">
        <v>2972</v>
      </c>
      <c r="D1801" s="14">
        <f>SUMIFS('Census Data'!G:G,'Census Data'!$A:$A,$A1801)/SUMIFS('Census Data'!$F:$F,'Census Data'!$A:$A,$A1801)</f>
        <v>0.51357979358189187</v>
      </c>
      <c r="E1801" s="16">
        <f>SUMIFS('Census Data'!H:H,'Census Data'!$A:$A,$A1801)/SUMIFS('Census Data'!$F:$F,'Census Data'!$A:$A,$A1801)</f>
        <v>0.48642020641810813</v>
      </c>
      <c r="F1801" s="14">
        <f>SUM(SUMIFS('Census Data'!I:I,'Census Data'!$A:$A,$A1801),SUMIFS('Census Data'!J:J,'Census Data'!$A:$A,$A1801))/SUMIFS('Census Data'!$F:$F,'Census Data'!$A:$A,$A1801)</f>
        <v>0.92228502485148123</v>
      </c>
      <c r="G1801" s="14">
        <f>SUM(SUMIFS('Census Data'!K:K,'Census Data'!$A:$A,$A1801),SUMIFS('Census Data'!L:L,'Census Data'!$A:$A,$A1801))/SUMIFS('Census Data'!$F:$F,'Census Data'!$A:$A,$A1801)</f>
        <v>4.1034451103563137E-2</v>
      </c>
      <c r="H1801" s="14">
        <f>SUM(SUMIFS('Census Data'!O:O,'Census Data'!$A:$A,$A1801),SUMIFS('Census Data'!P:P,'Census Data'!$A:$A,$A1801))/SUMIFS('Census Data'!$F:$F,'Census Data'!$A:$A,$A1801)</f>
        <v>6.9767746842747174E-3</v>
      </c>
      <c r="I1801" s="16">
        <f t="shared" si="56"/>
        <v>2.9703749360680876E-2</v>
      </c>
      <c r="J1801" s="14">
        <f>SUM(SUMIFS('Census Data'!W:W,'Census Data'!$A:$A,$A1801),SUMIFS('Census Data'!X:X,'Census Data'!$A:$A,$A1801))/SUMIFS('Census Data'!$F:$F,'Census Data'!$A:$A,$A1801)</f>
        <v>3.4175704562443447E-2</v>
      </c>
      <c r="K1801" s="16">
        <f t="shared" si="57"/>
        <v>0.96582429543755655</v>
      </c>
      <c r="L1801" s="19">
        <f>'EPA Data'!D1802/SUM('EPA Data'!D:D)</f>
        <v>1.217308055834163E-4</v>
      </c>
      <c r="M1801" s="19">
        <f>'EPA Data'!E1802/SUM('EPA Data'!E:E)</f>
        <v>1.5722990750099543E-4</v>
      </c>
      <c r="N1801" s="19">
        <f>'EPA Data'!F1802/SUM('EPA Data'!F:F)</f>
        <v>1.1519508070689602E-4</v>
      </c>
      <c r="O1801" s="19">
        <f>'EPA Data'!G1802/SUM('EPA Data'!G:G)</f>
        <v>7.1957157188861837E-5</v>
      </c>
      <c r="P1801" s="19">
        <f>'EPA Data'!H1802/SUM('EPA Data'!H:H)</f>
        <v>1.3410294005764675E-4</v>
      </c>
      <c r="Q1801" s="19">
        <f>'EPA Data'!I1802/SUM('EPA Data'!I:I)</f>
        <v>1.0785172224515498E-4</v>
      </c>
      <c r="R1801" s="19">
        <f>'EPA Data'!J1802/SUM('EPA Data'!J:J)</f>
        <v>7.3253425664882761E-5</v>
      </c>
      <c r="S1801" s="19">
        <f>'EPA Data'!K1802/SUM('EPA Data'!K:K)</f>
        <v>1.6679434858591431E-4</v>
      </c>
      <c r="T1801" s="19">
        <f>'EPA Data'!L1802/SUM('EPA Data'!L:L)</f>
        <v>1.2310737342271954E-4</v>
      </c>
      <c r="U1801" s="19">
        <f>'EPA Data'!M1802/SUM('EPA Data'!M:M)</f>
        <v>1.939454165023964E-4</v>
      </c>
      <c r="V1801" s="19">
        <f>'EPA Data'!N1802/SUM('EPA Data'!N:N)</f>
        <v>1.938310734500961E-4</v>
      </c>
      <c r="W1801" s="19">
        <f>'EPA Data'!O1802/SUM('EPA Data'!O:O)</f>
        <v>2.0577379589754912E-4</v>
      </c>
      <c r="X1801" s="19">
        <f>'EPA Data'!P1802/SUM('EPA Data'!P:P)</f>
        <v>1.1203912889684172E-4</v>
      </c>
    </row>
    <row r="1802" spans="1:24" x14ac:dyDescent="0.35">
      <c r="A1802" s="13" t="s">
        <v>2973</v>
      </c>
      <c r="B1802" s="13" t="s">
        <v>2962</v>
      </c>
      <c r="C1802" s="18" t="s">
        <v>1492</v>
      </c>
      <c r="D1802" s="14">
        <f>SUMIFS('Census Data'!G:G,'Census Data'!$A:$A,$A1802)/SUMIFS('Census Data'!$F:$F,'Census Data'!$A:$A,$A1802)</f>
        <v>0.4978732071096767</v>
      </c>
      <c r="E1802" s="16">
        <f>SUMIFS('Census Data'!H:H,'Census Data'!$A:$A,$A1802)/SUMIFS('Census Data'!$F:$F,'Census Data'!$A:$A,$A1802)</f>
        <v>0.50212679289032325</v>
      </c>
      <c r="F1802" s="14">
        <f>SUM(SUMIFS('Census Data'!I:I,'Census Data'!$A:$A,$A1802),SUMIFS('Census Data'!J:J,'Census Data'!$A:$A,$A1802))/SUMIFS('Census Data'!$F:$F,'Census Data'!$A:$A,$A1802)</f>
        <v>0.93342315736700687</v>
      </c>
      <c r="G1802" s="14">
        <f>SUM(SUMIFS('Census Data'!K:K,'Census Data'!$A:$A,$A1802),SUMIFS('Census Data'!L:L,'Census Data'!$A:$A,$A1802))/SUMIFS('Census Data'!$F:$F,'Census Data'!$A:$A,$A1802)</f>
        <v>2.8090899833146634E-2</v>
      </c>
      <c r="H1802" s="14">
        <f>SUM(SUMIFS('Census Data'!O:O,'Census Data'!$A:$A,$A1802),SUMIFS('Census Data'!P:P,'Census Data'!$A:$A,$A1802))/SUMIFS('Census Data'!$F:$F,'Census Data'!$A:$A,$A1802)</f>
        <v>6.564465716725287E-3</v>
      </c>
      <c r="I1802" s="16">
        <f t="shared" si="56"/>
        <v>3.1921477083121208E-2</v>
      </c>
      <c r="J1802" s="14">
        <f>SUM(SUMIFS('Census Data'!W:W,'Census Data'!$A:$A,$A1802),SUMIFS('Census Data'!X:X,'Census Data'!$A:$A,$A1802))/SUMIFS('Census Data'!$F:$F,'Census Data'!$A:$A,$A1802)</f>
        <v>9.1777184173214163E-2</v>
      </c>
      <c r="K1802" s="16">
        <f t="shared" si="57"/>
        <v>0.90822281582678588</v>
      </c>
      <c r="L1802" s="19">
        <f>'EPA Data'!D1803/SUM('EPA Data'!D:D)</f>
        <v>3.5761787978999966E-4</v>
      </c>
      <c r="M1802" s="19">
        <f>'EPA Data'!E1803/SUM('EPA Data'!E:E)</f>
        <v>5.9214681697956895E-4</v>
      </c>
      <c r="N1802" s="19">
        <f>'EPA Data'!F1803/SUM('EPA Data'!F:F)</f>
        <v>4.7662396864185761E-4</v>
      </c>
      <c r="O1802" s="19">
        <f>'EPA Data'!G1803/SUM('EPA Data'!G:G)</f>
        <v>1.919212467482688E-4</v>
      </c>
      <c r="P1802" s="19">
        <f>'EPA Data'!H1803/SUM('EPA Data'!H:H)</f>
        <v>3.8052898816020306E-4</v>
      </c>
      <c r="Q1802" s="19">
        <f>'EPA Data'!I1803/SUM('EPA Data'!I:I)</f>
        <v>2.7817623870988355E-4</v>
      </c>
      <c r="R1802" s="19">
        <f>'EPA Data'!J1803/SUM('EPA Data'!J:J)</f>
        <v>2.8073312754995825E-4</v>
      </c>
      <c r="S1802" s="19">
        <f>'EPA Data'!K1803/SUM('EPA Data'!K:K)</f>
        <v>6.0464671090241986E-4</v>
      </c>
      <c r="T1802" s="19">
        <f>'EPA Data'!L1803/SUM('EPA Data'!L:L)</f>
        <v>4.3272513468440481E-4</v>
      </c>
      <c r="U1802" s="19">
        <f>'EPA Data'!M1803/SUM('EPA Data'!M:M)</f>
        <v>4.5877643421249694E-4</v>
      </c>
      <c r="V1802" s="19">
        <f>'EPA Data'!N1803/SUM('EPA Data'!N:N)</f>
        <v>5.0296126649634161E-4</v>
      </c>
      <c r="W1802" s="19">
        <f>'EPA Data'!O1803/SUM('EPA Data'!O:O)</f>
        <v>5.2753379094272045E-4</v>
      </c>
      <c r="X1802" s="19">
        <f>'EPA Data'!P1803/SUM('EPA Data'!P:P)</f>
        <v>3.5594895613424998E-4</v>
      </c>
    </row>
    <row r="1803" spans="1:24" x14ac:dyDescent="0.35">
      <c r="A1803" s="13" t="s">
        <v>2974</v>
      </c>
      <c r="B1803" s="13" t="s">
        <v>2962</v>
      </c>
      <c r="C1803" s="18" t="s">
        <v>2975</v>
      </c>
      <c r="D1803" s="14">
        <f>SUMIFS('Census Data'!G:G,'Census Data'!$A:$A,$A1803)/SUMIFS('Census Data'!$F:$F,'Census Data'!$A:$A,$A1803)</f>
        <v>0.49770625846782818</v>
      </c>
      <c r="E1803" s="16">
        <f>SUMIFS('Census Data'!H:H,'Census Data'!$A:$A,$A1803)/SUMIFS('Census Data'!$F:$F,'Census Data'!$A:$A,$A1803)</f>
        <v>0.50229374153217177</v>
      </c>
      <c r="F1803" s="14">
        <f>SUM(SUMIFS('Census Data'!I:I,'Census Data'!$A:$A,$A1803),SUMIFS('Census Data'!J:J,'Census Data'!$A:$A,$A1803))/SUMIFS('Census Data'!$F:$F,'Census Data'!$A:$A,$A1803)</f>
        <v>0.88204463882484374</v>
      </c>
      <c r="G1803" s="14">
        <f>SUM(SUMIFS('Census Data'!K:K,'Census Data'!$A:$A,$A1803),SUMIFS('Census Data'!L:L,'Census Data'!$A:$A,$A1803))/SUMIFS('Census Data'!$F:$F,'Census Data'!$A:$A,$A1803)</f>
        <v>6.4010838820089844E-2</v>
      </c>
      <c r="H1803" s="14">
        <f>SUM(SUMIFS('Census Data'!O:O,'Census Data'!$A:$A,$A1803),SUMIFS('Census Data'!P:P,'Census Data'!$A:$A,$A1803))/SUMIFS('Census Data'!$F:$F,'Census Data'!$A:$A,$A1803)</f>
        <v>1.4546837489006679E-2</v>
      </c>
      <c r="I1803" s="16">
        <f t="shared" si="56"/>
        <v>3.9397684866059768E-2</v>
      </c>
      <c r="J1803" s="14">
        <f>SUM(SUMIFS('Census Data'!W:W,'Census Data'!$A:$A,$A1803),SUMIFS('Census Data'!X:X,'Census Data'!$A:$A,$A1803))/SUMIFS('Census Data'!$F:$F,'Census Data'!$A:$A,$A1803)</f>
        <v>3.4631931734448909E-2</v>
      </c>
      <c r="K1803" s="16">
        <f t="shared" si="57"/>
        <v>0.9653680682655511</v>
      </c>
      <c r="L1803" s="19">
        <f>'EPA Data'!D1804/SUM('EPA Data'!D:D)</f>
        <v>1.9576700905084366E-4</v>
      </c>
      <c r="M1803" s="19">
        <f>'EPA Data'!E1804/SUM('EPA Data'!E:E)</f>
        <v>2.3918426717147107E-4</v>
      </c>
      <c r="N1803" s="19">
        <f>'EPA Data'!F1804/SUM('EPA Data'!F:F)</f>
        <v>1.7549501615537176E-4</v>
      </c>
      <c r="O1803" s="19">
        <f>'EPA Data'!G1804/SUM('EPA Data'!G:G)</f>
        <v>9.1823682792808301E-5</v>
      </c>
      <c r="P1803" s="19">
        <f>'EPA Data'!H1804/SUM('EPA Data'!H:H)</f>
        <v>1.901552432598713E-4</v>
      </c>
      <c r="Q1803" s="19">
        <f>'EPA Data'!I1804/SUM('EPA Data'!I:I)</f>
        <v>1.6360164050421123E-4</v>
      </c>
      <c r="R1803" s="19">
        <f>'EPA Data'!J1804/SUM('EPA Data'!J:J)</f>
        <v>1.1663070107265432E-4</v>
      </c>
      <c r="S1803" s="19">
        <f>'EPA Data'!K1804/SUM('EPA Data'!K:K)</f>
        <v>2.7448272888617054E-4</v>
      </c>
      <c r="T1803" s="19">
        <f>'EPA Data'!L1804/SUM('EPA Data'!L:L)</f>
        <v>1.8871711041268171E-4</v>
      </c>
      <c r="U1803" s="19">
        <f>'EPA Data'!M1804/SUM('EPA Data'!M:M)</f>
        <v>2.4488065269437077E-4</v>
      </c>
      <c r="V1803" s="19">
        <f>'EPA Data'!N1804/SUM('EPA Data'!N:N)</f>
        <v>2.5761639380712895E-4</v>
      </c>
      <c r="W1803" s="19">
        <f>'EPA Data'!O1804/SUM('EPA Data'!O:O)</f>
        <v>3.1572889560183562E-4</v>
      </c>
      <c r="X1803" s="19">
        <f>'EPA Data'!P1804/SUM('EPA Data'!P:P)</f>
        <v>1.5439725871548346E-4</v>
      </c>
    </row>
    <row r="1804" spans="1:24" x14ac:dyDescent="0.35">
      <c r="A1804" s="13" t="s">
        <v>2976</v>
      </c>
      <c r="B1804" s="13" t="s">
        <v>2962</v>
      </c>
      <c r="C1804" s="18" t="s">
        <v>2977</v>
      </c>
      <c r="D1804" s="14">
        <f>SUMIFS('Census Data'!G:G,'Census Data'!$A:$A,$A1804)/SUMIFS('Census Data'!$F:$F,'Census Data'!$A:$A,$A1804)</f>
        <v>0.50370605675561198</v>
      </c>
      <c r="E1804" s="16">
        <f>SUMIFS('Census Data'!H:H,'Census Data'!$A:$A,$A1804)/SUMIFS('Census Data'!$F:$F,'Census Data'!$A:$A,$A1804)</f>
        <v>0.49629394324438797</v>
      </c>
      <c r="F1804" s="14">
        <f>SUM(SUMIFS('Census Data'!I:I,'Census Data'!$A:$A,$A1804),SUMIFS('Census Data'!J:J,'Census Data'!$A:$A,$A1804))/SUMIFS('Census Data'!$F:$F,'Census Data'!$A:$A,$A1804)</f>
        <v>0.96493011435832277</v>
      </c>
      <c r="G1804" s="14">
        <f>SUM(SUMIFS('Census Data'!K:K,'Census Data'!$A:$A,$A1804),SUMIFS('Census Data'!L:L,'Census Data'!$A:$A,$A1804))/SUMIFS('Census Data'!$F:$F,'Census Data'!$A:$A,$A1804)</f>
        <v>1.0038119440914867E-2</v>
      </c>
      <c r="H1804" s="14">
        <f>SUM(SUMIFS('Census Data'!O:O,'Census Data'!$A:$A,$A1804),SUMIFS('Census Data'!P:P,'Census Data'!$A:$A,$A1804))/SUMIFS('Census Data'!$F:$F,'Census Data'!$A:$A,$A1804)</f>
        <v>5.9720457433290975E-3</v>
      </c>
      <c r="I1804" s="16">
        <f t="shared" si="56"/>
        <v>1.9059720457433316E-2</v>
      </c>
      <c r="J1804" s="14">
        <f>SUM(SUMIFS('Census Data'!W:W,'Census Data'!$A:$A,$A1804),SUMIFS('Census Data'!X:X,'Census Data'!$A:$A,$A1804))/SUMIFS('Census Data'!$F:$F,'Census Data'!$A:$A,$A1804)</f>
        <v>2.3485811096992798E-2</v>
      </c>
      <c r="K1804" s="16">
        <f t="shared" si="57"/>
        <v>0.97651418890300723</v>
      </c>
      <c r="L1804" s="19">
        <f>'EPA Data'!D1805/SUM('EPA Data'!D:D)</f>
        <v>7.5314875373762305E-5</v>
      </c>
      <c r="M1804" s="19">
        <f>'EPA Data'!E1805/SUM('EPA Data'!E:E)</f>
        <v>8.2451297793234774E-5</v>
      </c>
      <c r="N1804" s="19">
        <f>'EPA Data'!F1805/SUM('EPA Data'!F:F)</f>
        <v>5.6679992220194046E-5</v>
      </c>
      <c r="O1804" s="19">
        <f>'EPA Data'!G1805/SUM('EPA Data'!G:G)</f>
        <v>3.9531745938966498E-5</v>
      </c>
      <c r="P1804" s="19">
        <f>'EPA Data'!H1805/SUM('EPA Data'!H:H)</f>
        <v>7.4153050732780898E-5</v>
      </c>
      <c r="Q1804" s="19">
        <f>'EPA Data'!I1805/SUM('EPA Data'!I:I)</f>
        <v>6.8345653949171206E-5</v>
      </c>
      <c r="R1804" s="19">
        <f>'EPA Data'!J1805/SUM('EPA Data'!J:J)</f>
        <v>4.3316419584937687E-5</v>
      </c>
      <c r="S1804" s="19">
        <f>'EPA Data'!K1805/SUM('EPA Data'!K:K)</f>
        <v>9.0981203242879966E-5</v>
      </c>
      <c r="T1804" s="19">
        <f>'EPA Data'!L1805/SUM('EPA Data'!L:L)</f>
        <v>6.1952232868598488E-5</v>
      </c>
      <c r="U1804" s="19">
        <f>'EPA Data'!M1805/SUM('EPA Data'!M:M)</f>
        <v>1.1080733708866691E-4</v>
      </c>
      <c r="V1804" s="19">
        <f>'EPA Data'!N1805/SUM('EPA Data'!N:N)</f>
        <v>1.0780766781110009E-4</v>
      </c>
      <c r="W1804" s="19">
        <f>'EPA Data'!O1805/SUM('EPA Data'!O:O)</f>
        <v>1.2853836032438565E-4</v>
      </c>
      <c r="X1804" s="19">
        <f>'EPA Data'!P1805/SUM('EPA Data'!P:P)</f>
        <v>5.5452487461063529E-5</v>
      </c>
    </row>
    <row r="1805" spans="1:24" x14ac:dyDescent="0.35">
      <c r="A1805" s="13" t="s">
        <v>2978</v>
      </c>
      <c r="B1805" s="13" t="s">
        <v>2962</v>
      </c>
      <c r="C1805" s="18" t="s">
        <v>1063</v>
      </c>
      <c r="D1805" s="14">
        <f>SUMIFS('Census Data'!G:G,'Census Data'!$A:$A,$A1805)/SUMIFS('Census Data'!$F:$F,'Census Data'!$A:$A,$A1805)</f>
        <v>0.51490518299556598</v>
      </c>
      <c r="E1805" s="16">
        <f>SUMIFS('Census Data'!H:H,'Census Data'!$A:$A,$A1805)/SUMIFS('Census Data'!$F:$F,'Census Data'!$A:$A,$A1805)</f>
        <v>0.48509481700443396</v>
      </c>
      <c r="F1805" s="14">
        <f>SUM(SUMIFS('Census Data'!I:I,'Census Data'!$A:$A,$A1805),SUMIFS('Census Data'!J:J,'Census Data'!$A:$A,$A1805))/SUMIFS('Census Data'!$F:$F,'Census Data'!$A:$A,$A1805)</f>
        <v>0.92465993637115163</v>
      </c>
      <c r="G1805" s="14">
        <f>SUM(SUMIFS('Census Data'!K:K,'Census Data'!$A:$A,$A1805),SUMIFS('Census Data'!L:L,'Census Data'!$A:$A,$A1805))/SUMIFS('Census Data'!$F:$F,'Census Data'!$A:$A,$A1805)</f>
        <v>4.0644805731606504E-2</v>
      </c>
      <c r="H1805" s="14">
        <f>SUM(SUMIFS('Census Data'!O:O,'Census Data'!$A:$A,$A1805),SUMIFS('Census Data'!P:P,'Census Data'!$A:$A,$A1805))/SUMIFS('Census Data'!$F:$F,'Census Data'!$A:$A,$A1805)</f>
        <v>1.4028407525238607E-2</v>
      </c>
      <c r="I1805" s="16">
        <f t="shared" si="56"/>
        <v>2.0666850372003331E-2</v>
      </c>
      <c r="J1805" s="14">
        <f>SUM(SUMIFS('Census Data'!W:W,'Census Data'!$A:$A,$A1805),SUMIFS('Census Data'!X:X,'Census Data'!$A:$A,$A1805))/SUMIFS('Census Data'!$F:$F,'Census Data'!$A:$A,$A1805)</f>
        <v>3.5158696360129263E-2</v>
      </c>
      <c r="K1805" s="16">
        <f t="shared" si="57"/>
        <v>0.96484130363987075</v>
      </c>
      <c r="L1805" s="19">
        <f>'EPA Data'!D1806/SUM('EPA Data'!D:D)</f>
        <v>4.2847789594972019E-5</v>
      </c>
      <c r="M1805" s="19">
        <f>'EPA Data'!E1806/SUM('EPA Data'!E:E)</f>
        <v>7.3458945159744375E-5</v>
      </c>
      <c r="N1805" s="19">
        <f>'EPA Data'!F1806/SUM('EPA Data'!F:F)</f>
        <v>5.6725980023696415E-5</v>
      </c>
      <c r="O1805" s="19">
        <f>'EPA Data'!G1806/SUM('EPA Data'!G:G)</f>
        <v>3.3981142262487285E-5</v>
      </c>
      <c r="P1805" s="19">
        <f>'EPA Data'!H1806/SUM('EPA Data'!H:H)</f>
        <v>7.1775707157228618E-5</v>
      </c>
      <c r="Q1805" s="19">
        <f>'EPA Data'!I1806/SUM('EPA Data'!I:I)</f>
        <v>6.9747291015597438E-5</v>
      </c>
      <c r="R1805" s="19">
        <f>'EPA Data'!J1806/SUM('EPA Data'!J:J)</f>
        <v>3.1132302180273282E-5</v>
      </c>
      <c r="S1805" s="19">
        <f>'EPA Data'!K1806/SUM('EPA Data'!K:K)</f>
        <v>7.8491394734179579E-5</v>
      </c>
      <c r="T1805" s="19">
        <f>'EPA Data'!L1806/SUM('EPA Data'!L:L)</f>
        <v>6.7554537527971106E-5</v>
      </c>
      <c r="U1805" s="19">
        <f>'EPA Data'!M1806/SUM('EPA Data'!M:M)</f>
        <v>1.2534939681284817E-4</v>
      </c>
      <c r="V1805" s="19">
        <f>'EPA Data'!N1806/SUM('EPA Data'!N:N)</f>
        <v>1.1004682358955632E-4</v>
      </c>
      <c r="W1805" s="19">
        <f>'EPA Data'!O1806/SUM('EPA Data'!O:O)</f>
        <v>1.3976533466732697E-4</v>
      </c>
      <c r="X1805" s="19">
        <f>'EPA Data'!P1806/SUM('EPA Data'!P:P)</f>
        <v>5.7684747584106001E-5</v>
      </c>
    </row>
    <row r="1806" spans="1:24" x14ac:dyDescent="0.35">
      <c r="A1806" s="13" t="s">
        <v>2979</v>
      </c>
      <c r="B1806" s="13" t="s">
        <v>2962</v>
      </c>
      <c r="C1806" s="18" t="s">
        <v>210</v>
      </c>
      <c r="D1806" s="14">
        <f>SUMIFS('Census Data'!G:G,'Census Data'!$A:$A,$A1806)/SUMIFS('Census Data'!$F:$F,'Census Data'!$A:$A,$A1806)</f>
        <v>0.50255035737491882</v>
      </c>
      <c r="E1806" s="16">
        <f>SUMIFS('Census Data'!H:H,'Census Data'!$A:$A,$A1806)/SUMIFS('Census Data'!$F:$F,'Census Data'!$A:$A,$A1806)</f>
        <v>0.49744964262508123</v>
      </c>
      <c r="F1806" s="14">
        <f>SUM(SUMIFS('Census Data'!I:I,'Census Data'!$A:$A,$A1806),SUMIFS('Census Data'!J:J,'Census Data'!$A:$A,$A1806))/SUMIFS('Census Data'!$F:$F,'Census Data'!$A:$A,$A1806)</f>
        <v>0.90131578947368418</v>
      </c>
      <c r="G1806" s="14">
        <f>SUM(SUMIFS('Census Data'!K:K,'Census Data'!$A:$A,$A1806),SUMIFS('Census Data'!L:L,'Census Data'!$A:$A,$A1806))/SUMIFS('Census Data'!$F:$F,'Census Data'!$A:$A,$A1806)</f>
        <v>5.0536062378167643E-2</v>
      </c>
      <c r="H1806" s="14">
        <f>SUM(SUMIFS('Census Data'!O:O,'Census Data'!$A:$A,$A1806),SUMIFS('Census Data'!P:P,'Census Data'!$A:$A,$A1806))/SUMIFS('Census Data'!$F:$F,'Census Data'!$A:$A,$A1806)</f>
        <v>2.1637426900584796E-2</v>
      </c>
      <c r="I1806" s="16">
        <f t="shared" si="56"/>
        <v>2.6510721247563374E-2</v>
      </c>
      <c r="J1806" s="14">
        <f>SUM(SUMIFS('Census Data'!W:W,'Census Data'!$A:$A,$A1806),SUMIFS('Census Data'!X:X,'Census Data'!$A:$A,$A1806))/SUMIFS('Census Data'!$F:$F,'Census Data'!$A:$A,$A1806)</f>
        <v>5.7163742690058479E-2</v>
      </c>
      <c r="K1806" s="16">
        <f t="shared" si="57"/>
        <v>0.94283625730994147</v>
      </c>
      <c r="L1806" s="19">
        <f>'EPA Data'!D1807/SUM('EPA Data'!D:D)</f>
        <v>9.914350723672972E-5</v>
      </c>
      <c r="M1806" s="19">
        <f>'EPA Data'!E1807/SUM('EPA Data'!E:E)</f>
        <v>8.7223438633230881E-5</v>
      </c>
      <c r="N1806" s="19">
        <f>'EPA Data'!F1807/SUM('EPA Data'!F:F)</f>
        <v>5.7773634537173813E-5</v>
      </c>
      <c r="O1806" s="19">
        <f>'EPA Data'!G1807/SUM('EPA Data'!G:G)</f>
        <v>7.0615027644300763E-5</v>
      </c>
      <c r="P1806" s="19">
        <f>'EPA Data'!H1807/SUM('EPA Data'!H:H)</f>
        <v>1.1133468343322818E-4</v>
      </c>
      <c r="Q1806" s="19">
        <f>'EPA Data'!I1807/SUM('EPA Data'!I:I)</f>
        <v>1.3027694778965288E-4</v>
      </c>
      <c r="R1806" s="19">
        <f>'EPA Data'!J1807/SUM('EPA Data'!J:J)</f>
        <v>6.2954935056042924E-5</v>
      </c>
      <c r="S1806" s="19">
        <f>'EPA Data'!K1807/SUM('EPA Data'!K:K)</f>
        <v>9.5918282004920472E-5</v>
      </c>
      <c r="T1806" s="19">
        <f>'EPA Data'!L1807/SUM('EPA Data'!L:L)</f>
        <v>6.8835001887162993E-5</v>
      </c>
      <c r="U1806" s="19">
        <f>'EPA Data'!M1807/SUM('EPA Data'!M:M)</f>
        <v>1.9854364219151446E-4</v>
      </c>
      <c r="V1806" s="19">
        <f>'EPA Data'!N1807/SUM('EPA Data'!N:N)</f>
        <v>1.918085832118937E-4</v>
      </c>
      <c r="W1806" s="19">
        <f>'EPA Data'!O1807/SUM('EPA Data'!O:O)</f>
        <v>2.2104231628867056E-4</v>
      </c>
      <c r="X1806" s="19">
        <f>'EPA Data'!P1807/SUM('EPA Data'!P:P)</f>
        <v>5.6125297515333261E-5</v>
      </c>
    </row>
    <row r="1807" spans="1:24" x14ac:dyDescent="0.35">
      <c r="A1807" s="13" t="s">
        <v>2980</v>
      </c>
      <c r="B1807" s="13" t="s">
        <v>2962</v>
      </c>
      <c r="C1807" s="18" t="s">
        <v>2981</v>
      </c>
      <c r="D1807" s="14">
        <f>SUMIFS('Census Data'!G:G,'Census Data'!$A:$A,$A1807)/SUMIFS('Census Data'!$F:$F,'Census Data'!$A:$A,$A1807)</f>
        <v>0.49399572649572648</v>
      </c>
      <c r="E1807" s="16">
        <f>SUMIFS('Census Data'!H:H,'Census Data'!$A:$A,$A1807)/SUMIFS('Census Data'!$F:$F,'Census Data'!$A:$A,$A1807)</f>
        <v>0.50600427350427346</v>
      </c>
      <c r="F1807" s="14">
        <f>SUM(SUMIFS('Census Data'!I:I,'Census Data'!$A:$A,$A1807),SUMIFS('Census Data'!J:J,'Census Data'!$A:$A,$A1807))/SUMIFS('Census Data'!$F:$F,'Census Data'!$A:$A,$A1807)</f>
        <v>0.94179487179487176</v>
      </c>
      <c r="G1807" s="14">
        <f>SUM(SUMIFS('Census Data'!K:K,'Census Data'!$A:$A,$A1807),SUMIFS('Census Data'!L:L,'Census Data'!$A:$A,$A1807))/SUMIFS('Census Data'!$F:$F,'Census Data'!$A:$A,$A1807)</f>
        <v>2.1410256410256411E-2</v>
      </c>
      <c r="H1807" s="14">
        <f>SUM(SUMIFS('Census Data'!O:O,'Census Data'!$A:$A,$A1807),SUMIFS('Census Data'!P:P,'Census Data'!$A:$A,$A1807))/SUMIFS('Census Data'!$F:$F,'Census Data'!$A:$A,$A1807)</f>
        <v>1.1581196581196581E-2</v>
      </c>
      <c r="I1807" s="16">
        <f t="shared" si="56"/>
        <v>2.5213675213675235E-2</v>
      </c>
      <c r="J1807" s="14">
        <f>SUM(SUMIFS('Census Data'!W:W,'Census Data'!$A:$A,$A1807),SUMIFS('Census Data'!X:X,'Census Data'!$A:$A,$A1807))/SUMIFS('Census Data'!$F:$F,'Census Data'!$A:$A,$A1807)</f>
        <v>3.4188034188034191E-2</v>
      </c>
      <c r="K1807" s="16">
        <f t="shared" si="57"/>
        <v>0.96581196581196582</v>
      </c>
      <c r="L1807" s="19">
        <f>'EPA Data'!D1808/SUM('EPA Data'!D:D)</f>
        <v>6.9072822249948852E-5</v>
      </c>
      <c r="M1807" s="19">
        <f>'EPA Data'!E1808/SUM('EPA Data'!E:E)</f>
        <v>8.3967070088680212E-5</v>
      </c>
      <c r="N1807" s="19">
        <f>'EPA Data'!F1808/SUM('EPA Data'!F:F)</f>
        <v>5.8915033880532556E-5</v>
      </c>
      <c r="O1807" s="19">
        <f>'EPA Data'!G1808/SUM('EPA Data'!G:G)</f>
        <v>3.9658879113446961E-5</v>
      </c>
      <c r="P1807" s="19">
        <f>'EPA Data'!H1808/SUM('EPA Data'!H:H)</f>
        <v>7.2801992092870864E-5</v>
      </c>
      <c r="Q1807" s="19">
        <f>'EPA Data'!I1808/SUM('EPA Data'!I:I)</f>
        <v>6.3209276079433143E-5</v>
      </c>
      <c r="R1807" s="19">
        <f>'EPA Data'!J1808/SUM('EPA Data'!J:J)</f>
        <v>4.3538742202710108E-5</v>
      </c>
      <c r="S1807" s="19">
        <f>'EPA Data'!K1808/SUM('EPA Data'!K:K)</f>
        <v>9.1239453398451621E-5</v>
      </c>
      <c r="T1807" s="19">
        <f>'EPA Data'!L1808/SUM('EPA Data'!L:L)</f>
        <v>6.3875625790662407E-5</v>
      </c>
      <c r="U1807" s="19">
        <f>'EPA Data'!M1808/SUM('EPA Data'!M:M)</f>
        <v>1.10053809224017E-4</v>
      </c>
      <c r="V1807" s="19">
        <f>'EPA Data'!N1808/SUM('EPA Data'!N:N)</f>
        <v>1.0492131952857338E-4</v>
      </c>
      <c r="W1807" s="19">
        <f>'EPA Data'!O1808/SUM('EPA Data'!O:O)</f>
        <v>1.206842807693619E-4</v>
      </c>
      <c r="X1807" s="19">
        <f>'EPA Data'!P1808/SUM('EPA Data'!P:P)</f>
        <v>5.7584427500948076E-5</v>
      </c>
    </row>
    <row r="1808" spans="1:24" x14ac:dyDescent="0.35">
      <c r="A1808" s="13" t="s">
        <v>2982</v>
      </c>
      <c r="B1808" s="13" t="s">
        <v>2962</v>
      </c>
      <c r="C1808" s="18" t="s">
        <v>571</v>
      </c>
      <c r="D1808" s="14">
        <f>SUMIFS('Census Data'!G:G,'Census Data'!$A:$A,$A1808)/SUMIFS('Census Data'!$F:$F,'Census Data'!$A:$A,$A1808)</f>
        <v>0.50718783146397062</v>
      </c>
      <c r="E1808" s="16">
        <f>SUMIFS('Census Data'!H:H,'Census Data'!$A:$A,$A1808)/SUMIFS('Census Data'!$F:$F,'Census Data'!$A:$A,$A1808)</f>
        <v>0.49281216853602944</v>
      </c>
      <c r="F1808" s="14">
        <f>SUM(SUMIFS('Census Data'!I:I,'Census Data'!$A:$A,$A1808),SUMIFS('Census Data'!J:J,'Census Data'!$A:$A,$A1808))/SUMIFS('Census Data'!$F:$F,'Census Data'!$A:$A,$A1808)</f>
        <v>0.94901943084110041</v>
      </c>
      <c r="G1808" s="14">
        <f>SUM(SUMIFS('Census Data'!K:K,'Census Data'!$A:$A,$A1808),SUMIFS('Census Data'!L:L,'Census Data'!$A:$A,$A1808))/SUMIFS('Census Data'!$F:$F,'Census Data'!$A:$A,$A1808)</f>
        <v>2.0784906682313645E-2</v>
      </c>
      <c r="H1808" s="14">
        <f>SUM(SUMIFS('Census Data'!O:O,'Census Data'!$A:$A,$A1808),SUMIFS('Census Data'!P:P,'Census Data'!$A:$A,$A1808))/SUMIFS('Census Data'!$F:$F,'Census Data'!$A:$A,$A1808)</f>
        <v>1.1261312089548871E-2</v>
      </c>
      <c r="I1808" s="16">
        <f t="shared" si="56"/>
        <v>1.8934350387037058E-2</v>
      </c>
      <c r="J1808" s="14">
        <f>SUM(SUMIFS('Census Data'!W:W,'Census Data'!$A:$A,$A1808),SUMIFS('Census Data'!X:X,'Census Data'!$A:$A,$A1808))/SUMIFS('Census Data'!$F:$F,'Census Data'!$A:$A,$A1808)</f>
        <v>4.4774435241813543E-2</v>
      </c>
      <c r="K1808" s="16">
        <f t="shared" si="57"/>
        <v>0.95522556475818643</v>
      </c>
      <c r="L1808" s="19">
        <f>'EPA Data'!D1809/SUM('EPA Data'!D:D)</f>
        <v>7.126626480810374E-5</v>
      </c>
      <c r="M1808" s="19">
        <f>'EPA Data'!E1809/SUM('EPA Data'!E:E)</f>
        <v>6.9137515778577846E-5</v>
      </c>
      <c r="N1808" s="19">
        <f>'EPA Data'!F1809/SUM('EPA Data'!F:F)</f>
        <v>4.7084870060698264E-5</v>
      </c>
      <c r="O1808" s="19">
        <f>'EPA Data'!G1809/SUM('EPA Data'!G:G)</f>
        <v>3.4802496116251809E-5</v>
      </c>
      <c r="P1808" s="19">
        <f>'EPA Data'!H1809/SUM('EPA Data'!H:H)</f>
        <v>6.7823361804310772E-5</v>
      </c>
      <c r="Q1808" s="19">
        <f>'EPA Data'!I1809/SUM('EPA Data'!I:I)</f>
        <v>7.15293381461964E-5</v>
      </c>
      <c r="R1808" s="19">
        <f>'EPA Data'!J1809/SUM('EPA Data'!J:J)</f>
        <v>3.8834200396060729E-5</v>
      </c>
      <c r="S1808" s="19">
        <f>'EPA Data'!K1809/SUM('EPA Data'!K:K)</f>
        <v>7.8214874826991888E-5</v>
      </c>
      <c r="T1808" s="19">
        <f>'EPA Data'!L1809/SUM('EPA Data'!L:L)</f>
        <v>5.4314145421610126E-5</v>
      </c>
      <c r="U1808" s="19">
        <f>'EPA Data'!M1809/SUM('EPA Data'!M:M)</f>
        <v>9.6773956568908952E-5</v>
      </c>
      <c r="V1808" s="19">
        <f>'EPA Data'!N1809/SUM('EPA Data'!N:N)</f>
        <v>1.0125707732686199E-4</v>
      </c>
      <c r="W1808" s="19">
        <f>'EPA Data'!O1809/SUM('EPA Data'!O:O)</f>
        <v>1.2446984136057617E-4</v>
      </c>
      <c r="X1808" s="19">
        <f>'EPA Data'!P1809/SUM('EPA Data'!P:P)</f>
        <v>4.4972914347037811E-5</v>
      </c>
    </row>
    <row r="1809" spans="1:24" x14ac:dyDescent="0.35">
      <c r="A1809" s="13" t="s">
        <v>2983</v>
      </c>
      <c r="B1809" s="13" t="s">
        <v>2962</v>
      </c>
      <c r="C1809" s="18" t="s">
        <v>2984</v>
      </c>
      <c r="D1809" s="14">
        <f>SUMIFS('Census Data'!G:G,'Census Data'!$A:$A,$A1809)/SUMIFS('Census Data'!$F:$F,'Census Data'!$A:$A,$A1809)</f>
        <v>0.49856407459405228</v>
      </c>
      <c r="E1809" s="16">
        <f>SUMIFS('Census Data'!H:H,'Census Data'!$A:$A,$A1809)/SUMIFS('Census Data'!$F:$F,'Census Data'!$A:$A,$A1809)</f>
        <v>0.50143592540594772</v>
      </c>
      <c r="F1809" s="14">
        <f>SUM(SUMIFS('Census Data'!I:I,'Census Data'!$A:$A,$A1809),SUMIFS('Census Data'!J:J,'Census Data'!$A:$A,$A1809))/SUMIFS('Census Data'!$F:$F,'Census Data'!$A:$A,$A1809)</f>
        <v>0.80921551001444347</v>
      </c>
      <c r="G1809" s="14">
        <f>SUM(SUMIFS('Census Data'!K:K,'Census Data'!$A:$A,$A1809),SUMIFS('Census Data'!L:L,'Census Data'!$A:$A,$A1809))/SUMIFS('Census Data'!$F:$F,'Census Data'!$A:$A,$A1809)</f>
        <v>0.12004201723110487</v>
      </c>
      <c r="H1809" s="14">
        <f>SUM(SUMIFS('Census Data'!O:O,'Census Data'!$A:$A,$A1809),SUMIFS('Census Data'!P:P,'Census Data'!$A:$A,$A1809))/SUMIFS('Census Data'!$F:$F,'Census Data'!$A:$A,$A1809)</f>
        <v>3.6590005420492157E-2</v>
      </c>
      <c r="I1809" s="16">
        <f t="shared" si="56"/>
        <v>3.4152467333959491E-2</v>
      </c>
      <c r="J1809" s="14">
        <f>SUM(SUMIFS('Census Data'!W:W,'Census Data'!$A:$A,$A1809),SUMIFS('Census Data'!X:X,'Census Data'!$A:$A,$A1809))/SUMIFS('Census Data'!$F:$F,'Census Data'!$A:$A,$A1809)</f>
        <v>0.14245457391901584</v>
      </c>
      <c r="K1809" s="16">
        <f t="shared" si="57"/>
        <v>0.85754542608098416</v>
      </c>
      <c r="L1809" s="19">
        <f>'EPA Data'!D1810/SUM('EPA Data'!D:D)</f>
        <v>7.9185478045788206E-4</v>
      </c>
      <c r="M1809" s="19">
        <f>'EPA Data'!E1810/SUM('EPA Data'!E:E)</f>
        <v>6.4375397060468327E-4</v>
      </c>
      <c r="N1809" s="19">
        <f>'EPA Data'!F1810/SUM('EPA Data'!F:F)</f>
        <v>3.9692545273842554E-4</v>
      </c>
      <c r="O1809" s="19">
        <f>'EPA Data'!G1810/SUM('EPA Data'!G:G)</f>
        <v>6.5941195953904083E-4</v>
      </c>
      <c r="P1809" s="19">
        <f>'EPA Data'!H1810/SUM('EPA Data'!H:H)</f>
        <v>8.9949906722234976E-4</v>
      </c>
      <c r="Q1809" s="19">
        <f>'EPA Data'!I1810/SUM('EPA Data'!I:I)</f>
        <v>1.0865261534995345E-3</v>
      </c>
      <c r="R1809" s="19">
        <f>'EPA Data'!J1810/SUM('EPA Data'!J:J)</f>
        <v>5.5819992135690733E-4</v>
      </c>
      <c r="S1809" s="19">
        <f>'EPA Data'!K1810/SUM('EPA Data'!K:K)</f>
        <v>7.1470581519501495E-4</v>
      </c>
      <c r="T1809" s="19">
        <f>'EPA Data'!L1810/SUM('EPA Data'!L:L)</f>
        <v>4.7239753750907203E-4</v>
      </c>
      <c r="U1809" s="19">
        <f>'EPA Data'!M1810/SUM('EPA Data'!M:M)</f>
        <v>1.5186514768352648E-3</v>
      </c>
      <c r="V1809" s="19">
        <f>'EPA Data'!N1810/SUM('EPA Data'!N:N)</f>
        <v>1.5855712861922524E-3</v>
      </c>
      <c r="W1809" s="19">
        <f>'EPA Data'!O1810/SUM('EPA Data'!O:O)</f>
        <v>1.4652297785852576E-3</v>
      </c>
      <c r="X1809" s="19">
        <f>'EPA Data'!P1810/SUM('EPA Data'!P:P)</f>
        <v>3.8026185606365042E-4</v>
      </c>
    </row>
    <row r="1810" spans="1:24" x14ac:dyDescent="0.35">
      <c r="A1810" s="13" t="s">
        <v>2985</v>
      </c>
      <c r="B1810" s="13" t="s">
        <v>2962</v>
      </c>
      <c r="C1810" s="18" t="s">
        <v>2986</v>
      </c>
      <c r="D1810" s="14">
        <f>SUMIFS('Census Data'!G:G,'Census Data'!$A:$A,$A1810)/SUMIFS('Census Data'!$F:$F,'Census Data'!$A:$A,$A1810)</f>
        <v>0.48677521480647767</v>
      </c>
      <c r="E1810" s="16">
        <f>SUMIFS('Census Data'!H:H,'Census Data'!$A:$A,$A1810)/SUMIFS('Census Data'!$F:$F,'Census Data'!$A:$A,$A1810)</f>
        <v>0.51322478519352233</v>
      </c>
      <c r="F1810" s="14">
        <f>SUM(SUMIFS('Census Data'!I:I,'Census Data'!$A:$A,$A1810),SUMIFS('Census Data'!J:J,'Census Data'!$A:$A,$A1810))/SUMIFS('Census Data'!$F:$F,'Census Data'!$A:$A,$A1810)</f>
        <v>0.79058634649262072</v>
      </c>
      <c r="G1810" s="14">
        <f>SUM(SUMIFS('Census Data'!K:K,'Census Data'!$A:$A,$A1810),SUMIFS('Census Data'!L:L,'Census Data'!$A:$A,$A1810))/SUMIFS('Census Data'!$F:$F,'Census Data'!$A:$A,$A1810)</f>
        <v>0.13924825330554133</v>
      </c>
      <c r="H1810" s="14">
        <f>SUM(SUMIFS('Census Data'!O:O,'Census Data'!$A:$A,$A1810),SUMIFS('Census Data'!P:P,'Census Data'!$A:$A,$A1810))/SUMIFS('Census Data'!$F:$F,'Census Data'!$A:$A,$A1810)</f>
        <v>3.9804827133052688E-2</v>
      </c>
      <c r="I1810" s="16">
        <f t="shared" si="56"/>
        <v>3.0360573068785257E-2</v>
      </c>
      <c r="J1810" s="14">
        <f>SUM(SUMIFS('Census Data'!W:W,'Census Data'!$A:$A,$A1810),SUMIFS('Census Data'!X:X,'Census Data'!$A:$A,$A1810))/SUMIFS('Census Data'!$F:$F,'Census Data'!$A:$A,$A1810)</f>
        <v>6.2456574980272073E-2</v>
      </c>
      <c r="K1810" s="16">
        <f t="shared" si="57"/>
        <v>0.93754342501972787</v>
      </c>
      <c r="L1810" s="19">
        <f>'EPA Data'!D1811/SUM('EPA Data'!D:D)</f>
        <v>2.4567691704630874E-3</v>
      </c>
      <c r="M1810" s="19">
        <f>'EPA Data'!E1811/SUM('EPA Data'!E:E)</f>
        <v>4.1905438427779903E-3</v>
      </c>
      <c r="N1810" s="19">
        <f>'EPA Data'!F1811/SUM('EPA Data'!F:F)</f>
        <v>3.3198477640148838E-3</v>
      </c>
      <c r="O1810" s="19">
        <f>'EPA Data'!G1811/SUM('EPA Data'!G:G)</f>
        <v>1.9079863784510524E-3</v>
      </c>
      <c r="P1810" s="19">
        <f>'EPA Data'!H1811/SUM('EPA Data'!H:H)</f>
        <v>2.9806321552152105E-3</v>
      </c>
      <c r="Q1810" s="19">
        <f>'EPA Data'!I1811/SUM('EPA Data'!I:I)</f>
        <v>2.220769052631535E-3</v>
      </c>
      <c r="R1810" s="19">
        <f>'EPA Data'!J1811/SUM('EPA Data'!J:J)</f>
        <v>2.2164926572778936E-3</v>
      </c>
      <c r="S1810" s="19">
        <f>'EPA Data'!K1811/SUM('EPA Data'!K:K)</f>
        <v>4.2109544034836903E-3</v>
      </c>
      <c r="T1810" s="19">
        <f>'EPA Data'!L1811/SUM('EPA Data'!L:L)</f>
        <v>3.1981709895958382E-3</v>
      </c>
      <c r="U1810" s="19">
        <f>'EPA Data'!M1811/SUM('EPA Data'!M:M)</f>
        <v>4.2177679162162824E-3</v>
      </c>
      <c r="V1810" s="19">
        <f>'EPA Data'!N1811/SUM('EPA Data'!N:N)</f>
        <v>4.2474237700409374E-3</v>
      </c>
      <c r="W1810" s="19">
        <f>'EPA Data'!O1811/SUM('EPA Data'!O:O)</f>
        <v>4.0359193592067319E-3</v>
      </c>
      <c r="X1810" s="19">
        <f>'EPA Data'!P1811/SUM('EPA Data'!P:P)</f>
        <v>2.6997596663323698E-3</v>
      </c>
    </row>
    <row r="1811" spans="1:24" x14ac:dyDescent="0.35">
      <c r="A1811" s="13" t="s">
        <v>2987</v>
      </c>
      <c r="B1811" s="13" t="s">
        <v>2962</v>
      </c>
      <c r="C1811" s="18" t="s">
        <v>2015</v>
      </c>
      <c r="D1811" s="14">
        <f>SUMIFS('Census Data'!G:G,'Census Data'!$A:$A,$A1811)/SUMIFS('Census Data'!$F:$F,'Census Data'!$A:$A,$A1811)</f>
        <v>0.51410071172472838</v>
      </c>
      <c r="E1811" s="16">
        <f>SUMIFS('Census Data'!H:H,'Census Data'!$A:$A,$A1811)/SUMIFS('Census Data'!$F:$F,'Census Data'!$A:$A,$A1811)</f>
        <v>0.48589928827527157</v>
      </c>
      <c r="F1811" s="14">
        <f>SUM(SUMIFS('Census Data'!I:I,'Census Data'!$A:$A,$A1811),SUMIFS('Census Data'!J:J,'Census Data'!$A:$A,$A1811))/SUMIFS('Census Data'!$F:$F,'Census Data'!$A:$A,$A1811)</f>
        <v>0.95146358430994804</v>
      </c>
      <c r="G1811" s="14">
        <f>SUM(SUMIFS('Census Data'!K:K,'Census Data'!$A:$A,$A1811),SUMIFS('Census Data'!L:L,'Census Data'!$A:$A,$A1811))/SUMIFS('Census Data'!$F:$F,'Census Data'!$A:$A,$A1811)</f>
        <v>2.1137689302723819E-2</v>
      </c>
      <c r="H1811" s="14">
        <f>SUM(SUMIFS('Census Data'!O:O,'Census Data'!$A:$A,$A1811),SUMIFS('Census Data'!P:P,'Census Data'!$A:$A,$A1811))/SUMIFS('Census Data'!$F:$F,'Census Data'!$A:$A,$A1811)</f>
        <v>7.2242735591587738E-3</v>
      </c>
      <c r="I1811" s="16">
        <f t="shared" si="56"/>
        <v>2.017445282816932E-2</v>
      </c>
      <c r="J1811" s="14">
        <f>SUM(SUMIFS('Census Data'!W:W,'Census Data'!$A:$A,$A1811),SUMIFS('Census Data'!X:X,'Census Data'!$A:$A,$A1811))/SUMIFS('Census Data'!$F:$F,'Census Data'!$A:$A,$A1811)</f>
        <v>2.6489003050248837E-2</v>
      </c>
      <c r="K1811" s="16">
        <f t="shared" si="57"/>
        <v>0.97351099694975118</v>
      </c>
      <c r="L1811" s="19">
        <f>'EPA Data'!D1812/SUM('EPA Data'!D:D)</f>
        <v>1.9769681342060743E-5</v>
      </c>
      <c r="M1811" s="19">
        <f>'EPA Data'!E1812/SUM('EPA Data'!E:E)</f>
        <v>3.0660417514167913E-5</v>
      </c>
      <c r="N1811" s="19">
        <f>'EPA Data'!F1812/SUM('EPA Data'!F:F)</f>
        <v>2.4357578251511291E-5</v>
      </c>
      <c r="O1811" s="19">
        <f>'EPA Data'!G1812/SUM('EPA Data'!G:G)</f>
        <v>1.5127559268261044E-5</v>
      </c>
      <c r="P1811" s="19">
        <f>'EPA Data'!H1812/SUM('EPA Data'!H:H)</f>
        <v>3.0976888743332965E-5</v>
      </c>
      <c r="Q1811" s="19">
        <f>'EPA Data'!I1812/SUM('EPA Data'!I:I)</f>
        <v>3.2464916889965441E-5</v>
      </c>
      <c r="R1811" s="19">
        <f>'EPA Data'!J1812/SUM('EPA Data'!J:J)</f>
        <v>1.4988976504993689E-5</v>
      </c>
      <c r="S1811" s="19">
        <f>'EPA Data'!K1812/SUM('EPA Data'!K:K)</f>
        <v>3.3371881286029846E-5</v>
      </c>
      <c r="T1811" s="19">
        <f>'EPA Data'!L1812/SUM('EPA Data'!L:L)</f>
        <v>2.9639193150249438E-5</v>
      </c>
      <c r="U1811" s="19">
        <f>'EPA Data'!M1812/SUM('EPA Data'!M:M)</f>
        <v>4.7308672724429814E-5</v>
      </c>
      <c r="V1811" s="19">
        <f>'EPA Data'!N1812/SUM('EPA Data'!N:N)</f>
        <v>4.7582795818712232E-5</v>
      </c>
      <c r="W1811" s="19">
        <f>'EPA Data'!O1812/SUM('EPA Data'!O:O)</f>
        <v>6.4056855671832053E-5</v>
      </c>
      <c r="X1811" s="19">
        <f>'EPA Data'!P1812/SUM('EPA Data'!P:P)</f>
        <v>2.3496186657100546E-5</v>
      </c>
    </row>
    <row r="1812" spans="1:24" x14ac:dyDescent="0.35">
      <c r="A1812" s="13" t="s">
        <v>2988</v>
      </c>
      <c r="B1812" s="13" t="s">
        <v>2962</v>
      </c>
      <c r="C1812" s="18" t="s">
        <v>80</v>
      </c>
      <c r="D1812" s="14">
        <f>SUMIFS('Census Data'!G:G,'Census Data'!$A:$A,$A1812)/SUMIFS('Census Data'!$F:$F,'Census Data'!$A:$A,$A1812)</f>
        <v>0.53343282954617111</v>
      </c>
      <c r="E1812" s="16">
        <f>SUMIFS('Census Data'!H:H,'Census Data'!$A:$A,$A1812)/SUMIFS('Census Data'!$F:$F,'Census Data'!$A:$A,$A1812)</f>
        <v>0.46656717045382884</v>
      </c>
      <c r="F1812" s="14">
        <f>SUM(SUMIFS('Census Data'!I:I,'Census Data'!$A:$A,$A1812),SUMIFS('Census Data'!J:J,'Census Data'!$A:$A,$A1812))/SUMIFS('Census Data'!$F:$F,'Census Data'!$A:$A,$A1812)</f>
        <v>0.85792361213293256</v>
      </c>
      <c r="G1812" s="14">
        <f>SUM(SUMIFS('Census Data'!K:K,'Census Data'!$A:$A,$A1812),SUMIFS('Census Data'!L:L,'Census Data'!$A:$A,$A1812))/SUMIFS('Census Data'!$F:$F,'Census Data'!$A:$A,$A1812)</f>
        <v>4.407962499737246E-2</v>
      </c>
      <c r="H1812" s="14">
        <f>SUM(SUMIFS('Census Data'!O:O,'Census Data'!$A:$A,$A1812),SUMIFS('Census Data'!P:P,'Census Data'!$A:$A,$A1812))/SUMIFS('Census Data'!$F:$F,'Census Data'!$A:$A,$A1812)</f>
        <v>5.0238580707544197E-3</v>
      </c>
      <c r="I1812" s="16">
        <f t="shared" si="56"/>
        <v>9.2972904798940492E-2</v>
      </c>
      <c r="J1812" s="14">
        <f>SUM(SUMIFS('Census Data'!W:W,'Census Data'!$A:$A,$A1812),SUMIFS('Census Data'!X:X,'Census Data'!$A:$A,$A1812))/SUMIFS('Census Data'!$F:$F,'Census Data'!$A:$A,$A1812)</f>
        <v>2.9386416664914972E-2</v>
      </c>
      <c r="K1812" s="16">
        <f t="shared" si="57"/>
        <v>0.97061358333508507</v>
      </c>
      <c r="L1812" s="19">
        <f>'EPA Data'!D1813/SUM('EPA Data'!D:D)</f>
        <v>2.5799892953407991E-5</v>
      </c>
      <c r="M1812" s="19">
        <f>'EPA Data'!E1813/SUM('EPA Data'!E:E)</f>
        <v>4.5301343286391852E-5</v>
      </c>
      <c r="N1812" s="19">
        <f>'EPA Data'!F1813/SUM('EPA Data'!F:F)</f>
        <v>3.553602573101774E-5</v>
      </c>
      <c r="O1812" s="19">
        <f>'EPA Data'!G1813/SUM('EPA Data'!G:G)</f>
        <v>1.7787960753151204E-5</v>
      </c>
      <c r="P1812" s="19">
        <f>'EPA Data'!H1813/SUM('EPA Data'!H:H)</f>
        <v>4.1759309247607927E-5</v>
      </c>
      <c r="Q1812" s="19">
        <f>'EPA Data'!I1813/SUM('EPA Data'!I:I)</f>
        <v>3.9433063620355573E-5</v>
      </c>
      <c r="R1812" s="19">
        <f>'EPA Data'!J1813/SUM('EPA Data'!J:J)</f>
        <v>1.8522896503419146E-5</v>
      </c>
      <c r="S1812" s="19">
        <f>'EPA Data'!K1813/SUM('EPA Data'!K:K)</f>
        <v>4.7700870658710012E-5</v>
      </c>
      <c r="T1812" s="19">
        <f>'EPA Data'!L1813/SUM('EPA Data'!L:L)</f>
        <v>4.2117052882781064E-5</v>
      </c>
      <c r="U1812" s="19">
        <f>'EPA Data'!M1813/SUM('EPA Data'!M:M)</f>
        <v>5.8120208625532356E-5</v>
      </c>
      <c r="V1812" s="19">
        <f>'EPA Data'!N1813/SUM('EPA Data'!N:N)</f>
        <v>6.2321632637145187E-5</v>
      </c>
      <c r="W1812" s="19">
        <f>'EPA Data'!O1813/SUM('EPA Data'!O:O)</f>
        <v>7.8752815814478507E-5</v>
      </c>
      <c r="X1812" s="19">
        <f>'EPA Data'!P1813/SUM('EPA Data'!P:P)</f>
        <v>3.5260246894398268E-5</v>
      </c>
    </row>
    <row r="1813" spans="1:24" x14ac:dyDescent="0.35">
      <c r="A1813" s="13" t="s">
        <v>2989</v>
      </c>
      <c r="B1813" s="13" t="s">
        <v>2962</v>
      </c>
      <c r="C1813" s="18" t="s">
        <v>230</v>
      </c>
      <c r="D1813" s="14">
        <f>SUMIFS('Census Data'!G:G,'Census Data'!$A:$A,$A1813)/SUMIFS('Census Data'!$F:$F,'Census Data'!$A:$A,$A1813)</f>
        <v>0.50064687904299399</v>
      </c>
      <c r="E1813" s="16">
        <f>SUMIFS('Census Data'!H:H,'Census Data'!$A:$A,$A1813)/SUMIFS('Census Data'!$F:$F,'Census Data'!$A:$A,$A1813)</f>
        <v>0.49935312095700596</v>
      </c>
      <c r="F1813" s="14">
        <f>SUM(SUMIFS('Census Data'!I:I,'Census Data'!$A:$A,$A1813),SUMIFS('Census Data'!J:J,'Census Data'!$A:$A,$A1813))/SUMIFS('Census Data'!$F:$F,'Census Data'!$A:$A,$A1813)</f>
        <v>0.94860592878705496</v>
      </c>
      <c r="G1813" s="14">
        <f>SUM(SUMIFS('Census Data'!K:K,'Census Data'!$A:$A,$A1813),SUMIFS('Census Data'!L:L,'Census Data'!$A:$A,$A1813))/SUMIFS('Census Data'!$F:$F,'Census Data'!$A:$A,$A1813)</f>
        <v>2.3606397539984624E-2</v>
      </c>
      <c r="H1813" s="14">
        <f>SUM(SUMIFS('Census Data'!O:O,'Census Data'!$A:$A,$A1813),SUMIFS('Census Data'!P:P,'Census Data'!$A:$A,$A1813))/SUMIFS('Census Data'!$F:$F,'Census Data'!$A:$A,$A1813)</f>
        <v>7.4625466409165061E-3</v>
      </c>
      <c r="I1813" s="16">
        <f t="shared" si="56"/>
        <v>2.0325127032043921E-2</v>
      </c>
      <c r="J1813" s="14">
        <f>SUM(SUMIFS('Census Data'!W:W,'Census Data'!$A:$A,$A1813),SUMIFS('Census Data'!X:X,'Census Data'!$A:$A,$A1813))/SUMIFS('Census Data'!$F:$F,'Census Data'!$A:$A,$A1813)</f>
        <v>3.9506496915605725E-2</v>
      </c>
      <c r="K1813" s="16">
        <f t="shared" si="57"/>
        <v>0.9604935030843943</v>
      </c>
      <c r="L1813" s="19">
        <f>'EPA Data'!D1814/SUM('EPA Data'!D:D)</f>
        <v>5.6208518569033263E-5</v>
      </c>
      <c r="M1813" s="19">
        <f>'EPA Data'!E1814/SUM('EPA Data'!E:E)</f>
        <v>7.3823247174714874E-5</v>
      </c>
      <c r="N1813" s="19">
        <f>'EPA Data'!F1814/SUM('EPA Data'!F:F)</f>
        <v>5.3348059977005924E-5</v>
      </c>
      <c r="O1813" s="19">
        <f>'EPA Data'!G1814/SUM('EPA Data'!G:G)</f>
        <v>4.0311317086534615E-5</v>
      </c>
      <c r="P1813" s="19">
        <f>'EPA Data'!H1814/SUM('EPA Data'!H:H)</f>
        <v>7.5283843949841548E-5</v>
      </c>
      <c r="Q1813" s="19">
        <f>'EPA Data'!I1814/SUM('EPA Data'!I:I)</f>
        <v>7.3955497027397232E-5</v>
      </c>
      <c r="R1813" s="19">
        <f>'EPA Data'!J1814/SUM('EPA Data'!J:J)</f>
        <v>3.8193205927948201E-5</v>
      </c>
      <c r="S1813" s="19">
        <f>'EPA Data'!K1814/SUM('EPA Data'!K:K)</f>
        <v>7.7995998595281201E-5</v>
      </c>
      <c r="T1813" s="19">
        <f>'EPA Data'!L1814/SUM('EPA Data'!L:L)</f>
        <v>6.1890553110539349E-5</v>
      </c>
      <c r="U1813" s="19">
        <f>'EPA Data'!M1814/SUM('EPA Data'!M:M)</f>
        <v>1.1892677663962846E-4</v>
      </c>
      <c r="V1813" s="19">
        <f>'EPA Data'!N1814/SUM('EPA Data'!N:N)</f>
        <v>1.1588967520247748E-4</v>
      </c>
      <c r="W1813" s="19">
        <f>'EPA Data'!O1814/SUM('EPA Data'!O:O)</f>
        <v>1.4393547348107546E-4</v>
      </c>
      <c r="X1813" s="19">
        <f>'EPA Data'!P1814/SUM('EPA Data'!P:P)</f>
        <v>5.3037778632389915E-5</v>
      </c>
    </row>
    <row r="1814" spans="1:24" x14ac:dyDescent="0.35">
      <c r="A1814" s="13" t="s">
        <v>2990</v>
      </c>
      <c r="B1814" s="13" t="s">
        <v>2962</v>
      </c>
      <c r="C1814" s="18" t="s">
        <v>2071</v>
      </c>
      <c r="D1814" s="14">
        <f>SUMIFS('Census Data'!G:G,'Census Data'!$A:$A,$A1814)/SUMIFS('Census Data'!$F:$F,'Census Data'!$A:$A,$A1814)</f>
        <v>0.49992292276861416</v>
      </c>
      <c r="E1814" s="16">
        <f>SUMIFS('Census Data'!H:H,'Census Data'!$A:$A,$A1814)/SUMIFS('Census Data'!$F:$F,'Census Data'!$A:$A,$A1814)</f>
        <v>0.50007707723138584</v>
      </c>
      <c r="F1814" s="14">
        <f>SUM(SUMIFS('Census Data'!I:I,'Census Data'!$A:$A,$A1814),SUMIFS('Census Data'!J:J,'Census Data'!$A:$A,$A1814))/SUMIFS('Census Data'!$F:$F,'Census Data'!$A:$A,$A1814)</f>
        <v>0.92939725605056267</v>
      </c>
      <c r="G1814" s="14">
        <f>SUM(SUMIFS('Census Data'!K:K,'Census Data'!$A:$A,$A1814),SUMIFS('Census Data'!L:L,'Census Data'!$A:$A,$A1814))/SUMIFS('Census Data'!$F:$F,'Census Data'!$A:$A,$A1814)</f>
        <v>3.0556840176078653E-2</v>
      </c>
      <c r="H1814" s="14">
        <f>SUM(SUMIFS('Census Data'!O:O,'Census Data'!$A:$A,$A1814),SUMIFS('Census Data'!P:P,'Census Data'!$A:$A,$A1814))/SUMIFS('Census Data'!$F:$F,'Census Data'!$A:$A,$A1814)</f>
        <v>6.3545895209221864E-3</v>
      </c>
      <c r="I1814" s="16">
        <f t="shared" si="56"/>
        <v>3.3691314252436544E-2</v>
      </c>
      <c r="J1814" s="14">
        <f>SUM(SUMIFS('Census Data'!W:W,'Census Data'!$A:$A,$A1814),SUMIFS('Census Data'!X:X,'Census Data'!$A:$A,$A1814))/SUMIFS('Census Data'!$F:$F,'Census Data'!$A:$A,$A1814)</f>
        <v>4.6880084956237258E-2</v>
      </c>
      <c r="K1814" s="16">
        <f t="shared" si="57"/>
        <v>0.9531199150437627</v>
      </c>
      <c r="L1814" s="19">
        <f>'EPA Data'!D1815/SUM('EPA Data'!D:D)</f>
        <v>8.169042797338511E-5</v>
      </c>
      <c r="M1814" s="19">
        <f>'EPA Data'!E1815/SUM('EPA Data'!E:E)</f>
        <v>1.3797477752310549E-4</v>
      </c>
      <c r="N1814" s="19">
        <f>'EPA Data'!F1815/SUM('EPA Data'!F:F)</f>
        <v>1.0778891685733645E-4</v>
      </c>
      <c r="O1814" s="19">
        <f>'EPA Data'!G1815/SUM('EPA Data'!G:G)</f>
        <v>7.1864284148858443E-5</v>
      </c>
      <c r="P1814" s="19">
        <f>'EPA Data'!H1815/SUM('EPA Data'!H:H)</f>
        <v>1.0667266286449829E-4</v>
      </c>
      <c r="Q1814" s="19">
        <f>'EPA Data'!I1815/SUM('EPA Data'!I:I)</f>
        <v>7.6797119254134688E-5</v>
      </c>
      <c r="R1814" s="19">
        <f>'EPA Data'!J1815/SUM('EPA Data'!J:J)</f>
        <v>7.4573203656429292E-5</v>
      </c>
      <c r="S1814" s="19">
        <f>'EPA Data'!K1815/SUM('EPA Data'!K:K)</f>
        <v>1.4030814156656808E-4</v>
      </c>
      <c r="T1814" s="19">
        <f>'EPA Data'!L1815/SUM('EPA Data'!L:L)</f>
        <v>1.0667269902335644E-4</v>
      </c>
      <c r="U1814" s="19">
        <f>'EPA Data'!M1815/SUM('EPA Data'!M:M)</f>
        <v>1.6082427319345758E-4</v>
      </c>
      <c r="V1814" s="19">
        <f>'EPA Data'!N1815/SUM('EPA Data'!N:N)</f>
        <v>1.5572865450749835E-4</v>
      </c>
      <c r="W1814" s="19">
        <f>'EPA Data'!O1815/SUM('EPA Data'!O:O)</f>
        <v>1.4025830092228566E-4</v>
      </c>
      <c r="X1814" s="19">
        <f>'EPA Data'!P1815/SUM('EPA Data'!P:P)</f>
        <v>9.4762076624369364E-5</v>
      </c>
    </row>
    <row r="1815" spans="1:24" x14ac:dyDescent="0.35">
      <c r="A1815" s="13" t="s">
        <v>2991</v>
      </c>
      <c r="B1815" s="13" t="s">
        <v>2962</v>
      </c>
      <c r="C1815" s="18" t="s">
        <v>84</v>
      </c>
      <c r="D1815" s="14">
        <f>SUMIFS('Census Data'!G:G,'Census Data'!$A:$A,$A1815)/SUMIFS('Census Data'!$F:$F,'Census Data'!$A:$A,$A1815)</f>
        <v>0.51913126929817244</v>
      </c>
      <c r="E1815" s="16">
        <f>SUMIFS('Census Data'!H:H,'Census Data'!$A:$A,$A1815)/SUMIFS('Census Data'!$F:$F,'Census Data'!$A:$A,$A1815)</f>
        <v>0.48086873070182756</v>
      </c>
      <c r="F1815" s="14">
        <f>SUM(SUMIFS('Census Data'!I:I,'Census Data'!$A:$A,$A1815),SUMIFS('Census Data'!J:J,'Census Data'!$A:$A,$A1815))/SUMIFS('Census Data'!$F:$F,'Census Data'!$A:$A,$A1815)</f>
        <v>0.90242426771259288</v>
      </c>
      <c r="G1815" s="14">
        <f>SUM(SUMIFS('Census Data'!K:K,'Census Data'!$A:$A,$A1815),SUMIFS('Census Data'!L:L,'Census Data'!$A:$A,$A1815))/SUMIFS('Census Data'!$F:$F,'Census Data'!$A:$A,$A1815)</f>
        <v>5.7560711007260283E-2</v>
      </c>
      <c r="H1815" s="14">
        <f>SUM(SUMIFS('Census Data'!O:O,'Census Data'!$A:$A,$A1815),SUMIFS('Census Data'!P:P,'Census Data'!$A:$A,$A1815))/SUMIFS('Census Data'!$F:$F,'Census Data'!$A:$A,$A1815)</f>
        <v>1.172494367019945E-2</v>
      </c>
      <c r="I1815" s="16">
        <f t="shared" si="56"/>
        <v>2.8290077609947395E-2</v>
      </c>
      <c r="J1815" s="14">
        <f>SUM(SUMIFS('Census Data'!W:W,'Census Data'!$A:$A,$A1815),SUMIFS('Census Data'!X:X,'Census Data'!$A:$A,$A1815))/SUMIFS('Census Data'!$F:$F,'Census Data'!$A:$A,$A1815)</f>
        <v>6.4591504631561381E-2</v>
      </c>
      <c r="K1815" s="16">
        <f t="shared" si="57"/>
        <v>0.93540849536843862</v>
      </c>
      <c r="L1815" s="19">
        <f>'EPA Data'!D1816/SUM('EPA Data'!D:D)</f>
        <v>7.4807018705295929E-5</v>
      </c>
      <c r="M1815" s="19">
        <f>'EPA Data'!E1816/SUM('EPA Data'!E:E)</f>
        <v>6.72280672690749E-5</v>
      </c>
      <c r="N1815" s="19">
        <f>'EPA Data'!F1816/SUM('EPA Data'!F:F)</f>
        <v>4.6043001104849691E-5</v>
      </c>
      <c r="O1815" s="19">
        <f>'EPA Data'!G1816/SUM('EPA Data'!G:G)</f>
        <v>4.433854360666E-5</v>
      </c>
      <c r="P1815" s="19">
        <f>'EPA Data'!H1816/SUM('EPA Data'!H:H)</f>
        <v>7.6041965042044743E-5</v>
      </c>
      <c r="Q1815" s="19">
        <f>'EPA Data'!I1816/SUM('EPA Data'!I:I)</f>
        <v>8.8118181005292839E-5</v>
      </c>
      <c r="R1815" s="19">
        <f>'EPA Data'!J1816/SUM('EPA Data'!J:J)</f>
        <v>4.1393523404100228E-5</v>
      </c>
      <c r="S1815" s="19">
        <f>'EPA Data'!K1816/SUM('EPA Data'!K:K)</f>
        <v>7.3255537102202763E-5</v>
      </c>
      <c r="T1815" s="19">
        <f>'EPA Data'!L1816/SUM('EPA Data'!L:L)</f>
        <v>5.4948915750157917E-5</v>
      </c>
      <c r="U1815" s="19">
        <f>'EPA Data'!M1816/SUM('EPA Data'!M:M)</f>
        <v>1.2198371012485715E-4</v>
      </c>
      <c r="V1815" s="19">
        <f>'EPA Data'!N1816/SUM('EPA Data'!N:N)</f>
        <v>1.219822808526849E-4</v>
      </c>
      <c r="W1815" s="19">
        <f>'EPA Data'!O1816/SUM('EPA Data'!O:O)</f>
        <v>1.4800981552392213E-4</v>
      </c>
      <c r="X1815" s="19">
        <f>'EPA Data'!P1816/SUM('EPA Data'!P:P)</f>
        <v>4.3975114272919488E-5</v>
      </c>
    </row>
    <row r="1816" spans="1:24" x14ac:dyDescent="0.35">
      <c r="A1816" s="13" t="s">
        <v>2992</v>
      </c>
      <c r="B1816" s="13" t="s">
        <v>2962</v>
      </c>
      <c r="C1816" s="18" t="s">
        <v>620</v>
      </c>
      <c r="D1816" s="14">
        <f>SUMIFS('Census Data'!G:G,'Census Data'!$A:$A,$A1816)/SUMIFS('Census Data'!$F:$F,'Census Data'!$A:$A,$A1816)</f>
        <v>0.50852105778648382</v>
      </c>
      <c r="E1816" s="16">
        <f>SUMIFS('Census Data'!H:H,'Census Data'!$A:$A,$A1816)/SUMIFS('Census Data'!$F:$F,'Census Data'!$A:$A,$A1816)</f>
        <v>0.49147894221351618</v>
      </c>
      <c r="F1816" s="14">
        <f>SUM(SUMIFS('Census Data'!I:I,'Census Data'!$A:$A,$A1816),SUMIFS('Census Data'!J:J,'Census Data'!$A:$A,$A1816))/SUMIFS('Census Data'!$F:$F,'Census Data'!$A:$A,$A1816)</f>
        <v>0.96415279138099907</v>
      </c>
      <c r="G1816" s="14">
        <f>SUM(SUMIFS('Census Data'!K:K,'Census Data'!$A:$A,$A1816),SUMIFS('Census Data'!L:L,'Census Data'!$A:$A,$A1816))/SUMIFS('Census Data'!$F:$F,'Census Data'!$A:$A,$A1816)</f>
        <v>1.1165523996082272E-2</v>
      </c>
      <c r="H1816" s="14">
        <f>SUM(SUMIFS('Census Data'!O:O,'Census Data'!$A:$A,$A1816),SUMIFS('Census Data'!P:P,'Census Data'!$A:$A,$A1816))/SUMIFS('Census Data'!$F:$F,'Census Data'!$A:$A,$A1816)</f>
        <v>6.8560235063663075E-3</v>
      </c>
      <c r="I1816" s="16">
        <f t="shared" si="56"/>
        <v>1.7825661116552372E-2</v>
      </c>
      <c r="J1816" s="14">
        <f>SUM(SUMIFS('Census Data'!W:W,'Census Data'!$A:$A,$A1816),SUMIFS('Census Data'!X:X,'Census Data'!$A:$A,$A1816))/SUMIFS('Census Data'!$F:$F,'Census Data'!$A:$A,$A1816)</f>
        <v>1.8021547502448578E-2</v>
      </c>
      <c r="K1816" s="16">
        <f t="shared" si="57"/>
        <v>0.98197845249755145</v>
      </c>
      <c r="L1816" s="19">
        <f>'EPA Data'!D1817/SUM('EPA Data'!D:D)</f>
        <v>2.3181244816315372E-6</v>
      </c>
      <c r="M1816" s="19">
        <f>'EPA Data'!E1817/SUM('EPA Data'!E:E)</f>
        <v>3.3904767736379885E-6</v>
      </c>
      <c r="N1816" s="19">
        <f>'EPA Data'!F1817/SUM('EPA Data'!F:F)</f>
        <v>2.5694397519003954E-6</v>
      </c>
      <c r="O1816" s="19">
        <f>'EPA Data'!G1817/SUM('EPA Data'!G:G)</f>
        <v>1.5780716174622261E-6</v>
      </c>
      <c r="P1816" s="19">
        <f>'EPA Data'!H1817/SUM('EPA Data'!H:H)</f>
        <v>3.2231679552078553E-6</v>
      </c>
      <c r="Q1816" s="19">
        <f>'EPA Data'!I1817/SUM('EPA Data'!I:I)</f>
        <v>3.1560047494641344E-6</v>
      </c>
      <c r="R1816" s="19">
        <f>'EPA Data'!J1817/SUM('EPA Data'!J:J)</f>
        <v>1.4878651478400852E-6</v>
      </c>
      <c r="S1816" s="19">
        <f>'EPA Data'!K1817/SUM('EPA Data'!K:K)</f>
        <v>3.5114276085501442E-6</v>
      </c>
      <c r="T1816" s="19">
        <f>'EPA Data'!L1817/SUM('EPA Data'!L:L)</f>
        <v>2.9605378206569395E-6</v>
      </c>
      <c r="U1816" s="19">
        <f>'EPA Data'!M1817/SUM('EPA Data'!M:M)</f>
        <v>4.4232151399710735E-6</v>
      </c>
      <c r="V1816" s="19">
        <f>'EPA Data'!N1817/SUM('EPA Data'!N:N)</f>
        <v>4.8232991886904641E-6</v>
      </c>
      <c r="W1816" s="19">
        <f>'EPA Data'!O1817/SUM('EPA Data'!O:O)</f>
        <v>6.2442125699518885E-6</v>
      </c>
      <c r="X1816" s="19">
        <f>'EPA Data'!P1817/SUM('EPA Data'!P:P)</f>
        <v>2.4936295107514311E-6</v>
      </c>
    </row>
    <row r="1817" spans="1:24" x14ac:dyDescent="0.35">
      <c r="A1817" s="13" t="s">
        <v>2993</v>
      </c>
      <c r="B1817" s="13" t="s">
        <v>2962</v>
      </c>
      <c r="C1817" s="18" t="s">
        <v>2994</v>
      </c>
      <c r="D1817" s="14">
        <f>SUMIFS('Census Data'!G:G,'Census Data'!$A:$A,$A1817)/SUMIFS('Census Data'!$F:$F,'Census Data'!$A:$A,$A1817)</f>
        <v>0.49870311252992816</v>
      </c>
      <c r="E1817" s="16">
        <f>SUMIFS('Census Data'!H:H,'Census Data'!$A:$A,$A1817)/SUMIFS('Census Data'!$F:$F,'Census Data'!$A:$A,$A1817)</f>
        <v>0.50129688747007184</v>
      </c>
      <c r="F1817" s="14">
        <f>SUM(SUMIFS('Census Data'!I:I,'Census Data'!$A:$A,$A1817),SUMIFS('Census Data'!J:J,'Census Data'!$A:$A,$A1817))/SUMIFS('Census Data'!$F:$F,'Census Data'!$A:$A,$A1817)</f>
        <v>0.95888201649374838</v>
      </c>
      <c r="G1817" s="14">
        <f>SUM(SUMIFS('Census Data'!K:K,'Census Data'!$A:$A,$A1817),SUMIFS('Census Data'!L:L,'Census Data'!$A:$A,$A1817))/SUMIFS('Census Data'!$F:$F,'Census Data'!$A:$A,$A1817)</f>
        <v>1.518023410481511E-2</v>
      </c>
      <c r="H1817" s="14">
        <f>SUM(SUMIFS('Census Data'!O:O,'Census Data'!$A:$A,$A1817),SUMIFS('Census Data'!P:P,'Census Data'!$A:$A,$A1817))/SUMIFS('Census Data'!$F:$F,'Census Data'!$A:$A,$A1817)</f>
        <v>6.1020218143123172E-3</v>
      </c>
      <c r="I1817" s="16">
        <f t="shared" si="56"/>
        <v>1.9835727587124263E-2</v>
      </c>
      <c r="J1817" s="14">
        <f>SUM(SUMIFS('Census Data'!W:W,'Census Data'!$A:$A,$A1817),SUMIFS('Census Data'!X:X,'Census Data'!$A:$A,$A1817))/SUMIFS('Census Data'!$F:$F,'Census Data'!$A:$A,$A1817)</f>
        <v>2.4906890130353819E-2</v>
      </c>
      <c r="K1817" s="16">
        <f t="shared" si="57"/>
        <v>0.97509310986964615</v>
      </c>
      <c r="L1817" s="19">
        <f>'EPA Data'!D1818/SUM('EPA Data'!D:D)</f>
        <v>7.2575418510609579E-5</v>
      </c>
      <c r="M1817" s="19">
        <f>'EPA Data'!E1818/SUM('EPA Data'!E:E)</f>
        <v>1.0082347011868241E-4</v>
      </c>
      <c r="N1817" s="19">
        <f>'EPA Data'!F1818/SUM('EPA Data'!F:F)</f>
        <v>7.340836043892705E-5</v>
      </c>
      <c r="O1817" s="19">
        <f>'EPA Data'!G1818/SUM('EPA Data'!G:G)</f>
        <v>4.7308471761923446E-5</v>
      </c>
      <c r="P1817" s="19">
        <f>'EPA Data'!H1818/SUM('EPA Data'!H:H)</f>
        <v>9.349463893466712E-5</v>
      </c>
      <c r="Q1817" s="19">
        <f>'EPA Data'!I1818/SUM('EPA Data'!I:I)</f>
        <v>8.5295578596626193E-5</v>
      </c>
      <c r="R1817" s="19">
        <f>'EPA Data'!J1818/SUM('EPA Data'!J:J)</f>
        <v>4.6419994090314207E-5</v>
      </c>
      <c r="S1817" s="19">
        <f>'EPA Data'!K1818/SUM('EPA Data'!K:K)</f>
        <v>1.0351709584346187E-4</v>
      </c>
      <c r="T1817" s="19">
        <f>'EPA Data'!L1818/SUM('EPA Data'!L:L)</f>
        <v>8.1703989065873785E-5</v>
      </c>
      <c r="U1817" s="19">
        <f>'EPA Data'!M1818/SUM('EPA Data'!M:M)</f>
        <v>1.4540255324104368E-4</v>
      </c>
      <c r="V1817" s="19">
        <f>'EPA Data'!N1818/SUM('EPA Data'!N:N)</f>
        <v>1.3925544128546831E-4</v>
      </c>
      <c r="W1817" s="19">
        <f>'EPA Data'!O1818/SUM('EPA Data'!O:O)</f>
        <v>1.6762756849404698E-4</v>
      </c>
      <c r="X1817" s="19">
        <f>'EPA Data'!P1818/SUM('EPA Data'!P:P)</f>
        <v>7.2723792075228297E-5</v>
      </c>
    </row>
    <row r="1818" spans="1:24" x14ac:dyDescent="0.35">
      <c r="A1818" s="13" t="s">
        <v>2995</v>
      </c>
      <c r="B1818" s="13" t="s">
        <v>2962</v>
      </c>
      <c r="C1818" s="18" t="s">
        <v>94</v>
      </c>
      <c r="D1818" s="14">
        <f>SUMIFS('Census Data'!G:G,'Census Data'!$A:$A,$A1818)/SUMIFS('Census Data'!$F:$F,'Census Data'!$A:$A,$A1818)</f>
        <v>0.52673698280367742</v>
      </c>
      <c r="E1818" s="16">
        <f>SUMIFS('Census Data'!H:H,'Census Data'!$A:$A,$A1818)/SUMIFS('Census Data'!$F:$F,'Census Data'!$A:$A,$A1818)</f>
        <v>0.47326301719632252</v>
      </c>
      <c r="F1818" s="14">
        <f>SUM(SUMIFS('Census Data'!I:I,'Census Data'!$A:$A,$A1818),SUMIFS('Census Data'!J:J,'Census Data'!$A:$A,$A1818))/SUMIFS('Census Data'!$F:$F,'Census Data'!$A:$A,$A1818)</f>
        <v>0.87697817686422019</v>
      </c>
      <c r="G1818" s="14">
        <f>SUM(SUMIFS('Census Data'!K:K,'Census Data'!$A:$A,$A1818),SUMIFS('Census Data'!L:L,'Census Data'!$A:$A,$A1818))/SUMIFS('Census Data'!$F:$F,'Census Data'!$A:$A,$A1818)</f>
        <v>6.4518340173591177E-2</v>
      </c>
      <c r="H1818" s="14">
        <f>SUM(SUMIFS('Census Data'!O:O,'Census Data'!$A:$A,$A1818),SUMIFS('Census Data'!P:P,'Census Data'!$A:$A,$A1818))/SUMIFS('Census Data'!$F:$F,'Census Data'!$A:$A,$A1818)</f>
        <v>1.7864640008225446E-2</v>
      </c>
      <c r="I1818" s="16">
        <f t="shared" si="56"/>
        <v>4.063884295396325E-2</v>
      </c>
      <c r="J1818" s="14">
        <f>SUM(SUMIFS('Census Data'!W:W,'Census Data'!$A:$A,$A1818),SUMIFS('Census Data'!X:X,'Census Data'!$A:$A,$A1818))/SUMIFS('Census Data'!$F:$F,'Census Data'!$A:$A,$A1818)</f>
        <v>6.9119448895134133E-2</v>
      </c>
      <c r="K1818" s="16">
        <f t="shared" si="57"/>
        <v>0.93088055110486589</v>
      </c>
      <c r="L1818" s="19">
        <f>'EPA Data'!D1819/SUM('EPA Data'!D:D)</f>
        <v>3.0291915980050157E-4</v>
      </c>
      <c r="M1818" s="19">
        <f>'EPA Data'!E1819/SUM('EPA Data'!E:E)</f>
        <v>5.0197257454061956E-4</v>
      </c>
      <c r="N1818" s="19">
        <f>'EPA Data'!F1819/SUM('EPA Data'!F:F)</f>
        <v>3.7756983343994658E-4</v>
      </c>
      <c r="O1818" s="19">
        <f>'EPA Data'!G1819/SUM('EPA Data'!G:G)</f>
        <v>1.8103097717210684E-4</v>
      </c>
      <c r="P1818" s="19">
        <f>'EPA Data'!H1819/SUM('EPA Data'!H:H)</f>
        <v>4.192809675021394E-4</v>
      </c>
      <c r="Q1818" s="19">
        <f>'EPA Data'!I1819/SUM('EPA Data'!I:I)</f>
        <v>3.4648619079701248E-4</v>
      </c>
      <c r="R1818" s="19">
        <f>'EPA Data'!J1819/SUM('EPA Data'!J:J)</f>
        <v>1.8002116067546592E-4</v>
      </c>
      <c r="S1818" s="19">
        <f>'EPA Data'!K1819/SUM('EPA Data'!K:K)</f>
        <v>4.9365915371610844E-4</v>
      </c>
      <c r="T1818" s="19">
        <f>'EPA Data'!L1819/SUM('EPA Data'!L:L)</f>
        <v>4.1037574779981083E-4</v>
      </c>
      <c r="U1818" s="19">
        <f>'EPA Data'!M1819/SUM('EPA Data'!M:M)</f>
        <v>5.1920481886651854E-4</v>
      </c>
      <c r="V1818" s="19">
        <f>'EPA Data'!N1819/SUM('EPA Data'!N:N)</f>
        <v>6.0359044935766868E-4</v>
      </c>
      <c r="W1818" s="19">
        <f>'EPA Data'!O1819/SUM('EPA Data'!O:O)</f>
        <v>6.7575382697409214E-4</v>
      </c>
      <c r="X1818" s="19">
        <f>'EPA Data'!P1819/SUM('EPA Data'!P:P)</f>
        <v>3.6555102810804317E-4</v>
      </c>
    </row>
    <row r="1819" spans="1:24" x14ac:dyDescent="0.35">
      <c r="A1819" s="13" t="s">
        <v>2996</v>
      </c>
      <c r="B1819" s="13" t="s">
        <v>2962</v>
      </c>
      <c r="C1819" s="18" t="s">
        <v>350</v>
      </c>
      <c r="D1819" s="14">
        <f>SUMIFS('Census Data'!G:G,'Census Data'!$A:$A,$A1819)/SUMIFS('Census Data'!$F:$F,'Census Data'!$A:$A,$A1819)</f>
        <v>0.47687874686736942</v>
      </c>
      <c r="E1819" s="16">
        <f>SUMIFS('Census Data'!H:H,'Census Data'!$A:$A,$A1819)/SUMIFS('Census Data'!$F:$F,'Census Data'!$A:$A,$A1819)</f>
        <v>0.52312125313263058</v>
      </c>
      <c r="F1819" s="14">
        <f>SUM(SUMIFS('Census Data'!I:I,'Census Data'!$A:$A,$A1819),SUMIFS('Census Data'!J:J,'Census Data'!$A:$A,$A1819))/SUMIFS('Census Data'!$F:$F,'Census Data'!$A:$A,$A1819)</f>
        <v>0.49839060362506166</v>
      </c>
      <c r="G1819" s="14">
        <f>SUM(SUMIFS('Census Data'!K:K,'Census Data'!$A:$A,$A1819),SUMIFS('Census Data'!L:L,'Census Data'!$A:$A,$A1819))/SUMIFS('Census Data'!$F:$F,'Census Data'!$A:$A,$A1819)</f>
        <v>0.33495070938069582</v>
      </c>
      <c r="H1819" s="14">
        <f>SUM(SUMIFS('Census Data'!O:O,'Census Data'!$A:$A,$A1819),SUMIFS('Census Data'!P:P,'Census Data'!$A:$A,$A1819))/SUMIFS('Census Data'!$F:$F,'Census Data'!$A:$A,$A1819)</f>
        <v>0.12830143718164305</v>
      </c>
      <c r="I1819" s="16">
        <f t="shared" si="56"/>
        <v>3.835724981259947E-2</v>
      </c>
      <c r="J1819" s="14">
        <f>SUM(SUMIFS('Census Data'!W:W,'Census Data'!$A:$A,$A1819),SUMIFS('Census Data'!X:X,'Census Data'!$A:$A,$A1819))/SUMIFS('Census Data'!$F:$F,'Census Data'!$A:$A,$A1819)</f>
        <v>0.1887355776557964</v>
      </c>
      <c r="K1819" s="16">
        <f t="shared" si="57"/>
        <v>0.8112644223442036</v>
      </c>
      <c r="L1819" s="19">
        <f>'EPA Data'!D1820/SUM('EPA Data'!D:D)</f>
        <v>1.470439781355464E-2</v>
      </c>
      <c r="M1819" s="19">
        <f>'EPA Data'!E1820/SUM('EPA Data'!E:E)</f>
        <v>6.7299915738257554E-3</v>
      </c>
      <c r="N1819" s="19">
        <f>'EPA Data'!F1820/SUM('EPA Data'!F:F)</f>
        <v>3.6714218696271084E-3</v>
      </c>
      <c r="O1819" s="19">
        <f>'EPA Data'!G1820/SUM('EPA Data'!G:G)</f>
        <v>1.8593776877223234E-2</v>
      </c>
      <c r="P1819" s="19">
        <f>'EPA Data'!H1820/SUM('EPA Data'!H:H)</f>
        <v>1.1278142015954085E-2</v>
      </c>
      <c r="Q1819" s="19">
        <f>'EPA Data'!I1820/SUM('EPA Data'!I:I)</f>
        <v>1.242397897938571E-2</v>
      </c>
      <c r="R1819" s="19">
        <f>'EPA Data'!J1820/SUM('EPA Data'!J:J)</f>
        <v>1.3401029834184225E-2</v>
      </c>
      <c r="S1819" s="19">
        <f>'EPA Data'!K1820/SUM('EPA Data'!K:K)</f>
        <v>7.5673150429401512E-3</v>
      </c>
      <c r="T1819" s="19">
        <f>'EPA Data'!L1820/SUM('EPA Data'!L:L)</f>
        <v>4.2921921953229551E-3</v>
      </c>
      <c r="U1819" s="19">
        <f>'EPA Data'!M1820/SUM('EPA Data'!M:M)</f>
        <v>1.9031669337055909E-2</v>
      </c>
      <c r="V1819" s="19">
        <f>'EPA Data'!N1820/SUM('EPA Data'!N:N)</f>
        <v>2.0052662347728348E-2</v>
      </c>
      <c r="W1819" s="19">
        <f>'EPA Data'!O1820/SUM('EPA Data'!O:O)</f>
        <v>1.2830379245666188E-2</v>
      </c>
      <c r="X1819" s="19">
        <f>'EPA Data'!P1820/SUM('EPA Data'!P:P)</f>
        <v>3.6275517189580451E-3</v>
      </c>
    </row>
    <row r="1820" spans="1:24" x14ac:dyDescent="0.35">
      <c r="A1820" s="13" t="s">
        <v>2997</v>
      </c>
      <c r="B1820" s="13" t="s">
        <v>2962</v>
      </c>
      <c r="C1820" s="18" t="s">
        <v>1017</v>
      </c>
      <c r="D1820" s="14">
        <f>SUMIFS('Census Data'!G:G,'Census Data'!$A:$A,$A1820)/SUMIFS('Census Data'!$F:$F,'Census Data'!$A:$A,$A1820)</f>
        <v>0.51043743182758494</v>
      </c>
      <c r="E1820" s="16">
        <f>SUMIFS('Census Data'!H:H,'Census Data'!$A:$A,$A1820)/SUMIFS('Census Data'!$F:$F,'Census Data'!$A:$A,$A1820)</f>
        <v>0.48956256817241511</v>
      </c>
      <c r="F1820" s="14">
        <f>SUM(SUMIFS('Census Data'!I:I,'Census Data'!$A:$A,$A1820),SUMIFS('Census Data'!J:J,'Census Data'!$A:$A,$A1820))/SUMIFS('Census Data'!$F:$F,'Census Data'!$A:$A,$A1820)</f>
        <v>0.97175311242336482</v>
      </c>
      <c r="G1820" s="14">
        <f>SUM(SUMIFS('Census Data'!K:K,'Census Data'!$A:$A,$A1820),SUMIFS('Census Data'!L:L,'Census Data'!$A:$A,$A1820))/SUMIFS('Census Data'!$F:$F,'Census Data'!$A:$A,$A1820)</f>
        <v>7.3344115545191258E-3</v>
      </c>
      <c r="H1820" s="14">
        <f>SUM(SUMIFS('Census Data'!O:O,'Census Data'!$A:$A,$A1820),SUMIFS('Census Data'!P:P,'Census Data'!$A:$A,$A1820))/SUMIFS('Census Data'!$F:$F,'Census Data'!$A:$A,$A1820)</f>
        <v>4.4382592996577274E-3</v>
      </c>
      <c r="I1820" s="16">
        <f t="shared" si="56"/>
        <v>1.6474216722458412E-2</v>
      </c>
      <c r="J1820" s="14">
        <f>SUM(SUMIFS('Census Data'!W:W,'Census Data'!$A:$A,$A1820),SUMIFS('Census Data'!X:X,'Census Data'!$A:$A,$A1820))/SUMIFS('Census Data'!$F:$F,'Census Data'!$A:$A,$A1820)</f>
        <v>1.6323767254673337E-2</v>
      </c>
      <c r="K1820" s="16">
        <f t="shared" si="57"/>
        <v>0.98367623274532667</v>
      </c>
      <c r="L1820" s="19">
        <f>'EPA Data'!D1821/SUM('EPA Data'!D:D)</f>
        <v>3.1704463596778296E-5</v>
      </c>
      <c r="M1820" s="19">
        <f>'EPA Data'!E1821/SUM('EPA Data'!E:E)</f>
        <v>4.6055574978182686E-5</v>
      </c>
      <c r="N1820" s="19">
        <f>'EPA Data'!F1821/SUM('EPA Data'!F:F)</f>
        <v>3.422192852004536E-5</v>
      </c>
      <c r="O1820" s="19">
        <f>'EPA Data'!G1821/SUM('EPA Data'!G:G)</f>
        <v>1.9646038248879038E-5</v>
      </c>
      <c r="P1820" s="19">
        <f>'EPA Data'!H1821/SUM('EPA Data'!H:H)</f>
        <v>4.0415024831105161E-5</v>
      </c>
      <c r="Q1820" s="19">
        <f>'EPA Data'!I1821/SUM('EPA Data'!I:I)</f>
        <v>3.4690860656544467E-5</v>
      </c>
      <c r="R1820" s="19">
        <f>'EPA Data'!J1821/SUM('EPA Data'!J:J)</f>
        <v>1.9060912193416174E-5</v>
      </c>
      <c r="S1820" s="19">
        <f>'EPA Data'!K1821/SUM('EPA Data'!K:K)</f>
        <v>4.5811517812906098E-5</v>
      </c>
      <c r="T1820" s="19">
        <f>'EPA Data'!L1821/SUM('EPA Data'!L:L)</f>
        <v>3.721448813330686E-5</v>
      </c>
      <c r="U1820" s="19">
        <f>'EPA Data'!M1821/SUM('EPA Data'!M:M)</f>
        <v>6.0940295224560784E-5</v>
      </c>
      <c r="V1820" s="19">
        <f>'EPA Data'!N1821/SUM('EPA Data'!N:N)</f>
        <v>5.9062334494565636E-5</v>
      </c>
      <c r="W1820" s="19">
        <f>'EPA Data'!O1821/SUM('EPA Data'!O:O)</f>
        <v>6.8194482560413223E-5</v>
      </c>
      <c r="X1820" s="19">
        <f>'EPA Data'!P1821/SUM('EPA Data'!P:P)</f>
        <v>3.3706108939731563E-5</v>
      </c>
    </row>
    <row r="1821" spans="1:24" x14ac:dyDescent="0.35">
      <c r="A1821" s="13" t="s">
        <v>2998</v>
      </c>
      <c r="B1821" s="13" t="s">
        <v>2962</v>
      </c>
      <c r="C1821" s="18" t="s">
        <v>1122</v>
      </c>
      <c r="D1821" s="14">
        <f>SUMIFS('Census Data'!G:G,'Census Data'!$A:$A,$A1821)/SUMIFS('Census Data'!$F:$F,'Census Data'!$A:$A,$A1821)</f>
        <v>0.49978978007761965</v>
      </c>
      <c r="E1821" s="16">
        <f>SUMIFS('Census Data'!H:H,'Census Data'!$A:$A,$A1821)/SUMIFS('Census Data'!$F:$F,'Census Data'!$A:$A,$A1821)</f>
        <v>0.50021021992238035</v>
      </c>
      <c r="F1821" s="14">
        <f>SUM(SUMIFS('Census Data'!I:I,'Census Data'!$A:$A,$A1821),SUMIFS('Census Data'!J:J,'Census Data'!$A:$A,$A1821))/SUMIFS('Census Data'!$F:$F,'Census Data'!$A:$A,$A1821)</f>
        <v>0.94071798188874511</v>
      </c>
      <c r="G1821" s="14">
        <f>SUM(SUMIFS('Census Data'!K:K,'Census Data'!$A:$A,$A1821),SUMIFS('Census Data'!L:L,'Census Data'!$A:$A,$A1821))/SUMIFS('Census Data'!$F:$F,'Census Data'!$A:$A,$A1821)</f>
        <v>2.3382923673997413E-2</v>
      </c>
      <c r="H1821" s="14">
        <f>SUM(SUMIFS('Census Data'!O:O,'Census Data'!$A:$A,$A1821),SUMIFS('Census Data'!P:P,'Census Data'!$A:$A,$A1821))/SUMIFS('Census Data'!$F:$F,'Census Data'!$A:$A,$A1821)</f>
        <v>1.3502587322121604E-2</v>
      </c>
      <c r="I1821" s="16">
        <f t="shared" si="56"/>
        <v>2.2396507115135855E-2</v>
      </c>
      <c r="J1821" s="14">
        <f>SUM(SUMIFS('Census Data'!W:W,'Census Data'!$A:$A,$A1821),SUMIFS('Census Data'!X:X,'Census Data'!$A:$A,$A1821))/SUMIFS('Census Data'!$F:$F,'Census Data'!$A:$A,$A1821)</f>
        <v>4.3758085381630014E-2</v>
      </c>
      <c r="K1821" s="16">
        <f t="shared" si="57"/>
        <v>0.95624191461836994</v>
      </c>
      <c r="L1821" s="19">
        <f>'EPA Data'!D1822/SUM('EPA Data'!D:D)</f>
        <v>8.3848487146652309E-5</v>
      </c>
      <c r="M1821" s="19">
        <f>'EPA Data'!E1822/SUM('EPA Data'!E:E)</f>
        <v>1.2660924032547756E-4</v>
      </c>
      <c r="N1821" s="19">
        <f>'EPA Data'!F1822/SUM('EPA Data'!F:F)</f>
        <v>1.0020889525529297E-4</v>
      </c>
      <c r="O1821" s="19">
        <f>'EPA Data'!G1822/SUM('EPA Data'!G:G)</f>
        <v>4.7775556747634427E-5</v>
      </c>
      <c r="P1821" s="19">
        <f>'EPA Data'!H1822/SUM('EPA Data'!H:H)</f>
        <v>9.5119103788066962E-5</v>
      </c>
      <c r="Q1821" s="19">
        <f>'EPA Data'!I1822/SUM('EPA Data'!I:I)</f>
        <v>7.3815914592964077E-5</v>
      </c>
      <c r="R1821" s="19">
        <f>'EPA Data'!J1822/SUM('EPA Data'!J:J)</f>
        <v>5.6140344453743992E-5</v>
      </c>
      <c r="S1821" s="19">
        <f>'EPA Data'!K1822/SUM('EPA Data'!K:K)</f>
        <v>1.3196586244745498E-4</v>
      </c>
      <c r="T1821" s="19">
        <f>'EPA Data'!L1822/SUM('EPA Data'!L:L)</f>
        <v>9.9997027589075066E-5</v>
      </c>
      <c r="U1821" s="19">
        <f>'EPA Data'!M1822/SUM('EPA Data'!M:M)</f>
        <v>1.2234874494763715E-4</v>
      </c>
      <c r="V1821" s="19">
        <f>'EPA Data'!N1822/SUM('EPA Data'!N:N)</f>
        <v>1.3472327939005255E-4</v>
      </c>
      <c r="W1821" s="19">
        <f>'EPA Data'!O1822/SUM('EPA Data'!O:O)</f>
        <v>1.3762512016993322E-4</v>
      </c>
      <c r="X1821" s="19">
        <f>'EPA Data'!P1822/SUM('EPA Data'!P:P)</f>
        <v>8.5886242453993511E-5</v>
      </c>
    </row>
    <row r="1822" spans="1:24" x14ac:dyDescent="0.35">
      <c r="A1822" s="13" t="s">
        <v>2999</v>
      </c>
      <c r="B1822" s="13" t="s">
        <v>2962</v>
      </c>
      <c r="C1822" s="18" t="s">
        <v>110</v>
      </c>
      <c r="D1822" s="14">
        <f>SUMIFS('Census Data'!G:G,'Census Data'!$A:$A,$A1822)/SUMIFS('Census Data'!$F:$F,'Census Data'!$A:$A,$A1822)</f>
        <v>0.49741976270638222</v>
      </c>
      <c r="E1822" s="16">
        <f>SUMIFS('Census Data'!H:H,'Census Data'!$A:$A,$A1822)/SUMIFS('Census Data'!$F:$F,'Census Data'!$A:$A,$A1822)</f>
        <v>0.50258023729361778</v>
      </c>
      <c r="F1822" s="14">
        <f>SUM(SUMIFS('Census Data'!I:I,'Census Data'!$A:$A,$A1822),SUMIFS('Census Data'!J:J,'Census Data'!$A:$A,$A1822))/SUMIFS('Census Data'!$F:$F,'Census Data'!$A:$A,$A1822)</f>
        <v>0.9446020847729244</v>
      </c>
      <c r="G1822" s="14">
        <f>SUM(SUMIFS('Census Data'!K:K,'Census Data'!$A:$A,$A1822),SUMIFS('Census Data'!L:L,'Census Data'!$A:$A,$A1822))/SUMIFS('Census Data'!$F:$F,'Census Data'!$A:$A,$A1822)</f>
        <v>2.0583089521737211E-2</v>
      </c>
      <c r="H1822" s="14">
        <f>SUM(SUMIFS('Census Data'!O:O,'Census Data'!$A:$A,$A1822),SUMIFS('Census Data'!P:P,'Census Data'!$A:$A,$A1822))/SUMIFS('Census Data'!$F:$F,'Census Data'!$A:$A,$A1822)</f>
        <v>9.8504785568313807E-3</v>
      </c>
      <c r="I1822" s="16">
        <f t="shared" si="56"/>
        <v>2.4964347148506927E-2</v>
      </c>
      <c r="J1822" s="14">
        <f>SUM(SUMIFS('Census Data'!W:W,'Census Data'!$A:$A,$A1822),SUMIFS('Census Data'!X:X,'Census Data'!$A:$A,$A1822))/SUMIFS('Census Data'!$F:$F,'Census Data'!$A:$A,$A1822)</f>
        <v>2.4420365496861079E-2</v>
      </c>
      <c r="K1822" s="16">
        <f t="shared" si="57"/>
        <v>0.97557963450313889</v>
      </c>
      <c r="L1822" s="19">
        <f>'EPA Data'!D1823/SUM('EPA Data'!D:D)</f>
        <v>9.8872623980604841E-5</v>
      </c>
      <c r="M1822" s="19">
        <f>'EPA Data'!E1823/SUM('EPA Data'!E:E)</f>
        <v>1.2426179979817465E-4</v>
      </c>
      <c r="N1822" s="19">
        <f>'EPA Data'!F1823/SUM('EPA Data'!F:F)</f>
        <v>8.7255486882886022E-5</v>
      </c>
      <c r="O1822" s="19">
        <f>'EPA Data'!G1823/SUM('EPA Data'!G:G)</f>
        <v>7.0247709534661826E-5</v>
      </c>
      <c r="P1822" s="19">
        <f>'EPA Data'!H1823/SUM('EPA Data'!H:H)</f>
        <v>1.1301996387067526E-4</v>
      </c>
      <c r="Q1822" s="19">
        <f>'EPA Data'!I1823/SUM('EPA Data'!I:I)</f>
        <v>9.8230015428050045E-5</v>
      </c>
      <c r="R1822" s="19">
        <f>'EPA Data'!J1823/SUM('EPA Data'!J:J)</f>
        <v>6.8364064877564202E-5</v>
      </c>
      <c r="S1822" s="19">
        <f>'EPA Data'!K1823/SUM('EPA Data'!K:K)</f>
        <v>1.3130695331736692E-4</v>
      </c>
      <c r="T1822" s="19">
        <f>'EPA Data'!L1823/SUM('EPA Data'!L:L)</f>
        <v>9.4897792774263198E-5</v>
      </c>
      <c r="U1822" s="19">
        <f>'EPA Data'!M1823/SUM('EPA Data'!M:M)</f>
        <v>1.8273645397440065E-4</v>
      </c>
      <c r="V1822" s="19">
        <f>'EPA Data'!N1823/SUM('EPA Data'!N:N)</f>
        <v>1.6633613450006728E-4</v>
      </c>
      <c r="W1822" s="19">
        <f>'EPA Data'!O1823/SUM('EPA Data'!O:O)</f>
        <v>1.8741359850790409E-4</v>
      </c>
      <c r="X1822" s="19">
        <f>'EPA Data'!P1823/SUM('EPA Data'!P:P)</f>
        <v>8.7373780745918659E-5</v>
      </c>
    </row>
    <row r="1823" spans="1:24" x14ac:dyDescent="0.35">
      <c r="A1823" s="13" t="s">
        <v>3000</v>
      </c>
      <c r="B1823" s="13" t="s">
        <v>2962</v>
      </c>
      <c r="C1823" s="18" t="s">
        <v>120</v>
      </c>
      <c r="D1823" s="14">
        <f>SUMIFS('Census Data'!G:G,'Census Data'!$A:$A,$A1823)/SUMIFS('Census Data'!$F:$F,'Census Data'!$A:$A,$A1823)</f>
        <v>0.48502166098257904</v>
      </c>
      <c r="E1823" s="16">
        <f>SUMIFS('Census Data'!H:H,'Census Data'!$A:$A,$A1823)/SUMIFS('Census Data'!$F:$F,'Census Data'!$A:$A,$A1823)</f>
        <v>0.51497833901742096</v>
      </c>
      <c r="F1823" s="14">
        <f>SUM(SUMIFS('Census Data'!I:I,'Census Data'!$A:$A,$A1823),SUMIFS('Census Data'!J:J,'Census Data'!$A:$A,$A1823))/SUMIFS('Census Data'!$F:$F,'Census Data'!$A:$A,$A1823)</f>
        <v>0.76623520271782786</v>
      </c>
      <c r="G1823" s="14">
        <f>SUM(SUMIFS('Census Data'!K:K,'Census Data'!$A:$A,$A1823),SUMIFS('Census Data'!L:L,'Census Data'!$A:$A,$A1823))/SUMIFS('Census Data'!$F:$F,'Census Data'!$A:$A,$A1823)</f>
        <v>0.16284186824328772</v>
      </c>
      <c r="H1823" s="14">
        <f>SUM(SUMIFS('Census Data'!O:O,'Census Data'!$A:$A,$A1823),SUMIFS('Census Data'!P:P,'Census Data'!$A:$A,$A1823))/SUMIFS('Census Data'!$F:$F,'Census Data'!$A:$A,$A1823)</f>
        <v>3.7355648315183759E-2</v>
      </c>
      <c r="I1823" s="16">
        <f t="shared" si="56"/>
        <v>3.3567280723700632E-2</v>
      </c>
      <c r="J1823" s="14">
        <f>SUM(SUMIFS('Census Data'!W:W,'Census Data'!$A:$A,$A1823),SUMIFS('Census Data'!X:X,'Census Data'!$A:$A,$A1823))/SUMIFS('Census Data'!$F:$F,'Census Data'!$A:$A,$A1823)</f>
        <v>9.5686238362982762E-2</v>
      </c>
      <c r="K1823" s="16">
        <f t="shared" si="57"/>
        <v>0.90431376163701727</v>
      </c>
      <c r="L1823" s="19">
        <f>'EPA Data'!D1824/SUM('EPA Data'!D:D)</f>
        <v>1.4962054307469674E-3</v>
      </c>
      <c r="M1823" s="19">
        <f>'EPA Data'!E1824/SUM('EPA Data'!E:E)</f>
        <v>2.4856173986320279E-3</v>
      </c>
      <c r="N1823" s="19">
        <f>'EPA Data'!F1824/SUM('EPA Data'!F:F)</f>
        <v>1.9019402898947792E-3</v>
      </c>
      <c r="O1823" s="19">
        <f>'EPA Data'!G1824/SUM('EPA Data'!G:G)</f>
        <v>1.4320438064518706E-3</v>
      </c>
      <c r="P1823" s="19">
        <f>'EPA Data'!H1824/SUM('EPA Data'!H:H)</f>
        <v>2.0039776272408384E-3</v>
      </c>
      <c r="Q1823" s="19">
        <f>'EPA Data'!I1824/SUM('EPA Data'!I:I)</f>
        <v>1.444020462968822E-3</v>
      </c>
      <c r="R1823" s="19">
        <f>'EPA Data'!J1824/SUM('EPA Data'!J:J)</f>
        <v>1.4385032701400918E-3</v>
      </c>
      <c r="S1823" s="19">
        <f>'EPA Data'!K1824/SUM('EPA Data'!K:K)</f>
        <v>2.5111450380622788E-3</v>
      </c>
      <c r="T1823" s="19">
        <f>'EPA Data'!L1824/SUM('EPA Data'!L:L)</f>
        <v>1.9109392793690543E-3</v>
      </c>
      <c r="U1823" s="19">
        <f>'EPA Data'!M1824/SUM('EPA Data'!M:M)</f>
        <v>3.0680896172420543E-3</v>
      </c>
      <c r="V1823" s="19">
        <f>'EPA Data'!N1824/SUM('EPA Data'!N:N)</f>
        <v>2.9481160656250854E-3</v>
      </c>
      <c r="W1823" s="19">
        <f>'EPA Data'!O1824/SUM('EPA Data'!O:O)</f>
        <v>2.6577392204825282E-3</v>
      </c>
      <c r="X1823" s="19">
        <f>'EPA Data'!P1824/SUM('EPA Data'!P:P)</f>
        <v>1.7527266604818782E-3</v>
      </c>
    </row>
    <row r="1824" spans="1:24" x14ac:dyDescent="0.35">
      <c r="A1824" s="13" t="s">
        <v>3001</v>
      </c>
      <c r="B1824" s="13" t="s">
        <v>2962</v>
      </c>
      <c r="C1824" s="18" t="s">
        <v>122</v>
      </c>
      <c r="D1824" s="14">
        <f>SUMIFS('Census Data'!G:G,'Census Data'!$A:$A,$A1824)/SUMIFS('Census Data'!$F:$F,'Census Data'!$A:$A,$A1824)</f>
        <v>0.49572960203525351</v>
      </c>
      <c r="E1824" s="16">
        <f>SUMIFS('Census Data'!H:H,'Census Data'!$A:$A,$A1824)/SUMIFS('Census Data'!$F:$F,'Census Data'!$A:$A,$A1824)</f>
        <v>0.50427039796474649</v>
      </c>
      <c r="F1824" s="14">
        <f>SUM(SUMIFS('Census Data'!I:I,'Census Data'!$A:$A,$A1824),SUMIFS('Census Data'!J:J,'Census Data'!$A:$A,$A1824))/SUMIFS('Census Data'!$F:$F,'Census Data'!$A:$A,$A1824)</f>
        <v>0.92721142003351709</v>
      </c>
      <c r="G1824" s="14">
        <f>SUM(SUMIFS('Census Data'!K:K,'Census Data'!$A:$A,$A1824),SUMIFS('Census Data'!L:L,'Census Data'!$A:$A,$A1824))/SUMIFS('Census Data'!$F:$F,'Census Data'!$A:$A,$A1824)</f>
        <v>3.4728531911886448E-2</v>
      </c>
      <c r="H1824" s="14">
        <f>SUM(SUMIFS('Census Data'!O:O,'Census Data'!$A:$A,$A1824),SUMIFS('Census Data'!P:P,'Census Data'!$A:$A,$A1824))/SUMIFS('Census Data'!$F:$F,'Census Data'!$A:$A,$A1824)</f>
        <v>9.9945484281301102E-3</v>
      </c>
      <c r="I1824" s="16">
        <f t="shared" si="56"/>
        <v>2.8065499626466428E-2</v>
      </c>
      <c r="J1824" s="14">
        <f>SUM(SUMIFS('Census Data'!W:W,'Census Data'!$A:$A,$A1824),SUMIFS('Census Data'!X:X,'Census Data'!$A:$A,$A1824))/SUMIFS('Census Data'!$F:$F,'Census Data'!$A:$A,$A1824)</f>
        <v>0.14795969875017667</v>
      </c>
      <c r="K1824" s="16">
        <f t="shared" si="57"/>
        <v>0.85204030124982333</v>
      </c>
      <c r="L1824" s="19">
        <f>'EPA Data'!D1825/SUM('EPA Data'!D:D)</f>
        <v>6.6749590414995859E-5</v>
      </c>
      <c r="M1824" s="19">
        <f>'EPA Data'!E1825/SUM('EPA Data'!E:E)</f>
        <v>8.2980564452242821E-5</v>
      </c>
      <c r="N1824" s="19">
        <f>'EPA Data'!F1825/SUM('EPA Data'!F:F)</f>
        <v>5.9258463010138321E-5</v>
      </c>
      <c r="O1824" s="19">
        <f>'EPA Data'!G1825/SUM('EPA Data'!G:G)</f>
        <v>4.7320476135394059E-5</v>
      </c>
      <c r="P1824" s="19">
        <f>'EPA Data'!H1825/SUM('EPA Data'!H:H)</f>
        <v>8.5408803538636989E-5</v>
      </c>
      <c r="Q1824" s="19">
        <f>'EPA Data'!I1825/SUM('EPA Data'!I:I)</f>
        <v>8.5532517839596772E-5</v>
      </c>
      <c r="R1824" s="19">
        <f>'EPA Data'!J1825/SUM('EPA Data'!J:J)</f>
        <v>4.4620714563261368E-5</v>
      </c>
      <c r="S1824" s="19">
        <f>'EPA Data'!K1825/SUM('EPA Data'!K:K)</f>
        <v>8.8340725801252281E-5</v>
      </c>
      <c r="T1824" s="19">
        <f>'EPA Data'!L1825/SUM('EPA Data'!L:L)</f>
        <v>6.8840394153418669E-5</v>
      </c>
      <c r="U1824" s="19">
        <f>'EPA Data'!M1825/SUM('EPA Data'!M:M)</f>
        <v>1.3218192341641531E-4</v>
      </c>
      <c r="V1824" s="19">
        <f>'EPA Data'!N1825/SUM('EPA Data'!N:N)</f>
        <v>1.3187419651578949E-4</v>
      </c>
      <c r="W1824" s="19">
        <f>'EPA Data'!O1825/SUM('EPA Data'!O:O)</f>
        <v>1.6398868351333339E-4</v>
      </c>
      <c r="X1824" s="19">
        <f>'EPA Data'!P1825/SUM('EPA Data'!P:P)</f>
        <v>5.896881619630982E-5</v>
      </c>
    </row>
    <row r="1825" spans="1:24" x14ac:dyDescent="0.35">
      <c r="A1825" s="13" t="s">
        <v>3002</v>
      </c>
      <c r="B1825" s="13" t="s">
        <v>2962</v>
      </c>
      <c r="C1825" s="18" t="s">
        <v>656</v>
      </c>
      <c r="D1825" s="14">
        <f>SUMIFS('Census Data'!G:G,'Census Data'!$A:$A,$A1825)/SUMIFS('Census Data'!$F:$F,'Census Data'!$A:$A,$A1825)</f>
        <v>0.49169668003327205</v>
      </c>
      <c r="E1825" s="16">
        <f>SUMIFS('Census Data'!H:H,'Census Data'!$A:$A,$A1825)/SUMIFS('Census Data'!$F:$F,'Census Data'!$A:$A,$A1825)</f>
        <v>0.50830331996672795</v>
      </c>
      <c r="F1825" s="14">
        <f>SUM(SUMIFS('Census Data'!I:I,'Census Data'!$A:$A,$A1825),SUMIFS('Census Data'!J:J,'Census Data'!$A:$A,$A1825))/SUMIFS('Census Data'!$F:$F,'Census Data'!$A:$A,$A1825)</f>
        <v>0.72833144787059734</v>
      </c>
      <c r="G1825" s="14">
        <f>SUM(SUMIFS('Census Data'!K:K,'Census Data'!$A:$A,$A1825),SUMIFS('Census Data'!L:L,'Census Data'!$A:$A,$A1825))/SUMIFS('Census Data'!$F:$F,'Census Data'!$A:$A,$A1825)</f>
        <v>0.13072024198881332</v>
      </c>
      <c r="H1825" s="14">
        <f>SUM(SUMIFS('Census Data'!O:O,'Census Data'!$A:$A,$A1825),SUMIFS('Census Data'!P:P,'Census Data'!$A:$A,$A1825))/SUMIFS('Census Data'!$F:$F,'Census Data'!$A:$A,$A1825)</f>
        <v>0.11320299161679565</v>
      </c>
      <c r="I1825" s="16">
        <f t="shared" si="56"/>
        <v>2.7745318523793694E-2</v>
      </c>
      <c r="J1825" s="14">
        <f>SUM(SUMIFS('Census Data'!W:W,'Census Data'!$A:$A,$A1825),SUMIFS('Census Data'!X:X,'Census Data'!$A:$A,$A1825))/SUMIFS('Census Data'!$F:$F,'Census Data'!$A:$A,$A1825)</f>
        <v>0.1836904010483125</v>
      </c>
      <c r="K1825" s="16">
        <f t="shared" si="57"/>
        <v>0.81630959895168753</v>
      </c>
      <c r="L1825" s="19">
        <f>'EPA Data'!D1826/SUM('EPA Data'!D:D)</f>
        <v>5.0565523827403288E-3</v>
      </c>
      <c r="M1825" s="19">
        <f>'EPA Data'!E1826/SUM('EPA Data'!E:E)</f>
        <v>2.1487106320828052E-3</v>
      </c>
      <c r="N1825" s="19">
        <f>'EPA Data'!F1826/SUM('EPA Data'!F:F)</f>
        <v>1.2210369737802062E-3</v>
      </c>
      <c r="O1825" s="19">
        <f>'EPA Data'!G1826/SUM('EPA Data'!G:G)</f>
        <v>7.5922886788275237E-3</v>
      </c>
      <c r="P1825" s="19">
        <f>'EPA Data'!H1826/SUM('EPA Data'!H:H)</f>
        <v>3.7786877179559809E-3</v>
      </c>
      <c r="Q1825" s="19">
        <f>'EPA Data'!I1826/SUM('EPA Data'!I:I)</f>
        <v>5.0540700560615355E-3</v>
      </c>
      <c r="R1825" s="19">
        <f>'EPA Data'!J1826/SUM('EPA Data'!J:J)</f>
        <v>6.0521780217776266E-3</v>
      </c>
      <c r="S1825" s="19">
        <f>'EPA Data'!K1826/SUM('EPA Data'!K:K)</f>
        <v>2.4013462843468399E-3</v>
      </c>
      <c r="T1825" s="19">
        <f>'EPA Data'!L1826/SUM('EPA Data'!L:L)</f>
        <v>1.413070511002584E-3</v>
      </c>
      <c r="U1825" s="19">
        <f>'EPA Data'!M1826/SUM('EPA Data'!M:M)</f>
        <v>7.8249223025187355E-3</v>
      </c>
      <c r="V1825" s="19">
        <f>'EPA Data'!N1826/SUM('EPA Data'!N:N)</f>
        <v>6.9320072159854574E-3</v>
      </c>
      <c r="W1825" s="19">
        <f>'EPA Data'!O1826/SUM('EPA Data'!O:O)</f>
        <v>4.4438782668674631E-3</v>
      </c>
      <c r="X1825" s="19">
        <f>'EPA Data'!P1826/SUM('EPA Data'!P:P)</f>
        <v>1.1433283482649409E-3</v>
      </c>
    </row>
    <row r="1826" spans="1:24" x14ac:dyDescent="0.35">
      <c r="A1826" s="13" t="s">
        <v>3003</v>
      </c>
      <c r="B1826" s="13" t="s">
        <v>2962</v>
      </c>
      <c r="C1826" s="18" t="s">
        <v>2962</v>
      </c>
      <c r="D1826" s="14">
        <f>SUMIFS('Census Data'!G:G,'Census Data'!$A:$A,$A1826)/SUMIFS('Census Data'!$F:$F,'Census Data'!$A:$A,$A1826)</f>
        <v>0.47780138704441494</v>
      </c>
      <c r="E1826" s="16">
        <f>SUMIFS('Census Data'!H:H,'Census Data'!$A:$A,$A1826)/SUMIFS('Census Data'!$F:$F,'Census Data'!$A:$A,$A1826)</f>
        <v>0.52219861295558512</v>
      </c>
      <c r="F1826" s="14">
        <f>SUM(SUMIFS('Census Data'!I:I,'Census Data'!$A:$A,$A1826),SUMIFS('Census Data'!J:J,'Census Data'!$A:$A,$A1826))/SUMIFS('Census Data'!$F:$F,'Census Data'!$A:$A,$A1826)</f>
        <v>0.6408652796222517</v>
      </c>
      <c r="G1826" s="14">
        <f>SUM(SUMIFS('Census Data'!K:K,'Census Data'!$A:$A,$A1826),SUMIFS('Census Data'!L:L,'Census Data'!$A:$A,$A1826))/SUMIFS('Census Data'!$F:$F,'Census Data'!$A:$A,$A1826)</f>
        <v>0.17988726575180758</v>
      </c>
      <c r="H1826" s="14">
        <f>SUM(SUMIFS('Census Data'!O:O,'Census Data'!$A:$A,$A1826),SUMIFS('Census Data'!P:P,'Census Data'!$A:$A,$A1826))/SUMIFS('Census Data'!$F:$F,'Census Data'!$A:$A,$A1826)</f>
        <v>0.13159569130883872</v>
      </c>
      <c r="I1826" s="16">
        <f t="shared" si="56"/>
        <v>4.7651763317101969E-2</v>
      </c>
      <c r="J1826" s="14">
        <f>SUM(SUMIFS('Census Data'!W:W,'Census Data'!$A:$A,$A1826),SUMIFS('Census Data'!X:X,'Census Data'!$A:$A,$A1826))/SUMIFS('Census Data'!$F:$F,'Census Data'!$A:$A,$A1826)</f>
        <v>0.23774531503615168</v>
      </c>
      <c r="K1826" s="16">
        <f t="shared" si="57"/>
        <v>0.76225468496384829</v>
      </c>
      <c r="L1826" s="19">
        <f>'EPA Data'!D1827/SUM('EPA Data'!D:D)</f>
        <v>6.0843992856387382E-3</v>
      </c>
      <c r="M1826" s="19">
        <f>'EPA Data'!E1827/SUM('EPA Data'!E:E)</f>
        <v>2.5782823555520313E-3</v>
      </c>
      <c r="N1826" s="19">
        <f>'EPA Data'!F1827/SUM('EPA Data'!F:F)</f>
        <v>1.4135849668856079E-3</v>
      </c>
      <c r="O1826" s="19">
        <f>'EPA Data'!G1827/SUM('EPA Data'!G:G)</f>
        <v>9.0519259081322835E-3</v>
      </c>
      <c r="P1826" s="19">
        <f>'EPA Data'!H1827/SUM('EPA Data'!H:H)</f>
        <v>4.4505925261648554E-3</v>
      </c>
      <c r="Q1826" s="19">
        <f>'EPA Data'!I1827/SUM('EPA Data'!I:I)</f>
        <v>5.9611281932675508E-3</v>
      </c>
      <c r="R1826" s="19">
        <f>'EPA Data'!J1827/SUM('EPA Data'!J:J)</f>
        <v>6.4071467489630989E-3</v>
      </c>
      <c r="S1826" s="19">
        <f>'EPA Data'!K1827/SUM('EPA Data'!K:K)</f>
        <v>2.9151360580395099E-3</v>
      </c>
      <c r="T1826" s="19">
        <f>'EPA Data'!L1827/SUM('EPA Data'!L:L)</f>
        <v>1.6898235853737723E-3</v>
      </c>
      <c r="U1826" s="19">
        <f>'EPA Data'!M1827/SUM('EPA Data'!M:M)</f>
        <v>8.0324828153901101E-3</v>
      </c>
      <c r="V1826" s="19">
        <f>'EPA Data'!N1827/SUM('EPA Data'!N:N)</f>
        <v>7.9885518985311557E-3</v>
      </c>
      <c r="W1826" s="19">
        <f>'EPA Data'!O1827/SUM('EPA Data'!O:O)</f>
        <v>5.2882437200719628E-3</v>
      </c>
      <c r="X1826" s="19">
        <f>'EPA Data'!P1827/SUM('EPA Data'!P:P)</f>
        <v>1.3710132067151653E-3</v>
      </c>
    </row>
    <row r="1827" spans="1:24" x14ac:dyDescent="0.35">
      <c r="A1827" s="13" t="s">
        <v>3004</v>
      </c>
      <c r="B1827" s="13" t="s">
        <v>2962</v>
      </c>
      <c r="C1827" s="18" t="s">
        <v>3005</v>
      </c>
      <c r="D1827" s="14">
        <f>SUMIFS('Census Data'!G:G,'Census Data'!$A:$A,$A1827)/SUMIFS('Census Data'!$F:$F,'Census Data'!$A:$A,$A1827)</f>
        <v>0.49136674409637648</v>
      </c>
      <c r="E1827" s="16">
        <f>SUMIFS('Census Data'!H:H,'Census Data'!$A:$A,$A1827)/SUMIFS('Census Data'!$F:$F,'Census Data'!$A:$A,$A1827)</f>
        <v>0.50863325590362352</v>
      </c>
      <c r="F1827" s="14">
        <f>SUM(SUMIFS('Census Data'!I:I,'Census Data'!$A:$A,$A1827),SUMIFS('Census Data'!J:J,'Census Data'!$A:$A,$A1827))/SUMIFS('Census Data'!$F:$F,'Census Data'!$A:$A,$A1827)</f>
        <v>0.87394317850526182</v>
      </c>
      <c r="G1827" s="14">
        <f>SUM(SUMIFS('Census Data'!K:K,'Census Data'!$A:$A,$A1827),SUMIFS('Census Data'!L:L,'Census Data'!$A:$A,$A1827))/SUMIFS('Census Data'!$F:$F,'Census Data'!$A:$A,$A1827)</f>
        <v>7.3961046899833544E-2</v>
      </c>
      <c r="H1827" s="14">
        <f>SUM(SUMIFS('Census Data'!O:O,'Census Data'!$A:$A,$A1827),SUMIFS('Census Data'!P:P,'Census Data'!$A:$A,$A1827))/SUMIFS('Census Data'!$F:$F,'Census Data'!$A:$A,$A1827)</f>
        <v>1.1750820535487571E-2</v>
      </c>
      <c r="I1827" s="16">
        <f t="shared" si="56"/>
        <v>4.0344954059417071E-2</v>
      </c>
      <c r="J1827" s="14">
        <f>SUM(SUMIFS('Census Data'!W:W,'Census Data'!$A:$A,$A1827),SUMIFS('Census Data'!X:X,'Census Data'!$A:$A,$A1827))/SUMIFS('Census Data'!$F:$F,'Census Data'!$A:$A,$A1827)</f>
        <v>3.6620804453932461E-2</v>
      </c>
      <c r="K1827" s="16">
        <f t="shared" si="57"/>
        <v>0.96337919554606755</v>
      </c>
      <c r="L1827" s="19">
        <f>'EPA Data'!D1828/SUM('EPA Data'!D:D)</f>
        <v>4.3699840129524532E-4</v>
      </c>
      <c r="M1827" s="19">
        <f>'EPA Data'!E1828/SUM('EPA Data'!E:E)</f>
        <v>8.3132753874482141E-4</v>
      </c>
      <c r="N1827" s="19">
        <f>'EPA Data'!F1828/SUM('EPA Data'!F:F)</f>
        <v>6.2107747378228439E-4</v>
      </c>
      <c r="O1827" s="19">
        <f>'EPA Data'!G1828/SUM('EPA Data'!G:G)</f>
        <v>3.1262641552501867E-4</v>
      </c>
      <c r="P1827" s="19">
        <f>'EPA Data'!H1828/SUM('EPA Data'!H:H)</f>
        <v>5.9759192371069134E-4</v>
      </c>
      <c r="Q1827" s="19">
        <f>'EPA Data'!I1828/SUM('EPA Data'!I:I)</f>
        <v>4.1154488141235013E-4</v>
      </c>
      <c r="R1827" s="19">
        <f>'EPA Data'!J1828/SUM('EPA Data'!J:J)</f>
        <v>3.5626010282674344E-4</v>
      </c>
      <c r="S1827" s="19">
        <f>'EPA Data'!K1828/SUM('EPA Data'!K:K)</f>
        <v>7.9550082682026252E-4</v>
      </c>
      <c r="T1827" s="19">
        <f>'EPA Data'!L1828/SUM('EPA Data'!L:L)</f>
        <v>5.9878303457989762E-4</v>
      </c>
      <c r="U1827" s="19">
        <f>'EPA Data'!M1828/SUM('EPA Data'!M:M)</f>
        <v>7.357412440079428E-4</v>
      </c>
      <c r="V1827" s="19">
        <f>'EPA Data'!N1828/SUM('EPA Data'!N:N)</f>
        <v>8.6487655928153557E-4</v>
      </c>
      <c r="W1827" s="19">
        <f>'EPA Data'!O1828/SUM('EPA Data'!O:O)</f>
        <v>7.5575606557971799E-4</v>
      </c>
      <c r="X1827" s="19">
        <f>'EPA Data'!P1828/SUM('EPA Data'!P:P)</f>
        <v>5.4943415635708116E-4</v>
      </c>
    </row>
    <row r="1828" spans="1:24" x14ac:dyDescent="0.35">
      <c r="A1828" s="13" t="s">
        <v>3006</v>
      </c>
      <c r="B1828" s="13" t="s">
        <v>2962</v>
      </c>
      <c r="C1828" s="18" t="s">
        <v>1025</v>
      </c>
      <c r="D1828" s="14">
        <f>SUMIFS('Census Data'!G:G,'Census Data'!$A:$A,$A1828)/SUMIFS('Census Data'!$F:$F,'Census Data'!$A:$A,$A1828)</f>
        <v>0.49983413251304321</v>
      </c>
      <c r="E1828" s="16">
        <f>SUMIFS('Census Data'!H:H,'Census Data'!$A:$A,$A1828)/SUMIFS('Census Data'!$F:$F,'Census Data'!$A:$A,$A1828)</f>
        <v>0.50016586748695679</v>
      </c>
      <c r="F1828" s="14">
        <f>SUM(SUMIFS('Census Data'!I:I,'Census Data'!$A:$A,$A1828),SUMIFS('Census Data'!J:J,'Census Data'!$A:$A,$A1828))/SUMIFS('Census Data'!$F:$F,'Census Data'!$A:$A,$A1828)</f>
        <v>0.85884030623015517</v>
      </c>
      <c r="G1828" s="14">
        <f>SUM(SUMIFS('Census Data'!K:K,'Census Data'!$A:$A,$A1828),SUMIFS('Census Data'!L:L,'Census Data'!$A:$A,$A1828))/SUMIFS('Census Data'!$F:$F,'Census Data'!$A:$A,$A1828)</f>
        <v>7.0224416555729322E-2</v>
      </c>
      <c r="H1828" s="14">
        <f>SUM(SUMIFS('Census Data'!O:O,'Census Data'!$A:$A,$A1828),SUMIFS('Census Data'!P:P,'Census Data'!$A:$A,$A1828))/SUMIFS('Census Data'!$F:$F,'Census Data'!$A:$A,$A1828)</f>
        <v>4.1983861308931426E-2</v>
      </c>
      <c r="I1828" s="16">
        <f t="shared" si="56"/>
        <v>2.895141590518413E-2</v>
      </c>
      <c r="J1828" s="14">
        <f>SUM(SUMIFS('Census Data'!W:W,'Census Data'!$A:$A,$A1828),SUMIFS('Census Data'!X:X,'Census Data'!$A:$A,$A1828))/SUMIFS('Census Data'!$F:$F,'Census Data'!$A:$A,$A1828)</f>
        <v>6.5205309482881182E-2</v>
      </c>
      <c r="K1828" s="16">
        <f t="shared" si="57"/>
        <v>0.93479469051711883</v>
      </c>
      <c r="L1828" s="19">
        <f>'EPA Data'!D1829/SUM('EPA Data'!D:D)</f>
        <v>4.942290858627994E-4</v>
      </c>
      <c r="M1828" s="19">
        <f>'EPA Data'!E1829/SUM('EPA Data'!E:E)</f>
        <v>6.5780678337068607E-4</v>
      </c>
      <c r="N1828" s="19">
        <f>'EPA Data'!F1829/SUM('EPA Data'!F:F)</f>
        <v>4.6750545197539559E-4</v>
      </c>
      <c r="O1828" s="19">
        <f>'EPA Data'!G1829/SUM('EPA Data'!G:G)</f>
        <v>3.3754615047588797E-4</v>
      </c>
      <c r="P1828" s="19">
        <f>'EPA Data'!H1829/SUM('EPA Data'!H:H)</f>
        <v>5.9830775332993301E-4</v>
      </c>
      <c r="Q1828" s="19">
        <f>'EPA Data'!I1829/SUM('EPA Data'!I:I)</f>
        <v>5.1433467525490697E-4</v>
      </c>
      <c r="R1828" s="19">
        <f>'EPA Data'!J1829/SUM('EPA Data'!J:J)</f>
        <v>3.2788030107856422E-4</v>
      </c>
      <c r="S1828" s="19">
        <f>'EPA Data'!K1829/SUM('EPA Data'!K:K)</f>
        <v>6.7296330144430696E-4</v>
      </c>
      <c r="T1828" s="19">
        <f>'EPA Data'!L1829/SUM('EPA Data'!L:L)</f>
        <v>5.078800279855614E-4</v>
      </c>
      <c r="U1828" s="19">
        <f>'EPA Data'!M1829/SUM('EPA Data'!M:M)</f>
        <v>1.0211336779846608E-3</v>
      </c>
      <c r="V1828" s="19">
        <f>'EPA Data'!N1829/SUM('EPA Data'!N:N)</f>
        <v>8.889813725952209E-4</v>
      </c>
      <c r="W1828" s="19">
        <f>'EPA Data'!O1829/SUM('EPA Data'!O:O)</f>
        <v>1.0047969124888296E-3</v>
      </c>
      <c r="X1828" s="19">
        <f>'EPA Data'!P1829/SUM('EPA Data'!P:P)</f>
        <v>4.6641639056660205E-4</v>
      </c>
    </row>
    <row r="1829" spans="1:24" x14ac:dyDescent="0.35">
      <c r="A1829" s="13" t="s">
        <v>3007</v>
      </c>
      <c r="B1829" s="13" t="s">
        <v>2962</v>
      </c>
      <c r="C1829" s="18" t="s">
        <v>3008</v>
      </c>
      <c r="D1829" s="14">
        <f>SUMIFS('Census Data'!G:G,'Census Data'!$A:$A,$A1829)/SUMIFS('Census Data'!$F:$F,'Census Data'!$A:$A,$A1829)</f>
        <v>0.48515391701974508</v>
      </c>
      <c r="E1829" s="16">
        <f>SUMIFS('Census Data'!H:H,'Census Data'!$A:$A,$A1829)/SUMIFS('Census Data'!$F:$F,'Census Data'!$A:$A,$A1829)</f>
        <v>0.51484608298025492</v>
      </c>
      <c r="F1829" s="14">
        <f>SUM(SUMIFS('Census Data'!I:I,'Census Data'!$A:$A,$A1829),SUMIFS('Census Data'!J:J,'Census Data'!$A:$A,$A1829))/SUMIFS('Census Data'!$F:$F,'Census Data'!$A:$A,$A1829)</f>
        <v>0.79793420254636183</v>
      </c>
      <c r="G1829" s="14">
        <f>SUM(SUMIFS('Census Data'!K:K,'Census Data'!$A:$A,$A1829),SUMIFS('Census Data'!L:L,'Census Data'!$A:$A,$A1829))/SUMIFS('Census Data'!$F:$F,'Census Data'!$A:$A,$A1829)</f>
        <v>0.12041181642858792</v>
      </c>
      <c r="H1829" s="14">
        <f>SUM(SUMIFS('Census Data'!O:O,'Census Data'!$A:$A,$A1829),SUMIFS('Census Data'!P:P,'Census Data'!$A:$A,$A1829))/SUMIFS('Census Data'!$F:$F,'Census Data'!$A:$A,$A1829)</f>
        <v>3.8501814183155902E-2</v>
      </c>
      <c r="I1829" s="16">
        <f t="shared" si="56"/>
        <v>4.3152166841894379E-2</v>
      </c>
      <c r="J1829" s="14">
        <f>SUM(SUMIFS('Census Data'!W:W,'Census Data'!$A:$A,$A1829),SUMIFS('Census Data'!X:X,'Census Data'!$A:$A,$A1829))/SUMIFS('Census Data'!$F:$F,'Census Data'!$A:$A,$A1829)</f>
        <v>5.5711896382755921E-2</v>
      </c>
      <c r="K1829" s="16">
        <f t="shared" si="57"/>
        <v>0.94428810361724413</v>
      </c>
      <c r="L1829" s="19">
        <f>'EPA Data'!D1830/SUM('EPA Data'!D:D)</f>
        <v>9.7377655581920477E-4</v>
      </c>
      <c r="M1829" s="19">
        <f>'EPA Data'!E1830/SUM('EPA Data'!E:E)</f>
        <v>1.2238583500540237E-3</v>
      </c>
      <c r="N1829" s="19">
        <f>'EPA Data'!F1830/SUM('EPA Data'!F:F)</f>
        <v>8.7607094410711329E-4</v>
      </c>
      <c r="O1829" s="19">
        <f>'EPA Data'!G1830/SUM('EPA Data'!G:G)</f>
        <v>6.980985262544728E-4</v>
      </c>
      <c r="P1829" s="19">
        <f>'EPA Data'!H1830/SUM('EPA Data'!H:H)</f>
        <v>1.0820472322826194E-3</v>
      </c>
      <c r="Q1829" s="19">
        <f>'EPA Data'!I1830/SUM('EPA Data'!I:I)</f>
        <v>8.9361292313570428E-4</v>
      </c>
      <c r="R1829" s="19">
        <f>'EPA Data'!J1830/SUM('EPA Data'!J:J)</f>
        <v>6.7081983920079925E-4</v>
      </c>
      <c r="S1829" s="19">
        <f>'EPA Data'!K1830/SUM('EPA Data'!K:K)</f>
        <v>1.2869840049426898E-3</v>
      </c>
      <c r="T1829" s="19">
        <f>'EPA Data'!L1830/SUM('EPA Data'!L:L)</f>
        <v>9.5439121344992664E-4</v>
      </c>
      <c r="U1829" s="19">
        <f>'EPA Data'!M1830/SUM('EPA Data'!M:M)</f>
        <v>1.7371682153069423E-3</v>
      </c>
      <c r="V1829" s="19">
        <f>'EPA Data'!N1830/SUM('EPA Data'!N:N)</f>
        <v>1.5851941382277726E-3</v>
      </c>
      <c r="W1829" s="19">
        <f>'EPA Data'!O1830/SUM('EPA Data'!O:O)</f>
        <v>1.6903838502260616E-3</v>
      </c>
      <c r="X1829" s="19">
        <f>'EPA Data'!P1830/SUM('EPA Data'!P:P)</f>
        <v>8.6891576219314849E-4</v>
      </c>
    </row>
    <row r="1830" spans="1:24" x14ac:dyDescent="0.35">
      <c r="A1830" s="13" t="s">
        <v>3009</v>
      </c>
      <c r="B1830" s="13" t="s">
        <v>2962</v>
      </c>
      <c r="C1830" s="18" t="s">
        <v>3010</v>
      </c>
      <c r="D1830" s="14">
        <f>SUMIFS('Census Data'!G:G,'Census Data'!$A:$A,$A1830)/SUMIFS('Census Data'!$F:$F,'Census Data'!$A:$A,$A1830)</f>
        <v>0.49253678268213541</v>
      </c>
      <c r="E1830" s="16">
        <f>SUMIFS('Census Data'!H:H,'Census Data'!$A:$A,$A1830)/SUMIFS('Census Data'!$F:$F,'Census Data'!$A:$A,$A1830)</f>
        <v>0.50746321731786459</v>
      </c>
      <c r="F1830" s="14">
        <f>SUM(SUMIFS('Census Data'!I:I,'Census Data'!$A:$A,$A1830),SUMIFS('Census Data'!J:J,'Census Data'!$A:$A,$A1830))/SUMIFS('Census Data'!$F:$F,'Census Data'!$A:$A,$A1830)</f>
        <v>0.9332533226652443</v>
      </c>
      <c r="G1830" s="14">
        <f>SUM(SUMIFS('Census Data'!K:K,'Census Data'!$A:$A,$A1830),SUMIFS('Census Data'!L:L,'Census Data'!$A:$A,$A1830))/SUMIFS('Census Data'!$F:$F,'Census Data'!$A:$A,$A1830)</f>
        <v>2.8768280215139795E-2</v>
      </c>
      <c r="H1830" s="14">
        <f>SUM(SUMIFS('Census Data'!O:O,'Census Data'!$A:$A,$A1830),SUMIFS('Census Data'!P:P,'Census Data'!$A:$A,$A1830))/SUMIFS('Census Data'!$F:$F,'Census Data'!$A:$A,$A1830)</f>
        <v>1.430412943948082E-2</v>
      </c>
      <c r="I1830" s="16">
        <f t="shared" si="56"/>
        <v>2.3674267680135141E-2</v>
      </c>
      <c r="J1830" s="14">
        <f>SUM(SUMIFS('Census Data'!W:W,'Census Data'!$A:$A,$A1830),SUMIFS('Census Data'!X:X,'Census Data'!$A:$A,$A1830))/SUMIFS('Census Data'!$F:$F,'Census Data'!$A:$A,$A1830)</f>
        <v>5.4042761257056496E-2</v>
      </c>
      <c r="K1830" s="16">
        <f t="shared" si="57"/>
        <v>0.94595723874294346</v>
      </c>
      <c r="L1830" s="19">
        <f>'EPA Data'!D1831/SUM('EPA Data'!D:D)</f>
        <v>1.6720223095094582E-4</v>
      </c>
      <c r="M1830" s="19">
        <f>'EPA Data'!E1831/SUM('EPA Data'!E:E)</f>
        <v>2.5019996277968204E-4</v>
      </c>
      <c r="N1830" s="19">
        <f>'EPA Data'!F1831/SUM('EPA Data'!F:F)</f>
        <v>1.9355564754660728E-4</v>
      </c>
      <c r="O1830" s="19">
        <f>'EPA Data'!G1831/SUM('EPA Data'!G:G)</f>
        <v>1.0860227218647128E-4</v>
      </c>
      <c r="P1830" s="19">
        <f>'EPA Data'!H1831/SUM('EPA Data'!H:H)</f>
        <v>1.9960044925960258E-4</v>
      </c>
      <c r="Q1830" s="19">
        <f>'EPA Data'!I1831/SUM('EPA Data'!I:I)</f>
        <v>1.5443406165841956E-4</v>
      </c>
      <c r="R1830" s="19">
        <f>'EPA Data'!J1831/SUM('EPA Data'!J:J)</f>
        <v>1.2335858277939531E-4</v>
      </c>
      <c r="S1830" s="19">
        <f>'EPA Data'!K1831/SUM('EPA Data'!K:K)</f>
        <v>2.6106263888011575E-4</v>
      </c>
      <c r="T1830" s="19">
        <f>'EPA Data'!L1831/SUM('EPA Data'!L:L)</f>
        <v>1.9718627891112954E-4</v>
      </c>
      <c r="U1830" s="19">
        <f>'EPA Data'!M1831/SUM('EPA Data'!M:M)</f>
        <v>2.802948666021357E-4</v>
      </c>
      <c r="V1830" s="19">
        <f>'EPA Data'!N1831/SUM('EPA Data'!N:N)</f>
        <v>2.84303124871119E-4</v>
      </c>
      <c r="W1830" s="19">
        <f>'EPA Data'!O1831/SUM('EPA Data'!O:O)</f>
        <v>2.9086410469090389E-4</v>
      </c>
      <c r="X1830" s="19">
        <f>'EPA Data'!P1831/SUM('EPA Data'!P:P)</f>
        <v>1.7686672776572458E-4</v>
      </c>
    </row>
    <row r="1831" spans="1:24" x14ac:dyDescent="0.35">
      <c r="A1831" s="13" t="s">
        <v>3011</v>
      </c>
      <c r="B1831" s="13" t="s">
        <v>2962</v>
      </c>
      <c r="C1831" s="18" t="s">
        <v>377</v>
      </c>
      <c r="D1831" s="14">
        <f>SUMIFS('Census Data'!G:G,'Census Data'!$A:$A,$A1831)/SUMIFS('Census Data'!$F:$F,'Census Data'!$A:$A,$A1831)</f>
        <v>0.49925868706626964</v>
      </c>
      <c r="E1831" s="16">
        <f>SUMIFS('Census Data'!H:H,'Census Data'!$A:$A,$A1831)/SUMIFS('Census Data'!$F:$F,'Census Data'!$A:$A,$A1831)</f>
        <v>0.50074131293373036</v>
      </c>
      <c r="F1831" s="14">
        <f>SUM(SUMIFS('Census Data'!I:I,'Census Data'!$A:$A,$A1831),SUMIFS('Census Data'!J:J,'Census Data'!$A:$A,$A1831))/SUMIFS('Census Data'!$F:$F,'Census Data'!$A:$A,$A1831)</f>
        <v>0.7929033303016334</v>
      </c>
      <c r="G1831" s="14">
        <f>SUM(SUMIFS('Census Data'!K:K,'Census Data'!$A:$A,$A1831),SUMIFS('Census Data'!L:L,'Census Data'!$A:$A,$A1831))/SUMIFS('Census Data'!$F:$F,'Census Data'!$A:$A,$A1831)</f>
        <v>0.13569390628309433</v>
      </c>
      <c r="H1831" s="14">
        <f>SUM(SUMIFS('Census Data'!O:O,'Census Data'!$A:$A,$A1831),SUMIFS('Census Data'!P:P,'Census Data'!$A:$A,$A1831))/SUMIFS('Census Data'!$F:$F,'Census Data'!$A:$A,$A1831)</f>
        <v>3.0223141422573291E-2</v>
      </c>
      <c r="I1831" s="16">
        <f t="shared" si="56"/>
        <v>4.1179621992698978E-2</v>
      </c>
      <c r="J1831" s="14">
        <f>SUM(SUMIFS('Census Data'!W:W,'Census Data'!$A:$A,$A1831),SUMIFS('Census Data'!X:X,'Census Data'!$A:$A,$A1831))/SUMIFS('Census Data'!$F:$F,'Census Data'!$A:$A,$A1831)</f>
        <v>0.22354758730672913</v>
      </c>
      <c r="K1831" s="16">
        <f t="shared" si="57"/>
        <v>0.77645241269327081</v>
      </c>
      <c r="L1831" s="19">
        <f>'EPA Data'!D1832/SUM('EPA Data'!D:D)</f>
        <v>1.5503854482129568E-3</v>
      </c>
      <c r="M1831" s="19">
        <f>'EPA Data'!E1832/SUM('EPA Data'!E:E)</f>
        <v>1.1361554670782318E-3</v>
      </c>
      <c r="N1831" s="19">
        <f>'EPA Data'!F1832/SUM('EPA Data'!F:F)</f>
        <v>6.7108047256247494E-4</v>
      </c>
      <c r="O1831" s="19">
        <f>'EPA Data'!G1832/SUM('EPA Data'!G:G)</f>
        <v>1.1373011405108643E-3</v>
      </c>
      <c r="P1831" s="19">
        <f>'EPA Data'!H1832/SUM('EPA Data'!H:H)</f>
        <v>1.4943563336083194E-3</v>
      </c>
      <c r="Q1831" s="19">
        <f>'EPA Data'!I1832/SUM('EPA Data'!I:I)</f>
        <v>1.8260875124357144E-3</v>
      </c>
      <c r="R1831" s="19">
        <f>'EPA Data'!J1832/SUM('EPA Data'!J:J)</f>
        <v>9.7391298702526161E-4</v>
      </c>
      <c r="S1831" s="19">
        <f>'EPA Data'!K1832/SUM('EPA Data'!K:K)</f>
        <v>1.2931280298988314E-3</v>
      </c>
      <c r="T1831" s="19">
        <f>'EPA Data'!L1832/SUM('EPA Data'!L:L)</f>
        <v>8.0226041981617982E-4</v>
      </c>
      <c r="U1831" s="19">
        <f>'EPA Data'!M1832/SUM('EPA Data'!M:M)</f>
        <v>2.4964181277262864E-3</v>
      </c>
      <c r="V1831" s="19">
        <f>'EPA Data'!N1832/SUM('EPA Data'!N:N)</f>
        <v>2.5102005624764987E-3</v>
      </c>
      <c r="W1831" s="19">
        <f>'EPA Data'!O1832/SUM('EPA Data'!O:O)</f>
        <v>2.2304411697760223E-3</v>
      </c>
      <c r="X1831" s="19">
        <f>'EPA Data'!P1832/SUM('EPA Data'!P:P)</f>
        <v>6.4544021766123349E-4</v>
      </c>
    </row>
    <row r="1832" spans="1:24" x14ac:dyDescent="0.35">
      <c r="A1832" s="13" t="s">
        <v>3012</v>
      </c>
      <c r="B1832" s="13" t="s">
        <v>2962</v>
      </c>
      <c r="C1832" s="18" t="s">
        <v>1885</v>
      </c>
      <c r="D1832" s="14">
        <f>SUMIFS('Census Data'!G:G,'Census Data'!$A:$A,$A1832)/SUMIFS('Census Data'!$F:$F,'Census Data'!$A:$A,$A1832)</f>
        <v>0.50358054364794214</v>
      </c>
      <c r="E1832" s="16">
        <f>SUMIFS('Census Data'!H:H,'Census Data'!$A:$A,$A1832)/SUMIFS('Census Data'!$F:$F,'Census Data'!$A:$A,$A1832)</f>
        <v>0.49641945635205786</v>
      </c>
      <c r="F1832" s="14">
        <f>SUM(SUMIFS('Census Data'!I:I,'Census Data'!$A:$A,$A1832),SUMIFS('Census Data'!J:J,'Census Data'!$A:$A,$A1832))/SUMIFS('Census Data'!$F:$F,'Census Data'!$A:$A,$A1832)</f>
        <v>0.90549347077334785</v>
      </c>
      <c r="G1832" s="14">
        <f>SUM(SUMIFS('Census Data'!K:K,'Census Data'!$A:$A,$A1832),SUMIFS('Census Data'!L:L,'Census Data'!$A:$A,$A1832))/SUMIFS('Census Data'!$F:$F,'Census Data'!$A:$A,$A1832)</f>
        <v>5.7883390737666331E-2</v>
      </c>
      <c r="H1832" s="14">
        <f>SUM(SUMIFS('Census Data'!O:O,'Census Data'!$A:$A,$A1832),SUMIFS('Census Data'!P:P,'Census Data'!$A:$A,$A1832))/SUMIFS('Census Data'!$F:$F,'Census Data'!$A:$A,$A1832)</f>
        <v>6.1203756473474239E-3</v>
      </c>
      <c r="I1832" s="16">
        <f t="shared" si="56"/>
        <v>3.0502762841638331E-2</v>
      </c>
      <c r="J1832" s="14">
        <f>SUM(SUMIFS('Census Data'!W:W,'Census Data'!$A:$A,$A1832),SUMIFS('Census Data'!X:X,'Census Data'!$A:$A,$A1832))/SUMIFS('Census Data'!$F:$F,'Census Data'!$A:$A,$A1832)</f>
        <v>5.1688678543994844E-2</v>
      </c>
      <c r="K1832" s="16">
        <f t="shared" si="57"/>
        <v>0.94831132145600516</v>
      </c>
      <c r="L1832" s="19">
        <f>'EPA Data'!D1833/SUM('EPA Data'!D:D)</f>
        <v>5.8488335226702083E-5</v>
      </c>
      <c r="M1832" s="19">
        <f>'EPA Data'!E1833/SUM('EPA Data'!E:E)</f>
        <v>1.0311122926840235E-4</v>
      </c>
      <c r="N1832" s="19">
        <f>'EPA Data'!F1833/SUM('EPA Data'!F:F)</f>
        <v>7.8033765242267993E-5</v>
      </c>
      <c r="O1832" s="19">
        <f>'EPA Data'!G1833/SUM('EPA Data'!G:G)</f>
        <v>4.7939998748117171E-5</v>
      </c>
      <c r="P1832" s="19">
        <f>'EPA Data'!H1833/SUM('EPA Data'!H:H)</f>
        <v>7.8964958859603694E-5</v>
      </c>
      <c r="Q1832" s="19">
        <f>'EPA Data'!I1833/SUM('EPA Data'!I:I)</f>
        <v>5.4948067910897598E-5</v>
      </c>
      <c r="R1832" s="19">
        <f>'EPA Data'!J1833/SUM('EPA Data'!J:J)</f>
        <v>4.979789746517736E-5</v>
      </c>
      <c r="S1832" s="19">
        <f>'EPA Data'!K1833/SUM('EPA Data'!K:K)</f>
        <v>1.0109427715400911E-4</v>
      </c>
      <c r="T1832" s="19">
        <f>'EPA Data'!L1833/SUM('EPA Data'!L:L)</f>
        <v>7.7026274173934333E-5</v>
      </c>
      <c r="U1832" s="19">
        <f>'EPA Data'!M1833/SUM('EPA Data'!M:M)</f>
        <v>1.148236288329637E-4</v>
      </c>
      <c r="V1832" s="19">
        <f>'EPA Data'!N1833/SUM('EPA Data'!N:N)</f>
        <v>1.1567464932715234E-4</v>
      </c>
      <c r="W1832" s="19">
        <f>'EPA Data'!O1833/SUM('EPA Data'!O:O)</f>
        <v>1.0079271745802038E-4</v>
      </c>
      <c r="X1832" s="19">
        <f>'EPA Data'!P1833/SUM('EPA Data'!P:P)</f>
        <v>7.0952627730001071E-5</v>
      </c>
    </row>
    <row r="1833" spans="1:24" x14ac:dyDescent="0.35">
      <c r="A1833" s="13" t="s">
        <v>3013</v>
      </c>
      <c r="B1833" s="13" t="s">
        <v>2962</v>
      </c>
      <c r="C1833" s="18" t="s">
        <v>3014</v>
      </c>
      <c r="D1833" s="14">
        <f>SUMIFS('Census Data'!G:G,'Census Data'!$A:$A,$A1833)/SUMIFS('Census Data'!$F:$F,'Census Data'!$A:$A,$A1833)</f>
        <v>0.50348002178204343</v>
      </c>
      <c r="E1833" s="16">
        <f>SUMIFS('Census Data'!H:H,'Census Data'!$A:$A,$A1833)/SUMIFS('Census Data'!$F:$F,'Census Data'!$A:$A,$A1833)</f>
        <v>0.49651997821795657</v>
      </c>
      <c r="F1833" s="14">
        <f>SUM(SUMIFS('Census Data'!I:I,'Census Data'!$A:$A,$A1833),SUMIFS('Census Data'!J:J,'Census Data'!$A:$A,$A1833))/SUMIFS('Census Data'!$F:$F,'Census Data'!$A:$A,$A1833)</f>
        <v>0.95844394527261589</v>
      </c>
      <c r="G1833" s="14">
        <f>SUM(SUMIFS('Census Data'!K:K,'Census Data'!$A:$A,$A1833),SUMIFS('Census Data'!L:L,'Census Data'!$A:$A,$A1833))/SUMIFS('Census Data'!$F:$F,'Census Data'!$A:$A,$A1833)</f>
        <v>1.2218364985365189E-2</v>
      </c>
      <c r="H1833" s="14">
        <f>SUM(SUMIFS('Census Data'!O:O,'Census Data'!$A:$A,$A1833),SUMIFS('Census Data'!P:P,'Census Data'!$A:$A,$A1833))/SUMIFS('Census Data'!$F:$F,'Census Data'!$A:$A,$A1833)</f>
        <v>7.1897760533660062E-3</v>
      </c>
      <c r="I1833" s="16">
        <f t="shared" si="56"/>
        <v>2.2147913688652876E-2</v>
      </c>
      <c r="J1833" s="14">
        <f>SUM(SUMIFS('Census Data'!W:W,'Census Data'!$A:$A,$A1833),SUMIFS('Census Data'!X:X,'Census Data'!$A:$A,$A1833))/SUMIFS('Census Data'!$F:$F,'Census Data'!$A:$A,$A1833)</f>
        <v>3.0477843577700631E-2</v>
      </c>
      <c r="K1833" s="16">
        <f t="shared" si="57"/>
        <v>0.96952215642229933</v>
      </c>
      <c r="L1833" s="19">
        <f>'EPA Data'!D1834/SUM('EPA Data'!D:D)</f>
        <v>1.9125087762514553E-4</v>
      </c>
      <c r="M1833" s="19">
        <f>'EPA Data'!E1834/SUM('EPA Data'!E:E)</f>
        <v>2.5943916941986776E-4</v>
      </c>
      <c r="N1833" s="19">
        <f>'EPA Data'!F1834/SUM('EPA Data'!F:F)</f>
        <v>1.8928437656986935E-4</v>
      </c>
      <c r="O1833" s="19">
        <f>'EPA Data'!G1834/SUM('EPA Data'!G:G)</f>
        <v>1.221313222886421E-4</v>
      </c>
      <c r="P1833" s="19">
        <f>'EPA Data'!H1834/SUM('EPA Data'!H:H)</f>
        <v>2.2198525745718113E-4</v>
      </c>
      <c r="Q1833" s="19">
        <f>'EPA Data'!I1834/SUM('EPA Data'!I:I)</f>
        <v>1.816398724024968E-4</v>
      </c>
      <c r="R1833" s="19">
        <f>'EPA Data'!J1834/SUM('EPA Data'!J:J)</f>
        <v>1.2013306059708766E-4</v>
      </c>
      <c r="S1833" s="19">
        <f>'EPA Data'!K1834/SUM('EPA Data'!K:K)</f>
        <v>2.6055327171577148E-4</v>
      </c>
      <c r="T1833" s="19">
        <f>'EPA Data'!L1834/SUM('EPA Data'!L:L)</f>
        <v>2.0405766684345432E-4</v>
      </c>
      <c r="U1833" s="19">
        <f>'EPA Data'!M1834/SUM('EPA Data'!M:M)</f>
        <v>3.5988076720799654E-4</v>
      </c>
      <c r="V1833" s="19">
        <f>'EPA Data'!N1834/SUM('EPA Data'!N:N)</f>
        <v>3.2392653939489836E-4</v>
      </c>
      <c r="W1833" s="19">
        <f>'EPA Data'!O1834/SUM('EPA Data'!O:O)</f>
        <v>3.5014661103167607E-4</v>
      </c>
      <c r="X1833" s="19">
        <f>'EPA Data'!P1834/SUM('EPA Data'!P:P)</f>
        <v>1.8321998809698955E-4</v>
      </c>
    </row>
    <row r="1834" spans="1:24" x14ac:dyDescent="0.35">
      <c r="A1834" s="13" t="s">
        <v>3015</v>
      </c>
      <c r="B1834" s="13" t="s">
        <v>2962</v>
      </c>
      <c r="C1834" s="18" t="s">
        <v>2152</v>
      </c>
      <c r="D1834" s="14">
        <f>SUMIFS('Census Data'!G:G,'Census Data'!$A:$A,$A1834)/SUMIFS('Census Data'!$F:$F,'Census Data'!$A:$A,$A1834)</f>
        <v>0.48749316566429746</v>
      </c>
      <c r="E1834" s="16">
        <f>SUMIFS('Census Data'!H:H,'Census Data'!$A:$A,$A1834)/SUMIFS('Census Data'!$F:$F,'Census Data'!$A:$A,$A1834)</f>
        <v>0.51250683433570254</v>
      </c>
      <c r="F1834" s="14">
        <f>SUM(SUMIFS('Census Data'!I:I,'Census Data'!$A:$A,$A1834),SUMIFS('Census Data'!J:J,'Census Data'!$A:$A,$A1834))/SUMIFS('Census Data'!$F:$F,'Census Data'!$A:$A,$A1834)</f>
        <v>0.93708993985784583</v>
      </c>
      <c r="G1834" s="14">
        <f>SUM(SUMIFS('Census Data'!K:K,'Census Data'!$A:$A,$A1834),SUMIFS('Census Data'!L:L,'Census Data'!$A:$A,$A1834))/SUMIFS('Census Data'!$F:$F,'Census Data'!$A:$A,$A1834)</f>
        <v>2.7884089666484417E-2</v>
      </c>
      <c r="H1834" s="14">
        <f>SUM(SUMIFS('Census Data'!O:O,'Census Data'!$A:$A,$A1834),SUMIFS('Census Data'!P:P,'Census Data'!$A:$A,$A1834))/SUMIFS('Census Data'!$F:$F,'Census Data'!$A:$A,$A1834)</f>
        <v>1.4591306724986331E-2</v>
      </c>
      <c r="I1834" s="16">
        <f t="shared" si="56"/>
        <v>2.0434663750683479E-2</v>
      </c>
      <c r="J1834" s="14">
        <f>SUM(SUMIFS('Census Data'!W:W,'Census Data'!$A:$A,$A1834),SUMIFS('Census Data'!X:X,'Census Data'!$A:$A,$A1834))/SUMIFS('Census Data'!$F:$F,'Census Data'!$A:$A,$A1834)</f>
        <v>4.085224166211044E-2</v>
      </c>
      <c r="K1834" s="16">
        <f t="shared" si="57"/>
        <v>0.95914775833788957</v>
      </c>
      <c r="L1834" s="19">
        <f>'EPA Data'!D1835/SUM('EPA Data'!D:D)</f>
        <v>5.9096924542462362E-5</v>
      </c>
      <c r="M1834" s="19">
        <f>'EPA Data'!E1835/SUM('EPA Data'!E:E)</f>
        <v>6.8794697850757343E-5</v>
      </c>
      <c r="N1834" s="19">
        <f>'EPA Data'!F1835/SUM('EPA Data'!F:F)</f>
        <v>4.7990672207252168E-5</v>
      </c>
      <c r="O1834" s="19">
        <f>'EPA Data'!G1835/SUM('EPA Data'!G:G)</f>
        <v>3.2767554297788733E-5</v>
      </c>
      <c r="P1834" s="19">
        <f>'EPA Data'!H1835/SUM('EPA Data'!H:H)</f>
        <v>6.5150731107771571E-5</v>
      </c>
      <c r="Q1834" s="19">
        <f>'EPA Data'!I1835/SUM('EPA Data'!I:I)</f>
        <v>6.3963466007884053E-5</v>
      </c>
      <c r="R1834" s="19">
        <f>'EPA Data'!J1835/SUM('EPA Data'!J:J)</f>
        <v>3.4321656265142936E-5</v>
      </c>
      <c r="S1834" s="19">
        <f>'EPA Data'!K1835/SUM('EPA Data'!K:K)</f>
        <v>7.4588488673532275E-5</v>
      </c>
      <c r="T1834" s="19">
        <f>'EPA Data'!L1835/SUM('EPA Data'!L:L)</f>
        <v>5.4258343712957647E-5</v>
      </c>
      <c r="U1834" s="19">
        <f>'EPA Data'!M1835/SUM('EPA Data'!M:M)</f>
        <v>9.5984126879601668E-5</v>
      </c>
      <c r="V1834" s="19">
        <f>'EPA Data'!N1835/SUM('EPA Data'!N:N)</f>
        <v>9.7167147222151557E-5</v>
      </c>
      <c r="W1834" s="19">
        <f>'EPA Data'!O1835/SUM('EPA Data'!O:O)</f>
        <v>1.1940933541922422E-4</v>
      </c>
      <c r="X1834" s="19">
        <f>'EPA Data'!P1835/SUM('EPA Data'!P:P)</f>
        <v>4.7296821356917412E-5</v>
      </c>
    </row>
    <row r="1835" spans="1:24" x14ac:dyDescent="0.35">
      <c r="A1835" s="13" t="s">
        <v>3016</v>
      </c>
      <c r="B1835" s="13" t="s">
        <v>2962</v>
      </c>
      <c r="C1835" s="18" t="s">
        <v>672</v>
      </c>
      <c r="D1835" s="14">
        <f>SUMIFS('Census Data'!G:G,'Census Data'!$A:$A,$A1835)/SUMIFS('Census Data'!$F:$F,'Census Data'!$A:$A,$A1835)</f>
        <v>0.50298941419766985</v>
      </c>
      <c r="E1835" s="16">
        <f>SUMIFS('Census Data'!H:H,'Census Data'!$A:$A,$A1835)/SUMIFS('Census Data'!$F:$F,'Census Data'!$A:$A,$A1835)</f>
        <v>0.4970105858023301</v>
      </c>
      <c r="F1835" s="14">
        <f>SUM(SUMIFS('Census Data'!I:I,'Census Data'!$A:$A,$A1835),SUMIFS('Census Data'!J:J,'Census Data'!$A:$A,$A1835))/SUMIFS('Census Data'!$F:$F,'Census Data'!$A:$A,$A1835)</f>
        <v>0.90718483179426279</v>
      </c>
      <c r="G1835" s="14">
        <f>SUM(SUMIFS('Census Data'!K:K,'Census Data'!$A:$A,$A1835),SUMIFS('Census Data'!L:L,'Census Data'!$A:$A,$A1835))/SUMIFS('Census Data'!$F:$F,'Census Data'!$A:$A,$A1835)</f>
        <v>4.3090562869837631E-2</v>
      </c>
      <c r="H1835" s="14">
        <f>SUM(SUMIFS('Census Data'!O:O,'Census Data'!$A:$A,$A1835),SUMIFS('Census Data'!P:P,'Census Data'!$A:$A,$A1835))/SUMIFS('Census Data'!$F:$F,'Census Data'!$A:$A,$A1835)</f>
        <v>2.3393189868752433E-2</v>
      </c>
      <c r="I1835" s="16">
        <f t="shared" si="56"/>
        <v>2.6331415467147234E-2</v>
      </c>
      <c r="J1835" s="14">
        <f>SUM(SUMIFS('Census Data'!W:W,'Census Data'!$A:$A,$A1835),SUMIFS('Census Data'!X:X,'Census Data'!$A:$A,$A1835))/SUMIFS('Census Data'!$F:$F,'Census Data'!$A:$A,$A1835)</f>
        <v>0.18075718176047831</v>
      </c>
      <c r="K1835" s="16">
        <f t="shared" si="57"/>
        <v>0.81924281823952172</v>
      </c>
      <c r="L1835" s="19">
        <f>'EPA Data'!D1836/SUM('EPA Data'!D:D)</f>
        <v>2.7430918902906858E-4</v>
      </c>
      <c r="M1835" s="19">
        <f>'EPA Data'!E1836/SUM('EPA Data'!E:E)</f>
        <v>1.8923393540634179E-4</v>
      </c>
      <c r="N1835" s="19">
        <f>'EPA Data'!F1836/SUM('EPA Data'!F:F)</f>
        <v>1.1055478740283788E-4</v>
      </c>
      <c r="O1835" s="19">
        <f>'EPA Data'!G1836/SUM('EPA Data'!G:G)</f>
        <v>2.9039212664597847E-4</v>
      </c>
      <c r="P1835" s="19">
        <f>'EPA Data'!H1836/SUM('EPA Data'!H:H)</f>
        <v>2.900651801110779E-4</v>
      </c>
      <c r="Q1835" s="19">
        <f>'EPA Data'!I1836/SUM('EPA Data'!I:I)</f>
        <v>3.5747979941804349E-4</v>
      </c>
      <c r="R1835" s="19">
        <f>'EPA Data'!J1836/SUM('EPA Data'!J:J)</f>
        <v>2.1771503661855511E-4</v>
      </c>
      <c r="S1835" s="19">
        <f>'EPA Data'!K1836/SUM('EPA Data'!K:K)</f>
        <v>2.1217244178255975E-4</v>
      </c>
      <c r="T1835" s="19">
        <f>'EPA Data'!L1836/SUM('EPA Data'!L:L)</f>
        <v>1.3210641812518801E-4</v>
      </c>
      <c r="U1835" s="19">
        <f>'EPA Data'!M1836/SUM('EPA Data'!M:M)</f>
        <v>4.840804969255483E-4</v>
      </c>
      <c r="V1835" s="19">
        <f>'EPA Data'!N1836/SUM('EPA Data'!N:N)</f>
        <v>5.2437081743902535E-4</v>
      </c>
      <c r="W1835" s="19">
        <f>'EPA Data'!O1836/SUM('EPA Data'!O:O)</f>
        <v>4.1392303573687728E-4</v>
      </c>
      <c r="X1835" s="19">
        <f>'EPA Data'!P1836/SUM('EPA Data'!P:P)</f>
        <v>1.0498151900638933E-4</v>
      </c>
    </row>
    <row r="1836" spans="1:24" x14ac:dyDescent="0.35">
      <c r="A1836" s="13" t="s">
        <v>3017</v>
      </c>
      <c r="B1836" s="13" t="s">
        <v>2962</v>
      </c>
      <c r="C1836" s="18" t="s">
        <v>3018</v>
      </c>
      <c r="D1836" s="14">
        <f>SUMIFS('Census Data'!G:G,'Census Data'!$A:$A,$A1836)/SUMIFS('Census Data'!$F:$F,'Census Data'!$A:$A,$A1836)</f>
        <v>0.48899134248625503</v>
      </c>
      <c r="E1836" s="16">
        <f>SUMIFS('Census Data'!H:H,'Census Data'!$A:$A,$A1836)/SUMIFS('Census Data'!$F:$F,'Census Data'!$A:$A,$A1836)</f>
        <v>0.51100865751374502</v>
      </c>
      <c r="F1836" s="14">
        <f>SUM(SUMIFS('Census Data'!I:I,'Census Data'!$A:$A,$A1836),SUMIFS('Census Data'!J:J,'Census Data'!$A:$A,$A1836))/SUMIFS('Census Data'!$F:$F,'Census Data'!$A:$A,$A1836)</f>
        <v>0.47212571582984297</v>
      </c>
      <c r="G1836" s="14">
        <f>SUM(SUMIFS('Census Data'!K:K,'Census Data'!$A:$A,$A1836),SUMIFS('Census Data'!L:L,'Census Data'!$A:$A,$A1836))/SUMIFS('Census Data'!$F:$F,'Census Data'!$A:$A,$A1836)</f>
        <v>0.20803932776952097</v>
      </c>
      <c r="H1836" s="14">
        <f>SUM(SUMIFS('Census Data'!O:O,'Census Data'!$A:$A,$A1836),SUMIFS('Census Data'!P:P,'Census Data'!$A:$A,$A1836))/SUMIFS('Census Data'!$F:$F,'Census Data'!$A:$A,$A1836)</f>
        <v>0.27358242306453123</v>
      </c>
      <c r="I1836" s="16">
        <f t="shared" si="56"/>
        <v>4.6252533336104795E-2</v>
      </c>
      <c r="J1836" s="14">
        <f>SUM(SUMIFS('Census Data'!W:W,'Census Data'!$A:$A,$A1836),SUMIFS('Census Data'!X:X,'Census Data'!$A:$A,$A1836))/SUMIFS('Census Data'!$F:$F,'Census Data'!$A:$A,$A1836)</f>
        <v>0.27759626677198418</v>
      </c>
      <c r="K1836" s="16">
        <f t="shared" si="57"/>
        <v>0.72240373322801577</v>
      </c>
      <c r="L1836" s="19">
        <f>'EPA Data'!D1837/SUM('EPA Data'!D:D)</f>
        <v>1.155830098238457E-2</v>
      </c>
      <c r="M1836" s="19">
        <f>'EPA Data'!E1837/SUM('EPA Data'!E:E)</f>
        <v>5.0515428386939173E-3</v>
      </c>
      <c r="N1836" s="19">
        <f>'EPA Data'!F1837/SUM('EPA Data'!F:F)</f>
        <v>2.8123135187381612E-3</v>
      </c>
      <c r="O1836" s="19">
        <f>'EPA Data'!G1837/SUM('EPA Data'!G:G)</f>
        <v>1.8976453421436321E-2</v>
      </c>
      <c r="P1836" s="19">
        <f>'EPA Data'!H1837/SUM('EPA Data'!H:H)</f>
        <v>8.8184151316322828E-3</v>
      </c>
      <c r="Q1836" s="19">
        <f>'EPA Data'!I1837/SUM('EPA Data'!I:I)</f>
        <v>1.1397607058307516E-2</v>
      </c>
      <c r="R1836" s="19">
        <f>'EPA Data'!J1837/SUM('EPA Data'!J:J)</f>
        <v>1.6141513607658725E-2</v>
      </c>
      <c r="S1836" s="19">
        <f>'EPA Data'!K1837/SUM('EPA Data'!K:K)</f>
        <v>5.7219514630267674E-3</v>
      </c>
      <c r="T1836" s="19">
        <f>'EPA Data'!L1837/SUM('EPA Data'!L:L)</f>
        <v>3.3330545648678372E-3</v>
      </c>
      <c r="U1836" s="19">
        <f>'EPA Data'!M1837/SUM('EPA Data'!M:M)</f>
        <v>1.8865646880118193E-2</v>
      </c>
      <c r="V1836" s="19">
        <f>'EPA Data'!N1837/SUM('EPA Data'!N:N)</f>
        <v>1.6374910398679197E-2</v>
      </c>
      <c r="W1836" s="19">
        <f>'EPA Data'!O1837/SUM('EPA Data'!O:O)</f>
        <v>1.0530917379627563E-2</v>
      </c>
      <c r="X1836" s="19">
        <f>'EPA Data'!P1837/SUM('EPA Data'!P:P)</f>
        <v>2.7047434311237659E-3</v>
      </c>
    </row>
    <row r="1837" spans="1:24" x14ac:dyDescent="0.35">
      <c r="A1837" s="13" t="s">
        <v>3019</v>
      </c>
      <c r="B1837" s="13" t="s">
        <v>2962</v>
      </c>
      <c r="C1837" s="18" t="s">
        <v>3020</v>
      </c>
      <c r="D1837" s="14">
        <f>SUMIFS('Census Data'!G:G,'Census Data'!$A:$A,$A1837)/SUMIFS('Census Data'!$F:$F,'Census Data'!$A:$A,$A1837)</f>
        <v>0.49820635038852062</v>
      </c>
      <c r="E1837" s="16">
        <f>SUMIFS('Census Data'!H:H,'Census Data'!$A:$A,$A1837)/SUMIFS('Census Data'!$F:$F,'Census Data'!$A:$A,$A1837)</f>
        <v>0.50179364961147932</v>
      </c>
      <c r="F1837" s="14">
        <f>SUM(SUMIFS('Census Data'!I:I,'Census Data'!$A:$A,$A1837),SUMIFS('Census Data'!J:J,'Census Data'!$A:$A,$A1837))/SUMIFS('Census Data'!$F:$F,'Census Data'!$A:$A,$A1837)</f>
        <v>0.85835133189344848</v>
      </c>
      <c r="G1837" s="14">
        <f>SUM(SUMIFS('Census Data'!K:K,'Census Data'!$A:$A,$A1837),SUMIFS('Census Data'!L:L,'Census Data'!$A:$A,$A1837))/SUMIFS('Census Data'!$F:$F,'Census Data'!$A:$A,$A1837)</f>
        <v>8.1986544524713892E-2</v>
      </c>
      <c r="H1837" s="14">
        <f>SUM(SUMIFS('Census Data'!O:O,'Census Data'!$A:$A,$A1837),SUMIFS('Census Data'!P:P,'Census Data'!$A:$A,$A1837))/SUMIFS('Census Data'!$F:$F,'Census Data'!$A:$A,$A1837)</f>
        <v>2.8946649785258557E-2</v>
      </c>
      <c r="I1837" s="16">
        <f t="shared" si="56"/>
        <v>3.0715473796579129E-2</v>
      </c>
      <c r="J1837" s="14">
        <f>SUM(SUMIFS('Census Data'!W:W,'Census Data'!$A:$A,$A1837),SUMIFS('Census Data'!X:X,'Census Data'!$A:$A,$A1837))/SUMIFS('Census Data'!$F:$F,'Census Data'!$A:$A,$A1837)</f>
        <v>5.841463717385368E-2</v>
      </c>
      <c r="K1837" s="16">
        <f t="shared" si="57"/>
        <v>0.94158536282614635</v>
      </c>
      <c r="L1837" s="19">
        <f>'EPA Data'!D1838/SUM('EPA Data'!D:D)</f>
        <v>3.5565156588261612E-4</v>
      </c>
      <c r="M1837" s="19">
        <f>'EPA Data'!E1838/SUM('EPA Data'!E:E)</f>
        <v>3.1382259974570579E-4</v>
      </c>
      <c r="N1837" s="19">
        <f>'EPA Data'!F1838/SUM('EPA Data'!F:F)</f>
        <v>2.1856266548668E-4</v>
      </c>
      <c r="O1837" s="19">
        <f>'EPA Data'!G1838/SUM('EPA Data'!G:G)</f>
        <v>2.7562586736312972E-4</v>
      </c>
      <c r="P1837" s="19">
        <f>'EPA Data'!H1838/SUM('EPA Data'!H:H)</f>
        <v>3.8937362644001731E-4</v>
      </c>
      <c r="Q1837" s="19">
        <f>'EPA Data'!I1838/SUM('EPA Data'!I:I)</f>
        <v>4.3668973901327379E-4</v>
      </c>
      <c r="R1837" s="19">
        <f>'EPA Data'!J1838/SUM('EPA Data'!J:J)</f>
        <v>2.5550245231439591E-4</v>
      </c>
      <c r="S1837" s="19">
        <f>'EPA Data'!K1838/SUM('EPA Data'!K:K)</f>
        <v>3.4626742304766031E-4</v>
      </c>
      <c r="T1837" s="19">
        <f>'EPA Data'!L1838/SUM('EPA Data'!L:L)</f>
        <v>2.6396509548533916E-4</v>
      </c>
      <c r="U1837" s="19">
        <f>'EPA Data'!M1838/SUM('EPA Data'!M:M)</f>
        <v>8.0244299586908251E-4</v>
      </c>
      <c r="V1837" s="19">
        <f>'EPA Data'!N1838/SUM('EPA Data'!N:N)</f>
        <v>6.6402933666889481E-4</v>
      </c>
      <c r="W1837" s="19">
        <f>'EPA Data'!O1838/SUM('EPA Data'!O:O)</f>
        <v>8.445710351657874E-4</v>
      </c>
      <c r="X1837" s="19">
        <f>'EPA Data'!P1838/SUM('EPA Data'!P:P)</f>
        <v>2.1624556235048112E-4</v>
      </c>
    </row>
    <row r="1838" spans="1:24" x14ac:dyDescent="0.35">
      <c r="A1838" s="13" t="s">
        <v>3021</v>
      </c>
      <c r="B1838" s="13" t="s">
        <v>2962</v>
      </c>
      <c r="C1838" s="18" t="s">
        <v>896</v>
      </c>
      <c r="D1838" s="14">
        <f>SUMIFS('Census Data'!G:G,'Census Data'!$A:$A,$A1838)/SUMIFS('Census Data'!$F:$F,'Census Data'!$A:$A,$A1838)</f>
        <v>0.48961174135454827</v>
      </c>
      <c r="E1838" s="16">
        <f>SUMIFS('Census Data'!H:H,'Census Data'!$A:$A,$A1838)/SUMIFS('Census Data'!$F:$F,'Census Data'!$A:$A,$A1838)</f>
        <v>0.51038825864545179</v>
      </c>
      <c r="F1838" s="14">
        <f>SUM(SUMIFS('Census Data'!I:I,'Census Data'!$A:$A,$A1838),SUMIFS('Census Data'!J:J,'Census Data'!$A:$A,$A1838))/SUMIFS('Census Data'!$F:$F,'Census Data'!$A:$A,$A1838)</f>
        <v>0.73785481450402624</v>
      </c>
      <c r="G1838" s="14">
        <f>SUM(SUMIFS('Census Data'!K:K,'Census Data'!$A:$A,$A1838),SUMIFS('Census Data'!L:L,'Census Data'!$A:$A,$A1838))/SUMIFS('Census Data'!$F:$F,'Census Data'!$A:$A,$A1838)</f>
        <v>0.11703835788862173</v>
      </c>
      <c r="H1838" s="14">
        <f>SUM(SUMIFS('Census Data'!O:O,'Census Data'!$A:$A,$A1838),SUMIFS('Census Data'!P:P,'Census Data'!$A:$A,$A1838))/SUMIFS('Census Data'!$F:$F,'Census Data'!$A:$A,$A1838)</f>
        <v>0.11448062741047943</v>
      </c>
      <c r="I1838" s="16">
        <f t="shared" si="56"/>
        <v>3.0626200196872677E-2</v>
      </c>
      <c r="J1838" s="14">
        <f>SUM(SUMIFS('Census Data'!W:W,'Census Data'!$A:$A,$A1838),SUMIFS('Census Data'!X:X,'Census Data'!$A:$A,$A1838))/SUMIFS('Census Data'!$F:$F,'Census Data'!$A:$A,$A1838)</f>
        <v>0.1955352676338169</v>
      </c>
      <c r="K1838" s="16">
        <f t="shared" si="57"/>
        <v>0.8044647323661831</v>
      </c>
      <c r="L1838" s="19">
        <f>'EPA Data'!D1839/SUM('EPA Data'!D:D)</f>
        <v>3.1208453687967823E-3</v>
      </c>
      <c r="M1838" s="19">
        <f>'EPA Data'!E1839/SUM('EPA Data'!E:E)</f>
        <v>1.3001803040878506E-3</v>
      </c>
      <c r="N1838" s="19">
        <f>'EPA Data'!F1839/SUM('EPA Data'!F:F)</f>
        <v>6.955444843238604E-4</v>
      </c>
      <c r="O1838" s="19">
        <f>'EPA Data'!G1839/SUM('EPA Data'!G:G)</f>
        <v>2.9185947405032477E-3</v>
      </c>
      <c r="P1838" s="19">
        <f>'EPA Data'!H1839/SUM('EPA Data'!H:H)</f>
        <v>2.086575865122192E-3</v>
      </c>
      <c r="Q1838" s="19">
        <f>'EPA Data'!I1839/SUM('EPA Data'!I:I)</f>
        <v>2.0890637077160333E-3</v>
      </c>
      <c r="R1838" s="19">
        <f>'EPA Data'!J1839/SUM('EPA Data'!J:J)</f>
        <v>2.0657518845220873E-3</v>
      </c>
      <c r="S1838" s="19">
        <f>'EPA Data'!K1839/SUM('EPA Data'!K:K)</f>
        <v>1.4725834105125538E-3</v>
      </c>
      <c r="T1838" s="19">
        <f>'EPA Data'!L1839/SUM('EPA Data'!L:L)</f>
        <v>8.0409245917772802E-4</v>
      </c>
      <c r="U1838" s="19">
        <f>'EPA Data'!M1839/SUM('EPA Data'!M:M)</f>
        <v>3.0807494624894853E-3</v>
      </c>
      <c r="V1838" s="19">
        <f>'EPA Data'!N1839/SUM('EPA Data'!N:N)</f>
        <v>3.5788749122409504E-3</v>
      </c>
      <c r="W1838" s="19">
        <f>'EPA Data'!O1839/SUM('EPA Data'!O:O)</f>
        <v>2.2944022472127911E-3</v>
      </c>
      <c r="X1838" s="19">
        <f>'EPA Data'!P1839/SUM('EPA Data'!P:P)</f>
        <v>7.0421170786173261E-4</v>
      </c>
    </row>
    <row r="1839" spans="1:24" x14ac:dyDescent="0.35">
      <c r="A1839" s="13" t="s">
        <v>3022</v>
      </c>
      <c r="B1839" s="13" t="s">
        <v>2962</v>
      </c>
      <c r="C1839" s="18" t="s">
        <v>3023</v>
      </c>
      <c r="D1839" s="14">
        <f>SUMIFS('Census Data'!G:G,'Census Data'!$A:$A,$A1839)/SUMIFS('Census Data'!$F:$F,'Census Data'!$A:$A,$A1839)</f>
        <v>0.49413750195810685</v>
      </c>
      <c r="E1839" s="16">
        <f>SUMIFS('Census Data'!H:H,'Census Data'!$A:$A,$A1839)/SUMIFS('Census Data'!$F:$F,'Census Data'!$A:$A,$A1839)</f>
        <v>0.50586249804189309</v>
      </c>
      <c r="F1839" s="14">
        <f>SUM(SUMIFS('Census Data'!I:I,'Census Data'!$A:$A,$A1839),SUMIFS('Census Data'!J:J,'Census Data'!$A:$A,$A1839))/SUMIFS('Census Data'!$F:$F,'Census Data'!$A:$A,$A1839)</f>
        <v>0.77966051599440789</v>
      </c>
      <c r="G1839" s="14">
        <f>SUM(SUMIFS('Census Data'!K:K,'Census Data'!$A:$A,$A1839),SUMIFS('Census Data'!L:L,'Census Data'!$A:$A,$A1839))/SUMIFS('Census Data'!$F:$F,'Census Data'!$A:$A,$A1839)</f>
        <v>0.12924096389103173</v>
      </c>
      <c r="H1839" s="14">
        <f>SUM(SUMIFS('Census Data'!O:O,'Census Data'!$A:$A,$A1839),SUMIFS('Census Data'!P:P,'Census Data'!$A:$A,$A1839))/SUMIFS('Census Data'!$F:$F,'Census Data'!$A:$A,$A1839)</f>
        <v>6.1908688674309931E-2</v>
      </c>
      <c r="I1839" s="16">
        <f t="shared" si="56"/>
        <v>2.9189831440250558E-2</v>
      </c>
      <c r="J1839" s="14">
        <f>SUM(SUMIFS('Census Data'!W:W,'Census Data'!$A:$A,$A1839),SUMIFS('Census Data'!X:X,'Census Data'!$A:$A,$A1839))/SUMIFS('Census Data'!$F:$F,'Census Data'!$A:$A,$A1839)</f>
        <v>0.19631609903735034</v>
      </c>
      <c r="K1839" s="16">
        <f t="shared" si="57"/>
        <v>0.80368390096264963</v>
      </c>
      <c r="L1839" s="19">
        <f>'EPA Data'!D1840/SUM('EPA Data'!D:D)</f>
        <v>1.3746909937890528E-3</v>
      </c>
      <c r="M1839" s="19">
        <f>'EPA Data'!E1840/SUM('EPA Data'!E:E)</f>
        <v>8.0515070507653299E-4</v>
      </c>
      <c r="N1839" s="19">
        <f>'EPA Data'!F1840/SUM('EPA Data'!F:F)</f>
        <v>4.5218255042369694E-4</v>
      </c>
      <c r="O1839" s="19">
        <f>'EPA Data'!G1840/SUM('EPA Data'!G:G)</f>
        <v>1.6438417967113239E-3</v>
      </c>
      <c r="P1839" s="19">
        <f>'EPA Data'!H1840/SUM('EPA Data'!H:H)</f>
        <v>1.247112507244866E-3</v>
      </c>
      <c r="Q1839" s="19">
        <f>'EPA Data'!I1840/SUM('EPA Data'!I:I)</f>
        <v>1.6450677701805171E-3</v>
      </c>
      <c r="R1839" s="19">
        <f>'EPA Data'!J1840/SUM('EPA Data'!J:J)</f>
        <v>1.130962719343144E-3</v>
      </c>
      <c r="S1839" s="19">
        <f>'EPA Data'!K1840/SUM('EPA Data'!K:K)</f>
        <v>9.0557258961145026E-4</v>
      </c>
      <c r="T1839" s="19">
        <f>'EPA Data'!L1840/SUM('EPA Data'!L:L)</f>
        <v>5.394031584636731E-4</v>
      </c>
      <c r="U1839" s="19">
        <f>'EPA Data'!M1840/SUM('EPA Data'!M:M)</f>
        <v>2.0676121979685126E-3</v>
      </c>
      <c r="V1839" s="19">
        <f>'EPA Data'!N1840/SUM('EPA Data'!N:N)</f>
        <v>2.1889035592699375E-3</v>
      </c>
      <c r="W1839" s="19">
        <f>'EPA Data'!O1840/SUM('EPA Data'!O:O)</f>
        <v>1.6233244775738064E-3</v>
      </c>
      <c r="X1839" s="19">
        <f>'EPA Data'!P1840/SUM('EPA Data'!P:P)</f>
        <v>4.348864470004783E-4</v>
      </c>
    </row>
    <row r="1840" spans="1:24" x14ac:dyDescent="0.35">
      <c r="A1840" s="13" t="s">
        <v>3024</v>
      </c>
      <c r="B1840" s="13" t="s">
        <v>2962</v>
      </c>
      <c r="C1840" s="18" t="s">
        <v>3025</v>
      </c>
      <c r="D1840" s="14">
        <f>SUMIFS('Census Data'!G:G,'Census Data'!$A:$A,$A1840)/SUMIFS('Census Data'!$F:$F,'Census Data'!$A:$A,$A1840)</f>
        <v>0.51234550833632875</v>
      </c>
      <c r="E1840" s="16">
        <f>SUMIFS('Census Data'!H:H,'Census Data'!$A:$A,$A1840)/SUMIFS('Census Data'!$F:$F,'Census Data'!$A:$A,$A1840)</f>
        <v>0.48765449166367131</v>
      </c>
      <c r="F1840" s="14">
        <f>SUM(SUMIFS('Census Data'!I:I,'Census Data'!$A:$A,$A1840),SUMIFS('Census Data'!J:J,'Census Data'!$A:$A,$A1840))/SUMIFS('Census Data'!$F:$F,'Census Data'!$A:$A,$A1840)</f>
        <v>0.93914341803301349</v>
      </c>
      <c r="G1840" s="14">
        <f>SUM(SUMIFS('Census Data'!K:K,'Census Data'!$A:$A,$A1840),SUMIFS('Census Data'!L:L,'Census Data'!$A:$A,$A1840))/SUMIFS('Census Data'!$F:$F,'Census Data'!$A:$A,$A1840)</f>
        <v>2.3778582685873864E-2</v>
      </c>
      <c r="H1840" s="14">
        <f>SUM(SUMIFS('Census Data'!O:O,'Census Data'!$A:$A,$A1840),SUMIFS('Census Data'!P:P,'Census Data'!$A:$A,$A1840))/SUMIFS('Census Data'!$F:$F,'Census Data'!$A:$A,$A1840)</f>
        <v>1.1198053474161529E-2</v>
      </c>
      <c r="I1840" s="16">
        <f t="shared" si="56"/>
        <v>2.5879945806951188E-2</v>
      </c>
      <c r="J1840" s="14">
        <f>SUM(SUMIFS('Census Data'!W:W,'Census Data'!$A:$A,$A1840),SUMIFS('Census Data'!X:X,'Census Data'!$A:$A,$A1840))/SUMIFS('Census Data'!$F:$F,'Census Data'!$A:$A,$A1840)</f>
        <v>2.5760131243030018E-2</v>
      </c>
      <c r="K1840" s="16">
        <f t="shared" si="57"/>
        <v>0.97423986875697</v>
      </c>
      <c r="L1840" s="19">
        <f>'EPA Data'!D1841/SUM('EPA Data'!D:D)</f>
        <v>1.2638807643845321E-4</v>
      </c>
      <c r="M1840" s="19">
        <f>'EPA Data'!E1841/SUM('EPA Data'!E:E)</f>
        <v>2.2691557933622808E-4</v>
      </c>
      <c r="N1840" s="19">
        <f>'EPA Data'!F1841/SUM('EPA Data'!F:F)</f>
        <v>1.725103051690737E-4</v>
      </c>
      <c r="O1840" s="19">
        <f>'EPA Data'!G1841/SUM('EPA Data'!G:G)</f>
        <v>8.098551888862106E-5</v>
      </c>
      <c r="P1840" s="19">
        <f>'EPA Data'!H1841/SUM('EPA Data'!H:H)</f>
        <v>1.9804086684568125E-4</v>
      </c>
      <c r="Q1840" s="19">
        <f>'EPA Data'!I1841/SUM('EPA Data'!I:I)</f>
        <v>1.7148021444345966E-4</v>
      </c>
      <c r="R1840" s="19">
        <f>'EPA Data'!J1841/SUM('EPA Data'!J:J)</f>
        <v>8.8550115864046165E-5</v>
      </c>
      <c r="S1840" s="19">
        <f>'EPA Data'!K1841/SUM('EPA Data'!K:K)</f>
        <v>2.2987873157185129E-4</v>
      </c>
      <c r="T1840" s="19">
        <f>'EPA Data'!L1841/SUM('EPA Data'!L:L)</f>
        <v>2.019840492080772E-4</v>
      </c>
      <c r="U1840" s="19">
        <f>'EPA Data'!M1841/SUM('EPA Data'!M:M)</f>
        <v>2.538842553035016E-4</v>
      </c>
      <c r="V1840" s="19">
        <f>'EPA Data'!N1841/SUM('EPA Data'!N:N)</f>
        <v>2.8975185275929009E-4</v>
      </c>
      <c r="W1840" s="19">
        <f>'EPA Data'!O1841/SUM('EPA Data'!O:O)</f>
        <v>3.405371405805836E-4</v>
      </c>
      <c r="X1840" s="19">
        <f>'EPA Data'!P1841/SUM('EPA Data'!P:P)</f>
        <v>1.7255344784703261E-4</v>
      </c>
    </row>
    <row r="1841" spans="1:24" x14ac:dyDescent="0.35">
      <c r="A1841" s="13" t="s">
        <v>3026</v>
      </c>
      <c r="B1841" s="13" t="s">
        <v>2962</v>
      </c>
      <c r="C1841" s="18" t="s">
        <v>3027</v>
      </c>
      <c r="D1841" s="14">
        <f>SUMIFS('Census Data'!G:G,'Census Data'!$A:$A,$A1841)/SUMIFS('Census Data'!$F:$F,'Census Data'!$A:$A,$A1841)</f>
        <v>0.49667943372030809</v>
      </c>
      <c r="E1841" s="16">
        <f>SUMIFS('Census Data'!H:H,'Census Data'!$A:$A,$A1841)/SUMIFS('Census Data'!$F:$F,'Census Data'!$A:$A,$A1841)</f>
        <v>0.50332056627969191</v>
      </c>
      <c r="F1841" s="14">
        <f>SUM(SUMIFS('Census Data'!I:I,'Census Data'!$A:$A,$A1841),SUMIFS('Census Data'!J:J,'Census Data'!$A:$A,$A1841))/SUMIFS('Census Data'!$F:$F,'Census Data'!$A:$A,$A1841)</f>
        <v>0.92809827517388388</v>
      </c>
      <c r="G1841" s="14">
        <f>SUM(SUMIFS('Census Data'!K:K,'Census Data'!$A:$A,$A1841),SUMIFS('Census Data'!L:L,'Census Data'!$A:$A,$A1841))/SUMIFS('Census Data'!$F:$F,'Census Data'!$A:$A,$A1841)</f>
        <v>2.10104372786643E-2</v>
      </c>
      <c r="H1841" s="14">
        <f>SUM(SUMIFS('Census Data'!O:O,'Census Data'!$A:$A,$A1841),SUMIFS('Census Data'!P:P,'Census Data'!$A:$A,$A1841))/SUMIFS('Census Data'!$F:$F,'Census Data'!$A:$A,$A1841)</f>
        <v>2.8594236991617904E-2</v>
      </c>
      <c r="I1841" s="16">
        <f t="shared" si="56"/>
        <v>2.2297050555833975E-2</v>
      </c>
      <c r="J1841" s="14">
        <f>SUM(SUMIFS('Census Data'!W:W,'Census Data'!$A:$A,$A1841),SUMIFS('Census Data'!X:X,'Census Data'!$A:$A,$A1841))/SUMIFS('Census Data'!$F:$F,'Census Data'!$A:$A,$A1841)</f>
        <v>3.6700325262630465E-2</v>
      </c>
      <c r="K1841" s="16">
        <f t="shared" si="57"/>
        <v>0.96329967473736955</v>
      </c>
      <c r="L1841" s="19">
        <f>'EPA Data'!D1842/SUM('EPA Data'!D:D)</f>
        <v>2.8377401827493916E-4</v>
      </c>
      <c r="M1841" s="19">
        <f>'EPA Data'!E1842/SUM('EPA Data'!E:E)</f>
        <v>3.338090483879491E-4</v>
      </c>
      <c r="N1841" s="19">
        <f>'EPA Data'!F1842/SUM('EPA Data'!F:F)</f>
        <v>2.3976822610868631E-4</v>
      </c>
      <c r="O1841" s="19">
        <f>'EPA Data'!G1842/SUM('EPA Data'!G:G)</f>
        <v>2.4947511913352139E-4</v>
      </c>
      <c r="P1841" s="19">
        <f>'EPA Data'!H1842/SUM('EPA Data'!H:H)</f>
        <v>3.8268669180855557E-4</v>
      </c>
      <c r="Q1841" s="19">
        <f>'EPA Data'!I1842/SUM('EPA Data'!I:I)</f>
        <v>4.0131201795463119E-4</v>
      </c>
      <c r="R1841" s="19">
        <f>'EPA Data'!J1842/SUM('EPA Data'!J:J)</f>
        <v>2.3198205715010053E-4</v>
      </c>
      <c r="S1841" s="19">
        <f>'EPA Data'!K1842/SUM('EPA Data'!K:K)</f>
        <v>3.6193896083941646E-4</v>
      </c>
      <c r="T1841" s="19">
        <f>'EPA Data'!L1842/SUM('EPA Data'!L:L)</f>
        <v>2.9038663645200943E-4</v>
      </c>
      <c r="U1841" s="19">
        <f>'EPA Data'!M1842/SUM('EPA Data'!M:M)</f>
        <v>7.9048463833843478E-4</v>
      </c>
      <c r="V1841" s="19">
        <f>'EPA Data'!N1842/SUM('EPA Data'!N:N)</f>
        <v>6.2527024867997866E-4</v>
      </c>
      <c r="W1841" s="19">
        <f>'EPA Data'!O1842/SUM('EPA Data'!O:O)</f>
        <v>7.75519803525641E-4</v>
      </c>
      <c r="X1841" s="19">
        <f>'EPA Data'!P1842/SUM('EPA Data'!P:P)</f>
        <v>2.3771451486233843E-4</v>
      </c>
    </row>
    <row r="1842" spans="1:24" x14ac:dyDescent="0.35">
      <c r="A1842" s="13" t="s">
        <v>3028</v>
      </c>
      <c r="B1842" s="13" t="s">
        <v>2962</v>
      </c>
      <c r="C1842" s="18" t="s">
        <v>3029</v>
      </c>
      <c r="D1842" s="14">
        <f>SUMIFS('Census Data'!G:G,'Census Data'!$A:$A,$A1842)/SUMIFS('Census Data'!$F:$F,'Census Data'!$A:$A,$A1842)</f>
        <v>0.4899779819299977</v>
      </c>
      <c r="E1842" s="16">
        <f>SUMIFS('Census Data'!H:H,'Census Data'!$A:$A,$A1842)/SUMIFS('Census Data'!$F:$F,'Census Data'!$A:$A,$A1842)</f>
        <v>0.51002201807000225</v>
      </c>
      <c r="F1842" s="14">
        <f>SUM(SUMIFS('Census Data'!I:I,'Census Data'!$A:$A,$A1842),SUMIFS('Census Data'!J:J,'Census Data'!$A:$A,$A1842))/SUMIFS('Census Data'!$F:$F,'Census Data'!$A:$A,$A1842)</f>
        <v>0.77083491509123581</v>
      </c>
      <c r="G1842" s="14">
        <f>SUM(SUMIFS('Census Data'!K:K,'Census Data'!$A:$A,$A1842),SUMIFS('Census Data'!L:L,'Census Data'!$A:$A,$A1842))/SUMIFS('Census Data'!$F:$F,'Census Data'!$A:$A,$A1842)</f>
        <v>0.12922962063118468</v>
      </c>
      <c r="H1842" s="14">
        <f>SUM(SUMIFS('Census Data'!O:O,'Census Data'!$A:$A,$A1842),SUMIFS('Census Data'!P:P,'Census Data'!$A:$A,$A1842))/SUMIFS('Census Data'!$F:$F,'Census Data'!$A:$A,$A1842)</f>
        <v>5.1116088375977524E-2</v>
      </c>
      <c r="I1842" s="16">
        <f t="shared" si="56"/>
        <v>4.8819375901602013E-2</v>
      </c>
      <c r="J1842" s="14">
        <f>SUM(SUMIFS('Census Data'!W:W,'Census Data'!$A:$A,$A1842),SUMIFS('Census Data'!X:X,'Census Data'!$A:$A,$A1842))/SUMIFS('Census Data'!$F:$F,'Census Data'!$A:$A,$A1842)</f>
        <v>7.893604636448763E-2</v>
      </c>
      <c r="K1842" s="16">
        <f t="shared" si="57"/>
        <v>0.92106395363551241</v>
      </c>
      <c r="L1842" s="19">
        <f>'EPA Data'!D1843/SUM('EPA Data'!D:D)</f>
        <v>3.2325748452224933E-4</v>
      </c>
      <c r="M1842" s="19">
        <f>'EPA Data'!E1843/SUM('EPA Data'!E:E)</f>
        <v>3.4810770169021825E-4</v>
      </c>
      <c r="N1842" s="19">
        <f>'EPA Data'!F1843/SUM('EPA Data'!F:F)</f>
        <v>2.4678789610962546E-4</v>
      </c>
      <c r="O1842" s="19">
        <f>'EPA Data'!G1843/SUM('EPA Data'!G:G)</f>
        <v>2.6466314197579662E-4</v>
      </c>
      <c r="P1842" s="19">
        <f>'EPA Data'!H1843/SUM('EPA Data'!H:H)</f>
        <v>3.8838019148808821E-4</v>
      </c>
      <c r="Q1842" s="19">
        <f>'EPA Data'!I1843/SUM('EPA Data'!I:I)</f>
        <v>4.1359533968666188E-4</v>
      </c>
      <c r="R1842" s="19">
        <f>'EPA Data'!J1843/SUM('EPA Data'!J:J)</f>
        <v>2.4595759418431356E-4</v>
      </c>
      <c r="S1842" s="19">
        <f>'EPA Data'!K1843/SUM('EPA Data'!K:K)</f>
        <v>3.747357747093924E-4</v>
      </c>
      <c r="T1842" s="19">
        <f>'EPA Data'!L1843/SUM('EPA Data'!L:L)</f>
        <v>2.953550705639365E-4</v>
      </c>
      <c r="U1842" s="19">
        <f>'EPA Data'!M1843/SUM('EPA Data'!M:M)</f>
        <v>6.8829189744050803E-4</v>
      </c>
      <c r="V1842" s="19">
        <f>'EPA Data'!N1843/SUM('EPA Data'!N:N)</f>
        <v>6.2019254020424439E-4</v>
      </c>
      <c r="W1842" s="19">
        <f>'EPA Data'!O1843/SUM('EPA Data'!O:O)</f>
        <v>7.8314571861811115E-4</v>
      </c>
      <c r="X1842" s="19">
        <f>'EPA Data'!P1843/SUM('EPA Data'!P:P)</f>
        <v>2.4433458632000131E-4</v>
      </c>
    </row>
    <row r="1843" spans="1:24" x14ac:dyDescent="0.35">
      <c r="A1843" s="13" t="s">
        <v>3030</v>
      </c>
      <c r="B1843" s="13" t="s">
        <v>2962</v>
      </c>
      <c r="C1843" s="18" t="s">
        <v>3031</v>
      </c>
      <c r="D1843" s="14">
        <f>SUMIFS('Census Data'!G:G,'Census Data'!$A:$A,$A1843)/SUMIFS('Census Data'!$F:$F,'Census Data'!$A:$A,$A1843)</f>
        <v>0.50323036543508981</v>
      </c>
      <c r="E1843" s="16">
        <f>SUMIFS('Census Data'!H:H,'Census Data'!$A:$A,$A1843)/SUMIFS('Census Data'!$F:$F,'Census Data'!$A:$A,$A1843)</f>
        <v>0.49676963456491013</v>
      </c>
      <c r="F1843" s="14">
        <f>SUM(SUMIFS('Census Data'!I:I,'Census Data'!$A:$A,$A1843),SUMIFS('Census Data'!J:J,'Census Data'!$A:$A,$A1843))/SUMIFS('Census Data'!$F:$F,'Census Data'!$A:$A,$A1843)</f>
        <v>0.9535634968705835</v>
      </c>
      <c r="G1843" s="14">
        <f>SUM(SUMIFS('Census Data'!K:K,'Census Data'!$A:$A,$A1843),SUMIFS('Census Data'!L:L,'Census Data'!$A:$A,$A1843))/SUMIFS('Census Data'!$F:$F,'Census Data'!$A:$A,$A1843)</f>
        <v>1.6589272494784306E-2</v>
      </c>
      <c r="H1843" s="14">
        <f>SUM(SUMIFS('Census Data'!O:O,'Census Data'!$A:$A,$A1843),SUMIFS('Census Data'!P:P,'Census Data'!$A:$A,$A1843))/SUMIFS('Census Data'!$F:$F,'Census Data'!$A:$A,$A1843)</f>
        <v>7.705767548287233E-3</v>
      </c>
      <c r="I1843" s="16">
        <f t="shared" si="56"/>
        <v>2.2141463086345015E-2</v>
      </c>
      <c r="J1843" s="14">
        <f>SUM(SUMIFS('Census Data'!W:W,'Census Data'!$A:$A,$A1843),SUMIFS('Census Data'!X:X,'Census Data'!$A:$A,$A1843))/SUMIFS('Census Data'!$F:$F,'Census Data'!$A:$A,$A1843)</f>
        <v>3.6442560064607311E-2</v>
      </c>
      <c r="K1843" s="16">
        <f t="shared" si="57"/>
        <v>0.96355743993539267</v>
      </c>
      <c r="L1843" s="19">
        <f>'EPA Data'!D1844/SUM('EPA Data'!D:D)</f>
        <v>3.3878511345210969E-5</v>
      </c>
      <c r="M1843" s="19">
        <f>'EPA Data'!E1844/SUM('EPA Data'!E:E)</f>
        <v>3.765070944432787E-5</v>
      </c>
      <c r="N1843" s="19">
        <f>'EPA Data'!F1844/SUM('EPA Data'!F:F)</f>
        <v>2.6694720866526484E-5</v>
      </c>
      <c r="O1843" s="19">
        <f>'EPA Data'!G1844/SUM('EPA Data'!G:G)</f>
        <v>2.0422543561846357E-5</v>
      </c>
      <c r="P1843" s="19">
        <f>'EPA Data'!H1844/SUM('EPA Data'!H:H)</f>
        <v>3.8642075724754172E-5</v>
      </c>
      <c r="Q1843" s="19">
        <f>'EPA Data'!I1844/SUM('EPA Data'!I:I)</f>
        <v>4.1638212860226925E-5</v>
      </c>
      <c r="R1843" s="19">
        <f>'EPA Data'!J1844/SUM('EPA Data'!J:J)</f>
        <v>2.0229623430772066E-5</v>
      </c>
      <c r="S1843" s="19">
        <f>'EPA Data'!K1844/SUM('EPA Data'!K:K)</f>
        <v>4.0569333864985751E-5</v>
      </c>
      <c r="T1843" s="19">
        <f>'EPA Data'!L1844/SUM('EPA Data'!L:L)</f>
        <v>3.1308907935644777E-5</v>
      </c>
      <c r="U1843" s="19">
        <f>'EPA Data'!M1844/SUM('EPA Data'!M:M)</f>
        <v>5.8164802000957684E-5</v>
      </c>
      <c r="V1843" s="19">
        <f>'EPA Data'!N1844/SUM('EPA Data'!N:N)</f>
        <v>5.9428030003202655E-5</v>
      </c>
      <c r="W1843" s="19">
        <f>'EPA Data'!O1844/SUM('EPA Data'!O:O)</f>
        <v>7.6231357220912405E-5</v>
      </c>
      <c r="X1843" s="19">
        <f>'EPA Data'!P1844/SUM('EPA Data'!P:P)</f>
        <v>2.6002096319943408E-5</v>
      </c>
    </row>
    <row r="1844" spans="1:24" x14ac:dyDescent="0.35">
      <c r="A1844" s="13" t="s">
        <v>3032</v>
      </c>
      <c r="B1844" s="13" t="s">
        <v>2962</v>
      </c>
      <c r="C1844" s="18" t="s">
        <v>1170</v>
      </c>
      <c r="D1844" s="14">
        <f>SUMIFS('Census Data'!G:G,'Census Data'!$A:$A,$A1844)/SUMIFS('Census Data'!$F:$F,'Census Data'!$A:$A,$A1844)</f>
        <v>0.50234715547110764</v>
      </c>
      <c r="E1844" s="16">
        <f>SUMIFS('Census Data'!H:H,'Census Data'!$A:$A,$A1844)/SUMIFS('Census Data'!$F:$F,'Census Data'!$A:$A,$A1844)</f>
        <v>0.49765284452889236</v>
      </c>
      <c r="F1844" s="14">
        <f>SUM(SUMIFS('Census Data'!I:I,'Census Data'!$A:$A,$A1844),SUMIFS('Census Data'!J:J,'Census Data'!$A:$A,$A1844))/SUMIFS('Census Data'!$F:$F,'Census Data'!$A:$A,$A1844)</f>
        <v>0.96266905107857381</v>
      </c>
      <c r="G1844" s="14">
        <f>SUM(SUMIFS('Census Data'!K:K,'Census Data'!$A:$A,$A1844),SUMIFS('Census Data'!L:L,'Census Data'!$A:$A,$A1844))/SUMIFS('Census Data'!$F:$F,'Census Data'!$A:$A,$A1844)</f>
        <v>1.1232815468872248E-2</v>
      </c>
      <c r="H1844" s="14">
        <f>SUM(SUMIFS('Census Data'!O:O,'Census Data'!$A:$A,$A1844),SUMIFS('Census Data'!P:P,'Census Data'!$A:$A,$A1844))/SUMIFS('Census Data'!$F:$F,'Census Data'!$A:$A,$A1844)</f>
        <v>6.594389180730971E-3</v>
      </c>
      <c r="I1844" s="16">
        <f t="shared" si="56"/>
        <v>1.9503744271822998E-2</v>
      </c>
      <c r="J1844" s="14">
        <f>SUM(SUMIFS('Census Data'!W:W,'Census Data'!$A:$A,$A1844),SUMIFS('Census Data'!X:X,'Census Data'!$A:$A,$A1844))/SUMIFS('Census Data'!$F:$F,'Census Data'!$A:$A,$A1844)</f>
        <v>1.8833128422935063E-2</v>
      </c>
      <c r="K1844" s="16">
        <f t="shared" si="57"/>
        <v>0.98116687157706495</v>
      </c>
      <c r="L1844" s="19">
        <f>'EPA Data'!D1845/SUM('EPA Data'!D:D)</f>
        <v>2.1568806710563375E-5</v>
      </c>
      <c r="M1844" s="19">
        <f>'EPA Data'!E1845/SUM('EPA Data'!E:E)</f>
        <v>2.9112494163954397E-5</v>
      </c>
      <c r="N1844" s="19">
        <f>'EPA Data'!F1845/SUM('EPA Data'!F:F)</f>
        <v>2.1968810862550665E-5</v>
      </c>
      <c r="O1844" s="19">
        <f>'EPA Data'!G1845/SUM('EPA Data'!G:G)</f>
        <v>1.141480921801094E-5</v>
      </c>
      <c r="P1844" s="19">
        <f>'EPA Data'!H1845/SUM('EPA Data'!H:H)</f>
        <v>2.3089684373606792E-5</v>
      </c>
      <c r="Q1844" s="19">
        <f>'EPA Data'!I1845/SUM('EPA Data'!I:I)</f>
        <v>1.9504031612058601E-5</v>
      </c>
      <c r="R1844" s="19">
        <f>'EPA Data'!J1845/SUM('EPA Data'!J:J)</f>
        <v>1.3054122005148022E-5</v>
      </c>
      <c r="S1844" s="19">
        <f>'EPA Data'!K1845/SUM('EPA Data'!K:K)</f>
        <v>3.2100902011491826E-5</v>
      </c>
      <c r="T1844" s="19">
        <f>'EPA Data'!L1845/SUM('EPA Data'!L:L)</f>
        <v>2.3195365414025753E-5</v>
      </c>
      <c r="U1844" s="19">
        <f>'EPA Data'!M1845/SUM('EPA Data'!M:M)</f>
        <v>3.0295818604139129E-5</v>
      </c>
      <c r="V1844" s="19">
        <f>'EPA Data'!N1845/SUM('EPA Data'!N:N)</f>
        <v>3.1714497034816138E-5</v>
      </c>
      <c r="W1844" s="19">
        <f>'EPA Data'!O1845/SUM('EPA Data'!O:O)</f>
        <v>3.7434646187965706E-5</v>
      </c>
      <c r="X1844" s="19">
        <f>'EPA Data'!P1845/SUM('EPA Data'!P:P)</f>
        <v>1.9534866634874174E-5</v>
      </c>
    </row>
    <row r="1845" spans="1:24" x14ac:dyDescent="0.35">
      <c r="A1845" s="13" t="s">
        <v>3033</v>
      </c>
      <c r="B1845" s="13" t="s">
        <v>2962</v>
      </c>
      <c r="C1845" s="18" t="s">
        <v>3034</v>
      </c>
      <c r="D1845" s="14">
        <f>SUMIFS('Census Data'!G:G,'Census Data'!$A:$A,$A1845)/SUMIFS('Census Data'!$F:$F,'Census Data'!$A:$A,$A1845)</f>
        <v>0.52274071445469605</v>
      </c>
      <c r="E1845" s="16">
        <f>SUMIFS('Census Data'!H:H,'Census Data'!$A:$A,$A1845)/SUMIFS('Census Data'!$F:$F,'Census Data'!$A:$A,$A1845)</f>
        <v>0.477259285545304</v>
      </c>
      <c r="F1845" s="14">
        <f>SUM(SUMIFS('Census Data'!I:I,'Census Data'!$A:$A,$A1845),SUMIFS('Census Data'!J:J,'Census Data'!$A:$A,$A1845))/SUMIFS('Census Data'!$F:$F,'Census Data'!$A:$A,$A1845)</f>
        <v>0.91965341850011828</v>
      </c>
      <c r="G1845" s="14">
        <f>SUM(SUMIFS('Census Data'!K:K,'Census Data'!$A:$A,$A1845),SUMIFS('Census Data'!L:L,'Census Data'!$A:$A,$A1845))/SUMIFS('Census Data'!$F:$F,'Census Data'!$A:$A,$A1845)</f>
        <v>4.7285308729595459E-2</v>
      </c>
      <c r="H1845" s="14">
        <f>SUM(SUMIFS('Census Data'!O:O,'Census Data'!$A:$A,$A1845),SUMIFS('Census Data'!P:P,'Census Data'!$A:$A,$A1845))/SUMIFS('Census Data'!$F:$F,'Census Data'!$A:$A,$A1845)</f>
        <v>8.8715400993612491E-3</v>
      </c>
      <c r="I1845" s="16">
        <f t="shared" si="56"/>
        <v>2.4189732670925057E-2</v>
      </c>
      <c r="J1845" s="14">
        <f>SUM(SUMIFS('Census Data'!W:W,'Census Data'!$A:$A,$A1845),SUMIFS('Census Data'!X:X,'Census Data'!$A:$A,$A1845))/SUMIFS('Census Data'!$F:$F,'Census Data'!$A:$A,$A1845)</f>
        <v>4.0069789448781645E-2</v>
      </c>
      <c r="K1845" s="16">
        <f t="shared" si="57"/>
        <v>0.95993021055121841</v>
      </c>
      <c r="L1845" s="19">
        <f>'EPA Data'!D1846/SUM('EPA Data'!D:D)</f>
        <v>5.4444110604531795E-5</v>
      </c>
      <c r="M1845" s="19">
        <f>'EPA Data'!E1846/SUM('EPA Data'!E:E)</f>
        <v>7.4822117495160001E-5</v>
      </c>
      <c r="N1845" s="19">
        <f>'EPA Data'!F1846/SUM('EPA Data'!F:F)</f>
        <v>5.6256034789090409E-5</v>
      </c>
      <c r="O1845" s="19">
        <f>'EPA Data'!G1846/SUM('EPA Data'!G:G)</f>
        <v>3.2803734121900589E-5</v>
      </c>
      <c r="P1845" s="19">
        <f>'EPA Data'!H1846/SUM('EPA Data'!H:H)</f>
        <v>6.2054221671887862E-5</v>
      </c>
      <c r="Q1845" s="19">
        <f>'EPA Data'!I1846/SUM('EPA Data'!I:I)</f>
        <v>4.9640569201060518E-5</v>
      </c>
      <c r="R1845" s="19">
        <f>'EPA Data'!J1846/SUM('EPA Data'!J:J)</f>
        <v>3.4126635250015302E-5</v>
      </c>
      <c r="S1845" s="19">
        <f>'EPA Data'!K1846/SUM('EPA Data'!K:K)</f>
        <v>7.9953992906006639E-5</v>
      </c>
      <c r="T1845" s="19">
        <f>'EPA Data'!L1846/SUM('EPA Data'!L:L)</f>
        <v>5.906773356339908E-5</v>
      </c>
      <c r="U1845" s="19">
        <f>'EPA Data'!M1846/SUM('EPA Data'!M:M)</f>
        <v>8.6123668486334866E-5</v>
      </c>
      <c r="V1845" s="19">
        <f>'EPA Data'!N1846/SUM('EPA Data'!N:N)</f>
        <v>8.8254446723180785E-5</v>
      </c>
      <c r="W1845" s="19">
        <f>'EPA Data'!O1846/SUM('EPA Data'!O:O)</f>
        <v>9.4686825444017318E-5</v>
      </c>
      <c r="X1845" s="19">
        <f>'EPA Data'!P1846/SUM('EPA Data'!P:P)</f>
        <v>5.3342566618127626E-5</v>
      </c>
    </row>
    <row r="1846" spans="1:24" x14ac:dyDescent="0.35">
      <c r="A1846" s="13" t="s">
        <v>3035</v>
      </c>
      <c r="B1846" s="13" t="s">
        <v>2962</v>
      </c>
      <c r="C1846" s="18" t="s">
        <v>1304</v>
      </c>
      <c r="D1846" s="14">
        <f>SUMIFS('Census Data'!G:G,'Census Data'!$A:$A,$A1846)/SUMIFS('Census Data'!$F:$F,'Census Data'!$A:$A,$A1846)</f>
        <v>0.50108473779269214</v>
      </c>
      <c r="E1846" s="16">
        <f>SUMIFS('Census Data'!H:H,'Census Data'!$A:$A,$A1846)/SUMIFS('Census Data'!$F:$F,'Census Data'!$A:$A,$A1846)</f>
        <v>0.49891526220730781</v>
      </c>
      <c r="F1846" s="14">
        <f>SUM(SUMIFS('Census Data'!I:I,'Census Data'!$A:$A,$A1846),SUMIFS('Census Data'!J:J,'Census Data'!$A:$A,$A1846))/SUMIFS('Census Data'!$F:$F,'Census Data'!$A:$A,$A1846)</f>
        <v>0.94639364760449285</v>
      </c>
      <c r="G1846" s="14">
        <f>SUM(SUMIFS('Census Data'!K:K,'Census Data'!$A:$A,$A1846),SUMIFS('Census Data'!L:L,'Census Data'!$A:$A,$A1846))/SUMIFS('Census Data'!$F:$F,'Census Data'!$A:$A,$A1846)</f>
        <v>1.6468777719592608E-2</v>
      </c>
      <c r="H1846" s="14">
        <f>SUM(SUMIFS('Census Data'!O:O,'Census Data'!$A:$A,$A1846),SUMIFS('Census Data'!P:P,'Census Data'!$A:$A,$A1846))/SUMIFS('Census Data'!$F:$F,'Census Data'!$A:$A,$A1846)</f>
        <v>1.6768015731369761E-2</v>
      </c>
      <c r="I1846" s="16">
        <f t="shared" si="56"/>
        <v>2.036955894454473E-2</v>
      </c>
      <c r="J1846" s="14">
        <f>SUM(SUMIFS('Census Data'!W:W,'Census Data'!$A:$A,$A1846),SUMIFS('Census Data'!X:X,'Census Data'!$A:$A,$A1846))/SUMIFS('Census Data'!$F:$F,'Census Data'!$A:$A,$A1846)</f>
        <v>1.7964967778478374E-2</v>
      </c>
      <c r="K1846" s="16">
        <f t="shared" si="57"/>
        <v>0.98203503222152166</v>
      </c>
      <c r="L1846" s="19">
        <f>'EPA Data'!D1847/SUM('EPA Data'!D:D)</f>
        <v>2.9679526489766531E-4</v>
      </c>
      <c r="M1846" s="19">
        <f>'EPA Data'!E1847/SUM('EPA Data'!E:E)</f>
        <v>3.9816850110083928E-4</v>
      </c>
      <c r="N1846" s="19">
        <f>'EPA Data'!F1847/SUM('EPA Data'!F:F)</f>
        <v>3.1402633181680626E-4</v>
      </c>
      <c r="O1846" s="19">
        <f>'EPA Data'!G1847/SUM('EPA Data'!G:G)</f>
        <v>1.3232650555234217E-4</v>
      </c>
      <c r="P1846" s="19">
        <f>'EPA Data'!H1847/SUM('EPA Data'!H:H)</f>
        <v>2.9474939278042978E-4</v>
      </c>
      <c r="Q1846" s="19">
        <f>'EPA Data'!I1847/SUM('EPA Data'!I:I)</f>
        <v>2.4880336372209365E-4</v>
      </c>
      <c r="R1846" s="19">
        <f>'EPA Data'!J1847/SUM('EPA Data'!J:J)</f>
        <v>1.6622793310189297E-4</v>
      </c>
      <c r="S1846" s="19">
        <f>'EPA Data'!K1847/SUM('EPA Data'!K:K)</f>
        <v>4.4098771362310998E-4</v>
      </c>
      <c r="T1846" s="19">
        <f>'EPA Data'!L1847/SUM('EPA Data'!L:L)</f>
        <v>3.2035751099885695E-4</v>
      </c>
      <c r="U1846" s="19">
        <f>'EPA Data'!M1847/SUM('EPA Data'!M:M)</f>
        <v>3.6142322854713807E-4</v>
      </c>
      <c r="V1846" s="19">
        <f>'EPA Data'!N1847/SUM('EPA Data'!N:N)</f>
        <v>3.9698171716263914E-4</v>
      </c>
      <c r="W1846" s="19">
        <f>'EPA Data'!O1847/SUM('EPA Data'!O:O)</f>
        <v>4.7407312412290958E-4</v>
      </c>
      <c r="X1846" s="19">
        <f>'EPA Data'!P1847/SUM('EPA Data'!P:P)</f>
        <v>2.5693167556602251E-4</v>
      </c>
    </row>
    <row r="1847" spans="1:24" x14ac:dyDescent="0.35">
      <c r="A1847" s="13" t="s">
        <v>3036</v>
      </c>
      <c r="B1847" s="13" t="s">
        <v>2962</v>
      </c>
      <c r="C1847" s="18" t="s">
        <v>2028</v>
      </c>
      <c r="D1847" s="14">
        <f>SUMIFS('Census Data'!G:G,'Census Data'!$A:$A,$A1847)/SUMIFS('Census Data'!$F:$F,'Census Data'!$A:$A,$A1847)</f>
        <v>0.49583260698318493</v>
      </c>
      <c r="E1847" s="16">
        <f>SUMIFS('Census Data'!H:H,'Census Data'!$A:$A,$A1847)/SUMIFS('Census Data'!$F:$F,'Census Data'!$A:$A,$A1847)</f>
        <v>0.50416739301681501</v>
      </c>
      <c r="F1847" s="14">
        <f>SUM(SUMIFS('Census Data'!I:I,'Census Data'!$A:$A,$A1847),SUMIFS('Census Data'!J:J,'Census Data'!$A:$A,$A1847))/SUMIFS('Census Data'!$F:$F,'Census Data'!$A:$A,$A1847)</f>
        <v>0.83926471956767634</v>
      </c>
      <c r="G1847" s="14">
        <f>SUM(SUMIFS('Census Data'!K:K,'Census Data'!$A:$A,$A1847),SUMIFS('Census Data'!L:L,'Census Data'!$A:$A,$A1847))/SUMIFS('Census Data'!$F:$F,'Census Data'!$A:$A,$A1847)</f>
        <v>8.9369903807210729E-2</v>
      </c>
      <c r="H1847" s="14">
        <f>SUM(SUMIFS('Census Data'!O:O,'Census Data'!$A:$A,$A1847),SUMIFS('Census Data'!P:P,'Census Data'!$A:$A,$A1847))/SUMIFS('Census Data'!$F:$F,'Census Data'!$A:$A,$A1847)</f>
        <v>4.2748054583083755E-2</v>
      </c>
      <c r="I1847" s="16">
        <f t="shared" si="56"/>
        <v>2.8617322042029159E-2</v>
      </c>
      <c r="J1847" s="14">
        <f>SUM(SUMIFS('Census Data'!W:W,'Census Data'!$A:$A,$A1847),SUMIFS('Census Data'!X:X,'Census Data'!$A:$A,$A1847))/SUMIFS('Census Data'!$F:$F,'Census Data'!$A:$A,$A1847)</f>
        <v>0.21810427198743818</v>
      </c>
      <c r="K1847" s="16">
        <f t="shared" si="57"/>
        <v>0.7818957280125618</v>
      </c>
      <c r="L1847" s="19">
        <f>'EPA Data'!D1848/SUM('EPA Data'!D:D)</f>
        <v>3.4080007574379323E-3</v>
      </c>
      <c r="M1847" s="19">
        <f>'EPA Data'!E1848/SUM('EPA Data'!E:E)</f>
        <v>2.5293441412252639E-3</v>
      </c>
      <c r="N1847" s="19">
        <f>'EPA Data'!F1848/SUM('EPA Data'!F:F)</f>
        <v>1.4880174833235039E-3</v>
      </c>
      <c r="O1847" s="19">
        <f>'EPA Data'!G1848/SUM('EPA Data'!G:G)</f>
        <v>5.0511630813252217E-3</v>
      </c>
      <c r="P1847" s="19">
        <f>'EPA Data'!H1848/SUM('EPA Data'!H:H)</f>
        <v>4.1323336650023745E-3</v>
      </c>
      <c r="Q1847" s="19">
        <f>'EPA Data'!I1848/SUM('EPA Data'!I:I)</f>
        <v>3.8852628744788942E-3</v>
      </c>
      <c r="R1847" s="19">
        <f>'EPA Data'!J1848/SUM('EPA Data'!J:J)</f>
        <v>3.6772936966151908E-3</v>
      </c>
      <c r="S1847" s="19">
        <f>'EPA Data'!K1848/SUM('EPA Data'!K:K)</f>
        <v>2.7491441036490813E-3</v>
      </c>
      <c r="T1847" s="19">
        <f>'EPA Data'!L1848/SUM('EPA Data'!L:L)</f>
        <v>1.6487226772927696E-3</v>
      </c>
      <c r="U1847" s="19">
        <f>'EPA Data'!M1848/SUM('EPA Data'!M:M)</f>
        <v>6.3312692663147173E-3</v>
      </c>
      <c r="V1847" s="19">
        <f>'EPA Data'!N1848/SUM('EPA Data'!N:N)</f>
        <v>7.3694115276917342E-3</v>
      </c>
      <c r="W1847" s="19">
        <f>'EPA Data'!O1848/SUM('EPA Data'!O:O)</f>
        <v>5.3047806097290774E-3</v>
      </c>
      <c r="X1847" s="19">
        <f>'EPA Data'!P1848/SUM('EPA Data'!P:P)</f>
        <v>1.3763391154191854E-3</v>
      </c>
    </row>
    <row r="1848" spans="1:24" x14ac:dyDescent="0.35">
      <c r="A1848" s="13" t="s">
        <v>3037</v>
      </c>
      <c r="B1848" s="13" t="s">
        <v>2962</v>
      </c>
      <c r="C1848" s="18" t="s">
        <v>1306</v>
      </c>
      <c r="D1848" s="14">
        <f>SUMIFS('Census Data'!G:G,'Census Data'!$A:$A,$A1848)/SUMIFS('Census Data'!$F:$F,'Census Data'!$A:$A,$A1848)</f>
        <v>0.5197359215396945</v>
      </c>
      <c r="E1848" s="16">
        <f>SUMIFS('Census Data'!H:H,'Census Data'!$A:$A,$A1848)/SUMIFS('Census Data'!$F:$F,'Census Data'!$A:$A,$A1848)</f>
        <v>0.48026407846030555</v>
      </c>
      <c r="F1848" s="14">
        <f>SUM(SUMIFS('Census Data'!I:I,'Census Data'!$A:$A,$A1848),SUMIFS('Census Data'!J:J,'Census Data'!$A:$A,$A1848))/SUMIFS('Census Data'!$F:$F,'Census Data'!$A:$A,$A1848)</f>
        <v>0.83406052434075784</v>
      </c>
      <c r="G1848" s="14">
        <f>SUM(SUMIFS('Census Data'!K:K,'Census Data'!$A:$A,$A1848),SUMIFS('Census Data'!L:L,'Census Data'!$A:$A,$A1848))/SUMIFS('Census Data'!$F:$F,'Census Data'!$A:$A,$A1848)</f>
        <v>0.10771755307646318</v>
      </c>
      <c r="H1848" s="14">
        <f>SUM(SUMIFS('Census Data'!O:O,'Census Data'!$A:$A,$A1848),SUMIFS('Census Data'!P:P,'Census Data'!$A:$A,$A1848))/SUMIFS('Census Data'!$F:$F,'Census Data'!$A:$A,$A1848)</f>
        <v>1.9602355844453207E-2</v>
      </c>
      <c r="I1848" s="16">
        <f t="shared" si="56"/>
        <v>3.8619566738325783E-2</v>
      </c>
      <c r="J1848" s="14">
        <f>SUM(SUMIFS('Census Data'!W:W,'Census Data'!$A:$A,$A1848),SUMIFS('Census Data'!X:X,'Census Data'!$A:$A,$A1848))/SUMIFS('Census Data'!$F:$F,'Census Data'!$A:$A,$A1848)</f>
        <v>0.17801127040056988</v>
      </c>
      <c r="K1848" s="16">
        <f t="shared" si="57"/>
        <v>0.82198872959943015</v>
      </c>
      <c r="L1848" s="19">
        <f>'EPA Data'!D1849/SUM('EPA Data'!D:D)</f>
        <v>2.0801788872429293E-4</v>
      </c>
      <c r="M1848" s="19">
        <f>'EPA Data'!E1849/SUM('EPA Data'!E:E)</f>
        <v>1.77642319796261E-4</v>
      </c>
      <c r="N1848" s="19">
        <f>'EPA Data'!F1849/SUM('EPA Data'!F:F)</f>
        <v>1.1243432529527025E-4</v>
      </c>
      <c r="O1848" s="19">
        <f>'EPA Data'!G1849/SUM('EPA Data'!G:G)</f>
        <v>1.0713274628094102E-4</v>
      </c>
      <c r="P1848" s="19">
        <f>'EPA Data'!H1849/SUM('EPA Data'!H:H)</f>
        <v>1.912422218316455E-4</v>
      </c>
      <c r="Q1848" s="19">
        <f>'EPA Data'!I1849/SUM('EPA Data'!I:I)</f>
        <v>2.1494202894102579E-4</v>
      </c>
      <c r="R1848" s="19">
        <f>'EPA Data'!J1849/SUM('EPA Data'!J:J)</f>
        <v>1.1322971296224447E-4</v>
      </c>
      <c r="S1848" s="19">
        <f>'EPA Data'!K1849/SUM('EPA Data'!K:K)</f>
        <v>2.0403051078983657E-4</v>
      </c>
      <c r="T1848" s="19">
        <f>'EPA Data'!L1849/SUM('EPA Data'!L:L)</f>
        <v>1.342660820137117E-4</v>
      </c>
      <c r="U1848" s="19">
        <f>'EPA Data'!M1849/SUM('EPA Data'!M:M)</f>
        <v>2.9256622083497343E-4</v>
      </c>
      <c r="V1848" s="19">
        <f>'EPA Data'!N1849/SUM('EPA Data'!N:N)</f>
        <v>2.9488774330841425E-4</v>
      </c>
      <c r="W1848" s="19">
        <f>'EPA Data'!O1849/SUM('EPA Data'!O:O)</f>
        <v>3.2791702067489788E-4</v>
      </c>
      <c r="X1848" s="19">
        <f>'EPA Data'!P1849/SUM('EPA Data'!P:P)</f>
        <v>1.0615768637383679E-4</v>
      </c>
    </row>
    <row r="1849" spans="1:24" x14ac:dyDescent="0.35">
      <c r="A1849" s="13" t="s">
        <v>3038</v>
      </c>
      <c r="B1849" s="13" t="s">
        <v>2962</v>
      </c>
      <c r="C1849" s="18" t="s">
        <v>3039</v>
      </c>
      <c r="D1849" s="14">
        <f>SUMIFS('Census Data'!G:G,'Census Data'!$A:$A,$A1849)/SUMIFS('Census Data'!$F:$F,'Census Data'!$A:$A,$A1849)</f>
        <v>0.50125897795756624</v>
      </c>
      <c r="E1849" s="16">
        <f>SUMIFS('Census Data'!H:H,'Census Data'!$A:$A,$A1849)/SUMIFS('Census Data'!$F:$F,'Census Data'!$A:$A,$A1849)</f>
        <v>0.49874102204243376</v>
      </c>
      <c r="F1849" s="14">
        <f>SUM(SUMIFS('Census Data'!I:I,'Census Data'!$A:$A,$A1849),SUMIFS('Census Data'!J:J,'Census Data'!$A:$A,$A1849))/SUMIFS('Census Data'!$F:$F,'Census Data'!$A:$A,$A1849)</f>
        <v>0.96340708329893499</v>
      </c>
      <c r="G1849" s="14">
        <f>SUM(SUMIFS('Census Data'!K:K,'Census Data'!$A:$A,$A1849),SUMIFS('Census Data'!L:L,'Census Data'!$A:$A,$A1849))/SUMIFS('Census Data'!$F:$F,'Census Data'!$A:$A,$A1849)</f>
        <v>1.0876743994055972E-2</v>
      </c>
      <c r="H1849" s="14">
        <f>SUM(SUMIFS('Census Data'!O:O,'Census Data'!$A:$A,$A1849),SUMIFS('Census Data'!P:P,'Census Data'!$A:$A,$A1849))/SUMIFS('Census Data'!$F:$F,'Census Data'!$A:$A,$A1849)</f>
        <v>8.1111202839924054E-3</v>
      </c>
      <c r="I1849" s="16">
        <f t="shared" si="56"/>
        <v>1.7605052423016576E-2</v>
      </c>
      <c r="J1849" s="14">
        <f>SUM(SUMIFS('Census Data'!W:W,'Census Data'!$A:$A,$A1849),SUMIFS('Census Data'!X:X,'Census Data'!$A:$A,$A1849))/SUMIFS('Census Data'!$F:$F,'Census Data'!$A:$A,$A1849)</f>
        <v>2.2785437133658052E-2</v>
      </c>
      <c r="K1849" s="16">
        <f t="shared" si="57"/>
        <v>0.9772145628663419</v>
      </c>
      <c r="L1849" s="19">
        <f>'EPA Data'!D1850/SUM('EPA Data'!D:D)</f>
        <v>9.2827393726640928E-5</v>
      </c>
      <c r="M1849" s="19">
        <f>'EPA Data'!E1850/SUM('EPA Data'!E:E)</f>
        <v>1.0203520878121903E-4</v>
      </c>
      <c r="N1849" s="19">
        <f>'EPA Data'!F1850/SUM('EPA Data'!F:F)</f>
        <v>7.0906814232628873E-5</v>
      </c>
      <c r="O1849" s="19">
        <f>'EPA Data'!G1850/SUM('EPA Data'!G:G)</f>
        <v>4.3239315383907958E-5</v>
      </c>
      <c r="P1849" s="19">
        <f>'EPA Data'!H1850/SUM('EPA Data'!H:H)</f>
        <v>8.5000244702921831E-5</v>
      </c>
      <c r="Q1849" s="19">
        <f>'EPA Data'!I1850/SUM('EPA Data'!I:I)</f>
        <v>7.4538855989885483E-5</v>
      </c>
      <c r="R1849" s="19">
        <f>'EPA Data'!J1850/SUM('EPA Data'!J:J)</f>
        <v>5.353956559707888E-5</v>
      </c>
      <c r="S1849" s="19">
        <f>'EPA Data'!K1850/SUM('EPA Data'!K:K)</f>
        <v>1.1648260499145057E-4</v>
      </c>
      <c r="T1849" s="19">
        <f>'EPA Data'!L1850/SUM('EPA Data'!L:L)</f>
        <v>7.7214005407772344E-5</v>
      </c>
      <c r="U1849" s="19">
        <f>'EPA Data'!M1850/SUM('EPA Data'!M:M)</f>
        <v>1.1805945314664619E-4</v>
      </c>
      <c r="V1849" s="19">
        <f>'EPA Data'!N1850/SUM('EPA Data'!N:N)</f>
        <v>1.1802216133264408E-4</v>
      </c>
      <c r="W1849" s="19">
        <f>'EPA Data'!O1850/SUM('EPA Data'!O:O)</f>
        <v>1.4307579578692252E-4</v>
      </c>
      <c r="X1849" s="19">
        <f>'EPA Data'!P1850/SUM('EPA Data'!P:P)</f>
        <v>6.5826331186033828E-5</v>
      </c>
    </row>
    <row r="1850" spans="1:24" x14ac:dyDescent="0.35">
      <c r="A1850" s="13" t="s">
        <v>3040</v>
      </c>
      <c r="B1850" s="13" t="s">
        <v>2962</v>
      </c>
      <c r="C1850" s="18" t="s">
        <v>3041</v>
      </c>
      <c r="D1850" s="14">
        <f>SUMIFS('Census Data'!G:G,'Census Data'!$A:$A,$A1850)/SUMIFS('Census Data'!$F:$F,'Census Data'!$A:$A,$A1850)</f>
        <v>0.49281708389683837</v>
      </c>
      <c r="E1850" s="16">
        <f>SUMIFS('Census Data'!H:H,'Census Data'!$A:$A,$A1850)/SUMIFS('Census Data'!$F:$F,'Census Data'!$A:$A,$A1850)</f>
        <v>0.50718291610316157</v>
      </c>
      <c r="F1850" s="14">
        <f>SUM(SUMIFS('Census Data'!I:I,'Census Data'!$A:$A,$A1850),SUMIFS('Census Data'!J:J,'Census Data'!$A:$A,$A1850))/SUMIFS('Census Data'!$F:$F,'Census Data'!$A:$A,$A1850)</f>
        <v>0.8121849494500506</v>
      </c>
      <c r="G1850" s="14">
        <f>SUM(SUMIFS('Census Data'!K:K,'Census Data'!$A:$A,$A1850),SUMIFS('Census Data'!L:L,'Census Data'!$A:$A,$A1850))/SUMIFS('Census Data'!$F:$F,'Census Data'!$A:$A,$A1850)</f>
        <v>4.5669916869213234E-2</v>
      </c>
      <c r="H1850" s="14">
        <f>SUM(SUMIFS('Census Data'!O:O,'Census Data'!$A:$A,$A1850),SUMIFS('Census Data'!P:P,'Census Data'!$A:$A,$A1850))/SUMIFS('Census Data'!$F:$F,'Census Data'!$A:$A,$A1850)</f>
        <v>0.10010686892951379</v>
      </c>
      <c r="I1850" s="16">
        <f t="shared" si="56"/>
        <v>4.2038264751222409E-2</v>
      </c>
      <c r="J1850" s="14">
        <f>SUM(SUMIFS('Census Data'!W:W,'Census Data'!$A:$A,$A1850),SUMIFS('Census Data'!X:X,'Census Data'!$A:$A,$A1850))/SUMIFS('Census Data'!$F:$F,'Census Data'!$A:$A,$A1850)</f>
        <v>6.6599203684613709E-2</v>
      </c>
      <c r="K1850" s="16">
        <f t="shared" si="57"/>
        <v>0.93340079631538631</v>
      </c>
      <c r="L1850" s="19">
        <f>'EPA Data'!D1851/SUM('EPA Data'!D:D)</f>
        <v>1.3296958974139028E-4</v>
      </c>
      <c r="M1850" s="19">
        <f>'EPA Data'!E1851/SUM('EPA Data'!E:E)</f>
        <v>1.6804860278635942E-4</v>
      </c>
      <c r="N1850" s="19">
        <f>'EPA Data'!F1851/SUM('EPA Data'!F:F)</f>
        <v>1.212529127502918E-4</v>
      </c>
      <c r="O1850" s="19">
        <f>'EPA Data'!G1851/SUM('EPA Data'!G:G)</f>
        <v>7.3895023985060516E-5</v>
      </c>
      <c r="P1850" s="19">
        <f>'EPA Data'!H1851/SUM('EPA Data'!H:H)</f>
        <v>1.3916166485845662E-4</v>
      </c>
      <c r="Q1850" s="19">
        <f>'EPA Data'!I1851/SUM('EPA Data'!I:I)</f>
        <v>1.1909684929831832E-4</v>
      </c>
      <c r="R1850" s="19">
        <f>'EPA Data'!J1851/SUM('EPA Data'!J:J)</f>
        <v>8.4688543747527215E-5</v>
      </c>
      <c r="S1850" s="19">
        <f>'EPA Data'!K1851/SUM('EPA Data'!K:K)</f>
        <v>1.8552688487092831E-4</v>
      </c>
      <c r="T1850" s="19">
        <f>'EPA Data'!L1851/SUM('EPA Data'!L:L)</f>
        <v>1.3154615904216295E-4</v>
      </c>
      <c r="U1850" s="19">
        <f>'EPA Data'!M1851/SUM('EPA Data'!M:M)</f>
        <v>2.0136300376189984E-4</v>
      </c>
      <c r="V1850" s="19">
        <f>'EPA Data'!N1851/SUM('EPA Data'!N:N)</f>
        <v>1.954719346918906E-4</v>
      </c>
      <c r="W1850" s="19">
        <f>'EPA Data'!O1851/SUM('EPA Data'!O:O)</f>
        <v>2.2909671362395339E-4</v>
      </c>
      <c r="X1850" s="19">
        <f>'EPA Data'!P1851/SUM('EPA Data'!P:P)</f>
        <v>1.1362390674513693E-4</v>
      </c>
    </row>
    <row r="1851" spans="1:24" x14ac:dyDescent="0.35">
      <c r="A1851" s="13" t="s">
        <v>3042</v>
      </c>
      <c r="B1851" s="13" t="s">
        <v>2962</v>
      </c>
      <c r="C1851" s="18" t="s">
        <v>3043</v>
      </c>
      <c r="D1851" s="14">
        <f>SUMIFS('Census Data'!G:G,'Census Data'!$A:$A,$A1851)/SUMIFS('Census Data'!$F:$F,'Census Data'!$A:$A,$A1851)</f>
        <v>0.50023921997789278</v>
      </c>
      <c r="E1851" s="16">
        <f>SUMIFS('Census Data'!H:H,'Census Data'!$A:$A,$A1851)/SUMIFS('Census Data'!$F:$F,'Census Data'!$A:$A,$A1851)</f>
        <v>0.49976078002210722</v>
      </c>
      <c r="F1851" s="14">
        <f>SUM(SUMIFS('Census Data'!I:I,'Census Data'!$A:$A,$A1851),SUMIFS('Census Data'!J:J,'Census Data'!$A:$A,$A1851))/SUMIFS('Census Data'!$F:$F,'Census Data'!$A:$A,$A1851)</f>
        <v>0.87156911807568149</v>
      </c>
      <c r="G1851" s="14">
        <f>SUM(SUMIFS('Census Data'!K:K,'Census Data'!$A:$A,$A1851),SUMIFS('Census Data'!L:L,'Census Data'!$A:$A,$A1851))/SUMIFS('Census Data'!$F:$F,'Census Data'!$A:$A,$A1851)</f>
        <v>7.2684378110547121E-2</v>
      </c>
      <c r="H1851" s="14">
        <f>SUM(SUMIFS('Census Data'!O:O,'Census Data'!$A:$A,$A1851),SUMIFS('Census Data'!P:P,'Census Data'!$A:$A,$A1851))/SUMIFS('Census Data'!$F:$F,'Census Data'!$A:$A,$A1851)</f>
        <v>2.0985366336524765E-2</v>
      </c>
      <c r="I1851" s="16">
        <f t="shared" si="56"/>
        <v>3.4761137477246629E-2</v>
      </c>
      <c r="J1851" s="14">
        <f>SUM(SUMIFS('Census Data'!W:W,'Census Data'!$A:$A,$A1851),SUMIFS('Census Data'!X:X,'Census Data'!$A:$A,$A1851))/SUMIFS('Census Data'!$F:$F,'Census Data'!$A:$A,$A1851)</f>
        <v>0.11587045825748868</v>
      </c>
      <c r="K1851" s="16">
        <f t="shared" si="57"/>
        <v>0.88412954174251135</v>
      </c>
      <c r="L1851" s="19">
        <f>'EPA Data'!D1852/SUM('EPA Data'!D:D)</f>
        <v>3.4436363809505773E-4</v>
      </c>
      <c r="M1851" s="19">
        <f>'EPA Data'!E1852/SUM('EPA Data'!E:E)</f>
        <v>3.0507578627601915E-4</v>
      </c>
      <c r="N1851" s="19">
        <f>'EPA Data'!F1852/SUM('EPA Data'!F:F)</f>
        <v>1.9845430412199203E-4</v>
      </c>
      <c r="O1851" s="19">
        <f>'EPA Data'!G1852/SUM('EPA Data'!G:G)</f>
        <v>2.1743747767965751E-4</v>
      </c>
      <c r="P1851" s="19">
        <f>'EPA Data'!H1852/SUM('EPA Data'!H:H)</f>
        <v>3.6357395862464566E-4</v>
      </c>
      <c r="Q1851" s="19">
        <f>'EPA Data'!I1852/SUM('EPA Data'!I:I)</f>
        <v>4.288114037492991E-4</v>
      </c>
      <c r="R1851" s="19">
        <f>'EPA Data'!J1852/SUM('EPA Data'!J:J)</f>
        <v>2.0186792019707224E-4</v>
      </c>
      <c r="S1851" s="19">
        <f>'EPA Data'!K1852/SUM('EPA Data'!K:K)</f>
        <v>3.412673940266161E-4</v>
      </c>
      <c r="T1851" s="19">
        <f>'EPA Data'!L1852/SUM('EPA Data'!L:L)</f>
        <v>2.3659762286846775E-4</v>
      </c>
      <c r="U1851" s="19">
        <f>'EPA Data'!M1852/SUM('EPA Data'!M:M)</f>
        <v>5.6923685735748425E-4</v>
      </c>
      <c r="V1851" s="19">
        <f>'EPA Data'!N1852/SUM('EPA Data'!N:N)</f>
        <v>5.9204353577536786E-4</v>
      </c>
      <c r="W1851" s="19">
        <f>'EPA Data'!O1852/SUM('EPA Data'!O:O)</f>
        <v>6.2967104894671424E-4</v>
      </c>
      <c r="X1851" s="19">
        <f>'EPA Data'!P1852/SUM('EPA Data'!P:P)</f>
        <v>1.8815237960651422E-4</v>
      </c>
    </row>
    <row r="1852" spans="1:24" x14ac:dyDescent="0.35">
      <c r="A1852" s="13" t="s">
        <v>3044</v>
      </c>
      <c r="B1852" s="13" t="s">
        <v>2962</v>
      </c>
      <c r="C1852" s="18" t="s">
        <v>946</v>
      </c>
      <c r="D1852" s="14">
        <f>SUMIFS('Census Data'!G:G,'Census Data'!$A:$A,$A1852)/SUMIFS('Census Data'!$F:$F,'Census Data'!$A:$A,$A1852)</f>
        <v>0.49472899584708763</v>
      </c>
      <c r="E1852" s="16">
        <f>SUMIFS('Census Data'!H:H,'Census Data'!$A:$A,$A1852)/SUMIFS('Census Data'!$F:$F,'Census Data'!$A:$A,$A1852)</f>
        <v>0.50527100415291237</v>
      </c>
      <c r="F1852" s="14">
        <f>SUM(SUMIFS('Census Data'!I:I,'Census Data'!$A:$A,$A1852),SUMIFS('Census Data'!J:J,'Census Data'!$A:$A,$A1852))/SUMIFS('Census Data'!$F:$F,'Census Data'!$A:$A,$A1852)</f>
        <v>0.95516984346714939</v>
      </c>
      <c r="G1852" s="14">
        <f>SUM(SUMIFS('Census Data'!K:K,'Census Data'!$A:$A,$A1852),SUMIFS('Census Data'!L:L,'Census Data'!$A:$A,$A1852))/SUMIFS('Census Data'!$F:$F,'Census Data'!$A:$A,$A1852)</f>
        <v>1.4436314404368924E-2</v>
      </c>
      <c r="H1852" s="14">
        <f>SUM(SUMIFS('Census Data'!O:O,'Census Data'!$A:$A,$A1852),SUMIFS('Census Data'!P:P,'Census Data'!$A:$A,$A1852))/SUMIFS('Census Data'!$F:$F,'Census Data'!$A:$A,$A1852)</f>
        <v>9.7357652463604966E-3</v>
      </c>
      <c r="I1852" s="16">
        <f t="shared" si="56"/>
        <v>2.0658076882121179E-2</v>
      </c>
      <c r="J1852" s="14">
        <f>SUM(SUMIFS('Census Data'!W:W,'Census Data'!$A:$A,$A1852),SUMIFS('Census Data'!X:X,'Census Data'!$A:$A,$A1852))/SUMIFS('Census Data'!$F:$F,'Census Data'!$A:$A,$A1852)</f>
        <v>2.7123233491032447E-2</v>
      </c>
      <c r="K1852" s="16">
        <f t="shared" si="57"/>
        <v>0.97287676650896759</v>
      </c>
      <c r="L1852" s="19">
        <f>'EPA Data'!D1853/SUM('EPA Data'!D:D)</f>
        <v>5.0203545004957309E-5</v>
      </c>
      <c r="M1852" s="19">
        <f>'EPA Data'!E1853/SUM('EPA Data'!E:E)</f>
        <v>6.9911623208231157E-5</v>
      </c>
      <c r="N1852" s="19">
        <f>'EPA Data'!F1853/SUM('EPA Data'!F:F)</f>
        <v>5.3138083775532205E-5</v>
      </c>
      <c r="O1852" s="19">
        <f>'EPA Data'!G1853/SUM('EPA Data'!G:G)</f>
        <v>4.1273254254224678E-5</v>
      </c>
      <c r="P1852" s="19">
        <f>'EPA Data'!H1853/SUM('EPA Data'!H:H)</f>
        <v>7.5272872191241072E-5</v>
      </c>
      <c r="Q1852" s="19">
        <f>'EPA Data'!I1853/SUM('EPA Data'!I:I)</f>
        <v>7.8982347278948691E-5</v>
      </c>
      <c r="R1852" s="19">
        <f>'EPA Data'!J1853/SUM('EPA Data'!J:J)</f>
        <v>4.038480060665323E-5</v>
      </c>
      <c r="S1852" s="19">
        <f>'EPA Data'!K1853/SUM('EPA Data'!K:K)</f>
        <v>7.6218344951518421E-5</v>
      </c>
      <c r="T1852" s="19">
        <f>'EPA Data'!L1853/SUM('EPA Data'!L:L)</f>
        <v>6.4516292313896996E-5</v>
      </c>
      <c r="U1852" s="19">
        <f>'EPA Data'!M1853/SUM('EPA Data'!M:M)</f>
        <v>1.3036027415461694E-4</v>
      </c>
      <c r="V1852" s="19">
        <f>'EPA Data'!N1853/SUM('EPA Data'!N:N)</f>
        <v>1.1877495021767737E-4</v>
      </c>
      <c r="W1852" s="19">
        <f>'EPA Data'!O1853/SUM('EPA Data'!O:O)</f>
        <v>1.5468590390897764E-4</v>
      </c>
      <c r="X1852" s="19">
        <f>'EPA Data'!P1853/SUM('EPA Data'!P:P)</f>
        <v>5.1670137634414342E-5</v>
      </c>
    </row>
    <row r="1853" spans="1:24" x14ac:dyDescent="0.35">
      <c r="A1853" s="13" t="s">
        <v>3045</v>
      </c>
      <c r="B1853" s="13" t="s">
        <v>2962</v>
      </c>
      <c r="C1853" s="18" t="s">
        <v>150</v>
      </c>
      <c r="D1853" s="14">
        <f>SUMIFS('Census Data'!G:G,'Census Data'!$A:$A,$A1853)/SUMIFS('Census Data'!$F:$F,'Census Data'!$A:$A,$A1853)</f>
        <v>0.51837773463627912</v>
      </c>
      <c r="E1853" s="16">
        <f>SUMIFS('Census Data'!H:H,'Census Data'!$A:$A,$A1853)/SUMIFS('Census Data'!$F:$F,'Census Data'!$A:$A,$A1853)</f>
        <v>0.48162226536372088</v>
      </c>
      <c r="F1853" s="14">
        <f>SUM(SUMIFS('Census Data'!I:I,'Census Data'!$A:$A,$A1853),SUMIFS('Census Data'!J:J,'Census Data'!$A:$A,$A1853))/SUMIFS('Census Data'!$F:$F,'Census Data'!$A:$A,$A1853)</f>
        <v>0.94458130087932524</v>
      </c>
      <c r="G1853" s="14">
        <f>SUM(SUMIFS('Census Data'!K:K,'Census Data'!$A:$A,$A1853),SUMIFS('Census Data'!L:L,'Census Data'!$A:$A,$A1853))/SUMIFS('Census Data'!$F:$F,'Census Data'!$A:$A,$A1853)</f>
        <v>3.217123187105405E-2</v>
      </c>
      <c r="H1853" s="14">
        <f>SUM(SUMIFS('Census Data'!O:O,'Census Data'!$A:$A,$A1853),SUMIFS('Census Data'!P:P,'Census Data'!$A:$A,$A1853))/SUMIFS('Census Data'!$F:$F,'Census Data'!$A:$A,$A1853)</f>
        <v>5.5630781278039705E-3</v>
      </c>
      <c r="I1853" s="16">
        <f t="shared" si="56"/>
        <v>1.768438912181669E-2</v>
      </c>
      <c r="J1853" s="14">
        <f>SUM(SUMIFS('Census Data'!W:W,'Census Data'!$A:$A,$A1853),SUMIFS('Census Data'!X:X,'Census Data'!$A:$A,$A1853))/SUMIFS('Census Data'!$F:$F,'Census Data'!$A:$A,$A1853)</f>
        <v>2.8516893159534724E-2</v>
      </c>
      <c r="K1853" s="16">
        <f t="shared" si="57"/>
        <v>0.97148310684046524</v>
      </c>
      <c r="L1853" s="19">
        <f>'EPA Data'!D1854/SUM('EPA Data'!D:D)</f>
        <v>6.1904783578351478E-5</v>
      </c>
      <c r="M1853" s="19">
        <f>'EPA Data'!E1854/SUM('EPA Data'!E:E)</f>
        <v>7.543082134990599E-5</v>
      </c>
      <c r="N1853" s="19">
        <f>'EPA Data'!F1854/SUM('EPA Data'!F:F)</f>
        <v>5.4934420288720899E-5</v>
      </c>
      <c r="O1853" s="19">
        <f>'EPA Data'!G1854/SUM('EPA Data'!G:G)</f>
        <v>5.2959840066047364E-5</v>
      </c>
      <c r="P1853" s="19">
        <f>'EPA Data'!H1854/SUM('EPA Data'!H:H)</f>
        <v>8.9821954252295854E-5</v>
      </c>
      <c r="Q1853" s="19">
        <f>'EPA Data'!I1854/SUM('EPA Data'!I:I)</f>
        <v>9.5328686877114749E-5</v>
      </c>
      <c r="R1853" s="19">
        <f>'EPA Data'!J1854/SUM('EPA Data'!J:J)</f>
        <v>5.2228117650065412E-5</v>
      </c>
      <c r="S1853" s="19">
        <f>'EPA Data'!K1854/SUM('EPA Data'!K:K)</f>
        <v>8.3890369269548572E-5</v>
      </c>
      <c r="T1853" s="19">
        <f>'EPA Data'!L1854/SUM('EPA Data'!L:L)</f>
        <v>6.6664012043691345E-5</v>
      </c>
      <c r="U1853" s="19">
        <f>'EPA Data'!M1854/SUM('EPA Data'!M:M)</f>
        <v>2.031733780434836E-4</v>
      </c>
      <c r="V1853" s="19">
        <f>'EPA Data'!N1854/SUM('EPA Data'!N:N)</f>
        <v>1.5172932223072406E-4</v>
      </c>
      <c r="W1853" s="19">
        <f>'EPA Data'!O1854/SUM('EPA Data'!O:O)</f>
        <v>1.8692939686186774E-4</v>
      </c>
      <c r="X1853" s="19">
        <f>'EPA Data'!P1854/SUM('EPA Data'!P:P)</f>
        <v>5.4796709896095997E-5</v>
      </c>
    </row>
    <row r="1854" spans="1:24" x14ac:dyDescent="0.35">
      <c r="A1854" s="13" t="s">
        <v>3046</v>
      </c>
      <c r="B1854" s="13" t="s">
        <v>2962</v>
      </c>
      <c r="C1854" s="18" t="s">
        <v>949</v>
      </c>
      <c r="D1854" s="14">
        <f>SUMIFS('Census Data'!G:G,'Census Data'!$A:$A,$A1854)/SUMIFS('Census Data'!$F:$F,'Census Data'!$A:$A,$A1854)</f>
        <v>0.50073395701421908</v>
      </c>
      <c r="E1854" s="16">
        <f>SUMIFS('Census Data'!H:H,'Census Data'!$A:$A,$A1854)/SUMIFS('Census Data'!$F:$F,'Census Data'!$A:$A,$A1854)</f>
        <v>0.49926604298578098</v>
      </c>
      <c r="F1854" s="14">
        <f>SUM(SUMIFS('Census Data'!I:I,'Census Data'!$A:$A,$A1854),SUMIFS('Census Data'!J:J,'Census Data'!$A:$A,$A1854))/SUMIFS('Census Data'!$F:$F,'Census Data'!$A:$A,$A1854)</f>
        <v>0.93431632451854607</v>
      </c>
      <c r="G1854" s="14">
        <f>SUM(SUMIFS('Census Data'!K:K,'Census Data'!$A:$A,$A1854),SUMIFS('Census Data'!L:L,'Census Data'!$A:$A,$A1854))/SUMIFS('Census Data'!$F:$F,'Census Data'!$A:$A,$A1854)</f>
        <v>3.0935740420217777E-2</v>
      </c>
      <c r="H1854" s="14">
        <f>SUM(SUMIFS('Census Data'!O:O,'Census Data'!$A:$A,$A1854),SUMIFS('Census Data'!P:P,'Census Data'!$A:$A,$A1854))/SUMIFS('Census Data'!$F:$F,'Census Data'!$A:$A,$A1854)</f>
        <v>6.9999780908353961E-3</v>
      </c>
      <c r="I1854" s="16">
        <f t="shared" si="56"/>
        <v>2.7747956970400778E-2</v>
      </c>
      <c r="J1854" s="14">
        <f>SUM(SUMIFS('Census Data'!W:W,'Census Data'!$A:$A,$A1854),SUMIFS('Census Data'!X:X,'Census Data'!$A:$A,$A1854))/SUMIFS('Census Data'!$F:$F,'Census Data'!$A:$A,$A1854)</f>
        <v>4.9197029117279759E-2</v>
      </c>
      <c r="K1854" s="16">
        <f t="shared" si="57"/>
        <v>0.95080297088272026</v>
      </c>
      <c r="L1854" s="19">
        <f>'EPA Data'!D1855/SUM('EPA Data'!D:D)</f>
        <v>1.3752165629352507E-4</v>
      </c>
      <c r="M1854" s="19">
        <f>'EPA Data'!E1855/SUM('EPA Data'!E:E)</f>
        <v>2.0938460424669623E-4</v>
      </c>
      <c r="N1854" s="19">
        <f>'EPA Data'!F1855/SUM('EPA Data'!F:F)</f>
        <v>1.5869785711826004E-4</v>
      </c>
      <c r="O1854" s="19">
        <f>'EPA Data'!G1855/SUM('EPA Data'!G:G)</f>
        <v>1.1858468887236509E-4</v>
      </c>
      <c r="P1854" s="19">
        <f>'EPA Data'!H1855/SUM('EPA Data'!H:H)</f>
        <v>1.7835479997875702E-4</v>
      </c>
      <c r="Q1854" s="19">
        <f>'EPA Data'!I1855/SUM('EPA Data'!I:I)</f>
        <v>1.3298858636122252E-4</v>
      </c>
      <c r="R1854" s="19">
        <f>'EPA Data'!J1855/SUM('EPA Data'!J:J)</f>
        <v>1.1992660433588544E-4</v>
      </c>
      <c r="S1854" s="19">
        <f>'EPA Data'!K1855/SUM('EPA Data'!K:K)</f>
        <v>2.1653701502606708E-4</v>
      </c>
      <c r="T1854" s="19">
        <f>'EPA Data'!L1855/SUM('EPA Data'!L:L)</f>
        <v>1.637330342953293E-4</v>
      </c>
      <c r="U1854" s="19">
        <f>'EPA Data'!M1855/SUM('EPA Data'!M:M)</f>
        <v>2.8762551991772195E-4</v>
      </c>
      <c r="V1854" s="19">
        <f>'EPA Data'!N1855/SUM('EPA Data'!N:N)</f>
        <v>2.6226793051666204E-4</v>
      </c>
      <c r="W1854" s="19">
        <f>'EPA Data'!O1855/SUM('EPA Data'!O:O)</f>
        <v>2.5043378530121511E-4</v>
      </c>
      <c r="X1854" s="19">
        <f>'EPA Data'!P1855/SUM('EPA Data'!P:P)</f>
        <v>1.5098344129908591E-4</v>
      </c>
    </row>
    <row r="1855" spans="1:24" x14ac:dyDescent="0.35">
      <c r="A1855" s="13" t="s">
        <v>3047</v>
      </c>
      <c r="B1855" s="13" t="s">
        <v>2962</v>
      </c>
      <c r="C1855" s="18" t="s">
        <v>3048</v>
      </c>
      <c r="D1855" s="14">
        <f>SUMIFS('Census Data'!G:G,'Census Data'!$A:$A,$A1855)/SUMIFS('Census Data'!$F:$F,'Census Data'!$A:$A,$A1855)</f>
        <v>0.48757204055077857</v>
      </c>
      <c r="E1855" s="16">
        <f>SUMIFS('Census Data'!H:H,'Census Data'!$A:$A,$A1855)/SUMIFS('Census Data'!$F:$F,'Census Data'!$A:$A,$A1855)</f>
        <v>0.51242795944922148</v>
      </c>
      <c r="F1855" s="14">
        <f>SUM(SUMIFS('Census Data'!I:I,'Census Data'!$A:$A,$A1855),SUMIFS('Census Data'!J:J,'Census Data'!$A:$A,$A1855))/SUMIFS('Census Data'!$F:$F,'Census Data'!$A:$A,$A1855)</f>
        <v>0.73026942593549427</v>
      </c>
      <c r="G1855" s="14">
        <f>SUM(SUMIFS('Census Data'!K:K,'Census Data'!$A:$A,$A1855),SUMIFS('Census Data'!L:L,'Census Data'!$A:$A,$A1855))/SUMIFS('Census Data'!$F:$F,'Census Data'!$A:$A,$A1855)</f>
        <v>0.16618830446733548</v>
      </c>
      <c r="H1855" s="14">
        <f>SUM(SUMIFS('Census Data'!O:O,'Census Data'!$A:$A,$A1855),SUMIFS('Census Data'!P:P,'Census Data'!$A:$A,$A1855))/SUMIFS('Census Data'!$F:$F,'Census Data'!$A:$A,$A1855)</f>
        <v>6.5058254659924791E-2</v>
      </c>
      <c r="I1855" s="16">
        <f t="shared" si="56"/>
        <v>3.8484014937245514E-2</v>
      </c>
      <c r="J1855" s="14">
        <f>SUM(SUMIFS('Census Data'!W:W,'Census Data'!$A:$A,$A1855),SUMIFS('Census Data'!X:X,'Census Data'!$A:$A,$A1855))/SUMIFS('Census Data'!$F:$F,'Census Data'!$A:$A,$A1855)</f>
        <v>0.26805008417382714</v>
      </c>
      <c r="K1855" s="16">
        <f t="shared" si="57"/>
        <v>0.73194991582617286</v>
      </c>
      <c r="L1855" s="19">
        <f>'EPA Data'!D1856/SUM('EPA Data'!D:D)</f>
        <v>3.8243587180521585E-3</v>
      </c>
      <c r="M1855" s="19">
        <f>'EPA Data'!E1856/SUM('EPA Data'!E:E)</f>
        <v>2.1729206740846762E-3</v>
      </c>
      <c r="N1855" s="19">
        <f>'EPA Data'!F1856/SUM('EPA Data'!F:F)</f>
        <v>1.2404200896200908E-3</v>
      </c>
      <c r="O1855" s="19">
        <f>'EPA Data'!G1856/SUM('EPA Data'!G:G)</f>
        <v>5.4644980422361841E-3</v>
      </c>
      <c r="P1855" s="19">
        <f>'EPA Data'!H1856/SUM('EPA Data'!H:H)</f>
        <v>3.5845284889383247E-3</v>
      </c>
      <c r="Q1855" s="19">
        <f>'EPA Data'!I1856/SUM('EPA Data'!I:I)</f>
        <v>4.5794038715318954E-3</v>
      </c>
      <c r="R1855" s="19">
        <f>'EPA Data'!J1856/SUM('EPA Data'!J:J)</f>
        <v>3.9654397634567096E-3</v>
      </c>
      <c r="S1855" s="19">
        <f>'EPA Data'!K1856/SUM('EPA Data'!K:K)</f>
        <v>2.452012009661659E-3</v>
      </c>
      <c r="T1855" s="19">
        <f>'EPA Data'!L1856/SUM('EPA Data'!L:L)</f>
        <v>1.4849999718805893E-3</v>
      </c>
      <c r="U1855" s="19">
        <f>'EPA Data'!M1856/SUM('EPA Data'!M:M)</f>
        <v>6.3763437438425011E-3</v>
      </c>
      <c r="V1855" s="19">
        <f>'EPA Data'!N1856/SUM('EPA Data'!N:N)</f>
        <v>6.6347772635992003E-3</v>
      </c>
      <c r="W1855" s="19">
        <f>'EPA Data'!O1856/SUM('EPA Data'!O:O)</f>
        <v>4.743392883925405E-3</v>
      </c>
      <c r="X1855" s="19">
        <f>'EPA Data'!P1856/SUM('EPA Data'!P:P)</f>
        <v>1.1674351786723066E-3</v>
      </c>
    </row>
    <row r="1856" spans="1:24" x14ac:dyDescent="0.35">
      <c r="A1856" s="13" t="s">
        <v>3049</v>
      </c>
      <c r="B1856" s="13" t="s">
        <v>2962</v>
      </c>
      <c r="C1856" s="18" t="s">
        <v>3050</v>
      </c>
      <c r="D1856" s="14">
        <f>SUMIFS('Census Data'!G:G,'Census Data'!$A:$A,$A1856)/SUMIFS('Census Data'!$F:$F,'Census Data'!$A:$A,$A1856)</f>
        <v>0.54151045777426998</v>
      </c>
      <c r="E1856" s="16">
        <f>SUMIFS('Census Data'!H:H,'Census Data'!$A:$A,$A1856)/SUMIFS('Census Data'!$F:$F,'Census Data'!$A:$A,$A1856)</f>
        <v>0.45848954222573007</v>
      </c>
      <c r="F1856" s="14">
        <f>SUM(SUMIFS('Census Data'!I:I,'Census Data'!$A:$A,$A1856),SUMIFS('Census Data'!J:J,'Census Data'!$A:$A,$A1856))/SUMIFS('Census Data'!$F:$F,'Census Data'!$A:$A,$A1856)</f>
        <v>0.92534037095501187</v>
      </c>
      <c r="G1856" s="14">
        <f>SUM(SUMIFS('Census Data'!K:K,'Census Data'!$A:$A,$A1856),SUMIFS('Census Data'!L:L,'Census Data'!$A:$A,$A1856))/SUMIFS('Census Data'!$F:$F,'Census Data'!$A:$A,$A1856)</f>
        <v>5.2856156274664563E-2</v>
      </c>
      <c r="H1856" s="14">
        <f>SUM(SUMIFS('Census Data'!O:O,'Census Data'!$A:$A,$A1856),SUMIFS('Census Data'!P:P,'Census Data'!$A:$A,$A1856))/SUMIFS('Census Data'!$F:$F,'Census Data'!$A:$A,$A1856)</f>
        <v>5.0315706393054462E-3</v>
      </c>
      <c r="I1856" s="16">
        <f t="shared" si="56"/>
        <v>1.677190213101809E-2</v>
      </c>
      <c r="J1856" s="14">
        <f>SUM(SUMIFS('Census Data'!W:W,'Census Data'!$A:$A,$A1856),SUMIFS('Census Data'!X:X,'Census Data'!$A:$A,$A1856))/SUMIFS('Census Data'!$F:$F,'Census Data'!$A:$A,$A1856)</f>
        <v>3.608425414364641E-2</v>
      </c>
      <c r="K1856" s="16">
        <f t="shared" si="57"/>
        <v>0.96391574585635365</v>
      </c>
      <c r="L1856" s="19">
        <f>'EPA Data'!D1857/SUM('EPA Data'!D:D)</f>
        <v>6.2455912112095716E-5</v>
      </c>
      <c r="M1856" s="19">
        <f>'EPA Data'!E1857/SUM('EPA Data'!E:E)</f>
        <v>9.7526202229461856E-5</v>
      </c>
      <c r="N1856" s="19">
        <f>'EPA Data'!F1857/SUM('EPA Data'!F:F)</f>
        <v>7.7834169674493653E-5</v>
      </c>
      <c r="O1856" s="19">
        <f>'EPA Data'!G1857/SUM('EPA Data'!G:G)</f>
        <v>4.4039959021133302E-5</v>
      </c>
      <c r="P1856" s="19">
        <f>'EPA Data'!H1857/SUM('EPA Data'!H:H)</f>
        <v>7.1435417392530474E-5</v>
      </c>
      <c r="Q1856" s="19">
        <f>'EPA Data'!I1857/SUM('EPA Data'!I:I)</f>
        <v>5.4410363418303578E-5</v>
      </c>
      <c r="R1856" s="19">
        <f>'EPA Data'!J1857/SUM('EPA Data'!J:J)</f>
        <v>4.9550865098674762E-5</v>
      </c>
      <c r="S1856" s="19">
        <f>'EPA Data'!K1857/SUM('EPA Data'!K:K)</f>
        <v>1.0118505181580439E-4</v>
      </c>
      <c r="T1856" s="19">
        <f>'EPA Data'!L1857/SUM('EPA Data'!L:L)</f>
        <v>7.6699853352725863E-5</v>
      </c>
      <c r="U1856" s="19">
        <f>'EPA Data'!M1857/SUM('EPA Data'!M:M)</f>
        <v>1.0298701713844593E-4</v>
      </c>
      <c r="V1856" s="19">
        <f>'EPA Data'!N1857/SUM('EPA Data'!N:N)</f>
        <v>1.0218114384354984E-4</v>
      </c>
      <c r="W1856" s="19">
        <f>'EPA Data'!O1857/SUM('EPA Data'!O:O)</f>
        <v>1.0000287639763022E-4</v>
      </c>
      <c r="X1856" s="19">
        <f>'EPA Data'!P1857/SUM('EPA Data'!P:P)</f>
        <v>6.4178992207427975E-5</v>
      </c>
    </row>
    <row r="1857" spans="1:24" x14ac:dyDescent="0.35">
      <c r="A1857" s="13" t="s">
        <v>3051</v>
      </c>
      <c r="B1857" s="13" t="s">
        <v>2962</v>
      </c>
      <c r="C1857" s="18" t="s">
        <v>3052</v>
      </c>
      <c r="D1857" s="14">
        <f>SUMIFS('Census Data'!G:G,'Census Data'!$A:$A,$A1857)/SUMIFS('Census Data'!$F:$F,'Census Data'!$A:$A,$A1857)</f>
        <v>0.4905728935362752</v>
      </c>
      <c r="E1857" s="16">
        <f>SUMIFS('Census Data'!H:H,'Census Data'!$A:$A,$A1857)/SUMIFS('Census Data'!$F:$F,'Census Data'!$A:$A,$A1857)</f>
        <v>0.5094271064637248</v>
      </c>
      <c r="F1857" s="14">
        <f>SUM(SUMIFS('Census Data'!I:I,'Census Data'!$A:$A,$A1857),SUMIFS('Census Data'!J:J,'Census Data'!$A:$A,$A1857))/SUMIFS('Census Data'!$F:$F,'Census Data'!$A:$A,$A1857)</f>
        <v>0.96697484759174779</v>
      </c>
      <c r="G1857" s="14">
        <f>SUM(SUMIFS('Census Data'!K:K,'Census Data'!$A:$A,$A1857),SUMIFS('Census Data'!L:L,'Census Data'!$A:$A,$A1857))/SUMIFS('Census Data'!$F:$F,'Census Data'!$A:$A,$A1857)</f>
        <v>1.0779603536678914E-2</v>
      </c>
      <c r="H1857" s="14">
        <f>SUM(SUMIFS('Census Data'!O:O,'Census Data'!$A:$A,$A1857),SUMIFS('Census Data'!P:P,'Census Data'!$A:$A,$A1857))/SUMIFS('Census Data'!$F:$F,'Census Data'!$A:$A,$A1857)</f>
        <v>7.6708789212321851E-3</v>
      </c>
      <c r="I1857" s="16">
        <f t="shared" si="56"/>
        <v>1.4574669950341068E-2</v>
      </c>
      <c r="J1857" s="14">
        <f>SUM(SUMIFS('Census Data'!W:W,'Census Data'!$A:$A,$A1857),SUMIFS('Census Data'!X:X,'Census Data'!$A:$A,$A1857))/SUMIFS('Census Data'!$F:$F,'Census Data'!$A:$A,$A1857)</f>
        <v>2.6000242238281724E-2</v>
      </c>
      <c r="K1857" s="16">
        <f t="shared" si="57"/>
        <v>0.97399975776171832</v>
      </c>
      <c r="L1857" s="19">
        <f>'EPA Data'!D1858/SUM('EPA Data'!D:D)</f>
        <v>4.669848846236211E-5</v>
      </c>
      <c r="M1857" s="19">
        <f>'EPA Data'!E1858/SUM('EPA Data'!E:E)</f>
        <v>6.7227888129055689E-5</v>
      </c>
      <c r="N1857" s="19">
        <f>'EPA Data'!F1858/SUM('EPA Data'!F:F)</f>
        <v>5.1990305279376243E-5</v>
      </c>
      <c r="O1857" s="19">
        <f>'EPA Data'!G1858/SUM('EPA Data'!G:G)</f>
        <v>2.6291681354123749E-5</v>
      </c>
      <c r="P1857" s="19">
        <f>'EPA Data'!H1858/SUM('EPA Data'!H:H)</f>
        <v>5.2995309390375241E-5</v>
      </c>
      <c r="Q1857" s="19">
        <f>'EPA Data'!I1858/SUM('EPA Data'!I:I)</f>
        <v>4.304059603486897E-5</v>
      </c>
      <c r="R1857" s="19">
        <f>'EPA Data'!J1858/SUM('EPA Data'!J:J)</f>
        <v>2.9440813882232038E-5</v>
      </c>
      <c r="S1857" s="19">
        <f>'EPA Data'!K1858/SUM('EPA Data'!K:K)</f>
        <v>7.1703261182213404E-5</v>
      </c>
      <c r="T1857" s="19">
        <f>'EPA Data'!L1858/SUM('EPA Data'!L:L)</f>
        <v>5.3528238523186553E-5</v>
      </c>
      <c r="U1857" s="19">
        <f>'EPA Data'!M1858/SUM('EPA Data'!M:M)</f>
        <v>7.0180147004731707E-5</v>
      </c>
      <c r="V1857" s="19">
        <f>'EPA Data'!N1858/SUM('EPA Data'!N:N)</f>
        <v>7.3814008161818574E-5</v>
      </c>
      <c r="W1857" s="19">
        <f>'EPA Data'!O1858/SUM('EPA Data'!O:O)</f>
        <v>8.2002242711688453E-5</v>
      </c>
      <c r="X1857" s="19">
        <f>'EPA Data'!P1858/SUM('EPA Data'!P:P)</f>
        <v>4.6642584412714766E-5</v>
      </c>
    </row>
    <row r="1858" spans="1:24" x14ac:dyDescent="0.35">
      <c r="A1858" s="13" t="s">
        <v>3053</v>
      </c>
      <c r="B1858" s="13" t="s">
        <v>3054</v>
      </c>
      <c r="C1858" s="18" t="s">
        <v>3055</v>
      </c>
      <c r="D1858" s="14">
        <f>SUMIFS('Census Data'!G:G,'Census Data'!$A:$A,$A1858)/SUMIFS('Census Data'!$F:$F,'Census Data'!$A:$A,$A1858)</f>
        <v>0.4795013591870545</v>
      </c>
      <c r="E1858" s="16">
        <f>SUMIFS('Census Data'!H:H,'Census Data'!$A:$A,$A1858)/SUMIFS('Census Data'!$F:$F,'Census Data'!$A:$A,$A1858)</f>
        <v>0.5204986408129455</v>
      </c>
      <c r="F1858" s="14">
        <f>SUM(SUMIFS('Census Data'!I:I,'Census Data'!$A:$A,$A1858),SUMIFS('Census Data'!J:J,'Census Data'!$A:$A,$A1858))/SUMIFS('Census Data'!$F:$F,'Census Data'!$A:$A,$A1858)</f>
        <v>0.72854759488058984</v>
      </c>
      <c r="G1858" s="14">
        <f>SUM(SUMIFS('Census Data'!K:K,'Census Data'!$A:$A,$A1858),SUMIFS('Census Data'!L:L,'Census Data'!$A:$A,$A1858))/SUMIFS('Census Data'!$F:$F,'Census Data'!$A:$A,$A1858)</f>
        <v>0.21307152940627444</v>
      </c>
      <c r="H1858" s="14">
        <f>SUM(SUMIFS('Census Data'!O:O,'Census Data'!$A:$A,$A1858),SUMIFS('Census Data'!P:P,'Census Data'!$A:$A,$A1858))/SUMIFS('Census Data'!$F:$F,'Census Data'!$A:$A,$A1858)</f>
        <v>1.8684446933370666E-2</v>
      </c>
      <c r="I1858" s="16">
        <f t="shared" si="56"/>
        <v>3.9696428779764981E-2</v>
      </c>
      <c r="J1858" s="14">
        <f>SUM(SUMIFS('Census Data'!W:W,'Census Data'!$A:$A,$A1858),SUMIFS('Census Data'!X:X,'Census Data'!$A:$A,$A1858))/SUMIFS('Census Data'!$F:$F,'Census Data'!$A:$A,$A1858)</f>
        <v>0.14368882199899666</v>
      </c>
      <c r="K1858" s="16">
        <f t="shared" si="57"/>
        <v>0.85631117800100331</v>
      </c>
      <c r="L1858" s="19">
        <f>'EPA Data'!D1859/SUM('EPA Data'!D:D)</f>
        <v>1.0152521965463858E-3</v>
      </c>
      <c r="M1858" s="19">
        <f>'EPA Data'!E1859/SUM('EPA Data'!E:E)</f>
        <v>1.0753709023162787E-3</v>
      </c>
      <c r="N1858" s="19">
        <f>'EPA Data'!F1859/SUM('EPA Data'!F:F)</f>
        <v>1.156727239557906E-3</v>
      </c>
      <c r="O1858" s="19">
        <f>'EPA Data'!G1859/SUM('EPA Data'!G:G)</f>
        <v>7.7536716838704867E-4</v>
      </c>
      <c r="P1858" s="19">
        <f>'EPA Data'!H1859/SUM('EPA Data'!H:H)</f>
        <v>9.0168783838309274E-4</v>
      </c>
      <c r="Q1858" s="19">
        <f>'EPA Data'!I1859/SUM('EPA Data'!I:I)</f>
        <v>1.0268094062637471E-3</v>
      </c>
      <c r="R1858" s="19">
        <f>'EPA Data'!J1859/SUM('EPA Data'!J:J)</f>
        <v>1.4104513472068167E-3</v>
      </c>
      <c r="S1858" s="19">
        <f>'EPA Data'!K1859/SUM('EPA Data'!K:K)</f>
        <v>8.8496986539417363E-4</v>
      </c>
      <c r="T1858" s="19">
        <f>'EPA Data'!L1859/SUM('EPA Data'!L:L)</f>
        <v>1.1367746435177104E-3</v>
      </c>
      <c r="U1858" s="19">
        <f>'EPA Data'!M1859/SUM('EPA Data'!M:M)</f>
        <v>6.9748082574814607E-4</v>
      </c>
      <c r="V1858" s="19">
        <f>'EPA Data'!N1859/SUM('EPA Data'!N:N)</f>
        <v>6.6200389988308969E-4</v>
      </c>
      <c r="W1858" s="19">
        <f>'EPA Data'!O1859/SUM('EPA Data'!O:O)</f>
        <v>1.3356030769620443E-3</v>
      </c>
      <c r="X1858" s="19">
        <f>'EPA Data'!P1859/SUM('EPA Data'!P:P)</f>
        <v>6.8982960387861225E-4</v>
      </c>
    </row>
    <row r="1859" spans="1:24" x14ac:dyDescent="0.35">
      <c r="A1859" s="13" t="s">
        <v>3056</v>
      </c>
      <c r="B1859" s="13" t="s">
        <v>3054</v>
      </c>
      <c r="C1859" s="18" t="s">
        <v>1044</v>
      </c>
      <c r="D1859" s="14">
        <f>SUMIFS('Census Data'!G:G,'Census Data'!$A:$A,$A1859)/SUMIFS('Census Data'!$F:$F,'Census Data'!$A:$A,$A1859)</f>
        <v>0.51446054220173421</v>
      </c>
      <c r="E1859" s="16">
        <f>SUMIFS('Census Data'!H:H,'Census Data'!$A:$A,$A1859)/SUMIFS('Census Data'!$F:$F,'Census Data'!$A:$A,$A1859)</f>
        <v>0.48553945779826585</v>
      </c>
      <c r="F1859" s="14">
        <f>SUM(SUMIFS('Census Data'!I:I,'Census Data'!$A:$A,$A1859),SUMIFS('Census Data'!J:J,'Census Data'!$A:$A,$A1859))/SUMIFS('Census Data'!$F:$F,'Census Data'!$A:$A,$A1859)</f>
        <v>0.90379760728789371</v>
      </c>
      <c r="G1859" s="14">
        <f>SUM(SUMIFS('Census Data'!K:K,'Census Data'!$A:$A,$A1859),SUMIFS('Census Data'!L:L,'Census Data'!$A:$A,$A1859))/SUMIFS('Census Data'!$F:$F,'Census Data'!$A:$A,$A1859)</f>
        <v>6.1656239710240368E-2</v>
      </c>
      <c r="H1859" s="14">
        <f>SUM(SUMIFS('Census Data'!O:O,'Census Data'!$A:$A,$A1859),SUMIFS('Census Data'!P:P,'Census Data'!$A:$A,$A1859))/SUMIFS('Census Data'!$F:$F,'Census Data'!$A:$A,$A1859)</f>
        <v>1.1167819119745362E-2</v>
      </c>
      <c r="I1859" s="16">
        <f t="shared" ref="I1859:I1922" si="58">100%-SUM(F1859:H1859)</f>
        <v>2.3378333882120517E-2</v>
      </c>
      <c r="J1859" s="14">
        <f>SUM(SUMIFS('Census Data'!W:W,'Census Data'!$A:$A,$A1859),SUMIFS('Census Data'!X:X,'Census Data'!$A:$A,$A1859))/SUMIFS('Census Data'!$F:$F,'Census Data'!$A:$A,$A1859)</f>
        <v>5.0351223795412139E-2</v>
      </c>
      <c r="K1859" s="16">
        <f t="shared" ref="K1859:K1922" si="59">100%-J1859</f>
        <v>0.94964877620458787</v>
      </c>
      <c r="L1859" s="19">
        <f>'EPA Data'!D1860/SUM('EPA Data'!D:D)</f>
        <v>1.1174445015873634E-4</v>
      </c>
      <c r="M1859" s="19">
        <f>'EPA Data'!E1860/SUM('EPA Data'!E:E)</f>
        <v>1.2630286566066556E-4</v>
      </c>
      <c r="N1859" s="19">
        <f>'EPA Data'!F1860/SUM('EPA Data'!F:F)</f>
        <v>1.525781048020102E-4</v>
      </c>
      <c r="O1859" s="19">
        <f>'EPA Data'!G1860/SUM('EPA Data'!G:G)</f>
        <v>6.7447375648078744E-5</v>
      </c>
      <c r="P1859" s="19">
        <f>'EPA Data'!H1860/SUM('EPA Data'!H:H)</f>
        <v>9.9099746635228979E-5</v>
      </c>
      <c r="Q1859" s="19">
        <f>'EPA Data'!I1860/SUM('EPA Data'!I:I)</f>
        <v>1.2243283332765637E-4</v>
      </c>
      <c r="R1859" s="19">
        <f>'EPA Data'!J1860/SUM('EPA Data'!J:J)</f>
        <v>1.4626708415916353E-4</v>
      </c>
      <c r="S1859" s="19">
        <f>'EPA Data'!K1860/SUM('EPA Data'!K:K)</f>
        <v>1.0964716047660743E-4</v>
      </c>
      <c r="T1859" s="19">
        <f>'EPA Data'!L1860/SUM('EPA Data'!L:L)</f>
        <v>1.5484605948531304E-4</v>
      </c>
      <c r="U1859" s="19">
        <f>'EPA Data'!M1860/SUM('EPA Data'!M:M)</f>
        <v>8.4919591348439933E-5</v>
      </c>
      <c r="V1859" s="19">
        <f>'EPA Data'!N1860/SUM('EPA Data'!N:N)</f>
        <v>6.5982672991876467E-5</v>
      </c>
      <c r="W1859" s="19">
        <f>'EPA Data'!O1860/SUM('EPA Data'!O:O)</f>
        <v>1.5745472573792797E-4</v>
      </c>
      <c r="X1859" s="19">
        <f>'EPA Data'!P1860/SUM('EPA Data'!P:P)</f>
        <v>8.2144620239751884E-5</v>
      </c>
    </row>
    <row r="1860" spans="1:24" x14ac:dyDescent="0.35">
      <c r="A1860" s="13" t="s">
        <v>3057</v>
      </c>
      <c r="B1860" s="13" t="s">
        <v>3054</v>
      </c>
      <c r="C1860" s="18" t="s">
        <v>3058</v>
      </c>
      <c r="D1860" s="14">
        <f>SUMIFS('Census Data'!G:G,'Census Data'!$A:$A,$A1860)/SUMIFS('Census Data'!$F:$F,'Census Data'!$A:$A,$A1860)</f>
        <v>0.50234310392355053</v>
      </c>
      <c r="E1860" s="16">
        <f>SUMIFS('Census Data'!H:H,'Census Data'!$A:$A,$A1860)/SUMIFS('Census Data'!$F:$F,'Census Data'!$A:$A,$A1860)</f>
        <v>0.49765689607644953</v>
      </c>
      <c r="F1860" s="14">
        <f>SUM(SUMIFS('Census Data'!I:I,'Census Data'!$A:$A,$A1860),SUMIFS('Census Data'!J:J,'Census Data'!$A:$A,$A1860))/SUMIFS('Census Data'!$F:$F,'Census Data'!$A:$A,$A1860)</f>
        <v>0.94201966369567214</v>
      </c>
      <c r="G1860" s="14">
        <f>SUM(SUMIFS('Census Data'!K:K,'Census Data'!$A:$A,$A1860),SUMIFS('Census Data'!L:L,'Census Data'!$A:$A,$A1860))/SUMIFS('Census Data'!$F:$F,'Census Data'!$A:$A,$A1860)</f>
        <v>2.701460994211155E-2</v>
      </c>
      <c r="H1860" s="14">
        <f>SUM(SUMIFS('Census Data'!O:O,'Census Data'!$A:$A,$A1860),SUMIFS('Census Data'!P:P,'Census Data'!$A:$A,$A1860))/SUMIFS('Census Data'!$F:$F,'Census Data'!$A:$A,$A1860)</f>
        <v>8.5454378388312054E-3</v>
      </c>
      <c r="I1860" s="16">
        <f t="shared" si="58"/>
        <v>2.2420288523385068E-2</v>
      </c>
      <c r="J1860" s="14">
        <f>SUM(SUMIFS('Census Data'!W:W,'Census Data'!$A:$A,$A1860),SUMIFS('Census Data'!X:X,'Census Data'!$A:$A,$A1860))/SUMIFS('Census Data'!$F:$F,'Census Data'!$A:$A,$A1860)</f>
        <v>0.11513369475328494</v>
      </c>
      <c r="K1860" s="16">
        <f t="shared" si="59"/>
        <v>0.88486630524671506</v>
      </c>
      <c r="L1860" s="19">
        <f>'EPA Data'!D1861/SUM('EPA Data'!D:D)</f>
        <v>2.1210656733547225E-5</v>
      </c>
      <c r="M1860" s="19">
        <f>'EPA Data'!E1861/SUM('EPA Data'!E:E)</f>
        <v>2.7271883788468052E-5</v>
      </c>
      <c r="N1860" s="19">
        <f>'EPA Data'!F1861/SUM('EPA Data'!F:F)</f>
        <v>3.5056888995431094E-5</v>
      </c>
      <c r="O1860" s="19">
        <f>'EPA Data'!G1861/SUM('EPA Data'!G:G)</f>
        <v>1.0500454894631216E-5</v>
      </c>
      <c r="P1860" s="19">
        <f>'EPA Data'!H1861/SUM('EPA Data'!H:H)</f>
        <v>2.0130634904473199E-5</v>
      </c>
      <c r="Q1860" s="19">
        <f>'EPA Data'!I1861/SUM('EPA Data'!I:I)</f>
        <v>2.4545819651298402E-5</v>
      </c>
      <c r="R1860" s="19">
        <f>'EPA Data'!J1861/SUM('EPA Data'!J:J)</f>
        <v>2.0209196882731546E-5</v>
      </c>
      <c r="S1860" s="19">
        <f>'EPA Data'!K1861/SUM('EPA Data'!K:K)</f>
        <v>2.6036029816518611E-5</v>
      </c>
      <c r="T1860" s="19">
        <f>'EPA Data'!L1861/SUM('EPA Data'!L:L)</f>
        <v>3.4173195316612045E-5</v>
      </c>
      <c r="U1860" s="19">
        <f>'EPA Data'!M1861/SUM('EPA Data'!M:M)</f>
        <v>1.7383152863708931E-5</v>
      </c>
      <c r="V1860" s="19">
        <f>'EPA Data'!N1861/SUM('EPA Data'!N:N)</f>
        <v>1.4393907489616847E-5</v>
      </c>
      <c r="W1860" s="19">
        <f>'EPA Data'!O1861/SUM('EPA Data'!O:O)</f>
        <v>3.634574836229066E-5</v>
      </c>
      <c r="X1860" s="19">
        <f>'EPA Data'!P1861/SUM('EPA Data'!P:P)</f>
        <v>1.8366004957267144E-5</v>
      </c>
    </row>
    <row r="1861" spans="1:24" x14ac:dyDescent="0.35">
      <c r="A1861" s="13" t="s">
        <v>3059</v>
      </c>
      <c r="B1861" s="13" t="s">
        <v>3054</v>
      </c>
      <c r="C1861" s="18" t="s">
        <v>3060</v>
      </c>
      <c r="D1861" s="14">
        <f>SUMIFS('Census Data'!G:G,'Census Data'!$A:$A,$A1861)/SUMIFS('Census Data'!$F:$F,'Census Data'!$A:$A,$A1861)</f>
        <v>0.51256007980411722</v>
      </c>
      <c r="E1861" s="16">
        <f>SUMIFS('Census Data'!H:H,'Census Data'!$A:$A,$A1861)/SUMIFS('Census Data'!$F:$F,'Census Data'!$A:$A,$A1861)</f>
        <v>0.48743992019588284</v>
      </c>
      <c r="F1861" s="14">
        <f>SUM(SUMIFS('Census Data'!I:I,'Census Data'!$A:$A,$A1861),SUMIFS('Census Data'!J:J,'Census Data'!$A:$A,$A1861))/SUMIFS('Census Data'!$F:$F,'Census Data'!$A:$A,$A1861)</f>
        <v>0.4703001723043439</v>
      </c>
      <c r="G1861" s="14">
        <f>SUM(SUMIFS('Census Data'!K:K,'Census Data'!$A:$A,$A1861),SUMIFS('Census Data'!L:L,'Census Data'!$A:$A,$A1861))/SUMIFS('Census Data'!$F:$F,'Census Data'!$A:$A,$A1861)</f>
        <v>0.48598893624739276</v>
      </c>
      <c r="H1861" s="14">
        <f>SUM(SUMIFS('Census Data'!O:O,'Census Data'!$A:$A,$A1861),SUMIFS('Census Data'!P:P,'Census Data'!$A:$A,$A1861))/SUMIFS('Census Data'!$F:$F,'Census Data'!$A:$A,$A1861)</f>
        <v>1.6187539675342342E-2</v>
      </c>
      <c r="I1861" s="16">
        <f t="shared" si="58"/>
        <v>2.7523351772920979E-2</v>
      </c>
      <c r="J1861" s="14">
        <f>SUM(SUMIFS('Census Data'!W:W,'Census Data'!$A:$A,$A1861),SUMIFS('Census Data'!X:X,'Census Data'!$A:$A,$A1861))/SUMIFS('Census Data'!$F:$F,'Census Data'!$A:$A,$A1861)</f>
        <v>3.0516006166681781E-2</v>
      </c>
      <c r="K1861" s="16">
        <f t="shared" si="59"/>
        <v>0.96948399383331818</v>
      </c>
      <c r="L1861" s="19">
        <f>'EPA Data'!D1862/SUM('EPA Data'!D:D)</f>
        <v>7.5212601316395424E-5</v>
      </c>
      <c r="M1861" s="19">
        <f>'EPA Data'!E1862/SUM('EPA Data'!E:E)</f>
        <v>7.9960041170150175E-5</v>
      </c>
      <c r="N1861" s="19">
        <f>'EPA Data'!F1862/SUM('EPA Data'!F:F)</f>
        <v>9.7277247638665688E-5</v>
      </c>
      <c r="O1861" s="19">
        <f>'EPA Data'!G1862/SUM('EPA Data'!G:G)</f>
        <v>5.4479052584714731E-5</v>
      </c>
      <c r="P1861" s="19">
        <f>'EPA Data'!H1862/SUM('EPA Data'!H:H)</f>
        <v>7.7993152857562298E-5</v>
      </c>
      <c r="Q1861" s="19">
        <f>'EPA Data'!I1862/SUM('EPA Data'!I:I)</f>
        <v>9.7621459241356687E-5</v>
      </c>
      <c r="R1861" s="19">
        <f>'EPA Data'!J1862/SUM('EPA Data'!J:J)</f>
        <v>9.242694767955004E-5</v>
      </c>
      <c r="S1861" s="19">
        <f>'EPA Data'!K1862/SUM('EPA Data'!K:K)</f>
        <v>7.8023094619160714E-5</v>
      </c>
      <c r="T1861" s="19">
        <f>'EPA Data'!L1862/SUM('EPA Data'!L:L)</f>
        <v>1.1244199440142705E-4</v>
      </c>
      <c r="U1861" s="19">
        <f>'EPA Data'!M1862/SUM('EPA Data'!M:M)</f>
        <v>4.7164158032373853E-5</v>
      </c>
      <c r="V1861" s="19">
        <f>'EPA Data'!N1862/SUM('EPA Data'!N:N)</f>
        <v>4.9526853692700325E-5</v>
      </c>
      <c r="W1861" s="19">
        <f>'EPA Data'!O1862/SUM('EPA Data'!O:O)</f>
        <v>9.9712229384480482E-5</v>
      </c>
      <c r="X1861" s="19">
        <f>'EPA Data'!P1862/SUM('EPA Data'!P:P)</f>
        <v>6.2701057615251906E-5</v>
      </c>
    </row>
    <row r="1862" spans="1:24" x14ac:dyDescent="0.35">
      <c r="A1862" s="13" t="s">
        <v>3061</v>
      </c>
      <c r="B1862" s="13" t="s">
        <v>3054</v>
      </c>
      <c r="C1862" s="18" t="s">
        <v>3062</v>
      </c>
      <c r="D1862" s="14">
        <f>SUMIFS('Census Data'!G:G,'Census Data'!$A:$A,$A1862)/SUMIFS('Census Data'!$F:$F,'Census Data'!$A:$A,$A1862)</f>
        <v>0.49612519750206907</v>
      </c>
      <c r="E1862" s="16">
        <f>SUMIFS('Census Data'!H:H,'Census Data'!$A:$A,$A1862)/SUMIFS('Census Data'!$F:$F,'Census Data'!$A:$A,$A1862)</f>
        <v>0.50387480249793093</v>
      </c>
      <c r="F1862" s="14">
        <f>SUM(SUMIFS('Census Data'!I:I,'Census Data'!$A:$A,$A1862),SUMIFS('Census Data'!J:J,'Census Data'!$A:$A,$A1862))/SUMIFS('Census Data'!$F:$F,'Census Data'!$A:$A,$A1862)</f>
        <v>0.96712060793017829</v>
      </c>
      <c r="G1862" s="14">
        <f>SUM(SUMIFS('Census Data'!K:K,'Census Data'!$A:$A,$A1862),SUMIFS('Census Data'!L:L,'Census Data'!$A:$A,$A1862))/SUMIFS('Census Data'!$F:$F,'Census Data'!$A:$A,$A1862)</f>
        <v>1.0571063125423219E-2</v>
      </c>
      <c r="H1862" s="14">
        <f>SUM(SUMIFS('Census Data'!O:O,'Census Data'!$A:$A,$A1862),SUMIFS('Census Data'!P:P,'Census Data'!$A:$A,$A1862))/SUMIFS('Census Data'!$F:$F,'Census Data'!$A:$A,$A1862)</f>
        <v>5.0410051914829583E-3</v>
      </c>
      <c r="I1862" s="16">
        <f t="shared" si="58"/>
        <v>1.7267323752915509E-2</v>
      </c>
      <c r="J1862" s="14">
        <f>SUM(SUMIFS('Census Data'!W:W,'Census Data'!$A:$A,$A1862),SUMIFS('Census Data'!X:X,'Census Data'!$A:$A,$A1862))/SUMIFS('Census Data'!$F:$F,'Census Data'!$A:$A,$A1862)</f>
        <v>5.6165826499134749E-2</v>
      </c>
      <c r="K1862" s="16">
        <f t="shared" si="59"/>
        <v>0.94383417350086529</v>
      </c>
      <c r="L1862" s="19">
        <f>'EPA Data'!D1863/SUM('EPA Data'!D:D)</f>
        <v>5.7636758783547254E-5</v>
      </c>
      <c r="M1862" s="19">
        <f>'EPA Data'!E1863/SUM('EPA Data'!E:E)</f>
        <v>7.0627829725376147E-5</v>
      </c>
      <c r="N1862" s="19">
        <f>'EPA Data'!F1863/SUM('EPA Data'!F:F)</f>
        <v>9.8601253956254124E-5</v>
      </c>
      <c r="O1862" s="19">
        <f>'EPA Data'!G1863/SUM('EPA Data'!G:G)</f>
        <v>3.1141770046216833E-5</v>
      </c>
      <c r="P1862" s="19">
        <f>'EPA Data'!H1863/SUM('EPA Data'!H:H)</f>
        <v>5.5577661745108221E-5</v>
      </c>
      <c r="Q1862" s="19">
        <f>'EPA Data'!I1863/SUM('EPA Data'!I:I)</f>
        <v>6.7591631776741406E-5</v>
      </c>
      <c r="R1862" s="19">
        <f>'EPA Data'!J1863/SUM('EPA Data'!J:J)</f>
        <v>6.0629899868339313E-5</v>
      </c>
      <c r="S1862" s="19">
        <f>'EPA Data'!K1863/SUM('EPA Data'!K:K)</f>
        <v>7.4514340632128785E-5</v>
      </c>
      <c r="T1862" s="19">
        <f>'EPA Data'!L1863/SUM('EPA Data'!L:L)</f>
        <v>9.7057804057671643E-5</v>
      </c>
      <c r="U1862" s="19">
        <f>'EPA Data'!M1863/SUM('EPA Data'!M:M)</f>
        <v>4.9668049767476916E-5</v>
      </c>
      <c r="V1862" s="19">
        <f>'EPA Data'!N1863/SUM('EPA Data'!N:N)</f>
        <v>3.9064956248599494E-5</v>
      </c>
      <c r="W1862" s="19">
        <f>'EPA Data'!O1863/SUM('EPA Data'!O:O)</f>
        <v>9.9797818884623962E-5</v>
      </c>
      <c r="X1862" s="19">
        <f>'EPA Data'!P1863/SUM('EPA Data'!P:P)</f>
        <v>5.1318669203126072E-5</v>
      </c>
    </row>
    <row r="1863" spans="1:24" x14ac:dyDescent="0.35">
      <c r="A1863" s="13" t="s">
        <v>3063</v>
      </c>
      <c r="B1863" s="13" t="s">
        <v>3054</v>
      </c>
      <c r="C1863" s="18" t="s">
        <v>3064</v>
      </c>
      <c r="D1863" s="14">
        <f>SUMIFS('Census Data'!G:G,'Census Data'!$A:$A,$A1863)/SUMIFS('Census Data'!$F:$F,'Census Data'!$A:$A,$A1863)</f>
        <v>0.54834362717574392</v>
      </c>
      <c r="E1863" s="16">
        <f>SUMIFS('Census Data'!H:H,'Census Data'!$A:$A,$A1863)/SUMIFS('Census Data'!$F:$F,'Census Data'!$A:$A,$A1863)</f>
        <v>0.45165637282425602</v>
      </c>
      <c r="F1863" s="14">
        <f>SUM(SUMIFS('Census Data'!I:I,'Census Data'!$A:$A,$A1863),SUMIFS('Census Data'!J:J,'Census Data'!$A:$A,$A1863))/SUMIFS('Census Data'!$F:$F,'Census Data'!$A:$A,$A1863)</f>
        <v>0.92689500280741155</v>
      </c>
      <c r="G1863" s="14">
        <f>SUM(SUMIFS('Census Data'!K:K,'Census Data'!$A:$A,$A1863),SUMIFS('Census Data'!L:L,'Census Data'!$A:$A,$A1863))/SUMIFS('Census Data'!$F:$F,'Census Data'!$A:$A,$A1863)</f>
        <v>4.8062886019090402E-2</v>
      </c>
      <c r="H1863" s="14">
        <f>SUM(SUMIFS('Census Data'!O:O,'Census Data'!$A:$A,$A1863),SUMIFS('Census Data'!P:P,'Census Data'!$A:$A,$A1863))/SUMIFS('Census Data'!$F:$F,'Census Data'!$A:$A,$A1863)</f>
        <v>6.6254912970241438E-3</v>
      </c>
      <c r="I1863" s="16">
        <f t="shared" si="58"/>
        <v>1.8416619876473916E-2</v>
      </c>
      <c r="J1863" s="14">
        <f>SUM(SUMIFS('Census Data'!W:W,'Census Data'!$A:$A,$A1863),SUMIFS('Census Data'!X:X,'Census Data'!$A:$A,$A1863))/SUMIFS('Census Data'!$F:$F,'Census Data'!$A:$A,$A1863)</f>
        <v>5.463222908478383E-2</v>
      </c>
      <c r="K1863" s="16">
        <f t="shared" si="59"/>
        <v>0.94536777091521618</v>
      </c>
      <c r="L1863" s="19">
        <f>'EPA Data'!D1864/SUM('EPA Data'!D:D)</f>
        <v>3.0530026798537077E-5</v>
      </c>
      <c r="M1863" s="19">
        <f>'EPA Data'!E1864/SUM('EPA Data'!E:E)</f>
        <v>3.4332361967495056E-5</v>
      </c>
      <c r="N1863" s="19">
        <f>'EPA Data'!F1864/SUM('EPA Data'!F:F)</f>
        <v>5.1015468469604037E-5</v>
      </c>
      <c r="O1863" s="19">
        <f>'EPA Data'!G1864/SUM('EPA Data'!G:G)</f>
        <v>1.7714051049764666E-5</v>
      </c>
      <c r="P1863" s="19">
        <f>'EPA Data'!H1864/SUM('EPA Data'!H:H)</f>
        <v>2.9571844527869737E-5</v>
      </c>
      <c r="Q1863" s="19">
        <f>'EPA Data'!I1864/SUM('EPA Data'!I:I)</f>
        <v>3.6100907444691509E-5</v>
      </c>
      <c r="R1863" s="19">
        <f>'EPA Data'!J1864/SUM('EPA Data'!J:J)</f>
        <v>3.6857917066932907E-5</v>
      </c>
      <c r="S1863" s="19">
        <f>'EPA Data'!K1864/SUM('EPA Data'!K:K)</f>
        <v>3.6096272601704015E-5</v>
      </c>
      <c r="T1863" s="19">
        <f>'EPA Data'!L1864/SUM('EPA Data'!L:L)</f>
        <v>5.1106434954906783E-5</v>
      </c>
      <c r="U1863" s="19">
        <f>'EPA Data'!M1864/SUM('EPA Data'!M:M)</f>
        <v>2.6272428053362445E-5</v>
      </c>
      <c r="V1863" s="19">
        <f>'EPA Data'!N1864/SUM('EPA Data'!N:N)</f>
        <v>1.9693920648288765E-5</v>
      </c>
      <c r="W1863" s="19">
        <f>'EPA Data'!O1864/SUM('EPA Data'!O:O)</f>
        <v>5.050058046356075E-5</v>
      </c>
      <c r="X1863" s="19">
        <f>'EPA Data'!P1864/SUM('EPA Data'!P:P)</f>
        <v>2.662586671405518E-5</v>
      </c>
    </row>
    <row r="1864" spans="1:24" x14ac:dyDescent="0.35">
      <c r="A1864" s="13" t="s">
        <v>3065</v>
      </c>
      <c r="B1864" s="13" t="s">
        <v>3054</v>
      </c>
      <c r="C1864" s="18" t="s">
        <v>3066</v>
      </c>
      <c r="D1864" s="14">
        <f>SUMIFS('Census Data'!G:G,'Census Data'!$A:$A,$A1864)/SUMIFS('Census Data'!$F:$F,'Census Data'!$A:$A,$A1864)</f>
        <v>0.47918672607984952</v>
      </c>
      <c r="E1864" s="16">
        <f>SUMIFS('Census Data'!H:H,'Census Data'!$A:$A,$A1864)/SUMIFS('Census Data'!$F:$F,'Census Data'!$A:$A,$A1864)</f>
        <v>0.52081327392015042</v>
      </c>
      <c r="F1864" s="14">
        <f>SUM(SUMIFS('Census Data'!I:I,'Census Data'!$A:$A,$A1864),SUMIFS('Census Data'!J:J,'Census Data'!$A:$A,$A1864))/SUMIFS('Census Data'!$F:$F,'Census Data'!$A:$A,$A1864)</f>
        <v>0.72135515797487626</v>
      </c>
      <c r="G1864" s="14">
        <f>SUM(SUMIFS('Census Data'!K:K,'Census Data'!$A:$A,$A1864),SUMIFS('Census Data'!L:L,'Census Data'!$A:$A,$A1864))/SUMIFS('Census Data'!$F:$F,'Census Data'!$A:$A,$A1864)</f>
        <v>0.24456436552542601</v>
      </c>
      <c r="H1864" s="14">
        <f>SUM(SUMIFS('Census Data'!O:O,'Census Data'!$A:$A,$A1864),SUMIFS('Census Data'!P:P,'Census Data'!$A:$A,$A1864))/SUMIFS('Census Data'!$F:$F,'Census Data'!$A:$A,$A1864)</f>
        <v>5.8442867059271368E-3</v>
      </c>
      <c r="I1864" s="16">
        <f t="shared" si="58"/>
        <v>2.8236189793770516E-2</v>
      </c>
      <c r="J1864" s="14">
        <f>SUM(SUMIFS('Census Data'!W:W,'Census Data'!$A:$A,$A1864),SUMIFS('Census Data'!X:X,'Census Data'!$A:$A,$A1864))/SUMIFS('Census Data'!$F:$F,'Census Data'!$A:$A,$A1864)</f>
        <v>7.6916187106742195E-2</v>
      </c>
      <c r="K1864" s="16">
        <f t="shared" si="59"/>
        <v>0.9230838128932578</v>
      </c>
      <c r="L1864" s="19">
        <f>'EPA Data'!D1865/SUM('EPA Data'!D:D)</f>
        <v>1.3945703426715647E-4</v>
      </c>
      <c r="M1864" s="19">
        <f>'EPA Data'!E1865/SUM('EPA Data'!E:E)</f>
        <v>1.2371625696396959E-4</v>
      </c>
      <c r="N1864" s="19">
        <f>'EPA Data'!F1865/SUM('EPA Data'!F:F)</f>
        <v>1.2947154466030536E-4</v>
      </c>
      <c r="O1864" s="19">
        <f>'EPA Data'!G1865/SUM('EPA Data'!G:G)</f>
        <v>7.0271010298248316E-5</v>
      </c>
      <c r="P1864" s="19">
        <f>'EPA Data'!H1865/SUM('EPA Data'!H:H)</f>
        <v>1.2608449457969365E-4</v>
      </c>
      <c r="Q1864" s="19">
        <f>'EPA Data'!I1865/SUM('EPA Data'!I:I)</f>
        <v>1.4940095879595447E-4</v>
      </c>
      <c r="R1864" s="19">
        <f>'EPA Data'!J1865/SUM('EPA Data'!J:J)</f>
        <v>1.0769304041189864E-4</v>
      </c>
      <c r="S1864" s="19">
        <f>'EPA Data'!K1865/SUM('EPA Data'!K:K)</f>
        <v>1.1257276626161043E-4</v>
      </c>
      <c r="T1864" s="19">
        <f>'EPA Data'!L1865/SUM('EPA Data'!L:L)</f>
        <v>1.7295015832611223E-4</v>
      </c>
      <c r="U1864" s="19">
        <f>'EPA Data'!M1865/SUM('EPA Data'!M:M)</f>
        <v>6.9605553470255448E-5</v>
      </c>
      <c r="V1864" s="19">
        <f>'EPA Data'!N1865/SUM('EPA Data'!N:N)</f>
        <v>9.9415687247310001E-5</v>
      </c>
      <c r="W1864" s="19">
        <f>'EPA Data'!O1865/SUM('EPA Data'!O:O)</f>
        <v>2.3959797641638975E-4</v>
      </c>
      <c r="X1864" s="19">
        <f>'EPA Data'!P1865/SUM('EPA Data'!P:P)</f>
        <v>1.0346589717736875E-4</v>
      </c>
    </row>
    <row r="1865" spans="1:24" x14ac:dyDescent="0.35">
      <c r="A1865" s="13" t="s">
        <v>3067</v>
      </c>
      <c r="B1865" s="13" t="s">
        <v>3054</v>
      </c>
      <c r="C1865" s="18" t="s">
        <v>3068</v>
      </c>
      <c r="D1865" s="14">
        <f>SUMIFS('Census Data'!G:G,'Census Data'!$A:$A,$A1865)/SUMIFS('Census Data'!$F:$F,'Census Data'!$A:$A,$A1865)</f>
        <v>0.514832162373146</v>
      </c>
      <c r="E1865" s="16">
        <f>SUMIFS('Census Data'!H:H,'Census Data'!$A:$A,$A1865)/SUMIFS('Census Data'!$F:$F,'Census Data'!$A:$A,$A1865)</f>
        <v>0.485167837626854</v>
      </c>
      <c r="F1865" s="14">
        <f>SUM(SUMIFS('Census Data'!I:I,'Census Data'!$A:$A,$A1865),SUMIFS('Census Data'!J:J,'Census Data'!$A:$A,$A1865))/SUMIFS('Census Data'!$F:$F,'Census Data'!$A:$A,$A1865)</f>
        <v>0.35480093676814989</v>
      </c>
      <c r="G1865" s="14">
        <f>SUM(SUMIFS('Census Data'!K:K,'Census Data'!$A:$A,$A1865),SUMIFS('Census Data'!L:L,'Census Data'!$A:$A,$A1865))/SUMIFS('Census Data'!$F:$F,'Census Data'!$A:$A,$A1865)</f>
        <v>0.61720753875320622</v>
      </c>
      <c r="H1865" s="14">
        <f>SUM(SUMIFS('Census Data'!O:O,'Census Data'!$A:$A,$A1865),SUMIFS('Census Data'!P:P,'Census Data'!$A:$A,$A1865))/SUMIFS('Census Data'!$F:$F,'Census Data'!$A:$A,$A1865)</f>
        <v>7.2488011598081858E-3</v>
      </c>
      <c r="I1865" s="16">
        <f t="shared" si="58"/>
        <v>2.0742723318835754E-2</v>
      </c>
      <c r="J1865" s="14">
        <f>SUM(SUMIFS('Census Data'!W:W,'Census Data'!$A:$A,$A1865),SUMIFS('Census Data'!X:X,'Census Data'!$A:$A,$A1865))/SUMIFS('Census Data'!$F:$F,'Census Data'!$A:$A,$A1865)</f>
        <v>1.9292963086874095E-2</v>
      </c>
      <c r="K1865" s="16">
        <f t="shared" si="59"/>
        <v>0.98070703691312588</v>
      </c>
      <c r="L1865" s="19">
        <f>'EPA Data'!D1866/SUM('EPA Data'!D:D)</f>
        <v>5.7951682240620932E-5</v>
      </c>
      <c r="M1865" s="19">
        <f>'EPA Data'!E1866/SUM('EPA Data'!E:E)</f>
        <v>4.0948773845877421E-5</v>
      </c>
      <c r="N1865" s="19">
        <f>'EPA Data'!F1866/SUM('EPA Data'!F:F)</f>
        <v>4.0497879716276498E-5</v>
      </c>
      <c r="O1865" s="19">
        <f>'EPA Data'!G1866/SUM('EPA Data'!G:G)</f>
        <v>2.1072392328594116E-5</v>
      </c>
      <c r="P1865" s="19">
        <f>'EPA Data'!H1866/SUM('EPA Data'!H:H)</f>
        <v>4.0182816999756025E-5</v>
      </c>
      <c r="Q1865" s="19">
        <f>'EPA Data'!I1866/SUM('EPA Data'!I:I)</f>
        <v>4.6597104435773548E-5</v>
      </c>
      <c r="R1865" s="19">
        <f>'EPA Data'!J1866/SUM('EPA Data'!J:J)</f>
        <v>3.3082555014108991E-5</v>
      </c>
      <c r="S1865" s="19">
        <f>'EPA Data'!K1866/SUM('EPA Data'!K:K)</f>
        <v>3.5951799537537673E-5</v>
      </c>
      <c r="T1865" s="19">
        <f>'EPA Data'!L1866/SUM('EPA Data'!L:L)</f>
        <v>4.8692635791240118E-5</v>
      </c>
      <c r="U1865" s="19">
        <f>'EPA Data'!M1866/SUM('EPA Data'!M:M)</f>
        <v>2.2644251663546467E-5</v>
      </c>
      <c r="V1865" s="19">
        <f>'EPA Data'!N1866/SUM('EPA Data'!N:N)</f>
        <v>3.3182275970102973E-5</v>
      </c>
      <c r="W1865" s="19">
        <f>'EPA Data'!O1866/SUM('EPA Data'!O:O)</f>
        <v>6.9211209170889768E-5</v>
      </c>
      <c r="X1865" s="19">
        <f>'EPA Data'!P1866/SUM('EPA Data'!P:P)</f>
        <v>3.2991334974232525E-5</v>
      </c>
    </row>
    <row r="1866" spans="1:24" x14ac:dyDescent="0.35">
      <c r="A1866" s="13" t="s">
        <v>3069</v>
      </c>
      <c r="B1866" s="13" t="s">
        <v>3054</v>
      </c>
      <c r="C1866" s="18" t="s">
        <v>3070</v>
      </c>
      <c r="D1866" s="14">
        <f>SUMIFS('Census Data'!G:G,'Census Data'!$A:$A,$A1866)/SUMIFS('Census Data'!$F:$F,'Census Data'!$A:$A,$A1866)</f>
        <v>0.47864546406023162</v>
      </c>
      <c r="E1866" s="16">
        <f>SUMIFS('Census Data'!H:H,'Census Data'!$A:$A,$A1866)/SUMIFS('Census Data'!$F:$F,'Census Data'!$A:$A,$A1866)</f>
        <v>0.52135453593976844</v>
      </c>
      <c r="F1866" s="14">
        <f>SUM(SUMIFS('Census Data'!I:I,'Census Data'!$A:$A,$A1866),SUMIFS('Census Data'!J:J,'Census Data'!$A:$A,$A1866))/SUMIFS('Census Data'!$F:$F,'Census Data'!$A:$A,$A1866)</f>
        <v>0.60596238900705623</v>
      </c>
      <c r="G1866" s="14">
        <f>SUM(SUMIFS('Census Data'!K:K,'Census Data'!$A:$A,$A1866),SUMIFS('Census Data'!L:L,'Census Data'!$A:$A,$A1866))/SUMIFS('Census Data'!$F:$F,'Census Data'!$A:$A,$A1866)</f>
        <v>0.33816131537188965</v>
      </c>
      <c r="H1866" s="14">
        <f>SUM(SUMIFS('Census Data'!O:O,'Census Data'!$A:$A,$A1866),SUMIFS('Census Data'!P:P,'Census Data'!$A:$A,$A1866))/SUMIFS('Census Data'!$F:$F,'Census Data'!$A:$A,$A1866)</f>
        <v>4.5241230291367032E-3</v>
      </c>
      <c r="I1866" s="16">
        <f t="shared" si="58"/>
        <v>5.1352172591917378E-2</v>
      </c>
      <c r="J1866" s="14">
        <f>SUM(SUMIFS('Census Data'!W:W,'Census Data'!$A:$A,$A1866),SUMIFS('Census Data'!X:X,'Census Data'!$A:$A,$A1866))/SUMIFS('Census Data'!$F:$F,'Census Data'!$A:$A,$A1866)</f>
        <v>8.6295958675174714E-2</v>
      </c>
      <c r="K1866" s="16">
        <f t="shared" si="59"/>
        <v>0.9137040413248253</v>
      </c>
      <c r="L1866" s="19">
        <f>'EPA Data'!D1867/SUM('EPA Data'!D:D)</f>
        <v>8.3290249161861781E-5</v>
      </c>
      <c r="M1866" s="19">
        <f>'EPA Data'!E1867/SUM('EPA Data'!E:E)</f>
        <v>9.4631386852156533E-5</v>
      </c>
      <c r="N1866" s="19">
        <f>'EPA Data'!F1867/SUM('EPA Data'!F:F)</f>
        <v>1.0347218713607617E-4</v>
      </c>
      <c r="O1866" s="19">
        <f>'EPA Data'!G1867/SUM('EPA Data'!G:G)</f>
        <v>5.1441117007787483E-5</v>
      </c>
      <c r="P1866" s="19">
        <f>'EPA Data'!H1867/SUM('EPA Data'!H:H)</f>
        <v>9.3804948039740487E-5</v>
      </c>
      <c r="Q1866" s="19">
        <f>'EPA Data'!I1867/SUM('EPA Data'!I:I)</f>
        <v>1.1251665538711756E-4</v>
      </c>
      <c r="R1866" s="19">
        <f>'EPA Data'!J1867/SUM('EPA Data'!J:J)</f>
        <v>8.3192785491533077E-5</v>
      </c>
      <c r="S1866" s="19">
        <f>'EPA Data'!K1867/SUM('EPA Data'!K:K)</f>
        <v>8.8628110346847171E-5</v>
      </c>
      <c r="T1866" s="19">
        <f>'EPA Data'!L1867/SUM('EPA Data'!L:L)</f>
        <v>1.2144026267910692E-4</v>
      </c>
      <c r="U1866" s="19">
        <f>'EPA Data'!M1867/SUM('EPA Data'!M:M)</f>
        <v>4.9230478743899587E-5</v>
      </c>
      <c r="V1866" s="19">
        <f>'EPA Data'!N1867/SUM('EPA Data'!N:N)</f>
        <v>6.3644220674074475E-5</v>
      </c>
      <c r="W1866" s="19">
        <f>'EPA Data'!O1867/SUM('EPA Data'!O:O)</f>
        <v>1.2517608291066668E-4</v>
      </c>
      <c r="X1866" s="19">
        <f>'EPA Data'!P1867/SUM('EPA Data'!P:P)</f>
        <v>7.6165592809031559E-5</v>
      </c>
    </row>
    <row r="1867" spans="1:24" x14ac:dyDescent="0.35">
      <c r="A1867" s="13" t="s">
        <v>3071</v>
      </c>
      <c r="B1867" s="13" t="s">
        <v>3054</v>
      </c>
      <c r="C1867" s="18" t="s">
        <v>3072</v>
      </c>
      <c r="D1867" s="14">
        <f>SUMIFS('Census Data'!G:G,'Census Data'!$A:$A,$A1867)/SUMIFS('Census Data'!$F:$F,'Census Data'!$A:$A,$A1867)</f>
        <v>0.48213175317312262</v>
      </c>
      <c r="E1867" s="16">
        <f>SUMIFS('Census Data'!H:H,'Census Data'!$A:$A,$A1867)/SUMIFS('Census Data'!$F:$F,'Census Data'!$A:$A,$A1867)</f>
        <v>0.51786824682687738</v>
      </c>
      <c r="F1867" s="14">
        <f>SUM(SUMIFS('Census Data'!I:I,'Census Data'!$A:$A,$A1867),SUMIFS('Census Data'!J:J,'Census Data'!$A:$A,$A1867))/SUMIFS('Census Data'!$F:$F,'Census Data'!$A:$A,$A1867)</f>
        <v>0.86617652437909209</v>
      </c>
      <c r="G1867" s="14">
        <f>SUM(SUMIFS('Census Data'!K:K,'Census Data'!$A:$A,$A1867),SUMIFS('Census Data'!L:L,'Census Data'!$A:$A,$A1867))/SUMIFS('Census Data'!$F:$F,'Census Data'!$A:$A,$A1867)</f>
        <v>9.8240608654303382E-2</v>
      </c>
      <c r="H1867" s="14">
        <f>SUM(SUMIFS('Census Data'!O:O,'Census Data'!$A:$A,$A1867),SUMIFS('Census Data'!P:P,'Census Data'!$A:$A,$A1867))/SUMIFS('Census Data'!$F:$F,'Census Data'!$A:$A,$A1867)</f>
        <v>7.7764365924137676E-3</v>
      </c>
      <c r="I1867" s="16">
        <f t="shared" si="58"/>
        <v>2.7806430374190727E-2</v>
      </c>
      <c r="J1867" s="14">
        <f>SUM(SUMIFS('Census Data'!W:W,'Census Data'!$A:$A,$A1867),SUMIFS('Census Data'!X:X,'Census Data'!$A:$A,$A1867))/SUMIFS('Census Data'!$F:$F,'Census Data'!$A:$A,$A1867)</f>
        <v>5.4113171659533998E-2</v>
      </c>
      <c r="K1867" s="16">
        <f t="shared" si="59"/>
        <v>0.945886828340466</v>
      </c>
      <c r="L1867" s="19">
        <f>'EPA Data'!D1868/SUM('EPA Data'!D:D)</f>
        <v>2.8676889029888351E-4</v>
      </c>
      <c r="M1867" s="19">
        <f>'EPA Data'!E1868/SUM('EPA Data'!E:E)</f>
        <v>2.8621784749253542E-4</v>
      </c>
      <c r="N1867" s="19">
        <f>'EPA Data'!F1868/SUM('EPA Data'!F:F)</f>
        <v>3.4224791756230658E-4</v>
      </c>
      <c r="O1867" s="19">
        <f>'EPA Data'!G1868/SUM('EPA Data'!G:G)</f>
        <v>1.8066927812396668E-4</v>
      </c>
      <c r="P1867" s="19">
        <f>'EPA Data'!H1868/SUM('EPA Data'!H:H)</f>
        <v>2.7723688408826807E-4</v>
      </c>
      <c r="Q1867" s="19">
        <f>'EPA Data'!I1868/SUM('EPA Data'!I:I)</f>
        <v>3.7079391277886048E-4</v>
      </c>
      <c r="R1867" s="19">
        <f>'EPA Data'!J1868/SUM('EPA Data'!J:J)</f>
        <v>2.3106230416222091E-4</v>
      </c>
      <c r="S1867" s="19">
        <f>'EPA Data'!K1868/SUM('EPA Data'!K:K)</f>
        <v>2.5763486302816859E-4</v>
      </c>
      <c r="T1867" s="19">
        <f>'EPA Data'!L1868/SUM('EPA Data'!L:L)</f>
        <v>4.0658623078489755E-4</v>
      </c>
      <c r="U1867" s="19">
        <f>'EPA Data'!M1868/SUM('EPA Data'!M:M)</f>
        <v>1.5135405188182065E-4</v>
      </c>
      <c r="V1867" s="19">
        <f>'EPA Data'!N1868/SUM('EPA Data'!N:N)</f>
        <v>1.7815693896876158E-4</v>
      </c>
      <c r="W1867" s="19">
        <f>'EPA Data'!O1868/SUM('EPA Data'!O:O)</f>
        <v>4.117723451312751E-4</v>
      </c>
      <c r="X1867" s="19">
        <f>'EPA Data'!P1868/SUM('EPA Data'!P:P)</f>
        <v>2.140700229103763E-4</v>
      </c>
    </row>
    <row r="1868" spans="1:24" x14ac:dyDescent="0.35">
      <c r="A1868" s="13" t="s">
        <v>3073</v>
      </c>
      <c r="B1868" s="13" t="s">
        <v>3054</v>
      </c>
      <c r="C1868" s="18" t="s">
        <v>3074</v>
      </c>
      <c r="D1868" s="14">
        <f>SUMIFS('Census Data'!G:G,'Census Data'!$A:$A,$A1868)/SUMIFS('Census Data'!$F:$F,'Census Data'!$A:$A,$A1868)</f>
        <v>0.48342618332708559</v>
      </c>
      <c r="E1868" s="16">
        <f>SUMIFS('Census Data'!H:H,'Census Data'!$A:$A,$A1868)/SUMIFS('Census Data'!$F:$F,'Census Data'!$A:$A,$A1868)</f>
        <v>0.51657381667291435</v>
      </c>
      <c r="F1868" s="14">
        <f>SUM(SUMIFS('Census Data'!I:I,'Census Data'!$A:$A,$A1868),SUMIFS('Census Data'!J:J,'Census Data'!$A:$A,$A1868))/SUMIFS('Census Data'!$F:$F,'Census Data'!$A:$A,$A1868)</f>
        <v>0.8932862217042582</v>
      </c>
      <c r="G1868" s="14">
        <f>SUM(SUMIFS('Census Data'!K:K,'Census Data'!$A:$A,$A1868),SUMIFS('Census Data'!L:L,'Census Data'!$A:$A,$A1868))/SUMIFS('Census Data'!$F:$F,'Census Data'!$A:$A,$A1868)</f>
        <v>6.2316511463046197E-2</v>
      </c>
      <c r="H1868" s="14">
        <f>SUM(SUMIFS('Census Data'!O:O,'Census Data'!$A:$A,$A1868),SUMIFS('Census Data'!P:P,'Census Data'!$A:$A,$A1868))/SUMIFS('Census Data'!$F:$F,'Census Data'!$A:$A,$A1868)</f>
        <v>1.4586294821308609E-2</v>
      </c>
      <c r="I1868" s="16">
        <f t="shared" si="58"/>
        <v>2.9810972011387049E-2</v>
      </c>
      <c r="J1868" s="14">
        <f>SUM(SUMIFS('Census Data'!W:W,'Census Data'!$A:$A,$A1868),SUMIFS('Census Data'!X:X,'Census Data'!$A:$A,$A1868))/SUMIFS('Census Data'!$F:$F,'Census Data'!$A:$A,$A1868)</f>
        <v>8.128611778154704E-2</v>
      </c>
      <c r="K1868" s="16">
        <f t="shared" si="59"/>
        <v>0.91871388221845296</v>
      </c>
      <c r="L1868" s="19">
        <f>'EPA Data'!D1869/SUM('EPA Data'!D:D)</f>
        <v>8.8128163197294255E-4</v>
      </c>
      <c r="M1868" s="19">
        <f>'EPA Data'!E1869/SUM('EPA Data'!E:E)</f>
        <v>8.5052409416098095E-4</v>
      </c>
      <c r="N1868" s="19">
        <f>'EPA Data'!F1869/SUM('EPA Data'!F:F)</f>
        <v>1.3092624618336011E-3</v>
      </c>
      <c r="O1868" s="19">
        <f>'EPA Data'!G1869/SUM('EPA Data'!G:G)</f>
        <v>6.0686747670712882E-4</v>
      </c>
      <c r="P1868" s="19">
        <f>'EPA Data'!H1869/SUM('EPA Data'!H:H)</f>
        <v>7.8394749020127791E-4</v>
      </c>
      <c r="Q1868" s="19">
        <f>'EPA Data'!I1869/SUM('EPA Data'!I:I)</f>
        <v>9.6712529117849548E-4</v>
      </c>
      <c r="R1868" s="19">
        <f>'EPA Data'!J1869/SUM('EPA Data'!J:J)</f>
        <v>1.0669698825562905E-3</v>
      </c>
      <c r="S1868" s="19">
        <f>'EPA Data'!K1869/SUM('EPA Data'!K:K)</f>
        <v>8.6667032976832381E-4</v>
      </c>
      <c r="T1868" s="19">
        <f>'EPA Data'!L1869/SUM('EPA Data'!L:L)</f>
        <v>1.3482731110945735E-3</v>
      </c>
      <c r="U1868" s="19">
        <f>'EPA Data'!M1869/SUM('EPA Data'!M:M)</f>
        <v>7.4662121967196187E-4</v>
      </c>
      <c r="V1868" s="19">
        <f>'EPA Data'!N1869/SUM('EPA Data'!N:N)</f>
        <v>4.9308242891288009E-4</v>
      </c>
      <c r="W1868" s="19">
        <f>'EPA Data'!O1869/SUM('EPA Data'!O:O)</f>
        <v>1.2253606830440031E-3</v>
      </c>
      <c r="X1868" s="19">
        <f>'EPA Data'!P1869/SUM('EPA Data'!P:P)</f>
        <v>6.8264442748612261E-4</v>
      </c>
    </row>
    <row r="1869" spans="1:24" x14ac:dyDescent="0.35">
      <c r="A1869" s="13" t="s">
        <v>3075</v>
      </c>
      <c r="B1869" s="13" t="s">
        <v>3054</v>
      </c>
      <c r="C1869" s="18" t="s">
        <v>727</v>
      </c>
      <c r="D1869" s="14">
        <f>SUMIFS('Census Data'!G:G,'Census Data'!$A:$A,$A1869)/SUMIFS('Census Data'!$F:$F,'Census Data'!$A:$A,$A1869)</f>
        <v>0.50055396283309161</v>
      </c>
      <c r="E1869" s="16">
        <f>SUMIFS('Census Data'!H:H,'Census Data'!$A:$A,$A1869)/SUMIFS('Census Data'!$F:$F,'Census Data'!$A:$A,$A1869)</f>
        <v>0.49944603716690844</v>
      </c>
      <c r="F1869" s="14">
        <f>SUM(SUMIFS('Census Data'!I:I,'Census Data'!$A:$A,$A1869),SUMIFS('Census Data'!J:J,'Census Data'!$A:$A,$A1869))/SUMIFS('Census Data'!$F:$F,'Census Data'!$A:$A,$A1869)</f>
        <v>0.85984169227079077</v>
      </c>
      <c r="G1869" s="14">
        <f>SUM(SUMIFS('Census Data'!K:K,'Census Data'!$A:$A,$A1869),SUMIFS('Census Data'!L:L,'Census Data'!$A:$A,$A1869))/SUMIFS('Census Data'!$F:$F,'Census Data'!$A:$A,$A1869)</f>
        <v>6.4933581569599427E-2</v>
      </c>
      <c r="H1869" s="14">
        <f>SUM(SUMIFS('Census Data'!O:O,'Census Data'!$A:$A,$A1869),SUMIFS('Census Data'!P:P,'Census Data'!$A:$A,$A1869))/SUMIFS('Census Data'!$F:$F,'Census Data'!$A:$A,$A1869)</f>
        <v>3.7292549485442771E-2</v>
      </c>
      <c r="I1869" s="16">
        <f t="shared" si="58"/>
        <v>3.793217667416704E-2</v>
      </c>
      <c r="J1869" s="14">
        <f>SUM(SUMIFS('Census Data'!W:W,'Census Data'!$A:$A,$A1869),SUMIFS('Census Data'!X:X,'Census Data'!$A:$A,$A1869))/SUMIFS('Census Data'!$F:$F,'Census Data'!$A:$A,$A1869)</f>
        <v>8.1152699569393832E-2</v>
      </c>
      <c r="K1869" s="16">
        <f t="shared" si="59"/>
        <v>0.91884730043060614</v>
      </c>
      <c r="L1869" s="19">
        <f>'EPA Data'!D1870/SUM('EPA Data'!D:D)</f>
        <v>2.887621647428831E-4</v>
      </c>
      <c r="M1869" s="19">
        <f>'EPA Data'!E1870/SUM('EPA Data'!E:E)</f>
        <v>3.0810568032460354E-4</v>
      </c>
      <c r="N1869" s="19">
        <f>'EPA Data'!F1870/SUM('EPA Data'!F:F)</f>
        <v>4.2917751085213505E-4</v>
      </c>
      <c r="O1869" s="19">
        <f>'EPA Data'!G1870/SUM('EPA Data'!G:G)</f>
        <v>1.7820293863791804E-4</v>
      </c>
      <c r="P1869" s="19">
        <f>'EPA Data'!H1870/SUM('EPA Data'!H:H)</f>
        <v>2.7020285239616785E-4</v>
      </c>
      <c r="Q1869" s="19">
        <f>'EPA Data'!I1870/SUM('EPA Data'!I:I)</f>
        <v>3.3729215390748902E-4</v>
      </c>
      <c r="R1869" s="19">
        <f>'EPA Data'!J1870/SUM('EPA Data'!J:J)</f>
        <v>3.7935395149041231E-4</v>
      </c>
      <c r="S1869" s="19">
        <f>'EPA Data'!K1870/SUM('EPA Data'!K:K)</f>
        <v>2.9979516253804905E-4</v>
      </c>
      <c r="T1869" s="19">
        <f>'EPA Data'!L1870/SUM('EPA Data'!L:L)</f>
        <v>4.439507496334768E-4</v>
      </c>
      <c r="U1869" s="19">
        <f>'EPA Data'!M1870/SUM('EPA Data'!M:M)</f>
        <v>2.3837589716359047E-4</v>
      </c>
      <c r="V1869" s="19">
        <f>'EPA Data'!N1870/SUM('EPA Data'!N:N)</f>
        <v>1.7394213090734891E-4</v>
      </c>
      <c r="W1869" s="19">
        <f>'EPA Data'!O1870/SUM('EPA Data'!O:O)</f>
        <v>4.3248667618676879E-4</v>
      </c>
      <c r="X1869" s="19">
        <f>'EPA Data'!P1870/SUM('EPA Data'!P:P)</f>
        <v>2.2827346996120209E-4</v>
      </c>
    </row>
    <row r="1870" spans="1:24" x14ac:dyDescent="0.35">
      <c r="A1870" s="13" t="s">
        <v>3076</v>
      </c>
      <c r="B1870" s="13" t="s">
        <v>3054</v>
      </c>
      <c r="C1870" s="18" t="s">
        <v>3077</v>
      </c>
      <c r="D1870" s="14">
        <f>SUMIFS('Census Data'!G:G,'Census Data'!$A:$A,$A1870)/SUMIFS('Census Data'!$F:$F,'Census Data'!$A:$A,$A1870)</f>
        <v>0.49078572662329323</v>
      </c>
      <c r="E1870" s="16">
        <f>SUMIFS('Census Data'!H:H,'Census Data'!$A:$A,$A1870)/SUMIFS('Census Data'!$F:$F,'Census Data'!$A:$A,$A1870)</f>
        <v>0.50921427337670677</v>
      </c>
      <c r="F1870" s="14">
        <f>SUM(SUMIFS('Census Data'!I:I,'Census Data'!$A:$A,$A1870),SUMIFS('Census Data'!J:J,'Census Data'!$A:$A,$A1870))/SUMIFS('Census Data'!$F:$F,'Census Data'!$A:$A,$A1870)</f>
        <v>0.71330566763068504</v>
      </c>
      <c r="G1870" s="14">
        <f>SUM(SUMIFS('Census Data'!K:K,'Census Data'!$A:$A,$A1870),SUMIFS('Census Data'!L:L,'Census Data'!$A:$A,$A1870))/SUMIFS('Census Data'!$F:$F,'Census Data'!$A:$A,$A1870)</f>
        <v>0.20176623514666217</v>
      </c>
      <c r="H1870" s="14">
        <f>SUM(SUMIFS('Census Data'!O:O,'Census Data'!$A:$A,$A1870),SUMIFS('Census Data'!P:P,'Census Data'!$A:$A,$A1870))/SUMIFS('Census Data'!$F:$F,'Census Data'!$A:$A,$A1870)</f>
        <v>5.1521096943633715E-2</v>
      </c>
      <c r="I1870" s="16">
        <f t="shared" si="58"/>
        <v>3.3407000279019106E-2</v>
      </c>
      <c r="J1870" s="14">
        <f>SUM(SUMIFS('Census Data'!W:W,'Census Data'!$A:$A,$A1870),SUMIFS('Census Data'!X:X,'Census Data'!$A:$A,$A1870))/SUMIFS('Census Data'!$F:$F,'Census Data'!$A:$A,$A1870)</f>
        <v>0.12058939461714595</v>
      </c>
      <c r="K1870" s="16">
        <f t="shared" si="59"/>
        <v>0.87941060538285409</v>
      </c>
      <c r="L1870" s="19">
        <f>'EPA Data'!D1871/SUM('EPA Data'!D:D)</f>
        <v>6.8164239229206861E-4</v>
      </c>
      <c r="M1870" s="19">
        <f>'EPA Data'!E1871/SUM('EPA Data'!E:E)</f>
        <v>7.0563973585894776E-4</v>
      </c>
      <c r="N1870" s="19">
        <f>'EPA Data'!F1871/SUM('EPA Data'!F:F)</f>
        <v>8.3834601448441845E-4</v>
      </c>
      <c r="O1870" s="19">
        <f>'EPA Data'!G1871/SUM('EPA Data'!G:G)</f>
        <v>1.2431657104407274E-3</v>
      </c>
      <c r="P1870" s="19">
        <f>'EPA Data'!H1871/SUM('EPA Data'!H:H)</f>
        <v>7.5162560006616604E-4</v>
      </c>
      <c r="Q1870" s="19">
        <f>'EPA Data'!I1871/SUM('EPA Data'!I:I)</f>
        <v>1.127108101608145E-3</v>
      </c>
      <c r="R1870" s="19">
        <f>'EPA Data'!J1871/SUM('EPA Data'!J:J)</f>
        <v>1.4117479643556284E-3</v>
      </c>
      <c r="S1870" s="19">
        <f>'EPA Data'!K1871/SUM('EPA Data'!K:K)</f>
        <v>6.661508049765699E-4</v>
      </c>
      <c r="T1870" s="19">
        <f>'EPA Data'!L1871/SUM('EPA Data'!L:L)</f>
        <v>9.5849661389781678E-4</v>
      </c>
      <c r="U1870" s="19">
        <f>'EPA Data'!M1871/SUM('EPA Data'!M:M)</f>
        <v>5.9571747489939374E-4</v>
      </c>
      <c r="V1870" s="19">
        <f>'EPA Data'!N1871/SUM('EPA Data'!N:N)</f>
        <v>4.8346290809310992E-4</v>
      </c>
      <c r="W1870" s="19">
        <f>'EPA Data'!O1871/SUM('EPA Data'!O:O)</f>
        <v>9.0181062544307392E-4</v>
      </c>
      <c r="X1870" s="19">
        <f>'EPA Data'!P1871/SUM('EPA Data'!P:P)</f>
        <v>5.1303203218046865E-4</v>
      </c>
    </row>
    <row r="1871" spans="1:24" x14ac:dyDescent="0.35">
      <c r="A1871" s="13" t="s">
        <v>3078</v>
      </c>
      <c r="B1871" s="13" t="s">
        <v>3054</v>
      </c>
      <c r="C1871" s="18" t="s">
        <v>1676</v>
      </c>
      <c r="D1871" s="14">
        <f>SUMIFS('Census Data'!G:G,'Census Data'!$A:$A,$A1871)/SUMIFS('Census Data'!$F:$F,'Census Data'!$A:$A,$A1871)</f>
        <v>0.49750861449217876</v>
      </c>
      <c r="E1871" s="16">
        <f>SUMIFS('Census Data'!H:H,'Census Data'!$A:$A,$A1871)/SUMIFS('Census Data'!$F:$F,'Census Data'!$A:$A,$A1871)</f>
        <v>0.50249138550782124</v>
      </c>
      <c r="F1871" s="14">
        <f>SUM(SUMIFS('Census Data'!I:I,'Census Data'!$A:$A,$A1871),SUMIFS('Census Data'!J:J,'Census Data'!$A:$A,$A1871))/SUMIFS('Census Data'!$F:$F,'Census Data'!$A:$A,$A1871)</f>
        <v>0.91273953246238126</v>
      </c>
      <c r="G1871" s="14">
        <f>SUM(SUMIFS('Census Data'!K:K,'Census Data'!$A:$A,$A1871),SUMIFS('Census Data'!L:L,'Census Data'!$A:$A,$A1871))/SUMIFS('Census Data'!$F:$F,'Census Data'!$A:$A,$A1871)</f>
        <v>5.2616574530851036E-2</v>
      </c>
      <c r="H1871" s="14">
        <f>SUM(SUMIFS('Census Data'!O:O,'Census Data'!$A:$A,$A1871),SUMIFS('Census Data'!P:P,'Census Data'!$A:$A,$A1871))/SUMIFS('Census Data'!$F:$F,'Census Data'!$A:$A,$A1871)</f>
        <v>7.8831899650462327E-3</v>
      </c>
      <c r="I1871" s="16">
        <f t="shared" si="58"/>
        <v>2.6760703041721512E-2</v>
      </c>
      <c r="J1871" s="14">
        <f>SUM(SUMIFS('Census Data'!W:W,'Census Data'!$A:$A,$A1871),SUMIFS('Census Data'!X:X,'Census Data'!$A:$A,$A1871))/SUMIFS('Census Data'!$F:$F,'Census Data'!$A:$A,$A1871)</f>
        <v>6.1107117181883538E-2</v>
      </c>
      <c r="K1871" s="16">
        <f t="shared" si="59"/>
        <v>0.93889288281811645</v>
      </c>
      <c r="L1871" s="19">
        <f>'EPA Data'!D1872/SUM('EPA Data'!D:D)</f>
        <v>2.8419699835499445E-4</v>
      </c>
      <c r="M1871" s="19">
        <f>'EPA Data'!E1872/SUM('EPA Data'!E:E)</f>
        <v>3.269132138412125E-4</v>
      </c>
      <c r="N1871" s="19">
        <f>'EPA Data'!F1872/SUM('EPA Data'!F:F)</f>
        <v>4.4753928160068629E-4</v>
      </c>
      <c r="O1871" s="19">
        <f>'EPA Data'!G1872/SUM('EPA Data'!G:G)</f>
        <v>1.7580210664291484E-4</v>
      </c>
      <c r="P1871" s="19">
        <f>'EPA Data'!H1872/SUM('EPA Data'!H:H)</f>
        <v>2.7417184531784792E-4</v>
      </c>
      <c r="Q1871" s="19">
        <f>'EPA Data'!I1872/SUM('EPA Data'!I:I)</f>
        <v>3.3974819691262289E-4</v>
      </c>
      <c r="R1871" s="19">
        <f>'EPA Data'!J1872/SUM('EPA Data'!J:J)</f>
        <v>3.6251299427553154E-4</v>
      </c>
      <c r="S1871" s="19">
        <f>'EPA Data'!K1872/SUM('EPA Data'!K:K)</f>
        <v>3.1693325127938828E-4</v>
      </c>
      <c r="T1871" s="19">
        <f>'EPA Data'!L1872/SUM('EPA Data'!L:L)</f>
        <v>4.5497840622687601E-4</v>
      </c>
      <c r="U1871" s="19">
        <f>'EPA Data'!M1872/SUM('EPA Data'!M:M)</f>
        <v>2.4488573156685882E-4</v>
      </c>
      <c r="V1871" s="19">
        <f>'EPA Data'!N1872/SUM('EPA Data'!N:N)</f>
        <v>1.8127516255054207E-4</v>
      </c>
      <c r="W1871" s="19">
        <f>'EPA Data'!O1872/SUM('EPA Data'!O:O)</f>
        <v>4.6248756863489197E-4</v>
      </c>
      <c r="X1871" s="19">
        <f>'EPA Data'!P1872/SUM('EPA Data'!P:P)</f>
        <v>2.3617075047048834E-4</v>
      </c>
    </row>
    <row r="1872" spans="1:24" x14ac:dyDescent="0.35">
      <c r="A1872" s="13" t="s">
        <v>3079</v>
      </c>
      <c r="B1872" s="13" t="s">
        <v>3054</v>
      </c>
      <c r="C1872" s="18" t="s">
        <v>732</v>
      </c>
      <c r="D1872" s="14">
        <f>SUMIFS('Census Data'!G:G,'Census Data'!$A:$A,$A1872)/SUMIFS('Census Data'!$F:$F,'Census Data'!$A:$A,$A1872)</f>
        <v>0.5046828232113546</v>
      </c>
      <c r="E1872" s="16">
        <f>SUMIFS('Census Data'!H:H,'Census Data'!$A:$A,$A1872)/SUMIFS('Census Data'!$F:$F,'Census Data'!$A:$A,$A1872)</f>
        <v>0.49531717678864534</v>
      </c>
      <c r="F1872" s="14">
        <f>SUM(SUMIFS('Census Data'!I:I,'Census Data'!$A:$A,$A1872),SUMIFS('Census Data'!J:J,'Census Data'!$A:$A,$A1872))/SUMIFS('Census Data'!$F:$F,'Census Data'!$A:$A,$A1872)</f>
        <v>0.83074249299990344</v>
      </c>
      <c r="G1872" s="14">
        <f>SUM(SUMIFS('Census Data'!K:K,'Census Data'!$A:$A,$A1872),SUMIFS('Census Data'!L:L,'Census Data'!$A:$A,$A1872))/SUMIFS('Census Data'!$F:$F,'Census Data'!$A:$A,$A1872)</f>
        <v>0.11103601428985227</v>
      </c>
      <c r="H1872" s="14">
        <f>SUM(SUMIFS('Census Data'!O:O,'Census Data'!$A:$A,$A1872),SUMIFS('Census Data'!P:P,'Census Data'!$A:$A,$A1872))/SUMIFS('Census Data'!$F:$F,'Census Data'!$A:$A,$A1872)</f>
        <v>1.9696823404460752E-2</v>
      </c>
      <c r="I1872" s="16">
        <f t="shared" si="58"/>
        <v>3.8524669305783465E-2</v>
      </c>
      <c r="J1872" s="14">
        <f>SUM(SUMIFS('Census Data'!W:W,'Census Data'!$A:$A,$A1872),SUMIFS('Census Data'!X:X,'Census Data'!$A:$A,$A1872))/SUMIFS('Census Data'!$F:$F,'Census Data'!$A:$A,$A1872)</f>
        <v>3.4372887901902092E-2</v>
      </c>
      <c r="K1872" s="16">
        <f t="shared" si="59"/>
        <v>0.96562711209809793</v>
      </c>
      <c r="L1872" s="19">
        <f>'EPA Data'!D1873/SUM('EPA Data'!D:D)</f>
        <v>2.2216343168337817E-5</v>
      </c>
      <c r="M1872" s="19">
        <f>'EPA Data'!E1873/SUM('EPA Data'!E:E)</f>
        <v>2.064194482368631E-5</v>
      </c>
      <c r="N1872" s="19">
        <f>'EPA Data'!F1873/SUM('EPA Data'!F:F)</f>
        <v>2.0966307375343103E-5</v>
      </c>
      <c r="O1872" s="19">
        <f>'EPA Data'!G1873/SUM('EPA Data'!G:G)</f>
        <v>1.461086737149968E-5</v>
      </c>
      <c r="P1872" s="19">
        <f>'EPA Data'!H1873/SUM('EPA Data'!H:H)</f>
        <v>2.2631901345596299E-5</v>
      </c>
      <c r="Q1872" s="19">
        <f>'EPA Data'!I1873/SUM('EPA Data'!I:I)</f>
        <v>2.8655892133038382E-5</v>
      </c>
      <c r="R1872" s="19">
        <f>'EPA Data'!J1873/SUM('EPA Data'!J:J)</f>
        <v>1.6465070468169259E-5</v>
      </c>
      <c r="S1872" s="19">
        <f>'EPA Data'!K1873/SUM('EPA Data'!K:K)</f>
        <v>1.8632932129645924E-5</v>
      </c>
      <c r="T1872" s="19">
        <f>'EPA Data'!L1873/SUM('EPA Data'!L:L)</f>
        <v>2.4910435779450174E-5</v>
      </c>
      <c r="U1872" s="19">
        <f>'EPA Data'!M1873/SUM('EPA Data'!M:M)</f>
        <v>1.3600764092382462E-5</v>
      </c>
      <c r="V1872" s="19">
        <f>'EPA Data'!N1873/SUM('EPA Data'!N:N)</f>
        <v>1.9103684132656236E-5</v>
      </c>
      <c r="W1872" s="19">
        <f>'EPA Data'!O1873/SUM('EPA Data'!O:O)</f>
        <v>3.9413021818374625E-5</v>
      </c>
      <c r="X1872" s="19">
        <f>'EPA Data'!P1873/SUM('EPA Data'!P:P)</f>
        <v>1.6583757577793263E-5</v>
      </c>
    </row>
    <row r="1873" spans="1:24" x14ac:dyDescent="0.35">
      <c r="A1873" s="13" t="s">
        <v>3080</v>
      </c>
      <c r="B1873" s="13" t="s">
        <v>3054</v>
      </c>
      <c r="C1873" s="18" t="s">
        <v>3081</v>
      </c>
      <c r="D1873" s="14">
        <f>SUMIFS('Census Data'!G:G,'Census Data'!$A:$A,$A1873)/SUMIFS('Census Data'!$F:$F,'Census Data'!$A:$A,$A1873)</f>
        <v>0.49316687596956488</v>
      </c>
      <c r="E1873" s="16">
        <f>SUMIFS('Census Data'!H:H,'Census Data'!$A:$A,$A1873)/SUMIFS('Census Data'!$F:$F,'Census Data'!$A:$A,$A1873)</f>
        <v>0.50683312403043512</v>
      </c>
      <c r="F1873" s="14">
        <f>SUM(SUMIFS('Census Data'!I:I,'Census Data'!$A:$A,$A1873),SUMIFS('Census Data'!J:J,'Census Data'!$A:$A,$A1873))/SUMIFS('Census Data'!$F:$F,'Census Data'!$A:$A,$A1873)</f>
        <v>0.90025855063898941</v>
      </c>
      <c r="G1873" s="14">
        <f>SUM(SUMIFS('Census Data'!K:K,'Census Data'!$A:$A,$A1873),SUMIFS('Census Data'!L:L,'Census Data'!$A:$A,$A1873))/SUMIFS('Census Data'!$F:$F,'Census Data'!$A:$A,$A1873)</f>
        <v>5.5418482677107188E-2</v>
      </c>
      <c r="H1873" s="14">
        <f>SUM(SUMIFS('Census Data'!O:O,'Census Data'!$A:$A,$A1873),SUMIFS('Census Data'!P:P,'Census Data'!$A:$A,$A1873))/SUMIFS('Census Data'!$F:$F,'Census Data'!$A:$A,$A1873)</f>
        <v>1.2351333382581074E-2</v>
      </c>
      <c r="I1873" s="16">
        <f t="shared" si="58"/>
        <v>3.1971633301322355E-2</v>
      </c>
      <c r="J1873" s="14">
        <f>SUM(SUMIFS('Census Data'!W:W,'Census Data'!$A:$A,$A1873),SUMIFS('Census Data'!X:X,'Census Data'!$A:$A,$A1873))/SUMIFS('Census Data'!$F:$F,'Census Data'!$A:$A,$A1873)</f>
        <v>4.6007239417891706E-2</v>
      </c>
      <c r="K1873" s="16">
        <f t="shared" si="59"/>
        <v>0.95399276058210825</v>
      </c>
      <c r="L1873" s="19">
        <f>'EPA Data'!D1874/SUM('EPA Data'!D:D)</f>
        <v>1.3058820642508905E-4</v>
      </c>
      <c r="M1873" s="19">
        <f>'EPA Data'!E1874/SUM('EPA Data'!E:E)</f>
        <v>1.3357104602818492E-4</v>
      </c>
      <c r="N1873" s="19">
        <f>'EPA Data'!F1874/SUM('EPA Data'!F:F)</f>
        <v>1.5898839644789498E-4</v>
      </c>
      <c r="O1873" s="19">
        <f>'EPA Data'!G1874/SUM('EPA Data'!G:G)</f>
        <v>8.0256607577572033E-5</v>
      </c>
      <c r="P1873" s="19">
        <f>'EPA Data'!H1874/SUM('EPA Data'!H:H)</f>
        <v>1.3623933661534361E-4</v>
      </c>
      <c r="Q1873" s="19">
        <f>'EPA Data'!I1874/SUM('EPA Data'!I:I)</f>
        <v>1.8157807263952428E-4</v>
      </c>
      <c r="R1873" s="19">
        <f>'EPA Data'!J1874/SUM('EPA Data'!J:J)</f>
        <v>9.49545585595761E-5</v>
      </c>
      <c r="S1873" s="19">
        <f>'EPA Data'!K1874/SUM('EPA Data'!K:K)</f>
        <v>1.2112047707849077E-4</v>
      </c>
      <c r="T1873" s="19">
        <f>'EPA Data'!L1874/SUM('EPA Data'!L:L)</f>
        <v>1.9248493729391195E-4</v>
      </c>
      <c r="U1873" s="19">
        <f>'EPA Data'!M1874/SUM('EPA Data'!M:M)</f>
        <v>7.1240127447753511E-5</v>
      </c>
      <c r="V1873" s="19">
        <f>'EPA Data'!N1874/SUM('EPA Data'!N:N)</f>
        <v>9.6499256991503475E-5</v>
      </c>
      <c r="W1873" s="19">
        <f>'EPA Data'!O1874/SUM('EPA Data'!O:O)</f>
        <v>2.5861688120828823E-4</v>
      </c>
      <c r="X1873" s="19">
        <f>'EPA Data'!P1874/SUM('EPA Data'!P:P)</f>
        <v>1.0668290409975247E-4</v>
      </c>
    </row>
    <row r="1874" spans="1:24" x14ac:dyDescent="0.35">
      <c r="A1874" s="13" t="s">
        <v>3082</v>
      </c>
      <c r="B1874" s="13" t="s">
        <v>3054</v>
      </c>
      <c r="C1874" s="18" t="s">
        <v>3083</v>
      </c>
      <c r="D1874" s="14">
        <f>SUMIFS('Census Data'!G:G,'Census Data'!$A:$A,$A1874)/SUMIFS('Census Data'!$F:$F,'Census Data'!$A:$A,$A1874)</f>
        <v>0.51590199269784009</v>
      </c>
      <c r="E1874" s="16">
        <f>SUMIFS('Census Data'!H:H,'Census Data'!$A:$A,$A1874)/SUMIFS('Census Data'!$F:$F,'Census Data'!$A:$A,$A1874)</f>
        <v>0.48409800730215985</v>
      </c>
      <c r="F1874" s="14">
        <f>SUM(SUMIFS('Census Data'!I:I,'Census Data'!$A:$A,$A1874),SUMIFS('Census Data'!J:J,'Census Data'!$A:$A,$A1874))/SUMIFS('Census Data'!$F:$F,'Census Data'!$A:$A,$A1874)</f>
        <v>0.63964281001187706</v>
      </c>
      <c r="G1874" s="14">
        <f>SUM(SUMIFS('Census Data'!K:K,'Census Data'!$A:$A,$A1874),SUMIFS('Census Data'!L:L,'Census Data'!$A:$A,$A1874))/SUMIFS('Census Data'!$F:$F,'Census Data'!$A:$A,$A1874)</f>
        <v>0.3267056701711169</v>
      </c>
      <c r="H1874" s="14">
        <f>SUM(SUMIFS('Census Data'!O:O,'Census Data'!$A:$A,$A1874),SUMIFS('Census Data'!P:P,'Census Data'!$A:$A,$A1874))/SUMIFS('Census Data'!$F:$F,'Census Data'!$A:$A,$A1874)</f>
        <v>6.24642590067303E-3</v>
      </c>
      <c r="I1874" s="16">
        <f t="shared" si="58"/>
        <v>2.7405093916332945E-2</v>
      </c>
      <c r="J1874" s="14">
        <f>SUM(SUMIFS('Census Data'!W:W,'Census Data'!$A:$A,$A1874),SUMIFS('Census Data'!X:X,'Census Data'!$A:$A,$A1874))/SUMIFS('Census Data'!$F:$F,'Census Data'!$A:$A,$A1874)</f>
        <v>4.5308582237276206E-2</v>
      </c>
      <c r="K1874" s="16">
        <f t="shared" si="59"/>
        <v>0.95469141776272382</v>
      </c>
      <c r="L1874" s="19">
        <f>'EPA Data'!D1875/SUM('EPA Data'!D:D)</f>
        <v>7.2016332194360666E-5</v>
      </c>
      <c r="M1874" s="19">
        <f>'EPA Data'!E1875/SUM('EPA Data'!E:E)</f>
        <v>6.8831132866045266E-5</v>
      </c>
      <c r="N1874" s="19">
        <f>'EPA Data'!F1875/SUM('EPA Data'!F:F)</f>
        <v>7.2295630321783509E-5</v>
      </c>
      <c r="O1874" s="19">
        <f>'EPA Data'!G1875/SUM('EPA Data'!G:G)</f>
        <v>3.6843583789572144E-5</v>
      </c>
      <c r="P1874" s="19">
        <f>'EPA Data'!H1875/SUM('EPA Data'!H:H)</f>
        <v>5.0060145425771392E-5</v>
      </c>
      <c r="Q1874" s="19">
        <f>'EPA Data'!I1875/SUM('EPA Data'!I:I)</f>
        <v>5.7349529772404415E-5</v>
      </c>
      <c r="R1874" s="19">
        <f>'EPA Data'!J1875/SUM('EPA Data'!J:J)</f>
        <v>6.5584374722391003E-5</v>
      </c>
      <c r="S1874" s="19">
        <f>'EPA Data'!K1875/SUM('EPA Data'!K:K)</f>
        <v>5.0781258490244326E-5</v>
      </c>
      <c r="T1874" s="19">
        <f>'EPA Data'!L1875/SUM('EPA Data'!L:L)</f>
        <v>6.5063205695839238E-5</v>
      </c>
      <c r="U1874" s="19">
        <f>'EPA Data'!M1875/SUM('EPA Data'!M:M)</f>
        <v>3.9135114923452459E-5</v>
      </c>
      <c r="V1874" s="19">
        <f>'EPA Data'!N1875/SUM('EPA Data'!N:N)</f>
        <v>3.784419701396068E-5</v>
      </c>
      <c r="W1874" s="19">
        <f>'EPA Data'!O1875/SUM('EPA Data'!O:O)</f>
        <v>7.9894249478054457E-5</v>
      </c>
      <c r="X1874" s="19">
        <f>'EPA Data'!P1875/SUM('EPA Data'!P:P)</f>
        <v>3.9362284416383234E-5</v>
      </c>
    </row>
    <row r="1875" spans="1:24" x14ac:dyDescent="0.35">
      <c r="A1875" s="13" t="s">
        <v>3084</v>
      </c>
      <c r="B1875" s="13" t="s">
        <v>3054</v>
      </c>
      <c r="C1875" s="18" t="s">
        <v>3085</v>
      </c>
      <c r="D1875" s="14">
        <f>SUMIFS('Census Data'!G:G,'Census Data'!$A:$A,$A1875)/SUMIFS('Census Data'!$F:$F,'Census Data'!$A:$A,$A1875)</f>
        <v>0.49182114236255969</v>
      </c>
      <c r="E1875" s="16">
        <f>SUMIFS('Census Data'!H:H,'Census Data'!$A:$A,$A1875)/SUMIFS('Census Data'!$F:$F,'Census Data'!$A:$A,$A1875)</f>
        <v>0.50817885763744031</v>
      </c>
      <c r="F1875" s="14">
        <f>SUM(SUMIFS('Census Data'!I:I,'Census Data'!$A:$A,$A1875),SUMIFS('Census Data'!J:J,'Census Data'!$A:$A,$A1875))/SUMIFS('Census Data'!$F:$F,'Census Data'!$A:$A,$A1875)</f>
        <v>0.83428083961717836</v>
      </c>
      <c r="G1875" s="14">
        <f>SUM(SUMIFS('Census Data'!K:K,'Census Data'!$A:$A,$A1875),SUMIFS('Census Data'!L:L,'Census Data'!$A:$A,$A1875))/SUMIFS('Census Data'!$F:$F,'Census Data'!$A:$A,$A1875)</f>
        <v>8.9709023207158289E-2</v>
      </c>
      <c r="H1875" s="14">
        <f>SUM(SUMIFS('Census Data'!O:O,'Census Data'!$A:$A,$A1875),SUMIFS('Census Data'!P:P,'Census Data'!$A:$A,$A1875))/SUMIFS('Census Data'!$F:$F,'Census Data'!$A:$A,$A1875)</f>
        <v>4.7927420811098589E-2</v>
      </c>
      <c r="I1875" s="16">
        <f t="shared" si="58"/>
        <v>2.808271636456483E-2</v>
      </c>
      <c r="J1875" s="14">
        <f>SUM(SUMIFS('Census Data'!W:W,'Census Data'!$A:$A,$A1875),SUMIFS('Census Data'!X:X,'Census Data'!$A:$A,$A1875))/SUMIFS('Census Data'!$F:$F,'Census Data'!$A:$A,$A1875)</f>
        <v>0.10784136689975529</v>
      </c>
      <c r="K1875" s="16">
        <f t="shared" si="59"/>
        <v>0.89215863310024468</v>
      </c>
      <c r="L1875" s="19">
        <f>'EPA Data'!D1876/SUM('EPA Data'!D:D)</f>
        <v>4.7147674957356248E-4</v>
      </c>
      <c r="M1875" s="19">
        <f>'EPA Data'!E1876/SUM('EPA Data'!E:E)</f>
        <v>4.6422206389644724E-4</v>
      </c>
      <c r="N1875" s="19">
        <f>'EPA Data'!F1876/SUM('EPA Data'!F:F)</f>
        <v>5.5620534729657956E-4</v>
      </c>
      <c r="O1875" s="19">
        <f>'EPA Data'!G1876/SUM('EPA Data'!G:G)</f>
        <v>3.0396246969600525E-4</v>
      </c>
      <c r="P1875" s="19">
        <f>'EPA Data'!H1876/SUM('EPA Data'!H:H)</f>
        <v>3.8604928441478314E-4</v>
      </c>
      <c r="Q1875" s="19">
        <f>'EPA Data'!I1876/SUM('EPA Data'!I:I)</f>
        <v>4.9268898154172206E-4</v>
      </c>
      <c r="R1875" s="19">
        <f>'EPA Data'!J1876/SUM('EPA Data'!J:J)</f>
        <v>6.6399307902996344E-4</v>
      </c>
      <c r="S1875" s="19">
        <f>'EPA Data'!K1876/SUM('EPA Data'!K:K)</f>
        <v>4.0333955958698651E-4</v>
      </c>
      <c r="T1875" s="19">
        <f>'EPA Data'!L1876/SUM('EPA Data'!L:L)</f>
        <v>5.8749477307202418E-4</v>
      </c>
      <c r="U1875" s="19">
        <f>'EPA Data'!M1876/SUM('EPA Data'!M:M)</f>
        <v>3.3273662910894038E-4</v>
      </c>
      <c r="V1875" s="19">
        <f>'EPA Data'!N1876/SUM('EPA Data'!N:N)</f>
        <v>2.49103430318457E-4</v>
      </c>
      <c r="W1875" s="19">
        <f>'EPA Data'!O1876/SUM('EPA Data'!O:O)</f>
        <v>5.6370167509525238E-4</v>
      </c>
      <c r="X1875" s="19">
        <f>'EPA Data'!P1876/SUM('EPA Data'!P:P)</f>
        <v>3.0753545293455483E-4</v>
      </c>
    </row>
    <row r="1876" spans="1:24" x14ac:dyDescent="0.35">
      <c r="A1876" s="13" t="s">
        <v>3086</v>
      </c>
      <c r="B1876" s="13" t="s">
        <v>3054</v>
      </c>
      <c r="C1876" s="18" t="s">
        <v>741</v>
      </c>
      <c r="D1876" s="14">
        <f>SUMIFS('Census Data'!G:G,'Census Data'!$A:$A,$A1876)/SUMIFS('Census Data'!$F:$F,'Census Data'!$A:$A,$A1876)</f>
        <v>0.48370049829530554</v>
      </c>
      <c r="E1876" s="16">
        <f>SUMIFS('Census Data'!H:H,'Census Data'!$A:$A,$A1876)/SUMIFS('Census Data'!$F:$F,'Census Data'!$A:$A,$A1876)</f>
        <v>0.51629950170469452</v>
      </c>
      <c r="F1876" s="14">
        <f>SUM(SUMIFS('Census Data'!I:I,'Census Data'!$A:$A,$A1876),SUMIFS('Census Data'!J:J,'Census Data'!$A:$A,$A1876))/SUMIFS('Census Data'!$F:$F,'Census Data'!$A:$A,$A1876)</f>
        <v>0.82174141096249675</v>
      </c>
      <c r="G1876" s="14">
        <f>SUM(SUMIFS('Census Data'!K:K,'Census Data'!$A:$A,$A1876),SUMIFS('Census Data'!L:L,'Census Data'!$A:$A,$A1876))/SUMIFS('Census Data'!$F:$F,'Census Data'!$A:$A,$A1876)</f>
        <v>0.12142669813794912</v>
      </c>
      <c r="H1876" s="14">
        <f>SUM(SUMIFS('Census Data'!O:O,'Census Data'!$A:$A,$A1876),SUMIFS('Census Data'!P:P,'Census Data'!$A:$A,$A1876))/SUMIFS('Census Data'!$F:$F,'Census Data'!$A:$A,$A1876)</f>
        <v>2.2895357985837923E-2</v>
      </c>
      <c r="I1876" s="16">
        <f t="shared" si="58"/>
        <v>3.3936532913716122E-2</v>
      </c>
      <c r="J1876" s="14">
        <f>SUM(SUMIFS('Census Data'!W:W,'Census Data'!$A:$A,$A1876),SUMIFS('Census Data'!X:X,'Census Data'!$A:$A,$A1876))/SUMIFS('Census Data'!$F:$F,'Census Data'!$A:$A,$A1876)</f>
        <v>0.13552321007081039</v>
      </c>
      <c r="K1876" s="16">
        <f t="shared" si="59"/>
        <v>0.86447678992918964</v>
      </c>
      <c r="L1876" s="19">
        <f>'EPA Data'!D1877/SUM('EPA Data'!D:D)</f>
        <v>2.6040632204790134E-4</v>
      </c>
      <c r="M1876" s="19">
        <f>'EPA Data'!E1877/SUM('EPA Data'!E:E)</f>
        <v>2.8187311908581947E-4</v>
      </c>
      <c r="N1876" s="19">
        <f>'EPA Data'!F1877/SUM('EPA Data'!F:F)</f>
        <v>3.0464485406573569E-4</v>
      </c>
      <c r="O1876" s="19">
        <f>'EPA Data'!G1877/SUM('EPA Data'!G:G)</f>
        <v>1.6717835399543713E-4</v>
      </c>
      <c r="P1876" s="19">
        <f>'EPA Data'!H1877/SUM('EPA Data'!H:H)</f>
        <v>2.4644419179165278E-4</v>
      </c>
      <c r="Q1876" s="19">
        <f>'EPA Data'!I1877/SUM('EPA Data'!I:I)</f>
        <v>2.8938535364312799E-4</v>
      </c>
      <c r="R1876" s="19">
        <f>'EPA Data'!J1877/SUM('EPA Data'!J:J)</f>
        <v>3.0461743908583743E-4</v>
      </c>
      <c r="S1876" s="19">
        <f>'EPA Data'!K1877/SUM('EPA Data'!K:K)</f>
        <v>2.4544270631951488E-4</v>
      </c>
      <c r="T1876" s="19">
        <f>'EPA Data'!L1877/SUM('EPA Data'!L:L)</f>
        <v>3.1485359789262823E-4</v>
      </c>
      <c r="U1876" s="19">
        <f>'EPA Data'!M1877/SUM('EPA Data'!M:M)</f>
        <v>1.6831258884871734E-4</v>
      </c>
      <c r="V1876" s="19">
        <f>'EPA Data'!N1877/SUM('EPA Data'!N:N)</f>
        <v>1.7586894851066878E-4</v>
      </c>
      <c r="W1876" s="19">
        <f>'EPA Data'!O1877/SUM('EPA Data'!O:O)</f>
        <v>3.5166345841527855E-4</v>
      </c>
      <c r="X1876" s="19">
        <f>'EPA Data'!P1877/SUM('EPA Data'!P:P)</f>
        <v>1.9420052584773033E-4</v>
      </c>
    </row>
    <row r="1877" spans="1:24" x14ac:dyDescent="0.35">
      <c r="A1877" s="13" t="s">
        <v>3087</v>
      </c>
      <c r="B1877" s="13" t="s">
        <v>3054</v>
      </c>
      <c r="C1877" s="18" t="s">
        <v>40</v>
      </c>
      <c r="D1877" s="14">
        <f>SUMIFS('Census Data'!G:G,'Census Data'!$A:$A,$A1877)/SUMIFS('Census Data'!$F:$F,'Census Data'!$A:$A,$A1877)</f>
        <v>0.49334352949355209</v>
      </c>
      <c r="E1877" s="16">
        <f>SUMIFS('Census Data'!H:H,'Census Data'!$A:$A,$A1877)/SUMIFS('Census Data'!$F:$F,'Census Data'!$A:$A,$A1877)</f>
        <v>0.50665647050644791</v>
      </c>
      <c r="F1877" s="14">
        <f>SUM(SUMIFS('Census Data'!I:I,'Census Data'!$A:$A,$A1877),SUMIFS('Census Data'!J:J,'Census Data'!$A:$A,$A1877))/SUMIFS('Census Data'!$F:$F,'Census Data'!$A:$A,$A1877)</f>
        <v>0.93322673711286452</v>
      </c>
      <c r="G1877" s="14">
        <f>SUM(SUMIFS('Census Data'!K:K,'Census Data'!$A:$A,$A1877),SUMIFS('Census Data'!L:L,'Census Data'!$A:$A,$A1877))/SUMIFS('Census Data'!$F:$F,'Census Data'!$A:$A,$A1877)</f>
        <v>1.637178907852202E-2</v>
      </c>
      <c r="H1877" s="14">
        <f>SUM(SUMIFS('Census Data'!O:O,'Census Data'!$A:$A,$A1877),SUMIFS('Census Data'!P:P,'Census Data'!$A:$A,$A1877))/SUMIFS('Census Data'!$F:$F,'Census Data'!$A:$A,$A1877)</f>
        <v>7.4385623414091554E-3</v>
      </c>
      <c r="I1877" s="16">
        <f t="shared" si="58"/>
        <v>4.2962911467204323E-2</v>
      </c>
      <c r="J1877" s="14">
        <f>SUM(SUMIFS('Census Data'!W:W,'Census Data'!$A:$A,$A1877),SUMIFS('Census Data'!X:X,'Census Data'!$A:$A,$A1877))/SUMIFS('Census Data'!$F:$F,'Census Data'!$A:$A,$A1877)</f>
        <v>3.1839827592199936E-2</v>
      </c>
      <c r="K1877" s="16">
        <f t="shared" si="59"/>
        <v>0.96816017240780006</v>
      </c>
      <c r="L1877" s="19">
        <f>'EPA Data'!D1878/SUM('EPA Data'!D:D)</f>
        <v>5.6239354976401614E-5</v>
      </c>
      <c r="M1877" s="19">
        <f>'EPA Data'!E1878/SUM('EPA Data'!E:E)</f>
        <v>5.6316590467125743E-5</v>
      </c>
      <c r="N1877" s="19">
        <f>'EPA Data'!F1878/SUM('EPA Data'!F:F)</f>
        <v>9.1018624016501925E-5</v>
      </c>
      <c r="O1877" s="19">
        <f>'EPA Data'!G1878/SUM('EPA Data'!G:G)</f>
        <v>3.1435734431640049E-5</v>
      </c>
      <c r="P1877" s="19">
        <f>'EPA Data'!H1878/SUM('EPA Data'!H:H)</f>
        <v>5.4205462296318197E-5</v>
      </c>
      <c r="Q1877" s="19">
        <f>'EPA Data'!I1878/SUM('EPA Data'!I:I)</f>
        <v>6.4632137090466814E-5</v>
      </c>
      <c r="R1877" s="19">
        <f>'EPA Data'!J1878/SUM('EPA Data'!J:J)</f>
        <v>5.010949872481993E-5</v>
      </c>
      <c r="S1877" s="19">
        <f>'EPA Data'!K1878/SUM('EPA Data'!K:K)</f>
        <v>5.185344995678851E-5</v>
      </c>
      <c r="T1877" s="19">
        <f>'EPA Data'!L1878/SUM('EPA Data'!L:L)</f>
        <v>9.1830745797292257E-5</v>
      </c>
      <c r="U1877" s="19">
        <f>'EPA Data'!M1878/SUM('EPA Data'!M:M)</f>
        <v>3.7437342456808422E-5</v>
      </c>
      <c r="V1877" s="19">
        <f>'EPA Data'!N1878/SUM('EPA Data'!N:N)</f>
        <v>3.3080020305919884E-5</v>
      </c>
      <c r="W1877" s="19">
        <f>'EPA Data'!O1878/SUM('EPA Data'!O:O)</f>
        <v>6.1486488958970264E-5</v>
      </c>
      <c r="X1877" s="19">
        <f>'EPA Data'!P1878/SUM('EPA Data'!P:P)</f>
        <v>4.733638509634817E-5</v>
      </c>
    </row>
    <row r="1878" spans="1:24" x14ac:dyDescent="0.35">
      <c r="A1878" s="13" t="s">
        <v>3088</v>
      </c>
      <c r="B1878" s="13" t="s">
        <v>3054</v>
      </c>
      <c r="C1878" s="18" t="s">
        <v>3089</v>
      </c>
      <c r="D1878" s="14">
        <f>SUMIFS('Census Data'!G:G,'Census Data'!$A:$A,$A1878)/SUMIFS('Census Data'!$F:$F,'Census Data'!$A:$A,$A1878)</f>
        <v>0.47902531553220984</v>
      </c>
      <c r="E1878" s="16">
        <f>SUMIFS('Census Data'!H:H,'Census Data'!$A:$A,$A1878)/SUMIFS('Census Data'!$F:$F,'Census Data'!$A:$A,$A1878)</f>
        <v>0.52097468446779016</v>
      </c>
      <c r="F1878" s="14">
        <f>SUM(SUMIFS('Census Data'!I:I,'Census Data'!$A:$A,$A1878),SUMIFS('Census Data'!J:J,'Census Data'!$A:$A,$A1878))/SUMIFS('Census Data'!$F:$F,'Census Data'!$A:$A,$A1878)</f>
        <v>0.62551980739767998</v>
      </c>
      <c r="G1878" s="14">
        <f>SUM(SUMIFS('Census Data'!K:K,'Census Data'!$A:$A,$A1878),SUMIFS('Census Data'!L:L,'Census Data'!$A:$A,$A1878))/SUMIFS('Census Data'!$F:$F,'Census Data'!$A:$A,$A1878)</f>
        <v>0.34274458305975047</v>
      </c>
      <c r="H1878" s="14">
        <f>SUM(SUMIFS('Census Data'!O:O,'Census Data'!$A:$A,$A1878),SUMIFS('Census Data'!P:P,'Census Data'!$A:$A,$A1878))/SUMIFS('Census Data'!$F:$F,'Census Data'!$A:$A,$A1878)</f>
        <v>8.1710075144086954E-3</v>
      </c>
      <c r="I1878" s="16">
        <f t="shared" si="58"/>
        <v>2.3564602028160908E-2</v>
      </c>
      <c r="J1878" s="14">
        <f>SUM(SUMIFS('Census Data'!W:W,'Census Data'!$A:$A,$A1878),SUMIFS('Census Data'!X:X,'Census Data'!$A:$A,$A1878))/SUMIFS('Census Data'!$F:$F,'Census Data'!$A:$A,$A1878)</f>
        <v>3.6842489239074926E-2</v>
      </c>
      <c r="K1878" s="16">
        <f t="shared" si="59"/>
        <v>0.96315751076092504</v>
      </c>
      <c r="L1878" s="19">
        <f>'EPA Data'!D1879/SUM('EPA Data'!D:D)</f>
        <v>4.2730910220276768E-5</v>
      </c>
      <c r="M1878" s="19">
        <f>'EPA Data'!E1879/SUM('EPA Data'!E:E)</f>
        <v>3.4818892238992099E-5</v>
      </c>
      <c r="N1878" s="19">
        <f>'EPA Data'!F1879/SUM('EPA Data'!F:F)</f>
        <v>3.5394858705993404E-5</v>
      </c>
      <c r="O1878" s="19">
        <f>'EPA Data'!G1879/SUM('EPA Data'!G:G)</f>
        <v>1.8267154705583962E-5</v>
      </c>
      <c r="P1878" s="19">
        <f>'EPA Data'!H1879/SUM('EPA Data'!H:H)</f>
        <v>3.5805819150450196E-5</v>
      </c>
      <c r="Q1878" s="19">
        <f>'EPA Data'!I1879/SUM('EPA Data'!I:I)</f>
        <v>4.3345880095424387E-5</v>
      </c>
      <c r="R1878" s="19">
        <f>'EPA Data'!J1879/SUM('EPA Data'!J:J)</f>
        <v>2.6594649150582165E-5</v>
      </c>
      <c r="S1878" s="19">
        <f>'EPA Data'!K1879/SUM('EPA Data'!K:K)</f>
        <v>3.1228955147240129E-5</v>
      </c>
      <c r="T1878" s="19">
        <f>'EPA Data'!L1879/SUM('EPA Data'!L:L)</f>
        <v>4.4385255002002481E-5</v>
      </c>
      <c r="U1878" s="19">
        <f>'EPA Data'!M1879/SUM('EPA Data'!M:M)</f>
        <v>1.9618901537486114E-5</v>
      </c>
      <c r="V1878" s="19">
        <f>'EPA Data'!N1879/SUM('EPA Data'!N:N)</f>
        <v>2.9972648512521733E-5</v>
      </c>
      <c r="W1878" s="19">
        <f>'EPA Data'!O1879/SUM('EPA Data'!O:O)</f>
        <v>6.3728545075682341E-5</v>
      </c>
      <c r="X1878" s="19">
        <f>'EPA Data'!P1879/SUM('EPA Data'!P:P)</f>
        <v>2.8529956125465453E-5</v>
      </c>
    </row>
    <row r="1879" spans="1:24" x14ac:dyDescent="0.35">
      <c r="A1879" s="13" t="s">
        <v>3090</v>
      </c>
      <c r="B1879" s="13" t="s">
        <v>3054</v>
      </c>
      <c r="C1879" s="18" t="s">
        <v>48</v>
      </c>
      <c r="D1879" s="14">
        <f>SUMIFS('Census Data'!G:G,'Census Data'!$A:$A,$A1879)/SUMIFS('Census Data'!$F:$F,'Census Data'!$A:$A,$A1879)</f>
        <v>0.49503789245759655</v>
      </c>
      <c r="E1879" s="16">
        <f>SUMIFS('Census Data'!H:H,'Census Data'!$A:$A,$A1879)/SUMIFS('Census Data'!$F:$F,'Census Data'!$A:$A,$A1879)</f>
        <v>0.50496210754240345</v>
      </c>
      <c r="F1879" s="14">
        <f>SUM(SUMIFS('Census Data'!I:I,'Census Data'!$A:$A,$A1879),SUMIFS('Census Data'!J:J,'Census Data'!$A:$A,$A1879))/SUMIFS('Census Data'!$F:$F,'Census Data'!$A:$A,$A1879)</f>
        <v>0.95633345362684952</v>
      </c>
      <c r="G1879" s="14">
        <f>SUM(SUMIFS('Census Data'!K:K,'Census Data'!$A:$A,$A1879),SUMIFS('Census Data'!L:L,'Census Data'!$A:$A,$A1879))/SUMIFS('Census Data'!$F:$F,'Census Data'!$A:$A,$A1879)</f>
        <v>1.5066762901479611E-2</v>
      </c>
      <c r="H1879" s="14">
        <f>SUM(SUMIFS('Census Data'!O:O,'Census Data'!$A:$A,$A1879),SUMIFS('Census Data'!P:P,'Census Data'!$A:$A,$A1879))/SUMIFS('Census Data'!$F:$F,'Census Data'!$A:$A,$A1879)</f>
        <v>4.4207867195958138E-3</v>
      </c>
      <c r="I1879" s="16">
        <f t="shared" si="58"/>
        <v>2.4178996752075133E-2</v>
      </c>
      <c r="J1879" s="14">
        <f>SUM(SUMIFS('Census Data'!W:W,'Census Data'!$A:$A,$A1879),SUMIFS('Census Data'!X:X,'Census Data'!$A:$A,$A1879))/SUMIFS('Census Data'!$F:$F,'Census Data'!$A:$A,$A1879)</f>
        <v>3.7621797185131721E-2</v>
      </c>
      <c r="K1879" s="16">
        <f t="shared" si="59"/>
        <v>0.9623782028148683</v>
      </c>
      <c r="L1879" s="19">
        <f>'EPA Data'!D1880/SUM('EPA Data'!D:D)</f>
        <v>2.5476438104346144E-5</v>
      </c>
      <c r="M1879" s="19">
        <f>'EPA Data'!E1880/SUM('EPA Data'!E:E)</f>
        <v>2.6959555966789337E-5</v>
      </c>
      <c r="N1879" s="19">
        <f>'EPA Data'!F1880/SUM('EPA Data'!F:F)</f>
        <v>4.3651582878645313E-5</v>
      </c>
      <c r="O1879" s="19">
        <f>'EPA Data'!G1880/SUM('EPA Data'!G:G)</f>
        <v>1.5774179523851942E-5</v>
      </c>
      <c r="P1879" s="19">
        <f>'EPA Data'!H1880/SUM('EPA Data'!H:H)</f>
        <v>2.6662345284848483E-5</v>
      </c>
      <c r="Q1879" s="19">
        <f>'EPA Data'!I1880/SUM('EPA Data'!I:I)</f>
        <v>3.2962972361603677E-5</v>
      </c>
      <c r="R1879" s="19">
        <f>'EPA Data'!J1880/SUM('EPA Data'!J:J)</f>
        <v>2.2018637293006939E-5</v>
      </c>
      <c r="S1879" s="19">
        <f>'EPA Data'!K1880/SUM('EPA Data'!K:K)</f>
        <v>2.5534243783144377E-5</v>
      </c>
      <c r="T1879" s="19">
        <f>'EPA Data'!L1880/SUM('EPA Data'!L:L)</f>
        <v>4.5089294821749636E-5</v>
      </c>
      <c r="U1879" s="19">
        <f>'EPA Data'!M1880/SUM('EPA Data'!M:M)</f>
        <v>1.8637608854981628E-5</v>
      </c>
      <c r="V1879" s="19">
        <f>'EPA Data'!N1880/SUM('EPA Data'!N:N)</f>
        <v>1.6365388810149617E-5</v>
      </c>
      <c r="W1879" s="19">
        <f>'EPA Data'!O1880/SUM('EPA Data'!O:O)</f>
        <v>3.1033682774617381E-5</v>
      </c>
      <c r="X1879" s="19">
        <f>'EPA Data'!P1880/SUM('EPA Data'!P:P)</f>
        <v>2.2916750790639093E-5</v>
      </c>
    </row>
    <row r="1880" spans="1:24" x14ac:dyDescent="0.35">
      <c r="A1880" s="13" t="s">
        <v>3091</v>
      </c>
      <c r="B1880" s="13" t="s">
        <v>3054</v>
      </c>
      <c r="C1880" s="18" t="s">
        <v>208</v>
      </c>
      <c r="D1880" s="14">
        <f>SUMIFS('Census Data'!G:G,'Census Data'!$A:$A,$A1880)/SUMIFS('Census Data'!$F:$F,'Census Data'!$A:$A,$A1880)</f>
        <v>0.4831903221268814</v>
      </c>
      <c r="E1880" s="16">
        <f>SUMIFS('Census Data'!H:H,'Census Data'!$A:$A,$A1880)/SUMIFS('Census Data'!$F:$F,'Census Data'!$A:$A,$A1880)</f>
        <v>0.5168096778731186</v>
      </c>
      <c r="F1880" s="14">
        <f>SUM(SUMIFS('Census Data'!I:I,'Census Data'!$A:$A,$A1880),SUMIFS('Census Data'!J:J,'Census Data'!$A:$A,$A1880))/SUMIFS('Census Data'!$F:$F,'Census Data'!$A:$A,$A1880)</f>
        <v>0.75456664590157341</v>
      </c>
      <c r="G1880" s="14">
        <f>SUM(SUMIFS('Census Data'!K:K,'Census Data'!$A:$A,$A1880),SUMIFS('Census Data'!L:L,'Census Data'!$A:$A,$A1880))/SUMIFS('Census Data'!$F:$F,'Census Data'!$A:$A,$A1880)</f>
        <v>0.2100154733436489</v>
      </c>
      <c r="H1880" s="14">
        <f>SUM(SUMIFS('Census Data'!O:O,'Census Data'!$A:$A,$A1880),SUMIFS('Census Data'!P:P,'Census Data'!$A:$A,$A1880))/SUMIFS('Census Data'!$F:$F,'Census Data'!$A:$A,$A1880)</f>
        <v>1.1102626449370014E-2</v>
      </c>
      <c r="I1880" s="16">
        <f t="shared" si="58"/>
        <v>2.4315254305407707E-2</v>
      </c>
      <c r="J1880" s="14">
        <f>SUM(SUMIFS('Census Data'!W:W,'Census Data'!$A:$A,$A1880),SUMIFS('Census Data'!X:X,'Census Data'!$A:$A,$A1880))/SUMIFS('Census Data'!$F:$F,'Census Data'!$A:$A,$A1880)</f>
        <v>4.0401503124811604E-2</v>
      </c>
      <c r="K1880" s="16">
        <f t="shared" si="59"/>
        <v>0.95959849687518839</v>
      </c>
      <c r="L1880" s="19">
        <f>'EPA Data'!D1881/SUM('EPA Data'!D:D)</f>
        <v>4.3634317108864456E-4</v>
      </c>
      <c r="M1880" s="19">
        <f>'EPA Data'!E1881/SUM('EPA Data'!E:E)</f>
        <v>3.8843717288663344E-4</v>
      </c>
      <c r="N1880" s="19">
        <f>'EPA Data'!F1881/SUM('EPA Data'!F:F)</f>
        <v>5.2865244352610745E-4</v>
      </c>
      <c r="O1880" s="19">
        <f>'EPA Data'!G1881/SUM('EPA Data'!G:G)</f>
        <v>2.7841286135436377E-4</v>
      </c>
      <c r="P1880" s="19">
        <f>'EPA Data'!H1881/SUM('EPA Data'!H:H)</f>
        <v>3.7580775629631754E-4</v>
      </c>
      <c r="Q1880" s="19">
        <f>'EPA Data'!I1881/SUM('EPA Data'!I:I)</f>
        <v>4.861850754108762E-4</v>
      </c>
      <c r="R1880" s="19">
        <f>'EPA Data'!J1881/SUM('EPA Data'!J:J)</f>
        <v>6.1946146753062833E-4</v>
      </c>
      <c r="S1880" s="19">
        <f>'EPA Data'!K1881/SUM('EPA Data'!K:K)</f>
        <v>3.8154319480525415E-4</v>
      </c>
      <c r="T1880" s="19">
        <f>'EPA Data'!L1881/SUM('EPA Data'!L:L)</f>
        <v>5.8762238504781589E-4</v>
      </c>
      <c r="U1880" s="19">
        <f>'EPA Data'!M1881/SUM('EPA Data'!M:M)</f>
        <v>3.0784259418117265E-4</v>
      </c>
      <c r="V1880" s="19">
        <f>'EPA Data'!N1881/SUM('EPA Data'!N:N)</f>
        <v>2.3085454515554555E-4</v>
      </c>
      <c r="W1880" s="19">
        <f>'EPA Data'!O1881/SUM('EPA Data'!O:O)</f>
        <v>5.1171934902914966E-4</v>
      </c>
      <c r="X1880" s="19">
        <f>'EPA Data'!P1881/SUM('EPA Data'!P:P)</f>
        <v>2.9906669734824465E-4</v>
      </c>
    </row>
    <row r="1881" spans="1:24" x14ac:dyDescent="0.35">
      <c r="A1881" s="13" t="s">
        <v>3092</v>
      </c>
      <c r="B1881" s="13" t="s">
        <v>3054</v>
      </c>
      <c r="C1881" s="18" t="s">
        <v>3093</v>
      </c>
      <c r="D1881" s="14">
        <f>SUMIFS('Census Data'!G:G,'Census Data'!$A:$A,$A1881)/SUMIFS('Census Data'!$F:$F,'Census Data'!$A:$A,$A1881)</f>
        <v>0.49931857235971477</v>
      </c>
      <c r="E1881" s="16">
        <f>SUMIFS('Census Data'!H:H,'Census Data'!$A:$A,$A1881)/SUMIFS('Census Data'!$F:$F,'Census Data'!$A:$A,$A1881)</f>
        <v>0.50068142764028523</v>
      </c>
      <c r="F1881" s="14">
        <f>SUM(SUMIFS('Census Data'!I:I,'Census Data'!$A:$A,$A1881),SUMIFS('Census Data'!J:J,'Census Data'!$A:$A,$A1881))/SUMIFS('Census Data'!$F:$F,'Census Data'!$A:$A,$A1881)</f>
        <v>0.63052795828477748</v>
      </c>
      <c r="G1881" s="14">
        <f>SUM(SUMIFS('Census Data'!K:K,'Census Data'!$A:$A,$A1881),SUMIFS('Census Data'!L:L,'Census Data'!$A:$A,$A1881))/SUMIFS('Census Data'!$F:$F,'Census Data'!$A:$A,$A1881)</f>
        <v>0.30555610420905016</v>
      </c>
      <c r="H1881" s="14">
        <f>SUM(SUMIFS('Census Data'!O:O,'Census Data'!$A:$A,$A1881),SUMIFS('Census Data'!P:P,'Census Data'!$A:$A,$A1881))/SUMIFS('Census Data'!$F:$F,'Census Data'!$A:$A,$A1881)</f>
        <v>5.6094333287246443E-3</v>
      </c>
      <c r="I1881" s="16">
        <f t="shared" si="58"/>
        <v>5.830650417744776E-2</v>
      </c>
      <c r="J1881" s="14">
        <f>SUM(SUMIFS('Census Data'!W:W,'Census Data'!$A:$A,$A1881),SUMIFS('Census Data'!X:X,'Census Data'!$A:$A,$A1881))/SUMIFS('Census Data'!$F:$F,'Census Data'!$A:$A,$A1881)</f>
        <v>5.1946512868119063E-2</v>
      </c>
      <c r="K1881" s="16">
        <f t="shared" si="59"/>
        <v>0.94805348713188098</v>
      </c>
      <c r="L1881" s="19">
        <f>'EPA Data'!D1882/SUM('EPA Data'!D:D)</f>
        <v>1.3695115985637779E-4</v>
      </c>
      <c r="M1881" s="19">
        <f>'EPA Data'!E1882/SUM('EPA Data'!E:E)</f>
        <v>1.4875504879548602E-4</v>
      </c>
      <c r="N1881" s="19">
        <f>'EPA Data'!F1882/SUM('EPA Data'!F:F)</f>
        <v>1.7190426579691127E-4</v>
      </c>
      <c r="O1881" s="19">
        <f>'EPA Data'!G1882/SUM('EPA Data'!G:G)</f>
        <v>9.4892477644180622E-5</v>
      </c>
      <c r="P1881" s="19">
        <f>'EPA Data'!H1882/SUM('EPA Data'!H:H)</f>
        <v>1.4518636308499233E-4</v>
      </c>
      <c r="Q1881" s="19">
        <f>'EPA Data'!I1882/SUM('EPA Data'!I:I)</f>
        <v>1.8842758316053282E-4</v>
      </c>
      <c r="R1881" s="19">
        <f>'EPA Data'!J1882/SUM('EPA Data'!J:J)</f>
        <v>1.3316365735814047E-4</v>
      </c>
      <c r="S1881" s="19">
        <f>'EPA Data'!K1882/SUM('EPA Data'!K:K)</f>
        <v>1.3638567301165711E-4</v>
      </c>
      <c r="T1881" s="19">
        <f>'EPA Data'!L1882/SUM('EPA Data'!L:L)</f>
        <v>2.0357478036929432E-4</v>
      </c>
      <c r="U1881" s="19">
        <f>'EPA Data'!M1882/SUM('EPA Data'!M:M)</f>
        <v>8.1085232189966459E-5</v>
      </c>
      <c r="V1881" s="19">
        <f>'EPA Data'!N1882/SUM('EPA Data'!N:N)</f>
        <v>9.2377102853362695E-5</v>
      </c>
      <c r="W1881" s="19">
        <f>'EPA Data'!O1882/SUM('EPA Data'!O:O)</f>
        <v>1.9611940399451083E-4</v>
      </c>
      <c r="X1881" s="19">
        <f>'EPA Data'!P1882/SUM('EPA Data'!P:P)</f>
        <v>1.1514174845017678E-4</v>
      </c>
    </row>
    <row r="1882" spans="1:24" x14ac:dyDescent="0.35">
      <c r="A1882" s="13" t="s">
        <v>3094</v>
      </c>
      <c r="B1882" s="13" t="s">
        <v>3054</v>
      </c>
      <c r="C1882" s="18" t="s">
        <v>3095</v>
      </c>
      <c r="D1882" s="14">
        <f>SUMIFS('Census Data'!G:G,'Census Data'!$A:$A,$A1882)/SUMIFS('Census Data'!$F:$F,'Census Data'!$A:$A,$A1882)</f>
        <v>0.49972200710867537</v>
      </c>
      <c r="E1882" s="16">
        <f>SUMIFS('Census Data'!H:H,'Census Data'!$A:$A,$A1882)/SUMIFS('Census Data'!$F:$F,'Census Data'!$A:$A,$A1882)</f>
        <v>0.50027799289132469</v>
      </c>
      <c r="F1882" s="14">
        <f>SUM(SUMIFS('Census Data'!I:I,'Census Data'!$A:$A,$A1882),SUMIFS('Census Data'!J:J,'Census Data'!$A:$A,$A1882))/SUMIFS('Census Data'!$F:$F,'Census Data'!$A:$A,$A1882)</f>
        <v>0.71245606719485322</v>
      </c>
      <c r="G1882" s="14">
        <f>SUM(SUMIFS('Census Data'!K:K,'Census Data'!$A:$A,$A1882),SUMIFS('Census Data'!L:L,'Census Data'!$A:$A,$A1882))/SUMIFS('Census Data'!$F:$F,'Census Data'!$A:$A,$A1882)</f>
        <v>0.21668553047000655</v>
      </c>
      <c r="H1882" s="14">
        <f>SUM(SUMIFS('Census Data'!O:O,'Census Data'!$A:$A,$A1882),SUMIFS('Census Data'!P:P,'Census Data'!$A:$A,$A1882))/SUMIFS('Census Data'!$F:$F,'Census Data'!$A:$A,$A1882)</f>
        <v>3.0489863187784197E-2</v>
      </c>
      <c r="I1882" s="16">
        <f t="shared" si="58"/>
        <v>4.0368539147355942E-2</v>
      </c>
      <c r="J1882" s="14">
        <f>SUM(SUMIFS('Census Data'!W:W,'Census Data'!$A:$A,$A1882),SUMIFS('Census Data'!X:X,'Census Data'!$A:$A,$A1882))/SUMIFS('Census Data'!$F:$F,'Census Data'!$A:$A,$A1882)</f>
        <v>7.1920732312702296E-2</v>
      </c>
      <c r="K1882" s="16">
        <f t="shared" si="59"/>
        <v>0.92807926768729776</v>
      </c>
      <c r="L1882" s="19">
        <f>'EPA Data'!D1883/SUM('EPA Data'!D:D)</f>
        <v>3.4777785772794522E-4</v>
      </c>
      <c r="M1882" s="19">
        <f>'EPA Data'!E1883/SUM('EPA Data'!E:E)</f>
        <v>3.4139404964583629E-4</v>
      </c>
      <c r="N1882" s="19">
        <f>'EPA Data'!F1883/SUM('EPA Data'!F:F)</f>
        <v>3.6066689469000182E-4</v>
      </c>
      <c r="O1882" s="19">
        <f>'EPA Data'!G1883/SUM('EPA Data'!G:G)</f>
        <v>1.924370404343781E-4</v>
      </c>
      <c r="P1882" s="19">
        <f>'EPA Data'!H1883/SUM('EPA Data'!H:H)</f>
        <v>3.456179296629999E-4</v>
      </c>
      <c r="Q1882" s="19">
        <f>'EPA Data'!I1883/SUM('EPA Data'!I:I)</f>
        <v>4.0944171805364679E-4</v>
      </c>
      <c r="R1882" s="19">
        <f>'EPA Data'!J1883/SUM('EPA Data'!J:J)</f>
        <v>2.7346891490803092E-4</v>
      </c>
      <c r="S1882" s="19">
        <f>'EPA Data'!K1883/SUM('EPA Data'!K:K)</f>
        <v>3.1022274428519963E-4</v>
      </c>
      <c r="T1882" s="19">
        <f>'EPA Data'!L1883/SUM('EPA Data'!L:L)</f>
        <v>4.4467459009925298E-4</v>
      </c>
      <c r="U1882" s="19">
        <f>'EPA Data'!M1883/SUM('EPA Data'!M:M)</f>
        <v>1.8767220354141102E-4</v>
      </c>
      <c r="V1882" s="19">
        <f>'EPA Data'!N1883/SUM('EPA Data'!N:N)</f>
        <v>2.6181705530721553E-4</v>
      </c>
      <c r="W1882" s="19">
        <f>'EPA Data'!O1883/SUM('EPA Data'!O:O)</f>
        <v>6.2909602265483135E-4</v>
      </c>
      <c r="X1882" s="19">
        <f>'EPA Data'!P1883/SUM('EPA Data'!P:P)</f>
        <v>2.8108030093092505E-4</v>
      </c>
    </row>
    <row r="1883" spans="1:24" x14ac:dyDescent="0.35">
      <c r="A1883" s="13" t="s">
        <v>3096</v>
      </c>
      <c r="B1883" s="13" t="s">
        <v>3054</v>
      </c>
      <c r="C1883" s="18" t="s">
        <v>1069</v>
      </c>
      <c r="D1883" s="14">
        <f>SUMIFS('Census Data'!G:G,'Census Data'!$A:$A,$A1883)/SUMIFS('Census Data'!$F:$F,'Census Data'!$A:$A,$A1883)</f>
        <v>0.49535301269967408</v>
      </c>
      <c r="E1883" s="16">
        <f>SUMIFS('Census Data'!H:H,'Census Data'!$A:$A,$A1883)/SUMIFS('Census Data'!$F:$F,'Census Data'!$A:$A,$A1883)</f>
        <v>0.50464698730032598</v>
      </c>
      <c r="F1883" s="14">
        <f>SUM(SUMIFS('Census Data'!I:I,'Census Data'!$A:$A,$A1883),SUMIFS('Census Data'!J:J,'Census Data'!$A:$A,$A1883))/SUMIFS('Census Data'!$F:$F,'Census Data'!$A:$A,$A1883)</f>
        <v>0.50152509612138629</v>
      </c>
      <c r="G1883" s="14">
        <f>SUM(SUMIFS('Census Data'!K:K,'Census Data'!$A:$A,$A1883),SUMIFS('Census Data'!L:L,'Census Data'!$A:$A,$A1883))/SUMIFS('Census Data'!$F:$F,'Census Data'!$A:$A,$A1883)</f>
        <v>0.39773192365258281</v>
      </c>
      <c r="H1883" s="14">
        <f>SUM(SUMIFS('Census Data'!O:O,'Census Data'!$A:$A,$A1883),SUMIFS('Census Data'!P:P,'Census Data'!$A:$A,$A1883))/SUMIFS('Census Data'!$F:$F,'Census Data'!$A:$A,$A1883)</f>
        <v>2.7427830539564369E-2</v>
      </c>
      <c r="I1883" s="16">
        <f t="shared" si="58"/>
        <v>7.3315149686466574E-2</v>
      </c>
      <c r="J1883" s="14">
        <f>SUM(SUMIFS('Census Data'!W:W,'Census Data'!$A:$A,$A1883),SUMIFS('Census Data'!X:X,'Census Data'!$A:$A,$A1883))/SUMIFS('Census Data'!$F:$F,'Census Data'!$A:$A,$A1883)</f>
        <v>0.11818075899298844</v>
      </c>
      <c r="K1883" s="16">
        <f t="shared" si="59"/>
        <v>0.88181924100701159</v>
      </c>
      <c r="L1883" s="19">
        <f>'EPA Data'!D1884/SUM('EPA Data'!D:D)</f>
        <v>1.7676276511878891E-3</v>
      </c>
      <c r="M1883" s="19">
        <f>'EPA Data'!E1884/SUM('EPA Data'!E:E)</f>
        <v>2.0067362968316568E-3</v>
      </c>
      <c r="N1883" s="19">
        <f>'EPA Data'!F1884/SUM('EPA Data'!F:F)</f>
        <v>2.1637300130585022E-3</v>
      </c>
      <c r="O1883" s="19">
        <f>'EPA Data'!G1884/SUM('EPA Data'!G:G)</f>
        <v>1.3936587625585461E-3</v>
      </c>
      <c r="P1883" s="19">
        <f>'EPA Data'!H1884/SUM('EPA Data'!H:H)</f>
        <v>1.9939383152006657E-3</v>
      </c>
      <c r="Q1883" s="19">
        <f>'EPA Data'!I1884/SUM('EPA Data'!I:I)</f>
        <v>2.3834048147677533E-3</v>
      </c>
      <c r="R1883" s="19">
        <f>'EPA Data'!J1884/SUM('EPA Data'!J:J)</f>
        <v>2.0039571332394154E-3</v>
      </c>
      <c r="S1883" s="19">
        <f>'EPA Data'!K1884/SUM('EPA Data'!K:K)</f>
        <v>1.9012220856003145E-3</v>
      </c>
      <c r="T1883" s="19">
        <f>'EPA Data'!L1884/SUM('EPA Data'!L:L)</f>
        <v>2.439850110812753E-3</v>
      </c>
      <c r="U1883" s="19">
        <f>'EPA Data'!M1884/SUM('EPA Data'!M:M)</f>
        <v>1.1413270090498634E-3</v>
      </c>
      <c r="V1883" s="19">
        <f>'EPA Data'!N1884/SUM('EPA Data'!N:N)</f>
        <v>1.3722397337503783E-3</v>
      </c>
      <c r="W1883" s="19">
        <f>'EPA Data'!O1884/SUM('EPA Data'!O:O)</f>
        <v>2.6077019016203557E-3</v>
      </c>
      <c r="X1883" s="19">
        <f>'EPA Data'!P1884/SUM('EPA Data'!P:P)</f>
        <v>1.6033930415065877E-3</v>
      </c>
    </row>
    <row r="1884" spans="1:24" x14ac:dyDescent="0.35">
      <c r="A1884" s="13" t="s">
        <v>3097</v>
      </c>
      <c r="B1884" s="13" t="s">
        <v>3054</v>
      </c>
      <c r="C1884" s="18" t="s">
        <v>3098</v>
      </c>
      <c r="D1884" s="14">
        <f>SUMIFS('Census Data'!G:G,'Census Data'!$A:$A,$A1884)/SUMIFS('Census Data'!$F:$F,'Census Data'!$A:$A,$A1884)</f>
        <v>0.50334471961286653</v>
      </c>
      <c r="E1884" s="16">
        <f>SUMIFS('Census Data'!H:H,'Census Data'!$A:$A,$A1884)/SUMIFS('Census Data'!$F:$F,'Census Data'!$A:$A,$A1884)</f>
        <v>0.49665528038713352</v>
      </c>
      <c r="F1884" s="14">
        <f>SUM(SUMIFS('Census Data'!I:I,'Census Data'!$A:$A,$A1884),SUMIFS('Census Data'!J:J,'Census Data'!$A:$A,$A1884))/SUMIFS('Census Data'!$F:$F,'Census Data'!$A:$A,$A1884)</f>
        <v>0.89969399373754622</v>
      </c>
      <c r="G1884" s="14">
        <f>SUM(SUMIFS('Census Data'!K:K,'Census Data'!$A:$A,$A1884),SUMIFS('Census Data'!L:L,'Census Data'!$A:$A,$A1884))/SUMIFS('Census Data'!$F:$F,'Census Data'!$A:$A,$A1884)</f>
        <v>5.8959578707657272E-2</v>
      </c>
      <c r="H1884" s="14">
        <f>SUM(SUMIFS('Census Data'!O:O,'Census Data'!$A:$A,$A1884),SUMIFS('Census Data'!P:P,'Census Data'!$A:$A,$A1884))/SUMIFS('Census Data'!$F:$F,'Census Data'!$A:$A,$A1884)</f>
        <v>9.0734415029888986E-3</v>
      </c>
      <c r="I1884" s="16">
        <f t="shared" si="58"/>
        <v>3.2272986051807617E-2</v>
      </c>
      <c r="J1884" s="14">
        <f>SUM(SUMIFS('Census Data'!W:W,'Census Data'!$A:$A,$A1884),SUMIFS('Census Data'!X:X,'Census Data'!$A:$A,$A1884))/SUMIFS('Census Data'!$F:$F,'Census Data'!$A:$A,$A1884)</f>
        <v>4.3303444349558781E-2</v>
      </c>
      <c r="K1884" s="16">
        <f t="shared" si="59"/>
        <v>0.9566965556504412</v>
      </c>
      <c r="L1884" s="19">
        <f>'EPA Data'!D1885/SUM('EPA Data'!D:D)</f>
        <v>5.6392576277255602E-5</v>
      </c>
      <c r="M1884" s="19">
        <f>'EPA Data'!E1885/SUM('EPA Data'!E:E)</f>
        <v>5.4529074951323433E-5</v>
      </c>
      <c r="N1884" s="19">
        <f>'EPA Data'!F1885/SUM('EPA Data'!F:F)</f>
        <v>5.5760256173862317E-5</v>
      </c>
      <c r="O1884" s="19">
        <f>'EPA Data'!G1885/SUM('EPA Data'!G:G)</f>
        <v>4.1195187814651141E-5</v>
      </c>
      <c r="P1884" s="19">
        <f>'EPA Data'!H1885/SUM('EPA Data'!H:H)</f>
        <v>6.0571312867231824E-5</v>
      </c>
      <c r="Q1884" s="19">
        <f>'EPA Data'!I1885/SUM('EPA Data'!I:I)</f>
        <v>7.7272993597290925E-5</v>
      </c>
      <c r="R1884" s="19">
        <f>'EPA Data'!J1885/SUM('EPA Data'!J:J)</f>
        <v>4.3519944685034268E-5</v>
      </c>
      <c r="S1884" s="19">
        <f>'EPA Data'!K1885/SUM('EPA Data'!K:K)</f>
        <v>4.9148100981465991E-5</v>
      </c>
      <c r="T1884" s="19">
        <f>'EPA Data'!L1885/SUM('EPA Data'!L:L)</f>
        <v>6.5408798919339709E-5</v>
      </c>
      <c r="U1884" s="19">
        <f>'EPA Data'!M1885/SUM('EPA Data'!M:M)</f>
        <v>3.6875603776580614E-5</v>
      </c>
      <c r="V1884" s="19">
        <f>'EPA Data'!N1885/SUM('EPA Data'!N:N)</f>
        <v>5.1186544158226407E-5</v>
      </c>
      <c r="W1884" s="19">
        <f>'EPA Data'!O1885/SUM('EPA Data'!O:O)</f>
        <v>1.0583126332659509E-4</v>
      </c>
      <c r="X1884" s="19">
        <f>'EPA Data'!P1885/SUM('EPA Data'!P:P)</f>
        <v>4.3332272394695102E-5</v>
      </c>
    </row>
    <row r="1885" spans="1:24" x14ac:dyDescent="0.35">
      <c r="A1885" s="13" t="s">
        <v>3099</v>
      </c>
      <c r="B1885" s="13" t="s">
        <v>3054</v>
      </c>
      <c r="C1885" s="18" t="s">
        <v>3100</v>
      </c>
      <c r="D1885" s="14">
        <f>SUMIFS('Census Data'!G:G,'Census Data'!$A:$A,$A1885)/SUMIFS('Census Data'!$F:$F,'Census Data'!$A:$A,$A1885)</f>
        <v>0.49481212580933548</v>
      </c>
      <c r="E1885" s="16">
        <f>SUMIFS('Census Data'!H:H,'Census Data'!$A:$A,$A1885)/SUMIFS('Census Data'!$F:$F,'Census Data'!$A:$A,$A1885)</f>
        <v>0.50518787419066458</v>
      </c>
      <c r="F1885" s="14">
        <f>SUM(SUMIFS('Census Data'!I:I,'Census Data'!$A:$A,$A1885),SUMIFS('Census Data'!J:J,'Census Data'!$A:$A,$A1885))/SUMIFS('Census Data'!$F:$F,'Census Data'!$A:$A,$A1885)</f>
        <v>0.93511770920813808</v>
      </c>
      <c r="G1885" s="14">
        <f>SUM(SUMIFS('Census Data'!K:K,'Census Data'!$A:$A,$A1885),SUMIFS('Census Data'!L:L,'Census Data'!$A:$A,$A1885))/SUMIFS('Census Data'!$F:$F,'Census Data'!$A:$A,$A1885)</f>
        <v>2.885162408907431E-2</v>
      </c>
      <c r="H1885" s="14">
        <f>SUM(SUMIFS('Census Data'!O:O,'Census Data'!$A:$A,$A1885),SUMIFS('Census Data'!P:P,'Census Data'!$A:$A,$A1885))/SUMIFS('Census Data'!$F:$F,'Census Data'!$A:$A,$A1885)</f>
        <v>9.1024842196516138E-3</v>
      </c>
      <c r="I1885" s="16">
        <f t="shared" si="58"/>
        <v>2.6928182483135998E-2</v>
      </c>
      <c r="J1885" s="14">
        <f>SUM(SUMIFS('Census Data'!W:W,'Census Data'!$A:$A,$A1885),SUMIFS('Census Data'!X:X,'Census Data'!$A:$A,$A1885))/SUMIFS('Census Data'!$F:$F,'Census Data'!$A:$A,$A1885)</f>
        <v>6.9243897813778349E-2</v>
      </c>
      <c r="K1885" s="16">
        <f t="shared" si="59"/>
        <v>0.93075610218622162</v>
      </c>
      <c r="L1885" s="19">
        <f>'EPA Data'!D1886/SUM('EPA Data'!D:D)</f>
        <v>5.4739113830974837E-5</v>
      </c>
      <c r="M1885" s="19">
        <f>'EPA Data'!E1886/SUM('EPA Data'!E:E)</f>
        <v>5.5546276595820331E-5</v>
      </c>
      <c r="N1885" s="19">
        <f>'EPA Data'!F1886/SUM('EPA Data'!F:F)</f>
        <v>6.272132127313773E-5</v>
      </c>
      <c r="O1885" s="19">
        <f>'EPA Data'!G1886/SUM('EPA Data'!G:G)</f>
        <v>3.4447551487582357E-5</v>
      </c>
      <c r="P1885" s="19">
        <f>'EPA Data'!H1886/SUM('EPA Data'!H:H)</f>
        <v>5.8752227254352885E-5</v>
      </c>
      <c r="Q1885" s="19">
        <f>'EPA Data'!I1886/SUM('EPA Data'!I:I)</f>
        <v>7.6305278845082856E-5</v>
      </c>
      <c r="R1885" s="19">
        <f>'EPA Data'!J1886/SUM('EPA Data'!J:J)</f>
        <v>3.605912097187013E-5</v>
      </c>
      <c r="S1885" s="19">
        <f>'EPA Data'!K1886/SUM('EPA Data'!K:K)</f>
        <v>4.954377186343004E-5</v>
      </c>
      <c r="T1885" s="19">
        <f>'EPA Data'!L1886/SUM('EPA Data'!L:L)</f>
        <v>7.4570361187367137E-5</v>
      </c>
      <c r="U1885" s="19">
        <f>'EPA Data'!M1886/SUM('EPA Data'!M:M)</f>
        <v>3.017191889312636E-5</v>
      </c>
      <c r="V1885" s="19">
        <f>'EPA Data'!N1886/SUM('EPA Data'!N:N)</f>
        <v>4.5536896105810499E-5</v>
      </c>
      <c r="W1885" s="19">
        <f>'EPA Data'!O1886/SUM('EPA Data'!O:O)</f>
        <v>1.0966197055085848E-4</v>
      </c>
      <c r="X1885" s="19">
        <f>'EPA Data'!P1886/SUM('EPA Data'!P:P)</f>
        <v>4.3858755111500379E-5</v>
      </c>
    </row>
    <row r="1886" spans="1:24" x14ac:dyDescent="0.35">
      <c r="A1886" s="13" t="s">
        <v>3101</v>
      </c>
      <c r="B1886" s="13" t="s">
        <v>3054</v>
      </c>
      <c r="C1886" s="18" t="s">
        <v>3102</v>
      </c>
      <c r="D1886" s="14">
        <f>SUMIFS('Census Data'!G:G,'Census Data'!$A:$A,$A1886)/SUMIFS('Census Data'!$F:$F,'Census Data'!$A:$A,$A1886)</f>
        <v>0.49239612376943886</v>
      </c>
      <c r="E1886" s="16">
        <f>SUMIFS('Census Data'!H:H,'Census Data'!$A:$A,$A1886)/SUMIFS('Census Data'!$F:$F,'Census Data'!$A:$A,$A1886)</f>
        <v>0.50760387623056114</v>
      </c>
      <c r="F1886" s="14">
        <f>SUM(SUMIFS('Census Data'!I:I,'Census Data'!$A:$A,$A1886),SUMIFS('Census Data'!J:J,'Census Data'!$A:$A,$A1886))/SUMIFS('Census Data'!$F:$F,'Census Data'!$A:$A,$A1886)</f>
        <v>0.85201299969809441</v>
      </c>
      <c r="G1886" s="14">
        <f>SUM(SUMIFS('Census Data'!K:K,'Census Data'!$A:$A,$A1886),SUMIFS('Census Data'!L:L,'Census Data'!$A:$A,$A1886))/SUMIFS('Census Data'!$F:$F,'Census Data'!$A:$A,$A1886)</f>
        <v>0.10219799084811783</v>
      </c>
      <c r="H1886" s="14">
        <f>SUM(SUMIFS('Census Data'!O:O,'Census Data'!$A:$A,$A1886),SUMIFS('Census Data'!P:P,'Census Data'!$A:$A,$A1886))/SUMIFS('Census Data'!$F:$F,'Census Data'!$A:$A,$A1886)</f>
        <v>1.767627436703428E-2</v>
      </c>
      <c r="I1886" s="16">
        <f t="shared" si="58"/>
        <v>2.8112735086753493E-2</v>
      </c>
      <c r="J1886" s="14">
        <f>SUM(SUMIFS('Census Data'!W:W,'Census Data'!$A:$A,$A1886),SUMIFS('Census Data'!X:X,'Census Data'!$A:$A,$A1886))/SUMIFS('Census Data'!$F:$F,'Census Data'!$A:$A,$A1886)</f>
        <v>8.1970318539961048E-2</v>
      </c>
      <c r="K1886" s="16">
        <f t="shared" si="59"/>
        <v>0.91802968146003894</v>
      </c>
      <c r="L1886" s="19">
        <f>'EPA Data'!D1887/SUM('EPA Data'!D:D)</f>
        <v>7.2763956862352021E-4</v>
      </c>
      <c r="M1886" s="19">
        <f>'EPA Data'!E1887/SUM('EPA Data'!E:E)</f>
        <v>7.1149644589804998E-4</v>
      </c>
      <c r="N1886" s="19">
        <f>'EPA Data'!F1887/SUM('EPA Data'!F:F)</f>
        <v>8.1183176324846915E-4</v>
      </c>
      <c r="O1886" s="19">
        <f>'EPA Data'!G1887/SUM('EPA Data'!G:G)</f>
        <v>5.2540664798521612E-4</v>
      </c>
      <c r="P1886" s="19">
        <f>'EPA Data'!H1887/SUM('EPA Data'!H:H)</f>
        <v>6.5920019214606097E-4</v>
      </c>
      <c r="Q1886" s="19">
        <f>'EPA Data'!I1887/SUM('EPA Data'!I:I)</f>
        <v>7.9759099835260614E-4</v>
      </c>
      <c r="R1886" s="19">
        <f>'EPA Data'!J1887/SUM('EPA Data'!J:J)</f>
        <v>8.9525788226677873E-4</v>
      </c>
      <c r="S1886" s="19">
        <f>'EPA Data'!K1887/SUM('EPA Data'!K:K)</f>
        <v>6.3963135701133834E-4</v>
      </c>
      <c r="T1886" s="19">
        <f>'EPA Data'!L1887/SUM('EPA Data'!L:L)</f>
        <v>8.9241197767517743E-4</v>
      </c>
      <c r="U1886" s="19">
        <f>'EPA Data'!M1887/SUM('EPA Data'!M:M)</f>
        <v>4.9833243421842932E-4</v>
      </c>
      <c r="V1886" s="19">
        <f>'EPA Data'!N1887/SUM('EPA Data'!N:N)</f>
        <v>4.443062852240571E-4</v>
      </c>
      <c r="W1886" s="19">
        <f>'EPA Data'!O1887/SUM('EPA Data'!O:O)</f>
        <v>9.2355451074896747E-4</v>
      </c>
      <c r="X1886" s="19">
        <f>'EPA Data'!P1887/SUM('EPA Data'!P:P)</f>
        <v>4.9241556932001892E-4</v>
      </c>
    </row>
    <row r="1887" spans="1:24" x14ac:dyDescent="0.35">
      <c r="A1887" s="13" t="s">
        <v>3103</v>
      </c>
      <c r="B1887" s="13" t="s">
        <v>3054</v>
      </c>
      <c r="C1887" s="18" t="s">
        <v>3104</v>
      </c>
      <c r="D1887" s="14">
        <f>SUMIFS('Census Data'!G:G,'Census Data'!$A:$A,$A1887)/SUMIFS('Census Data'!$F:$F,'Census Data'!$A:$A,$A1887)</f>
        <v>0.49002808988764046</v>
      </c>
      <c r="E1887" s="16">
        <f>SUMIFS('Census Data'!H:H,'Census Data'!$A:$A,$A1887)/SUMIFS('Census Data'!$F:$F,'Census Data'!$A:$A,$A1887)</f>
        <v>0.50997191011235954</v>
      </c>
      <c r="F1887" s="14">
        <f>SUM(SUMIFS('Census Data'!I:I,'Census Data'!$A:$A,$A1887),SUMIFS('Census Data'!J:J,'Census Data'!$A:$A,$A1887))/SUMIFS('Census Data'!$F:$F,'Census Data'!$A:$A,$A1887)</f>
        <v>0.89660580524344569</v>
      </c>
      <c r="G1887" s="14">
        <f>SUM(SUMIFS('Census Data'!K:K,'Census Data'!$A:$A,$A1887),SUMIFS('Census Data'!L:L,'Census Data'!$A:$A,$A1887))/SUMIFS('Census Data'!$F:$F,'Census Data'!$A:$A,$A1887)</f>
        <v>6.5730337078651682E-2</v>
      </c>
      <c r="H1887" s="14">
        <f>SUM(SUMIFS('Census Data'!O:O,'Census Data'!$A:$A,$A1887),SUMIFS('Census Data'!P:P,'Census Data'!$A:$A,$A1887))/SUMIFS('Census Data'!$F:$F,'Census Data'!$A:$A,$A1887)</f>
        <v>9.2462546816479401E-3</v>
      </c>
      <c r="I1887" s="16">
        <f t="shared" si="58"/>
        <v>2.8417602996254621E-2</v>
      </c>
      <c r="J1887" s="14">
        <f>SUM(SUMIFS('Census Data'!W:W,'Census Data'!$A:$A,$A1887),SUMIFS('Census Data'!X:X,'Census Data'!$A:$A,$A1887))/SUMIFS('Census Data'!$F:$F,'Census Data'!$A:$A,$A1887)</f>
        <v>7.827715355805244E-2</v>
      </c>
      <c r="K1887" s="16">
        <f t="shared" si="59"/>
        <v>0.92172284644194757</v>
      </c>
      <c r="L1887" s="19">
        <f>'EPA Data'!D1888/SUM('EPA Data'!D:D)</f>
        <v>1.3711457019986812E-4</v>
      </c>
      <c r="M1887" s="19">
        <f>'EPA Data'!E1888/SUM('EPA Data'!E:E)</f>
        <v>1.4554167428650565E-4</v>
      </c>
      <c r="N1887" s="19">
        <f>'EPA Data'!F1888/SUM('EPA Data'!F:F)</f>
        <v>1.6561333607087125E-4</v>
      </c>
      <c r="O1887" s="19">
        <f>'EPA Data'!G1888/SUM('EPA Data'!G:G)</f>
        <v>9.8421187914687756E-5</v>
      </c>
      <c r="P1887" s="19">
        <f>'EPA Data'!H1888/SUM('EPA Data'!H:H)</f>
        <v>1.2828263492070961E-4</v>
      </c>
      <c r="Q1887" s="19">
        <f>'EPA Data'!I1888/SUM('EPA Data'!I:I)</f>
        <v>1.6002940321508774E-4</v>
      </c>
      <c r="R1887" s="19">
        <f>'EPA Data'!J1888/SUM('EPA Data'!J:J)</f>
        <v>1.7283358370904538E-4</v>
      </c>
      <c r="S1887" s="19">
        <f>'EPA Data'!K1888/SUM('EPA Data'!K:K)</f>
        <v>1.2809769722803396E-4</v>
      </c>
      <c r="T1887" s="19">
        <f>'EPA Data'!L1888/SUM('EPA Data'!L:L)</f>
        <v>1.7866108659532861E-4</v>
      </c>
      <c r="U1887" s="19">
        <f>'EPA Data'!M1888/SUM('EPA Data'!M:M)</f>
        <v>9.8936231701087613E-5</v>
      </c>
      <c r="V1887" s="19">
        <f>'EPA Data'!N1888/SUM('EPA Data'!N:N)</f>
        <v>8.6119035141450751E-5</v>
      </c>
      <c r="W1887" s="19">
        <f>'EPA Data'!O1888/SUM('EPA Data'!O:O)</f>
        <v>1.8354211883136868E-4</v>
      </c>
      <c r="X1887" s="19">
        <f>'EPA Data'!P1888/SUM('EPA Data'!P:P)</f>
        <v>9.6990714882753869E-5</v>
      </c>
    </row>
    <row r="1888" spans="1:24" x14ac:dyDescent="0.35">
      <c r="A1888" s="13" t="s">
        <v>3105</v>
      </c>
      <c r="B1888" s="13" t="s">
        <v>3054</v>
      </c>
      <c r="C1888" s="18" t="s">
        <v>3106</v>
      </c>
      <c r="D1888" s="14">
        <f>SUMIFS('Census Data'!G:G,'Census Data'!$A:$A,$A1888)/SUMIFS('Census Data'!$F:$F,'Census Data'!$A:$A,$A1888)</f>
        <v>0.49276225283863417</v>
      </c>
      <c r="E1888" s="16">
        <f>SUMIFS('Census Data'!H:H,'Census Data'!$A:$A,$A1888)/SUMIFS('Census Data'!$F:$F,'Census Data'!$A:$A,$A1888)</f>
        <v>0.50723774716136583</v>
      </c>
      <c r="F1888" s="14">
        <f>SUM(SUMIFS('Census Data'!I:I,'Census Data'!$A:$A,$A1888),SUMIFS('Census Data'!J:J,'Census Data'!$A:$A,$A1888))/SUMIFS('Census Data'!$F:$F,'Census Data'!$A:$A,$A1888)</f>
        <v>0.69747243496293865</v>
      </c>
      <c r="G1888" s="14">
        <f>SUM(SUMIFS('Census Data'!K:K,'Census Data'!$A:$A,$A1888),SUMIFS('Census Data'!L:L,'Census Data'!$A:$A,$A1888))/SUMIFS('Census Data'!$F:$F,'Census Data'!$A:$A,$A1888)</f>
        <v>0.25715048354310821</v>
      </c>
      <c r="H1888" s="14">
        <f>SUM(SUMIFS('Census Data'!O:O,'Census Data'!$A:$A,$A1888),SUMIFS('Census Data'!P:P,'Census Data'!$A:$A,$A1888))/SUMIFS('Census Data'!$F:$F,'Census Data'!$A:$A,$A1888)</f>
        <v>8.2541116563661383E-3</v>
      </c>
      <c r="I1888" s="16">
        <f t="shared" si="58"/>
        <v>3.7122969837587005E-2</v>
      </c>
      <c r="J1888" s="14">
        <f>SUM(SUMIFS('Census Data'!W:W,'Census Data'!$A:$A,$A1888),SUMIFS('Census Data'!X:X,'Census Data'!$A:$A,$A1888))/SUMIFS('Census Data'!$F:$F,'Census Data'!$A:$A,$A1888)</f>
        <v>0.22144426421370347</v>
      </c>
      <c r="K1888" s="16">
        <f t="shared" si="59"/>
        <v>0.77855573578629655</v>
      </c>
      <c r="L1888" s="19">
        <f>'EPA Data'!D1889/SUM('EPA Data'!D:D)</f>
        <v>2.2183573642369026E-4</v>
      </c>
      <c r="M1888" s="19">
        <f>'EPA Data'!E1889/SUM('EPA Data'!E:E)</f>
        <v>2.3518814408806209E-4</v>
      </c>
      <c r="N1888" s="19">
        <f>'EPA Data'!F1889/SUM('EPA Data'!F:F)</f>
        <v>2.37191953802352E-4</v>
      </c>
      <c r="O1888" s="19">
        <f>'EPA Data'!G1889/SUM('EPA Data'!G:G)</f>
        <v>1.2146367813689954E-4</v>
      </c>
      <c r="P1888" s="19">
        <f>'EPA Data'!H1889/SUM('EPA Data'!H:H)</f>
        <v>2.355526567061976E-4</v>
      </c>
      <c r="Q1888" s="19">
        <f>'EPA Data'!I1889/SUM('EPA Data'!I:I)</f>
        <v>2.6222111823790876E-4</v>
      </c>
      <c r="R1888" s="19">
        <f>'EPA Data'!J1889/SUM('EPA Data'!J:J)</f>
        <v>1.9611892368523158E-4</v>
      </c>
      <c r="S1888" s="19">
        <f>'EPA Data'!K1889/SUM('EPA Data'!K:K)</f>
        <v>2.15486551227392E-4</v>
      </c>
      <c r="T1888" s="19">
        <f>'EPA Data'!L1889/SUM('EPA Data'!L:L)</f>
        <v>2.7700098895561403E-4</v>
      </c>
      <c r="U1888" s="19">
        <f>'EPA Data'!M1889/SUM('EPA Data'!M:M)</f>
        <v>1.2381680488599914E-4</v>
      </c>
      <c r="V1888" s="19">
        <f>'EPA Data'!N1889/SUM('EPA Data'!N:N)</f>
        <v>1.7598435371520832E-4</v>
      </c>
      <c r="W1888" s="19">
        <f>'EPA Data'!O1889/SUM('EPA Data'!O:O)</f>
        <v>3.3185349757701199E-4</v>
      </c>
      <c r="X1888" s="19">
        <f>'EPA Data'!P1889/SUM('EPA Data'!P:P)</f>
        <v>1.916990677295351E-4</v>
      </c>
    </row>
    <row r="1889" spans="1:24" x14ac:dyDescent="0.35">
      <c r="A1889" s="13" t="s">
        <v>3107</v>
      </c>
      <c r="B1889" s="13" t="s">
        <v>3054</v>
      </c>
      <c r="C1889" s="18" t="s">
        <v>3108</v>
      </c>
      <c r="D1889" s="14">
        <f>SUMIFS('Census Data'!G:G,'Census Data'!$A:$A,$A1889)/SUMIFS('Census Data'!$F:$F,'Census Data'!$A:$A,$A1889)</f>
        <v>0.48041533526655705</v>
      </c>
      <c r="E1889" s="16">
        <f>SUMIFS('Census Data'!H:H,'Census Data'!$A:$A,$A1889)/SUMIFS('Census Data'!$F:$F,'Census Data'!$A:$A,$A1889)</f>
        <v>0.51958466473344289</v>
      </c>
      <c r="F1889" s="14">
        <f>SUM(SUMIFS('Census Data'!I:I,'Census Data'!$A:$A,$A1889),SUMIFS('Census Data'!J:J,'Census Data'!$A:$A,$A1889))/SUMIFS('Census Data'!$F:$F,'Census Data'!$A:$A,$A1889)</f>
        <v>0.545286074016611</v>
      </c>
      <c r="G1889" s="14">
        <f>SUM(SUMIFS('Census Data'!K:K,'Census Data'!$A:$A,$A1889),SUMIFS('Census Data'!L:L,'Census Data'!$A:$A,$A1889))/SUMIFS('Census Data'!$F:$F,'Census Data'!$A:$A,$A1889)</f>
        <v>0.36023223311969366</v>
      </c>
      <c r="H1889" s="14">
        <f>SUM(SUMIFS('Census Data'!O:O,'Census Data'!$A:$A,$A1889),SUMIFS('Census Data'!P:P,'Census Data'!$A:$A,$A1889))/SUMIFS('Census Data'!$F:$F,'Census Data'!$A:$A,$A1889)</f>
        <v>5.528157957924678E-2</v>
      </c>
      <c r="I1889" s="16">
        <f t="shared" si="58"/>
        <v>3.9200113284448612E-2</v>
      </c>
      <c r="J1889" s="14">
        <f>SUM(SUMIFS('Census Data'!W:W,'Census Data'!$A:$A,$A1889),SUMIFS('Census Data'!X:X,'Census Data'!$A:$A,$A1889))/SUMIFS('Census Data'!$F:$F,'Census Data'!$A:$A,$A1889)</f>
        <v>0.15377440387137289</v>
      </c>
      <c r="K1889" s="16">
        <f t="shared" si="59"/>
        <v>0.84622559612862713</v>
      </c>
      <c r="L1889" s="19">
        <f>'EPA Data'!D1890/SUM('EPA Data'!D:D)</f>
        <v>1.853606264671713E-3</v>
      </c>
      <c r="M1889" s="19">
        <f>'EPA Data'!E1890/SUM('EPA Data'!E:E)</f>
        <v>1.8782951280782033E-3</v>
      </c>
      <c r="N1889" s="19">
        <f>'EPA Data'!F1890/SUM('EPA Data'!F:F)</f>
        <v>1.9036266862178773E-3</v>
      </c>
      <c r="O1889" s="19">
        <f>'EPA Data'!G1890/SUM('EPA Data'!G:G)</f>
        <v>1.3807529706312172E-3</v>
      </c>
      <c r="P1889" s="19">
        <f>'EPA Data'!H1890/SUM('EPA Data'!H:H)</f>
        <v>1.5309400685497979E-3</v>
      </c>
      <c r="Q1889" s="19">
        <f>'EPA Data'!I1890/SUM('EPA Data'!I:I)</f>
        <v>1.7834383669734118E-3</v>
      </c>
      <c r="R1889" s="19">
        <f>'EPA Data'!J1890/SUM('EPA Data'!J:J)</f>
        <v>2.0520126379800115E-3</v>
      </c>
      <c r="S1889" s="19">
        <f>'EPA Data'!K1890/SUM('EPA Data'!K:K)</f>
        <v>1.4444651812543486E-3</v>
      </c>
      <c r="T1889" s="19">
        <f>'EPA Data'!L1890/SUM('EPA Data'!L:L)</f>
        <v>1.8211830383112115E-3</v>
      </c>
      <c r="U1889" s="19">
        <f>'EPA Data'!M1890/SUM('EPA Data'!M:M)</f>
        <v>1.138445289328577E-3</v>
      </c>
      <c r="V1889" s="19">
        <f>'EPA Data'!N1890/SUM('EPA Data'!N:N)</f>
        <v>1.1580530057352031E-3</v>
      </c>
      <c r="W1889" s="19">
        <f>'EPA Data'!O1890/SUM('EPA Data'!O:O)</f>
        <v>2.225952984610668E-3</v>
      </c>
      <c r="X1889" s="19">
        <f>'EPA Data'!P1890/SUM('EPA Data'!P:P)</f>
        <v>1.1531470800707046E-3</v>
      </c>
    </row>
    <row r="1890" spans="1:24" x14ac:dyDescent="0.35">
      <c r="A1890" s="13" t="s">
        <v>3109</v>
      </c>
      <c r="B1890" s="13" t="s">
        <v>3054</v>
      </c>
      <c r="C1890" s="18" t="s">
        <v>3110</v>
      </c>
      <c r="D1890" s="14">
        <f>SUMIFS('Census Data'!G:G,'Census Data'!$A:$A,$A1890)/SUMIFS('Census Data'!$F:$F,'Census Data'!$A:$A,$A1890)</f>
        <v>0.46629719006912346</v>
      </c>
      <c r="E1890" s="16">
        <f>SUMIFS('Census Data'!H:H,'Census Data'!$A:$A,$A1890)/SUMIFS('Census Data'!$F:$F,'Census Data'!$A:$A,$A1890)</f>
        <v>0.53370280993087649</v>
      </c>
      <c r="F1890" s="14">
        <f>SUM(SUMIFS('Census Data'!I:I,'Census Data'!$A:$A,$A1890),SUMIFS('Census Data'!J:J,'Census Data'!$A:$A,$A1890))/SUMIFS('Census Data'!$F:$F,'Census Data'!$A:$A,$A1890)</f>
        <v>0.39553764980162787</v>
      </c>
      <c r="G1890" s="14">
        <f>SUM(SUMIFS('Census Data'!K:K,'Census Data'!$A:$A,$A1890),SUMIFS('Census Data'!L:L,'Census Data'!$A:$A,$A1890))/SUMIFS('Census Data'!$F:$F,'Census Data'!$A:$A,$A1890)</f>
        <v>0.57734467667389255</v>
      </c>
      <c r="H1890" s="14">
        <f>SUM(SUMIFS('Census Data'!O:O,'Census Data'!$A:$A,$A1890),SUMIFS('Census Data'!P:P,'Census Data'!$A:$A,$A1890))/SUMIFS('Census Data'!$F:$F,'Census Data'!$A:$A,$A1890)</f>
        <v>3.5993292159188514E-3</v>
      </c>
      <c r="I1890" s="16">
        <f t="shared" si="58"/>
        <v>2.3518344308560701E-2</v>
      </c>
      <c r="J1890" s="14">
        <f>SUM(SUMIFS('Census Data'!W:W,'Census Data'!$A:$A,$A1890),SUMIFS('Census Data'!X:X,'Census Data'!$A:$A,$A1890))/SUMIFS('Census Data'!$F:$F,'Census Data'!$A:$A,$A1890)</f>
        <v>5.5237433023845553E-2</v>
      </c>
      <c r="K1890" s="16">
        <f t="shared" si="59"/>
        <v>0.94476256697615446</v>
      </c>
      <c r="L1890" s="19">
        <f>'EPA Data'!D1891/SUM('EPA Data'!D:D)</f>
        <v>2.2045265895140293E-4</v>
      </c>
      <c r="M1890" s="19">
        <f>'EPA Data'!E1891/SUM('EPA Data'!E:E)</f>
        <v>1.9300557380639574E-4</v>
      </c>
      <c r="N1890" s="19">
        <f>'EPA Data'!F1891/SUM('EPA Data'!F:F)</f>
        <v>1.8448615612630314E-4</v>
      </c>
      <c r="O1890" s="19">
        <f>'EPA Data'!G1891/SUM('EPA Data'!G:G)</f>
        <v>1.1928875325660058E-4</v>
      </c>
      <c r="P1890" s="19">
        <f>'EPA Data'!H1891/SUM('EPA Data'!H:H)</f>
        <v>1.8369968449179422E-4</v>
      </c>
      <c r="Q1890" s="19">
        <f>'EPA Data'!I1891/SUM('EPA Data'!I:I)</f>
        <v>2.0364548902119837E-4</v>
      </c>
      <c r="R1890" s="19">
        <f>'EPA Data'!J1891/SUM('EPA Data'!J:J)</f>
        <v>1.9784733807705178E-4</v>
      </c>
      <c r="S1890" s="19">
        <f>'EPA Data'!K1891/SUM('EPA Data'!K:K)</f>
        <v>1.6566256149650593E-4</v>
      </c>
      <c r="T1890" s="19">
        <f>'EPA Data'!L1891/SUM('EPA Data'!L:L)</f>
        <v>2.0702796959525338E-4</v>
      </c>
      <c r="U1890" s="19">
        <f>'EPA Data'!M1891/SUM('EPA Data'!M:M)</f>
        <v>1.1665445252305195E-4</v>
      </c>
      <c r="V1890" s="19">
        <f>'EPA Data'!N1891/SUM('EPA Data'!N:N)</f>
        <v>1.4663816960275132E-4</v>
      </c>
      <c r="W1890" s="19">
        <f>'EPA Data'!O1891/SUM('EPA Data'!O:O)</f>
        <v>2.802342114366589E-4</v>
      </c>
      <c r="X1890" s="19">
        <f>'EPA Data'!P1891/SUM('EPA Data'!P:P)</f>
        <v>1.4978486373412865E-4</v>
      </c>
    </row>
    <row r="1891" spans="1:24" x14ac:dyDescent="0.35">
      <c r="A1891" s="13" t="s">
        <v>3111</v>
      </c>
      <c r="B1891" s="13" t="s">
        <v>3054</v>
      </c>
      <c r="C1891" s="18" t="s">
        <v>797</v>
      </c>
      <c r="D1891" s="14">
        <f>SUMIFS('Census Data'!G:G,'Census Data'!$A:$A,$A1891)/SUMIFS('Census Data'!$F:$F,'Census Data'!$A:$A,$A1891)</f>
        <v>0.47594217444373876</v>
      </c>
      <c r="E1891" s="16">
        <f>SUMIFS('Census Data'!H:H,'Census Data'!$A:$A,$A1891)/SUMIFS('Census Data'!$F:$F,'Census Data'!$A:$A,$A1891)</f>
        <v>0.52405782555626124</v>
      </c>
      <c r="F1891" s="14">
        <f>SUM(SUMIFS('Census Data'!I:I,'Census Data'!$A:$A,$A1891),SUMIFS('Census Data'!J:J,'Census Data'!$A:$A,$A1891))/SUMIFS('Census Data'!$F:$F,'Census Data'!$A:$A,$A1891)</f>
        <v>0.66250826583446376</v>
      </c>
      <c r="G1891" s="14">
        <f>SUM(SUMIFS('Census Data'!K:K,'Census Data'!$A:$A,$A1891),SUMIFS('Census Data'!L:L,'Census Data'!$A:$A,$A1891))/SUMIFS('Census Data'!$F:$F,'Census Data'!$A:$A,$A1891)</f>
        <v>0.27541891118377204</v>
      </c>
      <c r="H1891" s="14">
        <f>SUM(SUMIFS('Census Data'!O:O,'Census Data'!$A:$A,$A1891),SUMIFS('Census Data'!P:P,'Census Data'!$A:$A,$A1891))/SUMIFS('Census Data'!$F:$F,'Census Data'!$A:$A,$A1891)</f>
        <v>2.6604878737268002E-2</v>
      </c>
      <c r="I1891" s="16">
        <f t="shared" si="58"/>
        <v>3.5467944244496175E-2</v>
      </c>
      <c r="J1891" s="14">
        <f>SUM(SUMIFS('Census Data'!W:W,'Census Data'!$A:$A,$A1891),SUMIFS('Census Data'!X:X,'Census Data'!$A:$A,$A1891))/SUMIFS('Census Data'!$F:$F,'Census Data'!$A:$A,$A1891)</f>
        <v>0.14268725218832251</v>
      </c>
      <c r="K1891" s="16">
        <f t="shared" si="59"/>
        <v>0.85731274781167754</v>
      </c>
      <c r="L1891" s="19">
        <f>'EPA Data'!D1892/SUM('EPA Data'!D:D)</f>
        <v>2.182766673396615E-3</v>
      </c>
      <c r="M1891" s="19">
        <f>'EPA Data'!E1892/SUM('EPA Data'!E:E)</f>
        <v>2.2759342708548449E-3</v>
      </c>
      <c r="N1891" s="19">
        <f>'EPA Data'!F1892/SUM('EPA Data'!F:F)</f>
        <v>2.582950232860007E-3</v>
      </c>
      <c r="O1891" s="19">
        <f>'EPA Data'!G1892/SUM('EPA Data'!G:G)</f>
        <v>1.554716887058783E-3</v>
      </c>
      <c r="P1891" s="19">
        <f>'EPA Data'!H1892/SUM('EPA Data'!H:H)</f>
        <v>1.9527436615459112E-3</v>
      </c>
      <c r="Q1891" s="19">
        <f>'EPA Data'!I1892/SUM('EPA Data'!I:I)</f>
        <v>2.2957925391337429E-3</v>
      </c>
      <c r="R1891" s="19">
        <f>'EPA Data'!J1892/SUM('EPA Data'!J:J)</f>
        <v>2.714940818899776E-3</v>
      </c>
      <c r="S1891" s="19">
        <f>'EPA Data'!K1892/SUM('EPA Data'!K:K)</f>
        <v>1.9768509646189698E-3</v>
      </c>
      <c r="T1891" s="19">
        <f>'EPA Data'!L1892/SUM('EPA Data'!L:L)</f>
        <v>2.6926926163910875E-3</v>
      </c>
      <c r="U1891" s="19">
        <f>'EPA Data'!M1892/SUM('EPA Data'!M:M)</f>
        <v>1.5953661766740105E-3</v>
      </c>
      <c r="V1891" s="19">
        <f>'EPA Data'!N1892/SUM('EPA Data'!N:N)</f>
        <v>1.3646168572559664E-3</v>
      </c>
      <c r="W1891" s="19">
        <f>'EPA Data'!O1892/SUM('EPA Data'!O:O)</f>
        <v>3.0325856522856647E-3</v>
      </c>
      <c r="X1891" s="19">
        <f>'EPA Data'!P1892/SUM('EPA Data'!P:P)</f>
        <v>1.5012539247673319E-3</v>
      </c>
    </row>
    <row r="1892" spans="1:24" x14ac:dyDescent="0.35">
      <c r="A1892" s="13" t="s">
        <v>3112</v>
      </c>
      <c r="B1892" s="13" t="s">
        <v>3054</v>
      </c>
      <c r="C1892" s="18" t="s">
        <v>80</v>
      </c>
      <c r="D1892" s="14">
        <f>SUMIFS('Census Data'!G:G,'Census Data'!$A:$A,$A1892)/SUMIFS('Census Data'!$F:$F,'Census Data'!$A:$A,$A1892)</f>
        <v>0.50085250870724707</v>
      </c>
      <c r="E1892" s="16">
        <f>SUMIFS('Census Data'!H:H,'Census Data'!$A:$A,$A1892)/SUMIFS('Census Data'!$F:$F,'Census Data'!$A:$A,$A1892)</f>
        <v>0.49914749129275293</v>
      </c>
      <c r="F1892" s="14">
        <f>SUM(SUMIFS('Census Data'!I:I,'Census Data'!$A:$A,$A1892),SUMIFS('Census Data'!J:J,'Census Data'!$A:$A,$A1892))/SUMIFS('Census Data'!$F:$F,'Census Data'!$A:$A,$A1892)</f>
        <v>0.70082044855073522</v>
      </c>
      <c r="G1892" s="14">
        <f>SUM(SUMIFS('Census Data'!K:K,'Census Data'!$A:$A,$A1892),SUMIFS('Census Data'!L:L,'Census Data'!$A:$A,$A1892))/SUMIFS('Census Data'!$F:$F,'Census Data'!$A:$A,$A1892)</f>
        <v>0.25661240728057011</v>
      </c>
      <c r="H1892" s="14">
        <f>SUM(SUMIFS('Census Data'!O:O,'Census Data'!$A:$A,$A1892),SUMIFS('Census Data'!P:P,'Census Data'!$A:$A,$A1892))/SUMIFS('Census Data'!$F:$F,'Census Data'!$A:$A,$A1892)</f>
        <v>8.0441847247927026E-3</v>
      </c>
      <c r="I1892" s="16">
        <f t="shared" si="58"/>
        <v>3.4522959443901935E-2</v>
      </c>
      <c r="J1892" s="14">
        <f>SUM(SUMIFS('Census Data'!W:W,'Census Data'!$A:$A,$A1892),SUMIFS('Census Data'!X:X,'Census Data'!$A:$A,$A1892))/SUMIFS('Census Data'!$F:$F,'Census Data'!$A:$A,$A1892)</f>
        <v>0.10036286268052054</v>
      </c>
      <c r="K1892" s="16">
        <f t="shared" si="59"/>
        <v>0.89963713731947947</v>
      </c>
      <c r="L1892" s="19">
        <f>'EPA Data'!D1893/SUM('EPA Data'!D:D)</f>
        <v>2.9073684116997828E-4</v>
      </c>
      <c r="M1892" s="19">
        <f>'EPA Data'!E1893/SUM('EPA Data'!E:E)</f>
        <v>2.8462233672322743E-4</v>
      </c>
      <c r="N1892" s="19">
        <f>'EPA Data'!F1893/SUM('EPA Data'!F:F)</f>
        <v>2.786183108870739E-4</v>
      </c>
      <c r="O1892" s="19">
        <f>'EPA Data'!G1893/SUM('EPA Data'!G:G)</f>
        <v>2.7214680274897761E-4</v>
      </c>
      <c r="P1892" s="19">
        <f>'EPA Data'!H1893/SUM('EPA Data'!H:H)</f>
        <v>2.5475334711189639E-4</v>
      </c>
      <c r="Q1892" s="19">
        <f>'EPA Data'!I1893/SUM('EPA Data'!I:I)</f>
        <v>3.0866651523924133E-4</v>
      </c>
      <c r="R1892" s="19">
        <f>'EPA Data'!J1893/SUM('EPA Data'!J:J)</f>
        <v>3.3511982810229587E-4</v>
      </c>
      <c r="S1892" s="19">
        <f>'EPA Data'!K1893/SUM('EPA Data'!K:K)</f>
        <v>2.2749433936206283E-4</v>
      </c>
      <c r="T1892" s="19">
        <f>'EPA Data'!L1893/SUM('EPA Data'!L:L)</f>
        <v>2.8339026093531454E-4</v>
      </c>
      <c r="U1892" s="19">
        <f>'EPA Data'!M1893/SUM('EPA Data'!M:M)</f>
        <v>1.9929724586473574E-4</v>
      </c>
      <c r="V1892" s="19">
        <f>'EPA Data'!N1893/SUM('EPA Data'!N:N)</f>
        <v>1.9692594729658772E-4</v>
      </c>
      <c r="W1892" s="19">
        <f>'EPA Data'!O1893/SUM('EPA Data'!O:O)</f>
        <v>3.7224028485282733E-4</v>
      </c>
      <c r="X1892" s="19">
        <f>'EPA Data'!P1893/SUM('EPA Data'!P:P)</f>
        <v>1.8987759598959071E-4</v>
      </c>
    </row>
    <row r="1893" spans="1:24" x14ac:dyDescent="0.35">
      <c r="A1893" s="13" t="s">
        <v>3113</v>
      </c>
      <c r="B1893" s="13" t="s">
        <v>3054</v>
      </c>
      <c r="C1893" s="18" t="s">
        <v>3114</v>
      </c>
      <c r="D1893" s="14">
        <f>SUMIFS('Census Data'!G:G,'Census Data'!$A:$A,$A1893)/SUMIFS('Census Data'!$F:$F,'Census Data'!$A:$A,$A1893)</f>
        <v>0.48504670027155911</v>
      </c>
      <c r="E1893" s="16">
        <f>SUMIFS('Census Data'!H:H,'Census Data'!$A:$A,$A1893)/SUMIFS('Census Data'!$F:$F,'Census Data'!$A:$A,$A1893)</f>
        <v>0.51495329972844084</v>
      </c>
      <c r="F1893" s="14">
        <f>SUM(SUMIFS('Census Data'!I:I,'Census Data'!$A:$A,$A1893),SUMIFS('Census Data'!J:J,'Census Data'!$A:$A,$A1893))/SUMIFS('Census Data'!$F:$F,'Census Data'!$A:$A,$A1893)</f>
        <v>0.7714955054553112</v>
      </c>
      <c r="G1893" s="14">
        <f>SUM(SUMIFS('Census Data'!K:K,'Census Data'!$A:$A,$A1893),SUMIFS('Census Data'!L:L,'Census Data'!$A:$A,$A1893))/SUMIFS('Census Data'!$F:$F,'Census Data'!$A:$A,$A1893)</f>
        <v>0.18202357606945596</v>
      </c>
      <c r="H1893" s="14">
        <f>SUM(SUMIFS('Census Data'!O:O,'Census Data'!$A:$A,$A1893),SUMIFS('Census Data'!P:P,'Census Data'!$A:$A,$A1893))/SUMIFS('Census Data'!$F:$F,'Census Data'!$A:$A,$A1893)</f>
        <v>1.6828768595657687E-2</v>
      </c>
      <c r="I1893" s="16">
        <f t="shared" si="58"/>
        <v>2.9652149879575096E-2</v>
      </c>
      <c r="J1893" s="14">
        <f>SUM(SUMIFS('Census Data'!W:W,'Census Data'!$A:$A,$A1893),SUMIFS('Census Data'!X:X,'Census Data'!$A:$A,$A1893))/SUMIFS('Census Data'!$F:$F,'Census Data'!$A:$A,$A1893)</f>
        <v>8.7771942985746434E-2</v>
      </c>
      <c r="K1893" s="16">
        <f t="shared" si="59"/>
        <v>0.91222805701425358</v>
      </c>
      <c r="L1893" s="19">
        <f>'EPA Data'!D1894/SUM('EPA Data'!D:D)</f>
        <v>1.0258323947001744E-3</v>
      </c>
      <c r="M1893" s="19">
        <f>'EPA Data'!E1894/SUM('EPA Data'!E:E)</f>
        <v>9.4423188362036895E-4</v>
      </c>
      <c r="N1893" s="19">
        <f>'EPA Data'!F1894/SUM('EPA Data'!F:F)</f>
        <v>1.2078830506430105E-3</v>
      </c>
      <c r="O1893" s="19">
        <f>'EPA Data'!G1894/SUM('EPA Data'!G:G)</f>
        <v>8.5139072666732824E-4</v>
      </c>
      <c r="P1893" s="19">
        <f>'EPA Data'!H1894/SUM('EPA Data'!H:H)</f>
        <v>9.3715857505758445E-4</v>
      </c>
      <c r="Q1893" s="19">
        <f>'EPA Data'!I1894/SUM('EPA Data'!I:I)</f>
        <v>1.2538144735942736E-3</v>
      </c>
      <c r="R1893" s="19">
        <f>'EPA Data'!J1894/SUM('EPA Data'!J:J)</f>
        <v>1.5633519837327625E-3</v>
      </c>
      <c r="S1893" s="19">
        <f>'EPA Data'!K1894/SUM('EPA Data'!K:K)</f>
        <v>9.1023937695666334E-4</v>
      </c>
      <c r="T1893" s="19">
        <f>'EPA Data'!L1894/SUM('EPA Data'!L:L)</f>
        <v>1.3972094975524946E-3</v>
      </c>
      <c r="U1893" s="19">
        <f>'EPA Data'!M1894/SUM('EPA Data'!M:M)</f>
        <v>7.4038108524133019E-4</v>
      </c>
      <c r="V1893" s="19">
        <f>'EPA Data'!N1894/SUM('EPA Data'!N:N)</f>
        <v>5.8153460791314884E-4</v>
      </c>
      <c r="W1893" s="19">
        <f>'EPA Data'!O1894/SUM('EPA Data'!O:O)</f>
        <v>1.1990682567980702E-3</v>
      </c>
      <c r="X1893" s="19">
        <f>'EPA Data'!P1894/SUM('EPA Data'!P:P)</f>
        <v>7.0636916410999706E-4</v>
      </c>
    </row>
    <row r="1894" spans="1:24" x14ac:dyDescent="0.35">
      <c r="A1894" s="13" t="s">
        <v>3115</v>
      </c>
      <c r="B1894" s="13" t="s">
        <v>3054</v>
      </c>
      <c r="C1894" s="18" t="s">
        <v>3116</v>
      </c>
      <c r="D1894" s="14">
        <f>SUMIFS('Census Data'!G:G,'Census Data'!$A:$A,$A1894)/SUMIFS('Census Data'!$F:$F,'Census Data'!$A:$A,$A1894)</f>
        <v>0.49446459247948082</v>
      </c>
      <c r="E1894" s="16">
        <f>SUMIFS('Census Data'!H:H,'Census Data'!$A:$A,$A1894)/SUMIFS('Census Data'!$F:$F,'Census Data'!$A:$A,$A1894)</f>
        <v>0.50553540752051918</v>
      </c>
      <c r="F1894" s="14">
        <f>SUM(SUMIFS('Census Data'!I:I,'Census Data'!$A:$A,$A1894),SUMIFS('Census Data'!J:J,'Census Data'!$A:$A,$A1894))/SUMIFS('Census Data'!$F:$F,'Census Data'!$A:$A,$A1894)</f>
        <v>0.64888337468982626</v>
      </c>
      <c r="G1894" s="14">
        <f>SUM(SUMIFS('Census Data'!K:K,'Census Data'!$A:$A,$A1894),SUMIFS('Census Data'!L:L,'Census Data'!$A:$A,$A1894))/SUMIFS('Census Data'!$F:$F,'Census Data'!$A:$A,$A1894)</f>
        <v>0.3123687726665394</v>
      </c>
      <c r="H1894" s="14">
        <f>SUM(SUMIFS('Census Data'!O:O,'Census Data'!$A:$A,$A1894),SUMIFS('Census Data'!P:P,'Census Data'!$A:$A,$A1894))/SUMIFS('Census Data'!$F:$F,'Census Data'!$A:$A,$A1894)</f>
        <v>4.103836610040084E-3</v>
      </c>
      <c r="I1894" s="16">
        <f t="shared" si="58"/>
        <v>3.4644016033594238E-2</v>
      </c>
      <c r="J1894" s="14">
        <f>SUM(SUMIFS('Census Data'!W:W,'Census Data'!$A:$A,$A1894),SUMIFS('Census Data'!X:X,'Census Data'!$A:$A,$A1894))/SUMIFS('Census Data'!$F:$F,'Census Data'!$A:$A,$A1894)</f>
        <v>2.0710059171597635E-2</v>
      </c>
      <c r="K1894" s="16">
        <f t="shared" si="59"/>
        <v>0.97928994082840237</v>
      </c>
      <c r="L1894" s="19">
        <f>'EPA Data'!D1895/SUM('EPA Data'!D:D)</f>
        <v>2.9111286650108485E-5</v>
      </c>
      <c r="M1894" s="19">
        <f>'EPA Data'!E1895/SUM('EPA Data'!E:E)</f>
        <v>2.386352742402983E-5</v>
      </c>
      <c r="N1894" s="19">
        <f>'EPA Data'!F1895/SUM('EPA Data'!F:F)</f>
        <v>2.3670721720732116E-5</v>
      </c>
      <c r="O1894" s="19">
        <f>'EPA Data'!G1895/SUM('EPA Data'!G:G)</f>
        <v>1.3333743971204996E-5</v>
      </c>
      <c r="P1894" s="19">
        <f>'EPA Data'!H1895/SUM('EPA Data'!H:H)</f>
        <v>2.4756611800866087E-5</v>
      </c>
      <c r="Q1894" s="19">
        <f>'EPA Data'!I1895/SUM('EPA Data'!I:I)</f>
        <v>2.9565505980525635E-5</v>
      </c>
      <c r="R1894" s="19">
        <f>'EPA Data'!J1895/SUM('EPA Data'!J:J)</f>
        <v>1.9757507945103741E-5</v>
      </c>
      <c r="S1894" s="19">
        <f>'EPA Data'!K1895/SUM('EPA Data'!K:K)</f>
        <v>2.1503341508870825E-5</v>
      </c>
      <c r="T1894" s="19">
        <f>'EPA Data'!L1895/SUM('EPA Data'!L:L)</f>
        <v>2.7591985477116056E-5</v>
      </c>
      <c r="U1894" s="19">
        <f>'EPA Data'!M1895/SUM('EPA Data'!M:M)</f>
        <v>1.4348230364119255E-5</v>
      </c>
      <c r="V1894" s="19">
        <f>'EPA Data'!N1895/SUM('EPA Data'!N:N)</f>
        <v>2.0968929647261427E-5</v>
      </c>
      <c r="W1894" s="19">
        <f>'EPA Data'!O1895/SUM('EPA Data'!O:O)</f>
        <v>4.2379018296937088E-5</v>
      </c>
      <c r="X1894" s="19">
        <f>'EPA Data'!P1895/SUM('EPA Data'!P:P)</f>
        <v>1.8915100444185055E-5</v>
      </c>
    </row>
    <row r="1895" spans="1:24" x14ac:dyDescent="0.35">
      <c r="A1895" s="13" t="s">
        <v>3117</v>
      </c>
      <c r="B1895" s="13" t="s">
        <v>3054</v>
      </c>
      <c r="C1895" s="18" t="s">
        <v>165</v>
      </c>
      <c r="D1895" s="14">
        <f>SUMIFS('Census Data'!G:G,'Census Data'!$A:$A,$A1895)/SUMIFS('Census Data'!$F:$F,'Census Data'!$A:$A,$A1895)</f>
        <v>0.50610363726955654</v>
      </c>
      <c r="E1895" s="16">
        <f>SUMIFS('Census Data'!H:H,'Census Data'!$A:$A,$A1895)/SUMIFS('Census Data'!$F:$F,'Census Data'!$A:$A,$A1895)</f>
        <v>0.49389636273044346</v>
      </c>
      <c r="F1895" s="14">
        <f>SUM(SUMIFS('Census Data'!I:I,'Census Data'!$A:$A,$A1895),SUMIFS('Census Data'!J:J,'Census Data'!$A:$A,$A1895))/SUMIFS('Census Data'!$F:$F,'Census Data'!$A:$A,$A1895)</f>
        <v>0.87282012954658694</v>
      </c>
      <c r="G1895" s="14">
        <f>SUM(SUMIFS('Census Data'!K:K,'Census Data'!$A:$A,$A1895),SUMIFS('Census Data'!L:L,'Census Data'!$A:$A,$A1895))/SUMIFS('Census Data'!$F:$F,'Census Data'!$A:$A,$A1895)</f>
        <v>1.631788739412058E-2</v>
      </c>
      <c r="H1895" s="14">
        <f>SUM(SUMIFS('Census Data'!O:O,'Census Data'!$A:$A,$A1895),SUMIFS('Census Data'!P:P,'Census Data'!$A:$A,$A1895))/SUMIFS('Census Data'!$F:$F,'Census Data'!$A:$A,$A1895)</f>
        <v>6.4773293472845045E-3</v>
      </c>
      <c r="I1895" s="16">
        <f t="shared" si="58"/>
        <v>0.104384653712008</v>
      </c>
      <c r="J1895" s="14">
        <f>SUM(SUMIFS('Census Data'!W:W,'Census Data'!$A:$A,$A1895),SUMIFS('Census Data'!X:X,'Census Data'!$A:$A,$A1895))/SUMIFS('Census Data'!$F:$F,'Census Data'!$A:$A,$A1895)</f>
        <v>2.5909317389138018E-2</v>
      </c>
      <c r="K1895" s="16">
        <f t="shared" si="59"/>
        <v>0.97409068261086196</v>
      </c>
      <c r="L1895" s="19">
        <f>'EPA Data'!D1896/SUM('EPA Data'!D:D)</f>
        <v>2.1800824954325257E-5</v>
      </c>
      <c r="M1895" s="19">
        <f>'EPA Data'!E1896/SUM('EPA Data'!E:E)</f>
        <v>2.3110290565342597E-5</v>
      </c>
      <c r="N1895" s="19">
        <f>'EPA Data'!F1896/SUM('EPA Data'!F:F)</f>
        <v>3.7938882722294214E-5</v>
      </c>
      <c r="O1895" s="19">
        <f>'EPA Data'!G1896/SUM('EPA Data'!G:G)</f>
        <v>1.2556816655427395E-5</v>
      </c>
      <c r="P1895" s="19">
        <f>'EPA Data'!H1896/SUM('EPA Data'!H:H)</f>
        <v>2.1784766975693226E-5</v>
      </c>
      <c r="Q1895" s="19">
        <f>'EPA Data'!I1896/SUM('EPA Data'!I:I)</f>
        <v>2.640918382802333E-5</v>
      </c>
      <c r="R1895" s="19">
        <f>'EPA Data'!J1896/SUM('EPA Data'!J:J)</f>
        <v>2.4536162530483145E-5</v>
      </c>
      <c r="S1895" s="19">
        <f>'EPA Data'!K1896/SUM('EPA Data'!K:K)</f>
        <v>2.2010332667080512E-5</v>
      </c>
      <c r="T1895" s="19">
        <f>'EPA Data'!L1896/SUM('EPA Data'!L:L)</f>
        <v>3.7926701544625211E-5</v>
      </c>
      <c r="U1895" s="19">
        <f>'EPA Data'!M1896/SUM('EPA Data'!M:M)</f>
        <v>1.6043985820598739E-5</v>
      </c>
      <c r="V1895" s="19">
        <f>'EPA Data'!N1896/SUM('EPA Data'!N:N)</f>
        <v>1.3324137366529997E-5</v>
      </c>
      <c r="W1895" s="19">
        <f>'EPA Data'!O1896/SUM('EPA Data'!O:O)</f>
        <v>2.6830095995207506E-5</v>
      </c>
      <c r="X1895" s="19">
        <f>'EPA Data'!P1896/SUM('EPA Data'!P:P)</f>
        <v>1.9834700154089894E-5</v>
      </c>
    </row>
    <row r="1896" spans="1:24" x14ac:dyDescent="0.35">
      <c r="A1896" s="13" t="s">
        <v>3118</v>
      </c>
      <c r="B1896" s="13" t="s">
        <v>3054</v>
      </c>
      <c r="C1896" s="18" t="s">
        <v>3119</v>
      </c>
      <c r="D1896" s="14">
        <f>SUMIFS('Census Data'!G:G,'Census Data'!$A:$A,$A1896)/SUMIFS('Census Data'!$F:$F,'Census Data'!$A:$A,$A1896)</f>
        <v>0.51507302919528553</v>
      </c>
      <c r="E1896" s="16">
        <f>SUMIFS('Census Data'!H:H,'Census Data'!$A:$A,$A1896)/SUMIFS('Census Data'!$F:$F,'Census Data'!$A:$A,$A1896)</f>
        <v>0.48492697080471453</v>
      </c>
      <c r="F1896" s="14">
        <f>SUM(SUMIFS('Census Data'!I:I,'Census Data'!$A:$A,$A1896),SUMIFS('Census Data'!J:J,'Census Data'!$A:$A,$A1896))/SUMIFS('Census Data'!$F:$F,'Census Data'!$A:$A,$A1896)</f>
        <v>0.64542727406848843</v>
      </c>
      <c r="G1896" s="14">
        <f>SUM(SUMIFS('Census Data'!K:K,'Census Data'!$A:$A,$A1896),SUMIFS('Census Data'!L:L,'Census Data'!$A:$A,$A1896))/SUMIFS('Census Data'!$F:$F,'Census Data'!$A:$A,$A1896)</f>
        <v>0.31619756405422683</v>
      </c>
      <c r="H1896" s="14">
        <f>SUM(SUMIFS('Census Data'!O:O,'Census Data'!$A:$A,$A1896),SUMIFS('Census Data'!P:P,'Census Data'!$A:$A,$A1896))/SUMIFS('Census Data'!$F:$F,'Census Data'!$A:$A,$A1896)</f>
        <v>7.8684654853040017E-3</v>
      </c>
      <c r="I1896" s="16">
        <f t="shared" si="58"/>
        <v>3.0506696391980781E-2</v>
      </c>
      <c r="J1896" s="14">
        <f>SUM(SUMIFS('Census Data'!W:W,'Census Data'!$A:$A,$A1896),SUMIFS('Census Data'!X:X,'Census Data'!$A:$A,$A1896))/SUMIFS('Census Data'!$F:$F,'Census Data'!$A:$A,$A1896)</f>
        <v>0.10120813730472272</v>
      </c>
      <c r="K1896" s="16">
        <f t="shared" si="59"/>
        <v>0.89879186269527733</v>
      </c>
      <c r="L1896" s="19">
        <f>'EPA Data'!D1897/SUM('EPA Data'!D:D)</f>
        <v>2.9977925399447266E-4</v>
      </c>
      <c r="M1896" s="19">
        <f>'EPA Data'!E1897/SUM('EPA Data'!E:E)</f>
        <v>2.6018576403238431E-4</v>
      </c>
      <c r="N1896" s="19">
        <f>'EPA Data'!F1897/SUM('EPA Data'!F:F)</f>
        <v>2.5736212712276893E-4</v>
      </c>
      <c r="O1896" s="19">
        <f>'EPA Data'!G1897/SUM('EPA Data'!G:G)</f>
        <v>1.6046457717410083E-4</v>
      </c>
      <c r="P1896" s="19">
        <f>'EPA Data'!H1897/SUM('EPA Data'!H:H)</f>
        <v>1.8726429785104805E-4</v>
      </c>
      <c r="Q1896" s="19">
        <f>'EPA Data'!I1897/SUM('EPA Data'!I:I)</f>
        <v>2.2236997867694833E-4</v>
      </c>
      <c r="R1896" s="19">
        <f>'EPA Data'!J1897/SUM('EPA Data'!J:J)</f>
        <v>2.4382873274514071E-4</v>
      </c>
      <c r="S1896" s="19">
        <f>'EPA Data'!K1897/SUM('EPA Data'!K:K)</f>
        <v>1.7848976863736647E-4</v>
      </c>
      <c r="T1896" s="19">
        <f>'EPA Data'!L1897/SUM('EPA Data'!L:L)</f>
        <v>2.2555380878212726E-4</v>
      </c>
      <c r="U1896" s="19">
        <f>'EPA Data'!M1897/SUM('EPA Data'!M:M)</f>
        <v>1.4119052434344857E-4</v>
      </c>
      <c r="V1896" s="19">
        <f>'EPA Data'!N1897/SUM('EPA Data'!N:N)</f>
        <v>1.4615096371027375E-4</v>
      </c>
      <c r="W1896" s="19">
        <f>'EPA Data'!O1897/SUM('EPA Data'!O:O)</f>
        <v>2.9009040825827442E-4</v>
      </c>
      <c r="X1896" s="19">
        <f>'EPA Data'!P1897/SUM('EPA Data'!P:P)</f>
        <v>1.4338690764673494E-4</v>
      </c>
    </row>
    <row r="1897" spans="1:24" x14ac:dyDescent="0.35">
      <c r="A1897" s="13" t="s">
        <v>3120</v>
      </c>
      <c r="B1897" s="13" t="s">
        <v>3054</v>
      </c>
      <c r="C1897" s="18" t="s">
        <v>84</v>
      </c>
      <c r="D1897" s="14">
        <f>SUMIFS('Census Data'!G:G,'Census Data'!$A:$A,$A1897)/SUMIFS('Census Data'!$F:$F,'Census Data'!$A:$A,$A1897)</f>
        <v>0.56947296372347711</v>
      </c>
      <c r="E1897" s="16">
        <f>SUMIFS('Census Data'!H:H,'Census Data'!$A:$A,$A1897)/SUMIFS('Census Data'!$F:$F,'Census Data'!$A:$A,$A1897)</f>
        <v>0.43052703627652295</v>
      </c>
      <c r="F1897" s="14">
        <f>SUM(SUMIFS('Census Data'!I:I,'Census Data'!$A:$A,$A1897),SUMIFS('Census Data'!J:J,'Census Data'!$A:$A,$A1897))/SUMIFS('Census Data'!$F:$F,'Census Data'!$A:$A,$A1897)</f>
        <v>0.57548645741664217</v>
      </c>
      <c r="G1897" s="14">
        <f>SUM(SUMIFS('Census Data'!K:K,'Census Data'!$A:$A,$A1897),SUMIFS('Census Data'!L:L,'Census Data'!$A:$A,$A1897))/SUMIFS('Census Data'!$F:$F,'Census Data'!$A:$A,$A1897)</f>
        <v>0.3795834555588149</v>
      </c>
      <c r="H1897" s="14">
        <f>SUM(SUMIFS('Census Data'!O:O,'Census Data'!$A:$A,$A1897),SUMIFS('Census Data'!P:P,'Census Data'!$A:$A,$A1897))/SUMIFS('Census Data'!$F:$F,'Census Data'!$A:$A,$A1897)</f>
        <v>6.0623838857925098E-3</v>
      </c>
      <c r="I1897" s="16">
        <f t="shared" si="58"/>
        <v>3.8867703138750431E-2</v>
      </c>
      <c r="J1897" s="14">
        <f>SUM(SUMIFS('Census Data'!W:W,'Census Data'!$A:$A,$A1897),SUMIFS('Census Data'!X:X,'Census Data'!$A:$A,$A1897))/SUMIFS('Census Data'!$F:$F,'Census Data'!$A:$A,$A1897)</f>
        <v>0.14403050748019947</v>
      </c>
      <c r="K1897" s="16">
        <f t="shared" si="59"/>
        <v>0.85596949251980048</v>
      </c>
      <c r="L1897" s="19">
        <f>'EPA Data'!D1898/SUM('EPA Data'!D:D)</f>
        <v>7.2900301403606456E-5</v>
      </c>
      <c r="M1897" s="19">
        <f>'EPA Data'!E1898/SUM('EPA Data'!E:E)</f>
        <v>6.2814175719320292E-5</v>
      </c>
      <c r="N1897" s="19">
        <f>'EPA Data'!F1898/SUM('EPA Data'!F:F)</f>
        <v>5.976582472572186E-5</v>
      </c>
      <c r="O1897" s="19">
        <f>'EPA Data'!G1898/SUM('EPA Data'!G:G)</f>
        <v>3.8581826400690733E-5</v>
      </c>
      <c r="P1897" s="19">
        <f>'EPA Data'!H1898/SUM('EPA Data'!H:H)</f>
        <v>6.1291281903192934E-5</v>
      </c>
      <c r="Q1897" s="19">
        <f>'EPA Data'!I1898/SUM('EPA Data'!I:I)</f>
        <v>6.7180787157282299E-5</v>
      </c>
      <c r="R1897" s="19">
        <f>'EPA Data'!J1898/SUM('EPA Data'!J:J)</f>
        <v>6.1019280370727706E-5</v>
      </c>
      <c r="S1897" s="19">
        <f>'EPA Data'!K1898/SUM('EPA Data'!K:K)</f>
        <v>5.5246495596672641E-5</v>
      </c>
      <c r="T1897" s="19">
        <f>'EPA Data'!L1898/SUM('EPA Data'!L:L)</f>
        <v>6.928439702507854E-5</v>
      </c>
      <c r="U1897" s="19">
        <f>'EPA Data'!M1898/SUM('EPA Data'!M:M)</f>
        <v>3.7681849954927729E-5</v>
      </c>
      <c r="V1897" s="19">
        <f>'EPA Data'!N1898/SUM('EPA Data'!N:N)</f>
        <v>4.8051019644204731E-5</v>
      </c>
      <c r="W1897" s="19">
        <f>'EPA Data'!O1898/SUM('EPA Data'!O:O)</f>
        <v>9.1838616518422764E-5</v>
      </c>
      <c r="X1897" s="19">
        <f>'EPA Data'!P1898/SUM('EPA Data'!P:P)</f>
        <v>5.0771349289841685E-5</v>
      </c>
    </row>
    <row r="1898" spans="1:24" x14ac:dyDescent="0.35">
      <c r="A1898" s="13" t="s">
        <v>3121</v>
      </c>
      <c r="B1898" s="13" t="s">
        <v>3054</v>
      </c>
      <c r="C1898" s="18" t="s">
        <v>3122</v>
      </c>
      <c r="D1898" s="14">
        <f>SUMIFS('Census Data'!G:G,'Census Data'!$A:$A,$A1898)/SUMIFS('Census Data'!$F:$F,'Census Data'!$A:$A,$A1898)</f>
        <v>0.47550974788332467</v>
      </c>
      <c r="E1898" s="16">
        <f>SUMIFS('Census Data'!H:H,'Census Data'!$A:$A,$A1898)/SUMIFS('Census Data'!$F:$F,'Census Data'!$A:$A,$A1898)</f>
        <v>0.52449025211667533</v>
      </c>
      <c r="F1898" s="14">
        <f>SUM(SUMIFS('Census Data'!I:I,'Census Data'!$A:$A,$A1898),SUMIFS('Census Data'!J:J,'Census Data'!$A:$A,$A1898))/SUMIFS('Census Data'!$F:$F,'Census Data'!$A:$A,$A1898)</f>
        <v>0.55510376004300777</v>
      </c>
      <c r="G1898" s="14">
        <f>SUM(SUMIFS('Census Data'!K:K,'Census Data'!$A:$A,$A1898),SUMIFS('Census Data'!L:L,'Census Data'!$A:$A,$A1898))/SUMIFS('Census Data'!$F:$F,'Census Data'!$A:$A,$A1898)</f>
        <v>0.35597647871685967</v>
      </c>
      <c r="H1898" s="14">
        <f>SUM(SUMIFS('Census Data'!O:O,'Census Data'!$A:$A,$A1898),SUMIFS('Census Data'!P:P,'Census Data'!$A:$A,$A1898))/SUMIFS('Census Data'!$F:$F,'Census Data'!$A:$A,$A1898)</f>
        <v>5.3654463261388848E-2</v>
      </c>
      <c r="I1898" s="16">
        <f t="shared" si="58"/>
        <v>3.526529797874367E-2</v>
      </c>
      <c r="J1898" s="14">
        <f>SUM(SUMIFS('Census Data'!W:W,'Census Data'!$A:$A,$A1898),SUMIFS('Census Data'!X:X,'Census Data'!$A:$A,$A1898))/SUMIFS('Census Data'!$F:$F,'Census Data'!$A:$A,$A1898)</f>
        <v>9.6076645538401284E-2</v>
      </c>
      <c r="K1898" s="16">
        <f t="shared" si="59"/>
        <v>0.90392335446159877</v>
      </c>
      <c r="L1898" s="19">
        <f>'EPA Data'!D1899/SUM('EPA Data'!D:D)</f>
        <v>2.6751407342841438E-3</v>
      </c>
      <c r="M1898" s="19">
        <f>'EPA Data'!E1899/SUM('EPA Data'!E:E)</f>
        <v>2.7178017876511233E-3</v>
      </c>
      <c r="N1898" s="19">
        <f>'EPA Data'!F1899/SUM('EPA Data'!F:F)</f>
        <v>3.0474998427549018E-3</v>
      </c>
      <c r="O1898" s="19">
        <f>'EPA Data'!G1899/SUM('EPA Data'!G:G)</f>
        <v>2.1525992673923351E-3</v>
      </c>
      <c r="P1898" s="19">
        <f>'EPA Data'!H1899/SUM('EPA Data'!H:H)</f>
        <v>2.3807441479193068E-3</v>
      </c>
      <c r="Q1898" s="19">
        <f>'EPA Data'!I1899/SUM('EPA Data'!I:I)</f>
        <v>2.7201369098799554E-3</v>
      </c>
      <c r="R1898" s="19">
        <f>'EPA Data'!J1899/SUM('EPA Data'!J:J)</f>
        <v>3.9740528017370783E-3</v>
      </c>
      <c r="S1898" s="19">
        <f>'EPA Data'!K1899/SUM('EPA Data'!K:K)</f>
        <v>2.3543939493375515E-3</v>
      </c>
      <c r="T1898" s="19">
        <f>'EPA Data'!L1899/SUM('EPA Data'!L:L)</f>
        <v>3.0998779071147284E-3</v>
      </c>
      <c r="U1898" s="19">
        <f>'EPA Data'!M1899/SUM('EPA Data'!M:M)</f>
        <v>1.9148394905319406E-3</v>
      </c>
      <c r="V1898" s="19">
        <f>'EPA Data'!N1899/SUM('EPA Data'!N:N)</f>
        <v>1.709510721029876E-3</v>
      </c>
      <c r="W1898" s="19">
        <f>'EPA Data'!O1899/SUM('EPA Data'!O:O)</f>
        <v>3.5923931065863753E-3</v>
      </c>
      <c r="X1898" s="19">
        <f>'EPA Data'!P1899/SUM('EPA Data'!P:P)</f>
        <v>1.8039841647663913E-3</v>
      </c>
    </row>
    <row r="1899" spans="1:24" x14ac:dyDescent="0.35">
      <c r="A1899" s="13" t="s">
        <v>3123</v>
      </c>
      <c r="B1899" s="13" t="s">
        <v>3054</v>
      </c>
      <c r="C1899" s="18" t="s">
        <v>3124</v>
      </c>
      <c r="D1899" s="14">
        <f>SUMIFS('Census Data'!G:G,'Census Data'!$A:$A,$A1899)/SUMIFS('Census Data'!$F:$F,'Census Data'!$A:$A,$A1899)</f>
        <v>0.48433933161953729</v>
      </c>
      <c r="E1899" s="16">
        <f>SUMIFS('Census Data'!H:H,'Census Data'!$A:$A,$A1899)/SUMIFS('Census Data'!$F:$F,'Census Data'!$A:$A,$A1899)</f>
        <v>0.51566066838046276</v>
      </c>
      <c r="F1899" s="14">
        <f>SUM(SUMIFS('Census Data'!I:I,'Census Data'!$A:$A,$A1899),SUMIFS('Census Data'!J:J,'Census Data'!$A:$A,$A1899))/SUMIFS('Census Data'!$F:$F,'Census Data'!$A:$A,$A1899)</f>
        <v>0.3976966580976864</v>
      </c>
      <c r="G1899" s="14">
        <f>SUM(SUMIFS('Census Data'!K:K,'Census Data'!$A:$A,$A1899),SUMIFS('Census Data'!L:L,'Census Data'!$A:$A,$A1899))/SUMIFS('Census Data'!$F:$F,'Census Data'!$A:$A,$A1899)</f>
        <v>0.53805655526992291</v>
      </c>
      <c r="H1899" s="14">
        <f>SUM(SUMIFS('Census Data'!O:O,'Census Data'!$A:$A,$A1899),SUMIFS('Census Data'!P:P,'Census Data'!$A:$A,$A1899))/SUMIFS('Census Data'!$F:$F,'Census Data'!$A:$A,$A1899)</f>
        <v>8.6992287917737783E-3</v>
      </c>
      <c r="I1899" s="16">
        <f t="shared" si="58"/>
        <v>5.5547557840616935E-2</v>
      </c>
      <c r="J1899" s="14">
        <f>SUM(SUMIFS('Census Data'!W:W,'Census Data'!$A:$A,$A1899),SUMIFS('Census Data'!X:X,'Census Data'!$A:$A,$A1899))/SUMIFS('Census Data'!$F:$F,'Census Data'!$A:$A,$A1899)</f>
        <v>3.0375321336760925E-2</v>
      </c>
      <c r="K1899" s="16">
        <f t="shared" si="59"/>
        <v>0.96962467866323909</v>
      </c>
      <c r="L1899" s="19">
        <f>'EPA Data'!D1900/SUM('EPA Data'!D:D)</f>
        <v>2.2710938683438028E-4</v>
      </c>
      <c r="M1899" s="19">
        <f>'EPA Data'!E1900/SUM('EPA Data'!E:E)</f>
        <v>1.800490465389684E-4</v>
      </c>
      <c r="N1899" s="19">
        <f>'EPA Data'!F1900/SUM('EPA Data'!F:F)</f>
        <v>1.7208190188553046E-4</v>
      </c>
      <c r="O1899" s="19">
        <f>'EPA Data'!G1900/SUM('EPA Data'!G:G)</f>
        <v>9.6002458948773293E-5</v>
      </c>
      <c r="P1899" s="19">
        <f>'EPA Data'!H1900/SUM('EPA Data'!H:H)</f>
        <v>1.609361910070403E-4</v>
      </c>
      <c r="Q1899" s="19">
        <f>'EPA Data'!I1900/SUM('EPA Data'!I:I)</f>
        <v>1.8295697767134895E-4</v>
      </c>
      <c r="R1899" s="19">
        <f>'EPA Data'!J1900/SUM('EPA Data'!J:J)</f>
        <v>1.5120553350480312E-4</v>
      </c>
      <c r="S1899" s="19">
        <f>'EPA Data'!K1900/SUM('EPA Data'!K:K)</f>
        <v>1.4742643225526935E-4</v>
      </c>
      <c r="T1899" s="19">
        <f>'EPA Data'!L1900/SUM('EPA Data'!L:L)</f>
        <v>1.8148107773435966E-4</v>
      </c>
      <c r="U1899" s="19">
        <f>'EPA Data'!M1900/SUM('EPA Data'!M:M)</f>
        <v>1.0372022248513728E-4</v>
      </c>
      <c r="V1899" s="19">
        <f>'EPA Data'!N1900/SUM('EPA Data'!N:N)</f>
        <v>1.3064650551002086E-4</v>
      </c>
      <c r="W1899" s="19">
        <f>'EPA Data'!O1900/SUM('EPA Data'!O:O)</f>
        <v>2.5478610406237532E-4</v>
      </c>
      <c r="X1899" s="19">
        <f>'EPA Data'!P1900/SUM('EPA Data'!P:P)</f>
        <v>1.2828075760263046E-4</v>
      </c>
    </row>
    <row r="1900" spans="1:24" x14ac:dyDescent="0.35">
      <c r="A1900" s="13" t="s">
        <v>3125</v>
      </c>
      <c r="B1900" s="13" t="s">
        <v>3054</v>
      </c>
      <c r="C1900" s="18" t="s">
        <v>3126</v>
      </c>
      <c r="D1900" s="14">
        <f>SUMIFS('Census Data'!G:G,'Census Data'!$A:$A,$A1900)/SUMIFS('Census Data'!$F:$F,'Census Data'!$A:$A,$A1900)</f>
        <v>0.49756309378532765</v>
      </c>
      <c r="E1900" s="16">
        <f>SUMIFS('Census Data'!H:H,'Census Data'!$A:$A,$A1900)/SUMIFS('Census Data'!$F:$F,'Census Data'!$A:$A,$A1900)</f>
        <v>0.5024369062146723</v>
      </c>
      <c r="F1900" s="14">
        <f>SUM(SUMIFS('Census Data'!I:I,'Census Data'!$A:$A,$A1900),SUMIFS('Census Data'!J:J,'Census Data'!$A:$A,$A1900))/SUMIFS('Census Data'!$F:$F,'Census Data'!$A:$A,$A1900)</f>
        <v>0.70890387883597483</v>
      </c>
      <c r="G1900" s="14">
        <f>SUM(SUMIFS('Census Data'!K:K,'Census Data'!$A:$A,$A1900),SUMIFS('Census Data'!L:L,'Census Data'!$A:$A,$A1900))/SUMIFS('Census Data'!$F:$F,'Census Data'!$A:$A,$A1900)</f>
        <v>0.22185953537818837</v>
      </c>
      <c r="H1900" s="14">
        <f>SUM(SUMIFS('Census Data'!O:O,'Census Data'!$A:$A,$A1900),SUMIFS('Census Data'!P:P,'Census Data'!$A:$A,$A1900))/SUMIFS('Census Data'!$F:$F,'Census Data'!$A:$A,$A1900)</f>
        <v>1.3213946141003661E-2</v>
      </c>
      <c r="I1900" s="16">
        <f t="shared" si="58"/>
        <v>5.6022639644833117E-2</v>
      </c>
      <c r="J1900" s="14">
        <f>SUM(SUMIFS('Census Data'!W:W,'Census Data'!$A:$A,$A1900),SUMIFS('Census Data'!X:X,'Census Data'!$A:$A,$A1900))/SUMIFS('Census Data'!$F:$F,'Census Data'!$A:$A,$A1900)</f>
        <v>0.1409737143541637</v>
      </c>
      <c r="K1900" s="16">
        <f t="shared" si="59"/>
        <v>0.85902628564583627</v>
      </c>
      <c r="L1900" s="19">
        <f>'EPA Data'!D1901/SUM('EPA Data'!D:D)</f>
        <v>7.8566617741145811E-4</v>
      </c>
      <c r="M1900" s="19">
        <f>'EPA Data'!E1901/SUM('EPA Data'!E:E)</f>
        <v>8.7995702865161526E-4</v>
      </c>
      <c r="N1900" s="19">
        <f>'EPA Data'!F1901/SUM('EPA Data'!F:F)</f>
        <v>9.3479579092798422E-4</v>
      </c>
      <c r="O1900" s="19">
        <f>'EPA Data'!G1901/SUM('EPA Data'!G:G)</f>
        <v>6.0664750208656783E-4</v>
      </c>
      <c r="P1900" s="19">
        <f>'EPA Data'!H1901/SUM('EPA Data'!H:H)</f>
        <v>8.4188578937056697E-4</v>
      </c>
      <c r="Q1900" s="19">
        <f>'EPA Data'!I1901/SUM('EPA Data'!I:I)</f>
        <v>9.9924557794870382E-4</v>
      </c>
      <c r="R1900" s="19">
        <f>'EPA Data'!J1901/SUM('EPA Data'!J:J)</f>
        <v>9.2557966109296319E-4</v>
      </c>
      <c r="S1900" s="19">
        <f>'EPA Data'!K1901/SUM('EPA Data'!K:K)</f>
        <v>8.0863073018479085E-4</v>
      </c>
      <c r="T1900" s="19">
        <f>'EPA Data'!L1901/SUM('EPA Data'!L:L)</f>
        <v>1.0176471313151224E-3</v>
      </c>
      <c r="U1900" s="19">
        <f>'EPA Data'!M1901/SUM('EPA Data'!M:M)</f>
        <v>5.3150123833840422E-4</v>
      </c>
      <c r="V1900" s="19">
        <f>'EPA Data'!N1901/SUM('EPA Data'!N:N)</f>
        <v>5.9311390643818117E-4</v>
      </c>
      <c r="W1900" s="19">
        <f>'EPA Data'!O1901/SUM('EPA Data'!O:O)</f>
        <v>1.1319680821014341E-3</v>
      </c>
      <c r="X1900" s="19">
        <f>'EPA Data'!P1901/SUM('EPA Data'!P:P)</f>
        <v>6.6808250515097895E-4</v>
      </c>
    </row>
    <row r="1901" spans="1:24" x14ac:dyDescent="0.35">
      <c r="A1901" s="13" t="s">
        <v>3127</v>
      </c>
      <c r="B1901" s="13" t="s">
        <v>3054</v>
      </c>
      <c r="C1901" s="18" t="s">
        <v>3128</v>
      </c>
      <c r="D1901" s="14">
        <f>SUMIFS('Census Data'!G:G,'Census Data'!$A:$A,$A1901)/SUMIFS('Census Data'!$F:$F,'Census Data'!$A:$A,$A1901)</f>
        <v>0.48735665507022291</v>
      </c>
      <c r="E1901" s="16">
        <f>SUMIFS('Census Data'!H:H,'Census Data'!$A:$A,$A1901)/SUMIFS('Census Data'!$F:$F,'Census Data'!$A:$A,$A1901)</f>
        <v>0.51264334492977714</v>
      </c>
      <c r="F1901" s="14">
        <f>SUM(SUMIFS('Census Data'!I:I,'Census Data'!$A:$A,$A1901),SUMIFS('Census Data'!J:J,'Census Data'!$A:$A,$A1901))/SUMIFS('Census Data'!$F:$F,'Census Data'!$A:$A,$A1901)</f>
        <v>0.95528926684705584</v>
      </c>
      <c r="G1901" s="14">
        <f>SUM(SUMIFS('Census Data'!K:K,'Census Data'!$A:$A,$A1901),SUMIFS('Census Data'!L:L,'Census Data'!$A:$A,$A1901))/SUMIFS('Census Data'!$F:$F,'Census Data'!$A:$A,$A1901)</f>
        <v>1.446334235278959E-2</v>
      </c>
      <c r="H1901" s="14">
        <f>SUM(SUMIFS('Census Data'!O:O,'Census Data'!$A:$A,$A1901),SUMIFS('Census Data'!P:P,'Census Data'!$A:$A,$A1901))/SUMIFS('Census Data'!$F:$F,'Census Data'!$A:$A,$A1901)</f>
        <v>7.1511403169694631E-3</v>
      </c>
      <c r="I1901" s="16">
        <f t="shared" si="58"/>
        <v>2.3096250483185088E-2</v>
      </c>
      <c r="J1901" s="14">
        <f>SUM(SUMIFS('Census Data'!W:W,'Census Data'!$A:$A,$A1901),SUMIFS('Census Data'!X:X,'Census Data'!$A:$A,$A1901))/SUMIFS('Census Data'!$F:$F,'Census Data'!$A:$A,$A1901)</f>
        <v>4.5097281278185804E-2</v>
      </c>
      <c r="K1901" s="16">
        <f t="shared" si="59"/>
        <v>0.9549027187218142</v>
      </c>
      <c r="L1901" s="19">
        <f>'EPA Data'!D1902/SUM('EPA Data'!D:D)</f>
        <v>1.5681946963586708E-4</v>
      </c>
      <c r="M1901" s="19">
        <f>'EPA Data'!E1902/SUM('EPA Data'!E:E)</f>
        <v>1.7130107528517439E-4</v>
      </c>
      <c r="N1901" s="19">
        <f>'EPA Data'!F1902/SUM('EPA Data'!F:F)</f>
        <v>2.719193803949894E-4</v>
      </c>
      <c r="O1901" s="19">
        <f>'EPA Data'!G1902/SUM('EPA Data'!G:G)</f>
        <v>9.611433045213493E-5</v>
      </c>
      <c r="P1901" s="19">
        <f>'EPA Data'!H1902/SUM('EPA Data'!H:H)</f>
        <v>1.5558075054333663E-4</v>
      </c>
      <c r="Q1901" s="19">
        <f>'EPA Data'!I1902/SUM('EPA Data'!I:I)</f>
        <v>1.9271344329166475E-4</v>
      </c>
      <c r="R1901" s="19">
        <f>'EPA Data'!J1902/SUM('EPA Data'!J:J)</f>
        <v>1.6644884262271008E-4</v>
      </c>
      <c r="S1901" s="19">
        <f>'EPA Data'!K1902/SUM('EPA Data'!K:K)</f>
        <v>1.7160959993062458E-4</v>
      </c>
      <c r="T1901" s="19">
        <f>'EPA Data'!L1902/SUM('EPA Data'!L:L)</f>
        <v>2.7691205119419822E-4</v>
      </c>
      <c r="U1901" s="19">
        <f>'EPA Data'!M1902/SUM('EPA Data'!M:M)</f>
        <v>1.299015157772119E-4</v>
      </c>
      <c r="V1901" s="19">
        <f>'EPA Data'!N1902/SUM('EPA Data'!N:N)</f>
        <v>9.6624857210471282E-5</v>
      </c>
      <c r="W1901" s="19">
        <f>'EPA Data'!O1902/SUM('EPA Data'!O:O)</f>
        <v>2.2662373817905815E-4</v>
      </c>
      <c r="X1901" s="19">
        <f>'EPA Data'!P1902/SUM('EPA Data'!P:P)</f>
        <v>1.4087242838411494E-4</v>
      </c>
    </row>
    <row r="1902" spans="1:24" x14ac:dyDescent="0.35">
      <c r="A1902" s="13" t="s">
        <v>3129</v>
      </c>
      <c r="B1902" s="13" t="s">
        <v>3054</v>
      </c>
      <c r="C1902" s="18" t="s">
        <v>1096</v>
      </c>
      <c r="D1902" s="14">
        <f>SUMIFS('Census Data'!G:G,'Census Data'!$A:$A,$A1902)/SUMIFS('Census Data'!$F:$F,'Census Data'!$A:$A,$A1902)</f>
        <v>0.4842919783337632</v>
      </c>
      <c r="E1902" s="16">
        <f>SUMIFS('Census Data'!H:H,'Census Data'!$A:$A,$A1902)/SUMIFS('Census Data'!$F:$F,'Census Data'!$A:$A,$A1902)</f>
        <v>0.51570802166623675</v>
      </c>
      <c r="F1902" s="14">
        <f>SUM(SUMIFS('Census Data'!I:I,'Census Data'!$A:$A,$A1902),SUMIFS('Census Data'!J:J,'Census Data'!$A:$A,$A1902))/SUMIFS('Census Data'!$F:$F,'Census Data'!$A:$A,$A1902)</f>
        <v>0.92298168687129223</v>
      </c>
      <c r="G1902" s="14">
        <f>SUM(SUMIFS('Census Data'!K:K,'Census Data'!$A:$A,$A1902),SUMIFS('Census Data'!L:L,'Census Data'!$A:$A,$A1902))/SUMIFS('Census Data'!$F:$F,'Census Data'!$A:$A,$A1902)</f>
        <v>3.372023041870862E-2</v>
      </c>
      <c r="H1902" s="14">
        <f>SUM(SUMIFS('Census Data'!O:O,'Census Data'!$A:$A,$A1902),SUMIFS('Census Data'!P:P,'Census Data'!$A:$A,$A1902))/SUMIFS('Census Data'!$F:$F,'Census Data'!$A:$A,$A1902)</f>
        <v>1.3507007136101796E-2</v>
      </c>
      <c r="I1902" s="16">
        <f t="shared" si="58"/>
        <v>2.9791075573897374E-2</v>
      </c>
      <c r="J1902" s="14">
        <f>SUM(SUMIFS('Census Data'!W:W,'Census Data'!$A:$A,$A1902),SUMIFS('Census Data'!X:X,'Census Data'!$A:$A,$A1902))/SUMIFS('Census Data'!$F:$F,'Census Data'!$A:$A,$A1902)</f>
        <v>0.12812311925027942</v>
      </c>
      <c r="K1902" s="16">
        <f t="shared" si="59"/>
        <v>0.87187688074972058</v>
      </c>
      <c r="L1902" s="19">
        <f>'EPA Data'!D1903/SUM('EPA Data'!D:D)</f>
        <v>3.763420940547501E-4</v>
      </c>
      <c r="M1902" s="19">
        <f>'EPA Data'!E1903/SUM('EPA Data'!E:E)</f>
        <v>3.6458083047361499E-4</v>
      </c>
      <c r="N1902" s="19">
        <f>'EPA Data'!F1903/SUM('EPA Data'!F:F)</f>
        <v>5.758365996516399E-4</v>
      </c>
      <c r="O1902" s="19">
        <f>'EPA Data'!G1903/SUM('EPA Data'!G:G)</f>
        <v>2.8413313235693579E-4</v>
      </c>
      <c r="P1902" s="19">
        <f>'EPA Data'!H1903/SUM('EPA Data'!H:H)</f>
        <v>3.6282773859387077E-4</v>
      </c>
      <c r="Q1902" s="19">
        <f>'EPA Data'!I1903/SUM('EPA Data'!I:I)</f>
        <v>4.5220187176625706E-4</v>
      </c>
      <c r="R1902" s="19">
        <f>'EPA Data'!J1903/SUM('EPA Data'!J:J)</f>
        <v>5.4717737756932317E-4</v>
      </c>
      <c r="S1902" s="19">
        <f>'EPA Data'!K1903/SUM('EPA Data'!K:K)</f>
        <v>3.7991802701827214E-4</v>
      </c>
      <c r="T1902" s="19">
        <f>'EPA Data'!L1903/SUM('EPA Data'!L:L)</f>
        <v>6.0535023132684824E-4</v>
      </c>
      <c r="U1902" s="19">
        <f>'EPA Data'!M1903/SUM('EPA Data'!M:M)</f>
        <v>3.3107414276293331E-4</v>
      </c>
      <c r="V1902" s="19">
        <f>'EPA Data'!N1903/SUM('EPA Data'!N:N)</f>
        <v>2.2372737692954368E-4</v>
      </c>
      <c r="W1902" s="19">
        <f>'EPA Data'!O1903/SUM('EPA Data'!O:O)</f>
        <v>5.1743401046705994E-4</v>
      </c>
      <c r="X1902" s="19">
        <f>'EPA Data'!P1903/SUM('EPA Data'!P:P)</f>
        <v>3.0619460316422172E-4</v>
      </c>
    </row>
    <row r="1903" spans="1:24" x14ac:dyDescent="0.35">
      <c r="A1903" s="13" t="s">
        <v>3130</v>
      </c>
      <c r="B1903" s="13" t="s">
        <v>3054</v>
      </c>
      <c r="C1903" s="18" t="s">
        <v>3131</v>
      </c>
      <c r="D1903" s="14">
        <f>SUMIFS('Census Data'!G:G,'Census Data'!$A:$A,$A1903)/SUMIFS('Census Data'!$F:$F,'Census Data'!$A:$A,$A1903)</f>
        <v>0.50573006078040184</v>
      </c>
      <c r="E1903" s="16">
        <f>SUMIFS('Census Data'!H:H,'Census Data'!$A:$A,$A1903)/SUMIFS('Census Data'!$F:$F,'Census Data'!$A:$A,$A1903)</f>
        <v>0.49426993921959822</v>
      </c>
      <c r="F1903" s="14">
        <f>SUM(SUMIFS('Census Data'!I:I,'Census Data'!$A:$A,$A1903),SUMIFS('Census Data'!J:J,'Census Data'!$A:$A,$A1903))/SUMIFS('Census Data'!$F:$F,'Census Data'!$A:$A,$A1903)</f>
        <v>0.3643112327750197</v>
      </c>
      <c r="G1903" s="14">
        <f>SUM(SUMIFS('Census Data'!K:K,'Census Data'!$A:$A,$A1903),SUMIFS('Census Data'!L:L,'Census Data'!$A:$A,$A1903))/SUMIFS('Census Data'!$F:$F,'Census Data'!$A:$A,$A1903)</f>
        <v>0.5906370342875702</v>
      </c>
      <c r="H1903" s="14">
        <f>SUM(SUMIFS('Census Data'!O:O,'Census Data'!$A:$A,$A1903),SUMIFS('Census Data'!P:P,'Census Data'!$A:$A,$A1903))/SUMIFS('Census Data'!$F:$F,'Census Data'!$A:$A,$A1903)</f>
        <v>1.071776550828191E-2</v>
      </c>
      <c r="I1903" s="16">
        <f t="shared" si="58"/>
        <v>3.4333967429128087E-2</v>
      </c>
      <c r="J1903" s="14">
        <f>SUM(SUMIFS('Census Data'!W:W,'Census Data'!$A:$A,$A1903),SUMIFS('Census Data'!X:X,'Census Data'!$A:$A,$A1903))/SUMIFS('Census Data'!$F:$F,'Census Data'!$A:$A,$A1903)</f>
        <v>7.1590961815060555E-2</v>
      </c>
      <c r="K1903" s="16">
        <f t="shared" si="59"/>
        <v>0.92840903818493947</v>
      </c>
      <c r="L1903" s="19">
        <f>'EPA Data'!D1904/SUM('EPA Data'!D:D)</f>
        <v>8.4970661673414892E-5</v>
      </c>
      <c r="M1903" s="19">
        <f>'EPA Data'!E1904/SUM('EPA Data'!E:E)</f>
        <v>6.7238423028476407E-5</v>
      </c>
      <c r="N1903" s="19">
        <f>'EPA Data'!F1904/SUM('EPA Data'!F:F)</f>
        <v>6.58791567250235E-5</v>
      </c>
      <c r="O1903" s="19">
        <f>'EPA Data'!G1904/SUM('EPA Data'!G:G)</f>
        <v>3.4153637086990696E-5</v>
      </c>
      <c r="P1903" s="19">
        <f>'EPA Data'!H1904/SUM('EPA Data'!H:H)</f>
        <v>6.6255272095399578E-5</v>
      </c>
      <c r="Q1903" s="19">
        <f>'EPA Data'!I1904/SUM('EPA Data'!I:I)</f>
        <v>7.6661071259505746E-5</v>
      </c>
      <c r="R1903" s="19">
        <f>'EPA Data'!J1904/SUM('EPA Data'!J:J)</f>
        <v>5.3288572102511885E-5</v>
      </c>
      <c r="S1903" s="19">
        <f>'EPA Data'!K1904/SUM('EPA Data'!K:K)</f>
        <v>5.9173544809166535E-5</v>
      </c>
      <c r="T1903" s="19">
        <f>'EPA Data'!L1904/SUM('EPA Data'!L:L)</f>
        <v>7.4610516041197653E-5</v>
      </c>
      <c r="U1903" s="19">
        <f>'EPA Data'!M1904/SUM('EPA Data'!M:M)</f>
        <v>3.7986157437486291E-5</v>
      </c>
      <c r="V1903" s="19">
        <f>'EPA Data'!N1904/SUM('EPA Data'!N:N)</f>
        <v>5.5826934178843037E-5</v>
      </c>
      <c r="W1903" s="19">
        <f>'EPA Data'!O1904/SUM('EPA Data'!O:O)</f>
        <v>1.114273891609153E-4</v>
      </c>
      <c r="X1903" s="19">
        <f>'EPA Data'!P1904/SUM('EPA Data'!P:P)</f>
        <v>5.2394441540078453E-5</v>
      </c>
    </row>
    <row r="1904" spans="1:24" x14ac:dyDescent="0.35">
      <c r="A1904" s="13" t="s">
        <v>3132</v>
      </c>
      <c r="B1904" s="13" t="s">
        <v>3054</v>
      </c>
      <c r="C1904" s="18" t="s">
        <v>3133</v>
      </c>
      <c r="D1904" s="14">
        <f>SUMIFS('Census Data'!G:G,'Census Data'!$A:$A,$A1904)/SUMIFS('Census Data'!$F:$F,'Census Data'!$A:$A,$A1904)</f>
        <v>0.48968775204516651</v>
      </c>
      <c r="E1904" s="16">
        <f>SUMIFS('Census Data'!H:H,'Census Data'!$A:$A,$A1904)/SUMIFS('Census Data'!$F:$F,'Census Data'!$A:$A,$A1904)</f>
        <v>0.51031224795483354</v>
      </c>
      <c r="F1904" s="14">
        <f>SUM(SUMIFS('Census Data'!I:I,'Census Data'!$A:$A,$A1904),SUMIFS('Census Data'!J:J,'Census Data'!$A:$A,$A1904))/SUMIFS('Census Data'!$F:$F,'Census Data'!$A:$A,$A1904)</f>
        <v>0.48776740791949919</v>
      </c>
      <c r="G1904" s="14">
        <f>SUM(SUMIFS('Census Data'!K:K,'Census Data'!$A:$A,$A1904),SUMIFS('Census Data'!L:L,'Census Data'!$A:$A,$A1904))/SUMIFS('Census Data'!$F:$F,'Census Data'!$A:$A,$A1904)</f>
        <v>0.35580135960364095</v>
      </c>
      <c r="H1904" s="14">
        <f>SUM(SUMIFS('Census Data'!O:O,'Census Data'!$A:$A,$A1904),SUMIFS('Census Data'!P:P,'Census Data'!$A:$A,$A1904))/SUMIFS('Census Data'!$F:$F,'Census Data'!$A:$A,$A1904)</f>
        <v>1.4959480738948419E-2</v>
      </c>
      <c r="I1904" s="16">
        <f t="shared" si="58"/>
        <v>0.14147175173791149</v>
      </c>
      <c r="J1904" s="14">
        <f>SUM(SUMIFS('Census Data'!W:W,'Census Data'!$A:$A,$A1904),SUMIFS('Census Data'!X:X,'Census Data'!$A:$A,$A1904))/SUMIFS('Census Data'!$F:$F,'Census Data'!$A:$A,$A1904)</f>
        <v>0.14792410800015363</v>
      </c>
      <c r="K1904" s="16">
        <f t="shared" si="59"/>
        <v>0.85207589199984635</v>
      </c>
      <c r="L1904" s="19">
        <f>'EPA Data'!D1905/SUM('EPA Data'!D:D)</f>
        <v>3.2106497621672934E-4</v>
      </c>
      <c r="M1904" s="19">
        <f>'EPA Data'!E1905/SUM('EPA Data'!E:E)</f>
        <v>3.3150153304003003E-4</v>
      </c>
      <c r="N1904" s="19">
        <f>'EPA Data'!F1905/SUM('EPA Data'!F:F)</f>
        <v>3.7420430468789237E-4</v>
      </c>
      <c r="O1904" s="19">
        <f>'EPA Data'!G1905/SUM('EPA Data'!G:G)</f>
        <v>1.9248033903499591E-4</v>
      </c>
      <c r="P1904" s="19">
        <f>'EPA Data'!H1905/SUM('EPA Data'!H:H)</f>
        <v>3.1395034218399453E-4</v>
      </c>
      <c r="Q1904" s="19">
        <f>'EPA Data'!I1905/SUM('EPA Data'!I:I)</f>
        <v>3.8398160694039647E-4</v>
      </c>
      <c r="R1904" s="19">
        <f>'EPA Data'!J1905/SUM('EPA Data'!J:J)</f>
        <v>3.2946614776465305E-4</v>
      </c>
      <c r="S1904" s="19">
        <f>'EPA Data'!K1905/SUM('EPA Data'!K:K)</f>
        <v>3.2868142264186529E-4</v>
      </c>
      <c r="T1904" s="19">
        <f>'EPA Data'!L1905/SUM('EPA Data'!L:L)</f>
        <v>4.2252813405689528E-4</v>
      </c>
      <c r="U1904" s="19">
        <f>'EPA Data'!M1905/SUM('EPA Data'!M:M)</f>
        <v>1.7537392873692912E-4</v>
      </c>
      <c r="V1904" s="19">
        <f>'EPA Data'!N1905/SUM('EPA Data'!N:N)</f>
        <v>2.0841302104404198E-4</v>
      </c>
      <c r="W1904" s="19">
        <f>'EPA Data'!O1905/SUM('EPA Data'!O:O)</f>
        <v>4.1758685763768186E-4</v>
      </c>
      <c r="X1904" s="19">
        <f>'EPA Data'!P1905/SUM('EPA Data'!P:P)</f>
        <v>2.6174624741834735E-4</v>
      </c>
    </row>
    <row r="1905" spans="1:24" x14ac:dyDescent="0.35">
      <c r="A1905" s="13" t="s">
        <v>3134</v>
      </c>
      <c r="B1905" s="13" t="s">
        <v>3054</v>
      </c>
      <c r="C1905" s="18" t="s">
        <v>3135</v>
      </c>
      <c r="D1905" s="14">
        <f>SUMIFS('Census Data'!G:G,'Census Data'!$A:$A,$A1905)/SUMIFS('Census Data'!$F:$F,'Census Data'!$A:$A,$A1905)</f>
        <v>0.54468177855274624</v>
      </c>
      <c r="E1905" s="16">
        <f>SUMIFS('Census Data'!H:H,'Census Data'!$A:$A,$A1905)/SUMIFS('Census Data'!$F:$F,'Census Data'!$A:$A,$A1905)</f>
        <v>0.4553182214472537</v>
      </c>
      <c r="F1905" s="14">
        <f>SUM(SUMIFS('Census Data'!I:I,'Census Data'!$A:$A,$A1905),SUMIFS('Census Data'!J:J,'Census Data'!$A:$A,$A1905))/SUMIFS('Census Data'!$F:$F,'Census Data'!$A:$A,$A1905)</f>
        <v>0.68286835222319098</v>
      </c>
      <c r="G1905" s="14">
        <f>SUM(SUMIFS('Census Data'!K:K,'Census Data'!$A:$A,$A1905),SUMIFS('Census Data'!L:L,'Census Data'!$A:$A,$A1905))/SUMIFS('Census Data'!$F:$F,'Census Data'!$A:$A,$A1905)</f>
        <v>0.28247602441150826</v>
      </c>
      <c r="H1905" s="14">
        <f>SUM(SUMIFS('Census Data'!O:O,'Census Data'!$A:$A,$A1905),SUMIFS('Census Data'!P:P,'Census Data'!$A:$A,$A1905))/SUMIFS('Census Data'!$F:$F,'Census Data'!$A:$A,$A1905)</f>
        <v>8.5004359197907581E-3</v>
      </c>
      <c r="I1905" s="16">
        <f t="shared" si="58"/>
        <v>2.6155187445510042E-2</v>
      </c>
      <c r="J1905" s="14">
        <f>SUM(SUMIFS('Census Data'!W:W,'Census Data'!$A:$A,$A1905),SUMIFS('Census Data'!X:X,'Census Data'!$A:$A,$A1905))/SUMIFS('Census Data'!$F:$F,'Census Data'!$A:$A,$A1905)</f>
        <v>7.781168265039233E-2</v>
      </c>
      <c r="K1905" s="16">
        <f t="shared" si="59"/>
        <v>0.92218831734960771</v>
      </c>
      <c r="L1905" s="19">
        <f>'EPA Data'!D1906/SUM('EPA Data'!D:D)</f>
        <v>7.8463040354853432E-6</v>
      </c>
      <c r="M1905" s="19">
        <f>'EPA Data'!E1906/SUM('EPA Data'!E:E)</f>
        <v>7.5620558219513363E-6</v>
      </c>
      <c r="N1905" s="19">
        <f>'EPA Data'!F1906/SUM('EPA Data'!F:F)</f>
        <v>8.5074428202996497E-6</v>
      </c>
      <c r="O1905" s="19">
        <f>'EPA Data'!G1906/SUM('EPA Data'!G:G)</f>
        <v>4.0838217940479732E-6</v>
      </c>
      <c r="P1905" s="19">
        <f>'EPA Data'!H1906/SUM('EPA Data'!H:H)</f>
        <v>7.8728736366026632E-6</v>
      </c>
      <c r="Q1905" s="19">
        <f>'EPA Data'!I1906/SUM('EPA Data'!I:I)</f>
        <v>1.0109392794012254E-5</v>
      </c>
      <c r="R1905" s="19">
        <f>'EPA Data'!J1906/SUM('EPA Data'!J:J)</f>
        <v>5.3035380264968905E-6</v>
      </c>
      <c r="S1905" s="19">
        <f>'EPA Data'!K1906/SUM('EPA Data'!K:K)</f>
        <v>6.8426972577881195E-6</v>
      </c>
      <c r="T1905" s="19">
        <f>'EPA Data'!L1906/SUM('EPA Data'!L:L)</f>
        <v>1.0861338520071883E-5</v>
      </c>
      <c r="U1905" s="19">
        <f>'EPA Data'!M1906/SUM('EPA Data'!M:M)</f>
        <v>3.9344242776822671E-6</v>
      </c>
      <c r="V1905" s="19">
        <f>'EPA Data'!N1906/SUM('EPA Data'!N:N)</f>
        <v>6.0448985745706567E-6</v>
      </c>
      <c r="W1905" s="19">
        <f>'EPA Data'!O1906/SUM('EPA Data'!O:O)</f>
        <v>1.4900090959961712E-5</v>
      </c>
      <c r="X1905" s="19">
        <f>'EPA Data'!P1906/SUM('EPA Data'!P:P)</f>
        <v>6.2043961518427296E-6</v>
      </c>
    </row>
    <row r="1906" spans="1:24" x14ac:dyDescent="0.35">
      <c r="A1906" s="13" t="s">
        <v>3136</v>
      </c>
      <c r="B1906" s="13" t="s">
        <v>3054</v>
      </c>
      <c r="C1906" s="18" t="s">
        <v>3137</v>
      </c>
      <c r="D1906" s="14">
        <f>SUMIFS('Census Data'!G:G,'Census Data'!$A:$A,$A1906)/SUMIFS('Census Data'!$F:$F,'Census Data'!$A:$A,$A1906)</f>
        <v>0.49549240699574149</v>
      </c>
      <c r="E1906" s="16">
        <f>SUMIFS('Census Data'!H:H,'Census Data'!$A:$A,$A1906)/SUMIFS('Census Data'!$F:$F,'Census Data'!$A:$A,$A1906)</f>
        <v>0.50450759300425851</v>
      </c>
      <c r="F1906" s="14">
        <f>SUM(SUMIFS('Census Data'!I:I,'Census Data'!$A:$A,$A1906),SUMIFS('Census Data'!J:J,'Census Data'!$A:$A,$A1906))/SUMIFS('Census Data'!$F:$F,'Census Data'!$A:$A,$A1906)</f>
        <v>0.82036050030800545</v>
      </c>
      <c r="G1906" s="14">
        <f>SUM(SUMIFS('Census Data'!K:K,'Census Data'!$A:$A,$A1906),SUMIFS('Census Data'!L:L,'Census Data'!$A:$A,$A1906))/SUMIFS('Census Data'!$F:$F,'Census Data'!$A:$A,$A1906)</f>
        <v>0.12367356777459357</v>
      </c>
      <c r="H1906" s="14">
        <f>SUM(SUMIFS('Census Data'!O:O,'Census Data'!$A:$A,$A1906),SUMIFS('Census Data'!P:P,'Census Data'!$A:$A,$A1906))/SUMIFS('Census Data'!$F:$F,'Census Data'!$A:$A,$A1906)</f>
        <v>2.8052601976591585E-2</v>
      </c>
      <c r="I1906" s="16">
        <f t="shared" si="58"/>
        <v>2.7913329940809417E-2</v>
      </c>
      <c r="J1906" s="14">
        <f>SUM(SUMIFS('Census Data'!W:W,'Census Data'!$A:$A,$A1906),SUMIFS('Census Data'!X:X,'Census Data'!$A:$A,$A1906))/SUMIFS('Census Data'!$F:$F,'Census Data'!$A:$A,$A1906)</f>
        <v>8.4243511797948423E-2</v>
      </c>
      <c r="K1906" s="16">
        <f t="shared" si="59"/>
        <v>0.91575648820205158</v>
      </c>
      <c r="L1906" s="19">
        <f>'EPA Data'!D1907/SUM('EPA Data'!D:D)</f>
        <v>7.1546498120097645E-4</v>
      </c>
      <c r="M1906" s="19">
        <f>'EPA Data'!E1907/SUM('EPA Data'!E:E)</f>
        <v>7.7477830866719125E-4</v>
      </c>
      <c r="N1906" s="19">
        <f>'EPA Data'!F1907/SUM('EPA Data'!F:F)</f>
        <v>8.8542024234104766E-4</v>
      </c>
      <c r="O1906" s="19">
        <f>'EPA Data'!G1907/SUM('EPA Data'!G:G)</f>
        <v>5.3637786889386397E-4</v>
      </c>
      <c r="P1906" s="19">
        <f>'EPA Data'!H1907/SUM('EPA Data'!H:H)</f>
        <v>6.4616409202914241E-4</v>
      </c>
      <c r="Q1906" s="19">
        <f>'EPA Data'!I1907/SUM('EPA Data'!I:I)</f>
        <v>8.2928525289641239E-4</v>
      </c>
      <c r="R1906" s="19">
        <f>'EPA Data'!J1907/SUM('EPA Data'!J:J)</f>
        <v>1.0508819348388006E-3</v>
      </c>
      <c r="S1906" s="19">
        <f>'EPA Data'!K1907/SUM('EPA Data'!K:K)</f>
        <v>6.6382973731031686E-4</v>
      </c>
      <c r="T1906" s="19">
        <f>'EPA Data'!L1907/SUM('EPA Data'!L:L)</f>
        <v>9.3382728360460283E-4</v>
      </c>
      <c r="U1906" s="19">
        <f>'EPA Data'!M1907/SUM('EPA Data'!M:M)</f>
        <v>5.2331222983184632E-4</v>
      </c>
      <c r="V1906" s="19">
        <f>'EPA Data'!N1907/SUM('EPA Data'!N:N)</f>
        <v>4.267645368579569E-4</v>
      </c>
      <c r="W1906" s="19">
        <f>'EPA Data'!O1907/SUM('EPA Data'!O:O)</f>
        <v>9.2859718415201869E-4</v>
      </c>
      <c r="X1906" s="19">
        <f>'EPA Data'!P1907/SUM('EPA Data'!P:P)</f>
        <v>4.9991956449986659E-4</v>
      </c>
    </row>
    <row r="1907" spans="1:24" x14ac:dyDescent="0.35">
      <c r="A1907" s="13" t="s">
        <v>3138</v>
      </c>
      <c r="B1907" s="13" t="s">
        <v>3054</v>
      </c>
      <c r="C1907" s="18" t="s">
        <v>92</v>
      </c>
      <c r="D1907" s="14">
        <f>SUMIFS('Census Data'!G:G,'Census Data'!$A:$A,$A1907)/SUMIFS('Census Data'!$F:$F,'Census Data'!$A:$A,$A1907)</f>
        <v>0.49403822956295818</v>
      </c>
      <c r="E1907" s="16">
        <f>SUMIFS('Census Data'!H:H,'Census Data'!$A:$A,$A1907)/SUMIFS('Census Data'!$F:$F,'Census Data'!$A:$A,$A1907)</f>
        <v>0.50596177043704182</v>
      </c>
      <c r="F1907" s="14">
        <f>SUM(SUMIFS('Census Data'!I:I,'Census Data'!$A:$A,$A1907),SUMIFS('Census Data'!J:J,'Census Data'!$A:$A,$A1907))/SUMIFS('Census Data'!$F:$F,'Census Data'!$A:$A,$A1907)</f>
        <v>0.84972626890600356</v>
      </c>
      <c r="G1907" s="14">
        <f>SUM(SUMIFS('Census Data'!K:K,'Census Data'!$A:$A,$A1907),SUMIFS('Census Data'!L:L,'Census Data'!$A:$A,$A1907))/SUMIFS('Census Data'!$F:$F,'Census Data'!$A:$A,$A1907)</f>
        <v>2.4403822956295815E-2</v>
      </c>
      <c r="H1907" s="14">
        <f>SUM(SUMIFS('Census Data'!O:O,'Census Data'!$A:$A,$A1907),SUMIFS('Census Data'!P:P,'Census Data'!$A:$A,$A1907))/SUMIFS('Census Data'!$F:$F,'Census Data'!$A:$A,$A1907)</f>
        <v>1.2039528625777118E-2</v>
      </c>
      <c r="I1907" s="16">
        <f t="shared" si="58"/>
        <v>0.11383037951192354</v>
      </c>
      <c r="J1907" s="14">
        <f>SUM(SUMIFS('Census Data'!W:W,'Census Data'!$A:$A,$A1907),SUMIFS('Census Data'!X:X,'Census Data'!$A:$A,$A1907))/SUMIFS('Census Data'!$F:$F,'Census Data'!$A:$A,$A1907)</f>
        <v>7.5020877795304822E-2</v>
      </c>
      <c r="K1907" s="16">
        <f t="shared" si="59"/>
        <v>0.92497912220469514</v>
      </c>
      <c r="L1907" s="19">
        <f>'EPA Data'!D1908/SUM('EPA Data'!D:D)</f>
        <v>8.6065324907222298E-5</v>
      </c>
      <c r="M1907" s="19">
        <f>'EPA Data'!E1908/SUM('EPA Data'!E:E)</f>
        <v>9.3699071752595617E-5</v>
      </c>
      <c r="N1907" s="19">
        <f>'EPA Data'!F1908/SUM('EPA Data'!F:F)</f>
        <v>1.51869973178602E-4</v>
      </c>
      <c r="O1907" s="19">
        <f>'EPA Data'!G1908/SUM('EPA Data'!G:G)</f>
        <v>5.3552059688253267E-5</v>
      </c>
      <c r="P1907" s="19">
        <f>'EPA Data'!H1908/SUM('EPA Data'!H:H)</f>
        <v>8.9867086435356958E-5</v>
      </c>
      <c r="Q1907" s="19">
        <f>'EPA Data'!I1908/SUM('EPA Data'!I:I)</f>
        <v>1.126857481927992E-4</v>
      </c>
      <c r="R1907" s="19">
        <f>'EPA Data'!J1908/SUM('EPA Data'!J:J)</f>
        <v>8.7268068862629661E-5</v>
      </c>
      <c r="S1907" s="19">
        <f>'EPA Data'!K1908/SUM('EPA Data'!K:K)</f>
        <v>9.3357463381663695E-5</v>
      </c>
      <c r="T1907" s="19">
        <f>'EPA Data'!L1908/SUM('EPA Data'!L:L)</f>
        <v>1.5677316424700071E-4</v>
      </c>
      <c r="U1907" s="19">
        <f>'EPA Data'!M1908/SUM('EPA Data'!M:M)</f>
        <v>7.1285979144641254E-5</v>
      </c>
      <c r="V1907" s="19">
        <f>'EPA Data'!N1908/SUM('EPA Data'!N:N)</f>
        <v>5.5020812928582209E-5</v>
      </c>
      <c r="W1907" s="19">
        <f>'EPA Data'!O1908/SUM('EPA Data'!O:O)</f>
        <v>1.2064213661624084E-4</v>
      </c>
      <c r="X1907" s="19">
        <f>'EPA Data'!P1908/SUM('EPA Data'!P:P)</f>
        <v>7.9499869291591664E-5</v>
      </c>
    </row>
    <row r="1908" spans="1:24" x14ac:dyDescent="0.35">
      <c r="A1908" s="13" t="s">
        <v>3139</v>
      </c>
      <c r="B1908" s="13" t="s">
        <v>3054</v>
      </c>
      <c r="C1908" s="18" t="s">
        <v>3140</v>
      </c>
      <c r="D1908" s="14">
        <f>SUMIFS('Census Data'!G:G,'Census Data'!$A:$A,$A1908)/SUMIFS('Census Data'!$F:$F,'Census Data'!$A:$A,$A1908)</f>
        <v>0.49381464299934258</v>
      </c>
      <c r="E1908" s="16">
        <f>SUMIFS('Census Data'!H:H,'Census Data'!$A:$A,$A1908)/SUMIFS('Census Data'!$F:$F,'Census Data'!$A:$A,$A1908)</f>
        <v>0.50618535700065748</v>
      </c>
      <c r="F1908" s="14">
        <f>SUM(SUMIFS('Census Data'!I:I,'Census Data'!$A:$A,$A1908),SUMIFS('Census Data'!J:J,'Census Data'!$A:$A,$A1908))/SUMIFS('Census Data'!$F:$F,'Census Data'!$A:$A,$A1908)</f>
        <v>0.78250321768197262</v>
      </c>
      <c r="G1908" s="14">
        <f>SUM(SUMIFS('Census Data'!K:K,'Census Data'!$A:$A,$A1908),SUMIFS('Census Data'!L:L,'Census Data'!$A:$A,$A1908))/SUMIFS('Census Data'!$F:$F,'Census Data'!$A:$A,$A1908)</f>
        <v>0.17325481263368428</v>
      </c>
      <c r="H1908" s="14">
        <f>SUM(SUMIFS('Census Data'!O:O,'Census Data'!$A:$A,$A1908),SUMIFS('Census Data'!P:P,'Census Data'!$A:$A,$A1908))/SUMIFS('Census Data'!$F:$F,'Census Data'!$A:$A,$A1908)</f>
        <v>9.930831411983667E-3</v>
      </c>
      <c r="I1908" s="16">
        <f t="shared" si="58"/>
        <v>3.4311138272359432E-2</v>
      </c>
      <c r="J1908" s="14">
        <f>SUM(SUMIFS('Census Data'!W:W,'Census Data'!$A:$A,$A1908),SUMIFS('Census Data'!X:X,'Census Data'!$A:$A,$A1908))/SUMIFS('Census Data'!$F:$F,'Census Data'!$A:$A,$A1908)</f>
        <v>0.15882385621822828</v>
      </c>
      <c r="K1908" s="16">
        <f t="shared" si="59"/>
        <v>0.84117614378177175</v>
      </c>
      <c r="L1908" s="19">
        <f>'EPA Data'!D1909/SUM('EPA Data'!D:D)</f>
        <v>6.5671849785234261E-4</v>
      </c>
      <c r="M1908" s="19">
        <f>'EPA Data'!E1909/SUM('EPA Data'!E:E)</f>
        <v>7.0623280489782124E-4</v>
      </c>
      <c r="N1908" s="19">
        <f>'EPA Data'!F1909/SUM('EPA Data'!F:F)</f>
        <v>7.0725612843801822E-4</v>
      </c>
      <c r="O1908" s="19">
        <f>'EPA Data'!G1909/SUM('EPA Data'!G:G)</f>
        <v>5.5791941994964725E-4</v>
      </c>
      <c r="P1908" s="19">
        <f>'EPA Data'!H1909/SUM('EPA Data'!H:H)</f>
        <v>7.0014667368933686E-4</v>
      </c>
      <c r="Q1908" s="19">
        <f>'EPA Data'!I1909/SUM('EPA Data'!I:I)</f>
        <v>7.9232852205693264E-4</v>
      </c>
      <c r="R1908" s="19">
        <f>'EPA Data'!J1909/SUM('EPA Data'!J:J)</f>
        <v>7.5321304322507085E-4</v>
      </c>
      <c r="S1908" s="19">
        <f>'EPA Data'!K1909/SUM('EPA Data'!K:K)</f>
        <v>6.2788741650864218E-4</v>
      </c>
      <c r="T1908" s="19">
        <f>'EPA Data'!L1909/SUM('EPA Data'!L:L)</f>
        <v>7.7717685584620464E-4</v>
      </c>
      <c r="U1908" s="19">
        <f>'EPA Data'!M1909/SUM('EPA Data'!M:M)</f>
        <v>4.6256134183379673E-4</v>
      </c>
      <c r="V1908" s="19">
        <f>'EPA Data'!N1909/SUM('EPA Data'!N:N)</f>
        <v>5.1599826107086441E-4</v>
      </c>
      <c r="W1908" s="19">
        <f>'EPA Data'!O1909/SUM('EPA Data'!O:O)</f>
        <v>9.4263392866574436E-4</v>
      </c>
      <c r="X1908" s="19">
        <f>'EPA Data'!P1909/SUM('EPA Data'!P:P)</f>
        <v>5.4508532203925513E-4</v>
      </c>
    </row>
    <row r="1909" spans="1:24" x14ac:dyDescent="0.35">
      <c r="A1909" s="13" t="s">
        <v>3141</v>
      </c>
      <c r="B1909" s="13" t="s">
        <v>3054</v>
      </c>
      <c r="C1909" s="18" t="s">
        <v>841</v>
      </c>
      <c r="D1909" s="14">
        <f>SUMIFS('Census Data'!G:G,'Census Data'!$A:$A,$A1909)/SUMIFS('Census Data'!$F:$F,'Census Data'!$A:$A,$A1909)</f>
        <v>0.49040767386091128</v>
      </c>
      <c r="E1909" s="16">
        <f>SUMIFS('Census Data'!H:H,'Census Data'!$A:$A,$A1909)/SUMIFS('Census Data'!$F:$F,'Census Data'!$A:$A,$A1909)</f>
        <v>0.50959232613908878</v>
      </c>
      <c r="F1909" s="14">
        <f>SUM(SUMIFS('Census Data'!I:I,'Census Data'!$A:$A,$A1909),SUMIFS('Census Data'!J:J,'Census Data'!$A:$A,$A1909))/SUMIFS('Census Data'!$F:$F,'Census Data'!$A:$A,$A1909)</f>
        <v>0.66568563331153263</v>
      </c>
      <c r="G1909" s="14">
        <f>SUM(SUMIFS('Census Data'!K:K,'Census Data'!$A:$A,$A1909),SUMIFS('Census Data'!L:L,'Census Data'!$A:$A,$A1909))/SUMIFS('Census Data'!$F:$F,'Census Data'!$A:$A,$A1909)</f>
        <v>0.2950730324831044</v>
      </c>
      <c r="H1909" s="14">
        <f>SUM(SUMIFS('Census Data'!O:O,'Census Data'!$A:$A,$A1909),SUMIFS('Census Data'!P:P,'Census Data'!$A:$A,$A1909))/SUMIFS('Census Data'!$F:$F,'Census Data'!$A:$A,$A1909)</f>
        <v>6.3222149553084804E-3</v>
      </c>
      <c r="I1909" s="16">
        <f t="shared" si="58"/>
        <v>3.2919119250054529E-2</v>
      </c>
      <c r="J1909" s="14">
        <f>SUM(SUMIFS('Census Data'!W:W,'Census Data'!$A:$A,$A1909),SUMIFS('Census Data'!X:X,'Census Data'!$A:$A,$A1909))/SUMIFS('Census Data'!$F:$F,'Census Data'!$A:$A,$A1909)</f>
        <v>4.3492478744277308E-2</v>
      </c>
      <c r="K1909" s="16">
        <f t="shared" si="59"/>
        <v>0.95650752125572269</v>
      </c>
      <c r="L1909" s="19">
        <f>'EPA Data'!D1910/SUM('EPA Data'!D:D)</f>
        <v>2.2787792090231764E-5</v>
      </c>
      <c r="M1909" s="19">
        <f>'EPA Data'!E1910/SUM('EPA Data'!E:E)</f>
        <v>2.2997807608167831E-5</v>
      </c>
      <c r="N1909" s="19">
        <f>'EPA Data'!F1910/SUM('EPA Data'!F:F)</f>
        <v>2.3834181701260011E-5</v>
      </c>
      <c r="O1909" s="19">
        <f>'EPA Data'!G1910/SUM('EPA Data'!G:G)</f>
        <v>1.3050627035684176E-5</v>
      </c>
      <c r="P1909" s="19">
        <f>'EPA Data'!H1910/SUM('EPA Data'!H:H)</f>
        <v>2.3231867468247403E-5</v>
      </c>
      <c r="Q1909" s="19">
        <f>'EPA Data'!I1910/SUM('EPA Data'!I:I)</f>
        <v>2.6866773376113279E-5</v>
      </c>
      <c r="R1909" s="19">
        <f>'EPA Data'!J1910/SUM('EPA Data'!J:J)</f>
        <v>1.8346632159629822E-5</v>
      </c>
      <c r="S1909" s="19">
        <f>'EPA Data'!K1910/SUM('EPA Data'!K:K)</f>
        <v>2.0857317733117598E-5</v>
      </c>
      <c r="T1909" s="19">
        <f>'EPA Data'!L1910/SUM('EPA Data'!L:L)</f>
        <v>2.8649713331496292E-5</v>
      </c>
      <c r="U1909" s="19">
        <f>'EPA Data'!M1910/SUM('EPA Data'!M:M)</f>
        <v>1.2663090453818981E-5</v>
      </c>
      <c r="V1909" s="19">
        <f>'EPA Data'!N1910/SUM('EPA Data'!N:N)</f>
        <v>1.7478016152125249E-5</v>
      </c>
      <c r="W1909" s="19">
        <f>'EPA Data'!O1910/SUM('EPA Data'!O:O)</f>
        <v>3.8187134419706003E-5</v>
      </c>
      <c r="X1909" s="19">
        <f>'EPA Data'!P1910/SUM('EPA Data'!P:P)</f>
        <v>1.8827300621857487E-5</v>
      </c>
    </row>
    <row r="1910" spans="1:24" x14ac:dyDescent="0.35">
      <c r="A1910" s="13" t="s">
        <v>3142</v>
      </c>
      <c r="B1910" s="13" t="s">
        <v>3054</v>
      </c>
      <c r="C1910" s="18" t="s">
        <v>102</v>
      </c>
      <c r="D1910" s="14">
        <f>SUMIFS('Census Data'!G:G,'Census Data'!$A:$A,$A1910)/SUMIFS('Census Data'!$F:$F,'Census Data'!$A:$A,$A1910)</f>
        <v>0.49236725663716813</v>
      </c>
      <c r="E1910" s="16">
        <f>SUMIFS('Census Data'!H:H,'Census Data'!$A:$A,$A1910)/SUMIFS('Census Data'!$F:$F,'Census Data'!$A:$A,$A1910)</f>
        <v>0.50763274336283182</v>
      </c>
      <c r="F1910" s="14">
        <f>SUM(SUMIFS('Census Data'!I:I,'Census Data'!$A:$A,$A1910),SUMIFS('Census Data'!J:J,'Census Data'!$A:$A,$A1910))/SUMIFS('Census Data'!$F:$F,'Census Data'!$A:$A,$A1910)</f>
        <v>0.74750316055625787</v>
      </c>
      <c r="G1910" s="14">
        <f>SUM(SUMIFS('Census Data'!K:K,'Census Data'!$A:$A,$A1910),SUMIFS('Census Data'!L:L,'Census Data'!$A:$A,$A1910))/SUMIFS('Census Data'!$F:$F,'Census Data'!$A:$A,$A1910)</f>
        <v>0.19664981036662452</v>
      </c>
      <c r="H1910" s="14">
        <f>SUM(SUMIFS('Census Data'!O:O,'Census Data'!$A:$A,$A1910),SUMIFS('Census Data'!P:P,'Census Data'!$A:$A,$A1910))/SUMIFS('Census Data'!$F:$F,'Census Data'!$A:$A,$A1910)</f>
        <v>1.4917825537294564E-2</v>
      </c>
      <c r="I1910" s="16">
        <f t="shared" si="58"/>
        <v>4.0929203539822989E-2</v>
      </c>
      <c r="J1910" s="14">
        <f>SUM(SUMIFS('Census Data'!W:W,'Census Data'!$A:$A,$A1910),SUMIFS('Census Data'!X:X,'Census Data'!$A:$A,$A1910))/SUMIFS('Census Data'!$F:$F,'Census Data'!$A:$A,$A1910)</f>
        <v>0.20666877370417194</v>
      </c>
      <c r="K1910" s="16">
        <f t="shared" si="59"/>
        <v>0.79333122629582808</v>
      </c>
      <c r="L1910" s="19">
        <f>'EPA Data'!D1911/SUM('EPA Data'!D:D)</f>
        <v>2.6065375590969526E-4</v>
      </c>
      <c r="M1910" s="19">
        <f>'EPA Data'!E1911/SUM('EPA Data'!E:E)</f>
        <v>2.8316648288811703E-4</v>
      </c>
      <c r="N1910" s="19">
        <f>'EPA Data'!F1911/SUM('EPA Data'!F:F)</f>
        <v>3.0719413760963289E-4</v>
      </c>
      <c r="O1910" s="19">
        <f>'EPA Data'!G1911/SUM('EPA Data'!G:G)</f>
        <v>1.6741480468660726E-4</v>
      </c>
      <c r="P1910" s="19">
        <f>'EPA Data'!H1911/SUM('EPA Data'!H:H)</f>
        <v>2.5402197374644768E-4</v>
      </c>
      <c r="Q1910" s="19">
        <f>'EPA Data'!I1911/SUM('EPA Data'!I:I)</f>
        <v>3.0339170867876007E-4</v>
      </c>
      <c r="R1910" s="19">
        <f>'EPA Data'!J1911/SUM('EPA Data'!J:J)</f>
        <v>3.0254363298373152E-4</v>
      </c>
      <c r="S1910" s="19">
        <f>'EPA Data'!K1911/SUM('EPA Data'!K:K)</f>
        <v>2.5835708788876248E-4</v>
      </c>
      <c r="T1910" s="19">
        <f>'EPA Data'!L1911/SUM('EPA Data'!L:L)</f>
        <v>3.274091826480709E-4</v>
      </c>
      <c r="U1910" s="19">
        <f>'EPA Data'!M1911/SUM('EPA Data'!M:M)</f>
        <v>1.6409773068730776E-4</v>
      </c>
      <c r="V1910" s="19">
        <f>'EPA Data'!N1911/SUM('EPA Data'!N:N)</f>
        <v>1.7770621077514229E-4</v>
      </c>
      <c r="W1910" s="19">
        <f>'EPA Data'!O1911/SUM('EPA Data'!O:O)</f>
        <v>3.5530078407611693E-4</v>
      </c>
      <c r="X1910" s="19">
        <f>'EPA Data'!P1911/SUM('EPA Data'!P:P)</f>
        <v>2.0467650676025525E-4</v>
      </c>
    </row>
    <row r="1911" spans="1:24" x14ac:dyDescent="0.35">
      <c r="A1911" s="13" t="s">
        <v>3143</v>
      </c>
      <c r="B1911" s="13" t="s">
        <v>3054</v>
      </c>
      <c r="C1911" s="18" t="s">
        <v>3144</v>
      </c>
      <c r="D1911" s="14">
        <f>SUMIFS('Census Data'!G:G,'Census Data'!$A:$A,$A1911)/SUMIFS('Census Data'!$F:$F,'Census Data'!$A:$A,$A1911)</f>
        <v>0.4769878272227564</v>
      </c>
      <c r="E1911" s="16">
        <f>SUMIFS('Census Data'!H:H,'Census Data'!$A:$A,$A1911)/SUMIFS('Census Data'!$F:$F,'Census Data'!$A:$A,$A1911)</f>
        <v>0.52301217277724366</v>
      </c>
      <c r="F1911" s="14">
        <f>SUM(SUMIFS('Census Data'!I:I,'Census Data'!$A:$A,$A1911),SUMIFS('Census Data'!J:J,'Census Data'!$A:$A,$A1911))/SUMIFS('Census Data'!$F:$F,'Census Data'!$A:$A,$A1911)</f>
        <v>0.55062315186038491</v>
      </c>
      <c r="G1911" s="14">
        <f>SUM(SUMIFS('Census Data'!K:K,'Census Data'!$A:$A,$A1911),SUMIFS('Census Data'!L:L,'Census Data'!$A:$A,$A1911))/SUMIFS('Census Data'!$F:$F,'Census Data'!$A:$A,$A1911)</f>
        <v>0.41723055711771856</v>
      </c>
      <c r="H1911" s="14">
        <f>SUM(SUMIFS('Census Data'!O:O,'Census Data'!$A:$A,$A1911),SUMIFS('Census Data'!P:P,'Census Data'!$A:$A,$A1911))/SUMIFS('Census Data'!$F:$F,'Census Data'!$A:$A,$A1911)</f>
        <v>7.3653465885383596E-3</v>
      </c>
      <c r="I1911" s="16">
        <f t="shared" si="58"/>
        <v>2.478094443335821E-2</v>
      </c>
      <c r="J1911" s="14">
        <f>SUM(SUMIFS('Census Data'!W:W,'Census Data'!$A:$A,$A1911),SUMIFS('Census Data'!X:X,'Census Data'!$A:$A,$A1911))/SUMIFS('Census Data'!$F:$F,'Census Data'!$A:$A,$A1911)</f>
        <v>7.9367958928215077E-2</v>
      </c>
      <c r="K1911" s="16">
        <f t="shared" si="59"/>
        <v>0.92063204107178498</v>
      </c>
      <c r="L1911" s="19">
        <f>'EPA Data'!D1912/SUM('EPA Data'!D:D)</f>
        <v>2.0262145998960914E-4</v>
      </c>
      <c r="M1911" s="19">
        <f>'EPA Data'!E1912/SUM('EPA Data'!E:E)</f>
        <v>1.9573947090078752E-4</v>
      </c>
      <c r="N1911" s="19">
        <f>'EPA Data'!F1912/SUM('EPA Data'!F:F)</f>
        <v>1.9014234414988827E-4</v>
      </c>
      <c r="O1911" s="19">
        <f>'EPA Data'!G1912/SUM('EPA Data'!G:G)</f>
        <v>1.0898070645366396E-4</v>
      </c>
      <c r="P1911" s="19">
        <f>'EPA Data'!H1912/SUM('EPA Data'!H:H)</f>
        <v>1.9360387089674565E-4</v>
      </c>
      <c r="Q1911" s="19">
        <f>'EPA Data'!I1912/SUM('EPA Data'!I:I)</f>
        <v>2.1237456900281203E-4</v>
      </c>
      <c r="R1911" s="19">
        <f>'EPA Data'!J1912/SUM('EPA Data'!J:J)</f>
        <v>1.7870105387073729E-4</v>
      </c>
      <c r="S1911" s="19">
        <f>'EPA Data'!K1912/SUM('EPA Data'!K:K)</f>
        <v>1.7517882537383315E-4</v>
      </c>
      <c r="T1911" s="19">
        <f>'EPA Data'!L1912/SUM('EPA Data'!L:L)</f>
        <v>2.2343942813403999E-4</v>
      </c>
      <c r="U1911" s="19">
        <f>'EPA Data'!M1912/SUM('EPA Data'!M:M)</f>
        <v>1.0956912328077637E-4</v>
      </c>
      <c r="V1911" s="19">
        <f>'EPA Data'!N1912/SUM('EPA Data'!N:N)</f>
        <v>1.5046237382601693E-4</v>
      </c>
      <c r="W1911" s="19">
        <f>'EPA Data'!O1912/SUM('EPA Data'!O:O)</f>
        <v>2.9314657287358515E-4</v>
      </c>
      <c r="X1911" s="19">
        <f>'EPA Data'!P1912/SUM('EPA Data'!P:P)</f>
        <v>1.601553651337755E-4</v>
      </c>
    </row>
    <row r="1912" spans="1:24" x14ac:dyDescent="0.35">
      <c r="A1912" s="13" t="s">
        <v>3145</v>
      </c>
      <c r="B1912" s="13" t="s">
        <v>3054</v>
      </c>
      <c r="C1912" s="18" t="s">
        <v>255</v>
      </c>
      <c r="D1912" s="14">
        <f>SUMIFS('Census Data'!G:G,'Census Data'!$A:$A,$A1912)/SUMIFS('Census Data'!$F:$F,'Census Data'!$A:$A,$A1912)</f>
        <v>0.49892317083002224</v>
      </c>
      <c r="E1912" s="16">
        <f>SUMIFS('Census Data'!H:H,'Census Data'!$A:$A,$A1912)/SUMIFS('Census Data'!$F:$F,'Census Data'!$A:$A,$A1912)</f>
        <v>0.50107682916997776</v>
      </c>
      <c r="F1912" s="14">
        <f>SUM(SUMIFS('Census Data'!I:I,'Census Data'!$A:$A,$A1912),SUMIFS('Census Data'!J:J,'Census Data'!$A:$A,$A1912))/SUMIFS('Census Data'!$F:$F,'Census Data'!$A:$A,$A1912)</f>
        <v>0.91186124451508133</v>
      </c>
      <c r="G1912" s="14">
        <f>SUM(SUMIFS('Census Data'!K:K,'Census Data'!$A:$A,$A1912),SUMIFS('Census Data'!L:L,'Census Data'!$A:$A,$A1912))/SUMIFS('Census Data'!$F:$F,'Census Data'!$A:$A,$A1912)</f>
        <v>5.7469278697209455E-2</v>
      </c>
      <c r="H1912" s="14">
        <f>SUM(SUMIFS('Census Data'!O:O,'Census Data'!$A:$A,$A1912),SUMIFS('Census Data'!P:P,'Census Data'!$A:$A,$A1912))/SUMIFS('Census Data'!$F:$F,'Census Data'!$A:$A,$A1912)</f>
        <v>8.5800826912667428E-3</v>
      </c>
      <c r="I1912" s="16">
        <f t="shared" si="58"/>
        <v>2.2089394096442505E-2</v>
      </c>
      <c r="J1912" s="14">
        <f>SUM(SUMIFS('Census Data'!W:W,'Census Data'!$A:$A,$A1912),SUMIFS('Census Data'!X:X,'Census Data'!$A:$A,$A1912))/SUMIFS('Census Data'!$F:$F,'Census Data'!$A:$A,$A1912)</f>
        <v>7.3857812482004861E-2</v>
      </c>
      <c r="K1912" s="16">
        <f t="shared" si="59"/>
        <v>0.92614218751799515</v>
      </c>
      <c r="L1912" s="19">
        <f>'EPA Data'!D1913/SUM('EPA Data'!D:D)</f>
        <v>2.6850195814937314E-4</v>
      </c>
      <c r="M1912" s="19">
        <f>'EPA Data'!E1913/SUM('EPA Data'!E:E)</f>
        <v>2.491051426677743E-4</v>
      </c>
      <c r="N1912" s="19">
        <f>'EPA Data'!F1913/SUM('EPA Data'!F:F)</f>
        <v>3.0689810840915036E-4</v>
      </c>
      <c r="O1912" s="19">
        <f>'EPA Data'!G1913/SUM('EPA Data'!G:G)</f>
        <v>1.9280622993134755E-4</v>
      </c>
      <c r="P1912" s="19">
        <f>'EPA Data'!H1913/SUM('EPA Data'!H:H)</f>
        <v>2.2566444714745073E-4</v>
      </c>
      <c r="Q1912" s="19">
        <f>'EPA Data'!I1913/SUM('EPA Data'!I:I)</f>
        <v>2.9661221495647886E-4</v>
      </c>
      <c r="R1912" s="19">
        <f>'EPA Data'!J1913/SUM('EPA Data'!J:J)</f>
        <v>3.7957002860017342E-4</v>
      </c>
      <c r="S1912" s="19">
        <f>'EPA Data'!K1913/SUM('EPA Data'!K:K)</f>
        <v>2.2671612778581504E-4</v>
      </c>
      <c r="T1912" s="19">
        <f>'EPA Data'!L1913/SUM('EPA Data'!L:L)</f>
        <v>3.3799125510043036E-4</v>
      </c>
      <c r="U1912" s="19">
        <f>'EPA Data'!M1913/SUM('EPA Data'!M:M)</f>
        <v>1.8983830141458199E-4</v>
      </c>
      <c r="V1912" s="19">
        <f>'EPA Data'!N1913/SUM('EPA Data'!N:N)</f>
        <v>1.4287096053277877E-4</v>
      </c>
      <c r="W1912" s="19">
        <f>'EPA Data'!O1913/SUM('EPA Data'!O:O)</f>
        <v>3.0901678064420131E-4</v>
      </c>
      <c r="X1912" s="19">
        <f>'EPA Data'!P1913/SUM('EPA Data'!P:P)</f>
        <v>1.7497066857427972E-4</v>
      </c>
    </row>
    <row r="1913" spans="1:24" x14ac:dyDescent="0.35">
      <c r="A1913" s="13" t="s">
        <v>3146</v>
      </c>
      <c r="B1913" s="13" t="s">
        <v>3054</v>
      </c>
      <c r="C1913" s="18" t="s">
        <v>3147</v>
      </c>
      <c r="D1913" s="14">
        <f>SUMIFS('Census Data'!G:G,'Census Data'!$A:$A,$A1913)/SUMIFS('Census Data'!$F:$F,'Census Data'!$A:$A,$A1913)</f>
        <v>0.50554035260867614</v>
      </c>
      <c r="E1913" s="16">
        <f>SUMIFS('Census Data'!H:H,'Census Data'!$A:$A,$A1913)/SUMIFS('Census Data'!$F:$F,'Census Data'!$A:$A,$A1913)</f>
        <v>0.49445964739132386</v>
      </c>
      <c r="F1913" s="14">
        <f>SUM(SUMIFS('Census Data'!I:I,'Census Data'!$A:$A,$A1913),SUMIFS('Census Data'!J:J,'Census Data'!$A:$A,$A1913))/SUMIFS('Census Data'!$F:$F,'Census Data'!$A:$A,$A1913)</f>
        <v>0.92021443631959088</v>
      </c>
      <c r="G1913" s="14">
        <f>SUM(SUMIFS('Census Data'!K:K,'Census Data'!$A:$A,$A1913),SUMIFS('Census Data'!L:L,'Census Data'!$A:$A,$A1913))/SUMIFS('Census Data'!$F:$F,'Census Data'!$A:$A,$A1913)</f>
        <v>4.3537750661702034E-2</v>
      </c>
      <c r="H1913" s="14">
        <f>SUM(SUMIFS('Census Data'!O:O,'Census Data'!$A:$A,$A1913),SUMIFS('Census Data'!P:P,'Census Data'!$A:$A,$A1913))/SUMIFS('Census Data'!$F:$F,'Census Data'!$A:$A,$A1913)</f>
        <v>1.1596608496702705E-2</v>
      </c>
      <c r="I1913" s="16">
        <f t="shared" si="58"/>
        <v>2.4651204522004311E-2</v>
      </c>
      <c r="J1913" s="14">
        <f>SUM(SUMIFS('Census Data'!W:W,'Census Data'!$A:$A,$A1913),SUMIFS('Census Data'!X:X,'Census Data'!$A:$A,$A1913))/SUMIFS('Census Data'!$F:$F,'Census Data'!$A:$A,$A1913)</f>
        <v>6.5429994168049885E-2</v>
      </c>
      <c r="K1913" s="16">
        <f t="shared" si="59"/>
        <v>0.93457000583195016</v>
      </c>
      <c r="L1913" s="19">
        <f>'EPA Data'!D1914/SUM('EPA Data'!D:D)</f>
        <v>1.1028105510527943E-4</v>
      </c>
      <c r="M1913" s="19">
        <f>'EPA Data'!E1914/SUM('EPA Data'!E:E)</f>
        <v>1.0839766865282225E-4</v>
      </c>
      <c r="N1913" s="19">
        <f>'EPA Data'!F1914/SUM('EPA Data'!F:F)</f>
        <v>1.6148349244955219E-4</v>
      </c>
      <c r="O1913" s="19">
        <f>'EPA Data'!G1914/SUM('EPA Data'!G:G)</f>
        <v>7.3594566575476585E-5</v>
      </c>
      <c r="P1913" s="19">
        <f>'EPA Data'!H1914/SUM('EPA Data'!H:H)</f>
        <v>1.0008992285293231E-4</v>
      </c>
      <c r="Q1913" s="19">
        <f>'EPA Data'!I1914/SUM('EPA Data'!I:I)</f>
        <v>1.2392718099670042E-4</v>
      </c>
      <c r="R1913" s="19">
        <f>'EPA Data'!J1914/SUM('EPA Data'!J:J)</f>
        <v>1.4314544409803321E-4</v>
      </c>
      <c r="S1913" s="19">
        <f>'EPA Data'!K1914/SUM('EPA Data'!K:K)</f>
        <v>1.1044892393756861E-4</v>
      </c>
      <c r="T1913" s="19">
        <f>'EPA Data'!L1914/SUM('EPA Data'!L:L)</f>
        <v>1.6648651728203281E-4</v>
      </c>
      <c r="U1913" s="19">
        <f>'EPA Data'!M1914/SUM('EPA Data'!M:M)</f>
        <v>9.3447101525330055E-5</v>
      </c>
      <c r="V1913" s="19">
        <f>'EPA Data'!N1914/SUM('EPA Data'!N:N)</f>
        <v>6.3703749373773832E-5</v>
      </c>
      <c r="W1913" s="19">
        <f>'EPA Data'!O1914/SUM('EPA Data'!O:O)</f>
        <v>1.5936011311095904E-4</v>
      </c>
      <c r="X1913" s="19">
        <f>'EPA Data'!P1914/SUM('EPA Data'!P:P)</f>
        <v>8.5018388996186206E-5</v>
      </c>
    </row>
    <row r="1914" spans="1:24" x14ac:dyDescent="0.35">
      <c r="A1914" s="13" t="s">
        <v>3148</v>
      </c>
      <c r="B1914" s="13" t="s">
        <v>3054</v>
      </c>
      <c r="C1914" s="18" t="s">
        <v>108</v>
      </c>
      <c r="D1914" s="14">
        <f>SUMIFS('Census Data'!G:G,'Census Data'!$A:$A,$A1914)/SUMIFS('Census Data'!$F:$F,'Census Data'!$A:$A,$A1914)</f>
        <v>0.48847888921904969</v>
      </c>
      <c r="E1914" s="16">
        <f>SUMIFS('Census Data'!H:H,'Census Data'!$A:$A,$A1914)/SUMIFS('Census Data'!$F:$F,'Census Data'!$A:$A,$A1914)</f>
        <v>0.51152111078095031</v>
      </c>
      <c r="F1914" s="14">
        <f>SUM(SUMIFS('Census Data'!I:I,'Census Data'!$A:$A,$A1914),SUMIFS('Census Data'!J:J,'Census Data'!$A:$A,$A1914))/SUMIFS('Census Data'!$F:$F,'Census Data'!$A:$A,$A1914)</f>
        <v>0.94891812312596235</v>
      </c>
      <c r="G1914" s="14">
        <f>SUM(SUMIFS('Census Data'!K:K,'Census Data'!$A:$A,$A1914),SUMIFS('Census Data'!L:L,'Census Data'!$A:$A,$A1914))/SUMIFS('Census Data'!$F:$F,'Census Data'!$A:$A,$A1914)</f>
        <v>1.8639077230611308E-2</v>
      </c>
      <c r="H1914" s="14">
        <f>SUM(SUMIFS('Census Data'!O:O,'Census Data'!$A:$A,$A1914),SUMIFS('Census Data'!P:P,'Census Data'!$A:$A,$A1914))/SUMIFS('Census Data'!$F:$F,'Census Data'!$A:$A,$A1914)</f>
        <v>1.0778249007266538E-2</v>
      </c>
      <c r="I1914" s="16">
        <f t="shared" si="58"/>
        <v>2.1664550636159796E-2</v>
      </c>
      <c r="J1914" s="14">
        <f>SUM(SUMIFS('Census Data'!W:W,'Census Data'!$A:$A,$A1914),SUMIFS('Census Data'!X:X,'Census Data'!$A:$A,$A1914))/SUMIFS('Census Data'!$F:$F,'Census Data'!$A:$A,$A1914)</f>
        <v>9.4113833436883759E-2</v>
      </c>
      <c r="K1914" s="16">
        <f t="shared" si="59"/>
        <v>0.90588616656311627</v>
      </c>
      <c r="L1914" s="19">
        <f>'EPA Data'!D1915/SUM('EPA Data'!D:D)</f>
        <v>7.5754596124598123E-5</v>
      </c>
      <c r="M1914" s="19">
        <f>'EPA Data'!E1915/SUM('EPA Data'!E:E)</f>
        <v>8.234387415418935E-5</v>
      </c>
      <c r="N1914" s="19">
        <f>'EPA Data'!F1915/SUM('EPA Data'!F:F)</f>
        <v>1.3363671806049501E-4</v>
      </c>
      <c r="O1914" s="19">
        <f>'EPA Data'!G1915/SUM('EPA Data'!G:G)</f>
        <v>4.7615465682392141E-5</v>
      </c>
      <c r="P1914" s="19">
        <f>'EPA Data'!H1915/SUM('EPA Data'!H:H)</f>
        <v>8.0731742200850214E-5</v>
      </c>
      <c r="Q1914" s="19">
        <f>'EPA Data'!I1915/SUM('EPA Data'!I:I)</f>
        <v>1.00712847642332E-4</v>
      </c>
      <c r="R1914" s="19">
        <f>'EPA Data'!J1915/SUM('EPA Data'!J:J)</f>
        <v>7.0895105755408369E-5</v>
      </c>
      <c r="S1914" s="19">
        <f>'EPA Data'!K1915/SUM('EPA Data'!K:K)</f>
        <v>8.0294805939007738E-5</v>
      </c>
      <c r="T1914" s="19">
        <f>'EPA Data'!L1915/SUM('EPA Data'!L:L)</f>
        <v>1.3877851934854119E-4</v>
      </c>
      <c r="U1914" s="19">
        <f>'EPA Data'!M1915/SUM('EPA Data'!M:M)</f>
        <v>5.9721656828037116E-5</v>
      </c>
      <c r="V1914" s="19">
        <f>'EPA Data'!N1915/SUM('EPA Data'!N:N)</f>
        <v>4.9256408863903059E-5</v>
      </c>
      <c r="W1914" s="19">
        <f>'EPA Data'!O1915/SUM('EPA Data'!O:O)</f>
        <v>1.0061966709784785E-4</v>
      </c>
      <c r="X1914" s="19">
        <f>'EPA Data'!P1915/SUM('EPA Data'!P:P)</f>
        <v>7.0498912738625039E-5</v>
      </c>
    </row>
    <row r="1915" spans="1:24" x14ac:dyDescent="0.35">
      <c r="A1915" s="13" t="s">
        <v>3149</v>
      </c>
      <c r="B1915" s="13" t="s">
        <v>3054</v>
      </c>
      <c r="C1915" s="18" t="s">
        <v>110</v>
      </c>
      <c r="D1915" s="14">
        <f>SUMIFS('Census Data'!G:G,'Census Data'!$A:$A,$A1915)/SUMIFS('Census Data'!$F:$F,'Census Data'!$A:$A,$A1915)</f>
        <v>0.4955643639109098</v>
      </c>
      <c r="E1915" s="16">
        <f>SUMIFS('Census Data'!H:H,'Census Data'!$A:$A,$A1915)/SUMIFS('Census Data'!$F:$F,'Census Data'!$A:$A,$A1915)</f>
        <v>0.50443563608909026</v>
      </c>
      <c r="F1915" s="14">
        <f>SUM(SUMIFS('Census Data'!I:I,'Census Data'!$A:$A,$A1915),SUMIFS('Census Data'!J:J,'Census Data'!$A:$A,$A1915))/SUMIFS('Census Data'!$F:$F,'Census Data'!$A:$A,$A1915)</f>
        <v>0.95932427331068326</v>
      </c>
      <c r="G1915" s="14">
        <f>SUM(SUMIFS('Census Data'!K:K,'Census Data'!$A:$A,$A1915),SUMIFS('Census Data'!L:L,'Census Data'!$A:$A,$A1915))/SUMIFS('Census Data'!$F:$F,'Census Data'!$A:$A,$A1915)</f>
        <v>1.4439411098527746E-2</v>
      </c>
      <c r="H1915" s="14">
        <f>SUM(SUMIFS('Census Data'!O:O,'Census Data'!$A:$A,$A1915),SUMIFS('Census Data'!P:P,'Census Data'!$A:$A,$A1915))/SUMIFS('Census Data'!$F:$F,'Census Data'!$A:$A,$A1915)</f>
        <v>5.2378255945639864E-3</v>
      </c>
      <c r="I1915" s="16">
        <f t="shared" si="58"/>
        <v>2.0998489996225E-2</v>
      </c>
      <c r="J1915" s="14">
        <f>SUM(SUMIFS('Census Data'!W:W,'Census Data'!$A:$A,$A1915),SUMIFS('Census Data'!X:X,'Census Data'!$A:$A,$A1915))/SUMIFS('Census Data'!$F:$F,'Census Data'!$A:$A,$A1915)</f>
        <v>3.3833522083805211E-2</v>
      </c>
      <c r="K1915" s="16">
        <f t="shared" si="59"/>
        <v>0.96616647791619481</v>
      </c>
      <c r="L1915" s="19">
        <f>'EPA Data'!D1916/SUM('EPA Data'!D:D)</f>
        <v>4.3404029469699155E-5</v>
      </c>
      <c r="M1915" s="19">
        <f>'EPA Data'!E1916/SUM('EPA Data'!E:E)</f>
        <v>4.620482623353689E-5</v>
      </c>
      <c r="N1915" s="19">
        <f>'EPA Data'!F1916/SUM('EPA Data'!F:F)</f>
        <v>7.1343805017171452E-5</v>
      </c>
      <c r="O1915" s="19">
        <f>'EPA Data'!G1916/SUM('EPA Data'!G:G)</f>
        <v>2.6176170975221971E-5</v>
      </c>
      <c r="P1915" s="19">
        <f>'EPA Data'!H1916/SUM('EPA Data'!H:H)</f>
        <v>4.0374154751953205E-5</v>
      </c>
      <c r="Q1915" s="19">
        <f>'EPA Data'!I1916/SUM('EPA Data'!I:I)</f>
        <v>4.8908883595094803E-5</v>
      </c>
      <c r="R1915" s="19">
        <f>'EPA Data'!J1916/SUM('EPA Data'!J:J)</f>
        <v>4.7393880885913453E-5</v>
      </c>
      <c r="S1915" s="19">
        <f>'EPA Data'!K1916/SUM('EPA Data'!K:K)</f>
        <v>4.7104475263370246E-5</v>
      </c>
      <c r="T1915" s="19">
        <f>'EPA Data'!L1916/SUM('EPA Data'!L:L)</f>
        <v>7.1902883838067733E-5</v>
      </c>
      <c r="U1915" s="19">
        <f>'EPA Data'!M1916/SUM('EPA Data'!M:M)</f>
        <v>3.4762725748604006E-5</v>
      </c>
      <c r="V1915" s="19">
        <f>'EPA Data'!N1916/SUM('EPA Data'!N:N)</f>
        <v>2.5634651644701584E-5</v>
      </c>
      <c r="W1915" s="19">
        <f>'EPA Data'!O1916/SUM('EPA Data'!O:O)</f>
        <v>6.3327688913869119E-5</v>
      </c>
      <c r="X1915" s="19">
        <f>'EPA Data'!P1916/SUM('EPA Data'!P:P)</f>
        <v>3.7172497161875649E-5</v>
      </c>
    </row>
    <row r="1916" spans="1:24" x14ac:dyDescent="0.35">
      <c r="A1916" s="13" t="s">
        <v>3150</v>
      </c>
      <c r="B1916" s="13" t="s">
        <v>3054</v>
      </c>
      <c r="C1916" s="18" t="s">
        <v>651</v>
      </c>
      <c r="D1916" s="14">
        <f>SUMIFS('Census Data'!G:G,'Census Data'!$A:$A,$A1916)/SUMIFS('Census Data'!$F:$F,'Census Data'!$A:$A,$A1916)</f>
        <v>0.47276688453159044</v>
      </c>
      <c r="E1916" s="16">
        <f>SUMIFS('Census Data'!H:H,'Census Data'!$A:$A,$A1916)/SUMIFS('Census Data'!$F:$F,'Census Data'!$A:$A,$A1916)</f>
        <v>0.52723311546840956</v>
      </c>
      <c r="F1916" s="14">
        <f>SUM(SUMIFS('Census Data'!I:I,'Census Data'!$A:$A,$A1916),SUMIFS('Census Data'!J:J,'Census Data'!$A:$A,$A1916))/SUMIFS('Census Data'!$F:$F,'Census Data'!$A:$A,$A1916)</f>
        <v>0.55015432098765427</v>
      </c>
      <c r="G1916" s="14">
        <f>SUM(SUMIFS('Census Data'!K:K,'Census Data'!$A:$A,$A1916),SUMIFS('Census Data'!L:L,'Census Data'!$A:$A,$A1916))/SUMIFS('Census Data'!$F:$F,'Census Data'!$A:$A,$A1916)</f>
        <v>0.422340232389252</v>
      </c>
      <c r="H1916" s="14">
        <f>SUM(SUMIFS('Census Data'!O:O,'Census Data'!$A:$A,$A1916),SUMIFS('Census Data'!P:P,'Census Data'!$A:$A,$A1916))/SUMIFS('Census Data'!$F:$F,'Census Data'!$A:$A,$A1916)</f>
        <v>5.8097312999273783E-3</v>
      </c>
      <c r="I1916" s="16">
        <f t="shared" si="58"/>
        <v>2.1695715323166387E-2</v>
      </c>
      <c r="J1916" s="14">
        <f>SUM(SUMIFS('Census Data'!W:W,'Census Data'!$A:$A,$A1916),SUMIFS('Census Data'!X:X,'Census Data'!$A:$A,$A1916))/SUMIFS('Census Data'!$F:$F,'Census Data'!$A:$A,$A1916)</f>
        <v>4.1712055192447348E-2</v>
      </c>
      <c r="K1916" s="16">
        <f t="shared" si="59"/>
        <v>0.95828794480755264</v>
      </c>
      <c r="L1916" s="19">
        <f>'EPA Data'!D1917/SUM('EPA Data'!D:D)</f>
        <v>6.1461135616011408E-5</v>
      </c>
      <c r="M1916" s="19">
        <f>'EPA Data'!E1917/SUM('EPA Data'!E:E)</f>
        <v>4.514383213699417E-5</v>
      </c>
      <c r="N1916" s="19">
        <f>'EPA Data'!F1917/SUM('EPA Data'!F:F)</f>
        <v>4.4648674616740553E-5</v>
      </c>
      <c r="O1916" s="19">
        <f>'EPA Data'!G1917/SUM('EPA Data'!G:G)</f>
        <v>2.5805595103987679E-5</v>
      </c>
      <c r="P1916" s="19">
        <f>'EPA Data'!H1917/SUM('EPA Data'!H:H)</f>
        <v>4.4462507640818984E-5</v>
      </c>
      <c r="Q1916" s="19">
        <f>'EPA Data'!I1917/SUM('EPA Data'!I:I)</f>
        <v>5.0690852190429908E-5</v>
      </c>
      <c r="R1916" s="19">
        <f>'EPA Data'!J1917/SUM('EPA Data'!J:J)</f>
        <v>4.1045366541545479E-5</v>
      </c>
      <c r="S1916" s="19">
        <f>'EPA Data'!K1917/SUM('EPA Data'!K:K)</f>
        <v>3.9855587803484906E-5</v>
      </c>
      <c r="T1916" s="19">
        <f>'EPA Data'!L1917/SUM('EPA Data'!L:L)</f>
        <v>5.5350069147799503E-5</v>
      </c>
      <c r="U1916" s="19">
        <f>'EPA Data'!M1917/SUM('EPA Data'!M:M)</f>
        <v>2.5769919386125492E-5</v>
      </c>
      <c r="V1916" s="19">
        <f>'EPA Data'!N1917/SUM('EPA Data'!N:N)</f>
        <v>3.6087894674645263E-5</v>
      </c>
      <c r="W1916" s="19">
        <f>'EPA Data'!O1917/SUM('EPA Data'!O:O)</f>
        <v>7.6064848426345965E-5</v>
      </c>
      <c r="X1916" s="19">
        <f>'EPA Data'!P1917/SUM('EPA Data'!P:P)</f>
        <v>3.697629259125625E-5</v>
      </c>
    </row>
    <row r="1917" spans="1:24" x14ac:dyDescent="0.35">
      <c r="A1917" s="13" t="s">
        <v>3151</v>
      </c>
      <c r="B1917" s="13" t="s">
        <v>3054</v>
      </c>
      <c r="C1917" s="18" t="s">
        <v>3152</v>
      </c>
      <c r="D1917" s="14">
        <f>SUMIFS('Census Data'!G:G,'Census Data'!$A:$A,$A1917)/SUMIFS('Census Data'!$F:$F,'Census Data'!$A:$A,$A1917)</f>
        <v>0.48368225441806345</v>
      </c>
      <c r="E1917" s="16">
        <f>SUMIFS('Census Data'!H:H,'Census Data'!$A:$A,$A1917)/SUMIFS('Census Data'!$F:$F,'Census Data'!$A:$A,$A1917)</f>
        <v>0.51631774558193655</v>
      </c>
      <c r="F1917" s="14">
        <f>SUM(SUMIFS('Census Data'!I:I,'Census Data'!$A:$A,$A1917),SUMIFS('Census Data'!J:J,'Census Data'!$A:$A,$A1917))/SUMIFS('Census Data'!$F:$F,'Census Data'!$A:$A,$A1917)</f>
        <v>0.572513253742154</v>
      </c>
      <c r="G1917" s="14">
        <f>SUM(SUMIFS('Census Data'!K:K,'Census Data'!$A:$A,$A1917),SUMIFS('Census Data'!L:L,'Census Data'!$A:$A,$A1917))/SUMIFS('Census Data'!$F:$F,'Census Data'!$A:$A,$A1917)</f>
        <v>0.32703530327179631</v>
      </c>
      <c r="H1917" s="14">
        <f>SUM(SUMIFS('Census Data'!O:O,'Census Data'!$A:$A,$A1917),SUMIFS('Census Data'!P:P,'Census Data'!$A:$A,$A1917))/SUMIFS('Census Data'!$F:$F,'Census Data'!$A:$A,$A1917)</f>
        <v>6.487296666887786E-2</v>
      </c>
      <c r="I1917" s="16">
        <f t="shared" si="58"/>
        <v>3.5578476317171814E-2</v>
      </c>
      <c r="J1917" s="14">
        <f>SUM(SUMIFS('Census Data'!W:W,'Census Data'!$A:$A,$A1917),SUMIFS('Census Data'!X:X,'Census Data'!$A:$A,$A1917))/SUMIFS('Census Data'!$F:$F,'Census Data'!$A:$A,$A1917)</f>
        <v>0.15217106784732692</v>
      </c>
      <c r="K1917" s="16">
        <f t="shared" si="59"/>
        <v>0.84782893215267308</v>
      </c>
      <c r="L1917" s="19">
        <f>'EPA Data'!D1918/SUM('EPA Data'!D:D)</f>
        <v>4.0952635190629281E-3</v>
      </c>
      <c r="M1917" s="19">
        <f>'EPA Data'!E1918/SUM('EPA Data'!E:E)</f>
        <v>4.310329122689748E-3</v>
      </c>
      <c r="N1917" s="19">
        <f>'EPA Data'!F1918/SUM('EPA Data'!F:F)</f>
        <v>5.3792751700107496E-3</v>
      </c>
      <c r="O1917" s="19">
        <f>'EPA Data'!G1918/SUM('EPA Data'!G:G)</f>
        <v>6.8420461508748144E-3</v>
      </c>
      <c r="P1917" s="19">
        <f>'EPA Data'!H1918/SUM('EPA Data'!H:H)</f>
        <v>4.6474827296813332E-3</v>
      </c>
      <c r="Q1917" s="19">
        <f>'EPA Data'!I1918/SUM('EPA Data'!I:I)</f>
        <v>6.8172287717978087E-3</v>
      </c>
      <c r="R1917" s="19">
        <f>'EPA Data'!J1918/SUM('EPA Data'!J:J)</f>
        <v>8.4450045158577774E-3</v>
      </c>
      <c r="S1917" s="19">
        <f>'EPA Data'!K1918/SUM('EPA Data'!K:K)</f>
        <v>4.2180420708999031E-3</v>
      </c>
      <c r="T1917" s="19">
        <f>'EPA Data'!L1918/SUM('EPA Data'!L:L)</f>
        <v>6.3376917428238063E-3</v>
      </c>
      <c r="U1917" s="19">
        <f>'EPA Data'!M1918/SUM('EPA Data'!M:M)</f>
        <v>3.6231390467686875E-3</v>
      </c>
      <c r="V1917" s="19">
        <f>'EPA Data'!N1918/SUM('EPA Data'!N:N)</f>
        <v>2.9167634495611346E-3</v>
      </c>
      <c r="W1917" s="19">
        <f>'EPA Data'!O1918/SUM('EPA Data'!O:O)</f>
        <v>5.5175249815903066E-3</v>
      </c>
      <c r="X1917" s="19">
        <f>'EPA Data'!P1918/SUM('EPA Data'!P:P)</f>
        <v>3.2407619560161521E-3</v>
      </c>
    </row>
    <row r="1918" spans="1:24" x14ac:dyDescent="0.35">
      <c r="A1918" s="13" t="s">
        <v>3153</v>
      </c>
      <c r="B1918" s="13" t="s">
        <v>3054</v>
      </c>
      <c r="C1918" s="18" t="s">
        <v>866</v>
      </c>
      <c r="D1918" s="14">
        <f>SUMIFS('Census Data'!G:G,'Census Data'!$A:$A,$A1918)/SUMIFS('Census Data'!$F:$F,'Census Data'!$A:$A,$A1918)</f>
        <v>0.49546949459695283</v>
      </c>
      <c r="E1918" s="16">
        <f>SUMIFS('Census Data'!H:H,'Census Data'!$A:$A,$A1918)/SUMIFS('Census Data'!$F:$F,'Census Data'!$A:$A,$A1918)</f>
        <v>0.50453050540304722</v>
      </c>
      <c r="F1918" s="14">
        <f>SUM(SUMIFS('Census Data'!I:I,'Census Data'!$A:$A,$A1918),SUMIFS('Census Data'!J:J,'Census Data'!$A:$A,$A1918))/SUMIFS('Census Data'!$F:$F,'Census Data'!$A:$A,$A1918)</f>
        <v>0.96100409423451238</v>
      </c>
      <c r="G1918" s="14">
        <f>SUM(SUMIFS('Census Data'!K:K,'Census Data'!$A:$A,$A1918),SUMIFS('Census Data'!L:L,'Census Data'!$A:$A,$A1918))/SUMIFS('Census Data'!$F:$F,'Census Data'!$A:$A,$A1918)</f>
        <v>8.0542318276394381E-3</v>
      </c>
      <c r="H1918" s="14">
        <f>SUM(SUMIFS('Census Data'!O:O,'Census Data'!$A:$A,$A1918),SUMIFS('Census Data'!P:P,'Census Data'!$A:$A,$A1918))/SUMIFS('Census Data'!$F:$F,'Census Data'!$A:$A,$A1918)</f>
        <v>6.6447412578025371E-3</v>
      </c>
      <c r="I1918" s="16">
        <f t="shared" si="58"/>
        <v>2.4296932680045624E-2</v>
      </c>
      <c r="J1918" s="14">
        <f>SUM(SUMIFS('Census Data'!W:W,'Census Data'!$A:$A,$A1918),SUMIFS('Census Data'!X:X,'Census Data'!$A:$A,$A1918))/SUMIFS('Census Data'!$F:$F,'Census Data'!$A:$A,$A1918)</f>
        <v>4.8325390965836636E-2</v>
      </c>
      <c r="K1918" s="16">
        <f t="shared" si="59"/>
        <v>0.95167460903416334</v>
      </c>
      <c r="L1918" s="19">
        <f>'EPA Data'!D1919/SUM('EPA Data'!D:D)</f>
        <v>2.7987934963698654E-5</v>
      </c>
      <c r="M1918" s="19">
        <f>'EPA Data'!E1919/SUM('EPA Data'!E:E)</f>
        <v>2.9800811685524856E-5</v>
      </c>
      <c r="N1918" s="19">
        <f>'EPA Data'!F1919/SUM('EPA Data'!F:F)</f>
        <v>4.5010722113337527E-5</v>
      </c>
      <c r="O1918" s="19">
        <f>'EPA Data'!G1919/SUM('EPA Data'!G:G)</f>
        <v>1.639393421023008E-5</v>
      </c>
      <c r="P1918" s="19">
        <f>'EPA Data'!H1919/SUM('EPA Data'!H:H)</f>
        <v>2.6057003436299081E-5</v>
      </c>
      <c r="Q1918" s="19">
        <f>'EPA Data'!I1919/SUM('EPA Data'!I:I)</f>
        <v>3.1575401755337753E-5</v>
      </c>
      <c r="R1918" s="19">
        <f>'EPA Data'!J1919/SUM('EPA Data'!J:J)</f>
        <v>3.2294385531479116E-5</v>
      </c>
      <c r="S1918" s="19">
        <f>'EPA Data'!K1919/SUM('EPA Data'!K:K)</f>
        <v>3.131694379234851E-5</v>
      </c>
      <c r="T1918" s="19">
        <f>'EPA Data'!L1919/SUM('EPA Data'!L:L)</f>
        <v>4.510291567287934E-5</v>
      </c>
      <c r="U1918" s="19">
        <f>'EPA Data'!M1919/SUM('EPA Data'!M:M)</f>
        <v>2.3157208796668871E-5</v>
      </c>
      <c r="V1918" s="19">
        <f>'EPA Data'!N1919/SUM('EPA Data'!N:N)</f>
        <v>1.7069316661385517E-5</v>
      </c>
      <c r="W1918" s="19">
        <f>'EPA Data'!O1919/SUM('EPA Data'!O:O)</f>
        <v>4.3463709778126702E-5</v>
      </c>
      <c r="X1918" s="19">
        <f>'EPA Data'!P1919/SUM('EPA Data'!P:P)</f>
        <v>2.3512266000513985E-5</v>
      </c>
    </row>
    <row r="1919" spans="1:24" x14ac:dyDescent="0.35">
      <c r="A1919" s="13" t="s">
        <v>3154</v>
      </c>
      <c r="B1919" s="13" t="s">
        <v>3054</v>
      </c>
      <c r="C1919" s="18" t="s">
        <v>122</v>
      </c>
      <c r="D1919" s="14">
        <f>SUMIFS('Census Data'!G:G,'Census Data'!$A:$A,$A1919)/SUMIFS('Census Data'!$F:$F,'Census Data'!$A:$A,$A1919)</f>
        <v>0.49111024844720497</v>
      </c>
      <c r="E1919" s="16">
        <f>SUMIFS('Census Data'!H:H,'Census Data'!$A:$A,$A1919)/SUMIFS('Census Data'!$F:$F,'Census Data'!$A:$A,$A1919)</f>
        <v>0.50888975155279503</v>
      </c>
      <c r="F1919" s="14">
        <f>SUM(SUMIFS('Census Data'!I:I,'Census Data'!$A:$A,$A1919),SUMIFS('Census Data'!J:J,'Census Data'!$A:$A,$A1919))/SUMIFS('Census Data'!$F:$F,'Census Data'!$A:$A,$A1919)</f>
        <v>0.76541149068322978</v>
      </c>
      <c r="G1919" s="14">
        <f>SUM(SUMIFS('Census Data'!K:K,'Census Data'!$A:$A,$A1919),SUMIFS('Census Data'!L:L,'Census Data'!$A:$A,$A1919))/SUMIFS('Census Data'!$F:$F,'Census Data'!$A:$A,$A1919)</f>
        <v>0.184472049689441</v>
      </c>
      <c r="H1919" s="14">
        <f>SUM(SUMIFS('Census Data'!O:O,'Census Data'!$A:$A,$A1919),SUMIFS('Census Data'!P:P,'Census Data'!$A:$A,$A1919))/SUMIFS('Census Data'!$F:$F,'Census Data'!$A:$A,$A1919)</f>
        <v>1.7313664596273291E-2</v>
      </c>
      <c r="I1919" s="16">
        <f t="shared" si="58"/>
        <v>3.2802795031055987E-2</v>
      </c>
      <c r="J1919" s="14">
        <f>SUM(SUMIFS('Census Data'!W:W,'Census Data'!$A:$A,$A1919),SUMIFS('Census Data'!X:X,'Census Data'!$A:$A,$A1919))/SUMIFS('Census Data'!$F:$F,'Census Data'!$A:$A,$A1919)</f>
        <v>0.15232919254658386</v>
      </c>
      <c r="K1919" s="16">
        <f t="shared" si="59"/>
        <v>0.84767080745341616</v>
      </c>
      <c r="L1919" s="19">
        <f>'EPA Data'!D1920/SUM('EPA Data'!D:D)</f>
        <v>1.0696745895251058E-4</v>
      </c>
      <c r="M1919" s="19">
        <f>'EPA Data'!E1920/SUM('EPA Data'!E:E)</f>
        <v>1.0883740873863944E-4</v>
      </c>
      <c r="N1919" s="19">
        <f>'EPA Data'!F1920/SUM('EPA Data'!F:F)</f>
        <v>1.2508833206415805E-4</v>
      </c>
      <c r="O1919" s="19">
        <f>'EPA Data'!G1920/SUM('EPA Data'!G:G)</f>
        <v>6.8299714493097517E-5</v>
      </c>
      <c r="P1919" s="19">
        <f>'EPA Data'!H1920/SUM('EPA Data'!H:H)</f>
        <v>1.0181787273549123E-4</v>
      </c>
      <c r="Q1919" s="19">
        <f>'EPA Data'!I1920/SUM('EPA Data'!I:I)</f>
        <v>1.2587546965464187E-4</v>
      </c>
      <c r="R1919" s="19">
        <f>'EPA Data'!J1920/SUM('EPA Data'!J:J)</f>
        <v>1.1872185517469234E-4</v>
      </c>
      <c r="S1919" s="19">
        <f>'EPA Data'!K1920/SUM('EPA Data'!K:K)</f>
        <v>1.0053862326809079E-4</v>
      </c>
      <c r="T1919" s="19">
        <f>'EPA Data'!L1920/SUM('EPA Data'!L:L)</f>
        <v>1.3907706448662699E-4</v>
      </c>
      <c r="U1919" s="19">
        <f>'EPA Data'!M1920/SUM('EPA Data'!M:M)</f>
        <v>6.4295984236089162E-5</v>
      </c>
      <c r="V1919" s="19">
        <f>'EPA Data'!N1920/SUM('EPA Data'!N:N)</f>
        <v>6.7516526011697641E-5</v>
      </c>
      <c r="W1919" s="19">
        <f>'EPA Data'!O1920/SUM('EPA Data'!O:O)</f>
        <v>1.3695327943060806E-4</v>
      </c>
      <c r="X1919" s="19">
        <f>'EPA Data'!P1920/SUM('EPA Data'!P:P)</f>
        <v>8.0285184687536404E-5</v>
      </c>
    </row>
    <row r="1920" spans="1:24" x14ac:dyDescent="0.35">
      <c r="A1920" s="13" t="s">
        <v>3155</v>
      </c>
      <c r="B1920" s="13" t="s">
        <v>3054</v>
      </c>
      <c r="C1920" s="18" t="s">
        <v>3156</v>
      </c>
      <c r="D1920" s="14">
        <f>SUMIFS('Census Data'!G:G,'Census Data'!$A:$A,$A1920)/SUMIFS('Census Data'!$F:$F,'Census Data'!$A:$A,$A1920)</f>
        <v>0.48715223820742892</v>
      </c>
      <c r="E1920" s="16">
        <f>SUMIFS('Census Data'!H:H,'Census Data'!$A:$A,$A1920)/SUMIFS('Census Data'!$F:$F,'Census Data'!$A:$A,$A1920)</f>
        <v>0.51284776179257108</v>
      </c>
      <c r="F1920" s="14">
        <f>SUM(SUMIFS('Census Data'!I:I,'Census Data'!$A:$A,$A1920),SUMIFS('Census Data'!J:J,'Census Data'!$A:$A,$A1920))/SUMIFS('Census Data'!$F:$F,'Census Data'!$A:$A,$A1920)</f>
        <v>0.82965562183568098</v>
      </c>
      <c r="G1920" s="14">
        <f>SUM(SUMIFS('Census Data'!K:K,'Census Data'!$A:$A,$A1920),SUMIFS('Census Data'!L:L,'Census Data'!$A:$A,$A1920))/SUMIFS('Census Data'!$F:$F,'Census Data'!$A:$A,$A1920)</f>
        <v>0.118371848212943</v>
      </c>
      <c r="H1920" s="14">
        <f>SUM(SUMIFS('Census Data'!O:O,'Census Data'!$A:$A,$A1920),SUMIFS('Census Data'!P:P,'Census Data'!$A:$A,$A1920))/SUMIFS('Census Data'!$F:$F,'Census Data'!$A:$A,$A1920)</f>
        <v>1.6662489347836984E-2</v>
      </c>
      <c r="I1920" s="16">
        <f t="shared" si="58"/>
        <v>3.5310040603539039E-2</v>
      </c>
      <c r="J1920" s="14">
        <f>SUM(SUMIFS('Census Data'!W:W,'Census Data'!$A:$A,$A1920),SUMIFS('Census Data'!X:X,'Census Data'!$A:$A,$A1920))/SUMIFS('Census Data'!$F:$F,'Census Data'!$A:$A,$A1920)</f>
        <v>7.3818236503082862E-2</v>
      </c>
      <c r="K1920" s="16">
        <f t="shared" si="59"/>
        <v>0.92618176349691717</v>
      </c>
      <c r="L1920" s="19">
        <f>'EPA Data'!D1921/SUM('EPA Data'!D:D)</f>
        <v>3.6687672175439765E-4</v>
      </c>
      <c r="M1920" s="19">
        <f>'EPA Data'!E1921/SUM('EPA Data'!E:E)</f>
        <v>3.4951457305197706E-4</v>
      </c>
      <c r="N1920" s="19">
        <f>'EPA Data'!F1921/SUM('EPA Data'!F:F)</f>
        <v>3.9428041737671441E-4</v>
      </c>
      <c r="O1920" s="19">
        <f>'EPA Data'!G1921/SUM('EPA Data'!G:G)</f>
        <v>1.9638290823664598E-4</v>
      </c>
      <c r="P1920" s="19">
        <f>'EPA Data'!H1921/SUM('EPA Data'!H:H)</f>
        <v>3.1890782510791022E-4</v>
      </c>
      <c r="Q1920" s="19">
        <f>'EPA Data'!I1921/SUM('EPA Data'!I:I)</f>
        <v>3.8906884078676829E-4</v>
      </c>
      <c r="R1920" s="19">
        <f>'EPA Data'!J1921/SUM('EPA Data'!J:J)</f>
        <v>3.4898921242567608E-4</v>
      </c>
      <c r="S1920" s="19">
        <f>'EPA Data'!K1921/SUM('EPA Data'!K:K)</f>
        <v>3.2833350042117351E-4</v>
      </c>
      <c r="T1920" s="19">
        <f>'EPA Data'!L1921/SUM('EPA Data'!L:L)</f>
        <v>4.3249414317638872E-4</v>
      </c>
      <c r="U1920" s="19">
        <f>'EPA Data'!M1921/SUM('EPA Data'!M:M)</f>
        <v>1.9322047953128572E-4</v>
      </c>
      <c r="V1920" s="19">
        <f>'EPA Data'!N1921/SUM('EPA Data'!N:N)</f>
        <v>2.1574900825810619E-4</v>
      </c>
      <c r="W1920" s="19">
        <f>'EPA Data'!O1921/SUM('EPA Data'!O:O)</f>
        <v>4.4113254889025725E-4</v>
      </c>
      <c r="X1920" s="19">
        <f>'EPA Data'!P1921/SUM('EPA Data'!P:P)</f>
        <v>2.606921899870469E-4</v>
      </c>
    </row>
    <row r="1921" spans="1:24" x14ac:dyDescent="0.35">
      <c r="A1921" s="13" t="s">
        <v>3157</v>
      </c>
      <c r="B1921" s="13" t="s">
        <v>3054</v>
      </c>
      <c r="C1921" s="18" t="s">
        <v>3158</v>
      </c>
      <c r="D1921" s="14">
        <f>SUMIFS('Census Data'!G:G,'Census Data'!$A:$A,$A1921)/SUMIFS('Census Data'!$F:$F,'Census Data'!$A:$A,$A1921)</f>
        <v>0.48180947065822866</v>
      </c>
      <c r="E1921" s="16">
        <f>SUMIFS('Census Data'!H:H,'Census Data'!$A:$A,$A1921)/SUMIFS('Census Data'!$F:$F,'Census Data'!$A:$A,$A1921)</f>
        <v>0.51819052934177134</v>
      </c>
      <c r="F1921" s="14">
        <f>SUM(SUMIFS('Census Data'!I:I,'Census Data'!$A:$A,$A1921),SUMIFS('Census Data'!J:J,'Census Data'!$A:$A,$A1921))/SUMIFS('Census Data'!$F:$F,'Census Data'!$A:$A,$A1921)</f>
        <v>0.54204091947729216</v>
      </c>
      <c r="G1921" s="14">
        <f>SUM(SUMIFS('Census Data'!K:K,'Census Data'!$A:$A,$A1921),SUMIFS('Census Data'!L:L,'Census Data'!$A:$A,$A1921))/SUMIFS('Census Data'!$F:$F,'Census Data'!$A:$A,$A1921)</f>
        <v>0.41677635389135176</v>
      </c>
      <c r="H1921" s="14">
        <f>SUM(SUMIFS('Census Data'!O:O,'Census Data'!$A:$A,$A1921),SUMIFS('Census Data'!P:P,'Census Data'!$A:$A,$A1921))/SUMIFS('Census Data'!$F:$F,'Census Data'!$A:$A,$A1921)</f>
        <v>1.0866932723998864E-2</v>
      </c>
      <c r="I1921" s="16">
        <f t="shared" si="58"/>
        <v>3.0315793907357169E-2</v>
      </c>
      <c r="J1921" s="14">
        <f>SUM(SUMIFS('Census Data'!W:W,'Census Data'!$A:$A,$A1921),SUMIFS('Census Data'!X:X,'Census Data'!$A:$A,$A1921))/SUMIFS('Census Data'!$F:$F,'Census Data'!$A:$A,$A1921)</f>
        <v>7.6679267535038481E-2</v>
      </c>
      <c r="K1921" s="16">
        <f t="shared" si="59"/>
        <v>0.92332073246496149</v>
      </c>
      <c r="L1921" s="19">
        <f>'EPA Data'!D1922/SUM('EPA Data'!D:D)</f>
        <v>4.3847653133364292E-4</v>
      </c>
      <c r="M1921" s="19">
        <f>'EPA Data'!E1922/SUM('EPA Data'!E:E)</f>
        <v>4.1409800595922541E-4</v>
      </c>
      <c r="N1921" s="19">
        <f>'EPA Data'!F1922/SUM('EPA Data'!F:F)</f>
        <v>3.9982094074128598E-4</v>
      </c>
      <c r="O1921" s="19">
        <f>'EPA Data'!G1922/SUM('EPA Data'!G:G)</f>
        <v>3.2179979382460788E-4</v>
      </c>
      <c r="P1921" s="19">
        <f>'EPA Data'!H1922/SUM('EPA Data'!H:H)</f>
        <v>3.88038336184547E-4</v>
      </c>
      <c r="Q1921" s="19">
        <f>'EPA Data'!I1922/SUM('EPA Data'!I:I)</f>
        <v>4.4189135602883453E-4</v>
      </c>
      <c r="R1921" s="19">
        <f>'EPA Data'!J1922/SUM('EPA Data'!J:J)</f>
        <v>4.5878755465225793E-4</v>
      </c>
      <c r="S1921" s="19">
        <f>'EPA Data'!K1922/SUM('EPA Data'!K:K)</f>
        <v>3.4667585658075469E-4</v>
      </c>
      <c r="T1921" s="19">
        <f>'EPA Data'!L1922/SUM('EPA Data'!L:L)</f>
        <v>4.2733284533277393E-4</v>
      </c>
      <c r="U1921" s="19">
        <f>'EPA Data'!M1922/SUM('EPA Data'!M:M)</f>
        <v>2.7968712584791009E-4</v>
      </c>
      <c r="V1921" s="19">
        <f>'EPA Data'!N1922/SUM('EPA Data'!N:N)</f>
        <v>3.0202562444053361E-4</v>
      </c>
      <c r="W1921" s="19">
        <f>'EPA Data'!O1922/SUM('EPA Data'!O:O)</f>
        <v>5.6734313020188572E-4</v>
      </c>
      <c r="X1921" s="19">
        <f>'EPA Data'!P1922/SUM('EPA Data'!P:P)</f>
        <v>3.0145217904687472E-4</v>
      </c>
    </row>
    <row r="1922" spans="1:24" x14ac:dyDescent="0.35">
      <c r="A1922" s="13" t="s">
        <v>3159</v>
      </c>
      <c r="B1922" s="13" t="s">
        <v>3054</v>
      </c>
      <c r="C1922" s="18" t="s">
        <v>3160</v>
      </c>
      <c r="D1922" s="14">
        <f>SUMIFS('Census Data'!G:G,'Census Data'!$A:$A,$A1922)/SUMIFS('Census Data'!$F:$F,'Census Data'!$A:$A,$A1922)</f>
        <v>0.47850531884257025</v>
      </c>
      <c r="E1922" s="16">
        <f>SUMIFS('Census Data'!H:H,'Census Data'!$A:$A,$A1922)/SUMIFS('Census Data'!$F:$F,'Census Data'!$A:$A,$A1922)</f>
        <v>0.52149468115742981</v>
      </c>
      <c r="F1922" s="14">
        <f>SUM(SUMIFS('Census Data'!I:I,'Census Data'!$A:$A,$A1922),SUMIFS('Census Data'!J:J,'Census Data'!$A:$A,$A1922))/SUMIFS('Census Data'!$F:$F,'Census Data'!$A:$A,$A1922)</f>
        <v>0.82214995547324632</v>
      </c>
      <c r="G1922" s="14">
        <f>SUM(SUMIFS('Census Data'!K:K,'Census Data'!$A:$A,$A1922),SUMIFS('Census Data'!L:L,'Census Data'!$A:$A,$A1922))/SUMIFS('Census Data'!$F:$F,'Census Data'!$A:$A,$A1922)</f>
        <v>0.13213591071610539</v>
      </c>
      <c r="H1922" s="14">
        <f>SUM(SUMIFS('Census Data'!O:O,'Census Data'!$A:$A,$A1922),SUMIFS('Census Data'!P:P,'Census Data'!$A:$A,$A1922))/SUMIFS('Census Data'!$F:$F,'Census Data'!$A:$A,$A1922)</f>
        <v>1.5050485806820347E-2</v>
      </c>
      <c r="I1922" s="16">
        <f t="shared" si="58"/>
        <v>3.0663648003827926E-2</v>
      </c>
      <c r="J1922" s="14">
        <f>SUM(SUMIFS('Census Data'!W:W,'Census Data'!$A:$A,$A1922),SUMIFS('Census Data'!X:X,'Census Data'!$A:$A,$A1922))/SUMIFS('Census Data'!$F:$F,'Census Data'!$A:$A,$A1922)</f>
        <v>7.6134103062820382E-2</v>
      </c>
      <c r="K1922" s="16">
        <f t="shared" si="59"/>
        <v>0.92386589693717958</v>
      </c>
      <c r="L1922" s="19">
        <f>'EPA Data'!D1923/SUM('EPA Data'!D:D)</f>
        <v>3.5101175698772693E-4</v>
      </c>
      <c r="M1922" s="19">
        <f>'EPA Data'!E1923/SUM('EPA Data'!E:E)</f>
        <v>2.7036315611952039E-4</v>
      </c>
      <c r="N1922" s="19">
        <f>'EPA Data'!F1923/SUM('EPA Data'!F:F)</f>
        <v>3.1106596957161442E-4</v>
      </c>
      <c r="O1922" s="19">
        <f>'EPA Data'!G1923/SUM('EPA Data'!G:G)</f>
        <v>2.0297480968092726E-4</v>
      </c>
      <c r="P1922" s="19">
        <f>'EPA Data'!H1923/SUM('EPA Data'!H:H)</f>
        <v>2.6558774199929812E-4</v>
      </c>
      <c r="Q1922" s="19">
        <f>'EPA Data'!I1923/SUM('EPA Data'!I:I)</f>
        <v>3.4295945459753002E-4</v>
      </c>
      <c r="R1922" s="19">
        <f>'EPA Data'!J1923/SUM('EPA Data'!J:J)</f>
        <v>2.4902962110639234E-4</v>
      </c>
      <c r="S1922" s="19">
        <f>'EPA Data'!K1923/SUM('EPA Data'!K:K)</f>
        <v>2.4288540392799178E-4</v>
      </c>
      <c r="T1922" s="19">
        <f>'EPA Data'!L1923/SUM('EPA Data'!L:L)</f>
        <v>3.7091238335108117E-4</v>
      </c>
      <c r="U1922" s="19">
        <f>'EPA Data'!M1923/SUM('EPA Data'!M:M)</f>
        <v>1.5360077154547391E-4</v>
      </c>
      <c r="V1922" s="19">
        <f>'EPA Data'!N1923/SUM('EPA Data'!N:N)</f>
        <v>1.7736936637277812E-4</v>
      </c>
      <c r="W1922" s="19">
        <f>'EPA Data'!O1923/SUM('EPA Data'!O:O)</f>
        <v>4.0635471288133089E-4</v>
      </c>
      <c r="X1922" s="19">
        <f>'EPA Data'!P1923/SUM('EPA Data'!P:P)</f>
        <v>2.0264438092495318E-4</v>
      </c>
    </row>
    <row r="1923" spans="1:24" x14ac:dyDescent="0.35">
      <c r="A1923" s="13" t="s">
        <v>3161</v>
      </c>
      <c r="B1923" s="13" t="s">
        <v>3054</v>
      </c>
      <c r="C1923" s="18" t="s">
        <v>3162</v>
      </c>
      <c r="D1923" s="14">
        <f>SUMIFS('Census Data'!G:G,'Census Data'!$A:$A,$A1923)/SUMIFS('Census Data'!$F:$F,'Census Data'!$A:$A,$A1923)</f>
        <v>0.48171045852653271</v>
      </c>
      <c r="E1923" s="16">
        <f>SUMIFS('Census Data'!H:H,'Census Data'!$A:$A,$A1923)/SUMIFS('Census Data'!$F:$F,'Census Data'!$A:$A,$A1923)</f>
        <v>0.51828954147346729</v>
      </c>
      <c r="F1923" s="14">
        <f>SUM(SUMIFS('Census Data'!I:I,'Census Data'!$A:$A,$A1923),SUMIFS('Census Data'!J:J,'Census Data'!$A:$A,$A1923))/SUMIFS('Census Data'!$F:$F,'Census Data'!$A:$A,$A1923)</f>
        <v>0.40162573701986376</v>
      </c>
      <c r="G1923" s="14">
        <f>SUM(SUMIFS('Census Data'!K:K,'Census Data'!$A:$A,$A1923),SUMIFS('Census Data'!L:L,'Census Data'!$A:$A,$A1923))/SUMIFS('Census Data'!$F:$F,'Census Data'!$A:$A,$A1923)</f>
        <v>0.57175568149293032</v>
      </c>
      <c r="H1923" s="14">
        <f>SUM(SUMIFS('Census Data'!O:O,'Census Data'!$A:$A,$A1923),SUMIFS('Census Data'!P:P,'Census Data'!$A:$A,$A1923))/SUMIFS('Census Data'!$F:$F,'Census Data'!$A:$A,$A1923)</f>
        <v>3.4918999370313125E-3</v>
      </c>
      <c r="I1923" s="16">
        <f t="shared" ref="I1923:I1986" si="60">100%-SUM(F1923:H1923)</f>
        <v>2.312668155017461E-2</v>
      </c>
      <c r="J1923" s="14">
        <f>SUM(SUMIFS('Census Data'!W:W,'Census Data'!$A:$A,$A1923),SUMIFS('Census Data'!X:X,'Census Data'!$A:$A,$A1923))/SUMIFS('Census Data'!$F:$F,'Census Data'!$A:$A,$A1923)</f>
        <v>2.0665178315873833E-2</v>
      </c>
      <c r="K1923" s="16">
        <f t="shared" ref="K1923:K1986" si="61">100%-J1923</f>
        <v>0.97933482168412622</v>
      </c>
      <c r="L1923" s="19">
        <f>'EPA Data'!D1924/SUM('EPA Data'!D:D)</f>
        <v>6.4562964063623674E-5</v>
      </c>
      <c r="M1923" s="19">
        <f>'EPA Data'!E1924/SUM('EPA Data'!E:E)</f>
        <v>4.6316508814108226E-5</v>
      </c>
      <c r="N1923" s="19">
        <f>'EPA Data'!F1924/SUM('EPA Data'!F:F)</f>
        <v>4.4771187131762867E-5</v>
      </c>
      <c r="O1923" s="19">
        <f>'EPA Data'!G1924/SUM('EPA Data'!G:G)</f>
        <v>2.3085743553940444E-5</v>
      </c>
      <c r="P1923" s="19">
        <f>'EPA Data'!H1924/SUM('EPA Data'!H:H)</f>
        <v>4.2811390707566391E-5</v>
      </c>
      <c r="Q1923" s="19">
        <f>'EPA Data'!I1924/SUM('EPA Data'!I:I)</f>
        <v>4.8624440951310548E-5</v>
      </c>
      <c r="R1923" s="19">
        <f>'EPA Data'!J1924/SUM('EPA Data'!J:J)</f>
        <v>3.6104697348566816E-5</v>
      </c>
      <c r="S1923" s="19">
        <f>'EPA Data'!K1924/SUM('EPA Data'!K:K)</f>
        <v>3.9190325696895054E-5</v>
      </c>
      <c r="T1923" s="19">
        <f>'EPA Data'!L1924/SUM('EPA Data'!L:L)</f>
        <v>4.7593519950854212E-5</v>
      </c>
      <c r="U1923" s="19">
        <f>'EPA Data'!M1924/SUM('EPA Data'!M:M)</f>
        <v>2.5800182617585659E-5</v>
      </c>
      <c r="V1923" s="19">
        <f>'EPA Data'!N1924/SUM('EPA Data'!N:N)</f>
        <v>3.569853463319539E-5</v>
      </c>
      <c r="W1923" s="19">
        <f>'EPA Data'!O1924/SUM('EPA Data'!O:O)</f>
        <v>6.9609539975792897E-5</v>
      </c>
      <c r="X1923" s="19">
        <f>'EPA Data'!P1924/SUM('EPA Data'!P:P)</f>
        <v>3.3883220545874295E-5</v>
      </c>
    </row>
    <row r="1924" spans="1:24" x14ac:dyDescent="0.35">
      <c r="A1924" s="13" t="s">
        <v>3163</v>
      </c>
      <c r="B1924" s="13" t="s">
        <v>3054</v>
      </c>
      <c r="C1924" s="18" t="s">
        <v>3164</v>
      </c>
      <c r="D1924" s="14">
        <f>SUMIFS('Census Data'!G:G,'Census Data'!$A:$A,$A1924)/SUMIFS('Census Data'!$F:$F,'Census Data'!$A:$A,$A1924)</f>
        <v>0.55839883466291251</v>
      </c>
      <c r="E1924" s="16">
        <f>SUMIFS('Census Data'!H:H,'Census Data'!$A:$A,$A1924)/SUMIFS('Census Data'!$F:$F,'Census Data'!$A:$A,$A1924)</f>
        <v>0.44160116533708743</v>
      </c>
      <c r="F1924" s="14">
        <f>SUM(SUMIFS('Census Data'!I:I,'Census Data'!$A:$A,$A1924),SUMIFS('Census Data'!J:J,'Census Data'!$A:$A,$A1924))/SUMIFS('Census Data'!$F:$F,'Census Data'!$A:$A,$A1924)</f>
        <v>0.76289007508212103</v>
      </c>
      <c r="G1924" s="14">
        <f>SUM(SUMIFS('Census Data'!K:K,'Census Data'!$A:$A,$A1924),SUMIFS('Census Data'!L:L,'Census Data'!$A:$A,$A1924))/SUMIFS('Census Data'!$F:$F,'Census Data'!$A:$A,$A1924)</f>
        <v>0.1555461051149695</v>
      </c>
      <c r="H1924" s="14">
        <f>SUM(SUMIFS('Census Data'!O:O,'Census Data'!$A:$A,$A1924),SUMIFS('Census Data'!P:P,'Census Data'!$A:$A,$A1924))/SUMIFS('Census Data'!$F:$F,'Census Data'!$A:$A,$A1924)</f>
        <v>2.2456202096042547E-2</v>
      </c>
      <c r="I1924" s="16">
        <f t="shared" si="60"/>
        <v>5.91076177068669E-2</v>
      </c>
      <c r="J1924" s="14">
        <f>SUM(SUMIFS('Census Data'!W:W,'Census Data'!$A:$A,$A1924),SUMIFS('Census Data'!X:X,'Census Data'!$A:$A,$A1924))/SUMIFS('Census Data'!$F:$F,'Census Data'!$A:$A,$A1924)</f>
        <v>0.13486919286719851</v>
      </c>
      <c r="K1924" s="16">
        <f t="shared" si="61"/>
        <v>0.86513080713280144</v>
      </c>
      <c r="L1924" s="19">
        <f>'EPA Data'!D1925/SUM('EPA Data'!D:D)</f>
        <v>9.2720985613031174E-4</v>
      </c>
      <c r="M1924" s="19">
        <f>'EPA Data'!E1925/SUM('EPA Data'!E:E)</f>
        <v>8.7764891407107585E-4</v>
      </c>
      <c r="N1924" s="19">
        <f>'EPA Data'!F1925/SUM('EPA Data'!F:F)</f>
        <v>9.4902228896858679E-4</v>
      </c>
      <c r="O1924" s="19">
        <f>'EPA Data'!G1925/SUM('EPA Data'!G:G)</f>
        <v>5.2107916703342933E-4</v>
      </c>
      <c r="P1924" s="19">
        <f>'EPA Data'!H1925/SUM('EPA Data'!H:H)</f>
        <v>8.836575230894507E-4</v>
      </c>
      <c r="Q1924" s="19">
        <f>'EPA Data'!I1925/SUM('EPA Data'!I:I)</f>
        <v>1.0643222715542632E-3</v>
      </c>
      <c r="R1924" s="19">
        <f>'EPA Data'!J1925/SUM('EPA Data'!J:J)</f>
        <v>6.8581855746841283E-4</v>
      </c>
      <c r="S1924" s="19">
        <f>'EPA Data'!K1925/SUM('EPA Data'!K:K)</f>
        <v>7.9686495876525566E-4</v>
      </c>
      <c r="T1924" s="19">
        <f>'EPA Data'!L1925/SUM('EPA Data'!L:L)</f>
        <v>1.1341129474487762E-3</v>
      </c>
      <c r="U1924" s="19">
        <f>'EPA Data'!M1925/SUM('EPA Data'!M:M)</f>
        <v>4.8311669602485907E-4</v>
      </c>
      <c r="V1924" s="19">
        <f>'EPA Data'!N1925/SUM('EPA Data'!N:N)</f>
        <v>6.386852076528211E-4</v>
      </c>
      <c r="W1924" s="19">
        <f>'EPA Data'!O1925/SUM('EPA Data'!O:O)</f>
        <v>1.421138339834877E-3</v>
      </c>
      <c r="X1924" s="19">
        <f>'EPA Data'!P1925/SUM('EPA Data'!P:P)</f>
        <v>6.9967670532294099E-4</v>
      </c>
    </row>
    <row r="1925" spans="1:24" x14ac:dyDescent="0.35">
      <c r="A1925" s="13" t="s">
        <v>3165</v>
      </c>
      <c r="B1925" s="13" t="s">
        <v>3054</v>
      </c>
      <c r="C1925" s="18" t="s">
        <v>377</v>
      </c>
      <c r="D1925" s="14">
        <f>SUMIFS('Census Data'!G:G,'Census Data'!$A:$A,$A1925)/SUMIFS('Census Data'!$F:$F,'Census Data'!$A:$A,$A1925)</f>
        <v>0.47773959937330635</v>
      </c>
      <c r="E1925" s="16">
        <f>SUMIFS('Census Data'!H:H,'Census Data'!$A:$A,$A1925)/SUMIFS('Census Data'!$F:$F,'Census Data'!$A:$A,$A1925)</f>
        <v>0.52226040062669365</v>
      </c>
      <c r="F1925" s="14">
        <f>SUM(SUMIFS('Census Data'!I:I,'Census Data'!$A:$A,$A1925),SUMIFS('Census Data'!J:J,'Census Data'!$A:$A,$A1925))/SUMIFS('Census Data'!$F:$F,'Census Data'!$A:$A,$A1925)</f>
        <v>0.76988508374967224</v>
      </c>
      <c r="G1925" s="14">
        <f>SUM(SUMIFS('Census Data'!K:K,'Census Data'!$A:$A,$A1925),SUMIFS('Census Data'!L:L,'Census Data'!$A:$A,$A1925))/SUMIFS('Census Data'!$F:$F,'Census Data'!$A:$A,$A1925)</f>
        <v>0.11612660287660456</v>
      </c>
      <c r="H1925" s="14">
        <f>SUM(SUMIFS('Census Data'!O:O,'Census Data'!$A:$A,$A1925),SUMIFS('Census Data'!P:P,'Census Data'!$A:$A,$A1925))/SUMIFS('Census Data'!$F:$F,'Census Data'!$A:$A,$A1925)</f>
        <v>7.9069642340821825E-2</v>
      </c>
      <c r="I1925" s="16">
        <f t="shared" si="60"/>
        <v>3.4918671032901361E-2</v>
      </c>
      <c r="J1925" s="14">
        <f>SUM(SUMIFS('Census Data'!W:W,'Census Data'!$A:$A,$A1925),SUMIFS('Census Data'!X:X,'Census Data'!$A:$A,$A1925))/SUMIFS('Census Data'!$F:$F,'Census Data'!$A:$A,$A1925)</f>
        <v>0.10570412259526484</v>
      </c>
      <c r="K1925" s="16">
        <f t="shared" si="61"/>
        <v>0.89429587740473515</v>
      </c>
      <c r="L1925" s="19">
        <f>'EPA Data'!D1926/SUM('EPA Data'!D:D)</f>
        <v>5.9829980469337308E-4</v>
      </c>
      <c r="M1925" s="19">
        <f>'EPA Data'!E1926/SUM('EPA Data'!E:E)</f>
        <v>6.2743210682023737E-4</v>
      </c>
      <c r="N1925" s="19">
        <f>'EPA Data'!F1926/SUM('EPA Data'!F:F)</f>
        <v>6.4935409095199907E-4</v>
      </c>
      <c r="O1925" s="19">
        <f>'EPA Data'!G1926/SUM('EPA Data'!G:G)</f>
        <v>4.0211569322905948E-4</v>
      </c>
      <c r="P1925" s="19">
        <f>'EPA Data'!H1926/SUM('EPA Data'!H:H)</f>
        <v>5.0103822466105851E-4</v>
      </c>
      <c r="Q1925" s="19">
        <f>'EPA Data'!I1926/SUM('EPA Data'!I:I)</f>
        <v>5.7344023081377406E-4</v>
      </c>
      <c r="R1925" s="19">
        <f>'EPA Data'!J1926/SUM('EPA Data'!J:J)</f>
        <v>6.5584969467601497E-4</v>
      </c>
      <c r="S1925" s="19">
        <f>'EPA Data'!K1926/SUM('EPA Data'!K:K)</f>
        <v>4.8617303101864177E-4</v>
      </c>
      <c r="T1925" s="19">
        <f>'EPA Data'!L1926/SUM('EPA Data'!L:L)</f>
        <v>6.1845491392793566E-4</v>
      </c>
      <c r="U1925" s="19">
        <f>'EPA Data'!M1926/SUM('EPA Data'!M:M)</f>
        <v>3.730343842834537E-4</v>
      </c>
      <c r="V1925" s="19">
        <f>'EPA Data'!N1926/SUM('EPA Data'!N:N)</f>
        <v>3.7448057873977264E-4</v>
      </c>
      <c r="W1925" s="19">
        <f>'EPA Data'!O1926/SUM('EPA Data'!O:O)</f>
        <v>7.409196020823159E-4</v>
      </c>
      <c r="X1925" s="19">
        <f>'EPA Data'!P1926/SUM('EPA Data'!P:P)</f>
        <v>3.8413019712427995E-4</v>
      </c>
    </row>
    <row r="1926" spans="1:24" x14ac:dyDescent="0.35">
      <c r="A1926" s="13" t="s">
        <v>3166</v>
      </c>
      <c r="B1926" s="13" t="s">
        <v>3054</v>
      </c>
      <c r="C1926" s="18" t="s">
        <v>3167</v>
      </c>
      <c r="D1926" s="14">
        <f>SUMIFS('Census Data'!G:G,'Census Data'!$A:$A,$A1926)/SUMIFS('Census Data'!$F:$F,'Census Data'!$A:$A,$A1926)</f>
        <v>0.51336593317033419</v>
      </c>
      <c r="E1926" s="16">
        <f>SUMIFS('Census Data'!H:H,'Census Data'!$A:$A,$A1926)/SUMIFS('Census Data'!$F:$F,'Census Data'!$A:$A,$A1926)</f>
        <v>0.48663406682966587</v>
      </c>
      <c r="F1926" s="14">
        <f>SUM(SUMIFS('Census Data'!I:I,'Census Data'!$A:$A,$A1926),SUMIFS('Census Data'!J:J,'Census Data'!$A:$A,$A1926))/SUMIFS('Census Data'!$F:$F,'Census Data'!$A:$A,$A1926)</f>
        <v>0.77489812550937243</v>
      </c>
      <c r="G1926" s="14">
        <f>SUM(SUMIFS('Census Data'!K:K,'Census Data'!$A:$A,$A1926),SUMIFS('Census Data'!L:L,'Census Data'!$A:$A,$A1926))/SUMIFS('Census Data'!$F:$F,'Census Data'!$A:$A,$A1926)</f>
        <v>0.18981255093724531</v>
      </c>
      <c r="H1926" s="14">
        <f>SUM(SUMIFS('Census Data'!O:O,'Census Data'!$A:$A,$A1926),SUMIFS('Census Data'!P:P,'Census Data'!$A:$A,$A1926))/SUMIFS('Census Data'!$F:$F,'Census Data'!$A:$A,$A1926)</f>
        <v>6.6829665851670739E-3</v>
      </c>
      <c r="I1926" s="16">
        <f t="shared" si="60"/>
        <v>2.8606356968215119E-2</v>
      </c>
      <c r="J1926" s="14">
        <f>SUM(SUMIFS('Census Data'!W:W,'Census Data'!$A:$A,$A1926),SUMIFS('Census Data'!X:X,'Census Data'!$A:$A,$A1926))/SUMIFS('Census Data'!$F:$F,'Census Data'!$A:$A,$A1926)</f>
        <v>4.1809290953545235E-2</v>
      </c>
      <c r="K1926" s="16">
        <f t="shared" si="61"/>
        <v>0.95819070904645476</v>
      </c>
      <c r="L1926" s="19">
        <f>'EPA Data'!D1927/SUM('EPA Data'!D:D)</f>
        <v>2.220396878184999E-5</v>
      </c>
      <c r="M1926" s="19">
        <f>'EPA Data'!E1927/SUM('EPA Data'!E:E)</f>
        <v>2.2037415675617858E-5</v>
      </c>
      <c r="N1926" s="19">
        <f>'EPA Data'!F1927/SUM('EPA Data'!F:F)</f>
        <v>2.4595738440145312E-5</v>
      </c>
      <c r="O1926" s="19">
        <f>'EPA Data'!G1927/SUM('EPA Data'!G:G)</f>
        <v>1.250041095968616E-5</v>
      </c>
      <c r="P1926" s="19">
        <f>'EPA Data'!H1927/SUM('EPA Data'!H:H)</f>
        <v>2.2671965751920909E-5</v>
      </c>
      <c r="Q1926" s="19">
        <f>'EPA Data'!I1927/SUM('EPA Data'!I:I)</f>
        <v>2.8308153368578858E-5</v>
      </c>
      <c r="R1926" s="19">
        <f>'EPA Data'!J1927/SUM('EPA Data'!J:J)</f>
        <v>1.6904257206398096E-5</v>
      </c>
      <c r="S1926" s="19">
        <f>'EPA Data'!K1927/SUM('EPA Data'!K:K)</f>
        <v>2.0176010499706042E-5</v>
      </c>
      <c r="T1926" s="19">
        <f>'EPA Data'!L1927/SUM('EPA Data'!L:L)</f>
        <v>3.0891498884128039E-5</v>
      </c>
      <c r="U1926" s="19">
        <f>'EPA Data'!M1927/SUM('EPA Data'!M:M)</f>
        <v>1.2127602393865827E-5</v>
      </c>
      <c r="V1926" s="19">
        <f>'EPA Data'!N1927/SUM('EPA Data'!N:N)</f>
        <v>1.6877455792224683E-5</v>
      </c>
      <c r="W1926" s="19">
        <f>'EPA Data'!O1927/SUM('EPA Data'!O:O)</f>
        <v>4.4478840514735784E-5</v>
      </c>
      <c r="X1926" s="19">
        <f>'EPA Data'!P1927/SUM('EPA Data'!P:P)</f>
        <v>1.8142321224196406E-5</v>
      </c>
    </row>
    <row r="1927" spans="1:24" x14ac:dyDescent="0.35">
      <c r="A1927" s="13" t="s">
        <v>3168</v>
      </c>
      <c r="B1927" s="13" t="s">
        <v>3054</v>
      </c>
      <c r="C1927" s="18" t="s">
        <v>3169</v>
      </c>
      <c r="D1927" s="14">
        <f>SUMIFS('Census Data'!G:G,'Census Data'!$A:$A,$A1927)/SUMIFS('Census Data'!$F:$F,'Census Data'!$A:$A,$A1927)</f>
        <v>0.4936771267286218</v>
      </c>
      <c r="E1927" s="16">
        <f>SUMIFS('Census Data'!H:H,'Census Data'!$A:$A,$A1927)/SUMIFS('Census Data'!$F:$F,'Census Data'!$A:$A,$A1927)</f>
        <v>0.50632287327137826</v>
      </c>
      <c r="F1927" s="14">
        <f>SUM(SUMIFS('Census Data'!I:I,'Census Data'!$A:$A,$A1927),SUMIFS('Census Data'!J:J,'Census Data'!$A:$A,$A1927))/SUMIFS('Census Data'!$F:$F,'Census Data'!$A:$A,$A1927)</f>
        <v>0.58155643749845931</v>
      </c>
      <c r="G1927" s="14">
        <f>SUM(SUMIFS('Census Data'!K:K,'Census Data'!$A:$A,$A1927),SUMIFS('Census Data'!L:L,'Census Data'!$A:$A,$A1927))/SUMIFS('Census Data'!$F:$F,'Census Data'!$A:$A,$A1927)</f>
        <v>0.36603643355436682</v>
      </c>
      <c r="H1927" s="14">
        <f>SUM(SUMIFS('Census Data'!O:O,'Census Data'!$A:$A,$A1927),SUMIFS('Census Data'!P:P,'Census Data'!$A:$A,$A1927))/SUMIFS('Census Data'!$F:$F,'Census Data'!$A:$A,$A1927)</f>
        <v>1.4050829491951586E-2</v>
      </c>
      <c r="I1927" s="16">
        <f t="shared" si="60"/>
        <v>3.8356299455222342E-2</v>
      </c>
      <c r="J1927" s="14">
        <f>SUM(SUMIFS('Census Data'!W:W,'Census Data'!$A:$A,$A1927),SUMIFS('Census Data'!X:X,'Census Data'!$A:$A,$A1927))/SUMIFS('Census Data'!$F:$F,'Census Data'!$A:$A,$A1927)</f>
        <v>5.595681218724579E-2</v>
      </c>
      <c r="K1927" s="16">
        <f t="shared" si="61"/>
        <v>0.9440431878127542</v>
      </c>
      <c r="L1927" s="19">
        <f>'EPA Data'!D1928/SUM('EPA Data'!D:D)</f>
        <v>1.0144984593604536E-4</v>
      </c>
      <c r="M1927" s="19">
        <f>'EPA Data'!E1928/SUM('EPA Data'!E:E)</f>
        <v>9.3338500392685993E-5</v>
      </c>
      <c r="N1927" s="19">
        <f>'EPA Data'!F1928/SUM('EPA Data'!F:F)</f>
        <v>9.5477926000217078E-5</v>
      </c>
      <c r="O1927" s="19">
        <f>'EPA Data'!G1928/SUM('EPA Data'!G:G)</f>
        <v>5.8738443713952393E-5</v>
      </c>
      <c r="P1927" s="19">
        <f>'EPA Data'!H1928/SUM('EPA Data'!H:H)</f>
        <v>1.0079693274048832E-4</v>
      </c>
      <c r="Q1927" s="19">
        <f>'EPA Data'!I1928/SUM('EPA Data'!I:I)</f>
        <v>1.2647680551136143E-4</v>
      </c>
      <c r="R1927" s="19">
        <f>'EPA Data'!J1928/SUM('EPA Data'!J:J)</f>
        <v>7.1812459495767007E-5</v>
      </c>
      <c r="S1927" s="19">
        <f>'EPA Data'!K1928/SUM('EPA Data'!K:K)</f>
        <v>8.4173601615933431E-5</v>
      </c>
      <c r="T1927" s="19">
        <f>'EPA Data'!L1928/SUM('EPA Data'!L:L)</f>
        <v>1.1564230025469534E-4</v>
      </c>
      <c r="U1927" s="19">
        <f>'EPA Data'!M1928/SUM('EPA Data'!M:M)</f>
        <v>5.9005785729136297E-5</v>
      </c>
      <c r="V1927" s="19">
        <f>'EPA Data'!N1928/SUM('EPA Data'!N:N)</f>
        <v>8.4725864606717316E-5</v>
      </c>
      <c r="W1927" s="19">
        <f>'EPA Data'!O1928/SUM('EPA Data'!O:O)</f>
        <v>1.7675861650297885E-4</v>
      </c>
      <c r="X1927" s="19">
        <f>'EPA Data'!P1928/SUM('EPA Data'!P:P)</f>
        <v>7.6002230321374367E-5</v>
      </c>
    </row>
    <row r="1928" spans="1:24" x14ac:dyDescent="0.35">
      <c r="A1928" s="13" t="s">
        <v>3170</v>
      </c>
      <c r="B1928" s="13" t="s">
        <v>3054</v>
      </c>
      <c r="C1928" s="18" t="s">
        <v>3171</v>
      </c>
      <c r="D1928" s="14">
        <f>SUMIFS('Census Data'!G:G,'Census Data'!$A:$A,$A1928)/SUMIFS('Census Data'!$F:$F,'Census Data'!$A:$A,$A1928)</f>
        <v>0.50313128125051909</v>
      </c>
      <c r="E1928" s="16">
        <f>SUMIFS('Census Data'!H:H,'Census Data'!$A:$A,$A1928)/SUMIFS('Census Data'!$F:$F,'Census Data'!$A:$A,$A1928)</f>
        <v>0.49686871874948091</v>
      </c>
      <c r="F1928" s="14">
        <f>SUM(SUMIFS('Census Data'!I:I,'Census Data'!$A:$A,$A1928),SUMIFS('Census Data'!J:J,'Census Data'!$A:$A,$A1928))/SUMIFS('Census Data'!$F:$F,'Census Data'!$A:$A,$A1928)</f>
        <v>0.81549527400787392</v>
      </c>
      <c r="G1928" s="14">
        <f>SUM(SUMIFS('Census Data'!K:K,'Census Data'!$A:$A,$A1928),SUMIFS('Census Data'!L:L,'Census Data'!$A:$A,$A1928))/SUMIFS('Census Data'!$F:$F,'Census Data'!$A:$A,$A1928)</f>
        <v>0.14349075566039304</v>
      </c>
      <c r="H1928" s="14">
        <f>SUM(SUMIFS('Census Data'!O:O,'Census Data'!$A:$A,$A1928),SUMIFS('Census Data'!P:P,'Census Data'!$A:$A,$A1928))/SUMIFS('Census Data'!$F:$F,'Census Data'!$A:$A,$A1928)</f>
        <v>7.0765295104569846E-3</v>
      </c>
      <c r="I1928" s="16">
        <f t="shared" si="60"/>
        <v>3.3937440821276033E-2</v>
      </c>
      <c r="J1928" s="14">
        <f>SUM(SUMIFS('Census Data'!W:W,'Census Data'!$A:$A,$A1928),SUMIFS('Census Data'!X:X,'Census Data'!$A:$A,$A1928))/SUMIFS('Census Data'!$F:$F,'Census Data'!$A:$A,$A1928)</f>
        <v>8.2127610093190917E-2</v>
      </c>
      <c r="K1928" s="16">
        <f t="shared" si="61"/>
        <v>0.91787238990680908</v>
      </c>
      <c r="L1928" s="19">
        <f>'EPA Data'!D1929/SUM('EPA Data'!D:D)</f>
        <v>1.8803934513238687E-4</v>
      </c>
      <c r="M1928" s="19">
        <f>'EPA Data'!E1929/SUM('EPA Data'!E:E)</f>
        <v>1.6854178716639874E-4</v>
      </c>
      <c r="N1928" s="19">
        <f>'EPA Data'!F1929/SUM('EPA Data'!F:F)</f>
        <v>1.8219723962815189E-4</v>
      </c>
      <c r="O1928" s="19">
        <f>'EPA Data'!G1929/SUM('EPA Data'!G:G)</f>
        <v>1.0372699403363587E-4</v>
      </c>
      <c r="P1928" s="19">
        <f>'EPA Data'!H1929/SUM('EPA Data'!H:H)</f>
        <v>1.6648443211950871E-4</v>
      </c>
      <c r="Q1928" s="19">
        <f>'EPA Data'!I1929/SUM('EPA Data'!I:I)</f>
        <v>2.0141342142324811E-4</v>
      </c>
      <c r="R1928" s="19">
        <f>'EPA Data'!J1929/SUM('EPA Data'!J:J)</f>
        <v>1.4351930199701005E-4</v>
      </c>
      <c r="S1928" s="19">
        <f>'EPA Data'!K1929/SUM('EPA Data'!K:K)</f>
        <v>1.5342674082400242E-4</v>
      </c>
      <c r="T1928" s="19">
        <f>'EPA Data'!L1929/SUM('EPA Data'!L:L)</f>
        <v>2.1658182708557253E-4</v>
      </c>
      <c r="U1928" s="19">
        <f>'EPA Data'!M1929/SUM('EPA Data'!M:M)</f>
        <v>9.0586565916285801E-5</v>
      </c>
      <c r="V1928" s="19">
        <f>'EPA Data'!N1929/SUM('EPA Data'!N:N)</f>
        <v>1.1633542223008734E-4</v>
      </c>
      <c r="W1928" s="19">
        <f>'EPA Data'!O1929/SUM('EPA Data'!O:O)</f>
        <v>2.4497357247079001E-4</v>
      </c>
      <c r="X1928" s="19">
        <f>'EPA Data'!P1929/SUM('EPA Data'!P:P)</f>
        <v>1.3154028366370448E-4</v>
      </c>
    </row>
    <row r="1929" spans="1:24" x14ac:dyDescent="0.35">
      <c r="A1929" s="13" t="s">
        <v>3172</v>
      </c>
      <c r="B1929" s="13" t="s">
        <v>3054</v>
      </c>
      <c r="C1929" s="18" t="s">
        <v>3173</v>
      </c>
      <c r="D1929" s="14">
        <f>SUMIFS('Census Data'!G:G,'Census Data'!$A:$A,$A1929)/SUMIFS('Census Data'!$F:$F,'Census Data'!$A:$A,$A1929)</f>
        <v>0.48016605166051662</v>
      </c>
      <c r="E1929" s="16">
        <f>SUMIFS('Census Data'!H:H,'Census Data'!$A:$A,$A1929)/SUMIFS('Census Data'!$F:$F,'Census Data'!$A:$A,$A1929)</f>
        <v>0.51983394833948338</v>
      </c>
      <c r="F1929" s="14">
        <f>SUM(SUMIFS('Census Data'!I:I,'Census Data'!$A:$A,$A1929),SUMIFS('Census Data'!J:J,'Census Data'!$A:$A,$A1929))/SUMIFS('Census Data'!$F:$F,'Census Data'!$A:$A,$A1929)</f>
        <v>0.74746309963099633</v>
      </c>
      <c r="G1929" s="14">
        <f>SUM(SUMIFS('Census Data'!K:K,'Census Data'!$A:$A,$A1929),SUMIFS('Census Data'!L:L,'Census Data'!$A:$A,$A1929))/SUMIFS('Census Data'!$F:$F,'Census Data'!$A:$A,$A1929)</f>
        <v>0.22386223862238622</v>
      </c>
      <c r="H1929" s="14">
        <f>SUM(SUMIFS('Census Data'!O:O,'Census Data'!$A:$A,$A1929),SUMIFS('Census Data'!P:P,'Census Data'!$A:$A,$A1929))/SUMIFS('Census Data'!$F:$F,'Census Data'!$A:$A,$A1929)</f>
        <v>5.5350553505535052E-3</v>
      </c>
      <c r="I1929" s="16">
        <f t="shared" si="60"/>
        <v>2.3139606396063939E-2</v>
      </c>
      <c r="J1929" s="14">
        <f>SUM(SUMIFS('Census Data'!W:W,'Census Data'!$A:$A,$A1929),SUMIFS('Census Data'!X:X,'Census Data'!$A:$A,$A1929))/SUMIFS('Census Data'!$F:$F,'Census Data'!$A:$A,$A1929)</f>
        <v>2.5292127921279214E-2</v>
      </c>
      <c r="K1929" s="16">
        <f t="shared" si="61"/>
        <v>0.97470787207872078</v>
      </c>
      <c r="L1929" s="19">
        <f>'EPA Data'!D1930/SUM('EPA Data'!D:D)</f>
        <v>3.0531836761697817E-5</v>
      </c>
      <c r="M1929" s="19">
        <f>'EPA Data'!E1930/SUM('EPA Data'!E:E)</f>
        <v>2.6830241548743618E-5</v>
      </c>
      <c r="N1929" s="19">
        <f>'EPA Data'!F1930/SUM('EPA Data'!F:F)</f>
        <v>2.7438121726994801E-5</v>
      </c>
      <c r="O1929" s="19">
        <f>'EPA Data'!G1930/SUM('EPA Data'!G:G)</f>
        <v>1.5241771472443752E-5</v>
      </c>
      <c r="P1929" s="19">
        <f>'EPA Data'!H1930/SUM('EPA Data'!H:H)</f>
        <v>2.8266092696862535E-5</v>
      </c>
      <c r="Q1929" s="19">
        <f>'EPA Data'!I1930/SUM('EPA Data'!I:I)</f>
        <v>3.4879326536950077E-5</v>
      </c>
      <c r="R1929" s="19">
        <f>'EPA Data'!J1930/SUM('EPA Data'!J:J)</f>
        <v>2.0776595938149599E-5</v>
      </c>
      <c r="S1929" s="19">
        <f>'EPA Data'!K1930/SUM('EPA Data'!K:K)</f>
        <v>2.4140075993079918E-5</v>
      </c>
      <c r="T1929" s="19">
        <f>'EPA Data'!L1930/SUM('EPA Data'!L:L)</f>
        <v>3.4058769631127646E-5</v>
      </c>
      <c r="U1929" s="19">
        <f>'EPA Data'!M1930/SUM('EPA Data'!M:M)</f>
        <v>1.6045415292398906E-5</v>
      </c>
      <c r="V1929" s="19">
        <f>'EPA Data'!N1930/SUM('EPA Data'!N:N)</f>
        <v>2.3713892419462575E-5</v>
      </c>
      <c r="W1929" s="19">
        <f>'EPA Data'!O1930/SUM('EPA Data'!O:O)</f>
        <v>5.0007320801757281E-5</v>
      </c>
      <c r="X1929" s="19">
        <f>'EPA Data'!P1930/SUM('EPA Data'!P:P)</f>
        <v>2.2005994997033971E-5</v>
      </c>
    </row>
    <row r="1930" spans="1:24" x14ac:dyDescent="0.35">
      <c r="A1930" s="13" t="s">
        <v>3174</v>
      </c>
      <c r="B1930" s="13" t="s">
        <v>3054</v>
      </c>
      <c r="C1930" s="18" t="s">
        <v>3175</v>
      </c>
      <c r="D1930" s="14">
        <f>SUMIFS('Census Data'!G:G,'Census Data'!$A:$A,$A1930)/SUMIFS('Census Data'!$F:$F,'Census Data'!$A:$A,$A1930)</f>
        <v>0.48713160049119936</v>
      </c>
      <c r="E1930" s="16">
        <f>SUMIFS('Census Data'!H:H,'Census Data'!$A:$A,$A1930)/SUMIFS('Census Data'!$F:$F,'Census Data'!$A:$A,$A1930)</f>
        <v>0.5128683995088007</v>
      </c>
      <c r="F1930" s="14">
        <f>SUM(SUMIFS('Census Data'!I:I,'Census Data'!$A:$A,$A1930),SUMIFS('Census Data'!J:J,'Census Data'!$A:$A,$A1930))/SUMIFS('Census Data'!$F:$F,'Census Data'!$A:$A,$A1930)</f>
        <v>0.69847523536635281</v>
      </c>
      <c r="G1930" s="14">
        <f>SUM(SUMIFS('Census Data'!K:K,'Census Data'!$A:$A,$A1930),SUMIFS('Census Data'!L:L,'Census Data'!$A:$A,$A1930))/SUMIFS('Census Data'!$F:$F,'Census Data'!$A:$A,$A1930)</f>
        <v>0.26647564469914042</v>
      </c>
      <c r="H1930" s="14">
        <f>SUM(SUMIFS('Census Data'!O:O,'Census Data'!$A:$A,$A1930),SUMIFS('Census Data'!P:P,'Census Data'!$A:$A,$A1930))/SUMIFS('Census Data'!$F:$F,'Census Data'!$A:$A,$A1930)</f>
        <v>4.68174375767499E-3</v>
      </c>
      <c r="I1930" s="16">
        <f t="shared" si="60"/>
        <v>3.0367376176831828E-2</v>
      </c>
      <c r="J1930" s="14">
        <f>SUM(SUMIFS('Census Data'!W:W,'Census Data'!$A:$A,$A1930),SUMIFS('Census Data'!X:X,'Census Data'!$A:$A,$A1930))/SUMIFS('Census Data'!$F:$F,'Census Data'!$A:$A,$A1930)</f>
        <v>5.5106426524764635E-2</v>
      </c>
      <c r="K1930" s="16">
        <f t="shared" si="61"/>
        <v>0.94489357347523539</v>
      </c>
      <c r="L1930" s="19">
        <f>'EPA Data'!D1931/SUM('EPA Data'!D:D)</f>
        <v>2.3834963835159465E-4</v>
      </c>
      <c r="M1930" s="19">
        <f>'EPA Data'!E1931/SUM('EPA Data'!E:E)</f>
        <v>2.1012173455131259E-4</v>
      </c>
      <c r="N1930" s="19">
        <f>'EPA Data'!F1931/SUM('EPA Data'!F:F)</f>
        <v>2.1182566721644178E-4</v>
      </c>
      <c r="O1930" s="19">
        <f>'EPA Data'!G1931/SUM('EPA Data'!G:G)</f>
        <v>9.5036792510171342E-5</v>
      </c>
      <c r="P1930" s="19">
        <f>'EPA Data'!H1931/SUM('EPA Data'!H:H)</f>
        <v>1.3699465147543004E-4</v>
      </c>
      <c r="Q1930" s="19">
        <f>'EPA Data'!I1931/SUM('EPA Data'!I:I)</f>
        <v>1.5878389745034089E-4</v>
      </c>
      <c r="R1930" s="19">
        <f>'EPA Data'!J1931/SUM('EPA Data'!J:J)</f>
        <v>1.5454568729648575E-4</v>
      </c>
      <c r="S1930" s="19">
        <f>'EPA Data'!K1931/SUM('EPA Data'!K:K)</f>
        <v>1.364629278569773E-4</v>
      </c>
      <c r="T1930" s="19">
        <f>'EPA Data'!L1931/SUM('EPA Data'!L:L)</f>
        <v>1.7417979497866593E-4</v>
      </c>
      <c r="U1930" s="19">
        <f>'EPA Data'!M1931/SUM('EPA Data'!M:M)</f>
        <v>1.0210091959308761E-4</v>
      </c>
      <c r="V1930" s="19">
        <f>'EPA Data'!N1931/SUM('EPA Data'!N:N)</f>
        <v>1.0574188320196285E-4</v>
      </c>
      <c r="W1930" s="19">
        <f>'EPA Data'!O1931/SUM('EPA Data'!O:O)</f>
        <v>2.1807244687011115E-4</v>
      </c>
      <c r="X1930" s="19">
        <f>'EPA Data'!P1931/SUM('EPA Data'!P:P)</f>
        <v>1.0822638131889075E-4</v>
      </c>
    </row>
    <row r="1931" spans="1:24" x14ac:dyDescent="0.35">
      <c r="A1931" s="13" t="s">
        <v>3176</v>
      </c>
      <c r="B1931" s="13" t="s">
        <v>3054</v>
      </c>
      <c r="C1931" s="18" t="s">
        <v>3177</v>
      </c>
      <c r="D1931" s="14">
        <f>SUMIFS('Census Data'!G:G,'Census Data'!$A:$A,$A1931)/SUMIFS('Census Data'!$F:$F,'Census Data'!$A:$A,$A1931)</f>
        <v>0.47205742413740442</v>
      </c>
      <c r="E1931" s="16">
        <f>SUMIFS('Census Data'!H:H,'Census Data'!$A:$A,$A1931)/SUMIFS('Census Data'!$F:$F,'Census Data'!$A:$A,$A1931)</f>
        <v>0.52794257586259563</v>
      </c>
      <c r="F1931" s="14">
        <f>SUM(SUMIFS('Census Data'!I:I,'Census Data'!$A:$A,$A1931),SUMIFS('Census Data'!J:J,'Census Data'!$A:$A,$A1931))/SUMIFS('Census Data'!$F:$F,'Census Data'!$A:$A,$A1931)</f>
        <v>0.58887935996992513</v>
      </c>
      <c r="G1931" s="14">
        <f>SUM(SUMIFS('Census Data'!K:K,'Census Data'!$A:$A,$A1931),SUMIFS('Census Data'!L:L,'Census Data'!$A:$A,$A1931))/SUMIFS('Census Data'!$F:$F,'Census Data'!$A:$A,$A1931)</f>
        <v>0.36010502696161933</v>
      </c>
      <c r="H1931" s="14">
        <f>SUM(SUMIFS('Census Data'!O:O,'Census Data'!$A:$A,$A1931),SUMIFS('Census Data'!P:P,'Census Data'!$A:$A,$A1931))/SUMIFS('Census Data'!$F:$F,'Census Data'!$A:$A,$A1931)</f>
        <v>2.0629456890779007E-2</v>
      </c>
      <c r="I1931" s="16">
        <f t="shared" si="60"/>
        <v>3.0386156177676593E-2</v>
      </c>
      <c r="J1931" s="14">
        <f>SUM(SUMIFS('Census Data'!W:W,'Census Data'!$A:$A,$A1931),SUMIFS('Census Data'!X:X,'Census Data'!$A:$A,$A1931))/SUMIFS('Census Data'!$F:$F,'Census Data'!$A:$A,$A1931)</f>
        <v>7.5533652095252646E-2</v>
      </c>
      <c r="K1931" s="16">
        <f t="shared" si="61"/>
        <v>0.92446634790474735</v>
      </c>
      <c r="L1931" s="19">
        <f>'EPA Data'!D1932/SUM('EPA Data'!D:D)</f>
        <v>1.2640937998706248E-3</v>
      </c>
      <c r="M1931" s="19">
        <f>'EPA Data'!E1932/SUM('EPA Data'!E:E)</f>
        <v>1.1436667387312105E-3</v>
      </c>
      <c r="N1931" s="19">
        <f>'EPA Data'!F1932/SUM('EPA Data'!F:F)</f>
        <v>1.1145281194675839E-3</v>
      </c>
      <c r="O1931" s="19">
        <f>'EPA Data'!G1932/SUM('EPA Data'!G:G)</f>
        <v>6.8637152261327673E-4</v>
      </c>
      <c r="P1931" s="19">
        <f>'EPA Data'!H1932/SUM('EPA Data'!H:H)</f>
        <v>1.1287361613653479E-3</v>
      </c>
      <c r="Q1931" s="19">
        <f>'EPA Data'!I1932/SUM('EPA Data'!I:I)</f>
        <v>1.2513940630538463E-3</v>
      </c>
      <c r="R1931" s="19">
        <f>'EPA Data'!J1932/SUM('EPA Data'!J:J)</f>
        <v>1.0700363432165371E-3</v>
      </c>
      <c r="S1931" s="19">
        <f>'EPA Data'!K1932/SUM('EPA Data'!K:K)</f>
        <v>1.0145327083358575E-3</v>
      </c>
      <c r="T1931" s="19">
        <f>'EPA Data'!L1932/SUM('EPA Data'!L:L)</f>
        <v>1.339592391265825E-3</v>
      </c>
      <c r="U1931" s="19">
        <f>'EPA Data'!M1932/SUM('EPA Data'!M:M)</f>
        <v>6.6674577479676196E-4</v>
      </c>
      <c r="V1931" s="19">
        <f>'EPA Data'!N1932/SUM('EPA Data'!N:N)</f>
        <v>8.9970852412492395E-4</v>
      </c>
      <c r="W1931" s="19">
        <f>'EPA Data'!O1932/SUM('EPA Data'!O:O)</f>
        <v>1.8405944929864653E-3</v>
      </c>
      <c r="X1931" s="19">
        <f>'EPA Data'!P1932/SUM('EPA Data'!P:P)</f>
        <v>9.4029169952135198E-4</v>
      </c>
    </row>
    <row r="1932" spans="1:24" x14ac:dyDescent="0.35">
      <c r="A1932" s="13" t="s">
        <v>3178</v>
      </c>
      <c r="B1932" s="13" t="s">
        <v>3054</v>
      </c>
      <c r="C1932" s="18" t="s">
        <v>283</v>
      </c>
      <c r="D1932" s="14">
        <f>SUMIFS('Census Data'!G:G,'Census Data'!$A:$A,$A1932)/SUMIFS('Census Data'!$F:$F,'Census Data'!$A:$A,$A1932)</f>
        <v>0.48156193431600725</v>
      </c>
      <c r="E1932" s="16">
        <f>SUMIFS('Census Data'!H:H,'Census Data'!$A:$A,$A1932)/SUMIFS('Census Data'!$F:$F,'Census Data'!$A:$A,$A1932)</f>
        <v>0.51843806568399275</v>
      </c>
      <c r="F1932" s="14">
        <f>SUM(SUMIFS('Census Data'!I:I,'Census Data'!$A:$A,$A1932),SUMIFS('Census Data'!J:J,'Census Data'!$A:$A,$A1932))/SUMIFS('Census Data'!$F:$F,'Census Data'!$A:$A,$A1932)</f>
        <v>0.92314455650374971</v>
      </c>
      <c r="G1932" s="14">
        <f>SUM(SUMIFS('Census Data'!K:K,'Census Data'!$A:$A,$A1932),SUMIFS('Census Data'!L:L,'Census Data'!$A:$A,$A1932))/SUMIFS('Census Data'!$F:$F,'Census Data'!$A:$A,$A1932)</f>
        <v>4.3341091285234029E-2</v>
      </c>
      <c r="H1932" s="14">
        <f>SUM(SUMIFS('Census Data'!O:O,'Census Data'!$A:$A,$A1932),SUMIFS('Census Data'!P:P,'Census Data'!$A:$A,$A1932))/SUMIFS('Census Data'!$F:$F,'Census Data'!$A:$A,$A1932)</f>
        <v>9.5681406775277988E-3</v>
      </c>
      <c r="I1932" s="16">
        <f t="shared" si="60"/>
        <v>2.3946211533488526E-2</v>
      </c>
      <c r="J1932" s="14">
        <f>SUM(SUMIFS('Census Data'!W:W,'Census Data'!$A:$A,$A1932),SUMIFS('Census Data'!X:X,'Census Data'!$A:$A,$A1932))/SUMIFS('Census Data'!$F:$F,'Census Data'!$A:$A,$A1932)</f>
        <v>5.3012671321437804E-2</v>
      </c>
      <c r="K1932" s="16">
        <f t="shared" si="61"/>
        <v>0.94698732867856217</v>
      </c>
      <c r="L1932" s="19">
        <f>'EPA Data'!D1933/SUM('EPA Data'!D:D)</f>
        <v>4.1247150568558537E-5</v>
      </c>
      <c r="M1932" s="19">
        <f>'EPA Data'!E1933/SUM('EPA Data'!E:E)</f>
        <v>3.9027662120740991E-5</v>
      </c>
      <c r="N1932" s="19">
        <f>'EPA Data'!F1933/SUM('EPA Data'!F:F)</f>
        <v>5.991203447048127E-5</v>
      </c>
      <c r="O1932" s="19">
        <f>'EPA Data'!G1933/SUM('EPA Data'!G:G)</f>
        <v>3.5838161977891452E-5</v>
      </c>
      <c r="P1932" s="19">
        <f>'EPA Data'!H1933/SUM('EPA Data'!H:H)</f>
        <v>4.0332006242844132E-5</v>
      </c>
      <c r="Q1932" s="19">
        <f>'EPA Data'!I1933/SUM('EPA Data'!I:I)</f>
        <v>5.0657950385193049E-5</v>
      </c>
      <c r="R1932" s="19">
        <f>'EPA Data'!J1933/SUM('EPA Data'!J:J)</f>
        <v>8.1192074597110286E-5</v>
      </c>
      <c r="S1932" s="19">
        <f>'EPA Data'!K1933/SUM('EPA Data'!K:K)</f>
        <v>4.1170211863187042E-5</v>
      </c>
      <c r="T1932" s="19">
        <f>'EPA Data'!L1933/SUM('EPA Data'!L:L)</f>
        <v>6.4317845900671165E-5</v>
      </c>
      <c r="U1932" s="19">
        <f>'EPA Data'!M1933/SUM('EPA Data'!M:M)</f>
        <v>3.715206891308427E-5</v>
      </c>
      <c r="V1932" s="19">
        <f>'EPA Data'!N1933/SUM('EPA Data'!N:N)</f>
        <v>2.4697897078036242E-5</v>
      </c>
      <c r="W1932" s="19">
        <f>'EPA Data'!O1933/SUM('EPA Data'!O:O)</f>
        <v>5.5054755487133199E-5</v>
      </c>
      <c r="X1932" s="19">
        <f>'EPA Data'!P1933/SUM('EPA Data'!P:P)</f>
        <v>3.2664746665579413E-5</v>
      </c>
    </row>
    <row r="1933" spans="1:24" x14ac:dyDescent="0.35">
      <c r="A1933" s="13" t="s">
        <v>3179</v>
      </c>
      <c r="B1933" s="13" t="s">
        <v>3054</v>
      </c>
      <c r="C1933" s="18" t="s">
        <v>132</v>
      </c>
      <c r="D1933" s="14">
        <f>SUMIFS('Census Data'!G:G,'Census Data'!$A:$A,$A1933)/SUMIFS('Census Data'!$F:$F,'Census Data'!$A:$A,$A1933)</f>
        <v>0.49699265333305581</v>
      </c>
      <c r="E1933" s="16">
        <f>SUMIFS('Census Data'!H:H,'Census Data'!$A:$A,$A1933)/SUMIFS('Census Data'!$F:$F,'Census Data'!$A:$A,$A1933)</f>
        <v>0.50300734666694413</v>
      </c>
      <c r="F1933" s="14">
        <f>SUM(SUMIFS('Census Data'!I:I,'Census Data'!$A:$A,$A1933),SUMIFS('Census Data'!J:J,'Census Data'!$A:$A,$A1933))/SUMIFS('Census Data'!$F:$F,'Census Data'!$A:$A,$A1933)</f>
        <v>0.88472878381097075</v>
      </c>
      <c r="G1933" s="14">
        <f>SUM(SUMIFS('Census Data'!K:K,'Census Data'!$A:$A,$A1933),SUMIFS('Census Data'!L:L,'Census Data'!$A:$A,$A1933))/SUMIFS('Census Data'!$F:$F,'Census Data'!$A:$A,$A1933)</f>
        <v>6.7271604681332253E-2</v>
      </c>
      <c r="H1933" s="14">
        <f>SUM(SUMIFS('Census Data'!O:O,'Census Data'!$A:$A,$A1933),SUMIFS('Census Data'!P:P,'Census Data'!$A:$A,$A1933))/SUMIFS('Census Data'!$F:$F,'Census Data'!$A:$A,$A1933)</f>
        <v>1.6066931673916211E-2</v>
      </c>
      <c r="I1933" s="16">
        <f t="shared" si="60"/>
        <v>3.1932679833780786E-2</v>
      </c>
      <c r="J1933" s="14">
        <f>SUM(SUMIFS('Census Data'!W:W,'Census Data'!$A:$A,$A1933),SUMIFS('Census Data'!X:X,'Census Data'!$A:$A,$A1933))/SUMIFS('Census Data'!$F:$F,'Census Data'!$A:$A,$A1933)</f>
        <v>0.13168501599062069</v>
      </c>
      <c r="K1933" s="16">
        <f t="shared" si="61"/>
        <v>0.86831498400937934</v>
      </c>
      <c r="L1933" s="19">
        <f>'EPA Data'!D1934/SUM('EPA Data'!D:D)</f>
        <v>5.4953764476152705E-4</v>
      </c>
      <c r="M1933" s="19">
        <f>'EPA Data'!E1934/SUM('EPA Data'!E:E)</f>
        <v>5.6829777542151828E-4</v>
      </c>
      <c r="N1933" s="19">
        <f>'EPA Data'!F1934/SUM('EPA Data'!F:F)</f>
        <v>6.4779147683411862E-4</v>
      </c>
      <c r="O1933" s="19">
        <f>'EPA Data'!G1934/SUM('EPA Data'!G:G)</f>
        <v>3.7260999040317401E-4</v>
      </c>
      <c r="P1933" s="19">
        <f>'EPA Data'!H1934/SUM('EPA Data'!H:H)</f>
        <v>5.2078186116658346E-4</v>
      </c>
      <c r="Q1933" s="19">
        <f>'EPA Data'!I1934/SUM('EPA Data'!I:I)</f>
        <v>6.1544139779811735E-4</v>
      </c>
      <c r="R1933" s="19">
        <f>'EPA Data'!J1934/SUM('EPA Data'!J:J)</f>
        <v>7.0256766184512707E-4</v>
      </c>
      <c r="S1933" s="19">
        <f>'EPA Data'!K1934/SUM('EPA Data'!K:K)</f>
        <v>5.1507290749955596E-4</v>
      </c>
      <c r="T1933" s="19">
        <f>'EPA Data'!L1934/SUM('EPA Data'!L:L)</f>
        <v>6.9347994423495541E-4</v>
      </c>
      <c r="U1933" s="19">
        <f>'EPA Data'!M1934/SUM('EPA Data'!M:M)</f>
        <v>3.7993811594982772E-4</v>
      </c>
      <c r="V1933" s="19">
        <f>'EPA Data'!N1934/SUM('EPA Data'!N:N)</f>
        <v>3.5879271594761367E-4</v>
      </c>
      <c r="W1933" s="19">
        <f>'EPA Data'!O1934/SUM('EPA Data'!O:O)</f>
        <v>7.3987116592617646E-4</v>
      </c>
      <c r="X1933" s="19">
        <f>'EPA Data'!P1934/SUM('EPA Data'!P:P)</f>
        <v>4.0326900078400263E-4</v>
      </c>
    </row>
    <row r="1934" spans="1:24" x14ac:dyDescent="0.35">
      <c r="A1934" s="13" t="s">
        <v>3180</v>
      </c>
      <c r="B1934" s="13" t="s">
        <v>3054</v>
      </c>
      <c r="C1934" s="18" t="s">
        <v>896</v>
      </c>
      <c r="D1934" s="14">
        <f>SUMIFS('Census Data'!G:G,'Census Data'!$A:$A,$A1934)/SUMIFS('Census Data'!$F:$F,'Census Data'!$A:$A,$A1934)</f>
        <v>0.49320108037626897</v>
      </c>
      <c r="E1934" s="16">
        <f>SUMIFS('Census Data'!H:H,'Census Data'!$A:$A,$A1934)/SUMIFS('Census Data'!$F:$F,'Census Data'!$A:$A,$A1934)</f>
        <v>0.50679891962373103</v>
      </c>
      <c r="F1934" s="14">
        <f>SUM(SUMIFS('Census Data'!I:I,'Census Data'!$A:$A,$A1934),SUMIFS('Census Data'!J:J,'Census Data'!$A:$A,$A1934))/SUMIFS('Census Data'!$F:$F,'Census Data'!$A:$A,$A1934)</f>
        <v>0.60829375058209934</v>
      </c>
      <c r="G1934" s="14">
        <f>SUM(SUMIFS('Census Data'!K:K,'Census Data'!$A:$A,$A1934),SUMIFS('Census Data'!L:L,'Census Data'!$A:$A,$A1934))/SUMIFS('Census Data'!$F:$F,'Census Data'!$A:$A,$A1934)</f>
        <v>0.32294868212722361</v>
      </c>
      <c r="H1934" s="14">
        <f>SUM(SUMIFS('Census Data'!O:O,'Census Data'!$A:$A,$A1934),SUMIFS('Census Data'!P:P,'Census Data'!$A:$A,$A1934))/SUMIFS('Census Data'!$F:$F,'Census Data'!$A:$A,$A1934)</f>
        <v>1.0291515320853125E-2</v>
      </c>
      <c r="I1934" s="16">
        <f t="shared" si="60"/>
        <v>5.8466051969823907E-2</v>
      </c>
      <c r="J1934" s="14">
        <f>SUM(SUMIFS('Census Data'!W:W,'Census Data'!$A:$A,$A1934),SUMIFS('Census Data'!X:X,'Census Data'!$A:$A,$A1934))/SUMIFS('Census Data'!$F:$F,'Census Data'!$A:$A,$A1934)</f>
        <v>7.1668063704945509E-2</v>
      </c>
      <c r="K1934" s="16">
        <f t="shared" si="61"/>
        <v>0.92833193629505451</v>
      </c>
      <c r="L1934" s="19">
        <f>'EPA Data'!D1935/SUM('EPA Data'!D:D)</f>
        <v>1.7789687347274802E-4</v>
      </c>
      <c r="M1934" s="19">
        <f>'EPA Data'!E1935/SUM('EPA Data'!E:E)</f>
        <v>1.653194261673721E-4</v>
      </c>
      <c r="N1934" s="19">
        <f>'EPA Data'!F1935/SUM('EPA Data'!F:F)</f>
        <v>1.9387865017982719E-4</v>
      </c>
      <c r="O1934" s="19">
        <f>'EPA Data'!G1935/SUM('EPA Data'!G:G)</f>
        <v>9.2006494489217829E-5</v>
      </c>
      <c r="P1934" s="19">
        <f>'EPA Data'!H1935/SUM('EPA Data'!H:H)</f>
        <v>1.5486702214870146E-4</v>
      </c>
      <c r="Q1934" s="19">
        <f>'EPA Data'!I1935/SUM('EPA Data'!I:I)</f>
        <v>1.9199672857278885E-4</v>
      </c>
      <c r="R1934" s="19">
        <f>'EPA Data'!J1935/SUM('EPA Data'!J:J)</f>
        <v>1.6699132523143788E-4</v>
      </c>
      <c r="S1934" s="19">
        <f>'EPA Data'!K1935/SUM('EPA Data'!K:K)</f>
        <v>1.6037874410736416E-4</v>
      </c>
      <c r="T1934" s="19">
        <f>'EPA Data'!L1935/SUM('EPA Data'!L:L)</f>
        <v>2.2036099227211773E-4</v>
      </c>
      <c r="U1934" s="19">
        <f>'EPA Data'!M1935/SUM('EPA Data'!M:M)</f>
        <v>8.70127125022284E-5</v>
      </c>
      <c r="V1934" s="19">
        <f>'EPA Data'!N1935/SUM('EPA Data'!N:N)</f>
        <v>1.0007706064647799E-4</v>
      </c>
      <c r="W1934" s="19">
        <f>'EPA Data'!O1935/SUM('EPA Data'!O:O)</f>
        <v>2.0501204484543484E-4</v>
      </c>
      <c r="X1934" s="19">
        <f>'EPA Data'!P1935/SUM('EPA Data'!P:P)</f>
        <v>1.2833126731894498E-4</v>
      </c>
    </row>
    <row r="1935" spans="1:24" x14ac:dyDescent="0.35">
      <c r="A1935" s="13" t="s">
        <v>3181</v>
      </c>
      <c r="B1935" s="13" t="s">
        <v>3054</v>
      </c>
      <c r="C1935" s="18" t="s">
        <v>3182</v>
      </c>
      <c r="D1935" s="14">
        <f>SUMIFS('Census Data'!G:G,'Census Data'!$A:$A,$A1935)/SUMIFS('Census Data'!$F:$F,'Census Data'!$A:$A,$A1935)</f>
        <v>0.4836671987915615</v>
      </c>
      <c r="E1935" s="16">
        <f>SUMIFS('Census Data'!H:H,'Census Data'!$A:$A,$A1935)/SUMIFS('Census Data'!$F:$F,'Census Data'!$A:$A,$A1935)</f>
        <v>0.5163328012084385</v>
      </c>
      <c r="F1935" s="14">
        <f>SUM(SUMIFS('Census Data'!I:I,'Census Data'!$A:$A,$A1935),SUMIFS('Census Data'!J:J,'Census Data'!$A:$A,$A1935))/SUMIFS('Census Data'!$F:$F,'Census Data'!$A:$A,$A1935)</f>
        <v>0.30801448752939559</v>
      </c>
      <c r="G1935" s="14">
        <f>SUM(SUMIFS('Census Data'!K:K,'Census Data'!$A:$A,$A1935),SUMIFS('Census Data'!L:L,'Census Data'!$A:$A,$A1935))/SUMIFS('Census Data'!$F:$F,'Census Data'!$A:$A,$A1935)</f>
        <v>0.23644368917040012</v>
      </c>
      <c r="H1935" s="14">
        <f>SUM(SUMIFS('Census Data'!O:O,'Census Data'!$A:$A,$A1935),SUMIFS('Census Data'!P:P,'Census Data'!$A:$A,$A1935))/SUMIFS('Census Data'!$F:$F,'Census Data'!$A:$A,$A1935)</f>
        <v>6.5914825686183634E-3</v>
      </c>
      <c r="I1935" s="16">
        <f t="shared" si="60"/>
        <v>0.44895034073158591</v>
      </c>
      <c r="J1935" s="14">
        <f>SUM(SUMIFS('Census Data'!W:W,'Census Data'!$A:$A,$A1935),SUMIFS('Census Data'!X:X,'Census Data'!$A:$A,$A1935))/SUMIFS('Census Data'!$F:$F,'Census Data'!$A:$A,$A1935)</f>
        <v>0.10091491151277958</v>
      </c>
      <c r="K1935" s="16">
        <f t="shared" si="61"/>
        <v>0.89908508848722046</v>
      </c>
      <c r="L1935" s="19">
        <f>'EPA Data'!D1936/SUM('EPA Data'!D:D)</f>
        <v>8.9866518201246358E-4</v>
      </c>
      <c r="M1935" s="19">
        <f>'EPA Data'!E1936/SUM('EPA Data'!E:E)</f>
        <v>1.014912608976026E-3</v>
      </c>
      <c r="N1935" s="19">
        <f>'EPA Data'!F1936/SUM('EPA Data'!F:F)</f>
        <v>1.172905271623017E-3</v>
      </c>
      <c r="O1935" s="19">
        <f>'EPA Data'!G1936/SUM('EPA Data'!G:G)</f>
        <v>5.8728894906290091E-4</v>
      </c>
      <c r="P1935" s="19">
        <f>'EPA Data'!H1936/SUM('EPA Data'!H:H)</f>
        <v>9.9222528539142925E-4</v>
      </c>
      <c r="Q1935" s="19">
        <f>'EPA Data'!I1936/SUM('EPA Data'!I:I)</f>
        <v>1.2103145922679724E-3</v>
      </c>
      <c r="R1935" s="19">
        <f>'EPA Data'!J1936/SUM('EPA Data'!J:J)</f>
        <v>9.8346783481952299E-4</v>
      </c>
      <c r="S1935" s="19">
        <f>'EPA Data'!K1936/SUM('EPA Data'!K:K)</f>
        <v>9.7833713585302384E-4</v>
      </c>
      <c r="T1935" s="19">
        <f>'EPA Data'!L1936/SUM('EPA Data'!L:L)</f>
        <v>1.345570750028207E-3</v>
      </c>
      <c r="U1935" s="19">
        <f>'EPA Data'!M1936/SUM('EPA Data'!M:M)</f>
        <v>5.4091855959156182E-4</v>
      </c>
      <c r="V1935" s="19">
        <f>'EPA Data'!N1936/SUM('EPA Data'!N:N)</f>
        <v>6.4028217776610874E-4</v>
      </c>
      <c r="W1935" s="19">
        <f>'EPA Data'!O1936/SUM('EPA Data'!O:O)</f>
        <v>1.2812245821291206E-3</v>
      </c>
      <c r="X1935" s="19">
        <f>'EPA Data'!P1936/SUM('EPA Data'!P:P)</f>
        <v>8.2424953557578922E-4</v>
      </c>
    </row>
    <row r="1936" spans="1:24" x14ac:dyDescent="0.35">
      <c r="A1936" s="13" t="s">
        <v>3183</v>
      </c>
      <c r="B1936" s="13" t="s">
        <v>3054</v>
      </c>
      <c r="C1936" s="18" t="s">
        <v>2866</v>
      </c>
      <c r="D1936" s="14">
        <f>SUMIFS('Census Data'!G:G,'Census Data'!$A:$A,$A1936)/SUMIFS('Census Data'!$F:$F,'Census Data'!$A:$A,$A1936)</f>
        <v>0.4861916051984545</v>
      </c>
      <c r="E1936" s="16">
        <f>SUMIFS('Census Data'!H:H,'Census Data'!$A:$A,$A1936)/SUMIFS('Census Data'!$F:$F,'Census Data'!$A:$A,$A1936)</f>
        <v>0.5138083948015455</v>
      </c>
      <c r="F1936" s="14">
        <f>SUM(SUMIFS('Census Data'!I:I,'Census Data'!$A:$A,$A1936),SUMIFS('Census Data'!J:J,'Census Data'!$A:$A,$A1936))/SUMIFS('Census Data'!$F:$F,'Census Data'!$A:$A,$A1936)</f>
        <v>0.77299569722514927</v>
      </c>
      <c r="G1936" s="14">
        <f>SUM(SUMIFS('Census Data'!K:K,'Census Data'!$A:$A,$A1936),SUMIFS('Census Data'!L:L,'Census Data'!$A:$A,$A1936))/SUMIFS('Census Data'!$F:$F,'Census Data'!$A:$A,$A1936)</f>
        <v>0.19009044608359676</v>
      </c>
      <c r="H1936" s="14">
        <f>SUM(SUMIFS('Census Data'!O:O,'Census Data'!$A:$A,$A1936),SUMIFS('Census Data'!P:P,'Census Data'!$A:$A,$A1936))/SUMIFS('Census Data'!$F:$F,'Census Data'!$A:$A,$A1936)</f>
        <v>7.0359149982437653E-3</v>
      </c>
      <c r="I1936" s="16">
        <f t="shared" si="60"/>
        <v>2.9877941693010168E-2</v>
      </c>
      <c r="J1936" s="14">
        <f>SUM(SUMIFS('Census Data'!W:W,'Census Data'!$A:$A,$A1936),SUMIFS('Census Data'!X:X,'Census Data'!$A:$A,$A1936))/SUMIFS('Census Data'!$F:$F,'Census Data'!$A:$A,$A1936)</f>
        <v>6.6440551457674746E-2</v>
      </c>
      <c r="K1936" s="16">
        <f t="shared" si="61"/>
        <v>0.93355944854232531</v>
      </c>
      <c r="L1936" s="19">
        <f>'EPA Data'!D1937/SUM('EPA Data'!D:D)</f>
        <v>5.8576917067402427E-4</v>
      </c>
      <c r="M1936" s="19">
        <f>'EPA Data'!E1937/SUM('EPA Data'!E:E)</f>
        <v>5.0310616597099196E-4</v>
      </c>
      <c r="N1936" s="19">
        <f>'EPA Data'!F1937/SUM('EPA Data'!F:F)</f>
        <v>5.5143967710308793E-4</v>
      </c>
      <c r="O1936" s="19">
        <f>'EPA Data'!G1937/SUM('EPA Data'!G:G)</f>
        <v>3.0021710927138104E-4</v>
      </c>
      <c r="P1936" s="19">
        <f>'EPA Data'!H1937/SUM('EPA Data'!H:H)</f>
        <v>3.8919491609501797E-4</v>
      </c>
      <c r="Q1936" s="19">
        <f>'EPA Data'!I1937/SUM('EPA Data'!I:I)</f>
        <v>4.4942049436933357E-4</v>
      </c>
      <c r="R1936" s="19">
        <f>'EPA Data'!J1937/SUM('EPA Data'!J:J)</f>
        <v>5.4694062063365514E-4</v>
      </c>
      <c r="S1936" s="19">
        <f>'EPA Data'!K1937/SUM('EPA Data'!K:K)</f>
        <v>4.036787833448338E-4</v>
      </c>
      <c r="T1936" s="19">
        <f>'EPA Data'!L1937/SUM('EPA Data'!L:L)</f>
        <v>5.2918709650348107E-4</v>
      </c>
      <c r="U1936" s="19">
        <f>'EPA Data'!M1937/SUM('EPA Data'!M:M)</f>
        <v>3.1763986940638243E-4</v>
      </c>
      <c r="V1936" s="19">
        <f>'EPA Data'!N1937/SUM('EPA Data'!N:N)</f>
        <v>2.8681574756884065E-4</v>
      </c>
      <c r="W1936" s="19">
        <f>'EPA Data'!O1937/SUM('EPA Data'!O:O)</f>
        <v>6.3793798407470105E-4</v>
      </c>
      <c r="X1936" s="19">
        <f>'EPA Data'!P1937/SUM('EPA Data'!P:P)</f>
        <v>3.062113728497093E-4</v>
      </c>
    </row>
    <row r="1937" spans="1:24" x14ac:dyDescent="0.35">
      <c r="A1937" s="13" t="s">
        <v>3184</v>
      </c>
      <c r="B1937" s="13" t="s">
        <v>3054</v>
      </c>
      <c r="C1937" s="18" t="s">
        <v>1801</v>
      </c>
      <c r="D1937" s="14">
        <f>SUMIFS('Census Data'!G:G,'Census Data'!$A:$A,$A1937)/SUMIFS('Census Data'!$F:$F,'Census Data'!$A:$A,$A1937)</f>
        <v>0.4962555485961711</v>
      </c>
      <c r="E1937" s="16">
        <f>SUMIFS('Census Data'!H:H,'Census Data'!$A:$A,$A1937)/SUMIFS('Census Data'!$F:$F,'Census Data'!$A:$A,$A1937)</f>
        <v>0.50374445140382884</v>
      </c>
      <c r="F1937" s="14">
        <f>SUM(SUMIFS('Census Data'!I:I,'Census Data'!$A:$A,$A1937),SUMIFS('Census Data'!J:J,'Census Data'!$A:$A,$A1937))/SUMIFS('Census Data'!$F:$F,'Census Data'!$A:$A,$A1937)</f>
        <v>0.79415729419133463</v>
      </c>
      <c r="G1937" s="14">
        <f>SUM(SUMIFS('Census Data'!K:K,'Census Data'!$A:$A,$A1937),SUMIFS('Census Data'!L:L,'Census Data'!$A:$A,$A1937))/SUMIFS('Census Data'!$F:$F,'Census Data'!$A:$A,$A1937)</f>
        <v>0.16777865526537949</v>
      </c>
      <c r="H1937" s="14">
        <f>SUM(SUMIFS('Census Data'!O:O,'Census Data'!$A:$A,$A1937),SUMIFS('Census Data'!P:P,'Census Data'!$A:$A,$A1937))/SUMIFS('Census Data'!$F:$F,'Census Data'!$A:$A,$A1937)</f>
        <v>1.1423980828408812E-2</v>
      </c>
      <c r="I1937" s="16">
        <f t="shared" si="60"/>
        <v>2.664006971487709E-2</v>
      </c>
      <c r="J1937" s="14">
        <f>SUM(SUMIFS('Census Data'!W:W,'Census Data'!$A:$A,$A1937),SUMIFS('Census Data'!X:X,'Census Data'!$A:$A,$A1937))/SUMIFS('Census Data'!$F:$F,'Census Data'!$A:$A,$A1937)</f>
        <v>0.10849377740257618</v>
      </c>
      <c r="K1937" s="16">
        <f t="shared" si="61"/>
        <v>0.89150622259742385</v>
      </c>
      <c r="L1937" s="19">
        <f>'EPA Data'!D1938/SUM('EPA Data'!D:D)</f>
        <v>6.2821932748074755E-4</v>
      </c>
      <c r="M1937" s="19">
        <f>'EPA Data'!E1938/SUM('EPA Data'!E:E)</f>
        <v>6.240915393453401E-4</v>
      </c>
      <c r="N1937" s="19">
        <f>'EPA Data'!F1938/SUM('EPA Data'!F:F)</f>
        <v>7.1136470819169932E-4</v>
      </c>
      <c r="O1937" s="19">
        <f>'EPA Data'!G1938/SUM('EPA Data'!G:G)</f>
        <v>6.2179845425587327E-4</v>
      </c>
      <c r="P1937" s="19">
        <f>'EPA Data'!H1938/SUM('EPA Data'!H:H)</f>
        <v>5.9593981849932244E-4</v>
      </c>
      <c r="Q1937" s="19">
        <f>'EPA Data'!I1938/SUM('EPA Data'!I:I)</f>
        <v>8.1105941003020536E-4</v>
      </c>
      <c r="R1937" s="19">
        <f>'EPA Data'!J1938/SUM('EPA Data'!J:J)</f>
        <v>9.1992519443550495E-4</v>
      </c>
      <c r="S1937" s="19">
        <f>'EPA Data'!K1938/SUM('EPA Data'!K:K)</f>
        <v>5.5978772310395102E-4</v>
      </c>
      <c r="T1937" s="19">
        <f>'EPA Data'!L1938/SUM('EPA Data'!L:L)</f>
        <v>7.940055411574617E-4</v>
      </c>
      <c r="U1937" s="19">
        <f>'EPA Data'!M1938/SUM('EPA Data'!M:M)</f>
        <v>4.4918240544626907E-4</v>
      </c>
      <c r="V1937" s="19">
        <f>'EPA Data'!N1938/SUM('EPA Data'!N:N)</f>
        <v>3.9051500093569268E-4</v>
      </c>
      <c r="W1937" s="19">
        <f>'EPA Data'!O1938/SUM('EPA Data'!O:O)</f>
        <v>7.7720510427290715E-4</v>
      </c>
      <c r="X1937" s="19">
        <f>'EPA Data'!P1938/SUM('EPA Data'!P:P)</f>
        <v>4.269813101613468E-4</v>
      </c>
    </row>
    <row r="1938" spans="1:24" x14ac:dyDescent="0.35">
      <c r="A1938" s="13" t="s">
        <v>3185</v>
      </c>
      <c r="B1938" s="13" t="s">
        <v>3054</v>
      </c>
      <c r="C1938" s="18" t="s">
        <v>3186</v>
      </c>
      <c r="D1938" s="14">
        <f>SUMIFS('Census Data'!G:G,'Census Data'!$A:$A,$A1938)/SUMIFS('Census Data'!$F:$F,'Census Data'!$A:$A,$A1938)</f>
        <v>0.48802097880395989</v>
      </c>
      <c r="E1938" s="16">
        <f>SUMIFS('Census Data'!H:H,'Census Data'!$A:$A,$A1938)/SUMIFS('Census Data'!$F:$F,'Census Data'!$A:$A,$A1938)</f>
        <v>0.51197902119604011</v>
      </c>
      <c r="F1938" s="14">
        <f>SUM(SUMIFS('Census Data'!I:I,'Census Data'!$A:$A,$A1938),SUMIFS('Census Data'!J:J,'Census Data'!$A:$A,$A1938))/SUMIFS('Census Data'!$F:$F,'Census Data'!$A:$A,$A1938)</f>
        <v>0.86726872109983555</v>
      </c>
      <c r="G1938" s="14">
        <f>SUM(SUMIFS('Census Data'!K:K,'Census Data'!$A:$A,$A1938),SUMIFS('Census Data'!L:L,'Census Data'!$A:$A,$A1938))/SUMIFS('Census Data'!$F:$F,'Census Data'!$A:$A,$A1938)</f>
        <v>0.10042516215125842</v>
      </c>
      <c r="H1938" s="14">
        <f>SUM(SUMIFS('Census Data'!O:O,'Census Data'!$A:$A,$A1938),SUMIFS('Census Data'!P:P,'Census Data'!$A:$A,$A1938))/SUMIFS('Census Data'!$F:$F,'Census Data'!$A:$A,$A1938)</f>
        <v>6.5946684045557523E-3</v>
      </c>
      <c r="I1938" s="16">
        <f t="shared" si="60"/>
        <v>2.5711448344350241E-2</v>
      </c>
      <c r="J1938" s="14">
        <f>SUM(SUMIFS('Census Data'!W:W,'Census Data'!$A:$A,$A1938),SUMIFS('Census Data'!X:X,'Census Data'!$A:$A,$A1938))/SUMIFS('Census Data'!$F:$F,'Census Data'!$A:$A,$A1938)</f>
        <v>5.0771188281662168E-2</v>
      </c>
      <c r="K1938" s="16">
        <f t="shared" si="61"/>
        <v>0.94922881171833784</v>
      </c>
      <c r="L1938" s="19">
        <f>'EPA Data'!D1939/SUM('EPA Data'!D:D)</f>
        <v>2.1925637929381424E-4</v>
      </c>
      <c r="M1938" s="19">
        <f>'EPA Data'!E1939/SUM('EPA Data'!E:E)</f>
        <v>2.1491071677327557E-4</v>
      </c>
      <c r="N1938" s="19">
        <f>'EPA Data'!F1939/SUM('EPA Data'!F:F)</f>
        <v>3.1439163044255018E-4</v>
      </c>
      <c r="O1938" s="19">
        <f>'EPA Data'!G1939/SUM('EPA Data'!G:G)</f>
        <v>1.5750414985081005E-4</v>
      </c>
      <c r="P1938" s="19">
        <f>'EPA Data'!H1939/SUM('EPA Data'!H:H)</f>
        <v>2.1008047761960507E-4</v>
      </c>
      <c r="Q1938" s="19">
        <f>'EPA Data'!I1939/SUM('EPA Data'!I:I)</f>
        <v>2.667536321339564E-4</v>
      </c>
      <c r="R1938" s="19">
        <f>'EPA Data'!J1939/SUM('EPA Data'!J:J)</f>
        <v>3.3864447571066122E-4</v>
      </c>
      <c r="S1938" s="19">
        <f>'EPA Data'!K1939/SUM('EPA Data'!K:K)</f>
        <v>2.1866002384438729E-4</v>
      </c>
      <c r="T1938" s="19">
        <f>'EPA Data'!L1939/SUM('EPA Data'!L:L)</f>
        <v>3.3650468558800445E-4</v>
      </c>
      <c r="U1938" s="19">
        <f>'EPA Data'!M1939/SUM('EPA Data'!M:M)</f>
        <v>1.872814313499921E-4</v>
      </c>
      <c r="V1938" s="19">
        <f>'EPA Data'!N1939/SUM('EPA Data'!N:N)</f>
        <v>1.2980248990845692E-4</v>
      </c>
      <c r="W1938" s="19">
        <f>'EPA Data'!O1939/SUM('EPA Data'!O:O)</f>
        <v>2.99480845644779E-4</v>
      </c>
      <c r="X1938" s="19">
        <f>'EPA Data'!P1939/SUM('EPA Data'!P:P)</f>
        <v>1.7158190345572925E-4</v>
      </c>
    </row>
    <row r="1939" spans="1:24" x14ac:dyDescent="0.35">
      <c r="A1939" s="13" t="s">
        <v>3187</v>
      </c>
      <c r="B1939" s="13" t="s">
        <v>3054</v>
      </c>
      <c r="C1939" s="18" t="s">
        <v>3188</v>
      </c>
      <c r="D1939" s="14">
        <f>SUMIFS('Census Data'!G:G,'Census Data'!$A:$A,$A1939)/SUMIFS('Census Data'!$F:$F,'Census Data'!$A:$A,$A1939)</f>
        <v>0.49906845974052372</v>
      </c>
      <c r="E1939" s="16">
        <f>SUMIFS('Census Data'!H:H,'Census Data'!$A:$A,$A1939)/SUMIFS('Census Data'!$F:$F,'Census Data'!$A:$A,$A1939)</f>
        <v>0.50093154025947628</v>
      </c>
      <c r="F1939" s="14">
        <f>SUM(SUMIFS('Census Data'!I:I,'Census Data'!$A:$A,$A1939),SUMIFS('Census Data'!J:J,'Census Data'!$A:$A,$A1939))/SUMIFS('Census Data'!$F:$F,'Census Data'!$A:$A,$A1939)</f>
        <v>0.66224043900951868</v>
      </c>
      <c r="G1939" s="14">
        <f>SUM(SUMIFS('Census Data'!K:K,'Census Data'!$A:$A,$A1939),SUMIFS('Census Data'!L:L,'Census Data'!$A:$A,$A1939))/SUMIFS('Census Data'!$F:$F,'Census Data'!$A:$A,$A1939)</f>
        <v>0.26570915619389585</v>
      </c>
      <c r="H1939" s="14">
        <f>SUM(SUMIFS('Census Data'!O:O,'Census Data'!$A:$A,$A1939),SUMIFS('Census Data'!P:P,'Census Data'!$A:$A,$A1939))/SUMIFS('Census Data'!$F:$F,'Census Data'!$A:$A,$A1939)</f>
        <v>6.8256495376172897E-3</v>
      </c>
      <c r="I1939" s="16">
        <f t="shared" si="60"/>
        <v>6.5224755258968203E-2</v>
      </c>
      <c r="J1939" s="14">
        <f>SUM(SUMIFS('Census Data'!W:W,'Census Data'!$A:$A,$A1939),SUMIFS('Census Data'!X:X,'Census Data'!$A:$A,$A1939))/SUMIFS('Census Data'!$F:$F,'Census Data'!$A:$A,$A1939)</f>
        <v>0.20749635852444023</v>
      </c>
      <c r="K1939" s="16">
        <f t="shared" si="61"/>
        <v>0.79250364147555974</v>
      </c>
      <c r="L1939" s="19">
        <f>'EPA Data'!D1940/SUM('EPA Data'!D:D)</f>
        <v>2.1871854507328172E-4</v>
      </c>
      <c r="M1939" s="19">
        <f>'EPA Data'!E1940/SUM('EPA Data'!E:E)</f>
        <v>2.4496285753874253E-4</v>
      </c>
      <c r="N1939" s="19">
        <f>'EPA Data'!F1940/SUM('EPA Data'!F:F)</f>
        <v>2.5266534675264944E-4</v>
      </c>
      <c r="O1939" s="19">
        <f>'EPA Data'!G1940/SUM('EPA Data'!G:G)</f>
        <v>1.4954742097804207E-4</v>
      </c>
      <c r="P1939" s="19">
        <f>'EPA Data'!H1940/SUM('EPA Data'!H:H)</f>
        <v>2.4689401924702043E-4</v>
      </c>
      <c r="Q1939" s="19">
        <f>'EPA Data'!I1940/SUM('EPA Data'!I:I)</f>
        <v>2.8255017988319179E-4</v>
      </c>
      <c r="R1939" s="19">
        <f>'EPA Data'!J1940/SUM('EPA Data'!J:J)</f>
        <v>2.2334189463262924E-4</v>
      </c>
      <c r="S1939" s="19">
        <f>'EPA Data'!K1940/SUM('EPA Data'!K:K)</f>
        <v>2.2837698427825848E-4</v>
      </c>
      <c r="T1939" s="19">
        <f>'EPA Data'!L1940/SUM('EPA Data'!L:L)</f>
        <v>2.91014732545054E-4</v>
      </c>
      <c r="U1939" s="19">
        <f>'EPA Data'!M1940/SUM('EPA Data'!M:M)</f>
        <v>1.3328641740820149E-4</v>
      </c>
      <c r="V1939" s="19">
        <f>'EPA Data'!N1940/SUM('EPA Data'!N:N)</f>
        <v>1.7832604314661768E-4</v>
      </c>
      <c r="W1939" s="19">
        <f>'EPA Data'!O1940/SUM('EPA Data'!O:O)</f>
        <v>3.2930597195247587E-4</v>
      </c>
      <c r="X1939" s="19">
        <f>'EPA Data'!P1940/SUM('EPA Data'!P:P)</f>
        <v>1.9895928823093331E-4</v>
      </c>
    </row>
    <row r="1940" spans="1:24" x14ac:dyDescent="0.35">
      <c r="A1940" s="13" t="s">
        <v>3189</v>
      </c>
      <c r="B1940" s="13" t="s">
        <v>3054</v>
      </c>
      <c r="C1940" s="18" t="s">
        <v>2575</v>
      </c>
      <c r="D1940" s="14">
        <f>SUMIFS('Census Data'!G:G,'Census Data'!$A:$A,$A1940)/SUMIFS('Census Data'!$F:$F,'Census Data'!$A:$A,$A1940)</f>
        <v>0.51180618544635281</v>
      </c>
      <c r="E1940" s="16">
        <f>SUMIFS('Census Data'!H:H,'Census Data'!$A:$A,$A1940)/SUMIFS('Census Data'!$F:$F,'Census Data'!$A:$A,$A1940)</f>
        <v>0.48819381455364719</v>
      </c>
      <c r="F1940" s="14">
        <f>SUM(SUMIFS('Census Data'!I:I,'Census Data'!$A:$A,$A1940),SUMIFS('Census Data'!J:J,'Census Data'!$A:$A,$A1940))/SUMIFS('Census Data'!$F:$F,'Census Data'!$A:$A,$A1940)</f>
        <v>0.43593644848874974</v>
      </c>
      <c r="G1940" s="14">
        <f>SUM(SUMIFS('Census Data'!K:K,'Census Data'!$A:$A,$A1940),SUMIFS('Census Data'!L:L,'Census Data'!$A:$A,$A1940))/SUMIFS('Census Data'!$F:$F,'Census Data'!$A:$A,$A1940)</f>
        <v>0.39936214413201859</v>
      </c>
      <c r="H1940" s="14">
        <f>SUM(SUMIFS('Census Data'!O:O,'Census Data'!$A:$A,$A1940),SUMIFS('Census Data'!P:P,'Census Data'!$A:$A,$A1940))/SUMIFS('Census Data'!$F:$F,'Census Data'!$A:$A,$A1940)</f>
        <v>9.3630219153231706E-3</v>
      </c>
      <c r="I1940" s="16">
        <f t="shared" si="60"/>
        <v>0.15533838546390855</v>
      </c>
      <c r="J1940" s="14">
        <f>SUM(SUMIFS('Census Data'!W:W,'Census Data'!$A:$A,$A1940),SUMIFS('Census Data'!X:X,'Census Data'!$A:$A,$A1940))/SUMIFS('Census Data'!$F:$F,'Census Data'!$A:$A,$A1940)</f>
        <v>3.3209468355911868E-2</v>
      </c>
      <c r="K1940" s="16">
        <f t="shared" si="61"/>
        <v>0.96679053164408812</v>
      </c>
      <c r="L1940" s="19">
        <f>'EPA Data'!D1941/SUM('EPA Data'!D:D)</f>
        <v>1.3234848689062351E-4</v>
      </c>
      <c r="M1940" s="19">
        <f>'EPA Data'!E1941/SUM('EPA Data'!E:E)</f>
        <v>1.3069723079322011E-4</v>
      </c>
      <c r="N1940" s="19">
        <f>'EPA Data'!F1941/SUM('EPA Data'!F:F)</f>
        <v>1.5312824761898962E-4</v>
      </c>
      <c r="O1940" s="19">
        <f>'EPA Data'!G1941/SUM('EPA Data'!G:G)</f>
        <v>7.1911188616659668E-5</v>
      </c>
      <c r="P1940" s="19">
        <f>'EPA Data'!H1941/SUM('EPA Data'!H:H)</f>
        <v>1.2304781227026311E-4</v>
      </c>
      <c r="Q1940" s="19">
        <f>'EPA Data'!I1941/SUM('EPA Data'!I:I)</f>
        <v>1.5234388842569013E-4</v>
      </c>
      <c r="R1940" s="19">
        <f>'EPA Data'!J1941/SUM('EPA Data'!J:J)</f>
        <v>1.3057071031146865E-4</v>
      </c>
      <c r="S1940" s="19">
        <f>'EPA Data'!K1941/SUM('EPA Data'!K:K)</f>
        <v>1.3145289482825991E-4</v>
      </c>
      <c r="T1940" s="19">
        <f>'EPA Data'!L1941/SUM('EPA Data'!L:L)</f>
        <v>1.7484622676172044E-4</v>
      </c>
      <c r="U1940" s="19">
        <f>'EPA Data'!M1941/SUM('EPA Data'!M:M)</f>
        <v>6.6815104509519436E-5</v>
      </c>
      <c r="V1940" s="19">
        <f>'EPA Data'!N1941/SUM('EPA Data'!N:N)</f>
        <v>7.9142712054236749E-5</v>
      </c>
      <c r="W1940" s="19">
        <f>'EPA Data'!O1941/SUM('EPA Data'!O:O)</f>
        <v>1.6226698581192742E-4</v>
      </c>
      <c r="X1940" s="19">
        <f>'EPA Data'!P1941/SUM('EPA Data'!P:P)</f>
        <v>1.043675914560867E-4</v>
      </c>
    </row>
    <row r="1941" spans="1:24" x14ac:dyDescent="0.35">
      <c r="A1941" s="13" t="s">
        <v>3190</v>
      </c>
      <c r="B1941" s="13" t="s">
        <v>3054</v>
      </c>
      <c r="C1941" s="18" t="s">
        <v>3191</v>
      </c>
      <c r="D1941" s="14">
        <f>SUMIFS('Census Data'!G:G,'Census Data'!$A:$A,$A1941)/SUMIFS('Census Data'!$F:$F,'Census Data'!$A:$A,$A1941)</f>
        <v>0.5036557075433965</v>
      </c>
      <c r="E1941" s="16">
        <f>SUMIFS('Census Data'!H:H,'Census Data'!$A:$A,$A1941)/SUMIFS('Census Data'!$F:$F,'Census Data'!$A:$A,$A1941)</f>
        <v>0.4963442924566035</v>
      </c>
      <c r="F1941" s="14">
        <f>SUM(SUMIFS('Census Data'!I:I,'Census Data'!$A:$A,$A1941),SUMIFS('Census Data'!J:J,'Census Data'!$A:$A,$A1941))/SUMIFS('Census Data'!$F:$F,'Census Data'!$A:$A,$A1941)</f>
        <v>0.84194864410847137</v>
      </c>
      <c r="G1941" s="14">
        <f>SUM(SUMIFS('Census Data'!K:K,'Census Data'!$A:$A,$A1941),SUMIFS('Census Data'!L:L,'Census Data'!$A:$A,$A1941))/SUMIFS('Census Data'!$F:$F,'Census Data'!$A:$A,$A1941)</f>
        <v>0.11559075273978081</v>
      </c>
      <c r="H1941" s="14">
        <f>SUM(SUMIFS('Census Data'!O:O,'Census Data'!$A:$A,$A1941),SUMIFS('Census Data'!P:P,'Census Data'!$A:$A,$A1941))/SUMIFS('Census Data'!$F:$F,'Census Data'!$A:$A,$A1941)</f>
        <v>1.9950403967682585E-2</v>
      </c>
      <c r="I1941" s="16">
        <f t="shared" si="60"/>
        <v>2.2510199184065272E-2</v>
      </c>
      <c r="J1941" s="14">
        <f>SUM(SUMIFS('Census Data'!W:W,'Census Data'!$A:$A,$A1941),SUMIFS('Census Data'!X:X,'Census Data'!$A:$A,$A1941))/SUMIFS('Census Data'!$F:$F,'Census Data'!$A:$A,$A1941)</f>
        <v>4.8908087353011762E-2</v>
      </c>
      <c r="K1941" s="16">
        <f t="shared" si="61"/>
        <v>0.95109191264698822</v>
      </c>
      <c r="L1941" s="19">
        <f>'EPA Data'!D1942/SUM('EPA Data'!D:D)</f>
        <v>2.1589042275120275E-4</v>
      </c>
      <c r="M1941" s="19">
        <f>'EPA Data'!E1942/SUM('EPA Data'!E:E)</f>
        <v>2.2817371823847108E-4</v>
      </c>
      <c r="N1941" s="19">
        <f>'EPA Data'!F1942/SUM('EPA Data'!F:F)</f>
        <v>2.6868045218605052E-4</v>
      </c>
      <c r="O1941" s="19">
        <f>'EPA Data'!G1942/SUM('EPA Data'!G:G)</f>
        <v>2.2506204637001001E-4</v>
      </c>
      <c r="P1941" s="19">
        <f>'EPA Data'!H1942/SUM('EPA Data'!H:H)</f>
        <v>2.2929188984024859E-4</v>
      </c>
      <c r="Q1941" s="19">
        <f>'EPA Data'!I1942/SUM('EPA Data'!I:I)</f>
        <v>2.9904324003905062E-4</v>
      </c>
      <c r="R1941" s="19">
        <f>'EPA Data'!J1942/SUM('EPA Data'!J:J)</f>
        <v>3.1860343444040231E-4</v>
      </c>
      <c r="S1941" s="19">
        <f>'EPA Data'!K1942/SUM('EPA Data'!K:K)</f>
        <v>2.14258609742236E-4</v>
      </c>
      <c r="T1941" s="19">
        <f>'EPA Data'!L1942/SUM('EPA Data'!L:L)</f>
        <v>3.0463668077689086E-4</v>
      </c>
      <c r="U1941" s="19">
        <f>'EPA Data'!M1942/SUM('EPA Data'!M:M)</f>
        <v>1.6142606086878576E-4</v>
      </c>
      <c r="V1941" s="19">
        <f>'EPA Data'!N1942/SUM('EPA Data'!N:N)</f>
        <v>1.4922828558689436E-4</v>
      </c>
      <c r="W1941" s="19">
        <f>'EPA Data'!O1942/SUM('EPA Data'!O:O)</f>
        <v>2.8924706103716346E-4</v>
      </c>
      <c r="X1941" s="19">
        <f>'EPA Data'!P1942/SUM('EPA Data'!P:P)</f>
        <v>1.6940684509643002E-4</v>
      </c>
    </row>
    <row r="1942" spans="1:24" x14ac:dyDescent="0.35">
      <c r="A1942" s="13" t="s">
        <v>3192</v>
      </c>
      <c r="B1942" s="13" t="s">
        <v>3054</v>
      </c>
      <c r="C1942" s="18" t="s">
        <v>3193</v>
      </c>
      <c r="D1942" s="14">
        <f>SUMIFS('Census Data'!G:G,'Census Data'!$A:$A,$A1942)/SUMIFS('Census Data'!$F:$F,'Census Data'!$A:$A,$A1942)</f>
        <v>0.49218399065672447</v>
      </c>
      <c r="E1942" s="16">
        <f>SUMIFS('Census Data'!H:H,'Census Data'!$A:$A,$A1942)/SUMIFS('Census Data'!$F:$F,'Census Data'!$A:$A,$A1942)</f>
        <v>0.50781600934327553</v>
      </c>
      <c r="F1942" s="14">
        <f>SUM(SUMIFS('Census Data'!I:I,'Census Data'!$A:$A,$A1942),SUMIFS('Census Data'!J:J,'Census Data'!$A:$A,$A1942))/SUMIFS('Census Data'!$F:$F,'Census Data'!$A:$A,$A1942)</f>
        <v>0.9348216692121103</v>
      </c>
      <c r="G1942" s="14">
        <f>SUM(SUMIFS('Census Data'!K:K,'Census Data'!$A:$A,$A1942),SUMIFS('Census Data'!L:L,'Census Data'!$A:$A,$A1942))/SUMIFS('Census Data'!$F:$F,'Census Data'!$A:$A,$A1942)</f>
        <v>4.1842601742880244E-2</v>
      </c>
      <c r="H1942" s="14">
        <f>SUM(SUMIFS('Census Data'!O:O,'Census Data'!$A:$A,$A1942),SUMIFS('Census Data'!P:P,'Census Data'!$A:$A,$A1942))/SUMIFS('Census Data'!$F:$F,'Census Data'!$A:$A,$A1942)</f>
        <v>4.267361423052736E-3</v>
      </c>
      <c r="I1942" s="16">
        <f t="shared" si="60"/>
        <v>1.9068367621956739E-2</v>
      </c>
      <c r="J1942" s="14">
        <f>SUM(SUMIFS('Census Data'!W:W,'Census Data'!$A:$A,$A1942),SUMIFS('Census Data'!X:X,'Census Data'!$A:$A,$A1942))/SUMIFS('Census Data'!$F:$F,'Census Data'!$A:$A,$A1942)</f>
        <v>3.2746383972688885E-2</v>
      </c>
      <c r="K1942" s="16">
        <f t="shared" si="61"/>
        <v>0.96725361602731108</v>
      </c>
      <c r="L1942" s="19">
        <f>'EPA Data'!D1943/SUM('EPA Data'!D:D)</f>
        <v>1.5499892220375886E-4</v>
      </c>
      <c r="M1942" s="19">
        <f>'EPA Data'!E1943/SUM('EPA Data'!E:E)</f>
        <v>1.4798582635341118E-4</v>
      </c>
      <c r="N1942" s="19">
        <f>'EPA Data'!F1943/SUM('EPA Data'!F:F)</f>
        <v>1.6633339096795463E-4</v>
      </c>
      <c r="O1942" s="19">
        <f>'EPA Data'!G1943/SUM('EPA Data'!G:G)</f>
        <v>7.6265537129921123E-5</v>
      </c>
      <c r="P1942" s="19">
        <f>'EPA Data'!H1943/SUM('EPA Data'!H:H)</f>
        <v>1.12402522433678E-4</v>
      </c>
      <c r="Q1942" s="19">
        <f>'EPA Data'!I1943/SUM('EPA Data'!I:I)</f>
        <v>1.3345030650748789E-4</v>
      </c>
      <c r="R1942" s="19">
        <f>'EPA Data'!J1943/SUM('EPA Data'!J:J)</f>
        <v>1.3535088309414079E-4</v>
      </c>
      <c r="S1942" s="19">
        <f>'EPA Data'!K1943/SUM('EPA Data'!K:K)</f>
        <v>1.2153701503392202E-4</v>
      </c>
      <c r="T1942" s="19">
        <f>'EPA Data'!L1943/SUM('EPA Data'!L:L)</f>
        <v>1.6380666526741227E-4</v>
      </c>
      <c r="U1942" s="19">
        <f>'EPA Data'!M1943/SUM('EPA Data'!M:M)</f>
        <v>9.4942305057152987E-5</v>
      </c>
      <c r="V1942" s="19">
        <f>'EPA Data'!N1943/SUM('EPA Data'!N:N)</f>
        <v>8.0775626886684353E-5</v>
      </c>
      <c r="W1942" s="19">
        <f>'EPA Data'!O1943/SUM('EPA Data'!O:O)</f>
        <v>1.9107689370912969E-4</v>
      </c>
      <c r="X1942" s="19">
        <f>'EPA Data'!P1943/SUM('EPA Data'!P:P)</f>
        <v>9.1688362155579201E-5</v>
      </c>
    </row>
    <row r="1943" spans="1:24" x14ac:dyDescent="0.35">
      <c r="A1943" s="13" t="s">
        <v>3194</v>
      </c>
      <c r="B1943" s="13" t="s">
        <v>3054</v>
      </c>
      <c r="C1943" s="18" t="s">
        <v>3195</v>
      </c>
      <c r="D1943" s="14">
        <f>SUMIFS('Census Data'!G:G,'Census Data'!$A:$A,$A1943)/SUMIFS('Census Data'!$F:$F,'Census Data'!$A:$A,$A1943)</f>
        <v>0.49088514299326019</v>
      </c>
      <c r="E1943" s="16">
        <f>SUMIFS('Census Data'!H:H,'Census Data'!$A:$A,$A1943)/SUMIFS('Census Data'!$F:$F,'Census Data'!$A:$A,$A1943)</f>
        <v>0.50911485700673986</v>
      </c>
      <c r="F1943" s="14">
        <f>SUM(SUMIFS('Census Data'!I:I,'Census Data'!$A:$A,$A1943),SUMIFS('Census Data'!J:J,'Census Data'!$A:$A,$A1943))/SUMIFS('Census Data'!$F:$F,'Census Data'!$A:$A,$A1943)</f>
        <v>0.92773971163142632</v>
      </c>
      <c r="G1943" s="14">
        <f>SUM(SUMIFS('Census Data'!K:K,'Census Data'!$A:$A,$A1943),SUMIFS('Census Data'!L:L,'Census Data'!$A:$A,$A1943))/SUMIFS('Census Data'!$F:$F,'Census Data'!$A:$A,$A1943)</f>
        <v>4.280689954740987E-2</v>
      </c>
      <c r="H1943" s="14">
        <f>SUM(SUMIFS('Census Data'!O:O,'Census Data'!$A:$A,$A1943),SUMIFS('Census Data'!P:P,'Census Data'!$A:$A,$A1943))/SUMIFS('Census Data'!$F:$F,'Census Data'!$A:$A,$A1943)</f>
        <v>7.9168243025487979E-3</v>
      </c>
      <c r="I1943" s="16">
        <f t="shared" si="60"/>
        <v>2.1536564518614965E-2</v>
      </c>
      <c r="J1943" s="14">
        <f>SUM(SUMIFS('Census Data'!W:W,'Census Data'!$A:$A,$A1943),SUMIFS('Census Data'!X:X,'Census Data'!$A:$A,$A1943))/SUMIFS('Census Data'!$F:$F,'Census Data'!$A:$A,$A1943)</f>
        <v>0.11848613504841173</v>
      </c>
      <c r="K1943" s="16">
        <f t="shared" si="61"/>
        <v>0.88151386495158823</v>
      </c>
      <c r="L1943" s="19">
        <f>'EPA Data'!D1944/SUM('EPA Data'!D:D)</f>
        <v>2.6880095893037155E-4</v>
      </c>
      <c r="M1943" s="19">
        <f>'EPA Data'!E1944/SUM('EPA Data'!E:E)</f>
        <v>3.3700575406296011E-4</v>
      </c>
      <c r="N1943" s="19">
        <f>'EPA Data'!F1944/SUM('EPA Data'!F:F)</f>
        <v>3.8994920360834834E-4</v>
      </c>
      <c r="O1943" s="19">
        <f>'EPA Data'!G1944/SUM('EPA Data'!G:G)</f>
        <v>1.4357170596260234E-4</v>
      </c>
      <c r="P1943" s="19">
        <f>'EPA Data'!H1944/SUM('EPA Data'!H:H)</f>
        <v>2.4603286279526647E-4</v>
      </c>
      <c r="Q1943" s="19">
        <f>'EPA Data'!I1944/SUM('EPA Data'!I:I)</f>
        <v>2.974293409582273E-4</v>
      </c>
      <c r="R1943" s="19">
        <f>'EPA Data'!J1944/SUM('EPA Data'!J:J)</f>
        <v>2.6735762801897761E-4</v>
      </c>
      <c r="S1943" s="19">
        <f>'EPA Data'!K1944/SUM('EPA Data'!K:K)</f>
        <v>2.8672185990764052E-4</v>
      </c>
      <c r="T1943" s="19">
        <f>'EPA Data'!L1944/SUM('EPA Data'!L:L)</f>
        <v>3.8452257556217256E-4</v>
      </c>
      <c r="U1943" s="19">
        <f>'EPA Data'!M1944/SUM('EPA Data'!M:M)</f>
        <v>2.1749154487237193E-4</v>
      </c>
      <c r="V1943" s="19">
        <f>'EPA Data'!N1944/SUM('EPA Data'!N:N)</f>
        <v>1.7503227316489786E-4</v>
      </c>
      <c r="W1943" s="19">
        <f>'EPA Data'!O1944/SUM('EPA Data'!O:O)</f>
        <v>4.2486178766391517E-4</v>
      </c>
      <c r="X1943" s="19">
        <f>'EPA Data'!P1944/SUM('EPA Data'!P:P)</f>
        <v>2.1205305746851147E-4</v>
      </c>
    </row>
    <row r="1944" spans="1:24" x14ac:dyDescent="0.35">
      <c r="A1944" s="13" t="s">
        <v>3196</v>
      </c>
      <c r="B1944" s="13" t="s">
        <v>3054</v>
      </c>
      <c r="C1944" s="18" t="s">
        <v>3197</v>
      </c>
      <c r="D1944" s="14">
        <f>SUMIFS('Census Data'!G:G,'Census Data'!$A:$A,$A1944)/SUMIFS('Census Data'!$F:$F,'Census Data'!$A:$A,$A1944)</f>
        <v>0.48459304384784302</v>
      </c>
      <c r="E1944" s="16">
        <f>SUMIFS('Census Data'!H:H,'Census Data'!$A:$A,$A1944)/SUMIFS('Census Data'!$F:$F,'Census Data'!$A:$A,$A1944)</f>
        <v>0.51540695615215693</v>
      </c>
      <c r="F1944" s="14">
        <f>SUM(SUMIFS('Census Data'!I:I,'Census Data'!$A:$A,$A1944),SUMIFS('Census Data'!J:J,'Census Data'!$A:$A,$A1944))/SUMIFS('Census Data'!$F:$F,'Census Data'!$A:$A,$A1944)</f>
        <v>0.63285400580859952</v>
      </c>
      <c r="G1944" s="14">
        <f>SUM(SUMIFS('Census Data'!K:K,'Census Data'!$A:$A,$A1944),SUMIFS('Census Data'!L:L,'Census Data'!$A:$A,$A1944))/SUMIFS('Census Data'!$F:$F,'Census Data'!$A:$A,$A1944)</f>
        <v>1.7638308422469363E-2</v>
      </c>
      <c r="H1944" s="14">
        <f>SUM(SUMIFS('Census Data'!O:O,'Census Data'!$A:$A,$A1944),SUMIFS('Census Data'!P:P,'Census Data'!$A:$A,$A1944))/SUMIFS('Census Data'!$F:$F,'Census Data'!$A:$A,$A1944)</f>
        <v>7.2961677410214639E-3</v>
      </c>
      <c r="I1944" s="16">
        <f t="shared" si="60"/>
        <v>0.34221151802790961</v>
      </c>
      <c r="J1944" s="14">
        <f>SUM(SUMIFS('Census Data'!W:W,'Census Data'!$A:$A,$A1944),SUMIFS('Census Data'!X:X,'Census Data'!$A:$A,$A1944))/SUMIFS('Census Data'!$F:$F,'Census Data'!$A:$A,$A1944)</f>
        <v>4.377700644612878E-2</v>
      </c>
      <c r="K1944" s="16">
        <f t="shared" si="61"/>
        <v>0.95622299355387119</v>
      </c>
      <c r="L1944" s="19">
        <f>'EPA Data'!D1945/SUM('EPA Data'!D:D)</f>
        <v>3.9008886932943183E-5</v>
      </c>
      <c r="M1944" s="19">
        <f>'EPA Data'!E1945/SUM('EPA Data'!E:E)</f>
        <v>4.2691259871538312E-5</v>
      </c>
      <c r="N1944" s="19">
        <f>'EPA Data'!F1945/SUM('EPA Data'!F:F)</f>
        <v>6.9923414776727072E-5</v>
      </c>
      <c r="O1944" s="19">
        <f>'EPA Data'!G1945/SUM('EPA Data'!G:G)</f>
        <v>2.313077527398144E-5</v>
      </c>
      <c r="P1944" s="19">
        <f>'EPA Data'!H1945/SUM('EPA Data'!H:H)</f>
        <v>3.952598784422493E-5</v>
      </c>
      <c r="Q1944" s="19">
        <f>'EPA Data'!I1945/SUM('EPA Data'!I:I)</f>
        <v>4.8509524335375248E-5</v>
      </c>
      <c r="R1944" s="19">
        <f>'EPA Data'!J1945/SUM('EPA Data'!J:J)</f>
        <v>4.1614353694993973E-5</v>
      </c>
      <c r="S1944" s="19">
        <f>'EPA Data'!K1945/SUM('EPA Data'!K:K)</f>
        <v>4.1678030492405736E-5</v>
      </c>
      <c r="T1944" s="19">
        <f>'EPA Data'!L1945/SUM('EPA Data'!L:L)</f>
        <v>6.9950399980923199E-5</v>
      </c>
      <c r="U1944" s="19">
        <f>'EPA Data'!M1945/SUM('EPA Data'!M:M)</f>
        <v>2.9814543827398647E-5</v>
      </c>
      <c r="V1944" s="19">
        <f>'EPA Data'!N1945/SUM('EPA Data'!N:N)</f>
        <v>2.4359125251181502E-5</v>
      </c>
      <c r="W1944" s="19">
        <f>'EPA Data'!O1945/SUM('EPA Data'!O:O)</f>
        <v>5.2291657144749591E-5</v>
      </c>
      <c r="X1944" s="19">
        <f>'EPA Data'!P1945/SUM('EPA Data'!P:P)</f>
        <v>3.6417458133722711E-5</v>
      </c>
    </row>
    <row r="1945" spans="1:24" x14ac:dyDescent="0.35">
      <c r="A1945" s="13" t="s">
        <v>3198</v>
      </c>
      <c r="B1945" s="13" t="s">
        <v>3054</v>
      </c>
      <c r="C1945" s="18" t="s">
        <v>3199</v>
      </c>
      <c r="D1945" s="14">
        <f>SUMIFS('Census Data'!G:G,'Census Data'!$A:$A,$A1945)/SUMIFS('Census Data'!$F:$F,'Census Data'!$A:$A,$A1945)</f>
        <v>0.48605384428813969</v>
      </c>
      <c r="E1945" s="16">
        <f>SUMIFS('Census Data'!H:H,'Census Data'!$A:$A,$A1945)/SUMIFS('Census Data'!$F:$F,'Census Data'!$A:$A,$A1945)</f>
        <v>0.51394615571186031</v>
      </c>
      <c r="F1945" s="14">
        <f>SUM(SUMIFS('Census Data'!I:I,'Census Data'!$A:$A,$A1945),SUMIFS('Census Data'!J:J,'Census Data'!$A:$A,$A1945))/SUMIFS('Census Data'!$F:$F,'Census Data'!$A:$A,$A1945)</f>
        <v>0.93351321853019642</v>
      </c>
      <c r="G1945" s="14">
        <f>SUM(SUMIFS('Census Data'!K:K,'Census Data'!$A:$A,$A1945),SUMIFS('Census Data'!L:L,'Census Data'!$A:$A,$A1945))/SUMIFS('Census Data'!$F:$F,'Census Data'!$A:$A,$A1945)</f>
        <v>3.4107446034440943E-2</v>
      </c>
      <c r="H1945" s="14">
        <f>SUM(SUMIFS('Census Data'!O:O,'Census Data'!$A:$A,$A1945),SUMIFS('Census Data'!P:P,'Census Data'!$A:$A,$A1945))/SUMIFS('Census Data'!$F:$F,'Census Data'!$A:$A,$A1945)</f>
        <v>6.4576764491874848E-3</v>
      </c>
      <c r="I1945" s="16">
        <f t="shared" si="60"/>
        <v>2.5921658986175156E-2</v>
      </c>
      <c r="J1945" s="14">
        <f>SUM(SUMIFS('Census Data'!W:W,'Census Data'!$A:$A,$A1945),SUMIFS('Census Data'!X:X,'Census Data'!$A:$A,$A1945))/SUMIFS('Census Data'!$F:$F,'Census Data'!$A:$A,$A1945)</f>
        <v>4.9751394615571189E-2</v>
      </c>
      <c r="K1945" s="16">
        <f t="shared" si="61"/>
        <v>0.95024860538442879</v>
      </c>
      <c r="L1945" s="19">
        <f>'EPA Data'!D1946/SUM('EPA Data'!D:D)</f>
        <v>6.3689782733461589E-5</v>
      </c>
      <c r="M1945" s="19">
        <f>'EPA Data'!E1946/SUM('EPA Data'!E:E)</f>
        <v>6.5194483020601963E-5</v>
      </c>
      <c r="N1945" s="19">
        <f>'EPA Data'!F1946/SUM('EPA Data'!F:F)</f>
        <v>1.0517576244724479E-4</v>
      </c>
      <c r="O1945" s="19">
        <f>'EPA Data'!G1946/SUM('EPA Data'!G:G)</f>
        <v>4.2798739600146534E-5</v>
      </c>
      <c r="P1945" s="19">
        <f>'EPA Data'!H1946/SUM('EPA Data'!H:H)</f>
        <v>6.5154268925280719E-5</v>
      </c>
      <c r="Q1945" s="19">
        <f>'EPA Data'!I1946/SUM('EPA Data'!I:I)</f>
        <v>8.2045798994128541E-5</v>
      </c>
      <c r="R1945" s="19">
        <f>'EPA Data'!J1946/SUM('EPA Data'!J:J)</f>
        <v>7.6449624448379804E-5</v>
      </c>
      <c r="S1945" s="19">
        <f>'EPA Data'!K1946/SUM('EPA Data'!K:K)</f>
        <v>6.7111085638009693E-5</v>
      </c>
      <c r="T1945" s="19">
        <f>'EPA Data'!L1946/SUM('EPA Data'!L:L)</f>
        <v>1.1059055047059614E-4</v>
      </c>
      <c r="U1945" s="19">
        <f>'EPA Data'!M1946/SUM('EPA Data'!M:M)</f>
        <v>5.2500648697817937E-5</v>
      </c>
      <c r="V1945" s="19">
        <f>'EPA Data'!N1946/SUM('EPA Data'!N:N)</f>
        <v>3.9609298374948711E-5</v>
      </c>
      <c r="W1945" s="19">
        <f>'EPA Data'!O1946/SUM('EPA Data'!O:O)</f>
        <v>8.8113017064322409E-5</v>
      </c>
      <c r="X1945" s="19">
        <f>'EPA Data'!P1946/SUM('EPA Data'!P:P)</f>
        <v>5.5872055763459249E-5</v>
      </c>
    </row>
    <row r="1946" spans="1:24" x14ac:dyDescent="0.35">
      <c r="A1946" s="13" t="s">
        <v>3200</v>
      </c>
      <c r="B1946" s="13" t="s">
        <v>3054</v>
      </c>
      <c r="C1946" s="18" t="s">
        <v>3201</v>
      </c>
      <c r="D1946" s="14">
        <f>SUMIFS('Census Data'!G:G,'Census Data'!$A:$A,$A1946)/SUMIFS('Census Data'!$F:$F,'Census Data'!$A:$A,$A1946)</f>
        <v>0.49492151431209602</v>
      </c>
      <c r="E1946" s="16">
        <f>SUMIFS('Census Data'!H:H,'Census Data'!$A:$A,$A1946)/SUMIFS('Census Data'!$F:$F,'Census Data'!$A:$A,$A1946)</f>
        <v>0.50507848568790392</v>
      </c>
      <c r="F1946" s="14">
        <f>SUM(SUMIFS('Census Data'!I:I,'Census Data'!$A:$A,$A1946),SUMIFS('Census Data'!J:J,'Census Data'!$A:$A,$A1946))/SUMIFS('Census Data'!$F:$F,'Census Data'!$A:$A,$A1946)</f>
        <v>0.63034779932286855</v>
      </c>
      <c r="G1946" s="14">
        <f>SUM(SUMIFS('Census Data'!K:K,'Census Data'!$A:$A,$A1946),SUMIFS('Census Data'!L:L,'Census Data'!$A:$A,$A1946))/SUMIFS('Census Data'!$F:$F,'Census Data'!$A:$A,$A1946)</f>
        <v>0.31178824253616499</v>
      </c>
      <c r="H1946" s="14">
        <f>SUM(SUMIFS('Census Data'!O:O,'Census Data'!$A:$A,$A1946),SUMIFS('Census Data'!P:P,'Census Data'!$A:$A,$A1946))/SUMIFS('Census Data'!$F:$F,'Census Data'!$A:$A,$A1946)</f>
        <v>1.9698368728839642E-2</v>
      </c>
      <c r="I1946" s="16">
        <f t="shared" si="60"/>
        <v>3.8165589412126777E-2</v>
      </c>
      <c r="J1946" s="14">
        <f>SUM(SUMIFS('Census Data'!W:W,'Census Data'!$A:$A,$A1946),SUMIFS('Census Data'!X:X,'Census Data'!$A:$A,$A1946))/SUMIFS('Census Data'!$F:$F,'Census Data'!$A:$A,$A1946)</f>
        <v>8.7411511234225914E-2</v>
      </c>
      <c r="K1946" s="16">
        <f t="shared" si="61"/>
        <v>0.91258848876577403</v>
      </c>
      <c r="L1946" s="19">
        <f>'EPA Data'!D1947/SUM('EPA Data'!D:D)</f>
        <v>6.3215798621721025E-6</v>
      </c>
      <c r="M1946" s="19">
        <f>'EPA Data'!E1947/SUM('EPA Data'!E:E)</f>
        <v>5.8615153544454327E-6</v>
      </c>
      <c r="N1946" s="19">
        <f>'EPA Data'!F1947/SUM('EPA Data'!F:F)</f>
        <v>6.3864975255475771E-6</v>
      </c>
      <c r="O1946" s="19">
        <f>'EPA Data'!G1947/SUM('EPA Data'!G:G)</f>
        <v>3.2605102994847457E-6</v>
      </c>
      <c r="P1946" s="19">
        <f>'EPA Data'!H1947/SUM('EPA Data'!H:H)</f>
        <v>6.1787628918655789E-6</v>
      </c>
      <c r="Q1946" s="19">
        <f>'EPA Data'!I1947/SUM('EPA Data'!I:I)</f>
        <v>7.8227522351645992E-6</v>
      </c>
      <c r="R1946" s="19">
        <f>'EPA Data'!J1947/SUM('EPA Data'!J:J)</f>
        <v>4.0549911373228022E-6</v>
      </c>
      <c r="S1946" s="19">
        <f>'EPA Data'!K1947/SUM('EPA Data'!K:K)</f>
        <v>5.2724215812765977E-6</v>
      </c>
      <c r="T1946" s="19">
        <f>'EPA Data'!L1947/SUM('EPA Data'!L:L)</f>
        <v>8.0258363955358283E-6</v>
      </c>
      <c r="U1946" s="19">
        <f>'EPA Data'!M1947/SUM('EPA Data'!M:M)</f>
        <v>3.1270021590361274E-6</v>
      </c>
      <c r="V1946" s="19">
        <f>'EPA Data'!N1947/SUM('EPA Data'!N:N)</f>
        <v>4.87806934598143E-6</v>
      </c>
      <c r="W1946" s="19">
        <f>'EPA Data'!O1947/SUM('EPA Data'!O:O)</f>
        <v>1.1339567381703711E-5</v>
      </c>
      <c r="X1946" s="19">
        <f>'EPA Data'!P1947/SUM('EPA Data'!P:P)</f>
        <v>4.852631630841432E-6</v>
      </c>
    </row>
    <row r="1947" spans="1:24" x14ac:dyDescent="0.35">
      <c r="A1947" s="13" t="s">
        <v>3202</v>
      </c>
      <c r="B1947" s="13" t="s">
        <v>3054</v>
      </c>
      <c r="C1947" s="18" t="s">
        <v>308</v>
      </c>
      <c r="D1947" s="14">
        <f>SUMIFS('Census Data'!G:G,'Census Data'!$A:$A,$A1947)/SUMIFS('Census Data'!$F:$F,'Census Data'!$A:$A,$A1947)</f>
        <v>0.49599133624923397</v>
      </c>
      <c r="E1947" s="16">
        <f>SUMIFS('Census Data'!H:H,'Census Data'!$A:$A,$A1947)/SUMIFS('Census Data'!$F:$F,'Census Data'!$A:$A,$A1947)</f>
        <v>0.50400866375076603</v>
      </c>
      <c r="F1947" s="14">
        <f>SUM(SUMIFS('Census Data'!I:I,'Census Data'!$A:$A,$A1947),SUMIFS('Census Data'!J:J,'Census Data'!$A:$A,$A1947))/SUMIFS('Census Data'!$F:$F,'Census Data'!$A:$A,$A1947)</f>
        <v>0.80851599687702003</v>
      </c>
      <c r="G1947" s="14">
        <f>SUM(SUMIFS('Census Data'!K:K,'Census Data'!$A:$A,$A1947),SUMIFS('Census Data'!L:L,'Census Data'!$A:$A,$A1947))/SUMIFS('Census Data'!$F:$F,'Census Data'!$A:$A,$A1947)</f>
        <v>0.12422660073709042</v>
      </c>
      <c r="H1947" s="14">
        <f>SUM(SUMIFS('Census Data'!O:O,'Census Data'!$A:$A,$A1947),SUMIFS('Census Data'!P:P,'Census Data'!$A:$A,$A1947))/SUMIFS('Census Data'!$F:$F,'Census Data'!$A:$A,$A1947)</f>
        <v>3.838662827304247E-2</v>
      </c>
      <c r="I1947" s="16">
        <f t="shared" si="60"/>
        <v>2.8870774112846997E-2</v>
      </c>
      <c r="J1947" s="14">
        <f>SUM(SUMIFS('Census Data'!W:W,'Census Data'!$A:$A,$A1947),SUMIFS('Census Data'!X:X,'Census Data'!$A:$A,$A1947))/SUMIFS('Census Data'!$F:$F,'Census Data'!$A:$A,$A1947)</f>
        <v>0.12597698061569718</v>
      </c>
      <c r="K1947" s="16">
        <f t="shared" si="61"/>
        <v>0.87402301938430282</v>
      </c>
      <c r="L1947" s="19">
        <f>'EPA Data'!D1948/SUM('EPA Data'!D:D)</f>
        <v>6.3273191645800962E-4</v>
      </c>
      <c r="M1947" s="19">
        <f>'EPA Data'!E1948/SUM('EPA Data'!E:E)</f>
        <v>6.9075075248312449E-4</v>
      </c>
      <c r="N1947" s="19">
        <f>'EPA Data'!F1948/SUM('EPA Data'!F:F)</f>
        <v>8.7462351374167208E-4</v>
      </c>
      <c r="O1947" s="19">
        <f>'EPA Data'!G1948/SUM('EPA Data'!G:G)</f>
        <v>7.0128517580965238E-4</v>
      </c>
      <c r="P1947" s="19">
        <f>'EPA Data'!H1948/SUM('EPA Data'!H:H)</f>
        <v>7.1980112972076067E-4</v>
      </c>
      <c r="Q1947" s="19">
        <f>'EPA Data'!I1948/SUM('EPA Data'!I:I)</f>
        <v>9.422211336441445E-4</v>
      </c>
      <c r="R1947" s="19">
        <f>'EPA Data'!J1948/SUM('EPA Data'!J:J)</f>
        <v>9.8909859407393576E-4</v>
      </c>
      <c r="S1947" s="19">
        <f>'EPA Data'!K1948/SUM('EPA Data'!K:K)</f>
        <v>6.8760083049915102E-4</v>
      </c>
      <c r="T1947" s="19">
        <f>'EPA Data'!L1948/SUM('EPA Data'!L:L)</f>
        <v>1.0327543940375937E-3</v>
      </c>
      <c r="U1947" s="19">
        <f>'EPA Data'!M1948/SUM('EPA Data'!M:M)</f>
        <v>4.8763348390002564E-4</v>
      </c>
      <c r="V1947" s="19">
        <f>'EPA Data'!N1948/SUM('EPA Data'!N:N)</f>
        <v>4.4921213697788118E-4</v>
      </c>
      <c r="W1947" s="19">
        <f>'EPA Data'!O1948/SUM('EPA Data'!O:O)</f>
        <v>8.7140719092219769E-4</v>
      </c>
      <c r="X1947" s="19">
        <f>'EPA Data'!P1948/SUM('EPA Data'!P:P)</f>
        <v>5.4308586071294906E-4</v>
      </c>
    </row>
    <row r="1948" spans="1:24" x14ac:dyDescent="0.35">
      <c r="A1948" s="13" t="s">
        <v>3203</v>
      </c>
      <c r="B1948" s="13" t="s">
        <v>3054</v>
      </c>
      <c r="C1948" s="18" t="s">
        <v>3204</v>
      </c>
      <c r="D1948" s="14">
        <f>SUMIFS('Census Data'!G:G,'Census Data'!$A:$A,$A1948)/SUMIFS('Census Data'!$F:$F,'Census Data'!$A:$A,$A1948)</f>
        <v>0.47001339002560549</v>
      </c>
      <c r="E1948" s="16">
        <f>SUMIFS('Census Data'!H:H,'Census Data'!$A:$A,$A1948)/SUMIFS('Census Data'!$F:$F,'Census Data'!$A:$A,$A1948)</f>
        <v>0.52998660997439451</v>
      </c>
      <c r="F1948" s="14">
        <f>SUM(SUMIFS('Census Data'!I:I,'Census Data'!$A:$A,$A1948),SUMIFS('Census Data'!J:J,'Census Data'!$A:$A,$A1948))/SUMIFS('Census Data'!$F:$F,'Census Data'!$A:$A,$A1948)</f>
        <v>0.44828396250792829</v>
      </c>
      <c r="G1948" s="14">
        <f>SUM(SUMIFS('Census Data'!K:K,'Census Data'!$A:$A,$A1948),SUMIFS('Census Data'!L:L,'Census Data'!$A:$A,$A1948))/SUMIFS('Census Data'!$F:$F,'Census Data'!$A:$A,$A1948)</f>
        <v>0.51556296835725524</v>
      </c>
      <c r="H1948" s="14">
        <f>SUM(SUMIFS('Census Data'!O:O,'Census Data'!$A:$A,$A1948),SUMIFS('Census Data'!P:P,'Census Data'!$A:$A,$A1948))/SUMIFS('Census Data'!$F:$F,'Census Data'!$A:$A,$A1948)</f>
        <v>8.8092273720312905E-3</v>
      </c>
      <c r="I1948" s="16">
        <f t="shared" si="60"/>
        <v>2.7343841762785148E-2</v>
      </c>
      <c r="J1948" s="14">
        <f>SUM(SUMIFS('Census Data'!W:W,'Census Data'!$A:$A,$A1948),SUMIFS('Census Data'!X:X,'Census Data'!$A:$A,$A1948))/SUMIFS('Census Data'!$F:$F,'Census Data'!$A:$A,$A1948)</f>
        <v>8.7129131527637488E-2</v>
      </c>
      <c r="K1948" s="16">
        <f t="shared" si="61"/>
        <v>0.91287086847236254</v>
      </c>
      <c r="L1948" s="19">
        <f>'EPA Data'!D1949/SUM('EPA Data'!D:D)</f>
        <v>2.3785209051417952E-4</v>
      </c>
      <c r="M1948" s="19">
        <f>'EPA Data'!E1949/SUM('EPA Data'!E:E)</f>
        <v>2.1785107564873088E-4</v>
      </c>
      <c r="N1948" s="19">
        <f>'EPA Data'!F1949/SUM('EPA Data'!F:F)</f>
        <v>2.1195383009853973E-4</v>
      </c>
      <c r="O1948" s="19">
        <f>'EPA Data'!G1949/SUM('EPA Data'!G:G)</f>
        <v>1.2130378943609496E-4</v>
      </c>
      <c r="P1948" s="19">
        <f>'EPA Data'!H1949/SUM('EPA Data'!H:H)</f>
        <v>1.6494785053180748E-4</v>
      </c>
      <c r="Q1948" s="19">
        <f>'EPA Data'!I1949/SUM('EPA Data'!I:I)</f>
        <v>1.992673698930392E-4</v>
      </c>
      <c r="R1948" s="19">
        <f>'EPA Data'!J1949/SUM('EPA Data'!J:J)</f>
        <v>1.8367255322752121E-4</v>
      </c>
      <c r="S1948" s="19">
        <f>'EPA Data'!K1949/SUM('EPA Data'!K:K)</f>
        <v>1.5606711480709536E-4</v>
      </c>
      <c r="T1948" s="19">
        <f>'EPA Data'!L1949/SUM('EPA Data'!L:L)</f>
        <v>1.9692792956465432E-4</v>
      </c>
      <c r="U1948" s="19">
        <f>'EPA Data'!M1949/SUM('EPA Data'!M:M)</f>
        <v>1.1935079092184989E-4</v>
      </c>
      <c r="V1948" s="19">
        <f>'EPA Data'!N1949/SUM('EPA Data'!N:N)</f>
        <v>1.3002332851506536E-4</v>
      </c>
      <c r="W1948" s="19">
        <f>'EPA Data'!O1949/SUM('EPA Data'!O:O)</f>
        <v>2.6027571436735387E-4</v>
      </c>
      <c r="X1948" s="19">
        <f>'EPA Data'!P1949/SUM('EPA Data'!P:P)</f>
        <v>1.2688532545047338E-4</v>
      </c>
    </row>
    <row r="1949" spans="1:24" x14ac:dyDescent="0.35">
      <c r="A1949" s="13" t="s">
        <v>3205</v>
      </c>
      <c r="B1949" s="13" t="s">
        <v>3054</v>
      </c>
      <c r="C1949" s="18" t="s">
        <v>3206</v>
      </c>
      <c r="D1949" s="14">
        <f>SUMIFS('Census Data'!G:G,'Census Data'!$A:$A,$A1949)/SUMIFS('Census Data'!$F:$F,'Census Data'!$A:$A,$A1949)</f>
        <v>0.48994379077559519</v>
      </c>
      <c r="E1949" s="16">
        <f>SUMIFS('Census Data'!H:H,'Census Data'!$A:$A,$A1949)/SUMIFS('Census Data'!$F:$F,'Census Data'!$A:$A,$A1949)</f>
        <v>0.51005620922440476</v>
      </c>
      <c r="F1949" s="14">
        <f>SUM(SUMIFS('Census Data'!I:I,'Census Data'!$A:$A,$A1949),SUMIFS('Census Data'!J:J,'Census Data'!$A:$A,$A1949))/SUMIFS('Census Data'!$F:$F,'Census Data'!$A:$A,$A1949)</f>
        <v>0.67551126663785954</v>
      </c>
      <c r="G1949" s="14">
        <f>SUM(SUMIFS('Census Data'!K:K,'Census Data'!$A:$A,$A1949),SUMIFS('Census Data'!L:L,'Census Data'!$A:$A,$A1949))/SUMIFS('Census Data'!$F:$F,'Census Data'!$A:$A,$A1949)</f>
        <v>0.20842748762121996</v>
      </c>
      <c r="H1949" s="14">
        <f>SUM(SUMIFS('Census Data'!O:O,'Census Data'!$A:$A,$A1949),SUMIFS('Census Data'!P:P,'Census Data'!$A:$A,$A1949))/SUMIFS('Census Data'!$F:$F,'Census Data'!$A:$A,$A1949)</f>
        <v>7.9984805445954849E-2</v>
      </c>
      <c r="I1949" s="16">
        <f t="shared" si="60"/>
        <v>3.6076440294965595E-2</v>
      </c>
      <c r="J1949" s="14">
        <f>SUM(SUMIFS('Census Data'!W:W,'Census Data'!$A:$A,$A1949),SUMIFS('Census Data'!X:X,'Census Data'!$A:$A,$A1949))/SUMIFS('Census Data'!$F:$F,'Census Data'!$A:$A,$A1949)</f>
        <v>0.1134331900063045</v>
      </c>
      <c r="K1949" s="16">
        <f t="shared" si="61"/>
        <v>0.88656680999369553</v>
      </c>
      <c r="L1949" s="19">
        <f>'EPA Data'!D1950/SUM('EPA Data'!D:D)</f>
        <v>3.7568503634202838E-3</v>
      </c>
      <c r="M1949" s="19">
        <f>'EPA Data'!E1950/SUM('EPA Data'!E:E)</f>
        <v>4.0249116685408121E-3</v>
      </c>
      <c r="N1949" s="19">
        <f>'EPA Data'!F1950/SUM('EPA Data'!F:F)</f>
        <v>4.1114517126422242E-3</v>
      </c>
      <c r="O1949" s="19">
        <f>'EPA Data'!G1950/SUM('EPA Data'!G:G)</f>
        <v>4.3260590936173293E-3</v>
      </c>
      <c r="P1949" s="19">
        <f>'EPA Data'!H1950/SUM('EPA Data'!H:H)</f>
        <v>3.7948085821924321E-3</v>
      </c>
      <c r="Q1949" s="19">
        <f>'EPA Data'!I1950/SUM('EPA Data'!I:I)</f>
        <v>4.5354661489704377E-3</v>
      </c>
      <c r="R1949" s="19">
        <f>'EPA Data'!J1950/SUM('EPA Data'!J:J)</f>
        <v>5.3449768694212394E-3</v>
      </c>
      <c r="S1949" s="19">
        <f>'EPA Data'!K1950/SUM('EPA Data'!K:K)</f>
        <v>3.4154656614916339E-3</v>
      </c>
      <c r="T1949" s="19">
        <f>'EPA Data'!L1950/SUM('EPA Data'!L:L)</f>
        <v>4.2567265840695459E-3</v>
      </c>
      <c r="U1949" s="19">
        <f>'EPA Data'!M1950/SUM('EPA Data'!M:M)</f>
        <v>2.8225174440238243E-3</v>
      </c>
      <c r="V1949" s="19">
        <f>'EPA Data'!N1950/SUM('EPA Data'!N:N)</f>
        <v>2.8204334135305377E-3</v>
      </c>
      <c r="W1949" s="19">
        <f>'EPA Data'!O1950/SUM('EPA Data'!O:O)</f>
        <v>5.1916374274891186E-3</v>
      </c>
      <c r="X1949" s="19">
        <f>'EPA Data'!P1950/SUM('EPA Data'!P:P)</f>
        <v>2.8107801271493888E-3</v>
      </c>
    </row>
    <row r="1950" spans="1:24" x14ac:dyDescent="0.35">
      <c r="A1950" s="13" t="s">
        <v>3207</v>
      </c>
      <c r="B1950" s="13" t="s">
        <v>3054</v>
      </c>
      <c r="C1950" s="18" t="s">
        <v>946</v>
      </c>
      <c r="D1950" s="14">
        <f>SUMIFS('Census Data'!G:G,'Census Data'!$A:$A,$A1950)/SUMIFS('Census Data'!$F:$F,'Census Data'!$A:$A,$A1950)</f>
        <v>0.50013412736734808</v>
      </c>
      <c r="E1950" s="16">
        <f>SUMIFS('Census Data'!H:H,'Census Data'!$A:$A,$A1950)/SUMIFS('Census Data'!$F:$F,'Census Data'!$A:$A,$A1950)</f>
        <v>0.49986587263265198</v>
      </c>
      <c r="F1950" s="14">
        <f>SUM(SUMIFS('Census Data'!I:I,'Census Data'!$A:$A,$A1950),SUMIFS('Census Data'!J:J,'Census Data'!$A:$A,$A1950))/SUMIFS('Census Data'!$F:$F,'Census Data'!$A:$A,$A1950)</f>
        <v>0.40554750791351468</v>
      </c>
      <c r="G1950" s="14">
        <f>SUM(SUMIFS('Census Data'!K:K,'Census Data'!$A:$A,$A1950),SUMIFS('Census Data'!L:L,'Census Data'!$A:$A,$A1950))/SUMIFS('Census Data'!$F:$F,'Census Data'!$A:$A,$A1950)</f>
        <v>0.5117227319062182</v>
      </c>
      <c r="H1950" s="14">
        <f>SUM(SUMIFS('Census Data'!O:O,'Census Data'!$A:$A,$A1950),SUMIFS('Census Data'!P:P,'Census Data'!$A:$A,$A1950))/SUMIFS('Census Data'!$F:$F,'Census Data'!$A:$A,$A1950)</f>
        <v>4.0238210204410112E-3</v>
      </c>
      <c r="I1950" s="16">
        <f t="shared" si="60"/>
        <v>7.8705939159826155E-2</v>
      </c>
      <c r="J1950" s="14">
        <f>SUM(SUMIFS('Census Data'!W:W,'Census Data'!$A:$A,$A1950),SUMIFS('Census Data'!X:X,'Census Data'!$A:$A,$A1950))/SUMIFS('Census Data'!$F:$F,'Census Data'!$A:$A,$A1950)</f>
        <v>4.1203927249315951E-2</v>
      </c>
      <c r="K1950" s="16">
        <f t="shared" si="61"/>
        <v>0.95879607275068401</v>
      </c>
      <c r="L1950" s="19">
        <f>'EPA Data'!D1951/SUM('EPA Data'!D:D)</f>
        <v>7.436613205566046E-5</v>
      </c>
      <c r="M1950" s="19">
        <f>'EPA Data'!E1951/SUM('EPA Data'!E:E)</f>
        <v>6.3736862257284807E-5</v>
      </c>
      <c r="N1950" s="19">
        <f>'EPA Data'!F1951/SUM('EPA Data'!F:F)</f>
        <v>6.1259126045852118E-5</v>
      </c>
      <c r="O1950" s="19">
        <f>'EPA Data'!G1951/SUM('EPA Data'!G:G)</f>
        <v>3.326775567097802E-5</v>
      </c>
      <c r="P1950" s="19">
        <f>'EPA Data'!H1951/SUM('EPA Data'!H:H)</f>
        <v>5.1167126733457448E-5</v>
      </c>
      <c r="Q1950" s="19">
        <f>'EPA Data'!I1951/SUM('EPA Data'!I:I)</f>
        <v>6.0867847549495008E-5</v>
      </c>
      <c r="R1950" s="19">
        <f>'EPA Data'!J1951/SUM('EPA Data'!J:J)</f>
        <v>4.93842801021147E-5</v>
      </c>
      <c r="S1950" s="19">
        <f>'EPA Data'!K1951/SUM('EPA Data'!K:K)</f>
        <v>4.8009873290279535E-5</v>
      </c>
      <c r="T1950" s="19">
        <f>'EPA Data'!L1951/SUM('EPA Data'!L:L)</f>
        <v>6.0040649388122663E-5</v>
      </c>
      <c r="U1950" s="19">
        <f>'EPA Data'!M1951/SUM('EPA Data'!M:M)</f>
        <v>3.6622260313724558E-5</v>
      </c>
      <c r="V1950" s="19">
        <f>'EPA Data'!N1951/SUM('EPA Data'!N:N)</f>
        <v>4.0914528985674805E-5</v>
      </c>
      <c r="W1950" s="19">
        <f>'EPA Data'!O1951/SUM('EPA Data'!O:O)</f>
        <v>8.1953775436105782E-5</v>
      </c>
      <c r="X1950" s="19">
        <f>'EPA Data'!P1951/SUM('EPA Data'!P:P)</f>
        <v>3.9786832537449944E-5</v>
      </c>
    </row>
    <row r="1951" spans="1:24" x14ac:dyDescent="0.35">
      <c r="A1951" s="13" t="s">
        <v>3208</v>
      </c>
      <c r="B1951" s="13" t="s">
        <v>3054</v>
      </c>
      <c r="C1951" s="18" t="s">
        <v>150</v>
      </c>
      <c r="D1951" s="14">
        <f>SUMIFS('Census Data'!G:G,'Census Data'!$A:$A,$A1951)/SUMIFS('Census Data'!$F:$F,'Census Data'!$A:$A,$A1951)</f>
        <v>0.47101054162122863</v>
      </c>
      <c r="E1951" s="16">
        <f>SUMIFS('Census Data'!H:H,'Census Data'!$A:$A,$A1951)/SUMIFS('Census Data'!$F:$F,'Census Data'!$A:$A,$A1951)</f>
        <v>0.52898945837877132</v>
      </c>
      <c r="F1951" s="14">
        <f>SUM(SUMIFS('Census Data'!I:I,'Census Data'!$A:$A,$A1951),SUMIFS('Census Data'!J:J,'Census Data'!$A:$A,$A1951))/SUMIFS('Census Data'!$F:$F,'Census Data'!$A:$A,$A1951)</f>
        <v>0.46864776444929118</v>
      </c>
      <c r="G1951" s="14">
        <f>SUM(SUMIFS('Census Data'!K:K,'Census Data'!$A:$A,$A1951),SUMIFS('Census Data'!L:L,'Census Data'!$A:$A,$A1951))/SUMIFS('Census Data'!$F:$F,'Census Data'!$A:$A,$A1951)</f>
        <v>0.49836423118865869</v>
      </c>
      <c r="H1951" s="14">
        <f>SUM(SUMIFS('Census Data'!O:O,'Census Data'!$A:$A,$A1951),SUMIFS('Census Data'!P:P,'Census Data'!$A:$A,$A1951))/SUMIFS('Census Data'!$F:$F,'Census Data'!$A:$A,$A1951)</f>
        <v>4.2711741185023624E-3</v>
      </c>
      <c r="I1951" s="16">
        <f t="shared" si="60"/>
        <v>2.8716830243547764E-2</v>
      </c>
      <c r="J1951" s="14">
        <f>SUM(SUMIFS('Census Data'!W:W,'Census Data'!$A:$A,$A1951),SUMIFS('Census Data'!X:X,'Census Data'!$A:$A,$A1951))/SUMIFS('Census Data'!$F:$F,'Census Data'!$A:$A,$A1951)</f>
        <v>3.4987277353689568E-2</v>
      </c>
      <c r="K1951" s="16">
        <f t="shared" si="61"/>
        <v>0.96501272264631044</v>
      </c>
      <c r="L1951" s="19">
        <f>'EPA Data'!D1952/SUM('EPA Data'!D:D)</f>
        <v>3.5064153603630393E-5</v>
      </c>
      <c r="M1951" s="19">
        <f>'EPA Data'!E1952/SUM('EPA Data'!E:E)</f>
        <v>2.6353625106894585E-5</v>
      </c>
      <c r="N1951" s="19">
        <f>'EPA Data'!F1952/SUM('EPA Data'!F:F)</f>
        <v>2.7629601344925684E-5</v>
      </c>
      <c r="O1951" s="19">
        <f>'EPA Data'!G1952/SUM('EPA Data'!G:G)</f>
        <v>1.423650754765724E-5</v>
      </c>
      <c r="P1951" s="19">
        <f>'EPA Data'!H1952/SUM('EPA Data'!H:H)</f>
        <v>2.7098231350491363E-5</v>
      </c>
      <c r="Q1951" s="19">
        <f>'EPA Data'!I1952/SUM('EPA Data'!I:I)</f>
        <v>3.3044747169854352E-5</v>
      </c>
      <c r="R1951" s="19">
        <f>'EPA Data'!J1952/SUM('EPA Data'!J:J)</f>
        <v>2.1280908191445086E-5</v>
      </c>
      <c r="S1951" s="19">
        <f>'EPA Data'!K1952/SUM('EPA Data'!K:K)</f>
        <v>2.3812637350857131E-5</v>
      </c>
      <c r="T1951" s="19">
        <f>'EPA Data'!L1952/SUM('EPA Data'!L:L)</f>
        <v>3.7513200715395623E-5</v>
      </c>
      <c r="U1951" s="19">
        <f>'EPA Data'!M1952/SUM('EPA Data'!M:M)</f>
        <v>1.4636374338200123E-5</v>
      </c>
      <c r="V1951" s="19">
        <f>'EPA Data'!N1952/SUM('EPA Data'!N:N)</f>
        <v>2.1965779444653823E-5</v>
      </c>
      <c r="W1951" s="19">
        <f>'EPA Data'!O1952/SUM('EPA Data'!O:O)</f>
        <v>4.9984086180361127E-5</v>
      </c>
      <c r="X1951" s="19">
        <f>'EPA Data'!P1952/SUM('EPA Data'!P:P)</f>
        <v>2.2166557378659202E-5</v>
      </c>
    </row>
    <row r="1952" spans="1:24" x14ac:dyDescent="0.35">
      <c r="A1952" s="13" t="s">
        <v>3209</v>
      </c>
      <c r="B1952" s="13" t="s">
        <v>3054</v>
      </c>
      <c r="C1952" s="18" t="s">
        <v>3210</v>
      </c>
      <c r="D1952" s="14">
        <f>SUMIFS('Census Data'!G:G,'Census Data'!$A:$A,$A1952)/SUMIFS('Census Data'!$F:$F,'Census Data'!$A:$A,$A1952)</f>
        <v>0.50115575938014312</v>
      </c>
      <c r="E1952" s="16">
        <f>SUMIFS('Census Data'!H:H,'Census Data'!$A:$A,$A1952)/SUMIFS('Census Data'!$F:$F,'Census Data'!$A:$A,$A1952)</f>
        <v>0.49884424061985688</v>
      </c>
      <c r="F1952" s="14">
        <f>SUM(SUMIFS('Census Data'!I:I,'Census Data'!$A:$A,$A1952),SUMIFS('Census Data'!J:J,'Census Data'!$A:$A,$A1952))/SUMIFS('Census Data'!$F:$F,'Census Data'!$A:$A,$A1952)</f>
        <v>0.94467148695378811</v>
      </c>
      <c r="G1952" s="14">
        <f>SUM(SUMIFS('Census Data'!K:K,'Census Data'!$A:$A,$A1952),SUMIFS('Census Data'!L:L,'Census Data'!$A:$A,$A1952))/SUMIFS('Census Data'!$F:$F,'Census Data'!$A:$A,$A1952)</f>
        <v>2.0211920039943043E-2</v>
      </c>
      <c r="H1952" s="14">
        <f>SUM(SUMIFS('Census Data'!O:O,'Census Data'!$A:$A,$A1952),SUMIFS('Census Data'!P:P,'Census Data'!$A:$A,$A1952))/SUMIFS('Census Data'!$F:$F,'Census Data'!$A:$A,$A1952)</f>
        <v>1.2482201305545795E-2</v>
      </c>
      <c r="I1952" s="16">
        <f t="shared" si="60"/>
        <v>2.2634391700723122E-2</v>
      </c>
      <c r="J1952" s="14">
        <f>SUM(SUMIFS('Census Data'!W:W,'Census Data'!$A:$A,$A1952),SUMIFS('Census Data'!X:X,'Census Data'!$A:$A,$A1952))/SUMIFS('Census Data'!$F:$F,'Census Data'!$A:$A,$A1952)</f>
        <v>6.3742441333653865E-2</v>
      </c>
      <c r="K1952" s="16">
        <f t="shared" si="61"/>
        <v>0.93625755866634619</v>
      </c>
      <c r="L1952" s="19">
        <f>'EPA Data'!D1953/SUM('EPA Data'!D:D)</f>
        <v>8.8282267761961413E-5</v>
      </c>
      <c r="M1952" s="19">
        <f>'EPA Data'!E1953/SUM('EPA Data'!E:E)</f>
        <v>1.045043494648439E-4</v>
      </c>
      <c r="N1952" s="19">
        <f>'EPA Data'!F1953/SUM('EPA Data'!F:F)</f>
        <v>1.5075266902874395E-4</v>
      </c>
      <c r="O1952" s="19">
        <f>'EPA Data'!G1953/SUM('EPA Data'!G:G)</f>
        <v>5.1888029880824081E-5</v>
      </c>
      <c r="P1952" s="19">
        <f>'EPA Data'!H1953/SUM('EPA Data'!H:H)</f>
        <v>8.6664610889830077E-5</v>
      </c>
      <c r="Q1952" s="19">
        <f>'EPA Data'!I1953/SUM('EPA Data'!I:I)</f>
        <v>1.0578390494130768E-4</v>
      </c>
      <c r="R1952" s="19">
        <f>'EPA Data'!J1953/SUM('EPA Data'!J:J)</f>
        <v>9.9530262826495476E-5</v>
      </c>
      <c r="S1952" s="19">
        <f>'EPA Data'!K1953/SUM('EPA Data'!K:K)</f>
        <v>1.09566507959223E-4</v>
      </c>
      <c r="T1952" s="19">
        <f>'EPA Data'!L1953/SUM('EPA Data'!L:L)</f>
        <v>1.4987868055409248E-4</v>
      </c>
      <c r="U1952" s="19">
        <f>'EPA Data'!M1953/SUM('EPA Data'!M:M)</f>
        <v>7.8532730090056241E-5</v>
      </c>
      <c r="V1952" s="19">
        <f>'EPA Data'!N1953/SUM('EPA Data'!N:N)</f>
        <v>5.9166188790055999E-5</v>
      </c>
      <c r="W1952" s="19">
        <f>'EPA Data'!O1953/SUM('EPA Data'!O:O)</f>
        <v>1.5176808300457298E-4</v>
      </c>
      <c r="X1952" s="19">
        <f>'EPA Data'!P1953/SUM('EPA Data'!P:P)</f>
        <v>7.8689749766421642E-5</v>
      </c>
    </row>
    <row r="1953" spans="1:24" x14ac:dyDescent="0.35">
      <c r="A1953" s="13" t="s">
        <v>3211</v>
      </c>
      <c r="B1953" s="13" t="s">
        <v>3054</v>
      </c>
      <c r="C1953" s="18" t="s">
        <v>949</v>
      </c>
      <c r="D1953" s="14">
        <f>SUMIFS('Census Data'!G:G,'Census Data'!$A:$A,$A1953)/SUMIFS('Census Data'!$F:$F,'Census Data'!$A:$A,$A1953)</f>
        <v>0.49733636774320028</v>
      </c>
      <c r="E1953" s="16">
        <f>SUMIFS('Census Data'!H:H,'Census Data'!$A:$A,$A1953)/SUMIFS('Census Data'!$F:$F,'Census Data'!$A:$A,$A1953)</f>
        <v>0.50266363225679977</v>
      </c>
      <c r="F1953" s="14">
        <f>SUM(SUMIFS('Census Data'!I:I,'Census Data'!$A:$A,$A1953),SUMIFS('Census Data'!J:J,'Census Data'!$A:$A,$A1953))/SUMIFS('Census Data'!$F:$F,'Census Data'!$A:$A,$A1953)</f>
        <v>0.6219687864917619</v>
      </c>
      <c r="G1953" s="14">
        <f>SUM(SUMIFS('Census Data'!K:K,'Census Data'!$A:$A,$A1953),SUMIFS('Census Data'!L:L,'Census Data'!$A:$A,$A1953))/SUMIFS('Census Data'!$F:$F,'Census Data'!$A:$A,$A1953)</f>
        <v>0.32718780099044503</v>
      </c>
      <c r="H1953" s="14">
        <f>SUM(SUMIFS('Census Data'!O:O,'Census Data'!$A:$A,$A1953),SUMIFS('Census Data'!P:P,'Census Data'!$A:$A,$A1953))/SUMIFS('Census Data'!$F:$F,'Census Data'!$A:$A,$A1953)</f>
        <v>1.3117856138287263E-2</v>
      </c>
      <c r="I1953" s="16">
        <f t="shared" si="60"/>
        <v>3.7725556379505698E-2</v>
      </c>
      <c r="J1953" s="14">
        <f>SUM(SUMIFS('Census Data'!W:W,'Census Data'!$A:$A,$A1953),SUMIFS('Census Data'!X:X,'Census Data'!$A:$A,$A1953))/SUMIFS('Census Data'!$F:$F,'Census Data'!$A:$A,$A1953)</f>
        <v>0.12718950571508936</v>
      </c>
      <c r="K1953" s="16">
        <f t="shared" si="61"/>
        <v>0.87281049428491064</v>
      </c>
      <c r="L1953" s="19">
        <f>'EPA Data'!D1954/SUM('EPA Data'!D:D)</f>
        <v>4.6646391564569216E-4</v>
      </c>
      <c r="M1953" s="19">
        <f>'EPA Data'!E1954/SUM('EPA Data'!E:E)</f>
        <v>4.3497188993090472E-4</v>
      </c>
      <c r="N1953" s="19">
        <f>'EPA Data'!F1954/SUM('EPA Data'!F:F)</f>
        <v>4.1906698873846637E-4</v>
      </c>
      <c r="O1953" s="19">
        <f>'EPA Data'!G1954/SUM('EPA Data'!G:G)</f>
        <v>2.680922798528515E-4</v>
      </c>
      <c r="P1953" s="19">
        <f>'EPA Data'!H1954/SUM('EPA Data'!H:H)</f>
        <v>4.2855014896086408E-4</v>
      </c>
      <c r="Q1953" s="19">
        <f>'EPA Data'!I1954/SUM('EPA Data'!I:I)</f>
        <v>4.6881997980080243E-4</v>
      </c>
      <c r="R1953" s="19">
        <f>'EPA Data'!J1954/SUM('EPA Data'!J:J)</f>
        <v>4.1815685754236669E-4</v>
      </c>
      <c r="S1953" s="19">
        <f>'EPA Data'!K1954/SUM('EPA Data'!K:K)</f>
        <v>3.8757472579405074E-4</v>
      </c>
      <c r="T1953" s="19">
        <f>'EPA Data'!L1954/SUM('EPA Data'!L:L)</f>
        <v>4.7690717219076956E-4</v>
      </c>
      <c r="U1953" s="19">
        <f>'EPA Data'!M1954/SUM('EPA Data'!M:M)</f>
        <v>2.5843094363411652E-4</v>
      </c>
      <c r="V1953" s="19">
        <f>'EPA Data'!N1954/SUM('EPA Data'!N:N)</f>
        <v>3.2592392704841296E-4</v>
      </c>
      <c r="W1953" s="19">
        <f>'EPA Data'!O1954/SUM('EPA Data'!O:O)</f>
        <v>5.9582282897520443E-4</v>
      </c>
      <c r="X1953" s="19">
        <f>'EPA Data'!P1954/SUM('EPA Data'!P:P)</f>
        <v>3.48787395302521E-4</v>
      </c>
    </row>
    <row r="1954" spans="1:24" x14ac:dyDescent="0.35">
      <c r="A1954" s="13" t="s">
        <v>3212</v>
      </c>
      <c r="B1954" s="13" t="s">
        <v>3054</v>
      </c>
      <c r="C1954" s="18" t="s">
        <v>959</v>
      </c>
      <c r="D1954" s="14">
        <f>SUMIFS('Census Data'!G:G,'Census Data'!$A:$A,$A1954)/SUMIFS('Census Data'!$F:$F,'Census Data'!$A:$A,$A1954)</f>
        <v>0.49518742515877706</v>
      </c>
      <c r="E1954" s="16">
        <f>SUMIFS('Census Data'!H:H,'Census Data'!$A:$A,$A1954)/SUMIFS('Census Data'!$F:$F,'Census Data'!$A:$A,$A1954)</f>
        <v>0.50481257484122288</v>
      </c>
      <c r="F1954" s="14">
        <f>SUM(SUMIFS('Census Data'!I:I,'Census Data'!$A:$A,$A1954),SUMIFS('Census Data'!J:J,'Census Data'!$A:$A,$A1954))/SUMIFS('Census Data'!$F:$F,'Census Data'!$A:$A,$A1954)</f>
        <v>0.92627286920406837</v>
      </c>
      <c r="G1954" s="14">
        <f>SUM(SUMIFS('Census Data'!K:K,'Census Data'!$A:$A,$A1954),SUMIFS('Census Data'!L:L,'Census Data'!$A:$A,$A1954))/SUMIFS('Census Data'!$F:$F,'Census Data'!$A:$A,$A1954)</f>
        <v>4.6609976808694463E-2</v>
      </c>
      <c r="H1954" s="14">
        <f>SUM(SUMIFS('Census Data'!O:O,'Census Data'!$A:$A,$A1954),SUMIFS('Census Data'!P:P,'Census Data'!$A:$A,$A1954))/SUMIFS('Census Data'!$F:$F,'Census Data'!$A:$A,$A1954)</f>
        <v>5.9266669698209871E-3</v>
      </c>
      <c r="I1954" s="16">
        <f t="shared" si="60"/>
        <v>2.1190487017416104E-2</v>
      </c>
      <c r="J1954" s="14">
        <f>SUM(SUMIFS('Census Data'!W:W,'Census Data'!$A:$A,$A1954),SUMIFS('Census Data'!X:X,'Census Data'!$A:$A,$A1954))/SUMIFS('Census Data'!$F:$F,'Census Data'!$A:$A,$A1954)</f>
        <v>7.0453064132296545E-2</v>
      </c>
      <c r="K1954" s="16">
        <f t="shared" si="61"/>
        <v>0.92954693586770343</v>
      </c>
      <c r="L1954" s="19">
        <f>'EPA Data'!D1955/SUM('EPA Data'!D:D)</f>
        <v>2.1964953721838326E-4</v>
      </c>
      <c r="M1954" s="19">
        <f>'EPA Data'!E1955/SUM('EPA Data'!E:E)</f>
        <v>2.7597125406671045E-4</v>
      </c>
      <c r="N1954" s="19">
        <f>'EPA Data'!F1955/SUM('EPA Data'!F:F)</f>
        <v>3.4619888685717671E-4</v>
      </c>
      <c r="O1954" s="19">
        <f>'EPA Data'!G1955/SUM('EPA Data'!G:G)</f>
        <v>1.2365511449063778E-4</v>
      </c>
      <c r="P1954" s="19">
        <f>'EPA Data'!H1955/SUM('EPA Data'!H:H)</f>
        <v>2.1208041494141718E-4</v>
      </c>
      <c r="Q1954" s="19">
        <f>'EPA Data'!I1955/SUM('EPA Data'!I:I)</f>
        <v>2.5930674816786187E-4</v>
      </c>
      <c r="R1954" s="19">
        <f>'EPA Data'!J1955/SUM('EPA Data'!J:J)</f>
        <v>2.4191596022470185E-4</v>
      </c>
      <c r="S1954" s="19">
        <f>'EPA Data'!K1955/SUM('EPA Data'!K:K)</f>
        <v>2.51829893366399E-4</v>
      </c>
      <c r="T1954" s="19">
        <f>'EPA Data'!L1955/SUM('EPA Data'!L:L)</f>
        <v>3.4470851725245787E-4</v>
      </c>
      <c r="U1954" s="19">
        <f>'EPA Data'!M1955/SUM('EPA Data'!M:M)</f>
        <v>1.8343812826868326E-4</v>
      </c>
      <c r="V1954" s="19">
        <f>'EPA Data'!N1955/SUM('EPA Data'!N:N)</f>
        <v>1.4654733413305948E-4</v>
      </c>
      <c r="W1954" s="19">
        <f>'EPA Data'!O1955/SUM('EPA Data'!O:O)</f>
        <v>3.6309561447976136E-4</v>
      </c>
      <c r="X1954" s="19">
        <f>'EPA Data'!P1955/SUM('EPA Data'!P:P)</f>
        <v>1.8446463541768804E-4</v>
      </c>
    </row>
    <row r="1955" spans="1:24" x14ac:dyDescent="0.35">
      <c r="A1955" s="13" t="s">
        <v>3213</v>
      </c>
      <c r="B1955" s="13" t="s">
        <v>3054</v>
      </c>
      <c r="C1955" s="18" t="s">
        <v>1643</v>
      </c>
      <c r="D1955" s="14">
        <f>SUMIFS('Census Data'!G:G,'Census Data'!$A:$A,$A1955)/SUMIFS('Census Data'!$F:$F,'Census Data'!$A:$A,$A1955)</f>
        <v>0.47789666070136694</v>
      </c>
      <c r="E1955" s="16">
        <f>SUMIFS('Census Data'!H:H,'Census Data'!$A:$A,$A1955)/SUMIFS('Census Data'!$F:$F,'Census Data'!$A:$A,$A1955)</f>
        <v>0.52210333929863306</v>
      </c>
      <c r="F1955" s="14">
        <f>SUM(SUMIFS('Census Data'!I:I,'Census Data'!$A:$A,$A1955),SUMIFS('Census Data'!J:J,'Census Data'!$A:$A,$A1955))/SUMIFS('Census Data'!$F:$F,'Census Data'!$A:$A,$A1955)</f>
        <v>0.55605477922044955</v>
      </c>
      <c r="G1955" s="14">
        <f>SUM(SUMIFS('Census Data'!K:K,'Census Data'!$A:$A,$A1955),SUMIFS('Census Data'!L:L,'Census Data'!$A:$A,$A1955))/SUMIFS('Census Data'!$F:$F,'Census Data'!$A:$A,$A1955)</f>
        <v>0.40442193707243396</v>
      </c>
      <c r="H1955" s="14">
        <f>SUM(SUMIFS('Census Data'!O:O,'Census Data'!$A:$A,$A1955),SUMIFS('Census Data'!P:P,'Census Data'!$A:$A,$A1955))/SUMIFS('Census Data'!$F:$F,'Census Data'!$A:$A,$A1955)</f>
        <v>1.293327748797421E-2</v>
      </c>
      <c r="I1955" s="16">
        <f t="shared" si="60"/>
        <v>2.6590006219142204E-2</v>
      </c>
      <c r="J1955" s="14">
        <f>SUM(SUMIFS('Census Data'!W:W,'Census Data'!$A:$A,$A1955),SUMIFS('Census Data'!X:X,'Census Data'!$A:$A,$A1955))/SUMIFS('Census Data'!$F:$F,'Census Data'!$A:$A,$A1955)</f>
        <v>0.11407683813730343</v>
      </c>
      <c r="K1955" s="16">
        <f t="shared" si="61"/>
        <v>0.8859231618626966</v>
      </c>
      <c r="L1955" s="19">
        <f>'EPA Data'!D1956/SUM('EPA Data'!D:D)</f>
        <v>4.0478824571494844E-4</v>
      </c>
      <c r="M1955" s="19">
        <f>'EPA Data'!E1956/SUM('EPA Data'!E:E)</f>
        <v>3.751588173728112E-4</v>
      </c>
      <c r="N1955" s="19">
        <f>'EPA Data'!F1956/SUM('EPA Data'!F:F)</f>
        <v>3.6013588583174198E-4</v>
      </c>
      <c r="O1955" s="19">
        <f>'EPA Data'!G1956/SUM('EPA Data'!G:G)</f>
        <v>2.7082568440598922E-4</v>
      </c>
      <c r="P1955" s="19">
        <f>'EPA Data'!H1956/SUM('EPA Data'!H:H)</f>
        <v>3.6421843703361023E-4</v>
      </c>
      <c r="Q1955" s="19">
        <f>'EPA Data'!I1956/SUM('EPA Data'!I:I)</f>
        <v>4.0176279755369708E-4</v>
      </c>
      <c r="R1955" s="19">
        <f>'EPA Data'!J1956/SUM('EPA Data'!J:J)</f>
        <v>4.1817380767781415E-4</v>
      </c>
      <c r="S1955" s="19">
        <f>'EPA Data'!K1956/SUM('EPA Data'!K:K)</f>
        <v>3.2610618897757491E-4</v>
      </c>
      <c r="T1955" s="19">
        <f>'EPA Data'!L1956/SUM('EPA Data'!L:L)</f>
        <v>4.0101946180638921E-4</v>
      </c>
      <c r="U1955" s="19">
        <f>'EPA Data'!M1956/SUM('EPA Data'!M:M)</f>
        <v>2.4498916381080296E-4</v>
      </c>
      <c r="V1955" s="19">
        <f>'EPA Data'!N1956/SUM('EPA Data'!N:N)</f>
        <v>2.8030649490810817E-4</v>
      </c>
      <c r="W1955" s="19">
        <f>'EPA Data'!O1956/SUM('EPA Data'!O:O)</f>
        <v>5.2005500741760218E-4</v>
      </c>
      <c r="X1955" s="19">
        <f>'EPA Data'!P1956/SUM('EPA Data'!P:P)</f>
        <v>2.9168858765866036E-4</v>
      </c>
    </row>
    <row r="1956" spans="1:24" x14ac:dyDescent="0.35">
      <c r="A1956" s="13" t="s">
        <v>3214</v>
      </c>
      <c r="B1956" s="13" t="s">
        <v>3054</v>
      </c>
      <c r="C1956" s="18" t="s">
        <v>3215</v>
      </c>
      <c r="D1956" s="14">
        <f>SUMIFS('Census Data'!G:G,'Census Data'!$A:$A,$A1956)/SUMIFS('Census Data'!$F:$F,'Census Data'!$A:$A,$A1956)</f>
        <v>0.49973129836629404</v>
      </c>
      <c r="E1956" s="16">
        <f>SUMIFS('Census Data'!H:H,'Census Data'!$A:$A,$A1956)/SUMIFS('Census Data'!$F:$F,'Census Data'!$A:$A,$A1956)</f>
        <v>0.50026870163370596</v>
      </c>
      <c r="F1956" s="14">
        <f>SUM(SUMIFS('Census Data'!I:I,'Census Data'!$A:$A,$A1956),SUMIFS('Census Data'!J:J,'Census Data'!$A:$A,$A1956))/SUMIFS('Census Data'!$F:$F,'Census Data'!$A:$A,$A1956)</f>
        <v>0.93639832330180572</v>
      </c>
      <c r="G1956" s="14">
        <f>SUM(SUMIFS('Census Data'!K:K,'Census Data'!$A:$A,$A1956),SUMIFS('Census Data'!L:L,'Census Data'!$A:$A,$A1956))/SUMIFS('Census Data'!$F:$F,'Census Data'!$A:$A,$A1956)</f>
        <v>3.5199914015477216E-2</v>
      </c>
      <c r="H1956" s="14">
        <f>SUM(SUMIFS('Census Data'!O:O,'Census Data'!$A:$A,$A1956),SUMIFS('Census Data'!P:P,'Census Data'!$A:$A,$A1956))/SUMIFS('Census Data'!$F:$F,'Census Data'!$A:$A,$A1956)</f>
        <v>5.4277730008598455E-3</v>
      </c>
      <c r="I1956" s="16">
        <f t="shared" si="60"/>
        <v>2.2973989681857265E-2</v>
      </c>
      <c r="J1956" s="14">
        <f>SUM(SUMIFS('Census Data'!W:W,'Census Data'!$A:$A,$A1956),SUMIFS('Census Data'!X:X,'Census Data'!$A:$A,$A1956))/SUMIFS('Census Data'!$F:$F,'Census Data'!$A:$A,$A1956)</f>
        <v>0.11739574376612209</v>
      </c>
      <c r="K1956" s="16">
        <f t="shared" si="61"/>
        <v>0.88260425623387795</v>
      </c>
      <c r="L1956" s="19">
        <f>'EPA Data'!D1957/SUM('EPA Data'!D:D)</f>
        <v>1.0906063805992478E-4</v>
      </c>
      <c r="M1956" s="19">
        <f>'EPA Data'!E1957/SUM('EPA Data'!E:E)</f>
        <v>1.3110360167129653E-4</v>
      </c>
      <c r="N1956" s="19">
        <f>'EPA Data'!F1957/SUM('EPA Data'!F:F)</f>
        <v>1.5002099110921057E-4</v>
      </c>
      <c r="O1956" s="19">
        <f>'EPA Data'!G1957/SUM('EPA Data'!G:G)</f>
        <v>6.7867645449940409E-5</v>
      </c>
      <c r="P1956" s="19">
        <f>'EPA Data'!H1957/SUM('EPA Data'!H:H)</f>
        <v>1.0439547402302228E-4</v>
      </c>
      <c r="Q1956" s="19">
        <f>'EPA Data'!I1957/SUM('EPA Data'!I:I)</f>
        <v>1.2620995118958341E-4</v>
      </c>
      <c r="R1956" s="19">
        <f>'EPA Data'!J1957/SUM('EPA Data'!J:J)</f>
        <v>1.2674864313036527E-4</v>
      </c>
      <c r="S1956" s="19">
        <f>'EPA Data'!K1957/SUM('EPA Data'!K:K)</f>
        <v>1.1265965518816515E-4</v>
      </c>
      <c r="T1956" s="19">
        <f>'EPA Data'!L1957/SUM('EPA Data'!L:L)</f>
        <v>1.534372754012666E-4</v>
      </c>
      <c r="U1956" s="19">
        <f>'EPA Data'!M1957/SUM('EPA Data'!M:M)</f>
        <v>8.725086195840223E-5</v>
      </c>
      <c r="V1956" s="19">
        <f>'EPA Data'!N1957/SUM('EPA Data'!N:N)</f>
        <v>7.2149199293550999E-5</v>
      </c>
      <c r="W1956" s="19">
        <f>'EPA Data'!O1957/SUM('EPA Data'!O:O)</f>
        <v>1.6497930049465102E-4</v>
      </c>
      <c r="X1956" s="19">
        <f>'EPA Data'!P1957/SUM('EPA Data'!P:P)</f>
        <v>8.4569257819714033E-5</v>
      </c>
    </row>
    <row r="1957" spans="1:24" x14ac:dyDescent="0.35">
      <c r="A1957" s="13" t="s">
        <v>3216</v>
      </c>
      <c r="B1957" s="13" t="s">
        <v>3054</v>
      </c>
      <c r="C1957" s="18" t="s">
        <v>3217</v>
      </c>
      <c r="D1957" s="14">
        <f>SUMIFS('Census Data'!G:G,'Census Data'!$A:$A,$A1957)/SUMIFS('Census Data'!$F:$F,'Census Data'!$A:$A,$A1957)</f>
        <v>0.49442459673054023</v>
      </c>
      <c r="E1957" s="16">
        <f>SUMIFS('Census Data'!H:H,'Census Data'!$A:$A,$A1957)/SUMIFS('Census Data'!$F:$F,'Census Data'!$A:$A,$A1957)</f>
        <v>0.50557540326945982</v>
      </c>
      <c r="F1957" s="14">
        <f>SUM(SUMIFS('Census Data'!I:I,'Census Data'!$A:$A,$A1957),SUMIFS('Census Data'!J:J,'Census Data'!$A:$A,$A1957))/SUMIFS('Census Data'!$F:$F,'Census Data'!$A:$A,$A1957)</f>
        <v>0.96508606690483922</v>
      </c>
      <c r="G1957" s="14">
        <f>SUM(SUMIFS('Census Data'!K:K,'Census Data'!$A:$A,$A1957),SUMIFS('Census Data'!L:L,'Census Data'!$A:$A,$A1957))/SUMIFS('Census Data'!$F:$F,'Census Data'!$A:$A,$A1957)</f>
        <v>1.1042546281260149E-2</v>
      </c>
      <c r="H1957" s="14">
        <f>SUM(SUMIFS('Census Data'!O:O,'Census Data'!$A:$A,$A1957),SUMIFS('Census Data'!P:P,'Census Data'!$A:$A,$A1957))/SUMIFS('Census Data'!$F:$F,'Census Data'!$A:$A,$A1957)</f>
        <v>3.1936776009526902E-3</v>
      </c>
      <c r="I1957" s="16">
        <f t="shared" si="60"/>
        <v>2.0677709212947981E-2</v>
      </c>
      <c r="J1957" s="14">
        <f>SUM(SUMIFS('Census Data'!W:W,'Census Data'!$A:$A,$A1957),SUMIFS('Census Data'!X:X,'Census Data'!$A:$A,$A1957))/SUMIFS('Census Data'!$F:$F,'Census Data'!$A:$A,$A1957)</f>
        <v>5.4509039731514559E-2</v>
      </c>
      <c r="K1957" s="16">
        <f t="shared" si="61"/>
        <v>0.94549096026848545</v>
      </c>
      <c r="L1957" s="19">
        <f>'EPA Data'!D1958/SUM('EPA Data'!D:D)</f>
        <v>3.7125209379676365E-5</v>
      </c>
      <c r="M1957" s="19">
        <f>'EPA Data'!E1958/SUM('EPA Data'!E:E)</f>
        <v>3.6816263713342085E-5</v>
      </c>
      <c r="N1957" s="19">
        <f>'EPA Data'!F1958/SUM('EPA Data'!F:F)</f>
        <v>5.5932038395474401E-5</v>
      </c>
      <c r="O1957" s="19">
        <f>'EPA Data'!G1958/SUM('EPA Data'!G:G)</f>
        <v>2.3241190876759324E-5</v>
      </c>
      <c r="P1957" s="19">
        <f>'EPA Data'!H1958/SUM('EPA Data'!H:H)</f>
        <v>3.2777428617703885E-5</v>
      </c>
      <c r="Q1957" s="19">
        <f>'EPA Data'!I1958/SUM('EPA Data'!I:I)</f>
        <v>3.9828853847329015E-5</v>
      </c>
      <c r="R1957" s="19">
        <f>'EPA Data'!J1958/SUM('EPA Data'!J:J)</f>
        <v>4.2350058472767751E-5</v>
      </c>
      <c r="S1957" s="19">
        <f>'EPA Data'!K1958/SUM('EPA Data'!K:K)</f>
        <v>3.815126183677725E-5</v>
      </c>
      <c r="T1957" s="19">
        <f>'EPA Data'!L1958/SUM('EPA Data'!L:L)</f>
        <v>5.6368979095795955E-5</v>
      </c>
      <c r="U1957" s="19">
        <f>'EPA Data'!M1958/SUM('EPA Data'!M:M)</f>
        <v>2.994676391016018E-5</v>
      </c>
      <c r="V1957" s="19">
        <f>'EPA Data'!N1958/SUM('EPA Data'!N:N)</f>
        <v>2.1132666007173677E-5</v>
      </c>
      <c r="W1957" s="19">
        <f>'EPA Data'!O1958/SUM('EPA Data'!O:O)</f>
        <v>5.3909254054586757E-5</v>
      </c>
      <c r="X1957" s="19">
        <f>'EPA Data'!P1958/SUM('EPA Data'!P:P)</f>
        <v>2.9190537710149139E-5</v>
      </c>
    </row>
    <row r="1958" spans="1:24" x14ac:dyDescent="0.35">
      <c r="A1958" s="13" t="s">
        <v>3218</v>
      </c>
      <c r="B1958" s="13" t="s">
        <v>3219</v>
      </c>
      <c r="C1958" s="18" t="s">
        <v>435</v>
      </c>
      <c r="D1958" s="14">
        <f>SUMIFS('Census Data'!G:G,'Census Data'!$A:$A,$A1958)/SUMIFS('Census Data'!$F:$F,'Census Data'!$A:$A,$A1958)</f>
        <v>0.49682971014492755</v>
      </c>
      <c r="E1958" s="16">
        <f>SUMIFS('Census Data'!H:H,'Census Data'!$A:$A,$A1958)/SUMIFS('Census Data'!$F:$F,'Census Data'!$A:$A,$A1958)</f>
        <v>0.50317028985507251</v>
      </c>
      <c r="F1958" s="14">
        <f>SUM(SUMIFS('Census Data'!I:I,'Census Data'!$A:$A,$A1958),SUMIFS('Census Data'!J:J,'Census Data'!$A:$A,$A1958))/SUMIFS('Census Data'!$F:$F,'Census Data'!$A:$A,$A1958)</f>
        <v>0.92617753623188404</v>
      </c>
      <c r="G1958" s="14">
        <f>SUM(SUMIFS('Census Data'!K:K,'Census Data'!$A:$A,$A1958),SUMIFS('Census Data'!L:L,'Census Data'!$A:$A,$A1958))/SUMIFS('Census Data'!$F:$F,'Census Data'!$A:$A,$A1958)</f>
        <v>1.177536231884058E-2</v>
      </c>
      <c r="H1958" s="14">
        <f>SUM(SUMIFS('Census Data'!O:O,'Census Data'!$A:$A,$A1958),SUMIFS('Census Data'!P:P,'Census Data'!$A:$A,$A1958))/SUMIFS('Census Data'!$F:$F,'Census Data'!$A:$A,$A1958)</f>
        <v>3.3061594202898552E-2</v>
      </c>
      <c r="I1958" s="16">
        <f t="shared" si="60"/>
        <v>2.8985507246376829E-2</v>
      </c>
      <c r="J1958" s="14">
        <f>SUM(SUMIFS('Census Data'!W:W,'Census Data'!$A:$A,$A1958),SUMIFS('Census Data'!X:X,'Census Data'!$A:$A,$A1958))/SUMIFS('Census Data'!$F:$F,'Census Data'!$A:$A,$A1958)</f>
        <v>1.947463768115942E-2</v>
      </c>
      <c r="K1958" s="16">
        <f t="shared" si="61"/>
        <v>0.98052536231884058</v>
      </c>
      <c r="L1958" s="19">
        <f>'EPA Data'!D1959/SUM('EPA Data'!D:D)</f>
        <v>1.0153646184132869E-6</v>
      </c>
      <c r="M1958" s="19">
        <f>'EPA Data'!E1959/SUM('EPA Data'!E:E)</f>
        <v>3.1839814304198858E-6</v>
      </c>
      <c r="N1958" s="19">
        <f>'EPA Data'!F1959/SUM('EPA Data'!F:F)</f>
        <v>2.5701237638447295E-6</v>
      </c>
      <c r="O1958" s="19">
        <f>'EPA Data'!G1959/SUM('EPA Data'!G:G)</f>
        <v>5.9315882037794441E-7</v>
      </c>
      <c r="P1958" s="19">
        <f>'EPA Data'!H1959/SUM('EPA Data'!H:H)</f>
        <v>1.5419268895442096E-6</v>
      </c>
      <c r="Q1958" s="19">
        <f>'EPA Data'!I1959/SUM('EPA Data'!I:I)</f>
        <v>9.054709848623483E-7</v>
      </c>
      <c r="R1958" s="19">
        <f>'EPA Data'!J1959/SUM('EPA Data'!J:J)</f>
        <v>4.4730627021037781E-7</v>
      </c>
      <c r="S1958" s="19">
        <f>'EPA Data'!K1959/SUM('EPA Data'!K:K)</f>
        <v>2.2409637632030039E-6</v>
      </c>
      <c r="T1958" s="19">
        <f>'EPA Data'!L1959/SUM('EPA Data'!L:L)</f>
        <v>1.5484893602794209E-6</v>
      </c>
      <c r="U1958" s="19">
        <f>'EPA Data'!M1959/SUM('EPA Data'!M:M)</f>
        <v>4.9778139349195438E-7</v>
      </c>
      <c r="V1958" s="19">
        <f>'EPA Data'!N1959/SUM('EPA Data'!N:N)</f>
        <v>6.567463644580023E-7</v>
      </c>
      <c r="W1958" s="19">
        <f>'EPA Data'!O1959/SUM('EPA Data'!O:O)</f>
        <v>8.4862192730253067E-7</v>
      </c>
      <c r="X1958" s="19">
        <f>'EPA Data'!P1959/SUM('EPA Data'!P:P)</f>
        <v>8.4550892532793172E-6</v>
      </c>
    </row>
    <row r="1959" spans="1:24" x14ac:dyDescent="0.35">
      <c r="A1959" s="13" t="s">
        <v>3220</v>
      </c>
      <c r="B1959" s="13" t="s">
        <v>3219</v>
      </c>
      <c r="C1959" s="18" t="s">
        <v>3221</v>
      </c>
      <c r="D1959" s="14">
        <f>SUMIFS('Census Data'!G:G,'Census Data'!$A:$A,$A1959)/SUMIFS('Census Data'!$F:$F,'Census Data'!$A:$A,$A1959)</f>
        <v>0.50787945811445945</v>
      </c>
      <c r="E1959" s="16">
        <f>SUMIFS('Census Data'!H:H,'Census Data'!$A:$A,$A1959)/SUMIFS('Census Data'!$F:$F,'Census Data'!$A:$A,$A1959)</f>
        <v>0.4921205418855405</v>
      </c>
      <c r="F1959" s="14">
        <f>SUM(SUMIFS('Census Data'!I:I,'Census Data'!$A:$A,$A1959),SUMIFS('Census Data'!J:J,'Census Data'!$A:$A,$A1959))/SUMIFS('Census Data'!$F:$F,'Census Data'!$A:$A,$A1959)</f>
        <v>0.94194083494608793</v>
      </c>
      <c r="G1959" s="14">
        <f>SUM(SUMIFS('Census Data'!K:K,'Census Data'!$A:$A,$A1959),SUMIFS('Census Data'!L:L,'Census Data'!$A:$A,$A1959))/SUMIFS('Census Data'!$F:$F,'Census Data'!$A:$A,$A1959)</f>
        <v>1.658833287254631E-2</v>
      </c>
      <c r="H1959" s="14">
        <f>SUM(SUMIFS('Census Data'!O:O,'Census Data'!$A:$A,$A1959),SUMIFS('Census Data'!P:P,'Census Data'!$A:$A,$A1959))/SUMIFS('Census Data'!$F:$F,'Census Data'!$A:$A,$A1959)</f>
        <v>9.7686849138328268E-3</v>
      </c>
      <c r="I1959" s="16">
        <f t="shared" si="60"/>
        <v>3.1702147267532843E-2</v>
      </c>
      <c r="J1959" s="14">
        <f>SUM(SUMIFS('Census Data'!W:W,'Census Data'!$A:$A,$A1959),SUMIFS('Census Data'!X:X,'Census Data'!$A:$A,$A1959))/SUMIFS('Census Data'!$F:$F,'Census Data'!$A:$A,$A1959)</f>
        <v>1.8984425398580775E-2</v>
      </c>
      <c r="K1959" s="16">
        <f t="shared" si="61"/>
        <v>0.98101557460141919</v>
      </c>
      <c r="L1959" s="19">
        <f>'EPA Data'!D1960/SUM('EPA Data'!D:D)</f>
        <v>4.3699112031139814E-6</v>
      </c>
      <c r="M1959" s="19">
        <f>'EPA Data'!E1960/SUM('EPA Data'!E:E)</f>
        <v>1.877085218891765E-5</v>
      </c>
      <c r="N1959" s="19">
        <f>'EPA Data'!F1960/SUM('EPA Data'!F:F)</f>
        <v>1.2137444255385476E-5</v>
      </c>
      <c r="O1959" s="19">
        <f>'EPA Data'!G1960/SUM('EPA Data'!G:G)</f>
        <v>5.9387865865446592E-6</v>
      </c>
      <c r="P1959" s="19">
        <f>'EPA Data'!H1960/SUM('EPA Data'!H:H)</f>
        <v>1.2251039319511551E-5</v>
      </c>
      <c r="Q1959" s="19">
        <f>'EPA Data'!I1960/SUM('EPA Data'!I:I)</f>
        <v>4.6569093447180767E-6</v>
      </c>
      <c r="R1959" s="19">
        <f>'EPA Data'!J1960/SUM('EPA Data'!J:J)</f>
        <v>2.4487941296328208E-6</v>
      </c>
      <c r="S1959" s="19">
        <f>'EPA Data'!K1960/SUM('EPA Data'!K:K)</f>
        <v>1.0687523947278075E-5</v>
      </c>
      <c r="T1959" s="19">
        <f>'EPA Data'!L1960/SUM('EPA Data'!L:L)</f>
        <v>7.3787697780494496E-6</v>
      </c>
      <c r="U1959" s="19">
        <f>'EPA Data'!M1960/SUM('EPA Data'!M:M)</f>
        <v>7.8562347283490225E-6</v>
      </c>
      <c r="V1959" s="19">
        <f>'EPA Data'!N1960/SUM('EPA Data'!N:N)</f>
        <v>5.8889384198004141E-6</v>
      </c>
      <c r="W1959" s="19">
        <f>'EPA Data'!O1960/SUM('EPA Data'!O:O)</f>
        <v>8.182805004866334E-6</v>
      </c>
      <c r="X1959" s="19">
        <f>'EPA Data'!P1960/SUM('EPA Data'!P:P)</f>
        <v>4.6161211345928206E-5</v>
      </c>
    </row>
    <row r="1960" spans="1:24" x14ac:dyDescent="0.35">
      <c r="A1960" s="13" t="s">
        <v>3222</v>
      </c>
      <c r="B1960" s="13" t="s">
        <v>3219</v>
      </c>
      <c r="C1960" s="18" t="s">
        <v>3223</v>
      </c>
      <c r="D1960" s="14">
        <f>SUMIFS('Census Data'!G:G,'Census Data'!$A:$A,$A1960)/SUMIFS('Census Data'!$F:$F,'Census Data'!$A:$A,$A1960)</f>
        <v>0.51175680214981523</v>
      </c>
      <c r="E1960" s="16">
        <f>SUMIFS('Census Data'!H:H,'Census Data'!$A:$A,$A1960)/SUMIFS('Census Data'!$F:$F,'Census Data'!$A:$A,$A1960)</f>
        <v>0.48824319785018477</v>
      </c>
      <c r="F1960" s="14">
        <f>SUM(SUMIFS('Census Data'!I:I,'Census Data'!$A:$A,$A1960),SUMIFS('Census Data'!J:J,'Census Data'!$A:$A,$A1960))/SUMIFS('Census Data'!$F:$F,'Census Data'!$A:$A,$A1960)</f>
        <v>0.42391669465905274</v>
      </c>
      <c r="G1960" s="14">
        <f>SUM(SUMIFS('Census Data'!K:K,'Census Data'!$A:$A,$A1960),SUMIFS('Census Data'!L:L,'Census Data'!$A:$A,$A1960))/SUMIFS('Census Data'!$F:$F,'Census Data'!$A:$A,$A1960)</f>
        <v>4.8706751763520325E-3</v>
      </c>
      <c r="H1960" s="14">
        <f>SUM(SUMIFS('Census Data'!O:O,'Census Data'!$A:$A,$A1960),SUMIFS('Census Data'!P:P,'Census Data'!$A:$A,$A1960))/SUMIFS('Census Data'!$F:$F,'Census Data'!$A:$A,$A1960)</f>
        <v>3.0231776956667787E-3</v>
      </c>
      <c r="I1960" s="16">
        <f t="shared" si="60"/>
        <v>0.56818945246892838</v>
      </c>
      <c r="J1960" s="14">
        <f>SUM(SUMIFS('Census Data'!W:W,'Census Data'!$A:$A,$A1960),SUMIFS('Census Data'!X:X,'Census Data'!$A:$A,$A1960))/SUMIFS('Census Data'!$F:$F,'Census Data'!$A:$A,$A1960)</f>
        <v>1.2260665099093047E-2</v>
      </c>
      <c r="K1960" s="16">
        <f t="shared" si="61"/>
        <v>0.98773933490090693</v>
      </c>
      <c r="L1960" s="19">
        <f>'EPA Data'!D1961/SUM('EPA Data'!D:D)</f>
        <v>5.1134710620336921E-6</v>
      </c>
      <c r="M1960" s="19">
        <f>'EPA Data'!E1961/SUM('EPA Data'!E:E)</f>
        <v>1.833923650394499E-5</v>
      </c>
      <c r="N1960" s="19">
        <f>'EPA Data'!F1961/SUM('EPA Data'!F:F)</f>
        <v>1.13705732287476E-5</v>
      </c>
      <c r="O1960" s="19">
        <f>'EPA Data'!G1961/SUM('EPA Data'!G:G)</f>
        <v>4.5107878773782587E-6</v>
      </c>
      <c r="P1960" s="19">
        <f>'EPA Data'!H1961/SUM('EPA Data'!H:H)</f>
        <v>9.2321821087987582E-6</v>
      </c>
      <c r="Q1960" s="19">
        <f>'EPA Data'!I1961/SUM('EPA Data'!I:I)</f>
        <v>3.5353469108281936E-6</v>
      </c>
      <c r="R1960" s="19">
        <f>'EPA Data'!J1961/SUM('EPA Data'!J:J)</f>
        <v>1.9404772546197399E-6</v>
      </c>
      <c r="S1960" s="19">
        <f>'EPA Data'!K1961/SUM('EPA Data'!K:K)</f>
        <v>1.0121625707371929E-5</v>
      </c>
      <c r="T1960" s="19">
        <f>'EPA Data'!L1961/SUM('EPA Data'!L:L)</f>
        <v>6.1276948186119799E-6</v>
      </c>
      <c r="U1960" s="19">
        <f>'EPA Data'!M1961/SUM('EPA Data'!M:M)</f>
        <v>4.5134771149102536E-6</v>
      </c>
      <c r="V1960" s="19">
        <f>'EPA Data'!N1961/SUM('EPA Data'!N:N)</f>
        <v>3.7261799100013775E-6</v>
      </c>
      <c r="W1960" s="19">
        <f>'EPA Data'!O1961/SUM('EPA Data'!O:O)</f>
        <v>5.4604714293490852E-6</v>
      </c>
      <c r="X1960" s="19">
        <f>'EPA Data'!P1961/SUM('EPA Data'!P:P)</f>
        <v>3.7752278509306967E-5</v>
      </c>
    </row>
    <row r="1961" spans="1:24" x14ac:dyDescent="0.35">
      <c r="A1961" s="13" t="s">
        <v>3224</v>
      </c>
      <c r="B1961" s="13" t="s">
        <v>3219</v>
      </c>
      <c r="C1961" s="18" t="s">
        <v>3225</v>
      </c>
      <c r="D1961" s="14">
        <f>SUMIFS('Census Data'!G:G,'Census Data'!$A:$A,$A1961)/SUMIFS('Census Data'!$F:$F,'Census Data'!$A:$A,$A1961)</f>
        <v>0.53911205073995772</v>
      </c>
      <c r="E1961" s="16">
        <f>SUMIFS('Census Data'!H:H,'Census Data'!$A:$A,$A1961)/SUMIFS('Census Data'!$F:$F,'Census Data'!$A:$A,$A1961)</f>
        <v>0.46088794926004228</v>
      </c>
      <c r="F1961" s="14">
        <f>SUM(SUMIFS('Census Data'!I:I,'Census Data'!$A:$A,$A1961),SUMIFS('Census Data'!J:J,'Census Data'!$A:$A,$A1961))/SUMIFS('Census Data'!$F:$F,'Census Data'!$A:$A,$A1961)</f>
        <v>0.94291754756871038</v>
      </c>
      <c r="G1961" s="14">
        <f>SUM(SUMIFS('Census Data'!K:K,'Census Data'!$A:$A,$A1961),SUMIFS('Census Data'!L:L,'Census Data'!$A:$A,$A1961))/SUMIFS('Census Data'!$F:$F,'Census Data'!$A:$A,$A1961)</f>
        <v>6.3424947145877377E-3</v>
      </c>
      <c r="H1961" s="14">
        <f>SUM(SUMIFS('Census Data'!O:O,'Census Data'!$A:$A,$A1961),SUMIFS('Census Data'!P:P,'Census Data'!$A:$A,$A1961))/SUMIFS('Census Data'!$F:$F,'Census Data'!$A:$A,$A1961)</f>
        <v>3.699788583509514E-2</v>
      </c>
      <c r="I1961" s="16">
        <f t="shared" si="60"/>
        <v>1.374207188160681E-2</v>
      </c>
      <c r="J1961" s="14">
        <f>SUM(SUMIFS('Census Data'!W:W,'Census Data'!$A:$A,$A1961),SUMIFS('Census Data'!X:X,'Census Data'!$A:$A,$A1961))/SUMIFS('Census Data'!$F:$F,'Census Data'!$A:$A,$A1961)</f>
        <v>2.3255813953488372E-2</v>
      </c>
      <c r="K1961" s="16">
        <f t="shared" si="61"/>
        <v>0.97674418604651159</v>
      </c>
      <c r="L1961" s="19">
        <f>'EPA Data'!D1962/SUM('EPA Data'!D:D)</f>
        <v>3.9880742279232883E-7</v>
      </c>
      <c r="M1961" s="19">
        <f>'EPA Data'!E1962/SUM('EPA Data'!E:E)</f>
        <v>1.1944648469680118E-6</v>
      </c>
      <c r="N1961" s="19">
        <f>'EPA Data'!F1962/SUM('EPA Data'!F:F)</f>
        <v>1.0020859528681101E-6</v>
      </c>
      <c r="O1961" s="19">
        <f>'EPA Data'!G1962/SUM('EPA Data'!G:G)</f>
        <v>2.5811282846869273E-7</v>
      </c>
      <c r="P1961" s="19">
        <f>'EPA Data'!H1962/SUM('EPA Data'!H:H)</f>
        <v>5.4877170991019208E-7</v>
      </c>
      <c r="Q1961" s="19">
        <f>'EPA Data'!I1962/SUM('EPA Data'!I:I)</f>
        <v>3.1509668694066583E-7</v>
      </c>
      <c r="R1961" s="19">
        <f>'EPA Data'!J1962/SUM('EPA Data'!J:J)</f>
        <v>2.0113315195436885E-7</v>
      </c>
      <c r="S1961" s="19">
        <f>'EPA Data'!K1962/SUM('EPA Data'!K:K)</f>
        <v>9.8965715958578951E-7</v>
      </c>
      <c r="T1961" s="19">
        <f>'EPA Data'!L1962/SUM('EPA Data'!L:L)</f>
        <v>6.6832789965167708E-7</v>
      </c>
      <c r="U1961" s="19">
        <f>'EPA Data'!M1962/SUM('EPA Data'!M:M)</f>
        <v>1.6574552381824992E-7</v>
      </c>
      <c r="V1961" s="19">
        <f>'EPA Data'!N1962/SUM('EPA Data'!N:N)</f>
        <v>2.1238111789480246E-7</v>
      </c>
      <c r="W1961" s="19">
        <f>'EPA Data'!O1962/SUM('EPA Data'!O:O)</f>
        <v>2.804901620006304E-7</v>
      </c>
      <c r="X1961" s="19">
        <f>'EPA Data'!P1962/SUM('EPA Data'!P:P)</f>
        <v>2.9124798471246853E-6</v>
      </c>
    </row>
    <row r="1962" spans="1:24" x14ac:dyDescent="0.35">
      <c r="A1962" s="13" t="s">
        <v>3226</v>
      </c>
      <c r="B1962" s="13" t="s">
        <v>3219</v>
      </c>
      <c r="C1962" s="18" t="s">
        <v>3227</v>
      </c>
      <c r="D1962" s="14">
        <f>SUMIFS('Census Data'!G:G,'Census Data'!$A:$A,$A1962)/SUMIFS('Census Data'!$F:$F,'Census Data'!$A:$A,$A1962)</f>
        <v>0.51746827510574966</v>
      </c>
      <c r="E1962" s="16">
        <f>SUMIFS('Census Data'!H:H,'Census Data'!$A:$A,$A1962)/SUMIFS('Census Data'!$F:$F,'Census Data'!$A:$A,$A1962)</f>
        <v>0.48253172489425034</v>
      </c>
      <c r="F1962" s="14">
        <f>SUM(SUMIFS('Census Data'!I:I,'Census Data'!$A:$A,$A1962),SUMIFS('Census Data'!J:J,'Census Data'!$A:$A,$A1962))/SUMIFS('Census Data'!$F:$F,'Census Data'!$A:$A,$A1962)</f>
        <v>0.92276359078803072</v>
      </c>
      <c r="G1962" s="14">
        <f>SUM(SUMIFS('Census Data'!K:K,'Census Data'!$A:$A,$A1962),SUMIFS('Census Data'!L:L,'Census Data'!$A:$A,$A1962))/SUMIFS('Census Data'!$F:$F,'Census Data'!$A:$A,$A1962)</f>
        <v>7.5199749334168885E-3</v>
      </c>
      <c r="H1962" s="14">
        <f>SUM(SUMIFS('Census Data'!O:O,'Census Data'!$A:$A,$A1962),SUMIFS('Census Data'!P:P,'Census Data'!$A:$A,$A1962))/SUMIFS('Census Data'!$F:$F,'Census Data'!$A:$A,$A1962)</f>
        <v>6.7366442111859628E-3</v>
      </c>
      <c r="I1962" s="16">
        <f t="shared" si="60"/>
        <v>6.2979790067366426E-2</v>
      </c>
      <c r="J1962" s="14">
        <f>SUM(SUMIFS('Census Data'!W:W,'Census Data'!$A:$A,$A1962),SUMIFS('Census Data'!X:X,'Census Data'!$A:$A,$A1962))/SUMIFS('Census Data'!$F:$F,'Census Data'!$A:$A,$A1962)</f>
        <v>2.4439918533604887E-2</v>
      </c>
      <c r="K1962" s="16">
        <f t="shared" si="61"/>
        <v>0.97556008146639517</v>
      </c>
      <c r="L1962" s="19">
        <f>'EPA Data'!D1963/SUM('EPA Data'!D:D)</f>
        <v>3.2140205700784856E-6</v>
      </c>
      <c r="M1962" s="19">
        <f>'EPA Data'!E1963/SUM('EPA Data'!E:E)</f>
        <v>1.0583498773738079E-5</v>
      </c>
      <c r="N1962" s="19">
        <f>'EPA Data'!F1963/SUM('EPA Data'!F:F)</f>
        <v>6.437801780777919E-6</v>
      </c>
      <c r="O1962" s="19">
        <f>'EPA Data'!G1963/SUM('EPA Data'!G:G)</f>
        <v>2.0754213139245066E-6</v>
      </c>
      <c r="P1962" s="19">
        <f>'EPA Data'!H1963/SUM('EPA Data'!H:H)</f>
        <v>4.1614819999052346E-6</v>
      </c>
      <c r="Q1962" s="19">
        <f>'EPA Data'!I1963/SUM('EPA Data'!I:I)</f>
        <v>1.7574546563392832E-6</v>
      </c>
      <c r="R1962" s="19">
        <f>'EPA Data'!J1963/SUM('EPA Data'!J:J)</f>
        <v>1.4099879293063479E-6</v>
      </c>
      <c r="S1962" s="19">
        <f>'EPA Data'!K1963/SUM('EPA Data'!K:K)</f>
        <v>6.423756791212218E-6</v>
      </c>
      <c r="T1962" s="19">
        <f>'EPA Data'!L1963/SUM('EPA Data'!L:L)</f>
        <v>3.3647757774272676E-6</v>
      </c>
      <c r="U1962" s="19">
        <f>'EPA Data'!M1963/SUM('EPA Data'!M:M)</f>
        <v>1.808985244560454E-6</v>
      </c>
      <c r="V1962" s="19">
        <f>'EPA Data'!N1963/SUM('EPA Data'!N:N)</f>
        <v>1.565343496075296E-6</v>
      </c>
      <c r="W1962" s="19">
        <f>'EPA Data'!O1963/SUM('EPA Data'!O:O)</f>
        <v>2.2360705043177083E-6</v>
      </c>
      <c r="X1962" s="19">
        <f>'EPA Data'!P1963/SUM('EPA Data'!P:P)</f>
        <v>1.8189554514104506E-5</v>
      </c>
    </row>
    <row r="1963" spans="1:24" x14ac:dyDescent="0.35">
      <c r="A1963" s="13" t="s">
        <v>3228</v>
      </c>
      <c r="B1963" s="13" t="s">
        <v>3219</v>
      </c>
      <c r="C1963" s="18" t="s">
        <v>3229</v>
      </c>
      <c r="D1963" s="14">
        <f>SUMIFS('Census Data'!G:G,'Census Data'!$A:$A,$A1963)/SUMIFS('Census Data'!$F:$F,'Census Data'!$A:$A,$A1963)</f>
        <v>0.50802139037433158</v>
      </c>
      <c r="E1963" s="16">
        <f>SUMIFS('Census Data'!H:H,'Census Data'!$A:$A,$A1963)/SUMIFS('Census Data'!$F:$F,'Census Data'!$A:$A,$A1963)</f>
        <v>0.49197860962566847</v>
      </c>
      <c r="F1963" s="14">
        <f>SUM(SUMIFS('Census Data'!I:I,'Census Data'!$A:$A,$A1963),SUMIFS('Census Data'!J:J,'Census Data'!$A:$A,$A1963))/SUMIFS('Census Data'!$F:$F,'Census Data'!$A:$A,$A1963)</f>
        <v>0.95554812834224601</v>
      </c>
      <c r="G1963" s="14">
        <f>SUM(SUMIFS('Census Data'!K:K,'Census Data'!$A:$A,$A1963),SUMIFS('Census Data'!L:L,'Census Data'!$A:$A,$A1963))/SUMIFS('Census Data'!$F:$F,'Census Data'!$A:$A,$A1963)</f>
        <v>3.6764705882352941E-3</v>
      </c>
      <c r="H1963" s="14">
        <f>SUM(SUMIFS('Census Data'!O:O,'Census Data'!$A:$A,$A1963),SUMIFS('Census Data'!P:P,'Census Data'!$A:$A,$A1963))/SUMIFS('Census Data'!$F:$F,'Census Data'!$A:$A,$A1963)</f>
        <v>1.6711229946524064E-3</v>
      </c>
      <c r="I1963" s="16">
        <f t="shared" si="60"/>
        <v>3.9104278074866272E-2</v>
      </c>
      <c r="J1963" s="14">
        <f>SUM(SUMIFS('Census Data'!W:W,'Census Data'!$A:$A,$A1963),SUMIFS('Census Data'!X:X,'Census Data'!$A:$A,$A1963))/SUMIFS('Census Data'!$F:$F,'Census Data'!$A:$A,$A1963)</f>
        <v>4.5454545454545456E-2</v>
      </c>
      <c r="K1963" s="16">
        <f t="shared" si="61"/>
        <v>0.95454545454545459</v>
      </c>
      <c r="L1963" s="19">
        <f>'EPA Data'!D1964/SUM('EPA Data'!D:D)</f>
        <v>1.5619490719647655E-6</v>
      </c>
      <c r="M1963" s="19">
        <f>'EPA Data'!E1964/SUM('EPA Data'!E:E)</f>
        <v>4.5412055596037475E-6</v>
      </c>
      <c r="N1963" s="19">
        <f>'EPA Data'!F1964/SUM('EPA Data'!F:F)</f>
        <v>3.756147424827652E-6</v>
      </c>
      <c r="O1963" s="19">
        <f>'EPA Data'!G1964/SUM('EPA Data'!G:G)</f>
        <v>9.1355396510296724E-7</v>
      </c>
      <c r="P1963" s="19">
        <f>'EPA Data'!H1964/SUM('EPA Data'!H:H)</f>
        <v>2.3341836316348559E-6</v>
      </c>
      <c r="Q1963" s="19">
        <f>'EPA Data'!I1964/SUM('EPA Data'!I:I)</f>
        <v>1.5584091535245997E-6</v>
      </c>
      <c r="R1963" s="19">
        <f>'EPA Data'!J1964/SUM('EPA Data'!J:J)</f>
        <v>8.5374650619922459E-7</v>
      </c>
      <c r="S1963" s="19">
        <f>'EPA Data'!K1964/SUM('EPA Data'!K:K)</f>
        <v>3.448599134731088E-6</v>
      </c>
      <c r="T1963" s="19">
        <f>'EPA Data'!L1964/SUM('EPA Data'!L:L)</f>
        <v>2.5784472992496895E-6</v>
      </c>
      <c r="U1963" s="19">
        <f>'EPA Data'!M1964/SUM('EPA Data'!M:M)</f>
        <v>7.1877737519404063E-7</v>
      </c>
      <c r="V1963" s="19">
        <f>'EPA Data'!N1964/SUM('EPA Data'!N:N)</f>
        <v>9.8585660296623449E-7</v>
      </c>
      <c r="W1963" s="19">
        <f>'EPA Data'!O1964/SUM('EPA Data'!O:O)</f>
        <v>1.2896240979343235E-6</v>
      </c>
      <c r="X1963" s="19">
        <f>'EPA Data'!P1964/SUM('EPA Data'!P:P)</f>
        <v>1.2716811819977724E-5</v>
      </c>
    </row>
    <row r="1964" spans="1:24" x14ac:dyDescent="0.35">
      <c r="A1964" s="13" t="s">
        <v>3230</v>
      </c>
      <c r="B1964" s="13" t="s">
        <v>3219</v>
      </c>
      <c r="C1964" s="18" t="s">
        <v>727</v>
      </c>
      <c r="D1964" s="14">
        <f>SUMIFS('Census Data'!G:G,'Census Data'!$A:$A,$A1964)/SUMIFS('Census Data'!$F:$F,'Census Data'!$A:$A,$A1964)</f>
        <v>0.52935821574874831</v>
      </c>
      <c r="E1964" s="16">
        <f>SUMIFS('Census Data'!H:H,'Census Data'!$A:$A,$A1964)/SUMIFS('Census Data'!$F:$F,'Census Data'!$A:$A,$A1964)</f>
        <v>0.47064178425125169</v>
      </c>
      <c r="F1964" s="14">
        <f>SUM(SUMIFS('Census Data'!I:I,'Census Data'!$A:$A,$A1964),SUMIFS('Census Data'!J:J,'Census Data'!$A:$A,$A1964))/SUMIFS('Census Data'!$F:$F,'Census Data'!$A:$A,$A1964)</f>
        <v>0.94993172507965407</v>
      </c>
      <c r="G1964" s="14">
        <f>SUM(SUMIFS('Census Data'!K:K,'Census Data'!$A:$A,$A1964),SUMIFS('Census Data'!L:L,'Census Data'!$A:$A,$A1964))/SUMIFS('Census Data'!$F:$F,'Census Data'!$A:$A,$A1964)</f>
        <v>8.1929904415111512E-3</v>
      </c>
      <c r="H1964" s="14">
        <f>SUM(SUMIFS('Census Data'!O:O,'Census Data'!$A:$A,$A1964),SUMIFS('Census Data'!P:P,'Census Data'!$A:$A,$A1964))/SUMIFS('Census Data'!$F:$F,'Census Data'!$A:$A,$A1964)</f>
        <v>8.6481565771506595E-3</v>
      </c>
      <c r="I1964" s="16">
        <f t="shared" si="60"/>
        <v>3.3227127901684139E-2</v>
      </c>
      <c r="J1964" s="14">
        <f>SUM(SUMIFS('Census Data'!W:W,'Census Data'!$A:$A,$A1964),SUMIFS('Census Data'!X:X,'Census Data'!$A:$A,$A1964))/SUMIFS('Census Data'!$F:$F,'Census Data'!$A:$A,$A1964)</f>
        <v>3.2316795630405099E-2</v>
      </c>
      <c r="K1964" s="16">
        <f t="shared" si="61"/>
        <v>0.96768320436959487</v>
      </c>
      <c r="L1964" s="19">
        <f>'EPA Data'!D1965/SUM('EPA Data'!D:D)</f>
        <v>1.4572917665507654E-6</v>
      </c>
      <c r="M1964" s="19">
        <f>'EPA Data'!E1965/SUM('EPA Data'!E:E)</f>
        <v>3.8469030862232761E-6</v>
      </c>
      <c r="N1964" s="19">
        <f>'EPA Data'!F1965/SUM('EPA Data'!F:F)</f>
        <v>2.757279578028504E-6</v>
      </c>
      <c r="O1964" s="19">
        <f>'EPA Data'!G1965/SUM('EPA Data'!G:G)</f>
        <v>8.3190954545332995E-7</v>
      </c>
      <c r="P1964" s="19">
        <f>'EPA Data'!H1965/SUM('EPA Data'!H:H)</f>
        <v>1.5250408389290934E-6</v>
      </c>
      <c r="Q1964" s="19">
        <f>'EPA Data'!I1965/SUM('EPA Data'!I:I)</f>
        <v>7.0731833828353318E-7</v>
      </c>
      <c r="R1964" s="19">
        <f>'EPA Data'!J1965/SUM('EPA Data'!J:J)</f>
        <v>7.2698743033853463E-7</v>
      </c>
      <c r="S1964" s="19">
        <f>'EPA Data'!K1965/SUM('EPA Data'!K:K)</f>
        <v>3.7692719189499572E-6</v>
      </c>
      <c r="T1964" s="19">
        <f>'EPA Data'!L1965/SUM('EPA Data'!L:L)</f>
        <v>1.8918647925994463E-6</v>
      </c>
      <c r="U1964" s="19">
        <f>'EPA Data'!M1965/SUM('EPA Data'!M:M)</f>
        <v>5.4380268215136476E-7</v>
      </c>
      <c r="V1964" s="19">
        <f>'EPA Data'!N1965/SUM('EPA Data'!N:N)</f>
        <v>5.454391402930645E-7</v>
      </c>
      <c r="W1964" s="19">
        <f>'EPA Data'!O1965/SUM('EPA Data'!O:O)</f>
        <v>7.329683235312204E-7</v>
      </c>
      <c r="X1964" s="19">
        <f>'EPA Data'!P1965/SUM('EPA Data'!P:P)</f>
        <v>7.1368316116044804E-6</v>
      </c>
    </row>
    <row r="1965" spans="1:24" x14ac:dyDescent="0.35">
      <c r="A1965" s="13" t="s">
        <v>3231</v>
      </c>
      <c r="B1965" s="13" t="s">
        <v>3219</v>
      </c>
      <c r="C1965" s="18" t="s">
        <v>3232</v>
      </c>
      <c r="D1965" s="14">
        <f>SUMIFS('Census Data'!G:G,'Census Data'!$A:$A,$A1965)/SUMIFS('Census Data'!$F:$F,'Census Data'!$A:$A,$A1965)</f>
        <v>0.50252884302892431</v>
      </c>
      <c r="E1965" s="16">
        <f>SUMIFS('Census Data'!H:H,'Census Data'!$A:$A,$A1965)/SUMIFS('Census Data'!$F:$F,'Census Data'!$A:$A,$A1965)</f>
        <v>0.49747115697107575</v>
      </c>
      <c r="F1965" s="14">
        <f>SUM(SUMIFS('Census Data'!I:I,'Census Data'!$A:$A,$A1965),SUMIFS('Census Data'!J:J,'Census Data'!$A:$A,$A1965))/SUMIFS('Census Data'!$F:$F,'Census Data'!$A:$A,$A1965)</f>
        <v>0.90261415339616513</v>
      </c>
      <c r="G1965" s="14">
        <f>SUM(SUMIFS('Census Data'!K:K,'Census Data'!$A:$A,$A1965),SUMIFS('Census Data'!L:L,'Census Data'!$A:$A,$A1965))/SUMIFS('Census Data'!$F:$F,'Census Data'!$A:$A,$A1965)</f>
        <v>2.3318167045823856E-2</v>
      </c>
      <c r="H1965" s="14">
        <f>SUM(SUMIFS('Census Data'!O:O,'Census Data'!$A:$A,$A1965),SUMIFS('Census Data'!P:P,'Census Data'!$A:$A,$A1965))/SUMIFS('Census Data'!$F:$F,'Census Data'!$A:$A,$A1965)</f>
        <v>8.9068085797855048E-3</v>
      </c>
      <c r="I1965" s="16">
        <f t="shared" si="60"/>
        <v>6.5160870978225427E-2</v>
      </c>
      <c r="J1965" s="14">
        <f>SUM(SUMIFS('Census Data'!W:W,'Census Data'!$A:$A,$A1965),SUMIFS('Census Data'!X:X,'Census Data'!$A:$A,$A1965))/SUMIFS('Census Data'!$F:$F,'Census Data'!$A:$A,$A1965)</f>
        <v>3.1219532011699708E-2</v>
      </c>
      <c r="K1965" s="16">
        <f t="shared" si="61"/>
        <v>0.96878046798830031</v>
      </c>
      <c r="L1965" s="19">
        <f>'EPA Data'!D1966/SUM('EPA Data'!D:D)</f>
        <v>2.8097919535264513E-4</v>
      </c>
      <c r="M1965" s="19">
        <f>'EPA Data'!E1966/SUM('EPA Data'!E:E)</f>
        <v>5.0285725789219209E-4</v>
      </c>
      <c r="N1965" s="19">
        <f>'EPA Data'!F1966/SUM('EPA Data'!F:F)</f>
        <v>3.3530229729864555E-4</v>
      </c>
      <c r="O1965" s="19">
        <f>'EPA Data'!G1966/SUM('EPA Data'!G:G)</f>
        <v>9.5356583814679827E-5</v>
      </c>
      <c r="P1965" s="19">
        <f>'EPA Data'!H1966/SUM('EPA Data'!H:H)</f>
        <v>1.6905676084775272E-4</v>
      </c>
      <c r="Q1965" s="19">
        <f>'EPA Data'!I1966/SUM('EPA Data'!I:I)</f>
        <v>7.6016568136188118E-5</v>
      </c>
      <c r="R1965" s="19">
        <f>'EPA Data'!J1966/SUM('EPA Data'!J:J)</f>
        <v>6.9337788662451132E-5</v>
      </c>
      <c r="S1965" s="19">
        <f>'EPA Data'!K1966/SUM('EPA Data'!K:K)</f>
        <v>2.2764983212120889E-4</v>
      </c>
      <c r="T1965" s="19">
        <f>'EPA Data'!L1966/SUM('EPA Data'!L:L)</f>
        <v>1.4423984845896319E-4</v>
      </c>
      <c r="U1965" s="19">
        <f>'EPA Data'!M1966/SUM('EPA Data'!M:M)</f>
        <v>7.8618733133887988E-5</v>
      </c>
      <c r="V1965" s="19">
        <f>'EPA Data'!N1966/SUM('EPA Data'!N:N)</f>
        <v>6.9802571929789708E-5</v>
      </c>
      <c r="W1965" s="19">
        <f>'EPA Data'!O1966/SUM('EPA Data'!O:O)</f>
        <v>9.2954141488715294E-5</v>
      </c>
      <c r="X1965" s="19">
        <f>'EPA Data'!P1966/SUM('EPA Data'!P:P)</f>
        <v>7.864668914869744E-4</v>
      </c>
    </row>
    <row r="1966" spans="1:24" x14ac:dyDescent="0.35">
      <c r="A1966" s="13" t="s">
        <v>3233</v>
      </c>
      <c r="B1966" s="13" t="s">
        <v>3219</v>
      </c>
      <c r="C1966" s="18" t="s">
        <v>1055</v>
      </c>
      <c r="D1966" s="14">
        <f>SUMIFS('Census Data'!G:G,'Census Data'!$A:$A,$A1966)/SUMIFS('Census Data'!$F:$F,'Census Data'!$A:$A,$A1966)</f>
        <v>0.50845179576949551</v>
      </c>
      <c r="E1966" s="16">
        <f>SUMIFS('Census Data'!H:H,'Census Data'!$A:$A,$A1966)/SUMIFS('Census Data'!$F:$F,'Census Data'!$A:$A,$A1966)</f>
        <v>0.49154820423050449</v>
      </c>
      <c r="F1966" s="14">
        <f>SUM(SUMIFS('Census Data'!I:I,'Census Data'!$A:$A,$A1966),SUMIFS('Census Data'!J:J,'Census Data'!$A:$A,$A1966))/SUMIFS('Census Data'!$F:$F,'Census Data'!$A:$A,$A1966)</f>
        <v>0.86468455481066786</v>
      </c>
      <c r="G1966" s="14">
        <f>SUM(SUMIFS('Census Data'!K:K,'Census Data'!$A:$A,$A1966),SUMIFS('Census Data'!L:L,'Census Data'!$A:$A,$A1966))/SUMIFS('Census Data'!$F:$F,'Census Data'!$A:$A,$A1966)</f>
        <v>6.4297598595251387E-2</v>
      </c>
      <c r="H1966" s="14">
        <f>SUM(SUMIFS('Census Data'!O:O,'Census Data'!$A:$A,$A1966),SUMIFS('Census Data'!P:P,'Census Data'!$A:$A,$A1966))/SUMIFS('Census Data'!$F:$F,'Census Data'!$A:$A,$A1966)</f>
        <v>3.3422394684500617E-2</v>
      </c>
      <c r="I1966" s="16">
        <f t="shared" si="60"/>
        <v>3.7595451909580135E-2</v>
      </c>
      <c r="J1966" s="14">
        <f>SUM(SUMIFS('Census Data'!W:W,'Census Data'!$A:$A,$A1966),SUMIFS('Census Data'!X:X,'Census Data'!$A:$A,$A1966))/SUMIFS('Census Data'!$F:$F,'Census Data'!$A:$A,$A1966)</f>
        <v>3.3270647149043181E-2</v>
      </c>
      <c r="K1966" s="16">
        <f t="shared" si="61"/>
        <v>0.96672935285095685</v>
      </c>
      <c r="L1966" s="19">
        <f>'EPA Data'!D1967/SUM('EPA Data'!D:D)</f>
        <v>8.1089917971137522E-5</v>
      </c>
      <c r="M1966" s="19">
        <f>'EPA Data'!E1967/SUM('EPA Data'!E:E)</f>
        <v>3.7952557459463128E-4</v>
      </c>
      <c r="N1966" s="19">
        <f>'EPA Data'!F1967/SUM('EPA Data'!F:F)</f>
        <v>2.5029203497838916E-4</v>
      </c>
      <c r="O1966" s="19">
        <f>'EPA Data'!G1967/SUM('EPA Data'!G:G)</f>
        <v>1.979864386720722E-4</v>
      </c>
      <c r="P1966" s="19">
        <f>'EPA Data'!H1967/SUM('EPA Data'!H:H)</f>
        <v>2.9966529462662395E-4</v>
      </c>
      <c r="Q1966" s="19">
        <f>'EPA Data'!I1967/SUM('EPA Data'!I:I)</f>
        <v>1.1501838613609543E-4</v>
      </c>
      <c r="R1966" s="19">
        <f>'EPA Data'!J1967/SUM('EPA Data'!J:J)</f>
        <v>8.284092625246607E-5</v>
      </c>
      <c r="S1966" s="19">
        <f>'EPA Data'!K1967/SUM('EPA Data'!K:K)</f>
        <v>2.4230306631910835E-4</v>
      </c>
      <c r="T1966" s="19">
        <f>'EPA Data'!L1967/SUM('EPA Data'!L:L)</f>
        <v>1.7250792353283272E-4</v>
      </c>
      <c r="U1966" s="19">
        <f>'EPA Data'!M1967/SUM('EPA Data'!M:M)</f>
        <v>2.7836641373003569E-4</v>
      </c>
      <c r="V1966" s="19">
        <f>'EPA Data'!N1967/SUM('EPA Data'!N:N)</f>
        <v>1.5586587123021225E-4</v>
      </c>
      <c r="W1966" s="19">
        <f>'EPA Data'!O1967/SUM('EPA Data'!O:O)</f>
        <v>2.1692283484198407E-4</v>
      </c>
      <c r="X1966" s="19">
        <f>'EPA Data'!P1967/SUM('EPA Data'!P:P)</f>
        <v>9.9499491546935952E-4</v>
      </c>
    </row>
    <row r="1967" spans="1:24" x14ac:dyDescent="0.35">
      <c r="A1967" s="13" t="s">
        <v>3234</v>
      </c>
      <c r="B1967" s="13" t="s">
        <v>3219</v>
      </c>
      <c r="C1967" s="18" t="s">
        <v>3235</v>
      </c>
      <c r="D1967" s="14">
        <f>SUMIFS('Census Data'!G:G,'Census Data'!$A:$A,$A1967)/SUMIFS('Census Data'!$F:$F,'Census Data'!$A:$A,$A1967)</f>
        <v>0.52368137782561897</v>
      </c>
      <c r="E1967" s="16">
        <f>SUMIFS('Census Data'!H:H,'Census Data'!$A:$A,$A1967)/SUMIFS('Census Data'!$F:$F,'Census Data'!$A:$A,$A1967)</f>
        <v>0.47631862217438103</v>
      </c>
      <c r="F1967" s="14">
        <f>SUM(SUMIFS('Census Data'!I:I,'Census Data'!$A:$A,$A1967),SUMIFS('Census Data'!J:J,'Census Data'!$A:$A,$A1967))/SUMIFS('Census Data'!$F:$F,'Census Data'!$A:$A,$A1967)</f>
        <v>0.95828848223896668</v>
      </c>
      <c r="G1967" s="14">
        <f>SUM(SUMIFS('Census Data'!K:K,'Census Data'!$A:$A,$A1967),SUMIFS('Census Data'!L:L,'Census Data'!$A:$A,$A1967))/SUMIFS('Census Data'!$F:$F,'Census Data'!$A:$A,$A1967)</f>
        <v>5.1130247578040902E-3</v>
      </c>
      <c r="H1967" s="14">
        <f>SUM(SUMIFS('Census Data'!O:O,'Census Data'!$A:$A,$A1967),SUMIFS('Census Data'!P:P,'Census Data'!$A:$A,$A1967))/SUMIFS('Census Data'!$F:$F,'Census Data'!$A:$A,$A1967)</f>
        <v>6.4585575888051671E-3</v>
      </c>
      <c r="I1967" s="16">
        <f t="shared" si="60"/>
        <v>3.0139935414424057E-2</v>
      </c>
      <c r="J1967" s="14">
        <f>SUM(SUMIFS('Census Data'!W:W,'Census Data'!$A:$A,$A1967),SUMIFS('Census Data'!X:X,'Census Data'!$A:$A,$A1967))/SUMIFS('Census Data'!$F:$F,'Census Data'!$A:$A,$A1967)</f>
        <v>1.3993541442411194E-2</v>
      </c>
      <c r="K1967" s="16">
        <f t="shared" si="61"/>
        <v>0.98600645855758884</v>
      </c>
      <c r="L1967" s="19">
        <f>'EPA Data'!D1968/SUM('EPA Data'!D:D)</f>
        <v>1.0565296451930236E-6</v>
      </c>
      <c r="M1967" s="19">
        <f>'EPA Data'!E1968/SUM('EPA Data'!E:E)</f>
        <v>5.2945679730622619E-6</v>
      </c>
      <c r="N1967" s="19">
        <f>'EPA Data'!F1968/SUM('EPA Data'!F:F)</f>
        <v>3.2500611785979697E-6</v>
      </c>
      <c r="O1967" s="19">
        <f>'EPA Data'!G1968/SUM('EPA Data'!G:G)</f>
        <v>1.6813624601790747E-6</v>
      </c>
      <c r="P1967" s="19">
        <f>'EPA Data'!H1968/SUM('EPA Data'!H:H)</f>
        <v>3.3346737699659446E-6</v>
      </c>
      <c r="Q1967" s="19">
        <f>'EPA Data'!I1968/SUM('EPA Data'!I:I)</f>
        <v>1.2472139025301032E-6</v>
      </c>
      <c r="R1967" s="19">
        <f>'EPA Data'!J1968/SUM('EPA Data'!J:J)</f>
        <v>6.5188048815892467E-7</v>
      </c>
      <c r="S1967" s="19">
        <f>'EPA Data'!K1968/SUM('EPA Data'!K:K)</f>
        <v>3.2483088756103787E-6</v>
      </c>
      <c r="T1967" s="19">
        <f>'EPA Data'!L1968/SUM('EPA Data'!L:L)</f>
        <v>2.129500807072679E-6</v>
      </c>
      <c r="U1967" s="19">
        <f>'EPA Data'!M1968/SUM('EPA Data'!M:M)</f>
        <v>2.026744500726986E-6</v>
      </c>
      <c r="V1967" s="19">
        <f>'EPA Data'!N1968/SUM('EPA Data'!N:N)</f>
        <v>1.4460294008953705E-6</v>
      </c>
      <c r="W1967" s="19">
        <f>'EPA Data'!O1968/SUM('EPA Data'!O:O)</f>
        <v>2.1780024970783851E-6</v>
      </c>
      <c r="X1967" s="19">
        <f>'EPA Data'!P1968/SUM('EPA Data'!P:P)</f>
        <v>1.2469202411353576E-5</v>
      </c>
    </row>
    <row r="1968" spans="1:24" x14ac:dyDescent="0.35">
      <c r="A1968" s="13" t="s">
        <v>3236</v>
      </c>
      <c r="B1968" s="13" t="s">
        <v>3219</v>
      </c>
      <c r="C1968" s="18" t="s">
        <v>3237</v>
      </c>
      <c r="D1968" s="14">
        <f>SUMIFS('Census Data'!G:G,'Census Data'!$A:$A,$A1968)/SUMIFS('Census Data'!$F:$F,'Census Data'!$A:$A,$A1968)</f>
        <v>0.51070642385431264</v>
      </c>
      <c r="E1968" s="16">
        <f>SUMIFS('Census Data'!H:H,'Census Data'!$A:$A,$A1968)/SUMIFS('Census Data'!$F:$F,'Census Data'!$A:$A,$A1968)</f>
        <v>0.48929357614568741</v>
      </c>
      <c r="F1968" s="14">
        <f>SUM(SUMIFS('Census Data'!I:I,'Census Data'!$A:$A,$A1968),SUMIFS('Census Data'!J:J,'Census Data'!$A:$A,$A1968))/SUMIFS('Census Data'!$F:$F,'Census Data'!$A:$A,$A1968)</f>
        <v>0.95617370422253356</v>
      </c>
      <c r="G1968" s="14">
        <f>SUM(SUMIFS('Census Data'!K:K,'Census Data'!$A:$A,$A1968),SUMIFS('Census Data'!L:L,'Census Data'!$A:$A,$A1968))/SUMIFS('Census Data'!$F:$F,'Census Data'!$A:$A,$A1968)</f>
        <v>7.6045627376425855E-3</v>
      </c>
      <c r="H1968" s="14">
        <f>SUM(SUMIFS('Census Data'!O:O,'Census Data'!$A:$A,$A1968),SUMIFS('Census Data'!P:P,'Census Data'!$A:$A,$A1968))/SUMIFS('Census Data'!$F:$F,'Census Data'!$A:$A,$A1968)</f>
        <v>7.2043225935561339E-3</v>
      </c>
      <c r="I1968" s="16">
        <f t="shared" si="60"/>
        <v>2.9017410446267711E-2</v>
      </c>
      <c r="J1968" s="14">
        <f>SUM(SUMIFS('Census Data'!W:W,'Census Data'!$A:$A,$A1968),SUMIFS('Census Data'!X:X,'Census Data'!$A:$A,$A1968))/SUMIFS('Census Data'!$F:$F,'Census Data'!$A:$A,$A1968)</f>
        <v>3.7022213327996795E-2</v>
      </c>
      <c r="K1968" s="16">
        <f t="shared" si="61"/>
        <v>0.96297778667200318</v>
      </c>
      <c r="L1968" s="19">
        <f>'EPA Data'!D1969/SUM('EPA Data'!D:D)</f>
        <v>2.4648824323295218E-6</v>
      </c>
      <c r="M1968" s="19">
        <f>'EPA Data'!E1969/SUM('EPA Data'!E:E)</f>
        <v>1.083371198521368E-5</v>
      </c>
      <c r="N1968" s="19">
        <f>'EPA Data'!F1969/SUM('EPA Data'!F:F)</f>
        <v>6.9592452587334575E-6</v>
      </c>
      <c r="O1968" s="19">
        <f>'EPA Data'!G1969/SUM('EPA Data'!G:G)</f>
        <v>2.4119951570030443E-6</v>
      </c>
      <c r="P1968" s="19">
        <f>'EPA Data'!H1969/SUM('EPA Data'!H:H)</f>
        <v>6.4182470630071167E-6</v>
      </c>
      <c r="Q1968" s="19">
        <f>'EPA Data'!I1969/SUM('EPA Data'!I:I)</f>
        <v>2.5828116145400479E-6</v>
      </c>
      <c r="R1968" s="19">
        <f>'EPA Data'!J1969/SUM('EPA Data'!J:J)</f>
        <v>1.1841440650883941E-6</v>
      </c>
      <c r="S1968" s="19">
        <f>'EPA Data'!K1969/SUM('EPA Data'!K:K)</f>
        <v>5.9971561541810261E-6</v>
      </c>
      <c r="T1968" s="19">
        <f>'EPA Data'!L1969/SUM('EPA Data'!L:L)</f>
        <v>4.0389680107756014E-6</v>
      </c>
      <c r="U1968" s="19">
        <f>'EPA Data'!M1969/SUM('EPA Data'!M:M)</f>
        <v>3.6337474286166757E-6</v>
      </c>
      <c r="V1968" s="19">
        <f>'EPA Data'!N1969/SUM('EPA Data'!N:N)</f>
        <v>3.257515399622317E-6</v>
      </c>
      <c r="W1968" s="19">
        <f>'EPA Data'!O1969/SUM('EPA Data'!O:O)</f>
        <v>4.2391330068089786E-6</v>
      </c>
      <c r="X1968" s="19">
        <f>'EPA Data'!P1969/SUM('EPA Data'!P:P)</f>
        <v>2.7429673952990947E-5</v>
      </c>
    </row>
    <row r="1969" spans="1:24" x14ac:dyDescent="0.35">
      <c r="A1969" s="13" t="s">
        <v>3238</v>
      </c>
      <c r="B1969" s="13" t="s">
        <v>3219</v>
      </c>
      <c r="C1969" s="18" t="s">
        <v>3239</v>
      </c>
      <c r="D1969" s="14">
        <f>SUMIFS('Census Data'!G:G,'Census Data'!$A:$A,$A1969)/SUMIFS('Census Data'!$F:$F,'Census Data'!$A:$A,$A1969)</f>
        <v>0.52027334851936213</v>
      </c>
      <c r="E1969" s="16">
        <f>SUMIFS('Census Data'!H:H,'Census Data'!$A:$A,$A1969)/SUMIFS('Census Data'!$F:$F,'Census Data'!$A:$A,$A1969)</f>
        <v>0.47972665148063781</v>
      </c>
      <c r="F1969" s="14">
        <f>SUM(SUMIFS('Census Data'!I:I,'Census Data'!$A:$A,$A1969),SUMIFS('Census Data'!J:J,'Census Data'!$A:$A,$A1969))/SUMIFS('Census Data'!$F:$F,'Census Data'!$A:$A,$A1969)</f>
        <v>0.92209567198177678</v>
      </c>
      <c r="G1969" s="14">
        <f>SUM(SUMIFS('Census Data'!K:K,'Census Data'!$A:$A,$A1969),SUMIFS('Census Data'!L:L,'Census Data'!$A:$A,$A1969))/SUMIFS('Census Data'!$F:$F,'Census Data'!$A:$A,$A1969)</f>
        <v>1.776765375854214E-2</v>
      </c>
      <c r="H1969" s="14">
        <f>SUM(SUMIFS('Census Data'!O:O,'Census Data'!$A:$A,$A1969),SUMIFS('Census Data'!P:P,'Census Data'!$A:$A,$A1969))/SUMIFS('Census Data'!$F:$F,'Census Data'!$A:$A,$A1969)</f>
        <v>2.0045558086560365E-2</v>
      </c>
      <c r="I1969" s="16">
        <f t="shared" si="60"/>
        <v>4.0091116173120667E-2</v>
      </c>
      <c r="J1969" s="14">
        <f>SUM(SUMIFS('Census Data'!W:W,'Census Data'!$A:$A,$A1969),SUMIFS('Census Data'!X:X,'Census Data'!$A:$A,$A1969))/SUMIFS('Census Data'!$F:$F,'Census Data'!$A:$A,$A1969)</f>
        <v>2.7790432801822324E-2</v>
      </c>
      <c r="K1969" s="16">
        <f t="shared" si="61"/>
        <v>0.97220956719817764</v>
      </c>
      <c r="L1969" s="19">
        <f>'EPA Data'!D1970/SUM('EPA Data'!D:D)</f>
        <v>1.0429498265067403E-6</v>
      </c>
      <c r="M1969" s="19">
        <f>'EPA Data'!E1970/SUM('EPA Data'!E:E)</f>
        <v>3.0297442354280922E-6</v>
      </c>
      <c r="N1969" s="19">
        <f>'EPA Data'!F1970/SUM('EPA Data'!F:F)</f>
        <v>2.0844252102874437E-6</v>
      </c>
      <c r="O1969" s="19">
        <f>'EPA Data'!G1970/SUM('EPA Data'!G:G)</f>
        <v>7.9105462834305076E-7</v>
      </c>
      <c r="P1969" s="19">
        <f>'EPA Data'!H1970/SUM('EPA Data'!H:H)</f>
        <v>1.406824260034175E-6</v>
      </c>
      <c r="Q1969" s="19">
        <f>'EPA Data'!I1970/SUM('EPA Data'!I:I)</f>
        <v>6.9582713535973377E-7</v>
      </c>
      <c r="R1969" s="19">
        <f>'EPA Data'!J1970/SUM('EPA Data'!J:J)</f>
        <v>6.9346269944917343E-7</v>
      </c>
      <c r="S1969" s="19">
        <f>'EPA Data'!K1970/SUM('EPA Data'!K:K)</f>
        <v>3.5537158543190672E-6</v>
      </c>
      <c r="T1969" s="19">
        <f>'EPA Data'!L1970/SUM('EPA Data'!L:L)</f>
        <v>1.7914794525960911E-6</v>
      </c>
      <c r="U1969" s="19">
        <f>'EPA Data'!M1970/SUM('EPA Data'!M:M)</f>
        <v>4.8458254593402512E-7</v>
      </c>
      <c r="V1969" s="19">
        <f>'EPA Data'!N1970/SUM('EPA Data'!N:N)</f>
        <v>5.0229527502055596E-7</v>
      </c>
      <c r="W1969" s="19">
        <f>'EPA Data'!O1970/SUM('EPA Data'!O:O)</f>
        <v>6.6470071696878824E-7</v>
      </c>
      <c r="X1969" s="19">
        <f>'EPA Data'!P1970/SUM('EPA Data'!P:P)</f>
        <v>6.8765726602811674E-6</v>
      </c>
    </row>
    <row r="1970" spans="1:24" x14ac:dyDescent="0.35">
      <c r="A1970" s="13" t="s">
        <v>3240</v>
      </c>
      <c r="B1970" s="13" t="s">
        <v>3219</v>
      </c>
      <c r="C1970" s="18" t="s">
        <v>3241</v>
      </c>
      <c r="D1970" s="14">
        <f>SUMIFS('Census Data'!G:G,'Census Data'!$A:$A,$A1970)/SUMIFS('Census Data'!$F:$F,'Census Data'!$A:$A,$A1970)</f>
        <v>0.53786028334147529</v>
      </c>
      <c r="E1970" s="16">
        <f>SUMIFS('Census Data'!H:H,'Census Data'!$A:$A,$A1970)/SUMIFS('Census Data'!$F:$F,'Census Data'!$A:$A,$A1970)</f>
        <v>0.46213971665852466</v>
      </c>
      <c r="F1970" s="14">
        <f>SUM(SUMIFS('Census Data'!I:I,'Census Data'!$A:$A,$A1970),SUMIFS('Census Data'!J:J,'Census Data'!$A:$A,$A1970))/SUMIFS('Census Data'!$F:$F,'Census Data'!$A:$A,$A1970)</f>
        <v>0.85075720566682955</v>
      </c>
      <c r="G1970" s="14">
        <f>SUM(SUMIFS('Census Data'!K:K,'Census Data'!$A:$A,$A1970),SUMIFS('Census Data'!L:L,'Census Data'!$A:$A,$A1970))/SUMIFS('Census Data'!$F:$F,'Census Data'!$A:$A,$A1970)</f>
        <v>1.5632633121641426E-2</v>
      </c>
      <c r="H1970" s="14">
        <f>SUM(SUMIFS('Census Data'!O:O,'Census Data'!$A:$A,$A1970),SUMIFS('Census Data'!P:P,'Census Data'!$A:$A,$A1970))/SUMIFS('Census Data'!$F:$F,'Census Data'!$A:$A,$A1970)</f>
        <v>1.5632633121641426E-2</v>
      </c>
      <c r="I1970" s="16">
        <f t="shared" si="60"/>
        <v>0.1179775280898876</v>
      </c>
      <c r="J1970" s="14">
        <f>SUM(SUMIFS('Census Data'!W:W,'Census Data'!$A:$A,$A1970),SUMIFS('Census Data'!X:X,'Census Data'!$A:$A,$A1970))/SUMIFS('Census Data'!$F:$F,'Census Data'!$A:$A,$A1970)</f>
        <v>1.9540791402051783E-2</v>
      </c>
      <c r="K1970" s="16">
        <f t="shared" si="61"/>
        <v>0.98045920859794822</v>
      </c>
      <c r="L1970" s="19">
        <f>'EPA Data'!D1971/SUM('EPA Data'!D:D)</f>
        <v>3.7448119446585811E-6</v>
      </c>
      <c r="M1970" s="19">
        <f>'EPA Data'!E1971/SUM('EPA Data'!E:E)</f>
        <v>7.8332444015731925E-6</v>
      </c>
      <c r="N1970" s="19">
        <f>'EPA Data'!F1971/SUM('EPA Data'!F:F)</f>
        <v>6.8653686183715144E-6</v>
      </c>
      <c r="O1970" s="19">
        <f>'EPA Data'!G1971/SUM('EPA Data'!G:G)</f>
        <v>1.3589856783443256E-6</v>
      </c>
      <c r="P1970" s="19">
        <f>'EPA Data'!H1971/SUM('EPA Data'!H:H)</f>
        <v>2.782747440515969E-6</v>
      </c>
      <c r="Q1970" s="19">
        <f>'EPA Data'!I1971/SUM('EPA Data'!I:I)</f>
        <v>1.4036571997361678E-6</v>
      </c>
      <c r="R1970" s="19">
        <f>'EPA Data'!J1971/SUM('EPA Data'!J:J)</f>
        <v>1.6120835232693307E-6</v>
      </c>
      <c r="S1970" s="19">
        <f>'EPA Data'!K1971/SUM('EPA Data'!K:K)</f>
        <v>6.1256128934370473E-6</v>
      </c>
      <c r="T1970" s="19">
        <f>'EPA Data'!L1971/SUM('EPA Data'!L:L)</f>
        <v>3.7510874801064639E-6</v>
      </c>
      <c r="U1970" s="19">
        <f>'EPA Data'!M1971/SUM('EPA Data'!M:M)</f>
        <v>9.4277736720574246E-7</v>
      </c>
      <c r="V1970" s="19">
        <f>'EPA Data'!N1971/SUM('EPA Data'!N:N)</f>
        <v>1.0482901063932976E-6</v>
      </c>
      <c r="W1970" s="19">
        <f>'EPA Data'!O1971/SUM('EPA Data'!O:O)</f>
        <v>1.3816051061443163E-6</v>
      </c>
      <c r="X1970" s="19">
        <f>'EPA Data'!P1971/SUM('EPA Data'!P:P)</f>
        <v>1.4103027725680735E-5</v>
      </c>
    </row>
    <row r="1971" spans="1:24" x14ac:dyDescent="0.35">
      <c r="A1971" s="13" t="s">
        <v>3242</v>
      </c>
      <c r="B1971" s="13" t="s">
        <v>3219</v>
      </c>
      <c r="C1971" s="18" t="s">
        <v>2920</v>
      </c>
      <c r="D1971" s="14">
        <f>SUMIFS('Census Data'!G:G,'Census Data'!$A:$A,$A1971)/SUMIFS('Census Data'!$F:$F,'Census Data'!$A:$A,$A1971)</f>
        <v>0.5051238257899231</v>
      </c>
      <c r="E1971" s="16">
        <f>SUMIFS('Census Data'!H:H,'Census Data'!$A:$A,$A1971)/SUMIFS('Census Data'!$F:$F,'Census Data'!$A:$A,$A1971)</f>
        <v>0.49487617421007685</v>
      </c>
      <c r="F1971" s="14">
        <f>SUM(SUMIFS('Census Data'!I:I,'Census Data'!$A:$A,$A1971),SUMIFS('Census Data'!J:J,'Census Data'!$A:$A,$A1971))/SUMIFS('Census Data'!$F:$F,'Census Data'!$A:$A,$A1971)</f>
        <v>0.93467122117847989</v>
      </c>
      <c r="G1971" s="14">
        <f>SUM(SUMIFS('Census Data'!K:K,'Census Data'!$A:$A,$A1971),SUMIFS('Census Data'!L:L,'Census Data'!$A:$A,$A1971))/SUMIFS('Census Data'!$F:$F,'Census Data'!$A:$A,$A1971)</f>
        <v>3.8428693424423571E-3</v>
      </c>
      <c r="H1971" s="14">
        <f>SUM(SUMIFS('Census Data'!O:O,'Census Data'!$A:$A,$A1971),SUMIFS('Census Data'!P:P,'Census Data'!$A:$A,$A1971))/SUMIFS('Census Data'!$F:$F,'Census Data'!$A:$A,$A1971)</f>
        <v>4.696840307429547E-3</v>
      </c>
      <c r="I1971" s="16">
        <f t="shared" si="60"/>
        <v>5.6789069171648165E-2</v>
      </c>
      <c r="J1971" s="14">
        <f>SUM(SUMIFS('Census Data'!W:W,'Census Data'!$A:$A,$A1971),SUMIFS('Census Data'!X:X,'Census Data'!$A:$A,$A1971))/SUMIFS('Census Data'!$F:$F,'Census Data'!$A:$A,$A1971)</f>
        <v>3.7147736976942784E-2</v>
      </c>
      <c r="K1971" s="16">
        <f t="shared" si="61"/>
        <v>0.96285226302305726</v>
      </c>
      <c r="L1971" s="19">
        <f>'EPA Data'!D1972/SUM('EPA Data'!D:D)</f>
        <v>1.5827228480361261E-6</v>
      </c>
      <c r="M1971" s="19">
        <f>'EPA Data'!E1972/SUM('EPA Data'!E:E)</f>
        <v>5.914390798195554E-6</v>
      </c>
      <c r="N1971" s="19">
        <f>'EPA Data'!F1972/SUM('EPA Data'!F:F)</f>
        <v>3.7465457502576058E-6</v>
      </c>
      <c r="O1971" s="19">
        <f>'EPA Data'!G1972/SUM('EPA Data'!G:G)</f>
        <v>1.5939073509257448E-6</v>
      </c>
      <c r="P1971" s="19">
        <f>'EPA Data'!H1972/SUM('EPA Data'!H:H)</f>
        <v>3.2345591413579526E-6</v>
      </c>
      <c r="Q1971" s="19">
        <f>'EPA Data'!I1972/SUM('EPA Data'!I:I)</f>
        <v>1.2270222722572157E-6</v>
      </c>
      <c r="R1971" s="19">
        <f>'EPA Data'!J1972/SUM('EPA Data'!J:J)</f>
        <v>6.504034398777518E-7</v>
      </c>
      <c r="S1971" s="19">
        <f>'EPA Data'!K1972/SUM('EPA Data'!K:K)</f>
        <v>3.213208890957186E-6</v>
      </c>
      <c r="T1971" s="19">
        <f>'EPA Data'!L1972/SUM('EPA Data'!L:L)</f>
        <v>2.0704639280347469E-6</v>
      </c>
      <c r="U1971" s="19">
        <f>'EPA Data'!M1972/SUM('EPA Data'!M:M)</f>
        <v>1.7348134112672782E-6</v>
      </c>
      <c r="V1971" s="19">
        <f>'EPA Data'!N1972/SUM('EPA Data'!N:N)</f>
        <v>1.3676637217967197E-6</v>
      </c>
      <c r="W1971" s="19">
        <f>'EPA Data'!O1972/SUM('EPA Data'!O:O)</f>
        <v>1.9753169890875024E-6</v>
      </c>
      <c r="X1971" s="19">
        <f>'EPA Data'!P1972/SUM('EPA Data'!P:P)</f>
        <v>1.2849565586703985E-5</v>
      </c>
    </row>
    <row r="1972" spans="1:24" x14ac:dyDescent="0.35">
      <c r="A1972" s="13" t="s">
        <v>3243</v>
      </c>
      <c r="B1972" s="13" t="s">
        <v>3219</v>
      </c>
      <c r="C1972" s="18" t="s">
        <v>3244</v>
      </c>
      <c r="D1972" s="14">
        <f>SUMIFS('Census Data'!G:G,'Census Data'!$A:$A,$A1972)/SUMIFS('Census Data'!$F:$F,'Census Data'!$A:$A,$A1972)</f>
        <v>0.51819284414796851</v>
      </c>
      <c r="E1972" s="16">
        <f>SUMIFS('Census Data'!H:H,'Census Data'!$A:$A,$A1972)/SUMIFS('Census Data'!$F:$F,'Census Data'!$A:$A,$A1972)</f>
        <v>0.48180715585203154</v>
      </c>
      <c r="F1972" s="14">
        <f>SUM(SUMIFS('Census Data'!I:I,'Census Data'!$A:$A,$A1972),SUMIFS('Census Data'!J:J,'Census Data'!$A:$A,$A1972))/SUMIFS('Census Data'!$F:$F,'Census Data'!$A:$A,$A1972)</f>
        <v>0.96452395391146151</v>
      </c>
      <c r="G1972" s="14">
        <f>SUM(SUMIFS('Census Data'!K:K,'Census Data'!$A:$A,$A1972),SUMIFS('Census Data'!L:L,'Census Data'!$A:$A,$A1972))/SUMIFS('Census Data'!$F:$F,'Census Data'!$A:$A,$A1972)</f>
        <v>4.2449969678593083E-3</v>
      </c>
      <c r="H1972" s="14">
        <f>SUM(SUMIFS('Census Data'!O:O,'Census Data'!$A:$A,$A1972),SUMIFS('Census Data'!P:P,'Census Data'!$A:$A,$A1972))/SUMIFS('Census Data'!$F:$F,'Census Data'!$A:$A,$A1972)</f>
        <v>7.2771376591873865E-3</v>
      </c>
      <c r="I1972" s="16">
        <f t="shared" si="60"/>
        <v>2.3953911461491839E-2</v>
      </c>
      <c r="J1972" s="14">
        <f>SUM(SUMIFS('Census Data'!W:W,'Census Data'!$A:$A,$A1972),SUMIFS('Census Data'!X:X,'Census Data'!$A:$A,$A1972))/SUMIFS('Census Data'!$F:$F,'Census Data'!$A:$A,$A1972)</f>
        <v>1.3644633110976349E-2</v>
      </c>
      <c r="K1972" s="16">
        <f t="shared" si="61"/>
        <v>0.9863553668890237</v>
      </c>
      <c r="L1972" s="19">
        <f>'EPA Data'!D1973/SUM('EPA Data'!D:D)</f>
        <v>1.5790991047635064E-6</v>
      </c>
      <c r="M1972" s="19">
        <f>'EPA Data'!E1973/SUM('EPA Data'!E:E)</f>
        <v>4.7302902740096616E-6</v>
      </c>
      <c r="N1972" s="19">
        <f>'EPA Data'!F1973/SUM('EPA Data'!F:F)</f>
        <v>3.0884564840945097E-6</v>
      </c>
      <c r="O1972" s="19">
        <f>'EPA Data'!G1973/SUM('EPA Data'!G:G)</f>
        <v>7.4721435270285904E-7</v>
      </c>
      <c r="P1972" s="19">
        <f>'EPA Data'!H1973/SUM('EPA Data'!H:H)</f>
        <v>1.9836606916007916E-6</v>
      </c>
      <c r="Q1972" s="19">
        <f>'EPA Data'!I1973/SUM('EPA Data'!I:I)</f>
        <v>9.1129718893267701E-7</v>
      </c>
      <c r="R1972" s="19">
        <f>'EPA Data'!J1973/SUM('EPA Data'!J:J)</f>
        <v>4.8301581226581561E-7</v>
      </c>
      <c r="S1972" s="19">
        <f>'EPA Data'!K1973/SUM('EPA Data'!K:K)</f>
        <v>2.4166897887715237E-6</v>
      </c>
      <c r="T1972" s="19">
        <f>'EPA Data'!L1973/SUM('EPA Data'!L:L)</f>
        <v>1.5832099935929367E-6</v>
      </c>
      <c r="U1972" s="19">
        <f>'EPA Data'!M1973/SUM('EPA Data'!M:M)</f>
        <v>7.933170645586293E-7</v>
      </c>
      <c r="V1972" s="19">
        <f>'EPA Data'!N1973/SUM('EPA Data'!N:N)</f>
        <v>8.7906938611458894E-7</v>
      </c>
      <c r="W1972" s="19">
        <f>'EPA Data'!O1973/SUM('EPA Data'!O:O)</f>
        <v>1.194251987350153E-6</v>
      </c>
      <c r="X1972" s="19">
        <f>'EPA Data'!P1973/SUM('EPA Data'!P:P)</f>
        <v>9.8762544444008805E-6</v>
      </c>
    </row>
    <row r="1973" spans="1:24" x14ac:dyDescent="0.35">
      <c r="A1973" s="13" t="s">
        <v>3245</v>
      </c>
      <c r="B1973" s="13" t="s">
        <v>3219</v>
      </c>
      <c r="C1973" s="18" t="s">
        <v>3246</v>
      </c>
      <c r="D1973" s="14">
        <f>SUMIFS('Census Data'!G:G,'Census Data'!$A:$A,$A1973)/SUMIFS('Census Data'!$F:$F,'Census Data'!$A:$A,$A1973)</f>
        <v>0.5027982326951399</v>
      </c>
      <c r="E1973" s="16">
        <f>SUMIFS('Census Data'!H:H,'Census Data'!$A:$A,$A1973)/SUMIFS('Census Data'!$F:$F,'Census Data'!$A:$A,$A1973)</f>
        <v>0.4972017673048601</v>
      </c>
      <c r="F1973" s="14">
        <f>SUM(SUMIFS('Census Data'!I:I,'Census Data'!$A:$A,$A1973),SUMIFS('Census Data'!J:J,'Census Data'!$A:$A,$A1973))/SUMIFS('Census Data'!$F:$F,'Census Data'!$A:$A,$A1973)</f>
        <v>0.96848306332842415</v>
      </c>
      <c r="G1973" s="14">
        <f>SUM(SUMIFS('Census Data'!K:K,'Census Data'!$A:$A,$A1973),SUMIFS('Census Data'!L:L,'Census Data'!$A:$A,$A1973))/SUMIFS('Census Data'!$F:$F,'Census Data'!$A:$A,$A1973)</f>
        <v>4.1237113402061857E-3</v>
      </c>
      <c r="H1973" s="14">
        <f>SUM(SUMIFS('Census Data'!O:O,'Census Data'!$A:$A,$A1973),SUMIFS('Census Data'!P:P,'Census Data'!$A:$A,$A1973))/SUMIFS('Census Data'!$F:$F,'Census Data'!$A:$A,$A1973)</f>
        <v>5.0073637702503686E-3</v>
      </c>
      <c r="I1973" s="16">
        <f t="shared" si="60"/>
        <v>2.2385861561119325E-2</v>
      </c>
      <c r="J1973" s="14">
        <f>SUM(SUMIFS('Census Data'!W:W,'Census Data'!$A:$A,$A1973),SUMIFS('Census Data'!X:X,'Census Data'!$A:$A,$A1973))/SUMIFS('Census Data'!$F:$F,'Census Data'!$A:$A,$A1973)</f>
        <v>2.0913107511045654E-2</v>
      </c>
      <c r="K1973" s="16">
        <f t="shared" si="61"/>
        <v>0.97908689248895431</v>
      </c>
      <c r="L1973" s="19">
        <f>'EPA Data'!D1974/SUM('EPA Data'!D:D)</f>
        <v>1.6356603482188418E-6</v>
      </c>
      <c r="M1973" s="19">
        <f>'EPA Data'!E1974/SUM('EPA Data'!E:E)</f>
        <v>5.8982237817189678E-6</v>
      </c>
      <c r="N1973" s="19">
        <f>'EPA Data'!F1974/SUM('EPA Data'!F:F)</f>
        <v>3.7552749461683137E-6</v>
      </c>
      <c r="O1973" s="19">
        <f>'EPA Data'!G1974/SUM('EPA Data'!G:G)</f>
        <v>1.5502558036587715E-6</v>
      </c>
      <c r="P1973" s="19">
        <f>'EPA Data'!H1974/SUM('EPA Data'!H:H)</f>
        <v>3.1488614353183307E-6</v>
      </c>
      <c r="Q1973" s="19">
        <f>'EPA Data'!I1974/SUM('EPA Data'!I:I)</f>
        <v>1.2116771162423725E-6</v>
      </c>
      <c r="R1973" s="19">
        <f>'EPA Data'!J1974/SUM('EPA Data'!J:J)</f>
        <v>6.3914415144316532E-7</v>
      </c>
      <c r="S1973" s="19">
        <f>'EPA Data'!K1974/SUM('EPA Data'!K:K)</f>
        <v>3.1086778459053257E-6</v>
      </c>
      <c r="T1973" s="19">
        <f>'EPA Data'!L1974/SUM('EPA Data'!L:L)</f>
        <v>2.0379867625194703E-6</v>
      </c>
      <c r="U1973" s="19">
        <f>'EPA Data'!M1974/SUM('EPA Data'!M:M)</f>
        <v>1.6563062598841055E-6</v>
      </c>
      <c r="V1973" s="19">
        <f>'EPA Data'!N1974/SUM('EPA Data'!N:N)</f>
        <v>1.3570095498013314E-6</v>
      </c>
      <c r="W1973" s="19">
        <f>'EPA Data'!O1974/SUM('EPA Data'!O:O)</f>
        <v>1.9427678189912888E-6</v>
      </c>
      <c r="X1973" s="19">
        <f>'EPA Data'!P1974/SUM('EPA Data'!P:P)</f>
        <v>1.2631660598795179E-5</v>
      </c>
    </row>
    <row r="1974" spans="1:24" x14ac:dyDescent="0.35">
      <c r="A1974" s="13" t="s">
        <v>3247</v>
      </c>
      <c r="B1974" s="13" t="s">
        <v>3219</v>
      </c>
      <c r="C1974" s="18" t="s">
        <v>2629</v>
      </c>
      <c r="D1974" s="14">
        <f>SUMIFS('Census Data'!G:G,'Census Data'!$A:$A,$A1974)/SUMIFS('Census Data'!$F:$F,'Census Data'!$A:$A,$A1974)</f>
        <v>0.508092485549133</v>
      </c>
      <c r="E1974" s="16">
        <f>SUMIFS('Census Data'!H:H,'Census Data'!$A:$A,$A1974)/SUMIFS('Census Data'!$F:$F,'Census Data'!$A:$A,$A1974)</f>
        <v>0.49190751445086706</v>
      </c>
      <c r="F1974" s="14">
        <f>SUM(SUMIFS('Census Data'!I:I,'Census Data'!$A:$A,$A1974),SUMIFS('Census Data'!J:J,'Census Data'!$A:$A,$A1974))/SUMIFS('Census Data'!$F:$F,'Census Data'!$A:$A,$A1974)</f>
        <v>0.96069364161849713</v>
      </c>
      <c r="G1974" s="14">
        <f>SUM(SUMIFS('Census Data'!K:K,'Census Data'!$A:$A,$A1974),SUMIFS('Census Data'!L:L,'Census Data'!$A:$A,$A1974))/SUMIFS('Census Data'!$F:$F,'Census Data'!$A:$A,$A1974)</f>
        <v>6.3583815028901737E-3</v>
      </c>
      <c r="H1974" s="14">
        <f>SUM(SUMIFS('Census Data'!O:O,'Census Data'!$A:$A,$A1974),SUMIFS('Census Data'!P:P,'Census Data'!$A:$A,$A1974))/SUMIFS('Census Data'!$F:$F,'Census Data'!$A:$A,$A1974)</f>
        <v>1.1560693641618498E-3</v>
      </c>
      <c r="I1974" s="16">
        <f t="shared" si="60"/>
        <v>3.1791907514450823E-2</v>
      </c>
      <c r="J1974" s="14">
        <f>SUM(SUMIFS('Census Data'!W:W,'Census Data'!$A:$A,$A1974),SUMIFS('Census Data'!X:X,'Census Data'!$A:$A,$A1974))/SUMIFS('Census Data'!$F:$F,'Census Data'!$A:$A,$A1974)</f>
        <v>3.0635838150289016E-2</v>
      </c>
      <c r="K1974" s="16">
        <f t="shared" si="61"/>
        <v>0.96936416184971097</v>
      </c>
      <c r="L1974" s="19">
        <f>'EPA Data'!D1975/SUM('EPA Data'!D:D)</f>
        <v>4.6783496759739243E-7</v>
      </c>
      <c r="M1974" s="19">
        <f>'EPA Data'!E1975/SUM('EPA Data'!E:E)</f>
        <v>1.4229006826070712E-6</v>
      </c>
      <c r="N1974" s="19">
        <f>'EPA Data'!F1975/SUM('EPA Data'!F:F)</f>
        <v>1.1480194956052761E-6</v>
      </c>
      <c r="O1974" s="19">
        <f>'EPA Data'!G1975/SUM('EPA Data'!G:G)</f>
        <v>3.0567569081579464E-7</v>
      </c>
      <c r="P1974" s="19">
        <f>'EPA Data'!H1975/SUM('EPA Data'!H:H)</f>
        <v>6.9312678983782153E-7</v>
      </c>
      <c r="Q1974" s="19">
        <f>'EPA Data'!I1975/SUM('EPA Data'!I:I)</f>
        <v>4.304580405936587E-7</v>
      </c>
      <c r="R1974" s="19">
        <f>'EPA Data'!J1975/SUM('EPA Data'!J:J)</f>
        <v>2.4302440249066135E-7</v>
      </c>
      <c r="S1974" s="19">
        <f>'EPA Data'!K1975/SUM('EPA Data'!K:K)</f>
        <v>1.1434462162036717E-6</v>
      </c>
      <c r="T1974" s="19">
        <f>'EPA Data'!L1975/SUM('EPA Data'!L:L)</f>
        <v>8.2065308562029102E-7</v>
      </c>
      <c r="U1974" s="19">
        <f>'EPA Data'!M1975/SUM('EPA Data'!M:M)</f>
        <v>2.0669220189915186E-7</v>
      </c>
      <c r="V1974" s="19">
        <f>'EPA Data'!N1975/SUM('EPA Data'!N:N)</f>
        <v>2.7367713991660225E-7</v>
      </c>
      <c r="W1974" s="19">
        <f>'EPA Data'!O1975/SUM('EPA Data'!O:O)</f>
        <v>3.6281783419364454E-7</v>
      </c>
      <c r="X1974" s="19">
        <f>'EPA Data'!P1975/SUM('EPA Data'!P:P)</f>
        <v>3.7550531112385068E-6</v>
      </c>
    </row>
    <row r="1975" spans="1:24" x14ac:dyDescent="0.35">
      <c r="A1975" s="13" t="s">
        <v>3248</v>
      </c>
      <c r="B1975" s="13" t="s">
        <v>3219</v>
      </c>
      <c r="C1975" s="18" t="s">
        <v>3249</v>
      </c>
      <c r="D1975" s="14">
        <f>SUMIFS('Census Data'!G:G,'Census Data'!$A:$A,$A1975)/SUMIFS('Census Data'!$F:$F,'Census Data'!$A:$A,$A1975)</f>
        <v>0.51591260026509611</v>
      </c>
      <c r="E1975" s="16">
        <f>SUMIFS('Census Data'!H:H,'Census Data'!$A:$A,$A1975)/SUMIFS('Census Data'!$F:$F,'Census Data'!$A:$A,$A1975)</f>
        <v>0.48408739973490389</v>
      </c>
      <c r="F1975" s="14">
        <f>SUM(SUMIFS('Census Data'!I:I,'Census Data'!$A:$A,$A1975),SUMIFS('Census Data'!J:J,'Census Data'!$A:$A,$A1975))/SUMIFS('Census Data'!$F:$F,'Census Data'!$A:$A,$A1975)</f>
        <v>0.86959729984558831</v>
      </c>
      <c r="G1975" s="14">
        <f>SUM(SUMIFS('Census Data'!K:K,'Census Data'!$A:$A,$A1975),SUMIFS('Census Data'!L:L,'Census Data'!$A:$A,$A1975))/SUMIFS('Census Data'!$F:$F,'Census Data'!$A:$A,$A1975)</f>
        <v>4.208742706440196E-2</v>
      </c>
      <c r="H1975" s="14">
        <f>SUM(SUMIFS('Census Data'!O:O,'Census Data'!$A:$A,$A1975),SUMIFS('Census Data'!P:P,'Census Data'!$A:$A,$A1975))/SUMIFS('Census Data'!$F:$F,'Census Data'!$A:$A,$A1975)</f>
        <v>2.9570516937456444E-2</v>
      </c>
      <c r="I1975" s="16">
        <f t="shared" si="60"/>
        <v>5.8744756152553257E-2</v>
      </c>
      <c r="J1975" s="14">
        <f>SUM(SUMIFS('Census Data'!W:W,'Census Data'!$A:$A,$A1975),SUMIFS('Census Data'!X:X,'Census Data'!$A:$A,$A1975))/SUMIFS('Census Data'!$F:$F,'Census Data'!$A:$A,$A1975)</f>
        <v>4.9930993017313234E-2</v>
      </c>
      <c r="K1975" s="16">
        <f t="shared" si="61"/>
        <v>0.95006900698268681</v>
      </c>
      <c r="L1975" s="19">
        <f>'EPA Data'!D1976/SUM('EPA Data'!D:D)</f>
        <v>3.213535222453152E-5</v>
      </c>
      <c r="M1975" s="19">
        <f>'EPA Data'!E1976/SUM('EPA Data'!E:E)</f>
        <v>1.5364047929030536E-4</v>
      </c>
      <c r="N1975" s="19">
        <f>'EPA Data'!F1976/SUM('EPA Data'!F:F)</f>
        <v>1.0290198313066342E-4</v>
      </c>
      <c r="O1975" s="19">
        <f>'EPA Data'!G1976/SUM('EPA Data'!G:G)</f>
        <v>8.1138465350904466E-5</v>
      </c>
      <c r="P1975" s="19">
        <f>'EPA Data'!H1976/SUM('EPA Data'!H:H)</f>
        <v>1.2458137213204484E-4</v>
      </c>
      <c r="Q1975" s="19">
        <f>'EPA Data'!I1976/SUM('EPA Data'!I:I)</f>
        <v>4.8692777543409535E-5</v>
      </c>
      <c r="R1975" s="19">
        <f>'EPA Data'!J1976/SUM('EPA Data'!J:J)</f>
        <v>4.0904828470078801E-5</v>
      </c>
      <c r="S1975" s="19">
        <f>'EPA Data'!K1976/SUM('EPA Data'!K:K)</f>
        <v>1.024550843791303E-4</v>
      </c>
      <c r="T1975" s="19">
        <f>'EPA Data'!L1976/SUM('EPA Data'!L:L)</f>
        <v>7.6823497892937836E-5</v>
      </c>
      <c r="U1975" s="19">
        <f>'EPA Data'!M1976/SUM('EPA Data'!M:M)</f>
        <v>1.1139412348266925E-4</v>
      </c>
      <c r="V1975" s="19">
        <f>'EPA Data'!N1976/SUM('EPA Data'!N:N)</f>
        <v>6.0431752616827609E-5</v>
      </c>
      <c r="W1975" s="19">
        <f>'EPA Data'!O1976/SUM('EPA Data'!O:O)</f>
        <v>8.7617637009253504E-5</v>
      </c>
      <c r="X1975" s="19">
        <f>'EPA Data'!P1976/SUM('EPA Data'!P:P)</f>
        <v>4.1083743874767919E-4</v>
      </c>
    </row>
    <row r="1976" spans="1:24" x14ac:dyDescent="0.35">
      <c r="A1976" s="13" t="s">
        <v>3250</v>
      </c>
      <c r="B1976" s="13" t="s">
        <v>3219</v>
      </c>
      <c r="C1976" s="18" t="s">
        <v>234</v>
      </c>
      <c r="D1976" s="14">
        <f>SUMIFS('Census Data'!G:G,'Census Data'!$A:$A,$A1976)/SUMIFS('Census Data'!$F:$F,'Census Data'!$A:$A,$A1976)</f>
        <v>0.51152675076120058</v>
      </c>
      <c r="E1976" s="16">
        <f>SUMIFS('Census Data'!H:H,'Census Data'!$A:$A,$A1976)/SUMIFS('Census Data'!$F:$F,'Census Data'!$A:$A,$A1976)</f>
        <v>0.48847324923879948</v>
      </c>
      <c r="F1976" s="14">
        <f>SUM(SUMIFS('Census Data'!I:I,'Census Data'!$A:$A,$A1976),SUMIFS('Census Data'!J:J,'Census Data'!$A:$A,$A1976))/SUMIFS('Census Data'!$F:$F,'Census Data'!$A:$A,$A1976)</f>
        <v>0.96172248803827753</v>
      </c>
      <c r="G1976" s="14">
        <f>SUM(SUMIFS('Census Data'!K:K,'Census Data'!$A:$A,$A1976),SUMIFS('Census Data'!L:L,'Census Data'!$A:$A,$A1976))/SUMIFS('Census Data'!$F:$F,'Census Data'!$A:$A,$A1976)</f>
        <v>1.3049151805132667E-3</v>
      </c>
      <c r="H1976" s="14">
        <f>SUM(SUMIFS('Census Data'!O:O,'Census Data'!$A:$A,$A1976),SUMIFS('Census Data'!P:P,'Census Data'!$A:$A,$A1976))/SUMIFS('Census Data'!$F:$F,'Census Data'!$A:$A,$A1976)</f>
        <v>2.6098303610265334E-3</v>
      </c>
      <c r="I1976" s="16">
        <f t="shared" si="60"/>
        <v>3.4362766420182655E-2</v>
      </c>
      <c r="J1976" s="14">
        <f>SUM(SUMIFS('Census Data'!W:W,'Census Data'!$A:$A,$A1976),SUMIFS('Census Data'!X:X,'Census Data'!$A:$A,$A1976))/SUMIFS('Census Data'!$F:$F,'Census Data'!$A:$A,$A1976)</f>
        <v>1.0874293170943889E-2</v>
      </c>
      <c r="K1976" s="16">
        <f t="shared" si="61"/>
        <v>0.98912570682905609</v>
      </c>
      <c r="L1976" s="19">
        <f>'EPA Data'!D1977/SUM('EPA Data'!D:D)</f>
        <v>1.33139329066946E-6</v>
      </c>
      <c r="M1976" s="19">
        <f>'EPA Data'!E1977/SUM('EPA Data'!E:E)</f>
        <v>3.5198643346094724E-6</v>
      </c>
      <c r="N1976" s="19">
        <f>'EPA Data'!F1977/SUM('EPA Data'!F:F)</f>
        <v>2.6489373038369152E-6</v>
      </c>
      <c r="O1976" s="19">
        <f>'EPA Data'!G1977/SUM('EPA Data'!G:G)</f>
        <v>5.6997663358517588E-7</v>
      </c>
      <c r="P1976" s="19">
        <f>'EPA Data'!H1977/SUM('EPA Data'!H:H)</f>
        <v>1.4489022001512237E-6</v>
      </c>
      <c r="Q1976" s="19">
        <f>'EPA Data'!I1977/SUM('EPA Data'!I:I)</f>
        <v>7.4413374554064812E-7</v>
      </c>
      <c r="R1976" s="19">
        <f>'EPA Data'!J1977/SUM('EPA Data'!J:J)</f>
        <v>4.3010058862490161E-7</v>
      </c>
      <c r="S1976" s="19">
        <f>'EPA Data'!K1977/SUM('EPA Data'!K:K)</f>
        <v>2.1193517262560843E-6</v>
      </c>
      <c r="T1976" s="19">
        <f>'EPA Data'!L1977/SUM('EPA Data'!L:L)</f>
        <v>1.3767427009706273E-6</v>
      </c>
      <c r="U1976" s="19">
        <f>'EPA Data'!M1977/SUM('EPA Data'!M:M)</f>
        <v>4.9531650078676187E-7</v>
      </c>
      <c r="V1976" s="19">
        <f>'EPA Data'!N1977/SUM('EPA Data'!N:N)</f>
        <v>6.0451017635132381E-7</v>
      </c>
      <c r="W1976" s="19">
        <f>'EPA Data'!O1977/SUM('EPA Data'!O:O)</f>
        <v>8.0053832438381435E-7</v>
      </c>
      <c r="X1976" s="19">
        <f>'EPA Data'!P1977/SUM('EPA Data'!P:P)</f>
        <v>7.712948812971562E-6</v>
      </c>
    </row>
    <row r="1977" spans="1:24" x14ac:dyDescent="0.35">
      <c r="A1977" s="13" t="s">
        <v>3251</v>
      </c>
      <c r="B1977" s="13" t="s">
        <v>3219</v>
      </c>
      <c r="C1977" s="18" t="s">
        <v>3252</v>
      </c>
      <c r="D1977" s="14">
        <f>SUMIFS('Census Data'!G:G,'Census Data'!$A:$A,$A1977)/SUMIFS('Census Data'!$F:$F,'Census Data'!$A:$A,$A1977)</f>
        <v>0.50652173913043474</v>
      </c>
      <c r="E1977" s="16">
        <f>SUMIFS('Census Data'!H:H,'Census Data'!$A:$A,$A1977)/SUMIFS('Census Data'!$F:$F,'Census Data'!$A:$A,$A1977)</f>
        <v>0.4934782608695652</v>
      </c>
      <c r="F1977" s="14">
        <f>SUM(SUMIFS('Census Data'!I:I,'Census Data'!$A:$A,$A1977),SUMIFS('Census Data'!J:J,'Census Data'!$A:$A,$A1977))/SUMIFS('Census Data'!$F:$F,'Census Data'!$A:$A,$A1977)</f>
        <v>0.98217391304347823</v>
      </c>
      <c r="G1977" s="14">
        <f>SUM(SUMIFS('Census Data'!K:K,'Census Data'!$A:$A,$A1977),SUMIFS('Census Data'!L:L,'Census Data'!$A:$A,$A1977))/SUMIFS('Census Data'!$F:$F,'Census Data'!$A:$A,$A1977)</f>
        <v>6.5217391304347823E-3</v>
      </c>
      <c r="H1977" s="14">
        <f>SUM(SUMIFS('Census Data'!O:O,'Census Data'!$A:$A,$A1977),SUMIFS('Census Data'!P:P,'Census Data'!$A:$A,$A1977))/SUMIFS('Census Data'!$F:$F,'Census Data'!$A:$A,$A1977)</f>
        <v>1.3043478260869566E-3</v>
      </c>
      <c r="I1977" s="16">
        <f t="shared" si="60"/>
        <v>1.000000000000012E-2</v>
      </c>
      <c r="J1977" s="14">
        <f>SUM(SUMIFS('Census Data'!W:W,'Census Data'!$A:$A,$A1977),SUMIFS('Census Data'!X:X,'Census Data'!$A:$A,$A1977))/SUMIFS('Census Data'!$F:$F,'Census Data'!$A:$A,$A1977)</f>
        <v>1.2608695652173913E-2</v>
      </c>
      <c r="K1977" s="16">
        <f t="shared" si="61"/>
        <v>0.98739130434782607</v>
      </c>
      <c r="L1977" s="19">
        <f>'EPA Data'!D1978/SUM('EPA Data'!D:D)</f>
        <v>1.0633193601882355E-6</v>
      </c>
      <c r="M1977" s="19">
        <f>'EPA Data'!E1978/SUM('EPA Data'!E:E)</f>
        <v>4.5282158588706675E-6</v>
      </c>
      <c r="N1977" s="19">
        <f>'EPA Data'!F1978/SUM('EPA Data'!F:F)</f>
        <v>2.9082157026360704E-6</v>
      </c>
      <c r="O1977" s="19">
        <f>'EPA Data'!G1978/SUM('EPA Data'!G:G)</f>
        <v>1.4254298947370554E-6</v>
      </c>
      <c r="P1977" s="19">
        <f>'EPA Data'!H1978/SUM('EPA Data'!H:H)</f>
        <v>2.8836538633301193E-6</v>
      </c>
      <c r="Q1977" s="19">
        <f>'EPA Data'!I1978/SUM('EPA Data'!I:I)</f>
        <v>1.079456837013583E-6</v>
      </c>
      <c r="R1977" s="19">
        <f>'EPA Data'!J1978/SUM('EPA Data'!J:J)</f>
        <v>5.7117765619615904E-7</v>
      </c>
      <c r="S1977" s="19">
        <f>'EPA Data'!K1978/SUM('EPA Data'!K:K)</f>
        <v>2.5712474205505944E-6</v>
      </c>
      <c r="T1977" s="19">
        <f>'EPA Data'!L1978/SUM('EPA Data'!L:L)</f>
        <v>1.7554872107394104E-6</v>
      </c>
      <c r="U1977" s="19">
        <f>'EPA Data'!M1978/SUM('EPA Data'!M:M)</f>
        <v>1.7571708971192005E-6</v>
      </c>
      <c r="V1977" s="19">
        <f>'EPA Data'!N1978/SUM('EPA Data'!N:N)</f>
        <v>1.3064817807124194E-6</v>
      </c>
      <c r="W1977" s="19">
        <f>'EPA Data'!O1978/SUM('EPA Data'!O:O)</f>
        <v>1.8711249883289266E-6</v>
      </c>
      <c r="X1977" s="19">
        <f>'EPA Data'!P1978/SUM('EPA Data'!P:P)</f>
        <v>1.0739838338193336E-5</v>
      </c>
    </row>
    <row r="1978" spans="1:24" x14ac:dyDescent="0.35">
      <c r="A1978" s="13" t="s">
        <v>3253</v>
      </c>
      <c r="B1978" s="13" t="s">
        <v>3219</v>
      </c>
      <c r="C1978" s="18" t="s">
        <v>3254</v>
      </c>
      <c r="D1978" s="14">
        <f>SUMIFS('Census Data'!G:G,'Census Data'!$A:$A,$A1978)/SUMIFS('Census Data'!$F:$F,'Census Data'!$A:$A,$A1978)</f>
        <v>0.49335481272654047</v>
      </c>
      <c r="E1978" s="16">
        <f>SUMIFS('Census Data'!H:H,'Census Data'!$A:$A,$A1978)/SUMIFS('Census Data'!$F:$F,'Census Data'!$A:$A,$A1978)</f>
        <v>0.50664518727345953</v>
      </c>
      <c r="F1978" s="14">
        <f>SUM(SUMIFS('Census Data'!I:I,'Census Data'!$A:$A,$A1978),SUMIFS('Census Data'!J:J,'Census Data'!$A:$A,$A1978))/SUMIFS('Census Data'!$F:$F,'Census Data'!$A:$A,$A1978)</f>
        <v>0.93596455900120823</v>
      </c>
      <c r="G1978" s="14">
        <f>SUM(SUMIFS('Census Data'!K:K,'Census Data'!$A:$A,$A1978),SUMIFS('Census Data'!L:L,'Census Data'!$A:$A,$A1978))/SUMIFS('Census Data'!$F:$F,'Census Data'!$A:$A,$A1978)</f>
        <v>9.6657269432138537E-3</v>
      </c>
      <c r="H1978" s="14">
        <f>SUM(SUMIFS('Census Data'!O:O,'Census Data'!$A:$A,$A1978),SUMIFS('Census Data'!P:P,'Census Data'!$A:$A,$A1978))/SUMIFS('Census Data'!$F:$F,'Census Data'!$A:$A,$A1978)</f>
        <v>3.2219089810712849E-3</v>
      </c>
      <c r="I1978" s="16">
        <f t="shared" si="60"/>
        <v>5.1147805074506558E-2</v>
      </c>
      <c r="J1978" s="14">
        <f>SUM(SUMIFS('Census Data'!W:W,'Census Data'!$A:$A,$A1978),SUMIFS('Census Data'!X:X,'Census Data'!$A:$A,$A1978))/SUMIFS('Census Data'!$F:$F,'Census Data'!$A:$A,$A1978)</f>
        <v>1.973419250906162E-2</v>
      </c>
      <c r="K1978" s="16">
        <f t="shared" si="61"/>
        <v>0.98026580749093839</v>
      </c>
      <c r="L1978" s="19">
        <f>'EPA Data'!D1979/SUM('EPA Data'!D:D)</f>
        <v>1.3914920148096792E-6</v>
      </c>
      <c r="M1978" s="19">
        <f>'EPA Data'!E1979/SUM('EPA Data'!E:E)</f>
        <v>4.233198167386431E-6</v>
      </c>
      <c r="N1978" s="19">
        <f>'EPA Data'!F1979/SUM('EPA Data'!F:F)</f>
        <v>3.3901472160104983E-6</v>
      </c>
      <c r="O1978" s="19">
        <f>'EPA Data'!G1979/SUM('EPA Data'!G:G)</f>
        <v>8.3735962465716785E-7</v>
      </c>
      <c r="P1978" s="19">
        <f>'EPA Data'!H1979/SUM('EPA Data'!H:H)</f>
        <v>1.901802749295762E-6</v>
      </c>
      <c r="Q1978" s="19">
        <f>'EPA Data'!I1979/SUM('EPA Data'!I:I)</f>
        <v>1.0475331565037681E-6</v>
      </c>
      <c r="R1978" s="19">
        <f>'EPA Data'!J1979/SUM('EPA Data'!J:J)</f>
        <v>5.6827913376145957E-7</v>
      </c>
      <c r="S1978" s="19">
        <f>'EPA Data'!K1979/SUM('EPA Data'!K:K)</f>
        <v>2.9367099018611225E-6</v>
      </c>
      <c r="T1978" s="19">
        <f>'EPA Data'!L1979/SUM('EPA Data'!L:L)</f>
        <v>1.9344076704813215E-6</v>
      </c>
      <c r="U1978" s="19">
        <f>'EPA Data'!M1979/SUM('EPA Data'!M:M)</f>
        <v>6.3267082254404993E-7</v>
      </c>
      <c r="V1978" s="19">
        <f>'EPA Data'!N1979/SUM('EPA Data'!N:N)</f>
        <v>7.7888386750005902E-7</v>
      </c>
      <c r="W1978" s="19">
        <f>'EPA Data'!O1979/SUM('EPA Data'!O:O)</f>
        <v>1.0137093728035427E-6</v>
      </c>
      <c r="X1978" s="19">
        <f>'EPA Data'!P1979/SUM('EPA Data'!P:P)</f>
        <v>1.0224268710010264E-5</v>
      </c>
    </row>
    <row r="1979" spans="1:24" x14ac:dyDescent="0.35">
      <c r="A1979" s="13" t="s">
        <v>3255</v>
      </c>
      <c r="B1979" s="13" t="s">
        <v>3219</v>
      </c>
      <c r="C1979" s="18" t="s">
        <v>3256</v>
      </c>
      <c r="D1979" s="14">
        <f>SUMIFS('Census Data'!G:G,'Census Data'!$A:$A,$A1979)/SUMIFS('Census Data'!$F:$F,'Census Data'!$A:$A,$A1979)</f>
        <v>0.52658015906236921</v>
      </c>
      <c r="E1979" s="16">
        <f>SUMIFS('Census Data'!H:H,'Census Data'!$A:$A,$A1979)/SUMIFS('Census Data'!$F:$F,'Census Data'!$A:$A,$A1979)</f>
        <v>0.47341984093763079</v>
      </c>
      <c r="F1979" s="14">
        <f>SUM(SUMIFS('Census Data'!I:I,'Census Data'!$A:$A,$A1979),SUMIFS('Census Data'!J:J,'Census Data'!$A:$A,$A1979))/SUMIFS('Census Data'!$F:$F,'Census Data'!$A:$A,$A1979)</f>
        <v>0.96944328170782756</v>
      </c>
      <c r="G1979" s="14">
        <f>SUM(SUMIFS('Census Data'!K:K,'Census Data'!$A:$A,$A1979),SUMIFS('Census Data'!L:L,'Census Data'!$A:$A,$A1979))/SUMIFS('Census Data'!$F:$F,'Census Data'!$A:$A,$A1979)</f>
        <v>5.0230221850146506E-3</v>
      </c>
      <c r="H1979" s="14">
        <f>SUM(SUMIFS('Census Data'!O:O,'Census Data'!$A:$A,$A1979),SUMIFS('Census Data'!P:P,'Census Data'!$A:$A,$A1979))/SUMIFS('Census Data'!$F:$F,'Census Data'!$A:$A,$A1979)</f>
        <v>7.5345332775219754E-3</v>
      </c>
      <c r="I1979" s="16">
        <f t="shared" si="60"/>
        <v>1.7999162829635873E-2</v>
      </c>
      <c r="J1979" s="14">
        <f>SUM(SUMIFS('Census Data'!W:W,'Census Data'!$A:$A,$A1979),SUMIFS('Census Data'!X:X,'Census Data'!$A:$A,$A1979))/SUMIFS('Census Data'!$F:$F,'Census Data'!$A:$A,$A1979)</f>
        <v>1.9673503557974047E-2</v>
      </c>
      <c r="K1979" s="16">
        <f t="shared" si="61"/>
        <v>0.98032649644202596</v>
      </c>
      <c r="L1979" s="19">
        <f>'EPA Data'!D1980/SUM('EPA Data'!D:D)</f>
        <v>2.4698264618494455E-6</v>
      </c>
      <c r="M1979" s="19">
        <f>'EPA Data'!E1980/SUM('EPA Data'!E:E)</f>
        <v>6.3681156712124899E-6</v>
      </c>
      <c r="N1979" s="19">
        <f>'EPA Data'!F1980/SUM('EPA Data'!F:F)</f>
        <v>4.0801107771214329E-6</v>
      </c>
      <c r="O1979" s="19">
        <f>'EPA Data'!G1980/SUM('EPA Data'!G:G)</f>
        <v>1.2464715193175268E-6</v>
      </c>
      <c r="P1979" s="19">
        <f>'EPA Data'!H1980/SUM('EPA Data'!H:H)</f>
        <v>2.5827844702484029E-6</v>
      </c>
      <c r="Q1979" s="19">
        <f>'EPA Data'!I1980/SUM('EPA Data'!I:I)</f>
        <v>1.1018532187058077E-6</v>
      </c>
      <c r="R1979" s="19">
        <f>'EPA Data'!J1980/SUM('EPA Data'!J:J)</f>
        <v>6.7535842335799326E-7</v>
      </c>
      <c r="S1979" s="19">
        <f>'EPA Data'!K1980/SUM('EPA Data'!K:K)</f>
        <v>2.9785736643357422E-6</v>
      </c>
      <c r="T1979" s="19">
        <f>'EPA Data'!L1980/SUM('EPA Data'!L:L)</f>
        <v>1.9330868541318459E-6</v>
      </c>
      <c r="U1979" s="19">
        <f>'EPA Data'!M1980/SUM('EPA Data'!M:M)</f>
        <v>1.1751113196577053E-6</v>
      </c>
      <c r="V1979" s="19">
        <f>'EPA Data'!N1980/SUM('EPA Data'!N:N)</f>
        <v>1.109239841460522E-6</v>
      </c>
      <c r="W1979" s="19">
        <f>'EPA Data'!O1980/SUM('EPA Data'!O:O)</f>
        <v>1.524508404596895E-6</v>
      </c>
      <c r="X1979" s="19">
        <f>'EPA Data'!P1980/SUM('EPA Data'!P:P)</f>
        <v>1.1592284431076087E-5</v>
      </c>
    </row>
    <row r="1980" spans="1:24" x14ac:dyDescent="0.35">
      <c r="A1980" s="13" t="s">
        <v>3257</v>
      </c>
      <c r="B1980" s="13" t="s">
        <v>3219</v>
      </c>
      <c r="C1980" s="18" t="s">
        <v>3258</v>
      </c>
      <c r="D1980" s="14">
        <f>SUMIFS('Census Data'!G:G,'Census Data'!$A:$A,$A1980)/SUMIFS('Census Data'!$F:$F,'Census Data'!$A:$A,$A1980)</f>
        <v>0.51918846247861161</v>
      </c>
      <c r="E1980" s="16">
        <f>SUMIFS('Census Data'!H:H,'Census Data'!$A:$A,$A1980)/SUMIFS('Census Data'!$F:$F,'Census Data'!$A:$A,$A1980)</f>
        <v>0.48081153752138839</v>
      </c>
      <c r="F1980" s="14">
        <f>SUM(SUMIFS('Census Data'!I:I,'Census Data'!$A:$A,$A1980),SUMIFS('Census Data'!J:J,'Census Data'!$A:$A,$A1980))/SUMIFS('Census Data'!$F:$F,'Census Data'!$A:$A,$A1980)</f>
        <v>0.97677829381569303</v>
      </c>
      <c r="G1980" s="14">
        <f>SUM(SUMIFS('Census Data'!K:K,'Census Data'!$A:$A,$A1980),SUMIFS('Census Data'!L:L,'Census Data'!$A:$A,$A1980))/SUMIFS('Census Data'!$F:$F,'Census Data'!$A:$A,$A1980)</f>
        <v>5.1332192617941823E-3</v>
      </c>
      <c r="H1980" s="14">
        <f>SUM(SUMIFS('Census Data'!O:O,'Census Data'!$A:$A,$A1980),SUMIFS('Census Data'!P:P,'Census Data'!$A:$A,$A1980))/SUMIFS('Census Data'!$F:$F,'Census Data'!$A:$A,$A1980)</f>
        <v>1.2221950623319481E-3</v>
      </c>
      <c r="I1980" s="16">
        <f t="shared" si="60"/>
        <v>1.6866291860180849E-2</v>
      </c>
      <c r="J1980" s="14">
        <f>SUM(SUMIFS('Census Data'!W:W,'Census Data'!$A:$A,$A1980),SUMIFS('Census Data'!X:X,'Census Data'!$A:$A,$A1980))/SUMIFS('Census Data'!$F:$F,'Census Data'!$A:$A,$A1980)</f>
        <v>2.1021755072109509E-2</v>
      </c>
      <c r="K1980" s="16">
        <f t="shared" si="61"/>
        <v>0.97897824492789054</v>
      </c>
      <c r="L1980" s="19">
        <f>'EPA Data'!D1981/SUM('EPA Data'!D:D)</f>
        <v>1.7691699734504572E-6</v>
      </c>
      <c r="M1980" s="19">
        <f>'EPA Data'!E1981/SUM('EPA Data'!E:E)</f>
        <v>7.2590482338521459E-6</v>
      </c>
      <c r="N1980" s="19">
        <f>'EPA Data'!F1981/SUM('EPA Data'!F:F)</f>
        <v>4.6511595281524712E-6</v>
      </c>
      <c r="O1980" s="19">
        <f>'EPA Data'!G1981/SUM('EPA Data'!G:G)</f>
        <v>1.7413395574810632E-6</v>
      </c>
      <c r="P1980" s="19">
        <f>'EPA Data'!H1981/SUM('EPA Data'!H:H)</f>
        <v>4.2441269242260117E-6</v>
      </c>
      <c r="Q1980" s="19">
        <f>'EPA Data'!I1981/SUM('EPA Data'!I:I)</f>
        <v>1.6852801706174189E-6</v>
      </c>
      <c r="R1980" s="19">
        <f>'EPA Data'!J1981/SUM('EPA Data'!J:J)</f>
        <v>7.8382293654159244E-7</v>
      </c>
      <c r="S1980" s="19">
        <f>'EPA Data'!K1981/SUM('EPA Data'!K:K)</f>
        <v>3.9507786744963281E-6</v>
      </c>
      <c r="T1980" s="19">
        <f>'EPA Data'!L1981/SUM('EPA Data'!L:L)</f>
        <v>2.6823932330428131E-6</v>
      </c>
      <c r="U1980" s="19">
        <f>'EPA Data'!M1981/SUM('EPA Data'!M:M)</f>
        <v>2.3795289217989177E-6</v>
      </c>
      <c r="V1980" s="19">
        <f>'EPA Data'!N1981/SUM('EPA Data'!N:N)</f>
        <v>2.0780288356651287E-6</v>
      </c>
      <c r="W1980" s="19">
        <f>'EPA Data'!O1981/SUM('EPA Data'!O:O)</f>
        <v>2.8094795934699109E-6</v>
      </c>
      <c r="X1980" s="19">
        <f>'EPA Data'!P1981/SUM('EPA Data'!P:P)</f>
        <v>1.771379729787165E-5</v>
      </c>
    </row>
    <row r="1981" spans="1:24" x14ac:dyDescent="0.35">
      <c r="A1981" s="13" t="s">
        <v>3259</v>
      </c>
      <c r="B1981" s="13" t="s">
        <v>3219</v>
      </c>
      <c r="C1981" s="18" t="s">
        <v>259</v>
      </c>
      <c r="D1981" s="14">
        <f>SUMIFS('Census Data'!G:G,'Census Data'!$A:$A,$A1981)/SUMIFS('Census Data'!$F:$F,'Census Data'!$A:$A,$A1981)</f>
        <v>0.52426666666666666</v>
      </c>
      <c r="E1981" s="16">
        <f>SUMIFS('Census Data'!H:H,'Census Data'!$A:$A,$A1981)/SUMIFS('Census Data'!$F:$F,'Census Data'!$A:$A,$A1981)</f>
        <v>0.47573333333333334</v>
      </c>
      <c r="F1981" s="14">
        <f>SUM(SUMIFS('Census Data'!I:I,'Census Data'!$A:$A,$A1981),SUMIFS('Census Data'!J:J,'Census Data'!$A:$A,$A1981))/SUMIFS('Census Data'!$F:$F,'Census Data'!$A:$A,$A1981)</f>
        <v>0.96</v>
      </c>
      <c r="G1981" s="14">
        <f>SUM(SUMIFS('Census Data'!K:K,'Census Data'!$A:$A,$A1981),SUMIFS('Census Data'!L:L,'Census Data'!$A:$A,$A1981))/SUMIFS('Census Data'!$F:$F,'Census Data'!$A:$A,$A1981)</f>
        <v>3.2000000000000002E-3</v>
      </c>
      <c r="H1981" s="14">
        <f>SUM(SUMIFS('Census Data'!O:O,'Census Data'!$A:$A,$A1981),SUMIFS('Census Data'!P:P,'Census Data'!$A:$A,$A1981))/SUMIFS('Census Data'!$F:$F,'Census Data'!$A:$A,$A1981)</f>
        <v>5.3333333333333332E-3</v>
      </c>
      <c r="I1981" s="16">
        <f t="shared" si="60"/>
        <v>3.1466666666666754E-2</v>
      </c>
      <c r="J1981" s="14">
        <f>SUM(SUMIFS('Census Data'!W:W,'Census Data'!$A:$A,$A1981),SUMIFS('Census Data'!X:X,'Census Data'!$A:$A,$A1981))/SUMIFS('Census Data'!$F:$F,'Census Data'!$A:$A,$A1981)</f>
        <v>2.1866666666666666E-2</v>
      </c>
      <c r="K1981" s="16">
        <f t="shared" si="61"/>
        <v>0.9781333333333333</v>
      </c>
      <c r="L1981" s="19">
        <f>'EPA Data'!D1982/SUM('EPA Data'!D:D)</f>
        <v>9.9289574253788399E-7</v>
      </c>
      <c r="M1981" s="19">
        <f>'EPA Data'!E1982/SUM('EPA Data'!E:E)</f>
        <v>3.2927867644425602E-6</v>
      </c>
      <c r="N1981" s="19">
        <f>'EPA Data'!F1982/SUM('EPA Data'!F:F)</f>
        <v>2.0845105024313806E-6</v>
      </c>
      <c r="O1981" s="19">
        <f>'EPA Data'!G1982/SUM('EPA Data'!G:G)</f>
        <v>5.8610256947490574E-7</v>
      </c>
      <c r="P1981" s="19">
        <f>'EPA Data'!H1982/SUM('EPA Data'!H:H)</f>
        <v>1.5272789129107808E-6</v>
      </c>
      <c r="Q1981" s="19">
        <f>'EPA Data'!I1982/SUM('EPA Data'!I:I)</f>
        <v>6.5210190979415481E-7</v>
      </c>
      <c r="R1981" s="19">
        <f>'EPA Data'!J1982/SUM('EPA Data'!J:J)</f>
        <v>3.1799822089725E-7</v>
      </c>
      <c r="S1981" s="19">
        <f>'EPA Data'!K1982/SUM('EPA Data'!K:K)</f>
        <v>1.6513651836415389E-6</v>
      </c>
      <c r="T1981" s="19">
        <f>'EPA Data'!L1982/SUM('EPA Data'!L:L)</f>
        <v>1.0956972638985026E-6</v>
      </c>
      <c r="U1981" s="19">
        <f>'EPA Data'!M1982/SUM('EPA Data'!M:M)</f>
        <v>6.8706878373572837E-7</v>
      </c>
      <c r="V1981" s="19">
        <f>'EPA Data'!N1982/SUM('EPA Data'!N:N)</f>
        <v>6.9955087111754681E-7</v>
      </c>
      <c r="W1981" s="19">
        <f>'EPA Data'!O1982/SUM('EPA Data'!O:O)</f>
        <v>9.6417862973662908E-7</v>
      </c>
      <c r="X1981" s="19">
        <f>'EPA Data'!P1982/SUM('EPA Data'!P:P)</f>
        <v>7.0705903498415206E-6</v>
      </c>
    </row>
    <row r="1982" spans="1:24" x14ac:dyDescent="0.35">
      <c r="A1982" s="13" t="s">
        <v>3260</v>
      </c>
      <c r="B1982" s="13" t="s">
        <v>3219</v>
      </c>
      <c r="C1982" s="18" t="s">
        <v>1127</v>
      </c>
      <c r="D1982" s="14">
        <f>SUMIFS('Census Data'!G:G,'Census Data'!$A:$A,$A1982)/SUMIFS('Census Data'!$F:$F,'Census Data'!$A:$A,$A1982)</f>
        <v>0.52428998505231694</v>
      </c>
      <c r="E1982" s="16">
        <f>SUMIFS('Census Data'!H:H,'Census Data'!$A:$A,$A1982)/SUMIFS('Census Data'!$F:$F,'Census Data'!$A:$A,$A1982)</f>
        <v>0.47571001494768311</v>
      </c>
      <c r="F1982" s="14">
        <f>SUM(SUMIFS('Census Data'!I:I,'Census Data'!$A:$A,$A1982),SUMIFS('Census Data'!J:J,'Census Data'!$A:$A,$A1982))/SUMIFS('Census Data'!$F:$F,'Census Data'!$A:$A,$A1982)</f>
        <v>0.96730194319880414</v>
      </c>
      <c r="G1982" s="14">
        <f>SUM(SUMIFS('Census Data'!K:K,'Census Data'!$A:$A,$A1982),SUMIFS('Census Data'!L:L,'Census Data'!$A:$A,$A1982))/SUMIFS('Census Data'!$F:$F,'Census Data'!$A:$A,$A1982)</f>
        <v>4.8579970104633777E-3</v>
      </c>
      <c r="H1982" s="14">
        <f>SUM(SUMIFS('Census Data'!O:O,'Census Data'!$A:$A,$A1982),SUMIFS('Census Data'!P:P,'Census Data'!$A:$A,$A1982))/SUMIFS('Census Data'!$F:$F,'Census Data'!$A:$A,$A1982)</f>
        <v>3.3632286995515697E-3</v>
      </c>
      <c r="I1982" s="16">
        <f t="shared" si="60"/>
        <v>2.4476831091180928E-2</v>
      </c>
      <c r="J1982" s="14">
        <f>SUM(SUMIFS('Census Data'!W:W,'Census Data'!$A:$A,$A1982),SUMIFS('Census Data'!X:X,'Census Data'!$A:$A,$A1982))/SUMIFS('Census Data'!$F:$F,'Census Data'!$A:$A,$A1982)</f>
        <v>1.9805680119581465E-2</v>
      </c>
      <c r="K1982" s="16">
        <f t="shared" si="61"/>
        <v>0.9801943198804185</v>
      </c>
      <c r="L1982" s="19">
        <f>'EPA Data'!D1983/SUM('EPA Data'!D:D)</f>
        <v>4.9790383381599021E-6</v>
      </c>
      <c r="M1982" s="19">
        <f>'EPA Data'!E1983/SUM('EPA Data'!E:E)</f>
        <v>1.2128879971337542E-5</v>
      </c>
      <c r="N1982" s="19">
        <f>'EPA Data'!F1983/SUM('EPA Data'!F:F)</f>
        <v>7.8811209697524676E-6</v>
      </c>
      <c r="O1982" s="19">
        <f>'EPA Data'!G1983/SUM('EPA Data'!G:G)</f>
        <v>2.372986829346818E-6</v>
      </c>
      <c r="P1982" s="19">
        <f>'EPA Data'!H1983/SUM('EPA Data'!H:H)</f>
        <v>4.4218215253943589E-6</v>
      </c>
      <c r="Q1982" s="19">
        <f>'EPA Data'!I1983/SUM('EPA Data'!I:I)</f>
        <v>1.8616852017910084E-6</v>
      </c>
      <c r="R1982" s="19">
        <f>'EPA Data'!J1983/SUM('EPA Data'!J:J)</f>
        <v>1.6815166104191981E-6</v>
      </c>
      <c r="S1982" s="19">
        <f>'EPA Data'!K1983/SUM('EPA Data'!K:K)</f>
        <v>6.4323773936041836E-6</v>
      </c>
      <c r="T1982" s="19">
        <f>'EPA Data'!L1983/SUM('EPA Data'!L:L)</f>
        <v>3.5232874089820295E-6</v>
      </c>
      <c r="U1982" s="19">
        <f>'EPA Data'!M1983/SUM('EPA Data'!M:M)</f>
        <v>1.8712055066856228E-6</v>
      </c>
      <c r="V1982" s="19">
        <f>'EPA Data'!N1983/SUM('EPA Data'!N:N)</f>
        <v>1.667467875702449E-6</v>
      </c>
      <c r="W1982" s="19">
        <f>'EPA Data'!O1983/SUM('EPA Data'!O:O)</f>
        <v>2.3278886897330377E-6</v>
      </c>
      <c r="X1982" s="19">
        <f>'EPA Data'!P1983/SUM('EPA Data'!P:P)</f>
        <v>1.9273762256529184E-5</v>
      </c>
    </row>
    <row r="1983" spans="1:24" x14ac:dyDescent="0.35">
      <c r="A1983" s="13" t="s">
        <v>3261</v>
      </c>
      <c r="B1983" s="13" t="s">
        <v>3219</v>
      </c>
      <c r="C1983" s="18" t="s">
        <v>858</v>
      </c>
      <c r="D1983" s="14">
        <f>SUMIFS('Census Data'!G:G,'Census Data'!$A:$A,$A1983)/SUMIFS('Census Data'!$F:$F,'Census Data'!$A:$A,$A1983)</f>
        <v>0.49783037475345165</v>
      </c>
      <c r="E1983" s="16">
        <f>SUMIFS('Census Data'!H:H,'Census Data'!$A:$A,$A1983)/SUMIFS('Census Data'!$F:$F,'Census Data'!$A:$A,$A1983)</f>
        <v>0.50216962524654829</v>
      </c>
      <c r="F1983" s="14">
        <f>SUM(SUMIFS('Census Data'!I:I,'Census Data'!$A:$A,$A1983),SUMIFS('Census Data'!J:J,'Census Data'!$A:$A,$A1983))/SUMIFS('Census Data'!$F:$F,'Census Data'!$A:$A,$A1983)</f>
        <v>0.96607495069033533</v>
      </c>
      <c r="G1983" s="14">
        <f>SUM(SUMIFS('Census Data'!K:K,'Census Data'!$A:$A,$A1983),SUMIFS('Census Data'!L:L,'Census Data'!$A:$A,$A1983))/SUMIFS('Census Data'!$F:$F,'Census Data'!$A:$A,$A1983)</f>
        <v>9.4674556213017753E-3</v>
      </c>
      <c r="H1983" s="14">
        <f>SUM(SUMIFS('Census Data'!O:O,'Census Data'!$A:$A,$A1983),SUMIFS('Census Data'!P:P,'Census Data'!$A:$A,$A1983))/SUMIFS('Census Data'!$F:$F,'Census Data'!$A:$A,$A1983)</f>
        <v>9.0729783037475347E-3</v>
      </c>
      <c r="I1983" s="16">
        <f t="shared" si="60"/>
        <v>1.538461538461533E-2</v>
      </c>
      <c r="J1983" s="14">
        <f>SUM(SUMIFS('Census Data'!W:W,'Census Data'!$A:$A,$A1983),SUMIFS('Census Data'!X:X,'Census Data'!$A:$A,$A1983))/SUMIFS('Census Data'!$F:$F,'Census Data'!$A:$A,$A1983)</f>
        <v>2.4852071005917159E-2</v>
      </c>
      <c r="K1983" s="16">
        <f t="shared" si="61"/>
        <v>0.97514792899408287</v>
      </c>
      <c r="L1983" s="19">
        <f>'EPA Data'!D1984/SUM('EPA Data'!D:D)</f>
        <v>1.7412582939275322E-6</v>
      </c>
      <c r="M1983" s="19">
        <f>'EPA Data'!E1984/SUM('EPA Data'!E:E)</f>
        <v>6.4554077578718783E-6</v>
      </c>
      <c r="N1983" s="19">
        <f>'EPA Data'!F1984/SUM('EPA Data'!F:F)</f>
        <v>4.1512295087736918E-6</v>
      </c>
      <c r="O1983" s="19">
        <f>'EPA Data'!G1984/SUM('EPA Data'!G:G)</f>
        <v>1.1214199424907909E-6</v>
      </c>
      <c r="P1983" s="19">
        <f>'EPA Data'!H1984/SUM('EPA Data'!H:H)</f>
        <v>3.1593218639796997E-6</v>
      </c>
      <c r="Q1983" s="19">
        <f>'EPA Data'!I1984/SUM('EPA Data'!I:I)</f>
        <v>1.3715628086268966E-6</v>
      </c>
      <c r="R1983" s="19">
        <f>'EPA Data'!J1984/SUM('EPA Data'!J:J)</f>
        <v>6.2305559392442939E-7</v>
      </c>
      <c r="S1983" s="19">
        <f>'EPA Data'!K1984/SUM('EPA Data'!K:K)</f>
        <v>3.3821040829973715E-6</v>
      </c>
      <c r="T1983" s="19">
        <f>'EPA Data'!L1984/SUM('EPA Data'!L:L)</f>
        <v>2.2512336939714005E-6</v>
      </c>
      <c r="U1983" s="19">
        <f>'EPA Data'!M1984/SUM('EPA Data'!M:M)</f>
        <v>1.4013413016190242E-6</v>
      </c>
      <c r="V1983" s="19">
        <f>'EPA Data'!N1984/SUM('EPA Data'!N:N)</f>
        <v>1.4885284477176787E-6</v>
      </c>
      <c r="W1983" s="19">
        <f>'EPA Data'!O1984/SUM('EPA Data'!O:O)</f>
        <v>2.0140753913173118E-6</v>
      </c>
      <c r="X1983" s="19">
        <f>'EPA Data'!P1984/SUM('EPA Data'!P:P)</f>
        <v>1.5013444206487933E-5</v>
      </c>
    </row>
    <row r="1984" spans="1:24" x14ac:dyDescent="0.35">
      <c r="A1984" s="13" t="s">
        <v>3262</v>
      </c>
      <c r="B1984" s="13" t="s">
        <v>3219</v>
      </c>
      <c r="C1984" s="18" t="s">
        <v>3263</v>
      </c>
      <c r="D1984" s="14">
        <f>SUMIFS('Census Data'!G:G,'Census Data'!$A:$A,$A1984)/SUMIFS('Census Data'!$F:$F,'Census Data'!$A:$A,$A1984)</f>
        <v>0.53399510470492251</v>
      </c>
      <c r="E1984" s="16">
        <f>SUMIFS('Census Data'!H:H,'Census Data'!$A:$A,$A1984)/SUMIFS('Census Data'!$F:$F,'Census Data'!$A:$A,$A1984)</f>
        <v>0.46600489529507749</v>
      </c>
      <c r="F1984" s="14">
        <f>SUM(SUMIFS('Census Data'!I:I,'Census Data'!$A:$A,$A1984),SUMIFS('Census Data'!J:J,'Census Data'!$A:$A,$A1984))/SUMIFS('Census Data'!$F:$F,'Census Data'!$A:$A,$A1984)</f>
        <v>0.84056295893391353</v>
      </c>
      <c r="G1984" s="14">
        <f>SUM(SUMIFS('Census Data'!K:K,'Census Data'!$A:$A,$A1984),SUMIFS('Census Data'!L:L,'Census Data'!$A:$A,$A1984))/SUMIFS('Census Data'!$F:$F,'Census Data'!$A:$A,$A1984)</f>
        <v>2.427250475931466E-2</v>
      </c>
      <c r="H1984" s="14">
        <f>SUM(SUMIFS('Census Data'!O:O,'Census Data'!$A:$A,$A1984),SUMIFS('Census Data'!P:P,'Census Data'!$A:$A,$A1984))/SUMIFS('Census Data'!$F:$F,'Census Data'!$A:$A,$A1984)</f>
        <v>1.0538482458525972E-2</v>
      </c>
      <c r="I1984" s="16">
        <f t="shared" si="60"/>
        <v>0.12462605384824588</v>
      </c>
      <c r="J1984" s="14">
        <f>SUM(SUMIFS('Census Data'!W:W,'Census Data'!$A:$A,$A1984),SUMIFS('Census Data'!X:X,'Census Data'!$A:$A,$A1984))/SUMIFS('Census Data'!$F:$F,'Census Data'!$A:$A,$A1984)</f>
        <v>0.10368506935001359</v>
      </c>
      <c r="K1984" s="16">
        <f t="shared" si="61"/>
        <v>0.89631493064998646</v>
      </c>
      <c r="L1984" s="19">
        <f>'EPA Data'!D1985/SUM('EPA Data'!D:D)</f>
        <v>1.0463776980532107E-5</v>
      </c>
      <c r="M1984" s="19">
        <f>'EPA Data'!E1985/SUM('EPA Data'!E:E)</f>
        <v>2.8783297753695179E-5</v>
      </c>
      <c r="N1984" s="19">
        <f>'EPA Data'!F1985/SUM('EPA Data'!F:F)</f>
        <v>2.2115454210241922E-5</v>
      </c>
      <c r="O1984" s="19">
        <f>'EPA Data'!G1985/SUM('EPA Data'!G:G)</f>
        <v>5.909097577011849E-6</v>
      </c>
      <c r="P1984" s="19">
        <f>'EPA Data'!H1985/SUM('EPA Data'!H:H)</f>
        <v>1.1837191054025858E-5</v>
      </c>
      <c r="Q1984" s="19">
        <f>'EPA Data'!I1985/SUM('EPA Data'!I:I)</f>
        <v>6.4130590847325716E-6</v>
      </c>
      <c r="R1984" s="19">
        <f>'EPA Data'!J1985/SUM('EPA Data'!J:J)</f>
        <v>7.1601858673717553E-6</v>
      </c>
      <c r="S1984" s="19">
        <f>'EPA Data'!K1985/SUM('EPA Data'!K:K)</f>
        <v>2.8324356872571884E-5</v>
      </c>
      <c r="T1984" s="19">
        <f>'EPA Data'!L1985/SUM('EPA Data'!L:L)</f>
        <v>1.6752988845915098E-5</v>
      </c>
      <c r="U1984" s="19">
        <f>'EPA Data'!M1985/SUM('EPA Data'!M:M)</f>
        <v>3.9393939712285398E-6</v>
      </c>
      <c r="V1984" s="19">
        <f>'EPA Data'!N1985/SUM('EPA Data'!N:N)</f>
        <v>4.4180449257750378E-6</v>
      </c>
      <c r="W1984" s="19">
        <f>'EPA Data'!O1985/SUM('EPA Data'!O:O)</f>
        <v>5.8490482424488746E-6</v>
      </c>
      <c r="X1984" s="19">
        <f>'EPA Data'!P1985/SUM('EPA Data'!P:P)</f>
        <v>6.1165247594105552E-5</v>
      </c>
    </row>
    <row r="1985" spans="1:24" x14ac:dyDescent="0.35">
      <c r="A1985" s="13" t="s">
        <v>3264</v>
      </c>
      <c r="B1985" s="13" t="s">
        <v>3219</v>
      </c>
      <c r="C1985" s="18" t="s">
        <v>1129</v>
      </c>
      <c r="D1985" s="14">
        <f>SUMIFS('Census Data'!G:G,'Census Data'!$A:$A,$A1985)/SUMIFS('Census Data'!$F:$F,'Census Data'!$A:$A,$A1985)</f>
        <v>0.51175869120654394</v>
      </c>
      <c r="E1985" s="16">
        <f>SUMIFS('Census Data'!H:H,'Census Data'!$A:$A,$A1985)/SUMIFS('Census Data'!$F:$F,'Census Data'!$A:$A,$A1985)</f>
        <v>0.48824130879345601</v>
      </c>
      <c r="F1985" s="14">
        <f>SUM(SUMIFS('Census Data'!I:I,'Census Data'!$A:$A,$A1985),SUMIFS('Census Data'!J:J,'Census Data'!$A:$A,$A1985))/SUMIFS('Census Data'!$F:$F,'Census Data'!$A:$A,$A1985)</f>
        <v>0.90224948875255628</v>
      </c>
      <c r="G1985" s="14">
        <f>SUM(SUMIFS('Census Data'!K:K,'Census Data'!$A:$A,$A1985),SUMIFS('Census Data'!L:L,'Census Data'!$A:$A,$A1985))/SUMIFS('Census Data'!$F:$F,'Census Data'!$A:$A,$A1985)</f>
        <v>3.9877300613496936E-3</v>
      </c>
      <c r="H1985" s="14">
        <f>SUM(SUMIFS('Census Data'!O:O,'Census Data'!$A:$A,$A1985),SUMIFS('Census Data'!P:P,'Census Data'!$A:$A,$A1985))/SUMIFS('Census Data'!$F:$F,'Census Data'!$A:$A,$A1985)</f>
        <v>3.1697341513292434E-3</v>
      </c>
      <c r="I1985" s="16">
        <f t="shared" si="60"/>
        <v>9.0593047034764784E-2</v>
      </c>
      <c r="J1985" s="14">
        <f>SUM(SUMIFS('Census Data'!W:W,'Census Data'!$A:$A,$A1985),SUMIFS('Census Data'!X:X,'Census Data'!$A:$A,$A1985))/SUMIFS('Census Data'!$F:$F,'Census Data'!$A:$A,$A1985)</f>
        <v>1.7177914110429449E-2</v>
      </c>
      <c r="K1985" s="16">
        <f t="shared" si="61"/>
        <v>0.98282208588957054</v>
      </c>
      <c r="L1985" s="19">
        <f>'EPA Data'!D1986/SUM('EPA Data'!D:D)</f>
        <v>2.1965139885783719E-5</v>
      </c>
      <c r="M1985" s="19">
        <f>'EPA Data'!E1986/SUM('EPA Data'!E:E)</f>
        <v>2.5022705865304936E-5</v>
      </c>
      <c r="N1985" s="19">
        <f>'EPA Data'!F1986/SUM('EPA Data'!F:F)</f>
        <v>2.1621558637952522E-5</v>
      </c>
      <c r="O1985" s="19">
        <f>'EPA Data'!G1986/SUM('EPA Data'!G:G)</f>
        <v>3.1109683257058318E-6</v>
      </c>
      <c r="P1985" s="19">
        <f>'EPA Data'!H1986/SUM('EPA Data'!H:H)</f>
        <v>6.7490787986413664E-6</v>
      </c>
      <c r="Q1985" s="19">
        <f>'EPA Data'!I1986/SUM('EPA Data'!I:I)</f>
        <v>2.9803074809994791E-6</v>
      </c>
      <c r="R1985" s="19">
        <f>'EPA Data'!J1986/SUM('EPA Data'!J:J)</f>
        <v>6.4330473542892614E-6</v>
      </c>
      <c r="S1985" s="19">
        <f>'EPA Data'!K1986/SUM('EPA Data'!K:K)</f>
        <v>1.2499088640052025E-5</v>
      </c>
      <c r="T1985" s="19">
        <f>'EPA Data'!L1986/SUM('EPA Data'!L:L)</f>
        <v>7.6998193711963503E-6</v>
      </c>
      <c r="U1985" s="19">
        <f>'EPA Data'!M1986/SUM('EPA Data'!M:M)</f>
        <v>2.6959546881991917E-6</v>
      </c>
      <c r="V1985" s="19">
        <f>'EPA Data'!N1986/SUM('EPA Data'!N:N)</f>
        <v>2.5842396791974309E-6</v>
      </c>
      <c r="W1985" s="19">
        <f>'EPA Data'!O1986/SUM('EPA Data'!O:O)</f>
        <v>3.4256859420608285E-6</v>
      </c>
      <c r="X1985" s="19">
        <f>'EPA Data'!P1986/SUM('EPA Data'!P:P)</f>
        <v>3.1900409833611373E-5</v>
      </c>
    </row>
    <row r="1986" spans="1:24" x14ac:dyDescent="0.35">
      <c r="A1986" s="13" t="s">
        <v>3265</v>
      </c>
      <c r="B1986" s="13" t="s">
        <v>3219</v>
      </c>
      <c r="C1986" s="18" t="s">
        <v>1143</v>
      </c>
      <c r="D1986" s="14">
        <f>SUMIFS('Census Data'!G:G,'Census Data'!$A:$A,$A1986)/SUMIFS('Census Data'!$F:$F,'Census Data'!$A:$A,$A1986)</f>
        <v>0.52041182808571773</v>
      </c>
      <c r="E1986" s="16">
        <f>SUMIFS('Census Data'!H:H,'Census Data'!$A:$A,$A1986)/SUMIFS('Census Data'!$F:$F,'Census Data'!$A:$A,$A1986)</f>
        <v>0.47958817191428227</v>
      </c>
      <c r="F1986" s="14">
        <f>SUM(SUMIFS('Census Data'!I:I,'Census Data'!$A:$A,$A1986),SUMIFS('Census Data'!J:J,'Census Data'!$A:$A,$A1986))/SUMIFS('Census Data'!$F:$F,'Census Data'!$A:$A,$A1986)</f>
        <v>0.94109900634502575</v>
      </c>
      <c r="G1986" s="14">
        <f>SUM(SUMIFS('Census Data'!K:K,'Census Data'!$A:$A,$A1986),SUMIFS('Census Data'!L:L,'Census Data'!$A:$A,$A1986))/SUMIFS('Census Data'!$F:$F,'Census Data'!$A:$A,$A1986)</f>
        <v>7.781635340596193E-3</v>
      </c>
      <c r="H1986" s="14">
        <f>SUM(SUMIFS('Census Data'!O:O,'Census Data'!$A:$A,$A1986),SUMIFS('Census Data'!P:P,'Census Data'!$A:$A,$A1986))/SUMIFS('Census Data'!$F:$F,'Census Data'!$A:$A,$A1986)</f>
        <v>5.5070034718065364E-3</v>
      </c>
      <c r="I1986" s="16">
        <f t="shared" si="60"/>
        <v>4.5612354842571534E-2</v>
      </c>
      <c r="J1986" s="14">
        <f>SUM(SUMIFS('Census Data'!W:W,'Census Data'!$A:$A,$A1986),SUMIFS('Census Data'!X:X,'Census Data'!$A:$A,$A1986))/SUMIFS('Census Data'!$F:$F,'Census Data'!$A:$A,$A1986)</f>
        <v>2.6577277624805461E-2</v>
      </c>
      <c r="K1986" s="16">
        <f t="shared" si="61"/>
        <v>0.97342272237519456</v>
      </c>
      <c r="L1986" s="19">
        <f>'EPA Data'!D1987/SUM('EPA Data'!D:D)</f>
        <v>2.7522126297125802E-5</v>
      </c>
      <c r="M1986" s="19">
        <f>'EPA Data'!E1987/SUM('EPA Data'!E:E)</f>
        <v>2.6540958379670268E-5</v>
      </c>
      <c r="N1986" s="19">
        <f>'EPA Data'!F1987/SUM('EPA Data'!F:F)</f>
        <v>2.8108703227921373E-5</v>
      </c>
      <c r="O1986" s="19">
        <f>'EPA Data'!G1987/SUM('EPA Data'!G:G)</f>
        <v>3.4197886174024685E-6</v>
      </c>
      <c r="P1986" s="19">
        <f>'EPA Data'!H1987/SUM('EPA Data'!H:H)</f>
        <v>7.5493528326412549E-6</v>
      </c>
      <c r="Q1986" s="19">
        <f>'EPA Data'!I1987/SUM('EPA Data'!I:I)</f>
        <v>3.4843908114498256E-6</v>
      </c>
      <c r="R1986" s="19">
        <f>'EPA Data'!J1987/SUM('EPA Data'!J:J)</f>
        <v>9.0722843672386499E-6</v>
      </c>
      <c r="S1986" s="19">
        <f>'EPA Data'!K1987/SUM('EPA Data'!K:K)</f>
        <v>1.5569002157442908E-5</v>
      </c>
      <c r="T1986" s="19">
        <f>'EPA Data'!L1987/SUM('EPA Data'!L:L)</f>
        <v>1.0383376380318907E-5</v>
      </c>
      <c r="U1986" s="19">
        <f>'EPA Data'!M1987/SUM('EPA Data'!M:M)</f>
        <v>2.7888537416387597E-6</v>
      </c>
      <c r="V1986" s="19">
        <f>'EPA Data'!N1987/SUM('EPA Data'!N:N)</f>
        <v>2.8696289060623976E-6</v>
      </c>
      <c r="W1986" s="19">
        <f>'EPA Data'!O1987/SUM('EPA Data'!O:O)</f>
        <v>3.7604430614440687E-6</v>
      </c>
      <c r="X1986" s="19">
        <f>'EPA Data'!P1987/SUM('EPA Data'!P:P)</f>
        <v>3.7299251781082945E-5</v>
      </c>
    </row>
    <row r="1987" spans="1:24" x14ac:dyDescent="0.35">
      <c r="A1987" s="13" t="s">
        <v>3266</v>
      </c>
      <c r="B1987" s="13" t="s">
        <v>3219</v>
      </c>
      <c r="C1987" s="18" t="s">
        <v>1575</v>
      </c>
      <c r="D1987" s="14">
        <f>SUMIFS('Census Data'!G:G,'Census Data'!$A:$A,$A1987)/SUMIFS('Census Data'!$F:$F,'Census Data'!$A:$A,$A1987)</f>
        <v>0.50761558566407305</v>
      </c>
      <c r="E1987" s="16">
        <f>SUMIFS('Census Data'!H:H,'Census Data'!$A:$A,$A1987)/SUMIFS('Census Data'!$F:$F,'Census Data'!$A:$A,$A1987)</f>
        <v>0.49238441433592695</v>
      </c>
      <c r="F1987" s="14">
        <f>SUM(SUMIFS('Census Data'!I:I,'Census Data'!$A:$A,$A1987),SUMIFS('Census Data'!J:J,'Census Data'!$A:$A,$A1987))/SUMIFS('Census Data'!$F:$F,'Census Data'!$A:$A,$A1987)</f>
        <v>0.91879712800793101</v>
      </c>
      <c r="G1987" s="14">
        <f>SUM(SUMIFS('Census Data'!K:K,'Census Data'!$A:$A,$A1987),SUMIFS('Census Data'!L:L,'Census Data'!$A:$A,$A1987))/SUMIFS('Census Data'!$F:$F,'Census Data'!$A:$A,$A1987)</f>
        <v>1.5291254844233484E-2</v>
      </c>
      <c r="H1987" s="14">
        <f>SUM(SUMIFS('Census Data'!O:O,'Census Data'!$A:$A,$A1987),SUMIFS('Census Data'!P:P,'Census Data'!$A:$A,$A1987))/SUMIFS('Census Data'!$F:$F,'Census Data'!$A:$A,$A1987)</f>
        <v>5.257307657644125E-3</v>
      </c>
      <c r="I1987" s="16">
        <f t="shared" ref="I1987:I2050" si="62">100%-SUM(F1987:H1987)</f>
        <v>6.065430949019146E-2</v>
      </c>
      <c r="J1987" s="14">
        <f>SUM(SUMIFS('Census Data'!W:W,'Census Data'!$A:$A,$A1987),SUMIFS('Census Data'!X:X,'Census Data'!$A:$A,$A1987))/SUMIFS('Census Data'!$F:$F,'Census Data'!$A:$A,$A1987)</f>
        <v>3.9925496440051673E-2</v>
      </c>
      <c r="K1987" s="16">
        <f t="shared" ref="K1987:K2050" si="63">100%-J1987</f>
        <v>0.96007450355994828</v>
      </c>
      <c r="L1987" s="19">
        <f>'EPA Data'!D1988/SUM('EPA Data'!D:D)</f>
        <v>4.2818299154441456E-5</v>
      </c>
      <c r="M1987" s="19">
        <f>'EPA Data'!E1988/SUM('EPA Data'!E:E)</f>
        <v>8.1879081190105508E-5</v>
      </c>
      <c r="N1987" s="19">
        <f>'EPA Data'!F1988/SUM('EPA Data'!F:F)</f>
        <v>5.9344763237264981E-5</v>
      </c>
      <c r="O1987" s="19">
        <f>'EPA Data'!G1988/SUM('EPA Data'!G:G)</f>
        <v>1.3285770514837337E-5</v>
      </c>
      <c r="P1987" s="19">
        <f>'EPA Data'!H1988/SUM('EPA Data'!H:H)</f>
        <v>2.8943326028099927E-5</v>
      </c>
      <c r="Q1987" s="19">
        <f>'EPA Data'!I1988/SUM('EPA Data'!I:I)</f>
        <v>1.3638605126434188E-5</v>
      </c>
      <c r="R1987" s="19">
        <f>'EPA Data'!J1988/SUM('EPA Data'!J:J)</f>
        <v>1.1975757446616723E-5</v>
      </c>
      <c r="S1987" s="19">
        <f>'EPA Data'!K1988/SUM('EPA Data'!K:K)</f>
        <v>4.4497122671158236E-5</v>
      </c>
      <c r="T1987" s="19">
        <f>'EPA Data'!L1988/SUM('EPA Data'!L:L)</f>
        <v>2.781281396440212E-5</v>
      </c>
      <c r="U1987" s="19">
        <f>'EPA Data'!M1988/SUM('EPA Data'!M:M)</f>
        <v>1.066704193184099E-5</v>
      </c>
      <c r="V1987" s="19">
        <f>'EPA Data'!N1988/SUM('EPA Data'!N:N)</f>
        <v>1.1663654567235672E-5</v>
      </c>
      <c r="W1987" s="19">
        <f>'EPA Data'!O1988/SUM('EPA Data'!O:O)</f>
        <v>1.5496457018463728E-5</v>
      </c>
      <c r="X1987" s="19">
        <f>'EPA Data'!P1988/SUM('EPA Data'!P:P)</f>
        <v>1.4530036251197216E-4</v>
      </c>
    </row>
    <row r="1988" spans="1:24" x14ac:dyDescent="0.35">
      <c r="A1988" s="13" t="s">
        <v>3267</v>
      </c>
      <c r="B1988" s="13" t="s">
        <v>3219</v>
      </c>
      <c r="C1988" s="18" t="s">
        <v>3268</v>
      </c>
      <c r="D1988" s="14">
        <f>SUMIFS('Census Data'!G:G,'Census Data'!$A:$A,$A1988)/SUMIFS('Census Data'!$F:$F,'Census Data'!$A:$A,$A1988)</f>
        <v>0.52562793547069631</v>
      </c>
      <c r="E1988" s="16">
        <f>SUMIFS('Census Data'!H:H,'Census Data'!$A:$A,$A1988)/SUMIFS('Census Data'!$F:$F,'Census Data'!$A:$A,$A1988)</f>
        <v>0.47437206452930364</v>
      </c>
      <c r="F1988" s="14">
        <f>SUM(SUMIFS('Census Data'!I:I,'Census Data'!$A:$A,$A1988),SUMIFS('Census Data'!J:J,'Census Data'!$A:$A,$A1988))/SUMIFS('Census Data'!$F:$F,'Census Data'!$A:$A,$A1988)</f>
        <v>0.62732285072493366</v>
      </c>
      <c r="G1988" s="14">
        <f>SUM(SUMIFS('Census Data'!K:K,'Census Data'!$A:$A,$A1988),SUMIFS('Census Data'!L:L,'Census Data'!$A:$A,$A1988))/SUMIFS('Census Data'!$F:$F,'Census Data'!$A:$A,$A1988)</f>
        <v>1.8582805799469061E-2</v>
      </c>
      <c r="H1988" s="14">
        <f>SUM(SUMIFS('Census Data'!O:O,'Census Data'!$A:$A,$A1988),SUMIFS('Census Data'!P:P,'Census Data'!$A:$A,$A1988))/SUMIFS('Census Data'!$F:$F,'Census Data'!$A:$A,$A1988)</f>
        <v>5.4114764141311011E-3</v>
      </c>
      <c r="I1988" s="16">
        <f t="shared" si="62"/>
        <v>0.34868286706146623</v>
      </c>
      <c r="J1988" s="14">
        <f>SUM(SUMIFS('Census Data'!W:W,'Census Data'!$A:$A,$A1988),SUMIFS('Census Data'!X:X,'Census Data'!$A:$A,$A1988))/SUMIFS('Census Data'!$F:$F,'Census Data'!$A:$A,$A1988)</f>
        <v>7.8721666326322243E-2</v>
      </c>
      <c r="K1988" s="16">
        <f t="shared" si="63"/>
        <v>0.92127833367367773</v>
      </c>
      <c r="L1988" s="19">
        <f>'EPA Data'!D1989/SUM('EPA Data'!D:D)</f>
        <v>1.4362677868504879E-5</v>
      </c>
      <c r="M1988" s="19">
        <f>'EPA Data'!E1989/SUM('EPA Data'!E:E)</f>
        <v>2.8615547391221556E-5</v>
      </c>
      <c r="N1988" s="19">
        <f>'EPA Data'!F1989/SUM('EPA Data'!F:F)</f>
        <v>2.2598509789073659E-5</v>
      </c>
      <c r="O1988" s="19">
        <f>'EPA Data'!G1989/SUM('EPA Data'!G:G)</f>
        <v>5.2680934940441879E-6</v>
      </c>
      <c r="P1988" s="19">
        <f>'EPA Data'!H1989/SUM('EPA Data'!H:H)</f>
        <v>9.5353025800840888E-6</v>
      </c>
      <c r="Q1988" s="19">
        <f>'EPA Data'!I1989/SUM('EPA Data'!I:I)</f>
        <v>4.4583172622743179E-6</v>
      </c>
      <c r="R1988" s="19">
        <f>'EPA Data'!J1989/SUM('EPA Data'!J:J)</f>
        <v>6.2959721118894944E-6</v>
      </c>
      <c r="S1988" s="19">
        <f>'EPA Data'!K1989/SUM('EPA Data'!K:K)</f>
        <v>2.4336118015905888E-5</v>
      </c>
      <c r="T1988" s="19">
        <f>'EPA Data'!L1989/SUM('EPA Data'!L:L)</f>
        <v>1.30354652537072E-5</v>
      </c>
      <c r="U1988" s="19">
        <f>'EPA Data'!M1989/SUM('EPA Data'!M:M)</f>
        <v>3.5768945464824292E-6</v>
      </c>
      <c r="V1988" s="19">
        <f>'EPA Data'!N1989/SUM('EPA Data'!N:N)</f>
        <v>3.4275454256690012E-6</v>
      </c>
      <c r="W1988" s="19">
        <f>'EPA Data'!O1989/SUM('EPA Data'!O:O)</f>
        <v>4.5618786683232435E-6</v>
      </c>
      <c r="X1988" s="19">
        <f>'EPA Data'!P1989/SUM('EPA Data'!P:P)</f>
        <v>4.5159229405696614E-5</v>
      </c>
    </row>
    <row r="1989" spans="1:24" x14ac:dyDescent="0.35">
      <c r="A1989" s="13" t="s">
        <v>3269</v>
      </c>
      <c r="B1989" s="13" t="s">
        <v>3219</v>
      </c>
      <c r="C1989" s="18" t="s">
        <v>1780</v>
      </c>
      <c r="D1989" s="14">
        <f>SUMIFS('Census Data'!G:G,'Census Data'!$A:$A,$A1989)/SUMIFS('Census Data'!$F:$F,'Census Data'!$A:$A,$A1989)</f>
        <v>0.5155938951559389</v>
      </c>
      <c r="E1989" s="16">
        <f>SUMIFS('Census Data'!H:H,'Census Data'!$A:$A,$A1989)/SUMIFS('Census Data'!$F:$F,'Census Data'!$A:$A,$A1989)</f>
        <v>0.48440610484406105</v>
      </c>
      <c r="F1989" s="14">
        <f>SUM(SUMIFS('Census Data'!I:I,'Census Data'!$A:$A,$A1989),SUMIFS('Census Data'!J:J,'Census Data'!$A:$A,$A1989))/SUMIFS('Census Data'!$F:$F,'Census Data'!$A:$A,$A1989)</f>
        <v>0.95288652952886532</v>
      </c>
      <c r="G1989" s="14">
        <f>SUM(SUMIFS('Census Data'!K:K,'Census Data'!$A:$A,$A1989),SUMIFS('Census Data'!L:L,'Census Data'!$A:$A,$A1989))/SUMIFS('Census Data'!$F:$F,'Census Data'!$A:$A,$A1989)</f>
        <v>6.6357000663570011E-3</v>
      </c>
      <c r="H1989" s="14">
        <f>SUM(SUMIFS('Census Data'!O:O,'Census Data'!$A:$A,$A1989),SUMIFS('Census Data'!P:P,'Census Data'!$A:$A,$A1989))/SUMIFS('Census Data'!$F:$F,'Census Data'!$A:$A,$A1989)</f>
        <v>2.3224950232249501E-3</v>
      </c>
      <c r="I1989" s="16">
        <f t="shared" si="62"/>
        <v>3.8155275381552722E-2</v>
      </c>
      <c r="J1989" s="14">
        <f>SUM(SUMIFS('Census Data'!W:W,'Census Data'!$A:$A,$A1989),SUMIFS('Census Data'!X:X,'Census Data'!$A:$A,$A1989))/SUMIFS('Census Data'!$F:$F,'Census Data'!$A:$A,$A1989)</f>
        <v>2.6874585268745851E-2</v>
      </c>
      <c r="K1989" s="16">
        <f t="shared" si="63"/>
        <v>0.97312541473125413</v>
      </c>
      <c r="L1989" s="19">
        <f>'EPA Data'!D1990/SUM('EPA Data'!D:D)</f>
        <v>9.2403799556412377E-7</v>
      </c>
      <c r="M1989" s="19">
        <f>'EPA Data'!E1990/SUM('EPA Data'!E:E)</f>
        <v>4.1616815297545799E-6</v>
      </c>
      <c r="N1989" s="19">
        <f>'EPA Data'!F1990/SUM('EPA Data'!F:F)</f>
        <v>2.6940137340997758E-6</v>
      </c>
      <c r="O1989" s="19">
        <f>'EPA Data'!G1990/SUM('EPA Data'!G:G)</f>
        <v>1.4018097013325547E-6</v>
      </c>
      <c r="P1989" s="19">
        <f>'EPA Data'!H1990/SUM('EPA Data'!H:H)</f>
        <v>2.7995088862522196E-6</v>
      </c>
      <c r="Q1989" s="19">
        <f>'EPA Data'!I1990/SUM('EPA Data'!I:I)</f>
        <v>1.0464011139643313E-6</v>
      </c>
      <c r="R1989" s="19">
        <f>'EPA Data'!J1990/SUM('EPA Data'!J:J)</f>
        <v>5.7306256636077485E-7</v>
      </c>
      <c r="S1989" s="19">
        <f>'EPA Data'!K1990/SUM('EPA Data'!K:K)</f>
        <v>2.4877722426568639E-6</v>
      </c>
      <c r="T1989" s="19">
        <f>'EPA Data'!L1990/SUM('EPA Data'!L:L)</f>
        <v>1.7067833978153106E-6</v>
      </c>
      <c r="U1989" s="19">
        <f>'EPA Data'!M1990/SUM('EPA Data'!M:M)</f>
        <v>1.773468284142541E-6</v>
      </c>
      <c r="V1989" s="19">
        <f>'EPA Data'!N1990/SUM('EPA Data'!N:N)</f>
        <v>1.2498924347839385E-6</v>
      </c>
      <c r="W1989" s="19">
        <f>'EPA Data'!O1990/SUM('EPA Data'!O:O)</f>
        <v>1.8262964746444537E-6</v>
      </c>
      <c r="X1989" s="19">
        <f>'EPA Data'!P1990/SUM('EPA Data'!P:P)</f>
        <v>1.0186879738150719E-5</v>
      </c>
    </row>
    <row r="1990" spans="1:24" x14ac:dyDescent="0.35">
      <c r="A1990" s="13" t="s">
        <v>3270</v>
      </c>
      <c r="B1990" s="13" t="s">
        <v>3219</v>
      </c>
      <c r="C1990" s="18" t="s">
        <v>3271</v>
      </c>
      <c r="D1990" s="14">
        <f>SUMIFS('Census Data'!G:G,'Census Data'!$A:$A,$A1990)/SUMIFS('Census Data'!$F:$F,'Census Data'!$A:$A,$A1990)</f>
        <v>0.5266524520255863</v>
      </c>
      <c r="E1990" s="16">
        <f>SUMIFS('Census Data'!H:H,'Census Data'!$A:$A,$A1990)/SUMIFS('Census Data'!$F:$F,'Census Data'!$A:$A,$A1990)</f>
        <v>0.47334754797441364</v>
      </c>
      <c r="F1990" s="14">
        <f>SUM(SUMIFS('Census Data'!I:I,'Census Data'!$A:$A,$A1990),SUMIFS('Census Data'!J:J,'Census Data'!$A:$A,$A1990))/SUMIFS('Census Data'!$F:$F,'Census Data'!$A:$A,$A1990)</f>
        <v>0.95469083155650325</v>
      </c>
      <c r="G1990" s="14">
        <f>SUM(SUMIFS('Census Data'!K:K,'Census Data'!$A:$A,$A1990),SUMIFS('Census Data'!L:L,'Census Data'!$A:$A,$A1990))/SUMIFS('Census Data'!$F:$F,'Census Data'!$A:$A,$A1990)</f>
        <v>3.7313432835820895E-3</v>
      </c>
      <c r="H1990" s="14">
        <f>SUM(SUMIFS('Census Data'!O:O,'Census Data'!$A:$A,$A1990),SUMIFS('Census Data'!P:P,'Census Data'!$A:$A,$A1990))/SUMIFS('Census Data'!$F:$F,'Census Data'!$A:$A,$A1990)</f>
        <v>3.7313432835820895E-3</v>
      </c>
      <c r="I1990" s="16">
        <f t="shared" si="62"/>
        <v>3.784648187633266E-2</v>
      </c>
      <c r="J1990" s="14">
        <f>SUM(SUMIFS('Census Data'!W:W,'Census Data'!$A:$A,$A1990),SUMIFS('Census Data'!X:X,'Census Data'!$A:$A,$A1990))/SUMIFS('Census Data'!$F:$F,'Census Data'!$A:$A,$A1990)</f>
        <v>1.8123667377398719E-2</v>
      </c>
      <c r="K1990" s="16">
        <f t="shared" si="63"/>
        <v>0.98187633262260132</v>
      </c>
      <c r="L1990" s="19">
        <f>'EPA Data'!D1991/SUM('EPA Data'!D:D)</f>
        <v>5.3923236967734194E-6</v>
      </c>
      <c r="M1990" s="19">
        <f>'EPA Data'!E1991/SUM('EPA Data'!E:E)</f>
        <v>5.75425658785925E-6</v>
      </c>
      <c r="N1990" s="19">
        <f>'EPA Data'!F1991/SUM('EPA Data'!F:F)</f>
        <v>4.7714897819190274E-6</v>
      </c>
      <c r="O1990" s="19">
        <f>'EPA Data'!G1991/SUM('EPA Data'!G:G)</f>
        <v>7.6530308188480909E-7</v>
      </c>
      <c r="P1990" s="19">
        <f>'EPA Data'!H1991/SUM('EPA Data'!H:H)</f>
        <v>1.6403879176096508E-6</v>
      </c>
      <c r="Q1990" s="19">
        <f>'EPA Data'!I1991/SUM('EPA Data'!I:I)</f>
        <v>7.4004545918730943E-7</v>
      </c>
      <c r="R1990" s="19">
        <f>'EPA Data'!J1991/SUM('EPA Data'!J:J)</f>
        <v>1.3942949594737656E-6</v>
      </c>
      <c r="S1990" s="19">
        <f>'EPA Data'!K1991/SUM('EPA Data'!K:K)</f>
        <v>2.8823731183971744E-6</v>
      </c>
      <c r="T1990" s="19">
        <f>'EPA Data'!L1991/SUM('EPA Data'!L:L)</f>
        <v>1.8182784118885873E-6</v>
      </c>
      <c r="U1990" s="19">
        <f>'EPA Data'!M1991/SUM('EPA Data'!M:M)</f>
        <v>6.1594909229852257E-7</v>
      </c>
      <c r="V1990" s="19">
        <f>'EPA Data'!N1991/SUM('EPA Data'!N:N)</f>
        <v>6.3813427512125934E-7</v>
      </c>
      <c r="W1990" s="19">
        <f>'EPA Data'!O1991/SUM('EPA Data'!O:O)</f>
        <v>8.3498950154145107E-7</v>
      </c>
      <c r="X1990" s="19">
        <f>'EPA Data'!P1991/SUM('EPA Data'!P:P)</f>
        <v>7.9781439608072869E-6</v>
      </c>
    </row>
    <row r="1991" spans="1:24" x14ac:dyDescent="0.35">
      <c r="A1991" s="13" t="s">
        <v>3272</v>
      </c>
      <c r="B1991" s="13" t="s">
        <v>3219</v>
      </c>
      <c r="C1991" s="18" t="s">
        <v>3273</v>
      </c>
      <c r="D1991" s="14">
        <f>SUMIFS('Census Data'!G:G,'Census Data'!$A:$A,$A1991)/SUMIFS('Census Data'!$F:$F,'Census Data'!$A:$A,$A1991)</f>
        <v>0.53410252665400904</v>
      </c>
      <c r="E1991" s="16">
        <f>SUMIFS('Census Data'!H:H,'Census Data'!$A:$A,$A1991)/SUMIFS('Census Data'!$F:$F,'Census Data'!$A:$A,$A1991)</f>
        <v>0.46589747334599096</v>
      </c>
      <c r="F1991" s="14">
        <f>SUM(SUMIFS('Census Data'!I:I,'Census Data'!$A:$A,$A1991),SUMIFS('Census Data'!J:J,'Census Data'!$A:$A,$A1991))/SUMIFS('Census Data'!$F:$F,'Census Data'!$A:$A,$A1991)</f>
        <v>0.94596173506645242</v>
      </c>
      <c r="G1991" s="14">
        <f>SUM(SUMIFS('Census Data'!K:K,'Census Data'!$A:$A,$A1991),SUMIFS('Census Data'!L:L,'Census Data'!$A:$A,$A1991))/SUMIFS('Census Data'!$F:$F,'Census Data'!$A:$A,$A1991)</f>
        <v>5.9880239520958087E-3</v>
      </c>
      <c r="H1991" s="14">
        <f>SUM(SUMIFS('Census Data'!O:O,'Census Data'!$A:$A,$A1991),SUMIFS('Census Data'!P:P,'Census Data'!$A:$A,$A1991))/SUMIFS('Census Data'!$F:$F,'Census Data'!$A:$A,$A1991)</f>
        <v>4.0893822111873817E-3</v>
      </c>
      <c r="I1991" s="16">
        <f t="shared" si="62"/>
        <v>4.3960858770264344E-2</v>
      </c>
      <c r="J1991" s="14">
        <f>SUM(SUMIFS('Census Data'!W:W,'Census Data'!$A:$A,$A1991),SUMIFS('Census Data'!X:X,'Census Data'!$A:$A,$A1991))/SUMIFS('Census Data'!$F:$F,'Census Data'!$A:$A,$A1991)</f>
        <v>3.6512341171315903E-2</v>
      </c>
      <c r="K1991" s="16">
        <f t="shared" si="63"/>
        <v>0.96348765882868415</v>
      </c>
      <c r="L1991" s="19">
        <f>'EPA Data'!D1992/SUM('EPA Data'!D:D)</f>
        <v>1.6630265358249104E-6</v>
      </c>
      <c r="M1991" s="19">
        <f>'EPA Data'!E1992/SUM('EPA Data'!E:E)</f>
        <v>8.6725260963927846E-6</v>
      </c>
      <c r="N1991" s="19">
        <f>'EPA Data'!F1992/SUM('EPA Data'!F:F)</f>
        <v>5.6781533589044335E-6</v>
      </c>
      <c r="O1991" s="19">
        <f>'EPA Data'!G1992/SUM('EPA Data'!G:G)</f>
        <v>3.8270830971451935E-6</v>
      </c>
      <c r="P1991" s="19">
        <f>'EPA Data'!H1992/SUM('EPA Data'!H:H)</f>
        <v>6.6184916706046095E-6</v>
      </c>
      <c r="Q1991" s="19">
        <f>'EPA Data'!I1992/SUM('EPA Data'!I:I)</f>
        <v>2.4790556227726129E-6</v>
      </c>
      <c r="R1991" s="19">
        <f>'EPA Data'!J1992/SUM('EPA Data'!J:J)</f>
        <v>1.8216573974787617E-6</v>
      </c>
      <c r="S1991" s="19">
        <f>'EPA Data'!K1992/SUM('EPA Data'!K:K)</f>
        <v>5.8350352639264463E-6</v>
      </c>
      <c r="T1991" s="19">
        <f>'EPA Data'!L1992/SUM('EPA Data'!L:L)</f>
        <v>4.3060152264020644E-6</v>
      </c>
      <c r="U1991" s="19">
        <f>'EPA Data'!M1992/SUM('EPA Data'!M:M)</f>
        <v>5.7739685349553986E-6</v>
      </c>
      <c r="V1991" s="19">
        <f>'EPA Data'!N1992/SUM('EPA Data'!N:N)</f>
        <v>3.1678497325458945E-6</v>
      </c>
      <c r="W1991" s="19">
        <f>'EPA Data'!O1992/SUM('EPA Data'!O:O)</f>
        <v>4.7386301593876892E-6</v>
      </c>
      <c r="X1991" s="19">
        <f>'EPA Data'!P1992/SUM('EPA Data'!P:P)</f>
        <v>2.2479117219095507E-5</v>
      </c>
    </row>
    <row r="1992" spans="1:24" x14ac:dyDescent="0.35">
      <c r="A1992" s="13" t="s">
        <v>3274</v>
      </c>
      <c r="B1992" s="13" t="s">
        <v>3219</v>
      </c>
      <c r="C1992" s="18" t="s">
        <v>885</v>
      </c>
      <c r="D1992" s="14">
        <f>SUMIFS('Census Data'!G:G,'Census Data'!$A:$A,$A1992)/SUMIFS('Census Data'!$F:$F,'Census Data'!$A:$A,$A1992)</f>
        <v>0.50738053540155115</v>
      </c>
      <c r="E1992" s="16">
        <f>SUMIFS('Census Data'!H:H,'Census Data'!$A:$A,$A1992)/SUMIFS('Census Data'!$F:$F,'Census Data'!$A:$A,$A1992)</f>
        <v>0.49261946459844885</v>
      </c>
      <c r="F1992" s="14">
        <f>SUM(SUMIFS('Census Data'!I:I,'Census Data'!$A:$A,$A1992),SUMIFS('Census Data'!J:J,'Census Data'!$A:$A,$A1992))/SUMIFS('Census Data'!$F:$F,'Census Data'!$A:$A,$A1992)</f>
        <v>0.9224418313735302</v>
      </c>
      <c r="G1992" s="14">
        <f>SUM(SUMIFS('Census Data'!K:K,'Census Data'!$A:$A,$A1992),SUMIFS('Census Data'!L:L,'Census Data'!$A:$A,$A1992))/SUMIFS('Census Data'!$F:$F,'Census Data'!$A:$A,$A1992)</f>
        <v>7.5056292219164373E-3</v>
      </c>
      <c r="H1992" s="14">
        <f>SUM(SUMIFS('Census Data'!O:O,'Census Data'!$A:$A,$A1992),SUMIFS('Census Data'!P:P,'Census Data'!$A:$A,$A1992))/SUMIFS('Census Data'!$F:$F,'Census Data'!$A:$A,$A1992)</f>
        <v>1.1258443832874656E-2</v>
      </c>
      <c r="I1992" s="16">
        <f t="shared" si="62"/>
        <v>5.8794095571678695E-2</v>
      </c>
      <c r="J1992" s="14">
        <f>SUM(SUMIFS('Census Data'!W:W,'Census Data'!$A:$A,$A1992),SUMIFS('Census Data'!X:X,'Census Data'!$A:$A,$A1992))/SUMIFS('Census Data'!$F:$F,'Census Data'!$A:$A,$A1992)</f>
        <v>1.6762571928946712E-2</v>
      </c>
      <c r="K1992" s="16">
        <f t="shared" si="63"/>
        <v>0.9832374280710533</v>
      </c>
      <c r="L1992" s="19">
        <f>'EPA Data'!D1993/SUM('EPA Data'!D:D)</f>
        <v>2.2836669422408644E-6</v>
      </c>
      <c r="M1992" s="19">
        <f>'EPA Data'!E1993/SUM('EPA Data'!E:E)</f>
        <v>7.3100840094776728E-6</v>
      </c>
      <c r="N1992" s="19">
        <f>'EPA Data'!F1993/SUM('EPA Data'!F:F)</f>
        <v>4.4986518673092913E-6</v>
      </c>
      <c r="O1992" s="19">
        <f>'EPA Data'!G1993/SUM('EPA Data'!G:G)</f>
        <v>1.5825397942750608E-6</v>
      </c>
      <c r="P1992" s="19">
        <f>'EPA Data'!H1993/SUM('EPA Data'!H:H)</f>
        <v>3.2420426062746214E-6</v>
      </c>
      <c r="Q1992" s="19">
        <f>'EPA Data'!I1993/SUM('EPA Data'!I:I)</f>
        <v>1.2794138803740238E-6</v>
      </c>
      <c r="R1992" s="19">
        <f>'EPA Data'!J1993/SUM('EPA Data'!J:J)</f>
        <v>8.0383114617493744E-7</v>
      </c>
      <c r="S1992" s="19">
        <f>'EPA Data'!K1993/SUM('EPA Data'!K:K)</f>
        <v>4.0330066971036982E-6</v>
      </c>
      <c r="T1992" s="19">
        <f>'EPA Data'!L1993/SUM('EPA Data'!L:L)</f>
        <v>2.2935279136214381E-6</v>
      </c>
      <c r="U1992" s="19">
        <f>'EPA Data'!M1993/SUM('EPA Data'!M:M)</f>
        <v>1.4080917290354003E-6</v>
      </c>
      <c r="V1992" s="19">
        <f>'EPA Data'!N1993/SUM('EPA Data'!N:N)</f>
        <v>1.2585020899116721E-6</v>
      </c>
      <c r="W1992" s="19">
        <f>'EPA Data'!O1993/SUM('EPA Data'!O:O)</f>
        <v>1.8364090739218923E-6</v>
      </c>
      <c r="X1992" s="19">
        <f>'EPA Data'!P1993/SUM('EPA Data'!P:P)</f>
        <v>1.3754055674148526E-5</v>
      </c>
    </row>
    <row r="1993" spans="1:24" x14ac:dyDescent="0.35">
      <c r="A1993" s="13" t="s">
        <v>3275</v>
      </c>
      <c r="B1993" s="13" t="s">
        <v>3219</v>
      </c>
      <c r="C1993" s="18" t="s">
        <v>2280</v>
      </c>
      <c r="D1993" s="14">
        <f>SUMIFS('Census Data'!G:G,'Census Data'!$A:$A,$A1993)/SUMIFS('Census Data'!$F:$F,'Census Data'!$A:$A,$A1993)</f>
        <v>0.51103258058955348</v>
      </c>
      <c r="E1993" s="16">
        <f>SUMIFS('Census Data'!H:H,'Census Data'!$A:$A,$A1993)/SUMIFS('Census Data'!$F:$F,'Census Data'!$A:$A,$A1993)</f>
        <v>0.48896741941044647</v>
      </c>
      <c r="F1993" s="14">
        <f>SUM(SUMIFS('Census Data'!I:I,'Census Data'!$A:$A,$A1993),SUMIFS('Census Data'!J:J,'Census Data'!$A:$A,$A1993))/SUMIFS('Census Data'!$F:$F,'Census Data'!$A:$A,$A1993)</f>
        <v>0.84623340803309777</v>
      </c>
      <c r="G1993" s="14">
        <f>SUM(SUMIFS('Census Data'!K:K,'Census Data'!$A:$A,$A1993),SUMIFS('Census Data'!L:L,'Census Data'!$A:$A,$A1993))/SUMIFS('Census Data'!$F:$F,'Census Data'!$A:$A,$A1993)</f>
        <v>1.1635924840544733E-2</v>
      </c>
      <c r="H1993" s="14">
        <f>SUM(SUMIFS('Census Data'!O:O,'Census Data'!$A:$A,$A1993),SUMIFS('Census Data'!P:P,'Census Data'!$A:$A,$A1993))/SUMIFS('Census Data'!$F:$F,'Census Data'!$A:$A,$A1993)</f>
        <v>9.7397000517152211E-3</v>
      </c>
      <c r="I1993" s="16">
        <f t="shared" si="62"/>
        <v>0.13239096707464226</v>
      </c>
      <c r="J1993" s="14">
        <f>SUM(SUMIFS('Census Data'!W:W,'Census Data'!$A:$A,$A1993),SUMIFS('Census Data'!X:X,'Census Data'!$A:$A,$A1993))/SUMIFS('Census Data'!$F:$F,'Census Data'!$A:$A,$A1993)</f>
        <v>2.5857610756766077E-2</v>
      </c>
      <c r="K1993" s="16">
        <f t="shared" si="63"/>
        <v>0.97414238924323393</v>
      </c>
      <c r="L1993" s="19">
        <f>'EPA Data'!D1994/SUM('EPA Data'!D:D)</f>
        <v>4.4106310154773964E-6</v>
      </c>
      <c r="M1993" s="19">
        <f>'EPA Data'!E1994/SUM('EPA Data'!E:E)</f>
        <v>1.9523824058451487E-5</v>
      </c>
      <c r="N1993" s="19">
        <f>'EPA Data'!F1994/SUM('EPA Data'!F:F)</f>
        <v>1.2167958561164062E-5</v>
      </c>
      <c r="O1993" s="19">
        <f>'EPA Data'!G1994/SUM('EPA Data'!G:G)</f>
        <v>5.7900462688920834E-6</v>
      </c>
      <c r="P1993" s="19">
        <f>'EPA Data'!H1994/SUM('EPA Data'!H:H)</f>
        <v>1.1699941390961496E-5</v>
      </c>
      <c r="Q1993" s="19">
        <f>'EPA Data'!I1994/SUM('EPA Data'!I:I)</f>
        <v>4.3735841826381956E-6</v>
      </c>
      <c r="R1993" s="19">
        <f>'EPA Data'!J1994/SUM('EPA Data'!J:J)</f>
        <v>2.2514034054946403E-6</v>
      </c>
      <c r="S1993" s="19">
        <f>'EPA Data'!K1994/SUM('EPA Data'!K:K)</f>
        <v>1.1412404088741403E-5</v>
      </c>
      <c r="T1993" s="19">
        <f>'EPA Data'!L1994/SUM('EPA Data'!L:L)</f>
        <v>7.3490644876744992E-6</v>
      </c>
      <c r="U1993" s="19">
        <f>'EPA Data'!M1994/SUM('EPA Data'!M:M)</f>
        <v>6.5145778391313833E-6</v>
      </c>
      <c r="V1993" s="19">
        <f>'EPA Data'!N1994/SUM('EPA Data'!N:N)</f>
        <v>4.9388036931927633E-6</v>
      </c>
      <c r="W1993" s="19">
        <f>'EPA Data'!O1994/SUM('EPA Data'!O:O)</f>
        <v>7.3202807499612617E-6</v>
      </c>
      <c r="X1993" s="19">
        <f>'EPA Data'!P1994/SUM('EPA Data'!P:P)</f>
        <v>4.474595351035793E-5</v>
      </c>
    </row>
    <row r="1994" spans="1:24" x14ac:dyDescent="0.35">
      <c r="A1994" s="13" t="s">
        <v>3276</v>
      </c>
      <c r="B1994" s="13" t="s">
        <v>3219</v>
      </c>
      <c r="C1994" s="18" t="s">
        <v>3277</v>
      </c>
      <c r="D1994" s="14">
        <f>SUMIFS('Census Data'!G:G,'Census Data'!$A:$A,$A1994)/SUMIFS('Census Data'!$F:$F,'Census Data'!$A:$A,$A1994)</f>
        <v>0.52666666666666662</v>
      </c>
      <c r="E1994" s="16">
        <f>SUMIFS('Census Data'!H:H,'Census Data'!$A:$A,$A1994)/SUMIFS('Census Data'!$F:$F,'Census Data'!$A:$A,$A1994)</f>
        <v>0.47333333333333333</v>
      </c>
      <c r="F1994" s="14">
        <f>SUM(SUMIFS('Census Data'!I:I,'Census Data'!$A:$A,$A1994),SUMIFS('Census Data'!J:J,'Census Data'!$A:$A,$A1994))/SUMIFS('Census Data'!$F:$F,'Census Data'!$A:$A,$A1994)</f>
        <v>0.9598245614035088</v>
      </c>
      <c r="G1994" s="14">
        <f>SUM(SUMIFS('Census Data'!K:K,'Census Data'!$A:$A,$A1994),SUMIFS('Census Data'!L:L,'Census Data'!$A:$A,$A1994))/SUMIFS('Census Data'!$F:$F,'Census Data'!$A:$A,$A1994)</f>
        <v>7.3684210526315788E-3</v>
      </c>
      <c r="H1994" s="14">
        <f>SUM(SUMIFS('Census Data'!O:O,'Census Data'!$A:$A,$A1994),SUMIFS('Census Data'!P:P,'Census Data'!$A:$A,$A1994))/SUMIFS('Census Data'!$F:$F,'Census Data'!$A:$A,$A1994)</f>
        <v>9.1228070175438589E-3</v>
      </c>
      <c r="I1994" s="16">
        <f t="shared" si="62"/>
        <v>2.3684210526315752E-2</v>
      </c>
      <c r="J1994" s="14">
        <f>SUM(SUMIFS('Census Data'!W:W,'Census Data'!$A:$A,$A1994),SUMIFS('Census Data'!X:X,'Census Data'!$A:$A,$A1994))/SUMIFS('Census Data'!$F:$F,'Census Data'!$A:$A,$A1994)</f>
        <v>2.456140350877193E-2</v>
      </c>
      <c r="K1994" s="16">
        <f t="shared" si="63"/>
        <v>0.9754385964912281</v>
      </c>
      <c r="L1994" s="19">
        <f>'EPA Data'!D1995/SUM('EPA Data'!D:D)</f>
        <v>1.8622233257014675E-6</v>
      </c>
      <c r="M1994" s="19">
        <f>'EPA Data'!E1995/SUM('EPA Data'!E:E)</f>
        <v>8.873670226449924E-6</v>
      </c>
      <c r="N1994" s="19">
        <f>'EPA Data'!F1995/SUM('EPA Data'!F:F)</f>
        <v>5.7449774731188616E-6</v>
      </c>
      <c r="O1994" s="19">
        <f>'EPA Data'!G1995/SUM('EPA Data'!G:G)</f>
        <v>2.6130255114645676E-6</v>
      </c>
      <c r="P1994" s="19">
        <f>'EPA Data'!H1995/SUM('EPA Data'!H:H)</f>
        <v>6.0885111226824686E-6</v>
      </c>
      <c r="Q1994" s="19">
        <f>'EPA Data'!I1995/SUM('EPA Data'!I:I)</f>
        <v>2.3073056187892388E-6</v>
      </c>
      <c r="R1994" s="19">
        <f>'EPA Data'!J1995/SUM('EPA Data'!J:J)</f>
        <v>1.2423694828369477E-6</v>
      </c>
      <c r="S1994" s="19">
        <f>'EPA Data'!K1995/SUM('EPA Data'!K:K)</f>
        <v>5.2246714857226952E-6</v>
      </c>
      <c r="T1994" s="19">
        <f>'EPA Data'!L1995/SUM('EPA Data'!L:L)</f>
        <v>3.5943211413315778E-6</v>
      </c>
      <c r="U1994" s="19">
        <f>'EPA Data'!M1995/SUM('EPA Data'!M:M)</f>
        <v>4.7689252781793412E-6</v>
      </c>
      <c r="V1994" s="19">
        <f>'EPA Data'!N1995/SUM('EPA Data'!N:N)</f>
        <v>3.1979092976051268E-6</v>
      </c>
      <c r="W1994" s="19">
        <f>'EPA Data'!O1995/SUM('EPA Data'!O:O)</f>
        <v>4.2888176373812163E-6</v>
      </c>
      <c r="X1994" s="19">
        <f>'EPA Data'!P1995/SUM('EPA Data'!P:P)</f>
        <v>2.2775657405594769E-5</v>
      </c>
    </row>
    <row r="1995" spans="1:24" x14ac:dyDescent="0.35">
      <c r="A1995" s="13" t="s">
        <v>3278</v>
      </c>
      <c r="B1995" s="13" t="s">
        <v>3219</v>
      </c>
      <c r="C1995" s="18" t="s">
        <v>2286</v>
      </c>
      <c r="D1995" s="14">
        <f>SUMIFS('Census Data'!G:G,'Census Data'!$A:$A,$A1995)/SUMIFS('Census Data'!$F:$F,'Census Data'!$A:$A,$A1995)</f>
        <v>0.52650021901007449</v>
      </c>
      <c r="E1995" s="16">
        <f>SUMIFS('Census Data'!H:H,'Census Data'!$A:$A,$A1995)/SUMIFS('Census Data'!$F:$F,'Census Data'!$A:$A,$A1995)</f>
        <v>0.47349978098992551</v>
      </c>
      <c r="F1995" s="14">
        <f>SUM(SUMIFS('Census Data'!I:I,'Census Data'!$A:$A,$A1995),SUMIFS('Census Data'!J:J,'Census Data'!$A:$A,$A1995))/SUMIFS('Census Data'!$F:$F,'Census Data'!$A:$A,$A1995)</f>
        <v>0.95838808585194923</v>
      </c>
      <c r="G1995" s="14">
        <f>SUM(SUMIFS('Census Data'!K:K,'Census Data'!$A:$A,$A1995),SUMIFS('Census Data'!L:L,'Census Data'!$A:$A,$A1995))/SUMIFS('Census Data'!$F:$F,'Census Data'!$A:$A,$A1995)</f>
        <v>5.6942619360490585E-3</v>
      </c>
      <c r="H1995" s="14">
        <f>SUM(SUMIFS('Census Data'!O:O,'Census Data'!$A:$A,$A1995),SUMIFS('Census Data'!P:P,'Census Data'!$A:$A,$A1995))/SUMIFS('Census Data'!$F:$F,'Census Data'!$A:$A,$A1995)</f>
        <v>3.0661410424879547E-3</v>
      </c>
      <c r="I1995" s="16">
        <f t="shared" si="62"/>
        <v>3.2851511169513792E-2</v>
      </c>
      <c r="J1995" s="14">
        <f>SUM(SUMIFS('Census Data'!W:W,'Census Data'!$A:$A,$A1995),SUMIFS('Census Data'!X:X,'Census Data'!$A:$A,$A1995))/SUMIFS('Census Data'!$F:$F,'Census Data'!$A:$A,$A1995)</f>
        <v>2.058694699956198E-2</v>
      </c>
      <c r="K1995" s="16">
        <f t="shared" si="63"/>
        <v>0.97941305300043802</v>
      </c>
      <c r="L1995" s="19">
        <f>'EPA Data'!D1996/SUM('EPA Data'!D:D)</f>
        <v>1.8768824419269652E-6</v>
      </c>
      <c r="M1995" s="19">
        <f>'EPA Data'!E1996/SUM('EPA Data'!E:E)</f>
        <v>5.3160743977573449E-6</v>
      </c>
      <c r="N1995" s="19">
        <f>'EPA Data'!F1996/SUM('EPA Data'!F:F)</f>
        <v>3.4786580397295162E-6</v>
      </c>
      <c r="O1995" s="19">
        <f>'EPA Data'!G1996/SUM('EPA Data'!G:G)</f>
        <v>1.0879568046969546E-6</v>
      </c>
      <c r="P1995" s="19">
        <f>'EPA Data'!H1996/SUM('EPA Data'!H:H)</f>
        <v>1.798100898488946E-6</v>
      </c>
      <c r="Q1995" s="19">
        <f>'EPA Data'!I1996/SUM('EPA Data'!I:I)</f>
        <v>8.1838258058378155E-7</v>
      </c>
      <c r="R1995" s="19">
        <f>'EPA Data'!J1996/SUM('EPA Data'!J:J)</f>
        <v>7.489986368302334E-7</v>
      </c>
      <c r="S1995" s="19">
        <f>'EPA Data'!K1996/SUM('EPA Data'!K:K)</f>
        <v>3.4962579135619979E-6</v>
      </c>
      <c r="T1995" s="19">
        <f>'EPA Data'!L1996/SUM('EPA Data'!L:L)</f>
        <v>1.8092243146498541E-6</v>
      </c>
      <c r="U1995" s="19">
        <f>'EPA Data'!M1996/SUM('EPA Data'!M:M)</f>
        <v>7.4798564305623493E-7</v>
      </c>
      <c r="V1995" s="19">
        <f>'EPA Data'!N1996/SUM('EPA Data'!N:N)</f>
        <v>6.5683684269692773E-7</v>
      </c>
      <c r="W1995" s="19">
        <f>'EPA Data'!O1996/SUM('EPA Data'!O:O)</f>
        <v>8.854473331502612E-7</v>
      </c>
      <c r="X1995" s="19">
        <f>'EPA Data'!P1996/SUM('EPA Data'!P:P)</f>
        <v>8.038652268863943E-6</v>
      </c>
    </row>
    <row r="1996" spans="1:24" x14ac:dyDescent="0.35">
      <c r="A1996" s="13" t="s">
        <v>3279</v>
      </c>
      <c r="B1996" s="13" t="s">
        <v>3219</v>
      </c>
      <c r="C1996" s="18" t="s">
        <v>1162</v>
      </c>
      <c r="D1996" s="14">
        <f>SUMIFS('Census Data'!G:G,'Census Data'!$A:$A,$A1996)/SUMIFS('Census Data'!$F:$F,'Census Data'!$A:$A,$A1996)</f>
        <v>0.51775237403979923</v>
      </c>
      <c r="E1996" s="16">
        <f>SUMIFS('Census Data'!H:H,'Census Data'!$A:$A,$A1996)/SUMIFS('Census Data'!$F:$F,'Census Data'!$A:$A,$A1996)</f>
        <v>0.48224762596020082</v>
      </c>
      <c r="F1996" s="14">
        <f>SUM(SUMIFS('Census Data'!I:I,'Census Data'!$A:$A,$A1996),SUMIFS('Census Data'!J:J,'Census Data'!$A:$A,$A1996))/SUMIFS('Census Data'!$F:$F,'Census Data'!$A:$A,$A1996)</f>
        <v>0.93195427327163849</v>
      </c>
      <c r="G1996" s="14">
        <f>SUM(SUMIFS('Census Data'!K:K,'Census Data'!$A:$A,$A1996),SUMIFS('Census Data'!L:L,'Census Data'!$A:$A,$A1996))/SUMIFS('Census Data'!$F:$F,'Census Data'!$A:$A,$A1996)</f>
        <v>1.0342950462710943E-2</v>
      </c>
      <c r="H1996" s="14">
        <f>SUM(SUMIFS('Census Data'!O:O,'Census Data'!$A:$A,$A1996),SUMIFS('Census Data'!P:P,'Census Data'!$A:$A,$A1996))/SUMIFS('Census Data'!$F:$F,'Census Data'!$A:$A,$A1996)</f>
        <v>6.4719046754974901E-3</v>
      </c>
      <c r="I1996" s="16">
        <f t="shared" si="62"/>
        <v>5.1230871590153049E-2</v>
      </c>
      <c r="J1996" s="14">
        <f>SUM(SUMIFS('Census Data'!W:W,'Census Data'!$A:$A,$A1996),SUMIFS('Census Data'!X:X,'Census Data'!$A:$A,$A1996))/SUMIFS('Census Data'!$F:$F,'Census Data'!$A:$A,$A1996)</f>
        <v>3.5444262989173171E-2</v>
      </c>
      <c r="K1996" s="16">
        <f t="shared" si="63"/>
        <v>0.96455573701082686</v>
      </c>
      <c r="L1996" s="19">
        <f>'EPA Data'!D1997/SUM('EPA Data'!D:D)</f>
        <v>7.7430339317199405E-6</v>
      </c>
      <c r="M1996" s="19">
        <f>'EPA Data'!E1997/SUM('EPA Data'!E:E)</f>
        <v>3.9944838905830486E-5</v>
      </c>
      <c r="N1996" s="19">
        <f>'EPA Data'!F1997/SUM('EPA Data'!F:F)</f>
        <v>2.5906955642407824E-5</v>
      </c>
      <c r="O1996" s="19">
        <f>'EPA Data'!G1997/SUM('EPA Data'!G:G)</f>
        <v>1.3779915896206091E-5</v>
      </c>
      <c r="P1996" s="19">
        <f>'EPA Data'!H1997/SUM('EPA Data'!H:H)</f>
        <v>3.0236269343161523E-5</v>
      </c>
      <c r="Q1996" s="19">
        <f>'EPA Data'!I1997/SUM('EPA Data'!I:I)</f>
        <v>1.1103260383300225E-5</v>
      </c>
      <c r="R1996" s="19">
        <f>'EPA Data'!J1997/SUM('EPA Data'!J:J)</f>
        <v>7.060222785687627E-6</v>
      </c>
      <c r="S1996" s="19">
        <f>'EPA Data'!K1997/SUM('EPA Data'!K:K)</f>
        <v>2.5258484192898176E-5</v>
      </c>
      <c r="T1996" s="19">
        <f>'EPA Data'!L1997/SUM('EPA Data'!L:L)</f>
        <v>1.7180126024318471E-5</v>
      </c>
      <c r="U1996" s="19">
        <f>'EPA Data'!M1997/SUM('EPA Data'!M:M)</f>
        <v>4.0424706579584235E-5</v>
      </c>
      <c r="V1996" s="19">
        <f>'EPA Data'!N1997/SUM('EPA Data'!N:N)</f>
        <v>1.7616722445324228E-5</v>
      </c>
      <c r="W1996" s="19">
        <f>'EPA Data'!O1997/SUM('EPA Data'!O:O)</f>
        <v>2.3204283140085972E-5</v>
      </c>
      <c r="X1996" s="19">
        <f>'EPA Data'!P1997/SUM('EPA Data'!P:P)</f>
        <v>1.0339044489698813E-4</v>
      </c>
    </row>
    <row r="1997" spans="1:24" x14ac:dyDescent="0.35">
      <c r="A1997" s="13" t="s">
        <v>3280</v>
      </c>
      <c r="B1997" s="13" t="s">
        <v>3219</v>
      </c>
      <c r="C1997" s="18" t="s">
        <v>3281</v>
      </c>
      <c r="D1997" s="14">
        <f>SUMIFS('Census Data'!G:G,'Census Data'!$A:$A,$A1997)/SUMIFS('Census Data'!$F:$F,'Census Data'!$A:$A,$A1997)</f>
        <v>0.50032813781788354</v>
      </c>
      <c r="E1997" s="16">
        <f>SUMIFS('Census Data'!H:H,'Census Data'!$A:$A,$A1997)/SUMIFS('Census Data'!$F:$F,'Census Data'!$A:$A,$A1997)</f>
        <v>0.49967186218211651</v>
      </c>
      <c r="F1997" s="14">
        <f>SUM(SUMIFS('Census Data'!I:I,'Census Data'!$A:$A,$A1997),SUMIFS('Census Data'!J:J,'Census Data'!$A:$A,$A1997))/SUMIFS('Census Data'!$F:$F,'Census Data'!$A:$A,$A1997)</f>
        <v>0.18810500410172273</v>
      </c>
      <c r="G1997" s="14">
        <f>SUM(SUMIFS('Census Data'!K:K,'Census Data'!$A:$A,$A1997),SUMIFS('Census Data'!L:L,'Census Data'!$A:$A,$A1997))/SUMIFS('Census Data'!$F:$F,'Census Data'!$A:$A,$A1997)</f>
        <v>4.5118949958982777E-3</v>
      </c>
      <c r="H1997" s="14">
        <f>SUM(SUMIFS('Census Data'!O:O,'Census Data'!$A:$A,$A1997),SUMIFS('Census Data'!P:P,'Census Data'!$A:$A,$A1997))/SUMIFS('Census Data'!$F:$F,'Census Data'!$A:$A,$A1997)</f>
        <v>1.9688269073010667E-3</v>
      </c>
      <c r="I1997" s="16">
        <f t="shared" si="62"/>
        <v>0.80541427399507792</v>
      </c>
      <c r="J1997" s="14">
        <f>SUM(SUMIFS('Census Data'!W:W,'Census Data'!$A:$A,$A1997),SUMIFS('Census Data'!X:X,'Census Data'!$A:$A,$A1997))/SUMIFS('Census Data'!$F:$F,'Census Data'!$A:$A,$A1997)</f>
        <v>8.2854799015586542E-3</v>
      </c>
      <c r="K1997" s="16">
        <f t="shared" si="63"/>
        <v>0.9917145200984413</v>
      </c>
      <c r="L1997" s="19">
        <f>'EPA Data'!D1998/SUM('EPA Data'!D:D)</f>
        <v>1.5117463658300115E-5</v>
      </c>
      <c r="M1997" s="19">
        <f>'EPA Data'!E1998/SUM('EPA Data'!E:E)</f>
        <v>6.1663319524359901E-5</v>
      </c>
      <c r="N1997" s="19">
        <f>'EPA Data'!F1998/SUM('EPA Data'!F:F)</f>
        <v>3.6583233285265846E-5</v>
      </c>
      <c r="O1997" s="19">
        <f>'EPA Data'!G1998/SUM('EPA Data'!G:G)</f>
        <v>1.410301436759462E-5</v>
      </c>
      <c r="P1997" s="19">
        <f>'EPA Data'!H1998/SUM('EPA Data'!H:H)</f>
        <v>3.0118249530680429E-5</v>
      </c>
      <c r="Q1997" s="19">
        <f>'EPA Data'!I1998/SUM('EPA Data'!I:I)</f>
        <v>1.1779040482958494E-5</v>
      </c>
      <c r="R1997" s="19">
        <f>'EPA Data'!J1998/SUM('EPA Data'!J:J)</f>
        <v>6.9655434387760133E-6</v>
      </c>
      <c r="S1997" s="19">
        <f>'EPA Data'!K1998/SUM('EPA Data'!K:K)</f>
        <v>3.7339764838101791E-5</v>
      </c>
      <c r="T1997" s="19">
        <f>'EPA Data'!L1998/SUM('EPA Data'!L:L)</f>
        <v>2.0941801152433424E-5</v>
      </c>
      <c r="U1997" s="19">
        <f>'EPA Data'!M1998/SUM('EPA Data'!M:M)</f>
        <v>1.6294796377389791E-5</v>
      </c>
      <c r="V1997" s="19">
        <f>'EPA Data'!N1998/SUM('EPA Data'!N:N)</f>
        <v>1.187171762930027E-5</v>
      </c>
      <c r="W1997" s="19">
        <f>'EPA Data'!O1998/SUM('EPA Data'!O:O)</f>
        <v>1.7880386996911044E-5</v>
      </c>
      <c r="X1997" s="19">
        <f>'EPA Data'!P1998/SUM('EPA Data'!P:P)</f>
        <v>1.2618012904413157E-4</v>
      </c>
    </row>
    <row r="1998" spans="1:24" x14ac:dyDescent="0.35">
      <c r="A1998" s="13" t="s">
        <v>3282</v>
      </c>
      <c r="B1998" s="13" t="s">
        <v>3219</v>
      </c>
      <c r="C1998" s="18" t="s">
        <v>3283</v>
      </c>
      <c r="D1998" s="14">
        <f>SUMIFS('Census Data'!G:G,'Census Data'!$A:$A,$A1998)/SUMIFS('Census Data'!$F:$F,'Census Data'!$A:$A,$A1998)</f>
        <v>0.53830173980784213</v>
      </c>
      <c r="E1998" s="16">
        <f>SUMIFS('Census Data'!H:H,'Census Data'!$A:$A,$A1998)/SUMIFS('Census Data'!$F:$F,'Census Data'!$A:$A,$A1998)</f>
        <v>0.46169826019215787</v>
      </c>
      <c r="F1998" s="14">
        <f>SUM(SUMIFS('Census Data'!I:I,'Census Data'!$A:$A,$A1998),SUMIFS('Census Data'!J:J,'Census Data'!$A:$A,$A1998))/SUMIFS('Census Data'!$F:$F,'Census Data'!$A:$A,$A1998)</f>
        <v>0.93326408725006493</v>
      </c>
      <c r="G1998" s="14">
        <f>SUM(SUMIFS('Census Data'!K:K,'Census Data'!$A:$A,$A1998),SUMIFS('Census Data'!L:L,'Census Data'!$A:$A,$A1998))/SUMIFS('Census Data'!$F:$F,'Census Data'!$A:$A,$A1998)</f>
        <v>2.1033497792781096E-2</v>
      </c>
      <c r="H1998" s="14">
        <f>SUM(SUMIFS('Census Data'!O:O,'Census Data'!$A:$A,$A1998),SUMIFS('Census Data'!P:P,'Census Data'!$A:$A,$A1998))/SUMIFS('Census Data'!$F:$F,'Census Data'!$A:$A,$A1998)</f>
        <v>9.0885484289794857E-3</v>
      </c>
      <c r="I1998" s="16">
        <f t="shared" si="62"/>
        <v>3.6613866528174555E-2</v>
      </c>
      <c r="J1998" s="14">
        <f>SUM(SUMIFS('Census Data'!W:W,'Census Data'!$A:$A,$A1998),SUMIFS('Census Data'!X:X,'Census Data'!$A:$A,$A1998))/SUMIFS('Census Data'!$F:$F,'Census Data'!$A:$A,$A1998)</f>
        <v>2.5967281225655673E-2</v>
      </c>
      <c r="K1998" s="16">
        <f t="shared" si="63"/>
        <v>0.97403271877434427</v>
      </c>
      <c r="L1998" s="19">
        <f>'EPA Data'!D1999/SUM('EPA Data'!D:D)</f>
        <v>1.549910194275956E-6</v>
      </c>
      <c r="M1998" s="19">
        <f>'EPA Data'!E1999/SUM('EPA Data'!E:E)</f>
        <v>7.8167363868901263E-6</v>
      </c>
      <c r="N1998" s="19">
        <f>'EPA Data'!F1999/SUM('EPA Data'!F:F)</f>
        <v>5.0055229224473153E-6</v>
      </c>
      <c r="O1998" s="19">
        <f>'EPA Data'!G1999/SUM('EPA Data'!G:G)</f>
        <v>2.0446794104623755E-6</v>
      </c>
      <c r="P1998" s="19">
        <f>'EPA Data'!H1999/SUM('EPA Data'!H:H)</f>
        <v>5.2536035804203941E-6</v>
      </c>
      <c r="Q1998" s="19">
        <f>'EPA Data'!I1999/SUM('EPA Data'!I:I)</f>
        <v>2.0144415633552853E-6</v>
      </c>
      <c r="R1998" s="19">
        <f>'EPA Data'!J1999/SUM('EPA Data'!J:J)</f>
        <v>9.9936944375474227E-7</v>
      </c>
      <c r="S1998" s="19">
        <f>'EPA Data'!K1999/SUM('EPA Data'!K:K)</f>
        <v>4.5698394371643994E-6</v>
      </c>
      <c r="T1998" s="19">
        <f>'EPA Data'!L1999/SUM('EPA Data'!L:L)</f>
        <v>3.0816807510847217E-6</v>
      </c>
      <c r="U1998" s="19">
        <f>'EPA Data'!M1999/SUM('EPA Data'!M:M)</f>
        <v>4.2812600163843088E-6</v>
      </c>
      <c r="V1998" s="19">
        <f>'EPA Data'!N1999/SUM('EPA Data'!N:N)</f>
        <v>2.8896584166793441E-6</v>
      </c>
      <c r="W1998" s="19">
        <f>'EPA Data'!O1999/SUM('EPA Data'!O:O)</f>
        <v>3.7005866168551563E-6</v>
      </c>
      <c r="X1998" s="19">
        <f>'EPA Data'!P1999/SUM('EPA Data'!P:P)</f>
        <v>2.0142736423818689E-5</v>
      </c>
    </row>
    <row r="1999" spans="1:24" x14ac:dyDescent="0.35">
      <c r="A1999" s="13" t="s">
        <v>3284</v>
      </c>
      <c r="B1999" s="13" t="s">
        <v>3219</v>
      </c>
      <c r="C1999" s="18" t="s">
        <v>1619</v>
      </c>
      <c r="D1999" s="14">
        <f>SUMIFS('Census Data'!G:G,'Census Data'!$A:$A,$A1999)/SUMIFS('Census Data'!$F:$F,'Census Data'!$A:$A,$A1999)</f>
        <v>0.51225296442687751</v>
      </c>
      <c r="E1999" s="16">
        <f>SUMIFS('Census Data'!H:H,'Census Data'!$A:$A,$A1999)/SUMIFS('Census Data'!$F:$F,'Census Data'!$A:$A,$A1999)</f>
        <v>0.48774703557312254</v>
      </c>
      <c r="F1999" s="14">
        <f>SUM(SUMIFS('Census Data'!I:I,'Census Data'!$A:$A,$A1999),SUMIFS('Census Data'!J:J,'Census Data'!$A:$A,$A1999))/SUMIFS('Census Data'!$F:$F,'Census Data'!$A:$A,$A1999)</f>
        <v>0.95335968379446645</v>
      </c>
      <c r="G1999" s="14">
        <f>SUM(SUMIFS('Census Data'!K:K,'Census Data'!$A:$A,$A1999),SUMIFS('Census Data'!L:L,'Census Data'!$A:$A,$A1999))/SUMIFS('Census Data'!$F:$F,'Census Data'!$A:$A,$A1999)</f>
        <v>3.1620553359683794E-3</v>
      </c>
      <c r="H1999" s="14">
        <f>SUM(SUMIFS('Census Data'!O:O,'Census Data'!$A:$A,$A1999),SUMIFS('Census Data'!P:P,'Census Data'!$A:$A,$A1999))/SUMIFS('Census Data'!$F:$F,'Census Data'!$A:$A,$A1999)</f>
        <v>5.5335968379446642E-3</v>
      </c>
      <c r="I1999" s="16">
        <f t="shared" si="62"/>
        <v>3.7944664031620556E-2</v>
      </c>
      <c r="J1999" s="14">
        <f>SUM(SUMIFS('Census Data'!W:W,'Census Data'!$A:$A,$A1999),SUMIFS('Census Data'!X:X,'Census Data'!$A:$A,$A1999))/SUMIFS('Census Data'!$F:$F,'Census Data'!$A:$A,$A1999)</f>
        <v>6.3241106719367588E-3</v>
      </c>
      <c r="K1999" s="16">
        <f t="shared" si="63"/>
        <v>0.99367588932806328</v>
      </c>
      <c r="L1999" s="19">
        <f>'EPA Data'!D2000/SUM('EPA Data'!D:D)</f>
        <v>1.4454447311118258E-6</v>
      </c>
      <c r="M1999" s="19">
        <f>'EPA Data'!E2000/SUM('EPA Data'!E:E)</f>
        <v>2.5579190083491877E-6</v>
      </c>
      <c r="N1999" s="19">
        <f>'EPA Data'!F2000/SUM('EPA Data'!F:F)</f>
        <v>1.7955850962716767E-6</v>
      </c>
      <c r="O1999" s="19">
        <f>'EPA Data'!G2000/SUM('EPA Data'!G:G)</f>
        <v>4.3447053402126262E-7</v>
      </c>
      <c r="P1999" s="19">
        <f>'EPA Data'!H2000/SUM('EPA Data'!H:H)</f>
        <v>8.6873470118208374E-7</v>
      </c>
      <c r="Q1999" s="19">
        <f>'EPA Data'!I2000/SUM('EPA Data'!I:I)</f>
        <v>3.6912647483840564E-7</v>
      </c>
      <c r="R1999" s="19">
        <f>'EPA Data'!J2000/SUM('EPA Data'!J:J)</f>
        <v>3.8102814275858169E-7</v>
      </c>
      <c r="S1999" s="19">
        <f>'EPA Data'!K2000/SUM('EPA Data'!K:K)</f>
        <v>1.1869786901119314E-6</v>
      </c>
      <c r="T1999" s="19">
        <f>'EPA Data'!L2000/SUM('EPA Data'!L:L)</f>
        <v>7.1816006184495806E-7</v>
      </c>
      <c r="U1999" s="19">
        <f>'EPA Data'!M2000/SUM('EPA Data'!M:M)</f>
        <v>3.7972999127080516E-7</v>
      </c>
      <c r="V1999" s="19">
        <f>'EPA Data'!N2000/SUM('EPA Data'!N:N)</f>
        <v>3.4626657258157668E-7</v>
      </c>
      <c r="W1999" s="19">
        <f>'EPA Data'!O2000/SUM('EPA Data'!O:O)</f>
        <v>4.7072069991101074E-7</v>
      </c>
      <c r="X1999" s="19">
        <f>'EPA Data'!P2000/SUM('EPA Data'!P:P)</f>
        <v>3.883452764885392E-6</v>
      </c>
    </row>
    <row r="2000" spans="1:24" x14ac:dyDescent="0.35">
      <c r="A2000" s="13" t="s">
        <v>3285</v>
      </c>
      <c r="B2000" s="13" t="s">
        <v>3219</v>
      </c>
      <c r="C2000" s="18" t="s">
        <v>1453</v>
      </c>
      <c r="D2000" s="14">
        <f>SUMIFS('Census Data'!G:G,'Census Data'!$A:$A,$A2000)/SUMIFS('Census Data'!$F:$F,'Census Data'!$A:$A,$A2000)</f>
        <v>0.50359342915811089</v>
      </c>
      <c r="E2000" s="16">
        <f>SUMIFS('Census Data'!H:H,'Census Data'!$A:$A,$A2000)/SUMIFS('Census Data'!$F:$F,'Census Data'!$A:$A,$A2000)</f>
        <v>0.49640657084188911</v>
      </c>
      <c r="F2000" s="14">
        <f>SUM(SUMIFS('Census Data'!I:I,'Census Data'!$A:$A,$A2000),SUMIFS('Census Data'!J:J,'Census Data'!$A:$A,$A2000))/SUMIFS('Census Data'!$F:$F,'Census Data'!$A:$A,$A2000)</f>
        <v>0.12602669404517453</v>
      </c>
      <c r="G2000" s="14">
        <f>SUM(SUMIFS('Census Data'!K:K,'Census Data'!$A:$A,$A2000),SUMIFS('Census Data'!L:L,'Census Data'!$A:$A,$A2000))/SUMIFS('Census Data'!$F:$F,'Census Data'!$A:$A,$A2000)</f>
        <v>6.4168377823408621E-3</v>
      </c>
      <c r="H2000" s="14">
        <f>SUM(SUMIFS('Census Data'!O:O,'Census Data'!$A:$A,$A2000),SUMIFS('Census Data'!P:P,'Census Data'!$A:$A,$A2000))/SUMIFS('Census Data'!$F:$F,'Census Data'!$A:$A,$A2000)</f>
        <v>1.7967145790554414E-3</v>
      </c>
      <c r="I2000" s="16">
        <f t="shared" si="62"/>
        <v>0.86575975359342916</v>
      </c>
      <c r="J2000" s="14">
        <f>SUM(SUMIFS('Census Data'!W:W,'Census Data'!$A:$A,$A2000),SUMIFS('Census Data'!X:X,'Census Data'!$A:$A,$A2000))/SUMIFS('Census Data'!$F:$F,'Census Data'!$A:$A,$A2000)</f>
        <v>1.2063655030800821E-2</v>
      </c>
      <c r="K2000" s="16">
        <f t="shared" si="63"/>
        <v>0.98793634496919913</v>
      </c>
      <c r="L2000" s="19">
        <f>'EPA Data'!D2001/SUM('EPA Data'!D:D)</f>
        <v>7.475000252728379E-6</v>
      </c>
      <c r="M2000" s="19">
        <f>'EPA Data'!E2001/SUM('EPA Data'!E:E)</f>
        <v>2.2630084940254881E-5</v>
      </c>
      <c r="N2000" s="19">
        <f>'EPA Data'!F2001/SUM('EPA Data'!F:F)</f>
        <v>1.6043006017759782E-5</v>
      </c>
      <c r="O2000" s="19">
        <f>'EPA Data'!G2001/SUM('EPA Data'!G:G)</f>
        <v>3.3581067056247556E-6</v>
      </c>
      <c r="P2000" s="19">
        <f>'EPA Data'!H2001/SUM('EPA Data'!H:H)</f>
        <v>9.5746778885309959E-6</v>
      </c>
      <c r="Q2000" s="19">
        <f>'EPA Data'!I2001/SUM('EPA Data'!I:I)</f>
        <v>4.8349832787825551E-6</v>
      </c>
      <c r="R2000" s="19">
        <f>'EPA Data'!J2001/SUM('EPA Data'!J:J)</f>
        <v>2.449480950924241E-6</v>
      </c>
      <c r="S2000" s="19">
        <f>'EPA Data'!K2001/SUM('EPA Data'!K:K)</f>
        <v>1.2651731622646331E-5</v>
      </c>
      <c r="T2000" s="19">
        <f>'EPA Data'!L2001/SUM('EPA Data'!L:L)</f>
        <v>8.4603420896368627E-6</v>
      </c>
      <c r="U2000" s="19">
        <f>'EPA Data'!M2001/SUM('EPA Data'!M:M)</f>
        <v>3.3803663669620817E-6</v>
      </c>
      <c r="V2000" s="19">
        <f>'EPA Data'!N2001/SUM('EPA Data'!N:N)</f>
        <v>4.1752308873345375E-6</v>
      </c>
      <c r="W2000" s="19">
        <f>'EPA Data'!O2001/SUM('EPA Data'!O:O)</f>
        <v>5.5622579834426118E-6</v>
      </c>
      <c r="X2000" s="19">
        <f>'EPA Data'!P2001/SUM('EPA Data'!P:P)</f>
        <v>5.0862761116123369E-5</v>
      </c>
    </row>
    <row r="2001" spans="1:24" x14ac:dyDescent="0.35">
      <c r="A2001" s="13" t="s">
        <v>3286</v>
      </c>
      <c r="B2001" s="13" t="s">
        <v>3219</v>
      </c>
      <c r="C2001" s="18" t="s">
        <v>3287</v>
      </c>
      <c r="D2001" s="14">
        <f>SUMIFS('Census Data'!G:G,'Census Data'!$A:$A,$A2001)/SUMIFS('Census Data'!$F:$F,'Census Data'!$A:$A,$A2001)</f>
        <v>0.5155367231638418</v>
      </c>
      <c r="E2001" s="16">
        <f>SUMIFS('Census Data'!H:H,'Census Data'!$A:$A,$A2001)/SUMIFS('Census Data'!$F:$F,'Census Data'!$A:$A,$A2001)</f>
        <v>0.4844632768361582</v>
      </c>
      <c r="F2001" s="14">
        <f>SUM(SUMIFS('Census Data'!I:I,'Census Data'!$A:$A,$A2001),SUMIFS('Census Data'!J:J,'Census Data'!$A:$A,$A2001))/SUMIFS('Census Data'!$F:$F,'Census Data'!$A:$A,$A2001)</f>
        <v>0.96186440677966101</v>
      </c>
      <c r="G2001" s="14">
        <f>SUM(SUMIFS('Census Data'!K:K,'Census Data'!$A:$A,$A2001),SUMIFS('Census Data'!L:L,'Census Data'!$A:$A,$A2001))/SUMIFS('Census Data'!$F:$F,'Census Data'!$A:$A,$A2001)</f>
        <v>9.887005649717515E-3</v>
      </c>
      <c r="H2001" s="14">
        <f>SUM(SUMIFS('Census Data'!O:O,'Census Data'!$A:$A,$A2001),SUMIFS('Census Data'!P:P,'Census Data'!$A:$A,$A2001))/SUMIFS('Census Data'!$F:$F,'Census Data'!$A:$A,$A2001)</f>
        <v>0</v>
      </c>
      <c r="I2001" s="16">
        <f t="shared" si="62"/>
        <v>2.8248587570621431E-2</v>
      </c>
      <c r="J2001" s="14">
        <f>SUM(SUMIFS('Census Data'!W:W,'Census Data'!$A:$A,$A2001),SUMIFS('Census Data'!X:X,'Census Data'!$A:$A,$A2001))/SUMIFS('Census Data'!$F:$F,'Census Data'!$A:$A,$A2001)</f>
        <v>4.2372881355932203E-3</v>
      </c>
      <c r="K2001" s="16">
        <f t="shared" si="63"/>
        <v>0.99576271186440679</v>
      </c>
      <c r="L2001" s="19">
        <f>'EPA Data'!D2002/SUM('EPA Data'!D:D)</f>
        <v>4.5255388053609669E-7</v>
      </c>
      <c r="M2001" s="19">
        <f>'EPA Data'!E2002/SUM('EPA Data'!E:E)</f>
        <v>1.3913635107818035E-6</v>
      </c>
      <c r="N2001" s="19">
        <f>'EPA Data'!F2002/SUM('EPA Data'!F:F)</f>
        <v>1.1551234617057553E-6</v>
      </c>
      <c r="O2001" s="19">
        <f>'EPA Data'!G2002/SUM('EPA Data'!G:G)</f>
        <v>2.9168413964170672E-7</v>
      </c>
      <c r="P2001" s="19">
        <f>'EPA Data'!H2002/SUM('EPA Data'!H:H)</f>
        <v>6.8922679072984519E-7</v>
      </c>
      <c r="Q2001" s="19">
        <f>'EPA Data'!I2002/SUM('EPA Data'!I:I)</f>
        <v>4.338248187874948E-7</v>
      </c>
      <c r="R2001" s="19">
        <f>'EPA Data'!J2002/SUM('EPA Data'!J:J)</f>
        <v>2.4162667671001434E-7</v>
      </c>
      <c r="S2001" s="19">
        <f>'EPA Data'!K2002/SUM('EPA Data'!K:K)</f>
        <v>1.0661580690836471E-6</v>
      </c>
      <c r="T2001" s="19">
        <f>'EPA Data'!L2002/SUM('EPA Data'!L:L)</f>
        <v>7.690636528410451E-7</v>
      </c>
      <c r="U2001" s="19">
        <f>'EPA Data'!M2002/SUM('EPA Data'!M:M)</f>
        <v>2.1083627693448443E-7</v>
      </c>
      <c r="V2001" s="19">
        <f>'EPA Data'!N2002/SUM('EPA Data'!N:N)</f>
        <v>2.8314697843720181E-7</v>
      </c>
      <c r="W2001" s="19">
        <f>'EPA Data'!O2002/SUM('EPA Data'!O:O)</f>
        <v>3.7074069273890349E-7</v>
      </c>
      <c r="X2001" s="19">
        <f>'EPA Data'!P2002/SUM('EPA Data'!P:P)</f>
        <v>3.7504227481361085E-6</v>
      </c>
    </row>
    <row r="2002" spans="1:24" x14ac:dyDescent="0.35">
      <c r="A2002" s="13" t="s">
        <v>3288</v>
      </c>
      <c r="B2002" s="13" t="s">
        <v>3219</v>
      </c>
      <c r="C2002" s="18" t="s">
        <v>1174</v>
      </c>
      <c r="D2002" s="14">
        <f>SUMIFS('Census Data'!G:G,'Census Data'!$A:$A,$A2002)/SUMIFS('Census Data'!$F:$F,'Census Data'!$A:$A,$A2002)</f>
        <v>0.52196267237280081</v>
      </c>
      <c r="E2002" s="16">
        <f>SUMIFS('Census Data'!H:H,'Census Data'!$A:$A,$A2002)/SUMIFS('Census Data'!$F:$F,'Census Data'!$A:$A,$A2002)</f>
        <v>0.47803732762719925</v>
      </c>
      <c r="F2002" s="14">
        <f>SUM(SUMIFS('Census Data'!I:I,'Census Data'!$A:$A,$A2002),SUMIFS('Census Data'!J:J,'Census Data'!$A:$A,$A2002))/SUMIFS('Census Data'!$F:$F,'Census Data'!$A:$A,$A2002)</f>
        <v>0.91526985259153593</v>
      </c>
      <c r="G2002" s="14">
        <f>SUM(SUMIFS('Census Data'!K:K,'Census Data'!$A:$A,$A2002),SUMIFS('Census Data'!L:L,'Census Data'!$A:$A,$A2002))/SUMIFS('Census Data'!$F:$F,'Census Data'!$A:$A,$A2002)</f>
        <v>3.0105801236329055E-2</v>
      </c>
      <c r="H2002" s="14">
        <f>SUM(SUMIFS('Census Data'!O:O,'Census Data'!$A:$A,$A2002),SUMIFS('Census Data'!P:P,'Census Data'!$A:$A,$A2002))/SUMIFS('Census Data'!$F:$F,'Census Data'!$A:$A,$A2002)</f>
        <v>1.524607703281027E-2</v>
      </c>
      <c r="I2002" s="16">
        <f t="shared" si="62"/>
        <v>3.937826913932474E-2</v>
      </c>
      <c r="J2002" s="14">
        <f>SUM(SUMIFS('Census Data'!W:W,'Census Data'!$A:$A,$A2002),SUMIFS('Census Data'!X:X,'Census Data'!$A:$A,$A2002))/SUMIFS('Census Data'!$F:$F,'Census Data'!$A:$A,$A2002)</f>
        <v>6.7700903471231574E-2</v>
      </c>
      <c r="K2002" s="16">
        <f t="shared" si="63"/>
        <v>0.93229909652876841</v>
      </c>
      <c r="L2002" s="19">
        <f>'EPA Data'!D2003/SUM('EPA Data'!D:D)</f>
        <v>3.47733193139172E-5</v>
      </c>
      <c r="M2002" s="19">
        <f>'EPA Data'!E2003/SUM('EPA Data'!E:E)</f>
        <v>9.8407241069624625E-5</v>
      </c>
      <c r="N2002" s="19">
        <f>'EPA Data'!F2003/SUM('EPA Data'!F:F)</f>
        <v>8.2594017786928549E-5</v>
      </c>
      <c r="O2002" s="19">
        <f>'EPA Data'!G2003/SUM('EPA Data'!G:G)</f>
        <v>2.2582493043534224E-5</v>
      </c>
      <c r="P2002" s="19">
        <f>'EPA Data'!H2003/SUM('EPA Data'!H:H)</f>
        <v>4.1870100731419236E-5</v>
      </c>
      <c r="Q2002" s="19">
        <f>'EPA Data'!I2003/SUM('EPA Data'!I:I)</f>
        <v>2.2256075690390406E-5</v>
      </c>
      <c r="R2002" s="19">
        <f>'EPA Data'!J2003/SUM('EPA Data'!J:J)</f>
        <v>1.576013709014766E-5</v>
      </c>
      <c r="S2002" s="19">
        <f>'EPA Data'!K2003/SUM('EPA Data'!K:K)</f>
        <v>7.1524065151379519E-5</v>
      </c>
      <c r="T2002" s="19">
        <f>'EPA Data'!L2003/SUM('EPA Data'!L:L)</f>
        <v>4.6081314702734055E-5</v>
      </c>
      <c r="U2002" s="19">
        <f>'EPA Data'!M2003/SUM('EPA Data'!M:M)</f>
        <v>1.4490308359986734E-5</v>
      </c>
      <c r="V2002" s="19">
        <f>'EPA Data'!N2003/SUM('EPA Data'!N:N)</f>
        <v>1.6318545619386079E-5</v>
      </c>
      <c r="W2002" s="19">
        <f>'EPA Data'!O2003/SUM('EPA Data'!O:O)</f>
        <v>2.1383268567969694E-5</v>
      </c>
      <c r="X2002" s="19">
        <f>'EPA Data'!P2003/SUM('EPA Data'!P:P)</f>
        <v>2.1724925929456879E-4</v>
      </c>
    </row>
    <row r="2003" spans="1:24" x14ac:dyDescent="0.35">
      <c r="A2003" s="13" t="s">
        <v>3289</v>
      </c>
      <c r="B2003" s="13" t="s">
        <v>3219</v>
      </c>
      <c r="C2003" s="18" t="s">
        <v>2302</v>
      </c>
      <c r="D2003" s="14">
        <f>SUMIFS('Census Data'!G:G,'Census Data'!$A:$A,$A2003)/SUMIFS('Census Data'!$F:$F,'Census Data'!$A:$A,$A2003)</f>
        <v>0.52869080779944289</v>
      </c>
      <c r="E2003" s="16">
        <f>SUMIFS('Census Data'!H:H,'Census Data'!$A:$A,$A2003)/SUMIFS('Census Data'!$F:$F,'Census Data'!$A:$A,$A2003)</f>
        <v>0.47130919220055711</v>
      </c>
      <c r="F2003" s="14">
        <f>SUM(SUMIFS('Census Data'!I:I,'Census Data'!$A:$A,$A2003),SUMIFS('Census Data'!J:J,'Census Data'!$A:$A,$A2003))/SUMIFS('Census Data'!$F:$F,'Census Data'!$A:$A,$A2003)</f>
        <v>0.96880222841225627</v>
      </c>
      <c r="G2003" s="14">
        <f>SUM(SUMIFS('Census Data'!K:K,'Census Data'!$A:$A,$A2003),SUMIFS('Census Data'!L:L,'Census Data'!$A:$A,$A2003))/SUMIFS('Census Data'!$F:$F,'Census Data'!$A:$A,$A2003)</f>
        <v>5.5710306406685237E-3</v>
      </c>
      <c r="H2003" s="14">
        <f>SUM(SUMIFS('Census Data'!O:O,'Census Data'!$A:$A,$A2003),SUMIFS('Census Data'!P:P,'Census Data'!$A:$A,$A2003))/SUMIFS('Census Data'!$F:$F,'Census Data'!$A:$A,$A2003)</f>
        <v>2.2284122562674096E-3</v>
      </c>
      <c r="I2003" s="16">
        <f t="shared" si="62"/>
        <v>2.3398328690807713E-2</v>
      </c>
      <c r="J2003" s="14">
        <f>SUM(SUMIFS('Census Data'!W:W,'Census Data'!$A:$A,$A2003),SUMIFS('Census Data'!X:X,'Census Data'!$A:$A,$A2003))/SUMIFS('Census Data'!$F:$F,'Census Data'!$A:$A,$A2003)</f>
        <v>2.5069637883008356E-2</v>
      </c>
      <c r="K2003" s="16">
        <f t="shared" si="63"/>
        <v>0.97493036211699169</v>
      </c>
      <c r="L2003" s="19">
        <f>'EPA Data'!D2004/SUM('EPA Data'!D:D)</f>
        <v>4.9207954179208912E-7</v>
      </c>
      <c r="M2003" s="19">
        <f>'EPA Data'!E2004/SUM('EPA Data'!E:E)</f>
        <v>2.2360992646390639E-6</v>
      </c>
      <c r="N2003" s="19">
        <f>'EPA Data'!F2004/SUM('EPA Data'!F:F)</f>
        <v>1.4588909793850109E-6</v>
      </c>
      <c r="O2003" s="19">
        <f>'EPA Data'!G2004/SUM('EPA Data'!G:G)</f>
        <v>8.7389750858239484E-7</v>
      </c>
      <c r="P2003" s="19">
        <f>'EPA Data'!H2004/SUM('EPA Data'!H:H)</f>
        <v>1.6420365580647755E-6</v>
      </c>
      <c r="Q2003" s="19">
        <f>'EPA Data'!I2004/SUM('EPA Data'!I:I)</f>
        <v>6.181160356615737E-7</v>
      </c>
      <c r="R2003" s="19">
        <f>'EPA Data'!J2004/SUM('EPA Data'!J:J)</f>
        <v>3.6878685754688469E-7</v>
      </c>
      <c r="S2003" s="19">
        <f>'EPA Data'!K2004/SUM('EPA Data'!K:K)</f>
        <v>1.368946379824685E-6</v>
      </c>
      <c r="T2003" s="19">
        <f>'EPA Data'!L2004/SUM('EPA Data'!L:L)</f>
        <v>9.7105629007874204E-7</v>
      </c>
      <c r="U2003" s="19">
        <f>'EPA Data'!M2004/SUM('EPA Data'!M:M)</f>
        <v>1.1722470493170966E-6</v>
      </c>
      <c r="V2003" s="19">
        <f>'EPA Data'!N2004/SUM('EPA Data'!N:N)</f>
        <v>7.80632904064003E-7</v>
      </c>
      <c r="W2003" s="19">
        <f>'EPA Data'!O2004/SUM('EPA Data'!O:O)</f>
        <v>1.1169716752281645E-6</v>
      </c>
      <c r="X2003" s="19">
        <f>'EPA Data'!P2004/SUM('EPA Data'!P:P)</f>
        <v>5.6904030696202176E-6</v>
      </c>
    </row>
    <row r="2004" spans="1:24" x14ac:dyDescent="0.35">
      <c r="A2004" s="13" t="s">
        <v>3290</v>
      </c>
      <c r="B2004" s="13" t="s">
        <v>3219</v>
      </c>
      <c r="C2004" s="18" t="s">
        <v>3291</v>
      </c>
      <c r="D2004" s="14">
        <f>SUMIFS('Census Data'!G:G,'Census Data'!$A:$A,$A2004)/SUMIFS('Census Data'!$F:$F,'Census Data'!$A:$A,$A2004)</f>
        <v>0.51211377217769949</v>
      </c>
      <c r="E2004" s="16">
        <f>SUMIFS('Census Data'!H:H,'Census Data'!$A:$A,$A2004)/SUMIFS('Census Data'!$F:$F,'Census Data'!$A:$A,$A2004)</f>
        <v>0.48788622782230046</v>
      </c>
      <c r="F2004" s="14">
        <f>SUM(SUMIFS('Census Data'!I:I,'Census Data'!$A:$A,$A2004),SUMIFS('Census Data'!J:J,'Census Data'!$A:$A,$A2004))/SUMIFS('Census Data'!$F:$F,'Census Data'!$A:$A,$A2004)</f>
        <v>0.93727706490017137</v>
      </c>
      <c r="G2004" s="14">
        <f>SUM(SUMIFS('Census Data'!K:K,'Census Data'!$A:$A,$A2004),SUMIFS('Census Data'!L:L,'Census Data'!$A:$A,$A2004))/SUMIFS('Census Data'!$F:$F,'Census Data'!$A:$A,$A2004)</f>
        <v>1.8066428869226849E-2</v>
      </c>
      <c r="H2004" s="14">
        <f>SUM(SUMIFS('Census Data'!O:O,'Census Data'!$A:$A,$A2004),SUMIFS('Census Data'!P:P,'Census Data'!$A:$A,$A2004))/SUMIFS('Census Data'!$F:$F,'Census Data'!$A:$A,$A2004)</f>
        <v>8.8942419048501416E-3</v>
      </c>
      <c r="I2004" s="16">
        <f t="shared" si="62"/>
        <v>3.5762264325751691E-2</v>
      </c>
      <c r="J2004" s="14">
        <f>SUM(SUMIFS('Census Data'!W:W,'Census Data'!$A:$A,$A2004),SUMIFS('Census Data'!X:X,'Census Data'!$A:$A,$A2004))/SUMIFS('Census Data'!$F:$F,'Census Data'!$A:$A,$A2004)</f>
        <v>2.7331264186779079E-2</v>
      </c>
      <c r="K2004" s="16">
        <f t="shared" si="63"/>
        <v>0.97266873581322089</v>
      </c>
      <c r="L2004" s="19">
        <f>'EPA Data'!D2005/SUM('EPA Data'!D:D)</f>
        <v>1.180932709666983E-5</v>
      </c>
      <c r="M2004" s="19">
        <f>'EPA Data'!E2005/SUM('EPA Data'!E:E)</f>
        <v>4.1213467326229872E-5</v>
      </c>
      <c r="N2004" s="19">
        <f>'EPA Data'!F2005/SUM('EPA Data'!F:F)</f>
        <v>2.6450602237087486E-5</v>
      </c>
      <c r="O2004" s="19">
        <f>'EPA Data'!G2005/SUM('EPA Data'!G:G)</f>
        <v>9.6524666047180712E-6</v>
      </c>
      <c r="P2004" s="19">
        <f>'EPA Data'!H2005/SUM('EPA Data'!H:H)</f>
        <v>2.1391349498721826E-5</v>
      </c>
      <c r="Q2004" s="19">
        <f>'EPA Data'!I2005/SUM('EPA Data'!I:I)</f>
        <v>8.5193276734096317E-6</v>
      </c>
      <c r="R2004" s="19">
        <f>'EPA Data'!J2005/SUM('EPA Data'!J:J)</f>
        <v>4.3563426370886019E-6</v>
      </c>
      <c r="S2004" s="19">
        <f>'EPA Data'!K2005/SUM('EPA Data'!K:K)</f>
        <v>2.1162196191008316E-5</v>
      </c>
      <c r="T2004" s="19">
        <f>'EPA Data'!L2005/SUM('EPA Data'!L:L)</f>
        <v>1.4194141956588428E-5</v>
      </c>
      <c r="U2004" s="19">
        <f>'EPA Data'!M2005/SUM('EPA Data'!M:M)</f>
        <v>1.0727542737650045E-5</v>
      </c>
      <c r="V2004" s="19">
        <f>'EPA Data'!N2005/SUM('EPA Data'!N:N)</f>
        <v>9.637646108488283E-6</v>
      </c>
      <c r="W2004" s="19">
        <f>'EPA Data'!O2005/SUM('EPA Data'!O:O)</f>
        <v>1.3492590142197678E-5</v>
      </c>
      <c r="X2004" s="19">
        <f>'EPA Data'!P2005/SUM('EPA Data'!P:P)</f>
        <v>8.93334830877653E-5</v>
      </c>
    </row>
    <row r="2005" spans="1:24" x14ac:dyDescent="0.35">
      <c r="A2005" s="13" t="s">
        <v>3292</v>
      </c>
      <c r="B2005" s="13" t="s">
        <v>3219</v>
      </c>
      <c r="C2005" s="18" t="s">
        <v>3293</v>
      </c>
      <c r="D2005" s="14">
        <f>SUMIFS('Census Data'!G:G,'Census Data'!$A:$A,$A2005)/SUMIFS('Census Data'!$F:$F,'Census Data'!$A:$A,$A2005)</f>
        <v>0.52057327785483121</v>
      </c>
      <c r="E2005" s="16">
        <f>SUMIFS('Census Data'!H:H,'Census Data'!$A:$A,$A2005)/SUMIFS('Census Data'!$F:$F,'Census Data'!$A:$A,$A2005)</f>
        <v>0.47942672214516874</v>
      </c>
      <c r="F2005" s="14">
        <f>SUM(SUMIFS('Census Data'!I:I,'Census Data'!$A:$A,$A2005),SUMIFS('Census Data'!J:J,'Census Data'!$A:$A,$A2005))/SUMIFS('Census Data'!$F:$F,'Census Data'!$A:$A,$A2005)</f>
        <v>0.93018955154877481</v>
      </c>
      <c r="G2005" s="14">
        <f>SUM(SUMIFS('Census Data'!K:K,'Census Data'!$A:$A,$A2005),SUMIFS('Census Data'!L:L,'Census Data'!$A:$A,$A2005))/SUMIFS('Census Data'!$F:$F,'Census Data'!$A:$A,$A2005)</f>
        <v>2.7739251040221915E-3</v>
      </c>
      <c r="H2005" s="14">
        <f>SUM(SUMIFS('Census Data'!O:O,'Census Data'!$A:$A,$A2005),SUMIFS('Census Data'!P:P,'Census Data'!$A:$A,$A2005))/SUMIFS('Census Data'!$F:$F,'Census Data'!$A:$A,$A2005)</f>
        <v>6.0101710587147483E-3</v>
      </c>
      <c r="I2005" s="16">
        <f t="shared" si="62"/>
        <v>6.1026352288488295E-2</v>
      </c>
      <c r="J2005" s="14">
        <f>SUM(SUMIFS('Census Data'!W:W,'Census Data'!$A:$A,$A2005),SUMIFS('Census Data'!X:X,'Census Data'!$A:$A,$A2005))/SUMIFS('Census Data'!$F:$F,'Census Data'!$A:$A,$A2005)</f>
        <v>1.8492834026814609E-2</v>
      </c>
      <c r="K2005" s="16">
        <f t="shared" si="63"/>
        <v>0.98150716597318544</v>
      </c>
      <c r="L2005" s="19">
        <f>'EPA Data'!D2006/SUM('EPA Data'!D:D)</f>
        <v>8.4256810378107482E-7</v>
      </c>
      <c r="M2005" s="19">
        <f>'EPA Data'!E2006/SUM('EPA Data'!E:E)</f>
        <v>3.7638106507142349E-6</v>
      </c>
      <c r="N2005" s="19">
        <f>'EPA Data'!F2006/SUM('EPA Data'!F:F)</f>
        <v>2.2429243524938858E-6</v>
      </c>
      <c r="O2005" s="19">
        <f>'EPA Data'!G2006/SUM('EPA Data'!G:G)</f>
        <v>9.6696168557384285E-7</v>
      </c>
      <c r="P2005" s="19">
        <f>'EPA Data'!H2006/SUM('EPA Data'!H:H)</f>
        <v>2.0300904724958556E-6</v>
      </c>
      <c r="Q2005" s="19">
        <f>'EPA Data'!I2006/SUM('EPA Data'!I:I)</f>
        <v>7.7090887111941332E-7</v>
      </c>
      <c r="R2005" s="19">
        <f>'EPA Data'!J2006/SUM('EPA Data'!J:J)</f>
        <v>3.8731940444858803E-7</v>
      </c>
      <c r="S2005" s="19">
        <f>'EPA Data'!K2006/SUM('EPA Data'!K:K)</f>
        <v>2.2407700029418846E-6</v>
      </c>
      <c r="T2005" s="19">
        <f>'EPA Data'!L2006/SUM('EPA Data'!L:L)</f>
        <v>1.3387074691455771E-6</v>
      </c>
      <c r="U2005" s="19">
        <f>'EPA Data'!M2006/SUM('EPA Data'!M:M)</f>
        <v>1.093629620024643E-6</v>
      </c>
      <c r="V2005" s="19">
        <f>'EPA Data'!N2006/SUM('EPA Data'!N:N)</f>
        <v>8.2498097075717762E-7</v>
      </c>
      <c r="W2005" s="19">
        <f>'EPA Data'!O2006/SUM('EPA Data'!O:O)</f>
        <v>1.2450486883644297E-6</v>
      </c>
      <c r="X2005" s="19">
        <f>'EPA Data'!P2006/SUM('EPA Data'!P:P)</f>
        <v>8.1781454532471305E-6</v>
      </c>
    </row>
    <row r="2006" spans="1:24" x14ac:dyDescent="0.35">
      <c r="A2006" s="13" t="s">
        <v>3294</v>
      </c>
      <c r="B2006" s="13" t="s">
        <v>3219</v>
      </c>
      <c r="C2006" s="18" t="s">
        <v>3295</v>
      </c>
      <c r="D2006" s="14">
        <f>SUMIFS('Census Data'!G:G,'Census Data'!$A:$A,$A2006)/SUMIFS('Census Data'!$F:$F,'Census Data'!$A:$A,$A2006)</f>
        <v>0.51500375093773443</v>
      </c>
      <c r="E2006" s="16">
        <f>SUMIFS('Census Data'!H:H,'Census Data'!$A:$A,$A2006)/SUMIFS('Census Data'!$F:$F,'Census Data'!$A:$A,$A2006)</f>
        <v>0.48499624906226557</v>
      </c>
      <c r="F2006" s="14">
        <f>SUM(SUMIFS('Census Data'!I:I,'Census Data'!$A:$A,$A2006),SUMIFS('Census Data'!J:J,'Census Data'!$A:$A,$A2006))/SUMIFS('Census Data'!$F:$F,'Census Data'!$A:$A,$A2006)</f>
        <v>0.95098774693673416</v>
      </c>
      <c r="G2006" s="14">
        <f>SUM(SUMIFS('Census Data'!K:K,'Census Data'!$A:$A,$A2006),SUMIFS('Census Data'!L:L,'Census Data'!$A:$A,$A2006))/SUMIFS('Census Data'!$F:$F,'Census Data'!$A:$A,$A2006)</f>
        <v>8.502125531382845E-3</v>
      </c>
      <c r="H2006" s="14">
        <f>SUM(SUMIFS('Census Data'!O:O,'Census Data'!$A:$A,$A2006),SUMIFS('Census Data'!P:P,'Census Data'!$A:$A,$A2006))/SUMIFS('Census Data'!$F:$F,'Census Data'!$A:$A,$A2006)</f>
        <v>5.2513128282070517E-3</v>
      </c>
      <c r="I2006" s="16">
        <f t="shared" si="62"/>
        <v>3.5258814703675978E-2</v>
      </c>
      <c r="J2006" s="14">
        <f>SUM(SUMIFS('Census Data'!W:W,'Census Data'!$A:$A,$A2006),SUMIFS('Census Data'!X:X,'Census Data'!$A:$A,$A2006))/SUMIFS('Census Data'!$F:$F,'Census Data'!$A:$A,$A2006)</f>
        <v>3.588397099274819E-2</v>
      </c>
      <c r="K2006" s="16">
        <f t="shared" si="63"/>
        <v>0.9641160290072518</v>
      </c>
      <c r="L2006" s="19">
        <f>'EPA Data'!D2007/SUM('EPA Data'!D:D)</f>
        <v>3.1052954812948578E-6</v>
      </c>
      <c r="M2006" s="19">
        <f>'EPA Data'!E2007/SUM('EPA Data'!E:E)</f>
        <v>1.4494228655132104E-5</v>
      </c>
      <c r="N2006" s="19">
        <f>'EPA Data'!F2007/SUM('EPA Data'!F:F)</f>
        <v>9.6188866731885967E-6</v>
      </c>
      <c r="O2006" s="19">
        <f>'EPA Data'!G2007/SUM('EPA Data'!G:G)</f>
        <v>7.7840150279218445E-6</v>
      </c>
      <c r="P2006" s="19">
        <f>'EPA Data'!H2007/SUM('EPA Data'!H:H)</f>
        <v>1.2228402226294007E-5</v>
      </c>
      <c r="Q2006" s="19">
        <f>'EPA Data'!I2007/SUM('EPA Data'!I:I)</f>
        <v>4.6535320493668094E-6</v>
      </c>
      <c r="R2006" s="19">
        <f>'EPA Data'!J2007/SUM('EPA Data'!J:J)</f>
        <v>3.7856499130308556E-6</v>
      </c>
      <c r="S2006" s="19">
        <f>'EPA Data'!K2007/SUM('EPA Data'!K:K)</f>
        <v>9.7840728424857967E-6</v>
      </c>
      <c r="T2006" s="19">
        <f>'EPA Data'!L2007/SUM('EPA Data'!L:L)</f>
        <v>7.2803707550159019E-6</v>
      </c>
      <c r="U2006" s="19">
        <f>'EPA Data'!M2007/SUM('EPA Data'!M:M)</f>
        <v>1.1596318925041729E-5</v>
      </c>
      <c r="V2006" s="19">
        <f>'EPA Data'!N2007/SUM('EPA Data'!N:N)</f>
        <v>6.202983564312721E-6</v>
      </c>
      <c r="W2006" s="19">
        <f>'EPA Data'!O2007/SUM('EPA Data'!O:O)</f>
        <v>8.8590913165086584E-6</v>
      </c>
      <c r="X2006" s="19">
        <f>'EPA Data'!P2007/SUM('EPA Data'!P:P)</f>
        <v>3.8982975984360841E-5</v>
      </c>
    </row>
    <row r="2007" spans="1:24" x14ac:dyDescent="0.35">
      <c r="A2007" s="13" t="s">
        <v>3296</v>
      </c>
      <c r="B2007" s="13" t="s">
        <v>3219</v>
      </c>
      <c r="C2007" s="18" t="s">
        <v>3297</v>
      </c>
      <c r="D2007" s="14">
        <f>SUMIFS('Census Data'!G:G,'Census Data'!$A:$A,$A2007)/SUMIFS('Census Data'!$F:$F,'Census Data'!$A:$A,$A2007)</f>
        <v>0.51514864608975575</v>
      </c>
      <c r="E2007" s="16">
        <f>SUMIFS('Census Data'!H:H,'Census Data'!$A:$A,$A2007)/SUMIFS('Census Data'!$F:$F,'Census Data'!$A:$A,$A2007)</f>
        <v>0.48485135391024425</v>
      </c>
      <c r="F2007" s="14">
        <f>SUM(SUMIFS('Census Data'!I:I,'Census Data'!$A:$A,$A2007),SUMIFS('Census Data'!J:J,'Census Data'!$A:$A,$A2007))/SUMIFS('Census Data'!$F:$F,'Census Data'!$A:$A,$A2007)</f>
        <v>0.94442340465820862</v>
      </c>
      <c r="G2007" s="14">
        <f>SUM(SUMIFS('Census Data'!K:K,'Census Data'!$A:$A,$A2007),SUMIFS('Census Data'!L:L,'Census Data'!$A:$A,$A2007))/SUMIFS('Census Data'!$F:$F,'Census Data'!$A:$A,$A2007)</f>
        <v>7.8583601590607836E-3</v>
      </c>
      <c r="H2007" s="14">
        <f>SUM(SUMIFS('Census Data'!O:O,'Census Data'!$A:$A,$A2007),SUMIFS('Census Data'!P:P,'Census Data'!$A:$A,$A2007))/SUMIFS('Census Data'!$F:$F,'Census Data'!$A:$A,$A2007)</f>
        <v>9.089187653853437E-3</v>
      </c>
      <c r="I2007" s="16">
        <f t="shared" si="62"/>
        <v>3.8629047528877081E-2</v>
      </c>
      <c r="J2007" s="14">
        <f>SUM(SUMIFS('Census Data'!W:W,'Census Data'!$A:$A,$A2007),SUMIFS('Census Data'!X:X,'Census Data'!$A:$A,$A2007))/SUMIFS('Census Data'!$F:$F,'Census Data'!$A:$A,$A2007)</f>
        <v>0.12355614466957016</v>
      </c>
      <c r="K2007" s="16">
        <f t="shared" si="63"/>
        <v>0.8764438553304299</v>
      </c>
      <c r="L2007" s="19">
        <f>'EPA Data'!D2008/SUM('EPA Data'!D:D)</f>
        <v>3.541504779321867E-6</v>
      </c>
      <c r="M2007" s="19">
        <f>'EPA Data'!E2008/SUM('EPA Data'!E:E)</f>
        <v>1.7437679529249736E-5</v>
      </c>
      <c r="N2007" s="19">
        <f>'EPA Data'!F2008/SUM('EPA Data'!F:F)</f>
        <v>1.1518847200150744E-5</v>
      </c>
      <c r="O2007" s="19">
        <f>'EPA Data'!G2008/SUM('EPA Data'!G:G)</f>
        <v>8.0856395227444074E-6</v>
      </c>
      <c r="P2007" s="19">
        <f>'EPA Data'!H2008/SUM('EPA Data'!H:H)</f>
        <v>1.3247418689417238E-5</v>
      </c>
      <c r="Q2007" s="19">
        <f>'EPA Data'!I2008/SUM('EPA Data'!I:I)</f>
        <v>5.0665067662971958E-6</v>
      </c>
      <c r="R2007" s="19">
        <f>'EPA Data'!J2008/SUM('EPA Data'!J:J)</f>
        <v>3.4903358482998411E-6</v>
      </c>
      <c r="S2007" s="19">
        <f>'EPA Data'!K2008/SUM('EPA Data'!K:K)</f>
        <v>1.1342024970417934E-5</v>
      </c>
      <c r="T2007" s="19">
        <f>'EPA Data'!L2008/SUM('EPA Data'!L:L)</f>
        <v>8.2698709824153648E-6</v>
      </c>
      <c r="U2007" s="19">
        <f>'EPA Data'!M2008/SUM('EPA Data'!M:M)</f>
        <v>1.0777967443516852E-5</v>
      </c>
      <c r="V2007" s="19">
        <f>'EPA Data'!N2008/SUM('EPA Data'!N:N)</f>
        <v>6.1838757465557486E-6</v>
      </c>
      <c r="W2007" s="19">
        <f>'EPA Data'!O2008/SUM('EPA Data'!O:O)</f>
        <v>9.1328810996801484E-6</v>
      </c>
      <c r="X2007" s="19">
        <f>'EPA Data'!P2008/SUM('EPA Data'!P:P)</f>
        <v>4.5215291303812296E-5</v>
      </c>
    </row>
    <row r="2008" spans="1:24" x14ac:dyDescent="0.35">
      <c r="A2008" s="13" t="s">
        <v>3298</v>
      </c>
      <c r="B2008" s="13" t="s">
        <v>3219</v>
      </c>
      <c r="C2008" s="18" t="s">
        <v>3299</v>
      </c>
      <c r="D2008" s="14">
        <f>SUMIFS('Census Data'!G:G,'Census Data'!$A:$A,$A2008)/SUMIFS('Census Data'!$F:$F,'Census Data'!$A:$A,$A2008)</f>
        <v>0.52063610102107938</v>
      </c>
      <c r="E2008" s="16">
        <f>SUMIFS('Census Data'!H:H,'Census Data'!$A:$A,$A2008)/SUMIFS('Census Data'!$F:$F,'Census Data'!$A:$A,$A2008)</f>
        <v>0.47936389897892057</v>
      </c>
      <c r="F2008" s="14">
        <f>SUM(SUMIFS('Census Data'!I:I,'Census Data'!$A:$A,$A2008),SUMIFS('Census Data'!J:J,'Census Data'!$A:$A,$A2008))/SUMIFS('Census Data'!$F:$F,'Census Data'!$A:$A,$A2008)</f>
        <v>0.87422417984726708</v>
      </c>
      <c r="G2008" s="14">
        <f>SUM(SUMIFS('Census Data'!K:K,'Census Data'!$A:$A,$A2008),SUMIFS('Census Data'!L:L,'Census Data'!$A:$A,$A2008))/SUMIFS('Census Data'!$F:$F,'Census Data'!$A:$A,$A2008)</f>
        <v>4.8594228184080317E-2</v>
      </c>
      <c r="H2008" s="14">
        <f>SUM(SUMIFS('Census Data'!O:O,'Census Data'!$A:$A,$A2008),SUMIFS('Census Data'!P:P,'Census Data'!$A:$A,$A2008))/SUMIFS('Census Data'!$F:$F,'Census Data'!$A:$A,$A2008)</f>
        <v>1.8276463690186769E-2</v>
      </c>
      <c r="I2008" s="16">
        <f t="shared" si="62"/>
        <v>5.8905128278465835E-2</v>
      </c>
      <c r="J2008" s="14">
        <f>SUM(SUMIFS('Census Data'!W:W,'Census Data'!$A:$A,$A2008),SUMIFS('Census Data'!X:X,'Census Data'!$A:$A,$A2008))/SUMIFS('Census Data'!$F:$F,'Census Data'!$A:$A,$A2008)</f>
        <v>6.5712324457283408E-2</v>
      </c>
      <c r="K2008" s="16">
        <f t="shared" si="63"/>
        <v>0.93428767554271663</v>
      </c>
      <c r="L2008" s="19">
        <f>'EPA Data'!D2009/SUM('EPA Data'!D:D)</f>
        <v>1.3902587745085693E-4</v>
      </c>
      <c r="M2008" s="19">
        <f>'EPA Data'!E2009/SUM('EPA Data'!E:E)</f>
        <v>2.6784659034901042E-4</v>
      </c>
      <c r="N2008" s="19">
        <f>'EPA Data'!F2009/SUM('EPA Data'!F:F)</f>
        <v>1.9787785777578972E-4</v>
      </c>
      <c r="O2008" s="19">
        <f>'EPA Data'!G2009/SUM('EPA Data'!G:G)</f>
        <v>4.8751734223096365E-5</v>
      </c>
      <c r="P2008" s="19">
        <f>'EPA Data'!H2009/SUM('EPA Data'!H:H)</f>
        <v>7.9934356305136421E-5</v>
      </c>
      <c r="Q2008" s="19">
        <f>'EPA Data'!I2009/SUM('EPA Data'!I:I)</f>
        <v>3.6513958519646936E-5</v>
      </c>
      <c r="R2008" s="19">
        <f>'EPA Data'!J2009/SUM('EPA Data'!J:J)</f>
        <v>4.7964180561158659E-5</v>
      </c>
      <c r="S2008" s="19">
        <f>'EPA Data'!K2009/SUM('EPA Data'!K:K)</f>
        <v>1.5807712922462334E-4</v>
      </c>
      <c r="T2008" s="19">
        <f>'EPA Data'!L2009/SUM('EPA Data'!L:L)</f>
        <v>8.6197869627275086E-5</v>
      </c>
      <c r="U2008" s="19">
        <f>'EPA Data'!M2009/SUM('EPA Data'!M:M)</f>
        <v>3.3915640094036758E-5</v>
      </c>
      <c r="V2008" s="19">
        <f>'EPA Data'!N2009/SUM('EPA Data'!N:N)</f>
        <v>2.9315551479977586E-5</v>
      </c>
      <c r="W2008" s="19">
        <f>'EPA Data'!O2009/SUM('EPA Data'!O:O)</f>
        <v>3.9205340990205034E-5</v>
      </c>
      <c r="X2008" s="19">
        <f>'EPA Data'!P2009/SUM('EPA Data'!P:P)</f>
        <v>3.620122255516224E-4</v>
      </c>
    </row>
    <row r="2009" spans="1:24" x14ac:dyDescent="0.35">
      <c r="A2009" s="13" t="s">
        <v>3300</v>
      </c>
      <c r="B2009" s="13" t="s">
        <v>3219</v>
      </c>
      <c r="C2009" s="18" t="s">
        <v>1327</v>
      </c>
      <c r="D2009" s="14">
        <f>SUMIFS('Census Data'!G:G,'Census Data'!$A:$A,$A2009)/SUMIFS('Census Data'!$F:$F,'Census Data'!$A:$A,$A2009)</f>
        <v>0.50790067720090293</v>
      </c>
      <c r="E2009" s="16">
        <f>SUMIFS('Census Data'!H:H,'Census Data'!$A:$A,$A2009)/SUMIFS('Census Data'!$F:$F,'Census Data'!$A:$A,$A2009)</f>
        <v>0.49209932279909707</v>
      </c>
      <c r="F2009" s="14">
        <f>SUM(SUMIFS('Census Data'!I:I,'Census Data'!$A:$A,$A2009),SUMIFS('Census Data'!J:J,'Census Data'!$A:$A,$A2009))/SUMIFS('Census Data'!$F:$F,'Census Data'!$A:$A,$A2009)</f>
        <v>0.97416603962879356</v>
      </c>
      <c r="G2009" s="14">
        <f>SUM(SUMIFS('Census Data'!K:K,'Census Data'!$A:$A,$A2009),SUMIFS('Census Data'!L:L,'Census Data'!$A:$A,$A2009))/SUMIFS('Census Data'!$F:$F,'Census Data'!$A:$A,$A2009)</f>
        <v>2.7589666415851516E-3</v>
      </c>
      <c r="H2009" s="14">
        <f>SUM(SUMIFS('Census Data'!O:O,'Census Data'!$A:$A,$A2009),SUMIFS('Census Data'!P:P,'Census Data'!$A:$A,$A2009))/SUMIFS('Census Data'!$F:$F,'Census Data'!$A:$A,$A2009)</f>
        <v>2.257336343115124E-3</v>
      </c>
      <c r="I2009" s="16">
        <f t="shared" si="62"/>
        <v>2.0817657386506205E-2</v>
      </c>
      <c r="J2009" s="14">
        <f>SUM(SUMIFS('Census Data'!W:W,'Census Data'!$A:$A,$A2009),SUMIFS('Census Data'!X:X,'Census Data'!$A:$A,$A2009))/SUMIFS('Census Data'!$F:$F,'Census Data'!$A:$A,$A2009)</f>
        <v>1.1537496864810634E-2</v>
      </c>
      <c r="K2009" s="16">
        <f t="shared" si="63"/>
        <v>0.98846250313518935</v>
      </c>
      <c r="L2009" s="19">
        <f>'EPA Data'!D2010/SUM('EPA Data'!D:D)</f>
        <v>3.3175312732712355E-6</v>
      </c>
      <c r="M2009" s="19">
        <f>'EPA Data'!E2010/SUM('EPA Data'!E:E)</f>
        <v>9.0237270447491201E-6</v>
      </c>
      <c r="N2009" s="19">
        <f>'EPA Data'!F2010/SUM('EPA Data'!F:F)</f>
        <v>5.8610402999759048E-6</v>
      </c>
      <c r="O2009" s="19">
        <f>'EPA Data'!G2010/SUM('EPA Data'!G:G)</f>
        <v>1.8552090252804967E-6</v>
      </c>
      <c r="P2009" s="19">
        <f>'EPA Data'!H2010/SUM('EPA Data'!H:H)</f>
        <v>3.8813577520802063E-6</v>
      </c>
      <c r="Q2009" s="19">
        <f>'EPA Data'!I2010/SUM('EPA Data'!I:I)</f>
        <v>1.5572420003334489E-6</v>
      </c>
      <c r="R2009" s="19">
        <f>'EPA Data'!J2010/SUM('EPA Data'!J:J)</f>
        <v>9.720511474359506E-7</v>
      </c>
      <c r="S2009" s="19">
        <f>'EPA Data'!K2010/SUM('EPA Data'!K:K)</f>
        <v>4.4857977842569736E-6</v>
      </c>
      <c r="T2009" s="19">
        <f>'EPA Data'!L2010/SUM('EPA Data'!L:L)</f>
        <v>2.7808451550541776E-6</v>
      </c>
      <c r="U2009" s="19">
        <f>'EPA Data'!M2010/SUM('EPA Data'!M:M)</f>
        <v>1.7686465954331894E-6</v>
      </c>
      <c r="V2009" s="19">
        <f>'EPA Data'!N2010/SUM('EPA Data'!N:N)</f>
        <v>1.5856547034864117E-6</v>
      </c>
      <c r="W2009" s="19">
        <f>'EPA Data'!O2010/SUM('EPA Data'!O:O)</f>
        <v>2.2523156001438726E-6</v>
      </c>
      <c r="X2009" s="19">
        <f>'EPA Data'!P2010/SUM('EPA Data'!P:P)</f>
        <v>1.6631382103629787E-5</v>
      </c>
    </row>
    <row r="2010" spans="1:24" x14ac:dyDescent="0.35">
      <c r="A2010" s="13" t="s">
        <v>3301</v>
      </c>
      <c r="B2010" s="13" t="s">
        <v>3219</v>
      </c>
      <c r="C2010" s="18" t="s">
        <v>3302</v>
      </c>
      <c r="D2010" s="14">
        <f>SUMIFS('Census Data'!G:G,'Census Data'!$A:$A,$A2010)/SUMIFS('Census Data'!$F:$F,'Census Data'!$A:$A,$A2010)</f>
        <v>0.53962632800097687</v>
      </c>
      <c r="E2010" s="16">
        <f>SUMIFS('Census Data'!H:H,'Census Data'!$A:$A,$A2010)/SUMIFS('Census Data'!$F:$F,'Census Data'!$A:$A,$A2010)</f>
        <v>0.46037367199902307</v>
      </c>
      <c r="F2010" s="14">
        <f>SUM(SUMIFS('Census Data'!I:I,'Census Data'!$A:$A,$A2010),SUMIFS('Census Data'!J:J,'Census Data'!$A:$A,$A2010))/SUMIFS('Census Data'!$F:$F,'Census Data'!$A:$A,$A2010)</f>
        <v>0.85192331175967762</v>
      </c>
      <c r="G2010" s="14">
        <f>SUM(SUMIFS('Census Data'!K:K,'Census Data'!$A:$A,$A2010),SUMIFS('Census Data'!L:L,'Census Data'!$A:$A,$A2010))/SUMIFS('Census Data'!$F:$F,'Census Data'!$A:$A,$A2010)</f>
        <v>5.5440224691659545E-2</v>
      </c>
      <c r="H2010" s="14">
        <f>SUM(SUMIFS('Census Data'!O:O,'Census Data'!$A:$A,$A2010),SUMIFS('Census Data'!P:P,'Census Data'!$A:$A,$A2010))/SUMIFS('Census Data'!$F:$F,'Census Data'!$A:$A,$A2010)</f>
        <v>1.1552082061301747E-2</v>
      </c>
      <c r="I2010" s="16">
        <f t="shared" si="62"/>
        <v>8.1084381487361079E-2</v>
      </c>
      <c r="J2010" s="14">
        <f>SUM(SUMIFS('Census Data'!W:W,'Census Data'!$A:$A,$A2010),SUMIFS('Census Data'!X:X,'Census Data'!$A:$A,$A2010))/SUMIFS('Census Data'!$F:$F,'Census Data'!$A:$A,$A2010)</f>
        <v>9.5298571254121389E-2</v>
      </c>
      <c r="K2010" s="16">
        <f t="shared" si="63"/>
        <v>0.90470142874587856</v>
      </c>
      <c r="L2010" s="19">
        <f>'EPA Data'!D2011/SUM('EPA Data'!D:D)</f>
        <v>1.9753068793853232E-5</v>
      </c>
      <c r="M2010" s="19">
        <f>'EPA Data'!E2011/SUM('EPA Data'!E:E)</f>
        <v>5.4771462696396098E-5</v>
      </c>
      <c r="N2010" s="19">
        <f>'EPA Data'!F2011/SUM('EPA Data'!F:F)</f>
        <v>3.8689121919738467E-5</v>
      </c>
      <c r="O2010" s="19">
        <f>'EPA Data'!G2011/SUM('EPA Data'!G:G)</f>
        <v>1.5636923979536184E-5</v>
      </c>
      <c r="P2010" s="19">
        <f>'EPA Data'!H2011/SUM('EPA Data'!H:H)</f>
        <v>2.4200304297665128E-5</v>
      </c>
      <c r="Q2010" s="19">
        <f>'EPA Data'!I2011/SUM('EPA Data'!I:I)</f>
        <v>1.2312309785552133E-5</v>
      </c>
      <c r="R2010" s="19">
        <f>'EPA Data'!J2011/SUM('EPA Data'!J:J)</f>
        <v>1.4866170090900726E-5</v>
      </c>
      <c r="S2010" s="19">
        <f>'EPA Data'!K2011/SUM('EPA Data'!K:K)</f>
        <v>6.2122889980164203E-5</v>
      </c>
      <c r="T2010" s="19">
        <f>'EPA Data'!L2011/SUM('EPA Data'!L:L)</f>
        <v>3.3358399809216138E-5</v>
      </c>
      <c r="U2010" s="19">
        <f>'EPA Data'!M2011/SUM('EPA Data'!M:M)</f>
        <v>8.8465282877913894E-6</v>
      </c>
      <c r="V2010" s="19">
        <f>'EPA Data'!N2011/SUM('EPA Data'!N:N)</f>
        <v>8.6682686290353561E-6</v>
      </c>
      <c r="W2010" s="19">
        <f>'EPA Data'!O2011/SUM('EPA Data'!O:O)</f>
        <v>1.1340483353235419E-5</v>
      </c>
      <c r="X2010" s="19">
        <f>'EPA Data'!P2011/SUM('EPA Data'!P:P)</f>
        <v>1.1925535997404459E-4</v>
      </c>
    </row>
    <row r="2011" spans="1:24" x14ac:dyDescent="0.35">
      <c r="A2011" s="13" t="s">
        <v>3303</v>
      </c>
      <c r="B2011" s="13" t="s">
        <v>1276</v>
      </c>
      <c r="C2011" s="18" t="s">
        <v>435</v>
      </c>
      <c r="D2011" s="14">
        <f>SUMIFS('Census Data'!G:G,'Census Data'!$A:$A,$A2011)/SUMIFS('Census Data'!$F:$F,'Census Data'!$A:$A,$A2011)</f>
        <v>0.49867132612573262</v>
      </c>
      <c r="E2011" s="16">
        <f>SUMIFS('Census Data'!H:H,'Census Data'!$A:$A,$A2011)/SUMIFS('Census Data'!$F:$F,'Census Data'!$A:$A,$A2011)</f>
        <v>0.50132867387426738</v>
      </c>
      <c r="F2011" s="14">
        <f>SUM(SUMIFS('Census Data'!I:I,'Census Data'!$A:$A,$A2011),SUMIFS('Census Data'!J:J,'Census Data'!$A:$A,$A2011))/SUMIFS('Census Data'!$F:$F,'Census Data'!$A:$A,$A2011)</f>
        <v>0.97076917476611702</v>
      </c>
      <c r="G2011" s="14">
        <f>SUM(SUMIFS('Census Data'!K:K,'Census Data'!$A:$A,$A2011),SUMIFS('Census Data'!L:L,'Census Data'!$A:$A,$A2011))/SUMIFS('Census Data'!$F:$F,'Census Data'!$A:$A,$A2011)</f>
        <v>4.7322631138291289E-3</v>
      </c>
      <c r="H2011" s="14">
        <f>SUM(SUMIFS('Census Data'!O:O,'Census Data'!$A:$A,$A2011),SUMIFS('Census Data'!P:P,'Census Data'!$A:$A,$A2011))/SUMIFS('Census Data'!$F:$F,'Census Data'!$A:$A,$A2011)</f>
        <v>3.6038003713006442E-3</v>
      </c>
      <c r="I2011" s="16">
        <f t="shared" si="62"/>
        <v>2.0894761748753266E-2</v>
      </c>
      <c r="J2011" s="14">
        <f>SUM(SUMIFS('Census Data'!W:W,'Census Data'!$A:$A,$A2011),SUMIFS('Census Data'!X:X,'Census Data'!$A:$A,$A2011))/SUMIFS('Census Data'!$F:$F,'Census Data'!$A:$A,$A2011)</f>
        <v>8.0812493174620501E-3</v>
      </c>
      <c r="K2011" s="16">
        <f t="shared" si="63"/>
        <v>0.99191875068253799</v>
      </c>
      <c r="L2011" s="19">
        <f>'EPA Data'!D2012/SUM('EPA Data'!D:D)</f>
        <v>2.1315496507025533E-4</v>
      </c>
      <c r="M2011" s="19">
        <f>'EPA Data'!E2012/SUM('EPA Data'!E:E)</f>
        <v>2.2430080059382141E-4</v>
      </c>
      <c r="N2011" s="19">
        <f>'EPA Data'!F2012/SUM('EPA Data'!F:F)</f>
        <v>2.1859877250313264E-4</v>
      </c>
      <c r="O2011" s="19">
        <f>'EPA Data'!G2012/SUM('EPA Data'!G:G)</f>
        <v>5.3991990706004923E-5</v>
      </c>
      <c r="P2011" s="19">
        <f>'EPA Data'!H2012/SUM('EPA Data'!H:H)</f>
        <v>1.1766487871025529E-4</v>
      </c>
      <c r="Q2011" s="19">
        <f>'EPA Data'!I2012/SUM('EPA Data'!I:I)</f>
        <v>8.794193802671547E-5</v>
      </c>
      <c r="R2011" s="19">
        <f>'EPA Data'!J2012/SUM('EPA Data'!J:J)</f>
        <v>6.8330117572921971E-5</v>
      </c>
      <c r="S2011" s="19">
        <f>'EPA Data'!K2012/SUM('EPA Data'!K:K)</f>
        <v>1.4051684634897203E-4</v>
      </c>
      <c r="T2011" s="19">
        <f>'EPA Data'!L2012/SUM('EPA Data'!L:L)</f>
        <v>1.5089292753767285E-4</v>
      </c>
      <c r="U2011" s="19">
        <f>'EPA Data'!M2012/SUM('EPA Data'!M:M)</f>
        <v>1.207955358640958E-4</v>
      </c>
      <c r="V2011" s="19">
        <f>'EPA Data'!N2012/SUM('EPA Data'!N:N)</f>
        <v>1.1285539668087585E-4</v>
      </c>
      <c r="W2011" s="19">
        <f>'EPA Data'!O2012/SUM('EPA Data'!O:O)</f>
        <v>1.3719635388799608E-4</v>
      </c>
      <c r="X2011" s="19">
        <f>'EPA Data'!P2012/SUM('EPA Data'!P:P)</f>
        <v>1.4047847618053403E-4</v>
      </c>
    </row>
    <row r="2012" spans="1:24" x14ac:dyDescent="0.35">
      <c r="A2012" s="13" t="s">
        <v>3304</v>
      </c>
      <c r="B2012" s="13" t="s">
        <v>1276</v>
      </c>
      <c r="C2012" s="18" t="s">
        <v>1201</v>
      </c>
      <c r="D2012" s="14">
        <f>SUMIFS('Census Data'!G:G,'Census Data'!$A:$A,$A2012)/SUMIFS('Census Data'!$F:$F,'Census Data'!$A:$A,$A2012)</f>
        <v>0.50022013286241207</v>
      </c>
      <c r="E2012" s="16">
        <f>SUMIFS('Census Data'!H:H,'Census Data'!$A:$A,$A2012)/SUMIFS('Census Data'!$F:$F,'Census Data'!$A:$A,$A2012)</f>
        <v>0.49977986713758793</v>
      </c>
      <c r="F2012" s="14">
        <f>SUM(SUMIFS('Census Data'!I:I,'Census Data'!$A:$A,$A2012),SUMIFS('Census Data'!J:J,'Census Data'!$A:$A,$A2012))/SUMIFS('Census Data'!$F:$F,'Census Data'!$A:$A,$A2012)</f>
        <v>0.83124125583352082</v>
      </c>
      <c r="G2012" s="14">
        <f>SUM(SUMIFS('Census Data'!K:K,'Census Data'!$A:$A,$A2012),SUMIFS('Census Data'!L:L,'Census Data'!$A:$A,$A2012))/SUMIFS('Census Data'!$F:$F,'Census Data'!$A:$A,$A2012)</f>
        <v>0.12436039173865826</v>
      </c>
      <c r="H2012" s="14">
        <f>SUM(SUMIFS('Census Data'!O:O,'Census Data'!$A:$A,$A2012),SUMIFS('Census Data'!P:P,'Census Data'!$A:$A,$A2012))/SUMIFS('Census Data'!$F:$F,'Census Data'!$A:$A,$A2012)</f>
        <v>8.4335345510757158E-3</v>
      </c>
      <c r="I2012" s="16">
        <f t="shared" si="62"/>
        <v>3.5964817876745103E-2</v>
      </c>
      <c r="J2012" s="14">
        <f>SUM(SUMIFS('Census Data'!W:W,'Census Data'!$A:$A,$A2012),SUMIFS('Census Data'!X:X,'Census Data'!$A:$A,$A2012))/SUMIFS('Census Data'!$F:$F,'Census Data'!$A:$A,$A2012)</f>
        <v>3.2481826809247535E-2</v>
      </c>
      <c r="K2012" s="16">
        <f t="shared" si="63"/>
        <v>0.96751817319075251</v>
      </c>
      <c r="L2012" s="19">
        <f>'EPA Data'!D2013/SUM('EPA Data'!D:D)</f>
        <v>5.4237369963565374E-4</v>
      </c>
      <c r="M2012" s="19">
        <f>'EPA Data'!E2013/SUM('EPA Data'!E:E)</f>
        <v>9.4972937216722484E-4</v>
      </c>
      <c r="N2012" s="19">
        <f>'EPA Data'!F2013/SUM('EPA Data'!F:F)</f>
        <v>6.9771255869902299E-4</v>
      </c>
      <c r="O2012" s="19">
        <f>'EPA Data'!G2013/SUM('EPA Data'!G:G)</f>
        <v>3.063480258788671E-4</v>
      </c>
      <c r="P2012" s="19">
        <f>'EPA Data'!H2013/SUM('EPA Data'!H:H)</f>
        <v>7.152269885000416E-4</v>
      </c>
      <c r="Q2012" s="19">
        <f>'EPA Data'!I2013/SUM('EPA Data'!I:I)</f>
        <v>3.3816364702928063E-4</v>
      </c>
      <c r="R2012" s="19">
        <f>'EPA Data'!J2013/SUM('EPA Data'!J:J)</f>
        <v>3.6674817861787648E-4</v>
      </c>
      <c r="S2012" s="19">
        <f>'EPA Data'!K2013/SUM('EPA Data'!K:K)</f>
        <v>7.4818308577039429E-4</v>
      </c>
      <c r="T2012" s="19">
        <f>'EPA Data'!L2013/SUM('EPA Data'!L:L)</f>
        <v>5.7476217468204849E-4</v>
      </c>
      <c r="U2012" s="19">
        <f>'EPA Data'!M2013/SUM('EPA Data'!M:M)</f>
        <v>6.0689156443192603E-4</v>
      </c>
      <c r="V2012" s="19">
        <f>'EPA Data'!N2013/SUM('EPA Data'!N:N)</f>
        <v>8.067561684737618E-4</v>
      </c>
      <c r="W2012" s="19">
        <f>'EPA Data'!O2013/SUM('EPA Data'!O:O)</f>
        <v>5.6008330797161832E-4</v>
      </c>
      <c r="X2012" s="19">
        <f>'EPA Data'!P2013/SUM('EPA Data'!P:P)</f>
        <v>8.4697096180621708E-4</v>
      </c>
    </row>
    <row r="2013" spans="1:24" x14ac:dyDescent="0.35">
      <c r="A2013" s="13" t="s">
        <v>3305</v>
      </c>
      <c r="B2013" s="13" t="s">
        <v>1276</v>
      </c>
      <c r="C2013" s="18" t="s">
        <v>3306</v>
      </c>
      <c r="D2013" s="14">
        <f>SUMIFS('Census Data'!G:G,'Census Data'!$A:$A,$A2013)/SUMIFS('Census Data'!$F:$F,'Census Data'!$A:$A,$A2013)</f>
        <v>0.49592844747029768</v>
      </c>
      <c r="E2013" s="16">
        <f>SUMIFS('Census Data'!H:H,'Census Data'!$A:$A,$A2013)/SUMIFS('Census Data'!$F:$F,'Census Data'!$A:$A,$A2013)</f>
        <v>0.50407155252970226</v>
      </c>
      <c r="F2013" s="14">
        <f>SUM(SUMIFS('Census Data'!I:I,'Census Data'!$A:$A,$A2013),SUMIFS('Census Data'!J:J,'Census Data'!$A:$A,$A2013))/SUMIFS('Census Data'!$F:$F,'Census Data'!$A:$A,$A2013)</f>
        <v>0.96452886320727726</v>
      </c>
      <c r="G2013" s="14">
        <f>SUM(SUMIFS('Census Data'!K:K,'Census Data'!$A:$A,$A2013),SUMIFS('Census Data'!L:L,'Census Data'!$A:$A,$A2013))/SUMIFS('Census Data'!$F:$F,'Census Data'!$A:$A,$A2013)</f>
        <v>9.5733928333047273E-3</v>
      </c>
      <c r="H2013" s="14">
        <f>SUM(SUMIFS('Census Data'!O:O,'Census Data'!$A:$A,$A2013),SUMIFS('Census Data'!P:P,'Census Data'!$A:$A,$A2013))/SUMIFS('Census Data'!$F:$F,'Census Data'!$A:$A,$A2013)</f>
        <v>7.7807654900165909E-3</v>
      </c>
      <c r="I2013" s="16">
        <f t="shared" si="62"/>
        <v>1.8116978469401412E-2</v>
      </c>
      <c r="J2013" s="14">
        <f>SUM(SUMIFS('Census Data'!W:W,'Census Data'!$A:$A,$A2013),SUMIFS('Census Data'!X:X,'Census Data'!$A:$A,$A2013))/SUMIFS('Census Data'!$F:$F,'Census Data'!$A:$A,$A2013)</f>
        <v>1.6019223067681217E-2</v>
      </c>
      <c r="K2013" s="16">
        <f t="shared" si="63"/>
        <v>0.98398077693231878</v>
      </c>
      <c r="L2013" s="19">
        <f>'EPA Data'!D2014/SUM('EPA Data'!D:D)</f>
        <v>1.4566218489673661E-4</v>
      </c>
      <c r="M2013" s="19">
        <f>'EPA Data'!E2014/SUM('EPA Data'!E:E)</f>
        <v>2.59035919848169E-4</v>
      </c>
      <c r="N2013" s="19">
        <f>'EPA Data'!F2014/SUM('EPA Data'!F:F)</f>
        <v>2.1266271265456149E-4</v>
      </c>
      <c r="O2013" s="19">
        <f>'EPA Data'!G2014/SUM('EPA Data'!G:G)</f>
        <v>1.0681009264600524E-4</v>
      </c>
      <c r="P2013" s="19">
        <f>'EPA Data'!H2014/SUM('EPA Data'!H:H)</f>
        <v>1.8544275315986053E-4</v>
      </c>
      <c r="Q2013" s="19">
        <f>'EPA Data'!I2014/SUM('EPA Data'!I:I)</f>
        <v>1.0257815570877569E-4</v>
      </c>
      <c r="R2013" s="19">
        <f>'EPA Data'!J2014/SUM('EPA Data'!J:J)</f>
        <v>1.0862094664430263E-4</v>
      </c>
      <c r="S2013" s="19">
        <f>'EPA Data'!K2014/SUM('EPA Data'!K:K)</f>
        <v>2.1901833743627556E-4</v>
      </c>
      <c r="T2013" s="19">
        <f>'EPA Data'!L2014/SUM('EPA Data'!L:L)</f>
        <v>1.7860896475983194E-4</v>
      </c>
      <c r="U2013" s="19">
        <f>'EPA Data'!M2014/SUM('EPA Data'!M:M)</f>
        <v>1.8600756949230967E-4</v>
      </c>
      <c r="V2013" s="19">
        <f>'EPA Data'!N2014/SUM('EPA Data'!N:N)</f>
        <v>2.2160429985735821E-4</v>
      </c>
      <c r="W2013" s="19">
        <f>'EPA Data'!O2014/SUM('EPA Data'!O:O)</f>
        <v>1.8431628202645177E-4</v>
      </c>
      <c r="X2013" s="19">
        <f>'EPA Data'!P2014/SUM('EPA Data'!P:P)</f>
        <v>1.9536957965337641E-4</v>
      </c>
    </row>
    <row r="2014" spans="1:24" x14ac:dyDescent="0.35">
      <c r="A2014" s="13" t="s">
        <v>3307</v>
      </c>
      <c r="B2014" s="13" t="s">
        <v>1276</v>
      </c>
      <c r="C2014" s="18" t="s">
        <v>3308</v>
      </c>
      <c r="D2014" s="14">
        <f>SUMIFS('Census Data'!G:G,'Census Data'!$A:$A,$A2014)/SUMIFS('Census Data'!$F:$F,'Census Data'!$A:$A,$A2014)</f>
        <v>0.50906556520134882</v>
      </c>
      <c r="E2014" s="16">
        <f>SUMIFS('Census Data'!H:H,'Census Data'!$A:$A,$A2014)/SUMIFS('Census Data'!$F:$F,'Census Data'!$A:$A,$A2014)</f>
        <v>0.49093443479865118</v>
      </c>
      <c r="F2014" s="14">
        <f>SUM(SUMIFS('Census Data'!I:I,'Census Data'!$A:$A,$A2014),SUMIFS('Census Data'!J:J,'Census Data'!$A:$A,$A2014))/SUMIFS('Census Data'!$F:$F,'Census Data'!$A:$A,$A2014)</f>
        <v>0.92734223661688886</v>
      </c>
      <c r="G2014" s="14">
        <f>SUM(SUMIFS('Census Data'!K:K,'Census Data'!$A:$A,$A2014),SUMIFS('Census Data'!L:L,'Census Data'!$A:$A,$A2014))/SUMIFS('Census Data'!$F:$F,'Census Data'!$A:$A,$A2014)</f>
        <v>3.9542058277901339E-2</v>
      </c>
      <c r="H2014" s="14">
        <f>SUM(SUMIFS('Census Data'!O:O,'Census Data'!$A:$A,$A2014),SUMIFS('Census Data'!P:P,'Census Data'!$A:$A,$A2014))/SUMIFS('Census Data'!$F:$F,'Census Data'!$A:$A,$A2014)</f>
        <v>5.1349329178923203E-3</v>
      </c>
      <c r="I2014" s="16">
        <f t="shared" si="62"/>
        <v>2.7980772187317426E-2</v>
      </c>
      <c r="J2014" s="14">
        <f>SUM(SUMIFS('Census Data'!W:W,'Census Data'!$A:$A,$A2014),SUMIFS('Census Data'!X:X,'Census Data'!$A:$A,$A2014))/SUMIFS('Census Data'!$F:$F,'Census Data'!$A:$A,$A2014)</f>
        <v>4.6040157020303993E-2</v>
      </c>
      <c r="K2014" s="16">
        <f t="shared" si="63"/>
        <v>0.95395984297969605</v>
      </c>
      <c r="L2014" s="19">
        <f>'EPA Data'!D2015/SUM('EPA Data'!D:D)</f>
        <v>4.9890106801153006E-4</v>
      </c>
      <c r="M2014" s="19">
        <f>'EPA Data'!E2015/SUM('EPA Data'!E:E)</f>
        <v>6.889579105395651E-4</v>
      </c>
      <c r="N2014" s="19">
        <f>'EPA Data'!F2015/SUM('EPA Data'!F:F)</f>
        <v>5.834524145804902E-4</v>
      </c>
      <c r="O2014" s="19">
        <f>'EPA Data'!G2015/SUM('EPA Data'!G:G)</f>
        <v>3.0727283976671291E-4</v>
      </c>
      <c r="P2014" s="19">
        <f>'EPA Data'!H2015/SUM('EPA Data'!H:H)</f>
        <v>4.8408836721515225E-4</v>
      </c>
      <c r="Q2014" s="19">
        <f>'EPA Data'!I2015/SUM('EPA Data'!I:I)</f>
        <v>3.0169744851779454E-4</v>
      </c>
      <c r="R2014" s="19">
        <f>'EPA Data'!J2015/SUM('EPA Data'!J:J)</f>
        <v>3.7733410992421253E-4</v>
      </c>
      <c r="S2014" s="19">
        <f>'EPA Data'!K2015/SUM('EPA Data'!K:K)</f>
        <v>6.4552829999342184E-4</v>
      </c>
      <c r="T2014" s="19">
        <f>'EPA Data'!L2015/SUM('EPA Data'!L:L)</f>
        <v>5.0019823755557936E-4</v>
      </c>
      <c r="U2014" s="19">
        <f>'EPA Data'!M2015/SUM('EPA Data'!M:M)</f>
        <v>5.5367137032719669E-4</v>
      </c>
      <c r="V2014" s="19">
        <f>'EPA Data'!N2015/SUM('EPA Data'!N:N)</f>
        <v>6.4935686017405147E-4</v>
      </c>
      <c r="W2014" s="19">
        <f>'EPA Data'!O2015/SUM('EPA Data'!O:O)</f>
        <v>6.2297994462903327E-4</v>
      </c>
      <c r="X2014" s="19">
        <f>'EPA Data'!P2015/SUM('EPA Data'!P:P)</f>
        <v>4.4023352770353126E-4</v>
      </c>
    </row>
    <row r="2015" spans="1:24" x14ac:dyDescent="0.35">
      <c r="A2015" s="13" t="s">
        <v>3309</v>
      </c>
      <c r="B2015" s="13" t="s">
        <v>1276</v>
      </c>
      <c r="C2015" s="18" t="s">
        <v>3310</v>
      </c>
      <c r="D2015" s="14">
        <f>SUMIFS('Census Data'!G:G,'Census Data'!$A:$A,$A2015)/SUMIFS('Census Data'!$F:$F,'Census Data'!$A:$A,$A2015)</f>
        <v>0.49911110399282477</v>
      </c>
      <c r="E2015" s="16">
        <f>SUMIFS('Census Data'!H:H,'Census Data'!$A:$A,$A2015)/SUMIFS('Census Data'!$F:$F,'Census Data'!$A:$A,$A2015)</f>
        <v>0.50088889600717523</v>
      </c>
      <c r="F2015" s="14">
        <f>SUM(SUMIFS('Census Data'!I:I,'Census Data'!$A:$A,$A2015),SUMIFS('Census Data'!J:J,'Census Data'!$A:$A,$A2015))/SUMIFS('Census Data'!$F:$F,'Census Data'!$A:$A,$A2015)</f>
        <v>0.91155885132213266</v>
      </c>
      <c r="G2015" s="14">
        <f>SUM(SUMIFS('Census Data'!K:K,'Census Data'!$A:$A,$A2015),SUMIFS('Census Data'!L:L,'Census Data'!$A:$A,$A2015))/SUMIFS('Census Data'!$F:$F,'Census Data'!$A:$A,$A2015)</f>
        <v>2.8636865960888575E-2</v>
      </c>
      <c r="H2015" s="14">
        <f>SUM(SUMIFS('Census Data'!O:O,'Census Data'!$A:$A,$A2015),SUMIFS('Census Data'!P:P,'Census Data'!$A:$A,$A2015))/SUMIFS('Census Data'!$F:$F,'Census Data'!$A:$A,$A2015)</f>
        <v>3.0126367378317344E-2</v>
      </c>
      <c r="I2015" s="16">
        <f t="shared" si="62"/>
        <v>2.9677915338661487E-2</v>
      </c>
      <c r="J2015" s="14">
        <f>SUM(SUMIFS('Census Data'!W:W,'Census Data'!$A:$A,$A2015),SUMIFS('Census Data'!X:X,'Census Data'!$A:$A,$A2015))/SUMIFS('Census Data'!$F:$F,'Census Data'!$A:$A,$A2015)</f>
        <v>2.2438618127072089E-2</v>
      </c>
      <c r="K2015" s="16">
        <f t="shared" si="63"/>
        <v>0.97756138187292796</v>
      </c>
      <c r="L2015" s="19">
        <f>'EPA Data'!D2016/SUM('EPA Data'!D:D)</f>
        <v>4.926023441920018E-4</v>
      </c>
      <c r="M2015" s="19">
        <f>'EPA Data'!E2016/SUM('EPA Data'!E:E)</f>
        <v>3.6573671876492824E-4</v>
      </c>
      <c r="N2015" s="19">
        <f>'EPA Data'!F2016/SUM('EPA Data'!F:F)</f>
        <v>3.7203506690946869E-4</v>
      </c>
      <c r="O2015" s="19">
        <f>'EPA Data'!G2016/SUM('EPA Data'!G:G)</f>
        <v>7.5608025281197463E-5</v>
      </c>
      <c r="P2015" s="19">
        <f>'EPA Data'!H2016/SUM('EPA Data'!H:H)</f>
        <v>1.6553566519303148E-4</v>
      </c>
      <c r="Q2015" s="19">
        <f>'EPA Data'!I2016/SUM('EPA Data'!I:I)</f>
        <v>1.2980461387425836E-4</v>
      </c>
      <c r="R2015" s="19">
        <f>'EPA Data'!J2016/SUM('EPA Data'!J:J)</f>
        <v>1.1185528939137088E-4</v>
      </c>
      <c r="S2015" s="19">
        <f>'EPA Data'!K2016/SUM('EPA Data'!K:K)</f>
        <v>2.5466905431058046E-4</v>
      </c>
      <c r="T2015" s="19">
        <f>'EPA Data'!L2016/SUM('EPA Data'!L:L)</f>
        <v>2.382030225044255E-4</v>
      </c>
      <c r="U2015" s="19">
        <f>'EPA Data'!M2016/SUM('EPA Data'!M:M)</f>
        <v>2.3444845641975765E-4</v>
      </c>
      <c r="V2015" s="19">
        <f>'EPA Data'!N2016/SUM('EPA Data'!N:N)</f>
        <v>1.7471601499647037E-4</v>
      </c>
      <c r="W2015" s="19">
        <f>'EPA Data'!O2016/SUM('EPA Data'!O:O)</f>
        <v>2.1876930304618836E-4</v>
      </c>
      <c r="X2015" s="19">
        <f>'EPA Data'!P2016/SUM('EPA Data'!P:P)</f>
        <v>1.8614072946281196E-4</v>
      </c>
    </row>
    <row r="2016" spans="1:24" x14ac:dyDescent="0.35">
      <c r="A2016" s="13" t="s">
        <v>3311</v>
      </c>
      <c r="B2016" s="13" t="s">
        <v>1276</v>
      </c>
      <c r="C2016" s="18" t="s">
        <v>3312</v>
      </c>
      <c r="D2016" s="14">
        <f>SUMIFS('Census Data'!G:G,'Census Data'!$A:$A,$A2016)/SUMIFS('Census Data'!$F:$F,'Census Data'!$A:$A,$A2016)</f>
        <v>0.50194929674542832</v>
      </c>
      <c r="E2016" s="16">
        <f>SUMIFS('Census Data'!H:H,'Census Data'!$A:$A,$A2016)/SUMIFS('Census Data'!$F:$F,'Census Data'!$A:$A,$A2016)</f>
        <v>0.49805070325457168</v>
      </c>
      <c r="F2016" s="14">
        <f>SUM(SUMIFS('Census Data'!I:I,'Census Data'!$A:$A,$A2016),SUMIFS('Census Data'!J:J,'Census Data'!$A:$A,$A2016))/SUMIFS('Census Data'!$F:$F,'Census Data'!$A:$A,$A2016)</f>
        <v>0.97167596441725723</v>
      </c>
      <c r="G2016" s="14">
        <f>SUM(SUMIFS('Census Data'!K:K,'Census Data'!$A:$A,$A2016),SUMIFS('Census Data'!L:L,'Census Data'!$A:$A,$A2016))/SUMIFS('Census Data'!$F:$F,'Census Data'!$A:$A,$A2016)</f>
        <v>6.6771490727378464E-3</v>
      </c>
      <c r="H2016" s="14">
        <f>SUM(SUMIFS('Census Data'!O:O,'Census Data'!$A:$A,$A2016),SUMIFS('Census Data'!P:P,'Census Data'!$A:$A,$A2016))/SUMIFS('Census Data'!$F:$F,'Census Data'!$A:$A,$A2016)</f>
        <v>5.6432679259913413E-3</v>
      </c>
      <c r="I2016" s="16">
        <f t="shared" si="62"/>
        <v>1.6003618584013557E-2</v>
      </c>
      <c r="J2016" s="14">
        <f>SUM(SUMIFS('Census Data'!W:W,'Census Data'!$A:$A,$A2016),SUMIFS('Census Data'!X:X,'Census Data'!$A:$A,$A2016))/SUMIFS('Census Data'!$F:$F,'Census Data'!$A:$A,$A2016)</f>
        <v>1.7295970017446743E-2</v>
      </c>
      <c r="K2016" s="16">
        <f t="shared" si="63"/>
        <v>0.98270402998255324</v>
      </c>
      <c r="L2016" s="19">
        <f>'EPA Data'!D2017/SUM('EPA Data'!D:D)</f>
        <v>1.6120177142718919E-4</v>
      </c>
      <c r="M2016" s="19">
        <f>'EPA Data'!E2017/SUM('EPA Data'!E:E)</f>
        <v>2.9337621554784707E-4</v>
      </c>
      <c r="N2016" s="19">
        <f>'EPA Data'!F2017/SUM('EPA Data'!F:F)</f>
        <v>2.1865784374427711E-4</v>
      </c>
      <c r="O2016" s="19">
        <f>'EPA Data'!G2017/SUM('EPA Data'!G:G)</f>
        <v>9.1679801887376908E-5</v>
      </c>
      <c r="P2016" s="19">
        <f>'EPA Data'!H2017/SUM('EPA Data'!H:H)</f>
        <v>2.1635455994731517E-4</v>
      </c>
      <c r="Q2016" s="19">
        <f>'EPA Data'!I2017/SUM('EPA Data'!I:I)</f>
        <v>1.0318618263193197E-4</v>
      </c>
      <c r="R2016" s="19">
        <f>'EPA Data'!J2017/SUM('EPA Data'!J:J)</f>
        <v>1.0177200040649134E-4</v>
      </c>
      <c r="S2016" s="19">
        <f>'EPA Data'!K2017/SUM('EPA Data'!K:K)</f>
        <v>2.230359568022325E-4</v>
      </c>
      <c r="T2016" s="19">
        <f>'EPA Data'!L2017/SUM('EPA Data'!L:L)</f>
        <v>1.7335774916207243E-4</v>
      </c>
      <c r="U2016" s="19">
        <f>'EPA Data'!M2017/SUM('EPA Data'!M:M)</f>
        <v>1.7932893378441855E-4</v>
      </c>
      <c r="V2016" s="19">
        <f>'EPA Data'!N2017/SUM('EPA Data'!N:N)</f>
        <v>2.4188872239135027E-4</v>
      </c>
      <c r="W2016" s="19">
        <f>'EPA Data'!O2017/SUM('EPA Data'!O:O)</f>
        <v>1.7068708484539388E-4</v>
      </c>
      <c r="X2016" s="19">
        <f>'EPA Data'!P2017/SUM('EPA Data'!P:P)</f>
        <v>2.5646230590309701E-4</v>
      </c>
    </row>
    <row r="2017" spans="1:24" x14ac:dyDescent="0.35">
      <c r="A2017" s="13" t="s">
        <v>3313</v>
      </c>
      <c r="B2017" s="13" t="s">
        <v>1276</v>
      </c>
      <c r="C2017" s="18" t="s">
        <v>3314</v>
      </c>
      <c r="D2017" s="14">
        <f>SUMIFS('Census Data'!G:G,'Census Data'!$A:$A,$A2017)/SUMIFS('Census Data'!$F:$F,'Census Data'!$A:$A,$A2017)</f>
        <v>0.51582778170443777</v>
      </c>
      <c r="E2017" s="16">
        <f>SUMIFS('Census Data'!H:H,'Census Data'!$A:$A,$A2017)/SUMIFS('Census Data'!$F:$F,'Census Data'!$A:$A,$A2017)</f>
        <v>0.48417221829556223</v>
      </c>
      <c r="F2017" s="14">
        <f>SUM(SUMIFS('Census Data'!I:I,'Census Data'!$A:$A,$A2017),SUMIFS('Census Data'!J:J,'Census Data'!$A:$A,$A2017))/SUMIFS('Census Data'!$F:$F,'Census Data'!$A:$A,$A2017)</f>
        <v>0.9311698272102501</v>
      </c>
      <c r="G2017" s="14">
        <f>SUM(SUMIFS('Census Data'!K:K,'Census Data'!$A:$A,$A2017),SUMIFS('Census Data'!L:L,'Census Data'!$A:$A,$A2017))/SUMIFS('Census Data'!$F:$F,'Census Data'!$A:$A,$A2017)</f>
        <v>4.3731296148698438E-2</v>
      </c>
      <c r="H2017" s="14">
        <f>SUM(SUMIFS('Census Data'!O:O,'Census Data'!$A:$A,$A2017),SUMIFS('Census Data'!P:P,'Census Data'!$A:$A,$A2017))/SUMIFS('Census Data'!$F:$F,'Census Data'!$A:$A,$A2017)</f>
        <v>5.5942373340150684E-3</v>
      </c>
      <c r="I2017" s="16">
        <f t="shared" si="62"/>
        <v>1.9504639307036387E-2</v>
      </c>
      <c r="J2017" s="14">
        <f>SUM(SUMIFS('Census Data'!W:W,'Census Data'!$A:$A,$A2017),SUMIFS('Census Data'!X:X,'Census Data'!$A:$A,$A2017))/SUMIFS('Census Data'!$F:$F,'Census Data'!$A:$A,$A2017)</f>
        <v>1.2060694467419582E-2</v>
      </c>
      <c r="K2017" s="16">
        <f t="shared" si="63"/>
        <v>0.98793930553258047</v>
      </c>
      <c r="L2017" s="19">
        <f>'EPA Data'!D2018/SUM('EPA Data'!D:D)</f>
        <v>3.4182174505680094E-4</v>
      </c>
      <c r="M2017" s="19">
        <f>'EPA Data'!E2018/SUM('EPA Data'!E:E)</f>
        <v>4.2815118081505861E-4</v>
      </c>
      <c r="N2017" s="19">
        <f>'EPA Data'!F2018/SUM('EPA Data'!F:F)</f>
        <v>3.9856850339169342E-4</v>
      </c>
      <c r="O2017" s="19">
        <f>'EPA Data'!G2018/SUM('EPA Data'!G:G)</f>
        <v>1.0455103927197475E-4</v>
      </c>
      <c r="P2017" s="19">
        <f>'EPA Data'!H2018/SUM('EPA Data'!H:H)</f>
        <v>2.0786576321267077E-4</v>
      </c>
      <c r="Q2017" s="19">
        <f>'EPA Data'!I2018/SUM('EPA Data'!I:I)</f>
        <v>1.624339549831358E-4</v>
      </c>
      <c r="R2017" s="19">
        <f>'EPA Data'!J2018/SUM('EPA Data'!J:J)</f>
        <v>1.6520314942725822E-4</v>
      </c>
      <c r="S2017" s="19">
        <f>'EPA Data'!K2018/SUM('EPA Data'!K:K)</f>
        <v>3.6686069119292982E-4</v>
      </c>
      <c r="T2017" s="19">
        <f>'EPA Data'!L2018/SUM('EPA Data'!L:L)</f>
        <v>3.0130312754924813E-4</v>
      </c>
      <c r="U2017" s="19">
        <f>'EPA Data'!M2018/SUM('EPA Data'!M:M)</f>
        <v>3.0865019299355066E-4</v>
      </c>
      <c r="V2017" s="19">
        <f>'EPA Data'!N2018/SUM('EPA Data'!N:N)</f>
        <v>2.4037037692051908E-4</v>
      </c>
      <c r="W2017" s="19">
        <f>'EPA Data'!O2018/SUM('EPA Data'!O:O)</f>
        <v>2.9800052592499028E-4</v>
      </c>
      <c r="X2017" s="19">
        <f>'EPA Data'!P2018/SUM('EPA Data'!P:P)</f>
        <v>2.1663200537439895E-4</v>
      </c>
    </row>
    <row r="2018" spans="1:24" x14ac:dyDescent="0.35">
      <c r="A2018" s="13" t="s">
        <v>3315</v>
      </c>
      <c r="B2018" s="13" t="s">
        <v>1276</v>
      </c>
      <c r="C2018" s="18" t="s">
        <v>1049</v>
      </c>
      <c r="D2018" s="14">
        <f>SUMIFS('Census Data'!G:G,'Census Data'!$A:$A,$A2018)/SUMIFS('Census Data'!$F:$F,'Census Data'!$A:$A,$A2018)</f>
        <v>0.49982826918233231</v>
      </c>
      <c r="E2018" s="16">
        <f>SUMIFS('Census Data'!H:H,'Census Data'!$A:$A,$A2018)/SUMIFS('Census Data'!$F:$F,'Census Data'!$A:$A,$A2018)</f>
        <v>0.50017173081766764</v>
      </c>
      <c r="F2018" s="14">
        <f>SUM(SUMIFS('Census Data'!I:I,'Census Data'!$A:$A,$A2018),SUMIFS('Census Data'!J:J,'Census Data'!$A:$A,$A2018))/SUMIFS('Census Data'!$F:$F,'Census Data'!$A:$A,$A2018)</f>
        <v>0.96968378632106789</v>
      </c>
      <c r="G2018" s="14">
        <f>SUM(SUMIFS('Census Data'!K:K,'Census Data'!$A:$A,$A2018),SUMIFS('Census Data'!L:L,'Census Data'!$A:$A,$A2018))/SUMIFS('Census Data'!$F:$F,'Census Data'!$A:$A,$A2018)</f>
        <v>9.8459002129462139E-3</v>
      </c>
      <c r="H2018" s="14">
        <f>SUM(SUMIFS('Census Data'!O:O,'Census Data'!$A:$A,$A2018),SUMIFS('Census Data'!P:P,'Census Data'!$A:$A,$A2018))/SUMIFS('Census Data'!$F:$F,'Census Data'!$A:$A,$A2018)</f>
        <v>3.5720010074874638E-3</v>
      </c>
      <c r="I2018" s="16">
        <f t="shared" si="62"/>
        <v>1.6898312458498488E-2</v>
      </c>
      <c r="J2018" s="14">
        <f>SUM(SUMIFS('Census Data'!W:W,'Census Data'!$A:$A,$A2018),SUMIFS('Census Data'!X:X,'Census Data'!$A:$A,$A2018))/SUMIFS('Census Data'!$F:$F,'Census Data'!$A:$A,$A2018)</f>
        <v>1.1609003274334256E-2</v>
      </c>
      <c r="K2018" s="16">
        <f t="shared" si="63"/>
        <v>0.98839099672566577</v>
      </c>
      <c r="L2018" s="19">
        <f>'EPA Data'!D2019/SUM('EPA Data'!D:D)</f>
        <v>4.5310435319296285E-4</v>
      </c>
      <c r="M2018" s="19">
        <f>'EPA Data'!E2019/SUM('EPA Data'!E:E)</f>
        <v>4.0900617045752625E-4</v>
      </c>
      <c r="N2018" s="19">
        <f>'EPA Data'!F2019/SUM('EPA Data'!F:F)</f>
        <v>3.9424102610121335E-4</v>
      </c>
      <c r="O2018" s="19">
        <f>'EPA Data'!G2019/SUM('EPA Data'!G:G)</f>
        <v>1.1947022159790094E-4</v>
      </c>
      <c r="P2018" s="19">
        <f>'EPA Data'!H2019/SUM('EPA Data'!H:H)</f>
        <v>2.182847091764458E-4</v>
      </c>
      <c r="Q2018" s="19">
        <f>'EPA Data'!I2019/SUM('EPA Data'!I:I)</f>
        <v>1.5346943679470801E-4</v>
      </c>
      <c r="R2018" s="19">
        <f>'EPA Data'!J2019/SUM('EPA Data'!J:J)</f>
        <v>1.3274987018002793E-4</v>
      </c>
      <c r="S2018" s="19">
        <f>'EPA Data'!K2019/SUM('EPA Data'!K:K)</f>
        <v>2.3935077518275492E-4</v>
      </c>
      <c r="T2018" s="19">
        <f>'EPA Data'!L2019/SUM('EPA Data'!L:L)</f>
        <v>2.5232828362147219E-4</v>
      </c>
      <c r="U2018" s="19">
        <f>'EPA Data'!M2019/SUM('EPA Data'!M:M)</f>
        <v>2.1307492410306967E-4</v>
      </c>
      <c r="V2018" s="19">
        <f>'EPA Data'!N2019/SUM('EPA Data'!N:N)</f>
        <v>2.1094706921364096E-4</v>
      </c>
      <c r="W2018" s="19">
        <f>'EPA Data'!O2019/SUM('EPA Data'!O:O)</f>
        <v>2.3825449346700603E-4</v>
      </c>
      <c r="X2018" s="19">
        <f>'EPA Data'!P2019/SUM('EPA Data'!P:P)</f>
        <v>2.5575879315335774E-4</v>
      </c>
    </row>
    <row r="2019" spans="1:24" x14ac:dyDescent="0.35">
      <c r="A2019" s="13" t="s">
        <v>3316</v>
      </c>
      <c r="B2019" s="13" t="s">
        <v>1276</v>
      </c>
      <c r="C2019" s="18" t="s">
        <v>34</v>
      </c>
      <c r="D2019" s="14">
        <f>SUMIFS('Census Data'!G:G,'Census Data'!$A:$A,$A2019)/SUMIFS('Census Data'!$F:$F,'Census Data'!$A:$A,$A2019)</f>
        <v>0.4937056810263557</v>
      </c>
      <c r="E2019" s="16">
        <f>SUMIFS('Census Data'!H:H,'Census Data'!$A:$A,$A2019)/SUMIFS('Census Data'!$F:$F,'Census Data'!$A:$A,$A2019)</f>
        <v>0.5062943189736443</v>
      </c>
      <c r="F2019" s="14">
        <f>SUM(SUMIFS('Census Data'!I:I,'Census Data'!$A:$A,$A2019),SUMIFS('Census Data'!J:J,'Census Data'!$A:$A,$A2019))/SUMIFS('Census Data'!$F:$F,'Census Data'!$A:$A,$A2019)</f>
        <v>0.83354254621469848</v>
      </c>
      <c r="G2019" s="14">
        <f>SUM(SUMIFS('Census Data'!K:K,'Census Data'!$A:$A,$A2019),SUMIFS('Census Data'!L:L,'Census Data'!$A:$A,$A2019))/SUMIFS('Census Data'!$F:$F,'Census Data'!$A:$A,$A2019)</f>
        <v>9.4845165389187192E-2</v>
      </c>
      <c r="H2019" s="14">
        <f>SUM(SUMIFS('Census Data'!O:O,'Census Data'!$A:$A,$A2019),SUMIFS('Census Data'!P:P,'Census Data'!$A:$A,$A2019))/SUMIFS('Census Data'!$F:$F,'Census Data'!$A:$A,$A2019)</f>
        <v>4.0401996147067264E-2</v>
      </c>
      <c r="I2019" s="16">
        <f t="shared" si="62"/>
        <v>3.1210292249047034E-2</v>
      </c>
      <c r="J2019" s="14">
        <f>SUM(SUMIFS('Census Data'!W:W,'Census Data'!$A:$A,$A2019),SUMIFS('Census Data'!X:X,'Census Data'!$A:$A,$A2019))/SUMIFS('Census Data'!$F:$F,'Census Data'!$A:$A,$A2019)</f>
        <v>6.4605791695700285E-2</v>
      </c>
      <c r="K2019" s="16">
        <f t="shared" si="63"/>
        <v>0.93539420830429976</v>
      </c>
      <c r="L2019" s="19">
        <f>'EPA Data'!D2020/SUM('EPA Data'!D:D)</f>
        <v>5.1099475501952939E-3</v>
      </c>
      <c r="M2019" s="19">
        <f>'EPA Data'!E2020/SUM('EPA Data'!E:E)</f>
        <v>4.8948496866472197E-3</v>
      </c>
      <c r="N2019" s="19">
        <f>'EPA Data'!F2020/SUM('EPA Data'!F:F)</f>
        <v>4.1104301995328165E-3</v>
      </c>
      <c r="O2019" s="19">
        <f>'EPA Data'!G2020/SUM('EPA Data'!G:G)</f>
        <v>2.3215895625513733E-3</v>
      </c>
      <c r="P2019" s="19">
        <f>'EPA Data'!H2020/SUM('EPA Data'!H:H)</f>
        <v>3.0372876716329585E-3</v>
      </c>
      <c r="Q2019" s="19">
        <f>'EPA Data'!I2020/SUM('EPA Data'!I:I)</f>
        <v>1.8241092202726907E-3</v>
      </c>
      <c r="R2019" s="19">
        <f>'EPA Data'!J2020/SUM('EPA Data'!J:J)</f>
        <v>2.2325259576035064E-3</v>
      </c>
      <c r="S2019" s="19">
        <f>'EPA Data'!K2020/SUM('EPA Data'!K:K)</f>
        <v>2.9637141580058529E-3</v>
      </c>
      <c r="T2019" s="19">
        <f>'EPA Data'!L2020/SUM('EPA Data'!L:L)</f>
        <v>2.843637507202602E-3</v>
      </c>
      <c r="U2019" s="19">
        <f>'EPA Data'!M2020/SUM('EPA Data'!M:M)</f>
        <v>3.4011782283481914E-3</v>
      </c>
      <c r="V2019" s="19">
        <f>'EPA Data'!N2020/SUM('EPA Data'!N:N)</f>
        <v>3.1923785705527084E-3</v>
      </c>
      <c r="W2019" s="19">
        <f>'EPA Data'!O2020/SUM('EPA Data'!O:O)</f>
        <v>2.787202280738425E-3</v>
      </c>
      <c r="X2019" s="19">
        <f>'EPA Data'!P2020/SUM('EPA Data'!P:P)</f>
        <v>3.3885876579442405E-3</v>
      </c>
    </row>
    <row r="2020" spans="1:24" x14ac:dyDescent="0.35">
      <c r="A2020" s="13" t="s">
        <v>3317</v>
      </c>
      <c r="B2020" s="13" t="s">
        <v>1276</v>
      </c>
      <c r="C2020" s="18" t="s">
        <v>200</v>
      </c>
      <c r="D2020" s="14">
        <f>SUMIFS('Census Data'!G:G,'Census Data'!$A:$A,$A2020)/SUMIFS('Census Data'!$F:$F,'Census Data'!$A:$A,$A2020)</f>
        <v>0.50797275041173828</v>
      </c>
      <c r="E2020" s="16">
        <f>SUMIFS('Census Data'!H:H,'Census Data'!$A:$A,$A2020)/SUMIFS('Census Data'!$F:$F,'Census Data'!$A:$A,$A2020)</f>
        <v>0.49202724958826172</v>
      </c>
      <c r="F2020" s="14">
        <f>SUM(SUMIFS('Census Data'!I:I,'Census Data'!$A:$A,$A2020),SUMIFS('Census Data'!J:J,'Census Data'!$A:$A,$A2020))/SUMIFS('Census Data'!$F:$F,'Census Data'!$A:$A,$A2020)</f>
        <v>0.97140290462644108</v>
      </c>
      <c r="G2020" s="14">
        <f>SUM(SUMIFS('Census Data'!K:K,'Census Data'!$A:$A,$A2020),SUMIFS('Census Data'!L:L,'Census Data'!$A:$A,$A2020))/SUMIFS('Census Data'!$F:$F,'Census Data'!$A:$A,$A2020)</f>
        <v>7.7855966462045218E-3</v>
      </c>
      <c r="H2020" s="14">
        <f>SUM(SUMIFS('Census Data'!O:O,'Census Data'!$A:$A,$A2020),SUMIFS('Census Data'!P:P,'Census Data'!$A:$A,$A2020))/SUMIFS('Census Data'!$F:$F,'Census Data'!$A:$A,$A2020)</f>
        <v>3.4436292858212305E-3</v>
      </c>
      <c r="I2020" s="16">
        <f t="shared" si="62"/>
        <v>1.7367869441533235E-2</v>
      </c>
      <c r="J2020" s="14">
        <f>SUM(SUMIFS('Census Data'!W:W,'Census Data'!$A:$A,$A2020),SUMIFS('Census Data'!X:X,'Census Data'!$A:$A,$A2020))/SUMIFS('Census Data'!$F:$F,'Census Data'!$A:$A,$A2020)</f>
        <v>1.1828117981733792E-2</v>
      </c>
      <c r="K2020" s="16">
        <f t="shared" si="63"/>
        <v>0.98817188201826622</v>
      </c>
      <c r="L2020" s="19">
        <f>'EPA Data'!D2021/SUM('EPA Data'!D:D)</f>
        <v>8.7972434146811224E-5</v>
      </c>
      <c r="M2020" s="19">
        <f>'EPA Data'!E2021/SUM('EPA Data'!E:E)</f>
        <v>1.1733607657365841E-4</v>
      </c>
      <c r="N2020" s="19">
        <f>'EPA Data'!F2021/SUM('EPA Data'!F:F)</f>
        <v>1.0399481158265604E-4</v>
      </c>
      <c r="O2020" s="19">
        <f>'EPA Data'!G2021/SUM('EPA Data'!G:G)</f>
        <v>3.6238442498102078E-5</v>
      </c>
      <c r="P2020" s="19">
        <f>'EPA Data'!H2021/SUM('EPA Data'!H:H)</f>
        <v>6.9153320740984763E-5</v>
      </c>
      <c r="Q2020" s="19">
        <f>'EPA Data'!I2021/SUM('EPA Data'!I:I)</f>
        <v>4.6098926060243739E-5</v>
      </c>
      <c r="R2020" s="19">
        <f>'EPA Data'!J2021/SUM('EPA Data'!J:J)</f>
        <v>5.4528869150535164E-5</v>
      </c>
      <c r="S2020" s="19">
        <f>'EPA Data'!K2021/SUM('EPA Data'!K:K)</f>
        <v>1.0543011160257709E-4</v>
      </c>
      <c r="T2020" s="19">
        <f>'EPA Data'!L2021/SUM('EPA Data'!L:L)</f>
        <v>8.4300117590504638E-5</v>
      </c>
      <c r="U2020" s="19">
        <f>'EPA Data'!M2021/SUM('EPA Data'!M:M)</f>
        <v>8.7369033008752127E-5</v>
      </c>
      <c r="V2020" s="19">
        <f>'EPA Data'!N2021/SUM('EPA Data'!N:N)</f>
        <v>8.5059106986517261E-5</v>
      </c>
      <c r="W2020" s="19">
        <f>'EPA Data'!O2021/SUM('EPA Data'!O:O)</f>
        <v>8.9239445717677506E-5</v>
      </c>
      <c r="X2020" s="19">
        <f>'EPA Data'!P2021/SUM('EPA Data'!P:P)</f>
        <v>6.9473846729635317E-5</v>
      </c>
    </row>
    <row r="2021" spans="1:24" x14ac:dyDescent="0.35">
      <c r="A2021" s="13" t="s">
        <v>3318</v>
      </c>
      <c r="B2021" s="13" t="s">
        <v>1276</v>
      </c>
      <c r="C2021" s="18" t="s">
        <v>1057</v>
      </c>
      <c r="D2021" s="14">
        <f>SUMIFS('Census Data'!G:G,'Census Data'!$A:$A,$A2021)/SUMIFS('Census Data'!$F:$F,'Census Data'!$A:$A,$A2021)</f>
        <v>0.50113659847075842</v>
      </c>
      <c r="E2021" s="16">
        <f>SUMIFS('Census Data'!H:H,'Census Data'!$A:$A,$A2021)/SUMIFS('Census Data'!$F:$F,'Census Data'!$A:$A,$A2021)</f>
        <v>0.49886340152924158</v>
      </c>
      <c r="F2021" s="14">
        <f>SUM(SUMIFS('Census Data'!I:I,'Census Data'!$A:$A,$A2021),SUMIFS('Census Data'!J:J,'Census Data'!$A:$A,$A2021))/SUMIFS('Census Data'!$F:$F,'Census Data'!$A:$A,$A2021)</f>
        <v>0.94678652614176484</v>
      </c>
      <c r="G2021" s="14">
        <f>SUM(SUMIFS('Census Data'!K:K,'Census Data'!$A:$A,$A2021),SUMIFS('Census Data'!L:L,'Census Data'!$A:$A,$A2021))/SUMIFS('Census Data'!$F:$F,'Census Data'!$A:$A,$A2021)</f>
        <v>2.0665426741062202E-2</v>
      </c>
      <c r="H2021" s="14">
        <f>SUM(SUMIFS('Census Data'!O:O,'Census Data'!$A:$A,$A2021),SUMIFS('Census Data'!P:P,'Census Data'!$A:$A,$A2021))/SUMIFS('Census Data'!$F:$F,'Census Data'!$A:$A,$A2021)</f>
        <v>4.6497210167389955E-3</v>
      </c>
      <c r="I2021" s="16">
        <f t="shared" si="62"/>
        <v>2.7898326100433968E-2</v>
      </c>
      <c r="J2021" s="14">
        <f>SUM(SUMIFS('Census Data'!W:W,'Census Data'!$A:$A,$A2021),SUMIFS('Census Data'!X:X,'Census Data'!$A:$A,$A2021))/SUMIFS('Census Data'!$F:$F,'Census Data'!$A:$A,$A2021)</f>
        <v>1.6506509609423434E-2</v>
      </c>
      <c r="K2021" s="16">
        <f t="shared" si="63"/>
        <v>0.98349349039057654</v>
      </c>
      <c r="L2021" s="19">
        <f>'EPA Data'!D2022/SUM('EPA Data'!D:D)</f>
        <v>1.3604327651711533E-4</v>
      </c>
      <c r="M2021" s="19">
        <f>'EPA Data'!E2022/SUM('EPA Data'!E:E)</f>
        <v>2.3081976212741164E-4</v>
      </c>
      <c r="N2021" s="19">
        <f>'EPA Data'!F2022/SUM('EPA Data'!F:F)</f>
        <v>1.8187344733524175E-4</v>
      </c>
      <c r="O2021" s="19">
        <f>'EPA Data'!G2022/SUM('EPA Data'!G:G)</f>
        <v>7.8478164968818462E-5</v>
      </c>
      <c r="P2021" s="19">
        <f>'EPA Data'!H2022/SUM('EPA Data'!H:H)</f>
        <v>1.5831183500499943E-4</v>
      </c>
      <c r="Q2021" s="19">
        <f>'EPA Data'!I2022/SUM('EPA Data'!I:I)</f>
        <v>8.2687894229917846E-5</v>
      </c>
      <c r="R2021" s="19">
        <f>'EPA Data'!J2022/SUM('EPA Data'!J:J)</f>
        <v>8.2948978851613743E-5</v>
      </c>
      <c r="S2021" s="19">
        <f>'EPA Data'!K2022/SUM('EPA Data'!K:K)</f>
        <v>1.6052319570976871E-4</v>
      </c>
      <c r="T2021" s="19">
        <f>'EPA Data'!L2022/SUM('EPA Data'!L:L)</f>
        <v>1.3465836712769368E-4</v>
      </c>
      <c r="U2021" s="19">
        <f>'EPA Data'!M2022/SUM('EPA Data'!M:M)</f>
        <v>1.4367631365993683E-4</v>
      </c>
      <c r="V2021" s="19">
        <f>'EPA Data'!N2022/SUM('EPA Data'!N:N)</f>
        <v>1.829533378712366E-4</v>
      </c>
      <c r="W2021" s="19">
        <f>'EPA Data'!O2022/SUM('EPA Data'!O:O)</f>
        <v>1.3767361921699966E-4</v>
      </c>
      <c r="X2021" s="19">
        <f>'EPA Data'!P2022/SUM('EPA Data'!P:P)</f>
        <v>1.7693993705329036E-4</v>
      </c>
    </row>
    <row r="2022" spans="1:24" x14ac:dyDescent="0.35">
      <c r="A2022" s="13" t="s">
        <v>3319</v>
      </c>
      <c r="B2022" s="13" t="s">
        <v>1276</v>
      </c>
      <c r="C2022" s="18" t="s">
        <v>204</v>
      </c>
      <c r="D2022" s="14">
        <f>SUMIFS('Census Data'!G:G,'Census Data'!$A:$A,$A2022)/SUMIFS('Census Data'!$F:$F,'Census Data'!$A:$A,$A2022)</f>
        <v>0.48940582918416425</v>
      </c>
      <c r="E2022" s="16">
        <f>SUMIFS('Census Data'!H:H,'Census Data'!$A:$A,$A2022)/SUMIFS('Census Data'!$F:$F,'Census Data'!$A:$A,$A2022)</f>
        <v>0.51059417081583569</v>
      </c>
      <c r="F2022" s="14">
        <f>SUM(SUMIFS('Census Data'!I:I,'Census Data'!$A:$A,$A2022),SUMIFS('Census Data'!J:J,'Census Data'!$A:$A,$A2022))/SUMIFS('Census Data'!$F:$F,'Census Data'!$A:$A,$A2022)</f>
        <v>0.86573607607504544</v>
      </c>
      <c r="G2022" s="14">
        <f>SUM(SUMIFS('Census Data'!K:K,'Census Data'!$A:$A,$A2022),SUMIFS('Census Data'!L:L,'Census Data'!$A:$A,$A2022))/SUMIFS('Census Data'!$F:$F,'Census Data'!$A:$A,$A2022)</f>
        <v>9.0688455626567424E-2</v>
      </c>
      <c r="H2022" s="14">
        <f>SUM(SUMIFS('Census Data'!O:O,'Census Data'!$A:$A,$A2022),SUMIFS('Census Data'!P:P,'Census Data'!$A:$A,$A2022))/SUMIFS('Census Data'!$F:$F,'Census Data'!$A:$A,$A2022)</f>
        <v>7.2809643232748158E-3</v>
      </c>
      <c r="I2022" s="16">
        <f t="shared" si="62"/>
        <v>3.6294503975112247E-2</v>
      </c>
      <c r="J2022" s="14">
        <f>SUM(SUMIFS('Census Data'!W:W,'Census Data'!$A:$A,$A2022),SUMIFS('Census Data'!X:X,'Census Data'!$A:$A,$A2022))/SUMIFS('Census Data'!$F:$F,'Census Data'!$A:$A,$A2022)</f>
        <v>3.8978899912481338E-2</v>
      </c>
      <c r="K2022" s="16">
        <f t="shared" si="63"/>
        <v>0.96102110008751862</v>
      </c>
      <c r="L2022" s="19">
        <f>'EPA Data'!D2023/SUM('EPA Data'!D:D)</f>
        <v>6.6841654178910264E-4</v>
      </c>
      <c r="M2022" s="19">
        <f>'EPA Data'!E2023/SUM('EPA Data'!E:E)</f>
        <v>1.0177953164906635E-3</v>
      </c>
      <c r="N2022" s="19">
        <f>'EPA Data'!F2023/SUM('EPA Data'!F:F)</f>
        <v>8.2478447560942701E-4</v>
      </c>
      <c r="O2022" s="19">
        <f>'EPA Data'!G2023/SUM('EPA Data'!G:G)</f>
        <v>3.7887434976215171E-4</v>
      </c>
      <c r="P2022" s="19">
        <f>'EPA Data'!H2023/SUM('EPA Data'!H:H)</f>
        <v>6.6784214707231232E-4</v>
      </c>
      <c r="Q2022" s="19">
        <f>'EPA Data'!I2023/SUM('EPA Data'!I:I)</f>
        <v>3.6439798640177469E-4</v>
      </c>
      <c r="R2022" s="19">
        <f>'EPA Data'!J2023/SUM('EPA Data'!J:J)</f>
        <v>3.8123911453061135E-4</v>
      </c>
      <c r="S2022" s="19">
        <f>'EPA Data'!K2023/SUM('EPA Data'!K:K)</f>
        <v>6.7399454822478254E-4</v>
      </c>
      <c r="T2022" s="19">
        <f>'EPA Data'!L2023/SUM('EPA Data'!L:L)</f>
        <v>5.9184710912171367E-4</v>
      </c>
      <c r="U2022" s="19">
        <f>'EPA Data'!M2023/SUM('EPA Data'!M:M)</f>
        <v>6.221676263331021E-4</v>
      </c>
      <c r="V2022" s="19">
        <f>'EPA Data'!N2023/SUM('EPA Data'!N:N)</f>
        <v>7.6814006410909678E-4</v>
      </c>
      <c r="W2022" s="19">
        <f>'EPA Data'!O2023/SUM('EPA Data'!O:O)</f>
        <v>6.0804896786614262E-4</v>
      </c>
      <c r="X2022" s="19">
        <f>'EPA Data'!P2023/SUM('EPA Data'!P:P)</f>
        <v>7.3704471434304442E-4</v>
      </c>
    </row>
    <row r="2023" spans="1:24" x14ac:dyDescent="0.35">
      <c r="A2023" s="13" t="s">
        <v>3320</v>
      </c>
      <c r="B2023" s="13" t="s">
        <v>1276</v>
      </c>
      <c r="C2023" s="18" t="s">
        <v>3321</v>
      </c>
      <c r="D2023" s="14">
        <f>SUMIFS('Census Data'!G:G,'Census Data'!$A:$A,$A2023)/SUMIFS('Census Data'!$F:$F,'Census Data'!$A:$A,$A2023)</f>
        <v>0.49626788753325823</v>
      </c>
      <c r="E2023" s="16">
        <f>SUMIFS('Census Data'!H:H,'Census Data'!$A:$A,$A2023)/SUMIFS('Census Data'!$F:$F,'Census Data'!$A:$A,$A2023)</f>
        <v>0.50373211246674177</v>
      </c>
      <c r="F2023" s="14">
        <f>SUM(SUMIFS('Census Data'!I:I,'Census Data'!$A:$A,$A2023),SUMIFS('Census Data'!J:J,'Census Data'!$A:$A,$A2023))/SUMIFS('Census Data'!$F:$F,'Census Data'!$A:$A,$A2023)</f>
        <v>0.94760181212397232</v>
      </c>
      <c r="G2023" s="14">
        <f>SUM(SUMIFS('Census Data'!K:K,'Census Data'!$A:$A,$A2023),SUMIFS('Census Data'!L:L,'Census Data'!$A:$A,$A2023))/SUMIFS('Census Data'!$F:$F,'Census Data'!$A:$A,$A2023)</f>
        <v>1.8049330041467915E-2</v>
      </c>
      <c r="H2023" s="14">
        <f>SUM(SUMIFS('Census Data'!O:O,'Census Data'!$A:$A,$A2023),SUMIFS('Census Data'!P:P,'Census Data'!$A:$A,$A2023))/SUMIFS('Census Data'!$F:$F,'Census Data'!$A:$A,$A2023)</f>
        <v>1.4453845969462356E-2</v>
      </c>
      <c r="I2023" s="16">
        <f t="shared" si="62"/>
        <v>1.9895011865097456E-2</v>
      </c>
      <c r="J2023" s="14">
        <f>SUM(SUMIFS('Census Data'!W:W,'Census Data'!$A:$A,$A2023),SUMIFS('Census Data'!X:X,'Census Data'!$A:$A,$A2023))/SUMIFS('Census Data'!$F:$F,'Census Data'!$A:$A,$A2023)</f>
        <v>2.3524053788441718E-2</v>
      </c>
      <c r="K2023" s="16">
        <f t="shared" si="63"/>
        <v>0.97647594621155831</v>
      </c>
      <c r="L2023" s="19">
        <f>'EPA Data'!D2024/SUM('EPA Data'!D:D)</f>
        <v>2.4540776752883082E-3</v>
      </c>
      <c r="M2023" s="19">
        <f>'EPA Data'!E2024/SUM('EPA Data'!E:E)</f>
        <v>2.0647907099825913E-3</v>
      </c>
      <c r="N2023" s="19">
        <f>'EPA Data'!F2024/SUM('EPA Data'!F:F)</f>
        <v>1.9334906469469801E-3</v>
      </c>
      <c r="O2023" s="19">
        <f>'EPA Data'!G2024/SUM('EPA Data'!G:G)</f>
        <v>8.6242982752369882E-4</v>
      </c>
      <c r="P2023" s="19">
        <f>'EPA Data'!H2024/SUM('EPA Data'!H:H)</f>
        <v>1.1454491822328247E-3</v>
      </c>
      <c r="Q2023" s="19">
        <f>'EPA Data'!I2024/SUM('EPA Data'!I:I)</f>
        <v>7.7340672079005202E-4</v>
      </c>
      <c r="R2023" s="19">
        <f>'EPA Data'!J2024/SUM('EPA Data'!J:J)</f>
        <v>8.1306860140139268E-4</v>
      </c>
      <c r="S2023" s="19">
        <f>'EPA Data'!K2024/SUM('EPA Data'!K:K)</f>
        <v>1.1721162902969191E-3</v>
      </c>
      <c r="T2023" s="19">
        <f>'EPA Data'!L2024/SUM('EPA Data'!L:L)</f>
        <v>1.2097071893451365E-3</v>
      </c>
      <c r="U2023" s="19">
        <f>'EPA Data'!M2024/SUM('EPA Data'!M:M)</f>
        <v>1.1624219357259801E-3</v>
      </c>
      <c r="V2023" s="19">
        <f>'EPA Data'!N2024/SUM('EPA Data'!N:N)</f>
        <v>1.1252622813007914E-3</v>
      </c>
      <c r="W2023" s="19">
        <f>'EPA Data'!O2024/SUM('EPA Data'!O:O)</f>
        <v>1.1704998691648345E-3</v>
      </c>
      <c r="X2023" s="19">
        <f>'EPA Data'!P2024/SUM('EPA Data'!P:P)</f>
        <v>1.2885395557451914E-3</v>
      </c>
    </row>
    <row r="2024" spans="1:24" x14ac:dyDescent="0.35">
      <c r="A2024" s="13" t="s">
        <v>3322</v>
      </c>
      <c r="B2024" s="13" t="s">
        <v>1276</v>
      </c>
      <c r="C2024" s="18" t="s">
        <v>1063</v>
      </c>
      <c r="D2024" s="14">
        <f>SUMIFS('Census Data'!G:G,'Census Data'!$A:$A,$A2024)/SUMIFS('Census Data'!$F:$F,'Census Data'!$A:$A,$A2024)</f>
        <v>0.49628765884536669</v>
      </c>
      <c r="E2024" s="16">
        <f>SUMIFS('Census Data'!H:H,'Census Data'!$A:$A,$A2024)/SUMIFS('Census Data'!$F:$F,'Census Data'!$A:$A,$A2024)</f>
        <v>0.50371234115463326</v>
      </c>
      <c r="F2024" s="14">
        <f>SUM(SUMIFS('Census Data'!I:I,'Census Data'!$A:$A,$A2024),SUMIFS('Census Data'!J:J,'Census Data'!$A:$A,$A2024))/SUMIFS('Census Data'!$F:$F,'Census Data'!$A:$A,$A2024)</f>
        <v>0.94407691209366518</v>
      </c>
      <c r="G2024" s="14">
        <f>SUM(SUMIFS('Census Data'!K:K,'Census Data'!$A:$A,$A2024),SUMIFS('Census Data'!L:L,'Census Data'!$A:$A,$A2024))/SUMIFS('Census Data'!$F:$F,'Census Data'!$A:$A,$A2024)</f>
        <v>2.2464423397268098E-2</v>
      </c>
      <c r="H2024" s="14">
        <f>SUM(SUMIFS('Census Data'!O:O,'Census Data'!$A:$A,$A2024),SUMIFS('Census Data'!P:P,'Census Data'!$A:$A,$A2024))/SUMIFS('Census Data'!$F:$F,'Census Data'!$A:$A,$A2024)</f>
        <v>5.9016705535195847E-3</v>
      </c>
      <c r="I2024" s="16">
        <f t="shared" si="62"/>
        <v>2.7556993955547227E-2</v>
      </c>
      <c r="J2024" s="14">
        <f>SUM(SUMIFS('Census Data'!W:W,'Census Data'!$A:$A,$A2024),SUMIFS('Census Data'!X:X,'Census Data'!$A:$A,$A2024))/SUMIFS('Census Data'!$F:$F,'Census Data'!$A:$A,$A2024)</f>
        <v>1.8561705773166435E-2</v>
      </c>
      <c r="K2024" s="16">
        <f t="shared" si="63"/>
        <v>0.9814382942268336</v>
      </c>
      <c r="L2024" s="19">
        <f>'EPA Data'!D2025/SUM('EPA Data'!D:D)</f>
        <v>4.1029087231677822E-4</v>
      </c>
      <c r="M2024" s="19">
        <f>'EPA Data'!E2025/SUM('EPA Data'!E:E)</f>
        <v>3.9854398172333046E-4</v>
      </c>
      <c r="N2024" s="19">
        <f>'EPA Data'!F2025/SUM('EPA Data'!F:F)</f>
        <v>3.5745417235493176E-4</v>
      </c>
      <c r="O2024" s="19">
        <f>'EPA Data'!G2025/SUM('EPA Data'!G:G)</f>
        <v>1.3138293774169263E-4</v>
      </c>
      <c r="P2024" s="19">
        <f>'EPA Data'!H2025/SUM('EPA Data'!H:H)</f>
        <v>2.2502642967599988E-4</v>
      </c>
      <c r="Q2024" s="19">
        <f>'EPA Data'!I2025/SUM('EPA Data'!I:I)</f>
        <v>1.3931809335302831E-4</v>
      </c>
      <c r="R2024" s="19">
        <f>'EPA Data'!J2025/SUM('EPA Data'!J:J)</f>
        <v>1.3702289804966593E-4</v>
      </c>
      <c r="S2024" s="19">
        <f>'EPA Data'!K2025/SUM('EPA Data'!K:K)</f>
        <v>2.3465348406899908E-4</v>
      </c>
      <c r="T2024" s="19">
        <f>'EPA Data'!L2025/SUM('EPA Data'!L:L)</f>
        <v>2.2878871618271579E-4</v>
      </c>
      <c r="U2024" s="19">
        <f>'EPA Data'!M2025/SUM('EPA Data'!M:M)</f>
        <v>2.3531507574732995E-4</v>
      </c>
      <c r="V2024" s="19">
        <f>'EPA Data'!N2025/SUM('EPA Data'!N:N)</f>
        <v>2.449261182661714E-4</v>
      </c>
      <c r="W2024" s="19">
        <f>'EPA Data'!O2025/SUM('EPA Data'!O:O)</f>
        <v>2.2779349687367543E-4</v>
      </c>
      <c r="X2024" s="19">
        <f>'EPA Data'!P2025/SUM('EPA Data'!P:P)</f>
        <v>2.5293259413049527E-4</v>
      </c>
    </row>
    <row r="2025" spans="1:24" x14ac:dyDescent="0.35">
      <c r="A2025" s="13" t="s">
        <v>3323</v>
      </c>
      <c r="B2025" s="13" t="s">
        <v>1276</v>
      </c>
      <c r="C2025" s="18" t="s">
        <v>3324</v>
      </c>
      <c r="D2025" s="14">
        <f>SUMIFS('Census Data'!G:G,'Census Data'!$A:$A,$A2025)/SUMIFS('Census Data'!$F:$F,'Census Data'!$A:$A,$A2025)</f>
        <v>0.50870149883685545</v>
      </c>
      <c r="E2025" s="16">
        <f>SUMIFS('Census Data'!H:H,'Census Data'!$A:$A,$A2025)/SUMIFS('Census Data'!$F:$F,'Census Data'!$A:$A,$A2025)</f>
        <v>0.4912985011631445</v>
      </c>
      <c r="F2025" s="14">
        <f>SUM(SUMIFS('Census Data'!I:I,'Census Data'!$A:$A,$A2025),SUMIFS('Census Data'!J:J,'Census Data'!$A:$A,$A2025))/SUMIFS('Census Data'!$F:$F,'Census Data'!$A:$A,$A2025)</f>
        <v>0.95167797092629491</v>
      </c>
      <c r="G2025" s="14">
        <f>SUM(SUMIFS('Census Data'!K:K,'Census Data'!$A:$A,$A2025),SUMIFS('Census Data'!L:L,'Census Data'!$A:$A,$A2025))/SUMIFS('Census Data'!$F:$F,'Census Data'!$A:$A,$A2025)</f>
        <v>2.4980614258090481E-2</v>
      </c>
      <c r="H2025" s="14">
        <f>SUM(SUMIFS('Census Data'!O:O,'Census Data'!$A:$A,$A2025),SUMIFS('Census Data'!P:P,'Census Data'!$A:$A,$A2025))/SUMIFS('Census Data'!$F:$F,'Census Data'!$A:$A,$A2025)</f>
        <v>3.3667389746660252E-3</v>
      </c>
      <c r="I2025" s="16">
        <f t="shared" si="62"/>
        <v>1.9974675840948586E-2</v>
      </c>
      <c r="J2025" s="14">
        <f>SUM(SUMIFS('Census Data'!W:W,'Census Data'!$A:$A,$A2025),SUMIFS('Census Data'!X:X,'Census Data'!$A:$A,$A2025))/SUMIFS('Census Data'!$F:$F,'Census Data'!$A:$A,$A2025)</f>
        <v>1.7501153328949047E-2</v>
      </c>
      <c r="K2025" s="16">
        <f t="shared" si="63"/>
        <v>0.98249884667105092</v>
      </c>
      <c r="L2025" s="19">
        <f>'EPA Data'!D2026/SUM('EPA Data'!D:D)</f>
        <v>5.0671784490313786E-4</v>
      </c>
      <c r="M2025" s="19">
        <f>'EPA Data'!E2026/SUM('EPA Data'!E:E)</f>
        <v>6.512334759254479E-4</v>
      </c>
      <c r="N2025" s="19">
        <f>'EPA Data'!F2026/SUM('EPA Data'!F:F)</f>
        <v>5.6576387925035161E-4</v>
      </c>
      <c r="O2025" s="19">
        <f>'EPA Data'!G2026/SUM('EPA Data'!G:G)</f>
        <v>2.3239670044908955E-4</v>
      </c>
      <c r="P2025" s="19">
        <f>'EPA Data'!H2026/SUM('EPA Data'!H:H)</f>
        <v>3.8946621139745931E-4</v>
      </c>
      <c r="Q2025" s="19">
        <f>'EPA Data'!I2026/SUM('EPA Data'!I:I)</f>
        <v>2.5657248920021348E-4</v>
      </c>
      <c r="R2025" s="19">
        <f>'EPA Data'!J2026/SUM('EPA Data'!J:J)</f>
        <v>3.1746043663281328E-4</v>
      </c>
      <c r="S2025" s="19">
        <f>'EPA Data'!K2026/SUM('EPA Data'!K:K)</f>
        <v>6.0802420023906185E-4</v>
      </c>
      <c r="T2025" s="19">
        <f>'EPA Data'!L2026/SUM('EPA Data'!L:L)</f>
        <v>4.58453794472945E-4</v>
      </c>
      <c r="U2025" s="19">
        <f>'EPA Data'!M2026/SUM('EPA Data'!M:M)</f>
        <v>5.1113153725365569E-4</v>
      </c>
      <c r="V2025" s="19">
        <f>'EPA Data'!N2026/SUM('EPA Data'!N:N)</f>
        <v>4.9218084311422876E-4</v>
      </c>
      <c r="W2025" s="19">
        <f>'EPA Data'!O2026/SUM('EPA Data'!O:O)</f>
        <v>5.0792356922116063E-4</v>
      </c>
      <c r="X2025" s="19">
        <f>'EPA Data'!P2026/SUM('EPA Data'!P:P)</f>
        <v>3.7205688595661298E-4</v>
      </c>
    </row>
    <row r="2026" spans="1:24" x14ac:dyDescent="0.35">
      <c r="A2026" s="13" t="s">
        <v>3325</v>
      </c>
      <c r="B2026" s="13" t="s">
        <v>1276</v>
      </c>
      <c r="C2026" s="18" t="s">
        <v>3326</v>
      </c>
      <c r="D2026" s="14">
        <f>SUMIFS('Census Data'!G:G,'Census Data'!$A:$A,$A2026)/SUMIFS('Census Data'!$F:$F,'Census Data'!$A:$A,$A2026)</f>
        <v>0.49920778014533135</v>
      </c>
      <c r="E2026" s="16">
        <f>SUMIFS('Census Data'!H:H,'Census Data'!$A:$A,$A2026)/SUMIFS('Census Data'!$F:$F,'Census Data'!$A:$A,$A2026)</f>
        <v>0.5007922198546686</v>
      </c>
      <c r="F2026" s="14">
        <f>SUM(SUMIFS('Census Data'!I:I,'Census Data'!$A:$A,$A2026),SUMIFS('Census Data'!J:J,'Census Data'!$A:$A,$A2026))/SUMIFS('Census Data'!$F:$F,'Census Data'!$A:$A,$A2026)</f>
        <v>0.96451401409604987</v>
      </c>
      <c r="G2026" s="14">
        <f>SUM(SUMIFS('Census Data'!K:K,'Census Data'!$A:$A,$A2026),SUMIFS('Census Data'!L:L,'Census Data'!$A:$A,$A2026))/SUMIFS('Census Data'!$F:$F,'Census Data'!$A:$A,$A2026)</f>
        <v>1.1910615746052559E-2</v>
      </c>
      <c r="H2026" s="14">
        <f>SUM(SUMIFS('Census Data'!O:O,'Census Data'!$A:$A,$A2026),SUMIFS('Census Data'!P:P,'Census Data'!$A:$A,$A2026))/SUMIFS('Census Data'!$F:$F,'Census Data'!$A:$A,$A2026)</f>
        <v>3.8518275692509423E-3</v>
      </c>
      <c r="I2026" s="16">
        <f t="shared" si="62"/>
        <v>1.9723542588646614E-2</v>
      </c>
      <c r="J2026" s="14">
        <f>SUM(SUMIFS('Census Data'!W:W,'Census Data'!$A:$A,$A2026),SUMIFS('Census Data'!X:X,'Census Data'!$A:$A,$A2026))/SUMIFS('Census Data'!$F:$F,'Census Data'!$A:$A,$A2026)</f>
        <v>1.1746708189914221E-2</v>
      </c>
      <c r="K2026" s="16">
        <f t="shared" si="63"/>
        <v>0.98825329181008581</v>
      </c>
      <c r="L2026" s="19">
        <f>'EPA Data'!D2027/SUM('EPA Data'!D:D)</f>
        <v>1.2108926639909144E-4</v>
      </c>
      <c r="M2026" s="19">
        <f>'EPA Data'!E2027/SUM('EPA Data'!E:E)</f>
        <v>1.80852878228099E-4</v>
      </c>
      <c r="N2026" s="19">
        <f>'EPA Data'!F2027/SUM('EPA Data'!F:F)</f>
        <v>1.5975433215677698E-4</v>
      </c>
      <c r="O2026" s="19">
        <f>'EPA Data'!G2027/SUM('EPA Data'!G:G)</f>
        <v>5.337782760384519E-5</v>
      </c>
      <c r="P2026" s="19">
        <f>'EPA Data'!H2027/SUM('EPA Data'!H:H)</f>
        <v>1.0999030074858222E-4</v>
      </c>
      <c r="Q2026" s="19">
        <f>'EPA Data'!I2027/SUM('EPA Data'!I:I)</f>
        <v>6.9610044647245637E-5</v>
      </c>
      <c r="R2026" s="19">
        <f>'EPA Data'!J2027/SUM('EPA Data'!J:J)</f>
        <v>6.9176658149877753E-5</v>
      </c>
      <c r="S2026" s="19">
        <f>'EPA Data'!K2027/SUM('EPA Data'!K:K)</f>
        <v>1.4539265468713723E-4</v>
      </c>
      <c r="T2026" s="19">
        <f>'EPA Data'!L2027/SUM('EPA Data'!L:L)</f>
        <v>1.2273005292053833E-4</v>
      </c>
      <c r="U2026" s="19">
        <f>'EPA Data'!M2027/SUM('EPA Data'!M:M)</f>
        <v>1.2280164146316827E-4</v>
      </c>
      <c r="V2026" s="19">
        <f>'EPA Data'!N2027/SUM('EPA Data'!N:N)</f>
        <v>1.3049490069437728E-4</v>
      </c>
      <c r="W2026" s="19">
        <f>'EPA Data'!O2027/SUM('EPA Data'!O:O)</f>
        <v>1.248698896639151E-4</v>
      </c>
      <c r="X2026" s="19">
        <f>'EPA Data'!P2027/SUM('EPA Data'!P:P)</f>
        <v>1.1737724699790067E-4</v>
      </c>
    </row>
    <row r="2027" spans="1:24" x14ac:dyDescent="0.35">
      <c r="A2027" s="13" t="s">
        <v>3327</v>
      </c>
      <c r="B2027" s="13" t="s">
        <v>1276</v>
      </c>
      <c r="C2027" s="18" t="s">
        <v>216</v>
      </c>
      <c r="D2027" s="14">
        <f>SUMIFS('Census Data'!G:G,'Census Data'!$A:$A,$A2027)/SUMIFS('Census Data'!$F:$F,'Census Data'!$A:$A,$A2027)</f>
        <v>0.4930978674790556</v>
      </c>
      <c r="E2027" s="16">
        <f>SUMIFS('Census Data'!H:H,'Census Data'!$A:$A,$A2027)/SUMIFS('Census Data'!$F:$F,'Census Data'!$A:$A,$A2027)</f>
        <v>0.5069021325209444</v>
      </c>
      <c r="F2027" s="14">
        <f>SUM(SUMIFS('Census Data'!I:I,'Census Data'!$A:$A,$A2027),SUMIFS('Census Data'!J:J,'Census Data'!$A:$A,$A2027))/SUMIFS('Census Data'!$F:$F,'Census Data'!$A:$A,$A2027)</f>
        <v>0.96598914699162219</v>
      </c>
      <c r="G2027" s="14">
        <f>SUM(SUMIFS('Census Data'!K:K,'Census Data'!$A:$A,$A2027),SUMIFS('Census Data'!L:L,'Census Data'!$A:$A,$A2027))/SUMIFS('Census Data'!$F:$F,'Census Data'!$A:$A,$A2027)</f>
        <v>1.0948210205635947E-2</v>
      </c>
      <c r="H2027" s="14">
        <f>SUM(SUMIFS('Census Data'!O:O,'Census Data'!$A:$A,$A2027),SUMIFS('Census Data'!P:P,'Census Data'!$A:$A,$A2027))/SUMIFS('Census Data'!$F:$F,'Census Data'!$A:$A,$A2027)</f>
        <v>6.1405178979436403E-3</v>
      </c>
      <c r="I2027" s="16">
        <f t="shared" si="62"/>
        <v>1.6922124904798164E-2</v>
      </c>
      <c r="J2027" s="14">
        <f>SUM(SUMIFS('Census Data'!W:W,'Census Data'!$A:$A,$A2027),SUMIFS('Census Data'!X:X,'Census Data'!$A:$A,$A2027))/SUMIFS('Census Data'!$F:$F,'Census Data'!$A:$A,$A2027)</f>
        <v>1.5684501142421935E-2</v>
      </c>
      <c r="K2027" s="16">
        <f t="shared" si="63"/>
        <v>0.98431549885757808</v>
      </c>
      <c r="L2027" s="19">
        <f>'EPA Data'!D2028/SUM('EPA Data'!D:D)</f>
        <v>1.0356130179922998E-4</v>
      </c>
      <c r="M2027" s="19">
        <f>'EPA Data'!E2028/SUM('EPA Data'!E:E)</f>
        <v>1.8796306421373625E-4</v>
      </c>
      <c r="N2027" s="19">
        <f>'EPA Data'!F2028/SUM('EPA Data'!F:F)</f>
        <v>1.4750364109887031E-4</v>
      </c>
      <c r="O2027" s="19">
        <f>'EPA Data'!G2028/SUM('EPA Data'!G:G)</f>
        <v>6.6753950203880263E-5</v>
      </c>
      <c r="P2027" s="19">
        <f>'EPA Data'!H2028/SUM('EPA Data'!H:H)</f>
        <v>1.4208926791173788E-4</v>
      </c>
      <c r="Q2027" s="19">
        <f>'EPA Data'!I2028/SUM('EPA Data'!I:I)</f>
        <v>7.3079859030570916E-5</v>
      </c>
      <c r="R2027" s="19">
        <f>'EPA Data'!J2028/SUM('EPA Data'!J:J)</f>
        <v>7.6226657472733996E-5</v>
      </c>
      <c r="S2027" s="19">
        <f>'EPA Data'!K2028/SUM('EPA Data'!K:K)</f>
        <v>1.5574160590442891E-4</v>
      </c>
      <c r="T2027" s="19">
        <f>'EPA Data'!L2028/SUM('EPA Data'!L:L)</f>
        <v>1.2745737208085146E-4</v>
      </c>
      <c r="U2027" s="19">
        <f>'EPA Data'!M2028/SUM('EPA Data'!M:M)</f>
        <v>1.3267631394939193E-4</v>
      </c>
      <c r="V2027" s="19">
        <f>'EPA Data'!N2028/SUM('EPA Data'!N:N)</f>
        <v>1.6714438076692966E-4</v>
      </c>
      <c r="W2027" s="19">
        <f>'EPA Data'!O2028/SUM('EPA Data'!O:O)</f>
        <v>1.2482738746025744E-4</v>
      </c>
      <c r="X2027" s="19">
        <f>'EPA Data'!P2028/SUM('EPA Data'!P:P)</f>
        <v>1.5558905509311234E-4</v>
      </c>
    </row>
    <row r="2028" spans="1:24" x14ac:dyDescent="0.35">
      <c r="A2028" s="13" t="s">
        <v>3328</v>
      </c>
      <c r="B2028" s="13" t="s">
        <v>1276</v>
      </c>
      <c r="C2028" s="18" t="s">
        <v>3329</v>
      </c>
      <c r="D2028" s="14">
        <f>SUMIFS('Census Data'!G:G,'Census Data'!$A:$A,$A2028)/SUMIFS('Census Data'!$F:$F,'Census Data'!$A:$A,$A2028)</f>
        <v>0.4801573402383823</v>
      </c>
      <c r="E2028" s="16">
        <f>SUMIFS('Census Data'!H:H,'Census Data'!$A:$A,$A2028)/SUMIFS('Census Data'!$F:$F,'Census Data'!$A:$A,$A2028)</f>
        <v>0.5198426597616177</v>
      </c>
      <c r="F2028" s="14">
        <f>SUM(SUMIFS('Census Data'!I:I,'Census Data'!$A:$A,$A2028),SUMIFS('Census Data'!J:J,'Census Data'!$A:$A,$A2028))/SUMIFS('Census Data'!$F:$F,'Census Data'!$A:$A,$A2028)</f>
        <v>0.63236623114783264</v>
      </c>
      <c r="G2028" s="14">
        <f>SUM(SUMIFS('Census Data'!K:K,'Census Data'!$A:$A,$A2028),SUMIFS('Census Data'!L:L,'Census Data'!$A:$A,$A2028))/SUMIFS('Census Data'!$F:$F,'Census Data'!$A:$A,$A2028)</f>
        <v>0.30603308888932812</v>
      </c>
      <c r="H2028" s="14">
        <f>SUM(SUMIFS('Census Data'!O:O,'Census Data'!$A:$A,$A2028),SUMIFS('Census Data'!P:P,'Census Data'!$A:$A,$A2028))/SUMIFS('Census Data'!$F:$F,'Census Data'!$A:$A,$A2028)</f>
        <v>3.4346029926271469E-2</v>
      </c>
      <c r="I2028" s="16">
        <f t="shared" si="62"/>
        <v>2.7254650036567796E-2</v>
      </c>
      <c r="J2028" s="14">
        <f>SUM(SUMIFS('Census Data'!W:W,'Census Data'!$A:$A,$A2028),SUMIFS('Census Data'!X:X,'Census Data'!$A:$A,$A2028))/SUMIFS('Census Data'!$F:$F,'Census Data'!$A:$A,$A2028)</f>
        <v>6.5825146765234918E-2</v>
      </c>
      <c r="K2028" s="16">
        <f t="shared" si="63"/>
        <v>0.93417485323476512</v>
      </c>
      <c r="L2028" s="19">
        <f>'EPA Data'!D2029/SUM('EPA Data'!D:D)</f>
        <v>5.6537687231896974E-3</v>
      </c>
      <c r="M2028" s="19">
        <f>'EPA Data'!E2029/SUM('EPA Data'!E:E)</f>
        <v>9.1463629680153327E-3</v>
      </c>
      <c r="N2028" s="19">
        <f>'EPA Data'!F2029/SUM('EPA Data'!F:F)</f>
        <v>7.5367759541314907E-3</v>
      </c>
      <c r="O2028" s="19">
        <f>'EPA Data'!G2029/SUM('EPA Data'!G:G)</f>
        <v>7.3538731253632427E-3</v>
      </c>
      <c r="P2028" s="19">
        <f>'EPA Data'!H2029/SUM('EPA Data'!H:H)</f>
        <v>6.8882412968212722E-3</v>
      </c>
      <c r="Q2028" s="19">
        <f>'EPA Data'!I2029/SUM('EPA Data'!I:I)</f>
        <v>4.0004204407498543E-3</v>
      </c>
      <c r="R2028" s="19">
        <f>'EPA Data'!J2029/SUM('EPA Data'!J:J)</f>
        <v>7.9985870283271893E-3</v>
      </c>
      <c r="S2028" s="19">
        <f>'EPA Data'!K2029/SUM('EPA Data'!K:K)</f>
        <v>8.1354329551566445E-3</v>
      </c>
      <c r="T2028" s="19">
        <f>'EPA Data'!L2029/SUM('EPA Data'!L:L)</f>
        <v>6.7268899123383219E-3</v>
      </c>
      <c r="U2028" s="19">
        <f>'EPA Data'!M2029/SUM('EPA Data'!M:M)</f>
        <v>9.2068329637949881E-3</v>
      </c>
      <c r="V2028" s="19">
        <f>'EPA Data'!N2029/SUM('EPA Data'!N:N)</f>
        <v>9.0819768195340121E-3</v>
      </c>
      <c r="W2028" s="19">
        <f>'EPA Data'!O2029/SUM('EPA Data'!O:O)</f>
        <v>8.4119612163416641E-3</v>
      </c>
      <c r="X2028" s="19">
        <f>'EPA Data'!P2029/SUM('EPA Data'!P:P)</f>
        <v>6.404879916967956E-3</v>
      </c>
    </row>
    <row r="2029" spans="1:24" x14ac:dyDescent="0.35">
      <c r="A2029" s="13" t="s">
        <v>3330</v>
      </c>
      <c r="B2029" s="13" t="s">
        <v>1276</v>
      </c>
      <c r="C2029" s="18" t="s">
        <v>3331</v>
      </c>
      <c r="D2029" s="14">
        <f>SUMIFS('Census Data'!G:G,'Census Data'!$A:$A,$A2029)/SUMIFS('Census Data'!$F:$F,'Census Data'!$A:$A,$A2029)</f>
        <v>0.49979758255739981</v>
      </c>
      <c r="E2029" s="16">
        <f>SUMIFS('Census Data'!H:H,'Census Data'!$A:$A,$A2029)/SUMIFS('Census Data'!$F:$F,'Census Data'!$A:$A,$A2029)</f>
        <v>0.50020241744260019</v>
      </c>
      <c r="F2029" s="14">
        <f>SUM(SUMIFS('Census Data'!I:I,'Census Data'!$A:$A,$A2029),SUMIFS('Census Data'!J:J,'Census Data'!$A:$A,$A2029))/SUMIFS('Census Data'!$F:$F,'Census Data'!$A:$A,$A2029)</f>
        <v>0.97143022381585797</v>
      </c>
      <c r="G2029" s="14">
        <f>SUM(SUMIFS('Census Data'!K:K,'Census Data'!$A:$A,$A2029),SUMIFS('Census Data'!L:L,'Census Data'!$A:$A,$A2029))/SUMIFS('Census Data'!$F:$F,'Census Data'!$A:$A,$A2029)</f>
        <v>7.1713608235498237E-3</v>
      </c>
      <c r="H2029" s="14">
        <f>SUM(SUMIFS('Census Data'!O:O,'Census Data'!$A:$A,$A2029),SUMIFS('Census Data'!P:P,'Census Data'!$A:$A,$A2029))/SUMIFS('Census Data'!$F:$F,'Census Data'!$A:$A,$A2029)</f>
        <v>4.8965743257571373E-3</v>
      </c>
      <c r="I2029" s="16">
        <f t="shared" si="62"/>
        <v>1.6501841034834985E-2</v>
      </c>
      <c r="J2029" s="14">
        <f>SUM(SUMIFS('Census Data'!W:W,'Census Data'!$A:$A,$A2029),SUMIFS('Census Data'!X:X,'Census Data'!$A:$A,$A2029))/SUMIFS('Census Data'!$F:$F,'Census Data'!$A:$A,$A2029)</f>
        <v>1.6829564513330633E-2</v>
      </c>
      <c r="K2029" s="16">
        <f t="shared" si="63"/>
        <v>0.98317043548666938</v>
      </c>
      <c r="L2029" s="19">
        <f>'EPA Data'!D2030/SUM('EPA Data'!D:D)</f>
        <v>2.6960394984010261E-4</v>
      </c>
      <c r="M2029" s="19">
        <f>'EPA Data'!E2030/SUM('EPA Data'!E:E)</f>
        <v>4.8978994460479198E-4</v>
      </c>
      <c r="N2029" s="19">
        <f>'EPA Data'!F2030/SUM('EPA Data'!F:F)</f>
        <v>3.877549413970046E-4</v>
      </c>
      <c r="O2029" s="19">
        <f>'EPA Data'!G2030/SUM('EPA Data'!G:G)</f>
        <v>1.57318701304132E-4</v>
      </c>
      <c r="P2029" s="19">
        <f>'EPA Data'!H2030/SUM('EPA Data'!H:H)</f>
        <v>3.4350406654427141E-4</v>
      </c>
      <c r="Q2029" s="19">
        <f>'EPA Data'!I2030/SUM('EPA Data'!I:I)</f>
        <v>1.7181186229604594E-4</v>
      </c>
      <c r="R2029" s="19">
        <f>'EPA Data'!J2030/SUM('EPA Data'!J:J)</f>
        <v>1.5817714339029748E-4</v>
      </c>
      <c r="S2029" s="19">
        <f>'EPA Data'!K2030/SUM('EPA Data'!K:K)</f>
        <v>3.4222428352454891E-4</v>
      </c>
      <c r="T2029" s="19">
        <f>'EPA Data'!L2030/SUM('EPA Data'!L:L)</f>
        <v>2.8212303237132899E-4</v>
      </c>
      <c r="U2029" s="19">
        <f>'EPA Data'!M2030/SUM('EPA Data'!M:M)</f>
        <v>2.8371769013600131E-4</v>
      </c>
      <c r="V2029" s="19">
        <f>'EPA Data'!N2030/SUM('EPA Data'!N:N)</f>
        <v>3.7288369511479674E-4</v>
      </c>
      <c r="W2029" s="19">
        <f>'EPA Data'!O2030/SUM('EPA Data'!O:O)</f>
        <v>2.7866363777048379E-4</v>
      </c>
      <c r="X2029" s="19">
        <f>'EPA Data'!P2030/SUM('EPA Data'!P:P)</f>
        <v>4.0934160626219184E-4</v>
      </c>
    </row>
    <row r="2030" spans="1:24" x14ac:dyDescent="0.35">
      <c r="A2030" s="13" t="s">
        <v>3332</v>
      </c>
      <c r="B2030" s="13" t="s">
        <v>1276</v>
      </c>
      <c r="C2030" s="18" t="s">
        <v>3333</v>
      </c>
      <c r="D2030" s="14">
        <f>SUMIFS('Census Data'!G:G,'Census Data'!$A:$A,$A2030)/SUMIFS('Census Data'!$F:$F,'Census Data'!$A:$A,$A2030)</f>
        <v>0.50061391363410745</v>
      </c>
      <c r="E2030" s="16">
        <f>SUMIFS('Census Data'!H:H,'Census Data'!$A:$A,$A2030)/SUMIFS('Census Data'!$F:$F,'Census Data'!$A:$A,$A2030)</f>
        <v>0.49938608636589255</v>
      </c>
      <c r="F2030" s="14">
        <f>SUM(SUMIFS('Census Data'!I:I,'Census Data'!$A:$A,$A2030),SUMIFS('Census Data'!J:J,'Census Data'!$A:$A,$A2030))/SUMIFS('Census Data'!$F:$F,'Census Data'!$A:$A,$A2030)</f>
        <v>0.95185349669531594</v>
      </c>
      <c r="G2030" s="14">
        <f>SUM(SUMIFS('Census Data'!K:K,'Census Data'!$A:$A,$A2030),SUMIFS('Census Data'!L:L,'Census Data'!$A:$A,$A2030))/SUMIFS('Census Data'!$F:$F,'Census Data'!$A:$A,$A2030)</f>
        <v>2.2205386765589488E-2</v>
      </c>
      <c r="H2030" s="14">
        <f>SUM(SUMIFS('Census Data'!O:O,'Census Data'!$A:$A,$A2030),SUMIFS('Census Data'!P:P,'Census Data'!$A:$A,$A2030))/SUMIFS('Census Data'!$F:$F,'Census Data'!$A:$A,$A2030)</f>
        <v>4.9113090728597928E-3</v>
      </c>
      <c r="I2030" s="16">
        <f t="shared" si="62"/>
        <v>2.102980746623484E-2</v>
      </c>
      <c r="J2030" s="14">
        <f>SUM(SUMIFS('Census Data'!W:W,'Census Data'!$A:$A,$A2030),SUMIFS('Census Data'!X:X,'Census Data'!$A:$A,$A2030))/SUMIFS('Census Data'!$F:$F,'Census Data'!$A:$A,$A2030)</f>
        <v>0.10355547428093732</v>
      </c>
      <c r="K2030" s="16">
        <f t="shared" si="63"/>
        <v>0.89644452571906263</v>
      </c>
      <c r="L2030" s="19">
        <f>'EPA Data'!D2031/SUM('EPA Data'!D:D)</f>
        <v>1.4985829815007988E-4</v>
      </c>
      <c r="M2030" s="19">
        <f>'EPA Data'!E2031/SUM('EPA Data'!E:E)</f>
        <v>3.0086826164926403E-4</v>
      </c>
      <c r="N2030" s="19">
        <f>'EPA Data'!F2031/SUM('EPA Data'!F:F)</f>
        <v>2.17310811217814E-4</v>
      </c>
      <c r="O2030" s="19">
        <f>'EPA Data'!G2031/SUM('EPA Data'!G:G)</f>
        <v>1.1812940545142433E-4</v>
      </c>
      <c r="P2030" s="19">
        <f>'EPA Data'!H2031/SUM('EPA Data'!H:H)</f>
        <v>2.4616463495504785E-4</v>
      </c>
      <c r="Q2030" s="19">
        <f>'EPA Data'!I2031/SUM('EPA Data'!I:I)</f>
        <v>1.1269783701439021E-4</v>
      </c>
      <c r="R2030" s="19">
        <f>'EPA Data'!J2031/SUM('EPA Data'!J:J)</f>
        <v>1.2603496333500836E-4</v>
      </c>
      <c r="S2030" s="19">
        <f>'EPA Data'!K2031/SUM('EPA Data'!K:K)</f>
        <v>2.5307618002047008E-4</v>
      </c>
      <c r="T2030" s="19">
        <f>'EPA Data'!L2031/SUM('EPA Data'!L:L)</f>
        <v>1.9413971316160108E-4</v>
      </c>
      <c r="U2030" s="19">
        <f>'EPA Data'!M2031/SUM('EPA Data'!M:M)</f>
        <v>2.3291931863803577E-4</v>
      </c>
      <c r="V2030" s="19">
        <f>'EPA Data'!N2031/SUM('EPA Data'!N:N)</f>
        <v>2.7754974480871187E-4</v>
      </c>
      <c r="W2030" s="19">
        <f>'EPA Data'!O2031/SUM('EPA Data'!O:O)</f>
        <v>1.8400289459997684E-4</v>
      </c>
      <c r="X2030" s="19">
        <f>'EPA Data'!P2031/SUM('EPA Data'!P:P)</f>
        <v>2.9347212662036938E-4</v>
      </c>
    </row>
    <row r="2031" spans="1:24" x14ac:dyDescent="0.35">
      <c r="A2031" s="13" t="s">
        <v>3334</v>
      </c>
      <c r="B2031" s="13" t="s">
        <v>1276</v>
      </c>
      <c r="C2031" s="18" t="s">
        <v>571</v>
      </c>
      <c r="D2031" s="14">
        <f>SUMIFS('Census Data'!G:G,'Census Data'!$A:$A,$A2031)/SUMIFS('Census Data'!$F:$F,'Census Data'!$A:$A,$A2031)</f>
        <v>0.50032456160833116</v>
      </c>
      <c r="E2031" s="16">
        <f>SUMIFS('Census Data'!H:H,'Census Data'!$A:$A,$A2031)/SUMIFS('Census Data'!$F:$F,'Census Data'!$A:$A,$A2031)</f>
        <v>0.49967543839166878</v>
      </c>
      <c r="F2031" s="14">
        <f>SUM(SUMIFS('Census Data'!I:I,'Census Data'!$A:$A,$A2031),SUMIFS('Census Data'!J:J,'Census Data'!$A:$A,$A2031))/SUMIFS('Census Data'!$F:$F,'Census Data'!$A:$A,$A2031)</f>
        <v>0.85381651761739086</v>
      </c>
      <c r="G2031" s="14">
        <f>SUM(SUMIFS('Census Data'!K:K,'Census Data'!$A:$A,$A2031),SUMIFS('Census Data'!L:L,'Census Data'!$A:$A,$A2031))/SUMIFS('Census Data'!$F:$F,'Census Data'!$A:$A,$A2031)</f>
        <v>4.0904102552128327E-2</v>
      </c>
      <c r="H2031" s="14">
        <f>SUM(SUMIFS('Census Data'!O:O,'Census Data'!$A:$A,$A2031),SUMIFS('Census Data'!P:P,'Census Data'!$A:$A,$A2031))/SUMIFS('Census Data'!$F:$F,'Census Data'!$A:$A,$A2031)</f>
        <v>8.1429939057136858E-2</v>
      </c>
      <c r="I2031" s="16">
        <f t="shared" si="62"/>
        <v>2.3849440773344055E-2</v>
      </c>
      <c r="J2031" s="14">
        <f>SUM(SUMIFS('Census Data'!W:W,'Census Data'!$A:$A,$A2031),SUMIFS('Census Data'!X:X,'Census Data'!$A:$A,$A2031))/SUMIFS('Census Data'!$F:$F,'Census Data'!$A:$A,$A2031)</f>
        <v>3.2432811077124243E-2</v>
      </c>
      <c r="K2031" s="16">
        <f t="shared" si="63"/>
        <v>0.96756718892287574</v>
      </c>
      <c r="L2031" s="19">
        <f>'EPA Data'!D2032/SUM('EPA Data'!D:D)</f>
        <v>8.7436286706822424E-4</v>
      </c>
      <c r="M2031" s="19">
        <f>'EPA Data'!E2032/SUM('EPA Data'!E:E)</f>
        <v>1.546397873028493E-3</v>
      </c>
      <c r="N2031" s="19">
        <f>'EPA Data'!F2032/SUM('EPA Data'!F:F)</f>
        <v>1.2639065109987795E-3</v>
      </c>
      <c r="O2031" s="19">
        <f>'EPA Data'!G2032/SUM('EPA Data'!G:G)</f>
        <v>7.6332851374074468E-4</v>
      </c>
      <c r="P2031" s="19">
        <f>'EPA Data'!H2032/SUM('EPA Data'!H:H)</f>
        <v>1.1133065539963168E-3</v>
      </c>
      <c r="Q2031" s="19">
        <f>'EPA Data'!I2032/SUM('EPA Data'!I:I)</f>
        <v>6.2686494187030449E-4</v>
      </c>
      <c r="R2031" s="19">
        <f>'EPA Data'!J2032/SUM('EPA Data'!J:J)</f>
        <v>7.1365653997680265E-4</v>
      </c>
      <c r="S2031" s="19">
        <f>'EPA Data'!K2032/SUM('EPA Data'!K:K)</f>
        <v>1.1857899217119277E-3</v>
      </c>
      <c r="T2031" s="19">
        <f>'EPA Data'!L2032/SUM('EPA Data'!L:L)</f>
        <v>9.8908786530423065E-4</v>
      </c>
      <c r="U2031" s="19">
        <f>'EPA Data'!M2032/SUM('EPA Data'!M:M)</f>
        <v>1.1780568181325515E-3</v>
      </c>
      <c r="V2031" s="19">
        <f>'EPA Data'!N2032/SUM('EPA Data'!N:N)</f>
        <v>1.3284527241396653E-3</v>
      </c>
      <c r="W2031" s="19">
        <f>'EPA Data'!O2032/SUM('EPA Data'!O:O)</f>
        <v>1.0019259971566397E-3</v>
      </c>
      <c r="X2031" s="19">
        <f>'EPA Data'!P2032/SUM('EPA Data'!P:P)</f>
        <v>1.1918295756571406E-3</v>
      </c>
    </row>
    <row r="2032" spans="1:24" x14ac:dyDescent="0.35">
      <c r="A2032" s="13" t="s">
        <v>3335</v>
      </c>
      <c r="B2032" s="13" t="s">
        <v>1276</v>
      </c>
      <c r="C2032" s="18" t="s">
        <v>2986</v>
      </c>
      <c r="D2032" s="14">
        <f>SUMIFS('Census Data'!G:G,'Census Data'!$A:$A,$A2032)/SUMIFS('Census Data'!$F:$F,'Census Data'!$A:$A,$A2032)</f>
        <v>0.49141088879778894</v>
      </c>
      <c r="E2032" s="16">
        <f>SUMIFS('Census Data'!H:H,'Census Data'!$A:$A,$A2032)/SUMIFS('Census Data'!$F:$F,'Census Data'!$A:$A,$A2032)</f>
        <v>0.50858911120221106</v>
      </c>
      <c r="F2032" s="14">
        <f>SUM(SUMIFS('Census Data'!I:I,'Census Data'!$A:$A,$A2032),SUMIFS('Census Data'!J:J,'Census Data'!$A:$A,$A2032))/SUMIFS('Census Data'!$F:$F,'Census Data'!$A:$A,$A2032)</f>
        <v>0.86287837712744153</v>
      </c>
      <c r="G2032" s="14">
        <f>SUM(SUMIFS('Census Data'!K:K,'Census Data'!$A:$A,$A2032),SUMIFS('Census Data'!L:L,'Census Data'!$A:$A,$A2032))/SUMIFS('Census Data'!$F:$F,'Census Data'!$A:$A,$A2032)</f>
        <v>9.1551065208479346E-2</v>
      </c>
      <c r="H2032" s="14">
        <f>SUM(SUMIFS('Census Data'!O:O,'Census Data'!$A:$A,$A2032),SUMIFS('Census Data'!P:P,'Census Data'!$A:$A,$A2032))/SUMIFS('Census Data'!$F:$F,'Census Data'!$A:$A,$A2032)</f>
        <v>8.0932040889194513E-3</v>
      </c>
      <c r="I2032" s="16">
        <f t="shared" si="62"/>
        <v>3.7477353575159689E-2</v>
      </c>
      <c r="J2032" s="14">
        <f>SUM(SUMIFS('Census Data'!W:W,'Census Data'!$A:$A,$A2032),SUMIFS('Census Data'!X:X,'Census Data'!$A:$A,$A2032))/SUMIFS('Census Data'!$F:$F,'Census Data'!$A:$A,$A2032)</f>
        <v>4.1960353879316042E-2</v>
      </c>
      <c r="K2032" s="16">
        <f t="shared" si="63"/>
        <v>0.95803964612068393</v>
      </c>
      <c r="L2032" s="19">
        <f>'EPA Data'!D2033/SUM('EPA Data'!D:D)</f>
        <v>5.2226349799499997E-4</v>
      </c>
      <c r="M2032" s="19">
        <f>'EPA Data'!E2033/SUM('EPA Data'!E:E)</f>
        <v>7.6691201660625274E-4</v>
      </c>
      <c r="N2032" s="19">
        <f>'EPA Data'!F2033/SUM('EPA Data'!F:F)</f>
        <v>5.9245980368181819E-4</v>
      </c>
      <c r="O2032" s="19">
        <f>'EPA Data'!G2033/SUM('EPA Data'!G:G)</f>
        <v>3.2776679907437444E-4</v>
      </c>
      <c r="P2032" s="19">
        <f>'EPA Data'!H2033/SUM('EPA Data'!H:H)</f>
        <v>5.9687922227152489E-4</v>
      </c>
      <c r="Q2032" s="19">
        <f>'EPA Data'!I2033/SUM('EPA Data'!I:I)</f>
        <v>3.081370593272599E-4</v>
      </c>
      <c r="R2032" s="19">
        <f>'EPA Data'!J2033/SUM('EPA Data'!J:J)</f>
        <v>3.4596422630562358E-4</v>
      </c>
      <c r="S2032" s="19">
        <f>'EPA Data'!K2033/SUM('EPA Data'!K:K)</f>
        <v>6.6100528252221666E-4</v>
      </c>
      <c r="T2032" s="19">
        <f>'EPA Data'!L2033/SUM('EPA Data'!L:L)</f>
        <v>5.5737054445108899E-4</v>
      </c>
      <c r="U2032" s="19">
        <f>'EPA Data'!M2033/SUM('EPA Data'!M:M)</f>
        <v>5.3611330808026427E-4</v>
      </c>
      <c r="V2032" s="19">
        <f>'EPA Data'!N2033/SUM('EPA Data'!N:N)</f>
        <v>7.127838184973267E-4</v>
      </c>
      <c r="W2032" s="19">
        <f>'EPA Data'!O2033/SUM('EPA Data'!O:O)</f>
        <v>5.3796238509134587E-4</v>
      </c>
      <c r="X2032" s="19">
        <f>'EPA Data'!P2033/SUM('EPA Data'!P:P)</f>
        <v>6.1936323358303101E-4</v>
      </c>
    </row>
    <row r="2033" spans="1:24" x14ac:dyDescent="0.35">
      <c r="A2033" s="13" t="s">
        <v>3336</v>
      </c>
      <c r="B2033" s="13" t="s">
        <v>1276</v>
      </c>
      <c r="C2033" s="18" t="s">
        <v>555</v>
      </c>
      <c r="D2033" s="14">
        <f>SUMIFS('Census Data'!G:G,'Census Data'!$A:$A,$A2033)/SUMIFS('Census Data'!$F:$F,'Census Data'!$A:$A,$A2033)</f>
        <v>0.49918820953004256</v>
      </c>
      <c r="E2033" s="16">
        <f>SUMIFS('Census Data'!H:H,'Census Data'!$A:$A,$A2033)/SUMIFS('Census Data'!$F:$F,'Census Data'!$A:$A,$A2033)</f>
        <v>0.5008117904699575</v>
      </c>
      <c r="F2033" s="14">
        <f>SUM(SUMIFS('Census Data'!I:I,'Census Data'!$A:$A,$A2033),SUMIFS('Census Data'!J:J,'Census Data'!$A:$A,$A2033))/SUMIFS('Census Data'!$F:$F,'Census Data'!$A:$A,$A2033)</f>
        <v>0.85982455257129908</v>
      </c>
      <c r="G2033" s="14">
        <f>SUM(SUMIFS('Census Data'!K:K,'Census Data'!$A:$A,$A2033),SUMIFS('Census Data'!L:L,'Census Data'!$A:$A,$A2033))/SUMIFS('Census Data'!$F:$F,'Census Data'!$A:$A,$A2033)</f>
        <v>9.2537820625770886E-2</v>
      </c>
      <c r="H2033" s="14">
        <f>SUM(SUMIFS('Census Data'!O:O,'Census Data'!$A:$A,$A2033),SUMIFS('Census Data'!P:P,'Census Data'!$A:$A,$A2033))/SUMIFS('Census Data'!$F:$F,'Census Data'!$A:$A,$A2033)</f>
        <v>2.1194653510207166E-2</v>
      </c>
      <c r="I2033" s="16">
        <f t="shared" si="62"/>
        <v>2.6442973292722827E-2</v>
      </c>
      <c r="J2033" s="14">
        <f>SUM(SUMIFS('Census Data'!W:W,'Census Data'!$A:$A,$A2033),SUMIFS('Census Data'!X:X,'Census Data'!$A:$A,$A2033))/SUMIFS('Census Data'!$F:$F,'Census Data'!$A:$A,$A2033)</f>
        <v>2.5303949455030585E-2</v>
      </c>
      <c r="K2033" s="16">
        <f t="shared" si="63"/>
        <v>0.97469605054496944</v>
      </c>
      <c r="L2033" s="19">
        <f>'EPA Data'!D2034/SUM('EPA Data'!D:D)</f>
        <v>8.3848359439846816E-4</v>
      </c>
      <c r="M2033" s="19">
        <f>'EPA Data'!E2034/SUM('EPA Data'!E:E)</f>
        <v>1.1653619995106014E-3</v>
      </c>
      <c r="N2033" s="19">
        <f>'EPA Data'!F2034/SUM('EPA Data'!F:F)</f>
        <v>1.0865283482199713E-3</v>
      </c>
      <c r="O2033" s="19">
        <f>'EPA Data'!G2034/SUM('EPA Data'!G:G)</f>
        <v>4.1244726410907004E-4</v>
      </c>
      <c r="P2033" s="19">
        <f>'EPA Data'!H2034/SUM('EPA Data'!H:H)</f>
        <v>7.162770222967535E-4</v>
      </c>
      <c r="Q2033" s="19">
        <f>'EPA Data'!I2034/SUM('EPA Data'!I:I)</f>
        <v>4.6743526798798628E-4</v>
      </c>
      <c r="R2033" s="19">
        <f>'EPA Data'!J2034/SUM('EPA Data'!J:J)</f>
        <v>4.5841098743242551E-4</v>
      </c>
      <c r="S2033" s="19">
        <f>'EPA Data'!K2034/SUM('EPA Data'!K:K)</f>
        <v>8.7276617263802559E-4</v>
      </c>
      <c r="T2033" s="19">
        <f>'EPA Data'!L2034/SUM('EPA Data'!L:L)</f>
        <v>7.9223581169727056E-4</v>
      </c>
      <c r="U2033" s="19">
        <f>'EPA Data'!M2034/SUM('EPA Data'!M:M)</f>
        <v>8.4185223355447212E-4</v>
      </c>
      <c r="V2033" s="19">
        <f>'EPA Data'!N2034/SUM('EPA Data'!N:N)</f>
        <v>8.1777629646213748E-4</v>
      </c>
      <c r="W2033" s="19">
        <f>'EPA Data'!O2034/SUM('EPA Data'!O:O)</f>
        <v>7.7421968494723633E-4</v>
      </c>
      <c r="X2033" s="19">
        <f>'EPA Data'!P2034/SUM('EPA Data'!P:P)</f>
        <v>7.9458405976853158E-4</v>
      </c>
    </row>
    <row r="2034" spans="1:24" x14ac:dyDescent="0.35">
      <c r="A2034" s="13" t="s">
        <v>3337</v>
      </c>
      <c r="B2034" s="13" t="s">
        <v>1276</v>
      </c>
      <c r="C2034" s="18" t="s">
        <v>78</v>
      </c>
      <c r="D2034" s="14">
        <f>SUMIFS('Census Data'!G:G,'Census Data'!$A:$A,$A2034)/SUMIFS('Census Data'!$F:$F,'Census Data'!$A:$A,$A2034)</f>
        <v>0.4948873842752522</v>
      </c>
      <c r="E2034" s="16">
        <f>SUMIFS('Census Data'!H:H,'Census Data'!$A:$A,$A2034)/SUMIFS('Census Data'!$F:$F,'Census Data'!$A:$A,$A2034)</f>
        <v>0.50511261572474786</v>
      </c>
      <c r="F2034" s="14">
        <f>SUM(SUMIFS('Census Data'!I:I,'Census Data'!$A:$A,$A2034),SUMIFS('Census Data'!J:J,'Census Data'!$A:$A,$A2034))/SUMIFS('Census Data'!$F:$F,'Census Data'!$A:$A,$A2034)</f>
        <v>0.93864861130302613</v>
      </c>
      <c r="G2034" s="14">
        <f>SUM(SUMIFS('Census Data'!K:K,'Census Data'!$A:$A,$A2034),SUMIFS('Census Data'!L:L,'Census Data'!$A:$A,$A2034))/SUMIFS('Census Data'!$F:$F,'Census Data'!$A:$A,$A2034)</f>
        <v>2.4768550504352633E-2</v>
      </c>
      <c r="H2034" s="14">
        <f>SUM(SUMIFS('Census Data'!O:O,'Census Data'!$A:$A,$A2034),SUMIFS('Census Data'!P:P,'Census Data'!$A:$A,$A2034))/SUMIFS('Census Data'!$F:$F,'Census Data'!$A:$A,$A2034)</f>
        <v>1.0950670167196351E-2</v>
      </c>
      <c r="I2034" s="16">
        <f t="shared" si="62"/>
        <v>2.5632168025424895E-2</v>
      </c>
      <c r="J2034" s="14">
        <f>SUM(SUMIFS('Census Data'!W:W,'Census Data'!$A:$A,$A2034),SUMIFS('Census Data'!X:X,'Census Data'!$A:$A,$A2034))/SUMIFS('Census Data'!$F:$F,'Census Data'!$A:$A,$A2034)</f>
        <v>2.3317673068951224E-2</v>
      </c>
      <c r="K2034" s="16">
        <f t="shared" si="63"/>
        <v>0.97668232693104873</v>
      </c>
      <c r="L2034" s="19">
        <f>'EPA Data'!D2035/SUM('EPA Data'!D:D)</f>
        <v>1.2900868040983132E-4</v>
      </c>
      <c r="M2034" s="19">
        <f>'EPA Data'!E2035/SUM('EPA Data'!E:E)</f>
        <v>1.7082435321442367E-4</v>
      </c>
      <c r="N2034" s="19">
        <f>'EPA Data'!F2035/SUM('EPA Data'!F:F)</f>
        <v>1.5020716560836417E-4</v>
      </c>
      <c r="O2034" s="19">
        <f>'EPA Data'!G2035/SUM('EPA Data'!G:G)</f>
        <v>4.9850459685717834E-5</v>
      </c>
      <c r="P2034" s="19">
        <f>'EPA Data'!H2035/SUM('EPA Data'!H:H)</f>
        <v>1.0144617275599449E-4</v>
      </c>
      <c r="Q2034" s="19">
        <f>'EPA Data'!I2035/SUM('EPA Data'!I:I)</f>
        <v>6.2751076823247616E-5</v>
      </c>
      <c r="R2034" s="19">
        <f>'EPA Data'!J2035/SUM('EPA Data'!J:J)</f>
        <v>5.5713549745673131E-5</v>
      </c>
      <c r="S2034" s="19">
        <f>'EPA Data'!K2035/SUM('EPA Data'!K:K)</f>
        <v>1.1033877457706807E-4</v>
      </c>
      <c r="T2034" s="19">
        <f>'EPA Data'!L2035/SUM('EPA Data'!L:L)</f>
        <v>1.0488932548258501E-4</v>
      </c>
      <c r="U2034" s="19">
        <f>'EPA Data'!M2035/SUM('EPA Data'!M:M)</f>
        <v>1.0449756323505644E-4</v>
      </c>
      <c r="V2034" s="19">
        <f>'EPA Data'!N2035/SUM('EPA Data'!N:N)</f>
        <v>1.1267893629228113E-4</v>
      </c>
      <c r="W2034" s="19">
        <f>'EPA Data'!O2035/SUM('EPA Data'!O:O)</f>
        <v>1.036928309167555E-4</v>
      </c>
      <c r="X2034" s="19">
        <f>'EPA Data'!P2035/SUM('EPA Data'!P:P)</f>
        <v>1.1614094175781351E-4</v>
      </c>
    </row>
    <row r="2035" spans="1:24" x14ac:dyDescent="0.35">
      <c r="A2035" s="13" t="s">
        <v>3338</v>
      </c>
      <c r="B2035" s="13" t="s">
        <v>1276</v>
      </c>
      <c r="C2035" s="18" t="s">
        <v>80</v>
      </c>
      <c r="D2035" s="14">
        <f>SUMIFS('Census Data'!G:G,'Census Data'!$A:$A,$A2035)/SUMIFS('Census Data'!$F:$F,'Census Data'!$A:$A,$A2035)</f>
        <v>0.49139075849253294</v>
      </c>
      <c r="E2035" s="16">
        <f>SUMIFS('Census Data'!H:H,'Census Data'!$A:$A,$A2035)/SUMIFS('Census Data'!$F:$F,'Census Data'!$A:$A,$A2035)</f>
        <v>0.50860924150746711</v>
      </c>
      <c r="F2035" s="14">
        <f>SUM(SUMIFS('Census Data'!I:I,'Census Data'!$A:$A,$A2035),SUMIFS('Census Data'!J:J,'Census Data'!$A:$A,$A2035))/SUMIFS('Census Data'!$F:$F,'Census Data'!$A:$A,$A2035)</f>
        <v>0.66260641632862727</v>
      </c>
      <c r="G2035" s="14">
        <f>SUM(SUMIFS('Census Data'!K:K,'Census Data'!$A:$A,$A2035),SUMIFS('Census Data'!L:L,'Census Data'!$A:$A,$A2035))/SUMIFS('Census Data'!$F:$F,'Census Data'!$A:$A,$A2035)</f>
        <v>0.24017419418194455</v>
      </c>
      <c r="H2035" s="14">
        <f>SUM(SUMIFS('Census Data'!O:O,'Census Data'!$A:$A,$A2035),SUMIFS('Census Data'!P:P,'Census Data'!$A:$A,$A2035))/SUMIFS('Census Data'!$F:$F,'Census Data'!$A:$A,$A2035)</f>
        <v>5.8608863809761221E-2</v>
      </c>
      <c r="I2035" s="16">
        <f t="shared" si="62"/>
        <v>3.861052567966694E-2</v>
      </c>
      <c r="J2035" s="14">
        <f>SUM(SUMIFS('Census Data'!W:W,'Census Data'!$A:$A,$A2035),SUMIFS('Census Data'!X:X,'Census Data'!$A:$A,$A2035))/SUMIFS('Census Data'!$F:$F,'Census Data'!$A:$A,$A2035)</f>
        <v>6.8765155120447799E-2</v>
      </c>
      <c r="K2035" s="16">
        <f t="shared" si="63"/>
        <v>0.93123484487955221</v>
      </c>
      <c r="L2035" s="19">
        <f>'EPA Data'!D2036/SUM('EPA Data'!D:D)</f>
        <v>9.4868389660093307E-3</v>
      </c>
      <c r="M2035" s="19">
        <f>'EPA Data'!E2036/SUM('EPA Data'!E:E)</f>
        <v>1.5316284064598227E-2</v>
      </c>
      <c r="N2035" s="19">
        <f>'EPA Data'!F2036/SUM('EPA Data'!F:F)</f>
        <v>1.3120686609840396E-2</v>
      </c>
      <c r="O2035" s="19">
        <f>'EPA Data'!G2036/SUM('EPA Data'!G:G)</f>
        <v>8.0769731108473845E-3</v>
      </c>
      <c r="P2035" s="19">
        <f>'EPA Data'!H2036/SUM('EPA Data'!H:H)</f>
        <v>1.0440453683235585E-2</v>
      </c>
      <c r="Q2035" s="19">
        <f>'EPA Data'!I2036/SUM('EPA Data'!I:I)</f>
        <v>6.2975651253715176E-3</v>
      </c>
      <c r="R2035" s="19">
        <f>'EPA Data'!J2036/SUM('EPA Data'!J:J)</f>
        <v>7.4590615439549326E-3</v>
      </c>
      <c r="S2035" s="19">
        <f>'EPA Data'!K2036/SUM('EPA Data'!K:K)</f>
        <v>1.1285232651849846E-2</v>
      </c>
      <c r="T2035" s="19">
        <f>'EPA Data'!L2036/SUM('EPA Data'!L:L)</f>
        <v>9.8412901749774344E-3</v>
      </c>
      <c r="U2035" s="19">
        <f>'EPA Data'!M2036/SUM('EPA Data'!M:M)</f>
        <v>1.2155361535671889E-2</v>
      </c>
      <c r="V2035" s="19">
        <f>'EPA Data'!N2036/SUM('EPA Data'!N:N)</f>
        <v>1.234101804345914E-2</v>
      </c>
      <c r="W2035" s="19">
        <f>'EPA Data'!O2036/SUM('EPA Data'!O:O)</f>
        <v>9.9261497068633513E-3</v>
      </c>
      <c r="X2035" s="19">
        <f>'EPA Data'!P2036/SUM('EPA Data'!P:P)</f>
        <v>1.1248124062168114E-2</v>
      </c>
    </row>
    <row r="2036" spans="1:24" x14ac:dyDescent="0.35">
      <c r="A2036" s="13" t="s">
        <v>3339</v>
      </c>
      <c r="B2036" s="13" t="s">
        <v>1276</v>
      </c>
      <c r="C2036" s="18" t="s">
        <v>230</v>
      </c>
      <c r="D2036" s="14">
        <f>SUMIFS('Census Data'!G:G,'Census Data'!$A:$A,$A2036)/SUMIFS('Census Data'!$F:$F,'Census Data'!$A:$A,$A2036)</f>
        <v>0.49954346451899889</v>
      </c>
      <c r="E2036" s="16">
        <f>SUMIFS('Census Data'!H:H,'Census Data'!$A:$A,$A2036)/SUMIFS('Census Data'!$F:$F,'Census Data'!$A:$A,$A2036)</f>
        <v>0.50045653548100111</v>
      </c>
      <c r="F2036" s="14">
        <f>SUM(SUMIFS('Census Data'!I:I,'Census Data'!$A:$A,$A2036),SUMIFS('Census Data'!J:J,'Census Data'!$A:$A,$A2036))/SUMIFS('Census Data'!$F:$F,'Census Data'!$A:$A,$A2036)</f>
        <v>0.96745721443120358</v>
      </c>
      <c r="G2036" s="14">
        <f>SUM(SUMIFS('Census Data'!K:K,'Census Data'!$A:$A,$A2036),SUMIFS('Census Data'!L:L,'Census Data'!$A:$A,$A2036))/SUMIFS('Census Data'!$F:$F,'Census Data'!$A:$A,$A2036)</f>
        <v>8.6390560250977459E-3</v>
      </c>
      <c r="H2036" s="14">
        <f>SUM(SUMIFS('Census Data'!O:O,'Census Data'!$A:$A,$A2036),SUMIFS('Census Data'!P:P,'Census Data'!$A:$A,$A2036))/SUMIFS('Census Data'!$F:$F,'Census Data'!$A:$A,$A2036)</f>
        <v>4.9165359492426191E-3</v>
      </c>
      <c r="I2036" s="16">
        <f t="shared" si="62"/>
        <v>1.8987193594456109E-2</v>
      </c>
      <c r="J2036" s="14">
        <f>SUM(SUMIFS('Census Data'!W:W,'Census Data'!$A:$A,$A2036),SUMIFS('Census Data'!X:X,'Census Data'!$A:$A,$A2036))/SUMIFS('Census Data'!$F:$F,'Census Data'!$A:$A,$A2036)</f>
        <v>8.9082948985086507E-2</v>
      </c>
      <c r="K2036" s="16">
        <f t="shared" si="63"/>
        <v>0.91091705101491349</v>
      </c>
      <c r="L2036" s="19">
        <f>'EPA Data'!D2037/SUM('EPA Data'!D:D)</f>
        <v>1.7864191842476094E-4</v>
      </c>
      <c r="M2036" s="19">
        <f>'EPA Data'!E2037/SUM('EPA Data'!E:E)</f>
        <v>3.1571050005786748E-4</v>
      </c>
      <c r="N2036" s="19">
        <f>'EPA Data'!F2037/SUM('EPA Data'!F:F)</f>
        <v>2.2536733720358024E-4</v>
      </c>
      <c r="O2036" s="19">
        <f>'EPA Data'!G2037/SUM('EPA Data'!G:G)</f>
        <v>1.1617459242160433E-4</v>
      </c>
      <c r="P2036" s="19">
        <f>'EPA Data'!H2037/SUM('EPA Data'!H:H)</f>
        <v>2.5570768400345672E-4</v>
      </c>
      <c r="Q2036" s="19">
        <f>'EPA Data'!I2037/SUM('EPA Data'!I:I)</f>
        <v>1.1975682812587261E-4</v>
      </c>
      <c r="R2036" s="19">
        <f>'EPA Data'!J2037/SUM('EPA Data'!J:J)</f>
        <v>1.3829496519204222E-4</v>
      </c>
      <c r="S2036" s="19">
        <f>'EPA Data'!K2037/SUM('EPA Data'!K:K)</f>
        <v>2.6624219212454764E-4</v>
      </c>
      <c r="T2036" s="19">
        <f>'EPA Data'!L2037/SUM('EPA Data'!L:L)</f>
        <v>2.0575436447782723E-4</v>
      </c>
      <c r="U2036" s="19">
        <f>'EPA Data'!M2037/SUM('EPA Data'!M:M)</f>
        <v>2.4415452638077751E-4</v>
      </c>
      <c r="V2036" s="19">
        <f>'EPA Data'!N2037/SUM('EPA Data'!N:N)</f>
        <v>3.0428528261855091E-4</v>
      </c>
      <c r="W2036" s="19">
        <f>'EPA Data'!O2037/SUM('EPA Data'!O:O)</f>
        <v>1.9600230404182595E-4</v>
      </c>
      <c r="X2036" s="19">
        <f>'EPA Data'!P2037/SUM('EPA Data'!P:P)</f>
        <v>2.9890972641335902E-4</v>
      </c>
    </row>
    <row r="2037" spans="1:24" x14ac:dyDescent="0.35">
      <c r="A2037" s="13" t="s">
        <v>3340</v>
      </c>
      <c r="B2037" s="13" t="s">
        <v>1276</v>
      </c>
      <c r="C2037" s="18" t="s">
        <v>3341</v>
      </c>
      <c r="D2037" s="14">
        <f>SUMIFS('Census Data'!G:G,'Census Data'!$A:$A,$A2037)/SUMIFS('Census Data'!$F:$F,'Census Data'!$A:$A,$A2037)</f>
        <v>0.49825438116100768</v>
      </c>
      <c r="E2037" s="16">
        <f>SUMIFS('Census Data'!H:H,'Census Data'!$A:$A,$A2037)/SUMIFS('Census Data'!$F:$F,'Census Data'!$A:$A,$A2037)</f>
        <v>0.50174561883899238</v>
      </c>
      <c r="F2037" s="14">
        <f>SUM(SUMIFS('Census Data'!I:I,'Census Data'!$A:$A,$A2037),SUMIFS('Census Data'!J:J,'Census Data'!$A:$A,$A2037))/SUMIFS('Census Data'!$F:$F,'Census Data'!$A:$A,$A2037)</f>
        <v>0.94335295728368018</v>
      </c>
      <c r="G2037" s="14">
        <f>SUM(SUMIFS('Census Data'!K:K,'Census Data'!$A:$A,$A2037),SUMIFS('Census Data'!L:L,'Census Data'!$A:$A,$A2037))/SUMIFS('Census Data'!$F:$F,'Census Data'!$A:$A,$A2037)</f>
        <v>2.3411829134720702E-2</v>
      </c>
      <c r="H2037" s="14">
        <f>SUM(SUMIFS('Census Data'!O:O,'Census Data'!$A:$A,$A2037),SUMIFS('Census Data'!P:P,'Census Data'!$A:$A,$A2037))/SUMIFS('Census Data'!$F:$F,'Census Data'!$A:$A,$A2037)</f>
        <v>7.2905257393209204E-3</v>
      </c>
      <c r="I2037" s="16">
        <f t="shared" si="62"/>
        <v>2.5944687842278213E-2</v>
      </c>
      <c r="J2037" s="14">
        <f>SUM(SUMIFS('Census Data'!W:W,'Census Data'!$A:$A,$A2037),SUMIFS('Census Data'!X:X,'Census Data'!$A:$A,$A2037))/SUMIFS('Census Data'!$F:$F,'Census Data'!$A:$A,$A2037)</f>
        <v>9.3784227820372396E-3</v>
      </c>
      <c r="K2037" s="16">
        <f t="shared" si="63"/>
        <v>0.99062157721796273</v>
      </c>
      <c r="L2037" s="19">
        <f>'EPA Data'!D2038/SUM('EPA Data'!D:D)</f>
        <v>5.3262588245149003E-4</v>
      </c>
      <c r="M2037" s="19">
        <f>'EPA Data'!E2038/SUM('EPA Data'!E:E)</f>
        <v>2.4615775889685497E-4</v>
      </c>
      <c r="N2037" s="19">
        <f>'EPA Data'!F2038/SUM('EPA Data'!F:F)</f>
        <v>2.716101425734611E-4</v>
      </c>
      <c r="O2037" s="19">
        <f>'EPA Data'!G2038/SUM('EPA Data'!G:G)</f>
        <v>5.3565940470782753E-5</v>
      </c>
      <c r="P2037" s="19">
        <f>'EPA Data'!H2038/SUM('EPA Data'!H:H)</f>
        <v>1.073919998320236E-4</v>
      </c>
      <c r="Q2037" s="19">
        <f>'EPA Data'!I2038/SUM('EPA Data'!I:I)</f>
        <v>9.0330233112818149E-5</v>
      </c>
      <c r="R2037" s="19">
        <f>'EPA Data'!J2038/SUM('EPA Data'!J:J)</f>
        <v>8.4797640472508235E-5</v>
      </c>
      <c r="S2037" s="19">
        <f>'EPA Data'!K2038/SUM('EPA Data'!K:K)</f>
        <v>1.6801466788208099E-4</v>
      </c>
      <c r="T2037" s="19">
        <f>'EPA Data'!L2038/SUM('EPA Data'!L:L)</f>
        <v>1.6591284366828716E-4</v>
      </c>
      <c r="U2037" s="19">
        <f>'EPA Data'!M2038/SUM('EPA Data'!M:M)</f>
        <v>1.3579818077620151E-4</v>
      </c>
      <c r="V2037" s="19">
        <f>'EPA Data'!N2038/SUM('EPA Data'!N:N)</f>
        <v>1.0354167150518446E-4</v>
      </c>
      <c r="W2037" s="19">
        <f>'EPA Data'!O2038/SUM('EPA Data'!O:O)</f>
        <v>1.4546479700798485E-4</v>
      </c>
      <c r="X2037" s="19">
        <f>'EPA Data'!P2038/SUM('EPA Data'!P:P)</f>
        <v>1.2089000306561978E-4</v>
      </c>
    </row>
    <row r="2038" spans="1:24" x14ac:dyDescent="0.35">
      <c r="A2038" s="13" t="s">
        <v>3342</v>
      </c>
      <c r="B2038" s="13" t="s">
        <v>1276</v>
      </c>
      <c r="C2038" s="18" t="s">
        <v>3343</v>
      </c>
      <c r="D2038" s="14">
        <f>SUMIFS('Census Data'!G:G,'Census Data'!$A:$A,$A2038)/SUMIFS('Census Data'!$F:$F,'Census Data'!$A:$A,$A2038)</f>
        <v>0.5007806523948739</v>
      </c>
      <c r="E2038" s="16">
        <f>SUMIFS('Census Data'!H:H,'Census Data'!$A:$A,$A2038)/SUMIFS('Census Data'!$F:$F,'Census Data'!$A:$A,$A2038)</f>
        <v>0.4992193476051261</v>
      </c>
      <c r="F2038" s="14">
        <f>SUM(SUMIFS('Census Data'!I:I,'Census Data'!$A:$A,$A2038),SUMIFS('Census Data'!J:J,'Census Data'!$A:$A,$A2038))/SUMIFS('Census Data'!$F:$F,'Census Data'!$A:$A,$A2038)</f>
        <v>0.96852241886978296</v>
      </c>
      <c r="G2038" s="14">
        <f>SUM(SUMIFS('Census Data'!K:K,'Census Data'!$A:$A,$A2038),SUMIFS('Census Data'!L:L,'Census Data'!$A:$A,$A2038))/SUMIFS('Census Data'!$F:$F,'Census Data'!$A:$A,$A2038)</f>
        <v>1.2762880764515419E-2</v>
      </c>
      <c r="H2038" s="14">
        <f>SUM(SUMIFS('Census Data'!O:O,'Census Data'!$A:$A,$A2038),SUMIFS('Census Data'!P:P,'Census Data'!$A:$A,$A2038))/SUMIFS('Census Data'!$F:$F,'Census Data'!$A:$A,$A2038)</f>
        <v>6.7691469407856822E-3</v>
      </c>
      <c r="I2038" s="16">
        <f t="shared" si="62"/>
        <v>1.1945553424915989E-2</v>
      </c>
      <c r="J2038" s="14">
        <f>SUM(SUMIFS('Census Data'!W:W,'Census Data'!$A:$A,$A2038),SUMIFS('Census Data'!X:X,'Census Data'!$A:$A,$A2038))/SUMIFS('Census Data'!$F:$F,'Census Data'!$A:$A,$A2038)</f>
        <v>1.7509666467574108E-2</v>
      </c>
      <c r="K2038" s="16">
        <f t="shared" si="63"/>
        <v>0.98249033353242587</v>
      </c>
      <c r="L2038" s="19">
        <f>'EPA Data'!D2039/SUM('EPA Data'!D:D)</f>
        <v>3.36048953311763E-4</v>
      </c>
      <c r="M2038" s="19">
        <f>'EPA Data'!E2039/SUM('EPA Data'!E:E)</f>
        <v>5.2528024511408727E-4</v>
      </c>
      <c r="N2038" s="19">
        <f>'EPA Data'!F2039/SUM('EPA Data'!F:F)</f>
        <v>4.4321097484714049E-4</v>
      </c>
      <c r="O2038" s="19">
        <f>'EPA Data'!G2039/SUM('EPA Data'!G:G)</f>
        <v>3.7837025820145907E-4</v>
      </c>
      <c r="P2038" s="19">
        <f>'EPA Data'!H2039/SUM('EPA Data'!H:H)</f>
        <v>3.8790116900456816E-4</v>
      </c>
      <c r="Q2038" s="19">
        <f>'EPA Data'!I2039/SUM('EPA Data'!I:I)</f>
        <v>2.3297317679872264E-4</v>
      </c>
      <c r="R2038" s="19">
        <f>'EPA Data'!J2039/SUM('EPA Data'!J:J)</f>
        <v>4.3625161565250166E-4</v>
      </c>
      <c r="S2038" s="19">
        <f>'EPA Data'!K2039/SUM('EPA Data'!K:K)</f>
        <v>4.8049728116240497E-4</v>
      </c>
      <c r="T2038" s="19">
        <f>'EPA Data'!L2039/SUM('EPA Data'!L:L)</f>
        <v>3.8600302673947337E-4</v>
      </c>
      <c r="U2038" s="19">
        <f>'EPA Data'!M2039/SUM('EPA Data'!M:M)</f>
        <v>5.2262074501024914E-4</v>
      </c>
      <c r="V2038" s="19">
        <f>'EPA Data'!N2039/SUM('EPA Data'!N:N)</f>
        <v>5.2945664738003075E-4</v>
      </c>
      <c r="W2038" s="19">
        <f>'EPA Data'!O2039/SUM('EPA Data'!O:O)</f>
        <v>5.0671037613432687E-4</v>
      </c>
      <c r="X2038" s="19">
        <f>'EPA Data'!P2039/SUM('EPA Data'!P:P)</f>
        <v>3.4533947983172959E-4</v>
      </c>
    </row>
    <row r="2039" spans="1:24" x14ac:dyDescent="0.35">
      <c r="A2039" s="13" t="s">
        <v>3344</v>
      </c>
      <c r="B2039" s="13" t="s">
        <v>1276</v>
      </c>
      <c r="C2039" s="18" t="s">
        <v>84</v>
      </c>
      <c r="D2039" s="14">
        <f>SUMIFS('Census Data'!G:G,'Census Data'!$A:$A,$A2039)/SUMIFS('Census Data'!$F:$F,'Census Data'!$A:$A,$A2039)</f>
        <v>0.49597247111074066</v>
      </c>
      <c r="E2039" s="16">
        <f>SUMIFS('Census Data'!H:H,'Census Data'!$A:$A,$A2039)/SUMIFS('Census Data'!$F:$F,'Census Data'!$A:$A,$A2039)</f>
        <v>0.50402752888925928</v>
      </c>
      <c r="F2039" s="14">
        <f>SUM(SUMIFS('Census Data'!I:I,'Census Data'!$A:$A,$A2039),SUMIFS('Census Data'!J:J,'Census Data'!$A:$A,$A2039))/SUMIFS('Census Data'!$F:$F,'Census Data'!$A:$A,$A2039)</f>
        <v>0.85931927915270079</v>
      </c>
      <c r="G2039" s="14">
        <f>SUM(SUMIFS('Census Data'!K:K,'Census Data'!$A:$A,$A2039),SUMIFS('Census Data'!L:L,'Census Data'!$A:$A,$A2039))/SUMIFS('Census Data'!$F:$F,'Census Data'!$A:$A,$A2039)</f>
        <v>7.2578868719823303E-2</v>
      </c>
      <c r="H2039" s="14">
        <f>SUM(SUMIFS('Census Data'!O:O,'Census Data'!$A:$A,$A2039),SUMIFS('Census Data'!P:P,'Census Data'!$A:$A,$A2039))/SUMIFS('Census Data'!$F:$F,'Census Data'!$A:$A,$A2039)</f>
        <v>3.1642743601497894E-2</v>
      </c>
      <c r="I2039" s="16">
        <f t="shared" si="62"/>
        <v>3.6459108525978001E-2</v>
      </c>
      <c r="J2039" s="14">
        <f>SUM(SUMIFS('Census Data'!W:W,'Census Data'!$A:$A,$A2039),SUMIFS('Census Data'!X:X,'Census Data'!$A:$A,$A2039))/SUMIFS('Census Data'!$F:$F,'Census Data'!$A:$A,$A2039)</f>
        <v>3.1130744363543274E-2</v>
      </c>
      <c r="K2039" s="16">
        <f t="shared" si="63"/>
        <v>0.96886925563645676</v>
      </c>
      <c r="L2039" s="19">
        <f>'EPA Data'!D2040/SUM('EPA Data'!D:D)</f>
        <v>7.1308729860634803E-4</v>
      </c>
      <c r="M2039" s="19">
        <f>'EPA Data'!E2040/SUM('EPA Data'!E:E)</f>
        <v>8.9759003625877504E-4</v>
      </c>
      <c r="N2039" s="19">
        <f>'EPA Data'!F2040/SUM('EPA Data'!F:F)</f>
        <v>7.5101768331576875E-4</v>
      </c>
      <c r="O2039" s="19">
        <f>'EPA Data'!G2040/SUM('EPA Data'!G:G)</f>
        <v>3.3947198818296015E-4</v>
      </c>
      <c r="P2039" s="19">
        <f>'EPA Data'!H2040/SUM('EPA Data'!H:H)</f>
        <v>5.5712963114589462E-4</v>
      </c>
      <c r="Q2039" s="19">
        <f>'EPA Data'!I2040/SUM('EPA Data'!I:I)</f>
        <v>3.1763582920261475E-4</v>
      </c>
      <c r="R2039" s="19">
        <f>'EPA Data'!J2040/SUM('EPA Data'!J:J)</f>
        <v>3.3988866503302604E-4</v>
      </c>
      <c r="S2039" s="19">
        <f>'EPA Data'!K2040/SUM('EPA Data'!K:K)</f>
        <v>5.6188618910229832E-4</v>
      </c>
      <c r="T2039" s="19">
        <f>'EPA Data'!L2040/SUM('EPA Data'!L:L)</f>
        <v>5.194406124489142E-4</v>
      </c>
      <c r="U2039" s="19">
        <f>'EPA Data'!M2040/SUM('EPA Data'!M:M)</f>
        <v>5.4206928974602909E-4</v>
      </c>
      <c r="V2039" s="19">
        <f>'EPA Data'!N2040/SUM('EPA Data'!N:N)</f>
        <v>6.2987915255636594E-4</v>
      </c>
      <c r="W2039" s="19">
        <f>'EPA Data'!O2040/SUM('EPA Data'!O:O)</f>
        <v>5.2697003109742312E-4</v>
      </c>
      <c r="X2039" s="19">
        <f>'EPA Data'!P2040/SUM('EPA Data'!P:P)</f>
        <v>6.133547823750148E-4</v>
      </c>
    </row>
    <row r="2040" spans="1:24" x14ac:dyDescent="0.35">
      <c r="A2040" s="13" t="s">
        <v>3345</v>
      </c>
      <c r="B2040" s="13" t="s">
        <v>1276</v>
      </c>
      <c r="C2040" s="18" t="s">
        <v>3346</v>
      </c>
      <c r="D2040" s="14">
        <f>SUMIFS('Census Data'!G:G,'Census Data'!$A:$A,$A2040)/SUMIFS('Census Data'!$F:$F,'Census Data'!$A:$A,$A2040)</f>
        <v>0.50267936111544664</v>
      </c>
      <c r="E2040" s="16">
        <f>SUMIFS('Census Data'!H:H,'Census Data'!$A:$A,$A2040)/SUMIFS('Census Data'!$F:$F,'Census Data'!$A:$A,$A2040)</f>
        <v>0.49732063888455336</v>
      </c>
      <c r="F2040" s="14">
        <f>SUM(SUMIFS('Census Data'!I:I,'Census Data'!$A:$A,$A2040),SUMIFS('Census Data'!J:J,'Census Data'!$A:$A,$A2040))/SUMIFS('Census Data'!$F:$F,'Census Data'!$A:$A,$A2040)</f>
        <v>0.95452890068154628</v>
      </c>
      <c r="G2040" s="14">
        <f>SUM(SUMIFS('Census Data'!K:K,'Census Data'!$A:$A,$A2040),SUMIFS('Census Data'!L:L,'Census Data'!$A:$A,$A2040))/SUMIFS('Census Data'!$F:$F,'Census Data'!$A:$A,$A2040)</f>
        <v>1.5998127048540658E-2</v>
      </c>
      <c r="H2040" s="14">
        <f>SUM(SUMIFS('Census Data'!O:O,'Census Data'!$A:$A,$A2040),SUMIFS('Census Data'!P:P,'Census Data'!$A:$A,$A2040))/SUMIFS('Census Data'!$F:$F,'Census Data'!$A:$A,$A2040)</f>
        <v>4.6823786483533632E-3</v>
      </c>
      <c r="I2040" s="16">
        <f t="shared" si="62"/>
        <v>2.4790593621559665E-2</v>
      </c>
      <c r="J2040" s="14">
        <f>SUM(SUMIFS('Census Data'!W:W,'Census Data'!$A:$A,$A2040),SUMIFS('Census Data'!X:X,'Census Data'!$A:$A,$A2040))/SUMIFS('Census Data'!$F:$F,'Census Data'!$A:$A,$A2040)</f>
        <v>1.2070131626866449E-2</v>
      </c>
      <c r="K2040" s="16">
        <f t="shared" si="63"/>
        <v>0.98792986837313357</v>
      </c>
      <c r="L2040" s="19">
        <f>'EPA Data'!D2041/SUM('EPA Data'!D:D)</f>
        <v>1.5258771125422227E-4</v>
      </c>
      <c r="M2040" s="19">
        <f>'EPA Data'!E2041/SUM('EPA Data'!E:E)</f>
        <v>1.9551142739781526E-4</v>
      </c>
      <c r="N2040" s="19">
        <f>'EPA Data'!F2041/SUM('EPA Data'!F:F)</f>
        <v>1.7820838390033856E-4</v>
      </c>
      <c r="O2040" s="19">
        <f>'EPA Data'!G2041/SUM('EPA Data'!G:G)</f>
        <v>4.9704880046642362E-5</v>
      </c>
      <c r="P2040" s="19">
        <f>'EPA Data'!H2041/SUM('EPA Data'!H:H)</f>
        <v>1.0229881416765283E-4</v>
      </c>
      <c r="Q2040" s="19">
        <f>'EPA Data'!I2041/SUM('EPA Data'!I:I)</f>
        <v>7.3404367741989398E-5</v>
      </c>
      <c r="R2040" s="19">
        <f>'EPA Data'!J2041/SUM('EPA Data'!J:J)</f>
        <v>7.2986284513052477E-5</v>
      </c>
      <c r="S2040" s="19">
        <f>'EPA Data'!K2041/SUM('EPA Data'!K:K)</f>
        <v>1.5619867049472647E-4</v>
      </c>
      <c r="T2040" s="19">
        <f>'EPA Data'!L2041/SUM('EPA Data'!L:L)</f>
        <v>1.3482841252986056E-4</v>
      </c>
      <c r="U2040" s="19">
        <f>'EPA Data'!M2041/SUM('EPA Data'!M:M)</f>
        <v>1.3398248599605296E-4</v>
      </c>
      <c r="V2040" s="19">
        <f>'EPA Data'!N2041/SUM('EPA Data'!N:N)</f>
        <v>1.1853079415472659E-4</v>
      </c>
      <c r="W2040" s="19">
        <f>'EPA Data'!O2041/SUM('EPA Data'!O:O)</f>
        <v>1.3226312832701327E-4</v>
      </c>
      <c r="X2040" s="19">
        <f>'EPA Data'!P2041/SUM('EPA Data'!P:P)</f>
        <v>1.0910751206861464E-4</v>
      </c>
    </row>
    <row r="2041" spans="1:24" x14ac:dyDescent="0.35">
      <c r="A2041" s="13" t="s">
        <v>3347</v>
      </c>
      <c r="B2041" s="13" t="s">
        <v>1276</v>
      </c>
      <c r="C2041" s="18" t="s">
        <v>620</v>
      </c>
      <c r="D2041" s="14">
        <f>SUMIFS('Census Data'!G:G,'Census Data'!$A:$A,$A2041)/SUMIFS('Census Data'!$F:$F,'Census Data'!$A:$A,$A2041)</f>
        <v>0.48562653799294025</v>
      </c>
      <c r="E2041" s="16">
        <f>SUMIFS('Census Data'!H:H,'Census Data'!$A:$A,$A2041)/SUMIFS('Census Data'!$F:$F,'Census Data'!$A:$A,$A2041)</f>
        <v>0.51437346200705969</v>
      </c>
      <c r="F2041" s="14">
        <f>SUM(SUMIFS('Census Data'!I:I,'Census Data'!$A:$A,$A2041),SUMIFS('Census Data'!J:J,'Census Data'!$A:$A,$A2041))/SUMIFS('Census Data'!$F:$F,'Census Data'!$A:$A,$A2041)</f>
        <v>0.67411404383189588</v>
      </c>
      <c r="G2041" s="14">
        <f>SUM(SUMIFS('Census Data'!K:K,'Census Data'!$A:$A,$A2041),SUMIFS('Census Data'!L:L,'Census Data'!$A:$A,$A2041))/SUMIFS('Census Data'!$F:$F,'Census Data'!$A:$A,$A2041)</f>
        <v>0.26521138223127561</v>
      </c>
      <c r="H2041" s="14">
        <f>SUM(SUMIFS('Census Data'!O:O,'Census Data'!$A:$A,$A2041),SUMIFS('Census Data'!P:P,'Census Data'!$A:$A,$A2041))/SUMIFS('Census Data'!$F:$F,'Census Data'!$A:$A,$A2041)</f>
        <v>2.9812382919911201E-2</v>
      </c>
      <c r="I2041" s="16">
        <f t="shared" si="62"/>
        <v>3.086219101691734E-2</v>
      </c>
      <c r="J2041" s="14">
        <f>SUM(SUMIFS('Census Data'!W:W,'Census Data'!$A:$A,$A2041),SUMIFS('Census Data'!X:X,'Census Data'!$A:$A,$A2041))/SUMIFS('Census Data'!$F:$F,'Census Data'!$A:$A,$A2041)</f>
        <v>4.3636862711105333E-2</v>
      </c>
      <c r="K2041" s="16">
        <f t="shared" si="63"/>
        <v>0.95636313728889466</v>
      </c>
      <c r="L2041" s="19">
        <f>'EPA Data'!D2042/SUM('EPA Data'!D:D)</f>
        <v>1.143019881951004E-2</v>
      </c>
      <c r="M2041" s="19">
        <f>'EPA Data'!E2042/SUM('EPA Data'!E:E)</f>
        <v>1.0053239615112498E-2</v>
      </c>
      <c r="N2041" s="19">
        <f>'EPA Data'!F2042/SUM('EPA Data'!F:F)</f>
        <v>8.740398655190617E-3</v>
      </c>
      <c r="O2041" s="19">
        <f>'EPA Data'!G2042/SUM('EPA Data'!G:G)</f>
        <v>5.313386066198798E-3</v>
      </c>
      <c r="P2041" s="19">
        <f>'EPA Data'!H2042/SUM('EPA Data'!H:H)</f>
        <v>5.9384660911718607E-3</v>
      </c>
      <c r="Q2041" s="19">
        <f>'EPA Data'!I2042/SUM('EPA Data'!I:I)</f>
        <v>4.0101286498587501E-3</v>
      </c>
      <c r="R2041" s="19">
        <f>'EPA Data'!J2042/SUM('EPA Data'!J:J)</f>
        <v>4.4800562424690011E-3</v>
      </c>
      <c r="S2041" s="19">
        <f>'EPA Data'!K2042/SUM('EPA Data'!K:K)</f>
        <v>5.8013319870829135E-3</v>
      </c>
      <c r="T2041" s="19">
        <f>'EPA Data'!L2042/SUM('EPA Data'!L:L)</f>
        <v>5.7328783580643953E-3</v>
      </c>
      <c r="U2041" s="19">
        <f>'EPA Data'!M2042/SUM('EPA Data'!M:M)</f>
        <v>6.6311504987356861E-3</v>
      </c>
      <c r="V2041" s="19">
        <f>'EPA Data'!N2042/SUM('EPA Data'!N:N)</f>
        <v>5.8882809742065714E-3</v>
      </c>
      <c r="W2041" s="19">
        <f>'EPA Data'!O2042/SUM('EPA Data'!O:O)</f>
        <v>5.6127723327732736E-3</v>
      </c>
      <c r="X2041" s="19">
        <f>'EPA Data'!P2042/SUM('EPA Data'!P:P)</f>
        <v>6.5880530172991317E-3</v>
      </c>
    </row>
    <row r="2042" spans="1:24" x14ac:dyDescent="0.35">
      <c r="A2042" s="13" t="s">
        <v>3348</v>
      </c>
      <c r="B2042" s="13" t="s">
        <v>1276</v>
      </c>
      <c r="C2042" s="18" t="s">
        <v>818</v>
      </c>
      <c r="D2042" s="14">
        <f>SUMIFS('Census Data'!G:G,'Census Data'!$A:$A,$A2042)/SUMIFS('Census Data'!$F:$F,'Census Data'!$A:$A,$A2042)</f>
        <v>0.49726374799786438</v>
      </c>
      <c r="E2042" s="16">
        <f>SUMIFS('Census Data'!H:H,'Census Data'!$A:$A,$A2042)/SUMIFS('Census Data'!$F:$F,'Census Data'!$A:$A,$A2042)</f>
        <v>0.50273625200213556</v>
      </c>
      <c r="F2042" s="14">
        <f>SUM(SUMIFS('Census Data'!I:I,'Census Data'!$A:$A,$A2042),SUMIFS('Census Data'!J:J,'Census Data'!$A:$A,$A2042))/SUMIFS('Census Data'!$F:$F,'Census Data'!$A:$A,$A2042)</f>
        <v>0.93354244527496</v>
      </c>
      <c r="G2042" s="14">
        <f>SUM(SUMIFS('Census Data'!K:K,'Census Data'!$A:$A,$A2042),SUMIFS('Census Data'!L:L,'Census Data'!$A:$A,$A2042))/SUMIFS('Census Data'!$F:$F,'Census Data'!$A:$A,$A2042)</f>
        <v>2.1009076348104644E-2</v>
      </c>
      <c r="H2042" s="14">
        <f>SUM(SUMIFS('Census Data'!O:O,'Census Data'!$A:$A,$A2042),SUMIFS('Census Data'!P:P,'Census Data'!$A:$A,$A2042))/SUMIFS('Census Data'!$F:$F,'Census Data'!$A:$A,$A2042)</f>
        <v>2.1769887880405767E-2</v>
      </c>
      <c r="I2042" s="16">
        <f t="shared" si="62"/>
        <v>2.3678590496529539E-2</v>
      </c>
      <c r="J2042" s="14">
        <f>SUM(SUMIFS('Census Data'!W:W,'Census Data'!$A:$A,$A2042),SUMIFS('Census Data'!X:X,'Census Data'!$A:$A,$A2042))/SUMIFS('Census Data'!$F:$F,'Census Data'!$A:$A,$A2042)</f>
        <v>5.6219967965830217E-2</v>
      </c>
      <c r="K2042" s="16">
        <f t="shared" si="63"/>
        <v>0.94378003203416982</v>
      </c>
      <c r="L2042" s="19">
        <f>'EPA Data'!D2043/SUM('EPA Data'!D:D)</f>
        <v>3.5842012213678991E-4</v>
      </c>
      <c r="M2042" s="19">
        <f>'EPA Data'!E2043/SUM('EPA Data'!E:E)</f>
        <v>6.220464160037421E-4</v>
      </c>
      <c r="N2042" s="19">
        <f>'EPA Data'!F2043/SUM('EPA Data'!F:F)</f>
        <v>4.5960950535218369E-4</v>
      </c>
      <c r="O2042" s="19">
        <f>'EPA Data'!G2043/SUM('EPA Data'!G:G)</f>
        <v>2.0997647055998771E-4</v>
      </c>
      <c r="P2042" s="19">
        <f>'EPA Data'!H2043/SUM('EPA Data'!H:H)</f>
        <v>4.77736133369954E-4</v>
      </c>
      <c r="Q2042" s="19">
        <f>'EPA Data'!I2043/SUM('EPA Data'!I:I)</f>
        <v>2.3052635269681326E-4</v>
      </c>
      <c r="R2042" s="19">
        <f>'EPA Data'!J2043/SUM('EPA Data'!J:J)</f>
        <v>2.5681427331973442E-4</v>
      </c>
      <c r="S2042" s="19">
        <f>'EPA Data'!K2043/SUM('EPA Data'!K:K)</f>
        <v>5.0868317276235434E-4</v>
      </c>
      <c r="T2042" s="19">
        <f>'EPA Data'!L2043/SUM('EPA Data'!L:L)</f>
        <v>3.979335456425504E-4</v>
      </c>
      <c r="U2042" s="19">
        <f>'EPA Data'!M2043/SUM('EPA Data'!M:M)</f>
        <v>4.1533191919417988E-4</v>
      </c>
      <c r="V2042" s="19">
        <f>'EPA Data'!N2043/SUM('EPA Data'!N:N)</f>
        <v>5.5275599381828053E-4</v>
      </c>
      <c r="W2042" s="19">
        <f>'EPA Data'!O2043/SUM('EPA Data'!O:O)</f>
        <v>3.8285199356934363E-4</v>
      </c>
      <c r="X2042" s="19">
        <f>'EPA Data'!P2043/SUM('EPA Data'!P:P)</f>
        <v>5.4996261785057537E-4</v>
      </c>
    </row>
    <row r="2043" spans="1:24" x14ac:dyDescent="0.35">
      <c r="A2043" s="13" t="s">
        <v>3349</v>
      </c>
      <c r="B2043" s="13" t="s">
        <v>1276</v>
      </c>
      <c r="C2043" s="18" t="s">
        <v>1094</v>
      </c>
      <c r="D2043" s="14">
        <f>SUMIFS('Census Data'!G:G,'Census Data'!$A:$A,$A2043)/SUMIFS('Census Data'!$F:$F,'Census Data'!$A:$A,$A2043)</f>
        <v>0.50188986640599542</v>
      </c>
      <c r="E2043" s="16">
        <f>SUMIFS('Census Data'!H:H,'Census Data'!$A:$A,$A2043)/SUMIFS('Census Data'!$F:$F,'Census Data'!$A:$A,$A2043)</f>
        <v>0.49811013359400458</v>
      </c>
      <c r="F2043" s="14">
        <f>SUM(SUMIFS('Census Data'!I:I,'Census Data'!$A:$A,$A2043),SUMIFS('Census Data'!J:J,'Census Data'!$A:$A,$A2043))/SUMIFS('Census Data'!$F:$F,'Census Data'!$A:$A,$A2043)</f>
        <v>0.95992179863147609</v>
      </c>
      <c r="G2043" s="14">
        <f>SUM(SUMIFS('Census Data'!K:K,'Census Data'!$A:$A,$A2043),SUMIFS('Census Data'!L:L,'Census Data'!$A:$A,$A2043))/SUMIFS('Census Data'!$F:$F,'Census Data'!$A:$A,$A2043)</f>
        <v>1.0720104268491366E-2</v>
      </c>
      <c r="H2043" s="14">
        <f>SUM(SUMIFS('Census Data'!O:O,'Census Data'!$A:$A,$A2043),SUMIFS('Census Data'!P:P,'Census Data'!$A:$A,$A2043))/SUMIFS('Census Data'!$F:$F,'Census Data'!$A:$A,$A2043)</f>
        <v>8.1459758879113726E-3</v>
      </c>
      <c r="I2043" s="16">
        <f t="shared" si="62"/>
        <v>2.1212121212121238E-2</v>
      </c>
      <c r="J2043" s="14">
        <f>SUM(SUMIFS('Census Data'!W:W,'Census Data'!$A:$A,$A2043),SUMIFS('Census Data'!X:X,'Census Data'!$A:$A,$A2043))/SUMIFS('Census Data'!$F:$F,'Census Data'!$A:$A,$A2043)</f>
        <v>2.1928967090257413E-2</v>
      </c>
      <c r="K2043" s="16">
        <f t="shared" si="63"/>
        <v>0.97807103290974262</v>
      </c>
      <c r="L2043" s="19">
        <f>'EPA Data'!D2044/SUM('EPA Data'!D:D)</f>
        <v>1.0557886428727833E-4</v>
      </c>
      <c r="M2043" s="19">
        <f>'EPA Data'!E2044/SUM('EPA Data'!E:E)</f>
        <v>1.8602679850257569E-4</v>
      </c>
      <c r="N2043" s="19">
        <f>'EPA Data'!F2044/SUM('EPA Data'!F:F)</f>
        <v>1.402240961939521E-4</v>
      </c>
      <c r="O2043" s="19">
        <f>'EPA Data'!G2044/SUM('EPA Data'!G:G)</f>
        <v>5.8580299031887595E-5</v>
      </c>
      <c r="P2043" s="19">
        <f>'EPA Data'!H2044/SUM('EPA Data'!H:H)</f>
        <v>1.3711107769122282E-4</v>
      </c>
      <c r="Q2043" s="19">
        <f>'EPA Data'!I2044/SUM('EPA Data'!I:I)</f>
        <v>6.7555821164779552E-5</v>
      </c>
      <c r="R2043" s="19">
        <f>'EPA Data'!J2044/SUM('EPA Data'!J:J)</f>
        <v>6.8215860529625798E-5</v>
      </c>
      <c r="S2043" s="19">
        <f>'EPA Data'!K2044/SUM('EPA Data'!K:K)</f>
        <v>1.4424000168747515E-4</v>
      </c>
      <c r="T2043" s="19">
        <f>'EPA Data'!L2044/SUM('EPA Data'!L:L)</f>
        <v>1.13985193482505E-4</v>
      </c>
      <c r="U2043" s="19">
        <f>'EPA Data'!M2044/SUM('EPA Data'!M:M)</f>
        <v>1.1976978492661974E-4</v>
      </c>
      <c r="V2043" s="19">
        <f>'EPA Data'!N2044/SUM('EPA Data'!N:N)</f>
        <v>1.5792568329727876E-4</v>
      </c>
      <c r="W2043" s="19">
        <f>'EPA Data'!O2044/SUM('EPA Data'!O:O)</f>
        <v>1.1284733929646103E-4</v>
      </c>
      <c r="X2043" s="19">
        <f>'EPA Data'!P2044/SUM('EPA Data'!P:P)</f>
        <v>1.5777916629452118E-4</v>
      </c>
    </row>
    <row r="2044" spans="1:24" x14ac:dyDescent="0.35">
      <c r="A2044" s="13" t="s">
        <v>3350</v>
      </c>
      <c r="B2044" s="13" t="s">
        <v>1276</v>
      </c>
      <c r="C2044" s="18" t="s">
        <v>1239</v>
      </c>
      <c r="D2044" s="14">
        <f>SUMIFS('Census Data'!G:G,'Census Data'!$A:$A,$A2044)/SUMIFS('Census Data'!$F:$F,'Census Data'!$A:$A,$A2044)</f>
        <v>0.50010355540214013</v>
      </c>
      <c r="E2044" s="16">
        <f>SUMIFS('Census Data'!H:H,'Census Data'!$A:$A,$A2044)/SUMIFS('Census Data'!$F:$F,'Census Data'!$A:$A,$A2044)</f>
        <v>0.49989644459785987</v>
      </c>
      <c r="F2044" s="14">
        <f>SUM(SUMIFS('Census Data'!I:I,'Census Data'!$A:$A,$A2044),SUMIFS('Census Data'!J:J,'Census Data'!$A:$A,$A2044))/SUMIFS('Census Data'!$F:$F,'Census Data'!$A:$A,$A2044)</f>
        <v>0.95457369692785643</v>
      </c>
      <c r="G2044" s="14">
        <f>SUM(SUMIFS('Census Data'!K:K,'Census Data'!$A:$A,$A2044),SUMIFS('Census Data'!L:L,'Census Data'!$A:$A,$A2044))/SUMIFS('Census Data'!$F:$F,'Census Data'!$A:$A,$A2044)</f>
        <v>2.1884708318950639E-2</v>
      </c>
      <c r="H2044" s="14">
        <f>SUM(SUMIFS('Census Data'!O:O,'Census Data'!$A:$A,$A2044),SUMIFS('Census Data'!P:P,'Census Data'!$A:$A,$A2044))/SUMIFS('Census Data'!$F:$F,'Census Data'!$A:$A,$A2044)</f>
        <v>2.6234035208836728E-3</v>
      </c>
      <c r="I2044" s="16">
        <f t="shared" si="62"/>
        <v>2.0918191232309313E-2</v>
      </c>
      <c r="J2044" s="14">
        <f>SUM(SUMIFS('Census Data'!W:W,'Census Data'!$A:$A,$A2044),SUMIFS('Census Data'!X:X,'Census Data'!$A:$A,$A2044))/SUMIFS('Census Data'!$F:$F,'Census Data'!$A:$A,$A2044)</f>
        <v>9.9413186054539172E-3</v>
      </c>
      <c r="K2044" s="16">
        <f t="shared" si="63"/>
        <v>0.99005868139454611</v>
      </c>
      <c r="L2044" s="19">
        <f>'EPA Data'!D2045/SUM('EPA Data'!D:D)</f>
        <v>5.3663470106760958E-5</v>
      </c>
      <c r="M2044" s="19">
        <f>'EPA Data'!E2045/SUM('EPA Data'!E:E)</f>
        <v>7.2231681398901245E-5</v>
      </c>
      <c r="N2044" s="19">
        <f>'EPA Data'!F2045/SUM('EPA Data'!F:F)</f>
        <v>6.5527587762717021E-5</v>
      </c>
      <c r="O2044" s="19">
        <f>'EPA Data'!G2045/SUM('EPA Data'!G:G)</f>
        <v>1.9332604312998121E-5</v>
      </c>
      <c r="P2044" s="19">
        <f>'EPA Data'!H2045/SUM('EPA Data'!H:H)</f>
        <v>3.8829227830829598E-5</v>
      </c>
      <c r="Q2044" s="19">
        <f>'EPA Data'!I2045/SUM('EPA Data'!I:I)</f>
        <v>2.7886041775812048E-5</v>
      </c>
      <c r="R2044" s="19">
        <f>'EPA Data'!J2045/SUM('EPA Data'!J:J)</f>
        <v>3.0504056623042082E-5</v>
      </c>
      <c r="S2044" s="19">
        <f>'EPA Data'!K2045/SUM('EPA Data'!K:K)</f>
        <v>6.2880010592542069E-5</v>
      </c>
      <c r="T2044" s="19">
        <f>'EPA Data'!L2045/SUM('EPA Data'!L:L)</f>
        <v>5.1451168776257333E-5</v>
      </c>
      <c r="U2044" s="19">
        <f>'EPA Data'!M2045/SUM('EPA Data'!M:M)</f>
        <v>5.2910924842172084E-5</v>
      </c>
      <c r="V2044" s="19">
        <f>'EPA Data'!N2045/SUM('EPA Data'!N:N)</f>
        <v>4.6087610312941516E-5</v>
      </c>
      <c r="W2044" s="19">
        <f>'EPA Data'!O2045/SUM('EPA Data'!O:O)</f>
        <v>5.2381390585244796E-5</v>
      </c>
      <c r="X2044" s="19">
        <f>'EPA Data'!P2045/SUM('EPA Data'!P:P)</f>
        <v>4.0068091399884111E-5</v>
      </c>
    </row>
    <row r="2045" spans="1:24" x14ac:dyDescent="0.35">
      <c r="A2045" s="13" t="s">
        <v>3351</v>
      </c>
      <c r="B2045" s="13" t="s">
        <v>1276</v>
      </c>
      <c r="C2045" s="18" t="s">
        <v>88</v>
      </c>
      <c r="D2045" s="14">
        <f>SUMIFS('Census Data'!G:G,'Census Data'!$A:$A,$A2045)/SUMIFS('Census Data'!$F:$F,'Census Data'!$A:$A,$A2045)</f>
        <v>0.49857209991685647</v>
      </c>
      <c r="E2045" s="16">
        <f>SUMIFS('Census Data'!H:H,'Census Data'!$A:$A,$A2045)/SUMIFS('Census Data'!$F:$F,'Census Data'!$A:$A,$A2045)</f>
        <v>0.50142790008314353</v>
      </c>
      <c r="F2045" s="14">
        <f>SUM(SUMIFS('Census Data'!I:I,'Census Data'!$A:$A,$A2045),SUMIFS('Census Data'!J:J,'Census Data'!$A:$A,$A2045))/SUMIFS('Census Data'!$F:$F,'Census Data'!$A:$A,$A2045)</f>
        <v>0.97014062104616272</v>
      </c>
      <c r="G2045" s="14">
        <f>SUM(SUMIFS('Census Data'!K:K,'Census Data'!$A:$A,$A2045),SUMIFS('Census Data'!L:L,'Census Data'!$A:$A,$A2045))/SUMIFS('Census Data'!$F:$F,'Census Data'!$A:$A,$A2045)</f>
        <v>8.0613093301521895E-3</v>
      </c>
      <c r="H2045" s="14">
        <f>SUM(SUMIFS('Census Data'!O:O,'Census Data'!$A:$A,$A2045),SUMIFS('Census Data'!P:P,'Census Data'!$A:$A,$A2045))/SUMIFS('Census Data'!$F:$F,'Census Data'!$A:$A,$A2045)</f>
        <v>5.3139572714456136E-3</v>
      </c>
      <c r="I2045" s="16">
        <f t="shared" si="62"/>
        <v>1.6484112352239566E-2</v>
      </c>
      <c r="J2045" s="14">
        <f>SUM(SUMIFS('Census Data'!W:W,'Census Data'!$A:$A,$A2045),SUMIFS('Census Data'!X:X,'Census Data'!$A:$A,$A2045))/SUMIFS('Census Data'!$F:$F,'Census Data'!$A:$A,$A2045)</f>
        <v>7.902252105700755E-2</v>
      </c>
      <c r="K2045" s="16">
        <f t="shared" si="63"/>
        <v>0.92097747894299242</v>
      </c>
      <c r="L2045" s="19">
        <f>'EPA Data'!D2046/SUM('EPA Data'!D:D)</f>
        <v>7.5977964624688823E-5</v>
      </c>
      <c r="M2045" s="19">
        <f>'EPA Data'!E2046/SUM('EPA Data'!E:E)</f>
        <v>1.3900785058630725E-4</v>
      </c>
      <c r="N2045" s="19">
        <f>'EPA Data'!F2046/SUM('EPA Data'!F:F)</f>
        <v>1.000313753961289E-4</v>
      </c>
      <c r="O2045" s="19">
        <f>'EPA Data'!G2046/SUM('EPA Data'!G:G)</f>
        <v>4.8093483268883524E-5</v>
      </c>
      <c r="P2045" s="19">
        <f>'EPA Data'!H2046/SUM('EPA Data'!H:H)</f>
        <v>1.1087793457218963E-4</v>
      </c>
      <c r="Q2045" s="19">
        <f>'EPA Data'!I2046/SUM('EPA Data'!I:I)</f>
        <v>5.173853115693196E-5</v>
      </c>
      <c r="R2045" s="19">
        <f>'EPA Data'!J2046/SUM('EPA Data'!J:J)</f>
        <v>5.8416471425077121E-5</v>
      </c>
      <c r="S2045" s="19">
        <f>'EPA Data'!K2046/SUM('EPA Data'!K:K)</f>
        <v>1.1648984595759594E-4</v>
      </c>
      <c r="T2045" s="19">
        <f>'EPA Data'!L2046/SUM('EPA Data'!L:L)</f>
        <v>8.9729287871227935E-5</v>
      </c>
      <c r="U2045" s="19">
        <f>'EPA Data'!M2046/SUM('EPA Data'!M:M)</f>
        <v>1.0378107742686403E-4</v>
      </c>
      <c r="V2045" s="19">
        <f>'EPA Data'!N2046/SUM('EPA Data'!N:N)</f>
        <v>1.2811393340101423E-4</v>
      </c>
      <c r="W2045" s="19">
        <f>'EPA Data'!O2046/SUM('EPA Data'!O:O)</f>
        <v>8.5330581769522569E-5</v>
      </c>
      <c r="X2045" s="19">
        <f>'EPA Data'!P2046/SUM('EPA Data'!P:P)</f>
        <v>1.3013598468471557E-4</v>
      </c>
    </row>
    <row r="2046" spans="1:24" x14ac:dyDescent="0.35">
      <c r="A2046" s="13" t="s">
        <v>3352</v>
      </c>
      <c r="B2046" s="13" t="s">
        <v>1276</v>
      </c>
      <c r="C2046" s="18" t="s">
        <v>3353</v>
      </c>
      <c r="D2046" s="14">
        <f>SUMIFS('Census Data'!G:G,'Census Data'!$A:$A,$A2046)/SUMIFS('Census Data'!$F:$F,'Census Data'!$A:$A,$A2046)</f>
        <v>0.49488606192136309</v>
      </c>
      <c r="E2046" s="16">
        <f>SUMIFS('Census Data'!H:H,'Census Data'!$A:$A,$A2046)/SUMIFS('Census Data'!$F:$F,'Census Data'!$A:$A,$A2046)</f>
        <v>0.50511393807863691</v>
      </c>
      <c r="F2046" s="14">
        <f>SUM(SUMIFS('Census Data'!I:I,'Census Data'!$A:$A,$A2046),SUMIFS('Census Data'!J:J,'Census Data'!$A:$A,$A2046))/SUMIFS('Census Data'!$F:$F,'Census Data'!$A:$A,$A2046)</f>
        <v>0.95855747696996285</v>
      </c>
      <c r="G2046" s="14">
        <f>SUM(SUMIFS('Census Data'!K:K,'Census Data'!$A:$A,$A2046),SUMIFS('Census Data'!L:L,'Census Data'!$A:$A,$A2046))/SUMIFS('Census Data'!$F:$F,'Census Data'!$A:$A,$A2046)</f>
        <v>1.4960866252626232E-2</v>
      </c>
      <c r="H2046" s="14">
        <f>SUM(SUMIFS('Census Data'!O:O,'Census Data'!$A:$A,$A2046),SUMIFS('Census Data'!P:P,'Census Data'!$A:$A,$A2046))/SUMIFS('Census Data'!$F:$F,'Census Data'!$A:$A,$A2046)</f>
        <v>4.4328492600374022E-3</v>
      </c>
      <c r="I2046" s="16">
        <f t="shared" si="62"/>
        <v>2.2048807517373481E-2</v>
      </c>
      <c r="J2046" s="14">
        <f>SUM(SUMIFS('Census Data'!W:W,'Census Data'!$A:$A,$A2046),SUMIFS('Census Data'!X:X,'Census Data'!$A:$A,$A2046))/SUMIFS('Census Data'!$F:$F,'Census Data'!$A:$A,$A2046)</f>
        <v>1.0204788400711103E-2</v>
      </c>
      <c r="K2046" s="16">
        <f t="shared" si="63"/>
        <v>0.98979521159928885</v>
      </c>
      <c r="L2046" s="19">
        <f>'EPA Data'!D2047/SUM('EPA Data'!D:D)</f>
        <v>3.8572203957301985E-4</v>
      </c>
      <c r="M2046" s="19">
        <f>'EPA Data'!E2047/SUM('EPA Data'!E:E)</f>
        <v>3.8953444741511616E-4</v>
      </c>
      <c r="N2046" s="19">
        <f>'EPA Data'!F2047/SUM('EPA Data'!F:F)</f>
        <v>3.6195124010553881E-4</v>
      </c>
      <c r="O2046" s="19">
        <f>'EPA Data'!G2047/SUM('EPA Data'!G:G)</f>
        <v>1.035150506702651E-4</v>
      </c>
      <c r="P2046" s="19">
        <f>'EPA Data'!H2047/SUM('EPA Data'!H:H)</f>
        <v>2.0834028879419188E-4</v>
      </c>
      <c r="Q2046" s="19">
        <f>'EPA Data'!I2047/SUM('EPA Data'!I:I)</f>
        <v>1.4046726808594092E-4</v>
      </c>
      <c r="R2046" s="19">
        <f>'EPA Data'!J2047/SUM('EPA Data'!J:J)</f>
        <v>1.1864187237515769E-4</v>
      </c>
      <c r="S2046" s="19">
        <f>'EPA Data'!K2047/SUM('EPA Data'!K:K)</f>
        <v>2.3061229530780004E-4</v>
      </c>
      <c r="T2046" s="19">
        <f>'EPA Data'!L2047/SUM('EPA Data'!L:L)</f>
        <v>2.3430122837845492E-4</v>
      </c>
      <c r="U2046" s="19">
        <f>'EPA Data'!M2047/SUM('EPA Data'!M:M)</f>
        <v>2.253702580095101E-4</v>
      </c>
      <c r="V2046" s="19">
        <f>'EPA Data'!N2047/SUM('EPA Data'!N:N)</f>
        <v>2.15825649467774E-4</v>
      </c>
      <c r="W2046" s="19">
        <f>'EPA Data'!O2047/SUM('EPA Data'!O:O)</f>
        <v>2.2520233611523062E-4</v>
      </c>
      <c r="X2046" s="19">
        <f>'EPA Data'!P2047/SUM('EPA Data'!P:P)</f>
        <v>2.41560354413246E-4</v>
      </c>
    </row>
    <row r="2047" spans="1:24" x14ac:dyDescent="0.35">
      <c r="A2047" s="13" t="s">
        <v>3354</v>
      </c>
      <c r="B2047" s="13" t="s">
        <v>1276</v>
      </c>
      <c r="C2047" s="18" t="s">
        <v>3355</v>
      </c>
      <c r="D2047" s="14">
        <f>SUMIFS('Census Data'!G:G,'Census Data'!$A:$A,$A2047)/SUMIFS('Census Data'!$F:$F,'Census Data'!$A:$A,$A2047)</f>
        <v>0.49752254660820588</v>
      </c>
      <c r="E2047" s="16">
        <f>SUMIFS('Census Data'!H:H,'Census Data'!$A:$A,$A2047)/SUMIFS('Census Data'!$F:$F,'Census Data'!$A:$A,$A2047)</f>
        <v>0.50247745339179406</v>
      </c>
      <c r="F2047" s="14">
        <f>SUM(SUMIFS('Census Data'!I:I,'Census Data'!$A:$A,$A2047),SUMIFS('Census Data'!J:J,'Census Data'!$A:$A,$A2047))/SUMIFS('Census Data'!$F:$F,'Census Data'!$A:$A,$A2047)</f>
        <v>0.96948632944783086</v>
      </c>
      <c r="G2047" s="14">
        <f>SUM(SUMIFS('Census Data'!K:K,'Census Data'!$A:$A,$A2047),SUMIFS('Census Data'!L:L,'Census Data'!$A:$A,$A2047))/SUMIFS('Census Data'!$F:$F,'Census Data'!$A:$A,$A2047)</f>
        <v>6.8085409760096959E-3</v>
      </c>
      <c r="H2047" s="14">
        <f>SUM(SUMIFS('Census Data'!O:O,'Census Data'!$A:$A,$A2047),SUMIFS('Census Data'!P:P,'Census Data'!$A:$A,$A2047))/SUMIFS('Census Data'!$F:$F,'Census Data'!$A:$A,$A2047)</f>
        <v>4.5627918582682777E-3</v>
      </c>
      <c r="I2047" s="16">
        <f t="shared" si="62"/>
        <v>1.91423377178912E-2</v>
      </c>
      <c r="J2047" s="14">
        <f>SUM(SUMIFS('Census Data'!W:W,'Census Data'!$A:$A,$A2047),SUMIFS('Census Data'!X:X,'Census Data'!$A:$A,$A2047))/SUMIFS('Census Data'!$F:$F,'Census Data'!$A:$A,$A2047)</f>
        <v>8.6265283570384627E-3</v>
      </c>
      <c r="K2047" s="16">
        <f t="shared" si="63"/>
        <v>0.99137347164296152</v>
      </c>
      <c r="L2047" s="19">
        <f>'EPA Data'!D2048/SUM('EPA Data'!D:D)</f>
        <v>1.2530044644702454E-4</v>
      </c>
      <c r="M2047" s="19">
        <f>'EPA Data'!E2048/SUM('EPA Data'!E:E)</f>
        <v>1.4123576897703436E-4</v>
      </c>
      <c r="N2047" s="19">
        <f>'EPA Data'!F2048/SUM('EPA Data'!F:F)</f>
        <v>1.3948570803788617E-4</v>
      </c>
      <c r="O2047" s="19">
        <f>'EPA Data'!G2048/SUM('EPA Data'!G:G)</f>
        <v>3.5691405956773989E-5</v>
      </c>
      <c r="P2047" s="19">
        <f>'EPA Data'!H2048/SUM('EPA Data'!H:H)</f>
        <v>7.6833720136789394E-5</v>
      </c>
      <c r="Q2047" s="19">
        <f>'EPA Data'!I2048/SUM('EPA Data'!I:I)</f>
        <v>5.4662970995930992E-5</v>
      </c>
      <c r="R2047" s="19">
        <f>'EPA Data'!J2048/SUM('EPA Data'!J:J)</f>
        <v>4.8112562588376177E-5</v>
      </c>
      <c r="S2047" s="19">
        <f>'EPA Data'!K2048/SUM('EPA Data'!K:K)</f>
        <v>1.0202746234344335E-4</v>
      </c>
      <c r="T2047" s="19">
        <f>'EPA Data'!L2048/SUM('EPA Data'!L:L)</f>
        <v>9.7188474212939118E-5</v>
      </c>
      <c r="U2047" s="19">
        <f>'EPA Data'!M2048/SUM('EPA Data'!M:M)</f>
        <v>1.0028425400305746E-4</v>
      </c>
      <c r="V2047" s="19">
        <f>'EPA Data'!N2048/SUM('EPA Data'!N:N)</f>
        <v>8.3531338969831286E-5</v>
      </c>
      <c r="W2047" s="19">
        <f>'EPA Data'!O2048/SUM('EPA Data'!O:O)</f>
        <v>9.1726531823522716E-5</v>
      </c>
      <c r="X2047" s="19">
        <f>'EPA Data'!P2048/SUM('EPA Data'!P:P)</f>
        <v>8.7302865717757706E-5</v>
      </c>
    </row>
    <row r="2048" spans="1:24" x14ac:dyDescent="0.35">
      <c r="A2048" s="13" t="s">
        <v>3356</v>
      </c>
      <c r="B2048" s="13" t="s">
        <v>1276</v>
      </c>
      <c r="C2048" s="18" t="s">
        <v>632</v>
      </c>
      <c r="D2048" s="14">
        <f>SUMIFS('Census Data'!G:G,'Census Data'!$A:$A,$A2048)/SUMIFS('Census Data'!$F:$F,'Census Data'!$A:$A,$A2048)</f>
        <v>0.50377708418148093</v>
      </c>
      <c r="E2048" s="16">
        <f>SUMIFS('Census Data'!H:H,'Census Data'!$A:$A,$A2048)/SUMIFS('Census Data'!$F:$F,'Census Data'!$A:$A,$A2048)</f>
        <v>0.49622291581851902</v>
      </c>
      <c r="F2048" s="14">
        <f>SUM(SUMIFS('Census Data'!I:I,'Census Data'!$A:$A,$A2048),SUMIFS('Census Data'!J:J,'Census Data'!$A:$A,$A2048))/SUMIFS('Census Data'!$F:$F,'Census Data'!$A:$A,$A2048)</f>
        <v>0.98525353960284068</v>
      </c>
      <c r="G2048" s="14">
        <f>SUM(SUMIFS('Census Data'!K:K,'Census Data'!$A:$A,$A2048),SUMIFS('Census Data'!L:L,'Census Data'!$A:$A,$A2048))/SUMIFS('Census Data'!$F:$F,'Census Data'!$A:$A,$A2048)</f>
        <v>3.8901705342199305E-3</v>
      </c>
      <c r="H2048" s="14">
        <f>SUM(SUMIFS('Census Data'!O:O,'Census Data'!$A:$A,$A2048),SUMIFS('Census Data'!P:P,'Census Data'!$A:$A,$A2048))/SUMIFS('Census Data'!$F:$F,'Census Data'!$A:$A,$A2048)</f>
        <v>2.4426652191613515E-3</v>
      </c>
      <c r="I2048" s="16">
        <f t="shared" si="62"/>
        <v>8.4136246437780393E-3</v>
      </c>
      <c r="J2048" s="14">
        <f>SUM(SUMIFS('Census Data'!W:W,'Census Data'!$A:$A,$A2048),SUMIFS('Census Data'!X:X,'Census Data'!$A:$A,$A2048))/SUMIFS('Census Data'!$F:$F,'Census Data'!$A:$A,$A2048)</f>
        <v>1.0313475369792373E-2</v>
      </c>
      <c r="K2048" s="16">
        <f t="shared" si="63"/>
        <v>0.98968652463020768</v>
      </c>
      <c r="L2048" s="19">
        <f>'EPA Data'!D2049/SUM('EPA Data'!D:D)</f>
        <v>3.5409823925677201E-4</v>
      </c>
      <c r="M2048" s="19">
        <f>'EPA Data'!E2049/SUM('EPA Data'!E:E)</f>
        <v>5.8258194021029155E-4</v>
      </c>
      <c r="N2048" s="19">
        <f>'EPA Data'!F2049/SUM('EPA Data'!F:F)</f>
        <v>4.9996597978077713E-4</v>
      </c>
      <c r="O2048" s="19">
        <f>'EPA Data'!G2049/SUM('EPA Data'!G:G)</f>
        <v>1.8714970195344779E-4</v>
      </c>
      <c r="P2048" s="19">
        <f>'EPA Data'!H2049/SUM('EPA Data'!H:H)</f>
        <v>3.7846769620568615E-4</v>
      </c>
      <c r="Q2048" s="19">
        <f>'EPA Data'!I2049/SUM('EPA Data'!I:I)</f>
        <v>2.2642659156797611E-4</v>
      </c>
      <c r="R2048" s="19">
        <f>'EPA Data'!J2049/SUM('EPA Data'!J:J)</f>
        <v>2.2655574161978712E-4</v>
      </c>
      <c r="S2048" s="19">
        <f>'EPA Data'!K2049/SUM('EPA Data'!K:K)</f>
        <v>4.8571111896778717E-4</v>
      </c>
      <c r="T2048" s="19">
        <f>'EPA Data'!L2049/SUM('EPA Data'!L:L)</f>
        <v>3.9958381494833479E-4</v>
      </c>
      <c r="U2048" s="19">
        <f>'EPA Data'!M2049/SUM('EPA Data'!M:M)</f>
        <v>4.0775825966904693E-4</v>
      </c>
      <c r="V2048" s="19">
        <f>'EPA Data'!N2049/SUM('EPA Data'!N:N)</f>
        <v>4.5656204452628959E-4</v>
      </c>
      <c r="W2048" s="19">
        <f>'EPA Data'!O2049/SUM('EPA Data'!O:O)</f>
        <v>4.161036080515378E-4</v>
      </c>
      <c r="X2048" s="19">
        <f>'EPA Data'!P2049/SUM('EPA Data'!P:P)</f>
        <v>3.9927802752048365E-4</v>
      </c>
    </row>
    <row r="2049" spans="1:24" x14ac:dyDescent="0.35">
      <c r="A2049" s="13" t="s">
        <v>3357</v>
      </c>
      <c r="B2049" s="13" t="s">
        <v>1276</v>
      </c>
      <c r="C2049" s="18" t="s">
        <v>2085</v>
      </c>
      <c r="D2049" s="14">
        <f>SUMIFS('Census Data'!G:G,'Census Data'!$A:$A,$A2049)/SUMIFS('Census Data'!$F:$F,'Census Data'!$A:$A,$A2049)</f>
        <v>0.49869389288214305</v>
      </c>
      <c r="E2049" s="16">
        <f>SUMIFS('Census Data'!H:H,'Census Data'!$A:$A,$A2049)/SUMIFS('Census Data'!$F:$F,'Census Data'!$A:$A,$A2049)</f>
        <v>0.50130610711785695</v>
      </c>
      <c r="F2049" s="14">
        <f>SUM(SUMIFS('Census Data'!I:I,'Census Data'!$A:$A,$A2049),SUMIFS('Census Data'!J:J,'Census Data'!$A:$A,$A2049))/SUMIFS('Census Data'!$F:$F,'Census Data'!$A:$A,$A2049)</f>
        <v>0.96050946714244245</v>
      </c>
      <c r="G2049" s="14">
        <f>SUM(SUMIFS('Census Data'!K:K,'Census Data'!$A:$A,$A2049),SUMIFS('Census Data'!L:L,'Census Data'!$A:$A,$A2049))/SUMIFS('Census Data'!$F:$F,'Census Data'!$A:$A,$A2049)</f>
        <v>1.4273275170306124E-2</v>
      </c>
      <c r="H2049" s="14">
        <f>SUM(SUMIFS('Census Data'!O:O,'Census Data'!$A:$A,$A2049),SUMIFS('Census Data'!P:P,'Census Data'!$A:$A,$A2049))/SUMIFS('Census Data'!$F:$F,'Census Data'!$A:$A,$A2049)</f>
        <v>3.7731983404756622E-3</v>
      </c>
      <c r="I2049" s="16">
        <f t="shared" si="62"/>
        <v>2.1444059346775846E-2</v>
      </c>
      <c r="J2049" s="14">
        <f>SUM(SUMIFS('Census Data'!W:W,'Census Data'!$A:$A,$A2049),SUMIFS('Census Data'!X:X,'Census Data'!$A:$A,$A2049))/SUMIFS('Census Data'!$F:$F,'Census Data'!$A:$A,$A2049)</f>
        <v>6.988099912926192E-2</v>
      </c>
      <c r="K2049" s="16">
        <f t="shared" si="63"/>
        <v>0.93011900087073807</v>
      </c>
      <c r="L2049" s="19">
        <f>'EPA Data'!D2050/SUM('EPA Data'!D:D)</f>
        <v>2.6034601941943595E-4</v>
      </c>
      <c r="M2049" s="19">
        <f>'EPA Data'!E2050/SUM('EPA Data'!E:E)</f>
        <v>4.4598145915717232E-4</v>
      </c>
      <c r="N2049" s="19">
        <f>'EPA Data'!F2050/SUM('EPA Data'!F:F)</f>
        <v>3.5054867708095527E-4</v>
      </c>
      <c r="O2049" s="19">
        <f>'EPA Data'!G2050/SUM('EPA Data'!G:G)</f>
        <v>1.7731901395064584E-4</v>
      </c>
      <c r="P2049" s="19">
        <f>'EPA Data'!H2050/SUM('EPA Data'!H:H)</f>
        <v>3.4151287363494778E-4</v>
      </c>
      <c r="Q2049" s="19">
        <f>'EPA Data'!I2050/SUM('EPA Data'!I:I)</f>
        <v>1.7763964969126761E-4</v>
      </c>
      <c r="R2049" s="19">
        <f>'EPA Data'!J2050/SUM('EPA Data'!J:J)</f>
        <v>1.8771469491606684E-4</v>
      </c>
      <c r="S2049" s="19">
        <f>'EPA Data'!K2050/SUM('EPA Data'!K:K)</f>
        <v>3.8115475815857003E-4</v>
      </c>
      <c r="T2049" s="19">
        <f>'EPA Data'!L2050/SUM('EPA Data'!L:L)</f>
        <v>3.1933069581363739E-4</v>
      </c>
      <c r="U2049" s="19">
        <f>'EPA Data'!M2050/SUM('EPA Data'!M:M)</f>
        <v>3.1348457535784475E-4</v>
      </c>
      <c r="V2049" s="19">
        <f>'EPA Data'!N2050/SUM('EPA Data'!N:N)</f>
        <v>4.0519702414529784E-4</v>
      </c>
      <c r="W2049" s="19">
        <f>'EPA Data'!O2050/SUM('EPA Data'!O:O)</f>
        <v>3.1213344965900038E-4</v>
      </c>
      <c r="X2049" s="19">
        <f>'EPA Data'!P2050/SUM('EPA Data'!P:P)</f>
        <v>3.5997495314070112E-4</v>
      </c>
    </row>
    <row r="2050" spans="1:24" x14ac:dyDescent="0.35">
      <c r="A2050" s="13" t="s">
        <v>3358</v>
      </c>
      <c r="B2050" s="13" t="s">
        <v>1276</v>
      </c>
      <c r="C2050" s="18" t="s">
        <v>92</v>
      </c>
      <c r="D2050" s="14">
        <f>SUMIFS('Census Data'!G:G,'Census Data'!$A:$A,$A2050)/SUMIFS('Census Data'!$F:$F,'Census Data'!$A:$A,$A2050)</f>
        <v>0.49561967775531457</v>
      </c>
      <c r="E2050" s="16">
        <f>SUMIFS('Census Data'!H:H,'Census Data'!$A:$A,$A2050)/SUMIFS('Census Data'!$F:$F,'Census Data'!$A:$A,$A2050)</f>
        <v>0.50438032224468543</v>
      </c>
      <c r="F2050" s="14">
        <f>SUM(SUMIFS('Census Data'!I:I,'Census Data'!$A:$A,$A2050),SUMIFS('Census Data'!J:J,'Census Data'!$A:$A,$A2050))/SUMIFS('Census Data'!$F:$F,'Census Data'!$A:$A,$A2050)</f>
        <v>0.9681737425718312</v>
      </c>
      <c r="G2050" s="14">
        <f>SUM(SUMIFS('Census Data'!K:K,'Census Data'!$A:$A,$A2050),SUMIFS('Census Data'!L:L,'Census Data'!$A:$A,$A2050))/SUMIFS('Census Data'!$F:$F,'Census Data'!$A:$A,$A2050)</f>
        <v>6.9840102922256939E-3</v>
      </c>
      <c r="H2050" s="14">
        <f>SUM(SUMIFS('Census Data'!O:O,'Census Data'!$A:$A,$A2050),SUMIFS('Census Data'!P:P,'Census Data'!$A:$A,$A2050))/SUMIFS('Census Data'!$F:$F,'Census Data'!$A:$A,$A2050)</f>
        <v>3.7983213869999389E-3</v>
      </c>
      <c r="I2050" s="16">
        <f t="shared" si="62"/>
        <v>2.1043925748943093E-2</v>
      </c>
      <c r="J2050" s="14">
        <f>SUM(SUMIFS('Census Data'!W:W,'Census Data'!$A:$A,$A2050),SUMIFS('Census Data'!X:X,'Census Data'!$A:$A,$A2050))/SUMIFS('Census Data'!$F:$F,'Census Data'!$A:$A,$A2050)</f>
        <v>9.7102248361208114E-3</v>
      </c>
      <c r="K2050" s="16">
        <f t="shared" si="63"/>
        <v>0.99028977516387917</v>
      </c>
      <c r="L2050" s="19">
        <f>'EPA Data'!D2051/SUM('EPA Data'!D:D)</f>
        <v>3.2906772062338453E-4</v>
      </c>
      <c r="M2050" s="19">
        <f>'EPA Data'!E2051/SUM('EPA Data'!E:E)</f>
        <v>2.6133599908197472E-4</v>
      </c>
      <c r="N2050" s="19">
        <f>'EPA Data'!F2051/SUM('EPA Data'!F:F)</f>
        <v>2.7234100929721735E-4</v>
      </c>
      <c r="O2050" s="19">
        <f>'EPA Data'!G2051/SUM('EPA Data'!G:G)</f>
        <v>6.1430598516026616E-5</v>
      </c>
      <c r="P2050" s="19">
        <f>'EPA Data'!H2051/SUM('EPA Data'!H:H)</f>
        <v>1.2637943839217543E-4</v>
      </c>
      <c r="Q2050" s="19">
        <f>'EPA Data'!I2051/SUM('EPA Data'!I:I)</f>
        <v>9.9007518443420162E-5</v>
      </c>
      <c r="R2050" s="19">
        <f>'EPA Data'!J2051/SUM('EPA Data'!J:J)</f>
        <v>8.911446112087651E-5</v>
      </c>
      <c r="S2050" s="19">
        <f>'EPA Data'!K2051/SUM('EPA Data'!K:K)</f>
        <v>1.7492354175736253E-4</v>
      </c>
      <c r="T2050" s="19">
        <f>'EPA Data'!L2051/SUM('EPA Data'!L:L)</f>
        <v>1.8094270287025323E-4</v>
      </c>
      <c r="U2050" s="19">
        <f>'EPA Data'!M2051/SUM('EPA Data'!M:M)</f>
        <v>1.5666836065710056E-4</v>
      </c>
      <c r="V2050" s="19">
        <f>'EPA Data'!N2051/SUM('EPA Data'!N:N)</f>
        <v>1.2654719345991819E-4</v>
      </c>
      <c r="W2050" s="19">
        <f>'EPA Data'!O2051/SUM('EPA Data'!O:O)</f>
        <v>1.6034478314501459E-4</v>
      </c>
      <c r="X2050" s="19">
        <f>'EPA Data'!P2051/SUM('EPA Data'!P:P)</f>
        <v>1.4508629526985072E-4</v>
      </c>
    </row>
    <row r="2051" spans="1:24" x14ac:dyDescent="0.35">
      <c r="A2051" s="13" t="s">
        <v>3359</v>
      </c>
      <c r="B2051" s="13" t="s">
        <v>1276</v>
      </c>
      <c r="C2051" s="18" t="s">
        <v>94</v>
      </c>
      <c r="D2051" s="14">
        <f>SUMIFS('Census Data'!G:G,'Census Data'!$A:$A,$A2051)/SUMIFS('Census Data'!$F:$F,'Census Data'!$A:$A,$A2051)</f>
        <v>0.49106486022560081</v>
      </c>
      <c r="E2051" s="16">
        <f>SUMIFS('Census Data'!H:H,'Census Data'!$A:$A,$A2051)/SUMIFS('Census Data'!$F:$F,'Census Data'!$A:$A,$A2051)</f>
        <v>0.50893513977439919</v>
      </c>
      <c r="F2051" s="14">
        <f>SUM(SUMIFS('Census Data'!I:I,'Census Data'!$A:$A,$A2051),SUMIFS('Census Data'!J:J,'Census Data'!$A:$A,$A2051))/SUMIFS('Census Data'!$F:$F,'Census Data'!$A:$A,$A2051)</f>
        <v>0.91205860716037268</v>
      </c>
      <c r="G2051" s="14">
        <f>SUM(SUMIFS('Census Data'!K:K,'Census Data'!$A:$A,$A2051),SUMIFS('Census Data'!L:L,'Census Data'!$A:$A,$A2051))/SUMIFS('Census Data'!$F:$F,'Census Data'!$A:$A,$A2051)</f>
        <v>5.5143452672878859E-2</v>
      </c>
      <c r="H2051" s="14">
        <f>SUM(SUMIFS('Census Data'!O:O,'Census Data'!$A:$A,$A2051),SUMIFS('Census Data'!P:P,'Census Data'!$A:$A,$A2051))/SUMIFS('Census Data'!$F:$F,'Census Data'!$A:$A,$A2051)</f>
        <v>5.4254536537518393E-3</v>
      </c>
      <c r="I2051" s="16">
        <f t="shared" ref="I2051:I2114" si="64">100%-SUM(F2051:H2051)</f>
        <v>2.7372486512996619E-2</v>
      </c>
      <c r="J2051" s="14">
        <f>SUM(SUMIFS('Census Data'!W:W,'Census Data'!$A:$A,$A2051),SUMIFS('Census Data'!X:X,'Census Data'!$A:$A,$A2051))/SUMIFS('Census Data'!$F:$F,'Census Data'!$A:$A,$A2051)</f>
        <v>1.7318538499264347E-2</v>
      </c>
      <c r="K2051" s="16">
        <f t="shared" ref="K2051:K2114" si="65">100%-J2051</f>
        <v>0.98268146150073565</v>
      </c>
      <c r="L2051" s="19">
        <f>'EPA Data'!D2052/SUM('EPA Data'!D:D)</f>
        <v>4.6865407622975367E-4</v>
      </c>
      <c r="M2051" s="19">
        <f>'EPA Data'!E2052/SUM('EPA Data'!E:E)</f>
        <v>5.9610269038415809E-4</v>
      </c>
      <c r="N2051" s="19">
        <f>'EPA Data'!F2052/SUM('EPA Data'!F:F)</f>
        <v>5.430748072206234E-4</v>
      </c>
      <c r="O2051" s="19">
        <f>'EPA Data'!G2052/SUM('EPA Data'!G:G)</f>
        <v>1.651584925228931E-4</v>
      </c>
      <c r="P2051" s="19">
        <f>'EPA Data'!H2052/SUM('EPA Data'!H:H)</f>
        <v>3.1336821584975388E-4</v>
      </c>
      <c r="Q2051" s="19">
        <f>'EPA Data'!I2052/SUM('EPA Data'!I:I)</f>
        <v>2.290239825471687E-4</v>
      </c>
      <c r="R2051" s="19">
        <f>'EPA Data'!J2052/SUM('EPA Data'!J:J)</f>
        <v>2.6016686176200652E-4</v>
      </c>
      <c r="S2051" s="19">
        <f>'EPA Data'!K2052/SUM('EPA Data'!K:K)</f>
        <v>5.3942681917492393E-4</v>
      </c>
      <c r="T2051" s="19">
        <f>'EPA Data'!L2052/SUM('EPA Data'!L:L)</f>
        <v>4.1553653411318899E-4</v>
      </c>
      <c r="U2051" s="19">
        <f>'EPA Data'!M2052/SUM('EPA Data'!M:M)</f>
        <v>4.5230798256817612E-4</v>
      </c>
      <c r="V2051" s="19">
        <f>'EPA Data'!N2052/SUM('EPA Data'!N:N)</f>
        <v>3.7858653440033218E-4</v>
      </c>
      <c r="W2051" s="19">
        <f>'EPA Data'!O2052/SUM('EPA Data'!O:O)</f>
        <v>4.3886591609553659E-4</v>
      </c>
      <c r="X2051" s="19">
        <f>'EPA Data'!P2052/SUM('EPA Data'!P:P)</f>
        <v>3.1261548514367163E-4</v>
      </c>
    </row>
    <row r="2052" spans="1:24" x14ac:dyDescent="0.35">
      <c r="A2052" s="13" t="s">
        <v>3360</v>
      </c>
      <c r="B2052" s="13" t="s">
        <v>1276</v>
      </c>
      <c r="C2052" s="18" t="s">
        <v>1115</v>
      </c>
      <c r="D2052" s="14">
        <f>SUMIFS('Census Data'!G:G,'Census Data'!$A:$A,$A2052)/SUMIFS('Census Data'!$F:$F,'Census Data'!$A:$A,$A2052)</f>
        <v>0.49315221377210183</v>
      </c>
      <c r="E2052" s="16">
        <f>SUMIFS('Census Data'!H:H,'Census Data'!$A:$A,$A2052)/SUMIFS('Census Data'!$F:$F,'Census Data'!$A:$A,$A2052)</f>
        <v>0.50684778622789817</v>
      </c>
      <c r="F2052" s="14">
        <f>SUM(SUMIFS('Census Data'!I:I,'Census Data'!$A:$A,$A2052),SUMIFS('Census Data'!J:J,'Census Data'!$A:$A,$A2052))/SUMIFS('Census Data'!$F:$F,'Census Data'!$A:$A,$A2052)</f>
        <v>0.96631112386600981</v>
      </c>
      <c r="G2052" s="14">
        <f>SUM(SUMIFS('Census Data'!K:K,'Census Data'!$A:$A,$A2052),SUMIFS('Census Data'!L:L,'Census Data'!$A:$A,$A2052))/SUMIFS('Census Data'!$F:$F,'Census Data'!$A:$A,$A2052)</f>
        <v>1.0012595462444795E-2</v>
      </c>
      <c r="H2052" s="14">
        <f>SUM(SUMIFS('Census Data'!O:O,'Census Data'!$A:$A,$A2052),SUMIFS('Census Data'!P:P,'Census Data'!$A:$A,$A2052))/SUMIFS('Census Data'!$F:$F,'Census Data'!$A:$A,$A2052)</f>
        <v>6.2977312223976021E-3</v>
      </c>
      <c r="I2052" s="16">
        <f t="shared" si="64"/>
        <v>1.737854944914774E-2</v>
      </c>
      <c r="J2052" s="14">
        <f>SUM(SUMIFS('Census Data'!W:W,'Census Data'!$A:$A,$A2052),SUMIFS('Census Data'!X:X,'Census Data'!$A:$A,$A2052))/SUMIFS('Census Data'!$F:$F,'Census Data'!$A:$A,$A2052)</f>
        <v>1.9020742653975544E-2</v>
      </c>
      <c r="K2052" s="16">
        <f t="shared" si="65"/>
        <v>0.98097925734602442</v>
      </c>
      <c r="L2052" s="19">
        <f>'EPA Data'!D2053/SUM('EPA Data'!D:D)</f>
        <v>2.907282593701982E-4</v>
      </c>
      <c r="M2052" s="19">
        <f>'EPA Data'!E2053/SUM('EPA Data'!E:E)</f>
        <v>4.9948960124360643E-4</v>
      </c>
      <c r="N2052" s="19">
        <f>'EPA Data'!F2053/SUM('EPA Data'!F:F)</f>
        <v>4.2396513509181279E-4</v>
      </c>
      <c r="O2052" s="19">
        <f>'EPA Data'!G2053/SUM('EPA Data'!G:G)</f>
        <v>1.8852564817014E-4</v>
      </c>
      <c r="P2052" s="19">
        <f>'EPA Data'!H2053/SUM('EPA Data'!H:H)</f>
        <v>3.424479792482488E-4</v>
      </c>
      <c r="Q2052" s="19">
        <f>'EPA Data'!I2053/SUM('EPA Data'!I:I)</f>
        <v>1.9928119601129906E-4</v>
      </c>
      <c r="R2052" s="19">
        <f>'EPA Data'!J2053/SUM('EPA Data'!J:J)</f>
        <v>2.0704114944810256E-4</v>
      </c>
      <c r="S2052" s="19">
        <f>'EPA Data'!K2053/SUM('EPA Data'!K:K)</f>
        <v>4.0106394796540063E-4</v>
      </c>
      <c r="T2052" s="19">
        <f>'EPA Data'!L2053/SUM('EPA Data'!L:L)</f>
        <v>3.335097387190806E-4</v>
      </c>
      <c r="U2052" s="19">
        <f>'EPA Data'!M2053/SUM('EPA Data'!M:M)</f>
        <v>3.6145014207755022E-4</v>
      </c>
      <c r="V2052" s="19">
        <f>'EPA Data'!N2053/SUM('EPA Data'!N:N)</f>
        <v>4.0827879800176806E-4</v>
      </c>
      <c r="W2052" s="19">
        <f>'EPA Data'!O2053/SUM('EPA Data'!O:O)</f>
        <v>3.3961186148345231E-4</v>
      </c>
      <c r="X2052" s="19">
        <f>'EPA Data'!P2053/SUM('EPA Data'!P:P)</f>
        <v>3.6438315933004891E-4</v>
      </c>
    </row>
    <row r="2053" spans="1:24" x14ac:dyDescent="0.35">
      <c r="A2053" s="13" t="s">
        <v>3361</v>
      </c>
      <c r="B2053" s="13" t="s">
        <v>1276</v>
      </c>
      <c r="C2053" s="18" t="s">
        <v>352</v>
      </c>
      <c r="D2053" s="14">
        <f>SUMIFS('Census Data'!G:G,'Census Data'!$A:$A,$A2053)/SUMIFS('Census Data'!$F:$F,'Census Data'!$A:$A,$A2053)</f>
        <v>0.49140507739085931</v>
      </c>
      <c r="E2053" s="16">
        <f>SUMIFS('Census Data'!H:H,'Census Data'!$A:$A,$A2053)/SUMIFS('Census Data'!$F:$F,'Census Data'!$A:$A,$A2053)</f>
        <v>0.50859492260914063</v>
      </c>
      <c r="F2053" s="14">
        <f>SUM(SUMIFS('Census Data'!I:I,'Census Data'!$A:$A,$A2053),SUMIFS('Census Data'!J:J,'Census Data'!$A:$A,$A2053))/SUMIFS('Census Data'!$F:$F,'Census Data'!$A:$A,$A2053)</f>
        <v>0.91298850426413103</v>
      </c>
      <c r="G2053" s="14">
        <f>SUM(SUMIFS('Census Data'!K:K,'Census Data'!$A:$A,$A2053),SUMIFS('Census Data'!L:L,'Census Data'!$A:$A,$A2053))/SUMIFS('Census Data'!$F:$F,'Census Data'!$A:$A,$A2053)</f>
        <v>4.9866463674248775E-2</v>
      </c>
      <c r="H2053" s="14">
        <f>SUM(SUMIFS('Census Data'!O:O,'Census Data'!$A:$A,$A2053),SUMIFS('Census Data'!P:P,'Census Data'!$A:$A,$A2053))/SUMIFS('Census Data'!$F:$F,'Census Data'!$A:$A,$A2053)</f>
        <v>1.5770618567785274E-2</v>
      </c>
      <c r="I2053" s="16">
        <f t="shared" si="64"/>
        <v>2.1374413493834954E-2</v>
      </c>
      <c r="J2053" s="14">
        <f>SUM(SUMIFS('Census Data'!W:W,'Census Data'!$A:$A,$A2053),SUMIFS('Census Data'!X:X,'Census Data'!$A:$A,$A2053))/SUMIFS('Census Data'!$F:$F,'Census Data'!$A:$A,$A2053)</f>
        <v>4.8752585787950338E-2</v>
      </c>
      <c r="K2053" s="16">
        <f t="shared" si="65"/>
        <v>0.95124741421204961</v>
      </c>
      <c r="L2053" s="19">
        <f>'EPA Data'!D2054/SUM('EPA Data'!D:D)</f>
        <v>4.1769927705829129E-4</v>
      </c>
      <c r="M2053" s="19">
        <f>'EPA Data'!E2054/SUM('EPA Data'!E:E)</f>
        <v>5.9673354304280008E-4</v>
      </c>
      <c r="N2053" s="19">
        <f>'EPA Data'!F2054/SUM('EPA Data'!F:F)</f>
        <v>5.1063239595079116E-4</v>
      </c>
      <c r="O2053" s="19">
        <f>'EPA Data'!G2054/SUM('EPA Data'!G:G)</f>
        <v>4.3185997053234409E-4</v>
      </c>
      <c r="P2053" s="19">
        <f>'EPA Data'!H2054/SUM('EPA Data'!H:H)</f>
        <v>4.4403501841297455E-4</v>
      </c>
      <c r="Q2053" s="19">
        <f>'EPA Data'!I2054/SUM('EPA Data'!I:I)</f>
        <v>2.6979992116875367E-4</v>
      </c>
      <c r="R2053" s="19">
        <f>'EPA Data'!J2054/SUM('EPA Data'!J:J)</f>
        <v>5.1145666223502645E-4</v>
      </c>
      <c r="S2053" s="19">
        <f>'EPA Data'!K2054/SUM('EPA Data'!K:K)</f>
        <v>5.3916536363007633E-4</v>
      </c>
      <c r="T2053" s="19">
        <f>'EPA Data'!L2054/SUM('EPA Data'!L:L)</f>
        <v>4.3958803565928947E-4</v>
      </c>
      <c r="U2053" s="19">
        <f>'EPA Data'!M2054/SUM('EPA Data'!M:M)</f>
        <v>5.6531024088085115E-4</v>
      </c>
      <c r="V2053" s="19">
        <f>'EPA Data'!N2054/SUM('EPA Data'!N:N)</f>
        <v>6.1047019614044612E-4</v>
      </c>
      <c r="W2053" s="19">
        <f>'EPA Data'!O2054/SUM('EPA Data'!O:O)</f>
        <v>5.8494743240252529E-4</v>
      </c>
      <c r="X2053" s="19">
        <f>'EPA Data'!P2054/SUM('EPA Data'!P:P)</f>
        <v>3.9800920092202116E-4</v>
      </c>
    </row>
    <row r="2054" spans="1:24" x14ac:dyDescent="0.35">
      <c r="A2054" s="13" t="s">
        <v>3362</v>
      </c>
      <c r="B2054" s="13" t="s">
        <v>1276</v>
      </c>
      <c r="C2054" s="18" t="s">
        <v>100</v>
      </c>
      <c r="D2054" s="14">
        <f>SUMIFS('Census Data'!G:G,'Census Data'!$A:$A,$A2054)/SUMIFS('Census Data'!$F:$F,'Census Data'!$A:$A,$A2054)</f>
        <v>0.49062371204835831</v>
      </c>
      <c r="E2054" s="16">
        <f>SUMIFS('Census Data'!H:H,'Census Data'!$A:$A,$A2054)/SUMIFS('Census Data'!$F:$F,'Census Data'!$A:$A,$A2054)</f>
        <v>0.50937628795164169</v>
      </c>
      <c r="F2054" s="14">
        <f>SUM(SUMIFS('Census Data'!I:I,'Census Data'!$A:$A,$A2054),SUMIFS('Census Data'!J:J,'Census Data'!$A:$A,$A2054))/SUMIFS('Census Data'!$F:$F,'Census Data'!$A:$A,$A2054)</f>
        <v>0.95347918670147003</v>
      </c>
      <c r="G2054" s="14">
        <f>SUM(SUMIFS('Census Data'!K:K,'Census Data'!$A:$A,$A2054),SUMIFS('Census Data'!L:L,'Census Data'!$A:$A,$A2054))/SUMIFS('Census Data'!$F:$F,'Census Data'!$A:$A,$A2054)</f>
        <v>2.1620414892155517E-2</v>
      </c>
      <c r="H2054" s="14">
        <f>SUM(SUMIFS('Census Data'!O:O,'Census Data'!$A:$A,$A2054),SUMIFS('Census Data'!P:P,'Census Data'!$A:$A,$A2054))/SUMIFS('Census Data'!$F:$F,'Census Data'!$A:$A,$A2054)</f>
        <v>4.791180107157577E-3</v>
      </c>
      <c r="I2054" s="16">
        <f t="shared" si="64"/>
        <v>2.0109218299216858E-2</v>
      </c>
      <c r="J2054" s="14">
        <f>SUM(SUMIFS('Census Data'!W:W,'Census Data'!$A:$A,$A2054),SUMIFS('Census Data'!X:X,'Census Data'!$A:$A,$A2054))/SUMIFS('Census Data'!$F:$F,'Census Data'!$A:$A,$A2054)</f>
        <v>1.0166231625223244E-2</v>
      </c>
      <c r="K2054" s="16">
        <f t="shared" si="65"/>
        <v>0.98983376837477677</v>
      </c>
      <c r="L2054" s="19">
        <f>'EPA Data'!D2055/SUM('EPA Data'!D:D)</f>
        <v>5.172097567598253E-4</v>
      </c>
      <c r="M2054" s="19">
        <f>'EPA Data'!E2055/SUM('EPA Data'!E:E)</f>
        <v>3.9207286837779489E-4</v>
      </c>
      <c r="N2054" s="19">
        <f>'EPA Data'!F2055/SUM('EPA Data'!F:F)</f>
        <v>4.3014685869915731E-4</v>
      </c>
      <c r="O2054" s="19">
        <f>'EPA Data'!G2055/SUM('EPA Data'!G:G)</f>
        <v>1.0046957952936063E-4</v>
      </c>
      <c r="P2054" s="19">
        <f>'EPA Data'!H2055/SUM('EPA Data'!H:H)</f>
        <v>1.8983726683680354E-4</v>
      </c>
      <c r="Q2054" s="19">
        <f>'EPA Data'!I2055/SUM('EPA Data'!I:I)</f>
        <v>1.6409863124619307E-4</v>
      </c>
      <c r="R2054" s="19">
        <f>'EPA Data'!J2055/SUM('EPA Data'!J:J)</f>
        <v>1.7939868078548237E-4</v>
      </c>
      <c r="S2054" s="19">
        <f>'EPA Data'!K2055/SUM('EPA Data'!K:K)</f>
        <v>2.9409526308731303E-4</v>
      </c>
      <c r="T2054" s="19">
        <f>'EPA Data'!L2055/SUM('EPA Data'!L:L)</f>
        <v>2.9954273067991954E-4</v>
      </c>
      <c r="U2054" s="19">
        <f>'EPA Data'!M2055/SUM('EPA Data'!M:M)</f>
        <v>2.0325553177197796E-4</v>
      </c>
      <c r="V2054" s="19">
        <f>'EPA Data'!N2055/SUM('EPA Data'!N:N)</f>
        <v>1.7406743974220589E-4</v>
      </c>
      <c r="W2054" s="19">
        <f>'EPA Data'!O2055/SUM('EPA Data'!O:O)</f>
        <v>2.5715398863364563E-4</v>
      </c>
      <c r="X2054" s="19">
        <f>'EPA Data'!P2055/SUM('EPA Data'!P:P)</f>
        <v>2.1544181819066363E-4</v>
      </c>
    </row>
    <row r="2055" spans="1:24" x14ac:dyDescent="0.35">
      <c r="A2055" s="13" t="s">
        <v>3363</v>
      </c>
      <c r="B2055" s="13" t="s">
        <v>1276</v>
      </c>
      <c r="C2055" s="18" t="s">
        <v>3364</v>
      </c>
      <c r="D2055" s="14">
        <f>SUMIFS('Census Data'!G:G,'Census Data'!$A:$A,$A2055)/SUMIFS('Census Data'!$F:$F,'Census Data'!$A:$A,$A2055)</f>
        <v>0.49508999344585547</v>
      </c>
      <c r="E2055" s="16">
        <f>SUMIFS('Census Data'!H:H,'Census Data'!$A:$A,$A2055)/SUMIFS('Census Data'!$F:$F,'Census Data'!$A:$A,$A2055)</f>
        <v>0.50491000655414453</v>
      </c>
      <c r="F2055" s="14">
        <f>SUM(SUMIFS('Census Data'!I:I,'Census Data'!$A:$A,$A2055),SUMIFS('Census Data'!J:J,'Census Data'!$A:$A,$A2055))/SUMIFS('Census Data'!$F:$F,'Census Data'!$A:$A,$A2055)</f>
        <v>0.90170463775747423</v>
      </c>
      <c r="G2055" s="14">
        <f>SUM(SUMIFS('Census Data'!K:K,'Census Data'!$A:$A,$A2055),SUMIFS('Census Data'!L:L,'Census Data'!$A:$A,$A2055))/SUMIFS('Census Data'!$F:$F,'Census Data'!$A:$A,$A2055)</f>
        <v>4.3005271324777467E-2</v>
      </c>
      <c r="H2055" s="14">
        <f>SUM(SUMIFS('Census Data'!O:O,'Census Data'!$A:$A,$A2055),SUMIFS('Census Data'!P:P,'Census Data'!$A:$A,$A2055))/SUMIFS('Census Data'!$F:$F,'Census Data'!$A:$A,$A2055)</f>
        <v>2.6681530196680354E-2</v>
      </c>
      <c r="I2055" s="16">
        <f t="shared" si="64"/>
        <v>2.8608560721067877E-2</v>
      </c>
      <c r="J2055" s="14">
        <f>SUM(SUMIFS('Census Data'!W:W,'Census Data'!$A:$A,$A2055),SUMIFS('Census Data'!X:X,'Census Data'!$A:$A,$A2055))/SUMIFS('Census Data'!$F:$F,'Census Data'!$A:$A,$A2055)</f>
        <v>2.2272887688851793E-2</v>
      </c>
      <c r="K2055" s="16">
        <f t="shared" si="65"/>
        <v>0.97772711231114817</v>
      </c>
      <c r="L2055" s="19">
        <f>'EPA Data'!D2056/SUM('EPA Data'!D:D)</f>
        <v>9.4075747491435932E-4</v>
      </c>
      <c r="M2055" s="19">
        <f>'EPA Data'!E2056/SUM('EPA Data'!E:E)</f>
        <v>1.4738182643728788E-3</v>
      </c>
      <c r="N2055" s="19">
        <f>'EPA Data'!F2056/SUM('EPA Data'!F:F)</f>
        <v>1.3049015436843829E-3</v>
      </c>
      <c r="O2055" s="19">
        <f>'EPA Data'!G2056/SUM('EPA Data'!G:G)</f>
        <v>6.8576618523908393E-4</v>
      </c>
      <c r="P2055" s="19">
        <f>'EPA Data'!H2056/SUM('EPA Data'!H:H)</f>
        <v>9.7912318778856327E-4</v>
      </c>
      <c r="Q2055" s="19">
        <f>'EPA Data'!I2056/SUM('EPA Data'!I:I)</f>
        <v>6.052701088000267E-4</v>
      </c>
      <c r="R2055" s="19">
        <f>'EPA Data'!J2056/SUM('EPA Data'!J:J)</f>
        <v>7.0349795690007738E-4</v>
      </c>
      <c r="S2055" s="19">
        <f>'EPA Data'!K2056/SUM('EPA Data'!K:K)</f>
        <v>1.1549557787159889E-3</v>
      </c>
      <c r="T2055" s="19">
        <f>'EPA Data'!L2056/SUM('EPA Data'!L:L)</f>
        <v>9.8768164988677918E-4</v>
      </c>
      <c r="U2055" s="19">
        <f>'EPA Data'!M2056/SUM('EPA Data'!M:M)</f>
        <v>1.1604623391694648E-3</v>
      </c>
      <c r="V2055" s="19">
        <f>'EPA Data'!N2056/SUM('EPA Data'!N:N)</f>
        <v>1.1660161625469429E-3</v>
      </c>
      <c r="W2055" s="19">
        <f>'EPA Data'!O2056/SUM('EPA Data'!O:O)</f>
        <v>9.9265094634906474E-4</v>
      </c>
      <c r="X2055" s="19">
        <f>'EPA Data'!P2056/SUM('EPA Data'!P:P)</f>
        <v>1.0379243873425356E-3</v>
      </c>
    </row>
    <row r="2056" spans="1:24" x14ac:dyDescent="0.35">
      <c r="A2056" s="13" t="s">
        <v>3365</v>
      </c>
      <c r="B2056" s="13" t="s">
        <v>1276</v>
      </c>
      <c r="C2056" s="18" t="s">
        <v>259</v>
      </c>
      <c r="D2056" s="14">
        <f>SUMIFS('Census Data'!G:G,'Census Data'!$A:$A,$A2056)/SUMIFS('Census Data'!$F:$F,'Census Data'!$A:$A,$A2056)</f>
        <v>0.49990249821246724</v>
      </c>
      <c r="E2056" s="16">
        <f>SUMIFS('Census Data'!H:H,'Census Data'!$A:$A,$A2056)/SUMIFS('Census Data'!$F:$F,'Census Data'!$A:$A,$A2056)</f>
        <v>0.50009750178753276</v>
      </c>
      <c r="F2056" s="14">
        <f>SUM(SUMIFS('Census Data'!I:I,'Census Data'!$A:$A,$A2056),SUMIFS('Census Data'!J:J,'Census Data'!$A:$A,$A2056))/SUMIFS('Census Data'!$F:$F,'Census Data'!$A:$A,$A2056)</f>
        <v>0.94596234264294843</v>
      </c>
      <c r="G2056" s="14">
        <f>SUM(SUMIFS('Census Data'!K:K,'Census Data'!$A:$A,$A2056),SUMIFS('Census Data'!L:L,'Census Data'!$A:$A,$A2056))/SUMIFS('Census Data'!$F:$F,'Census Data'!$A:$A,$A2056)</f>
        <v>1.861200788681126E-2</v>
      </c>
      <c r="H2056" s="14">
        <f>SUM(SUMIFS('Census Data'!O:O,'Census Data'!$A:$A,$A2056),SUMIFS('Census Data'!P:P,'Census Data'!$A:$A,$A2056))/SUMIFS('Census Data'!$F:$F,'Census Data'!$A:$A,$A2056)</f>
        <v>8.6018243667800569E-3</v>
      </c>
      <c r="I2056" s="16">
        <f t="shared" si="64"/>
        <v>2.6823825103460264E-2</v>
      </c>
      <c r="J2056" s="14">
        <f>SUM(SUMIFS('Census Data'!W:W,'Census Data'!$A:$A,$A2056),SUMIFS('Census Data'!X:X,'Census Data'!$A:$A,$A2056))/SUMIFS('Census Data'!$F:$F,'Census Data'!$A:$A,$A2056)</f>
        <v>2.1927068662925486E-2</v>
      </c>
      <c r="K2056" s="16">
        <f t="shared" si="65"/>
        <v>0.97807293133707451</v>
      </c>
      <c r="L2056" s="19">
        <f>'EPA Data'!D2057/SUM('EPA Data'!D:D)</f>
        <v>1.4808616442629787E-4</v>
      </c>
      <c r="M2056" s="19">
        <f>'EPA Data'!E2057/SUM('EPA Data'!E:E)</f>
        <v>2.6644784017320499E-4</v>
      </c>
      <c r="N2056" s="19">
        <f>'EPA Data'!F2057/SUM('EPA Data'!F:F)</f>
        <v>2.042080725486368E-4</v>
      </c>
      <c r="O2056" s="19">
        <f>'EPA Data'!G2057/SUM('EPA Data'!G:G)</f>
        <v>8.4497990470149218E-5</v>
      </c>
      <c r="P2056" s="19">
        <f>'EPA Data'!H2057/SUM('EPA Data'!H:H)</f>
        <v>1.8957200596164965E-4</v>
      </c>
      <c r="Q2056" s="19">
        <f>'EPA Data'!I2057/SUM('EPA Data'!I:I)</f>
        <v>9.5201433256416067E-5</v>
      </c>
      <c r="R2056" s="19">
        <f>'EPA Data'!J2057/SUM('EPA Data'!J:J)</f>
        <v>9.3061889873218646E-5</v>
      </c>
      <c r="S2056" s="19">
        <f>'EPA Data'!K2057/SUM('EPA Data'!K:K)</f>
        <v>1.9518662903336714E-4</v>
      </c>
      <c r="T2056" s="19">
        <f>'EPA Data'!L2057/SUM('EPA Data'!L:L)</f>
        <v>1.5746132032405709E-4</v>
      </c>
      <c r="U2056" s="19">
        <f>'EPA Data'!M2057/SUM('EPA Data'!M:M)</f>
        <v>1.6665270543747383E-4</v>
      </c>
      <c r="V2056" s="19">
        <f>'EPA Data'!N2057/SUM('EPA Data'!N:N)</f>
        <v>2.1781139603348565E-4</v>
      </c>
      <c r="W2056" s="19">
        <f>'EPA Data'!O2057/SUM('EPA Data'!O:O)</f>
        <v>1.5885418238266048E-4</v>
      </c>
      <c r="X2056" s="19">
        <f>'EPA Data'!P2057/SUM('EPA Data'!P:P)</f>
        <v>2.1607116826951746E-4</v>
      </c>
    </row>
    <row r="2057" spans="1:24" x14ac:dyDescent="0.35">
      <c r="A2057" s="13" t="s">
        <v>3366</v>
      </c>
      <c r="B2057" s="13" t="s">
        <v>1276</v>
      </c>
      <c r="C2057" s="18" t="s">
        <v>3367</v>
      </c>
      <c r="D2057" s="14">
        <f>SUMIFS('Census Data'!G:G,'Census Data'!$A:$A,$A2057)/SUMIFS('Census Data'!$F:$F,'Census Data'!$A:$A,$A2057)</f>
        <v>0.49579493602934599</v>
      </c>
      <c r="E2057" s="16">
        <f>SUMIFS('Census Data'!H:H,'Census Data'!$A:$A,$A2057)/SUMIFS('Census Data'!$F:$F,'Census Data'!$A:$A,$A2057)</f>
        <v>0.50420506397065401</v>
      </c>
      <c r="F2057" s="14">
        <f>SUM(SUMIFS('Census Data'!I:I,'Census Data'!$A:$A,$A2057),SUMIFS('Census Data'!J:J,'Census Data'!$A:$A,$A2057))/SUMIFS('Census Data'!$F:$F,'Census Data'!$A:$A,$A2057)</f>
        <v>0.85969273635910481</v>
      </c>
      <c r="G2057" s="14">
        <f>SUM(SUMIFS('Census Data'!K:K,'Census Data'!$A:$A,$A2057),SUMIFS('Census Data'!L:L,'Census Data'!$A:$A,$A2057))/SUMIFS('Census Data'!$F:$F,'Census Data'!$A:$A,$A2057)</f>
        <v>8.9709096486407042E-2</v>
      </c>
      <c r="H2057" s="14">
        <f>SUM(SUMIFS('Census Data'!O:O,'Census Data'!$A:$A,$A2057),SUMIFS('Census Data'!P:P,'Census Data'!$A:$A,$A2057))/SUMIFS('Census Data'!$F:$F,'Census Data'!$A:$A,$A2057)</f>
        <v>1.4279962678459593E-2</v>
      </c>
      <c r="I2057" s="16">
        <f t="shared" si="64"/>
        <v>3.6318204476028626E-2</v>
      </c>
      <c r="J2057" s="14">
        <f>SUM(SUMIFS('Census Data'!W:W,'Census Data'!$A:$A,$A2057),SUMIFS('Census Data'!X:X,'Census Data'!$A:$A,$A2057))/SUMIFS('Census Data'!$F:$F,'Census Data'!$A:$A,$A2057)</f>
        <v>0.10509145055534963</v>
      </c>
      <c r="K2057" s="16">
        <f t="shared" si="65"/>
        <v>0.89490854944465037</v>
      </c>
      <c r="L2057" s="19">
        <f>'EPA Data'!D2058/SUM('EPA Data'!D:D)</f>
        <v>9.9104849475358187E-4</v>
      </c>
      <c r="M2057" s="19">
        <f>'EPA Data'!E2058/SUM('EPA Data'!E:E)</f>
        <v>1.608850951792458E-3</v>
      </c>
      <c r="N2057" s="19">
        <f>'EPA Data'!F2058/SUM('EPA Data'!F:F)</f>
        <v>1.2921969032092108E-3</v>
      </c>
      <c r="O2057" s="19">
        <f>'EPA Data'!G2058/SUM('EPA Data'!G:G)</f>
        <v>8.0955698539934081E-4</v>
      </c>
      <c r="P2057" s="19">
        <f>'EPA Data'!H2058/SUM('EPA Data'!H:H)</f>
        <v>1.2140169801507037E-3</v>
      </c>
      <c r="Q2057" s="19">
        <f>'EPA Data'!I2058/SUM('EPA Data'!I:I)</f>
        <v>6.6062307206308374E-4</v>
      </c>
      <c r="R2057" s="19">
        <f>'EPA Data'!J2058/SUM('EPA Data'!J:J)</f>
        <v>7.8349082388958001E-4</v>
      </c>
      <c r="S2057" s="19">
        <f>'EPA Data'!K2058/SUM('EPA Data'!K:K)</f>
        <v>1.3990271416279517E-3</v>
      </c>
      <c r="T2057" s="19">
        <f>'EPA Data'!L2058/SUM('EPA Data'!L:L)</f>
        <v>1.1517335604276041E-3</v>
      </c>
      <c r="U2057" s="19">
        <f>'EPA Data'!M2058/SUM('EPA Data'!M:M)</f>
        <v>1.2094707118506544E-3</v>
      </c>
      <c r="V2057" s="19">
        <f>'EPA Data'!N2058/SUM('EPA Data'!N:N)</f>
        <v>1.4895144136938905E-3</v>
      </c>
      <c r="W2057" s="19">
        <f>'EPA Data'!O2058/SUM('EPA Data'!O:O)</f>
        <v>1.2279015210757069E-3</v>
      </c>
      <c r="X2057" s="19">
        <f>'EPA Data'!P2058/SUM('EPA Data'!P:P)</f>
        <v>1.2158075627420239E-3</v>
      </c>
    </row>
    <row r="2058" spans="1:24" x14ac:dyDescent="0.35">
      <c r="A2058" s="13" t="s">
        <v>3368</v>
      </c>
      <c r="B2058" s="13" t="s">
        <v>1276</v>
      </c>
      <c r="C2058" s="18" t="s">
        <v>1413</v>
      </c>
      <c r="D2058" s="14">
        <f>SUMIFS('Census Data'!G:G,'Census Data'!$A:$A,$A2058)/SUMIFS('Census Data'!$F:$F,'Census Data'!$A:$A,$A2058)</f>
        <v>0.48656212538924737</v>
      </c>
      <c r="E2058" s="16">
        <f>SUMIFS('Census Data'!H:H,'Census Data'!$A:$A,$A2058)/SUMIFS('Census Data'!$F:$F,'Census Data'!$A:$A,$A2058)</f>
        <v>0.51343787461075263</v>
      </c>
      <c r="F2058" s="14">
        <f>SUM(SUMIFS('Census Data'!I:I,'Census Data'!$A:$A,$A2058),SUMIFS('Census Data'!J:J,'Census Data'!$A:$A,$A2058))/SUMIFS('Census Data'!$F:$F,'Census Data'!$A:$A,$A2058)</f>
        <v>0.73733134545690626</v>
      </c>
      <c r="G2058" s="14">
        <f>SUM(SUMIFS('Census Data'!K:K,'Census Data'!$A:$A,$A2058),SUMIFS('Census Data'!L:L,'Census Data'!$A:$A,$A2058))/SUMIFS('Census Data'!$F:$F,'Census Data'!$A:$A,$A2058)</f>
        <v>0.20527915674467459</v>
      </c>
      <c r="H2058" s="14">
        <f>SUM(SUMIFS('Census Data'!O:O,'Census Data'!$A:$A,$A2058),SUMIFS('Census Data'!P:P,'Census Data'!$A:$A,$A2058))/SUMIFS('Census Data'!$F:$F,'Census Data'!$A:$A,$A2058)</f>
        <v>1.7788866191647674E-2</v>
      </c>
      <c r="I2058" s="16">
        <f t="shared" si="64"/>
        <v>3.9600631606771519E-2</v>
      </c>
      <c r="J2058" s="14">
        <f>SUM(SUMIFS('Census Data'!W:W,'Census Data'!$A:$A,$A2058),SUMIFS('Census Data'!X:X,'Census Data'!$A:$A,$A2058))/SUMIFS('Census Data'!$F:$F,'Census Data'!$A:$A,$A2058)</f>
        <v>7.4658981035566133E-2</v>
      </c>
      <c r="K2058" s="16">
        <f t="shared" si="65"/>
        <v>0.92534101896443388</v>
      </c>
      <c r="L2058" s="19">
        <f>'EPA Data'!D2059/SUM('EPA Data'!D:D)</f>
        <v>3.3106711177679216E-3</v>
      </c>
      <c r="M2058" s="19">
        <f>'EPA Data'!E2059/SUM('EPA Data'!E:E)</f>
        <v>4.1796665212728637E-3</v>
      </c>
      <c r="N2058" s="19">
        <f>'EPA Data'!F2059/SUM('EPA Data'!F:F)</f>
        <v>2.9848566092609877E-3</v>
      </c>
      <c r="O2058" s="19">
        <f>'EPA Data'!G2059/SUM('EPA Data'!G:G)</f>
        <v>1.9003307842644251E-3</v>
      </c>
      <c r="P2058" s="19">
        <f>'EPA Data'!H2059/SUM('EPA Data'!H:H)</f>
        <v>3.3519913844681352E-3</v>
      </c>
      <c r="Q2058" s="19">
        <f>'EPA Data'!I2059/SUM('EPA Data'!I:I)</f>
        <v>1.6284829505158402E-3</v>
      </c>
      <c r="R2058" s="19">
        <f>'EPA Data'!J2059/SUM('EPA Data'!J:J)</f>
        <v>2.2734668319319825E-3</v>
      </c>
      <c r="S2058" s="19">
        <f>'EPA Data'!K2059/SUM('EPA Data'!K:K)</f>
        <v>3.5202141133521395E-3</v>
      </c>
      <c r="T2058" s="19">
        <f>'EPA Data'!L2059/SUM('EPA Data'!L:L)</f>
        <v>2.792755916227416E-3</v>
      </c>
      <c r="U2058" s="19">
        <f>'EPA Data'!M2059/SUM('EPA Data'!M:M)</f>
        <v>3.3159751191046321E-3</v>
      </c>
      <c r="V2058" s="19">
        <f>'EPA Data'!N2059/SUM('EPA Data'!N:N)</f>
        <v>4.1170533906517868E-3</v>
      </c>
      <c r="W2058" s="19">
        <f>'EPA Data'!O2059/SUM('EPA Data'!O:O)</f>
        <v>2.614500227443048E-3</v>
      </c>
      <c r="X2058" s="19">
        <f>'EPA Data'!P2059/SUM('EPA Data'!P:P)</f>
        <v>3.7129516607342858E-3</v>
      </c>
    </row>
    <row r="2059" spans="1:24" x14ac:dyDescent="0.35">
      <c r="A2059" s="13" t="s">
        <v>3369</v>
      </c>
      <c r="B2059" s="13" t="s">
        <v>1276</v>
      </c>
      <c r="C2059" s="18" t="s">
        <v>110</v>
      </c>
      <c r="D2059" s="14">
        <f>SUMIFS('Census Data'!G:G,'Census Data'!$A:$A,$A2059)/SUMIFS('Census Data'!$F:$F,'Census Data'!$A:$A,$A2059)</f>
        <v>0.5478639691626942</v>
      </c>
      <c r="E2059" s="16">
        <f>SUMIFS('Census Data'!H:H,'Census Data'!$A:$A,$A2059)/SUMIFS('Census Data'!$F:$F,'Census Data'!$A:$A,$A2059)</f>
        <v>0.45213603083730586</v>
      </c>
      <c r="F2059" s="14">
        <f>SUM(SUMIFS('Census Data'!I:I,'Census Data'!$A:$A,$A2059),SUMIFS('Census Data'!J:J,'Census Data'!$A:$A,$A2059))/SUMIFS('Census Data'!$F:$F,'Census Data'!$A:$A,$A2059)</f>
        <v>0.89711014301028669</v>
      </c>
      <c r="G2059" s="14">
        <f>SUM(SUMIFS('Census Data'!K:K,'Census Data'!$A:$A,$A2059),SUMIFS('Census Data'!L:L,'Census Data'!$A:$A,$A2059))/SUMIFS('Census Data'!$F:$F,'Census Data'!$A:$A,$A2059)</f>
        <v>6.6281960632255998E-2</v>
      </c>
      <c r="H2059" s="14">
        <f>SUM(SUMIFS('Census Data'!O:O,'Census Data'!$A:$A,$A2059),SUMIFS('Census Data'!P:P,'Census Data'!$A:$A,$A2059))/SUMIFS('Census Data'!$F:$F,'Census Data'!$A:$A,$A2059)</f>
        <v>1.4460689277649796E-2</v>
      </c>
      <c r="I2059" s="16">
        <f t="shared" si="64"/>
        <v>2.2147207079807552E-2</v>
      </c>
      <c r="J2059" s="14">
        <f>SUM(SUMIFS('Census Data'!W:W,'Census Data'!$A:$A,$A2059),SUMIFS('Census Data'!X:X,'Census Data'!$A:$A,$A2059))/SUMIFS('Census Data'!$F:$F,'Census Data'!$A:$A,$A2059)</f>
        <v>2.780375430513423E-2</v>
      </c>
      <c r="K2059" s="16">
        <f t="shared" si="65"/>
        <v>0.97219624569486573</v>
      </c>
      <c r="L2059" s="19">
        <f>'EPA Data'!D2060/SUM('EPA Data'!D:D)</f>
        <v>2.2095981951025993E-4</v>
      </c>
      <c r="M2059" s="19">
        <f>'EPA Data'!E2060/SUM('EPA Data'!E:E)</f>
        <v>3.4606510071510526E-4</v>
      </c>
      <c r="N2059" s="19">
        <f>'EPA Data'!F2060/SUM('EPA Data'!F:F)</f>
        <v>2.8868269260493018E-4</v>
      </c>
      <c r="O2059" s="19">
        <f>'EPA Data'!G2060/SUM('EPA Data'!G:G)</f>
        <v>1.1630886456017626E-4</v>
      </c>
      <c r="P2059" s="19">
        <f>'EPA Data'!H2060/SUM('EPA Data'!H:H)</f>
        <v>2.2566718697891844E-4</v>
      </c>
      <c r="Q2059" s="19">
        <f>'EPA Data'!I2060/SUM('EPA Data'!I:I)</f>
        <v>1.294381395283206E-4</v>
      </c>
      <c r="R2059" s="19">
        <f>'EPA Data'!J2060/SUM('EPA Data'!J:J)</f>
        <v>1.2095805625427612E-4</v>
      </c>
      <c r="S2059" s="19">
        <f>'EPA Data'!K2060/SUM('EPA Data'!K:K)</f>
        <v>2.3806186503644498E-4</v>
      </c>
      <c r="T2059" s="19">
        <f>'EPA Data'!L2060/SUM('EPA Data'!L:L)</f>
        <v>2.1109966992694006E-4</v>
      </c>
      <c r="U2059" s="19">
        <f>'EPA Data'!M2060/SUM('EPA Data'!M:M)</f>
        <v>2.2036865345601364E-4</v>
      </c>
      <c r="V2059" s="19">
        <f>'EPA Data'!N2060/SUM('EPA Data'!N:N)</f>
        <v>2.6000746294919523E-4</v>
      </c>
      <c r="W2059" s="19">
        <f>'EPA Data'!O2060/SUM('EPA Data'!O:O)</f>
        <v>2.1438770041867666E-4</v>
      </c>
      <c r="X2059" s="19">
        <f>'EPA Data'!P2060/SUM('EPA Data'!P:P)</f>
        <v>2.5254113263554481E-4</v>
      </c>
    </row>
    <row r="2060" spans="1:24" x14ac:dyDescent="0.35">
      <c r="A2060" s="13" t="s">
        <v>3370</v>
      </c>
      <c r="B2060" s="13" t="s">
        <v>1276</v>
      </c>
      <c r="C2060" s="18" t="s">
        <v>3371</v>
      </c>
      <c r="D2060" s="14">
        <f>SUMIFS('Census Data'!G:G,'Census Data'!$A:$A,$A2060)/SUMIFS('Census Data'!$F:$F,'Census Data'!$A:$A,$A2060)</f>
        <v>0.4908709953983168</v>
      </c>
      <c r="E2060" s="16">
        <f>SUMIFS('Census Data'!H:H,'Census Data'!$A:$A,$A2060)/SUMIFS('Census Data'!$F:$F,'Census Data'!$A:$A,$A2060)</f>
        <v>0.5091290046016832</v>
      </c>
      <c r="F2060" s="14">
        <f>SUM(SUMIFS('Census Data'!I:I,'Census Data'!$A:$A,$A2060),SUMIFS('Census Data'!J:J,'Census Data'!$A:$A,$A2060))/SUMIFS('Census Data'!$F:$F,'Census Data'!$A:$A,$A2060)</f>
        <v>0.80262190961104407</v>
      </c>
      <c r="G2060" s="14">
        <f>SUM(SUMIFS('Census Data'!K:K,'Census Data'!$A:$A,$A2060),SUMIFS('Census Data'!L:L,'Census Data'!$A:$A,$A2060))/SUMIFS('Census Data'!$F:$F,'Census Data'!$A:$A,$A2060)</f>
        <v>0.15949294000314945</v>
      </c>
      <c r="H2060" s="14">
        <f>SUM(SUMIFS('Census Data'!O:O,'Census Data'!$A:$A,$A2060),SUMIFS('Census Data'!P:P,'Census Data'!$A:$A,$A2060))/SUMIFS('Census Data'!$F:$F,'Census Data'!$A:$A,$A2060)</f>
        <v>9.0590170244781547E-3</v>
      </c>
      <c r="I2060" s="16">
        <f t="shared" si="64"/>
        <v>2.8826133361328221E-2</v>
      </c>
      <c r="J2060" s="14">
        <f>SUM(SUMIFS('Census Data'!W:W,'Census Data'!$A:$A,$A2060),SUMIFS('Census Data'!X:X,'Census Data'!$A:$A,$A2060))/SUMIFS('Census Data'!$F:$F,'Census Data'!$A:$A,$A2060)</f>
        <v>6.1790282224905083E-2</v>
      </c>
      <c r="K2060" s="16">
        <f t="shared" si="65"/>
        <v>0.93820971777509488</v>
      </c>
      <c r="L2060" s="19">
        <f>'EPA Data'!D2061/SUM('EPA Data'!D:D)</f>
        <v>1.1997296289299427E-3</v>
      </c>
      <c r="M2060" s="19">
        <f>'EPA Data'!E2061/SUM('EPA Data'!E:E)</f>
        <v>1.6940645408928129E-3</v>
      </c>
      <c r="N2060" s="19">
        <f>'EPA Data'!F2061/SUM('EPA Data'!F:F)</f>
        <v>1.4241603161731684E-3</v>
      </c>
      <c r="O2060" s="19">
        <f>'EPA Data'!G2061/SUM('EPA Data'!G:G)</f>
        <v>7.4897902003293547E-4</v>
      </c>
      <c r="P2060" s="19">
        <f>'EPA Data'!H2061/SUM('EPA Data'!H:H)</f>
        <v>1.090305856805879E-3</v>
      </c>
      <c r="Q2060" s="19">
        <f>'EPA Data'!I2061/SUM('EPA Data'!I:I)</f>
        <v>6.829683305572626E-4</v>
      </c>
      <c r="R2060" s="19">
        <f>'EPA Data'!J2061/SUM('EPA Data'!J:J)</f>
        <v>9.2583010709360492E-4</v>
      </c>
      <c r="S2060" s="19">
        <f>'EPA Data'!K2061/SUM('EPA Data'!K:K)</f>
        <v>1.5999408533477828E-3</v>
      </c>
      <c r="T2060" s="19">
        <f>'EPA Data'!L2061/SUM('EPA Data'!L:L)</f>
        <v>1.1966504625794557E-3</v>
      </c>
      <c r="U2060" s="19">
        <f>'EPA Data'!M2061/SUM('EPA Data'!M:M)</f>
        <v>1.3863746669564045E-3</v>
      </c>
      <c r="V2060" s="19">
        <f>'EPA Data'!N2061/SUM('EPA Data'!N:N)</f>
        <v>1.4144047772859662E-3</v>
      </c>
      <c r="W2060" s="19">
        <f>'EPA Data'!O2061/SUM('EPA Data'!O:O)</f>
        <v>1.376873727201229E-3</v>
      </c>
      <c r="X2060" s="19">
        <f>'EPA Data'!P2061/SUM('EPA Data'!P:P)</f>
        <v>1.006384899641187E-3</v>
      </c>
    </row>
    <row r="2061" spans="1:24" x14ac:dyDescent="0.35">
      <c r="A2061" s="13" t="s">
        <v>3372</v>
      </c>
      <c r="B2061" s="13" t="s">
        <v>1276</v>
      </c>
      <c r="C2061" s="18" t="s">
        <v>114</v>
      </c>
      <c r="D2061" s="14">
        <f>SUMIFS('Census Data'!G:G,'Census Data'!$A:$A,$A2061)/SUMIFS('Census Data'!$F:$F,'Census Data'!$A:$A,$A2061)</f>
        <v>0.53331905191804507</v>
      </c>
      <c r="E2061" s="16">
        <f>SUMIFS('Census Data'!H:H,'Census Data'!$A:$A,$A2061)/SUMIFS('Census Data'!$F:$F,'Census Data'!$A:$A,$A2061)</f>
        <v>0.46668094808195493</v>
      </c>
      <c r="F2061" s="14">
        <f>SUM(SUMIFS('Census Data'!I:I,'Census Data'!$A:$A,$A2061),SUMIFS('Census Data'!J:J,'Census Data'!$A:$A,$A2061))/SUMIFS('Census Data'!$F:$F,'Census Data'!$A:$A,$A2061)</f>
        <v>0.90199378758434956</v>
      </c>
      <c r="G2061" s="14">
        <f>SUM(SUMIFS('Census Data'!K:K,'Census Data'!$A:$A,$A2061),SUMIFS('Census Data'!L:L,'Census Data'!$A:$A,$A2061))/SUMIFS('Census Data'!$F:$F,'Census Data'!$A:$A,$A2061)</f>
        <v>6.5857726500696226E-2</v>
      </c>
      <c r="H2061" s="14">
        <f>SUM(SUMIFS('Census Data'!O:O,'Census Data'!$A:$A,$A2061),SUMIFS('Census Data'!P:P,'Census Data'!$A:$A,$A2061))/SUMIFS('Census Data'!$F:$F,'Census Data'!$A:$A,$A2061)</f>
        <v>5.9981944210671274E-3</v>
      </c>
      <c r="I2061" s="16">
        <f t="shared" si="64"/>
        <v>2.6150291493887146E-2</v>
      </c>
      <c r="J2061" s="14">
        <f>SUM(SUMIFS('Census Data'!W:W,'Census Data'!$A:$A,$A2061),SUMIFS('Census Data'!X:X,'Census Data'!$A:$A,$A2061))/SUMIFS('Census Data'!$F:$F,'Census Data'!$A:$A,$A2061)</f>
        <v>3.0082781203617279E-2</v>
      </c>
      <c r="K2061" s="16">
        <f t="shared" si="65"/>
        <v>0.96991721879638271</v>
      </c>
      <c r="L2061" s="19">
        <f>'EPA Data'!D2062/SUM('EPA Data'!D:D)</f>
        <v>2.71391688799116E-4</v>
      </c>
      <c r="M2061" s="19">
        <f>'EPA Data'!E2062/SUM('EPA Data'!E:E)</f>
        <v>4.9826515590964285E-4</v>
      </c>
      <c r="N2061" s="19">
        <f>'EPA Data'!F2062/SUM('EPA Data'!F:F)</f>
        <v>3.8986013000700615E-4</v>
      </c>
      <c r="O2061" s="19">
        <f>'EPA Data'!G2062/SUM('EPA Data'!G:G)</f>
        <v>1.7454572278506952E-4</v>
      </c>
      <c r="P2061" s="19">
        <f>'EPA Data'!H2062/SUM('EPA Data'!H:H)</f>
        <v>3.6617440997028963E-4</v>
      </c>
      <c r="Q2061" s="19">
        <f>'EPA Data'!I2062/SUM('EPA Data'!I:I)</f>
        <v>1.8983821545042598E-4</v>
      </c>
      <c r="R2061" s="19">
        <f>'EPA Data'!J2062/SUM('EPA Data'!J:J)</f>
        <v>1.8796037694329711E-4</v>
      </c>
      <c r="S2061" s="19">
        <f>'EPA Data'!K2062/SUM('EPA Data'!K:K)</f>
        <v>3.9332748883727698E-4</v>
      </c>
      <c r="T2061" s="19">
        <f>'EPA Data'!L2062/SUM('EPA Data'!L:L)</f>
        <v>3.1968724066721123E-4</v>
      </c>
      <c r="U2061" s="19">
        <f>'EPA Data'!M2062/SUM('EPA Data'!M:M)</f>
        <v>3.3546281993060873E-4</v>
      </c>
      <c r="V2061" s="19">
        <f>'EPA Data'!N2062/SUM('EPA Data'!N:N)</f>
        <v>4.2984487573118969E-4</v>
      </c>
      <c r="W2061" s="19">
        <f>'EPA Data'!O2062/SUM('EPA Data'!O:O)</f>
        <v>3.1806627843382693E-4</v>
      </c>
      <c r="X2061" s="19">
        <f>'EPA Data'!P2062/SUM('EPA Data'!P:P)</f>
        <v>4.0720383255938599E-4</v>
      </c>
    </row>
    <row r="2062" spans="1:24" x14ac:dyDescent="0.35">
      <c r="A2062" s="13" t="s">
        <v>3373</v>
      </c>
      <c r="B2062" s="13" t="s">
        <v>1276</v>
      </c>
      <c r="C2062" s="18" t="s">
        <v>3374</v>
      </c>
      <c r="D2062" s="14">
        <f>SUMIFS('Census Data'!G:G,'Census Data'!$A:$A,$A2062)/SUMIFS('Census Data'!$F:$F,'Census Data'!$A:$A,$A2062)</f>
        <v>0.49732292094807506</v>
      </c>
      <c r="E2062" s="16">
        <f>SUMIFS('Census Data'!H:H,'Census Data'!$A:$A,$A2062)/SUMIFS('Census Data'!$F:$F,'Census Data'!$A:$A,$A2062)</f>
        <v>0.50267707905192494</v>
      </c>
      <c r="F2062" s="14">
        <f>SUM(SUMIFS('Census Data'!I:I,'Census Data'!$A:$A,$A2062),SUMIFS('Census Data'!J:J,'Census Data'!$A:$A,$A2062))/SUMIFS('Census Data'!$F:$F,'Census Data'!$A:$A,$A2062)</f>
        <v>0.95396081655021236</v>
      </c>
      <c r="G2062" s="14">
        <f>SUM(SUMIFS('Census Data'!K:K,'Census Data'!$A:$A,$A2062),SUMIFS('Census Data'!L:L,'Census Data'!$A:$A,$A2062))/SUMIFS('Census Data'!$F:$F,'Census Data'!$A:$A,$A2062)</f>
        <v>1.5651459103986846E-2</v>
      </c>
      <c r="H2062" s="14">
        <f>SUM(SUMIFS('Census Data'!O:O,'Census Data'!$A:$A,$A2062),SUMIFS('Census Data'!P:P,'Census Data'!$A:$A,$A2062))/SUMIFS('Census Data'!$F:$F,'Census Data'!$A:$A,$A2062)</f>
        <v>1.3470338402520893E-2</v>
      </c>
      <c r="I2062" s="16">
        <f t="shared" si="64"/>
        <v>1.6917385943279961E-2</v>
      </c>
      <c r="J2062" s="14">
        <f>SUM(SUMIFS('Census Data'!W:W,'Census Data'!$A:$A,$A2062),SUMIFS('Census Data'!X:X,'Census Data'!$A:$A,$A2062))/SUMIFS('Census Data'!$F:$F,'Census Data'!$A:$A,$A2062)</f>
        <v>2.5154130702836005E-2</v>
      </c>
      <c r="K2062" s="16">
        <f t="shared" si="65"/>
        <v>0.97484586929716399</v>
      </c>
      <c r="L2062" s="19">
        <f>'EPA Data'!D2063/SUM('EPA Data'!D:D)</f>
        <v>5.3981714470688672E-4</v>
      </c>
      <c r="M2062" s="19">
        <f>'EPA Data'!E2063/SUM('EPA Data'!E:E)</f>
        <v>9.1541544435990341E-4</v>
      </c>
      <c r="N2062" s="19">
        <f>'EPA Data'!F2063/SUM('EPA Data'!F:F)</f>
        <v>7.5603882177096877E-4</v>
      </c>
      <c r="O2062" s="19">
        <f>'EPA Data'!G2063/SUM('EPA Data'!G:G)</f>
        <v>4.69189339480902E-4</v>
      </c>
      <c r="P2062" s="19">
        <f>'EPA Data'!H2063/SUM('EPA Data'!H:H)</f>
        <v>6.6661539568391116E-4</v>
      </c>
      <c r="Q2062" s="19">
        <f>'EPA Data'!I2063/SUM('EPA Data'!I:I)</f>
        <v>3.7198268602245963E-4</v>
      </c>
      <c r="R2062" s="19">
        <f>'EPA Data'!J2063/SUM('EPA Data'!J:J)</f>
        <v>4.5739690985721051E-4</v>
      </c>
      <c r="S2062" s="19">
        <f>'EPA Data'!K2063/SUM('EPA Data'!K:K)</f>
        <v>8.0305768034278214E-4</v>
      </c>
      <c r="T2062" s="19">
        <f>'EPA Data'!L2063/SUM('EPA Data'!L:L)</f>
        <v>6.564673044943091E-4</v>
      </c>
      <c r="U2062" s="19">
        <f>'EPA Data'!M2063/SUM('EPA Data'!M:M)</f>
        <v>7.2057622168553691E-4</v>
      </c>
      <c r="V2062" s="19">
        <f>'EPA Data'!N2063/SUM('EPA Data'!N:N)</f>
        <v>8.3080229411318862E-4</v>
      </c>
      <c r="W2062" s="19">
        <f>'EPA Data'!O2063/SUM('EPA Data'!O:O)</f>
        <v>7.1845258230382263E-4</v>
      </c>
      <c r="X2062" s="19">
        <f>'EPA Data'!P2063/SUM('EPA Data'!P:P)</f>
        <v>6.6040309406027774E-4</v>
      </c>
    </row>
    <row r="2063" spans="1:24" x14ac:dyDescent="0.35">
      <c r="A2063" s="13" t="s">
        <v>3375</v>
      </c>
      <c r="B2063" s="13" t="s">
        <v>1276</v>
      </c>
      <c r="C2063" s="18" t="s">
        <v>3376</v>
      </c>
      <c r="D2063" s="14">
        <f>SUMIFS('Census Data'!G:G,'Census Data'!$A:$A,$A2063)/SUMIFS('Census Data'!$F:$F,'Census Data'!$A:$A,$A2063)</f>
        <v>0.49896424389804556</v>
      </c>
      <c r="E2063" s="16">
        <f>SUMIFS('Census Data'!H:H,'Census Data'!$A:$A,$A2063)/SUMIFS('Census Data'!$F:$F,'Census Data'!$A:$A,$A2063)</f>
        <v>0.50103575610195439</v>
      </c>
      <c r="F2063" s="14">
        <f>SUM(SUMIFS('Census Data'!I:I,'Census Data'!$A:$A,$A2063),SUMIFS('Census Data'!J:J,'Census Data'!$A:$A,$A2063))/SUMIFS('Census Data'!$F:$F,'Census Data'!$A:$A,$A2063)</f>
        <v>0.97162928938124826</v>
      </c>
      <c r="G2063" s="14">
        <f>SUM(SUMIFS('Census Data'!K:K,'Census Data'!$A:$A,$A2063),SUMIFS('Census Data'!L:L,'Census Data'!$A:$A,$A2063))/SUMIFS('Census Data'!$F:$F,'Census Data'!$A:$A,$A2063)</f>
        <v>9.4118706655858773E-3</v>
      </c>
      <c r="H2063" s="14">
        <f>SUM(SUMIFS('Census Data'!O:O,'Census Data'!$A:$A,$A2063),SUMIFS('Census Data'!P:P,'Census Data'!$A:$A,$A2063))/SUMIFS('Census Data'!$F:$F,'Census Data'!$A:$A,$A2063)</f>
        <v>2.7019724398811133E-3</v>
      </c>
      <c r="I2063" s="16">
        <f t="shared" si="64"/>
        <v>1.6256867513284701E-2</v>
      </c>
      <c r="J2063" s="14">
        <f>SUM(SUMIFS('Census Data'!W:W,'Census Data'!$A:$A,$A2063),SUMIFS('Census Data'!X:X,'Census Data'!$A:$A,$A2063))/SUMIFS('Census Data'!$F:$F,'Census Data'!$A:$A,$A2063)</f>
        <v>7.7006214536611724E-3</v>
      </c>
      <c r="K2063" s="16">
        <f t="shared" si="65"/>
        <v>0.99229937854633887</v>
      </c>
      <c r="L2063" s="19">
        <f>'EPA Data'!D2064/SUM('EPA Data'!D:D)</f>
        <v>2.2563366512816062E-4</v>
      </c>
      <c r="M2063" s="19">
        <f>'EPA Data'!E2064/SUM('EPA Data'!E:E)</f>
        <v>1.1194758961252251E-4</v>
      </c>
      <c r="N2063" s="19">
        <f>'EPA Data'!F2064/SUM('EPA Data'!F:F)</f>
        <v>1.2020805739784665E-4</v>
      </c>
      <c r="O2063" s="19">
        <f>'EPA Data'!G2064/SUM('EPA Data'!G:G)</f>
        <v>2.2009095675821831E-5</v>
      </c>
      <c r="P2063" s="19">
        <f>'EPA Data'!H2064/SUM('EPA Data'!H:H)</f>
        <v>4.6722503663414148E-5</v>
      </c>
      <c r="Q2063" s="19">
        <f>'EPA Data'!I2064/SUM('EPA Data'!I:I)</f>
        <v>3.8631218023984856E-5</v>
      </c>
      <c r="R2063" s="19">
        <f>'EPA Data'!J2064/SUM('EPA Data'!J:J)</f>
        <v>3.3235444286149492E-5</v>
      </c>
      <c r="S2063" s="19">
        <f>'EPA Data'!K2064/SUM('EPA Data'!K:K)</f>
        <v>7.5429642481656336E-5</v>
      </c>
      <c r="T2063" s="19">
        <f>'EPA Data'!L2064/SUM('EPA Data'!L:L)</f>
        <v>7.1207440358833895E-5</v>
      </c>
      <c r="U2063" s="19">
        <f>'EPA Data'!M2064/SUM('EPA Data'!M:M)</f>
        <v>6.2773799089630556E-5</v>
      </c>
      <c r="V2063" s="19">
        <f>'EPA Data'!N2064/SUM('EPA Data'!N:N)</f>
        <v>4.7294509304696491E-5</v>
      </c>
      <c r="W2063" s="19">
        <f>'EPA Data'!O2064/SUM('EPA Data'!O:O)</f>
        <v>6.3989115195239971E-5</v>
      </c>
      <c r="X2063" s="19">
        <f>'EPA Data'!P2064/SUM('EPA Data'!P:P)</f>
        <v>5.2299323331919122E-5</v>
      </c>
    </row>
    <row r="2064" spans="1:24" x14ac:dyDescent="0.35">
      <c r="A2064" s="13" t="s">
        <v>3377</v>
      </c>
      <c r="B2064" s="13" t="s">
        <v>1276</v>
      </c>
      <c r="C2064" s="18" t="s">
        <v>1143</v>
      </c>
      <c r="D2064" s="14">
        <f>SUMIFS('Census Data'!G:G,'Census Data'!$A:$A,$A2064)/SUMIFS('Census Data'!$F:$F,'Census Data'!$A:$A,$A2064)</f>
        <v>0.50816897435294672</v>
      </c>
      <c r="E2064" s="16">
        <f>SUMIFS('Census Data'!H:H,'Census Data'!$A:$A,$A2064)/SUMIFS('Census Data'!$F:$F,'Census Data'!$A:$A,$A2064)</f>
        <v>0.49183102564705328</v>
      </c>
      <c r="F2064" s="14">
        <f>SUM(SUMIFS('Census Data'!I:I,'Census Data'!$A:$A,$A2064),SUMIFS('Census Data'!J:J,'Census Data'!$A:$A,$A2064))/SUMIFS('Census Data'!$F:$F,'Census Data'!$A:$A,$A2064)</f>
        <v>0.96419755988622202</v>
      </c>
      <c r="G2064" s="14">
        <f>SUM(SUMIFS('Census Data'!K:K,'Census Data'!$A:$A,$A2064),SUMIFS('Census Data'!L:L,'Census Data'!$A:$A,$A2064))/SUMIFS('Census Data'!$F:$F,'Census Data'!$A:$A,$A2064)</f>
        <v>4.9601542114295115E-3</v>
      </c>
      <c r="H2064" s="14">
        <f>SUM(SUMIFS('Census Data'!O:O,'Census Data'!$A:$A,$A2064),SUMIFS('Census Data'!P:P,'Census Data'!$A:$A,$A2064))/SUMIFS('Census Data'!$F:$F,'Census Data'!$A:$A,$A2064)</f>
        <v>5.8534521262841154E-3</v>
      </c>
      <c r="I2064" s="16">
        <f t="shared" si="64"/>
        <v>2.4988833776064423E-2</v>
      </c>
      <c r="J2064" s="14">
        <f>SUM(SUMIFS('Census Data'!W:W,'Census Data'!$A:$A,$A2064),SUMIFS('Census Data'!X:X,'Census Data'!$A:$A,$A2064))/SUMIFS('Census Data'!$F:$F,'Census Data'!$A:$A,$A2064)</f>
        <v>2.1909306753802392E-2</v>
      </c>
      <c r="K2064" s="16">
        <f t="shared" si="65"/>
        <v>0.97809069324619757</v>
      </c>
      <c r="L2064" s="19">
        <f>'EPA Data'!D2065/SUM('EPA Data'!D:D)</f>
        <v>1.3641750162014359E-4</v>
      </c>
      <c r="M2064" s="19">
        <f>'EPA Data'!E2065/SUM('EPA Data'!E:E)</f>
        <v>2.7377162287622875E-4</v>
      </c>
      <c r="N2064" s="19">
        <f>'EPA Data'!F2065/SUM('EPA Data'!F:F)</f>
        <v>2.0677826659044882E-4</v>
      </c>
      <c r="O2064" s="19">
        <f>'EPA Data'!G2065/SUM('EPA Data'!G:G)</f>
        <v>8.4917404749855932E-5</v>
      </c>
      <c r="P2064" s="19">
        <f>'EPA Data'!H2065/SUM('EPA Data'!H:H)</f>
        <v>2.0361689064733995E-4</v>
      </c>
      <c r="Q2064" s="19">
        <f>'EPA Data'!I2065/SUM('EPA Data'!I:I)</f>
        <v>9.5874195909529766E-5</v>
      </c>
      <c r="R2064" s="19">
        <f>'EPA Data'!J2065/SUM('EPA Data'!J:J)</f>
        <v>8.9852781587743398E-5</v>
      </c>
      <c r="S2064" s="19">
        <f>'EPA Data'!K2065/SUM('EPA Data'!K:K)</f>
        <v>2.0825398647952587E-4</v>
      </c>
      <c r="T2064" s="19">
        <f>'EPA Data'!L2065/SUM('EPA Data'!L:L)</f>
        <v>1.6096933378624033E-4</v>
      </c>
      <c r="U2064" s="19">
        <f>'EPA Data'!M2065/SUM('EPA Data'!M:M)</f>
        <v>1.6098814234713523E-4</v>
      </c>
      <c r="V2064" s="19">
        <f>'EPA Data'!N2065/SUM('EPA Data'!N:N)</f>
        <v>2.2257907989469168E-4</v>
      </c>
      <c r="W2064" s="19">
        <f>'EPA Data'!O2065/SUM('EPA Data'!O:O)</f>
        <v>1.5715202761292429E-4</v>
      </c>
      <c r="X2064" s="19">
        <f>'EPA Data'!P2065/SUM('EPA Data'!P:P)</f>
        <v>2.4957782479244567E-4</v>
      </c>
    </row>
    <row r="2065" spans="1:24" x14ac:dyDescent="0.35">
      <c r="A2065" s="13" t="s">
        <v>3378</v>
      </c>
      <c r="B2065" s="13" t="s">
        <v>1276</v>
      </c>
      <c r="C2065" s="18" t="s">
        <v>1268</v>
      </c>
      <c r="D2065" s="14">
        <f>SUMIFS('Census Data'!G:G,'Census Data'!$A:$A,$A2065)/SUMIFS('Census Data'!$F:$F,'Census Data'!$A:$A,$A2065)</f>
        <v>0.49606067570673407</v>
      </c>
      <c r="E2065" s="16">
        <f>SUMIFS('Census Data'!H:H,'Census Data'!$A:$A,$A2065)/SUMIFS('Census Data'!$F:$F,'Census Data'!$A:$A,$A2065)</f>
        <v>0.50393932429326593</v>
      </c>
      <c r="F2065" s="14">
        <f>SUM(SUMIFS('Census Data'!I:I,'Census Data'!$A:$A,$A2065),SUMIFS('Census Data'!J:J,'Census Data'!$A:$A,$A2065))/SUMIFS('Census Data'!$F:$F,'Census Data'!$A:$A,$A2065)</f>
        <v>0.9319696621466329</v>
      </c>
      <c r="G2065" s="14">
        <f>SUM(SUMIFS('Census Data'!K:K,'Census Data'!$A:$A,$A2065),SUMIFS('Census Data'!L:L,'Census Data'!$A:$A,$A2065))/SUMIFS('Census Data'!$F:$F,'Census Data'!$A:$A,$A2065)</f>
        <v>2.5447023672718914E-2</v>
      </c>
      <c r="H2065" s="14">
        <f>SUM(SUMIFS('Census Data'!O:O,'Census Data'!$A:$A,$A2065),SUMIFS('Census Data'!P:P,'Census Data'!$A:$A,$A2065))/SUMIFS('Census Data'!$F:$F,'Census Data'!$A:$A,$A2065)</f>
        <v>1.7963686508848539E-2</v>
      </c>
      <c r="I2065" s="16">
        <f t="shared" si="64"/>
        <v>2.4619627671799704E-2</v>
      </c>
      <c r="J2065" s="14">
        <f>SUM(SUMIFS('Census Data'!W:W,'Census Data'!$A:$A,$A2065),SUMIFS('Census Data'!X:X,'Census Data'!$A:$A,$A2065))/SUMIFS('Census Data'!$F:$F,'Census Data'!$A:$A,$A2065)</f>
        <v>2.0197655711330729E-2</v>
      </c>
      <c r="K2065" s="16">
        <f t="shared" si="65"/>
        <v>0.9798023442886693</v>
      </c>
      <c r="L2065" s="19">
        <f>'EPA Data'!D2066/SUM('EPA Data'!D:D)</f>
        <v>5.8879615585149202E-4</v>
      </c>
      <c r="M2065" s="19">
        <f>'EPA Data'!E2066/SUM('EPA Data'!E:E)</f>
        <v>9.5296016393541395E-4</v>
      </c>
      <c r="N2065" s="19">
        <f>'EPA Data'!F2066/SUM('EPA Data'!F:F)</f>
        <v>7.4771382297141899E-4</v>
      </c>
      <c r="O2065" s="19">
        <f>'EPA Data'!G2066/SUM('EPA Data'!G:G)</f>
        <v>3.581159453892924E-4</v>
      </c>
      <c r="P2065" s="19">
        <f>'EPA Data'!H2066/SUM('EPA Data'!H:H)</f>
        <v>6.6010158189743352E-4</v>
      </c>
      <c r="Q2065" s="19">
        <f>'EPA Data'!I2066/SUM('EPA Data'!I:I)</f>
        <v>3.4066688786198396E-4</v>
      </c>
      <c r="R2065" s="19">
        <f>'EPA Data'!J2066/SUM('EPA Data'!J:J)</f>
        <v>3.6228049929791902E-4</v>
      </c>
      <c r="S2065" s="19">
        <f>'EPA Data'!K2066/SUM('EPA Data'!K:K)</f>
        <v>6.5216628793271492E-4</v>
      </c>
      <c r="T2065" s="19">
        <f>'EPA Data'!L2066/SUM('EPA Data'!L:L)</f>
        <v>5.5221287750045289E-4</v>
      </c>
      <c r="U2065" s="19">
        <f>'EPA Data'!M2066/SUM('EPA Data'!M:M)</f>
        <v>5.8655709963478613E-4</v>
      </c>
      <c r="V2065" s="19">
        <f>'EPA Data'!N2066/SUM('EPA Data'!N:N)</f>
        <v>7.4261879799046018E-4</v>
      </c>
      <c r="W2065" s="19">
        <f>'EPA Data'!O2066/SUM('EPA Data'!O:O)</f>
        <v>5.539407729188479E-4</v>
      </c>
      <c r="X2065" s="19">
        <f>'EPA Data'!P2066/SUM('EPA Data'!P:P)</f>
        <v>7.4192289881486011E-4</v>
      </c>
    </row>
    <row r="2066" spans="1:24" x14ac:dyDescent="0.35">
      <c r="A2066" s="13" t="s">
        <v>3379</v>
      </c>
      <c r="B2066" s="13" t="s">
        <v>1276</v>
      </c>
      <c r="C2066" s="18" t="s">
        <v>120</v>
      </c>
      <c r="D2066" s="14">
        <f>SUMIFS('Census Data'!G:G,'Census Data'!$A:$A,$A2066)/SUMIFS('Census Data'!$F:$F,'Census Data'!$A:$A,$A2066)</f>
        <v>0.50915340357169547</v>
      </c>
      <c r="E2066" s="16">
        <f>SUMIFS('Census Data'!H:H,'Census Data'!$A:$A,$A2066)/SUMIFS('Census Data'!$F:$F,'Census Data'!$A:$A,$A2066)</f>
        <v>0.49084659642830458</v>
      </c>
      <c r="F2066" s="14">
        <f>SUM(SUMIFS('Census Data'!I:I,'Census Data'!$A:$A,$A2066),SUMIFS('Census Data'!J:J,'Census Data'!$A:$A,$A2066))/SUMIFS('Census Data'!$F:$F,'Census Data'!$A:$A,$A2066)</f>
        <v>0.97399686169020394</v>
      </c>
      <c r="G2066" s="14">
        <f>SUM(SUMIFS('Census Data'!K:K,'Census Data'!$A:$A,$A2066),SUMIFS('Census Data'!L:L,'Census Data'!$A:$A,$A2066))/SUMIFS('Census Data'!$F:$F,'Census Data'!$A:$A,$A2066)</f>
        <v>6.949114548307554E-3</v>
      </c>
      <c r="H2066" s="14">
        <f>SUM(SUMIFS('Census Data'!O:O,'Census Data'!$A:$A,$A2066),SUMIFS('Census Data'!P:P,'Census Data'!$A:$A,$A2066))/SUMIFS('Census Data'!$F:$F,'Census Data'!$A:$A,$A2066)</f>
        <v>2.3910931779122769E-3</v>
      </c>
      <c r="I2066" s="16">
        <f t="shared" si="64"/>
        <v>1.6662930583576152E-2</v>
      </c>
      <c r="J2066" s="14">
        <f>SUM(SUMIFS('Census Data'!W:W,'Census Data'!$A:$A,$A2066),SUMIFS('Census Data'!X:X,'Census Data'!$A:$A,$A2066))/SUMIFS('Census Data'!$F:$F,'Census Data'!$A:$A,$A2066)</f>
        <v>5.7535679593514162E-3</v>
      </c>
      <c r="K2066" s="16">
        <f t="shared" si="65"/>
        <v>0.99424643204064855</v>
      </c>
      <c r="L2066" s="19">
        <f>'EPA Data'!D2067/SUM('EPA Data'!D:D)</f>
        <v>5.3534799771204117E-5</v>
      </c>
      <c r="M2066" s="19">
        <f>'EPA Data'!E2067/SUM('EPA Data'!E:E)</f>
        <v>5.9773261673591607E-5</v>
      </c>
      <c r="N2066" s="19">
        <f>'EPA Data'!F2067/SUM('EPA Data'!F:F)</f>
        <v>5.6983605080044757E-5</v>
      </c>
      <c r="O2066" s="19">
        <f>'EPA Data'!G2067/SUM('EPA Data'!G:G)</f>
        <v>1.3291052526513873E-5</v>
      </c>
      <c r="P2066" s="19">
        <f>'EPA Data'!H2067/SUM('EPA Data'!H:H)</f>
        <v>2.7418065825681417E-5</v>
      </c>
      <c r="Q2066" s="19">
        <f>'EPA Data'!I2067/SUM('EPA Data'!I:I)</f>
        <v>2.2662030330794189E-5</v>
      </c>
      <c r="R2066" s="19">
        <f>'EPA Data'!J2067/SUM('EPA Data'!J:J)</f>
        <v>2.3792979297631643E-5</v>
      </c>
      <c r="S2066" s="19">
        <f>'EPA Data'!K2067/SUM('EPA Data'!K:K)</f>
        <v>5.0402557316790241E-5</v>
      </c>
      <c r="T2066" s="19">
        <f>'EPA Data'!L2067/SUM('EPA Data'!L:L)</f>
        <v>4.274307744824675E-5</v>
      </c>
      <c r="U2066" s="19">
        <f>'EPA Data'!M2067/SUM('EPA Data'!M:M)</f>
        <v>4.16858132416143E-5</v>
      </c>
      <c r="V2066" s="19">
        <f>'EPA Data'!N2067/SUM('EPA Data'!N:N)</f>
        <v>3.0881051949922335E-5</v>
      </c>
      <c r="W2066" s="19">
        <f>'EPA Data'!O2067/SUM('EPA Data'!O:O)</f>
        <v>4.0238448888318684E-5</v>
      </c>
      <c r="X2066" s="19">
        <f>'EPA Data'!P2067/SUM('EPA Data'!P:P)</f>
        <v>2.9083762955639729E-5</v>
      </c>
    </row>
    <row r="2067" spans="1:24" x14ac:dyDescent="0.35">
      <c r="A2067" s="13" t="s">
        <v>3380</v>
      </c>
      <c r="B2067" s="13" t="s">
        <v>1276</v>
      </c>
      <c r="C2067" s="18" t="s">
        <v>122</v>
      </c>
      <c r="D2067" s="14">
        <f>SUMIFS('Census Data'!G:G,'Census Data'!$A:$A,$A2067)/SUMIFS('Census Data'!$F:$F,'Census Data'!$A:$A,$A2067)</f>
        <v>0.48451906362482461</v>
      </c>
      <c r="E2067" s="16">
        <f>SUMIFS('Census Data'!H:H,'Census Data'!$A:$A,$A2067)/SUMIFS('Census Data'!$F:$F,'Census Data'!$A:$A,$A2067)</f>
        <v>0.51548093637517545</v>
      </c>
      <c r="F2067" s="14">
        <f>SUM(SUMIFS('Census Data'!I:I,'Census Data'!$A:$A,$A2067),SUMIFS('Census Data'!J:J,'Census Data'!$A:$A,$A2067))/SUMIFS('Census Data'!$F:$F,'Census Data'!$A:$A,$A2067)</f>
        <v>0.72621746267490028</v>
      </c>
      <c r="G2067" s="14">
        <f>SUM(SUMIFS('Census Data'!K:K,'Census Data'!$A:$A,$A2067),SUMIFS('Census Data'!L:L,'Census Data'!$A:$A,$A2067))/SUMIFS('Census Data'!$F:$F,'Census Data'!$A:$A,$A2067)</f>
        <v>0.21602959952057116</v>
      </c>
      <c r="H2067" s="14">
        <f>SUM(SUMIFS('Census Data'!O:O,'Census Data'!$A:$A,$A2067),SUMIFS('Census Data'!P:P,'Census Data'!$A:$A,$A2067))/SUMIFS('Census Data'!$F:$F,'Census Data'!$A:$A,$A2067)</f>
        <v>2.4014248863775949E-2</v>
      </c>
      <c r="I2067" s="16">
        <f t="shared" si="64"/>
        <v>3.3738688940752604E-2</v>
      </c>
      <c r="J2067" s="14">
        <f>SUM(SUMIFS('Census Data'!W:W,'Census Data'!$A:$A,$A2067),SUMIFS('Census Data'!X:X,'Census Data'!$A:$A,$A2067))/SUMIFS('Census Data'!$F:$F,'Census Data'!$A:$A,$A2067)</f>
        <v>3.9338849742977001E-2</v>
      </c>
      <c r="K2067" s="16">
        <f t="shared" si="65"/>
        <v>0.96066115025702303</v>
      </c>
      <c r="L2067" s="19">
        <f>'EPA Data'!D2068/SUM('EPA Data'!D:D)</f>
        <v>4.442753972699289E-3</v>
      </c>
      <c r="M2067" s="19">
        <f>'EPA Data'!E2068/SUM('EPA Data'!E:E)</f>
        <v>5.5263450883936529E-3</v>
      </c>
      <c r="N2067" s="19">
        <f>'EPA Data'!F2068/SUM('EPA Data'!F:F)</f>
        <v>4.4919586759122471E-3</v>
      </c>
      <c r="O2067" s="19">
        <f>'EPA Data'!G2068/SUM('EPA Data'!G:G)</f>
        <v>2.3446429867604122E-3</v>
      </c>
      <c r="P2067" s="19">
        <f>'EPA Data'!H2068/SUM('EPA Data'!H:H)</f>
        <v>3.6529056840219542E-3</v>
      </c>
      <c r="Q2067" s="19">
        <f>'EPA Data'!I2068/SUM('EPA Data'!I:I)</f>
        <v>2.0042693260152035E-3</v>
      </c>
      <c r="R2067" s="19">
        <f>'EPA Data'!J2068/SUM('EPA Data'!J:J)</f>
        <v>2.3307556450604585E-3</v>
      </c>
      <c r="S2067" s="19">
        <f>'EPA Data'!K2068/SUM('EPA Data'!K:K)</f>
        <v>3.5533203182259955E-3</v>
      </c>
      <c r="T2067" s="19">
        <f>'EPA Data'!L2068/SUM('EPA Data'!L:L)</f>
        <v>3.249531058725236E-3</v>
      </c>
      <c r="U2067" s="19">
        <f>'EPA Data'!M2068/SUM('EPA Data'!M:M)</f>
        <v>3.532113910688276E-3</v>
      </c>
      <c r="V2067" s="19">
        <f>'EPA Data'!N2068/SUM('EPA Data'!N:N)</f>
        <v>4.0602349043378887E-3</v>
      </c>
      <c r="W2067" s="19">
        <f>'EPA Data'!O2068/SUM('EPA Data'!O:O)</f>
        <v>3.2247419749925244E-3</v>
      </c>
      <c r="X2067" s="19">
        <f>'EPA Data'!P2068/SUM('EPA Data'!P:P)</f>
        <v>4.0065659683122022E-3</v>
      </c>
    </row>
    <row r="2068" spans="1:24" x14ac:dyDescent="0.35">
      <c r="A2068" s="13" t="s">
        <v>3381</v>
      </c>
      <c r="B2068" s="13" t="s">
        <v>1276</v>
      </c>
      <c r="C2068" s="18" t="s">
        <v>124</v>
      </c>
      <c r="D2068" s="14">
        <f>SUMIFS('Census Data'!G:G,'Census Data'!$A:$A,$A2068)/SUMIFS('Census Data'!$F:$F,'Census Data'!$A:$A,$A2068)</f>
        <v>0.50170203519953649</v>
      </c>
      <c r="E2068" s="16">
        <f>SUMIFS('Census Data'!H:H,'Census Data'!$A:$A,$A2068)/SUMIFS('Census Data'!$F:$F,'Census Data'!$A:$A,$A2068)</f>
        <v>0.49829796480046351</v>
      </c>
      <c r="F2068" s="14">
        <f>SUM(SUMIFS('Census Data'!I:I,'Census Data'!$A:$A,$A2068),SUMIFS('Census Data'!J:J,'Census Data'!$A:$A,$A2068))/SUMIFS('Census Data'!$F:$F,'Census Data'!$A:$A,$A2068)</f>
        <v>0.92344462953574269</v>
      </c>
      <c r="G2068" s="14">
        <f>SUM(SUMIFS('Census Data'!K:K,'Census Data'!$A:$A,$A2068),SUMIFS('Census Data'!L:L,'Census Data'!$A:$A,$A2068))/SUMIFS('Census Data'!$F:$F,'Census Data'!$A:$A,$A2068)</f>
        <v>3.0998768740493954E-2</v>
      </c>
      <c r="H2068" s="14">
        <f>SUM(SUMIFS('Census Data'!O:O,'Census Data'!$A:$A,$A2068),SUMIFS('Census Data'!P:P,'Census Data'!$A:$A,$A2068))/SUMIFS('Census Data'!$F:$F,'Census Data'!$A:$A,$A2068)</f>
        <v>1.9555298037227495E-3</v>
      </c>
      <c r="I2068" s="16">
        <f t="shared" si="64"/>
        <v>4.3601071920040702E-2</v>
      </c>
      <c r="J2068" s="14">
        <f>SUM(SUMIFS('Census Data'!W:W,'Census Data'!$A:$A,$A2068),SUMIFS('Census Data'!X:X,'Census Data'!$A:$A,$A2068))/SUMIFS('Census Data'!$F:$F,'Census Data'!$A:$A,$A2068)</f>
        <v>9.7776490186137471E-3</v>
      </c>
      <c r="K2068" s="16">
        <f t="shared" si="65"/>
        <v>0.99022235098138622</v>
      </c>
      <c r="L2068" s="19">
        <f>'EPA Data'!D2069/SUM('EPA Data'!D:D)</f>
        <v>6.7881707953262578E-5</v>
      </c>
      <c r="M2068" s="19">
        <f>'EPA Data'!E2069/SUM('EPA Data'!E:E)</f>
        <v>6.8801735206862493E-5</v>
      </c>
      <c r="N2068" s="19">
        <f>'EPA Data'!F2069/SUM('EPA Data'!F:F)</f>
        <v>6.5663776241897079E-5</v>
      </c>
      <c r="O2068" s="19">
        <f>'EPA Data'!G2069/SUM('EPA Data'!G:G)</f>
        <v>1.4898175256433691E-5</v>
      </c>
      <c r="P2068" s="19">
        <f>'EPA Data'!H2069/SUM('EPA Data'!H:H)</f>
        <v>3.264226879863857E-5</v>
      </c>
      <c r="Q2068" s="19">
        <f>'EPA Data'!I2069/SUM('EPA Data'!I:I)</f>
        <v>2.4673981766351127E-5</v>
      </c>
      <c r="R2068" s="19">
        <f>'EPA Data'!J2069/SUM('EPA Data'!J:J)</f>
        <v>2.2246502714157395E-5</v>
      </c>
      <c r="S2068" s="19">
        <f>'EPA Data'!K2069/SUM('EPA Data'!K:K)</f>
        <v>4.9807747889296621E-5</v>
      </c>
      <c r="T2068" s="19">
        <f>'EPA Data'!L2069/SUM('EPA Data'!L:L)</f>
        <v>4.5327191459845213E-5</v>
      </c>
      <c r="U2068" s="19">
        <f>'EPA Data'!M2069/SUM('EPA Data'!M:M)</f>
        <v>4.5671960431542737E-5</v>
      </c>
      <c r="V2068" s="19">
        <f>'EPA Data'!N2069/SUM('EPA Data'!N:N)</f>
        <v>3.5968467651581941E-5</v>
      </c>
      <c r="W2068" s="19">
        <f>'EPA Data'!O2069/SUM('EPA Data'!O:O)</f>
        <v>4.2556835388475535E-5</v>
      </c>
      <c r="X2068" s="19">
        <f>'EPA Data'!P2069/SUM('EPA Data'!P:P)</f>
        <v>3.6250617198107035E-5</v>
      </c>
    </row>
    <row r="2069" spans="1:24" x14ac:dyDescent="0.35">
      <c r="A2069" s="13" t="s">
        <v>3382</v>
      </c>
      <c r="B2069" s="13" t="s">
        <v>1276</v>
      </c>
      <c r="C2069" s="18" t="s">
        <v>3383</v>
      </c>
      <c r="D2069" s="14">
        <f>SUMIFS('Census Data'!G:G,'Census Data'!$A:$A,$A2069)/SUMIFS('Census Data'!$F:$F,'Census Data'!$A:$A,$A2069)</f>
        <v>0.50533695807697809</v>
      </c>
      <c r="E2069" s="16">
        <f>SUMIFS('Census Data'!H:H,'Census Data'!$A:$A,$A2069)/SUMIFS('Census Data'!$F:$F,'Census Data'!$A:$A,$A2069)</f>
        <v>0.49466304192302191</v>
      </c>
      <c r="F2069" s="14">
        <f>SUM(SUMIFS('Census Data'!I:I,'Census Data'!$A:$A,$A2069),SUMIFS('Census Data'!J:J,'Census Data'!$A:$A,$A2069))/SUMIFS('Census Data'!$F:$F,'Census Data'!$A:$A,$A2069)</f>
        <v>0.96983831735584491</v>
      </c>
      <c r="G2069" s="14">
        <f>SUM(SUMIFS('Census Data'!K:K,'Census Data'!$A:$A,$A2069),SUMIFS('Census Data'!L:L,'Census Data'!$A:$A,$A2069))/SUMIFS('Census Data'!$F:$F,'Census Data'!$A:$A,$A2069)</f>
        <v>7.8695092287880963E-3</v>
      </c>
      <c r="H2069" s="14">
        <f>SUM(SUMIFS('Census Data'!O:O,'Census Data'!$A:$A,$A2069),SUMIFS('Census Data'!P:P,'Census Data'!$A:$A,$A2069))/SUMIFS('Census Data'!$F:$F,'Census Data'!$A:$A,$A2069)</f>
        <v>4.4069251681213336E-3</v>
      </c>
      <c r="I2069" s="16">
        <f t="shared" si="64"/>
        <v>1.7885248247245578E-2</v>
      </c>
      <c r="J2069" s="14">
        <f>SUM(SUMIFS('Census Data'!W:W,'Census Data'!$A:$A,$A2069),SUMIFS('Census Data'!X:X,'Census Data'!$A:$A,$A2069))/SUMIFS('Census Data'!$F:$F,'Census Data'!$A:$A,$A2069)</f>
        <v>1.6740592359421949E-2</v>
      </c>
      <c r="K2069" s="16">
        <f t="shared" si="65"/>
        <v>0.98325940764057806</v>
      </c>
      <c r="L2069" s="19">
        <f>'EPA Data'!D2070/SUM('EPA Data'!D:D)</f>
        <v>1.0495409708685292E-4</v>
      </c>
      <c r="M2069" s="19">
        <f>'EPA Data'!E2070/SUM('EPA Data'!E:E)</f>
        <v>1.9000766682939705E-4</v>
      </c>
      <c r="N2069" s="19">
        <f>'EPA Data'!F2070/SUM('EPA Data'!F:F)</f>
        <v>1.546011973804711E-4</v>
      </c>
      <c r="O2069" s="19">
        <f>'EPA Data'!G2070/SUM('EPA Data'!G:G)</f>
        <v>7.773952535703787E-5</v>
      </c>
      <c r="P2069" s="19">
        <f>'EPA Data'!H2070/SUM('EPA Data'!H:H)</f>
        <v>1.3945239382973036E-4</v>
      </c>
      <c r="Q2069" s="19">
        <f>'EPA Data'!I2070/SUM('EPA Data'!I:I)</f>
        <v>7.5951954557690722E-5</v>
      </c>
      <c r="R2069" s="19">
        <f>'EPA Data'!J2070/SUM('EPA Data'!J:J)</f>
        <v>7.8482759037351403E-5</v>
      </c>
      <c r="S2069" s="19">
        <f>'EPA Data'!K2070/SUM('EPA Data'!K:K)</f>
        <v>1.5211093420710613E-4</v>
      </c>
      <c r="T2069" s="19">
        <f>'EPA Data'!L2070/SUM('EPA Data'!L:L)</f>
        <v>1.2531059969443667E-4</v>
      </c>
      <c r="U2069" s="19">
        <f>'EPA Data'!M2070/SUM('EPA Data'!M:M)</f>
        <v>1.3852089260368099E-4</v>
      </c>
      <c r="V2069" s="19">
        <f>'EPA Data'!N2070/SUM('EPA Data'!N:N)</f>
        <v>1.659569462920736E-4</v>
      </c>
      <c r="W2069" s="19">
        <f>'EPA Data'!O2070/SUM('EPA Data'!O:O)</f>
        <v>1.2662969845299348E-4</v>
      </c>
      <c r="X2069" s="19">
        <f>'EPA Data'!P2070/SUM('EPA Data'!P:P)</f>
        <v>1.490543054542941E-4</v>
      </c>
    </row>
    <row r="2070" spans="1:24" x14ac:dyDescent="0.35">
      <c r="A2070" s="13" t="s">
        <v>3384</v>
      </c>
      <c r="B2070" s="13" t="s">
        <v>1276</v>
      </c>
      <c r="C2070" s="18" t="s">
        <v>3385</v>
      </c>
      <c r="D2070" s="14">
        <f>SUMIFS('Census Data'!G:G,'Census Data'!$A:$A,$A2070)/SUMIFS('Census Data'!$F:$F,'Census Data'!$A:$A,$A2070)</f>
        <v>0.48992721676444384</v>
      </c>
      <c r="E2070" s="16">
        <f>SUMIFS('Census Data'!H:H,'Census Data'!$A:$A,$A2070)/SUMIFS('Census Data'!$F:$F,'Census Data'!$A:$A,$A2070)</f>
        <v>0.51007278323555616</v>
      </c>
      <c r="F2070" s="14">
        <f>SUM(SUMIFS('Census Data'!I:I,'Census Data'!$A:$A,$A2070),SUMIFS('Census Data'!J:J,'Census Data'!$A:$A,$A2070))/SUMIFS('Census Data'!$F:$F,'Census Data'!$A:$A,$A2070)</f>
        <v>0.92147741868295896</v>
      </c>
      <c r="G2070" s="14">
        <f>SUM(SUMIFS('Census Data'!K:K,'Census Data'!$A:$A,$A2070),SUMIFS('Census Data'!L:L,'Census Data'!$A:$A,$A2070))/SUMIFS('Census Data'!$F:$F,'Census Data'!$A:$A,$A2070)</f>
        <v>3.8231448374816304E-2</v>
      </c>
      <c r="H2070" s="14">
        <f>SUM(SUMIFS('Census Data'!O:O,'Census Data'!$A:$A,$A2070),SUMIFS('Census Data'!P:P,'Census Data'!$A:$A,$A2070))/SUMIFS('Census Data'!$F:$F,'Census Data'!$A:$A,$A2070)</f>
        <v>5.646775667951077E-3</v>
      </c>
      <c r="I2070" s="16">
        <f t="shared" si="64"/>
        <v>3.4644357274273618E-2</v>
      </c>
      <c r="J2070" s="14">
        <f>SUM(SUMIFS('Census Data'!W:W,'Census Data'!$A:$A,$A2070),SUMIFS('Census Data'!X:X,'Census Data'!$A:$A,$A2070))/SUMIFS('Census Data'!$F:$F,'Census Data'!$A:$A,$A2070)</f>
        <v>1.2473820020596845E-2</v>
      </c>
      <c r="K2070" s="16">
        <f t="shared" si="65"/>
        <v>0.98752617997940317</v>
      </c>
      <c r="L2070" s="19">
        <f>'EPA Data'!D2071/SUM('EPA Data'!D:D)</f>
        <v>5.3608847880992215E-4</v>
      </c>
      <c r="M2070" s="19">
        <f>'EPA Data'!E2071/SUM('EPA Data'!E:E)</f>
        <v>6.7486297116390703E-4</v>
      </c>
      <c r="N2070" s="19">
        <f>'EPA Data'!F2071/SUM('EPA Data'!F:F)</f>
        <v>6.2183257389105003E-4</v>
      </c>
      <c r="O2070" s="19">
        <f>'EPA Data'!G2071/SUM('EPA Data'!G:G)</f>
        <v>1.8079325414133881E-4</v>
      </c>
      <c r="P2070" s="19">
        <f>'EPA Data'!H2071/SUM('EPA Data'!H:H)</f>
        <v>3.7283114636688048E-4</v>
      </c>
      <c r="Q2070" s="19">
        <f>'EPA Data'!I2071/SUM('EPA Data'!I:I)</f>
        <v>2.5460824836338918E-4</v>
      </c>
      <c r="R2070" s="19">
        <f>'EPA Data'!J2071/SUM('EPA Data'!J:J)</f>
        <v>2.4504053278826568E-4</v>
      </c>
      <c r="S2070" s="19">
        <f>'EPA Data'!K2071/SUM('EPA Data'!K:K)</f>
        <v>5.1518116755235315E-4</v>
      </c>
      <c r="T2070" s="19">
        <f>'EPA Data'!L2071/SUM('EPA Data'!L:L)</f>
        <v>4.5240023889874735E-4</v>
      </c>
      <c r="U2070" s="19">
        <f>'EPA Data'!M2071/SUM('EPA Data'!M:M)</f>
        <v>4.6159829662773021E-4</v>
      </c>
      <c r="V2070" s="19">
        <f>'EPA Data'!N2071/SUM('EPA Data'!N:N)</f>
        <v>4.3081047578940826E-4</v>
      </c>
      <c r="W2070" s="19">
        <f>'EPA Data'!O2071/SUM('EPA Data'!O:O)</f>
        <v>4.4482885121344237E-4</v>
      </c>
      <c r="X2070" s="19">
        <f>'EPA Data'!P2071/SUM('EPA Data'!P:P)</f>
        <v>4.0499270707513392E-4</v>
      </c>
    </row>
    <row r="2071" spans="1:24" x14ac:dyDescent="0.35">
      <c r="A2071" s="13" t="s">
        <v>3386</v>
      </c>
      <c r="B2071" s="13" t="s">
        <v>1276</v>
      </c>
      <c r="C2071" s="18" t="s">
        <v>1274</v>
      </c>
      <c r="D2071" s="14">
        <f>SUMIFS('Census Data'!G:G,'Census Data'!$A:$A,$A2071)/SUMIFS('Census Data'!$F:$F,'Census Data'!$A:$A,$A2071)</f>
        <v>0.58922749822820697</v>
      </c>
      <c r="E2071" s="16">
        <f>SUMIFS('Census Data'!H:H,'Census Data'!$A:$A,$A2071)/SUMIFS('Census Data'!$F:$F,'Census Data'!$A:$A,$A2071)</f>
        <v>0.41077250177179303</v>
      </c>
      <c r="F2071" s="14">
        <f>SUM(SUMIFS('Census Data'!I:I,'Census Data'!$A:$A,$A2071),SUMIFS('Census Data'!J:J,'Census Data'!$A:$A,$A2071))/SUMIFS('Census Data'!$F:$F,'Census Data'!$A:$A,$A2071)</f>
        <v>0.95322466335931966</v>
      </c>
      <c r="G2071" s="14">
        <f>SUM(SUMIFS('Census Data'!K:K,'Census Data'!$A:$A,$A2071),SUMIFS('Census Data'!L:L,'Census Data'!$A:$A,$A2071))/SUMIFS('Census Data'!$F:$F,'Census Data'!$A:$A,$A2071)</f>
        <v>2.7994330262225371E-2</v>
      </c>
      <c r="H2071" s="14">
        <f>SUM(SUMIFS('Census Data'!O:O,'Census Data'!$A:$A,$A2071),SUMIFS('Census Data'!P:P,'Census Data'!$A:$A,$A2071))/SUMIFS('Census Data'!$F:$F,'Census Data'!$A:$A,$A2071)</f>
        <v>3.3309709425939052E-3</v>
      </c>
      <c r="I2071" s="16">
        <f t="shared" si="64"/>
        <v>1.5450035435860987E-2</v>
      </c>
      <c r="J2071" s="14">
        <f>SUM(SUMIFS('Census Data'!W:W,'Census Data'!$A:$A,$A2071),SUMIFS('Census Data'!X:X,'Census Data'!$A:$A,$A2071))/SUMIFS('Census Data'!$F:$F,'Census Data'!$A:$A,$A2071)</f>
        <v>1.3111268603827072E-2</v>
      </c>
      <c r="K2071" s="16">
        <f t="shared" si="65"/>
        <v>0.98688873139617295</v>
      </c>
      <c r="L2071" s="19">
        <f>'EPA Data'!D2072/SUM('EPA Data'!D:D)</f>
        <v>5.1830036851984541E-5</v>
      </c>
      <c r="M2071" s="19">
        <f>'EPA Data'!E2072/SUM('EPA Data'!E:E)</f>
        <v>5.8228057669538048E-5</v>
      </c>
      <c r="N2071" s="19">
        <f>'EPA Data'!F2072/SUM('EPA Data'!F:F)</f>
        <v>5.4363232281241253E-5</v>
      </c>
      <c r="O2071" s="19">
        <f>'EPA Data'!G2072/SUM('EPA Data'!G:G)</f>
        <v>1.2940698413733102E-5</v>
      </c>
      <c r="P2071" s="19">
        <f>'EPA Data'!H2072/SUM('EPA Data'!H:H)</f>
        <v>2.7690470722189998E-5</v>
      </c>
      <c r="Q2071" s="19">
        <f>'EPA Data'!I2072/SUM('EPA Data'!I:I)</f>
        <v>2.1436438430701093E-5</v>
      </c>
      <c r="R2071" s="19">
        <f>'EPA Data'!J2072/SUM('EPA Data'!J:J)</f>
        <v>2.1398207896513184E-5</v>
      </c>
      <c r="S2071" s="19">
        <f>'EPA Data'!K2072/SUM('EPA Data'!K:K)</f>
        <v>4.5412787871759903E-5</v>
      </c>
      <c r="T2071" s="19">
        <f>'EPA Data'!L2072/SUM('EPA Data'!L:L)</f>
        <v>4.0275095673881981E-5</v>
      </c>
      <c r="U2071" s="19">
        <f>'EPA Data'!M2072/SUM('EPA Data'!M:M)</f>
        <v>4.1308459393010325E-5</v>
      </c>
      <c r="V2071" s="19">
        <f>'EPA Data'!N2072/SUM('EPA Data'!N:N)</f>
        <v>3.1145641926063257E-5</v>
      </c>
      <c r="W2071" s="19">
        <f>'EPA Data'!O2072/SUM('EPA Data'!O:O)</f>
        <v>3.7774425079298849E-5</v>
      </c>
      <c r="X2071" s="19">
        <f>'EPA Data'!P2072/SUM('EPA Data'!P:P)</f>
        <v>2.9918531311915874E-5</v>
      </c>
    </row>
    <row r="2072" spans="1:24" x14ac:dyDescent="0.35">
      <c r="A2072" s="13" t="s">
        <v>3387</v>
      </c>
      <c r="B2072" s="13" t="s">
        <v>1276</v>
      </c>
      <c r="C2072" s="18" t="s">
        <v>1589</v>
      </c>
      <c r="D2072" s="14">
        <f>SUMIFS('Census Data'!G:G,'Census Data'!$A:$A,$A2072)/SUMIFS('Census Data'!$F:$F,'Census Data'!$A:$A,$A2072)</f>
        <v>0.50059461870075816</v>
      </c>
      <c r="E2072" s="16">
        <f>SUMIFS('Census Data'!H:H,'Census Data'!$A:$A,$A2072)/SUMIFS('Census Data'!$F:$F,'Census Data'!$A:$A,$A2072)</f>
        <v>0.49940538129924184</v>
      </c>
      <c r="F2072" s="14">
        <f>SUM(SUMIFS('Census Data'!I:I,'Census Data'!$A:$A,$A2072),SUMIFS('Census Data'!J:J,'Census Data'!$A:$A,$A2072))/SUMIFS('Census Data'!$F:$F,'Census Data'!$A:$A,$A2072)</f>
        <v>0.96806402061344832</v>
      </c>
      <c r="G2072" s="14">
        <f>SUM(SUMIFS('Census Data'!K:K,'Census Data'!$A:$A,$A2072),SUMIFS('Census Data'!L:L,'Census Data'!$A:$A,$A2072))/SUMIFS('Census Data'!$F:$F,'Census Data'!$A:$A,$A2072)</f>
        <v>1.0653585055249987E-2</v>
      </c>
      <c r="H2072" s="14">
        <f>SUM(SUMIFS('Census Data'!O:O,'Census Data'!$A:$A,$A2072),SUMIFS('Census Data'!P:P,'Census Data'!$A:$A,$A2072))/SUMIFS('Census Data'!$F:$F,'Census Data'!$A:$A,$A2072)</f>
        <v>3.7411426589366234E-3</v>
      </c>
      <c r="I2072" s="16">
        <f t="shared" si="64"/>
        <v>1.7541251672365088E-2</v>
      </c>
      <c r="J2072" s="14">
        <f>SUM(SUMIFS('Census Data'!W:W,'Census Data'!$A:$A,$A2072),SUMIFS('Census Data'!X:X,'Census Data'!$A:$A,$A2072))/SUMIFS('Census Data'!$F:$F,'Census Data'!$A:$A,$A2072)</f>
        <v>5.1310638719587728E-2</v>
      </c>
      <c r="K2072" s="16">
        <f t="shared" si="65"/>
        <v>0.94868936128041226</v>
      </c>
      <c r="L2072" s="19">
        <f>'EPA Data'!D2073/SUM('EPA Data'!D:D)</f>
        <v>1.2048660833272633E-4</v>
      </c>
      <c r="M2072" s="19">
        <f>'EPA Data'!E2073/SUM('EPA Data'!E:E)</f>
        <v>1.5003916206049057E-4</v>
      </c>
      <c r="N2072" s="19">
        <f>'EPA Data'!F2073/SUM('EPA Data'!F:F)</f>
        <v>1.1055299708623323E-4</v>
      </c>
      <c r="O2072" s="19">
        <f>'EPA Data'!G2073/SUM('EPA Data'!G:G)</f>
        <v>6.525423344552308E-5</v>
      </c>
      <c r="P2072" s="19">
        <f>'EPA Data'!H2073/SUM('EPA Data'!H:H)</f>
        <v>1.198308830225501E-4</v>
      </c>
      <c r="Q2072" s="19">
        <f>'EPA Data'!I2073/SUM('EPA Data'!I:I)</f>
        <v>5.9914783309506772E-5</v>
      </c>
      <c r="R2072" s="19">
        <f>'EPA Data'!J2073/SUM('EPA Data'!J:J)</f>
        <v>7.5334196676464144E-5</v>
      </c>
      <c r="S2072" s="19">
        <f>'EPA Data'!K2073/SUM('EPA Data'!K:K)</f>
        <v>1.2830720375199862E-4</v>
      </c>
      <c r="T2072" s="19">
        <f>'EPA Data'!L2073/SUM('EPA Data'!L:L)</f>
        <v>1.0693892988736878E-4</v>
      </c>
      <c r="U2072" s="19">
        <f>'EPA Data'!M2073/SUM('EPA Data'!M:M)</f>
        <v>1.0623026888205574E-4</v>
      </c>
      <c r="V2072" s="19">
        <f>'EPA Data'!N2073/SUM('EPA Data'!N:N)</f>
        <v>1.4505236330746488E-4</v>
      </c>
      <c r="W2072" s="19">
        <f>'EPA Data'!O2073/SUM('EPA Data'!O:O)</f>
        <v>9.7855459028803511E-5</v>
      </c>
      <c r="X2072" s="19">
        <f>'EPA Data'!P2073/SUM('EPA Data'!P:P)</f>
        <v>1.2733367894243408E-4</v>
      </c>
    </row>
    <row r="2073" spans="1:24" x14ac:dyDescent="0.35">
      <c r="A2073" s="13" t="s">
        <v>3388</v>
      </c>
      <c r="B2073" s="13" t="s">
        <v>1276</v>
      </c>
      <c r="C2073" s="18" t="s">
        <v>880</v>
      </c>
      <c r="D2073" s="14">
        <f>SUMIFS('Census Data'!G:G,'Census Data'!$A:$A,$A2073)/SUMIFS('Census Data'!$F:$F,'Census Data'!$A:$A,$A2073)</f>
        <v>0.49968095288737635</v>
      </c>
      <c r="E2073" s="16">
        <f>SUMIFS('Census Data'!H:H,'Census Data'!$A:$A,$A2073)/SUMIFS('Census Data'!$F:$F,'Census Data'!$A:$A,$A2073)</f>
        <v>0.50031904711262365</v>
      </c>
      <c r="F2073" s="14">
        <f>SUM(SUMIFS('Census Data'!I:I,'Census Data'!$A:$A,$A2073),SUMIFS('Census Data'!J:J,'Census Data'!$A:$A,$A2073))/SUMIFS('Census Data'!$F:$F,'Census Data'!$A:$A,$A2073)</f>
        <v>0.96304370945442941</v>
      </c>
      <c r="G2073" s="14">
        <f>SUM(SUMIFS('Census Data'!K:K,'Census Data'!$A:$A,$A2073),SUMIFS('Census Data'!L:L,'Census Data'!$A:$A,$A2073))/SUMIFS('Census Data'!$F:$F,'Census Data'!$A:$A,$A2073)</f>
        <v>1.1911092204615548E-2</v>
      </c>
      <c r="H2073" s="14">
        <f>SUM(SUMIFS('Census Data'!O:O,'Census Data'!$A:$A,$A2073),SUMIFS('Census Data'!P:P,'Census Data'!$A:$A,$A2073))/SUMIFS('Census Data'!$F:$F,'Census Data'!$A:$A,$A2073)</f>
        <v>3.4563437200893334E-3</v>
      </c>
      <c r="I2073" s="16">
        <f t="shared" si="64"/>
        <v>2.1588854620865794E-2</v>
      </c>
      <c r="J2073" s="14">
        <f>SUM(SUMIFS('Census Data'!W:W,'Census Data'!$A:$A,$A2073),SUMIFS('Census Data'!X:X,'Census Data'!$A:$A,$A2073))/SUMIFS('Census Data'!$F:$F,'Census Data'!$A:$A,$A2073)</f>
        <v>5.3068169733063913E-2</v>
      </c>
      <c r="K2073" s="16">
        <f t="shared" si="65"/>
        <v>0.94693183026693606</v>
      </c>
      <c r="L2073" s="19">
        <f>'EPA Data'!D2074/SUM('EPA Data'!D:D)</f>
        <v>5.2296578466377611E-5</v>
      </c>
      <c r="M2073" s="19">
        <f>'EPA Data'!E2074/SUM('EPA Data'!E:E)</f>
        <v>1.0661445900482298E-4</v>
      </c>
      <c r="N2073" s="19">
        <f>'EPA Data'!F2074/SUM('EPA Data'!F:F)</f>
        <v>7.776358584151585E-5</v>
      </c>
      <c r="O2073" s="19">
        <f>'EPA Data'!G2074/SUM('EPA Data'!G:G)</f>
        <v>4.2371073790356981E-5</v>
      </c>
      <c r="P2073" s="19">
        <f>'EPA Data'!H2074/SUM('EPA Data'!H:H)</f>
        <v>8.604906229481048E-5</v>
      </c>
      <c r="Q2073" s="19">
        <f>'EPA Data'!I2074/SUM('EPA Data'!I:I)</f>
        <v>3.9468863574147043E-5</v>
      </c>
      <c r="R2073" s="19">
        <f>'EPA Data'!J2074/SUM('EPA Data'!J:J)</f>
        <v>4.1273305482639729E-5</v>
      </c>
      <c r="S2073" s="19">
        <f>'EPA Data'!K2074/SUM('EPA Data'!K:K)</f>
        <v>8.838466464724852E-5</v>
      </c>
      <c r="T2073" s="19">
        <f>'EPA Data'!L2074/SUM('EPA Data'!L:L)</f>
        <v>6.7478014225782505E-5</v>
      </c>
      <c r="U2073" s="19">
        <f>'EPA Data'!M2074/SUM('EPA Data'!M:M)</f>
        <v>8.0222205377726536E-5</v>
      </c>
      <c r="V2073" s="19">
        <f>'EPA Data'!N2074/SUM('EPA Data'!N:N)</f>
        <v>9.5657705639963666E-5</v>
      </c>
      <c r="W2073" s="19">
        <f>'EPA Data'!O2074/SUM('EPA Data'!O:O)</f>
        <v>6.4209712878543978E-5</v>
      </c>
      <c r="X2073" s="19">
        <f>'EPA Data'!P2074/SUM('EPA Data'!P:P)</f>
        <v>1.0383571857173759E-4</v>
      </c>
    </row>
    <row r="2074" spans="1:24" x14ac:dyDescent="0.35">
      <c r="A2074" s="13" t="s">
        <v>3389</v>
      </c>
      <c r="B2074" s="13" t="s">
        <v>1276</v>
      </c>
      <c r="C2074" s="18" t="s">
        <v>126</v>
      </c>
      <c r="D2074" s="14">
        <f>SUMIFS('Census Data'!G:G,'Census Data'!$A:$A,$A2074)/SUMIFS('Census Data'!$F:$F,'Census Data'!$A:$A,$A2074)</f>
        <v>0.50418008247189738</v>
      </c>
      <c r="E2074" s="16">
        <f>SUMIFS('Census Data'!H:H,'Census Data'!$A:$A,$A2074)/SUMIFS('Census Data'!$F:$F,'Census Data'!$A:$A,$A2074)</f>
        <v>0.49581991752810256</v>
      </c>
      <c r="F2074" s="14">
        <f>SUM(SUMIFS('Census Data'!I:I,'Census Data'!$A:$A,$A2074),SUMIFS('Census Data'!J:J,'Census Data'!$A:$A,$A2074))/SUMIFS('Census Data'!$F:$F,'Census Data'!$A:$A,$A2074)</f>
        <v>0.97266000112975204</v>
      </c>
      <c r="G2074" s="14">
        <f>SUM(SUMIFS('Census Data'!K:K,'Census Data'!$A:$A,$A2074),SUMIFS('Census Data'!L:L,'Census Data'!$A:$A,$A2074))/SUMIFS('Census Data'!$F:$F,'Census Data'!$A:$A,$A2074)</f>
        <v>5.3945658927865335E-3</v>
      </c>
      <c r="H2074" s="14">
        <f>SUM(SUMIFS('Census Data'!O:O,'Census Data'!$A:$A,$A2074),SUMIFS('Census Data'!P:P,'Census Data'!$A:$A,$A2074))/SUMIFS('Census Data'!$F:$F,'Census Data'!$A:$A,$A2074)</f>
        <v>2.0617974354629159E-3</v>
      </c>
      <c r="I2074" s="16">
        <f t="shared" si="64"/>
        <v>1.9883635541998568E-2</v>
      </c>
      <c r="J2074" s="14">
        <f>SUM(SUMIFS('Census Data'!W:W,'Census Data'!$A:$A,$A2074),SUMIFS('Census Data'!X:X,'Census Data'!$A:$A,$A2074))/SUMIFS('Census Data'!$F:$F,'Census Data'!$A:$A,$A2074)</f>
        <v>7.0891939219341355E-3</v>
      </c>
      <c r="K2074" s="16">
        <f t="shared" si="65"/>
        <v>0.99291080607806581</v>
      </c>
      <c r="L2074" s="19">
        <f>'EPA Data'!D2075/SUM('EPA Data'!D:D)</f>
        <v>1.6251815723188686E-4</v>
      </c>
      <c r="M2074" s="19">
        <f>'EPA Data'!E2075/SUM('EPA Data'!E:E)</f>
        <v>1.93708975816223E-4</v>
      </c>
      <c r="N2074" s="19">
        <f>'EPA Data'!F2075/SUM('EPA Data'!F:F)</f>
        <v>1.8468159969989469E-4</v>
      </c>
      <c r="O2074" s="19">
        <f>'EPA Data'!G2075/SUM('EPA Data'!G:G)</f>
        <v>5.2009248503022213E-5</v>
      </c>
      <c r="P2074" s="19">
        <f>'EPA Data'!H2075/SUM('EPA Data'!H:H)</f>
        <v>1.067646067773976E-4</v>
      </c>
      <c r="Q2074" s="19">
        <f>'EPA Data'!I2075/SUM('EPA Data'!I:I)</f>
        <v>7.3993052656559771E-5</v>
      </c>
      <c r="R2074" s="19">
        <f>'EPA Data'!J2075/SUM('EPA Data'!J:J)</f>
        <v>6.8129447613780931E-5</v>
      </c>
      <c r="S2074" s="19">
        <f>'EPA Data'!K2075/SUM('EPA Data'!K:K)</f>
        <v>1.4391334722251286E-4</v>
      </c>
      <c r="T2074" s="19">
        <f>'EPA Data'!L2075/SUM('EPA Data'!L:L)</f>
        <v>1.3071094338597798E-4</v>
      </c>
      <c r="U2074" s="19">
        <f>'EPA Data'!M2075/SUM('EPA Data'!M:M)</f>
        <v>1.3701063678844391E-4</v>
      </c>
      <c r="V2074" s="19">
        <f>'EPA Data'!N2075/SUM('EPA Data'!N:N)</f>
        <v>1.202759022562936E-4</v>
      </c>
      <c r="W2074" s="19">
        <f>'EPA Data'!O2075/SUM('EPA Data'!O:O)</f>
        <v>1.2614870433847998E-4</v>
      </c>
      <c r="X2074" s="19">
        <f>'EPA Data'!P2075/SUM('EPA Data'!P:P)</f>
        <v>1.1897686008306521E-4</v>
      </c>
    </row>
    <row r="2075" spans="1:24" x14ac:dyDescent="0.35">
      <c r="A2075" s="13" t="s">
        <v>3390</v>
      </c>
      <c r="B2075" s="13" t="s">
        <v>1276</v>
      </c>
      <c r="C2075" s="18" t="s">
        <v>3391</v>
      </c>
      <c r="D2075" s="14">
        <f>SUMIFS('Census Data'!G:G,'Census Data'!$A:$A,$A2075)/SUMIFS('Census Data'!$F:$F,'Census Data'!$A:$A,$A2075)</f>
        <v>0.5255786147407977</v>
      </c>
      <c r="E2075" s="16">
        <f>SUMIFS('Census Data'!H:H,'Census Data'!$A:$A,$A2075)/SUMIFS('Census Data'!$F:$F,'Census Data'!$A:$A,$A2075)</f>
        <v>0.4744213852592023</v>
      </c>
      <c r="F2075" s="14">
        <f>SUM(SUMIFS('Census Data'!I:I,'Census Data'!$A:$A,$A2075),SUMIFS('Census Data'!J:J,'Census Data'!$A:$A,$A2075))/SUMIFS('Census Data'!$F:$F,'Census Data'!$A:$A,$A2075)</f>
        <v>0.93673242804680157</v>
      </c>
      <c r="G2075" s="14">
        <f>SUM(SUMIFS('Census Data'!K:K,'Census Data'!$A:$A,$A2075),SUMIFS('Census Data'!L:L,'Census Data'!$A:$A,$A2075))/SUMIFS('Census Data'!$F:$F,'Census Data'!$A:$A,$A2075)</f>
        <v>3.7321718336322487E-2</v>
      </c>
      <c r="H2075" s="14">
        <f>SUM(SUMIFS('Census Data'!O:O,'Census Data'!$A:$A,$A2075),SUMIFS('Census Data'!P:P,'Census Data'!$A:$A,$A2075))/SUMIFS('Census Data'!$F:$F,'Census Data'!$A:$A,$A2075)</f>
        <v>5.5512853360662742E-3</v>
      </c>
      <c r="I2075" s="16">
        <f t="shared" si="64"/>
        <v>2.0394568280809655E-2</v>
      </c>
      <c r="J2075" s="14">
        <f>SUM(SUMIFS('Census Data'!W:W,'Census Data'!$A:$A,$A2075),SUMIFS('Census Data'!X:X,'Census Data'!$A:$A,$A2075))/SUMIFS('Census Data'!$F:$F,'Census Data'!$A:$A,$A2075)</f>
        <v>1.5799812110342471E-2</v>
      </c>
      <c r="K2075" s="16">
        <f t="shared" si="65"/>
        <v>0.98420018788965757</v>
      </c>
      <c r="L2075" s="19">
        <f>'EPA Data'!D2076/SUM('EPA Data'!D:D)</f>
        <v>2.8758759998829013E-4</v>
      </c>
      <c r="M2075" s="19">
        <f>'EPA Data'!E2076/SUM('EPA Data'!E:E)</f>
        <v>4.0669701332626471E-4</v>
      </c>
      <c r="N2075" s="19">
        <f>'EPA Data'!F2076/SUM('EPA Data'!F:F)</f>
        <v>3.6774494208801468E-4</v>
      </c>
      <c r="O2075" s="19">
        <f>'EPA Data'!G2076/SUM('EPA Data'!G:G)</f>
        <v>1.2756423500203244E-4</v>
      </c>
      <c r="P2075" s="19">
        <f>'EPA Data'!H2076/SUM('EPA Data'!H:H)</f>
        <v>2.4878513996577005E-4</v>
      </c>
      <c r="Q2075" s="19">
        <f>'EPA Data'!I2076/SUM('EPA Data'!I:I)</f>
        <v>1.583348641584322E-4</v>
      </c>
      <c r="R2075" s="19">
        <f>'EPA Data'!J2076/SUM('EPA Data'!J:J)</f>
        <v>1.4309655200432983E-4</v>
      </c>
      <c r="S2075" s="19">
        <f>'EPA Data'!K2076/SUM('EPA Data'!K:K)</f>
        <v>2.85198055819322E-4</v>
      </c>
      <c r="T2075" s="19">
        <f>'EPA Data'!L2076/SUM('EPA Data'!L:L)</f>
        <v>2.6602186267310409E-4</v>
      </c>
      <c r="U2075" s="19">
        <f>'EPA Data'!M2076/SUM('EPA Data'!M:M)</f>
        <v>2.661225232562564E-4</v>
      </c>
      <c r="V2075" s="19">
        <f>'EPA Data'!N2076/SUM('EPA Data'!N:N)</f>
        <v>2.805398913025081E-4</v>
      </c>
      <c r="W2075" s="19">
        <f>'EPA Data'!O2076/SUM('EPA Data'!O:O)</f>
        <v>2.6032322277670964E-4</v>
      </c>
      <c r="X2075" s="19">
        <f>'EPA Data'!P2076/SUM('EPA Data'!P:P)</f>
        <v>2.810808865091911E-4</v>
      </c>
    </row>
    <row r="2076" spans="1:24" x14ac:dyDescent="0.35">
      <c r="A2076" s="13" t="s">
        <v>3392</v>
      </c>
      <c r="B2076" s="13" t="s">
        <v>1276</v>
      </c>
      <c r="C2076" s="18" t="s">
        <v>130</v>
      </c>
      <c r="D2076" s="14">
        <f>SUMIFS('Census Data'!G:G,'Census Data'!$A:$A,$A2076)/SUMIFS('Census Data'!$F:$F,'Census Data'!$A:$A,$A2076)</f>
        <v>0.49937246216315984</v>
      </c>
      <c r="E2076" s="16">
        <f>SUMIFS('Census Data'!H:H,'Census Data'!$A:$A,$A2076)/SUMIFS('Census Data'!$F:$F,'Census Data'!$A:$A,$A2076)</f>
        <v>0.50062753783684011</v>
      </c>
      <c r="F2076" s="14">
        <f>SUM(SUMIFS('Census Data'!I:I,'Census Data'!$A:$A,$A2076),SUMIFS('Census Data'!J:J,'Census Data'!$A:$A,$A2076))/SUMIFS('Census Data'!$F:$F,'Census Data'!$A:$A,$A2076)</f>
        <v>0.95692137320044302</v>
      </c>
      <c r="G2076" s="14">
        <f>SUM(SUMIFS('Census Data'!K:K,'Census Data'!$A:$A,$A2076),SUMIFS('Census Data'!L:L,'Census Data'!$A:$A,$A2076))/SUMIFS('Census Data'!$F:$F,'Census Data'!$A:$A,$A2076)</f>
        <v>1.2070874861572536E-2</v>
      </c>
      <c r="H2076" s="14">
        <f>SUM(SUMIFS('Census Data'!O:O,'Census Data'!$A:$A,$A2076),SUMIFS('Census Data'!P:P,'Census Data'!$A:$A,$A2076))/SUMIFS('Census Data'!$F:$F,'Census Data'!$A:$A,$A2076)</f>
        <v>2.842377260981912E-3</v>
      </c>
      <c r="I2076" s="16">
        <f t="shared" si="64"/>
        <v>2.816537467700253E-2</v>
      </c>
      <c r="J2076" s="14">
        <f>SUM(SUMIFS('Census Data'!W:W,'Census Data'!$A:$A,$A2076),SUMIFS('Census Data'!X:X,'Census Data'!$A:$A,$A2076))/SUMIFS('Census Data'!$F:$F,'Census Data'!$A:$A,$A2076)</f>
        <v>8.3794758213362863E-3</v>
      </c>
      <c r="K2076" s="16">
        <f t="shared" si="65"/>
        <v>0.99162052417866375</v>
      </c>
      <c r="L2076" s="19">
        <f>'EPA Data'!D2077/SUM('EPA Data'!D:D)</f>
        <v>2.2310527158753244E-4</v>
      </c>
      <c r="M2076" s="19">
        <f>'EPA Data'!E2077/SUM('EPA Data'!E:E)</f>
        <v>2.2738456640832252E-4</v>
      </c>
      <c r="N2076" s="19">
        <f>'EPA Data'!F2077/SUM('EPA Data'!F:F)</f>
        <v>2.211122066263749E-4</v>
      </c>
      <c r="O2076" s="19">
        <f>'EPA Data'!G2077/SUM('EPA Data'!G:G)</f>
        <v>5.4753929744940985E-5</v>
      </c>
      <c r="P2076" s="19">
        <f>'EPA Data'!H2077/SUM('EPA Data'!H:H)</f>
        <v>1.1662841182013643E-4</v>
      </c>
      <c r="Q2076" s="19">
        <f>'EPA Data'!I2077/SUM('EPA Data'!I:I)</f>
        <v>8.6125539817059616E-5</v>
      </c>
      <c r="R2076" s="19">
        <f>'EPA Data'!J2077/SUM('EPA Data'!J:J)</f>
        <v>7.1363914954556334E-5</v>
      </c>
      <c r="S2076" s="19">
        <f>'EPA Data'!K2077/SUM('EPA Data'!K:K)</f>
        <v>1.4386568402800564E-4</v>
      </c>
      <c r="T2076" s="19">
        <f>'EPA Data'!L2077/SUM('EPA Data'!L:L)</f>
        <v>1.5206017642572969E-4</v>
      </c>
      <c r="U2076" s="19">
        <f>'EPA Data'!M2077/SUM('EPA Data'!M:M)</f>
        <v>1.3710349371007975E-4</v>
      </c>
      <c r="V2076" s="19">
        <f>'EPA Data'!N2077/SUM('EPA Data'!N:N)</f>
        <v>1.1897188367129922E-4</v>
      </c>
      <c r="W2076" s="19">
        <f>'EPA Data'!O2077/SUM('EPA Data'!O:O)</f>
        <v>1.3815326985270408E-4</v>
      </c>
      <c r="X2076" s="19">
        <f>'EPA Data'!P2077/SUM('EPA Data'!P:P)</f>
        <v>1.3595807122248119E-4</v>
      </c>
    </row>
    <row r="2077" spans="1:24" x14ac:dyDescent="0.35">
      <c r="A2077" s="13" t="s">
        <v>3393</v>
      </c>
      <c r="B2077" s="13" t="s">
        <v>1276</v>
      </c>
      <c r="C2077" s="18" t="s">
        <v>3394</v>
      </c>
      <c r="D2077" s="14">
        <f>SUMIFS('Census Data'!G:G,'Census Data'!$A:$A,$A2077)/SUMIFS('Census Data'!$F:$F,'Census Data'!$A:$A,$A2077)</f>
        <v>0.49259561423026527</v>
      </c>
      <c r="E2077" s="16">
        <f>SUMIFS('Census Data'!H:H,'Census Data'!$A:$A,$A2077)/SUMIFS('Census Data'!$F:$F,'Census Data'!$A:$A,$A2077)</f>
        <v>0.50740438576973468</v>
      </c>
      <c r="F2077" s="14">
        <f>SUM(SUMIFS('Census Data'!I:I,'Census Data'!$A:$A,$A2077),SUMIFS('Census Data'!J:J,'Census Data'!$A:$A,$A2077))/SUMIFS('Census Data'!$F:$F,'Census Data'!$A:$A,$A2077)</f>
        <v>0.90572078419738433</v>
      </c>
      <c r="G2077" s="14">
        <f>SUM(SUMIFS('Census Data'!K:K,'Census Data'!$A:$A,$A2077),SUMIFS('Census Data'!L:L,'Census Data'!$A:$A,$A2077))/SUMIFS('Census Data'!$F:$F,'Census Data'!$A:$A,$A2077)</f>
        <v>4.9006155900022247E-2</v>
      </c>
      <c r="H2077" s="14">
        <f>SUM(SUMIFS('Census Data'!O:O,'Census Data'!$A:$A,$A2077),SUMIFS('Census Data'!P:P,'Census Data'!$A:$A,$A2077))/SUMIFS('Census Data'!$F:$F,'Census Data'!$A:$A,$A2077)</f>
        <v>2.1168632104625579E-2</v>
      </c>
      <c r="I2077" s="16">
        <f t="shared" si="64"/>
        <v>2.4104427797967842E-2</v>
      </c>
      <c r="J2077" s="14">
        <f>SUM(SUMIFS('Census Data'!W:W,'Census Data'!$A:$A,$A2077),SUMIFS('Census Data'!X:X,'Census Data'!$A:$A,$A2077))/SUMIFS('Census Data'!$F:$F,'Census Data'!$A:$A,$A2077)</f>
        <v>2.147766323024055E-2</v>
      </c>
      <c r="K2077" s="16">
        <f t="shared" si="65"/>
        <v>0.97852233676975942</v>
      </c>
      <c r="L2077" s="19">
        <f>'EPA Data'!D2078/SUM('EPA Data'!D:D)</f>
        <v>5.1438755819617087E-4</v>
      </c>
      <c r="M2077" s="19">
        <f>'EPA Data'!E2078/SUM('EPA Data'!E:E)</f>
        <v>8.3175233233145874E-4</v>
      </c>
      <c r="N2077" s="19">
        <f>'EPA Data'!F2078/SUM('EPA Data'!F:F)</f>
        <v>6.9733977058452246E-4</v>
      </c>
      <c r="O2077" s="19">
        <f>'EPA Data'!G2078/SUM('EPA Data'!G:G)</f>
        <v>4.883289968107597E-4</v>
      </c>
      <c r="P2077" s="19">
        <f>'EPA Data'!H2078/SUM('EPA Data'!H:H)</f>
        <v>5.8309972396572624E-4</v>
      </c>
      <c r="Q2077" s="19">
        <f>'EPA Data'!I2078/SUM('EPA Data'!I:I)</f>
        <v>3.461906428674965E-4</v>
      </c>
      <c r="R2077" s="19">
        <f>'EPA Data'!J2078/SUM('EPA Data'!J:J)</f>
        <v>5.4353534988147985E-4</v>
      </c>
      <c r="S2077" s="19">
        <f>'EPA Data'!K2078/SUM('EPA Data'!K:K)</f>
        <v>7.584214651370605E-4</v>
      </c>
      <c r="T2077" s="19">
        <f>'EPA Data'!L2078/SUM('EPA Data'!L:L)</f>
        <v>5.9963078965835745E-4</v>
      </c>
      <c r="U2077" s="19">
        <f>'EPA Data'!M2078/SUM('EPA Data'!M:M)</f>
        <v>7.2824579208289459E-4</v>
      </c>
      <c r="V2077" s="19">
        <f>'EPA Data'!N2078/SUM('EPA Data'!N:N)</f>
        <v>7.683082671536462E-4</v>
      </c>
      <c r="W2077" s="19">
        <f>'EPA Data'!O2078/SUM('EPA Data'!O:O)</f>
        <v>7.1512071710842285E-4</v>
      </c>
      <c r="X2077" s="19">
        <f>'EPA Data'!P2078/SUM('EPA Data'!P:P)</f>
        <v>5.3559647554067926E-4</v>
      </c>
    </row>
    <row r="2078" spans="1:24" x14ac:dyDescent="0.35">
      <c r="A2078" s="13" t="s">
        <v>3395</v>
      </c>
      <c r="B2078" s="13" t="s">
        <v>1276</v>
      </c>
      <c r="C2078" s="18" t="s">
        <v>3396</v>
      </c>
      <c r="D2078" s="14">
        <f>SUMIFS('Census Data'!G:G,'Census Data'!$A:$A,$A2078)/SUMIFS('Census Data'!$F:$F,'Census Data'!$A:$A,$A2078)</f>
        <v>0.49978047709644374</v>
      </c>
      <c r="E2078" s="16">
        <f>SUMIFS('Census Data'!H:H,'Census Data'!$A:$A,$A2078)/SUMIFS('Census Data'!$F:$F,'Census Data'!$A:$A,$A2078)</f>
        <v>0.50021952290355631</v>
      </c>
      <c r="F2078" s="14">
        <f>SUM(SUMIFS('Census Data'!I:I,'Census Data'!$A:$A,$A2078),SUMIFS('Census Data'!J:J,'Census Data'!$A:$A,$A2078))/SUMIFS('Census Data'!$F:$F,'Census Data'!$A:$A,$A2078)</f>
        <v>0.96731547880384405</v>
      </c>
      <c r="G2078" s="14">
        <f>SUM(SUMIFS('Census Data'!K:K,'Census Data'!$A:$A,$A2078),SUMIFS('Census Data'!L:L,'Census Data'!$A:$A,$A2078))/SUMIFS('Census Data'!$F:$F,'Census Data'!$A:$A,$A2078)</f>
        <v>8.0247816966681294E-3</v>
      </c>
      <c r="H2078" s="14">
        <f>SUM(SUMIFS('Census Data'!O:O,'Census Data'!$A:$A,$A2078),SUMIFS('Census Data'!P:P,'Census Data'!$A:$A,$A2078))/SUMIFS('Census Data'!$F:$F,'Census Data'!$A:$A,$A2078)</f>
        <v>6.6100785404166057E-3</v>
      </c>
      <c r="I2078" s="16">
        <f t="shared" si="64"/>
        <v>1.8049660959071234E-2</v>
      </c>
      <c r="J2078" s="14">
        <f>SUM(SUMIFS('Census Data'!W:W,'Census Data'!$A:$A,$A2078),SUMIFS('Census Data'!X:X,'Census Data'!$A:$A,$A2078))/SUMIFS('Census Data'!$F:$F,'Census Data'!$A:$A,$A2078)</f>
        <v>1.0000487828674569E-2</v>
      </c>
      <c r="K2078" s="16">
        <f t="shared" si="65"/>
        <v>0.98999951217132542</v>
      </c>
      <c r="L2078" s="19">
        <f>'EPA Data'!D2079/SUM('EPA Data'!D:D)</f>
        <v>1.7261757630312538E-4</v>
      </c>
      <c r="M2078" s="19">
        <f>'EPA Data'!E2079/SUM('EPA Data'!E:E)</f>
        <v>2.4116067651693056E-4</v>
      </c>
      <c r="N2078" s="19">
        <f>'EPA Data'!F2079/SUM('EPA Data'!F:F)</f>
        <v>1.9815522281341365E-4</v>
      </c>
      <c r="O2078" s="19">
        <f>'EPA Data'!G2079/SUM('EPA Data'!G:G)</f>
        <v>8.2339519821431748E-5</v>
      </c>
      <c r="P2078" s="19">
        <f>'EPA Data'!H2079/SUM('EPA Data'!H:H)</f>
        <v>1.6009334795510477E-4</v>
      </c>
      <c r="Q2078" s="19">
        <f>'EPA Data'!I2079/SUM('EPA Data'!I:I)</f>
        <v>8.7090627113561392E-5</v>
      </c>
      <c r="R2078" s="19">
        <f>'EPA Data'!J2079/SUM('EPA Data'!J:J)</f>
        <v>8.5111719486881063E-5</v>
      </c>
      <c r="S2078" s="19">
        <f>'EPA Data'!K2079/SUM('EPA Data'!K:K)</f>
        <v>1.5692864694700354E-4</v>
      </c>
      <c r="T2078" s="19">
        <f>'EPA Data'!L2079/SUM('EPA Data'!L:L)</f>
        <v>1.4113582181063278E-4</v>
      </c>
      <c r="U2078" s="19">
        <f>'EPA Data'!M2079/SUM('EPA Data'!M:M)</f>
        <v>1.4729010284502146E-4</v>
      </c>
      <c r="V2078" s="19">
        <f>'EPA Data'!N2079/SUM('EPA Data'!N:N)</f>
        <v>1.7117632385662402E-4</v>
      </c>
      <c r="W2078" s="19">
        <f>'EPA Data'!O2079/SUM('EPA Data'!O:O)</f>
        <v>1.3873421942673091E-4</v>
      </c>
      <c r="X2078" s="19">
        <f>'EPA Data'!P2079/SUM('EPA Data'!P:P)</f>
        <v>1.8536715761143226E-4</v>
      </c>
    </row>
    <row r="2079" spans="1:24" x14ac:dyDescent="0.35">
      <c r="A2079" s="13" t="s">
        <v>3397</v>
      </c>
      <c r="B2079" s="13" t="s">
        <v>1276</v>
      </c>
      <c r="C2079" s="18" t="s">
        <v>672</v>
      </c>
      <c r="D2079" s="14">
        <f>SUMIFS('Census Data'!G:G,'Census Data'!$A:$A,$A2079)/SUMIFS('Census Data'!$F:$F,'Census Data'!$A:$A,$A2079)</f>
        <v>0.50274430085668653</v>
      </c>
      <c r="E2079" s="16">
        <f>SUMIFS('Census Data'!H:H,'Census Data'!$A:$A,$A2079)/SUMIFS('Census Data'!$F:$F,'Census Data'!$A:$A,$A2079)</f>
        <v>0.49725569914331347</v>
      </c>
      <c r="F2079" s="14">
        <f>SUM(SUMIFS('Census Data'!I:I,'Census Data'!$A:$A,$A2079),SUMIFS('Census Data'!J:J,'Census Data'!$A:$A,$A2079))/SUMIFS('Census Data'!$F:$F,'Census Data'!$A:$A,$A2079)</f>
        <v>0.97999128793378831</v>
      </c>
      <c r="G2079" s="14">
        <f>SUM(SUMIFS('Census Data'!K:K,'Census Data'!$A:$A,$A2079),SUMIFS('Census Data'!L:L,'Census Data'!$A:$A,$A2079))/SUMIFS('Census Data'!$F:$F,'Census Data'!$A:$A,$A2079)</f>
        <v>5.8370843618411501E-3</v>
      </c>
      <c r="H2079" s="14">
        <f>SUM(SUMIFS('Census Data'!O:O,'Census Data'!$A:$A,$A2079),SUMIFS('Census Data'!P:P,'Census Data'!$A:$A,$A2079))/SUMIFS('Census Data'!$F:$F,'Census Data'!$A:$A,$A2079)</f>
        <v>2.8169014084507044E-3</v>
      </c>
      <c r="I2079" s="16">
        <f t="shared" si="64"/>
        <v>1.1354726295919826E-2</v>
      </c>
      <c r="J2079" s="14">
        <f>SUM(SUMIFS('Census Data'!W:W,'Census Data'!$A:$A,$A2079),SUMIFS('Census Data'!X:X,'Census Data'!$A:$A,$A2079))/SUMIFS('Census Data'!$F:$F,'Census Data'!$A:$A,$A2079)</f>
        <v>6.470161173224917E-2</v>
      </c>
      <c r="K2079" s="16">
        <f t="shared" si="65"/>
        <v>0.9352983882677508</v>
      </c>
      <c r="L2079" s="19">
        <f>'EPA Data'!D2080/SUM('EPA Data'!D:D)</f>
        <v>1.8189163398859518E-4</v>
      </c>
      <c r="M2079" s="19">
        <f>'EPA Data'!E2080/SUM('EPA Data'!E:E)</f>
        <v>3.3790490368391241E-4</v>
      </c>
      <c r="N2079" s="19">
        <f>'EPA Data'!F2080/SUM('EPA Data'!F:F)</f>
        <v>2.4526646271661405E-4</v>
      </c>
      <c r="O2079" s="19">
        <f>'EPA Data'!G2080/SUM('EPA Data'!G:G)</f>
        <v>1.1034682009932623E-4</v>
      </c>
      <c r="P2079" s="19">
        <f>'EPA Data'!H2080/SUM('EPA Data'!H:H)</f>
        <v>2.6204957242910654E-4</v>
      </c>
      <c r="Q2079" s="19">
        <f>'EPA Data'!I2080/SUM('EPA Data'!I:I)</f>
        <v>1.2254967716647698E-4</v>
      </c>
      <c r="R2079" s="19">
        <f>'EPA Data'!J2080/SUM('EPA Data'!J:J)</f>
        <v>1.3084043045345428E-4</v>
      </c>
      <c r="S2079" s="19">
        <f>'EPA Data'!K2080/SUM('EPA Data'!K:K)</f>
        <v>2.7519485037689486E-4</v>
      </c>
      <c r="T2079" s="19">
        <f>'EPA Data'!L2080/SUM('EPA Data'!L:L)</f>
        <v>2.1099294349579735E-4</v>
      </c>
      <c r="U2079" s="19">
        <f>'EPA Data'!M2080/SUM('EPA Data'!M:M)</f>
        <v>2.3527464873092946E-4</v>
      </c>
      <c r="V2079" s="19">
        <f>'EPA Data'!N2080/SUM('EPA Data'!N:N)</f>
        <v>2.9683425104363558E-4</v>
      </c>
      <c r="W2079" s="19">
        <f>'EPA Data'!O2080/SUM('EPA Data'!O:O)</f>
        <v>2.0250008923948672E-4</v>
      </c>
      <c r="X2079" s="19">
        <f>'EPA Data'!P2080/SUM('EPA Data'!P:P)</f>
        <v>3.1150201808046482E-4</v>
      </c>
    </row>
    <row r="2080" spans="1:24" x14ac:dyDescent="0.35">
      <c r="A2080" s="13" t="s">
        <v>3398</v>
      </c>
      <c r="B2080" s="13" t="s">
        <v>1276</v>
      </c>
      <c r="C2080" s="18" t="s">
        <v>1162</v>
      </c>
      <c r="D2080" s="14">
        <f>SUMIFS('Census Data'!G:G,'Census Data'!$A:$A,$A2080)/SUMIFS('Census Data'!$F:$F,'Census Data'!$A:$A,$A2080)</f>
        <v>0.51165080406957664</v>
      </c>
      <c r="E2080" s="16">
        <f>SUMIFS('Census Data'!H:H,'Census Data'!$A:$A,$A2080)/SUMIFS('Census Data'!$F:$F,'Census Data'!$A:$A,$A2080)</f>
        <v>0.48834919593042336</v>
      </c>
      <c r="F2080" s="14">
        <f>SUM(SUMIFS('Census Data'!I:I,'Census Data'!$A:$A,$A2080),SUMIFS('Census Data'!J:J,'Census Data'!$A:$A,$A2080))/SUMIFS('Census Data'!$F:$F,'Census Data'!$A:$A,$A2080)</f>
        <v>0.86886741857244632</v>
      </c>
      <c r="G2080" s="14">
        <f>SUM(SUMIFS('Census Data'!K:K,'Census Data'!$A:$A,$A2080),SUMIFS('Census Data'!L:L,'Census Data'!$A:$A,$A2080))/SUMIFS('Census Data'!$F:$F,'Census Data'!$A:$A,$A2080)</f>
        <v>9.615215285726865E-2</v>
      </c>
      <c r="H2080" s="14">
        <f>SUM(SUMIFS('Census Data'!O:O,'Census Data'!$A:$A,$A2080),SUMIFS('Census Data'!P:P,'Census Data'!$A:$A,$A2080))/SUMIFS('Census Data'!$F:$F,'Census Data'!$A:$A,$A2080)</f>
        <v>8.4049084665444619E-3</v>
      </c>
      <c r="I2080" s="16">
        <f t="shared" si="64"/>
        <v>2.6575520103740535E-2</v>
      </c>
      <c r="J2080" s="14">
        <f>SUM(SUMIFS('Census Data'!W:W,'Census Data'!$A:$A,$A2080),SUMIFS('Census Data'!X:X,'Census Data'!$A:$A,$A2080))/SUMIFS('Census Data'!$F:$F,'Census Data'!$A:$A,$A2080)</f>
        <v>2.0908210394870605E-2</v>
      </c>
      <c r="K2080" s="16">
        <f t="shared" si="65"/>
        <v>0.97909178960512944</v>
      </c>
      <c r="L2080" s="19">
        <f>'EPA Data'!D2081/SUM('EPA Data'!D:D)</f>
        <v>4.6515182931355535E-4</v>
      </c>
      <c r="M2080" s="19">
        <f>'EPA Data'!E2081/SUM('EPA Data'!E:E)</f>
        <v>8.4228641511621075E-4</v>
      </c>
      <c r="N2080" s="19">
        <f>'EPA Data'!F2081/SUM('EPA Data'!F:F)</f>
        <v>6.8322785148011765E-4</v>
      </c>
      <c r="O2080" s="19">
        <f>'EPA Data'!G2081/SUM('EPA Data'!G:G)</f>
        <v>3.1152425407859809E-4</v>
      </c>
      <c r="P2080" s="19">
        <f>'EPA Data'!H2081/SUM('EPA Data'!H:H)</f>
        <v>6.1495220948357468E-4</v>
      </c>
      <c r="Q2080" s="19">
        <f>'EPA Data'!I2081/SUM('EPA Data'!I:I)</f>
        <v>3.3311589162031738E-4</v>
      </c>
      <c r="R2080" s="19">
        <f>'EPA Data'!J2081/SUM('EPA Data'!J:J)</f>
        <v>3.3614106053411931E-4</v>
      </c>
      <c r="S2080" s="19">
        <f>'EPA Data'!K2081/SUM('EPA Data'!K:K)</f>
        <v>6.9717728574613107E-4</v>
      </c>
      <c r="T2080" s="19">
        <f>'EPA Data'!L2081/SUM('EPA Data'!L:L)</f>
        <v>5.7142957858042373E-4</v>
      </c>
      <c r="U2080" s="19">
        <f>'EPA Data'!M2081/SUM('EPA Data'!M:M)</f>
        <v>6.0684795650198372E-4</v>
      </c>
      <c r="V2080" s="19">
        <f>'EPA Data'!N2081/SUM('EPA Data'!N:N)</f>
        <v>7.2859764463833543E-4</v>
      </c>
      <c r="W2080" s="19">
        <f>'EPA Data'!O2081/SUM('EPA Data'!O:O)</f>
        <v>5.7982301469293028E-4</v>
      </c>
      <c r="X2080" s="19">
        <f>'EPA Data'!P2081/SUM('EPA Data'!P:P)</f>
        <v>6.5678057153687841E-4</v>
      </c>
    </row>
    <row r="2081" spans="1:24" x14ac:dyDescent="0.35">
      <c r="A2081" s="13" t="s">
        <v>3399</v>
      </c>
      <c r="B2081" s="13" t="s">
        <v>1276</v>
      </c>
      <c r="C2081" s="18" t="s">
        <v>3400</v>
      </c>
      <c r="D2081" s="14">
        <f>SUMIFS('Census Data'!G:G,'Census Data'!$A:$A,$A2081)/SUMIFS('Census Data'!$F:$F,'Census Data'!$A:$A,$A2081)</f>
        <v>0.5245076416097979</v>
      </c>
      <c r="E2081" s="16">
        <f>SUMIFS('Census Data'!H:H,'Census Data'!$A:$A,$A2081)/SUMIFS('Census Data'!$F:$F,'Census Data'!$A:$A,$A2081)</f>
        <v>0.47549235839020215</v>
      </c>
      <c r="F2081" s="14">
        <f>SUM(SUMIFS('Census Data'!I:I,'Census Data'!$A:$A,$A2081),SUMIFS('Census Data'!J:J,'Census Data'!$A:$A,$A2081))/SUMIFS('Census Data'!$F:$F,'Census Data'!$A:$A,$A2081)</f>
        <v>0.90670489633877371</v>
      </c>
      <c r="G2081" s="14">
        <f>SUM(SUMIFS('Census Data'!K:K,'Census Data'!$A:$A,$A2081),SUMIFS('Census Data'!L:L,'Census Data'!$A:$A,$A2081))/SUMIFS('Census Data'!$F:$F,'Census Data'!$A:$A,$A2081)</f>
        <v>5.6838527206206697E-2</v>
      </c>
      <c r="H2081" s="14">
        <f>SUM(SUMIFS('Census Data'!O:O,'Census Data'!$A:$A,$A2081),SUMIFS('Census Data'!P:P,'Census Data'!$A:$A,$A2081))/SUMIFS('Census Data'!$F:$F,'Census Data'!$A:$A,$A2081)</f>
        <v>5.150626637951166E-3</v>
      </c>
      <c r="I2081" s="16">
        <f t="shared" si="64"/>
        <v>3.1305949817068357E-2</v>
      </c>
      <c r="J2081" s="14">
        <f>SUM(SUMIFS('Census Data'!W:W,'Census Data'!$A:$A,$A2081),SUMIFS('Census Data'!X:X,'Census Data'!$A:$A,$A2081))/SUMIFS('Census Data'!$F:$F,'Census Data'!$A:$A,$A2081)</f>
        <v>1.3622564155790239E-2</v>
      </c>
      <c r="K2081" s="16">
        <f t="shared" si="65"/>
        <v>0.98637743584420978</v>
      </c>
      <c r="L2081" s="19">
        <f>'EPA Data'!D2082/SUM('EPA Data'!D:D)</f>
        <v>5.0647669162927616E-4</v>
      </c>
      <c r="M2081" s="19">
        <f>'EPA Data'!E2082/SUM('EPA Data'!E:E)</f>
        <v>6.0627406728782209E-4</v>
      </c>
      <c r="N2081" s="19">
        <f>'EPA Data'!F2082/SUM('EPA Data'!F:F)</f>
        <v>5.7503096142891795E-4</v>
      </c>
      <c r="O2081" s="19">
        <f>'EPA Data'!G2082/SUM('EPA Data'!G:G)</f>
        <v>1.6040368287156213E-4</v>
      </c>
      <c r="P2081" s="19">
        <f>'EPA Data'!H2082/SUM('EPA Data'!H:H)</f>
        <v>3.3618425496144687E-4</v>
      </c>
      <c r="Q2081" s="19">
        <f>'EPA Data'!I2082/SUM('EPA Data'!I:I)</f>
        <v>2.3137301491714618E-4</v>
      </c>
      <c r="R2081" s="19">
        <f>'EPA Data'!J2082/SUM('EPA Data'!J:J)</f>
        <v>1.9848095364098956E-4</v>
      </c>
      <c r="S2081" s="19">
        <f>'EPA Data'!K2082/SUM('EPA Data'!K:K)</f>
        <v>4.0092901216456347E-4</v>
      </c>
      <c r="T2081" s="19">
        <f>'EPA Data'!L2082/SUM('EPA Data'!L:L)</f>
        <v>4.0034066917557569E-4</v>
      </c>
      <c r="U2081" s="19">
        <f>'EPA Data'!M2082/SUM('EPA Data'!M:M)</f>
        <v>3.800158238817722E-4</v>
      </c>
      <c r="V2081" s="19">
        <f>'EPA Data'!N2082/SUM('EPA Data'!N:N)</f>
        <v>3.6135707504802577E-4</v>
      </c>
      <c r="W2081" s="19">
        <f>'EPA Data'!O2082/SUM('EPA Data'!O:O)</f>
        <v>3.7814436818024228E-4</v>
      </c>
      <c r="X2081" s="19">
        <f>'EPA Data'!P2082/SUM('EPA Data'!P:P)</f>
        <v>3.8777666434983583E-4</v>
      </c>
    </row>
    <row r="2082" spans="1:24" x14ac:dyDescent="0.35">
      <c r="A2082" s="13" t="s">
        <v>3401</v>
      </c>
      <c r="B2082" s="13" t="s">
        <v>1276</v>
      </c>
      <c r="C2082" s="18" t="s">
        <v>3402</v>
      </c>
      <c r="D2082" s="14">
        <f>SUMIFS('Census Data'!G:G,'Census Data'!$A:$A,$A2082)/SUMIFS('Census Data'!$F:$F,'Census Data'!$A:$A,$A2082)</f>
        <v>0.49950752301056278</v>
      </c>
      <c r="E2082" s="16">
        <f>SUMIFS('Census Data'!H:H,'Census Data'!$A:$A,$A2082)/SUMIFS('Census Data'!$F:$F,'Census Data'!$A:$A,$A2082)</f>
        <v>0.50049247698943722</v>
      </c>
      <c r="F2082" s="14">
        <f>SUM(SUMIFS('Census Data'!I:I,'Census Data'!$A:$A,$A2082),SUMIFS('Census Data'!J:J,'Census Data'!$A:$A,$A2082))/SUMIFS('Census Data'!$F:$F,'Census Data'!$A:$A,$A2082)</f>
        <v>0.92966070033624293</v>
      </c>
      <c r="G2082" s="14">
        <f>SUM(SUMIFS('Census Data'!K:K,'Census Data'!$A:$A,$A2082),SUMIFS('Census Data'!L:L,'Census Data'!$A:$A,$A2082))/SUMIFS('Census Data'!$F:$F,'Census Data'!$A:$A,$A2082)</f>
        <v>3.4371497469687193E-2</v>
      </c>
      <c r="H2082" s="14">
        <f>SUM(SUMIFS('Census Data'!O:O,'Census Data'!$A:$A,$A2082),SUMIFS('Census Data'!P:P,'Census Data'!$A:$A,$A2082))/SUMIFS('Census Data'!$F:$F,'Census Data'!$A:$A,$A2082)</f>
        <v>4.8398600686071396E-3</v>
      </c>
      <c r="I2082" s="16">
        <f t="shared" si="64"/>
        <v>3.1127942125462771E-2</v>
      </c>
      <c r="J2082" s="14">
        <f>SUM(SUMIFS('Census Data'!W:W,'Census Data'!$A:$A,$A2082),SUMIFS('Census Data'!X:X,'Census Data'!$A:$A,$A2082))/SUMIFS('Census Data'!$F:$F,'Census Data'!$A:$A,$A2082)</f>
        <v>0.1031654383045206</v>
      </c>
      <c r="K2082" s="16">
        <f t="shared" si="65"/>
        <v>0.89683456169547937</v>
      </c>
      <c r="L2082" s="19">
        <f>'EPA Data'!D2083/SUM('EPA Data'!D:D)</f>
        <v>2.1232141288219058E-4</v>
      </c>
      <c r="M2082" s="19">
        <f>'EPA Data'!E2083/SUM('EPA Data'!E:E)</f>
        <v>3.0007647794962869E-4</v>
      </c>
      <c r="N2082" s="19">
        <f>'EPA Data'!F2083/SUM('EPA Data'!F:F)</f>
        <v>2.242855010106059E-4</v>
      </c>
      <c r="O2082" s="19">
        <f>'EPA Data'!G2083/SUM('EPA Data'!G:G)</f>
        <v>1.2065287936233323E-4</v>
      </c>
      <c r="P2082" s="19">
        <f>'EPA Data'!H2083/SUM('EPA Data'!H:H)</f>
        <v>2.3774932487178159E-4</v>
      </c>
      <c r="Q2082" s="19">
        <f>'EPA Data'!I2083/SUM('EPA Data'!I:I)</f>
        <v>1.1813128526110528E-4</v>
      </c>
      <c r="R2082" s="19">
        <f>'EPA Data'!J2083/SUM('EPA Data'!J:J)</f>
        <v>1.3825590703583695E-4</v>
      </c>
      <c r="S2082" s="19">
        <f>'EPA Data'!K2083/SUM('EPA Data'!K:K)</f>
        <v>2.5715674643527853E-4</v>
      </c>
      <c r="T2082" s="19">
        <f>'EPA Data'!L2083/SUM('EPA Data'!L:L)</f>
        <v>2.163980096401339E-4</v>
      </c>
      <c r="U2082" s="19">
        <f>'EPA Data'!M2083/SUM('EPA Data'!M:M)</f>
        <v>2.0778821685458373E-4</v>
      </c>
      <c r="V2082" s="19">
        <f>'EPA Data'!N2083/SUM('EPA Data'!N:N)</f>
        <v>2.8173982999365598E-4</v>
      </c>
      <c r="W2082" s="19">
        <f>'EPA Data'!O2083/SUM('EPA Data'!O:O)</f>
        <v>1.9686389352313973E-4</v>
      </c>
      <c r="X2082" s="19">
        <f>'EPA Data'!P2083/SUM('EPA Data'!P:P)</f>
        <v>2.5797231885180447E-4</v>
      </c>
    </row>
    <row r="2083" spans="1:24" x14ac:dyDescent="0.35">
      <c r="A2083" s="13" t="s">
        <v>3403</v>
      </c>
      <c r="B2083" s="13" t="s">
        <v>1276</v>
      </c>
      <c r="C2083" s="18" t="s">
        <v>3404</v>
      </c>
      <c r="D2083" s="14">
        <f>SUMIFS('Census Data'!G:G,'Census Data'!$A:$A,$A2083)/SUMIFS('Census Data'!$F:$F,'Census Data'!$A:$A,$A2083)</f>
        <v>0.49804753475928604</v>
      </c>
      <c r="E2083" s="16">
        <f>SUMIFS('Census Data'!H:H,'Census Data'!$A:$A,$A2083)/SUMIFS('Census Data'!$F:$F,'Census Data'!$A:$A,$A2083)</f>
        <v>0.50195246524071402</v>
      </c>
      <c r="F2083" s="14">
        <f>SUM(SUMIFS('Census Data'!I:I,'Census Data'!$A:$A,$A2083),SUMIFS('Census Data'!J:J,'Census Data'!$A:$A,$A2083))/SUMIFS('Census Data'!$F:$F,'Census Data'!$A:$A,$A2083)</f>
        <v>0.94246645678228325</v>
      </c>
      <c r="G2083" s="14">
        <f>SUM(SUMIFS('Census Data'!K:K,'Census Data'!$A:$A,$A2083),SUMIFS('Census Data'!L:L,'Census Data'!$A:$A,$A2083))/SUMIFS('Census Data'!$F:$F,'Census Data'!$A:$A,$A2083)</f>
        <v>2.7631774513910471E-2</v>
      </c>
      <c r="H2083" s="14">
        <f>SUM(SUMIFS('Census Data'!O:O,'Census Data'!$A:$A,$A2083),SUMIFS('Census Data'!P:P,'Census Data'!$A:$A,$A2083))/SUMIFS('Census Data'!$F:$F,'Census Data'!$A:$A,$A2083)</f>
        <v>3.9184423516058862E-3</v>
      </c>
      <c r="I2083" s="16">
        <f t="shared" si="64"/>
        <v>2.5983326352200353E-2</v>
      </c>
      <c r="J2083" s="14">
        <f>SUM(SUMIFS('Census Data'!W:W,'Census Data'!$A:$A,$A2083),SUMIFS('Census Data'!X:X,'Census Data'!$A:$A,$A2083))/SUMIFS('Census Data'!$F:$F,'Census Data'!$A:$A,$A2083)</f>
        <v>1.4295558648272507E-2</v>
      </c>
      <c r="K2083" s="16">
        <f t="shared" si="65"/>
        <v>0.98570444135172752</v>
      </c>
      <c r="L2083" s="19">
        <f>'EPA Data'!D2084/SUM('EPA Data'!D:D)</f>
        <v>6.0514455236174961E-4</v>
      </c>
      <c r="M2083" s="19">
        <f>'EPA Data'!E2084/SUM('EPA Data'!E:E)</f>
        <v>5.7207133016324544E-4</v>
      </c>
      <c r="N2083" s="19">
        <f>'EPA Data'!F2084/SUM('EPA Data'!F:F)</f>
        <v>5.8315439764332572E-4</v>
      </c>
      <c r="O2083" s="19">
        <f>'EPA Data'!G2084/SUM('EPA Data'!G:G)</f>
        <v>1.3689595193867177E-4</v>
      </c>
      <c r="P2083" s="19">
        <f>'EPA Data'!H2084/SUM('EPA Data'!H:H)</f>
        <v>2.8676784367779017E-4</v>
      </c>
      <c r="Q2083" s="19">
        <f>'EPA Data'!I2084/SUM('EPA Data'!I:I)</f>
        <v>2.2863026746665422E-4</v>
      </c>
      <c r="R2083" s="19">
        <f>'EPA Data'!J2084/SUM('EPA Data'!J:J)</f>
        <v>1.8836526254349979E-4</v>
      </c>
      <c r="S2083" s="19">
        <f>'EPA Data'!K2084/SUM('EPA Data'!K:K)</f>
        <v>3.775309904972497E-4</v>
      </c>
      <c r="T2083" s="19">
        <f>'EPA Data'!L2084/SUM('EPA Data'!L:L)</f>
        <v>4.0935737421112341E-4</v>
      </c>
      <c r="U2083" s="19">
        <f>'EPA Data'!M2084/SUM('EPA Data'!M:M)</f>
        <v>3.0504226719853478E-4</v>
      </c>
      <c r="V2083" s="19">
        <f>'EPA Data'!N2084/SUM('EPA Data'!N:N)</f>
        <v>2.7463955754771316E-4</v>
      </c>
      <c r="W2083" s="19">
        <f>'EPA Data'!O2084/SUM('EPA Data'!O:O)</f>
        <v>3.5901892871003553E-4</v>
      </c>
      <c r="X2083" s="19">
        <f>'EPA Data'!P2084/SUM('EPA Data'!P:P)</f>
        <v>3.3651063942913208E-4</v>
      </c>
    </row>
    <row r="2084" spans="1:24" x14ac:dyDescent="0.35">
      <c r="A2084" s="13" t="s">
        <v>3405</v>
      </c>
      <c r="B2084" s="13" t="s">
        <v>1276</v>
      </c>
      <c r="C2084" s="18" t="s">
        <v>3034</v>
      </c>
      <c r="D2084" s="14">
        <f>SUMIFS('Census Data'!G:G,'Census Data'!$A:$A,$A2084)/SUMIFS('Census Data'!$F:$F,'Census Data'!$A:$A,$A2084)</f>
        <v>0.50323189774130295</v>
      </c>
      <c r="E2084" s="16">
        <f>SUMIFS('Census Data'!H:H,'Census Data'!$A:$A,$A2084)/SUMIFS('Census Data'!$F:$F,'Census Data'!$A:$A,$A2084)</f>
        <v>0.49676810225869705</v>
      </c>
      <c r="F2084" s="14">
        <f>SUM(SUMIFS('Census Data'!I:I,'Census Data'!$A:$A,$A2084),SUMIFS('Census Data'!J:J,'Census Data'!$A:$A,$A2084))/SUMIFS('Census Data'!$F:$F,'Census Data'!$A:$A,$A2084)</f>
        <v>0.93723218824896504</v>
      </c>
      <c r="G2084" s="14">
        <f>SUM(SUMIFS('Census Data'!K:K,'Census Data'!$A:$A,$A2084),SUMIFS('Census Data'!L:L,'Census Data'!$A:$A,$A2084))/SUMIFS('Census Data'!$F:$F,'Census Data'!$A:$A,$A2084)</f>
        <v>2.6817488561260802E-2</v>
      </c>
      <c r="H2084" s="14">
        <f>SUM(SUMIFS('Census Data'!O:O,'Census Data'!$A:$A,$A2084),SUMIFS('Census Data'!P:P,'Census Data'!$A:$A,$A2084))/SUMIFS('Census Data'!$F:$F,'Census Data'!$A:$A,$A2084)</f>
        <v>7.934490522187523E-3</v>
      </c>
      <c r="I2084" s="16">
        <f t="shared" si="64"/>
        <v>2.8015832667586671E-2</v>
      </c>
      <c r="J2084" s="14">
        <f>SUM(SUMIFS('Census Data'!W:W,'Census Data'!$A:$A,$A2084),SUMIFS('Census Data'!X:X,'Census Data'!$A:$A,$A2084))/SUMIFS('Census Data'!$F:$F,'Census Data'!$A:$A,$A2084)</f>
        <v>5.3053961798242427E-2</v>
      </c>
      <c r="K2084" s="16">
        <f t="shared" si="65"/>
        <v>0.9469460382017576</v>
      </c>
      <c r="L2084" s="19">
        <f>'EPA Data'!D2085/SUM('EPA Data'!D:D)</f>
        <v>2.3953727595171092E-4</v>
      </c>
      <c r="M2084" s="19">
        <f>'EPA Data'!E2085/SUM('EPA Data'!E:E)</f>
        <v>4.0414432337917169E-4</v>
      </c>
      <c r="N2084" s="19">
        <f>'EPA Data'!F2085/SUM('EPA Data'!F:F)</f>
        <v>3.0764008653101936E-4</v>
      </c>
      <c r="O2084" s="19">
        <f>'EPA Data'!G2085/SUM('EPA Data'!G:G)</f>
        <v>1.464651279873504E-4</v>
      </c>
      <c r="P2084" s="19">
        <f>'EPA Data'!H2085/SUM('EPA Data'!H:H)</f>
        <v>3.1453187274959514E-4</v>
      </c>
      <c r="Q2084" s="19">
        <f>'EPA Data'!I2085/SUM('EPA Data'!I:I)</f>
        <v>1.568707929102381E-4</v>
      </c>
      <c r="R2084" s="19">
        <f>'EPA Data'!J2085/SUM('EPA Data'!J:J)</f>
        <v>1.7176176562708033E-4</v>
      </c>
      <c r="S2084" s="19">
        <f>'EPA Data'!K2085/SUM('EPA Data'!K:K)</f>
        <v>3.4213867732033515E-4</v>
      </c>
      <c r="T2084" s="19">
        <f>'EPA Data'!L2085/SUM('EPA Data'!L:L)</f>
        <v>2.8558441281698358E-4</v>
      </c>
      <c r="U2084" s="19">
        <f>'EPA Data'!M2085/SUM('EPA Data'!M:M)</f>
        <v>2.8080623707463296E-4</v>
      </c>
      <c r="V2084" s="19">
        <f>'EPA Data'!N2085/SUM('EPA Data'!N:N)</f>
        <v>3.6884443620957514E-4</v>
      </c>
      <c r="W2084" s="19">
        <f>'EPA Data'!O2085/SUM('EPA Data'!O:O)</f>
        <v>2.6515579598415158E-4</v>
      </c>
      <c r="X2084" s="19">
        <f>'EPA Data'!P2085/SUM('EPA Data'!P:P)</f>
        <v>3.4757797432293332E-4</v>
      </c>
    </row>
    <row r="2085" spans="1:24" x14ac:dyDescent="0.35">
      <c r="A2085" s="13" t="s">
        <v>3406</v>
      </c>
      <c r="B2085" s="13" t="s">
        <v>1276</v>
      </c>
      <c r="C2085" s="18" t="s">
        <v>138</v>
      </c>
      <c r="D2085" s="14">
        <f>SUMIFS('Census Data'!G:G,'Census Data'!$A:$A,$A2085)/SUMIFS('Census Data'!$F:$F,'Census Data'!$A:$A,$A2085)</f>
        <v>0.50401210889713655</v>
      </c>
      <c r="E2085" s="16">
        <f>SUMIFS('Census Data'!H:H,'Census Data'!$A:$A,$A2085)/SUMIFS('Census Data'!$F:$F,'Census Data'!$A:$A,$A2085)</f>
        <v>0.4959878911028634</v>
      </c>
      <c r="F2085" s="14">
        <f>SUM(SUMIFS('Census Data'!I:I,'Census Data'!$A:$A,$A2085),SUMIFS('Census Data'!J:J,'Census Data'!$A:$A,$A2085))/SUMIFS('Census Data'!$F:$F,'Census Data'!$A:$A,$A2085)</f>
        <v>0.93771382363308386</v>
      </c>
      <c r="G2085" s="14">
        <f>SUM(SUMIFS('Census Data'!K:K,'Census Data'!$A:$A,$A2085),SUMIFS('Census Data'!L:L,'Census Data'!$A:$A,$A2085))/SUMIFS('Census Data'!$F:$F,'Census Data'!$A:$A,$A2085)</f>
        <v>2.309813597627983E-2</v>
      </c>
      <c r="H2085" s="14">
        <f>SUM(SUMIFS('Census Data'!O:O,'Census Data'!$A:$A,$A2085),SUMIFS('Census Data'!P:P,'Census Data'!$A:$A,$A2085))/SUMIFS('Census Data'!$F:$F,'Census Data'!$A:$A,$A2085)</f>
        <v>1.2150365962387775E-2</v>
      </c>
      <c r="I2085" s="16">
        <f t="shared" si="64"/>
        <v>2.7037674428248559E-2</v>
      </c>
      <c r="J2085" s="14">
        <f>SUM(SUMIFS('Census Data'!W:W,'Census Data'!$A:$A,$A2085),SUMIFS('Census Data'!X:X,'Census Data'!$A:$A,$A2085))/SUMIFS('Census Data'!$F:$F,'Census Data'!$A:$A,$A2085)</f>
        <v>1.6131373240166703E-2</v>
      </c>
      <c r="K2085" s="16">
        <f t="shared" si="65"/>
        <v>0.98386862675983333</v>
      </c>
      <c r="L2085" s="19">
        <f>'EPA Data'!D2086/SUM('EPA Data'!D:D)</f>
        <v>2.784293612273382E-4</v>
      </c>
      <c r="M2085" s="19">
        <f>'EPA Data'!E2086/SUM('EPA Data'!E:E)</f>
        <v>5.0452107265247807E-4</v>
      </c>
      <c r="N2085" s="19">
        <f>'EPA Data'!F2086/SUM('EPA Data'!F:F)</f>
        <v>3.8360155908151791E-4</v>
      </c>
      <c r="O2085" s="19">
        <f>'EPA Data'!G2086/SUM('EPA Data'!G:G)</f>
        <v>1.6312509801153354E-4</v>
      </c>
      <c r="P2085" s="19">
        <f>'EPA Data'!H2086/SUM('EPA Data'!H:H)</f>
        <v>3.6227449692645641E-4</v>
      </c>
      <c r="Q2085" s="19">
        <f>'EPA Data'!I2086/SUM('EPA Data'!I:I)</f>
        <v>1.7762462066660178E-4</v>
      </c>
      <c r="R2085" s="19">
        <f>'EPA Data'!J2086/SUM('EPA Data'!J:J)</f>
        <v>1.7688892589903682E-4</v>
      </c>
      <c r="S2085" s="19">
        <f>'EPA Data'!K2086/SUM('EPA Data'!K:K)</f>
        <v>3.6696738380468589E-4</v>
      </c>
      <c r="T2085" s="19">
        <f>'EPA Data'!L2086/SUM('EPA Data'!L:L)</f>
        <v>2.9361174278331651E-4</v>
      </c>
      <c r="U2085" s="19">
        <f>'EPA Data'!M2086/SUM('EPA Data'!M:M)</f>
        <v>3.0349359988931704E-4</v>
      </c>
      <c r="V2085" s="19">
        <f>'EPA Data'!N2086/SUM('EPA Data'!N:N)</f>
        <v>4.0644632328013137E-4</v>
      </c>
      <c r="W2085" s="19">
        <f>'EPA Data'!O2086/SUM('EPA Data'!O:O)</f>
        <v>2.9273154014473505E-4</v>
      </c>
      <c r="X2085" s="19">
        <f>'EPA Data'!P2086/SUM('EPA Data'!P:P)</f>
        <v>4.2041276256746794E-4</v>
      </c>
    </row>
    <row r="2086" spans="1:24" x14ac:dyDescent="0.35">
      <c r="A2086" s="13" t="s">
        <v>3407</v>
      </c>
      <c r="B2086" s="13" t="s">
        <v>1276</v>
      </c>
      <c r="C2086" s="18" t="s">
        <v>1174</v>
      </c>
      <c r="D2086" s="14">
        <f>SUMIFS('Census Data'!G:G,'Census Data'!$A:$A,$A2086)/SUMIFS('Census Data'!$F:$F,'Census Data'!$A:$A,$A2086)</f>
        <v>0.48947084809424218</v>
      </c>
      <c r="E2086" s="16">
        <f>SUMIFS('Census Data'!H:H,'Census Data'!$A:$A,$A2086)/SUMIFS('Census Data'!$F:$F,'Census Data'!$A:$A,$A2086)</f>
        <v>0.51052915190575787</v>
      </c>
      <c r="F2086" s="14">
        <f>SUM(SUMIFS('Census Data'!I:I,'Census Data'!$A:$A,$A2086),SUMIFS('Census Data'!J:J,'Census Data'!$A:$A,$A2086))/SUMIFS('Census Data'!$F:$F,'Census Data'!$A:$A,$A2086)</f>
        <v>0.87744622049596654</v>
      </c>
      <c r="G2086" s="14">
        <f>SUM(SUMIFS('Census Data'!K:K,'Census Data'!$A:$A,$A2086),SUMIFS('Census Data'!L:L,'Census Data'!$A:$A,$A2086))/SUMIFS('Census Data'!$F:$F,'Census Data'!$A:$A,$A2086)</f>
        <v>8.032513124759913E-2</v>
      </c>
      <c r="H2086" s="14">
        <f>SUM(SUMIFS('Census Data'!O:O,'Census Data'!$A:$A,$A2086),SUMIFS('Census Data'!P:P,'Census Data'!$A:$A,$A2086))/SUMIFS('Census Data'!$F:$F,'Census Data'!$A:$A,$A2086)</f>
        <v>9.9235989585556364E-3</v>
      </c>
      <c r="I2086" s="16">
        <f t="shared" si="64"/>
        <v>3.2305049297878696E-2</v>
      </c>
      <c r="J2086" s="14">
        <f>SUM(SUMIFS('Census Data'!W:W,'Census Data'!$A:$A,$A2086),SUMIFS('Census Data'!X:X,'Census Data'!$A:$A,$A2086))/SUMIFS('Census Data'!$F:$F,'Census Data'!$A:$A,$A2086)</f>
        <v>2.7999487814247302E-2</v>
      </c>
      <c r="K2086" s="16">
        <f t="shared" si="65"/>
        <v>0.97200051218575267</v>
      </c>
      <c r="L2086" s="19">
        <f>'EPA Data'!D2087/SUM('EPA Data'!D:D)</f>
        <v>1.9322634978613355E-3</v>
      </c>
      <c r="M2086" s="19">
        <f>'EPA Data'!E2087/SUM('EPA Data'!E:E)</f>
        <v>3.0136657706602132E-3</v>
      </c>
      <c r="N2086" s="19">
        <f>'EPA Data'!F2087/SUM('EPA Data'!F:F)</f>
        <v>2.5917419220177732E-3</v>
      </c>
      <c r="O2086" s="19">
        <f>'EPA Data'!G2087/SUM('EPA Data'!G:G)</f>
        <v>1.3032912441758174E-3</v>
      </c>
      <c r="P2086" s="19">
        <f>'EPA Data'!H2087/SUM('EPA Data'!H:H)</f>
        <v>1.9839063512758653E-3</v>
      </c>
      <c r="Q2086" s="19">
        <f>'EPA Data'!I2087/SUM('EPA Data'!I:I)</f>
        <v>1.2026300819454323E-3</v>
      </c>
      <c r="R2086" s="19">
        <f>'EPA Data'!J2087/SUM('EPA Data'!J:J)</f>
        <v>1.60551347265108E-3</v>
      </c>
      <c r="S2086" s="19">
        <f>'EPA Data'!K2087/SUM('EPA Data'!K:K)</f>
        <v>2.7017084685418439E-3</v>
      </c>
      <c r="T2086" s="19">
        <f>'EPA Data'!L2087/SUM('EPA Data'!L:L)</f>
        <v>2.166369303607221E-3</v>
      </c>
      <c r="U2086" s="19">
        <f>'EPA Data'!M2087/SUM('EPA Data'!M:M)</f>
        <v>2.3048790169773346E-3</v>
      </c>
      <c r="V2086" s="19">
        <f>'EPA Data'!N2087/SUM('EPA Data'!N:N)</f>
        <v>2.50932250485373E-3</v>
      </c>
      <c r="W2086" s="19">
        <f>'EPA Data'!O2087/SUM('EPA Data'!O:O)</f>
        <v>2.3873131588699067E-3</v>
      </c>
      <c r="X2086" s="19">
        <f>'EPA Data'!P2087/SUM('EPA Data'!P:P)</f>
        <v>1.9421764784206005E-3</v>
      </c>
    </row>
    <row r="2087" spans="1:24" x14ac:dyDescent="0.35">
      <c r="A2087" s="13" t="s">
        <v>3408</v>
      </c>
      <c r="B2087" s="13" t="s">
        <v>1276</v>
      </c>
      <c r="C2087" s="18" t="s">
        <v>546</v>
      </c>
      <c r="D2087" s="14">
        <f>SUMIFS('Census Data'!G:G,'Census Data'!$A:$A,$A2087)/SUMIFS('Census Data'!$F:$F,'Census Data'!$A:$A,$A2087)</f>
        <v>0.48746273793597311</v>
      </c>
      <c r="E2087" s="16">
        <f>SUMIFS('Census Data'!H:H,'Census Data'!$A:$A,$A2087)/SUMIFS('Census Data'!$F:$F,'Census Data'!$A:$A,$A2087)</f>
        <v>0.51253726206402694</v>
      </c>
      <c r="F2087" s="14">
        <f>SUM(SUMIFS('Census Data'!I:I,'Census Data'!$A:$A,$A2087),SUMIFS('Census Data'!J:J,'Census Data'!$A:$A,$A2087))/SUMIFS('Census Data'!$F:$F,'Census Data'!$A:$A,$A2087)</f>
        <v>0.77688651053144819</v>
      </c>
      <c r="G2087" s="14">
        <f>SUM(SUMIFS('Census Data'!K:K,'Census Data'!$A:$A,$A2087),SUMIFS('Census Data'!L:L,'Census Data'!$A:$A,$A2087))/SUMIFS('Census Data'!$F:$F,'Census Data'!$A:$A,$A2087)</f>
        <v>0.15206807924815285</v>
      </c>
      <c r="H2087" s="14">
        <f>SUM(SUMIFS('Census Data'!O:O,'Census Data'!$A:$A,$A2087),SUMIFS('Census Data'!P:P,'Census Data'!$A:$A,$A2087))/SUMIFS('Census Data'!$F:$F,'Census Data'!$A:$A,$A2087)</f>
        <v>4.1555875054817559E-2</v>
      </c>
      <c r="I2087" s="16">
        <f t="shared" si="64"/>
        <v>2.9489535165581504E-2</v>
      </c>
      <c r="J2087" s="14">
        <f>SUM(SUMIFS('Census Data'!W:W,'Census Data'!$A:$A,$A2087),SUMIFS('Census Data'!X:X,'Census Data'!$A:$A,$A2087))/SUMIFS('Census Data'!$F:$F,'Census Data'!$A:$A,$A2087)</f>
        <v>2.4404685906936896E-2</v>
      </c>
      <c r="K2087" s="16">
        <f t="shared" si="65"/>
        <v>0.9755953140930631</v>
      </c>
      <c r="L2087" s="19">
        <f>'EPA Data'!D2088/SUM('EPA Data'!D:D)</f>
        <v>2.0019624760908355E-3</v>
      </c>
      <c r="M2087" s="19">
        <f>'EPA Data'!E2088/SUM('EPA Data'!E:E)</f>
        <v>3.3409805172541357E-3</v>
      </c>
      <c r="N2087" s="19">
        <f>'EPA Data'!F2088/SUM('EPA Data'!F:F)</f>
        <v>2.8044357908548461E-3</v>
      </c>
      <c r="O2087" s="19">
        <f>'EPA Data'!G2088/SUM('EPA Data'!G:G)</f>
        <v>1.9568619829960126E-3</v>
      </c>
      <c r="P2087" s="19">
        <f>'EPA Data'!H2088/SUM('EPA Data'!H:H)</f>
        <v>2.3901793559710856E-3</v>
      </c>
      <c r="Q2087" s="19">
        <f>'EPA Data'!I2088/SUM('EPA Data'!I:I)</f>
        <v>1.3852286011220986E-3</v>
      </c>
      <c r="R2087" s="19">
        <f>'EPA Data'!J2088/SUM('EPA Data'!J:J)</f>
        <v>2.096701691948301E-3</v>
      </c>
      <c r="S2087" s="19">
        <f>'EPA Data'!K2088/SUM('EPA Data'!K:K)</f>
        <v>2.9839729675815007E-3</v>
      </c>
      <c r="T2087" s="19">
        <f>'EPA Data'!L2088/SUM('EPA Data'!L:L)</f>
        <v>2.4264213549447878E-3</v>
      </c>
      <c r="U2087" s="19">
        <f>'EPA Data'!M2088/SUM('EPA Data'!M:M)</f>
        <v>2.9049257799636601E-3</v>
      </c>
      <c r="V2087" s="19">
        <f>'EPA Data'!N2088/SUM('EPA Data'!N:N)</f>
        <v>3.0963937047221446E-3</v>
      </c>
      <c r="W2087" s="19">
        <f>'EPA Data'!O2088/SUM('EPA Data'!O:O)</f>
        <v>2.8451986897481624E-3</v>
      </c>
      <c r="X2087" s="19">
        <f>'EPA Data'!P2088/SUM('EPA Data'!P:P)</f>
        <v>2.2606746373891205E-3</v>
      </c>
    </row>
    <row r="2088" spans="1:24" x14ac:dyDescent="0.35">
      <c r="A2088" s="13" t="s">
        <v>3409</v>
      </c>
      <c r="B2088" s="13" t="s">
        <v>1276</v>
      </c>
      <c r="C2088" s="18" t="s">
        <v>3410</v>
      </c>
      <c r="D2088" s="14">
        <f>SUMIFS('Census Data'!G:G,'Census Data'!$A:$A,$A2088)/SUMIFS('Census Data'!$F:$F,'Census Data'!$A:$A,$A2088)</f>
        <v>0.49137896903951223</v>
      </c>
      <c r="E2088" s="16">
        <f>SUMIFS('Census Data'!H:H,'Census Data'!$A:$A,$A2088)/SUMIFS('Census Data'!$F:$F,'Census Data'!$A:$A,$A2088)</f>
        <v>0.50862103096048772</v>
      </c>
      <c r="F2088" s="14">
        <f>SUM(SUMIFS('Census Data'!I:I,'Census Data'!$A:$A,$A2088),SUMIFS('Census Data'!J:J,'Census Data'!$A:$A,$A2088))/SUMIFS('Census Data'!$F:$F,'Census Data'!$A:$A,$A2088)</f>
        <v>0.88279456013936175</v>
      </c>
      <c r="G2088" s="14">
        <f>SUM(SUMIFS('Census Data'!K:K,'Census Data'!$A:$A,$A2088),SUMIFS('Census Data'!L:L,'Census Data'!$A:$A,$A2088))/SUMIFS('Census Data'!$F:$F,'Census Data'!$A:$A,$A2088)</f>
        <v>8.6695304457993505E-2</v>
      </c>
      <c r="H2088" s="14">
        <f>SUM(SUMIFS('Census Data'!O:O,'Census Data'!$A:$A,$A2088),SUMIFS('Census Data'!P:P,'Census Data'!$A:$A,$A2088))/SUMIFS('Census Data'!$F:$F,'Census Data'!$A:$A,$A2088)</f>
        <v>5.6665214981392034E-3</v>
      </c>
      <c r="I2088" s="16">
        <f t="shared" si="64"/>
        <v>2.4843613904505513E-2</v>
      </c>
      <c r="J2088" s="14">
        <f>SUM(SUMIFS('Census Data'!W:W,'Census Data'!$A:$A,$A2088),SUMIFS('Census Data'!X:X,'Census Data'!$A:$A,$A2088))/SUMIFS('Census Data'!$F:$F,'Census Data'!$A:$A,$A2088)</f>
        <v>2.0617230184496002E-2</v>
      </c>
      <c r="K2088" s="16">
        <f t="shared" si="65"/>
        <v>0.97938276981550398</v>
      </c>
      <c r="L2088" s="19">
        <f>'EPA Data'!D2089/SUM('EPA Data'!D:D)</f>
        <v>7.3354501738539038E-4</v>
      </c>
      <c r="M2088" s="19">
        <f>'EPA Data'!E2089/SUM('EPA Data'!E:E)</f>
        <v>1.1059889194992621E-3</v>
      </c>
      <c r="N2088" s="19">
        <f>'EPA Data'!F2089/SUM('EPA Data'!F:F)</f>
        <v>9.1918035253542557E-4</v>
      </c>
      <c r="O2088" s="19">
        <f>'EPA Data'!G2089/SUM('EPA Data'!G:G)</f>
        <v>5.0939871026930376E-4</v>
      </c>
      <c r="P2088" s="19">
        <f>'EPA Data'!H2089/SUM('EPA Data'!H:H)</f>
        <v>7.5253395809079919E-4</v>
      </c>
      <c r="Q2088" s="19">
        <f>'EPA Data'!I2089/SUM('EPA Data'!I:I)</f>
        <v>4.6392182107997653E-4</v>
      </c>
      <c r="R2088" s="19">
        <f>'EPA Data'!J2089/SUM('EPA Data'!J:J)</f>
        <v>6.3323715889131182E-4</v>
      </c>
      <c r="S2088" s="19">
        <f>'EPA Data'!K2089/SUM('EPA Data'!K:K)</f>
        <v>1.0483230225661439E-3</v>
      </c>
      <c r="T2088" s="19">
        <f>'EPA Data'!L2089/SUM('EPA Data'!L:L)</f>
        <v>7.9176063544031513E-4</v>
      </c>
      <c r="U2088" s="19">
        <f>'EPA Data'!M2089/SUM('EPA Data'!M:M)</f>
        <v>9.223549917289854E-4</v>
      </c>
      <c r="V2088" s="19">
        <f>'EPA Data'!N2089/SUM('EPA Data'!N:N)</f>
        <v>9.9863784014502118E-4</v>
      </c>
      <c r="W2088" s="19">
        <f>'EPA Data'!O2089/SUM('EPA Data'!O:O)</f>
        <v>9.5718516481720084E-4</v>
      </c>
      <c r="X2088" s="19">
        <f>'EPA Data'!P2089/SUM('EPA Data'!P:P)</f>
        <v>6.7941893419322592E-4</v>
      </c>
    </row>
    <row r="2089" spans="1:24" x14ac:dyDescent="0.35">
      <c r="A2089" s="13" t="s">
        <v>3411</v>
      </c>
      <c r="B2089" s="13" t="s">
        <v>1276</v>
      </c>
      <c r="C2089" s="18" t="s">
        <v>3412</v>
      </c>
      <c r="D2089" s="14">
        <f>SUMIFS('Census Data'!G:G,'Census Data'!$A:$A,$A2089)/SUMIFS('Census Data'!$F:$F,'Census Data'!$A:$A,$A2089)</f>
        <v>0.49878303758108616</v>
      </c>
      <c r="E2089" s="16">
        <f>SUMIFS('Census Data'!H:H,'Census Data'!$A:$A,$A2089)/SUMIFS('Census Data'!$F:$F,'Census Data'!$A:$A,$A2089)</f>
        <v>0.50121696241891389</v>
      </c>
      <c r="F2089" s="14">
        <f>SUM(SUMIFS('Census Data'!I:I,'Census Data'!$A:$A,$A2089),SUMIFS('Census Data'!J:J,'Census Data'!$A:$A,$A2089))/SUMIFS('Census Data'!$F:$F,'Census Data'!$A:$A,$A2089)</f>
        <v>0.96028520881359569</v>
      </c>
      <c r="G2089" s="14">
        <f>SUM(SUMIFS('Census Data'!K:K,'Census Data'!$A:$A,$A2089),SUMIFS('Census Data'!L:L,'Census Data'!$A:$A,$A2089))/SUMIFS('Census Data'!$F:$F,'Census Data'!$A:$A,$A2089)</f>
        <v>1.06149144909666E-2</v>
      </c>
      <c r="H2089" s="14">
        <f>SUM(SUMIFS('Census Data'!O:O,'Census Data'!$A:$A,$A2089),SUMIFS('Census Data'!P:P,'Census Data'!$A:$A,$A2089))/SUMIFS('Census Data'!$F:$F,'Census Data'!$A:$A,$A2089)</f>
        <v>4.4282421058274811E-3</v>
      </c>
      <c r="I2089" s="16">
        <f t="shared" si="64"/>
        <v>2.4671634589610192E-2</v>
      </c>
      <c r="J2089" s="14">
        <f>SUM(SUMIFS('Census Data'!W:W,'Census Data'!$A:$A,$A2089),SUMIFS('Census Data'!X:X,'Census Data'!$A:$A,$A2089))/SUMIFS('Census Data'!$F:$F,'Census Data'!$A:$A,$A2089)</f>
        <v>4.2502546507264247E-2</v>
      </c>
      <c r="K2089" s="16">
        <f t="shared" si="65"/>
        <v>0.95749745349273574</v>
      </c>
      <c r="L2089" s="19">
        <f>'EPA Data'!D2090/SUM('EPA Data'!D:D)</f>
        <v>4.3560931440188717E-4</v>
      </c>
      <c r="M2089" s="19">
        <f>'EPA Data'!E2090/SUM('EPA Data'!E:E)</f>
        <v>6.4079129187346944E-4</v>
      </c>
      <c r="N2089" s="19">
        <f>'EPA Data'!F2090/SUM('EPA Data'!F:F)</f>
        <v>5.6824805218343394E-4</v>
      </c>
      <c r="O2089" s="19">
        <f>'EPA Data'!G2090/SUM('EPA Data'!G:G)</f>
        <v>1.8750839072228807E-4</v>
      </c>
      <c r="P2089" s="19">
        <f>'EPA Data'!H2090/SUM('EPA Data'!H:H)</f>
        <v>3.8044623708750967E-4</v>
      </c>
      <c r="Q2089" s="19">
        <f>'EPA Data'!I2090/SUM('EPA Data'!I:I)</f>
        <v>2.48424444025949E-4</v>
      </c>
      <c r="R2089" s="19">
        <f>'EPA Data'!J2090/SUM('EPA Data'!J:J)</f>
        <v>2.6817296002644761E-4</v>
      </c>
      <c r="S2089" s="19">
        <f>'EPA Data'!K2090/SUM('EPA Data'!K:K)</f>
        <v>5.4443339524942866E-4</v>
      </c>
      <c r="T2089" s="19">
        <f>'EPA Data'!L2090/SUM('EPA Data'!L:L)</f>
        <v>4.5167513951402979E-4</v>
      </c>
      <c r="U2089" s="19">
        <f>'EPA Data'!M2090/SUM('EPA Data'!M:M)</f>
        <v>4.4112048575930721E-4</v>
      </c>
      <c r="V2089" s="19">
        <f>'EPA Data'!N2090/SUM('EPA Data'!N:N)</f>
        <v>4.5999653081738137E-4</v>
      </c>
      <c r="W2089" s="19">
        <f>'EPA Data'!O2090/SUM('EPA Data'!O:O)</f>
        <v>4.6716311946499268E-4</v>
      </c>
      <c r="X2089" s="19">
        <f>'EPA Data'!P2090/SUM('EPA Data'!P:P)</f>
        <v>3.9456388481220859E-4</v>
      </c>
    </row>
    <row r="2090" spans="1:24" x14ac:dyDescent="0.35">
      <c r="A2090" s="13" t="s">
        <v>3413</v>
      </c>
      <c r="B2090" s="13" t="s">
        <v>1276</v>
      </c>
      <c r="C2090" s="18" t="s">
        <v>308</v>
      </c>
      <c r="D2090" s="14">
        <f>SUMIFS('Census Data'!G:G,'Census Data'!$A:$A,$A2090)/SUMIFS('Census Data'!$F:$F,'Census Data'!$A:$A,$A2090)</f>
        <v>0.48286956660242425</v>
      </c>
      <c r="E2090" s="16">
        <f>SUMIFS('Census Data'!H:H,'Census Data'!$A:$A,$A2090)/SUMIFS('Census Data'!$F:$F,'Census Data'!$A:$A,$A2090)</f>
        <v>0.51713043339757581</v>
      </c>
      <c r="F2090" s="14">
        <f>SUM(SUMIFS('Census Data'!I:I,'Census Data'!$A:$A,$A2090),SUMIFS('Census Data'!J:J,'Census Data'!$A:$A,$A2090))/SUMIFS('Census Data'!$F:$F,'Census Data'!$A:$A,$A2090)</f>
        <v>0.8999410668493063</v>
      </c>
      <c r="G2090" s="14">
        <f>SUM(SUMIFS('Census Data'!K:K,'Census Data'!$A:$A,$A2090),SUMIFS('Census Data'!L:L,'Census Data'!$A:$A,$A2090))/SUMIFS('Census Data'!$F:$F,'Census Data'!$A:$A,$A2090)</f>
        <v>2.7539302040361244E-2</v>
      </c>
      <c r="H2090" s="14">
        <f>SUM(SUMIFS('Census Data'!O:O,'Census Data'!$A:$A,$A2090),SUMIFS('Census Data'!P:P,'Census Data'!$A:$A,$A2090))/SUMIFS('Census Data'!$F:$F,'Census Data'!$A:$A,$A2090)</f>
        <v>5.3055763502859052E-2</v>
      </c>
      <c r="I2090" s="16">
        <f t="shared" si="64"/>
        <v>1.9463867607473428E-2</v>
      </c>
      <c r="J2090" s="14">
        <f>SUM(SUMIFS('Census Data'!W:W,'Census Data'!$A:$A,$A2090),SUMIFS('Census Data'!X:X,'Census Data'!$A:$A,$A2090))/SUMIFS('Census Data'!$F:$F,'Census Data'!$A:$A,$A2090)</f>
        <v>2.4337798448624628E-2</v>
      </c>
      <c r="K2090" s="16">
        <f t="shared" si="65"/>
        <v>0.9756622015513754</v>
      </c>
      <c r="L2090" s="19">
        <f>'EPA Data'!D2091/SUM('EPA Data'!D:D)</f>
        <v>1.7937180847809152E-4</v>
      </c>
      <c r="M2090" s="19">
        <f>'EPA Data'!E2091/SUM('EPA Data'!E:E)</f>
        <v>3.2048712803897178E-4</v>
      </c>
      <c r="N2090" s="19">
        <f>'EPA Data'!F2091/SUM('EPA Data'!F:F)</f>
        <v>2.5337549239806364E-4</v>
      </c>
      <c r="O2090" s="19">
        <f>'EPA Data'!G2091/SUM('EPA Data'!G:G)</f>
        <v>1.0779142668283967E-4</v>
      </c>
      <c r="P2090" s="19">
        <f>'EPA Data'!H2091/SUM('EPA Data'!H:H)</f>
        <v>2.2607784165603069E-4</v>
      </c>
      <c r="Q2090" s="19">
        <f>'EPA Data'!I2091/SUM('EPA Data'!I:I)</f>
        <v>1.2010159558325911E-4</v>
      </c>
      <c r="R2090" s="19">
        <f>'EPA Data'!J2091/SUM('EPA Data'!J:J)</f>
        <v>1.1315107595046308E-4</v>
      </c>
      <c r="S2090" s="19">
        <f>'EPA Data'!K2091/SUM('EPA Data'!K:K)</f>
        <v>2.3728804655854247E-4</v>
      </c>
      <c r="T2090" s="19">
        <f>'EPA Data'!L2091/SUM('EPA Data'!L:L)</f>
        <v>1.9644814572736396E-4</v>
      </c>
      <c r="U2090" s="19">
        <f>'EPA Data'!M2091/SUM('EPA Data'!M:M)</f>
        <v>2.1074476426625604E-4</v>
      </c>
      <c r="V2090" s="19">
        <f>'EPA Data'!N2091/SUM('EPA Data'!N:N)</f>
        <v>2.6449277622355534E-4</v>
      </c>
      <c r="W2090" s="19">
        <f>'EPA Data'!O2091/SUM('EPA Data'!O:O)</f>
        <v>1.9886480859361439E-4</v>
      </c>
      <c r="X2090" s="19">
        <f>'EPA Data'!P2091/SUM('EPA Data'!P:P)</f>
        <v>2.5275351399392943E-4</v>
      </c>
    </row>
    <row r="2091" spans="1:24" x14ac:dyDescent="0.35">
      <c r="A2091" s="13" t="s">
        <v>3414</v>
      </c>
      <c r="B2091" s="13" t="s">
        <v>1276</v>
      </c>
      <c r="C2091" s="18" t="s">
        <v>3415</v>
      </c>
      <c r="D2091" s="14">
        <f>SUMIFS('Census Data'!G:G,'Census Data'!$A:$A,$A2091)/SUMIFS('Census Data'!$F:$F,'Census Data'!$A:$A,$A2091)</f>
        <v>0.49721751754173726</v>
      </c>
      <c r="E2091" s="16">
        <f>SUMIFS('Census Data'!H:H,'Census Data'!$A:$A,$A2091)/SUMIFS('Census Data'!$F:$F,'Census Data'!$A:$A,$A2091)</f>
        <v>0.50278248245826274</v>
      </c>
      <c r="F2091" s="14">
        <f>SUM(SUMIFS('Census Data'!I:I,'Census Data'!$A:$A,$A2091),SUMIFS('Census Data'!J:J,'Census Data'!$A:$A,$A2091))/SUMIFS('Census Data'!$F:$F,'Census Data'!$A:$A,$A2091)</f>
        <v>0.96622999550655009</v>
      </c>
      <c r="G2091" s="14">
        <f>SUM(SUMIFS('Census Data'!K:K,'Census Data'!$A:$A,$A2091),SUMIFS('Census Data'!L:L,'Census Data'!$A:$A,$A2091))/SUMIFS('Census Data'!$F:$F,'Census Data'!$A:$A,$A2091)</f>
        <v>1.1406449828903252E-2</v>
      </c>
      <c r="H2091" s="14">
        <f>SUM(SUMIFS('Census Data'!O:O,'Census Data'!$A:$A,$A2091),SUMIFS('Census Data'!P:P,'Census Data'!$A:$A,$A2091))/SUMIFS('Census Data'!$F:$F,'Census Data'!$A:$A,$A2091)</f>
        <v>3.1108499533372509E-3</v>
      </c>
      <c r="I2091" s="16">
        <f t="shared" si="64"/>
        <v>1.9252704711209434E-2</v>
      </c>
      <c r="J2091" s="14">
        <f>SUM(SUMIFS('Census Data'!W:W,'Census Data'!$A:$A,$A2091),SUMIFS('Census Data'!X:X,'Census Data'!$A:$A,$A2091))/SUMIFS('Census Data'!$F:$F,'Census Data'!$A:$A,$A2091)</f>
        <v>3.8228889426566659E-2</v>
      </c>
      <c r="K2091" s="16">
        <f t="shared" si="65"/>
        <v>0.96177111057343334</v>
      </c>
      <c r="L2091" s="19">
        <f>'EPA Data'!D2092/SUM('EPA Data'!D:D)</f>
        <v>7.4212281649193402E-5</v>
      </c>
      <c r="M2091" s="19">
        <f>'EPA Data'!E2092/SUM('EPA Data'!E:E)</f>
        <v>1.510356352056963E-4</v>
      </c>
      <c r="N2091" s="19">
        <f>'EPA Data'!F2092/SUM('EPA Data'!F:F)</f>
        <v>1.1143005748283893E-4</v>
      </c>
      <c r="O2091" s="19">
        <f>'EPA Data'!G2092/SUM('EPA Data'!G:G)</f>
        <v>4.878196669176954E-5</v>
      </c>
      <c r="P2091" s="19">
        <f>'EPA Data'!H2092/SUM('EPA Data'!H:H)</f>
        <v>1.1699911619399675E-4</v>
      </c>
      <c r="Q2091" s="19">
        <f>'EPA Data'!I2092/SUM('EPA Data'!I:I)</f>
        <v>5.4000792733200194E-5</v>
      </c>
      <c r="R2091" s="19">
        <f>'EPA Data'!J2092/SUM('EPA Data'!J:J)</f>
        <v>5.275618655790257E-5</v>
      </c>
      <c r="S2091" s="19">
        <f>'EPA Data'!K2092/SUM('EPA Data'!K:K)</f>
        <v>1.2078028566732829E-4</v>
      </c>
      <c r="T2091" s="19">
        <f>'EPA Data'!L2092/SUM('EPA Data'!L:L)</f>
        <v>9.1972200187295526E-5</v>
      </c>
      <c r="U2091" s="19">
        <f>'EPA Data'!M2092/SUM('EPA Data'!M:M)</f>
        <v>9.8301620564885767E-5</v>
      </c>
      <c r="V2091" s="19">
        <f>'EPA Data'!N2092/SUM('EPA Data'!N:N)</f>
        <v>1.2900399487895161E-4</v>
      </c>
      <c r="W2091" s="19">
        <f>'EPA Data'!O2092/SUM('EPA Data'!O:O)</f>
        <v>8.8673385184721978E-5</v>
      </c>
      <c r="X2091" s="19">
        <f>'EPA Data'!P2092/SUM('EPA Data'!P:P)</f>
        <v>1.4362018645550328E-4</v>
      </c>
    </row>
    <row r="2092" spans="1:24" x14ac:dyDescent="0.35">
      <c r="A2092" s="13" t="s">
        <v>3416</v>
      </c>
      <c r="B2092" s="13" t="s">
        <v>1276</v>
      </c>
      <c r="C2092" s="18" t="s">
        <v>3417</v>
      </c>
      <c r="D2092" s="14">
        <f>SUMIFS('Census Data'!G:G,'Census Data'!$A:$A,$A2092)/SUMIFS('Census Data'!$F:$F,'Census Data'!$A:$A,$A2092)</f>
        <v>0.50421875000000005</v>
      </c>
      <c r="E2092" s="16">
        <f>SUMIFS('Census Data'!H:H,'Census Data'!$A:$A,$A2092)/SUMIFS('Census Data'!$F:$F,'Census Data'!$A:$A,$A2092)</f>
        <v>0.49578125000000001</v>
      </c>
      <c r="F2092" s="14">
        <f>SUM(SUMIFS('Census Data'!I:I,'Census Data'!$A:$A,$A2092),SUMIFS('Census Data'!J:J,'Census Data'!$A:$A,$A2092))/SUMIFS('Census Data'!$F:$F,'Census Data'!$A:$A,$A2092)</f>
        <v>0.97039062499999995</v>
      </c>
      <c r="G2092" s="14">
        <f>SUM(SUMIFS('Census Data'!K:K,'Census Data'!$A:$A,$A2092),SUMIFS('Census Data'!L:L,'Census Data'!$A:$A,$A2092))/SUMIFS('Census Data'!$F:$F,'Census Data'!$A:$A,$A2092)</f>
        <v>5.7031249999999999E-3</v>
      </c>
      <c r="H2092" s="14">
        <f>SUM(SUMIFS('Census Data'!O:O,'Census Data'!$A:$A,$A2092),SUMIFS('Census Data'!P:P,'Census Data'!$A:$A,$A2092))/SUMIFS('Census Data'!$F:$F,'Census Data'!$A:$A,$A2092)</f>
        <v>2.890625E-3</v>
      </c>
      <c r="I2092" s="16">
        <f t="shared" si="64"/>
        <v>2.1015624999999982E-2</v>
      </c>
      <c r="J2092" s="14">
        <f>SUM(SUMIFS('Census Data'!W:W,'Census Data'!$A:$A,$A2092),SUMIFS('Census Data'!X:X,'Census Data'!$A:$A,$A2092))/SUMIFS('Census Data'!$F:$F,'Census Data'!$A:$A,$A2092)</f>
        <v>7.7343749999999999E-3</v>
      </c>
      <c r="K2092" s="16">
        <f t="shared" si="65"/>
        <v>0.99226562500000004</v>
      </c>
      <c r="L2092" s="19">
        <f>'EPA Data'!D2093/SUM('EPA Data'!D:D)</f>
        <v>7.0575852152798162E-5</v>
      </c>
      <c r="M2092" s="19">
        <f>'EPA Data'!E2093/SUM('EPA Data'!E:E)</f>
        <v>6.0979345566568945E-5</v>
      </c>
      <c r="N2092" s="19">
        <f>'EPA Data'!F2093/SUM('EPA Data'!F:F)</f>
        <v>6.2886132904883788E-5</v>
      </c>
      <c r="O2092" s="19">
        <f>'EPA Data'!G2093/SUM('EPA Data'!G:G)</f>
        <v>1.4142223586297767E-5</v>
      </c>
      <c r="P2092" s="19">
        <f>'EPA Data'!H2093/SUM('EPA Data'!H:H)</f>
        <v>3.0647752319815907E-5</v>
      </c>
      <c r="Q2092" s="19">
        <f>'EPA Data'!I2093/SUM('EPA Data'!I:I)</f>
        <v>2.3105627504765295E-5</v>
      </c>
      <c r="R2092" s="19">
        <f>'EPA Data'!J2093/SUM('EPA Data'!J:J)</f>
        <v>2.0416089210718086E-5</v>
      </c>
      <c r="S2092" s="19">
        <f>'EPA Data'!K2093/SUM('EPA Data'!K:K)</f>
        <v>4.2407525104486791E-5</v>
      </c>
      <c r="T2092" s="19">
        <f>'EPA Data'!L2093/SUM('EPA Data'!L:L)</f>
        <v>4.1752380451226529E-5</v>
      </c>
      <c r="U2092" s="19">
        <f>'EPA Data'!M2093/SUM('EPA Data'!M:M)</f>
        <v>4.1568231870089663E-5</v>
      </c>
      <c r="V2092" s="19">
        <f>'EPA Data'!N2093/SUM('EPA Data'!N:N)</f>
        <v>3.1983729241210958E-5</v>
      </c>
      <c r="W2092" s="19">
        <f>'EPA Data'!O2093/SUM('EPA Data'!O:O)</f>
        <v>3.8263983792626556E-5</v>
      </c>
      <c r="X2092" s="19">
        <f>'EPA Data'!P2093/SUM('EPA Data'!P:P)</f>
        <v>3.4998079737784219E-5</v>
      </c>
    </row>
    <row r="2093" spans="1:24" x14ac:dyDescent="0.35">
      <c r="A2093" s="13" t="s">
        <v>3418</v>
      </c>
      <c r="B2093" s="13" t="s">
        <v>1276</v>
      </c>
      <c r="C2093" s="18" t="s">
        <v>946</v>
      </c>
      <c r="D2093" s="14">
        <f>SUMIFS('Census Data'!G:G,'Census Data'!$A:$A,$A2093)/SUMIFS('Census Data'!$F:$F,'Census Data'!$A:$A,$A2093)</f>
        <v>0.50616886600150202</v>
      </c>
      <c r="E2093" s="16">
        <f>SUMIFS('Census Data'!H:H,'Census Data'!$A:$A,$A2093)/SUMIFS('Census Data'!$F:$F,'Census Data'!$A:$A,$A2093)</f>
        <v>0.49383113399849804</v>
      </c>
      <c r="F2093" s="14">
        <f>SUM(SUMIFS('Census Data'!I:I,'Census Data'!$A:$A,$A2093),SUMIFS('Census Data'!J:J,'Census Data'!$A:$A,$A2093))/SUMIFS('Census Data'!$F:$F,'Census Data'!$A:$A,$A2093)</f>
        <v>0.874906125952151</v>
      </c>
      <c r="G2093" s="14">
        <f>SUM(SUMIFS('Census Data'!K:K,'Census Data'!$A:$A,$A2093),SUMIFS('Census Data'!L:L,'Census Data'!$A:$A,$A2093))/SUMIFS('Census Data'!$F:$F,'Census Data'!$A:$A,$A2093)</f>
        <v>3.655929951391812E-2</v>
      </c>
      <c r="H2093" s="14">
        <f>SUM(SUMIFS('Census Data'!O:O,'Census Data'!$A:$A,$A2093),SUMIFS('Census Data'!P:P,'Census Data'!$A:$A,$A2093))/SUMIFS('Census Data'!$F:$F,'Census Data'!$A:$A,$A2093)</f>
        <v>6.661550015267427E-2</v>
      </c>
      <c r="I2093" s="16">
        <f t="shared" si="64"/>
        <v>2.191907438125662E-2</v>
      </c>
      <c r="J2093" s="14">
        <f>SUM(SUMIFS('Census Data'!W:W,'Census Data'!$A:$A,$A2093),SUMIFS('Census Data'!X:X,'Census Data'!$A:$A,$A2093))/SUMIFS('Census Data'!$F:$F,'Census Data'!$A:$A,$A2093)</f>
        <v>3.1814017974301209E-2</v>
      </c>
      <c r="K2093" s="16">
        <f t="shared" si="65"/>
        <v>0.96818598202569883</v>
      </c>
      <c r="L2093" s="19">
        <f>'EPA Data'!D2094/SUM('EPA Data'!D:D)</f>
        <v>2.3272717395224113E-3</v>
      </c>
      <c r="M2093" s="19">
        <f>'EPA Data'!E2094/SUM('EPA Data'!E:E)</f>
        <v>1.9603125896984143E-3</v>
      </c>
      <c r="N2093" s="19">
        <f>'EPA Data'!F2094/SUM('EPA Data'!F:F)</f>
        <v>1.7094705358414342E-3</v>
      </c>
      <c r="O2093" s="19">
        <f>'EPA Data'!G2094/SUM('EPA Data'!G:G)</f>
        <v>9.5456728616130822E-4</v>
      </c>
      <c r="P2093" s="19">
        <f>'EPA Data'!H2094/SUM('EPA Data'!H:H)</f>
        <v>1.1698739115753448E-3</v>
      </c>
      <c r="Q2093" s="19">
        <f>'EPA Data'!I2094/SUM('EPA Data'!I:I)</f>
        <v>7.018417401061293E-4</v>
      </c>
      <c r="R2093" s="19">
        <f>'EPA Data'!J2094/SUM('EPA Data'!J:J)</f>
        <v>9.1025928456453813E-4</v>
      </c>
      <c r="S2093" s="19">
        <f>'EPA Data'!K2094/SUM('EPA Data'!K:K)</f>
        <v>1.1536059424527411E-3</v>
      </c>
      <c r="T2093" s="19">
        <f>'EPA Data'!L2094/SUM('EPA Data'!L:L)</f>
        <v>1.1233481837630893E-3</v>
      </c>
      <c r="U2093" s="19">
        <f>'EPA Data'!M2094/SUM('EPA Data'!M:M)</f>
        <v>1.3031144649948204E-3</v>
      </c>
      <c r="V2093" s="19">
        <f>'EPA Data'!N2094/SUM('EPA Data'!N:N)</f>
        <v>1.2719178042363982E-3</v>
      </c>
      <c r="W2093" s="19">
        <f>'EPA Data'!O2094/SUM('EPA Data'!O:O)</f>
        <v>1.1183864260725725E-3</v>
      </c>
      <c r="X2093" s="19">
        <f>'EPA Data'!P2094/SUM('EPA Data'!P:P)</f>
        <v>1.2644684105198064E-3</v>
      </c>
    </row>
    <row r="2094" spans="1:24" x14ac:dyDescent="0.35">
      <c r="A2094" s="13" t="s">
        <v>3419</v>
      </c>
      <c r="B2094" s="13" t="s">
        <v>1276</v>
      </c>
      <c r="C2094" s="18" t="s">
        <v>150</v>
      </c>
      <c r="D2094" s="14">
        <f>SUMIFS('Census Data'!G:G,'Census Data'!$A:$A,$A2094)/SUMIFS('Census Data'!$F:$F,'Census Data'!$A:$A,$A2094)</f>
        <v>0.4954238961299714</v>
      </c>
      <c r="E2094" s="16">
        <f>SUMIFS('Census Data'!H:H,'Census Data'!$A:$A,$A2094)/SUMIFS('Census Data'!$F:$F,'Census Data'!$A:$A,$A2094)</f>
        <v>0.5045761038700286</v>
      </c>
      <c r="F2094" s="14">
        <f>SUM(SUMIFS('Census Data'!I:I,'Census Data'!$A:$A,$A2094),SUMIFS('Census Data'!J:J,'Census Data'!$A:$A,$A2094))/SUMIFS('Census Data'!$F:$F,'Census Data'!$A:$A,$A2094)</f>
        <v>0.95863938293707229</v>
      </c>
      <c r="G2094" s="14">
        <f>SUM(SUMIFS('Census Data'!K:K,'Census Data'!$A:$A,$A2094),SUMIFS('Census Data'!L:L,'Census Data'!$A:$A,$A2094))/SUMIFS('Census Data'!$F:$F,'Census Data'!$A:$A,$A2094)</f>
        <v>1.2950290293974936E-2</v>
      </c>
      <c r="H2094" s="14">
        <f>SUM(SUMIFS('Census Data'!O:O,'Census Data'!$A:$A,$A2094),SUMIFS('Census Data'!P:P,'Census Data'!$A:$A,$A2094))/SUMIFS('Census Data'!$F:$F,'Census Data'!$A:$A,$A2094)</f>
        <v>6.9770943831880469E-3</v>
      </c>
      <c r="I2094" s="16">
        <f t="shared" si="64"/>
        <v>2.1433232385764667E-2</v>
      </c>
      <c r="J2094" s="14">
        <f>SUM(SUMIFS('Census Data'!W:W,'Census Data'!$A:$A,$A2094),SUMIFS('Census Data'!X:X,'Census Data'!$A:$A,$A2094))/SUMIFS('Census Data'!$F:$F,'Census Data'!$A:$A,$A2094)</f>
        <v>1.1795807050713605E-2</v>
      </c>
      <c r="K2094" s="16">
        <f t="shared" si="65"/>
        <v>0.98820419294928641</v>
      </c>
      <c r="L2094" s="19">
        <f>'EPA Data'!D2095/SUM('EPA Data'!D:D)</f>
        <v>2.8620902622179632E-4</v>
      </c>
      <c r="M2094" s="19">
        <f>'EPA Data'!E2095/SUM('EPA Data'!E:E)</f>
        <v>2.7392096908908327E-4</v>
      </c>
      <c r="N2094" s="19">
        <f>'EPA Data'!F2095/SUM('EPA Data'!F:F)</f>
        <v>2.6565654621117126E-4</v>
      </c>
      <c r="O2094" s="19">
        <f>'EPA Data'!G2095/SUM('EPA Data'!G:G)</f>
        <v>6.0463477083531759E-5</v>
      </c>
      <c r="P2094" s="19">
        <f>'EPA Data'!H2095/SUM('EPA Data'!H:H)</f>
        <v>1.2073762223861833E-4</v>
      </c>
      <c r="Q2094" s="19">
        <f>'EPA Data'!I2095/SUM('EPA Data'!I:I)</f>
        <v>9.9580375221784381E-5</v>
      </c>
      <c r="R2094" s="19">
        <f>'EPA Data'!J2095/SUM('EPA Data'!J:J)</f>
        <v>1.0266302992065206E-4</v>
      </c>
      <c r="S2094" s="19">
        <f>'EPA Data'!K2095/SUM('EPA Data'!K:K)</f>
        <v>2.1090834904389683E-4</v>
      </c>
      <c r="T2094" s="19">
        <f>'EPA Data'!L2095/SUM('EPA Data'!L:L)</f>
        <v>1.8939906023330641E-4</v>
      </c>
      <c r="U2094" s="19">
        <f>'EPA Data'!M2095/SUM('EPA Data'!M:M)</f>
        <v>1.6074165711841673E-4</v>
      </c>
      <c r="V2094" s="19">
        <f>'EPA Data'!N2095/SUM('EPA Data'!N:N)</f>
        <v>1.3061495104011353E-4</v>
      </c>
      <c r="W2094" s="19">
        <f>'EPA Data'!O2095/SUM('EPA Data'!O:O)</f>
        <v>1.7083734223703222E-4</v>
      </c>
      <c r="X2094" s="19">
        <f>'EPA Data'!P2095/SUM('EPA Data'!P:P)</f>
        <v>1.3136383241664826E-4</v>
      </c>
    </row>
    <row r="2095" spans="1:24" x14ac:dyDescent="0.35">
      <c r="A2095" s="13" t="s">
        <v>3420</v>
      </c>
      <c r="B2095" s="13" t="s">
        <v>1276</v>
      </c>
      <c r="C2095" s="18" t="s">
        <v>949</v>
      </c>
      <c r="D2095" s="14">
        <f>SUMIFS('Census Data'!G:G,'Census Data'!$A:$A,$A2095)/SUMIFS('Census Data'!$F:$F,'Census Data'!$A:$A,$A2095)</f>
        <v>0.50004277159965782</v>
      </c>
      <c r="E2095" s="16">
        <f>SUMIFS('Census Data'!H:H,'Census Data'!$A:$A,$A2095)/SUMIFS('Census Data'!$F:$F,'Census Data'!$A:$A,$A2095)</f>
        <v>0.49995722840034218</v>
      </c>
      <c r="F2095" s="14">
        <f>SUM(SUMIFS('Census Data'!I:I,'Census Data'!$A:$A,$A2095),SUMIFS('Census Data'!J:J,'Census Data'!$A:$A,$A2095))/SUMIFS('Census Data'!$F:$F,'Census Data'!$A:$A,$A2095)</f>
        <v>0.95260906757912744</v>
      </c>
      <c r="G2095" s="14">
        <f>SUM(SUMIFS('Census Data'!K:K,'Census Data'!$A:$A,$A2095),SUMIFS('Census Data'!L:L,'Census Data'!$A:$A,$A2095))/SUMIFS('Census Data'!$F:$F,'Census Data'!$A:$A,$A2095)</f>
        <v>1.5928143712574849E-2</v>
      </c>
      <c r="H2095" s="14">
        <f>SUM(SUMIFS('Census Data'!O:O,'Census Data'!$A:$A,$A2095),SUMIFS('Census Data'!P:P,'Census Data'!$A:$A,$A2095))/SUMIFS('Census Data'!$F:$F,'Census Data'!$A:$A,$A2095)</f>
        <v>1.0906757912745937E-2</v>
      </c>
      <c r="I2095" s="16">
        <f t="shared" si="64"/>
        <v>2.0556030795551683E-2</v>
      </c>
      <c r="J2095" s="14">
        <f>SUM(SUMIFS('Census Data'!W:W,'Census Data'!$A:$A,$A2095),SUMIFS('Census Data'!X:X,'Census Data'!$A:$A,$A2095))/SUMIFS('Census Data'!$F:$F,'Census Data'!$A:$A,$A2095)</f>
        <v>2.3336184773310523E-2</v>
      </c>
      <c r="K2095" s="16">
        <f t="shared" si="65"/>
        <v>0.97666381522668944</v>
      </c>
      <c r="L2095" s="19">
        <f>'EPA Data'!D2096/SUM('EPA Data'!D:D)</f>
        <v>4.1605971379033547E-4</v>
      </c>
      <c r="M2095" s="19">
        <f>'EPA Data'!E2096/SUM('EPA Data'!E:E)</f>
        <v>7.0850791628607613E-4</v>
      </c>
      <c r="N2095" s="19">
        <f>'EPA Data'!F2096/SUM('EPA Data'!F:F)</f>
        <v>5.9683206621967595E-4</v>
      </c>
      <c r="O2095" s="19">
        <f>'EPA Data'!G2096/SUM('EPA Data'!G:G)</f>
        <v>2.9475654473554093E-4</v>
      </c>
      <c r="P2095" s="19">
        <f>'EPA Data'!H2096/SUM('EPA Data'!H:H)</f>
        <v>4.8814040956800931E-4</v>
      </c>
      <c r="Q2095" s="19">
        <f>'EPA Data'!I2096/SUM('EPA Data'!I:I)</f>
        <v>2.7926756112344126E-4</v>
      </c>
      <c r="R2095" s="19">
        <f>'EPA Data'!J2096/SUM('EPA Data'!J:J)</f>
        <v>3.0607634778194426E-4</v>
      </c>
      <c r="S2095" s="19">
        <f>'EPA Data'!K2096/SUM('EPA Data'!K:K)</f>
        <v>6.118233657862554E-4</v>
      </c>
      <c r="T2095" s="19">
        <f>'EPA Data'!L2096/SUM('EPA Data'!L:L)</f>
        <v>4.9741575124833673E-4</v>
      </c>
      <c r="U2095" s="19">
        <f>'EPA Data'!M2096/SUM('EPA Data'!M:M)</f>
        <v>5.1472741287518573E-4</v>
      </c>
      <c r="V2095" s="19">
        <f>'EPA Data'!N2096/SUM('EPA Data'!N:N)</f>
        <v>5.9981236960769712E-4</v>
      </c>
      <c r="W2095" s="19">
        <f>'EPA Data'!O2096/SUM('EPA Data'!O:O)</f>
        <v>5.295419872794816E-4</v>
      </c>
      <c r="X2095" s="19">
        <f>'EPA Data'!P2096/SUM('EPA Data'!P:P)</f>
        <v>4.986459509517552E-4</v>
      </c>
    </row>
    <row r="2096" spans="1:24" x14ac:dyDescent="0.35">
      <c r="A2096" s="13" t="s">
        <v>3421</v>
      </c>
      <c r="B2096" s="13" t="s">
        <v>1276</v>
      </c>
      <c r="C2096" s="18" t="s">
        <v>3302</v>
      </c>
      <c r="D2096" s="14">
        <f>SUMIFS('Census Data'!G:G,'Census Data'!$A:$A,$A2096)/SUMIFS('Census Data'!$F:$F,'Census Data'!$A:$A,$A2096)</f>
        <v>0.50256037084950411</v>
      </c>
      <c r="E2096" s="16">
        <f>SUMIFS('Census Data'!H:H,'Census Data'!$A:$A,$A2096)/SUMIFS('Census Data'!$F:$F,'Census Data'!$A:$A,$A2096)</f>
        <v>0.49743962915049589</v>
      </c>
      <c r="F2096" s="14">
        <f>SUM(SUMIFS('Census Data'!I:I,'Census Data'!$A:$A,$A2096),SUMIFS('Census Data'!J:J,'Census Data'!$A:$A,$A2096))/SUMIFS('Census Data'!$F:$F,'Census Data'!$A:$A,$A2096)</f>
        <v>0.96447822337214317</v>
      </c>
      <c r="G2096" s="14">
        <f>SUM(SUMIFS('Census Data'!K:K,'Census Data'!$A:$A,$A2096),SUMIFS('Census Data'!L:L,'Census Data'!$A:$A,$A2096))/SUMIFS('Census Data'!$F:$F,'Census Data'!$A:$A,$A2096)</f>
        <v>1.3960758947822336E-2</v>
      </c>
      <c r="H2096" s="14">
        <f>SUM(SUMIFS('Census Data'!O:O,'Census Data'!$A:$A,$A2096),SUMIFS('Census Data'!P:P,'Census Data'!$A:$A,$A2096))/SUMIFS('Census Data'!$F:$F,'Census Data'!$A:$A,$A2096)</f>
        <v>5.6597671410090556E-3</v>
      </c>
      <c r="I2096" s="16">
        <f t="shared" si="64"/>
        <v>1.5901250539025469E-2</v>
      </c>
      <c r="J2096" s="14">
        <f>SUM(SUMIFS('Census Data'!W:W,'Census Data'!$A:$A,$A2096),SUMIFS('Census Data'!X:X,'Census Data'!$A:$A,$A2096))/SUMIFS('Census Data'!$F:$F,'Census Data'!$A:$A,$A2096)</f>
        <v>4.9913755929279859E-2</v>
      </c>
      <c r="K2096" s="16">
        <f t="shared" si="65"/>
        <v>0.95008624407072018</v>
      </c>
      <c r="L2096" s="19">
        <f>'EPA Data'!D2097/SUM('EPA Data'!D:D)</f>
        <v>8.0747959311702264E-5</v>
      </c>
      <c r="M2096" s="19">
        <f>'EPA Data'!E2097/SUM('EPA Data'!E:E)</f>
        <v>1.6229960188844021E-4</v>
      </c>
      <c r="N2096" s="19">
        <f>'EPA Data'!F2097/SUM('EPA Data'!F:F)</f>
        <v>1.1660215112896902E-4</v>
      </c>
      <c r="O2096" s="19">
        <f>'EPA Data'!G2097/SUM('EPA Data'!G:G)</f>
        <v>6.3785486216844252E-5</v>
      </c>
      <c r="P2096" s="19">
        <f>'EPA Data'!H2097/SUM('EPA Data'!H:H)</f>
        <v>1.3508641833826382E-4</v>
      </c>
      <c r="Q2096" s="19">
        <f>'EPA Data'!I2097/SUM('EPA Data'!I:I)</f>
        <v>6.1678614184204093E-5</v>
      </c>
      <c r="R2096" s="19">
        <f>'EPA Data'!J2097/SUM('EPA Data'!J:J)</f>
        <v>6.921905964004349E-5</v>
      </c>
      <c r="S2096" s="19">
        <f>'EPA Data'!K2097/SUM('EPA Data'!K:K)</f>
        <v>1.3713127359836177E-4</v>
      </c>
      <c r="T2096" s="19">
        <f>'EPA Data'!L2097/SUM('EPA Data'!L:L)</f>
        <v>1.0542904157978265E-4</v>
      </c>
      <c r="U2096" s="19">
        <f>'EPA Data'!M2097/SUM('EPA Data'!M:M)</f>
        <v>1.2507871196680765E-4</v>
      </c>
      <c r="V2096" s="19">
        <f>'EPA Data'!N2097/SUM('EPA Data'!N:N)</f>
        <v>1.5468259274649558E-4</v>
      </c>
      <c r="W2096" s="19">
        <f>'EPA Data'!O2097/SUM('EPA Data'!O:O)</f>
        <v>1.008167793740019E-4</v>
      </c>
      <c r="X2096" s="19">
        <f>'EPA Data'!P2097/SUM('EPA Data'!P:P)</f>
        <v>1.6038972053121492E-4</v>
      </c>
    </row>
    <row r="2097" spans="1:24" x14ac:dyDescent="0.35">
      <c r="A2097" s="13" t="s">
        <v>3422</v>
      </c>
      <c r="B2097" s="13" t="s">
        <v>1276</v>
      </c>
      <c r="C2097" s="18" t="s">
        <v>3423</v>
      </c>
      <c r="D2097" s="14">
        <f>SUMIFS('Census Data'!G:G,'Census Data'!$A:$A,$A2097)/SUMIFS('Census Data'!$F:$F,'Census Data'!$A:$A,$A2097)</f>
        <v>0.49592807398277466</v>
      </c>
      <c r="E2097" s="16">
        <f>SUMIFS('Census Data'!H:H,'Census Data'!$A:$A,$A2097)/SUMIFS('Census Data'!$F:$F,'Census Data'!$A:$A,$A2097)</f>
        <v>0.50407192601722539</v>
      </c>
      <c r="F2097" s="14">
        <f>SUM(SUMIFS('Census Data'!I:I,'Census Data'!$A:$A,$A2097),SUMIFS('Census Data'!J:J,'Census Data'!$A:$A,$A2097))/SUMIFS('Census Data'!$F:$F,'Census Data'!$A:$A,$A2097)</f>
        <v>0.92875452751291143</v>
      </c>
      <c r="G2097" s="14">
        <f>SUM(SUMIFS('Census Data'!K:K,'Census Data'!$A:$A,$A2097),SUMIFS('Census Data'!L:L,'Census Data'!$A:$A,$A2097))/SUMIFS('Census Data'!$F:$F,'Census Data'!$A:$A,$A2097)</f>
        <v>2.852994774928732E-2</v>
      </c>
      <c r="H2097" s="14">
        <f>SUM(SUMIFS('Census Data'!O:O,'Census Data'!$A:$A,$A2097),SUMIFS('Census Data'!P:P,'Census Data'!$A:$A,$A2097))/SUMIFS('Census Data'!$F:$F,'Census Data'!$A:$A,$A2097)</f>
        <v>1.9297224133628742E-2</v>
      </c>
      <c r="I2097" s="16">
        <f t="shared" si="64"/>
        <v>2.3418300604172493E-2</v>
      </c>
      <c r="J2097" s="14">
        <f>SUM(SUMIFS('Census Data'!W:W,'Census Data'!$A:$A,$A2097),SUMIFS('Census Data'!X:X,'Census Data'!$A:$A,$A2097))/SUMIFS('Census Data'!$F:$F,'Census Data'!$A:$A,$A2097)</f>
        <v>6.2345459632354612E-2</v>
      </c>
      <c r="K2097" s="16">
        <f t="shared" si="65"/>
        <v>0.93765454036764539</v>
      </c>
      <c r="L2097" s="19">
        <f>'EPA Data'!D2098/SUM('EPA Data'!D:D)</f>
        <v>4.0822292091092398E-4</v>
      </c>
      <c r="M2097" s="19">
        <f>'EPA Data'!E2098/SUM('EPA Data'!E:E)</f>
        <v>6.2499802343175055E-4</v>
      </c>
      <c r="N2097" s="19">
        <f>'EPA Data'!F2098/SUM('EPA Data'!F:F)</f>
        <v>4.5380507175895777E-4</v>
      </c>
      <c r="O2097" s="19">
        <f>'EPA Data'!G2098/SUM('EPA Data'!G:G)</f>
        <v>2.4515869660163525E-4</v>
      </c>
      <c r="P2097" s="19">
        <f>'EPA Data'!H2098/SUM('EPA Data'!H:H)</f>
        <v>4.9515282020013004E-4</v>
      </c>
      <c r="Q2097" s="19">
        <f>'EPA Data'!I2098/SUM('EPA Data'!I:I)</f>
        <v>2.3878806164157894E-4</v>
      </c>
      <c r="R2097" s="19">
        <f>'EPA Data'!J2098/SUM('EPA Data'!J:J)</f>
        <v>2.8744347124501699E-4</v>
      </c>
      <c r="S2097" s="19">
        <f>'EPA Data'!K2098/SUM('EPA Data'!K:K)</f>
        <v>5.2565592264371781E-4</v>
      </c>
      <c r="T2097" s="19">
        <f>'EPA Data'!L2098/SUM('EPA Data'!L:L)</f>
        <v>4.1658649981416709E-4</v>
      </c>
      <c r="U2097" s="19">
        <f>'EPA Data'!M2098/SUM('EPA Data'!M:M)</f>
        <v>4.4384797962741254E-4</v>
      </c>
      <c r="V2097" s="19">
        <f>'EPA Data'!N2098/SUM('EPA Data'!N:N)</f>
        <v>5.8522264794879958E-4</v>
      </c>
      <c r="W2097" s="19">
        <f>'EPA Data'!O2098/SUM('EPA Data'!O:O)</f>
        <v>3.907297419015559E-4</v>
      </c>
      <c r="X2097" s="19">
        <f>'EPA Data'!P2098/SUM('EPA Data'!P:P)</f>
        <v>5.5804764120509596E-4</v>
      </c>
    </row>
    <row r="2098" spans="1:24" x14ac:dyDescent="0.35">
      <c r="A2098" s="13" t="s">
        <v>3424</v>
      </c>
      <c r="B2098" s="13" t="s">
        <v>1276</v>
      </c>
      <c r="C2098" s="18" t="s">
        <v>3425</v>
      </c>
      <c r="D2098" s="14">
        <f>SUMIFS('Census Data'!G:G,'Census Data'!$A:$A,$A2098)/SUMIFS('Census Data'!$F:$F,'Census Data'!$A:$A,$A2098)</f>
        <v>0.49872122762148335</v>
      </c>
      <c r="E2098" s="16">
        <f>SUMIFS('Census Data'!H:H,'Census Data'!$A:$A,$A2098)/SUMIFS('Census Data'!$F:$F,'Census Data'!$A:$A,$A2098)</f>
        <v>0.50127877237851659</v>
      </c>
      <c r="F2098" s="14">
        <f>SUM(SUMIFS('Census Data'!I:I,'Census Data'!$A:$A,$A2098),SUMIFS('Census Data'!J:J,'Census Data'!$A:$A,$A2098))/SUMIFS('Census Data'!$F:$F,'Census Data'!$A:$A,$A2098)</f>
        <v>0.97437888198757761</v>
      </c>
      <c r="G2098" s="14">
        <f>SUM(SUMIFS('Census Data'!K:K,'Census Data'!$A:$A,$A2098),SUMIFS('Census Data'!L:L,'Census Data'!$A:$A,$A2098))/SUMIFS('Census Data'!$F:$F,'Census Data'!$A:$A,$A2098)</f>
        <v>4.3386919985385457E-3</v>
      </c>
      <c r="H2098" s="14">
        <f>SUM(SUMIFS('Census Data'!O:O,'Census Data'!$A:$A,$A2098),SUMIFS('Census Data'!P:P,'Census Data'!$A:$A,$A2098))/SUMIFS('Census Data'!$F:$F,'Census Data'!$A:$A,$A2098)</f>
        <v>7.0789185239313115E-3</v>
      </c>
      <c r="I2098" s="16">
        <f t="shared" si="64"/>
        <v>1.4203507489952583E-2</v>
      </c>
      <c r="J2098" s="14">
        <f>SUM(SUMIFS('Census Data'!W:W,'Census Data'!$A:$A,$A2098),SUMIFS('Census Data'!X:X,'Census Data'!$A:$A,$A2098))/SUMIFS('Census Data'!$F:$F,'Census Data'!$A:$A,$A2098)</f>
        <v>3.0005480453050785E-2</v>
      </c>
      <c r="K2098" s="16">
        <f t="shared" si="65"/>
        <v>0.96999451954694926</v>
      </c>
      <c r="L2098" s="19">
        <f>'EPA Data'!D2099/SUM('EPA Data'!D:D)</f>
        <v>6.4524933909202096E-5</v>
      </c>
      <c r="M2098" s="19">
        <f>'EPA Data'!E2099/SUM('EPA Data'!E:E)</f>
        <v>1.1655188033918534E-4</v>
      </c>
      <c r="N2098" s="19">
        <f>'EPA Data'!F2099/SUM('EPA Data'!F:F)</f>
        <v>8.8963110030570614E-5</v>
      </c>
      <c r="O2098" s="19">
        <f>'EPA Data'!G2099/SUM('EPA Data'!G:G)</f>
        <v>3.7775722735408437E-5</v>
      </c>
      <c r="P2098" s="19">
        <f>'EPA Data'!H2099/SUM('EPA Data'!H:H)</f>
        <v>8.7938803022224329E-5</v>
      </c>
      <c r="Q2098" s="19">
        <f>'EPA Data'!I2099/SUM('EPA Data'!I:I)</f>
        <v>4.3999865417603489E-5</v>
      </c>
      <c r="R2098" s="19">
        <f>'EPA Data'!J2099/SUM('EPA Data'!J:J)</f>
        <v>4.5510641208968764E-5</v>
      </c>
      <c r="S2098" s="19">
        <f>'EPA Data'!K2099/SUM('EPA Data'!K:K)</f>
        <v>9.4846950047193157E-5</v>
      </c>
      <c r="T2098" s="19">
        <f>'EPA Data'!L2099/SUM('EPA Data'!L:L)</f>
        <v>7.6189629307289044E-5</v>
      </c>
      <c r="U2098" s="19">
        <f>'EPA Data'!M2099/SUM('EPA Data'!M:M)</f>
        <v>8.0200483063569666E-5</v>
      </c>
      <c r="V2098" s="19">
        <f>'EPA Data'!N2099/SUM('EPA Data'!N:N)</f>
        <v>1.0265414366308441E-4</v>
      </c>
      <c r="W2098" s="19">
        <f>'EPA Data'!O2099/SUM('EPA Data'!O:O)</f>
        <v>7.4028969538013421E-5</v>
      </c>
      <c r="X2098" s="19">
        <f>'EPA Data'!P2099/SUM('EPA Data'!P:P)</f>
        <v>9.9440934491210322E-5</v>
      </c>
    </row>
    <row r="2099" spans="1:24" x14ac:dyDescent="0.35">
      <c r="A2099" s="13" t="s">
        <v>3426</v>
      </c>
      <c r="B2099" s="13" t="s">
        <v>3427</v>
      </c>
      <c r="C2099" s="18" t="s">
        <v>1333</v>
      </c>
      <c r="D2099" s="14">
        <f>SUMIFS('Census Data'!G:G,'Census Data'!$A:$A,$A2099)/SUMIFS('Census Data'!$F:$F,'Census Data'!$A:$A,$A2099)</f>
        <v>0.50233369236292758</v>
      </c>
      <c r="E2099" s="16">
        <f>SUMIFS('Census Data'!H:H,'Census Data'!$A:$A,$A2099)/SUMIFS('Census Data'!$F:$F,'Census Data'!$A:$A,$A2099)</f>
        <v>0.49766630763707237</v>
      </c>
      <c r="F2099" s="14">
        <f>SUM(SUMIFS('Census Data'!I:I,'Census Data'!$A:$A,$A2099),SUMIFS('Census Data'!J:J,'Census Data'!$A:$A,$A2099))/SUMIFS('Census Data'!$F:$F,'Census Data'!$A:$A,$A2099)</f>
        <v>0.41632045955788072</v>
      </c>
      <c r="G2099" s="14">
        <f>SUM(SUMIFS('Census Data'!K:K,'Census Data'!$A:$A,$A2099),SUMIFS('Census Data'!L:L,'Census Data'!$A:$A,$A2099))/SUMIFS('Census Data'!$F:$F,'Census Data'!$A:$A,$A2099)</f>
        <v>7.8473611324819201E-3</v>
      </c>
      <c r="H2099" s="14">
        <f>SUM(SUMIFS('Census Data'!O:O,'Census Data'!$A:$A,$A2099),SUMIFS('Census Data'!P:P,'Census Data'!$A:$A,$A2099))/SUMIFS('Census Data'!$F:$F,'Census Data'!$A:$A,$A2099)</f>
        <v>9.7963789300918088E-3</v>
      </c>
      <c r="I2099" s="16">
        <f t="shared" si="64"/>
        <v>0.5660358003795456</v>
      </c>
      <c r="J2099" s="14">
        <f>SUM(SUMIFS('Census Data'!W:W,'Census Data'!$A:$A,$A2099),SUMIFS('Census Data'!X:X,'Census Data'!$A:$A,$A2099))/SUMIFS('Census Data'!$F:$F,'Census Data'!$A:$A,$A2099)</f>
        <v>6.3496948248448482E-2</v>
      </c>
      <c r="K2099" s="16">
        <f t="shared" si="65"/>
        <v>0.93650305175155157</v>
      </c>
      <c r="L2099" s="19">
        <f>'EPA Data'!D2100/SUM('EPA Data'!D:D)</f>
        <v>5.9570675479569008E-5</v>
      </c>
      <c r="M2099" s="19">
        <f>'EPA Data'!E2100/SUM('EPA Data'!E:E)</f>
        <v>1.1979752745391906E-4</v>
      </c>
      <c r="N2099" s="19">
        <f>'EPA Data'!F2100/SUM('EPA Data'!F:F)</f>
        <v>1.4483031572486577E-4</v>
      </c>
      <c r="O2099" s="19">
        <f>'EPA Data'!G2100/SUM('EPA Data'!G:G)</f>
        <v>3.6001275480042623E-5</v>
      </c>
      <c r="P2099" s="19">
        <f>'EPA Data'!H2100/SUM('EPA Data'!H:H)</f>
        <v>7.5774379637297791E-5</v>
      </c>
      <c r="Q2099" s="19">
        <f>'EPA Data'!I2100/SUM('EPA Data'!I:I)</f>
        <v>5.8984139420387429E-5</v>
      </c>
      <c r="R2099" s="19">
        <f>'EPA Data'!J2100/SUM('EPA Data'!J:J)</f>
        <v>6.1082137169740528E-5</v>
      </c>
      <c r="S2099" s="19">
        <f>'EPA Data'!K2100/SUM('EPA Data'!K:K)</f>
        <v>1.3839795876131999E-4</v>
      </c>
      <c r="T2099" s="19">
        <f>'EPA Data'!L2100/SUM('EPA Data'!L:L)</f>
        <v>9.7353917114435326E-5</v>
      </c>
      <c r="U2099" s="19">
        <f>'EPA Data'!M2100/SUM('EPA Data'!M:M)</f>
        <v>2.9213174783157575E-5</v>
      </c>
      <c r="V2099" s="19">
        <f>'EPA Data'!N2100/SUM('EPA Data'!N:N)</f>
        <v>4.0943165285820381E-5</v>
      </c>
      <c r="W2099" s="19">
        <f>'EPA Data'!O2100/SUM('EPA Data'!O:O)</f>
        <v>4.8623029602745553E-5</v>
      </c>
      <c r="X2099" s="19">
        <f>'EPA Data'!P2100/SUM('EPA Data'!P:P)</f>
        <v>1.6566020059111445E-4</v>
      </c>
    </row>
    <row r="2100" spans="1:24" x14ac:dyDescent="0.35">
      <c r="A2100" s="13" t="s">
        <v>3428</v>
      </c>
      <c r="B2100" s="13" t="s">
        <v>3427</v>
      </c>
      <c r="C2100" s="18" t="s">
        <v>3429</v>
      </c>
      <c r="D2100" s="14">
        <f>SUMIFS('Census Data'!G:G,'Census Data'!$A:$A,$A2100)/SUMIFS('Census Data'!$F:$F,'Census Data'!$A:$A,$A2100)</f>
        <v>0.61318604243380681</v>
      </c>
      <c r="E2100" s="16">
        <f>SUMIFS('Census Data'!H:H,'Census Data'!$A:$A,$A2100)/SUMIFS('Census Data'!$F:$F,'Census Data'!$A:$A,$A2100)</f>
        <v>0.38681395756619324</v>
      </c>
      <c r="F2100" s="14">
        <f>SUM(SUMIFS('Census Data'!I:I,'Census Data'!$A:$A,$A2100),SUMIFS('Census Data'!J:J,'Census Data'!$A:$A,$A2100))/SUMIFS('Census Data'!$F:$F,'Census Data'!$A:$A,$A2100)</f>
        <v>0.86708749780817118</v>
      </c>
      <c r="G2100" s="14">
        <f>SUM(SUMIFS('Census Data'!K:K,'Census Data'!$A:$A,$A2100),SUMIFS('Census Data'!L:L,'Census Data'!$A:$A,$A2100))/SUMIFS('Census Data'!$F:$F,'Census Data'!$A:$A,$A2100)</f>
        <v>5.3129931614939507E-2</v>
      </c>
      <c r="H2100" s="14">
        <f>SUM(SUMIFS('Census Data'!O:O,'Census Data'!$A:$A,$A2100),SUMIFS('Census Data'!P:P,'Census Data'!$A:$A,$A2100))/SUMIFS('Census Data'!$F:$F,'Census Data'!$A:$A,$A2100)</f>
        <v>4.909696650885499E-3</v>
      </c>
      <c r="I2100" s="16">
        <f t="shared" si="64"/>
        <v>7.4872873926003836E-2</v>
      </c>
      <c r="J2100" s="14">
        <f>SUM(SUMIFS('Census Data'!W:W,'Census Data'!$A:$A,$A2100),SUMIFS('Census Data'!X:X,'Census Data'!$A:$A,$A2100))/SUMIFS('Census Data'!$F:$F,'Census Data'!$A:$A,$A2100)</f>
        <v>5.2603892688058915E-2</v>
      </c>
      <c r="K2100" s="16">
        <f t="shared" si="65"/>
        <v>0.94739610731194113</v>
      </c>
      <c r="L2100" s="19">
        <f>'EPA Data'!D2101/SUM('EPA Data'!D:D)</f>
        <v>5.2275481349388681E-6</v>
      </c>
      <c r="M2100" s="19">
        <f>'EPA Data'!E2101/SUM('EPA Data'!E:E)</f>
        <v>1.2731399822030393E-5</v>
      </c>
      <c r="N2100" s="19">
        <f>'EPA Data'!F2101/SUM('EPA Data'!F:F)</f>
        <v>1.5552422497127605E-5</v>
      </c>
      <c r="O2100" s="19">
        <f>'EPA Data'!G2101/SUM('EPA Data'!G:G)</f>
        <v>5.0493867257365167E-6</v>
      </c>
      <c r="P2100" s="19">
        <f>'EPA Data'!H2101/SUM('EPA Data'!H:H)</f>
        <v>1.0176198197879841E-5</v>
      </c>
      <c r="Q2100" s="19">
        <f>'EPA Data'!I2101/SUM('EPA Data'!I:I)</f>
        <v>8.4260970867857631E-6</v>
      </c>
      <c r="R2100" s="19">
        <f>'EPA Data'!J2101/SUM('EPA Data'!J:J)</f>
        <v>6.9177102433156602E-6</v>
      </c>
      <c r="S2100" s="19">
        <f>'EPA Data'!K2101/SUM('EPA Data'!K:K)</f>
        <v>3.5172231936076317E-5</v>
      </c>
      <c r="T2100" s="19">
        <f>'EPA Data'!L2101/SUM('EPA Data'!L:L)</f>
        <v>1.5618958922898005E-5</v>
      </c>
      <c r="U2100" s="19">
        <f>'EPA Data'!M2101/SUM('EPA Data'!M:M)</f>
        <v>2.9119178307531098E-6</v>
      </c>
      <c r="V2100" s="19">
        <f>'EPA Data'!N2101/SUM('EPA Data'!N:N)</f>
        <v>4.8144067263878183E-6</v>
      </c>
      <c r="W2100" s="19">
        <f>'EPA Data'!O2101/SUM('EPA Data'!O:O)</f>
        <v>4.9151557137753017E-6</v>
      </c>
      <c r="X2100" s="19">
        <f>'EPA Data'!P2101/SUM('EPA Data'!P:P)</f>
        <v>3.5477427660533749E-5</v>
      </c>
    </row>
    <row r="2101" spans="1:24" x14ac:dyDescent="0.35">
      <c r="A2101" s="13" t="s">
        <v>3430</v>
      </c>
      <c r="B2101" s="13" t="s">
        <v>3427</v>
      </c>
      <c r="C2101" s="18" t="s">
        <v>3431</v>
      </c>
      <c r="D2101" s="14">
        <f>SUMIFS('Census Data'!G:G,'Census Data'!$A:$A,$A2101)/SUMIFS('Census Data'!$F:$F,'Census Data'!$A:$A,$A2101)</f>
        <v>0.55227995758218451</v>
      </c>
      <c r="E2101" s="16">
        <f>SUMIFS('Census Data'!H:H,'Census Data'!$A:$A,$A2101)/SUMIFS('Census Data'!$F:$F,'Census Data'!$A:$A,$A2101)</f>
        <v>0.44772004241781549</v>
      </c>
      <c r="F2101" s="14">
        <f>SUM(SUMIFS('Census Data'!I:I,'Census Data'!$A:$A,$A2101),SUMIFS('Census Data'!J:J,'Census Data'!$A:$A,$A2101))/SUMIFS('Census Data'!$F:$F,'Census Data'!$A:$A,$A2101)</f>
        <v>0.70887239307175676</v>
      </c>
      <c r="G2101" s="14">
        <f>SUM(SUMIFS('Census Data'!K:K,'Census Data'!$A:$A,$A2101),SUMIFS('Census Data'!L:L,'Census Data'!$A:$A,$A2101))/SUMIFS('Census Data'!$F:$F,'Census Data'!$A:$A,$A2101)</f>
        <v>5.5567338282078473E-2</v>
      </c>
      <c r="H2101" s="14">
        <f>SUM(SUMIFS('Census Data'!O:O,'Census Data'!$A:$A,$A2101),SUMIFS('Census Data'!P:P,'Census Data'!$A:$A,$A2101))/SUMIFS('Census Data'!$F:$F,'Census Data'!$A:$A,$A2101)</f>
        <v>6.8575468363379286E-3</v>
      </c>
      <c r="I2101" s="16">
        <f t="shared" si="64"/>
        <v>0.22870272180982687</v>
      </c>
      <c r="J2101" s="14">
        <f>SUM(SUMIFS('Census Data'!W:W,'Census Data'!$A:$A,$A2101),SUMIFS('Census Data'!X:X,'Census Data'!$A:$A,$A2101))/SUMIFS('Census Data'!$F:$F,'Census Data'!$A:$A,$A2101)</f>
        <v>3.9589961117002477E-2</v>
      </c>
      <c r="K2101" s="16">
        <f t="shared" si="65"/>
        <v>0.96041003888299747</v>
      </c>
      <c r="L2101" s="19">
        <f>'EPA Data'!D2102/SUM('EPA Data'!D:D)</f>
        <v>3.1799426455143454E-5</v>
      </c>
      <c r="M2101" s="19">
        <f>'EPA Data'!E2102/SUM('EPA Data'!E:E)</f>
        <v>4.5157683627040686E-5</v>
      </c>
      <c r="N2101" s="19">
        <f>'EPA Data'!F2102/SUM('EPA Data'!F:F)</f>
        <v>7.0571968777409245E-5</v>
      </c>
      <c r="O2101" s="19">
        <f>'EPA Data'!G2102/SUM('EPA Data'!G:G)</f>
        <v>1.962941080278731E-5</v>
      </c>
      <c r="P2101" s="19">
        <f>'EPA Data'!H2102/SUM('EPA Data'!H:H)</f>
        <v>3.160935757720978E-5</v>
      </c>
      <c r="Q2101" s="19">
        <f>'EPA Data'!I2102/SUM('EPA Data'!I:I)</f>
        <v>3.478545171280348E-5</v>
      </c>
      <c r="R2101" s="19">
        <f>'EPA Data'!J2102/SUM('EPA Data'!J:J)</f>
        <v>2.415773445854421E-5</v>
      </c>
      <c r="S2101" s="19">
        <f>'EPA Data'!K2102/SUM('EPA Data'!K:K)</f>
        <v>6.9967145463548517E-5</v>
      </c>
      <c r="T2101" s="19">
        <f>'EPA Data'!L2102/SUM('EPA Data'!L:L)</f>
        <v>5.4301511846260126E-5</v>
      </c>
      <c r="U2101" s="19">
        <f>'EPA Data'!M2102/SUM('EPA Data'!M:M)</f>
        <v>1.140446608279706E-5</v>
      </c>
      <c r="V2101" s="19">
        <f>'EPA Data'!N2102/SUM('EPA Data'!N:N)</f>
        <v>1.5338047977231621E-5</v>
      </c>
      <c r="W2101" s="19">
        <f>'EPA Data'!O2102/SUM('EPA Data'!O:O)</f>
        <v>1.9071031072277835E-5</v>
      </c>
      <c r="X2101" s="19">
        <f>'EPA Data'!P2102/SUM('EPA Data'!P:P)</f>
        <v>7.0744817508488177E-5</v>
      </c>
    </row>
    <row r="2102" spans="1:24" x14ac:dyDescent="0.35">
      <c r="A2102" s="13" t="s">
        <v>3432</v>
      </c>
      <c r="B2102" s="13" t="s">
        <v>3427</v>
      </c>
      <c r="C2102" s="18" t="s">
        <v>3433</v>
      </c>
      <c r="D2102" s="14">
        <f>SUMIFS('Census Data'!G:G,'Census Data'!$A:$A,$A2102)/SUMIFS('Census Data'!$F:$F,'Census Data'!$A:$A,$A2102)</f>
        <v>0.51553532554917869</v>
      </c>
      <c r="E2102" s="16">
        <f>SUMIFS('Census Data'!H:H,'Census Data'!$A:$A,$A2102)/SUMIFS('Census Data'!$F:$F,'Census Data'!$A:$A,$A2102)</f>
        <v>0.48446467445082131</v>
      </c>
      <c r="F2102" s="14">
        <f>SUM(SUMIFS('Census Data'!I:I,'Census Data'!$A:$A,$A2102),SUMIFS('Census Data'!J:J,'Census Data'!$A:$A,$A2102))/SUMIFS('Census Data'!$F:$F,'Census Data'!$A:$A,$A2102)</f>
        <v>0.91846427864634872</v>
      </c>
      <c r="G2102" s="14">
        <f>SUM(SUMIFS('Census Data'!K:K,'Census Data'!$A:$A,$A2102),SUMIFS('Census Data'!L:L,'Census Data'!$A:$A,$A2102))/SUMIFS('Census Data'!$F:$F,'Census Data'!$A:$A,$A2102)</f>
        <v>1.345735206807837E-2</v>
      </c>
      <c r="H2102" s="14">
        <f>SUM(SUMIFS('Census Data'!O:O,'Census Data'!$A:$A,$A2102),SUMIFS('Census Data'!P:P,'Census Data'!$A:$A,$A2102))/SUMIFS('Census Data'!$F:$F,'Census Data'!$A:$A,$A2102)</f>
        <v>4.7496536710864836E-3</v>
      </c>
      <c r="I2102" s="16">
        <f t="shared" si="64"/>
        <v>6.3328715614486386E-2</v>
      </c>
      <c r="J2102" s="14">
        <f>SUM(SUMIFS('Census Data'!W:W,'Census Data'!$A:$A,$A2102),SUMIFS('Census Data'!X:X,'Census Data'!$A:$A,$A2102))/SUMIFS('Census Data'!$F:$F,'Census Data'!$A:$A,$A2102)</f>
        <v>0.25944983178309916</v>
      </c>
      <c r="K2102" s="16">
        <f t="shared" si="65"/>
        <v>0.74055016821690089</v>
      </c>
      <c r="L2102" s="19">
        <f>'EPA Data'!D2103/SUM('EPA Data'!D:D)</f>
        <v>3.1948377766119382E-6</v>
      </c>
      <c r="M2102" s="19">
        <f>'EPA Data'!E2103/SUM('EPA Data'!E:E)</f>
        <v>9.7949468555692852E-6</v>
      </c>
      <c r="N2102" s="19">
        <f>'EPA Data'!F2103/SUM('EPA Data'!F:F)</f>
        <v>1.4639780035271425E-5</v>
      </c>
      <c r="O2102" s="19">
        <f>'EPA Data'!G2103/SUM('EPA Data'!G:G)</f>
        <v>3.1354517825125385E-6</v>
      </c>
      <c r="P2102" s="19">
        <f>'EPA Data'!H2103/SUM('EPA Data'!H:H)</f>
        <v>7.2802785141409007E-6</v>
      </c>
      <c r="Q2102" s="19">
        <f>'EPA Data'!I2103/SUM('EPA Data'!I:I)</f>
        <v>6.6073138008144742E-6</v>
      </c>
      <c r="R2102" s="19">
        <f>'EPA Data'!J2103/SUM('EPA Data'!J:J)</f>
        <v>4.9636020953833644E-6</v>
      </c>
      <c r="S2102" s="19">
        <f>'EPA Data'!K2103/SUM('EPA Data'!K:K)</f>
        <v>2.765170130908765E-5</v>
      </c>
      <c r="T2102" s="19">
        <f>'EPA Data'!L2103/SUM('EPA Data'!L:L)</f>
        <v>1.3408981481358735E-5</v>
      </c>
      <c r="U2102" s="19">
        <f>'EPA Data'!M2103/SUM('EPA Data'!M:M)</f>
        <v>1.8230237710492731E-6</v>
      </c>
      <c r="V2102" s="19">
        <f>'EPA Data'!N2103/SUM('EPA Data'!N:N)</f>
        <v>3.1213317164166398E-6</v>
      </c>
      <c r="W2102" s="19">
        <f>'EPA Data'!O2103/SUM('EPA Data'!O:O)</f>
        <v>3.4448390800231603E-6</v>
      </c>
      <c r="X2102" s="19">
        <f>'EPA Data'!P2103/SUM('EPA Data'!P:P)</f>
        <v>3.083526193399702E-5</v>
      </c>
    </row>
    <row r="2103" spans="1:24" x14ac:dyDescent="0.35">
      <c r="A2103" s="13" t="s">
        <v>3434</v>
      </c>
      <c r="B2103" s="13" t="s">
        <v>3427</v>
      </c>
      <c r="C2103" s="18" t="s">
        <v>3435</v>
      </c>
      <c r="D2103" s="14">
        <f>SUMIFS('Census Data'!G:G,'Census Data'!$A:$A,$A2103)/SUMIFS('Census Data'!$F:$F,'Census Data'!$A:$A,$A2103)</f>
        <v>0.54435915744377006</v>
      </c>
      <c r="E2103" s="16">
        <f>SUMIFS('Census Data'!H:H,'Census Data'!$A:$A,$A2103)/SUMIFS('Census Data'!$F:$F,'Census Data'!$A:$A,$A2103)</f>
        <v>0.45564084255622994</v>
      </c>
      <c r="F2103" s="14">
        <f>SUM(SUMIFS('Census Data'!I:I,'Census Data'!$A:$A,$A2103),SUMIFS('Census Data'!J:J,'Census Data'!$A:$A,$A2103))/SUMIFS('Census Data'!$F:$F,'Census Data'!$A:$A,$A2103)</f>
        <v>0.86928775437343808</v>
      </c>
      <c r="G2103" s="14">
        <f>SUM(SUMIFS('Census Data'!K:K,'Census Data'!$A:$A,$A2103),SUMIFS('Census Data'!L:L,'Census Data'!$A:$A,$A2103))/SUMIFS('Census Data'!$F:$F,'Census Data'!$A:$A,$A2103)</f>
        <v>5.1990360585505178E-2</v>
      </c>
      <c r="H2103" s="14">
        <f>SUM(SUMIFS('Census Data'!O:O,'Census Data'!$A:$A,$A2103),SUMIFS('Census Data'!P:P,'Census Data'!$A:$A,$A2103))/SUMIFS('Census Data'!$F:$F,'Census Data'!$A:$A,$A2103)</f>
        <v>1.0755087468761157E-2</v>
      </c>
      <c r="I2103" s="16">
        <f t="shared" si="64"/>
        <v>6.7966797572295512E-2</v>
      </c>
      <c r="J2103" s="14">
        <f>SUM(SUMIFS('Census Data'!W:W,'Census Data'!$A:$A,$A2103),SUMIFS('Census Data'!X:X,'Census Data'!$A:$A,$A2103))/SUMIFS('Census Data'!$F:$F,'Census Data'!$A:$A,$A2103)</f>
        <v>0.12544626918957516</v>
      </c>
      <c r="K2103" s="16">
        <f t="shared" si="65"/>
        <v>0.87455373081042487</v>
      </c>
      <c r="L2103" s="19">
        <f>'EPA Data'!D2104/SUM('EPA Data'!D:D)</f>
        <v>2.7515009884901274E-5</v>
      </c>
      <c r="M2103" s="19">
        <f>'EPA Data'!E2104/SUM('EPA Data'!E:E)</f>
        <v>5.7183421790158076E-5</v>
      </c>
      <c r="N2103" s="19">
        <f>'EPA Data'!F2104/SUM('EPA Data'!F:F)</f>
        <v>1.0293499913449737E-4</v>
      </c>
      <c r="O2103" s="19">
        <f>'EPA Data'!G2104/SUM('EPA Data'!G:G)</f>
        <v>2.7039431200824307E-5</v>
      </c>
      <c r="P2103" s="19">
        <f>'EPA Data'!H2104/SUM('EPA Data'!H:H)</f>
        <v>4.6959356692936901E-5</v>
      </c>
      <c r="Q2103" s="19">
        <f>'EPA Data'!I2104/SUM('EPA Data'!I:I)</f>
        <v>5.2354868522923937E-5</v>
      </c>
      <c r="R2103" s="19">
        <f>'EPA Data'!J2104/SUM('EPA Data'!J:J)</f>
        <v>3.248442543972642E-5</v>
      </c>
      <c r="S2103" s="19">
        <f>'EPA Data'!K2104/SUM('EPA Data'!K:K)</f>
        <v>1.6504272786694324E-4</v>
      </c>
      <c r="T2103" s="19">
        <f>'EPA Data'!L2104/SUM('EPA Data'!L:L)</f>
        <v>9.5353672473043945E-5</v>
      </c>
      <c r="U2103" s="19">
        <f>'EPA Data'!M2104/SUM('EPA Data'!M:M)</f>
        <v>1.3647880773904999E-5</v>
      </c>
      <c r="V2103" s="19">
        <f>'EPA Data'!N2104/SUM('EPA Data'!N:N)</f>
        <v>1.9631154535715851E-5</v>
      </c>
      <c r="W2103" s="19">
        <f>'EPA Data'!O2104/SUM('EPA Data'!O:O)</f>
        <v>2.5690864830661379E-5</v>
      </c>
      <c r="X2103" s="19">
        <f>'EPA Data'!P2104/SUM('EPA Data'!P:P)</f>
        <v>1.7190090210628115E-4</v>
      </c>
    </row>
    <row r="2104" spans="1:24" x14ac:dyDescent="0.35">
      <c r="A2104" s="13" t="s">
        <v>3436</v>
      </c>
      <c r="B2104" s="13" t="s">
        <v>3427</v>
      </c>
      <c r="C2104" s="18" t="s">
        <v>977</v>
      </c>
      <c r="D2104" s="14">
        <f>SUMIFS('Census Data'!G:G,'Census Data'!$A:$A,$A2104)/SUMIFS('Census Data'!$F:$F,'Census Data'!$A:$A,$A2104)</f>
        <v>0.50446837763519703</v>
      </c>
      <c r="E2104" s="16">
        <f>SUMIFS('Census Data'!H:H,'Census Data'!$A:$A,$A2104)/SUMIFS('Census Data'!$F:$F,'Census Data'!$A:$A,$A2104)</f>
        <v>0.49553162236480292</v>
      </c>
      <c r="F2104" s="14">
        <f>SUM(SUMIFS('Census Data'!I:I,'Census Data'!$A:$A,$A2104),SUMIFS('Census Data'!J:J,'Census Data'!$A:$A,$A2104))/SUMIFS('Census Data'!$F:$F,'Census Data'!$A:$A,$A2104)</f>
        <v>0.79857928505957831</v>
      </c>
      <c r="G2104" s="14">
        <f>SUM(SUMIFS('Census Data'!K:K,'Census Data'!$A:$A,$A2104),SUMIFS('Census Data'!L:L,'Census Data'!$A:$A,$A2104))/SUMIFS('Census Data'!$F:$F,'Census Data'!$A:$A,$A2104)</f>
        <v>3.792392300641613E-2</v>
      </c>
      <c r="H2104" s="14">
        <f>SUM(SUMIFS('Census Data'!O:O,'Census Data'!$A:$A,$A2104),SUMIFS('Census Data'!P:P,'Census Data'!$A:$A,$A2104))/SUMIFS('Census Data'!$F:$F,'Census Data'!$A:$A,$A2104)</f>
        <v>4.124656278643446E-3</v>
      </c>
      <c r="I2104" s="16">
        <f t="shared" si="64"/>
        <v>0.15937213565536212</v>
      </c>
      <c r="J2104" s="14">
        <f>SUM(SUMIFS('Census Data'!W:W,'Census Data'!$A:$A,$A2104),SUMIFS('Census Data'!X:X,'Census Data'!$A:$A,$A2104))/SUMIFS('Census Data'!$F:$F,'Census Data'!$A:$A,$A2104)</f>
        <v>0.11056370302474794</v>
      </c>
      <c r="K2104" s="16">
        <f t="shared" si="65"/>
        <v>0.88943629697525206</v>
      </c>
      <c r="L2104" s="19">
        <f>'EPA Data'!D2105/SUM('EPA Data'!D:D)</f>
        <v>1.3415937751858641E-5</v>
      </c>
      <c r="M2104" s="19">
        <f>'EPA Data'!E2105/SUM('EPA Data'!E:E)</f>
        <v>2.631509715309884E-5</v>
      </c>
      <c r="N2104" s="19">
        <f>'EPA Data'!F2105/SUM('EPA Data'!F:F)</f>
        <v>3.6653058564833833E-5</v>
      </c>
      <c r="O2104" s="19">
        <f>'EPA Data'!G2105/SUM('EPA Data'!G:G)</f>
        <v>1.1024092921319456E-5</v>
      </c>
      <c r="P2104" s="19">
        <f>'EPA Data'!H2105/SUM('EPA Data'!H:H)</f>
        <v>2.1651171106669787E-5</v>
      </c>
      <c r="Q2104" s="19">
        <f>'EPA Data'!I2105/SUM('EPA Data'!I:I)</f>
        <v>2.0137344270352227E-5</v>
      </c>
      <c r="R2104" s="19">
        <f>'EPA Data'!J2105/SUM('EPA Data'!J:J)</f>
        <v>1.5352463067815438E-5</v>
      </c>
      <c r="S2104" s="19">
        <f>'EPA Data'!K2105/SUM('EPA Data'!K:K)</f>
        <v>7.408849717713838E-5</v>
      </c>
      <c r="T2104" s="19">
        <f>'EPA Data'!L2105/SUM('EPA Data'!L:L)</f>
        <v>3.4645840843065739E-5</v>
      </c>
      <c r="U2104" s="19">
        <f>'EPA Data'!M2105/SUM('EPA Data'!M:M)</f>
        <v>6.4384639329044206E-6</v>
      </c>
      <c r="V2104" s="19">
        <f>'EPA Data'!N2105/SUM('EPA Data'!N:N)</f>
        <v>1.0282545685973246E-5</v>
      </c>
      <c r="W2104" s="19">
        <f>'EPA Data'!O2105/SUM('EPA Data'!O:O)</f>
        <v>1.0917124684888212E-5</v>
      </c>
      <c r="X2104" s="19">
        <f>'EPA Data'!P2105/SUM('EPA Data'!P:P)</f>
        <v>7.2105629551308154E-5</v>
      </c>
    </row>
    <row r="2105" spans="1:24" x14ac:dyDescent="0.35">
      <c r="A2105" s="13" t="s">
        <v>3437</v>
      </c>
      <c r="B2105" s="13" t="s">
        <v>3427</v>
      </c>
      <c r="C2105" s="18" t="s">
        <v>723</v>
      </c>
      <c r="D2105" s="14">
        <f>SUMIFS('Census Data'!G:G,'Census Data'!$A:$A,$A2105)/SUMIFS('Census Data'!$F:$F,'Census Data'!$A:$A,$A2105)</f>
        <v>0.49037355386251658</v>
      </c>
      <c r="E2105" s="16">
        <f>SUMIFS('Census Data'!H:H,'Census Data'!$A:$A,$A2105)/SUMIFS('Census Data'!$F:$F,'Census Data'!$A:$A,$A2105)</f>
        <v>0.50962644613748342</v>
      </c>
      <c r="F2105" s="14">
        <f>SUM(SUMIFS('Census Data'!I:I,'Census Data'!$A:$A,$A2105),SUMIFS('Census Data'!J:J,'Census Data'!$A:$A,$A2105))/SUMIFS('Census Data'!$F:$F,'Census Data'!$A:$A,$A2105)</f>
        <v>0.74365653013826483</v>
      </c>
      <c r="G2105" s="14">
        <f>SUM(SUMIFS('Census Data'!K:K,'Census Data'!$A:$A,$A2105),SUMIFS('Census Data'!L:L,'Census Data'!$A:$A,$A2105))/SUMIFS('Census Data'!$F:$F,'Census Data'!$A:$A,$A2105)</f>
        <v>2.0034294892665668E-2</v>
      </c>
      <c r="H2105" s="14">
        <f>SUM(SUMIFS('Census Data'!O:O,'Census Data'!$A:$A,$A2105),SUMIFS('Census Data'!P:P,'Census Data'!$A:$A,$A2105))/SUMIFS('Census Data'!$F:$F,'Census Data'!$A:$A,$A2105)</f>
        <v>6.3597490829372053E-3</v>
      </c>
      <c r="I2105" s="16">
        <f t="shared" si="64"/>
        <v>0.22994942588613232</v>
      </c>
      <c r="J2105" s="14">
        <f>SUM(SUMIFS('Census Data'!W:W,'Census Data'!$A:$A,$A2105),SUMIFS('Census Data'!X:X,'Census Data'!$A:$A,$A2105))/SUMIFS('Census Data'!$F:$F,'Census Data'!$A:$A,$A2105)</f>
        <v>7.3321612294067848E-2</v>
      </c>
      <c r="K2105" s="16">
        <f t="shared" si="65"/>
        <v>0.92667838770593214</v>
      </c>
      <c r="L2105" s="19">
        <f>'EPA Data'!D2106/SUM('EPA Data'!D:D)</f>
        <v>1.186366155701015E-4</v>
      </c>
      <c r="M2105" s="19">
        <f>'EPA Data'!E2106/SUM('EPA Data'!E:E)</f>
        <v>1.5194550704736442E-4</v>
      </c>
      <c r="N2105" s="19">
        <f>'EPA Data'!F2106/SUM('EPA Data'!F:F)</f>
        <v>2.4919113929780838E-4</v>
      </c>
      <c r="O2105" s="19">
        <f>'EPA Data'!G2106/SUM('EPA Data'!G:G)</f>
        <v>9.1351718649972905E-5</v>
      </c>
      <c r="P2105" s="19">
        <f>'EPA Data'!H2106/SUM('EPA Data'!H:H)</f>
        <v>1.167349904157774E-4</v>
      </c>
      <c r="Q2105" s="19">
        <f>'EPA Data'!I2106/SUM('EPA Data'!I:I)</f>
        <v>1.3192927915350164E-4</v>
      </c>
      <c r="R2105" s="19">
        <f>'EPA Data'!J2106/SUM('EPA Data'!J:J)</f>
        <v>9.1941100610437793E-5</v>
      </c>
      <c r="S2105" s="19">
        <f>'EPA Data'!K2106/SUM('EPA Data'!K:K)</f>
        <v>2.4225559661321028E-4</v>
      </c>
      <c r="T2105" s="19">
        <f>'EPA Data'!L2106/SUM('EPA Data'!L:L)</f>
        <v>1.9582577460730761E-4</v>
      </c>
      <c r="U2105" s="19">
        <f>'EPA Data'!M2106/SUM('EPA Data'!M:M)</f>
        <v>4.6726648659314663E-5</v>
      </c>
      <c r="V2105" s="19">
        <f>'EPA Data'!N2106/SUM('EPA Data'!N:N)</f>
        <v>5.606323073931361E-5</v>
      </c>
      <c r="W2105" s="19">
        <f>'EPA Data'!O2106/SUM('EPA Data'!O:O)</f>
        <v>6.4508951734126052E-5</v>
      </c>
      <c r="X2105" s="19">
        <f>'EPA Data'!P2106/SUM('EPA Data'!P:P)</f>
        <v>2.4012352008082529E-4</v>
      </c>
    </row>
    <row r="2106" spans="1:24" x14ac:dyDescent="0.35">
      <c r="A2106" s="13" t="s">
        <v>3438</v>
      </c>
      <c r="B2106" s="13" t="s">
        <v>3427</v>
      </c>
      <c r="C2106" s="18" t="s">
        <v>1841</v>
      </c>
      <c r="D2106" s="14">
        <f>SUMIFS('Census Data'!G:G,'Census Data'!$A:$A,$A2106)/SUMIFS('Census Data'!$F:$F,'Census Data'!$A:$A,$A2106)</f>
        <v>0.56498663895486934</v>
      </c>
      <c r="E2106" s="16">
        <f>SUMIFS('Census Data'!H:H,'Census Data'!$A:$A,$A2106)/SUMIFS('Census Data'!$F:$F,'Census Data'!$A:$A,$A2106)</f>
        <v>0.43501336104513066</v>
      </c>
      <c r="F2106" s="14">
        <f>SUM(SUMIFS('Census Data'!I:I,'Census Data'!$A:$A,$A2106),SUMIFS('Census Data'!J:J,'Census Data'!$A:$A,$A2106))/SUMIFS('Census Data'!$F:$F,'Census Data'!$A:$A,$A2106)</f>
        <v>0.6502375296912114</v>
      </c>
      <c r="G2106" s="14">
        <f>SUM(SUMIFS('Census Data'!K:K,'Census Data'!$A:$A,$A2106),SUMIFS('Census Data'!L:L,'Census Data'!$A:$A,$A2106))/SUMIFS('Census Data'!$F:$F,'Census Data'!$A:$A,$A2106)</f>
        <v>3.956353919239905E-2</v>
      </c>
      <c r="H2106" s="14">
        <f>SUM(SUMIFS('Census Data'!O:O,'Census Data'!$A:$A,$A2106),SUMIFS('Census Data'!P:P,'Census Data'!$A:$A,$A2106))/SUMIFS('Census Data'!$F:$F,'Census Data'!$A:$A,$A2106)</f>
        <v>5.2701900237529693E-3</v>
      </c>
      <c r="I2106" s="16">
        <f t="shared" si="64"/>
        <v>0.30492874109263657</v>
      </c>
      <c r="J2106" s="14">
        <f>SUM(SUMIFS('Census Data'!W:W,'Census Data'!$A:$A,$A2106),SUMIFS('Census Data'!X:X,'Census Data'!$A:$A,$A2106))/SUMIFS('Census Data'!$F:$F,'Census Data'!$A:$A,$A2106)</f>
        <v>0.16033254156769597</v>
      </c>
      <c r="K2106" s="16">
        <f t="shared" si="65"/>
        <v>0.83966745843230406</v>
      </c>
      <c r="L2106" s="19">
        <f>'EPA Data'!D2107/SUM('EPA Data'!D:D)</f>
        <v>3.9349281975919223E-5</v>
      </c>
      <c r="M2106" s="19">
        <f>'EPA Data'!E2107/SUM('EPA Data'!E:E)</f>
        <v>6.1078343279116125E-5</v>
      </c>
      <c r="N2106" s="19">
        <f>'EPA Data'!F2107/SUM('EPA Data'!F:F)</f>
        <v>9.419104382002536E-5</v>
      </c>
      <c r="O2106" s="19">
        <f>'EPA Data'!G2107/SUM('EPA Data'!G:G)</f>
        <v>3.1681264823193333E-5</v>
      </c>
      <c r="P2106" s="19">
        <f>'EPA Data'!H2107/SUM('EPA Data'!H:H)</f>
        <v>5.2307717083527681E-5</v>
      </c>
      <c r="Q2106" s="19">
        <f>'EPA Data'!I2107/SUM('EPA Data'!I:I)</f>
        <v>5.4347303780856149E-5</v>
      </c>
      <c r="R2106" s="19">
        <f>'EPA Data'!J2107/SUM('EPA Data'!J:J)</f>
        <v>3.9287337065918178E-5</v>
      </c>
      <c r="S2106" s="19">
        <f>'EPA Data'!K2107/SUM('EPA Data'!K:K)</f>
        <v>1.6761361770988137E-4</v>
      </c>
      <c r="T2106" s="19">
        <f>'EPA Data'!L2107/SUM('EPA Data'!L:L)</f>
        <v>8.7550149853587981E-5</v>
      </c>
      <c r="U2106" s="19">
        <f>'EPA Data'!M2107/SUM('EPA Data'!M:M)</f>
        <v>1.7361495345870376E-5</v>
      </c>
      <c r="V2106" s="19">
        <f>'EPA Data'!N2107/SUM('EPA Data'!N:N)</f>
        <v>2.4609399809050624E-5</v>
      </c>
      <c r="W2106" s="19">
        <f>'EPA Data'!O2107/SUM('EPA Data'!O:O)</f>
        <v>2.7197687883196219E-5</v>
      </c>
      <c r="X2106" s="19">
        <f>'EPA Data'!P2107/SUM('EPA Data'!P:P)</f>
        <v>1.6456460368870492E-4</v>
      </c>
    </row>
    <row r="2107" spans="1:24" x14ac:dyDescent="0.35">
      <c r="A2107" s="13" t="s">
        <v>3439</v>
      </c>
      <c r="B2107" s="13" t="s">
        <v>3427</v>
      </c>
      <c r="C2107" s="18" t="s">
        <v>3440</v>
      </c>
      <c r="D2107" s="14">
        <f>SUMIFS('Census Data'!G:G,'Census Data'!$A:$A,$A2107)/SUMIFS('Census Data'!$F:$F,'Census Data'!$A:$A,$A2107)</f>
        <v>0.49773922971631712</v>
      </c>
      <c r="E2107" s="16">
        <f>SUMIFS('Census Data'!H:H,'Census Data'!$A:$A,$A2107)/SUMIFS('Census Data'!$F:$F,'Census Data'!$A:$A,$A2107)</f>
        <v>0.50226077028368288</v>
      </c>
      <c r="F2107" s="14">
        <f>SUM(SUMIFS('Census Data'!I:I,'Census Data'!$A:$A,$A2107),SUMIFS('Census Data'!J:J,'Census Data'!$A:$A,$A2107))/SUMIFS('Census Data'!$F:$F,'Census Data'!$A:$A,$A2107)</f>
        <v>0.82667644063288592</v>
      </c>
      <c r="G2107" s="14">
        <f>SUM(SUMIFS('Census Data'!K:K,'Census Data'!$A:$A,$A2107),SUMIFS('Census Data'!L:L,'Census Data'!$A:$A,$A2107))/SUMIFS('Census Data'!$F:$F,'Census Data'!$A:$A,$A2107)</f>
        <v>3.7197293562805302E-2</v>
      </c>
      <c r="H2107" s="14">
        <f>SUM(SUMIFS('Census Data'!O:O,'Census Data'!$A:$A,$A2107),SUMIFS('Census Data'!P:P,'Census Data'!$A:$A,$A2107))/SUMIFS('Census Data'!$F:$F,'Census Data'!$A:$A,$A2107)</f>
        <v>3.3363390441839495E-2</v>
      </c>
      <c r="I2107" s="16">
        <f t="shared" si="64"/>
        <v>0.10276287536246931</v>
      </c>
      <c r="J2107" s="14">
        <f>SUM(SUMIFS('Census Data'!W:W,'Census Data'!$A:$A,$A2107),SUMIFS('Census Data'!X:X,'Census Data'!$A:$A,$A2107))/SUMIFS('Census Data'!$F:$F,'Census Data'!$A:$A,$A2107)</f>
        <v>0.10577291097689927</v>
      </c>
      <c r="K2107" s="16">
        <f t="shared" si="65"/>
        <v>0.89422708902310077</v>
      </c>
      <c r="L2107" s="19">
        <f>'EPA Data'!D2108/SUM('EPA Data'!D:D)</f>
        <v>2.210222547028885E-4</v>
      </c>
      <c r="M2107" s="19">
        <f>'EPA Data'!E2108/SUM('EPA Data'!E:E)</f>
        <v>3.4258445210874752E-4</v>
      </c>
      <c r="N2107" s="19">
        <f>'EPA Data'!F2108/SUM('EPA Data'!F:F)</f>
        <v>4.741958496555001E-4</v>
      </c>
      <c r="O2107" s="19">
        <f>'EPA Data'!G2108/SUM('EPA Data'!G:G)</f>
        <v>1.9212227781195197E-4</v>
      </c>
      <c r="P2107" s="19">
        <f>'EPA Data'!H2108/SUM('EPA Data'!H:H)</f>
        <v>2.932650721658664E-4</v>
      </c>
      <c r="Q2107" s="19">
        <f>'EPA Data'!I2108/SUM('EPA Data'!I:I)</f>
        <v>2.7530962112075173E-4</v>
      </c>
      <c r="R2107" s="19">
        <f>'EPA Data'!J2108/SUM('EPA Data'!J:J)</f>
        <v>2.4217697270994374E-4</v>
      </c>
      <c r="S2107" s="19">
        <f>'EPA Data'!K2108/SUM('EPA Data'!K:K)</f>
        <v>9.1606836014234967E-4</v>
      </c>
      <c r="T2107" s="19">
        <f>'EPA Data'!L2108/SUM('EPA Data'!L:L)</f>
        <v>4.4908292352151914E-4</v>
      </c>
      <c r="U2107" s="19">
        <f>'EPA Data'!M2108/SUM('EPA Data'!M:M)</f>
        <v>1.0284879582007256E-4</v>
      </c>
      <c r="V2107" s="19">
        <f>'EPA Data'!N2108/SUM('EPA Data'!N:N)</f>
        <v>1.4677792038917753E-4</v>
      </c>
      <c r="W2107" s="19">
        <f>'EPA Data'!O2108/SUM('EPA Data'!O:O)</f>
        <v>1.4362986309605859E-4</v>
      </c>
      <c r="X2107" s="19">
        <f>'EPA Data'!P2108/SUM('EPA Data'!P:P)</f>
        <v>8.575029875560131E-4</v>
      </c>
    </row>
    <row r="2108" spans="1:24" x14ac:dyDescent="0.35">
      <c r="A2108" s="13" t="s">
        <v>3441</v>
      </c>
      <c r="B2108" s="13" t="s">
        <v>3427</v>
      </c>
      <c r="C2108" s="18" t="s">
        <v>1685</v>
      </c>
      <c r="D2108" s="14">
        <f>SUMIFS('Census Data'!G:G,'Census Data'!$A:$A,$A2108)/SUMIFS('Census Data'!$F:$F,'Census Data'!$A:$A,$A2108)</f>
        <v>0.48902220555763865</v>
      </c>
      <c r="E2108" s="16">
        <f>SUMIFS('Census Data'!H:H,'Census Data'!$A:$A,$A2108)/SUMIFS('Census Data'!$F:$F,'Census Data'!$A:$A,$A2108)</f>
        <v>0.51097779444236135</v>
      </c>
      <c r="F2108" s="14">
        <f>SUM(SUMIFS('Census Data'!I:I,'Census Data'!$A:$A,$A2108),SUMIFS('Census Data'!J:J,'Census Data'!$A:$A,$A2108))/SUMIFS('Census Data'!$F:$F,'Census Data'!$A:$A,$A2108)</f>
        <v>0.74184476940382449</v>
      </c>
      <c r="G2108" s="14">
        <f>SUM(SUMIFS('Census Data'!K:K,'Census Data'!$A:$A,$A2108),SUMIFS('Census Data'!L:L,'Census Data'!$A:$A,$A2108))/SUMIFS('Census Data'!$F:$F,'Census Data'!$A:$A,$A2108)</f>
        <v>6.7929008873890764E-2</v>
      </c>
      <c r="H2108" s="14">
        <f>SUM(SUMIFS('Census Data'!O:O,'Census Data'!$A:$A,$A2108),SUMIFS('Census Data'!P:P,'Census Data'!$A:$A,$A2108))/SUMIFS('Census Data'!$F:$F,'Census Data'!$A:$A,$A2108)</f>
        <v>1.4102403866183394E-2</v>
      </c>
      <c r="I2108" s="16">
        <f t="shared" si="64"/>
        <v>0.17612381785610132</v>
      </c>
      <c r="J2108" s="14">
        <f>SUM(SUMIFS('Census Data'!W:W,'Census Data'!$A:$A,$A2108),SUMIFS('Census Data'!X:X,'Census Data'!$A:$A,$A2108))/SUMIFS('Census Data'!$F:$F,'Census Data'!$A:$A,$A2108)</f>
        <v>7.6282131400241635E-2</v>
      </c>
      <c r="K2108" s="16">
        <f t="shared" si="65"/>
        <v>0.92371786859975835</v>
      </c>
      <c r="L2108" s="19">
        <f>'EPA Data'!D2109/SUM('EPA Data'!D:D)</f>
        <v>1.3070086637500947E-4</v>
      </c>
      <c r="M2108" s="19">
        <f>'EPA Data'!E2109/SUM('EPA Data'!E:E)</f>
        <v>1.5567056518845084E-4</v>
      </c>
      <c r="N2108" s="19">
        <f>'EPA Data'!F2109/SUM('EPA Data'!F:F)</f>
        <v>2.4994157193062357E-4</v>
      </c>
      <c r="O2108" s="19">
        <f>'EPA Data'!G2109/SUM('EPA Data'!G:G)</f>
        <v>1.0505344055659381E-4</v>
      </c>
      <c r="P2108" s="19">
        <f>'EPA Data'!H2109/SUM('EPA Data'!H:H)</f>
        <v>1.3976493092088843E-4</v>
      </c>
      <c r="Q2108" s="19">
        <f>'EPA Data'!I2109/SUM('EPA Data'!I:I)</f>
        <v>1.6639770316546838E-4</v>
      </c>
      <c r="R2108" s="19">
        <f>'EPA Data'!J2109/SUM('EPA Data'!J:J)</f>
        <v>1.2131305494823996E-4</v>
      </c>
      <c r="S2108" s="19">
        <f>'EPA Data'!K2109/SUM('EPA Data'!K:K)</f>
        <v>3.5879151143063977E-4</v>
      </c>
      <c r="T2108" s="19">
        <f>'EPA Data'!L2109/SUM('EPA Data'!L:L)</f>
        <v>2.274390597395131E-4</v>
      </c>
      <c r="U2108" s="19">
        <f>'EPA Data'!M2109/SUM('EPA Data'!M:M)</f>
        <v>5.1529950901038995E-5</v>
      </c>
      <c r="V2108" s="19">
        <f>'EPA Data'!N2109/SUM('EPA Data'!N:N)</f>
        <v>6.6014915562362953E-5</v>
      </c>
      <c r="W2108" s="19">
        <f>'EPA Data'!O2109/SUM('EPA Data'!O:O)</f>
        <v>7.0624137860935836E-5</v>
      </c>
      <c r="X2108" s="19">
        <f>'EPA Data'!P2109/SUM('EPA Data'!P:P)</f>
        <v>3.2253089904187178E-4</v>
      </c>
    </row>
    <row r="2109" spans="1:24" x14ac:dyDescent="0.35">
      <c r="A2109" s="13" t="s">
        <v>3442</v>
      </c>
      <c r="B2109" s="13" t="s">
        <v>3427</v>
      </c>
      <c r="C2109" s="18" t="s">
        <v>40</v>
      </c>
      <c r="D2109" s="14">
        <f>SUMIFS('Census Data'!G:G,'Census Data'!$A:$A,$A2109)/SUMIFS('Census Data'!$F:$F,'Census Data'!$A:$A,$A2109)</f>
        <v>0.48853016142735767</v>
      </c>
      <c r="E2109" s="16">
        <f>SUMIFS('Census Data'!H:H,'Census Data'!$A:$A,$A2109)/SUMIFS('Census Data'!$F:$F,'Census Data'!$A:$A,$A2109)</f>
        <v>0.51146983857264228</v>
      </c>
      <c r="F2109" s="14">
        <f>SUM(SUMIFS('Census Data'!I:I,'Census Data'!$A:$A,$A2109),SUMIFS('Census Data'!J:J,'Census Data'!$A:$A,$A2109))/SUMIFS('Census Data'!$F:$F,'Census Data'!$A:$A,$A2109)</f>
        <v>0.50656329651656751</v>
      </c>
      <c r="G2109" s="14">
        <f>SUM(SUMIFS('Census Data'!K:K,'Census Data'!$A:$A,$A2109),SUMIFS('Census Data'!L:L,'Census Data'!$A:$A,$A2109))/SUMIFS('Census Data'!$F:$F,'Census Data'!$A:$A,$A2109)</f>
        <v>1.4188615123194562E-2</v>
      </c>
      <c r="H2109" s="14">
        <f>SUM(SUMIFS('Census Data'!O:O,'Census Data'!$A:$A,$A2109),SUMIFS('Census Data'!P:P,'Census Data'!$A:$A,$A2109))/SUMIFS('Census Data'!$F:$F,'Census Data'!$A:$A,$A2109)</f>
        <v>1.0938827527612575E-2</v>
      </c>
      <c r="I2109" s="16">
        <f t="shared" si="64"/>
        <v>0.46830926083262536</v>
      </c>
      <c r="J2109" s="14">
        <f>SUM(SUMIFS('Census Data'!W:W,'Census Data'!$A:$A,$A2109),SUMIFS('Census Data'!X:X,'Census Data'!$A:$A,$A2109))/SUMIFS('Census Data'!$F:$F,'Census Data'!$A:$A,$A2109)</f>
        <v>7.3300764655904849E-2</v>
      </c>
      <c r="K2109" s="16">
        <f t="shared" si="65"/>
        <v>0.92669923534409515</v>
      </c>
      <c r="L2109" s="19">
        <f>'EPA Data'!D2110/SUM('EPA Data'!D:D)</f>
        <v>2.3670678447886698E-4</v>
      </c>
      <c r="M2109" s="19">
        <f>'EPA Data'!E2110/SUM('EPA Data'!E:E)</f>
        <v>3.6935334493809572E-4</v>
      </c>
      <c r="N2109" s="19">
        <f>'EPA Data'!F2110/SUM('EPA Data'!F:F)</f>
        <v>4.4775134687739701E-4</v>
      </c>
      <c r="O2109" s="19">
        <f>'EPA Data'!G2110/SUM('EPA Data'!G:G)</f>
        <v>1.0890066771601145E-4</v>
      </c>
      <c r="P2109" s="19">
        <f>'EPA Data'!H2110/SUM('EPA Data'!H:H)</f>
        <v>2.2264123385391143E-4</v>
      </c>
      <c r="Q2109" s="19">
        <f>'EPA Data'!I2110/SUM('EPA Data'!I:I)</f>
        <v>1.7337614964871398E-4</v>
      </c>
      <c r="R2109" s="19">
        <f>'EPA Data'!J2110/SUM('EPA Data'!J:J)</f>
        <v>1.7280624542117986E-4</v>
      </c>
      <c r="S2109" s="19">
        <f>'EPA Data'!K2110/SUM('EPA Data'!K:K)</f>
        <v>4.2798364787460796E-4</v>
      </c>
      <c r="T2109" s="19">
        <f>'EPA Data'!L2110/SUM('EPA Data'!L:L)</f>
        <v>2.9446301162306207E-4</v>
      </c>
      <c r="U2109" s="19">
        <f>'EPA Data'!M2110/SUM('EPA Data'!M:M)</f>
        <v>8.3642688126342051E-5</v>
      </c>
      <c r="V2109" s="19">
        <f>'EPA Data'!N2110/SUM('EPA Data'!N:N)</f>
        <v>1.2003799729017839E-4</v>
      </c>
      <c r="W2109" s="19">
        <f>'EPA Data'!O2110/SUM('EPA Data'!O:O)</f>
        <v>1.3591349846720104E-4</v>
      </c>
      <c r="X2109" s="19">
        <f>'EPA Data'!P2110/SUM('EPA Data'!P:P)</f>
        <v>5.0023110849772758E-4</v>
      </c>
    </row>
    <row r="2110" spans="1:24" x14ac:dyDescent="0.35">
      <c r="A2110" s="13" t="s">
        <v>3443</v>
      </c>
      <c r="B2110" s="13" t="s">
        <v>3427</v>
      </c>
      <c r="C2110" s="18" t="s">
        <v>44</v>
      </c>
      <c r="D2110" s="14">
        <f>SUMIFS('Census Data'!G:G,'Census Data'!$A:$A,$A2110)/SUMIFS('Census Data'!$F:$F,'Census Data'!$A:$A,$A2110)</f>
        <v>0.48331455927907629</v>
      </c>
      <c r="E2110" s="16">
        <f>SUMIFS('Census Data'!H:H,'Census Data'!$A:$A,$A2110)/SUMIFS('Census Data'!$F:$F,'Census Data'!$A:$A,$A2110)</f>
        <v>0.51668544072092371</v>
      </c>
      <c r="F2110" s="14">
        <f>SUM(SUMIFS('Census Data'!I:I,'Census Data'!$A:$A,$A2110),SUMIFS('Census Data'!J:J,'Census Data'!$A:$A,$A2110))/SUMIFS('Census Data'!$F:$F,'Census Data'!$A:$A,$A2110)</f>
        <v>0.61743170937764014</v>
      </c>
      <c r="G2110" s="14">
        <f>SUM(SUMIFS('Census Data'!K:K,'Census Data'!$A:$A,$A2110),SUMIFS('Census Data'!L:L,'Census Data'!$A:$A,$A2110))/SUMIFS('Census Data'!$F:$F,'Census Data'!$A:$A,$A2110)</f>
        <v>0.10687130385806815</v>
      </c>
      <c r="H2110" s="14">
        <f>SUM(SUMIFS('Census Data'!O:O,'Census Data'!$A:$A,$A2110),SUMIFS('Census Data'!P:P,'Census Data'!$A:$A,$A2110))/SUMIFS('Census Data'!$F:$F,'Census Data'!$A:$A,$A2110)</f>
        <v>5.0689946493945367E-3</v>
      </c>
      <c r="I2110" s="16">
        <f t="shared" si="64"/>
        <v>0.27062799211489719</v>
      </c>
      <c r="J2110" s="14">
        <f>SUM(SUMIFS('Census Data'!W:W,'Census Data'!$A:$A,$A2110),SUMIFS('Census Data'!X:X,'Census Data'!$A:$A,$A2110))/SUMIFS('Census Data'!$F:$F,'Census Data'!$A:$A,$A2110)</f>
        <v>4.2241622078287806E-2</v>
      </c>
      <c r="K2110" s="16">
        <f t="shared" si="65"/>
        <v>0.95775837792171215</v>
      </c>
      <c r="L2110" s="19">
        <f>'EPA Data'!D2111/SUM('EPA Data'!D:D)</f>
        <v>4.3281371950016368E-5</v>
      </c>
      <c r="M2110" s="19">
        <f>'EPA Data'!E2111/SUM('EPA Data'!E:E)</f>
        <v>6.1134018593829345E-5</v>
      </c>
      <c r="N2110" s="19">
        <f>'EPA Data'!F2111/SUM('EPA Data'!F:F)</f>
        <v>9.8199347325000249E-5</v>
      </c>
      <c r="O2110" s="19">
        <f>'EPA Data'!G2111/SUM('EPA Data'!G:G)</f>
        <v>2.299379320510433E-5</v>
      </c>
      <c r="P2110" s="19">
        <f>'EPA Data'!H2111/SUM('EPA Data'!H:H)</f>
        <v>3.7889983856349474E-5</v>
      </c>
      <c r="Q2110" s="19">
        <f>'EPA Data'!I2111/SUM('EPA Data'!I:I)</f>
        <v>4.3263750583193799E-5</v>
      </c>
      <c r="R2110" s="19">
        <f>'EPA Data'!J2111/SUM('EPA Data'!J:J)</f>
        <v>2.8786633304305805E-5</v>
      </c>
      <c r="S2110" s="19">
        <f>'EPA Data'!K2111/SUM('EPA Data'!K:K)</f>
        <v>8.1106260233058849E-5</v>
      </c>
      <c r="T2110" s="19">
        <f>'EPA Data'!L2111/SUM('EPA Data'!L:L)</f>
        <v>6.9040658455736309E-5</v>
      </c>
      <c r="U2110" s="19">
        <f>'EPA Data'!M2111/SUM('EPA Data'!M:M)</f>
        <v>1.4001041683207094E-5</v>
      </c>
      <c r="V2110" s="19">
        <f>'EPA Data'!N2111/SUM('EPA Data'!N:N)</f>
        <v>1.787049831513365E-5</v>
      </c>
      <c r="W2110" s="19">
        <f>'EPA Data'!O2111/SUM('EPA Data'!O:O)</f>
        <v>2.5012331760659398E-5</v>
      </c>
      <c r="X2110" s="19">
        <f>'EPA Data'!P2111/SUM('EPA Data'!P:P)</f>
        <v>8.2183007952687631E-5</v>
      </c>
    </row>
    <row r="2111" spans="1:24" x14ac:dyDescent="0.35">
      <c r="A2111" s="13" t="s">
        <v>3444</v>
      </c>
      <c r="B2111" s="13" t="s">
        <v>3427</v>
      </c>
      <c r="C2111" s="18" t="s">
        <v>3445</v>
      </c>
      <c r="D2111" s="14">
        <f>SUMIFS('Census Data'!G:G,'Census Data'!$A:$A,$A2111)/SUMIFS('Census Data'!$F:$F,'Census Data'!$A:$A,$A2111)</f>
        <v>0.51221640488656195</v>
      </c>
      <c r="E2111" s="16">
        <f>SUMIFS('Census Data'!H:H,'Census Data'!$A:$A,$A2111)/SUMIFS('Census Data'!$F:$F,'Census Data'!$A:$A,$A2111)</f>
        <v>0.48778359511343805</v>
      </c>
      <c r="F2111" s="14">
        <f>SUM(SUMIFS('Census Data'!I:I,'Census Data'!$A:$A,$A2111),SUMIFS('Census Data'!J:J,'Census Data'!$A:$A,$A2111))/SUMIFS('Census Data'!$F:$F,'Census Data'!$A:$A,$A2111)</f>
        <v>0.94153577661431065</v>
      </c>
      <c r="G2111" s="14">
        <f>SUM(SUMIFS('Census Data'!K:K,'Census Data'!$A:$A,$A2111),SUMIFS('Census Data'!L:L,'Census Data'!$A:$A,$A2111))/SUMIFS('Census Data'!$F:$F,'Census Data'!$A:$A,$A2111)</f>
        <v>7.417102966841187E-3</v>
      </c>
      <c r="H2111" s="14">
        <f>SUM(SUMIFS('Census Data'!O:O,'Census Data'!$A:$A,$A2111),SUMIFS('Census Data'!P:P,'Census Data'!$A:$A,$A2111))/SUMIFS('Census Data'!$F:$F,'Census Data'!$A:$A,$A2111)</f>
        <v>5.235602094240838E-3</v>
      </c>
      <c r="I2111" s="16">
        <f t="shared" si="64"/>
        <v>4.5811518324607392E-2</v>
      </c>
      <c r="J2111" s="14">
        <f>SUM(SUMIFS('Census Data'!W:W,'Census Data'!$A:$A,$A2111),SUMIFS('Census Data'!X:X,'Census Data'!$A:$A,$A2111))/SUMIFS('Census Data'!$F:$F,'Census Data'!$A:$A,$A2111)</f>
        <v>0.24040139616055847</v>
      </c>
      <c r="K2111" s="16">
        <f t="shared" si="65"/>
        <v>0.75959860383944156</v>
      </c>
      <c r="L2111" s="19">
        <f>'EPA Data'!D2112/SUM('EPA Data'!D:D)</f>
        <v>1.0510041748974171E-6</v>
      </c>
      <c r="M2111" s="19">
        <f>'EPA Data'!E2112/SUM('EPA Data'!E:E)</f>
        <v>3.057798552483968E-6</v>
      </c>
      <c r="N2111" s="19">
        <f>'EPA Data'!F2112/SUM('EPA Data'!F:F)</f>
        <v>5.7490811742482732E-6</v>
      </c>
      <c r="O2111" s="19">
        <f>'EPA Data'!G2112/SUM('EPA Data'!G:G)</f>
        <v>1.1476788813006037E-6</v>
      </c>
      <c r="P2111" s="19">
        <f>'EPA Data'!H2112/SUM('EPA Data'!H:H)</f>
        <v>2.2226528040257636E-6</v>
      </c>
      <c r="Q2111" s="19">
        <f>'EPA Data'!I2112/SUM('EPA Data'!I:I)</f>
        <v>2.5140088525054647E-6</v>
      </c>
      <c r="R2111" s="19">
        <f>'EPA Data'!J2112/SUM('EPA Data'!J:J)</f>
        <v>1.0512372451000112E-6</v>
      </c>
      <c r="S2111" s="19">
        <f>'EPA Data'!K2112/SUM('EPA Data'!K:K)</f>
        <v>6.4320420379725187E-6</v>
      </c>
      <c r="T2111" s="19">
        <f>'EPA Data'!L2112/SUM('EPA Data'!L:L)</f>
        <v>4.6831788816380626E-6</v>
      </c>
      <c r="U2111" s="19">
        <f>'EPA Data'!M2112/SUM('EPA Data'!M:M)</f>
        <v>5.8536565311612299E-7</v>
      </c>
      <c r="V2111" s="19">
        <f>'EPA Data'!N2112/SUM('EPA Data'!N:N)</f>
        <v>9.3312977589967819E-7</v>
      </c>
      <c r="W2111" s="19">
        <f>'EPA Data'!O2112/SUM('EPA Data'!O:O)</f>
        <v>1.1077005066530215E-6</v>
      </c>
      <c r="X2111" s="19">
        <f>'EPA Data'!P2112/SUM('EPA Data'!P:P)</f>
        <v>9.6199017549311757E-6</v>
      </c>
    </row>
    <row r="2112" spans="1:24" x14ac:dyDescent="0.35">
      <c r="A2112" s="13" t="s">
        <v>3446</v>
      </c>
      <c r="B2112" s="13" t="s">
        <v>3427</v>
      </c>
      <c r="C2112" s="18" t="s">
        <v>208</v>
      </c>
      <c r="D2112" s="14">
        <f>SUMIFS('Census Data'!G:G,'Census Data'!$A:$A,$A2112)/SUMIFS('Census Data'!$F:$F,'Census Data'!$A:$A,$A2112)</f>
        <v>0.50005244903138479</v>
      </c>
      <c r="E2112" s="16">
        <f>SUMIFS('Census Data'!H:H,'Census Data'!$A:$A,$A2112)/SUMIFS('Census Data'!$F:$F,'Census Data'!$A:$A,$A2112)</f>
        <v>0.49994755096861515</v>
      </c>
      <c r="F2112" s="14">
        <f>SUM(SUMIFS('Census Data'!I:I,'Census Data'!$A:$A,$A2112),SUMIFS('Census Data'!J:J,'Census Data'!$A:$A,$A2112))/SUMIFS('Census Data'!$F:$F,'Census Data'!$A:$A,$A2112)</f>
        <v>0.78141612384739023</v>
      </c>
      <c r="G2112" s="14">
        <f>SUM(SUMIFS('Census Data'!K:K,'Census Data'!$A:$A,$A2112),SUMIFS('Census Data'!L:L,'Census Data'!$A:$A,$A2112))/SUMIFS('Census Data'!$F:$F,'Census Data'!$A:$A,$A2112)</f>
        <v>5.5162845782928689E-2</v>
      </c>
      <c r="H2112" s="14">
        <f>SUM(SUMIFS('Census Data'!O:O,'Census Data'!$A:$A,$A2112),SUMIFS('Census Data'!P:P,'Census Data'!$A:$A,$A2112))/SUMIFS('Census Data'!$F:$F,'Census Data'!$A:$A,$A2112)</f>
        <v>4.6950342610608237E-2</v>
      </c>
      <c r="I2112" s="16">
        <f t="shared" si="64"/>
        <v>0.11647068775907277</v>
      </c>
      <c r="J2112" s="14">
        <f>SUM(SUMIFS('Census Data'!W:W,'Census Data'!$A:$A,$A2112),SUMIFS('Census Data'!X:X,'Census Data'!$A:$A,$A2112))/SUMIFS('Census Data'!$F:$F,'Census Data'!$A:$A,$A2112)</f>
        <v>0.10250909398528044</v>
      </c>
      <c r="K2112" s="16">
        <f t="shared" si="65"/>
        <v>0.89749090601471959</v>
      </c>
      <c r="L2112" s="19">
        <f>'EPA Data'!D2113/SUM('EPA Data'!D:D)</f>
        <v>6.4365111835297994E-4</v>
      </c>
      <c r="M2112" s="19">
        <f>'EPA Data'!E2113/SUM('EPA Data'!E:E)</f>
        <v>7.1189389956451436E-4</v>
      </c>
      <c r="N2112" s="19">
        <f>'EPA Data'!F2113/SUM('EPA Data'!F:F)</f>
        <v>9.8976822309914964E-4</v>
      </c>
      <c r="O2112" s="19">
        <f>'EPA Data'!G2113/SUM('EPA Data'!G:G)</f>
        <v>5.7382043697111983E-4</v>
      </c>
      <c r="P2112" s="19">
        <f>'EPA Data'!H2113/SUM('EPA Data'!H:H)</f>
        <v>6.3048473528701623E-4</v>
      </c>
      <c r="Q2112" s="19">
        <f>'EPA Data'!I2113/SUM('EPA Data'!I:I)</f>
        <v>6.2094620819419771E-4</v>
      </c>
      <c r="R2112" s="19">
        <f>'EPA Data'!J2113/SUM('EPA Data'!J:J)</f>
        <v>5.7111257687526059E-4</v>
      </c>
      <c r="S2112" s="19">
        <f>'EPA Data'!K2113/SUM('EPA Data'!K:K)</f>
        <v>1.6561939751460323E-3</v>
      </c>
      <c r="T2112" s="19">
        <f>'EPA Data'!L2113/SUM('EPA Data'!L:L)</f>
        <v>9.2291761470027678E-4</v>
      </c>
      <c r="U2112" s="19">
        <f>'EPA Data'!M2113/SUM('EPA Data'!M:M)</f>
        <v>2.6930900438560637E-4</v>
      </c>
      <c r="V2112" s="19">
        <f>'EPA Data'!N2113/SUM('EPA Data'!N:N)</f>
        <v>3.3038425325225372E-4</v>
      </c>
      <c r="W2112" s="19">
        <f>'EPA Data'!O2113/SUM('EPA Data'!O:O)</f>
        <v>3.0378191622558627E-4</v>
      </c>
      <c r="X2112" s="19">
        <f>'EPA Data'!P2113/SUM('EPA Data'!P:P)</f>
        <v>1.5443066141380087E-3</v>
      </c>
    </row>
    <row r="2113" spans="1:24" x14ac:dyDescent="0.35">
      <c r="A2113" s="13" t="s">
        <v>3447</v>
      </c>
      <c r="B2113" s="13" t="s">
        <v>3427</v>
      </c>
      <c r="C2113" s="18" t="s">
        <v>3448</v>
      </c>
      <c r="D2113" s="14">
        <f>SUMIFS('Census Data'!G:G,'Census Data'!$A:$A,$A2113)/SUMIFS('Census Data'!$F:$F,'Census Data'!$A:$A,$A2113)</f>
        <v>0.49990503323836655</v>
      </c>
      <c r="E2113" s="16">
        <f>SUMIFS('Census Data'!H:H,'Census Data'!$A:$A,$A2113)/SUMIFS('Census Data'!$F:$F,'Census Data'!$A:$A,$A2113)</f>
        <v>0.50009496676163345</v>
      </c>
      <c r="F2113" s="14">
        <f>SUM(SUMIFS('Census Data'!I:I,'Census Data'!$A:$A,$A2113),SUMIFS('Census Data'!J:J,'Census Data'!$A:$A,$A2113))/SUMIFS('Census Data'!$F:$F,'Census Data'!$A:$A,$A2113)</f>
        <v>0.68452041785375117</v>
      </c>
      <c r="G2113" s="14">
        <f>SUM(SUMIFS('Census Data'!K:K,'Census Data'!$A:$A,$A2113),SUMIFS('Census Data'!L:L,'Census Data'!$A:$A,$A2113))/SUMIFS('Census Data'!$F:$F,'Census Data'!$A:$A,$A2113)</f>
        <v>1.0446343779677113E-2</v>
      </c>
      <c r="H2113" s="14">
        <f>SUM(SUMIFS('Census Data'!O:O,'Census Data'!$A:$A,$A2113),SUMIFS('Census Data'!P:P,'Census Data'!$A:$A,$A2113))/SUMIFS('Census Data'!$F:$F,'Census Data'!$A:$A,$A2113)</f>
        <v>2.6590693257359924E-3</v>
      </c>
      <c r="I2113" s="16">
        <f t="shared" si="64"/>
        <v>0.30237416904083569</v>
      </c>
      <c r="J2113" s="14">
        <f>SUM(SUMIFS('Census Data'!W:W,'Census Data'!$A:$A,$A2113),SUMIFS('Census Data'!X:X,'Census Data'!$A:$A,$A2113))/SUMIFS('Census Data'!$F:$F,'Census Data'!$A:$A,$A2113)</f>
        <v>3.9696106362773029E-2</v>
      </c>
      <c r="K2113" s="16">
        <f t="shared" si="65"/>
        <v>0.96030389363722701</v>
      </c>
      <c r="L2113" s="19">
        <f>'EPA Data'!D2114/SUM('EPA Data'!D:D)</f>
        <v>1.2890470002175995E-5</v>
      </c>
      <c r="M2113" s="19">
        <f>'EPA Data'!E2114/SUM('EPA Data'!E:E)</f>
        <v>1.8709704186175964E-5</v>
      </c>
      <c r="N2113" s="19">
        <f>'EPA Data'!F2114/SUM('EPA Data'!F:F)</f>
        <v>2.8205972793587632E-5</v>
      </c>
      <c r="O2113" s="19">
        <f>'EPA Data'!G2114/SUM('EPA Data'!G:G)</f>
        <v>8.1347889779016629E-6</v>
      </c>
      <c r="P2113" s="19">
        <f>'EPA Data'!H2114/SUM('EPA Data'!H:H)</f>
        <v>1.3719305754338467E-5</v>
      </c>
      <c r="Q2113" s="19">
        <f>'EPA Data'!I2114/SUM('EPA Data'!I:I)</f>
        <v>1.5011035854006373E-5</v>
      </c>
      <c r="R2113" s="19">
        <f>'EPA Data'!J2114/SUM('EPA Data'!J:J)</f>
        <v>1.1172466299760322E-5</v>
      </c>
      <c r="S2113" s="19">
        <f>'EPA Data'!K2114/SUM('EPA Data'!K:K)</f>
        <v>3.1817517651106005E-5</v>
      </c>
      <c r="T2113" s="19">
        <f>'EPA Data'!L2114/SUM('EPA Data'!L:L)</f>
        <v>2.3179076756665588E-5</v>
      </c>
      <c r="U2113" s="19">
        <f>'EPA Data'!M2114/SUM('EPA Data'!M:M)</f>
        <v>4.8023914553773693E-6</v>
      </c>
      <c r="V2113" s="19">
        <f>'EPA Data'!N2114/SUM('EPA Data'!N:N)</f>
        <v>6.7554917931534952E-6</v>
      </c>
      <c r="W2113" s="19">
        <f>'EPA Data'!O2114/SUM('EPA Data'!O:O)</f>
        <v>7.9342847914313032E-6</v>
      </c>
      <c r="X2113" s="19">
        <f>'EPA Data'!P2114/SUM('EPA Data'!P:P)</f>
        <v>3.1571254597188424E-5</v>
      </c>
    </row>
    <row r="2114" spans="1:24" x14ac:dyDescent="0.35">
      <c r="A2114" s="13" t="s">
        <v>3449</v>
      </c>
      <c r="B2114" s="13" t="s">
        <v>3427</v>
      </c>
      <c r="C2114" s="18" t="s">
        <v>1502</v>
      </c>
      <c r="D2114" s="14">
        <f>SUMIFS('Census Data'!G:G,'Census Data'!$A:$A,$A2114)/SUMIFS('Census Data'!$F:$F,'Census Data'!$A:$A,$A2114)</f>
        <v>0.51873225018162605</v>
      </c>
      <c r="E2114" s="16">
        <f>SUMIFS('Census Data'!H:H,'Census Data'!$A:$A,$A2114)/SUMIFS('Census Data'!$F:$F,'Census Data'!$A:$A,$A2114)</f>
        <v>0.48126774981837395</v>
      </c>
      <c r="F2114" s="14">
        <f>SUM(SUMIFS('Census Data'!I:I,'Census Data'!$A:$A,$A2114),SUMIFS('Census Data'!J:J,'Census Data'!$A:$A,$A2114))/SUMIFS('Census Data'!$F:$F,'Census Data'!$A:$A,$A2114)</f>
        <v>0.65197972392840631</v>
      </c>
      <c r="G2114" s="14">
        <f>SUM(SUMIFS('Census Data'!K:K,'Census Data'!$A:$A,$A2114),SUMIFS('Census Data'!L:L,'Census Data'!$A:$A,$A2114))/SUMIFS('Census Data'!$F:$F,'Census Data'!$A:$A,$A2114)</f>
        <v>0.17387391849943862</v>
      </c>
      <c r="H2114" s="14">
        <f>SUM(SUMIFS('Census Data'!O:O,'Census Data'!$A:$A,$A2114),SUMIFS('Census Data'!P:P,'Census Data'!$A:$A,$A2114))/SUMIFS('Census Data'!$F:$F,'Census Data'!$A:$A,$A2114)</f>
        <v>2.7095304141073907E-2</v>
      </c>
      <c r="I2114" s="16">
        <f t="shared" si="64"/>
        <v>0.14705105343108127</v>
      </c>
      <c r="J2114" s="14">
        <f>SUM(SUMIFS('Census Data'!W:W,'Census Data'!$A:$A,$A2114),SUMIFS('Census Data'!X:X,'Census Data'!$A:$A,$A2114))/SUMIFS('Census Data'!$F:$F,'Census Data'!$A:$A,$A2114)</f>
        <v>0.13744964005019483</v>
      </c>
      <c r="K2114" s="16">
        <f t="shared" si="65"/>
        <v>0.86255035994980522</v>
      </c>
      <c r="L2114" s="19">
        <f>'EPA Data'!D2115/SUM('EPA Data'!D:D)</f>
        <v>2.3163021427958518E-4</v>
      </c>
      <c r="M2114" s="19">
        <f>'EPA Data'!E2115/SUM('EPA Data'!E:E)</f>
        <v>3.225706432460377E-4</v>
      </c>
      <c r="N2114" s="19">
        <f>'EPA Data'!F2115/SUM('EPA Data'!F:F)</f>
        <v>5.4786902386266627E-4</v>
      </c>
      <c r="O2114" s="19">
        <f>'EPA Data'!G2115/SUM('EPA Data'!G:G)</f>
        <v>2.0057428974542323E-4</v>
      </c>
      <c r="P2114" s="19">
        <f>'EPA Data'!H2115/SUM('EPA Data'!H:H)</f>
        <v>2.8475239575230326E-4</v>
      </c>
      <c r="Q2114" s="19">
        <f>'EPA Data'!I2115/SUM('EPA Data'!I:I)</f>
        <v>3.2873566382810401E-4</v>
      </c>
      <c r="R2114" s="19">
        <f>'EPA Data'!J2115/SUM('EPA Data'!J:J)</f>
        <v>2.3412278373711255E-4</v>
      </c>
      <c r="S2114" s="19">
        <f>'EPA Data'!K2115/SUM('EPA Data'!K:K)</f>
        <v>8.7849569011106885E-4</v>
      </c>
      <c r="T2114" s="19">
        <f>'EPA Data'!L2115/SUM('EPA Data'!L:L)</f>
        <v>5.112406776812175E-4</v>
      </c>
      <c r="U2114" s="19">
        <f>'EPA Data'!M2115/SUM('EPA Data'!M:M)</f>
        <v>9.9077868557036501E-5</v>
      </c>
      <c r="V2114" s="19">
        <f>'EPA Data'!N2115/SUM('EPA Data'!N:N)</f>
        <v>1.2953220250484611E-4</v>
      </c>
      <c r="W2114" s="19">
        <f>'EPA Data'!O2115/SUM('EPA Data'!O:O)</f>
        <v>1.5341640042169631E-4</v>
      </c>
      <c r="X2114" s="19">
        <f>'EPA Data'!P2115/SUM('EPA Data'!P:P)</f>
        <v>8.8700967147422173E-4</v>
      </c>
    </row>
    <row r="2115" spans="1:24" x14ac:dyDescent="0.35">
      <c r="A2115" s="13" t="s">
        <v>3450</v>
      </c>
      <c r="B2115" s="13" t="s">
        <v>3427</v>
      </c>
      <c r="C2115" s="18" t="s">
        <v>3451</v>
      </c>
      <c r="D2115" s="14">
        <f>SUMIFS('Census Data'!G:G,'Census Data'!$A:$A,$A2115)/SUMIFS('Census Data'!$F:$F,'Census Data'!$A:$A,$A2115)</f>
        <v>0.49357233387651639</v>
      </c>
      <c r="E2115" s="16">
        <f>SUMIFS('Census Data'!H:H,'Census Data'!$A:$A,$A2115)/SUMIFS('Census Data'!$F:$F,'Census Data'!$A:$A,$A2115)</f>
        <v>0.50642766612348367</v>
      </c>
      <c r="F2115" s="14">
        <f>SUM(SUMIFS('Census Data'!I:I,'Census Data'!$A:$A,$A2115),SUMIFS('Census Data'!J:J,'Census Data'!$A:$A,$A2115))/SUMIFS('Census Data'!$F:$F,'Census Data'!$A:$A,$A2115)</f>
        <v>0.80445410103204784</v>
      </c>
      <c r="G2115" s="14">
        <f>SUM(SUMIFS('Census Data'!K:K,'Census Data'!$A:$A,$A2115),SUMIFS('Census Data'!L:L,'Census Data'!$A:$A,$A2115))/SUMIFS('Census Data'!$F:$F,'Census Data'!$A:$A,$A2115)</f>
        <v>2.3900054318305268E-2</v>
      </c>
      <c r="H2115" s="14">
        <f>SUM(SUMIFS('Census Data'!O:O,'Census Data'!$A:$A,$A2115),SUMIFS('Census Data'!P:P,'Census Data'!$A:$A,$A2115))/SUMIFS('Census Data'!$F:$F,'Census Data'!$A:$A,$A2115)</f>
        <v>3.621220351258374E-3</v>
      </c>
      <c r="I2115" s="16">
        <f t="shared" ref="I2115:I2178" si="66">100%-SUM(F2115:H2115)</f>
        <v>0.1680246242983886</v>
      </c>
      <c r="J2115" s="14">
        <f>SUM(SUMIFS('Census Data'!W:W,'Census Data'!$A:$A,$A2115),SUMIFS('Census Data'!X:X,'Census Data'!$A:$A,$A2115))/SUMIFS('Census Data'!$F:$F,'Census Data'!$A:$A,$A2115)</f>
        <v>6.7173637515842835E-2</v>
      </c>
      <c r="K2115" s="16">
        <f t="shared" ref="K2115:K2178" si="67">100%-J2115</f>
        <v>0.93282636248415718</v>
      </c>
      <c r="L2115" s="19">
        <f>'EPA Data'!D2116/SUM('EPA Data'!D:D)</f>
        <v>6.7971453818809091E-6</v>
      </c>
      <c r="M2115" s="19">
        <f>'EPA Data'!E2116/SUM('EPA Data'!E:E)</f>
        <v>8.7107880717473212E-6</v>
      </c>
      <c r="N2115" s="19">
        <f>'EPA Data'!F2116/SUM('EPA Data'!F:F)</f>
        <v>1.5425256120501918E-5</v>
      </c>
      <c r="O2115" s="19">
        <f>'EPA Data'!G2116/SUM('EPA Data'!G:G)</f>
        <v>6.0555392241478715E-6</v>
      </c>
      <c r="P2115" s="19">
        <f>'EPA Data'!H2116/SUM('EPA Data'!H:H)</f>
        <v>7.8106658445428776E-6</v>
      </c>
      <c r="Q2115" s="19">
        <f>'EPA Data'!I2116/SUM('EPA Data'!I:I)</f>
        <v>9.5171042681378713E-6</v>
      </c>
      <c r="R2115" s="19">
        <f>'EPA Data'!J2116/SUM('EPA Data'!J:J)</f>
        <v>7.067735010316287E-6</v>
      </c>
      <c r="S2115" s="19">
        <f>'EPA Data'!K2116/SUM('EPA Data'!K:K)</f>
        <v>2.3673639892835566E-5</v>
      </c>
      <c r="T2115" s="19">
        <f>'EPA Data'!L2116/SUM('EPA Data'!L:L)</f>
        <v>1.4503938864224049E-5</v>
      </c>
      <c r="U2115" s="19">
        <f>'EPA Data'!M2116/SUM('EPA Data'!M:M)</f>
        <v>2.6978223863756887E-6</v>
      </c>
      <c r="V2115" s="19">
        <f>'EPA Data'!N2116/SUM('EPA Data'!N:N)</f>
        <v>3.4877167121357071E-6</v>
      </c>
      <c r="W2115" s="19">
        <f>'EPA Data'!O2116/SUM('EPA Data'!O:O)</f>
        <v>4.2685932451840069E-6</v>
      </c>
      <c r="X2115" s="19">
        <f>'EPA Data'!P2116/SUM('EPA Data'!P:P)</f>
        <v>2.3386497654833263E-5</v>
      </c>
    </row>
    <row r="2116" spans="1:24" x14ac:dyDescent="0.35">
      <c r="A2116" s="13" t="s">
        <v>3452</v>
      </c>
      <c r="B2116" s="13" t="s">
        <v>3427</v>
      </c>
      <c r="C2116" s="18" t="s">
        <v>3453</v>
      </c>
      <c r="D2116" s="14">
        <f>SUMIFS('Census Data'!G:G,'Census Data'!$A:$A,$A2116)/SUMIFS('Census Data'!$F:$F,'Census Data'!$A:$A,$A2116)</f>
        <v>0.510988231958032</v>
      </c>
      <c r="E2116" s="16">
        <f>SUMIFS('Census Data'!H:H,'Census Data'!$A:$A,$A2116)/SUMIFS('Census Data'!$F:$F,'Census Data'!$A:$A,$A2116)</f>
        <v>0.48901176804196794</v>
      </c>
      <c r="F2116" s="14">
        <f>SUM(SUMIFS('Census Data'!I:I,'Census Data'!$A:$A,$A2116),SUMIFS('Census Data'!J:J,'Census Data'!$A:$A,$A2116))/SUMIFS('Census Data'!$F:$F,'Census Data'!$A:$A,$A2116)</f>
        <v>0.6454700127605274</v>
      </c>
      <c r="G2116" s="14">
        <f>SUM(SUMIFS('Census Data'!K:K,'Census Data'!$A:$A,$A2116),SUMIFS('Census Data'!L:L,'Census Data'!$A:$A,$A2116))/SUMIFS('Census Data'!$F:$F,'Census Data'!$A:$A,$A2116)</f>
        <v>3.2539344959591661E-2</v>
      </c>
      <c r="H2116" s="14">
        <f>SUM(SUMIFS('Census Data'!O:O,'Census Data'!$A:$A,$A2116),SUMIFS('Census Data'!P:P,'Census Data'!$A:$A,$A2116))/SUMIFS('Census Data'!$F:$F,'Census Data'!$A:$A,$A2116)</f>
        <v>7.868991918332624E-3</v>
      </c>
      <c r="I2116" s="16">
        <f t="shared" si="66"/>
        <v>0.31412165036154827</v>
      </c>
      <c r="J2116" s="14">
        <f>SUM(SUMIFS('Census Data'!W:W,'Census Data'!$A:$A,$A2116),SUMIFS('Census Data'!X:X,'Census Data'!$A:$A,$A2116))/SUMIFS('Census Data'!$F:$F,'Census Data'!$A:$A,$A2116)</f>
        <v>3.1334184035162339E-2</v>
      </c>
      <c r="K2116" s="16">
        <f t="shared" si="67"/>
        <v>0.9686658159648377</v>
      </c>
      <c r="L2116" s="19">
        <f>'EPA Data'!D2117/SUM('EPA Data'!D:D)</f>
        <v>3.9381732253547248E-5</v>
      </c>
      <c r="M2116" s="19">
        <f>'EPA Data'!E2117/SUM('EPA Data'!E:E)</f>
        <v>5.945582780465545E-5</v>
      </c>
      <c r="N2116" s="19">
        <f>'EPA Data'!F2117/SUM('EPA Data'!F:F)</f>
        <v>6.1683363016511246E-5</v>
      </c>
      <c r="O2116" s="19">
        <f>'EPA Data'!G2117/SUM('EPA Data'!G:G)</f>
        <v>1.7672475235908805E-5</v>
      </c>
      <c r="P2116" s="19">
        <f>'EPA Data'!H2117/SUM('EPA Data'!H:H)</f>
        <v>3.622467902112316E-5</v>
      </c>
      <c r="Q2116" s="19">
        <f>'EPA Data'!I2117/SUM('EPA Data'!I:I)</f>
        <v>2.440183192610483E-5</v>
      </c>
      <c r="R2116" s="19">
        <f>'EPA Data'!J2117/SUM('EPA Data'!J:J)</f>
        <v>2.3666133898733637E-5</v>
      </c>
      <c r="S2116" s="19">
        <f>'EPA Data'!K2117/SUM('EPA Data'!K:K)</f>
        <v>6.811070568192595E-5</v>
      </c>
      <c r="T2116" s="19">
        <f>'EPA Data'!L2117/SUM('EPA Data'!L:L)</f>
        <v>4.1217073434913182E-5</v>
      </c>
      <c r="U2116" s="19">
        <f>'EPA Data'!M2117/SUM('EPA Data'!M:M)</f>
        <v>1.4442627301808356E-5</v>
      </c>
      <c r="V2116" s="19">
        <f>'EPA Data'!N2117/SUM('EPA Data'!N:N)</f>
        <v>1.9927386595339824E-5</v>
      </c>
      <c r="W2116" s="19">
        <f>'EPA Data'!O2117/SUM('EPA Data'!O:O)</f>
        <v>2.0479632765640959E-5</v>
      </c>
      <c r="X2116" s="19">
        <f>'EPA Data'!P2117/SUM('EPA Data'!P:P)</f>
        <v>8.6593839830484211E-5</v>
      </c>
    </row>
    <row r="2117" spans="1:24" x14ac:dyDescent="0.35">
      <c r="A2117" s="13" t="s">
        <v>3454</v>
      </c>
      <c r="B2117" s="13" t="s">
        <v>3427</v>
      </c>
      <c r="C2117" s="18" t="s">
        <v>3455</v>
      </c>
      <c r="D2117" s="14">
        <f>SUMIFS('Census Data'!G:G,'Census Data'!$A:$A,$A2117)/SUMIFS('Census Data'!$F:$F,'Census Data'!$A:$A,$A2117)</f>
        <v>0.4973519901884268</v>
      </c>
      <c r="E2117" s="16">
        <f>SUMIFS('Census Data'!H:H,'Census Data'!$A:$A,$A2117)/SUMIFS('Census Data'!$F:$F,'Census Data'!$A:$A,$A2117)</f>
        <v>0.5026480098115732</v>
      </c>
      <c r="F2117" s="14">
        <f>SUM(SUMIFS('Census Data'!I:I,'Census Data'!$A:$A,$A2117),SUMIFS('Census Data'!J:J,'Census Data'!$A:$A,$A2117))/SUMIFS('Census Data'!$F:$F,'Census Data'!$A:$A,$A2117)</f>
        <v>0.78679339948712235</v>
      </c>
      <c r="G2117" s="14">
        <f>SUM(SUMIFS('Census Data'!K:K,'Census Data'!$A:$A,$A2117),SUMIFS('Census Data'!L:L,'Census Data'!$A:$A,$A2117))/SUMIFS('Census Data'!$F:$F,'Census Data'!$A:$A,$A2117)</f>
        <v>2.2675326123313636E-2</v>
      </c>
      <c r="H2117" s="14">
        <f>SUM(SUMIFS('Census Data'!O:O,'Census Data'!$A:$A,$A2117),SUMIFS('Census Data'!P:P,'Census Data'!$A:$A,$A2117))/SUMIFS('Census Data'!$F:$F,'Census Data'!$A:$A,$A2117)</f>
        <v>6.9545099788159218E-3</v>
      </c>
      <c r="I2117" s="16">
        <f t="shared" si="66"/>
        <v>0.18357676441074799</v>
      </c>
      <c r="J2117" s="14">
        <f>SUM(SUMIFS('Census Data'!W:W,'Census Data'!$A:$A,$A2117),SUMIFS('Census Data'!X:X,'Census Data'!$A:$A,$A2117))/SUMIFS('Census Data'!$F:$F,'Census Data'!$A:$A,$A2117)</f>
        <v>4.7538744564611442E-2</v>
      </c>
      <c r="K2117" s="16">
        <f t="shared" si="67"/>
        <v>0.95246125543538851</v>
      </c>
      <c r="L2117" s="19">
        <f>'EPA Data'!D2118/SUM('EPA Data'!D:D)</f>
        <v>2.0985488237927247E-4</v>
      </c>
      <c r="M2117" s="19">
        <f>'EPA Data'!E2118/SUM('EPA Data'!E:E)</f>
        <v>3.5211898949558476E-4</v>
      </c>
      <c r="N2117" s="19">
        <f>'EPA Data'!F2118/SUM('EPA Data'!F:F)</f>
        <v>4.2619747745588436E-4</v>
      </c>
      <c r="O2117" s="19">
        <f>'EPA Data'!G2118/SUM('EPA Data'!G:G)</f>
        <v>1.5578991561839584E-4</v>
      </c>
      <c r="P2117" s="19">
        <f>'EPA Data'!H2118/SUM('EPA Data'!H:H)</f>
        <v>2.5887557028727378E-4</v>
      </c>
      <c r="Q2117" s="19">
        <f>'EPA Data'!I2118/SUM('EPA Data'!I:I)</f>
        <v>2.2234563923582265E-4</v>
      </c>
      <c r="R2117" s="19">
        <f>'EPA Data'!J2118/SUM('EPA Data'!J:J)</f>
        <v>1.9337701887447601E-4</v>
      </c>
      <c r="S2117" s="19">
        <f>'EPA Data'!K2118/SUM('EPA Data'!K:K)</f>
        <v>6.0205641570215652E-4</v>
      </c>
      <c r="T2117" s="19">
        <f>'EPA Data'!L2118/SUM('EPA Data'!L:L)</f>
        <v>3.5788769339231675E-4</v>
      </c>
      <c r="U2117" s="19">
        <f>'EPA Data'!M2118/SUM('EPA Data'!M:M)</f>
        <v>9.32272692500341E-5</v>
      </c>
      <c r="V2117" s="19">
        <f>'EPA Data'!N2118/SUM('EPA Data'!N:N)</f>
        <v>1.375733911605025E-4</v>
      </c>
      <c r="W2117" s="19">
        <f>'EPA Data'!O2118/SUM('EPA Data'!O:O)</f>
        <v>1.3644762113671426E-4</v>
      </c>
      <c r="X2117" s="19">
        <f>'EPA Data'!P2118/SUM('EPA Data'!P:P)</f>
        <v>6.4175531104510302E-4</v>
      </c>
    </row>
    <row r="2118" spans="1:24" x14ac:dyDescent="0.35">
      <c r="A2118" s="13" t="s">
        <v>3456</v>
      </c>
      <c r="B2118" s="13" t="s">
        <v>3427</v>
      </c>
      <c r="C2118" s="18" t="s">
        <v>463</v>
      </c>
      <c r="D2118" s="14">
        <f>SUMIFS('Census Data'!G:G,'Census Data'!$A:$A,$A2118)/SUMIFS('Census Data'!$F:$F,'Census Data'!$A:$A,$A2118)</f>
        <v>0.50061353995021562</v>
      </c>
      <c r="E2118" s="16">
        <f>SUMIFS('Census Data'!H:H,'Census Data'!$A:$A,$A2118)/SUMIFS('Census Data'!$F:$F,'Census Data'!$A:$A,$A2118)</f>
        <v>0.49938646004978438</v>
      </c>
      <c r="F2118" s="14">
        <f>SUM(SUMIFS('Census Data'!I:I,'Census Data'!$A:$A,$A2118),SUMIFS('Census Data'!J:J,'Census Data'!$A:$A,$A2118))/SUMIFS('Census Data'!$F:$F,'Census Data'!$A:$A,$A2118)</f>
        <v>0.82708691231637621</v>
      </c>
      <c r="G2118" s="14">
        <f>SUM(SUMIFS('Census Data'!K:K,'Census Data'!$A:$A,$A2118),SUMIFS('Census Data'!L:L,'Census Data'!$A:$A,$A2118))/SUMIFS('Census Data'!$F:$F,'Census Data'!$A:$A,$A2118)</f>
        <v>3.1343126599586296E-2</v>
      </c>
      <c r="H2118" s="14">
        <f>SUM(SUMIFS('Census Data'!O:O,'Census Data'!$A:$A,$A2118),SUMIFS('Census Data'!P:P,'Census Data'!$A:$A,$A2118))/SUMIFS('Census Data'!$F:$F,'Census Data'!$A:$A,$A2118)</f>
        <v>1.4058829716369245E-2</v>
      </c>
      <c r="I2118" s="16">
        <f t="shared" si="66"/>
        <v>0.12751113136766823</v>
      </c>
      <c r="J2118" s="14">
        <f>SUM(SUMIFS('Census Data'!W:W,'Census Data'!$A:$A,$A2118),SUMIFS('Census Data'!X:X,'Census Data'!$A:$A,$A2118))/SUMIFS('Census Data'!$F:$F,'Census Data'!$A:$A,$A2118)</f>
        <v>0.18861971040914349</v>
      </c>
      <c r="K2118" s="16">
        <f t="shared" si="67"/>
        <v>0.81138028959085651</v>
      </c>
      <c r="L2118" s="19">
        <f>'EPA Data'!D2119/SUM('EPA Data'!D:D)</f>
        <v>2.9718236646583242E-5</v>
      </c>
      <c r="M2118" s="19">
        <f>'EPA Data'!E2119/SUM('EPA Data'!E:E)</f>
        <v>6.0504310462281333E-5</v>
      </c>
      <c r="N2118" s="19">
        <f>'EPA Data'!F2119/SUM('EPA Data'!F:F)</f>
        <v>9.4621941012775962E-5</v>
      </c>
      <c r="O2118" s="19">
        <f>'EPA Data'!G2119/SUM('EPA Data'!G:G)</f>
        <v>2.8133969594318605E-5</v>
      </c>
      <c r="P2118" s="19">
        <f>'EPA Data'!H2119/SUM('EPA Data'!H:H)</f>
        <v>5.0096376961429434E-5</v>
      </c>
      <c r="Q2118" s="19">
        <f>'EPA Data'!I2119/SUM('EPA Data'!I:I)</f>
        <v>5.0790470855423661E-5</v>
      </c>
      <c r="R2118" s="19">
        <f>'EPA Data'!J2119/SUM('EPA Data'!J:J)</f>
        <v>3.6247714752143533E-5</v>
      </c>
      <c r="S2118" s="19">
        <f>'EPA Data'!K2119/SUM('EPA Data'!K:K)</f>
        <v>1.7943222705609863E-4</v>
      </c>
      <c r="T2118" s="19">
        <f>'EPA Data'!L2119/SUM('EPA Data'!L:L)</f>
        <v>8.7553056590356499E-5</v>
      </c>
      <c r="U2118" s="19">
        <f>'EPA Data'!M2119/SUM('EPA Data'!M:M)</f>
        <v>1.4822698276442972E-5</v>
      </c>
      <c r="V2118" s="19">
        <f>'EPA Data'!N2119/SUM('EPA Data'!N:N)</f>
        <v>2.2335854503558724E-5</v>
      </c>
      <c r="W2118" s="19">
        <f>'EPA Data'!O2119/SUM('EPA Data'!O:O)</f>
        <v>2.6273745884466019E-5</v>
      </c>
      <c r="X2118" s="19">
        <f>'EPA Data'!P2119/SUM('EPA Data'!P:P)</f>
        <v>1.7683373104241645E-4</v>
      </c>
    </row>
    <row r="2119" spans="1:24" x14ac:dyDescent="0.35">
      <c r="A2119" s="13" t="s">
        <v>3457</v>
      </c>
      <c r="B2119" s="13" t="s">
        <v>3427</v>
      </c>
      <c r="C2119" s="18" t="s">
        <v>571</v>
      </c>
      <c r="D2119" s="14">
        <f>SUMIFS('Census Data'!G:G,'Census Data'!$A:$A,$A2119)/SUMIFS('Census Data'!$F:$F,'Census Data'!$A:$A,$A2119)</f>
        <v>0.49699249981435184</v>
      </c>
      <c r="E2119" s="16">
        <f>SUMIFS('Census Data'!H:H,'Census Data'!$A:$A,$A2119)/SUMIFS('Census Data'!$F:$F,'Census Data'!$A:$A,$A2119)</f>
        <v>0.5030075001856481</v>
      </c>
      <c r="F2119" s="14">
        <f>SUM(SUMIFS('Census Data'!I:I,'Census Data'!$A:$A,$A2119),SUMIFS('Census Data'!J:J,'Census Data'!$A:$A,$A2119))/SUMIFS('Census Data'!$F:$F,'Census Data'!$A:$A,$A2119)</f>
        <v>0.65736775662763924</v>
      </c>
      <c r="G2119" s="14">
        <f>SUM(SUMIFS('Census Data'!K:K,'Census Data'!$A:$A,$A2119),SUMIFS('Census Data'!L:L,'Census Data'!$A:$A,$A2119))/SUMIFS('Census Data'!$F:$F,'Census Data'!$A:$A,$A2119)</f>
        <v>5.7922225797668262E-3</v>
      </c>
      <c r="H2119" s="14">
        <f>SUM(SUMIFS('Census Data'!O:O,'Census Data'!$A:$A,$A2119),SUMIFS('Census Data'!P:P,'Census Data'!$A:$A,$A2119))/SUMIFS('Census Data'!$F:$F,'Census Data'!$A:$A,$A2119)</f>
        <v>1.272308720512884E-2</v>
      </c>
      <c r="I2119" s="16">
        <f t="shared" si="66"/>
        <v>0.32411693358746507</v>
      </c>
      <c r="J2119" s="14">
        <f>SUM(SUMIFS('Census Data'!W:W,'Census Data'!$A:$A,$A2119),SUMIFS('Census Data'!X:X,'Census Data'!$A:$A,$A2119))/SUMIFS('Census Data'!$F:$F,'Census Data'!$A:$A,$A2119)</f>
        <v>4.0471298794524616E-2</v>
      </c>
      <c r="K2119" s="16">
        <f t="shared" si="67"/>
        <v>0.9595287012054754</v>
      </c>
      <c r="L2119" s="19">
        <f>'EPA Data'!D2120/SUM('EPA Data'!D:D)</f>
        <v>1.0730638179250689E-4</v>
      </c>
      <c r="M2119" s="19">
        <f>'EPA Data'!E2120/SUM('EPA Data'!E:E)</f>
        <v>1.8707950104724389E-4</v>
      </c>
      <c r="N2119" s="19">
        <f>'EPA Data'!F2120/SUM('EPA Data'!F:F)</f>
        <v>2.0454246147977637E-4</v>
      </c>
      <c r="O2119" s="19">
        <f>'EPA Data'!G2120/SUM('EPA Data'!G:G)</f>
        <v>5.3871149491871965E-5</v>
      </c>
      <c r="P2119" s="19">
        <f>'EPA Data'!H2120/SUM('EPA Data'!H:H)</f>
        <v>1.1572669521026698E-4</v>
      </c>
      <c r="Q2119" s="19">
        <f>'EPA Data'!I2120/SUM('EPA Data'!I:I)</f>
        <v>8.1885355202999954E-5</v>
      </c>
      <c r="R2119" s="19">
        <f>'EPA Data'!J2120/SUM('EPA Data'!J:J)</f>
        <v>8.1452072976253979E-5</v>
      </c>
      <c r="S2119" s="19">
        <f>'EPA Data'!K2120/SUM('EPA Data'!K:K)</f>
        <v>2.0480272468016469E-4</v>
      </c>
      <c r="T2119" s="19">
        <f>'EPA Data'!L2120/SUM('EPA Data'!L:L)</f>
        <v>1.3666684977229438E-4</v>
      </c>
      <c r="U2119" s="19">
        <f>'EPA Data'!M2120/SUM('EPA Data'!M:M)</f>
        <v>4.8420623015736583E-5</v>
      </c>
      <c r="V2119" s="19">
        <f>'EPA Data'!N2120/SUM('EPA Data'!N:N)</f>
        <v>6.385798522288313E-5</v>
      </c>
      <c r="W2119" s="19">
        <f>'EPA Data'!O2120/SUM('EPA Data'!O:O)</f>
        <v>7.0003552360938524E-5</v>
      </c>
      <c r="X2119" s="19">
        <f>'EPA Data'!P2120/SUM('EPA Data'!P:P)</f>
        <v>2.6176683212825766E-4</v>
      </c>
    </row>
    <row r="2120" spans="1:24" x14ac:dyDescent="0.35">
      <c r="A2120" s="13" t="s">
        <v>3458</v>
      </c>
      <c r="B2120" s="13" t="s">
        <v>3427</v>
      </c>
      <c r="C2120" s="18" t="s">
        <v>3459</v>
      </c>
      <c r="D2120" s="14">
        <f>SUMIFS('Census Data'!G:G,'Census Data'!$A:$A,$A2120)/SUMIFS('Census Data'!$F:$F,'Census Data'!$A:$A,$A2120)</f>
        <v>0.49196787148594379</v>
      </c>
      <c r="E2120" s="16">
        <f>SUMIFS('Census Data'!H:H,'Census Data'!$A:$A,$A2120)/SUMIFS('Census Data'!$F:$F,'Census Data'!$A:$A,$A2120)</f>
        <v>0.50803212851405621</v>
      </c>
      <c r="F2120" s="14">
        <f>SUM(SUMIFS('Census Data'!I:I,'Census Data'!$A:$A,$A2120),SUMIFS('Census Data'!J:J,'Census Data'!$A:$A,$A2120))/SUMIFS('Census Data'!$F:$F,'Census Data'!$A:$A,$A2120)</f>
        <v>0.85787594823739399</v>
      </c>
      <c r="G2120" s="14">
        <f>SUM(SUMIFS('Census Data'!K:K,'Census Data'!$A:$A,$A2120),SUMIFS('Census Data'!L:L,'Census Data'!$A:$A,$A2120))/SUMIFS('Census Data'!$F:$F,'Census Data'!$A:$A,$A2120)</f>
        <v>7.3627844712182058E-3</v>
      </c>
      <c r="H2120" s="14">
        <f>SUM(SUMIFS('Census Data'!O:O,'Census Data'!$A:$A,$A2120),SUMIFS('Census Data'!P:P,'Census Data'!$A:$A,$A2120))/SUMIFS('Census Data'!$F:$F,'Census Data'!$A:$A,$A2120)</f>
        <v>1.3163766175814369E-2</v>
      </c>
      <c r="I2120" s="16">
        <f t="shared" si="66"/>
        <v>0.12159750111557344</v>
      </c>
      <c r="J2120" s="14">
        <f>SUM(SUMIFS('Census Data'!W:W,'Census Data'!$A:$A,$A2120),SUMIFS('Census Data'!X:X,'Census Data'!$A:$A,$A2120))/SUMIFS('Census Data'!$F:$F,'Census Data'!$A:$A,$A2120)</f>
        <v>5.7786702365015617E-2</v>
      </c>
      <c r="K2120" s="16">
        <f t="shared" si="67"/>
        <v>0.9422132976349844</v>
      </c>
      <c r="L2120" s="19">
        <f>'EPA Data'!D2121/SUM('EPA Data'!D:D)</f>
        <v>4.3066025985357779E-6</v>
      </c>
      <c r="M2120" s="19">
        <f>'EPA Data'!E2121/SUM('EPA Data'!E:E)</f>
        <v>9.5634581295755166E-6</v>
      </c>
      <c r="N2120" s="19">
        <f>'EPA Data'!F2121/SUM('EPA Data'!F:F)</f>
        <v>1.4262938830523102E-5</v>
      </c>
      <c r="O2120" s="19">
        <f>'EPA Data'!G2121/SUM('EPA Data'!G:G)</f>
        <v>3.8265667349516328E-6</v>
      </c>
      <c r="P2120" s="19">
        <f>'EPA Data'!H2121/SUM('EPA Data'!H:H)</f>
        <v>7.8192302450849751E-6</v>
      </c>
      <c r="Q2120" s="19">
        <f>'EPA Data'!I2121/SUM('EPA Data'!I:I)</f>
        <v>7.4680644947326122E-6</v>
      </c>
      <c r="R2120" s="19">
        <f>'EPA Data'!J2121/SUM('EPA Data'!J:J)</f>
        <v>5.4459530584868989E-6</v>
      </c>
      <c r="S2120" s="19">
        <f>'EPA Data'!K2121/SUM('EPA Data'!K:K)</f>
        <v>2.8831153735229942E-5</v>
      </c>
      <c r="T2120" s="19">
        <f>'EPA Data'!L2121/SUM('EPA Data'!L:L)</f>
        <v>1.3263244241919998E-5</v>
      </c>
      <c r="U2120" s="19">
        <f>'EPA Data'!M2121/SUM('EPA Data'!M:M)</f>
        <v>2.1948320279194301E-6</v>
      </c>
      <c r="V2120" s="19">
        <f>'EPA Data'!N2121/SUM('EPA Data'!N:N)</f>
        <v>3.4917608248654851E-6</v>
      </c>
      <c r="W2120" s="19">
        <f>'EPA Data'!O2121/SUM('EPA Data'!O:O)</f>
        <v>4.0330957248462254E-6</v>
      </c>
      <c r="X2120" s="19">
        <f>'EPA Data'!P2121/SUM('EPA Data'!P:P)</f>
        <v>2.8411676411740509E-5</v>
      </c>
    </row>
    <row r="2121" spans="1:24" x14ac:dyDescent="0.35">
      <c r="A2121" s="13" t="s">
        <v>3460</v>
      </c>
      <c r="B2121" s="13" t="s">
        <v>3427</v>
      </c>
      <c r="C2121" s="18" t="s">
        <v>1515</v>
      </c>
      <c r="D2121" s="14">
        <f>SUMIFS('Census Data'!G:G,'Census Data'!$A:$A,$A2121)/SUMIFS('Census Data'!$F:$F,'Census Data'!$A:$A,$A2121)</f>
        <v>0.50467040298905796</v>
      </c>
      <c r="E2121" s="16">
        <f>SUMIFS('Census Data'!H:H,'Census Data'!$A:$A,$A2121)/SUMIFS('Census Data'!$F:$F,'Census Data'!$A:$A,$A2121)</f>
        <v>0.49532959701094209</v>
      </c>
      <c r="F2121" s="14">
        <f>SUM(SUMIFS('Census Data'!I:I,'Census Data'!$A:$A,$A2121),SUMIFS('Census Data'!J:J,'Census Data'!$A:$A,$A2121))/SUMIFS('Census Data'!$F:$F,'Census Data'!$A:$A,$A2121)</f>
        <v>0.92874299439551644</v>
      </c>
      <c r="G2121" s="14">
        <f>SUM(SUMIFS('Census Data'!K:K,'Census Data'!$A:$A,$A2121),SUMIFS('Census Data'!L:L,'Census Data'!$A:$A,$A2121))/SUMIFS('Census Data'!$F:$F,'Census Data'!$A:$A,$A2121)</f>
        <v>6.9388844408860423E-3</v>
      </c>
      <c r="H2121" s="14">
        <f>SUM(SUMIFS('Census Data'!O:O,'Census Data'!$A:$A,$A2121),SUMIFS('Census Data'!P:P,'Census Data'!$A:$A,$A2121))/SUMIFS('Census Data'!$F:$F,'Census Data'!$A:$A,$A2121)</f>
        <v>5.6044835868694952E-3</v>
      </c>
      <c r="I2121" s="16">
        <f t="shared" si="66"/>
        <v>5.8713637576727984E-2</v>
      </c>
      <c r="J2121" s="14">
        <f>SUM(SUMIFS('Census Data'!W:W,'Census Data'!$A:$A,$A2121),SUMIFS('Census Data'!X:X,'Census Data'!$A:$A,$A2121))/SUMIFS('Census Data'!$F:$F,'Census Data'!$A:$A,$A2121)</f>
        <v>8.6202295169468909E-2</v>
      </c>
      <c r="K2121" s="16">
        <f t="shared" si="67"/>
        <v>0.91379770483053113</v>
      </c>
      <c r="L2121" s="19">
        <f>'EPA Data'!D2122/SUM('EPA Data'!D:D)</f>
        <v>2.7259082199427069E-6</v>
      </c>
      <c r="M2121" s="19">
        <f>'EPA Data'!E2122/SUM('EPA Data'!E:E)</f>
        <v>7.097140198645615E-6</v>
      </c>
      <c r="N2121" s="19">
        <f>'EPA Data'!F2122/SUM('EPA Data'!F:F)</f>
        <v>1.1073035566422534E-5</v>
      </c>
      <c r="O2121" s="19">
        <f>'EPA Data'!G2122/SUM('EPA Data'!G:G)</f>
        <v>2.7467958664747448E-6</v>
      </c>
      <c r="P2121" s="19">
        <f>'EPA Data'!H2122/SUM('EPA Data'!H:H)</f>
        <v>5.6310914298336324E-6</v>
      </c>
      <c r="Q2121" s="19">
        <f>'EPA Data'!I2122/SUM('EPA Data'!I:I)</f>
        <v>5.361332364902594E-6</v>
      </c>
      <c r="R2121" s="19">
        <f>'EPA Data'!J2122/SUM('EPA Data'!J:J)</f>
        <v>4.1344098769831236E-6</v>
      </c>
      <c r="S2121" s="19">
        <f>'EPA Data'!K2122/SUM('EPA Data'!K:K)</f>
        <v>2.218457361301481E-5</v>
      </c>
      <c r="T2121" s="19">
        <f>'EPA Data'!L2122/SUM('EPA Data'!L:L)</f>
        <v>1.0218036264474404E-5</v>
      </c>
      <c r="U2121" s="19">
        <f>'EPA Data'!M2122/SUM('EPA Data'!M:M)</f>
        <v>1.4515137014069515E-6</v>
      </c>
      <c r="V2121" s="19">
        <f>'EPA Data'!N2122/SUM('EPA Data'!N:N)</f>
        <v>2.3673913380311764E-6</v>
      </c>
      <c r="W2121" s="19">
        <f>'EPA Data'!O2122/SUM('EPA Data'!O:O)</f>
        <v>2.8492079337685097E-6</v>
      </c>
      <c r="X2121" s="19">
        <f>'EPA Data'!P2122/SUM('EPA Data'!P:P)</f>
        <v>2.2138248097033986E-5</v>
      </c>
    </row>
    <row r="2122" spans="1:24" x14ac:dyDescent="0.35">
      <c r="A2122" s="13" t="s">
        <v>3461</v>
      </c>
      <c r="B2122" s="13" t="s">
        <v>3427</v>
      </c>
      <c r="C2122" s="18" t="s">
        <v>481</v>
      </c>
      <c r="D2122" s="14">
        <f>SUMIFS('Census Data'!G:G,'Census Data'!$A:$A,$A2122)/SUMIFS('Census Data'!$F:$F,'Census Data'!$A:$A,$A2122)</f>
        <v>0.50506850841038209</v>
      </c>
      <c r="E2122" s="16">
        <f>SUMIFS('Census Data'!H:H,'Census Data'!$A:$A,$A2122)/SUMIFS('Census Data'!$F:$F,'Census Data'!$A:$A,$A2122)</f>
        <v>0.49493149158961791</v>
      </c>
      <c r="F2122" s="14">
        <f>SUM(SUMIFS('Census Data'!I:I,'Census Data'!$A:$A,$A2122),SUMIFS('Census Data'!J:J,'Census Data'!$A:$A,$A2122))/SUMIFS('Census Data'!$F:$F,'Census Data'!$A:$A,$A2122)</f>
        <v>0.83817374560384472</v>
      </c>
      <c r="G2122" s="14">
        <f>SUM(SUMIFS('Census Data'!K:K,'Census Data'!$A:$A,$A2122),SUMIFS('Census Data'!L:L,'Census Data'!$A:$A,$A2122))/SUMIFS('Census Data'!$F:$F,'Census Data'!$A:$A,$A2122)</f>
        <v>3.1079425197727526E-2</v>
      </c>
      <c r="H2122" s="14">
        <f>SUM(SUMIFS('Census Data'!O:O,'Census Data'!$A:$A,$A2122),SUMIFS('Census Data'!P:P,'Census Data'!$A:$A,$A2122))/SUMIFS('Census Data'!$F:$F,'Census Data'!$A:$A,$A2122)</f>
        <v>1.3287926287814892E-2</v>
      </c>
      <c r="I2122" s="16">
        <f t="shared" si="66"/>
        <v>0.11745890291061278</v>
      </c>
      <c r="J2122" s="14">
        <f>SUM(SUMIFS('Census Data'!W:W,'Census Data'!$A:$A,$A2122),SUMIFS('Census Data'!X:X,'Census Data'!$A:$A,$A2122))/SUMIFS('Census Data'!$F:$F,'Census Data'!$A:$A,$A2122)</f>
        <v>0.14276166075208072</v>
      </c>
      <c r="K2122" s="16">
        <f t="shared" si="67"/>
        <v>0.85723833924791926</v>
      </c>
      <c r="L2122" s="19">
        <f>'EPA Data'!D2123/SUM('EPA Data'!D:D)</f>
        <v>1.4002297526179765E-4</v>
      </c>
      <c r="M2122" s="19">
        <f>'EPA Data'!E2123/SUM('EPA Data'!E:E)</f>
        <v>2.6593982416770812E-4</v>
      </c>
      <c r="N2122" s="19">
        <f>'EPA Data'!F2123/SUM('EPA Data'!F:F)</f>
        <v>3.1387498281566334E-4</v>
      </c>
      <c r="O2122" s="19">
        <f>'EPA Data'!G2123/SUM('EPA Data'!G:G)</f>
        <v>1.3132450970301451E-4</v>
      </c>
      <c r="P2122" s="19">
        <f>'EPA Data'!H2123/SUM('EPA Data'!H:H)</f>
        <v>2.1421061195622557E-4</v>
      </c>
      <c r="Q2122" s="19">
        <f>'EPA Data'!I2123/SUM('EPA Data'!I:I)</f>
        <v>1.8052235601236555E-4</v>
      </c>
      <c r="R2122" s="19">
        <f>'EPA Data'!J2123/SUM('EPA Data'!J:J)</f>
        <v>1.533519842802754E-4</v>
      </c>
      <c r="S2122" s="19">
        <f>'EPA Data'!K2123/SUM('EPA Data'!K:K)</f>
        <v>6.6131636601232701E-4</v>
      </c>
      <c r="T2122" s="19">
        <f>'EPA Data'!L2123/SUM('EPA Data'!L:L)</f>
        <v>3.6606054598150889E-4</v>
      </c>
      <c r="U2122" s="19">
        <f>'EPA Data'!M2123/SUM('EPA Data'!M:M)</f>
        <v>6.8295014597077842E-5</v>
      </c>
      <c r="V2122" s="19">
        <f>'EPA Data'!N2123/SUM('EPA Data'!N:N)</f>
        <v>1.0841883268830662E-4</v>
      </c>
      <c r="W2122" s="19">
        <f>'EPA Data'!O2123/SUM('EPA Data'!O:O)</f>
        <v>1.0049169030155558E-4</v>
      </c>
      <c r="X2122" s="19">
        <f>'EPA Data'!P2123/SUM('EPA Data'!P:P)</f>
        <v>6.4831063058428838E-4</v>
      </c>
    </row>
    <row r="2123" spans="1:24" x14ac:dyDescent="0.35">
      <c r="A2123" s="13" t="s">
        <v>3462</v>
      </c>
      <c r="B2123" s="13" t="s">
        <v>3427</v>
      </c>
      <c r="C2123" s="18" t="s">
        <v>3463</v>
      </c>
      <c r="D2123" s="14">
        <f>SUMIFS('Census Data'!G:G,'Census Data'!$A:$A,$A2123)/SUMIFS('Census Data'!$F:$F,'Census Data'!$A:$A,$A2123)</f>
        <v>0.49658935879945432</v>
      </c>
      <c r="E2123" s="16">
        <f>SUMIFS('Census Data'!H:H,'Census Data'!$A:$A,$A2123)/SUMIFS('Census Data'!$F:$F,'Census Data'!$A:$A,$A2123)</f>
        <v>0.50341064120054568</v>
      </c>
      <c r="F2123" s="14">
        <f>SUM(SUMIFS('Census Data'!I:I,'Census Data'!$A:$A,$A2123),SUMIFS('Census Data'!J:J,'Census Data'!$A:$A,$A2123))/SUMIFS('Census Data'!$F:$F,'Census Data'!$A:$A,$A2123)</f>
        <v>0.81512375755213407</v>
      </c>
      <c r="G2123" s="14">
        <f>SUM(SUMIFS('Census Data'!K:K,'Census Data'!$A:$A,$A2123),SUMIFS('Census Data'!L:L,'Census Data'!$A:$A,$A2123))/SUMIFS('Census Data'!$F:$F,'Census Data'!$A:$A,$A2123)</f>
        <v>2.4400701617618398E-2</v>
      </c>
      <c r="H2123" s="14">
        <f>SUM(SUMIFS('Census Data'!O:O,'Census Data'!$A:$A,$A2123),SUMIFS('Census Data'!P:P,'Census Data'!$A:$A,$A2123))/SUMIFS('Census Data'!$F:$F,'Census Data'!$A:$A,$A2123)</f>
        <v>4.9892808419411423E-3</v>
      </c>
      <c r="I2123" s="16">
        <f t="shared" si="66"/>
        <v>0.15548625998830634</v>
      </c>
      <c r="J2123" s="14">
        <f>SUM(SUMIFS('Census Data'!W:W,'Census Data'!$A:$A,$A2123),SUMIFS('Census Data'!X:X,'Census Data'!$A:$A,$A2123))/SUMIFS('Census Data'!$F:$F,'Census Data'!$A:$A,$A2123)</f>
        <v>9.6121613720522317E-2</v>
      </c>
      <c r="K2123" s="16">
        <f t="shared" si="67"/>
        <v>0.9038783862794777</v>
      </c>
      <c r="L2123" s="19">
        <f>'EPA Data'!D2124/SUM('EPA Data'!D:D)</f>
        <v>7.0156920164723629E-5</v>
      </c>
      <c r="M2123" s="19">
        <f>'EPA Data'!E2124/SUM('EPA Data'!E:E)</f>
        <v>8.8488501003103326E-5</v>
      </c>
      <c r="N2123" s="19">
        <f>'EPA Data'!F2124/SUM('EPA Data'!F:F)</f>
        <v>1.3427730055295503E-4</v>
      </c>
      <c r="O2123" s="19">
        <f>'EPA Data'!G2124/SUM('EPA Data'!G:G)</f>
        <v>5.426908604632451E-5</v>
      </c>
      <c r="P2123" s="19">
        <f>'EPA Data'!H2124/SUM('EPA Data'!H:H)</f>
        <v>7.7494408351744726E-5</v>
      </c>
      <c r="Q2123" s="19">
        <f>'EPA Data'!I2124/SUM('EPA Data'!I:I)</f>
        <v>8.5070365525343009E-5</v>
      </c>
      <c r="R2123" s="19">
        <f>'EPA Data'!J2124/SUM('EPA Data'!J:J)</f>
        <v>6.8955984212481432E-5</v>
      </c>
      <c r="S2123" s="19">
        <f>'EPA Data'!K2124/SUM('EPA Data'!K:K)</f>
        <v>2.0953543067469773E-4</v>
      </c>
      <c r="T2123" s="19">
        <f>'EPA Data'!L2124/SUM('EPA Data'!L:L)</f>
        <v>1.2391804099668355E-4</v>
      </c>
      <c r="U2123" s="19">
        <f>'EPA Data'!M2124/SUM('EPA Data'!M:M)</f>
        <v>2.8051322533838426E-5</v>
      </c>
      <c r="V2123" s="19">
        <f>'EPA Data'!N2124/SUM('EPA Data'!N:N)</f>
        <v>3.7881021829814085E-5</v>
      </c>
      <c r="W2123" s="19">
        <f>'EPA Data'!O2124/SUM('EPA Data'!O:O)</f>
        <v>3.9356721968400415E-5</v>
      </c>
      <c r="X2123" s="19">
        <f>'EPA Data'!P2124/SUM('EPA Data'!P:P)</f>
        <v>1.9007534229690962E-4</v>
      </c>
    </row>
    <row r="2124" spans="1:24" x14ac:dyDescent="0.35">
      <c r="A2124" s="13" t="s">
        <v>3464</v>
      </c>
      <c r="B2124" s="13" t="s">
        <v>3427</v>
      </c>
      <c r="C2124" s="18" t="s">
        <v>809</v>
      </c>
      <c r="D2124" s="14">
        <f>SUMIFS('Census Data'!G:G,'Census Data'!$A:$A,$A2124)/SUMIFS('Census Data'!$F:$F,'Census Data'!$A:$A,$A2124)</f>
        <v>0.50307464919803657</v>
      </c>
      <c r="E2124" s="16">
        <f>SUMIFS('Census Data'!H:H,'Census Data'!$A:$A,$A2124)/SUMIFS('Census Data'!$F:$F,'Census Data'!$A:$A,$A2124)</f>
        <v>0.49692535080196337</v>
      </c>
      <c r="F2124" s="14">
        <f>SUM(SUMIFS('Census Data'!I:I,'Census Data'!$A:$A,$A2124),SUMIFS('Census Data'!J:J,'Census Data'!$A:$A,$A2124))/SUMIFS('Census Data'!$F:$F,'Census Data'!$A:$A,$A2124)</f>
        <v>0.85435103917668742</v>
      </c>
      <c r="G2124" s="14">
        <f>SUM(SUMIFS('Census Data'!K:K,'Census Data'!$A:$A,$A2124),SUMIFS('Census Data'!L:L,'Census Data'!$A:$A,$A2124))/SUMIFS('Census Data'!$F:$F,'Census Data'!$A:$A,$A2124)</f>
        <v>2.4341733116800175E-2</v>
      </c>
      <c r="H2124" s="14">
        <f>SUM(SUMIFS('Census Data'!O:O,'Census Data'!$A:$A,$A2124),SUMIFS('Census Data'!P:P,'Census Data'!$A:$A,$A2124))/SUMIFS('Census Data'!$F:$F,'Census Data'!$A:$A,$A2124)</f>
        <v>5.0727149973541592E-3</v>
      </c>
      <c r="I2124" s="16">
        <f t="shared" si="66"/>
        <v>0.11623451270915819</v>
      </c>
      <c r="J2124" s="14">
        <f>SUM(SUMIFS('Census Data'!W:W,'Census Data'!$A:$A,$A2124),SUMIFS('Census Data'!X:X,'Census Data'!$A:$A,$A2124))/SUMIFS('Census Data'!$F:$F,'Census Data'!$A:$A,$A2124)</f>
        <v>6.3938105578161777E-2</v>
      </c>
      <c r="K2124" s="16">
        <f t="shared" si="67"/>
        <v>0.93606189442183818</v>
      </c>
      <c r="L2124" s="19">
        <f>'EPA Data'!D2125/SUM('EPA Data'!D:D)</f>
        <v>1.1588244321252998E-4</v>
      </c>
      <c r="M2124" s="19">
        <f>'EPA Data'!E2125/SUM('EPA Data'!E:E)</f>
        <v>1.5803878842209811E-4</v>
      </c>
      <c r="N2124" s="19">
        <f>'EPA Data'!F2125/SUM('EPA Data'!F:F)</f>
        <v>2.3760682274566808E-4</v>
      </c>
      <c r="O2124" s="19">
        <f>'EPA Data'!G2125/SUM('EPA Data'!G:G)</f>
        <v>9.0631504755045412E-5</v>
      </c>
      <c r="P2124" s="19">
        <f>'EPA Data'!H2125/SUM('EPA Data'!H:H)</f>
        <v>1.3781314132695619E-4</v>
      </c>
      <c r="Q2124" s="19">
        <f>'EPA Data'!I2125/SUM('EPA Data'!I:I)</f>
        <v>1.4190880874431362E-4</v>
      </c>
      <c r="R2124" s="19">
        <f>'EPA Data'!J2125/SUM('EPA Data'!J:J)</f>
        <v>1.1458402853725519E-4</v>
      </c>
      <c r="S2124" s="19">
        <f>'EPA Data'!K2125/SUM('EPA Data'!K:K)</f>
        <v>4.2284891499452652E-4</v>
      </c>
      <c r="T2124" s="19">
        <f>'EPA Data'!L2125/SUM('EPA Data'!L:L)</f>
        <v>2.2214124751094541E-4</v>
      </c>
      <c r="U2124" s="19">
        <f>'EPA Data'!M2125/SUM('EPA Data'!M:M)</f>
        <v>4.9575698663821471E-5</v>
      </c>
      <c r="V2124" s="19">
        <f>'EPA Data'!N2125/SUM('EPA Data'!N:N)</f>
        <v>6.688514521669706E-5</v>
      </c>
      <c r="W2124" s="19">
        <f>'EPA Data'!O2125/SUM('EPA Data'!O:O)</f>
        <v>7.0122603680891223E-5</v>
      </c>
      <c r="X2124" s="19">
        <f>'EPA Data'!P2125/SUM('EPA Data'!P:P)</f>
        <v>3.9038474590471768E-4</v>
      </c>
    </row>
    <row r="2125" spans="1:24" x14ac:dyDescent="0.35">
      <c r="A2125" s="13" t="s">
        <v>3465</v>
      </c>
      <c r="B2125" s="13" t="s">
        <v>3427</v>
      </c>
      <c r="C2125" s="18" t="s">
        <v>234</v>
      </c>
      <c r="D2125" s="14">
        <f>SUMIFS('Census Data'!G:G,'Census Data'!$A:$A,$A2125)/SUMIFS('Census Data'!$F:$F,'Census Data'!$A:$A,$A2125)</f>
        <v>0.49904030710172742</v>
      </c>
      <c r="E2125" s="16">
        <f>SUMIFS('Census Data'!H:H,'Census Data'!$A:$A,$A2125)/SUMIFS('Census Data'!$F:$F,'Census Data'!$A:$A,$A2125)</f>
        <v>0.50095969289827258</v>
      </c>
      <c r="F2125" s="14">
        <f>SUM(SUMIFS('Census Data'!I:I,'Census Data'!$A:$A,$A2125),SUMIFS('Census Data'!J:J,'Census Data'!$A:$A,$A2125))/SUMIFS('Census Data'!$F:$F,'Census Data'!$A:$A,$A2125)</f>
        <v>0.91482725527831099</v>
      </c>
      <c r="G2125" s="14">
        <f>SUM(SUMIFS('Census Data'!K:K,'Census Data'!$A:$A,$A2125),SUMIFS('Census Data'!L:L,'Census Data'!$A:$A,$A2125))/SUMIFS('Census Data'!$F:$F,'Census Data'!$A:$A,$A2125)</f>
        <v>1.5595009596928982E-2</v>
      </c>
      <c r="H2125" s="14">
        <f>SUM(SUMIFS('Census Data'!O:O,'Census Data'!$A:$A,$A2125),SUMIFS('Census Data'!P:P,'Census Data'!$A:$A,$A2125))/SUMIFS('Census Data'!$F:$F,'Census Data'!$A:$A,$A2125)</f>
        <v>3.5988483685220731E-3</v>
      </c>
      <c r="I2125" s="16">
        <f t="shared" si="66"/>
        <v>6.5978886756237975E-2</v>
      </c>
      <c r="J2125" s="14">
        <f>SUM(SUMIFS('Census Data'!W:W,'Census Data'!$A:$A,$A2125),SUMIFS('Census Data'!X:X,'Census Data'!$A:$A,$A2125))/SUMIFS('Census Data'!$F:$F,'Census Data'!$A:$A,$A2125)</f>
        <v>4.4865642994241846E-2</v>
      </c>
      <c r="K2125" s="16">
        <f t="shared" si="67"/>
        <v>0.95513435700575811</v>
      </c>
      <c r="L2125" s="19">
        <f>'EPA Data'!D2126/SUM('EPA Data'!D:D)</f>
        <v>5.3153598303903112E-6</v>
      </c>
      <c r="M2125" s="19">
        <f>'EPA Data'!E2126/SUM('EPA Data'!E:E)</f>
        <v>1.1635386183589162E-5</v>
      </c>
      <c r="N2125" s="19">
        <f>'EPA Data'!F2126/SUM('EPA Data'!F:F)</f>
        <v>1.3151645130241966E-5</v>
      </c>
      <c r="O2125" s="19">
        <f>'EPA Data'!G2126/SUM('EPA Data'!G:G)</f>
        <v>4.8879028572849799E-6</v>
      </c>
      <c r="P2125" s="19">
        <f>'EPA Data'!H2126/SUM('EPA Data'!H:H)</f>
        <v>9.2353237357496171E-6</v>
      </c>
      <c r="Q2125" s="19">
        <f>'EPA Data'!I2126/SUM('EPA Data'!I:I)</f>
        <v>7.3247210274326743E-6</v>
      </c>
      <c r="R2125" s="19">
        <f>'EPA Data'!J2126/SUM('EPA Data'!J:J)</f>
        <v>5.9197216790726981E-6</v>
      </c>
      <c r="S2125" s="19">
        <f>'EPA Data'!K2126/SUM('EPA Data'!K:K)</f>
        <v>2.8135239526567194E-5</v>
      </c>
      <c r="T2125" s="19">
        <f>'EPA Data'!L2126/SUM('EPA Data'!L:L)</f>
        <v>1.5146736066010389E-5</v>
      </c>
      <c r="U2125" s="19">
        <f>'EPA Data'!M2126/SUM('EPA Data'!M:M)</f>
        <v>2.8564396815089005E-6</v>
      </c>
      <c r="V2125" s="19">
        <f>'EPA Data'!N2126/SUM('EPA Data'!N:N)</f>
        <v>4.6260127821407771E-6</v>
      </c>
      <c r="W2125" s="19">
        <f>'EPA Data'!O2126/SUM('EPA Data'!O:O)</f>
        <v>4.3280614248641023E-6</v>
      </c>
      <c r="X2125" s="19">
        <f>'EPA Data'!P2126/SUM('EPA Data'!P:P)</f>
        <v>2.9153898298235053E-5</v>
      </c>
    </row>
    <row r="2126" spans="1:24" x14ac:dyDescent="0.35">
      <c r="A2126" s="13" t="s">
        <v>3466</v>
      </c>
      <c r="B2126" s="13" t="s">
        <v>3427</v>
      </c>
      <c r="C2126" s="18" t="s">
        <v>3467</v>
      </c>
      <c r="D2126" s="14">
        <f>SUMIFS('Census Data'!G:G,'Census Data'!$A:$A,$A2126)/SUMIFS('Census Data'!$F:$F,'Census Data'!$A:$A,$A2126)</f>
        <v>0.55800400655618287</v>
      </c>
      <c r="E2126" s="16">
        <f>SUMIFS('Census Data'!H:H,'Census Data'!$A:$A,$A2126)/SUMIFS('Census Data'!$F:$F,'Census Data'!$A:$A,$A2126)</f>
        <v>0.44199599344381718</v>
      </c>
      <c r="F2126" s="14">
        <f>SUM(SUMIFS('Census Data'!I:I,'Census Data'!$A:$A,$A2126),SUMIFS('Census Data'!J:J,'Census Data'!$A:$A,$A2126))/SUMIFS('Census Data'!$F:$F,'Census Data'!$A:$A,$A2126)</f>
        <v>0.83281733746130027</v>
      </c>
      <c r="G2126" s="14">
        <f>SUM(SUMIFS('Census Data'!K:K,'Census Data'!$A:$A,$A2126),SUMIFS('Census Data'!L:L,'Census Data'!$A:$A,$A2126))/SUMIFS('Census Data'!$F:$F,'Census Data'!$A:$A,$A2126)</f>
        <v>7.9038426516117283E-2</v>
      </c>
      <c r="H2126" s="14">
        <f>SUM(SUMIFS('Census Data'!O:O,'Census Data'!$A:$A,$A2126),SUMIFS('Census Data'!P:P,'Census Data'!$A:$A,$A2126))/SUMIFS('Census Data'!$F:$F,'Census Data'!$A:$A,$A2126)</f>
        <v>3.2780914223274451E-3</v>
      </c>
      <c r="I2126" s="16">
        <f t="shared" si="66"/>
        <v>8.4866144600254989E-2</v>
      </c>
      <c r="J2126" s="14">
        <f>SUM(SUMIFS('Census Data'!W:W,'Census Data'!$A:$A,$A2126),SUMIFS('Census Data'!X:X,'Census Data'!$A:$A,$A2126))/SUMIFS('Census Data'!$F:$F,'Census Data'!$A:$A,$A2126)</f>
        <v>0.12584228737934802</v>
      </c>
      <c r="K2126" s="16">
        <f t="shared" si="67"/>
        <v>0.87415771262065201</v>
      </c>
      <c r="L2126" s="19">
        <f>'EPA Data'!D2127/SUM('EPA Data'!D:D)</f>
        <v>3.9228766192586256E-6</v>
      </c>
      <c r="M2126" s="19">
        <f>'EPA Data'!E2127/SUM('EPA Data'!E:E)</f>
        <v>7.3537644607242098E-6</v>
      </c>
      <c r="N2126" s="19">
        <f>'EPA Data'!F2127/SUM('EPA Data'!F:F)</f>
        <v>1.3830895055341951E-5</v>
      </c>
      <c r="O2126" s="19">
        <f>'EPA Data'!G2127/SUM('EPA Data'!G:G)</f>
        <v>3.6477387826690473E-6</v>
      </c>
      <c r="P2126" s="19">
        <f>'EPA Data'!H2127/SUM('EPA Data'!H:H)</f>
        <v>6.207387332325964E-6</v>
      </c>
      <c r="Q2126" s="19">
        <f>'EPA Data'!I2127/SUM('EPA Data'!I:I)</f>
        <v>7.3678430151682071E-6</v>
      </c>
      <c r="R2126" s="19">
        <f>'EPA Data'!J2127/SUM('EPA Data'!J:J)</f>
        <v>3.849782663423338E-6</v>
      </c>
      <c r="S2126" s="19">
        <f>'EPA Data'!K2127/SUM('EPA Data'!K:K)</f>
        <v>2.0420406360779008E-5</v>
      </c>
      <c r="T2126" s="19">
        <f>'EPA Data'!L2127/SUM('EPA Data'!L:L)</f>
        <v>1.2789335320802345E-5</v>
      </c>
      <c r="U2126" s="19">
        <f>'EPA Data'!M2127/SUM('EPA Data'!M:M)</f>
        <v>1.8316970290913014E-6</v>
      </c>
      <c r="V2126" s="19">
        <f>'EPA Data'!N2127/SUM('EPA Data'!N:N)</f>
        <v>2.6107980853287485E-6</v>
      </c>
      <c r="W2126" s="19">
        <f>'EPA Data'!O2127/SUM('EPA Data'!O:O)</f>
        <v>3.4928739195619449E-6</v>
      </c>
      <c r="X2126" s="19">
        <f>'EPA Data'!P2127/SUM('EPA Data'!P:P)</f>
        <v>2.225359013511821E-5</v>
      </c>
    </row>
    <row r="2127" spans="1:24" x14ac:dyDescent="0.35">
      <c r="A2127" s="13" t="s">
        <v>3468</v>
      </c>
      <c r="B2127" s="13" t="s">
        <v>3427</v>
      </c>
      <c r="C2127" s="18" t="s">
        <v>3469</v>
      </c>
      <c r="D2127" s="14">
        <f>SUMIFS('Census Data'!G:G,'Census Data'!$A:$A,$A2127)/SUMIFS('Census Data'!$F:$F,'Census Data'!$A:$A,$A2127)</f>
        <v>0.48353413654618471</v>
      </c>
      <c r="E2127" s="16">
        <f>SUMIFS('Census Data'!H:H,'Census Data'!$A:$A,$A2127)/SUMIFS('Census Data'!$F:$F,'Census Data'!$A:$A,$A2127)</f>
        <v>0.51646586345381529</v>
      </c>
      <c r="F2127" s="14">
        <f>SUM(SUMIFS('Census Data'!I:I,'Census Data'!$A:$A,$A2127),SUMIFS('Census Data'!J:J,'Census Data'!$A:$A,$A2127))/SUMIFS('Census Data'!$F:$F,'Census Data'!$A:$A,$A2127)</f>
        <v>0.81606425702811247</v>
      </c>
      <c r="G2127" s="14">
        <f>SUM(SUMIFS('Census Data'!K:K,'Census Data'!$A:$A,$A2127),SUMIFS('Census Data'!L:L,'Census Data'!$A:$A,$A2127))/SUMIFS('Census Data'!$F:$F,'Census Data'!$A:$A,$A2127)</f>
        <v>8.1927710843373497E-2</v>
      </c>
      <c r="H2127" s="14">
        <f>SUM(SUMIFS('Census Data'!O:O,'Census Data'!$A:$A,$A2127),SUMIFS('Census Data'!P:P,'Census Data'!$A:$A,$A2127))/SUMIFS('Census Data'!$F:$F,'Census Data'!$A:$A,$A2127)</f>
        <v>1.5261044176706828E-2</v>
      </c>
      <c r="I2127" s="16">
        <f t="shared" si="66"/>
        <v>8.6746987951807242E-2</v>
      </c>
      <c r="J2127" s="14">
        <f>SUM(SUMIFS('Census Data'!W:W,'Census Data'!$A:$A,$A2127),SUMIFS('Census Data'!X:X,'Census Data'!$A:$A,$A2127))/SUMIFS('Census Data'!$F:$F,'Census Data'!$A:$A,$A2127)</f>
        <v>0.3040160642570281</v>
      </c>
      <c r="K2127" s="16">
        <f t="shared" si="67"/>
        <v>0.6959839357429719</v>
      </c>
      <c r="L2127" s="19">
        <f>'EPA Data'!D2128/SUM('EPA Data'!D:D)</f>
        <v>2.1604866732733694E-6</v>
      </c>
      <c r="M2127" s="19">
        <f>'EPA Data'!E2128/SUM('EPA Data'!E:E)</f>
        <v>4.0461751491995236E-6</v>
      </c>
      <c r="N2127" s="19">
        <f>'EPA Data'!F2128/SUM('EPA Data'!F:F)</f>
        <v>8.1081458426659225E-6</v>
      </c>
      <c r="O2127" s="19">
        <f>'EPA Data'!G2128/SUM('EPA Data'!G:G)</f>
        <v>2.0358875982170971E-6</v>
      </c>
      <c r="P2127" s="19">
        <f>'EPA Data'!H2128/SUM('EPA Data'!H:H)</f>
        <v>3.3909808478750701E-6</v>
      </c>
      <c r="Q2127" s="19">
        <f>'EPA Data'!I2128/SUM('EPA Data'!I:I)</f>
        <v>4.1877908036368533E-6</v>
      </c>
      <c r="R2127" s="19">
        <f>'EPA Data'!J2128/SUM('EPA Data'!J:J)</f>
        <v>2.037121130128883E-6</v>
      </c>
      <c r="S2127" s="19">
        <f>'EPA Data'!K2128/SUM('EPA Data'!K:K)</f>
        <v>1.0940113293362356E-5</v>
      </c>
      <c r="T2127" s="19">
        <f>'EPA Data'!L2128/SUM('EPA Data'!L:L)</f>
        <v>7.5413857744811661E-6</v>
      </c>
      <c r="U2127" s="19">
        <f>'EPA Data'!M2128/SUM('EPA Data'!M:M)</f>
        <v>9.8498033259433688E-7</v>
      </c>
      <c r="V2127" s="19">
        <f>'EPA Data'!N2128/SUM('EPA Data'!N:N)</f>
        <v>1.3828847444150733E-6</v>
      </c>
      <c r="W2127" s="19">
        <f>'EPA Data'!O2128/SUM('EPA Data'!O:O)</f>
        <v>1.9649415723989272E-6</v>
      </c>
      <c r="X2127" s="19">
        <f>'EPA Data'!P2128/SUM('EPA Data'!P:P)</f>
        <v>1.2321664841088943E-5</v>
      </c>
    </row>
    <row r="2128" spans="1:24" x14ac:dyDescent="0.35">
      <c r="A2128" s="13" t="s">
        <v>3470</v>
      </c>
      <c r="B2128" s="13" t="s">
        <v>3427</v>
      </c>
      <c r="C2128" s="18" t="s">
        <v>1536</v>
      </c>
      <c r="D2128" s="14">
        <f>SUMIFS('Census Data'!G:G,'Census Data'!$A:$A,$A2128)/SUMIFS('Census Data'!$F:$F,'Census Data'!$A:$A,$A2128)</f>
        <v>0.51223241590214064</v>
      </c>
      <c r="E2128" s="16">
        <f>SUMIFS('Census Data'!H:H,'Census Data'!$A:$A,$A2128)/SUMIFS('Census Data'!$F:$F,'Census Data'!$A:$A,$A2128)</f>
        <v>0.48776758409785931</v>
      </c>
      <c r="F2128" s="14">
        <f>SUM(SUMIFS('Census Data'!I:I,'Census Data'!$A:$A,$A2128),SUMIFS('Census Data'!J:J,'Census Data'!$A:$A,$A2128))/SUMIFS('Census Data'!$F:$F,'Census Data'!$A:$A,$A2128)</f>
        <v>0.93608562691131503</v>
      </c>
      <c r="G2128" s="14">
        <f>SUM(SUMIFS('Census Data'!K:K,'Census Data'!$A:$A,$A2128),SUMIFS('Census Data'!L:L,'Census Data'!$A:$A,$A2128))/SUMIFS('Census Data'!$F:$F,'Census Data'!$A:$A,$A2128)</f>
        <v>6.4220183486238536E-3</v>
      </c>
      <c r="H2128" s="14">
        <f>SUM(SUMIFS('Census Data'!O:O,'Census Data'!$A:$A,$A2128),SUMIFS('Census Data'!P:P,'Census Data'!$A:$A,$A2128))/SUMIFS('Census Data'!$F:$F,'Census Data'!$A:$A,$A2128)</f>
        <v>2.4464831804281344E-3</v>
      </c>
      <c r="I2128" s="16">
        <f t="shared" si="66"/>
        <v>5.504587155963292E-2</v>
      </c>
      <c r="J2128" s="14">
        <f>SUM(SUMIFS('Census Data'!W:W,'Census Data'!$A:$A,$A2128),SUMIFS('Census Data'!X:X,'Census Data'!$A:$A,$A2128))/SUMIFS('Census Data'!$F:$F,'Census Data'!$A:$A,$A2128)</f>
        <v>0.22568807339449543</v>
      </c>
      <c r="K2128" s="16">
        <f t="shared" si="67"/>
        <v>0.77431192660550452</v>
      </c>
      <c r="L2128" s="19">
        <f>'EPA Data'!D2129/SUM('EPA Data'!D:D)</f>
        <v>2.2454013374790685E-6</v>
      </c>
      <c r="M2128" s="19">
        <f>'EPA Data'!E2129/SUM('EPA Data'!E:E)</f>
        <v>6.5981198754341905E-6</v>
      </c>
      <c r="N2128" s="19">
        <f>'EPA Data'!F2129/SUM('EPA Data'!F:F)</f>
        <v>9.2226101944204747E-6</v>
      </c>
      <c r="O2128" s="19">
        <f>'EPA Data'!G2129/SUM('EPA Data'!G:G)</f>
        <v>2.1500742121129887E-6</v>
      </c>
      <c r="P2128" s="19">
        <f>'EPA Data'!H2129/SUM('EPA Data'!H:H)</f>
        <v>5.1013520920210067E-6</v>
      </c>
      <c r="Q2128" s="19">
        <f>'EPA Data'!I2129/SUM('EPA Data'!I:I)</f>
        <v>4.4277584244154842E-6</v>
      </c>
      <c r="R2128" s="19">
        <f>'EPA Data'!J2129/SUM('EPA Data'!J:J)</f>
        <v>3.0804817335715098E-6</v>
      </c>
      <c r="S2128" s="19">
        <f>'EPA Data'!K2129/SUM('EPA Data'!K:K)</f>
        <v>1.9032509406064406E-5</v>
      </c>
      <c r="T2128" s="19">
        <f>'EPA Data'!L2129/SUM('EPA Data'!L:L)</f>
        <v>8.2991094752905844E-6</v>
      </c>
      <c r="U2128" s="19">
        <f>'EPA Data'!M2129/SUM('EPA Data'!M:M)</f>
        <v>1.3376337198583234E-6</v>
      </c>
      <c r="V2128" s="19">
        <f>'EPA Data'!N2129/SUM('EPA Data'!N:N)</f>
        <v>2.2276408993674258E-6</v>
      </c>
      <c r="W2128" s="19">
        <f>'EPA Data'!O2129/SUM('EPA Data'!O:O)</f>
        <v>2.4883758565025318E-6</v>
      </c>
      <c r="X2128" s="19">
        <f>'EPA Data'!P2129/SUM('EPA Data'!P:P)</f>
        <v>2.0789091811803532E-5</v>
      </c>
    </row>
    <row r="2129" spans="1:24" x14ac:dyDescent="0.35">
      <c r="A2129" s="13" t="s">
        <v>3471</v>
      </c>
      <c r="B2129" s="13" t="s">
        <v>3427</v>
      </c>
      <c r="C2129" s="18" t="s">
        <v>1540</v>
      </c>
      <c r="D2129" s="14">
        <f>SUMIFS('Census Data'!G:G,'Census Data'!$A:$A,$A2129)/SUMIFS('Census Data'!$F:$F,'Census Data'!$A:$A,$A2129)</f>
        <v>0.49852915729364944</v>
      </c>
      <c r="E2129" s="16">
        <f>SUMIFS('Census Data'!H:H,'Census Data'!$A:$A,$A2129)/SUMIFS('Census Data'!$F:$F,'Census Data'!$A:$A,$A2129)</f>
        <v>0.50147084270635056</v>
      </c>
      <c r="F2129" s="14">
        <f>SUM(SUMIFS('Census Data'!I:I,'Census Data'!$A:$A,$A2129),SUMIFS('Census Data'!J:J,'Census Data'!$A:$A,$A2129))/SUMIFS('Census Data'!$F:$F,'Census Data'!$A:$A,$A2129)</f>
        <v>0.72192420834054338</v>
      </c>
      <c r="G2129" s="14">
        <f>SUM(SUMIFS('Census Data'!K:K,'Census Data'!$A:$A,$A2129),SUMIFS('Census Data'!L:L,'Census Data'!$A:$A,$A2129))/SUMIFS('Census Data'!$F:$F,'Census Data'!$A:$A,$A2129)</f>
        <v>9.8632981484685928E-3</v>
      </c>
      <c r="H2129" s="14">
        <f>SUM(SUMIFS('Census Data'!O:O,'Census Data'!$A:$A,$A2129),SUMIFS('Census Data'!P:P,'Census Data'!$A:$A,$A2129))/SUMIFS('Census Data'!$F:$F,'Census Data'!$A:$A,$A2129)</f>
        <v>1.003633846686278E-2</v>
      </c>
      <c r="I2129" s="16">
        <f t="shared" si="66"/>
        <v>0.25817615504412517</v>
      </c>
      <c r="J2129" s="14">
        <f>SUM(SUMIFS('Census Data'!W:W,'Census Data'!$A:$A,$A2129),SUMIFS('Census Data'!X:X,'Census Data'!$A:$A,$A2129))/SUMIFS('Census Data'!$F:$F,'Census Data'!$A:$A,$A2129)</f>
        <v>4.7153486762415646E-2</v>
      </c>
      <c r="K2129" s="16">
        <f t="shared" si="67"/>
        <v>0.9528465132375844</v>
      </c>
      <c r="L2129" s="19">
        <f>'EPA Data'!D2130/SUM('EPA Data'!D:D)</f>
        <v>3.4950558822350247E-5</v>
      </c>
      <c r="M2129" s="19">
        <f>'EPA Data'!E2130/SUM('EPA Data'!E:E)</f>
        <v>5.7774847176246573E-5</v>
      </c>
      <c r="N2129" s="19">
        <f>'EPA Data'!F2130/SUM('EPA Data'!F:F)</f>
        <v>7.7888819831964059E-5</v>
      </c>
      <c r="O2129" s="19">
        <f>'EPA Data'!G2130/SUM('EPA Data'!G:G)</f>
        <v>1.6020922384423844E-5</v>
      </c>
      <c r="P2129" s="19">
        <f>'EPA Data'!H2130/SUM('EPA Data'!H:H)</f>
        <v>3.4019839636940718E-5</v>
      </c>
      <c r="Q2129" s="19">
        <f>'EPA Data'!I2130/SUM('EPA Data'!I:I)</f>
        <v>3.2162109655968064E-5</v>
      </c>
      <c r="R2129" s="19">
        <f>'EPA Data'!J2130/SUM('EPA Data'!J:J)</f>
        <v>2.9801818513927665E-5</v>
      </c>
      <c r="S2129" s="19">
        <f>'EPA Data'!K2130/SUM('EPA Data'!K:K)</f>
        <v>7.4340606423896813E-5</v>
      </c>
      <c r="T2129" s="19">
        <f>'EPA Data'!L2130/SUM('EPA Data'!L:L)</f>
        <v>5.3107218912400534E-5</v>
      </c>
      <c r="U2129" s="19">
        <f>'EPA Data'!M2130/SUM('EPA Data'!M:M)</f>
        <v>1.2023857343755414E-5</v>
      </c>
      <c r="V2129" s="19">
        <f>'EPA Data'!N2130/SUM('EPA Data'!N:N)</f>
        <v>1.7551505991572625E-5</v>
      </c>
      <c r="W2129" s="19">
        <f>'EPA Data'!O2130/SUM('EPA Data'!O:O)</f>
        <v>2.2681483937581206E-5</v>
      </c>
      <c r="X2129" s="19">
        <f>'EPA Data'!P2130/SUM('EPA Data'!P:P)</f>
        <v>7.8188984088830787E-5</v>
      </c>
    </row>
    <row r="2130" spans="1:24" x14ac:dyDescent="0.35">
      <c r="A2130" s="13" t="s">
        <v>3472</v>
      </c>
      <c r="B2130" s="13" t="s">
        <v>3427</v>
      </c>
      <c r="C2130" s="18" t="s">
        <v>3473</v>
      </c>
      <c r="D2130" s="14">
        <f>SUMIFS('Census Data'!G:G,'Census Data'!$A:$A,$A2130)/SUMIFS('Census Data'!$F:$F,'Census Data'!$A:$A,$A2130)</f>
        <v>0.54998503442083213</v>
      </c>
      <c r="E2130" s="16">
        <f>SUMIFS('Census Data'!H:H,'Census Data'!$A:$A,$A2130)/SUMIFS('Census Data'!$F:$F,'Census Data'!$A:$A,$A2130)</f>
        <v>0.45001496557916792</v>
      </c>
      <c r="F2130" s="14">
        <f>SUM(SUMIFS('Census Data'!I:I,'Census Data'!$A:$A,$A2130),SUMIFS('Census Data'!J:J,'Census Data'!$A:$A,$A2130))/SUMIFS('Census Data'!$F:$F,'Census Data'!$A:$A,$A2130)</f>
        <v>0.65279856330439989</v>
      </c>
      <c r="G2130" s="14">
        <f>SUM(SUMIFS('Census Data'!K:K,'Census Data'!$A:$A,$A2130),SUMIFS('Census Data'!L:L,'Census Data'!$A:$A,$A2130))/SUMIFS('Census Data'!$F:$F,'Census Data'!$A:$A,$A2130)</f>
        <v>6.3753367255312776E-2</v>
      </c>
      <c r="H2130" s="14">
        <f>SUM(SUMIFS('Census Data'!O:O,'Census Data'!$A:$A,$A2130),SUMIFS('Census Data'!P:P,'Census Data'!$A:$A,$A2130))/SUMIFS('Census Data'!$F:$F,'Census Data'!$A:$A,$A2130)</f>
        <v>3.1427716252618977E-3</v>
      </c>
      <c r="I2130" s="16">
        <f t="shared" si="66"/>
        <v>0.28030529781502544</v>
      </c>
      <c r="J2130" s="14">
        <f>SUM(SUMIFS('Census Data'!W:W,'Census Data'!$A:$A,$A2130),SUMIFS('Census Data'!X:X,'Census Data'!$A:$A,$A2130))/SUMIFS('Census Data'!$F:$F,'Census Data'!$A:$A,$A2130)</f>
        <v>5.8365758754863814E-2</v>
      </c>
      <c r="K2130" s="16">
        <f t="shared" si="67"/>
        <v>0.94163424124513617</v>
      </c>
      <c r="L2130" s="19">
        <f>'EPA Data'!D2131/SUM('EPA Data'!D:D)</f>
        <v>2.4056458708568811E-5</v>
      </c>
      <c r="M2130" s="19">
        <f>'EPA Data'!E2131/SUM('EPA Data'!E:E)</f>
        <v>3.6696278981727357E-5</v>
      </c>
      <c r="N2130" s="19">
        <f>'EPA Data'!F2131/SUM('EPA Data'!F:F)</f>
        <v>5.1063596744855125E-5</v>
      </c>
      <c r="O2130" s="19">
        <f>'EPA Data'!G2131/SUM('EPA Data'!G:G)</f>
        <v>1.4390846036428858E-5</v>
      </c>
      <c r="P2130" s="19">
        <f>'EPA Data'!H2131/SUM('EPA Data'!H:H)</f>
        <v>2.6175279162853948E-5</v>
      </c>
      <c r="Q2130" s="19">
        <f>'EPA Data'!I2131/SUM('EPA Data'!I:I)</f>
        <v>2.6723272788358086E-5</v>
      </c>
      <c r="R2130" s="19">
        <f>'EPA Data'!J2131/SUM('EPA Data'!J:J)</f>
        <v>2.0440674560619166E-5</v>
      </c>
      <c r="S2130" s="19">
        <f>'EPA Data'!K2131/SUM('EPA Data'!K:K)</f>
        <v>6.3000007719912898E-5</v>
      </c>
      <c r="T2130" s="19">
        <f>'EPA Data'!L2131/SUM('EPA Data'!L:L)</f>
        <v>4.2295947705503396E-5</v>
      </c>
      <c r="U2130" s="19">
        <f>'EPA Data'!M2131/SUM('EPA Data'!M:M)</f>
        <v>8.9692087826689014E-6</v>
      </c>
      <c r="V2130" s="19">
        <f>'EPA Data'!N2131/SUM('EPA Data'!N:N)</f>
        <v>1.3280274107339265E-5</v>
      </c>
      <c r="W2130" s="19">
        <f>'EPA Data'!O2131/SUM('EPA Data'!O:O)</f>
        <v>1.5095470213955794E-5</v>
      </c>
      <c r="X2130" s="19">
        <f>'EPA Data'!P2131/SUM('EPA Data'!P:P)</f>
        <v>6.2831956180646849E-5</v>
      </c>
    </row>
    <row r="2131" spans="1:24" x14ac:dyDescent="0.35">
      <c r="A2131" s="13" t="s">
        <v>3474</v>
      </c>
      <c r="B2131" s="13" t="s">
        <v>3427</v>
      </c>
      <c r="C2131" s="18" t="s">
        <v>92</v>
      </c>
      <c r="D2131" s="14">
        <f>SUMIFS('Census Data'!G:G,'Census Data'!$A:$A,$A2131)/SUMIFS('Census Data'!$F:$F,'Census Data'!$A:$A,$A2131)</f>
        <v>0.50282326369282893</v>
      </c>
      <c r="E2131" s="16">
        <f>SUMIFS('Census Data'!H:H,'Census Data'!$A:$A,$A2131)/SUMIFS('Census Data'!$F:$F,'Census Data'!$A:$A,$A2131)</f>
        <v>0.49717673630717107</v>
      </c>
      <c r="F2131" s="14">
        <f>SUM(SUMIFS('Census Data'!I:I,'Census Data'!$A:$A,$A2131),SUMIFS('Census Data'!J:J,'Census Data'!$A:$A,$A2131))/SUMIFS('Census Data'!$F:$F,'Census Data'!$A:$A,$A2131)</f>
        <v>0.82858756150681612</v>
      </c>
      <c r="G2131" s="14">
        <f>SUM(SUMIFS('Census Data'!K:K,'Census Data'!$A:$A,$A2131),SUMIFS('Census Data'!L:L,'Census Data'!$A:$A,$A2131))/SUMIFS('Census Data'!$F:$F,'Census Data'!$A:$A,$A2131)</f>
        <v>7.6510446075663471E-2</v>
      </c>
      <c r="H2131" s="14">
        <f>SUM(SUMIFS('Census Data'!O:O,'Census Data'!$A:$A,$A2131),SUMIFS('Census Data'!P:P,'Census Data'!$A:$A,$A2131))/SUMIFS('Census Data'!$F:$F,'Census Data'!$A:$A,$A2131)</f>
        <v>1.7221908526256352E-2</v>
      </c>
      <c r="I2131" s="16">
        <f t="shared" si="66"/>
        <v>7.7680083891264018E-2</v>
      </c>
      <c r="J2131" s="14">
        <f>SUM(SUMIFS('Census Data'!W:W,'Census Data'!$A:$A,$A2131),SUMIFS('Census Data'!X:X,'Census Data'!$A:$A,$A2131))/SUMIFS('Census Data'!$F:$F,'Census Data'!$A:$A,$A2131)</f>
        <v>0.24106638702911995</v>
      </c>
      <c r="K2131" s="16">
        <f t="shared" si="67"/>
        <v>0.75893361297088002</v>
      </c>
      <c r="L2131" s="19">
        <f>'EPA Data'!D2132/SUM('EPA Data'!D:D)</f>
        <v>2.9313798824848411E-5</v>
      </c>
      <c r="M2131" s="19">
        <f>'EPA Data'!E2132/SUM('EPA Data'!E:E)</f>
        <v>4.9367648091230086E-5</v>
      </c>
      <c r="N2131" s="19">
        <f>'EPA Data'!F2132/SUM('EPA Data'!F:F)</f>
        <v>9.629843486174517E-5</v>
      </c>
      <c r="O2131" s="19">
        <f>'EPA Data'!G2132/SUM('EPA Data'!G:G)</f>
        <v>3.0060215916602025E-5</v>
      </c>
      <c r="P2131" s="19">
        <f>'EPA Data'!H2132/SUM('EPA Data'!H:H)</f>
        <v>4.2846670940317095E-5</v>
      </c>
      <c r="Q2131" s="19">
        <f>'EPA Data'!I2132/SUM('EPA Data'!I:I)</f>
        <v>5.3681559473994676E-5</v>
      </c>
      <c r="R2131" s="19">
        <f>'EPA Data'!J2132/SUM('EPA Data'!J:J)</f>
        <v>2.7983235389574734E-5</v>
      </c>
      <c r="S2131" s="19">
        <f>'EPA Data'!K2132/SUM('EPA Data'!K:K)</f>
        <v>1.3461602644048183E-4</v>
      </c>
      <c r="T2131" s="19">
        <f>'EPA Data'!L2132/SUM('EPA Data'!L:L)</f>
        <v>8.9576062197371207E-5</v>
      </c>
      <c r="U2131" s="19">
        <f>'EPA Data'!M2132/SUM('EPA Data'!M:M)</f>
        <v>1.3234285792672934E-5</v>
      </c>
      <c r="V2131" s="19">
        <f>'EPA Data'!N2132/SUM('EPA Data'!N:N)</f>
        <v>1.7987935626676249E-5</v>
      </c>
      <c r="W2131" s="19">
        <f>'EPA Data'!O2132/SUM('EPA Data'!O:O)</f>
        <v>2.4641332296791422E-5</v>
      </c>
      <c r="X2131" s="19">
        <f>'EPA Data'!P2132/SUM('EPA Data'!P:P)</f>
        <v>1.4949917782914647E-4</v>
      </c>
    </row>
    <row r="2132" spans="1:24" x14ac:dyDescent="0.35">
      <c r="A2132" s="13" t="s">
        <v>3475</v>
      </c>
      <c r="B2132" s="13" t="s">
        <v>3427</v>
      </c>
      <c r="C2132" s="18" t="s">
        <v>94</v>
      </c>
      <c r="D2132" s="14">
        <f>SUMIFS('Census Data'!G:G,'Census Data'!$A:$A,$A2132)/SUMIFS('Census Data'!$F:$F,'Census Data'!$A:$A,$A2132)</f>
        <v>0.49690721649484537</v>
      </c>
      <c r="E2132" s="16">
        <f>SUMIFS('Census Data'!H:H,'Census Data'!$A:$A,$A2132)/SUMIFS('Census Data'!$F:$F,'Census Data'!$A:$A,$A2132)</f>
        <v>0.50309278350515463</v>
      </c>
      <c r="F2132" s="14">
        <f>SUM(SUMIFS('Census Data'!I:I,'Census Data'!$A:$A,$A2132),SUMIFS('Census Data'!J:J,'Census Data'!$A:$A,$A2132))/SUMIFS('Census Data'!$F:$F,'Census Data'!$A:$A,$A2132)</f>
        <v>0.84686035613870669</v>
      </c>
      <c r="G2132" s="14">
        <f>SUM(SUMIFS('Census Data'!K:K,'Census Data'!$A:$A,$A2132),SUMIFS('Census Data'!L:L,'Census Data'!$A:$A,$A2132))/SUMIFS('Census Data'!$F:$F,'Census Data'!$A:$A,$A2132)</f>
        <v>1.5557638238050609E-2</v>
      </c>
      <c r="H2132" s="14">
        <f>SUM(SUMIFS('Census Data'!O:O,'Census Data'!$A:$A,$A2132),SUMIFS('Census Data'!P:P,'Census Data'!$A:$A,$A2132))/SUMIFS('Census Data'!$F:$F,'Census Data'!$A:$A,$A2132)</f>
        <v>6.7478912839737584E-3</v>
      </c>
      <c r="I2132" s="16">
        <f t="shared" si="66"/>
        <v>0.13083411433926895</v>
      </c>
      <c r="J2132" s="14">
        <f>SUM(SUMIFS('Census Data'!W:W,'Census Data'!$A:$A,$A2132),SUMIFS('Census Data'!X:X,'Census Data'!$A:$A,$A2132))/SUMIFS('Census Data'!$F:$F,'Census Data'!$A:$A,$A2132)</f>
        <v>0.10721649484536082</v>
      </c>
      <c r="K2132" s="16">
        <f t="shared" si="67"/>
        <v>0.89278350515463922</v>
      </c>
      <c r="L2132" s="19">
        <f>'EPA Data'!D2133/SUM('EPA Data'!D:D)</f>
        <v>9.841441417716086E-6</v>
      </c>
      <c r="M2132" s="19">
        <f>'EPA Data'!E2133/SUM('EPA Data'!E:E)</f>
        <v>1.0909348610112457E-5</v>
      </c>
      <c r="N2132" s="19">
        <f>'EPA Data'!F2133/SUM('EPA Data'!F:F)</f>
        <v>1.8586970978246148E-5</v>
      </c>
      <c r="O2132" s="19">
        <f>'EPA Data'!G2133/SUM('EPA Data'!G:G)</f>
        <v>6.7368354549748075E-6</v>
      </c>
      <c r="P2132" s="19">
        <f>'EPA Data'!H2133/SUM('EPA Data'!H:H)</f>
        <v>9.802958929295897E-6</v>
      </c>
      <c r="Q2132" s="19">
        <f>'EPA Data'!I2133/SUM('EPA Data'!I:I)</f>
        <v>1.1779271751598555E-5</v>
      </c>
      <c r="R2132" s="19">
        <f>'EPA Data'!J2133/SUM('EPA Data'!J:J)</f>
        <v>7.746808898875511E-6</v>
      </c>
      <c r="S2132" s="19">
        <f>'EPA Data'!K2133/SUM('EPA Data'!K:K)</f>
        <v>2.7959819320516954E-5</v>
      </c>
      <c r="T2132" s="19">
        <f>'EPA Data'!L2133/SUM('EPA Data'!L:L)</f>
        <v>1.728260376226513E-5</v>
      </c>
      <c r="U2132" s="19">
        <f>'EPA Data'!M2133/SUM('EPA Data'!M:M)</f>
        <v>3.3999008445233596E-6</v>
      </c>
      <c r="V2132" s="19">
        <f>'EPA Data'!N2133/SUM('EPA Data'!N:N)</f>
        <v>4.4654271476361624E-6</v>
      </c>
      <c r="W2132" s="19">
        <f>'EPA Data'!O2133/SUM('EPA Data'!O:O)</f>
        <v>5.1893163146858994E-6</v>
      </c>
      <c r="X2132" s="19">
        <f>'EPA Data'!P2133/SUM('EPA Data'!P:P)</f>
        <v>2.5681703226071067E-5</v>
      </c>
    </row>
    <row r="2133" spans="1:24" x14ac:dyDescent="0.35">
      <c r="A2133" s="13" t="s">
        <v>3476</v>
      </c>
      <c r="B2133" s="13" t="s">
        <v>3427</v>
      </c>
      <c r="C2133" s="18" t="s">
        <v>3140</v>
      </c>
      <c r="D2133" s="14">
        <f>SUMIFS('Census Data'!G:G,'Census Data'!$A:$A,$A2133)/SUMIFS('Census Data'!$F:$F,'Census Data'!$A:$A,$A2133)</f>
        <v>0.5015073422153068</v>
      </c>
      <c r="E2133" s="16">
        <f>SUMIFS('Census Data'!H:H,'Census Data'!$A:$A,$A2133)/SUMIFS('Census Data'!$F:$F,'Census Data'!$A:$A,$A2133)</f>
        <v>0.4984926577846932</v>
      </c>
      <c r="F2133" s="14">
        <f>SUM(SUMIFS('Census Data'!I:I,'Census Data'!$A:$A,$A2133),SUMIFS('Census Data'!J:J,'Census Data'!$A:$A,$A2133))/SUMIFS('Census Data'!$F:$F,'Census Data'!$A:$A,$A2133)</f>
        <v>0.71360497909170473</v>
      </c>
      <c r="G2133" s="14">
        <f>SUM(SUMIFS('Census Data'!K:K,'Census Data'!$A:$A,$A2133),SUMIFS('Census Data'!L:L,'Census Data'!$A:$A,$A2133))/SUMIFS('Census Data'!$F:$F,'Census Data'!$A:$A,$A2133)</f>
        <v>2.9952348536419333E-2</v>
      </c>
      <c r="H2133" s="14">
        <f>SUM(SUMIFS('Census Data'!O:O,'Census Data'!$A:$A,$A2133),SUMIFS('Census Data'!P:P,'Census Data'!$A:$A,$A2133))/SUMIFS('Census Data'!$F:$F,'Census Data'!$A:$A,$A2133)</f>
        <v>6.7101040552367984E-3</v>
      </c>
      <c r="I2133" s="16">
        <f t="shared" si="66"/>
        <v>0.24973256831663915</v>
      </c>
      <c r="J2133" s="14">
        <f>SUM(SUMIFS('Census Data'!W:W,'Census Data'!$A:$A,$A2133),SUMIFS('Census Data'!X:X,'Census Data'!$A:$A,$A2133))/SUMIFS('Census Data'!$F:$F,'Census Data'!$A:$A,$A2133)</f>
        <v>5.7862491490810075E-2</v>
      </c>
      <c r="K2133" s="16">
        <f t="shared" si="67"/>
        <v>0.94213750850918987</v>
      </c>
      <c r="L2133" s="19">
        <f>'EPA Data'!D2134/SUM('EPA Data'!D:D)</f>
        <v>2.533634842856123E-5</v>
      </c>
      <c r="M2133" s="19">
        <f>'EPA Data'!E2134/SUM('EPA Data'!E:E)</f>
        <v>3.3516840256795074E-5</v>
      </c>
      <c r="N2133" s="19">
        <f>'EPA Data'!F2134/SUM('EPA Data'!F:F)</f>
        <v>5.2584090414228239E-5</v>
      </c>
      <c r="O2133" s="19">
        <f>'EPA Data'!G2134/SUM('EPA Data'!G:G)</f>
        <v>1.9363577367261132E-5</v>
      </c>
      <c r="P2133" s="19">
        <f>'EPA Data'!H2134/SUM('EPA Data'!H:H)</f>
        <v>2.7371002868596131E-5</v>
      </c>
      <c r="Q2133" s="19">
        <f>'EPA Data'!I2134/SUM('EPA Data'!I:I)</f>
        <v>3.1611582625669355E-5</v>
      </c>
      <c r="R2133" s="19">
        <f>'EPA Data'!J2134/SUM('EPA Data'!J:J)</f>
        <v>2.4132636634192987E-5</v>
      </c>
      <c r="S2133" s="19">
        <f>'EPA Data'!K2134/SUM('EPA Data'!K:K)</f>
        <v>6.2865703562330075E-5</v>
      </c>
      <c r="T2133" s="19">
        <f>'EPA Data'!L2134/SUM('EPA Data'!L:L)</f>
        <v>4.5126943317681876E-5</v>
      </c>
      <c r="U2133" s="19">
        <f>'EPA Data'!M2134/SUM('EPA Data'!M:M)</f>
        <v>1.0110052658822701E-5</v>
      </c>
      <c r="V2133" s="19">
        <f>'EPA Data'!N2134/SUM('EPA Data'!N:N)</f>
        <v>1.3267271313189067E-5</v>
      </c>
      <c r="W2133" s="19">
        <f>'EPA Data'!O2134/SUM('EPA Data'!O:O)</f>
        <v>1.4594076730931297E-5</v>
      </c>
      <c r="X2133" s="19">
        <f>'EPA Data'!P2134/SUM('EPA Data'!P:P)</f>
        <v>6.0036569855607193E-5</v>
      </c>
    </row>
    <row r="2134" spans="1:24" x14ac:dyDescent="0.35">
      <c r="A2134" s="13" t="s">
        <v>3477</v>
      </c>
      <c r="B2134" s="13" t="s">
        <v>3427</v>
      </c>
      <c r="C2134" s="18" t="s">
        <v>3478</v>
      </c>
      <c r="D2134" s="14">
        <f>SUMIFS('Census Data'!G:G,'Census Data'!$A:$A,$A2134)/SUMIFS('Census Data'!$F:$F,'Census Data'!$A:$A,$A2134)</f>
        <v>0.50073243305104143</v>
      </c>
      <c r="E2134" s="16">
        <f>SUMIFS('Census Data'!H:H,'Census Data'!$A:$A,$A2134)/SUMIFS('Census Data'!$F:$F,'Census Data'!$A:$A,$A2134)</f>
        <v>0.49926756694895857</v>
      </c>
      <c r="F2134" s="14">
        <f>SUM(SUMIFS('Census Data'!I:I,'Census Data'!$A:$A,$A2134),SUMIFS('Census Data'!J:J,'Census Data'!$A:$A,$A2134))/SUMIFS('Census Data'!$F:$F,'Census Data'!$A:$A,$A2134)</f>
        <v>0.79178301670862894</v>
      </c>
      <c r="G2134" s="14">
        <f>SUM(SUMIFS('Census Data'!K:K,'Census Data'!$A:$A,$A2134),SUMIFS('Census Data'!L:L,'Census Data'!$A:$A,$A2134))/SUMIFS('Census Data'!$F:$F,'Census Data'!$A:$A,$A2134)</f>
        <v>2.2751201647974364E-2</v>
      </c>
      <c r="H2134" s="14">
        <f>SUM(SUMIFS('Census Data'!O:O,'Census Data'!$A:$A,$A2134),SUMIFS('Census Data'!P:P,'Census Data'!$A:$A,$A2134))/SUMIFS('Census Data'!$F:$F,'Census Data'!$A:$A,$A2134)</f>
        <v>6.6834515907530324E-3</v>
      </c>
      <c r="I2134" s="16">
        <f t="shared" si="66"/>
        <v>0.17878233005264366</v>
      </c>
      <c r="J2134" s="14">
        <f>SUM(SUMIFS('Census Data'!W:W,'Census Data'!$A:$A,$A2134),SUMIFS('Census Data'!X:X,'Census Data'!$A:$A,$A2134))/SUMIFS('Census Data'!$F:$F,'Census Data'!$A:$A,$A2134)</f>
        <v>8.4298466468299388E-2</v>
      </c>
      <c r="K2134" s="16">
        <f t="shared" si="67"/>
        <v>0.91570153353170058</v>
      </c>
      <c r="L2134" s="19">
        <f>'EPA Data'!D2135/SUM('EPA Data'!D:D)</f>
        <v>1.2038222075800656E-4</v>
      </c>
      <c r="M2134" s="19">
        <f>'EPA Data'!E2135/SUM('EPA Data'!E:E)</f>
        <v>2.250886989112648E-4</v>
      </c>
      <c r="N2134" s="19">
        <f>'EPA Data'!F2135/SUM('EPA Data'!F:F)</f>
        <v>2.401046718107039E-4</v>
      </c>
      <c r="O2134" s="19">
        <f>'EPA Data'!G2135/SUM('EPA Data'!G:G)</f>
        <v>9.151147984253475E-5</v>
      </c>
      <c r="P2134" s="19">
        <f>'EPA Data'!H2135/SUM('EPA Data'!H:H)</f>
        <v>1.7037160132556269E-4</v>
      </c>
      <c r="Q2134" s="19">
        <f>'EPA Data'!I2135/SUM('EPA Data'!I:I)</f>
        <v>1.2852310061262177E-4</v>
      </c>
      <c r="R2134" s="19">
        <f>'EPA Data'!J2135/SUM('EPA Data'!J:J)</f>
        <v>1.069347516772421E-4</v>
      </c>
      <c r="S2134" s="19">
        <f>'EPA Data'!K2135/SUM('EPA Data'!K:K)</f>
        <v>4.2709738905486979E-4</v>
      </c>
      <c r="T2134" s="19">
        <f>'EPA Data'!L2135/SUM('EPA Data'!L:L)</f>
        <v>2.3909700666355777E-4</v>
      </c>
      <c r="U2134" s="19">
        <f>'EPA Data'!M2135/SUM('EPA Data'!M:M)</f>
        <v>5.6108927850154299E-5</v>
      </c>
      <c r="V2134" s="19">
        <f>'EPA Data'!N2135/SUM('EPA Data'!N:N)</f>
        <v>8.9688931920256864E-5</v>
      </c>
      <c r="W2134" s="19">
        <f>'EPA Data'!O2135/SUM('EPA Data'!O:O)</f>
        <v>8.0670771654795846E-5</v>
      </c>
      <c r="X2134" s="19">
        <f>'EPA Data'!P2135/SUM('EPA Data'!P:P)</f>
        <v>4.8413316284156248E-4</v>
      </c>
    </row>
    <row r="2135" spans="1:24" x14ac:dyDescent="0.35">
      <c r="A2135" s="13" t="s">
        <v>3479</v>
      </c>
      <c r="B2135" s="13" t="s">
        <v>3427</v>
      </c>
      <c r="C2135" s="18" t="s">
        <v>3480</v>
      </c>
      <c r="D2135" s="14">
        <f>SUMIFS('Census Data'!G:G,'Census Data'!$A:$A,$A2135)/SUMIFS('Census Data'!$F:$F,'Census Data'!$A:$A,$A2135)</f>
        <v>0.50506912442396312</v>
      </c>
      <c r="E2135" s="16">
        <f>SUMIFS('Census Data'!H:H,'Census Data'!$A:$A,$A2135)/SUMIFS('Census Data'!$F:$F,'Census Data'!$A:$A,$A2135)</f>
        <v>0.49493087557603688</v>
      </c>
      <c r="F2135" s="14">
        <f>SUM(SUMIFS('Census Data'!I:I,'Census Data'!$A:$A,$A2135),SUMIFS('Census Data'!J:J,'Census Data'!$A:$A,$A2135))/SUMIFS('Census Data'!$F:$F,'Census Data'!$A:$A,$A2135)</f>
        <v>0.89716919025674791</v>
      </c>
      <c r="G2135" s="14">
        <f>SUM(SUMIFS('Census Data'!K:K,'Census Data'!$A:$A,$A2135),SUMIFS('Census Data'!L:L,'Census Data'!$A:$A,$A2135))/SUMIFS('Census Data'!$F:$F,'Census Data'!$A:$A,$A2135)</f>
        <v>1.935483870967742E-2</v>
      </c>
      <c r="H2135" s="14">
        <f>SUM(SUMIFS('Census Data'!O:O,'Census Data'!$A:$A,$A2135),SUMIFS('Census Data'!P:P,'Census Data'!$A:$A,$A2135))/SUMIFS('Census Data'!$F:$F,'Census Data'!$A:$A,$A2135)</f>
        <v>4.608294930875576E-3</v>
      </c>
      <c r="I2135" s="16">
        <f t="shared" si="66"/>
        <v>7.8867676102699069E-2</v>
      </c>
      <c r="J2135" s="14">
        <f>SUM(SUMIFS('Census Data'!W:W,'Census Data'!$A:$A,$A2135),SUMIFS('Census Data'!X:X,'Census Data'!$A:$A,$A2135))/SUMIFS('Census Data'!$F:$F,'Census Data'!$A:$A,$A2135)</f>
        <v>0.17886767610269916</v>
      </c>
      <c r="K2135" s="16">
        <f t="shared" si="67"/>
        <v>0.82113232389730084</v>
      </c>
      <c r="L2135" s="19">
        <f>'EPA Data'!D2136/SUM('EPA Data'!D:D)</f>
        <v>2.7074601947688891E-5</v>
      </c>
      <c r="M2135" s="19">
        <f>'EPA Data'!E2136/SUM('EPA Data'!E:E)</f>
        <v>4.7173947340989025E-5</v>
      </c>
      <c r="N2135" s="19">
        <f>'EPA Data'!F2136/SUM('EPA Data'!F:F)</f>
        <v>6.0890362658883353E-5</v>
      </c>
      <c r="O2135" s="19">
        <f>'EPA Data'!G2136/SUM('EPA Data'!G:G)</f>
        <v>2.3848234708849516E-5</v>
      </c>
      <c r="P2135" s="19">
        <f>'EPA Data'!H2136/SUM('EPA Data'!H:H)</f>
        <v>3.9343476916506726E-5</v>
      </c>
      <c r="Q2135" s="19">
        <f>'EPA Data'!I2136/SUM('EPA Data'!I:I)</f>
        <v>3.4764551501514861E-5</v>
      </c>
      <c r="R2135" s="19">
        <f>'EPA Data'!J2136/SUM('EPA Data'!J:J)</f>
        <v>3.1573119624555254E-5</v>
      </c>
      <c r="S2135" s="19">
        <f>'EPA Data'!K2136/SUM('EPA Data'!K:K)</f>
        <v>1.2565615402400371E-4</v>
      </c>
      <c r="T2135" s="19">
        <f>'EPA Data'!L2136/SUM('EPA Data'!L:L)</f>
        <v>6.0673741948027823E-5</v>
      </c>
      <c r="U2135" s="19">
        <f>'EPA Data'!M2136/SUM('EPA Data'!M:M)</f>
        <v>1.3003746647538395E-5</v>
      </c>
      <c r="V2135" s="19">
        <f>'EPA Data'!N2136/SUM('EPA Data'!N:N)</f>
        <v>1.9869678003342033E-5</v>
      </c>
      <c r="W2135" s="19">
        <f>'EPA Data'!O2136/SUM('EPA Data'!O:O)</f>
        <v>1.8911211107569626E-5</v>
      </c>
      <c r="X2135" s="19">
        <f>'EPA Data'!P2136/SUM('EPA Data'!P:P)</f>
        <v>1.1823418500242325E-4</v>
      </c>
    </row>
    <row r="2136" spans="1:24" x14ac:dyDescent="0.35">
      <c r="A2136" s="13" t="s">
        <v>3481</v>
      </c>
      <c r="B2136" s="13" t="s">
        <v>3427</v>
      </c>
      <c r="C2136" s="18" t="s">
        <v>495</v>
      </c>
      <c r="D2136" s="14">
        <f>SUMIFS('Census Data'!G:G,'Census Data'!$A:$A,$A2136)/SUMIFS('Census Data'!$F:$F,'Census Data'!$A:$A,$A2136)</f>
        <v>0.49447708578143362</v>
      </c>
      <c r="E2136" s="16">
        <f>SUMIFS('Census Data'!H:H,'Census Data'!$A:$A,$A2136)/SUMIFS('Census Data'!$F:$F,'Census Data'!$A:$A,$A2136)</f>
        <v>0.50552291421856643</v>
      </c>
      <c r="F2136" s="14">
        <f>SUM(SUMIFS('Census Data'!I:I,'Census Data'!$A:$A,$A2136),SUMIFS('Census Data'!J:J,'Census Data'!$A:$A,$A2136))/SUMIFS('Census Data'!$F:$F,'Census Data'!$A:$A,$A2136)</f>
        <v>0.817978848413631</v>
      </c>
      <c r="G2136" s="14">
        <f>SUM(SUMIFS('Census Data'!K:K,'Census Data'!$A:$A,$A2136),SUMIFS('Census Data'!L:L,'Census Data'!$A:$A,$A2136))/SUMIFS('Census Data'!$F:$F,'Census Data'!$A:$A,$A2136)</f>
        <v>4.253819036427732E-2</v>
      </c>
      <c r="H2136" s="14">
        <f>SUM(SUMIFS('Census Data'!O:O,'Census Data'!$A:$A,$A2136),SUMIFS('Census Data'!P:P,'Census Data'!$A:$A,$A2136))/SUMIFS('Census Data'!$F:$F,'Census Data'!$A:$A,$A2136)</f>
        <v>3.2902467685076379E-3</v>
      </c>
      <c r="I2136" s="16">
        <f t="shared" si="66"/>
        <v>0.13619271445358405</v>
      </c>
      <c r="J2136" s="14">
        <f>SUM(SUMIFS('Census Data'!W:W,'Census Data'!$A:$A,$A2136),SUMIFS('Census Data'!X:X,'Census Data'!$A:$A,$A2136))/SUMIFS('Census Data'!$F:$F,'Census Data'!$A:$A,$A2136)</f>
        <v>0.11292596944770858</v>
      </c>
      <c r="K2136" s="16">
        <f t="shared" si="67"/>
        <v>0.88707403055229139</v>
      </c>
      <c r="L2136" s="19">
        <f>'EPA Data'!D2137/SUM('EPA Data'!D:D)</f>
        <v>8.7382243446605517E-6</v>
      </c>
      <c r="M2136" s="19">
        <f>'EPA Data'!E2137/SUM('EPA Data'!E:E)</f>
        <v>1.4618829951947823E-5</v>
      </c>
      <c r="N2136" s="19">
        <f>'EPA Data'!F2137/SUM('EPA Data'!F:F)</f>
        <v>2.5600718105846263E-5</v>
      </c>
      <c r="O2136" s="19">
        <f>'EPA Data'!G2137/SUM('EPA Data'!G:G)</f>
        <v>8.0336737624496823E-6</v>
      </c>
      <c r="P2136" s="19">
        <f>'EPA Data'!H2137/SUM('EPA Data'!H:H)</f>
        <v>1.2662895784938653E-5</v>
      </c>
      <c r="Q2136" s="19">
        <f>'EPA Data'!I2137/SUM('EPA Data'!I:I)</f>
        <v>1.4615535108334689E-5</v>
      </c>
      <c r="R2136" s="19">
        <f>'EPA Data'!J2137/SUM('EPA Data'!J:J)</f>
        <v>8.7445971628490817E-6</v>
      </c>
      <c r="S2136" s="19">
        <f>'EPA Data'!K2137/SUM('EPA Data'!K:K)</f>
        <v>4.0727105761183087E-5</v>
      </c>
      <c r="T2136" s="19">
        <f>'EPA Data'!L2137/SUM('EPA Data'!L:L)</f>
        <v>2.367075550195201E-5</v>
      </c>
      <c r="U2136" s="19">
        <f>'EPA Data'!M2137/SUM('EPA Data'!M:M)</f>
        <v>3.8986066133678194E-6</v>
      </c>
      <c r="V2136" s="19">
        <f>'EPA Data'!N2137/SUM('EPA Data'!N:N)</f>
        <v>5.576807466976E-6</v>
      </c>
      <c r="W2136" s="19">
        <f>'EPA Data'!O2137/SUM('EPA Data'!O:O)</f>
        <v>6.9200513723894092E-6</v>
      </c>
      <c r="X2136" s="19">
        <f>'EPA Data'!P2137/SUM('EPA Data'!P:P)</f>
        <v>4.2922618937450371E-5</v>
      </c>
    </row>
    <row r="2137" spans="1:24" x14ac:dyDescent="0.35">
      <c r="A2137" s="13" t="s">
        <v>3482</v>
      </c>
      <c r="B2137" s="13" t="s">
        <v>3427</v>
      </c>
      <c r="C2137" s="18" t="s">
        <v>3483</v>
      </c>
      <c r="D2137" s="14">
        <f>SUMIFS('Census Data'!G:G,'Census Data'!$A:$A,$A2137)/SUMIFS('Census Data'!$F:$F,'Census Data'!$A:$A,$A2137)</f>
        <v>0.50508259212198225</v>
      </c>
      <c r="E2137" s="16">
        <f>SUMIFS('Census Data'!H:H,'Census Data'!$A:$A,$A2137)/SUMIFS('Census Data'!$F:$F,'Census Data'!$A:$A,$A2137)</f>
        <v>0.4949174078780178</v>
      </c>
      <c r="F2137" s="14">
        <f>SUM(SUMIFS('Census Data'!I:I,'Census Data'!$A:$A,$A2137),SUMIFS('Census Data'!J:J,'Census Data'!$A:$A,$A2137))/SUMIFS('Census Data'!$F:$F,'Census Data'!$A:$A,$A2137)</f>
        <v>0.64199491740787806</v>
      </c>
      <c r="G2137" s="14">
        <f>SUM(SUMIFS('Census Data'!K:K,'Census Data'!$A:$A,$A2137),SUMIFS('Census Data'!L:L,'Census Data'!$A:$A,$A2137))/SUMIFS('Census Data'!$F:$F,'Census Data'!$A:$A,$A2137)</f>
        <v>1.238881829733164E-2</v>
      </c>
      <c r="H2137" s="14">
        <f>SUM(SUMIFS('Census Data'!O:O,'Census Data'!$A:$A,$A2137),SUMIFS('Census Data'!P:P,'Census Data'!$A:$A,$A2137))/SUMIFS('Census Data'!$F:$F,'Census Data'!$A:$A,$A2137)</f>
        <v>7.2003388394747984E-3</v>
      </c>
      <c r="I2137" s="16">
        <f t="shared" si="66"/>
        <v>0.33841592545531551</v>
      </c>
      <c r="J2137" s="14">
        <f>SUM(SUMIFS('Census Data'!W:W,'Census Data'!$A:$A,$A2137),SUMIFS('Census Data'!X:X,'Census Data'!$A:$A,$A2137))/SUMIFS('Census Data'!$F:$F,'Census Data'!$A:$A,$A2137)</f>
        <v>3.7060567556120291E-2</v>
      </c>
      <c r="K2137" s="16">
        <f t="shared" si="67"/>
        <v>0.96293943244387969</v>
      </c>
      <c r="L2137" s="19">
        <f>'EPA Data'!D2138/SUM('EPA Data'!D:D)</f>
        <v>2.28987102440536E-5</v>
      </c>
      <c r="M2137" s="19">
        <f>'EPA Data'!E2138/SUM('EPA Data'!E:E)</f>
        <v>3.6752051066932702E-5</v>
      </c>
      <c r="N2137" s="19">
        <f>'EPA Data'!F2138/SUM('EPA Data'!F:F)</f>
        <v>5.2547807946607414E-5</v>
      </c>
      <c r="O2137" s="19">
        <f>'EPA Data'!G2138/SUM('EPA Data'!G:G)</f>
        <v>1.042197343706756E-5</v>
      </c>
      <c r="P2137" s="19">
        <f>'EPA Data'!H2138/SUM('EPA Data'!H:H)</f>
        <v>2.1682875062867162E-5</v>
      </c>
      <c r="Q2137" s="19">
        <f>'EPA Data'!I2138/SUM('EPA Data'!I:I)</f>
        <v>2.2291862415848547E-5</v>
      </c>
      <c r="R2137" s="19">
        <f>'EPA Data'!J2138/SUM('EPA Data'!J:J)</f>
        <v>1.812934721360645E-5</v>
      </c>
      <c r="S2137" s="19">
        <f>'EPA Data'!K2138/SUM('EPA Data'!K:K)</f>
        <v>4.8538062788253602E-5</v>
      </c>
      <c r="T2137" s="19">
        <f>'EPA Data'!L2138/SUM('EPA Data'!L:L)</f>
        <v>3.6470488620198544E-5</v>
      </c>
      <c r="U2137" s="19">
        <f>'EPA Data'!M2138/SUM('EPA Data'!M:M)</f>
        <v>7.634839886634953E-6</v>
      </c>
      <c r="V2137" s="19">
        <f>'EPA Data'!N2138/SUM('EPA Data'!N:N)</f>
        <v>1.093572555268926E-5</v>
      </c>
      <c r="W2137" s="19">
        <f>'EPA Data'!O2138/SUM('EPA Data'!O:O)</f>
        <v>1.4888007469094181E-5</v>
      </c>
      <c r="X2137" s="19">
        <f>'EPA Data'!P2138/SUM('EPA Data'!P:P)</f>
        <v>4.9717054989235881E-5</v>
      </c>
    </row>
    <row r="2138" spans="1:24" x14ac:dyDescent="0.35">
      <c r="A2138" s="13" t="s">
        <v>3484</v>
      </c>
      <c r="B2138" s="13" t="s">
        <v>3427</v>
      </c>
      <c r="C2138" s="18" t="s">
        <v>3485</v>
      </c>
      <c r="D2138" s="14">
        <f>SUMIFS('Census Data'!G:G,'Census Data'!$A:$A,$A2138)/SUMIFS('Census Data'!$F:$F,'Census Data'!$A:$A,$A2138)</f>
        <v>0.50644088925825892</v>
      </c>
      <c r="E2138" s="16">
        <f>SUMIFS('Census Data'!H:H,'Census Data'!$A:$A,$A2138)/SUMIFS('Census Data'!$F:$F,'Census Data'!$A:$A,$A2138)</f>
        <v>0.49355911074174114</v>
      </c>
      <c r="F2138" s="14">
        <f>SUM(SUMIFS('Census Data'!I:I,'Census Data'!$A:$A,$A2138),SUMIFS('Census Data'!J:J,'Census Data'!$A:$A,$A2138))/SUMIFS('Census Data'!$F:$F,'Census Data'!$A:$A,$A2138)</f>
        <v>0.76025348015790573</v>
      </c>
      <c r="G2138" s="14">
        <f>SUM(SUMIFS('Census Data'!K:K,'Census Data'!$A:$A,$A2138),SUMIFS('Census Data'!L:L,'Census Data'!$A:$A,$A2138))/SUMIFS('Census Data'!$F:$F,'Census Data'!$A:$A,$A2138)</f>
        <v>2.1441928111365052E-2</v>
      </c>
      <c r="H2138" s="14">
        <f>SUM(SUMIFS('Census Data'!O:O,'Census Data'!$A:$A,$A2138),SUMIFS('Census Data'!P:P,'Census Data'!$A:$A,$A2138))/SUMIFS('Census Data'!$F:$F,'Census Data'!$A:$A,$A2138)</f>
        <v>7.7498441720340741E-3</v>
      </c>
      <c r="I2138" s="16">
        <f t="shared" si="66"/>
        <v>0.21055474755869519</v>
      </c>
      <c r="J2138" s="14">
        <f>SUM(SUMIFS('Census Data'!W:W,'Census Data'!$A:$A,$A2138),SUMIFS('Census Data'!X:X,'Census Data'!$A:$A,$A2138))/SUMIFS('Census Data'!$F:$F,'Census Data'!$A:$A,$A2138)</f>
        <v>7.4215665904841049E-2</v>
      </c>
      <c r="K2138" s="16">
        <f t="shared" si="67"/>
        <v>0.92578433409515892</v>
      </c>
      <c r="L2138" s="19">
        <f>'EPA Data'!D2139/SUM('EPA Data'!D:D)</f>
        <v>1.1708199954186396E-4</v>
      </c>
      <c r="M2138" s="19">
        <f>'EPA Data'!E2139/SUM('EPA Data'!E:E)</f>
        <v>2.1127129286537707E-4</v>
      </c>
      <c r="N2138" s="19">
        <f>'EPA Data'!F2139/SUM('EPA Data'!F:F)</f>
        <v>3.1639213819908166E-4</v>
      </c>
      <c r="O2138" s="19">
        <f>'EPA Data'!G2139/SUM('EPA Data'!G:G)</f>
        <v>6.0534224020871393E-5</v>
      </c>
      <c r="P2138" s="19">
        <f>'EPA Data'!H2139/SUM('EPA Data'!H:H)</f>
        <v>1.2670463066258997E-4</v>
      </c>
      <c r="Q2138" s="19">
        <f>'EPA Data'!I2139/SUM('EPA Data'!I:I)</f>
        <v>1.290813335956386E-4</v>
      </c>
      <c r="R2138" s="19">
        <f>'EPA Data'!J2139/SUM('EPA Data'!J:J)</f>
        <v>1.2218734073990504E-4</v>
      </c>
      <c r="S2138" s="19">
        <f>'EPA Data'!K2139/SUM('EPA Data'!K:K)</f>
        <v>2.6769249476144588E-4</v>
      </c>
      <c r="T2138" s="19">
        <f>'EPA Data'!L2139/SUM('EPA Data'!L:L)</f>
        <v>2.1356449417774979E-4</v>
      </c>
      <c r="U2138" s="19">
        <f>'EPA Data'!M2139/SUM('EPA Data'!M:M)</f>
        <v>4.7140698285820245E-5</v>
      </c>
      <c r="V2138" s="19">
        <f>'EPA Data'!N2139/SUM('EPA Data'!N:N)</f>
        <v>6.4830101707074214E-5</v>
      </c>
      <c r="W2138" s="19">
        <f>'EPA Data'!O2139/SUM('EPA Data'!O:O)</f>
        <v>9.3292860806968079E-5</v>
      </c>
      <c r="X2138" s="19">
        <f>'EPA Data'!P2139/SUM('EPA Data'!P:P)</f>
        <v>2.7844633103989234E-4</v>
      </c>
    </row>
    <row r="2139" spans="1:24" x14ac:dyDescent="0.35">
      <c r="A2139" s="13" t="s">
        <v>3486</v>
      </c>
      <c r="B2139" s="13" t="s">
        <v>3427</v>
      </c>
      <c r="C2139" s="18" t="s">
        <v>255</v>
      </c>
      <c r="D2139" s="14">
        <f>SUMIFS('Census Data'!G:G,'Census Data'!$A:$A,$A2139)/SUMIFS('Census Data'!$F:$F,'Census Data'!$A:$A,$A2139)</f>
        <v>0.50182307232516432</v>
      </c>
      <c r="E2139" s="16">
        <f>SUMIFS('Census Data'!H:H,'Census Data'!$A:$A,$A2139)/SUMIFS('Census Data'!$F:$F,'Census Data'!$A:$A,$A2139)</f>
        <v>0.49817692767483562</v>
      </c>
      <c r="F2139" s="14">
        <f>SUM(SUMIFS('Census Data'!I:I,'Census Data'!$A:$A,$A2139),SUMIFS('Census Data'!J:J,'Census Data'!$A:$A,$A2139))/SUMIFS('Census Data'!$F:$F,'Census Data'!$A:$A,$A2139)</f>
        <v>0.84273759713090257</v>
      </c>
      <c r="G2139" s="14">
        <f>SUM(SUMIFS('Census Data'!K:K,'Census Data'!$A:$A,$A2139),SUMIFS('Census Data'!L:L,'Census Data'!$A:$A,$A2139))/SUMIFS('Census Data'!$F:$F,'Census Data'!$A:$A,$A2139)</f>
        <v>1.9725044829647341E-2</v>
      </c>
      <c r="H2139" s="14">
        <f>SUM(SUMIFS('Census Data'!O:O,'Census Data'!$A:$A,$A2139),SUMIFS('Census Data'!P:P,'Census Data'!$A:$A,$A2139))/SUMIFS('Census Data'!$F:$F,'Census Data'!$A:$A,$A2139)</f>
        <v>4.1542139868499701E-3</v>
      </c>
      <c r="I2139" s="16">
        <f t="shared" si="66"/>
        <v>0.1333831440526001</v>
      </c>
      <c r="J2139" s="14">
        <f>SUM(SUMIFS('Census Data'!W:W,'Census Data'!$A:$A,$A2139),SUMIFS('Census Data'!X:X,'Census Data'!$A:$A,$A2139))/SUMIFS('Census Data'!$F:$F,'Census Data'!$A:$A,$A2139)</f>
        <v>3.4160191273161986E-2</v>
      </c>
      <c r="K2139" s="16">
        <f t="shared" si="67"/>
        <v>0.96583980872683806</v>
      </c>
      <c r="L2139" s="19">
        <f>'EPA Data'!D2140/SUM('EPA Data'!D:D)</f>
        <v>1.0288316765934321E-4</v>
      </c>
      <c r="M2139" s="19">
        <f>'EPA Data'!E2140/SUM('EPA Data'!E:E)</f>
        <v>1.4178109284180386E-4</v>
      </c>
      <c r="N2139" s="19">
        <f>'EPA Data'!F2140/SUM('EPA Data'!F:F)</f>
        <v>1.7818062680089621E-4</v>
      </c>
      <c r="O2139" s="19">
        <f>'EPA Data'!G2140/SUM('EPA Data'!G:G)</f>
        <v>9.982870105979883E-5</v>
      </c>
      <c r="P2139" s="19">
        <f>'EPA Data'!H2140/SUM('EPA Data'!H:H)</f>
        <v>1.161115351841332E-4</v>
      </c>
      <c r="Q2139" s="19">
        <f>'EPA Data'!I2140/SUM('EPA Data'!I:I)</f>
        <v>1.0699838236425761E-4</v>
      </c>
      <c r="R2139" s="19">
        <f>'EPA Data'!J2140/SUM('EPA Data'!J:J)</f>
        <v>1.0340238592696469E-4</v>
      </c>
      <c r="S2139" s="19">
        <f>'EPA Data'!K2140/SUM('EPA Data'!K:K)</f>
        <v>2.7896136173100294E-4</v>
      </c>
      <c r="T2139" s="19">
        <f>'EPA Data'!L2140/SUM('EPA Data'!L:L)</f>
        <v>1.6091100634266223E-4</v>
      </c>
      <c r="U2139" s="19">
        <f>'EPA Data'!M2140/SUM('EPA Data'!M:M)</f>
        <v>4.8696340003927603E-5</v>
      </c>
      <c r="V2139" s="19">
        <f>'EPA Data'!N2140/SUM('EPA Data'!N:N)</f>
        <v>6.311122716300378E-5</v>
      </c>
      <c r="W2139" s="19">
        <f>'EPA Data'!O2140/SUM('EPA Data'!O:O)</f>
        <v>5.6979018044415013E-5</v>
      </c>
      <c r="X2139" s="19">
        <f>'EPA Data'!P2140/SUM('EPA Data'!P:P)</f>
        <v>2.8242015573417981E-4</v>
      </c>
    </row>
    <row r="2140" spans="1:24" x14ac:dyDescent="0.35">
      <c r="A2140" s="13" t="s">
        <v>3487</v>
      </c>
      <c r="B2140" s="13" t="s">
        <v>3427</v>
      </c>
      <c r="C2140" s="18" t="s">
        <v>259</v>
      </c>
      <c r="D2140" s="14">
        <f>SUMIFS('Census Data'!G:G,'Census Data'!$A:$A,$A2140)/SUMIFS('Census Data'!$F:$F,'Census Data'!$A:$A,$A2140)</f>
        <v>0.49990917347865577</v>
      </c>
      <c r="E2140" s="16">
        <f>SUMIFS('Census Data'!H:H,'Census Data'!$A:$A,$A2140)/SUMIFS('Census Data'!$F:$F,'Census Data'!$A:$A,$A2140)</f>
        <v>0.50009082652134418</v>
      </c>
      <c r="F2140" s="14">
        <f>SUM(SUMIFS('Census Data'!I:I,'Census Data'!$A:$A,$A2140),SUMIFS('Census Data'!J:J,'Census Data'!$A:$A,$A2140))/SUMIFS('Census Data'!$F:$F,'Census Data'!$A:$A,$A2140)</f>
        <v>0.82962962962962961</v>
      </c>
      <c r="G2140" s="14">
        <f>SUM(SUMIFS('Census Data'!K:K,'Census Data'!$A:$A,$A2140),SUMIFS('Census Data'!L:L,'Census Data'!$A:$A,$A2140))/SUMIFS('Census Data'!$F:$F,'Census Data'!$A:$A,$A2140)</f>
        <v>7.7969522656171159E-2</v>
      </c>
      <c r="H2140" s="14">
        <f>SUM(SUMIFS('Census Data'!O:O,'Census Data'!$A:$A,$A2140),SUMIFS('Census Data'!P:P,'Census Data'!$A:$A,$A2140))/SUMIFS('Census Data'!$F:$F,'Census Data'!$A:$A,$A2140)</f>
        <v>6.6202442224240592E-3</v>
      </c>
      <c r="I2140" s="16">
        <f t="shared" si="66"/>
        <v>8.5780603491775187E-2</v>
      </c>
      <c r="J2140" s="14">
        <f>SUM(SUMIFS('Census Data'!W:W,'Census Data'!$A:$A,$A2140),SUMIFS('Census Data'!X:X,'Census Data'!$A:$A,$A2140))/SUMIFS('Census Data'!$F:$F,'Census Data'!$A:$A,$A2140)</f>
        <v>8.0351195882531035E-2</v>
      </c>
      <c r="K2140" s="16">
        <f t="shared" si="67"/>
        <v>0.91964880411746897</v>
      </c>
      <c r="L2140" s="19">
        <f>'EPA Data'!D2141/SUM('EPA Data'!D:D)</f>
        <v>1.131564140273279E-4</v>
      </c>
      <c r="M2140" s="19">
        <f>'EPA Data'!E2141/SUM('EPA Data'!E:E)</f>
        <v>1.3735329578705405E-4</v>
      </c>
      <c r="N2140" s="19">
        <f>'EPA Data'!F2141/SUM('EPA Data'!F:F)</f>
        <v>1.687527289756885E-4</v>
      </c>
      <c r="O2140" s="19">
        <f>'EPA Data'!G2141/SUM('EPA Data'!G:G)</f>
        <v>1.24844481415712E-4</v>
      </c>
      <c r="P2140" s="19">
        <f>'EPA Data'!H2141/SUM('EPA Data'!H:H)</f>
        <v>1.199838731949653E-4</v>
      </c>
      <c r="Q2140" s="19">
        <f>'EPA Data'!I2141/SUM('EPA Data'!I:I)</f>
        <v>1.0602096855747873E-4</v>
      </c>
      <c r="R2140" s="19">
        <f>'EPA Data'!J2141/SUM('EPA Data'!J:J)</f>
        <v>1.2266603898500005E-4</v>
      </c>
      <c r="S2140" s="19">
        <f>'EPA Data'!K2141/SUM('EPA Data'!K:K)</f>
        <v>3.1750435675204422E-4</v>
      </c>
      <c r="T2140" s="19">
        <f>'EPA Data'!L2141/SUM('EPA Data'!L:L)</f>
        <v>1.674693771371456E-4</v>
      </c>
      <c r="U2140" s="19">
        <f>'EPA Data'!M2141/SUM('EPA Data'!M:M)</f>
        <v>5.2879706028784915E-5</v>
      </c>
      <c r="V2140" s="19">
        <f>'EPA Data'!N2141/SUM('EPA Data'!N:N)</f>
        <v>6.5919532783484814E-5</v>
      </c>
      <c r="W2140" s="19">
        <f>'EPA Data'!O2141/SUM('EPA Data'!O:O)</f>
        <v>5.4457745662133795E-5</v>
      </c>
      <c r="X2140" s="19">
        <f>'EPA Data'!P2141/SUM('EPA Data'!P:P)</f>
        <v>3.0579969902621391E-4</v>
      </c>
    </row>
    <row r="2141" spans="1:24" x14ac:dyDescent="0.35">
      <c r="A2141" s="13" t="s">
        <v>3488</v>
      </c>
      <c r="B2141" s="13" t="s">
        <v>3427</v>
      </c>
      <c r="C2141" s="18" t="s">
        <v>3489</v>
      </c>
      <c r="D2141" s="14">
        <f>SUMIFS('Census Data'!G:G,'Census Data'!$A:$A,$A2141)/SUMIFS('Census Data'!$F:$F,'Census Data'!$A:$A,$A2141)</f>
        <v>0.50487925086249386</v>
      </c>
      <c r="E2141" s="16">
        <f>SUMIFS('Census Data'!H:H,'Census Data'!$A:$A,$A2141)/SUMIFS('Census Data'!$F:$F,'Census Data'!$A:$A,$A2141)</f>
        <v>0.49512074913750614</v>
      </c>
      <c r="F2141" s="14">
        <f>SUM(SUMIFS('Census Data'!I:I,'Census Data'!$A:$A,$A2141),SUMIFS('Census Data'!J:J,'Census Data'!$A:$A,$A2141))/SUMIFS('Census Data'!$F:$F,'Census Data'!$A:$A,$A2141)</f>
        <v>0.8359783144406111</v>
      </c>
      <c r="G2141" s="14">
        <f>SUM(SUMIFS('Census Data'!K:K,'Census Data'!$A:$A,$A2141),SUMIFS('Census Data'!L:L,'Census Data'!$A:$A,$A2141))/SUMIFS('Census Data'!$F:$F,'Census Data'!$A:$A,$A2141)</f>
        <v>2.5924100542138985E-2</v>
      </c>
      <c r="H2141" s="14">
        <f>SUM(SUMIFS('Census Data'!O:O,'Census Data'!$A:$A,$A2141),SUMIFS('Census Data'!P:P,'Census Data'!$A:$A,$A2141))/SUMIFS('Census Data'!$F:$F,'Census Data'!$A:$A,$A2141)</f>
        <v>6.407097092163627E-3</v>
      </c>
      <c r="I2141" s="16">
        <f t="shared" si="66"/>
        <v>0.13169048792508631</v>
      </c>
      <c r="J2141" s="14">
        <f>SUM(SUMIFS('Census Data'!W:W,'Census Data'!$A:$A,$A2141),SUMIFS('Census Data'!X:X,'Census Data'!$A:$A,$A2141))/SUMIFS('Census Data'!$F:$F,'Census Data'!$A:$A,$A2141)</f>
        <v>0.16658452439625432</v>
      </c>
      <c r="K2141" s="16">
        <f t="shared" si="67"/>
        <v>0.83341547560374574</v>
      </c>
      <c r="L2141" s="19">
        <f>'EPA Data'!D2142/SUM('EPA Data'!D:D)</f>
        <v>2.2489269912149449E-5</v>
      </c>
      <c r="M2141" s="19">
        <f>'EPA Data'!E2142/SUM('EPA Data'!E:E)</f>
        <v>2.4794079657674459E-5</v>
      </c>
      <c r="N2141" s="19">
        <f>'EPA Data'!F2142/SUM('EPA Data'!F:F)</f>
        <v>4.071817758412297E-5</v>
      </c>
      <c r="O2141" s="19">
        <f>'EPA Data'!G2142/SUM('EPA Data'!G:G)</f>
        <v>1.9441891282524885E-5</v>
      </c>
      <c r="P2141" s="19">
        <f>'EPA Data'!H2142/SUM('EPA Data'!H:H)</f>
        <v>2.3056158649374011E-5</v>
      </c>
      <c r="Q2141" s="19">
        <f>'EPA Data'!I2142/SUM('EPA Data'!I:I)</f>
        <v>2.8727884489462691E-5</v>
      </c>
      <c r="R2141" s="19">
        <f>'EPA Data'!J2142/SUM('EPA Data'!J:J)</f>
        <v>1.9662564019714199E-5</v>
      </c>
      <c r="S2141" s="19">
        <f>'EPA Data'!K2142/SUM('EPA Data'!K:K)</f>
        <v>5.5810883718398734E-5</v>
      </c>
      <c r="T2141" s="19">
        <f>'EPA Data'!L2142/SUM('EPA Data'!L:L)</f>
        <v>3.6763767853203533E-5</v>
      </c>
      <c r="U2141" s="19">
        <f>'EPA Data'!M2142/SUM('EPA Data'!M:M)</f>
        <v>8.8814111009579547E-6</v>
      </c>
      <c r="V2141" s="19">
        <f>'EPA Data'!N2142/SUM('EPA Data'!N:N)</f>
        <v>1.0774853944509215E-5</v>
      </c>
      <c r="W2141" s="19">
        <f>'EPA Data'!O2142/SUM('EPA Data'!O:O)</f>
        <v>1.1259259830431283E-5</v>
      </c>
      <c r="X2141" s="19">
        <f>'EPA Data'!P2142/SUM('EPA Data'!P:P)</f>
        <v>4.9165766886459095E-5</v>
      </c>
    </row>
    <row r="2142" spans="1:24" x14ac:dyDescent="0.35">
      <c r="A2142" s="13" t="s">
        <v>3490</v>
      </c>
      <c r="B2142" s="13" t="s">
        <v>3427</v>
      </c>
      <c r="C2142" s="18" t="s">
        <v>3491</v>
      </c>
      <c r="D2142" s="14">
        <f>SUMIFS('Census Data'!G:G,'Census Data'!$A:$A,$A2142)/SUMIFS('Census Data'!$F:$F,'Census Data'!$A:$A,$A2142)</f>
        <v>0.49781586021505375</v>
      </c>
      <c r="E2142" s="16">
        <f>SUMIFS('Census Data'!H:H,'Census Data'!$A:$A,$A2142)/SUMIFS('Census Data'!$F:$F,'Census Data'!$A:$A,$A2142)</f>
        <v>0.50218413978494625</v>
      </c>
      <c r="F2142" s="14">
        <f>SUM(SUMIFS('Census Data'!I:I,'Census Data'!$A:$A,$A2142),SUMIFS('Census Data'!J:J,'Census Data'!$A:$A,$A2142))/SUMIFS('Census Data'!$F:$F,'Census Data'!$A:$A,$A2142)</f>
        <v>0.85251056067588327</v>
      </c>
      <c r="G2142" s="14">
        <f>SUM(SUMIFS('Census Data'!K:K,'Census Data'!$A:$A,$A2142),SUMIFS('Census Data'!L:L,'Census Data'!$A:$A,$A2142))/SUMIFS('Census Data'!$F:$F,'Census Data'!$A:$A,$A2142)</f>
        <v>1.2168778801843317E-2</v>
      </c>
      <c r="H2142" s="14">
        <f>SUM(SUMIFS('Census Data'!O:O,'Census Data'!$A:$A,$A2142),SUMIFS('Census Data'!P:P,'Census Data'!$A:$A,$A2142))/SUMIFS('Census Data'!$F:$F,'Census Data'!$A:$A,$A2142)</f>
        <v>5.5203533026113669E-3</v>
      </c>
      <c r="I2142" s="16">
        <f t="shared" si="66"/>
        <v>0.12980030721966207</v>
      </c>
      <c r="J2142" s="14">
        <f>SUM(SUMIFS('Census Data'!W:W,'Census Data'!$A:$A,$A2142),SUMIFS('Census Data'!X:X,'Census Data'!$A:$A,$A2142))/SUMIFS('Census Data'!$F:$F,'Census Data'!$A:$A,$A2142)</f>
        <v>8.8253648233486942E-2</v>
      </c>
      <c r="K2142" s="16">
        <f t="shared" si="67"/>
        <v>0.91174635176651309</v>
      </c>
      <c r="L2142" s="19">
        <f>'EPA Data'!D2143/SUM('EPA Data'!D:D)</f>
        <v>1.1130702821750163E-4</v>
      </c>
      <c r="M2142" s="19">
        <f>'EPA Data'!E2143/SUM('EPA Data'!E:E)</f>
        <v>1.3218164672368165E-4</v>
      </c>
      <c r="N2142" s="19">
        <f>'EPA Data'!F2143/SUM('EPA Data'!F:F)</f>
        <v>1.9207082408538015E-4</v>
      </c>
      <c r="O2142" s="19">
        <f>'EPA Data'!G2143/SUM('EPA Data'!G:G)</f>
        <v>8.3969677263611968E-5</v>
      </c>
      <c r="P2142" s="19">
        <f>'EPA Data'!H2143/SUM('EPA Data'!H:H)</f>
        <v>1.1580096397889434E-4</v>
      </c>
      <c r="Q2142" s="19">
        <f>'EPA Data'!I2143/SUM('EPA Data'!I:I)</f>
        <v>1.1891864703126806E-4</v>
      </c>
      <c r="R2142" s="19">
        <f>'EPA Data'!J2143/SUM('EPA Data'!J:J)</f>
        <v>9.8815942238086974E-5</v>
      </c>
      <c r="S2142" s="19">
        <f>'EPA Data'!K2143/SUM('EPA Data'!K:K)</f>
        <v>3.2324328542754317E-4</v>
      </c>
      <c r="T2142" s="19">
        <f>'EPA Data'!L2143/SUM('EPA Data'!L:L)</f>
        <v>1.7910687522638602E-4</v>
      </c>
      <c r="U2142" s="19">
        <f>'EPA Data'!M2143/SUM('EPA Data'!M:M)</f>
        <v>4.3236381563128801E-5</v>
      </c>
      <c r="V2142" s="19">
        <f>'EPA Data'!N2143/SUM('EPA Data'!N:N)</f>
        <v>5.8018080341803678E-5</v>
      </c>
      <c r="W2142" s="19">
        <f>'EPA Data'!O2143/SUM('EPA Data'!O:O)</f>
        <v>5.755082475298256E-5</v>
      </c>
      <c r="X2142" s="19">
        <f>'EPA Data'!P2143/SUM('EPA Data'!P:P)</f>
        <v>2.947027189678722E-4</v>
      </c>
    </row>
    <row r="2143" spans="1:24" x14ac:dyDescent="0.35">
      <c r="A2143" s="13" t="s">
        <v>3492</v>
      </c>
      <c r="B2143" s="13" t="s">
        <v>3427</v>
      </c>
      <c r="C2143" s="18" t="s">
        <v>3493</v>
      </c>
      <c r="D2143" s="14">
        <f>SUMIFS('Census Data'!G:G,'Census Data'!$A:$A,$A2143)/SUMIFS('Census Data'!$F:$F,'Census Data'!$A:$A,$A2143)</f>
        <v>0.49381914928133414</v>
      </c>
      <c r="E2143" s="16">
        <f>SUMIFS('Census Data'!H:H,'Census Data'!$A:$A,$A2143)/SUMIFS('Census Data'!$F:$F,'Census Data'!$A:$A,$A2143)</f>
        <v>0.50618085071866581</v>
      </c>
      <c r="F2143" s="14">
        <f>SUM(SUMIFS('Census Data'!I:I,'Census Data'!$A:$A,$A2143),SUMIFS('Census Data'!J:J,'Census Data'!$A:$A,$A2143))/SUMIFS('Census Data'!$F:$F,'Census Data'!$A:$A,$A2143)</f>
        <v>0.6405697414100775</v>
      </c>
      <c r="G2143" s="14">
        <f>SUM(SUMIFS('Census Data'!K:K,'Census Data'!$A:$A,$A2143),SUMIFS('Census Data'!L:L,'Census Data'!$A:$A,$A2143))/SUMIFS('Census Data'!$F:$F,'Census Data'!$A:$A,$A2143)</f>
        <v>8.0367282047954319E-2</v>
      </c>
      <c r="H2143" s="14">
        <f>SUM(SUMIFS('Census Data'!O:O,'Census Data'!$A:$A,$A2143),SUMIFS('Census Data'!P:P,'Census Data'!$A:$A,$A2143))/SUMIFS('Census Data'!$F:$F,'Census Data'!$A:$A,$A2143)</f>
        <v>1.0220304337951397E-2</v>
      </c>
      <c r="I2143" s="16">
        <f t="shared" si="66"/>
        <v>0.26884267220401681</v>
      </c>
      <c r="J2143" s="14">
        <f>SUM(SUMIFS('Census Data'!W:W,'Census Data'!$A:$A,$A2143),SUMIFS('Census Data'!X:X,'Census Data'!$A:$A,$A2143))/SUMIFS('Census Data'!$F:$F,'Census Data'!$A:$A,$A2143)</f>
        <v>6.2197852113818501E-2</v>
      </c>
      <c r="K2143" s="16">
        <f t="shared" si="67"/>
        <v>0.93780214788618155</v>
      </c>
      <c r="L2143" s="19">
        <f>'EPA Data'!D2144/SUM('EPA Data'!D:D)</f>
        <v>1.0147328721223175E-4</v>
      </c>
      <c r="M2143" s="19">
        <f>'EPA Data'!E2144/SUM('EPA Data'!E:E)</f>
        <v>1.6740692652941798E-4</v>
      </c>
      <c r="N2143" s="19">
        <f>'EPA Data'!F2144/SUM('EPA Data'!F:F)</f>
        <v>2.7732561564916666E-4</v>
      </c>
      <c r="O2143" s="19">
        <f>'EPA Data'!G2144/SUM('EPA Data'!G:G)</f>
        <v>4.9401787374275721E-5</v>
      </c>
      <c r="P2143" s="19">
        <f>'EPA Data'!H2144/SUM('EPA Data'!H:H)</f>
        <v>9.4333442001006047E-5</v>
      </c>
      <c r="Q2143" s="19">
        <f>'EPA Data'!I2144/SUM('EPA Data'!I:I)</f>
        <v>1.0934950308058653E-4</v>
      </c>
      <c r="R2143" s="19">
        <f>'EPA Data'!J2144/SUM('EPA Data'!J:J)</f>
        <v>8.9923707243265755E-5</v>
      </c>
      <c r="S2143" s="19">
        <f>'EPA Data'!K2144/SUM('EPA Data'!K:K)</f>
        <v>2.0640665190574368E-4</v>
      </c>
      <c r="T2143" s="19">
        <f>'EPA Data'!L2144/SUM('EPA Data'!L:L)</f>
        <v>1.808936513717619E-4</v>
      </c>
      <c r="U2143" s="19">
        <f>'EPA Data'!M2144/SUM('EPA Data'!M:M)</f>
        <v>3.5079204228731353E-5</v>
      </c>
      <c r="V2143" s="19">
        <f>'EPA Data'!N2144/SUM('EPA Data'!N:N)</f>
        <v>4.554430853031372E-5</v>
      </c>
      <c r="W2143" s="19">
        <f>'EPA Data'!O2144/SUM('EPA Data'!O:O)</f>
        <v>7.1208737805043352E-5</v>
      </c>
      <c r="X2143" s="19">
        <f>'EPA Data'!P2144/SUM('EPA Data'!P:P)</f>
        <v>1.9512266284266215E-4</v>
      </c>
    </row>
    <row r="2144" spans="1:24" x14ac:dyDescent="0.35">
      <c r="A2144" s="13" t="s">
        <v>3494</v>
      </c>
      <c r="B2144" s="13" t="s">
        <v>3427</v>
      </c>
      <c r="C2144" s="18" t="s">
        <v>858</v>
      </c>
      <c r="D2144" s="14">
        <f>SUMIFS('Census Data'!G:G,'Census Data'!$A:$A,$A2144)/SUMIFS('Census Data'!$F:$F,'Census Data'!$A:$A,$A2144)</f>
        <v>0.49894425675675674</v>
      </c>
      <c r="E2144" s="16">
        <f>SUMIFS('Census Data'!H:H,'Census Data'!$A:$A,$A2144)/SUMIFS('Census Data'!$F:$F,'Census Data'!$A:$A,$A2144)</f>
        <v>0.5010557432432432</v>
      </c>
      <c r="F2144" s="14">
        <f>SUM(SUMIFS('Census Data'!I:I,'Census Data'!$A:$A,$A2144),SUMIFS('Census Data'!J:J,'Census Data'!$A:$A,$A2144))/SUMIFS('Census Data'!$F:$F,'Census Data'!$A:$A,$A2144)</f>
        <v>0.69124788851351349</v>
      </c>
      <c r="G2144" s="14">
        <f>SUM(SUMIFS('Census Data'!K:K,'Census Data'!$A:$A,$A2144),SUMIFS('Census Data'!L:L,'Census Data'!$A:$A,$A2144))/SUMIFS('Census Data'!$F:$F,'Census Data'!$A:$A,$A2144)</f>
        <v>3.0827702702702704E-2</v>
      </c>
      <c r="H2144" s="14">
        <f>SUM(SUMIFS('Census Data'!O:O,'Census Data'!$A:$A,$A2144),SUMIFS('Census Data'!P:P,'Census Data'!$A:$A,$A2144))/SUMIFS('Census Data'!$F:$F,'Census Data'!$A:$A,$A2144)</f>
        <v>5.0675675675675678E-3</v>
      </c>
      <c r="I2144" s="16">
        <f t="shared" si="66"/>
        <v>0.27285684121621623</v>
      </c>
      <c r="J2144" s="14">
        <f>SUM(SUMIFS('Census Data'!W:W,'Census Data'!$A:$A,$A2144),SUMIFS('Census Data'!X:X,'Census Data'!$A:$A,$A2144))/SUMIFS('Census Data'!$F:$F,'Census Data'!$A:$A,$A2144)</f>
        <v>2.6763091216216218E-2</v>
      </c>
      <c r="K2144" s="16">
        <f t="shared" si="67"/>
        <v>0.97323690878378377</v>
      </c>
      <c r="L2144" s="19">
        <f>'EPA Data'!D2145/SUM('EPA Data'!D:D)</f>
        <v>4.7808201429555565E-5</v>
      </c>
      <c r="M2144" s="19">
        <f>'EPA Data'!E2145/SUM('EPA Data'!E:E)</f>
        <v>7.2264416822815587E-5</v>
      </c>
      <c r="N2144" s="19">
        <f>'EPA Data'!F2145/SUM('EPA Data'!F:F)</f>
        <v>9.2338163319532481E-5</v>
      </c>
      <c r="O2144" s="19">
        <f>'EPA Data'!G2145/SUM('EPA Data'!G:G)</f>
        <v>2.4549340828721638E-5</v>
      </c>
      <c r="P2144" s="19">
        <f>'EPA Data'!H2145/SUM('EPA Data'!H:H)</f>
        <v>4.5886301045015462E-5</v>
      </c>
      <c r="Q2144" s="19">
        <f>'EPA Data'!I2145/SUM('EPA Data'!I:I)</f>
        <v>4.1657085187281597E-5</v>
      </c>
      <c r="R2144" s="19">
        <f>'EPA Data'!J2145/SUM('EPA Data'!J:J)</f>
        <v>3.5348361662536217E-5</v>
      </c>
      <c r="S2144" s="19">
        <f>'EPA Data'!K2145/SUM('EPA Data'!K:K)</f>
        <v>1.0251923531635352E-4</v>
      </c>
      <c r="T2144" s="19">
        <f>'EPA Data'!L2145/SUM('EPA Data'!L:L)</f>
        <v>6.7364702265050163E-5</v>
      </c>
      <c r="U2144" s="19">
        <f>'EPA Data'!M2145/SUM('EPA Data'!M:M)</f>
        <v>1.587185810205871E-5</v>
      </c>
      <c r="V2144" s="19">
        <f>'EPA Data'!N2145/SUM('EPA Data'!N:N)</f>
        <v>2.3790010747047713E-5</v>
      </c>
      <c r="W2144" s="19">
        <f>'EPA Data'!O2145/SUM('EPA Data'!O:O)</f>
        <v>2.7301313234330097E-5</v>
      </c>
      <c r="X2144" s="19">
        <f>'EPA Data'!P2145/SUM('EPA Data'!P:P)</f>
        <v>1.0739864185180007E-4</v>
      </c>
    </row>
    <row r="2145" spans="1:24" x14ac:dyDescent="0.35">
      <c r="A2145" s="13" t="s">
        <v>3495</v>
      </c>
      <c r="B2145" s="13" t="s">
        <v>3427</v>
      </c>
      <c r="C2145" s="18" t="s">
        <v>3496</v>
      </c>
      <c r="D2145" s="14">
        <f>SUMIFS('Census Data'!G:G,'Census Data'!$A:$A,$A2145)/SUMIFS('Census Data'!$F:$F,'Census Data'!$A:$A,$A2145)</f>
        <v>0.49543760442102558</v>
      </c>
      <c r="E2145" s="16">
        <f>SUMIFS('Census Data'!H:H,'Census Data'!$A:$A,$A2145)/SUMIFS('Census Data'!$F:$F,'Census Data'!$A:$A,$A2145)</f>
        <v>0.50456239557897442</v>
      </c>
      <c r="F2145" s="14">
        <f>SUM(SUMIFS('Census Data'!I:I,'Census Data'!$A:$A,$A2145),SUMIFS('Census Data'!J:J,'Census Data'!$A:$A,$A2145))/SUMIFS('Census Data'!$F:$F,'Census Data'!$A:$A,$A2145)</f>
        <v>0.92019020691427833</v>
      </c>
      <c r="G2145" s="14">
        <f>SUM(SUMIFS('Census Data'!K:K,'Census Data'!$A:$A,$A2145),SUMIFS('Census Data'!L:L,'Census Data'!$A:$A,$A2145))/SUMIFS('Census Data'!$F:$F,'Census Data'!$A:$A,$A2145)</f>
        <v>9.2533093432720735E-3</v>
      </c>
      <c r="H2145" s="14">
        <f>SUM(SUMIFS('Census Data'!O:O,'Census Data'!$A:$A,$A2145),SUMIFS('Census Data'!P:P,'Census Data'!$A:$A,$A2145))/SUMIFS('Census Data'!$F:$F,'Census Data'!$A:$A,$A2145)</f>
        <v>8.2251638606862867E-3</v>
      </c>
      <c r="I2145" s="16">
        <f t="shared" si="66"/>
        <v>6.2331319881763325E-2</v>
      </c>
      <c r="J2145" s="14">
        <f>SUM(SUMIFS('Census Data'!W:W,'Census Data'!$A:$A,$A2145),SUMIFS('Census Data'!X:X,'Census Data'!$A:$A,$A2145))/SUMIFS('Census Data'!$F:$F,'Census Data'!$A:$A,$A2145)</f>
        <v>9.9730111810821226E-2</v>
      </c>
      <c r="K2145" s="16">
        <f t="shared" si="67"/>
        <v>0.90026988818917875</v>
      </c>
      <c r="L2145" s="19">
        <f>'EPA Data'!D2146/SUM('EPA Data'!D:D)</f>
        <v>9.4053584024171826E-6</v>
      </c>
      <c r="M2145" s="19">
        <f>'EPA Data'!E2146/SUM('EPA Data'!E:E)</f>
        <v>2.1199567910751437E-5</v>
      </c>
      <c r="N2145" s="19">
        <f>'EPA Data'!F2146/SUM('EPA Data'!F:F)</f>
        <v>2.8047883062042849E-5</v>
      </c>
      <c r="O2145" s="19">
        <f>'EPA Data'!G2146/SUM('EPA Data'!G:G)</f>
        <v>8.0592089299809281E-6</v>
      </c>
      <c r="P2145" s="19">
        <f>'EPA Data'!H2146/SUM('EPA Data'!H:H)</f>
        <v>1.706476728429537E-5</v>
      </c>
      <c r="Q2145" s="19">
        <f>'EPA Data'!I2146/SUM('EPA Data'!I:I)</f>
        <v>1.498707361137943E-5</v>
      </c>
      <c r="R2145" s="19">
        <f>'EPA Data'!J2146/SUM('EPA Data'!J:J)</f>
        <v>1.1461605283103774E-5</v>
      </c>
      <c r="S2145" s="19">
        <f>'EPA Data'!K2146/SUM('EPA Data'!K:K)</f>
        <v>6.0191475455870591E-5</v>
      </c>
      <c r="T2145" s="19">
        <f>'EPA Data'!L2146/SUM('EPA Data'!L:L)</f>
        <v>2.7310580862104385E-5</v>
      </c>
      <c r="U2145" s="19">
        <f>'EPA Data'!M2146/SUM('EPA Data'!M:M)</f>
        <v>4.8566596259237284E-6</v>
      </c>
      <c r="V2145" s="19">
        <f>'EPA Data'!N2146/SUM('EPA Data'!N:N)</f>
        <v>7.9774966539289985E-6</v>
      </c>
      <c r="W2145" s="19">
        <f>'EPA Data'!O2146/SUM('EPA Data'!O:O)</f>
        <v>8.4819631348664797E-6</v>
      </c>
      <c r="X2145" s="19">
        <f>'EPA Data'!P2146/SUM('EPA Data'!P:P)</f>
        <v>5.9701605419036311E-5</v>
      </c>
    </row>
    <row r="2146" spans="1:24" x14ac:dyDescent="0.35">
      <c r="A2146" s="13" t="s">
        <v>3497</v>
      </c>
      <c r="B2146" s="13" t="s">
        <v>3427</v>
      </c>
      <c r="C2146" s="18" t="s">
        <v>116</v>
      </c>
      <c r="D2146" s="14">
        <f>SUMIFS('Census Data'!G:G,'Census Data'!$A:$A,$A2146)/SUMIFS('Census Data'!$F:$F,'Census Data'!$A:$A,$A2146)</f>
        <v>0.49882368317866943</v>
      </c>
      <c r="E2146" s="16">
        <f>SUMIFS('Census Data'!H:H,'Census Data'!$A:$A,$A2146)/SUMIFS('Census Data'!$F:$F,'Census Data'!$A:$A,$A2146)</f>
        <v>0.50117631682133057</v>
      </c>
      <c r="F2146" s="14">
        <f>SUM(SUMIFS('Census Data'!I:I,'Census Data'!$A:$A,$A2146),SUMIFS('Census Data'!J:J,'Census Data'!$A:$A,$A2146))/SUMIFS('Census Data'!$F:$F,'Census Data'!$A:$A,$A2146)</f>
        <v>0.79368709972552609</v>
      </c>
      <c r="G2146" s="14">
        <f>SUM(SUMIFS('Census Data'!K:K,'Census Data'!$A:$A,$A2146),SUMIFS('Census Data'!L:L,'Census Data'!$A:$A,$A2146))/SUMIFS('Census Data'!$F:$F,'Census Data'!$A:$A,$A2146)</f>
        <v>2.2284668670761992E-2</v>
      </c>
      <c r="H2146" s="14">
        <f>SUM(SUMIFS('Census Data'!O:O,'Census Data'!$A:$A,$A2146),SUMIFS('Census Data'!P:P,'Census Data'!$A:$A,$A2146))/SUMIFS('Census Data'!$F:$F,'Census Data'!$A:$A,$A2146)</f>
        <v>4.7706182198405441E-3</v>
      </c>
      <c r="I2146" s="16">
        <f t="shared" si="66"/>
        <v>0.17925761338387136</v>
      </c>
      <c r="J2146" s="14">
        <f>SUM(SUMIFS('Census Data'!W:W,'Census Data'!$A:$A,$A2146),SUMIFS('Census Data'!X:X,'Census Data'!$A:$A,$A2146))/SUMIFS('Census Data'!$F:$F,'Census Data'!$A:$A,$A2146)</f>
        <v>0.17089269376552085</v>
      </c>
      <c r="K2146" s="16">
        <f t="shared" si="67"/>
        <v>0.82910730623447915</v>
      </c>
      <c r="L2146" s="19">
        <f>'EPA Data'!D2147/SUM('EPA Data'!D:D)</f>
        <v>3.2597183342957698E-5</v>
      </c>
      <c r="M2146" s="19">
        <f>'EPA Data'!E2147/SUM('EPA Data'!E:E)</f>
        <v>3.929199089829436E-5</v>
      </c>
      <c r="N2146" s="19">
        <f>'EPA Data'!F2147/SUM('EPA Data'!F:F)</f>
        <v>6.346402032536574E-5</v>
      </c>
      <c r="O2146" s="19">
        <f>'EPA Data'!G2147/SUM('EPA Data'!G:G)</f>
        <v>2.8777715372139495E-5</v>
      </c>
      <c r="P2146" s="19">
        <f>'EPA Data'!H2147/SUM('EPA Data'!H:H)</f>
        <v>3.4362110678402879E-5</v>
      </c>
      <c r="Q2146" s="19">
        <f>'EPA Data'!I2147/SUM('EPA Data'!I:I)</f>
        <v>4.0974204139103317E-5</v>
      </c>
      <c r="R2146" s="19">
        <f>'EPA Data'!J2147/SUM('EPA Data'!J:J)</f>
        <v>2.88227737525207E-5</v>
      </c>
      <c r="S2146" s="19">
        <f>'EPA Data'!K2147/SUM('EPA Data'!K:K)</f>
        <v>7.5248416977698201E-5</v>
      </c>
      <c r="T2146" s="19">
        <f>'EPA Data'!L2147/SUM('EPA Data'!L:L)</f>
        <v>5.4665881851823111E-5</v>
      </c>
      <c r="U2146" s="19">
        <f>'EPA Data'!M2147/SUM('EPA Data'!M:M)</f>
        <v>1.3587090580723681E-5</v>
      </c>
      <c r="V2146" s="19">
        <f>'EPA Data'!N2147/SUM('EPA Data'!N:N)</f>
        <v>1.6536038848829134E-5</v>
      </c>
      <c r="W2146" s="19">
        <f>'EPA Data'!O2147/SUM('EPA Data'!O:O)</f>
        <v>1.7264284076242465E-5</v>
      </c>
      <c r="X2146" s="19">
        <f>'EPA Data'!P2147/SUM('EPA Data'!P:P)</f>
        <v>7.0098956858502878E-5</v>
      </c>
    </row>
    <row r="2147" spans="1:24" x14ac:dyDescent="0.35">
      <c r="A2147" s="13" t="s">
        <v>3498</v>
      </c>
      <c r="B2147" s="13" t="s">
        <v>3427</v>
      </c>
      <c r="C2147" s="18" t="s">
        <v>3499</v>
      </c>
      <c r="D2147" s="14">
        <f>SUMIFS('Census Data'!G:G,'Census Data'!$A:$A,$A2147)/SUMIFS('Census Data'!$F:$F,'Census Data'!$A:$A,$A2147)</f>
        <v>0.50335467349551855</v>
      </c>
      <c r="E2147" s="16">
        <f>SUMIFS('Census Data'!H:H,'Census Data'!$A:$A,$A2147)/SUMIFS('Census Data'!$F:$F,'Census Data'!$A:$A,$A2147)</f>
        <v>0.49664532650448145</v>
      </c>
      <c r="F2147" s="14">
        <f>SUM(SUMIFS('Census Data'!I:I,'Census Data'!$A:$A,$A2147),SUMIFS('Census Data'!J:J,'Census Data'!$A:$A,$A2147))/SUMIFS('Census Data'!$F:$F,'Census Data'!$A:$A,$A2147)</f>
        <v>0.66079385403329061</v>
      </c>
      <c r="G2147" s="14">
        <f>SUM(SUMIFS('Census Data'!K:K,'Census Data'!$A:$A,$A2147),SUMIFS('Census Data'!L:L,'Census Data'!$A:$A,$A2147))/SUMIFS('Census Data'!$F:$F,'Census Data'!$A:$A,$A2147)</f>
        <v>7.2471190781049936E-3</v>
      </c>
      <c r="H2147" s="14">
        <f>SUM(SUMIFS('Census Data'!O:O,'Census Data'!$A:$A,$A2147),SUMIFS('Census Data'!P:P,'Census Data'!$A:$A,$A2147))/SUMIFS('Census Data'!$F:$F,'Census Data'!$A:$A,$A2147)</f>
        <v>5.454545454545455E-3</v>
      </c>
      <c r="I2147" s="16">
        <f t="shared" si="66"/>
        <v>0.32650448143405886</v>
      </c>
      <c r="J2147" s="14">
        <f>SUM(SUMIFS('Census Data'!W:W,'Census Data'!$A:$A,$A2147),SUMIFS('Census Data'!X:X,'Census Data'!$A:$A,$A2147))/SUMIFS('Census Data'!$F:$F,'Census Data'!$A:$A,$A2147)</f>
        <v>3.5774647887323943E-2</v>
      </c>
      <c r="K2147" s="16">
        <f t="shared" si="67"/>
        <v>0.96422535211267602</v>
      </c>
      <c r="L2147" s="19">
        <f>'EPA Data'!D2148/SUM('EPA Data'!D:D)</f>
        <v>2.4526130236072634E-4</v>
      </c>
      <c r="M2147" s="19">
        <f>'EPA Data'!E2148/SUM('EPA Data'!E:E)</f>
        <v>3.0089079566354883E-4</v>
      </c>
      <c r="N2147" s="19">
        <f>'EPA Data'!F2148/SUM('EPA Data'!F:F)</f>
        <v>3.3086353799088348E-4</v>
      </c>
      <c r="O2147" s="19">
        <f>'EPA Data'!G2148/SUM('EPA Data'!G:G)</f>
        <v>1.0151239579937968E-4</v>
      </c>
      <c r="P2147" s="19">
        <f>'EPA Data'!H2148/SUM('EPA Data'!H:H)</f>
        <v>1.8010617455865217E-4</v>
      </c>
      <c r="Q2147" s="19">
        <f>'EPA Data'!I2148/SUM('EPA Data'!I:I)</f>
        <v>1.2934658684739706E-4</v>
      </c>
      <c r="R2147" s="19">
        <f>'EPA Data'!J2148/SUM('EPA Data'!J:J)</f>
        <v>1.4513936582438348E-4</v>
      </c>
      <c r="S2147" s="19">
        <f>'EPA Data'!K2148/SUM('EPA Data'!K:K)</f>
        <v>3.4237646885714173E-4</v>
      </c>
      <c r="T2147" s="19">
        <f>'EPA Data'!L2148/SUM('EPA Data'!L:L)</f>
        <v>2.2105658513089336E-4</v>
      </c>
      <c r="U2147" s="19">
        <f>'EPA Data'!M2148/SUM('EPA Data'!M:M)</f>
        <v>7.3187998675729057E-5</v>
      </c>
      <c r="V2147" s="19">
        <f>'EPA Data'!N2148/SUM('EPA Data'!N:N)</f>
        <v>9.8517726981141334E-5</v>
      </c>
      <c r="W2147" s="19">
        <f>'EPA Data'!O2148/SUM('EPA Data'!O:O)</f>
        <v>1.0119528888143743E-4</v>
      </c>
      <c r="X2147" s="19">
        <f>'EPA Data'!P2148/SUM('EPA Data'!P:P)</f>
        <v>4.1057017029216732E-4</v>
      </c>
    </row>
    <row r="2148" spans="1:24" x14ac:dyDescent="0.35">
      <c r="A2148" s="13" t="s">
        <v>3500</v>
      </c>
      <c r="B2148" s="13" t="s">
        <v>3427</v>
      </c>
      <c r="C2148" s="18" t="s">
        <v>871</v>
      </c>
      <c r="D2148" s="14">
        <f>SUMIFS('Census Data'!G:G,'Census Data'!$A:$A,$A2148)/SUMIFS('Census Data'!$F:$F,'Census Data'!$A:$A,$A2148)</f>
        <v>0.50535855570740129</v>
      </c>
      <c r="E2148" s="16">
        <f>SUMIFS('Census Data'!H:H,'Census Data'!$A:$A,$A2148)/SUMIFS('Census Data'!$F:$F,'Census Data'!$A:$A,$A2148)</f>
        <v>0.49464144429259871</v>
      </c>
      <c r="F2148" s="14">
        <f>SUM(SUMIFS('Census Data'!I:I,'Census Data'!$A:$A,$A2148),SUMIFS('Census Data'!J:J,'Census Data'!$A:$A,$A2148))/SUMIFS('Census Data'!$F:$F,'Census Data'!$A:$A,$A2148)</f>
        <v>0.75559231820470407</v>
      </c>
      <c r="G2148" s="14">
        <f>SUM(SUMIFS('Census Data'!K:K,'Census Data'!$A:$A,$A2148),SUMIFS('Census Data'!L:L,'Census Data'!$A:$A,$A2148))/SUMIFS('Census Data'!$F:$F,'Census Data'!$A:$A,$A2148)</f>
        <v>1.6471265194562323E-2</v>
      </c>
      <c r="H2148" s="14">
        <f>SUM(SUMIFS('Census Data'!O:O,'Census Data'!$A:$A,$A2148),SUMIFS('Census Data'!P:P,'Census Data'!$A:$A,$A2148))/SUMIFS('Census Data'!$F:$F,'Census Data'!$A:$A,$A2148)</f>
        <v>5.6822268575127668E-3</v>
      </c>
      <c r="I2148" s="16">
        <f t="shared" si="66"/>
        <v>0.22225418974322086</v>
      </c>
      <c r="J2148" s="14">
        <f>SUM(SUMIFS('Census Data'!W:W,'Census Data'!$A:$A,$A2148),SUMIFS('Census Data'!X:X,'Census Data'!$A:$A,$A2148))/SUMIFS('Census Data'!$F:$F,'Census Data'!$A:$A,$A2148)</f>
        <v>6.6892037689707251E-2</v>
      </c>
      <c r="K2148" s="16">
        <f t="shared" si="67"/>
        <v>0.93310796231029269</v>
      </c>
      <c r="L2148" s="19">
        <f>'EPA Data'!D2149/SUM('EPA Data'!D:D)</f>
        <v>2.8151801851259458E-5</v>
      </c>
      <c r="M2148" s="19">
        <f>'EPA Data'!E2149/SUM('EPA Data'!E:E)</f>
        <v>3.6286366826222099E-5</v>
      </c>
      <c r="N2148" s="19">
        <f>'EPA Data'!F2149/SUM('EPA Data'!F:F)</f>
        <v>5.627123151037633E-5</v>
      </c>
      <c r="O2148" s="19">
        <f>'EPA Data'!G2149/SUM('EPA Data'!G:G)</f>
        <v>2.2907061727351386E-5</v>
      </c>
      <c r="P2148" s="19">
        <f>'EPA Data'!H2149/SUM('EPA Data'!H:H)</f>
        <v>3.1539605880913207E-5</v>
      </c>
      <c r="Q2148" s="19">
        <f>'EPA Data'!I2149/SUM('EPA Data'!I:I)</f>
        <v>3.6310336316132058E-5</v>
      </c>
      <c r="R2148" s="19">
        <f>'EPA Data'!J2149/SUM('EPA Data'!J:J)</f>
        <v>2.8660434336779548E-5</v>
      </c>
      <c r="S2148" s="19">
        <f>'EPA Data'!K2149/SUM('EPA Data'!K:K)</f>
        <v>7.9466652348031823E-5</v>
      </c>
      <c r="T2148" s="19">
        <f>'EPA Data'!L2149/SUM('EPA Data'!L:L)</f>
        <v>5.0847716559701064E-5</v>
      </c>
      <c r="U2148" s="19">
        <f>'EPA Data'!M2149/SUM('EPA Data'!M:M)</f>
        <v>1.1518641190681452E-5</v>
      </c>
      <c r="V2148" s="19">
        <f>'EPA Data'!N2149/SUM('EPA Data'!N:N)</f>
        <v>1.5226643461253608E-5</v>
      </c>
      <c r="W2148" s="19">
        <f>'EPA Data'!O2149/SUM('EPA Data'!O:O)</f>
        <v>1.6166900096564723E-5</v>
      </c>
      <c r="X2148" s="19">
        <f>'EPA Data'!P2149/SUM('EPA Data'!P:P)</f>
        <v>7.2853244258504497E-5</v>
      </c>
    </row>
    <row r="2149" spans="1:24" x14ac:dyDescent="0.35">
      <c r="A2149" s="13" t="s">
        <v>3501</v>
      </c>
      <c r="B2149" s="13" t="s">
        <v>3427</v>
      </c>
      <c r="C2149" s="18" t="s">
        <v>3502</v>
      </c>
      <c r="D2149" s="14">
        <f>SUMIFS('Census Data'!G:G,'Census Data'!$A:$A,$A2149)/SUMIFS('Census Data'!$F:$F,'Census Data'!$A:$A,$A2149)</f>
        <v>0.49018809911376376</v>
      </c>
      <c r="E2149" s="16">
        <f>SUMIFS('Census Data'!H:H,'Census Data'!$A:$A,$A2149)/SUMIFS('Census Data'!$F:$F,'Census Data'!$A:$A,$A2149)</f>
        <v>0.50981190088623618</v>
      </c>
      <c r="F2149" s="14">
        <f>SUM(SUMIFS('Census Data'!I:I,'Census Data'!$A:$A,$A2149),SUMIFS('Census Data'!J:J,'Census Data'!$A:$A,$A2149))/SUMIFS('Census Data'!$F:$F,'Census Data'!$A:$A,$A2149)</f>
        <v>0.59266292879966243</v>
      </c>
      <c r="G2149" s="14">
        <f>SUM(SUMIFS('Census Data'!K:K,'Census Data'!$A:$A,$A2149),SUMIFS('Census Data'!L:L,'Census Data'!$A:$A,$A2149))/SUMIFS('Census Data'!$F:$F,'Census Data'!$A:$A,$A2149)</f>
        <v>0.10723759570748176</v>
      </c>
      <c r="H2149" s="14">
        <f>SUM(SUMIFS('Census Data'!O:O,'Census Data'!$A:$A,$A2149),SUMIFS('Census Data'!P:P,'Census Data'!$A:$A,$A2149))/SUMIFS('Census Data'!$F:$F,'Census Data'!$A:$A,$A2149)</f>
        <v>7.2948694760957373E-3</v>
      </c>
      <c r="I2149" s="16">
        <f t="shared" si="66"/>
        <v>0.29280460601676017</v>
      </c>
      <c r="J2149" s="14">
        <f>SUM(SUMIFS('Census Data'!W:W,'Census Data'!$A:$A,$A2149),SUMIFS('Census Data'!X:X,'Census Data'!$A:$A,$A2149))/SUMIFS('Census Data'!$F:$F,'Census Data'!$A:$A,$A2149)</f>
        <v>6.808042442876952E-2</v>
      </c>
      <c r="K2149" s="16">
        <f t="shared" si="67"/>
        <v>0.93191957557123051</v>
      </c>
      <c r="L2149" s="19">
        <f>'EPA Data'!D2150/SUM('EPA Data'!D:D)</f>
        <v>2.9042042948994892E-4</v>
      </c>
      <c r="M2149" s="19">
        <f>'EPA Data'!E2150/SUM('EPA Data'!E:E)</f>
        <v>4.2813049316983178E-4</v>
      </c>
      <c r="N2149" s="19">
        <f>'EPA Data'!F2150/SUM('EPA Data'!F:F)</f>
        <v>5.3066928661623053E-4</v>
      </c>
      <c r="O2149" s="19">
        <f>'EPA Data'!G2150/SUM('EPA Data'!G:G)</f>
        <v>1.3839025587281562E-4</v>
      </c>
      <c r="P2149" s="19">
        <f>'EPA Data'!H2150/SUM('EPA Data'!H:H)</f>
        <v>2.5704239796975125E-4</v>
      </c>
      <c r="Q2149" s="19">
        <f>'EPA Data'!I2150/SUM('EPA Data'!I:I)</f>
        <v>2.1585390634671167E-4</v>
      </c>
      <c r="R2149" s="19">
        <f>'EPA Data'!J2150/SUM('EPA Data'!J:J)</f>
        <v>2.1325097971571855E-4</v>
      </c>
      <c r="S2149" s="19">
        <f>'EPA Data'!K2150/SUM('EPA Data'!K:K)</f>
        <v>5.3915459622898591E-4</v>
      </c>
      <c r="T2149" s="19">
        <f>'EPA Data'!L2150/SUM('EPA Data'!L:L)</f>
        <v>3.6048107464995414E-4</v>
      </c>
      <c r="U2149" s="19">
        <f>'EPA Data'!M2150/SUM('EPA Data'!M:M)</f>
        <v>9.1774710723115118E-5</v>
      </c>
      <c r="V2149" s="19">
        <f>'EPA Data'!N2150/SUM('EPA Data'!N:N)</f>
        <v>1.3618214092973031E-4</v>
      </c>
      <c r="W2149" s="19">
        <f>'EPA Data'!O2150/SUM('EPA Data'!O:O)</f>
        <v>1.525039676678845E-4</v>
      </c>
      <c r="X2149" s="19">
        <f>'EPA Data'!P2150/SUM('EPA Data'!P:P)</f>
        <v>5.8918263327908818E-4</v>
      </c>
    </row>
    <row r="2150" spans="1:24" x14ac:dyDescent="0.35">
      <c r="A2150" s="13" t="s">
        <v>3503</v>
      </c>
      <c r="B2150" s="13" t="s">
        <v>3427</v>
      </c>
      <c r="C2150" s="18" t="s">
        <v>1274</v>
      </c>
      <c r="D2150" s="14">
        <f>SUMIFS('Census Data'!G:G,'Census Data'!$A:$A,$A2150)/SUMIFS('Census Data'!$F:$F,'Census Data'!$A:$A,$A2150)</f>
        <v>0.4891572879494922</v>
      </c>
      <c r="E2150" s="16">
        <f>SUMIFS('Census Data'!H:H,'Census Data'!$A:$A,$A2150)/SUMIFS('Census Data'!$F:$F,'Census Data'!$A:$A,$A2150)</f>
        <v>0.5108427120505078</v>
      </c>
      <c r="F2150" s="14">
        <f>SUM(SUMIFS('Census Data'!I:I,'Census Data'!$A:$A,$A2150),SUMIFS('Census Data'!J:J,'Census Data'!$A:$A,$A2150))/SUMIFS('Census Data'!$F:$F,'Census Data'!$A:$A,$A2150)</f>
        <v>0.82761460334888826</v>
      </c>
      <c r="G2150" s="14">
        <f>SUM(SUMIFS('Census Data'!K:K,'Census Data'!$A:$A,$A2150),SUMIFS('Census Data'!L:L,'Census Data'!$A:$A,$A2150))/SUMIFS('Census Data'!$F:$F,'Census Data'!$A:$A,$A2150)</f>
        <v>1.9031933388233141E-2</v>
      </c>
      <c r="H2150" s="14">
        <f>SUM(SUMIFS('Census Data'!O:O,'Census Data'!$A:$A,$A2150),SUMIFS('Census Data'!P:P,'Census Data'!$A:$A,$A2150))/SUMIFS('Census Data'!$F:$F,'Census Data'!$A:$A,$A2150)</f>
        <v>4.9409827065605271E-3</v>
      </c>
      <c r="I2150" s="16">
        <f t="shared" si="66"/>
        <v>0.14841248055631806</v>
      </c>
      <c r="J2150" s="14">
        <f>SUM(SUMIFS('Census Data'!W:W,'Census Data'!$A:$A,$A2150),SUMIFS('Census Data'!X:X,'Census Data'!$A:$A,$A2150))/SUMIFS('Census Data'!$F:$F,'Census Data'!$A:$A,$A2150)</f>
        <v>3.9619361332235335E-2</v>
      </c>
      <c r="K2150" s="16">
        <f t="shared" si="67"/>
        <v>0.96038063866776469</v>
      </c>
      <c r="L2150" s="19">
        <f>'EPA Data'!D2151/SUM('EPA Data'!D:D)</f>
        <v>2.8913836472148805E-5</v>
      </c>
      <c r="M2150" s="19">
        <f>'EPA Data'!E2151/SUM('EPA Data'!E:E)</f>
        <v>4.4380691415434711E-5</v>
      </c>
      <c r="N2150" s="19">
        <f>'EPA Data'!F2151/SUM('EPA Data'!F:F)</f>
        <v>4.9373931591723539E-5</v>
      </c>
      <c r="O2150" s="19">
        <f>'EPA Data'!G2151/SUM('EPA Data'!G:G)</f>
        <v>2.2473647649123736E-5</v>
      </c>
      <c r="P2150" s="19">
        <f>'EPA Data'!H2151/SUM('EPA Data'!H:H)</f>
        <v>3.446460906302308E-5</v>
      </c>
      <c r="Q2150" s="19">
        <f>'EPA Data'!I2151/SUM('EPA Data'!I:I)</f>
        <v>2.8105478499960293E-5</v>
      </c>
      <c r="R2150" s="19">
        <f>'EPA Data'!J2151/SUM('EPA Data'!J:J)</f>
        <v>2.3211952946368847E-5</v>
      </c>
      <c r="S2150" s="19">
        <f>'EPA Data'!K2151/SUM('EPA Data'!K:K)</f>
        <v>8.8544754670210991E-5</v>
      </c>
      <c r="T2150" s="19">
        <f>'EPA Data'!L2151/SUM('EPA Data'!L:L)</f>
        <v>5.0255549741812842E-5</v>
      </c>
      <c r="U2150" s="19">
        <f>'EPA Data'!M2151/SUM('EPA Data'!M:M)</f>
        <v>1.1613427046493534E-5</v>
      </c>
      <c r="V2150" s="19">
        <f>'EPA Data'!N2151/SUM('EPA Data'!N:N)</f>
        <v>1.8320456861491107E-5</v>
      </c>
      <c r="W2150" s="19">
        <f>'EPA Data'!O2151/SUM('EPA Data'!O:O)</f>
        <v>1.5996080998045562E-5</v>
      </c>
      <c r="X2150" s="19">
        <f>'EPA Data'!P2151/SUM('EPA Data'!P:P)</f>
        <v>9.304699323752897E-5</v>
      </c>
    </row>
    <row r="2151" spans="1:24" x14ac:dyDescent="0.35">
      <c r="A2151" s="13" t="s">
        <v>3504</v>
      </c>
      <c r="B2151" s="13" t="s">
        <v>3427</v>
      </c>
      <c r="C2151" s="18" t="s">
        <v>3505</v>
      </c>
      <c r="D2151" s="14">
        <f>SUMIFS('Census Data'!G:G,'Census Data'!$A:$A,$A2151)/SUMIFS('Census Data'!$F:$F,'Census Data'!$A:$A,$A2151)</f>
        <v>0.50128755364806865</v>
      </c>
      <c r="E2151" s="16">
        <f>SUMIFS('Census Data'!H:H,'Census Data'!$A:$A,$A2151)/SUMIFS('Census Data'!$F:$F,'Census Data'!$A:$A,$A2151)</f>
        <v>0.49871244635193135</v>
      </c>
      <c r="F2151" s="14">
        <f>SUM(SUMIFS('Census Data'!I:I,'Census Data'!$A:$A,$A2151),SUMIFS('Census Data'!J:J,'Census Data'!$A:$A,$A2151))/SUMIFS('Census Data'!$F:$F,'Census Data'!$A:$A,$A2151)</f>
        <v>0.67457081545064379</v>
      </c>
      <c r="G2151" s="14">
        <f>SUM(SUMIFS('Census Data'!K:K,'Census Data'!$A:$A,$A2151),SUMIFS('Census Data'!L:L,'Census Data'!$A:$A,$A2151))/SUMIFS('Census Data'!$F:$F,'Census Data'!$A:$A,$A2151)</f>
        <v>2.349785407725322E-2</v>
      </c>
      <c r="H2151" s="14">
        <f>SUM(SUMIFS('Census Data'!O:O,'Census Data'!$A:$A,$A2151),SUMIFS('Census Data'!P:P,'Census Data'!$A:$A,$A2151))/SUMIFS('Census Data'!$F:$F,'Census Data'!$A:$A,$A2151)</f>
        <v>1.8240343347639485E-3</v>
      </c>
      <c r="I2151" s="16">
        <f t="shared" si="66"/>
        <v>0.300107296137339</v>
      </c>
      <c r="J2151" s="14">
        <f>SUM(SUMIFS('Census Data'!W:W,'Census Data'!$A:$A,$A2151),SUMIFS('Census Data'!X:X,'Census Data'!$A:$A,$A2151))/SUMIFS('Census Data'!$F:$F,'Census Data'!$A:$A,$A2151)</f>
        <v>2.8648068669527897E-2</v>
      </c>
      <c r="K2151" s="16">
        <f t="shared" si="67"/>
        <v>0.97135193133047215</v>
      </c>
      <c r="L2151" s="19">
        <f>'EPA Data'!D2152/SUM('EPA Data'!D:D)</f>
        <v>2.5003559424949555E-5</v>
      </c>
      <c r="M2151" s="19">
        <f>'EPA Data'!E2152/SUM('EPA Data'!E:E)</f>
        <v>4.1342479103866231E-5</v>
      </c>
      <c r="N2151" s="19">
        <f>'EPA Data'!F2152/SUM('EPA Data'!F:F)</f>
        <v>4.2750084788933682E-5</v>
      </c>
      <c r="O2151" s="19">
        <f>'EPA Data'!G2152/SUM('EPA Data'!G:G)</f>
        <v>1.5422655033786522E-5</v>
      </c>
      <c r="P2151" s="19">
        <f>'EPA Data'!H2152/SUM('EPA Data'!H:H)</f>
        <v>2.6852524669198647E-5</v>
      </c>
      <c r="Q2151" s="19">
        <f>'EPA Data'!I2152/SUM('EPA Data'!I:I)</f>
        <v>1.8258414378463451E-5</v>
      </c>
      <c r="R2151" s="19">
        <f>'EPA Data'!J2152/SUM('EPA Data'!J:J)</f>
        <v>1.9175700390638446E-5</v>
      </c>
      <c r="S2151" s="19">
        <f>'EPA Data'!K2152/SUM('EPA Data'!K:K)</f>
        <v>5.2899709608555567E-5</v>
      </c>
      <c r="T2151" s="19">
        <f>'EPA Data'!L2152/SUM('EPA Data'!L:L)</f>
        <v>2.9533857640225694E-5</v>
      </c>
      <c r="U2151" s="19">
        <f>'EPA Data'!M2152/SUM('EPA Data'!M:M)</f>
        <v>1.0713224546894603E-5</v>
      </c>
      <c r="V2151" s="19">
        <f>'EPA Data'!N2152/SUM('EPA Data'!N:N)</f>
        <v>1.5156973569712163E-5</v>
      </c>
      <c r="W2151" s="19">
        <f>'EPA Data'!O2152/SUM('EPA Data'!O:O)</f>
        <v>1.423328467453548E-5</v>
      </c>
      <c r="X2151" s="19">
        <f>'EPA Data'!P2152/SUM('EPA Data'!P:P)</f>
        <v>6.4770489921394989E-5</v>
      </c>
    </row>
    <row r="2152" spans="1:24" x14ac:dyDescent="0.35">
      <c r="A2152" s="13" t="s">
        <v>3506</v>
      </c>
      <c r="B2152" s="13" t="s">
        <v>3427</v>
      </c>
      <c r="C2152" s="18" t="s">
        <v>3507</v>
      </c>
      <c r="D2152" s="14">
        <f>SUMIFS('Census Data'!G:G,'Census Data'!$A:$A,$A2152)/SUMIFS('Census Data'!$F:$F,'Census Data'!$A:$A,$A2152)</f>
        <v>0.54447391688770996</v>
      </c>
      <c r="E2152" s="16">
        <f>SUMIFS('Census Data'!H:H,'Census Data'!$A:$A,$A2152)/SUMIFS('Census Data'!$F:$F,'Census Data'!$A:$A,$A2152)</f>
        <v>0.45552608311228998</v>
      </c>
      <c r="F2152" s="14">
        <f>SUM(SUMIFS('Census Data'!I:I,'Census Data'!$A:$A,$A2152),SUMIFS('Census Data'!J:J,'Census Data'!$A:$A,$A2152))/SUMIFS('Census Data'!$F:$F,'Census Data'!$A:$A,$A2152)</f>
        <v>0.62767462422634834</v>
      </c>
      <c r="G2152" s="14">
        <f>SUM(SUMIFS('Census Data'!K:K,'Census Data'!$A:$A,$A2152),SUMIFS('Census Data'!L:L,'Census Data'!$A:$A,$A2152))/SUMIFS('Census Data'!$F:$F,'Census Data'!$A:$A,$A2152)</f>
        <v>7.3474801061007955E-2</v>
      </c>
      <c r="H2152" s="14">
        <f>SUM(SUMIFS('Census Data'!O:O,'Census Data'!$A:$A,$A2152),SUMIFS('Census Data'!P:P,'Census Data'!$A:$A,$A2152))/SUMIFS('Census Data'!$F:$F,'Census Data'!$A:$A,$A2152)</f>
        <v>4.4208664898320073E-3</v>
      </c>
      <c r="I2152" s="16">
        <f t="shared" si="66"/>
        <v>0.29442970822281178</v>
      </c>
      <c r="J2152" s="14">
        <f>SUM(SUMIFS('Census Data'!W:W,'Census Data'!$A:$A,$A2152),SUMIFS('Census Data'!X:X,'Census Data'!$A:$A,$A2152))/SUMIFS('Census Data'!$F:$F,'Census Data'!$A:$A,$A2152)</f>
        <v>3.1211317418213969E-2</v>
      </c>
      <c r="K2152" s="16">
        <f t="shared" si="67"/>
        <v>0.96878868258178608</v>
      </c>
      <c r="L2152" s="19">
        <f>'EPA Data'!D2153/SUM('EPA Data'!D:D)</f>
        <v>2.4262599732953741E-5</v>
      </c>
      <c r="M2152" s="19">
        <f>'EPA Data'!E2153/SUM('EPA Data'!E:E)</f>
        <v>3.838928956379309E-5</v>
      </c>
      <c r="N2152" s="19">
        <f>'EPA Data'!F2153/SUM('EPA Data'!F:F)</f>
        <v>4.9862615447541039E-5</v>
      </c>
      <c r="O2152" s="19">
        <f>'EPA Data'!G2153/SUM('EPA Data'!G:G)</f>
        <v>1.5246238291274565E-5</v>
      </c>
      <c r="P2152" s="19">
        <f>'EPA Data'!H2153/SUM('EPA Data'!H:H)</f>
        <v>2.773901705444433E-5</v>
      </c>
      <c r="Q2152" s="19">
        <f>'EPA Data'!I2153/SUM('EPA Data'!I:I)</f>
        <v>2.6249782483782791E-5</v>
      </c>
      <c r="R2152" s="19">
        <f>'EPA Data'!J2153/SUM('EPA Data'!J:J)</f>
        <v>2.0394271120419634E-5</v>
      </c>
      <c r="S2152" s="19">
        <f>'EPA Data'!K2153/SUM('EPA Data'!K:K)</f>
        <v>6.6430010592091954E-5</v>
      </c>
      <c r="T2152" s="19">
        <f>'EPA Data'!L2153/SUM('EPA Data'!L:L)</f>
        <v>4.1580044952947111E-5</v>
      </c>
      <c r="U2152" s="19">
        <f>'EPA Data'!M2153/SUM('EPA Data'!M:M)</f>
        <v>9.4852163516802132E-6</v>
      </c>
      <c r="V2152" s="19">
        <f>'EPA Data'!N2153/SUM('EPA Data'!N:N)</f>
        <v>1.4433413160270557E-5</v>
      </c>
      <c r="W2152" s="19">
        <f>'EPA Data'!O2153/SUM('EPA Data'!O:O)</f>
        <v>1.5341313910640314E-5</v>
      </c>
      <c r="X2152" s="19">
        <f>'EPA Data'!P2153/SUM('EPA Data'!P:P)</f>
        <v>6.7982430204141463E-5</v>
      </c>
    </row>
    <row r="2153" spans="1:24" x14ac:dyDescent="0.35">
      <c r="A2153" s="13" t="s">
        <v>3508</v>
      </c>
      <c r="B2153" s="13" t="s">
        <v>3427</v>
      </c>
      <c r="C2153" s="18" t="s">
        <v>3427</v>
      </c>
      <c r="D2153" s="14">
        <f>SUMIFS('Census Data'!G:G,'Census Data'!$A:$A,$A2153)/SUMIFS('Census Data'!$F:$F,'Census Data'!$A:$A,$A2153)</f>
        <v>0.49217568152858243</v>
      </c>
      <c r="E2153" s="16">
        <f>SUMIFS('Census Data'!H:H,'Census Data'!$A:$A,$A2153)/SUMIFS('Census Data'!$F:$F,'Census Data'!$A:$A,$A2153)</f>
        <v>0.50782431847141751</v>
      </c>
      <c r="F2153" s="14">
        <f>SUM(SUMIFS('Census Data'!I:I,'Census Data'!$A:$A,$A2153),SUMIFS('Census Data'!J:J,'Census Data'!$A:$A,$A2153))/SUMIFS('Census Data'!$F:$F,'Census Data'!$A:$A,$A2153)</f>
        <v>0.70205321666426046</v>
      </c>
      <c r="G2153" s="14">
        <f>SUM(SUMIFS('Census Data'!K:K,'Census Data'!$A:$A,$A2153),SUMIFS('Census Data'!L:L,'Census Data'!$A:$A,$A2153))/SUMIFS('Census Data'!$F:$F,'Census Data'!$A:$A,$A2153)</f>
        <v>0.15796649321139156</v>
      </c>
      <c r="H2153" s="14">
        <f>SUM(SUMIFS('Census Data'!O:O,'Census Data'!$A:$A,$A2153),SUMIFS('Census Data'!P:P,'Census Data'!$A:$A,$A2153))/SUMIFS('Census Data'!$F:$F,'Census Data'!$A:$A,$A2153)</f>
        <v>3.6295045539856005E-2</v>
      </c>
      <c r="I2153" s="16">
        <f t="shared" si="66"/>
        <v>0.10368524458449202</v>
      </c>
      <c r="J2153" s="14">
        <f>SUM(SUMIFS('Census Data'!W:W,'Census Data'!$A:$A,$A2153),SUMIFS('Census Data'!X:X,'Census Data'!$A:$A,$A2153))/SUMIFS('Census Data'!$F:$F,'Census Data'!$A:$A,$A2153)</f>
        <v>0.1925541864654669</v>
      </c>
      <c r="K2153" s="16">
        <f t="shared" si="67"/>
        <v>0.80744581353453304</v>
      </c>
      <c r="L2153" s="19">
        <f>'EPA Data'!D2154/SUM('EPA Data'!D:D)</f>
        <v>2.7789377383250803E-3</v>
      </c>
      <c r="M2153" s="19">
        <f>'EPA Data'!E2154/SUM('EPA Data'!E:E)</f>
        <v>2.9445656952946852E-3</v>
      </c>
      <c r="N2153" s="19">
        <f>'EPA Data'!F2154/SUM('EPA Data'!F:F)</f>
        <v>3.8398370309266653E-3</v>
      </c>
      <c r="O2153" s="19">
        <f>'EPA Data'!G2154/SUM('EPA Data'!G:G)</f>
        <v>3.5063857421229363E-3</v>
      </c>
      <c r="P2153" s="19">
        <f>'EPA Data'!H2154/SUM('EPA Data'!H:H)</f>
        <v>2.6606650241039298E-3</v>
      </c>
      <c r="Q2153" s="19">
        <f>'EPA Data'!I2154/SUM('EPA Data'!I:I)</f>
        <v>2.5078241975570216E-3</v>
      </c>
      <c r="R2153" s="19">
        <f>'EPA Data'!J2154/SUM('EPA Data'!J:J)</f>
        <v>3.2563477004025035E-3</v>
      </c>
      <c r="S2153" s="19">
        <f>'EPA Data'!K2154/SUM('EPA Data'!K:K)</f>
        <v>6.8306468204061173E-3</v>
      </c>
      <c r="T2153" s="19">
        <f>'EPA Data'!L2154/SUM('EPA Data'!L:L)</f>
        <v>3.6415546197623464E-3</v>
      </c>
      <c r="U2153" s="19">
        <f>'EPA Data'!M2154/SUM('EPA Data'!M:M)</f>
        <v>1.3844835078396728E-3</v>
      </c>
      <c r="V2153" s="19">
        <f>'EPA Data'!N2154/SUM('EPA Data'!N:N)</f>
        <v>1.4695958513777803E-3</v>
      </c>
      <c r="W2153" s="19">
        <f>'EPA Data'!O2154/SUM('EPA Data'!O:O)</f>
        <v>1.2212350953713781E-3</v>
      </c>
      <c r="X2153" s="19">
        <f>'EPA Data'!P2154/SUM('EPA Data'!P:P)</f>
        <v>6.4543579529556033E-3</v>
      </c>
    </row>
    <row r="2154" spans="1:24" x14ac:dyDescent="0.35">
      <c r="A2154" s="13" t="s">
        <v>3509</v>
      </c>
      <c r="B2154" s="13" t="s">
        <v>3427</v>
      </c>
      <c r="C2154" s="18" t="s">
        <v>3510</v>
      </c>
      <c r="D2154" s="14">
        <f>SUMIFS('Census Data'!G:G,'Census Data'!$A:$A,$A2154)/SUMIFS('Census Data'!$F:$F,'Census Data'!$A:$A,$A2154)</f>
        <v>0.49773903568509942</v>
      </c>
      <c r="E2154" s="16">
        <f>SUMIFS('Census Data'!H:H,'Census Data'!$A:$A,$A2154)/SUMIFS('Census Data'!$F:$F,'Census Data'!$A:$A,$A2154)</f>
        <v>0.50226096431490053</v>
      </c>
      <c r="F2154" s="14">
        <f>SUM(SUMIFS('Census Data'!I:I,'Census Data'!$A:$A,$A2154),SUMIFS('Census Data'!J:J,'Census Data'!$A:$A,$A2154))/SUMIFS('Census Data'!$F:$F,'Census Data'!$A:$A,$A2154)</f>
        <v>0.64579133751021522</v>
      </c>
      <c r="G2154" s="14">
        <f>SUM(SUMIFS('Census Data'!K:K,'Census Data'!$A:$A,$A2154),SUMIFS('Census Data'!L:L,'Census Data'!$A:$A,$A2154))/SUMIFS('Census Data'!$F:$F,'Census Data'!$A:$A,$A2154)</f>
        <v>8.0604739852901119E-2</v>
      </c>
      <c r="H2154" s="14">
        <f>SUM(SUMIFS('Census Data'!O:O,'Census Data'!$A:$A,$A2154),SUMIFS('Census Data'!P:P,'Census Data'!$A:$A,$A2154))/SUMIFS('Census Data'!$F:$F,'Census Data'!$A:$A,$A2154)</f>
        <v>4.8760555706891858E-3</v>
      </c>
      <c r="I2154" s="16">
        <f t="shared" si="66"/>
        <v>0.26872786706619445</v>
      </c>
      <c r="J2154" s="14">
        <f>SUM(SUMIFS('Census Data'!W:W,'Census Data'!$A:$A,$A2154),SUMIFS('Census Data'!X:X,'Census Data'!$A:$A,$A2154))/SUMIFS('Census Data'!$F:$F,'Census Data'!$A:$A,$A2154)</f>
        <v>4.663579406156361E-2</v>
      </c>
      <c r="K2154" s="16">
        <f t="shared" si="67"/>
        <v>0.9533642059384364</v>
      </c>
      <c r="L2154" s="19">
        <f>'EPA Data'!D2155/SUM('EPA Data'!D:D)</f>
        <v>1.2093756953836308E-4</v>
      </c>
      <c r="M2154" s="19">
        <f>'EPA Data'!E2155/SUM('EPA Data'!E:E)</f>
        <v>1.9410345451881841E-4</v>
      </c>
      <c r="N2154" s="19">
        <f>'EPA Data'!F2155/SUM('EPA Data'!F:F)</f>
        <v>2.3993224618366673E-4</v>
      </c>
      <c r="O2154" s="19">
        <f>'EPA Data'!G2155/SUM('EPA Data'!G:G)</f>
        <v>7.6963778974490464E-5</v>
      </c>
      <c r="P2154" s="19">
        <f>'EPA Data'!H2155/SUM('EPA Data'!H:H)</f>
        <v>1.331190986930838E-4</v>
      </c>
      <c r="Q2154" s="19">
        <f>'EPA Data'!I2155/SUM('EPA Data'!I:I)</f>
        <v>1.1541586150742503E-4</v>
      </c>
      <c r="R2154" s="19">
        <f>'EPA Data'!J2155/SUM('EPA Data'!J:J)</f>
        <v>1.0148296424180571E-4</v>
      </c>
      <c r="S2154" s="19">
        <f>'EPA Data'!K2155/SUM('EPA Data'!K:K)</f>
        <v>2.9778082910518591E-4</v>
      </c>
      <c r="T2154" s="19">
        <f>'EPA Data'!L2155/SUM('EPA Data'!L:L)</f>
        <v>1.8530714894251482E-4</v>
      </c>
      <c r="U2154" s="19">
        <f>'EPA Data'!M2155/SUM('EPA Data'!M:M)</f>
        <v>4.6523800028278259E-5</v>
      </c>
      <c r="V2154" s="19">
        <f>'EPA Data'!N2155/SUM('EPA Data'!N:N)</f>
        <v>7.0706041890533452E-5</v>
      </c>
      <c r="W2154" s="19">
        <f>'EPA Data'!O2155/SUM('EPA Data'!O:O)</f>
        <v>7.3856394063412075E-5</v>
      </c>
      <c r="X2154" s="19">
        <f>'EPA Data'!P2155/SUM('EPA Data'!P:P)</f>
        <v>3.1624365490060831E-4</v>
      </c>
    </row>
    <row r="2155" spans="1:24" x14ac:dyDescent="0.35">
      <c r="A2155" s="13" t="s">
        <v>3511</v>
      </c>
      <c r="B2155" s="13" t="s">
        <v>3427</v>
      </c>
      <c r="C2155" s="18" t="s">
        <v>1585</v>
      </c>
      <c r="D2155" s="14">
        <f>SUMIFS('Census Data'!G:G,'Census Data'!$A:$A,$A2155)/SUMIFS('Census Data'!$F:$F,'Census Data'!$A:$A,$A2155)</f>
        <v>0.50533551554828149</v>
      </c>
      <c r="E2155" s="16">
        <f>SUMIFS('Census Data'!H:H,'Census Data'!$A:$A,$A2155)/SUMIFS('Census Data'!$F:$F,'Census Data'!$A:$A,$A2155)</f>
        <v>0.49466448445171851</v>
      </c>
      <c r="F2155" s="14">
        <f>SUM(SUMIFS('Census Data'!I:I,'Census Data'!$A:$A,$A2155),SUMIFS('Census Data'!J:J,'Census Data'!$A:$A,$A2155))/SUMIFS('Census Data'!$F:$F,'Census Data'!$A:$A,$A2155)</f>
        <v>0.6551882160392799</v>
      </c>
      <c r="G2155" s="14">
        <f>SUM(SUMIFS('Census Data'!K:K,'Census Data'!$A:$A,$A2155),SUMIFS('Census Data'!L:L,'Census Data'!$A:$A,$A2155))/SUMIFS('Census Data'!$F:$F,'Census Data'!$A:$A,$A2155)</f>
        <v>0.11406437534097108</v>
      </c>
      <c r="H2155" s="14">
        <f>SUM(SUMIFS('Census Data'!O:O,'Census Data'!$A:$A,$A2155),SUMIFS('Census Data'!P:P,'Census Data'!$A:$A,$A2155))/SUMIFS('Census Data'!$F:$F,'Census Data'!$A:$A,$A2155)</f>
        <v>4.2989634478996178E-3</v>
      </c>
      <c r="I2155" s="16">
        <f t="shared" si="66"/>
        <v>0.22644844517184937</v>
      </c>
      <c r="J2155" s="14">
        <f>SUM(SUMIFS('Census Data'!W:W,'Census Data'!$A:$A,$A2155),SUMIFS('Census Data'!X:X,'Census Data'!$A:$A,$A2155))/SUMIFS('Census Data'!$F:$F,'Census Data'!$A:$A,$A2155)</f>
        <v>4.0698308783415169E-2</v>
      </c>
      <c r="K2155" s="16">
        <f t="shared" si="67"/>
        <v>0.95930169121658482</v>
      </c>
      <c r="L2155" s="19">
        <f>'EPA Data'!D2156/SUM('EPA Data'!D:D)</f>
        <v>1.2532244983295306E-4</v>
      </c>
      <c r="M2155" s="19">
        <f>'EPA Data'!E2156/SUM('EPA Data'!E:E)</f>
        <v>2.373794958483992E-4</v>
      </c>
      <c r="N2155" s="19">
        <f>'EPA Data'!F2156/SUM('EPA Data'!F:F)</f>
        <v>2.5875990221534373E-4</v>
      </c>
      <c r="O2155" s="19">
        <f>'EPA Data'!G2156/SUM('EPA Data'!G:G)</f>
        <v>9.5208173464969494E-5</v>
      </c>
      <c r="P2155" s="19">
        <f>'EPA Data'!H2156/SUM('EPA Data'!H:H)</f>
        <v>1.7242028218233469E-4</v>
      </c>
      <c r="Q2155" s="19">
        <f>'EPA Data'!I2156/SUM('EPA Data'!I:I)</f>
        <v>1.2954668611455116E-4</v>
      </c>
      <c r="R2155" s="19">
        <f>'EPA Data'!J2156/SUM('EPA Data'!J:J)</f>
        <v>1.1032775396139611E-4</v>
      </c>
      <c r="S2155" s="19">
        <f>'EPA Data'!K2156/SUM('EPA Data'!K:K)</f>
        <v>3.8125317231343735E-4</v>
      </c>
      <c r="T2155" s="19">
        <f>'EPA Data'!L2156/SUM('EPA Data'!L:L)</f>
        <v>2.1210188720619886E-4</v>
      </c>
      <c r="U2155" s="19">
        <f>'EPA Data'!M2156/SUM('EPA Data'!M:M)</f>
        <v>6.1088045633933449E-5</v>
      </c>
      <c r="V2155" s="19">
        <f>'EPA Data'!N2156/SUM('EPA Data'!N:N)</f>
        <v>9.4336397282409891E-5</v>
      </c>
      <c r="W2155" s="19">
        <f>'EPA Data'!O2156/SUM('EPA Data'!O:O)</f>
        <v>8.8044867987515616E-5</v>
      </c>
      <c r="X2155" s="19">
        <f>'EPA Data'!P2156/SUM('EPA Data'!P:P)</f>
        <v>4.4997100458695177E-4</v>
      </c>
    </row>
    <row r="2156" spans="1:24" x14ac:dyDescent="0.35">
      <c r="A2156" s="13" t="s">
        <v>3512</v>
      </c>
      <c r="B2156" s="13" t="s">
        <v>3427</v>
      </c>
      <c r="C2156" s="18" t="s">
        <v>1589</v>
      </c>
      <c r="D2156" s="14">
        <f>SUMIFS('Census Data'!G:G,'Census Data'!$A:$A,$A2156)/SUMIFS('Census Data'!$F:$F,'Census Data'!$A:$A,$A2156)</f>
        <v>0.49313168669924712</v>
      </c>
      <c r="E2156" s="16">
        <f>SUMIFS('Census Data'!H:H,'Census Data'!$A:$A,$A2156)/SUMIFS('Census Data'!$F:$F,'Census Data'!$A:$A,$A2156)</f>
        <v>0.50686831330075288</v>
      </c>
      <c r="F2156" s="14">
        <f>SUM(SUMIFS('Census Data'!I:I,'Census Data'!$A:$A,$A2156),SUMIFS('Census Data'!J:J,'Census Data'!$A:$A,$A2156))/SUMIFS('Census Data'!$F:$F,'Census Data'!$A:$A,$A2156)</f>
        <v>0.68174613657376837</v>
      </c>
      <c r="G2156" s="14">
        <f>SUM(SUMIFS('Census Data'!K:K,'Census Data'!$A:$A,$A2156),SUMIFS('Census Data'!L:L,'Census Data'!$A:$A,$A2156))/SUMIFS('Census Data'!$F:$F,'Census Data'!$A:$A,$A2156)</f>
        <v>1.1887465328226127E-2</v>
      </c>
      <c r="H2156" s="14">
        <f>SUM(SUMIFS('Census Data'!O:O,'Census Data'!$A:$A,$A2156),SUMIFS('Census Data'!P:P,'Census Data'!$A:$A,$A2156))/SUMIFS('Census Data'!$F:$F,'Census Data'!$A:$A,$A2156)</f>
        <v>6.8352925637300225E-3</v>
      </c>
      <c r="I2156" s="16">
        <f t="shared" si="66"/>
        <v>0.29953110553427542</v>
      </c>
      <c r="J2156" s="14">
        <f>SUM(SUMIFS('Census Data'!W:W,'Census Data'!$A:$A,$A2156),SUMIFS('Census Data'!X:X,'Census Data'!$A:$A,$A2156))/SUMIFS('Census Data'!$F:$F,'Census Data'!$A:$A,$A2156)</f>
        <v>5.7224937260599656E-2</v>
      </c>
      <c r="K2156" s="16">
        <f t="shared" si="67"/>
        <v>0.94277506273940037</v>
      </c>
      <c r="L2156" s="19">
        <f>'EPA Data'!D2157/SUM('EPA Data'!D:D)</f>
        <v>1.2092302915384285E-4</v>
      </c>
      <c r="M2156" s="19">
        <f>'EPA Data'!E2157/SUM('EPA Data'!E:E)</f>
        <v>2.3464463521409907E-4</v>
      </c>
      <c r="N2156" s="19">
        <f>'EPA Data'!F2157/SUM('EPA Data'!F:F)</f>
        <v>2.418124887731508E-4</v>
      </c>
      <c r="O2156" s="19">
        <f>'EPA Data'!G2157/SUM('EPA Data'!G:G)</f>
        <v>6.7518895560593037E-5</v>
      </c>
      <c r="P2156" s="19">
        <f>'EPA Data'!H2157/SUM('EPA Data'!H:H)</f>
        <v>1.4741076372796886E-4</v>
      </c>
      <c r="Q2156" s="19">
        <f>'EPA Data'!I2157/SUM('EPA Data'!I:I)</f>
        <v>9.6950618988643042E-5</v>
      </c>
      <c r="R2156" s="19">
        <f>'EPA Data'!J2157/SUM('EPA Data'!J:J)</f>
        <v>8.5565526407799076E-5</v>
      </c>
      <c r="S2156" s="19">
        <f>'EPA Data'!K2157/SUM('EPA Data'!K:K)</f>
        <v>2.5350376459265783E-4</v>
      </c>
      <c r="T2156" s="19">
        <f>'EPA Data'!L2157/SUM('EPA Data'!L:L)</f>
        <v>1.5979182981146144E-4</v>
      </c>
      <c r="U2156" s="19">
        <f>'EPA Data'!M2157/SUM('EPA Data'!M:M)</f>
        <v>6.5761549388380271E-5</v>
      </c>
      <c r="V2156" s="19">
        <f>'EPA Data'!N2157/SUM('EPA Data'!N:N)</f>
        <v>8.2155738862402673E-5</v>
      </c>
      <c r="W2156" s="19">
        <f>'EPA Data'!O2157/SUM('EPA Data'!O:O)</f>
        <v>8.7875837321888239E-5</v>
      </c>
      <c r="X2156" s="19">
        <f>'EPA Data'!P2157/SUM('EPA Data'!P:P)</f>
        <v>3.4441391605034328E-4</v>
      </c>
    </row>
    <row r="2157" spans="1:24" x14ac:dyDescent="0.35">
      <c r="A2157" s="13" t="s">
        <v>3513</v>
      </c>
      <c r="B2157" s="13" t="s">
        <v>3427</v>
      </c>
      <c r="C2157" s="18" t="s">
        <v>1591</v>
      </c>
      <c r="D2157" s="14">
        <f>SUMIFS('Census Data'!G:G,'Census Data'!$A:$A,$A2157)/SUMIFS('Census Data'!$F:$F,'Census Data'!$A:$A,$A2157)</f>
        <v>0.50144648023143679</v>
      </c>
      <c r="E2157" s="16">
        <f>SUMIFS('Census Data'!H:H,'Census Data'!$A:$A,$A2157)/SUMIFS('Census Data'!$F:$F,'Census Data'!$A:$A,$A2157)</f>
        <v>0.49855351976856316</v>
      </c>
      <c r="F2157" s="14">
        <f>SUM(SUMIFS('Census Data'!I:I,'Census Data'!$A:$A,$A2157),SUMIFS('Census Data'!J:J,'Census Data'!$A:$A,$A2157))/SUMIFS('Census Data'!$F:$F,'Census Data'!$A:$A,$A2157)</f>
        <v>0.77923497267759567</v>
      </c>
      <c r="G2157" s="14">
        <f>SUM(SUMIFS('Census Data'!K:K,'Census Data'!$A:$A,$A2157),SUMIFS('Census Data'!L:L,'Census Data'!$A:$A,$A2157))/SUMIFS('Census Data'!$F:$F,'Census Data'!$A:$A,$A2157)</f>
        <v>9.2574734811957573E-3</v>
      </c>
      <c r="H2157" s="14">
        <f>SUM(SUMIFS('Census Data'!O:O,'Census Data'!$A:$A,$A2157),SUMIFS('Census Data'!P:P,'Census Data'!$A:$A,$A2157))/SUMIFS('Census Data'!$F:$F,'Census Data'!$A:$A,$A2157)</f>
        <v>5.0144648023143683E-3</v>
      </c>
      <c r="I2157" s="16">
        <f t="shared" si="66"/>
        <v>0.20649308903889418</v>
      </c>
      <c r="J2157" s="14">
        <f>SUM(SUMIFS('Census Data'!W:W,'Census Data'!$A:$A,$A2157),SUMIFS('Census Data'!X:X,'Census Data'!$A:$A,$A2157))/SUMIFS('Census Data'!$F:$F,'Census Data'!$A:$A,$A2157)</f>
        <v>3.0536804885888783E-2</v>
      </c>
      <c r="K2157" s="16">
        <f t="shared" si="67"/>
        <v>0.96946319511411116</v>
      </c>
      <c r="L2157" s="19">
        <f>'EPA Data'!D2158/SUM('EPA Data'!D:D)</f>
        <v>2.6634956580049732E-5</v>
      </c>
      <c r="M2157" s="19">
        <f>'EPA Data'!E2158/SUM('EPA Data'!E:E)</f>
        <v>4.6150609049928285E-5</v>
      </c>
      <c r="N2157" s="19">
        <f>'EPA Data'!F2158/SUM('EPA Data'!F:F)</f>
        <v>5.2398023111752464E-5</v>
      </c>
      <c r="O2157" s="19">
        <f>'EPA Data'!G2158/SUM('EPA Data'!G:G)</f>
        <v>2.0311887907881692E-5</v>
      </c>
      <c r="P2157" s="19">
        <f>'EPA Data'!H2158/SUM('EPA Data'!H:H)</f>
        <v>3.4533252195348775E-5</v>
      </c>
      <c r="Q2157" s="19">
        <f>'EPA Data'!I2158/SUM('EPA Data'!I:I)</f>
        <v>2.8023678815624007E-5</v>
      </c>
      <c r="R2157" s="19">
        <f>'EPA Data'!J2158/SUM('EPA Data'!J:J)</f>
        <v>2.2717055587978993E-5</v>
      </c>
      <c r="S2157" s="19">
        <f>'EPA Data'!K2158/SUM('EPA Data'!K:K)</f>
        <v>8.1714507769353254E-5</v>
      </c>
      <c r="T2157" s="19">
        <f>'EPA Data'!L2158/SUM('EPA Data'!L:L)</f>
        <v>4.6141497388953257E-5</v>
      </c>
      <c r="U2157" s="19">
        <f>'EPA Data'!M2158/SUM('EPA Data'!M:M)</f>
        <v>1.2134307507447445E-5</v>
      </c>
      <c r="V2157" s="19">
        <f>'EPA Data'!N2158/SUM('EPA Data'!N:N)</f>
        <v>1.8394135150356384E-5</v>
      </c>
      <c r="W2157" s="19">
        <f>'EPA Data'!O2158/SUM('EPA Data'!O:O)</f>
        <v>1.7241130657650175E-5</v>
      </c>
      <c r="X2157" s="19">
        <f>'EPA Data'!P2158/SUM('EPA Data'!P:P)</f>
        <v>9.0329752319673472E-5</v>
      </c>
    </row>
    <row r="2158" spans="1:24" x14ac:dyDescent="0.35">
      <c r="A2158" s="13" t="s">
        <v>3514</v>
      </c>
      <c r="B2158" s="13" t="s">
        <v>3427</v>
      </c>
      <c r="C2158" s="18" t="s">
        <v>3515</v>
      </c>
      <c r="D2158" s="14">
        <f>SUMIFS('Census Data'!G:G,'Census Data'!$A:$A,$A2158)/SUMIFS('Census Data'!$F:$F,'Census Data'!$A:$A,$A2158)</f>
        <v>0.51596506913909879</v>
      </c>
      <c r="E2158" s="16">
        <f>SUMIFS('Census Data'!H:H,'Census Data'!$A:$A,$A2158)/SUMIFS('Census Data'!$F:$F,'Census Data'!$A:$A,$A2158)</f>
        <v>0.48403493086090121</v>
      </c>
      <c r="F2158" s="14">
        <f>SUM(SUMIFS('Census Data'!I:I,'Census Data'!$A:$A,$A2158),SUMIFS('Census Data'!J:J,'Census Data'!$A:$A,$A2158))/SUMIFS('Census Data'!$F:$F,'Census Data'!$A:$A,$A2158)</f>
        <v>0.80096023123935967</v>
      </c>
      <c r="G2158" s="14">
        <f>SUM(SUMIFS('Census Data'!K:K,'Census Data'!$A:$A,$A2158),SUMIFS('Census Data'!L:L,'Census Data'!$A:$A,$A2158))/SUMIFS('Census Data'!$F:$F,'Census Data'!$A:$A,$A2158)</f>
        <v>4.1581442061557679E-2</v>
      </c>
      <c r="H2158" s="14">
        <f>SUM(SUMIFS('Census Data'!O:O,'Census Data'!$A:$A,$A2158),SUMIFS('Census Data'!P:P,'Census Data'!$A:$A,$A2158))/SUMIFS('Census Data'!$F:$F,'Census Data'!$A:$A,$A2158)</f>
        <v>4.3835045990667142E-2</v>
      </c>
      <c r="I2158" s="16">
        <f t="shared" si="66"/>
        <v>0.11362328070841554</v>
      </c>
      <c r="J2158" s="14">
        <f>SUM(SUMIFS('Census Data'!W:W,'Census Data'!$A:$A,$A2158),SUMIFS('Census Data'!X:X,'Census Data'!$A:$A,$A2158))/SUMIFS('Census Data'!$F:$F,'Census Data'!$A:$A,$A2158)</f>
        <v>6.4889095741423444E-2</v>
      </c>
      <c r="K2158" s="16">
        <f t="shared" si="67"/>
        <v>0.93511090425857657</v>
      </c>
      <c r="L2158" s="19">
        <f>'EPA Data'!D2159/SUM('EPA Data'!D:D)</f>
        <v>2.0639240370405127E-4</v>
      </c>
      <c r="M2158" s="19">
        <f>'EPA Data'!E2159/SUM('EPA Data'!E:E)</f>
        <v>3.0717264371088416E-4</v>
      </c>
      <c r="N2158" s="19">
        <f>'EPA Data'!F2159/SUM('EPA Data'!F:F)</f>
        <v>3.6185278994830508E-4</v>
      </c>
      <c r="O2158" s="19">
        <f>'EPA Data'!G2159/SUM('EPA Data'!G:G)</f>
        <v>1.7124837063518412E-4</v>
      </c>
      <c r="P2158" s="19">
        <f>'EPA Data'!H2159/SUM('EPA Data'!H:H)</f>
        <v>2.4453007161783245E-4</v>
      </c>
      <c r="Q2158" s="19">
        <f>'EPA Data'!I2159/SUM('EPA Data'!I:I)</f>
        <v>2.0833263748004871E-4</v>
      </c>
      <c r="R2158" s="19">
        <f>'EPA Data'!J2159/SUM('EPA Data'!J:J)</f>
        <v>1.7985166602053527E-4</v>
      </c>
      <c r="S2158" s="19">
        <f>'EPA Data'!K2159/SUM('EPA Data'!K:K)</f>
        <v>5.9902150549174008E-4</v>
      </c>
      <c r="T2158" s="19">
        <f>'EPA Data'!L2159/SUM('EPA Data'!L:L)</f>
        <v>3.3401201154271059E-4</v>
      </c>
      <c r="U2158" s="19">
        <f>'EPA Data'!M2159/SUM('EPA Data'!M:M)</f>
        <v>9.1301162915349965E-5</v>
      </c>
      <c r="V2158" s="19">
        <f>'EPA Data'!N2159/SUM('EPA Data'!N:N)</f>
        <v>1.3206051055954766E-4</v>
      </c>
      <c r="W2158" s="19">
        <f>'EPA Data'!O2159/SUM('EPA Data'!O:O)</f>
        <v>1.1749272477888169E-4</v>
      </c>
      <c r="X2158" s="19">
        <f>'EPA Data'!P2159/SUM('EPA Data'!P:P)</f>
        <v>6.2378329689728089E-4</v>
      </c>
    </row>
    <row r="2159" spans="1:24" x14ac:dyDescent="0.35">
      <c r="A2159" s="13" t="s">
        <v>3516</v>
      </c>
      <c r="B2159" s="13" t="s">
        <v>3427</v>
      </c>
      <c r="C2159" s="18" t="s">
        <v>3517</v>
      </c>
      <c r="D2159" s="14">
        <f>SUMIFS('Census Data'!G:G,'Census Data'!$A:$A,$A2159)/SUMIFS('Census Data'!$F:$F,'Census Data'!$A:$A,$A2159)</f>
        <v>0.50743609074086771</v>
      </c>
      <c r="E2159" s="16">
        <f>SUMIFS('Census Data'!H:H,'Census Data'!$A:$A,$A2159)/SUMIFS('Census Data'!$F:$F,'Census Data'!$A:$A,$A2159)</f>
        <v>0.49256390925913235</v>
      </c>
      <c r="F2159" s="14">
        <f>SUM(SUMIFS('Census Data'!I:I,'Census Data'!$A:$A,$A2159),SUMIFS('Census Data'!J:J,'Census Data'!$A:$A,$A2159))/SUMIFS('Census Data'!$F:$F,'Census Data'!$A:$A,$A2159)</f>
        <v>0.72124368903205172</v>
      </c>
      <c r="G2159" s="14">
        <f>SUM(SUMIFS('Census Data'!K:K,'Census Data'!$A:$A,$A2159),SUMIFS('Census Data'!L:L,'Census Data'!$A:$A,$A2159))/SUMIFS('Census Data'!$F:$F,'Census Data'!$A:$A,$A2159)</f>
        <v>2.9790053229159529E-2</v>
      </c>
      <c r="H2159" s="14">
        <f>SUM(SUMIFS('Census Data'!O:O,'Census Data'!$A:$A,$A2159),SUMIFS('Census Data'!P:P,'Census Data'!$A:$A,$A2159))/SUMIFS('Census Data'!$F:$F,'Census Data'!$A:$A,$A2159)</f>
        <v>4.8888584287117625E-3</v>
      </c>
      <c r="I2159" s="16">
        <f t="shared" si="66"/>
        <v>0.24407739931007699</v>
      </c>
      <c r="J2159" s="14">
        <f>SUM(SUMIFS('Census Data'!W:W,'Census Data'!$A:$A,$A2159),SUMIFS('Census Data'!X:X,'Census Data'!$A:$A,$A2159))/SUMIFS('Census Data'!$F:$F,'Census Data'!$A:$A,$A2159)</f>
        <v>5.2635186073607017E-2</v>
      </c>
      <c r="K2159" s="16">
        <f t="shared" si="67"/>
        <v>0.94736481392639293</v>
      </c>
      <c r="L2159" s="19">
        <f>'EPA Data'!D2160/SUM('EPA Data'!D:D)</f>
        <v>1.0738303961155748E-4</v>
      </c>
      <c r="M2159" s="19">
        <f>'EPA Data'!E2160/SUM('EPA Data'!E:E)</f>
        <v>1.5767597370396256E-4</v>
      </c>
      <c r="N2159" s="19">
        <f>'EPA Data'!F2160/SUM('EPA Data'!F:F)</f>
        <v>2.2117500628129368E-4</v>
      </c>
      <c r="O2159" s="19">
        <f>'EPA Data'!G2160/SUM('EPA Data'!G:G)</f>
        <v>5.4468594417007784E-5</v>
      </c>
      <c r="P2159" s="19">
        <f>'EPA Data'!H2160/SUM('EPA Data'!H:H)</f>
        <v>1.0126206928311697E-4</v>
      </c>
      <c r="Q2159" s="19">
        <f>'EPA Data'!I2160/SUM('EPA Data'!I:I)</f>
        <v>1.0250019533420593E-4</v>
      </c>
      <c r="R2159" s="19">
        <f>'EPA Data'!J2160/SUM('EPA Data'!J:J)</f>
        <v>8.0761380127242612E-5</v>
      </c>
      <c r="S2159" s="19">
        <f>'EPA Data'!K2160/SUM('EPA Data'!K:K)</f>
        <v>2.3219937957578385E-4</v>
      </c>
      <c r="T2159" s="19">
        <f>'EPA Data'!L2160/SUM('EPA Data'!L:L)</f>
        <v>1.6448512795374999E-4</v>
      </c>
      <c r="U2159" s="19">
        <f>'EPA Data'!M2160/SUM('EPA Data'!M:M)</f>
        <v>3.5389532701510144E-5</v>
      </c>
      <c r="V2159" s="19">
        <f>'EPA Data'!N2160/SUM('EPA Data'!N:N)</f>
        <v>5.0873459086260522E-5</v>
      </c>
      <c r="W2159" s="19">
        <f>'EPA Data'!O2160/SUM('EPA Data'!O:O)</f>
        <v>6.3304712540312414E-5</v>
      </c>
      <c r="X2159" s="19">
        <f>'EPA Data'!P2160/SUM('EPA Data'!P:P)</f>
        <v>2.3593713910260997E-4</v>
      </c>
    </row>
    <row r="2160" spans="1:24" x14ac:dyDescent="0.35">
      <c r="A2160" s="13" t="s">
        <v>3518</v>
      </c>
      <c r="B2160" s="13" t="s">
        <v>3427</v>
      </c>
      <c r="C2160" s="18" t="s">
        <v>2404</v>
      </c>
      <c r="D2160" s="14">
        <f>SUMIFS('Census Data'!G:G,'Census Data'!$A:$A,$A2160)/SUMIFS('Census Data'!$F:$F,'Census Data'!$A:$A,$A2160)</f>
        <v>0.48913871450710517</v>
      </c>
      <c r="E2160" s="16">
        <f>SUMIFS('Census Data'!H:H,'Census Data'!$A:$A,$A2160)/SUMIFS('Census Data'!$F:$F,'Census Data'!$A:$A,$A2160)</f>
        <v>0.51086128549289489</v>
      </c>
      <c r="F2160" s="14">
        <f>SUM(SUMIFS('Census Data'!I:I,'Census Data'!$A:$A,$A2160),SUMIFS('Census Data'!J:J,'Census Data'!$A:$A,$A2160))/SUMIFS('Census Data'!$F:$F,'Census Data'!$A:$A,$A2160)</f>
        <v>0.6775761077985869</v>
      </c>
      <c r="G2160" s="14">
        <f>SUM(SUMIFS('Census Data'!K:K,'Census Data'!$A:$A,$A2160),SUMIFS('Census Data'!L:L,'Census Data'!$A:$A,$A2160))/SUMIFS('Census Data'!$F:$F,'Census Data'!$A:$A,$A2160)</f>
        <v>2.1486170576028998E-2</v>
      </c>
      <c r="H2160" s="14">
        <f>SUM(SUMIFS('Census Data'!O:O,'Census Data'!$A:$A,$A2160),SUMIFS('Census Data'!P:P,'Census Data'!$A:$A,$A2160))/SUMIFS('Census Data'!$F:$F,'Census Data'!$A:$A,$A2160)</f>
        <v>8.9832155709069893E-3</v>
      </c>
      <c r="I2160" s="16">
        <f t="shared" si="66"/>
        <v>0.29195450605447715</v>
      </c>
      <c r="J2160" s="14">
        <f>SUM(SUMIFS('Census Data'!W:W,'Census Data'!$A:$A,$A2160),SUMIFS('Census Data'!X:X,'Census Data'!$A:$A,$A2160))/SUMIFS('Census Data'!$F:$F,'Census Data'!$A:$A,$A2160)</f>
        <v>5.7944367103569649E-2</v>
      </c>
      <c r="K2160" s="16">
        <f t="shared" si="67"/>
        <v>0.94205563289643035</v>
      </c>
      <c r="L2160" s="19">
        <f>'EPA Data'!D2161/SUM('EPA Data'!D:D)</f>
        <v>1.1203463653267437E-4</v>
      </c>
      <c r="M2160" s="19">
        <f>'EPA Data'!E2161/SUM('EPA Data'!E:E)</f>
        <v>1.5900390586569372E-4</v>
      </c>
      <c r="N2160" s="19">
        <f>'EPA Data'!F2161/SUM('EPA Data'!F:F)</f>
        <v>2.3490122714283279E-4</v>
      </c>
      <c r="O2160" s="19">
        <f>'EPA Data'!G2161/SUM('EPA Data'!G:G)</f>
        <v>8.1155587239974507E-5</v>
      </c>
      <c r="P2160" s="19">
        <f>'EPA Data'!H2161/SUM('EPA Data'!H:H)</f>
        <v>1.2610174628381704E-4</v>
      </c>
      <c r="Q2160" s="19">
        <f>'EPA Data'!I2161/SUM('EPA Data'!I:I)</f>
        <v>1.3887052615872534E-4</v>
      </c>
      <c r="R2160" s="19">
        <f>'EPA Data'!J2161/SUM('EPA Data'!J:J)</f>
        <v>1.0812043131970956E-4</v>
      </c>
      <c r="S2160" s="19">
        <f>'EPA Data'!K2161/SUM('EPA Data'!K:K)</f>
        <v>3.0651544054161858E-4</v>
      </c>
      <c r="T2160" s="19">
        <f>'EPA Data'!L2161/SUM('EPA Data'!L:L)</f>
        <v>2.0954235598660329E-4</v>
      </c>
      <c r="U2160" s="19">
        <f>'EPA Data'!M2161/SUM('EPA Data'!M:M)</f>
        <v>4.5176490615074224E-5</v>
      </c>
      <c r="V2160" s="19">
        <f>'EPA Data'!N2161/SUM('EPA Data'!N:N)</f>
        <v>6.2463036937503974E-5</v>
      </c>
      <c r="W2160" s="19">
        <f>'EPA Data'!O2161/SUM('EPA Data'!O:O)</f>
        <v>6.8283668010122868E-5</v>
      </c>
      <c r="X2160" s="19">
        <f>'EPA Data'!P2161/SUM('EPA Data'!P:P)</f>
        <v>2.9552114361797567E-4</v>
      </c>
    </row>
    <row r="2161" spans="1:24" x14ac:dyDescent="0.35">
      <c r="A2161" s="13" t="s">
        <v>3519</v>
      </c>
      <c r="B2161" s="13" t="s">
        <v>3427</v>
      </c>
      <c r="C2161" s="18" t="s">
        <v>1594</v>
      </c>
      <c r="D2161" s="14">
        <f>SUMIFS('Census Data'!G:G,'Census Data'!$A:$A,$A2161)/SUMIFS('Census Data'!$F:$F,'Census Data'!$A:$A,$A2161)</f>
        <v>0.48171354439813407</v>
      </c>
      <c r="E2161" s="16">
        <f>SUMIFS('Census Data'!H:H,'Census Data'!$A:$A,$A2161)/SUMIFS('Census Data'!$F:$F,'Census Data'!$A:$A,$A2161)</f>
        <v>0.51828645560186593</v>
      </c>
      <c r="F2161" s="14">
        <f>SUM(SUMIFS('Census Data'!I:I,'Census Data'!$A:$A,$A2161),SUMIFS('Census Data'!J:J,'Census Data'!$A:$A,$A2161))/SUMIFS('Census Data'!$F:$F,'Census Data'!$A:$A,$A2161)</f>
        <v>0.74957906649369288</v>
      </c>
      <c r="G2161" s="14">
        <f>SUM(SUMIFS('Census Data'!K:K,'Census Data'!$A:$A,$A2161),SUMIFS('Census Data'!L:L,'Census Data'!$A:$A,$A2161))/SUMIFS('Census Data'!$F:$F,'Census Data'!$A:$A,$A2161)</f>
        <v>3.1397499240939576E-2</v>
      </c>
      <c r="H2161" s="14">
        <f>SUM(SUMIFS('Census Data'!O:O,'Census Data'!$A:$A,$A2161),SUMIFS('Census Data'!P:P,'Census Data'!$A:$A,$A2161))/SUMIFS('Census Data'!$F:$F,'Census Data'!$A:$A,$A2161)</f>
        <v>7.4111899307184852E-3</v>
      </c>
      <c r="I2161" s="16">
        <f t="shared" si="66"/>
        <v>0.21161224433464909</v>
      </c>
      <c r="J2161" s="14">
        <f>SUM(SUMIFS('Census Data'!W:W,'Census Data'!$A:$A,$A2161),SUMIFS('Census Data'!X:X,'Census Data'!$A:$A,$A2161))/SUMIFS('Census Data'!$F:$F,'Census Data'!$A:$A,$A2161)</f>
        <v>5.857186232024069E-2</v>
      </c>
      <c r="K2161" s="16">
        <f t="shared" si="67"/>
        <v>0.9414281376797593</v>
      </c>
      <c r="L2161" s="19">
        <f>'EPA Data'!D2162/SUM('EPA Data'!D:D)</f>
        <v>2.158621402734682E-4</v>
      </c>
      <c r="M2161" s="19">
        <f>'EPA Data'!E2162/SUM('EPA Data'!E:E)</f>
        <v>2.8937492379162464E-4</v>
      </c>
      <c r="N2161" s="19">
        <f>'EPA Data'!F2162/SUM('EPA Data'!F:F)</f>
        <v>3.9839089822094926E-4</v>
      </c>
      <c r="O2161" s="19">
        <f>'EPA Data'!G2162/SUM('EPA Data'!G:G)</f>
        <v>1.9347538264582385E-4</v>
      </c>
      <c r="P2161" s="19">
        <f>'EPA Data'!H2162/SUM('EPA Data'!H:H)</f>
        <v>2.4202405842535933E-4</v>
      </c>
      <c r="Q2161" s="19">
        <f>'EPA Data'!I2162/SUM('EPA Data'!I:I)</f>
        <v>2.4408455962354677E-4</v>
      </c>
      <c r="R2161" s="19">
        <f>'EPA Data'!J2162/SUM('EPA Data'!J:J)</f>
        <v>2.1197623648566856E-4</v>
      </c>
      <c r="S2161" s="19">
        <f>'EPA Data'!K2162/SUM('EPA Data'!K:K)</f>
        <v>6.0029420136436639E-4</v>
      </c>
      <c r="T2161" s="19">
        <f>'EPA Data'!L2162/SUM('EPA Data'!L:L)</f>
        <v>3.6347899745406523E-4</v>
      </c>
      <c r="U2161" s="19">
        <f>'EPA Data'!M2162/SUM('EPA Data'!M:M)</f>
        <v>9.9417042977737241E-5</v>
      </c>
      <c r="V2161" s="19">
        <f>'EPA Data'!N2162/SUM('EPA Data'!N:N)</f>
        <v>1.2663838958192631E-4</v>
      </c>
      <c r="W2161" s="19">
        <f>'EPA Data'!O2162/SUM('EPA Data'!O:O)</f>
        <v>1.2235818403006835E-4</v>
      </c>
      <c r="X2161" s="19">
        <f>'EPA Data'!P2162/SUM('EPA Data'!P:P)</f>
        <v>5.8094062654627965E-4</v>
      </c>
    </row>
    <row r="2162" spans="1:24" x14ac:dyDescent="0.35">
      <c r="A2162" s="13" t="s">
        <v>3520</v>
      </c>
      <c r="B2162" s="13" t="s">
        <v>3427</v>
      </c>
      <c r="C2162" s="18" t="s">
        <v>3521</v>
      </c>
      <c r="D2162" s="14">
        <f>SUMIFS('Census Data'!G:G,'Census Data'!$A:$A,$A2162)/SUMIFS('Census Data'!$F:$F,'Census Data'!$A:$A,$A2162)</f>
        <v>0.49477384145777448</v>
      </c>
      <c r="E2162" s="16">
        <f>SUMIFS('Census Data'!H:H,'Census Data'!$A:$A,$A2162)/SUMIFS('Census Data'!$F:$F,'Census Data'!$A:$A,$A2162)</f>
        <v>0.50522615854222552</v>
      </c>
      <c r="F2162" s="14">
        <f>SUM(SUMIFS('Census Data'!I:I,'Census Data'!$A:$A,$A2162),SUMIFS('Census Data'!J:J,'Census Data'!$A:$A,$A2162))/SUMIFS('Census Data'!$F:$F,'Census Data'!$A:$A,$A2162)</f>
        <v>0.7268522800850985</v>
      </c>
      <c r="G2162" s="14">
        <f>SUM(SUMIFS('Census Data'!K:K,'Census Data'!$A:$A,$A2162),SUMIFS('Census Data'!L:L,'Census Data'!$A:$A,$A2162))/SUMIFS('Census Data'!$F:$F,'Census Data'!$A:$A,$A2162)</f>
        <v>1.211728794746092E-2</v>
      </c>
      <c r="H2162" s="14">
        <f>SUM(SUMIFS('Census Data'!O:O,'Census Data'!$A:$A,$A2162),SUMIFS('Census Data'!P:P,'Census Data'!$A:$A,$A2162))/SUMIFS('Census Data'!$F:$F,'Census Data'!$A:$A,$A2162)</f>
        <v>3.6999352511331053E-3</v>
      </c>
      <c r="I2162" s="16">
        <f t="shared" si="66"/>
        <v>0.25733049671630748</v>
      </c>
      <c r="J2162" s="14">
        <f>SUM(SUMIFS('Census Data'!W:W,'Census Data'!$A:$A,$A2162),SUMIFS('Census Data'!X:X,'Census Data'!$A:$A,$A2162))/SUMIFS('Census Data'!$F:$F,'Census Data'!$A:$A,$A2162)</f>
        <v>3.5241883267042827E-2</v>
      </c>
      <c r="K2162" s="16">
        <f t="shared" si="67"/>
        <v>0.96475811673295719</v>
      </c>
      <c r="L2162" s="19">
        <f>'EPA Data'!D2163/SUM('EPA Data'!D:D)</f>
        <v>2.4044769103465673E-5</v>
      </c>
      <c r="M2162" s="19">
        <f>'EPA Data'!E2163/SUM('EPA Data'!E:E)</f>
        <v>3.6755330606730695E-5</v>
      </c>
      <c r="N2162" s="19">
        <f>'EPA Data'!F2163/SUM('EPA Data'!F:F)</f>
        <v>5.6934145680565817E-5</v>
      </c>
      <c r="O2162" s="19">
        <f>'EPA Data'!G2163/SUM('EPA Data'!G:G)</f>
        <v>1.1409258689339823E-5</v>
      </c>
      <c r="P2162" s="19">
        <f>'EPA Data'!H2163/SUM('EPA Data'!H:H)</f>
        <v>2.2074251103458501E-5</v>
      </c>
      <c r="Q2162" s="19">
        <f>'EPA Data'!I2163/SUM('EPA Data'!I:I)</f>
        <v>2.4435881492019496E-5</v>
      </c>
      <c r="R2162" s="19">
        <f>'EPA Data'!J2163/SUM('EPA Data'!J:J)</f>
        <v>1.68873055789621E-5</v>
      </c>
      <c r="S2162" s="19">
        <f>'EPA Data'!K2163/SUM('EPA Data'!K:K)</f>
        <v>4.8534273515971848E-5</v>
      </c>
      <c r="T2162" s="19">
        <f>'EPA Data'!L2163/SUM('EPA Data'!L:L)</f>
        <v>3.9600421271052798E-5</v>
      </c>
      <c r="U2162" s="19">
        <f>'EPA Data'!M2163/SUM('EPA Data'!M:M)</f>
        <v>7.8067700315779312E-6</v>
      </c>
      <c r="V2162" s="19">
        <f>'EPA Data'!N2163/SUM('EPA Data'!N:N)</f>
        <v>1.0768879721214489E-5</v>
      </c>
      <c r="W2162" s="19">
        <f>'EPA Data'!O2163/SUM('EPA Data'!O:O)</f>
        <v>1.5246144402484073E-5</v>
      </c>
      <c r="X2162" s="19">
        <f>'EPA Data'!P2163/SUM('EPA Data'!P:P)</f>
        <v>4.9280192935544449E-5</v>
      </c>
    </row>
    <row r="2163" spans="1:24" x14ac:dyDescent="0.35">
      <c r="A2163" s="13" t="s">
        <v>3522</v>
      </c>
      <c r="B2163" s="13" t="s">
        <v>3427</v>
      </c>
      <c r="C2163" s="18" t="s">
        <v>3523</v>
      </c>
      <c r="D2163" s="14">
        <f>SUMIFS('Census Data'!G:G,'Census Data'!$A:$A,$A2163)/SUMIFS('Census Data'!$F:$F,'Census Data'!$A:$A,$A2163)</f>
        <v>0.50029069767441858</v>
      </c>
      <c r="E2163" s="16">
        <f>SUMIFS('Census Data'!H:H,'Census Data'!$A:$A,$A2163)/SUMIFS('Census Data'!$F:$F,'Census Data'!$A:$A,$A2163)</f>
        <v>0.49970930232558142</v>
      </c>
      <c r="F2163" s="14">
        <f>SUM(SUMIFS('Census Data'!I:I,'Census Data'!$A:$A,$A2163),SUMIFS('Census Data'!J:J,'Census Data'!$A:$A,$A2163))/SUMIFS('Census Data'!$F:$F,'Census Data'!$A:$A,$A2163)</f>
        <v>0.88982558139534884</v>
      </c>
      <c r="G2163" s="14">
        <f>SUM(SUMIFS('Census Data'!K:K,'Census Data'!$A:$A,$A2163),SUMIFS('Census Data'!L:L,'Census Data'!$A:$A,$A2163))/SUMIFS('Census Data'!$F:$F,'Census Data'!$A:$A,$A2163)</f>
        <v>6.1046511627906976E-3</v>
      </c>
      <c r="H2163" s="14">
        <f>SUM(SUMIFS('Census Data'!O:O,'Census Data'!$A:$A,$A2163),SUMIFS('Census Data'!P:P,'Census Data'!$A:$A,$A2163))/SUMIFS('Census Data'!$F:$F,'Census Data'!$A:$A,$A2163)</f>
        <v>5.2325581395348836E-3</v>
      </c>
      <c r="I2163" s="16">
        <f t="shared" si="66"/>
        <v>9.8837209302325535E-2</v>
      </c>
      <c r="J2163" s="14">
        <f>SUM(SUMIFS('Census Data'!W:W,'Census Data'!$A:$A,$A2163),SUMIFS('Census Data'!X:X,'Census Data'!$A:$A,$A2163))/SUMIFS('Census Data'!$F:$F,'Census Data'!$A:$A,$A2163)</f>
        <v>7.9069767441860464E-2</v>
      </c>
      <c r="K2163" s="16">
        <f t="shared" si="67"/>
        <v>0.92093023255813955</v>
      </c>
      <c r="L2163" s="19">
        <f>'EPA Data'!D2164/SUM('EPA Data'!D:D)</f>
        <v>2.7515286616145503E-6</v>
      </c>
      <c r="M2163" s="19">
        <f>'EPA Data'!E2164/SUM('EPA Data'!E:E)</f>
        <v>6.2850563307114526E-6</v>
      </c>
      <c r="N2163" s="19">
        <f>'EPA Data'!F2164/SUM('EPA Data'!F:F)</f>
        <v>1.0643083230985827E-5</v>
      </c>
      <c r="O2163" s="19">
        <f>'EPA Data'!G2164/SUM('EPA Data'!G:G)</f>
        <v>2.639050229823624E-6</v>
      </c>
      <c r="P2163" s="19">
        <f>'EPA Data'!H2164/SUM('EPA Data'!H:H)</f>
        <v>5.082338026994798E-6</v>
      </c>
      <c r="Q2163" s="19">
        <f>'EPA Data'!I2164/SUM('EPA Data'!I:I)</f>
        <v>5.2718542505017028E-6</v>
      </c>
      <c r="R2163" s="19">
        <f>'EPA Data'!J2164/SUM('EPA Data'!J:J)</f>
        <v>4.1027492057886175E-6</v>
      </c>
      <c r="S2163" s="19">
        <f>'EPA Data'!K2164/SUM('EPA Data'!K:K)</f>
        <v>1.9445658825495862E-5</v>
      </c>
      <c r="T2163" s="19">
        <f>'EPA Data'!L2164/SUM('EPA Data'!L:L)</f>
        <v>9.9123294126200581E-6</v>
      </c>
      <c r="U2163" s="19">
        <f>'EPA Data'!M2164/SUM('EPA Data'!M:M)</f>
        <v>1.3832889906524454E-6</v>
      </c>
      <c r="V2163" s="19">
        <f>'EPA Data'!N2164/SUM('EPA Data'!N:N)</f>
        <v>2.1251517369419424E-6</v>
      </c>
      <c r="W2163" s="19">
        <f>'EPA Data'!O2164/SUM('EPA Data'!O:O)</f>
        <v>2.6883583217423378E-6</v>
      </c>
      <c r="X2163" s="19">
        <f>'EPA Data'!P2164/SUM('EPA Data'!P:P)</f>
        <v>1.9127401695161605E-5</v>
      </c>
    </row>
    <row r="2164" spans="1:24" x14ac:dyDescent="0.35">
      <c r="A2164" s="13" t="s">
        <v>3524</v>
      </c>
      <c r="B2164" s="13" t="s">
        <v>3427</v>
      </c>
      <c r="C2164" s="18" t="s">
        <v>3525</v>
      </c>
      <c r="D2164" s="14">
        <f>SUMIFS('Census Data'!G:G,'Census Data'!$A:$A,$A2164)/SUMIFS('Census Data'!$F:$F,'Census Data'!$A:$A,$A2164)</f>
        <v>0.50119702633457941</v>
      </c>
      <c r="E2164" s="16">
        <f>SUMIFS('Census Data'!H:H,'Census Data'!$A:$A,$A2164)/SUMIFS('Census Data'!$F:$F,'Census Data'!$A:$A,$A2164)</f>
        <v>0.49880297366542065</v>
      </c>
      <c r="F2164" s="14">
        <f>SUM(SUMIFS('Census Data'!I:I,'Census Data'!$A:$A,$A2164),SUMIFS('Census Data'!J:J,'Census Data'!$A:$A,$A2164))/SUMIFS('Census Data'!$F:$F,'Census Data'!$A:$A,$A2164)</f>
        <v>0.74764794825486158</v>
      </c>
      <c r="G2164" s="14">
        <f>SUM(SUMIFS('Census Data'!K:K,'Census Data'!$A:$A,$A2164),SUMIFS('Census Data'!L:L,'Census Data'!$A:$A,$A2164))/SUMIFS('Census Data'!$F:$F,'Census Data'!$A:$A,$A2164)</f>
        <v>1.36187996135915E-2</v>
      </c>
      <c r="H2164" s="14">
        <f>SUM(SUMIFS('Census Data'!O:O,'Census Data'!$A:$A,$A2164),SUMIFS('Census Data'!P:P,'Census Data'!$A:$A,$A2164))/SUMIFS('Census Data'!$F:$F,'Census Data'!$A:$A,$A2164)</f>
        <v>1.5876349279684152E-2</v>
      </c>
      <c r="I2164" s="16">
        <f t="shared" si="66"/>
        <v>0.22285690285186277</v>
      </c>
      <c r="J2164" s="14">
        <f>SUM(SUMIFS('Census Data'!W:W,'Census Data'!$A:$A,$A2164),SUMIFS('Census Data'!X:X,'Census Data'!$A:$A,$A2164))/SUMIFS('Census Data'!$F:$F,'Census Data'!$A:$A,$A2164)</f>
        <v>5.5000210004620104E-2</v>
      </c>
      <c r="K2164" s="16">
        <f t="shared" si="67"/>
        <v>0.94499978999537992</v>
      </c>
      <c r="L2164" s="19">
        <f>'EPA Data'!D2165/SUM('EPA Data'!D:D)</f>
        <v>4.0948350197504945E-4</v>
      </c>
      <c r="M2164" s="19">
        <f>'EPA Data'!E2165/SUM('EPA Data'!E:E)</f>
        <v>5.4426359555511685E-4</v>
      </c>
      <c r="N2164" s="19">
        <f>'EPA Data'!F2165/SUM('EPA Data'!F:F)</f>
        <v>5.8650344892455632E-4</v>
      </c>
      <c r="O2164" s="19">
        <f>'EPA Data'!G2165/SUM('EPA Data'!G:G)</f>
        <v>3.3871766711049661E-4</v>
      </c>
      <c r="P2164" s="19">
        <f>'EPA Data'!H2165/SUM('EPA Data'!H:H)</f>
        <v>3.5603662356882673E-4</v>
      </c>
      <c r="Q2164" s="19">
        <f>'EPA Data'!I2165/SUM('EPA Data'!I:I)</f>
        <v>2.5602916643081397E-4</v>
      </c>
      <c r="R2164" s="19">
        <f>'EPA Data'!J2165/SUM('EPA Data'!J:J)</f>
        <v>3.7823818003563905E-4</v>
      </c>
      <c r="S2164" s="19">
        <f>'EPA Data'!K2165/SUM('EPA Data'!K:K)</f>
        <v>6.8090951308324987E-4</v>
      </c>
      <c r="T2164" s="19">
        <f>'EPA Data'!L2165/SUM('EPA Data'!L:L)</f>
        <v>4.0886457353468035E-4</v>
      </c>
      <c r="U2164" s="19">
        <f>'EPA Data'!M2165/SUM('EPA Data'!M:M)</f>
        <v>1.6237667586193114E-4</v>
      </c>
      <c r="V2164" s="19">
        <f>'EPA Data'!N2165/SUM('EPA Data'!N:N)</f>
        <v>2.0199425941976336E-4</v>
      </c>
      <c r="W2164" s="19">
        <f>'EPA Data'!O2165/SUM('EPA Data'!O:O)</f>
        <v>1.836009927551176E-4</v>
      </c>
      <c r="X2164" s="19">
        <f>'EPA Data'!P2165/SUM('EPA Data'!P:P)</f>
        <v>7.9688708014029666E-4</v>
      </c>
    </row>
    <row r="2165" spans="1:24" x14ac:dyDescent="0.35">
      <c r="A2165" s="13" t="s">
        <v>3526</v>
      </c>
      <c r="B2165" s="13" t="s">
        <v>3427</v>
      </c>
      <c r="C2165" s="18" t="s">
        <v>682</v>
      </c>
      <c r="D2165" s="14">
        <f>SUMIFS('Census Data'!G:G,'Census Data'!$A:$A,$A2165)/SUMIFS('Census Data'!$F:$F,'Census Data'!$A:$A,$A2165)</f>
        <v>0.49401528013582341</v>
      </c>
      <c r="E2165" s="16">
        <f>SUMIFS('Census Data'!H:H,'Census Data'!$A:$A,$A2165)/SUMIFS('Census Data'!$F:$F,'Census Data'!$A:$A,$A2165)</f>
        <v>0.50598471986417659</v>
      </c>
      <c r="F2165" s="14">
        <f>SUM(SUMIFS('Census Data'!I:I,'Census Data'!$A:$A,$A2165),SUMIFS('Census Data'!J:J,'Census Data'!$A:$A,$A2165))/SUMIFS('Census Data'!$F:$F,'Census Data'!$A:$A,$A2165)</f>
        <v>0.66820882852292018</v>
      </c>
      <c r="G2165" s="14">
        <f>SUM(SUMIFS('Census Data'!K:K,'Census Data'!$A:$A,$A2165),SUMIFS('Census Data'!L:L,'Census Data'!$A:$A,$A2165))/SUMIFS('Census Data'!$F:$F,'Census Data'!$A:$A,$A2165)</f>
        <v>4.1723259762308999E-2</v>
      </c>
      <c r="H2165" s="14">
        <f>SUM(SUMIFS('Census Data'!O:O,'Census Data'!$A:$A,$A2165),SUMIFS('Census Data'!P:P,'Census Data'!$A:$A,$A2165))/SUMIFS('Census Data'!$F:$F,'Census Data'!$A:$A,$A2165)</f>
        <v>4.5415959252971139E-3</v>
      </c>
      <c r="I2165" s="16">
        <f t="shared" si="66"/>
        <v>0.28552631578947374</v>
      </c>
      <c r="J2165" s="14">
        <f>SUM(SUMIFS('Census Data'!W:W,'Census Data'!$A:$A,$A2165),SUMIFS('Census Data'!X:X,'Census Data'!$A:$A,$A2165))/SUMIFS('Census Data'!$F:$F,'Census Data'!$A:$A,$A2165)</f>
        <v>5.0254668930390489E-2</v>
      </c>
      <c r="K2165" s="16">
        <f t="shared" si="67"/>
        <v>0.94974533106960957</v>
      </c>
      <c r="L2165" s="19">
        <f>'EPA Data'!D2166/SUM('EPA Data'!D:D)</f>
        <v>6.6178729969412853E-5</v>
      </c>
      <c r="M2165" s="19">
        <f>'EPA Data'!E2166/SUM('EPA Data'!E:E)</f>
        <v>9.7963975764106515E-5</v>
      </c>
      <c r="N2165" s="19">
        <f>'EPA Data'!F2166/SUM('EPA Data'!F:F)</f>
        <v>1.3432170906788263E-4</v>
      </c>
      <c r="O2165" s="19">
        <f>'EPA Data'!G2166/SUM('EPA Data'!G:G)</f>
        <v>4.5812087577486029E-5</v>
      </c>
      <c r="P2165" s="19">
        <f>'EPA Data'!H2166/SUM('EPA Data'!H:H)</f>
        <v>7.5247079063481734E-5</v>
      </c>
      <c r="Q2165" s="19">
        <f>'EPA Data'!I2166/SUM('EPA Data'!I:I)</f>
        <v>7.6862764324932267E-5</v>
      </c>
      <c r="R2165" s="19">
        <f>'EPA Data'!J2166/SUM('EPA Data'!J:J)</f>
        <v>6.0179470946698469E-5</v>
      </c>
      <c r="S2165" s="19">
        <f>'EPA Data'!K2166/SUM('EPA Data'!K:K)</f>
        <v>1.8476152383630807E-4</v>
      </c>
      <c r="T2165" s="19">
        <f>'EPA Data'!L2166/SUM('EPA Data'!L:L)</f>
        <v>1.1998537665258119E-4</v>
      </c>
      <c r="U2165" s="19">
        <f>'EPA Data'!M2166/SUM('EPA Data'!M:M)</f>
        <v>2.7356227757460028E-5</v>
      </c>
      <c r="V2165" s="19">
        <f>'EPA Data'!N2166/SUM('EPA Data'!N:N)</f>
        <v>3.8621914999375735E-5</v>
      </c>
      <c r="W2165" s="19">
        <f>'EPA Data'!O2166/SUM('EPA Data'!O:O)</f>
        <v>4.0665119697439146E-5</v>
      </c>
      <c r="X2165" s="19">
        <f>'EPA Data'!P2166/SUM('EPA Data'!P:P)</f>
        <v>1.8262009133334216E-4</v>
      </c>
    </row>
    <row r="2166" spans="1:24" x14ac:dyDescent="0.35">
      <c r="A2166" s="13" t="s">
        <v>3527</v>
      </c>
      <c r="B2166" s="13" t="s">
        <v>3427</v>
      </c>
      <c r="C2166" s="18" t="s">
        <v>3528</v>
      </c>
      <c r="D2166" s="14">
        <f>SUMIFS('Census Data'!G:G,'Census Data'!$A:$A,$A2166)/SUMIFS('Census Data'!$F:$F,'Census Data'!$A:$A,$A2166)</f>
        <v>0.49497314770037415</v>
      </c>
      <c r="E2166" s="16">
        <f>SUMIFS('Census Data'!H:H,'Census Data'!$A:$A,$A2166)/SUMIFS('Census Data'!$F:$F,'Census Data'!$A:$A,$A2166)</f>
        <v>0.50502685229962585</v>
      </c>
      <c r="F2166" s="14">
        <f>SUM(SUMIFS('Census Data'!I:I,'Census Data'!$A:$A,$A2166),SUMIFS('Census Data'!J:J,'Census Data'!$A:$A,$A2166))/SUMIFS('Census Data'!$F:$F,'Census Data'!$A:$A,$A2166)</f>
        <v>0.64231718801700222</v>
      </c>
      <c r="G2166" s="14">
        <f>SUM(SUMIFS('Census Data'!K:K,'Census Data'!$A:$A,$A2166),SUMIFS('Census Data'!L:L,'Census Data'!$A:$A,$A2166))/SUMIFS('Census Data'!$F:$F,'Census Data'!$A:$A,$A2166)</f>
        <v>1.863116902949935E-2</v>
      </c>
      <c r="H2166" s="14">
        <f>SUM(SUMIFS('Census Data'!O:O,'Census Data'!$A:$A,$A2166),SUMIFS('Census Data'!P:P,'Census Data'!$A:$A,$A2166))/SUMIFS('Census Data'!$F:$F,'Census Data'!$A:$A,$A2166)</f>
        <v>8.04296367940136E-3</v>
      </c>
      <c r="I2166" s="16">
        <f t="shared" si="66"/>
        <v>0.33100867927409705</v>
      </c>
      <c r="J2166" s="14">
        <f>SUM(SUMIFS('Census Data'!W:W,'Census Data'!$A:$A,$A2166),SUMIFS('Census Data'!X:X,'Census Data'!$A:$A,$A2166))/SUMIFS('Census Data'!$F:$F,'Census Data'!$A:$A,$A2166)</f>
        <v>4.4261752653414442E-2</v>
      </c>
      <c r="K2166" s="16">
        <f t="shared" si="67"/>
        <v>0.95573824734658552</v>
      </c>
      <c r="L2166" s="19">
        <f>'EPA Data'!D2167/SUM('EPA Data'!D:D)</f>
        <v>1.0322001066245207E-4</v>
      </c>
      <c r="M2166" s="19">
        <f>'EPA Data'!E2167/SUM('EPA Data'!E:E)</f>
        <v>1.9269709229488219E-4</v>
      </c>
      <c r="N2166" s="19">
        <f>'EPA Data'!F2167/SUM('EPA Data'!F:F)</f>
        <v>2.5277474855533788E-4</v>
      </c>
      <c r="O2166" s="19">
        <f>'EPA Data'!G2167/SUM('EPA Data'!G:G)</f>
        <v>5.7612961219920699E-5</v>
      </c>
      <c r="P2166" s="19">
        <f>'EPA Data'!H2167/SUM('EPA Data'!H:H)</f>
        <v>1.1840362991254016E-4</v>
      </c>
      <c r="Q2166" s="19">
        <f>'EPA Data'!I2167/SUM('EPA Data'!I:I)</f>
        <v>1.0202374359536051E-4</v>
      </c>
      <c r="R2166" s="19">
        <f>'EPA Data'!J2167/SUM('EPA Data'!J:J)</f>
        <v>1.0736421567680312E-4</v>
      </c>
      <c r="S2166" s="19">
        <f>'EPA Data'!K2167/SUM('EPA Data'!K:K)</f>
        <v>2.336254060374687E-4</v>
      </c>
      <c r="T2166" s="19">
        <f>'EPA Data'!L2167/SUM('EPA Data'!L:L)</f>
        <v>1.6956193546746357E-4</v>
      </c>
      <c r="U2166" s="19">
        <f>'EPA Data'!M2167/SUM('EPA Data'!M:M)</f>
        <v>4.3777436790877811E-5</v>
      </c>
      <c r="V2166" s="19">
        <f>'EPA Data'!N2167/SUM('EPA Data'!N:N)</f>
        <v>6.2496259024481449E-5</v>
      </c>
      <c r="W2166" s="19">
        <f>'EPA Data'!O2167/SUM('EPA Data'!O:O)</f>
        <v>7.8817476285620021E-5</v>
      </c>
      <c r="X2166" s="19">
        <f>'EPA Data'!P2167/SUM('EPA Data'!P:P)</f>
        <v>2.6067704364743892E-4</v>
      </c>
    </row>
    <row r="2167" spans="1:24" x14ac:dyDescent="0.35">
      <c r="A2167" s="13" t="s">
        <v>3529</v>
      </c>
      <c r="B2167" s="13" t="s">
        <v>3427</v>
      </c>
      <c r="C2167" s="18" t="s">
        <v>907</v>
      </c>
      <c r="D2167" s="14">
        <f>SUMIFS('Census Data'!G:G,'Census Data'!$A:$A,$A2167)/SUMIFS('Census Data'!$F:$F,'Census Data'!$A:$A,$A2167)</f>
        <v>0.48855229070880107</v>
      </c>
      <c r="E2167" s="16">
        <f>SUMIFS('Census Data'!H:H,'Census Data'!$A:$A,$A2167)/SUMIFS('Census Data'!$F:$F,'Census Data'!$A:$A,$A2167)</f>
        <v>0.51144770929119887</v>
      </c>
      <c r="F2167" s="14">
        <f>SUM(SUMIFS('Census Data'!I:I,'Census Data'!$A:$A,$A2167),SUMIFS('Census Data'!J:J,'Census Data'!$A:$A,$A2167))/SUMIFS('Census Data'!$F:$F,'Census Data'!$A:$A,$A2167)</f>
        <v>0.85961677597031294</v>
      </c>
      <c r="G2167" s="14">
        <f>SUM(SUMIFS('Census Data'!K:K,'Census Data'!$A:$A,$A2167),SUMIFS('Census Data'!L:L,'Census Data'!$A:$A,$A2167))/SUMIFS('Census Data'!$F:$F,'Census Data'!$A:$A,$A2167)</f>
        <v>2.1238359745139684E-2</v>
      </c>
      <c r="H2167" s="14">
        <f>SUM(SUMIFS('Census Data'!O:O,'Census Data'!$A:$A,$A2167),SUMIFS('Census Data'!P:P,'Census Data'!$A:$A,$A2167))/SUMIFS('Census Data'!$F:$F,'Census Data'!$A:$A,$A2167)</f>
        <v>7.2117067706023762E-3</v>
      </c>
      <c r="I2167" s="16">
        <f t="shared" si="66"/>
        <v>0.11193315751394506</v>
      </c>
      <c r="J2167" s="14">
        <f>SUM(SUMIFS('Census Data'!W:W,'Census Data'!$A:$A,$A2167),SUMIFS('Census Data'!X:X,'Census Data'!$A:$A,$A2167))/SUMIFS('Census Data'!$F:$F,'Census Data'!$A:$A,$A2167)</f>
        <v>8.0822461315844751E-2</v>
      </c>
      <c r="K2167" s="16">
        <f t="shared" si="67"/>
        <v>0.91917753868415519</v>
      </c>
      <c r="L2167" s="19">
        <f>'EPA Data'!D2168/SUM('EPA Data'!D:D)</f>
        <v>1.0027335273541264E-4</v>
      </c>
      <c r="M2167" s="19">
        <f>'EPA Data'!E2168/SUM('EPA Data'!E:E)</f>
        <v>1.238459432066146E-4</v>
      </c>
      <c r="N2167" s="19">
        <f>'EPA Data'!F2168/SUM('EPA Data'!F:F)</f>
        <v>2.0218720852993016E-4</v>
      </c>
      <c r="O2167" s="19">
        <f>'EPA Data'!G2168/SUM('EPA Data'!G:G)</f>
        <v>7.1996701603529634E-5</v>
      </c>
      <c r="P2167" s="19">
        <f>'EPA Data'!H2168/SUM('EPA Data'!H:H)</f>
        <v>1.0983215073646889E-4</v>
      </c>
      <c r="Q2167" s="19">
        <f>'EPA Data'!I2168/SUM('EPA Data'!I:I)</f>
        <v>1.2472989584535712E-4</v>
      </c>
      <c r="R2167" s="19">
        <f>'EPA Data'!J2168/SUM('EPA Data'!J:J)</f>
        <v>9.008256499515828E-5</v>
      </c>
      <c r="S2167" s="19">
        <f>'EPA Data'!K2168/SUM('EPA Data'!K:K)</f>
        <v>3.2335243222713516E-4</v>
      </c>
      <c r="T2167" s="19">
        <f>'EPA Data'!L2168/SUM('EPA Data'!L:L)</f>
        <v>1.8792445740057573E-4</v>
      </c>
      <c r="U2167" s="19">
        <f>'EPA Data'!M2168/SUM('EPA Data'!M:M)</f>
        <v>3.868557585390527E-5</v>
      </c>
      <c r="V2167" s="19">
        <f>'EPA Data'!N2168/SUM('EPA Data'!N:N)</f>
        <v>5.1375319313033902E-5</v>
      </c>
      <c r="W2167" s="19">
        <f>'EPA Data'!O2168/SUM('EPA Data'!O:O)</f>
        <v>5.7780098104134339E-5</v>
      </c>
      <c r="X2167" s="19">
        <f>'EPA Data'!P2168/SUM('EPA Data'!P:P)</f>
        <v>3.0079801677124771E-4</v>
      </c>
    </row>
    <row r="2168" spans="1:24" x14ac:dyDescent="0.35">
      <c r="A2168" s="13" t="s">
        <v>3530</v>
      </c>
      <c r="B2168" s="13" t="s">
        <v>3427</v>
      </c>
      <c r="C2168" s="18" t="s">
        <v>2587</v>
      </c>
      <c r="D2168" s="14">
        <f>SUMIFS('Census Data'!G:G,'Census Data'!$A:$A,$A2168)/SUMIFS('Census Data'!$F:$F,'Census Data'!$A:$A,$A2168)</f>
        <v>0.53084225786840011</v>
      </c>
      <c r="E2168" s="16">
        <f>SUMIFS('Census Data'!H:H,'Census Data'!$A:$A,$A2168)/SUMIFS('Census Data'!$F:$F,'Census Data'!$A:$A,$A2168)</f>
        <v>0.46915774213159989</v>
      </c>
      <c r="F2168" s="14">
        <f>SUM(SUMIFS('Census Data'!I:I,'Census Data'!$A:$A,$A2168),SUMIFS('Census Data'!J:J,'Census Data'!$A:$A,$A2168))/SUMIFS('Census Data'!$F:$F,'Census Data'!$A:$A,$A2168)</f>
        <v>0.87462002525370619</v>
      </c>
      <c r="G2168" s="14">
        <f>SUM(SUMIFS('Census Data'!K:K,'Census Data'!$A:$A,$A2168),SUMIFS('Census Data'!L:L,'Census Data'!$A:$A,$A2168))/SUMIFS('Census Data'!$F:$F,'Census Data'!$A:$A,$A2168)</f>
        <v>5.0741243043539261E-2</v>
      </c>
      <c r="H2168" s="14">
        <f>SUM(SUMIFS('Census Data'!O:O,'Census Data'!$A:$A,$A2168),SUMIFS('Census Data'!P:P,'Census Data'!$A:$A,$A2168))/SUMIFS('Census Data'!$F:$F,'Census Data'!$A:$A,$A2168)</f>
        <v>3.37183744095777E-2</v>
      </c>
      <c r="I2168" s="16">
        <f t="shared" si="66"/>
        <v>4.092035729317689E-2</v>
      </c>
      <c r="J2168" s="14">
        <f>SUM(SUMIFS('Census Data'!W:W,'Census Data'!$A:$A,$A2168),SUMIFS('Census Data'!X:X,'Census Data'!$A:$A,$A2168))/SUMIFS('Census Data'!$F:$F,'Census Data'!$A:$A,$A2168)</f>
        <v>0.50596268063414862</v>
      </c>
      <c r="K2168" s="16">
        <f t="shared" si="67"/>
        <v>0.49403731936585138</v>
      </c>
      <c r="L2168" s="19">
        <f>'EPA Data'!D2169/SUM('EPA Data'!D:D)</f>
        <v>1.9026207161988986E-5</v>
      </c>
      <c r="M2168" s="19">
        <f>'EPA Data'!E2169/SUM('EPA Data'!E:E)</f>
        <v>5.5556280203982929E-5</v>
      </c>
      <c r="N2168" s="19">
        <f>'EPA Data'!F2169/SUM('EPA Data'!F:F)</f>
        <v>9.4853220544914411E-5</v>
      </c>
      <c r="O2168" s="19">
        <f>'EPA Data'!G2169/SUM('EPA Data'!G:G)</f>
        <v>1.9657730074322583E-5</v>
      </c>
      <c r="P2168" s="19">
        <f>'EPA Data'!H2169/SUM('EPA Data'!H:H)</f>
        <v>3.9765141561422703E-5</v>
      </c>
      <c r="Q2168" s="19">
        <f>'EPA Data'!I2169/SUM('EPA Data'!I:I)</f>
        <v>3.8236599440748684E-5</v>
      </c>
      <c r="R2168" s="19">
        <f>'EPA Data'!J2169/SUM('EPA Data'!J:J)</f>
        <v>2.8785268830232085E-5</v>
      </c>
      <c r="S2168" s="19">
        <f>'EPA Data'!K2169/SUM('EPA Data'!K:K)</f>
        <v>1.3799528769237551E-4</v>
      </c>
      <c r="T2168" s="19">
        <f>'EPA Data'!L2169/SUM('EPA Data'!L:L)</f>
        <v>8.3939924054461011E-5</v>
      </c>
      <c r="U2168" s="19">
        <f>'EPA Data'!M2169/SUM('EPA Data'!M:M)</f>
        <v>9.8889009014513238E-6</v>
      </c>
      <c r="V2168" s="19">
        <f>'EPA Data'!N2169/SUM('EPA Data'!N:N)</f>
        <v>1.688955539650059E-5</v>
      </c>
      <c r="W2168" s="19">
        <f>'EPA Data'!O2169/SUM('EPA Data'!O:O)</f>
        <v>1.8313964929559174E-5</v>
      </c>
      <c r="X2168" s="19">
        <f>'EPA Data'!P2169/SUM('EPA Data'!P:P)</f>
        <v>1.6989388679664074E-4</v>
      </c>
    </row>
    <row r="2169" spans="1:24" x14ac:dyDescent="0.35">
      <c r="A2169" s="13" t="s">
        <v>3531</v>
      </c>
      <c r="B2169" s="13" t="s">
        <v>3427</v>
      </c>
      <c r="C2169" s="18" t="s">
        <v>3532</v>
      </c>
      <c r="D2169" s="14">
        <f>SUMIFS('Census Data'!G:G,'Census Data'!$A:$A,$A2169)/SUMIFS('Census Data'!$F:$F,'Census Data'!$A:$A,$A2169)</f>
        <v>0.49913842619184379</v>
      </c>
      <c r="E2169" s="16">
        <f>SUMIFS('Census Data'!H:H,'Census Data'!$A:$A,$A2169)/SUMIFS('Census Data'!$F:$F,'Census Data'!$A:$A,$A2169)</f>
        <v>0.50086157380815621</v>
      </c>
      <c r="F2169" s="14">
        <f>SUM(SUMIFS('Census Data'!I:I,'Census Data'!$A:$A,$A2169),SUMIFS('Census Data'!J:J,'Census Data'!$A:$A,$A2169))/SUMIFS('Census Data'!$F:$F,'Census Data'!$A:$A,$A2169)</f>
        <v>0.82237219988512344</v>
      </c>
      <c r="G2169" s="14">
        <f>SUM(SUMIFS('Census Data'!K:K,'Census Data'!$A:$A,$A2169),SUMIFS('Census Data'!L:L,'Census Data'!$A:$A,$A2169))/SUMIFS('Census Data'!$F:$F,'Census Data'!$A:$A,$A2169)</f>
        <v>7.2659391154508909E-2</v>
      </c>
      <c r="H2169" s="14">
        <f>SUM(SUMIFS('Census Data'!O:O,'Census Data'!$A:$A,$A2169),SUMIFS('Census Data'!P:P,'Census Data'!$A:$A,$A2169))/SUMIFS('Census Data'!$F:$F,'Census Data'!$A:$A,$A2169)</f>
        <v>5.6002297530155084E-3</v>
      </c>
      <c r="I2169" s="16">
        <f t="shared" si="66"/>
        <v>9.9368179207352081E-2</v>
      </c>
      <c r="J2169" s="14">
        <f>SUM(SUMIFS('Census Data'!W:W,'Census Data'!$A:$A,$A2169),SUMIFS('Census Data'!X:X,'Census Data'!$A:$A,$A2169))/SUMIFS('Census Data'!$F:$F,'Census Data'!$A:$A,$A2169)</f>
        <v>0.27642159678345779</v>
      </c>
      <c r="K2169" s="16">
        <f t="shared" si="67"/>
        <v>0.72357840321654221</v>
      </c>
      <c r="L2169" s="19">
        <f>'EPA Data'!D2170/SUM('EPA Data'!D:D)</f>
        <v>6.9432171443059849E-6</v>
      </c>
      <c r="M2169" s="19">
        <f>'EPA Data'!E2170/SUM('EPA Data'!E:E)</f>
        <v>1.015094490905584E-5</v>
      </c>
      <c r="N2169" s="19">
        <f>'EPA Data'!F2170/SUM('EPA Data'!F:F)</f>
        <v>1.9156232824888452E-5</v>
      </c>
      <c r="O2169" s="19">
        <f>'EPA Data'!G2170/SUM('EPA Data'!G:G)</f>
        <v>6.9974623363356115E-6</v>
      </c>
      <c r="P2169" s="19">
        <f>'EPA Data'!H2170/SUM('EPA Data'!H:H)</f>
        <v>9.0526251384513473E-6</v>
      </c>
      <c r="Q2169" s="19">
        <f>'EPA Data'!I2170/SUM('EPA Data'!I:I)</f>
        <v>1.1422496941210805E-5</v>
      </c>
      <c r="R2169" s="19">
        <f>'EPA Data'!J2170/SUM('EPA Data'!J:J)</f>
        <v>7.3623099924159055E-6</v>
      </c>
      <c r="S2169" s="19">
        <f>'EPA Data'!K2170/SUM('EPA Data'!K:K)</f>
        <v>2.8016002238386994E-5</v>
      </c>
      <c r="T2169" s="19">
        <f>'EPA Data'!L2170/SUM('EPA Data'!L:L)</f>
        <v>1.7956231862428758E-5</v>
      </c>
      <c r="U2169" s="19">
        <f>'EPA Data'!M2170/SUM('EPA Data'!M:M)</f>
        <v>2.9300706344717293E-6</v>
      </c>
      <c r="V2169" s="19">
        <f>'EPA Data'!N2170/SUM('EPA Data'!N:N)</f>
        <v>3.8991619691840606E-6</v>
      </c>
      <c r="W2169" s="19">
        <f>'EPA Data'!O2170/SUM('EPA Data'!O:O)</f>
        <v>5.1170819317576484E-6</v>
      </c>
      <c r="X2169" s="19">
        <f>'EPA Data'!P2170/SUM('EPA Data'!P:P)</f>
        <v>2.9698460420196092E-5</v>
      </c>
    </row>
    <row r="2170" spans="1:24" x14ac:dyDescent="0.35">
      <c r="A2170" s="13" t="s">
        <v>3533</v>
      </c>
      <c r="B2170" s="13" t="s">
        <v>3427</v>
      </c>
      <c r="C2170" s="18" t="s">
        <v>3534</v>
      </c>
      <c r="D2170" s="14">
        <f>SUMIFS('Census Data'!G:G,'Census Data'!$A:$A,$A2170)/SUMIFS('Census Data'!$F:$F,'Census Data'!$A:$A,$A2170)</f>
        <v>0.49111205076522874</v>
      </c>
      <c r="E2170" s="16">
        <f>SUMIFS('Census Data'!H:H,'Census Data'!$A:$A,$A2170)/SUMIFS('Census Data'!$F:$F,'Census Data'!$A:$A,$A2170)</f>
        <v>0.50888794923477121</v>
      </c>
      <c r="F2170" s="14">
        <f>SUM(SUMIFS('Census Data'!I:I,'Census Data'!$A:$A,$A2170),SUMIFS('Census Data'!J:J,'Census Data'!$A:$A,$A2170))/SUMIFS('Census Data'!$F:$F,'Census Data'!$A:$A,$A2170)</f>
        <v>0.71954362692876039</v>
      </c>
      <c r="G2170" s="14">
        <f>SUM(SUMIFS('Census Data'!K:K,'Census Data'!$A:$A,$A2170),SUMIFS('Census Data'!L:L,'Census Data'!$A:$A,$A2170))/SUMIFS('Census Data'!$F:$F,'Census Data'!$A:$A,$A2170)</f>
        <v>0.10709168251710428</v>
      </c>
      <c r="H2170" s="14">
        <f>SUM(SUMIFS('Census Data'!O:O,'Census Data'!$A:$A,$A2170),SUMIFS('Census Data'!P:P,'Census Data'!$A:$A,$A2170))/SUMIFS('Census Data'!$F:$F,'Census Data'!$A:$A,$A2170)</f>
        <v>3.6479663876093159E-2</v>
      </c>
      <c r="I2170" s="16">
        <f t="shared" si="66"/>
        <v>0.13688502667804214</v>
      </c>
      <c r="J2170" s="14">
        <f>SUM(SUMIFS('Census Data'!W:W,'Census Data'!$A:$A,$A2170),SUMIFS('Census Data'!X:X,'Census Data'!$A:$A,$A2170))/SUMIFS('Census Data'!$F:$F,'Census Data'!$A:$A,$A2170)</f>
        <v>0.149362670463799</v>
      </c>
      <c r="K2170" s="16">
        <f t="shared" si="67"/>
        <v>0.85063732953620097</v>
      </c>
      <c r="L2170" s="19">
        <f>'EPA Data'!D2171/SUM('EPA Data'!D:D)</f>
        <v>2.4041632296564258E-3</v>
      </c>
      <c r="M2170" s="19">
        <f>'EPA Data'!E2171/SUM('EPA Data'!E:E)</f>
        <v>3.7622066886520305E-3</v>
      </c>
      <c r="N2170" s="19">
        <f>'EPA Data'!F2171/SUM('EPA Data'!F:F)</f>
        <v>4.238506233376526E-3</v>
      </c>
      <c r="O2170" s="19">
        <f>'EPA Data'!G2171/SUM('EPA Data'!G:G)</f>
        <v>2.7845419774451649E-3</v>
      </c>
      <c r="P2170" s="19">
        <f>'EPA Data'!H2171/SUM('EPA Data'!H:H)</f>
        <v>2.6932183251378067E-3</v>
      </c>
      <c r="Q2170" s="19">
        <f>'EPA Data'!I2171/SUM('EPA Data'!I:I)</f>
        <v>2.0853279999549397E-3</v>
      </c>
      <c r="R2170" s="19">
        <f>'EPA Data'!J2171/SUM('EPA Data'!J:J)</f>
        <v>3.0056837471116016E-3</v>
      </c>
      <c r="S2170" s="19">
        <f>'EPA Data'!K2171/SUM('EPA Data'!K:K)</f>
        <v>5.4822681665469856E-3</v>
      </c>
      <c r="T2170" s="19">
        <f>'EPA Data'!L2171/SUM('EPA Data'!L:L)</f>
        <v>3.2700626115850003E-3</v>
      </c>
      <c r="U2170" s="19">
        <f>'EPA Data'!M2171/SUM('EPA Data'!M:M)</f>
        <v>1.1883831109687003E-3</v>
      </c>
      <c r="V2170" s="19">
        <f>'EPA Data'!N2171/SUM('EPA Data'!N:N)</f>
        <v>1.5266264680883724E-3</v>
      </c>
      <c r="W2170" s="19">
        <f>'EPA Data'!O2171/SUM('EPA Data'!O:O)</f>
        <v>1.3697269757676519E-3</v>
      </c>
      <c r="X2170" s="19">
        <f>'EPA Data'!P2171/SUM('EPA Data'!P:P)</f>
        <v>6.117891739161563E-3</v>
      </c>
    </row>
    <row r="2171" spans="1:24" x14ac:dyDescent="0.35">
      <c r="A2171" s="13" t="s">
        <v>3535</v>
      </c>
      <c r="B2171" s="13" t="s">
        <v>3427</v>
      </c>
      <c r="C2171" s="18" t="s">
        <v>3536</v>
      </c>
      <c r="D2171" s="14">
        <f>SUMIFS('Census Data'!G:G,'Census Data'!$A:$A,$A2171)/SUMIFS('Census Data'!$F:$F,'Census Data'!$A:$A,$A2171)</f>
        <v>0.49811688872973342</v>
      </c>
      <c r="E2171" s="16">
        <f>SUMIFS('Census Data'!H:H,'Census Data'!$A:$A,$A2171)/SUMIFS('Census Data'!$F:$F,'Census Data'!$A:$A,$A2171)</f>
        <v>0.50188311127026664</v>
      </c>
      <c r="F2171" s="14">
        <f>SUM(SUMIFS('Census Data'!I:I,'Census Data'!$A:$A,$A2171),SUMIFS('Census Data'!J:J,'Census Data'!$A:$A,$A2171))/SUMIFS('Census Data'!$F:$F,'Census Data'!$A:$A,$A2171)</f>
        <v>0.76029537063334285</v>
      </c>
      <c r="G2171" s="14">
        <f>SUM(SUMIFS('Census Data'!K:K,'Census Data'!$A:$A,$A2171),SUMIFS('Census Data'!L:L,'Census Data'!$A:$A,$A2171))/SUMIFS('Census Data'!$F:$F,'Census Data'!$A:$A,$A2171)</f>
        <v>3.8032673524072955E-2</v>
      </c>
      <c r="H2171" s="14">
        <f>SUM(SUMIFS('Census Data'!O:O,'Census Data'!$A:$A,$A2171),SUMIFS('Census Data'!P:P,'Census Data'!$A:$A,$A2171))/SUMIFS('Census Data'!$F:$F,'Census Data'!$A:$A,$A2171)</f>
        <v>1.884346097329069E-2</v>
      </c>
      <c r="I2171" s="16">
        <f t="shared" si="66"/>
        <v>0.18282849486929353</v>
      </c>
      <c r="J2171" s="14">
        <f>SUM(SUMIFS('Census Data'!W:W,'Census Data'!$A:$A,$A2171),SUMIFS('Census Data'!X:X,'Census Data'!$A:$A,$A2171))/SUMIFS('Census Data'!$F:$F,'Census Data'!$A:$A,$A2171)</f>
        <v>7.5126878480668777E-2</v>
      </c>
      <c r="K2171" s="16">
        <f t="shared" si="67"/>
        <v>0.92487312151933121</v>
      </c>
      <c r="L2171" s="19">
        <f>'EPA Data'!D2172/SUM('EPA Data'!D:D)</f>
        <v>4.0787564662900819E-4</v>
      </c>
      <c r="M2171" s="19">
        <f>'EPA Data'!E2172/SUM('EPA Data'!E:E)</f>
        <v>5.2862902987844441E-4</v>
      </c>
      <c r="N2171" s="19">
        <f>'EPA Data'!F2172/SUM('EPA Data'!F:F)</f>
        <v>6.1207647923377628E-4</v>
      </c>
      <c r="O2171" s="19">
        <f>'EPA Data'!G2172/SUM('EPA Data'!G:G)</f>
        <v>2.5103774130871923E-4</v>
      </c>
      <c r="P2171" s="19">
        <f>'EPA Data'!H2172/SUM('EPA Data'!H:H)</f>
        <v>3.3349095290926824E-4</v>
      </c>
      <c r="Q2171" s="19">
        <f>'EPA Data'!I2172/SUM('EPA Data'!I:I)</f>
        <v>2.5713216104350696E-4</v>
      </c>
      <c r="R2171" s="19">
        <f>'EPA Data'!J2172/SUM('EPA Data'!J:J)</f>
        <v>3.1394966901175566E-4</v>
      </c>
      <c r="S2171" s="19">
        <f>'EPA Data'!K2172/SUM('EPA Data'!K:K)</f>
        <v>6.6294767379363123E-4</v>
      </c>
      <c r="T2171" s="19">
        <f>'EPA Data'!L2172/SUM('EPA Data'!L:L)</f>
        <v>4.2212270302887761E-4</v>
      </c>
      <c r="U2171" s="19">
        <f>'EPA Data'!M2172/SUM('EPA Data'!M:M)</f>
        <v>1.3449314817297998E-4</v>
      </c>
      <c r="V2171" s="19">
        <f>'EPA Data'!N2172/SUM('EPA Data'!N:N)</f>
        <v>1.8367964142889661E-4</v>
      </c>
      <c r="W2171" s="19">
        <f>'EPA Data'!O2172/SUM('EPA Data'!O:O)</f>
        <v>1.812570516196661E-4</v>
      </c>
      <c r="X2171" s="19">
        <f>'EPA Data'!P2172/SUM('EPA Data'!P:P)</f>
        <v>7.4825732100785333E-4</v>
      </c>
    </row>
    <row r="2172" spans="1:24" x14ac:dyDescent="0.35">
      <c r="A2172" s="13" t="s">
        <v>3537</v>
      </c>
      <c r="B2172" s="13" t="s">
        <v>3427</v>
      </c>
      <c r="C2172" s="18" t="s">
        <v>150</v>
      </c>
      <c r="D2172" s="14">
        <f>SUMIFS('Census Data'!G:G,'Census Data'!$A:$A,$A2172)/SUMIFS('Census Data'!$F:$F,'Census Data'!$A:$A,$A2172)</f>
        <v>0.48960061004670669</v>
      </c>
      <c r="E2172" s="16">
        <f>SUMIFS('Census Data'!H:H,'Census Data'!$A:$A,$A2172)/SUMIFS('Census Data'!$F:$F,'Census Data'!$A:$A,$A2172)</f>
        <v>0.51039938995329326</v>
      </c>
      <c r="F2172" s="14">
        <f>SUM(SUMIFS('Census Data'!I:I,'Census Data'!$A:$A,$A2172),SUMIFS('Census Data'!J:J,'Census Data'!$A:$A,$A2172))/SUMIFS('Census Data'!$F:$F,'Census Data'!$A:$A,$A2172)</f>
        <v>0.76873510628157471</v>
      </c>
      <c r="G2172" s="14">
        <f>SUM(SUMIFS('Census Data'!K:K,'Census Data'!$A:$A,$A2172),SUMIFS('Census Data'!L:L,'Census Data'!$A:$A,$A2172))/SUMIFS('Census Data'!$F:$F,'Census Data'!$A:$A,$A2172)</f>
        <v>2.5564769802688018E-2</v>
      </c>
      <c r="H2172" s="14">
        <f>SUM(SUMIFS('Census Data'!O:O,'Census Data'!$A:$A,$A2172),SUMIFS('Census Data'!P:P,'Census Data'!$A:$A,$A2172))/SUMIFS('Census Data'!$F:$F,'Census Data'!$A:$A,$A2172)</f>
        <v>2.2438280430845486E-2</v>
      </c>
      <c r="I2172" s="16">
        <f t="shared" si="66"/>
        <v>0.18326184348489172</v>
      </c>
      <c r="J2172" s="14">
        <f>SUM(SUMIFS('Census Data'!W:W,'Census Data'!$A:$A,$A2172),SUMIFS('Census Data'!X:X,'Census Data'!$A:$A,$A2172))/SUMIFS('Census Data'!$F:$F,'Census Data'!$A:$A,$A2172)</f>
        <v>6.447431131446002E-2</v>
      </c>
      <c r="K2172" s="16">
        <f t="shared" si="67"/>
        <v>0.93552568868553998</v>
      </c>
      <c r="L2172" s="19">
        <f>'EPA Data'!D2173/SUM('EPA Data'!D:D)</f>
        <v>1.7416533206103174E-4</v>
      </c>
      <c r="M2172" s="19">
        <f>'EPA Data'!E2173/SUM('EPA Data'!E:E)</f>
        <v>3.0943462338757006E-4</v>
      </c>
      <c r="N2172" s="19">
        <f>'EPA Data'!F2173/SUM('EPA Data'!F:F)</f>
        <v>3.2413662352761527E-4</v>
      </c>
      <c r="O2172" s="19">
        <f>'EPA Data'!G2173/SUM('EPA Data'!G:G)</f>
        <v>1.4869271383044846E-4</v>
      </c>
      <c r="P2172" s="19">
        <f>'EPA Data'!H2173/SUM('EPA Data'!H:H)</f>
        <v>2.1600526798387599E-4</v>
      </c>
      <c r="Q2172" s="19">
        <f>'EPA Data'!I2173/SUM('EPA Data'!I:I)</f>
        <v>1.5179431717796796E-4</v>
      </c>
      <c r="R2172" s="19">
        <f>'EPA Data'!J2173/SUM('EPA Data'!J:J)</f>
        <v>1.6838453748926603E-4</v>
      </c>
      <c r="S2172" s="19">
        <f>'EPA Data'!K2173/SUM('EPA Data'!K:K)</f>
        <v>4.3251211753316817E-4</v>
      </c>
      <c r="T2172" s="19">
        <f>'EPA Data'!L2173/SUM('EPA Data'!L:L)</f>
        <v>2.4054141141702668E-4</v>
      </c>
      <c r="U2172" s="19">
        <f>'EPA Data'!M2173/SUM('EPA Data'!M:M)</f>
        <v>8.5753269203565002E-5</v>
      </c>
      <c r="V2172" s="19">
        <f>'EPA Data'!N2173/SUM('EPA Data'!N:N)</f>
        <v>1.2414139068218921E-4</v>
      </c>
      <c r="W2172" s="19">
        <f>'EPA Data'!O2173/SUM('EPA Data'!O:O)</f>
        <v>1.1041350021680693E-4</v>
      </c>
      <c r="X2172" s="19">
        <f>'EPA Data'!P2173/SUM('EPA Data'!P:P)</f>
        <v>5.2140866920437302E-4</v>
      </c>
    </row>
    <row r="2173" spans="1:24" x14ac:dyDescent="0.35">
      <c r="A2173" s="13" t="s">
        <v>3538</v>
      </c>
      <c r="B2173" s="13" t="s">
        <v>3427</v>
      </c>
      <c r="C2173" s="18" t="s">
        <v>3539</v>
      </c>
      <c r="D2173" s="14">
        <f>SUMIFS('Census Data'!G:G,'Census Data'!$A:$A,$A2173)/SUMIFS('Census Data'!$F:$F,'Census Data'!$A:$A,$A2173)</f>
        <v>0.49775661569453344</v>
      </c>
      <c r="E2173" s="16">
        <f>SUMIFS('Census Data'!H:H,'Census Data'!$A:$A,$A2173)/SUMIFS('Census Data'!$F:$F,'Census Data'!$A:$A,$A2173)</f>
        <v>0.50224338430546656</v>
      </c>
      <c r="F2173" s="14">
        <f>SUM(SUMIFS('Census Data'!I:I,'Census Data'!$A:$A,$A2173),SUMIFS('Census Data'!J:J,'Census Data'!$A:$A,$A2173))/SUMIFS('Census Data'!$F:$F,'Census Data'!$A:$A,$A2173)</f>
        <v>0.90513689222598659</v>
      </c>
      <c r="G2173" s="14">
        <f>SUM(SUMIFS('Census Data'!K:K,'Census Data'!$A:$A,$A2173),SUMIFS('Census Data'!L:L,'Census Data'!$A:$A,$A2173))/SUMIFS('Census Data'!$F:$F,'Census Data'!$A:$A,$A2173)</f>
        <v>1.3277172420108049E-2</v>
      </c>
      <c r="H2173" s="14">
        <f>SUM(SUMIFS('Census Data'!O:O,'Census Data'!$A:$A,$A2173),SUMIFS('Census Data'!P:P,'Census Data'!$A:$A,$A2173))/SUMIFS('Census Data'!$F:$F,'Census Data'!$A:$A,$A2173)</f>
        <v>5.5855690870799373E-3</v>
      </c>
      <c r="I2173" s="16">
        <f t="shared" si="66"/>
        <v>7.6000366266825381E-2</v>
      </c>
      <c r="J2173" s="14">
        <f>SUM(SUMIFS('Census Data'!W:W,'Census Data'!$A:$A,$A2173),SUMIFS('Census Data'!X:X,'Census Data'!$A:$A,$A2173))/SUMIFS('Census Data'!$F:$F,'Census Data'!$A:$A,$A2173)</f>
        <v>9.1292006226536035E-2</v>
      </c>
      <c r="K2173" s="16">
        <f t="shared" si="67"/>
        <v>0.90870799377346401</v>
      </c>
      <c r="L2173" s="19">
        <f>'EPA Data'!D2174/SUM('EPA Data'!D:D)</f>
        <v>1.0614134421077625E-5</v>
      </c>
      <c r="M2173" s="19">
        <f>'EPA Data'!E2174/SUM('EPA Data'!E:E)</f>
        <v>1.9744229713042908E-5</v>
      </c>
      <c r="N2173" s="19">
        <f>'EPA Data'!F2174/SUM('EPA Data'!F:F)</f>
        <v>3.2470872606585838E-5</v>
      </c>
      <c r="O2173" s="19">
        <f>'EPA Data'!G2174/SUM('EPA Data'!G:G)</f>
        <v>9.8783867884238156E-6</v>
      </c>
      <c r="P2173" s="19">
        <f>'EPA Data'!H2174/SUM('EPA Data'!H:H)</f>
        <v>1.6637804117766934E-5</v>
      </c>
      <c r="Q2173" s="19">
        <f>'EPA Data'!I2174/SUM('EPA Data'!I:I)</f>
        <v>1.7888168043488605E-5</v>
      </c>
      <c r="R2173" s="19">
        <f>'EPA Data'!J2174/SUM('EPA Data'!J:J)</f>
        <v>1.1549922663365844E-5</v>
      </c>
      <c r="S2173" s="19">
        <f>'EPA Data'!K2174/SUM('EPA Data'!K:K)</f>
        <v>5.6735370410270407E-5</v>
      </c>
      <c r="T2173" s="19">
        <f>'EPA Data'!L2174/SUM('EPA Data'!L:L)</f>
        <v>2.9958136777051911E-5</v>
      </c>
      <c r="U2173" s="19">
        <f>'EPA Data'!M2174/SUM('EPA Data'!M:M)</f>
        <v>5.017688369831854E-6</v>
      </c>
      <c r="V2173" s="19">
        <f>'EPA Data'!N2174/SUM('EPA Data'!N:N)</f>
        <v>7.3888638187077828E-6</v>
      </c>
      <c r="W2173" s="19">
        <f>'EPA Data'!O2174/SUM('EPA Data'!O:O)</f>
        <v>8.8815148276184959E-6</v>
      </c>
      <c r="X2173" s="19">
        <f>'EPA Data'!P2174/SUM('EPA Data'!P:P)</f>
        <v>5.7389866138588086E-5</v>
      </c>
    </row>
    <row r="2174" spans="1:24" x14ac:dyDescent="0.35">
      <c r="A2174" s="13" t="s">
        <v>3540</v>
      </c>
      <c r="B2174" s="13" t="s">
        <v>3427</v>
      </c>
      <c r="C2174" s="18" t="s">
        <v>3541</v>
      </c>
      <c r="D2174" s="14">
        <f>SUMIFS('Census Data'!G:G,'Census Data'!$A:$A,$A2174)/SUMIFS('Census Data'!$F:$F,'Census Data'!$A:$A,$A2174)</f>
        <v>0.53792623521224769</v>
      </c>
      <c r="E2174" s="16">
        <f>SUMIFS('Census Data'!H:H,'Census Data'!$A:$A,$A2174)/SUMIFS('Census Data'!$F:$F,'Census Data'!$A:$A,$A2174)</f>
        <v>0.46207376478775225</v>
      </c>
      <c r="F2174" s="14">
        <f>SUM(SUMIFS('Census Data'!I:I,'Census Data'!$A:$A,$A2174),SUMIFS('Census Data'!J:J,'Census Data'!$A:$A,$A2174))/SUMIFS('Census Data'!$F:$F,'Census Data'!$A:$A,$A2174)</f>
        <v>0.88784504755277194</v>
      </c>
      <c r="G2174" s="14">
        <f>SUM(SUMIFS('Census Data'!K:K,'Census Data'!$A:$A,$A2174),SUMIFS('Census Data'!L:L,'Census Data'!$A:$A,$A2174))/SUMIFS('Census Data'!$F:$F,'Census Data'!$A:$A,$A2174)</f>
        <v>3.2475063790303876E-2</v>
      </c>
      <c r="H2174" s="14">
        <f>SUM(SUMIFS('Census Data'!O:O,'Census Data'!$A:$A,$A2174),SUMIFS('Census Data'!P:P,'Census Data'!$A:$A,$A2174))/SUMIFS('Census Data'!$F:$F,'Census Data'!$A:$A,$A2174)</f>
        <v>1.2526096033402923E-2</v>
      </c>
      <c r="I2174" s="16">
        <f t="shared" si="66"/>
        <v>6.715379262352128E-2</v>
      </c>
      <c r="J2174" s="14">
        <f>SUM(SUMIFS('Census Data'!W:W,'Census Data'!$A:$A,$A2174),SUMIFS('Census Data'!X:X,'Census Data'!$A:$A,$A2174))/SUMIFS('Census Data'!$F:$F,'Census Data'!$A:$A,$A2174)</f>
        <v>7.2141034562746467E-2</v>
      </c>
      <c r="K2174" s="16">
        <f t="shared" si="67"/>
        <v>0.92785896543725355</v>
      </c>
      <c r="L2174" s="19">
        <f>'EPA Data'!D2175/SUM('EPA Data'!D:D)</f>
        <v>6.6228616999187519E-6</v>
      </c>
      <c r="M2174" s="19">
        <f>'EPA Data'!E2175/SUM('EPA Data'!E:E)</f>
        <v>1.7392149244321154E-5</v>
      </c>
      <c r="N2174" s="19">
        <f>'EPA Data'!F2175/SUM('EPA Data'!F:F)</f>
        <v>2.2624576730727451E-5</v>
      </c>
      <c r="O2174" s="19">
        <f>'EPA Data'!G2175/SUM('EPA Data'!G:G)</f>
        <v>6.4803037926384687E-6</v>
      </c>
      <c r="P2174" s="19">
        <f>'EPA Data'!H2175/SUM('EPA Data'!H:H)</f>
        <v>1.3902880398315604E-5</v>
      </c>
      <c r="Q2174" s="19">
        <f>'EPA Data'!I2175/SUM('EPA Data'!I:I)</f>
        <v>1.1557853872388893E-5</v>
      </c>
      <c r="R2174" s="19">
        <f>'EPA Data'!J2175/SUM('EPA Data'!J:J)</f>
        <v>8.9572863356823281E-6</v>
      </c>
      <c r="S2174" s="19">
        <f>'EPA Data'!K2175/SUM('EPA Data'!K:K)</f>
        <v>4.9746440777517629E-5</v>
      </c>
      <c r="T2174" s="19">
        <f>'EPA Data'!L2175/SUM('EPA Data'!L:L)</f>
        <v>2.1064894602377732E-5</v>
      </c>
      <c r="U2174" s="19">
        <f>'EPA Data'!M2175/SUM('EPA Data'!M:M)</f>
        <v>3.7941780209546374E-6</v>
      </c>
      <c r="V2174" s="19">
        <f>'EPA Data'!N2175/SUM('EPA Data'!N:N)</f>
        <v>6.3074939223837762E-6</v>
      </c>
      <c r="W2174" s="19">
        <f>'EPA Data'!O2175/SUM('EPA Data'!O:O)</f>
        <v>6.7992169889741076E-6</v>
      </c>
      <c r="X2174" s="19">
        <f>'EPA Data'!P2175/SUM('EPA Data'!P:P)</f>
        <v>5.2073530698965582E-5</v>
      </c>
    </row>
    <row r="2175" spans="1:24" x14ac:dyDescent="0.35">
      <c r="A2175" s="13" t="s">
        <v>3542</v>
      </c>
      <c r="B2175" s="13" t="s">
        <v>3427</v>
      </c>
      <c r="C2175" s="18" t="s">
        <v>3543</v>
      </c>
      <c r="D2175" s="14">
        <f>SUMIFS('Census Data'!G:G,'Census Data'!$A:$A,$A2175)/SUMIFS('Census Data'!$F:$F,'Census Data'!$A:$A,$A2175)</f>
        <v>0.52795819700151392</v>
      </c>
      <c r="E2175" s="16">
        <f>SUMIFS('Census Data'!H:H,'Census Data'!$A:$A,$A2175)/SUMIFS('Census Data'!$F:$F,'Census Data'!$A:$A,$A2175)</f>
        <v>0.47204180299848608</v>
      </c>
      <c r="F2175" s="14">
        <f>SUM(SUMIFS('Census Data'!I:I,'Census Data'!$A:$A,$A2175),SUMIFS('Census Data'!J:J,'Census Data'!$A:$A,$A2175))/SUMIFS('Census Data'!$F:$F,'Census Data'!$A:$A,$A2175)</f>
        <v>0.90643160619231333</v>
      </c>
      <c r="G2175" s="14">
        <f>SUM(SUMIFS('Census Data'!K:K,'Census Data'!$A:$A,$A2175),SUMIFS('Census Data'!L:L,'Census Data'!$A:$A,$A2175))/SUMIFS('Census Data'!$F:$F,'Census Data'!$A:$A,$A2175)</f>
        <v>2.0168970063974216E-2</v>
      </c>
      <c r="H2175" s="14">
        <f>SUM(SUMIFS('Census Data'!O:O,'Census Data'!$A:$A,$A2175),SUMIFS('Census Data'!P:P,'Census Data'!$A:$A,$A2175))/SUMIFS('Census Data'!$F:$F,'Census Data'!$A:$A,$A2175)</f>
        <v>8.0578209698686336E-3</v>
      </c>
      <c r="I2175" s="16">
        <f t="shared" si="66"/>
        <v>6.5341602773843821E-2</v>
      </c>
      <c r="J2175" s="14">
        <f>SUM(SUMIFS('Census Data'!W:W,'Census Data'!$A:$A,$A2175),SUMIFS('Census Data'!X:X,'Census Data'!$A:$A,$A2175))/SUMIFS('Census Data'!$F:$F,'Census Data'!$A:$A,$A2175)</f>
        <v>0.14616398886555648</v>
      </c>
      <c r="K2175" s="16">
        <f t="shared" si="67"/>
        <v>0.85383601113444352</v>
      </c>
      <c r="L2175" s="19">
        <f>'EPA Data'!D2176/SUM('EPA Data'!D:D)</f>
        <v>1.9276661758668581E-5</v>
      </c>
      <c r="M2175" s="19">
        <f>'EPA Data'!E2176/SUM('EPA Data'!E:E)</f>
        <v>4.9102832037006498E-5</v>
      </c>
      <c r="N2175" s="19">
        <f>'EPA Data'!F2176/SUM('EPA Data'!F:F)</f>
        <v>7.0193540892126278E-5</v>
      </c>
      <c r="O2175" s="19">
        <f>'EPA Data'!G2176/SUM('EPA Data'!G:G)</f>
        <v>1.9393536314688659E-5</v>
      </c>
      <c r="P2175" s="19">
        <f>'EPA Data'!H2176/SUM('EPA Data'!H:H)</f>
        <v>3.9414193285569962E-5</v>
      </c>
      <c r="Q2175" s="19">
        <f>'EPA Data'!I2176/SUM('EPA Data'!I:I)</f>
        <v>3.5246420303832239E-5</v>
      </c>
      <c r="R2175" s="19">
        <f>'EPA Data'!J2176/SUM('EPA Data'!J:J)</f>
        <v>2.6270720612490029E-5</v>
      </c>
      <c r="S2175" s="19">
        <f>'EPA Data'!K2176/SUM('EPA Data'!K:K)</f>
        <v>1.4737186642898326E-4</v>
      </c>
      <c r="T2175" s="19">
        <f>'EPA Data'!L2176/SUM('EPA Data'!L:L)</f>
        <v>6.4673406802615921E-5</v>
      </c>
      <c r="U2175" s="19">
        <f>'EPA Data'!M2176/SUM('EPA Data'!M:M)</f>
        <v>1.0576865946816699E-5</v>
      </c>
      <c r="V2175" s="19">
        <f>'EPA Data'!N2176/SUM('EPA Data'!N:N)</f>
        <v>1.7246969918804354E-5</v>
      </c>
      <c r="W2175" s="19">
        <f>'EPA Data'!O2176/SUM('EPA Data'!O:O)</f>
        <v>1.9700625053967377E-5</v>
      </c>
      <c r="X2175" s="19">
        <f>'EPA Data'!P2176/SUM('EPA Data'!P:P)</f>
        <v>1.5056243339471139E-4</v>
      </c>
    </row>
    <row r="2176" spans="1:24" x14ac:dyDescent="0.35">
      <c r="A2176" s="13" t="s">
        <v>3544</v>
      </c>
      <c r="B2176" s="13" t="s">
        <v>2540</v>
      </c>
      <c r="C2176" s="18" t="s">
        <v>583</v>
      </c>
      <c r="D2176" s="14">
        <f>SUMIFS('Census Data'!G:G,'Census Data'!$A:$A,$A2176)/SUMIFS('Census Data'!$F:$F,'Census Data'!$A:$A,$A2176)</f>
        <v>0.5153260152360386</v>
      </c>
      <c r="E2176" s="16">
        <f>SUMIFS('Census Data'!H:H,'Census Data'!$A:$A,$A2176)/SUMIFS('Census Data'!$F:$F,'Census Data'!$A:$A,$A2176)</f>
        <v>0.4846739847639614</v>
      </c>
      <c r="F2176" s="14">
        <f>SUM(SUMIFS('Census Data'!I:I,'Census Data'!$A:$A,$A2176),SUMIFS('Census Data'!J:J,'Census Data'!$A:$A,$A2176))/SUMIFS('Census Data'!$F:$F,'Census Data'!$A:$A,$A2176)</f>
        <v>0.93743626657069157</v>
      </c>
      <c r="G2176" s="14">
        <f>SUM(SUMIFS('Census Data'!K:K,'Census Data'!$A:$A,$A2176),SUMIFS('Census Data'!L:L,'Census Data'!$A:$A,$A2176))/SUMIFS('Census Data'!$F:$F,'Census Data'!$A:$A,$A2176)</f>
        <v>7.5580349109231598E-3</v>
      </c>
      <c r="H2176" s="14">
        <f>SUM(SUMIFS('Census Data'!O:O,'Census Data'!$A:$A,$A2176),SUMIFS('Census Data'!P:P,'Census Data'!$A:$A,$A2176))/SUMIFS('Census Data'!$F:$F,'Census Data'!$A:$A,$A2176)</f>
        <v>7.1981284865934858E-3</v>
      </c>
      <c r="I2176" s="16">
        <f t="shared" si="66"/>
        <v>4.7807570031791813E-2</v>
      </c>
      <c r="J2176" s="14">
        <f>SUM(SUMIFS('Census Data'!W:W,'Census Data'!$A:$A,$A2176),SUMIFS('Census Data'!X:X,'Census Data'!$A:$A,$A2176))/SUMIFS('Census Data'!$F:$F,'Census Data'!$A:$A,$A2176)</f>
        <v>4.846739847639614E-2</v>
      </c>
      <c r="K2176" s="16">
        <f t="shared" si="67"/>
        <v>0.95153260152360386</v>
      </c>
      <c r="L2176" s="19">
        <f>'EPA Data'!D2177/SUM('EPA Data'!D:D)</f>
        <v>1.5474962471550503E-6</v>
      </c>
      <c r="M2176" s="19">
        <f>'EPA Data'!E2177/SUM('EPA Data'!E:E)</f>
        <v>8.7560773376236928E-7</v>
      </c>
      <c r="N2176" s="19">
        <f>'EPA Data'!F2177/SUM('EPA Data'!F:F)</f>
        <v>4.3592845137760348E-7</v>
      </c>
      <c r="O2176" s="19">
        <f>'EPA Data'!G2177/SUM('EPA Data'!G:G)</f>
        <v>2.4837800340724946E-6</v>
      </c>
      <c r="P2176" s="19">
        <f>'EPA Data'!H2177/SUM('EPA Data'!H:H)</f>
        <v>5.0561234976376411E-6</v>
      </c>
      <c r="Q2176" s="19">
        <f>'EPA Data'!I2177/SUM('EPA Data'!I:I)</f>
        <v>5.6443944589338595E-6</v>
      </c>
      <c r="R2176" s="19">
        <f>'EPA Data'!J2177/SUM('EPA Data'!J:J)</f>
        <v>2.2885776565530281E-6</v>
      </c>
      <c r="S2176" s="19">
        <f>'EPA Data'!K2177/SUM('EPA Data'!K:K)</f>
        <v>2.8443436022816228E-6</v>
      </c>
      <c r="T2176" s="19">
        <f>'EPA Data'!L2177/SUM('EPA Data'!L:L)</f>
        <v>2.2297690800047911E-6</v>
      </c>
      <c r="U2176" s="19">
        <f>'EPA Data'!M2177/SUM('EPA Data'!M:M)</f>
        <v>3.2389792237301089E-6</v>
      </c>
      <c r="V2176" s="19">
        <f>'EPA Data'!N2177/SUM('EPA Data'!N:N)</f>
        <v>2.6191126056034419E-6</v>
      </c>
      <c r="W2176" s="19">
        <f>'EPA Data'!O2177/SUM('EPA Data'!O:O)</f>
        <v>3.6988726165439799E-6</v>
      </c>
      <c r="X2176" s="19">
        <f>'EPA Data'!P2177/SUM('EPA Data'!P:P)</f>
        <v>8.1497269647765328E-6</v>
      </c>
    </row>
    <row r="2177" spans="1:24" x14ac:dyDescent="0.35">
      <c r="A2177" s="13" t="s">
        <v>3545</v>
      </c>
      <c r="B2177" s="13" t="s">
        <v>2540</v>
      </c>
      <c r="C2177" s="18" t="s">
        <v>193</v>
      </c>
      <c r="D2177" s="14">
        <f>SUMIFS('Census Data'!G:G,'Census Data'!$A:$A,$A2177)/SUMIFS('Census Data'!$F:$F,'Census Data'!$A:$A,$A2177)</f>
        <v>0.50274733933580573</v>
      </c>
      <c r="E2177" s="16">
        <f>SUMIFS('Census Data'!H:H,'Census Data'!$A:$A,$A2177)/SUMIFS('Census Data'!$F:$F,'Census Data'!$A:$A,$A2177)</f>
        <v>0.49725266066419421</v>
      </c>
      <c r="F2177" s="14">
        <f>SUM(SUMIFS('Census Data'!I:I,'Census Data'!$A:$A,$A2177),SUMIFS('Census Data'!J:J,'Census Data'!$A:$A,$A2177))/SUMIFS('Census Data'!$F:$F,'Census Data'!$A:$A,$A2177)</f>
        <v>0.86448210289652561</v>
      </c>
      <c r="G2177" s="14">
        <f>SUM(SUMIFS('Census Data'!K:K,'Census Data'!$A:$A,$A2177),SUMIFS('Census Data'!L:L,'Census Data'!$A:$A,$A2177))/SUMIFS('Census Data'!$F:$F,'Census Data'!$A:$A,$A2177)</f>
        <v>1.2890957418866814E-2</v>
      </c>
      <c r="H2177" s="14">
        <f>SUM(SUMIFS('Census Data'!O:O,'Census Data'!$A:$A,$A2177),SUMIFS('Census Data'!P:P,'Census Data'!$A:$A,$A2177))/SUMIFS('Census Data'!$F:$F,'Census Data'!$A:$A,$A2177)</f>
        <v>6.801634745700387E-2</v>
      </c>
      <c r="I2177" s="16">
        <f t="shared" si="66"/>
        <v>5.4610592227603671E-2</v>
      </c>
      <c r="J2177" s="14">
        <f>SUM(SUMIFS('Census Data'!W:W,'Census Data'!$A:$A,$A2177),SUMIFS('Census Data'!X:X,'Census Data'!$A:$A,$A2177))/SUMIFS('Census Data'!$F:$F,'Census Data'!$A:$A,$A2177)</f>
        <v>8.9133563766639001E-2</v>
      </c>
      <c r="K2177" s="16">
        <f t="shared" si="67"/>
        <v>0.91086643623336094</v>
      </c>
      <c r="L2177" s="19">
        <f>'EPA Data'!D2178/SUM('EPA Data'!D:D)</f>
        <v>8.4158888661971006E-6</v>
      </c>
      <c r="M2177" s="19">
        <f>'EPA Data'!E2178/SUM('EPA Data'!E:E)</f>
        <v>4.6081933883487069E-6</v>
      </c>
      <c r="N2177" s="19">
        <f>'EPA Data'!F2178/SUM('EPA Data'!F:F)</f>
        <v>6.6448394484751432E-7</v>
      </c>
      <c r="O2177" s="19">
        <f>'EPA Data'!G2178/SUM('EPA Data'!G:G)</f>
        <v>3.3878289245341759E-5</v>
      </c>
      <c r="P2177" s="19">
        <f>'EPA Data'!H2178/SUM('EPA Data'!H:H)</f>
        <v>5.1231374372869522E-5</v>
      </c>
      <c r="Q2177" s="19">
        <f>'EPA Data'!I2178/SUM('EPA Data'!I:I)</f>
        <v>3.0442971458394848E-5</v>
      </c>
      <c r="R2177" s="19">
        <f>'EPA Data'!J2178/SUM('EPA Data'!J:J)</f>
        <v>2.2513758023912831E-5</v>
      </c>
      <c r="S2177" s="19">
        <f>'EPA Data'!K2178/SUM('EPA Data'!K:K)</f>
        <v>2.7954367523256444E-5</v>
      </c>
      <c r="T2177" s="19">
        <f>'EPA Data'!L2178/SUM('EPA Data'!L:L)</f>
        <v>1.2458649435279678E-5</v>
      </c>
      <c r="U2177" s="19">
        <f>'EPA Data'!M2178/SUM('EPA Data'!M:M)</f>
        <v>8.1252611292716886E-5</v>
      </c>
      <c r="V2177" s="19">
        <f>'EPA Data'!N2178/SUM('EPA Data'!N:N)</f>
        <v>2.5816991823302075E-5</v>
      </c>
      <c r="W2177" s="19">
        <f>'EPA Data'!O2178/SUM('EPA Data'!O:O)</f>
        <v>2.0374338058409311E-5</v>
      </c>
      <c r="X2177" s="19">
        <f>'EPA Data'!P2178/SUM('EPA Data'!P:P)</f>
        <v>3.9779545619153956E-5</v>
      </c>
    </row>
    <row r="2178" spans="1:24" x14ac:dyDescent="0.35">
      <c r="A2178" s="13" t="s">
        <v>3546</v>
      </c>
      <c r="B2178" s="13" t="s">
        <v>2540</v>
      </c>
      <c r="C2178" s="18" t="s">
        <v>3547</v>
      </c>
      <c r="D2178" s="14">
        <f>SUMIFS('Census Data'!G:G,'Census Data'!$A:$A,$A2178)/SUMIFS('Census Data'!$F:$F,'Census Data'!$A:$A,$A2178)</f>
        <v>0.49674179754056735</v>
      </c>
      <c r="E2178" s="16">
        <f>SUMIFS('Census Data'!H:H,'Census Data'!$A:$A,$A2178)/SUMIFS('Census Data'!$F:$F,'Census Data'!$A:$A,$A2178)</f>
        <v>0.50325820245943265</v>
      </c>
      <c r="F2178" s="14">
        <f>SUM(SUMIFS('Census Data'!I:I,'Census Data'!$A:$A,$A2178),SUMIFS('Census Data'!J:J,'Census Data'!$A:$A,$A2178))/SUMIFS('Census Data'!$F:$F,'Census Data'!$A:$A,$A2178)</f>
        <v>0.88484520572000813</v>
      </c>
      <c r="G2178" s="14">
        <f>SUM(SUMIFS('Census Data'!K:K,'Census Data'!$A:$A,$A2178),SUMIFS('Census Data'!L:L,'Census Data'!$A:$A,$A2178))/SUMIFS('Census Data'!$F:$F,'Census Data'!$A:$A,$A2178)</f>
        <v>1.2427681194500211E-2</v>
      </c>
      <c r="H2178" s="14">
        <f>SUM(SUMIFS('Census Data'!O:O,'Census Data'!$A:$A,$A2178),SUMIFS('Census Data'!P:P,'Census Data'!$A:$A,$A2178))/SUMIFS('Census Data'!$F:$F,'Census Data'!$A:$A,$A2178)</f>
        <v>5.0047698375407575E-2</v>
      </c>
      <c r="I2178" s="16">
        <f t="shared" si="66"/>
        <v>5.2679414710084083E-2</v>
      </c>
      <c r="J2178" s="14">
        <f>SUM(SUMIFS('Census Data'!W:W,'Census Data'!$A:$A,$A2178),SUMIFS('Census Data'!X:X,'Census Data'!$A:$A,$A2178))/SUMIFS('Census Data'!$F:$F,'Census Data'!$A:$A,$A2178)</f>
        <v>9.549404600876131E-2</v>
      </c>
      <c r="K2178" s="16">
        <f t="shared" si="67"/>
        <v>0.90450595399123868</v>
      </c>
      <c r="L2178" s="19">
        <f>'EPA Data'!D2179/SUM('EPA Data'!D:D)</f>
        <v>4.7551869447618352E-5</v>
      </c>
      <c r="M2178" s="19">
        <f>'EPA Data'!E2179/SUM('EPA Data'!E:E)</f>
        <v>2.3433464817603248E-5</v>
      </c>
      <c r="N2178" s="19">
        <f>'EPA Data'!F2179/SUM('EPA Data'!F:F)</f>
        <v>3.848607858057889E-6</v>
      </c>
      <c r="O2178" s="19">
        <f>'EPA Data'!G2179/SUM('EPA Data'!G:G)</f>
        <v>3.4814954638336354E-4</v>
      </c>
      <c r="P2178" s="19">
        <f>'EPA Data'!H2179/SUM('EPA Data'!H:H)</f>
        <v>3.5925441551227843E-4</v>
      </c>
      <c r="Q2178" s="19">
        <f>'EPA Data'!I2179/SUM('EPA Data'!I:I)</f>
        <v>2.4391625516814516E-4</v>
      </c>
      <c r="R2178" s="19">
        <f>'EPA Data'!J2179/SUM('EPA Data'!J:J)</f>
        <v>1.3650736283018667E-4</v>
      </c>
      <c r="S2178" s="19">
        <f>'EPA Data'!K2179/SUM('EPA Data'!K:K)</f>
        <v>1.5986018889428439E-4</v>
      </c>
      <c r="T2178" s="19">
        <f>'EPA Data'!L2179/SUM('EPA Data'!L:L)</f>
        <v>8.6639609872936842E-5</v>
      </c>
      <c r="U2178" s="19">
        <f>'EPA Data'!M2179/SUM('EPA Data'!M:M)</f>
        <v>6.5244969689089822E-4</v>
      </c>
      <c r="V2178" s="19">
        <f>'EPA Data'!N2179/SUM('EPA Data'!N:N)</f>
        <v>2.1768719032550811E-4</v>
      </c>
      <c r="W2178" s="19">
        <f>'EPA Data'!O2179/SUM('EPA Data'!O:O)</f>
        <v>1.7135078818885499E-4</v>
      </c>
      <c r="X2178" s="19">
        <f>'EPA Data'!P2179/SUM('EPA Data'!P:P)</f>
        <v>2.1153354624294741E-4</v>
      </c>
    </row>
    <row r="2179" spans="1:24" x14ac:dyDescent="0.35">
      <c r="A2179" s="13" t="s">
        <v>3548</v>
      </c>
      <c r="B2179" s="13" t="s">
        <v>2540</v>
      </c>
      <c r="C2179" s="18" t="s">
        <v>3549</v>
      </c>
      <c r="D2179" s="14">
        <f>SUMIFS('Census Data'!G:G,'Census Data'!$A:$A,$A2179)/SUMIFS('Census Data'!$F:$F,'Census Data'!$A:$A,$A2179)</f>
        <v>0.4966647190573571</v>
      </c>
      <c r="E2179" s="16">
        <f>SUMIFS('Census Data'!H:H,'Census Data'!$A:$A,$A2179)/SUMIFS('Census Data'!$F:$F,'Census Data'!$A:$A,$A2179)</f>
        <v>0.5033352809426429</v>
      </c>
      <c r="F2179" s="14">
        <f>SUM(SUMIFS('Census Data'!I:I,'Census Data'!$A:$A,$A2179),SUMIFS('Census Data'!J:J,'Census Data'!$A:$A,$A2179))/SUMIFS('Census Data'!$F:$F,'Census Data'!$A:$A,$A2179)</f>
        <v>0.92645340344726845</v>
      </c>
      <c r="G2179" s="14">
        <f>SUM(SUMIFS('Census Data'!K:K,'Census Data'!$A:$A,$A2179),SUMIFS('Census Data'!L:L,'Census Data'!$A:$A,$A2179))/SUMIFS('Census Data'!$F:$F,'Census Data'!$A:$A,$A2179)</f>
        <v>8.6912065439672809E-3</v>
      </c>
      <c r="H2179" s="14">
        <f>SUM(SUMIFS('Census Data'!O:O,'Census Data'!$A:$A,$A2179),SUMIFS('Census Data'!P:P,'Census Data'!$A:$A,$A2179))/SUMIFS('Census Data'!$F:$F,'Census Data'!$A:$A,$A2179)</f>
        <v>1.6238192618560715E-2</v>
      </c>
      <c r="I2179" s="16">
        <f t="shared" ref="I2179:I2242" si="68">100%-SUM(F2179:H2179)</f>
        <v>4.8617197390203537E-2</v>
      </c>
      <c r="J2179" s="14">
        <f>SUM(SUMIFS('Census Data'!W:W,'Census Data'!$A:$A,$A2179),SUMIFS('Census Data'!X:X,'Census Data'!$A:$A,$A2179))/SUMIFS('Census Data'!$F:$F,'Census Data'!$A:$A,$A2179)</f>
        <v>9.4045184535982082E-2</v>
      </c>
      <c r="K2179" s="16">
        <f t="shared" ref="K2179:K2242" si="69">100%-J2179</f>
        <v>0.9059548154640179</v>
      </c>
      <c r="L2179" s="19">
        <f>'EPA Data'!D2180/SUM('EPA Data'!D:D)</f>
        <v>8.2872186198072283E-6</v>
      </c>
      <c r="M2179" s="19">
        <f>'EPA Data'!E2180/SUM('EPA Data'!E:E)</f>
        <v>2.3101365126878954E-6</v>
      </c>
      <c r="N2179" s="19">
        <f>'EPA Data'!F2180/SUM('EPA Data'!F:F)</f>
        <v>2.4949701066713422E-7</v>
      </c>
      <c r="O2179" s="19">
        <f>'EPA Data'!G2180/SUM('EPA Data'!G:G)</f>
        <v>2.1703268711555626E-5</v>
      </c>
      <c r="P2179" s="19">
        <f>'EPA Data'!H2180/SUM('EPA Data'!H:H)</f>
        <v>3.4966798593823784E-5</v>
      </c>
      <c r="Q2179" s="19">
        <f>'EPA Data'!I2180/SUM('EPA Data'!I:I)</f>
        <v>2.1980297916020412E-5</v>
      </c>
      <c r="R2179" s="19">
        <f>'EPA Data'!J2180/SUM('EPA Data'!J:J)</f>
        <v>2.3399992999473962E-5</v>
      </c>
      <c r="S2179" s="19">
        <f>'EPA Data'!K2180/SUM('EPA Data'!K:K)</f>
        <v>1.9221183860434294E-5</v>
      </c>
      <c r="T2179" s="19">
        <f>'EPA Data'!L2180/SUM('EPA Data'!L:L)</f>
        <v>9.1731276389179101E-6</v>
      </c>
      <c r="U2179" s="19">
        <f>'EPA Data'!M2180/SUM('EPA Data'!M:M)</f>
        <v>4.1984733893955491E-5</v>
      </c>
      <c r="V2179" s="19">
        <f>'EPA Data'!N2180/SUM('EPA Data'!N:N)</f>
        <v>1.8107752339976235E-5</v>
      </c>
      <c r="W2179" s="19">
        <f>'EPA Data'!O2180/SUM('EPA Data'!O:O)</f>
        <v>1.2741326073422089E-5</v>
      </c>
      <c r="X2179" s="19">
        <f>'EPA Data'!P2180/SUM('EPA Data'!P:P)</f>
        <v>1.5407694085343426E-5</v>
      </c>
    </row>
    <row r="2180" spans="1:24" x14ac:dyDescent="0.35">
      <c r="A2180" s="13" t="s">
        <v>3550</v>
      </c>
      <c r="B2180" s="13" t="s">
        <v>2540</v>
      </c>
      <c r="C2180" s="18" t="s">
        <v>210</v>
      </c>
      <c r="D2180" s="14">
        <f>SUMIFS('Census Data'!G:G,'Census Data'!$A:$A,$A2180)/SUMIFS('Census Data'!$F:$F,'Census Data'!$A:$A,$A2180)</f>
        <v>0.50284258361378886</v>
      </c>
      <c r="E2180" s="16">
        <f>SUMIFS('Census Data'!H:H,'Census Data'!$A:$A,$A2180)/SUMIFS('Census Data'!$F:$F,'Census Data'!$A:$A,$A2180)</f>
        <v>0.49715741638621108</v>
      </c>
      <c r="F2180" s="14">
        <f>SUM(SUMIFS('Census Data'!I:I,'Census Data'!$A:$A,$A2180),SUMIFS('Census Data'!J:J,'Census Data'!$A:$A,$A2180))/SUMIFS('Census Data'!$F:$F,'Census Data'!$A:$A,$A2180)</f>
        <v>0.92251820584488431</v>
      </c>
      <c r="G2180" s="14">
        <f>SUM(SUMIFS('Census Data'!K:K,'Census Data'!$A:$A,$A2180),SUMIFS('Census Data'!L:L,'Census Data'!$A:$A,$A2180))/SUMIFS('Census Data'!$F:$F,'Census Data'!$A:$A,$A2180)</f>
        <v>7.9668396934953322E-3</v>
      </c>
      <c r="H2180" s="14">
        <f>SUM(SUMIFS('Census Data'!O:O,'Census Data'!$A:$A,$A2180),SUMIFS('Census Data'!P:P,'Census Data'!$A:$A,$A2180))/SUMIFS('Census Data'!$F:$F,'Census Data'!$A:$A,$A2180)</f>
        <v>1.0894986024756146E-2</v>
      </c>
      <c r="I2180" s="16">
        <f t="shared" si="68"/>
        <v>5.8619968436864234E-2</v>
      </c>
      <c r="J2180" s="14">
        <f>SUM(SUMIFS('Census Data'!W:W,'Census Data'!$A:$A,$A2180),SUMIFS('Census Data'!X:X,'Census Data'!$A:$A,$A2180))/SUMIFS('Census Data'!$F:$F,'Census Data'!$A:$A,$A2180)</f>
        <v>5.8448843001920409E-2</v>
      </c>
      <c r="K2180" s="16">
        <f t="shared" si="69"/>
        <v>0.94155115699807956</v>
      </c>
      <c r="L2180" s="19">
        <f>'EPA Data'!D2181/SUM('EPA Data'!D:D)</f>
        <v>2.4152562576567669E-5</v>
      </c>
      <c r="M2180" s="19">
        <f>'EPA Data'!E2181/SUM('EPA Data'!E:E)</f>
        <v>4.3081225136363396E-6</v>
      </c>
      <c r="N2180" s="19">
        <f>'EPA Data'!F2181/SUM('EPA Data'!F:F)</f>
        <v>3.9773943207033943E-7</v>
      </c>
      <c r="O2180" s="19">
        <f>'EPA Data'!G2181/SUM('EPA Data'!G:G)</f>
        <v>6.4479227381751737E-5</v>
      </c>
      <c r="P2180" s="19">
        <f>'EPA Data'!H2181/SUM('EPA Data'!H:H)</f>
        <v>6.6359169143050212E-5</v>
      </c>
      <c r="Q2180" s="19">
        <f>'EPA Data'!I2181/SUM('EPA Data'!I:I)</f>
        <v>4.0984109009572567E-5</v>
      </c>
      <c r="R2180" s="19">
        <f>'EPA Data'!J2181/SUM('EPA Data'!J:J)</f>
        <v>3.5810198135136124E-5</v>
      </c>
      <c r="S2180" s="19">
        <f>'EPA Data'!K2181/SUM('EPA Data'!K:K)</f>
        <v>3.2906074684359845E-5</v>
      </c>
      <c r="T2180" s="19">
        <f>'EPA Data'!L2181/SUM('EPA Data'!L:L)</f>
        <v>1.5958078432792123E-5</v>
      </c>
      <c r="U2180" s="19">
        <f>'EPA Data'!M2181/SUM('EPA Data'!M:M)</f>
        <v>1.228550712857068E-4</v>
      </c>
      <c r="V2180" s="19">
        <f>'EPA Data'!N2181/SUM('EPA Data'!N:N)</f>
        <v>3.8886396465095393E-5</v>
      </c>
      <c r="W2180" s="19">
        <f>'EPA Data'!O2181/SUM('EPA Data'!O:O)</f>
        <v>2.5705328736838151E-5</v>
      </c>
      <c r="X2180" s="19">
        <f>'EPA Data'!P2181/SUM('EPA Data'!P:P)</f>
        <v>2.8837753737616018E-5</v>
      </c>
    </row>
    <row r="2181" spans="1:24" x14ac:dyDescent="0.35">
      <c r="A2181" s="13" t="s">
        <v>3551</v>
      </c>
      <c r="B2181" s="13" t="s">
        <v>2540</v>
      </c>
      <c r="C2181" s="18" t="s">
        <v>2859</v>
      </c>
      <c r="D2181" s="14">
        <f>SUMIFS('Census Data'!G:G,'Census Data'!$A:$A,$A2181)/SUMIFS('Census Data'!$F:$F,'Census Data'!$A:$A,$A2181)</f>
        <v>0.49634238368780126</v>
      </c>
      <c r="E2181" s="16">
        <f>SUMIFS('Census Data'!H:H,'Census Data'!$A:$A,$A2181)/SUMIFS('Census Data'!$F:$F,'Census Data'!$A:$A,$A2181)</f>
        <v>0.50365761631219874</v>
      </c>
      <c r="F2181" s="14">
        <f>SUM(SUMIFS('Census Data'!I:I,'Census Data'!$A:$A,$A2181),SUMIFS('Census Data'!J:J,'Census Data'!$A:$A,$A2181))/SUMIFS('Census Data'!$F:$F,'Census Data'!$A:$A,$A2181)</f>
        <v>0.90323872299139107</v>
      </c>
      <c r="G2181" s="14">
        <f>SUM(SUMIFS('Census Data'!K:K,'Census Data'!$A:$A,$A2181),SUMIFS('Census Data'!L:L,'Census Data'!$A:$A,$A2181))/SUMIFS('Census Data'!$F:$F,'Census Data'!$A:$A,$A2181)</f>
        <v>6.4374047094697615E-3</v>
      </c>
      <c r="H2181" s="14">
        <f>SUM(SUMIFS('Census Data'!O:O,'Census Data'!$A:$A,$A2181),SUMIFS('Census Data'!P:P,'Census Data'!$A:$A,$A2181))/SUMIFS('Census Data'!$F:$F,'Census Data'!$A:$A,$A2181)</f>
        <v>1.2628401583170345E-2</v>
      </c>
      <c r="I2181" s="16">
        <f t="shared" si="68"/>
        <v>7.7695470715968828E-2</v>
      </c>
      <c r="J2181" s="14">
        <f>SUM(SUMIFS('Census Data'!W:W,'Census Data'!$A:$A,$A2181),SUMIFS('Census Data'!X:X,'Census Data'!$A:$A,$A2181))/SUMIFS('Census Data'!$F:$F,'Census Data'!$A:$A,$A2181)</f>
        <v>6.6776523493447093E-2</v>
      </c>
      <c r="K2181" s="16">
        <f t="shared" si="69"/>
        <v>0.93322347650655291</v>
      </c>
      <c r="L2181" s="19">
        <f>'EPA Data'!D2182/SUM('EPA Data'!D:D)</f>
        <v>2.4888555887247454E-6</v>
      </c>
      <c r="M2181" s="19">
        <f>'EPA Data'!E2182/SUM('EPA Data'!E:E)</f>
        <v>1.6937643928456519E-6</v>
      </c>
      <c r="N2181" s="19">
        <f>'EPA Data'!F2182/SUM('EPA Data'!F:F)</f>
        <v>4.7035325252928846E-7</v>
      </c>
      <c r="O2181" s="19">
        <f>'EPA Data'!G2182/SUM('EPA Data'!G:G)</f>
        <v>1.0353286629158268E-5</v>
      </c>
      <c r="P2181" s="19">
        <f>'EPA Data'!H2182/SUM('EPA Data'!H:H)</f>
        <v>1.9146311424167988E-5</v>
      </c>
      <c r="Q2181" s="19">
        <f>'EPA Data'!I2182/SUM('EPA Data'!I:I)</f>
        <v>1.4999219750064484E-5</v>
      </c>
      <c r="R2181" s="19">
        <f>'EPA Data'!J2182/SUM('EPA Data'!J:J)</f>
        <v>8.7637631983183171E-6</v>
      </c>
      <c r="S2181" s="19">
        <f>'EPA Data'!K2182/SUM('EPA Data'!K:K)</f>
        <v>9.4018420882098098E-6</v>
      </c>
      <c r="T2181" s="19">
        <f>'EPA Data'!L2182/SUM('EPA Data'!L:L)</f>
        <v>5.524226744804777E-6</v>
      </c>
      <c r="U2181" s="19">
        <f>'EPA Data'!M2182/SUM('EPA Data'!M:M)</f>
        <v>2.2164644253032704E-5</v>
      </c>
      <c r="V2181" s="19">
        <f>'EPA Data'!N2182/SUM('EPA Data'!N:N)</f>
        <v>8.8347458246991432E-6</v>
      </c>
      <c r="W2181" s="19">
        <f>'EPA Data'!O2182/SUM('EPA Data'!O:O)</f>
        <v>9.6611164083882265E-6</v>
      </c>
      <c r="X2181" s="19">
        <f>'EPA Data'!P2182/SUM('EPA Data'!P:P)</f>
        <v>1.5350547604290242E-5</v>
      </c>
    </row>
    <row r="2182" spans="1:24" x14ac:dyDescent="0.35">
      <c r="A2182" s="13" t="s">
        <v>3552</v>
      </c>
      <c r="B2182" s="13" t="s">
        <v>2540</v>
      </c>
      <c r="C2182" s="18" t="s">
        <v>3553</v>
      </c>
      <c r="D2182" s="14">
        <f>SUMIFS('Census Data'!G:G,'Census Data'!$A:$A,$A2182)/SUMIFS('Census Data'!$F:$F,'Census Data'!$A:$A,$A2182)</f>
        <v>0.49947449268332123</v>
      </c>
      <c r="E2182" s="16">
        <f>SUMIFS('Census Data'!H:H,'Census Data'!$A:$A,$A2182)/SUMIFS('Census Data'!$F:$F,'Census Data'!$A:$A,$A2182)</f>
        <v>0.50052550731667877</v>
      </c>
      <c r="F2182" s="14">
        <f>SUM(SUMIFS('Census Data'!I:I,'Census Data'!$A:$A,$A2182),SUMIFS('Census Data'!J:J,'Census Data'!$A:$A,$A2182))/SUMIFS('Census Data'!$F:$F,'Census Data'!$A:$A,$A2182)</f>
        <v>0.94607486458080681</v>
      </c>
      <c r="G2182" s="14">
        <f>SUM(SUMIFS('Census Data'!K:K,'Census Data'!$A:$A,$A2182),SUMIFS('Census Data'!L:L,'Census Data'!$A:$A,$A2182))/SUMIFS('Census Data'!$F:$F,'Census Data'!$A:$A,$A2182)</f>
        <v>4.7295658501091435E-3</v>
      </c>
      <c r="H2182" s="14">
        <f>SUM(SUMIFS('Census Data'!O:O,'Census Data'!$A:$A,$A2182),SUMIFS('Census Data'!P:P,'Census Data'!$A:$A,$A2182))/SUMIFS('Census Data'!$F:$F,'Census Data'!$A:$A,$A2182)</f>
        <v>6.6699005578462287E-3</v>
      </c>
      <c r="I2182" s="16">
        <f t="shared" si="68"/>
        <v>4.2525669011237777E-2</v>
      </c>
      <c r="J2182" s="14">
        <f>SUM(SUMIFS('Census Data'!W:W,'Census Data'!$A:$A,$A2182),SUMIFS('Census Data'!X:X,'Census Data'!$A:$A,$A2182))/SUMIFS('Census Data'!$F:$F,'Census Data'!$A:$A,$A2182)</f>
        <v>7.3126364297841376E-2</v>
      </c>
      <c r="K2182" s="16">
        <f t="shared" si="69"/>
        <v>0.92687363570215864</v>
      </c>
      <c r="L2182" s="19">
        <f>'EPA Data'!D2183/SUM('EPA Data'!D:D)</f>
        <v>1.6815717110132195E-6</v>
      </c>
      <c r="M2182" s="19">
        <f>'EPA Data'!E2183/SUM('EPA Data'!E:E)</f>
        <v>9.1159014660953806E-7</v>
      </c>
      <c r="N2182" s="19">
        <f>'EPA Data'!F2183/SUM('EPA Data'!F:F)</f>
        <v>3.8808385048002242E-7</v>
      </c>
      <c r="O2182" s="19">
        <f>'EPA Data'!G2183/SUM('EPA Data'!G:G)</f>
        <v>3.8710546550581518E-6</v>
      </c>
      <c r="P2182" s="19">
        <f>'EPA Data'!H2183/SUM('EPA Data'!H:H)</f>
        <v>6.0156865829392762E-6</v>
      </c>
      <c r="Q2182" s="19">
        <f>'EPA Data'!I2183/SUM('EPA Data'!I:I)</f>
        <v>8.0529568146703258E-6</v>
      </c>
      <c r="R2182" s="19">
        <f>'EPA Data'!J2183/SUM('EPA Data'!J:J)</f>
        <v>2.4106454015946414E-6</v>
      </c>
      <c r="S2182" s="19">
        <f>'EPA Data'!K2183/SUM('EPA Data'!K:K)</f>
        <v>2.5728824501985382E-6</v>
      </c>
      <c r="T2182" s="19">
        <f>'EPA Data'!L2183/SUM('EPA Data'!L:L)</f>
        <v>2.8667164431719931E-6</v>
      </c>
      <c r="U2182" s="19">
        <f>'EPA Data'!M2183/SUM('EPA Data'!M:M)</f>
        <v>7.974090721021087E-6</v>
      </c>
      <c r="V2182" s="19">
        <f>'EPA Data'!N2183/SUM('EPA Data'!N:N)</f>
        <v>2.8683685412339095E-6</v>
      </c>
      <c r="W2182" s="19">
        <f>'EPA Data'!O2183/SUM('EPA Data'!O:O)</f>
        <v>5.4520484880654843E-6</v>
      </c>
      <c r="X2182" s="19">
        <f>'EPA Data'!P2183/SUM('EPA Data'!P:P)</f>
        <v>7.2950915366621854E-6</v>
      </c>
    </row>
    <row r="2183" spans="1:24" x14ac:dyDescent="0.35">
      <c r="A2183" s="13" t="s">
        <v>3554</v>
      </c>
      <c r="B2183" s="13" t="s">
        <v>2540</v>
      </c>
      <c r="C2183" s="18" t="s">
        <v>2914</v>
      </c>
      <c r="D2183" s="14">
        <f>SUMIFS('Census Data'!G:G,'Census Data'!$A:$A,$A2183)/SUMIFS('Census Data'!$F:$F,'Census Data'!$A:$A,$A2183)</f>
        <v>0.49633262260127931</v>
      </c>
      <c r="E2183" s="16">
        <f>SUMIFS('Census Data'!H:H,'Census Data'!$A:$A,$A2183)/SUMIFS('Census Data'!$F:$F,'Census Data'!$A:$A,$A2183)</f>
        <v>0.50366737739872069</v>
      </c>
      <c r="F2183" s="14">
        <f>SUM(SUMIFS('Census Data'!I:I,'Census Data'!$A:$A,$A2183),SUMIFS('Census Data'!J:J,'Census Data'!$A:$A,$A2183))/SUMIFS('Census Data'!$F:$F,'Census Data'!$A:$A,$A2183)</f>
        <v>0.91701492537313434</v>
      </c>
      <c r="G2183" s="14">
        <f>SUM(SUMIFS('Census Data'!K:K,'Census Data'!$A:$A,$A2183),SUMIFS('Census Data'!L:L,'Census Data'!$A:$A,$A2183))/SUMIFS('Census Data'!$F:$F,'Census Data'!$A:$A,$A2183)</f>
        <v>5.8422174840085288E-3</v>
      </c>
      <c r="H2183" s="14">
        <f>SUM(SUMIFS('Census Data'!O:O,'Census Data'!$A:$A,$A2183),SUMIFS('Census Data'!P:P,'Census Data'!$A:$A,$A2183))/SUMIFS('Census Data'!$F:$F,'Census Data'!$A:$A,$A2183)</f>
        <v>9.5948827292110881E-3</v>
      </c>
      <c r="I2183" s="16">
        <f t="shared" si="68"/>
        <v>6.7547974413646128E-2</v>
      </c>
      <c r="J2183" s="14">
        <f>SUM(SUMIFS('Census Data'!W:W,'Census Data'!$A:$A,$A2183),SUMIFS('Census Data'!X:X,'Census Data'!$A:$A,$A2183))/SUMIFS('Census Data'!$F:$F,'Census Data'!$A:$A,$A2183)</f>
        <v>7.266524520255864E-2</v>
      </c>
      <c r="K2183" s="16">
        <f t="shared" si="69"/>
        <v>0.92733475479744132</v>
      </c>
      <c r="L2183" s="19">
        <f>'EPA Data'!D2184/SUM('EPA Data'!D:D)</f>
        <v>7.911252734762317E-7</v>
      </c>
      <c r="M2183" s="19">
        <f>'EPA Data'!E2184/SUM('EPA Data'!E:E)</f>
        <v>5.1413971098197126E-7</v>
      </c>
      <c r="N2183" s="19">
        <f>'EPA Data'!F2184/SUM('EPA Data'!F:F)</f>
        <v>1.6152010444835025E-7</v>
      </c>
      <c r="O2183" s="19">
        <f>'EPA Data'!G2184/SUM('EPA Data'!G:G)</f>
        <v>2.211599671778889E-6</v>
      </c>
      <c r="P2183" s="19">
        <f>'EPA Data'!H2184/SUM('EPA Data'!H:H)</f>
        <v>4.5951544358595704E-6</v>
      </c>
      <c r="Q2183" s="19">
        <f>'EPA Data'!I2184/SUM('EPA Data'!I:I)</f>
        <v>4.2774739587524642E-6</v>
      </c>
      <c r="R2183" s="19">
        <f>'EPA Data'!J2184/SUM('EPA Data'!J:J)</f>
        <v>2.0665718352348211E-6</v>
      </c>
      <c r="S2183" s="19">
        <f>'EPA Data'!K2184/SUM('EPA Data'!K:K)</f>
        <v>2.3391362818815423E-6</v>
      </c>
      <c r="T2183" s="19">
        <f>'EPA Data'!L2184/SUM('EPA Data'!L:L)</f>
        <v>1.5476805304962183E-6</v>
      </c>
      <c r="U2183" s="19">
        <f>'EPA Data'!M2184/SUM('EPA Data'!M:M)</f>
        <v>4.195224198763031E-6</v>
      </c>
      <c r="V2183" s="19">
        <f>'EPA Data'!N2184/SUM('EPA Data'!N:N)</f>
        <v>2.3067173874808826E-6</v>
      </c>
      <c r="W2183" s="19">
        <f>'EPA Data'!O2184/SUM('EPA Data'!O:O)</f>
        <v>2.6023956163810094E-6</v>
      </c>
      <c r="X2183" s="19">
        <f>'EPA Data'!P2184/SUM('EPA Data'!P:P)</f>
        <v>3.8791884756867708E-6</v>
      </c>
    </row>
    <row r="2184" spans="1:24" x14ac:dyDescent="0.35">
      <c r="A2184" s="13" t="s">
        <v>3555</v>
      </c>
      <c r="B2184" s="13" t="s">
        <v>2540</v>
      </c>
      <c r="C2184" s="18" t="s">
        <v>3556</v>
      </c>
      <c r="D2184" s="14">
        <f>SUMIFS('Census Data'!G:G,'Census Data'!$A:$A,$A2184)/SUMIFS('Census Data'!$F:$F,'Census Data'!$A:$A,$A2184)</f>
        <v>0.49822195096115529</v>
      </c>
      <c r="E2184" s="16">
        <f>SUMIFS('Census Data'!H:H,'Census Data'!$A:$A,$A2184)/SUMIFS('Census Data'!$F:$F,'Census Data'!$A:$A,$A2184)</f>
        <v>0.50177804903884471</v>
      </c>
      <c r="F2184" s="14">
        <f>SUM(SUMIFS('Census Data'!I:I,'Census Data'!$A:$A,$A2184),SUMIFS('Census Data'!J:J,'Census Data'!$A:$A,$A2184))/SUMIFS('Census Data'!$F:$F,'Census Data'!$A:$A,$A2184)</f>
        <v>0.93914784793014916</v>
      </c>
      <c r="G2184" s="14">
        <f>SUM(SUMIFS('Census Data'!K:K,'Census Data'!$A:$A,$A2184),SUMIFS('Census Data'!L:L,'Census Data'!$A:$A,$A2184))/SUMIFS('Census Data'!$F:$F,'Census Data'!$A:$A,$A2184)</f>
        <v>5.9217860187338271E-3</v>
      </c>
      <c r="H2184" s="14">
        <f>SUM(SUMIFS('Census Data'!O:O,'Census Data'!$A:$A,$A2184),SUMIFS('Census Data'!P:P,'Census Data'!$A:$A,$A2184))/SUMIFS('Census Data'!$F:$F,'Census Data'!$A:$A,$A2184)</f>
        <v>1.3049114506358102E-2</v>
      </c>
      <c r="I2184" s="16">
        <f t="shared" si="68"/>
        <v>4.1881251544758857E-2</v>
      </c>
      <c r="J2184" s="14">
        <f>SUM(SUMIFS('Census Data'!W:W,'Census Data'!$A:$A,$A2184),SUMIFS('Census Data'!X:X,'Census Data'!$A:$A,$A2184))/SUMIFS('Census Data'!$F:$F,'Census Data'!$A:$A,$A2184)</f>
        <v>8.6667910880651289E-2</v>
      </c>
      <c r="K2184" s="16">
        <f t="shared" si="69"/>
        <v>0.91333208911934871</v>
      </c>
      <c r="L2184" s="19">
        <f>'EPA Data'!D2185/SUM('EPA Data'!D:D)</f>
        <v>1.8557768621896726E-5</v>
      </c>
      <c r="M2184" s="19">
        <f>'EPA Data'!E2185/SUM('EPA Data'!E:E)</f>
        <v>9.084221708317261E-6</v>
      </c>
      <c r="N2184" s="19">
        <f>'EPA Data'!F2185/SUM('EPA Data'!F:F)</f>
        <v>3.0502051995192138E-6</v>
      </c>
      <c r="O2184" s="19">
        <f>'EPA Data'!G2185/SUM('EPA Data'!G:G)</f>
        <v>5.020163720542972E-5</v>
      </c>
      <c r="P2184" s="19">
        <f>'EPA Data'!H2185/SUM('EPA Data'!H:H)</f>
        <v>6.8897764819799331E-5</v>
      </c>
      <c r="Q2184" s="19">
        <f>'EPA Data'!I2185/SUM('EPA Data'!I:I)</f>
        <v>7.6478544246357788E-5</v>
      </c>
      <c r="R2184" s="19">
        <f>'EPA Data'!J2185/SUM('EPA Data'!J:J)</f>
        <v>3.1965112648815152E-5</v>
      </c>
      <c r="S2184" s="19">
        <f>'EPA Data'!K2185/SUM('EPA Data'!K:K)</f>
        <v>3.0651990656980909E-5</v>
      </c>
      <c r="T2184" s="19">
        <f>'EPA Data'!L2185/SUM('EPA Data'!L:L)</f>
        <v>2.7181743717042533E-5</v>
      </c>
      <c r="U2184" s="19">
        <f>'EPA Data'!M2185/SUM('EPA Data'!M:M)</f>
        <v>1.0873184443804066E-4</v>
      </c>
      <c r="V2184" s="19">
        <f>'EPA Data'!N2185/SUM('EPA Data'!N:N)</f>
        <v>3.3485397590769602E-5</v>
      </c>
      <c r="W2184" s="19">
        <f>'EPA Data'!O2185/SUM('EPA Data'!O:O)</f>
        <v>5.2315702319014146E-5</v>
      </c>
      <c r="X2184" s="19">
        <f>'EPA Data'!P2185/SUM('EPA Data'!P:P)</f>
        <v>6.933907597769032E-5</v>
      </c>
    </row>
    <row r="2185" spans="1:24" x14ac:dyDescent="0.35">
      <c r="A2185" s="13" t="s">
        <v>3557</v>
      </c>
      <c r="B2185" s="13" t="s">
        <v>2540</v>
      </c>
      <c r="C2185" s="18" t="s">
        <v>471</v>
      </c>
      <c r="D2185" s="14">
        <f>SUMIFS('Census Data'!G:G,'Census Data'!$A:$A,$A2185)/SUMIFS('Census Data'!$F:$F,'Census Data'!$A:$A,$A2185)</f>
        <v>0.49674918842117571</v>
      </c>
      <c r="E2185" s="16">
        <f>SUMIFS('Census Data'!H:H,'Census Data'!$A:$A,$A2185)/SUMIFS('Census Data'!$F:$F,'Census Data'!$A:$A,$A2185)</f>
        <v>0.50325081157882434</v>
      </c>
      <c r="F2185" s="14">
        <f>SUM(SUMIFS('Census Data'!I:I,'Census Data'!$A:$A,$A2185),SUMIFS('Census Data'!J:J,'Census Data'!$A:$A,$A2185))/SUMIFS('Census Data'!$F:$F,'Census Data'!$A:$A,$A2185)</f>
        <v>0.92450743235344368</v>
      </c>
      <c r="G2185" s="14">
        <f>SUM(SUMIFS('Census Data'!K:K,'Census Data'!$A:$A,$A2185),SUMIFS('Census Data'!L:L,'Census Data'!$A:$A,$A2185))/SUMIFS('Census Data'!$F:$F,'Census Data'!$A:$A,$A2185)</f>
        <v>5.0628130536046687E-3</v>
      </c>
      <c r="H2185" s="14">
        <f>SUM(SUMIFS('Census Data'!O:O,'Census Data'!$A:$A,$A2185),SUMIFS('Census Data'!P:P,'Census Data'!$A:$A,$A2185))/SUMIFS('Census Data'!$F:$F,'Census Data'!$A:$A,$A2185)</f>
        <v>1.153745852180247E-2</v>
      </c>
      <c r="I2185" s="16">
        <f t="shared" si="68"/>
        <v>5.8892296071149208E-2</v>
      </c>
      <c r="J2185" s="14">
        <f>SUM(SUMIFS('Census Data'!W:W,'Census Data'!$A:$A,$A2185),SUMIFS('Census Data'!X:X,'Census Data'!$A:$A,$A2185))/SUMIFS('Census Data'!$F:$F,'Census Data'!$A:$A,$A2185)</f>
        <v>6.0043344154384323E-2</v>
      </c>
      <c r="K2185" s="16">
        <f t="shared" si="69"/>
        <v>0.93995665584561572</v>
      </c>
      <c r="L2185" s="19">
        <f>'EPA Data'!D2186/SUM('EPA Data'!D:D)</f>
        <v>9.5407566268382689E-6</v>
      </c>
      <c r="M2185" s="19">
        <f>'EPA Data'!E2186/SUM('EPA Data'!E:E)</f>
        <v>5.2299966940694042E-6</v>
      </c>
      <c r="N2185" s="19">
        <f>'EPA Data'!F2186/SUM('EPA Data'!F:F)</f>
        <v>1.4247980184647751E-6</v>
      </c>
      <c r="O2185" s="19">
        <f>'EPA Data'!G2186/SUM('EPA Data'!G:G)</f>
        <v>3.2162230315923269E-5</v>
      </c>
      <c r="P2185" s="19">
        <f>'EPA Data'!H2186/SUM('EPA Data'!H:H)</f>
        <v>5.1592548863020331E-5</v>
      </c>
      <c r="Q2185" s="19">
        <f>'EPA Data'!I2186/SUM('EPA Data'!I:I)</f>
        <v>4.4073154081975656E-5</v>
      </c>
      <c r="R2185" s="19">
        <f>'EPA Data'!J2186/SUM('EPA Data'!J:J)</f>
        <v>2.8103159132982496E-5</v>
      </c>
      <c r="S2185" s="19">
        <f>'EPA Data'!K2186/SUM('EPA Data'!K:K)</f>
        <v>2.6469631767113183E-5</v>
      </c>
      <c r="T2185" s="19">
        <f>'EPA Data'!L2186/SUM('EPA Data'!L:L)</f>
        <v>1.6229537826173073E-5</v>
      </c>
      <c r="U2185" s="19">
        <f>'EPA Data'!M2186/SUM('EPA Data'!M:M)</f>
        <v>6.6899703036247597E-5</v>
      </c>
      <c r="V2185" s="19">
        <f>'EPA Data'!N2186/SUM('EPA Data'!N:N)</f>
        <v>2.4047492098222511E-5</v>
      </c>
      <c r="W2185" s="19">
        <f>'EPA Data'!O2186/SUM('EPA Data'!O:O)</f>
        <v>3.0250521550437935E-5</v>
      </c>
      <c r="X2185" s="19">
        <f>'EPA Data'!P2186/SUM('EPA Data'!P:P)</f>
        <v>4.4882244307394229E-5</v>
      </c>
    </row>
    <row r="2186" spans="1:24" x14ac:dyDescent="0.35">
      <c r="A2186" s="13" t="s">
        <v>3558</v>
      </c>
      <c r="B2186" s="13" t="s">
        <v>2540</v>
      </c>
      <c r="C2186" s="18" t="s">
        <v>3559</v>
      </c>
      <c r="D2186" s="14">
        <f>SUMIFS('Census Data'!G:G,'Census Data'!$A:$A,$A2186)/SUMIFS('Census Data'!$F:$F,'Census Data'!$A:$A,$A2186)</f>
        <v>0.51002004008016033</v>
      </c>
      <c r="E2186" s="16">
        <f>SUMIFS('Census Data'!H:H,'Census Data'!$A:$A,$A2186)/SUMIFS('Census Data'!$F:$F,'Census Data'!$A:$A,$A2186)</f>
        <v>0.48997995991983967</v>
      </c>
      <c r="F2186" s="14">
        <f>SUM(SUMIFS('Census Data'!I:I,'Census Data'!$A:$A,$A2186),SUMIFS('Census Data'!J:J,'Census Data'!$A:$A,$A2186))/SUMIFS('Census Data'!$F:$F,'Census Data'!$A:$A,$A2186)</f>
        <v>0.93837675350701399</v>
      </c>
      <c r="G2186" s="14">
        <f>SUM(SUMIFS('Census Data'!K:K,'Census Data'!$A:$A,$A2186),SUMIFS('Census Data'!L:L,'Census Data'!$A:$A,$A2186))/SUMIFS('Census Data'!$F:$F,'Census Data'!$A:$A,$A2186)</f>
        <v>4.0080160320641279E-3</v>
      </c>
      <c r="H2186" s="14">
        <f>SUM(SUMIFS('Census Data'!O:O,'Census Data'!$A:$A,$A2186),SUMIFS('Census Data'!P:P,'Census Data'!$A:$A,$A2186))/SUMIFS('Census Data'!$F:$F,'Census Data'!$A:$A,$A2186)</f>
        <v>9.5190380761523054E-3</v>
      </c>
      <c r="I2186" s="16">
        <f t="shared" si="68"/>
        <v>4.8096192384769587E-2</v>
      </c>
      <c r="J2186" s="14">
        <f>SUM(SUMIFS('Census Data'!W:W,'Census Data'!$A:$A,$A2186),SUMIFS('Census Data'!X:X,'Census Data'!$A:$A,$A2186))/SUMIFS('Census Data'!$F:$F,'Census Data'!$A:$A,$A2186)</f>
        <v>6.1122244488977955E-2</v>
      </c>
      <c r="K2186" s="16">
        <f t="shared" si="69"/>
        <v>0.93887775551102204</v>
      </c>
      <c r="L2186" s="19">
        <f>'EPA Data'!D2187/SUM('EPA Data'!D:D)</f>
        <v>5.2628363886890989E-7</v>
      </c>
      <c r="M2186" s="19">
        <f>'EPA Data'!E2187/SUM('EPA Data'!E:E)</f>
        <v>2.6152285464170041E-7</v>
      </c>
      <c r="N2186" s="19">
        <f>'EPA Data'!F2187/SUM('EPA Data'!F:F)</f>
        <v>3.3161548709772407E-8</v>
      </c>
      <c r="O2186" s="19">
        <f>'EPA Data'!G2187/SUM('EPA Data'!G:G)</f>
        <v>4.8461777718594765E-7</v>
      </c>
      <c r="P2186" s="19">
        <f>'EPA Data'!H2187/SUM('EPA Data'!H:H)</f>
        <v>9.5767215507903162E-7</v>
      </c>
      <c r="Q2186" s="19">
        <f>'EPA Data'!I2187/SUM('EPA Data'!I:I)</f>
        <v>9.7964144849083178E-7</v>
      </c>
      <c r="R2186" s="19">
        <f>'EPA Data'!J2187/SUM('EPA Data'!J:J)</f>
        <v>2.4204487765901458E-7</v>
      </c>
      <c r="S2186" s="19">
        <f>'EPA Data'!K2187/SUM('EPA Data'!K:K)</f>
        <v>3.3903669439303427E-7</v>
      </c>
      <c r="T2186" s="19">
        <f>'EPA Data'!L2187/SUM('EPA Data'!L:L)</f>
        <v>3.4759718096808058E-7</v>
      </c>
      <c r="U2186" s="19">
        <f>'EPA Data'!M2187/SUM('EPA Data'!M:M)</f>
        <v>7.4972624296854089E-7</v>
      </c>
      <c r="V2186" s="19">
        <f>'EPA Data'!N2187/SUM('EPA Data'!N:N)</f>
        <v>4.1648028552065539E-7</v>
      </c>
      <c r="W2186" s="19">
        <f>'EPA Data'!O2187/SUM('EPA Data'!O:O)</f>
        <v>6.5199868980410063E-7</v>
      </c>
      <c r="X2186" s="19">
        <f>'EPA Data'!P2187/SUM('EPA Data'!P:P)</f>
        <v>1.1750464971205192E-6</v>
      </c>
    </row>
    <row r="2187" spans="1:24" x14ac:dyDescent="0.35">
      <c r="A2187" s="13" t="s">
        <v>3560</v>
      </c>
      <c r="B2187" s="13" t="s">
        <v>2540</v>
      </c>
      <c r="C2187" s="18" t="s">
        <v>234</v>
      </c>
      <c r="D2187" s="14">
        <f>SUMIFS('Census Data'!G:G,'Census Data'!$A:$A,$A2187)/SUMIFS('Census Data'!$F:$F,'Census Data'!$A:$A,$A2187)</f>
        <v>0.50677544247787609</v>
      </c>
      <c r="E2187" s="16">
        <f>SUMIFS('Census Data'!H:H,'Census Data'!$A:$A,$A2187)/SUMIFS('Census Data'!$F:$F,'Census Data'!$A:$A,$A2187)</f>
        <v>0.49322455752212391</v>
      </c>
      <c r="F2187" s="14">
        <f>SUM(SUMIFS('Census Data'!I:I,'Census Data'!$A:$A,$A2187),SUMIFS('Census Data'!J:J,'Census Data'!$A:$A,$A2187))/SUMIFS('Census Data'!$F:$F,'Census Data'!$A:$A,$A2187)</f>
        <v>0.9394358407079646</v>
      </c>
      <c r="G2187" s="14">
        <f>SUM(SUMIFS('Census Data'!K:K,'Census Data'!$A:$A,$A2187),SUMIFS('Census Data'!L:L,'Census Data'!$A:$A,$A2187))/SUMIFS('Census Data'!$F:$F,'Census Data'!$A:$A,$A2187)</f>
        <v>3.0420353982300885E-3</v>
      </c>
      <c r="H2187" s="14">
        <f>SUM(SUMIFS('Census Data'!O:O,'Census Data'!$A:$A,$A2187),SUMIFS('Census Data'!P:P,'Census Data'!$A:$A,$A2187))/SUMIFS('Census Data'!$F:$F,'Census Data'!$A:$A,$A2187)</f>
        <v>6.6371681415929203E-3</v>
      </c>
      <c r="I2187" s="16">
        <f t="shared" si="68"/>
        <v>5.0884955752212413E-2</v>
      </c>
      <c r="J2187" s="14">
        <f>SUM(SUMIFS('Census Data'!W:W,'Census Data'!$A:$A,$A2187),SUMIFS('Census Data'!X:X,'Census Data'!$A:$A,$A2187))/SUMIFS('Census Data'!$F:$F,'Census Data'!$A:$A,$A2187)</f>
        <v>4.2035398230088498E-2</v>
      </c>
      <c r="K2187" s="16">
        <f t="shared" si="69"/>
        <v>0.95796460176991149</v>
      </c>
      <c r="L2187" s="19">
        <f>'EPA Data'!D2188/SUM('EPA Data'!D:D)</f>
        <v>6.3191203255787184E-7</v>
      </c>
      <c r="M2187" s="19">
        <f>'EPA Data'!E2188/SUM('EPA Data'!E:E)</f>
        <v>3.180415755385481E-7</v>
      </c>
      <c r="N2187" s="19">
        <f>'EPA Data'!F2188/SUM('EPA Data'!F:F)</f>
        <v>1.4883159092879822E-7</v>
      </c>
      <c r="O2187" s="19">
        <f>'EPA Data'!G2188/SUM('EPA Data'!G:G)</f>
        <v>8.594941699912779E-7</v>
      </c>
      <c r="P2187" s="19">
        <f>'EPA Data'!H2188/SUM('EPA Data'!H:H)</f>
        <v>1.6017727729593268E-6</v>
      </c>
      <c r="Q2187" s="19">
        <f>'EPA Data'!I2188/SUM('EPA Data'!I:I)</f>
        <v>2.3656834522566325E-6</v>
      </c>
      <c r="R2187" s="19">
        <f>'EPA Data'!J2188/SUM('EPA Data'!J:J)</f>
        <v>6.1002647705396288E-7</v>
      </c>
      <c r="S2187" s="19">
        <f>'EPA Data'!K2188/SUM('EPA Data'!K:K)</f>
        <v>7.8387996490933696E-7</v>
      </c>
      <c r="T2187" s="19">
        <f>'EPA Data'!L2188/SUM('EPA Data'!L:L)</f>
        <v>8.9160898860396187E-7</v>
      </c>
      <c r="U2187" s="19">
        <f>'EPA Data'!M2188/SUM('EPA Data'!M:M)</f>
        <v>1.3578833393839609E-6</v>
      </c>
      <c r="V2187" s="19">
        <f>'EPA Data'!N2188/SUM('EPA Data'!N:N)</f>
        <v>7.4033089469847202E-7</v>
      </c>
      <c r="W2187" s="19">
        <f>'EPA Data'!O2188/SUM('EPA Data'!O:O)</f>
        <v>1.5789614196364745E-6</v>
      </c>
      <c r="X2187" s="19">
        <f>'EPA Data'!P2188/SUM('EPA Data'!P:P)</f>
        <v>2.5328539013661167E-6</v>
      </c>
    </row>
    <row r="2188" spans="1:24" x14ac:dyDescent="0.35">
      <c r="A2188" s="13" t="s">
        <v>3561</v>
      </c>
      <c r="B2188" s="13" t="s">
        <v>2540</v>
      </c>
      <c r="C2188" s="18" t="s">
        <v>3562</v>
      </c>
      <c r="D2188" s="14">
        <f>SUMIFS('Census Data'!G:G,'Census Data'!$A:$A,$A2188)/SUMIFS('Census Data'!$F:$F,'Census Data'!$A:$A,$A2188)</f>
        <v>0.50866204690831551</v>
      </c>
      <c r="E2188" s="16">
        <f>SUMIFS('Census Data'!H:H,'Census Data'!$A:$A,$A2188)/SUMIFS('Census Data'!$F:$F,'Census Data'!$A:$A,$A2188)</f>
        <v>0.49133795309168443</v>
      </c>
      <c r="F2188" s="14">
        <f>SUM(SUMIFS('Census Data'!I:I,'Census Data'!$A:$A,$A2188),SUMIFS('Census Data'!J:J,'Census Data'!$A:$A,$A2188))/SUMIFS('Census Data'!$F:$F,'Census Data'!$A:$A,$A2188)</f>
        <v>0.906183368869936</v>
      </c>
      <c r="G2188" s="14">
        <f>SUM(SUMIFS('Census Data'!K:K,'Census Data'!$A:$A,$A2188),SUMIFS('Census Data'!L:L,'Census Data'!$A:$A,$A2188))/SUMIFS('Census Data'!$F:$F,'Census Data'!$A:$A,$A2188)</f>
        <v>9.1950959488272914E-3</v>
      </c>
      <c r="H2188" s="14">
        <f>SUM(SUMIFS('Census Data'!O:O,'Census Data'!$A:$A,$A2188),SUMIFS('Census Data'!P:P,'Census Data'!$A:$A,$A2188))/SUMIFS('Census Data'!$F:$F,'Census Data'!$A:$A,$A2188)</f>
        <v>5.597014925373134E-3</v>
      </c>
      <c r="I2188" s="16">
        <f t="shared" si="68"/>
        <v>7.9024520255863595E-2</v>
      </c>
      <c r="J2188" s="14">
        <f>SUM(SUMIFS('Census Data'!W:W,'Census Data'!$A:$A,$A2188),SUMIFS('Census Data'!X:X,'Census Data'!$A:$A,$A2188))/SUMIFS('Census Data'!$F:$F,'Census Data'!$A:$A,$A2188)</f>
        <v>5.2505330490405115E-2</v>
      </c>
      <c r="K2188" s="16">
        <f t="shared" si="69"/>
        <v>0.94749466950959493</v>
      </c>
      <c r="L2188" s="19">
        <f>'EPA Data'!D2189/SUM('EPA Data'!D:D)</f>
        <v>5.2143326573565549E-7</v>
      </c>
      <c r="M2188" s="19">
        <f>'EPA Data'!E2189/SUM('EPA Data'!E:E)</f>
        <v>3.7623371474002775E-7</v>
      </c>
      <c r="N2188" s="19">
        <f>'EPA Data'!F2189/SUM('EPA Data'!F:F)</f>
        <v>2.8153151875233483E-7</v>
      </c>
      <c r="O2188" s="19">
        <f>'EPA Data'!G2189/SUM('EPA Data'!G:G)</f>
        <v>8.4916914028144282E-7</v>
      </c>
      <c r="P2188" s="19">
        <f>'EPA Data'!H2189/SUM('EPA Data'!H:H)</f>
        <v>1.3503018372607608E-6</v>
      </c>
      <c r="Q2188" s="19">
        <f>'EPA Data'!I2189/SUM('EPA Data'!I:I)</f>
        <v>2.5975954573471262E-6</v>
      </c>
      <c r="R2188" s="19">
        <f>'EPA Data'!J2189/SUM('EPA Data'!J:J)</f>
        <v>9.0108845754675097E-7</v>
      </c>
      <c r="S2188" s="19">
        <f>'EPA Data'!K2189/SUM('EPA Data'!K:K)</f>
        <v>5.9696045641304289E-7</v>
      </c>
      <c r="T2188" s="19">
        <f>'EPA Data'!L2189/SUM('EPA Data'!L:L)</f>
        <v>9.4187598092713626E-7</v>
      </c>
      <c r="U2188" s="19">
        <f>'EPA Data'!M2189/SUM('EPA Data'!M:M)</f>
        <v>1.1314532592833631E-6</v>
      </c>
      <c r="V2188" s="19">
        <f>'EPA Data'!N2189/SUM('EPA Data'!N:N)</f>
        <v>5.8482737372322667E-7</v>
      </c>
      <c r="W2188" s="19">
        <f>'EPA Data'!O2189/SUM('EPA Data'!O:O)</f>
        <v>1.6707794241119475E-6</v>
      </c>
      <c r="X2188" s="19">
        <f>'EPA Data'!P2189/SUM('EPA Data'!P:P)</f>
        <v>2.3135804888159495E-6</v>
      </c>
    </row>
    <row r="2189" spans="1:24" x14ac:dyDescent="0.35">
      <c r="A2189" s="13" t="s">
        <v>3563</v>
      </c>
      <c r="B2189" s="13" t="s">
        <v>2540</v>
      </c>
      <c r="C2189" s="18" t="s">
        <v>3564</v>
      </c>
      <c r="D2189" s="14">
        <f>SUMIFS('Census Data'!G:G,'Census Data'!$A:$A,$A2189)/SUMIFS('Census Data'!$F:$F,'Census Data'!$A:$A,$A2189)</f>
        <v>0.50166805671392822</v>
      </c>
      <c r="E2189" s="16">
        <f>SUMIFS('Census Data'!H:H,'Census Data'!$A:$A,$A2189)/SUMIFS('Census Data'!$F:$F,'Census Data'!$A:$A,$A2189)</f>
        <v>0.49833194328607172</v>
      </c>
      <c r="F2189" s="14">
        <f>SUM(SUMIFS('Census Data'!I:I,'Census Data'!$A:$A,$A2189),SUMIFS('Census Data'!J:J,'Census Data'!$A:$A,$A2189))/SUMIFS('Census Data'!$F:$F,'Census Data'!$A:$A,$A2189)</f>
        <v>0.93386155129274395</v>
      </c>
      <c r="G2189" s="14">
        <f>SUM(SUMIFS('Census Data'!K:K,'Census Data'!$A:$A,$A2189),SUMIFS('Census Data'!L:L,'Census Data'!$A:$A,$A2189))/SUMIFS('Census Data'!$F:$F,'Census Data'!$A:$A,$A2189)</f>
        <v>8.1317764804003344E-3</v>
      </c>
      <c r="H2189" s="14">
        <f>SUM(SUMIFS('Census Data'!O:O,'Census Data'!$A:$A,$A2189),SUMIFS('Census Data'!P:P,'Census Data'!$A:$A,$A2189))/SUMIFS('Census Data'!$F:$F,'Census Data'!$A:$A,$A2189)</f>
        <v>1.7639699749791495E-2</v>
      </c>
      <c r="I2189" s="16">
        <f t="shared" si="68"/>
        <v>4.0366972477064222E-2</v>
      </c>
      <c r="J2189" s="14">
        <f>SUM(SUMIFS('Census Data'!W:W,'Census Data'!$A:$A,$A2189),SUMIFS('Census Data'!X:X,'Census Data'!$A:$A,$A2189))/SUMIFS('Census Data'!$F:$F,'Census Data'!$A:$A,$A2189)</f>
        <v>0.29945788156797332</v>
      </c>
      <c r="K2189" s="16">
        <f t="shared" si="69"/>
        <v>0.70054211843202663</v>
      </c>
      <c r="L2189" s="19">
        <f>'EPA Data'!D2190/SUM('EPA Data'!D:D)</f>
        <v>3.9700514286870037E-6</v>
      </c>
      <c r="M2189" s="19">
        <f>'EPA Data'!E2190/SUM('EPA Data'!E:E)</f>
        <v>1.962790895833041E-6</v>
      </c>
      <c r="N2189" s="19">
        <f>'EPA Data'!F2190/SUM('EPA Data'!F:F)</f>
        <v>2.9656580785140792E-7</v>
      </c>
      <c r="O2189" s="19">
        <f>'EPA Data'!G2190/SUM('EPA Data'!G:G)</f>
        <v>2.4354299202018509E-5</v>
      </c>
      <c r="P2189" s="19">
        <f>'EPA Data'!H2190/SUM('EPA Data'!H:H)</f>
        <v>2.376429038709416E-5</v>
      </c>
      <c r="Q2189" s="19">
        <f>'EPA Data'!I2190/SUM('EPA Data'!I:I)</f>
        <v>2.2393368994788199E-5</v>
      </c>
      <c r="R2189" s="19">
        <f>'EPA Data'!J2190/SUM('EPA Data'!J:J)</f>
        <v>9.2380479774799536E-6</v>
      </c>
      <c r="S2189" s="19">
        <f>'EPA Data'!K2190/SUM('EPA Data'!K:K)</f>
        <v>9.7381306881605131E-6</v>
      </c>
      <c r="T2189" s="19">
        <f>'EPA Data'!L2190/SUM('EPA Data'!L:L)</f>
        <v>6.6789295718464624E-6</v>
      </c>
      <c r="U2189" s="19">
        <f>'EPA Data'!M2190/SUM('EPA Data'!M:M)</f>
        <v>4.2277622106948355E-5</v>
      </c>
      <c r="V2189" s="19">
        <f>'EPA Data'!N2190/SUM('EPA Data'!N:N)</f>
        <v>1.388308598117964E-5</v>
      </c>
      <c r="W2189" s="19">
        <f>'EPA Data'!O2190/SUM('EPA Data'!O:O)</f>
        <v>1.449435849151597E-5</v>
      </c>
      <c r="X2189" s="19">
        <f>'EPA Data'!P2190/SUM('EPA Data'!P:P)</f>
        <v>1.3675524125772714E-5</v>
      </c>
    </row>
    <row r="2190" spans="1:24" x14ac:dyDescent="0.35">
      <c r="A2190" s="13" t="s">
        <v>3565</v>
      </c>
      <c r="B2190" s="13" t="s">
        <v>2540</v>
      </c>
      <c r="C2190" s="18" t="s">
        <v>92</v>
      </c>
      <c r="D2190" s="14">
        <f>SUMIFS('Census Data'!G:G,'Census Data'!$A:$A,$A2190)/SUMIFS('Census Data'!$F:$F,'Census Data'!$A:$A,$A2190)</f>
        <v>0.49073928915365839</v>
      </c>
      <c r="E2190" s="16">
        <f>SUMIFS('Census Data'!H:H,'Census Data'!$A:$A,$A2190)/SUMIFS('Census Data'!$F:$F,'Census Data'!$A:$A,$A2190)</f>
        <v>0.50926071084634161</v>
      </c>
      <c r="F2190" s="14">
        <f>SUM(SUMIFS('Census Data'!I:I,'Census Data'!$A:$A,$A2190),SUMIFS('Census Data'!J:J,'Census Data'!$A:$A,$A2190))/SUMIFS('Census Data'!$F:$F,'Census Data'!$A:$A,$A2190)</f>
        <v>0.91717990638507541</v>
      </c>
      <c r="G2190" s="14">
        <f>SUM(SUMIFS('Census Data'!K:K,'Census Data'!$A:$A,$A2190),SUMIFS('Census Data'!L:L,'Census Data'!$A:$A,$A2190))/SUMIFS('Census Data'!$F:$F,'Census Data'!$A:$A,$A2190)</f>
        <v>9.455555306712056E-3</v>
      </c>
      <c r="H2190" s="14">
        <f>SUM(SUMIFS('Census Data'!O:O,'Census Data'!$A:$A,$A2190),SUMIFS('Census Data'!P:P,'Census Data'!$A:$A,$A2190))/SUMIFS('Census Data'!$F:$F,'Census Data'!$A:$A,$A2190)</f>
        <v>1.6281830194172581E-2</v>
      </c>
      <c r="I2190" s="16">
        <f t="shared" si="68"/>
        <v>5.7082708114039926E-2</v>
      </c>
      <c r="J2190" s="14">
        <f>SUM(SUMIFS('Census Data'!W:W,'Census Data'!$A:$A,$A2190),SUMIFS('Census Data'!X:X,'Census Data'!$A:$A,$A2190))/SUMIFS('Census Data'!$F:$F,'Census Data'!$A:$A,$A2190)</f>
        <v>0.13622091330541308</v>
      </c>
      <c r="K2190" s="16">
        <f t="shared" si="69"/>
        <v>0.86377908669458692</v>
      </c>
      <c r="L2190" s="19">
        <f>'EPA Data'!D2191/SUM('EPA Data'!D:D)</f>
        <v>1.9704235128063829E-5</v>
      </c>
      <c r="M2190" s="19">
        <f>'EPA Data'!E2191/SUM('EPA Data'!E:E)</f>
        <v>9.6507549707014076E-6</v>
      </c>
      <c r="N2190" s="19">
        <f>'EPA Data'!F2191/SUM('EPA Data'!F:F)</f>
        <v>3.2656244518806834E-6</v>
      </c>
      <c r="O2190" s="19">
        <f>'EPA Data'!G2191/SUM('EPA Data'!G:G)</f>
        <v>5.9323510206911768E-5</v>
      </c>
      <c r="P2190" s="19">
        <f>'EPA Data'!H2191/SUM('EPA Data'!H:H)</f>
        <v>7.2330339897942806E-5</v>
      </c>
      <c r="Q2190" s="19">
        <f>'EPA Data'!I2191/SUM('EPA Data'!I:I)</f>
        <v>7.8505354348582399E-5</v>
      </c>
      <c r="R2190" s="19">
        <f>'EPA Data'!J2191/SUM('EPA Data'!J:J)</f>
        <v>4.8880564644358247E-5</v>
      </c>
      <c r="S2190" s="19">
        <f>'EPA Data'!K2191/SUM('EPA Data'!K:K)</f>
        <v>3.7090942897546024E-5</v>
      </c>
      <c r="T2190" s="19">
        <f>'EPA Data'!L2191/SUM('EPA Data'!L:L)</f>
        <v>2.6471915962297225E-5</v>
      </c>
      <c r="U2190" s="19">
        <f>'EPA Data'!M2191/SUM('EPA Data'!M:M)</f>
        <v>1.2243469920664559E-4</v>
      </c>
      <c r="V2190" s="19">
        <f>'EPA Data'!N2191/SUM('EPA Data'!N:N)</f>
        <v>3.7061681897648647E-5</v>
      </c>
      <c r="W2190" s="19">
        <f>'EPA Data'!O2191/SUM('EPA Data'!O:O)</f>
        <v>5.3756302501985055E-5</v>
      </c>
      <c r="X2190" s="19">
        <f>'EPA Data'!P2191/SUM('EPA Data'!P:P)</f>
        <v>7.1596639598731844E-5</v>
      </c>
    </row>
    <row r="2191" spans="1:24" x14ac:dyDescent="0.35">
      <c r="A2191" s="13" t="s">
        <v>3566</v>
      </c>
      <c r="B2191" s="13" t="s">
        <v>2540</v>
      </c>
      <c r="C2191" s="18" t="s">
        <v>94</v>
      </c>
      <c r="D2191" s="14">
        <f>SUMIFS('Census Data'!G:G,'Census Data'!$A:$A,$A2191)/SUMIFS('Census Data'!$F:$F,'Census Data'!$A:$A,$A2191)</f>
        <v>0.52476742288232414</v>
      </c>
      <c r="E2191" s="16">
        <f>SUMIFS('Census Data'!H:H,'Census Data'!$A:$A,$A2191)/SUMIFS('Census Data'!$F:$F,'Census Data'!$A:$A,$A2191)</f>
        <v>0.47523257711767586</v>
      </c>
      <c r="F2191" s="14">
        <f>SUM(SUMIFS('Census Data'!I:I,'Census Data'!$A:$A,$A2191),SUMIFS('Census Data'!J:J,'Census Data'!$A:$A,$A2191))/SUMIFS('Census Data'!$F:$F,'Census Data'!$A:$A,$A2191)</f>
        <v>0.75661008650236661</v>
      </c>
      <c r="G2191" s="14">
        <f>SUM(SUMIFS('Census Data'!K:K,'Census Data'!$A:$A,$A2191),SUMIFS('Census Data'!L:L,'Census Data'!$A:$A,$A2191))/SUMIFS('Census Data'!$F:$F,'Census Data'!$A:$A,$A2191)</f>
        <v>1.2200097927207443E-2</v>
      </c>
      <c r="H2191" s="14">
        <f>SUM(SUMIFS('Census Data'!O:O,'Census Data'!$A:$A,$A2191),SUMIFS('Census Data'!P:P,'Census Data'!$A:$A,$A2191))/SUMIFS('Census Data'!$F:$F,'Census Data'!$A:$A,$A2191)</f>
        <v>8.2830096295087325E-3</v>
      </c>
      <c r="I2191" s="16">
        <f t="shared" si="68"/>
        <v>0.22290680594091716</v>
      </c>
      <c r="J2191" s="14">
        <f>SUM(SUMIFS('Census Data'!W:W,'Census Data'!$A:$A,$A2191),SUMIFS('Census Data'!X:X,'Census Data'!$A:$A,$A2191))/SUMIFS('Census Data'!$F:$F,'Census Data'!$A:$A,$A2191)</f>
        <v>0.20446384853925248</v>
      </c>
      <c r="K2191" s="16">
        <f t="shared" si="69"/>
        <v>0.79553615146074752</v>
      </c>
      <c r="L2191" s="19">
        <f>'EPA Data'!D2192/SUM('EPA Data'!D:D)</f>
        <v>2.7904469070915033E-6</v>
      </c>
      <c r="M2191" s="19">
        <f>'EPA Data'!E2192/SUM('EPA Data'!E:E)</f>
        <v>1.5580827532649347E-6</v>
      </c>
      <c r="N2191" s="19">
        <f>'EPA Data'!F2192/SUM('EPA Data'!F:F)</f>
        <v>4.1021128812900384E-7</v>
      </c>
      <c r="O2191" s="19">
        <f>'EPA Data'!G2192/SUM('EPA Data'!G:G)</f>
        <v>8.2927406170508208E-6</v>
      </c>
      <c r="P2191" s="19">
        <f>'EPA Data'!H2192/SUM('EPA Data'!H:H)</f>
        <v>1.3261229868886015E-5</v>
      </c>
      <c r="Q2191" s="19">
        <f>'EPA Data'!I2192/SUM('EPA Data'!I:I)</f>
        <v>1.3389273078464565E-5</v>
      </c>
      <c r="R2191" s="19">
        <f>'EPA Data'!J2192/SUM('EPA Data'!J:J)</f>
        <v>5.0623038145715434E-6</v>
      </c>
      <c r="S2191" s="19">
        <f>'EPA Data'!K2192/SUM('EPA Data'!K:K)</f>
        <v>5.7401580918919107E-6</v>
      </c>
      <c r="T2191" s="19">
        <f>'EPA Data'!L2192/SUM('EPA Data'!L:L)</f>
        <v>4.7738510945982704E-6</v>
      </c>
      <c r="U2191" s="19">
        <f>'EPA Data'!M2192/SUM('EPA Data'!M:M)</f>
        <v>1.6805830107382483E-5</v>
      </c>
      <c r="V2191" s="19">
        <f>'EPA Data'!N2192/SUM('EPA Data'!N:N)</f>
        <v>6.6544788254481034E-6</v>
      </c>
      <c r="W2191" s="19">
        <f>'EPA Data'!O2192/SUM('EPA Data'!O:O)</f>
        <v>9.1723821056744494E-6</v>
      </c>
      <c r="X2191" s="19">
        <f>'EPA Data'!P2192/SUM('EPA Data'!P:P)</f>
        <v>1.2353367451589984E-5</v>
      </c>
    </row>
    <row r="2192" spans="1:24" x14ac:dyDescent="0.35">
      <c r="A2192" s="13" t="s">
        <v>3567</v>
      </c>
      <c r="B2192" s="13" t="s">
        <v>2540</v>
      </c>
      <c r="C2192" s="18" t="s">
        <v>3568</v>
      </c>
      <c r="D2192" s="14">
        <f>SUMIFS('Census Data'!G:G,'Census Data'!$A:$A,$A2192)/SUMIFS('Census Data'!$F:$F,'Census Data'!$A:$A,$A2192)</f>
        <v>0.48857960221596586</v>
      </c>
      <c r="E2192" s="16">
        <f>SUMIFS('Census Data'!H:H,'Census Data'!$A:$A,$A2192)/SUMIFS('Census Data'!$F:$F,'Census Data'!$A:$A,$A2192)</f>
        <v>0.51142039778403414</v>
      </c>
      <c r="F2192" s="14">
        <f>SUM(SUMIFS('Census Data'!I:I,'Census Data'!$A:$A,$A2192),SUMIFS('Census Data'!J:J,'Census Data'!$A:$A,$A2192))/SUMIFS('Census Data'!$F:$F,'Census Data'!$A:$A,$A2192)</f>
        <v>0.92718644991372268</v>
      </c>
      <c r="G2192" s="14">
        <f>SUM(SUMIFS('Census Data'!K:K,'Census Data'!$A:$A,$A2192),SUMIFS('Census Data'!L:L,'Census Data'!$A:$A,$A2192))/SUMIFS('Census Data'!$F:$F,'Census Data'!$A:$A,$A2192)</f>
        <v>6.5048587775860499E-3</v>
      </c>
      <c r="H2192" s="14">
        <f>SUM(SUMIFS('Census Data'!O:O,'Census Data'!$A:$A,$A2192),SUMIFS('Census Data'!P:P,'Census Data'!$A:$A,$A2192))/SUMIFS('Census Data'!$F:$F,'Census Data'!$A:$A,$A2192)</f>
        <v>1.0693851602942513E-2</v>
      </c>
      <c r="I2192" s="16">
        <f t="shared" si="68"/>
        <v>5.5614839705748764E-2</v>
      </c>
      <c r="J2192" s="14">
        <f>SUM(SUMIFS('Census Data'!W:W,'Census Data'!$A:$A,$A2192),SUMIFS('Census Data'!X:X,'Census Data'!$A:$A,$A2192))/SUMIFS('Census Data'!$F:$F,'Census Data'!$A:$A,$A2192)</f>
        <v>7.9988193624557266E-2</v>
      </c>
      <c r="K2192" s="16">
        <f t="shared" si="69"/>
        <v>0.92001180637544278</v>
      </c>
      <c r="L2192" s="19">
        <f>'EPA Data'!D2193/SUM('EPA Data'!D:D)</f>
        <v>1.0294243213446327E-5</v>
      </c>
      <c r="M2192" s="19">
        <f>'EPA Data'!E2193/SUM('EPA Data'!E:E)</f>
        <v>6.0157305545891152E-6</v>
      </c>
      <c r="N2192" s="19">
        <f>'EPA Data'!F2193/SUM('EPA Data'!F:F)</f>
        <v>1.9681157454998982E-6</v>
      </c>
      <c r="O2192" s="19">
        <f>'EPA Data'!G2193/SUM('EPA Data'!G:G)</f>
        <v>3.4055870288526864E-5</v>
      </c>
      <c r="P2192" s="19">
        <f>'EPA Data'!H2193/SUM('EPA Data'!H:H)</f>
        <v>5.1938985531915079E-5</v>
      </c>
      <c r="Q2192" s="19">
        <f>'EPA Data'!I2193/SUM('EPA Data'!I:I)</f>
        <v>4.9565124856022525E-5</v>
      </c>
      <c r="R2192" s="19">
        <f>'EPA Data'!J2193/SUM('EPA Data'!J:J)</f>
        <v>2.5869526439161736E-5</v>
      </c>
      <c r="S2192" s="19">
        <f>'EPA Data'!K2193/SUM('EPA Data'!K:K)</f>
        <v>2.5214074652019815E-5</v>
      </c>
      <c r="T2192" s="19">
        <f>'EPA Data'!L2193/SUM('EPA Data'!L:L)</f>
        <v>1.7266852654610017E-5</v>
      </c>
      <c r="U2192" s="19">
        <f>'EPA Data'!M2193/SUM('EPA Data'!M:M)</f>
        <v>7.169465818886472E-5</v>
      </c>
      <c r="V2192" s="19">
        <f>'EPA Data'!N2193/SUM('EPA Data'!N:N)</f>
        <v>2.6213363383201477E-5</v>
      </c>
      <c r="W2192" s="19">
        <f>'EPA Data'!O2193/SUM('EPA Data'!O:O)</f>
        <v>3.3750329280831524E-5</v>
      </c>
      <c r="X2192" s="19">
        <f>'EPA Data'!P2193/SUM('EPA Data'!P:P)</f>
        <v>4.6597429902832376E-5</v>
      </c>
    </row>
    <row r="2193" spans="1:24" x14ac:dyDescent="0.35">
      <c r="A2193" s="13" t="s">
        <v>3569</v>
      </c>
      <c r="B2193" s="13" t="s">
        <v>2540</v>
      </c>
      <c r="C2193" s="18" t="s">
        <v>3570</v>
      </c>
      <c r="D2193" s="14">
        <f>SUMIFS('Census Data'!G:G,'Census Data'!$A:$A,$A2193)/SUMIFS('Census Data'!$F:$F,'Census Data'!$A:$A,$A2193)</f>
        <v>0.50235526296835165</v>
      </c>
      <c r="E2193" s="16">
        <f>SUMIFS('Census Data'!H:H,'Census Data'!$A:$A,$A2193)/SUMIFS('Census Data'!$F:$F,'Census Data'!$A:$A,$A2193)</f>
        <v>0.49764473703164841</v>
      </c>
      <c r="F2193" s="14">
        <f>SUM(SUMIFS('Census Data'!I:I,'Census Data'!$A:$A,$A2193),SUMIFS('Census Data'!J:J,'Census Data'!$A:$A,$A2193))/SUMIFS('Census Data'!$F:$F,'Census Data'!$A:$A,$A2193)</f>
        <v>0.88377821633846643</v>
      </c>
      <c r="G2193" s="14">
        <f>SUM(SUMIFS('Census Data'!K:K,'Census Data'!$A:$A,$A2193),SUMIFS('Census Data'!L:L,'Census Data'!$A:$A,$A2193))/SUMIFS('Census Data'!$F:$F,'Census Data'!$A:$A,$A2193)</f>
        <v>8.9024618620262459E-3</v>
      </c>
      <c r="H2193" s="14">
        <f>SUM(SUMIFS('Census Data'!O:O,'Census Data'!$A:$A,$A2193),SUMIFS('Census Data'!P:P,'Census Data'!$A:$A,$A2193))/SUMIFS('Census Data'!$F:$F,'Census Data'!$A:$A,$A2193)</f>
        <v>1.1466601362739307E-2</v>
      </c>
      <c r="I2193" s="16">
        <f t="shared" si="68"/>
        <v>9.5852720436767958E-2</v>
      </c>
      <c r="J2193" s="14">
        <f>SUM(SUMIFS('Census Data'!W:W,'Census Data'!$A:$A,$A2193),SUMIFS('Census Data'!X:X,'Census Data'!$A:$A,$A2193))/SUMIFS('Census Data'!$F:$F,'Census Data'!$A:$A,$A2193)</f>
        <v>0.12758754807761563</v>
      </c>
      <c r="K2193" s="16">
        <f t="shared" si="69"/>
        <v>0.87241245192238437</v>
      </c>
      <c r="L2193" s="19">
        <f>'EPA Data'!D2194/SUM('EPA Data'!D:D)</f>
        <v>1.3159511358054552E-5</v>
      </c>
      <c r="M2193" s="19">
        <f>'EPA Data'!E2194/SUM('EPA Data'!E:E)</f>
        <v>4.552432052958497E-6</v>
      </c>
      <c r="N2193" s="19">
        <f>'EPA Data'!F2194/SUM('EPA Data'!F:F)</f>
        <v>1.6630697728740589E-6</v>
      </c>
      <c r="O2193" s="19">
        <f>'EPA Data'!G2194/SUM('EPA Data'!G:G)</f>
        <v>1.8250007844789129E-5</v>
      </c>
      <c r="P2193" s="19">
        <f>'EPA Data'!H2194/SUM('EPA Data'!H:H)</f>
        <v>2.5357037904441309E-5</v>
      </c>
      <c r="Q2193" s="19">
        <f>'EPA Data'!I2194/SUM('EPA Data'!I:I)</f>
        <v>3.3068358404223443E-5</v>
      </c>
      <c r="R2193" s="19">
        <f>'EPA Data'!J2194/SUM('EPA Data'!J:J)</f>
        <v>1.5104527023959601E-5</v>
      </c>
      <c r="S2193" s="19">
        <f>'EPA Data'!K2194/SUM('EPA Data'!K:K)</f>
        <v>1.2140028546587504E-5</v>
      </c>
      <c r="T2193" s="19">
        <f>'EPA Data'!L2194/SUM('EPA Data'!L:L)</f>
        <v>1.134062412275781E-5</v>
      </c>
      <c r="U2193" s="19">
        <f>'EPA Data'!M2194/SUM('EPA Data'!M:M)</f>
        <v>2.8693575103020065E-5</v>
      </c>
      <c r="V2193" s="19">
        <f>'EPA Data'!N2194/SUM('EPA Data'!N:N)</f>
        <v>1.1930831147352104E-5</v>
      </c>
      <c r="W2193" s="19">
        <f>'EPA Data'!O2194/SUM('EPA Data'!O:O)</f>
        <v>2.2499354749491656E-5</v>
      </c>
      <c r="X2193" s="19">
        <f>'EPA Data'!P2194/SUM('EPA Data'!P:P)</f>
        <v>3.0815540266563985E-5</v>
      </c>
    </row>
    <row r="2194" spans="1:24" x14ac:dyDescent="0.35">
      <c r="A2194" s="13" t="s">
        <v>3571</v>
      </c>
      <c r="B2194" s="13" t="s">
        <v>2540</v>
      </c>
      <c r="C2194" s="18" t="s">
        <v>352</v>
      </c>
      <c r="D2194" s="14">
        <f>SUMIFS('Census Data'!G:G,'Census Data'!$A:$A,$A2194)/SUMIFS('Census Data'!$F:$F,'Census Data'!$A:$A,$A2194)</f>
        <v>0.53877251010657845</v>
      </c>
      <c r="E2194" s="16">
        <f>SUMIFS('Census Data'!H:H,'Census Data'!$A:$A,$A2194)/SUMIFS('Census Data'!$F:$F,'Census Data'!$A:$A,$A2194)</f>
        <v>0.46122748989342155</v>
      </c>
      <c r="F2194" s="14">
        <f>SUM(SUMIFS('Census Data'!I:I,'Census Data'!$A:$A,$A2194),SUMIFS('Census Data'!J:J,'Census Data'!$A:$A,$A2194))/SUMIFS('Census Data'!$F:$F,'Census Data'!$A:$A,$A2194)</f>
        <v>0.91253215729511206</v>
      </c>
      <c r="G2194" s="14">
        <f>SUM(SUMIFS('Census Data'!K:K,'Census Data'!$A:$A,$A2194),SUMIFS('Census Data'!L:L,'Census Data'!$A:$A,$A2194))/SUMIFS('Census Data'!$F:$F,'Census Data'!$A:$A,$A2194)</f>
        <v>7.717750826901874E-3</v>
      </c>
      <c r="H2194" s="14">
        <f>SUM(SUMIFS('Census Data'!O:O,'Census Data'!$A:$A,$A2194),SUMIFS('Census Data'!P:P,'Census Data'!$A:$A,$A2194))/SUMIFS('Census Data'!$F:$F,'Census Data'!$A:$A,$A2194)</f>
        <v>1.2127894156560088E-2</v>
      </c>
      <c r="I2194" s="16">
        <f t="shared" si="68"/>
        <v>6.762219772142597E-2</v>
      </c>
      <c r="J2194" s="14">
        <f>SUM(SUMIFS('Census Data'!W:W,'Census Data'!$A:$A,$A2194),SUMIFS('Census Data'!X:X,'Census Data'!$A:$A,$A2194))/SUMIFS('Census Data'!$F:$F,'Census Data'!$A:$A,$A2194)</f>
        <v>9.5553105475927963E-2</v>
      </c>
      <c r="K2194" s="16">
        <f t="shared" si="69"/>
        <v>0.90444689452407201</v>
      </c>
      <c r="L2194" s="19">
        <f>'EPA Data'!D2195/SUM('EPA Data'!D:D)</f>
        <v>6.6313220266616121E-7</v>
      </c>
      <c r="M2194" s="19">
        <f>'EPA Data'!E2195/SUM('EPA Data'!E:E)</f>
        <v>3.1065505453168947E-7</v>
      </c>
      <c r="N2194" s="19">
        <f>'EPA Data'!F2195/SUM('EPA Data'!F:F)</f>
        <v>1.7460324273909996E-7</v>
      </c>
      <c r="O2194" s="19">
        <f>'EPA Data'!G2195/SUM('EPA Data'!G:G)</f>
        <v>9.8683645781668399E-7</v>
      </c>
      <c r="P2194" s="19">
        <f>'EPA Data'!H2195/SUM('EPA Data'!H:H)</f>
        <v>1.4907228067251901E-6</v>
      </c>
      <c r="Q2194" s="19">
        <f>'EPA Data'!I2195/SUM('EPA Data'!I:I)</f>
        <v>2.4763149967736258E-6</v>
      </c>
      <c r="R2194" s="19">
        <f>'EPA Data'!J2195/SUM('EPA Data'!J:J)</f>
        <v>8.1812015314280403E-7</v>
      </c>
      <c r="S2194" s="19">
        <f>'EPA Data'!K2195/SUM('EPA Data'!K:K)</f>
        <v>6.382241336471974E-7</v>
      </c>
      <c r="T2194" s="19">
        <f>'EPA Data'!L2195/SUM('EPA Data'!L:L)</f>
        <v>8.4787560436717871E-7</v>
      </c>
      <c r="U2194" s="19">
        <f>'EPA Data'!M2195/SUM('EPA Data'!M:M)</f>
        <v>1.4093432850013434E-6</v>
      </c>
      <c r="V2194" s="19">
        <f>'EPA Data'!N2195/SUM('EPA Data'!N:N)</f>
        <v>6.5338793060994145E-7</v>
      </c>
      <c r="W2194" s="19">
        <f>'EPA Data'!O2195/SUM('EPA Data'!O:O)</f>
        <v>1.6532038881465535E-6</v>
      </c>
      <c r="X2194" s="19">
        <f>'EPA Data'!P2195/SUM('EPA Data'!P:P)</f>
        <v>2.1460048631168582E-6</v>
      </c>
    </row>
    <row r="2195" spans="1:24" x14ac:dyDescent="0.35">
      <c r="A2195" s="13" t="s">
        <v>3572</v>
      </c>
      <c r="B2195" s="13" t="s">
        <v>2540</v>
      </c>
      <c r="C2195" s="18" t="s">
        <v>1556</v>
      </c>
      <c r="D2195" s="14">
        <f>SUMIFS('Census Data'!G:G,'Census Data'!$A:$A,$A2195)/SUMIFS('Census Data'!$F:$F,'Census Data'!$A:$A,$A2195)</f>
        <v>0.49474519756751606</v>
      </c>
      <c r="E2195" s="16">
        <f>SUMIFS('Census Data'!H:H,'Census Data'!$A:$A,$A2195)/SUMIFS('Census Data'!$F:$F,'Census Data'!$A:$A,$A2195)</f>
        <v>0.505254802432484</v>
      </c>
      <c r="F2195" s="14">
        <f>SUM(SUMIFS('Census Data'!I:I,'Census Data'!$A:$A,$A2195),SUMIFS('Census Data'!J:J,'Census Data'!$A:$A,$A2195))/SUMIFS('Census Data'!$F:$F,'Census Data'!$A:$A,$A2195)</f>
        <v>0.88977578639260746</v>
      </c>
      <c r="G2195" s="14">
        <f>SUM(SUMIFS('Census Data'!K:K,'Census Data'!$A:$A,$A2195),SUMIFS('Census Data'!L:L,'Census Data'!$A:$A,$A2195))/SUMIFS('Census Data'!$F:$F,'Census Data'!$A:$A,$A2195)</f>
        <v>1.2739468853708911E-2</v>
      </c>
      <c r="H2195" s="14">
        <f>SUM(SUMIFS('Census Data'!O:O,'Census Data'!$A:$A,$A2195),SUMIFS('Census Data'!P:P,'Census Data'!$A:$A,$A2195))/SUMIFS('Census Data'!$F:$F,'Census Data'!$A:$A,$A2195)</f>
        <v>3.1432204562604607E-2</v>
      </c>
      <c r="I2195" s="16">
        <f t="shared" si="68"/>
        <v>6.6052540191078979E-2</v>
      </c>
      <c r="J2195" s="14">
        <f>SUM(SUMIFS('Census Data'!W:W,'Census Data'!$A:$A,$A2195),SUMIFS('Census Data'!X:X,'Census Data'!$A:$A,$A2195))/SUMIFS('Census Data'!$F:$F,'Census Data'!$A:$A,$A2195)</f>
        <v>9.8461289404490546E-2</v>
      </c>
      <c r="K2195" s="16">
        <f t="shared" si="69"/>
        <v>0.9015387105955095</v>
      </c>
      <c r="L2195" s="19">
        <f>'EPA Data'!D2196/SUM('EPA Data'!D:D)</f>
        <v>3.1184079636951728E-5</v>
      </c>
      <c r="M2195" s="19">
        <f>'EPA Data'!E2196/SUM('EPA Data'!E:E)</f>
        <v>1.7273133154354857E-5</v>
      </c>
      <c r="N2195" s="19">
        <f>'EPA Data'!F2196/SUM('EPA Data'!F:F)</f>
        <v>4.030463528550355E-6</v>
      </c>
      <c r="O2195" s="19">
        <f>'EPA Data'!G2196/SUM('EPA Data'!G:G)</f>
        <v>1.2735492920423874E-4</v>
      </c>
      <c r="P2195" s="19">
        <f>'EPA Data'!H2196/SUM('EPA Data'!H:H)</f>
        <v>1.9209834315676803E-4</v>
      </c>
      <c r="Q2195" s="19">
        <f>'EPA Data'!I2196/SUM('EPA Data'!I:I)</f>
        <v>1.4619207741557806E-4</v>
      </c>
      <c r="R2195" s="19">
        <f>'EPA Data'!J2196/SUM('EPA Data'!J:J)</f>
        <v>9.8527738012389266E-5</v>
      </c>
      <c r="S2195" s="19">
        <f>'EPA Data'!K2196/SUM('EPA Data'!K:K)</f>
        <v>1.0225785025042738E-4</v>
      </c>
      <c r="T2195" s="19">
        <f>'EPA Data'!L2196/SUM('EPA Data'!L:L)</f>
        <v>5.6085362692678072E-5</v>
      </c>
      <c r="U2195" s="19">
        <f>'EPA Data'!M2196/SUM('EPA Data'!M:M)</f>
        <v>2.7210474227071528E-4</v>
      </c>
      <c r="V2195" s="19">
        <f>'EPA Data'!N2196/SUM('EPA Data'!N:N)</f>
        <v>9.1785061979679448E-5</v>
      </c>
      <c r="W2195" s="19">
        <f>'EPA Data'!O2196/SUM('EPA Data'!O:O)</f>
        <v>9.9116259195632111E-5</v>
      </c>
      <c r="X2195" s="19">
        <f>'EPA Data'!P2196/SUM('EPA Data'!P:P)</f>
        <v>1.5254696031298561E-4</v>
      </c>
    </row>
    <row r="2196" spans="1:24" x14ac:dyDescent="0.35">
      <c r="A2196" s="13" t="s">
        <v>3573</v>
      </c>
      <c r="B2196" s="13" t="s">
        <v>2540</v>
      </c>
      <c r="C2196" s="18" t="s">
        <v>255</v>
      </c>
      <c r="D2196" s="14">
        <f>SUMIFS('Census Data'!G:G,'Census Data'!$A:$A,$A2196)/SUMIFS('Census Data'!$F:$F,'Census Data'!$A:$A,$A2196)</f>
        <v>0.48381912339530547</v>
      </c>
      <c r="E2196" s="16">
        <f>SUMIFS('Census Data'!H:H,'Census Data'!$A:$A,$A2196)/SUMIFS('Census Data'!$F:$F,'Census Data'!$A:$A,$A2196)</f>
        <v>0.51618087660469458</v>
      </c>
      <c r="F2196" s="14">
        <f>SUM(SUMIFS('Census Data'!I:I,'Census Data'!$A:$A,$A2196),SUMIFS('Census Data'!J:J,'Census Data'!$A:$A,$A2196))/SUMIFS('Census Data'!$F:$F,'Census Data'!$A:$A,$A2196)</f>
        <v>0.89426377507490229</v>
      </c>
      <c r="G2196" s="14">
        <f>SUM(SUMIFS('Census Data'!K:K,'Census Data'!$A:$A,$A2196),SUMIFS('Census Data'!L:L,'Census Data'!$A:$A,$A2196))/SUMIFS('Census Data'!$F:$F,'Census Data'!$A:$A,$A2196)</f>
        <v>9.0081152403817533E-3</v>
      </c>
      <c r="H2196" s="14">
        <f>SUM(SUMIFS('Census Data'!O:O,'Census Data'!$A:$A,$A2196),SUMIFS('Census Data'!P:P,'Census Data'!$A:$A,$A2196))/SUMIFS('Census Data'!$F:$F,'Census Data'!$A:$A,$A2196)</f>
        <v>1.4107422766324729E-2</v>
      </c>
      <c r="I2196" s="16">
        <f t="shared" si="68"/>
        <v>8.2620686918391195E-2</v>
      </c>
      <c r="J2196" s="14">
        <f>SUM(SUMIFS('Census Data'!W:W,'Census Data'!$A:$A,$A2196),SUMIFS('Census Data'!X:X,'Census Data'!$A:$A,$A2196))/SUMIFS('Census Data'!$F:$F,'Census Data'!$A:$A,$A2196)</f>
        <v>9.6430484731839919E-2</v>
      </c>
      <c r="K2196" s="16">
        <f t="shared" si="69"/>
        <v>0.9035695152681601</v>
      </c>
      <c r="L2196" s="19">
        <f>'EPA Data'!D2197/SUM('EPA Data'!D:D)</f>
        <v>2.7058794933022419E-6</v>
      </c>
      <c r="M2196" s="19">
        <f>'EPA Data'!E2197/SUM('EPA Data'!E:E)</f>
        <v>1.7776049295088122E-6</v>
      </c>
      <c r="N2196" s="19">
        <f>'EPA Data'!F2197/SUM('EPA Data'!F:F)</f>
        <v>2.9199835683994777E-7</v>
      </c>
      <c r="O2196" s="19">
        <f>'EPA Data'!G2197/SUM('EPA Data'!G:G)</f>
        <v>1.1393825554946098E-5</v>
      </c>
      <c r="P2196" s="19">
        <f>'EPA Data'!H2197/SUM('EPA Data'!H:H)</f>
        <v>2.2383973014076197E-5</v>
      </c>
      <c r="Q2196" s="19">
        <f>'EPA Data'!I2197/SUM('EPA Data'!I:I)</f>
        <v>1.3767175022493903E-5</v>
      </c>
      <c r="R2196" s="19">
        <f>'EPA Data'!J2197/SUM('EPA Data'!J:J)</f>
        <v>9.0369742462437676E-6</v>
      </c>
      <c r="S2196" s="19">
        <f>'EPA Data'!K2197/SUM('EPA Data'!K:K)</f>
        <v>1.351390256595483E-5</v>
      </c>
      <c r="T2196" s="19">
        <f>'EPA Data'!L2197/SUM('EPA Data'!L:L)</f>
        <v>5.4096595694355819E-6</v>
      </c>
      <c r="U2196" s="19">
        <f>'EPA Data'!M2197/SUM('EPA Data'!M:M)</f>
        <v>2.8053796139910688E-5</v>
      </c>
      <c r="V2196" s="19">
        <f>'EPA Data'!N2197/SUM('EPA Data'!N:N)</f>
        <v>1.144253434770155E-5</v>
      </c>
      <c r="W2196" s="19">
        <f>'EPA Data'!O2197/SUM('EPA Data'!O:O)</f>
        <v>8.7436113166107569E-6</v>
      </c>
      <c r="X2196" s="19">
        <f>'EPA Data'!P2197/SUM('EPA Data'!P:P)</f>
        <v>1.4986836278785882E-5</v>
      </c>
    </row>
    <row r="2197" spans="1:24" x14ac:dyDescent="0.35">
      <c r="A2197" s="13" t="s">
        <v>3574</v>
      </c>
      <c r="B2197" s="13" t="s">
        <v>2540</v>
      </c>
      <c r="C2197" s="18" t="s">
        <v>1409</v>
      </c>
      <c r="D2197" s="14">
        <f>SUMIFS('Census Data'!G:G,'Census Data'!$A:$A,$A2197)/SUMIFS('Census Data'!$F:$F,'Census Data'!$A:$A,$A2197)</f>
        <v>0.49779567844119088</v>
      </c>
      <c r="E2197" s="16">
        <f>SUMIFS('Census Data'!H:H,'Census Data'!$A:$A,$A2197)/SUMIFS('Census Data'!$F:$F,'Census Data'!$A:$A,$A2197)</f>
        <v>0.50220432155880912</v>
      </c>
      <c r="F2197" s="14">
        <f>SUM(SUMIFS('Census Data'!I:I,'Census Data'!$A:$A,$A2197),SUMIFS('Census Data'!J:J,'Census Data'!$A:$A,$A2197))/SUMIFS('Census Data'!$F:$F,'Census Data'!$A:$A,$A2197)</f>
        <v>0.92261937159340957</v>
      </c>
      <c r="G2197" s="14">
        <f>SUM(SUMIFS('Census Data'!K:K,'Census Data'!$A:$A,$A2197),SUMIFS('Census Data'!L:L,'Census Data'!$A:$A,$A2197))/SUMIFS('Census Data'!$F:$F,'Census Data'!$A:$A,$A2197)</f>
        <v>8.2652339224483125E-3</v>
      </c>
      <c r="H2197" s="14">
        <f>SUM(SUMIFS('Census Data'!O:O,'Census Data'!$A:$A,$A2197),SUMIFS('Census Data'!P:P,'Census Data'!$A:$A,$A2197))/SUMIFS('Census Data'!$F:$F,'Census Data'!$A:$A,$A2197)</f>
        <v>1.2712753963502344E-2</v>
      </c>
      <c r="I2197" s="16">
        <f t="shared" si="68"/>
        <v>5.6402640520639813E-2</v>
      </c>
      <c r="J2197" s="14">
        <f>SUM(SUMIFS('Census Data'!W:W,'Census Data'!$A:$A,$A2197),SUMIFS('Census Data'!X:X,'Census Data'!$A:$A,$A2197))/SUMIFS('Census Data'!$F:$F,'Census Data'!$A:$A,$A2197)</f>
        <v>9.7752136286942792E-2</v>
      </c>
      <c r="K2197" s="16">
        <f t="shared" si="69"/>
        <v>0.90224786371305721</v>
      </c>
      <c r="L2197" s="19">
        <f>'EPA Data'!D2198/SUM('EPA Data'!D:D)</f>
        <v>1.5792542988119752E-5</v>
      </c>
      <c r="M2197" s="19">
        <f>'EPA Data'!E2198/SUM('EPA Data'!E:E)</f>
        <v>8.8603591622871778E-6</v>
      </c>
      <c r="N2197" s="19">
        <f>'EPA Data'!F2198/SUM('EPA Data'!F:F)</f>
        <v>1.7954012184499598E-6</v>
      </c>
      <c r="O2197" s="19">
        <f>'EPA Data'!G2198/SUM('EPA Data'!G:G)</f>
        <v>7.8930009709001118E-5</v>
      </c>
      <c r="P2197" s="19">
        <f>'EPA Data'!H2198/SUM('EPA Data'!H:H)</f>
        <v>1.1405320628732456E-4</v>
      </c>
      <c r="Q2197" s="19">
        <f>'EPA Data'!I2198/SUM('EPA Data'!I:I)</f>
        <v>7.779514569310913E-5</v>
      </c>
      <c r="R2197" s="19">
        <f>'EPA Data'!J2198/SUM('EPA Data'!J:J)</f>
        <v>5.6688701513938014E-5</v>
      </c>
      <c r="S2197" s="19">
        <f>'EPA Data'!K2198/SUM('EPA Data'!K:K)</f>
        <v>5.8263788633987651E-5</v>
      </c>
      <c r="T2197" s="19">
        <f>'EPA Data'!L2198/SUM('EPA Data'!L:L)</f>
        <v>3.0850305829605948E-5</v>
      </c>
      <c r="U2197" s="19">
        <f>'EPA Data'!M2198/SUM('EPA Data'!M:M)</f>
        <v>1.6025561767203528E-4</v>
      </c>
      <c r="V2197" s="19">
        <f>'EPA Data'!N2198/SUM('EPA Data'!N:N)</f>
        <v>5.7534220358459631E-5</v>
      </c>
      <c r="W2197" s="19">
        <f>'EPA Data'!O2198/SUM('EPA Data'!O:O)</f>
        <v>5.3785150950697404E-5</v>
      </c>
      <c r="X2197" s="19">
        <f>'EPA Data'!P2198/SUM('EPA Data'!P:P)</f>
        <v>8.7922134725198733E-5</v>
      </c>
    </row>
    <row r="2198" spans="1:24" x14ac:dyDescent="0.35">
      <c r="A2198" s="13" t="s">
        <v>3575</v>
      </c>
      <c r="B2198" s="13" t="s">
        <v>2540</v>
      </c>
      <c r="C2198" s="18" t="s">
        <v>3576</v>
      </c>
      <c r="D2198" s="14">
        <f>SUMIFS('Census Data'!G:G,'Census Data'!$A:$A,$A2198)/SUMIFS('Census Data'!$F:$F,'Census Data'!$A:$A,$A2198)</f>
        <v>0.54354230683942095</v>
      </c>
      <c r="E2198" s="16">
        <f>SUMIFS('Census Data'!H:H,'Census Data'!$A:$A,$A2198)/SUMIFS('Census Data'!$F:$F,'Census Data'!$A:$A,$A2198)</f>
        <v>0.4564576931605791</v>
      </c>
      <c r="F2198" s="14">
        <f>SUM(SUMIFS('Census Data'!I:I,'Census Data'!$A:$A,$A2198),SUMIFS('Census Data'!J:J,'Census Data'!$A:$A,$A2198))/SUMIFS('Census Data'!$F:$F,'Census Data'!$A:$A,$A2198)</f>
        <v>0.92013811892165864</v>
      </c>
      <c r="G2198" s="14">
        <f>SUM(SUMIFS('Census Data'!K:K,'Census Data'!$A:$A,$A2198),SUMIFS('Census Data'!L:L,'Census Data'!$A:$A,$A2198))/SUMIFS('Census Data'!$F:$F,'Census Data'!$A:$A,$A2198)</f>
        <v>1.6631292172205152E-2</v>
      </c>
      <c r="H2198" s="14">
        <f>SUM(SUMIFS('Census Data'!O:O,'Census Data'!$A:$A,$A2198),SUMIFS('Census Data'!P:P,'Census Data'!$A:$A,$A2198))/SUMIFS('Census Data'!$F:$F,'Census Data'!$A:$A,$A2198)</f>
        <v>1.4857287673836601E-2</v>
      </c>
      <c r="I2198" s="16">
        <f t="shared" si="68"/>
        <v>4.8373301232299548E-2</v>
      </c>
      <c r="J2198" s="14">
        <f>SUM(SUMIFS('Census Data'!W:W,'Census Data'!$A:$A,$A2198),SUMIFS('Census Data'!X:X,'Census Data'!$A:$A,$A2198))/SUMIFS('Census Data'!$F:$F,'Census Data'!$A:$A,$A2198)</f>
        <v>0.32888776253682644</v>
      </c>
      <c r="K2198" s="16">
        <f t="shared" si="69"/>
        <v>0.6711122374631735</v>
      </c>
      <c r="L2198" s="19">
        <f>'EPA Data'!D2199/SUM('EPA Data'!D:D)</f>
        <v>3.5404172412947884E-6</v>
      </c>
      <c r="M2198" s="19">
        <f>'EPA Data'!E2199/SUM('EPA Data'!E:E)</f>
        <v>2.8290112600632828E-6</v>
      </c>
      <c r="N2198" s="19">
        <f>'EPA Data'!F2199/SUM('EPA Data'!F:F)</f>
        <v>2.3154281920019212E-6</v>
      </c>
      <c r="O2198" s="19">
        <f>'EPA Data'!G2199/SUM('EPA Data'!G:G)</f>
        <v>5.7292448358564344E-6</v>
      </c>
      <c r="P2198" s="19">
        <f>'EPA Data'!H2199/SUM('EPA Data'!H:H)</f>
        <v>1.0034961607650372E-5</v>
      </c>
      <c r="Q2198" s="19">
        <f>'EPA Data'!I2199/SUM('EPA Data'!I:I)</f>
        <v>1.6365215319531888E-5</v>
      </c>
      <c r="R2198" s="19">
        <f>'EPA Data'!J2199/SUM('EPA Data'!J:J)</f>
        <v>7.4043971901610946E-6</v>
      </c>
      <c r="S2198" s="19">
        <f>'EPA Data'!K2199/SUM('EPA Data'!K:K)</f>
        <v>4.8778044897364509E-6</v>
      </c>
      <c r="T2198" s="19">
        <f>'EPA Data'!L2199/SUM('EPA Data'!L:L)</f>
        <v>6.4111672147829375E-6</v>
      </c>
      <c r="U2198" s="19">
        <f>'EPA Data'!M2199/SUM('EPA Data'!M:M)</f>
        <v>6.8553621247752917E-6</v>
      </c>
      <c r="V2198" s="19">
        <f>'EPA Data'!N2199/SUM('EPA Data'!N:N)</f>
        <v>5.0585695332704081E-6</v>
      </c>
      <c r="W2198" s="19">
        <f>'EPA Data'!O2199/SUM('EPA Data'!O:O)</f>
        <v>1.009587318036761E-5</v>
      </c>
      <c r="X2198" s="19">
        <f>'EPA Data'!P2199/SUM('EPA Data'!P:P)</f>
        <v>1.8483903962253652E-5</v>
      </c>
    </row>
    <row r="2199" spans="1:24" x14ac:dyDescent="0.35">
      <c r="A2199" s="13" t="s">
        <v>3577</v>
      </c>
      <c r="B2199" s="13" t="s">
        <v>2540</v>
      </c>
      <c r="C2199" s="18" t="s">
        <v>114</v>
      </c>
      <c r="D2199" s="14">
        <f>SUMIFS('Census Data'!G:G,'Census Data'!$A:$A,$A2199)/SUMIFS('Census Data'!$F:$F,'Census Data'!$A:$A,$A2199)</f>
        <v>0.50115926107947151</v>
      </c>
      <c r="E2199" s="16">
        <f>SUMIFS('Census Data'!H:H,'Census Data'!$A:$A,$A2199)/SUMIFS('Census Data'!$F:$F,'Census Data'!$A:$A,$A2199)</f>
        <v>0.49884073892052844</v>
      </c>
      <c r="F2199" s="14">
        <f>SUM(SUMIFS('Census Data'!I:I,'Census Data'!$A:$A,$A2199),SUMIFS('Census Data'!J:J,'Census Data'!$A:$A,$A2199))/SUMIFS('Census Data'!$F:$F,'Census Data'!$A:$A,$A2199)</f>
        <v>0.88268046601717209</v>
      </c>
      <c r="G2199" s="14">
        <f>SUM(SUMIFS('Census Data'!K:K,'Census Data'!$A:$A,$A2199),SUMIFS('Census Data'!L:L,'Census Data'!$A:$A,$A2199))/SUMIFS('Census Data'!$F:$F,'Census Data'!$A:$A,$A2199)</f>
        <v>1.5850943887138272E-2</v>
      </c>
      <c r="H2199" s="14">
        <f>SUM(SUMIFS('Census Data'!O:O,'Census Data'!$A:$A,$A2199),SUMIFS('Census Data'!P:P,'Census Data'!$A:$A,$A2199))/SUMIFS('Census Data'!$F:$F,'Census Data'!$A:$A,$A2199)</f>
        <v>2.5630944465323349E-2</v>
      </c>
      <c r="I2199" s="16">
        <f t="shared" si="68"/>
        <v>7.5837645630366324E-2</v>
      </c>
      <c r="J2199" s="14">
        <f>SUM(SUMIFS('Census Data'!W:W,'Census Data'!$A:$A,$A2199),SUMIFS('Census Data'!X:X,'Census Data'!$A:$A,$A2199))/SUMIFS('Census Data'!$F:$F,'Census Data'!$A:$A,$A2199)</f>
        <v>0.27671648694747186</v>
      </c>
      <c r="K2199" s="16">
        <f t="shared" si="69"/>
        <v>0.72328351305252814</v>
      </c>
      <c r="L2199" s="19">
        <f>'EPA Data'!D2200/SUM('EPA Data'!D:D)</f>
        <v>5.1874359717373623E-5</v>
      </c>
      <c r="M2199" s="19">
        <f>'EPA Data'!E2200/SUM('EPA Data'!E:E)</f>
        <v>2.7235466250978485E-5</v>
      </c>
      <c r="N2199" s="19">
        <f>'EPA Data'!F2200/SUM('EPA Data'!F:F)</f>
        <v>4.5176708546429458E-6</v>
      </c>
      <c r="O2199" s="19">
        <f>'EPA Data'!G2200/SUM('EPA Data'!G:G)</f>
        <v>3.1388509890440254E-4</v>
      </c>
      <c r="P2199" s="19">
        <f>'EPA Data'!H2200/SUM('EPA Data'!H:H)</f>
        <v>3.8685322443121243E-4</v>
      </c>
      <c r="Q2199" s="19">
        <f>'EPA Data'!I2200/SUM('EPA Data'!I:I)</f>
        <v>2.4021128657316141E-4</v>
      </c>
      <c r="R2199" s="19">
        <f>'EPA Data'!J2200/SUM('EPA Data'!J:J)</f>
        <v>1.6270974073734064E-4</v>
      </c>
      <c r="S2199" s="19">
        <f>'EPA Data'!K2200/SUM('EPA Data'!K:K)</f>
        <v>1.8376491996238055E-4</v>
      </c>
      <c r="T2199" s="19">
        <f>'EPA Data'!L2200/SUM('EPA Data'!L:L)</f>
        <v>9.3960671297961407E-5</v>
      </c>
      <c r="U2199" s="19">
        <f>'EPA Data'!M2200/SUM('EPA Data'!M:M)</f>
        <v>6.2045330598883136E-4</v>
      </c>
      <c r="V2199" s="19">
        <f>'EPA Data'!N2200/SUM('EPA Data'!N:N)</f>
        <v>2.149797629128875E-4</v>
      </c>
      <c r="W2199" s="19">
        <f>'EPA Data'!O2200/SUM('EPA Data'!O:O)</f>
        <v>1.6893668134760993E-4</v>
      </c>
      <c r="X2199" s="19">
        <f>'EPA Data'!P2200/SUM('EPA Data'!P:P)</f>
        <v>2.705465332215614E-4</v>
      </c>
    </row>
    <row r="2200" spans="1:24" x14ac:dyDescent="0.35">
      <c r="A2200" s="13" t="s">
        <v>3578</v>
      </c>
      <c r="B2200" s="13" t="s">
        <v>2540</v>
      </c>
      <c r="C2200" s="18" t="s">
        <v>3383</v>
      </c>
      <c r="D2200" s="14">
        <f>SUMIFS('Census Data'!G:G,'Census Data'!$A:$A,$A2200)/SUMIFS('Census Data'!$F:$F,'Census Data'!$A:$A,$A2200)</f>
        <v>0.51116034794025933</v>
      </c>
      <c r="E2200" s="16">
        <f>SUMIFS('Census Data'!H:H,'Census Data'!$A:$A,$A2200)/SUMIFS('Census Data'!$F:$F,'Census Data'!$A:$A,$A2200)</f>
        <v>0.48883965205974067</v>
      </c>
      <c r="F2200" s="14">
        <f>SUM(SUMIFS('Census Data'!I:I,'Census Data'!$A:$A,$A2200),SUMIFS('Census Data'!J:J,'Census Data'!$A:$A,$A2200))/SUMIFS('Census Data'!$F:$F,'Census Data'!$A:$A,$A2200)</f>
        <v>0.92778598391596911</v>
      </c>
      <c r="G2200" s="14">
        <f>SUM(SUMIFS('Census Data'!K:K,'Census Data'!$A:$A,$A2200),SUMIFS('Census Data'!L:L,'Census Data'!$A:$A,$A2200))/SUMIFS('Census Data'!$F:$F,'Census Data'!$A:$A,$A2200)</f>
        <v>1.0996225176431972E-2</v>
      </c>
      <c r="H2200" s="14">
        <f>SUM(SUMIFS('Census Data'!O:O,'Census Data'!$A:$A,$A2200),SUMIFS('Census Data'!P:P,'Census Data'!$A:$A,$A2200))/SUMIFS('Census Data'!$F:$F,'Census Data'!$A:$A,$A2200)</f>
        <v>7.9599540456261279E-3</v>
      </c>
      <c r="I2200" s="16">
        <f t="shared" si="68"/>
        <v>5.3257836861972829E-2</v>
      </c>
      <c r="J2200" s="14">
        <f>SUM(SUMIFS('Census Data'!W:W,'Census Data'!$A:$A,$A2200),SUMIFS('Census Data'!X:X,'Census Data'!$A:$A,$A2200))/SUMIFS('Census Data'!$F:$F,'Census Data'!$A:$A,$A2200)</f>
        <v>0.40759888396520599</v>
      </c>
      <c r="K2200" s="16">
        <f t="shared" si="69"/>
        <v>0.59240111603479395</v>
      </c>
      <c r="L2200" s="19">
        <f>'EPA Data'!D2201/SUM('EPA Data'!D:D)</f>
        <v>7.9102947597083784E-6</v>
      </c>
      <c r="M2200" s="19">
        <f>'EPA Data'!E2201/SUM('EPA Data'!E:E)</f>
        <v>2.494618392582671E-6</v>
      </c>
      <c r="N2200" s="19">
        <f>'EPA Data'!F2201/SUM('EPA Data'!F:F)</f>
        <v>3.3626183113959383E-7</v>
      </c>
      <c r="O2200" s="19">
        <f>'EPA Data'!G2201/SUM('EPA Data'!G:G)</f>
        <v>4.0744115016621879E-6</v>
      </c>
      <c r="P2200" s="19">
        <f>'EPA Data'!H2201/SUM('EPA Data'!H:H)</f>
        <v>8.2413931795837475E-6</v>
      </c>
      <c r="Q2200" s="19">
        <f>'EPA Data'!I2201/SUM('EPA Data'!I:I)</f>
        <v>8.5968693964965504E-6</v>
      </c>
      <c r="R2200" s="19">
        <f>'EPA Data'!J2201/SUM('EPA Data'!J:J)</f>
        <v>2.0995450928046314E-6</v>
      </c>
      <c r="S2200" s="19">
        <f>'EPA Data'!K2201/SUM('EPA Data'!K:K)</f>
        <v>2.9726524029625702E-6</v>
      </c>
      <c r="T2200" s="19">
        <f>'EPA Data'!L2201/SUM('EPA Data'!L:L)</f>
        <v>3.0901960476765149E-6</v>
      </c>
      <c r="U2200" s="19">
        <f>'EPA Data'!M2201/SUM('EPA Data'!M:M)</f>
        <v>6.1044268041689566E-6</v>
      </c>
      <c r="V2200" s="19">
        <f>'EPA Data'!N2201/SUM('EPA Data'!N:N)</f>
        <v>3.4442523417486264E-6</v>
      </c>
      <c r="W2200" s="19">
        <f>'EPA Data'!O2201/SUM('EPA Data'!O:O)</f>
        <v>5.7079887500009049E-6</v>
      </c>
      <c r="X2200" s="19">
        <f>'EPA Data'!P2201/SUM('EPA Data'!P:P)</f>
        <v>1.1509468544606948E-5</v>
      </c>
    </row>
    <row r="2201" spans="1:24" x14ac:dyDescent="0.35">
      <c r="A2201" s="13" t="s">
        <v>3579</v>
      </c>
      <c r="B2201" s="13" t="s">
        <v>2540</v>
      </c>
      <c r="C2201" s="18" t="s">
        <v>3580</v>
      </c>
      <c r="D2201" s="14">
        <f>SUMIFS('Census Data'!G:G,'Census Data'!$A:$A,$A2201)/SUMIFS('Census Data'!$F:$F,'Census Data'!$A:$A,$A2201)</f>
        <v>0.49831252192127229</v>
      </c>
      <c r="E2201" s="16">
        <f>SUMIFS('Census Data'!H:H,'Census Data'!$A:$A,$A2201)/SUMIFS('Census Data'!$F:$F,'Census Data'!$A:$A,$A2201)</f>
        <v>0.50168747807872771</v>
      </c>
      <c r="F2201" s="14">
        <f>SUM(SUMIFS('Census Data'!I:I,'Census Data'!$A:$A,$A2201),SUMIFS('Census Data'!J:J,'Census Data'!$A:$A,$A2201))/SUMIFS('Census Data'!$F:$F,'Census Data'!$A:$A,$A2201)</f>
        <v>0.78879911897946819</v>
      </c>
      <c r="G2201" s="14">
        <f>SUM(SUMIFS('Census Data'!K:K,'Census Data'!$A:$A,$A2201),SUMIFS('Census Data'!L:L,'Census Data'!$A:$A,$A2201))/SUMIFS('Census Data'!$F:$F,'Census Data'!$A:$A,$A2201)</f>
        <v>5.9898113605537283E-2</v>
      </c>
      <c r="H2201" s="14">
        <f>SUM(SUMIFS('Census Data'!O:O,'Census Data'!$A:$A,$A2201),SUMIFS('Census Data'!P:P,'Census Data'!$A:$A,$A2201))/SUMIFS('Census Data'!$F:$F,'Census Data'!$A:$A,$A2201)</f>
        <v>8.0459347230500189E-2</v>
      </c>
      <c r="I2201" s="16">
        <f t="shared" si="68"/>
        <v>7.0843420184494299E-2</v>
      </c>
      <c r="J2201" s="14">
        <f>SUM(SUMIFS('Census Data'!W:W,'Census Data'!$A:$A,$A2201),SUMIFS('Census Data'!X:X,'Census Data'!$A:$A,$A2201))/SUMIFS('Census Data'!$F:$F,'Census Data'!$A:$A,$A2201)</f>
        <v>0.12711394646672014</v>
      </c>
      <c r="K2201" s="16">
        <f t="shared" si="69"/>
        <v>0.87288605353327986</v>
      </c>
      <c r="L2201" s="19">
        <f>'EPA Data'!D2202/SUM('EPA Data'!D:D)</f>
        <v>1.6242201152752111E-4</v>
      </c>
      <c r="M2201" s="19">
        <f>'EPA Data'!E2202/SUM('EPA Data'!E:E)</f>
        <v>6.130175474027199E-5</v>
      </c>
      <c r="N2201" s="19">
        <f>'EPA Data'!F2202/SUM('EPA Data'!F:F)</f>
        <v>7.8678760042874511E-6</v>
      </c>
      <c r="O2201" s="19">
        <f>'EPA Data'!G2202/SUM('EPA Data'!G:G)</f>
        <v>1.3479964769864137E-3</v>
      </c>
      <c r="P2201" s="19">
        <f>'EPA Data'!H2202/SUM('EPA Data'!H:H)</f>
        <v>1.0793130501119132E-3</v>
      </c>
      <c r="Q2201" s="19">
        <f>'EPA Data'!I2202/SUM('EPA Data'!I:I)</f>
        <v>7.5141924707029838E-4</v>
      </c>
      <c r="R2201" s="19">
        <f>'EPA Data'!J2202/SUM('EPA Data'!J:J)</f>
        <v>4.8064034802853509E-4</v>
      </c>
      <c r="S2201" s="19">
        <f>'EPA Data'!K2202/SUM('EPA Data'!K:K)</f>
        <v>4.6705645270759427E-4</v>
      </c>
      <c r="T2201" s="19">
        <f>'EPA Data'!L2202/SUM('EPA Data'!L:L)</f>
        <v>2.3697132763851906E-4</v>
      </c>
      <c r="U2201" s="19">
        <f>'EPA Data'!M2202/SUM('EPA Data'!M:M)</f>
        <v>2.391760819515107E-3</v>
      </c>
      <c r="V2201" s="19">
        <f>'EPA Data'!N2202/SUM('EPA Data'!N:N)</f>
        <v>6.8072884665951172E-4</v>
      </c>
      <c r="W2201" s="19">
        <f>'EPA Data'!O2202/SUM('EPA Data'!O:O)</f>
        <v>4.9067107149813492E-4</v>
      </c>
      <c r="X2201" s="19">
        <f>'EPA Data'!P2202/SUM('EPA Data'!P:P)</f>
        <v>4.8744629459843028E-4</v>
      </c>
    </row>
    <row r="2202" spans="1:24" x14ac:dyDescent="0.35">
      <c r="A2202" s="13" t="s">
        <v>3581</v>
      </c>
      <c r="B2202" s="13" t="s">
        <v>2540</v>
      </c>
      <c r="C2202" s="18" t="s">
        <v>283</v>
      </c>
      <c r="D2202" s="14">
        <f>SUMIFS('Census Data'!G:G,'Census Data'!$A:$A,$A2202)/SUMIFS('Census Data'!$F:$F,'Census Data'!$A:$A,$A2202)</f>
        <v>0.49098145966533607</v>
      </c>
      <c r="E2202" s="16">
        <f>SUMIFS('Census Data'!H:H,'Census Data'!$A:$A,$A2202)/SUMIFS('Census Data'!$F:$F,'Census Data'!$A:$A,$A2202)</f>
        <v>0.50901854033466387</v>
      </c>
      <c r="F2202" s="14">
        <f>SUM(SUMIFS('Census Data'!I:I,'Census Data'!$A:$A,$A2202),SUMIFS('Census Data'!J:J,'Census Data'!$A:$A,$A2202))/SUMIFS('Census Data'!$F:$F,'Census Data'!$A:$A,$A2202)</f>
        <v>0.89515160526586679</v>
      </c>
      <c r="G2202" s="14">
        <f>SUM(SUMIFS('Census Data'!K:K,'Census Data'!$A:$A,$A2202),SUMIFS('Census Data'!L:L,'Census Data'!$A:$A,$A2202))/SUMIFS('Census Data'!$F:$F,'Census Data'!$A:$A,$A2202)</f>
        <v>1.1586279466093263E-2</v>
      </c>
      <c r="H2202" s="14">
        <f>SUM(SUMIFS('Census Data'!O:O,'Census Data'!$A:$A,$A2202),SUMIFS('Census Data'!P:P,'Census Data'!$A:$A,$A2202))/SUMIFS('Census Data'!$F:$F,'Census Data'!$A:$A,$A2202)</f>
        <v>2.1102354999942813E-2</v>
      </c>
      <c r="I2202" s="16">
        <f t="shared" si="68"/>
        <v>7.2159760268097117E-2</v>
      </c>
      <c r="J2202" s="14">
        <f>SUM(SUMIFS('Census Data'!W:W,'Census Data'!$A:$A,$A2202),SUMIFS('Census Data'!X:X,'Census Data'!$A:$A,$A2202))/SUMIFS('Census Data'!$F:$F,'Census Data'!$A:$A,$A2202)</f>
        <v>0.14589790806464525</v>
      </c>
      <c r="K2202" s="16">
        <f t="shared" si="69"/>
        <v>0.8541020919353548</v>
      </c>
      <c r="L2202" s="19">
        <f>'EPA Data'!D2203/SUM('EPA Data'!D:D)</f>
        <v>1.1718967665967521E-5</v>
      </c>
      <c r="M2202" s="19">
        <f>'EPA Data'!E2203/SUM('EPA Data'!E:E)</f>
        <v>6.466434289036584E-6</v>
      </c>
      <c r="N2202" s="19">
        <f>'EPA Data'!F2203/SUM('EPA Data'!F:F)</f>
        <v>8.3214799561653122E-7</v>
      </c>
      <c r="O2202" s="19">
        <f>'EPA Data'!G2203/SUM('EPA Data'!G:G)</f>
        <v>5.1116122198917119E-5</v>
      </c>
      <c r="P2202" s="19">
        <f>'EPA Data'!H2203/SUM('EPA Data'!H:H)</f>
        <v>7.8818803643677447E-5</v>
      </c>
      <c r="Q2202" s="19">
        <f>'EPA Data'!I2203/SUM('EPA Data'!I:I)</f>
        <v>4.4791120681550675E-5</v>
      </c>
      <c r="R2202" s="19">
        <f>'EPA Data'!J2203/SUM('EPA Data'!J:J)</f>
        <v>3.0342711563604417E-5</v>
      </c>
      <c r="S2202" s="19">
        <f>'EPA Data'!K2203/SUM('EPA Data'!K:K)</f>
        <v>4.1847943769680645E-5</v>
      </c>
      <c r="T2202" s="19">
        <f>'EPA Data'!L2203/SUM('EPA Data'!L:L)</f>
        <v>1.8074823862888525E-5</v>
      </c>
      <c r="U2202" s="19">
        <f>'EPA Data'!M2203/SUM('EPA Data'!M:M)</f>
        <v>1.2431298499524816E-4</v>
      </c>
      <c r="V2202" s="19">
        <f>'EPA Data'!N2203/SUM('EPA Data'!N:N)</f>
        <v>4.2545206400478889E-5</v>
      </c>
      <c r="W2202" s="19">
        <f>'EPA Data'!O2203/SUM('EPA Data'!O:O)</f>
        <v>3.0402510629715877E-5</v>
      </c>
      <c r="X2202" s="19">
        <f>'EPA Data'!P2203/SUM('EPA Data'!P:P)</f>
        <v>5.7278633400918076E-5</v>
      </c>
    </row>
    <row r="2203" spans="1:24" x14ac:dyDescent="0.35">
      <c r="A2203" s="13" t="s">
        <v>3582</v>
      </c>
      <c r="B2203" s="13" t="s">
        <v>2540</v>
      </c>
      <c r="C2203" s="18" t="s">
        <v>1621</v>
      </c>
      <c r="D2203" s="14">
        <f>SUMIFS('Census Data'!G:G,'Census Data'!$A:$A,$A2203)/SUMIFS('Census Data'!$F:$F,'Census Data'!$A:$A,$A2203)</f>
        <v>0.5118025751072961</v>
      </c>
      <c r="E2203" s="16">
        <f>SUMIFS('Census Data'!H:H,'Census Data'!$A:$A,$A2203)/SUMIFS('Census Data'!$F:$F,'Census Data'!$A:$A,$A2203)</f>
        <v>0.48819742489270385</v>
      </c>
      <c r="F2203" s="14">
        <f>SUM(SUMIFS('Census Data'!I:I,'Census Data'!$A:$A,$A2203),SUMIFS('Census Data'!J:J,'Census Data'!$A:$A,$A2203))/SUMIFS('Census Data'!$F:$F,'Census Data'!$A:$A,$A2203)</f>
        <v>0.94206008583690992</v>
      </c>
      <c r="G2203" s="14">
        <f>SUM(SUMIFS('Census Data'!K:K,'Census Data'!$A:$A,$A2203),SUMIFS('Census Data'!L:L,'Census Data'!$A:$A,$A2203))/SUMIFS('Census Data'!$F:$F,'Census Data'!$A:$A,$A2203)</f>
        <v>2.6824034334763948E-3</v>
      </c>
      <c r="H2203" s="14">
        <f>SUM(SUMIFS('Census Data'!O:O,'Census Data'!$A:$A,$A2203),SUMIFS('Census Data'!P:P,'Census Data'!$A:$A,$A2203))/SUMIFS('Census Data'!$F:$F,'Census Data'!$A:$A,$A2203)</f>
        <v>6.974248927038627E-3</v>
      </c>
      <c r="I2203" s="16">
        <f t="shared" si="68"/>
        <v>4.8283261802575139E-2</v>
      </c>
      <c r="J2203" s="14">
        <f>SUM(SUMIFS('Census Data'!W:W,'Census Data'!$A:$A,$A2203),SUMIFS('Census Data'!X:X,'Census Data'!$A:$A,$A2203))/SUMIFS('Census Data'!$F:$F,'Census Data'!$A:$A,$A2203)</f>
        <v>6.0085836909871244E-2</v>
      </c>
      <c r="K2203" s="16">
        <f t="shared" si="69"/>
        <v>0.93991416309012876</v>
      </c>
      <c r="L2203" s="19">
        <f>'EPA Data'!D2204/SUM('EPA Data'!D:D)</f>
        <v>2.4253648627128884E-7</v>
      </c>
      <c r="M2203" s="19">
        <f>'EPA Data'!E2204/SUM('EPA Data'!E:E)</f>
        <v>1.4124798937826753E-7</v>
      </c>
      <c r="N2203" s="19">
        <f>'EPA Data'!F2204/SUM('EPA Data'!F:F)</f>
        <v>1.8882988056514396E-8</v>
      </c>
      <c r="O2203" s="19">
        <f>'EPA Data'!G2204/SUM('EPA Data'!G:G)</f>
        <v>3.8228509488922245E-7</v>
      </c>
      <c r="P2203" s="19">
        <f>'EPA Data'!H2204/SUM('EPA Data'!H:H)</f>
        <v>7.0669749508831903E-7</v>
      </c>
      <c r="Q2203" s="19">
        <f>'EPA Data'!I2204/SUM('EPA Data'!I:I)</f>
        <v>7.0949635150592732E-7</v>
      </c>
      <c r="R2203" s="19">
        <f>'EPA Data'!J2204/SUM('EPA Data'!J:J)</f>
        <v>1.8529612880358911E-7</v>
      </c>
      <c r="S2203" s="19">
        <f>'EPA Data'!K2204/SUM('EPA Data'!K:K)</f>
        <v>2.5293195428363525E-7</v>
      </c>
      <c r="T2203" s="19">
        <f>'EPA Data'!L2204/SUM('EPA Data'!L:L)</f>
        <v>2.4335103169043678E-7</v>
      </c>
      <c r="U2203" s="19">
        <f>'EPA Data'!M2204/SUM('EPA Data'!M:M)</f>
        <v>6.2245476803840448E-7</v>
      </c>
      <c r="V2203" s="19">
        <f>'EPA Data'!N2204/SUM('EPA Data'!N:N)</f>
        <v>3.2732153977343327E-7</v>
      </c>
      <c r="W2203" s="19">
        <f>'EPA Data'!O2204/SUM('EPA Data'!O:O)</f>
        <v>4.7164618166651083E-7</v>
      </c>
      <c r="X2203" s="19">
        <f>'EPA Data'!P2204/SUM('EPA Data'!P:P)</f>
        <v>7.3401437710251845E-7</v>
      </c>
    </row>
    <row r="2204" spans="1:24" x14ac:dyDescent="0.35">
      <c r="A2204" s="13" t="s">
        <v>3583</v>
      </c>
      <c r="B2204" s="13" t="s">
        <v>2540</v>
      </c>
      <c r="C2204" s="18" t="s">
        <v>3584</v>
      </c>
      <c r="D2204" s="14">
        <f>SUMIFS('Census Data'!G:G,'Census Data'!$A:$A,$A2204)/SUMIFS('Census Data'!$F:$F,'Census Data'!$A:$A,$A2204)</f>
        <v>0.50722997151829397</v>
      </c>
      <c r="E2204" s="16">
        <f>SUMIFS('Census Data'!H:H,'Census Data'!$A:$A,$A2204)/SUMIFS('Census Data'!$F:$F,'Census Data'!$A:$A,$A2204)</f>
        <v>0.49277002848170598</v>
      </c>
      <c r="F2204" s="14">
        <f>SUM(SUMIFS('Census Data'!I:I,'Census Data'!$A:$A,$A2204),SUMIFS('Census Data'!J:J,'Census Data'!$A:$A,$A2204))/SUMIFS('Census Data'!$F:$F,'Census Data'!$A:$A,$A2204)</f>
        <v>0.93292193091360553</v>
      </c>
      <c r="G2204" s="14">
        <f>SUM(SUMIFS('Census Data'!K:K,'Census Data'!$A:$A,$A2204),SUMIFS('Census Data'!L:L,'Census Data'!$A:$A,$A2204))/SUMIFS('Census Data'!$F:$F,'Census Data'!$A:$A,$A2204)</f>
        <v>6.4631563572628351E-3</v>
      </c>
      <c r="H2204" s="14">
        <f>SUM(SUMIFS('Census Data'!O:O,'Census Data'!$A:$A,$A2204),SUMIFS('Census Data'!P:P,'Census Data'!$A:$A,$A2204))/SUMIFS('Census Data'!$F:$F,'Census Data'!$A:$A,$A2204)</f>
        <v>1.0151172131746147E-2</v>
      </c>
      <c r="I2204" s="16">
        <f t="shared" si="68"/>
        <v>5.0463740597385565E-2</v>
      </c>
      <c r="J2204" s="14">
        <f>SUM(SUMIFS('Census Data'!W:W,'Census Data'!$A:$A,$A2204),SUMIFS('Census Data'!X:X,'Census Data'!$A:$A,$A2204))/SUMIFS('Census Data'!$F:$F,'Census Data'!$A:$A,$A2204)</f>
        <v>0.10757321259037464</v>
      </c>
      <c r="K2204" s="16">
        <f t="shared" si="69"/>
        <v>0.89242678740962533</v>
      </c>
      <c r="L2204" s="19">
        <f>'EPA Data'!D2205/SUM('EPA Data'!D:D)</f>
        <v>2.5896151967321069E-6</v>
      </c>
      <c r="M2204" s="19">
        <f>'EPA Data'!E2205/SUM('EPA Data'!E:E)</f>
        <v>1.1942155388985133E-6</v>
      </c>
      <c r="N2204" s="19">
        <f>'EPA Data'!F2205/SUM('EPA Data'!F:F)</f>
        <v>1.4504048807656786E-7</v>
      </c>
      <c r="O2204" s="19">
        <f>'EPA Data'!G2205/SUM('EPA Data'!G:G)</f>
        <v>1.0106127928913071E-5</v>
      </c>
      <c r="P2204" s="19">
        <f>'EPA Data'!H2205/SUM('EPA Data'!H:H)</f>
        <v>1.7119011278557352E-5</v>
      </c>
      <c r="Q2204" s="19">
        <f>'EPA Data'!I2205/SUM('EPA Data'!I:I)</f>
        <v>1.0125386951071732E-5</v>
      </c>
      <c r="R2204" s="19">
        <f>'EPA Data'!J2205/SUM('EPA Data'!J:J)</f>
        <v>6.7356613972227428E-6</v>
      </c>
      <c r="S2204" s="19">
        <f>'EPA Data'!K2205/SUM('EPA Data'!K:K)</f>
        <v>9.1113316139852828E-6</v>
      </c>
      <c r="T2204" s="19">
        <f>'EPA Data'!L2205/SUM('EPA Data'!L:L)</f>
        <v>3.902153180364782E-6</v>
      </c>
      <c r="U2204" s="19">
        <f>'EPA Data'!M2205/SUM('EPA Data'!M:M)</f>
        <v>2.1747182045033172E-5</v>
      </c>
      <c r="V2204" s="19">
        <f>'EPA Data'!N2205/SUM('EPA Data'!N:N)</f>
        <v>9.5907354360602119E-6</v>
      </c>
      <c r="W2204" s="19">
        <f>'EPA Data'!O2205/SUM('EPA Data'!O:O)</f>
        <v>6.4029637248003839E-6</v>
      </c>
      <c r="X2204" s="19">
        <f>'EPA Data'!P2205/SUM('EPA Data'!P:P)</f>
        <v>9.07391426980576E-6</v>
      </c>
    </row>
    <row r="2205" spans="1:24" x14ac:dyDescent="0.35">
      <c r="A2205" s="13" t="s">
        <v>3585</v>
      </c>
      <c r="B2205" s="13" t="s">
        <v>2540</v>
      </c>
      <c r="C2205" s="18" t="s">
        <v>3586</v>
      </c>
      <c r="D2205" s="14">
        <f>SUMIFS('Census Data'!G:G,'Census Data'!$A:$A,$A2205)/SUMIFS('Census Data'!$F:$F,'Census Data'!$A:$A,$A2205)</f>
        <v>0.52590437421175529</v>
      </c>
      <c r="E2205" s="16">
        <f>SUMIFS('Census Data'!H:H,'Census Data'!$A:$A,$A2205)/SUMIFS('Census Data'!$F:$F,'Census Data'!$A:$A,$A2205)</f>
        <v>0.47409562578824471</v>
      </c>
      <c r="F2205" s="14">
        <f>SUM(SUMIFS('Census Data'!I:I,'Census Data'!$A:$A,$A2205),SUMIFS('Census Data'!J:J,'Census Data'!$A:$A,$A2205))/SUMIFS('Census Data'!$F:$F,'Census Data'!$A:$A,$A2205)</f>
        <v>0.904099496772099</v>
      </c>
      <c r="G2205" s="14">
        <f>SUM(SUMIFS('Census Data'!K:K,'Census Data'!$A:$A,$A2205),SUMIFS('Census Data'!L:L,'Census Data'!$A:$A,$A2205))/SUMIFS('Census Data'!$F:$F,'Census Data'!$A:$A,$A2205)</f>
        <v>1.1962588814105366E-2</v>
      </c>
      <c r="H2205" s="14">
        <f>SUM(SUMIFS('Census Data'!O:O,'Census Data'!$A:$A,$A2205),SUMIFS('Census Data'!P:P,'Census Data'!$A:$A,$A2205))/SUMIFS('Census Data'!$F:$F,'Census Data'!$A:$A,$A2205)</f>
        <v>1.1762796099047238E-2</v>
      </c>
      <c r="I2205" s="16">
        <f t="shared" si="68"/>
        <v>7.2175118314748321E-2</v>
      </c>
      <c r="J2205" s="14">
        <f>SUM(SUMIFS('Census Data'!W:W,'Census Data'!$A:$A,$A2205),SUMIFS('Census Data'!X:X,'Census Data'!$A:$A,$A2205))/SUMIFS('Census Data'!$F:$F,'Census Data'!$A:$A,$A2205)</f>
        <v>0.28254436022626522</v>
      </c>
      <c r="K2205" s="16">
        <f t="shared" si="69"/>
        <v>0.71745563977373483</v>
      </c>
      <c r="L2205" s="19">
        <f>'EPA Data'!D2206/SUM('EPA Data'!D:D)</f>
        <v>5.9626047892180254E-5</v>
      </c>
      <c r="M2205" s="19">
        <f>'EPA Data'!E2206/SUM('EPA Data'!E:E)</f>
        <v>1.5732092145060287E-5</v>
      </c>
      <c r="N2205" s="19">
        <f>'EPA Data'!F2206/SUM('EPA Data'!F:F)</f>
        <v>2.8331312801063907E-6</v>
      </c>
      <c r="O2205" s="19">
        <f>'EPA Data'!G2206/SUM('EPA Data'!G:G)</f>
        <v>3.5496757698119552E-5</v>
      </c>
      <c r="P2205" s="19">
        <f>'EPA Data'!H2206/SUM('EPA Data'!H:H)</f>
        <v>6.405599809819312E-5</v>
      </c>
      <c r="Q2205" s="19">
        <f>'EPA Data'!I2206/SUM('EPA Data'!I:I)</f>
        <v>6.7200004151352161E-5</v>
      </c>
      <c r="R2205" s="19">
        <f>'EPA Data'!J2206/SUM('EPA Data'!J:J)</f>
        <v>1.7399645843696324E-5</v>
      </c>
      <c r="S2205" s="19">
        <f>'EPA Data'!K2206/SUM('EPA Data'!K:K)</f>
        <v>2.6063720195287031E-5</v>
      </c>
      <c r="T2205" s="19">
        <f>'EPA Data'!L2206/SUM('EPA Data'!L:L)</f>
        <v>2.5281072307042566E-5</v>
      </c>
      <c r="U2205" s="19">
        <f>'EPA Data'!M2206/SUM('EPA Data'!M:M)</f>
        <v>5.1387729463260746E-5</v>
      </c>
      <c r="V2205" s="19">
        <f>'EPA Data'!N2206/SUM('EPA Data'!N:N)</f>
        <v>2.5804727538044619E-5</v>
      </c>
      <c r="W2205" s="19">
        <f>'EPA Data'!O2206/SUM('EPA Data'!O:O)</f>
        <v>4.4677445800982304E-5</v>
      </c>
      <c r="X2205" s="19">
        <f>'EPA Data'!P2206/SUM('EPA Data'!P:P)</f>
        <v>9.7513177463976809E-5</v>
      </c>
    </row>
    <row r="2206" spans="1:24" x14ac:dyDescent="0.35">
      <c r="A2206" s="13" t="s">
        <v>3587</v>
      </c>
      <c r="B2206" s="13" t="s">
        <v>2540</v>
      </c>
      <c r="C2206" s="18" t="s">
        <v>308</v>
      </c>
      <c r="D2206" s="14">
        <f>SUMIFS('Census Data'!G:G,'Census Data'!$A:$A,$A2206)/SUMIFS('Census Data'!$F:$F,'Census Data'!$A:$A,$A2206)</f>
        <v>0.50110687022900768</v>
      </c>
      <c r="E2206" s="16">
        <f>SUMIFS('Census Data'!H:H,'Census Data'!$A:$A,$A2206)/SUMIFS('Census Data'!$F:$F,'Census Data'!$A:$A,$A2206)</f>
        <v>0.49889312977099237</v>
      </c>
      <c r="F2206" s="14">
        <f>SUM(SUMIFS('Census Data'!I:I,'Census Data'!$A:$A,$A2206),SUMIFS('Census Data'!J:J,'Census Data'!$A:$A,$A2206))/SUMIFS('Census Data'!$F:$F,'Census Data'!$A:$A,$A2206)</f>
        <v>0.92675572519083971</v>
      </c>
      <c r="G2206" s="14">
        <f>SUM(SUMIFS('Census Data'!K:K,'Census Data'!$A:$A,$A2206),SUMIFS('Census Data'!L:L,'Census Data'!$A:$A,$A2206))/SUMIFS('Census Data'!$F:$F,'Census Data'!$A:$A,$A2206)</f>
        <v>7.7480916030534348E-3</v>
      </c>
      <c r="H2206" s="14">
        <f>SUM(SUMIFS('Census Data'!O:O,'Census Data'!$A:$A,$A2206),SUMIFS('Census Data'!P:P,'Census Data'!$A:$A,$A2206))/SUMIFS('Census Data'!$F:$F,'Census Data'!$A:$A,$A2206)</f>
        <v>1.2213740458015267E-2</v>
      </c>
      <c r="I2206" s="16">
        <f t="shared" si="68"/>
        <v>5.3282442748091574E-2</v>
      </c>
      <c r="J2206" s="14">
        <f>SUM(SUMIFS('Census Data'!W:W,'Census Data'!$A:$A,$A2206),SUMIFS('Census Data'!X:X,'Census Data'!$A:$A,$A2206))/SUMIFS('Census Data'!$F:$F,'Census Data'!$A:$A,$A2206)</f>
        <v>5.114503816793893E-2</v>
      </c>
      <c r="K2206" s="16">
        <f t="shared" si="69"/>
        <v>0.94885496183206108</v>
      </c>
      <c r="L2206" s="19">
        <f>'EPA Data'!D2207/SUM('EPA Data'!D:D)</f>
        <v>6.0970396298013439E-6</v>
      </c>
      <c r="M2206" s="19">
        <f>'EPA Data'!E2207/SUM('EPA Data'!E:E)</f>
        <v>2.2220821356637828E-6</v>
      </c>
      <c r="N2206" s="19">
        <f>'EPA Data'!F2207/SUM('EPA Data'!F:F)</f>
        <v>8.0230413162917934E-7</v>
      </c>
      <c r="O2206" s="19">
        <f>'EPA Data'!G2207/SUM('EPA Data'!G:G)</f>
        <v>6.6918977375021491E-6</v>
      </c>
      <c r="P2206" s="19">
        <f>'EPA Data'!H2207/SUM('EPA Data'!H:H)</f>
        <v>1.1891453206874536E-5</v>
      </c>
      <c r="Q2206" s="19">
        <f>'EPA Data'!I2207/SUM('EPA Data'!I:I)</f>
        <v>1.4143670498042892E-5</v>
      </c>
      <c r="R2206" s="19">
        <f>'EPA Data'!J2207/SUM('EPA Data'!J:J)</f>
        <v>4.3783291596230364E-6</v>
      </c>
      <c r="S2206" s="19">
        <f>'EPA Data'!K2207/SUM('EPA Data'!K:K)</f>
        <v>6.549024278509473E-6</v>
      </c>
      <c r="T2206" s="19">
        <f>'EPA Data'!L2207/SUM('EPA Data'!L:L)</f>
        <v>5.5167973847111529E-6</v>
      </c>
      <c r="U2206" s="19">
        <f>'EPA Data'!M2207/SUM('EPA Data'!M:M)</f>
        <v>9.4216937446701683E-6</v>
      </c>
      <c r="V2206" s="19">
        <f>'EPA Data'!N2207/SUM('EPA Data'!N:N)</f>
        <v>5.1765148154080636E-6</v>
      </c>
      <c r="W2206" s="19">
        <f>'EPA Data'!O2207/SUM('EPA Data'!O:O)</f>
        <v>9.3978620965721826E-6</v>
      </c>
      <c r="X2206" s="19">
        <f>'EPA Data'!P2207/SUM('EPA Data'!P:P)</f>
        <v>1.9358024934593639E-5</v>
      </c>
    </row>
    <row r="2207" spans="1:24" x14ac:dyDescent="0.35">
      <c r="A2207" s="13" t="s">
        <v>3588</v>
      </c>
      <c r="B2207" s="13" t="s">
        <v>2540</v>
      </c>
      <c r="C2207" s="18" t="s">
        <v>3589</v>
      </c>
      <c r="D2207" s="14">
        <f>SUMIFS('Census Data'!G:G,'Census Data'!$A:$A,$A2207)/SUMIFS('Census Data'!$F:$F,'Census Data'!$A:$A,$A2207)</f>
        <v>0.4933712121212121</v>
      </c>
      <c r="E2207" s="16">
        <f>SUMIFS('Census Data'!H:H,'Census Data'!$A:$A,$A2207)/SUMIFS('Census Data'!$F:$F,'Census Data'!$A:$A,$A2207)</f>
        <v>0.50662878787878785</v>
      </c>
      <c r="F2207" s="14">
        <f>SUM(SUMIFS('Census Data'!I:I,'Census Data'!$A:$A,$A2207),SUMIFS('Census Data'!J:J,'Census Data'!$A:$A,$A2207))/SUMIFS('Census Data'!$F:$F,'Census Data'!$A:$A,$A2207)</f>
        <v>0.95698051948051943</v>
      </c>
      <c r="G2207" s="14">
        <f>SUM(SUMIFS('Census Data'!K:K,'Census Data'!$A:$A,$A2207),SUMIFS('Census Data'!L:L,'Census Data'!$A:$A,$A2207))/SUMIFS('Census Data'!$F:$F,'Census Data'!$A:$A,$A2207)</f>
        <v>4.193722943722944E-3</v>
      </c>
      <c r="H2207" s="14">
        <f>SUM(SUMIFS('Census Data'!O:O,'Census Data'!$A:$A,$A2207),SUMIFS('Census Data'!P:P,'Census Data'!$A:$A,$A2207))/SUMIFS('Census Data'!$F:$F,'Census Data'!$A:$A,$A2207)</f>
        <v>4.464285714285714E-3</v>
      </c>
      <c r="I2207" s="16">
        <f t="shared" si="68"/>
        <v>3.4361471861471871E-2</v>
      </c>
      <c r="J2207" s="14">
        <f>SUM(SUMIFS('Census Data'!W:W,'Census Data'!$A:$A,$A2207),SUMIFS('Census Data'!X:X,'Census Data'!$A:$A,$A2207))/SUMIFS('Census Data'!$F:$F,'Census Data'!$A:$A,$A2207)</f>
        <v>3.7608225108225111E-2</v>
      </c>
      <c r="K2207" s="16">
        <f t="shared" si="69"/>
        <v>0.96239177489177485</v>
      </c>
      <c r="L2207" s="19">
        <f>'EPA Data'!D2208/SUM('EPA Data'!D:D)</f>
        <v>9.8897460581695065E-7</v>
      </c>
      <c r="M2207" s="19">
        <f>'EPA Data'!E2208/SUM('EPA Data'!E:E)</f>
        <v>4.4811306857922058E-7</v>
      </c>
      <c r="N2207" s="19">
        <f>'EPA Data'!F2208/SUM('EPA Data'!F:F)</f>
        <v>2.1096042984897032E-7</v>
      </c>
      <c r="O2207" s="19">
        <f>'EPA Data'!G2208/SUM('EPA Data'!G:G)</f>
        <v>1.3480826485323037E-6</v>
      </c>
      <c r="P2207" s="19">
        <f>'EPA Data'!H2208/SUM('EPA Data'!H:H)</f>
        <v>2.5361832050736706E-6</v>
      </c>
      <c r="Q2207" s="19">
        <f>'EPA Data'!I2208/SUM('EPA Data'!I:I)</f>
        <v>3.3425975670571236E-6</v>
      </c>
      <c r="R2207" s="19">
        <f>'EPA Data'!J2208/SUM('EPA Data'!J:J)</f>
        <v>9.5262489459605262E-7</v>
      </c>
      <c r="S2207" s="19">
        <f>'EPA Data'!K2208/SUM('EPA Data'!K:K)</f>
        <v>1.3881422761615323E-6</v>
      </c>
      <c r="T2207" s="19">
        <f>'EPA Data'!L2208/SUM('EPA Data'!L:L)</f>
        <v>1.3559123093928247E-6</v>
      </c>
      <c r="U2207" s="19">
        <f>'EPA Data'!M2208/SUM('EPA Data'!M:M)</f>
        <v>1.8802165720822132E-6</v>
      </c>
      <c r="V2207" s="19">
        <f>'EPA Data'!N2208/SUM('EPA Data'!N:N)</f>
        <v>1.1125108263427489E-6</v>
      </c>
      <c r="W2207" s="19">
        <f>'EPA Data'!O2208/SUM('EPA Data'!O:O)</f>
        <v>2.2113099963647673E-6</v>
      </c>
      <c r="X2207" s="19">
        <f>'EPA Data'!P2208/SUM('EPA Data'!P:P)</f>
        <v>4.8171908444431283E-6</v>
      </c>
    </row>
    <row r="2208" spans="1:24" x14ac:dyDescent="0.35">
      <c r="A2208" s="13" t="s">
        <v>3590</v>
      </c>
      <c r="B2208" s="13" t="s">
        <v>2540</v>
      </c>
      <c r="C2208" s="18" t="s">
        <v>3591</v>
      </c>
      <c r="D2208" s="14">
        <f>SUMIFS('Census Data'!G:G,'Census Data'!$A:$A,$A2208)/SUMIFS('Census Data'!$F:$F,'Census Data'!$A:$A,$A2208)</f>
        <v>0.50494938132733413</v>
      </c>
      <c r="E2208" s="16">
        <f>SUMIFS('Census Data'!H:H,'Census Data'!$A:$A,$A2208)/SUMIFS('Census Data'!$F:$F,'Census Data'!$A:$A,$A2208)</f>
        <v>0.49505061867266592</v>
      </c>
      <c r="F2208" s="14">
        <f>SUM(SUMIFS('Census Data'!I:I,'Census Data'!$A:$A,$A2208),SUMIFS('Census Data'!J:J,'Census Data'!$A:$A,$A2208))/SUMIFS('Census Data'!$F:$F,'Census Data'!$A:$A,$A2208)</f>
        <v>0.9102362204724409</v>
      </c>
      <c r="G2208" s="14">
        <f>SUM(SUMIFS('Census Data'!K:K,'Census Data'!$A:$A,$A2208),SUMIFS('Census Data'!L:L,'Census Data'!$A:$A,$A2208))/SUMIFS('Census Data'!$F:$F,'Census Data'!$A:$A,$A2208)</f>
        <v>7.8365204349456312E-3</v>
      </c>
      <c r="H2208" s="14">
        <f>SUM(SUMIFS('Census Data'!O:O,'Census Data'!$A:$A,$A2208),SUMIFS('Census Data'!P:P,'Census Data'!$A:$A,$A2208))/SUMIFS('Census Data'!$F:$F,'Census Data'!$A:$A,$A2208)</f>
        <v>1.0498687664041995E-2</v>
      </c>
      <c r="I2208" s="16">
        <f t="shared" si="68"/>
        <v>7.1428571428571397E-2</v>
      </c>
      <c r="J2208" s="14">
        <f>SUM(SUMIFS('Census Data'!W:W,'Census Data'!$A:$A,$A2208),SUMIFS('Census Data'!X:X,'Census Data'!$A:$A,$A2208))/SUMIFS('Census Data'!$F:$F,'Census Data'!$A:$A,$A2208)</f>
        <v>0.18923884514435696</v>
      </c>
      <c r="K2208" s="16">
        <f t="shared" si="69"/>
        <v>0.81076115485564304</v>
      </c>
      <c r="L2208" s="19">
        <f>'EPA Data'!D2209/SUM('EPA Data'!D:D)</f>
        <v>4.4969157815633977E-6</v>
      </c>
      <c r="M2208" s="19">
        <f>'EPA Data'!E2209/SUM('EPA Data'!E:E)</f>
        <v>2.5417701694813388E-6</v>
      </c>
      <c r="N2208" s="19">
        <f>'EPA Data'!F2209/SUM('EPA Data'!F:F)</f>
        <v>4.5079293862634555E-7</v>
      </c>
      <c r="O2208" s="19">
        <f>'EPA Data'!G2209/SUM('EPA Data'!G:G)</f>
        <v>1.2846886629323217E-5</v>
      </c>
      <c r="P2208" s="19">
        <f>'EPA Data'!H2209/SUM('EPA Data'!H:H)</f>
        <v>1.9681043382168134E-5</v>
      </c>
      <c r="Q2208" s="19">
        <f>'EPA Data'!I2209/SUM('EPA Data'!I:I)</f>
        <v>1.9093033372005614E-5</v>
      </c>
      <c r="R2208" s="19">
        <f>'EPA Data'!J2209/SUM('EPA Data'!J:J)</f>
        <v>6.160652173831441E-6</v>
      </c>
      <c r="S2208" s="19">
        <f>'EPA Data'!K2209/SUM('EPA Data'!K:K)</f>
        <v>7.8621515897728578E-6</v>
      </c>
      <c r="T2208" s="19">
        <f>'EPA Data'!L2209/SUM('EPA Data'!L:L)</f>
        <v>6.5110862991658793E-6</v>
      </c>
      <c r="U2208" s="19">
        <f>'EPA Data'!M2209/SUM('EPA Data'!M:M)</f>
        <v>2.309311410897339E-5</v>
      </c>
      <c r="V2208" s="19">
        <f>'EPA Data'!N2209/SUM('EPA Data'!N:N)</f>
        <v>1.0151039618098861E-5</v>
      </c>
      <c r="W2208" s="19">
        <f>'EPA Data'!O2209/SUM('EPA Data'!O:O)</f>
        <v>1.2959057364147897E-5</v>
      </c>
      <c r="X2208" s="19">
        <f>'EPA Data'!P2209/SUM('EPA Data'!P:P)</f>
        <v>1.6793269862896759E-5</v>
      </c>
    </row>
    <row r="2209" spans="1:24" x14ac:dyDescent="0.35">
      <c r="A2209" s="13" t="s">
        <v>3592</v>
      </c>
      <c r="B2209" s="13" t="s">
        <v>2540</v>
      </c>
      <c r="C2209" s="18" t="s">
        <v>150</v>
      </c>
      <c r="D2209" s="14">
        <f>SUMIFS('Census Data'!G:G,'Census Data'!$A:$A,$A2209)/SUMIFS('Census Data'!$F:$F,'Census Data'!$A:$A,$A2209)</f>
        <v>0.49911304547703161</v>
      </c>
      <c r="E2209" s="16">
        <f>SUMIFS('Census Data'!H:H,'Census Data'!$A:$A,$A2209)/SUMIFS('Census Data'!$F:$F,'Census Data'!$A:$A,$A2209)</f>
        <v>0.50088695452296839</v>
      </c>
      <c r="F2209" s="14">
        <f>SUM(SUMIFS('Census Data'!I:I,'Census Data'!$A:$A,$A2209),SUMIFS('Census Data'!J:J,'Census Data'!$A:$A,$A2209))/SUMIFS('Census Data'!$F:$F,'Census Data'!$A:$A,$A2209)</f>
        <v>0.79119674733372314</v>
      </c>
      <c r="G2209" s="14">
        <f>SUM(SUMIFS('Census Data'!K:K,'Census Data'!$A:$A,$A2209),SUMIFS('Census Data'!L:L,'Census Data'!$A:$A,$A2209))/SUMIFS('Census Data'!$F:$F,'Census Data'!$A:$A,$A2209)</f>
        <v>2.6112274284648275E-2</v>
      </c>
      <c r="H2209" s="14">
        <f>SUM(SUMIFS('Census Data'!O:O,'Census Data'!$A:$A,$A2209),SUMIFS('Census Data'!P:P,'Census Data'!$A:$A,$A2209))/SUMIFS('Census Data'!$F:$F,'Census Data'!$A:$A,$A2209)</f>
        <v>0.11897682925001124</v>
      </c>
      <c r="I2209" s="16">
        <f t="shared" si="68"/>
        <v>6.3714149131617326E-2</v>
      </c>
      <c r="J2209" s="14">
        <f>SUM(SUMIFS('Census Data'!W:W,'Census Data'!$A:$A,$A2209),SUMIFS('Census Data'!X:X,'Census Data'!$A:$A,$A2209))/SUMIFS('Census Data'!$F:$F,'Census Data'!$A:$A,$A2209)</f>
        <v>0.17906487510181238</v>
      </c>
      <c r="K2209" s="16">
        <f t="shared" si="69"/>
        <v>0.82093512489818765</v>
      </c>
      <c r="L2209" s="19">
        <f>'EPA Data'!D2210/SUM('EPA Data'!D:D)</f>
        <v>1.5677026854493806E-4</v>
      </c>
      <c r="M2209" s="19">
        <f>'EPA Data'!E2210/SUM('EPA Data'!E:E)</f>
        <v>5.5288997607418979E-5</v>
      </c>
      <c r="N2209" s="19">
        <f>'EPA Data'!F2210/SUM('EPA Data'!F:F)</f>
        <v>5.7823914971047567E-6</v>
      </c>
      <c r="O2209" s="19">
        <f>'EPA Data'!G2210/SUM('EPA Data'!G:G)</f>
        <v>9.1683061703738038E-4</v>
      </c>
      <c r="P2209" s="19">
        <f>'EPA Data'!H2210/SUM('EPA Data'!H:H)</f>
        <v>8.6901422586085247E-4</v>
      </c>
      <c r="Q2209" s="19">
        <f>'EPA Data'!I2210/SUM('EPA Data'!I:I)</f>
        <v>4.9497318176623553E-4</v>
      </c>
      <c r="R2209" s="19">
        <f>'EPA Data'!J2210/SUM('EPA Data'!J:J)</f>
        <v>3.855787898044828E-4</v>
      </c>
      <c r="S2209" s="19">
        <f>'EPA Data'!K2210/SUM('EPA Data'!K:K)</f>
        <v>4.1400548142697181E-4</v>
      </c>
      <c r="T2209" s="19">
        <f>'EPA Data'!L2210/SUM('EPA Data'!L:L)</f>
        <v>1.8680729584115484E-4</v>
      </c>
      <c r="U2209" s="19">
        <f>'EPA Data'!M2210/SUM('EPA Data'!M:M)</f>
        <v>1.7275001830263457E-3</v>
      </c>
      <c r="V2209" s="19">
        <f>'EPA Data'!N2210/SUM('EPA Data'!N:N)</f>
        <v>5.3563253114265684E-4</v>
      </c>
      <c r="W2209" s="19">
        <f>'EPA Data'!O2210/SUM('EPA Data'!O:O)</f>
        <v>3.31251768102586E-4</v>
      </c>
      <c r="X2209" s="19">
        <f>'EPA Data'!P2210/SUM('EPA Data'!P:P)</f>
        <v>4.4131110661913117E-4</v>
      </c>
    </row>
    <row r="2210" spans="1:24" x14ac:dyDescent="0.35">
      <c r="A2210" s="13" t="s">
        <v>3593</v>
      </c>
      <c r="B2210" s="13" t="s">
        <v>2540</v>
      </c>
      <c r="C2210" s="18" t="s">
        <v>953</v>
      </c>
      <c r="D2210" s="14">
        <f>SUMIFS('Census Data'!G:G,'Census Data'!$A:$A,$A2210)/SUMIFS('Census Data'!$F:$F,'Census Data'!$A:$A,$A2210)</f>
        <v>0.49203049203049204</v>
      </c>
      <c r="E2210" s="16">
        <f>SUMIFS('Census Data'!H:H,'Census Data'!$A:$A,$A2210)/SUMIFS('Census Data'!$F:$F,'Census Data'!$A:$A,$A2210)</f>
        <v>0.50796950796950802</v>
      </c>
      <c r="F2210" s="14">
        <f>SUM(SUMIFS('Census Data'!I:I,'Census Data'!$A:$A,$A2210),SUMIFS('Census Data'!J:J,'Census Data'!$A:$A,$A2210))/SUMIFS('Census Data'!$F:$F,'Census Data'!$A:$A,$A2210)</f>
        <v>0.92792792792792789</v>
      </c>
      <c r="G2210" s="14">
        <f>SUM(SUMIFS('Census Data'!K:K,'Census Data'!$A:$A,$A2210),SUMIFS('Census Data'!L:L,'Census Data'!$A:$A,$A2210))/SUMIFS('Census Data'!$F:$F,'Census Data'!$A:$A,$A2210)</f>
        <v>2.772002772002772E-3</v>
      </c>
      <c r="H2210" s="14">
        <f>SUM(SUMIFS('Census Data'!O:O,'Census Data'!$A:$A,$A2210),SUMIFS('Census Data'!P:P,'Census Data'!$A:$A,$A2210))/SUMIFS('Census Data'!$F:$F,'Census Data'!$A:$A,$A2210)</f>
        <v>6.2370062370062374E-3</v>
      </c>
      <c r="I2210" s="16">
        <f t="shared" si="68"/>
        <v>6.3063063063063085E-2</v>
      </c>
      <c r="J2210" s="14">
        <f>SUM(SUMIFS('Census Data'!W:W,'Census Data'!$A:$A,$A2210),SUMIFS('Census Data'!X:X,'Census Data'!$A:$A,$A2210))/SUMIFS('Census Data'!$F:$F,'Census Data'!$A:$A,$A2210)</f>
        <v>5.7519057519057518E-2</v>
      </c>
      <c r="K2210" s="16">
        <f t="shared" si="69"/>
        <v>0.9424809424809425</v>
      </c>
      <c r="L2210" s="19">
        <f>'EPA Data'!D2211/SUM('EPA Data'!D:D)</f>
        <v>2.0535878313313003E-7</v>
      </c>
      <c r="M2210" s="19">
        <f>'EPA Data'!E2211/SUM('EPA Data'!E:E)</f>
        <v>1.0234241443100831E-7</v>
      </c>
      <c r="N2210" s="19">
        <f>'EPA Data'!F2211/SUM('EPA Data'!F:F)</f>
        <v>3.0453955953033024E-8</v>
      </c>
      <c r="O2210" s="19">
        <f>'EPA Data'!G2211/SUM('EPA Data'!G:G)</f>
        <v>2.8251769354181708E-7</v>
      </c>
      <c r="P2210" s="19">
        <f>'EPA Data'!H2211/SUM('EPA Data'!H:H)</f>
        <v>5.3076116655903149E-7</v>
      </c>
      <c r="Q2210" s="19">
        <f>'EPA Data'!I2211/SUM('EPA Data'!I:I)</f>
        <v>6.9683499024635056E-7</v>
      </c>
      <c r="R2210" s="19">
        <f>'EPA Data'!J2211/SUM('EPA Data'!J:J)</f>
        <v>1.7697923937446671E-7</v>
      </c>
      <c r="S2210" s="19">
        <f>'EPA Data'!K2211/SUM('EPA Data'!K:K)</f>
        <v>2.2500777632960837E-7</v>
      </c>
      <c r="T2210" s="19">
        <f>'EPA Data'!L2211/SUM('EPA Data'!L:L)</f>
        <v>2.536062848127185E-7</v>
      </c>
      <c r="U2210" s="19">
        <f>'EPA Data'!M2211/SUM('EPA Data'!M:M)</f>
        <v>5.0590632294552515E-7</v>
      </c>
      <c r="V2210" s="19">
        <f>'EPA Data'!N2211/SUM('EPA Data'!N:N)</f>
        <v>2.4081499419259963E-7</v>
      </c>
      <c r="W2210" s="19">
        <f>'EPA Data'!O2211/SUM('EPA Data'!O:O)</f>
        <v>4.6927439041691518E-7</v>
      </c>
      <c r="X2210" s="19">
        <f>'EPA Data'!P2211/SUM('EPA Data'!P:P)</f>
        <v>6.9783867351485215E-7</v>
      </c>
    </row>
    <row r="2211" spans="1:24" x14ac:dyDescent="0.35">
      <c r="A2211" s="13" t="s">
        <v>3594</v>
      </c>
      <c r="B2211" s="13" t="s">
        <v>2540</v>
      </c>
      <c r="C2211" s="18" t="s">
        <v>3595</v>
      </c>
      <c r="D2211" s="14">
        <f>SUMIFS('Census Data'!G:G,'Census Data'!$A:$A,$A2211)/SUMIFS('Census Data'!$F:$F,'Census Data'!$A:$A,$A2211)</f>
        <v>0.50379666932773892</v>
      </c>
      <c r="E2211" s="16">
        <f>SUMIFS('Census Data'!H:H,'Census Data'!$A:$A,$A2211)/SUMIFS('Census Data'!$F:$F,'Census Data'!$A:$A,$A2211)</f>
        <v>0.49620333067226113</v>
      </c>
      <c r="F2211" s="14">
        <f>SUM(SUMIFS('Census Data'!I:I,'Census Data'!$A:$A,$A2211),SUMIFS('Census Data'!J:J,'Census Data'!$A:$A,$A2211))/SUMIFS('Census Data'!$F:$F,'Census Data'!$A:$A,$A2211)</f>
        <v>0.91340994745929482</v>
      </c>
      <c r="G2211" s="14">
        <f>SUM(SUMIFS('Census Data'!K:K,'Census Data'!$A:$A,$A2211),SUMIFS('Census Data'!L:L,'Census Data'!$A:$A,$A2211))/SUMIFS('Census Data'!$F:$F,'Census Data'!$A:$A,$A2211)</f>
        <v>1.2225460891521081E-2</v>
      </c>
      <c r="H2211" s="14">
        <f>SUM(SUMIFS('Census Data'!O:O,'Census Data'!$A:$A,$A2211),SUMIFS('Census Data'!P:P,'Census Data'!$A:$A,$A2211))/SUMIFS('Census Data'!$F:$F,'Census Data'!$A:$A,$A2211)</f>
        <v>1.9020477879063549E-2</v>
      </c>
      <c r="I2211" s="16">
        <f t="shared" si="68"/>
        <v>5.5344113770120495E-2</v>
      </c>
      <c r="J2211" s="14">
        <f>SUM(SUMIFS('Census Data'!W:W,'Census Data'!$A:$A,$A2211),SUMIFS('Census Data'!X:X,'Census Data'!$A:$A,$A2211))/SUMIFS('Census Data'!$F:$F,'Census Data'!$A:$A,$A2211)</f>
        <v>0.16502051501030393</v>
      </c>
      <c r="K2211" s="16">
        <f t="shared" si="69"/>
        <v>0.8349794849896961</v>
      </c>
      <c r="L2211" s="19">
        <f>'EPA Data'!D2212/SUM('EPA Data'!D:D)</f>
        <v>1.8513787782613218E-5</v>
      </c>
      <c r="M2211" s="19">
        <f>'EPA Data'!E2212/SUM('EPA Data'!E:E)</f>
        <v>8.8834209117953975E-6</v>
      </c>
      <c r="N2211" s="19">
        <f>'EPA Data'!F2212/SUM('EPA Data'!F:F)</f>
        <v>1.0127727794722544E-6</v>
      </c>
      <c r="O2211" s="19">
        <f>'EPA Data'!G2212/SUM('EPA Data'!G:G)</f>
        <v>8.5801206174978634E-5</v>
      </c>
      <c r="P2211" s="19">
        <f>'EPA Data'!H2212/SUM('EPA Data'!H:H)</f>
        <v>1.1972696528512448E-4</v>
      </c>
      <c r="Q2211" s="19">
        <f>'EPA Data'!I2212/SUM('EPA Data'!I:I)</f>
        <v>6.7227070713245479E-5</v>
      </c>
      <c r="R2211" s="19">
        <f>'EPA Data'!J2212/SUM('EPA Data'!J:J)</f>
        <v>4.5229423366883214E-5</v>
      </c>
      <c r="S2211" s="19">
        <f>'EPA Data'!K2212/SUM('EPA Data'!K:K)</f>
        <v>5.9941813750393371E-5</v>
      </c>
      <c r="T2211" s="19">
        <f>'EPA Data'!L2212/SUM('EPA Data'!L:L)</f>
        <v>2.6284330331763873E-5</v>
      </c>
      <c r="U2211" s="19">
        <f>'EPA Data'!M2212/SUM('EPA Data'!M:M)</f>
        <v>1.8670019322850873E-4</v>
      </c>
      <c r="V2211" s="19">
        <f>'EPA Data'!N2212/SUM('EPA Data'!N:N)</f>
        <v>6.9050843333658018E-5</v>
      </c>
      <c r="W2211" s="19">
        <f>'EPA Data'!O2212/SUM('EPA Data'!O:O)</f>
        <v>4.533958502851691E-5</v>
      </c>
      <c r="X2211" s="19">
        <f>'EPA Data'!P2212/SUM('EPA Data'!P:P)</f>
        <v>7.5661906510330322E-5</v>
      </c>
    </row>
    <row r="2212" spans="1:24" x14ac:dyDescent="0.35">
      <c r="A2212" s="13" t="s">
        <v>3596</v>
      </c>
      <c r="B2212" s="13" t="s">
        <v>3597</v>
      </c>
      <c r="C2212" s="18" t="s">
        <v>435</v>
      </c>
      <c r="D2212" s="14">
        <f>SUMIFS('Census Data'!G:G,'Census Data'!$A:$A,$A2212)/SUMIFS('Census Data'!$F:$F,'Census Data'!$A:$A,$A2212)</f>
        <v>0.4965908434291878</v>
      </c>
      <c r="E2212" s="16">
        <f>SUMIFS('Census Data'!H:H,'Census Data'!$A:$A,$A2212)/SUMIFS('Census Data'!$F:$F,'Census Data'!$A:$A,$A2212)</f>
        <v>0.5034091565708122</v>
      </c>
      <c r="F2212" s="14">
        <f>SUM(SUMIFS('Census Data'!I:I,'Census Data'!$A:$A,$A2212),SUMIFS('Census Data'!J:J,'Census Data'!$A:$A,$A2212))/SUMIFS('Census Data'!$F:$F,'Census Data'!$A:$A,$A2212)</f>
        <v>0.95017238390569925</v>
      </c>
      <c r="G2212" s="14">
        <f>SUM(SUMIFS('Census Data'!K:K,'Census Data'!$A:$A,$A2212),SUMIFS('Census Data'!L:L,'Census Data'!$A:$A,$A2212))/SUMIFS('Census Data'!$F:$F,'Census Data'!$A:$A,$A2212)</f>
        <v>2.0011941678383636E-2</v>
      </c>
      <c r="H2212" s="14">
        <f>SUM(SUMIFS('Census Data'!O:O,'Census Data'!$A:$A,$A2212),SUMIFS('Census Data'!P:P,'Census Data'!$A:$A,$A2212))/SUMIFS('Census Data'!$F:$F,'Census Data'!$A:$A,$A2212)</f>
        <v>8.8118030008282125E-3</v>
      </c>
      <c r="I2212" s="16">
        <f t="shared" si="68"/>
        <v>2.100387141508897E-2</v>
      </c>
      <c r="J2212" s="14">
        <f>SUM(SUMIFS('Census Data'!W:W,'Census Data'!$A:$A,$A2212),SUMIFS('Census Data'!X:X,'Census Data'!$A:$A,$A2212))/SUMIFS('Census Data'!$F:$F,'Census Data'!$A:$A,$A2212)</f>
        <v>7.4885879928349927E-2</v>
      </c>
      <c r="K2212" s="16">
        <f t="shared" si="69"/>
        <v>0.92511412007165006</v>
      </c>
      <c r="L2212" s="19">
        <f>'EPA Data'!D2213/SUM('EPA Data'!D:D)</f>
        <v>5.6194166305453396E-4</v>
      </c>
      <c r="M2212" s="19">
        <f>'EPA Data'!E2213/SUM('EPA Data'!E:E)</f>
        <v>4.5614324233333336E-4</v>
      </c>
      <c r="N2212" s="19">
        <f>'EPA Data'!F2213/SUM('EPA Data'!F:F)</f>
        <v>3.30027973030322E-4</v>
      </c>
      <c r="O2212" s="19">
        <f>'EPA Data'!G2213/SUM('EPA Data'!G:G)</f>
        <v>2.7362026699576244E-4</v>
      </c>
      <c r="P2212" s="19">
        <f>'EPA Data'!H2213/SUM('EPA Data'!H:H)</f>
        <v>4.6605676957305232E-4</v>
      </c>
      <c r="Q2212" s="19">
        <f>'EPA Data'!I2213/SUM('EPA Data'!I:I)</f>
        <v>4.0373106653004341E-4</v>
      </c>
      <c r="R2212" s="19">
        <f>'EPA Data'!J2213/SUM('EPA Data'!J:J)</f>
        <v>3.0946515533318217E-4</v>
      </c>
      <c r="S2212" s="19">
        <f>'EPA Data'!K2213/SUM('EPA Data'!K:K)</f>
        <v>5.1572289617090239E-4</v>
      </c>
      <c r="T2212" s="19">
        <f>'EPA Data'!L2213/SUM('EPA Data'!L:L)</f>
        <v>3.4633634609299751E-4</v>
      </c>
      <c r="U2212" s="19">
        <f>'EPA Data'!M2213/SUM('EPA Data'!M:M)</f>
        <v>5.4129871211006173E-4</v>
      </c>
      <c r="V2212" s="19">
        <f>'EPA Data'!N2213/SUM('EPA Data'!N:N)</f>
        <v>5.9162182992180605E-4</v>
      </c>
      <c r="W2212" s="19">
        <f>'EPA Data'!O2213/SUM('EPA Data'!O:O)</f>
        <v>8.6633393255764368E-4</v>
      </c>
      <c r="X2212" s="19">
        <f>'EPA Data'!P2213/SUM('EPA Data'!P:P)</f>
        <v>2.7659853392393905E-4</v>
      </c>
    </row>
    <row r="2213" spans="1:24" x14ac:dyDescent="0.35">
      <c r="A2213" s="13" t="s">
        <v>3598</v>
      </c>
      <c r="B2213" s="13" t="s">
        <v>3597</v>
      </c>
      <c r="C2213" s="18" t="s">
        <v>3599</v>
      </c>
      <c r="D2213" s="14">
        <f>SUMIFS('Census Data'!G:G,'Census Data'!$A:$A,$A2213)/SUMIFS('Census Data'!$F:$F,'Census Data'!$A:$A,$A2213)</f>
        <v>0.48755253747193206</v>
      </c>
      <c r="E2213" s="16">
        <f>SUMIFS('Census Data'!H:H,'Census Data'!$A:$A,$A2213)/SUMIFS('Census Data'!$F:$F,'Census Data'!$A:$A,$A2213)</f>
        <v>0.51244746252806794</v>
      </c>
      <c r="F2213" s="14">
        <f>SUM(SUMIFS('Census Data'!I:I,'Census Data'!$A:$A,$A2213),SUMIFS('Census Data'!J:J,'Census Data'!$A:$A,$A2213))/SUMIFS('Census Data'!$F:$F,'Census Data'!$A:$A,$A2213)</f>
        <v>0.79651525425897374</v>
      </c>
      <c r="G2213" s="14">
        <f>SUM(SUMIFS('Census Data'!K:K,'Census Data'!$A:$A,$A2213),SUMIFS('Census Data'!L:L,'Census Data'!$A:$A,$A2213))/SUMIFS('Census Data'!$F:$F,'Census Data'!$A:$A,$A2213)</f>
        <v>0.13396335651272734</v>
      </c>
      <c r="H2213" s="14">
        <f>SUM(SUMIFS('Census Data'!O:O,'Census Data'!$A:$A,$A2213),SUMIFS('Census Data'!P:P,'Census Data'!$A:$A,$A2213))/SUMIFS('Census Data'!$F:$F,'Census Data'!$A:$A,$A2213)</f>
        <v>4.2925593505504837E-2</v>
      </c>
      <c r="I2213" s="16">
        <f t="shared" si="68"/>
        <v>2.6595795722794024E-2</v>
      </c>
      <c r="J2213" s="14">
        <f>SUM(SUMIFS('Census Data'!W:W,'Census Data'!$A:$A,$A2213),SUMIFS('Census Data'!X:X,'Census Data'!$A:$A,$A2213))/SUMIFS('Census Data'!$F:$F,'Census Data'!$A:$A,$A2213)</f>
        <v>2.7453827798639942E-2</v>
      </c>
      <c r="K2213" s="16">
        <f t="shared" si="69"/>
        <v>0.97254617220136008</v>
      </c>
      <c r="L2213" s="19">
        <f>'EPA Data'!D2214/SUM('EPA Data'!D:D)</f>
        <v>6.2378679761914465E-3</v>
      </c>
      <c r="M2213" s="19">
        <f>'EPA Data'!E2214/SUM('EPA Data'!E:E)</f>
        <v>7.1763017930513264E-3</v>
      </c>
      <c r="N2213" s="19">
        <f>'EPA Data'!F2214/SUM('EPA Data'!F:F)</f>
        <v>5.9413640568579474E-3</v>
      </c>
      <c r="O2213" s="19">
        <f>'EPA Data'!G2214/SUM('EPA Data'!G:G)</f>
        <v>3.4703357606145928E-3</v>
      </c>
      <c r="P2213" s="19">
        <f>'EPA Data'!H2214/SUM('EPA Data'!H:H)</f>
        <v>3.6465091525535172E-3</v>
      </c>
      <c r="Q2213" s="19">
        <f>'EPA Data'!I2214/SUM('EPA Data'!I:I)</f>
        <v>2.8010133700665878E-3</v>
      </c>
      <c r="R2213" s="19">
        <f>'EPA Data'!J2214/SUM('EPA Data'!J:J)</f>
        <v>5.1679714421210381E-3</v>
      </c>
      <c r="S2213" s="19">
        <f>'EPA Data'!K2214/SUM('EPA Data'!K:K)</f>
        <v>7.1467490418777911E-3</v>
      </c>
      <c r="T2213" s="19">
        <f>'EPA Data'!L2214/SUM('EPA Data'!L:L)</f>
        <v>4.639842191989688E-3</v>
      </c>
      <c r="U2213" s="19">
        <f>'EPA Data'!M2214/SUM('EPA Data'!M:M)</f>
        <v>6.9051602753484867E-3</v>
      </c>
      <c r="V2213" s="19">
        <f>'EPA Data'!N2214/SUM('EPA Data'!N:N)</f>
        <v>4.7258661700138975E-3</v>
      </c>
      <c r="W2213" s="19">
        <f>'EPA Data'!O2214/SUM('EPA Data'!O:O)</f>
        <v>5.0682288481282709E-3</v>
      </c>
      <c r="X2213" s="19">
        <f>'EPA Data'!P2214/SUM('EPA Data'!P:P)</f>
        <v>3.1623852382482703E-3</v>
      </c>
    </row>
    <row r="2214" spans="1:24" x14ac:dyDescent="0.35">
      <c r="A2214" s="13" t="s">
        <v>3600</v>
      </c>
      <c r="B2214" s="13" t="s">
        <v>3597</v>
      </c>
      <c r="C2214" s="18" t="s">
        <v>3601</v>
      </c>
      <c r="D2214" s="14">
        <f>SUMIFS('Census Data'!G:G,'Census Data'!$A:$A,$A2214)/SUMIFS('Census Data'!$F:$F,'Census Data'!$A:$A,$A2214)</f>
        <v>0.50122025625381328</v>
      </c>
      <c r="E2214" s="16">
        <f>SUMIFS('Census Data'!H:H,'Census Data'!$A:$A,$A2214)/SUMIFS('Census Data'!$F:$F,'Census Data'!$A:$A,$A2214)</f>
        <v>0.49877974374618672</v>
      </c>
      <c r="F2214" s="14">
        <f>SUM(SUMIFS('Census Data'!I:I,'Census Data'!$A:$A,$A2214),SUMIFS('Census Data'!J:J,'Census Data'!$A:$A,$A2214))/SUMIFS('Census Data'!$F:$F,'Census Data'!$A:$A,$A2214)</f>
        <v>0.97580841976815136</v>
      </c>
      <c r="G2214" s="14">
        <f>SUM(SUMIFS('Census Data'!K:K,'Census Data'!$A:$A,$A2214),SUMIFS('Census Data'!L:L,'Census Data'!$A:$A,$A2214))/SUMIFS('Census Data'!$F:$F,'Census Data'!$A:$A,$A2214)</f>
        <v>9.2892007321537517E-3</v>
      </c>
      <c r="H2214" s="14">
        <f>SUM(SUMIFS('Census Data'!O:O,'Census Data'!$A:$A,$A2214),SUMIFS('Census Data'!P:P,'Census Data'!$A:$A,$A2214))/SUMIFS('Census Data'!$F:$F,'Census Data'!$A:$A,$A2214)</f>
        <v>2.7913361805979257E-3</v>
      </c>
      <c r="I2214" s="16">
        <f t="shared" si="68"/>
        <v>1.2111043319096959E-2</v>
      </c>
      <c r="J2214" s="14">
        <f>SUM(SUMIFS('Census Data'!W:W,'Census Data'!$A:$A,$A2214),SUMIFS('Census Data'!X:X,'Census Data'!$A:$A,$A2214))/SUMIFS('Census Data'!$F:$F,'Census Data'!$A:$A,$A2214)</f>
        <v>7.9926784624771204E-3</v>
      </c>
      <c r="K2214" s="16">
        <f t="shared" si="69"/>
        <v>0.99200732153752291</v>
      </c>
      <c r="L2214" s="19">
        <f>'EPA Data'!D2215/SUM('EPA Data'!D:D)</f>
        <v>4.071024666566428E-4</v>
      </c>
      <c r="M2214" s="19">
        <f>'EPA Data'!E2215/SUM('EPA Data'!E:E)</f>
        <v>3.8161535262840756E-4</v>
      </c>
      <c r="N2214" s="19">
        <f>'EPA Data'!F2215/SUM('EPA Data'!F:F)</f>
        <v>2.9458555326528882E-4</v>
      </c>
      <c r="O2214" s="19">
        <f>'EPA Data'!G2215/SUM('EPA Data'!G:G)</f>
        <v>1.4015377262075417E-4</v>
      </c>
      <c r="P2214" s="19">
        <f>'EPA Data'!H2215/SUM('EPA Data'!H:H)</f>
        <v>1.9545498787129035E-4</v>
      </c>
      <c r="Q2214" s="19">
        <f>'EPA Data'!I2215/SUM('EPA Data'!I:I)</f>
        <v>1.492262898680053E-4</v>
      </c>
      <c r="R2214" s="19">
        <f>'EPA Data'!J2215/SUM('EPA Data'!J:J)</f>
        <v>2.4299825649041942E-4</v>
      </c>
      <c r="S2214" s="19">
        <f>'EPA Data'!K2215/SUM('EPA Data'!K:K)</f>
        <v>3.8771312164369927E-4</v>
      </c>
      <c r="T2214" s="19">
        <f>'EPA Data'!L2215/SUM('EPA Data'!L:L)</f>
        <v>2.3752718428199436E-4</v>
      </c>
      <c r="U2214" s="19">
        <f>'EPA Data'!M2215/SUM('EPA Data'!M:M)</f>
        <v>3.5260845468921279E-4</v>
      </c>
      <c r="V2214" s="19">
        <f>'EPA Data'!N2215/SUM('EPA Data'!N:N)</f>
        <v>2.5673091232980739E-4</v>
      </c>
      <c r="W2214" s="19">
        <f>'EPA Data'!O2215/SUM('EPA Data'!O:O)</f>
        <v>2.7650640217771901E-4</v>
      </c>
      <c r="X2214" s="19">
        <f>'EPA Data'!P2215/SUM('EPA Data'!P:P)</f>
        <v>1.6411433335515501E-4</v>
      </c>
    </row>
    <row r="2215" spans="1:24" x14ac:dyDescent="0.35">
      <c r="A2215" s="13" t="s">
        <v>3602</v>
      </c>
      <c r="B2215" s="13" t="s">
        <v>3597</v>
      </c>
      <c r="C2215" s="18" t="s">
        <v>3433</v>
      </c>
      <c r="D2215" s="14">
        <f>SUMIFS('Census Data'!G:G,'Census Data'!$A:$A,$A2215)/SUMIFS('Census Data'!$F:$F,'Census Data'!$A:$A,$A2215)</f>
        <v>0.48973125917647969</v>
      </c>
      <c r="E2215" s="16">
        <f>SUMIFS('Census Data'!H:H,'Census Data'!$A:$A,$A2215)/SUMIFS('Census Data'!$F:$F,'Census Data'!$A:$A,$A2215)</f>
        <v>0.51026874082352036</v>
      </c>
      <c r="F2215" s="14">
        <f>SUM(SUMIFS('Census Data'!I:I,'Census Data'!$A:$A,$A2215),SUMIFS('Census Data'!J:J,'Census Data'!$A:$A,$A2215))/SUMIFS('Census Data'!$F:$F,'Census Data'!$A:$A,$A2215)</f>
        <v>0.90367296958312771</v>
      </c>
      <c r="G2215" s="14">
        <f>SUM(SUMIFS('Census Data'!K:K,'Census Data'!$A:$A,$A2215),SUMIFS('Census Data'!L:L,'Census Data'!$A:$A,$A2215))/SUMIFS('Census Data'!$F:$F,'Census Data'!$A:$A,$A2215)</f>
        <v>6.4079320450100757E-2</v>
      </c>
      <c r="H2215" s="14">
        <f>SUM(SUMIFS('Census Data'!O:O,'Census Data'!$A:$A,$A2215),SUMIFS('Census Data'!P:P,'Census Data'!$A:$A,$A2215))/SUMIFS('Census Data'!$F:$F,'Census Data'!$A:$A,$A2215)</f>
        <v>5.8729469948700878E-3</v>
      </c>
      <c r="I2215" s="16">
        <f t="shared" si="68"/>
        <v>2.6374762971901444E-2</v>
      </c>
      <c r="J2215" s="14">
        <f>SUM(SUMIFS('Census Data'!W:W,'Census Data'!$A:$A,$A2215),SUMIFS('Census Data'!X:X,'Census Data'!$A:$A,$A2215))/SUMIFS('Census Data'!$F:$F,'Census Data'!$A:$A,$A2215)</f>
        <v>2.1435067675608842E-2</v>
      </c>
      <c r="K2215" s="16">
        <f t="shared" si="69"/>
        <v>0.97856493232439112</v>
      </c>
      <c r="L2215" s="19">
        <f>'EPA Data'!D2216/SUM('EPA Data'!D:D)</f>
        <v>8.1464621148256402E-4</v>
      </c>
      <c r="M2215" s="19">
        <f>'EPA Data'!E2216/SUM('EPA Data'!E:E)</f>
        <v>1.0404978246928156E-3</v>
      </c>
      <c r="N2215" s="19">
        <f>'EPA Data'!F2216/SUM('EPA Data'!F:F)</f>
        <v>8.8917767705488471E-4</v>
      </c>
      <c r="O2215" s="19">
        <f>'EPA Data'!G2216/SUM('EPA Data'!G:G)</f>
        <v>3.8073885425419721E-4</v>
      </c>
      <c r="P2215" s="19">
        <f>'EPA Data'!H2216/SUM('EPA Data'!H:H)</f>
        <v>5.7211201433540716E-4</v>
      </c>
      <c r="Q2215" s="19">
        <f>'EPA Data'!I2216/SUM('EPA Data'!I:I)</f>
        <v>4.0280869848234005E-4</v>
      </c>
      <c r="R2215" s="19">
        <f>'EPA Data'!J2216/SUM('EPA Data'!J:J)</f>
        <v>5.6059907606948562E-4</v>
      </c>
      <c r="S2215" s="19">
        <f>'EPA Data'!K2216/SUM('EPA Data'!K:K)</f>
        <v>1.0001471989004298E-3</v>
      </c>
      <c r="T2215" s="19">
        <f>'EPA Data'!L2216/SUM('EPA Data'!L:L)</f>
        <v>6.9811318731785523E-4</v>
      </c>
      <c r="U2215" s="19">
        <f>'EPA Data'!M2216/SUM('EPA Data'!M:M)</f>
        <v>9.0995011832922963E-4</v>
      </c>
      <c r="V2215" s="19">
        <f>'EPA Data'!N2216/SUM('EPA Data'!N:N)</f>
        <v>7.2804883959607747E-4</v>
      </c>
      <c r="W2215" s="19">
        <f>'EPA Data'!O2216/SUM('EPA Data'!O:O)</f>
        <v>7.7273646353570829E-4</v>
      </c>
      <c r="X2215" s="19">
        <f>'EPA Data'!P2216/SUM('EPA Data'!P:P)</f>
        <v>5.233108816391119E-4</v>
      </c>
    </row>
    <row r="2216" spans="1:24" x14ac:dyDescent="0.35">
      <c r="A2216" s="13" t="s">
        <v>3603</v>
      </c>
      <c r="B2216" s="13" t="s">
        <v>3597</v>
      </c>
      <c r="C2216" s="18" t="s">
        <v>3604</v>
      </c>
      <c r="D2216" s="14">
        <f>SUMIFS('Census Data'!G:G,'Census Data'!$A:$A,$A2216)/SUMIFS('Census Data'!$F:$F,'Census Data'!$A:$A,$A2216)</f>
        <v>0.50130339724184325</v>
      </c>
      <c r="E2216" s="16">
        <f>SUMIFS('Census Data'!H:H,'Census Data'!$A:$A,$A2216)/SUMIFS('Census Data'!$F:$F,'Census Data'!$A:$A,$A2216)</f>
        <v>0.49869660275815675</v>
      </c>
      <c r="F2216" s="14">
        <f>SUM(SUMIFS('Census Data'!I:I,'Census Data'!$A:$A,$A2216),SUMIFS('Census Data'!J:J,'Census Data'!$A:$A,$A2216))/SUMIFS('Census Data'!$F:$F,'Census Data'!$A:$A,$A2216)</f>
        <v>0.97670702993609149</v>
      </c>
      <c r="G2216" s="14">
        <f>SUM(SUMIFS('Census Data'!K:K,'Census Data'!$A:$A,$A2216),SUMIFS('Census Data'!L:L,'Census Data'!$A:$A,$A2216))/SUMIFS('Census Data'!$F:$F,'Census Data'!$A:$A,$A2216)</f>
        <v>6.390850992263707E-3</v>
      </c>
      <c r="H2216" s="14">
        <f>SUM(SUMIFS('Census Data'!O:O,'Census Data'!$A:$A,$A2216),SUMIFS('Census Data'!P:P,'Census Data'!$A:$A,$A2216))/SUMIFS('Census Data'!$F:$F,'Census Data'!$A:$A,$A2216)</f>
        <v>4.6039354187689206E-3</v>
      </c>
      <c r="I2216" s="16">
        <f t="shared" si="68"/>
        <v>1.2298183652875938E-2</v>
      </c>
      <c r="J2216" s="14">
        <f>SUM(SUMIFS('Census Data'!W:W,'Census Data'!$A:$A,$A2216),SUMIFS('Census Data'!X:X,'Census Data'!$A:$A,$A2216))/SUMIFS('Census Data'!$F:$F,'Census Data'!$A:$A,$A2216)</f>
        <v>1.1205011772620248E-2</v>
      </c>
      <c r="K2216" s="16">
        <f t="shared" si="69"/>
        <v>0.98879498822737977</v>
      </c>
      <c r="L2216" s="19">
        <f>'EPA Data'!D2217/SUM('EPA Data'!D:D)</f>
        <v>1.4572157706824749E-4</v>
      </c>
      <c r="M2216" s="19">
        <f>'EPA Data'!E2217/SUM('EPA Data'!E:E)</f>
        <v>1.5608877706293665E-4</v>
      </c>
      <c r="N2216" s="19">
        <f>'EPA Data'!F2217/SUM('EPA Data'!F:F)</f>
        <v>1.3838236947009944E-4</v>
      </c>
      <c r="O2216" s="19">
        <f>'EPA Data'!G2217/SUM('EPA Data'!G:G)</f>
        <v>5.1418879259057179E-5</v>
      </c>
      <c r="P2216" s="19">
        <f>'EPA Data'!H2217/SUM('EPA Data'!H:H)</f>
        <v>1.0189784745790129E-4</v>
      </c>
      <c r="Q2216" s="19">
        <f>'EPA Data'!I2217/SUM('EPA Data'!I:I)</f>
        <v>9.2638002791135016E-5</v>
      </c>
      <c r="R2216" s="19">
        <f>'EPA Data'!J2217/SUM('EPA Data'!J:J)</f>
        <v>6.929002330359268E-5</v>
      </c>
      <c r="S2216" s="19">
        <f>'EPA Data'!K2217/SUM('EPA Data'!K:K)</f>
        <v>1.5228475903118955E-4</v>
      </c>
      <c r="T2216" s="19">
        <f>'EPA Data'!L2217/SUM('EPA Data'!L:L)</f>
        <v>1.3911412012959523E-4</v>
      </c>
      <c r="U2216" s="19">
        <f>'EPA Data'!M2217/SUM('EPA Data'!M:M)</f>
        <v>1.2658265798644902E-4</v>
      </c>
      <c r="V2216" s="19">
        <f>'EPA Data'!N2217/SUM('EPA Data'!N:N)</f>
        <v>1.1712576403130799E-4</v>
      </c>
      <c r="W2216" s="19">
        <f>'EPA Data'!O2217/SUM('EPA Data'!O:O)</f>
        <v>1.8678817562360007E-4</v>
      </c>
      <c r="X2216" s="19">
        <f>'EPA Data'!P2217/SUM('EPA Data'!P:P)</f>
        <v>8.0428732133248663E-5</v>
      </c>
    </row>
    <row r="2217" spans="1:24" x14ac:dyDescent="0.35">
      <c r="A2217" s="13" t="s">
        <v>3605</v>
      </c>
      <c r="B2217" s="13" t="s">
        <v>3597</v>
      </c>
      <c r="C2217" s="18" t="s">
        <v>3606</v>
      </c>
      <c r="D2217" s="14">
        <f>SUMIFS('Census Data'!G:G,'Census Data'!$A:$A,$A2217)/SUMIFS('Census Data'!$F:$F,'Census Data'!$A:$A,$A2217)</f>
        <v>0.49601143520709989</v>
      </c>
      <c r="E2217" s="16">
        <f>SUMIFS('Census Data'!H:H,'Census Data'!$A:$A,$A2217)/SUMIFS('Census Data'!$F:$F,'Census Data'!$A:$A,$A2217)</f>
        <v>0.50398856479290011</v>
      </c>
      <c r="F2217" s="14">
        <f>SUM(SUMIFS('Census Data'!I:I,'Census Data'!$A:$A,$A2217),SUMIFS('Census Data'!J:J,'Census Data'!$A:$A,$A2217))/SUMIFS('Census Data'!$F:$F,'Census Data'!$A:$A,$A2217)</f>
        <v>0.86585550692431634</v>
      </c>
      <c r="G2217" s="14">
        <f>SUM(SUMIFS('Census Data'!K:K,'Census Data'!$A:$A,$A2217),SUMIFS('Census Data'!L:L,'Census Data'!$A:$A,$A2217))/SUMIFS('Census Data'!$F:$F,'Census Data'!$A:$A,$A2217)</f>
        <v>7.6103355244595439E-2</v>
      </c>
      <c r="H2217" s="14">
        <f>SUM(SUMIFS('Census Data'!O:O,'Census Data'!$A:$A,$A2217),SUMIFS('Census Data'!P:P,'Census Data'!$A:$A,$A2217))/SUMIFS('Census Data'!$F:$F,'Census Data'!$A:$A,$A2217)</f>
        <v>1.6147799585403789E-2</v>
      </c>
      <c r="I2217" s="16">
        <f t="shared" si="68"/>
        <v>4.1893338245684419E-2</v>
      </c>
      <c r="J2217" s="14">
        <f>SUM(SUMIFS('Census Data'!W:W,'Census Data'!$A:$A,$A2217),SUMIFS('Census Data'!X:X,'Census Data'!$A:$A,$A2217))/SUMIFS('Census Data'!$F:$F,'Census Data'!$A:$A,$A2217)</f>
        <v>0.23196168366169137</v>
      </c>
      <c r="K2217" s="16">
        <f t="shared" si="69"/>
        <v>0.76803831633830866</v>
      </c>
      <c r="L2217" s="19">
        <f>'EPA Data'!D2218/SUM('EPA Data'!D:D)</f>
        <v>2.8372516062986726E-3</v>
      </c>
      <c r="M2217" s="19">
        <f>'EPA Data'!E2218/SUM('EPA Data'!E:E)</f>
        <v>2.0138287386566099E-3</v>
      </c>
      <c r="N2217" s="19">
        <f>'EPA Data'!F2218/SUM('EPA Data'!F:F)</f>
        <v>1.1409288393282495E-3</v>
      </c>
      <c r="O2217" s="19">
        <f>'EPA Data'!G2218/SUM('EPA Data'!G:G)</f>
        <v>1.6328315951281878E-3</v>
      </c>
      <c r="P2217" s="19">
        <f>'EPA Data'!H2218/SUM('EPA Data'!H:H)</f>
        <v>2.4099506487300663E-3</v>
      </c>
      <c r="Q2217" s="19">
        <f>'EPA Data'!I2218/SUM('EPA Data'!I:I)</f>
        <v>1.9434872806028338E-3</v>
      </c>
      <c r="R2217" s="19">
        <f>'EPA Data'!J2218/SUM('EPA Data'!J:J)</f>
        <v>2.1488002157585484E-3</v>
      </c>
      <c r="S2217" s="19">
        <f>'EPA Data'!K2218/SUM('EPA Data'!K:K)</f>
        <v>2.6019835204886613E-3</v>
      </c>
      <c r="T2217" s="19">
        <f>'EPA Data'!L2218/SUM('EPA Data'!L:L)</f>
        <v>1.2967731057799143E-3</v>
      </c>
      <c r="U2217" s="19">
        <f>'EPA Data'!M2218/SUM('EPA Data'!M:M)</f>
        <v>3.3980094719437077E-3</v>
      </c>
      <c r="V2217" s="19">
        <f>'EPA Data'!N2218/SUM('EPA Data'!N:N)</f>
        <v>3.5106957631569845E-3</v>
      </c>
      <c r="W2217" s="19">
        <f>'EPA Data'!O2218/SUM('EPA Data'!O:O)</f>
        <v>3.5611008277697384E-3</v>
      </c>
      <c r="X2217" s="19">
        <f>'EPA Data'!P2218/SUM('EPA Data'!P:P)</f>
        <v>1.1874721952008706E-3</v>
      </c>
    </row>
    <row r="2218" spans="1:24" x14ac:dyDescent="0.35">
      <c r="A2218" s="13" t="s">
        <v>3607</v>
      </c>
      <c r="B2218" s="13" t="s">
        <v>3597</v>
      </c>
      <c r="C2218" s="18" t="s">
        <v>3608</v>
      </c>
      <c r="D2218" s="14">
        <f>SUMIFS('Census Data'!G:G,'Census Data'!$A:$A,$A2218)/SUMIFS('Census Data'!$F:$F,'Census Data'!$A:$A,$A2218)</f>
        <v>0.49423986582754609</v>
      </c>
      <c r="E2218" s="16">
        <f>SUMIFS('Census Data'!H:H,'Census Data'!$A:$A,$A2218)/SUMIFS('Census Data'!$F:$F,'Census Data'!$A:$A,$A2218)</f>
        <v>0.50576013417245391</v>
      </c>
      <c r="F2218" s="14">
        <f>SUM(SUMIFS('Census Data'!I:I,'Census Data'!$A:$A,$A2218),SUMIFS('Census Data'!J:J,'Census Data'!$A:$A,$A2218))/SUMIFS('Census Data'!$F:$F,'Census Data'!$A:$A,$A2218)</f>
        <v>0.95347928387081016</v>
      </c>
      <c r="G2218" s="14">
        <f>SUM(SUMIFS('Census Data'!K:K,'Census Data'!$A:$A,$A2218),SUMIFS('Census Data'!L:L,'Census Data'!$A:$A,$A2218))/SUMIFS('Census Data'!$F:$F,'Census Data'!$A:$A,$A2218)</f>
        <v>2.1713466908741562E-2</v>
      </c>
      <c r="H2218" s="14">
        <f>SUM(SUMIFS('Census Data'!O:O,'Census Data'!$A:$A,$A2218),SUMIFS('Census Data'!P:P,'Census Data'!$A:$A,$A2218))/SUMIFS('Census Data'!$F:$F,'Census Data'!$A:$A,$A2218)</f>
        <v>7.1238408493246603E-3</v>
      </c>
      <c r="I2218" s="16">
        <f t="shared" si="68"/>
        <v>1.7683408371123588E-2</v>
      </c>
      <c r="J2218" s="14">
        <f>SUM(SUMIFS('Census Data'!W:W,'Census Data'!$A:$A,$A2218),SUMIFS('Census Data'!X:X,'Census Data'!$A:$A,$A2218))/SUMIFS('Census Data'!$F:$F,'Census Data'!$A:$A,$A2218)</f>
        <v>1.3734765157497945E-2</v>
      </c>
      <c r="K2218" s="16">
        <f t="shared" si="69"/>
        <v>0.98626523484250206</v>
      </c>
      <c r="L2218" s="19">
        <f>'EPA Data'!D2219/SUM('EPA Data'!D:D)</f>
        <v>5.5495702556331104E-4</v>
      </c>
      <c r="M2218" s="19">
        <f>'EPA Data'!E2219/SUM('EPA Data'!E:E)</f>
        <v>5.992061884677951E-4</v>
      </c>
      <c r="N2218" s="19">
        <f>'EPA Data'!F2219/SUM('EPA Data'!F:F)</f>
        <v>4.8713607576076105E-4</v>
      </c>
      <c r="O2218" s="19">
        <f>'EPA Data'!G2219/SUM('EPA Data'!G:G)</f>
        <v>2.1024314787902466E-4</v>
      </c>
      <c r="P2218" s="19">
        <f>'EPA Data'!H2219/SUM('EPA Data'!H:H)</f>
        <v>3.8935283847851203E-4</v>
      </c>
      <c r="Q2218" s="19">
        <f>'EPA Data'!I2219/SUM('EPA Data'!I:I)</f>
        <v>3.2839658136856511E-4</v>
      </c>
      <c r="R2218" s="19">
        <f>'EPA Data'!J2219/SUM('EPA Data'!J:J)</f>
        <v>2.9100876838376741E-4</v>
      </c>
      <c r="S2218" s="19">
        <f>'EPA Data'!K2219/SUM('EPA Data'!K:K)</f>
        <v>6.3296618892377007E-4</v>
      </c>
      <c r="T2218" s="19">
        <f>'EPA Data'!L2219/SUM('EPA Data'!L:L)</f>
        <v>4.6894371591552357E-4</v>
      </c>
      <c r="U2218" s="19">
        <f>'EPA Data'!M2219/SUM('EPA Data'!M:M)</f>
        <v>5.6038952489327392E-4</v>
      </c>
      <c r="V2218" s="19">
        <f>'EPA Data'!N2219/SUM('EPA Data'!N:N)</f>
        <v>4.6915852896445249E-4</v>
      </c>
      <c r="W2218" s="19">
        <f>'EPA Data'!O2219/SUM('EPA Data'!O:O)</f>
        <v>6.5795429778104124E-4</v>
      </c>
      <c r="X2218" s="19">
        <f>'EPA Data'!P2219/SUM('EPA Data'!P:P)</f>
        <v>3.0210268918787349E-4</v>
      </c>
    </row>
    <row r="2219" spans="1:24" x14ac:dyDescent="0.35">
      <c r="A2219" s="13" t="s">
        <v>3609</v>
      </c>
      <c r="B2219" s="13" t="s">
        <v>3597</v>
      </c>
      <c r="C2219" s="18" t="s">
        <v>587</v>
      </c>
      <c r="D2219" s="14">
        <f>SUMIFS('Census Data'!G:G,'Census Data'!$A:$A,$A2219)/SUMIFS('Census Data'!$F:$F,'Census Data'!$A:$A,$A2219)</f>
        <v>0.5</v>
      </c>
      <c r="E2219" s="16">
        <f>SUMIFS('Census Data'!H:H,'Census Data'!$A:$A,$A2219)/SUMIFS('Census Data'!$F:$F,'Census Data'!$A:$A,$A2219)</f>
        <v>0.5</v>
      </c>
      <c r="F2219" s="14">
        <f>SUM(SUMIFS('Census Data'!I:I,'Census Data'!$A:$A,$A2219),SUMIFS('Census Data'!J:J,'Census Data'!$A:$A,$A2219))/SUMIFS('Census Data'!$F:$F,'Census Data'!$A:$A,$A2219)</f>
        <v>0.96848319103521874</v>
      </c>
      <c r="G2219" s="14">
        <f>SUM(SUMIFS('Census Data'!K:K,'Census Data'!$A:$A,$A2219),SUMIFS('Census Data'!L:L,'Census Data'!$A:$A,$A2219))/SUMIFS('Census Data'!$F:$F,'Census Data'!$A:$A,$A2219)</f>
        <v>8.5045357524012807E-3</v>
      </c>
      <c r="H2219" s="14">
        <f>SUM(SUMIFS('Census Data'!O:O,'Census Data'!$A:$A,$A2219),SUMIFS('Census Data'!P:P,'Census Data'!$A:$A,$A2219))/SUMIFS('Census Data'!$F:$F,'Census Data'!$A:$A,$A2219)</f>
        <v>7.1704909284951972E-3</v>
      </c>
      <c r="I2219" s="16">
        <f t="shared" si="68"/>
        <v>1.5841782283884775E-2</v>
      </c>
      <c r="J2219" s="14">
        <f>SUM(SUMIFS('Census Data'!W:W,'Census Data'!$A:$A,$A2219),SUMIFS('Census Data'!X:X,'Census Data'!$A:$A,$A2219))/SUMIFS('Census Data'!$F:$F,'Census Data'!$A:$A,$A2219)</f>
        <v>1.4824573105656351E-2</v>
      </c>
      <c r="K2219" s="16">
        <f t="shared" si="69"/>
        <v>0.98517542689434368</v>
      </c>
      <c r="L2219" s="19">
        <f>'EPA Data'!D2220/SUM('EPA Data'!D:D)</f>
        <v>2.0801071654457572E-4</v>
      </c>
      <c r="M2219" s="19">
        <f>'EPA Data'!E2220/SUM('EPA Data'!E:E)</f>
        <v>2.0812240258410972E-4</v>
      </c>
      <c r="N2219" s="19">
        <f>'EPA Data'!F2220/SUM('EPA Data'!F:F)</f>
        <v>1.4391471290570642E-4</v>
      </c>
      <c r="O2219" s="19">
        <f>'EPA Data'!G2220/SUM('EPA Data'!G:G)</f>
        <v>7.64641674869743E-5</v>
      </c>
      <c r="P2219" s="19">
        <f>'EPA Data'!H2220/SUM('EPA Data'!H:H)</f>
        <v>1.7103728669575125E-4</v>
      </c>
      <c r="Q2219" s="19">
        <f>'EPA Data'!I2220/SUM('EPA Data'!I:I)</f>
        <v>1.4875347434825309E-4</v>
      </c>
      <c r="R2219" s="19">
        <f>'EPA Data'!J2220/SUM('EPA Data'!J:J)</f>
        <v>1.0419683127536048E-4</v>
      </c>
      <c r="S2219" s="19">
        <f>'EPA Data'!K2220/SUM('EPA Data'!K:K)</f>
        <v>2.4870657652663927E-4</v>
      </c>
      <c r="T2219" s="19">
        <f>'EPA Data'!L2220/SUM('EPA Data'!L:L)</f>
        <v>1.5681696909208327E-4</v>
      </c>
      <c r="U2219" s="19">
        <f>'EPA Data'!M2220/SUM('EPA Data'!M:M)</f>
        <v>2.0432054879962502E-4</v>
      </c>
      <c r="V2219" s="19">
        <f>'EPA Data'!N2220/SUM('EPA Data'!N:N)</f>
        <v>2.2935532719540444E-4</v>
      </c>
      <c r="W2219" s="19">
        <f>'EPA Data'!O2220/SUM('EPA Data'!O:O)</f>
        <v>2.8892996049877936E-4</v>
      </c>
      <c r="X2219" s="19">
        <f>'EPA Data'!P2220/SUM('EPA Data'!P:P)</f>
        <v>1.2871998419524165E-4</v>
      </c>
    </row>
    <row r="2220" spans="1:24" x14ac:dyDescent="0.35">
      <c r="A2220" s="13" t="s">
        <v>3610</v>
      </c>
      <c r="B2220" s="13" t="s">
        <v>3597</v>
      </c>
      <c r="C2220" s="18" t="s">
        <v>3611</v>
      </c>
      <c r="D2220" s="14">
        <f>SUMIFS('Census Data'!G:G,'Census Data'!$A:$A,$A2220)/SUMIFS('Census Data'!$F:$F,'Census Data'!$A:$A,$A2220)</f>
        <v>0.49433125866165117</v>
      </c>
      <c r="E2220" s="16">
        <f>SUMIFS('Census Data'!H:H,'Census Data'!$A:$A,$A2220)/SUMIFS('Census Data'!$F:$F,'Census Data'!$A:$A,$A2220)</f>
        <v>0.50566874133834883</v>
      </c>
      <c r="F2220" s="14">
        <f>SUM(SUMIFS('Census Data'!I:I,'Census Data'!$A:$A,$A2220),SUMIFS('Census Data'!J:J,'Census Data'!$A:$A,$A2220))/SUMIFS('Census Data'!$F:$F,'Census Data'!$A:$A,$A2220)</f>
        <v>0.87774388734903974</v>
      </c>
      <c r="G2220" s="14">
        <f>SUM(SUMIFS('Census Data'!K:K,'Census Data'!$A:$A,$A2220),SUMIFS('Census Data'!L:L,'Census Data'!$A:$A,$A2220))/SUMIFS('Census Data'!$F:$F,'Census Data'!$A:$A,$A2220)</f>
        <v>4.5697943476539299E-2</v>
      </c>
      <c r="H2220" s="14">
        <f>SUM(SUMIFS('Census Data'!O:O,'Census Data'!$A:$A,$A2220),SUMIFS('Census Data'!P:P,'Census Data'!$A:$A,$A2220))/SUMIFS('Census Data'!$F:$F,'Census Data'!$A:$A,$A2220)</f>
        <v>5.3733171649178381E-2</v>
      </c>
      <c r="I2220" s="16">
        <f t="shared" si="68"/>
        <v>2.2824997525242585E-2</v>
      </c>
      <c r="J2220" s="14">
        <f>SUM(SUMIFS('Census Data'!W:W,'Census Data'!$A:$A,$A2220),SUMIFS('Census Data'!X:X,'Census Data'!$A:$A,$A2220))/SUMIFS('Census Data'!$F:$F,'Census Data'!$A:$A,$A2220)</f>
        <v>6.1443587903385471E-2</v>
      </c>
      <c r="K2220" s="16">
        <f t="shared" si="69"/>
        <v>0.93855641209661456</v>
      </c>
      <c r="L2220" s="19">
        <f>'EPA Data'!D2221/SUM('EPA Data'!D:D)</f>
        <v>2.5820119697891075E-3</v>
      </c>
      <c r="M2220" s="19">
        <f>'EPA Data'!E2221/SUM('EPA Data'!E:E)</f>
        <v>1.5338446065772326E-3</v>
      </c>
      <c r="N2220" s="19">
        <f>'EPA Data'!F2221/SUM('EPA Data'!F:F)</f>
        <v>8.4578296577122829E-4</v>
      </c>
      <c r="O2220" s="19">
        <f>'EPA Data'!G2221/SUM('EPA Data'!G:G)</f>
        <v>2.45191494236061E-3</v>
      </c>
      <c r="P2220" s="19">
        <f>'EPA Data'!H2221/SUM('EPA Data'!H:H)</f>
        <v>2.1704577893642343E-3</v>
      </c>
      <c r="Q2220" s="19">
        <f>'EPA Data'!I2221/SUM('EPA Data'!I:I)</f>
        <v>1.9700151489713763E-3</v>
      </c>
      <c r="R2220" s="19">
        <f>'EPA Data'!J2221/SUM('EPA Data'!J:J)</f>
        <v>2.9748706912522366E-3</v>
      </c>
      <c r="S2220" s="19">
        <f>'EPA Data'!K2221/SUM('EPA Data'!K:K)</f>
        <v>2.0911374605992227E-3</v>
      </c>
      <c r="T2220" s="19">
        <f>'EPA Data'!L2221/SUM('EPA Data'!L:L)</f>
        <v>9.9416964912808293E-4</v>
      </c>
      <c r="U2220" s="19">
        <f>'EPA Data'!M2221/SUM('EPA Data'!M:M)</f>
        <v>3.42402925092853E-3</v>
      </c>
      <c r="V2220" s="19">
        <f>'EPA Data'!N2221/SUM('EPA Data'!N:N)</f>
        <v>3.5125404255374379E-3</v>
      </c>
      <c r="W2220" s="19">
        <f>'EPA Data'!O2221/SUM('EPA Data'!O:O)</f>
        <v>2.915945768531306E-3</v>
      </c>
      <c r="X2220" s="19">
        <f>'EPA Data'!P2221/SUM('EPA Data'!P:P)</f>
        <v>8.9216287585674005E-4</v>
      </c>
    </row>
    <row r="2221" spans="1:24" x14ac:dyDescent="0.35">
      <c r="A2221" s="13" t="s">
        <v>3612</v>
      </c>
      <c r="B2221" s="13" t="s">
        <v>3597</v>
      </c>
      <c r="C2221" s="18" t="s">
        <v>34</v>
      </c>
      <c r="D2221" s="14">
        <f>SUMIFS('Census Data'!G:G,'Census Data'!$A:$A,$A2221)/SUMIFS('Census Data'!$F:$F,'Census Data'!$A:$A,$A2221)</f>
        <v>0.49926202689731336</v>
      </c>
      <c r="E2221" s="16">
        <f>SUMIFS('Census Data'!H:H,'Census Data'!$A:$A,$A2221)/SUMIFS('Census Data'!$F:$F,'Census Data'!$A:$A,$A2221)</f>
        <v>0.50073797310268664</v>
      </c>
      <c r="F2221" s="14">
        <f>SUM(SUMIFS('Census Data'!I:I,'Census Data'!$A:$A,$A2221),SUMIFS('Census Data'!J:J,'Census Data'!$A:$A,$A2221))/SUMIFS('Census Data'!$F:$F,'Census Data'!$A:$A,$A2221)</f>
        <v>0.95779103491696516</v>
      </c>
      <c r="G2221" s="14">
        <f>SUM(SUMIFS('Census Data'!K:K,'Census Data'!$A:$A,$A2221),SUMIFS('Census Data'!L:L,'Census Data'!$A:$A,$A2221))/SUMIFS('Census Data'!$F:$F,'Census Data'!$A:$A,$A2221)</f>
        <v>1.2669398371298523E-2</v>
      </c>
      <c r="H2221" s="14">
        <f>SUM(SUMIFS('Census Data'!O:O,'Census Data'!$A:$A,$A2221),SUMIFS('Census Data'!P:P,'Census Data'!$A:$A,$A2221))/SUMIFS('Census Data'!$F:$F,'Census Data'!$A:$A,$A2221)</f>
        <v>1.5285848462642047E-2</v>
      </c>
      <c r="I2221" s="16">
        <f t="shared" si="68"/>
        <v>1.4253718249094272E-2</v>
      </c>
      <c r="J2221" s="14">
        <f>SUM(SUMIFS('Census Data'!W:W,'Census Data'!$A:$A,$A2221),SUMIFS('Census Data'!X:X,'Census Data'!$A:$A,$A2221))/SUMIFS('Census Data'!$F:$F,'Census Data'!$A:$A,$A2221)</f>
        <v>1.8779609235501152E-2</v>
      </c>
      <c r="K2221" s="16">
        <f t="shared" si="69"/>
        <v>0.98122039076449885</v>
      </c>
      <c r="L2221" s="19">
        <f>'EPA Data'!D2222/SUM('EPA Data'!D:D)</f>
        <v>7.6412206777252013E-4</v>
      </c>
      <c r="M2221" s="19">
        <f>'EPA Data'!E2222/SUM('EPA Data'!E:E)</f>
        <v>9.4501065777869678E-4</v>
      </c>
      <c r="N2221" s="19">
        <f>'EPA Data'!F2222/SUM('EPA Data'!F:F)</f>
        <v>7.5336628218030234E-4</v>
      </c>
      <c r="O2221" s="19">
        <f>'EPA Data'!G2222/SUM('EPA Data'!G:G)</f>
        <v>3.9334480261481853E-4</v>
      </c>
      <c r="P2221" s="19">
        <f>'EPA Data'!H2222/SUM('EPA Data'!H:H)</f>
        <v>5.2617929649104547E-4</v>
      </c>
      <c r="Q2221" s="19">
        <f>'EPA Data'!I2222/SUM('EPA Data'!I:I)</f>
        <v>3.7581142699778607E-4</v>
      </c>
      <c r="R2221" s="19">
        <f>'EPA Data'!J2222/SUM('EPA Data'!J:J)</f>
        <v>6.2269371696553014E-4</v>
      </c>
      <c r="S2221" s="19">
        <f>'EPA Data'!K2222/SUM('EPA Data'!K:K)</f>
        <v>9.5666919396695583E-4</v>
      </c>
      <c r="T2221" s="19">
        <f>'EPA Data'!L2222/SUM('EPA Data'!L:L)</f>
        <v>6.1934137769256335E-4</v>
      </c>
      <c r="U2221" s="19">
        <f>'EPA Data'!M2222/SUM('EPA Data'!M:M)</f>
        <v>9.5325630478809416E-4</v>
      </c>
      <c r="V2221" s="19">
        <f>'EPA Data'!N2222/SUM('EPA Data'!N:N)</f>
        <v>6.930581496844818E-4</v>
      </c>
      <c r="W2221" s="19">
        <f>'EPA Data'!O2222/SUM('EPA Data'!O:O)</f>
        <v>7.0146944786009127E-4</v>
      </c>
      <c r="X2221" s="19">
        <f>'EPA Data'!P2222/SUM('EPA Data'!P:P)</f>
        <v>4.5332158893253779E-4</v>
      </c>
    </row>
    <row r="2222" spans="1:24" x14ac:dyDescent="0.35">
      <c r="A2222" s="13" t="s">
        <v>3613</v>
      </c>
      <c r="B2222" s="13" t="s">
        <v>3597</v>
      </c>
      <c r="C2222" s="18" t="s">
        <v>3614</v>
      </c>
      <c r="D2222" s="14">
        <f>SUMIFS('Census Data'!G:G,'Census Data'!$A:$A,$A2222)/SUMIFS('Census Data'!$F:$F,'Census Data'!$A:$A,$A2222)</f>
        <v>0.49805960532821886</v>
      </c>
      <c r="E2222" s="16">
        <f>SUMIFS('Census Data'!H:H,'Census Data'!$A:$A,$A2222)/SUMIFS('Census Data'!$F:$F,'Census Data'!$A:$A,$A2222)</f>
        <v>0.50194039467178109</v>
      </c>
      <c r="F2222" s="14">
        <f>SUM(SUMIFS('Census Data'!I:I,'Census Data'!$A:$A,$A2222),SUMIFS('Census Data'!J:J,'Census Data'!$A:$A,$A2222))/SUMIFS('Census Data'!$F:$F,'Census Data'!$A:$A,$A2222)</f>
        <v>0.93569726846371681</v>
      </c>
      <c r="G2222" s="14">
        <f>SUM(SUMIFS('Census Data'!K:K,'Census Data'!$A:$A,$A2222),SUMIFS('Census Data'!L:L,'Census Data'!$A:$A,$A2222))/SUMIFS('Census Data'!$F:$F,'Census Data'!$A:$A,$A2222)</f>
        <v>3.9145027645005166E-2</v>
      </c>
      <c r="H2222" s="14">
        <f>SUM(SUMIFS('Census Data'!O:O,'Census Data'!$A:$A,$A2222),SUMIFS('Census Data'!P:P,'Census Data'!$A:$A,$A2222))/SUMIFS('Census Data'!$F:$F,'Census Data'!$A:$A,$A2222)</f>
        <v>5.169391210536568E-3</v>
      </c>
      <c r="I2222" s="16">
        <f t="shared" si="68"/>
        <v>1.9988312680741416E-2</v>
      </c>
      <c r="J2222" s="14">
        <f>SUM(SUMIFS('Census Data'!W:W,'Census Data'!$A:$A,$A2222),SUMIFS('Census Data'!X:X,'Census Data'!$A:$A,$A2222))/SUMIFS('Census Data'!$F:$F,'Census Data'!$A:$A,$A2222)</f>
        <v>1.8467462802858898E-2</v>
      </c>
      <c r="K2222" s="16">
        <f t="shared" si="69"/>
        <v>0.98153253719714106</v>
      </c>
      <c r="L2222" s="19">
        <f>'EPA Data'!D2223/SUM('EPA Data'!D:D)</f>
        <v>5.7415905568791834E-4</v>
      </c>
      <c r="M2222" s="19">
        <f>'EPA Data'!E2223/SUM('EPA Data'!E:E)</f>
        <v>5.569748526205729E-4</v>
      </c>
      <c r="N2222" s="19">
        <f>'EPA Data'!F2223/SUM('EPA Data'!F:F)</f>
        <v>4.5389672536817494E-4</v>
      </c>
      <c r="O2222" s="19">
        <f>'EPA Data'!G2223/SUM('EPA Data'!G:G)</f>
        <v>1.8121840149660273E-4</v>
      </c>
      <c r="P2222" s="19">
        <f>'EPA Data'!H2223/SUM('EPA Data'!H:H)</f>
        <v>3.2055516984770966E-4</v>
      </c>
      <c r="Q2222" s="19">
        <f>'EPA Data'!I2223/SUM('EPA Data'!I:I)</f>
        <v>2.695713504799095E-4</v>
      </c>
      <c r="R2222" s="19">
        <f>'EPA Data'!J2223/SUM('EPA Data'!J:J)</f>
        <v>2.7324530371278157E-4</v>
      </c>
      <c r="S2222" s="19">
        <f>'EPA Data'!K2223/SUM('EPA Data'!K:K)</f>
        <v>5.7965624273614456E-4</v>
      </c>
      <c r="T2222" s="19">
        <f>'EPA Data'!L2223/SUM('EPA Data'!L:L)</f>
        <v>4.0510683478057585E-4</v>
      </c>
      <c r="U2222" s="19">
        <f>'EPA Data'!M2223/SUM('EPA Data'!M:M)</f>
        <v>5.1054849350872205E-4</v>
      </c>
      <c r="V2222" s="19">
        <f>'EPA Data'!N2223/SUM('EPA Data'!N:N)</f>
        <v>3.9084397160261936E-4</v>
      </c>
      <c r="W2222" s="19">
        <f>'EPA Data'!O2223/SUM('EPA Data'!O:O)</f>
        <v>5.2861976332304857E-4</v>
      </c>
      <c r="X2222" s="19">
        <f>'EPA Data'!P2223/SUM('EPA Data'!P:P)</f>
        <v>2.5995860533743238E-4</v>
      </c>
    </row>
    <row r="2223" spans="1:24" x14ac:dyDescent="0.35">
      <c r="A2223" s="13" t="s">
        <v>3615</v>
      </c>
      <c r="B2223" s="13" t="s">
        <v>3597</v>
      </c>
      <c r="C2223" s="18" t="s">
        <v>1846</v>
      </c>
      <c r="D2223" s="14">
        <f>SUMIFS('Census Data'!G:G,'Census Data'!$A:$A,$A2223)/SUMIFS('Census Data'!$F:$F,'Census Data'!$A:$A,$A2223)</f>
        <v>0.51078819903126371</v>
      </c>
      <c r="E2223" s="16">
        <f>SUMIFS('Census Data'!H:H,'Census Data'!$A:$A,$A2223)/SUMIFS('Census Data'!$F:$F,'Census Data'!$A:$A,$A2223)</f>
        <v>0.48921180096873623</v>
      </c>
      <c r="F2223" s="14">
        <f>SUM(SUMIFS('Census Data'!I:I,'Census Data'!$A:$A,$A2223),SUMIFS('Census Data'!J:J,'Census Data'!$A:$A,$A2223))/SUMIFS('Census Data'!$F:$F,'Census Data'!$A:$A,$A2223)</f>
        <v>0.96983707617789516</v>
      </c>
      <c r="G2223" s="14">
        <f>SUM(SUMIFS('Census Data'!K:K,'Census Data'!$A:$A,$A2223),SUMIFS('Census Data'!L:L,'Census Data'!$A:$A,$A2223))/SUMIFS('Census Data'!$F:$F,'Census Data'!$A:$A,$A2223)</f>
        <v>6.3848524878907971E-3</v>
      </c>
      <c r="H2223" s="14">
        <f>SUM(SUMIFS('Census Data'!O:O,'Census Data'!$A:$A,$A2223),SUMIFS('Census Data'!P:P,'Census Data'!$A:$A,$A2223))/SUMIFS('Census Data'!$F:$F,'Census Data'!$A:$A,$A2223)</f>
        <v>4.4033465433729636E-3</v>
      </c>
      <c r="I2223" s="16">
        <f t="shared" si="68"/>
        <v>1.9374724790841125E-2</v>
      </c>
      <c r="J2223" s="14">
        <f>SUM(SUMIFS('Census Data'!W:W,'Census Data'!$A:$A,$A2223),SUMIFS('Census Data'!X:X,'Census Data'!$A:$A,$A2223))/SUMIFS('Census Data'!$F:$F,'Census Data'!$A:$A,$A2223)</f>
        <v>1.6952884191985908E-2</v>
      </c>
      <c r="K2223" s="16">
        <f t="shared" si="69"/>
        <v>0.98304711580801407</v>
      </c>
      <c r="L2223" s="19">
        <f>'EPA Data'!D2224/SUM('EPA Data'!D:D)</f>
        <v>9.1456800985253306E-6</v>
      </c>
      <c r="M2223" s="19">
        <f>'EPA Data'!E2224/SUM('EPA Data'!E:E)</f>
        <v>1.1202297057349866E-5</v>
      </c>
      <c r="N2223" s="19">
        <f>'EPA Data'!F2224/SUM('EPA Data'!F:F)</f>
        <v>8.7965537398603904E-6</v>
      </c>
      <c r="O2223" s="19">
        <f>'EPA Data'!G2224/SUM('EPA Data'!G:G)</f>
        <v>3.1196895934292304E-6</v>
      </c>
      <c r="P2223" s="19">
        <f>'EPA Data'!H2224/SUM('EPA Data'!H:H)</f>
        <v>7.0138027454812144E-6</v>
      </c>
      <c r="Q2223" s="19">
        <f>'EPA Data'!I2224/SUM('EPA Data'!I:I)</f>
        <v>5.9158095836383307E-6</v>
      </c>
      <c r="R2223" s="19">
        <f>'EPA Data'!J2224/SUM('EPA Data'!J:J)</f>
        <v>5.1606258948267909E-6</v>
      </c>
      <c r="S2223" s="19">
        <f>'EPA Data'!K2224/SUM('EPA Data'!K:K)</f>
        <v>1.2926097725102297E-5</v>
      </c>
      <c r="T2223" s="19">
        <f>'EPA Data'!L2224/SUM('EPA Data'!L:L)</f>
        <v>8.5520296337099524E-6</v>
      </c>
      <c r="U2223" s="19">
        <f>'EPA Data'!M2224/SUM('EPA Data'!M:M)</f>
        <v>8.2029406110900293E-6</v>
      </c>
      <c r="V2223" s="19">
        <f>'EPA Data'!N2224/SUM('EPA Data'!N:N)</f>
        <v>8.8160606729914434E-6</v>
      </c>
      <c r="W2223" s="19">
        <f>'EPA Data'!O2224/SUM('EPA Data'!O:O)</f>
        <v>1.1421927018403214E-5</v>
      </c>
      <c r="X2223" s="19">
        <f>'EPA Data'!P2224/SUM('EPA Data'!P:P)</f>
        <v>5.9308997578430113E-6</v>
      </c>
    </row>
    <row r="2224" spans="1:24" x14ac:dyDescent="0.35">
      <c r="A2224" s="13" t="s">
        <v>3616</v>
      </c>
      <c r="B2224" s="13" t="s">
        <v>3597</v>
      </c>
      <c r="C2224" s="18" t="s">
        <v>2606</v>
      </c>
      <c r="D2224" s="14">
        <f>SUMIFS('Census Data'!G:G,'Census Data'!$A:$A,$A2224)/SUMIFS('Census Data'!$F:$F,'Census Data'!$A:$A,$A2224)</f>
        <v>0.50149027844269767</v>
      </c>
      <c r="E2224" s="16">
        <f>SUMIFS('Census Data'!H:H,'Census Data'!$A:$A,$A2224)/SUMIFS('Census Data'!$F:$F,'Census Data'!$A:$A,$A2224)</f>
        <v>0.49850972155730239</v>
      </c>
      <c r="F2224" s="14">
        <f>SUM(SUMIFS('Census Data'!I:I,'Census Data'!$A:$A,$A2224),SUMIFS('Census Data'!J:J,'Census Data'!$A:$A,$A2224))/SUMIFS('Census Data'!$F:$F,'Census Data'!$A:$A,$A2224)</f>
        <v>0.95277438883140553</v>
      </c>
      <c r="G2224" s="14">
        <f>SUM(SUMIFS('Census Data'!K:K,'Census Data'!$A:$A,$A2224),SUMIFS('Census Data'!L:L,'Census Data'!$A:$A,$A2224))/SUMIFS('Census Data'!$F:$F,'Census Data'!$A:$A,$A2224)</f>
        <v>2.3551032384599942E-2</v>
      </c>
      <c r="H2224" s="14">
        <f>SUM(SUMIFS('Census Data'!O:O,'Census Data'!$A:$A,$A2224),SUMIFS('Census Data'!P:P,'Census Data'!$A:$A,$A2224))/SUMIFS('Census Data'!$F:$F,'Census Data'!$A:$A,$A2224)</f>
        <v>6.1001034701094929E-3</v>
      </c>
      <c r="I2224" s="16">
        <f t="shared" si="68"/>
        <v>1.7574475313885007E-2</v>
      </c>
      <c r="J2224" s="14">
        <f>SUM(SUMIFS('Census Data'!W:W,'Census Data'!$A:$A,$A2224),SUMIFS('Census Data'!X:X,'Census Data'!$A:$A,$A2224))/SUMIFS('Census Data'!$F:$F,'Census Data'!$A:$A,$A2224)</f>
        <v>5.6429817923493893E-2</v>
      </c>
      <c r="K2224" s="16">
        <f t="shared" si="69"/>
        <v>0.94357018207650611</v>
      </c>
      <c r="L2224" s="19">
        <f>'EPA Data'!D2225/SUM('EPA Data'!D:D)</f>
        <v>2.2102054102477706E-4</v>
      </c>
      <c r="M2224" s="19">
        <f>'EPA Data'!E2225/SUM('EPA Data'!E:E)</f>
        <v>1.5842257315108339E-4</v>
      </c>
      <c r="N2224" s="19">
        <f>'EPA Data'!F2225/SUM('EPA Data'!F:F)</f>
        <v>9.3546537893145595E-5</v>
      </c>
      <c r="O2224" s="19">
        <f>'EPA Data'!G2225/SUM('EPA Data'!G:G)</f>
        <v>1.0674774481504072E-4</v>
      </c>
      <c r="P2224" s="19">
        <f>'EPA Data'!H2225/SUM('EPA Data'!H:H)</f>
        <v>1.7391667181463938E-4</v>
      </c>
      <c r="Q2224" s="19">
        <f>'EPA Data'!I2225/SUM('EPA Data'!I:I)</f>
        <v>1.4818687607839011E-4</v>
      </c>
      <c r="R2224" s="19">
        <f>'EPA Data'!J2225/SUM('EPA Data'!J:J)</f>
        <v>1.4011667669244036E-4</v>
      </c>
      <c r="S2224" s="19">
        <f>'EPA Data'!K2225/SUM('EPA Data'!K:K)</f>
        <v>1.9997212728354463E-4</v>
      </c>
      <c r="T2224" s="19">
        <f>'EPA Data'!L2225/SUM('EPA Data'!L:L)</f>
        <v>1.1107150406772028E-4</v>
      </c>
      <c r="U2224" s="19">
        <f>'EPA Data'!M2225/SUM('EPA Data'!M:M)</f>
        <v>2.5295140341786445E-4</v>
      </c>
      <c r="V2224" s="19">
        <f>'EPA Data'!N2225/SUM('EPA Data'!N:N)</f>
        <v>2.4905723095705189E-4</v>
      </c>
      <c r="W2224" s="19">
        <f>'EPA Data'!O2225/SUM('EPA Data'!O:O)</f>
        <v>2.7267946563759506E-4</v>
      </c>
      <c r="X2224" s="19">
        <f>'EPA Data'!P2225/SUM('EPA Data'!P:P)</f>
        <v>9.2669305597549643E-5</v>
      </c>
    </row>
    <row r="2225" spans="1:24" x14ac:dyDescent="0.35">
      <c r="A2225" s="13" t="s">
        <v>3617</v>
      </c>
      <c r="B2225" s="13" t="s">
        <v>3597</v>
      </c>
      <c r="C2225" s="18" t="s">
        <v>3618</v>
      </c>
      <c r="D2225" s="14">
        <f>SUMIFS('Census Data'!G:G,'Census Data'!$A:$A,$A2225)/SUMIFS('Census Data'!$F:$F,'Census Data'!$A:$A,$A2225)</f>
        <v>0.52784153057288996</v>
      </c>
      <c r="E2225" s="16">
        <f>SUMIFS('Census Data'!H:H,'Census Data'!$A:$A,$A2225)/SUMIFS('Census Data'!$F:$F,'Census Data'!$A:$A,$A2225)</f>
        <v>0.47215846942710998</v>
      </c>
      <c r="F2225" s="14">
        <f>SUM(SUMIFS('Census Data'!I:I,'Census Data'!$A:$A,$A2225),SUMIFS('Census Data'!J:J,'Census Data'!$A:$A,$A2225))/SUMIFS('Census Data'!$F:$F,'Census Data'!$A:$A,$A2225)</f>
        <v>0.8780561825458546</v>
      </c>
      <c r="G2225" s="14">
        <f>SUM(SUMIFS('Census Data'!K:K,'Census Data'!$A:$A,$A2225),SUMIFS('Census Data'!L:L,'Census Data'!$A:$A,$A2225))/SUMIFS('Census Data'!$F:$F,'Census Data'!$A:$A,$A2225)</f>
        <v>3.8814387688650316E-2</v>
      </c>
      <c r="H2225" s="14">
        <f>SUM(SUMIFS('Census Data'!O:O,'Census Data'!$A:$A,$A2225),SUMIFS('Census Data'!P:P,'Census Data'!$A:$A,$A2225))/SUMIFS('Census Data'!$F:$F,'Census Data'!$A:$A,$A2225)</f>
        <v>6.300462181420434E-2</v>
      </c>
      <c r="I2225" s="16">
        <f t="shared" si="68"/>
        <v>2.0124807951290791E-2</v>
      </c>
      <c r="J2225" s="14">
        <f>SUM(SUMIFS('Census Data'!W:W,'Census Data'!$A:$A,$A2225),SUMIFS('Census Data'!X:X,'Census Data'!$A:$A,$A2225))/SUMIFS('Census Data'!$F:$F,'Census Data'!$A:$A,$A2225)</f>
        <v>3.5197865493193731E-2</v>
      </c>
      <c r="K2225" s="16">
        <f t="shared" si="69"/>
        <v>0.9648021345068063</v>
      </c>
      <c r="L2225" s="19">
        <f>'EPA Data'!D2226/SUM('EPA Data'!D:D)</f>
        <v>5.3686276798487192E-4</v>
      </c>
      <c r="M2225" s="19">
        <f>'EPA Data'!E2226/SUM('EPA Data'!E:E)</f>
        <v>5.9550938364829611E-4</v>
      </c>
      <c r="N2225" s="19">
        <f>'EPA Data'!F2226/SUM('EPA Data'!F:F)</f>
        <v>4.5871831379722756E-4</v>
      </c>
      <c r="O2225" s="19">
        <f>'EPA Data'!G2226/SUM('EPA Data'!G:G)</f>
        <v>2.0700661826424606E-4</v>
      </c>
      <c r="P2225" s="19">
        <f>'EPA Data'!H2226/SUM('EPA Data'!H:H)</f>
        <v>4.2775265661602787E-4</v>
      </c>
      <c r="Q2225" s="19">
        <f>'EPA Data'!I2226/SUM('EPA Data'!I:I)</f>
        <v>3.5535042073418224E-4</v>
      </c>
      <c r="R2225" s="19">
        <f>'EPA Data'!J2226/SUM('EPA Data'!J:J)</f>
        <v>2.8283694260800837E-4</v>
      </c>
      <c r="S2225" s="19">
        <f>'EPA Data'!K2226/SUM('EPA Data'!K:K)</f>
        <v>6.8617753153830128E-4</v>
      </c>
      <c r="T2225" s="19">
        <f>'EPA Data'!L2226/SUM('EPA Data'!L:L)</f>
        <v>4.5801259606603929E-4</v>
      </c>
      <c r="U2225" s="19">
        <f>'EPA Data'!M2226/SUM('EPA Data'!M:M)</f>
        <v>5.4816940648551001E-4</v>
      </c>
      <c r="V2225" s="19">
        <f>'EPA Data'!N2226/SUM('EPA Data'!N:N)</f>
        <v>5.2324902135902083E-4</v>
      </c>
      <c r="W2225" s="19">
        <f>'EPA Data'!O2226/SUM('EPA Data'!O:O)</f>
        <v>7.0515787727665593E-4</v>
      </c>
      <c r="X2225" s="19">
        <f>'EPA Data'!P2226/SUM('EPA Data'!P:P)</f>
        <v>3.2421681738769448E-4</v>
      </c>
    </row>
    <row r="2226" spans="1:24" x14ac:dyDescent="0.35">
      <c r="A2226" s="13" t="s">
        <v>3619</v>
      </c>
      <c r="B2226" s="13" t="s">
        <v>3597</v>
      </c>
      <c r="C2226" s="18" t="s">
        <v>3620</v>
      </c>
      <c r="D2226" s="14">
        <f>SUMIFS('Census Data'!G:G,'Census Data'!$A:$A,$A2226)/SUMIFS('Census Data'!$F:$F,'Census Data'!$A:$A,$A2226)</f>
        <v>0.4960788900012163</v>
      </c>
      <c r="E2226" s="16">
        <f>SUMIFS('Census Data'!H:H,'Census Data'!$A:$A,$A2226)/SUMIFS('Census Data'!$F:$F,'Census Data'!$A:$A,$A2226)</f>
        <v>0.5039211099987837</v>
      </c>
      <c r="F2226" s="14">
        <f>SUM(SUMIFS('Census Data'!I:I,'Census Data'!$A:$A,$A2226),SUMIFS('Census Data'!J:J,'Census Data'!$A:$A,$A2226))/SUMIFS('Census Data'!$F:$F,'Census Data'!$A:$A,$A2226)</f>
        <v>0.84863261697370018</v>
      </c>
      <c r="G2226" s="14">
        <f>SUM(SUMIFS('Census Data'!K:K,'Census Data'!$A:$A,$A2226),SUMIFS('Census Data'!L:L,'Census Data'!$A:$A,$A2226))/SUMIFS('Census Data'!$F:$F,'Census Data'!$A:$A,$A2226)</f>
        <v>6.2032315709701261E-2</v>
      </c>
      <c r="H2226" s="14">
        <f>SUM(SUMIFS('Census Data'!O:O,'Census Data'!$A:$A,$A2226),SUMIFS('Census Data'!P:P,'Census Data'!$A:$A,$A2226))/SUMIFS('Census Data'!$F:$F,'Census Data'!$A:$A,$A2226)</f>
        <v>6.4395647577257381E-2</v>
      </c>
      <c r="I2226" s="16">
        <f t="shared" si="68"/>
        <v>2.4939419739341218E-2</v>
      </c>
      <c r="J2226" s="14">
        <f>SUM(SUMIFS('Census Data'!W:W,'Census Data'!$A:$A,$A2226),SUMIFS('Census Data'!X:X,'Census Data'!$A:$A,$A2226))/SUMIFS('Census Data'!$F:$F,'Census Data'!$A:$A,$A2226)</f>
        <v>8.1391802251059575E-2</v>
      </c>
      <c r="K2226" s="16">
        <f t="shared" si="69"/>
        <v>0.91860819774894042</v>
      </c>
      <c r="L2226" s="19">
        <f>'EPA Data'!D2227/SUM('EPA Data'!D:D)</f>
        <v>2.2616156006243357E-3</v>
      </c>
      <c r="M2226" s="19">
        <f>'EPA Data'!E2227/SUM('EPA Data'!E:E)</f>
        <v>1.5773786744104651E-3</v>
      </c>
      <c r="N2226" s="19">
        <f>'EPA Data'!F2227/SUM('EPA Data'!F:F)</f>
        <v>9.1084568373342391E-4</v>
      </c>
      <c r="O2226" s="19">
        <f>'EPA Data'!G2227/SUM('EPA Data'!G:G)</f>
        <v>1.6570647298076145E-3</v>
      </c>
      <c r="P2226" s="19">
        <f>'EPA Data'!H2227/SUM('EPA Data'!H:H)</f>
        <v>2.0692119109142664E-3</v>
      </c>
      <c r="Q2226" s="19">
        <f>'EPA Data'!I2227/SUM('EPA Data'!I:I)</f>
        <v>1.8396186935336087E-3</v>
      </c>
      <c r="R2226" s="19">
        <f>'EPA Data'!J2227/SUM('EPA Data'!J:J)</f>
        <v>1.7618227772911259E-3</v>
      </c>
      <c r="S2226" s="19">
        <f>'EPA Data'!K2227/SUM('EPA Data'!K:K)</f>
        <v>1.9882951232534523E-3</v>
      </c>
      <c r="T2226" s="19">
        <f>'EPA Data'!L2227/SUM('EPA Data'!L:L)</f>
        <v>1.0187106818301582E-3</v>
      </c>
      <c r="U2226" s="19">
        <f>'EPA Data'!M2227/SUM('EPA Data'!M:M)</f>
        <v>2.6943375757162197E-3</v>
      </c>
      <c r="V2226" s="19">
        <f>'EPA Data'!N2227/SUM('EPA Data'!N:N)</f>
        <v>2.9933491466089149E-3</v>
      </c>
      <c r="W2226" s="19">
        <f>'EPA Data'!O2227/SUM('EPA Data'!O:O)</f>
        <v>2.9961484043532888E-3</v>
      </c>
      <c r="X2226" s="19">
        <f>'EPA Data'!P2227/SUM('EPA Data'!P:P)</f>
        <v>9.5416052996183799E-4</v>
      </c>
    </row>
    <row r="2227" spans="1:24" x14ac:dyDescent="0.35">
      <c r="A2227" s="13" t="s">
        <v>3621</v>
      </c>
      <c r="B2227" s="13" t="s">
        <v>3597</v>
      </c>
      <c r="C2227" s="18" t="s">
        <v>3622</v>
      </c>
      <c r="D2227" s="14">
        <f>SUMIFS('Census Data'!G:G,'Census Data'!$A:$A,$A2227)/SUMIFS('Census Data'!$F:$F,'Census Data'!$A:$A,$A2227)</f>
        <v>0.49440103117699186</v>
      </c>
      <c r="E2227" s="16">
        <f>SUMIFS('Census Data'!H:H,'Census Data'!$A:$A,$A2227)/SUMIFS('Census Data'!$F:$F,'Census Data'!$A:$A,$A2227)</f>
        <v>0.50559896882300814</v>
      </c>
      <c r="F2227" s="14">
        <f>SUM(SUMIFS('Census Data'!I:I,'Census Data'!$A:$A,$A2227),SUMIFS('Census Data'!J:J,'Census Data'!$A:$A,$A2227))/SUMIFS('Census Data'!$F:$F,'Census Data'!$A:$A,$A2227)</f>
        <v>0.96541260506458282</v>
      </c>
      <c r="G2227" s="14">
        <f>SUM(SUMIFS('Census Data'!K:K,'Census Data'!$A:$A,$A2227),SUMIFS('Census Data'!L:L,'Census Data'!$A:$A,$A2227))/SUMIFS('Census Data'!$F:$F,'Census Data'!$A:$A,$A2227)</f>
        <v>1.270173742581702E-2</v>
      </c>
      <c r="H2227" s="14">
        <f>SUM(SUMIFS('Census Data'!O:O,'Census Data'!$A:$A,$A2227),SUMIFS('Census Data'!P:P,'Census Data'!$A:$A,$A2227))/SUMIFS('Census Data'!$F:$F,'Census Data'!$A:$A,$A2227)</f>
        <v>7.2773167915357552E-3</v>
      </c>
      <c r="I2227" s="16">
        <f t="shared" si="68"/>
        <v>1.4608340718064383E-2</v>
      </c>
      <c r="J2227" s="14">
        <f>SUM(SUMIFS('Census Data'!W:W,'Census Data'!$A:$A,$A2227),SUMIFS('Census Data'!X:X,'Census Data'!$A:$A,$A2227))/SUMIFS('Census Data'!$F:$F,'Census Data'!$A:$A,$A2227)</f>
        <v>1.0848841268562528E-2</v>
      </c>
      <c r="K2227" s="16">
        <f t="shared" si="69"/>
        <v>0.98915115873143744</v>
      </c>
      <c r="L2227" s="19">
        <f>'EPA Data'!D2228/SUM('EPA Data'!D:D)</f>
        <v>1.3786326864203823E-4</v>
      </c>
      <c r="M2227" s="19">
        <f>'EPA Data'!E2228/SUM('EPA Data'!E:E)</f>
        <v>1.5347660825069801E-4</v>
      </c>
      <c r="N2227" s="19">
        <f>'EPA Data'!F2228/SUM('EPA Data'!F:F)</f>
        <v>1.1921570939105096E-4</v>
      </c>
      <c r="O2227" s="19">
        <f>'EPA Data'!G2228/SUM('EPA Data'!G:G)</f>
        <v>4.539541877829196E-5</v>
      </c>
      <c r="P2227" s="19">
        <f>'EPA Data'!H2228/SUM('EPA Data'!H:H)</f>
        <v>8.3367479333721549E-5</v>
      </c>
      <c r="Q2227" s="19">
        <f>'EPA Data'!I2228/SUM('EPA Data'!I:I)</f>
        <v>6.2365349608418214E-5</v>
      </c>
      <c r="R2227" s="19">
        <f>'EPA Data'!J2228/SUM('EPA Data'!J:J)</f>
        <v>8.0947655676032114E-5</v>
      </c>
      <c r="S2227" s="19">
        <f>'EPA Data'!K2228/SUM('EPA Data'!K:K)</f>
        <v>1.6216755743851419E-4</v>
      </c>
      <c r="T2227" s="19">
        <f>'EPA Data'!L2228/SUM('EPA Data'!L:L)</f>
        <v>9.9820485585593304E-5</v>
      </c>
      <c r="U2227" s="19">
        <f>'EPA Data'!M2228/SUM('EPA Data'!M:M)</f>
        <v>1.2730734491789514E-4</v>
      </c>
      <c r="V2227" s="19">
        <f>'EPA Data'!N2228/SUM('EPA Data'!N:N)</f>
        <v>1.0887672909060891E-4</v>
      </c>
      <c r="W2227" s="19">
        <f>'EPA Data'!O2228/SUM('EPA Data'!O:O)</f>
        <v>1.1815086166912911E-4</v>
      </c>
      <c r="X2227" s="19">
        <f>'EPA Data'!P2228/SUM('EPA Data'!P:P)</f>
        <v>7.2944753759132352E-5</v>
      </c>
    </row>
    <row r="2228" spans="1:24" x14ac:dyDescent="0.35">
      <c r="A2228" s="13" t="s">
        <v>3623</v>
      </c>
      <c r="B2228" s="13" t="s">
        <v>3597</v>
      </c>
      <c r="C2228" s="18" t="s">
        <v>3624</v>
      </c>
      <c r="D2228" s="14">
        <f>SUMIFS('Census Data'!G:G,'Census Data'!$A:$A,$A2228)/SUMIFS('Census Data'!$F:$F,'Census Data'!$A:$A,$A2228)</f>
        <v>0.53101761616863852</v>
      </c>
      <c r="E2228" s="16">
        <f>SUMIFS('Census Data'!H:H,'Census Data'!$A:$A,$A2228)/SUMIFS('Census Data'!$F:$F,'Census Data'!$A:$A,$A2228)</f>
        <v>0.46898238383136148</v>
      </c>
      <c r="F2228" s="14">
        <f>SUM(SUMIFS('Census Data'!I:I,'Census Data'!$A:$A,$A2228),SUMIFS('Census Data'!J:J,'Census Data'!$A:$A,$A2228))/SUMIFS('Census Data'!$F:$F,'Census Data'!$A:$A,$A2228)</f>
        <v>0.95183175876152992</v>
      </c>
      <c r="G2228" s="14">
        <f>SUM(SUMIFS('Census Data'!K:K,'Census Data'!$A:$A,$A2228),SUMIFS('Census Data'!L:L,'Census Data'!$A:$A,$A2228))/SUMIFS('Census Data'!$F:$F,'Census Data'!$A:$A,$A2228)</f>
        <v>2.9881689861081799E-2</v>
      </c>
      <c r="H2228" s="14">
        <f>SUM(SUMIFS('Census Data'!O:O,'Census Data'!$A:$A,$A2228),SUMIFS('Census Data'!P:P,'Census Data'!$A:$A,$A2228))/SUMIFS('Census Data'!$F:$F,'Census Data'!$A:$A,$A2228)</f>
        <v>6.3438070290871623E-3</v>
      </c>
      <c r="I2228" s="16">
        <f t="shared" si="68"/>
        <v>1.1942744348301115E-2</v>
      </c>
      <c r="J2228" s="14">
        <f>SUM(SUMIFS('Census Data'!W:W,'Census Data'!$A:$A,$A2228),SUMIFS('Census Data'!X:X,'Census Data'!$A:$A,$A2228))/SUMIFS('Census Data'!$F:$F,'Census Data'!$A:$A,$A2228)</f>
        <v>3.2079055505207878E-2</v>
      </c>
      <c r="K2228" s="16">
        <f t="shared" si="69"/>
        <v>0.96792094449479216</v>
      </c>
      <c r="L2228" s="19">
        <f>'EPA Data'!D2229/SUM('EPA Data'!D:D)</f>
        <v>3.113930178162767E-4</v>
      </c>
      <c r="M2228" s="19">
        <f>'EPA Data'!E2229/SUM('EPA Data'!E:E)</f>
        <v>3.1511709589192554E-4</v>
      </c>
      <c r="N2228" s="19">
        <f>'EPA Data'!F2229/SUM('EPA Data'!F:F)</f>
        <v>2.4590911754994444E-4</v>
      </c>
      <c r="O2228" s="19">
        <f>'EPA Data'!G2229/SUM('EPA Data'!G:G)</f>
        <v>9.0364810324301858E-5</v>
      </c>
      <c r="P2228" s="19">
        <f>'EPA Data'!H2229/SUM('EPA Data'!H:H)</f>
        <v>1.8501775038611996E-4</v>
      </c>
      <c r="Q2228" s="19">
        <f>'EPA Data'!I2229/SUM('EPA Data'!I:I)</f>
        <v>1.5386353683141638E-4</v>
      </c>
      <c r="R2228" s="19">
        <f>'EPA Data'!J2229/SUM('EPA Data'!J:J)</f>
        <v>1.4969778749051433E-4</v>
      </c>
      <c r="S2228" s="19">
        <f>'EPA Data'!K2229/SUM('EPA Data'!K:K)</f>
        <v>3.5177116639865822E-4</v>
      </c>
      <c r="T2228" s="19">
        <f>'EPA Data'!L2229/SUM('EPA Data'!L:L)</f>
        <v>2.2483164549206693E-4</v>
      </c>
      <c r="U2228" s="19">
        <f>'EPA Data'!M2229/SUM('EPA Data'!M:M)</f>
        <v>2.5875379446325952E-4</v>
      </c>
      <c r="V2228" s="19">
        <f>'EPA Data'!N2229/SUM('EPA Data'!N:N)</f>
        <v>2.296540503611868E-4</v>
      </c>
      <c r="W2228" s="19">
        <f>'EPA Data'!O2229/SUM('EPA Data'!O:O)</f>
        <v>2.9993196973695846E-4</v>
      </c>
      <c r="X2228" s="19">
        <f>'EPA Data'!P2229/SUM('EPA Data'!P:P)</f>
        <v>1.529051967773551E-4</v>
      </c>
    </row>
    <row r="2229" spans="1:24" x14ac:dyDescent="0.35">
      <c r="A2229" s="13" t="s">
        <v>3625</v>
      </c>
      <c r="B2229" s="13" t="s">
        <v>3597</v>
      </c>
      <c r="C2229" s="18" t="s">
        <v>1063</v>
      </c>
      <c r="D2229" s="14">
        <f>SUMIFS('Census Data'!G:G,'Census Data'!$A:$A,$A2229)/SUMIFS('Census Data'!$F:$F,'Census Data'!$A:$A,$A2229)</f>
        <v>0.49375066766371112</v>
      </c>
      <c r="E2229" s="16">
        <f>SUMIFS('Census Data'!H:H,'Census Data'!$A:$A,$A2229)/SUMIFS('Census Data'!$F:$F,'Census Data'!$A:$A,$A2229)</f>
        <v>0.50624933233628888</v>
      </c>
      <c r="F2229" s="14">
        <f>SUM(SUMIFS('Census Data'!I:I,'Census Data'!$A:$A,$A2229),SUMIFS('Census Data'!J:J,'Census Data'!$A:$A,$A2229))/SUMIFS('Census Data'!$F:$F,'Census Data'!$A:$A,$A2229)</f>
        <v>0.96509454118149773</v>
      </c>
      <c r="G2229" s="14">
        <f>SUM(SUMIFS('Census Data'!K:K,'Census Data'!$A:$A,$A2229),SUMIFS('Census Data'!L:L,'Census Data'!$A:$A,$A2229))/SUMIFS('Census Data'!$F:$F,'Census Data'!$A:$A,$A2229)</f>
        <v>1.3673752804187587E-2</v>
      </c>
      <c r="H2229" s="14">
        <f>SUM(SUMIFS('Census Data'!O:O,'Census Data'!$A:$A,$A2229),SUMIFS('Census Data'!P:P,'Census Data'!$A:$A,$A2229))/SUMIFS('Census Data'!$F:$F,'Census Data'!$A:$A,$A2229)</f>
        <v>7.0505287896592246E-3</v>
      </c>
      <c r="I2229" s="16">
        <f t="shared" si="68"/>
        <v>1.4181177224655506E-2</v>
      </c>
      <c r="J2229" s="14">
        <f>SUM(SUMIFS('Census Data'!W:W,'Census Data'!$A:$A,$A2229),SUMIFS('Census Data'!X:X,'Census Data'!$A:$A,$A2229))/SUMIFS('Census Data'!$F:$F,'Census Data'!$A:$A,$A2229)</f>
        <v>1.7279136844354236E-2</v>
      </c>
      <c r="K2229" s="16">
        <f t="shared" si="69"/>
        <v>0.98272086315564577</v>
      </c>
      <c r="L2229" s="19">
        <f>'EPA Data'!D2230/SUM('EPA Data'!D:D)</f>
        <v>1.042084286813459E-4</v>
      </c>
      <c r="M2229" s="19">
        <f>'EPA Data'!E2230/SUM('EPA Data'!E:E)</f>
        <v>1.193009733453726E-4</v>
      </c>
      <c r="N2229" s="19">
        <f>'EPA Data'!F2230/SUM('EPA Data'!F:F)</f>
        <v>9.16759539589982E-5</v>
      </c>
      <c r="O2229" s="19">
        <f>'EPA Data'!G2230/SUM('EPA Data'!G:G)</f>
        <v>4.0236924202532666E-5</v>
      </c>
      <c r="P2229" s="19">
        <f>'EPA Data'!H2230/SUM('EPA Data'!H:H)</f>
        <v>8.7134126267034476E-5</v>
      </c>
      <c r="Q2229" s="19">
        <f>'EPA Data'!I2230/SUM('EPA Data'!I:I)</f>
        <v>7.3058609592859783E-5</v>
      </c>
      <c r="R2229" s="19">
        <f>'EPA Data'!J2230/SUM('EPA Data'!J:J)</f>
        <v>5.5132507221456161E-5</v>
      </c>
      <c r="S2229" s="19">
        <f>'EPA Data'!K2230/SUM('EPA Data'!K:K)</f>
        <v>1.4101350953050817E-4</v>
      </c>
      <c r="T2229" s="19">
        <f>'EPA Data'!L2230/SUM('EPA Data'!L:L)</f>
        <v>9.2930736025718149E-5</v>
      </c>
      <c r="U2229" s="19">
        <f>'EPA Data'!M2230/SUM('EPA Data'!M:M)</f>
        <v>1.0187489453465172E-4</v>
      </c>
      <c r="V2229" s="19">
        <f>'EPA Data'!N2230/SUM('EPA Data'!N:N)</f>
        <v>1.0804023909514424E-4</v>
      </c>
      <c r="W2229" s="19">
        <f>'EPA Data'!O2230/SUM('EPA Data'!O:O)</f>
        <v>1.4346079149311051E-4</v>
      </c>
      <c r="X2229" s="19">
        <f>'EPA Data'!P2230/SUM('EPA Data'!P:P)</f>
        <v>6.7385316397807849E-5</v>
      </c>
    </row>
    <row r="2230" spans="1:24" x14ac:dyDescent="0.35">
      <c r="A2230" s="13" t="s">
        <v>3626</v>
      </c>
      <c r="B2230" s="13" t="s">
        <v>3597</v>
      </c>
      <c r="C2230" s="18" t="s">
        <v>210</v>
      </c>
      <c r="D2230" s="14">
        <f>SUMIFS('Census Data'!G:G,'Census Data'!$A:$A,$A2230)/SUMIFS('Census Data'!$F:$F,'Census Data'!$A:$A,$A2230)</f>
        <v>0.4860325700689101</v>
      </c>
      <c r="E2230" s="16">
        <f>SUMIFS('Census Data'!H:H,'Census Data'!$A:$A,$A2230)/SUMIFS('Census Data'!$F:$F,'Census Data'!$A:$A,$A2230)</f>
        <v>0.5139674299310899</v>
      </c>
      <c r="F2230" s="14">
        <f>SUM(SUMIFS('Census Data'!I:I,'Census Data'!$A:$A,$A2230),SUMIFS('Census Data'!J:J,'Census Data'!$A:$A,$A2230))/SUMIFS('Census Data'!$F:$F,'Census Data'!$A:$A,$A2230)</f>
        <v>0.95329254349371162</v>
      </c>
      <c r="G2230" s="14">
        <f>SUM(SUMIFS('Census Data'!K:K,'Census Data'!$A:$A,$A2230),SUMIFS('Census Data'!L:L,'Census Data'!$A:$A,$A2230))/SUMIFS('Census Data'!$F:$F,'Census Data'!$A:$A,$A2230)</f>
        <v>2.0394919810883472E-2</v>
      </c>
      <c r="H2230" s="14">
        <f>SUM(SUMIFS('Census Data'!O:O,'Census Data'!$A:$A,$A2230),SUMIFS('Census Data'!P:P,'Census Data'!$A:$A,$A2230))/SUMIFS('Census Data'!$F:$F,'Census Data'!$A:$A,$A2230)</f>
        <v>1.1634374710299435E-2</v>
      </c>
      <c r="I2230" s="16">
        <f t="shared" si="68"/>
        <v>1.4678161985105409E-2</v>
      </c>
      <c r="J2230" s="14">
        <f>SUM(SUMIFS('Census Data'!W:W,'Census Data'!$A:$A,$A2230),SUMIFS('Census Data'!X:X,'Census Data'!$A:$A,$A2230))/SUMIFS('Census Data'!$F:$F,'Census Data'!$A:$A,$A2230)</f>
        <v>3.3002688421247796E-2</v>
      </c>
      <c r="K2230" s="16">
        <f t="shared" si="69"/>
        <v>0.96699731157875224</v>
      </c>
      <c r="L2230" s="19">
        <f>'EPA Data'!D2231/SUM('EPA Data'!D:D)</f>
        <v>2.3445104813560823E-4</v>
      </c>
      <c r="M2230" s="19">
        <f>'EPA Data'!E2231/SUM('EPA Data'!E:E)</f>
        <v>2.1186595040645795E-4</v>
      </c>
      <c r="N2230" s="19">
        <f>'EPA Data'!F2231/SUM('EPA Data'!F:F)</f>
        <v>1.3113451932249287E-4</v>
      </c>
      <c r="O2230" s="19">
        <f>'EPA Data'!G2231/SUM('EPA Data'!G:G)</f>
        <v>1.054843330212812E-4</v>
      </c>
      <c r="P2230" s="19">
        <f>'EPA Data'!H2231/SUM('EPA Data'!H:H)</f>
        <v>2.0026929891624206E-4</v>
      </c>
      <c r="Q2230" s="19">
        <f>'EPA Data'!I2231/SUM('EPA Data'!I:I)</f>
        <v>1.6170373089704359E-4</v>
      </c>
      <c r="R2230" s="19">
        <f>'EPA Data'!J2231/SUM('EPA Data'!J:J)</f>
        <v>1.3098042771403907E-4</v>
      </c>
      <c r="S2230" s="19">
        <f>'EPA Data'!K2231/SUM('EPA Data'!K:K)</f>
        <v>2.6073563232756694E-4</v>
      </c>
      <c r="T2230" s="19">
        <f>'EPA Data'!L2231/SUM('EPA Data'!L:L)</f>
        <v>1.4425050108506362E-4</v>
      </c>
      <c r="U2230" s="19">
        <f>'EPA Data'!M2231/SUM('EPA Data'!M:M)</f>
        <v>2.6244580074570535E-4</v>
      </c>
      <c r="V2230" s="19">
        <f>'EPA Data'!N2231/SUM('EPA Data'!N:N)</f>
        <v>2.6835318191559666E-4</v>
      </c>
      <c r="W2230" s="19">
        <f>'EPA Data'!O2231/SUM('EPA Data'!O:O)</f>
        <v>3.1655534289299437E-4</v>
      </c>
      <c r="X2230" s="19">
        <f>'EPA Data'!P2231/SUM('EPA Data'!P:P)</f>
        <v>1.253359594906824E-4</v>
      </c>
    </row>
    <row r="2231" spans="1:24" x14ac:dyDescent="0.35">
      <c r="A2231" s="13" t="s">
        <v>3627</v>
      </c>
      <c r="B2231" s="13" t="s">
        <v>3597</v>
      </c>
      <c r="C2231" s="18" t="s">
        <v>216</v>
      </c>
      <c r="D2231" s="14">
        <f>SUMIFS('Census Data'!G:G,'Census Data'!$A:$A,$A2231)/SUMIFS('Census Data'!$F:$F,'Census Data'!$A:$A,$A2231)</f>
        <v>0.49339989039529175</v>
      </c>
      <c r="E2231" s="16">
        <f>SUMIFS('Census Data'!H:H,'Census Data'!$A:$A,$A2231)/SUMIFS('Census Data'!$F:$F,'Census Data'!$A:$A,$A2231)</f>
        <v>0.50660010960470825</v>
      </c>
      <c r="F2231" s="14">
        <f>SUM(SUMIFS('Census Data'!I:I,'Census Data'!$A:$A,$A2231),SUMIFS('Census Data'!J:J,'Census Data'!$A:$A,$A2231))/SUMIFS('Census Data'!$F:$F,'Census Data'!$A:$A,$A2231)</f>
        <v>0.95838595153565731</v>
      </c>
      <c r="G2231" s="14">
        <f>SUM(SUMIFS('Census Data'!K:K,'Census Data'!$A:$A,$A2231),SUMIFS('Census Data'!L:L,'Census Data'!$A:$A,$A2231))/SUMIFS('Census Data'!$F:$F,'Census Data'!$A:$A,$A2231)</f>
        <v>1.9490576377802663E-2</v>
      </c>
      <c r="H2231" s="14">
        <f>SUM(SUMIFS('Census Data'!O:O,'Census Data'!$A:$A,$A2231),SUMIFS('Census Data'!P:P,'Census Data'!$A:$A,$A2231))/SUMIFS('Census Data'!$F:$F,'Census Data'!$A:$A,$A2231)</f>
        <v>6.0639996187662323E-3</v>
      </c>
      <c r="I2231" s="16">
        <f t="shared" si="68"/>
        <v>1.6059472467773728E-2</v>
      </c>
      <c r="J2231" s="14">
        <f>SUM(SUMIFS('Census Data'!W:W,'Census Data'!$A:$A,$A2231),SUMIFS('Census Data'!X:X,'Census Data'!$A:$A,$A2231))/SUMIFS('Census Data'!$F:$F,'Census Data'!$A:$A,$A2231)</f>
        <v>1.4617932283351998E-2</v>
      </c>
      <c r="K2231" s="16">
        <f t="shared" si="69"/>
        <v>0.98538206771664805</v>
      </c>
      <c r="L2231" s="19">
        <f>'EPA Data'!D2232/SUM('EPA Data'!D:D)</f>
        <v>2.8207513061704876E-4</v>
      </c>
      <c r="M2231" s="19">
        <f>'EPA Data'!E2232/SUM('EPA Data'!E:E)</f>
        <v>4.2653085514210681E-4</v>
      </c>
      <c r="N2231" s="19">
        <f>'EPA Data'!F2232/SUM('EPA Data'!F:F)</f>
        <v>3.4821642521529086E-4</v>
      </c>
      <c r="O2231" s="19">
        <f>'EPA Data'!G2232/SUM('EPA Data'!G:G)</f>
        <v>1.4405582784145641E-4</v>
      </c>
      <c r="P2231" s="19">
        <f>'EPA Data'!H2232/SUM('EPA Data'!H:H)</f>
        <v>2.7513000972101783E-4</v>
      </c>
      <c r="Q2231" s="19">
        <f>'EPA Data'!I2232/SUM('EPA Data'!I:I)</f>
        <v>1.8474065560965274E-4</v>
      </c>
      <c r="R2231" s="19">
        <f>'EPA Data'!J2232/SUM('EPA Data'!J:J)</f>
        <v>2.1938024750773111E-4</v>
      </c>
      <c r="S2231" s="19">
        <f>'EPA Data'!K2232/SUM('EPA Data'!K:K)</f>
        <v>4.3034055866541826E-4</v>
      </c>
      <c r="T2231" s="19">
        <f>'EPA Data'!L2232/SUM('EPA Data'!L:L)</f>
        <v>3.0267911061054837E-4</v>
      </c>
      <c r="U2231" s="19">
        <f>'EPA Data'!M2232/SUM('EPA Data'!M:M)</f>
        <v>3.3593297881975127E-4</v>
      </c>
      <c r="V2231" s="19">
        <f>'EPA Data'!N2232/SUM('EPA Data'!N:N)</f>
        <v>3.6277016069210898E-4</v>
      </c>
      <c r="W2231" s="19">
        <f>'EPA Data'!O2232/SUM('EPA Data'!O:O)</f>
        <v>3.6319692399016404E-4</v>
      </c>
      <c r="X2231" s="19">
        <f>'EPA Data'!P2232/SUM('EPA Data'!P:P)</f>
        <v>2.52100975032688E-4</v>
      </c>
    </row>
    <row r="2232" spans="1:24" x14ac:dyDescent="0.35">
      <c r="A2232" s="13" t="s">
        <v>3628</v>
      </c>
      <c r="B2232" s="13" t="s">
        <v>3597</v>
      </c>
      <c r="C2232" s="18" t="s">
        <v>1069</v>
      </c>
      <c r="D2232" s="14">
        <f>SUMIFS('Census Data'!G:G,'Census Data'!$A:$A,$A2232)/SUMIFS('Census Data'!$F:$F,'Census Data'!$A:$A,$A2232)</f>
        <v>0.49791697979412591</v>
      </c>
      <c r="E2232" s="16">
        <f>SUMIFS('Census Data'!H:H,'Census Data'!$A:$A,$A2232)/SUMIFS('Census Data'!$F:$F,'Census Data'!$A:$A,$A2232)</f>
        <v>0.50208302020587403</v>
      </c>
      <c r="F2232" s="14">
        <f>SUM(SUMIFS('Census Data'!I:I,'Census Data'!$A:$A,$A2232),SUMIFS('Census Data'!J:J,'Census Data'!$A:$A,$A2232))/SUMIFS('Census Data'!$F:$F,'Census Data'!$A:$A,$A2232)</f>
        <v>0.87498024888333936</v>
      </c>
      <c r="G2232" s="14">
        <f>SUM(SUMIFS('Census Data'!K:K,'Census Data'!$A:$A,$A2232),SUMIFS('Census Data'!L:L,'Census Data'!$A:$A,$A2232))/SUMIFS('Census Data'!$F:$F,'Census Data'!$A:$A,$A2232)</f>
        <v>4.8142624258610524E-2</v>
      </c>
      <c r="H2232" s="14">
        <f>SUM(SUMIFS('Census Data'!O:O,'Census Data'!$A:$A,$A2232),SUMIFS('Census Data'!P:P,'Census Data'!$A:$A,$A2232))/SUMIFS('Census Data'!$F:$F,'Census Data'!$A:$A,$A2232)</f>
        <v>5.0674621067600845E-2</v>
      </c>
      <c r="I2232" s="16">
        <f t="shared" si="68"/>
        <v>2.620250579044936E-2</v>
      </c>
      <c r="J2232" s="14">
        <f>SUM(SUMIFS('Census Data'!W:W,'Census Data'!$A:$A,$A2232),SUMIFS('Census Data'!X:X,'Census Data'!$A:$A,$A2232))/SUMIFS('Census Data'!$F:$F,'Census Data'!$A:$A,$A2232)</f>
        <v>4.6057677114525644E-2</v>
      </c>
      <c r="K2232" s="16">
        <f t="shared" si="69"/>
        <v>0.95394232288547431</v>
      </c>
      <c r="L2232" s="19">
        <f>'EPA Data'!D2233/SUM('EPA Data'!D:D)</f>
        <v>9.1113787290598926E-4</v>
      </c>
      <c r="M2232" s="19">
        <f>'EPA Data'!E2233/SUM('EPA Data'!E:E)</f>
        <v>8.1563367465583973E-4</v>
      </c>
      <c r="N2232" s="19">
        <f>'EPA Data'!F2233/SUM('EPA Data'!F:F)</f>
        <v>5.7723184935968175E-4</v>
      </c>
      <c r="O2232" s="19">
        <f>'EPA Data'!G2233/SUM('EPA Data'!G:G)</f>
        <v>4.3697132537964779E-4</v>
      </c>
      <c r="P2232" s="19">
        <f>'EPA Data'!H2233/SUM('EPA Data'!H:H)</f>
        <v>7.740032195486888E-4</v>
      </c>
      <c r="Q2232" s="19">
        <f>'EPA Data'!I2233/SUM('EPA Data'!I:I)</f>
        <v>6.3620907953653718E-4</v>
      </c>
      <c r="R2232" s="19">
        <f>'EPA Data'!J2233/SUM('EPA Data'!J:J)</f>
        <v>5.9659046181274476E-4</v>
      </c>
      <c r="S2232" s="19">
        <f>'EPA Data'!K2233/SUM('EPA Data'!K:K)</f>
        <v>9.7153236857772519E-4</v>
      </c>
      <c r="T2232" s="19">
        <f>'EPA Data'!L2233/SUM('EPA Data'!L:L)</f>
        <v>6.1939156931347208E-4</v>
      </c>
      <c r="U2232" s="19">
        <f>'EPA Data'!M2233/SUM('EPA Data'!M:M)</f>
        <v>1.006779568088023E-3</v>
      </c>
      <c r="V2232" s="19">
        <f>'EPA Data'!N2233/SUM('EPA Data'!N:N)</f>
        <v>9.670203738273821E-4</v>
      </c>
      <c r="W2232" s="19">
        <f>'EPA Data'!O2233/SUM('EPA Data'!O:O)</f>
        <v>1.3121367883221118E-3</v>
      </c>
      <c r="X2232" s="19">
        <f>'EPA Data'!P2233/SUM('EPA Data'!P:P)</f>
        <v>4.8253835220023335E-4</v>
      </c>
    </row>
    <row r="2233" spans="1:24" x14ac:dyDescent="0.35">
      <c r="A2233" s="13" t="s">
        <v>3629</v>
      </c>
      <c r="B2233" s="13" t="s">
        <v>3597</v>
      </c>
      <c r="C2233" s="18" t="s">
        <v>3630</v>
      </c>
      <c r="D2233" s="14">
        <f>SUMIFS('Census Data'!G:G,'Census Data'!$A:$A,$A2233)/SUMIFS('Census Data'!$F:$F,'Census Data'!$A:$A,$A2233)</f>
        <v>0.48846725930684842</v>
      </c>
      <c r="E2233" s="16">
        <f>SUMIFS('Census Data'!H:H,'Census Data'!$A:$A,$A2233)/SUMIFS('Census Data'!$F:$F,'Census Data'!$A:$A,$A2233)</f>
        <v>0.51153274069315158</v>
      </c>
      <c r="F2233" s="14">
        <f>SUM(SUMIFS('Census Data'!I:I,'Census Data'!$A:$A,$A2233),SUMIFS('Census Data'!J:J,'Census Data'!$A:$A,$A2233))/SUMIFS('Census Data'!$F:$F,'Census Data'!$A:$A,$A2233)</f>
        <v>0.70852857172785111</v>
      </c>
      <c r="G2233" s="14">
        <f>SUM(SUMIFS('Census Data'!K:K,'Census Data'!$A:$A,$A2233),SUMIFS('Census Data'!L:L,'Census Data'!$A:$A,$A2233))/SUMIFS('Census Data'!$F:$F,'Census Data'!$A:$A,$A2233)</f>
        <v>0.19175494584535024</v>
      </c>
      <c r="H2233" s="14">
        <f>SUM(SUMIFS('Census Data'!O:O,'Census Data'!$A:$A,$A2233),SUMIFS('Census Data'!P:P,'Census Data'!$A:$A,$A2233))/SUMIFS('Census Data'!$F:$F,'Census Data'!$A:$A,$A2233)</f>
        <v>5.8012863038665929E-2</v>
      </c>
      <c r="I2233" s="16">
        <f t="shared" si="68"/>
        <v>4.1703619388132718E-2</v>
      </c>
      <c r="J2233" s="14">
        <f>SUM(SUMIFS('Census Data'!W:W,'Census Data'!$A:$A,$A2233),SUMIFS('Census Data'!X:X,'Census Data'!$A:$A,$A2233))/SUMIFS('Census Data'!$F:$F,'Census Data'!$A:$A,$A2233)</f>
        <v>0.10909141695937878</v>
      </c>
      <c r="K2233" s="16">
        <f t="shared" si="69"/>
        <v>0.89090858304062126</v>
      </c>
      <c r="L2233" s="19">
        <f>'EPA Data'!D2234/SUM('EPA Data'!D:D)</f>
        <v>2.2151681999019149E-3</v>
      </c>
      <c r="M2233" s="19">
        <f>'EPA Data'!E2234/SUM('EPA Data'!E:E)</f>
        <v>1.7207473102495675E-3</v>
      </c>
      <c r="N2233" s="19">
        <f>'EPA Data'!F2234/SUM('EPA Data'!F:F)</f>
        <v>1.0701735689340969E-3</v>
      </c>
      <c r="O2233" s="19">
        <f>'EPA Data'!G2234/SUM('EPA Data'!G:G)</f>
        <v>1.0207880971185223E-3</v>
      </c>
      <c r="P2233" s="19">
        <f>'EPA Data'!H2234/SUM('EPA Data'!H:H)</f>
        <v>1.7235588550291192E-3</v>
      </c>
      <c r="Q2233" s="19">
        <f>'EPA Data'!I2234/SUM('EPA Data'!I:I)</f>
        <v>1.3532812926909175E-3</v>
      </c>
      <c r="R2233" s="19">
        <f>'EPA Data'!J2234/SUM('EPA Data'!J:J)</f>
        <v>1.296654541840449E-3</v>
      </c>
      <c r="S2233" s="19">
        <f>'EPA Data'!K2234/SUM('EPA Data'!K:K)</f>
        <v>2.1367285719540202E-3</v>
      </c>
      <c r="T2233" s="19">
        <f>'EPA Data'!L2234/SUM('EPA Data'!L:L)</f>
        <v>1.1789720848348511E-3</v>
      </c>
      <c r="U2233" s="19">
        <f>'EPA Data'!M2234/SUM('EPA Data'!M:M)</f>
        <v>2.2729284040495291E-3</v>
      </c>
      <c r="V2233" s="19">
        <f>'EPA Data'!N2234/SUM('EPA Data'!N:N)</f>
        <v>2.2786382143472573E-3</v>
      </c>
      <c r="W2233" s="19">
        <f>'EPA Data'!O2234/SUM('EPA Data'!O:O)</f>
        <v>2.7114040196688687E-3</v>
      </c>
      <c r="X2233" s="19">
        <f>'EPA Data'!P2234/SUM('EPA Data'!P:P)</f>
        <v>1.0000766463438434E-3</v>
      </c>
    </row>
    <row r="2234" spans="1:24" x14ac:dyDescent="0.35">
      <c r="A2234" s="13" t="s">
        <v>3631</v>
      </c>
      <c r="B2234" s="13" t="s">
        <v>3597</v>
      </c>
      <c r="C2234" s="18" t="s">
        <v>571</v>
      </c>
      <c r="D2234" s="14">
        <f>SUMIFS('Census Data'!G:G,'Census Data'!$A:$A,$A2234)/SUMIFS('Census Data'!$F:$F,'Census Data'!$A:$A,$A2234)</f>
        <v>0.48420001525563594</v>
      </c>
      <c r="E2234" s="16">
        <f>SUMIFS('Census Data'!H:H,'Census Data'!$A:$A,$A2234)/SUMIFS('Census Data'!$F:$F,'Census Data'!$A:$A,$A2234)</f>
        <v>0.51579998474436406</v>
      </c>
      <c r="F2234" s="14">
        <f>SUM(SUMIFS('Census Data'!I:I,'Census Data'!$A:$A,$A2234),SUMIFS('Census Data'!J:J,'Census Data'!$A:$A,$A2234))/SUMIFS('Census Data'!$F:$F,'Census Data'!$A:$A,$A2234)</f>
        <v>0.67946522061729853</v>
      </c>
      <c r="G2234" s="14">
        <f>SUM(SUMIFS('Census Data'!K:K,'Census Data'!$A:$A,$A2234),SUMIFS('Census Data'!L:L,'Census Data'!$A:$A,$A2234))/SUMIFS('Census Data'!$F:$F,'Census Data'!$A:$A,$A2234)</f>
        <v>0.22988336372903218</v>
      </c>
      <c r="H2234" s="14">
        <f>SUM(SUMIFS('Census Data'!O:O,'Census Data'!$A:$A,$A2234),SUMIFS('Census Data'!P:P,'Census Data'!$A:$A,$A2234))/SUMIFS('Census Data'!$F:$F,'Census Data'!$A:$A,$A2234)</f>
        <v>6.4061535687786483E-2</v>
      </c>
      <c r="I2234" s="16">
        <f t="shared" si="68"/>
        <v>2.6589879965882801E-2</v>
      </c>
      <c r="J2234" s="14">
        <f>SUM(SUMIFS('Census Data'!W:W,'Census Data'!$A:$A,$A2234),SUMIFS('Census Data'!X:X,'Census Data'!$A:$A,$A2234))/SUMIFS('Census Data'!$F:$F,'Census Data'!$A:$A,$A2234)</f>
        <v>4.6349395668786278E-2</v>
      </c>
      <c r="K2234" s="16">
        <f t="shared" si="69"/>
        <v>0.95365060433121374</v>
      </c>
      <c r="L2234" s="19">
        <f>'EPA Data'!D2235/SUM('EPA Data'!D:D)</f>
        <v>5.4436324661990328E-3</v>
      </c>
      <c r="M2234" s="19">
        <f>'EPA Data'!E2235/SUM('EPA Data'!E:E)</f>
        <v>3.3995258236427083E-3</v>
      </c>
      <c r="N2234" s="19">
        <f>'EPA Data'!F2235/SUM('EPA Data'!F:F)</f>
        <v>1.952242625270918E-3</v>
      </c>
      <c r="O2234" s="19">
        <f>'EPA Data'!G2235/SUM('EPA Data'!G:G)</f>
        <v>4.9815710701860859E-3</v>
      </c>
      <c r="P2234" s="19">
        <f>'EPA Data'!H2235/SUM('EPA Data'!H:H)</f>
        <v>4.849122596853021E-3</v>
      </c>
      <c r="Q2234" s="19">
        <f>'EPA Data'!I2235/SUM('EPA Data'!I:I)</f>
        <v>4.930432058128098E-3</v>
      </c>
      <c r="R2234" s="19">
        <f>'EPA Data'!J2235/SUM('EPA Data'!J:J)</f>
        <v>4.6668599155981231E-3</v>
      </c>
      <c r="S2234" s="19">
        <f>'EPA Data'!K2235/SUM('EPA Data'!K:K)</f>
        <v>4.4158909681894631E-3</v>
      </c>
      <c r="T2234" s="19">
        <f>'EPA Data'!L2235/SUM('EPA Data'!L:L)</f>
        <v>2.2259176892992748E-3</v>
      </c>
      <c r="U2234" s="19">
        <f>'EPA Data'!M2235/SUM('EPA Data'!M:M)</f>
        <v>6.0989475516628061E-3</v>
      </c>
      <c r="V2234" s="19">
        <f>'EPA Data'!N2235/SUM('EPA Data'!N:N)</f>
        <v>7.0976694022170305E-3</v>
      </c>
      <c r="W2234" s="19">
        <f>'EPA Data'!O2235/SUM('EPA Data'!O:O)</f>
        <v>6.3141881700055228E-3</v>
      </c>
      <c r="X2234" s="19">
        <f>'EPA Data'!P2235/SUM('EPA Data'!P:P)</f>
        <v>2.0696357761088168E-3</v>
      </c>
    </row>
    <row r="2235" spans="1:24" x14ac:dyDescent="0.35">
      <c r="A2235" s="13" t="s">
        <v>3632</v>
      </c>
      <c r="B2235" s="13" t="s">
        <v>3597</v>
      </c>
      <c r="C2235" s="18" t="s">
        <v>1513</v>
      </c>
      <c r="D2235" s="14">
        <f>SUMIFS('Census Data'!G:G,'Census Data'!$A:$A,$A2235)/SUMIFS('Census Data'!$F:$F,'Census Data'!$A:$A,$A2235)</f>
        <v>0.50661290322580643</v>
      </c>
      <c r="E2235" s="16">
        <f>SUMIFS('Census Data'!H:H,'Census Data'!$A:$A,$A2235)/SUMIFS('Census Data'!$F:$F,'Census Data'!$A:$A,$A2235)</f>
        <v>0.49338709677419357</v>
      </c>
      <c r="F2235" s="14">
        <f>SUM(SUMIFS('Census Data'!I:I,'Census Data'!$A:$A,$A2235),SUMIFS('Census Data'!J:J,'Census Data'!$A:$A,$A2235))/SUMIFS('Census Data'!$F:$F,'Census Data'!$A:$A,$A2235)</f>
        <v>0.97987096774193549</v>
      </c>
      <c r="G2235" s="14">
        <f>SUM(SUMIFS('Census Data'!K:K,'Census Data'!$A:$A,$A2235),SUMIFS('Census Data'!L:L,'Census Data'!$A:$A,$A2235))/SUMIFS('Census Data'!$F:$F,'Census Data'!$A:$A,$A2235)</f>
        <v>4.67741935483871E-3</v>
      </c>
      <c r="H2235" s="14">
        <f>SUM(SUMIFS('Census Data'!O:O,'Census Data'!$A:$A,$A2235),SUMIFS('Census Data'!P:P,'Census Data'!$A:$A,$A2235))/SUMIFS('Census Data'!$F:$F,'Census Data'!$A:$A,$A2235)</f>
        <v>3.8709677419354839E-3</v>
      </c>
      <c r="I2235" s="16">
        <f t="shared" si="68"/>
        <v>1.1580645161290315E-2</v>
      </c>
      <c r="J2235" s="14">
        <f>SUM(SUMIFS('Census Data'!W:W,'Census Data'!$A:$A,$A2235),SUMIFS('Census Data'!X:X,'Census Data'!$A:$A,$A2235))/SUMIFS('Census Data'!$F:$F,'Census Data'!$A:$A,$A2235)</f>
        <v>9.548387096774193E-3</v>
      </c>
      <c r="K2235" s="16">
        <f t="shared" si="69"/>
        <v>0.99045161290322581</v>
      </c>
      <c r="L2235" s="19">
        <f>'EPA Data'!D2236/SUM('EPA Data'!D:D)</f>
        <v>6.6129187184704453E-5</v>
      </c>
      <c r="M2235" s="19">
        <f>'EPA Data'!E2236/SUM('EPA Data'!E:E)</f>
        <v>8.0058022216324346E-5</v>
      </c>
      <c r="N2235" s="19">
        <f>'EPA Data'!F2236/SUM('EPA Data'!F:F)</f>
        <v>6.2673256504059232E-5</v>
      </c>
      <c r="O2235" s="19">
        <f>'EPA Data'!G2236/SUM('EPA Data'!G:G)</f>
        <v>2.1247292823304885E-5</v>
      </c>
      <c r="P2235" s="19">
        <f>'EPA Data'!H2236/SUM('EPA Data'!H:H)</f>
        <v>4.6415036367387504E-5</v>
      </c>
      <c r="Q2235" s="19">
        <f>'EPA Data'!I2236/SUM('EPA Data'!I:I)</f>
        <v>3.7932401885970224E-5</v>
      </c>
      <c r="R2235" s="19">
        <f>'EPA Data'!J2236/SUM('EPA Data'!J:J)</f>
        <v>3.803147906541447E-5</v>
      </c>
      <c r="S2235" s="19">
        <f>'EPA Data'!K2236/SUM('EPA Data'!K:K)</f>
        <v>9.1589046913167449E-5</v>
      </c>
      <c r="T2235" s="19">
        <f>'EPA Data'!L2236/SUM('EPA Data'!L:L)</f>
        <v>5.7799774531651895E-5</v>
      </c>
      <c r="U2235" s="19">
        <f>'EPA Data'!M2236/SUM('EPA Data'!M:M)</f>
        <v>5.7048183037333018E-5</v>
      </c>
      <c r="V2235" s="19">
        <f>'EPA Data'!N2236/SUM('EPA Data'!N:N)</f>
        <v>5.9098188758161332E-5</v>
      </c>
      <c r="W2235" s="19">
        <f>'EPA Data'!O2236/SUM('EPA Data'!O:O)</f>
        <v>7.2646118638596365E-5</v>
      </c>
      <c r="X2235" s="19">
        <f>'EPA Data'!P2236/SUM('EPA Data'!P:P)</f>
        <v>4.050358007359614E-5</v>
      </c>
    </row>
    <row r="2236" spans="1:24" x14ac:dyDescent="0.35">
      <c r="A2236" s="13" t="s">
        <v>3633</v>
      </c>
      <c r="B2236" s="13" t="s">
        <v>3597</v>
      </c>
      <c r="C2236" s="18" t="s">
        <v>2986</v>
      </c>
      <c r="D2236" s="14">
        <f>SUMIFS('Census Data'!G:G,'Census Data'!$A:$A,$A2236)/SUMIFS('Census Data'!$F:$F,'Census Data'!$A:$A,$A2236)</f>
        <v>0.49709847466887175</v>
      </c>
      <c r="E2236" s="16">
        <f>SUMIFS('Census Data'!H:H,'Census Data'!$A:$A,$A2236)/SUMIFS('Census Data'!$F:$F,'Census Data'!$A:$A,$A2236)</f>
        <v>0.50290152533112831</v>
      </c>
      <c r="F2236" s="14">
        <f>SUM(SUMIFS('Census Data'!I:I,'Census Data'!$A:$A,$A2236),SUMIFS('Census Data'!J:J,'Census Data'!$A:$A,$A2236))/SUMIFS('Census Data'!$F:$F,'Census Data'!$A:$A,$A2236)</f>
        <v>0.87196004311681408</v>
      </c>
      <c r="G2236" s="14">
        <f>SUM(SUMIFS('Census Data'!K:K,'Census Data'!$A:$A,$A2236),SUMIFS('Census Data'!L:L,'Census Data'!$A:$A,$A2236))/SUMIFS('Census Data'!$F:$F,'Census Data'!$A:$A,$A2236)</f>
        <v>7.8208289650488011E-2</v>
      </c>
      <c r="H2236" s="14">
        <f>SUM(SUMIFS('Census Data'!O:O,'Census Data'!$A:$A,$A2236),SUMIFS('Census Data'!P:P,'Census Data'!$A:$A,$A2236))/SUMIFS('Census Data'!$F:$F,'Census Data'!$A:$A,$A2236)</f>
        <v>2.0414039543434282E-2</v>
      </c>
      <c r="I2236" s="16">
        <f t="shared" si="68"/>
        <v>2.9417627689263703E-2</v>
      </c>
      <c r="J2236" s="14">
        <f>SUM(SUMIFS('Census Data'!W:W,'Census Data'!$A:$A,$A2236),SUMIFS('Census Data'!X:X,'Census Data'!$A:$A,$A2236))/SUMIFS('Census Data'!$F:$F,'Census Data'!$A:$A,$A2236)</f>
        <v>4.4486363569245305E-2</v>
      </c>
      <c r="K2236" s="16">
        <f t="shared" si="69"/>
        <v>0.95551363643075471</v>
      </c>
      <c r="L2236" s="19">
        <f>'EPA Data'!D2237/SUM('EPA Data'!D:D)</f>
        <v>8.3785706944530607E-4</v>
      </c>
      <c r="M2236" s="19">
        <f>'EPA Data'!E2237/SUM('EPA Data'!E:E)</f>
        <v>1.32869878128199E-3</v>
      </c>
      <c r="N2236" s="19">
        <f>'EPA Data'!F2237/SUM('EPA Data'!F:F)</f>
        <v>1.0894459911809703E-3</v>
      </c>
      <c r="O2236" s="19">
        <f>'EPA Data'!G2237/SUM('EPA Data'!G:G)</f>
        <v>4.7304683547316946E-4</v>
      </c>
      <c r="P2236" s="19">
        <f>'EPA Data'!H2237/SUM('EPA Data'!H:H)</f>
        <v>8.7843374335058678E-4</v>
      </c>
      <c r="Q2236" s="19">
        <f>'EPA Data'!I2237/SUM('EPA Data'!I:I)</f>
        <v>5.9538012951377282E-4</v>
      </c>
      <c r="R2236" s="19">
        <f>'EPA Data'!J2237/SUM('EPA Data'!J:J)</f>
        <v>7.1599103631831773E-4</v>
      </c>
      <c r="S2236" s="19">
        <f>'EPA Data'!K2237/SUM('EPA Data'!K:K)</f>
        <v>1.3244279376262913E-3</v>
      </c>
      <c r="T2236" s="19">
        <f>'EPA Data'!L2237/SUM('EPA Data'!L:L)</f>
        <v>9.5730800730566381E-4</v>
      </c>
      <c r="U2236" s="19">
        <f>'EPA Data'!M2237/SUM('EPA Data'!M:M)</f>
        <v>1.0316731106542053E-3</v>
      </c>
      <c r="V2236" s="19">
        <f>'EPA Data'!N2237/SUM('EPA Data'!N:N)</f>
        <v>1.159723846655879E-3</v>
      </c>
      <c r="W2236" s="19">
        <f>'EPA Data'!O2237/SUM('EPA Data'!O:O)</f>
        <v>1.1602239544862285E-3</v>
      </c>
      <c r="X2236" s="19">
        <f>'EPA Data'!P2237/SUM('EPA Data'!P:P)</f>
        <v>8.1724987758298212E-4</v>
      </c>
    </row>
    <row r="2237" spans="1:24" x14ac:dyDescent="0.35">
      <c r="A2237" s="13" t="s">
        <v>3634</v>
      </c>
      <c r="B2237" s="13" t="s">
        <v>3597</v>
      </c>
      <c r="C2237" s="18" t="s">
        <v>78</v>
      </c>
      <c r="D2237" s="14">
        <f>SUMIFS('Census Data'!G:G,'Census Data'!$A:$A,$A2237)/SUMIFS('Census Data'!$F:$F,'Census Data'!$A:$A,$A2237)</f>
        <v>0.5003764797205511</v>
      </c>
      <c r="E2237" s="16">
        <f>SUMIFS('Census Data'!H:H,'Census Data'!$A:$A,$A2237)/SUMIFS('Census Data'!$F:$F,'Census Data'!$A:$A,$A2237)</f>
        <v>0.49962352027944884</v>
      </c>
      <c r="F2237" s="14">
        <f>SUM(SUMIFS('Census Data'!I:I,'Census Data'!$A:$A,$A2237),SUMIFS('Census Data'!J:J,'Census Data'!$A:$A,$A2237))/SUMIFS('Census Data'!$F:$F,'Census Data'!$A:$A,$A2237)</f>
        <v>0.92469629342130799</v>
      </c>
      <c r="G2237" s="14">
        <f>SUM(SUMIFS('Census Data'!K:K,'Census Data'!$A:$A,$A2237),SUMIFS('Census Data'!L:L,'Census Data'!$A:$A,$A2237))/SUMIFS('Census Data'!$F:$F,'Census Data'!$A:$A,$A2237)</f>
        <v>4.7731418591111976E-2</v>
      </c>
      <c r="H2237" s="14">
        <f>SUM(SUMIFS('Census Data'!O:O,'Census Data'!$A:$A,$A2237),SUMIFS('Census Data'!P:P,'Census Data'!$A:$A,$A2237))/SUMIFS('Census Data'!$F:$F,'Census Data'!$A:$A,$A2237)</f>
        <v>4.3004075295944109E-3</v>
      </c>
      <c r="I2237" s="16">
        <f t="shared" si="68"/>
        <v>2.3271880457985672E-2</v>
      </c>
      <c r="J2237" s="14">
        <f>SUM(SUMIFS('Census Data'!W:W,'Census Data'!$A:$A,$A2237),SUMIFS('Census Data'!X:X,'Census Data'!$A:$A,$A2237))/SUMIFS('Census Data'!$F:$F,'Census Data'!$A:$A,$A2237)</f>
        <v>1.2497574228604697E-2</v>
      </c>
      <c r="K2237" s="16">
        <f t="shared" si="69"/>
        <v>0.98750242577139535</v>
      </c>
      <c r="L2237" s="19">
        <f>'EPA Data'!D2238/SUM('EPA Data'!D:D)</f>
        <v>9.8354214012692201E-4</v>
      </c>
      <c r="M2237" s="19">
        <f>'EPA Data'!E2238/SUM('EPA Data'!E:E)</f>
        <v>9.2556317913360976E-4</v>
      </c>
      <c r="N2237" s="19">
        <f>'EPA Data'!F2238/SUM('EPA Data'!F:F)</f>
        <v>8.1317108179424283E-4</v>
      </c>
      <c r="O2237" s="19">
        <f>'EPA Data'!G2238/SUM('EPA Data'!G:G)</f>
        <v>2.4410973306183135E-4</v>
      </c>
      <c r="P2237" s="19">
        <f>'EPA Data'!H2238/SUM('EPA Data'!H:H)</f>
        <v>3.9795753393472976E-4</v>
      </c>
      <c r="Q2237" s="19">
        <f>'EPA Data'!I2238/SUM('EPA Data'!I:I)</f>
        <v>3.5890475441859249E-4</v>
      </c>
      <c r="R2237" s="19">
        <f>'EPA Data'!J2238/SUM('EPA Data'!J:J)</f>
        <v>3.727660230482492E-4</v>
      </c>
      <c r="S2237" s="19">
        <f>'EPA Data'!K2238/SUM('EPA Data'!K:K)</f>
        <v>7.9686920408691725E-4</v>
      </c>
      <c r="T2237" s="19">
        <f>'EPA Data'!L2238/SUM('EPA Data'!L:L)</f>
        <v>5.9485891389117961E-4</v>
      </c>
      <c r="U2237" s="19">
        <f>'EPA Data'!M2238/SUM('EPA Data'!M:M)</f>
        <v>6.4451569936695824E-4</v>
      </c>
      <c r="V2237" s="19">
        <f>'EPA Data'!N2238/SUM('EPA Data'!N:N)</f>
        <v>4.6709495289291397E-4</v>
      </c>
      <c r="W2237" s="19">
        <f>'EPA Data'!O2238/SUM('EPA Data'!O:O)</f>
        <v>6.7616001920679574E-4</v>
      </c>
      <c r="X2237" s="19">
        <f>'EPA Data'!P2238/SUM('EPA Data'!P:P)</f>
        <v>3.6596250361595932E-4</v>
      </c>
    </row>
    <row r="2238" spans="1:24" x14ac:dyDescent="0.35">
      <c r="A2238" s="13" t="s">
        <v>3635</v>
      </c>
      <c r="B2238" s="13" t="s">
        <v>3597</v>
      </c>
      <c r="C2238" s="18" t="s">
        <v>3636</v>
      </c>
      <c r="D2238" s="14">
        <f>SUMIFS('Census Data'!G:G,'Census Data'!$A:$A,$A2238)/SUMIFS('Census Data'!$F:$F,'Census Data'!$A:$A,$A2238)</f>
        <v>0.71289258568765235</v>
      </c>
      <c r="E2238" s="16">
        <f>SUMIFS('Census Data'!H:H,'Census Data'!$A:$A,$A2238)/SUMIFS('Census Data'!$F:$F,'Census Data'!$A:$A,$A2238)</f>
        <v>0.28710741431234765</v>
      </c>
      <c r="F2238" s="14">
        <f>SUM(SUMIFS('Census Data'!I:I,'Census Data'!$A:$A,$A2238),SUMIFS('Census Data'!J:J,'Census Data'!$A:$A,$A2238))/SUMIFS('Census Data'!$F:$F,'Census Data'!$A:$A,$A2238)</f>
        <v>0.74100100387207801</v>
      </c>
      <c r="G2238" s="14">
        <f>SUM(SUMIFS('Census Data'!K:K,'Census Data'!$A:$A,$A2238),SUMIFS('Census Data'!L:L,'Census Data'!$A:$A,$A2238))/SUMIFS('Census Data'!$F:$F,'Census Data'!$A:$A,$A2238)</f>
        <v>0.24422773555141258</v>
      </c>
      <c r="H2238" s="14">
        <f>SUM(SUMIFS('Census Data'!O:O,'Census Data'!$A:$A,$A2238),SUMIFS('Census Data'!P:P,'Census Data'!$A:$A,$A2238))/SUMIFS('Census Data'!$F:$F,'Census Data'!$A:$A,$A2238)</f>
        <v>1.720923562311774E-3</v>
      </c>
      <c r="I2238" s="16">
        <f t="shared" si="68"/>
        <v>1.3050337014197555E-2</v>
      </c>
      <c r="J2238" s="14">
        <f>SUM(SUMIFS('Census Data'!W:W,'Census Data'!$A:$A,$A2238),SUMIFS('Census Data'!X:X,'Census Data'!$A:$A,$A2238))/SUMIFS('Census Data'!$F:$F,'Census Data'!$A:$A,$A2238)</f>
        <v>4.718198766671447E-2</v>
      </c>
      <c r="K2238" s="16">
        <f t="shared" si="69"/>
        <v>0.95281801233328556</v>
      </c>
      <c r="L2238" s="19">
        <f>'EPA Data'!D2239/SUM('EPA Data'!D:D)</f>
        <v>7.2724495612113709E-6</v>
      </c>
      <c r="M2238" s="19">
        <f>'EPA Data'!E2239/SUM('EPA Data'!E:E)</f>
        <v>9.5025422264814965E-6</v>
      </c>
      <c r="N2238" s="19">
        <f>'EPA Data'!F2239/SUM('EPA Data'!F:F)</f>
        <v>7.4508724847606295E-6</v>
      </c>
      <c r="O2238" s="19">
        <f>'EPA Data'!G2239/SUM('EPA Data'!G:G)</f>
        <v>2.6115577236672529E-6</v>
      </c>
      <c r="P2238" s="19">
        <f>'EPA Data'!H2239/SUM('EPA Data'!H:H)</f>
        <v>5.3968376146624196E-6</v>
      </c>
      <c r="Q2238" s="19">
        <f>'EPA Data'!I2239/SUM('EPA Data'!I:I)</f>
        <v>4.1167713267705608E-6</v>
      </c>
      <c r="R2238" s="19">
        <f>'EPA Data'!J2239/SUM('EPA Data'!J:J)</f>
        <v>4.3664304902708867E-6</v>
      </c>
      <c r="S2238" s="19">
        <f>'EPA Data'!K2239/SUM('EPA Data'!K:K)</f>
        <v>1.0323321355849887E-5</v>
      </c>
      <c r="T2238" s="19">
        <f>'EPA Data'!L2239/SUM('EPA Data'!L:L)</f>
        <v>6.5301217124994804E-6</v>
      </c>
      <c r="U2238" s="19">
        <f>'EPA Data'!M2239/SUM('EPA Data'!M:M)</f>
        <v>6.7220181168976316E-6</v>
      </c>
      <c r="V2238" s="19">
        <f>'EPA Data'!N2239/SUM('EPA Data'!N:N)</f>
        <v>6.9981399451197344E-6</v>
      </c>
      <c r="W2238" s="19">
        <f>'EPA Data'!O2239/SUM('EPA Data'!O:O)</f>
        <v>7.8288631275861615E-6</v>
      </c>
      <c r="X2238" s="19">
        <f>'EPA Data'!P2239/SUM('EPA Data'!P:P)</f>
        <v>4.8565362953696224E-6</v>
      </c>
    </row>
    <row r="2239" spans="1:24" x14ac:dyDescent="0.35">
      <c r="A2239" s="13" t="s">
        <v>3637</v>
      </c>
      <c r="B2239" s="13" t="s">
        <v>3597</v>
      </c>
      <c r="C2239" s="18" t="s">
        <v>80</v>
      </c>
      <c r="D2239" s="14">
        <f>SUMIFS('Census Data'!G:G,'Census Data'!$A:$A,$A2239)/SUMIFS('Census Data'!$F:$F,'Census Data'!$A:$A,$A2239)</f>
        <v>0.4944307287825836</v>
      </c>
      <c r="E2239" s="16">
        <f>SUMIFS('Census Data'!H:H,'Census Data'!$A:$A,$A2239)/SUMIFS('Census Data'!$F:$F,'Census Data'!$A:$A,$A2239)</f>
        <v>0.50556927121741635</v>
      </c>
      <c r="F2239" s="14">
        <f>SUM(SUMIFS('Census Data'!I:I,'Census Data'!$A:$A,$A2239),SUMIFS('Census Data'!J:J,'Census Data'!$A:$A,$A2239))/SUMIFS('Census Data'!$F:$F,'Census Data'!$A:$A,$A2239)</f>
        <v>0.92173522716342304</v>
      </c>
      <c r="G2239" s="14">
        <f>SUM(SUMIFS('Census Data'!K:K,'Census Data'!$A:$A,$A2239),SUMIFS('Census Data'!L:L,'Census Data'!$A:$A,$A2239))/SUMIFS('Census Data'!$F:$F,'Census Data'!$A:$A,$A2239)</f>
        <v>4.1937862708006028E-2</v>
      </c>
      <c r="H2239" s="14">
        <f>SUM(SUMIFS('Census Data'!O:O,'Census Data'!$A:$A,$A2239),SUMIFS('Census Data'!P:P,'Census Data'!$A:$A,$A2239))/SUMIFS('Census Data'!$F:$F,'Census Data'!$A:$A,$A2239)</f>
        <v>1.0926929366122672E-2</v>
      </c>
      <c r="I2239" s="16">
        <f t="shared" si="68"/>
        <v>2.5399980762448204E-2</v>
      </c>
      <c r="J2239" s="14">
        <f>SUM(SUMIFS('Census Data'!W:W,'Census Data'!$A:$A,$A2239),SUMIFS('Census Data'!X:X,'Census Data'!$A:$A,$A2239))/SUMIFS('Census Data'!$F:$F,'Census Data'!$A:$A,$A2239)</f>
        <v>6.8819134951425179E-2</v>
      </c>
      <c r="K2239" s="16">
        <f t="shared" si="69"/>
        <v>0.93118086504857478</v>
      </c>
      <c r="L2239" s="19">
        <f>'EPA Data'!D2240/SUM('EPA Data'!D:D)</f>
        <v>6.318835421682946E-4</v>
      </c>
      <c r="M2239" s="19">
        <f>'EPA Data'!E2240/SUM('EPA Data'!E:E)</f>
        <v>6.6329153069370056E-4</v>
      </c>
      <c r="N2239" s="19">
        <f>'EPA Data'!F2240/SUM('EPA Data'!F:F)</f>
        <v>5.3937383722526047E-4</v>
      </c>
      <c r="O2239" s="19">
        <f>'EPA Data'!G2240/SUM('EPA Data'!G:G)</f>
        <v>3.2434822803599858E-4</v>
      </c>
      <c r="P2239" s="19">
        <f>'EPA Data'!H2240/SUM('EPA Data'!H:H)</f>
        <v>5.9155192372452683E-4</v>
      </c>
      <c r="Q2239" s="19">
        <f>'EPA Data'!I2240/SUM('EPA Data'!I:I)</f>
        <v>5.2688791599229425E-4</v>
      </c>
      <c r="R2239" s="19">
        <f>'EPA Data'!J2240/SUM('EPA Data'!J:J)</f>
        <v>3.7961920929652378E-4</v>
      </c>
      <c r="S2239" s="19">
        <f>'EPA Data'!K2240/SUM('EPA Data'!K:K)</f>
        <v>7.1601705608587347E-4</v>
      </c>
      <c r="T2239" s="19">
        <f>'EPA Data'!L2240/SUM('EPA Data'!L:L)</f>
        <v>5.5448788941521302E-4</v>
      </c>
      <c r="U2239" s="19">
        <f>'EPA Data'!M2240/SUM('EPA Data'!M:M)</f>
        <v>6.697633898121927E-4</v>
      </c>
      <c r="V2239" s="19">
        <f>'EPA Data'!N2240/SUM('EPA Data'!N:N)</f>
        <v>7.0120858823730146E-4</v>
      </c>
      <c r="W2239" s="19">
        <f>'EPA Data'!O2240/SUM('EPA Data'!O:O)</f>
        <v>1.0947217538704969E-3</v>
      </c>
      <c r="X2239" s="19">
        <f>'EPA Data'!P2240/SUM('EPA Data'!P:P)</f>
        <v>3.9464083953054819E-4</v>
      </c>
    </row>
    <row r="2240" spans="1:24" x14ac:dyDescent="0.35">
      <c r="A2240" s="13" t="s">
        <v>3638</v>
      </c>
      <c r="B2240" s="13" t="s">
        <v>3597</v>
      </c>
      <c r="C2240" s="18" t="s">
        <v>230</v>
      </c>
      <c r="D2240" s="14">
        <f>SUMIFS('Census Data'!G:G,'Census Data'!$A:$A,$A2240)/SUMIFS('Census Data'!$F:$F,'Census Data'!$A:$A,$A2240)</f>
        <v>0.50672892062620156</v>
      </c>
      <c r="E2240" s="16">
        <f>SUMIFS('Census Data'!H:H,'Census Data'!$A:$A,$A2240)/SUMIFS('Census Data'!$F:$F,'Census Data'!$A:$A,$A2240)</f>
        <v>0.49327107937379838</v>
      </c>
      <c r="F2240" s="14">
        <f>SUM(SUMIFS('Census Data'!I:I,'Census Data'!$A:$A,$A2240),SUMIFS('Census Data'!J:J,'Census Data'!$A:$A,$A2240))/SUMIFS('Census Data'!$F:$F,'Census Data'!$A:$A,$A2240)</f>
        <v>0.9690332326283988</v>
      </c>
      <c r="G2240" s="14">
        <f>SUM(SUMIFS('Census Data'!K:K,'Census Data'!$A:$A,$A2240),SUMIFS('Census Data'!L:L,'Census Data'!$A:$A,$A2240))/SUMIFS('Census Data'!$F:$F,'Census Data'!$A:$A,$A2240)</f>
        <v>1.2565229332600934E-2</v>
      </c>
      <c r="H2240" s="14">
        <f>SUM(SUMIFS('Census Data'!O:O,'Census Data'!$A:$A,$A2240),SUMIFS('Census Data'!P:P,'Census Data'!$A:$A,$A2240))/SUMIFS('Census Data'!$F:$F,'Census Data'!$A:$A,$A2240)</f>
        <v>2.3345234825597363E-3</v>
      </c>
      <c r="I2240" s="16">
        <f t="shared" si="68"/>
        <v>1.6067014556440551E-2</v>
      </c>
      <c r="J2240" s="14">
        <f>SUM(SUMIFS('Census Data'!W:W,'Census Data'!$A:$A,$A2240),SUMIFS('Census Data'!X:X,'Census Data'!$A:$A,$A2240))/SUMIFS('Census Data'!$F:$F,'Census Data'!$A:$A,$A2240)</f>
        <v>1.1054655314474046E-2</v>
      </c>
      <c r="K2240" s="16">
        <f t="shared" si="69"/>
        <v>0.98894534468552597</v>
      </c>
      <c r="L2240" s="19">
        <f>'EPA Data'!D2241/SUM('EPA Data'!D:D)</f>
        <v>4.4823679697732093E-5</v>
      </c>
      <c r="M2240" s="19">
        <f>'EPA Data'!E2241/SUM('EPA Data'!E:E)</f>
        <v>4.8788668820009589E-5</v>
      </c>
      <c r="N2240" s="19">
        <f>'EPA Data'!F2241/SUM('EPA Data'!F:F)</f>
        <v>4.2826231600488685E-5</v>
      </c>
      <c r="O2240" s="19">
        <f>'EPA Data'!G2241/SUM('EPA Data'!G:G)</f>
        <v>1.9082992156587791E-5</v>
      </c>
      <c r="P2240" s="19">
        <f>'EPA Data'!H2241/SUM('EPA Data'!H:H)</f>
        <v>3.7814482503714955E-5</v>
      </c>
      <c r="Q2240" s="19">
        <f>'EPA Data'!I2241/SUM('EPA Data'!I:I)</f>
        <v>3.4559145706850542E-5</v>
      </c>
      <c r="R2240" s="19">
        <f>'EPA Data'!J2241/SUM('EPA Data'!J:J)</f>
        <v>2.3689533828460518E-5</v>
      </c>
      <c r="S2240" s="19">
        <f>'EPA Data'!K2241/SUM('EPA Data'!K:K)</f>
        <v>4.9840966580734658E-5</v>
      </c>
      <c r="T2240" s="19">
        <f>'EPA Data'!L2241/SUM('EPA Data'!L:L)</f>
        <v>4.3969750980350922E-5</v>
      </c>
      <c r="U2240" s="19">
        <f>'EPA Data'!M2241/SUM('EPA Data'!M:M)</f>
        <v>4.1773113764184509E-5</v>
      </c>
      <c r="V2240" s="19">
        <f>'EPA Data'!N2241/SUM('EPA Data'!N:N)</f>
        <v>4.3402084161368977E-5</v>
      </c>
      <c r="W2240" s="19">
        <f>'EPA Data'!O2241/SUM('EPA Data'!O:O)</f>
        <v>7.0697687326252436E-5</v>
      </c>
      <c r="X2240" s="19">
        <f>'EPA Data'!P2241/SUM('EPA Data'!P:P)</f>
        <v>2.7598558768257096E-5</v>
      </c>
    </row>
    <row r="2241" spans="1:24" x14ac:dyDescent="0.35">
      <c r="A2241" s="13" t="s">
        <v>3639</v>
      </c>
      <c r="B2241" s="13" t="s">
        <v>3597</v>
      </c>
      <c r="C2241" s="18" t="s">
        <v>84</v>
      </c>
      <c r="D2241" s="14">
        <f>SUMIFS('Census Data'!G:G,'Census Data'!$A:$A,$A2241)/SUMIFS('Census Data'!$F:$F,'Census Data'!$A:$A,$A2241)</f>
        <v>0.52437905042694632</v>
      </c>
      <c r="E2241" s="16">
        <f>SUMIFS('Census Data'!H:H,'Census Data'!$A:$A,$A2241)/SUMIFS('Census Data'!$F:$F,'Census Data'!$A:$A,$A2241)</f>
        <v>0.47562094957305373</v>
      </c>
      <c r="F2241" s="14">
        <f>SUM(SUMIFS('Census Data'!I:I,'Census Data'!$A:$A,$A2241),SUMIFS('Census Data'!J:J,'Census Data'!$A:$A,$A2241))/SUMIFS('Census Data'!$F:$F,'Census Data'!$A:$A,$A2241)</f>
        <v>0.94381553695101938</v>
      </c>
      <c r="G2241" s="14">
        <f>SUM(SUMIFS('Census Data'!K:K,'Census Data'!$A:$A,$A2241),SUMIFS('Census Data'!L:L,'Census Data'!$A:$A,$A2241))/SUMIFS('Census Data'!$F:$F,'Census Data'!$A:$A,$A2241)</f>
        <v>3.6631157344310626E-2</v>
      </c>
      <c r="H2241" s="14">
        <f>SUM(SUMIFS('Census Data'!O:O,'Census Data'!$A:$A,$A2241),SUMIFS('Census Data'!P:P,'Census Data'!$A:$A,$A2241))/SUMIFS('Census Data'!$F:$F,'Census Data'!$A:$A,$A2241)</f>
        <v>3.6714599616165548E-3</v>
      </c>
      <c r="I2241" s="16">
        <f t="shared" si="68"/>
        <v>1.5881845743053402E-2</v>
      </c>
      <c r="J2241" s="14">
        <f>SUM(SUMIFS('Census Data'!W:W,'Census Data'!$A:$A,$A2241),SUMIFS('Census Data'!X:X,'Census Data'!$A:$A,$A2241))/SUMIFS('Census Data'!$F:$F,'Census Data'!$A:$A,$A2241)</f>
        <v>1.5158679386977443E-2</v>
      </c>
      <c r="K2241" s="16">
        <f t="shared" si="69"/>
        <v>0.98484132061302254</v>
      </c>
      <c r="L2241" s="19">
        <f>'EPA Data'!D2242/SUM('EPA Data'!D:D)</f>
        <v>1.4917007174770203E-4</v>
      </c>
      <c r="M2241" s="19">
        <f>'EPA Data'!E2242/SUM('EPA Data'!E:E)</f>
        <v>1.5939551650499977E-4</v>
      </c>
      <c r="N2241" s="19">
        <f>'EPA Data'!F2242/SUM('EPA Data'!F:F)</f>
        <v>1.4864801698352586E-4</v>
      </c>
      <c r="O2241" s="19">
        <f>'EPA Data'!G2242/SUM('EPA Data'!G:G)</f>
        <v>3.9023401528537757E-5</v>
      </c>
      <c r="P2241" s="19">
        <f>'EPA Data'!H2242/SUM('EPA Data'!H:H)</f>
        <v>6.6274616397116287E-5</v>
      </c>
      <c r="Q2241" s="19">
        <f>'EPA Data'!I2242/SUM('EPA Data'!I:I)</f>
        <v>5.8678761059401727E-5</v>
      </c>
      <c r="R2241" s="19">
        <f>'EPA Data'!J2242/SUM('EPA Data'!J:J)</f>
        <v>6.2274484030193754E-5</v>
      </c>
      <c r="S2241" s="19">
        <f>'EPA Data'!K2242/SUM('EPA Data'!K:K)</f>
        <v>1.3898570615877474E-4</v>
      </c>
      <c r="T2241" s="19">
        <f>'EPA Data'!L2242/SUM('EPA Data'!L:L)</f>
        <v>1.0173481673893078E-4</v>
      </c>
      <c r="U2241" s="19">
        <f>'EPA Data'!M2242/SUM('EPA Data'!M:M)</f>
        <v>9.1357777154697339E-5</v>
      </c>
      <c r="V2241" s="19">
        <f>'EPA Data'!N2242/SUM('EPA Data'!N:N)</f>
        <v>7.7571027419346666E-5</v>
      </c>
      <c r="W2241" s="19">
        <f>'EPA Data'!O2242/SUM('EPA Data'!O:O)</f>
        <v>1.0640433591849969E-4</v>
      </c>
      <c r="X2241" s="19">
        <f>'EPA Data'!P2242/SUM('EPA Data'!P:P)</f>
        <v>6.4733573371598266E-5</v>
      </c>
    </row>
    <row r="2242" spans="1:24" x14ac:dyDescent="0.35">
      <c r="A2242" s="13" t="s">
        <v>3640</v>
      </c>
      <c r="B2242" s="13" t="s">
        <v>3597</v>
      </c>
      <c r="C2242" s="18" t="s">
        <v>3641</v>
      </c>
      <c r="D2242" s="14">
        <f>SUMIFS('Census Data'!G:G,'Census Data'!$A:$A,$A2242)/SUMIFS('Census Data'!$F:$F,'Census Data'!$A:$A,$A2242)</f>
        <v>0.53521446231315351</v>
      </c>
      <c r="E2242" s="16">
        <f>SUMIFS('Census Data'!H:H,'Census Data'!$A:$A,$A2242)/SUMIFS('Census Data'!$F:$F,'Census Data'!$A:$A,$A2242)</f>
        <v>0.46478553768684644</v>
      </c>
      <c r="F2242" s="14">
        <f>SUM(SUMIFS('Census Data'!I:I,'Census Data'!$A:$A,$A2242),SUMIFS('Census Data'!J:J,'Census Data'!$A:$A,$A2242))/SUMIFS('Census Data'!$F:$F,'Census Data'!$A:$A,$A2242)</f>
        <v>0.91811645156168487</v>
      </c>
      <c r="G2242" s="14">
        <f>SUM(SUMIFS('Census Data'!K:K,'Census Data'!$A:$A,$A2242),SUMIFS('Census Data'!L:L,'Census Data'!$A:$A,$A2242))/SUMIFS('Census Data'!$F:$F,'Census Data'!$A:$A,$A2242)</f>
        <v>5.8906253544128657E-2</v>
      </c>
      <c r="H2242" s="14">
        <f>SUM(SUMIFS('Census Data'!O:O,'Census Data'!$A:$A,$A2242),SUMIFS('Census Data'!P:P,'Census Data'!$A:$A,$A2242))/SUMIFS('Census Data'!$F:$F,'Census Data'!$A:$A,$A2242)</f>
        <v>7.6212942590786403E-3</v>
      </c>
      <c r="I2242" s="16">
        <f t="shared" si="68"/>
        <v>1.535600063510778E-2</v>
      </c>
      <c r="J2242" s="14">
        <f>SUM(SUMIFS('Census Data'!W:W,'Census Data'!$A:$A,$A2242),SUMIFS('Census Data'!X:X,'Census Data'!$A:$A,$A2242))/SUMIFS('Census Data'!$F:$F,'Census Data'!$A:$A,$A2242)</f>
        <v>1.9665661079229704E-2</v>
      </c>
      <c r="K2242" s="16">
        <f t="shared" si="69"/>
        <v>0.98033433892077027</v>
      </c>
      <c r="L2242" s="19">
        <f>'EPA Data'!D2243/SUM('EPA Data'!D:D)</f>
        <v>1.2677234434533739E-4</v>
      </c>
      <c r="M2242" s="19">
        <f>'EPA Data'!E2243/SUM('EPA Data'!E:E)</f>
        <v>1.4170976022210451E-4</v>
      </c>
      <c r="N2242" s="19">
        <f>'EPA Data'!F2243/SUM('EPA Data'!F:F)</f>
        <v>1.1359781838179629E-4</v>
      </c>
      <c r="O2242" s="19">
        <f>'EPA Data'!G2243/SUM('EPA Data'!G:G)</f>
        <v>5.2079830372915733E-5</v>
      </c>
      <c r="P2242" s="19">
        <f>'EPA Data'!H2243/SUM('EPA Data'!H:H)</f>
        <v>1.0496216484322017E-4</v>
      </c>
      <c r="Q2242" s="19">
        <f>'EPA Data'!I2243/SUM('EPA Data'!I:I)</f>
        <v>8.8787921223140864E-5</v>
      </c>
      <c r="R2242" s="19">
        <f>'EPA Data'!J2243/SUM('EPA Data'!J:J)</f>
        <v>6.8290001531351867E-5</v>
      </c>
      <c r="S2242" s="19">
        <f>'EPA Data'!K2243/SUM('EPA Data'!K:K)</f>
        <v>1.5406353318509091E-4</v>
      </c>
      <c r="T2242" s="19">
        <f>'EPA Data'!L2243/SUM('EPA Data'!L:L)</f>
        <v>1.1369247903123068E-4</v>
      </c>
      <c r="U2242" s="19">
        <f>'EPA Data'!M2243/SUM('EPA Data'!M:M)</f>
        <v>1.3074506367125429E-4</v>
      </c>
      <c r="V2242" s="19">
        <f>'EPA Data'!N2243/SUM('EPA Data'!N:N)</f>
        <v>1.2549395707454495E-4</v>
      </c>
      <c r="W2242" s="19">
        <f>'EPA Data'!O2243/SUM('EPA Data'!O:O)</f>
        <v>1.8034587966083866E-4</v>
      </c>
      <c r="X2242" s="19">
        <f>'EPA Data'!P2243/SUM('EPA Data'!P:P)</f>
        <v>7.7094168440834486E-5</v>
      </c>
    </row>
    <row r="2243" spans="1:24" x14ac:dyDescent="0.35">
      <c r="A2243" s="13" t="s">
        <v>3642</v>
      </c>
      <c r="B2243" s="13" t="s">
        <v>3597</v>
      </c>
      <c r="C2243" s="18" t="s">
        <v>1199</v>
      </c>
      <c r="D2243" s="14">
        <f>SUMIFS('Census Data'!G:G,'Census Data'!$A:$A,$A2243)/SUMIFS('Census Data'!$F:$F,'Census Data'!$A:$A,$A2243)</f>
        <v>0.5020244374226569</v>
      </c>
      <c r="E2243" s="16">
        <f>SUMIFS('Census Data'!H:H,'Census Data'!$A:$A,$A2243)/SUMIFS('Census Data'!$F:$F,'Census Data'!$A:$A,$A2243)</f>
        <v>0.4979755625773431</v>
      </c>
      <c r="F2243" s="14">
        <f>SUM(SUMIFS('Census Data'!I:I,'Census Data'!$A:$A,$A2243),SUMIFS('Census Data'!J:J,'Census Data'!$A:$A,$A2243))/SUMIFS('Census Data'!$F:$F,'Census Data'!$A:$A,$A2243)</f>
        <v>0.94604303581512139</v>
      </c>
      <c r="G2243" s="14">
        <f>SUM(SUMIFS('Census Data'!K:K,'Census Data'!$A:$A,$A2243),SUMIFS('Census Data'!L:L,'Census Data'!$A:$A,$A2243))/SUMIFS('Census Data'!$F:$F,'Census Data'!$A:$A,$A2243)</f>
        <v>2.867852894885442E-2</v>
      </c>
      <c r="H2243" s="14">
        <f>SUM(SUMIFS('Census Data'!O:O,'Census Data'!$A:$A,$A2243),SUMIFS('Census Data'!P:P,'Census Data'!$A:$A,$A2243))/SUMIFS('Census Data'!$F:$F,'Census Data'!$A:$A,$A2243)</f>
        <v>1.0837047805557892E-2</v>
      </c>
      <c r="I2243" s="16">
        <f t="shared" ref="I2243:I2306" si="70">100%-SUM(F2243:H2243)</f>
        <v>1.4441387430466301E-2</v>
      </c>
      <c r="J2243" s="14">
        <f>SUM(SUMIFS('Census Data'!W:W,'Census Data'!$A:$A,$A2243),SUMIFS('Census Data'!X:X,'Census Data'!$A:$A,$A2243))/SUMIFS('Census Data'!$F:$F,'Census Data'!$A:$A,$A2243)</f>
        <v>1.7216728941645741E-2</v>
      </c>
      <c r="K2243" s="16">
        <f t="shared" ref="K2243:K2306" si="71">100%-J2243</f>
        <v>0.98278327105835428</v>
      </c>
      <c r="L2243" s="19">
        <f>'EPA Data'!D2244/SUM('EPA Data'!D:D)</f>
        <v>8.2335979455843268E-4</v>
      </c>
      <c r="M2243" s="19">
        <f>'EPA Data'!E2244/SUM('EPA Data'!E:E)</f>
        <v>7.0975405336011455E-4</v>
      </c>
      <c r="N2243" s="19">
        <f>'EPA Data'!F2244/SUM('EPA Data'!F:F)</f>
        <v>5.5968586292974706E-4</v>
      </c>
      <c r="O2243" s="19">
        <f>'EPA Data'!G2244/SUM('EPA Data'!G:G)</f>
        <v>2.2218027990279847E-4</v>
      </c>
      <c r="P2243" s="19">
        <f>'EPA Data'!H2244/SUM('EPA Data'!H:H)</f>
        <v>3.6675582019787416E-4</v>
      </c>
      <c r="Q2243" s="19">
        <f>'EPA Data'!I2244/SUM('EPA Data'!I:I)</f>
        <v>2.9646278329794701E-4</v>
      </c>
      <c r="R2243" s="19">
        <f>'EPA Data'!J2244/SUM('EPA Data'!J:J)</f>
        <v>3.8356955205798423E-4</v>
      </c>
      <c r="S2243" s="19">
        <f>'EPA Data'!K2244/SUM('EPA Data'!K:K)</f>
        <v>7.3969085626922066E-4</v>
      </c>
      <c r="T2243" s="19">
        <f>'EPA Data'!L2244/SUM('EPA Data'!L:L)</f>
        <v>4.6016331623606292E-4</v>
      </c>
      <c r="U2243" s="19">
        <f>'EPA Data'!M2244/SUM('EPA Data'!M:M)</f>
        <v>6.2735659973817419E-4</v>
      </c>
      <c r="V2243" s="19">
        <f>'EPA Data'!N2244/SUM('EPA Data'!N:N)</f>
        <v>4.6481185948085664E-4</v>
      </c>
      <c r="W2243" s="19">
        <f>'EPA Data'!O2244/SUM('EPA Data'!O:O)</f>
        <v>5.65266141499387E-4</v>
      </c>
      <c r="X2243" s="19">
        <f>'EPA Data'!P2244/SUM('EPA Data'!P:P)</f>
        <v>3.0617563690032729E-4</v>
      </c>
    </row>
    <row r="2244" spans="1:24" x14ac:dyDescent="0.35">
      <c r="A2244" s="13" t="s">
        <v>3643</v>
      </c>
      <c r="B2244" s="13" t="s">
        <v>3597</v>
      </c>
      <c r="C2244" s="18" t="s">
        <v>94</v>
      </c>
      <c r="D2244" s="14">
        <f>SUMIFS('Census Data'!G:G,'Census Data'!$A:$A,$A2244)/SUMIFS('Census Data'!$F:$F,'Census Data'!$A:$A,$A2244)</f>
        <v>0.50225837621626479</v>
      </c>
      <c r="E2244" s="16">
        <f>SUMIFS('Census Data'!H:H,'Census Data'!$A:$A,$A2244)/SUMIFS('Census Data'!$F:$F,'Census Data'!$A:$A,$A2244)</f>
        <v>0.49774162378373521</v>
      </c>
      <c r="F2244" s="14">
        <f>SUM(SUMIFS('Census Data'!I:I,'Census Data'!$A:$A,$A2244),SUMIFS('Census Data'!J:J,'Census Data'!$A:$A,$A2244))/SUMIFS('Census Data'!$F:$F,'Census Data'!$A:$A,$A2244)</f>
        <v>0.97982067818700702</v>
      </c>
      <c r="G2244" s="14">
        <f>SUM(SUMIFS('Census Data'!K:K,'Census Data'!$A:$A,$A2244),SUMIFS('Census Data'!L:L,'Census Data'!$A:$A,$A2244))/SUMIFS('Census Data'!$F:$F,'Census Data'!$A:$A,$A2244)</f>
        <v>4.6066380530774588E-3</v>
      </c>
      <c r="H2244" s="14">
        <f>SUM(SUMIFS('Census Data'!O:O,'Census Data'!$A:$A,$A2244),SUMIFS('Census Data'!P:P,'Census Data'!$A:$A,$A2244))/SUMIFS('Census Data'!$F:$F,'Census Data'!$A:$A,$A2244)</f>
        <v>2.7639828318464753E-3</v>
      </c>
      <c r="I2244" s="16">
        <f t="shared" si="70"/>
        <v>1.2808700928069072E-2</v>
      </c>
      <c r="J2244" s="14">
        <f>SUM(SUMIFS('Census Data'!W:W,'Census Data'!$A:$A,$A2244),SUMIFS('Census Data'!X:X,'Census Data'!$A:$A,$A2244))/SUMIFS('Census Data'!$F:$F,'Census Data'!$A:$A,$A2244)</f>
        <v>9.6402328037572191E-3</v>
      </c>
      <c r="K2244" s="16">
        <f t="shared" si="71"/>
        <v>0.99035976719624275</v>
      </c>
      <c r="L2244" s="19">
        <f>'EPA Data'!D2245/SUM('EPA Data'!D:D)</f>
        <v>2.5507443418504414E-4</v>
      </c>
      <c r="M2244" s="19">
        <f>'EPA Data'!E2245/SUM('EPA Data'!E:E)</f>
        <v>2.4488210683382236E-4</v>
      </c>
      <c r="N2244" s="19">
        <f>'EPA Data'!F2245/SUM('EPA Data'!F:F)</f>
        <v>1.8991797351007201E-4</v>
      </c>
      <c r="O2244" s="19">
        <f>'EPA Data'!G2245/SUM('EPA Data'!G:G)</f>
        <v>6.5178584076701479E-5</v>
      </c>
      <c r="P2244" s="19">
        <f>'EPA Data'!H2245/SUM('EPA Data'!H:H)</f>
        <v>1.3041631634617984E-4</v>
      </c>
      <c r="Q2244" s="19">
        <f>'EPA Data'!I2245/SUM('EPA Data'!I:I)</f>
        <v>1.0356583410474113E-4</v>
      </c>
      <c r="R2244" s="19">
        <f>'EPA Data'!J2245/SUM('EPA Data'!J:J)</f>
        <v>1.2223859931794785E-4</v>
      </c>
      <c r="S2244" s="19">
        <f>'EPA Data'!K2245/SUM('EPA Data'!K:K)</f>
        <v>2.6948779804006481E-4</v>
      </c>
      <c r="T2244" s="19">
        <f>'EPA Data'!L2245/SUM('EPA Data'!L:L)</f>
        <v>1.6074855065141772E-4</v>
      </c>
      <c r="U2244" s="19">
        <f>'EPA Data'!M2245/SUM('EPA Data'!M:M)</f>
        <v>1.8775550866793983E-4</v>
      </c>
      <c r="V2244" s="19">
        <f>'EPA Data'!N2245/SUM('EPA Data'!N:N)</f>
        <v>1.6702069348382948E-4</v>
      </c>
      <c r="W2244" s="19">
        <f>'EPA Data'!O2245/SUM('EPA Data'!O:O)</f>
        <v>1.9774481112918487E-4</v>
      </c>
      <c r="X2244" s="19">
        <f>'EPA Data'!P2245/SUM('EPA Data'!P:P)</f>
        <v>1.1305185209358681E-4</v>
      </c>
    </row>
    <row r="2245" spans="1:24" x14ac:dyDescent="0.35">
      <c r="A2245" s="13" t="s">
        <v>3644</v>
      </c>
      <c r="B2245" s="13" t="s">
        <v>3597</v>
      </c>
      <c r="C2245" s="18" t="s">
        <v>3645</v>
      </c>
      <c r="D2245" s="14">
        <f>SUMIFS('Census Data'!G:G,'Census Data'!$A:$A,$A2245)/SUMIFS('Census Data'!$F:$F,'Census Data'!$A:$A,$A2245)</f>
        <v>0.50323294197719926</v>
      </c>
      <c r="E2245" s="16">
        <f>SUMIFS('Census Data'!H:H,'Census Data'!$A:$A,$A2245)/SUMIFS('Census Data'!$F:$F,'Census Data'!$A:$A,$A2245)</f>
        <v>0.49676705802280074</v>
      </c>
      <c r="F2245" s="14">
        <f>SUM(SUMIFS('Census Data'!I:I,'Census Data'!$A:$A,$A2245),SUMIFS('Census Data'!J:J,'Census Data'!$A:$A,$A2245))/SUMIFS('Census Data'!$F:$F,'Census Data'!$A:$A,$A2245)</f>
        <v>0.96898928024502295</v>
      </c>
      <c r="G2245" s="14">
        <f>SUM(SUMIFS('Census Data'!K:K,'Census Data'!$A:$A,$A2245),SUMIFS('Census Data'!L:L,'Census Data'!$A:$A,$A2245))/SUMIFS('Census Data'!$F:$F,'Census Data'!$A:$A,$A2245)</f>
        <v>1.0081674323634507E-2</v>
      </c>
      <c r="H2245" s="14">
        <f>SUM(SUMIFS('Census Data'!O:O,'Census Data'!$A:$A,$A2245),SUMIFS('Census Data'!P:P,'Census Data'!$A:$A,$A2245))/SUMIFS('Census Data'!$F:$F,'Census Data'!$A:$A,$A2245)</f>
        <v>4.5941807044410417E-3</v>
      </c>
      <c r="I2245" s="16">
        <f t="shared" si="70"/>
        <v>1.6334864726901488E-2</v>
      </c>
      <c r="J2245" s="14">
        <f>SUM(SUMIFS('Census Data'!W:W,'Census Data'!$A:$A,$A2245),SUMIFS('Census Data'!X:X,'Census Data'!$A:$A,$A2245))/SUMIFS('Census Data'!$F:$F,'Census Data'!$A:$A,$A2245)</f>
        <v>3.8710226305938407E-2</v>
      </c>
      <c r="K2245" s="16">
        <f t="shared" si="71"/>
        <v>0.96128977369406154</v>
      </c>
      <c r="L2245" s="19">
        <f>'EPA Data'!D2246/SUM('EPA Data'!D:D)</f>
        <v>1.1524111537348871E-4</v>
      </c>
      <c r="M2245" s="19">
        <f>'EPA Data'!E2246/SUM('EPA Data'!E:E)</f>
        <v>1.2110214571162188E-4</v>
      </c>
      <c r="N2245" s="19">
        <f>'EPA Data'!F2246/SUM('EPA Data'!F:F)</f>
        <v>8.8173544594762066E-5</v>
      </c>
      <c r="O2245" s="19">
        <f>'EPA Data'!G2246/SUM('EPA Data'!G:G)</f>
        <v>5.0441509035542444E-5</v>
      </c>
      <c r="P2245" s="19">
        <f>'EPA Data'!H2246/SUM('EPA Data'!H:H)</f>
        <v>1.0410390985970241E-4</v>
      </c>
      <c r="Q2245" s="19">
        <f>'EPA Data'!I2246/SUM('EPA Data'!I:I)</f>
        <v>8.4176302138612389E-5</v>
      </c>
      <c r="R2245" s="19">
        <f>'EPA Data'!J2246/SUM('EPA Data'!J:J)</f>
        <v>6.4443362798446876E-5</v>
      </c>
      <c r="S2245" s="19">
        <f>'EPA Data'!K2246/SUM('EPA Data'!K:K)</f>
        <v>1.4395118807607023E-4</v>
      </c>
      <c r="T2245" s="19">
        <f>'EPA Data'!L2246/SUM('EPA Data'!L:L)</f>
        <v>9.2751968394933762E-5</v>
      </c>
      <c r="U2245" s="19">
        <f>'EPA Data'!M2246/SUM('EPA Data'!M:M)</f>
        <v>1.2829270573322583E-4</v>
      </c>
      <c r="V2245" s="19">
        <f>'EPA Data'!N2246/SUM('EPA Data'!N:N)</f>
        <v>1.2756764455755832E-4</v>
      </c>
      <c r="W2245" s="19">
        <f>'EPA Data'!O2246/SUM('EPA Data'!O:O)</f>
        <v>1.7002240669402932E-4</v>
      </c>
      <c r="X2245" s="19">
        <f>'EPA Data'!P2246/SUM('EPA Data'!P:P)</f>
        <v>7.0249194760171326E-5</v>
      </c>
    </row>
    <row r="2246" spans="1:24" x14ac:dyDescent="0.35">
      <c r="A2246" s="13" t="s">
        <v>3646</v>
      </c>
      <c r="B2246" s="13" t="s">
        <v>3597</v>
      </c>
      <c r="C2246" s="18" t="s">
        <v>3647</v>
      </c>
      <c r="D2246" s="14">
        <f>SUMIFS('Census Data'!G:G,'Census Data'!$A:$A,$A2246)/SUMIFS('Census Data'!$F:$F,'Census Data'!$A:$A,$A2246)</f>
        <v>0.4899545197713947</v>
      </c>
      <c r="E2246" s="16">
        <f>SUMIFS('Census Data'!H:H,'Census Data'!$A:$A,$A2246)/SUMIFS('Census Data'!$F:$F,'Census Data'!$A:$A,$A2246)</f>
        <v>0.5100454802286053</v>
      </c>
      <c r="F2246" s="14">
        <f>SUM(SUMIFS('Census Data'!I:I,'Census Data'!$A:$A,$A2246),SUMIFS('Census Data'!J:J,'Census Data'!$A:$A,$A2246))/SUMIFS('Census Data'!$F:$F,'Census Data'!$A:$A,$A2246)</f>
        <v>0.90110134402875164</v>
      </c>
      <c r="G2246" s="14">
        <f>SUM(SUMIFS('Census Data'!K:K,'Census Data'!$A:$A,$A2246),SUMIFS('Census Data'!L:L,'Census Data'!$A:$A,$A2246))/SUMIFS('Census Data'!$F:$F,'Census Data'!$A:$A,$A2246)</f>
        <v>4.3789772043090432E-2</v>
      </c>
      <c r="H2246" s="14">
        <f>SUM(SUMIFS('Census Data'!O:O,'Census Data'!$A:$A,$A2246),SUMIFS('Census Data'!P:P,'Census Data'!$A:$A,$A2246))/SUMIFS('Census Data'!$F:$F,'Census Data'!$A:$A,$A2246)</f>
        <v>3.205846664011338E-2</v>
      </c>
      <c r="I2246" s="16">
        <f t="shared" si="70"/>
        <v>2.3050417288044578E-2</v>
      </c>
      <c r="J2246" s="14">
        <f>SUM(SUMIFS('Census Data'!W:W,'Census Data'!$A:$A,$A2246),SUMIFS('Census Data'!X:X,'Census Data'!$A:$A,$A2246))/SUMIFS('Census Data'!$F:$F,'Census Data'!$A:$A,$A2246)</f>
        <v>8.4698820848655515E-2</v>
      </c>
      <c r="K2246" s="16">
        <f t="shared" si="71"/>
        <v>0.91530117915134446</v>
      </c>
      <c r="L2246" s="19">
        <f>'EPA Data'!D2247/SUM('EPA Data'!D:D)</f>
        <v>1.0714498051944041E-3</v>
      </c>
      <c r="M2246" s="19">
        <f>'EPA Data'!E2247/SUM('EPA Data'!E:E)</f>
        <v>7.0628048857976637E-4</v>
      </c>
      <c r="N2246" s="19">
        <f>'EPA Data'!F2247/SUM('EPA Data'!F:F)</f>
        <v>4.4370413428110057E-4</v>
      </c>
      <c r="O2246" s="19">
        <f>'EPA Data'!G2247/SUM('EPA Data'!G:G)</f>
        <v>4.4391702735325318E-4</v>
      </c>
      <c r="P2246" s="19">
        <f>'EPA Data'!H2247/SUM('EPA Data'!H:H)</f>
        <v>7.0596945182537646E-4</v>
      </c>
      <c r="Q2246" s="19">
        <f>'EPA Data'!I2247/SUM('EPA Data'!I:I)</f>
        <v>6.487026297131213E-4</v>
      </c>
      <c r="R2246" s="19">
        <f>'EPA Data'!J2247/SUM('EPA Data'!J:J)</f>
        <v>5.8795973166355633E-4</v>
      </c>
      <c r="S2246" s="19">
        <f>'EPA Data'!K2247/SUM('EPA Data'!K:K)</f>
        <v>8.6482127146733927E-4</v>
      </c>
      <c r="T2246" s="19">
        <f>'EPA Data'!L2247/SUM('EPA Data'!L:L)</f>
        <v>5.1226499933713433E-4</v>
      </c>
      <c r="U2246" s="19">
        <f>'EPA Data'!M2247/SUM('EPA Data'!M:M)</f>
        <v>1.1032354414417496E-3</v>
      </c>
      <c r="V2246" s="19">
        <f>'EPA Data'!N2247/SUM('EPA Data'!N:N)</f>
        <v>1.0059440581579383E-3</v>
      </c>
      <c r="W2246" s="19">
        <f>'EPA Data'!O2247/SUM('EPA Data'!O:O)</f>
        <v>1.1739886841324453E-3</v>
      </c>
      <c r="X2246" s="19">
        <f>'EPA Data'!P2247/SUM('EPA Data'!P:P)</f>
        <v>4.1926799152903034E-4</v>
      </c>
    </row>
    <row r="2247" spans="1:24" x14ac:dyDescent="0.35">
      <c r="A2247" s="13" t="s">
        <v>3648</v>
      </c>
      <c r="B2247" s="13" t="s">
        <v>3597</v>
      </c>
      <c r="C2247" s="18" t="s">
        <v>2771</v>
      </c>
      <c r="D2247" s="14">
        <f>SUMIFS('Census Data'!G:G,'Census Data'!$A:$A,$A2247)/SUMIFS('Census Data'!$F:$F,'Census Data'!$A:$A,$A2247)</f>
        <v>0.4921526467976759</v>
      </c>
      <c r="E2247" s="16">
        <f>SUMIFS('Census Data'!H:H,'Census Data'!$A:$A,$A2247)/SUMIFS('Census Data'!$F:$F,'Census Data'!$A:$A,$A2247)</f>
        <v>0.5078473532023241</v>
      </c>
      <c r="F2247" s="14">
        <f>SUM(SUMIFS('Census Data'!I:I,'Census Data'!$A:$A,$A2247),SUMIFS('Census Data'!J:J,'Census Data'!$A:$A,$A2247))/SUMIFS('Census Data'!$F:$F,'Census Data'!$A:$A,$A2247)</f>
        <v>0.89406118385718336</v>
      </c>
      <c r="G2247" s="14">
        <f>SUM(SUMIFS('Census Data'!K:K,'Census Data'!$A:$A,$A2247),SUMIFS('Census Data'!L:L,'Census Data'!$A:$A,$A2247))/SUMIFS('Census Data'!$F:$F,'Census Data'!$A:$A,$A2247)</f>
        <v>5.3288582593867151E-2</v>
      </c>
      <c r="H2247" s="14">
        <f>SUM(SUMIFS('Census Data'!O:O,'Census Data'!$A:$A,$A2247),SUMIFS('Census Data'!P:P,'Census Data'!$A:$A,$A2247))/SUMIFS('Census Data'!$F:$F,'Census Data'!$A:$A,$A2247)</f>
        <v>2.5919141248740934E-2</v>
      </c>
      <c r="I2247" s="16">
        <f t="shared" si="70"/>
        <v>2.6731092300208537E-2</v>
      </c>
      <c r="J2247" s="14">
        <f>SUM(SUMIFS('Census Data'!W:W,'Census Data'!$A:$A,$A2247),SUMIFS('Census Data'!X:X,'Census Data'!$A:$A,$A2247))/SUMIFS('Census Data'!$F:$F,'Census Data'!$A:$A,$A2247)</f>
        <v>0.11058266981802531</v>
      </c>
      <c r="K2247" s="16">
        <f t="shared" si="71"/>
        <v>0.88941733018197466</v>
      </c>
      <c r="L2247" s="19">
        <f>'EPA Data'!D2248/SUM('EPA Data'!D:D)</f>
        <v>5.0001631288234955E-3</v>
      </c>
      <c r="M2247" s="19">
        <f>'EPA Data'!E2248/SUM('EPA Data'!E:E)</f>
        <v>3.3034083913756067E-3</v>
      </c>
      <c r="N2247" s="19">
        <f>'EPA Data'!F2248/SUM('EPA Data'!F:F)</f>
        <v>1.9334264937707697E-3</v>
      </c>
      <c r="O2247" s="19">
        <f>'EPA Data'!G2248/SUM('EPA Data'!G:G)</f>
        <v>2.6871686026913454E-3</v>
      </c>
      <c r="P2247" s="19">
        <f>'EPA Data'!H2248/SUM('EPA Data'!H:H)</f>
        <v>3.9785772700177083E-3</v>
      </c>
      <c r="Q2247" s="19">
        <f>'EPA Data'!I2248/SUM('EPA Data'!I:I)</f>
        <v>3.1552988826485245E-3</v>
      </c>
      <c r="R2247" s="19">
        <f>'EPA Data'!J2248/SUM('EPA Data'!J:J)</f>
        <v>3.2974298807549028E-3</v>
      </c>
      <c r="S2247" s="19">
        <f>'EPA Data'!K2248/SUM('EPA Data'!K:K)</f>
        <v>4.0933745531435669E-3</v>
      </c>
      <c r="T2247" s="19">
        <f>'EPA Data'!L2248/SUM('EPA Data'!L:L)</f>
        <v>2.1201291722457321E-3</v>
      </c>
      <c r="U2247" s="19">
        <f>'EPA Data'!M2248/SUM('EPA Data'!M:M)</f>
        <v>5.0855832487561549E-3</v>
      </c>
      <c r="V2247" s="19">
        <f>'EPA Data'!N2248/SUM('EPA Data'!N:N)</f>
        <v>5.6877473426659017E-3</v>
      </c>
      <c r="W2247" s="19">
        <f>'EPA Data'!O2248/SUM('EPA Data'!O:O)</f>
        <v>6.1680372864872969E-3</v>
      </c>
      <c r="X2247" s="19">
        <f>'EPA Data'!P2248/SUM('EPA Data'!P:P)</f>
        <v>1.9523780168632988E-3</v>
      </c>
    </row>
    <row r="2248" spans="1:24" x14ac:dyDescent="0.35">
      <c r="A2248" s="13" t="s">
        <v>3649</v>
      </c>
      <c r="B2248" s="13" t="s">
        <v>3597</v>
      </c>
      <c r="C2248" s="18" t="s">
        <v>100</v>
      </c>
      <c r="D2248" s="14">
        <f>SUMIFS('Census Data'!G:G,'Census Data'!$A:$A,$A2248)/SUMIFS('Census Data'!$F:$F,'Census Data'!$A:$A,$A2248)</f>
        <v>0.48848044056650902</v>
      </c>
      <c r="E2248" s="16">
        <f>SUMIFS('Census Data'!H:H,'Census Data'!$A:$A,$A2248)/SUMIFS('Census Data'!$F:$F,'Census Data'!$A:$A,$A2248)</f>
        <v>0.51151955943349092</v>
      </c>
      <c r="F2248" s="14">
        <f>SUM(SUMIFS('Census Data'!I:I,'Census Data'!$A:$A,$A2248),SUMIFS('Census Data'!J:J,'Census Data'!$A:$A,$A2248))/SUMIFS('Census Data'!$F:$F,'Census Data'!$A:$A,$A2248)</f>
        <v>0.92687432468543407</v>
      </c>
      <c r="G2248" s="14">
        <f>SUM(SUMIFS('Census Data'!K:K,'Census Data'!$A:$A,$A2248),SUMIFS('Census Data'!L:L,'Census Data'!$A:$A,$A2248))/SUMIFS('Census Data'!$F:$F,'Census Data'!$A:$A,$A2248)</f>
        <v>4.3220132216425976E-2</v>
      </c>
      <c r="H2248" s="14">
        <f>SUM(SUMIFS('Census Data'!O:O,'Census Data'!$A:$A,$A2248),SUMIFS('Census Data'!P:P,'Census Data'!$A:$A,$A2248))/SUMIFS('Census Data'!$F:$F,'Census Data'!$A:$A,$A2248)</f>
        <v>4.5427612087695045E-3</v>
      </c>
      <c r="I2248" s="16">
        <f t="shared" si="70"/>
        <v>2.5362781889370467E-2</v>
      </c>
      <c r="J2248" s="14">
        <f>SUM(SUMIFS('Census Data'!W:W,'Census Data'!$A:$A,$A2248),SUMIFS('Census Data'!X:X,'Census Data'!$A:$A,$A2248))/SUMIFS('Census Data'!$F:$F,'Census Data'!$A:$A,$A2248)</f>
        <v>1.9054036783585644E-2</v>
      </c>
      <c r="K2248" s="16">
        <f t="shared" si="71"/>
        <v>0.98094596321641436</v>
      </c>
      <c r="L2248" s="19">
        <f>'EPA Data'!D2249/SUM('EPA Data'!D:D)</f>
        <v>3.6581172852092128E-4</v>
      </c>
      <c r="M2248" s="19">
        <f>'EPA Data'!E2249/SUM('EPA Data'!E:E)</f>
        <v>5.0000388311251655E-4</v>
      </c>
      <c r="N2248" s="19">
        <f>'EPA Data'!F2249/SUM('EPA Data'!F:F)</f>
        <v>4.1172784612918969E-4</v>
      </c>
      <c r="O2248" s="19">
        <f>'EPA Data'!G2249/SUM('EPA Data'!G:G)</f>
        <v>1.9307515805652307E-4</v>
      </c>
      <c r="P2248" s="19">
        <f>'EPA Data'!H2249/SUM('EPA Data'!H:H)</f>
        <v>2.9794067520593414E-4</v>
      </c>
      <c r="Q2248" s="19">
        <f>'EPA Data'!I2249/SUM('EPA Data'!I:I)</f>
        <v>1.9799002751128884E-4</v>
      </c>
      <c r="R2248" s="19">
        <f>'EPA Data'!J2249/SUM('EPA Data'!J:J)</f>
        <v>2.664366310897699E-4</v>
      </c>
      <c r="S2248" s="19">
        <f>'EPA Data'!K2249/SUM('EPA Data'!K:K)</f>
        <v>4.8526819570417998E-4</v>
      </c>
      <c r="T2248" s="19">
        <f>'EPA Data'!L2249/SUM('EPA Data'!L:L)</f>
        <v>3.3847161764202636E-4</v>
      </c>
      <c r="U2248" s="19">
        <f>'EPA Data'!M2249/SUM('EPA Data'!M:M)</f>
        <v>4.5414188748356101E-4</v>
      </c>
      <c r="V2248" s="19">
        <f>'EPA Data'!N2249/SUM('EPA Data'!N:N)</f>
        <v>3.8688437221521963E-4</v>
      </c>
      <c r="W2248" s="19">
        <f>'EPA Data'!O2249/SUM('EPA Data'!O:O)</f>
        <v>3.8840064461827869E-4</v>
      </c>
      <c r="X2248" s="19">
        <f>'EPA Data'!P2249/SUM('EPA Data'!P:P)</f>
        <v>2.6783565019187984E-4</v>
      </c>
    </row>
    <row r="2249" spans="1:24" x14ac:dyDescent="0.35">
      <c r="A2249" s="13" t="s">
        <v>3650</v>
      </c>
      <c r="B2249" s="13" t="s">
        <v>3597</v>
      </c>
      <c r="C2249" s="18" t="s">
        <v>3651</v>
      </c>
      <c r="D2249" s="14">
        <f>SUMIFS('Census Data'!G:G,'Census Data'!$A:$A,$A2249)/SUMIFS('Census Data'!$F:$F,'Census Data'!$A:$A,$A2249)</f>
        <v>0.49409785484422664</v>
      </c>
      <c r="E2249" s="16">
        <f>SUMIFS('Census Data'!H:H,'Census Data'!$A:$A,$A2249)/SUMIFS('Census Data'!$F:$F,'Census Data'!$A:$A,$A2249)</f>
        <v>0.50590214515577336</v>
      </c>
      <c r="F2249" s="14">
        <f>SUM(SUMIFS('Census Data'!I:I,'Census Data'!$A:$A,$A2249),SUMIFS('Census Data'!J:J,'Census Data'!$A:$A,$A2249))/SUMIFS('Census Data'!$F:$F,'Census Data'!$A:$A,$A2249)</f>
        <v>0.92398763027650377</v>
      </c>
      <c r="G2249" s="14">
        <f>SUM(SUMIFS('Census Data'!K:K,'Census Data'!$A:$A,$A2249),SUMIFS('Census Data'!L:L,'Census Data'!$A:$A,$A2249))/SUMIFS('Census Data'!$F:$F,'Census Data'!$A:$A,$A2249)</f>
        <v>3.7458203318604145E-2</v>
      </c>
      <c r="H2249" s="14">
        <f>SUM(SUMIFS('Census Data'!O:O,'Census Data'!$A:$A,$A2249),SUMIFS('Census Data'!P:P,'Census Data'!$A:$A,$A2249))/SUMIFS('Census Data'!$F:$F,'Census Data'!$A:$A,$A2249)</f>
        <v>1.6739614528142516E-2</v>
      </c>
      <c r="I2249" s="16">
        <f t="shared" si="70"/>
        <v>2.1814551876749522E-2</v>
      </c>
      <c r="J2249" s="14">
        <f>SUM(SUMIFS('Census Data'!W:W,'Census Data'!$A:$A,$A2249),SUMIFS('Census Data'!X:X,'Census Data'!$A:$A,$A2249))/SUMIFS('Census Data'!$F:$F,'Census Data'!$A:$A,$A2249)</f>
        <v>0.14204240050819181</v>
      </c>
      <c r="K2249" s="16">
        <f t="shared" si="71"/>
        <v>0.85795759949180816</v>
      </c>
      <c r="L2249" s="19">
        <f>'EPA Data'!D2250/SUM('EPA Data'!D:D)</f>
        <v>1.0514227685054711E-3</v>
      </c>
      <c r="M2249" s="19">
        <f>'EPA Data'!E2250/SUM('EPA Data'!E:E)</f>
        <v>7.5195097453175232E-4</v>
      </c>
      <c r="N2249" s="19">
        <f>'EPA Data'!F2250/SUM('EPA Data'!F:F)</f>
        <v>4.4197303959517167E-4</v>
      </c>
      <c r="O2249" s="19">
        <f>'EPA Data'!G2250/SUM('EPA Data'!G:G)</f>
        <v>5.2462301309060694E-4</v>
      </c>
      <c r="P2249" s="19">
        <f>'EPA Data'!H2250/SUM('EPA Data'!H:H)</f>
        <v>8.2167481821392727E-4</v>
      </c>
      <c r="Q2249" s="19">
        <f>'EPA Data'!I2250/SUM('EPA Data'!I:I)</f>
        <v>6.3445289858103399E-4</v>
      </c>
      <c r="R2249" s="19">
        <f>'EPA Data'!J2250/SUM('EPA Data'!J:J)</f>
        <v>6.4178313498645869E-4</v>
      </c>
      <c r="S2249" s="19">
        <f>'EPA Data'!K2250/SUM('EPA Data'!K:K)</f>
        <v>9.4434431336799048E-4</v>
      </c>
      <c r="T2249" s="19">
        <f>'EPA Data'!L2250/SUM('EPA Data'!L:L)</f>
        <v>4.8817943210742508E-4</v>
      </c>
      <c r="U2249" s="19">
        <f>'EPA Data'!M2250/SUM('EPA Data'!M:M)</f>
        <v>1.074302155548887E-3</v>
      </c>
      <c r="V2249" s="19">
        <f>'EPA Data'!N2250/SUM('EPA Data'!N:N)</f>
        <v>1.138643670515461E-3</v>
      </c>
      <c r="W2249" s="19">
        <f>'EPA Data'!O2250/SUM('EPA Data'!O:O)</f>
        <v>1.2488766849247394E-3</v>
      </c>
      <c r="X2249" s="19">
        <f>'EPA Data'!P2250/SUM('EPA Data'!P:P)</f>
        <v>4.3799156035655108E-4</v>
      </c>
    </row>
    <row r="2250" spans="1:24" x14ac:dyDescent="0.35">
      <c r="A2250" s="13" t="s">
        <v>3652</v>
      </c>
      <c r="B2250" s="13" t="s">
        <v>3597</v>
      </c>
      <c r="C2250" s="18" t="s">
        <v>3653</v>
      </c>
      <c r="D2250" s="14">
        <f>SUMIFS('Census Data'!G:G,'Census Data'!$A:$A,$A2250)/SUMIFS('Census Data'!$F:$F,'Census Data'!$A:$A,$A2250)</f>
        <v>0.49215769506982654</v>
      </c>
      <c r="E2250" s="16">
        <f>SUMIFS('Census Data'!H:H,'Census Data'!$A:$A,$A2250)/SUMIFS('Census Data'!$F:$F,'Census Data'!$A:$A,$A2250)</f>
        <v>0.50784230493017346</v>
      </c>
      <c r="F2250" s="14">
        <f>SUM(SUMIFS('Census Data'!I:I,'Census Data'!$A:$A,$A2250),SUMIFS('Census Data'!J:J,'Census Data'!$A:$A,$A2250))/SUMIFS('Census Data'!$F:$F,'Census Data'!$A:$A,$A2250)</f>
        <v>0.81806386506163054</v>
      </c>
      <c r="G2250" s="14">
        <f>SUM(SUMIFS('Census Data'!K:K,'Census Data'!$A:$A,$A2250),SUMIFS('Census Data'!L:L,'Census Data'!$A:$A,$A2250))/SUMIFS('Census Data'!$F:$F,'Census Data'!$A:$A,$A2250)</f>
        <v>0.10204473918162378</v>
      </c>
      <c r="H2250" s="14">
        <f>SUM(SUMIFS('Census Data'!O:O,'Census Data'!$A:$A,$A2250),SUMIFS('Census Data'!P:P,'Census Data'!$A:$A,$A2250))/SUMIFS('Census Data'!$F:$F,'Census Data'!$A:$A,$A2250)</f>
        <v>3.9664042331093441E-2</v>
      </c>
      <c r="I2250" s="16">
        <f t="shared" si="70"/>
        <v>4.0227353425652201E-2</v>
      </c>
      <c r="J2250" s="14">
        <f>SUM(SUMIFS('Census Data'!W:W,'Census Data'!$A:$A,$A2250),SUMIFS('Census Data'!X:X,'Census Data'!$A:$A,$A2250))/SUMIFS('Census Data'!$F:$F,'Census Data'!$A:$A,$A2250)</f>
        <v>0.25903500270976665</v>
      </c>
      <c r="K2250" s="16">
        <f t="shared" si="71"/>
        <v>0.74096499729023335</v>
      </c>
      <c r="L2250" s="19">
        <f>'EPA Data'!D2251/SUM('EPA Data'!D:D)</f>
        <v>2.3465334498181385E-3</v>
      </c>
      <c r="M2250" s="19">
        <f>'EPA Data'!E2251/SUM('EPA Data'!E:E)</f>
        <v>1.6026552103288272E-3</v>
      </c>
      <c r="N2250" s="19">
        <f>'EPA Data'!F2251/SUM('EPA Data'!F:F)</f>
        <v>8.995822155756499E-4</v>
      </c>
      <c r="O2250" s="19">
        <f>'EPA Data'!G2251/SUM('EPA Data'!G:G)</f>
        <v>1.4492871079229469E-3</v>
      </c>
      <c r="P2250" s="19">
        <f>'EPA Data'!H2251/SUM('EPA Data'!H:H)</f>
        <v>1.9354479337994554E-3</v>
      </c>
      <c r="Q2250" s="19">
        <f>'EPA Data'!I2251/SUM('EPA Data'!I:I)</f>
        <v>1.6320998536064105E-3</v>
      </c>
      <c r="R2250" s="19">
        <f>'EPA Data'!J2251/SUM('EPA Data'!J:J)</f>
        <v>1.9265085038606663E-3</v>
      </c>
      <c r="S2250" s="19">
        <f>'EPA Data'!K2251/SUM('EPA Data'!K:K)</f>
        <v>2.0762167304839178E-3</v>
      </c>
      <c r="T2250" s="19">
        <f>'EPA Data'!L2251/SUM('EPA Data'!L:L)</f>
        <v>1.0675025122353281E-3</v>
      </c>
      <c r="U2250" s="19">
        <f>'EPA Data'!M2251/SUM('EPA Data'!M:M)</f>
        <v>2.9513075209423121E-3</v>
      </c>
      <c r="V2250" s="19">
        <f>'EPA Data'!N2251/SUM('EPA Data'!N:N)</f>
        <v>2.8819160009692199E-3</v>
      </c>
      <c r="W2250" s="19">
        <f>'EPA Data'!O2251/SUM('EPA Data'!O:O)</f>
        <v>2.8841342208728114E-3</v>
      </c>
      <c r="X2250" s="19">
        <f>'EPA Data'!P2251/SUM('EPA Data'!P:P)</f>
        <v>9.3351863389175933E-4</v>
      </c>
    </row>
    <row r="2251" spans="1:24" x14ac:dyDescent="0.35">
      <c r="A2251" s="13" t="s">
        <v>3654</v>
      </c>
      <c r="B2251" s="13" t="s">
        <v>3597</v>
      </c>
      <c r="C2251" s="18" t="s">
        <v>3655</v>
      </c>
      <c r="D2251" s="14">
        <f>SUMIFS('Census Data'!G:G,'Census Data'!$A:$A,$A2251)/SUMIFS('Census Data'!$F:$F,'Census Data'!$A:$A,$A2251)</f>
        <v>0.49821720877237702</v>
      </c>
      <c r="E2251" s="16">
        <f>SUMIFS('Census Data'!H:H,'Census Data'!$A:$A,$A2251)/SUMIFS('Census Data'!$F:$F,'Census Data'!$A:$A,$A2251)</f>
        <v>0.50178279122762293</v>
      </c>
      <c r="F2251" s="14">
        <f>SUM(SUMIFS('Census Data'!I:I,'Census Data'!$A:$A,$A2251),SUMIFS('Census Data'!J:J,'Census Data'!$A:$A,$A2251))/SUMIFS('Census Data'!$F:$F,'Census Data'!$A:$A,$A2251)</f>
        <v>0.88855788927346269</v>
      </c>
      <c r="G2251" s="14">
        <f>SUM(SUMIFS('Census Data'!K:K,'Census Data'!$A:$A,$A2251),SUMIFS('Census Data'!L:L,'Census Data'!$A:$A,$A2251))/SUMIFS('Census Data'!$F:$F,'Census Data'!$A:$A,$A2251)</f>
        <v>6.8338794826987861E-2</v>
      </c>
      <c r="H2251" s="14">
        <f>SUM(SUMIFS('Census Data'!O:O,'Census Data'!$A:$A,$A2251),SUMIFS('Census Data'!P:P,'Census Data'!$A:$A,$A2251))/SUMIFS('Census Data'!$F:$F,'Census Data'!$A:$A,$A2251)</f>
        <v>1.4520304778986097E-2</v>
      </c>
      <c r="I2251" s="16">
        <f t="shared" si="70"/>
        <v>2.8583011120563273E-2</v>
      </c>
      <c r="J2251" s="14">
        <f>SUM(SUMIFS('Census Data'!W:W,'Census Data'!$A:$A,$A2251),SUMIFS('Census Data'!X:X,'Census Data'!$A:$A,$A2251))/SUMIFS('Census Data'!$F:$F,'Census Data'!$A:$A,$A2251)</f>
        <v>0.1440206625656838</v>
      </c>
      <c r="K2251" s="16">
        <f t="shared" si="71"/>
        <v>0.8559793374343162</v>
      </c>
      <c r="L2251" s="19">
        <f>'EPA Data'!D2252/SUM('EPA Data'!D:D)</f>
        <v>1.5489312387108058E-3</v>
      </c>
      <c r="M2251" s="19">
        <f>'EPA Data'!E2252/SUM('EPA Data'!E:E)</f>
        <v>1.2200884391522155E-3</v>
      </c>
      <c r="N2251" s="19">
        <f>'EPA Data'!F2252/SUM('EPA Data'!F:F)</f>
        <v>7.5481882933489208E-4</v>
      </c>
      <c r="O2251" s="19">
        <f>'EPA Data'!G2252/SUM('EPA Data'!G:G)</f>
        <v>6.8671981778355411E-4</v>
      </c>
      <c r="P2251" s="19">
        <f>'EPA Data'!H2252/SUM('EPA Data'!H:H)</f>
        <v>1.2025471507298871E-3</v>
      </c>
      <c r="Q2251" s="19">
        <f>'EPA Data'!I2252/SUM('EPA Data'!I:I)</f>
        <v>1.026113323208178E-3</v>
      </c>
      <c r="R2251" s="19">
        <f>'EPA Data'!J2252/SUM('EPA Data'!J:J)</f>
        <v>9.0488573422248188E-4</v>
      </c>
      <c r="S2251" s="19">
        <f>'EPA Data'!K2252/SUM('EPA Data'!K:K)</f>
        <v>1.5007923012090418E-3</v>
      </c>
      <c r="T2251" s="19">
        <f>'EPA Data'!L2252/SUM('EPA Data'!L:L)</f>
        <v>8.5133047891537781E-4</v>
      </c>
      <c r="U2251" s="19">
        <f>'EPA Data'!M2252/SUM('EPA Data'!M:M)</f>
        <v>1.7136315388323095E-3</v>
      </c>
      <c r="V2251" s="19">
        <f>'EPA Data'!N2252/SUM('EPA Data'!N:N)</f>
        <v>1.6624809542955606E-3</v>
      </c>
      <c r="W2251" s="19">
        <f>'EPA Data'!O2252/SUM('EPA Data'!O:O)</f>
        <v>1.9525965912355434E-3</v>
      </c>
      <c r="X2251" s="19">
        <f>'EPA Data'!P2252/SUM('EPA Data'!P:P)</f>
        <v>7.2149496204167586E-4</v>
      </c>
    </row>
    <row r="2252" spans="1:24" x14ac:dyDescent="0.35">
      <c r="A2252" s="13" t="s">
        <v>3656</v>
      </c>
      <c r="B2252" s="13" t="s">
        <v>3597</v>
      </c>
      <c r="C2252" s="18" t="s">
        <v>3657</v>
      </c>
      <c r="D2252" s="14">
        <f>SUMIFS('Census Data'!G:G,'Census Data'!$A:$A,$A2252)/SUMIFS('Census Data'!$F:$F,'Census Data'!$A:$A,$A2252)</f>
        <v>0.49329620191086709</v>
      </c>
      <c r="E2252" s="16">
        <f>SUMIFS('Census Data'!H:H,'Census Data'!$A:$A,$A2252)/SUMIFS('Census Data'!$F:$F,'Census Data'!$A:$A,$A2252)</f>
        <v>0.50670379808913291</v>
      </c>
      <c r="F2252" s="14">
        <f>SUM(SUMIFS('Census Data'!I:I,'Census Data'!$A:$A,$A2252),SUMIFS('Census Data'!J:J,'Census Data'!$A:$A,$A2252))/SUMIFS('Census Data'!$F:$F,'Census Data'!$A:$A,$A2252)</f>
        <v>0.91772412403996884</v>
      </c>
      <c r="G2252" s="14">
        <f>SUM(SUMIFS('Census Data'!K:K,'Census Data'!$A:$A,$A2252),SUMIFS('Census Data'!L:L,'Census Data'!$A:$A,$A2252))/SUMIFS('Census Data'!$F:$F,'Census Data'!$A:$A,$A2252)</f>
        <v>4.7736647137640226E-2</v>
      </c>
      <c r="H2252" s="14">
        <f>SUM(SUMIFS('Census Data'!O:O,'Census Data'!$A:$A,$A2252),SUMIFS('Census Data'!P:P,'Census Data'!$A:$A,$A2252))/SUMIFS('Census Data'!$F:$F,'Census Data'!$A:$A,$A2252)</f>
        <v>7.5488882466787522E-3</v>
      </c>
      <c r="I2252" s="16">
        <f t="shared" si="70"/>
        <v>2.6990340575712146E-2</v>
      </c>
      <c r="J2252" s="14">
        <f>SUM(SUMIFS('Census Data'!W:W,'Census Data'!$A:$A,$A2252),SUMIFS('Census Data'!X:X,'Census Data'!$A:$A,$A2252))/SUMIFS('Census Data'!$F:$F,'Census Data'!$A:$A,$A2252)</f>
        <v>2.1079088178370946E-2</v>
      </c>
      <c r="K2252" s="16">
        <f t="shared" si="71"/>
        <v>0.9789209118216291</v>
      </c>
      <c r="L2252" s="19">
        <f>'EPA Data'!D2253/SUM('EPA Data'!D:D)</f>
        <v>5.5274932193945443E-4</v>
      </c>
      <c r="M2252" s="19">
        <f>'EPA Data'!E2253/SUM('EPA Data'!E:E)</f>
        <v>5.7057913436067914E-4</v>
      </c>
      <c r="N2252" s="19">
        <f>'EPA Data'!F2253/SUM('EPA Data'!F:F)</f>
        <v>4.1148363382720576E-4</v>
      </c>
      <c r="O2252" s="19">
        <f>'EPA Data'!G2253/SUM('EPA Data'!G:G)</f>
        <v>2.1012489298379624E-4</v>
      </c>
      <c r="P2252" s="19">
        <f>'EPA Data'!H2253/SUM('EPA Data'!H:H)</f>
        <v>4.6734252056555452E-4</v>
      </c>
      <c r="Q2252" s="19">
        <f>'EPA Data'!I2253/SUM('EPA Data'!I:I)</f>
        <v>3.870068606919382E-4</v>
      </c>
      <c r="R2252" s="19">
        <f>'EPA Data'!J2253/SUM('EPA Data'!J:J)</f>
        <v>2.8991504458069175E-4</v>
      </c>
      <c r="S2252" s="19">
        <f>'EPA Data'!K2253/SUM('EPA Data'!K:K)</f>
        <v>7.106257408293512E-4</v>
      </c>
      <c r="T2252" s="19">
        <f>'EPA Data'!L2253/SUM('EPA Data'!L:L)</f>
        <v>4.3840030495831682E-4</v>
      </c>
      <c r="U2252" s="19">
        <f>'EPA Data'!M2253/SUM('EPA Data'!M:M)</f>
        <v>5.4182229390129432E-4</v>
      </c>
      <c r="V2252" s="19">
        <f>'EPA Data'!N2253/SUM('EPA Data'!N:N)</f>
        <v>5.9806923776053436E-4</v>
      </c>
      <c r="W2252" s="19">
        <f>'EPA Data'!O2253/SUM('EPA Data'!O:O)</f>
        <v>7.6189969272612529E-4</v>
      </c>
      <c r="X2252" s="19">
        <f>'EPA Data'!P2253/SUM('EPA Data'!P:P)</f>
        <v>3.4164987660694753E-4</v>
      </c>
    </row>
    <row r="2253" spans="1:24" x14ac:dyDescent="0.35">
      <c r="A2253" s="13" t="s">
        <v>3658</v>
      </c>
      <c r="B2253" s="13" t="s">
        <v>3597</v>
      </c>
      <c r="C2253" s="18" t="s">
        <v>3659</v>
      </c>
      <c r="D2253" s="14">
        <f>SUMIFS('Census Data'!G:G,'Census Data'!$A:$A,$A2253)/SUMIFS('Census Data'!$F:$F,'Census Data'!$A:$A,$A2253)</f>
        <v>0.51189710610932471</v>
      </c>
      <c r="E2253" s="16">
        <f>SUMIFS('Census Data'!H:H,'Census Data'!$A:$A,$A2253)/SUMIFS('Census Data'!$F:$F,'Census Data'!$A:$A,$A2253)</f>
        <v>0.48810289389067524</v>
      </c>
      <c r="F2253" s="14">
        <f>SUM(SUMIFS('Census Data'!I:I,'Census Data'!$A:$A,$A2253),SUMIFS('Census Data'!J:J,'Census Data'!$A:$A,$A2253))/SUMIFS('Census Data'!$F:$F,'Census Data'!$A:$A,$A2253)</f>
        <v>0.95671531041305957</v>
      </c>
      <c r="G2253" s="14">
        <f>SUM(SUMIFS('Census Data'!K:K,'Census Data'!$A:$A,$A2253),SUMIFS('Census Data'!L:L,'Census Data'!$A:$A,$A2253))/SUMIFS('Census Data'!$F:$F,'Census Data'!$A:$A,$A2253)</f>
        <v>2.0331437051694285E-2</v>
      </c>
      <c r="H2253" s="14">
        <f>SUM(SUMIFS('Census Data'!O:O,'Census Data'!$A:$A,$A2253),SUMIFS('Census Data'!P:P,'Census Data'!$A:$A,$A2253))/SUMIFS('Census Data'!$F:$F,'Census Data'!$A:$A,$A2253)</f>
        <v>6.282463517190205E-3</v>
      </c>
      <c r="I2253" s="16">
        <f t="shared" si="70"/>
        <v>1.6670789018055965E-2</v>
      </c>
      <c r="J2253" s="14">
        <f>SUM(SUMIFS('Census Data'!W:W,'Census Data'!$A:$A,$A2253),SUMIFS('Census Data'!X:X,'Census Data'!$A:$A,$A2253))/SUMIFS('Census Data'!$F:$F,'Census Data'!$A:$A,$A2253)</f>
        <v>1.6472916151372741E-2</v>
      </c>
      <c r="K2253" s="16">
        <f t="shared" si="71"/>
        <v>0.9835270838486273</v>
      </c>
      <c r="L2253" s="19">
        <f>'EPA Data'!D2254/SUM('EPA Data'!D:D)</f>
        <v>8.7273331486609445E-5</v>
      </c>
      <c r="M2253" s="19">
        <f>'EPA Data'!E2254/SUM('EPA Data'!E:E)</f>
        <v>1.2038032626859378E-4</v>
      </c>
      <c r="N2253" s="19">
        <f>'EPA Data'!F2254/SUM('EPA Data'!F:F)</f>
        <v>9.5920008205756837E-5</v>
      </c>
      <c r="O2253" s="19">
        <f>'EPA Data'!G2254/SUM('EPA Data'!G:G)</f>
        <v>3.1779471796351446E-5</v>
      </c>
      <c r="P2253" s="19">
        <f>'EPA Data'!H2254/SUM('EPA Data'!H:H)</f>
        <v>7.3383517466489999E-5</v>
      </c>
      <c r="Q2253" s="19">
        <f>'EPA Data'!I2254/SUM('EPA Data'!I:I)</f>
        <v>6.0112662163032166E-5</v>
      </c>
      <c r="R2253" s="19">
        <f>'EPA Data'!J2254/SUM('EPA Data'!J:J)</f>
        <v>5.5015315623551127E-5</v>
      </c>
      <c r="S2253" s="19">
        <f>'EPA Data'!K2254/SUM('EPA Data'!K:K)</f>
        <v>1.3772404378647126E-4</v>
      </c>
      <c r="T2253" s="19">
        <f>'EPA Data'!L2254/SUM('EPA Data'!L:L)</f>
        <v>9.2319445998490155E-5</v>
      </c>
      <c r="U2253" s="19">
        <f>'EPA Data'!M2254/SUM('EPA Data'!M:M)</f>
        <v>8.3554822523936053E-5</v>
      </c>
      <c r="V2253" s="19">
        <f>'EPA Data'!N2254/SUM('EPA Data'!N:N)</f>
        <v>9.5311923623994489E-5</v>
      </c>
      <c r="W2253" s="19">
        <f>'EPA Data'!O2254/SUM('EPA Data'!O:O)</f>
        <v>1.1384585090303279E-4</v>
      </c>
      <c r="X2253" s="19">
        <f>'EPA Data'!P2254/SUM('EPA Data'!P:P)</f>
        <v>6.5819051108396393E-5</v>
      </c>
    </row>
    <row r="2254" spans="1:24" x14ac:dyDescent="0.35">
      <c r="A2254" s="13" t="s">
        <v>3660</v>
      </c>
      <c r="B2254" s="13" t="s">
        <v>3597</v>
      </c>
      <c r="C2254" s="18" t="s">
        <v>1143</v>
      </c>
      <c r="D2254" s="14">
        <f>SUMIFS('Census Data'!G:G,'Census Data'!$A:$A,$A2254)/SUMIFS('Census Data'!$F:$F,'Census Data'!$A:$A,$A2254)</f>
        <v>0.4961231903703302</v>
      </c>
      <c r="E2254" s="16">
        <f>SUMIFS('Census Data'!H:H,'Census Data'!$A:$A,$A2254)/SUMIFS('Census Data'!$F:$F,'Census Data'!$A:$A,$A2254)</f>
        <v>0.50387680962966974</v>
      </c>
      <c r="F2254" s="14">
        <f>SUM(SUMIFS('Census Data'!I:I,'Census Data'!$A:$A,$A2254),SUMIFS('Census Data'!J:J,'Census Data'!$A:$A,$A2254))/SUMIFS('Census Data'!$F:$F,'Census Data'!$A:$A,$A2254)</f>
        <v>0.91339984456614076</v>
      </c>
      <c r="G2254" s="14">
        <f>SUM(SUMIFS('Census Data'!K:K,'Census Data'!$A:$A,$A2254),SUMIFS('Census Data'!L:L,'Census Data'!$A:$A,$A2254))/SUMIFS('Census Data'!$F:$F,'Census Data'!$A:$A,$A2254)</f>
        <v>5.7356901444088997E-2</v>
      </c>
      <c r="H2254" s="14">
        <f>SUM(SUMIFS('Census Data'!O:O,'Census Data'!$A:$A,$A2254),SUMIFS('Census Data'!P:P,'Census Data'!$A:$A,$A2254))/SUMIFS('Census Data'!$F:$F,'Census Data'!$A:$A,$A2254)</f>
        <v>7.2114081223228323E-3</v>
      </c>
      <c r="I2254" s="16">
        <f t="shared" si="70"/>
        <v>2.2031845867447442E-2</v>
      </c>
      <c r="J2254" s="14">
        <f>SUM(SUMIFS('Census Data'!W:W,'Census Data'!$A:$A,$A2254),SUMIFS('Census Data'!X:X,'Census Data'!$A:$A,$A2254))/SUMIFS('Census Data'!$F:$F,'Census Data'!$A:$A,$A2254)</f>
        <v>1.4946953677095195E-2</v>
      </c>
      <c r="K2254" s="16">
        <f t="shared" si="71"/>
        <v>0.9850530463229048</v>
      </c>
      <c r="L2254" s="19">
        <f>'EPA Data'!D2255/SUM('EPA Data'!D:D)</f>
        <v>4.2091526686500802E-4</v>
      </c>
      <c r="M2254" s="19">
        <f>'EPA Data'!E2255/SUM('EPA Data'!E:E)</f>
        <v>6.2376839007129614E-4</v>
      </c>
      <c r="N2254" s="19">
        <f>'EPA Data'!F2255/SUM('EPA Data'!F:F)</f>
        <v>5.0552548513791036E-4</v>
      </c>
      <c r="O2254" s="19">
        <f>'EPA Data'!G2255/SUM('EPA Data'!G:G)</f>
        <v>2.3434174430901766E-4</v>
      </c>
      <c r="P2254" s="19">
        <f>'EPA Data'!H2255/SUM('EPA Data'!H:H)</f>
        <v>3.9129720040827871E-4</v>
      </c>
      <c r="Q2254" s="19">
        <f>'EPA Data'!I2255/SUM('EPA Data'!I:I)</f>
        <v>2.5682174144356221E-4</v>
      </c>
      <c r="R2254" s="19">
        <f>'EPA Data'!J2255/SUM('EPA Data'!J:J)</f>
        <v>3.3981160531806691E-4</v>
      </c>
      <c r="S2254" s="19">
        <f>'EPA Data'!K2255/SUM('EPA Data'!K:K)</f>
        <v>6.1848064746821828E-4</v>
      </c>
      <c r="T2254" s="19">
        <f>'EPA Data'!L2255/SUM('EPA Data'!L:L)</f>
        <v>4.310422433520569E-4</v>
      </c>
      <c r="U2254" s="19">
        <f>'EPA Data'!M2255/SUM('EPA Data'!M:M)</f>
        <v>5.4762698898465573E-4</v>
      </c>
      <c r="V2254" s="19">
        <f>'EPA Data'!N2255/SUM('EPA Data'!N:N)</f>
        <v>5.1610274655293129E-4</v>
      </c>
      <c r="W2254" s="19">
        <f>'EPA Data'!O2255/SUM('EPA Data'!O:O)</f>
        <v>5.0980707370609888E-4</v>
      </c>
      <c r="X2254" s="19">
        <f>'EPA Data'!P2255/SUM('EPA Data'!P:P)</f>
        <v>3.5101230545512538E-4</v>
      </c>
    </row>
    <row r="2255" spans="1:24" x14ac:dyDescent="0.35">
      <c r="A2255" s="13" t="s">
        <v>3661</v>
      </c>
      <c r="B2255" s="13" t="s">
        <v>3597</v>
      </c>
      <c r="C2255" s="18" t="s">
        <v>3662</v>
      </c>
      <c r="D2255" s="14">
        <f>SUMIFS('Census Data'!G:G,'Census Data'!$A:$A,$A2255)/SUMIFS('Census Data'!$F:$F,'Census Data'!$A:$A,$A2255)</f>
        <v>0.49421251137989336</v>
      </c>
      <c r="E2255" s="16">
        <f>SUMIFS('Census Data'!H:H,'Census Data'!$A:$A,$A2255)/SUMIFS('Census Data'!$F:$F,'Census Data'!$A:$A,$A2255)</f>
        <v>0.5057874886201067</v>
      </c>
      <c r="F2255" s="14">
        <f>SUM(SUMIFS('Census Data'!I:I,'Census Data'!$A:$A,$A2255),SUMIFS('Census Data'!J:J,'Census Data'!$A:$A,$A2255))/SUMIFS('Census Data'!$F:$F,'Census Data'!$A:$A,$A2255)</f>
        <v>0.97112758486149042</v>
      </c>
      <c r="G2255" s="14">
        <f>SUM(SUMIFS('Census Data'!K:K,'Census Data'!$A:$A,$A2255),SUMIFS('Census Data'!L:L,'Census Data'!$A:$A,$A2255))/SUMIFS('Census Data'!$F:$F,'Census Data'!$A:$A,$A2255)</f>
        <v>1.0101010101010102E-2</v>
      </c>
      <c r="H2255" s="14">
        <f>SUM(SUMIFS('Census Data'!O:O,'Census Data'!$A:$A,$A2255),SUMIFS('Census Data'!P:P,'Census Data'!$A:$A,$A2255))/SUMIFS('Census Data'!$F:$F,'Census Data'!$A:$A,$A2255)</f>
        <v>5.2889409112585077E-3</v>
      </c>
      <c r="I2255" s="16">
        <f t="shared" si="70"/>
        <v>1.3482464126240989E-2</v>
      </c>
      <c r="J2255" s="14">
        <f>SUM(SUMIFS('Census Data'!W:W,'Census Data'!$A:$A,$A2255),SUMIFS('Census Data'!X:X,'Census Data'!$A:$A,$A2255))/SUMIFS('Census Data'!$F:$F,'Census Data'!$A:$A,$A2255)</f>
        <v>2.0700567910868339E-2</v>
      </c>
      <c r="K2255" s="16">
        <f t="shared" si="71"/>
        <v>0.97929943208913162</v>
      </c>
      <c r="L2255" s="19">
        <f>'EPA Data'!D2256/SUM('EPA Data'!D:D)</f>
        <v>1.7977597346695127E-4</v>
      </c>
      <c r="M2255" s="19">
        <f>'EPA Data'!E2256/SUM('EPA Data'!E:E)</f>
        <v>2.0035222049899918E-4</v>
      </c>
      <c r="N2255" s="19">
        <f>'EPA Data'!F2256/SUM('EPA Data'!F:F)</f>
        <v>1.5116138380324935E-4</v>
      </c>
      <c r="O2255" s="19">
        <f>'EPA Data'!G2256/SUM('EPA Data'!G:G)</f>
        <v>7.6335193476150892E-5</v>
      </c>
      <c r="P2255" s="19">
        <f>'EPA Data'!H2256/SUM('EPA Data'!H:H)</f>
        <v>1.5973605759866529E-4</v>
      </c>
      <c r="Q2255" s="19">
        <f>'EPA Data'!I2256/SUM('EPA Data'!I:I)</f>
        <v>1.3088400373946843E-4</v>
      </c>
      <c r="R2255" s="19">
        <f>'EPA Data'!J2256/SUM('EPA Data'!J:J)</f>
        <v>9.8670861179886329E-5</v>
      </c>
      <c r="S2255" s="19">
        <f>'EPA Data'!K2256/SUM('EPA Data'!K:K)</f>
        <v>2.303232949518761E-4</v>
      </c>
      <c r="T2255" s="19">
        <f>'EPA Data'!L2256/SUM('EPA Data'!L:L)</f>
        <v>1.5488782555065514E-4</v>
      </c>
      <c r="U2255" s="19">
        <f>'EPA Data'!M2256/SUM('EPA Data'!M:M)</f>
        <v>1.9526148261614796E-4</v>
      </c>
      <c r="V2255" s="19">
        <f>'EPA Data'!N2256/SUM('EPA Data'!N:N)</f>
        <v>1.9364544062930907E-4</v>
      </c>
      <c r="W2255" s="19">
        <f>'EPA Data'!O2256/SUM('EPA Data'!O:O)</f>
        <v>2.6410639533355746E-4</v>
      </c>
      <c r="X2255" s="19">
        <f>'EPA Data'!P2256/SUM('EPA Data'!P:P)</f>
        <v>1.1305100467027701E-4</v>
      </c>
    </row>
    <row r="2256" spans="1:24" x14ac:dyDescent="0.35">
      <c r="A2256" s="13" t="s">
        <v>3663</v>
      </c>
      <c r="B2256" s="13" t="s">
        <v>3597</v>
      </c>
      <c r="C2256" s="18" t="s">
        <v>120</v>
      </c>
      <c r="D2256" s="14">
        <f>SUMIFS('Census Data'!G:G,'Census Data'!$A:$A,$A2256)/SUMIFS('Census Data'!$F:$F,'Census Data'!$A:$A,$A2256)</f>
        <v>0.5002881604667605</v>
      </c>
      <c r="E2256" s="16">
        <f>SUMIFS('Census Data'!H:H,'Census Data'!$A:$A,$A2256)/SUMIFS('Census Data'!$F:$F,'Census Data'!$A:$A,$A2256)</f>
        <v>0.49971183953323944</v>
      </c>
      <c r="F2256" s="14">
        <f>SUM(SUMIFS('Census Data'!I:I,'Census Data'!$A:$A,$A2256),SUMIFS('Census Data'!J:J,'Census Data'!$A:$A,$A2256))/SUMIFS('Census Data'!$F:$F,'Census Data'!$A:$A,$A2256)</f>
        <v>0.76654249030057808</v>
      </c>
      <c r="G2256" s="14">
        <f>SUM(SUMIFS('Census Data'!K:K,'Census Data'!$A:$A,$A2256),SUMIFS('Census Data'!L:L,'Census Data'!$A:$A,$A2256))/SUMIFS('Census Data'!$F:$F,'Census Data'!$A:$A,$A2256)</f>
        <v>0.16900462839182695</v>
      </c>
      <c r="H2256" s="14">
        <f>SUM(SUMIFS('Census Data'!O:O,'Census Data'!$A:$A,$A2256),SUMIFS('Census Data'!P:P,'Census Data'!$A:$A,$A2256))/SUMIFS('Census Data'!$F:$F,'Census Data'!$A:$A,$A2256)</f>
        <v>2.7265327463177846E-2</v>
      </c>
      <c r="I2256" s="16">
        <f t="shared" si="70"/>
        <v>3.7187553844417076E-2</v>
      </c>
      <c r="J2256" s="14">
        <f>SUM(SUMIFS('Census Data'!W:W,'Census Data'!$A:$A,$A2256),SUMIFS('Census Data'!X:X,'Census Data'!$A:$A,$A2256))/SUMIFS('Census Data'!$F:$F,'Census Data'!$A:$A,$A2256)</f>
        <v>0.16986613906564713</v>
      </c>
      <c r="K2256" s="16">
        <f t="shared" si="71"/>
        <v>0.83013386093435293</v>
      </c>
      <c r="L2256" s="19">
        <f>'EPA Data'!D2257/SUM('EPA Data'!D:D)</f>
        <v>8.8491040883499703E-4</v>
      </c>
      <c r="M2256" s="19">
        <f>'EPA Data'!E2257/SUM('EPA Data'!E:E)</f>
        <v>5.8480644112739329E-4</v>
      </c>
      <c r="N2256" s="19">
        <f>'EPA Data'!F2257/SUM('EPA Data'!F:F)</f>
        <v>3.4085395018899428E-4</v>
      </c>
      <c r="O2256" s="19">
        <f>'EPA Data'!G2257/SUM('EPA Data'!G:G)</f>
        <v>4.3295166601928914E-4</v>
      </c>
      <c r="P2256" s="19">
        <f>'EPA Data'!H2257/SUM('EPA Data'!H:H)</f>
        <v>6.5998776591509134E-4</v>
      </c>
      <c r="Q2256" s="19">
        <f>'EPA Data'!I2257/SUM('EPA Data'!I:I)</f>
        <v>6.0621959353109056E-4</v>
      </c>
      <c r="R2256" s="19">
        <f>'EPA Data'!J2257/SUM('EPA Data'!J:J)</f>
        <v>5.4144660618165989E-4</v>
      </c>
      <c r="S2256" s="19">
        <f>'EPA Data'!K2257/SUM('EPA Data'!K:K)</f>
        <v>7.2711733870296519E-4</v>
      </c>
      <c r="T2256" s="19">
        <f>'EPA Data'!L2257/SUM('EPA Data'!L:L)</f>
        <v>4.2383697037947678E-4</v>
      </c>
      <c r="U2256" s="19">
        <f>'EPA Data'!M2257/SUM('EPA Data'!M:M)</f>
        <v>1.074345219445544E-3</v>
      </c>
      <c r="V2256" s="19">
        <f>'EPA Data'!N2257/SUM('EPA Data'!N:N)</f>
        <v>9.8114318967962169E-4</v>
      </c>
      <c r="W2256" s="19">
        <f>'EPA Data'!O2257/SUM('EPA Data'!O:O)</f>
        <v>1.0261349454991882E-3</v>
      </c>
      <c r="X2256" s="19">
        <f>'EPA Data'!P2257/SUM('EPA Data'!P:P)</f>
        <v>3.3539840676576977E-4</v>
      </c>
    </row>
    <row r="2257" spans="1:24" x14ac:dyDescent="0.35">
      <c r="A2257" s="13" t="s">
        <v>3664</v>
      </c>
      <c r="B2257" s="13" t="s">
        <v>3597</v>
      </c>
      <c r="C2257" s="18" t="s">
        <v>122</v>
      </c>
      <c r="D2257" s="14">
        <f>SUMIFS('Census Data'!G:G,'Census Data'!$A:$A,$A2257)/SUMIFS('Census Data'!$F:$F,'Census Data'!$A:$A,$A2257)</f>
        <v>0.48980959463703433</v>
      </c>
      <c r="E2257" s="16">
        <f>SUMIFS('Census Data'!H:H,'Census Data'!$A:$A,$A2257)/SUMIFS('Census Data'!$F:$F,'Census Data'!$A:$A,$A2257)</f>
        <v>0.51019040536296567</v>
      </c>
      <c r="F2257" s="14">
        <f>SUM(SUMIFS('Census Data'!I:I,'Census Data'!$A:$A,$A2257),SUMIFS('Census Data'!J:J,'Census Data'!$A:$A,$A2257))/SUMIFS('Census Data'!$F:$F,'Census Data'!$A:$A,$A2257)</f>
        <v>0.7902003523474066</v>
      </c>
      <c r="G2257" s="14">
        <f>SUM(SUMIFS('Census Data'!K:K,'Census Data'!$A:$A,$A2257),SUMIFS('Census Data'!L:L,'Census Data'!$A:$A,$A2257))/SUMIFS('Census Data'!$F:$F,'Census Data'!$A:$A,$A2257)</f>
        <v>0.10054743439018098</v>
      </c>
      <c r="H2257" s="14">
        <f>SUM(SUMIFS('Census Data'!O:O,'Census Data'!$A:$A,$A2257),SUMIFS('Census Data'!P:P,'Census Data'!$A:$A,$A2257))/SUMIFS('Census Data'!$F:$F,'Census Data'!$A:$A,$A2257)</f>
        <v>8.1952877912440852E-2</v>
      </c>
      <c r="I2257" s="16">
        <f t="shared" si="70"/>
        <v>2.7299335349971532E-2</v>
      </c>
      <c r="J2257" s="14">
        <f>SUM(SUMIFS('Census Data'!W:W,'Census Data'!$A:$A,$A2257),SUMIFS('Census Data'!X:X,'Census Data'!$A:$A,$A2257))/SUMIFS('Census Data'!$F:$F,'Census Data'!$A:$A,$A2257)</f>
        <v>6.3596488667792897E-2</v>
      </c>
      <c r="K2257" s="16">
        <f t="shared" si="71"/>
        <v>0.93640351133220712</v>
      </c>
      <c r="L2257" s="19">
        <f>'EPA Data'!D2258/SUM('EPA Data'!D:D)</f>
        <v>3.8385203603639425E-3</v>
      </c>
      <c r="M2257" s="19">
        <f>'EPA Data'!E2258/SUM('EPA Data'!E:E)</f>
        <v>2.4713355782304265E-3</v>
      </c>
      <c r="N2257" s="19">
        <f>'EPA Data'!F2258/SUM('EPA Data'!F:F)</f>
        <v>1.3819983883389076E-3</v>
      </c>
      <c r="O2257" s="19">
        <f>'EPA Data'!G2258/SUM('EPA Data'!G:G)</f>
        <v>3.5200547895583145E-3</v>
      </c>
      <c r="P2257" s="19">
        <f>'EPA Data'!H2258/SUM('EPA Data'!H:H)</f>
        <v>3.4317511302949574E-3</v>
      </c>
      <c r="Q2257" s="19">
        <f>'EPA Data'!I2258/SUM('EPA Data'!I:I)</f>
        <v>3.2881389077423677E-3</v>
      </c>
      <c r="R2257" s="19">
        <f>'EPA Data'!J2258/SUM('EPA Data'!J:J)</f>
        <v>3.9879264000357018E-3</v>
      </c>
      <c r="S2257" s="19">
        <f>'EPA Data'!K2258/SUM('EPA Data'!K:K)</f>
        <v>3.3385113436611448E-3</v>
      </c>
      <c r="T2257" s="19">
        <f>'EPA Data'!L2258/SUM('EPA Data'!L:L)</f>
        <v>1.6048065215998428E-3</v>
      </c>
      <c r="U2257" s="19">
        <f>'EPA Data'!M2258/SUM('EPA Data'!M:M)</f>
        <v>5.0313589776258185E-3</v>
      </c>
      <c r="V2257" s="19">
        <f>'EPA Data'!N2258/SUM('EPA Data'!N:N)</f>
        <v>5.2855610568600447E-3</v>
      </c>
      <c r="W2257" s="19">
        <f>'EPA Data'!O2258/SUM('EPA Data'!O:O)</f>
        <v>4.7112050888856311E-3</v>
      </c>
      <c r="X2257" s="19">
        <f>'EPA Data'!P2258/SUM('EPA Data'!P:P)</f>
        <v>1.4663726206290432E-3</v>
      </c>
    </row>
    <row r="2258" spans="1:24" x14ac:dyDescent="0.35">
      <c r="A2258" s="13" t="s">
        <v>3665</v>
      </c>
      <c r="B2258" s="13" t="s">
        <v>3597</v>
      </c>
      <c r="C2258" s="18" t="s">
        <v>3666</v>
      </c>
      <c r="D2258" s="14">
        <f>SUMIFS('Census Data'!G:G,'Census Data'!$A:$A,$A2258)/SUMIFS('Census Data'!$F:$F,'Census Data'!$A:$A,$A2258)</f>
        <v>0.49308349407550289</v>
      </c>
      <c r="E2258" s="16">
        <f>SUMIFS('Census Data'!H:H,'Census Data'!$A:$A,$A2258)/SUMIFS('Census Data'!$F:$F,'Census Data'!$A:$A,$A2258)</f>
        <v>0.50691650592449711</v>
      </c>
      <c r="F2258" s="14">
        <f>SUM(SUMIFS('Census Data'!I:I,'Census Data'!$A:$A,$A2258),SUMIFS('Census Data'!J:J,'Census Data'!$A:$A,$A2258))/SUMIFS('Census Data'!$F:$F,'Census Data'!$A:$A,$A2258)</f>
        <v>0.92686690548360429</v>
      </c>
      <c r="G2258" s="14">
        <f>SUM(SUMIFS('Census Data'!K:K,'Census Data'!$A:$A,$A2258),SUMIFS('Census Data'!L:L,'Census Data'!$A:$A,$A2258))/SUMIFS('Census Data'!$F:$F,'Census Data'!$A:$A,$A2258)</f>
        <v>2.1879305593827499E-2</v>
      </c>
      <c r="H2258" s="14">
        <f>SUM(SUMIFS('Census Data'!O:O,'Census Data'!$A:$A,$A2258),SUMIFS('Census Data'!P:P,'Census Data'!$A:$A,$A2258))/SUMIFS('Census Data'!$F:$F,'Census Data'!$A:$A,$A2258)</f>
        <v>3.5491871038853678E-2</v>
      </c>
      <c r="I2258" s="16">
        <f t="shared" si="70"/>
        <v>1.5761917883714616E-2</v>
      </c>
      <c r="J2258" s="14">
        <f>SUM(SUMIFS('Census Data'!W:W,'Census Data'!$A:$A,$A2258),SUMIFS('Census Data'!X:X,'Census Data'!$A:$A,$A2258))/SUMIFS('Census Data'!$F:$F,'Census Data'!$A:$A,$A2258)</f>
        <v>2.6839349683108294E-2</v>
      </c>
      <c r="K2258" s="16">
        <f t="shared" si="71"/>
        <v>0.9731606503168917</v>
      </c>
      <c r="L2258" s="19">
        <f>'EPA Data'!D2259/SUM('EPA Data'!D:D)</f>
        <v>6.4047840324734891E-5</v>
      </c>
      <c r="M2258" s="19">
        <f>'EPA Data'!E2259/SUM('EPA Data'!E:E)</f>
        <v>5.6773633548756615E-5</v>
      </c>
      <c r="N2258" s="19">
        <f>'EPA Data'!F2259/SUM('EPA Data'!F:F)</f>
        <v>3.6264422546001237E-5</v>
      </c>
      <c r="O2258" s="19">
        <f>'EPA Data'!G2259/SUM('EPA Data'!G:G)</f>
        <v>2.6918913744401475E-5</v>
      </c>
      <c r="P2258" s="19">
        <f>'EPA Data'!H2259/SUM('EPA Data'!H:H)</f>
        <v>5.2290810179960923E-5</v>
      </c>
      <c r="Q2258" s="19">
        <f>'EPA Data'!I2259/SUM('EPA Data'!I:I)</f>
        <v>4.1333860067698944E-5</v>
      </c>
      <c r="R2258" s="19">
        <f>'EPA Data'!J2259/SUM('EPA Data'!J:J)</f>
        <v>3.266284237681398E-5</v>
      </c>
      <c r="S2258" s="19">
        <f>'EPA Data'!K2259/SUM('EPA Data'!K:K)</f>
        <v>7.1260944485802114E-5</v>
      </c>
      <c r="T2258" s="19">
        <f>'EPA Data'!L2259/SUM('EPA Data'!L:L)</f>
        <v>3.9780490744957904E-5</v>
      </c>
      <c r="U2258" s="19">
        <f>'EPA Data'!M2259/SUM('EPA Data'!M:M)</f>
        <v>6.7510527516097585E-5</v>
      </c>
      <c r="V2258" s="19">
        <f>'EPA Data'!N2259/SUM('EPA Data'!N:N)</f>
        <v>6.8987342975804518E-5</v>
      </c>
      <c r="W2258" s="19">
        <f>'EPA Data'!O2259/SUM('EPA Data'!O:O)</f>
        <v>8.1715948511230401E-5</v>
      </c>
      <c r="X2258" s="19">
        <f>'EPA Data'!P2259/SUM('EPA Data'!P:P)</f>
        <v>3.3808139759069334E-5</v>
      </c>
    </row>
    <row r="2259" spans="1:24" x14ac:dyDescent="0.35">
      <c r="A2259" s="13" t="s">
        <v>3667</v>
      </c>
      <c r="B2259" s="13" t="s">
        <v>3597</v>
      </c>
      <c r="C2259" s="18" t="s">
        <v>3162</v>
      </c>
      <c r="D2259" s="14">
        <f>SUMIFS('Census Data'!G:G,'Census Data'!$A:$A,$A2259)/SUMIFS('Census Data'!$F:$F,'Census Data'!$A:$A,$A2259)</f>
        <v>0.49454383941153351</v>
      </c>
      <c r="E2259" s="16">
        <f>SUMIFS('Census Data'!H:H,'Census Data'!$A:$A,$A2259)/SUMIFS('Census Data'!$F:$F,'Census Data'!$A:$A,$A2259)</f>
        <v>0.50545616058846654</v>
      </c>
      <c r="F2259" s="14">
        <f>SUM(SUMIFS('Census Data'!I:I,'Census Data'!$A:$A,$A2259),SUMIFS('Census Data'!J:J,'Census Data'!$A:$A,$A2259))/SUMIFS('Census Data'!$F:$F,'Census Data'!$A:$A,$A2259)</f>
        <v>0.86467124036184806</v>
      </c>
      <c r="G2259" s="14">
        <f>SUM(SUMIFS('Census Data'!K:K,'Census Data'!$A:$A,$A2259),SUMIFS('Census Data'!L:L,'Census Data'!$A:$A,$A2259))/SUMIFS('Census Data'!$F:$F,'Census Data'!$A:$A,$A2259)</f>
        <v>7.4299646268241787E-2</v>
      </c>
      <c r="H2259" s="14">
        <f>SUM(SUMIFS('Census Data'!O:O,'Census Data'!$A:$A,$A2259),SUMIFS('Census Data'!P:P,'Census Data'!$A:$A,$A2259))/SUMIFS('Census Data'!$F:$F,'Census Data'!$A:$A,$A2259)</f>
        <v>3.1426845907799671E-2</v>
      </c>
      <c r="I2259" s="16">
        <f t="shared" si="70"/>
        <v>2.9602267462110476E-2</v>
      </c>
      <c r="J2259" s="14">
        <f>SUM(SUMIFS('Census Data'!W:W,'Census Data'!$A:$A,$A2259),SUMIFS('Census Data'!X:X,'Census Data'!$A:$A,$A2259))/SUMIFS('Census Data'!$F:$F,'Census Data'!$A:$A,$A2259)</f>
        <v>0.14241937184653092</v>
      </c>
      <c r="K2259" s="16">
        <f t="shared" si="71"/>
        <v>0.85758062815346903</v>
      </c>
      <c r="L2259" s="19">
        <f>'EPA Data'!D2260/SUM('EPA Data'!D:D)</f>
        <v>1.7850382446618978E-3</v>
      </c>
      <c r="M2259" s="19">
        <f>'EPA Data'!E2260/SUM('EPA Data'!E:E)</f>
        <v>1.0811569676180759E-3</v>
      </c>
      <c r="N2259" s="19">
        <f>'EPA Data'!F2260/SUM('EPA Data'!F:F)</f>
        <v>5.9236764762834559E-4</v>
      </c>
      <c r="O2259" s="19">
        <f>'EPA Data'!G2260/SUM('EPA Data'!G:G)</f>
        <v>1.0849953274819357E-3</v>
      </c>
      <c r="P2259" s="19">
        <f>'EPA Data'!H2260/SUM('EPA Data'!H:H)</f>
        <v>1.3118082637329016E-3</v>
      </c>
      <c r="Q2259" s="19">
        <f>'EPA Data'!I2260/SUM('EPA Data'!I:I)</f>
        <v>1.1495649298258108E-3</v>
      </c>
      <c r="R2259" s="19">
        <f>'EPA Data'!J2260/SUM('EPA Data'!J:J)</f>
        <v>1.4094003986924019E-3</v>
      </c>
      <c r="S2259" s="19">
        <f>'EPA Data'!K2260/SUM('EPA Data'!K:K)</f>
        <v>1.3775751121305171E-3</v>
      </c>
      <c r="T2259" s="19">
        <f>'EPA Data'!L2260/SUM('EPA Data'!L:L)</f>
        <v>7.4164227283143608E-4</v>
      </c>
      <c r="U2259" s="19">
        <f>'EPA Data'!M2260/SUM('EPA Data'!M:M)</f>
        <v>2.1483752665666651E-3</v>
      </c>
      <c r="V2259" s="19">
        <f>'EPA Data'!N2260/SUM('EPA Data'!N:N)</f>
        <v>2.0062448874059234E-3</v>
      </c>
      <c r="W2259" s="19">
        <f>'EPA Data'!O2260/SUM('EPA Data'!O:O)</f>
        <v>1.9255847643692744E-3</v>
      </c>
      <c r="X2259" s="19">
        <f>'EPA Data'!P2260/SUM('EPA Data'!P:P)</f>
        <v>6.0998387916210177E-4</v>
      </c>
    </row>
    <row r="2260" spans="1:24" x14ac:dyDescent="0.35">
      <c r="A2260" s="13" t="s">
        <v>3668</v>
      </c>
      <c r="B2260" s="13" t="s">
        <v>3597</v>
      </c>
      <c r="C2260" s="18" t="s">
        <v>3669</v>
      </c>
      <c r="D2260" s="14">
        <f>SUMIFS('Census Data'!G:G,'Census Data'!$A:$A,$A2260)/SUMIFS('Census Data'!$F:$F,'Census Data'!$A:$A,$A2260)</f>
        <v>0.5077312556606759</v>
      </c>
      <c r="E2260" s="16">
        <f>SUMIFS('Census Data'!H:H,'Census Data'!$A:$A,$A2260)/SUMIFS('Census Data'!$F:$F,'Census Data'!$A:$A,$A2260)</f>
        <v>0.4922687443393241</v>
      </c>
      <c r="F2260" s="14">
        <f>SUM(SUMIFS('Census Data'!I:I,'Census Data'!$A:$A,$A2260),SUMIFS('Census Data'!J:J,'Census Data'!$A:$A,$A2260))/SUMIFS('Census Data'!$F:$F,'Census Data'!$A:$A,$A2260)</f>
        <v>0.94624676727665569</v>
      </c>
      <c r="G2260" s="14">
        <f>SUM(SUMIFS('Census Data'!K:K,'Census Data'!$A:$A,$A2260),SUMIFS('Census Data'!L:L,'Census Data'!$A:$A,$A2260))/SUMIFS('Census Data'!$F:$F,'Census Data'!$A:$A,$A2260)</f>
        <v>3.2038061566329483E-2</v>
      </c>
      <c r="H2260" s="14">
        <f>SUM(SUMIFS('Census Data'!O:O,'Census Data'!$A:$A,$A2260),SUMIFS('Census Data'!P:P,'Census Data'!$A:$A,$A2260))/SUMIFS('Census Data'!$F:$F,'Census Data'!$A:$A,$A2260)</f>
        <v>4.6376621817745337E-3</v>
      </c>
      <c r="I2260" s="16">
        <f t="shared" si="70"/>
        <v>1.7077508975240296E-2</v>
      </c>
      <c r="J2260" s="14">
        <f>SUM(SUMIFS('Census Data'!W:W,'Census Data'!$A:$A,$A2260),SUMIFS('Census Data'!X:X,'Census Data'!$A:$A,$A2260))/SUMIFS('Census Data'!$F:$F,'Census Data'!$A:$A,$A2260)</f>
        <v>4.5078076406848466E-2</v>
      </c>
      <c r="K2260" s="16">
        <f t="shared" si="71"/>
        <v>0.95492192359315153</v>
      </c>
      <c r="L2260" s="19">
        <f>'EPA Data'!D2261/SUM('EPA Data'!D:D)</f>
        <v>4.5351835668679049E-4</v>
      </c>
      <c r="M2260" s="19">
        <f>'EPA Data'!E2261/SUM('EPA Data'!E:E)</f>
        <v>3.744100233620691E-4</v>
      </c>
      <c r="N2260" s="19">
        <f>'EPA Data'!F2261/SUM('EPA Data'!F:F)</f>
        <v>2.3670862474627321E-4</v>
      </c>
      <c r="O2260" s="19">
        <f>'EPA Data'!G2261/SUM('EPA Data'!G:G)</f>
        <v>1.8697564671889724E-4</v>
      </c>
      <c r="P2260" s="19">
        <f>'EPA Data'!H2261/SUM('EPA Data'!H:H)</f>
        <v>3.5210900744532287E-4</v>
      </c>
      <c r="Q2260" s="19">
        <f>'EPA Data'!I2261/SUM('EPA Data'!I:I)</f>
        <v>2.7754494083065688E-4</v>
      </c>
      <c r="R2260" s="19">
        <f>'EPA Data'!J2261/SUM('EPA Data'!J:J)</f>
        <v>2.2794228920366527E-4</v>
      </c>
      <c r="S2260" s="19">
        <f>'EPA Data'!K2261/SUM('EPA Data'!K:K)</f>
        <v>4.6968790638501283E-4</v>
      </c>
      <c r="T2260" s="19">
        <f>'EPA Data'!L2261/SUM('EPA Data'!L:L)</f>
        <v>2.5987383973935529E-4</v>
      </c>
      <c r="U2260" s="19">
        <f>'EPA Data'!M2261/SUM('EPA Data'!M:M)</f>
        <v>4.5511071780225958E-4</v>
      </c>
      <c r="V2260" s="19">
        <f>'EPA Data'!N2261/SUM('EPA Data'!N:N)</f>
        <v>4.6312344244311282E-4</v>
      </c>
      <c r="W2260" s="19">
        <f>'EPA Data'!O2261/SUM('EPA Data'!O:O)</f>
        <v>5.4842540374425283E-4</v>
      </c>
      <c r="X2260" s="19">
        <f>'EPA Data'!P2261/SUM('EPA Data'!P:P)</f>
        <v>2.2066659881161746E-4</v>
      </c>
    </row>
    <row r="2261" spans="1:24" x14ac:dyDescent="0.35">
      <c r="A2261" s="13" t="s">
        <v>3670</v>
      </c>
      <c r="B2261" s="13" t="s">
        <v>3597</v>
      </c>
      <c r="C2261" s="18" t="s">
        <v>126</v>
      </c>
      <c r="D2261" s="14">
        <f>SUMIFS('Census Data'!G:G,'Census Data'!$A:$A,$A2261)/SUMIFS('Census Data'!$F:$F,'Census Data'!$A:$A,$A2261)</f>
        <v>0.5069823259873445</v>
      </c>
      <c r="E2261" s="16">
        <f>SUMIFS('Census Data'!H:H,'Census Data'!$A:$A,$A2261)/SUMIFS('Census Data'!$F:$F,'Census Data'!$A:$A,$A2261)</f>
        <v>0.49301767401265545</v>
      </c>
      <c r="F2261" s="14">
        <f>SUM(SUMIFS('Census Data'!I:I,'Census Data'!$A:$A,$A2261),SUMIFS('Census Data'!J:J,'Census Data'!$A:$A,$A2261))/SUMIFS('Census Data'!$F:$F,'Census Data'!$A:$A,$A2261)</f>
        <v>0.9680994981453197</v>
      </c>
      <c r="G2261" s="14">
        <f>SUM(SUMIFS('Census Data'!K:K,'Census Data'!$A:$A,$A2261),SUMIFS('Census Data'!L:L,'Census Data'!$A:$A,$A2261))/SUMIFS('Census Data'!$F:$F,'Census Data'!$A:$A,$A2261)</f>
        <v>1.097534366135719E-2</v>
      </c>
      <c r="H2261" s="14">
        <f>SUM(SUMIFS('Census Data'!O:O,'Census Data'!$A:$A,$A2261),SUMIFS('Census Data'!P:P,'Census Data'!$A:$A,$A2261))/SUMIFS('Census Data'!$F:$F,'Census Data'!$A:$A,$A2261)</f>
        <v>4.7348898101680125E-3</v>
      </c>
      <c r="I2261" s="16">
        <f t="shared" si="70"/>
        <v>1.6190268383155071E-2</v>
      </c>
      <c r="J2261" s="14">
        <f>SUM(SUMIFS('Census Data'!W:W,'Census Data'!$A:$A,$A2261),SUMIFS('Census Data'!X:X,'Census Data'!$A:$A,$A2261))/SUMIFS('Census Data'!$F:$F,'Census Data'!$A:$A,$A2261)</f>
        <v>2.0205105825878245E-2</v>
      </c>
      <c r="K2261" s="16">
        <f t="shared" si="71"/>
        <v>0.9797948941741218</v>
      </c>
      <c r="L2261" s="19">
        <f>'EPA Data'!D2262/SUM('EPA Data'!D:D)</f>
        <v>2.2725001737478777E-4</v>
      </c>
      <c r="M2261" s="19">
        <f>'EPA Data'!E2262/SUM('EPA Data'!E:E)</f>
        <v>2.2243856362814254E-4</v>
      </c>
      <c r="N2261" s="19">
        <f>'EPA Data'!F2262/SUM('EPA Data'!F:F)</f>
        <v>1.5717800664866844E-4</v>
      </c>
      <c r="O2261" s="19">
        <f>'EPA Data'!G2262/SUM('EPA Data'!G:G)</f>
        <v>1.0571889161702496E-4</v>
      </c>
      <c r="P2261" s="19">
        <f>'EPA Data'!H2262/SUM('EPA Data'!H:H)</f>
        <v>2.0326570368544084E-4</v>
      </c>
      <c r="Q2261" s="19">
        <f>'EPA Data'!I2262/SUM('EPA Data'!I:I)</f>
        <v>1.6346337159910024E-4</v>
      </c>
      <c r="R2261" s="19">
        <f>'EPA Data'!J2262/SUM('EPA Data'!J:J)</f>
        <v>1.4013661758886231E-4</v>
      </c>
      <c r="S2261" s="19">
        <f>'EPA Data'!K2262/SUM('EPA Data'!K:K)</f>
        <v>2.708468945253205E-4</v>
      </c>
      <c r="T2261" s="19">
        <f>'EPA Data'!L2262/SUM('EPA Data'!L:L)</f>
        <v>1.6891521486139054E-4</v>
      </c>
      <c r="U2261" s="19">
        <f>'EPA Data'!M2262/SUM('EPA Data'!M:M)</f>
        <v>2.6243140561512448E-4</v>
      </c>
      <c r="V2261" s="19">
        <f>'EPA Data'!N2262/SUM('EPA Data'!N:N)</f>
        <v>2.5259153686351787E-4</v>
      </c>
      <c r="W2261" s="19">
        <f>'EPA Data'!O2262/SUM('EPA Data'!O:O)</f>
        <v>3.32076830799164E-4</v>
      </c>
      <c r="X2261" s="19">
        <f>'EPA Data'!P2262/SUM('EPA Data'!P:P)</f>
        <v>1.3077298597157527E-4</v>
      </c>
    </row>
    <row r="2262" spans="1:24" x14ac:dyDescent="0.35">
      <c r="A2262" s="13" t="s">
        <v>3671</v>
      </c>
      <c r="B2262" s="13" t="s">
        <v>3597</v>
      </c>
      <c r="C2262" s="18" t="s">
        <v>3672</v>
      </c>
      <c r="D2262" s="14">
        <f>SUMIFS('Census Data'!G:G,'Census Data'!$A:$A,$A2262)/SUMIFS('Census Data'!$F:$F,'Census Data'!$A:$A,$A2262)</f>
        <v>0.47431682268222897</v>
      </c>
      <c r="E2262" s="16">
        <f>SUMIFS('Census Data'!H:H,'Census Data'!$A:$A,$A2262)/SUMIFS('Census Data'!$F:$F,'Census Data'!$A:$A,$A2262)</f>
        <v>0.52568317731777103</v>
      </c>
      <c r="F2262" s="14">
        <f>SUM(SUMIFS('Census Data'!I:I,'Census Data'!$A:$A,$A2262),SUMIFS('Census Data'!J:J,'Census Data'!$A:$A,$A2262))/SUMIFS('Census Data'!$F:$F,'Census Data'!$A:$A,$A2262)</f>
        <v>0.44511168211857766</v>
      </c>
      <c r="G2262" s="14">
        <f>SUM(SUMIFS('Census Data'!K:K,'Census Data'!$A:$A,$A2262),SUMIFS('Census Data'!L:L,'Census Data'!$A:$A,$A2262))/SUMIFS('Census Data'!$F:$F,'Census Data'!$A:$A,$A2262)</f>
        <v>0.43572268989825996</v>
      </c>
      <c r="H2262" s="14">
        <f>SUM(SUMIFS('Census Data'!O:O,'Census Data'!$A:$A,$A2262),SUMIFS('Census Data'!P:P,'Census Data'!$A:$A,$A2262))/SUMIFS('Census Data'!$F:$F,'Census Data'!$A:$A,$A2262)</f>
        <v>8.0053972052503031E-2</v>
      </c>
      <c r="I2262" s="16">
        <f t="shared" si="70"/>
        <v>3.9111655930659239E-2</v>
      </c>
      <c r="J2262" s="14">
        <f>SUM(SUMIFS('Census Data'!W:W,'Census Data'!$A:$A,$A2262),SUMIFS('Census Data'!X:X,'Census Data'!$A:$A,$A2262))/SUMIFS('Census Data'!$F:$F,'Census Data'!$A:$A,$A2262)</f>
        <v>0.14861144798611792</v>
      </c>
      <c r="K2262" s="16">
        <f t="shared" si="71"/>
        <v>0.85138855201388208</v>
      </c>
      <c r="L2262" s="19">
        <f>'EPA Data'!D2263/SUM('EPA Data'!D:D)</f>
        <v>1.6733562582565243E-2</v>
      </c>
      <c r="M2262" s="19">
        <f>'EPA Data'!E2263/SUM('EPA Data'!E:E)</f>
        <v>9.0890616848062732E-3</v>
      </c>
      <c r="N2262" s="19">
        <f>'EPA Data'!F2263/SUM('EPA Data'!F:F)</f>
        <v>5.1372831333508081E-3</v>
      </c>
      <c r="O2262" s="19">
        <f>'EPA Data'!G2263/SUM('EPA Data'!G:G)</f>
        <v>1.8229724049766142E-2</v>
      </c>
      <c r="P2262" s="19">
        <f>'EPA Data'!H2263/SUM('EPA Data'!H:H)</f>
        <v>1.3802635366960409E-2</v>
      </c>
      <c r="Q2262" s="19">
        <f>'EPA Data'!I2263/SUM('EPA Data'!I:I)</f>
        <v>1.4118872847990451E-2</v>
      </c>
      <c r="R2262" s="19">
        <f>'EPA Data'!J2263/SUM('EPA Data'!J:J)</f>
        <v>2.0705747257379749E-2</v>
      </c>
      <c r="S2262" s="19">
        <f>'EPA Data'!K2263/SUM('EPA Data'!K:K)</f>
        <v>1.2356034592510513E-2</v>
      </c>
      <c r="T2262" s="19">
        <f>'EPA Data'!L2263/SUM('EPA Data'!L:L)</f>
        <v>5.8770448698062527E-3</v>
      </c>
      <c r="U2262" s="19">
        <f>'EPA Data'!M2263/SUM('EPA Data'!M:M)</f>
        <v>1.9916899658657942E-2</v>
      </c>
      <c r="V2262" s="19">
        <f>'EPA Data'!N2263/SUM('EPA Data'!N:N)</f>
        <v>2.161401652246658E-2</v>
      </c>
      <c r="W2262" s="19">
        <f>'EPA Data'!O2263/SUM('EPA Data'!O:O)</f>
        <v>1.6867518284379268E-2</v>
      </c>
      <c r="X2262" s="19">
        <f>'EPA Data'!P2263/SUM('EPA Data'!P:P)</f>
        <v>5.4478323841222935E-3</v>
      </c>
    </row>
    <row r="2263" spans="1:24" x14ac:dyDescent="0.35">
      <c r="A2263" s="13" t="s">
        <v>3673</v>
      </c>
      <c r="B2263" s="13" t="s">
        <v>3597</v>
      </c>
      <c r="C2263" s="18" t="s">
        <v>130</v>
      </c>
      <c r="D2263" s="14">
        <f>SUMIFS('Census Data'!G:G,'Census Data'!$A:$A,$A2263)/SUMIFS('Census Data'!$F:$F,'Census Data'!$A:$A,$A2263)</f>
        <v>0.50951388651658525</v>
      </c>
      <c r="E2263" s="16">
        <f>SUMIFS('Census Data'!H:H,'Census Data'!$A:$A,$A2263)/SUMIFS('Census Data'!$F:$F,'Census Data'!$A:$A,$A2263)</f>
        <v>0.49048611348341475</v>
      </c>
      <c r="F2263" s="14">
        <f>SUM(SUMIFS('Census Data'!I:I,'Census Data'!$A:$A,$A2263),SUMIFS('Census Data'!J:J,'Census Data'!$A:$A,$A2263))/SUMIFS('Census Data'!$F:$F,'Census Data'!$A:$A,$A2263)</f>
        <v>0.89232398455915007</v>
      </c>
      <c r="G2263" s="14">
        <f>SUM(SUMIFS('Census Data'!K:K,'Census Data'!$A:$A,$A2263),SUMIFS('Census Data'!L:L,'Census Data'!$A:$A,$A2263))/SUMIFS('Census Data'!$F:$F,'Census Data'!$A:$A,$A2263)</f>
        <v>6.6460560926451001E-2</v>
      </c>
      <c r="H2263" s="14">
        <f>SUM(SUMIFS('Census Data'!O:O,'Census Data'!$A:$A,$A2263),SUMIFS('Census Data'!P:P,'Census Data'!$A:$A,$A2263))/SUMIFS('Census Data'!$F:$F,'Census Data'!$A:$A,$A2263)</f>
        <v>1.5543333447203909E-2</v>
      </c>
      <c r="I2263" s="16">
        <f t="shared" si="70"/>
        <v>2.5672121067194964E-2</v>
      </c>
      <c r="J2263" s="14">
        <f>SUM(SUMIFS('Census Data'!W:W,'Census Data'!$A:$A,$A2263),SUMIFS('Census Data'!X:X,'Census Data'!$A:$A,$A2263))/SUMIFS('Census Data'!$F:$F,'Census Data'!$A:$A,$A2263)</f>
        <v>0.11478153930242886</v>
      </c>
      <c r="K2263" s="16">
        <f t="shared" si="71"/>
        <v>0.88521846069757115</v>
      </c>
      <c r="L2263" s="19">
        <f>'EPA Data'!D2264/SUM('EPA Data'!D:D)</f>
        <v>1.7909196924639485E-4</v>
      </c>
      <c r="M2263" s="19">
        <f>'EPA Data'!E2264/SUM('EPA Data'!E:E)</f>
        <v>1.2687874455214227E-4</v>
      </c>
      <c r="N2263" s="19">
        <f>'EPA Data'!F2264/SUM('EPA Data'!F:F)</f>
        <v>7.5625469107684686E-5</v>
      </c>
      <c r="O2263" s="19">
        <f>'EPA Data'!G2264/SUM('EPA Data'!G:G)</f>
        <v>8.5757567940409626E-5</v>
      </c>
      <c r="P2263" s="19">
        <f>'EPA Data'!H2264/SUM('EPA Data'!H:H)</f>
        <v>1.4044949711540647E-4</v>
      </c>
      <c r="Q2263" s="19">
        <f>'EPA Data'!I2264/SUM('EPA Data'!I:I)</f>
        <v>1.4630980361835273E-4</v>
      </c>
      <c r="R2263" s="19">
        <f>'EPA Data'!J2264/SUM('EPA Data'!J:J)</f>
        <v>9.9483415786710288E-5</v>
      </c>
      <c r="S2263" s="19">
        <f>'EPA Data'!K2264/SUM('EPA Data'!K:K)</f>
        <v>1.5173457719552593E-4</v>
      </c>
      <c r="T2263" s="19">
        <f>'EPA Data'!L2264/SUM('EPA Data'!L:L)</f>
        <v>9.3247723641025191E-5</v>
      </c>
      <c r="U2263" s="19">
        <f>'EPA Data'!M2264/SUM('EPA Data'!M:M)</f>
        <v>2.3359837667340184E-4</v>
      </c>
      <c r="V2263" s="19">
        <f>'EPA Data'!N2264/SUM('EPA Data'!N:N)</f>
        <v>2.1427635243215007E-4</v>
      </c>
      <c r="W2263" s="19">
        <f>'EPA Data'!O2264/SUM('EPA Data'!O:O)</f>
        <v>2.2589418736442088E-4</v>
      </c>
      <c r="X2263" s="19">
        <f>'EPA Data'!P2264/SUM('EPA Data'!P:P)</f>
        <v>7.2500787429613498E-5</v>
      </c>
    </row>
    <row r="2264" spans="1:24" x14ac:dyDescent="0.35">
      <c r="A2264" s="13" t="s">
        <v>3674</v>
      </c>
      <c r="B2264" s="13" t="s">
        <v>3597</v>
      </c>
      <c r="C2264" s="18" t="s">
        <v>3675</v>
      </c>
      <c r="D2264" s="14">
        <f>SUMIFS('Census Data'!G:G,'Census Data'!$A:$A,$A2264)/SUMIFS('Census Data'!$F:$F,'Census Data'!$A:$A,$A2264)</f>
        <v>0.50118924193450021</v>
      </c>
      <c r="E2264" s="16">
        <f>SUMIFS('Census Data'!H:H,'Census Data'!$A:$A,$A2264)/SUMIFS('Census Data'!$F:$F,'Census Data'!$A:$A,$A2264)</f>
        <v>0.49881075806549979</v>
      </c>
      <c r="F2264" s="14">
        <f>SUM(SUMIFS('Census Data'!I:I,'Census Data'!$A:$A,$A2264),SUMIFS('Census Data'!J:J,'Census Data'!$A:$A,$A2264))/SUMIFS('Census Data'!$F:$F,'Census Data'!$A:$A,$A2264)</f>
        <v>0.97597121424650846</v>
      </c>
      <c r="G2264" s="14">
        <f>SUM(SUMIFS('Census Data'!K:K,'Census Data'!$A:$A,$A2264),SUMIFS('Census Data'!L:L,'Census Data'!$A:$A,$A2264))/SUMIFS('Census Data'!$F:$F,'Census Data'!$A:$A,$A2264)</f>
        <v>6.5255839482832225E-3</v>
      </c>
      <c r="H2264" s="14">
        <f>SUM(SUMIFS('Census Data'!O:O,'Census Data'!$A:$A,$A2264),SUMIFS('Census Data'!P:P,'Census Data'!$A:$A,$A2264))/SUMIFS('Census Data'!$F:$F,'Census Data'!$A:$A,$A2264)</f>
        <v>4.2690736110264074E-3</v>
      </c>
      <c r="I2264" s="16">
        <f t="shared" si="70"/>
        <v>1.3234128194182015E-2</v>
      </c>
      <c r="J2264" s="14">
        <f>SUM(SUMIFS('Census Data'!W:W,'Census Data'!$A:$A,$A2264),SUMIFS('Census Data'!X:X,'Census Data'!$A:$A,$A2264))/SUMIFS('Census Data'!$F:$F,'Census Data'!$A:$A,$A2264)</f>
        <v>1.5368664999695067E-2</v>
      </c>
      <c r="K2264" s="16">
        <f t="shared" si="71"/>
        <v>0.98463133500030497</v>
      </c>
      <c r="L2264" s="19">
        <f>'EPA Data'!D2265/SUM('EPA Data'!D:D)</f>
        <v>3.849780696232382E-5</v>
      </c>
      <c r="M2264" s="19">
        <f>'EPA Data'!E2265/SUM('EPA Data'!E:E)</f>
        <v>5.0251366305209009E-5</v>
      </c>
      <c r="N2264" s="19">
        <f>'EPA Data'!F2265/SUM('EPA Data'!F:F)</f>
        <v>3.9887660417054756E-5</v>
      </c>
      <c r="O2264" s="19">
        <f>'EPA Data'!G2265/SUM('EPA Data'!G:G)</f>
        <v>1.4220991313177195E-5</v>
      </c>
      <c r="P2264" s="19">
        <f>'EPA Data'!H2265/SUM('EPA Data'!H:H)</f>
        <v>3.3534145794922875E-5</v>
      </c>
      <c r="Q2264" s="19">
        <f>'EPA Data'!I2265/SUM('EPA Data'!I:I)</f>
        <v>2.8683490142624495E-5</v>
      </c>
      <c r="R2264" s="19">
        <f>'EPA Data'!J2265/SUM('EPA Data'!J:J)</f>
        <v>2.1446678431132556E-5</v>
      </c>
      <c r="S2264" s="19">
        <f>'EPA Data'!K2265/SUM('EPA Data'!K:K)</f>
        <v>5.8149382396849986E-5</v>
      </c>
      <c r="T2264" s="19">
        <f>'EPA Data'!L2265/SUM('EPA Data'!L:L)</f>
        <v>3.9945690850185325E-5</v>
      </c>
      <c r="U2264" s="19">
        <f>'EPA Data'!M2265/SUM('EPA Data'!M:M)</f>
        <v>3.6068211404289576E-5</v>
      </c>
      <c r="V2264" s="19">
        <f>'EPA Data'!N2265/SUM('EPA Data'!N:N)</f>
        <v>4.2934144456205081E-5</v>
      </c>
      <c r="W2264" s="19">
        <f>'EPA Data'!O2265/SUM('EPA Data'!O:O)</f>
        <v>5.4961054907626105E-5</v>
      </c>
      <c r="X2264" s="19">
        <f>'EPA Data'!P2265/SUM('EPA Data'!P:P)</f>
        <v>2.8726460231298139E-5</v>
      </c>
    </row>
    <row r="2265" spans="1:24" x14ac:dyDescent="0.35">
      <c r="A2265" s="13" t="s">
        <v>3676</v>
      </c>
      <c r="B2265" s="13" t="s">
        <v>3597</v>
      </c>
      <c r="C2265" s="18" t="s">
        <v>3677</v>
      </c>
      <c r="D2265" s="14">
        <f>SUMIFS('Census Data'!G:G,'Census Data'!$A:$A,$A2265)/SUMIFS('Census Data'!$F:$F,'Census Data'!$A:$A,$A2265)</f>
        <v>0.51539956380718044</v>
      </c>
      <c r="E2265" s="16">
        <f>SUMIFS('Census Data'!H:H,'Census Data'!$A:$A,$A2265)/SUMIFS('Census Data'!$F:$F,'Census Data'!$A:$A,$A2265)</f>
        <v>0.48460043619281962</v>
      </c>
      <c r="F2265" s="14">
        <f>SUM(SUMIFS('Census Data'!I:I,'Census Data'!$A:$A,$A2265),SUMIFS('Census Data'!J:J,'Census Data'!$A:$A,$A2265))/SUMIFS('Census Data'!$F:$F,'Census Data'!$A:$A,$A2265)</f>
        <v>0.93905183983894414</v>
      </c>
      <c r="G2265" s="14">
        <f>SUM(SUMIFS('Census Data'!K:K,'Census Data'!$A:$A,$A2265),SUMIFS('Census Data'!L:L,'Census Data'!$A:$A,$A2265))/SUMIFS('Census Data'!$F:$F,'Census Data'!$A:$A,$A2265)</f>
        <v>3.7160272900123026E-2</v>
      </c>
      <c r="H2265" s="14">
        <f>SUM(SUMIFS('Census Data'!O:O,'Census Data'!$A:$A,$A2265),SUMIFS('Census Data'!P:P,'Census Data'!$A:$A,$A2265))/SUMIFS('Census Data'!$F:$F,'Census Data'!$A:$A,$A2265)</f>
        <v>6.0465831562465048E-3</v>
      </c>
      <c r="I2265" s="16">
        <f t="shared" si="70"/>
        <v>1.7741304104686328E-2</v>
      </c>
      <c r="J2265" s="14">
        <f>SUM(SUMIFS('Census Data'!W:W,'Census Data'!$A:$A,$A2265),SUMIFS('Census Data'!X:X,'Census Data'!$A:$A,$A2265))/SUMIFS('Census Data'!$F:$F,'Census Data'!$A:$A,$A2265)</f>
        <v>5.6271669835588858E-2</v>
      </c>
      <c r="K2265" s="16">
        <f t="shared" si="71"/>
        <v>0.94372833016441116</v>
      </c>
      <c r="L2265" s="19">
        <f>'EPA Data'!D2266/SUM('EPA Data'!D:D)</f>
        <v>9.6387309266056061E-4</v>
      </c>
      <c r="M2265" s="19">
        <f>'EPA Data'!E2266/SUM('EPA Data'!E:E)</f>
        <v>7.4453723355075445E-4</v>
      </c>
      <c r="N2265" s="19">
        <f>'EPA Data'!F2266/SUM('EPA Data'!F:F)</f>
        <v>4.4044022791596405E-4</v>
      </c>
      <c r="O2265" s="19">
        <f>'EPA Data'!G2266/SUM('EPA Data'!G:G)</f>
        <v>4.5500683100079345E-4</v>
      </c>
      <c r="P2265" s="19">
        <f>'EPA Data'!H2266/SUM('EPA Data'!H:H)</f>
        <v>7.8689488312314536E-4</v>
      </c>
      <c r="Q2265" s="19">
        <f>'EPA Data'!I2266/SUM('EPA Data'!I:I)</f>
        <v>6.2790915453841479E-4</v>
      </c>
      <c r="R2265" s="19">
        <f>'EPA Data'!J2266/SUM('EPA Data'!J:J)</f>
        <v>5.8690228970930053E-4</v>
      </c>
      <c r="S2265" s="19">
        <f>'EPA Data'!K2266/SUM('EPA Data'!K:K)</f>
        <v>9.3973505037797699E-4</v>
      </c>
      <c r="T2265" s="19">
        <f>'EPA Data'!L2266/SUM('EPA Data'!L:L)</f>
        <v>4.9391124794044496E-4</v>
      </c>
      <c r="U2265" s="19">
        <f>'EPA Data'!M2266/SUM('EPA Data'!M:M)</f>
        <v>1.0504610060300447E-3</v>
      </c>
      <c r="V2265" s="19">
        <f>'EPA Data'!N2266/SUM('EPA Data'!N:N)</f>
        <v>1.0902291399486352E-3</v>
      </c>
      <c r="W2265" s="19">
        <f>'EPA Data'!O2266/SUM('EPA Data'!O:O)</f>
        <v>1.214743984966951E-3</v>
      </c>
      <c r="X2265" s="19">
        <f>'EPA Data'!P2266/SUM('EPA Data'!P:P)</f>
        <v>4.3561869693603376E-4</v>
      </c>
    </row>
    <row r="2266" spans="1:24" x14ac:dyDescent="0.35">
      <c r="A2266" s="13" t="s">
        <v>3678</v>
      </c>
      <c r="B2266" s="13" t="s">
        <v>3597</v>
      </c>
      <c r="C2266" s="18" t="s">
        <v>3679</v>
      </c>
      <c r="D2266" s="14">
        <f>SUMIFS('Census Data'!G:G,'Census Data'!$A:$A,$A2266)/SUMIFS('Census Data'!$F:$F,'Census Data'!$A:$A,$A2266)</f>
        <v>0.49854029294810492</v>
      </c>
      <c r="E2266" s="16">
        <f>SUMIFS('Census Data'!H:H,'Census Data'!$A:$A,$A2266)/SUMIFS('Census Data'!$F:$F,'Census Data'!$A:$A,$A2266)</f>
        <v>0.50145970705189513</v>
      </c>
      <c r="F2266" s="14">
        <f>SUM(SUMIFS('Census Data'!I:I,'Census Data'!$A:$A,$A2266),SUMIFS('Census Data'!J:J,'Census Data'!$A:$A,$A2266))/SUMIFS('Census Data'!$F:$F,'Census Data'!$A:$A,$A2266)</f>
        <v>0.96607439472492074</v>
      </c>
      <c r="G2266" s="14">
        <f>SUM(SUMIFS('Census Data'!K:K,'Census Data'!$A:$A,$A2266),SUMIFS('Census Data'!L:L,'Census Data'!$A:$A,$A2266))/SUMIFS('Census Data'!$F:$F,'Census Data'!$A:$A,$A2266)</f>
        <v>1.3917551718930891E-2</v>
      </c>
      <c r="H2266" s="14">
        <f>SUM(SUMIFS('Census Data'!O:O,'Census Data'!$A:$A,$A2266),SUMIFS('Census Data'!P:P,'Census Data'!$A:$A,$A2266))/SUMIFS('Census Data'!$F:$F,'Census Data'!$A:$A,$A2266)</f>
        <v>6.8203553631650477E-3</v>
      </c>
      <c r="I2266" s="16">
        <f t="shared" si="70"/>
        <v>1.3187698192983266E-2</v>
      </c>
      <c r="J2266" s="14">
        <f>SUM(SUMIFS('Census Data'!W:W,'Census Data'!$A:$A,$A2266),SUMIFS('Census Data'!X:X,'Census Data'!$A:$A,$A2266))/SUMIFS('Census Data'!$F:$F,'Census Data'!$A:$A,$A2266)</f>
        <v>2.3531484371067599E-2</v>
      </c>
      <c r="K2266" s="16">
        <f t="shared" si="71"/>
        <v>0.97646851562893244</v>
      </c>
      <c r="L2266" s="19">
        <f>'EPA Data'!D2267/SUM('EPA Data'!D:D)</f>
        <v>1.5226663444782015E-4</v>
      </c>
      <c r="M2266" s="19">
        <f>'EPA Data'!E2267/SUM('EPA Data'!E:E)</f>
        <v>1.3559713431143548E-4</v>
      </c>
      <c r="N2266" s="19">
        <f>'EPA Data'!F2267/SUM('EPA Data'!F:F)</f>
        <v>9.2373260618820895E-5</v>
      </c>
      <c r="O2266" s="19">
        <f>'EPA Data'!G2267/SUM('EPA Data'!G:G)</f>
        <v>5.9447653275233417E-5</v>
      </c>
      <c r="P2266" s="19">
        <f>'EPA Data'!H2267/SUM('EPA Data'!H:H)</f>
        <v>1.2129460962837496E-4</v>
      </c>
      <c r="Q2266" s="19">
        <f>'EPA Data'!I2267/SUM('EPA Data'!I:I)</f>
        <v>9.6000472271537594E-5</v>
      </c>
      <c r="R2266" s="19">
        <f>'EPA Data'!J2267/SUM('EPA Data'!J:J)</f>
        <v>7.4767640499444048E-5</v>
      </c>
      <c r="S2266" s="19">
        <f>'EPA Data'!K2267/SUM('EPA Data'!K:K)</f>
        <v>1.6942730683392992E-4</v>
      </c>
      <c r="T2266" s="19">
        <f>'EPA Data'!L2267/SUM('EPA Data'!L:L)</f>
        <v>9.9706225612689552E-5</v>
      </c>
      <c r="U2266" s="19">
        <f>'EPA Data'!M2267/SUM('EPA Data'!M:M)</f>
        <v>1.5429054567075133E-4</v>
      </c>
      <c r="V2266" s="19">
        <f>'EPA Data'!N2267/SUM('EPA Data'!N:N)</f>
        <v>1.5357593989190452E-4</v>
      </c>
      <c r="W2266" s="19">
        <f>'EPA Data'!O2267/SUM('EPA Data'!O:O)</f>
        <v>1.9099974723843437E-4</v>
      </c>
      <c r="X2266" s="19">
        <f>'EPA Data'!P2267/SUM('EPA Data'!P:P)</f>
        <v>7.9892738970317717E-5</v>
      </c>
    </row>
    <row r="2267" spans="1:24" x14ac:dyDescent="0.35">
      <c r="A2267" s="13" t="s">
        <v>3680</v>
      </c>
      <c r="B2267" s="13" t="s">
        <v>3597</v>
      </c>
      <c r="C2267" s="18" t="s">
        <v>1957</v>
      </c>
      <c r="D2267" s="14">
        <f>SUMIFS('Census Data'!G:G,'Census Data'!$A:$A,$A2267)/SUMIFS('Census Data'!$F:$F,'Census Data'!$A:$A,$A2267)</f>
        <v>0.52507991314082247</v>
      </c>
      <c r="E2267" s="16">
        <f>SUMIFS('Census Data'!H:H,'Census Data'!$A:$A,$A2267)/SUMIFS('Census Data'!$F:$F,'Census Data'!$A:$A,$A2267)</f>
        <v>0.47492008685917753</v>
      </c>
      <c r="F2267" s="14">
        <f>SUM(SUMIFS('Census Data'!I:I,'Census Data'!$A:$A,$A2267),SUMIFS('Census Data'!J:J,'Census Data'!$A:$A,$A2267))/SUMIFS('Census Data'!$F:$F,'Census Data'!$A:$A,$A2267)</f>
        <v>0.9561253253847295</v>
      </c>
      <c r="G2267" s="14">
        <f>SUM(SUMIFS('Census Data'!K:K,'Census Data'!$A:$A,$A2267),SUMIFS('Census Data'!L:L,'Census Data'!$A:$A,$A2267))/SUMIFS('Census Data'!$F:$F,'Census Data'!$A:$A,$A2267)</f>
        <v>2.8971042445004924E-2</v>
      </c>
      <c r="H2267" s="14">
        <f>SUM(SUMIFS('Census Data'!O:O,'Census Data'!$A:$A,$A2267),SUMIFS('Census Data'!P:P,'Census Data'!$A:$A,$A2267))/SUMIFS('Census Data'!$F:$F,'Census Data'!$A:$A,$A2267)</f>
        <v>5.0173313731572775E-3</v>
      </c>
      <c r="I2267" s="16">
        <f t="shared" si="70"/>
        <v>9.8863007971082828E-3</v>
      </c>
      <c r="J2267" s="14">
        <f>SUM(SUMIFS('Census Data'!W:W,'Census Data'!$A:$A,$A2267),SUMIFS('Census Data'!X:X,'Census Data'!$A:$A,$A2267))/SUMIFS('Census Data'!$F:$F,'Census Data'!$A:$A,$A2267)</f>
        <v>1.441808397286325E-2</v>
      </c>
      <c r="K2267" s="16">
        <f t="shared" si="71"/>
        <v>0.98558191602713674</v>
      </c>
      <c r="L2267" s="19">
        <f>'EPA Data'!D2268/SUM('EPA Data'!D:D)</f>
        <v>3.1478963540750173E-4</v>
      </c>
      <c r="M2267" s="19">
        <f>'EPA Data'!E2268/SUM('EPA Data'!E:E)</f>
        <v>3.1881497121212109E-4</v>
      </c>
      <c r="N2267" s="19">
        <f>'EPA Data'!F2268/SUM('EPA Data'!F:F)</f>
        <v>2.8328844921284425E-4</v>
      </c>
      <c r="O2267" s="19">
        <f>'EPA Data'!G2268/SUM('EPA Data'!G:G)</f>
        <v>9.2037097967347613E-5</v>
      </c>
      <c r="P2267" s="19">
        <f>'EPA Data'!H2268/SUM('EPA Data'!H:H)</f>
        <v>1.6794392889161642E-4</v>
      </c>
      <c r="Q2267" s="19">
        <f>'EPA Data'!I2268/SUM('EPA Data'!I:I)</f>
        <v>1.5338463486462401E-4</v>
      </c>
      <c r="R2267" s="19">
        <f>'EPA Data'!J2268/SUM('EPA Data'!J:J)</f>
        <v>1.3242858926622007E-4</v>
      </c>
      <c r="S2267" s="19">
        <f>'EPA Data'!K2268/SUM('EPA Data'!K:K)</f>
        <v>2.9271776936299016E-4</v>
      </c>
      <c r="T2267" s="19">
        <f>'EPA Data'!L2268/SUM('EPA Data'!L:L)</f>
        <v>2.4599284192306046E-4</v>
      </c>
      <c r="U2267" s="19">
        <f>'EPA Data'!M2268/SUM('EPA Data'!M:M)</f>
        <v>2.4549519002787693E-4</v>
      </c>
      <c r="V2267" s="19">
        <f>'EPA Data'!N2268/SUM('EPA Data'!N:N)</f>
        <v>1.9392863733720249E-4</v>
      </c>
      <c r="W2267" s="19">
        <f>'EPA Data'!O2268/SUM('EPA Data'!O:O)</f>
        <v>3.0186479367084567E-4</v>
      </c>
      <c r="X2267" s="19">
        <f>'EPA Data'!P2268/SUM('EPA Data'!P:P)</f>
        <v>1.445165573642282E-4</v>
      </c>
    </row>
    <row r="2268" spans="1:24" x14ac:dyDescent="0.35">
      <c r="A2268" s="13" t="s">
        <v>3681</v>
      </c>
      <c r="B2268" s="13" t="s">
        <v>3597</v>
      </c>
      <c r="C2268" s="18" t="s">
        <v>1306</v>
      </c>
      <c r="D2268" s="14">
        <f>SUMIFS('Census Data'!G:G,'Census Data'!$A:$A,$A2268)/SUMIFS('Census Data'!$F:$F,'Census Data'!$A:$A,$A2268)</f>
        <v>0.51421719767043506</v>
      </c>
      <c r="E2268" s="16">
        <f>SUMIFS('Census Data'!H:H,'Census Data'!$A:$A,$A2268)/SUMIFS('Census Data'!$F:$F,'Census Data'!$A:$A,$A2268)</f>
        <v>0.48578280232956494</v>
      </c>
      <c r="F2268" s="14">
        <f>SUM(SUMIFS('Census Data'!I:I,'Census Data'!$A:$A,$A2268),SUMIFS('Census Data'!J:J,'Census Data'!$A:$A,$A2268))/SUMIFS('Census Data'!$F:$F,'Census Data'!$A:$A,$A2268)</f>
        <v>0.95837615621788286</v>
      </c>
      <c r="G2268" s="14">
        <f>SUM(SUMIFS('Census Data'!K:K,'Census Data'!$A:$A,$A2268),SUMIFS('Census Data'!L:L,'Census Data'!$A:$A,$A2268))/SUMIFS('Census Data'!$F:$F,'Census Data'!$A:$A,$A2268)</f>
        <v>2.1411442274751627E-2</v>
      </c>
      <c r="H2268" s="14">
        <f>SUM(SUMIFS('Census Data'!O:O,'Census Data'!$A:$A,$A2268),SUMIFS('Census Data'!P:P,'Census Data'!$A:$A,$A2268))/SUMIFS('Census Data'!$F:$F,'Census Data'!$A:$A,$A2268)</f>
        <v>4.9674546077423777E-3</v>
      </c>
      <c r="I2268" s="16">
        <f t="shared" si="70"/>
        <v>1.524494689962308E-2</v>
      </c>
      <c r="J2268" s="14">
        <f>SUM(SUMIFS('Census Data'!W:W,'Census Data'!$A:$A,$A2268),SUMIFS('Census Data'!X:X,'Census Data'!$A:$A,$A2268))/SUMIFS('Census Data'!$F:$F,'Census Data'!$A:$A,$A2268)</f>
        <v>1.6786570743405275E-2</v>
      </c>
      <c r="K2268" s="16">
        <f t="shared" si="71"/>
        <v>0.98321342925659472</v>
      </c>
      <c r="L2268" s="19">
        <f>'EPA Data'!D2269/SUM('EPA Data'!D:D)</f>
        <v>1.196839745304211E-5</v>
      </c>
      <c r="M2268" s="19">
        <f>'EPA Data'!E2269/SUM('EPA Data'!E:E)</f>
        <v>1.1462122939859376E-5</v>
      </c>
      <c r="N2268" s="19">
        <f>'EPA Data'!F2269/SUM('EPA Data'!F:F)</f>
        <v>7.6469285089413654E-6</v>
      </c>
      <c r="O2268" s="19">
        <f>'EPA Data'!G2269/SUM('EPA Data'!G:G)</f>
        <v>4.5503131122052687E-6</v>
      </c>
      <c r="P2268" s="19">
        <f>'EPA Data'!H2269/SUM('EPA Data'!H:H)</f>
        <v>9.9149358917038738E-6</v>
      </c>
      <c r="Q2268" s="19">
        <f>'EPA Data'!I2269/SUM('EPA Data'!I:I)</f>
        <v>8.3674071282882353E-6</v>
      </c>
      <c r="R2268" s="19">
        <f>'EPA Data'!J2269/SUM('EPA Data'!J:J)</f>
        <v>6.1728433272317878E-6</v>
      </c>
      <c r="S2268" s="19">
        <f>'EPA Data'!K2269/SUM('EPA Data'!K:K)</f>
        <v>1.4191380002812054E-5</v>
      </c>
      <c r="T2268" s="19">
        <f>'EPA Data'!L2269/SUM('EPA Data'!L:L)</f>
        <v>8.3807413135625352E-6</v>
      </c>
      <c r="U2268" s="19">
        <f>'EPA Data'!M2269/SUM('EPA Data'!M:M)</f>
        <v>1.1652019861791624E-5</v>
      </c>
      <c r="V2268" s="19">
        <f>'EPA Data'!N2269/SUM('EPA Data'!N:N)</f>
        <v>1.3143851676938554E-5</v>
      </c>
      <c r="W2268" s="19">
        <f>'EPA Data'!O2269/SUM('EPA Data'!O:O)</f>
        <v>1.6370647318173558E-5</v>
      </c>
      <c r="X2268" s="19">
        <f>'EPA Data'!P2269/SUM('EPA Data'!P:P)</f>
        <v>6.9319507989132797E-6</v>
      </c>
    </row>
    <row r="2269" spans="1:24" x14ac:dyDescent="0.35">
      <c r="A2269" s="13" t="s">
        <v>3682</v>
      </c>
      <c r="B2269" s="13" t="s">
        <v>3597</v>
      </c>
      <c r="C2269" s="18" t="s">
        <v>3683</v>
      </c>
      <c r="D2269" s="14">
        <f>SUMIFS('Census Data'!G:G,'Census Data'!$A:$A,$A2269)/SUMIFS('Census Data'!$F:$F,'Census Data'!$A:$A,$A2269)</f>
        <v>0.50468335328094915</v>
      </c>
      <c r="E2269" s="16">
        <f>SUMIFS('Census Data'!H:H,'Census Data'!$A:$A,$A2269)/SUMIFS('Census Data'!$F:$F,'Census Data'!$A:$A,$A2269)</f>
        <v>0.49531664671905085</v>
      </c>
      <c r="F2269" s="14">
        <f>SUM(SUMIFS('Census Data'!I:I,'Census Data'!$A:$A,$A2269),SUMIFS('Census Data'!J:J,'Census Data'!$A:$A,$A2269))/SUMIFS('Census Data'!$F:$F,'Census Data'!$A:$A,$A2269)</f>
        <v>0.97353905396263729</v>
      </c>
      <c r="G2269" s="14">
        <f>SUM(SUMIFS('Census Data'!K:K,'Census Data'!$A:$A,$A2269),SUMIFS('Census Data'!L:L,'Census Data'!$A:$A,$A2269))/SUMIFS('Census Data'!$F:$F,'Census Data'!$A:$A,$A2269)</f>
        <v>7.9617005776135719E-3</v>
      </c>
      <c r="H2269" s="14">
        <f>SUM(SUMIFS('Census Data'!O:O,'Census Data'!$A:$A,$A2269),SUMIFS('Census Data'!P:P,'Census Data'!$A:$A,$A2269))/SUMIFS('Census Data'!$F:$F,'Census Data'!$A:$A,$A2269)</f>
        <v>4.0328875474839989E-3</v>
      </c>
      <c r="I2269" s="16">
        <f t="shared" si="70"/>
        <v>1.4466357912265138E-2</v>
      </c>
      <c r="J2269" s="14">
        <f>SUM(SUMIFS('Census Data'!W:W,'Census Data'!$A:$A,$A2269),SUMIFS('Census Data'!X:X,'Census Data'!$A:$A,$A2269))/SUMIFS('Census Data'!$F:$F,'Census Data'!$A:$A,$A2269)</f>
        <v>2.1153145652287039E-2</v>
      </c>
      <c r="K2269" s="16">
        <f t="shared" si="71"/>
        <v>0.97884685434771301</v>
      </c>
      <c r="L2269" s="19">
        <f>'EPA Data'!D2270/SUM('EPA Data'!D:D)</f>
        <v>1.27256319282065E-4</v>
      </c>
      <c r="M2269" s="19">
        <f>'EPA Data'!E2270/SUM('EPA Data'!E:E)</f>
        <v>1.0933304261366443E-4</v>
      </c>
      <c r="N2269" s="19">
        <f>'EPA Data'!F2270/SUM('EPA Data'!F:F)</f>
        <v>7.1806984514527923E-5</v>
      </c>
      <c r="O2269" s="19">
        <f>'EPA Data'!G2270/SUM('EPA Data'!G:G)</f>
        <v>4.9679743112755212E-5</v>
      </c>
      <c r="P2269" s="19">
        <f>'EPA Data'!H2270/SUM('EPA Data'!H:H)</f>
        <v>9.8503274463588198E-5</v>
      </c>
      <c r="Q2269" s="19">
        <f>'EPA Data'!I2270/SUM('EPA Data'!I:I)</f>
        <v>9.1630833078672631E-5</v>
      </c>
      <c r="R2269" s="19">
        <f>'EPA Data'!J2270/SUM('EPA Data'!J:J)</f>
        <v>6.6986936605195363E-5</v>
      </c>
      <c r="S2269" s="19">
        <f>'EPA Data'!K2270/SUM('EPA Data'!K:K)</f>
        <v>1.3227500689543122E-4</v>
      </c>
      <c r="T2269" s="19">
        <f>'EPA Data'!L2270/SUM('EPA Data'!L:L)</f>
        <v>7.9467143734763285E-5</v>
      </c>
      <c r="U2269" s="19">
        <f>'EPA Data'!M2270/SUM('EPA Data'!M:M)</f>
        <v>1.3306117237422578E-4</v>
      </c>
      <c r="V2269" s="19">
        <f>'EPA Data'!N2270/SUM('EPA Data'!N:N)</f>
        <v>1.3773100558663081E-4</v>
      </c>
      <c r="W2269" s="19">
        <f>'EPA Data'!O2270/SUM('EPA Data'!O:O)</f>
        <v>1.6916710402120169E-4</v>
      </c>
      <c r="X2269" s="19">
        <f>'EPA Data'!P2270/SUM('EPA Data'!P:P)</f>
        <v>6.7234079906118791E-5</v>
      </c>
    </row>
    <row r="2270" spans="1:24" x14ac:dyDescent="0.35">
      <c r="A2270" s="13" t="s">
        <v>3684</v>
      </c>
      <c r="B2270" s="13" t="s">
        <v>3597</v>
      </c>
      <c r="C2270" s="18" t="s">
        <v>3039</v>
      </c>
      <c r="D2270" s="14">
        <f>SUMIFS('Census Data'!G:G,'Census Data'!$A:$A,$A2270)/SUMIFS('Census Data'!$F:$F,'Census Data'!$A:$A,$A2270)</f>
        <v>0.4999878206221226</v>
      </c>
      <c r="E2270" s="16">
        <f>SUMIFS('Census Data'!H:H,'Census Data'!$A:$A,$A2270)/SUMIFS('Census Data'!$F:$F,'Census Data'!$A:$A,$A2270)</f>
        <v>0.50001217937787734</v>
      </c>
      <c r="F2270" s="14">
        <f>SUM(SUMIFS('Census Data'!I:I,'Census Data'!$A:$A,$A2270),SUMIFS('Census Data'!J:J,'Census Data'!$A:$A,$A2270))/SUMIFS('Census Data'!$F:$F,'Census Data'!$A:$A,$A2270)</f>
        <v>0.97242588848561617</v>
      </c>
      <c r="G2270" s="14">
        <f>SUM(SUMIFS('Census Data'!K:K,'Census Data'!$A:$A,$A2270),SUMIFS('Census Data'!L:L,'Census Data'!$A:$A,$A2270))/SUMIFS('Census Data'!$F:$F,'Census Data'!$A:$A,$A2270)</f>
        <v>7.673008062748155E-3</v>
      </c>
      <c r="H2270" s="14">
        <f>SUM(SUMIFS('Census Data'!O:O,'Census Data'!$A:$A,$A2270),SUMIFS('Census Data'!P:P,'Census Data'!$A:$A,$A2270))/SUMIFS('Census Data'!$F:$F,'Census Data'!$A:$A,$A2270)</f>
        <v>5.5781550678391349E-3</v>
      </c>
      <c r="I2270" s="16">
        <f t="shared" si="70"/>
        <v>1.4322948383796552E-2</v>
      </c>
      <c r="J2270" s="14">
        <f>SUM(SUMIFS('Census Data'!W:W,'Census Data'!$A:$A,$A2270),SUMIFS('Census Data'!X:X,'Census Data'!$A:$A,$A2270))/SUMIFS('Census Data'!$F:$F,'Census Data'!$A:$A,$A2270)</f>
        <v>1.5492168660024846E-2</v>
      </c>
      <c r="K2270" s="16">
        <f t="shared" si="71"/>
        <v>0.9845078313399751</v>
      </c>
      <c r="L2270" s="19">
        <f>'EPA Data'!D2271/SUM('EPA Data'!D:D)</f>
        <v>8.4243922589599186E-5</v>
      </c>
      <c r="M2270" s="19">
        <f>'EPA Data'!E2271/SUM('EPA Data'!E:E)</f>
        <v>1.0186751190791552E-4</v>
      </c>
      <c r="N2270" s="19">
        <f>'EPA Data'!F2271/SUM('EPA Data'!F:F)</f>
        <v>7.8408746557547443E-5</v>
      </c>
      <c r="O2270" s="19">
        <f>'EPA Data'!G2271/SUM('EPA Data'!G:G)</f>
        <v>3.2585095077530762E-5</v>
      </c>
      <c r="P2270" s="19">
        <f>'EPA Data'!H2271/SUM('EPA Data'!H:H)</f>
        <v>7.6916546182789812E-5</v>
      </c>
      <c r="Q2270" s="19">
        <f>'EPA Data'!I2271/SUM('EPA Data'!I:I)</f>
        <v>6.6186438463536481E-5</v>
      </c>
      <c r="R2270" s="19">
        <f>'EPA Data'!J2271/SUM('EPA Data'!J:J)</f>
        <v>4.6127212243922782E-5</v>
      </c>
      <c r="S2270" s="19">
        <f>'EPA Data'!K2271/SUM('EPA Data'!K:K)</f>
        <v>1.2191548879254983E-4</v>
      </c>
      <c r="T2270" s="19">
        <f>'EPA Data'!L2271/SUM('EPA Data'!L:L)</f>
        <v>8.1804315206878927E-5</v>
      </c>
      <c r="U2270" s="19">
        <f>'EPA Data'!M2271/SUM('EPA Data'!M:M)</f>
        <v>8.7021925015259288E-5</v>
      </c>
      <c r="V2270" s="19">
        <f>'EPA Data'!N2271/SUM('EPA Data'!N:N)</f>
        <v>9.9624824204737168E-5</v>
      </c>
      <c r="W2270" s="19">
        <f>'EPA Data'!O2271/SUM('EPA Data'!O:O)</f>
        <v>1.2829788712625557E-4</v>
      </c>
      <c r="X2270" s="19">
        <f>'EPA Data'!P2271/SUM('EPA Data'!P:P)</f>
        <v>6.252125504852827E-5</v>
      </c>
    </row>
    <row r="2271" spans="1:24" x14ac:dyDescent="0.35">
      <c r="A2271" s="13" t="s">
        <v>3685</v>
      </c>
      <c r="B2271" s="13" t="s">
        <v>3597</v>
      </c>
      <c r="C2271" s="18" t="s">
        <v>308</v>
      </c>
      <c r="D2271" s="14">
        <f>SUMIFS('Census Data'!G:G,'Census Data'!$A:$A,$A2271)/SUMIFS('Census Data'!$F:$F,'Census Data'!$A:$A,$A2271)</f>
        <v>0.53344579555305638</v>
      </c>
      <c r="E2271" s="16">
        <f>SUMIFS('Census Data'!H:H,'Census Data'!$A:$A,$A2271)/SUMIFS('Census Data'!$F:$F,'Census Data'!$A:$A,$A2271)</f>
        <v>0.46655420444694362</v>
      </c>
      <c r="F2271" s="14">
        <f>SUM(SUMIFS('Census Data'!I:I,'Census Data'!$A:$A,$A2271),SUMIFS('Census Data'!J:J,'Census Data'!$A:$A,$A2271))/SUMIFS('Census Data'!$F:$F,'Census Data'!$A:$A,$A2271)</f>
        <v>0.90004920222112883</v>
      </c>
      <c r="G2271" s="14">
        <f>SUM(SUMIFS('Census Data'!K:K,'Census Data'!$A:$A,$A2271),SUMIFS('Census Data'!L:L,'Census Data'!$A:$A,$A2271))/SUMIFS('Census Data'!$F:$F,'Census Data'!$A:$A,$A2271)</f>
        <v>6.2627398608280024E-2</v>
      </c>
      <c r="H2271" s="14">
        <f>SUM(SUMIFS('Census Data'!O:O,'Census Data'!$A:$A,$A2271),SUMIFS('Census Data'!P:P,'Census Data'!$A:$A,$A2271))/SUMIFS('Census Data'!$F:$F,'Census Data'!$A:$A,$A2271)</f>
        <v>1.6845903329350296E-2</v>
      </c>
      <c r="I2271" s="16">
        <f t="shared" si="70"/>
        <v>2.0477495841240811E-2</v>
      </c>
      <c r="J2271" s="14">
        <f>SUM(SUMIFS('Census Data'!W:W,'Census Data'!$A:$A,$A2271),SUMIFS('Census Data'!X:X,'Census Data'!$A:$A,$A2271))/SUMIFS('Census Data'!$F:$F,'Census Data'!$A:$A,$A2271)</f>
        <v>4.7444998945666693E-2</v>
      </c>
      <c r="K2271" s="16">
        <f t="shared" si="71"/>
        <v>0.95255500105433333</v>
      </c>
      <c r="L2271" s="19">
        <f>'EPA Data'!D2272/SUM('EPA Data'!D:D)</f>
        <v>1.2697381236709981E-4</v>
      </c>
      <c r="M2271" s="19">
        <f>'EPA Data'!E2272/SUM('EPA Data'!E:E)</f>
        <v>1.1807478106263542E-4</v>
      </c>
      <c r="N2271" s="19">
        <f>'EPA Data'!F2272/SUM('EPA Data'!F:F)</f>
        <v>8.1794469901131389E-5</v>
      </c>
      <c r="O2271" s="19">
        <f>'EPA Data'!G2272/SUM('EPA Data'!G:G)</f>
        <v>5.0032875515247768E-5</v>
      </c>
      <c r="P2271" s="19">
        <f>'EPA Data'!H2272/SUM('EPA Data'!H:H)</f>
        <v>1.0287879051304765E-4</v>
      </c>
      <c r="Q2271" s="19">
        <f>'EPA Data'!I2272/SUM('EPA Data'!I:I)</f>
        <v>8.1980247325890533E-5</v>
      </c>
      <c r="R2271" s="19">
        <f>'EPA Data'!J2272/SUM('EPA Data'!J:J)</f>
        <v>6.2689721325094648E-5</v>
      </c>
      <c r="S2271" s="19">
        <f>'EPA Data'!K2272/SUM('EPA Data'!K:K)</f>
        <v>1.4914409272364626E-4</v>
      </c>
      <c r="T2271" s="19">
        <f>'EPA Data'!L2272/SUM('EPA Data'!L:L)</f>
        <v>8.800258444742263E-5</v>
      </c>
      <c r="U2271" s="19">
        <f>'EPA Data'!M2272/SUM('EPA Data'!M:M)</f>
        <v>1.2892397922417768E-4</v>
      </c>
      <c r="V2271" s="19">
        <f>'EPA Data'!N2272/SUM('EPA Data'!N:N)</f>
        <v>1.3037028202728967E-4</v>
      </c>
      <c r="W2271" s="19">
        <f>'EPA Data'!O2272/SUM('EPA Data'!O:O)</f>
        <v>1.6281586773585918E-4</v>
      </c>
      <c r="X2271" s="19">
        <f>'EPA Data'!P2272/SUM('EPA Data'!P:P)</f>
        <v>7.0113269139439276E-5</v>
      </c>
    </row>
    <row r="2272" spans="1:24" x14ac:dyDescent="0.35">
      <c r="A2272" s="13" t="s">
        <v>3686</v>
      </c>
      <c r="B2272" s="13" t="s">
        <v>3597</v>
      </c>
      <c r="C2272" s="18" t="s">
        <v>3687</v>
      </c>
      <c r="D2272" s="14">
        <f>SUMIFS('Census Data'!G:G,'Census Data'!$A:$A,$A2272)/SUMIFS('Census Data'!$F:$F,'Census Data'!$A:$A,$A2272)</f>
        <v>0.49752288851016607</v>
      </c>
      <c r="E2272" s="16">
        <f>SUMIFS('Census Data'!H:H,'Census Data'!$A:$A,$A2272)/SUMIFS('Census Data'!$F:$F,'Census Data'!$A:$A,$A2272)</f>
        <v>0.50247711148983398</v>
      </c>
      <c r="F2272" s="14">
        <f>SUM(SUMIFS('Census Data'!I:I,'Census Data'!$A:$A,$A2272),SUMIFS('Census Data'!J:J,'Census Data'!$A:$A,$A2272))/SUMIFS('Census Data'!$F:$F,'Census Data'!$A:$A,$A2272)</f>
        <v>0.96924418374222188</v>
      </c>
      <c r="G2272" s="14">
        <f>SUM(SUMIFS('Census Data'!K:K,'Census Data'!$A:$A,$A2272),SUMIFS('Census Data'!L:L,'Census Data'!$A:$A,$A2272))/SUMIFS('Census Data'!$F:$F,'Census Data'!$A:$A,$A2272)</f>
        <v>9.9877135270104236E-3</v>
      </c>
      <c r="H2272" s="14">
        <f>SUM(SUMIFS('Census Data'!O:O,'Census Data'!$A:$A,$A2272),SUMIFS('Census Data'!P:P,'Census Data'!$A:$A,$A2272))/SUMIFS('Census Data'!$F:$F,'Census Data'!$A:$A,$A2272)</f>
        <v>4.8353216281558399E-3</v>
      </c>
      <c r="I2272" s="16">
        <f t="shared" si="70"/>
        <v>1.593278110261187E-2</v>
      </c>
      <c r="J2272" s="14">
        <f>SUM(SUMIFS('Census Data'!W:W,'Census Data'!$A:$A,$A2272),SUMIFS('Census Data'!X:X,'Census Data'!$A:$A,$A2272))/SUMIFS('Census Data'!$F:$F,'Census Data'!$A:$A,$A2272)</f>
        <v>1.113709325829337E-2</v>
      </c>
      <c r="K2272" s="16">
        <f t="shared" si="71"/>
        <v>0.98886290674170663</v>
      </c>
      <c r="L2272" s="19">
        <f>'EPA Data'!D2273/SUM('EPA Data'!D:D)</f>
        <v>1.4141754758655668E-4</v>
      </c>
      <c r="M2272" s="19">
        <f>'EPA Data'!E2273/SUM('EPA Data'!E:E)</f>
        <v>2.0528913658182267E-4</v>
      </c>
      <c r="N2272" s="19">
        <f>'EPA Data'!F2273/SUM('EPA Data'!F:F)</f>
        <v>1.6288354680384827E-4</v>
      </c>
      <c r="O2272" s="19">
        <f>'EPA Data'!G2273/SUM('EPA Data'!G:G)</f>
        <v>6.4614849673585168E-5</v>
      </c>
      <c r="P2272" s="19">
        <f>'EPA Data'!H2273/SUM('EPA Data'!H:H)</f>
        <v>1.2149634969173637E-4</v>
      </c>
      <c r="Q2272" s="19">
        <f>'EPA Data'!I2273/SUM('EPA Data'!I:I)</f>
        <v>8.5861954937488659E-5</v>
      </c>
      <c r="R2272" s="19">
        <f>'EPA Data'!J2273/SUM('EPA Data'!J:J)</f>
        <v>1.0835689304569512E-4</v>
      </c>
      <c r="S2272" s="19">
        <f>'EPA Data'!K2273/SUM('EPA Data'!K:K)</f>
        <v>2.1401573835015995E-4</v>
      </c>
      <c r="T2272" s="19">
        <f>'EPA Data'!L2273/SUM('EPA Data'!L:L)</f>
        <v>1.4018642883665598E-4</v>
      </c>
      <c r="U2272" s="19">
        <f>'EPA Data'!M2273/SUM('EPA Data'!M:M)</f>
        <v>1.7212272830588484E-4</v>
      </c>
      <c r="V2272" s="19">
        <f>'EPA Data'!N2273/SUM('EPA Data'!N:N)</f>
        <v>1.5917022072706646E-4</v>
      </c>
      <c r="W2272" s="19">
        <f>'EPA Data'!O2273/SUM('EPA Data'!O:O)</f>
        <v>1.651767561568944E-4</v>
      </c>
      <c r="X2272" s="19">
        <f>'EPA Data'!P2273/SUM('EPA Data'!P:P)</f>
        <v>1.0886210603360365E-4</v>
      </c>
    </row>
    <row r="2273" spans="1:24" x14ac:dyDescent="0.35">
      <c r="A2273" s="13" t="s">
        <v>3688</v>
      </c>
      <c r="B2273" s="13" t="s">
        <v>3597</v>
      </c>
      <c r="C2273" s="18" t="s">
        <v>946</v>
      </c>
      <c r="D2273" s="14">
        <f>SUMIFS('Census Data'!G:G,'Census Data'!$A:$A,$A2273)/SUMIFS('Census Data'!$F:$F,'Census Data'!$A:$A,$A2273)</f>
        <v>0.50387456265388109</v>
      </c>
      <c r="E2273" s="16">
        <f>SUMIFS('Census Data'!H:H,'Census Data'!$A:$A,$A2273)/SUMIFS('Census Data'!$F:$F,'Census Data'!$A:$A,$A2273)</f>
        <v>0.49612543734611897</v>
      </c>
      <c r="F2273" s="14">
        <f>SUM(SUMIFS('Census Data'!I:I,'Census Data'!$A:$A,$A2273),SUMIFS('Census Data'!J:J,'Census Data'!$A:$A,$A2273))/SUMIFS('Census Data'!$F:$F,'Census Data'!$A:$A,$A2273)</f>
        <v>0.97597511986523255</v>
      </c>
      <c r="G2273" s="14">
        <f>SUM(SUMIFS('Census Data'!K:K,'Census Data'!$A:$A,$A2273),SUMIFS('Census Data'!L:L,'Census Data'!$A:$A,$A2273))/SUMIFS('Census Data'!$F:$F,'Census Data'!$A:$A,$A2273)</f>
        <v>5.623947129713619E-3</v>
      </c>
      <c r="H2273" s="14">
        <f>SUM(SUMIFS('Census Data'!O:O,'Census Data'!$A:$A,$A2273),SUMIFS('Census Data'!P:P,'Census Data'!$A:$A,$A2273))/SUMIFS('Census Data'!$F:$F,'Census Data'!$A:$A,$A2273)</f>
        <v>4.716858882985616E-3</v>
      </c>
      <c r="I2273" s="16">
        <f t="shared" si="70"/>
        <v>1.368407412206829E-2</v>
      </c>
      <c r="J2273" s="14">
        <f>SUM(SUMIFS('Census Data'!W:W,'Census Data'!$A:$A,$A2273),SUMIFS('Census Data'!X:X,'Census Data'!$A:$A,$A2273))/SUMIFS('Census Data'!$F:$F,'Census Data'!$A:$A,$A2273)</f>
        <v>1.0988726188933524E-2</v>
      </c>
      <c r="K2273" s="16">
        <f t="shared" si="71"/>
        <v>0.98901127381106646</v>
      </c>
      <c r="L2273" s="19">
        <f>'EPA Data'!D2274/SUM('EPA Data'!D:D)</f>
        <v>7.9703327702927286E-5</v>
      </c>
      <c r="M2273" s="19">
        <f>'EPA Data'!E2274/SUM('EPA Data'!E:E)</f>
        <v>1.1916484878041203E-4</v>
      </c>
      <c r="N2273" s="19">
        <f>'EPA Data'!F2274/SUM('EPA Data'!F:F)</f>
        <v>9.5321374565835113E-5</v>
      </c>
      <c r="O2273" s="19">
        <f>'EPA Data'!G2274/SUM('EPA Data'!G:G)</f>
        <v>3.3851434742014616E-5</v>
      </c>
      <c r="P2273" s="19">
        <f>'EPA Data'!H2274/SUM('EPA Data'!H:H)</f>
        <v>7.1892333482133003E-5</v>
      </c>
      <c r="Q2273" s="19">
        <f>'EPA Data'!I2274/SUM('EPA Data'!I:I)</f>
        <v>5.4131816131480201E-5</v>
      </c>
      <c r="R2273" s="19">
        <f>'EPA Data'!J2274/SUM('EPA Data'!J:J)</f>
        <v>5.7217551683357395E-5</v>
      </c>
      <c r="S2273" s="19">
        <f>'EPA Data'!K2274/SUM('EPA Data'!K:K)</f>
        <v>1.2911197224406174E-4</v>
      </c>
      <c r="T2273" s="19">
        <f>'EPA Data'!L2274/SUM('EPA Data'!L:L)</f>
        <v>8.5786533418798493E-5</v>
      </c>
      <c r="U2273" s="19">
        <f>'EPA Data'!M2274/SUM('EPA Data'!M:M)</f>
        <v>8.5125840736251541E-5</v>
      </c>
      <c r="V2273" s="19">
        <f>'EPA Data'!N2274/SUM('EPA Data'!N:N)</f>
        <v>9.3859625117037761E-5</v>
      </c>
      <c r="W2273" s="19">
        <f>'EPA Data'!O2274/SUM('EPA Data'!O:O)</f>
        <v>1.0288155161685038E-4</v>
      </c>
      <c r="X2273" s="19">
        <f>'EPA Data'!P2274/SUM('EPA Data'!P:P)</f>
        <v>6.6011690088068966E-5</v>
      </c>
    </row>
    <row r="2274" spans="1:24" x14ac:dyDescent="0.35">
      <c r="A2274" s="13" t="s">
        <v>3689</v>
      </c>
      <c r="B2274" s="13" t="s">
        <v>3597</v>
      </c>
      <c r="C2274" s="18" t="s">
        <v>150</v>
      </c>
      <c r="D2274" s="14">
        <f>SUMIFS('Census Data'!G:G,'Census Data'!$A:$A,$A2274)/SUMIFS('Census Data'!$F:$F,'Census Data'!$A:$A,$A2274)</f>
        <v>0.49491089893919349</v>
      </c>
      <c r="E2274" s="16">
        <f>SUMIFS('Census Data'!H:H,'Census Data'!$A:$A,$A2274)/SUMIFS('Census Data'!$F:$F,'Census Data'!$A:$A,$A2274)</f>
        <v>0.50508910106080651</v>
      </c>
      <c r="F2274" s="14">
        <f>SUM(SUMIFS('Census Data'!I:I,'Census Data'!$A:$A,$A2274),SUMIFS('Census Data'!J:J,'Census Data'!$A:$A,$A2274))/SUMIFS('Census Data'!$F:$F,'Census Data'!$A:$A,$A2274)</f>
        <v>0.93282673175111885</v>
      </c>
      <c r="G2274" s="14">
        <f>SUM(SUMIFS('Census Data'!K:K,'Census Data'!$A:$A,$A2274),SUMIFS('Census Data'!L:L,'Census Data'!$A:$A,$A2274))/SUMIFS('Census Data'!$F:$F,'Census Data'!$A:$A,$A2274)</f>
        <v>3.3046917165387428E-2</v>
      </c>
      <c r="H2274" s="14">
        <f>SUM(SUMIFS('Census Data'!O:O,'Census Data'!$A:$A,$A2274),SUMIFS('Census Data'!P:P,'Census Data'!$A:$A,$A2274))/SUMIFS('Census Data'!$F:$F,'Census Data'!$A:$A,$A2274)</f>
        <v>1.1883325611719023E-2</v>
      </c>
      <c r="I2274" s="16">
        <f t="shared" si="70"/>
        <v>2.2243025471774702E-2</v>
      </c>
      <c r="J2274" s="14">
        <f>SUM(SUMIFS('Census Data'!W:W,'Census Data'!$A:$A,$A2274),SUMIFS('Census Data'!X:X,'Census Data'!$A:$A,$A2274))/SUMIFS('Census Data'!$F:$F,'Census Data'!$A:$A,$A2274)</f>
        <v>1.9119353868051144E-2</v>
      </c>
      <c r="K2274" s="16">
        <f t="shared" si="71"/>
        <v>0.98088064613194881</v>
      </c>
      <c r="L2274" s="19">
        <f>'EPA Data'!D2275/SUM('EPA Data'!D:D)</f>
        <v>6.4065899182563823E-4</v>
      </c>
      <c r="M2274" s="19">
        <f>'EPA Data'!E2275/SUM('EPA Data'!E:E)</f>
        <v>7.9427829451623588E-4</v>
      </c>
      <c r="N2274" s="19">
        <f>'EPA Data'!F2275/SUM('EPA Data'!F:F)</f>
        <v>7.1461224907442037E-4</v>
      </c>
      <c r="O2274" s="19">
        <f>'EPA Data'!G2275/SUM('EPA Data'!G:G)</f>
        <v>2.4531436861644455E-4</v>
      </c>
      <c r="P2274" s="19">
        <f>'EPA Data'!H2275/SUM('EPA Data'!H:H)</f>
        <v>3.7323130220966448E-4</v>
      </c>
      <c r="Q2274" s="19">
        <f>'EPA Data'!I2275/SUM('EPA Data'!I:I)</f>
        <v>3.0010956028312036E-4</v>
      </c>
      <c r="R2274" s="19">
        <f>'EPA Data'!J2275/SUM('EPA Data'!J:J)</f>
        <v>3.7409228820972114E-4</v>
      </c>
      <c r="S2274" s="19">
        <f>'EPA Data'!K2275/SUM('EPA Data'!K:K)</f>
        <v>7.4909083908707066E-4</v>
      </c>
      <c r="T2274" s="19">
        <f>'EPA Data'!L2275/SUM('EPA Data'!L:L)</f>
        <v>5.1964668571539963E-4</v>
      </c>
      <c r="U2274" s="19">
        <f>'EPA Data'!M2275/SUM('EPA Data'!M:M)</f>
        <v>5.892876862522025E-4</v>
      </c>
      <c r="V2274" s="19">
        <f>'EPA Data'!N2275/SUM('EPA Data'!N:N)</f>
        <v>4.5412705994319171E-4</v>
      </c>
      <c r="W2274" s="19">
        <f>'EPA Data'!O2275/SUM('EPA Data'!O:O)</f>
        <v>5.5462231162367018E-4</v>
      </c>
      <c r="X2274" s="19">
        <f>'EPA Data'!P2275/SUM('EPA Data'!P:P)</f>
        <v>3.5261283403842836E-4</v>
      </c>
    </row>
    <row r="2275" spans="1:24" x14ac:dyDescent="0.35">
      <c r="A2275" s="13" t="s">
        <v>3690</v>
      </c>
      <c r="B2275" s="13" t="s">
        <v>3597</v>
      </c>
      <c r="C2275" s="18" t="s">
        <v>949</v>
      </c>
      <c r="D2275" s="14">
        <f>SUMIFS('Census Data'!G:G,'Census Data'!$A:$A,$A2275)/SUMIFS('Census Data'!$F:$F,'Census Data'!$A:$A,$A2275)</f>
        <v>0.53115407925863656</v>
      </c>
      <c r="E2275" s="16">
        <f>SUMIFS('Census Data'!H:H,'Census Data'!$A:$A,$A2275)/SUMIFS('Census Data'!$F:$F,'Census Data'!$A:$A,$A2275)</f>
        <v>0.46884592074136344</v>
      </c>
      <c r="F2275" s="14">
        <f>SUM(SUMIFS('Census Data'!I:I,'Census Data'!$A:$A,$A2275),SUMIFS('Census Data'!J:J,'Census Data'!$A:$A,$A2275))/SUMIFS('Census Data'!$F:$F,'Census Data'!$A:$A,$A2275)</f>
        <v>0.94353750806467385</v>
      </c>
      <c r="G2275" s="14">
        <f>SUM(SUMIFS('Census Data'!K:K,'Census Data'!$A:$A,$A2275),SUMIFS('Census Data'!L:L,'Census Data'!$A:$A,$A2275))/SUMIFS('Census Data'!$F:$F,'Census Data'!$A:$A,$A2275)</f>
        <v>3.2708361844806348E-2</v>
      </c>
      <c r="H2275" s="14">
        <f>SUM(SUMIFS('Census Data'!O:O,'Census Data'!$A:$A,$A2275),SUMIFS('Census Data'!P:P,'Census Data'!$A:$A,$A2275))/SUMIFS('Census Data'!$F:$F,'Census Data'!$A:$A,$A2275)</f>
        <v>7.3706230815851724E-3</v>
      </c>
      <c r="I2275" s="16">
        <f t="shared" si="70"/>
        <v>1.638350700893465E-2</v>
      </c>
      <c r="J2275" s="14">
        <f>SUM(SUMIFS('Census Data'!W:W,'Census Data'!$A:$A,$A2275),SUMIFS('Census Data'!X:X,'Census Data'!$A:$A,$A2275))/SUMIFS('Census Data'!$F:$F,'Census Data'!$A:$A,$A2275)</f>
        <v>4.6159260200590434E-2</v>
      </c>
      <c r="K2275" s="16">
        <f t="shared" si="71"/>
        <v>0.95384073979940953</v>
      </c>
      <c r="L2275" s="19">
        <f>'EPA Data'!D2276/SUM('EPA Data'!D:D)</f>
        <v>1.2054898573759021E-4</v>
      </c>
      <c r="M2275" s="19">
        <f>'EPA Data'!E2276/SUM('EPA Data'!E:E)</f>
        <v>8.2666726749935647E-5</v>
      </c>
      <c r="N2275" s="19">
        <f>'EPA Data'!F2276/SUM('EPA Data'!F:F)</f>
        <v>5.222199370613646E-5</v>
      </c>
      <c r="O2275" s="19">
        <f>'EPA Data'!G2276/SUM('EPA Data'!G:G)</f>
        <v>4.9358561268582044E-5</v>
      </c>
      <c r="P2275" s="19">
        <f>'EPA Data'!H2276/SUM('EPA Data'!H:H)</f>
        <v>8.2767970580277582E-5</v>
      </c>
      <c r="Q2275" s="19">
        <f>'EPA Data'!I2276/SUM('EPA Data'!I:I)</f>
        <v>8.2088610323007171E-5</v>
      </c>
      <c r="R2275" s="19">
        <f>'EPA Data'!J2276/SUM('EPA Data'!J:J)</f>
        <v>6.2803539816173046E-5</v>
      </c>
      <c r="S2275" s="19">
        <f>'EPA Data'!K2276/SUM('EPA Data'!K:K)</f>
        <v>9.9020270775148421E-5</v>
      </c>
      <c r="T2275" s="19">
        <f>'EPA Data'!L2276/SUM('EPA Data'!L:L)</f>
        <v>6.1117912636272142E-5</v>
      </c>
      <c r="U2275" s="19">
        <f>'EPA Data'!M2276/SUM('EPA Data'!M:M)</f>
        <v>1.2996795615578523E-4</v>
      </c>
      <c r="V2275" s="19">
        <f>'EPA Data'!N2276/SUM('EPA Data'!N:N)</f>
        <v>1.2070133712048928E-4</v>
      </c>
      <c r="W2275" s="19">
        <f>'EPA Data'!O2276/SUM('EPA Data'!O:O)</f>
        <v>1.4036210222400619E-4</v>
      </c>
      <c r="X2275" s="19">
        <f>'EPA Data'!P2276/SUM('EPA Data'!P:P)</f>
        <v>4.9381114967298553E-5</v>
      </c>
    </row>
    <row r="2276" spans="1:24" x14ac:dyDescent="0.35">
      <c r="A2276" s="13" t="s">
        <v>3691</v>
      </c>
      <c r="B2276" s="13" t="s">
        <v>3597</v>
      </c>
      <c r="C2276" s="18" t="s">
        <v>3692</v>
      </c>
      <c r="D2276" s="14">
        <f>SUMIFS('Census Data'!G:G,'Census Data'!$A:$A,$A2276)/SUMIFS('Census Data'!$F:$F,'Census Data'!$A:$A,$A2276)</f>
        <v>0.49350949609780304</v>
      </c>
      <c r="E2276" s="16">
        <f>SUMIFS('Census Data'!H:H,'Census Data'!$A:$A,$A2276)/SUMIFS('Census Data'!$F:$F,'Census Data'!$A:$A,$A2276)</f>
        <v>0.50649050390219696</v>
      </c>
      <c r="F2276" s="14">
        <f>SUM(SUMIFS('Census Data'!I:I,'Census Data'!$A:$A,$A2276),SUMIFS('Census Data'!J:J,'Census Data'!$A:$A,$A2276))/SUMIFS('Census Data'!$F:$F,'Census Data'!$A:$A,$A2276)</f>
        <v>0.94551021789146028</v>
      </c>
      <c r="G2276" s="14">
        <f>SUM(SUMIFS('Census Data'!K:K,'Census Data'!$A:$A,$A2276),SUMIFS('Census Data'!L:L,'Census Data'!$A:$A,$A2276))/SUMIFS('Census Data'!$F:$F,'Census Data'!$A:$A,$A2276)</f>
        <v>2.634546848919565E-2</v>
      </c>
      <c r="H2276" s="14">
        <f>SUM(SUMIFS('Census Data'!O:O,'Census Data'!$A:$A,$A2276),SUMIFS('Census Data'!P:P,'Census Data'!$A:$A,$A2276))/SUMIFS('Census Data'!$F:$F,'Census Data'!$A:$A,$A2276)</f>
        <v>1.008537465602021E-2</v>
      </c>
      <c r="I2276" s="16">
        <f t="shared" si="70"/>
        <v>1.8058938963323889E-2</v>
      </c>
      <c r="J2276" s="14">
        <f>SUM(SUMIFS('Census Data'!W:W,'Census Data'!$A:$A,$A2276),SUMIFS('Census Data'!X:X,'Census Data'!$A:$A,$A2276))/SUMIFS('Census Data'!$F:$F,'Census Data'!$A:$A,$A2276)</f>
        <v>1.4681170207966797E-2</v>
      </c>
      <c r="K2276" s="16">
        <f t="shared" si="71"/>
        <v>0.98531882979203322</v>
      </c>
      <c r="L2276" s="19">
        <f>'EPA Data'!D2277/SUM('EPA Data'!D:D)</f>
        <v>1.3758463413237156E-3</v>
      </c>
      <c r="M2276" s="19">
        <f>'EPA Data'!E2277/SUM('EPA Data'!E:E)</f>
        <v>1.3829549082895669E-3</v>
      </c>
      <c r="N2276" s="19">
        <f>'EPA Data'!F2277/SUM('EPA Data'!F:F)</f>
        <v>1.1338491077621537E-3</v>
      </c>
      <c r="O2276" s="19">
        <f>'EPA Data'!G2277/SUM('EPA Data'!G:G)</f>
        <v>5.4145238260854738E-4</v>
      </c>
      <c r="P2276" s="19">
        <f>'EPA Data'!H2277/SUM('EPA Data'!H:H)</f>
        <v>6.8011697239334676E-4</v>
      </c>
      <c r="Q2276" s="19">
        <f>'EPA Data'!I2277/SUM('EPA Data'!I:I)</f>
        <v>5.6176696119888112E-4</v>
      </c>
      <c r="R2276" s="19">
        <f>'EPA Data'!J2277/SUM('EPA Data'!J:J)</f>
        <v>8.1481653207486323E-4</v>
      </c>
      <c r="S2276" s="19">
        <f>'EPA Data'!K2277/SUM('EPA Data'!K:K)</f>
        <v>1.3424728081900515E-3</v>
      </c>
      <c r="T2276" s="19">
        <f>'EPA Data'!L2277/SUM('EPA Data'!L:L)</f>
        <v>9.0224554985755237E-4</v>
      </c>
      <c r="U2276" s="19">
        <f>'EPA Data'!M2277/SUM('EPA Data'!M:M)</f>
        <v>1.3010425170142306E-3</v>
      </c>
      <c r="V2276" s="19">
        <f>'EPA Data'!N2277/SUM('EPA Data'!N:N)</f>
        <v>8.5181284961907905E-4</v>
      </c>
      <c r="W2276" s="19">
        <f>'EPA Data'!O2277/SUM('EPA Data'!O:O)</f>
        <v>1.0500131261582349E-3</v>
      </c>
      <c r="X2276" s="19">
        <f>'EPA Data'!P2277/SUM('EPA Data'!P:P)</f>
        <v>5.7979927854243053E-4</v>
      </c>
    </row>
    <row r="2277" spans="1:24" x14ac:dyDescent="0.35">
      <c r="A2277" s="13" t="s">
        <v>3693</v>
      </c>
      <c r="B2277" s="13" t="s">
        <v>3597</v>
      </c>
      <c r="C2277" s="18" t="s">
        <v>3050</v>
      </c>
      <c r="D2277" s="14">
        <f>SUMIFS('Census Data'!G:G,'Census Data'!$A:$A,$A2277)/SUMIFS('Census Data'!$F:$F,'Census Data'!$A:$A,$A2277)</f>
        <v>0.50364375575329856</v>
      </c>
      <c r="E2277" s="16">
        <f>SUMIFS('Census Data'!H:H,'Census Data'!$A:$A,$A2277)/SUMIFS('Census Data'!$F:$F,'Census Data'!$A:$A,$A2277)</f>
        <v>0.49635624424670144</v>
      </c>
      <c r="F2277" s="14">
        <f>SUM(SUMIFS('Census Data'!I:I,'Census Data'!$A:$A,$A2277),SUMIFS('Census Data'!J:J,'Census Data'!$A:$A,$A2277))/SUMIFS('Census Data'!$F:$F,'Census Data'!$A:$A,$A2277)</f>
        <v>0.97065817735501692</v>
      </c>
      <c r="G2277" s="14">
        <f>SUM(SUMIFS('Census Data'!K:K,'Census Data'!$A:$A,$A2277),SUMIFS('Census Data'!L:L,'Census Data'!$A:$A,$A2277))/SUMIFS('Census Data'!$F:$F,'Census Data'!$A:$A,$A2277)</f>
        <v>1.0125805461798098E-2</v>
      </c>
      <c r="H2277" s="14">
        <f>SUM(SUMIFS('Census Data'!O:O,'Census Data'!$A:$A,$A2277),SUMIFS('Census Data'!P:P,'Census Data'!$A:$A,$A2277))/SUMIFS('Census Data'!$F:$F,'Census Data'!$A:$A,$A2277)</f>
        <v>5.2163240257747778E-3</v>
      </c>
      <c r="I2277" s="16">
        <f t="shared" si="70"/>
        <v>1.3999693157410231E-2</v>
      </c>
      <c r="J2277" s="14">
        <f>SUM(SUMIFS('Census Data'!W:W,'Census Data'!$A:$A,$A2277),SUMIFS('Census Data'!X:X,'Census Data'!$A:$A,$A2277))/SUMIFS('Census Data'!$F:$F,'Census Data'!$A:$A,$A2277)</f>
        <v>2.1440625958883092E-2</v>
      </c>
      <c r="K2277" s="16">
        <f t="shared" si="71"/>
        <v>0.97855937404111693</v>
      </c>
      <c r="L2277" s="19">
        <f>'EPA Data'!D2278/SUM('EPA Data'!D:D)</f>
        <v>6.5290313375759702E-5</v>
      </c>
      <c r="M2277" s="19">
        <f>'EPA Data'!E2278/SUM('EPA Data'!E:E)</f>
        <v>5.6123115129107512E-5</v>
      </c>
      <c r="N2277" s="19">
        <f>'EPA Data'!F2278/SUM('EPA Data'!F:F)</f>
        <v>3.6316186513088146E-5</v>
      </c>
      <c r="O2277" s="19">
        <f>'EPA Data'!G2278/SUM('EPA Data'!G:G)</f>
        <v>2.6670587278614838E-5</v>
      </c>
      <c r="P2277" s="19">
        <f>'EPA Data'!H2278/SUM('EPA Data'!H:H)</f>
        <v>5.1293623277192429E-5</v>
      </c>
      <c r="Q2277" s="19">
        <f>'EPA Data'!I2278/SUM('EPA Data'!I:I)</f>
        <v>4.5410893220300994E-5</v>
      </c>
      <c r="R2277" s="19">
        <f>'EPA Data'!J2278/SUM('EPA Data'!J:J)</f>
        <v>3.5705994820932017E-5</v>
      </c>
      <c r="S2277" s="19">
        <f>'EPA Data'!K2278/SUM('EPA Data'!K:K)</f>
        <v>6.8493997066551972E-5</v>
      </c>
      <c r="T2277" s="19">
        <f>'EPA Data'!L2278/SUM('EPA Data'!L:L)</f>
        <v>4.0175549782327825E-5</v>
      </c>
      <c r="U2277" s="19">
        <f>'EPA Data'!M2278/SUM('EPA Data'!M:M)</f>
        <v>6.7575767154426142E-5</v>
      </c>
      <c r="V2277" s="19">
        <f>'EPA Data'!N2278/SUM('EPA Data'!N:N)</f>
        <v>7.0451121882445102E-5</v>
      </c>
      <c r="W2277" s="19">
        <f>'EPA Data'!O2278/SUM('EPA Data'!O:O)</f>
        <v>8.6413721643573309E-5</v>
      </c>
      <c r="X2277" s="19">
        <f>'EPA Data'!P2278/SUM('EPA Data'!P:P)</f>
        <v>3.3809630525148336E-5</v>
      </c>
    </row>
    <row r="2278" spans="1:24" x14ac:dyDescent="0.35">
      <c r="A2278" s="13" t="s">
        <v>3694</v>
      </c>
      <c r="B2278" s="13" t="s">
        <v>3597</v>
      </c>
      <c r="C2278" s="18" t="s">
        <v>1962</v>
      </c>
      <c r="D2278" s="14">
        <f>SUMIFS('Census Data'!G:G,'Census Data'!$A:$A,$A2278)/SUMIFS('Census Data'!$F:$F,'Census Data'!$A:$A,$A2278)</f>
        <v>0.4963401622553627</v>
      </c>
      <c r="E2278" s="16">
        <f>SUMIFS('Census Data'!H:H,'Census Data'!$A:$A,$A2278)/SUMIFS('Census Data'!$F:$F,'Census Data'!$A:$A,$A2278)</f>
        <v>0.5036598377446373</v>
      </c>
      <c r="F2278" s="14">
        <f>SUM(SUMIFS('Census Data'!I:I,'Census Data'!$A:$A,$A2278),SUMIFS('Census Data'!J:J,'Census Data'!$A:$A,$A2278))/SUMIFS('Census Data'!$F:$F,'Census Data'!$A:$A,$A2278)</f>
        <v>0.88378125540869468</v>
      </c>
      <c r="G2278" s="14">
        <f>SUM(SUMIFS('Census Data'!K:K,'Census Data'!$A:$A,$A2278),SUMIFS('Census Data'!L:L,'Census Data'!$A:$A,$A2278))/SUMIFS('Census Data'!$F:$F,'Census Data'!$A:$A,$A2278)</f>
        <v>7.239708965671357E-2</v>
      </c>
      <c r="H2278" s="14">
        <f>SUM(SUMIFS('Census Data'!O:O,'Census Data'!$A:$A,$A2278),SUMIFS('Census Data'!P:P,'Census Data'!$A:$A,$A2278))/SUMIFS('Census Data'!$F:$F,'Census Data'!$A:$A,$A2278)</f>
        <v>1.5640575671335397E-2</v>
      </c>
      <c r="I2278" s="16">
        <f t="shared" si="70"/>
        <v>2.8181079263256414E-2</v>
      </c>
      <c r="J2278" s="14">
        <f>SUM(SUMIFS('Census Data'!W:W,'Census Data'!$A:$A,$A2278),SUMIFS('Census Data'!X:X,'Census Data'!$A:$A,$A2278))/SUMIFS('Census Data'!$F:$F,'Census Data'!$A:$A,$A2278)</f>
        <v>8.6125041352551585E-2</v>
      </c>
      <c r="K2278" s="16">
        <f t="shared" si="71"/>
        <v>0.91387495864744839</v>
      </c>
      <c r="L2278" s="19">
        <f>'EPA Data'!D2279/SUM('EPA Data'!D:D)</f>
        <v>2.8195842309476312E-3</v>
      </c>
      <c r="M2278" s="19">
        <f>'EPA Data'!E2279/SUM('EPA Data'!E:E)</f>
        <v>1.8376621012824292E-3</v>
      </c>
      <c r="N2278" s="19">
        <f>'EPA Data'!F2279/SUM('EPA Data'!F:F)</f>
        <v>1.1671075792839384E-3</v>
      </c>
      <c r="O2278" s="19">
        <f>'EPA Data'!G2279/SUM('EPA Data'!G:G)</f>
        <v>1.3094858712874888E-3</v>
      </c>
      <c r="P2278" s="19">
        <f>'EPA Data'!H2279/SUM('EPA Data'!H:H)</f>
        <v>2.0325173311582559E-3</v>
      </c>
      <c r="Q2278" s="19">
        <f>'EPA Data'!I2279/SUM('EPA Data'!I:I)</f>
        <v>1.6634717000444605E-3</v>
      </c>
      <c r="R2278" s="19">
        <f>'EPA Data'!J2279/SUM('EPA Data'!J:J)</f>
        <v>1.5038529406533334E-3</v>
      </c>
      <c r="S2278" s="19">
        <f>'EPA Data'!K2279/SUM('EPA Data'!K:K)</f>
        <v>2.1322928113214454E-3</v>
      </c>
      <c r="T2278" s="19">
        <f>'EPA Data'!L2279/SUM('EPA Data'!L:L)</f>
        <v>1.2511776349668996E-3</v>
      </c>
      <c r="U2278" s="19">
        <f>'EPA Data'!M2279/SUM('EPA Data'!M:M)</f>
        <v>2.5147242936251865E-3</v>
      </c>
      <c r="V2278" s="19">
        <f>'EPA Data'!N2279/SUM('EPA Data'!N:N)</f>
        <v>2.7915544076726655E-3</v>
      </c>
      <c r="W2278" s="19">
        <f>'EPA Data'!O2279/SUM('EPA Data'!O:O)</f>
        <v>3.5958360664782576E-3</v>
      </c>
      <c r="X2278" s="19">
        <f>'EPA Data'!P2279/SUM('EPA Data'!P:P)</f>
        <v>1.0797289147719187E-3</v>
      </c>
    </row>
    <row r="2279" spans="1:24" x14ac:dyDescent="0.35">
      <c r="A2279" s="13" t="s">
        <v>3695</v>
      </c>
      <c r="B2279" s="13" t="s">
        <v>3696</v>
      </c>
      <c r="C2279" s="18" t="s">
        <v>2011</v>
      </c>
      <c r="D2279" s="14">
        <f>SUMIFS('Census Data'!G:G,'Census Data'!$A:$A,$A2279)/SUMIFS('Census Data'!$F:$F,'Census Data'!$A:$A,$A2279)</f>
        <v>0.48557758569769044</v>
      </c>
      <c r="E2279" s="16">
        <f>SUMIFS('Census Data'!H:H,'Census Data'!$A:$A,$A2279)/SUMIFS('Census Data'!$F:$F,'Census Data'!$A:$A,$A2279)</f>
        <v>0.51442241430230951</v>
      </c>
      <c r="F2279" s="14">
        <f>SUM(SUMIFS('Census Data'!I:I,'Census Data'!$A:$A,$A2279),SUMIFS('Census Data'!J:J,'Census Data'!$A:$A,$A2279))/SUMIFS('Census Data'!$F:$F,'Census Data'!$A:$A,$A2279)</f>
        <v>0.93536001890173071</v>
      </c>
      <c r="G2279" s="14">
        <f>SUM(SUMIFS('Census Data'!K:K,'Census Data'!$A:$A,$A2279),SUMIFS('Census Data'!L:L,'Census Data'!$A:$A,$A2279))/SUMIFS('Census Data'!$F:$F,'Census Data'!$A:$A,$A2279)</f>
        <v>1.549548130500699E-2</v>
      </c>
      <c r="H2279" s="14">
        <f>SUM(SUMIFS('Census Data'!O:O,'Census Data'!$A:$A,$A2279),SUMIFS('Census Data'!P:P,'Census Data'!$A:$A,$A2279))/SUMIFS('Census Data'!$F:$F,'Census Data'!$A:$A,$A2279)</f>
        <v>2.5340132705900884E-2</v>
      </c>
      <c r="I2279" s="16">
        <f t="shared" si="70"/>
        <v>2.3804367087361444E-2</v>
      </c>
      <c r="J2279" s="14">
        <f>SUM(SUMIFS('Census Data'!W:W,'Census Data'!$A:$A,$A2279),SUMIFS('Census Data'!X:X,'Census Data'!$A:$A,$A2279))/SUMIFS('Census Data'!$F:$F,'Census Data'!$A:$A,$A2279)</f>
        <v>3.8276004646675459E-2</v>
      </c>
      <c r="K2279" s="16">
        <f t="shared" si="71"/>
        <v>0.96172399535332453</v>
      </c>
      <c r="L2279" s="19">
        <f>'EPA Data'!D2280/SUM('EPA Data'!D:D)</f>
        <v>3.2023320036959961E-5</v>
      </c>
      <c r="M2279" s="19">
        <f>'EPA Data'!E2280/SUM('EPA Data'!E:E)</f>
        <v>2.6521569381484438E-5</v>
      </c>
      <c r="N2279" s="19">
        <f>'EPA Data'!F2280/SUM('EPA Data'!F:F)</f>
        <v>1.4760497773240323E-5</v>
      </c>
      <c r="O2279" s="19">
        <f>'EPA Data'!G2280/SUM('EPA Data'!G:G)</f>
        <v>3.96933980232813E-5</v>
      </c>
      <c r="P2279" s="19">
        <f>'EPA Data'!H2280/SUM('EPA Data'!H:H)</f>
        <v>4.5048014399127256E-5</v>
      </c>
      <c r="Q2279" s="19">
        <f>'EPA Data'!I2280/SUM('EPA Data'!I:I)</f>
        <v>4.3482032792994741E-5</v>
      </c>
      <c r="R2279" s="19">
        <f>'EPA Data'!J2280/SUM('EPA Data'!J:J)</f>
        <v>2.8507114872033269E-5</v>
      </c>
      <c r="S2279" s="19">
        <f>'EPA Data'!K2280/SUM('EPA Data'!K:K)</f>
        <v>2.9919428161423958E-5</v>
      </c>
      <c r="T2279" s="19">
        <f>'EPA Data'!L2280/SUM('EPA Data'!L:L)</f>
        <v>1.6462259572677317E-5</v>
      </c>
      <c r="U2279" s="19">
        <f>'EPA Data'!M2280/SUM('EPA Data'!M:M)</f>
        <v>1.0439852890233154E-4</v>
      </c>
      <c r="V2279" s="19">
        <f>'EPA Data'!N2280/SUM('EPA Data'!N:N)</f>
        <v>8.6824551956466217E-5</v>
      </c>
      <c r="W2279" s="19">
        <f>'EPA Data'!O2280/SUM('EPA Data'!O:O)</f>
        <v>8.6766322052885827E-5</v>
      </c>
      <c r="X2279" s="19">
        <f>'EPA Data'!P2280/SUM('EPA Data'!P:P)</f>
        <v>1.5408300534247251E-5</v>
      </c>
    </row>
    <row r="2280" spans="1:24" x14ac:dyDescent="0.35">
      <c r="A2280" s="13" t="s">
        <v>3697</v>
      </c>
      <c r="B2280" s="13" t="s">
        <v>3696</v>
      </c>
      <c r="C2280" s="18" t="s">
        <v>572</v>
      </c>
      <c r="D2280" s="14">
        <f>SUMIFS('Census Data'!G:G,'Census Data'!$A:$A,$A2280)/SUMIFS('Census Data'!$F:$F,'Census Data'!$A:$A,$A2280)</f>
        <v>0.4871859591453393</v>
      </c>
      <c r="E2280" s="16">
        <f>SUMIFS('Census Data'!H:H,'Census Data'!$A:$A,$A2280)/SUMIFS('Census Data'!$F:$F,'Census Data'!$A:$A,$A2280)</f>
        <v>0.51281404085466076</v>
      </c>
      <c r="F2280" s="14">
        <f>SUM(SUMIFS('Census Data'!I:I,'Census Data'!$A:$A,$A2280),SUMIFS('Census Data'!J:J,'Census Data'!$A:$A,$A2280))/SUMIFS('Census Data'!$F:$F,'Census Data'!$A:$A,$A2280)</f>
        <v>0.91517961962902095</v>
      </c>
      <c r="G2280" s="14">
        <f>SUM(SUMIFS('Census Data'!K:K,'Census Data'!$A:$A,$A2280),SUMIFS('Census Data'!L:L,'Census Data'!$A:$A,$A2280))/SUMIFS('Census Data'!$F:$F,'Census Data'!$A:$A,$A2280)</f>
        <v>2.6238553651091807E-2</v>
      </c>
      <c r="H2280" s="14">
        <f>SUM(SUMIFS('Census Data'!O:O,'Census Data'!$A:$A,$A2280),SUMIFS('Census Data'!P:P,'Census Data'!$A:$A,$A2280))/SUMIFS('Census Data'!$F:$F,'Census Data'!$A:$A,$A2280)</f>
        <v>3.018314158253111E-2</v>
      </c>
      <c r="I2280" s="16">
        <f t="shared" si="70"/>
        <v>2.8398685137356106E-2</v>
      </c>
      <c r="J2280" s="14">
        <f>SUM(SUMIFS('Census Data'!W:W,'Census Data'!$A:$A,$A2280),SUMIFS('Census Data'!X:X,'Census Data'!$A:$A,$A2280))/SUMIFS('Census Data'!$F:$F,'Census Data'!$A:$A,$A2280)</f>
        <v>5.7049776942944351E-2</v>
      </c>
      <c r="K2280" s="16">
        <f t="shared" si="71"/>
        <v>0.94295022305705567</v>
      </c>
      <c r="L2280" s="19">
        <f>'EPA Data'!D2281/SUM('EPA Data'!D:D)</f>
        <v>2.0883953775395988E-4</v>
      </c>
      <c r="M2280" s="19">
        <f>'EPA Data'!E2281/SUM('EPA Data'!E:E)</f>
        <v>1.8886045558648654E-4</v>
      </c>
      <c r="N2280" s="19">
        <f>'EPA Data'!F2281/SUM('EPA Data'!F:F)</f>
        <v>1.0621984540805895E-4</v>
      </c>
      <c r="O2280" s="19">
        <f>'EPA Data'!G2281/SUM('EPA Data'!G:G)</f>
        <v>2.4306474171723394E-4</v>
      </c>
      <c r="P2280" s="19">
        <f>'EPA Data'!H2281/SUM('EPA Data'!H:H)</f>
        <v>3.1005128100254094E-4</v>
      </c>
      <c r="Q2280" s="19">
        <f>'EPA Data'!I2281/SUM('EPA Data'!I:I)</f>
        <v>2.9695540616649329E-4</v>
      </c>
      <c r="R2280" s="19">
        <f>'EPA Data'!J2281/SUM('EPA Data'!J:J)</f>
        <v>1.8201573756728687E-4</v>
      </c>
      <c r="S2280" s="19">
        <f>'EPA Data'!K2281/SUM('EPA Data'!K:K)</f>
        <v>2.0863614563504433E-4</v>
      </c>
      <c r="T2280" s="19">
        <f>'EPA Data'!L2281/SUM('EPA Data'!L:L)</f>
        <v>1.1791183381341717E-4</v>
      </c>
      <c r="U2280" s="19">
        <f>'EPA Data'!M2281/SUM('EPA Data'!M:M)</f>
        <v>6.9642969981288585E-4</v>
      </c>
      <c r="V2280" s="19">
        <f>'EPA Data'!N2281/SUM('EPA Data'!N:N)</f>
        <v>5.9396493666988336E-4</v>
      </c>
      <c r="W2280" s="19">
        <f>'EPA Data'!O2281/SUM('EPA Data'!O:O)</f>
        <v>5.8759856380890282E-4</v>
      </c>
      <c r="X2280" s="19">
        <f>'EPA Data'!P2281/SUM('EPA Data'!P:P)</f>
        <v>1.0877717611343454E-4</v>
      </c>
    </row>
    <row r="2281" spans="1:24" x14ac:dyDescent="0.35">
      <c r="A2281" s="13" t="s">
        <v>3698</v>
      </c>
      <c r="B2281" s="13" t="s">
        <v>3696</v>
      </c>
      <c r="C2281" s="18" t="s">
        <v>3699</v>
      </c>
      <c r="D2281" s="14">
        <f>SUMIFS('Census Data'!G:G,'Census Data'!$A:$A,$A2281)/SUMIFS('Census Data'!$F:$F,'Census Data'!$A:$A,$A2281)</f>
        <v>0.49431984027834536</v>
      </c>
      <c r="E2281" s="16">
        <f>SUMIFS('Census Data'!H:H,'Census Data'!$A:$A,$A2281)/SUMIFS('Census Data'!$F:$F,'Census Data'!$A:$A,$A2281)</f>
        <v>0.5056801597216547</v>
      </c>
      <c r="F2281" s="14">
        <f>SUM(SUMIFS('Census Data'!I:I,'Census Data'!$A:$A,$A2281),SUMIFS('Census Data'!J:J,'Census Data'!$A:$A,$A2281))/SUMIFS('Census Data'!$F:$F,'Census Data'!$A:$A,$A2281)</f>
        <v>0.90078109493397474</v>
      </c>
      <c r="G2281" s="14">
        <f>SUM(SUMIFS('Census Data'!K:K,'Census Data'!$A:$A,$A2281),SUMIFS('Census Data'!L:L,'Census Data'!$A:$A,$A2281))/SUMIFS('Census Data'!$F:$F,'Census Data'!$A:$A,$A2281)</f>
        <v>4.3503134887739492E-2</v>
      </c>
      <c r="H2281" s="14">
        <f>SUM(SUMIFS('Census Data'!O:O,'Census Data'!$A:$A,$A2281),SUMIFS('Census Data'!P:P,'Census Data'!$A:$A,$A2281))/SUMIFS('Census Data'!$F:$F,'Census Data'!$A:$A,$A2281)</f>
        <v>1.9591588926899321E-2</v>
      </c>
      <c r="I2281" s="16">
        <f t="shared" si="70"/>
        <v>3.61241812513865E-2</v>
      </c>
      <c r="J2281" s="14">
        <f>SUM(SUMIFS('Census Data'!W:W,'Census Data'!$A:$A,$A2281),SUMIFS('Census Data'!X:X,'Census Data'!$A:$A,$A2281))/SUMIFS('Census Data'!$F:$F,'Census Data'!$A:$A,$A2281)</f>
        <v>6.5126271176546138E-2</v>
      </c>
      <c r="K2281" s="16">
        <f t="shared" si="71"/>
        <v>0.93487372882345388</v>
      </c>
      <c r="L2281" s="19">
        <f>'EPA Data'!D2282/SUM('EPA Data'!D:D)</f>
        <v>5.2738903102559799E-5</v>
      </c>
      <c r="M2281" s="19">
        <f>'EPA Data'!E2282/SUM('EPA Data'!E:E)</f>
        <v>4.9054261621086694E-5</v>
      </c>
      <c r="N2281" s="19">
        <f>'EPA Data'!F2282/SUM('EPA Data'!F:F)</f>
        <v>2.7524062895869806E-5</v>
      </c>
      <c r="O2281" s="19">
        <f>'EPA Data'!G2282/SUM('EPA Data'!G:G)</f>
        <v>5.7929915603316845E-5</v>
      </c>
      <c r="P2281" s="19">
        <f>'EPA Data'!H2282/SUM('EPA Data'!H:H)</f>
        <v>8.1026138482981016E-5</v>
      </c>
      <c r="Q2281" s="19">
        <f>'EPA Data'!I2282/SUM('EPA Data'!I:I)</f>
        <v>7.4037806053342843E-5</v>
      </c>
      <c r="R2281" s="19">
        <f>'EPA Data'!J2282/SUM('EPA Data'!J:J)</f>
        <v>4.4004393411962893E-5</v>
      </c>
      <c r="S2281" s="19">
        <f>'EPA Data'!K2282/SUM('EPA Data'!K:K)</f>
        <v>5.4526147550949167E-5</v>
      </c>
      <c r="T2281" s="19">
        <f>'EPA Data'!L2282/SUM('EPA Data'!L:L)</f>
        <v>3.0538234829276045E-5</v>
      </c>
      <c r="U2281" s="19">
        <f>'EPA Data'!M2282/SUM('EPA Data'!M:M)</f>
        <v>1.532399583360644E-4</v>
      </c>
      <c r="V2281" s="19">
        <f>'EPA Data'!N2282/SUM('EPA Data'!N:N)</f>
        <v>1.5214847191468602E-4</v>
      </c>
      <c r="W2281" s="19">
        <f>'EPA Data'!O2282/SUM('EPA Data'!O:O)</f>
        <v>1.4851860438542936E-4</v>
      </c>
      <c r="X2281" s="19">
        <f>'EPA Data'!P2282/SUM('EPA Data'!P:P)</f>
        <v>2.8543386703084218E-5</v>
      </c>
    </row>
    <row r="2282" spans="1:24" x14ac:dyDescent="0.35">
      <c r="A2282" s="13" t="s">
        <v>3700</v>
      </c>
      <c r="B2282" s="13" t="s">
        <v>3696</v>
      </c>
      <c r="C2282" s="18" t="s">
        <v>3701</v>
      </c>
      <c r="D2282" s="14">
        <f>SUMIFS('Census Data'!G:G,'Census Data'!$A:$A,$A2282)/SUMIFS('Census Data'!$F:$F,'Census Data'!$A:$A,$A2282)</f>
        <v>0.49121120945381458</v>
      </c>
      <c r="E2282" s="16">
        <f>SUMIFS('Census Data'!H:H,'Census Data'!$A:$A,$A2282)/SUMIFS('Census Data'!$F:$F,'Census Data'!$A:$A,$A2282)</f>
        <v>0.50878879054618542</v>
      </c>
      <c r="F2282" s="14">
        <f>SUM(SUMIFS('Census Data'!I:I,'Census Data'!$A:$A,$A2282),SUMIFS('Census Data'!J:J,'Census Data'!$A:$A,$A2282))/SUMIFS('Census Data'!$F:$F,'Census Data'!$A:$A,$A2282)</f>
        <v>0.77626950878425005</v>
      </c>
      <c r="G2282" s="14">
        <f>SUM(SUMIFS('Census Data'!K:K,'Census Data'!$A:$A,$A2282),SUMIFS('Census Data'!L:L,'Census Data'!$A:$A,$A2282))/SUMIFS('Census Data'!$F:$F,'Census Data'!$A:$A,$A2282)</f>
        <v>0.12764405322613845</v>
      </c>
      <c r="H2282" s="14">
        <f>SUM(SUMIFS('Census Data'!O:O,'Census Data'!$A:$A,$A2282),SUMIFS('Census Data'!P:P,'Census Data'!$A:$A,$A2282))/SUMIFS('Census Data'!$F:$F,'Census Data'!$A:$A,$A2282)</f>
        <v>4.4835393686963473E-2</v>
      </c>
      <c r="I2282" s="16">
        <f t="shared" si="70"/>
        <v>5.1251044302648041E-2</v>
      </c>
      <c r="J2282" s="14">
        <f>SUM(SUMIFS('Census Data'!W:W,'Census Data'!$A:$A,$A2282),SUMIFS('Census Data'!X:X,'Census Data'!$A:$A,$A2282))/SUMIFS('Census Data'!$F:$F,'Census Data'!$A:$A,$A2282)</f>
        <v>0.2424946422733712</v>
      </c>
      <c r="K2282" s="16">
        <f t="shared" si="71"/>
        <v>0.75750535772662886</v>
      </c>
      <c r="L2282" s="19">
        <f>'EPA Data'!D2283/SUM('EPA Data'!D:D)</f>
        <v>1.8053194011835572E-3</v>
      </c>
      <c r="M2282" s="19">
        <f>'EPA Data'!E2283/SUM('EPA Data'!E:E)</f>
        <v>1.3967552130008947E-3</v>
      </c>
      <c r="N2282" s="19">
        <f>'EPA Data'!F2283/SUM('EPA Data'!F:F)</f>
        <v>7.7882217857671503E-4</v>
      </c>
      <c r="O2282" s="19">
        <f>'EPA Data'!G2283/SUM('EPA Data'!G:G)</f>
        <v>1.9338527789428304E-3</v>
      </c>
      <c r="P2282" s="19">
        <f>'EPA Data'!H2283/SUM('EPA Data'!H:H)</f>
        <v>2.3121145605980958E-3</v>
      </c>
      <c r="Q2282" s="19">
        <f>'EPA Data'!I2283/SUM('EPA Data'!I:I)</f>
        <v>2.2931407167327417E-3</v>
      </c>
      <c r="R2282" s="19">
        <f>'EPA Data'!J2283/SUM('EPA Data'!J:J)</f>
        <v>1.4868548254216457E-3</v>
      </c>
      <c r="S2282" s="19">
        <f>'EPA Data'!K2283/SUM('EPA Data'!K:K)</f>
        <v>1.5668324375488986E-3</v>
      </c>
      <c r="T2282" s="19">
        <f>'EPA Data'!L2283/SUM('EPA Data'!L:L)</f>
        <v>8.6919279308390743E-4</v>
      </c>
      <c r="U2282" s="19">
        <f>'EPA Data'!M2283/SUM('EPA Data'!M:M)</f>
        <v>5.563797330294263E-3</v>
      </c>
      <c r="V2282" s="19">
        <f>'EPA Data'!N2283/SUM('EPA Data'!N:N)</f>
        <v>4.5524597784187704E-3</v>
      </c>
      <c r="W2282" s="19">
        <f>'EPA Data'!O2283/SUM('EPA Data'!O:O)</f>
        <v>4.5716343265411723E-3</v>
      </c>
      <c r="X2282" s="19">
        <f>'EPA Data'!P2283/SUM('EPA Data'!P:P)</f>
        <v>8.0613574211408398E-4</v>
      </c>
    </row>
    <row r="2283" spans="1:24" x14ac:dyDescent="0.35">
      <c r="A2283" s="13" t="s">
        <v>3702</v>
      </c>
      <c r="B2283" s="13" t="s">
        <v>3696</v>
      </c>
      <c r="C2283" s="18" t="s">
        <v>150</v>
      </c>
      <c r="D2283" s="14">
        <f>SUMIFS('Census Data'!G:G,'Census Data'!$A:$A,$A2283)/SUMIFS('Census Data'!$F:$F,'Census Data'!$A:$A,$A2283)</f>
        <v>0.48696522777157381</v>
      </c>
      <c r="E2283" s="16">
        <f>SUMIFS('Census Data'!H:H,'Census Data'!$A:$A,$A2283)/SUMIFS('Census Data'!$F:$F,'Census Data'!$A:$A,$A2283)</f>
        <v>0.51303477222842619</v>
      </c>
      <c r="F2283" s="14">
        <f>SUM(SUMIFS('Census Data'!I:I,'Census Data'!$A:$A,$A2283),SUMIFS('Census Data'!J:J,'Census Data'!$A:$A,$A2283))/SUMIFS('Census Data'!$F:$F,'Census Data'!$A:$A,$A2283)</f>
        <v>0.93494551195656361</v>
      </c>
      <c r="G2283" s="14">
        <f>SUM(SUMIFS('Census Data'!K:K,'Census Data'!$A:$A,$A2283),SUMIFS('Census Data'!L:L,'Census Data'!$A:$A,$A2283))/SUMIFS('Census Data'!$F:$F,'Census Data'!$A:$A,$A2283)</f>
        <v>1.5071816396472718E-2</v>
      </c>
      <c r="H2283" s="14">
        <f>SUM(SUMIFS('Census Data'!O:O,'Census Data'!$A:$A,$A2283),SUMIFS('Census Data'!P:P,'Census Data'!$A:$A,$A2283))/SUMIFS('Census Data'!$F:$F,'Census Data'!$A:$A,$A2283)</f>
        <v>2.0809426624051754E-2</v>
      </c>
      <c r="I2283" s="16">
        <f t="shared" si="70"/>
        <v>2.9173245022911964E-2</v>
      </c>
      <c r="J2283" s="14">
        <f>SUM(SUMIFS('Census Data'!W:W,'Census Data'!$A:$A,$A2283),SUMIFS('Census Data'!X:X,'Census Data'!$A:$A,$A2283))/SUMIFS('Census Data'!$F:$F,'Census Data'!$A:$A,$A2283)</f>
        <v>3.5303631252647384E-2</v>
      </c>
      <c r="K2283" s="16">
        <f t="shared" si="71"/>
        <v>0.96469636874735265</v>
      </c>
      <c r="L2283" s="19">
        <f>'EPA Data'!D2284/SUM('EPA Data'!D:D)</f>
        <v>1.1763441418977125E-4</v>
      </c>
      <c r="M2283" s="19">
        <f>'EPA Data'!E2284/SUM('EPA Data'!E:E)</f>
        <v>1.143312916614367E-4</v>
      </c>
      <c r="N2283" s="19">
        <f>'EPA Data'!F2284/SUM('EPA Data'!F:F)</f>
        <v>6.551987001096882E-5</v>
      </c>
      <c r="O2283" s="19">
        <f>'EPA Data'!G2284/SUM('EPA Data'!G:G)</f>
        <v>1.2744534541551207E-4</v>
      </c>
      <c r="P2283" s="19">
        <f>'EPA Data'!H2284/SUM('EPA Data'!H:H)</f>
        <v>1.8372211985036177E-4</v>
      </c>
      <c r="Q2283" s="19">
        <f>'EPA Data'!I2284/SUM('EPA Data'!I:I)</f>
        <v>1.7015597286013779E-4</v>
      </c>
      <c r="R2283" s="19">
        <f>'EPA Data'!J2284/SUM('EPA Data'!J:J)</f>
        <v>9.8615862944909937E-5</v>
      </c>
      <c r="S2283" s="19">
        <f>'EPA Data'!K2284/SUM('EPA Data'!K:K)</f>
        <v>1.2513532257851564E-4</v>
      </c>
      <c r="T2283" s="19">
        <f>'EPA Data'!L2284/SUM('EPA Data'!L:L)</f>
        <v>7.2269008055853045E-5</v>
      </c>
      <c r="U2283" s="19">
        <f>'EPA Data'!M2284/SUM('EPA Data'!M:M)</f>
        <v>3.5016713965494372E-4</v>
      </c>
      <c r="V2283" s="19">
        <f>'EPA Data'!N2284/SUM('EPA Data'!N:N)</f>
        <v>3.4171413834540275E-4</v>
      </c>
      <c r="W2283" s="19">
        <f>'EPA Data'!O2284/SUM('EPA Data'!O:O)</f>
        <v>3.3051163075550763E-4</v>
      </c>
      <c r="X2283" s="19">
        <f>'EPA Data'!P2284/SUM('EPA Data'!P:P)</f>
        <v>6.5991313870862852E-5</v>
      </c>
    </row>
    <row r="2284" spans="1:24" x14ac:dyDescent="0.35">
      <c r="A2284" s="13" t="s">
        <v>3703</v>
      </c>
      <c r="B2284" s="13" t="s">
        <v>3704</v>
      </c>
      <c r="C2284" s="18" t="s">
        <v>3705</v>
      </c>
      <c r="D2284" s="14">
        <f>SUMIFS('Census Data'!G:G,'Census Data'!$A:$A,$A2284)/SUMIFS('Census Data'!$F:$F,'Census Data'!$A:$A,$A2284)</f>
        <v>0.48600477484152466</v>
      </c>
      <c r="E2284" s="16">
        <f>SUMIFS('Census Data'!H:H,'Census Data'!$A:$A,$A2284)/SUMIFS('Census Data'!$F:$F,'Census Data'!$A:$A,$A2284)</f>
        <v>0.51399522515847529</v>
      </c>
      <c r="F2284" s="14">
        <f>SUM(SUMIFS('Census Data'!I:I,'Census Data'!$A:$A,$A2284),SUMIFS('Census Data'!J:J,'Census Data'!$A:$A,$A2284))/SUMIFS('Census Data'!$F:$F,'Census Data'!$A:$A,$A2284)</f>
        <v>0.70642957108751137</v>
      </c>
      <c r="G2284" s="14">
        <f>SUM(SUMIFS('Census Data'!K:K,'Census Data'!$A:$A,$A2284),SUMIFS('Census Data'!L:L,'Census Data'!$A:$A,$A2284))/SUMIFS('Census Data'!$F:$F,'Census Data'!$A:$A,$A2284)</f>
        <v>0.27035482012019429</v>
      </c>
      <c r="H2284" s="14">
        <f>SUM(SUMIFS('Census Data'!O:O,'Census Data'!$A:$A,$A2284),SUMIFS('Census Data'!P:P,'Census Data'!$A:$A,$A2284))/SUMIFS('Census Data'!$F:$F,'Census Data'!$A:$A,$A2284)</f>
        <v>3.7046184243022967E-3</v>
      </c>
      <c r="I2284" s="16">
        <f t="shared" si="70"/>
        <v>1.9510990367992087E-2</v>
      </c>
      <c r="J2284" s="14">
        <f>SUM(SUMIFS('Census Data'!W:W,'Census Data'!$A:$A,$A2284),SUMIFS('Census Data'!X:X,'Census Data'!$A:$A,$A2284))/SUMIFS('Census Data'!$F:$F,'Census Data'!$A:$A,$A2284)</f>
        <v>1.7658681155840947E-2</v>
      </c>
      <c r="K2284" s="16">
        <f t="shared" si="71"/>
        <v>0.98234131884415909</v>
      </c>
      <c r="L2284" s="19">
        <f>'EPA Data'!D2285/SUM('EPA Data'!D:D)</f>
        <v>9.3487380828292236E-5</v>
      </c>
      <c r="M2284" s="19">
        <f>'EPA Data'!E2285/SUM('EPA Data'!E:E)</f>
        <v>7.6851397696657764E-5</v>
      </c>
      <c r="N2284" s="19">
        <f>'EPA Data'!F2285/SUM('EPA Data'!F:F)</f>
        <v>1.2636523852488309E-4</v>
      </c>
      <c r="O2284" s="19">
        <f>'EPA Data'!G2285/SUM('EPA Data'!G:G)</f>
        <v>5.5515996347935396E-5</v>
      </c>
      <c r="P2284" s="19">
        <f>'EPA Data'!H2285/SUM('EPA Data'!H:H)</f>
        <v>8.9121440174380414E-5</v>
      </c>
      <c r="Q2284" s="19">
        <f>'EPA Data'!I2285/SUM('EPA Data'!I:I)</f>
        <v>1.2256901536671736E-4</v>
      </c>
      <c r="R2284" s="19">
        <f>'EPA Data'!J2285/SUM('EPA Data'!J:J)</f>
        <v>9.960644041725389E-5</v>
      </c>
      <c r="S2284" s="19">
        <f>'EPA Data'!K2285/SUM('EPA Data'!K:K)</f>
        <v>8.6322711518352325E-5</v>
      </c>
      <c r="T2284" s="19">
        <f>'EPA Data'!L2285/SUM('EPA Data'!L:L)</f>
        <v>1.5315686841907932E-4</v>
      </c>
      <c r="U2284" s="19">
        <f>'EPA Data'!M2285/SUM('EPA Data'!M:M)</f>
        <v>5.2549777979967016E-5</v>
      </c>
      <c r="V2284" s="19">
        <f>'EPA Data'!N2285/SUM('EPA Data'!N:N)</f>
        <v>4.9550734637869172E-5</v>
      </c>
      <c r="W2284" s="19">
        <f>'EPA Data'!O2285/SUM('EPA Data'!O:O)</f>
        <v>1.0388853750528073E-4</v>
      </c>
      <c r="X2284" s="19">
        <f>'EPA Data'!P2285/SUM('EPA Data'!P:P)</f>
        <v>7.7311638201241887E-5</v>
      </c>
    </row>
    <row r="2285" spans="1:24" x14ac:dyDescent="0.35">
      <c r="A2285" s="13" t="s">
        <v>3706</v>
      </c>
      <c r="B2285" s="13" t="s">
        <v>3704</v>
      </c>
      <c r="C2285" s="18" t="s">
        <v>3707</v>
      </c>
      <c r="D2285" s="14">
        <f>SUMIFS('Census Data'!G:G,'Census Data'!$A:$A,$A2285)/SUMIFS('Census Data'!$F:$F,'Census Data'!$A:$A,$A2285)</f>
        <v>0.48510716443728302</v>
      </c>
      <c r="E2285" s="16">
        <f>SUMIFS('Census Data'!H:H,'Census Data'!$A:$A,$A2285)/SUMIFS('Census Data'!$F:$F,'Census Data'!$A:$A,$A2285)</f>
        <v>0.51489283556271692</v>
      </c>
      <c r="F2285" s="14">
        <f>SUM(SUMIFS('Census Data'!I:I,'Census Data'!$A:$A,$A2285),SUMIFS('Census Data'!J:J,'Census Data'!$A:$A,$A2285))/SUMIFS('Census Data'!$F:$F,'Census Data'!$A:$A,$A2285)</f>
        <v>0.70501048540928635</v>
      </c>
      <c r="G2285" s="14">
        <f>SUM(SUMIFS('Census Data'!K:K,'Census Data'!$A:$A,$A2285),SUMIFS('Census Data'!L:L,'Census Data'!$A:$A,$A2285))/SUMIFS('Census Data'!$F:$F,'Census Data'!$A:$A,$A2285)</f>
        <v>0.25264504816179517</v>
      </c>
      <c r="H2285" s="14">
        <f>SUM(SUMIFS('Census Data'!O:O,'Census Data'!$A:$A,$A2285),SUMIFS('Census Data'!P:P,'Census Data'!$A:$A,$A2285))/SUMIFS('Census Data'!$F:$F,'Census Data'!$A:$A,$A2285)</f>
        <v>1.2298141061336683E-2</v>
      </c>
      <c r="I2285" s="16">
        <f t="shared" si="70"/>
        <v>3.0046325367581894E-2</v>
      </c>
      <c r="J2285" s="14">
        <f>SUM(SUMIFS('Census Data'!W:W,'Census Data'!$A:$A,$A2285),SUMIFS('Census Data'!X:X,'Census Data'!$A:$A,$A2285))/SUMIFS('Census Data'!$F:$F,'Census Data'!$A:$A,$A2285)</f>
        <v>6.7687167517742258E-2</v>
      </c>
      <c r="K2285" s="16">
        <f t="shared" si="71"/>
        <v>0.93231283248225771</v>
      </c>
      <c r="L2285" s="19">
        <f>'EPA Data'!D2286/SUM('EPA Data'!D:D)</f>
        <v>5.6457998128048282E-4</v>
      </c>
      <c r="M2285" s="19">
        <f>'EPA Data'!E2286/SUM('EPA Data'!E:E)</f>
        <v>4.9793881733482348E-4</v>
      </c>
      <c r="N2285" s="19">
        <f>'EPA Data'!F2286/SUM('EPA Data'!F:F)</f>
        <v>7.6635389807420951E-4</v>
      </c>
      <c r="O2285" s="19">
        <f>'EPA Data'!G2286/SUM('EPA Data'!G:G)</f>
        <v>4.0071186362871866E-4</v>
      </c>
      <c r="P2285" s="19">
        <f>'EPA Data'!H2286/SUM('EPA Data'!H:H)</f>
        <v>5.4072810040051047E-4</v>
      </c>
      <c r="Q2285" s="19">
        <f>'EPA Data'!I2286/SUM('EPA Data'!I:I)</f>
        <v>7.6462860626135508E-4</v>
      </c>
      <c r="R2285" s="19">
        <f>'EPA Data'!J2286/SUM('EPA Data'!J:J)</f>
        <v>6.1423024417765878E-4</v>
      </c>
      <c r="S2285" s="19">
        <f>'EPA Data'!K2286/SUM('EPA Data'!K:K)</f>
        <v>5.488572371832311E-4</v>
      </c>
      <c r="T2285" s="19">
        <f>'EPA Data'!L2286/SUM('EPA Data'!L:L)</f>
        <v>1.07875665183372E-3</v>
      </c>
      <c r="U2285" s="19">
        <f>'EPA Data'!M2286/SUM('EPA Data'!M:M)</f>
        <v>3.1453297032034384E-4</v>
      </c>
      <c r="V2285" s="19">
        <f>'EPA Data'!N2286/SUM('EPA Data'!N:N)</f>
        <v>2.8895891141498902E-4</v>
      </c>
      <c r="W2285" s="19">
        <f>'EPA Data'!O2286/SUM('EPA Data'!O:O)</f>
        <v>6.5980422653113407E-4</v>
      </c>
      <c r="X2285" s="19">
        <f>'EPA Data'!P2286/SUM('EPA Data'!P:P)</f>
        <v>4.7676707794424428E-4</v>
      </c>
    </row>
    <row r="2286" spans="1:24" x14ac:dyDescent="0.35">
      <c r="A2286" s="13" t="s">
        <v>3708</v>
      </c>
      <c r="B2286" s="13" t="s">
        <v>3704</v>
      </c>
      <c r="C2286" s="18" t="s">
        <v>3709</v>
      </c>
      <c r="D2286" s="14">
        <f>SUMIFS('Census Data'!G:G,'Census Data'!$A:$A,$A2286)/SUMIFS('Census Data'!$F:$F,'Census Data'!$A:$A,$A2286)</f>
        <v>0.52609992542878448</v>
      </c>
      <c r="E2286" s="16">
        <f>SUMIFS('Census Data'!H:H,'Census Data'!$A:$A,$A2286)/SUMIFS('Census Data'!$F:$F,'Census Data'!$A:$A,$A2286)</f>
        <v>0.47390007457121552</v>
      </c>
      <c r="F2286" s="14">
        <f>SUM(SUMIFS('Census Data'!I:I,'Census Data'!$A:$A,$A2286),SUMIFS('Census Data'!J:J,'Census Data'!$A:$A,$A2286))/SUMIFS('Census Data'!$F:$F,'Census Data'!$A:$A,$A2286)</f>
        <v>0.23887646035297042</v>
      </c>
      <c r="G2286" s="14">
        <f>SUM(SUMIFS('Census Data'!K:K,'Census Data'!$A:$A,$A2286),SUMIFS('Census Data'!L:L,'Census Data'!$A:$A,$A2286))/SUMIFS('Census Data'!$F:$F,'Census Data'!$A:$A,$A2286)</f>
        <v>0.73676360924683071</v>
      </c>
      <c r="H2286" s="14">
        <f>SUM(SUMIFS('Census Data'!O:O,'Census Data'!$A:$A,$A2286),SUMIFS('Census Data'!P:P,'Census Data'!$A:$A,$A2286))/SUMIFS('Census Data'!$F:$F,'Census Data'!$A:$A,$A2286)</f>
        <v>8.6999751429281628E-3</v>
      </c>
      <c r="I2286" s="16">
        <f t="shared" si="70"/>
        <v>1.5659955257270708E-2</v>
      </c>
      <c r="J2286" s="14">
        <f>SUM(SUMIFS('Census Data'!W:W,'Census Data'!$A:$A,$A2286),SUMIFS('Census Data'!X:X,'Census Data'!$A:$A,$A2286))/SUMIFS('Census Data'!$F:$F,'Census Data'!$A:$A,$A2286)</f>
        <v>2.5975640069599803E-2</v>
      </c>
      <c r="K2286" s="16">
        <f t="shared" si="71"/>
        <v>0.97402435993040015</v>
      </c>
      <c r="L2286" s="19">
        <f>'EPA Data'!D2287/SUM('EPA Data'!D:D)</f>
        <v>2.3769250370042694E-5</v>
      </c>
      <c r="M2286" s="19">
        <f>'EPA Data'!E2287/SUM('EPA Data'!E:E)</f>
        <v>1.8103539188016876E-5</v>
      </c>
      <c r="N2286" s="19">
        <f>'EPA Data'!F2287/SUM('EPA Data'!F:F)</f>
        <v>2.8837429173780978E-5</v>
      </c>
      <c r="O2286" s="19">
        <f>'EPA Data'!G2287/SUM('EPA Data'!G:G)</f>
        <v>1.1146409854425228E-5</v>
      </c>
      <c r="P2286" s="19">
        <f>'EPA Data'!H2287/SUM('EPA Data'!H:H)</f>
        <v>1.9590235235495773E-5</v>
      </c>
      <c r="Q2286" s="19">
        <f>'EPA Data'!I2287/SUM('EPA Data'!I:I)</f>
        <v>2.9443004042373816E-5</v>
      </c>
      <c r="R2286" s="19">
        <f>'EPA Data'!J2287/SUM('EPA Data'!J:J)</f>
        <v>1.7795874975059317E-5</v>
      </c>
      <c r="S2286" s="19">
        <f>'EPA Data'!K2287/SUM('EPA Data'!K:K)</f>
        <v>1.9460722135295473E-5</v>
      </c>
      <c r="T2286" s="19">
        <f>'EPA Data'!L2287/SUM('EPA Data'!L:L)</f>
        <v>4.3381904668389562E-5</v>
      </c>
      <c r="U2286" s="19">
        <f>'EPA Data'!M2287/SUM('EPA Data'!M:M)</f>
        <v>9.1543001309041204E-6</v>
      </c>
      <c r="V2286" s="19">
        <f>'EPA Data'!N2287/SUM('EPA Data'!N:N)</f>
        <v>9.7834379347030915E-6</v>
      </c>
      <c r="W2286" s="19">
        <f>'EPA Data'!O2287/SUM('EPA Data'!O:O)</f>
        <v>2.5723851856937573E-5</v>
      </c>
      <c r="X2286" s="19">
        <f>'EPA Data'!P2287/SUM('EPA Data'!P:P)</f>
        <v>1.7570299802177698E-5</v>
      </c>
    </row>
    <row r="2287" spans="1:24" x14ac:dyDescent="0.35">
      <c r="A2287" s="13" t="s">
        <v>3710</v>
      </c>
      <c r="B2287" s="13" t="s">
        <v>3704</v>
      </c>
      <c r="C2287" s="18" t="s">
        <v>1478</v>
      </c>
      <c r="D2287" s="14">
        <f>SUMIFS('Census Data'!G:G,'Census Data'!$A:$A,$A2287)/SUMIFS('Census Data'!$F:$F,'Census Data'!$A:$A,$A2287)</f>
        <v>0.48394396340146473</v>
      </c>
      <c r="E2287" s="16">
        <f>SUMIFS('Census Data'!H:H,'Census Data'!$A:$A,$A2287)/SUMIFS('Census Data'!$F:$F,'Census Data'!$A:$A,$A2287)</f>
        <v>0.51605603659853527</v>
      </c>
      <c r="F2287" s="14">
        <f>SUM(SUMIFS('Census Data'!I:I,'Census Data'!$A:$A,$A2287),SUMIFS('Census Data'!J:J,'Census Data'!$A:$A,$A2287))/SUMIFS('Census Data'!$F:$F,'Census Data'!$A:$A,$A2287)</f>
        <v>0.8033319589248199</v>
      </c>
      <c r="G2287" s="14">
        <f>SUM(SUMIFS('Census Data'!K:K,'Census Data'!$A:$A,$A2287),SUMIFS('Census Data'!L:L,'Census Data'!$A:$A,$A2287))/SUMIFS('Census Data'!$F:$F,'Census Data'!$A:$A,$A2287)</f>
        <v>0.16230782823820464</v>
      </c>
      <c r="H2287" s="14">
        <f>SUM(SUMIFS('Census Data'!O:O,'Census Data'!$A:$A,$A2287),SUMIFS('Census Data'!P:P,'Census Data'!$A:$A,$A2287))/SUMIFS('Census Data'!$F:$F,'Census Data'!$A:$A,$A2287)</f>
        <v>1.1157251968349335E-2</v>
      </c>
      <c r="I2287" s="16">
        <f t="shared" si="70"/>
        <v>2.3202960868626055E-2</v>
      </c>
      <c r="J2287" s="14">
        <f>SUM(SUMIFS('Census Data'!W:W,'Census Data'!$A:$A,$A2287),SUMIFS('Census Data'!X:X,'Census Data'!$A:$A,$A2287))/SUMIFS('Census Data'!$F:$F,'Census Data'!$A:$A,$A2287)</f>
        <v>4.6661169032612748E-2</v>
      </c>
      <c r="K2287" s="16">
        <f t="shared" si="71"/>
        <v>0.95333883096738725</v>
      </c>
      <c r="L2287" s="19">
        <f>'EPA Data'!D2288/SUM('EPA Data'!D:D)</f>
        <v>9.0434143090119832E-4</v>
      </c>
      <c r="M2287" s="19">
        <f>'EPA Data'!E2288/SUM('EPA Data'!E:E)</f>
        <v>6.2590824074924031E-4</v>
      </c>
      <c r="N2287" s="19">
        <f>'EPA Data'!F2288/SUM('EPA Data'!F:F)</f>
        <v>1.0039301680813482E-3</v>
      </c>
      <c r="O2287" s="19">
        <f>'EPA Data'!G2288/SUM('EPA Data'!G:G)</f>
        <v>5.1374587383679797E-4</v>
      </c>
      <c r="P2287" s="19">
        <f>'EPA Data'!H2288/SUM('EPA Data'!H:H)</f>
        <v>7.394146236185357E-4</v>
      </c>
      <c r="Q2287" s="19">
        <f>'EPA Data'!I2288/SUM('EPA Data'!I:I)</f>
        <v>9.475234560789703E-4</v>
      </c>
      <c r="R2287" s="19">
        <f>'EPA Data'!J2288/SUM('EPA Data'!J:J)</f>
        <v>9.5474645151637054E-4</v>
      </c>
      <c r="S2287" s="19">
        <f>'EPA Data'!K2288/SUM('EPA Data'!K:K)</f>
        <v>6.8489831898577126E-4</v>
      </c>
      <c r="T2287" s="19">
        <f>'EPA Data'!L2288/SUM('EPA Data'!L:L)</f>
        <v>1.1623861840985099E-3</v>
      </c>
      <c r="U2287" s="19">
        <f>'EPA Data'!M2288/SUM('EPA Data'!M:M)</f>
        <v>5.0190400919258404E-4</v>
      </c>
      <c r="V2287" s="19">
        <f>'EPA Data'!N2288/SUM('EPA Data'!N:N)</f>
        <v>4.2176157840332246E-4</v>
      </c>
      <c r="W2287" s="19">
        <f>'EPA Data'!O2288/SUM('EPA Data'!O:O)</f>
        <v>8.2361740018039599E-4</v>
      </c>
      <c r="X2287" s="19">
        <f>'EPA Data'!P2288/SUM('EPA Data'!P:P)</f>
        <v>6.0782821485825243E-4</v>
      </c>
    </row>
    <row r="2288" spans="1:24" x14ac:dyDescent="0.35">
      <c r="A2288" s="13" t="s">
        <v>3711</v>
      </c>
      <c r="B2288" s="13" t="s">
        <v>3704</v>
      </c>
      <c r="C2288" s="18" t="s">
        <v>3712</v>
      </c>
      <c r="D2288" s="14">
        <f>SUMIFS('Census Data'!G:G,'Census Data'!$A:$A,$A2288)/SUMIFS('Census Data'!$F:$F,'Census Data'!$A:$A,$A2288)</f>
        <v>0.4783294524149328</v>
      </c>
      <c r="E2288" s="16">
        <f>SUMIFS('Census Data'!H:H,'Census Data'!$A:$A,$A2288)/SUMIFS('Census Data'!$F:$F,'Census Data'!$A:$A,$A2288)</f>
        <v>0.52167054758506726</v>
      </c>
      <c r="F2288" s="14">
        <f>SUM(SUMIFS('Census Data'!I:I,'Census Data'!$A:$A,$A2288),SUMIFS('Census Data'!J:J,'Census Data'!$A:$A,$A2288))/SUMIFS('Census Data'!$F:$F,'Census Data'!$A:$A,$A2288)</f>
        <v>0.37361977014947795</v>
      </c>
      <c r="G2288" s="14">
        <f>SUM(SUMIFS('Census Data'!K:K,'Census Data'!$A:$A,$A2288),SUMIFS('Census Data'!L:L,'Census Data'!$A:$A,$A2288))/SUMIFS('Census Data'!$F:$F,'Census Data'!$A:$A,$A2288)</f>
        <v>0.60286937579809208</v>
      </c>
      <c r="H2288" s="14">
        <f>SUM(SUMIFS('Census Data'!O:O,'Census Data'!$A:$A,$A2288),SUMIFS('Census Data'!P:P,'Census Data'!$A:$A,$A2288))/SUMIFS('Census Data'!$F:$F,'Census Data'!$A:$A,$A2288)</f>
        <v>6.9856531210095397E-3</v>
      </c>
      <c r="I2288" s="16">
        <f t="shared" si="70"/>
        <v>1.6525200931420514E-2</v>
      </c>
      <c r="J2288" s="14">
        <f>SUM(SUMIFS('Census Data'!W:W,'Census Data'!$A:$A,$A2288),SUMIFS('Census Data'!X:X,'Census Data'!$A:$A,$A2288))/SUMIFS('Census Data'!$F:$F,'Census Data'!$A:$A,$A2288)</f>
        <v>8.6381732141515809E-3</v>
      </c>
      <c r="K2288" s="16">
        <f t="shared" si="71"/>
        <v>0.99136182678584839</v>
      </c>
      <c r="L2288" s="19">
        <f>'EPA Data'!D2289/SUM('EPA Data'!D:D)</f>
        <v>4.6815493838801861E-5</v>
      </c>
      <c r="M2288" s="19">
        <f>'EPA Data'!E2289/SUM('EPA Data'!E:E)</f>
        <v>3.6885564640106857E-5</v>
      </c>
      <c r="N2288" s="19">
        <f>'EPA Data'!F2289/SUM('EPA Data'!F:F)</f>
        <v>5.5247281514079437E-5</v>
      </c>
      <c r="O2288" s="19">
        <f>'EPA Data'!G2289/SUM('EPA Data'!G:G)</f>
        <v>2.2440186674952309E-5</v>
      </c>
      <c r="P2288" s="19">
        <f>'EPA Data'!H2289/SUM('EPA Data'!H:H)</f>
        <v>3.7900278962499259E-5</v>
      </c>
      <c r="Q2288" s="19">
        <f>'EPA Data'!I2289/SUM('EPA Data'!I:I)</f>
        <v>5.5283223335528943E-5</v>
      </c>
      <c r="R2288" s="19">
        <f>'EPA Data'!J2289/SUM('EPA Data'!J:J)</f>
        <v>3.853641395674132E-5</v>
      </c>
      <c r="S2288" s="19">
        <f>'EPA Data'!K2289/SUM('EPA Data'!K:K)</f>
        <v>3.8059627807007596E-5</v>
      </c>
      <c r="T2288" s="19">
        <f>'EPA Data'!L2289/SUM('EPA Data'!L:L)</f>
        <v>8.0010159873590157E-5</v>
      </c>
      <c r="U2288" s="19">
        <f>'EPA Data'!M2289/SUM('EPA Data'!M:M)</f>
        <v>1.8455503226524089E-5</v>
      </c>
      <c r="V2288" s="19">
        <f>'EPA Data'!N2289/SUM('EPA Data'!N:N)</f>
        <v>1.9451283421235825E-5</v>
      </c>
      <c r="W2288" s="19">
        <f>'EPA Data'!O2289/SUM('EPA Data'!O:O)</f>
        <v>4.916845954373301E-5</v>
      </c>
      <c r="X2288" s="19">
        <f>'EPA Data'!P2289/SUM('EPA Data'!P:P)</f>
        <v>3.2744400805571956E-5</v>
      </c>
    </row>
    <row r="2289" spans="1:24" x14ac:dyDescent="0.35">
      <c r="A2289" s="13" t="s">
        <v>3713</v>
      </c>
      <c r="B2289" s="13" t="s">
        <v>3704</v>
      </c>
      <c r="C2289" s="18" t="s">
        <v>3714</v>
      </c>
      <c r="D2289" s="14">
        <f>SUMIFS('Census Data'!G:G,'Census Data'!$A:$A,$A2289)/SUMIFS('Census Data'!$F:$F,'Census Data'!$A:$A,$A2289)</f>
        <v>0.48683827100534238</v>
      </c>
      <c r="E2289" s="16">
        <f>SUMIFS('Census Data'!H:H,'Census Data'!$A:$A,$A2289)/SUMIFS('Census Data'!$F:$F,'Census Data'!$A:$A,$A2289)</f>
        <v>0.51316172899465762</v>
      </c>
      <c r="F2289" s="14">
        <f>SUM(SUMIFS('Census Data'!I:I,'Census Data'!$A:$A,$A2289),SUMIFS('Census Data'!J:J,'Census Data'!$A:$A,$A2289))/SUMIFS('Census Data'!$F:$F,'Census Data'!$A:$A,$A2289)</f>
        <v>0.52598348712967458</v>
      </c>
      <c r="G2289" s="14">
        <f>SUM(SUMIFS('Census Data'!K:K,'Census Data'!$A:$A,$A2289),SUMIFS('Census Data'!L:L,'Census Data'!$A:$A,$A2289))/SUMIFS('Census Data'!$F:$F,'Census Data'!$A:$A,$A2289)</f>
        <v>0.43977659057795049</v>
      </c>
      <c r="H2289" s="14">
        <f>SUM(SUMIFS('Census Data'!O:O,'Census Data'!$A:$A,$A2289),SUMIFS('Census Data'!P:P,'Census Data'!$A:$A,$A2289))/SUMIFS('Census Data'!$F:$F,'Census Data'!$A:$A,$A2289)</f>
        <v>9.1792132102962599E-3</v>
      </c>
      <c r="I2289" s="16">
        <f t="shared" si="70"/>
        <v>2.5060709082078692E-2</v>
      </c>
      <c r="J2289" s="14">
        <f>SUM(SUMIFS('Census Data'!W:W,'Census Data'!$A:$A,$A2289),SUMIFS('Census Data'!X:X,'Census Data'!$A:$A,$A2289))/SUMIFS('Census Data'!$F:$F,'Census Data'!$A:$A,$A2289)</f>
        <v>2.6274890723652258E-2</v>
      </c>
      <c r="K2289" s="16">
        <f t="shared" si="71"/>
        <v>0.9737251092763477</v>
      </c>
      <c r="L2289" s="19">
        <f>'EPA Data'!D2290/SUM('EPA Data'!D:D)</f>
        <v>6.7717536137477108E-5</v>
      </c>
      <c r="M2289" s="19">
        <f>'EPA Data'!E2290/SUM('EPA Data'!E:E)</f>
        <v>5.7190229577527588E-5</v>
      </c>
      <c r="N2289" s="19">
        <f>'EPA Data'!F2290/SUM('EPA Data'!F:F)</f>
        <v>8.8650440323154091E-5</v>
      </c>
      <c r="O2289" s="19">
        <f>'EPA Data'!G2290/SUM('EPA Data'!G:G)</f>
        <v>3.6468166131236809E-5</v>
      </c>
      <c r="P2289" s="19">
        <f>'EPA Data'!H2290/SUM('EPA Data'!H:H)</f>
        <v>6.06851814431203E-5</v>
      </c>
      <c r="Q2289" s="19">
        <f>'EPA Data'!I2290/SUM('EPA Data'!I:I)</f>
        <v>8.7991786209989126E-5</v>
      </c>
      <c r="R2289" s="19">
        <f>'EPA Data'!J2290/SUM('EPA Data'!J:J)</f>
        <v>6.2061073945989252E-5</v>
      </c>
      <c r="S2289" s="19">
        <f>'EPA Data'!K2290/SUM('EPA Data'!K:K)</f>
        <v>6.1375367633997966E-5</v>
      </c>
      <c r="T2289" s="19">
        <f>'EPA Data'!L2290/SUM('EPA Data'!L:L)</f>
        <v>1.2606889779568395E-4</v>
      </c>
      <c r="U2289" s="19">
        <f>'EPA Data'!M2290/SUM('EPA Data'!M:M)</f>
        <v>3.0740268253375209E-5</v>
      </c>
      <c r="V2289" s="19">
        <f>'EPA Data'!N2290/SUM('EPA Data'!N:N)</f>
        <v>3.1499455861728226E-5</v>
      </c>
      <c r="W2289" s="19">
        <f>'EPA Data'!O2290/SUM('EPA Data'!O:O)</f>
        <v>7.7292220496435961E-5</v>
      </c>
      <c r="X2289" s="19">
        <f>'EPA Data'!P2290/SUM('EPA Data'!P:P)</f>
        <v>5.4658776117944493E-5</v>
      </c>
    </row>
    <row r="2290" spans="1:24" x14ac:dyDescent="0.35">
      <c r="A2290" s="13" t="s">
        <v>3715</v>
      </c>
      <c r="B2290" s="13" t="s">
        <v>3704</v>
      </c>
      <c r="C2290" s="18" t="s">
        <v>3066</v>
      </c>
      <c r="D2290" s="14">
        <f>SUMIFS('Census Data'!G:G,'Census Data'!$A:$A,$A2290)/SUMIFS('Census Data'!$F:$F,'Census Data'!$A:$A,$A2290)</f>
        <v>0.49622673778499887</v>
      </c>
      <c r="E2290" s="16">
        <f>SUMIFS('Census Data'!H:H,'Census Data'!$A:$A,$A2290)/SUMIFS('Census Data'!$F:$F,'Census Data'!$A:$A,$A2290)</f>
        <v>0.50377326221500107</v>
      </c>
      <c r="F2290" s="14">
        <f>SUM(SUMIFS('Census Data'!I:I,'Census Data'!$A:$A,$A2290),SUMIFS('Census Data'!J:J,'Census Data'!$A:$A,$A2290))/SUMIFS('Census Data'!$F:$F,'Census Data'!$A:$A,$A2290)</f>
        <v>0.78328861714749931</v>
      </c>
      <c r="G2290" s="14">
        <f>SUM(SUMIFS('Census Data'!K:K,'Census Data'!$A:$A,$A2290),SUMIFS('Census Data'!L:L,'Census Data'!$A:$A,$A2290))/SUMIFS('Census Data'!$F:$F,'Census Data'!$A:$A,$A2290)</f>
        <v>0.17556358427843041</v>
      </c>
      <c r="H2290" s="14">
        <f>SUM(SUMIFS('Census Data'!O:O,'Census Data'!$A:$A,$A2290),SUMIFS('Census Data'!P:P,'Census Data'!$A:$A,$A2290))/SUMIFS('Census Data'!$F:$F,'Census Data'!$A:$A,$A2290)</f>
        <v>1.4724273940974635E-2</v>
      </c>
      <c r="I2290" s="16">
        <f t="shared" si="70"/>
        <v>2.6423524633095608E-2</v>
      </c>
      <c r="J2290" s="14">
        <f>SUM(SUMIFS('Census Data'!W:W,'Census Data'!$A:$A,$A2290),SUMIFS('Census Data'!X:X,'Census Data'!$A:$A,$A2290))/SUMIFS('Census Data'!$F:$F,'Census Data'!$A:$A,$A2290)</f>
        <v>0.12451230853099313</v>
      </c>
      <c r="K2290" s="16">
        <f t="shared" si="71"/>
        <v>0.87548769146900685</v>
      </c>
      <c r="L2290" s="19">
        <f>'EPA Data'!D2291/SUM('EPA Data'!D:D)</f>
        <v>3.9845126057027534E-4</v>
      </c>
      <c r="M2290" s="19">
        <f>'EPA Data'!E2291/SUM('EPA Data'!E:E)</f>
        <v>2.2370653775332584E-4</v>
      </c>
      <c r="N2290" s="19">
        <f>'EPA Data'!F2291/SUM('EPA Data'!F:F)</f>
        <v>3.6339152891731453E-4</v>
      </c>
      <c r="O2290" s="19">
        <f>'EPA Data'!G2291/SUM('EPA Data'!G:G)</f>
        <v>2.6198627715979985E-4</v>
      </c>
      <c r="P2290" s="19">
        <f>'EPA Data'!H2291/SUM('EPA Data'!H:H)</f>
        <v>2.7339765746755239E-4</v>
      </c>
      <c r="Q2290" s="19">
        <f>'EPA Data'!I2291/SUM('EPA Data'!I:I)</f>
        <v>4.4224868823746649E-4</v>
      </c>
      <c r="R2290" s="19">
        <f>'EPA Data'!J2291/SUM('EPA Data'!J:J)</f>
        <v>2.6080257974465075E-4</v>
      </c>
      <c r="S2290" s="19">
        <f>'EPA Data'!K2291/SUM('EPA Data'!K:K)</f>
        <v>2.4377505090517363E-4</v>
      </c>
      <c r="T2290" s="19">
        <f>'EPA Data'!L2291/SUM('EPA Data'!L:L)</f>
        <v>6.2254934963154303E-4</v>
      </c>
      <c r="U2290" s="19">
        <f>'EPA Data'!M2291/SUM('EPA Data'!M:M)</f>
        <v>1.3233288753732519E-4</v>
      </c>
      <c r="V2290" s="19">
        <f>'EPA Data'!N2291/SUM('EPA Data'!N:N)</f>
        <v>1.2610861614412562E-4</v>
      </c>
      <c r="W2290" s="19">
        <f>'EPA Data'!O2291/SUM('EPA Data'!O:O)</f>
        <v>3.768744779566722E-4</v>
      </c>
      <c r="X2290" s="19">
        <f>'EPA Data'!P2291/SUM('EPA Data'!P:P)</f>
        <v>1.8874865616027878E-4</v>
      </c>
    </row>
    <row r="2291" spans="1:24" x14ac:dyDescent="0.35">
      <c r="A2291" s="13" t="s">
        <v>3716</v>
      </c>
      <c r="B2291" s="13" t="s">
        <v>3704</v>
      </c>
      <c r="C2291" s="18" t="s">
        <v>3717</v>
      </c>
      <c r="D2291" s="14">
        <f>SUMIFS('Census Data'!G:G,'Census Data'!$A:$A,$A2291)/SUMIFS('Census Data'!$F:$F,'Census Data'!$A:$A,$A2291)</f>
        <v>0.50023496036131687</v>
      </c>
      <c r="E2291" s="16">
        <f>SUMIFS('Census Data'!H:H,'Census Data'!$A:$A,$A2291)/SUMIFS('Census Data'!$F:$F,'Census Data'!$A:$A,$A2291)</f>
        <v>0.49976503963868318</v>
      </c>
      <c r="F2291" s="14">
        <f>SUM(SUMIFS('Census Data'!I:I,'Census Data'!$A:$A,$A2291),SUMIFS('Census Data'!J:J,'Census Data'!$A:$A,$A2291))/SUMIFS('Census Data'!$F:$F,'Census Data'!$A:$A,$A2291)</f>
        <v>0.68933018892553499</v>
      </c>
      <c r="G2291" s="14">
        <f>SUM(SUMIFS('Census Data'!K:K,'Census Data'!$A:$A,$A2291),SUMIFS('Census Data'!L:L,'Census Data'!$A:$A,$A2291))/SUMIFS('Census Data'!$F:$F,'Census Data'!$A:$A,$A2291)</f>
        <v>0.24532472392157545</v>
      </c>
      <c r="H2291" s="14">
        <f>SUM(SUMIFS('Census Data'!O:O,'Census Data'!$A:$A,$A2291),SUMIFS('Census Data'!P:P,'Census Data'!$A:$A,$A2291))/SUMIFS('Census Data'!$F:$F,'Census Data'!$A:$A,$A2291)</f>
        <v>2.6820290132535049E-2</v>
      </c>
      <c r="I2291" s="16">
        <f t="shared" si="70"/>
        <v>3.8524797020354495E-2</v>
      </c>
      <c r="J2291" s="14">
        <f>SUM(SUMIFS('Census Data'!W:W,'Census Data'!$A:$A,$A2291),SUMIFS('Census Data'!X:X,'Census Data'!$A:$A,$A2291))/SUMIFS('Census Data'!$F:$F,'Census Data'!$A:$A,$A2291)</f>
        <v>8.7905632957106683E-2</v>
      </c>
      <c r="K2291" s="16">
        <f t="shared" si="71"/>
        <v>0.91209436704289337</v>
      </c>
      <c r="L2291" s="19">
        <f>'EPA Data'!D2292/SUM('EPA Data'!D:D)</f>
        <v>1.1954257247437509E-3</v>
      </c>
      <c r="M2291" s="19">
        <f>'EPA Data'!E2292/SUM('EPA Data'!E:E)</f>
        <v>8.1707361359613612E-4</v>
      </c>
      <c r="N2291" s="19">
        <f>'EPA Data'!F2292/SUM('EPA Data'!F:F)</f>
        <v>1.1744696074385368E-3</v>
      </c>
      <c r="O2291" s="19">
        <f>'EPA Data'!G2292/SUM('EPA Data'!G:G)</f>
        <v>6.2293487063096891E-4</v>
      </c>
      <c r="P2291" s="19">
        <f>'EPA Data'!H2292/SUM('EPA Data'!H:H)</f>
        <v>7.5386376270193808E-4</v>
      </c>
      <c r="Q2291" s="19">
        <f>'EPA Data'!I2292/SUM('EPA Data'!I:I)</f>
        <v>1.1692056391523875E-3</v>
      </c>
      <c r="R2291" s="19">
        <f>'EPA Data'!J2292/SUM('EPA Data'!J:J)</f>
        <v>8.7553850229430568E-4</v>
      </c>
      <c r="S2291" s="19">
        <f>'EPA Data'!K2292/SUM('EPA Data'!K:K)</f>
        <v>7.0401649239355238E-4</v>
      </c>
      <c r="T2291" s="19">
        <f>'EPA Data'!L2292/SUM('EPA Data'!L:L)</f>
        <v>1.4145838102698348E-3</v>
      </c>
      <c r="U2291" s="19">
        <f>'EPA Data'!M2292/SUM('EPA Data'!M:M)</f>
        <v>4.0476098952658838E-4</v>
      </c>
      <c r="V2291" s="19">
        <f>'EPA Data'!N2292/SUM('EPA Data'!N:N)</f>
        <v>3.8314628699098844E-4</v>
      </c>
      <c r="W2291" s="19">
        <f>'EPA Data'!O2292/SUM('EPA Data'!O:O)</f>
        <v>9.6591793010863578E-4</v>
      </c>
      <c r="X2291" s="19">
        <f>'EPA Data'!P2292/SUM('EPA Data'!P:P)</f>
        <v>5.401017131334507E-4</v>
      </c>
    </row>
    <row r="2292" spans="1:24" x14ac:dyDescent="0.35">
      <c r="A2292" s="13" t="s">
        <v>3718</v>
      </c>
      <c r="B2292" s="13" t="s">
        <v>3704</v>
      </c>
      <c r="C2292" s="18" t="s">
        <v>36</v>
      </c>
      <c r="D2292" s="14">
        <f>SUMIFS('Census Data'!G:G,'Census Data'!$A:$A,$A2292)/SUMIFS('Census Data'!$F:$F,'Census Data'!$A:$A,$A2292)</f>
        <v>0.48562526554312418</v>
      </c>
      <c r="E2292" s="16">
        <f>SUMIFS('Census Data'!H:H,'Census Data'!$A:$A,$A2292)/SUMIFS('Census Data'!$F:$F,'Census Data'!$A:$A,$A2292)</f>
        <v>0.51437473445687576</v>
      </c>
      <c r="F2292" s="14">
        <f>SUM(SUMIFS('Census Data'!I:I,'Census Data'!$A:$A,$A2292),SUMIFS('Census Data'!J:J,'Census Data'!$A:$A,$A2292))/SUMIFS('Census Data'!$F:$F,'Census Data'!$A:$A,$A2292)</f>
        <v>0.5687579662937261</v>
      </c>
      <c r="G2292" s="14">
        <f>SUM(SUMIFS('Census Data'!K:K,'Census Data'!$A:$A,$A2292),SUMIFS('Census Data'!L:L,'Census Data'!$A:$A,$A2292))/SUMIFS('Census Data'!$F:$F,'Census Data'!$A:$A,$A2292)</f>
        <v>0.40610395128168814</v>
      </c>
      <c r="H2292" s="14">
        <f>SUM(SUMIFS('Census Data'!O:O,'Census Data'!$A:$A,$A2292),SUMIFS('Census Data'!P:P,'Census Data'!$A:$A,$A2292))/SUMIFS('Census Data'!$F:$F,'Census Data'!$A:$A,$A2292)</f>
        <v>3.7530094887409716E-3</v>
      </c>
      <c r="I2292" s="16">
        <f t="shared" si="70"/>
        <v>2.1385072935844684E-2</v>
      </c>
      <c r="J2292" s="14">
        <f>SUM(SUMIFS('Census Data'!W:W,'Census Data'!$A:$A,$A2292),SUMIFS('Census Data'!X:X,'Census Data'!$A:$A,$A2292))/SUMIFS('Census Data'!$F:$F,'Census Data'!$A:$A,$A2292)</f>
        <v>3.604305339187084E-2</v>
      </c>
      <c r="K2292" s="16">
        <f t="shared" si="71"/>
        <v>0.96395694660812914</v>
      </c>
      <c r="L2292" s="19">
        <f>'EPA Data'!D2293/SUM('EPA Data'!D:D)</f>
        <v>5.8677532105309841E-5</v>
      </c>
      <c r="M2292" s="19">
        <f>'EPA Data'!E2293/SUM('EPA Data'!E:E)</f>
        <v>4.5678503723942012E-5</v>
      </c>
      <c r="N2292" s="19">
        <f>'EPA Data'!F2293/SUM('EPA Data'!F:F)</f>
        <v>6.4392097017432055E-5</v>
      </c>
      <c r="O2292" s="19">
        <f>'EPA Data'!G2293/SUM('EPA Data'!G:G)</f>
        <v>3.3214862933827033E-5</v>
      </c>
      <c r="P2292" s="19">
        <f>'EPA Data'!H2293/SUM('EPA Data'!H:H)</f>
        <v>4.580181573598993E-5</v>
      </c>
      <c r="Q2292" s="19">
        <f>'EPA Data'!I2293/SUM('EPA Data'!I:I)</f>
        <v>6.3383198777670105E-5</v>
      </c>
      <c r="R2292" s="19">
        <f>'EPA Data'!J2293/SUM('EPA Data'!J:J)</f>
        <v>5.52000445498301E-5</v>
      </c>
      <c r="S2292" s="19">
        <f>'EPA Data'!K2293/SUM('EPA Data'!K:K)</f>
        <v>4.5263234798117984E-5</v>
      </c>
      <c r="T2292" s="19">
        <f>'EPA Data'!L2293/SUM('EPA Data'!L:L)</f>
        <v>8.4348961636483442E-5</v>
      </c>
      <c r="U2292" s="19">
        <f>'EPA Data'!M2293/SUM('EPA Data'!M:M)</f>
        <v>2.5618656314538908E-5</v>
      </c>
      <c r="V2292" s="19">
        <f>'EPA Data'!N2293/SUM('EPA Data'!N:N)</f>
        <v>2.4267058882206565E-5</v>
      </c>
      <c r="W2292" s="19">
        <f>'EPA Data'!O2293/SUM('EPA Data'!O:O)</f>
        <v>5.6129905080250144E-5</v>
      </c>
      <c r="X2292" s="19">
        <f>'EPA Data'!P2293/SUM('EPA Data'!P:P)</f>
        <v>3.8118893338510273E-5</v>
      </c>
    </row>
    <row r="2293" spans="1:24" x14ac:dyDescent="0.35">
      <c r="A2293" s="13" t="s">
        <v>3719</v>
      </c>
      <c r="B2293" s="13" t="s">
        <v>3704</v>
      </c>
      <c r="C2293" s="18" t="s">
        <v>3720</v>
      </c>
      <c r="D2293" s="14">
        <f>SUMIFS('Census Data'!G:G,'Census Data'!$A:$A,$A2293)/SUMIFS('Census Data'!$F:$F,'Census Data'!$A:$A,$A2293)</f>
        <v>0.48575821152024207</v>
      </c>
      <c r="E2293" s="16">
        <f>SUMIFS('Census Data'!H:H,'Census Data'!$A:$A,$A2293)/SUMIFS('Census Data'!$F:$F,'Census Data'!$A:$A,$A2293)</f>
        <v>0.51424178847975788</v>
      </c>
      <c r="F2293" s="14">
        <f>SUM(SUMIFS('Census Data'!I:I,'Census Data'!$A:$A,$A2293),SUMIFS('Census Data'!J:J,'Census Data'!$A:$A,$A2293))/SUMIFS('Census Data'!$F:$F,'Census Data'!$A:$A,$A2293)</f>
        <v>0.70208161456714024</v>
      </c>
      <c r="G2293" s="14">
        <f>SUM(SUMIFS('Census Data'!K:K,'Census Data'!$A:$A,$A2293),SUMIFS('Census Data'!L:L,'Census Data'!$A:$A,$A2293))/SUMIFS('Census Data'!$F:$F,'Census Data'!$A:$A,$A2293)</f>
        <v>0.25523586164350359</v>
      </c>
      <c r="H2293" s="14">
        <f>SUM(SUMIFS('Census Data'!O:O,'Census Data'!$A:$A,$A2293),SUMIFS('Census Data'!P:P,'Census Data'!$A:$A,$A2293))/SUMIFS('Census Data'!$F:$F,'Census Data'!$A:$A,$A2293)</f>
        <v>1.9070654449044142E-2</v>
      </c>
      <c r="I2293" s="16">
        <f t="shared" si="70"/>
        <v>2.3611869340312119E-2</v>
      </c>
      <c r="J2293" s="14">
        <f>SUM(SUMIFS('Census Data'!W:W,'Census Data'!$A:$A,$A2293),SUMIFS('Census Data'!X:X,'Census Data'!$A:$A,$A2293))/SUMIFS('Census Data'!$F:$F,'Census Data'!$A:$A,$A2293)</f>
        <v>7.1437839214063811E-2</v>
      </c>
      <c r="K2293" s="16">
        <f t="shared" si="71"/>
        <v>0.92856216078593623</v>
      </c>
      <c r="L2293" s="19">
        <f>'EPA Data'!D2294/SUM('EPA Data'!D:D)</f>
        <v>9.085881005700384E-4</v>
      </c>
      <c r="M2293" s="19">
        <f>'EPA Data'!E2294/SUM('EPA Data'!E:E)</f>
        <v>6.6577205366772404E-4</v>
      </c>
      <c r="N2293" s="19">
        <f>'EPA Data'!F2294/SUM('EPA Data'!F:F)</f>
        <v>9.8908592745643414E-4</v>
      </c>
      <c r="O2293" s="19">
        <f>'EPA Data'!G2294/SUM('EPA Data'!G:G)</f>
        <v>6.5473312414027511E-4</v>
      </c>
      <c r="P2293" s="19">
        <f>'EPA Data'!H2294/SUM('EPA Data'!H:H)</f>
        <v>6.8624764857696651E-4</v>
      </c>
      <c r="Q2293" s="19">
        <f>'EPA Data'!I2294/SUM('EPA Data'!I:I)</f>
        <v>1.1409672289759E-3</v>
      </c>
      <c r="R2293" s="19">
        <f>'EPA Data'!J2294/SUM('EPA Data'!J:J)</f>
        <v>7.1104699956989616E-4</v>
      </c>
      <c r="S2293" s="19">
        <f>'EPA Data'!K2294/SUM('EPA Data'!K:K)</f>
        <v>6.1286386154572501E-4</v>
      </c>
      <c r="T2293" s="19">
        <f>'EPA Data'!L2294/SUM('EPA Data'!L:L)</f>
        <v>1.3249927677269225E-3</v>
      </c>
      <c r="U2293" s="19">
        <f>'EPA Data'!M2294/SUM('EPA Data'!M:M)</f>
        <v>3.5523494749869252E-4</v>
      </c>
      <c r="V2293" s="19">
        <f>'EPA Data'!N2294/SUM('EPA Data'!N:N)</f>
        <v>3.418896589337099E-4</v>
      </c>
      <c r="W2293" s="19">
        <f>'EPA Data'!O2294/SUM('EPA Data'!O:O)</f>
        <v>9.082353461972657E-4</v>
      </c>
      <c r="X2293" s="19">
        <f>'EPA Data'!P2294/SUM('EPA Data'!P:P)</f>
        <v>4.6791063511658518E-4</v>
      </c>
    </row>
    <row r="2294" spans="1:24" x14ac:dyDescent="0.35">
      <c r="A2294" s="13" t="s">
        <v>3721</v>
      </c>
      <c r="B2294" s="13" t="s">
        <v>3704</v>
      </c>
      <c r="C2294" s="18" t="s">
        <v>40</v>
      </c>
      <c r="D2294" s="14">
        <f>SUMIFS('Census Data'!G:G,'Census Data'!$A:$A,$A2294)/SUMIFS('Census Data'!$F:$F,'Census Data'!$A:$A,$A2294)</f>
        <v>0.49183622652248149</v>
      </c>
      <c r="E2294" s="16">
        <f>SUMIFS('Census Data'!H:H,'Census Data'!$A:$A,$A2294)/SUMIFS('Census Data'!$F:$F,'Census Data'!$A:$A,$A2294)</f>
        <v>0.50816377347751851</v>
      </c>
      <c r="F2294" s="14">
        <f>SUM(SUMIFS('Census Data'!I:I,'Census Data'!$A:$A,$A2294),SUMIFS('Census Data'!J:J,'Census Data'!$A:$A,$A2294))/SUMIFS('Census Data'!$F:$F,'Census Data'!$A:$A,$A2294)</f>
        <v>0.76159647125782581</v>
      </c>
      <c r="G2294" s="14">
        <f>SUM(SUMIFS('Census Data'!K:K,'Census Data'!$A:$A,$A2294),SUMIFS('Census Data'!L:L,'Census Data'!$A:$A,$A2294))/SUMIFS('Census Data'!$F:$F,'Census Data'!$A:$A,$A2294)</f>
        <v>0.20622865680136596</v>
      </c>
      <c r="H2294" s="14">
        <f>SUM(SUMIFS('Census Data'!O:O,'Census Data'!$A:$A,$A2294),SUMIFS('Census Data'!P:P,'Census Data'!$A:$A,$A2294))/SUMIFS('Census Data'!$F:$F,'Census Data'!$A:$A,$A2294)</f>
        <v>6.7408935685828114E-3</v>
      </c>
      <c r="I2294" s="16">
        <f t="shared" si="70"/>
        <v>2.5433978372225496E-2</v>
      </c>
      <c r="J2294" s="14">
        <f>SUM(SUMIFS('Census Data'!W:W,'Census Data'!$A:$A,$A2294),SUMIFS('Census Data'!X:X,'Census Data'!$A:$A,$A2294))/SUMIFS('Census Data'!$F:$F,'Census Data'!$A:$A,$A2294)</f>
        <v>4.9285002845759818E-2</v>
      </c>
      <c r="K2294" s="16">
        <f t="shared" si="71"/>
        <v>0.95071499715424013</v>
      </c>
      <c r="L2294" s="19">
        <f>'EPA Data'!D2295/SUM('EPA Data'!D:D)</f>
        <v>2.6615235945840561E-4</v>
      </c>
      <c r="M2294" s="19">
        <f>'EPA Data'!E2295/SUM('EPA Data'!E:E)</f>
        <v>2.4187266429204627E-4</v>
      </c>
      <c r="N2294" s="19">
        <f>'EPA Data'!F2295/SUM('EPA Data'!F:F)</f>
        <v>3.4846588944373275E-4</v>
      </c>
      <c r="O2294" s="19">
        <f>'EPA Data'!G2295/SUM('EPA Data'!G:G)</f>
        <v>2.1046436015826107E-4</v>
      </c>
      <c r="P2294" s="19">
        <f>'EPA Data'!H2295/SUM('EPA Data'!H:H)</f>
        <v>2.5863685286947369E-4</v>
      </c>
      <c r="Q2294" s="19">
        <f>'EPA Data'!I2295/SUM('EPA Data'!I:I)</f>
        <v>3.4028401187639965E-4</v>
      </c>
      <c r="R2294" s="19">
        <f>'EPA Data'!J2295/SUM('EPA Data'!J:J)</f>
        <v>5.1925804245901296E-4</v>
      </c>
      <c r="S2294" s="19">
        <f>'EPA Data'!K2295/SUM('EPA Data'!K:K)</f>
        <v>2.5547805083830113E-4</v>
      </c>
      <c r="T2294" s="19">
        <f>'EPA Data'!L2295/SUM('EPA Data'!L:L)</f>
        <v>4.0280797992288549E-4</v>
      </c>
      <c r="U2294" s="19">
        <f>'EPA Data'!M2295/SUM('EPA Data'!M:M)</f>
        <v>1.9952355038199327E-4</v>
      </c>
      <c r="V2294" s="19">
        <f>'EPA Data'!N2295/SUM('EPA Data'!N:N)</f>
        <v>1.5284945659410333E-4</v>
      </c>
      <c r="W2294" s="19">
        <f>'EPA Data'!O2295/SUM('EPA Data'!O:O)</f>
        <v>3.2506673756520362E-4</v>
      </c>
      <c r="X2294" s="19">
        <f>'EPA Data'!P2295/SUM('EPA Data'!P:P)</f>
        <v>2.0246857970493797E-4</v>
      </c>
    </row>
    <row r="2295" spans="1:24" x14ac:dyDescent="0.35">
      <c r="A2295" s="13" t="s">
        <v>3722</v>
      </c>
      <c r="B2295" s="13" t="s">
        <v>3704</v>
      </c>
      <c r="C2295" s="18" t="s">
        <v>3620</v>
      </c>
      <c r="D2295" s="14">
        <f>SUMIFS('Census Data'!G:G,'Census Data'!$A:$A,$A2295)/SUMIFS('Census Data'!$F:$F,'Census Data'!$A:$A,$A2295)</f>
        <v>0.48485786833467515</v>
      </c>
      <c r="E2295" s="16">
        <f>SUMIFS('Census Data'!H:H,'Census Data'!$A:$A,$A2295)/SUMIFS('Census Data'!$F:$F,'Census Data'!$A:$A,$A2295)</f>
        <v>0.51514213166532485</v>
      </c>
      <c r="F2295" s="14">
        <f>SUM(SUMIFS('Census Data'!I:I,'Census Data'!$A:$A,$A2295),SUMIFS('Census Data'!J:J,'Census Data'!$A:$A,$A2295))/SUMIFS('Census Data'!$F:$F,'Census Data'!$A:$A,$A2295)</f>
        <v>0.60008051031151299</v>
      </c>
      <c r="G2295" s="14">
        <f>SUM(SUMIFS('Census Data'!K:K,'Census Data'!$A:$A,$A2295),SUMIFS('Census Data'!L:L,'Census Data'!$A:$A,$A2295))/SUMIFS('Census Data'!$F:$F,'Census Data'!$A:$A,$A2295)</f>
        <v>0.36752957205672881</v>
      </c>
      <c r="H2295" s="14">
        <f>SUM(SUMIFS('Census Data'!O:O,'Census Data'!$A:$A,$A2295),SUMIFS('Census Data'!P:P,'Census Data'!$A:$A,$A2295))/SUMIFS('Census Data'!$F:$F,'Census Data'!$A:$A,$A2295)</f>
        <v>5.2641357527714126E-3</v>
      </c>
      <c r="I2295" s="16">
        <f t="shared" si="70"/>
        <v>2.7125781878986732E-2</v>
      </c>
      <c r="J2295" s="14">
        <f>SUM(SUMIFS('Census Data'!W:W,'Census Data'!$A:$A,$A2295),SUMIFS('Census Data'!X:X,'Census Data'!$A:$A,$A2295))/SUMIFS('Census Data'!$F:$F,'Census Data'!$A:$A,$A2295)</f>
        <v>2.3905369418467826E-2</v>
      </c>
      <c r="K2295" s="16">
        <f t="shared" si="71"/>
        <v>0.97609463058153212</v>
      </c>
      <c r="L2295" s="19">
        <f>'EPA Data'!D2296/SUM('EPA Data'!D:D)</f>
        <v>1.0589654503343732E-4</v>
      </c>
      <c r="M2295" s="19">
        <f>'EPA Data'!E2296/SUM('EPA Data'!E:E)</f>
        <v>1.0873054062944075E-4</v>
      </c>
      <c r="N2295" s="19">
        <f>'EPA Data'!F2296/SUM('EPA Data'!F:F)</f>
        <v>1.5454905228075137E-4</v>
      </c>
      <c r="O2295" s="19">
        <f>'EPA Data'!G2296/SUM('EPA Data'!G:G)</f>
        <v>7.9642595183892373E-5</v>
      </c>
      <c r="P2295" s="19">
        <f>'EPA Data'!H2296/SUM('EPA Data'!H:H)</f>
        <v>1.1481908560560732E-4</v>
      </c>
      <c r="Q2295" s="19">
        <f>'EPA Data'!I2296/SUM('EPA Data'!I:I)</f>
        <v>1.5443079869882376E-4</v>
      </c>
      <c r="R2295" s="19">
        <f>'EPA Data'!J2296/SUM('EPA Data'!J:J)</f>
        <v>1.3264598816235129E-4</v>
      </c>
      <c r="S2295" s="19">
        <f>'EPA Data'!K2296/SUM('EPA Data'!K:K)</f>
        <v>1.142750448572197E-4</v>
      </c>
      <c r="T2295" s="19">
        <f>'EPA Data'!L2296/SUM('EPA Data'!L:L)</f>
        <v>1.8685653633973207E-4</v>
      </c>
      <c r="U2295" s="19">
        <f>'EPA Data'!M2296/SUM('EPA Data'!M:M)</f>
        <v>6.9229925644262829E-5</v>
      </c>
      <c r="V2295" s="19">
        <f>'EPA Data'!N2296/SUM('EPA Data'!N:N)</f>
        <v>6.6459823303974876E-5</v>
      </c>
      <c r="W2295" s="19">
        <f>'EPA Data'!O2296/SUM('EPA Data'!O:O)</f>
        <v>1.4229950312219714E-4</v>
      </c>
      <c r="X2295" s="19">
        <f>'EPA Data'!P2296/SUM('EPA Data'!P:P)</f>
        <v>9.2181171061611494E-5</v>
      </c>
    </row>
    <row r="2296" spans="1:24" x14ac:dyDescent="0.35">
      <c r="A2296" s="13" t="s">
        <v>3723</v>
      </c>
      <c r="B2296" s="13" t="s">
        <v>3704</v>
      </c>
      <c r="C2296" s="18" t="s">
        <v>3724</v>
      </c>
      <c r="D2296" s="14">
        <f>SUMIFS('Census Data'!G:G,'Census Data'!$A:$A,$A2296)/SUMIFS('Census Data'!$F:$F,'Census Data'!$A:$A,$A2296)</f>
        <v>0.48955444629321498</v>
      </c>
      <c r="E2296" s="16">
        <f>SUMIFS('Census Data'!H:H,'Census Data'!$A:$A,$A2296)/SUMIFS('Census Data'!$F:$F,'Census Data'!$A:$A,$A2296)</f>
        <v>0.51044555370678502</v>
      </c>
      <c r="F2296" s="14">
        <f>SUM(SUMIFS('Census Data'!I:I,'Census Data'!$A:$A,$A2296),SUMIFS('Census Data'!J:J,'Census Data'!$A:$A,$A2296))/SUMIFS('Census Data'!$F:$F,'Census Data'!$A:$A,$A2296)</f>
        <v>0.6343594009983361</v>
      </c>
      <c r="G2296" s="14">
        <f>SUM(SUMIFS('Census Data'!K:K,'Census Data'!$A:$A,$A2296),SUMIFS('Census Data'!L:L,'Census Data'!$A:$A,$A2296))/SUMIFS('Census Data'!$F:$F,'Census Data'!$A:$A,$A2296)</f>
        <v>0.32727860972453321</v>
      </c>
      <c r="H2296" s="14">
        <f>SUM(SUMIFS('Census Data'!O:O,'Census Data'!$A:$A,$A2296),SUMIFS('Census Data'!P:P,'Census Data'!$A:$A,$A2296))/SUMIFS('Census Data'!$F:$F,'Census Data'!$A:$A,$A2296)</f>
        <v>6.817341467923831E-3</v>
      </c>
      <c r="I2296" s="16">
        <f t="shared" si="70"/>
        <v>3.154464780920696E-2</v>
      </c>
      <c r="J2296" s="14">
        <f>SUM(SUMIFS('Census Data'!W:W,'Census Data'!$A:$A,$A2296),SUMIFS('Census Data'!X:X,'Census Data'!$A:$A,$A2296))/SUMIFS('Census Data'!$F:$F,'Census Data'!$A:$A,$A2296)</f>
        <v>4.8044925124792012E-2</v>
      </c>
      <c r="K2296" s="16">
        <f t="shared" si="71"/>
        <v>0.95195507487520803</v>
      </c>
      <c r="L2296" s="19">
        <f>'EPA Data'!D2297/SUM('EPA Data'!D:D)</f>
        <v>1.6561827276937545E-4</v>
      </c>
      <c r="M2296" s="19">
        <f>'EPA Data'!E2297/SUM('EPA Data'!E:E)</f>
        <v>1.7802331903499463E-4</v>
      </c>
      <c r="N2296" s="19">
        <f>'EPA Data'!F2297/SUM('EPA Data'!F:F)</f>
        <v>2.254977332193468E-4</v>
      </c>
      <c r="O2296" s="19">
        <f>'EPA Data'!G2297/SUM('EPA Data'!G:G)</f>
        <v>1.0805781859707977E-4</v>
      </c>
      <c r="P2296" s="19">
        <f>'EPA Data'!H2297/SUM('EPA Data'!H:H)</f>
        <v>1.7114451721879251E-4</v>
      </c>
      <c r="Q2296" s="19">
        <f>'EPA Data'!I2297/SUM('EPA Data'!I:I)</f>
        <v>2.207473291878349E-4</v>
      </c>
      <c r="R2296" s="19">
        <f>'EPA Data'!J2297/SUM('EPA Data'!J:J)</f>
        <v>1.9480331748779315E-4</v>
      </c>
      <c r="S2296" s="19">
        <f>'EPA Data'!K2297/SUM('EPA Data'!K:K)</f>
        <v>1.7633334835022554E-4</v>
      </c>
      <c r="T2296" s="19">
        <f>'EPA Data'!L2297/SUM('EPA Data'!L:L)</f>
        <v>2.6699815604247371E-4</v>
      </c>
      <c r="U2296" s="19">
        <f>'EPA Data'!M2297/SUM('EPA Data'!M:M)</f>
        <v>9.99575859428815E-5</v>
      </c>
      <c r="V2296" s="19">
        <f>'EPA Data'!N2297/SUM('EPA Data'!N:N)</f>
        <v>1.0365564828788423E-4</v>
      </c>
      <c r="W2296" s="19">
        <f>'EPA Data'!O2297/SUM('EPA Data'!O:O)</f>
        <v>2.1916341135291275E-4</v>
      </c>
      <c r="X2296" s="19">
        <f>'EPA Data'!P2297/SUM('EPA Data'!P:P)</f>
        <v>1.4347986167795014E-4</v>
      </c>
    </row>
    <row r="2297" spans="1:24" x14ac:dyDescent="0.35">
      <c r="A2297" s="13" t="s">
        <v>3725</v>
      </c>
      <c r="B2297" s="13" t="s">
        <v>3704</v>
      </c>
      <c r="C2297" s="18" t="s">
        <v>3726</v>
      </c>
      <c r="D2297" s="14">
        <f>SUMIFS('Census Data'!G:G,'Census Data'!$A:$A,$A2297)/SUMIFS('Census Data'!$F:$F,'Census Data'!$A:$A,$A2297)</f>
        <v>0.49192486755498477</v>
      </c>
      <c r="E2297" s="16">
        <f>SUMIFS('Census Data'!H:H,'Census Data'!$A:$A,$A2297)/SUMIFS('Census Data'!$F:$F,'Census Data'!$A:$A,$A2297)</f>
        <v>0.50807513244501523</v>
      </c>
      <c r="F2297" s="14">
        <f>SUM(SUMIFS('Census Data'!I:I,'Census Data'!$A:$A,$A2297),SUMIFS('Census Data'!J:J,'Census Data'!$A:$A,$A2297))/SUMIFS('Census Data'!$F:$F,'Census Data'!$A:$A,$A2297)</f>
        <v>0.50415797078182689</v>
      </c>
      <c r="G2297" s="14">
        <f>SUM(SUMIFS('Census Data'!K:K,'Census Data'!$A:$A,$A2297),SUMIFS('Census Data'!L:L,'Census Data'!$A:$A,$A2297))/SUMIFS('Census Data'!$F:$F,'Census Data'!$A:$A,$A2297)</f>
        <v>0.47031626264247872</v>
      </c>
      <c r="H2297" s="14">
        <f>SUM(SUMIFS('Census Data'!O:O,'Census Data'!$A:$A,$A2297),SUMIFS('Census Data'!P:P,'Census Data'!$A:$A,$A2297))/SUMIFS('Census Data'!$F:$F,'Census Data'!$A:$A,$A2297)</f>
        <v>8.7975598009311286E-3</v>
      </c>
      <c r="I2297" s="16">
        <f t="shared" si="70"/>
        <v>1.6728206774763277E-2</v>
      </c>
      <c r="J2297" s="14">
        <f>SUM(SUMIFS('Census Data'!W:W,'Census Data'!$A:$A,$A2297),SUMIFS('Census Data'!X:X,'Census Data'!$A:$A,$A2297))/SUMIFS('Census Data'!$F:$F,'Census Data'!$A:$A,$A2297)</f>
        <v>2.8897094236635095E-2</v>
      </c>
      <c r="K2297" s="16">
        <f t="shared" si="71"/>
        <v>0.97110290576336489</v>
      </c>
      <c r="L2297" s="19">
        <f>'EPA Data'!D2298/SUM('EPA Data'!D:D)</f>
        <v>1.2670251618186753E-4</v>
      </c>
      <c r="M2297" s="19">
        <f>'EPA Data'!E2298/SUM('EPA Data'!E:E)</f>
        <v>1.076868262850899E-4</v>
      </c>
      <c r="N2297" s="19">
        <f>'EPA Data'!F2298/SUM('EPA Data'!F:F)</f>
        <v>1.4917928890422603E-4</v>
      </c>
      <c r="O2297" s="19">
        <f>'EPA Data'!G2298/SUM('EPA Data'!G:G)</f>
        <v>6.8226152552892878E-5</v>
      </c>
      <c r="P2297" s="19">
        <f>'EPA Data'!H2298/SUM('EPA Data'!H:H)</f>
        <v>1.0261218261428918E-4</v>
      </c>
      <c r="Q2297" s="19">
        <f>'EPA Data'!I2298/SUM('EPA Data'!I:I)</f>
        <v>1.4191656535478915E-4</v>
      </c>
      <c r="R2297" s="19">
        <f>'EPA Data'!J2298/SUM('EPA Data'!J:J)</f>
        <v>1.1006047182523989E-4</v>
      </c>
      <c r="S2297" s="19">
        <f>'EPA Data'!K2298/SUM('EPA Data'!K:K)</f>
        <v>1.0141081841958944E-4</v>
      </c>
      <c r="T2297" s="19">
        <f>'EPA Data'!L2298/SUM('EPA Data'!L:L)</f>
        <v>1.8259397781713032E-4</v>
      </c>
      <c r="U2297" s="19">
        <f>'EPA Data'!M2298/SUM('EPA Data'!M:M)</f>
        <v>5.3606597414856247E-5</v>
      </c>
      <c r="V2297" s="19">
        <f>'EPA Data'!N2298/SUM('EPA Data'!N:N)</f>
        <v>5.4860440394512124E-5</v>
      </c>
      <c r="W2297" s="19">
        <f>'EPA Data'!O2298/SUM('EPA Data'!O:O)</f>
        <v>1.2868912661462718E-4</v>
      </c>
      <c r="X2297" s="19">
        <f>'EPA Data'!P2298/SUM('EPA Data'!P:P)</f>
        <v>8.3401991963675612E-5</v>
      </c>
    </row>
    <row r="2298" spans="1:24" x14ac:dyDescent="0.35">
      <c r="A2298" s="13" t="s">
        <v>3727</v>
      </c>
      <c r="B2298" s="13" t="s">
        <v>3704</v>
      </c>
      <c r="C2298" s="18" t="s">
        <v>3728</v>
      </c>
      <c r="D2298" s="14">
        <f>SUMIFS('Census Data'!G:G,'Census Data'!$A:$A,$A2298)/SUMIFS('Census Data'!$F:$F,'Census Data'!$A:$A,$A2298)</f>
        <v>0.48246204859851821</v>
      </c>
      <c r="E2298" s="16">
        <f>SUMIFS('Census Data'!H:H,'Census Data'!$A:$A,$A2298)/SUMIFS('Census Data'!$F:$F,'Census Data'!$A:$A,$A2298)</f>
        <v>0.51753795140148184</v>
      </c>
      <c r="F2298" s="14">
        <f>SUM(SUMIFS('Census Data'!I:I,'Census Data'!$A:$A,$A2298),SUMIFS('Census Data'!J:J,'Census Data'!$A:$A,$A2298))/SUMIFS('Census Data'!$F:$F,'Census Data'!$A:$A,$A2298)</f>
        <v>0.59862183306564432</v>
      </c>
      <c r="G2298" s="14">
        <f>SUM(SUMIFS('Census Data'!K:K,'Census Data'!$A:$A,$A2298),SUMIFS('Census Data'!L:L,'Census Data'!$A:$A,$A2298))/SUMIFS('Census Data'!$F:$F,'Census Data'!$A:$A,$A2298)</f>
        <v>0.36886689808818196</v>
      </c>
      <c r="H2298" s="14">
        <f>SUM(SUMIFS('Census Data'!O:O,'Census Data'!$A:$A,$A2298),SUMIFS('Census Data'!P:P,'Census Data'!$A:$A,$A2298))/SUMIFS('Census Data'!$F:$F,'Census Data'!$A:$A,$A2298)</f>
        <v>4.5075384695093517E-3</v>
      </c>
      <c r="I2298" s="16">
        <f t="shared" si="70"/>
        <v>2.8003730376664371E-2</v>
      </c>
      <c r="J2298" s="14">
        <f>SUM(SUMIFS('Census Data'!W:W,'Census Data'!$A:$A,$A2298),SUMIFS('Census Data'!X:X,'Census Data'!$A:$A,$A2298))/SUMIFS('Census Data'!$F:$F,'Census Data'!$A:$A,$A2298)</f>
        <v>3.5878970001554322E-2</v>
      </c>
      <c r="K2298" s="16">
        <f t="shared" si="71"/>
        <v>0.96412102999844573</v>
      </c>
      <c r="L2298" s="19">
        <f>'EPA Data'!D2299/SUM('EPA Data'!D:D)</f>
        <v>1.4099391253063977E-4</v>
      </c>
      <c r="M2298" s="19">
        <f>'EPA Data'!E2299/SUM('EPA Data'!E:E)</f>
        <v>9.538395325725871E-5</v>
      </c>
      <c r="N2298" s="19">
        <f>'EPA Data'!F2299/SUM('EPA Data'!F:F)</f>
        <v>1.4535588376842217E-4</v>
      </c>
      <c r="O2298" s="19">
        <f>'EPA Data'!G2299/SUM('EPA Data'!G:G)</f>
        <v>7.6314121092816033E-5</v>
      </c>
      <c r="P2298" s="19">
        <f>'EPA Data'!H2299/SUM('EPA Data'!H:H)</f>
        <v>1.0347325361858226E-4</v>
      </c>
      <c r="Q2298" s="19">
        <f>'EPA Data'!I2299/SUM('EPA Data'!I:I)</f>
        <v>1.5998228425786673E-4</v>
      </c>
      <c r="R2298" s="19">
        <f>'EPA Data'!J2299/SUM('EPA Data'!J:J)</f>
        <v>9.6071188577436607E-5</v>
      </c>
      <c r="S2298" s="19">
        <f>'EPA Data'!K2299/SUM('EPA Data'!K:K)</f>
        <v>9.685130959864659E-5</v>
      </c>
      <c r="T2298" s="19">
        <f>'EPA Data'!L2299/SUM('EPA Data'!L:L)</f>
        <v>2.1955337460184246E-4</v>
      </c>
      <c r="U2298" s="19">
        <f>'EPA Data'!M2299/SUM('EPA Data'!M:M)</f>
        <v>4.9813371145015219E-5</v>
      </c>
      <c r="V2298" s="19">
        <f>'EPA Data'!N2299/SUM('EPA Data'!N:N)</f>
        <v>5.0189433262071087E-5</v>
      </c>
      <c r="W2298" s="19">
        <f>'EPA Data'!O2299/SUM('EPA Data'!O:O)</f>
        <v>1.3630315118147801E-4</v>
      </c>
      <c r="X2298" s="19">
        <f>'EPA Data'!P2299/SUM('EPA Data'!P:P)</f>
        <v>7.8337572029204839E-5</v>
      </c>
    </row>
    <row r="2299" spans="1:24" x14ac:dyDescent="0.35">
      <c r="A2299" s="13" t="s">
        <v>3729</v>
      </c>
      <c r="B2299" s="13" t="s">
        <v>3704</v>
      </c>
      <c r="C2299" s="18" t="s">
        <v>3730</v>
      </c>
      <c r="D2299" s="14">
        <f>SUMIFS('Census Data'!G:G,'Census Data'!$A:$A,$A2299)/SUMIFS('Census Data'!$F:$F,'Census Data'!$A:$A,$A2299)</f>
        <v>0.47501788411096096</v>
      </c>
      <c r="E2299" s="16">
        <f>SUMIFS('Census Data'!H:H,'Census Data'!$A:$A,$A2299)/SUMIFS('Census Data'!$F:$F,'Census Data'!$A:$A,$A2299)</f>
        <v>0.52498211588903898</v>
      </c>
      <c r="F2299" s="14">
        <f>SUM(SUMIFS('Census Data'!I:I,'Census Data'!$A:$A,$A2299),SUMIFS('Census Data'!J:J,'Census Data'!$A:$A,$A2299))/SUMIFS('Census Data'!$F:$F,'Census Data'!$A:$A,$A2299)</f>
        <v>0.55704633971862327</v>
      </c>
      <c r="G2299" s="14">
        <f>SUM(SUMIFS('Census Data'!K:K,'Census Data'!$A:$A,$A2299),SUMIFS('Census Data'!L:L,'Census Data'!$A:$A,$A2299))/SUMIFS('Census Data'!$F:$F,'Census Data'!$A:$A,$A2299)</f>
        <v>0.41801128686113981</v>
      </c>
      <c r="H2299" s="14">
        <f>SUM(SUMIFS('Census Data'!O:O,'Census Data'!$A:$A,$A2299),SUMIFS('Census Data'!P:P,'Census Data'!$A:$A,$A2299))/SUMIFS('Census Data'!$F:$F,'Census Data'!$A:$A,$A2299)</f>
        <v>5.5639456323026788E-3</v>
      </c>
      <c r="I2299" s="16">
        <f t="shared" si="70"/>
        <v>1.9378427787934305E-2</v>
      </c>
      <c r="J2299" s="14">
        <f>SUM(SUMIFS('Census Data'!W:W,'Census Data'!$A:$A,$A2299),SUMIFS('Census Data'!X:X,'Census Data'!$A:$A,$A2299))/SUMIFS('Census Data'!$F:$F,'Census Data'!$A:$A,$A2299)</f>
        <v>2.223988554168985E-2</v>
      </c>
      <c r="K2299" s="16">
        <f t="shared" si="71"/>
        <v>0.97776011445831013</v>
      </c>
      <c r="L2299" s="19">
        <f>'EPA Data'!D2300/SUM('EPA Data'!D:D)</f>
        <v>2.2919549974845816E-4</v>
      </c>
      <c r="M2299" s="19">
        <f>'EPA Data'!E2300/SUM('EPA Data'!E:E)</f>
        <v>2.3929432459120933E-4</v>
      </c>
      <c r="N2299" s="19">
        <f>'EPA Data'!F2300/SUM('EPA Data'!F:F)</f>
        <v>3.0568373810735259E-4</v>
      </c>
      <c r="O2299" s="19">
        <f>'EPA Data'!G2300/SUM('EPA Data'!G:G)</f>
        <v>1.4327465643083426E-4</v>
      </c>
      <c r="P2299" s="19">
        <f>'EPA Data'!H2300/SUM('EPA Data'!H:H)</f>
        <v>2.2732837290690379E-4</v>
      </c>
      <c r="Q2299" s="19">
        <f>'EPA Data'!I2300/SUM('EPA Data'!I:I)</f>
        <v>2.9828167528321803E-4</v>
      </c>
      <c r="R2299" s="19">
        <f>'EPA Data'!J2300/SUM('EPA Data'!J:J)</f>
        <v>2.3067444554363554E-4</v>
      </c>
      <c r="S2299" s="19">
        <f>'EPA Data'!K2300/SUM('EPA Data'!K:K)</f>
        <v>2.336312206412678E-4</v>
      </c>
      <c r="T2299" s="19">
        <f>'EPA Data'!L2300/SUM('EPA Data'!L:L)</f>
        <v>3.6325246310090034E-4</v>
      </c>
      <c r="U2299" s="19">
        <f>'EPA Data'!M2300/SUM('EPA Data'!M:M)</f>
        <v>1.2925649399184218E-4</v>
      </c>
      <c r="V2299" s="19">
        <f>'EPA Data'!N2300/SUM('EPA Data'!N:N)</f>
        <v>1.3292846577829645E-4</v>
      </c>
      <c r="W2299" s="19">
        <f>'EPA Data'!O2300/SUM('EPA Data'!O:O)</f>
        <v>2.8999879820413888E-4</v>
      </c>
      <c r="X2299" s="19">
        <f>'EPA Data'!P2300/SUM('EPA Data'!P:P)</f>
        <v>1.9400250124027829E-4</v>
      </c>
    </row>
    <row r="2300" spans="1:24" x14ac:dyDescent="0.35">
      <c r="A2300" s="13" t="s">
        <v>3731</v>
      </c>
      <c r="B2300" s="13" t="s">
        <v>3704</v>
      </c>
      <c r="C2300" s="18" t="s">
        <v>3732</v>
      </c>
      <c r="D2300" s="14">
        <f>SUMIFS('Census Data'!G:G,'Census Data'!$A:$A,$A2300)/SUMIFS('Census Data'!$F:$F,'Census Data'!$A:$A,$A2300)</f>
        <v>0.47201017811704837</v>
      </c>
      <c r="E2300" s="16">
        <f>SUMIFS('Census Data'!H:H,'Census Data'!$A:$A,$A2300)/SUMIFS('Census Data'!$F:$F,'Census Data'!$A:$A,$A2300)</f>
        <v>0.52798982188295163</v>
      </c>
      <c r="F2300" s="14">
        <f>SUM(SUMIFS('Census Data'!I:I,'Census Data'!$A:$A,$A2300),SUMIFS('Census Data'!J:J,'Census Data'!$A:$A,$A2300))/SUMIFS('Census Data'!$F:$F,'Census Data'!$A:$A,$A2300)</f>
        <v>0.47052586938083119</v>
      </c>
      <c r="G2300" s="14">
        <f>SUM(SUMIFS('Census Data'!K:K,'Census Data'!$A:$A,$A2300),SUMIFS('Census Data'!L:L,'Census Data'!$A:$A,$A2300))/SUMIFS('Census Data'!$F:$F,'Census Data'!$A:$A,$A2300)</f>
        <v>0.4694303081707662</v>
      </c>
      <c r="H2300" s="14">
        <f>SUM(SUMIFS('Census Data'!O:O,'Census Data'!$A:$A,$A2300),SUMIFS('Census Data'!P:P,'Census Data'!$A:$A,$A2300))/SUMIFS('Census Data'!$F:$F,'Census Data'!$A:$A,$A2300)</f>
        <v>6.043256997455471E-3</v>
      </c>
      <c r="I2300" s="16">
        <f t="shared" si="70"/>
        <v>5.4000565450947113E-2</v>
      </c>
      <c r="J2300" s="14">
        <f>SUM(SUMIFS('Census Data'!W:W,'Census Data'!$A:$A,$A2300),SUMIFS('Census Data'!X:X,'Census Data'!$A:$A,$A2300))/SUMIFS('Census Data'!$F:$F,'Census Data'!$A:$A,$A2300)</f>
        <v>3.0958439355385919E-2</v>
      </c>
      <c r="K2300" s="16">
        <f t="shared" si="71"/>
        <v>0.96904156064461411</v>
      </c>
      <c r="L2300" s="19">
        <f>'EPA Data'!D2301/SUM('EPA Data'!D:D)</f>
        <v>1.132854527900677E-4</v>
      </c>
      <c r="M2300" s="19">
        <f>'EPA Data'!E2301/SUM('EPA Data'!E:E)</f>
        <v>1.2413055723780464E-4</v>
      </c>
      <c r="N2300" s="19">
        <f>'EPA Data'!F2301/SUM('EPA Data'!F:F)</f>
        <v>1.5136688352542744E-4</v>
      </c>
      <c r="O2300" s="19">
        <f>'EPA Data'!G2301/SUM('EPA Data'!G:G)</f>
        <v>7.1562277752208728E-5</v>
      </c>
      <c r="P2300" s="19">
        <f>'EPA Data'!H2301/SUM('EPA Data'!H:H)</f>
        <v>1.1834054549143916E-4</v>
      </c>
      <c r="Q2300" s="19">
        <f>'EPA Data'!I2301/SUM('EPA Data'!I:I)</f>
        <v>1.4965052116817842E-4</v>
      </c>
      <c r="R2300" s="19">
        <f>'EPA Data'!J2301/SUM('EPA Data'!J:J)</f>
        <v>1.1668309995524701E-4</v>
      </c>
      <c r="S2300" s="19">
        <f>'EPA Data'!K2301/SUM('EPA Data'!K:K)</f>
        <v>1.1861192105209945E-4</v>
      </c>
      <c r="T2300" s="19">
        <f>'EPA Data'!L2301/SUM('EPA Data'!L:L)</f>
        <v>1.7412287696580217E-4</v>
      </c>
      <c r="U2300" s="19">
        <f>'EPA Data'!M2301/SUM('EPA Data'!M:M)</f>
        <v>6.5009935418731406E-5</v>
      </c>
      <c r="V2300" s="19">
        <f>'EPA Data'!N2301/SUM('EPA Data'!N:N)</f>
        <v>7.2338881752945396E-5</v>
      </c>
      <c r="W2300" s="19">
        <f>'EPA Data'!O2301/SUM('EPA Data'!O:O)</f>
        <v>1.5229798512986391E-4</v>
      </c>
      <c r="X2300" s="19">
        <f>'EPA Data'!P2301/SUM('EPA Data'!P:P)</f>
        <v>9.9231940496122224E-5</v>
      </c>
    </row>
    <row r="2301" spans="1:24" x14ac:dyDescent="0.35">
      <c r="A2301" s="13" t="s">
        <v>3733</v>
      </c>
      <c r="B2301" s="13" t="s">
        <v>3704</v>
      </c>
      <c r="C2301" s="18" t="s">
        <v>1980</v>
      </c>
      <c r="D2301" s="14">
        <f>SUMIFS('Census Data'!G:G,'Census Data'!$A:$A,$A2301)/SUMIFS('Census Data'!$F:$F,'Census Data'!$A:$A,$A2301)</f>
        <v>0.4900544849345127</v>
      </c>
      <c r="E2301" s="16">
        <f>SUMIFS('Census Data'!H:H,'Census Data'!$A:$A,$A2301)/SUMIFS('Census Data'!$F:$F,'Census Data'!$A:$A,$A2301)</f>
        <v>0.50994551506548724</v>
      </c>
      <c r="F2301" s="14">
        <f>SUM(SUMIFS('Census Data'!I:I,'Census Data'!$A:$A,$A2301),SUMIFS('Census Data'!J:J,'Census Data'!$A:$A,$A2301))/SUMIFS('Census Data'!$F:$F,'Census Data'!$A:$A,$A2301)</f>
        <v>0.68240056034562913</v>
      </c>
      <c r="G2301" s="14">
        <f>SUM(SUMIFS('Census Data'!K:K,'Census Data'!$A:$A,$A2301),SUMIFS('Census Data'!L:L,'Census Data'!$A:$A,$A2301))/SUMIFS('Census Data'!$F:$F,'Census Data'!$A:$A,$A2301)</f>
        <v>0.25667424951496631</v>
      </c>
      <c r="H2301" s="14">
        <f>SUM(SUMIFS('Census Data'!O:O,'Census Data'!$A:$A,$A2301),SUMIFS('Census Data'!P:P,'Census Data'!$A:$A,$A2301))/SUMIFS('Census Data'!$F:$F,'Census Data'!$A:$A,$A2301)</f>
        <v>2.2482008814286334E-2</v>
      </c>
      <c r="I2301" s="16">
        <f t="shared" si="70"/>
        <v>3.8443181325118259E-2</v>
      </c>
      <c r="J2301" s="14">
        <f>SUM(SUMIFS('Census Data'!W:W,'Census Data'!$A:$A,$A2301),SUMIFS('Census Data'!X:X,'Census Data'!$A:$A,$A2301))/SUMIFS('Census Data'!$F:$F,'Census Data'!$A:$A,$A2301)</f>
        <v>6.6603028593743216E-2</v>
      </c>
      <c r="K2301" s="16">
        <f t="shared" si="71"/>
        <v>0.93339697140625677</v>
      </c>
      <c r="L2301" s="19">
        <f>'EPA Data'!D2302/SUM('EPA Data'!D:D)</f>
        <v>4.0300456249431869E-4</v>
      </c>
      <c r="M2301" s="19">
        <f>'EPA Data'!E2302/SUM('EPA Data'!E:E)</f>
        <v>3.0981255470183066E-4</v>
      </c>
      <c r="N2301" s="19">
        <f>'EPA Data'!F2302/SUM('EPA Data'!F:F)</f>
        <v>4.5176419346104754E-4</v>
      </c>
      <c r="O2301" s="19">
        <f>'EPA Data'!G2302/SUM('EPA Data'!G:G)</f>
        <v>2.3935648066999548E-4</v>
      </c>
      <c r="P2301" s="19">
        <f>'EPA Data'!H2302/SUM('EPA Data'!H:H)</f>
        <v>3.1393347309353545E-4</v>
      </c>
      <c r="Q2301" s="19">
        <f>'EPA Data'!I2302/SUM('EPA Data'!I:I)</f>
        <v>4.7979022702752326E-4</v>
      </c>
      <c r="R2301" s="19">
        <f>'EPA Data'!J2302/SUM('EPA Data'!J:J)</f>
        <v>3.2154091749546213E-4</v>
      </c>
      <c r="S2301" s="19">
        <f>'EPA Data'!K2302/SUM('EPA Data'!K:K)</f>
        <v>2.9669827486162827E-4</v>
      </c>
      <c r="T2301" s="19">
        <f>'EPA Data'!L2302/SUM('EPA Data'!L:L)</f>
        <v>6.2023332222743948E-4</v>
      </c>
      <c r="U2301" s="19">
        <f>'EPA Data'!M2302/SUM('EPA Data'!M:M)</f>
        <v>1.6005201792017494E-4</v>
      </c>
      <c r="V2301" s="19">
        <f>'EPA Data'!N2302/SUM('EPA Data'!N:N)</f>
        <v>1.5615261500181616E-4</v>
      </c>
      <c r="W2301" s="19">
        <f>'EPA Data'!O2302/SUM('EPA Data'!O:O)</f>
        <v>4.0304879102000073E-4</v>
      </c>
      <c r="X2301" s="19">
        <f>'EPA Data'!P2302/SUM('EPA Data'!P:P)</f>
        <v>2.3526798266072376E-4</v>
      </c>
    </row>
    <row r="2302" spans="1:24" x14ac:dyDescent="0.35">
      <c r="A2302" s="13" t="s">
        <v>3734</v>
      </c>
      <c r="B2302" s="13" t="s">
        <v>3704</v>
      </c>
      <c r="C2302" s="18" t="s">
        <v>3735</v>
      </c>
      <c r="D2302" s="14">
        <f>SUMIFS('Census Data'!G:G,'Census Data'!$A:$A,$A2302)/SUMIFS('Census Data'!$F:$F,'Census Data'!$A:$A,$A2302)</f>
        <v>0.5359329303957886</v>
      </c>
      <c r="E2302" s="16">
        <f>SUMIFS('Census Data'!H:H,'Census Data'!$A:$A,$A2302)/SUMIFS('Census Data'!$F:$F,'Census Data'!$A:$A,$A2302)</f>
        <v>0.46406706960421135</v>
      </c>
      <c r="F2302" s="14">
        <f>SUM(SUMIFS('Census Data'!I:I,'Census Data'!$A:$A,$A2302),SUMIFS('Census Data'!J:J,'Census Data'!$A:$A,$A2302))/SUMIFS('Census Data'!$F:$F,'Census Data'!$A:$A,$A2302)</f>
        <v>0.62526808344706575</v>
      </c>
      <c r="G2302" s="14">
        <f>SUM(SUMIFS('Census Data'!K:K,'Census Data'!$A:$A,$A2302),SUMIFS('Census Data'!L:L,'Census Data'!$A:$A,$A2302))/SUMIFS('Census Data'!$F:$F,'Census Data'!$A:$A,$A2302)</f>
        <v>0.34564242542405926</v>
      </c>
      <c r="H2302" s="14">
        <f>SUM(SUMIFS('Census Data'!O:O,'Census Data'!$A:$A,$A2302),SUMIFS('Census Data'!P:P,'Census Data'!$A:$A,$A2302))/SUMIFS('Census Data'!$F:$F,'Census Data'!$A:$A,$A2302)</f>
        <v>6.0830571261454476E-3</v>
      </c>
      <c r="I2302" s="16">
        <f t="shared" si="70"/>
        <v>2.3006434002729614E-2</v>
      </c>
      <c r="J2302" s="14">
        <f>SUM(SUMIFS('Census Data'!W:W,'Census Data'!$A:$A,$A2302),SUMIFS('Census Data'!X:X,'Census Data'!$A:$A,$A2302))/SUMIFS('Census Data'!$F:$F,'Census Data'!$A:$A,$A2302)</f>
        <v>5.4942483914993179E-2</v>
      </c>
      <c r="K2302" s="16">
        <f t="shared" si="71"/>
        <v>0.94505751608500677</v>
      </c>
      <c r="L2302" s="19">
        <f>'EPA Data'!D2303/SUM('EPA Data'!D:D)</f>
        <v>5.6396995536238848E-5</v>
      </c>
      <c r="M2302" s="19">
        <f>'EPA Data'!E2303/SUM('EPA Data'!E:E)</f>
        <v>5.4293474872467415E-5</v>
      </c>
      <c r="N2302" s="19">
        <f>'EPA Data'!F2303/SUM('EPA Data'!F:F)</f>
        <v>8.6636371996264876E-5</v>
      </c>
      <c r="O2302" s="19">
        <f>'EPA Data'!G2303/SUM('EPA Data'!G:G)</f>
        <v>4.355321751397811E-5</v>
      </c>
      <c r="P2302" s="19">
        <f>'EPA Data'!H2303/SUM('EPA Data'!H:H)</f>
        <v>6.0145204327507138E-5</v>
      </c>
      <c r="Q2302" s="19">
        <f>'EPA Data'!I2303/SUM('EPA Data'!I:I)</f>
        <v>8.5601072160332759E-5</v>
      </c>
      <c r="R2302" s="19">
        <f>'EPA Data'!J2303/SUM('EPA Data'!J:J)</f>
        <v>6.8660962983486717E-5</v>
      </c>
      <c r="S2302" s="19">
        <f>'EPA Data'!K2303/SUM('EPA Data'!K:K)</f>
        <v>6.1042470852897839E-5</v>
      </c>
      <c r="T2302" s="19">
        <f>'EPA Data'!L2303/SUM('EPA Data'!L:L)</f>
        <v>1.1825743578361421E-4</v>
      </c>
      <c r="U2302" s="19">
        <f>'EPA Data'!M2303/SUM('EPA Data'!M:M)</f>
        <v>3.4986935561572881E-5</v>
      </c>
      <c r="V2302" s="19">
        <f>'EPA Data'!N2303/SUM('EPA Data'!N:N)</f>
        <v>3.250082215283958E-5</v>
      </c>
      <c r="W2302" s="19">
        <f>'EPA Data'!O2303/SUM('EPA Data'!O:O)</f>
        <v>7.3221273978245672E-5</v>
      </c>
      <c r="X2302" s="19">
        <f>'EPA Data'!P2303/SUM('EPA Data'!P:P)</f>
        <v>5.3557706927030764E-5</v>
      </c>
    </row>
    <row r="2303" spans="1:24" x14ac:dyDescent="0.35">
      <c r="A2303" s="13" t="s">
        <v>3736</v>
      </c>
      <c r="B2303" s="13" t="s">
        <v>3704</v>
      </c>
      <c r="C2303" s="18" t="s">
        <v>555</v>
      </c>
      <c r="D2303" s="14">
        <f>SUMIFS('Census Data'!G:G,'Census Data'!$A:$A,$A2303)/SUMIFS('Census Data'!$F:$F,'Census Data'!$A:$A,$A2303)</f>
        <v>0.48234395877075775</v>
      </c>
      <c r="E2303" s="16">
        <f>SUMIFS('Census Data'!H:H,'Census Data'!$A:$A,$A2303)/SUMIFS('Census Data'!$F:$F,'Census Data'!$A:$A,$A2303)</f>
        <v>0.51765604122924225</v>
      </c>
      <c r="F2303" s="14">
        <f>SUM(SUMIFS('Census Data'!I:I,'Census Data'!$A:$A,$A2303),SUMIFS('Census Data'!J:J,'Census Data'!$A:$A,$A2303))/SUMIFS('Census Data'!$F:$F,'Census Data'!$A:$A,$A2303)</f>
        <v>0.39931284596297001</v>
      </c>
      <c r="G2303" s="14">
        <f>SUM(SUMIFS('Census Data'!K:K,'Census Data'!$A:$A,$A2303),SUMIFS('Census Data'!L:L,'Census Data'!$A:$A,$A2303))/SUMIFS('Census Data'!$F:$F,'Census Data'!$A:$A,$A2303)</f>
        <v>0.56990837946172934</v>
      </c>
      <c r="H2303" s="14">
        <f>SUM(SUMIFS('Census Data'!O:O,'Census Data'!$A:$A,$A2303),SUMIFS('Census Data'!P:P,'Census Data'!$A:$A,$A2303))/SUMIFS('Census Data'!$F:$F,'Census Data'!$A:$A,$A2303)</f>
        <v>8.016797098682955E-3</v>
      </c>
      <c r="I2303" s="16">
        <f t="shared" si="70"/>
        <v>2.2761977476617679E-2</v>
      </c>
      <c r="J2303" s="14">
        <f>SUM(SUMIFS('Census Data'!W:W,'Census Data'!$A:$A,$A2303),SUMIFS('Census Data'!X:X,'Census Data'!$A:$A,$A2303))/SUMIFS('Census Data'!$F:$F,'Census Data'!$A:$A,$A2303)</f>
        <v>2.037602595915251E-2</v>
      </c>
      <c r="K2303" s="16">
        <f t="shared" si="71"/>
        <v>0.97962397404084745</v>
      </c>
      <c r="L2303" s="19">
        <f>'EPA Data'!D2304/SUM('EPA Data'!D:D)</f>
        <v>6.4705559117005364E-5</v>
      </c>
      <c r="M2303" s="19">
        <f>'EPA Data'!E2304/SUM('EPA Data'!E:E)</f>
        <v>6.5340050616264023E-5</v>
      </c>
      <c r="N2303" s="19">
        <f>'EPA Data'!F2304/SUM('EPA Data'!F:F)</f>
        <v>9.3514765720257803E-5</v>
      </c>
      <c r="O2303" s="19">
        <f>'EPA Data'!G2304/SUM('EPA Data'!G:G)</f>
        <v>5.0336425749777617E-5</v>
      </c>
      <c r="P2303" s="19">
        <f>'EPA Data'!H2304/SUM('EPA Data'!H:H)</f>
        <v>6.7894364226292231E-5</v>
      </c>
      <c r="Q2303" s="19">
        <f>'EPA Data'!I2304/SUM('EPA Data'!I:I)</f>
        <v>9.3461889420033573E-5</v>
      </c>
      <c r="R2303" s="19">
        <f>'EPA Data'!J2304/SUM('EPA Data'!J:J)</f>
        <v>7.7988414152594177E-5</v>
      </c>
      <c r="S2303" s="19">
        <f>'EPA Data'!K2304/SUM('EPA Data'!K:K)</f>
        <v>6.7258545763756073E-5</v>
      </c>
      <c r="T2303" s="19">
        <f>'EPA Data'!L2304/SUM('EPA Data'!L:L)</f>
        <v>1.1610043763143924E-4</v>
      </c>
      <c r="U2303" s="19">
        <f>'EPA Data'!M2304/SUM('EPA Data'!M:M)</f>
        <v>3.9900876618736925E-5</v>
      </c>
      <c r="V2303" s="19">
        <f>'EPA Data'!N2304/SUM('EPA Data'!N:N)</f>
        <v>3.7870477796671702E-5</v>
      </c>
      <c r="W2303" s="19">
        <f>'EPA Data'!O2304/SUM('EPA Data'!O:O)</f>
        <v>8.3264007625650187E-5</v>
      </c>
      <c r="X2303" s="19">
        <f>'EPA Data'!P2304/SUM('EPA Data'!P:P)</f>
        <v>5.5443609415656079E-5</v>
      </c>
    </row>
    <row r="2304" spans="1:24" x14ac:dyDescent="0.35">
      <c r="A2304" s="13" t="s">
        <v>3737</v>
      </c>
      <c r="B2304" s="13" t="s">
        <v>3704</v>
      </c>
      <c r="C2304" s="18" t="s">
        <v>3738</v>
      </c>
      <c r="D2304" s="14">
        <f>SUMIFS('Census Data'!G:G,'Census Data'!$A:$A,$A2304)/SUMIFS('Census Data'!$F:$F,'Census Data'!$A:$A,$A2304)</f>
        <v>0.46990369181380415</v>
      </c>
      <c r="E2304" s="16">
        <f>SUMIFS('Census Data'!H:H,'Census Data'!$A:$A,$A2304)/SUMIFS('Census Data'!$F:$F,'Census Data'!$A:$A,$A2304)</f>
        <v>0.5300963081861958</v>
      </c>
      <c r="F2304" s="14">
        <f>SUM(SUMIFS('Census Data'!I:I,'Census Data'!$A:$A,$A2304),SUMIFS('Census Data'!J:J,'Census Data'!$A:$A,$A2304))/SUMIFS('Census Data'!$F:$F,'Census Data'!$A:$A,$A2304)</f>
        <v>0.53027871005399096</v>
      </c>
      <c r="G2304" s="14">
        <f>SUM(SUMIFS('Census Data'!K:K,'Census Data'!$A:$A,$A2304),SUMIFS('Census Data'!L:L,'Census Data'!$A:$A,$A2304))/SUMIFS('Census Data'!$F:$F,'Census Data'!$A:$A,$A2304)</f>
        <v>0.43354735152487961</v>
      </c>
      <c r="H2304" s="14">
        <f>SUM(SUMIFS('Census Data'!O:O,'Census Data'!$A:$A,$A2304),SUMIFS('Census Data'!P:P,'Census Data'!$A:$A,$A2304))/SUMIFS('Census Data'!$F:$F,'Census Data'!$A:$A,$A2304)</f>
        <v>1.6058660440682913E-2</v>
      </c>
      <c r="I2304" s="16">
        <f t="shared" si="70"/>
        <v>2.0115277980446544E-2</v>
      </c>
      <c r="J2304" s="14">
        <f>SUM(SUMIFS('Census Data'!W:W,'Census Data'!$A:$A,$A2304),SUMIFS('Census Data'!X:X,'Census Data'!$A:$A,$A2304))/SUMIFS('Census Data'!$F:$F,'Census Data'!$A:$A,$A2304)</f>
        <v>3.0847803881511746E-2</v>
      </c>
      <c r="K2304" s="16">
        <f t="shared" si="71"/>
        <v>0.96915219611848824</v>
      </c>
      <c r="L2304" s="19">
        <f>'EPA Data'!D2305/SUM('EPA Data'!D:D)</f>
        <v>9.7551306270882078E-4</v>
      </c>
      <c r="M2304" s="19">
        <f>'EPA Data'!E2305/SUM('EPA Data'!E:E)</f>
        <v>9.6706586080684315E-4</v>
      </c>
      <c r="N2304" s="19">
        <f>'EPA Data'!F2305/SUM('EPA Data'!F:F)</f>
        <v>1.2595181240549849E-3</v>
      </c>
      <c r="O2304" s="19">
        <f>'EPA Data'!G2305/SUM('EPA Data'!G:G)</f>
        <v>5.8523233219748326E-4</v>
      </c>
      <c r="P2304" s="19">
        <f>'EPA Data'!H2305/SUM('EPA Data'!H:H)</f>
        <v>8.9900349240307968E-4</v>
      </c>
      <c r="Q2304" s="19">
        <f>'EPA Data'!I2305/SUM('EPA Data'!I:I)</f>
        <v>1.1992343964048627E-3</v>
      </c>
      <c r="R2304" s="19">
        <f>'EPA Data'!J2305/SUM('EPA Data'!J:J)</f>
        <v>8.9763098006121617E-4</v>
      </c>
      <c r="S2304" s="19">
        <f>'EPA Data'!K2305/SUM('EPA Data'!K:K)</f>
        <v>8.848072660033586E-4</v>
      </c>
      <c r="T2304" s="19">
        <f>'EPA Data'!L2305/SUM('EPA Data'!L:L)</f>
        <v>1.453251470582249E-3</v>
      </c>
      <c r="U2304" s="19">
        <f>'EPA Data'!M2305/SUM('EPA Data'!M:M)</f>
        <v>4.941445946766241E-4</v>
      </c>
      <c r="V2304" s="19">
        <f>'EPA Data'!N2305/SUM('EPA Data'!N:N)</f>
        <v>5.1060066830030826E-4</v>
      </c>
      <c r="W2304" s="19">
        <f>'EPA Data'!O2305/SUM('EPA Data'!O:O)</f>
        <v>1.141412804857125E-3</v>
      </c>
      <c r="X2304" s="19">
        <f>'EPA Data'!P2305/SUM('EPA Data'!P:P)</f>
        <v>7.3561276563156083E-4</v>
      </c>
    </row>
    <row r="2305" spans="1:24" x14ac:dyDescent="0.35">
      <c r="A2305" s="13" t="s">
        <v>3739</v>
      </c>
      <c r="B2305" s="13" t="s">
        <v>3704</v>
      </c>
      <c r="C2305" s="18" t="s">
        <v>3740</v>
      </c>
      <c r="D2305" s="14">
        <f>SUMIFS('Census Data'!G:G,'Census Data'!$A:$A,$A2305)/SUMIFS('Census Data'!$F:$F,'Census Data'!$A:$A,$A2305)</f>
        <v>0.47477997539509792</v>
      </c>
      <c r="E2305" s="16">
        <f>SUMIFS('Census Data'!H:H,'Census Data'!$A:$A,$A2305)/SUMIFS('Census Data'!$F:$F,'Census Data'!$A:$A,$A2305)</f>
        <v>0.52522002460490202</v>
      </c>
      <c r="F2305" s="14">
        <f>SUM(SUMIFS('Census Data'!I:I,'Census Data'!$A:$A,$A2305),SUMIFS('Census Data'!J:J,'Census Data'!$A:$A,$A2305))/SUMIFS('Census Data'!$F:$F,'Census Data'!$A:$A,$A2305)</f>
        <v>0.6785117188732217</v>
      </c>
      <c r="G2305" s="14">
        <f>SUM(SUMIFS('Census Data'!K:K,'Census Data'!$A:$A,$A2305),SUMIFS('Census Data'!L:L,'Census Data'!$A:$A,$A2305))/SUMIFS('Census Data'!$F:$F,'Census Data'!$A:$A,$A2305)</f>
        <v>0.30153622914103656</v>
      </c>
      <c r="H2305" s="14">
        <f>SUM(SUMIFS('Census Data'!O:O,'Census Data'!$A:$A,$A2305),SUMIFS('Census Data'!P:P,'Census Data'!$A:$A,$A2305))/SUMIFS('Census Data'!$F:$F,'Census Data'!$A:$A,$A2305)</f>
        <v>5.3468344847165707E-3</v>
      </c>
      <c r="I2305" s="16">
        <f t="shared" si="70"/>
        <v>1.4605217501025058E-2</v>
      </c>
      <c r="J2305" s="14">
        <f>SUM(SUMIFS('Census Data'!W:W,'Census Data'!$A:$A,$A2305),SUMIFS('Census Data'!X:X,'Census Data'!$A:$A,$A2305))/SUMIFS('Census Data'!$F:$F,'Census Data'!$A:$A,$A2305)</f>
        <v>3.4730765590990823E-2</v>
      </c>
      <c r="K2305" s="16">
        <f t="shared" si="71"/>
        <v>0.96526923440900914</v>
      </c>
      <c r="L2305" s="19">
        <f>'EPA Data'!D2306/SUM('EPA Data'!D:D)</f>
        <v>2.304076387875893E-4</v>
      </c>
      <c r="M2305" s="19">
        <f>'EPA Data'!E2306/SUM('EPA Data'!E:E)</f>
        <v>1.676624340149324E-4</v>
      </c>
      <c r="N2305" s="19">
        <f>'EPA Data'!F2306/SUM('EPA Data'!F:F)</f>
        <v>2.3068088175512357E-4</v>
      </c>
      <c r="O2305" s="19">
        <f>'EPA Data'!G2306/SUM('EPA Data'!G:G)</f>
        <v>1.0835026025264779E-4</v>
      </c>
      <c r="P2305" s="19">
        <f>'EPA Data'!H2306/SUM('EPA Data'!H:H)</f>
        <v>1.4930940544841248E-4</v>
      </c>
      <c r="Q2305" s="19">
        <f>'EPA Data'!I2306/SUM('EPA Data'!I:I)</f>
        <v>2.2505791305748248E-4</v>
      </c>
      <c r="R2305" s="19">
        <f>'EPA Data'!J2306/SUM('EPA Data'!J:J)</f>
        <v>1.6023559822789596E-4</v>
      </c>
      <c r="S2305" s="19">
        <f>'EPA Data'!K2306/SUM('EPA Data'!K:K)</f>
        <v>1.4074402764315859E-4</v>
      </c>
      <c r="T2305" s="19">
        <f>'EPA Data'!L2306/SUM('EPA Data'!L:L)</f>
        <v>2.6425052876477388E-4</v>
      </c>
      <c r="U2305" s="19">
        <f>'EPA Data'!M2306/SUM('EPA Data'!M:M)</f>
        <v>7.745807385947377E-5</v>
      </c>
      <c r="V2305" s="19">
        <f>'EPA Data'!N2306/SUM('EPA Data'!N:N)</f>
        <v>8.1432331628582114E-5</v>
      </c>
      <c r="W2305" s="19">
        <f>'EPA Data'!O2306/SUM('EPA Data'!O:O)</f>
        <v>2.0175616744402383E-4</v>
      </c>
      <c r="X2305" s="19">
        <f>'EPA Data'!P2306/SUM('EPA Data'!P:P)</f>
        <v>1.0908576526808309E-4</v>
      </c>
    </row>
    <row r="2306" spans="1:24" x14ac:dyDescent="0.35">
      <c r="A2306" s="13" t="s">
        <v>3741</v>
      </c>
      <c r="B2306" s="13" t="s">
        <v>3704</v>
      </c>
      <c r="C2306" s="18" t="s">
        <v>3742</v>
      </c>
      <c r="D2306" s="14">
        <f>SUMIFS('Census Data'!G:G,'Census Data'!$A:$A,$A2306)/SUMIFS('Census Data'!$F:$F,'Census Data'!$A:$A,$A2306)</f>
        <v>0.48768036107416518</v>
      </c>
      <c r="E2306" s="16">
        <f>SUMIFS('Census Data'!H:H,'Census Data'!$A:$A,$A2306)/SUMIFS('Census Data'!$F:$F,'Census Data'!$A:$A,$A2306)</f>
        <v>0.51231963892583476</v>
      </c>
      <c r="F2306" s="14">
        <f>SUM(SUMIFS('Census Data'!I:I,'Census Data'!$A:$A,$A2306),SUMIFS('Census Data'!J:J,'Census Data'!$A:$A,$A2306))/SUMIFS('Census Data'!$F:$F,'Census Data'!$A:$A,$A2306)</f>
        <v>0.76307171820383868</v>
      </c>
      <c r="G2306" s="14">
        <f>SUM(SUMIFS('Census Data'!K:K,'Census Data'!$A:$A,$A2306),SUMIFS('Census Data'!L:L,'Census Data'!$A:$A,$A2306))/SUMIFS('Census Data'!$F:$F,'Census Data'!$A:$A,$A2306)</f>
        <v>0.18249315469904462</v>
      </c>
      <c r="H2306" s="14">
        <f>SUM(SUMIFS('Census Data'!O:O,'Census Data'!$A:$A,$A2306),SUMIFS('Census Data'!P:P,'Census Data'!$A:$A,$A2306))/SUMIFS('Census Data'!$F:$F,'Census Data'!$A:$A,$A2306)</f>
        <v>2.7561969239434263E-2</v>
      </c>
      <c r="I2306" s="16">
        <f t="shared" si="70"/>
        <v>2.6873157857682517E-2</v>
      </c>
      <c r="J2306" s="14">
        <f>SUM(SUMIFS('Census Data'!W:W,'Census Data'!$A:$A,$A2306),SUMIFS('Census Data'!X:X,'Census Data'!$A:$A,$A2306))/SUMIFS('Census Data'!$F:$F,'Census Data'!$A:$A,$A2306)</f>
        <v>0.11016034843961388</v>
      </c>
      <c r="K2306" s="16">
        <f t="shared" si="71"/>
        <v>0.88983965156038614</v>
      </c>
      <c r="L2306" s="19">
        <f>'EPA Data'!D2307/SUM('EPA Data'!D:D)</f>
        <v>1.715173600345945E-3</v>
      </c>
      <c r="M2306" s="19">
        <f>'EPA Data'!E2307/SUM('EPA Data'!E:E)</f>
        <v>1.2918634789086606E-3</v>
      </c>
      <c r="N2306" s="19">
        <f>'EPA Data'!F2307/SUM('EPA Data'!F:F)</f>
        <v>2.0365180443208974E-3</v>
      </c>
      <c r="O2306" s="19">
        <f>'EPA Data'!G2307/SUM('EPA Data'!G:G)</f>
        <v>1.2432204950819314E-3</v>
      </c>
      <c r="P2306" s="19">
        <f>'EPA Data'!H2307/SUM('EPA Data'!H:H)</f>
        <v>1.4471817109552626E-3</v>
      </c>
      <c r="Q2306" s="19">
        <f>'EPA Data'!I2307/SUM('EPA Data'!I:I)</f>
        <v>1.8197068757548132E-3</v>
      </c>
      <c r="R2306" s="19">
        <f>'EPA Data'!J2307/SUM('EPA Data'!J:J)</f>
        <v>2.8428521488580083E-3</v>
      </c>
      <c r="S2306" s="19">
        <f>'EPA Data'!K2307/SUM('EPA Data'!K:K)</f>
        <v>1.3991043072439106E-3</v>
      </c>
      <c r="T2306" s="19">
        <f>'EPA Data'!L2307/SUM('EPA Data'!L:L)</f>
        <v>2.2708390132835988E-3</v>
      </c>
      <c r="U2306" s="19">
        <f>'EPA Data'!M2307/SUM('EPA Data'!M:M)</f>
        <v>1.1608550145470362E-3</v>
      </c>
      <c r="V2306" s="19">
        <f>'EPA Data'!N2307/SUM('EPA Data'!N:N)</f>
        <v>8.5134133795754696E-4</v>
      </c>
      <c r="W2306" s="19">
        <f>'EPA Data'!O2307/SUM('EPA Data'!O:O)</f>
        <v>1.7589270432208841E-3</v>
      </c>
      <c r="X2306" s="19">
        <f>'EPA Data'!P2307/SUM('EPA Data'!P:P)</f>
        <v>1.1669514120365655E-3</v>
      </c>
    </row>
    <row r="2307" spans="1:24" x14ac:dyDescent="0.35">
      <c r="A2307" s="13" t="s">
        <v>3743</v>
      </c>
      <c r="B2307" s="13" t="s">
        <v>3704</v>
      </c>
      <c r="C2307" s="18" t="s">
        <v>1533</v>
      </c>
      <c r="D2307" s="14">
        <f>SUMIFS('Census Data'!G:G,'Census Data'!$A:$A,$A2307)/SUMIFS('Census Data'!$F:$F,'Census Data'!$A:$A,$A2307)</f>
        <v>0.46914879810811982</v>
      </c>
      <c r="E2307" s="16">
        <f>SUMIFS('Census Data'!H:H,'Census Data'!$A:$A,$A2307)/SUMIFS('Census Data'!$F:$F,'Census Data'!$A:$A,$A2307)</f>
        <v>0.53085120189188018</v>
      </c>
      <c r="F2307" s="14">
        <f>SUM(SUMIFS('Census Data'!I:I,'Census Data'!$A:$A,$A2307),SUMIFS('Census Data'!J:J,'Census Data'!$A:$A,$A2307))/SUMIFS('Census Data'!$F:$F,'Census Data'!$A:$A,$A2307)</f>
        <v>0.64090325743702148</v>
      </c>
      <c r="G2307" s="14">
        <f>SUM(SUMIFS('Census Data'!K:K,'Census Data'!$A:$A,$A2307),SUMIFS('Census Data'!L:L,'Census Data'!$A:$A,$A2307))/SUMIFS('Census Data'!$F:$F,'Census Data'!$A:$A,$A2307)</f>
        <v>0.3232202338894577</v>
      </c>
      <c r="H2307" s="14">
        <f>SUM(SUMIFS('Census Data'!O:O,'Census Data'!$A:$A,$A2307),SUMIFS('Census Data'!P:P,'Census Data'!$A:$A,$A2307))/SUMIFS('Census Data'!$F:$F,'Census Data'!$A:$A,$A2307)</f>
        <v>1.2963416920215144E-2</v>
      </c>
      <c r="I2307" s="16">
        <f t="shared" ref="I2307:I2370" si="72">100%-SUM(F2307:H2307)</f>
        <v>2.2913091753305692E-2</v>
      </c>
      <c r="J2307" s="14">
        <f>SUM(SUMIFS('Census Data'!W:W,'Census Data'!$A:$A,$A2307),SUMIFS('Census Data'!X:X,'Census Data'!$A:$A,$A2307))/SUMIFS('Census Data'!$F:$F,'Census Data'!$A:$A,$A2307)</f>
        <v>6.7845246506798948E-2</v>
      </c>
      <c r="K2307" s="16">
        <f t="shared" ref="K2307:K2370" si="73">100%-J2307</f>
        <v>0.93215475349320109</v>
      </c>
      <c r="L2307" s="19">
        <f>'EPA Data'!D2308/SUM('EPA Data'!D:D)</f>
        <v>2.4451803745340295E-4</v>
      </c>
      <c r="M2307" s="19">
        <f>'EPA Data'!E2308/SUM('EPA Data'!E:E)</f>
        <v>2.2697692531333056E-4</v>
      </c>
      <c r="N2307" s="19">
        <f>'EPA Data'!F2308/SUM('EPA Data'!F:F)</f>
        <v>3.6617644248686254E-4</v>
      </c>
      <c r="O2307" s="19">
        <f>'EPA Data'!G2308/SUM('EPA Data'!G:G)</f>
        <v>1.6147355064318597E-4</v>
      </c>
      <c r="P2307" s="19">
        <f>'EPA Data'!H2308/SUM('EPA Data'!H:H)</f>
        <v>2.5370018816275105E-4</v>
      </c>
      <c r="Q2307" s="19">
        <f>'EPA Data'!I2308/SUM('EPA Data'!I:I)</f>
        <v>3.5416110962547631E-4</v>
      </c>
      <c r="R2307" s="19">
        <f>'EPA Data'!J2308/SUM('EPA Data'!J:J)</f>
        <v>3.2075723511266476E-4</v>
      </c>
      <c r="S2307" s="19">
        <f>'EPA Data'!K2308/SUM('EPA Data'!K:K)</f>
        <v>2.5325784290512287E-4</v>
      </c>
      <c r="T2307" s="19">
        <f>'EPA Data'!L2308/SUM('EPA Data'!L:L)</f>
        <v>4.5699894058356336E-4</v>
      </c>
      <c r="U2307" s="19">
        <f>'EPA Data'!M2308/SUM('EPA Data'!M:M)</f>
        <v>1.5069777434527926E-4</v>
      </c>
      <c r="V2307" s="19">
        <f>'EPA Data'!N2308/SUM('EPA Data'!N:N)</f>
        <v>1.3940201879953054E-4</v>
      </c>
      <c r="W2307" s="19">
        <f>'EPA Data'!O2308/SUM('EPA Data'!O:O)</f>
        <v>3.0841686199810543E-4</v>
      </c>
      <c r="X2307" s="19">
        <f>'EPA Data'!P2308/SUM('EPA Data'!P:P)</f>
        <v>2.2353146628322014E-4</v>
      </c>
    </row>
    <row r="2308" spans="1:24" x14ac:dyDescent="0.35">
      <c r="A2308" s="13" t="s">
        <v>3744</v>
      </c>
      <c r="B2308" s="13" t="s">
        <v>3704</v>
      </c>
      <c r="C2308" s="18" t="s">
        <v>3745</v>
      </c>
      <c r="D2308" s="14">
        <f>SUMIFS('Census Data'!G:G,'Census Data'!$A:$A,$A2308)/SUMIFS('Census Data'!$F:$F,'Census Data'!$A:$A,$A2308)</f>
        <v>0.52126111560226351</v>
      </c>
      <c r="E2308" s="16">
        <f>SUMIFS('Census Data'!H:H,'Census Data'!$A:$A,$A2308)/SUMIFS('Census Data'!$F:$F,'Census Data'!$A:$A,$A2308)</f>
        <v>0.47873888439773649</v>
      </c>
      <c r="F2308" s="14">
        <f>SUM(SUMIFS('Census Data'!I:I,'Census Data'!$A:$A,$A2308),SUMIFS('Census Data'!J:J,'Census Data'!$A:$A,$A2308))/SUMIFS('Census Data'!$F:$F,'Census Data'!$A:$A,$A2308)</f>
        <v>0.43821072487200213</v>
      </c>
      <c r="G2308" s="14">
        <f>SUM(SUMIFS('Census Data'!K:K,'Census Data'!$A:$A,$A2308),SUMIFS('Census Data'!L:L,'Census Data'!$A:$A,$A2308))/SUMIFS('Census Data'!$F:$F,'Census Data'!$A:$A,$A2308)</f>
        <v>0.53521961735381296</v>
      </c>
      <c r="H2308" s="14">
        <f>SUM(SUMIFS('Census Data'!O:O,'Census Data'!$A:$A,$A2308),SUMIFS('Census Data'!P:P,'Census Data'!$A:$A,$A2308))/SUMIFS('Census Data'!$F:$F,'Census Data'!$A:$A,$A2308)</f>
        <v>6.143896523848019E-3</v>
      </c>
      <c r="I2308" s="16">
        <f t="shared" si="72"/>
        <v>2.0425761250336905E-2</v>
      </c>
      <c r="J2308" s="14">
        <f>SUM(SUMIFS('Census Data'!W:W,'Census Data'!$A:$A,$A2308),SUMIFS('Census Data'!X:X,'Census Data'!$A:$A,$A2308))/SUMIFS('Census Data'!$F:$F,'Census Data'!$A:$A,$A2308)</f>
        <v>3.637833468067906E-2</v>
      </c>
      <c r="K2308" s="16">
        <f t="shared" si="73"/>
        <v>0.96362166531932092</v>
      </c>
      <c r="L2308" s="19">
        <f>'EPA Data'!D2309/SUM('EPA Data'!D:D)</f>
        <v>7.4170791007705506E-5</v>
      </c>
      <c r="M2308" s="19">
        <f>'EPA Data'!E2309/SUM('EPA Data'!E:E)</f>
        <v>4.1792334913596797E-5</v>
      </c>
      <c r="N2308" s="19">
        <f>'EPA Data'!F2309/SUM('EPA Data'!F:F)</f>
        <v>6.6612177266513092E-5</v>
      </c>
      <c r="O2308" s="19">
        <f>'EPA Data'!G2309/SUM('EPA Data'!G:G)</f>
        <v>2.9890143745249475E-5</v>
      </c>
      <c r="P2308" s="19">
        <f>'EPA Data'!H2309/SUM('EPA Data'!H:H)</f>
        <v>4.6917309126972526E-5</v>
      </c>
      <c r="Q2308" s="19">
        <f>'EPA Data'!I2309/SUM('EPA Data'!I:I)</f>
        <v>7.2077400247213812E-5</v>
      </c>
      <c r="R2308" s="19">
        <f>'EPA Data'!J2309/SUM('EPA Data'!J:J)</f>
        <v>4.2339786120712155E-5</v>
      </c>
      <c r="S2308" s="19">
        <f>'EPA Data'!K2309/SUM('EPA Data'!K:K)</f>
        <v>4.4998120284797312E-5</v>
      </c>
      <c r="T2308" s="19">
        <f>'EPA Data'!L2309/SUM('EPA Data'!L:L)</f>
        <v>1.0987350448950754E-4</v>
      </c>
      <c r="U2308" s="19">
        <f>'EPA Data'!M2309/SUM('EPA Data'!M:M)</f>
        <v>2.2269339279078109E-5</v>
      </c>
      <c r="V2308" s="19">
        <f>'EPA Data'!N2309/SUM('EPA Data'!N:N)</f>
        <v>2.2495989379068104E-5</v>
      </c>
      <c r="W2308" s="19">
        <f>'EPA Data'!O2309/SUM('EPA Data'!O:O)</f>
        <v>6.2391929607514169E-5</v>
      </c>
      <c r="X2308" s="19">
        <f>'EPA Data'!P2309/SUM('EPA Data'!P:P)</f>
        <v>3.8900174447788412E-5</v>
      </c>
    </row>
    <row r="2309" spans="1:24" x14ac:dyDescent="0.35">
      <c r="A2309" s="13" t="s">
        <v>3746</v>
      </c>
      <c r="B2309" s="13" t="s">
        <v>3704</v>
      </c>
      <c r="C2309" s="18" t="s">
        <v>3747</v>
      </c>
      <c r="D2309" s="14">
        <f>SUMIFS('Census Data'!G:G,'Census Data'!$A:$A,$A2309)/SUMIFS('Census Data'!$F:$F,'Census Data'!$A:$A,$A2309)</f>
        <v>0.48460824084413956</v>
      </c>
      <c r="E2309" s="16">
        <f>SUMIFS('Census Data'!H:H,'Census Data'!$A:$A,$A2309)/SUMIFS('Census Data'!$F:$F,'Census Data'!$A:$A,$A2309)</f>
        <v>0.51539175915586044</v>
      </c>
      <c r="F2309" s="14">
        <f>SUM(SUMIFS('Census Data'!I:I,'Census Data'!$A:$A,$A2309),SUMIFS('Census Data'!J:J,'Census Data'!$A:$A,$A2309))/SUMIFS('Census Data'!$F:$F,'Census Data'!$A:$A,$A2309)</f>
        <v>0.82779917500398825</v>
      </c>
      <c r="G2309" s="14">
        <f>SUM(SUMIFS('Census Data'!K:K,'Census Data'!$A:$A,$A2309),SUMIFS('Census Data'!L:L,'Census Data'!$A:$A,$A2309))/SUMIFS('Census Data'!$F:$F,'Census Data'!$A:$A,$A2309)</f>
        <v>0.12849825656920166</v>
      </c>
      <c r="H2309" s="14">
        <f>SUM(SUMIFS('Census Data'!O:O,'Census Data'!$A:$A,$A2309),SUMIFS('Census Data'!P:P,'Census Data'!$A:$A,$A2309))/SUMIFS('Census Data'!$F:$F,'Census Data'!$A:$A,$A2309)</f>
        <v>1.4756489436860457E-2</v>
      </c>
      <c r="I2309" s="16">
        <f t="shared" si="72"/>
        <v>2.8946078989949608E-2</v>
      </c>
      <c r="J2309" s="14">
        <f>SUM(SUMIFS('Census Data'!W:W,'Census Data'!$A:$A,$A2309),SUMIFS('Census Data'!X:X,'Census Data'!$A:$A,$A2309))/SUMIFS('Census Data'!$F:$F,'Census Data'!$A:$A,$A2309)</f>
        <v>6.8888306479181385E-2</v>
      </c>
      <c r="K2309" s="16">
        <f t="shared" si="73"/>
        <v>0.93111169352081857</v>
      </c>
      <c r="L2309" s="19">
        <f>'EPA Data'!D2310/SUM('EPA Data'!D:D)</f>
        <v>8.6581683880167432E-4</v>
      </c>
      <c r="M2309" s="19">
        <f>'EPA Data'!E2310/SUM('EPA Data'!E:E)</f>
        <v>8.272542639369755E-4</v>
      </c>
      <c r="N2309" s="19">
        <f>'EPA Data'!F2310/SUM('EPA Data'!F:F)</f>
        <v>1.0395959368561813E-3</v>
      </c>
      <c r="O2309" s="19">
        <f>'EPA Data'!G2310/SUM('EPA Data'!G:G)</f>
        <v>5.7228586131590528E-4</v>
      </c>
      <c r="P2309" s="19">
        <f>'EPA Data'!H2310/SUM('EPA Data'!H:H)</f>
        <v>7.8545802136657035E-4</v>
      </c>
      <c r="Q2309" s="19">
        <f>'EPA Data'!I2310/SUM('EPA Data'!I:I)</f>
        <v>1.0942392885578615E-3</v>
      </c>
      <c r="R2309" s="19">
        <f>'EPA Data'!J2310/SUM('EPA Data'!J:J)</f>
        <v>7.6846975949655628E-4</v>
      </c>
      <c r="S2309" s="19">
        <f>'EPA Data'!K2310/SUM('EPA Data'!K:K)</f>
        <v>7.3977916638600359E-4</v>
      </c>
      <c r="T2309" s="19">
        <f>'EPA Data'!L2310/SUM('EPA Data'!L:L)</f>
        <v>1.2168905516216047E-3</v>
      </c>
      <c r="U2309" s="19">
        <f>'EPA Data'!M2310/SUM('EPA Data'!M:M)</f>
        <v>4.4316814381690237E-4</v>
      </c>
      <c r="V2309" s="19">
        <f>'EPA Data'!N2310/SUM('EPA Data'!N:N)</f>
        <v>4.6238413012646774E-4</v>
      </c>
      <c r="W2309" s="19">
        <f>'EPA Data'!O2310/SUM('EPA Data'!O:O)</f>
        <v>1.0540702530591826E-3</v>
      </c>
      <c r="X2309" s="19">
        <f>'EPA Data'!P2310/SUM('EPA Data'!P:P)</f>
        <v>6.0672311715656156E-4</v>
      </c>
    </row>
    <row r="2310" spans="1:24" x14ac:dyDescent="0.35">
      <c r="A2310" s="13" t="s">
        <v>3748</v>
      </c>
      <c r="B2310" s="13" t="s">
        <v>3704</v>
      </c>
      <c r="C2310" s="18" t="s">
        <v>833</v>
      </c>
      <c r="D2310" s="14">
        <f>SUMIFS('Census Data'!G:G,'Census Data'!$A:$A,$A2310)/SUMIFS('Census Data'!$F:$F,'Census Data'!$A:$A,$A2310)</f>
        <v>0.50777507809788269</v>
      </c>
      <c r="E2310" s="16">
        <f>SUMIFS('Census Data'!H:H,'Census Data'!$A:$A,$A2310)/SUMIFS('Census Data'!$F:$F,'Census Data'!$A:$A,$A2310)</f>
        <v>0.49222492190211731</v>
      </c>
      <c r="F2310" s="14">
        <f>SUM(SUMIFS('Census Data'!I:I,'Census Data'!$A:$A,$A2310),SUMIFS('Census Data'!J:J,'Census Data'!$A:$A,$A2310))/SUMIFS('Census Data'!$F:$F,'Census Data'!$A:$A,$A2310)</f>
        <v>0.57931273863241928</v>
      </c>
      <c r="G2310" s="14">
        <f>SUM(SUMIFS('Census Data'!K:K,'Census Data'!$A:$A,$A2310),SUMIFS('Census Data'!L:L,'Census Data'!$A:$A,$A2310))/SUMIFS('Census Data'!$F:$F,'Census Data'!$A:$A,$A2310)</f>
        <v>0.38267962513016313</v>
      </c>
      <c r="H2310" s="14">
        <f>SUM(SUMIFS('Census Data'!O:O,'Census Data'!$A:$A,$A2310),SUMIFS('Census Data'!P:P,'Census Data'!$A:$A,$A2310))/SUMIFS('Census Data'!$F:$F,'Census Data'!$A:$A,$A2310)</f>
        <v>9.2676154113155162E-3</v>
      </c>
      <c r="I2310" s="16">
        <f t="shared" si="72"/>
        <v>2.8740020826102053E-2</v>
      </c>
      <c r="J2310" s="14">
        <f>SUM(SUMIFS('Census Data'!W:W,'Census Data'!$A:$A,$A2310),SUMIFS('Census Data'!X:X,'Census Data'!$A:$A,$A2310))/SUMIFS('Census Data'!$F:$F,'Census Data'!$A:$A,$A2310)</f>
        <v>0.17407150295036447</v>
      </c>
      <c r="K2310" s="16">
        <f t="shared" si="73"/>
        <v>0.82592849704963556</v>
      </c>
      <c r="L2310" s="19">
        <f>'EPA Data'!D2311/SUM('EPA Data'!D:D)</f>
        <v>1.5648318135366395E-4</v>
      </c>
      <c r="M2310" s="19">
        <f>'EPA Data'!E2311/SUM('EPA Data'!E:E)</f>
        <v>6.8838674101338044E-5</v>
      </c>
      <c r="N2310" s="19">
        <f>'EPA Data'!F2311/SUM('EPA Data'!F:F)</f>
        <v>1.1227557161604141E-4</v>
      </c>
      <c r="O2310" s="19">
        <f>'EPA Data'!G2311/SUM('EPA Data'!G:G)</f>
        <v>7.4282531017908171E-5</v>
      </c>
      <c r="P2310" s="19">
        <f>'EPA Data'!H2311/SUM('EPA Data'!H:H)</f>
        <v>8.4994099568474105E-5</v>
      </c>
      <c r="Q2310" s="19">
        <f>'EPA Data'!I2311/SUM('EPA Data'!I:I)</f>
        <v>1.3467258187037563E-4</v>
      </c>
      <c r="R2310" s="19">
        <f>'EPA Data'!J2311/SUM('EPA Data'!J:J)</f>
        <v>8.2213152136066637E-5</v>
      </c>
      <c r="S2310" s="19">
        <f>'EPA Data'!K2311/SUM('EPA Data'!K:K)</f>
        <v>7.7290381204952465E-5</v>
      </c>
      <c r="T2310" s="19">
        <f>'EPA Data'!L2311/SUM('EPA Data'!L:L)</f>
        <v>2.0601282556466377E-4</v>
      </c>
      <c r="U2310" s="19">
        <f>'EPA Data'!M2311/SUM('EPA Data'!M:M)</f>
        <v>4.2040374943936708E-5</v>
      </c>
      <c r="V2310" s="19">
        <f>'EPA Data'!N2311/SUM('EPA Data'!N:N)</f>
        <v>3.877031545084086E-5</v>
      </c>
      <c r="W2310" s="19">
        <f>'EPA Data'!O2311/SUM('EPA Data'!O:O)</f>
        <v>1.160557407047321E-4</v>
      </c>
      <c r="X2310" s="19">
        <f>'EPA Data'!P2311/SUM('EPA Data'!P:P)</f>
        <v>6.2295399926505634E-5</v>
      </c>
    </row>
    <row r="2311" spans="1:24" x14ac:dyDescent="0.35">
      <c r="A2311" s="13" t="s">
        <v>3749</v>
      </c>
      <c r="B2311" s="13" t="s">
        <v>3704</v>
      </c>
      <c r="C2311" s="18" t="s">
        <v>3750</v>
      </c>
      <c r="D2311" s="14">
        <f>SUMIFS('Census Data'!G:G,'Census Data'!$A:$A,$A2311)/SUMIFS('Census Data'!$F:$F,'Census Data'!$A:$A,$A2311)</f>
        <v>0.48548364903912306</v>
      </c>
      <c r="E2311" s="16">
        <f>SUMIFS('Census Data'!H:H,'Census Data'!$A:$A,$A2311)/SUMIFS('Census Data'!$F:$F,'Census Data'!$A:$A,$A2311)</f>
        <v>0.51451635096087689</v>
      </c>
      <c r="F2311" s="14">
        <f>SUM(SUMIFS('Census Data'!I:I,'Census Data'!$A:$A,$A2311),SUMIFS('Census Data'!J:J,'Census Data'!$A:$A,$A2311))/SUMIFS('Census Data'!$F:$F,'Census Data'!$A:$A,$A2311)</f>
        <v>0.72168967573269738</v>
      </c>
      <c r="G2311" s="14">
        <f>SUM(SUMIFS('Census Data'!K:K,'Census Data'!$A:$A,$A2311),SUMIFS('Census Data'!L:L,'Census Data'!$A:$A,$A2311))/SUMIFS('Census Data'!$F:$F,'Census Data'!$A:$A,$A2311)</f>
        <v>0.2452720573621367</v>
      </c>
      <c r="H2311" s="14">
        <f>SUM(SUMIFS('Census Data'!O:O,'Census Data'!$A:$A,$A2311),SUMIFS('Census Data'!P:P,'Census Data'!$A:$A,$A2311))/SUMIFS('Census Data'!$F:$F,'Census Data'!$A:$A,$A2311)</f>
        <v>7.9499763029552504E-3</v>
      </c>
      <c r="I2311" s="16">
        <f t="shared" si="72"/>
        <v>2.5088290602210628E-2</v>
      </c>
      <c r="J2311" s="14">
        <f>SUM(SUMIFS('Census Data'!W:W,'Census Data'!$A:$A,$A2311),SUMIFS('Census Data'!X:X,'Census Data'!$A:$A,$A2311))/SUMIFS('Census Data'!$F:$F,'Census Data'!$A:$A,$A2311)</f>
        <v>5.2607439343209647E-2</v>
      </c>
      <c r="K2311" s="16">
        <f t="shared" si="73"/>
        <v>0.94739256065679034</v>
      </c>
      <c r="L2311" s="19">
        <f>'EPA Data'!D2312/SUM('EPA Data'!D:D)</f>
        <v>2.5248598366115746E-4</v>
      </c>
      <c r="M2311" s="19">
        <f>'EPA Data'!E2312/SUM('EPA Data'!E:E)</f>
        <v>2.5112188388574968E-4</v>
      </c>
      <c r="N2311" s="19">
        <f>'EPA Data'!F2312/SUM('EPA Data'!F:F)</f>
        <v>3.3678267141128778E-4</v>
      </c>
      <c r="O2311" s="19">
        <f>'EPA Data'!G2312/SUM('EPA Data'!G:G)</f>
        <v>1.9464356170120011E-4</v>
      </c>
      <c r="P2311" s="19">
        <f>'EPA Data'!H2312/SUM('EPA Data'!H:H)</f>
        <v>2.4478828293252622E-4</v>
      </c>
      <c r="Q2311" s="19">
        <f>'EPA Data'!I2312/SUM('EPA Data'!I:I)</f>
        <v>3.309502613679756E-4</v>
      </c>
      <c r="R2311" s="19">
        <f>'EPA Data'!J2312/SUM('EPA Data'!J:J)</f>
        <v>2.8412197584009945E-4</v>
      </c>
      <c r="S2311" s="19">
        <f>'EPA Data'!K2312/SUM('EPA Data'!K:K)</f>
        <v>2.4493819737146649E-4</v>
      </c>
      <c r="T2311" s="19">
        <f>'EPA Data'!L2312/SUM('EPA Data'!L:L)</f>
        <v>4.1674394064997774E-4</v>
      </c>
      <c r="U2311" s="19">
        <f>'EPA Data'!M2312/SUM('EPA Data'!M:M)</f>
        <v>1.4727042549324794E-4</v>
      </c>
      <c r="V2311" s="19">
        <f>'EPA Data'!N2312/SUM('EPA Data'!N:N)</f>
        <v>1.3855437572985903E-4</v>
      </c>
      <c r="W2311" s="19">
        <f>'EPA Data'!O2312/SUM('EPA Data'!O:O)</f>
        <v>3.0106150961085052E-4</v>
      </c>
      <c r="X2311" s="19">
        <f>'EPA Data'!P2312/SUM('EPA Data'!P:P)</f>
        <v>1.998810721929661E-4</v>
      </c>
    </row>
    <row r="2312" spans="1:24" x14ac:dyDescent="0.35">
      <c r="A2312" s="13" t="s">
        <v>3751</v>
      </c>
      <c r="B2312" s="13" t="s">
        <v>3704</v>
      </c>
      <c r="C2312" s="18" t="s">
        <v>2771</v>
      </c>
      <c r="D2312" s="14">
        <f>SUMIFS('Census Data'!G:G,'Census Data'!$A:$A,$A2312)/SUMIFS('Census Data'!$F:$F,'Census Data'!$A:$A,$A2312)</f>
        <v>0.4887669121246524</v>
      </c>
      <c r="E2312" s="16">
        <f>SUMIFS('Census Data'!H:H,'Census Data'!$A:$A,$A2312)/SUMIFS('Census Data'!$F:$F,'Census Data'!$A:$A,$A2312)</f>
        <v>0.5112330878753476</v>
      </c>
      <c r="F2312" s="14">
        <f>SUM(SUMIFS('Census Data'!I:I,'Census Data'!$A:$A,$A2312),SUMIFS('Census Data'!J:J,'Census Data'!$A:$A,$A2312))/SUMIFS('Census Data'!$F:$F,'Census Data'!$A:$A,$A2312)</f>
        <v>0.75062232452531485</v>
      </c>
      <c r="G2312" s="14">
        <f>SUM(SUMIFS('Census Data'!K:K,'Census Data'!$A:$A,$A2312),SUMIFS('Census Data'!L:L,'Census Data'!$A:$A,$A2312))/SUMIFS('Census Data'!$F:$F,'Census Data'!$A:$A,$A2312)</f>
        <v>0.21044463655206175</v>
      </c>
      <c r="H2312" s="14">
        <f>SUM(SUMIFS('Census Data'!O:O,'Census Data'!$A:$A,$A2312),SUMIFS('Census Data'!P:P,'Census Data'!$A:$A,$A2312))/SUMIFS('Census Data'!$F:$F,'Census Data'!$A:$A,$A2312)</f>
        <v>1.7550072387538928E-2</v>
      </c>
      <c r="I2312" s="16">
        <f t="shared" si="72"/>
        <v>2.1382966535084535E-2</v>
      </c>
      <c r="J2312" s="14">
        <f>SUM(SUMIFS('Census Data'!W:W,'Census Data'!$A:$A,$A2312),SUMIFS('Census Data'!X:X,'Census Data'!$A:$A,$A2312))/SUMIFS('Census Data'!$F:$F,'Census Data'!$A:$A,$A2312)</f>
        <v>6.5127954088594009E-2</v>
      </c>
      <c r="K2312" s="16">
        <f t="shared" si="73"/>
        <v>0.93487204591140594</v>
      </c>
      <c r="L2312" s="19">
        <f>'EPA Data'!D2313/SUM('EPA Data'!D:D)</f>
        <v>3.1766051473700334E-4</v>
      </c>
      <c r="M2312" s="19">
        <f>'EPA Data'!E2313/SUM('EPA Data'!E:E)</f>
        <v>3.4147059311236935E-4</v>
      </c>
      <c r="N2312" s="19">
        <f>'EPA Data'!F2313/SUM('EPA Data'!F:F)</f>
        <v>4.5681904946146576E-4</v>
      </c>
      <c r="O2312" s="19">
        <f>'EPA Data'!G2313/SUM('EPA Data'!G:G)</f>
        <v>2.5733274824650689E-4</v>
      </c>
      <c r="P2312" s="19">
        <f>'EPA Data'!H2313/SUM('EPA Data'!H:H)</f>
        <v>3.4712241403029134E-4</v>
      </c>
      <c r="Q2312" s="19">
        <f>'EPA Data'!I2313/SUM('EPA Data'!I:I)</f>
        <v>4.5924978089163717E-4</v>
      </c>
      <c r="R2312" s="19">
        <f>'EPA Data'!J2313/SUM('EPA Data'!J:J)</f>
        <v>3.9743782464045715E-4</v>
      </c>
      <c r="S2312" s="19">
        <f>'EPA Data'!K2313/SUM('EPA Data'!K:K)</f>
        <v>3.4442333858477903E-4</v>
      </c>
      <c r="T2312" s="19">
        <f>'EPA Data'!L2313/SUM('EPA Data'!L:L)</f>
        <v>5.5116143714516337E-4</v>
      </c>
      <c r="U2312" s="19">
        <f>'EPA Data'!M2313/SUM('EPA Data'!M:M)</f>
        <v>2.112714891633329E-4</v>
      </c>
      <c r="V2312" s="19">
        <f>'EPA Data'!N2313/SUM('EPA Data'!N:N)</f>
        <v>2.0554708400566016E-4</v>
      </c>
      <c r="W2312" s="19">
        <f>'EPA Data'!O2313/SUM('EPA Data'!O:O)</f>
        <v>4.2722394396507306E-4</v>
      </c>
      <c r="X2312" s="19">
        <f>'EPA Data'!P2313/SUM('EPA Data'!P:P)</f>
        <v>2.7526726608028724E-4</v>
      </c>
    </row>
    <row r="2313" spans="1:24" x14ac:dyDescent="0.35">
      <c r="A2313" s="13" t="s">
        <v>3752</v>
      </c>
      <c r="B2313" s="13" t="s">
        <v>3704</v>
      </c>
      <c r="C2313" s="18" t="s">
        <v>846</v>
      </c>
      <c r="D2313" s="14">
        <f>SUMIFS('Census Data'!G:G,'Census Data'!$A:$A,$A2313)/SUMIFS('Census Data'!$F:$F,'Census Data'!$A:$A,$A2313)</f>
        <v>0.48600026652057393</v>
      </c>
      <c r="E2313" s="16">
        <f>SUMIFS('Census Data'!H:H,'Census Data'!$A:$A,$A2313)/SUMIFS('Census Data'!$F:$F,'Census Data'!$A:$A,$A2313)</f>
        <v>0.51399973347942607</v>
      </c>
      <c r="F2313" s="14">
        <f>SUM(SUMIFS('Census Data'!I:I,'Census Data'!$A:$A,$A2313),SUMIFS('Census Data'!J:J,'Census Data'!$A:$A,$A2313))/SUMIFS('Census Data'!$F:$F,'Census Data'!$A:$A,$A2313)</f>
        <v>0.71850985385788535</v>
      </c>
      <c r="G2313" s="14">
        <f>SUM(SUMIFS('Census Data'!K:K,'Census Data'!$A:$A,$A2313),SUMIFS('Census Data'!L:L,'Census Data'!$A:$A,$A2313))/SUMIFS('Census Data'!$F:$F,'Census Data'!$A:$A,$A2313)</f>
        <v>0.25169906865866115</v>
      </c>
      <c r="H2313" s="14">
        <f>SUM(SUMIFS('Census Data'!O:O,'Census Data'!$A:$A,$A2313),SUMIFS('Census Data'!P:P,'Census Data'!$A:$A,$A2313))/SUMIFS('Census Data'!$F:$F,'Census Data'!$A:$A,$A2313)</f>
        <v>6.4853339650858049E-3</v>
      </c>
      <c r="I2313" s="16">
        <f t="shared" si="72"/>
        <v>2.3305743518367783E-2</v>
      </c>
      <c r="J2313" s="14">
        <f>SUM(SUMIFS('Census Data'!W:W,'Census Data'!$A:$A,$A2313),SUMIFS('Census Data'!X:X,'Census Data'!$A:$A,$A2313))/SUMIFS('Census Data'!$F:$F,'Census Data'!$A:$A,$A2313)</f>
        <v>6.0840724343693087E-2</v>
      </c>
      <c r="K2313" s="16">
        <f t="shared" si="73"/>
        <v>0.93915927565630697</v>
      </c>
      <c r="L2313" s="19">
        <f>'EPA Data'!D2314/SUM('EPA Data'!D:D)</f>
        <v>2.8417803401190804E-4</v>
      </c>
      <c r="M2313" s="19">
        <f>'EPA Data'!E2314/SUM('EPA Data'!E:E)</f>
        <v>2.436175809360673E-4</v>
      </c>
      <c r="N2313" s="19">
        <f>'EPA Data'!F2314/SUM('EPA Data'!F:F)</f>
        <v>3.8019213772347098E-4</v>
      </c>
      <c r="O2313" s="19">
        <f>'EPA Data'!G2314/SUM('EPA Data'!G:G)</f>
        <v>1.9719309729576898E-4</v>
      </c>
      <c r="P2313" s="19">
        <f>'EPA Data'!H2314/SUM('EPA Data'!H:H)</f>
        <v>2.7459877679995333E-4</v>
      </c>
      <c r="Q2313" s="19">
        <f>'EPA Data'!I2314/SUM('EPA Data'!I:I)</f>
        <v>3.6640926265226723E-4</v>
      </c>
      <c r="R2313" s="19">
        <f>'EPA Data'!J2314/SUM('EPA Data'!J:J)</f>
        <v>4.0999746641496177E-4</v>
      </c>
      <c r="S2313" s="19">
        <f>'EPA Data'!K2314/SUM('EPA Data'!K:K)</f>
        <v>2.676490478945649E-4</v>
      </c>
      <c r="T2313" s="19">
        <f>'EPA Data'!L2314/SUM('EPA Data'!L:L)</f>
        <v>4.5543570694985761E-4</v>
      </c>
      <c r="U2313" s="19">
        <f>'EPA Data'!M2314/SUM('EPA Data'!M:M)</f>
        <v>1.8280650364983216E-4</v>
      </c>
      <c r="V2313" s="19">
        <f>'EPA Data'!N2314/SUM('EPA Data'!N:N)</f>
        <v>1.5416725870238664E-4</v>
      </c>
      <c r="W2313" s="19">
        <f>'EPA Data'!O2314/SUM('EPA Data'!O:O)</f>
        <v>3.2937193872687294E-4</v>
      </c>
      <c r="X2313" s="19">
        <f>'EPA Data'!P2314/SUM('EPA Data'!P:P)</f>
        <v>2.2984408353515833E-4</v>
      </c>
    </row>
    <row r="2314" spans="1:24" x14ac:dyDescent="0.35">
      <c r="A2314" s="13" t="s">
        <v>3753</v>
      </c>
      <c r="B2314" s="13" t="s">
        <v>3704</v>
      </c>
      <c r="C2314" s="18" t="s">
        <v>102</v>
      </c>
      <c r="D2314" s="14">
        <f>SUMIFS('Census Data'!G:G,'Census Data'!$A:$A,$A2314)/SUMIFS('Census Data'!$F:$F,'Census Data'!$A:$A,$A2314)</f>
        <v>0.504083237553687</v>
      </c>
      <c r="E2314" s="16">
        <f>SUMIFS('Census Data'!H:H,'Census Data'!$A:$A,$A2314)/SUMIFS('Census Data'!$F:$F,'Census Data'!$A:$A,$A2314)</f>
        <v>0.495916762446313</v>
      </c>
      <c r="F2314" s="14">
        <f>SUM(SUMIFS('Census Data'!I:I,'Census Data'!$A:$A,$A2314),SUMIFS('Census Data'!J:J,'Census Data'!$A:$A,$A2314))/SUMIFS('Census Data'!$F:$F,'Census Data'!$A:$A,$A2314)</f>
        <v>0.34238703042768132</v>
      </c>
      <c r="G2314" s="14">
        <f>SUM(SUMIFS('Census Data'!K:K,'Census Data'!$A:$A,$A2314),SUMIFS('Census Data'!L:L,'Census Data'!$A:$A,$A2314))/SUMIFS('Census Data'!$F:$F,'Census Data'!$A:$A,$A2314)</f>
        <v>0.63680358115056557</v>
      </c>
      <c r="H2314" s="14">
        <f>SUM(SUMIFS('Census Data'!O:O,'Census Data'!$A:$A,$A2314),SUMIFS('Census Data'!P:P,'Census Data'!$A:$A,$A2314))/SUMIFS('Census Data'!$F:$F,'Census Data'!$A:$A,$A2314)</f>
        <v>4.5369306152077916E-3</v>
      </c>
      <c r="I2314" s="16">
        <f t="shared" si="72"/>
        <v>1.6272457806545293E-2</v>
      </c>
      <c r="J2314" s="14">
        <f>SUM(SUMIFS('Census Data'!W:W,'Census Data'!$A:$A,$A2314),SUMIFS('Census Data'!X:X,'Census Data'!$A:$A,$A2314))/SUMIFS('Census Data'!$F:$F,'Census Data'!$A:$A,$A2314)</f>
        <v>2.0446433972536447E-2</v>
      </c>
      <c r="K2314" s="16">
        <f t="shared" si="73"/>
        <v>0.97955356602746357</v>
      </c>
      <c r="L2314" s="19">
        <f>'EPA Data'!D2315/SUM('EPA Data'!D:D)</f>
        <v>5.0878202331617264E-5</v>
      </c>
      <c r="M2314" s="19">
        <f>'EPA Data'!E2315/SUM('EPA Data'!E:E)</f>
        <v>5.0195035170177903E-5</v>
      </c>
      <c r="N2314" s="19">
        <f>'EPA Data'!F2315/SUM('EPA Data'!F:F)</f>
        <v>6.5921206284665193E-5</v>
      </c>
      <c r="O2314" s="19">
        <f>'EPA Data'!G2315/SUM('EPA Data'!G:G)</f>
        <v>3.4958195199865169E-5</v>
      </c>
      <c r="P2314" s="19">
        <f>'EPA Data'!H2315/SUM('EPA Data'!H:H)</f>
        <v>4.8173242693313831E-5</v>
      </c>
      <c r="Q2314" s="19">
        <f>'EPA Data'!I2315/SUM('EPA Data'!I:I)</f>
        <v>6.5525827116521548E-5</v>
      </c>
      <c r="R2314" s="19">
        <f>'EPA Data'!J2315/SUM('EPA Data'!J:J)</f>
        <v>5.552473930239554E-5</v>
      </c>
      <c r="S2314" s="19">
        <f>'EPA Data'!K2315/SUM('EPA Data'!K:K)</f>
        <v>4.836244110894729E-5</v>
      </c>
      <c r="T2314" s="19">
        <f>'EPA Data'!L2315/SUM('EPA Data'!L:L)</f>
        <v>8.068803766750846E-5</v>
      </c>
      <c r="U2314" s="19">
        <f>'EPA Data'!M2315/SUM('EPA Data'!M:M)</f>
        <v>2.69982757329939E-5</v>
      </c>
      <c r="V2314" s="19">
        <f>'EPA Data'!N2315/SUM('EPA Data'!N:N)</f>
        <v>2.7041886391271669E-5</v>
      </c>
      <c r="W2314" s="19">
        <f>'EPA Data'!O2315/SUM('EPA Data'!O:O)</f>
        <v>5.9856508375591594E-5</v>
      </c>
      <c r="X2314" s="19">
        <f>'EPA Data'!P2315/SUM('EPA Data'!P:P)</f>
        <v>4.017112964483065E-5</v>
      </c>
    </row>
    <row r="2315" spans="1:24" x14ac:dyDescent="0.35">
      <c r="A2315" s="13" t="s">
        <v>3754</v>
      </c>
      <c r="B2315" s="13" t="s">
        <v>3704</v>
      </c>
      <c r="C2315" s="18" t="s">
        <v>3755</v>
      </c>
      <c r="D2315" s="14">
        <f>SUMIFS('Census Data'!G:G,'Census Data'!$A:$A,$A2315)/SUMIFS('Census Data'!$F:$F,'Census Data'!$A:$A,$A2315)</f>
        <v>0.48929678172101898</v>
      </c>
      <c r="E2315" s="16">
        <f>SUMIFS('Census Data'!H:H,'Census Data'!$A:$A,$A2315)/SUMIFS('Census Data'!$F:$F,'Census Data'!$A:$A,$A2315)</f>
        <v>0.51070321827898102</v>
      </c>
      <c r="F2315" s="14">
        <f>SUM(SUMIFS('Census Data'!I:I,'Census Data'!$A:$A,$A2315),SUMIFS('Census Data'!J:J,'Census Data'!$A:$A,$A2315))/SUMIFS('Census Data'!$F:$F,'Census Data'!$A:$A,$A2315)</f>
        <v>0.79166737533888709</v>
      </c>
      <c r="G2315" s="14">
        <f>SUM(SUMIFS('Census Data'!K:K,'Census Data'!$A:$A,$A2315),SUMIFS('Census Data'!L:L,'Census Data'!$A:$A,$A2315))/SUMIFS('Census Data'!$F:$F,'Census Data'!$A:$A,$A2315)</f>
        <v>0.15787969807161784</v>
      </c>
      <c r="H2315" s="14">
        <f>SUM(SUMIFS('Census Data'!O:O,'Census Data'!$A:$A,$A2315),SUMIFS('Census Data'!P:P,'Census Data'!$A:$A,$A2315))/SUMIFS('Census Data'!$F:$F,'Census Data'!$A:$A,$A2315)</f>
        <v>2.3025610847107088E-2</v>
      </c>
      <c r="I2315" s="16">
        <f t="shared" si="72"/>
        <v>2.7427315742387992E-2</v>
      </c>
      <c r="J2315" s="14">
        <f>SUM(SUMIFS('Census Data'!W:W,'Census Data'!$A:$A,$A2315),SUMIFS('Census Data'!X:X,'Census Data'!$A:$A,$A2315))/SUMIFS('Census Data'!$F:$F,'Census Data'!$A:$A,$A2315)</f>
        <v>7.3743864315915869E-2</v>
      </c>
      <c r="K2315" s="16">
        <f t="shared" si="73"/>
        <v>0.92625613568408416</v>
      </c>
      <c r="L2315" s="19">
        <f>'EPA Data'!D2316/SUM('EPA Data'!D:D)</f>
        <v>8.667903905571323E-4</v>
      </c>
      <c r="M2315" s="19">
        <f>'EPA Data'!E2316/SUM('EPA Data'!E:E)</f>
        <v>7.8722479645408454E-4</v>
      </c>
      <c r="N2315" s="19">
        <f>'EPA Data'!F2316/SUM('EPA Data'!F:F)</f>
        <v>1.1427057447396297E-3</v>
      </c>
      <c r="O2315" s="19">
        <f>'EPA Data'!G2316/SUM('EPA Data'!G:G)</f>
        <v>6.731470299592223E-4</v>
      </c>
      <c r="P2315" s="19">
        <f>'EPA Data'!H2316/SUM('EPA Data'!H:H)</f>
        <v>8.3567484223165845E-4</v>
      </c>
      <c r="Q2315" s="19">
        <f>'EPA Data'!I2316/SUM('EPA Data'!I:I)</f>
        <v>1.1697381054179179E-3</v>
      </c>
      <c r="R2315" s="19">
        <f>'EPA Data'!J2316/SUM('EPA Data'!J:J)</f>
        <v>1.0965921311233548E-3</v>
      </c>
      <c r="S2315" s="19">
        <f>'EPA Data'!K2316/SUM('EPA Data'!K:K)</f>
        <v>8.2059989811418977E-4</v>
      </c>
      <c r="T2315" s="19">
        <f>'EPA Data'!L2316/SUM('EPA Data'!L:L)</f>
        <v>1.504103177081835E-3</v>
      </c>
      <c r="U2315" s="19">
        <f>'EPA Data'!M2316/SUM('EPA Data'!M:M)</f>
        <v>5.2416627855604635E-4</v>
      </c>
      <c r="V2315" s="19">
        <f>'EPA Data'!N2316/SUM('EPA Data'!N:N)</f>
        <v>4.4844108219382835E-4</v>
      </c>
      <c r="W2315" s="19">
        <f>'EPA Data'!O2316/SUM('EPA Data'!O:O)</f>
        <v>9.9850848535002726E-4</v>
      </c>
      <c r="X2315" s="19">
        <f>'EPA Data'!P2316/SUM('EPA Data'!P:P)</f>
        <v>6.9602798209660315E-4</v>
      </c>
    </row>
    <row r="2316" spans="1:24" x14ac:dyDescent="0.35">
      <c r="A2316" s="13" t="s">
        <v>3756</v>
      </c>
      <c r="B2316" s="13" t="s">
        <v>3704</v>
      </c>
      <c r="C2316" s="18" t="s">
        <v>3757</v>
      </c>
      <c r="D2316" s="14">
        <f>SUMIFS('Census Data'!G:G,'Census Data'!$A:$A,$A2316)/SUMIFS('Census Data'!$F:$F,'Census Data'!$A:$A,$A2316)</f>
        <v>0.5408270361041142</v>
      </c>
      <c r="E2316" s="16">
        <f>SUMIFS('Census Data'!H:H,'Census Data'!$A:$A,$A2316)/SUMIFS('Census Data'!$F:$F,'Census Data'!$A:$A,$A2316)</f>
        <v>0.4591729638958858</v>
      </c>
      <c r="F2316" s="14">
        <f>SUM(SUMIFS('Census Data'!I:I,'Census Data'!$A:$A,$A2316),SUMIFS('Census Data'!J:J,'Census Data'!$A:$A,$A2316))/SUMIFS('Census Data'!$F:$F,'Census Data'!$A:$A,$A2316)</f>
        <v>0.54145675902602852</v>
      </c>
      <c r="G2316" s="14">
        <f>SUM(SUMIFS('Census Data'!K:K,'Census Data'!$A:$A,$A2316),SUMIFS('Census Data'!L:L,'Census Data'!$A:$A,$A2316))/SUMIFS('Census Data'!$F:$F,'Census Data'!$A:$A,$A2316)</f>
        <v>0.43986146095717882</v>
      </c>
      <c r="H2316" s="14">
        <f>SUM(SUMIFS('Census Data'!O:O,'Census Data'!$A:$A,$A2316),SUMIFS('Census Data'!P:P,'Census Data'!$A:$A,$A2316))/SUMIFS('Census Data'!$F:$F,'Census Data'!$A:$A,$A2316)</f>
        <v>5.4575986565911002E-3</v>
      </c>
      <c r="I2316" s="16">
        <f t="shared" si="72"/>
        <v>1.3224181360201537E-2</v>
      </c>
      <c r="J2316" s="14">
        <f>SUM(SUMIFS('Census Data'!W:W,'Census Data'!$A:$A,$A2316),SUMIFS('Census Data'!X:X,'Census Data'!$A:$A,$A2316))/SUMIFS('Census Data'!$F:$F,'Census Data'!$A:$A,$A2316)</f>
        <v>1.4378673383711167E-2</v>
      </c>
      <c r="K2316" s="16">
        <f t="shared" si="73"/>
        <v>0.98562132661628887</v>
      </c>
      <c r="L2316" s="19">
        <f>'EPA Data'!D2317/SUM('EPA Data'!D:D)</f>
        <v>1.7821280786982059E-5</v>
      </c>
      <c r="M2316" s="19">
        <f>'EPA Data'!E2317/SUM('EPA Data'!E:E)</f>
        <v>1.6776091807592751E-5</v>
      </c>
      <c r="N2316" s="19">
        <f>'EPA Data'!F2317/SUM('EPA Data'!F:F)</f>
        <v>2.7859102301137016E-5</v>
      </c>
      <c r="O2316" s="19">
        <f>'EPA Data'!G2317/SUM('EPA Data'!G:G)</f>
        <v>1.2177485687586466E-5</v>
      </c>
      <c r="P2316" s="19">
        <f>'EPA Data'!H2317/SUM('EPA Data'!H:H)</f>
        <v>1.8965242037301841E-5</v>
      </c>
      <c r="Q2316" s="19">
        <f>'EPA Data'!I2317/SUM('EPA Data'!I:I)</f>
        <v>2.7148114318272379E-5</v>
      </c>
      <c r="R2316" s="19">
        <f>'EPA Data'!J2317/SUM('EPA Data'!J:J)</f>
        <v>1.9370815811905507E-5</v>
      </c>
      <c r="S2316" s="19">
        <f>'EPA Data'!K2317/SUM('EPA Data'!K:K)</f>
        <v>1.8919266636743446E-5</v>
      </c>
      <c r="T2316" s="19">
        <f>'EPA Data'!L2317/SUM('EPA Data'!L:L)</f>
        <v>3.5825420434875638E-5</v>
      </c>
      <c r="U2316" s="19">
        <f>'EPA Data'!M2317/SUM('EPA Data'!M:M)</f>
        <v>1.059465968735641E-5</v>
      </c>
      <c r="V2316" s="19">
        <f>'EPA Data'!N2317/SUM('EPA Data'!N:N)</f>
        <v>1.0305426678297402E-5</v>
      </c>
      <c r="W2316" s="19">
        <f>'EPA Data'!O2317/SUM('EPA Data'!O:O)</f>
        <v>2.2952476576184993E-5</v>
      </c>
      <c r="X2316" s="19">
        <f>'EPA Data'!P2317/SUM('EPA Data'!P:P)</f>
        <v>1.7058139915351879E-5</v>
      </c>
    </row>
    <row r="2317" spans="1:24" x14ac:dyDescent="0.35">
      <c r="A2317" s="13" t="s">
        <v>3758</v>
      </c>
      <c r="B2317" s="13" t="s">
        <v>3704</v>
      </c>
      <c r="C2317" s="18" t="s">
        <v>114</v>
      </c>
      <c r="D2317" s="14">
        <f>SUMIFS('Census Data'!G:G,'Census Data'!$A:$A,$A2317)/SUMIFS('Census Data'!$F:$F,'Census Data'!$A:$A,$A2317)</f>
        <v>0.46510193592598936</v>
      </c>
      <c r="E2317" s="16">
        <f>SUMIFS('Census Data'!H:H,'Census Data'!$A:$A,$A2317)/SUMIFS('Census Data'!$F:$F,'Census Data'!$A:$A,$A2317)</f>
        <v>0.53489806407401064</v>
      </c>
      <c r="F2317" s="14">
        <f>SUM(SUMIFS('Census Data'!I:I,'Census Data'!$A:$A,$A2317),SUMIFS('Census Data'!J:J,'Census Data'!$A:$A,$A2317))/SUMIFS('Census Data'!$F:$F,'Census Data'!$A:$A,$A2317)</f>
        <v>0.39773856433099197</v>
      </c>
      <c r="G2317" s="14">
        <f>SUM(SUMIFS('Census Data'!K:K,'Census Data'!$A:$A,$A2317),SUMIFS('Census Data'!L:L,'Census Data'!$A:$A,$A2317))/SUMIFS('Census Data'!$F:$F,'Census Data'!$A:$A,$A2317)</f>
        <v>0.57275997944149393</v>
      </c>
      <c r="H2317" s="14">
        <f>SUM(SUMIFS('Census Data'!O:O,'Census Data'!$A:$A,$A2317),SUMIFS('Census Data'!P:P,'Census Data'!$A:$A,$A2317))/SUMIFS('Census Data'!$F:$F,'Census Data'!$A:$A,$A2317)</f>
        <v>6.7843070070241563E-3</v>
      </c>
      <c r="I2317" s="16">
        <f t="shared" si="72"/>
        <v>2.2717149220489952E-2</v>
      </c>
      <c r="J2317" s="14">
        <f>SUM(SUMIFS('Census Data'!W:W,'Census Data'!$A:$A,$A2317),SUMIFS('Census Data'!X:X,'Census Data'!$A:$A,$A2317))/SUMIFS('Census Data'!$F:$F,'Census Data'!$A:$A,$A2317)</f>
        <v>2.4190508823025526E-2</v>
      </c>
      <c r="K2317" s="16">
        <f t="shared" si="73"/>
        <v>0.97580949117697446</v>
      </c>
      <c r="L2317" s="19">
        <f>'EPA Data'!D2318/SUM('EPA Data'!D:D)</f>
        <v>1.1484547014318582E-4</v>
      </c>
      <c r="M2317" s="19">
        <f>'EPA Data'!E2318/SUM('EPA Data'!E:E)</f>
        <v>1.1680317784508574E-4</v>
      </c>
      <c r="N2317" s="19">
        <f>'EPA Data'!F2318/SUM('EPA Data'!F:F)</f>
        <v>1.4708860093560545E-4</v>
      </c>
      <c r="O2317" s="19">
        <f>'EPA Data'!G2318/SUM('EPA Data'!G:G)</f>
        <v>6.9732677527534093E-5</v>
      </c>
      <c r="P2317" s="19">
        <f>'EPA Data'!H2318/SUM('EPA Data'!H:H)</f>
        <v>1.0910005479576989E-4</v>
      </c>
      <c r="Q2317" s="19">
        <f>'EPA Data'!I2318/SUM('EPA Data'!I:I)</f>
        <v>1.4419834127509052E-4</v>
      </c>
      <c r="R2317" s="19">
        <f>'EPA Data'!J2318/SUM('EPA Data'!J:J)</f>
        <v>1.0351103853804829E-4</v>
      </c>
      <c r="S2317" s="19">
        <f>'EPA Data'!K2318/SUM('EPA Data'!K:K)</f>
        <v>1.0548138721700808E-4</v>
      </c>
      <c r="T2317" s="19">
        <f>'EPA Data'!L2318/SUM('EPA Data'!L:L)</f>
        <v>1.6866152960049363E-4</v>
      </c>
      <c r="U2317" s="19">
        <f>'EPA Data'!M2318/SUM('EPA Data'!M:M)</f>
        <v>5.9911989355870405E-5</v>
      </c>
      <c r="V2317" s="19">
        <f>'EPA Data'!N2318/SUM('EPA Data'!N:N)</f>
        <v>6.3830933020213001E-5</v>
      </c>
      <c r="W2317" s="19">
        <f>'EPA Data'!O2318/SUM('EPA Data'!O:O)</f>
        <v>1.4067613417612334E-4</v>
      </c>
      <c r="X2317" s="19">
        <f>'EPA Data'!P2318/SUM('EPA Data'!P:P)</f>
        <v>8.8290101745398155E-5</v>
      </c>
    </row>
    <row r="2318" spans="1:24" x14ac:dyDescent="0.35">
      <c r="A2318" s="13" t="s">
        <v>3759</v>
      </c>
      <c r="B2318" s="13" t="s">
        <v>3704</v>
      </c>
      <c r="C2318" s="18" t="s">
        <v>3760</v>
      </c>
      <c r="D2318" s="14">
        <f>SUMIFS('Census Data'!G:G,'Census Data'!$A:$A,$A2318)/SUMIFS('Census Data'!$F:$F,'Census Data'!$A:$A,$A2318)</f>
        <v>0.52679140575199668</v>
      </c>
      <c r="E2318" s="16">
        <f>SUMIFS('Census Data'!H:H,'Census Data'!$A:$A,$A2318)/SUMIFS('Census Data'!$F:$F,'Census Data'!$A:$A,$A2318)</f>
        <v>0.47320859424800332</v>
      </c>
      <c r="F2318" s="14">
        <f>SUM(SUMIFS('Census Data'!I:I,'Census Data'!$A:$A,$A2318),SUMIFS('Census Data'!J:J,'Census Data'!$A:$A,$A2318))/SUMIFS('Census Data'!$F:$F,'Census Data'!$A:$A,$A2318)</f>
        <v>0.40758933593310587</v>
      </c>
      <c r="G2318" s="14">
        <f>SUM(SUMIFS('Census Data'!K:K,'Census Data'!$A:$A,$A2318),SUMIFS('Census Data'!L:L,'Census Data'!$A:$A,$A2318))/SUMIFS('Census Data'!$F:$F,'Census Data'!$A:$A,$A2318)</f>
        <v>0.51854212756383822</v>
      </c>
      <c r="H2318" s="14">
        <f>SUM(SUMIFS('Census Data'!O:O,'Census Data'!$A:$A,$A2318),SUMIFS('Census Data'!P:P,'Census Data'!$A:$A,$A2318))/SUMIFS('Census Data'!$F:$F,'Census Data'!$A:$A,$A2318)</f>
        <v>3.8246653417825941E-3</v>
      </c>
      <c r="I2318" s="16">
        <f t="shared" si="72"/>
        <v>7.0043871161273308E-2</v>
      </c>
      <c r="J2318" s="14">
        <f>SUM(SUMIFS('Census Data'!W:W,'Census Data'!$A:$A,$A2318),SUMIFS('Census Data'!X:X,'Census Data'!$A:$A,$A2318))/SUMIFS('Census Data'!$F:$F,'Census Data'!$A:$A,$A2318)</f>
        <v>2.4185383778919343E-2</v>
      </c>
      <c r="K2318" s="16">
        <f t="shared" si="73"/>
        <v>0.97581461622108068</v>
      </c>
      <c r="L2318" s="19">
        <f>'EPA Data'!D2319/SUM('EPA Data'!D:D)</f>
        <v>7.4272016705447067E-5</v>
      </c>
      <c r="M2318" s="19">
        <f>'EPA Data'!E2319/SUM('EPA Data'!E:E)</f>
        <v>7.8927953739484021E-5</v>
      </c>
      <c r="N2318" s="19">
        <f>'EPA Data'!F2319/SUM('EPA Data'!F:F)</f>
        <v>9.6296412341573715E-5</v>
      </c>
      <c r="O2318" s="19">
        <f>'EPA Data'!G2319/SUM('EPA Data'!G:G)</f>
        <v>4.3279072615225156E-5</v>
      </c>
      <c r="P2318" s="19">
        <f>'EPA Data'!H2319/SUM('EPA Data'!H:H)</f>
        <v>7.4465494529705312E-5</v>
      </c>
      <c r="Q2318" s="19">
        <f>'EPA Data'!I2319/SUM('EPA Data'!I:I)</f>
        <v>9.390621234804444E-5</v>
      </c>
      <c r="R2318" s="19">
        <f>'EPA Data'!J2319/SUM('EPA Data'!J:J)</f>
        <v>7.7721707551698326E-5</v>
      </c>
      <c r="S2318" s="19">
        <f>'EPA Data'!K2319/SUM('EPA Data'!K:K)</f>
        <v>7.8116782787444438E-5</v>
      </c>
      <c r="T2318" s="19">
        <f>'EPA Data'!L2319/SUM('EPA Data'!L:L)</f>
        <v>1.1135893168813878E-4</v>
      </c>
      <c r="U2318" s="19">
        <f>'EPA Data'!M2319/SUM('EPA Data'!M:M)</f>
        <v>4.1750423384589532E-5</v>
      </c>
      <c r="V2318" s="19">
        <f>'EPA Data'!N2319/SUM('EPA Data'!N:N)</f>
        <v>4.6057348341229122E-5</v>
      </c>
      <c r="W2318" s="19">
        <f>'EPA Data'!O2319/SUM('EPA Data'!O:O)</f>
        <v>9.6882688190738999E-5</v>
      </c>
      <c r="X2318" s="19">
        <f>'EPA Data'!P2319/SUM('EPA Data'!P:P)</f>
        <v>6.369004428000575E-5</v>
      </c>
    </row>
    <row r="2319" spans="1:24" x14ac:dyDescent="0.35">
      <c r="A2319" s="13" t="s">
        <v>3761</v>
      </c>
      <c r="B2319" s="13" t="s">
        <v>3704</v>
      </c>
      <c r="C2319" s="18" t="s">
        <v>3762</v>
      </c>
      <c r="D2319" s="14">
        <f>SUMIFS('Census Data'!G:G,'Census Data'!$A:$A,$A2319)/SUMIFS('Census Data'!$F:$F,'Census Data'!$A:$A,$A2319)</f>
        <v>0.49330611595662893</v>
      </c>
      <c r="E2319" s="16">
        <f>SUMIFS('Census Data'!H:H,'Census Data'!$A:$A,$A2319)/SUMIFS('Census Data'!$F:$F,'Census Data'!$A:$A,$A2319)</f>
        <v>0.50669388404337101</v>
      </c>
      <c r="F2319" s="14">
        <f>SUM(SUMIFS('Census Data'!I:I,'Census Data'!$A:$A,$A2319),SUMIFS('Census Data'!J:J,'Census Data'!$A:$A,$A2319))/SUMIFS('Census Data'!$F:$F,'Census Data'!$A:$A,$A2319)</f>
        <v>0.66170037909917556</v>
      </c>
      <c r="G2319" s="14">
        <f>SUM(SUMIFS('Census Data'!K:K,'Census Data'!$A:$A,$A2319),SUMIFS('Census Data'!L:L,'Census Data'!$A:$A,$A2319))/SUMIFS('Census Data'!$F:$F,'Census Data'!$A:$A,$A2319)</f>
        <v>0.30182126666843401</v>
      </c>
      <c r="H2319" s="14">
        <f>SUM(SUMIFS('Census Data'!O:O,'Census Data'!$A:$A,$A2319),SUMIFS('Census Data'!P:P,'Census Data'!$A:$A,$A2319))/SUMIFS('Census Data'!$F:$F,'Census Data'!$A:$A,$A2319)</f>
        <v>7.3168791919620366E-3</v>
      </c>
      <c r="I2319" s="16">
        <f t="shared" si="72"/>
        <v>2.9161475040428431E-2</v>
      </c>
      <c r="J2319" s="14">
        <f>SUM(SUMIFS('Census Data'!W:W,'Census Data'!$A:$A,$A2319),SUMIFS('Census Data'!X:X,'Census Data'!$A:$A,$A2319))/SUMIFS('Census Data'!$F:$F,'Census Data'!$A:$A,$A2319)</f>
        <v>8.6370986983377959E-2</v>
      </c>
      <c r="K2319" s="16">
        <f t="shared" si="73"/>
        <v>0.91362901301662203</v>
      </c>
      <c r="L2319" s="19">
        <f>'EPA Data'!D2320/SUM('EPA Data'!D:D)</f>
        <v>1.1310580341158503E-4</v>
      </c>
      <c r="M2319" s="19">
        <f>'EPA Data'!E2320/SUM('EPA Data'!E:E)</f>
        <v>1.1213037203335402E-4</v>
      </c>
      <c r="N2319" s="19">
        <f>'EPA Data'!F2320/SUM('EPA Data'!F:F)</f>
        <v>1.6858439960896674E-4</v>
      </c>
      <c r="O2319" s="19">
        <f>'EPA Data'!G2320/SUM('EPA Data'!G:G)</f>
        <v>7.954969464006794E-5</v>
      </c>
      <c r="P2319" s="19">
        <f>'EPA Data'!H2320/SUM('EPA Data'!H:H)</f>
        <v>1.1987272986123435E-4</v>
      </c>
      <c r="Q2319" s="19">
        <f>'EPA Data'!I2320/SUM('EPA Data'!I:I)</f>
        <v>1.6504806687274852E-4</v>
      </c>
      <c r="R2319" s="19">
        <f>'EPA Data'!J2320/SUM('EPA Data'!J:J)</f>
        <v>1.4680682318793931E-4</v>
      </c>
      <c r="S2319" s="19">
        <f>'EPA Data'!K2320/SUM('EPA Data'!K:K)</f>
        <v>1.2026499629390034E-4</v>
      </c>
      <c r="T2319" s="19">
        <f>'EPA Data'!L2320/SUM('EPA Data'!L:L)</f>
        <v>2.1084970330192827E-4</v>
      </c>
      <c r="U2319" s="19">
        <f>'EPA Data'!M2320/SUM('EPA Data'!M:M)</f>
        <v>7.1233585980414488E-5</v>
      </c>
      <c r="V2319" s="19">
        <f>'EPA Data'!N2320/SUM('EPA Data'!N:N)</f>
        <v>6.6331448360622906E-5</v>
      </c>
      <c r="W2319" s="19">
        <f>'EPA Data'!O2320/SUM('EPA Data'!O:O)</f>
        <v>1.4757532937504395E-4</v>
      </c>
      <c r="X2319" s="19">
        <f>'EPA Data'!P2320/SUM('EPA Data'!P:P)</f>
        <v>1.0212256846826088E-4</v>
      </c>
    </row>
    <row r="2320" spans="1:24" x14ac:dyDescent="0.35">
      <c r="A2320" s="13" t="s">
        <v>3763</v>
      </c>
      <c r="B2320" s="13" t="s">
        <v>3704</v>
      </c>
      <c r="C2320" s="18" t="s">
        <v>876</v>
      </c>
      <c r="D2320" s="14">
        <f>SUMIFS('Census Data'!G:G,'Census Data'!$A:$A,$A2320)/SUMIFS('Census Data'!$F:$F,'Census Data'!$A:$A,$A2320)</f>
        <v>0.49459315047580277</v>
      </c>
      <c r="E2320" s="16">
        <f>SUMIFS('Census Data'!H:H,'Census Data'!$A:$A,$A2320)/SUMIFS('Census Data'!$F:$F,'Census Data'!$A:$A,$A2320)</f>
        <v>0.50540684952419723</v>
      </c>
      <c r="F2320" s="14">
        <f>SUM(SUMIFS('Census Data'!I:I,'Census Data'!$A:$A,$A2320),SUMIFS('Census Data'!J:J,'Census Data'!$A:$A,$A2320))/SUMIFS('Census Data'!$F:$F,'Census Data'!$A:$A,$A2320)</f>
        <v>0.89165945753396769</v>
      </c>
      <c r="G2320" s="14">
        <f>SUM(SUMIFS('Census Data'!K:K,'Census Data'!$A:$A,$A2320),SUMIFS('Census Data'!L:L,'Census Data'!$A:$A,$A2320))/SUMIFS('Census Data'!$F:$F,'Census Data'!$A:$A,$A2320)</f>
        <v>7.5632283344359064E-2</v>
      </c>
      <c r="H2320" s="14">
        <f>SUM(SUMIFS('Census Data'!O:O,'Census Data'!$A:$A,$A2320),SUMIFS('Census Data'!P:P,'Census Data'!$A:$A,$A2320))/SUMIFS('Census Data'!$F:$F,'Census Data'!$A:$A,$A2320)</f>
        <v>9.0707852017709017E-3</v>
      </c>
      <c r="I2320" s="16">
        <f t="shared" si="72"/>
        <v>2.3637473919902341E-2</v>
      </c>
      <c r="J2320" s="14">
        <f>SUM(SUMIFS('Census Data'!W:W,'Census Data'!$A:$A,$A2320),SUMIFS('Census Data'!X:X,'Census Data'!$A:$A,$A2320))/SUMIFS('Census Data'!$F:$F,'Census Data'!$A:$A,$A2320)</f>
        <v>5.5913185079639716E-2</v>
      </c>
      <c r="K2320" s="16">
        <f t="shared" si="73"/>
        <v>0.94408681492036028</v>
      </c>
      <c r="L2320" s="19">
        <f>'EPA Data'!D2321/SUM('EPA Data'!D:D)</f>
        <v>2.6700686532900157E-4</v>
      </c>
      <c r="M2320" s="19">
        <f>'EPA Data'!E2321/SUM('EPA Data'!E:E)</f>
        <v>2.5945923209607909E-4</v>
      </c>
      <c r="N2320" s="19">
        <f>'EPA Data'!F2321/SUM('EPA Data'!F:F)</f>
        <v>4.152376381232013E-4</v>
      </c>
      <c r="O2320" s="19">
        <f>'EPA Data'!G2321/SUM('EPA Data'!G:G)</f>
        <v>1.8838746343253945E-4</v>
      </c>
      <c r="P2320" s="19">
        <f>'EPA Data'!H2321/SUM('EPA Data'!H:H)</f>
        <v>2.8828847937113007E-4</v>
      </c>
      <c r="Q2320" s="19">
        <f>'EPA Data'!I2321/SUM('EPA Data'!I:I)</f>
        <v>3.6029402824419544E-4</v>
      </c>
      <c r="R2320" s="19">
        <f>'EPA Data'!J2321/SUM('EPA Data'!J:J)</f>
        <v>2.791459467286459E-4</v>
      </c>
      <c r="S2320" s="19">
        <f>'EPA Data'!K2321/SUM('EPA Data'!K:K)</f>
        <v>2.6610107719601399E-4</v>
      </c>
      <c r="T2320" s="19">
        <f>'EPA Data'!L2321/SUM('EPA Data'!L:L)</f>
        <v>4.5785607456250095E-4</v>
      </c>
      <c r="U2320" s="19">
        <f>'EPA Data'!M2321/SUM('EPA Data'!M:M)</f>
        <v>1.9666534791667759E-4</v>
      </c>
      <c r="V2320" s="19">
        <f>'EPA Data'!N2321/SUM('EPA Data'!N:N)</f>
        <v>1.7014905624761925E-4</v>
      </c>
      <c r="W2320" s="19">
        <f>'EPA Data'!O2321/SUM('EPA Data'!O:O)</f>
        <v>3.2398414288433352E-4</v>
      </c>
      <c r="X2320" s="19">
        <f>'EPA Data'!P2321/SUM('EPA Data'!P:P)</f>
        <v>2.3597944277496956E-4</v>
      </c>
    </row>
    <row r="2321" spans="1:24" x14ac:dyDescent="0.35">
      <c r="A2321" s="13" t="s">
        <v>3764</v>
      </c>
      <c r="B2321" s="13" t="s">
        <v>3704</v>
      </c>
      <c r="C2321" s="18" t="s">
        <v>3765</v>
      </c>
      <c r="D2321" s="14">
        <f>SUMIFS('Census Data'!G:G,'Census Data'!$A:$A,$A2321)/SUMIFS('Census Data'!$F:$F,'Census Data'!$A:$A,$A2321)</f>
        <v>0.4692416380712649</v>
      </c>
      <c r="E2321" s="16">
        <f>SUMIFS('Census Data'!H:H,'Census Data'!$A:$A,$A2321)/SUMIFS('Census Data'!$F:$F,'Census Data'!$A:$A,$A2321)</f>
        <v>0.53075836192873516</v>
      </c>
      <c r="F2321" s="14">
        <f>SUM(SUMIFS('Census Data'!I:I,'Census Data'!$A:$A,$A2321),SUMIFS('Census Data'!J:J,'Census Data'!$A:$A,$A2321))/SUMIFS('Census Data'!$F:$F,'Census Data'!$A:$A,$A2321)</f>
        <v>0.34405908265159518</v>
      </c>
      <c r="G2321" s="14">
        <f>SUM(SUMIFS('Census Data'!K:K,'Census Data'!$A:$A,$A2321),SUMIFS('Census Data'!L:L,'Census Data'!$A:$A,$A2321))/SUMIFS('Census Data'!$F:$F,'Census Data'!$A:$A,$A2321)</f>
        <v>0.62390615167238572</v>
      </c>
      <c r="H2321" s="14">
        <f>SUM(SUMIFS('Census Data'!O:O,'Census Data'!$A:$A,$A2321),SUMIFS('Census Data'!P:P,'Census Data'!$A:$A,$A2321))/SUMIFS('Census Data'!$F:$F,'Census Data'!$A:$A,$A2321)</f>
        <v>9.6887949561273324E-3</v>
      </c>
      <c r="I2321" s="16">
        <f t="shared" si="72"/>
        <v>2.2345970719891861E-2</v>
      </c>
      <c r="J2321" s="14">
        <f>SUM(SUMIFS('Census Data'!W:W,'Census Data'!$A:$A,$A2321),SUMIFS('Census Data'!X:X,'Census Data'!$A:$A,$A2321))/SUMIFS('Census Data'!$F:$F,'Census Data'!$A:$A,$A2321)</f>
        <v>2.3462081903563244E-2</v>
      </c>
      <c r="K2321" s="16">
        <f t="shared" si="73"/>
        <v>0.97653791809643675</v>
      </c>
      <c r="L2321" s="19">
        <f>'EPA Data'!D2322/SUM('EPA Data'!D:D)</f>
        <v>5.0472414865105231E-4</v>
      </c>
      <c r="M2321" s="19">
        <f>'EPA Data'!E2322/SUM('EPA Data'!E:E)</f>
        <v>4.0977721379269053E-4</v>
      </c>
      <c r="N2321" s="19">
        <f>'EPA Data'!F2322/SUM('EPA Data'!F:F)</f>
        <v>5.8870164860256289E-4</v>
      </c>
      <c r="O2321" s="19">
        <f>'EPA Data'!G2322/SUM('EPA Data'!G:G)</f>
        <v>2.6973437919301855E-4</v>
      </c>
      <c r="P2321" s="19">
        <f>'EPA Data'!H2322/SUM('EPA Data'!H:H)</f>
        <v>4.0768759227754748E-4</v>
      </c>
      <c r="Q2321" s="19">
        <f>'EPA Data'!I2322/SUM('EPA Data'!I:I)</f>
        <v>5.7698190791750426E-4</v>
      </c>
      <c r="R2321" s="19">
        <f>'EPA Data'!J2322/SUM('EPA Data'!J:J)</f>
        <v>4.5522740071796412E-4</v>
      </c>
      <c r="S2321" s="19">
        <f>'EPA Data'!K2322/SUM('EPA Data'!K:K)</f>
        <v>4.0692589908241701E-4</v>
      </c>
      <c r="T2321" s="19">
        <f>'EPA Data'!L2322/SUM('EPA Data'!L:L)</f>
        <v>7.956547885176363E-4</v>
      </c>
      <c r="U2321" s="19">
        <f>'EPA Data'!M2322/SUM('EPA Data'!M:M)</f>
        <v>2.1555345584558207E-4</v>
      </c>
      <c r="V2321" s="19">
        <f>'EPA Data'!N2322/SUM('EPA Data'!N:N)</f>
        <v>2.1265236083414628E-4</v>
      </c>
      <c r="W2321" s="19">
        <f>'EPA Data'!O2322/SUM('EPA Data'!O:O)</f>
        <v>5.1359108304953479E-4</v>
      </c>
      <c r="X2321" s="19">
        <f>'EPA Data'!P2322/SUM('EPA Data'!P:P)</f>
        <v>3.4050125318399807E-4</v>
      </c>
    </row>
    <row r="2322" spans="1:24" x14ac:dyDescent="0.35">
      <c r="A2322" s="13" t="s">
        <v>3766</v>
      </c>
      <c r="B2322" s="13" t="s">
        <v>3704</v>
      </c>
      <c r="C2322" s="18" t="s">
        <v>128</v>
      </c>
      <c r="D2322" s="14">
        <f>SUMIFS('Census Data'!G:G,'Census Data'!$A:$A,$A2322)/SUMIFS('Census Data'!$F:$F,'Census Data'!$A:$A,$A2322)</f>
        <v>0.50069249969560448</v>
      </c>
      <c r="E2322" s="16">
        <f>SUMIFS('Census Data'!H:H,'Census Data'!$A:$A,$A2322)/SUMIFS('Census Data'!$F:$F,'Census Data'!$A:$A,$A2322)</f>
        <v>0.49930750030439547</v>
      </c>
      <c r="F2322" s="14">
        <f>SUM(SUMIFS('Census Data'!I:I,'Census Data'!$A:$A,$A2322),SUMIFS('Census Data'!J:J,'Census Data'!$A:$A,$A2322))/SUMIFS('Census Data'!$F:$F,'Census Data'!$A:$A,$A2322)</f>
        <v>0.88641483014732736</v>
      </c>
      <c r="G2322" s="14">
        <f>SUM(SUMIFS('Census Data'!K:K,'Census Data'!$A:$A,$A2322),SUMIFS('Census Data'!L:L,'Census Data'!$A:$A,$A2322))/SUMIFS('Census Data'!$F:$F,'Census Data'!$A:$A,$A2322)</f>
        <v>7.1456836722269573E-2</v>
      </c>
      <c r="H2322" s="14">
        <f>SUM(SUMIFS('Census Data'!O:O,'Census Data'!$A:$A,$A2322),SUMIFS('Census Data'!P:P,'Census Data'!$A:$A,$A2322))/SUMIFS('Census Data'!$F:$F,'Census Data'!$A:$A,$A2322)</f>
        <v>1.9329112382807743E-2</v>
      </c>
      <c r="I2322" s="16">
        <f t="shared" si="72"/>
        <v>2.2799220747595328E-2</v>
      </c>
      <c r="J2322" s="14">
        <f>SUM(SUMIFS('Census Data'!W:W,'Census Data'!$A:$A,$A2322),SUMIFS('Census Data'!X:X,'Census Data'!$A:$A,$A2322))/SUMIFS('Census Data'!$F:$F,'Census Data'!$A:$A,$A2322)</f>
        <v>4.988280774382077E-2</v>
      </c>
      <c r="K2322" s="16">
        <f t="shared" si="73"/>
        <v>0.95011719225617919</v>
      </c>
      <c r="L2322" s="19">
        <f>'EPA Data'!D2323/SUM('EPA Data'!D:D)</f>
        <v>3.6561970622311869E-4</v>
      </c>
      <c r="M2322" s="19">
        <f>'EPA Data'!E2323/SUM('EPA Data'!E:E)</f>
        <v>3.1697404386958681E-4</v>
      </c>
      <c r="N2322" s="19">
        <f>'EPA Data'!F2323/SUM('EPA Data'!F:F)</f>
        <v>5.0923991171605094E-4</v>
      </c>
      <c r="O2322" s="19">
        <f>'EPA Data'!G2323/SUM('EPA Data'!G:G)</f>
        <v>2.432365995339533E-4</v>
      </c>
      <c r="P2322" s="19">
        <f>'EPA Data'!H2323/SUM('EPA Data'!H:H)</f>
        <v>3.4808035399648953E-4</v>
      </c>
      <c r="Q2322" s="19">
        <f>'EPA Data'!I2323/SUM('EPA Data'!I:I)</f>
        <v>4.3663586855665877E-4</v>
      </c>
      <c r="R2322" s="19">
        <f>'EPA Data'!J2323/SUM('EPA Data'!J:J)</f>
        <v>4.7538725419599256E-4</v>
      </c>
      <c r="S2322" s="19">
        <f>'EPA Data'!K2323/SUM('EPA Data'!K:K)</f>
        <v>3.3528672814721626E-4</v>
      </c>
      <c r="T2322" s="19">
        <f>'EPA Data'!L2323/SUM('EPA Data'!L:L)</f>
        <v>5.5864562987433832E-4</v>
      </c>
      <c r="U2322" s="19">
        <f>'EPA Data'!M2323/SUM('EPA Data'!M:M)</f>
        <v>2.5721782679764658E-4</v>
      </c>
      <c r="V2322" s="19">
        <f>'EPA Data'!N2323/SUM('EPA Data'!N:N)</f>
        <v>2.0562573431849023E-4</v>
      </c>
      <c r="W2322" s="19">
        <f>'EPA Data'!O2323/SUM('EPA Data'!O:O)</f>
        <v>4.1967355989722983E-4</v>
      </c>
      <c r="X2322" s="19">
        <f>'EPA Data'!P2323/SUM('EPA Data'!P:P)</f>
        <v>2.8701016579931322E-4</v>
      </c>
    </row>
    <row r="2323" spans="1:24" x14ac:dyDescent="0.35">
      <c r="A2323" s="13" t="s">
        <v>3767</v>
      </c>
      <c r="B2323" s="13" t="s">
        <v>3704</v>
      </c>
      <c r="C2323" s="18" t="s">
        <v>1162</v>
      </c>
      <c r="D2323" s="14">
        <f>SUMIFS('Census Data'!G:G,'Census Data'!$A:$A,$A2323)/SUMIFS('Census Data'!$F:$F,'Census Data'!$A:$A,$A2323)</f>
        <v>0.48221902356619173</v>
      </c>
      <c r="E2323" s="16">
        <f>SUMIFS('Census Data'!H:H,'Census Data'!$A:$A,$A2323)/SUMIFS('Census Data'!$F:$F,'Census Data'!$A:$A,$A2323)</f>
        <v>0.51778097643380827</v>
      </c>
      <c r="F2323" s="14">
        <f>SUM(SUMIFS('Census Data'!I:I,'Census Data'!$A:$A,$A2323),SUMIFS('Census Data'!J:J,'Census Data'!$A:$A,$A2323))/SUMIFS('Census Data'!$F:$F,'Census Data'!$A:$A,$A2323)</f>
        <v>0.45148709470451548</v>
      </c>
      <c r="G2323" s="14">
        <f>SUM(SUMIFS('Census Data'!K:K,'Census Data'!$A:$A,$A2323),SUMIFS('Census Data'!L:L,'Census Data'!$A:$A,$A2323))/SUMIFS('Census Data'!$F:$F,'Census Data'!$A:$A,$A2323)</f>
        <v>0.48922135687629614</v>
      </c>
      <c r="H2323" s="14">
        <f>SUM(SUMIFS('Census Data'!O:O,'Census Data'!$A:$A,$A2323),SUMIFS('Census Data'!P:P,'Census Data'!$A:$A,$A2323))/SUMIFS('Census Data'!$F:$F,'Census Data'!$A:$A,$A2323)</f>
        <v>2.9347802579377E-2</v>
      </c>
      <c r="I2323" s="16">
        <f t="shared" si="72"/>
        <v>2.9943745839811409E-2</v>
      </c>
      <c r="J2323" s="14">
        <f>SUM(SUMIFS('Census Data'!W:W,'Census Data'!$A:$A,$A2323),SUMIFS('Census Data'!X:X,'Census Data'!$A:$A,$A2323))/SUMIFS('Census Data'!$F:$F,'Census Data'!$A:$A,$A2323)</f>
        <v>6.2451489497701532E-2</v>
      </c>
      <c r="K2323" s="16">
        <f t="shared" si="73"/>
        <v>0.93754851050229848</v>
      </c>
      <c r="L2323" s="19">
        <f>'EPA Data'!D2324/SUM('EPA Data'!D:D)</f>
        <v>1.5802227186870752E-3</v>
      </c>
      <c r="M2323" s="19">
        <f>'EPA Data'!E2324/SUM('EPA Data'!E:E)</f>
        <v>1.380810786819787E-3</v>
      </c>
      <c r="N2323" s="19">
        <f>'EPA Data'!F2324/SUM('EPA Data'!F:F)</f>
        <v>1.9242911570993115E-3</v>
      </c>
      <c r="O2323" s="19">
        <f>'EPA Data'!G2324/SUM('EPA Data'!G:G)</f>
        <v>1.2963981205466953E-3</v>
      </c>
      <c r="P2323" s="19">
        <f>'EPA Data'!H2324/SUM('EPA Data'!H:H)</f>
        <v>1.4112195301147479E-3</v>
      </c>
      <c r="Q2323" s="19">
        <f>'EPA Data'!I2324/SUM('EPA Data'!I:I)</f>
        <v>1.962643338121879E-3</v>
      </c>
      <c r="R2323" s="19">
        <f>'EPA Data'!J2324/SUM('EPA Data'!J:J)</f>
        <v>1.9016488501565486E-3</v>
      </c>
      <c r="S2323" s="19">
        <f>'EPA Data'!K2324/SUM('EPA Data'!K:K)</f>
        <v>1.3712324636992366E-3</v>
      </c>
      <c r="T2323" s="19">
        <f>'EPA Data'!L2324/SUM('EPA Data'!L:L)</f>
        <v>2.4719333209402331E-3</v>
      </c>
      <c r="U2323" s="19">
        <f>'EPA Data'!M2324/SUM('EPA Data'!M:M)</f>
        <v>8.886552377601845E-4</v>
      </c>
      <c r="V2323" s="19">
        <f>'EPA Data'!N2324/SUM('EPA Data'!N:N)</f>
        <v>7.6107986926359883E-4</v>
      </c>
      <c r="W2323" s="19">
        <f>'EPA Data'!O2324/SUM('EPA Data'!O:O)</f>
        <v>1.6755926571824043E-3</v>
      </c>
      <c r="X2323" s="19">
        <f>'EPA Data'!P2324/SUM('EPA Data'!P:P)</f>
        <v>1.1392911276712123E-3</v>
      </c>
    </row>
    <row r="2324" spans="1:24" x14ac:dyDescent="0.35">
      <c r="A2324" s="13" t="s">
        <v>3768</v>
      </c>
      <c r="B2324" s="13" t="s">
        <v>3704</v>
      </c>
      <c r="C2324" s="18" t="s">
        <v>3769</v>
      </c>
      <c r="D2324" s="14">
        <f>SUMIFS('Census Data'!G:G,'Census Data'!$A:$A,$A2324)/SUMIFS('Census Data'!$F:$F,'Census Data'!$A:$A,$A2324)</f>
        <v>0.50676213206046139</v>
      </c>
      <c r="E2324" s="16">
        <f>SUMIFS('Census Data'!H:H,'Census Data'!$A:$A,$A2324)/SUMIFS('Census Data'!$F:$F,'Census Data'!$A:$A,$A2324)</f>
        <v>0.49323786793953861</v>
      </c>
      <c r="F2324" s="14">
        <f>SUM(SUMIFS('Census Data'!I:I,'Census Data'!$A:$A,$A2324),SUMIFS('Census Data'!J:J,'Census Data'!$A:$A,$A2324))/SUMIFS('Census Data'!$F:$F,'Census Data'!$A:$A,$A2324)</f>
        <v>0.69997348183505703</v>
      </c>
      <c r="G2324" s="14">
        <f>SUM(SUMIFS('Census Data'!K:K,'Census Data'!$A:$A,$A2324),SUMIFS('Census Data'!L:L,'Census Data'!$A:$A,$A2324))/SUMIFS('Census Data'!$F:$F,'Census Data'!$A:$A,$A2324)</f>
        <v>0.25388491116414746</v>
      </c>
      <c r="H2324" s="14">
        <f>SUM(SUMIFS('Census Data'!O:O,'Census Data'!$A:$A,$A2324),SUMIFS('Census Data'!P:P,'Census Data'!$A:$A,$A2324))/SUMIFS('Census Data'!$F:$F,'Census Data'!$A:$A,$A2324)</f>
        <v>4.7732696897374704E-3</v>
      </c>
      <c r="I2324" s="16">
        <f t="shared" si="72"/>
        <v>4.1368337311058045E-2</v>
      </c>
      <c r="J2324" s="14">
        <f>SUM(SUMIFS('Census Data'!W:W,'Census Data'!$A:$A,$A2324),SUMIFS('Census Data'!X:X,'Census Data'!$A:$A,$A2324))/SUMIFS('Census Data'!$F:$F,'Census Data'!$A:$A,$A2324)</f>
        <v>0.15990453460620524</v>
      </c>
      <c r="K2324" s="16">
        <f t="shared" si="73"/>
        <v>0.84009546539379476</v>
      </c>
      <c r="L2324" s="19">
        <f>'EPA Data'!D2325/SUM('EPA Data'!D:D)</f>
        <v>5.5903667591950345E-5</v>
      </c>
      <c r="M2324" s="19">
        <f>'EPA Data'!E2325/SUM('EPA Data'!E:E)</f>
        <v>5.4831710751978056E-5</v>
      </c>
      <c r="N2324" s="19">
        <f>'EPA Data'!F2325/SUM('EPA Data'!F:F)</f>
        <v>8.4182120224623877E-5</v>
      </c>
      <c r="O2324" s="19">
        <f>'EPA Data'!G2325/SUM('EPA Data'!G:G)</f>
        <v>3.7770890473874731E-5</v>
      </c>
      <c r="P2324" s="19">
        <f>'EPA Data'!H2325/SUM('EPA Data'!H:H)</f>
        <v>5.8967119400796013E-5</v>
      </c>
      <c r="Q2324" s="19">
        <f>'EPA Data'!I2325/SUM('EPA Data'!I:I)</f>
        <v>8.2737350956888053E-5</v>
      </c>
      <c r="R2324" s="19">
        <f>'EPA Data'!J2325/SUM('EPA Data'!J:J)</f>
        <v>7.1149083536903258E-5</v>
      </c>
      <c r="S2324" s="19">
        <f>'EPA Data'!K2325/SUM('EPA Data'!K:K)</f>
        <v>5.9833097120884185E-5</v>
      </c>
      <c r="T2324" s="19">
        <f>'EPA Data'!L2325/SUM('EPA Data'!L:L)</f>
        <v>1.1018985757667395E-4</v>
      </c>
      <c r="U2324" s="19">
        <f>'EPA Data'!M2325/SUM('EPA Data'!M:M)</f>
        <v>3.3965786462994885E-5</v>
      </c>
      <c r="V2324" s="19">
        <f>'EPA Data'!N2325/SUM('EPA Data'!N:N)</f>
        <v>3.2175446469870449E-5</v>
      </c>
      <c r="W2324" s="19">
        <f>'EPA Data'!O2325/SUM('EPA Data'!O:O)</f>
        <v>7.2425835064130798E-5</v>
      </c>
      <c r="X2324" s="19">
        <f>'EPA Data'!P2325/SUM('EPA Data'!P:P)</f>
        <v>5.1643548415952807E-5</v>
      </c>
    </row>
    <row r="2325" spans="1:24" x14ac:dyDescent="0.35">
      <c r="A2325" s="13" t="s">
        <v>3770</v>
      </c>
      <c r="B2325" s="13" t="s">
        <v>3704</v>
      </c>
      <c r="C2325" s="18" t="s">
        <v>3771</v>
      </c>
      <c r="D2325" s="14">
        <f>SUMIFS('Census Data'!G:G,'Census Data'!$A:$A,$A2325)/SUMIFS('Census Data'!$F:$F,'Census Data'!$A:$A,$A2325)</f>
        <v>0.4883045927949462</v>
      </c>
      <c r="E2325" s="16">
        <f>SUMIFS('Census Data'!H:H,'Census Data'!$A:$A,$A2325)/SUMIFS('Census Data'!$F:$F,'Census Data'!$A:$A,$A2325)</f>
        <v>0.5116954072050538</v>
      </c>
      <c r="F2325" s="14">
        <f>SUM(SUMIFS('Census Data'!I:I,'Census Data'!$A:$A,$A2325),SUMIFS('Census Data'!J:J,'Census Data'!$A:$A,$A2325))/SUMIFS('Census Data'!$F:$F,'Census Data'!$A:$A,$A2325)</f>
        <v>0.73934120344398646</v>
      </c>
      <c r="G2325" s="14">
        <f>SUM(SUMIFS('Census Data'!K:K,'Census Data'!$A:$A,$A2325),SUMIFS('Census Data'!L:L,'Census Data'!$A:$A,$A2325))/SUMIFS('Census Data'!$F:$F,'Census Data'!$A:$A,$A2325)</f>
        <v>0.20763921071245639</v>
      </c>
      <c r="H2325" s="14">
        <f>SUM(SUMIFS('Census Data'!O:O,'Census Data'!$A:$A,$A2325),SUMIFS('Census Data'!P:P,'Census Data'!$A:$A,$A2325))/SUMIFS('Census Data'!$F:$F,'Census Data'!$A:$A,$A2325)</f>
        <v>2.6162223468865094E-2</v>
      </c>
      <c r="I2325" s="16">
        <f t="shared" si="72"/>
        <v>2.6857362374692051E-2</v>
      </c>
      <c r="J2325" s="14">
        <f>SUM(SUMIFS('Census Data'!W:W,'Census Data'!$A:$A,$A2325),SUMIFS('Census Data'!X:X,'Census Data'!$A:$A,$A2325))/SUMIFS('Census Data'!$F:$F,'Census Data'!$A:$A,$A2325)</f>
        <v>8.4383155686724068E-2</v>
      </c>
      <c r="K2325" s="16">
        <f t="shared" si="73"/>
        <v>0.91561684431327595</v>
      </c>
      <c r="L2325" s="19">
        <f>'EPA Data'!D2326/SUM('EPA Data'!D:D)</f>
        <v>6.5550445621034511E-4</v>
      </c>
      <c r="M2325" s="19">
        <f>'EPA Data'!E2326/SUM('EPA Data'!E:E)</f>
        <v>5.822574673800538E-4</v>
      </c>
      <c r="N2325" s="19">
        <f>'EPA Data'!F2326/SUM('EPA Data'!F:F)</f>
        <v>8.8746380679107504E-4</v>
      </c>
      <c r="O2325" s="19">
        <f>'EPA Data'!G2326/SUM('EPA Data'!G:G)</f>
        <v>5.8953054577109726E-4</v>
      </c>
      <c r="P2325" s="19">
        <f>'EPA Data'!H2326/SUM('EPA Data'!H:H)</f>
        <v>6.519553163188412E-4</v>
      </c>
      <c r="Q2325" s="19">
        <f>'EPA Data'!I2326/SUM('EPA Data'!I:I)</f>
        <v>8.4186355011351625E-4</v>
      </c>
      <c r="R2325" s="19">
        <f>'EPA Data'!J2326/SUM('EPA Data'!J:J)</f>
        <v>1.4642257235500471E-3</v>
      </c>
      <c r="S2325" s="19">
        <f>'EPA Data'!K2326/SUM('EPA Data'!K:K)</f>
        <v>6.3549324432903595E-4</v>
      </c>
      <c r="T2325" s="19">
        <f>'EPA Data'!L2326/SUM('EPA Data'!L:L)</f>
        <v>1.0079897800249801E-3</v>
      </c>
      <c r="U2325" s="19">
        <f>'EPA Data'!M2326/SUM('EPA Data'!M:M)</f>
        <v>5.2364178962348437E-4</v>
      </c>
      <c r="V2325" s="19">
        <f>'EPA Data'!N2326/SUM('EPA Data'!N:N)</f>
        <v>3.8225028433301497E-4</v>
      </c>
      <c r="W2325" s="19">
        <f>'EPA Data'!O2326/SUM('EPA Data'!O:O)</f>
        <v>7.9785975458120648E-4</v>
      </c>
      <c r="X2325" s="19">
        <f>'EPA Data'!P2326/SUM('EPA Data'!P:P)</f>
        <v>5.1339623639122154E-4</v>
      </c>
    </row>
    <row r="2326" spans="1:24" x14ac:dyDescent="0.35">
      <c r="A2326" s="13" t="s">
        <v>3772</v>
      </c>
      <c r="B2326" s="13" t="s">
        <v>3704</v>
      </c>
      <c r="C2326" s="18" t="s">
        <v>140</v>
      </c>
      <c r="D2326" s="14">
        <f>SUMIFS('Census Data'!G:G,'Census Data'!$A:$A,$A2326)/SUMIFS('Census Data'!$F:$F,'Census Data'!$A:$A,$A2326)</f>
        <v>0.48144919846894302</v>
      </c>
      <c r="E2326" s="16">
        <f>SUMIFS('Census Data'!H:H,'Census Data'!$A:$A,$A2326)/SUMIFS('Census Data'!$F:$F,'Census Data'!$A:$A,$A2326)</f>
        <v>0.51855080153105693</v>
      </c>
      <c r="F2326" s="14">
        <f>SUM(SUMIFS('Census Data'!I:I,'Census Data'!$A:$A,$A2326),SUMIFS('Census Data'!J:J,'Census Data'!$A:$A,$A2326))/SUMIFS('Census Data'!$F:$F,'Census Data'!$A:$A,$A2326)</f>
        <v>0.4776026073445257</v>
      </c>
      <c r="G2326" s="14">
        <f>SUM(SUMIFS('Census Data'!K:K,'Census Data'!$A:$A,$A2326),SUMIFS('Census Data'!L:L,'Census Data'!$A:$A,$A2326))/SUMIFS('Census Data'!$F:$F,'Census Data'!$A:$A,$A2326)</f>
        <v>0.4789100693523326</v>
      </c>
      <c r="H2326" s="14">
        <f>SUM(SUMIFS('Census Data'!O:O,'Census Data'!$A:$A,$A2326),SUMIFS('Census Data'!P:P,'Census Data'!$A:$A,$A2326))/SUMIFS('Census Data'!$F:$F,'Census Data'!$A:$A,$A2326)</f>
        <v>1.4448402622503506E-2</v>
      </c>
      <c r="I2326" s="16">
        <f t="shared" si="72"/>
        <v>2.9038920680638181E-2</v>
      </c>
      <c r="J2326" s="14">
        <f>SUM(SUMIFS('Census Data'!W:W,'Census Data'!$A:$A,$A2326),SUMIFS('Census Data'!X:X,'Census Data'!$A:$A,$A2326))/SUMIFS('Census Data'!$F:$F,'Census Data'!$A:$A,$A2326)</f>
        <v>4.0900822374654186E-2</v>
      </c>
      <c r="K2326" s="16">
        <f t="shared" si="73"/>
        <v>0.9590991776253458</v>
      </c>
      <c r="L2326" s="19">
        <f>'EPA Data'!D2327/SUM('EPA Data'!D:D)</f>
        <v>3.2643852607818126E-4</v>
      </c>
      <c r="M2326" s="19">
        <f>'EPA Data'!E2327/SUM('EPA Data'!E:E)</f>
        <v>2.7922029077463874E-4</v>
      </c>
      <c r="N2326" s="19">
        <f>'EPA Data'!F2327/SUM('EPA Data'!F:F)</f>
        <v>3.774884572464049E-4</v>
      </c>
      <c r="O2326" s="19">
        <f>'EPA Data'!G2327/SUM('EPA Data'!G:G)</f>
        <v>2.1846625355393019E-4</v>
      </c>
      <c r="P2326" s="19">
        <f>'EPA Data'!H2327/SUM('EPA Data'!H:H)</f>
        <v>2.7235653963012072E-4</v>
      </c>
      <c r="Q2326" s="19">
        <f>'EPA Data'!I2327/SUM('EPA Data'!I:I)</f>
        <v>3.7396512249376137E-4</v>
      </c>
      <c r="R2326" s="19">
        <f>'EPA Data'!J2327/SUM('EPA Data'!J:J)</f>
        <v>3.2951488915057618E-4</v>
      </c>
      <c r="S2326" s="19">
        <f>'EPA Data'!K2327/SUM('EPA Data'!K:K)</f>
        <v>2.6822853702669213E-4</v>
      </c>
      <c r="T2326" s="19">
        <f>'EPA Data'!L2327/SUM('EPA Data'!L:L)</f>
        <v>4.7155558881183509E-4</v>
      </c>
      <c r="U2326" s="19">
        <f>'EPA Data'!M2327/SUM('EPA Data'!M:M)</f>
        <v>1.5398788378516101E-4</v>
      </c>
      <c r="V2326" s="19">
        <f>'EPA Data'!N2327/SUM('EPA Data'!N:N)</f>
        <v>1.4775310319579499E-4</v>
      </c>
      <c r="W2326" s="19">
        <f>'EPA Data'!O2327/SUM('EPA Data'!O:O)</f>
        <v>3.3290685925265498E-4</v>
      </c>
      <c r="X2326" s="19">
        <f>'EPA Data'!P2327/SUM('EPA Data'!P:P)</f>
        <v>2.2301526150269354E-4</v>
      </c>
    </row>
    <row r="2327" spans="1:24" x14ac:dyDescent="0.35">
      <c r="A2327" s="13" t="s">
        <v>3773</v>
      </c>
      <c r="B2327" s="13" t="s">
        <v>3704</v>
      </c>
      <c r="C2327" s="18" t="s">
        <v>308</v>
      </c>
      <c r="D2327" s="14">
        <f>SUMIFS('Census Data'!G:G,'Census Data'!$A:$A,$A2327)/SUMIFS('Census Data'!$F:$F,'Census Data'!$A:$A,$A2327)</f>
        <v>0.47499999999999998</v>
      </c>
      <c r="E2327" s="16">
        <f>SUMIFS('Census Data'!H:H,'Census Data'!$A:$A,$A2327)/SUMIFS('Census Data'!$F:$F,'Census Data'!$A:$A,$A2327)</f>
        <v>0.52500000000000002</v>
      </c>
      <c r="F2327" s="14">
        <f>SUM(SUMIFS('Census Data'!I:I,'Census Data'!$A:$A,$A2327),SUMIFS('Census Data'!J:J,'Census Data'!$A:$A,$A2327))/SUMIFS('Census Data'!$F:$F,'Census Data'!$A:$A,$A2327)</f>
        <v>0.6532672540381792</v>
      </c>
      <c r="G2327" s="14">
        <f>SUM(SUMIFS('Census Data'!K:K,'Census Data'!$A:$A,$A2327),SUMIFS('Census Data'!L:L,'Census Data'!$A:$A,$A2327))/SUMIFS('Census Data'!$F:$F,'Census Data'!$A:$A,$A2327)</f>
        <v>0.31817180616740087</v>
      </c>
      <c r="H2327" s="14">
        <f>SUM(SUMIFS('Census Data'!O:O,'Census Data'!$A:$A,$A2327),SUMIFS('Census Data'!P:P,'Census Data'!$A:$A,$A2327))/SUMIFS('Census Data'!$F:$F,'Census Data'!$A:$A,$A2327)</f>
        <v>3.9280469897209989E-3</v>
      </c>
      <c r="I2327" s="16">
        <f t="shared" si="72"/>
        <v>2.4632892804698936E-2</v>
      </c>
      <c r="J2327" s="14">
        <f>SUM(SUMIFS('Census Data'!W:W,'Census Data'!$A:$A,$A2327),SUMIFS('Census Data'!X:X,'Census Data'!$A:$A,$A2327))/SUMIFS('Census Data'!$F:$F,'Census Data'!$A:$A,$A2327)</f>
        <v>1.7217327459618209E-2</v>
      </c>
      <c r="K2327" s="16">
        <f t="shared" si="73"/>
        <v>0.98278267254038176</v>
      </c>
      <c r="L2327" s="19">
        <f>'EPA Data'!D2328/SUM('EPA Data'!D:D)</f>
        <v>8.8528686449052958E-5</v>
      </c>
      <c r="M2327" s="19">
        <f>'EPA Data'!E2328/SUM('EPA Data'!E:E)</f>
        <v>8.3809967450280596E-5</v>
      </c>
      <c r="N2327" s="19">
        <f>'EPA Data'!F2328/SUM('EPA Data'!F:F)</f>
        <v>1.2487459905036153E-4</v>
      </c>
      <c r="O2327" s="19">
        <f>'EPA Data'!G2328/SUM('EPA Data'!G:G)</f>
        <v>6.5531400318882081E-5</v>
      </c>
      <c r="P2327" s="19">
        <f>'EPA Data'!H2328/SUM('EPA Data'!H:H)</f>
        <v>9.1429108655368823E-5</v>
      </c>
      <c r="Q2327" s="19">
        <f>'EPA Data'!I2328/SUM('EPA Data'!I:I)</f>
        <v>1.2217156057717438E-4</v>
      </c>
      <c r="R2327" s="19">
        <f>'EPA Data'!J2328/SUM('EPA Data'!J:J)</f>
        <v>1.3613325647601781E-4</v>
      </c>
      <c r="S2327" s="19">
        <f>'EPA Data'!K2328/SUM('EPA Data'!K:K)</f>
        <v>9.0362279439994229E-5</v>
      </c>
      <c r="T2327" s="19">
        <f>'EPA Data'!L2328/SUM('EPA Data'!L:L)</f>
        <v>1.490660018175298E-4</v>
      </c>
      <c r="U2327" s="19">
        <f>'EPA Data'!M2328/SUM('EPA Data'!M:M)</f>
        <v>6.1154767859423537E-5</v>
      </c>
      <c r="V2327" s="19">
        <f>'EPA Data'!N2328/SUM('EPA Data'!N:N)</f>
        <v>5.2224116619552604E-5</v>
      </c>
      <c r="W2327" s="19">
        <f>'EPA Data'!O2328/SUM('EPA Data'!O:O)</f>
        <v>1.1262879854777525E-4</v>
      </c>
      <c r="X2327" s="19">
        <f>'EPA Data'!P2328/SUM('EPA Data'!P:P)</f>
        <v>7.4419653508158578E-5</v>
      </c>
    </row>
    <row r="2328" spans="1:24" x14ac:dyDescent="0.35">
      <c r="A2328" s="13" t="s">
        <v>3774</v>
      </c>
      <c r="B2328" s="13" t="s">
        <v>3704</v>
      </c>
      <c r="C2328" s="18" t="s">
        <v>3775</v>
      </c>
      <c r="D2328" s="14">
        <f>SUMIFS('Census Data'!G:G,'Census Data'!$A:$A,$A2328)/SUMIFS('Census Data'!$F:$F,'Census Data'!$A:$A,$A2328)</f>
        <v>0.48696128678722239</v>
      </c>
      <c r="E2328" s="16">
        <f>SUMIFS('Census Data'!H:H,'Census Data'!$A:$A,$A2328)/SUMIFS('Census Data'!$F:$F,'Census Data'!$A:$A,$A2328)</f>
        <v>0.51303871321277761</v>
      </c>
      <c r="F2328" s="14">
        <f>SUM(SUMIFS('Census Data'!I:I,'Census Data'!$A:$A,$A2328),SUMIFS('Census Data'!J:J,'Census Data'!$A:$A,$A2328))/SUMIFS('Census Data'!$F:$F,'Census Data'!$A:$A,$A2328)</f>
        <v>0.33036779163846181</v>
      </c>
      <c r="G2328" s="14">
        <f>SUM(SUMIFS('Census Data'!K:K,'Census Data'!$A:$A,$A2328),SUMIFS('Census Data'!L:L,'Census Data'!$A:$A,$A2328))/SUMIFS('Census Data'!$F:$F,'Census Data'!$A:$A,$A2328)</f>
        <v>0.64693936756599946</v>
      </c>
      <c r="H2328" s="14">
        <f>SUM(SUMIFS('Census Data'!O:O,'Census Data'!$A:$A,$A2328),SUMIFS('Census Data'!P:P,'Census Data'!$A:$A,$A2328))/SUMIFS('Census Data'!$F:$F,'Census Data'!$A:$A,$A2328)</f>
        <v>7.0270444508912745E-3</v>
      </c>
      <c r="I2328" s="16">
        <f t="shared" si="72"/>
        <v>1.5665796344647376E-2</v>
      </c>
      <c r="J2328" s="14">
        <f>SUM(SUMIFS('Census Data'!W:W,'Census Data'!$A:$A,$A2328),SUMIFS('Census Data'!X:X,'Census Data'!$A:$A,$A2328))/SUMIFS('Census Data'!$F:$F,'Census Data'!$A:$A,$A2328)</f>
        <v>2.179028462753441E-2</v>
      </c>
      <c r="K2328" s="16">
        <f t="shared" si="73"/>
        <v>0.97820971537246559</v>
      </c>
      <c r="L2328" s="19">
        <f>'EPA Data'!D2329/SUM('EPA Data'!D:D)</f>
        <v>1.0773713349411458E-4</v>
      </c>
      <c r="M2328" s="19">
        <f>'EPA Data'!E2329/SUM('EPA Data'!E:E)</f>
        <v>8.6481732409934351E-5</v>
      </c>
      <c r="N2328" s="19">
        <f>'EPA Data'!F2329/SUM('EPA Data'!F:F)</f>
        <v>1.2001748373622786E-4</v>
      </c>
      <c r="O2328" s="19">
        <f>'EPA Data'!G2329/SUM('EPA Data'!G:G)</f>
        <v>4.9001126170048219E-5</v>
      </c>
      <c r="P2328" s="19">
        <f>'EPA Data'!H2329/SUM('EPA Data'!H:H)</f>
        <v>7.664021177903044E-5</v>
      </c>
      <c r="Q2328" s="19">
        <f>'EPA Data'!I2329/SUM('EPA Data'!I:I)</f>
        <v>1.0850618106502899E-4</v>
      </c>
      <c r="R2328" s="19">
        <f>'EPA Data'!J2329/SUM('EPA Data'!J:J)</f>
        <v>8.1265396945834738E-5</v>
      </c>
      <c r="S2328" s="19">
        <f>'EPA Data'!K2329/SUM('EPA Data'!K:K)</f>
        <v>7.4077387766136992E-5</v>
      </c>
      <c r="T2328" s="19">
        <f>'EPA Data'!L2329/SUM('EPA Data'!L:L)</f>
        <v>1.3516106305513622E-4</v>
      </c>
      <c r="U2328" s="19">
        <f>'EPA Data'!M2329/SUM('EPA Data'!M:M)</f>
        <v>3.9178153160813178E-5</v>
      </c>
      <c r="V2328" s="19">
        <f>'EPA Data'!N2329/SUM('EPA Data'!N:N)</f>
        <v>4.1420555506937711E-5</v>
      </c>
      <c r="W2328" s="19">
        <f>'EPA Data'!O2329/SUM('EPA Data'!O:O)</f>
        <v>9.8786473306774361E-5</v>
      </c>
      <c r="X2328" s="19">
        <f>'EPA Data'!P2329/SUM('EPA Data'!P:P)</f>
        <v>5.9416214707576068E-5</v>
      </c>
    </row>
    <row r="2329" spans="1:24" x14ac:dyDescent="0.35">
      <c r="A2329" s="13" t="s">
        <v>3776</v>
      </c>
      <c r="B2329" s="13" t="s">
        <v>3704</v>
      </c>
      <c r="C2329" s="18" t="s">
        <v>1962</v>
      </c>
      <c r="D2329" s="14">
        <f>SUMIFS('Census Data'!G:G,'Census Data'!$A:$A,$A2329)/SUMIFS('Census Data'!$F:$F,'Census Data'!$A:$A,$A2329)</f>
        <v>0.48540354285349657</v>
      </c>
      <c r="E2329" s="16">
        <f>SUMIFS('Census Data'!H:H,'Census Data'!$A:$A,$A2329)/SUMIFS('Census Data'!$F:$F,'Census Data'!$A:$A,$A2329)</f>
        <v>0.51459645714650337</v>
      </c>
      <c r="F2329" s="14">
        <f>SUM(SUMIFS('Census Data'!I:I,'Census Data'!$A:$A,$A2329),SUMIFS('Census Data'!J:J,'Census Data'!$A:$A,$A2329))/SUMIFS('Census Data'!$F:$F,'Census Data'!$A:$A,$A2329)</f>
        <v>0.74297473492408428</v>
      </c>
      <c r="G2329" s="14">
        <f>SUM(SUMIFS('Census Data'!K:K,'Census Data'!$A:$A,$A2329),SUMIFS('Census Data'!L:L,'Census Data'!$A:$A,$A2329))/SUMIFS('Census Data'!$F:$F,'Census Data'!$A:$A,$A2329)</f>
        <v>0.19482149250768374</v>
      </c>
      <c r="H2329" s="14">
        <f>SUM(SUMIFS('Census Data'!O:O,'Census Data'!$A:$A,$A2329),SUMIFS('Census Data'!P:P,'Census Data'!$A:$A,$A2329))/SUMIFS('Census Data'!$F:$F,'Census Data'!$A:$A,$A2329)</f>
        <v>3.0054344550833247E-2</v>
      </c>
      <c r="I2329" s="16">
        <f t="shared" si="72"/>
        <v>3.2149428017398729E-2</v>
      </c>
      <c r="J2329" s="14">
        <f>SUM(SUMIFS('Census Data'!W:W,'Census Data'!$A:$A,$A2329),SUMIFS('Census Data'!X:X,'Census Data'!$A:$A,$A2329))/SUMIFS('Census Data'!$F:$F,'Census Data'!$A:$A,$A2329)</f>
        <v>6.680870221809429E-2</v>
      </c>
      <c r="K2329" s="16">
        <f t="shared" si="73"/>
        <v>0.93319129778190568</v>
      </c>
      <c r="L2329" s="19">
        <f>'EPA Data'!D2330/SUM('EPA Data'!D:D)</f>
        <v>9.8581066300131308E-4</v>
      </c>
      <c r="M2329" s="19">
        <f>'EPA Data'!E2330/SUM('EPA Data'!E:E)</f>
        <v>9.8092310467474118E-4</v>
      </c>
      <c r="N2329" s="19">
        <f>'EPA Data'!F2330/SUM('EPA Data'!F:F)</f>
        <v>1.3499281167367917E-3</v>
      </c>
      <c r="O2329" s="19">
        <f>'EPA Data'!G2330/SUM('EPA Data'!G:G)</f>
        <v>8.5594821780538347E-4</v>
      </c>
      <c r="P2329" s="19">
        <f>'EPA Data'!H2330/SUM('EPA Data'!H:H)</f>
        <v>1.0441882112723747E-3</v>
      </c>
      <c r="Q2329" s="19">
        <f>'EPA Data'!I2330/SUM('EPA Data'!I:I)</f>
        <v>1.3854953780734988E-3</v>
      </c>
      <c r="R2329" s="19">
        <f>'EPA Data'!J2330/SUM('EPA Data'!J:J)</f>
        <v>1.4543754063531006E-3</v>
      </c>
      <c r="S2329" s="19">
        <f>'EPA Data'!K2330/SUM('EPA Data'!K:K)</f>
        <v>1.0195052157777095E-3</v>
      </c>
      <c r="T2329" s="19">
        <f>'EPA Data'!L2330/SUM('EPA Data'!L:L)</f>
        <v>1.6223301440459275E-3</v>
      </c>
      <c r="U2329" s="19">
        <f>'EPA Data'!M2330/SUM('EPA Data'!M:M)</f>
        <v>7.2115602715243539E-4</v>
      </c>
      <c r="V2329" s="19">
        <f>'EPA Data'!N2330/SUM('EPA Data'!N:N)</f>
        <v>6.2483105539179549E-4</v>
      </c>
      <c r="W2329" s="19">
        <f>'EPA Data'!O2330/SUM('EPA Data'!O:O)</f>
        <v>1.2853624052433668E-3</v>
      </c>
      <c r="X2329" s="19">
        <f>'EPA Data'!P2330/SUM('EPA Data'!P:P)</f>
        <v>8.0341818459343643E-4</v>
      </c>
    </row>
    <row r="2330" spans="1:24" x14ac:dyDescent="0.35">
      <c r="A2330" s="13" t="s">
        <v>3777</v>
      </c>
      <c r="B2330" s="13" t="s">
        <v>3778</v>
      </c>
      <c r="C2330" s="18" t="s">
        <v>3779</v>
      </c>
      <c r="D2330" s="14">
        <f>SUMIFS('Census Data'!G:G,'Census Data'!$A:$A,$A2330)/SUMIFS('Census Data'!$F:$F,'Census Data'!$A:$A,$A2330)</f>
        <v>0.52256186317321685</v>
      </c>
      <c r="E2330" s="16">
        <f>SUMIFS('Census Data'!H:H,'Census Data'!$A:$A,$A2330)/SUMIFS('Census Data'!$F:$F,'Census Data'!$A:$A,$A2330)</f>
        <v>0.4774381368267831</v>
      </c>
      <c r="F2330" s="14">
        <f>SUM(SUMIFS('Census Data'!I:I,'Census Data'!$A:$A,$A2330),SUMIFS('Census Data'!J:J,'Census Data'!$A:$A,$A2330))/SUMIFS('Census Data'!$F:$F,'Census Data'!$A:$A,$A2330)</f>
        <v>0.94032023289665212</v>
      </c>
      <c r="G2330" s="14">
        <f>SUM(SUMIFS('Census Data'!K:K,'Census Data'!$A:$A,$A2330),SUMIFS('Census Data'!L:L,'Census Data'!$A:$A,$A2330))/SUMIFS('Census Data'!$F:$F,'Census Data'!$A:$A,$A2330)</f>
        <v>7.2780203784570596E-3</v>
      </c>
      <c r="H2330" s="14">
        <f>SUM(SUMIFS('Census Data'!O:O,'Census Data'!$A:$A,$A2330),SUMIFS('Census Data'!P:P,'Census Data'!$A:$A,$A2330))/SUMIFS('Census Data'!$F:$F,'Census Data'!$A:$A,$A2330)</f>
        <v>8.3697234352256185E-3</v>
      </c>
      <c r="I2330" s="16">
        <f t="shared" si="72"/>
        <v>4.4032023289665267E-2</v>
      </c>
      <c r="J2330" s="14">
        <f>SUM(SUMIFS('Census Data'!W:W,'Census Data'!$A:$A,$A2330),SUMIFS('Census Data'!X:X,'Census Data'!$A:$A,$A2330))/SUMIFS('Census Data'!$F:$F,'Census Data'!$A:$A,$A2330)</f>
        <v>7.6783114992721974E-2</v>
      </c>
      <c r="K2330" s="16">
        <f t="shared" si="73"/>
        <v>0.92321688500727805</v>
      </c>
      <c r="L2330" s="19">
        <f>'EPA Data'!D2331/SUM('EPA Data'!D:D)</f>
        <v>1.6418786497859134E-6</v>
      </c>
      <c r="M2330" s="19">
        <f>'EPA Data'!E2331/SUM('EPA Data'!E:E)</f>
        <v>8.9654859664350091E-6</v>
      </c>
      <c r="N2330" s="19">
        <f>'EPA Data'!F2331/SUM('EPA Data'!F:F)</f>
        <v>6.960344646320771E-6</v>
      </c>
      <c r="O2330" s="19">
        <f>'EPA Data'!G2331/SUM('EPA Data'!G:G)</f>
        <v>1.850101507916594E-6</v>
      </c>
      <c r="P2330" s="19">
        <f>'EPA Data'!H2331/SUM('EPA Data'!H:H)</f>
        <v>5.783962809048724E-6</v>
      </c>
      <c r="Q2330" s="19">
        <f>'EPA Data'!I2331/SUM('EPA Data'!I:I)</f>
        <v>2.6297532758712918E-6</v>
      </c>
      <c r="R2330" s="19">
        <f>'EPA Data'!J2331/SUM('EPA Data'!J:J)</f>
        <v>9.6984676282960485E-7</v>
      </c>
      <c r="S2330" s="19">
        <f>'EPA Data'!K2331/SUM('EPA Data'!K:K)</f>
        <v>5.8365261859065789E-6</v>
      </c>
      <c r="T2330" s="19">
        <f>'EPA Data'!L2331/SUM('EPA Data'!L:L)</f>
        <v>3.8848128565077104E-6</v>
      </c>
      <c r="U2330" s="19">
        <f>'EPA Data'!M2331/SUM('EPA Data'!M:M)</f>
        <v>2.5541838527472579E-6</v>
      </c>
      <c r="V2330" s="19">
        <f>'EPA Data'!N2331/SUM('EPA Data'!N:N)</f>
        <v>2.9730543478727061E-6</v>
      </c>
      <c r="W2330" s="19">
        <f>'EPA Data'!O2331/SUM('EPA Data'!O:O)</f>
        <v>3.4861543171491019E-6</v>
      </c>
      <c r="X2330" s="19">
        <f>'EPA Data'!P2331/SUM('EPA Data'!P:P)</f>
        <v>2.6078785448428398E-5</v>
      </c>
    </row>
    <row r="2331" spans="1:24" x14ac:dyDescent="0.35">
      <c r="A2331" s="13" t="s">
        <v>3780</v>
      </c>
      <c r="B2331" s="13" t="s">
        <v>3778</v>
      </c>
      <c r="C2331" s="18" t="s">
        <v>3781</v>
      </c>
      <c r="D2331" s="14">
        <f>SUMIFS('Census Data'!G:G,'Census Data'!$A:$A,$A2331)/SUMIFS('Census Data'!$F:$F,'Census Data'!$A:$A,$A2331)</f>
        <v>0.50613544984596104</v>
      </c>
      <c r="E2331" s="16">
        <f>SUMIFS('Census Data'!H:H,'Census Data'!$A:$A,$A2331)/SUMIFS('Census Data'!$F:$F,'Census Data'!$A:$A,$A2331)</f>
        <v>0.49386455015403896</v>
      </c>
      <c r="F2331" s="14">
        <f>SUM(SUMIFS('Census Data'!I:I,'Census Data'!$A:$A,$A2331),SUMIFS('Census Data'!J:J,'Census Data'!$A:$A,$A2331))/SUMIFS('Census Data'!$F:$F,'Census Data'!$A:$A,$A2331)</f>
        <v>0.83160148295128189</v>
      </c>
      <c r="G2331" s="14">
        <f>SUM(SUMIFS('Census Data'!K:K,'Census Data'!$A:$A,$A2331),SUMIFS('Census Data'!L:L,'Census Data'!$A:$A,$A2331))/SUMIFS('Census Data'!$F:$F,'Census Data'!$A:$A,$A2331)</f>
        <v>1.7022609785389796E-2</v>
      </c>
      <c r="H2331" s="14">
        <f>SUM(SUMIFS('Census Data'!O:O,'Census Data'!$A:$A,$A2331),SUMIFS('Census Data'!P:P,'Census Data'!$A:$A,$A2331))/SUMIFS('Census Data'!$F:$F,'Census Data'!$A:$A,$A2331)</f>
        <v>0.10375437313978382</v>
      </c>
      <c r="I2331" s="16">
        <f t="shared" si="72"/>
        <v>4.7621534123544418E-2</v>
      </c>
      <c r="J2331" s="14">
        <f>SUM(SUMIFS('Census Data'!W:W,'Census Data'!$A:$A,$A2331),SUMIFS('Census Data'!X:X,'Census Data'!$A:$A,$A2331))/SUMIFS('Census Data'!$F:$F,'Census Data'!$A:$A,$A2331)</f>
        <v>0.14312568534280196</v>
      </c>
      <c r="K2331" s="16">
        <f t="shared" si="73"/>
        <v>0.85687431465719799</v>
      </c>
      <c r="L2331" s="19">
        <f>'EPA Data'!D2332/SUM('EPA Data'!D:D)</f>
        <v>1.4346252597867285E-5</v>
      </c>
      <c r="M2331" s="19">
        <f>'EPA Data'!E2332/SUM('EPA Data'!E:E)</f>
        <v>7.7307610689294256E-5</v>
      </c>
      <c r="N2331" s="19">
        <f>'EPA Data'!F2332/SUM('EPA Data'!F:F)</f>
        <v>5.5153992377180985E-5</v>
      </c>
      <c r="O2331" s="19">
        <f>'EPA Data'!G2332/SUM('EPA Data'!G:G)</f>
        <v>1.6197805600503503E-5</v>
      </c>
      <c r="P2331" s="19">
        <f>'EPA Data'!H2332/SUM('EPA Data'!H:H)</f>
        <v>5.043586719818807E-5</v>
      </c>
      <c r="Q2331" s="19">
        <f>'EPA Data'!I2332/SUM('EPA Data'!I:I)</f>
        <v>2.1589530212050845E-5</v>
      </c>
      <c r="R2331" s="19">
        <f>'EPA Data'!J2332/SUM('EPA Data'!J:J)</f>
        <v>8.2357153187144719E-6</v>
      </c>
      <c r="S2331" s="19">
        <f>'EPA Data'!K2332/SUM('EPA Data'!K:K)</f>
        <v>4.8305807418242216E-5</v>
      </c>
      <c r="T2331" s="19">
        <f>'EPA Data'!L2332/SUM('EPA Data'!L:L)</f>
        <v>3.1537957834827532E-5</v>
      </c>
      <c r="U2331" s="19">
        <f>'EPA Data'!M2332/SUM('EPA Data'!M:M)</f>
        <v>2.4171667848497644E-5</v>
      </c>
      <c r="V2331" s="19">
        <f>'EPA Data'!N2332/SUM('EPA Data'!N:N)</f>
        <v>2.709171022498793E-5</v>
      </c>
      <c r="W2331" s="19">
        <f>'EPA Data'!O2332/SUM('EPA Data'!O:O)</f>
        <v>3.1470670434886517E-5</v>
      </c>
      <c r="X2331" s="19">
        <f>'EPA Data'!P2332/SUM('EPA Data'!P:P)</f>
        <v>2.2334054083834588E-4</v>
      </c>
    </row>
    <row r="2332" spans="1:24" x14ac:dyDescent="0.35">
      <c r="A2332" s="13" t="s">
        <v>3782</v>
      </c>
      <c r="B2332" s="13" t="s">
        <v>3778</v>
      </c>
      <c r="C2332" s="18" t="s">
        <v>3783</v>
      </c>
      <c r="D2332" s="14">
        <f>SUMIFS('Census Data'!G:G,'Census Data'!$A:$A,$A2332)/SUMIFS('Census Data'!$F:$F,'Census Data'!$A:$A,$A2332)</f>
        <v>0.49362962962962964</v>
      </c>
      <c r="E2332" s="16">
        <f>SUMIFS('Census Data'!H:H,'Census Data'!$A:$A,$A2332)/SUMIFS('Census Data'!$F:$F,'Census Data'!$A:$A,$A2332)</f>
        <v>0.50637037037037036</v>
      </c>
      <c r="F2332" s="14">
        <f>SUM(SUMIFS('Census Data'!I:I,'Census Data'!$A:$A,$A2332),SUMIFS('Census Data'!J:J,'Census Data'!$A:$A,$A2332))/SUMIFS('Census Data'!$F:$F,'Census Data'!$A:$A,$A2332)</f>
        <v>0.35140740740740739</v>
      </c>
      <c r="G2332" s="14">
        <f>SUM(SUMIFS('Census Data'!K:K,'Census Data'!$A:$A,$A2332),SUMIFS('Census Data'!L:L,'Census Data'!$A:$A,$A2332))/SUMIFS('Census Data'!$F:$F,'Census Data'!$A:$A,$A2332)</f>
        <v>6.2222222222222219E-3</v>
      </c>
      <c r="H2332" s="14">
        <f>SUM(SUMIFS('Census Data'!O:O,'Census Data'!$A:$A,$A2332),SUMIFS('Census Data'!P:P,'Census Data'!$A:$A,$A2332))/SUMIFS('Census Data'!$F:$F,'Census Data'!$A:$A,$A2332)</f>
        <v>5.0370370370370369E-3</v>
      </c>
      <c r="I2332" s="16">
        <f t="shared" si="72"/>
        <v>0.63733333333333331</v>
      </c>
      <c r="J2332" s="14">
        <f>SUM(SUMIFS('Census Data'!W:W,'Census Data'!$A:$A,$A2332),SUMIFS('Census Data'!X:X,'Census Data'!$A:$A,$A2332))/SUMIFS('Census Data'!$F:$F,'Census Data'!$A:$A,$A2332)</f>
        <v>2.9925925925925925E-2</v>
      </c>
      <c r="K2332" s="16">
        <f t="shared" si="73"/>
        <v>0.97007407407407409</v>
      </c>
      <c r="L2332" s="19">
        <f>'EPA Data'!D2333/SUM('EPA Data'!D:D)</f>
        <v>2.0669398059763159E-6</v>
      </c>
      <c r="M2332" s="19">
        <f>'EPA Data'!E2333/SUM('EPA Data'!E:E)</f>
        <v>9.3935205481788903E-6</v>
      </c>
      <c r="N2332" s="19">
        <f>'EPA Data'!F2333/SUM('EPA Data'!F:F)</f>
        <v>1.0432704035369247E-5</v>
      </c>
      <c r="O2332" s="19">
        <f>'EPA Data'!G2333/SUM('EPA Data'!G:G)</f>
        <v>1.9342647574559568E-6</v>
      </c>
      <c r="P2332" s="19">
        <f>'EPA Data'!H2333/SUM('EPA Data'!H:H)</f>
        <v>5.9697246915370694E-6</v>
      </c>
      <c r="Q2332" s="19">
        <f>'EPA Data'!I2333/SUM('EPA Data'!I:I)</f>
        <v>3.9697140039586485E-6</v>
      </c>
      <c r="R2332" s="19">
        <f>'EPA Data'!J2333/SUM('EPA Data'!J:J)</f>
        <v>1.3980550450353131E-6</v>
      </c>
      <c r="S2332" s="19">
        <f>'EPA Data'!K2333/SUM('EPA Data'!K:K)</f>
        <v>7.4421129575382121E-6</v>
      </c>
      <c r="T2332" s="19">
        <f>'EPA Data'!L2333/SUM('EPA Data'!L:L)</f>
        <v>5.7006528339917864E-6</v>
      </c>
      <c r="U2332" s="19">
        <f>'EPA Data'!M2333/SUM('EPA Data'!M:M)</f>
        <v>1.8192868528582534E-6</v>
      </c>
      <c r="V2332" s="19">
        <f>'EPA Data'!N2333/SUM('EPA Data'!N:N)</f>
        <v>2.4221474081581564E-6</v>
      </c>
      <c r="W2332" s="19">
        <f>'EPA Data'!O2333/SUM('EPA Data'!O:O)</f>
        <v>3.0504026716421633E-6</v>
      </c>
      <c r="X2332" s="19">
        <f>'EPA Data'!P2333/SUM('EPA Data'!P:P)</f>
        <v>2.8184649123135153E-5</v>
      </c>
    </row>
    <row r="2333" spans="1:24" x14ac:dyDescent="0.35">
      <c r="A2333" s="13" t="s">
        <v>3784</v>
      </c>
      <c r="B2333" s="13" t="s">
        <v>3778</v>
      </c>
      <c r="C2333" s="18" t="s">
        <v>3785</v>
      </c>
      <c r="D2333" s="14">
        <f>SUMIFS('Census Data'!G:G,'Census Data'!$A:$A,$A2333)/SUMIFS('Census Data'!$F:$F,'Census Data'!$A:$A,$A2333)</f>
        <v>0.58999285203716945</v>
      </c>
      <c r="E2333" s="16">
        <f>SUMIFS('Census Data'!H:H,'Census Data'!$A:$A,$A2333)/SUMIFS('Census Data'!$F:$F,'Census Data'!$A:$A,$A2333)</f>
        <v>0.41000714796283061</v>
      </c>
      <c r="F2333" s="14">
        <f>SUM(SUMIFS('Census Data'!I:I,'Census Data'!$A:$A,$A2333),SUMIFS('Census Data'!J:J,'Census Data'!$A:$A,$A2333))/SUMIFS('Census Data'!$F:$F,'Census Data'!$A:$A,$A2333)</f>
        <v>0.88934953538241601</v>
      </c>
      <c r="G2333" s="14">
        <f>SUM(SUMIFS('Census Data'!K:K,'Census Data'!$A:$A,$A2333),SUMIFS('Census Data'!L:L,'Census Data'!$A:$A,$A2333))/SUMIFS('Census Data'!$F:$F,'Census Data'!$A:$A,$A2333)</f>
        <v>1.4867762687634024E-2</v>
      </c>
      <c r="H2333" s="14">
        <f>SUM(SUMIFS('Census Data'!O:O,'Census Data'!$A:$A,$A2333),SUMIFS('Census Data'!P:P,'Census Data'!$A:$A,$A2333))/SUMIFS('Census Data'!$F:$F,'Census Data'!$A:$A,$A2333)</f>
        <v>3.1451036454610438E-3</v>
      </c>
      <c r="I2333" s="16">
        <f t="shared" si="72"/>
        <v>9.263759828448892E-2</v>
      </c>
      <c r="J2333" s="14">
        <f>SUM(SUMIFS('Census Data'!W:W,'Census Data'!$A:$A,$A2333),SUMIFS('Census Data'!X:X,'Census Data'!$A:$A,$A2333))/SUMIFS('Census Data'!$F:$F,'Census Data'!$A:$A,$A2333)</f>
        <v>1.9871336669049319E-2</v>
      </c>
      <c r="K2333" s="16">
        <f t="shared" si="73"/>
        <v>0.98012866333095072</v>
      </c>
      <c r="L2333" s="19">
        <f>'EPA Data'!D2334/SUM('EPA Data'!D:D)</f>
        <v>4.1297674922400246E-6</v>
      </c>
      <c r="M2333" s="19">
        <f>'EPA Data'!E2334/SUM('EPA Data'!E:E)</f>
        <v>2.2267532244143346E-5</v>
      </c>
      <c r="N2333" s="19">
        <f>'EPA Data'!F2334/SUM('EPA Data'!F:F)</f>
        <v>1.6447474001324631E-5</v>
      </c>
      <c r="O2333" s="19">
        <f>'EPA Data'!G2334/SUM('EPA Data'!G:G)</f>
        <v>4.2727253460771147E-6</v>
      </c>
      <c r="P2333" s="19">
        <f>'EPA Data'!H2334/SUM('EPA Data'!H:H)</f>
        <v>1.4291859513061167E-5</v>
      </c>
      <c r="Q2333" s="19">
        <f>'EPA Data'!I2334/SUM('EPA Data'!I:I)</f>
        <v>6.1401670593495867E-6</v>
      </c>
      <c r="R2333" s="19">
        <f>'EPA Data'!J2334/SUM('EPA Data'!J:J)</f>
        <v>2.4611147137100439E-6</v>
      </c>
      <c r="S2333" s="19">
        <f>'EPA Data'!K2334/SUM('EPA Data'!K:K)</f>
        <v>1.4276409858103382E-5</v>
      </c>
      <c r="T2333" s="19">
        <f>'EPA Data'!L2334/SUM('EPA Data'!L:L)</f>
        <v>8.9818529036381769E-6</v>
      </c>
      <c r="U2333" s="19">
        <f>'EPA Data'!M2334/SUM('EPA Data'!M:M)</f>
        <v>6.6119767376786057E-6</v>
      </c>
      <c r="V2333" s="19">
        <f>'EPA Data'!N2334/SUM('EPA Data'!N:N)</f>
        <v>7.6609705174934912E-6</v>
      </c>
      <c r="W2333" s="19">
        <f>'EPA Data'!O2334/SUM('EPA Data'!O:O)</f>
        <v>8.3005651457542437E-6</v>
      </c>
      <c r="X2333" s="19">
        <f>'EPA Data'!P2334/SUM('EPA Data'!P:P)</f>
        <v>5.8336102933068866E-5</v>
      </c>
    </row>
    <row r="2334" spans="1:24" x14ac:dyDescent="0.35">
      <c r="A2334" s="13" t="s">
        <v>3786</v>
      </c>
      <c r="B2334" s="13" t="s">
        <v>3778</v>
      </c>
      <c r="C2334" s="18" t="s">
        <v>3787</v>
      </c>
      <c r="D2334" s="14">
        <f>SUMIFS('Census Data'!G:G,'Census Data'!$A:$A,$A2334)/SUMIFS('Census Data'!$F:$F,'Census Data'!$A:$A,$A2334)</f>
        <v>0.51710794297352347</v>
      </c>
      <c r="E2334" s="16">
        <f>SUMIFS('Census Data'!H:H,'Census Data'!$A:$A,$A2334)/SUMIFS('Census Data'!$F:$F,'Census Data'!$A:$A,$A2334)</f>
        <v>0.48289205702647658</v>
      </c>
      <c r="F2334" s="14">
        <f>SUM(SUMIFS('Census Data'!I:I,'Census Data'!$A:$A,$A2334),SUMIFS('Census Data'!J:J,'Census Data'!$A:$A,$A2334))/SUMIFS('Census Data'!$F:$F,'Census Data'!$A:$A,$A2334)</f>
        <v>0.92161768984579573</v>
      </c>
      <c r="G2334" s="14">
        <f>SUM(SUMIFS('Census Data'!K:K,'Census Data'!$A:$A,$A2334),SUMIFS('Census Data'!L:L,'Census Data'!$A:$A,$A2334))/SUMIFS('Census Data'!$F:$F,'Census Data'!$A:$A,$A2334)</f>
        <v>1.6089613034623217E-2</v>
      </c>
      <c r="H2334" s="14">
        <f>SUM(SUMIFS('Census Data'!O:O,'Census Data'!$A:$A,$A2334),SUMIFS('Census Data'!P:P,'Census Data'!$A:$A,$A2334))/SUMIFS('Census Data'!$F:$F,'Census Data'!$A:$A,$A2334)</f>
        <v>3.0375327320337504E-2</v>
      </c>
      <c r="I2334" s="16">
        <f t="shared" si="72"/>
        <v>3.1917369799243533E-2</v>
      </c>
      <c r="J2334" s="14">
        <f>SUM(SUMIFS('Census Data'!W:W,'Census Data'!$A:$A,$A2334),SUMIFS('Census Data'!X:X,'Census Data'!$A:$A,$A2334))/SUMIFS('Census Data'!$F:$F,'Census Data'!$A:$A,$A2334)</f>
        <v>4.0471341286005234E-2</v>
      </c>
      <c r="K2334" s="16">
        <f t="shared" si="73"/>
        <v>0.95952865871399473</v>
      </c>
      <c r="L2334" s="19">
        <f>'EPA Data'!D2335/SUM('EPA Data'!D:D)</f>
        <v>3.4533075133963778E-5</v>
      </c>
      <c r="M2334" s="19">
        <f>'EPA Data'!E2335/SUM('EPA Data'!E:E)</f>
        <v>1.8198019507796102E-4</v>
      </c>
      <c r="N2334" s="19">
        <f>'EPA Data'!F2335/SUM('EPA Data'!F:F)</f>
        <v>1.1755995842521815E-4</v>
      </c>
      <c r="O2334" s="19">
        <f>'EPA Data'!G2335/SUM('EPA Data'!G:G)</f>
        <v>4.7358134024027875E-5</v>
      </c>
      <c r="P2334" s="19">
        <f>'EPA Data'!H2335/SUM('EPA Data'!H:H)</f>
        <v>1.3327933145832464E-4</v>
      </c>
      <c r="Q2334" s="19">
        <f>'EPA Data'!I2335/SUM('EPA Data'!I:I)</f>
        <v>5.378108969755771E-5</v>
      </c>
      <c r="R2334" s="19">
        <f>'EPA Data'!J2335/SUM('EPA Data'!J:J)</f>
        <v>2.5001879578709441E-5</v>
      </c>
      <c r="S2334" s="19">
        <f>'EPA Data'!K2335/SUM('EPA Data'!K:K)</f>
        <v>1.1284247692732688E-4</v>
      </c>
      <c r="T2334" s="19">
        <f>'EPA Data'!L2335/SUM('EPA Data'!L:L)</f>
        <v>6.9208708280349036E-5</v>
      </c>
      <c r="U2334" s="19">
        <f>'EPA Data'!M2335/SUM('EPA Data'!M:M)</f>
        <v>1.1308630663762424E-4</v>
      </c>
      <c r="V2334" s="19">
        <f>'EPA Data'!N2335/SUM('EPA Data'!N:N)</f>
        <v>8.5761496386744271E-5</v>
      </c>
      <c r="W2334" s="19">
        <f>'EPA Data'!O2335/SUM('EPA Data'!O:O)</f>
        <v>8.8442641495722866E-5</v>
      </c>
      <c r="X2334" s="19">
        <f>'EPA Data'!P2335/SUM('EPA Data'!P:P)</f>
        <v>4.7078736036267418E-4</v>
      </c>
    </row>
    <row r="2335" spans="1:24" x14ac:dyDescent="0.35">
      <c r="A2335" s="13" t="s">
        <v>3788</v>
      </c>
      <c r="B2335" s="13" t="s">
        <v>3778</v>
      </c>
      <c r="C2335" s="18" t="s">
        <v>1049</v>
      </c>
      <c r="D2335" s="14">
        <f>SUMIFS('Census Data'!G:G,'Census Data'!$A:$A,$A2335)/SUMIFS('Census Data'!$F:$F,'Census Data'!$A:$A,$A2335)</f>
        <v>0.49597953216374269</v>
      </c>
      <c r="E2335" s="16">
        <f>SUMIFS('Census Data'!H:H,'Census Data'!$A:$A,$A2335)/SUMIFS('Census Data'!$F:$F,'Census Data'!$A:$A,$A2335)</f>
        <v>0.50402046783625731</v>
      </c>
      <c r="F2335" s="14">
        <f>SUM(SUMIFS('Census Data'!I:I,'Census Data'!$A:$A,$A2335),SUMIFS('Census Data'!J:J,'Census Data'!$A:$A,$A2335))/SUMIFS('Census Data'!$F:$F,'Census Data'!$A:$A,$A2335)</f>
        <v>0.88314536340852134</v>
      </c>
      <c r="G2335" s="14">
        <f>SUM(SUMIFS('Census Data'!K:K,'Census Data'!$A:$A,$A2335),SUMIFS('Census Data'!L:L,'Census Data'!$A:$A,$A2335))/SUMIFS('Census Data'!$F:$F,'Census Data'!$A:$A,$A2335)</f>
        <v>2.0232873851294905E-2</v>
      </c>
      <c r="H2335" s="14">
        <f>SUM(SUMIFS('Census Data'!O:O,'Census Data'!$A:$A,$A2335),SUMIFS('Census Data'!P:P,'Census Data'!$A:$A,$A2335))/SUMIFS('Census Data'!$F:$F,'Census Data'!$A:$A,$A2335)</f>
        <v>3.461779448621554E-2</v>
      </c>
      <c r="I2335" s="16">
        <f t="shared" si="72"/>
        <v>6.2003968253968256E-2</v>
      </c>
      <c r="J2335" s="14">
        <f>SUM(SUMIFS('Census Data'!W:W,'Census Data'!$A:$A,$A2335),SUMIFS('Census Data'!X:X,'Census Data'!$A:$A,$A2335))/SUMIFS('Census Data'!$F:$F,'Census Data'!$A:$A,$A2335)</f>
        <v>4.2580409356725149E-2</v>
      </c>
      <c r="K2335" s="16">
        <f t="shared" si="73"/>
        <v>0.95741959064327486</v>
      </c>
      <c r="L2335" s="19">
        <f>'EPA Data'!D2336/SUM('EPA Data'!D:D)</f>
        <v>2.4598555342026892E-5</v>
      </c>
      <c r="M2335" s="19">
        <f>'EPA Data'!E2336/SUM('EPA Data'!E:E)</f>
        <v>1.2189102080752294E-4</v>
      </c>
      <c r="N2335" s="19">
        <f>'EPA Data'!F2336/SUM('EPA Data'!F:F)</f>
        <v>7.9748401643455727E-5</v>
      </c>
      <c r="O2335" s="19">
        <f>'EPA Data'!G2336/SUM('EPA Data'!G:G)</f>
        <v>2.63400078720229E-5</v>
      </c>
      <c r="P2335" s="19">
        <f>'EPA Data'!H2336/SUM('EPA Data'!H:H)</f>
        <v>7.5001586767886716E-5</v>
      </c>
      <c r="Q2335" s="19">
        <f>'EPA Data'!I2336/SUM('EPA Data'!I:I)</f>
        <v>3.0399798531286523E-5</v>
      </c>
      <c r="R2335" s="19">
        <f>'EPA Data'!J2336/SUM('EPA Data'!J:J)</f>
        <v>1.4023120218137533E-5</v>
      </c>
      <c r="S2335" s="19">
        <f>'EPA Data'!K2336/SUM('EPA Data'!K:K)</f>
        <v>7.0018760437099608E-5</v>
      </c>
      <c r="T2335" s="19">
        <f>'EPA Data'!L2336/SUM('EPA Data'!L:L)</f>
        <v>4.6348198170939603E-5</v>
      </c>
      <c r="U2335" s="19">
        <f>'EPA Data'!M2336/SUM('EPA Data'!M:M)</f>
        <v>4.2849062277336224E-5</v>
      </c>
      <c r="V2335" s="19">
        <f>'EPA Data'!N2336/SUM('EPA Data'!N:N)</f>
        <v>3.9717695212119907E-5</v>
      </c>
      <c r="W2335" s="19">
        <f>'EPA Data'!O2336/SUM('EPA Data'!O:O)</f>
        <v>4.8555908648625118E-5</v>
      </c>
      <c r="X2335" s="19">
        <f>'EPA Data'!P2336/SUM('EPA Data'!P:P)</f>
        <v>3.2454640567353648E-4</v>
      </c>
    </row>
    <row r="2336" spans="1:24" x14ac:dyDescent="0.35">
      <c r="A2336" s="13" t="s">
        <v>3789</v>
      </c>
      <c r="B2336" s="13" t="s">
        <v>3778</v>
      </c>
      <c r="C2336" s="18" t="s">
        <v>3790</v>
      </c>
      <c r="D2336" s="14">
        <f>SUMIFS('Census Data'!G:G,'Census Data'!$A:$A,$A2336)/SUMIFS('Census Data'!$F:$F,'Census Data'!$A:$A,$A2336)</f>
        <v>0.5053435114503817</v>
      </c>
      <c r="E2336" s="16">
        <f>SUMIFS('Census Data'!H:H,'Census Data'!$A:$A,$A2336)/SUMIFS('Census Data'!$F:$F,'Census Data'!$A:$A,$A2336)</f>
        <v>0.4946564885496183</v>
      </c>
      <c r="F2336" s="14">
        <f>SUM(SUMIFS('Census Data'!I:I,'Census Data'!$A:$A,$A2336),SUMIFS('Census Data'!J:J,'Census Data'!$A:$A,$A2336))/SUMIFS('Census Data'!$F:$F,'Census Data'!$A:$A,$A2336)</f>
        <v>0.84236641221374042</v>
      </c>
      <c r="G2336" s="14">
        <f>SUM(SUMIFS('Census Data'!K:K,'Census Data'!$A:$A,$A2336),SUMIFS('Census Data'!L:L,'Census Data'!$A:$A,$A2336))/SUMIFS('Census Data'!$F:$F,'Census Data'!$A:$A,$A2336)</f>
        <v>6.4885496183206106E-3</v>
      </c>
      <c r="H2336" s="14">
        <f>SUM(SUMIFS('Census Data'!O:O,'Census Data'!$A:$A,$A2336),SUMIFS('Census Data'!P:P,'Census Data'!$A:$A,$A2336))/SUMIFS('Census Data'!$F:$F,'Census Data'!$A:$A,$A2336)</f>
        <v>4.7709923664122139E-3</v>
      </c>
      <c r="I2336" s="16">
        <f t="shared" si="72"/>
        <v>0.1463740458015268</v>
      </c>
      <c r="J2336" s="14">
        <f>SUM(SUMIFS('Census Data'!W:W,'Census Data'!$A:$A,$A2336),SUMIFS('Census Data'!X:X,'Census Data'!$A:$A,$A2336))/SUMIFS('Census Data'!$F:$F,'Census Data'!$A:$A,$A2336)</f>
        <v>1.7557251908396947E-2</v>
      </c>
      <c r="K2336" s="16">
        <f t="shared" si="73"/>
        <v>0.98244274809160304</v>
      </c>
      <c r="L2336" s="19">
        <f>'EPA Data'!D2337/SUM('EPA Data'!D:D)</f>
        <v>2.62856441124498E-6</v>
      </c>
      <c r="M2336" s="19">
        <f>'EPA Data'!E2337/SUM('EPA Data'!E:E)</f>
        <v>1.4225172335858649E-5</v>
      </c>
      <c r="N2336" s="19">
        <f>'EPA Data'!F2337/SUM('EPA Data'!F:F)</f>
        <v>1.1767181990784789E-5</v>
      </c>
      <c r="O2336" s="19">
        <f>'EPA Data'!G2337/SUM('EPA Data'!G:G)</f>
        <v>2.7815897954957092E-6</v>
      </c>
      <c r="P2336" s="19">
        <f>'EPA Data'!H2337/SUM('EPA Data'!H:H)</f>
        <v>8.954722769527997E-6</v>
      </c>
      <c r="Q2336" s="19">
        <f>'EPA Data'!I2337/SUM('EPA Data'!I:I)</f>
        <v>4.3751070549316365E-6</v>
      </c>
      <c r="R2336" s="19">
        <f>'EPA Data'!J2337/SUM('EPA Data'!J:J)</f>
        <v>1.5978229964711305E-6</v>
      </c>
      <c r="S2336" s="19">
        <f>'EPA Data'!K2337/SUM('EPA Data'!K:K)</f>
        <v>9.4286844411556955E-6</v>
      </c>
      <c r="T2336" s="19">
        <f>'EPA Data'!L2337/SUM('EPA Data'!L:L)</f>
        <v>6.5123570913685483E-6</v>
      </c>
      <c r="U2336" s="19">
        <f>'EPA Data'!M2337/SUM('EPA Data'!M:M)</f>
        <v>3.6268995298814579E-6</v>
      </c>
      <c r="V2336" s="19">
        <f>'EPA Data'!N2337/SUM('EPA Data'!N:N)</f>
        <v>4.421926053363164E-6</v>
      </c>
      <c r="W2336" s="19">
        <f>'EPA Data'!O2337/SUM('EPA Data'!O:O)</f>
        <v>5.3324520065104872E-6</v>
      </c>
      <c r="X2336" s="19">
        <f>'EPA Data'!P2337/SUM('EPA Data'!P:P)</f>
        <v>4.2308356756065989E-5</v>
      </c>
    </row>
    <row r="2337" spans="1:24" x14ac:dyDescent="0.35">
      <c r="A2337" s="13" t="s">
        <v>3791</v>
      </c>
      <c r="B2337" s="13" t="s">
        <v>3778</v>
      </c>
      <c r="C2337" s="18" t="s">
        <v>2705</v>
      </c>
      <c r="D2337" s="14">
        <f>SUMIFS('Census Data'!G:G,'Census Data'!$A:$A,$A2337)/SUMIFS('Census Data'!$F:$F,'Census Data'!$A:$A,$A2337)</f>
        <v>0.49588900308324768</v>
      </c>
      <c r="E2337" s="16">
        <f>SUMIFS('Census Data'!H:H,'Census Data'!$A:$A,$A2337)/SUMIFS('Census Data'!$F:$F,'Census Data'!$A:$A,$A2337)</f>
        <v>0.50411099691675232</v>
      </c>
      <c r="F2337" s="14">
        <f>SUM(SUMIFS('Census Data'!I:I,'Census Data'!$A:$A,$A2337),SUMIFS('Census Data'!J:J,'Census Data'!$A:$A,$A2337))/SUMIFS('Census Data'!$F:$F,'Census Data'!$A:$A,$A2337)</f>
        <v>0.15981500513874614</v>
      </c>
      <c r="G2337" s="14">
        <f>SUM(SUMIFS('Census Data'!K:K,'Census Data'!$A:$A,$A2337),SUMIFS('Census Data'!L:L,'Census Data'!$A:$A,$A2337))/SUMIFS('Census Data'!$F:$F,'Census Data'!$A:$A,$A2337)</f>
        <v>5.1387461459403904E-3</v>
      </c>
      <c r="H2337" s="14">
        <f>SUM(SUMIFS('Census Data'!O:O,'Census Data'!$A:$A,$A2337),SUMIFS('Census Data'!P:P,'Census Data'!$A:$A,$A2337))/SUMIFS('Census Data'!$F:$F,'Census Data'!$A:$A,$A2337)</f>
        <v>1.0277492291880781E-3</v>
      </c>
      <c r="I2337" s="16">
        <f t="shared" si="72"/>
        <v>0.83401849948612539</v>
      </c>
      <c r="J2337" s="14">
        <f>SUM(SUMIFS('Census Data'!W:W,'Census Data'!$A:$A,$A2337),SUMIFS('Census Data'!X:X,'Census Data'!$A:$A,$A2337))/SUMIFS('Census Data'!$F:$F,'Census Data'!$A:$A,$A2337)</f>
        <v>5.1387461459403904E-3</v>
      </c>
      <c r="K2337" s="16">
        <f t="shared" si="73"/>
        <v>0.99486125385405966</v>
      </c>
      <c r="L2337" s="19">
        <f>'EPA Data'!D2338/SUM('EPA Data'!D:D)</f>
        <v>1.8317426118097864E-6</v>
      </c>
      <c r="M2337" s="19">
        <f>'EPA Data'!E2338/SUM('EPA Data'!E:E)</f>
        <v>9.6883627718218253E-6</v>
      </c>
      <c r="N2337" s="19">
        <f>'EPA Data'!F2338/SUM('EPA Data'!F:F)</f>
        <v>7.8433592876159306E-6</v>
      </c>
      <c r="O2337" s="19">
        <f>'EPA Data'!G2338/SUM('EPA Data'!G:G)</f>
        <v>1.8360870810858014E-6</v>
      </c>
      <c r="P2337" s="19">
        <f>'EPA Data'!H2338/SUM('EPA Data'!H:H)</f>
        <v>6.0004907692598784E-6</v>
      </c>
      <c r="Q2337" s="19">
        <f>'EPA Data'!I2338/SUM('EPA Data'!I:I)</f>
        <v>2.9331676083062362E-6</v>
      </c>
      <c r="R2337" s="19">
        <f>'EPA Data'!J2338/SUM('EPA Data'!J:J)</f>
        <v>1.0440365609443735E-6</v>
      </c>
      <c r="S2337" s="19">
        <f>'EPA Data'!K2338/SUM('EPA Data'!K:K)</f>
        <v>6.3034602789606777E-6</v>
      </c>
      <c r="T2337" s="19">
        <f>'EPA Data'!L2338/SUM('EPA Data'!L:L)</f>
        <v>4.3724688247549635E-6</v>
      </c>
      <c r="U2337" s="19">
        <f>'EPA Data'!M2338/SUM('EPA Data'!M:M)</f>
        <v>2.3692067287650134E-6</v>
      </c>
      <c r="V2337" s="19">
        <f>'EPA Data'!N2338/SUM('EPA Data'!N:N)</f>
        <v>2.9576053315762058E-6</v>
      </c>
      <c r="W2337" s="19">
        <f>'EPA Data'!O2338/SUM('EPA Data'!O:O)</f>
        <v>3.6217738072304448E-6</v>
      </c>
      <c r="X2337" s="19">
        <f>'EPA Data'!P2338/SUM('EPA Data'!P:P)</f>
        <v>2.904450113964367E-5</v>
      </c>
    </row>
    <row r="2338" spans="1:24" x14ac:dyDescent="0.35">
      <c r="A2338" s="13" t="s">
        <v>3792</v>
      </c>
      <c r="B2338" s="13" t="s">
        <v>3778</v>
      </c>
      <c r="C2338" s="18" t="s">
        <v>326</v>
      </c>
      <c r="D2338" s="14">
        <f>SUMIFS('Census Data'!G:G,'Census Data'!$A:$A,$A2338)/SUMIFS('Census Data'!$F:$F,'Census Data'!$A:$A,$A2338)</f>
        <v>0.51034752049980481</v>
      </c>
      <c r="E2338" s="16">
        <f>SUMIFS('Census Data'!H:H,'Census Data'!$A:$A,$A2338)/SUMIFS('Census Data'!$F:$F,'Census Data'!$A:$A,$A2338)</f>
        <v>0.48965247950019525</v>
      </c>
      <c r="F2338" s="14">
        <f>SUM(SUMIFS('Census Data'!I:I,'Census Data'!$A:$A,$A2338),SUMIFS('Census Data'!J:J,'Census Data'!$A:$A,$A2338))/SUMIFS('Census Data'!$F:$F,'Census Data'!$A:$A,$A2338)</f>
        <v>0.932448262397501</v>
      </c>
      <c r="G2338" s="14">
        <f>SUM(SUMIFS('Census Data'!K:K,'Census Data'!$A:$A,$A2338),SUMIFS('Census Data'!L:L,'Census Data'!$A:$A,$A2338))/SUMIFS('Census Data'!$F:$F,'Census Data'!$A:$A,$A2338)</f>
        <v>5.7594689574385002E-3</v>
      </c>
      <c r="H2338" s="14">
        <f>SUM(SUMIFS('Census Data'!O:O,'Census Data'!$A:$A,$A2338),SUMIFS('Census Data'!P:P,'Census Data'!$A:$A,$A2338))/SUMIFS('Census Data'!$F:$F,'Census Data'!$A:$A,$A2338)</f>
        <v>5.2713783678250683E-3</v>
      </c>
      <c r="I2338" s="16">
        <f t="shared" si="72"/>
        <v>5.6520890277235392E-2</v>
      </c>
      <c r="J2338" s="14">
        <f>SUM(SUMIFS('Census Data'!W:W,'Census Data'!$A:$A,$A2338),SUMIFS('Census Data'!X:X,'Census Data'!$A:$A,$A2338))/SUMIFS('Census Data'!$F:$F,'Census Data'!$A:$A,$A2338)</f>
        <v>4.0316282702069502E-2</v>
      </c>
      <c r="K2338" s="16">
        <f t="shared" si="73"/>
        <v>0.95968371729793045</v>
      </c>
      <c r="L2338" s="19">
        <f>'EPA Data'!D2339/SUM('EPA Data'!D:D)</f>
        <v>5.8641297230204819E-6</v>
      </c>
      <c r="M2338" s="19">
        <f>'EPA Data'!E2339/SUM('EPA Data'!E:E)</f>
        <v>1.5268617535904906E-5</v>
      </c>
      <c r="N2338" s="19">
        <f>'EPA Data'!F2339/SUM('EPA Data'!F:F)</f>
        <v>1.3963039156196494E-5</v>
      </c>
      <c r="O2338" s="19">
        <f>'EPA Data'!G2339/SUM('EPA Data'!G:G)</f>
        <v>3.5914270634459777E-6</v>
      </c>
      <c r="P2338" s="19">
        <f>'EPA Data'!H2339/SUM('EPA Data'!H:H)</f>
        <v>8.7835398138277174E-6</v>
      </c>
      <c r="Q2338" s="19">
        <f>'EPA Data'!I2339/SUM('EPA Data'!I:I)</f>
        <v>6.6714710809843197E-6</v>
      </c>
      <c r="R2338" s="19">
        <f>'EPA Data'!J2339/SUM('EPA Data'!J:J)</f>
        <v>4.7739617974630117E-6</v>
      </c>
      <c r="S2338" s="19">
        <f>'EPA Data'!K2339/SUM('EPA Data'!K:K)</f>
        <v>1.2503215293921859E-5</v>
      </c>
      <c r="T2338" s="19">
        <f>'EPA Data'!L2339/SUM('EPA Data'!L:L)</f>
        <v>9.7350332443719439E-6</v>
      </c>
      <c r="U2338" s="19">
        <f>'EPA Data'!M2339/SUM('EPA Data'!M:M)</f>
        <v>3.4440382164316566E-6</v>
      </c>
      <c r="V2338" s="19">
        <f>'EPA Data'!N2339/SUM('EPA Data'!N:N)</f>
        <v>3.6171419805323948E-6</v>
      </c>
      <c r="W2338" s="19">
        <f>'EPA Data'!O2339/SUM('EPA Data'!O:O)</f>
        <v>4.9082316306642039E-6</v>
      </c>
      <c r="X2338" s="19">
        <f>'EPA Data'!P2339/SUM('EPA Data'!P:P)</f>
        <v>4.3453757464373226E-5</v>
      </c>
    </row>
    <row r="2339" spans="1:24" x14ac:dyDescent="0.35">
      <c r="A2339" s="13" t="s">
        <v>3793</v>
      </c>
      <c r="B2339" s="13" t="s">
        <v>3778</v>
      </c>
      <c r="C2339" s="18" t="s">
        <v>1680</v>
      </c>
      <c r="D2339" s="14">
        <f>SUMIFS('Census Data'!G:G,'Census Data'!$A:$A,$A2339)/SUMIFS('Census Data'!$F:$F,'Census Data'!$A:$A,$A2339)</f>
        <v>0.52034883720930236</v>
      </c>
      <c r="E2339" s="16">
        <f>SUMIFS('Census Data'!H:H,'Census Data'!$A:$A,$A2339)/SUMIFS('Census Data'!$F:$F,'Census Data'!$A:$A,$A2339)</f>
        <v>0.47965116279069769</v>
      </c>
      <c r="F2339" s="14">
        <f>SUM(SUMIFS('Census Data'!I:I,'Census Data'!$A:$A,$A2339),SUMIFS('Census Data'!J:J,'Census Data'!$A:$A,$A2339))/SUMIFS('Census Data'!$F:$F,'Census Data'!$A:$A,$A2339)</f>
        <v>0.96656976744186052</v>
      </c>
      <c r="G2339" s="14">
        <f>SUM(SUMIFS('Census Data'!K:K,'Census Data'!$A:$A,$A2339),SUMIFS('Census Data'!L:L,'Census Data'!$A:$A,$A2339))/SUMIFS('Census Data'!$F:$F,'Census Data'!$A:$A,$A2339)</f>
        <v>2.9069767441860465E-3</v>
      </c>
      <c r="H2339" s="14">
        <f>SUM(SUMIFS('Census Data'!O:O,'Census Data'!$A:$A,$A2339),SUMIFS('Census Data'!P:P,'Census Data'!$A:$A,$A2339))/SUMIFS('Census Data'!$F:$F,'Census Data'!$A:$A,$A2339)</f>
        <v>5.0872093023255818E-3</v>
      </c>
      <c r="I2339" s="16">
        <f t="shared" si="72"/>
        <v>2.5436046511627897E-2</v>
      </c>
      <c r="J2339" s="14">
        <f>SUM(SUMIFS('Census Data'!W:W,'Census Data'!$A:$A,$A2339),SUMIFS('Census Data'!X:X,'Census Data'!$A:$A,$A2339))/SUMIFS('Census Data'!$F:$F,'Census Data'!$A:$A,$A2339)</f>
        <v>3.125E-2</v>
      </c>
      <c r="K2339" s="16">
        <f t="shared" si="73"/>
        <v>0.96875</v>
      </c>
      <c r="L2339" s="19">
        <f>'EPA Data'!D2340/SUM('EPA Data'!D:D)</f>
        <v>8.1100305580936604E-7</v>
      </c>
      <c r="M2339" s="19">
        <f>'EPA Data'!E2340/SUM('EPA Data'!E:E)</f>
        <v>3.1592907921479276E-6</v>
      </c>
      <c r="N2339" s="19">
        <f>'EPA Data'!F2340/SUM('EPA Data'!F:F)</f>
        <v>2.1601326544798132E-6</v>
      </c>
      <c r="O2339" s="19">
        <f>'EPA Data'!G2340/SUM('EPA Data'!G:G)</f>
        <v>5.0959371237840458E-7</v>
      </c>
      <c r="P2339" s="19">
        <f>'EPA Data'!H2340/SUM('EPA Data'!H:H)</f>
        <v>1.500524900370709E-6</v>
      </c>
      <c r="Q2339" s="19">
        <f>'EPA Data'!I2340/SUM('EPA Data'!I:I)</f>
        <v>7.0854959198414521E-7</v>
      </c>
      <c r="R2339" s="19">
        <f>'EPA Data'!J2340/SUM('EPA Data'!J:J)</f>
        <v>3.0801646998248678E-7</v>
      </c>
      <c r="S2339" s="19">
        <f>'EPA Data'!K2340/SUM('EPA Data'!K:K)</f>
        <v>1.7261424334448991E-6</v>
      </c>
      <c r="T2339" s="19">
        <f>'EPA Data'!L2340/SUM('EPA Data'!L:L)</f>
        <v>1.1641738374332085E-6</v>
      </c>
      <c r="U2339" s="19">
        <f>'EPA Data'!M2340/SUM('EPA Data'!M:M)</f>
        <v>5.9008796176418331E-7</v>
      </c>
      <c r="V2339" s="19">
        <f>'EPA Data'!N2340/SUM('EPA Data'!N:N)</f>
        <v>6.9641575014411659E-7</v>
      </c>
      <c r="W2339" s="19">
        <f>'EPA Data'!O2340/SUM('EPA Data'!O:O)</f>
        <v>9.2743551954539318E-7</v>
      </c>
      <c r="X2339" s="19">
        <f>'EPA Data'!P2340/SUM('EPA Data'!P:P)</f>
        <v>7.6515547023600864E-6</v>
      </c>
    </row>
    <row r="2340" spans="1:24" x14ac:dyDescent="0.35">
      <c r="A2340" s="13" t="s">
        <v>3794</v>
      </c>
      <c r="B2340" s="13" t="s">
        <v>3778</v>
      </c>
      <c r="C2340" s="18" t="s">
        <v>3795</v>
      </c>
      <c r="D2340" s="14">
        <f>SUMIFS('Census Data'!G:G,'Census Data'!$A:$A,$A2340)/SUMIFS('Census Data'!$F:$F,'Census Data'!$A:$A,$A2340)</f>
        <v>0.50543594116393098</v>
      </c>
      <c r="E2340" s="16">
        <f>SUMIFS('Census Data'!H:H,'Census Data'!$A:$A,$A2340)/SUMIFS('Census Data'!$F:$F,'Census Data'!$A:$A,$A2340)</f>
        <v>0.49456405883606908</v>
      </c>
      <c r="F2340" s="14">
        <f>SUM(SUMIFS('Census Data'!I:I,'Census Data'!$A:$A,$A2340),SUMIFS('Census Data'!J:J,'Census Data'!$A:$A,$A2340))/SUMIFS('Census Data'!$F:$F,'Census Data'!$A:$A,$A2340)</f>
        <v>0.64645065018119807</v>
      </c>
      <c r="G2340" s="14">
        <f>SUM(SUMIFS('Census Data'!K:K,'Census Data'!$A:$A,$A2340),SUMIFS('Census Data'!L:L,'Census Data'!$A:$A,$A2340))/SUMIFS('Census Data'!$F:$F,'Census Data'!$A:$A,$A2340)</f>
        <v>4.6898315924109998E-3</v>
      </c>
      <c r="H2340" s="14">
        <f>SUM(SUMIFS('Census Data'!O:O,'Census Data'!$A:$A,$A2340),SUMIFS('Census Data'!P:P,'Census Data'!$A:$A,$A2340))/SUMIFS('Census Data'!$F:$F,'Census Data'!$A:$A,$A2340)</f>
        <v>2.5580899594969089E-3</v>
      </c>
      <c r="I2340" s="16">
        <f t="shared" si="72"/>
        <v>0.34630142826689403</v>
      </c>
      <c r="J2340" s="14">
        <f>SUM(SUMIFS('Census Data'!W:W,'Census Data'!$A:$A,$A2340),SUMIFS('Census Data'!X:X,'Census Data'!$A:$A,$A2340))/SUMIFS('Census Data'!$F:$F,'Census Data'!$A:$A,$A2340)</f>
        <v>2.4834790023449158E-2</v>
      </c>
      <c r="K2340" s="16">
        <f t="shared" si="73"/>
        <v>0.97516520997655087</v>
      </c>
      <c r="L2340" s="19">
        <f>'EPA Data'!D2341/SUM('EPA Data'!D:D)</f>
        <v>9.0336320500590714E-6</v>
      </c>
      <c r="M2340" s="19">
        <f>'EPA Data'!E2341/SUM('EPA Data'!E:E)</f>
        <v>4.9312822631545075E-5</v>
      </c>
      <c r="N2340" s="19">
        <f>'EPA Data'!F2341/SUM('EPA Data'!F:F)</f>
        <v>3.9769929496786653E-5</v>
      </c>
      <c r="O2340" s="19">
        <f>'EPA Data'!G2341/SUM('EPA Data'!G:G)</f>
        <v>9.1969957594464081E-6</v>
      </c>
      <c r="P2340" s="19">
        <f>'EPA Data'!H2341/SUM('EPA Data'!H:H)</f>
        <v>3.1564224432060662E-5</v>
      </c>
      <c r="Q2340" s="19">
        <f>'EPA Data'!I2341/SUM('EPA Data'!I:I)</f>
        <v>1.4671239659637681E-5</v>
      </c>
      <c r="R2340" s="19">
        <f>'EPA Data'!J2341/SUM('EPA Data'!J:J)</f>
        <v>5.5920390336802052E-6</v>
      </c>
      <c r="S2340" s="19">
        <f>'EPA Data'!K2341/SUM('EPA Data'!K:K)</f>
        <v>3.2762039647279826E-5</v>
      </c>
      <c r="T2340" s="19">
        <f>'EPA Data'!L2341/SUM('EPA Data'!L:L)</f>
        <v>2.1717377498790273E-5</v>
      </c>
      <c r="U2340" s="19">
        <f>'EPA Data'!M2341/SUM('EPA Data'!M:M)</f>
        <v>1.3035007130529811E-5</v>
      </c>
      <c r="V2340" s="19">
        <f>'EPA Data'!N2341/SUM('EPA Data'!N:N)</f>
        <v>1.6069616607777097E-5</v>
      </c>
      <c r="W2340" s="19">
        <f>'EPA Data'!O2341/SUM('EPA Data'!O:O)</f>
        <v>1.8380604385136854E-5</v>
      </c>
      <c r="X2340" s="19">
        <f>'EPA Data'!P2341/SUM('EPA Data'!P:P)</f>
        <v>1.3898140187341843E-4</v>
      </c>
    </row>
    <row r="2341" spans="1:24" x14ac:dyDescent="0.35">
      <c r="A2341" s="13" t="s">
        <v>3796</v>
      </c>
      <c r="B2341" s="13" t="s">
        <v>3778</v>
      </c>
      <c r="C2341" s="18" t="s">
        <v>204</v>
      </c>
      <c r="D2341" s="14">
        <f>SUMIFS('Census Data'!G:G,'Census Data'!$A:$A,$A2341)/SUMIFS('Census Data'!$F:$F,'Census Data'!$A:$A,$A2341)</f>
        <v>0.51861494402499353</v>
      </c>
      <c r="E2341" s="16">
        <f>SUMIFS('Census Data'!H:H,'Census Data'!$A:$A,$A2341)/SUMIFS('Census Data'!$F:$F,'Census Data'!$A:$A,$A2341)</f>
        <v>0.48138505597500653</v>
      </c>
      <c r="F2341" s="14">
        <f>SUM(SUMIFS('Census Data'!I:I,'Census Data'!$A:$A,$A2341),SUMIFS('Census Data'!J:J,'Census Data'!$A:$A,$A2341))/SUMIFS('Census Data'!$F:$F,'Census Data'!$A:$A,$A2341)</f>
        <v>0.96094766987763602</v>
      </c>
      <c r="G2341" s="14">
        <f>SUM(SUMIFS('Census Data'!K:K,'Census Data'!$A:$A,$A2341),SUMIFS('Census Data'!L:L,'Census Data'!$A:$A,$A2341))/SUMIFS('Census Data'!$F:$F,'Census Data'!$A:$A,$A2341)</f>
        <v>1.6662327518875295E-2</v>
      </c>
      <c r="H2341" s="14">
        <f>SUM(SUMIFS('Census Data'!O:O,'Census Data'!$A:$A,$A2341),SUMIFS('Census Data'!P:P,'Census Data'!$A:$A,$A2341))/SUMIFS('Census Data'!$F:$F,'Census Data'!$A:$A,$A2341)</f>
        <v>2.6034886748242643E-3</v>
      </c>
      <c r="I2341" s="16">
        <f t="shared" si="72"/>
        <v>1.9786513928664373E-2</v>
      </c>
      <c r="J2341" s="14">
        <f>SUM(SUMIFS('Census Data'!W:W,'Census Data'!$A:$A,$A2341),SUMIFS('Census Data'!X:X,'Census Data'!$A:$A,$A2341))/SUMIFS('Census Data'!$F:$F,'Census Data'!$A:$A,$A2341)</f>
        <v>4.2436865399635509E-2</v>
      </c>
      <c r="K2341" s="16">
        <f t="shared" si="73"/>
        <v>0.95756313460036446</v>
      </c>
      <c r="L2341" s="19">
        <f>'EPA Data'!D2342/SUM('EPA Data'!D:D)</f>
        <v>2.6918794119872529E-6</v>
      </c>
      <c r="M2341" s="19">
        <f>'EPA Data'!E2342/SUM('EPA Data'!E:E)</f>
        <v>1.470766869694376E-5</v>
      </c>
      <c r="N2341" s="19">
        <f>'EPA Data'!F2342/SUM('EPA Data'!F:F)</f>
        <v>9.8490020528633624E-6</v>
      </c>
      <c r="O2341" s="19">
        <f>'EPA Data'!G2342/SUM('EPA Data'!G:G)</f>
        <v>3.2418077021473564E-6</v>
      </c>
      <c r="P2341" s="19">
        <f>'EPA Data'!H2342/SUM('EPA Data'!H:H)</f>
        <v>9.9596546952068346E-6</v>
      </c>
      <c r="Q2341" s="19">
        <f>'EPA Data'!I2342/SUM('EPA Data'!I:I)</f>
        <v>4.0025680538818905E-6</v>
      </c>
      <c r="R2341" s="19">
        <f>'EPA Data'!J2342/SUM('EPA Data'!J:J)</f>
        <v>1.6833653730748404E-6</v>
      </c>
      <c r="S2341" s="19">
        <f>'EPA Data'!K2342/SUM('EPA Data'!K:K)</f>
        <v>8.9778528388409896E-6</v>
      </c>
      <c r="T2341" s="19">
        <f>'EPA Data'!L2342/SUM('EPA Data'!L:L)</f>
        <v>5.751804720491434E-6</v>
      </c>
      <c r="U2341" s="19">
        <f>'EPA Data'!M2342/SUM('EPA Data'!M:M)</f>
        <v>5.9025880695162148E-6</v>
      </c>
      <c r="V2341" s="19">
        <f>'EPA Data'!N2342/SUM('EPA Data'!N:N)</f>
        <v>5.7494564028146532E-6</v>
      </c>
      <c r="W2341" s="19">
        <f>'EPA Data'!O2342/SUM('EPA Data'!O:O)</f>
        <v>6.4130600503798589E-6</v>
      </c>
      <c r="X2341" s="19">
        <f>'EPA Data'!P2342/SUM('EPA Data'!P:P)</f>
        <v>4.0678697793448409E-5</v>
      </c>
    </row>
    <row r="2342" spans="1:24" x14ac:dyDescent="0.35">
      <c r="A2342" s="13" t="s">
        <v>3797</v>
      </c>
      <c r="B2342" s="13" t="s">
        <v>3778</v>
      </c>
      <c r="C2342" s="18" t="s">
        <v>48</v>
      </c>
      <c r="D2342" s="14">
        <f>SUMIFS('Census Data'!G:G,'Census Data'!$A:$A,$A2342)/SUMIFS('Census Data'!$F:$F,'Census Data'!$A:$A,$A2342)</f>
        <v>0.4964254693659384</v>
      </c>
      <c r="E2342" s="16">
        <f>SUMIFS('Census Data'!H:H,'Census Data'!$A:$A,$A2342)/SUMIFS('Census Data'!$F:$F,'Census Data'!$A:$A,$A2342)</f>
        <v>0.50357453063406166</v>
      </c>
      <c r="F2342" s="14">
        <f>SUM(SUMIFS('Census Data'!I:I,'Census Data'!$A:$A,$A2342),SUMIFS('Census Data'!J:J,'Census Data'!$A:$A,$A2342))/SUMIFS('Census Data'!$F:$F,'Census Data'!$A:$A,$A2342)</f>
        <v>0.89216275806774903</v>
      </c>
      <c r="G2342" s="14">
        <f>SUM(SUMIFS('Census Data'!K:K,'Census Data'!$A:$A,$A2342),SUMIFS('Census Data'!L:L,'Census Data'!$A:$A,$A2342))/SUMIFS('Census Data'!$F:$F,'Census Data'!$A:$A,$A2342)</f>
        <v>1.6770227834569384E-2</v>
      </c>
      <c r="H2342" s="14">
        <f>SUM(SUMIFS('Census Data'!O:O,'Census Data'!$A:$A,$A2342),SUMIFS('Census Data'!P:P,'Census Data'!$A:$A,$A2342))/SUMIFS('Census Data'!$F:$F,'Census Data'!$A:$A,$A2342)</f>
        <v>2.5589630520478385E-2</v>
      </c>
      <c r="I2342" s="16">
        <f t="shared" si="72"/>
        <v>6.547738357720323E-2</v>
      </c>
      <c r="J2342" s="14">
        <f>SUM(SUMIFS('Census Data'!W:W,'Census Data'!$A:$A,$A2342),SUMIFS('Census Data'!X:X,'Census Data'!$A:$A,$A2342))/SUMIFS('Census Data'!$F:$F,'Census Data'!$A:$A,$A2342)</f>
        <v>3.1469232311084387E-2</v>
      </c>
      <c r="K2342" s="16">
        <f t="shared" si="73"/>
        <v>0.96853076768891566</v>
      </c>
      <c r="L2342" s="19">
        <f>'EPA Data'!D2343/SUM('EPA Data'!D:D)</f>
        <v>1.4250989646864531E-5</v>
      </c>
      <c r="M2342" s="19">
        <f>'EPA Data'!E2343/SUM('EPA Data'!E:E)</f>
        <v>7.1719917054159426E-5</v>
      </c>
      <c r="N2342" s="19">
        <f>'EPA Data'!F2343/SUM('EPA Data'!F:F)</f>
        <v>4.699219740436747E-5</v>
      </c>
      <c r="O2342" s="19">
        <f>'EPA Data'!G2343/SUM('EPA Data'!G:G)</f>
        <v>1.4462837640475695E-5</v>
      </c>
      <c r="P2342" s="19">
        <f>'EPA Data'!H2343/SUM('EPA Data'!H:H)</f>
        <v>4.4915206945478284E-5</v>
      </c>
      <c r="Q2342" s="19">
        <f>'EPA Data'!I2343/SUM('EPA Data'!I:I)</f>
        <v>1.7809912514515947E-5</v>
      </c>
      <c r="R2342" s="19">
        <f>'EPA Data'!J2343/SUM('EPA Data'!J:J)</f>
        <v>8.4333232043029245E-6</v>
      </c>
      <c r="S2342" s="19">
        <f>'EPA Data'!K2343/SUM('EPA Data'!K:K)</f>
        <v>4.2649974267006505E-5</v>
      </c>
      <c r="T2342" s="19">
        <f>'EPA Data'!L2343/SUM('EPA Data'!L:L)</f>
        <v>2.5490228491652229E-5</v>
      </c>
      <c r="U2342" s="19">
        <f>'EPA Data'!M2343/SUM('EPA Data'!M:M)</f>
        <v>2.397522546070808E-5</v>
      </c>
      <c r="V2342" s="19">
        <f>'EPA Data'!N2343/SUM('EPA Data'!N:N)</f>
        <v>2.6358931084862094E-5</v>
      </c>
      <c r="W2342" s="19">
        <f>'EPA Data'!O2343/SUM('EPA Data'!O:O)</f>
        <v>2.6315046856813532E-5</v>
      </c>
      <c r="X2342" s="19">
        <f>'EPA Data'!P2343/SUM('EPA Data'!P:P)</f>
        <v>1.6483823205265416E-4</v>
      </c>
    </row>
    <row r="2343" spans="1:24" x14ac:dyDescent="0.35">
      <c r="A2343" s="13" t="s">
        <v>3798</v>
      </c>
      <c r="B2343" s="13" t="s">
        <v>3778</v>
      </c>
      <c r="C2343" s="18" t="s">
        <v>3799</v>
      </c>
      <c r="D2343" s="14">
        <f>SUMIFS('Census Data'!G:G,'Census Data'!$A:$A,$A2343)/SUMIFS('Census Data'!$F:$F,'Census Data'!$A:$A,$A2343)</f>
        <v>0.50361922248508173</v>
      </c>
      <c r="E2343" s="16">
        <f>SUMIFS('Census Data'!H:H,'Census Data'!$A:$A,$A2343)/SUMIFS('Census Data'!$F:$F,'Census Data'!$A:$A,$A2343)</f>
        <v>0.49638077751491827</v>
      </c>
      <c r="F2343" s="14">
        <f>SUM(SUMIFS('Census Data'!I:I,'Census Data'!$A:$A,$A2343),SUMIFS('Census Data'!J:J,'Census Data'!$A:$A,$A2343))/SUMIFS('Census Data'!$F:$F,'Census Data'!$A:$A,$A2343)</f>
        <v>0.93884396737403342</v>
      </c>
      <c r="G2343" s="14">
        <f>SUM(SUMIFS('Census Data'!K:K,'Census Data'!$A:$A,$A2343),SUMIFS('Census Data'!L:L,'Census Data'!$A:$A,$A2343))/SUMIFS('Census Data'!$F:$F,'Census Data'!$A:$A,$A2343)</f>
        <v>7.8387062603721622E-3</v>
      </c>
      <c r="H2343" s="14">
        <f>SUM(SUMIFS('Census Data'!O:O,'Census Data'!$A:$A,$A2343),SUMIFS('Census Data'!P:P,'Census Data'!$A:$A,$A2343))/SUMIFS('Census Data'!$F:$F,'Census Data'!$A:$A,$A2343)</f>
        <v>7.73277779739416E-3</v>
      </c>
      <c r="I2343" s="16">
        <f t="shared" si="72"/>
        <v>4.5584548568200267E-2</v>
      </c>
      <c r="J2343" s="14">
        <f>SUM(SUMIFS('Census Data'!W:W,'Census Data'!$A:$A,$A2343),SUMIFS('Census Data'!X:X,'Census Data'!$A:$A,$A2343))/SUMIFS('Census Data'!$F:$F,'Census Data'!$A:$A,$A2343)</f>
        <v>2.6552734719819216E-2</v>
      </c>
      <c r="K2343" s="16">
        <f t="shared" si="73"/>
        <v>0.97344726528018077</v>
      </c>
      <c r="L2343" s="19">
        <f>'EPA Data'!D2344/SUM('EPA Data'!D:D)</f>
        <v>2.1504372906829239E-5</v>
      </c>
      <c r="M2343" s="19">
        <f>'EPA Data'!E2344/SUM('EPA Data'!E:E)</f>
        <v>1.173869001057615E-4</v>
      </c>
      <c r="N2343" s="19">
        <f>'EPA Data'!F2344/SUM('EPA Data'!F:F)</f>
        <v>7.6712142793959078E-5</v>
      </c>
      <c r="O2343" s="19">
        <f>'EPA Data'!G2344/SUM('EPA Data'!G:G)</f>
        <v>2.8975971107248306E-5</v>
      </c>
      <c r="P2343" s="19">
        <f>'EPA Data'!H2344/SUM('EPA Data'!H:H)</f>
        <v>8.4164349669662084E-5</v>
      </c>
      <c r="Q2343" s="19">
        <f>'EPA Data'!I2344/SUM('EPA Data'!I:I)</f>
        <v>3.287755122282474E-5</v>
      </c>
      <c r="R2343" s="19">
        <f>'EPA Data'!J2344/SUM('EPA Data'!J:J)</f>
        <v>1.5537216188891943E-5</v>
      </c>
      <c r="S2343" s="19">
        <f>'EPA Data'!K2344/SUM('EPA Data'!K:K)</f>
        <v>7.2533992939765002E-5</v>
      </c>
      <c r="T2343" s="19">
        <f>'EPA Data'!L2344/SUM('EPA Data'!L:L)</f>
        <v>4.5709827037815577E-5</v>
      </c>
      <c r="U2343" s="19">
        <f>'EPA Data'!M2344/SUM('EPA Data'!M:M)</f>
        <v>6.8094737219496227E-5</v>
      </c>
      <c r="V2343" s="19">
        <f>'EPA Data'!N2344/SUM('EPA Data'!N:N)</f>
        <v>5.2343352123949502E-5</v>
      </c>
      <c r="W2343" s="19">
        <f>'EPA Data'!O2344/SUM('EPA Data'!O:O)</f>
        <v>5.6850913773463647E-5</v>
      </c>
      <c r="X2343" s="19">
        <f>'EPA Data'!P2344/SUM('EPA Data'!P:P)</f>
        <v>3.1383100257954832E-4</v>
      </c>
    </row>
    <row r="2344" spans="1:24" x14ac:dyDescent="0.35">
      <c r="A2344" s="13" t="s">
        <v>3800</v>
      </c>
      <c r="B2344" s="13" t="s">
        <v>3778</v>
      </c>
      <c r="C2344" s="18" t="s">
        <v>3801</v>
      </c>
      <c r="D2344" s="14">
        <f>SUMIFS('Census Data'!G:G,'Census Data'!$A:$A,$A2344)/SUMIFS('Census Data'!$F:$F,'Census Data'!$A:$A,$A2344)</f>
        <v>0.49397899052011274</v>
      </c>
      <c r="E2344" s="16">
        <f>SUMIFS('Census Data'!H:H,'Census Data'!$A:$A,$A2344)/SUMIFS('Census Data'!$F:$F,'Census Data'!$A:$A,$A2344)</f>
        <v>0.50602100947988726</v>
      </c>
      <c r="F2344" s="14">
        <f>SUM(SUMIFS('Census Data'!I:I,'Census Data'!$A:$A,$A2344),SUMIFS('Census Data'!J:J,'Census Data'!$A:$A,$A2344))/SUMIFS('Census Data'!$F:$F,'Census Data'!$A:$A,$A2344)</f>
        <v>0.3054060978734307</v>
      </c>
      <c r="G2344" s="14">
        <f>SUM(SUMIFS('Census Data'!K:K,'Census Data'!$A:$A,$A2344),SUMIFS('Census Data'!L:L,'Census Data'!$A:$A,$A2344))/SUMIFS('Census Data'!$F:$F,'Census Data'!$A:$A,$A2344)</f>
        <v>4.3556238790673843E-3</v>
      </c>
      <c r="H2344" s="14">
        <f>SUM(SUMIFS('Census Data'!O:O,'Census Data'!$A:$A,$A2344),SUMIFS('Census Data'!P:P,'Census Data'!$A:$A,$A2344))/SUMIFS('Census Data'!$F:$F,'Census Data'!$A:$A,$A2344)</f>
        <v>4.3556238790673843E-3</v>
      </c>
      <c r="I2344" s="16">
        <f t="shared" si="72"/>
        <v>0.68588265436843443</v>
      </c>
      <c r="J2344" s="14">
        <f>SUM(SUMIFS('Census Data'!W:W,'Census Data'!$A:$A,$A2344),SUMIFS('Census Data'!X:X,'Census Data'!$A:$A,$A2344))/SUMIFS('Census Data'!$F:$F,'Census Data'!$A:$A,$A2344)</f>
        <v>9.7361004355623875E-3</v>
      </c>
      <c r="K2344" s="16">
        <f t="shared" si="73"/>
        <v>0.99026389956443761</v>
      </c>
      <c r="L2344" s="19">
        <f>'EPA Data'!D2345/SUM('EPA Data'!D:D)</f>
        <v>3.7869944821973845E-6</v>
      </c>
      <c r="M2344" s="19">
        <f>'EPA Data'!E2345/SUM('EPA Data'!E:E)</f>
        <v>1.3483292605957863E-5</v>
      </c>
      <c r="N2344" s="19">
        <f>'EPA Data'!F2345/SUM('EPA Data'!F:F)</f>
        <v>1.0166752827986774E-5</v>
      </c>
      <c r="O2344" s="19">
        <f>'EPA Data'!G2345/SUM('EPA Data'!G:G)</f>
        <v>1.9908568978566952E-6</v>
      </c>
      <c r="P2344" s="19">
        <f>'EPA Data'!H2345/SUM('EPA Data'!H:H)</f>
        <v>6.2801824172980409E-6</v>
      </c>
      <c r="Q2344" s="19">
        <f>'EPA Data'!I2345/SUM('EPA Data'!I:I)</f>
        <v>3.3870174964144179E-6</v>
      </c>
      <c r="R2344" s="19">
        <f>'EPA Data'!J2345/SUM('EPA Data'!J:J)</f>
        <v>1.4559274038313663E-6</v>
      </c>
      <c r="S2344" s="19">
        <f>'EPA Data'!K2345/SUM('EPA Data'!K:K)</f>
        <v>8.0033780842382805E-6</v>
      </c>
      <c r="T2344" s="19">
        <f>'EPA Data'!L2345/SUM('EPA Data'!L:L)</f>
        <v>5.6133862263664486E-6</v>
      </c>
      <c r="U2344" s="19">
        <f>'EPA Data'!M2345/SUM('EPA Data'!M:M)</f>
        <v>2.1196505095434717E-6</v>
      </c>
      <c r="V2344" s="19">
        <f>'EPA Data'!N2345/SUM('EPA Data'!N:N)</f>
        <v>2.8174707883059382E-6</v>
      </c>
      <c r="W2344" s="19">
        <f>'EPA Data'!O2345/SUM('EPA Data'!O:O)</f>
        <v>3.70145729948673E-6</v>
      </c>
      <c r="X2344" s="19">
        <f>'EPA Data'!P2345/SUM('EPA Data'!P:P)</f>
        <v>3.4183179666709815E-5</v>
      </c>
    </row>
    <row r="2345" spans="1:24" x14ac:dyDescent="0.35">
      <c r="A2345" s="13" t="s">
        <v>3802</v>
      </c>
      <c r="B2345" s="13" t="s">
        <v>3778</v>
      </c>
      <c r="C2345" s="18" t="s">
        <v>463</v>
      </c>
      <c r="D2345" s="14">
        <f>SUMIFS('Census Data'!G:G,'Census Data'!$A:$A,$A2345)/SUMIFS('Census Data'!$F:$F,'Census Data'!$A:$A,$A2345)</f>
        <v>0.50060096153846156</v>
      </c>
      <c r="E2345" s="16">
        <f>SUMIFS('Census Data'!H:H,'Census Data'!$A:$A,$A2345)/SUMIFS('Census Data'!$F:$F,'Census Data'!$A:$A,$A2345)</f>
        <v>0.49939903846153844</v>
      </c>
      <c r="F2345" s="14">
        <f>SUM(SUMIFS('Census Data'!I:I,'Census Data'!$A:$A,$A2345),SUMIFS('Census Data'!J:J,'Census Data'!$A:$A,$A2345))/SUMIFS('Census Data'!$F:$F,'Census Data'!$A:$A,$A2345)</f>
        <v>0.92848557692307687</v>
      </c>
      <c r="G2345" s="14">
        <f>SUM(SUMIFS('Census Data'!K:K,'Census Data'!$A:$A,$A2345),SUMIFS('Census Data'!L:L,'Census Data'!$A:$A,$A2345))/SUMIFS('Census Data'!$F:$F,'Census Data'!$A:$A,$A2345)</f>
        <v>7.8125E-3</v>
      </c>
      <c r="H2345" s="14">
        <f>SUM(SUMIFS('Census Data'!O:O,'Census Data'!$A:$A,$A2345),SUMIFS('Census Data'!P:P,'Census Data'!$A:$A,$A2345))/SUMIFS('Census Data'!$F:$F,'Census Data'!$A:$A,$A2345)</f>
        <v>8.2932692307692308E-3</v>
      </c>
      <c r="I2345" s="16">
        <f t="shared" si="72"/>
        <v>5.5408653846153899E-2</v>
      </c>
      <c r="J2345" s="14">
        <f>SUM(SUMIFS('Census Data'!W:W,'Census Data'!$A:$A,$A2345),SUMIFS('Census Data'!X:X,'Census Data'!$A:$A,$A2345))/SUMIFS('Census Data'!$F:$F,'Census Data'!$A:$A,$A2345)</f>
        <v>2.34375E-2</v>
      </c>
      <c r="K2345" s="16">
        <f t="shared" si="73"/>
        <v>0.9765625</v>
      </c>
      <c r="L2345" s="19">
        <f>'EPA Data'!D2346/SUM('EPA Data'!D:D)</f>
        <v>2.2606029450053499E-6</v>
      </c>
      <c r="M2345" s="19">
        <f>'EPA Data'!E2346/SUM('EPA Data'!E:E)</f>
        <v>6.4334672688711994E-6</v>
      </c>
      <c r="N2345" s="19">
        <f>'EPA Data'!F2346/SUM('EPA Data'!F:F)</f>
        <v>6.8846848164791397E-6</v>
      </c>
      <c r="O2345" s="19">
        <f>'EPA Data'!G2346/SUM('EPA Data'!G:G)</f>
        <v>1.9792934574393798E-6</v>
      </c>
      <c r="P2345" s="19">
        <f>'EPA Data'!H2346/SUM('EPA Data'!H:H)</f>
        <v>4.2430414371435163E-6</v>
      </c>
      <c r="Q2345" s="19">
        <f>'EPA Data'!I2346/SUM('EPA Data'!I:I)</f>
        <v>3.4599115096299043E-6</v>
      </c>
      <c r="R2345" s="19">
        <f>'EPA Data'!J2346/SUM('EPA Data'!J:J)</f>
        <v>1.7254669821182455E-6</v>
      </c>
      <c r="S2345" s="19">
        <f>'EPA Data'!K2346/SUM('EPA Data'!K:K)</f>
        <v>6.0371424172870775E-6</v>
      </c>
      <c r="T2345" s="19">
        <f>'EPA Data'!L2346/SUM('EPA Data'!L:L)</f>
        <v>4.7353271362374669E-6</v>
      </c>
      <c r="U2345" s="19">
        <f>'EPA Data'!M2346/SUM('EPA Data'!M:M)</f>
        <v>1.6663222117546571E-6</v>
      </c>
      <c r="V2345" s="19">
        <f>'EPA Data'!N2346/SUM('EPA Data'!N:N)</f>
        <v>1.599353648459677E-6</v>
      </c>
      <c r="W2345" s="19">
        <f>'EPA Data'!O2346/SUM('EPA Data'!O:O)</f>
        <v>2.2130940577677663E-6</v>
      </c>
      <c r="X2345" s="19">
        <f>'EPA Data'!P2346/SUM('EPA Data'!P:P)</f>
        <v>1.8122243594446003E-5</v>
      </c>
    </row>
    <row r="2346" spans="1:24" x14ac:dyDescent="0.35">
      <c r="A2346" s="13" t="s">
        <v>3803</v>
      </c>
      <c r="B2346" s="13" t="s">
        <v>3778</v>
      </c>
      <c r="C2346" s="18" t="s">
        <v>3804</v>
      </c>
      <c r="D2346" s="14">
        <f>SUMIFS('Census Data'!G:G,'Census Data'!$A:$A,$A2346)/SUMIFS('Census Data'!$F:$F,'Census Data'!$A:$A,$A2346)</f>
        <v>0.50047611887936649</v>
      </c>
      <c r="E2346" s="16">
        <f>SUMIFS('Census Data'!H:H,'Census Data'!$A:$A,$A2346)/SUMIFS('Census Data'!$F:$F,'Census Data'!$A:$A,$A2346)</f>
        <v>0.49952388112063351</v>
      </c>
      <c r="F2346" s="14">
        <f>SUM(SUMIFS('Census Data'!I:I,'Census Data'!$A:$A,$A2346),SUMIFS('Census Data'!J:J,'Census Data'!$A:$A,$A2346))/SUMIFS('Census Data'!$F:$F,'Census Data'!$A:$A,$A2346)</f>
        <v>0.92722898812208687</v>
      </c>
      <c r="G2346" s="14">
        <f>SUM(SUMIFS('Census Data'!K:K,'Census Data'!$A:$A,$A2346),SUMIFS('Census Data'!L:L,'Census Data'!$A:$A,$A2346))/SUMIFS('Census Data'!$F:$F,'Census Data'!$A:$A,$A2346)</f>
        <v>1.027414423896156E-2</v>
      </c>
      <c r="H2346" s="14">
        <f>SUM(SUMIFS('Census Data'!O:O,'Census Data'!$A:$A,$A2346),SUMIFS('Census Data'!P:P,'Census Data'!$A:$A,$A2346))/SUMIFS('Census Data'!$F:$F,'Census Data'!$A:$A,$A2346)</f>
        <v>8.4197864982709369E-3</v>
      </c>
      <c r="I2346" s="16">
        <f t="shared" si="72"/>
        <v>5.4077081140680661E-2</v>
      </c>
      <c r="J2346" s="14">
        <f>SUM(SUMIFS('Census Data'!W:W,'Census Data'!$A:$A,$A2346),SUMIFS('Census Data'!X:X,'Census Data'!$A:$A,$A2346))/SUMIFS('Census Data'!$F:$F,'Census Data'!$A:$A,$A2346)</f>
        <v>4.5256352428206283E-2</v>
      </c>
      <c r="K2346" s="16">
        <f t="shared" si="73"/>
        <v>0.95474364757179375</v>
      </c>
      <c r="L2346" s="19">
        <f>'EPA Data'!D2347/SUM('EPA Data'!D:D)</f>
        <v>1.4024391129861345E-5</v>
      </c>
      <c r="M2346" s="19">
        <f>'EPA Data'!E2347/SUM('EPA Data'!E:E)</f>
        <v>7.7101173253654295E-5</v>
      </c>
      <c r="N2346" s="19">
        <f>'EPA Data'!F2347/SUM('EPA Data'!F:F)</f>
        <v>5.6917844552802114E-5</v>
      </c>
      <c r="O2346" s="19">
        <f>'EPA Data'!G2347/SUM('EPA Data'!G:G)</f>
        <v>1.7106872241785931E-5</v>
      </c>
      <c r="P2346" s="19">
        <f>'EPA Data'!H2347/SUM('EPA Data'!H:H)</f>
        <v>5.0571739555128557E-5</v>
      </c>
      <c r="Q2346" s="19">
        <f>'EPA Data'!I2347/SUM('EPA Data'!I:I)</f>
        <v>2.1894753570531714E-5</v>
      </c>
      <c r="R2346" s="19">
        <f>'EPA Data'!J2347/SUM('EPA Data'!J:J)</f>
        <v>8.6964358508712273E-6</v>
      </c>
      <c r="S2346" s="19">
        <f>'EPA Data'!K2347/SUM('EPA Data'!K:K)</f>
        <v>4.9256479863059842E-5</v>
      </c>
      <c r="T2346" s="19">
        <f>'EPA Data'!L2347/SUM('EPA Data'!L:L)</f>
        <v>3.1970383860939007E-5</v>
      </c>
      <c r="U2346" s="19">
        <f>'EPA Data'!M2347/SUM('EPA Data'!M:M)</f>
        <v>2.4830721207842969E-5</v>
      </c>
      <c r="V2346" s="19">
        <f>'EPA Data'!N2347/SUM('EPA Data'!N:N)</f>
        <v>2.7002563437021079E-5</v>
      </c>
      <c r="W2346" s="19">
        <f>'EPA Data'!O2347/SUM('EPA Data'!O:O)</f>
        <v>3.0820830888499828E-5</v>
      </c>
      <c r="X2346" s="19">
        <f>'EPA Data'!P2347/SUM('EPA Data'!P:P)</f>
        <v>2.1808099010494012E-4</v>
      </c>
    </row>
    <row r="2347" spans="1:24" x14ac:dyDescent="0.35">
      <c r="A2347" s="13" t="s">
        <v>3805</v>
      </c>
      <c r="B2347" s="13" t="s">
        <v>3778</v>
      </c>
      <c r="C2347" s="18" t="s">
        <v>3806</v>
      </c>
      <c r="D2347" s="14">
        <f>SUMIFS('Census Data'!G:G,'Census Data'!$A:$A,$A2347)/SUMIFS('Census Data'!$F:$F,'Census Data'!$A:$A,$A2347)</f>
        <v>0.51127819548872178</v>
      </c>
      <c r="E2347" s="16">
        <f>SUMIFS('Census Data'!H:H,'Census Data'!$A:$A,$A2347)/SUMIFS('Census Data'!$F:$F,'Census Data'!$A:$A,$A2347)</f>
        <v>0.48872180451127817</v>
      </c>
      <c r="F2347" s="14">
        <f>SUM(SUMIFS('Census Data'!I:I,'Census Data'!$A:$A,$A2347),SUMIFS('Census Data'!J:J,'Census Data'!$A:$A,$A2347))/SUMIFS('Census Data'!$F:$F,'Census Data'!$A:$A,$A2347)</f>
        <v>0.87474784522281313</v>
      </c>
      <c r="G2347" s="14">
        <f>SUM(SUMIFS('Census Data'!K:K,'Census Data'!$A:$A,$A2347),SUMIFS('Census Data'!L:L,'Census Data'!$A:$A,$A2347))/SUMIFS('Census Data'!$F:$F,'Census Data'!$A:$A,$A2347)</f>
        <v>4.4012470199889971E-3</v>
      </c>
      <c r="H2347" s="14">
        <f>SUM(SUMIFS('Census Data'!O:O,'Census Data'!$A:$A,$A2347),SUMIFS('Census Data'!P:P,'Census Data'!$A:$A,$A2347))/SUMIFS('Census Data'!$F:$F,'Census Data'!$A:$A,$A2347)</f>
        <v>6.785255822483037E-3</v>
      </c>
      <c r="I2347" s="16">
        <f t="shared" si="72"/>
        <v>0.11406565193471485</v>
      </c>
      <c r="J2347" s="14">
        <f>SUM(SUMIFS('Census Data'!W:W,'Census Data'!$A:$A,$A2347),SUMIFS('Census Data'!X:X,'Census Data'!$A:$A,$A2347))/SUMIFS('Census Data'!$F:$F,'Census Data'!$A:$A,$A2347)</f>
        <v>2.6407482119933982E-2</v>
      </c>
      <c r="K2347" s="16">
        <f t="shared" si="73"/>
        <v>0.97359251788006607</v>
      </c>
      <c r="L2347" s="19">
        <f>'EPA Data'!D2348/SUM('EPA Data'!D:D)</f>
        <v>3.5961444600918502E-6</v>
      </c>
      <c r="M2347" s="19">
        <f>'EPA Data'!E2348/SUM('EPA Data'!E:E)</f>
        <v>1.9304381050331534E-5</v>
      </c>
      <c r="N2347" s="19">
        <f>'EPA Data'!F2348/SUM('EPA Data'!F:F)</f>
        <v>1.2550982913678604E-5</v>
      </c>
      <c r="O2347" s="19">
        <f>'EPA Data'!G2348/SUM('EPA Data'!G:G)</f>
        <v>4.3625912448180682E-6</v>
      </c>
      <c r="P2347" s="19">
        <f>'EPA Data'!H2348/SUM('EPA Data'!H:H)</f>
        <v>1.3055153467070879E-5</v>
      </c>
      <c r="Q2347" s="19">
        <f>'EPA Data'!I2348/SUM('EPA Data'!I:I)</f>
        <v>5.1209825621717747E-6</v>
      </c>
      <c r="R2347" s="19">
        <f>'EPA Data'!J2348/SUM('EPA Data'!J:J)</f>
        <v>2.3548930670107146E-6</v>
      </c>
      <c r="S2347" s="19">
        <f>'EPA Data'!K2348/SUM('EPA Data'!K:K)</f>
        <v>1.1552248419598879E-5</v>
      </c>
      <c r="T2347" s="19">
        <f>'EPA Data'!L2348/SUM('EPA Data'!L:L)</f>
        <v>7.4973033821023817E-6</v>
      </c>
      <c r="U2347" s="19">
        <f>'EPA Data'!M2348/SUM('EPA Data'!M:M)</f>
        <v>9.5365118565255262E-6</v>
      </c>
      <c r="V2347" s="19">
        <f>'EPA Data'!N2348/SUM('EPA Data'!N:N)</f>
        <v>7.6000238690013165E-6</v>
      </c>
      <c r="W2347" s="19">
        <f>'EPA Data'!O2348/SUM('EPA Data'!O:O)</f>
        <v>8.7898410431043011E-6</v>
      </c>
      <c r="X2347" s="19">
        <f>'EPA Data'!P2348/SUM('EPA Data'!P:P)</f>
        <v>5.1709754114984951E-5</v>
      </c>
    </row>
    <row r="2348" spans="1:24" x14ac:dyDescent="0.35">
      <c r="A2348" s="13" t="s">
        <v>3807</v>
      </c>
      <c r="B2348" s="13" t="s">
        <v>3778</v>
      </c>
      <c r="C2348" s="18" t="s">
        <v>2726</v>
      </c>
      <c r="D2348" s="14">
        <f>SUMIFS('Census Data'!G:G,'Census Data'!$A:$A,$A2348)/SUMIFS('Census Data'!$F:$F,'Census Data'!$A:$A,$A2348)</f>
        <v>0.5209594783418724</v>
      </c>
      <c r="E2348" s="16">
        <f>SUMIFS('Census Data'!H:H,'Census Data'!$A:$A,$A2348)/SUMIFS('Census Data'!$F:$F,'Census Data'!$A:$A,$A2348)</f>
        <v>0.4790405216581276</v>
      </c>
      <c r="F2348" s="14">
        <f>SUM(SUMIFS('Census Data'!I:I,'Census Data'!$A:$A,$A2348),SUMIFS('Census Data'!J:J,'Census Data'!$A:$A,$A2348))/SUMIFS('Census Data'!$F:$F,'Census Data'!$A:$A,$A2348)</f>
        <v>0.96786213320912906</v>
      </c>
      <c r="G2348" s="14">
        <f>SUM(SUMIFS('Census Data'!K:K,'Census Data'!$A:$A,$A2348),SUMIFS('Census Data'!L:L,'Census Data'!$A:$A,$A2348))/SUMIFS('Census Data'!$F:$F,'Census Data'!$A:$A,$A2348)</f>
        <v>8.1509082440614812E-3</v>
      </c>
      <c r="H2348" s="14">
        <f>SUM(SUMIFS('Census Data'!O:O,'Census Data'!$A:$A,$A2348),SUMIFS('Census Data'!P:P,'Census Data'!$A:$A,$A2348))/SUMIFS('Census Data'!$F:$F,'Census Data'!$A:$A,$A2348)</f>
        <v>1.6301816488122963E-3</v>
      </c>
      <c r="I2348" s="16">
        <f t="shared" si="72"/>
        <v>2.2356776897997088E-2</v>
      </c>
      <c r="J2348" s="14">
        <f>SUM(SUMIFS('Census Data'!W:W,'Census Data'!$A:$A,$A2348),SUMIFS('Census Data'!X:X,'Census Data'!$A:$A,$A2348))/SUMIFS('Census Data'!$F:$F,'Census Data'!$A:$A,$A2348)</f>
        <v>3.400093153237075E-2</v>
      </c>
      <c r="K2348" s="16">
        <f t="shared" si="73"/>
        <v>0.96599906846762928</v>
      </c>
      <c r="L2348" s="19">
        <f>'EPA Data'!D2349/SUM('EPA Data'!D:D)</f>
        <v>2.453160343339738E-6</v>
      </c>
      <c r="M2348" s="19">
        <f>'EPA Data'!E2349/SUM('EPA Data'!E:E)</f>
        <v>1.2932002330317916E-5</v>
      </c>
      <c r="N2348" s="19">
        <f>'EPA Data'!F2349/SUM('EPA Data'!F:F)</f>
        <v>8.3159172986430574E-6</v>
      </c>
      <c r="O2348" s="19">
        <f>'EPA Data'!G2349/SUM('EPA Data'!G:G)</f>
        <v>3.3204645766624662E-6</v>
      </c>
      <c r="P2348" s="19">
        <f>'EPA Data'!H2349/SUM('EPA Data'!H:H)</f>
        <v>9.6246716245509652E-6</v>
      </c>
      <c r="Q2348" s="19">
        <f>'EPA Data'!I2349/SUM('EPA Data'!I:I)</f>
        <v>3.7012488311262401E-6</v>
      </c>
      <c r="R2348" s="19">
        <f>'EPA Data'!J2349/SUM('EPA Data'!J:J)</f>
        <v>1.8044328285823077E-6</v>
      </c>
      <c r="S2348" s="19">
        <f>'EPA Data'!K2349/SUM('EPA Data'!K:K)</f>
        <v>8.106046298542323E-6</v>
      </c>
      <c r="T2348" s="19">
        <f>'EPA Data'!L2349/SUM('EPA Data'!L:L)</f>
        <v>4.9890295950889426E-6</v>
      </c>
      <c r="U2348" s="19">
        <f>'EPA Data'!M2349/SUM('EPA Data'!M:M)</f>
        <v>1.0189586562036303E-5</v>
      </c>
      <c r="V2348" s="19">
        <f>'EPA Data'!N2349/SUM('EPA Data'!N:N)</f>
        <v>6.3623592626462032E-6</v>
      </c>
      <c r="W2348" s="19">
        <f>'EPA Data'!O2349/SUM('EPA Data'!O:O)</f>
        <v>6.7158899252370025E-6</v>
      </c>
      <c r="X2348" s="19">
        <f>'EPA Data'!P2349/SUM('EPA Data'!P:P)</f>
        <v>3.3507449355254567E-5</v>
      </c>
    </row>
    <row r="2349" spans="1:24" x14ac:dyDescent="0.35">
      <c r="A2349" s="13" t="s">
        <v>3808</v>
      </c>
      <c r="B2349" s="13" t="s">
        <v>3778</v>
      </c>
      <c r="C2349" s="18" t="s">
        <v>3459</v>
      </c>
      <c r="D2349" s="14">
        <f>SUMIFS('Census Data'!G:G,'Census Data'!$A:$A,$A2349)/SUMIFS('Census Data'!$F:$F,'Census Data'!$A:$A,$A2349)</f>
        <v>0.4938012588212855</v>
      </c>
      <c r="E2349" s="16">
        <f>SUMIFS('Census Data'!H:H,'Census Data'!$A:$A,$A2349)/SUMIFS('Census Data'!$F:$F,'Census Data'!$A:$A,$A2349)</f>
        <v>0.50619874117871444</v>
      </c>
      <c r="F2349" s="14">
        <f>SUM(SUMIFS('Census Data'!I:I,'Census Data'!$A:$A,$A2349),SUMIFS('Census Data'!J:J,'Census Data'!$A:$A,$A2349))/SUMIFS('Census Data'!$F:$F,'Census Data'!$A:$A,$A2349)</f>
        <v>0.20427236315086783</v>
      </c>
      <c r="G2349" s="14">
        <f>SUM(SUMIFS('Census Data'!K:K,'Census Data'!$A:$A,$A2349),SUMIFS('Census Data'!L:L,'Census Data'!$A:$A,$A2349))/SUMIFS('Census Data'!$F:$F,'Census Data'!$A:$A,$A2349)</f>
        <v>4.7682624451649818E-3</v>
      </c>
      <c r="H2349" s="14">
        <f>SUM(SUMIFS('Census Data'!O:O,'Census Data'!$A:$A,$A2349),SUMIFS('Census Data'!P:P,'Census Data'!$A:$A,$A2349))/SUMIFS('Census Data'!$F:$F,'Census Data'!$A:$A,$A2349)</f>
        <v>2.8609574670989892E-3</v>
      </c>
      <c r="I2349" s="16">
        <f t="shared" si="72"/>
        <v>0.78809841693686822</v>
      </c>
      <c r="J2349" s="14">
        <f>SUM(SUMIFS('Census Data'!W:W,'Census Data'!$A:$A,$A2349),SUMIFS('Census Data'!X:X,'Census Data'!$A:$A,$A2349))/SUMIFS('Census Data'!$F:$F,'Census Data'!$A:$A,$A2349)</f>
        <v>1.1443829868395957E-2</v>
      </c>
      <c r="K2349" s="16">
        <f t="shared" si="73"/>
        <v>0.98855617013160402</v>
      </c>
      <c r="L2349" s="19">
        <f>'EPA Data'!D2350/SUM('EPA Data'!D:D)</f>
        <v>3.965882100760602E-6</v>
      </c>
      <c r="M2349" s="19">
        <f>'EPA Data'!E2350/SUM('EPA Data'!E:E)</f>
        <v>1.659671256701429E-5</v>
      </c>
      <c r="N2349" s="19">
        <f>'EPA Data'!F2350/SUM('EPA Data'!F:F)</f>
        <v>1.3229929705743882E-5</v>
      </c>
      <c r="O2349" s="19">
        <f>'EPA Data'!G2350/SUM('EPA Data'!G:G)</f>
        <v>2.4982345595310784E-6</v>
      </c>
      <c r="P2349" s="19">
        <f>'EPA Data'!H2350/SUM('EPA Data'!H:H)</f>
        <v>8.4899011294184783E-6</v>
      </c>
      <c r="Q2349" s="19">
        <f>'EPA Data'!I2350/SUM('EPA Data'!I:I)</f>
        <v>4.6883497237894581E-6</v>
      </c>
      <c r="R2349" s="19">
        <f>'EPA Data'!J2350/SUM('EPA Data'!J:J)</f>
        <v>1.7908379904570978E-6</v>
      </c>
      <c r="S2349" s="19">
        <f>'EPA Data'!K2350/SUM('EPA Data'!K:K)</f>
        <v>1.0169675215030769E-5</v>
      </c>
      <c r="T2349" s="19">
        <f>'EPA Data'!L2350/SUM('EPA Data'!L:L)</f>
        <v>7.3918844652969361E-6</v>
      </c>
      <c r="U2349" s="19">
        <f>'EPA Data'!M2350/SUM('EPA Data'!M:M)</f>
        <v>2.8580902041150218E-6</v>
      </c>
      <c r="V2349" s="19">
        <f>'EPA Data'!N2350/SUM('EPA Data'!N:N)</f>
        <v>3.902665667035533E-6</v>
      </c>
      <c r="W2349" s="19">
        <f>'EPA Data'!O2350/SUM('EPA Data'!O:O)</f>
        <v>5.073784219602952E-6</v>
      </c>
      <c r="X2349" s="19">
        <f>'EPA Data'!P2350/SUM('EPA Data'!P:P)</f>
        <v>4.6178693043484184E-5</v>
      </c>
    </row>
    <row r="2350" spans="1:24" x14ac:dyDescent="0.35">
      <c r="A2350" s="13" t="s">
        <v>3809</v>
      </c>
      <c r="B2350" s="13" t="s">
        <v>3778</v>
      </c>
      <c r="C2350" s="18" t="s">
        <v>471</v>
      </c>
      <c r="D2350" s="14">
        <f>SUMIFS('Census Data'!G:G,'Census Data'!$A:$A,$A2350)/SUMIFS('Census Data'!$F:$F,'Census Data'!$A:$A,$A2350)</f>
        <v>0.49629368160960113</v>
      </c>
      <c r="E2350" s="16">
        <f>SUMIFS('Census Data'!H:H,'Census Data'!$A:$A,$A2350)/SUMIFS('Census Data'!$F:$F,'Census Data'!$A:$A,$A2350)</f>
        <v>0.50370631839039892</v>
      </c>
      <c r="F2350" s="14">
        <f>SUM(SUMIFS('Census Data'!I:I,'Census Data'!$A:$A,$A2350),SUMIFS('Census Data'!J:J,'Census Data'!$A:$A,$A2350))/SUMIFS('Census Data'!$F:$F,'Census Data'!$A:$A,$A2350)</f>
        <v>0.9474055771267208</v>
      </c>
      <c r="G2350" s="14">
        <f>SUM(SUMIFS('Census Data'!K:K,'Census Data'!$A:$A,$A2350),SUMIFS('Census Data'!L:L,'Census Data'!$A:$A,$A2350))/SUMIFS('Census Data'!$F:$F,'Census Data'!$A:$A,$A2350)</f>
        <v>5.2947405577126721E-3</v>
      </c>
      <c r="H2350" s="14">
        <f>SUM(SUMIFS('Census Data'!O:O,'Census Data'!$A:$A,$A2350),SUMIFS('Census Data'!P:P,'Census Data'!$A:$A,$A2350))/SUMIFS('Census Data'!$F:$F,'Census Data'!$A:$A,$A2350)</f>
        <v>1.4119308153900459E-3</v>
      </c>
      <c r="I2350" s="16">
        <f t="shared" si="72"/>
        <v>4.5887751500176543E-2</v>
      </c>
      <c r="J2350" s="14">
        <f>SUM(SUMIFS('Census Data'!W:W,'Census Data'!$A:$A,$A2350),SUMIFS('Census Data'!X:X,'Census Data'!$A:$A,$A2350))/SUMIFS('Census Data'!$F:$F,'Census Data'!$A:$A,$A2350)</f>
        <v>2.0825979527003175E-2</v>
      </c>
      <c r="K2350" s="16">
        <f t="shared" si="73"/>
        <v>0.97917402047299684</v>
      </c>
      <c r="L2350" s="19">
        <f>'EPA Data'!D2351/SUM('EPA Data'!D:D)</f>
        <v>1.7918621759988311E-6</v>
      </c>
      <c r="M2350" s="19">
        <f>'EPA Data'!E2351/SUM('EPA Data'!E:E)</f>
        <v>9.8497635190392579E-6</v>
      </c>
      <c r="N2350" s="19">
        <f>'EPA Data'!F2351/SUM('EPA Data'!F:F)</f>
        <v>7.6146796064997054E-6</v>
      </c>
      <c r="O2350" s="19">
        <f>'EPA Data'!G2351/SUM('EPA Data'!G:G)</f>
        <v>1.9552905407054528E-6</v>
      </c>
      <c r="P2350" s="19">
        <f>'EPA Data'!H2351/SUM('EPA Data'!H:H)</f>
        <v>6.3571794076351293E-6</v>
      </c>
      <c r="Q2350" s="19">
        <f>'EPA Data'!I2351/SUM('EPA Data'!I:I)</f>
        <v>2.8505285269966389E-6</v>
      </c>
      <c r="R2350" s="19">
        <f>'EPA Data'!J2351/SUM('EPA Data'!J:J)</f>
        <v>1.0741720184173964E-6</v>
      </c>
      <c r="S2350" s="19">
        <f>'EPA Data'!K2351/SUM('EPA Data'!K:K)</f>
        <v>6.4224965091667976E-6</v>
      </c>
      <c r="T2350" s="19">
        <f>'EPA Data'!L2351/SUM('EPA Data'!L:L)</f>
        <v>4.2098970320839591E-6</v>
      </c>
      <c r="U2350" s="19">
        <f>'EPA Data'!M2351/SUM('EPA Data'!M:M)</f>
        <v>2.8387621021081134E-6</v>
      </c>
      <c r="V2350" s="19">
        <f>'EPA Data'!N2351/SUM('EPA Data'!N:N)</f>
        <v>3.3104207993949777E-6</v>
      </c>
      <c r="W2350" s="19">
        <f>'EPA Data'!O2351/SUM('EPA Data'!O:O)</f>
        <v>3.780707249632424E-6</v>
      </c>
      <c r="X2350" s="19">
        <f>'EPA Data'!P2351/SUM('EPA Data'!P:P)</f>
        <v>2.7736056032467799E-5</v>
      </c>
    </row>
    <row r="2351" spans="1:24" x14ac:dyDescent="0.35">
      <c r="A2351" s="13" t="s">
        <v>3810</v>
      </c>
      <c r="B2351" s="13" t="s">
        <v>3778</v>
      </c>
      <c r="C2351" s="18" t="s">
        <v>3811</v>
      </c>
      <c r="D2351" s="14">
        <f>SUMIFS('Census Data'!G:G,'Census Data'!$A:$A,$A2351)/SUMIFS('Census Data'!$F:$F,'Census Data'!$A:$A,$A2351)</f>
        <v>0.50589415600702281</v>
      </c>
      <c r="E2351" s="16">
        <f>SUMIFS('Census Data'!H:H,'Census Data'!$A:$A,$A2351)/SUMIFS('Census Data'!$F:$F,'Census Data'!$A:$A,$A2351)</f>
        <v>0.49410584399297719</v>
      </c>
      <c r="F2351" s="14">
        <f>SUM(SUMIFS('Census Data'!I:I,'Census Data'!$A:$A,$A2351),SUMIFS('Census Data'!J:J,'Census Data'!$A:$A,$A2351))/SUMIFS('Census Data'!$F:$F,'Census Data'!$A:$A,$A2351)</f>
        <v>0.97065462753950338</v>
      </c>
      <c r="G2351" s="14">
        <f>SUM(SUMIFS('Census Data'!K:K,'Census Data'!$A:$A,$A2351),SUMIFS('Census Data'!L:L,'Census Data'!$A:$A,$A2351))/SUMIFS('Census Data'!$F:$F,'Census Data'!$A:$A,$A2351)</f>
        <v>3.5114120892901931E-3</v>
      </c>
      <c r="H2351" s="14">
        <f>SUM(SUMIFS('Census Data'!O:O,'Census Data'!$A:$A,$A2351),SUMIFS('Census Data'!P:P,'Census Data'!$A:$A,$A2351))/SUMIFS('Census Data'!$F:$F,'Census Data'!$A:$A,$A2351)</f>
        <v>5.5179332831703032E-3</v>
      </c>
      <c r="I2351" s="16">
        <f t="shared" si="72"/>
        <v>2.0316027088036148E-2</v>
      </c>
      <c r="J2351" s="14">
        <f>SUM(SUMIFS('Census Data'!W:W,'Census Data'!$A:$A,$A2351),SUMIFS('Census Data'!X:X,'Census Data'!$A:$A,$A2351))/SUMIFS('Census Data'!$F:$F,'Census Data'!$A:$A,$A2351)</f>
        <v>1.780787559568598E-2</v>
      </c>
      <c r="K2351" s="16">
        <f t="shared" si="73"/>
        <v>0.98219212440431403</v>
      </c>
      <c r="L2351" s="19">
        <f>'EPA Data'!D2352/SUM('EPA Data'!D:D)</f>
        <v>2.3877361174829999E-6</v>
      </c>
      <c r="M2351" s="19">
        <f>'EPA Data'!E2352/SUM('EPA Data'!E:E)</f>
        <v>1.1096994124108302E-5</v>
      </c>
      <c r="N2351" s="19">
        <f>'EPA Data'!F2352/SUM('EPA Data'!F:F)</f>
        <v>7.658470990732235E-6</v>
      </c>
      <c r="O2351" s="19">
        <f>'EPA Data'!G2352/SUM('EPA Data'!G:G)</f>
        <v>2.0745376941047114E-6</v>
      </c>
      <c r="P2351" s="19">
        <f>'EPA Data'!H2352/SUM('EPA Data'!H:H)</f>
        <v>6.1535615821306934E-6</v>
      </c>
      <c r="Q2351" s="19">
        <f>'EPA Data'!I2352/SUM('EPA Data'!I:I)</f>
        <v>2.7067934636994342E-6</v>
      </c>
      <c r="R2351" s="19">
        <f>'EPA Data'!J2352/SUM('EPA Data'!J:J)</f>
        <v>1.1439754898432527E-6</v>
      </c>
      <c r="S2351" s="19">
        <f>'EPA Data'!K2352/SUM('EPA Data'!K:K)</f>
        <v>6.3660487125072916E-6</v>
      </c>
      <c r="T2351" s="19">
        <f>'EPA Data'!L2352/SUM('EPA Data'!L:L)</f>
        <v>4.2639221111217553E-6</v>
      </c>
      <c r="U2351" s="19">
        <f>'EPA Data'!M2352/SUM('EPA Data'!M:M)</f>
        <v>2.7209204043442185E-6</v>
      </c>
      <c r="V2351" s="19">
        <f>'EPA Data'!N2352/SUM('EPA Data'!N:N)</f>
        <v>3.0454572272033483E-6</v>
      </c>
      <c r="W2351" s="19">
        <f>'EPA Data'!O2352/SUM('EPA Data'!O:O)</f>
        <v>3.8500801434871179E-6</v>
      </c>
      <c r="X2351" s="19">
        <f>'EPA Data'!P2352/SUM('EPA Data'!P:P)</f>
        <v>2.9603815775232336E-5</v>
      </c>
    </row>
    <row r="2352" spans="1:24" x14ac:dyDescent="0.35">
      <c r="A2352" s="13" t="s">
        <v>3812</v>
      </c>
      <c r="B2352" s="13" t="s">
        <v>3778</v>
      </c>
      <c r="C2352" s="18" t="s">
        <v>3813</v>
      </c>
      <c r="D2352" s="14">
        <f>SUMIFS('Census Data'!G:G,'Census Data'!$A:$A,$A2352)/SUMIFS('Census Data'!$F:$F,'Census Data'!$A:$A,$A2352)</f>
        <v>0.50566795810015785</v>
      </c>
      <c r="E2352" s="16">
        <f>SUMIFS('Census Data'!H:H,'Census Data'!$A:$A,$A2352)/SUMIFS('Census Data'!$F:$F,'Census Data'!$A:$A,$A2352)</f>
        <v>0.49433204189984215</v>
      </c>
      <c r="F2352" s="14">
        <f>SUM(SUMIFS('Census Data'!I:I,'Census Data'!$A:$A,$A2352),SUMIFS('Census Data'!J:J,'Census Data'!$A:$A,$A2352))/SUMIFS('Census Data'!$F:$F,'Census Data'!$A:$A,$A2352)</f>
        <v>0.8740134883053523</v>
      </c>
      <c r="G2352" s="14">
        <f>SUM(SUMIFS('Census Data'!K:K,'Census Data'!$A:$A,$A2352),SUMIFS('Census Data'!L:L,'Census Data'!$A:$A,$A2352))/SUMIFS('Census Data'!$F:$F,'Census Data'!$A:$A,$A2352)</f>
        <v>1.2053379250968575E-2</v>
      </c>
      <c r="H2352" s="14">
        <f>SUM(SUMIFS('Census Data'!O:O,'Census Data'!$A:$A,$A2352),SUMIFS('Census Data'!P:P,'Census Data'!$A:$A,$A2352))/SUMIFS('Census Data'!$F:$F,'Census Data'!$A:$A,$A2352)</f>
        <v>1.6214664944755344E-2</v>
      </c>
      <c r="I2352" s="16">
        <f t="shared" si="72"/>
        <v>9.7718467498923767E-2</v>
      </c>
      <c r="J2352" s="14">
        <f>SUM(SUMIFS('Census Data'!W:W,'Census Data'!$A:$A,$A2352),SUMIFS('Census Data'!X:X,'Census Data'!$A:$A,$A2352))/SUMIFS('Census Data'!$F:$F,'Census Data'!$A:$A,$A2352)</f>
        <v>2.9559477686899125E-2</v>
      </c>
      <c r="K2352" s="16">
        <f t="shared" si="73"/>
        <v>0.97044052231310085</v>
      </c>
      <c r="L2352" s="19">
        <f>'EPA Data'!D2353/SUM('EPA Data'!D:D)</f>
        <v>2.1911530696728383E-6</v>
      </c>
      <c r="M2352" s="19">
        <f>'EPA Data'!E2353/SUM('EPA Data'!E:E)</f>
        <v>6.6682748194508473E-6</v>
      </c>
      <c r="N2352" s="19">
        <f>'EPA Data'!F2353/SUM('EPA Data'!F:F)</f>
        <v>7.2716577359889439E-6</v>
      </c>
      <c r="O2352" s="19">
        <f>'EPA Data'!G2353/SUM('EPA Data'!G:G)</f>
        <v>2.1402307483829703E-6</v>
      </c>
      <c r="P2352" s="19">
        <f>'EPA Data'!H2353/SUM('EPA Data'!H:H)</f>
        <v>4.4647090957590773E-6</v>
      </c>
      <c r="Q2352" s="19">
        <f>'EPA Data'!I2353/SUM('EPA Data'!I:I)</f>
        <v>3.6553621199142146E-6</v>
      </c>
      <c r="R2352" s="19">
        <f>'EPA Data'!J2353/SUM('EPA Data'!J:J)</f>
        <v>1.5837809201337173E-6</v>
      </c>
      <c r="S2352" s="19">
        <f>'EPA Data'!K2353/SUM('EPA Data'!K:K)</f>
        <v>6.3304121476287683E-6</v>
      </c>
      <c r="T2352" s="19">
        <f>'EPA Data'!L2353/SUM('EPA Data'!L:L)</f>
        <v>4.9370486913437319E-6</v>
      </c>
      <c r="U2352" s="19">
        <f>'EPA Data'!M2353/SUM('EPA Data'!M:M)</f>
        <v>1.3892899678513218E-6</v>
      </c>
      <c r="V2352" s="19">
        <f>'EPA Data'!N2353/SUM('EPA Data'!N:N)</f>
        <v>1.6394536464285071E-6</v>
      </c>
      <c r="W2352" s="19">
        <f>'EPA Data'!O2353/SUM('EPA Data'!O:O)</f>
        <v>2.2165939327833078E-6</v>
      </c>
      <c r="X2352" s="19">
        <f>'EPA Data'!P2353/SUM('EPA Data'!P:P)</f>
        <v>1.8071872253779232E-5</v>
      </c>
    </row>
    <row r="2353" spans="1:24" x14ac:dyDescent="0.35">
      <c r="A2353" s="13" t="s">
        <v>3814</v>
      </c>
      <c r="B2353" s="13" t="s">
        <v>3778</v>
      </c>
      <c r="C2353" s="18" t="s">
        <v>3815</v>
      </c>
      <c r="D2353" s="14">
        <f>SUMIFS('Census Data'!G:G,'Census Data'!$A:$A,$A2353)/SUMIFS('Census Data'!$F:$F,'Census Data'!$A:$A,$A2353)</f>
        <v>0.50985915492957745</v>
      </c>
      <c r="E2353" s="16">
        <f>SUMIFS('Census Data'!H:H,'Census Data'!$A:$A,$A2353)/SUMIFS('Census Data'!$F:$F,'Census Data'!$A:$A,$A2353)</f>
        <v>0.49014084507042255</v>
      </c>
      <c r="F2353" s="14">
        <f>SUM(SUMIFS('Census Data'!I:I,'Census Data'!$A:$A,$A2353),SUMIFS('Census Data'!J:J,'Census Data'!$A:$A,$A2353))/SUMIFS('Census Data'!$F:$F,'Census Data'!$A:$A,$A2353)</f>
        <v>0.97605633802816905</v>
      </c>
      <c r="G2353" s="14">
        <f>SUM(SUMIFS('Census Data'!K:K,'Census Data'!$A:$A,$A2353),SUMIFS('Census Data'!L:L,'Census Data'!$A:$A,$A2353))/SUMIFS('Census Data'!$F:$F,'Census Data'!$A:$A,$A2353)</f>
        <v>4.6948356807511738E-3</v>
      </c>
      <c r="H2353" s="14">
        <f>SUM(SUMIFS('Census Data'!O:O,'Census Data'!$A:$A,$A2353),SUMIFS('Census Data'!P:P,'Census Data'!$A:$A,$A2353))/SUMIFS('Census Data'!$F:$F,'Census Data'!$A:$A,$A2353)</f>
        <v>4.6948356807511738E-3</v>
      </c>
      <c r="I2353" s="16">
        <f t="shared" si="72"/>
        <v>1.4553990610328693E-2</v>
      </c>
      <c r="J2353" s="14">
        <f>SUM(SUMIFS('Census Data'!W:W,'Census Data'!$A:$A,$A2353),SUMIFS('Census Data'!X:X,'Census Data'!$A:$A,$A2353))/SUMIFS('Census Data'!$F:$F,'Census Data'!$A:$A,$A2353)</f>
        <v>2.0187793427230045E-2</v>
      </c>
      <c r="K2353" s="16">
        <f t="shared" si="73"/>
        <v>0.97981220657276991</v>
      </c>
      <c r="L2353" s="19">
        <f>'EPA Data'!D2354/SUM('EPA Data'!D:D)</f>
        <v>1.4865185244030381E-6</v>
      </c>
      <c r="M2353" s="19">
        <f>'EPA Data'!E2354/SUM('EPA Data'!E:E)</f>
        <v>7.2804973032128866E-6</v>
      </c>
      <c r="N2353" s="19">
        <f>'EPA Data'!F2354/SUM('EPA Data'!F:F)</f>
        <v>5.2210424585654759E-6</v>
      </c>
      <c r="O2353" s="19">
        <f>'EPA Data'!G2354/SUM('EPA Data'!G:G)</f>
        <v>1.3561572761260049E-6</v>
      </c>
      <c r="P2353" s="19">
        <f>'EPA Data'!H2354/SUM('EPA Data'!H:H)</f>
        <v>4.2227897569487965E-6</v>
      </c>
      <c r="Q2353" s="19">
        <f>'EPA Data'!I2354/SUM('EPA Data'!I:I)</f>
        <v>1.893447804085838E-6</v>
      </c>
      <c r="R2353" s="19">
        <f>'EPA Data'!J2354/SUM('EPA Data'!J:J)</f>
        <v>7.2660363097360169E-7</v>
      </c>
      <c r="S2353" s="19">
        <f>'EPA Data'!K2354/SUM('EPA Data'!K:K)</f>
        <v>4.350420441689139E-6</v>
      </c>
      <c r="T2353" s="19">
        <f>'EPA Data'!L2354/SUM('EPA Data'!L:L)</f>
        <v>2.9292844209004857E-6</v>
      </c>
      <c r="U2353" s="19">
        <f>'EPA Data'!M2354/SUM('EPA Data'!M:M)</f>
        <v>1.7955314285577446E-6</v>
      </c>
      <c r="V2353" s="19">
        <f>'EPA Data'!N2354/SUM('EPA Data'!N:N)</f>
        <v>2.1111753849711176E-6</v>
      </c>
      <c r="W2353" s="19">
        <f>'EPA Data'!O2354/SUM('EPA Data'!O:O)</f>
        <v>2.6281728052820124E-6</v>
      </c>
      <c r="X2353" s="19">
        <f>'EPA Data'!P2354/SUM('EPA Data'!P:P)</f>
        <v>2.0462933559982765E-5</v>
      </c>
    </row>
    <row r="2354" spans="1:24" x14ac:dyDescent="0.35">
      <c r="A2354" s="13" t="s">
        <v>3816</v>
      </c>
      <c r="B2354" s="13" t="s">
        <v>3778</v>
      </c>
      <c r="C2354" s="18" t="s">
        <v>234</v>
      </c>
      <c r="D2354" s="14">
        <f>SUMIFS('Census Data'!G:G,'Census Data'!$A:$A,$A2354)/SUMIFS('Census Data'!$F:$F,'Census Data'!$A:$A,$A2354)</f>
        <v>0.52374024599920643</v>
      </c>
      <c r="E2354" s="16">
        <f>SUMIFS('Census Data'!H:H,'Census Data'!$A:$A,$A2354)/SUMIFS('Census Data'!$F:$F,'Census Data'!$A:$A,$A2354)</f>
        <v>0.47625975400079357</v>
      </c>
      <c r="F2354" s="14">
        <f>SUM(SUMIFS('Census Data'!I:I,'Census Data'!$A:$A,$A2354),SUMIFS('Census Data'!J:J,'Census Data'!$A:$A,$A2354))/SUMIFS('Census Data'!$F:$F,'Census Data'!$A:$A,$A2354)</f>
        <v>0.95979367808490945</v>
      </c>
      <c r="G2354" s="14">
        <f>SUM(SUMIFS('Census Data'!K:K,'Census Data'!$A:$A,$A2354),SUMIFS('Census Data'!L:L,'Census Data'!$A:$A,$A2354))/SUMIFS('Census Data'!$F:$F,'Census Data'!$A:$A,$A2354)</f>
        <v>7.0096548075651369E-3</v>
      </c>
      <c r="H2354" s="14">
        <f>SUM(SUMIFS('Census Data'!O:O,'Census Data'!$A:$A,$A2354),SUMIFS('Census Data'!P:P,'Census Data'!$A:$A,$A2354))/SUMIFS('Census Data'!$F:$F,'Census Data'!$A:$A,$A2354)</f>
        <v>3.5709562227218624E-3</v>
      </c>
      <c r="I2354" s="16">
        <f t="shared" si="72"/>
        <v>2.9625710884803591E-2</v>
      </c>
      <c r="J2354" s="14">
        <f>SUM(SUMIFS('Census Data'!W:W,'Census Data'!$A:$A,$A2354),SUMIFS('Census Data'!X:X,'Census Data'!$A:$A,$A2354))/SUMIFS('Census Data'!$F:$F,'Census Data'!$A:$A,$A2354)</f>
        <v>6.3483666181721993E-2</v>
      </c>
      <c r="K2354" s="16">
        <f t="shared" si="73"/>
        <v>0.93651633381827804</v>
      </c>
      <c r="L2354" s="19">
        <f>'EPA Data'!D2355/SUM('EPA Data'!D:D)</f>
        <v>4.0256235603711334E-6</v>
      </c>
      <c r="M2354" s="19">
        <f>'EPA Data'!E2355/SUM('EPA Data'!E:E)</f>
        <v>2.1898824526376153E-5</v>
      </c>
      <c r="N2354" s="19">
        <f>'EPA Data'!F2355/SUM('EPA Data'!F:F)</f>
        <v>1.4161439803116665E-5</v>
      </c>
      <c r="O2354" s="19">
        <f>'EPA Data'!G2355/SUM('EPA Data'!G:G)</f>
        <v>5.735700341258059E-6</v>
      </c>
      <c r="P2354" s="19">
        <f>'EPA Data'!H2355/SUM('EPA Data'!H:H)</f>
        <v>1.6105699248299351E-5</v>
      </c>
      <c r="Q2354" s="19">
        <f>'EPA Data'!I2355/SUM('EPA Data'!I:I)</f>
        <v>6.0738973541583875E-6</v>
      </c>
      <c r="R2354" s="19">
        <f>'EPA Data'!J2355/SUM('EPA Data'!J:J)</f>
        <v>3.2317684679085908E-6</v>
      </c>
      <c r="S2354" s="19">
        <f>'EPA Data'!K2355/SUM('EPA Data'!K:K)</f>
        <v>1.3622792233910533E-5</v>
      </c>
      <c r="T2354" s="19">
        <f>'EPA Data'!L2355/SUM('EPA Data'!L:L)</f>
        <v>8.5428845880826683E-6</v>
      </c>
      <c r="U2354" s="19">
        <f>'EPA Data'!M2355/SUM('EPA Data'!M:M)</f>
        <v>1.9852392743289177E-5</v>
      </c>
      <c r="V2354" s="19">
        <f>'EPA Data'!N2355/SUM('EPA Data'!N:N)</f>
        <v>1.0498356520106238E-5</v>
      </c>
      <c r="W2354" s="19">
        <f>'EPA Data'!O2355/SUM('EPA Data'!O:O)</f>
        <v>1.1748614120261466E-5</v>
      </c>
      <c r="X2354" s="19">
        <f>'EPA Data'!P2355/SUM('EPA Data'!P:P)</f>
        <v>5.6718065921547519E-5</v>
      </c>
    </row>
    <row r="2355" spans="1:24" x14ac:dyDescent="0.35">
      <c r="A2355" s="13" t="s">
        <v>3817</v>
      </c>
      <c r="B2355" s="13" t="s">
        <v>3778</v>
      </c>
      <c r="C2355" s="18" t="s">
        <v>3818</v>
      </c>
      <c r="D2355" s="14">
        <f>SUMIFS('Census Data'!G:G,'Census Data'!$A:$A,$A2355)/SUMIFS('Census Data'!$F:$F,'Census Data'!$A:$A,$A2355)</f>
        <v>0.51551551551551555</v>
      </c>
      <c r="E2355" s="16">
        <f>SUMIFS('Census Data'!H:H,'Census Data'!$A:$A,$A2355)/SUMIFS('Census Data'!$F:$F,'Census Data'!$A:$A,$A2355)</f>
        <v>0.4844844844844845</v>
      </c>
      <c r="F2355" s="14">
        <f>SUM(SUMIFS('Census Data'!I:I,'Census Data'!$A:$A,$A2355),SUMIFS('Census Data'!J:J,'Census Data'!$A:$A,$A2355))/SUMIFS('Census Data'!$F:$F,'Census Data'!$A:$A,$A2355)</f>
        <v>0.87912912912912911</v>
      </c>
      <c r="G2355" s="14">
        <f>SUM(SUMIFS('Census Data'!K:K,'Census Data'!$A:$A,$A2355),SUMIFS('Census Data'!L:L,'Census Data'!$A:$A,$A2355))/SUMIFS('Census Data'!$F:$F,'Census Data'!$A:$A,$A2355)</f>
        <v>4.004004004004004E-3</v>
      </c>
      <c r="H2355" s="14">
        <f>SUM(SUMIFS('Census Data'!O:O,'Census Data'!$A:$A,$A2355),SUMIFS('Census Data'!P:P,'Census Data'!$A:$A,$A2355))/SUMIFS('Census Data'!$F:$F,'Census Data'!$A:$A,$A2355)</f>
        <v>5.5055055055055055E-3</v>
      </c>
      <c r="I2355" s="16">
        <f t="shared" si="72"/>
        <v>0.11136136136136132</v>
      </c>
      <c r="J2355" s="14">
        <f>SUM(SUMIFS('Census Data'!W:W,'Census Data'!$A:$A,$A2355),SUMIFS('Census Data'!X:X,'Census Data'!$A:$A,$A2355))/SUMIFS('Census Data'!$F:$F,'Census Data'!$A:$A,$A2355)</f>
        <v>1.5515515515515516E-2</v>
      </c>
      <c r="K2355" s="16">
        <f t="shared" si="73"/>
        <v>0.98448448448448445</v>
      </c>
      <c r="L2355" s="19">
        <f>'EPA Data'!D2356/SUM('EPA Data'!D:D)</f>
        <v>2.0338937980059981E-6</v>
      </c>
      <c r="M2355" s="19">
        <f>'EPA Data'!E2356/SUM('EPA Data'!E:E)</f>
        <v>1.1089183924681134E-5</v>
      </c>
      <c r="N2355" s="19">
        <f>'EPA Data'!F2356/SUM('EPA Data'!F:F)</f>
        <v>9.7865114544284128E-6</v>
      </c>
      <c r="O2355" s="19">
        <f>'EPA Data'!G2356/SUM('EPA Data'!G:G)</f>
        <v>1.9900352755050359E-6</v>
      </c>
      <c r="P2355" s="19">
        <f>'EPA Data'!H2356/SUM('EPA Data'!H:H)</f>
        <v>7.0121057841585484E-6</v>
      </c>
      <c r="Q2355" s="19">
        <f>'EPA Data'!I2356/SUM('EPA Data'!I:I)</f>
        <v>3.5618546328159938E-6</v>
      </c>
      <c r="R2355" s="19">
        <f>'EPA Data'!J2356/SUM('EPA Data'!J:J)</f>
        <v>1.2961197071873944E-6</v>
      </c>
      <c r="S2355" s="19">
        <f>'EPA Data'!K2356/SUM('EPA Data'!K:K)</f>
        <v>7.6088083715373855E-6</v>
      </c>
      <c r="T2355" s="19">
        <f>'EPA Data'!L2356/SUM('EPA Data'!L:L)</f>
        <v>5.2858888274653081E-6</v>
      </c>
      <c r="U2355" s="19">
        <f>'EPA Data'!M2356/SUM('EPA Data'!M:M)</f>
        <v>2.5529359888212389E-6</v>
      </c>
      <c r="V2355" s="19">
        <f>'EPA Data'!N2356/SUM('EPA Data'!N:N)</f>
        <v>3.3934624552163149E-6</v>
      </c>
      <c r="W2355" s="19">
        <f>'EPA Data'!O2356/SUM('EPA Data'!O:O)</f>
        <v>4.0286864039738287E-6</v>
      </c>
      <c r="X2355" s="19">
        <f>'EPA Data'!P2356/SUM('EPA Data'!P:P)</f>
        <v>3.2463060469713218E-5</v>
      </c>
    </row>
    <row r="2356" spans="1:24" x14ac:dyDescent="0.35">
      <c r="A2356" s="13" t="s">
        <v>3819</v>
      </c>
      <c r="B2356" s="13" t="s">
        <v>3778</v>
      </c>
      <c r="C2356" s="18" t="s">
        <v>3820</v>
      </c>
      <c r="D2356" s="14">
        <f>SUMIFS('Census Data'!G:G,'Census Data'!$A:$A,$A2356)/SUMIFS('Census Data'!$F:$F,'Census Data'!$A:$A,$A2356)</f>
        <v>0.50213675213675213</v>
      </c>
      <c r="E2356" s="16">
        <f>SUMIFS('Census Data'!H:H,'Census Data'!$A:$A,$A2356)/SUMIFS('Census Data'!$F:$F,'Census Data'!$A:$A,$A2356)</f>
        <v>0.49786324786324787</v>
      </c>
      <c r="F2356" s="14">
        <f>SUM(SUMIFS('Census Data'!I:I,'Census Data'!$A:$A,$A2356),SUMIFS('Census Data'!J:J,'Census Data'!$A:$A,$A2356))/SUMIFS('Census Data'!$F:$F,'Census Data'!$A:$A,$A2356)</f>
        <v>0.93162393162393164</v>
      </c>
      <c r="G2356" s="14">
        <f>SUM(SUMIFS('Census Data'!K:K,'Census Data'!$A:$A,$A2356),SUMIFS('Census Data'!L:L,'Census Data'!$A:$A,$A2356))/SUMIFS('Census Data'!$F:$F,'Census Data'!$A:$A,$A2356)</f>
        <v>2.670940170940171E-3</v>
      </c>
      <c r="H2356" s="14">
        <f>SUM(SUMIFS('Census Data'!O:O,'Census Data'!$A:$A,$A2356),SUMIFS('Census Data'!P:P,'Census Data'!$A:$A,$A2356))/SUMIFS('Census Data'!$F:$F,'Census Data'!$A:$A,$A2356)</f>
        <v>4.2735042735042739E-3</v>
      </c>
      <c r="I2356" s="16">
        <f t="shared" si="72"/>
        <v>6.1431623931623935E-2</v>
      </c>
      <c r="J2356" s="14">
        <f>SUM(SUMIFS('Census Data'!W:W,'Census Data'!$A:$A,$A2356),SUMIFS('Census Data'!X:X,'Census Data'!$A:$A,$A2356))/SUMIFS('Census Data'!$F:$F,'Census Data'!$A:$A,$A2356)</f>
        <v>1.282051282051282E-2</v>
      </c>
      <c r="K2356" s="16">
        <f t="shared" si="73"/>
        <v>0.98717948717948723</v>
      </c>
      <c r="L2356" s="19">
        <f>'EPA Data'!D2357/SUM('EPA Data'!D:D)</f>
        <v>8.8154823575267846E-7</v>
      </c>
      <c r="M2356" s="19">
        <f>'EPA Data'!E2357/SUM('EPA Data'!E:E)</f>
        <v>3.6962870374898891E-6</v>
      </c>
      <c r="N2356" s="19">
        <f>'EPA Data'!F2357/SUM('EPA Data'!F:F)</f>
        <v>3.5128825246543732E-6</v>
      </c>
      <c r="O2356" s="19">
        <f>'EPA Data'!G2357/SUM('EPA Data'!G:G)</f>
        <v>7.5939053490028978E-7</v>
      </c>
      <c r="P2356" s="19">
        <f>'EPA Data'!H2357/SUM('EPA Data'!H:H)</f>
        <v>2.1744403881921688E-6</v>
      </c>
      <c r="Q2356" s="19">
        <f>'EPA Data'!I2357/SUM('EPA Data'!I:I)</f>
        <v>1.3673618218814067E-6</v>
      </c>
      <c r="R2356" s="19">
        <f>'EPA Data'!J2357/SUM('EPA Data'!J:J)</f>
        <v>6.1495400237099E-7</v>
      </c>
      <c r="S2356" s="19">
        <f>'EPA Data'!K2357/SUM('EPA Data'!K:K)</f>
        <v>2.6615459134441755E-6</v>
      </c>
      <c r="T2356" s="19">
        <f>'EPA Data'!L2357/SUM('EPA Data'!L:L)</f>
        <v>2.0382403581410919E-6</v>
      </c>
      <c r="U2356" s="19">
        <f>'EPA Data'!M2357/SUM('EPA Data'!M:M)</f>
        <v>7.7714810089230541E-7</v>
      </c>
      <c r="V2356" s="19">
        <f>'EPA Data'!N2357/SUM('EPA Data'!N:N)</f>
        <v>9.4555533905949918E-7</v>
      </c>
      <c r="W2356" s="19">
        <f>'EPA Data'!O2357/SUM('EPA Data'!O:O)</f>
        <v>1.2142807264435299E-6</v>
      </c>
      <c r="X2356" s="19">
        <f>'EPA Data'!P2357/SUM('EPA Data'!P:P)</f>
        <v>1.135655755019682E-5</v>
      </c>
    </row>
    <row r="2357" spans="1:24" x14ac:dyDescent="0.35">
      <c r="A2357" s="13" t="s">
        <v>3821</v>
      </c>
      <c r="B2357" s="13" t="s">
        <v>3778</v>
      </c>
      <c r="C2357" s="18" t="s">
        <v>3822</v>
      </c>
      <c r="D2357" s="14">
        <f>SUMIFS('Census Data'!G:G,'Census Data'!$A:$A,$A2357)/SUMIFS('Census Data'!$F:$F,'Census Data'!$A:$A,$A2357)</f>
        <v>0.52083671152910649</v>
      </c>
      <c r="E2357" s="16">
        <f>SUMIFS('Census Data'!H:H,'Census Data'!$A:$A,$A2357)/SUMIFS('Census Data'!$F:$F,'Census Data'!$A:$A,$A2357)</f>
        <v>0.47916328847089346</v>
      </c>
      <c r="F2357" s="14">
        <f>SUM(SUMIFS('Census Data'!I:I,'Census Data'!$A:$A,$A2357),SUMIFS('Census Data'!J:J,'Census Data'!$A:$A,$A2357))/SUMIFS('Census Data'!$F:$F,'Census Data'!$A:$A,$A2357)</f>
        <v>0.97048808172531209</v>
      </c>
      <c r="G2357" s="14">
        <f>SUM(SUMIFS('Census Data'!K:K,'Census Data'!$A:$A,$A2357),SUMIFS('Census Data'!L:L,'Census Data'!$A:$A,$A2357))/SUMIFS('Census Data'!$F:$F,'Census Data'!$A:$A,$A2357)</f>
        <v>5.1889087076374251E-3</v>
      </c>
      <c r="H2357" s="14">
        <f>SUM(SUMIFS('Census Data'!O:O,'Census Data'!$A:$A,$A2357),SUMIFS('Census Data'!P:P,'Census Data'!$A:$A,$A2357))/SUMIFS('Census Data'!$F:$F,'Census Data'!$A:$A,$A2357)</f>
        <v>3.8916815307280688E-3</v>
      </c>
      <c r="I2357" s="16">
        <f t="shared" si="72"/>
        <v>2.0431328036322416E-2</v>
      </c>
      <c r="J2357" s="14">
        <f>SUM(SUMIFS('Census Data'!W:W,'Census Data'!$A:$A,$A2357),SUMIFS('Census Data'!X:X,'Census Data'!$A:$A,$A2357))/SUMIFS('Census Data'!$F:$F,'Census Data'!$A:$A,$A2357)</f>
        <v>4.8159558942759847E-2</v>
      </c>
      <c r="K2357" s="16">
        <f t="shared" si="73"/>
        <v>0.95184044105724019</v>
      </c>
      <c r="L2357" s="19">
        <f>'EPA Data'!D2358/SUM('EPA Data'!D:D)</f>
        <v>6.0914380993109103E-6</v>
      </c>
      <c r="M2357" s="19">
        <f>'EPA Data'!E2358/SUM('EPA Data'!E:E)</f>
        <v>3.3086148260248609E-5</v>
      </c>
      <c r="N2357" s="19">
        <f>'EPA Data'!F2358/SUM('EPA Data'!F:F)</f>
        <v>2.1790456384013937E-5</v>
      </c>
      <c r="O2357" s="19">
        <f>'EPA Data'!G2358/SUM('EPA Data'!G:G)</f>
        <v>7.8156261727942906E-6</v>
      </c>
      <c r="P2357" s="19">
        <f>'EPA Data'!H2358/SUM('EPA Data'!H:H)</f>
        <v>2.3675116615200623E-5</v>
      </c>
      <c r="Q2357" s="19">
        <f>'EPA Data'!I2358/SUM('EPA Data'!I:I)</f>
        <v>9.3843303113696211E-6</v>
      </c>
      <c r="R2357" s="19">
        <f>'EPA Data'!J2358/SUM('EPA Data'!J:J)</f>
        <v>4.1211796807755574E-6</v>
      </c>
      <c r="S2357" s="19">
        <f>'EPA Data'!K2358/SUM('EPA Data'!K:K)</f>
        <v>2.0511338102833261E-5</v>
      </c>
      <c r="T2357" s="19">
        <f>'EPA Data'!L2358/SUM('EPA Data'!L:L)</f>
        <v>1.2829433452213614E-5</v>
      </c>
      <c r="U2357" s="19">
        <f>'EPA Data'!M2358/SUM('EPA Data'!M:M)</f>
        <v>1.7257712207340494E-5</v>
      </c>
      <c r="V2357" s="19">
        <f>'EPA Data'!N2358/SUM('EPA Data'!N:N)</f>
        <v>1.4646582827005006E-5</v>
      </c>
      <c r="W2357" s="19">
        <f>'EPA Data'!O2358/SUM('EPA Data'!O:O)</f>
        <v>1.561535420194163E-5</v>
      </c>
      <c r="X2357" s="19">
        <f>'EPA Data'!P2358/SUM('EPA Data'!P:P)</f>
        <v>8.9020561287174479E-5</v>
      </c>
    </row>
    <row r="2358" spans="1:24" x14ac:dyDescent="0.35">
      <c r="A2358" s="13" t="s">
        <v>3823</v>
      </c>
      <c r="B2358" s="13" t="s">
        <v>3778</v>
      </c>
      <c r="C2358" s="18" t="s">
        <v>3824</v>
      </c>
      <c r="D2358" s="14">
        <f>SUMIFS('Census Data'!G:G,'Census Data'!$A:$A,$A2358)/SUMIFS('Census Data'!$F:$F,'Census Data'!$A:$A,$A2358)</f>
        <v>0.50620821394460358</v>
      </c>
      <c r="E2358" s="16">
        <f>SUMIFS('Census Data'!H:H,'Census Data'!$A:$A,$A2358)/SUMIFS('Census Data'!$F:$F,'Census Data'!$A:$A,$A2358)</f>
        <v>0.49379178605539636</v>
      </c>
      <c r="F2358" s="14">
        <f>SUM(SUMIFS('Census Data'!I:I,'Census Data'!$A:$A,$A2358),SUMIFS('Census Data'!J:J,'Census Data'!$A:$A,$A2358))/SUMIFS('Census Data'!$F:$F,'Census Data'!$A:$A,$A2358)</f>
        <v>0.9789875835721108</v>
      </c>
      <c r="G2358" s="14">
        <f>SUM(SUMIFS('Census Data'!K:K,'Census Data'!$A:$A,$A2358),SUMIFS('Census Data'!L:L,'Census Data'!$A:$A,$A2358))/SUMIFS('Census Data'!$F:$F,'Census Data'!$A:$A,$A2358)</f>
        <v>1.2734797835084368E-3</v>
      </c>
      <c r="H2358" s="14">
        <f>SUM(SUMIFS('Census Data'!O:O,'Census Data'!$A:$A,$A2358),SUMIFS('Census Data'!P:P,'Census Data'!$A:$A,$A2358))/SUMIFS('Census Data'!$F:$F,'Census Data'!$A:$A,$A2358)</f>
        <v>4.1388092964024193E-3</v>
      </c>
      <c r="I2358" s="16">
        <f t="shared" si="72"/>
        <v>1.5600127347978332E-2</v>
      </c>
      <c r="J2358" s="14">
        <f>SUM(SUMIFS('Census Data'!W:W,'Census Data'!$A:$A,$A2358),SUMIFS('Census Data'!X:X,'Census Data'!$A:$A,$A2358))/SUMIFS('Census Data'!$F:$F,'Census Data'!$A:$A,$A2358)</f>
        <v>1.6555237185609677E-2</v>
      </c>
      <c r="K2358" s="16">
        <f t="shared" si="73"/>
        <v>0.98344476281439031</v>
      </c>
      <c r="L2358" s="19">
        <f>'EPA Data'!D2359/SUM('EPA Data'!D:D)</f>
        <v>1.2084741669871418E-6</v>
      </c>
      <c r="M2358" s="19">
        <f>'EPA Data'!E2359/SUM('EPA Data'!E:E)</f>
        <v>6.2135573174426791E-6</v>
      </c>
      <c r="N2358" s="19">
        <f>'EPA Data'!F2359/SUM('EPA Data'!F:F)</f>
        <v>4.6903686639803046E-6</v>
      </c>
      <c r="O2358" s="19">
        <f>'EPA Data'!G2359/SUM('EPA Data'!G:G)</f>
        <v>1.1755871243961511E-6</v>
      </c>
      <c r="P2358" s="19">
        <f>'EPA Data'!H2359/SUM('EPA Data'!H:H)</f>
        <v>3.8058974962326851E-6</v>
      </c>
      <c r="Q2358" s="19">
        <f>'EPA Data'!I2359/SUM('EPA Data'!I:I)</f>
        <v>1.7574490520559793E-6</v>
      </c>
      <c r="R2358" s="19">
        <f>'EPA Data'!J2359/SUM('EPA Data'!J:J)</f>
        <v>6.3414716299447923E-7</v>
      </c>
      <c r="S2358" s="19">
        <f>'EPA Data'!K2359/SUM('EPA Data'!K:K)</f>
        <v>3.8989689853988745E-6</v>
      </c>
      <c r="T2358" s="19">
        <f>'EPA Data'!L2359/SUM('EPA Data'!L:L)</f>
        <v>2.6443990339304863E-6</v>
      </c>
      <c r="U2358" s="19">
        <f>'EPA Data'!M2359/SUM('EPA Data'!M:M)</f>
        <v>1.5733341828833357E-6</v>
      </c>
      <c r="V2358" s="19">
        <f>'EPA Data'!N2359/SUM('EPA Data'!N:N)</f>
        <v>1.914632809424154E-6</v>
      </c>
      <c r="W2358" s="19">
        <f>'EPA Data'!O2359/SUM('EPA Data'!O:O)</f>
        <v>2.3487891438222051E-6</v>
      </c>
      <c r="X2358" s="19">
        <f>'EPA Data'!P2359/SUM('EPA Data'!P:P)</f>
        <v>1.8303371738862024E-5</v>
      </c>
    </row>
    <row r="2359" spans="1:24" x14ac:dyDescent="0.35">
      <c r="A2359" s="13" t="s">
        <v>3825</v>
      </c>
      <c r="B2359" s="13" t="s">
        <v>3778</v>
      </c>
      <c r="C2359" s="18" t="s">
        <v>3826</v>
      </c>
      <c r="D2359" s="14">
        <f>SUMIFS('Census Data'!G:G,'Census Data'!$A:$A,$A2359)/SUMIFS('Census Data'!$F:$F,'Census Data'!$A:$A,$A2359)</f>
        <v>0.51227968795145906</v>
      </c>
      <c r="E2359" s="16">
        <f>SUMIFS('Census Data'!H:H,'Census Data'!$A:$A,$A2359)/SUMIFS('Census Data'!$F:$F,'Census Data'!$A:$A,$A2359)</f>
        <v>0.48772031204854088</v>
      </c>
      <c r="F2359" s="14">
        <f>SUM(SUMIFS('Census Data'!I:I,'Census Data'!$A:$A,$A2359),SUMIFS('Census Data'!J:J,'Census Data'!$A:$A,$A2359))/SUMIFS('Census Data'!$F:$F,'Census Data'!$A:$A,$A2359)</f>
        <v>0.96503900606761051</v>
      </c>
      <c r="G2359" s="14">
        <f>SUM(SUMIFS('Census Data'!K:K,'Census Data'!$A:$A,$A2359),SUMIFS('Census Data'!L:L,'Census Data'!$A:$A,$A2359))/SUMIFS('Census Data'!$F:$F,'Census Data'!$A:$A,$A2359)</f>
        <v>7.2233458537994798E-3</v>
      </c>
      <c r="H2359" s="14">
        <f>SUM(SUMIFS('Census Data'!O:O,'Census Data'!$A:$A,$A2359),SUMIFS('Census Data'!P:P,'Census Data'!$A:$A,$A2359))/SUMIFS('Census Data'!$F:$F,'Census Data'!$A:$A,$A2359)</f>
        <v>3.7561398439757295E-3</v>
      </c>
      <c r="I2359" s="16">
        <f t="shared" si="72"/>
        <v>2.3981508234614313E-2</v>
      </c>
      <c r="J2359" s="14">
        <f>SUM(SUMIFS('Census Data'!W:W,'Census Data'!$A:$A,$A2359),SUMIFS('Census Data'!X:X,'Census Data'!$A:$A,$A2359))/SUMIFS('Census Data'!$F:$F,'Census Data'!$A:$A,$A2359)</f>
        <v>1.3290956370991043E-2</v>
      </c>
      <c r="K2359" s="16">
        <f t="shared" si="73"/>
        <v>0.98670904362900891</v>
      </c>
      <c r="L2359" s="19">
        <f>'EPA Data'!D2360/SUM('EPA Data'!D:D)</f>
        <v>3.2613925004433541E-6</v>
      </c>
      <c r="M2359" s="19">
        <f>'EPA Data'!E2360/SUM('EPA Data'!E:E)</f>
        <v>1.7981718868299915E-5</v>
      </c>
      <c r="N2359" s="19">
        <f>'EPA Data'!F2360/SUM('EPA Data'!F:F)</f>
        <v>1.2715623448378387E-5</v>
      </c>
      <c r="O2359" s="19">
        <f>'EPA Data'!G2360/SUM('EPA Data'!G:G)</f>
        <v>4.0772232422778208E-6</v>
      </c>
      <c r="P2359" s="19">
        <f>'EPA Data'!H2360/SUM('EPA Data'!H:H)</f>
        <v>1.1929416151039403E-5</v>
      </c>
      <c r="Q2359" s="19">
        <f>'EPA Data'!I2360/SUM('EPA Data'!I:I)</f>
        <v>4.9857519038457703E-6</v>
      </c>
      <c r="R2359" s="19">
        <f>'EPA Data'!J2360/SUM('EPA Data'!J:J)</f>
        <v>2.0648768207633034E-6</v>
      </c>
      <c r="S2359" s="19">
        <f>'EPA Data'!K2360/SUM('EPA Data'!K:K)</f>
        <v>1.127098816725841E-5</v>
      </c>
      <c r="T2359" s="19">
        <f>'EPA Data'!L2360/SUM('EPA Data'!L:L)</f>
        <v>7.1736156886468718E-6</v>
      </c>
      <c r="U2359" s="19">
        <f>'EPA Data'!M2360/SUM('EPA Data'!M:M)</f>
        <v>6.2306743699342833E-6</v>
      </c>
      <c r="V2359" s="19">
        <f>'EPA Data'!N2360/SUM('EPA Data'!N:N)</f>
        <v>6.6019310473847358E-6</v>
      </c>
      <c r="W2359" s="19">
        <f>'EPA Data'!O2360/SUM('EPA Data'!O:O)</f>
        <v>7.3610736368780007E-6</v>
      </c>
      <c r="X2359" s="19">
        <f>'EPA Data'!P2360/SUM('EPA Data'!P:P)</f>
        <v>4.9331398235122361E-5</v>
      </c>
    </row>
    <row r="2360" spans="1:24" x14ac:dyDescent="0.35">
      <c r="A2360" s="13" t="s">
        <v>3827</v>
      </c>
      <c r="B2360" s="13" t="s">
        <v>3778</v>
      </c>
      <c r="C2360" s="18" t="s">
        <v>2925</v>
      </c>
      <c r="D2360" s="14">
        <f>SUMIFS('Census Data'!G:G,'Census Data'!$A:$A,$A2360)/SUMIFS('Census Data'!$F:$F,'Census Data'!$A:$A,$A2360)</f>
        <v>0.5259541984732824</v>
      </c>
      <c r="E2360" s="16">
        <f>SUMIFS('Census Data'!H:H,'Census Data'!$A:$A,$A2360)/SUMIFS('Census Data'!$F:$F,'Census Data'!$A:$A,$A2360)</f>
        <v>0.47404580152671755</v>
      </c>
      <c r="F2360" s="14">
        <f>SUM(SUMIFS('Census Data'!I:I,'Census Data'!$A:$A,$A2360),SUMIFS('Census Data'!J:J,'Census Data'!$A:$A,$A2360))/SUMIFS('Census Data'!$F:$F,'Census Data'!$A:$A,$A2360)</f>
        <v>0.93969465648854966</v>
      </c>
      <c r="G2360" s="14">
        <f>SUM(SUMIFS('Census Data'!K:K,'Census Data'!$A:$A,$A2360),SUMIFS('Census Data'!L:L,'Census Data'!$A:$A,$A2360))/SUMIFS('Census Data'!$F:$F,'Census Data'!$A:$A,$A2360)</f>
        <v>1.2213740458015267E-2</v>
      </c>
      <c r="H2360" s="14">
        <f>SUM(SUMIFS('Census Data'!O:O,'Census Data'!$A:$A,$A2360),SUMIFS('Census Data'!P:P,'Census Data'!$A:$A,$A2360))/SUMIFS('Census Data'!$F:$F,'Census Data'!$A:$A,$A2360)</f>
        <v>5.3435114503816794E-3</v>
      </c>
      <c r="I2360" s="16">
        <f t="shared" si="72"/>
        <v>4.2748091603053373E-2</v>
      </c>
      <c r="J2360" s="14">
        <f>SUM(SUMIFS('Census Data'!W:W,'Census Data'!$A:$A,$A2360),SUMIFS('Census Data'!X:X,'Census Data'!$A:$A,$A2360))/SUMIFS('Census Data'!$F:$F,'Census Data'!$A:$A,$A2360)</f>
        <v>2.366412213740458E-2</v>
      </c>
      <c r="K2360" s="16">
        <f t="shared" si="73"/>
        <v>0.97633587786259546</v>
      </c>
      <c r="L2360" s="19">
        <f>'EPA Data'!D2361/SUM('EPA Data'!D:D)</f>
        <v>4.6189346518973928E-7</v>
      </c>
      <c r="M2360" s="19">
        <f>'EPA Data'!E2361/SUM('EPA Data'!E:E)</f>
        <v>1.248230453585606E-6</v>
      </c>
      <c r="N2360" s="19">
        <f>'EPA Data'!F2361/SUM('EPA Data'!F:F)</f>
        <v>1.0665822311626438E-6</v>
      </c>
      <c r="O2360" s="19">
        <f>'EPA Data'!G2361/SUM('EPA Data'!G:G)</f>
        <v>2.3377322275174605E-7</v>
      </c>
      <c r="P2360" s="19">
        <f>'EPA Data'!H2361/SUM('EPA Data'!H:H)</f>
        <v>6.6955796426275724E-7</v>
      </c>
      <c r="Q2360" s="19">
        <f>'EPA Data'!I2361/SUM('EPA Data'!I:I)</f>
        <v>4.7917755361148769E-7</v>
      </c>
      <c r="R2360" s="19">
        <f>'EPA Data'!J2361/SUM('EPA Data'!J:J)</f>
        <v>2.5463227980817203E-7</v>
      </c>
      <c r="S2360" s="19">
        <f>'EPA Data'!K2361/SUM('EPA Data'!K:K)</f>
        <v>9.4714337255851288E-7</v>
      </c>
      <c r="T2360" s="19">
        <f>'EPA Data'!L2361/SUM('EPA Data'!L:L)</f>
        <v>7.3647054117822201E-7</v>
      </c>
      <c r="U2360" s="19">
        <f>'EPA Data'!M2361/SUM('EPA Data'!M:M)</f>
        <v>2.0847973375474625E-7</v>
      </c>
      <c r="V2360" s="19">
        <f>'EPA Data'!N2361/SUM('EPA Data'!N:N)</f>
        <v>2.8534759998922503E-7</v>
      </c>
      <c r="W2360" s="19">
        <f>'EPA Data'!O2361/SUM('EPA Data'!O:O)</f>
        <v>3.799353344994531E-7</v>
      </c>
      <c r="X2360" s="19">
        <f>'EPA Data'!P2361/SUM('EPA Data'!P:P)</f>
        <v>3.5813897887572753E-6</v>
      </c>
    </row>
    <row r="2361" spans="1:24" x14ac:dyDescent="0.35">
      <c r="A2361" s="13" t="s">
        <v>3828</v>
      </c>
      <c r="B2361" s="13" t="s">
        <v>3778</v>
      </c>
      <c r="C2361" s="18" t="s">
        <v>3473</v>
      </c>
      <c r="D2361" s="14">
        <f>SUMIFS('Census Data'!G:G,'Census Data'!$A:$A,$A2361)/SUMIFS('Census Data'!$F:$F,'Census Data'!$A:$A,$A2361)</f>
        <v>0.49479430468793967</v>
      </c>
      <c r="E2361" s="16">
        <f>SUMIFS('Census Data'!H:H,'Census Data'!$A:$A,$A2361)/SUMIFS('Census Data'!$F:$F,'Census Data'!$A:$A,$A2361)</f>
        <v>0.50520569531206028</v>
      </c>
      <c r="F2361" s="14">
        <f>SUM(SUMIFS('Census Data'!I:I,'Census Data'!$A:$A,$A2361),SUMIFS('Census Data'!J:J,'Census Data'!$A:$A,$A2361))/SUMIFS('Census Data'!$F:$F,'Census Data'!$A:$A,$A2361)</f>
        <v>0.83555630592605101</v>
      </c>
      <c r="G2361" s="14">
        <f>SUM(SUMIFS('Census Data'!K:K,'Census Data'!$A:$A,$A2361),SUMIFS('Census Data'!L:L,'Census Data'!$A:$A,$A2361))/SUMIFS('Census Data'!$F:$F,'Census Data'!$A:$A,$A2361)</f>
        <v>7.4849456919353933E-3</v>
      </c>
      <c r="H2361" s="14">
        <f>SUM(SUMIFS('Census Data'!O:O,'Census Data'!$A:$A,$A2361),SUMIFS('Census Data'!P:P,'Census Data'!$A:$A,$A2361))/SUMIFS('Census Data'!$F:$F,'Census Data'!$A:$A,$A2361)</f>
        <v>7.3723901176205751E-3</v>
      </c>
      <c r="I2361" s="16">
        <f t="shared" si="72"/>
        <v>0.14958635826439304</v>
      </c>
      <c r="J2361" s="14">
        <f>SUM(SUMIFS('Census Data'!W:W,'Census Data'!$A:$A,$A2361),SUMIFS('Census Data'!X:X,'Census Data'!$A:$A,$A2361))/SUMIFS('Census Data'!$F:$F,'Census Data'!$A:$A,$A2361)</f>
        <v>2.8814227024593395E-2</v>
      </c>
      <c r="K2361" s="16">
        <f t="shared" si="73"/>
        <v>0.97118577297540665</v>
      </c>
      <c r="L2361" s="19">
        <f>'EPA Data'!D2362/SUM('EPA Data'!D:D)</f>
        <v>8.5568554819917857E-6</v>
      </c>
      <c r="M2361" s="19">
        <f>'EPA Data'!E2362/SUM('EPA Data'!E:E)</f>
        <v>4.3435271373090591E-5</v>
      </c>
      <c r="N2361" s="19">
        <f>'EPA Data'!F2362/SUM('EPA Data'!F:F)</f>
        <v>3.6201440987309828E-5</v>
      </c>
      <c r="O2361" s="19">
        <f>'EPA Data'!G2362/SUM('EPA Data'!G:G)</f>
        <v>8.1226693587118306E-6</v>
      </c>
      <c r="P2361" s="19">
        <f>'EPA Data'!H2362/SUM('EPA Data'!H:H)</f>
        <v>2.5200295040110113E-5</v>
      </c>
      <c r="Q2361" s="19">
        <f>'EPA Data'!I2362/SUM('EPA Data'!I:I)</f>
        <v>1.3376407480495172E-5</v>
      </c>
      <c r="R2361" s="19">
        <f>'EPA Data'!J2362/SUM('EPA Data'!J:J)</f>
        <v>4.7549646314810083E-6</v>
      </c>
      <c r="S2361" s="19">
        <f>'EPA Data'!K2362/SUM('EPA Data'!K:K)</f>
        <v>2.7817816667392709E-5</v>
      </c>
      <c r="T2361" s="19">
        <f>'EPA Data'!L2362/SUM('EPA Data'!L:L)</f>
        <v>2.0013649037741499E-5</v>
      </c>
      <c r="U2361" s="19">
        <f>'EPA Data'!M2362/SUM('EPA Data'!M:M)</f>
        <v>9.324613439830048E-6</v>
      </c>
      <c r="V2361" s="19">
        <f>'EPA Data'!N2362/SUM('EPA Data'!N:N)</f>
        <v>1.1916046424093166E-5</v>
      </c>
      <c r="W2361" s="19">
        <f>'EPA Data'!O2362/SUM('EPA Data'!O:O)</f>
        <v>1.5041806407980148E-5</v>
      </c>
      <c r="X2361" s="19">
        <f>'EPA Data'!P2362/SUM('EPA Data'!P:P)</f>
        <v>1.295685393938452E-4</v>
      </c>
    </row>
    <row r="2362" spans="1:24" x14ac:dyDescent="0.35">
      <c r="A2362" s="13" t="s">
        <v>3829</v>
      </c>
      <c r="B2362" s="13" t="s">
        <v>3778</v>
      </c>
      <c r="C2362" s="18" t="s">
        <v>3830</v>
      </c>
      <c r="D2362" s="14">
        <f>SUMIFS('Census Data'!G:G,'Census Data'!$A:$A,$A2362)/SUMIFS('Census Data'!$F:$F,'Census Data'!$A:$A,$A2362)</f>
        <v>0.49744142203070296</v>
      </c>
      <c r="E2362" s="16">
        <f>SUMIFS('Census Data'!H:H,'Census Data'!$A:$A,$A2362)/SUMIFS('Census Data'!$F:$F,'Census Data'!$A:$A,$A2362)</f>
        <v>0.50255857796929704</v>
      </c>
      <c r="F2362" s="14">
        <f>SUM(SUMIFS('Census Data'!I:I,'Census Data'!$A:$A,$A2362),SUMIFS('Census Data'!J:J,'Census Data'!$A:$A,$A2362))/SUMIFS('Census Data'!$F:$F,'Census Data'!$A:$A,$A2362)</f>
        <v>0.96000538647993539</v>
      </c>
      <c r="G2362" s="14">
        <f>SUM(SUMIFS('Census Data'!K:K,'Census Data'!$A:$A,$A2362),SUMIFS('Census Data'!L:L,'Census Data'!$A:$A,$A2362))/SUMIFS('Census Data'!$F:$F,'Census Data'!$A:$A,$A2362)</f>
        <v>8.349043899811474E-3</v>
      </c>
      <c r="H2362" s="14">
        <f>SUM(SUMIFS('Census Data'!O:O,'Census Data'!$A:$A,$A2362),SUMIFS('Census Data'!P:P,'Census Data'!$A:$A,$A2362))/SUMIFS('Census Data'!$F:$F,'Census Data'!$A:$A,$A2362)</f>
        <v>3.6358739563695126E-3</v>
      </c>
      <c r="I2362" s="16">
        <f t="shared" si="72"/>
        <v>2.800969566388356E-2</v>
      </c>
      <c r="J2362" s="14">
        <f>SUM(SUMIFS('Census Data'!W:W,'Census Data'!$A:$A,$A2362),SUMIFS('Census Data'!X:X,'Census Data'!$A:$A,$A2362))/SUMIFS('Census Data'!$F:$F,'Census Data'!$A:$A,$A2362)</f>
        <v>2.3161863722057634E-2</v>
      </c>
      <c r="K2362" s="16">
        <f t="shared" si="73"/>
        <v>0.97683813627794236</v>
      </c>
      <c r="L2362" s="19">
        <f>'EPA Data'!D2363/SUM('EPA Data'!D:D)</f>
        <v>4.917011423025733E-6</v>
      </c>
      <c r="M2362" s="19">
        <f>'EPA Data'!E2363/SUM('EPA Data'!E:E)</f>
        <v>2.6926098130153305E-5</v>
      </c>
      <c r="N2362" s="19">
        <f>'EPA Data'!F2363/SUM('EPA Data'!F:F)</f>
        <v>1.9163958508050951E-5</v>
      </c>
      <c r="O2362" s="19">
        <f>'EPA Data'!G2363/SUM('EPA Data'!G:G)</f>
        <v>5.5731990942412271E-6</v>
      </c>
      <c r="P2362" s="19">
        <f>'EPA Data'!H2363/SUM('EPA Data'!H:H)</f>
        <v>1.7505785858518833E-5</v>
      </c>
      <c r="Q2362" s="19">
        <f>'EPA Data'!I2363/SUM('EPA Data'!I:I)</f>
        <v>7.3509957738302856E-6</v>
      </c>
      <c r="R2362" s="19">
        <f>'EPA Data'!J2363/SUM('EPA Data'!J:J)</f>
        <v>2.984878445421692E-6</v>
      </c>
      <c r="S2362" s="19">
        <f>'EPA Data'!K2363/SUM('EPA Data'!K:K)</f>
        <v>1.6914733228933998E-5</v>
      </c>
      <c r="T2362" s="19">
        <f>'EPA Data'!L2363/SUM('EPA Data'!L:L)</f>
        <v>1.066653317064793E-5</v>
      </c>
      <c r="U2362" s="19">
        <f>'EPA Data'!M2363/SUM('EPA Data'!M:M)</f>
        <v>8.8063741983015953E-6</v>
      </c>
      <c r="V2362" s="19">
        <f>'EPA Data'!N2363/SUM('EPA Data'!N:N)</f>
        <v>9.653619842812723E-6</v>
      </c>
      <c r="W2362" s="19">
        <f>'EPA Data'!O2363/SUM('EPA Data'!O:O)</f>
        <v>1.0613019879950465E-5</v>
      </c>
      <c r="X2362" s="19">
        <f>'EPA Data'!P2363/SUM('EPA Data'!P:P)</f>
        <v>7.1449841388136707E-5</v>
      </c>
    </row>
    <row r="2363" spans="1:24" x14ac:dyDescent="0.35">
      <c r="A2363" s="13" t="s">
        <v>3831</v>
      </c>
      <c r="B2363" s="13" t="s">
        <v>3778</v>
      </c>
      <c r="C2363" s="18" t="s">
        <v>3135</v>
      </c>
      <c r="D2363" s="14">
        <f>SUMIFS('Census Data'!G:G,'Census Data'!$A:$A,$A2363)/SUMIFS('Census Data'!$F:$F,'Census Data'!$A:$A,$A2363)</f>
        <v>0.5122918318794607</v>
      </c>
      <c r="E2363" s="16">
        <f>SUMIFS('Census Data'!H:H,'Census Data'!$A:$A,$A2363)/SUMIFS('Census Data'!$F:$F,'Census Data'!$A:$A,$A2363)</f>
        <v>0.48770816812053924</v>
      </c>
      <c r="F2363" s="14">
        <f>SUM(SUMIFS('Census Data'!I:I,'Census Data'!$A:$A,$A2363),SUMIFS('Census Data'!J:J,'Census Data'!$A:$A,$A2363))/SUMIFS('Census Data'!$F:$F,'Census Data'!$A:$A,$A2363)</f>
        <v>0.86915146708961144</v>
      </c>
      <c r="G2363" s="14">
        <f>SUM(SUMIFS('Census Data'!K:K,'Census Data'!$A:$A,$A2363),SUMIFS('Census Data'!L:L,'Census Data'!$A:$A,$A2363))/SUMIFS('Census Data'!$F:$F,'Census Data'!$A:$A,$A2363)</f>
        <v>7.1371927042030133E-3</v>
      </c>
      <c r="H2363" s="14">
        <f>SUM(SUMIFS('Census Data'!O:O,'Census Data'!$A:$A,$A2363),SUMIFS('Census Data'!P:P,'Census Data'!$A:$A,$A2363))/SUMIFS('Census Data'!$F:$F,'Census Data'!$A:$A,$A2363)</f>
        <v>2.3790642347343376E-3</v>
      </c>
      <c r="I2363" s="16">
        <f t="shared" si="72"/>
        <v>0.12133227597145124</v>
      </c>
      <c r="J2363" s="14">
        <f>SUM(SUMIFS('Census Data'!W:W,'Census Data'!$A:$A,$A2363),SUMIFS('Census Data'!X:X,'Census Data'!$A:$A,$A2363))/SUMIFS('Census Data'!$F:$F,'Census Data'!$A:$A,$A2363)</f>
        <v>1.7446471054718478E-2</v>
      </c>
      <c r="K2363" s="16">
        <f t="shared" si="73"/>
        <v>0.98255352894528147</v>
      </c>
      <c r="L2363" s="19">
        <f>'EPA Data'!D2364/SUM('EPA Data'!D:D)</f>
        <v>5.8235585546042634E-7</v>
      </c>
      <c r="M2363" s="19">
        <f>'EPA Data'!E2364/SUM('EPA Data'!E:E)</f>
        <v>2.9473642241173181E-6</v>
      </c>
      <c r="N2363" s="19">
        <f>'EPA Data'!F2364/SUM('EPA Data'!F:F)</f>
        <v>2.3128089904952321E-6</v>
      </c>
      <c r="O2363" s="19">
        <f>'EPA Data'!G2364/SUM('EPA Data'!G:G)</f>
        <v>5.5442046200533625E-7</v>
      </c>
      <c r="P2363" s="19">
        <f>'EPA Data'!H2364/SUM('EPA Data'!H:H)</f>
        <v>1.7392522459526091E-6</v>
      </c>
      <c r="Q2363" s="19">
        <f>'EPA Data'!I2364/SUM('EPA Data'!I:I)</f>
        <v>8.5889517026596157E-7</v>
      </c>
      <c r="R2363" s="19">
        <f>'EPA Data'!J2364/SUM('EPA Data'!J:J)</f>
        <v>3.0616129788580273E-7</v>
      </c>
      <c r="S2363" s="19">
        <f>'EPA Data'!K2364/SUM('EPA Data'!K:K)</f>
        <v>1.8552835468987728E-6</v>
      </c>
      <c r="T2363" s="19">
        <f>'EPA Data'!L2364/SUM('EPA Data'!L:L)</f>
        <v>1.2920612768595686E-6</v>
      </c>
      <c r="U2363" s="19">
        <f>'EPA Data'!M2364/SUM('EPA Data'!M:M)</f>
        <v>6.8103099790743319E-7</v>
      </c>
      <c r="V2363" s="19">
        <f>'EPA Data'!N2364/SUM('EPA Data'!N:N)</f>
        <v>8.4834116942769917E-7</v>
      </c>
      <c r="W2363" s="19">
        <f>'EPA Data'!O2364/SUM('EPA Data'!O:O)</f>
        <v>1.0588723860151184E-6</v>
      </c>
      <c r="X2363" s="19">
        <f>'EPA Data'!P2364/SUM('EPA Data'!P:P)</f>
        <v>8.6971536332984539E-6</v>
      </c>
    </row>
    <row r="2364" spans="1:24" x14ac:dyDescent="0.35">
      <c r="A2364" s="13" t="s">
        <v>3832</v>
      </c>
      <c r="B2364" s="13" t="s">
        <v>3778</v>
      </c>
      <c r="C2364" s="18" t="s">
        <v>92</v>
      </c>
      <c r="D2364" s="14">
        <f>SUMIFS('Census Data'!G:G,'Census Data'!$A:$A,$A2364)/SUMIFS('Census Data'!$F:$F,'Census Data'!$A:$A,$A2364)</f>
        <v>0.49732620320855614</v>
      </c>
      <c r="E2364" s="16">
        <f>SUMIFS('Census Data'!H:H,'Census Data'!$A:$A,$A2364)/SUMIFS('Census Data'!$F:$F,'Census Data'!$A:$A,$A2364)</f>
        <v>0.50267379679144386</v>
      </c>
      <c r="F2364" s="14">
        <f>SUM(SUMIFS('Census Data'!I:I,'Census Data'!$A:$A,$A2364),SUMIFS('Census Data'!J:J,'Census Data'!$A:$A,$A2364))/SUMIFS('Census Data'!$F:$F,'Census Data'!$A:$A,$A2364)</f>
        <v>0.40178253119429591</v>
      </c>
      <c r="G2364" s="14">
        <f>SUM(SUMIFS('Census Data'!K:K,'Census Data'!$A:$A,$A2364),SUMIFS('Census Data'!L:L,'Census Data'!$A:$A,$A2364))/SUMIFS('Census Data'!$F:$F,'Census Data'!$A:$A,$A2364)</f>
        <v>1.06951871657754E-2</v>
      </c>
      <c r="H2364" s="14">
        <f>SUM(SUMIFS('Census Data'!O:O,'Census Data'!$A:$A,$A2364),SUMIFS('Census Data'!P:P,'Census Data'!$A:$A,$A2364))/SUMIFS('Census Data'!$F:$F,'Census Data'!$A:$A,$A2364)</f>
        <v>2.8520499108734402E-3</v>
      </c>
      <c r="I2364" s="16">
        <f t="shared" si="72"/>
        <v>0.5846702317290553</v>
      </c>
      <c r="J2364" s="14">
        <f>SUM(SUMIFS('Census Data'!W:W,'Census Data'!$A:$A,$A2364),SUMIFS('Census Data'!X:X,'Census Data'!$A:$A,$A2364))/SUMIFS('Census Data'!$F:$F,'Census Data'!$A:$A,$A2364)</f>
        <v>1.8894830659536541E-2</v>
      </c>
      <c r="K2364" s="16">
        <f t="shared" si="73"/>
        <v>0.98110516934046343</v>
      </c>
      <c r="L2364" s="19">
        <f>'EPA Data'!D2365/SUM('EPA Data'!D:D)</f>
        <v>2.1044875219745587E-6</v>
      </c>
      <c r="M2364" s="19">
        <f>'EPA Data'!E2365/SUM('EPA Data'!E:E)</f>
        <v>9.1824884175408182E-6</v>
      </c>
      <c r="N2364" s="19">
        <f>'EPA Data'!F2365/SUM('EPA Data'!F:F)</f>
        <v>9.535525905106931E-6</v>
      </c>
      <c r="O2364" s="19">
        <f>'EPA Data'!G2365/SUM('EPA Data'!G:G)</f>
        <v>1.9411354734675802E-6</v>
      </c>
      <c r="P2364" s="19">
        <f>'EPA Data'!H2365/SUM('EPA Data'!H:H)</f>
        <v>5.6741382553490411E-6</v>
      </c>
      <c r="Q2364" s="19">
        <f>'EPA Data'!I2365/SUM('EPA Data'!I:I)</f>
        <v>3.7313914280311316E-6</v>
      </c>
      <c r="R2364" s="19">
        <f>'EPA Data'!J2365/SUM('EPA Data'!J:J)</f>
        <v>1.4931858942069101E-6</v>
      </c>
      <c r="S2364" s="19">
        <f>'EPA Data'!K2365/SUM('EPA Data'!K:K)</f>
        <v>7.024323576760139E-6</v>
      </c>
      <c r="T2364" s="19">
        <f>'EPA Data'!L2365/SUM('EPA Data'!L:L)</f>
        <v>5.434854032852246E-6</v>
      </c>
      <c r="U2364" s="19">
        <f>'EPA Data'!M2365/SUM('EPA Data'!M:M)</f>
        <v>1.9027755736108592E-6</v>
      </c>
      <c r="V2364" s="19">
        <f>'EPA Data'!N2365/SUM('EPA Data'!N:N)</f>
        <v>2.3804191749985252E-6</v>
      </c>
      <c r="W2364" s="19">
        <f>'EPA Data'!O2365/SUM('EPA Data'!O:O)</f>
        <v>3.043570366919729E-6</v>
      </c>
      <c r="X2364" s="19">
        <f>'EPA Data'!P2365/SUM('EPA Data'!P:P)</f>
        <v>2.8195860882513917E-5</v>
      </c>
    </row>
    <row r="2365" spans="1:24" x14ac:dyDescent="0.35">
      <c r="A2365" s="13" t="s">
        <v>3833</v>
      </c>
      <c r="B2365" s="13" t="s">
        <v>3778</v>
      </c>
      <c r="C2365" s="18" t="s">
        <v>3834</v>
      </c>
      <c r="D2365" s="14">
        <f>SUMIFS('Census Data'!G:G,'Census Data'!$A:$A,$A2365)/SUMIFS('Census Data'!$F:$F,'Census Data'!$A:$A,$A2365)</f>
        <v>0.5069152134696332</v>
      </c>
      <c r="E2365" s="16">
        <f>SUMIFS('Census Data'!H:H,'Census Data'!$A:$A,$A2365)/SUMIFS('Census Data'!$F:$F,'Census Data'!$A:$A,$A2365)</f>
        <v>0.4930847865303668</v>
      </c>
      <c r="F2365" s="14">
        <f>SUM(SUMIFS('Census Data'!I:I,'Census Data'!$A:$A,$A2365),SUMIFS('Census Data'!J:J,'Census Data'!$A:$A,$A2365))/SUMIFS('Census Data'!$F:$F,'Census Data'!$A:$A,$A2365)</f>
        <v>0.96452194828622972</v>
      </c>
      <c r="G2365" s="14">
        <f>SUM(SUMIFS('Census Data'!K:K,'Census Data'!$A:$A,$A2365),SUMIFS('Census Data'!L:L,'Census Data'!$A:$A,$A2365))/SUMIFS('Census Data'!$F:$F,'Census Data'!$A:$A,$A2365)</f>
        <v>3.6079374624173183E-3</v>
      </c>
      <c r="H2365" s="14">
        <f>SUM(SUMIFS('Census Data'!O:O,'Census Data'!$A:$A,$A2365),SUMIFS('Census Data'!P:P,'Census Data'!$A:$A,$A2365))/SUMIFS('Census Data'!$F:$F,'Census Data'!$A:$A,$A2365)</f>
        <v>3.0066145520144319E-3</v>
      </c>
      <c r="I2365" s="16">
        <f t="shared" si="72"/>
        <v>2.8863499699338546E-2</v>
      </c>
      <c r="J2365" s="14">
        <f>SUM(SUMIFS('Census Data'!W:W,'Census Data'!$A:$A,$A2365),SUMIFS('Census Data'!X:X,'Census Data'!$A:$A,$A2365))/SUMIFS('Census Data'!$F:$F,'Census Data'!$A:$A,$A2365)</f>
        <v>5.1112447384245342E-2</v>
      </c>
      <c r="K2365" s="16">
        <f t="shared" si="73"/>
        <v>0.94888755261575464</v>
      </c>
      <c r="L2365" s="19">
        <f>'EPA Data'!D2366/SUM('EPA Data'!D:D)</f>
        <v>1.0982014513159107E-6</v>
      </c>
      <c r="M2365" s="19">
        <f>'EPA Data'!E2366/SUM('EPA Data'!E:E)</f>
        <v>5.9010681781010355E-6</v>
      </c>
      <c r="N2365" s="19">
        <f>'EPA Data'!F2366/SUM('EPA Data'!F:F)</f>
        <v>4.4980564744106937E-6</v>
      </c>
      <c r="O2365" s="19">
        <f>'EPA Data'!G2366/SUM('EPA Data'!G:G)</f>
        <v>1.1980708406437913E-6</v>
      </c>
      <c r="P2365" s="19">
        <f>'EPA Data'!H2366/SUM('EPA Data'!H:H)</f>
        <v>3.7851782992688143E-6</v>
      </c>
      <c r="Q2365" s="19">
        <f>'EPA Data'!I2366/SUM('EPA Data'!I:I)</f>
        <v>1.7144596621205807E-6</v>
      </c>
      <c r="R2365" s="19">
        <f>'EPA Data'!J2366/SUM('EPA Data'!J:J)</f>
        <v>6.2530277107782895E-7</v>
      </c>
      <c r="S2365" s="19">
        <f>'EPA Data'!K2366/SUM('EPA Data'!K:K)</f>
        <v>3.793354061687815E-6</v>
      </c>
      <c r="T2365" s="19">
        <f>'EPA Data'!L2366/SUM('EPA Data'!L:L)</f>
        <v>2.5338830054459375E-6</v>
      </c>
      <c r="U2365" s="19">
        <f>'EPA Data'!M2366/SUM('EPA Data'!M:M)</f>
        <v>1.6640916856926621E-6</v>
      </c>
      <c r="V2365" s="19">
        <f>'EPA Data'!N2366/SUM('EPA Data'!N:N)</f>
        <v>1.9449672506722757E-6</v>
      </c>
      <c r="W2365" s="19">
        <f>'EPA Data'!O2366/SUM('EPA Data'!O:O)</f>
        <v>2.3172088863408307E-6</v>
      </c>
      <c r="X2365" s="19">
        <f>'EPA Data'!P2366/SUM('EPA Data'!P:P)</f>
        <v>1.7415732977924634E-5</v>
      </c>
    </row>
    <row r="2366" spans="1:24" x14ac:dyDescent="0.35">
      <c r="A2366" s="13" t="s">
        <v>3835</v>
      </c>
      <c r="B2366" s="13" t="s">
        <v>3778</v>
      </c>
      <c r="C2366" s="18" t="s">
        <v>841</v>
      </c>
      <c r="D2366" s="14">
        <f>SUMIFS('Census Data'!G:G,'Census Data'!$A:$A,$A2366)/SUMIFS('Census Data'!$F:$F,'Census Data'!$A:$A,$A2366)</f>
        <v>0.5130434782608696</v>
      </c>
      <c r="E2366" s="16">
        <f>SUMIFS('Census Data'!H:H,'Census Data'!$A:$A,$A2366)/SUMIFS('Census Data'!$F:$F,'Census Data'!$A:$A,$A2366)</f>
        <v>0.48695652173913045</v>
      </c>
      <c r="F2366" s="14">
        <f>SUM(SUMIFS('Census Data'!I:I,'Census Data'!$A:$A,$A2366),SUMIFS('Census Data'!J:J,'Census Data'!$A:$A,$A2366))/SUMIFS('Census Data'!$F:$F,'Census Data'!$A:$A,$A2366)</f>
        <v>0.90434782608695652</v>
      </c>
      <c r="G2366" s="14">
        <f>SUM(SUMIFS('Census Data'!K:K,'Census Data'!$A:$A,$A2366),SUMIFS('Census Data'!L:L,'Census Data'!$A:$A,$A2366))/SUMIFS('Census Data'!$F:$F,'Census Data'!$A:$A,$A2366)</f>
        <v>3.2608695652173911E-3</v>
      </c>
      <c r="H2366" s="14">
        <f>SUM(SUMIFS('Census Data'!O:O,'Census Data'!$A:$A,$A2366),SUMIFS('Census Data'!P:P,'Census Data'!$A:$A,$A2366))/SUMIFS('Census Data'!$F:$F,'Census Data'!$A:$A,$A2366)</f>
        <v>0</v>
      </c>
      <c r="I2366" s="16">
        <f t="shared" si="72"/>
        <v>9.2391304347826053E-2</v>
      </c>
      <c r="J2366" s="14">
        <f>SUM(SUMIFS('Census Data'!W:W,'Census Data'!$A:$A,$A2366),SUMIFS('Census Data'!X:X,'Census Data'!$A:$A,$A2366))/SUMIFS('Census Data'!$F:$F,'Census Data'!$A:$A,$A2366)</f>
        <v>1.4130434782608696E-2</v>
      </c>
      <c r="K2366" s="16">
        <f t="shared" si="73"/>
        <v>0.98586956521739133</v>
      </c>
      <c r="L2366" s="19">
        <f>'EPA Data'!D2367/SUM('EPA Data'!D:D)</f>
        <v>4.104246922386966E-7</v>
      </c>
      <c r="M2366" s="19">
        <f>'EPA Data'!E2367/SUM('EPA Data'!E:E)</f>
        <v>2.029559638842245E-6</v>
      </c>
      <c r="N2366" s="19">
        <f>'EPA Data'!F2367/SUM('EPA Data'!F:F)</f>
        <v>1.9260723710781921E-6</v>
      </c>
      <c r="O2366" s="19">
        <f>'EPA Data'!G2367/SUM('EPA Data'!G:G)</f>
        <v>3.6757169635378228E-7</v>
      </c>
      <c r="P2366" s="19">
        <f>'EPA Data'!H2367/SUM('EPA Data'!H:H)</f>
        <v>1.1974618567108431E-6</v>
      </c>
      <c r="Q2366" s="19">
        <f>'EPA Data'!I2367/SUM('EPA Data'!I:I)</f>
        <v>7.0317176676509126E-7</v>
      </c>
      <c r="R2366" s="19">
        <f>'EPA Data'!J2367/SUM('EPA Data'!J:J)</f>
        <v>2.4419785576150367E-7</v>
      </c>
      <c r="S2366" s="19">
        <f>'EPA Data'!K2367/SUM('EPA Data'!K:K)</f>
        <v>1.391958285358719E-6</v>
      </c>
      <c r="T2366" s="19">
        <f>'EPA Data'!L2367/SUM('EPA Data'!L:L)</f>
        <v>1.0517669513050163E-6</v>
      </c>
      <c r="U2366" s="19">
        <f>'EPA Data'!M2367/SUM('EPA Data'!M:M)</f>
        <v>3.8904773019627435E-7</v>
      </c>
      <c r="V2366" s="19">
        <f>'EPA Data'!N2367/SUM('EPA Data'!N:N)</f>
        <v>5.3412072761720486E-7</v>
      </c>
      <c r="W2366" s="19">
        <f>'EPA Data'!O2367/SUM('EPA Data'!O:O)</f>
        <v>6.8434077410634028E-7</v>
      </c>
      <c r="X2366" s="19">
        <f>'EPA Data'!P2367/SUM('EPA Data'!P:P)</f>
        <v>6.2275446312174968E-6</v>
      </c>
    </row>
    <row r="2367" spans="1:24" x14ac:dyDescent="0.35">
      <c r="A2367" s="13" t="s">
        <v>3836</v>
      </c>
      <c r="B2367" s="13" t="s">
        <v>3778</v>
      </c>
      <c r="C2367" s="18" t="s">
        <v>3837</v>
      </c>
      <c r="D2367" s="14">
        <f>SUMIFS('Census Data'!G:G,'Census Data'!$A:$A,$A2367)/SUMIFS('Census Data'!$F:$F,'Census Data'!$A:$A,$A2367)</f>
        <v>0.51119691119691124</v>
      </c>
      <c r="E2367" s="16">
        <f>SUMIFS('Census Data'!H:H,'Census Data'!$A:$A,$A2367)/SUMIFS('Census Data'!$F:$F,'Census Data'!$A:$A,$A2367)</f>
        <v>0.48880308880308881</v>
      </c>
      <c r="F2367" s="14">
        <f>SUM(SUMIFS('Census Data'!I:I,'Census Data'!$A:$A,$A2367),SUMIFS('Census Data'!J:J,'Census Data'!$A:$A,$A2367))/SUMIFS('Census Data'!$F:$F,'Census Data'!$A:$A,$A2367)</f>
        <v>0.967953667953668</v>
      </c>
      <c r="G2367" s="14">
        <f>SUM(SUMIFS('Census Data'!K:K,'Census Data'!$A:$A,$A2367),SUMIFS('Census Data'!L:L,'Census Data'!$A:$A,$A2367))/SUMIFS('Census Data'!$F:$F,'Census Data'!$A:$A,$A2367)</f>
        <v>4.4401544401544398E-3</v>
      </c>
      <c r="H2367" s="14">
        <f>SUM(SUMIFS('Census Data'!O:O,'Census Data'!$A:$A,$A2367),SUMIFS('Census Data'!P:P,'Census Data'!$A:$A,$A2367))/SUMIFS('Census Data'!$F:$F,'Census Data'!$A:$A,$A2367)</f>
        <v>6.1776061776061776E-3</v>
      </c>
      <c r="I2367" s="16">
        <f t="shared" si="72"/>
        <v>2.1428571428571352E-2</v>
      </c>
      <c r="J2367" s="14">
        <f>SUM(SUMIFS('Census Data'!W:W,'Census Data'!$A:$A,$A2367),SUMIFS('Census Data'!X:X,'Census Data'!$A:$A,$A2367))/SUMIFS('Census Data'!$F:$F,'Census Data'!$A:$A,$A2367)</f>
        <v>2.5096525096525095E-2</v>
      </c>
      <c r="K2367" s="16">
        <f t="shared" si="73"/>
        <v>0.97490347490347495</v>
      </c>
      <c r="L2367" s="19">
        <f>'EPA Data'!D2368/SUM('EPA Data'!D:D)</f>
        <v>3.248079176364104E-6</v>
      </c>
      <c r="M2367" s="19">
        <f>'EPA Data'!E2368/SUM('EPA Data'!E:E)</f>
        <v>1.7924675913784913E-5</v>
      </c>
      <c r="N2367" s="19">
        <f>'EPA Data'!F2368/SUM('EPA Data'!F:F)</f>
        <v>1.2109762941214258E-5</v>
      </c>
      <c r="O2367" s="19">
        <f>'EPA Data'!G2368/SUM('EPA Data'!G:G)</f>
        <v>3.9980130962194541E-6</v>
      </c>
      <c r="P2367" s="19">
        <f>'EPA Data'!H2368/SUM('EPA Data'!H:H)</f>
        <v>1.2401400987033334E-5</v>
      </c>
      <c r="Q2367" s="19">
        <f>'EPA Data'!I2368/SUM('EPA Data'!I:I)</f>
        <v>5.0575546120840678E-6</v>
      </c>
      <c r="R2367" s="19">
        <f>'EPA Data'!J2368/SUM('EPA Data'!J:J)</f>
        <v>2.0671584242808726E-6</v>
      </c>
      <c r="S2367" s="19">
        <f>'EPA Data'!K2368/SUM('EPA Data'!K:K)</f>
        <v>1.1090973753550258E-5</v>
      </c>
      <c r="T2367" s="19">
        <f>'EPA Data'!L2368/SUM('EPA Data'!L:L)</f>
        <v>7.00245647714567E-6</v>
      </c>
      <c r="U2367" s="19">
        <f>'EPA Data'!M2368/SUM('EPA Data'!M:M)</f>
        <v>7.3802530845967821E-6</v>
      </c>
      <c r="V2367" s="19">
        <f>'EPA Data'!N2368/SUM('EPA Data'!N:N)</f>
        <v>7.2988302847823108E-6</v>
      </c>
      <c r="W2367" s="19">
        <f>'EPA Data'!O2368/SUM('EPA Data'!O:O)</f>
        <v>7.9323260861713601E-6</v>
      </c>
      <c r="X2367" s="19">
        <f>'EPA Data'!P2368/SUM('EPA Data'!P:P)</f>
        <v>4.9286755058874638E-5</v>
      </c>
    </row>
    <row r="2368" spans="1:24" x14ac:dyDescent="0.35">
      <c r="A2368" s="13" t="s">
        <v>3838</v>
      </c>
      <c r="B2368" s="13" t="s">
        <v>3778</v>
      </c>
      <c r="C2368" s="18" t="s">
        <v>352</v>
      </c>
      <c r="D2368" s="14">
        <f>SUMIFS('Census Data'!G:G,'Census Data'!$A:$A,$A2368)/SUMIFS('Census Data'!$F:$F,'Census Data'!$A:$A,$A2368)</f>
        <v>0.52670100298183786</v>
      </c>
      <c r="E2368" s="16">
        <f>SUMIFS('Census Data'!H:H,'Census Data'!$A:$A,$A2368)/SUMIFS('Census Data'!$F:$F,'Census Data'!$A:$A,$A2368)</f>
        <v>0.47329899701816208</v>
      </c>
      <c r="F2368" s="14">
        <f>SUM(SUMIFS('Census Data'!I:I,'Census Data'!$A:$A,$A2368),SUMIFS('Census Data'!J:J,'Census Data'!$A:$A,$A2368))/SUMIFS('Census Data'!$F:$F,'Census Data'!$A:$A,$A2368)</f>
        <v>0.93936929610553899</v>
      </c>
      <c r="G2368" s="14">
        <f>SUM(SUMIFS('Census Data'!K:K,'Census Data'!$A:$A,$A2368),SUMIFS('Census Data'!L:L,'Census Data'!$A:$A,$A2368))/SUMIFS('Census Data'!$F:$F,'Census Data'!$A:$A,$A2368)</f>
        <v>1.3373091171952652E-2</v>
      </c>
      <c r="H2368" s="14">
        <f>SUM(SUMIFS('Census Data'!O:O,'Census Data'!$A:$A,$A2368),SUMIFS('Census Data'!P:P,'Census Data'!$A:$A,$A2368))/SUMIFS('Census Data'!$F:$F,'Census Data'!$A:$A,$A2368)</f>
        <v>9.4876660341555973E-3</v>
      </c>
      <c r="I2368" s="16">
        <f t="shared" si="72"/>
        <v>3.7769946688352762E-2</v>
      </c>
      <c r="J2368" s="14">
        <f>SUM(SUMIFS('Census Data'!W:W,'Census Data'!$A:$A,$A2368),SUMIFS('Census Data'!X:X,'Census Data'!$A:$A,$A2368))/SUMIFS('Census Data'!$F:$F,'Census Data'!$A:$A,$A2368)</f>
        <v>5.2950212343001714E-2</v>
      </c>
      <c r="K2368" s="16">
        <f t="shared" si="73"/>
        <v>0.94704978765699832</v>
      </c>
      <c r="L2368" s="19">
        <f>'EPA Data'!D2369/SUM('EPA Data'!D:D)</f>
        <v>6.4102388725369414E-6</v>
      </c>
      <c r="M2368" s="19">
        <f>'EPA Data'!E2369/SUM('EPA Data'!E:E)</f>
        <v>3.5335174278622458E-5</v>
      </c>
      <c r="N2368" s="19">
        <f>'EPA Data'!F2369/SUM('EPA Data'!F:F)</f>
        <v>2.3376212364076957E-5</v>
      </c>
      <c r="O2368" s="19">
        <f>'EPA Data'!G2369/SUM('EPA Data'!G:G)</f>
        <v>8.9572064446620575E-6</v>
      </c>
      <c r="P2368" s="19">
        <f>'EPA Data'!H2369/SUM('EPA Data'!H:H)</f>
        <v>2.4887976321119132E-5</v>
      </c>
      <c r="Q2368" s="19">
        <f>'EPA Data'!I2369/SUM('EPA Data'!I:I)</f>
        <v>1.0433992351832164E-5</v>
      </c>
      <c r="R2368" s="19">
        <f>'EPA Data'!J2369/SUM('EPA Data'!J:J)</f>
        <v>4.5588338478487236E-6</v>
      </c>
      <c r="S2368" s="19">
        <f>'EPA Data'!K2369/SUM('EPA Data'!K:K)</f>
        <v>2.1743936942496649E-5</v>
      </c>
      <c r="T2368" s="19">
        <f>'EPA Data'!L2369/SUM('EPA Data'!L:L)</f>
        <v>1.3462600712427047E-5</v>
      </c>
      <c r="U2368" s="19">
        <f>'EPA Data'!M2369/SUM('EPA Data'!M:M)</f>
        <v>1.6480892627103267E-5</v>
      </c>
      <c r="V2368" s="19">
        <f>'EPA Data'!N2369/SUM('EPA Data'!N:N)</f>
        <v>1.5136494009248177E-5</v>
      </c>
      <c r="W2368" s="19">
        <f>'EPA Data'!O2369/SUM('EPA Data'!O:O)</f>
        <v>1.6012154849867966E-5</v>
      </c>
      <c r="X2368" s="19">
        <f>'EPA Data'!P2369/SUM('EPA Data'!P:P)</f>
        <v>9.3008172682416165E-5</v>
      </c>
    </row>
    <row r="2369" spans="1:24" x14ac:dyDescent="0.35">
      <c r="A2369" s="13" t="s">
        <v>3839</v>
      </c>
      <c r="B2369" s="13" t="s">
        <v>3778</v>
      </c>
      <c r="C2369" s="18" t="s">
        <v>100</v>
      </c>
      <c r="D2369" s="14">
        <f>SUMIFS('Census Data'!G:G,'Census Data'!$A:$A,$A2369)/SUMIFS('Census Data'!$F:$F,'Census Data'!$A:$A,$A2369)</f>
        <v>0.50405494548135499</v>
      </c>
      <c r="E2369" s="16">
        <f>SUMIFS('Census Data'!H:H,'Census Data'!$A:$A,$A2369)/SUMIFS('Census Data'!$F:$F,'Census Data'!$A:$A,$A2369)</f>
        <v>0.49594505451864501</v>
      </c>
      <c r="F2369" s="14">
        <f>SUM(SUMIFS('Census Data'!I:I,'Census Data'!$A:$A,$A2369),SUMIFS('Census Data'!J:J,'Census Data'!$A:$A,$A2369))/SUMIFS('Census Data'!$F:$F,'Census Data'!$A:$A,$A2369)</f>
        <v>0.93046447557331879</v>
      </c>
      <c r="G2369" s="14">
        <f>SUM(SUMIFS('Census Data'!K:K,'Census Data'!$A:$A,$A2369),SUMIFS('Census Data'!L:L,'Census Data'!$A:$A,$A2369))/SUMIFS('Census Data'!$F:$F,'Census Data'!$A:$A,$A2369)</f>
        <v>8.4203174110434216E-3</v>
      </c>
      <c r="H2369" s="14">
        <f>SUM(SUMIFS('Census Data'!O:O,'Census Data'!$A:$A,$A2369),SUMIFS('Census Data'!P:P,'Census Data'!$A:$A,$A2369))/SUMIFS('Census Data'!$F:$F,'Census Data'!$A:$A,$A2369)</f>
        <v>1.4978076132086455E-2</v>
      </c>
      <c r="I2369" s="16">
        <f t="shared" si="72"/>
        <v>4.6137130883551314E-2</v>
      </c>
      <c r="J2369" s="14">
        <f>SUM(SUMIFS('Census Data'!W:W,'Census Data'!$A:$A,$A2369),SUMIFS('Census Data'!X:X,'Census Data'!$A:$A,$A2369))/SUMIFS('Census Data'!$F:$F,'Census Data'!$A:$A,$A2369)</f>
        <v>3.569904155834077E-2</v>
      </c>
      <c r="K2369" s="16">
        <f t="shared" si="73"/>
        <v>0.9643009584416592</v>
      </c>
      <c r="L2369" s="19">
        <f>'EPA Data'!D2370/SUM('EPA Data'!D:D)</f>
        <v>1.1299062804121217E-5</v>
      </c>
      <c r="M2369" s="19">
        <f>'EPA Data'!E2370/SUM('EPA Data'!E:E)</f>
        <v>2.6530006814619563E-5</v>
      </c>
      <c r="N2369" s="19">
        <f>'EPA Data'!F2370/SUM('EPA Data'!F:F)</f>
        <v>2.648728646719958E-5</v>
      </c>
      <c r="O2369" s="19">
        <f>'EPA Data'!G2370/SUM('EPA Data'!G:G)</f>
        <v>8.8984092820463613E-6</v>
      </c>
      <c r="P2369" s="19">
        <f>'EPA Data'!H2370/SUM('EPA Data'!H:H)</f>
        <v>1.6600823857255518E-5</v>
      </c>
      <c r="Q2369" s="19">
        <f>'EPA Data'!I2370/SUM('EPA Data'!I:I)</f>
        <v>1.3782143918392672E-5</v>
      </c>
      <c r="R2369" s="19">
        <f>'EPA Data'!J2370/SUM('EPA Data'!J:J)</f>
        <v>1.0846852339027808E-5</v>
      </c>
      <c r="S2369" s="19">
        <f>'EPA Data'!K2370/SUM('EPA Data'!K:K)</f>
        <v>2.4836562904769882E-5</v>
      </c>
      <c r="T2369" s="19">
        <f>'EPA Data'!L2370/SUM('EPA Data'!L:L)</f>
        <v>1.9131896812200707E-5</v>
      </c>
      <c r="U2369" s="19">
        <f>'EPA Data'!M2370/SUM('EPA Data'!M:M)</f>
        <v>8.1326534641401118E-6</v>
      </c>
      <c r="V2369" s="19">
        <f>'EPA Data'!N2370/SUM('EPA Data'!N:N)</f>
        <v>6.4482914278473964E-6</v>
      </c>
      <c r="W2369" s="19">
        <f>'EPA Data'!O2370/SUM('EPA Data'!O:O)</f>
        <v>9.1203989936822071E-6</v>
      </c>
      <c r="X2369" s="19">
        <f>'EPA Data'!P2370/SUM('EPA Data'!P:P)</f>
        <v>7.3568176492552802E-5</v>
      </c>
    </row>
    <row r="2370" spans="1:24" x14ac:dyDescent="0.35">
      <c r="A2370" s="13" t="s">
        <v>3840</v>
      </c>
      <c r="B2370" s="13" t="s">
        <v>3778</v>
      </c>
      <c r="C2370" s="18" t="s">
        <v>255</v>
      </c>
      <c r="D2370" s="14">
        <f>SUMIFS('Census Data'!G:G,'Census Data'!$A:$A,$A2370)/SUMIFS('Census Data'!$F:$F,'Census Data'!$A:$A,$A2370)</f>
        <v>0.49869547868258696</v>
      </c>
      <c r="E2370" s="16">
        <f>SUMIFS('Census Data'!H:H,'Census Data'!$A:$A,$A2370)/SUMIFS('Census Data'!$F:$F,'Census Data'!$A:$A,$A2370)</f>
        <v>0.5013045213174131</v>
      </c>
      <c r="F2370" s="14">
        <f>SUM(SUMIFS('Census Data'!I:I,'Census Data'!$A:$A,$A2370),SUMIFS('Census Data'!J:J,'Census Data'!$A:$A,$A2370))/SUMIFS('Census Data'!$F:$F,'Census Data'!$A:$A,$A2370)</f>
        <v>0.93885631848736917</v>
      </c>
      <c r="G2370" s="14">
        <f>SUM(SUMIFS('Census Data'!K:K,'Census Data'!$A:$A,$A2370),SUMIFS('Census Data'!L:L,'Census Data'!$A:$A,$A2370))/SUMIFS('Census Data'!$F:$F,'Census Data'!$A:$A,$A2370)</f>
        <v>1.8723717732281531E-2</v>
      </c>
      <c r="H2370" s="14">
        <f>SUM(SUMIFS('Census Data'!O:O,'Census Data'!$A:$A,$A2370),SUMIFS('Census Data'!P:P,'Census Data'!$A:$A,$A2370))/SUMIFS('Census Data'!$F:$F,'Census Data'!$A:$A,$A2370)</f>
        <v>1.5608213880106817E-2</v>
      </c>
      <c r="I2370" s="16">
        <f t="shared" si="72"/>
        <v>2.6811749900242487E-2</v>
      </c>
      <c r="J2370" s="14">
        <f>SUM(SUMIFS('Census Data'!W:W,'Census Data'!$A:$A,$A2370),SUMIFS('Census Data'!X:X,'Census Data'!$A:$A,$A2370))/SUMIFS('Census Data'!$F:$F,'Census Data'!$A:$A,$A2370)</f>
        <v>2.5722090917462168E-2</v>
      </c>
      <c r="K2370" s="16">
        <f t="shared" si="73"/>
        <v>0.97427790908253786</v>
      </c>
      <c r="L2370" s="19">
        <f>'EPA Data'!D2371/SUM('EPA Data'!D:D)</f>
        <v>1.2059761816074473E-4</v>
      </c>
      <c r="M2370" s="19">
        <f>'EPA Data'!E2371/SUM('EPA Data'!E:E)</f>
        <v>6.2020306719568223E-4</v>
      </c>
      <c r="N2370" s="19">
        <f>'EPA Data'!F2371/SUM('EPA Data'!F:F)</f>
        <v>3.9087050314985178E-4</v>
      </c>
      <c r="O2370" s="19">
        <f>'EPA Data'!G2371/SUM('EPA Data'!G:G)</f>
        <v>1.4470542645059019E-4</v>
      </c>
      <c r="P2370" s="19">
        <f>'EPA Data'!H2371/SUM('EPA Data'!H:H)</f>
        <v>4.0112987078842353E-4</v>
      </c>
      <c r="Q2370" s="19">
        <f>'EPA Data'!I2371/SUM('EPA Data'!I:I)</f>
        <v>1.5930723921983217E-4</v>
      </c>
      <c r="R2370" s="19">
        <f>'EPA Data'!J2371/SUM('EPA Data'!J:J)</f>
        <v>7.8452598774318092E-5</v>
      </c>
      <c r="S2370" s="19">
        <f>'EPA Data'!K2371/SUM('EPA Data'!K:K)</f>
        <v>3.6295254763363916E-4</v>
      </c>
      <c r="T2370" s="19">
        <f>'EPA Data'!L2371/SUM('EPA Data'!L:L)</f>
        <v>2.1560476702665748E-4</v>
      </c>
      <c r="U2370" s="19">
        <f>'EPA Data'!M2371/SUM('EPA Data'!M:M)</f>
        <v>2.5938762484702495E-4</v>
      </c>
      <c r="V2370" s="19">
        <f>'EPA Data'!N2371/SUM('EPA Data'!N:N)</f>
        <v>2.4687145993960909E-4</v>
      </c>
      <c r="W2370" s="19">
        <f>'EPA Data'!O2371/SUM('EPA Data'!O:O)</f>
        <v>2.4743425105166295E-4</v>
      </c>
      <c r="X2370" s="19">
        <f>'EPA Data'!P2371/SUM('EPA Data'!P:P)</f>
        <v>1.4203567093044064E-3</v>
      </c>
    </row>
    <row r="2371" spans="1:24" x14ac:dyDescent="0.35">
      <c r="A2371" s="13" t="s">
        <v>3841</v>
      </c>
      <c r="B2371" s="13" t="s">
        <v>3778</v>
      </c>
      <c r="C2371" s="18" t="s">
        <v>3842</v>
      </c>
      <c r="D2371" s="14">
        <f>SUMIFS('Census Data'!G:G,'Census Data'!$A:$A,$A2371)/SUMIFS('Census Data'!$F:$F,'Census Data'!$A:$A,$A2371)</f>
        <v>0.53026634382566584</v>
      </c>
      <c r="E2371" s="16">
        <f>SUMIFS('Census Data'!H:H,'Census Data'!$A:$A,$A2371)/SUMIFS('Census Data'!$F:$F,'Census Data'!$A:$A,$A2371)</f>
        <v>0.46973365617433416</v>
      </c>
      <c r="F2371" s="14">
        <f>SUM(SUMIFS('Census Data'!I:I,'Census Data'!$A:$A,$A2371),SUMIFS('Census Data'!J:J,'Census Data'!$A:$A,$A2371))/SUMIFS('Census Data'!$F:$F,'Census Data'!$A:$A,$A2371)</f>
        <v>0.5803066989507667</v>
      </c>
      <c r="G2371" s="14">
        <f>SUM(SUMIFS('Census Data'!K:K,'Census Data'!$A:$A,$A2371),SUMIFS('Census Data'!L:L,'Census Data'!$A:$A,$A2371))/SUMIFS('Census Data'!$F:$F,'Census Data'!$A:$A,$A2371)</f>
        <v>5.9187516814635461E-3</v>
      </c>
      <c r="H2371" s="14">
        <f>SUM(SUMIFS('Census Data'!O:O,'Census Data'!$A:$A,$A2371),SUMIFS('Census Data'!P:P,'Census Data'!$A:$A,$A2371))/SUMIFS('Census Data'!$F:$F,'Census Data'!$A:$A,$A2371)</f>
        <v>4.0355125100887809E-3</v>
      </c>
      <c r="I2371" s="16">
        <f t="shared" ref="I2371:I2434" si="74">100%-SUM(F2371:H2371)</f>
        <v>0.40973903685768098</v>
      </c>
      <c r="J2371" s="14">
        <f>SUM(SUMIFS('Census Data'!W:W,'Census Data'!$A:$A,$A2371),SUMIFS('Census Data'!X:X,'Census Data'!$A:$A,$A2371))/SUMIFS('Census Data'!$F:$F,'Census Data'!$A:$A,$A2371)</f>
        <v>6.9948883508205544E-3</v>
      </c>
      <c r="K2371" s="16">
        <f t="shared" ref="K2371:K2434" si="75">100%-J2371</f>
        <v>0.99300511164917948</v>
      </c>
      <c r="L2371" s="19">
        <f>'EPA Data'!D2372/SUM('EPA Data'!D:D)</f>
        <v>2.0223315163849372E-6</v>
      </c>
      <c r="M2371" s="19">
        <f>'EPA Data'!E2372/SUM('EPA Data'!E:E)</f>
        <v>1.0663147027896366E-5</v>
      </c>
      <c r="N2371" s="19">
        <f>'EPA Data'!F2372/SUM('EPA Data'!F:F)</f>
        <v>9.4050205730097033E-6</v>
      </c>
      <c r="O2371" s="19">
        <f>'EPA Data'!G2372/SUM('EPA Data'!G:G)</f>
        <v>1.9424690850467359E-6</v>
      </c>
      <c r="P2371" s="19">
        <f>'EPA Data'!H2372/SUM('EPA Data'!H:H)</f>
        <v>6.4165659133625996E-6</v>
      </c>
      <c r="Q2371" s="19">
        <f>'EPA Data'!I2372/SUM('EPA Data'!I:I)</f>
        <v>3.443337082653819E-6</v>
      </c>
      <c r="R2371" s="19">
        <f>'EPA Data'!J2372/SUM('EPA Data'!J:J)</f>
        <v>1.1965190727622014E-6</v>
      </c>
      <c r="S2371" s="19">
        <f>'EPA Data'!K2372/SUM('EPA Data'!K:K)</f>
        <v>7.0944363552341767E-6</v>
      </c>
      <c r="T2371" s="19">
        <f>'EPA Data'!L2372/SUM('EPA Data'!L:L)</f>
        <v>5.1418493289054654E-6</v>
      </c>
      <c r="U2371" s="19">
        <f>'EPA Data'!M2372/SUM('EPA Data'!M:M)</f>
        <v>2.266158365371518E-6</v>
      </c>
      <c r="V2371" s="19">
        <f>'EPA Data'!N2372/SUM('EPA Data'!N:N)</f>
        <v>3.0178078573689609E-6</v>
      </c>
      <c r="W2371" s="19">
        <f>'EPA Data'!O2372/SUM('EPA Data'!O:O)</f>
        <v>3.7719737911624202E-6</v>
      </c>
      <c r="X2371" s="19">
        <f>'EPA Data'!P2372/SUM('EPA Data'!P:P)</f>
        <v>3.2217713617938396E-5</v>
      </c>
    </row>
    <row r="2372" spans="1:24" x14ac:dyDescent="0.35">
      <c r="A2372" s="13" t="s">
        <v>3843</v>
      </c>
      <c r="B2372" s="13" t="s">
        <v>3778</v>
      </c>
      <c r="C2372" s="18" t="s">
        <v>3844</v>
      </c>
      <c r="D2372" s="14">
        <f>SUMIFS('Census Data'!G:G,'Census Data'!$A:$A,$A2372)/SUMIFS('Census Data'!$F:$F,'Census Data'!$A:$A,$A2372)</f>
        <v>0.50871632329635497</v>
      </c>
      <c r="E2372" s="16">
        <f>SUMIFS('Census Data'!H:H,'Census Data'!$A:$A,$A2372)/SUMIFS('Census Data'!$F:$F,'Census Data'!$A:$A,$A2372)</f>
        <v>0.49128367670364503</v>
      </c>
      <c r="F2372" s="14">
        <f>SUM(SUMIFS('Census Data'!I:I,'Census Data'!$A:$A,$A2372),SUMIFS('Census Data'!J:J,'Census Data'!$A:$A,$A2372))/SUMIFS('Census Data'!$F:$F,'Census Data'!$A:$A,$A2372)</f>
        <v>0.9640781827786582</v>
      </c>
      <c r="G2372" s="14">
        <f>SUM(SUMIFS('Census Data'!K:K,'Census Data'!$A:$A,$A2372),SUMIFS('Census Data'!L:L,'Census Data'!$A:$A,$A2372))/SUMIFS('Census Data'!$F:$F,'Census Data'!$A:$A,$A2372)</f>
        <v>6.3391442155309036E-3</v>
      </c>
      <c r="H2372" s="14">
        <f>SUM(SUMIFS('Census Data'!O:O,'Census Data'!$A:$A,$A2372),SUMIFS('Census Data'!P:P,'Census Data'!$A:$A,$A2372))/SUMIFS('Census Data'!$F:$F,'Census Data'!$A:$A,$A2372)</f>
        <v>2.6413100898045432E-3</v>
      </c>
      <c r="I2372" s="16">
        <f t="shared" si="74"/>
        <v>2.6941362916006351E-2</v>
      </c>
      <c r="J2372" s="14">
        <f>SUM(SUMIFS('Census Data'!W:W,'Census Data'!$A:$A,$A2372),SUMIFS('Census Data'!X:X,'Census Data'!$A:$A,$A2372))/SUMIFS('Census Data'!$F:$F,'Census Data'!$A:$A,$A2372)</f>
        <v>3.2223983095615423E-2</v>
      </c>
      <c r="K2372" s="16">
        <f t="shared" si="75"/>
        <v>0.96777601690438453</v>
      </c>
      <c r="L2372" s="19">
        <f>'EPA Data'!D2373/SUM('EPA Data'!D:D)</f>
        <v>5.4576563324219222E-6</v>
      </c>
      <c r="M2372" s="19">
        <f>'EPA Data'!E2373/SUM('EPA Data'!E:E)</f>
        <v>3.0006854169888378E-5</v>
      </c>
      <c r="N2372" s="19">
        <f>'EPA Data'!F2373/SUM('EPA Data'!F:F)</f>
        <v>2.0255478324464796E-5</v>
      </c>
      <c r="O2372" s="19">
        <f>'EPA Data'!G2373/SUM('EPA Data'!G:G)</f>
        <v>6.8426437310733588E-6</v>
      </c>
      <c r="P2372" s="19">
        <f>'EPA Data'!H2373/SUM('EPA Data'!H:H)</f>
        <v>2.020835232277935E-5</v>
      </c>
      <c r="Q2372" s="19">
        <f>'EPA Data'!I2373/SUM('EPA Data'!I:I)</f>
        <v>8.287568524693813E-6</v>
      </c>
      <c r="R2372" s="19">
        <f>'EPA Data'!J2373/SUM('EPA Data'!J:J)</f>
        <v>3.5420362936184734E-6</v>
      </c>
      <c r="S2372" s="19">
        <f>'EPA Data'!K2373/SUM('EPA Data'!K:K)</f>
        <v>1.8463482851931208E-5</v>
      </c>
      <c r="T2372" s="19">
        <f>'EPA Data'!L2373/SUM('EPA Data'!L:L)</f>
        <v>1.1469967260014647E-5</v>
      </c>
      <c r="U2372" s="19">
        <f>'EPA Data'!M2373/SUM('EPA Data'!M:M)</f>
        <v>1.1495613809521059E-5</v>
      </c>
      <c r="V2372" s="19">
        <f>'EPA Data'!N2373/SUM('EPA Data'!N:N)</f>
        <v>1.1756931762002651E-5</v>
      </c>
      <c r="W2372" s="19">
        <f>'EPA Data'!O2373/SUM('EPA Data'!O:O)</f>
        <v>1.2811020769284341E-5</v>
      </c>
      <c r="X2372" s="19">
        <f>'EPA Data'!P2373/SUM('EPA Data'!P:P)</f>
        <v>7.8788082467074895E-5</v>
      </c>
    </row>
    <row r="2373" spans="1:24" x14ac:dyDescent="0.35">
      <c r="A2373" s="13" t="s">
        <v>3845</v>
      </c>
      <c r="B2373" s="13" t="s">
        <v>3778</v>
      </c>
      <c r="C2373" s="18" t="s">
        <v>1564</v>
      </c>
      <c r="D2373" s="14">
        <f>SUMIFS('Census Data'!G:G,'Census Data'!$A:$A,$A2373)/SUMIFS('Census Data'!$F:$F,'Census Data'!$A:$A,$A2373)</f>
        <v>0.49647156496471567</v>
      </c>
      <c r="E2373" s="16">
        <f>SUMIFS('Census Data'!H:H,'Census Data'!$A:$A,$A2373)/SUMIFS('Census Data'!$F:$F,'Census Data'!$A:$A,$A2373)</f>
        <v>0.50352843503528433</v>
      </c>
      <c r="F2373" s="14">
        <f>SUM(SUMIFS('Census Data'!I:I,'Census Data'!$A:$A,$A2373),SUMIFS('Census Data'!J:J,'Census Data'!$A:$A,$A2373))/SUMIFS('Census Data'!$F:$F,'Census Data'!$A:$A,$A2373)</f>
        <v>0.96803652968036524</v>
      </c>
      <c r="G2373" s="14">
        <f>SUM(SUMIFS('Census Data'!K:K,'Census Data'!$A:$A,$A2373),SUMIFS('Census Data'!L:L,'Census Data'!$A:$A,$A2373))/SUMIFS('Census Data'!$F:$F,'Census Data'!$A:$A,$A2373)</f>
        <v>7.4719800747198011E-3</v>
      </c>
      <c r="H2373" s="14">
        <f>SUM(SUMIFS('Census Data'!O:O,'Census Data'!$A:$A,$A2373),SUMIFS('Census Data'!P:P,'Census Data'!$A:$A,$A2373))/SUMIFS('Census Data'!$F:$F,'Census Data'!$A:$A,$A2373)</f>
        <v>3.7359900373599006E-3</v>
      </c>
      <c r="I2373" s="16">
        <f t="shared" si="74"/>
        <v>2.0755500207555011E-2</v>
      </c>
      <c r="J2373" s="14">
        <f>SUM(SUMIFS('Census Data'!W:W,'Census Data'!$A:$A,$A2373),SUMIFS('Census Data'!X:X,'Census Data'!$A:$A,$A2373))/SUMIFS('Census Data'!$F:$F,'Census Data'!$A:$A,$A2373)</f>
        <v>2.4076380240763803E-2</v>
      </c>
      <c r="K2373" s="16">
        <f t="shared" si="75"/>
        <v>0.97592361975923625</v>
      </c>
      <c r="L2373" s="19">
        <f>'EPA Data'!D2374/SUM('EPA Data'!D:D)</f>
        <v>1.3447389383561534E-6</v>
      </c>
      <c r="M2373" s="19">
        <f>'EPA Data'!E2374/SUM('EPA Data'!E:E)</f>
        <v>5.7746985602951281E-6</v>
      </c>
      <c r="N2373" s="19">
        <f>'EPA Data'!F2374/SUM('EPA Data'!F:F)</f>
        <v>3.8289660689841179E-6</v>
      </c>
      <c r="O2373" s="19">
        <f>'EPA Data'!G2374/SUM('EPA Data'!G:G)</f>
        <v>1.0298634573217764E-6</v>
      </c>
      <c r="P2373" s="19">
        <f>'EPA Data'!H2374/SUM('EPA Data'!H:H)</f>
        <v>3.0797265349989087E-6</v>
      </c>
      <c r="Q2373" s="19">
        <f>'EPA Data'!I2374/SUM('EPA Data'!I:I)</f>
        <v>1.3304097296807829E-6</v>
      </c>
      <c r="R2373" s="19">
        <f>'EPA Data'!J2374/SUM('EPA Data'!J:J)</f>
        <v>5.8654564356941503E-7</v>
      </c>
      <c r="S2373" s="19">
        <f>'EPA Data'!K2374/SUM('EPA Data'!K:K)</f>
        <v>3.182185016792321E-6</v>
      </c>
      <c r="T2373" s="19">
        <f>'EPA Data'!L2374/SUM('EPA Data'!L:L)</f>
        <v>2.1259560231473781E-6</v>
      </c>
      <c r="U2373" s="19">
        <f>'EPA Data'!M2374/SUM('EPA Data'!M:M)</f>
        <v>1.3887829057620259E-6</v>
      </c>
      <c r="V2373" s="19">
        <f>'EPA Data'!N2374/SUM('EPA Data'!N:N)</f>
        <v>1.5047544054211343E-6</v>
      </c>
      <c r="W2373" s="19">
        <f>'EPA Data'!O2374/SUM('EPA Data'!O:O)</f>
        <v>1.9550674467746836E-6</v>
      </c>
      <c r="X2373" s="19">
        <f>'EPA Data'!P2374/SUM('EPA Data'!P:P)</f>
        <v>1.4601310361973903E-5</v>
      </c>
    </row>
    <row r="2374" spans="1:24" x14ac:dyDescent="0.35">
      <c r="A2374" s="13" t="s">
        <v>3846</v>
      </c>
      <c r="B2374" s="13" t="s">
        <v>3778</v>
      </c>
      <c r="C2374" s="18" t="s">
        <v>116</v>
      </c>
      <c r="D2374" s="14">
        <f>SUMIFS('Census Data'!G:G,'Census Data'!$A:$A,$A2374)/SUMIFS('Census Data'!$F:$F,'Census Data'!$A:$A,$A2374)</f>
        <v>0.53457076566125294</v>
      </c>
      <c r="E2374" s="16">
        <f>SUMIFS('Census Data'!H:H,'Census Data'!$A:$A,$A2374)/SUMIFS('Census Data'!$F:$F,'Census Data'!$A:$A,$A2374)</f>
        <v>0.46542923433874711</v>
      </c>
      <c r="F2374" s="14">
        <f>SUM(SUMIFS('Census Data'!I:I,'Census Data'!$A:$A,$A2374),SUMIFS('Census Data'!J:J,'Census Data'!$A:$A,$A2374))/SUMIFS('Census Data'!$F:$F,'Census Data'!$A:$A,$A2374)</f>
        <v>0.87285382830626446</v>
      </c>
      <c r="G2374" s="14">
        <f>SUM(SUMIFS('Census Data'!K:K,'Census Data'!$A:$A,$A2374),SUMIFS('Census Data'!L:L,'Census Data'!$A:$A,$A2374))/SUMIFS('Census Data'!$F:$F,'Census Data'!$A:$A,$A2374)</f>
        <v>9.2807424593967514E-3</v>
      </c>
      <c r="H2374" s="14">
        <f>SUM(SUMIFS('Census Data'!O:O,'Census Data'!$A:$A,$A2374),SUMIFS('Census Data'!P:P,'Census Data'!$A:$A,$A2374))/SUMIFS('Census Data'!$F:$F,'Census Data'!$A:$A,$A2374)</f>
        <v>3.0162412993039443E-3</v>
      </c>
      <c r="I2374" s="16">
        <f t="shared" si="74"/>
        <v>0.11484918793503496</v>
      </c>
      <c r="J2374" s="14">
        <f>SUM(SUMIFS('Census Data'!W:W,'Census Data'!$A:$A,$A2374),SUMIFS('Census Data'!X:X,'Census Data'!$A:$A,$A2374))/SUMIFS('Census Data'!$F:$F,'Census Data'!$A:$A,$A2374)</f>
        <v>5.5452436194895594E-2</v>
      </c>
      <c r="K2374" s="16">
        <f t="shared" si="75"/>
        <v>0.94454756380510441</v>
      </c>
      <c r="L2374" s="19">
        <f>'EPA Data'!D2375/SUM('EPA Data'!D:D)</f>
        <v>2.8806124954752762E-6</v>
      </c>
      <c r="M2374" s="19">
        <f>'EPA Data'!E2375/SUM('EPA Data'!E:E)</f>
        <v>1.515062359731467E-5</v>
      </c>
      <c r="N2374" s="19">
        <f>'EPA Data'!F2375/SUM('EPA Data'!F:F)</f>
        <v>9.6733348332675191E-6</v>
      </c>
      <c r="O2374" s="19">
        <f>'EPA Data'!G2375/SUM('EPA Data'!G:G)</f>
        <v>3.5585622570357303E-6</v>
      </c>
      <c r="P2374" s="19">
        <f>'EPA Data'!H2375/SUM('EPA Data'!H:H)</f>
        <v>1.0157543961529343E-5</v>
      </c>
      <c r="Q2374" s="19">
        <f>'EPA Data'!I2375/SUM('EPA Data'!I:I)</f>
        <v>3.9385984020830539E-6</v>
      </c>
      <c r="R2374" s="19">
        <f>'EPA Data'!J2375/SUM('EPA Data'!J:J)</f>
        <v>1.8709351564144583E-6</v>
      </c>
      <c r="S2374" s="19">
        <f>'EPA Data'!K2375/SUM('EPA Data'!K:K)</f>
        <v>8.9183367512874845E-6</v>
      </c>
      <c r="T2374" s="19">
        <f>'EPA Data'!L2375/SUM('EPA Data'!L:L)</f>
        <v>5.8887336122547727E-6</v>
      </c>
      <c r="U2374" s="19">
        <f>'EPA Data'!M2375/SUM('EPA Data'!M:M)</f>
        <v>8.4086228419239389E-6</v>
      </c>
      <c r="V2374" s="19">
        <f>'EPA Data'!N2375/SUM('EPA Data'!N:N)</f>
        <v>5.8018569069415886E-6</v>
      </c>
      <c r="W2374" s="19">
        <f>'EPA Data'!O2375/SUM('EPA Data'!O:O)</f>
        <v>7.0690594935946833E-6</v>
      </c>
      <c r="X2374" s="19">
        <f>'EPA Data'!P2375/SUM('EPA Data'!P:P)</f>
        <v>3.9535187074613199E-5</v>
      </c>
    </row>
    <row r="2375" spans="1:24" x14ac:dyDescent="0.35">
      <c r="A2375" s="13" t="s">
        <v>3847</v>
      </c>
      <c r="B2375" s="13" t="s">
        <v>3778</v>
      </c>
      <c r="C2375" s="18" t="s">
        <v>1568</v>
      </c>
      <c r="D2375" s="14">
        <f>SUMIFS('Census Data'!G:G,'Census Data'!$A:$A,$A2375)/SUMIFS('Census Data'!$F:$F,'Census Data'!$A:$A,$A2375)</f>
        <v>0.52336918283244549</v>
      </c>
      <c r="E2375" s="16">
        <f>SUMIFS('Census Data'!H:H,'Census Data'!$A:$A,$A2375)/SUMIFS('Census Data'!$F:$F,'Census Data'!$A:$A,$A2375)</f>
        <v>0.47663081716755451</v>
      </c>
      <c r="F2375" s="14">
        <f>SUM(SUMIFS('Census Data'!I:I,'Census Data'!$A:$A,$A2375),SUMIFS('Census Data'!J:J,'Census Data'!$A:$A,$A2375))/SUMIFS('Census Data'!$F:$F,'Census Data'!$A:$A,$A2375)</f>
        <v>0.90156464636311862</v>
      </c>
      <c r="G2375" s="14">
        <f>SUM(SUMIFS('Census Data'!K:K,'Census Data'!$A:$A,$A2375),SUMIFS('Census Data'!L:L,'Census Data'!$A:$A,$A2375))/SUMIFS('Census Data'!$F:$F,'Census Data'!$A:$A,$A2375)</f>
        <v>2.1007136395617649E-2</v>
      </c>
      <c r="H2375" s="14">
        <f>SUM(SUMIFS('Census Data'!O:O,'Census Data'!$A:$A,$A2375),SUMIFS('Census Data'!P:P,'Census Data'!$A:$A,$A2375))/SUMIFS('Census Data'!$F:$F,'Census Data'!$A:$A,$A2375)</f>
        <v>1.259758099641505E-2</v>
      </c>
      <c r="I2375" s="16">
        <f t="shared" si="74"/>
        <v>6.4830636244848638E-2</v>
      </c>
      <c r="J2375" s="14">
        <f>SUM(SUMIFS('Census Data'!W:W,'Census Data'!$A:$A,$A2375),SUMIFS('Census Data'!X:X,'Census Data'!$A:$A,$A2375))/SUMIFS('Census Data'!$F:$F,'Census Data'!$A:$A,$A2375)</f>
        <v>4.3991020873119575E-2</v>
      </c>
      <c r="K2375" s="16">
        <f t="shared" si="75"/>
        <v>0.95600897912688043</v>
      </c>
      <c r="L2375" s="19">
        <f>'EPA Data'!D2376/SUM('EPA Data'!D:D)</f>
        <v>1.6931771833472841E-5</v>
      </c>
      <c r="M2375" s="19">
        <f>'EPA Data'!E2376/SUM('EPA Data'!E:E)</f>
        <v>5.4793586836058631E-5</v>
      </c>
      <c r="N2375" s="19">
        <f>'EPA Data'!F2376/SUM('EPA Data'!F:F)</f>
        <v>5.2283181693234691E-5</v>
      </c>
      <c r="O2375" s="19">
        <f>'EPA Data'!G2376/SUM('EPA Data'!G:G)</f>
        <v>1.3803480020692425E-5</v>
      </c>
      <c r="P2375" s="19">
        <f>'EPA Data'!H2376/SUM('EPA Data'!H:H)</f>
        <v>3.2933767207422874E-5</v>
      </c>
      <c r="Q2375" s="19">
        <f>'EPA Data'!I2376/SUM('EPA Data'!I:I)</f>
        <v>2.3273089805211206E-5</v>
      </c>
      <c r="R2375" s="19">
        <f>'EPA Data'!J2376/SUM('EPA Data'!J:J)</f>
        <v>1.3888839541885477E-5</v>
      </c>
      <c r="S2375" s="19">
        <f>'EPA Data'!K2376/SUM('EPA Data'!K:K)</f>
        <v>4.3832208355422938E-5</v>
      </c>
      <c r="T2375" s="19">
        <f>'EPA Data'!L2376/SUM('EPA Data'!L:L)</f>
        <v>3.393338046544628E-5</v>
      </c>
      <c r="U2375" s="19">
        <f>'EPA Data'!M2376/SUM('EPA Data'!M:M)</f>
        <v>1.4011729116416047E-5</v>
      </c>
      <c r="V2375" s="19">
        <f>'EPA Data'!N2376/SUM('EPA Data'!N:N)</f>
        <v>1.3770937837103156E-5</v>
      </c>
      <c r="W2375" s="19">
        <f>'EPA Data'!O2376/SUM('EPA Data'!O:O)</f>
        <v>1.808687051513921E-5</v>
      </c>
      <c r="X2375" s="19">
        <f>'EPA Data'!P2376/SUM('EPA Data'!P:P)</f>
        <v>1.6468731806735981E-4</v>
      </c>
    </row>
    <row r="2376" spans="1:24" x14ac:dyDescent="0.35">
      <c r="A2376" s="13" t="s">
        <v>3848</v>
      </c>
      <c r="B2376" s="13" t="s">
        <v>3778</v>
      </c>
      <c r="C2376" s="18" t="s">
        <v>3849</v>
      </c>
      <c r="D2376" s="14">
        <f>SUMIFS('Census Data'!G:G,'Census Data'!$A:$A,$A2376)/SUMIFS('Census Data'!$F:$F,'Census Data'!$A:$A,$A2376)</f>
        <v>0.50911933298593015</v>
      </c>
      <c r="E2376" s="16">
        <f>SUMIFS('Census Data'!H:H,'Census Data'!$A:$A,$A2376)/SUMIFS('Census Data'!$F:$F,'Census Data'!$A:$A,$A2376)</f>
        <v>0.49088066701406985</v>
      </c>
      <c r="F2376" s="14">
        <f>SUM(SUMIFS('Census Data'!I:I,'Census Data'!$A:$A,$A2376),SUMIFS('Census Data'!J:J,'Census Data'!$A:$A,$A2376))/SUMIFS('Census Data'!$F:$F,'Census Data'!$A:$A,$A2376)</f>
        <v>0.3819697759249609</v>
      </c>
      <c r="G2376" s="14">
        <f>SUM(SUMIFS('Census Data'!K:K,'Census Data'!$A:$A,$A2376),SUMIFS('Census Data'!L:L,'Census Data'!$A:$A,$A2376))/SUMIFS('Census Data'!$F:$F,'Census Data'!$A:$A,$A2376)</f>
        <v>5.7321521625846791E-3</v>
      </c>
      <c r="H2376" s="14">
        <f>SUM(SUMIFS('Census Data'!O:O,'Census Data'!$A:$A,$A2376),SUMIFS('Census Data'!P:P,'Census Data'!$A:$A,$A2376))/SUMIFS('Census Data'!$F:$F,'Census Data'!$A:$A,$A2376)</f>
        <v>3.126628452318916E-3</v>
      </c>
      <c r="I2376" s="16">
        <f t="shared" si="74"/>
        <v>0.60917144346013552</v>
      </c>
      <c r="J2376" s="14">
        <f>SUM(SUMIFS('Census Data'!W:W,'Census Data'!$A:$A,$A2376),SUMIFS('Census Data'!X:X,'Census Data'!$A:$A,$A2376))/SUMIFS('Census Data'!$F:$F,'Census Data'!$A:$A,$A2376)</f>
        <v>1.2506513809275664E-2</v>
      </c>
      <c r="K2376" s="16">
        <f t="shared" si="75"/>
        <v>0.9874934861907243</v>
      </c>
      <c r="L2376" s="19">
        <f>'EPA Data'!D2377/SUM('EPA Data'!D:D)</f>
        <v>1.538522689983462E-6</v>
      </c>
      <c r="M2376" s="19">
        <f>'EPA Data'!E2377/SUM('EPA Data'!E:E)</f>
        <v>7.6773281692930956E-6</v>
      </c>
      <c r="N2376" s="19">
        <f>'EPA Data'!F2377/SUM('EPA Data'!F:F)</f>
        <v>7.7565317636732628E-6</v>
      </c>
      <c r="O2376" s="19">
        <f>'EPA Data'!G2377/SUM('EPA Data'!G:G)</f>
        <v>1.3725632883551421E-6</v>
      </c>
      <c r="P2376" s="19">
        <f>'EPA Data'!H2377/SUM('EPA Data'!H:H)</f>
        <v>4.648495497207549E-6</v>
      </c>
      <c r="Q2376" s="19">
        <f>'EPA Data'!I2377/SUM('EPA Data'!I:I)</f>
        <v>2.8013050077042857E-6</v>
      </c>
      <c r="R2376" s="19">
        <f>'EPA Data'!J2377/SUM('EPA Data'!J:J)</f>
        <v>9.5685744689072768E-7</v>
      </c>
      <c r="S2376" s="19">
        <f>'EPA Data'!K2377/SUM('EPA Data'!K:K)</f>
        <v>5.4665411233270346E-6</v>
      </c>
      <c r="T2376" s="19">
        <f>'EPA Data'!L2377/SUM('EPA Data'!L:L)</f>
        <v>4.1545690723808637E-6</v>
      </c>
      <c r="U2376" s="19">
        <f>'EPA Data'!M2377/SUM('EPA Data'!M:M)</f>
        <v>1.5512814594743296E-6</v>
      </c>
      <c r="V2376" s="19">
        <f>'EPA Data'!N2377/SUM('EPA Data'!N:N)</f>
        <v>2.0350250622889399E-6</v>
      </c>
      <c r="W2376" s="19">
        <f>'EPA Data'!O2377/SUM('EPA Data'!O:O)</f>
        <v>2.5882513674791125E-6</v>
      </c>
      <c r="X2376" s="19">
        <f>'EPA Data'!P2377/SUM('EPA Data'!P:P)</f>
        <v>2.3514517377536625E-5</v>
      </c>
    </row>
    <row r="2377" spans="1:24" x14ac:dyDescent="0.35">
      <c r="A2377" s="13" t="s">
        <v>3850</v>
      </c>
      <c r="B2377" s="13" t="s">
        <v>3778</v>
      </c>
      <c r="C2377" s="18" t="s">
        <v>3851</v>
      </c>
      <c r="D2377" s="14">
        <f>SUMIFS('Census Data'!G:G,'Census Data'!$A:$A,$A2377)/SUMIFS('Census Data'!$F:$F,'Census Data'!$A:$A,$A2377)</f>
        <v>0.51826086956521744</v>
      </c>
      <c r="E2377" s="16">
        <f>SUMIFS('Census Data'!H:H,'Census Data'!$A:$A,$A2377)/SUMIFS('Census Data'!$F:$F,'Census Data'!$A:$A,$A2377)</f>
        <v>0.48173913043478261</v>
      </c>
      <c r="F2377" s="14">
        <f>SUM(SUMIFS('Census Data'!I:I,'Census Data'!$A:$A,$A2377),SUMIFS('Census Data'!J:J,'Census Data'!$A:$A,$A2377))/SUMIFS('Census Data'!$F:$F,'Census Data'!$A:$A,$A2377)</f>
        <v>0.96478260869565213</v>
      </c>
      <c r="G2377" s="14">
        <f>SUM(SUMIFS('Census Data'!K:K,'Census Data'!$A:$A,$A2377),SUMIFS('Census Data'!L:L,'Census Data'!$A:$A,$A2377))/SUMIFS('Census Data'!$F:$F,'Census Data'!$A:$A,$A2377)</f>
        <v>8.2608695652173908E-3</v>
      </c>
      <c r="H2377" s="14">
        <f>SUM(SUMIFS('Census Data'!O:O,'Census Data'!$A:$A,$A2377),SUMIFS('Census Data'!P:P,'Census Data'!$A:$A,$A2377))/SUMIFS('Census Data'!$F:$F,'Census Data'!$A:$A,$A2377)</f>
        <v>5.2173913043478265E-3</v>
      </c>
      <c r="I2377" s="16">
        <f t="shared" si="74"/>
        <v>2.1739130434782594E-2</v>
      </c>
      <c r="J2377" s="14">
        <f>SUM(SUMIFS('Census Data'!W:W,'Census Data'!$A:$A,$A2377),SUMIFS('Census Data'!X:X,'Census Data'!$A:$A,$A2377))/SUMIFS('Census Data'!$F:$F,'Census Data'!$A:$A,$A2377)</f>
        <v>2.0434782608695651E-2</v>
      </c>
      <c r="K2377" s="16">
        <f t="shared" si="75"/>
        <v>0.97956521739130431</v>
      </c>
      <c r="L2377" s="19">
        <f>'EPA Data'!D2378/SUM('EPA Data'!D:D)</f>
        <v>2.1255108121179613E-6</v>
      </c>
      <c r="M2377" s="19">
        <f>'EPA Data'!E2378/SUM('EPA Data'!E:E)</f>
        <v>1.1748269235708045E-5</v>
      </c>
      <c r="N2377" s="19">
        <f>'EPA Data'!F2378/SUM('EPA Data'!F:F)</f>
        <v>8.0852607309033352E-6</v>
      </c>
      <c r="O2377" s="19">
        <f>'EPA Data'!G2378/SUM('EPA Data'!G:G)</f>
        <v>2.6186993359330371E-6</v>
      </c>
      <c r="P2377" s="19">
        <f>'EPA Data'!H2378/SUM('EPA Data'!H:H)</f>
        <v>7.990119762835633E-6</v>
      </c>
      <c r="Q2377" s="19">
        <f>'EPA Data'!I2378/SUM('EPA Data'!I:I)</f>
        <v>3.2926552366929319E-6</v>
      </c>
      <c r="R2377" s="19">
        <f>'EPA Data'!J2378/SUM('EPA Data'!J:J)</f>
        <v>1.3362087296598124E-6</v>
      </c>
      <c r="S2377" s="19">
        <f>'EPA Data'!K2378/SUM('EPA Data'!K:K)</f>
        <v>7.2982771903083138E-6</v>
      </c>
      <c r="T2377" s="19">
        <f>'EPA Data'!L2378/SUM('EPA Data'!L:L)</f>
        <v>4.6204419333173792E-6</v>
      </c>
      <c r="U2377" s="19">
        <f>'EPA Data'!M2378/SUM('EPA Data'!M:M)</f>
        <v>4.371044626244469E-6</v>
      </c>
      <c r="V2377" s="19">
        <f>'EPA Data'!N2378/SUM('EPA Data'!N:N)</f>
        <v>4.5686474208023522E-6</v>
      </c>
      <c r="W2377" s="19">
        <f>'EPA Data'!O2378/SUM('EPA Data'!O:O)</f>
        <v>5.033934815752222E-6</v>
      </c>
      <c r="X2377" s="19">
        <f>'EPA Data'!P2378/SUM('EPA Data'!P:P)</f>
        <v>3.2379114457409746E-5</v>
      </c>
    </row>
    <row r="2378" spans="1:24" x14ac:dyDescent="0.35">
      <c r="A2378" s="13" t="s">
        <v>3852</v>
      </c>
      <c r="B2378" s="13" t="s">
        <v>3778</v>
      </c>
      <c r="C2378" s="18" t="s">
        <v>3853</v>
      </c>
      <c r="D2378" s="14">
        <f>SUMIFS('Census Data'!G:G,'Census Data'!$A:$A,$A2378)/SUMIFS('Census Data'!$F:$F,'Census Data'!$A:$A,$A2378)</f>
        <v>0.50867869801781884</v>
      </c>
      <c r="E2378" s="16">
        <f>SUMIFS('Census Data'!H:H,'Census Data'!$A:$A,$A2378)/SUMIFS('Census Data'!$F:$F,'Census Data'!$A:$A,$A2378)</f>
        <v>0.49132130198218116</v>
      </c>
      <c r="F2378" s="14">
        <f>SUM(SUMIFS('Census Data'!I:I,'Census Data'!$A:$A,$A2378),SUMIFS('Census Data'!J:J,'Census Data'!$A:$A,$A2378))/SUMIFS('Census Data'!$F:$F,'Census Data'!$A:$A,$A2378)</f>
        <v>0.85483273920296943</v>
      </c>
      <c r="G2378" s="14">
        <f>SUM(SUMIFS('Census Data'!K:K,'Census Data'!$A:$A,$A2378),SUMIFS('Census Data'!L:L,'Census Data'!$A:$A,$A2378))/SUMIFS('Census Data'!$F:$F,'Census Data'!$A:$A,$A2378)</f>
        <v>6.5372933009477358E-2</v>
      </c>
      <c r="H2378" s="14">
        <f>SUM(SUMIFS('Census Data'!O:O,'Census Data'!$A:$A,$A2378),SUMIFS('Census Data'!P:P,'Census Data'!$A:$A,$A2378))/SUMIFS('Census Data'!$F:$F,'Census Data'!$A:$A,$A2378)</f>
        <v>2.2387643440648659E-2</v>
      </c>
      <c r="I2378" s="16">
        <f t="shared" si="74"/>
        <v>5.7406684346904546E-2</v>
      </c>
      <c r="J2378" s="14">
        <f>SUM(SUMIFS('Census Data'!W:W,'Census Data'!$A:$A,$A2378),SUMIFS('Census Data'!X:X,'Census Data'!$A:$A,$A2378))/SUMIFS('Census Data'!$F:$F,'Census Data'!$A:$A,$A2378)</f>
        <v>6.0788917229104442E-2</v>
      </c>
      <c r="K2378" s="16">
        <f t="shared" si="75"/>
        <v>0.9392110827708956</v>
      </c>
      <c r="L2378" s="19">
        <f>'EPA Data'!D2379/SUM('EPA Data'!D:D)</f>
        <v>1.5218809814349421E-4</v>
      </c>
      <c r="M2378" s="19">
        <f>'EPA Data'!E2379/SUM('EPA Data'!E:E)</f>
        <v>8.2102633251867816E-4</v>
      </c>
      <c r="N2378" s="19">
        <f>'EPA Data'!F2379/SUM('EPA Data'!F:F)</f>
        <v>5.2362483780017091E-4</v>
      </c>
      <c r="O2378" s="19">
        <f>'EPA Data'!G2379/SUM('EPA Data'!G:G)</f>
        <v>2.550354992259597E-4</v>
      </c>
      <c r="P2378" s="19">
        <f>'EPA Data'!H2379/SUM('EPA Data'!H:H)</f>
        <v>5.6619983477116081E-4</v>
      </c>
      <c r="Q2378" s="19">
        <f>'EPA Data'!I2379/SUM('EPA Data'!I:I)</f>
        <v>2.4323642231907882E-4</v>
      </c>
      <c r="R2378" s="19">
        <f>'EPA Data'!J2379/SUM('EPA Data'!J:J)</f>
        <v>1.2140418342269196E-4</v>
      </c>
      <c r="S2378" s="19">
        <f>'EPA Data'!K2379/SUM('EPA Data'!K:K)</f>
        <v>4.9272775891794345E-4</v>
      </c>
      <c r="T2378" s="19">
        <f>'EPA Data'!L2379/SUM('EPA Data'!L:L)</f>
        <v>2.9753699720330208E-4</v>
      </c>
      <c r="U2378" s="19">
        <f>'EPA Data'!M2379/SUM('EPA Data'!M:M)</f>
        <v>4.4446414828575454E-4</v>
      </c>
      <c r="V2378" s="19">
        <f>'EPA Data'!N2379/SUM('EPA Data'!N:N)</f>
        <v>3.5318396778719519E-4</v>
      </c>
      <c r="W2378" s="19">
        <f>'EPA Data'!O2379/SUM('EPA Data'!O:O)</f>
        <v>3.6295768204857535E-4</v>
      </c>
      <c r="X2378" s="19">
        <f>'EPA Data'!P2379/SUM('EPA Data'!P:P)</f>
        <v>1.9984523771953929E-3</v>
      </c>
    </row>
    <row r="2379" spans="1:24" x14ac:dyDescent="0.35">
      <c r="A2379" s="13" t="s">
        <v>3854</v>
      </c>
      <c r="B2379" s="13" t="s">
        <v>3778</v>
      </c>
      <c r="C2379" s="18" t="s">
        <v>3855</v>
      </c>
      <c r="D2379" s="14">
        <f>SUMIFS('Census Data'!G:G,'Census Data'!$A:$A,$A2379)/SUMIFS('Census Data'!$F:$F,'Census Data'!$A:$A,$A2379)</f>
        <v>0.50410612760581175</v>
      </c>
      <c r="E2379" s="16">
        <f>SUMIFS('Census Data'!H:H,'Census Data'!$A:$A,$A2379)/SUMIFS('Census Data'!$F:$F,'Census Data'!$A:$A,$A2379)</f>
        <v>0.49589387239418825</v>
      </c>
      <c r="F2379" s="14">
        <f>SUM(SUMIFS('Census Data'!I:I,'Census Data'!$A:$A,$A2379),SUMIFS('Census Data'!J:J,'Census Data'!$A:$A,$A2379))/SUMIFS('Census Data'!$F:$F,'Census Data'!$A:$A,$A2379)</f>
        <v>0.78995578016424506</v>
      </c>
      <c r="G2379" s="14">
        <f>SUM(SUMIFS('Census Data'!K:K,'Census Data'!$A:$A,$A2379),SUMIFS('Census Data'!L:L,'Census Data'!$A:$A,$A2379))/SUMIFS('Census Data'!$F:$F,'Census Data'!$A:$A,$A2379)</f>
        <v>1.2634238787113077E-2</v>
      </c>
      <c r="H2379" s="14">
        <f>SUM(SUMIFS('Census Data'!O:O,'Census Data'!$A:$A,$A2379),SUMIFS('Census Data'!P:P,'Census Data'!$A:$A,$A2379))/SUMIFS('Census Data'!$F:$F,'Census Data'!$A:$A,$A2379)</f>
        <v>2.005685407454201E-2</v>
      </c>
      <c r="I2379" s="16">
        <f t="shared" si="74"/>
        <v>0.17735312697409977</v>
      </c>
      <c r="J2379" s="14">
        <f>SUM(SUMIFS('Census Data'!W:W,'Census Data'!$A:$A,$A2379),SUMIFS('Census Data'!X:X,'Census Data'!$A:$A,$A2379))/SUMIFS('Census Data'!$F:$F,'Census Data'!$A:$A,$A2379)</f>
        <v>4.8010107391029691E-2</v>
      </c>
      <c r="K2379" s="16">
        <f t="shared" si="75"/>
        <v>0.95198989260897027</v>
      </c>
      <c r="L2379" s="19">
        <f>'EPA Data'!D2380/SUM('EPA Data'!D:D)</f>
        <v>5.8717492119518574E-6</v>
      </c>
      <c r="M2379" s="19">
        <f>'EPA Data'!E2380/SUM('EPA Data'!E:E)</f>
        <v>3.1920560555841991E-5</v>
      </c>
      <c r="N2379" s="19">
        <f>'EPA Data'!F2380/SUM('EPA Data'!F:F)</f>
        <v>2.0315701305979026E-5</v>
      </c>
      <c r="O2379" s="19">
        <f>'EPA Data'!G2380/SUM('EPA Data'!G:G)</f>
        <v>9.785977368246706E-6</v>
      </c>
      <c r="P2379" s="19">
        <f>'EPA Data'!H2380/SUM('EPA Data'!H:H)</f>
        <v>2.3022890113917439E-5</v>
      </c>
      <c r="Q2379" s="19">
        <f>'EPA Data'!I2380/SUM('EPA Data'!I:I)</f>
        <v>9.8958608152798896E-6</v>
      </c>
      <c r="R2379" s="19">
        <f>'EPA Data'!J2380/SUM('EPA Data'!J:J)</f>
        <v>4.6768449033175821E-6</v>
      </c>
      <c r="S2379" s="19">
        <f>'EPA Data'!K2380/SUM('EPA Data'!K:K)</f>
        <v>1.9433763013731325E-5</v>
      </c>
      <c r="T2379" s="19">
        <f>'EPA Data'!L2380/SUM('EPA Data'!L:L)</f>
        <v>1.180011881587804E-5</v>
      </c>
      <c r="U2379" s="19">
        <f>'EPA Data'!M2380/SUM('EPA Data'!M:M)</f>
        <v>2.0300984426985697E-5</v>
      </c>
      <c r="V2379" s="19">
        <f>'EPA Data'!N2380/SUM('EPA Data'!N:N)</f>
        <v>1.4781097303689426E-5</v>
      </c>
      <c r="W2379" s="19">
        <f>'EPA Data'!O2380/SUM('EPA Data'!O:O)</f>
        <v>1.4954801065157807E-5</v>
      </c>
      <c r="X2379" s="19">
        <f>'EPA Data'!P2380/SUM('EPA Data'!P:P)</f>
        <v>7.9455911700647503E-5</v>
      </c>
    </row>
    <row r="2380" spans="1:24" x14ac:dyDescent="0.35">
      <c r="A2380" s="13" t="s">
        <v>3856</v>
      </c>
      <c r="B2380" s="13" t="s">
        <v>3778</v>
      </c>
      <c r="C2380" s="18" t="s">
        <v>3857</v>
      </c>
      <c r="D2380" s="14">
        <f>SUMIFS('Census Data'!G:G,'Census Data'!$A:$A,$A2380)/SUMIFS('Census Data'!$F:$F,'Census Data'!$A:$A,$A2380)</f>
        <v>0.50201155731109648</v>
      </c>
      <c r="E2380" s="16">
        <f>SUMIFS('Census Data'!H:H,'Census Data'!$A:$A,$A2380)/SUMIFS('Census Data'!$F:$F,'Census Data'!$A:$A,$A2380)</f>
        <v>0.49798844268890352</v>
      </c>
      <c r="F2380" s="14">
        <f>SUM(SUMIFS('Census Data'!I:I,'Census Data'!$A:$A,$A2380),SUMIFS('Census Data'!J:J,'Census Data'!$A:$A,$A2380))/SUMIFS('Census Data'!$F:$F,'Census Data'!$A:$A,$A2380)</f>
        <v>6.8539243654451021E-2</v>
      </c>
      <c r="G2380" s="14">
        <f>SUM(SUMIFS('Census Data'!K:K,'Census Data'!$A:$A,$A2380),SUMIFS('Census Data'!L:L,'Census Data'!$A:$A,$A2380))/SUMIFS('Census Data'!$F:$F,'Census Data'!$A:$A,$A2380)</f>
        <v>5.705508009655475E-3</v>
      </c>
      <c r="H2380" s="14">
        <f>SUM(SUMIFS('Census Data'!O:O,'Census Data'!$A:$A,$A2380),SUMIFS('Census Data'!P:P,'Census Data'!$A:$A,$A2380))/SUMIFS('Census Data'!$F:$F,'Census Data'!$A:$A,$A2380)</f>
        <v>1.6823933874625119E-3</v>
      </c>
      <c r="I2380" s="16">
        <f t="shared" si="74"/>
        <v>0.92407285494843094</v>
      </c>
      <c r="J2380" s="14">
        <f>SUM(SUMIFS('Census Data'!W:W,'Census Data'!$A:$A,$A2380),SUMIFS('Census Data'!X:X,'Census Data'!$A:$A,$A2380))/SUMIFS('Census Data'!$F:$F,'Census Data'!$A:$A,$A2380)</f>
        <v>2.8746982664033357E-2</v>
      </c>
      <c r="K2380" s="16">
        <f t="shared" si="75"/>
        <v>0.9712530173359667</v>
      </c>
      <c r="L2380" s="19">
        <f>'EPA Data'!D2381/SUM('EPA Data'!D:D)</f>
        <v>1.0309059603105753E-5</v>
      </c>
      <c r="M2380" s="19">
        <f>'EPA Data'!E2381/SUM('EPA Data'!E:E)</f>
        <v>3.9269009158990216E-5</v>
      </c>
      <c r="N2380" s="19">
        <f>'EPA Data'!F2381/SUM('EPA Data'!F:F)</f>
        <v>4.2935574580899964E-5</v>
      </c>
      <c r="O2380" s="19">
        <f>'EPA Data'!G2381/SUM('EPA Data'!G:G)</f>
        <v>1.0398986340976855E-5</v>
      </c>
      <c r="P2380" s="19">
        <f>'EPA Data'!H2381/SUM('EPA Data'!H:H)</f>
        <v>2.5806320090208662E-5</v>
      </c>
      <c r="Q2380" s="19">
        <f>'EPA Data'!I2381/SUM('EPA Data'!I:I)</f>
        <v>1.8707709047003917E-5</v>
      </c>
      <c r="R2380" s="19">
        <f>'EPA Data'!J2381/SUM('EPA Data'!J:J)</f>
        <v>7.4742902209013128E-6</v>
      </c>
      <c r="S2380" s="19">
        <f>'EPA Data'!K2381/SUM('EPA Data'!K:K)</f>
        <v>3.3764786545380751E-5</v>
      </c>
      <c r="T2380" s="19">
        <f>'EPA Data'!L2381/SUM('EPA Data'!L:L)</f>
        <v>2.6204285639095095E-5</v>
      </c>
      <c r="U2380" s="19">
        <f>'EPA Data'!M2381/SUM('EPA Data'!M:M)</f>
        <v>8.7947846576837705E-6</v>
      </c>
      <c r="V2380" s="19">
        <f>'EPA Data'!N2381/SUM('EPA Data'!N:N)</f>
        <v>9.9537789424824043E-6</v>
      </c>
      <c r="W2380" s="19">
        <f>'EPA Data'!O2381/SUM('EPA Data'!O:O)</f>
        <v>1.2910467004277831E-5</v>
      </c>
      <c r="X2380" s="19">
        <f>'EPA Data'!P2381/SUM('EPA Data'!P:P)</f>
        <v>1.1541744250276304E-4</v>
      </c>
    </row>
    <row r="2381" spans="1:24" x14ac:dyDescent="0.35">
      <c r="A2381" s="13" t="s">
        <v>3858</v>
      </c>
      <c r="B2381" s="13" t="s">
        <v>3778</v>
      </c>
      <c r="C2381" s="18" t="s">
        <v>2272</v>
      </c>
      <c r="D2381" s="14">
        <f>SUMIFS('Census Data'!G:G,'Census Data'!$A:$A,$A2381)/SUMIFS('Census Data'!$F:$F,'Census Data'!$A:$A,$A2381)</f>
        <v>0.50920110596378154</v>
      </c>
      <c r="E2381" s="16">
        <f>SUMIFS('Census Data'!H:H,'Census Data'!$A:$A,$A2381)/SUMIFS('Census Data'!$F:$F,'Census Data'!$A:$A,$A2381)</f>
        <v>0.49079889403621846</v>
      </c>
      <c r="F2381" s="14">
        <f>SUM(SUMIFS('Census Data'!I:I,'Census Data'!$A:$A,$A2381),SUMIFS('Census Data'!J:J,'Census Data'!$A:$A,$A2381))/SUMIFS('Census Data'!$F:$F,'Census Data'!$A:$A,$A2381)</f>
        <v>0.83077289290095768</v>
      </c>
      <c r="G2381" s="14">
        <f>SUM(SUMIFS('Census Data'!K:K,'Census Data'!$A:$A,$A2381),SUMIFS('Census Data'!L:L,'Census Data'!$A:$A,$A2381))/SUMIFS('Census Data'!$F:$F,'Census Data'!$A:$A,$A2381)</f>
        <v>1.4190760441653086E-2</v>
      </c>
      <c r="H2381" s="14">
        <f>SUM(SUMIFS('Census Data'!O:O,'Census Data'!$A:$A,$A2381),SUMIFS('Census Data'!P:P,'Census Data'!$A:$A,$A2381))/SUMIFS('Census Data'!$F:$F,'Census Data'!$A:$A,$A2381)</f>
        <v>1.3137897570175599E-2</v>
      </c>
      <c r="I2381" s="16">
        <f t="shared" si="74"/>
        <v>0.14189844908721361</v>
      </c>
      <c r="J2381" s="14">
        <f>SUM(SUMIFS('Census Data'!W:W,'Census Data'!$A:$A,$A2381),SUMIFS('Census Data'!X:X,'Census Data'!$A:$A,$A2381))/SUMIFS('Census Data'!$F:$F,'Census Data'!$A:$A,$A2381)</f>
        <v>5.1031805614047937E-2</v>
      </c>
      <c r="K2381" s="16">
        <f t="shared" si="75"/>
        <v>0.94896819438595204</v>
      </c>
      <c r="L2381" s="19">
        <f>'EPA Data'!D2382/SUM('EPA Data'!D:D)</f>
        <v>5.7325069816668699E-5</v>
      </c>
      <c r="M2381" s="19">
        <f>'EPA Data'!E2382/SUM('EPA Data'!E:E)</f>
        <v>1.8630758541257373E-4</v>
      </c>
      <c r="N2381" s="19">
        <f>'EPA Data'!F2382/SUM('EPA Data'!F:F)</f>
        <v>1.9003096116615735E-4</v>
      </c>
      <c r="O2381" s="19">
        <f>'EPA Data'!G2382/SUM('EPA Data'!G:G)</f>
        <v>5.6278588950373529E-5</v>
      </c>
      <c r="P2381" s="19">
        <f>'EPA Data'!H2382/SUM('EPA Data'!H:H)</f>
        <v>1.1827412662268501E-4</v>
      </c>
      <c r="Q2381" s="19">
        <f>'EPA Data'!I2382/SUM('EPA Data'!I:I)</f>
        <v>8.8035859225089102E-5</v>
      </c>
      <c r="R2381" s="19">
        <f>'EPA Data'!J2382/SUM('EPA Data'!J:J)</f>
        <v>5.4429404883570583E-5</v>
      </c>
      <c r="S2381" s="19">
        <f>'EPA Data'!K2382/SUM('EPA Data'!K:K)</f>
        <v>1.5971897260440803E-4</v>
      </c>
      <c r="T2381" s="19">
        <f>'EPA Data'!L2382/SUM('EPA Data'!L:L)</f>
        <v>1.242616213241732E-4</v>
      </c>
      <c r="U2381" s="19">
        <f>'EPA Data'!M2382/SUM('EPA Data'!M:M)</f>
        <v>5.4373161447771245E-5</v>
      </c>
      <c r="V2381" s="19">
        <f>'EPA Data'!N2382/SUM('EPA Data'!N:N)</f>
        <v>4.7593880453949992E-5</v>
      </c>
      <c r="W2381" s="19">
        <f>'EPA Data'!O2382/SUM('EPA Data'!O:O)</f>
        <v>6.3052796062564262E-5</v>
      </c>
      <c r="X2381" s="19">
        <f>'EPA Data'!P2382/SUM('EPA Data'!P:P)</f>
        <v>5.5079555997202901E-4</v>
      </c>
    </row>
    <row r="2382" spans="1:24" x14ac:dyDescent="0.35">
      <c r="A2382" s="13" t="s">
        <v>3859</v>
      </c>
      <c r="B2382" s="13" t="s">
        <v>3778</v>
      </c>
      <c r="C2382" s="18" t="s">
        <v>2791</v>
      </c>
      <c r="D2382" s="14">
        <f>SUMIFS('Census Data'!G:G,'Census Data'!$A:$A,$A2382)/SUMIFS('Census Data'!$F:$F,'Census Data'!$A:$A,$A2382)</f>
        <v>0.50668543279380718</v>
      </c>
      <c r="E2382" s="16">
        <f>SUMIFS('Census Data'!H:H,'Census Data'!$A:$A,$A2382)/SUMIFS('Census Data'!$F:$F,'Census Data'!$A:$A,$A2382)</f>
        <v>0.49331456720619282</v>
      </c>
      <c r="F2382" s="14">
        <f>SUM(SUMIFS('Census Data'!I:I,'Census Data'!$A:$A,$A2382),SUMIFS('Census Data'!J:J,'Census Data'!$A:$A,$A2382))/SUMIFS('Census Data'!$F:$F,'Census Data'!$A:$A,$A2382)</f>
        <v>0.95038705137227308</v>
      </c>
      <c r="G2382" s="14">
        <f>SUM(SUMIFS('Census Data'!K:K,'Census Data'!$A:$A,$A2382),SUMIFS('Census Data'!L:L,'Census Data'!$A:$A,$A2382))/SUMIFS('Census Data'!$F:$F,'Census Data'!$A:$A,$A2382)</f>
        <v>5.2779732582688248E-3</v>
      </c>
      <c r="H2382" s="14">
        <f>SUM(SUMIFS('Census Data'!O:O,'Census Data'!$A:$A,$A2382),SUMIFS('Census Data'!P:P,'Census Data'!$A:$A,$A2382))/SUMIFS('Census Data'!$F:$F,'Census Data'!$A:$A,$A2382)</f>
        <v>4.22237860661506E-3</v>
      </c>
      <c r="I2382" s="16">
        <f t="shared" si="74"/>
        <v>4.0112596762843067E-2</v>
      </c>
      <c r="J2382" s="14">
        <f>SUM(SUMIFS('Census Data'!W:W,'Census Data'!$A:$A,$A2382),SUMIFS('Census Data'!X:X,'Census Data'!$A:$A,$A2382))/SUMIFS('Census Data'!$F:$F,'Census Data'!$A:$A,$A2382)</f>
        <v>1.688951442646024E-2</v>
      </c>
      <c r="K2382" s="16">
        <f t="shared" si="75"/>
        <v>0.98311048557353975</v>
      </c>
      <c r="L2382" s="19">
        <f>'EPA Data'!D2383/SUM('EPA Data'!D:D)</f>
        <v>1.3368999224431662E-6</v>
      </c>
      <c r="M2382" s="19">
        <f>'EPA Data'!E2383/SUM('EPA Data'!E:E)</f>
        <v>4.2777992317008632E-6</v>
      </c>
      <c r="N2382" s="19">
        <f>'EPA Data'!F2383/SUM('EPA Data'!F:F)</f>
        <v>3.6510670549099546E-6</v>
      </c>
      <c r="O2382" s="19">
        <f>'EPA Data'!G2383/SUM('EPA Data'!G:G)</f>
        <v>7.4859174205585031E-7</v>
      </c>
      <c r="P2382" s="19">
        <f>'EPA Data'!H2383/SUM('EPA Data'!H:H)</f>
        <v>2.2513011937220921E-6</v>
      </c>
      <c r="Q2382" s="19">
        <f>'EPA Data'!I2383/SUM('EPA Data'!I:I)</f>
        <v>1.4300265055113722E-6</v>
      </c>
      <c r="R2382" s="19">
        <f>'EPA Data'!J2383/SUM('EPA Data'!J:J)</f>
        <v>6.7389145770367394E-7</v>
      </c>
      <c r="S2382" s="19">
        <f>'EPA Data'!K2383/SUM('EPA Data'!K:K)</f>
        <v>3.0454970332824665E-6</v>
      </c>
      <c r="T2382" s="19">
        <f>'EPA Data'!L2383/SUM('EPA Data'!L:L)</f>
        <v>2.2548824042107387E-6</v>
      </c>
      <c r="U2382" s="19">
        <f>'EPA Data'!M2383/SUM('EPA Data'!M:M)</f>
        <v>7.3019593115059565E-7</v>
      </c>
      <c r="V2382" s="19">
        <f>'EPA Data'!N2383/SUM('EPA Data'!N:N)</f>
        <v>9.8303554910437843E-7</v>
      </c>
      <c r="W2382" s="19">
        <f>'EPA Data'!O2383/SUM('EPA Data'!O:O)</f>
        <v>1.277145196589535E-6</v>
      </c>
      <c r="X2382" s="19">
        <f>'EPA Data'!P2383/SUM('EPA Data'!P:P)</f>
        <v>1.2349568752837092E-5</v>
      </c>
    </row>
    <row r="2383" spans="1:24" x14ac:dyDescent="0.35">
      <c r="A2383" s="13" t="s">
        <v>3860</v>
      </c>
      <c r="B2383" s="13" t="s">
        <v>3778</v>
      </c>
      <c r="C2383" s="18" t="s">
        <v>3675</v>
      </c>
      <c r="D2383" s="14">
        <f>SUMIFS('Census Data'!G:G,'Census Data'!$A:$A,$A2383)/SUMIFS('Census Data'!$F:$F,'Census Data'!$A:$A,$A2383)</f>
        <v>0.49211484027496966</v>
      </c>
      <c r="E2383" s="16">
        <f>SUMIFS('Census Data'!H:H,'Census Data'!$A:$A,$A2383)/SUMIFS('Census Data'!$F:$F,'Census Data'!$A:$A,$A2383)</f>
        <v>0.50788515972503034</v>
      </c>
      <c r="F2383" s="14">
        <f>SUM(SUMIFS('Census Data'!I:I,'Census Data'!$A:$A,$A2383),SUMIFS('Census Data'!J:J,'Census Data'!$A:$A,$A2383))/SUMIFS('Census Data'!$F:$F,'Census Data'!$A:$A,$A2383)</f>
        <v>0.94136676101900529</v>
      </c>
      <c r="G2383" s="14">
        <f>SUM(SUMIFS('Census Data'!K:K,'Census Data'!$A:$A,$A2383),SUMIFS('Census Data'!L:L,'Census Data'!$A:$A,$A2383))/SUMIFS('Census Data'!$F:$F,'Census Data'!$A:$A,$A2383)</f>
        <v>4.8524059846340476E-3</v>
      </c>
      <c r="H2383" s="14">
        <f>SUM(SUMIFS('Census Data'!O:O,'Census Data'!$A:$A,$A2383),SUMIFS('Census Data'!P:P,'Census Data'!$A:$A,$A2383))/SUMIFS('Census Data'!$F:$F,'Census Data'!$A:$A,$A2383)</f>
        <v>9.7048119692680953E-3</v>
      </c>
      <c r="I2383" s="16">
        <f t="shared" si="74"/>
        <v>4.4076021027092516E-2</v>
      </c>
      <c r="J2383" s="14">
        <f>SUM(SUMIFS('Census Data'!W:W,'Census Data'!$A:$A,$A2383),SUMIFS('Census Data'!X:X,'Census Data'!$A:$A,$A2383))/SUMIFS('Census Data'!$F:$F,'Census Data'!$A:$A,$A2383)</f>
        <v>2.0218358269308533E-2</v>
      </c>
      <c r="K2383" s="16">
        <f t="shared" si="75"/>
        <v>0.97978164173069149</v>
      </c>
      <c r="L2383" s="19">
        <f>'EPA Data'!D2384/SUM('EPA Data'!D:D)</f>
        <v>9.0376894698159624E-7</v>
      </c>
      <c r="M2383" s="19">
        <f>'EPA Data'!E2384/SUM('EPA Data'!E:E)</f>
        <v>4.1854619926660705E-6</v>
      </c>
      <c r="N2383" s="19">
        <f>'EPA Data'!F2384/SUM('EPA Data'!F:F)</f>
        <v>3.183354855622275E-6</v>
      </c>
      <c r="O2383" s="19">
        <f>'EPA Data'!G2384/SUM('EPA Data'!G:G)</f>
        <v>7.334851915126486E-7</v>
      </c>
      <c r="P2383" s="19">
        <f>'EPA Data'!H2384/SUM('EPA Data'!H:H)</f>
        <v>2.2769256643431844E-6</v>
      </c>
      <c r="Q2383" s="19">
        <f>'EPA Data'!I2384/SUM('EPA Data'!I:I)</f>
        <v>1.1345924470129045E-6</v>
      </c>
      <c r="R2383" s="19">
        <f>'EPA Data'!J2384/SUM('EPA Data'!J:J)</f>
        <v>4.1927341100092428E-7</v>
      </c>
      <c r="S2383" s="19">
        <f>'EPA Data'!K2384/SUM('EPA Data'!K:K)</f>
        <v>2.5248793958808847E-6</v>
      </c>
      <c r="T2383" s="19">
        <f>'EPA Data'!L2384/SUM('EPA Data'!L:L)</f>
        <v>1.7633489749216268E-6</v>
      </c>
      <c r="U2383" s="19">
        <f>'EPA Data'!M2384/SUM('EPA Data'!M:M)</f>
        <v>8.6481345885807494E-7</v>
      </c>
      <c r="V2383" s="19">
        <f>'EPA Data'!N2384/SUM('EPA Data'!N:N)</f>
        <v>1.0882882532943023E-6</v>
      </c>
      <c r="W2383" s="19">
        <f>'EPA Data'!O2384/SUM('EPA Data'!O:O)</f>
        <v>1.3911818677321402E-6</v>
      </c>
      <c r="X2383" s="19">
        <f>'EPA Data'!P2384/SUM('EPA Data'!P:P)</f>
        <v>1.1767756840260083E-5</v>
      </c>
    </row>
    <row r="2384" spans="1:24" x14ac:dyDescent="0.35">
      <c r="A2384" s="13" t="s">
        <v>3861</v>
      </c>
      <c r="B2384" s="13" t="s">
        <v>3778</v>
      </c>
      <c r="C2384" s="18" t="s">
        <v>3862</v>
      </c>
      <c r="D2384" s="14">
        <f>SUMIFS('Census Data'!G:G,'Census Data'!$A:$A,$A2384)/SUMIFS('Census Data'!$F:$F,'Census Data'!$A:$A,$A2384)</f>
        <v>0.51397137571804108</v>
      </c>
      <c r="E2384" s="16">
        <f>SUMIFS('Census Data'!H:H,'Census Data'!$A:$A,$A2384)/SUMIFS('Census Data'!$F:$F,'Census Data'!$A:$A,$A2384)</f>
        <v>0.48602862428195892</v>
      </c>
      <c r="F2384" s="14">
        <f>SUM(SUMIFS('Census Data'!I:I,'Census Data'!$A:$A,$A2384),SUMIFS('Census Data'!J:J,'Census Data'!$A:$A,$A2384))/SUMIFS('Census Data'!$F:$F,'Census Data'!$A:$A,$A2384)</f>
        <v>0.57871677538701194</v>
      </c>
      <c r="G2384" s="14">
        <f>SUM(SUMIFS('Census Data'!K:K,'Census Data'!$A:$A,$A2384),SUMIFS('Census Data'!L:L,'Census Data'!$A:$A,$A2384))/SUMIFS('Census Data'!$F:$F,'Census Data'!$A:$A,$A2384)</f>
        <v>8.2757277772368808E-3</v>
      </c>
      <c r="H2384" s="14">
        <f>SUM(SUMIFS('Census Data'!O:O,'Census Data'!$A:$A,$A2384),SUMIFS('Census Data'!P:P,'Census Data'!$A:$A,$A2384))/SUMIFS('Census Data'!$F:$F,'Census Data'!$A:$A,$A2384)</f>
        <v>3.2129296076331419E-3</v>
      </c>
      <c r="I2384" s="16">
        <f t="shared" si="74"/>
        <v>0.40979456722811802</v>
      </c>
      <c r="J2384" s="14">
        <f>SUM(SUMIFS('Census Data'!W:W,'Census Data'!$A:$A,$A2384),SUMIFS('Census Data'!X:X,'Census Data'!$A:$A,$A2384))/SUMIFS('Census Data'!$F:$F,'Census Data'!$A:$A,$A2384)</f>
        <v>2.0056469671891734E-2</v>
      </c>
      <c r="K2384" s="16">
        <f t="shared" si="75"/>
        <v>0.97994353032810821</v>
      </c>
      <c r="L2384" s="19">
        <f>'EPA Data'!D2385/SUM('EPA Data'!D:D)</f>
        <v>8.3310902635821722E-6</v>
      </c>
      <c r="M2384" s="19">
        <f>'EPA Data'!E2385/SUM('EPA Data'!E:E)</f>
        <v>4.5227671734112242E-5</v>
      </c>
      <c r="N2384" s="19">
        <f>'EPA Data'!F2385/SUM('EPA Data'!F:F)</f>
        <v>2.9096218249669477E-5</v>
      </c>
      <c r="O2384" s="19">
        <f>'EPA Data'!G2385/SUM('EPA Data'!G:G)</f>
        <v>1.1653599832003349E-5</v>
      </c>
      <c r="P2384" s="19">
        <f>'EPA Data'!H2385/SUM('EPA Data'!H:H)</f>
        <v>3.2773881398765435E-5</v>
      </c>
      <c r="Q2384" s="19">
        <f>'EPA Data'!I2385/SUM('EPA Data'!I:I)</f>
        <v>1.2266236033745121E-5</v>
      </c>
      <c r="R2384" s="19">
        <f>'EPA Data'!J2385/SUM('EPA Data'!J:J)</f>
        <v>6.3752589774852206E-6</v>
      </c>
      <c r="S2384" s="19">
        <f>'EPA Data'!K2385/SUM('EPA Data'!K:K)</f>
        <v>2.7874801386131694E-5</v>
      </c>
      <c r="T2384" s="19">
        <f>'EPA Data'!L2385/SUM('EPA Data'!L:L)</f>
        <v>1.8021607779225703E-5</v>
      </c>
      <c r="U2384" s="19">
        <f>'EPA Data'!M2385/SUM('EPA Data'!M:M)</f>
        <v>4.9856730491303669E-5</v>
      </c>
      <c r="V2384" s="19">
        <f>'EPA Data'!N2385/SUM('EPA Data'!N:N)</f>
        <v>2.0407704645547775E-5</v>
      </c>
      <c r="W2384" s="19">
        <f>'EPA Data'!O2385/SUM('EPA Data'!O:O)</f>
        <v>2.4883702736888963E-5</v>
      </c>
      <c r="X2384" s="19">
        <f>'EPA Data'!P2385/SUM('EPA Data'!P:P)</f>
        <v>1.1696945098733263E-4</v>
      </c>
    </row>
    <row r="2385" spans="1:24" x14ac:dyDescent="0.35">
      <c r="A2385" s="13" t="s">
        <v>3863</v>
      </c>
      <c r="B2385" s="13" t="s">
        <v>3778</v>
      </c>
      <c r="C2385" s="18" t="s">
        <v>3864</v>
      </c>
      <c r="D2385" s="14">
        <f>SUMIFS('Census Data'!G:G,'Census Data'!$A:$A,$A2385)/SUMIFS('Census Data'!$F:$F,'Census Data'!$A:$A,$A2385)</f>
        <v>0.51780351780351785</v>
      </c>
      <c r="E2385" s="16">
        <f>SUMIFS('Census Data'!H:H,'Census Data'!$A:$A,$A2385)/SUMIFS('Census Data'!$F:$F,'Census Data'!$A:$A,$A2385)</f>
        <v>0.4821964821964822</v>
      </c>
      <c r="F2385" s="14">
        <f>SUM(SUMIFS('Census Data'!I:I,'Census Data'!$A:$A,$A2385),SUMIFS('Census Data'!J:J,'Census Data'!$A:$A,$A2385))/SUMIFS('Census Data'!$F:$F,'Census Data'!$A:$A,$A2385)</f>
        <v>0.96868296868296866</v>
      </c>
      <c r="G2385" s="14">
        <f>SUM(SUMIFS('Census Data'!K:K,'Census Data'!$A:$A,$A2385),SUMIFS('Census Data'!L:L,'Census Data'!$A:$A,$A2385))/SUMIFS('Census Data'!$F:$F,'Census Data'!$A:$A,$A2385)</f>
        <v>1.716001716001716E-3</v>
      </c>
      <c r="H2385" s="14">
        <f>SUM(SUMIFS('Census Data'!O:O,'Census Data'!$A:$A,$A2385),SUMIFS('Census Data'!P:P,'Census Data'!$A:$A,$A2385))/SUMIFS('Census Data'!$F:$F,'Census Data'!$A:$A,$A2385)</f>
        <v>2.1450021450021449E-3</v>
      </c>
      <c r="I2385" s="16">
        <f t="shared" si="74"/>
        <v>2.7456027456027488E-2</v>
      </c>
      <c r="J2385" s="14">
        <f>SUM(SUMIFS('Census Data'!W:W,'Census Data'!$A:$A,$A2385),SUMIFS('Census Data'!X:X,'Census Data'!$A:$A,$A2385))/SUMIFS('Census Data'!$F:$F,'Census Data'!$A:$A,$A2385)</f>
        <v>2.9172029172029171E-2</v>
      </c>
      <c r="K2385" s="16">
        <f t="shared" si="75"/>
        <v>0.97082797082797079</v>
      </c>
      <c r="L2385" s="19">
        <f>'EPA Data'!D2386/SUM('EPA Data'!D:D)</f>
        <v>3.8558504130808326E-6</v>
      </c>
      <c r="M2385" s="19">
        <f>'EPA Data'!E2386/SUM('EPA Data'!E:E)</f>
        <v>2.1090882690992754E-5</v>
      </c>
      <c r="N2385" s="19">
        <f>'EPA Data'!F2386/SUM('EPA Data'!F:F)</f>
        <v>1.5185940629411737E-5</v>
      </c>
      <c r="O2385" s="19">
        <f>'EPA Data'!G2386/SUM('EPA Data'!G:G)</f>
        <v>4.6377038266220142E-6</v>
      </c>
      <c r="P2385" s="19">
        <f>'EPA Data'!H2386/SUM('EPA Data'!H:H)</f>
        <v>1.3964792483949517E-5</v>
      </c>
      <c r="Q2385" s="19">
        <f>'EPA Data'!I2386/SUM('EPA Data'!I:I)</f>
        <v>5.9559895105289997E-6</v>
      </c>
      <c r="R2385" s="19">
        <f>'EPA Data'!J2386/SUM('EPA Data'!J:J)</f>
        <v>2.3529104558796419E-6</v>
      </c>
      <c r="S2385" s="19">
        <f>'EPA Data'!K2386/SUM('EPA Data'!K:K)</f>
        <v>1.331165149983251E-5</v>
      </c>
      <c r="T2385" s="19">
        <f>'EPA Data'!L2386/SUM('EPA Data'!L:L)</f>
        <v>8.63179473886842E-6</v>
      </c>
      <c r="U2385" s="19">
        <f>'EPA Data'!M2386/SUM('EPA Data'!M:M)</f>
        <v>6.9869467110802527E-6</v>
      </c>
      <c r="V2385" s="19">
        <f>'EPA Data'!N2386/SUM('EPA Data'!N:N)</f>
        <v>7.5540868664414005E-6</v>
      </c>
      <c r="W2385" s="19">
        <f>'EPA Data'!O2386/SUM('EPA Data'!O:O)</f>
        <v>8.6639896269553175E-6</v>
      </c>
      <c r="X2385" s="19">
        <f>'EPA Data'!P2386/SUM('EPA Data'!P:P)</f>
        <v>6.0376964335582578E-5</v>
      </c>
    </row>
    <row r="2386" spans="1:24" x14ac:dyDescent="0.35">
      <c r="A2386" s="13" t="s">
        <v>3865</v>
      </c>
      <c r="B2386" s="13" t="s">
        <v>3778</v>
      </c>
      <c r="C2386" s="18" t="s">
        <v>3866</v>
      </c>
      <c r="D2386" s="14">
        <f>SUMIFS('Census Data'!G:G,'Census Data'!$A:$A,$A2386)/SUMIFS('Census Data'!$F:$F,'Census Data'!$A:$A,$A2386)</f>
        <v>0.49472856018882772</v>
      </c>
      <c r="E2386" s="16">
        <f>SUMIFS('Census Data'!H:H,'Census Data'!$A:$A,$A2386)/SUMIFS('Census Data'!$F:$F,'Census Data'!$A:$A,$A2386)</f>
        <v>0.50527143981117228</v>
      </c>
      <c r="F2386" s="14">
        <f>SUM(SUMIFS('Census Data'!I:I,'Census Data'!$A:$A,$A2386),SUMIFS('Census Data'!J:J,'Census Data'!$A:$A,$A2386))/SUMIFS('Census Data'!$F:$F,'Census Data'!$A:$A,$A2386)</f>
        <v>0.96144767899291894</v>
      </c>
      <c r="G2386" s="14">
        <f>SUM(SUMIFS('Census Data'!K:K,'Census Data'!$A:$A,$A2386),SUMIFS('Census Data'!L:L,'Census Data'!$A:$A,$A2386))/SUMIFS('Census Data'!$F:$F,'Census Data'!$A:$A,$A2386)</f>
        <v>6.7663257277734068E-3</v>
      </c>
      <c r="H2386" s="14">
        <f>SUM(SUMIFS('Census Data'!O:O,'Census Data'!$A:$A,$A2386),SUMIFS('Census Data'!P:P,'Census Data'!$A:$A,$A2386))/SUMIFS('Census Data'!$F:$F,'Census Data'!$A:$A,$A2386)</f>
        <v>1.5735641227380016E-3</v>
      </c>
      <c r="I2386" s="16">
        <f t="shared" si="74"/>
        <v>3.0212431156569686E-2</v>
      </c>
      <c r="J2386" s="14">
        <f>SUM(SUMIFS('Census Data'!W:W,'Census Data'!$A:$A,$A2386),SUMIFS('Census Data'!X:X,'Census Data'!$A:$A,$A2386))/SUMIFS('Census Data'!$F:$F,'Census Data'!$A:$A,$A2386)</f>
        <v>2.5334382376081824E-2</v>
      </c>
      <c r="K2386" s="16">
        <f t="shared" si="75"/>
        <v>0.97466561762391812</v>
      </c>
      <c r="L2386" s="19">
        <f>'EPA Data'!D2387/SUM('EPA Data'!D:D)</f>
        <v>3.0949138777100174E-6</v>
      </c>
      <c r="M2386" s="19">
        <f>'EPA Data'!E2387/SUM('EPA Data'!E:E)</f>
        <v>1.631155732300708E-5</v>
      </c>
      <c r="N2386" s="19">
        <f>'EPA Data'!F2387/SUM('EPA Data'!F:F)</f>
        <v>1.1203791821472723E-5</v>
      </c>
      <c r="O2386" s="19">
        <f>'EPA Data'!G2387/SUM('EPA Data'!G:G)</f>
        <v>3.3706347519982727E-6</v>
      </c>
      <c r="P2386" s="19">
        <f>'EPA Data'!H2387/SUM('EPA Data'!H:H)</f>
        <v>1.0379983945557034E-5</v>
      </c>
      <c r="Q2386" s="19">
        <f>'EPA Data'!I2387/SUM('EPA Data'!I:I)</f>
        <v>4.3238702711141246E-6</v>
      </c>
      <c r="R2386" s="19">
        <f>'EPA Data'!J2387/SUM('EPA Data'!J:J)</f>
        <v>1.7258240991920867E-6</v>
      </c>
      <c r="S2386" s="19">
        <f>'EPA Data'!K2387/SUM('EPA Data'!K:K)</f>
        <v>9.8529365244814849E-6</v>
      </c>
      <c r="T2386" s="19">
        <f>'EPA Data'!L2387/SUM('EPA Data'!L:L)</f>
        <v>6.4540841540972111E-6</v>
      </c>
      <c r="U2386" s="19">
        <f>'EPA Data'!M2387/SUM('EPA Data'!M:M)</f>
        <v>5.2116861296487091E-6</v>
      </c>
      <c r="V2386" s="19">
        <f>'EPA Data'!N2387/SUM('EPA Data'!N:N)</f>
        <v>5.5732715244990728E-6</v>
      </c>
      <c r="W2386" s="19">
        <f>'EPA Data'!O2387/SUM('EPA Data'!O:O)</f>
        <v>6.552436849529279E-6</v>
      </c>
      <c r="X2386" s="19">
        <f>'EPA Data'!P2387/SUM('EPA Data'!P:P)</f>
        <v>4.5955230069954593E-5</v>
      </c>
    </row>
    <row r="2387" spans="1:24" x14ac:dyDescent="0.35">
      <c r="A2387" s="13" t="s">
        <v>3867</v>
      </c>
      <c r="B2387" s="13" t="s">
        <v>3778</v>
      </c>
      <c r="C2387" s="18" t="s">
        <v>3868</v>
      </c>
      <c r="D2387" s="14">
        <f>SUMIFS('Census Data'!G:G,'Census Data'!$A:$A,$A2387)/SUMIFS('Census Data'!$F:$F,'Census Data'!$A:$A,$A2387)</f>
        <v>0.50352230795035224</v>
      </c>
      <c r="E2387" s="16">
        <f>SUMIFS('Census Data'!H:H,'Census Data'!$A:$A,$A2387)/SUMIFS('Census Data'!$F:$F,'Census Data'!$A:$A,$A2387)</f>
        <v>0.49647769204964776</v>
      </c>
      <c r="F2387" s="14">
        <f>SUM(SUMIFS('Census Data'!I:I,'Census Data'!$A:$A,$A2387),SUMIFS('Census Data'!J:J,'Census Data'!$A:$A,$A2387))/SUMIFS('Census Data'!$F:$F,'Census Data'!$A:$A,$A2387)</f>
        <v>0.88795706138879571</v>
      </c>
      <c r="G2387" s="14">
        <f>SUM(SUMIFS('Census Data'!K:K,'Census Data'!$A:$A,$A2387),SUMIFS('Census Data'!L:L,'Census Data'!$A:$A,$A2387))/SUMIFS('Census Data'!$F:$F,'Census Data'!$A:$A,$A2387)</f>
        <v>5.7027843005702785E-3</v>
      </c>
      <c r="H2387" s="14">
        <f>SUM(SUMIFS('Census Data'!O:O,'Census Data'!$A:$A,$A2387),SUMIFS('Census Data'!P:P,'Census Data'!$A:$A,$A2387))/SUMIFS('Census Data'!$F:$F,'Census Data'!$A:$A,$A2387)</f>
        <v>2.3482053002348204E-3</v>
      </c>
      <c r="I2387" s="16">
        <f t="shared" si="74"/>
        <v>0.10399194901039921</v>
      </c>
      <c r="J2387" s="14">
        <f>SUM(SUMIFS('Census Data'!W:W,'Census Data'!$A:$A,$A2387),SUMIFS('Census Data'!X:X,'Census Data'!$A:$A,$A2387))/SUMIFS('Census Data'!$F:$F,'Census Data'!$A:$A,$A2387)</f>
        <v>5.7027843005702785E-3</v>
      </c>
      <c r="K2387" s="16">
        <f t="shared" si="75"/>
        <v>0.99429721569942975</v>
      </c>
      <c r="L2387" s="19">
        <f>'EPA Data'!D2388/SUM('EPA Data'!D:D)</f>
        <v>1.2944874603380859E-6</v>
      </c>
      <c r="M2387" s="19">
        <f>'EPA Data'!E2388/SUM('EPA Data'!E:E)</f>
        <v>6.1420591601848642E-6</v>
      </c>
      <c r="N2387" s="19">
        <f>'EPA Data'!F2388/SUM('EPA Data'!F:F)</f>
        <v>5.453046118402255E-6</v>
      </c>
      <c r="O2387" s="19">
        <f>'EPA Data'!G2388/SUM('EPA Data'!G:G)</f>
        <v>1.0692952303756226E-6</v>
      </c>
      <c r="P2387" s="19">
        <f>'EPA Data'!H2388/SUM('EPA Data'!H:H)</f>
        <v>3.485730107420385E-6</v>
      </c>
      <c r="Q2387" s="19">
        <f>'EPA Data'!I2388/SUM('EPA Data'!I:I)</f>
        <v>1.9964107831479033E-6</v>
      </c>
      <c r="R2387" s="19">
        <f>'EPA Data'!J2388/SUM('EPA Data'!J:J)</f>
        <v>7.2367860687087402E-7</v>
      </c>
      <c r="S2387" s="19">
        <f>'EPA Data'!K2388/SUM('EPA Data'!K:K)</f>
        <v>4.0516842429422631E-6</v>
      </c>
      <c r="T2387" s="19">
        <f>'EPA Data'!L2388/SUM('EPA Data'!L:L)</f>
        <v>3.0277682023836018E-6</v>
      </c>
      <c r="U2387" s="19">
        <f>'EPA Data'!M2388/SUM('EPA Data'!M:M)</f>
        <v>1.1469431467173503E-6</v>
      </c>
      <c r="V2387" s="19">
        <f>'EPA Data'!N2388/SUM('EPA Data'!N:N)</f>
        <v>1.5790078986219859E-6</v>
      </c>
      <c r="W2387" s="19">
        <f>'EPA Data'!O2388/SUM('EPA Data'!O:O)</f>
        <v>2.031232622244389E-6</v>
      </c>
      <c r="X2387" s="19">
        <f>'EPA Data'!P2388/SUM('EPA Data'!P:P)</f>
        <v>1.8534081404751069E-5</v>
      </c>
    </row>
    <row r="2388" spans="1:24" x14ac:dyDescent="0.35">
      <c r="A2388" s="13" t="s">
        <v>3869</v>
      </c>
      <c r="B2388" s="13" t="s">
        <v>3778</v>
      </c>
      <c r="C2388" s="18" t="s">
        <v>3870</v>
      </c>
      <c r="D2388" s="14">
        <f>SUMIFS('Census Data'!G:G,'Census Data'!$A:$A,$A2388)/SUMIFS('Census Data'!$F:$F,'Census Data'!$A:$A,$A2388)</f>
        <v>0.52766251728907332</v>
      </c>
      <c r="E2388" s="16">
        <f>SUMIFS('Census Data'!H:H,'Census Data'!$A:$A,$A2388)/SUMIFS('Census Data'!$F:$F,'Census Data'!$A:$A,$A2388)</f>
        <v>0.47233748271092668</v>
      </c>
      <c r="F2388" s="14">
        <f>SUM(SUMIFS('Census Data'!I:I,'Census Data'!$A:$A,$A2388),SUMIFS('Census Data'!J:J,'Census Data'!$A:$A,$A2388))/SUMIFS('Census Data'!$F:$F,'Census Data'!$A:$A,$A2388)</f>
        <v>0.94467496542185336</v>
      </c>
      <c r="G2388" s="14">
        <f>SUM(SUMIFS('Census Data'!K:K,'Census Data'!$A:$A,$A2388),SUMIFS('Census Data'!L:L,'Census Data'!$A:$A,$A2388))/SUMIFS('Census Data'!$F:$F,'Census Data'!$A:$A,$A2388)</f>
        <v>4.1493775933609959E-3</v>
      </c>
      <c r="H2388" s="14">
        <f>SUM(SUMIFS('Census Data'!O:O,'Census Data'!$A:$A,$A2388),SUMIFS('Census Data'!P:P,'Census Data'!$A:$A,$A2388))/SUMIFS('Census Data'!$F:$F,'Census Data'!$A:$A,$A2388)</f>
        <v>2.0746887966804979E-3</v>
      </c>
      <c r="I2388" s="16">
        <f t="shared" si="74"/>
        <v>4.9100968188105165E-2</v>
      </c>
      <c r="J2388" s="14">
        <f>SUM(SUMIFS('Census Data'!W:W,'Census Data'!$A:$A,$A2388),SUMIFS('Census Data'!X:X,'Census Data'!$A:$A,$A2388))/SUMIFS('Census Data'!$F:$F,'Census Data'!$A:$A,$A2388)</f>
        <v>2.9045643153526972E-2</v>
      </c>
      <c r="K2388" s="16">
        <f t="shared" si="75"/>
        <v>0.97095435684647302</v>
      </c>
      <c r="L2388" s="19">
        <f>'EPA Data'!D2389/SUM('EPA Data'!D:D)</f>
        <v>7.1777030592076907E-7</v>
      </c>
      <c r="M2388" s="19">
        <f>'EPA Data'!E2389/SUM('EPA Data'!E:E)</f>
        <v>3.4880387836537566E-6</v>
      </c>
      <c r="N2388" s="19">
        <f>'EPA Data'!F2389/SUM('EPA Data'!F:F)</f>
        <v>2.8071825897693683E-6</v>
      </c>
      <c r="O2388" s="19">
        <f>'EPA Data'!G2389/SUM('EPA Data'!G:G)</f>
        <v>6.4157158838842833E-7</v>
      </c>
      <c r="P2388" s="19">
        <f>'EPA Data'!H2389/SUM('EPA Data'!H:H)</f>
        <v>1.955319653422518E-6</v>
      </c>
      <c r="Q2388" s="19">
        <f>'EPA Data'!I2389/SUM('EPA Data'!I:I)</f>
        <v>1.0251172463938094E-6</v>
      </c>
      <c r="R2388" s="19">
        <f>'EPA Data'!J2389/SUM('EPA Data'!J:J)</f>
        <v>3.6847241789328698E-7</v>
      </c>
      <c r="S2388" s="19">
        <f>'EPA Data'!K2389/SUM('EPA Data'!K:K)</f>
        <v>2.1792384322007933E-6</v>
      </c>
      <c r="T2388" s="19">
        <f>'EPA Data'!L2389/SUM('EPA Data'!L:L)</f>
        <v>1.5574680447972755E-6</v>
      </c>
      <c r="U2388" s="19">
        <f>'EPA Data'!M2389/SUM('EPA Data'!M:M)</f>
        <v>7.1751128655453095E-7</v>
      </c>
      <c r="V2388" s="19">
        <f>'EPA Data'!N2389/SUM('EPA Data'!N:N)</f>
        <v>9.2488364286655291E-7</v>
      </c>
      <c r="W2388" s="19">
        <f>'EPA Data'!O2389/SUM('EPA Data'!O:O)</f>
        <v>1.175072781750331E-6</v>
      </c>
      <c r="X2388" s="19">
        <f>'EPA Data'!P2389/SUM('EPA Data'!P:P)</f>
        <v>1.018168172042033E-5</v>
      </c>
    </row>
    <row r="2389" spans="1:24" x14ac:dyDescent="0.35">
      <c r="A2389" s="13" t="s">
        <v>3871</v>
      </c>
      <c r="B2389" s="13" t="s">
        <v>3778</v>
      </c>
      <c r="C2389" s="18" t="s">
        <v>1810</v>
      </c>
      <c r="D2389" s="14">
        <f>SUMIFS('Census Data'!G:G,'Census Data'!$A:$A,$A2389)/SUMIFS('Census Data'!$F:$F,'Census Data'!$A:$A,$A2389)</f>
        <v>0.48820248820248818</v>
      </c>
      <c r="E2389" s="16">
        <f>SUMIFS('Census Data'!H:H,'Census Data'!$A:$A,$A2389)/SUMIFS('Census Data'!$F:$F,'Census Data'!$A:$A,$A2389)</f>
        <v>0.51179751179751176</v>
      </c>
      <c r="F2389" s="14">
        <f>SUM(SUMIFS('Census Data'!I:I,'Census Data'!$A:$A,$A2389),SUMIFS('Census Data'!J:J,'Census Data'!$A:$A,$A2389))/SUMIFS('Census Data'!$F:$F,'Census Data'!$A:$A,$A2389)</f>
        <v>8.4405834405834407E-2</v>
      </c>
      <c r="G2389" s="14">
        <f>SUM(SUMIFS('Census Data'!K:K,'Census Data'!$A:$A,$A2389),SUMIFS('Census Data'!L:L,'Census Data'!$A:$A,$A2389))/SUMIFS('Census Data'!$F:$F,'Census Data'!$A:$A,$A2389)</f>
        <v>4.7190047190047192E-3</v>
      </c>
      <c r="H2389" s="14">
        <f>SUM(SUMIFS('Census Data'!O:O,'Census Data'!$A:$A,$A2389),SUMIFS('Census Data'!P:P,'Census Data'!$A:$A,$A2389))/SUMIFS('Census Data'!$F:$F,'Census Data'!$A:$A,$A2389)</f>
        <v>3.3998283998284001E-2</v>
      </c>
      <c r="I2389" s="16">
        <f t="shared" si="74"/>
        <v>0.87687687687687688</v>
      </c>
      <c r="J2389" s="14">
        <f>SUM(SUMIFS('Census Data'!W:W,'Census Data'!$A:$A,$A2389),SUMIFS('Census Data'!X:X,'Census Data'!$A:$A,$A2389))/SUMIFS('Census Data'!$F:$F,'Census Data'!$A:$A,$A2389)</f>
        <v>2.0592020592020591E-2</v>
      </c>
      <c r="K2389" s="16">
        <f t="shared" si="75"/>
        <v>0.97940797940797941</v>
      </c>
      <c r="L2389" s="19">
        <f>'EPA Data'!D2390/SUM('EPA Data'!D:D)</f>
        <v>1.0342922081961848E-5</v>
      </c>
      <c r="M2389" s="19">
        <f>'EPA Data'!E2390/SUM('EPA Data'!E:E)</f>
        <v>5.2903972295270661E-5</v>
      </c>
      <c r="N2389" s="19">
        <f>'EPA Data'!F2390/SUM('EPA Data'!F:F)</f>
        <v>5.6208307816836088E-5</v>
      </c>
      <c r="O2389" s="19">
        <f>'EPA Data'!G2390/SUM('EPA Data'!G:G)</f>
        <v>9.3567306704360748E-6</v>
      </c>
      <c r="P2389" s="19">
        <f>'EPA Data'!H2390/SUM('EPA Data'!H:H)</f>
        <v>3.2525460751235984E-5</v>
      </c>
      <c r="Q2389" s="19">
        <f>'EPA Data'!I2390/SUM('EPA Data'!I:I)</f>
        <v>1.9668090551930783E-5</v>
      </c>
      <c r="R2389" s="19">
        <f>'EPA Data'!J2390/SUM('EPA Data'!J:J)</f>
        <v>6.549513941727156E-6</v>
      </c>
      <c r="S2389" s="19">
        <f>'EPA Data'!K2390/SUM('EPA Data'!K:K)</f>
        <v>3.8447280828744685E-5</v>
      </c>
      <c r="T2389" s="19">
        <f>'EPA Data'!L2390/SUM('EPA Data'!L:L)</f>
        <v>2.8969674486190522E-5</v>
      </c>
      <c r="U2389" s="19">
        <f>'EPA Data'!M2390/SUM('EPA Data'!M:M)</f>
        <v>1.0543153655347449E-5</v>
      </c>
      <c r="V2389" s="19">
        <f>'EPA Data'!N2390/SUM('EPA Data'!N:N)</f>
        <v>1.3986758208421298E-5</v>
      </c>
      <c r="W2389" s="19">
        <f>'EPA Data'!O2390/SUM('EPA Data'!O:O)</f>
        <v>1.7523589678106981E-5</v>
      </c>
      <c r="X2389" s="19">
        <f>'EPA Data'!P2390/SUM('EPA Data'!P:P)</f>
        <v>1.5831377990390238E-4</v>
      </c>
    </row>
    <row r="2390" spans="1:24" x14ac:dyDescent="0.35">
      <c r="A2390" s="13" t="s">
        <v>3872</v>
      </c>
      <c r="B2390" s="13" t="s">
        <v>3778</v>
      </c>
      <c r="C2390" s="18" t="s">
        <v>3873</v>
      </c>
      <c r="D2390" s="14">
        <f>SUMIFS('Census Data'!G:G,'Census Data'!$A:$A,$A2390)/SUMIFS('Census Data'!$F:$F,'Census Data'!$A:$A,$A2390)</f>
        <v>0.50559602060756792</v>
      </c>
      <c r="E2390" s="16">
        <f>SUMIFS('Census Data'!H:H,'Census Data'!$A:$A,$A2390)/SUMIFS('Census Data'!$F:$F,'Census Data'!$A:$A,$A2390)</f>
        <v>0.49440397939243202</v>
      </c>
      <c r="F2390" s="14">
        <f>SUM(SUMIFS('Census Data'!I:I,'Census Data'!$A:$A,$A2390),SUMIFS('Census Data'!J:J,'Census Data'!$A:$A,$A2390))/SUMIFS('Census Data'!$F:$F,'Census Data'!$A:$A,$A2390)</f>
        <v>0.8157754485699058</v>
      </c>
      <c r="G2390" s="14">
        <f>SUM(SUMIFS('Census Data'!K:K,'Census Data'!$A:$A,$A2390),SUMIFS('Census Data'!L:L,'Census Data'!$A:$A,$A2390))/SUMIFS('Census Data'!$F:$F,'Census Data'!$A:$A,$A2390)</f>
        <v>4.7965890922011013E-3</v>
      </c>
      <c r="H2390" s="14">
        <f>SUM(SUMIFS('Census Data'!O:O,'Census Data'!$A:$A,$A2390),SUMIFS('Census Data'!P:P,'Census Data'!$A:$A,$A2390))/SUMIFS('Census Data'!$F:$F,'Census Data'!$A:$A,$A2390)</f>
        <v>3.3753775093267012E-3</v>
      </c>
      <c r="I2390" s="16">
        <f t="shared" si="74"/>
        <v>0.17605258482856634</v>
      </c>
      <c r="J2390" s="14">
        <f>SUM(SUMIFS('Census Data'!W:W,'Census Data'!$A:$A,$A2390),SUMIFS('Census Data'!X:X,'Census Data'!$A:$A,$A2390))/SUMIFS('Census Data'!$F:$F,'Census Data'!$A:$A,$A2390)</f>
        <v>1.0836738319417304E-2</v>
      </c>
      <c r="K2390" s="16">
        <f t="shared" si="75"/>
        <v>0.98916326168058266</v>
      </c>
      <c r="L2390" s="19">
        <f>'EPA Data'!D2391/SUM('EPA Data'!D:D)</f>
        <v>2.4759861231721868E-6</v>
      </c>
      <c r="M2390" s="19">
        <f>'EPA Data'!E2391/SUM('EPA Data'!E:E)</f>
        <v>1.3294071929654268E-5</v>
      </c>
      <c r="N2390" s="19">
        <f>'EPA Data'!F2391/SUM('EPA Data'!F:F)</f>
        <v>1.2604307184499498E-5</v>
      </c>
      <c r="O2390" s="19">
        <f>'EPA Data'!G2391/SUM('EPA Data'!G:G)</f>
        <v>2.3562606581932544E-6</v>
      </c>
      <c r="P2390" s="19">
        <f>'EPA Data'!H2391/SUM('EPA Data'!H:H)</f>
        <v>8.1824756917162392E-6</v>
      </c>
      <c r="Q2390" s="19">
        <f>'EPA Data'!I2391/SUM('EPA Data'!I:I)</f>
        <v>4.509597617750905E-6</v>
      </c>
      <c r="R2390" s="19">
        <f>'EPA Data'!J2391/SUM('EPA Data'!J:J)</f>
        <v>1.520067631147323E-6</v>
      </c>
      <c r="S2390" s="19">
        <f>'EPA Data'!K2391/SUM('EPA Data'!K:K)</f>
        <v>9.2206417892260639E-6</v>
      </c>
      <c r="T2390" s="19">
        <f>'EPA Data'!L2391/SUM('EPA Data'!L:L)</f>
        <v>6.7005789547688742E-6</v>
      </c>
      <c r="U2390" s="19">
        <f>'EPA Data'!M2391/SUM('EPA Data'!M:M)</f>
        <v>2.7510440104961091E-6</v>
      </c>
      <c r="V2390" s="19">
        <f>'EPA Data'!N2391/SUM('EPA Data'!N:N)</f>
        <v>3.7627487934189661E-6</v>
      </c>
      <c r="W2390" s="19">
        <f>'EPA Data'!O2391/SUM('EPA Data'!O:O)</f>
        <v>4.6512309132405669E-6</v>
      </c>
      <c r="X2390" s="19">
        <f>'EPA Data'!P2391/SUM('EPA Data'!P:P)</f>
        <v>3.9872225094871562E-5</v>
      </c>
    </row>
    <row r="2391" spans="1:24" x14ac:dyDescent="0.35">
      <c r="A2391" s="13" t="s">
        <v>3874</v>
      </c>
      <c r="B2391" s="13" t="s">
        <v>3778</v>
      </c>
      <c r="C2391" s="18" t="s">
        <v>935</v>
      </c>
      <c r="D2391" s="14">
        <f>SUMIFS('Census Data'!G:G,'Census Data'!$A:$A,$A2391)/SUMIFS('Census Data'!$F:$F,'Census Data'!$A:$A,$A2391)</f>
        <v>0.50455962137827537</v>
      </c>
      <c r="E2391" s="16">
        <f>SUMIFS('Census Data'!H:H,'Census Data'!$A:$A,$A2391)/SUMIFS('Census Data'!$F:$F,'Census Data'!$A:$A,$A2391)</f>
        <v>0.49544037862172458</v>
      </c>
      <c r="F2391" s="14">
        <f>SUM(SUMIFS('Census Data'!I:I,'Census Data'!$A:$A,$A2391),SUMIFS('Census Data'!J:J,'Census Data'!$A:$A,$A2391))/SUMIFS('Census Data'!$F:$F,'Census Data'!$A:$A,$A2391)</f>
        <v>0.96663973219438992</v>
      </c>
      <c r="G2391" s="14">
        <f>SUM(SUMIFS('Census Data'!K:K,'Census Data'!$A:$A,$A2391),SUMIFS('Census Data'!L:L,'Census Data'!$A:$A,$A2391))/SUMIFS('Census Data'!$F:$F,'Census Data'!$A:$A,$A2391)</f>
        <v>6.8105737042594948E-3</v>
      </c>
      <c r="H2391" s="14">
        <f>SUM(SUMIFS('Census Data'!O:O,'Census Data'!$A:$A,$A2391),SUMIFS('Census Data'!P:P,'Census Data'!$A:$A,$A2391))/SUMIFS('Census Data'!$F:$F,'Census Data'!$A:$A,$A2391)</f>
        <v>2.4241025049059218E-3</v>
      </c>
      <c r="I2391" s="16">
        <f t="shared" si="74"/>
        <v>2.4125591596444673E-2</v>
      </c>
      <c r="J2391" s="14">
        <f>SUM(SUMIFS('Census Data'!W:W,'Census Data'!$A:$A,$A2391),SUMIFS('Census Data'!X:X,'Census Data'!$A:$A,$A2391))/SUMIFS('Census Data'!$F:$F,'Census Data'!$A:$A,$A2391)</f>
        <v>2.8281195890569086E-2</v>
      </c>
      <c r="K2391" s="16">
        <f t="shared" si="75"/>
        <v>0.9717188041094309</v>
      </c>
      <c r="L2391" s="19">
        <f>'EPA Data'!D2392/SUM('EPA Data'!D:D)</f>
        <v>6.6189840882316122E-6</v>
      </c>
      <c r="M2391" s="19">
        <f>'EPA Data'!E2392/SUM('EPA Data'!E:E)</f>
        <v>3.532792295842267E-5</v>
      </c>
      <c r="N2391" s="19">
        <f>'EPA Data'!F2392/SUM('EPA Data'!F:F)</f>
        <v>2.3360134127500566E-5</v>
      </c>
      <c r="O2391" s="19">
        <f>'EPA Data'!G2392/SUM('EPA Data'!G:G)</f>
        <v>7.6556611184354097E-6</v>
      </c>
      <c r="P2391" s="19">
        <f>'EPA Data'!H2392/SUM('EPA Data'!H:H)</f>
        <v>2.302133159507097E-5</v>
      </c>
      <c r="Q2391" s="19">
        <f>'EPA Data'!I2392/SUM('EPA Data'!I:I)</f>
        <v>9.2919956360896864E-6</v>
      </c>
      <c r="R2391" s="19">
        <f>'EPA Data'!J2392/SUM('EPA Data'!J:J)</f>
        <v>4.3320408996727962E-6</v>
      </c>
      <c r="S2391" s="19">
        <f>'EPA Data'!K2392/SUM('EPA Data'!K:K)</f>
        <v>2.1391427487948844E-5</v>
      </c>
      <c r="T2391" s="19">
        <f>'EPA Data'!L2392/SUM('EPA Data'!L:L)</f>
        <v>1.3011080680242626E-5</v>
      </c>
      <c r="U2391" s="19">
        <f>'EPA Data'!M2392/SUM('EPA Data'!M:M)</f>
        <v>1.3248836956578442E-5</v>
      </c>
      <c r="V2391" s="19">
        <f>'EPA Data'!N2392/SUM('EPA Data'!N:N)</f>
        <v>1.3555736479983822E-5</v>
      </c>
      <c r="W2391" s="19">
        <f>'EPA Data'!O2392/SUM('EPA Data'!O:O)</f>
        <v>1.4387010954476848E-5</v>
      </c>
      <c r="X2391" s="19">
        <f>'EPA Data'!P2392/SUM('EPA Data'!P:P)</f>
        <v>8.6991860627071E-5</v>
      </c>
    </row>
    <row r="2392" spans="1:24" x14ac:dyDescent="0.35">
      <c r="A2392" s="13" t="s">
        <v>3875</v>
      </c>
      <c r="B2392" s="13" t="s">
        <v>3778</v>
      </c>
      <c r="C2392" s="18" t="s">
        <v>308</v>
      </c>
      <c r="D2392" s="14">
        <f>SUMIFS('Census Data'!G:G,'Census Data'!$A:$A,$A2392)/SUMIFS('Census Data'!$F:$F,'Census Data'!$A:$A,$A2392)</f>
        <v>0.50749197288619341</v>
      </c>
      <c r="E2392" s="16">
        <f>SUMIFS('Census Data'!H:H,'Census Data'!$A:$A,$A2392)/SUMIFS('Census Data'!$F:$F,'Census Data'!$A:$A,$A2392)</f>
        <v>0.49250802711380665</v>
      </c>
      <c r="F2392" s="14">
        <f>SUM(SUMIFS('Census Data'!I:I,'Census Data'!$A:$A,$A2392),SUMIFS('Census Data'!J:J,'Census Data'!$A:$A,$A2392))/SUMIFS('Census Data'!$F:$F,'Census Data'!$A:$A,$A2392)</f>
        <v>0.94351290284219291</v>
      </c>
      <c r="G2392" s="14">
        <f>SUM(SUMIFS('Census Data'!K:K,'Census Data'!$A:$A,$A2392),SUMIFS('Census Data'!L:L,'Census Data'!$A:$A,$A2392))/SUMIFS('Census Data'!$F:$F,'Census Data'!$A:$A,$A2392)</f>
        <v>1.4627185158758473E-2</v>
      </c>
      <c r="H2392" s="14">
        <f>SUM(SUMIFS('Census Data'!O:O,'Census Data'!$A:$A,$A2392),SUMIFS('Census Data'!P:P,'Census Data'!$A:$A,$A2392))/SUMIFS('Census Data'!$F:$F,'Census Data'!$A:$A,$A2392)</f>
        <v>1.5459626590557735E-2</v>
      </c>
      <c r="I2392" s="16">
        <f t="shared" si="74"/>
        <v>2.640028540849082E-2</v>
      </c>
      <c r="J2392" s="14">
        <f>SUM(SUMIFS('Census Data'!W:W,'Census Data'!$A:$A,$A2392),SUMIFS('Census Data'!X:X,'Census Data'!$A:$A,$A2392))/SUMIFS('Census Data'!$F:$F,'Census Data'!$A:$A,$A2392)</f>
        <v>3.9005827090022593E-2</v>
      </c>
      <c r="K2392" s="16">
        <f t="shared" si="75"/>
        <v>0.96099417290997735</v>
      </c>
      <c r="L2392" s="19">
        <f>'EPA Data'!D2393/SUM('EPA Data'!D:D)</f>
        <v>1.9119659102567532E-5</v>
      </c>
      <c r="M2392" s="19">
        <f>'EPA Data'!E2393/SUM('EPA Data'!E:E)</f>
        <v>8.9707653546150534E-5</v>
      </c>
      <c r="N2392" s="19">
        <f>'EPA Data'!F2393/SUM('EPA Data'!F:F)</f>
        <v>5.6675992677835218E-5</v>
      </c>
      <c r="O2392" s="19">
        <f>'EPA Data'!G2393/SUM('EPA Data'!G:G)</f>
        <v>1.8367679162815639E-5</v>
      </c>
      <c r="P2392" s="19">
        <f>'EPA Data'!H2393/SUM('EPA Data'!H:H)</f>
        <v>5.4765002418269701E-5</v>
      </c>
      <c r="Q2392" s="19">
        <f>'EPA Data'!I2393/SUM('EPA Data'!I:I)</f>
        <v>2.1291882333288216E-5</v>
      </c>
      <c r="R2392" s="19">
        <f>'EPA Data'!J2393/SUM('EPA Data'!J:J)</f>
        <v>1.0586065056316294E-5</v>
      </c>
      <c r="S2392" s="19">
        <f>'EPA Data'!K2393/SUM('EPA Data'!K:K)</f>
        <v>5.1221164796249058E-5</v>
      </c>
      <c r="T2392" s="19">
        <f>'EPA Data'!L2393/SUM('EPA Data'!L:L)</f>
        <v>3.0075951623175648E-5</v>
      </c>
      <c r="U2392" s="19">
        <f>'EPA Data'!M2393/SUM('EPA Data'!M:M)</f>
        <v>3.0741385147050499E-5</v>
      </c>
      <c r="V2392" s="19">
        <f>'EPA Data'!N2393/SUM('EPA Data'!N:N)</f>
        <v>3.3103858990364913E-5</v>
      </c>
      <c r="W2392" s="19">
        <f>'EPA Data'!O2393/SUM('EPA Data'!O:O)</f>
        <v>3.1680012563978295E-5</v>
      </c>
      <c r="X2392" s="19">
        <f>'EPA Data'!P2393/SUM('EPA Data'!P:P)</f>
        <v>1.91455649569523E-4</v>
      </c>
    </row>
    <row r="2393" spans="1:24" x14ac:dyDescent="0.35">
      <c r="A2393" s="13" t="s">
        <v>3876</v>
      </c>
      <c r="B2393" s="13" t="s">
        <v>3778</v>
      </c>
      <c r="C2393" s="18" t="s">
        <v>3877</v>
      </c>
      <c r="D2393" s="14">
        <f>SUMIFS('Census Data'!G:G,'Census Data'!$A:$A,$A2393)/SUMIFS('Census Data'!$F:$F,'Census Data'!$A:$A,$A2393)</f>
        <v>0.50676946220383601</v>
      </c>
      <c r="E2393" s="16">
        <f>SUMIFS('Census Data'!H:H,'Census Data'!$A:$A,$A2393)/SUMIFS('Census Data'!$F:$F,'Census Data'!$A:$A,$A2393)</f>
        <v>0.49323053779616399</v>
      </c>
      <c r="F2393" s="14">
        <f>SUM(SUMIFS('Census Data'!I:I,'Census Data'!$A:$A,$A2393),SUMIFS('Census Data'!J:J,'Census Data'!$A:$A,$A2393))/SUMIFS('Census Data'!$F:$F,'Census Data'!$A:$A,$A2393)</f>
        <v>0.81101918014291086</v>
      </c>
      <c r="G2393" s="14">
        <f>SUM(SUMIFS('Census Data'!K:K,'Census Data'!$A:$A,$A2393),SUMIFS('Census Data'!L:L,'Census Data'!$A:$A,$A2393))/SUMIFS('Census Data'!$F:$F,'Census Data'!$A:$A,$A2393)</f>
        <v>4.1368935690109061E-3</v>
      </c>
      <c r="H2393" s="14">
        <f>SUM(SUMIFS('Census Data'!O:O,'Census Data'!$A:$A,$A2393),SUMIFS('Census Data'!P:P,'Census Data'!$A:$A,$A2393))/SUMIFS('Census Data'!$F:$F,'Census Data'!$A:$A,$A2393)</f>
        <v>1.748777735990974E-2</v>
      </c>
      <c r="I2393" s="16">
        <f t="shared" si="74"/>
        <v>0.16735614892816852</v>
      </c>
      <c r="J2393" s="14">
        <f>SUM(SUMIFS('Census Data'!W:W,'Census Data'!$A:$A,$A2393),SUMIFS('Census Data'!X:X,'Census Data'!$A:$A,$A2393))/SUMIFS('Census Data'!$F:$F,'Census Data'!$A:$A,$A2393)</f>
        <v>2.0496427228281308E-2</v>
      </c>
      <c r="K2393" s="16">
        <f t="shared" si="75"/>
        <v>0.97950357277171873</v>
      </c>
      <c r="L2393" s="19">
        <f>'EPA Data'!D2394/SUM('EPA Data'!D:D)</f>
        <v>3.4580690608926545E-6</v>
      </c>
      <c r="M2393" s="19">
        <f>'EPA Data'!E2394/SUM('EPA Data'!E:E)</f>
        <v>1.4824719645012936E-5</v>
      </c>
      <c r="N2393" s="19">
        <f>'EPA Data'!F2394/SUM('EPA Data'!F:F)</f>
        <v>1.0731927629672233E-5</v>
      </c>
      <c r="O2393" s="19">
        <f>'EPA Data'!G2394/SUM('EPA Data'!G:G)</f>
        <v>2.5096551593175255E-6</v>
      </c>
      <c r="P2393" s="19">
        <f>'EPA Data'!H2394/SUM('EPA Data'!H:H)</f>
        <v>7.5670769760620302E-6</v>
      </c>
      <c r="Q2393" s="19">
        <f>'EPA Data'!I2394/SUM('EPA Data'!I:I)</f>
        <v>3.6835054891956293E-6</v>
      </c>
      <c r="R2393" s="19">
        <f>'EPA Data'!J2394/SUM('EPA Data'!J:J)</f>
        <v>1.4656052139351669E-6</v>
      </c>
      <c r="S2393" s="19">
        <f>'EPA Data'!K2394/SUM('EPA Data'!K:K)</f>
        <v>8.5332088320210705E-6</v>
      </c>
      <c r="T2393" s="19">
        <f>'EPA Data'!L2394/SUM('EPA Data'!L:L)</f>
        <v>5.879778540186009E-6</v>
      </c>
      <c r="U2393" s="19">
        <f>'EPA Data'!M2394/SUM('EPA Data'!M:M)</f>
        <v>2.9609731722051605E-6</v>
      </c>
      <c r="V2393" s="19">
        <f>'EPA Data'!N2394/SUM('EPA Data'!N:N)</f>
        <v>3.5753851920534115E-6</v>
      </c>
      <c r="W2393" s="19">
        <f>'EPA Data'!O2394/SUM('EPA Data'!O:O)</f>
        <v>4.6658508258827357E-6</v>
      </c>
      <c r="X2393" s="19">
        <f>'EPA Data'!P2394/SUM('EPA Data'!P:P)</f>
        <v>3.9043429705161887E-5</v>
      </c>
    </row>
    <row r="2394" spans="1:24" x14ac:dyDescent="0.35">
      <c r="A2394" s="13" t="s">
        <v>3878</v>
      </c>
      <c r="B2394" s="13" t="s">
        <v>3778</v>
      </c>
      <c r="C2394" s="18" t="s">
        <v>3879</v>
      </c>
      <c r="D2394" s="14">
        <f>SUMIFS('Census Data'!G:G,'Census Data'!$A:$A,$A2394)/SUMIFS('Census Data'!$F:$F,'Census Data'!$A:$A,$A2394)</f>
        <v>0.51782267404452453</v>
      </c>
      <c r="E2394" s="16">
        <f>SUMIFS('Census Data'!H:H,'Census Data'!$A:$A,$A2394)/SUMIFS('Census Data'!$F:$F,'Census Data'!$A:$A,$A2394)</f>
        <v>0.48217732595547547</v>
      </c>
      <c r="F2394" s="14">
        <f>SUM(SUMIFS('Census Data'!I:I,'Census Data'!$A:$A,$A2394),SUMIFS('Census Data'!J:J,'Census Data'!$A:$A,$A2394))/SUMIFS('Census Data'!$F:$F,'Census Data'!$A:$A,$A2394)</f>
        <v>0.92506326942049499</v>
      </c>
      <c r="G2394" s="14">
        <f>SUM(SUMIFS('Census Data'!K:K,'Census Data'!$A:$A,$A2394),SUMIFS('Census Data'!L:L,'Census Data'!$A:$A,$A2394))/SUMIFS('Census Data'!$F:$F,'Census Data'!$A:$A,$A2394)</f>
        <v>1.8401750096512674E-2</v>
      </c>
      <c r="H2394" s="14">
        <f>SUM(SUMIFS('Census Data'!O:O,'Census Data'!$A:$A,$A2394),SUMIFS('Census Data'!P:P,'Census Data'!$A:$A,$A2394))/SUMIFS('Census Data'!$F:$F,'Census Data'!$A:$A,$A2394)</f>
        <v>6.4341783554240127E-3</v>
      </c>
      <c r="I2394" s="16">
        <f t="shared" si="74"/>
        <v>5.0100802127568289E-2</v>
      </c>
      <c r="J2394" s="14">
        <f>SUM(SUMIFS('Census Data'!W:W,'Census Data'!$A:$A,$A2394),SUMIFS('Census Data'!X:X,'Census Data'!$A:$A,$A2394))/SUMIFS('Census Data'!$F:$F,'Census Data'!$A:$A,$A2394)</f>
        <v>5.3274996782910825E-2</v>
      </c>
      <c r="K2394" s="16">
        <f t="shared" si="75"/>
        <v>0.94672500321708919</v>
      </c>
      <c r="L2394" s="19">
        <f>'EPA Data'!D2395/SUM('EPA Data'!D:D)</f>
        <v>1.5744654585216248E-5</v>
      </c>
      <c r="M2394" s="19">
        <f>'EPA Data'!E2395/SUM('EPA Data'!E:E)</f>
        <v>8.3131776748511892E-5</v>
      </c>
      <c r="N2394" s="19">
        <f>'EPA Data'!F2395/SUM('EPA Data'!F:F)</f>
        <v>5.730733601994206E-5</v>
      </c>
      <c r="O2394" s="19">
        <f>'EPA Data'!G2395/SUM('EPA Data'!G:G)</f>
        <v>1.6779030966025279E-5</v>
      </c>
      <c r="P2394" s="19">
        <f>'EPA Data'!H2395/SUM('EPA Data'!H:H)</f>
        <v>5.3062924574066838E-5</v>
      </c>
      <c r="Q2394" s="19">
        <f>'EPA Data'!I2395/SUM('EPA Data'!I:I)</f>
        <v>2.1698666623992939E-5</v>
      </c>
      <c r="R2394" s="19">
        <f>'EPA Data'!J2395/SUM('EPA Data'!J:J)</f>
        <v>9.5861610758591897E-6</v>
      </c>
      <c r="S2394" s="19">
        <f>'EPA Data'!K2395/SUM('EPA Data'!K:K)</f>
        <v>5.1334932204017517E-5</v>
      </c>
      <c r="T2394" s="19">
        <f>'EPA Data'!L2395/SUM('EPA Data'!L:L)</f>
        <v>3.1436567308180361E-5</v>
      </c>
      <c r="U2394" s="19">
        <f>'EPA Data'!M2395/SUM('EPA Data'!M:M)</f>
        <v>2.7252742614166411E-5</v>
      </c>
      <c r="V2394" s="19">
        <f>'EPA Data'!N2395/SUM('EPA Data'!N:N)</f>
        <v>2.9892233745907549E-5</v>
      </c>
      <c r="W2394" s="19">
        <f>'EPA Data'!O2395/SUM('EPA Data'!O:O)</f>
        <v>3.1244887347199944E-5</v>
      </c>
      <c r="X2394" s="19">
        <f>'EPA Data'!P2395/SUM('EPA Data'!P:P)</f>
        <v>2.0578412372629918E-4</v>
      </c>
    </row>
    <row r="2395" spans="1:24" x14ac:dyDescent="0.35">
      <c r="A2395" s="13" t="s">
        <v>3880</v>
      </c>
      <c r="B2395" s="13" t="s">
        <v>3778</v>
      </c>
      <c r="C2395" s="18" t="s">
        <v>3881</v>
      </c>
      <c r="D2395" s="14">
        <f>SUMIFS('Census Data'!G:G,'Census Data'!$A:$A,$A2395)/SUMIFS('Census Data'!$F:$F,'Census Data'!$A:$A,$A2395)</f>
        <v>0.4991714995857498</v>
      </c>
      <c r="E2395" s="16">
        <f>SUMIFS('Census Data'!H:H,'Census Data'!$A:$A,$A2395)/SUMIFS('Census Data'!$F:$F,'Census Data'!$A:$A,$A2395)</f>
        <v>0.5008285004142502</v>
      </c>
      <c r="F2395" s="14">
        <f>SUM(SUMIFS('Census Data'!I:I,'Census Data'!$A:$A,$A2395),SUMIFS('Census Data'!J:J,'Census Data'!$A:$A,$A2395))/SUMIFS('Census Data'!$F:$F,'Census Data'!$A:$A,$A2395)</f>
        <v>0.27381938690969343</v>
      </c>
      <c r="G2395" s="14">
        <f>SUM(SUMIFS('Census Data'!K:K,'Census Data'!$A:$A,$A2395),SUMIFS('Census Data'!L:L,'Census Data'!$A:$A,$A2395))/SUMIFS('Census Data'!$F:$F,'Census Data'!$A:$A,$A2395)</f>
        <v>5.3852526926263461E-3</v>
      </c>
      <c r="H2395" s="14">
        <f>SUM(SUMIFS('Census Data'!O:O,'Census Data'!$A:$A,$A2395),SUMIFS('Census Data'!P:P,'Census Data'!$A:$A,$A2395))/SUMIFS('Census Data'!$F:$F,'Census Data'!$A:$A,$A2395)</f>
        <v>2.0712510356255178E-3</v>
      </c>
      <c r="I2395" s="16">
        <f t="shared" si="74"/>
        <v>0.71872410936205466</v>
      </c>
      <c r="J2395" s="14">
        <f>SUM(SUMIFS('Census Data'!W:W,'Census Data'!$A:$A,$A2395),SUMIFS('Census Data'!X:X,'Census Data'!$A:$A,$A2395))/SUMIFS('Census Data'!$F:$F,'Census Data'!$A:$A,$A2395)</f>
        <v>8.6992543496271744E-3</v>
      </c>
      <c r="K2395" s="16">
        <f t="shared" si="75"/>
        <v>0.99130074565037285</v>
      </c>
      <c r="L2395" s="19">
        <f>'EPA Data'!D2396/SUM('EPA Data'!D:D)</f>
        <v>2.6470896749637029E-6</v>
      </c>
      <c r="M2395" s="19">
        <f>'EPA Data'!E2396/SUM('EPA Data'!E:E)</f>
        <v>1.0061203950750373E-5</v>
      </c>
      <c r="N2395" s="19">
        <f>'EPA Data'!F2396/SUM('EPA Data'!F:F)</f>
        <v>8.7900597360519074E-6</v>
      </c>
      <c r="O2395" s="19">
        <f>'EPA Data'!G2396/SUM('EPA Data'!G:G)</f>
        <v>1.7147291981785009E-6</v>
      </c>
      <c r="P2395" s="19">
        <f>'EPA Data'!H2396/SUM('EPA Data'!H:H)</f>
        <v>5.4271653802625164E-6</v>
      </c>
      <c r="Q2395" s="19">
        <f>'EPA Data'!I2396/SUM('EPA Data'!I:I)</f>
        <v>3.3035819411452772E-6</v>
      </c>
      <c r="R2395" s="19">
        <f>'EPA Data'!J2396/SUM('EPA Data'!J:J)</f>
        <v>1.3680096091871783E-6</v>
      </c>
      <c r="S2395" s="19">
        <f>'EPA Data'!K2396/SUM('EPA Data'!K:K)</f>
        <v>6.7907340688573595E-6</v>
      </c>
      <c r="T2395" s="19">
        <f>'EPA Data'!L2396/SUM('EPA Data'!L:L)</f>
        <v>5.1092148604543987E-6</v>
      </c>
      <c r="U2395" s="19">
        <f>'EPA Data'!M2396/SUM('EPA Data'!M:M)</f>
        <v>1.8116968384220783E-6</v>
      </c>
      <c r="V2395" s="19">
        <f>'EPA Data'!N2396/SUM('EPA Data'!N:N)</f>
        <v>2.4170426653693982E-6</v>
      </c>
      <c r="W2395" s="19">
        <f>'EPA Data'!O2396/SUM('EPA Data'!O:O)</f>
        <v>3.1297855453072566E-6</v>
      </c>
      <c r="X2395" s="19">
        <f>'EPA Data'!P2396/SUM('EPA Data'!P:P)</f>
        <v>2.9619013707897321E-5</v>
      </c>
    </row>
    <row r="2396" spans="1:24" x14ac:dyDescent="0.35">
      <c r="A2396" s="13" t="s">
        <v>3882</v>
      </c>
      <c r="B2396" s="13" t="s">
        <v>3883</v>
      </c>
      <c r="C2396" s="18" t="s">
        <v>1478</v>
      </c>
      <c r="D2396" s="14">
        <f>SUMIFS('Census Data'!G:G,'Census Data'!$A:$A,$A2396)/SUMIFS('Census Data'!$F:$F,'Census Data'!$A:$A,$A2396)</f>
        <v>0.49068661127457969</v>
      </c>
      <c r="E2396" s="16">
        <f>SUMIFS('Census Data'!H:H,'Census Data'!$A:$A,$A2396)/SUMIFS('Census Data'!$F:$F,'Census Data'!$A:$A,$A2396)</f>
        <v>0.50931338872542031</v>
      </c>
      <c r="F2396" s="14">
        <f>SUM(SUMIFS('Census Data'!I:I,'Census Data'!$A:$A,$A2396),SUMIFS('Census Data'!J:J,'Census Data'!$A:$A,$A2396))/SUMIFS('Census Data'!$F:$F,'Census Data'!$A:$A,$A2396)</f>
        <v>0.91429349164581897</v>
      </c>
      <c r="G2396" s="14">
        <f>SUM(SUMIFS('Census Data'!K:K,'Census Data'!$A:$A,$A2396),SUMIFS('Census Data'!L:L,'Census Data'!$A:$A,$A2396))/SUMIFS('Census Data'!$F:$F,'Census Data'!$A:$A,$A2396)</f>
        <v>4.1427404824555716E-2</v>
      </c>
      <c r="H2396" s="14">
        <f>SUM(SUMIFS('Census Data'!O:O,'Census Data'!$A:$A,$A2396),SUMIFS('Census Data'!P:P,'Census Data'!$A:$A,$A2396))/SUMIFS('Census Data'!$F:$F,'Census Data'!$A:$A,$A2396)</f>
        <v>1.4414040727442415E-2</v>
      </c>
      <c r="I2396" s="16">
        <f t="shared" si="74"/>
        <v>2.9865062802182818E-2</v>
      </c>
      <c r="J2396" s="14">
        <f>SUM(SUMIFS('Census Data'!W:W,'Census Data'!$A:$A,$A2396),SUMIFS('Census Data'!X:X,'Census Data'!$A:$A,$A2396))/SUMIFS('Census Data'!$F:$F,'Census Data'!$A:$A,$A2396)</f>
        <v>3.6035101818606037E-2</v>
      </c>
      <c r="K2396" s="16">
        <f t="shared" si="75"/>
        <v>0.96396489818139397</v>
      </c>
      <c r="L2396" s="19">
        <f>'EPA Data'!D2397/SUM('EPA Data'!D:D)</f>
        <v>2.9679190984181341E-4</v>
      </c>
      <c r="M2396" s="19">
        <f>'EPA Data'!E2397/SUM('EPA Data'!E:E)</f>
        <v>2.3803931390785989E-4</v>
      </c>
      <c r="N2396" s="19">
        <f>'EPA Data'!F2397/SUM('EPA Data'!F:F)</f>
        <v>3.8622511950869485E-4</v>
      </c>
      <c r="O2396" s="19">
        <f>'EPA Data'!G2397/SUM('EPA Data'!G:G)</f>
        <v>1.5344316097277484E-4</v>
      </c>
      <c r="P2396" s="19">
        <f>'EPA Data'!H2397/SUM('EPA Data'!H:H)</f>
        <v>2.0450300563591646E-4</v>
      </c>
      <c r="Q2396" s="19">
        <f>'EPA Data'!I2397/SUM('EPA Data'!I:I)</f>
        <v>2.1805623679630202E-4</v>
      </c>
      <c r="R2396" s="19">
        <f>'EPA Data'!J2397/SUM('EPA Data'!J:J)</f>
        <v>2.9549103424054393E-4</v>
      </c>
      <c r="S2396" s="19">
        <f>'EPA Data'!K2397/SUM('EPA Data'!K:K)</f>
        <v>2.1886290331635301E-4</v>
      </c>
      <c r="T2396" s="19">
        <f>'EPA Data'!L2397/SUM('EPA Data'!L:L)</f>
        <v>3.4009666330049679E-4</v>
      </c>
      <c r="U2396" s="19">
        <f>'EPA Data'!M2397/SUM('EPA Data'!M:M)</f>
        <v>1.6711354318673456E-4</v>
      </c>
      <c r="V2396" s="19">
        <f>'EPA Data'!N2397/SUM('EPA Data'!N:N)</f>
        <v>1.2880099059361103E-4</v>
      </c>
      <c r="W2396" s="19">
        <f>'EPA Data'!O2397/SUM('EPA Data'!O:O)</f>
        <v>2.4635565498806847E-4</v>
      </c>
      <c r="X2396" s="19">
        <f>'EPA Data'!P2397/SUM('EPA Data'!P:P)</f>
        <v>2.0544271725655072E-4</v>
      </c>
    </row>
    <row r="2397" spans="1:24" x14ac:dyDescent="0.35">
      <c r="A2397" s="13" t="s">
        <v>3884</v>
      </c>
      <c r="B2397" s="13" t="s">
        <v>3883</v>
      </c>
      <c r="C2397" s="18" t="s">
        <v>3604</v>
      </c>
      <c r="D2397" s="14">
        <f>SUMIFS('Census Data'!G:G,'Census Data'!$A:$A,$A2397)/SUMIFS('Census Data'!$F:$F,'Census Data'!$A:$A,$A2397)</f>
        <v>0.49991042458745544</v>
      </c>
      <c r="E2397" s="16">
        <f>SUMIFS('Census Data'!H:H,'Census Data'!$A:$A,$A2397)/SUMIFS('Census Data'!$F:$F,'Census Data'!$A:$A,$A2397)</f>
        <v>0.50008957541254451</v>
      </c>
      <c r="F2397" s="14">
        <f>SUM(SUMIFS('Census Data'!I:I,'Census Data'!$A:$A,$A2397),SUMIFS('Census Data'!J:J,'Census Data'!$A:$A,$A2397))/SUMIFS('Census Data'!$F:$F,'Census Data'!$A:$A,$A2397)</f>
        <v>0.86430320281863959</v>
      </c>
      <c r="G2397" s="14">
        <f>SUM(SUMIFS('Census Data'!K:K,'Census Data'!$A:$A,$A2397),SUMIFS('Census Data'!L:L,'Census Data'!$A:$A,$A2397))/SUMIFS('Census Data'!$F:$F,'Census Data'!$A:$A,$A2397)</f>
        <v>8.6888150168202713E-2</v>
      </c>
      <c r="H2397" s="14">
        <f>SUM(SUMIFS('Census Data'!O:O,'Census Data'!$A:$A,$A2397),SUMIFS('Census Data'!P:P,'Census Data'!$A:$A,$A2397))/SUMIFS('Census Data'!$F:$F,'Census Data'!$A:$A,$A2397)</f>
        <v>1.1366124569540378E-2</v>
      </c>
      <c r="I2397" s="16">
        <f t="shared" si="74"/>
        <v>3.7442522443617343E-2</v>
      </c>
      <c r="J2397" s="14">
        <f>SUM(SUMIFS('Census Data'!W:W,'Census Data'!$A:$A,$A2397),SUMIFS('Census Data'!X:X,'Census Data'!$A:$A,$A2397))/SUMIFS('Census Data'!$F:$F,'Census Data'!$A:$A,$A2397)</f>
        <v>0.15138244720027072</v>
      </c>
      <c r="K2397" s="16">
        <f t="shared" si="75"/>
        <v>0.84861755279972928</v>
      </c>
      <c r="L2397" s="19">
        <f>'EPA Data'!D2398/SUM('EPA Data'!D:D)</f>
        <v>1.6191003272532635E-4</v>
      </c>
      <c r="M2397" s="19">
        <f>'EPA Data'!E2398/SUM('EPA Data'!E:E)</f>
        <v>2.0974884137652105E-4</v>
      </c>
      <c r="N2397" s="19">
        <f>'EPA Data'!F2398/SUM('EPA Data'!F:F)</f>
        <v>3.3334994702847071E-4</v>
      </c>
      <c r="O2397" s="19">
        <f>'EPA Data'!G2398/SUM('EPA Data'!G:G)</f>
        <v>1.1470984807577569E-4</v>
      </c>
      <c r="P2397" s="19">
        <f>'EPA Data'!H2398/SUM('EPA Data'!H:H)</f>
        <v>1.9161480722123424E-4</v>
      </c>
      <c r="Q2397" s="19">
        <f>'EPA Data'!I2398/SUM('EPA Data'!I:I)</f>
        <v>1.897809599975571E-4</v>
      </c>
      <c r="R2397" s="19">
        <f>'EPA Data'!J2398/SUM('EPA Data'!J:J)</f>
        <v>1.9907312905901266E-4</v>
      </c>
      <c r="S2397" s="19">
        <f>'EPA Data'!K2398/SUM('EPA Data'!K:K)</f>
        <v>2.0133373935792083E-4</v>
      </c>
      <c r="T2397" s="19">
        <f>'EPA Data'!L2398/SUM('EPA Data'!L:L)</f>
        <v>3.3201192682172945E-4</v>
      </c>
      <c r="U2397" s="19">
        <f>'EPA Data'!M2398/SUM('EPA Data'!M:M)</f>
        <v>1.2385473504921069E-4</v>
      </c>
      <c r="V2397" s="19">
        <f>'EPA Data'!N2398/SUM('EPA Data'!N:N)</f>
        <v>1.1165753487786917E-4</v>
      </c>
      <c r="W2397" s="19">
        <f>'EPA Data'!O2398/SUM('EPA Data'!O:O)</f>
        <v>2.0991559797499225E-4</v>
      </c>
      <c r="X2397" s="19">
        <f>'EPA Data'!P2398/SUM('EPA Data'!P:P)</f>
        <v>2.3269188086544174E-4</v>
      </c>
    </row>
    <row r="2398" spans="1:24" x14ac:dyDescent="0.35">
      <c r="A2398" s="13" t="s">
        <v>3885</v>
      </c>
      <c r="B2398" s="13" t="s">
        <v>3883</v>
      </c>
      <c r="C2398" s="18" t="s">
        <v>193</v>
      </c>
      <c r="D2398" s="14">
        <f>SUMIFS('Census Data'!G:G,'Census Data'!$A:$A,$A2398)/SUMIFS('Census Data'!$F:$F,'Census Data'!$A:$A,$A2398)</f>
        <v>0.49549379214722378</v>
      </c>
      <c r="E2398" s="16">
        <f>SUMIFS('Census Data'!H:H,'Census Data'!$A:$A,$A2398)/SUMIFS('Census Data'!$F:$F,'Census Data'!$A:$A,$A2398)</f>
        <v>0.50450620785277622</v>
      </c>
      <c r="F2398" s="14">
        <f>SUM(SUMIFS('Census Data'!I:I,'Census Data'!$A:$A,$A2398),SUMIFS('Census Data'!J:J,'Census Data'!$A:$A,$A2398))/SUMIFS('Census Data'!$F:$F,'Census Data'!$A:$A,$A2398)</f>
        <v>0.94340455032457304</v>
      </c>
      <c r="G2398" s="14">
        <f>SUM(SUMIFS('Census Data'!K:K,'Census Data'!$A:$A,$A2398),SUMIFS('Census Data'!L:L,'Census Data'!$A:$A,$A2398))/SUMIFS('Census Data'!$F:$F,'Census Data'!$A:$A,$A2398)</f>
        <v>2.6785151572445955E-2</v>
      </c>
      <c r="H2398" s="14">
        <f>SUM(SUMIFS('Census Data'!O:O,'Census Data'!$A:$A,$A2398),SUMIFS('Census Data'!P:P,'Census Data'!$A:$A,$A2398))/SUMIFS('Census Data'!$F:$F,'Census Data'!$A:$A,$A2398)</f>
        <v>6.0502930610701455E-3</v>
      </c>
      <c r="I2398" s="16">
        <f t="shared" si="74"/>
        <v>2.3760005041910781E-2</v>
      </c>
      <c r="J2398" s="14">
        <f>SUM(SUMIFS('Census Data'!W:W,'Census Data'!$A:$A,$A2398),SUMIFS('Census Data'!X:X,'Census Data'!$A:$A,$A2398))/SUMIFS('Census Data'!$F:$F,'Census Data'!$A:$A,$A2398)</f>
        <v>2.4705363332703095E-2</v>
      </c>
      <c r="K2398" s="16">
        <f t="shared" si="75"/>
        <v>0.97529463666729688</v>
      </c>
      <c r="L2398" s="19">
        <f>'EPA Data'!D2399/SUM('EPA Data'!D:D)</f>
        <v>4.2096248983198803E-5</v>
      </c>
      <c r="M2398" s="19">
        <f>'EPA Data'!E2399/SUM('EPA Data'!E:E)</f>
        <v>5.2322577177695664E-5</v>
      </c>
      <c r="N2398" s="19">
        <f>'EPA Data'!F2399/SUM('EPA Data'!F:F)</f>
        <v>7.2278270716682485E-5</v>
      </c>
      <c r="O2398" s="19">
        <f>'EPA Data'!G2399/SUM('EPA Data'!G:G)</f>
        <v>1.5731215089626224E-5</v>
      </c>
      <c r="P2398" s="19">
        <f>'EPA Data'!H2399/SUM('EPA Data'!H:H)</f>
        <v>3.485328825201667E-5</v>
      </c>
      <c r="Q2398" s="19">
        <f>'EPA Data'!I2399/SUM('EPA Data'!I:I)</f>
        <v>3.104955958761427E-5</v>
      </c>
      <c r="R2398" s="19">
        <f>'EPA Data'!J2399/SUM('EPA Data'!J:J)</f>
        <v>2.7724528651319559E-5</v>
      </c>
      <c r="S2398" s="19">
        <f>'EPA Data'!K2399/SUM('EPA Data'!K:K)</f>
        <v>4.1442928990282101E-5</v>
      </c>
      <c r="T2398" s="19">
        <f>'EPA Data'!L2399/SUM('EPA Data'!L:L)</f>
        <v>5.6625092711840694E-5</v>
      </c>
      <c r="U2398" s="19">
        <f>'EPA Data'!M2399/SUM('EPA Data'!M:M)</f>
        <v>2.1453797246780216E-5</v>
      </c>
      <c r="V2398" s="19">
        <f>'EPA Data'!N2399/SUM('EPA Data'!N:N)</f>
        <v>2.2774551567442557E-5</v>
      </c>
      <c r="W2398" s="19">
        <f>'EPA Data'!O2399/SUM('EPA Data'!O:O)</f>
        <v>4.2575844381673893E-5</v>
      </c>
      <c r="X2398" s="19">
        <f>'EPA Data'!P2399/SUM('EPA Data'!P:P)</f>
        <v>5.64649359170601E-5</v>
      </c>
    </row>
    <row r="2399" spans="1:24" x14ac:dyDescent="0.35">
      <c r="A2399" s="13" t="s">
        <v>3886</v>
      </c>
      <c r="B2399" s="13" t="s">
        <v>3883</v>
      </c>
      <c r="C2399" s="18" t="s">
        <v>3887</v>
      </c>
      <c r="D2399" s="14">
        <f>SUMIFS('Census Data'!G:G,'Census Data'!$A:$A,$A2399)/SUMIFS('Census Data'!$F:$F,'Census Data'!$A:$A,$A2399)</f>
        <v>0.59167392907421068</v>
      </c>
      <c r="E2399" s="16">
        <f>SUMIFS('Census Data'!H:H,'Census Data'!$A:$A,$A2399)/SUMIFS('Census Data'!$F:$F,'Census Data'!$A:$A,$A2399)</f>
        <v>0.40832607092578938</v>
      </c>
      <c r="F2399" s="14">
        <f>SUM(SUMIFS('Census Data'!I:I,'Census Data'!$A:$A,$A2399),SUMIFS('Census Data'!J:J,'Census Data'!$A:$A,$A2399))/SUMIFS('Census Data'!$F:$F,'Census Data'!$A:$A,$A2399)</f>
        <v>0.90527585975732383</v>
      </c>
      <c r="G2399" s="14">
        <f>SUM(SUMIFS('Census Data'!K:K,'Census Data'!$A:$A,$A2399),SUMIFS('Census Data'!L:L,'Census Data'!$A:$A,$A2399))/SUMIFS('Census Data'!$F:$F,'Census Data'!$A:$A,$A2399)</f>
        <v>7.0523563719246493E-2</v>
      </c>
      <c r="H2399" s="14">
        <f>SUM(SUMIFS('Census Data'!O:O,'Census Data'!$A:$A,$A2399),SUMIFS('Census Data'!P:P,'Census Data'!$A:$A,$A2399))/SUMIFS('Census Data'!$F:$F,'Census Data'!$A:$A,$A2399)</f>
        <v>2.9496547563182944E-3</v>
      </c>
      <c r="I2399" s="16">
        <f t="shared" si="74"/>
        <v>2.1250921767111408E-2</v>
      </c>
      <c r="J2399" s="14">
        <f>SUM(SUMIFS('Census Data'!W:W,'Census Data'!$A:$A,$A2399),SUMIFS('Census Data'!X:X,'Census Data'!$A:$A,$A2399))/SUMIFS('Census Data'!$F:$F,'Census Data'!$A:$A,$A2399)</f>
        <v>2.9831735603673661E-2</v>
      </c>
      <c r="K2399" s="16">
        <f t="shared" si="75"/>
        <v>0.97016826439632631</v>
      </c>
      <c r="L2399" s="19">
        <f>'EPA Data'!D2400/SUM('EPA Data'!D:D)</f>
        <v>2.3830630552037983E-5</v>
      </c>
      <c r="M2399" s="19">
        <f>'EPA Data'!E2400/SUM('EPA Data'!E:E)</f>
        <v>2.763362220120654E-5</v>
      </c>
      <c r="N2399" s="19">
        <f>'EPA Data'!F2400/SUM('EPA Data'!F:F)</f>
        <v>4.4741455744146012E-5</v>
      </c>
      <c r="O2399" s="19">
        <f>'EPA Data'!G2400/SUM('EPA Data'!G:G)</f>
        <v>1.4158368616206385E-5</v>
      </c>
      <c r="P2399" s="19">
        <f>'EPA Data'!H2400/SUM('EPA Data'!H:H)</f>
        <v>2.5568407703127951E-5</v>
      </c>
      <c r="Q2399" s="19">
        <f>'EPA Data'!I2400/SUM('EPA Data'!I:I)</f>
        <v>2.7272878545490557E-5</v>
      </c>
      <c r="R2399" s="19">
        <f>'EPA Data'!J2400/SUM('EPA Data'!J:J)</f>
        <v>2.1658090907231824E-5</v>
      </c>
      <c r="S2399" s="19">
        <f>'EPA Data'!K2400/SUM('EPA Data'!K:K)</f>
        <v>2.5657976054447825E-5</v>
      </c>
      <c r="T2399" s="19">
        <f>'EPA Data'!L2400/SUM('EPA Data'!L:L)</f>
        <v>4.325387354573364E-5</v>
      </c>
      <c r="U2399" s="19">
        <f>'EPA Data'!M2400/SUM('EPA Data'!M:M)</f>
        <v>1.6404631538513367E-5</v>
      </c>
      <c r="V2399" s="19">
        <f>'EPA Data'!N2400/SUM('EPA Data'!N:N)</f>
        <v>1.5175136798967627E-5</v>
      </c>
      <c r="W2399" s="19">
        <f>'EPA Data'!O2400/SUM('EPA Data'!O:O)</f>
        <v>2.8140665932130862E-5</v>
      </c>
      <c r="X2399" s="19">
        <f>'EPA Data'!P2400/SUM('EPA Data'!P:P)</f>
        <v>2.6534160266892077E-5</v>
      </c>
    </row>
    <row r="2400" spans="1:24" x14ac:dyDescent="0.35">
      <c r="A2400" s="13" t="s">
        <v>3888</v>
      </c>
      <c r="B2400" s="13" t="s">
        <v>3883</v>
      </c>
      <c r="C2400" s="18" t="s">
        <v>30</v>
      </c>
      <c r="D2400" s="14">
        <f>SUMIFS('Census Data'!G:G,'Census Data'!$A:$A,$A2400)/SUMIFS('Census Data'!$F:$F,'Census Data'!$A:$A,$A2400)</f>
        <v>0.49009882693828677</v>
      </c>
      <c r="E2400" s="16">
        <f>SUMIFS('Census Data'!H:H,'Census Data'!$A:$A,$A2400)/SUMIFS('Census Data'!$F:$F,'Census Data'!$A:$A,$A2400)</f>
        <v>0.50990117306171323</v>
      </c>
      <c r="F2400" s="14">
        <f>SUM(SUMIFS('Census Data'!I:I,'Census Data'!$A:$A,$A2400),SUMIFS('Census Data'!J:J,'Census Data'!$A:$A,$A2400))/SUMIFS('Census Data'!$F:$F,'Census Data'!$A:$A,$A2400)</f>
        <v>0.93618751247348231</v>
      </c>
      <c r="G2400" s="14">
        <f>SUM(SUMIFS('Census Data'!K:K,'Census Data'!$A:$A,$A2400),SUMIFS('Census Data'!L:L,'Census Data'!$A:$A,$A2400))/SUMIFS('Census Data'!$F:$F,'Census Data'!$A:$A,$A2400)</f>
        <v>3.0601609910782264E-2</v>
      </c>
      <c r="H2400" s="14">
        <f>SUM(SUMIFS('Census Data'!O:O,'Census Data'!$A:$A,$A2400),SUMIFS('Census Data'!P:P,'Census Data'!$A:$A,$A2400))/SUMIFS('Census Data'!$F:$F,'Census Data'!$A:$A,$A2400)</f>
        <v>9.668334725435556E-3</v>
      </c>
      <c r="I2400" s="16">
        <f t="shared" si="74"/>
        <v>2.3542542890299778E-2</v>
      </c>
      <c r="J2400" s="14">
        <f>SUM(SUMIFS('Census Data'!W:W,'Census Data'!$A:$A,$A2400),SUMIFS('Census Data'!X:X,'Census Data'!$A:$A,$A2400))/SUMIFS('Census Data'!$F:$F,'Census Data'!$A:$A,$A2400)</f>
        <v>4.1940467302845064E-2</v>
      </c>
      <c r="K2400" s="16">
        <f t="shared" si="75"/>
        <v>0.95805953269715494</v>
      </c>
      <c r="L2400" s="19">
        <f>'EPA Data'!D2401/SUM('EPA Data'!D:D)</f>
        <v>3.9145033167156749E-4</v>
      </c>
      <c r="M2400" s="19">
        <f>'EPA Data'!E2401/SUM('EPA Data'!E:E)</f>
        <v>3.916432387660093E-4</v>
      </c>
      <c r="N2400" s="19">
        <f>'EPA Data'!F2401/SUM('EPA Data'!F:F)</f>
        <v>6.4430154019506989E-4</v>
      </c>
      <c r="O2400" s="19">
        <f>'EPA Data'!G2401/SUM('EPA Data'!G:G)</f>
        <v>2.7036122524863864E-4</v>
      </c>
      <c r="P2400" s="19">
        <f>'EPA Data'!H2401/SUM('EPA Data'!H:H)</f>
        <v>3.6201598902984179E-4</v>
      </c>
      <c r="Q2400" s="19">
        <f>'EPA Data'!I2401/SUM('EPA Data'!I:I)</f>
        <v>4.2019800328869364E-4</v>
      </c>
      <c r="R2400" s="19">
        <f>'EPA Data'!J2401/SUM('EPA Data'!J:J)</f>
        <v>5.6034955346085063E-4</v>
      </c>
      <c r="S2400" s="19">
        <f>'EPA Data'!K2401/SUM('EPA Data'!K:K)</f>
        <v>3.7585593218383785E-4</v>
      </c>
      <c r="T2400" s="19">
        <f>'EPA Data'!L2401/SUM('EPA Data'!L:L)</f>
        <v>6.1799007132664794E-4</v>
      </c>
      <c r="U2400" s="19">
        <f>'EPA Data'!M2401/SUM('EPA Data'!M:M)</f>
        <v>2.8875029464136507E-4</v>
      </c>
      <c r="V2400" s="19">
        <f>'EPA Data'!N2401/SUM('EPA Data'!N:N)</f>
        <v>2.2142155379841153E-4</v>
      </c>
      <c r="W2400" s="19">
        <f>'EPA Data'!O2401/SUM('EPA Data'!O:O)</f>
        <v>4.4140357152755747E-4</v>
      </c>
      <c r="X2400" s="19">
        <f>'EPA Data'!P2401/SUM('EPA Data'!P:P)</f>
        <v>3.4095355265516877E-4</v>
      </c>
    </row>
    <row r="2401" spans="1:24" x14ac:dyDescent="0.35">
      <c r="A2401" s="13" t="s">
        <v>3889</v>
      </c>
      <c r="B2401" s="13" t="s">
        <v>3883</v>
      </c>
      <c r="C2401" s="18" t="s">
        <v>197</v>
      </c>
      <c r="D2401" s="14">
        <f>SUMIFS('Census Data'!G:G,'Census Data'!$A:$A,$A2401)/SUMIFS('Census Data'!$F:$F,'Census Data'!$A:$A,$A2401)</f>
        <v>0.4894034247836494</v>
      </c>
      <c r="E2401" s="16">
        <f>SUMIFS('Census Data'!H:H,'Census Data'!$A:$A,$A2401)/SUMIFS('Census Data'!$F:$F,'Census Data'!$A:$A,$A2401)</f>
        <v>0.5105965752163506</v>
      </c>
      <c r="F2401" s="14">
        <f>SUM(SUMIFS('Census Data'!I:I,'Census Data'!$A:$A,$A2401),SUMIFS('Census Data'!J:J,'Census Data'!$A:$A,$A2401))/SUMIFS('Census Data'!$F:$F,'Census Data'!$A:$A,$A2401)</f>
        <v>0.90308414656600999</v>
      </c>
      <c r="G2401" s="14">
        <f>SUM(SUMIFS('Census Data'!K:K,'Census Data'!$A:$A,$A2401),SUMIFS('Census Data'!L:L,'Census Data'!$A:$A,$A2401))/SUMIFS('Census Data'!$F:$F,'Census Data'!$A:$A,$A2401)</f>
        <v>5.3544466948996498E-2</v>
      </c>
      <c r="H2401" s="14">
        <f>SUM(SUMIFS('Census Data'!O:O,'Census Data'!$A:$A,$A2401),SUMIFS('Census Data'!P:P,'Census Data'!$A:$A,$A2401))/SUMIFS('Census Data'!$F:$F,'Census Data'!$A:$A,$A2401)</f>
        <v>1.2916589946602835E-2</v>
      </c>
      <c r="I2401" s="16">
        <f t="shared" si="74"/>
        <v>3.0454796538390672E-2</v>
      </c>
      <c r="J2401" s="14">
        <f>SUM(SUMIFS('Census Data'!W:W,'Census Data'!$A:$A,$A2401),SUMIFS('Census Data'!X:X,'Census Data'!$A:$A,$A2401))/SUMIFS('Census Data'!$F:$F,'Census Data'!$A:$A,$A2401)</f>
        <v>7.7333824341741852E-2</v>
      </c>
      <c r="K2401" s="16">
        <f t="shared" si="75"/>
        <v>0.92266617565825815</v>
      </c>
      <c r="L2401" s="19">
        <f>'EPA Data'!D2402/SUM('EPA Data'!D:D)</f>
        <v>4.6027150916392922E-4</v>
      </c>
      <c r="M2401" s="19">
        <f>'EPA Data'!E2402/SUM('EPA Data'!E:E)</f>
        <v>4.6940040017351609E-4</v>
      </c>
      <c r="N2401" s="19">
        <f>'EPA Data'!F2402/SUM('EPA Data'!F:F)</f>
        <v>7.4562852798574629E-4</v>
      </c>
      <c r="O2401" s="19">
        <f>'EPA Data'!G2402/SUM('EPA Data'!G:G)</f>
        <v>3.771886807106185E-4</v>
      </c>
      <c r="P2401" s="19">
        <f>'EPA Data'!H2402/SUM('EPA Data'!H:H)</f>
        <v>4.6871242991157572E-4</v>
      </c>
      <c r="Q2401" s="19">
        <f>'EPA Data'!I2402/SUM('EPA Data'!I:I)</f>
        <v>5.0248720075097935E-4</v>
      </c>
      <c r="R2401" s="19">
        <f>'EPA Data'!J2402/SUM('EPA Data'!J:J)</f>
        <v>4.964472065092895E-4</v>
      </c>
      <c r="S2401" s="19">
        <f>'EPA Data'!K2402/SUM('EPA Data'!K:K)</f>
        <v>4.3193425837507625E-4</v>
      </c>
      <c r="T2401" s="19">
        <f>'EPA Data'!L2402/SUM('EPA Data'!L:L)</f>
        <v>7.5472401349561979E-4</v>
      </c>
      <c r="U2401" s="19">
        <f>'EPA Data'!M2402/SUM('EPA Data'!M:M)</f>
        <v>3.34762923315599E-4</v>
      </c>
      <c r="V2401" s="19">
        <f>'EPA Data'!N2402/SUM('EPA Data'!N:N)</f>
        <v>2.6938326349727694E-4</v>
      </c>
      <c r="W2401" s="19">
        <f>'EPA Data'!O2402/SUM('EPA Data'!O:O)</f>
        <v>4.6118350283658226E-4</v>
      </c>
      <c r="X2401" s="19">
        <f>'EPA Data'!P2402/SUM('EPA Data'!P:P)</f>
        <v>4.0746207527931456E-4</v>
      </c>
    </row>
    <row r="2402" spans="1:24" x14ac:dyDescent="0.35">
      <c r="A2402" s="13" t="s">
        <v>3890</v>
      </c>
      <c r="B2402" s="13" t="s">
        <v>3883</v>
      </c>
      <c r="C2402" s="18" t="s">
        <v>1680</v>
      </c>
      <c r="D2402" s="14">
        <f>SUMIFS('Census Data'!G:G,'Census Data'!$A:$A,$A2402)/SUMIFS('Census Data'!$F:$F,'Census Data'!$A:$A,$A2402)</f>
        <v>0.49486950986632716</v>
      </c>
      <c r="E2402" s="16">
        <f>SUMIFS('Census Data'!H:H,'Census Data'!$A:$A,$A2402)/SUMIFS('Census Data'!$F:$F,'Census Data'!$A:$A,$A2402)</f>
        <v>0.50513049013367284</v>
      </c>
      <c r="F2402" s="14">
        <f>SUM(SUMIFS('Census Data'!I:I,'Census Data'!$A:$A,$A2402),SUMIFS('Census Data'!J:J,'Census Data'!$A:$A,$A2402))/SUMIFS('Census Data'!$F:$F,'Census Data'!$A:$A,$A2402)</f>
        <v>0.97451304901336733</v>
      </c>
      <c r="G2402" s="14">
        <f>SUM(SUMIFS('Census Data'!K:K,'Census Data'!$A:$A,$A2402),SUMIFS('Census Data'!L:L,'Census Data'!$A:$A,$A2402))/SUMIFS('Census Data'!$F:$F,'Census Data'!$A:$A,$A2402)</f>
        <v>4.9140674729471678E-3</v>
      </c>
      <c r="H2402" s="14">
        <f>SUM(SUMIFS('Census Data'!O:O,'Census Data'!$A:$A,$A2402),SUMIFS('Census Data'!P:P,'Census Data'!$A:$A,$A2402))/SUMIFS('Census Data'!$F:$F,'Census Data'!$A:$A,$A2402)</f>
        <v>3.8192234245703373E-3</v>
      </c>
      <c r="I2402" s="16">
        <f t="shared" si="74"/>
        <v>1.6753660089115163E-2</v>
      </c>
      <c r="J2402" s="14">
        <f>SUM(SUMIFS('Census Data'!W:W,'Census Data'!$A:$A,$A2402),SUMIFS('Census Data'!X:X,'Census Data'!$A:$A,$A2402))/SUMIFS('Census Data'!$F:$F,'Census Data'!$A:$A,$A2402)</f>
        <v>1.2934436664544876E-2</v>
      </c>
      <c r="K2402" s="16">
        <f t="shared" si="75"/>
        <v>0.98706556333545514</v>
      </c>
      <c r="L2402" s="19">
        <f>'EPA Data'!D2403/SUM('EPA Data'!D:D)</f>
        <v>1.154780859348341E-4</v>
      </c>
      <c r="M2402" s="19">
        <f>'EPA Data'!E2403/SUM('EPA Data'!E:E)</f>
        <v>1.1601782829594413E-4</v>
      </c>
      <c r="N2402" s="19">
        <f>'EPA Data'!F2403/SUM('EPA Data'!F:F)</f>
        <v>1.846105723569119E-4</v>
      </c>
      <c r="O2402" s="19">
        <f>'EPA Data'!G2403/SUM('EPA Data'!G:G)</f>
        <v>5.8228557344999253E-5</v>
      </c>
      <c r="P2402" s="19">
        <f>'EPA Data'!H2403/SUM('EPA Data'!H:H)</f>
        <v>9.5512281940713441E-5</v>
      </c>
      <c r="Q2402" s="19">
        <f>'EPA Data'!I2403/SUM('EPA Data'!I:I)</f>
        <v>1.0057354797483487E-4</v>
      </c>
      <c r="R2402" s="19">
        <f>'EPA Data'!J2403/SUM('EPA Data'!J:J)</f>
        <v>1.0320079381505574E-4</v>
      </c>
      <c r="S2402" s="19">
        <f>'EPA Data'!K2403/SUM('EPA Data'!K:K)</f>
        <v>1.0816337375086153E-4</v>
      </c>
      <c r="T2402" s="19">
        <f>'EPA Data'!L2403/SUM('EPA Data'!L:L)</f>
        <v>1.6016576111914724E-4</v>
      </c>
      <c r="U2402" s="19">
        <f>'EPA Data'!M2403/SUM('EPA Data'!M:M)</f>
        <v>7.1776513204392176E-5</v>
      </c>
      <c r="V2402" s="19">
        <f>'EPA Data'!N2403/SUM('EPA Data'!N:N)</f>
        <v>6.191039032921518E-5</v>
      </c>
      <c r="W2402" s="19">
        <f>'EPA Data'!O2403/SUM('EPA Data'!O:O)</f>
        <v>1.2002749171034892E-4</v>
      </c>
      <c r="X2402" s="19">
        <f>'EPA Data'!P2403/SUM('EPA Data'!P:P)</f>
        <v>1.0138280484449282E-4</v>
      </c>
    </row>
    <row r="2403" spans="1:24" x14ac:dyDescent="0.35">
      <c r="A2403" s="13" t="s">
        <v>3891</v>
      </c>
      <c r="B2403" s="13" t="s">
        <v>3883</v>
      </c>
      <c r="C2403" s="18" t="s">
        <v>3892</v>
      </c>
      <c r="D2403" s="14">
        <f>SUMIFS('Census Data'!G:G,'Census Data'!$A:$A,$A2403)/SUMIFS('Census Data'!$F:$F,'Census Data'!$A:$A,$A2403)</f>
        <v>0.5036189425794444</v>
      </c>
      <c r="E2403" s="16">
        <f>SUMIFS('Census Data'!H:H,'Census Data'!$A:$A,$A2403)/SUMIFS('Census Data'!$F:$F,'Census Data'!$A:$A,$A2403)</f>
        <v>0.4963810574205556</v>
      </c>
      <c r="F2403" s="14">
        <f>SUM(SUMIFS('Census Data'!I:I,'Census Data'!$A:$A,$A2403),SUMIFS('Census Data'!J:J,'Census Data'!$A:$A,$A2403))/SUMIFS('Census Data'!$F:$F,'Census Data'!$A:$A,$A2403)</f>
        <v>0.95291928034741846</v>
      </c>
      <c r="G2403" s="14">
        <f>SUM(SUMIFS('Census Data'!K:K,'Census Data'!$A:$A,$A2403),SUMIFS('Census Data'!L:L,'Census Data'!$A:$A,$A2403))/SUMIFS('Census Data'!$F:$F,'Census Data'!$A:$A,$A2403)</f>
        <v>2.0541807403322534E-2</v>
      </c>
      <c r="H2403" s="14">
        <f>SUM(SUMIFS('Census Data'!O:O,'Census Data'!$A:$A,$A2403),SUMIFS('Census Data'!P:P,'Census Data'!$A:$A,$A2403))/SUMIFS('Census Data'!$F:$F,'Census Data'!$A:$A,$A2403)</f>
        <v>4.1359343765078925E-3</v>
      </c>
      <c r="I2403" s="16">
        <f t="shared" si="74"/>
        <v>2.2402977872751029E-2</v>
      </c>
      <c r="J2403" s="14">
        <f>SUM(SUMIFS('Census Data'!W:W,'Census Data'!$A:$A,$A2403),SUMIFS('Census Data'!X:X,'Census Data'!$A:$A,$A2403))/SUMIFS('Census Data'!$F:$F,'Census Data'!$A:$A,$A2403)</f>
        <v>2.5642793134348935E-2</v>
      </c>
      <c r="K2403" s="16">
        <f t="shared" si="75"/>
        <v>0.97435720686565108</v>
      </c>
      <c r="L2403" s="19">
        <f>'EPA Data'!D2404/SUM('EPA Data'!D:D)</f>
        <v>2.7597702628994304E-5</v>
      </c>
      <c r="M2403" s="19">
        <f>'EPA Data'!E2404/SUM('EPA Data'!E:E)</f>
        <v>3.5950283423078355E-5</v>
      </c>
      <c r="N2403" s="19">
        <f>'EPA Data'!F2404/SUM('EPA Data'!F:F)</f>
        <v>5.659152273143551E-5</v>
      </c>
      <c r="O2403" s="19">
        <f>'EPA Data'!G2404/SUM('EPA Data'!G:G)</f>
        <v>2.2851916256905961E-5</v>
      </c>
      <c r="P2403" s="19">
        <f>'EPA Data'!H2404/SUM('EPA Data'!H:H)</f>
        <v>3.2561500835879255E-5</v>
      </c>
      <c r="Q2403" s="19">
        <f>'EPA Data'!I2404/SUM('EPA Data'!I:I)</f>
        <v>3.1964649196719488E-5</v>
      </c>
      <c r="R2403" s="19">
        <f>'EPA Data'!J2404/SUM('EPA Data'!J:J)</f>
        <v>3.8850684192064416E-5</v>
      </c>
      <c r="S2403" s="19">
        <f>'EPA Data'!K2404/SUM('EPA Data'!K:K)</f>
        <v>3.3221418463970844E-5</v>
      </c>
      <c r="T2403" s="19">
        <f>'EPA Data'!L2404/SUM('EPA Data'!L:L)</f>
        <v>5.3188215894716641E-5</v>
      </c>
      <c r="U2403" s="19">
        <f>'EPA Data'!M2404/SUM('EPA Data'!M:M)</f>
        <v>2.2791757699578755E-5</v>
      </c>
      <c r="V2403" s="19">
        <f>'EPA Data'!N2404/SUM('EPA Data'!N:N)</f>
        <v>1.9680740071825018E-5</v>
      </c>
      <c r="W2403" s="19">
        <f>'EPA Data'!O2404/SUM('EPA Data'!O:O)</f>
        <v>3.5902009159501041E-5</v>
      </c>
      <c r="X2403" s="19">
        <f>'EPA Data'!P2404/SUM('EPA Data'!P:P)</f>
        <v>3.8755380372579385E-5</v>
      </c>
    </row>
    <row r="2404" spans="1:24" x14ac:dyDescent="0.35">
      <c r="A2404" s="13" t="s">
        <v>3893</v>
      </c>
      <c r="B2404" s="13" t="s">
        <v>3883</v>
      </c>
      <c r="C2404" s="18" t="s">
        <v>200</v>
      </c>
      <c r="D2404" s="14">
        <f>SUMIFS('Census Data'!G:G,'Census Data'!$A:$A,$A2404)/SUMIFS('Census Data'!$F:$F,'Census Data'!$A:$A,$A2404)</f>
        <v>0.49546477288707635</v>
      </c>
      <c r="E2404" s="16">
        <f>SUMIFS('Census Data'!H:H,'Census Data'!$A:$A,$A2404)/SUMIFS('Census Data'!$F:$F,'Census Data'!$A:$A,$A2404)</f>
        <v>0.50453522711292365</v>
      </c>
      <c r="F2404" s="14">
        <f>SUM(SUMIFS('Census Data'!I:I,'Census Data'!$A:$A,$A2404),SUMIFS('Census Data'!J:J,'Census Data'!$A:$A,$A2404))/SUMIFS('Census Data'!$F:$F,'Census Data'!$A:$A,$A2404)</f>
        <v>0.86327520742511599</v>
      </c>
      <c r="G2404" s="14">
        <f>SUM(SUMIFS('Census Data'!K:K,'Census Data'!$A:$A,$A2404),SUMIFS('Census Data'!L:L,'Census Data'!$A:$A,$A2404))/SUMIFS('Census Data'!$F:$F,'Census Data'!$A:$A,$A2404)</f>
        <v>0.10367740120939389</v>
      </c>
      <c r="H2404" s="14">
        <f>SUM(SUMIFS('Census Data'!O:O,'Census Data'!$A:$A,$A2404),SUMIFS('Census Data'!P:P,'Census Data'!$A:$A,$A2404))/SUMIFS('Census Data'!$F:$F,'Census Data'!$A:$A,$A2404)</f>
        <v>4.6055407115736186E-3</v>
      </c>
      <c r="I2404" s="16">
        <f t="shared" si="74"/>
        <v>2.8441850653916467E-2</v>
      </c>
      <c r="J2404" s="14">
        <f>SUM(SUMIFS('Census Data'!W:W,'Census Data'!$A:$A,$A2404),SUMIFS('Census Data'!X:X,'Census Data'!$A:$A,$A2404))/SUMIFS('Census Data'!$F:$F,'Census Data'!$A:$A,$A2404)</f>
        <v>2.7773871466741668E-2</v>
      </c>
      <c r="K2404" s="16">
        <f t="shared" si="75"/>
        <v>0.97222612853325829</v>
      </c>
      <c r="L2404" s="19">
        <f>'EPA Data'!D2405/SUM('EPA Data'!D:D)</f>
        <v>9.1047966524404793E-5</v>
      </c>
      <c r="M2404" s="19">
        <f>'EPA Data'!E2405/SUM('EPA Data'!E:E)</f>
        <v>1.1384000320761745E-4</v>
      </c>
      <c r="N2404" s="19">
        <f>'EPA Data'!F2405/SUM('EPA Data'!F:F)</f>
        <v>1.5438905678258618E-4</v>
      </c>
      <c r="O2404" s="19">
        <f>'EPA Data'!G2405/SUM('EPA Data'!G:G)</f>
        <v>3.497991564926586E-5</v>
      </c>
      <c r="P2404" s="19">
        <f>'EPA Data'!H2405/SUM('EPA Data'!H:H)</f>
        <v>7.4565527681221881E-5</v>
      </c>
      <c r="Q2404" s="19">
        <f>'EPA Data'!I2405/SUM('EPA Data'!I:I)</f>
        <v>6.587160500165547E-5</v>
      </c>
      <c r="R2404" s="19">
        <f>'EPA Data'!J2405/SUM('EPA Data'!J:J)</f>
        <v>6.6453991909228266E-5</v>
      </c>
      <c r="S2404" s="19">
        <f>'EPA Data'!K2405/SUM('EPA Data'!K:K)</f>
        <v>8.9337760190069668E-5</v>
      </c>
      <c r="T2404" s="19">
        <f>'EPA Data'!L2405/SUM('EPA Data'!L:L)</f>
        <v>1.1909031579450016E-4</v>
      </c>
      <c r="U2404" s="19">
        <f>'EPA Data'!M2405/SUM('EPA Data'!M:M)</f>
        <v>4.5605689758156775E-5</v>
      </c>
      <c r="V2404" s="19">
        <f>'EPA Data'!N2405/SUM('EPA Data'!N:N)</f>
        <v>4.828335785809402E-5</v>
      </c>
      <c r="W2404" s="19">
        <f>'EPA Data'!O2405/SUM('EPA Data'!O:O)</f>
        <v>9.1347335476238252E-5</v>
      </c>
      <c r="X2404" s="19">
        <f>'EPA Data'!P2405/SUM('EPA Data'!P:P)</f>
        <v>1.2517681570919318E-4</v>
      </c>
    </row>
    <row r="2405" spans="1:24" x14ac:dyDescent="0.35">
      <c r="A2405" s="13" t="s">
        <v>3894</v>
      </c>
      <c r="B2405" s="13" t="s">
        <v>3883</v>
      </c>
      <c r="C2405" s="18" t="s">
        <v>1685</v>
      </c>
      <c r="D2405" s="14">
        <f>SUMIFS('Census Data'!G:G,'Census Data'!$A:$A,$A2405)/SUMIFS('Census Data'!$F:$F,'Census Data'!$A:$A,$A2405)</f>
        <v>0.49222687584297581</v>
      </c>
      <c r="E2405" s="16">
        <f>SUMIFS('Census Data'!H:H,'Census Data'!$A:$A,$A2405)/SUMIFS('Census Data'!$F:$F,'Census Data'!$A:$A,$A2405)</f>
        <v>0.50777312415702425</v>
      </c>
      <c r="F2405" s="14">
        <f>SUM(SUMIFS('Census Data'!I:I,'Census Data'!$A:$A,$A2405),SUMIFS('Census Data'!J:J,'Census Data'!$A:$A,$A2405))/SUMIFS('Census Data'!$F:$F,'Census Data'!$A:$A,$A2405)</f>
        <v>0.9568396393838291</v>
      </c>
      <c r="G2405" s="14">
        <f>SUM(SUMIFS('Census Data'!K:K,'Census Data'!$A:$A,$A2405),SUMIFS('Census Data'!L:L,'Census Data'!$A:$A,$A2405))/SUMIFS('Census Data'!$F:$F,'Census Data'!$A:$A,$A2405)</f>
        <v>1.9965216156740257E-2</v>
      </c>
      <c r="H2405" s="14">
        <f>SUM(SUMIFS('Census Data'!O:O,'Census Data'!$A:$A,$A2405),SUMIFS('Census Data'!P:P,'Census Data'!$A:$A,$A2405))/SUMIFS('Census Data'!$F:$F,'Census Data'!$A:$A,$A2405)</f>
        <v>4.4899552779158088E-3</v>
      </c>
      <c r="I2405" s="16">
        <f t="shared" si="74"/>
        <v>1.8705189181514759E-2</v>
      </c>
      <c r="J2405" s="14">
        <f>SUM(SUMIFS('Census Data'!W:W,'Census Data'!$A:$A,$A2405),SUMIFS('Census Data'!X:X,'Census Data'!$A:$A,$A2405))/SUMIFS('Census Data'!$F:$F,'Census Data'!$A:$A,$A2405)</f>
        <v>2.1083268261517712E-2</v>
      </c>
      <c r="K2405" s="16">
        <f t="shared" si="75"/>
        <v>0.97891673173848226</v>
      </c>
      <c r="L2405" s="19">
        <f>'EPA Data'!D2406/SUM('EPA Data'!D:D)</f>
        <v>1.4017631704130014E-4</v>
      </c>
      <c r="M2405" s="19">
        <f>'EPA Data'!E2406/SUM('EPA Data'!E:E)</f>
        <v>1.5561760965043873E-4</v>
      </c>
      <c r="N2405" s="19">
        <f>'EPA Data'!F2406/SUM('EPA Data'!F:F)</f>
        <v>2.3328426554938313E-4</v>
      </c>
      <c r="O2405" s="19">
        <f>'EPA Data'!G2406/SUM('EPA Data'!G:G)</f>
        <v>8.5563057105741435E-5</v>
      </c>
      <c r="P2405" s="19">
        <f>'EPA Data'!H2406/SUM('EPA Data'!H:H)</f>
        <v>1.3097875281355535E-4</v>
      </c>
      <c r="Q2405" s="19">
        <f>'EPA Data'!I2406/SUM('EPA Data'!I:I)</f>
        <v>1.5488152334238806E-4</v>
      </c>
      <c r="R2405" s="19">
        <f>'EPA Data'!J2406/SUM('EPA Data'!J:J)</f>
        <v>1.8577947661888863E-4</v>
      </c>
      <c r="S2405" s="19">
        <f>'EPA Data'!K2406/SUM('EPA Data'!K:K)</f>
        <v>1.712197841912921E-4</v>
      </c>
      <c r="T2405" s="19">
        <f>'EPA Data'!L2406/SUM('EPA Data'!L:L)</f>
        <v>2.3176237390742864E-4</v>
      </c>
      <c r="U2405" s="19">
        <f>'EPA Data'!M2406/SUM('EPA Data'!M:M)</f>
        <v>1.2010286425766203E-4</v>
      </c>
      <c r="V2405" s="19">
        <f>'EPA Data'!N2406/SUM('EPA Data'!N:N)</f>
        <v>8.8134585361403385E-5</v>
      </c>
      <c r="W2405" s="19">
        <f>'EPA Data'!O2406/SUM('EPA Data'!O:O)</f>
        <v>2.1548932763224395E-4</v>
      </c>
      <c r="X2405" s="19">
        <f>'EPA Data'!P2406/SUM('EPA Data'!P:P)</f>
        <v>1.2278874581384078E-4</v>
      </c>
    </row>
    <row r="2406" spans="1:24" x14ac:dyDescent="0.35">
      <c r="A2406" s="13" t="s">
        <v>3895</v>
      </c>
      <c r="B2406" s="13" t="s">
        <v>3883</v>
      </c>
      <c r="C2406" s="18" t="s">
        <v>3896</v>
      </c>
      <c r="D2406" s="14">
        <f>SUMIFS('Census Data'!G:G,'Census Data'!$A:$A,$A2406)/SUMIFS('Census Data'!$F:$F,'Census Data'!$A:$A,$A2406)</f>
        <v>0.50068186245860125</v>
      </c>
      <c r="E2406" s="16">
        <f>SUMIFS('Census Data'!H:H,'Census Data'!$A:$A,$A2406)/SUMIFS('Census Data'!$F:$F,'Census Data'!$A:$A,$A2406)</f>
        <v>0.49931813754139881</v>
      </c>
      <c r="F2406" s="14">
        <f>SUM(SUMIFS('Census Data'!I:I,'Census Data'!$A:$A,$A2406),SUMIFS('Census Data'!J:J,'Census Data'!$A:$A,$A2406))/SUMIFS('Census Data'!$F:$F,'Census Data'!$A:$A,$A2406)</f>
        <v>0.9457675823105397</v>
      </c>
      <c r="G2406" s="14">
        <f>SUM(SUMIFS('Census Data'!K:K,'Census Data'!$A:$A,$A2406),SUMIFS('Census Data'!L:L,'Census Data'!$A:$A,$A2406))/SUMIFS('Census Data'!$F:$F,'Census Data'!$A:$A,$A2406)</f>
        <v>2.4644457432300797E-2</v>
      </c>
      <c r="H2406" s="14">
        <f>SUM(SUMIFS('Census Data'!O:O,'Census Data'!$A:$A,$A2406),SUMIFS('Census Data'!P:P,'Census Data'!$A:$A,$A2406))/SUMIFS('Census Data'!$F:$F,'Census Data'!$A:$A,$A2406)</f>
        <v>4.6512760568868106E-3</v>
      </c>
      <c r="I2406" s="16">
        <f t="shared" si="74"/>
        <v>2.493668420027273E-2</v>
      </c>
      <c r="J2406" s="14">
        <f>SUM(SUMIFS('Census Data'!W:W,'Census Data'!$A:$A,$A2406),SUMIFS('Census Data'!X:X,'Census Data'!$A:$A,$A2406))/SUMIFS('Census Data'!$F:$F,'Census Data'!$A:$A,$A2406)</f>
        <v>4.4272355347749856E-2</v>
      </c>
      <c r="K2406" s="16">
        <f t="shared" si="75"/>
        <v>0.95572764465225013</v>
      </c>
      <c r="L2406" s="19">
        <f>'EPA Data'!D2407/SUM('EPA Data'!D:D)</f>
        <v>1.3147117976906896E-4</v>
      </c>
      <c r="M2406" s="19">
        <f>'EPA Data'!E2407/SUM('EPA Data'!E:E)</f>
        <v>1.7047263813066958E-4</v>
      </c>
      <c r="N2406" s="19">
        <f>'EPA Data'!F2407/SUM('EPA Data'!F:F)</f>
        <v>2.421541761112947E-4</v>
      </c>
      <c r="O2406" s="19">
        <f>'EPA Data'!G2407/SUM('EPA Data'!G:G)</f>
        <v>8.7369518887447857E-5</v>
      </c>
      <c r="P2406" s="19">
        <f>'EPA Data'!H2407/SUM('EPA Data'!H:H)</f>
        <v>1.3467084850432026E-4</v>
      </c>
      <c r="Q2406" s="19">
        <f>'EPA Data'!I2407/SUM('EPA Data'!I:I)</f>
        <v>1.1839983579182591E-4</v>
      </c>
      <c r="R2406" s="19">
        <f>'EPA Data'!J2407/SUM('EPA Data'!J:J)</f>
        <v>1.4022057195179794E-4</v>
      </c>
      <c r="S2406" s="19">
        <f>'EPA Data'!K2407/SUM('EPA Data'!K:K)</f>
        <v>1.4202721238580911E-4</v>
      </c>
      <c r="T2406" s="19">
        <f>'EPA Data'!L2407/SUM('EPA Data'!L:L)</f>
        <v>1.9678547851661028E-4</v>
      </c>
      <c r="U2406" s="19">
        <f>'EPA Data'!M2407/SUM('EPA Data'!M:M)</f>
        <v>1.0195834375132438E-4</v>
      </c>
      <c r="V2406" s="19">
        <f>'EPA Data'!N2407/SUM('EPA Data'!N:N)</f>
        <v>9.12534217158178E-5</v>
      </c>
      <c r="W2406" s="19">
        <f>'EPA Data'!O2407/SUM('EPA Data'!O:O)</f>
        <v>1.5435005081981806E-4</v>
      </c>
      <c r="X2406" s="19">
        <f>'EPA Data'!P2407/SUM('EPA Data'!P:P)</f>
        <v>1.8096990261558314E-4</v>
      </c>
    </row>
    <row r="2407" spans="1:24" x14ac:dyDescent="0.35">
      <c r="A2407" s="13" t="s">
        <v>3897</v>
      </c>
      <c r="B2407" s="13" t="s">
        <v>3883</v>
      </c>
      <c r="C2407" s="18" t="s">
        <v>3620</v>
      </c>
      <c r="D2407" s="14">
        <f>SUMIFS('Census Data'!G:G,'Census Data'!$A:$A,$A2407)/SUMIFS('Census Data'!$F:$F,'Census Data'!$A:$A,$A2407)</f>
        <v>0.48195341328413283</v>
      </c>
      <c r="E2407" s="16">
        <f>SUMIFS('Census Data'!H:H,'Census Data'!$A:$A,$A2407)/SUMIFS('Census Data'!$F:$F,'Census Data'!$A:$A,$A2407)</f>
        <v>0.51804658671586712</v>
      </c>
      <c r="F2407" s="14">
        <f>SUM(SUMIFS('Census Data'!I:I,'Census Data'!$A:$A,$A2407),SUMIFS('Census Data'!J:J,'Census Data'!$A:$A,$A2407))/SUMIFS('Census Data'!$F:$F,'Census Data'!$A:$A,$A2407)</f>
        <v>0.87229012915129156</v>
      </c>
      <c r="G2407" s="14">
        <f>SUM(SUMIFS('Census Data'!K:K,'Census Data'!$A:$A,$A2407),SUMIFS('Census Data'!L:L,'Census Data'!$A:$A,$A2407))/SUMIFS('Census Data'!$F:$F,'Census Data'!$A:$A,$A2407)</f>
        <v>9.351937269372694E-2</v>
      </c>
      <c r="H2407" s="14">
        <f>SUM(SUMIFS('Census Data'!O:O,'Census Data'!$A:$A,$A2407),SUMIFS('Census Data'!P:P,'Census Data'!$A:$A,$A2407))/SUMIFS('Census Data'!$F:$F,'Census Data'!$A:$A,$A2407)</f>
        <v>7.0341328413284134E-3</v>
      </c>
      <c r="I2407" s="16">
        <f t="shared" si="74"/>
        <v>2.7156365313653175E-2</v>
      </c>
      <c r="J2407" s="14">
        <f>SUM(SUMIFS('Census Data'!W:W,'Census Data'!$A:$A,$A2407),SUMIFS('Census Data'!X:X,'Census Data'!$A:$A,$A2407))/SUMIFS('Census Data'!$F:$F,'Census Data'!$A:$A,$A2407)</f>
        <v>2.9404981549815499E-2</v>
      </c>
      <c r="K2407" s="16">
        <f t="shared" si="75"/>
        <v>0.97059501845018448</v>
      </c>
      <c r="L2407" s="19">
        <f>'EPA Data'!D2408/SUM('EPA Data'!D:D)</f>
        <v>5.4929771865265926E-5</v>
      </c>
      <c r="M2407" s="19">
        <f>'EPA Data'!E2408/SUM('EPA Data'!E:E)</f>
        <v>6.1048933572195965E-5</v>
      </c>
      <c r="N2407" s="19">
        <f>'EPA Data'!F2408/SUM('EPA Data'!F:F)</f>
        <v>9.1948827453672808E-5</v>
      </c>
      <c r="O2407" s="19">
        <f>'EPA Data'!G2408/SUM('EPA Data'!G:G)</f>
        <v>2.1103857887356525E-5</v>
      </c>
      <c r="P2407" s="19">
        <f>'EPA Data'!H2408/SUM('EPA Data'!H:H)</f>
        <v>4.4206926342542736E-5</v>
      </c>
      <c r="Q2407" s="19">
        <f>'EPA Data'!I2408/SUM('EPA Data'!I:I)</f>
        <v>4.4504518898908609E-5</v>
      </c>
      <c r="R2407" s="19">
        <f>'EPA Data'!J2408/SUM('EPA Data'!J:J)</f>
        <v>4.0224161487356839E-5</v>
      </c>
      <c r="S2407" s="19">
        <f>'EPA Data'!K2408/SUM('EPA Data'!K:K)</f>
        <v>5.5104147800453659E-5</v>
      </c>
      <c r="T2407" s="19">
        <f>'EPA Data'!L2408/SUM('EPA Data'!L:L)</f>
        <v>7.8632374460956074E-5</v>
      </c>
      <c r="U2407" s="19">
        <f>'EPA Data'!M2408/SUM('EPA Data'!M:M)</f>
        <v>2.6131477010250162E-5</v>
      </c>
      <c r="V2407" s="19">
        <f>'EPA Data'!N2408/SUM('EPA Data'!N:N)</f>
        <v>2.6843389576811081E-5</v>
      </c>
      <c r="W2407" s="19">
        <f>'EPA Data'!O2408/SUM('EPA Data'!O:O)</f>
        <v>5.7623979537604803E-5</v>
      </c>
      <c r="X2407" s="19">
        <f>'EPA Data'!P2408/SUM('EPA Data'!P:P)</f>
        <v>7.1859742738246643E-5</v>
      </c>
    </row>
    <row r="2408" spans="1:24" x14ac:dyDescent="0.35">
      <c r="A2408" s="13" t="s">
        <v>3898</v>
      </c>
      <c r="B2408" s="13" t="s">
        <v>3883</v>
      </c>
      <c r="C2408" s="18" t="s">
        <v>1850</v>
      </c>
      <c r="D2408" s="14">
        <f>SUMIFS('Census Data'!G:G,'Census Data'!$A:$A,$A2408)/SUMIFS('Census Data'!$F:$F,'Census Data'!$A:$A,$A2408)</f>
        <v>0.49283730220654787</v>
      </c>
      <c r="E2408" s="16">
        <f>SUMIFS('Census Data'!H:H,'Census Data'!$A:$A,$A2408)/SUMIFS('Census Data'!$F:$F,'Census Data'!$A:$A,$A2408)</f>
        <v>0.50716269779345213</v>
      </c>
      <c r="F2408" s="14">
        <f>SUM(SUMIFS('Census Data'!I:I,'Census Data'!$A:$A,$A2408),SUMIFS('Census Data'!J:J,'Census Data'!$A:$A,$A2408))/SUMIFS('Census Data'!$F:$F,'Census Data'!$A:$A,$A2408)</f>
        <v>0.96142442495552571</v>
      </c>
      <c r="G2408" s="14">
        <f>SUM(SUMIFS('Census Data'!K:K,'Census Data'!$A:$A,$A2408),SUMIFS('Census Data'!L:L,'Census Data'!$A:$A,$A2408))/SUMIFS('Census Data'!$F:$F,'Census Data'!$A:$A,$A2408)</f>
        <v>1.1797384600979994E-2</v>
      </c>
      <c r="H2408" s="14">
        <f>SUM(SUMIFS('Census Data'!O:O,'Census Data'!$A:$A,$A2408),SUMIFS('Census Data'!P:P,'Census Data'!$A:$A,$A2408))/SUMIFS('Census Data'!$F:$F,'Census Data'!$A:$A,$A2408)</f>
        <v>9.3317936393995191E-3</v>
      </c>
      <c r="I2408" s="16">
        <f t="shared" si="74"/>
        <v>1.7446396804094766E-2</v>
      </c>
      <c r="J2408" s="14">
        <f>SUM(SUMIFS('Census Data'!W:W,'Census Data'!$A:$A,$A2408),SUMIFS('Census Data'!X:X,'Census Data'!$A:$A,$A2408))/SUMIFS('Census Data'!$F:$F,'Census Data'!$A:$A,$A2408)</f>
        <v>1.5043225866858087E-2</v>
      </c>
      <c r="K2408" s="16">
        <f t="shared" si="75"/>
        <v>0.98495677413314187</v>
      </c>
      <c r="L2408" s="19">
        <f>'EPA Data'!D2409/SUM('EPA Data'!D:D)</f>
        <v>7.506296320139788E-5</v>
      </c>
      <c r="M2408" s="19">
        <f>'EPA Data'!E2409/SUM('EPA Data'!E:E)</f>
        <v>8.3140439410050399E-5</v>
      </c>
      <c r="N2408" s="19">
        <f>'EPA Data'!F2409/SUM('EPA Data'!F:F)</f>
        <v>1.3098939828447623E-4</v>
      </c>
      <c r="O2408" s="19">
        <f>'EPA Data'!G2409/SUM('EPA Data'!G:G)</f>
        <v>4.306290965393184E-5</v>
      </c>
      <c r="P2408" s="19">
        <f>'EPA Data'!H2409/SUM('EPA Data'!H:H)</f>
        <v>6.8905505761403561E-5</v>
      </c>
      <c r="Q2408" s="19">
        <f>'EPA Data'!I2409/SUM('EPA Data'!I:I)</f>
        <v>7.3852526487364607E-5</v>
      </c>
      <c r="R2408" s="19">
        <f>'EPA Data'!J2409/SUM('EPA Data'!J:J)</f>
        <v>7.3057700513439263E-5</v>
      </c>
      <c r="S2408" s="19">
        <f>'EPA Data'!K2409/SUM('EPA Data'!K:K)</f>
        <v>8.2246988988746121E-5</v>
      </c>
      <c r="T2408" s="19">
        <f>'EPA Data'!L2409/SUM('EPA Data'!L:L)</f>
        <v>1.1690903591445511E-4</v>
      </c>
      <c r="U2408" s="19">
        <f>'EPA Data'!M2409/SUM('EPA Data'!M:M)</f>
        <v>5.5817757536245387E-5</v>
      </c>
      <c r="V2408" s="19">
        <f>'EPA Data'!N2409/SUM('EPA Data'!N:N)</f>
        <v>4.5170946266071145E-5</v>
      </c>
      <c r="W2408" s="19">
        <f>'EPA Data'!O2409/SUM('EPA Data'!O:O)</f>
        <v>8.9965564552155726E-5</v>
      </c>
      <c r="X2408" s="19">
        <f>'EPA Data'!P2409/SUM('EPA Data'!P:P)</f>
        <v>7.1349456528914035E-5</v>
      </c>
    </row>
    <row r="2409" spans="1:24" x14ac:dyDescent="0.35">
      <c r="A2409" s="13" t="s">
        <v>3899</v>
      </c>
      <c r="B2409" s="13" t="s">
        <v>3883</v>
      </c>
      <c r="C2409" s="18" t="s">
        <v>48</v>
      </c>
      <c r="D2409" s="14">
        <f>SUMIFS('Census Data'!G:G,'Census Data'!$A:$A,$A2409)/SUMIFS('Census Data'!$F:$F,'Census Data'!$A:$A,$A2409)</f>
        <v>0.49221635883905013</v>
      </c>
      <c r="E2409" s="16">
        <f>SUMIFS('Census Data'!H:H,'Census Data'!$A:$A,$A2409)/SUMIFS('Census Data'!$F:$F,'Census Data'!$A:$A,$A2409)</f>
        <v>0.50778364116094987</v>
      </c>
      <c r="F2409" s="14">
        <f>SUM(SUMIFS('Census Data'!I:I,'Census Data'!$A:$A,$A2409),SUMIFS('Census Data'!J:J,'Census Data'!$A:$A,$A2409))/SUMIFS('Census Data'!$F:$F,'Census Data'!$A:$A,$A2409)</f>
        <v>0.9646437994722955</v>
      </c>
      <c r="G2409" s="14">
        <f>SUM(SUMIFS('Census Data'!K:K,'Census Data'!$A:$A,$A2409),SUMIFS('Census Data'!L:L,'Census Data'!$A:$A,$A2409))/SUMIFS('Census Data'!$F:$F,'Census Data'!$A:$A,$A2409)</f>
        <v>1.5303430079155673E-2</v>
      </c>
      <c r="H2409" s="14">
        <f>SUM(SUMIFS('Census Data'!O:O,'Census Data'!$A:$A,$A2409),SUMIFS('Census Data'!P:P,'Census Data'!$A:$A,$A2409))/SUMIFS('Census Data'!$F:$F,'Census Data'!$A:$A,$A2409)</f>
        <v>1.0554089709762533E-3</v>
      </c>
      <c r="I2409" s="16">
        <f t="shared" si="74"/>
        <v>1.8997361477572583E-2</v>
      </c>
      <c r="J2409" s="14">
        <f>SUM(SUMIFS('Census Data'!W:W,'Census Data'!$A:$A,$A2409),SUMIFS('Census Data'!X:X,'Census Data'!$A:$A,$A2409))/SUMIFS('Census Data'!$F:$F,'Census Data'!$A:$A,$A2409)</f>
        <v>1.8997361477572559E-2</v>
      </c>
      <c r="K2409" s="16">
        <f t="shared" si="75"/>
        <v>0.98100263852242742</v>
      </c>
      <c r="L2409" s="19">
        <f>'EPA Data'!D2410/SUM('EPA Data'!D:D)</f>
        <v>2.1514333729671317E-5</v>
      </c>
      <c r="M2409" s="19">
        <f>'EPA Data'!E2410/SUM('EPA Data'!E:E)</f>
        <v>2.8466109616933076E-5</v>
      </c>
      <c r="N2409" s="19">
        <f>'EPA Data'!F2410/SUM('EPA Data'!F:F)</f>
        <v>4.1894793313179805E-5</v>
      </c>
      <c r="O2409" s="19">
        <f>'EPA Data'!G2410/SUM('EPA Data'!G:G)</f>
        <v>1.1028721371998326E-5</v>
      </c>
      <c r="P2409" s="19">
        <f>'EPA Data'!H2410/SUM('EPA Data'!H:H)</f>
        <v>2.2700277568609796E-5</v>
      </c>
      <c r="Q2409" s="19">
        <f>'EPA Data'!I2410/SUM('EPA Data'!I:I)</f>
        <v>2.1546669342782945E-5</v>
      </c>
      <c r="R2409" s="19">
        <f>'EPA Data'!J2410/SUM('EPA Data'!J:J)</f>
        <v>1.9025219491189118E-5</v>
      </c>
      <c r="S2409" s="19">
        <f>'EPA Data'!K2410/SUM('EPA Data'!K:K)</f>
        <v>2.4550883546232272E-5</v>
      </c>
      <c r="T2409" s="19">
        <f>'EPA Data'!L2410/SUM('EPA Data'!L:L)</f>
        <v>3.5374245604957633E-5</v>
      </c>
      <c r="U2409" s="19">
        <f>'EPA Data'!M2410/SUM('EPA Data'!M:M)</f>
        <v>1.5285989836037015E-5</v>
      </c>
      <c r="V2409" s="19">
        <f>'EPA Data'!N2410/SUM('EPA Data'!N:N)</f>
        <v>1.5103517849740099E-5</v>
      </c>
      <c r="W2409" s="19">
        <f>'EPA Data'!O2410/SUM('EPA Data'!O:O)</f>
        <v>2.6896148251055313E-5</v>
      </c>
      <c r="X2409" s="19">
        <f>'EPA Data'!P2410/SUM('EPA Data'!P:P)</f>
        <v>2.881563422708408E-5</v>
      </c>
    </row>
    <row r="2410" spans="1:24" x14ac:dyDescent="0.35">
      <c r="A2410" s="13" t="s">
        <v>3900</v>
      </c>
      <c r="B2410" s="13" t="s">
        <v>3883</v>
      </c>
      <c r="C2410" s="18" t="s">
        <v>3901</v>
      </c>
      <c r="D2410" s="14">
        <f>SUMIFS('Census Data'!G:G,'Census Data'!$A:$A,$A2410)/SUMIFS('Census Data'!$F:$F,'Census Data'!$A:$A,$A2410)</f>
        <v>0.48926359065529595</v>
      </c>
      <c r="E2410" s="16">
        <f>SUMIFS('Census Data'!H:H,'Census Data'!$A:$A,$A2410)/SUMIFS('Census Data'!$F:$F,'Census Data'!$A:$A,$A2410)</f>
        <v>0.51073640934470399</v>
      </c>
      <c r="F2410" s="14">
        <f>SUM(SUMIFS('Census Data'!I:I,'Census Data'!$A:$A,$A2410),SUMIFS('Census Data'!J:J,'Census Data'!$A:$A,$A2410))/SUMIFS('Census Data'!$F:$F,'Census Data'!$A:$A,$A2410)</f>
        <v>0.94930414733742607</v>
      </c>
      <c r="G2410" s="14">
        <f>SUM(SUMIFS('Census Data'!K:K,'Census Data'!$A:$A,$A2410),SUMIFS('Census Data'!L:L,'Census Data'!$A:$A,$A2410))/SUMIFS('Census Data'!$F:$F,'Census Data'!$A:$A,$A2410)</f>
        <v>2.1000583349537486E-2</v>
      </c>
      <c r="H2410" s="14">
        <f>SUM(SUMIFS('Census Data'!O:O,'Census Data'!$A:$A,$A2410),SUMIFS('Census Data'!P:P,'Census Data'!$A:$A,$A2410))/SUMIFS('Census Data'!$F:$F,'Census Data'!$A:$A,$A2410)</f>
        <v>5.0001388927470207E-3</v>
      </c>
      <c r="I2410" s="16">
        <f t="shared" si="74"/>
        <v>2.4695130420289479E-2</v>
      </c>
      <c r="J2410" s="14">
        <f>SUM(SUMIFS('Census Data'!W:W,'Census Data'!$A:$A,$A2410),SUMIFS('Census Data'!X:X,'Census Data'!$A:$A,$A2410))/SUMIFS('Census Data'!$F:$F,'Census Data'!$A:$A,$A2410)</f>
        <v>2.7222978416067113E-2</v>
      </c>
      <c r="K2410" s="16">
        <f t="shared" si="75"/>
        <v>0.97277702158393287</v>
      </c>
      <c r="L2410" s="19">
        <f>'EPA Data'!D2411/SUM('EPA Data'!D:D)</f>
        <v>8.1942752940079028E-5</v>
      </c>
      <c r="M2410" s="19">
        <f>'EPA Data'!E2411/SUM('EPA Data'!E:E)</f>
        <v>9.024928956533461E-5</v>
      </c>
      <c r="N2410" s="19">
        <f>'EPA Data'!F2411/SUM('EPA Data'!F:F)</f>
        <v>1.4400085082479528E-4</v>
      </c>
      <c r="O2410" s="19">
        <f>'EPA Data'!G2411/SUM('EPA Data'!G:G)</f>
        <v>5.4377647853085521E-5</v>
      </c>
      <c r="P2410" s="19">
        <f>'EPA Data'!H2411/SUM('EPA Data'!H:H)</f>
        <v>7.9818286503687244E-5</v>
      </c>
      <c r="Q2410" s="19">
        <f>'EPA Data'!I2411/SUM('EPA Data'!I:I)</f>
        <v>9.4264483127150201E-5</v>
      </c>
      <c r="R2410" s="19">
        <f>'EPA Data'!J2411/SUM('EPA Data'!J:J)</f>
        <v>9.4645652519505984E-5</v>
      </c>
      <c r="S2410" s="19">
        <f>'EPA Data'!K2411/SUM('EPA Data'!K:K)</f>
        <v>9.0956281233031588E-5</v>
      </c>
      <c r="T2410" s="19">
        <f>'EPA Data'!L2411/SUM('EPA Data'!L:L)</f>
        <v>1.4103548306299124E-4</v>
      </c>
      <c r="U2410" s="19">
        <f>'EPA Data'!M2411/SUM('EPA Data'!M:M)</f>
        <v>6.7597520108362124E-5</v>
      </c>
      <c r="V2410" s="19">
        <f>'EPA Data'!N2411/SUM('EPA Data'!N:N)</f>
        <v>4.9931045013828677E-5</v>
      </c>
      <c r="W2410" s="19">
        <f>'EPA Data'!O2411/SUM('EPA Data'!O:O)</f>
        <v>1.1286638365287784E-4</v>
      </c>
      <c r="X2410" s="19">
        <f>'EPA Data'!P2411/SUM('EPA Data'!P:P)</f>
        <v>7.5680578687504078E-5</v>
      </c>
    </row>
    <row r="2411" spans="1:24" x14ac:dyDescent="0.35">
      <c r="A2411" s="13" t="s">
        <v>3902</v>
      </c>
      <c r="B2411" s="13" t="s">
        <v>3883</v>
      </c>
      <c r="C2411" s="18" t="s">
        <v>52</v>
      </c>
      <c r="D2411" s="14">
        <f>SUMIFS('Census Data'!G:G,'Census Data'!$A:$A,$A2411)/SUMIFS('Census Data'!$F:$F,'Census Data'!$A:$A,$A2411)</f>
        <v>0.4919499723604201</v>
      </c>
      <c r="E2411" s="16">
        <f>SUMIFS('Census Data'!H:H,'Census Data'!$A:$A,$A2411)/SUMIFS('Census Data'!$F:$F,'Census Data'!$A:$A,$A2411)</f>
        <v>0.50805002763957985</v>
      </c>
      <c r="F2411" s="14">
        <f>SUM(SUMIFS('Census Data'!I:I,'Census Data'!$A:$A,$A2411),SUMIFS('Census Data'!J:J,'Census Data'!$A:$A,$A2411))/SUMIFS('Census Data'!$F:$F,'Census Data'!$A:$A,$A2411)</f>
        <v>0.9157856550580431</v>
      </c>
      <c r="G2411" s="14">
        <f>SUM(SUMIFS('Census Data'!K:K,'Census Data'!$A:$A,$A2411),SUMIFS('Census Data'!L:L,'Census Data'!$A:$A,$A2411))/SUMIFS('Census Data'!$F:$F,'Census Data'!$A:$A,$A2411)</f>
        <v>4.15975677169707E-2</v>
      </c>
      <c r="H2411" s="14">
        <f>SUM(SUMIFS('Census Data'!O:O,'Census Data'!$A:$A,$A2411),SUMIFS('Census Data'!P:P,'Census Data'!$A:$A,$A2411))/SUMIFS('Census Data'!$F:$F,'Census Data'!$A:$A,$A2411)</f>
        <v>1.1591348811498065E-2</v>
      </c>
      <c r="I2411" s="16">
        <f t="shared" si="74"/>
        <v>3.102542841348821E-2</v>
      </c>
      <c r="J2411" s="14">
        <f>SUM(SUMIFS('Census Data'!W:W,'Census Data'!$A:$A,$A2411),SUMIFS('Census Data'!X:X,'Census Data'!$A:$A,$A2411))/SUMIFS('Census Data'!$F:$F,'Census Data'!$A:$A,$A2411)</f>
        <v>5.5952874516307351E-2</v>
      </c>
      <c r="K2411" s="16">
        <f t="shared" si="75"/>
        <v>0.94404712548369263</v>
      </c>
      <c r="L2411" s="19">
        <f>'EPA Data'!D2412/SUM('EPA Data'!D:D)</f>
        <v>1.5288611469918374E-4</v>
      </c>
      <c r="M2411" s="19">
        <f>'EPA Data'!E2412/SUM('EPA Data'!E:E)</f>
        <v>1.9438833883720922E-4</v>
      </c>
      <c r="N2411" s="19">
        <f>'EPA Data'!F2412/SUM('EPA Data'!F:F)</f>
        <v>3.1493471630496912E-4</v>
      </c>
      <c r="O2411" s="19">
        <f>'EPA Data'!G2412/SUM('EPA Data'!G:G)</f>
        <v>1.097972550831094E-4</v>
      </c>
      <c r="P2411" s="19">
        <f>'EPA Data'!H2412/SUM('EPA Data'!H:H)</f>
        <v>1.8040441859234051E-4</v>
      </c>
      <c r="Q2411" s="19">
        <f>'EPA Data'!I2412/SUM('EPA Data'!I:I)</f>
        <v>1.8476883411414137E-4</v>
      </c>
      <c r="R2411" s="19">
        <f>'EPA Data'!J2412/SUM('EPA Data'!J:J)</f>
        <v>1.8451120777530992E-4</v>
      </c>
      <c r="S2411" s="19">
        <f>'EPA Data'!K2412/SUM('EPA Data'!K:K)</f>
        <v>1.8778223841926239E-4</v>
      </c>
      <c r="T2411" s="19">
        <f>'EPA Data'!L2412/SUM('EPA Data'!L:L)</f>
        <v>3.176537026130032E-4</v>
      </c>
      <c r="U2411" s="19">
        <f>'EPA Data'!M2412/SUM('EPA Data'!M:M)</f>
        <v>1.1908626174134482E-4</v>
      </c>
      <c r="V2411" s="19">
        <f>'EPA Data'!N2412/SUM('EPA Data'!N:N)</f>
        <v>1.0394122751967128E-4</v>
      </c>
      <c r="W2411" s="19">
        <f>'EPA Data'!O2412/SUM('EPA Data'!O:O)</f>
        <v>1.9677014473384129E-4</v>
      </c>
      <c r="X2411" s="19">
        <f>'EPA Data'!P2412/SUM('EPA Data'!P:P)</f>
        <v>2.0959905153636552E-4</v>
      </c>
    </row>
    <row r="2412" spans="1:24" x14ac:dyDescent="0.35">
      <c r="A2412" s="13" t="s">
        <v>3903</v>
      </c>
      <c r="B2412" s="13" t="s">
        <v>3883</v>
      </c>
      <c r="C2412" s="18" t="s">
        <v>3904</v>
      </c>
      <c r="D2412" s="14">
        <f>SUMIFS('Census Data'!G:G,'Census Data'!$A:$A,$A2412)/SUMIFS('Census Data'!$F:$F,'Census Data'!$A:$A,$A2412)</f>
        <v>0.48317998849913746</v>
      </c>
      <c r="E2412" s="16">
        <f>SUMIFS('Census Data'!H:H,'Census Data'!$A:$A,$A2412)/SUMIFS('Census Data'!$F:$F,'Census Data'!$A:$A,$A2412)</f>
        <v>0.51682001150086254</v>
      </c>
      <c r="F2412" s="14">
        <f>SUM(SUMIFS('Census Data'!I:I,'Census Data'!$A:$A,$A2412),SUMIFS('Census Data'!J:J,'Census Data'!$A:$A,$A2412))/SUMIFS('Census Data'!$F:$F,'Census Data'!$A:$A,$A2412)</f>
        <v>0.8185020126509488</v>
      </c>
      <c r="G2412" s="14">
        <f>SUM(SUMIFS('Census Data'!K:K,'Census Data'!$A:$A,$A2412),SUMIFS('Census Data'!L:L,'Census Data'!$A:$A,$A2412))/SUMIFS('Census Data'!$F:$F,'Census Data'!$A:$A,$A2412)</f>
        <v>0.1458453133985049</v>
      </c>
      <c r="H2412" s="14">
        <f>SUM(SUMIFS('Census Data'!O:O,'Census Data'!$A:$A,$A2412),SUMIFS('Census Data'!P:P,'Census Data'!$A:$A,$A2412))/SUMIFS('Census Data'!$F:$F,'Census Data'!$A:$A,$A2412)</f>
        <v>3.8096607245543417E-3</v>
      </c>
      <c r="I2412" s="16">
        <f t="shared" si="74"/>
        <v>3.1843013225991923E-2</v>
      </c>
      <c r="J2412" s="14">
        <f>SUM(SUMIFS('Census Data'!W:W,'Census Data'!$A:$A,$A2412),SUMIFS('Census Data'!X:X,'Census Data'!$A:$A,$A2412))/SUMIFS('Census Data'!$F:$F,'Census Data'!$A:$A,$A2412)</f>
        <v>0.10796434732604945</v>
      </c>
      <c r="K2412" s="16">
        <f t="shared" si="75"/>
        <v>0.89203565267395057</v>
      </c>
      <c r="L2412" s="19">
        <f>'EPA Data'!D2413/SUM('EPA Data'!D:D)</f>
        <v>5.5795002491845452E-5</v>
      </c>
      <c r="M2412" s="19">
        <f>'EPA Data'!E2413/SUM('EPA Data'!E:E)</f>
        <v>5.9830652331423919E-5</v>
      </c>
      <c r="N2412" s="19">
        <f>'EPA Data'!F2413/SUM('EPA Data'!F:F)</f>
        <v>7.9171610392821687E-5</v>
      </c>
      <c r="O2412" s="19">
        <f>'EPA Data'!G2413/SUM('EPA Data'!G:G)</f>
        <v>1.997332013697579E-5</v>
      </c>
      <c r="P2412" s="19">
        <f>'EPA Data'!H2413/SUM('EPA Data'!H:H)</f>
        <v>4.0292424898272403E-5</v>
      </c>
      <c r="Q2412" s="19">
        <f>'EPA Data'!I2413/SUM('EPA Data'!I:I)</f>
        <v>3.4682037130116206E-5</v>
      </c>
      <c r="R2412" s="19">
        <f>'EPA Data'!J2413/SUM('EPA Data'!J:J)</f>
        <v>3.3421831397412853E-5</v>
      </c>
      <c r="S2412" s="19">
        <f>'EPA Data'!K2413/SUM('EPA Data'!K:K)</f>
        <v>4.8523868951972798E-5</v>
      </c>
      <c r="T2412" s="19">
        <f>'EPA Data'!L2413/SUM('EPA Data'!L:L)</f>
        <v>6.0113863723229019E-5</v>
      </c>
      <c r="U2412" s="19">
        <f>'EPA Data'!M2413/SUM('EPA Data'!M:M)</f>
        <v>2.0932274528913368E-5</v>
      </c>
      <c r="V2412" s="19">
        <f>'EPA Data'!N2413/SUM('EPA Data'!N:N)</f>
        <v>2.5017955372411717E-5</v>
      </c>
      <c r="W2412" s="19">
        <f>'EPA Data'!O2413/SUM('EPA Data'!O:O)</f>
        <v>5.1029237977561738E-5</v>
      </c>
      <c r="X2412" s="19">
        <f>'EPA Data'!P2413/SUM('EPA Data'!P:P)</f>
        <v>6.9068814831358498E-5</v>
      </c>
    </row>
    <row r="2413" spans="1:24" x14ac:dyDescent="0.35">
      <c r="A2413" s="13" t="s">
        <v>3905</v>
      </c>
      <c r="B2413" s="13" t="s">
        <v>3883</v>
      </c>
      <c r="C2413" s="18" t="s">
        <v>1069</v>
      </c>
      <c r="D2413" s="14">
        <f>SUMIFS('Census Data'!G:G,'Census Data'!$A:$A,$A2413)/SUMIFS('Census Data'!$F:$F,'Census Data'!$A:$A,$A2413)</f>
        <v>0.49042534055044074</v>
      </c>
      <c r="E2413" s="16">
        <f>SUMIFS('Census Data'!H:H,'Census Data'!$A:$A,$A2413)/SUMIFS('Census Data'!$F:$F,'Census Data'!$A:$A,$A2413)</f>
        <v>0.50957465944955926</v>
      </c>
      <c r="F2413" s="14">
        <f>SUM(SUMIFS('Census Data'!I:I,'Census Data'!$A:$A,$A2413),SUMIFS('Census Data'!J:J,'Census Data'!$A:$A,$A2413))/SUMIFS('Census Data'!$F:$F,'Census Data'!$A:$A,$A2413)</f>
        <v>0.9680790175140227</v>
      </c>
      <c r="G2413" s="14">
        <f>SUM(SUMIFS('Census Data'!K:K,'Census Data'!$A:$A,$A2413),SUMIFS('Census Data'!L:L,'Census Data'!$A:$A,$A2413))/SUMIFS('Census Data'!$F:$F,'Census Data'!$A:$A,$A2413)</f>
        <v>7.8984808097986945E-3</v>
      </c>
      <c r="H2413" s="14">
        <f>SUM(SUMIFS('Census Data'!O:O,'Census Data'!$A:$A,$A2413),SUMIFS('Census Data'!P:P,'Census Data'!$A:$A,$A2413))/SUMIFS('Census Data'!$F:$F,'Census Data'!$A:$A,$A2413)</f>
        <v>6.5411849356510933E-3</v>
      </c>
      <c r="I2413" s="16">
        <f t="shared" si="74"/>
        <v>1.7481316740527442E-2</v>
      </c>
      <c r="J2413" s="14">
        <f>SUM(SUMIFS('Census Data'!W:W,'Census Data'!$A:$A,$A2413),SUMIFS('Census Data'!X:X,'Census Data'!$A:$A,$A2413))/SUMIFS('Census Data'!$F:$F,'Census Data'!$A:$A,$A2413)</f>
        <v>3.1790158787264315E-2</v>
      </c>
      <c r="K2413" s="16">
        <f t="shared" si="75"/>
        <v>0.96820984121273568</v>
      </c>
      <c r="L2413" s="19">
        <f>'EPA Data'!D2414/SUM('EPA Data'!D:D)</f>
        <v>1.6907147275008064E-4</v>
      </c>
      <c r="M2413" s="19">
        <f>'EPA Data'!E2414/SUM('EPA Data'!E:E)</f>
        <v>1.8584855810424808E-4</v>
      </c>
      <c r="N2413" s="19">
        <f>'EPA Data'!F2414/SUM('EPA Data'!F:F)</f>
        <v>2.9749214061745513E-4</v>
      </c>
      <c r="O2413" s="19">
        <f>'EPA Data'!G2414/SUM('EPA Data'!G:G)</f>
        <v>8.9854215235458387E-5</v>
      </c>
      <c r="P2413" s="19">
        <f>'EPA Data'!H2414/SUM('EPA Data'!H:H)</f>
        <v>1.6316969281761299E-4</v>
      </c>
      <c r="Q2413" s="19">
        <f>'EPA Data'!I2414/SUM('EPA Data'!I:I)</f>
        <v>1.7020794811421246E-4</v>
      </c>
      <c r="R2413" s="19">
        <f>'EPA Data'!J2414/SUM('EPA Data'!J:J)</f>
        <v>1.5182154069425305E-4</v>
      </c>
      <c r="S2413" s="19">
        <f>'EPA Data'!K2414/SUM('EPA Data'!K:K)</f>
        <v>1.6810903961878717E-4</v>
      </c>
      <c r="T2413" s="19">
        <f>'EPA Data'!L2414/SUM('EPA Data'!L:L)</f>
        <v>2.7052134969742111E-4</v>
      </c>
      <c r="U2413" s="19">
        <f>'EPA Data'!M2414/SUM('EPA Data'!M:M)</f>
        <v>1.1203901908362875E-4</v>
      </c>
      <c r="V2413" s="19">
        <f>'EPA Data'!N2414/SUM('EPA Data'!N:N)</f>
        <v>1.0094338292807765E-4</v>
      </c>
      <c r="W2413" s="19">
        <f>'EPA Data'!O2414/SUM('EPA Data'!O:O)</f>
        <v>1.8860339521243339E-4</v>
      </c>
      <c r="X2413" s="19">
        <f>'EPA Data'!P2414/SUM('EPA Data'!P:P)</f>
        <v>1.762094858421546E-4</v>
      </c>
    </row>
    <row r="2414" spans="1:24" x14ac:dyDescent="0.35">
      <c r="A2414" s="13" t="s">
        <v>3906</v>
      </c>
      <c r="B2414" s="13" t="s">
        <v>3883</v>
      </c>
      <c r="C2414" s="18" t="s">
        <v>3102</v>
      </c>
      <c r="D2414" s="14">
        <f>SUMIFS('Census Data'!G:G,'Census Data'!$A:$A,$A2414)/SUMIFS('Census Data'!$F:$F,'Census Data'!$A:$A,$A2414)</f>
        <v>0.48520837349380758</v>
      </c>
      <c r="E2414" s="16">
        <f>SUMIFS('Census Data'!H:H,'Census Data'!$A:$A,$A2414)/SUMIFS('Census Data'!$F:$F,'Census Data'!$A:$A,$A2414)</f>
        <v>0.51479162650619237</v>
      </c>
      <c r="F2414" s="14">
        <f>SUM(SUMIFS('Census Data'!I:I,'Census Data'!$A:$A,$A2414),SUMIFS('Census Data'!J:J,'Census Data'!$A:$A,$A2414))/SUMIFS('Census Data'!$F:$F,'Census Data'!$A:$A,$A2414)</f>
        <v>0.66074386976551869</v>
      </c>
      <c r="G2414" s="14">
        <f>SUM(SUMIFS('Census Data'!K:K,'Census Data'!$A:$A,$A2414),SUMIFS('Census Data'!L:L,'Census Data'!$A:$A,$A2414))/SUMIFS('Census Data'!$F:$F,'Census Data'!$A:$A,$A2414)</f>
        <v>0.26778585177921377</v>
      </c>
      <c r="H2414" s="14">
        <f>SUM(SUMIFS('Census Data'!O:O,'Census Data'!$A:$A,$A2414),SUMIFS('Census Data'!P:P,'Census Data'!$A:$A,$A2414))/SUMIFS('Census Data'!$F:$F,'Census Data'!$A:$A,$A2414)</f>
        <v>3.8281662517915066E-2</v>
      </c>
      <c r="I2414" s="16">
        <f t="shared" si="74"/>
        <v>3.318861593735245E-2</v>
      </c>
      <c r="J2414" s="14">
        <f>SUM(SUMIFS('Census Data'!W:W,'Census Data'!$A:$A,$A2414),SUMIFS('Census Data'!X:X,'Census Data'!$A:$A,$A2414))/SUMIFS('Census Data'!$F:$F,'Census Data'!$A:$A,$A2414)</f>
        <v>0.13687248385898157</v>
      </c>
      <c r="K2414" s="16">
        <f t="shared" si="75"/>
        <v>0.86312751614101846</v>
      </c>
      <c r="L2414" s="19">
        <f>'EPA Data'!D2415/SUM('EPA Data'!D:D)</f>
        <v>3.0101175629266451E-3</v>
      </c>
      <c r="M2414" s="19">
        <f>'EPA Data'!E2415/SUM('EPA Data'!E:E)</f>
        <v>3.974651297716565E-3</v>
      </c>
      <c r="N2414" s="19">
        <f>'EPA Data'!F2415/SUM('EPA Data'!F:F)</f>
        <v>5.8024694800835833E-3</v>
      </c>
      <c r="O2414" s="19">
        <f>'EPA Data'!G2415/SUM('EPA Data'!G:G)</f>
        <v>3.6003428554843135E-3</v>
      </c>
      <c r="P2414" s="19">
        <f>'EPA Data'!H2415/SUM('EPA Data'!H:H)</f>
        <v>3.5206931710725737E-3</v>
      </c>
      <c r="Q2414" s="19">
        <f>'EPA Data'!I2415/SUM('EPA Data'!I:I)</f>
        <v>3.2226295519353332E-3</v>
      </c>
      <c r="R2414" s="19">
        <f>'EPA Data'!J2415/SUM('EPA Data'!J:J)</f>
        <v>4.7554269716226019E-3</v>
      </c>
      <c r="S2414" s="19">
        <f>'EPA Data'!K2415/SUM('EPA Data'!K:K)</f>
        <v>3.442864336484117E-3</v>
      </c>
      <c r="T2414" s="19">
        <f>'EPA Data'!L2415/SUM('EPA Data'!L:L)</f>
        <v>4.8968811756619308E-3</v>
      </c>
      <c r="U2414" s="19">
        <f>'EPA Data'!M2415/SUM('EPA Data'!M:M)</f>
        <v>3.218848307024584E-3</v>
      </c>
      <c r="V2414" s="19">
        <f>'EPA Data'!N2415/SUM('EPA Data'!N:N)</f>
        <v>2.4002823409758219E-3</v>
      </c>
      <c r="W2414" s="19">
        <f>'EPA Data'!O2415/SUM('EPA Data'!O:O)</f>
        <v>4.0063573819043331E-3</v>
      </c>
      <c r="X2414" s="19">
        <f>'EPA Data'!P2415/SUM('EPA Data'!P:P)</f>
        <v>4.2701142764567821E-3</v>
      </c>
    </row>
    <row r="2415" spans="1:24" x14ac:dyDescent="0.35">
      <c r="A2415" s="13" t="s">
        <v>3907</v>
      </c>
      <c r="B2415" s="13" t="s">
        <v>3883</v>
      </c>
      <c r="C2415" s="18" t="s">
        <v>771</v>
      </c>
      <c r="D2415" s="14">
        <f>SUMIFS('Census Data'!G:G,'Census Data'!$A:$A,$A2415)/SUMIFS('Census Data'!$F:$F,'Census Data'!$A:$A,$A2415)</f>
        <v>0.49781392095138161</v>
      </c>
      <c r="E2415" s="16">
        <f>SUMIFS('Census Data'!H:H,'Census Data'!$A:$A,$A2415)/SUMIFS('Census Data'!$F:$F,'Census Data'!$A:$A,$A2415)</f>
        <v>0.50218607904861845</v>
      </c>
      <c r="F2415" s="14">
        <f>SUM(SUMIFS('Census Data'!I:I,'Census Data'!$A:$A,$A2415),SUMIFS('Census Data'!J:J,'Census Data'!$A:$A,$A2415))/SUMIFS('Census Data'!$F:$F,'Census Data'!$A:$A,$A2415)</f>
        <v>0.94464847848898215</v>
      </c>
      <c r="G2415" s="14">
        <f>SUM(SUMIFS('Census Data'!K:K,'Census Data'!$A:$A,$A2415),SUMIFS('Census Data'!L:L,'Census Data'!$A:$A,$A2415))/SUMIFS('Census Data'!$F:$F,'Census Data'!$A:$A,$A2415)</f>
        <v>2.9380902413431269E-2</v>
      </c>
      <c r="H2415" s="14">
        <f>SUM(SUMIFS('Census Data'!O:O,'Census Data'!$A:$A,$A2415),SUMIFS('Census Data'!P:P,'Census Data'!$A:$A,$A2415))/SUMIFS('Census Data'!$F:$F,'Census Data'!$A:$A,$A2415)</f>
        <v>6.3833508219657224E-3</v>
      </c>
      <c r="I2415" s="16">
        <f t="shared" si="74"/>
        <v>1.958726827562085E-2</v>
      </c>
      <c r="J2415" s="14">
        <f>SUM(SUMIFS('Census Data'!W:W,'Census Data'!$A:$A,$A2415),SUMIFS('Census Data'!X:X,'Census Data'!$A:$A,$A2415))/SUMIFS('Census Data'!$F:$F,'Census Data'!$A:$A,$A2415)</f>
        <v>3.2791185729275973E-2</v>
      </c>
      <c r="K2415" s="16">
        <f t="shared" si="75"/>
        <v>0.96720881427072403</v>
      </c>
      <c r="L2415" s="19">
        <f>'EPA Data'!D2416/SUM('EPA Data'!D:D)</f>
        <v>2.6617919720408996E-5</v>
      </c>
      <c r="M2415" s="19">
        <f>'EPA Data'!E2416/SUM('EPA Data'!E:E)</f>
        <v>3.2947112513322608E-5</v>
      </c>
      <c r="N2415" s="19">
        <f>'EPA Data'!F2416/SUM('EPA Data'!F:F)</f>
        <v>4.9539377740229566E-5</v>
      </c>
      <c r="O2415" s="19">
        <f>'EPA Data'!G2416/SUM('EPA Data'!G:G)</f>
        <v>1.1142609550346671E-5</v>
      </c>
      <c r="P2415" s="19">
        <f>'EPA Data'!H2416/SUM('EPA Data'!H:H)</f>
        <v>2.3776507266946449E-5</v>
      </c>
      <c r="Q2415" s="19">
        <f>'EPA Data'!I2416/SUM('EPA Data'!I:I)</f>
        <v>2.3656390154818672E-5</v>
      </c>
      <c r="R2415" s="19">
        <f>'EPA Data'!J2416/SUM('EPA Data'!J:J)</f>
        <v>2.1010836285882186E-5</v>
      </c>
      <c r="S2415" s="19">
        <f>'EPA Data'!K2416/SUM('EPA Data'!K:K)</f>
        <v>2.9362032258743749E-5</v>
      </c>
      <c r="T2415" s="19">
        <f>'EPA Data'!L2416/SUM('EPA Data'!L:L)</f>
        <v>4.2872507766540889E-5</v>
      </c>
      <c r="U2415" s="19">
        <f>'EPA Data'!M2416/SUM('EPA Data'!M:M)</f>
        <v>1.456325928721824E-5</v>
      </c>
      <c r="V2415" s="19">
        <f>'EPA Data'!N2416/SUM('EPA Data'!N:N)</f>
        <v>1.4689722300068524E-5</v>
      </c>
      <c r="W2415" s="19">
        <f>'EPA Data'!O2416/SUM('EPA Data'!O:O)</f>
        <v>3.0372852248010577E-5</v>
      </c>
      <c r="X2415" s="19">
        <f>'EPA Data'!P2416/SUM('EPA Data'!P:P)</f>
        <v>3.7390412267043271E-5</v>
      </c>
    </row>
    <row r="2416" spans="1:24" x14ac:dyDescent="0.35">
      <c r="A2416" s="13" t="s">
        <v>3908</v>
      </c>
      <c r="B2416" s="13" t="s">
        <v>3883</v>
      </c>
      <c r="C2416" s="18" t="s">
        <v>2483</v>
      </c>
      <c r="D2416" s="14">
        <f>SUMIFS('Census Data'!G:G,'Census Data'!$A:$A,$A2416)/SUMIFS('Census Data'!$F:$F,'Census Data'!$A:$A,$A2416)</f>
        <v>0.50323737424046222</v>
      </c>
      <c r="E2416" s="16">
        <f>SUMIFS('Census Data'!H:H,'Census Data'!$A:$A,$A2416)/SUMIFS('Census Data'!$F:$F,'Census Data'!$A:$A,$A2416)</f>
        <v>0.49676262575953778</v>
      </c>
      <c r="F2416" s="14">
        <f>SUM(SUMIFS('Census Data'!I:I,'Census Data'!$A:$A,$A2416),SUMIFS('Census Data'!J:J,'Census Data'!$A:$A,$A2416))/SUMIFS('Census Data'!$F:$F,'Census Data'!$A:$A,$A2416)</f>
        <v>0.94655842215360098</v>
      </c>
      <c r="G2416" s="14">
        <f>SUM(SUMIFS('Census Data'!K:K,'Census Data'!$A:$A,$A2416),SUMIFS('Census Data'!L:L,'Census Data'!$A:$A,$A2416))/SUMIFS('Census Data'!$F:$F,'Census Data'!$A:$A,$A2416)</f>
        <v>2.0818806654049209E-2</v>
      </c>
      <c r="H2416" s="14">
        <f>SUM(SUMIFS('Census Data'!O:O,'Census Data'!$A:$A,$A2416),SUMIFS('Census Data'!P:P,'Census Data'!$A:$A,$A2416))/SUMIFS('Census Data'!$F:$F,'Census Data'!$A:$A,$A2416)</f>
        <v>1.075804362984361E-2</v>
      </c>
      <c r="I2416" s="16">
        <f t="shared" si="74"/>
        <v>2.1864727562506237E-2</v>
      </c>
      <c r="J2416" s="14">
        <f>SUM(SUMIFS('Census Data'!W:W,'Census Data'!$A:$A,$A2416),SUMIFS('Census Data'!X:X,'Census Data'!$A:$A,$A2416))/SUMIFS('Census Data'!$F:$F,'Census Data'!$A:$A,$A2416)</f>
        <v>7.2766211774081088E-2</v>
      </c>
      <c r="K2416" s="16">
        <f t="shared" si="75"/>
        <v>0.92723378822591895</v>
      </c>
      <c r="L2416" s="19">
        <f>'EPA Data'!D2417/SUM('EPA Data'!D:D)</f>
        <v>4.4336751221493469E-5</v>
      </c>
      <c r="M2416" s="19">
        <f>'EPA Data'!E2417/SUM('EPA Data'!E:E)</f>
        <v>5.7362106224250313E-5</v>
      </c>
      <c r="N2416" s="19">
        <f>'EPA Data'!F2417/SUM('EPA Data'!F:F)</f>
        <v>8.9535314653821027E-5</v>
      </c>
      <c r="O2416" s="19">
        <f>'EPA Data'!G2417/SUM('EPA Data'!G:G)</f>
        <v>2.9968005723698335E-5</v>
      </c>
      <c r="P2416" s="19">
        <f>'EPA Data'!H2417/SUM('EPA Data'!H:H)</f>
        <v>5.0432585308652288E-5</v>
      </c>
      <c r="Q2416" s="19">
        <f>'EPA Data'!I2417/SUM('EPA Data'!I:I)</f>
        <v>4.9867984086689506E-5</v>
      </c>
      <c r="R2416" s="19">
        <f>'EPA Data'!J2417/SUM('EPA Data'!J:J)</f>
        <v>5.2249701087305175E-5</v>
      </c>
      <c r="S2416" s="19">
        <f>'EPA Data'!K2417/SUM('EPA Data'!K:K)</f>
        <v>5.1880042737421923E-5</v>
      </c>
      <c r="T2416" s="19">
        <f>'EPA Data'!L2417/SUM('EPA Data'!L:L)</f>
        <v>8.1815009567396573E-5</v>
      </c>
      <c r="U2416" s="19">
        <f>'EPA Data'!M2417/SUM('EPA Data'!M:M)</f>
        <v>3.4642423512075817E-5</v>
      </c>
      <c r="V2416" s="19">
        <f>'EPA Data'!N2417/SUM('EPA Data'!N:N)</f>
        <v>3.1289897731250596E-5</v>
      </c>
      <c r="W2416" s="19">
        <f>'EPA Data'!O2417/SUM('EPA Data'!O:O)</f>
        <v>5.7260603425817408E-5</v>
      </c>
      <c r="X2416" s="19">
        <f>'EPA Data'!P2417/SUM('EPA Data'!P:P)</f>
        <v>6.0513648738165179E-5</v>
      </c>
    </row>
    <row r="2417" spans="1:24" x14ac:dyDescent="0.35">
      <c r="A2417" s="13" t="s">
        <v>3909</v>
      </c>
      <c r="B2417" s="13" t="s">
        <v>3883</v>
      </c>
      <c r="C2417" s="18" t="s">
        <v>3910</v>
      </c>
      <c r="D2417" s="14">
        <f>SUMIFS('Census Data'!G:G,'Census Data'!$A:$A,$A2417)/SUMIFS('Census Data'!$F:$F,'Census Data'!$A:$A,$A2417)</f>
        <v>0.49571878395050362</v>
      </c>
      <c r="E2417" s="16">
        <f>SUMIFS('Census Data'!H:H,'Census Data'!$A:$A,$A2417)/SUMIFS('Census Data'!$F:$F,'Census Data'!$A:$A,$A2417)</f>
        <v>0.50428121604949638</v>
      </c>
      <c r="F2417" s="14">
        <f>SUM(SUMIFS('Census Data'!I:I,'Census Data'!$A:$A,$A2417),SUMIFS('Census Data'!J:J,'Census Data'!$A:$A,$A2417))/SUMIFS('Census Data'!$F:$F,'Census Data'!$A:$A,$A2417)</f>
        <v>0.92336162925589704</v>
      </c>
      <c r="G2417" s="14">
        <f>SUM(SUMIFS('Census Data'!K:K,'Census Data'!$A:$A,$A2417),SUMIFS('Census Data'!L:L,'Census Data'!$A:$A,$A2417))/SUMIFS('Census Data'!$F:$F,'Census Data'!$A:$A,$A2417)</f>
        <v>4.1228570902461931E-2</v>
      </c>
      <c r="H2417" s="14">
        <f>SUM(SUMIFS('Census Data'!O:O,'Census Data'!$A:$A,$A2417),SUMIFS('Census Data'!P:P,'Census Data'!$A:$A,$A2417))/SUMIFS('Census Data'!$F:$F,'Census Data'!$A:$A,$A2417)</f>
        <v>7.1261531662584936E-3</v>
      </c>
      <c r="I2417" s="16">
        <f t="shared" si="74"/>
        <v>2.8283646675382523E-2</v>
      </c>
      <c r="J2417" s="14">
        <f>SUM(SUMIFS('Census Data'!W:W,'Census Data'!$A:$A,$A2417),SUMIFS('Census Data'!X:X,'Census Data'!$A:$A,$A2417))/SUMIFS('Census Data'!$F:$F,'Census Data'!$A:$A,$A2417)</f>
        <v>4.6881617471044246E-2</v>
      </c>
      <c r="K2417" s="16">
        <f t="shared" si="75"/>
        <v>0.95311838252895575</v>
      </c>
      <c r="L2417" s="19">
        <f>'EPA Data'!D2418/SUM('EPA Data'!D:D)</f>
        <v>1.6357365412413409E-4</v>
      </c>
      <c r="M2417" s="19">
        <f>'EPA Data'!E2418/SUM('EPA Data'!E:E)</f>
        <v>2.091019461348047E-4</v>
      </c>
      <c r="N2417" s="19">
        <f>'EPA Data'!F2418/SUM('EPA Data'!F:F)</f>
        <v>2.9932786939772704E-4</v>
      </c>
      <c r="O2417" s="19">
        <f>'EPA Data'!G2418/SUM('EPA Data'!G:G)</f>
        <v>8.1917346261184027E-5</v>
      </c>
      <c r="P2417" s="19">
        <f>'EPA Data'!H2418/SUM('EPA Data'!H:H)</f>
        <v>1.5458843967579105E-4</v>
      </c>
      <c r="Q2417" s="19">
        <f>'EPA Data'!I2418/SUM('EPA Data'!I:I)</f>
        <v>1.3837083615428092E-4</v>
      </c>
      <c r="R2417" s="19">
        <f>'EPA Data'!J2418/SUM('EPA Data'!J:J)</f>
        <v>1.4244550452324102E-4</v>
      </c>
      <c r="S2417" s="19">
        <f>'EPA Data'!K2418/SUM('EPA Data'!K:K)</f>
        <v>1.7372500989949383E-4</v>
      </c>
      <c r="T2417" s="19">
        <f>'EPA Data'!L2418/SUM('EPA Data'!L:L)</f>
        <v>2.4325664583361333E-4</v>
      </c>
      <c r="U2417" s="19">
        <f>'EPA Data'!M2418/SUM('EPA Data'!M:M)</f>
        <v>1.0683195978311653E-4</v>
      </c>
      <c r="V2417" s="19">
        <f>'EPA Data'!N2418/SUM('EPA Data'!N:N)</f>
        <v>1.0279639259815713E-4</v>
      </c>
      <c r="W2417" s="19">
        <f>'EPA Data'!O2418/SUM('EPA Data'!O:O)</f>
        <v>1.8313163902996011E-4</v>
      </c>
      <c r="X2417" s="19">
        <f>'EPA Data'!P2418/SUM('EPA Data'!P:P)</f>
        <v>2.2280630313540039E-4</v>
      </c>
    </row>
    <row r="2418" spans="1:24" x14ac:dyDescent="0.35">
      <c r="A2418" s="13" t="s">
        <v>3911</v>
      </c>
      <c r="B2418" s="13" t="s">
        <v>3883</v>
      </c>
      <c r="C2418" s="18" t="s">
        <v>3912</v>
      </c>
      <c r="D2418" s="14">
        <f>SUMIFS('Census Data'!G:G,'Census Data'!$A:$A,$A2418)/SUMIFS('Census Data'!$F:$F,'Census Data'!$A:$A,$A2418)</f>
        <v>0.48549228428602476</v>
      </c>
      <c r="E2418" s="16">
        <f>SUMIFS('Census Data'!H:H,'Census Data'!$A:$A,$A2418)/SUMIFS('Census Data'!$F:$F,'Census Data'!$A:$A,$A2418)</f>
        <v>0.51450771571397524</v>
      </c>
      <c r="F2418" s="14">
        <f>SUM(SUMIFS('Census Data'!I:I,'Census Data'!$A:$A,$A2418),SUMIFS('Census Data'!J:J,'Census Data'!$A:$A,$A2418))/SUMIFS('Census Data'!$F:$F,'Census Data'!$A:$A,$A2418)</f>
        <v>0.81908824168658989</v>
      </c>
      <c r="G2418" s="14">
        <f>SUM(SUMIFS('Census Data'!K:K,'Census Data'!$A:$A,$A2418),SUMIFS('Census Data'!L:L,'Census Data'!$A:$A,$A2418))/SUMIFS('Census Data'!$F:$F,'Census Data'!$A:$A,$A2418)</f>
        <v>0.14936970223864376</v>
      </c>
      <c r="H2418" s="14">
        <f>SUM(SUMIFS('Census Data'!O:O,'Census Data'!$A:$A,$A2418),SUMIFS('Census Data'!P:P,'Census Data'!$A:$A,$A2418))/SUMIFS('Census Data'!$F:$F,'Census Data'!$A:$A,$A2418)</f>
        <v>7.2538578569876118E-3</v>
      </c>
      <c r="I2418" s="16">
        <f t="shared" si="74"/>
        <v>2.4288198217778723E-2</v>
      </c>
      <c r="J2418" s="14">
        <f>SUM(SUMIFS('Census Data'!W:W,'Census Data'!$A:$A,$A2418),SUMIFS('Census Data'!X:X,'Census Data'!$A:$A,$A2418))/SUMIFS('Census Data'!$F:$F,'Census Data'!$A:$A,$A2418)</f>
        <v>3.5834601173657901E-2</v>
      </c>
      <c r="K2418" s="16">
        <f t="shared" si="75"/>
        <v>0.96416539882634211</v>
      </c>
      <c r="L2418" s="19">
        <f>'EPA Data'!D2419/SUM('EPA Data'!D:D)</f>
        <v>1.5186922326214944E-4</v>
      </c>
      <c r="M2418" s="19">
        <f>'EPA Data'!E2419/SUM('EPA Data'!E:E)</f>
        <v>2.0325805463186329E-4</v>
      </c>
      <c r="N2418" s="19">
        <f>'EPA Data'!F2419/SUM('EPA Data'!F:F)</f>
        <v>2.5080358802830581E-4</v>
      </c>
      <c r="O2418" s="19">
        <f>'EPA Data'!G2419/SUM('EPA Data'!G:G)</f>
        <v>6.4839615076502596E-5</v>
      </c>
      <c r="P2418" s="19">
        <f>'EPA Data'!H2419/SUM('EPA Data'!H:H)</f>
        <v>1.3062809913124784E-4</v>
      </c>
      <c r="Q2418" s="19">
        <f>'EPA Data'!I2419/SUM('EPA Data'!I:I)</f>
        <v>1.0299382153259499E-4</v>
      </c>
      <c r="R2418" s="19">
        <f>'EPA Data'!J2419/SUM('EPA Data'!J:J)</f>
        <v>1.0519773774506816E-4</v>
      </c>
      <c r="S2418" s="19">
        <f>'EPA Data'!K2419/SUM('EPA Data'!K:K)</f>
        <v>1.5438411228552943E-4</v>
      </c>
      <c r="T2418" s="19">
        <f>'EPA Data'!L2419/SUM('EPA Data'!L:L)</f>
        <v>1.758856311679334E-4</v>
      </c>
      <c r="U2418" s="19">
        <f>'EPA Data'!M2419/SUM('EPA Data'!M:M)</f>
        <v>6.3746580119997175E-5</v>
      </c>
      <c r="V2418" s="19">
        <f>'EPA Data'!N2419/SUM('EPA Data'!N:N)</f>
        <v>8.1178222755144951E-5</v>
      </c>
      <c r="W2418" s="19">
        <f>'EPA Data'!O2419/SUM('EPA Data'!O:O)</f>
        <v>1.616082711338296E-4</v>
      </c>
      <c r="X2418" s="19">
        <f>'EPA Data'!P2419/SUM('EPA Data'!P:P)</f>
        <v>2.2644060741461899E-4</v>
      </c>
    </row>
    <row r="2419" spans="1:24" x14ac:dyDescent="0.35">
      <c r="A2419" s="13" t="s">
        <v>3913</v>
      </c>
      <c r="B2419" s="13" t="s">
        <v>3883</v>
      </c>
      <c r="C2419" s="18" t="s">
        <v>78</v>
      </c>
      <c r="D2419" s="14">
        <f>SUMIFS('Census Data'!G:G,'Census Data'!$A:$A,$A2419)/SUMIFS('Census Data'!$F:$F,'Census Data'!$A:$A,$A2419)</f>
        <v>0.49644064140360972</v>
      </c>
      <c r="E2419" s="16">
        <f>SUMIFS('Census Data'!H:H,'Census Data'!$A:$A,$A2419)/SUMIFS('Census Data'!$F:$F,'Census Data'!$A:$A,$A2419)</f>
        <v>0.50355935859639034</v>
      </c>
      <c r="F2419" s="14">
        <f>SUM(SUMIFS('Census Data'!I:I,'Census Data'!$A:$A,$A2419),SUMIFS('Census Data'!J:J,'Census Data'!$A:$A,$A2419))/SUMIFS('Census Data'!$F:$F,'Census Data'!$A:$A,$A2419)</f>
        <v>0.69667553510222668</v>
      </c>
      <c r="G2419" s="14">
        <f>SUM(SUMIFS('Census Data'!K:K,'Census Data'!$A:$A,$A2419),SUMIFS('Census Data'!L:L,'Census Data'!$A:$A,$A2419))/SUMIFS('Census Data'!$F:$F,'Census Data'!$A:$A,$A2419)</f>
        <v>0.27997890750461396</v>
      </c>
      <c r="H2419" s="14">
        <f>SUM(SUMIFS('Census Data'!O:O,'Census Data'!$A:$A,$A2419),SUMIFS('Census Data'!P:P,'Census Data'!$A:$A,$A2419))/SUMIFS('Census Data'!$F:$F,'Census Data'!$A:$A,$A2419)</f>
        <v>7.7179358117015415E-3</v>
      </c>
      <c r="I2419" s="16">
        <f t="shared" si="74"/>
        <v>1.5627621581457807E-2</v>
      </c>
      <c r="J2419" s="14">
        <f>SUM(SUMIFS('Census Data'!W:W,'Census Data'!$A:$A,$A2419),SUMIFS('Census Data'!X:X,'Census Data'!$A:$A,$A2419))/SUMIFS('Census Data'!$F:$F,'Census Data'!$A:$A,$A2419)</f>
        <v>3.3676086383356105E-2</v>
      </c>
      <c r="K2419" s="16">
        <f t="shared" si="75"/>
        <v>0.96632391361664394</v>
      </c>
      <c r="L2419" s="19">
        <f>'EPA Data'!D2420/SUM('EPA Data'!D:D)</f>
        <v>1.6380745739339814E-4</v>
      </c>
      <c r="M2419" s="19">
        <f>'EPA Data'!E2420/SUM('EPA Data'!E:E)</f>
        <v>1.5149572789503388E-4</v>
      </c>
      <c r="N2419" s="19">
        <f>'EPA Data'!F2420/SUM('EPA Data'!F:F)</f>
        <v>2.2369250319584943E-4</v>
      </c>
      <c r="O2419" s="19">
        <f>'EPA Data'!G2420/SUM('EPA Data'!G:G)</f>
        <v>8.6905910889492952E-5</v>
      </c>
      <c r="P2419" s="19">
        <f>'EPA Data'!H2420/SUM('EPA Data'!H:H)</f>
        <v>1.1807694595515862E-4</v>
      </c>
      <c r="Q2419" s="19">
        <f>'EPA Data'!I2420/SUM('EPA Data'!I:I)</f>
        <v>1.2660958094190273E-4</v>
      </c>
      <c r="R2419" s="19">
        <f>'EPA Data'!J2420/SUM('EPA Data'!J:J)</f>
        <v>1.0947603660039423E-4</v>
      </c>
      <c r="S2419" s="19">
        <f>'EPA Data'!K2420/SUM('EPA Data'!K:K)</f>
        <v>1.4880846083079033E-4</v>
      </c>
      <c r="T2419" s="19">
        <f>'EPA Data'!L2420/SUM('EPA Data'!L:L)</f>
        <v>1.9284313438861891E-4</v>
      </c>
      <c r="U2419" s="19">
        <f>'EPA Data'!M2420/SUM('EPA Data'!M:M)</f>
        <v>6.8881618499306045E-5</v>
      </c>
      <c r="V2419" s="19">
        <f>'EPA Data'!N2420/SUM('EPA Data'!N:N)</f>
        <v>6.9856038497824439E-5</v>
      </c>
      <c r="W2419" s="19">
        <f>'EPA Data'!O2420/SUM('EPA Data'!O:O)</f>
        <v>1.7769536457246305E-4</v>
      </c>
      <c r="X2419" s="19">
        <f>'EPA Data'!P2420/SUM('EPA Data'!P:P)</f>
        <v>1.8813605262698766E-4</v>
      </c>
    </row>
    <row r="2420" spans="1:24" x14ac:dyDescent="0.35">
      <c r="A2420" s="13" t="s">
        <v>3914</v>
      </c>
      <c r="B2420" s="13" t="s">
        <v>3883</v>
      </c>
      <c r="C2420" s="18" t="s">
        <v>3915</v>
      </c>
      <c r="D2420" s="14">
        <f>SUMIFS('Census Data'!G:G,'Census Data'!$A:$A,$A2420)/SUMIFS('Census Data'!$F:$F,'Census Data'!$A:$A,$A2420)</f>
        <v>0.49450965543354791</v>
      </c>
      <c r="E2420" s="16">
        <f>SUMIFS('Census Data'!H:H,'Census Data'!$A:$A,$A2420)/SUMIFS('Census Data'!$F:$F,'Census Data'!$A:$A,$A2420)</f>
        <v>0.50549034456645214</v>
      </c>
      <c r="F2420" s="14">
        <f>SUM(SUMIFS('Census Data'!I:I,'Census Data'!$A:$A,$A2420),SUMIFS('Census Data'!J:J,'Census Data'!$A:$A,$A2420))/SUMIFS('Census Data'!$F:$F,'Census Data'!$A:$A,$A2420)</f>
        <v>0.97273759939416893</v>
      </c>
      <c r="G2420" s="14">
        <f>SUM(SUMIFS('Census Data'!K:K,'Census Data'!$A:$A,$A2420),SUMIFS('Census Data'!L:L,'Census Data'!$A:$A,$A2420))/SUMIFS('Census Data'!$F:$F,'Census Data'!$A:$A,$A2420)</f>
        <v>4.9764699518580627E-3</v>
      </c>
      <c r="H2420" s="14">
        <f>SUM(SUMIFS('Census Data'!O:O,'Census Data'!$A:$A,$A2420),SUMIFS('Census Data'!P:P,'Census Data'!$A:$A,$A2420))/SUMIFS('Census Data'!$F:$F,'Census Data'!$A:$A,$A2420)</f>
        <v>5.355114404716828E-3</v>
      </c>
      <c r="I2420" s="16">
        <f t="shared" si="74"/>
        <v>1.6930816249256186E-2</v>
      </c>
      <c r="J2420" s="14">
        <f>SUM(SUMIFS('Census Data'!W:W,'Census Data'!$A:$A,$A2420),SUMIFS('Census Data'!X:X,'Census Data'!$A:$A,$A2420))/SUMIFS('Census Data'!$F:$F,'Census Data'!$A:$A,$A2420)</f>
        <v>1.7579921025585546E-2</v>
      </c>
      <c r="K2420" s="16">
        <f t="shared" si="75"/>
        <v>0.98242007897441441</v>
      </c>
      <c r="L2420" s="19">
        <f>'EPA Data'!D2421/SUM('EPA Data'!D:D)</f>
        <v>4.5328895675111617E-5</v>
      </c>
      <c r="M2420" s="19">
        <f>'EPA Data'!E2421/SUM('EPA Data'!E:E)</f>
        <v>5.4755371540152729E-5</v>
      </c>
      <c r="N2420" s="19">
        <f>'EPA Data'!F2421/SUM('EPA Data'!F:F)</f>
        <v>8.4949872551241847E-5</v>
      </c>
      <c r="O2420" s="19">
        <f>'EPA Data'!G2421/SUM('EPA Data'!G:G)</f>
        <v>2.2361230865446712E-5</v>
      </c>
      <c r="P2420" s="19">
        <f>'EPA Data'!H2421/SUM('EPA Data'!H:H)</f>
        <v>4.4648732554252905E-5</v>
      </c>
      <c r="Q2420" s="19">
        <f>'EPA Data'!I2421/SUM('EPA Data'!I:I)</f>
        <v>4.5365762505178027E-5</v>
      </c>
      <c r="R2420" s="19">
        <f>'EPA Data'!J2421/SUM('EPA Data'!J:J)</f>
        <v>3.7724146720610257E-5</v>
      </c>
      <c r="S2420" s="19">
        <f>'EPA Data'!K2421/SUM('EPA Data'!K:K)</f>
        <v>4.8794656829745325E-5</v>
      </c>
      <c r="T2420" s="19">
        <f>'EPA Data'!L2421/SUM('EPA Data'!L:L)</f>
        <v>7.3549839856298856E-5</v>
      </c>
      <c r="U2420" s="19">
        <f>'EPA Data'!M2421/SUM('EPA Data'!M:M)</f>
        <v>3.1208490281094135E-5</v>
      </c>
      <c r="V2420" s="19">
        <f>'EPA Data'!N2421/SUM('EPA Data'!N:N)</f>
        <v>2.8942202215839575E-5</v>
      </c>
      <c r="W2420" s="19">
        <f>'EPA Data'!O2421/SUM('EPA Data'!O:O)</f>
        <v>5.4512178611223633E-5</v>
      </c>
      <c r="X2420" s="19">
        <f>'EPA Data'!P2421/SUM('EPA Data'!P:P)</f>
        <v>5.2099328198373843E-5</v>
      </c>
    </row>
    <row r="2421" spans="1:24" x14ac:dyDescent="0.35">
      <c r="A2421" s="13" t="s">
        <v>3916</v>
      </c>
      <c r="B2421" s="13" t="s">
        <v>3883</v>
      </c>
      <c r="C2421" s="18" t="s">
        <v>80</v>
      </c>
      <c r="D2421" s="14">
        <f>SUMIFS('Census Data'!G:G,'Census Data'!$A:$A,$A2421)/SUMIFS('Census Data'!$F:$F,'Census Data'!$A:$A,$A2421)</f>
        <v>0.49141921907879355</v>
      </c>
      <c r="E2421" s="16">
        <f>SUMIFS('Census Data'!H:H,'Census Data'!$A:$A,$A2421)/SUMIFS('Census Data'!$F:$F,'Census Data'!$A:$A,$A2421)</f>
        <v>0.5085807809212064</v>
      </c>
      <c r="F2421" s="14">
        <f>SUM(SUMIFS('Census Data'!I:I,'Census Data'!$A:$A,$A2421),SUMIFS('Census Data'!J:J,'Census Data'!$A:$A,$A2421))/SUMIFS('Census Data'!$F:$F,'Census Data'!$A:$A,$A2421)</f>
        <v>0.91222819733458027</v>
      </c>
      <c r="G2421" s="14">
        <f>SUM(SUMIFS('Census Data'!K:K,'Census Data'!$A:$A,$A2421),SUMIFS('Census Data'!L:L,'Census Data'!$A:$A,$A2421))/SUMIFS('Census Data'!$F:$F,'Census Data'!$A:$A,$A2421)</f>
        <v>5.1905541267243394E-2</v>
      </c>
      <c r="H2421" s="14">
        <f>SUM(SUMIFS('Census Data'!O:O,'Census Data'!$A:$A,$A2421),SUMIFS('Census Data'!P:P,'Census Data'!$A:$A,$A2421))/SUMIFS('Census Data'!$F:$F,'Census Data'!$A:$A,$A2421)</f>
        <v>9.3289689034369884E-3</v>
      </c>
      <c r="I2421" s="16">
        <f t="shared" si="74"/>
        <v>2.6537292494739351E-2</v>
      </c>
      <c r="J2421" s="14">
        <f>SUM(SUMIFS('Census Data'!W:W,'Census Data'!$A:$A,$A2421),SUMIFS('Census Data'!X:X,'Census Data'!$A:$A,$A2421))/SUMIFS('Census Data'!$F:$F,'Census Data'!$A:$A,$A2421)</f>
        <v>3.5819499649286886E-2</v>
      </c>
      <c r="K2421" s="16">
        <f t="shared" si="75"/>
        <v>0.96418050035071312</v>
      </c>
      <c r="L2421" s="19">
        <f>'EPA Data'!D2422/SUM('EPA Data'!D:D)</f>
        <v>9.0479682783964268E-5</v>
      </c>
      <c r="M2421" s="19">
        <f>'EPA Data'!E2422/SUM('EPA Data'!E:E)</f>
        <v>1.106952232075836E-4</v>
      </c>
      <c r="N2421" s="19">
        <f>'EPA Data'!F2422/SUM('EPA Data'!F:F)</f>
        <v>1.8208093259950537E-4</v>
      </c>
      <c r="O2421" s="19">
        <f>'EPA Data'!G2422/SUM('EPA Data'!G:G)</f>
        <v>6.6870657020611936E-5</v>
      </c>
      <c r="P2421" s="19">
        <f>'EPA Data'!H2422/SUM('EPA Data'!H:H)</f>
        <v>1.0570071458537626E-4</v>
      </c>
      <c r="Q2421" s="19">
        <f>'EPA Data'!I2422/SUM('EPA Data'!I:I)</f>
        <v>1.1277924795159608E-4</v>
      </c>
      <c r="R2421" s="19">
        <f>'EPA Data'!J2422/SUM('EPA Data'!J:J)</f>
        <v>9.7376434220762534E-5</v>
      </c>
      <c r="S2421" s="19">
        <f>'EPA Data'!K2422/SUM('EPA Data'!K:K)</f>
        <v>1.1153823277364188E-4</v>
      </c>
      <c r="T2421" s="19">
        <f>'EPA Data'!L2422/SUM('EPA Data'!L:L)</f>
        <v>2.0193810185104084E-4</v>
      </c>
      <c r="U2421" s="19">
        <f>'EPA Data'!M2422/SUM('EPA Data'!M:M)</f>
        <v>6.6341204236391139E-5</v>
      </c>
      <c r="V2421" s="19">
        <f>'EPA Data'!N2422/SUM('EPA Data'!N:N)</f>
        <v>5.7351066389115797E-5</v>
      </c>
      <c r="W2421" s="19">
        <f>'EPA Data'!O2422/SUM('EPA Data'!O:O)</f>
        <v>1.1218618243046119E-4</v>
      </c>
      <c r="X2421" s="19">
        <f>'EPA Data'!P2422/SUM('EPA Data'!P:P)</f>
        <v>1.1668372928628294E-4</v>
      </c>
    </row>
    <row r="2422" spans="1:24" x14ac:dyDescent="0.35">
      <c r="A2422" s="13" t="s">
        <v>3917</v>
      </c>
      <c r="B2422" s="13" t="s">
        <v>3883</v>
      </c>
      <c r="C2422" s="18" t="s">
        <v>1233</v>
      </c>
      <c r="D2422" s="14">
        <f>SUMIFS('Census Data'!G:G,'Census Data'!$A:$A,$A2422)/SUMIFS('Census Data'!$F:$F,'Census Data'!$A:$A,$A2422)</f>
        <v>0.48408085536886791</v>
      </c>
      <c r="E2422" s="16">
        <f>SUMIFS('Census Data'!H:H,'Census Data'!$A:$A,$A2422)/SUMIFS('Census Data'!$F:$F,'Census Data'!$A:$A,$A2422)</f>
        <v>0.51591914463113209</v>
      </c>
      <c r="F2422" s="14">
        <f>SUM(SUMIFS('Census Data'!I:I,'Census Data'!$A:$A,$A2422),SUMIFS('Census Data'!J:J,'Census Data'!$A:$A,$A2422))/SUMIFS('Census Data'!$F:$F,'Census Data'!$A:$A,$A2422)</f>
        <v>0.79034337743746408</v>
      </c>
      <c r="G2422" s="14">
        <f>SUM(SUMIFS('Census Data'!K:K,'Census Data'!$A:$A,$A2422),SUMIFS('Census Data'!L:L,'Census Data'!$A:$A,$A2422))/SUMIFS('Census Data'!$F:$F,'Census Data'!$A:$A,$A2422)</f>
        <v>0.18246017734224673</v>
      </c>
      <c r="H2422" s="14">
        <f>SUM(SUMIFS('Census Data'!O:O,'Census Data'!$A:$A,$A2422),SUMIFS('Census Data'!P:P,'Census Data'!$A:$A,$A2422))/SUMIFS('Census Data'!$F:$F,'Census Data'!$A:$A,$A2422)</f>
        <v>3.8880403086627917E-3</v>
      </c>
      <c r="I2422" s="16">
        <f t="shared" si="74"/>
        <v>2.3308404911626446E-2</v>
      </c>
      <c r="J2422" s="14">
        <f>SUM(SUMIFS('Census Data'!W:W,'Census Data'!$A:$A,$A2422),SUMIFS('Census Data'!X:X,'Census Data'!$A:$A,$A2422))/SUMIFS('Census Data'!$F:$F,'Census Data'!$A:$A,$A2422)</f>
        <v>2.8882585150066455E-2</v>
      </c>
      <c r="K2422" s="16">
        <f t="shared" si="75"/>
        <v>0.97111741484993352</v>
      </c>
      <c r="L2422" s="19">
        <f>'EPA Data'!D2423/SUM('EPA Data'!D:D)</f>
        <v>2.0353964245960286E-4</v>
      </c>
      <c r="M2422" s="19">
        <f>'EPA Data'!E2423/SUM('EPA Data'!E:E)</f>
        <v>2.4774432114240178E-4</v>
      </c>
      <c r="N2422" s="19">
        <f>'EPA Data'!F2423/SUM('EPA Data'!F:F)</f>
        <v>3.1940184456522849E-4</v>
      </c>
      <c r="O2422" s="19">
        <f>'EPA Data'!G2423/SUM('EPA Data'!G:G)</f>
        <v>7.5198900030723243E-5</v>
      </c>
      <c r="P2422" s="19">
        <f>'EPA Data'!H2423/SUM('EPA Data'!H:H)</f>
        <v>1.5762387758247584E-4</v>
      </c>
      <c r="Q2422" s="19">
        <f>'EPA Data'!I2423/SUM('EPA Data'!I:I)</f>
        <v>1.3217879065778433E-4</v>
      </c>
      <c r="R2422" s="19">
        <f>'EPA Data'!J2423/SUM('EPA Data'!J:J)</f>
        <v>1.3680096109019784E-4</v>
      </c>
      <c r="S2422" s="19">
        <f>'EPA Data'!K2423/SUM('EPA Data'!K:K)</f>
        <v>1.8813523163673605E-4</v>
      </c>
      <c r="T2422" s="19">
        <f>'EPA Data'!L2423/SUM('EPA Data'!L:L)</f>
        <v>2.3528253404281232E-4</v>
      </c>
      <c r="U2422" s="19">
        <f>'EPA Data'!M2423/SUM('EPA Data'!M:M)</f>
        <v>8.8425859215052684E-5</v>
      </c>
      <c r="V2422" s="19">
        <f>'EPA Data'!N2423/SUM('EPA Data'!N:N)</f>
        <v>1.0039982674292316E-4</v>
      </c>
      <c r="W2422" s="19">
        <f>'EPA Data'!O2423/SUM('EPA Data'!O:O)</f>
        <v>1.9328440741556591E-4</v>
      </c>
      <c r="X2422" s="19">
        <f>'EPA Data'!P2423/SUM('EPA Data'!P:P)</f>
        <v>2.7640268427517534E-4</v>
      </c>
    </row>
    <row r="2423" spans="1:24" x14ac:dyDescent="0.35">
      <c r="A2423" s="13" t="s">
        <v>3918</v>
      </c>
      <c r="B2423" s="13" t="s">
        <v>3883</v>
      </c>
      <c r="C2423" s="18" t="s">
        <v>3919</v>
      </c>
      <c r="D2423" s="14">
        <f>SUMIFS('Census Data'!G:G,'Census Data'!$A:$A,$A2423)/SUMIFS('Census Data'!$F:$F,'Census Data'!$A:$A,$A2423)</f>
        <v>0.48623974160377048</v>
      </c>
      <c r="E2423" s="16">
        <f>SUMIFS('Census Data'!H:H,'Census Data'!$A:$A,$A2423)/SUMIFS('Census Data'!$F:$F,'Census Data'!$A:$A,$A2423)</f>
        <v>0.51376025839622952</v>
      </c>
      <c r="F2423" s="14">
        <f>SUM(SUMIFS('Census Data'!I:I,'Census Data'!$A:$A,$A2423),SUMIFS('Census Data'!J:J,'Census Data'!$A:$A,$A2423))/SUMIFS('Census Data'!$F:$F,'Census Data'!$A:$A,$A2423)</f>
        <v>0.86315546620085037</v>
      </c>
      <c r="G2423" s="14">
        <f>SUM(SUMIFS('Census Data'!K:K,'Census Data'!$A:$A,$A2423),SUMIFS('Census Data'!L:L,'Census Data'!$A:$A,$A2423))/SUMIFS('Census Data'!$F:$F,'Census Data'!$A:$A,$A2423)</f>
        <v>0.10302890478230776</v>
      </c>
      <c r="H2423" s="14">
        <f>SUM(SUMIFS('Census Data'!O:O,'Census Data'!$A:$A,$A2423),SUMIFS('Census Data'!P:P,'Census Data'!$A:$A,$A2423))/SUMIFS('Census Data'!$F:$F,'Census Data'!$A:$A,$A2423)</f>
        <v>5.009722817309911E-3</v>
      </c>
      <c r="I2423" s="16">
        <f t="shared" si="74"/>
        <v>2.8805906199531939E-2</v>
      </c>
      <c r="J2423" s="14">
        <f>SUM(SUMIFS('Census Data'!W:W,'Census Data'!$A:$A,$A2423),SUMIFS('Census Data'!X:X,'Census Data'!$A:$A,$A2423))/SUMIFS('Census Data'!$F:$F,'Census Data'!$A:$A,$A2423)</f>
        <v>2.4850861870076794E-2</v>
      </c>
      <c r="K2423" s="16">
        <f t="shared" si="75"/>
        <v>0.97514913812992321</v>
      </c>
      <c r="L2423" s="19">
        <f>'EPA Data'!D2424/SUM('EPA Data'!D:D)</f>
        <v>6.8536892230551563E-5</v>
      </c>
      <c r="M2423" s="19">
        <f>'EPA Data'!E2424/SUM('EPA Data'!E:E)</f>
        <v>8.7445091589125173E-5</v>
      </c>
      <c r="N2423" s="19">
        <f>'EPA Data'!F2424/SUM('EPA Data'!F:F)</f>
        <v>1.4084700336285287E-4</v>
      </c>
      <c r="O2423" s="19">
        <f>'EPA Data'!G2424/SUM('EPA Data'!G:G)</f>
        <v>4.3900343822628134E-5</v>
      </c>
      <c r="P2423" s="19">
        <f>'EPA Data'!H2424/SUM('EPA Data'!H:H)</f>
        <v>7.7218197565048649E-5</v>
      </c>
      <c r="Q2423" s="19">
        <f>'EPA Data'!I2424/SUM('EPA Data'!I:I)</f>
        <v>7.8538567569303824E-5</v>
      </c>
      <c r="R2423" s="19">
        <f>'EPA Data'!J2424/SUM('EPA Data'!J:J)</f>
        <v>7.2121355073516619E-5</v>
      </c>
      <c r="S2423" s="19">
        <f>'EPA Data'!K2424/SUM('EPA Data'!K:K)</f>
        <v>8.7055848117270098E-5</v>
      </c>
      <c r="T2423" s="19">
        <f>'EPA Data'!L2424/SUM('EPA Data'!L:L)</f>
        <v>1.4579850777355708E-4</v>
      </c>
      <c r="U2423" s="19">
        <f>'EPA Data'!M2424/SUM('EPA Data'!M:M)</f>
        <v>4.8456866423229316E-5</v>
      </c>
      <c r="V2423" s="19">
        <f>'EPA Data'!N2424/SUM('EPA Data'!N:N)</f>
        <v>4.2861161242767444E-5</v>
      </c>
      <c r="W2423" s="19">
        <f>'EPA Data'!O2424/SUM('EPA Data'!O:O)</f>
        <v>8.7316915449828128E-5</v>
      </c>
      <c r="X2423" s="19">
        <f>'EPA Data'!P2424/SUM('EPA Data'!P:P)</f>
        <v>9.9275709773974336E-5</v>
      </c>
    </row>
    <row r="2424" spans="1:24" x14ac:dyDescent="0.35">
      <c r="A2424" s="13" t="s">
        <v>3920</v>
      </c>
      <c r="B2424" s="13" t="s">
        <v>3883</v>
      </c>
      <c r="C2424" s="18" t="s">
        <v>3921</v>
      </c>
      <c r="D2424" s="14">
        <f>SUMIFS('Census Data'!G:G,'Census Data'!$A:$A,$A2424)/SUMIFS('Census Data'!$F:$F,'Census Data'!$A:$A,$A2424)</f>
        <v>0.50752231194220143</v>
      </c>
      <c r="E2424" s="16">
        <f>SUMIFS('Census Data'!H:H,'Census Data'!$A:$A,$A2424)/SUMIFS('Census Data'!$F:$F,'Census Data'!$A:$A,$A2424)</f>
        <v>0.49247768805779857</v>
      </c>
      <c r="F2424" s="14">
        <f>SUM(SUMIFS('Census Data'!I:I,'Census Data'!$A:$A,$A2424),SUMIFS('Census Data'!J:J,'Census Data'!$A:$A,$A2424))/SUMIFS('Census Data'!$F:$F,'Census Data'!$A:$A,$A2424)</f>
        <v>0.96791330216744587</v>
      </c>
      <c r="G2424" s="14">
        <f>SUM(SUMIFS('Census Data'!K:K,'Census Data'!$A:$A,$A2424),SUMIFS('Census Data'!L:L,'Census Data'!$A:$A,$A2424))/SUMIFS('Census Data'!$F:$F,'Census Data'!$A:$A,$A2424)</f>
        <v>1.1517212069698258E-2</v>
      </c>
      <c r="H2424" s="14">
        <f>SUM(SUMIFS('Census Data'!O:O,'Census Data'!$A:$A,$A2424),SUMIFS('Census Data'!P:P,'Census Data'!$A:$A,$A2424))/SUMIFS('Census Data'!$F:$F,'Census Data'!$A:$A,$A2424)</f>
        <v>2.7199320016999574E-3</v>
      </c>
      <c r="I2424" s="16">
        <f t="shared" si="74"/>
        <v>1.7849553761155934E-2</v>
      </c>
      <c r="J2424" s="14">
        <f>SUM(SUMIFS('Census Data'!W:W,'Census Data'!$A:$A,$A2424),SUMIFS('Census Data'!X:X,'Census Data'!$A:$A,$A2424))/SUMIFS('Census Data'!$F:$F,'Census Data'!$A:$A,$A2424)</f>
        <v>3.3446663833404167E-2</v>
      </c>
      <c r="K2424" s="16">
        <f t="shared" si="75"/>
        <v>0.96655333616659589</v>
      </c>
      <c r="L2424" s="19">
        <f>'EPA Data'!D2425/SUM('EPA Data'!D:D)</f>
        <v>5.4927194382631334E-5</v>
      </c>
      <c r="M2424" s="19">
        <f>'EPA Data'!E2425/SUM('EPA Data'!E:E)</f>
        <v>6.0365928853691779E-5</v>
      </c>
      <c r="N2424" s="19">
        <f>'EPA Data'!F2425/SUM('EPA Data'!F:F)</f>
        <v>9.5938030900375387E-5</v>
      </c>
      <c r="O2424" s="19">
        <f>'EPA Data'!G2425/SUM('EPA Data'!G:G)</f>
        <v>4.613842023558627E-5</v>
      </c>
      <c r="P2424" s="19">
        <f>'EPA Data'!H2425/SUM('EPA Data'!H:H)</f>
        <v>5.2796457219977713E-5</v>
      </c>
      <c r="Q2424" s="19">
        <f>'EPA Data'!I2425/SUM('EPA Data'!I:I)</f>
        <v>5.7427610200246178E-5</v>
      </c>
      <c r="R2424" s="19">
        <f>'EPA Data'!J2425/SUM('EPA Data'!J:J)</f>
        <v>6.5400426873649388E-5</v>
      </c>
      <c r="S2424" s="19">
        <f>'EPA Data'!K2425/SUM('EPA Data'!K:K)</f>
        <v>6.0238153318788493E-5</v>
      </c>
      <c r="T2424" s="19">
        <f>'EPA Data'!L2425/SUM('EPA Data'!L:L)</f>
        <v>8.831430019464072E-5</v>
      </c>
      <c r="U2424" s="19">
        <f>'EPA Data'!M2425/SUM('EPA Data'!M:M)</f>
        <v>4.7594202465656367E-5</v>
      </c>
      <c r="V2424" s="19">
        <f>'EPA Data'!N2425/SUM('EPA Data'!N:N)</f>
        <v>3.3723782442412703E-5</v>
      </c>
      <c r="W2424" s="19">
        <f>'EPA Data'!O2425/SUM('EPA Data'!O:O)</f>
        <v>6.7656473764854635E-5</v>
      </c>
      <c r="X2424" s="19">
        <f>'EPA Data'!P2425/SUM('EPA Data'!P:P)</f>
        <v>5.1731550726160188E-5</v>
      </c>
    </row>
    <row r="2425" spans="1:24" x14ac:dyDescent="0.35">
      <c r="A2425" s="13" t="s">
        <v>3922</v>
      </c>
      <c r="B2425" s="13" t="s">
        <v>3883</v>
      </c>
      <c r="C2425" s="18" t="s">
        <v>84</v>
      </c>
      <c r="D2425" s="14">
        <f>SUMIFS('Census Data'!G:G,'Census Data'!$A:$A,$A2425)/SUMIFS('Census Data'!$F:$F,'Census Data'!$A:$A,$A2425)</f>
        <v>0.49579520510846947</v>
      </c>
      <c r="E2425" s="16">
        <f>SUMIFS('Census Data'!H:H,'Census Data'!$A:$A,$A2425)/SUMIFS('Census Data'!$F:$F,'Census Data'!$A:$A,$A2425)</f>
        <v>0.50420479489153058</v>
      </c>
      <c r="F2425" s="14">
        <f>SUM(SUMIFS('Census Data'!I:I,'Census Data'!$A:$A,$A2425),SUMIFS('Census Data'!J:J,'Census Data'!$A:$A,$A2425))/SUMIFS('Census Data'!$F:$F,'Census Data'!$A:$A,$A2425)</f>
        <v>0.95056871632600703</v>
      </c>
      <c r="G2425" s="14">
        <f>SUM(SUMIFS('Census Data'!K:K,'Census Data'!$A:$A,$A2425),SUMIFS('Census Data'!L:L,'Census Data'!$A:$A,$A2425))/SUMIFS('Census Data'!$F:$F,'Census Data'!$A:$A,$A2425)</f>
        <v>2.4558852874939422E-2</v>
      </c>
      <c r="H2425" s="14">
        <f>SUM(SUMIFS('Census Data'!O:O,'Census Data'!$A:$A,$A2425),SUMIFS('Census Data'!P:P,'Census Data'!$A:$A,$A2425))/SUMIFS('Census Data'!$F:$F,'Census Data'!$A:$A,$A2425)</f>
        <v>6.0577553522050227E-3</v>
      </c>
      <c r="I2425" s="16">
        <f t="shared" si="74"/>
        <v>1.8814675446848561E-2</v>
      </c>
      <c r="J2425" s="14">
        <f>SUM(SUMIFS('Census Data'!W:W,'Census Data'!$A:$A,$A2425),SUMIFS('Census Data'!X:X,'Census Data'!$A:$A,$A2425))/SUMIFS('Census Data'!$F:$F,'Census Data'!$A:$A,$A2425)</f>
        <v>3.5975940021095242E-2</v>
      </c>
      <c r="K2425" s="16">
        <f t="shared" si="75"/>
        <v>0.96402405997890472</v>
      </c>
      <c r="L2425" s="19">
        <f>'EPA Data'!D2426/SUM('EPA Data'!D:D)</f>
        <v>3.2362882116656336E-4</v>
      </c>
      <c r="M2425" s="19">
        <f>'EPA Data'!E2426/SUM('EPA Data'!E:E)</f>
        <v>3.4871991132817709E-4</v>
      </c>
      <c r="N2425" s="19">
        <f>'EPA Data'!F2426/SUM('EPA Data'!F:F)</f>
        <v>5.4120368038637612E-4</v>
      </c>
      <c r="O2425" s="19">
        <f>'EPA Data'!G2426/SUM('EPA Data'!G:G)</f>
        <v>1.9201695439362881E-4</v>
      </c>
      <c r="P2425" s="19">
        <f>'EPA Data'!H2426/SUM('EPA Data'!H:H)</f>
        <v>2.9796361069217456E-4</v>
      </c>
      <c r="Q2425" s="19">
        <f>'EPA Data'!I2426/SUM('EPA Data'!I:I)</f>
        <v>3.4346866338491551E-4</v>
      </c>
      <c r="R2425" s="19">
        <f>'EPA Data'!J2426/SUM('EPA Data'!J:J)</f>
        <v>3.9848004939846751E-4</v>
      </c>
      <c r="S2425" s="19">
        <f>'EPA Data'!K2426/SUM('EPA Data'!K:K)</f>
        <v>3.6436507584759661E-4</v>
      </c>
      <c r="T2425" s="19">
        <f>'EPA Data'!L2426/SUM('EPA Data'!L:L)</f>
        <v>5.2975940912331984E-4</v>
      </c>
      <c r="U2425" s="19">
        <f>'EPA Data'!M2426/SUM('EPA Data'!M:M)</f>
        <v>2.5502286294160553E-4</v>
      </c>
      <c r="V2425" s="19">
        <f>'EPA Data'!N2426/SUM('EPA Data'!N:N)</f>
        <v>1.9065529628842822E-4</v>
      </c>
      <c r="W2425" s="19">
        <f>'EPA Data'!O2426/SUM('EPA Data'!O:O)</f>
        <v>4.3634972331667971E-4</v>
      </c>
      <c r="X2425" s="19">
        <f>'EPA Data'!P2426/SUM('EPA Data'!P:P)</f>
        <v>2.8906060725342951E-4</v>
      </c>
    </row>
    <row r="2426" spans="1:24" x14ac:dyDescent="0.35">
      <c r="A2426" s="13" t="s">
        <v>3923</v>
      </c>
      <c r="B2426" s="13" t="s">
        <v>3883</v>
      </c>
      <c r="C2426" s="18" t="s">
        <v>1090</v>
      </c>
      <c r="D2426" s="14">
        <f>SUMIFS('Census Data'!G:G,'Census Data'!$A:$A,$A2426)/SUMIFS('Census Data'!$F:$F,'Census Data'!$A:$A,$A2426)</f>
        <v>0.5014044943820225</v>
      </c>
      <c r="E2426" s="16">
        <f>SUMIFS('Census Data'!H:H,'Census Data'!$A:$A,$A2426)/SUMIFS('Census Data'!$F:$F,'Census Data'!$A:$A,$A2426)</f>
        <v>0.49859550561797755</v>
      </c>
      <c r="F2426" s="14">
        <f>SUM(SUMIFS('Census Data'!I:I,'Census Data'!$A:$A,$A2426),SUMIFS('Census Data'!J:J,'Census Data'!$A:$A,$A2426))/SUMIFS('Census Data'!$F:$F,'Census Data'!$A:$A,$A2426)</f>
        <v>0.9648876404494382</v>
      </c>
      <c r="G2426" s="14">
        <f>SUM(SUMIFS('Census Data'!K:K,'Census Data'!$A:$A,$A2426),SUMIFS('Census Data'!L:L,'Census Data'!$A:$A,$A2426))/SUMIFS('Census Data'!$F:$F,'Census Data'!$A:$A,$A2426)</f>
        <v>8.2052040212891777E-3</v>
      </c>
      <c r="H2426" s="14">
        <f>SUM(SUMIFS('Census Data'!O:O,'Census Data'!$A:$A,$A2426),SUMIFS('Census Data'!P:P,'Census Data'!$A:$A,$A2426))/SUMIFS('Census Data'!$F:$F,'Census Data'!$A:$A,$A2426)</f>
        <v>4.9526907155529269E-3</v>
      </c>
      <c r="I2426" s="16">
        <f t="shared" si="74"/>
        <v>2.1954464813719654E-2</v>
      </c>
      <c r="J2426" s="14">
        <f>SUM(SUMIFS('Census Data'!W:W,'Census Data'!$A:$A,$A2426),SUMIFS('Census Data'!X:X,'Census Data'!$A:$A,$A2426))/SUMIFS('Census Data'!$F:$F,'Census Data'!$A:$A,$A2426)</f>
        <v>1.4414547604967475E-2</v>
      </c>
      <c r="K2426" s="16">
        <f t="shared" si="75"/>
        <v>0.98558545239503248</v>
      </c>
      <c r="L2426" s="19">
        <f>'EPA Data'!D2427/SUM('EPA Data'!D:D)</f>
        <v>2.9191685668848772E-5</v>
      </c>
      <c r="M2426" s="19">
        <f>'EPA Data'!E2427/SUM('EPA Data'!E:E)</f>
        <v>3.5590320033047924E-5</v>
      </c>
      <c r="N2426" s="19">
        <f>'EPA Data'!F2427/SUM('EPA Data'!F:F)</f>
        <v>5.8526634274981727E-5</v>
      </c>
      <c r="O2426" s="19">
        <f>'EPA Data'!G2427/SUM('EPA Data'!G:G)</f>
        <v>1.9516371878265043E-5</v>
      </c>
      <c r="P2426" s="19">
        <f>'EPA Data'!H2427/SUM('EPA Data'!H:H)</f>
        <v>3.3450530063249878E-5</v>
      </c>
      <c r="Q2426" s="19">
        <f>'EPA Data'!I2427/SUM('EPA Data'!I:I)</f>
        <v>3.573468504562541E-5</v>
      </c>
      <c r="R2426" s="19">
        <f>'EPA Data'!J2427/SUM('EPA Data'!J:J)</f>
        <v>3.0297107098091207E-5</v>
      </c>
      <c r="S2426" s="19">
        <f>'EPA Data'!K2427/SUM('EPA Data'!K:K)</f>
        <v>3.4506581071692009E-5</v>
      </c>
      <c r="T2426" s="19">
        <f>'EPA Data'!L2427/SUM('EPA Data'!L:L)</f>
        <v>5.9972014971196037E-5</v>
      </c>
      <c r="U2426" s="19">
        <f>'EPA Data'!M2427/SUM('EPA Data'!M:M)</f>
        <v>2.1693124713329345E-5</v>
      </c>
      <c r="V2426" s="19">
        <f>'EPA Data'!N2427/SUM('EPA Data'!N:N)</f>
        <v>1.9002137073833741E-5</v>
      </c>
      <c r="W2426" s="19">
        <f>'EPA Data'!O2427/SUM('EPA Data'!O:O)</f>
        <v>3.6432638377998649E-5</v>
      </c>
      <c r="X2426" s="19">
        <f>'EPA Data'!P2427/SUM('EPA Data'!P:P)</f>
        <v>3.6567021692064673E-5</v>
      </c>
    </row>
    <row r="2427" spans="1:24" x14ac:dyDescent="0.35">
      <c r="A2427" s="13" t="s">
        <v>3924</v>
      </c>
      <c r="B2427" s="13" t="s">
        <v>3883</v>
      </c>
      <c r="C2427" s="18" t="s">
        <v>3925</v>
      </c>
      <c r="D2427" s="14">
        <f>SUMIFS('Census Data'!G:G,'Census Data'!$A:$A,$A2427)/SUMIFS('Census Data'!$F:$F,'Census Data'!$A:$A,$A2427)</f>
        <v>0.49406201550387596</v>
      </c>
      <c r="E2427" s="16">
        <f>SUMIFS('Census Data'!H:H,'Census Data'!$A:$A,$A2427)/SUMIFS('Census Data'!$F:$F,'Census Data'!$A:$A,$A2427)</f>
        <v>0.50593798449612404</v>
      </c>
      <c r="F2427" s="14">
        <f>SUM(SUMIFS('Census Data'!I:I,'Census Data'!$A:$A,$A2427),SUMIFS('Census Data'!J:J,'Census Data'!$A:$A,$A2427))/SUMIFS('Census Data'!$F:$F,'Census Data'!$A:$A,$A2427)</f>
        <v>0.90942635658914728</v>
      </c>
      <c r="G2427" s="14">
        <f>SUM(SUMIFS('Census Data'!K:K,'Census Data'!$A:$A,$A2427),SUMIFS('Census Data'!L:L,'Census Data'!$A:$A,$A2427))/SUMIFS('Census Data'!$F:$F,'Census Data'!$A:$A,$A2427)</f>
        <v>4.5488372093023255E-2</v>
      </c>
      <c r="H2427" s="14">
        <f>SUM(SUMIFS('Census Data'!O:O,'Census Data'!$A:$A,$A2427),SUMIFS('Census Data'!P:P,'Census Data'!$A:$A,$A2427))/SUMIFS('Census Data'!$F:$F,'Census Data'!$A:$A,$A2427)</f>
        <v>1.1147286821705427E-2</v>
      </c>
      <c r="I2427" s="16">
        <f t="shared" si="74"/>
        <v>3.3937984496124063E-2</v>
      </c>
      <c r="J2427" s="14">
        <f>SUM(SUMIFS('Census Data'!W:W,'Census Data'!$A:$A,$A2427),SUMIFS('Census Data'!X:X,'Census Data'!$A:$A,$A2427))/SUMIFS('Census Data'!$F:$F,'Census Data'!$A:$A,$A2427)</f>
        <v>0.14589147286821705</v>
      </c>
      <c r="K2427" s="16">
        <f t="shared" si="75"/>
        <v>0.85410852713178298</v>
      </c>
      <c r="L2427" s="19">
        <f>'EPA Data'!D2428/SUM('EPA Data'!D:D)</f>
        <v>1.9929007764994959E-4</v>
      </c>
      <c r="M2427" s="19">
        <f>'EPA Data'!E2428/SUM('EPA Data'!E:E)</f>
        <v>2.1940614706126167E-4</v>
      </c>
      <c r="N2427" s="19">
        <f>'EPA Data'!F2428/SUM('EPA Data'!F:F)</f>
        <v>3.4682601535953185E-4</v>
      </c>
      <c r="O2427" s="19">
        <f>'EPA Data'!G2428/SUM('EPA Data'!G:G)</f>
        <v>1.4789810313800675E-4</v>
      </c>
      <c r="P2427" s="19">
        <f>'EPA Data'!H2428/SUM('EPA Data'!H:H)</f>
        <v>1.9194848519055527E-4</v>
      </c>
      <c r="Q2427" s="19">
        <f>'EPA Data'!I2428/SUM('EPA Data'!I:I)</f>
        <v>2.1322464311262403E-4</v>
      </c>
      <c r="R2427" s="19">
        <f>'EPA Data'!J2428/SUM('EPA Data'!J:J)</f>
        <v>2.9053179168993525E-4</v>
      </c>
      <c r="S2427" s="19">
        <f>'EPA Data'!K2428/SUM('EPA Data'!K:K)</f>
        <v>2.221676947089344E-4</v>
      </c>
      <c r="T2427" s="19">
        <f>'EPA Data'!L2428/SUM('EPA Data'!L:L)</f>
        <v>3.2770903196212704E-4</v>
      </c>
      <c r="U2427" s="19">
        <f>'EPA Data'!M2428/SUM('EPA Data'!M:M)</f>
        <v>1.7158058758224431E-4</v>
      </c>
      <c r="V2427" s="19">
        <f>'EPA Data'!N2428/SUM('EPA Data'!N:N)</f>
        <v>1.2114716120335149E-4</v>
      </c>
      <c r="W2427" s="19">
        <f>'EPA Data'!O2428/SUM('EPA Data'!O:O)</f>
        <v>2.5574223697030378E-4</v>
      </c>
      <c r="X2427" s="19">
        <f>'EPA Data'!P2428/SUM('EPA Data'!P:P)</f>
        <v>1.8684805644113471E-4</v>
      </c>
    </row>
    <row r="2428" spans="1:24" x14ac:dyDescent="0.35">
      <c r="A2428" s="13" t="s">
        <v>3926</v>
      </c>
      <c r="B2428" s="13" t="s">
        <v>3883</v>
      </c>
      <c r="C2428" s="18" t="s">
        <v>620</v>
      </c>
      <c r="D2428" s="14">
        <f>SUMIFS('Census Data'!G:G,'Census Data'!$A:$A,$A2428)/SUMIFS('Census Data'!$F:$F,'Census Data'!$A:$A,$A2428)</f>
        <v>0.4850399635181003</v>
      </c>
      <c r="E2428" s="16">
        <f>SUMIFS('Census Data'!H:H,'Census Data'!$A:$A,$A2428)/SUMIFS('Census Data'!$F:$F,'Census Data'!$A:$A,$A2428)</f>
        <v>0.5149600364818997</v>
      </c>
      <c r="F2428" s="14">
        <f>SUM(SUMIFS('Census Data'!I:I,'Census Data'!$A:$A,$A2428),SUMIFS('Census Data'!J:J,'Census Data'!$A:$A,$A2428))/SUMIFS('Census Data'!$F:$F,'Census Data'!$A:$A,$A2428)</f>
        <v>0.75879347585668289</v>
      </c>
      <c r="G2428" s="14">
        <f>SUM(SUMIFS('Census Data'!K:K,'Census Data'!$A:$A,$A2428),SUMIFS('Census Data'!L:L,'Census Data'!$A:$A,$A2428))/SUMIFS('Census Data'!$F:$F,'Census Data'!$A:$A,$A2428)</f>
        <v>0.19126782793432165</v>
      </c>
      <c r="H2428" s="14">
        <f>SUM(SUMIFS('Census Data'!O:O,'Census Data'!$A:$A,$A2428),SUMIFS('Census Data'!P:P,'Census Data'!$A:$A,$A2428))/SUMIFS('Census Data'!$F:$F,'Census Data'!$A:$A,$A2428)</f>
        <v>2.1859102315890652E-2</v>
      </c>
      <c r="I2428" s="16">
        <f t="shared" si="74"/>
        <v>2.8079593893104882E-2</v>
      </c>
      <c r="J2428" s="14">
        <f>SUM(SUMIFS('Census Data'!W:W,'Census Data'!$A:$A,$A2428),SUMIFS('Census Data'!X:X,'Census Data'!$A:$A,$A2428))/SUMIFS('Census Data'!$F:$F,'Census Data'!$A:$A,$A2428)</f>
        <v>7.3725659391221957E-2</v>
      </c>
      <c r="K2428" s="16">
        <f t="shared" si="75"/>
        <v>0.926274340608778</v>
      </c>
      <c r="L2428" s="19">
        <f>'EPA Data'!D2429/SUM('EPA Data'!D:D)</f>
        <v>1.09501704112179E-3</v>
      </c>
      <c r="M2428" s="19">
        <f>'EPA Data'!E2429/SUM('EPA Data'!E:E)</f>
        <v>1.2140512175363119E-3</v>
      </c>
      <c r="N2428" s="19">
        <f>'EPA Data'!F2429/SUM('EPA Data'!F:F)</f>
        <v>1.9476448019204872E-3</v>
      </c>
      <c r="O2428" s="19">
        <f>'EPA Data'!G2429/SUM('EPA Data'!G:G)</f>
        <v>9.0520732997212362E-4</v>
      </c>
      <c r="P2428" s="19">
        <f>'EPA Data'!H2429/SUM('EPA Data'!H:H)</f>
        <v>1.1954519455669051E-3</v>
      </c>
      <c r="Q2428" s="19">
        <f>'EPA Data'!I2429/SUM('EPA Data'!I:I)</f>
        <v>1.2961785010808236E-3</v>
      </c>
      <c r="R2428" s="19">
        <f>'EPA Data'!J2429/SUM('EPA Data'!J:J)</f>
        <v>1.0378996828159434E-3</v>
      </c>
      <c r="S2428" s="19">
        <f>'EPA Data'!K2429/SUM('EPA Data'!K:K)</f>
        <v>1.1402709362937115E-3</v>
      </c>
      <c r="T2428" s="19">
        <f>'EPA Data'!L2429/SUM('EPA Data'!L:L)</f>
        <v>2.0069566400738089E-3</v>
      </c>
      <c r="U2428" s="19">
        <f>'EPA Data'!M2429/SUM('EPA Data'!M:M)</f>
        <v>8.1183690880830999E-4</v>
      </c>
      <c r="V2428" s="19">
        <f>'EPA Data'!N2429/SUM('EPA Data'!N:N)</f>
        <v>6.792853012351209E-4</v>
      </c>
      <c r="W2428" s="19">
        <f>'EPA Data'!O2429/SUM('EPA Data'!O:O)</f>
        <v>1.2070330061573398E-3</v>
      </c>
      <c r="X2428" s="19">
        <f>'EPA Data'!P2429/SUM('EPA Data'!P:P)</f>
        <v>1.1075992023252812E-3</v>
      </c>
    </row>
    <row r="2429" spans="1:24" x14ac:dyDescent="0.35">
      <c r="A2429" s="13" t="s">
        <v>3927</v>
      </c>
      <c r="B2429" s="13" t="s">
        <v>3883</v>
      </c>
      <c r="C2429" s="18" t="s">
        <v>818</v>
      </c>
      <c r="D2429" s="14">
        <f>SUMIFS('Census Data'!G:G,'Census Data'!$A:$A,$A2429)/SUMIFS('Census Data'!$F:$F,'Census Data'!$A:$A,$A2429)</f>
        <v>0.49677225641795525</v>
      </c>
      <c r="E2429" s="16">
        <f>SUMIFS('Census Data'!H:H,'Census Data'!$A:$A,$A2429)/SUMIFS('Census Data'!$F:$F,'Census Data'!$A:$A,$A2429)</f>
        <v>0.5032277435820447</v>
      </c>
      <c r="F2429" s="14">
        <f>SUM(SUMIFS('Census Data'!I:I,'Census Data'!$A:$A,$A2429),SUMIFS('Census Data'!J:J,'Census Data'!$A:$A,$A2429))/SUMIFS('Census Data'!$F:$F,'Census Data'!$A:$A,$A2429)</f>
        <v>0.97312715808437167</v>
      </c>
      <c r="G2429" s="14">
        <f>SUM(SUMIFS('Census Data'!K:K,'Census Data'!$A:$A,$A2429),SUMIFS('Census Data'!L:L,'Census Data'!$A:$A,$A2429))/SUMIFS('Census Data'!$F:$F,'Census Data'!$A:$A,$A2429)</f>
        <v>5.4045939048190965E-3</v>
      </c>
      <c r="H2429" s="14">
        <f>SUM(SUMIFS('Census Data'!O:O,'Census Data'!$A:$A,$A2429),SUMIFS('Census Data'!P:P,'Census Data'!$A:$A,$A2429))/SUMIFS('Census Data'!$F:$F,'Census Data'!$A:$A,$A2429)</f>
        <v>2.402041735475154E-3</v>
      </c>
      <c r="I2429" s="16">
        <f t="shared" si="74"/>
        <v>1.9066206275334063E-2</v>
      </c>
      <c r="J2429" s="14">
        <f>SUM(SUMIFS('Census Data'!W:W,'Census Data'!$A:$A,$A2429),SUMIFS('Census Data'!X:X,'Census Data'!$A:$A,$A2429))/SUMIFS('Census Data'!$F:$F,'Census Data'!$A:$A,$A2429)</f>
        <v>6.6056147725566733E-3</v>
      </c>
      <c r="K2429" s="16">
        <f t="shared" si="75"/>
        <v>0.99339438522744328</v>
      </c>
      <c r="L2429" s="19">
        <f>'EPA Data'!D2430/SUM('EPA Data'!D:D)</f>
        <v>1.6244985364393903E-5</v>
      </c>
      <c r="M2429" s="19">
        <f>'EPA Data'!E2430/SUM('EPA Data'!E:E)</f>
        <v>1.676027354788424E-5</v>
      </c>
      <c r="N2429" s="19">
        <f>'EPA Data'!F2430/SUM('EPA Data'!F:F)</f>
        <v>2.6025819574484673E-5</v>
      </c>
      <c r="O2429" s="19">
        <f>'EPA Data'!G2430/SUM('EPA Data'!G:G)</f>
        <v>7.8014065078985473E-6</v>
      </c>
      <c r="P2429" s="19">
        <f>'EPA Data'!H2430/SUM('EPA Data'!H:H)</f>
        <v>1.3637910289099178E-5</v>
      </c>
      <c r="Q2429" s="19">
        <f>'EPA Data'!I2430/SUM('EPA Data'!I:I)</f>
        <v>1.5049936669096036E-5</v>
      </c>
      <c r="R2429" s="19">
        <f>'EPA Data'!J2430/SUM('EPA Data'!J:J)</f>
        <v>1.5073366768810248E-5</v>
      </c>
      <c r="S2429" s="19">
        <f>'EPA Data'!K2430/SUM('EPA Data'!K:K)</f>
        <v>1.7326510100343699E-5</v>
      </c>
      <c r="T2429" s="19">
        <f>'EPA Data'!L2430/SUM('EPA Data'!L:L)</f>
        <v>2.4200870189881844E-5</v>
      </c>
      <c r="U2429" s="19">
        <f>'EPA Data'!M2430/SUM('EPA Data'!M:M)</f>
        <v>1.1257049238485462E-5</v>
      </c>
      <c r="V2429" s="19">
        <f>'EPA Data'!N2430/SUM('EPA Data'!N:N)</f>
        <v>9.0085481665175751E-6</v>
      </c>
      <c r="W2429" s="19">
        <f>'EPA Data'!O2430/SUM('EPA Data'!O:O)</f>
        <v>1.8875937653122404E-5</v>
      </c>
      <c r="X2429" s="19">
        <f>'EPA Data'!P2430/SUM('EPA Data'!P:P)</f>
        <v>1.4099530635354006E-5</v>
      </c>
    </row>
    <row r="2430" spans="1:24" x14ac:dyDescent="0.35">
      <c r="A2430" s="13" t="s">
        <v>3928</v>
      </c>
      <c r="B2430" s="13" t="s">
        <v>3883</v>
      </c>
      <c r="C2430" s="18" t="s">
        <v>3929</v>
      </c>
      <c r="D2430" s="14">
        <f>SUMIFS('Census Data'!G:G,'Census Data'!$A:$A,$A2430)/SUMIFS('Census Data'!$F:$F,'Census Data'!$A:$A,$A2430)</f>
        <v>0.55109173735469685</v>
      </c>
      <c r="E2430" s="16">
        <f>SUMIFS('Census Data'!H:H,'Census Data'!$A:$A,$A2430)/SUMIFS('Census Data'!$F:$F,'Census Data'!$A:$A,$A2430)</f>
        <v>0.44890826264530315</v>
      </c>
      <c r="F2430" s="14">
        <f>SUM(SUMIFS('Census Data'!I:I,'Census Data'!$A:$A,$A2430),SUMIFS('Census Data'!J:J,'Census Data'!$A:$A,$A2430))/SUMIFS('Census Data'!$F:$F,'Census Data'!$A:$A,$A2430)</f>
        <v>0.5500314169022934</v>
      </c>
      <c r="G2430" s="14">
        <f>SUM(SUMIFS('Census Data'!K:K,'Census Data'!$A:$A,$A2430),SUMIFS('Census Data'!L:L,'Census Data'!$A:$A,$A2430))/SUMIFS('Census Data'!$F:$F,'Census Data'!$A:$A,$A2430)</f>
        <v>0.42318567389255418</v>
      </c>
      <c r="H2430" s="14">
        <f>SUM(SUMIFS('Census Data'!O:O,'Census Data'!$A:$A,$A2430),SUMIFS('Census Data'!P:P,'Census Data'!$A:$A,$A2430))/SUMIFS('Census Data'!$F:$F,'Census Data'!$A:$A,$A2430)</f>
        <v>8.3254791077599748E-3</v>
      </c>
      <c r="I2430" s="16">
        <f t="shared" si="74"/>
        <v>1.8457430097392424E-2</v>
      </c>
      <c r="J2430" s="14">
        <f>SUM(SUMIFS('Census Data'!W:W,'Census Data'!$A:$A,$A2430),SUMIFS('Census Data'!X:X,'Census Data'!$A:$A,$A2430))/SUMIFS('Census Data'!$F:$F,'Census Data'!$A:$A,$A2430)</f>
        <v>1.9203581526861451E-2</v>
      </c>
      <c r="K2430" s="16">
        <f t="shared" si="75"/>
        <v>0.98079641847313859</v>
      </c>
      <c r="L2430" s="19">
        <f>'EPA Data'!D2431/SUM('EPA Data'!D:D)</f>
        <v>7.1651627741180958E-5</v>
      </c>
      <c r="M2430" s="19">
        <f>'EPA Data'!E2431/SUM('EPA Data'!E:E)</f>
        <v>6.5055403777733681E-5</v>
      </c>
      <c r="N2430" s="19">
        <f>'EPA Data'!F2431/SUM('EPA Data'!F:F)</f>
        <v>9.9291148675150189E-5</v>
      </c>
      <c r="O2430" s="19">
        <f>'EPA Data'!G2431/SUM('EPA Data'!G:G)</f>
        <v>2.3885201070120016E-5</v>
      </c>
      <c r="P2430" s="19">
        <f>'EPA Data'!H2431/SUM('EPA Data'!H:H)</f>
        <v>4.8293543678943642E-5</v>
      </c>
      <c r="Q2430" s="19">
        <f>'EPA Data'!I2431/SUM('EPA Data'!I:I)</f>
        <v>5.0052331165884986E-5</v>
      </c>
      <c r="R2430" s="19">
        <f>'EPA Data'!J2431/SUM('EPA Data'!J:J)</f>
        <v>3.9922786148036543E-5</v>
      </c>
      <c r="S2430" s="19">
        <f>'EPA Data'!K2431/SUM('EPA Data'!K:K)</f>
        <v>6.1090537493540479E-5</v>
      </c>
      <c r="T2430" s="19">
        <f>'EPA Data'!L2431/SUM('EPA Data'!L:L)</f>
        <v>8.6427358843980942E-5</v>
      </c>
      <c r="U2430" s="19">
        <f>'EPA Data'!M2431/SUM('EPA Data'!M:M)</f>
        <v>2.6545574129151543E-5</v>
      </c>
      <c r="V2430" s="19">
        <f>'EPA Data'!N2431/SUM('EPA Data'!N:N)</f>
        <v>2.8484814592831835E-5</v>
      </c>
      <c r="W2430" s="19">
        <f>'EPA Data'!O2431/SUM('EPA Data'!O:O)</f>
        <v>6.5425241136452079E-5</v>
      </c>
      <c r="X2430" s="19">
        <f>'EPA Data'!P2431/SUM('EPA Data'!P:P)</f>
        <v>7.9262148102457274E-5</v>
      </c>
    </row>
    <row r="2431" spans="1:24" x14ac:dyDescent="0.35">
      <c r="A2431" s="13" t="s">
        <v>3930</v>
      </c>
      <c r="B2431" s="13" t="s">
        <v>3883</v>
      </c>
      <c r="C2431" s="18" t="s">
        <v>1094</v>
      </c>
      <c r="D2431" s="14">
        <f>SUMIFS('Census Data'!G:G,'Census Data'!$A:$A,$A2431)/SUMIFS('Census Data'!$F:$F,'Census Data'!$A:$A,$A2431)</f>
        <v>0.48915150611392783</v>
      </c>
      <c r="E2431" s="16">
        <f>SUMIFS('Census Data'!H:H,'Census Data'!$A:$A,$A2431)/SUMIFS('Census Data'!$F:$F,'Census Data'!$A:$A,$A2431)</f>
        <v>0.51084849388607212</v>
      </c>
      <c r="F2431" s="14">
        <f>SUM(SUMIFS('Census Data'!I:I,'Census Data'!$A:$A,$A2431),SUMIFS('Census Data'!J:J,'Census Data'!$A:$A,$A2431))/SUMIFS('Census Data'!$F:$F,'Census Data'!$A:$A,$A2431)</f>
        <v>0.94001640322099611</v>
      </c>
      <c r="G2431" s="14">
        <f>SUM(SUMIFS('Census Data'!K:K,'Census Data'!$A:$A,$A2431),SUMIFS('Census Data'!L:L,'Census Data'!$A:$A,$A2431))/SUMIFS('Census Data'!$F:$F,'Census Data'!$A:$A,$A2431)</f>
        <v>3.3514762898896509E-2</v>
      </c>
      <c r="H2431" s="14">
        <f>SUM(SUMIFS('Census Data'!O:O,'Census Data'!$A:$A,$A2431),SUMIFS('Census Data'!P:P,'Census Data'!$A:$A,$A2431))/SUMIFS('Census Data'!$F:$F,'Census Data'!$A:$A,$A2431)</f>
        <v>5.2192066805845511E-3</v>
      </c>
      <c r="I2431" s="16">
        <f t="shared" si="74"/>
        <v>2.1249627199522836E-2</v>
      </c>
      <c r="J2431" s="14">
        <f>SUM(SUMIFS('Census Data'!W:W,'Census Data'!$A:$A,$A2431),SUMIFS('Census Data'!X:X,'Census Data'!$A:$A,$A2431))/SUMIFS('Census Data'!$F:$F,'Census Data'!$A:$A,$A2431)</f>
        <v>2.2479868774232033E-2</v>
      </c>
      <c r="K2431" s="16">
        <f t="shared" si="75"/>
        <v>0.97752013122576797</v>
      </c>
      <c r="L2431" s="19">
        <f>'EPA Data'!D2432/SUM('EPA Data'!D:D)</f>
        <v>5.7012159676999808E-5</v>
      </c>
      <c r="M2431" s="19">
        <f>'EPA Data'!E2432/SUM('EPA Data'!E:E)</f>
        <v>6.8272436770588121E-5</v>
      </c>
      <c r="N2431" s="19">
        <f>'EPA Data'!F2432/SUM('EPA Data'!F:F)</f>
        <v>1.099091452456125E-4</v>
      </c>
      <c r="O2431" s="19">
        <f>'EPA Data'!G2432/SUM('EPA Data'!G:G)</f>
        <v>2.5801647895136293E-5</v>
      </c>
      <c r="P2431" s="19">
        <f>'EPA Data'!H2432/SUM('EPA Data'!H:H)</f>
        <v>5.2576887650078846E-5</v>
      </c>
      <c r="Q2431" s="19">
        <f>'EPA Data'!I2432/SUM('EPA Data'!I:I)</f>
        <v>5.6772310227884801E-5</v>
      </c>
      <c r="R2431" s="19">
        <f>'EPA Data'!J2432/SUM('EPA Data'!J:J)</f>
        <v>4.7616795606570499E-5</v>
      </c>
      <c r="S2431" s="19">
        <f>'EPA Data'!K2432/SUM('EPA Data'!K:K)</f>
        <v>6.6566839671749502E-5</v>
      </c>
      <c r="T2431" s="19">
        <f>'EPA Data'!L2432/SUM('EPA Data'!L:L)</f>
        <v>1.0248918520938448E-4</v>
      </c>
      <c r="U2431" s="19">
        <f>'EPA Data'!M2432/SUM('EPA Data'!M:M)</f>
        <v>3.186729183069127E-5</v>
      </c>
      <c r="V2431" s="19">
        <f>'EPA Data'!N2432/SUM('EPA Data'!N:N)</f>
        <v>3.0540724232521619E-5</v>
      </c>
      <c r="W2431" s="19">
        <f>'EPA Data'!O2432/SUM('EPA Data'!O:O)</f>
        <v>6.7960927370456665E-5</v>
      </c>
      <c r="X2431" s="19">
        <f>'EPA Data'!P2432/SUM('EPA Data'!P:P)</f>
        <v>8.0490503633852935E-5</v>
      </c>
    </row>
    <row r="2432" spans="1:24" x14ac:dyDescent="0.35">
      <c r="A2432" s="13" t="s">
        <v>3931</v>
      </c>
      <c r="B2432" s="13" t="s">
        <v>3883</v>
      </c>
      <c r="C2432" s="18" t="s">
        <v>3932</v>
      </c>
      <c r="D2432" s="14">
        <f>SUMIFS('Census Data'!G:G,'Census Data'!$A:$A,$A2432)/SUMIFS('Census Data'!$F:$F,'Census Data'!$A:$A,$A2432)</f>
        <v>0.49635075100486564</v>
      </c>
      <c r="E2432" s="16">
        <f>SUMIFS('Census Data'!H:H,'Census Data'!$A:$A,$A2432)/SUMIFS('Census Data'!$F:$F,'Census Data'!$A:$A,$A2432)</f>
        <v>0.5036492489951343</v>
      </c>
      <c r="F2432" s="14">
        <f>SUM(SUMIFS('Census Data'!I:I,'Census Data'!$A:$A,$A2432),SUMIFS('Census Data'!J:J,'Census Data'!$A:$A,$A2432))/SUMIFS('Census Data'!$F:$F,'Census Data'!$A:$A,$A2432)</f>
        <v>0.96213243071715671</v>
      </c>
      <c r="G2432" s="14">
        <f>SUM(SUMIFS('Census Data'!K:K,'Census Data'!$A:$A,$A2432),SUMIFS('Census Data'!L:L,'Census Data'!$A:$A,$A2432))/SUMIFS('Census Data'!$F:$F,'Census Data'!$A:$A,$A2432)</f>
        <v>1.5196389535293703E-2</v>
      </c>
      <c r="H2432" s="14">
        <f>SUM(SUMIFS('Census Data'!O:O,'Census Data'!$A:$A,$A2432),SUMIFS('Census Data'!P:P,'Census Data'!$A:$A,$A2432))/SUMIFS('Census Data'!$F:$F,'Census Data'!$A:$A,$A2432)</f>
        <v>5.5532049925957269E-3</v>
      </c>
      <c r="I2432" s="16">
        <f t="shared" si="74"/>
        <v>1.7117974754953913E-2</v>
      </c>
      <c r="J2432" s="14">
        <f>SUM(SUMIFS('Census Data'!W:W,'Census Data'!$A:$A,$A2432),SUMIFS('Census Data'!X:X,'Census Data'!$A:$A,$A2432))/SUMIFS('Census Data'!$F:$F,'Census Data'!$A:$A,$A2432)</f>
        <v>1.6024962978633383E-2</v>
      </c>
      <c r="K2432" s="16">
        <f t="shared" si="75"/>
        <v>0.98397503702136657</v>
      </c>
      <c r="L2432" s="19">
        <f>'EPA Data'!D2433/SUM('EPA Data'!D:D)</f>
        <v>1.7758012701367057E-4</v>
      </c>
      <c r="M2432" s="19">
        <f>'EPA Data'!E2433/SUM('EPA Data'!E:E)</f>
        <v>1.7035877435774168E-4</v>
      </c>
      <c r="N2432" s="19">
        <f>'EPA Data'!F2433/SUM('EPA Data'!F:F)</f>
        <v>2.6113518081642641E-4</v>
      </c>
      <c r="O2432" s="19">
        <f>'EPA Data'!G2433/SUM('EPA Data'!G:G)</f>
        <v>8.713628697012533E-5</v>
      </c>
      <c r="P2432" s="19">
        <f>'EPA Data'!H2433/SUM('EPA Data'!H:H)</f>
        <v>1.3927955718563218E-4</v>
      </c>
      <c r="Q2432" s="19">
        <f>'EPA Data'!I2433/SUM('EPA Data'!I:I)</f>
        <v>1.5648334539926012E-4</v>
      </c>
      <c r="R2432" s="19">
        <f>'EPA Data'!J2433/SUM('EPA Data'!J:J)</f>
        <v>1.9742813863656055E-4</v>
      </c>
      <c r="S2432" s="19">
        <f>'EPA Data'!K2433/SUM('EPA Data'!K:K)</f>
        <v>1.8063900786145581E-4</v>
      </c>
      <c r="T2432" s="19">
        <f>'EPA Data'!L2433/SUM('EPA Data'!L:L)</f>
        <v>2.5292356028381018E-4</v>
      </c>
      <c r="U2432" s="19">
        <f>'EPA Data'!M2433/SUM('EPA Data'!M:M)</f>
        <v>1.209119783917974E-4</v>
      </c>
      <c r="V2432" s="19">
        <f>'EPA Data'!N2433/SUM('EPA Data'!N:N)</f>
        <v>9.1437180720287963E-5</v>
      </c>
      <c r="W2432" s="19">
        <f>'EPA Data'!O2433/SUM('EPA Data'!O:O)</f>
        <v>1.9945257857146006E-4</v>
      </c>
      <c r="X2432" s="19">
        <f>'EPA Data'!P2433/SUM('EPA Data'!P:P)</f>
        <v>1.4092882416223414E-4</v>
      </c>
    </row>
    <row r="2433" spans="1:24" x14ac:dyDescent="0.35">
      <c r="A2433" s="13" t="s">
        <v>3933</v>
      </c>
      <c r="B2433" s="13" t="s">
        <v>3883</v>
      </c>
      <c r="C2433" s="18" t="s">
        <v>3128</v>
      </c>
      <c r="D2433" s="14">
        <f>SUMIFS('Census Data'!G:G,'Census Data'!$A:$A,$A2433)/SUMIFS('Census Data'!$F:$F,'Census Data'!$A:$A,$A2433)</f>
        <v>0.47063763085707888</v>
      </c>
      <c r="E2433" s="16">
        <f>SUMIFS('Census Data'!H:H,'Census Data'!$A:$A,$A2433)/SUMIFS('Census Data'!$F:$F,'Census Data'!$A:$A,$A2433)</f>
        <v>0.52936236914292112</v>
      </c>
      <c r="F2433" s="14">
        <f>SUM(SUMIFS('Census Data'!I:I,'Census Data'!$A:$A,$A2433),SUMIFS('Census Data'!J:J,'Census Data'!$A:$A,$A2433))/SUMIFS('Census Data'!$F:$F,'Census Data'!$A:$A,$A2433)</f>
        <v>0.4657672283491015</v>
      </c>
      <c r="G2433" s="14">
        <f>SUM(SUMIFS('Census Data'!K:K,'Census Data'!$A:$A,$A2433),SUMIFS('Census Data'!L:L,'Census Data'!$A:$A,$A2433))/SUMIFS('Census Data'!$F:$F,'Census Data'!$A:$A,$A2433)</f>
        <v>0.51363152885853436</v>
      </c>
      <c r="H2433" s="14">
        <f>SUM(SUMIFS('Census Data'!O:O,'Census Data'!$A:$A,$A2433),SUMIFS('Census Data'!P:P,'Census Data'!$A:$A,$A2433))/SUMIFS('Census Data'!$F:$F,'Census Data'!$A:$A,$A2433)</f>
        <v>2.9670268152046128E-3</v>
      </c>
      <c r="I2433" s="16">
        <f t="shared" si="74"/>
        <v>1.7634215977159418E-2</v>
      </c>
      <c r="J2433" s="14">
        <f>SUM(SUMIFS('Census Data'!W:W,'Census Data'!$A:$A,$A2433),SUMIFS('Census Data'!X:X,'Census Data'!$A:$A,$A2433))/SUMIFS('Census Data'!$F:$F,'Census Data'!$A:$A,$A2433)</f>
        <v>4.5569053350501036E-2</v>
      </c>
      <c r="K2433" s="16">
        <f t="shared" si="75"/>
        <v>0.95443094664949901</v>
      </c>
      <c r="L2433" s="19">
        <f>'EPA Data'!D2434/SUM('EPA Data'!D:D)</f>
        <v>7.210256839161258E-5</v>
      </c>
      <c r="M2433" s="19">
        <f>'EPA Data'!E2434/SUM('EPA Data'!E:E)</f>
        <v>7.3739293393568724E-5</v>
      </c>
      <c r="N2433" s="19">
        <f>'EPA Data'!F2434/SUM('EPA Data'!F:F)</f>
        <v>1.0136615518139766E-4</v>
      </c>
      <c r="O2433" s="19">
        <f>'EPA Data'!G2434/SUM('EPA Data'!G:G)</f>
        <v>3.0070145421661866E-5</v>
      </c>
      <c r="P2433" s="19">
        <f>'EPA Data'!H2434/SUM('EPA Data'!H:H)</f>
        <v>5.3370193289409515E-5</v>
      </c>
      <c r="Q2433" s="19">
        <f>'EPA Data'!I2434/SUM('EPA Data'!I:I)</f>
        <v>4.9578465502924048E-5</v>
      </c>
      <c r="R2433" s="19">
        <f>'EPA Data'!J2434/SUM('EPA Data'!J:J)</f>
        <v>4.4846651597941806E-5</v>
      </c>
      <c r="S2433" s="19">
        <f>'EPA Data'!K2434/SUM('EPA Data'!K:K)</f>
        <v>6.515615234227234E-5</v>
      </c>
      <c r="T2433" s="19">
        <f>'EPA Data'!L2434/SUM('EPA Data'!L:L)</f>
        <v>8.049280166950159E-5</v>
      </c>
      <c r="U2433" s="19">
        <f>'EPA Data'!M2434/SUM('EPA Data'!M:M)</f>
        <v>2.8516438821172019E-5</v>
      </c>
      <c r="V2433" s="19">
        <f>'EPA Data'!N2434/SUM('EPA Data'!N:N)</f>
        <v>3.2552418517348703E-5</v>
      </c>
      <c r="W2433" s="19">
        <f>'EPA Data'!O2434/SUM('EPA Data'!O:O)</f>
        <v>7.2805341312920125E-5</v>
      </c>
      <c r="X2433" s="19">
        <f>'EPA Data'!P2434/SUM('EPA Data'!P:P)</f>
        <v>8.7601653320996901E-5</v>
      </c>
    </row>
    <row r="2434" spans="1:24" x14ac:dyDescent="0.35">
      <c r="A2434" s="13" t="s">
        <v>3934</v>
      </c>
      <c r="B2434" s="13" t="s">
        <v>3883</v>
      </c>
      <c r="C2434" s="18" t="s">
        <v>1096</v>
      </c>
      <c r="D2434" s="14">
        <f>SUMIFS('Census Data'!G:G,'Census Data'!$A:$A,$A2434)/SUMIFS('Census Data'!$F:$F,'Census Data'!$A:$A,$A2434)</f>
        <v>0.49231156139972693</v>
      </c>
      <c r="E2434" s="16">
        <f>SUMIFS('Census Data'!H:H,'Census Data'!$A:$A,$A2434)/SUMIFS('Census Data'!$F:$F,'Census Data'!$A:$A,$A2434)</f>
        <v>0.50768843860027302</v>
      </c>
      <c r="F2434" s="14">
        <f>SUM(SUMIFS('Census Data'!I:I,'Census Data'!$A:$A,$A2434),SUMIFS('Census Data'!J:J,'Census Data'!$A:$A,$A2434))/SUMIFS('Census Data'!$F:$F,'Census Data'!$A:$A,$A2434)</f>
        <v>0.89092476826902345</v>
      </c>
      <c r="G2434" s="14">
        <f>SUM(SUMIFS('Census Data'!K:K,'Census Data'!$A:$A,$A2434),SUMIFS('Census Data'!L:L,'Census Data'!$A:$A,$A2434))/SUMIFS('Census Data'!$F:$F,'Census Data'!$A:$A,$A2434)</f>
        <v>7.8788532011209306E-2</v>
      </c>
      <c r="H2434" s="14">
        <f>SUM(SUMIFS('Census Data'!O:O,'Census Data'!$A:$A,$A2434),SUMIFS('Census Data'!P:P,'Census Data'!$A:$A,$A2434))/SUMIFS('Census Data'!$F:$F,'Census Data'!$A:$A,$A2434)</f>
        <v>3.8082920169576775E-3</v>
      </c>
      <c r="I2434" s="16">
        <f t="shared" si="74"/>
        <v>2.6478407702809625E-2</v>
      </c>
      <c r="J2434" s="14">
        <f>SUM(SUMIFS('Census Data'!W:W,'Census Data'!$A:$A,$A2434),SUMIFS('Census Data'!X:X,'Census Data'!$A:$A,$A2434))/SUMIFS('Census Data'!$F:$F,'Census Data'!$A:$A,$A2434)</f>
        <v>2.6622116835524897E-2</v>
      </c>
      <c r="K2434" s="16">
        <f t="shared" si="75"/>
        <v>0.97337788316447516</v>
      </c>
      <c r="L2434" s="19">
        <f>'EPA Data'!D2435/SUM('EPA Data'!D:D)</f>
        <v>8.3215231601653757E-5</v>
      </c>
      <c r="M2434" s="19">
        <f>'EPA Data'!E2435/SUM('EPA Data'!E:E)</f>
        <v>1.0112426730948764E-4</v>
      </c>
      <c r="N2434" s="19">
        <f>'EPA Data'!F2435/SUM('EPA Data'!F:F)</f>
        <v>1.4738181760606784E-4</v>
      </c>
      <c r="O2434" s="19">
        <f>'EPA Data'!G2435/SUM('EPA Data'!G:G)</f>
        <v>3.4775341355447257E-5</v>
      </c>
      <c r="P2434" s="19">
        <f>'EPA Data'!H2435/SUM('EPA Data'!H:H)</f>
        <v>7.1135107546749842E-5</v>
      </c>
      <c r="Q2434" s="19">
        <f>'EPA Data'!I2435/SUM('EPA Data'!I:I)</f>
        <v>6.8453431555317472E-5</v>
      </c>
      <c r="R2434" s="19">
        <f>'EPA Data'!J2435/SUM('EPA Data'!J:J)</f>
        <v>6.7917630965090201E-5</v>
      </c>
      <c r="S2434" s="19">
        <f>'EPA Data'!K2435/SUM('EPA Data'!K:K)</f>
        <v>8.7012386405015542E-5</v>
      </c>
      <c r="T2434" s="19">
        <f>'EPA Data'!L2435/SUM('EPA Data'!L:L)</f>
        <v>1.2263488834771767E-4</v>
      </c>
      <c r="U2434" s="19">
        <f>'EPA Data'!M2435/SUM('EPA Data'!M:M)</f>
        <v>4.3943751016348756E-5</v>
      </c>
      <c r="V2434" s="19">
        <f>'EPA Data'!N2435/SUM('EPA Data'!N:N)</f>
        <v>4.4443778013138765E-5</v>
      </c>
      <c r="W2434" s="19">
        <f>'EPA Data'!O2435/SUM('EPA Data'!O:O)</f>
        <v>9.0128491079475751E-5</v>
      </c>
      <c r="X2434" s="19">
        <f>'EPA Data'!P2435/SUM('EPA Data'!P:P)</f>
        <v>1.1541522122905872E-4</v>
      </c>
    </row>
    <row r="2435" spans="1:24" x14ac:dyDescent="0.35">
      <c r="A2435" s="13" t="s">
        <v>3935</v>
      </c>
      <c r="B2435" s="13" t="s">
        <v>3883</v>
      </c>
      <c r="C2435" s="18" t="s">
        <v>88</v>
      </c>
      <c r="D2435" s="14">
        <f>SUMIFS('Census Data'!G:G,'Census Data'!$A:$A,$A2435)/SUMIFS('Census Data'!$F:$F,'Census Data'!$A:$A,$A2435)</f>
        <v>0.48844720496894412</v>
      </c>
      <c r="E2435" s="16">
        <f>SUMIFS('Census Data'!H:H,'Census Data'!$A:$A,$A2435)/SUMIFS('Census Data'!$F:$F,'Census Data'!$A:$A,$A2435)</f>
        <v>0.51155279503105588</v>
      </c>
      <c r="F2435" s="14">
        <f>SUM(SUMIFS('Census Data'!I:I,'Census Data'!$A:$A,$A2435),SUMIFS('Census Data'!J:J,'Census Data'!$A:$A,$A2435))/SUMIFS('Census Data'!$F:$F,'Census Data'!$A:$A,$A2435)</f>
        <v>0.89344720496894414</v>
      </c>
      <c r="G2435" s="14">
        <f>SUM(SUMIFS('Census Data'!K:K,'Census Data'!$A:$A,$A2435),SUMIFS('Census Data'!L:L,'Census Data'!$A:$A,$A2435))/SUMIFS('Census Data'!$F:$F,'Census Data'!$A:$A,$A2435)</f>
        <v>7.571428571428572E-2</v>
      </c>
      <c r="H2435" s="14">
        <f>SUM(SUMIFS('Census Data'!O:O,'Census Data'!$A:$A,$A2435),SUMIFS('Census Data'!P:P,'Census Data'!$A:$A,$A2435))/SUMIFS('Census Data'!$F:$F,'Census Data'!$A:$A,$A2435)</f>
        <v>5.9006211180124227E-3</v>
      </c>
      <c r="I2435" s="16">
        <f t="shared" ref="I2435:I2498" si="76">100%-SUM(F2435:H2435)</f>
        <v>2.4937888198757752E-2</v>
      </c>
      <c r="J2435" s="14">
        <f>SUM(SUMIFS('Census Data'!W:W,'Census Data'!$A:$A,$A2435),SUMIFS('Census Data'!X:X,'Census Data'!$A:$A,$A2435))/SUMIFS('Census Data'!$F:$F,'Census Data'!$A:$A,$A2435)</f>
        <v>2.798136645962733E-2</v>
      </c>
      <c r="K2435" s="16">
        <f t="shared" ref="K2435:K2498" si="77">100%-J2435</f>
        <v>0.97201863354037266</v>
      </c>
      <c r="L2435" s="19">
        <f>'EPA Data'!D2436/SUM('EPA Data'!D:D)</f>
        <v>1.1592716213374362E-4</v>
      </c>
      <c r="M2435" s="19">
        <f>'EPA Data'!E2436/SUM('EPA Data'!E:E)</f>
        <v>1.4421301322421599E-4</v>
      </c>
      <c r="N2435" s="19">
        <f>'EPA Data'!F2436/SUM('EPA Data'!F:F)</f>
        <v>1.8500247275115544E-4</v>
      </c>
      <c r="O2435" s="19">
        <f>'EPA Data'!G2436/SUM('EPA Data'!G:G)</f>
        <v>3.8211057117691813E-5</v>
      </c>
      <c r="P2435" s="19">
        <f>'EPA Data'!H2436/SUM('EPA Data'!H:H)</f>
        <v>8.8640698184487958E-5</v>
      </c>
      <c r="Q2435" s="19">
        <f>'EPA Data'!I2436/SUM('EPA Data'!I:I)</f>
        <v>7.2607729938481638E-5</v>
      </c>
      <c r="R2435" s="19">
        <f>'EPA Data'!J2436/SUM('EPA Data'!J:J)</f>
        <v>6.7058153509264308E-5</v>
      </c>
      <c r="S2435" s="19">
        <f>'EPA Data'!K2436/SUM('EPA Data'!K:K)</f>
        <v>1.0465008431439737E-4</v>
      </c>
      <c r="T2435" s="19">
        <f>'EPA Data'!L2436/SUM('EPA Data'!L:L)</f>
        <v>1.3353698072179408E-4</v>
      </c>
      <c r="U2435" s="19">
        <f>'EPA Data'!M2436/SUM('EPA Data'!M:M)</f>
        <v>5.3241531850173339E-5</v>
      </c>
      <c r="V2435" s="19">
        <f>'EPA Data'!N2436/SUM('EPA Data'!N:N)</f>
        <v>5.9185315313260335E-5</v>
      </c>
      <c r="W2435" s="19">
        <f>'EPA Data'!O2436/SUM('EPA Data'!O:O)</f>
        <v>1.0472307343399339E-4</v>
      </c>
      <c r="X2435" s="19">
        <f>'EPA Data'!P2436/SUM('EPA Data'!P:P)</f>
        <v>1.5064800944171358E-4</v>
      </c>
    </row>
    <row r="2436" spans="1:24" x14ac:dyDescent="0.35">
      <c r="A2436" s="13" t="s">
        <v>3936</v>
      </c>
      <c r="B2436" s="13" t="s">
        <v>3883</v>
      </c>
      <c r="C2436" s="18" t="s">
        <v>1728</v>
      </c>
      <c r="D2436" s="14">
        <f>SUMIFS('Census Data'!G:G,'Census Data'!$A:$A,$A2436)/SUMIFS('Census Data'!$F:$F,'Census Data'!$A:$A,$A2436)</f>
        <v>0.52434667416000968</v>
      </c>
      <c r="E2436" s="16">
        <f>SUMIFS('Census Data'!H:H,'Census Data'!$A:$A,$A2436)/SUMIFS('Census Data'!$F:$F,'Census Data'!$A:$A,$A2436)</f>
        <v>0.47565332583999037</v>
      </c>
      <c r="F2436" s="14">
        <f>SUM(SUMIFS('Census Data'!I:I,'Census Data'!$A:$A,$A2436),SUMIFS('Census Data'!J:J,'Census Data'!$A:$A,$A2436))/SUMIFS('Census Data'!$F:$F,'Census Data'!$A:$A,$A2436)</f>
        <v>0.92232347155874916</v>
      </c>
      <c r="G2436" s="14">
        <f>SUM(SUMIFS('Census Data'!K:K,'Census Data'!$A:$A,$A2436),SUMIFS('Census Data'!L:L,'Census Data'!$A:$A,$A2436))/SUMIFS('Census Data'!$F:$F,'Census Data'!$A:$A,$A2436)</f>
        <v>4.8452490867488256E-2</v>
      </c>
      <c r="H2436" s="14">
        <f>SUM(SUMIFS('Census Data'!O:O,'Census Data'!$A:$A,$A2436),SUMIFS('Census Data'!P:P,'Census Data'!$A:$A,$A2436))/SUMIFS('Census Data'!$F:$F,'Census Data'!$A:$A,$A2436)</f>
        <v>4.2150054192926821E-3</v>
      </c>
      <c r="I2436" s="16">
        <f t="shared" si="76"/>
        <v>2.5009032154469923E-2</v>
      </c>
      <c r="J2436" s="14">
        <f>SUM(SUMIFS('Census Data'!W:W,'Census Data'!$A:$A,$A2436),SUMIFS('Census Data'!X:X,'Census Data'!$A:$A,$A2436))/SUMIFS('Census Data'!$F:$F,'Census Data'!$A:$A,$A2436)</f>
        <v>2.7738749949821364E-2</v>
      </c>
      <c r="K2436" s="16">
        <f t="shared" si="77"/>
        <v>0.9722612500501786</v>
      </c>
      <c r="L2436" s="19">
        <f>'EPA Data'!D2437/SUM('EPA Data'!D:D)</f>
        <v>6.0642470224102697E-5</v>
      </c>
      <c r="M2436" s="19">
        <f>'EPA Data'!E2437/SUM('EPA Data'!E:E)</f>
        <v>7.7642014943364552E-5</v>
      </c>
      <c r="N2436" s="19">
        <f>'EPA Data'!F2437/SUM('EPA Data'!F:F)</f>
        <v>1.173286695020281E-4</v>
      </c>
      <c r="O2436" s="19">
        <f>'EPA Data'!G2437/SUM('EPA Data'!G:G)</f>
        <v>2.8531962331357883E-5</v>
      </c>
      <c r="P2436" s="19">
        <f>'EPA Data'!H2437/SUM('EPA Data'!H:H)</f>
        <v>5.8501757495903386E-5</v>
      </c>
      <c r="Q2436" s="19">
        <f>'EPA Data'!I2437/SUM('EPA Data'!I:I)</f>
        <v>5.6475735872768086E-5</v>
      </c>
      <c r="R2436" s="19">
        <f>'EPA Data'!J2437/SUM('EPA Data'!J:J)</f>
        <v>4.9432804019797745E-5</v>
      </c>
      <c r="S2436" s="19">
        <f>'EPA Data'!K2437/SUM('EPA Data'!K:K)</f>
        <v>6.8610170200615614E-5</v>
      </c>
      <c r="T2436" s="19">
        <f>'EPA Data'!L2437/SUM('EPA Data'!L:L)</f>
        <v>1.0131055487156122E-4</v>
      </c>
      <c r="U2436" s="19">
        <f>'EPA Data'!M2437/SUM('EPA Data'!M:M)</f>
        <v>3.7214188987500657E-5</v>
      </c>
      <c r="V2436" s="19">
        <f>'EPA Data'!N2437/SUM('EPA Data'!N:N)</f>
        <v>3.709035686137415E-5</v>
      </c>
      <c r="W2436" s="19">
        <f>'EPA Data'!O2437/SUM('EPA Data'!O:O)</f>
        <v>7.1854029321797303E-5</v>
      </c>
      <c r="X2436" s="19">
        <f>'EPA Data'!P2437/SUM('EPA Data'!P:P)</f>
        <v>8.5617057793668672E-5</v>
      </c>
    </row>
    <row r="2437" spans="1:24" x14ac:dyDescent="0.35">
      <c r="A2437" s="13" t="s">
        <v>3937</v>
      </c>
      <c r="B2437" s="13" t="s">
        <v>3883</v>
      </c>
      <c r="C2437" s="18" t="s">
        <v>90</v>
      </c>
      <c r="D2437" s="14">
        <f>SUMIFS('Census Data'!G:G,'Census Data'!$A:$A,$A2437)/SUMIFS('Census Data'!$F:$F,'Census Data'!$A:$A,$A2437)</f>
        <v>0.49601833976833976</v>
      </c>
      <c r="E2437" s="16">
        <f>SUMIFS('Census Data'!H:H,'Census Data'!$A:$A,$A2437)/SUMIFS('Census Data'!$F:$F,'Census Data'!$A:$A,$A2437)</f>
        <v>0.50398166023166024</v>
      </c>
      <c r="F2437" s="14">
        <f>SUM(SUMIFS('Census Data'!I:I,'Census Data'!$A:$A,$A2437),SUMIFS('Census Data'!J:J,'Census Data'!$A:$A,$A2437))/SUMIFS('Census Data'!$F:$F,'Census Data'!$A:$A,$A2437)</f>
        <v>0.9330357142857143</v>
      </c>
      <c r="G2437" s="14">
        <f>SUM(SUMIFS('Census Data'!K:K,'Census Data'!$A:$A,$A2437),SUMIFS('Census Data'!L:L,'Census Data'!$A:$A,$A2437))/SUMIFS('Census Data'!$F:$F,'Census Data'!$A:$A,$A2437)</f>
        <v>3.3904440154440156E-2</v>
      </c>
      <c r="H2437" s="14">
        <f>SUM(SUMIFS('Census Data'!O:O,'Census Data'!$A:$A,$A2437),SUMIFS('Census Data'!P:P,'Census Data'!$A:$A,$A2437))/SUMIFS('Census Data'!$F:$F,'Census Data'!$A:$A,$A2437)</f>
        <v>5.1882239382239383E-3</v>
      </c>
      <c r="I2437" s="16">
        <f t="shared" si="76"/>
        <v>2.7871621621621601E-2</v>
      </c>
      <c r="J2437" s="14">
        <f>SUM(SUMIFS('Census Data'!W:W,'Census Data'!$A:$A,$A2437),SUMIFS('Census Data'!X:X,'Census Data'!$A:$A,$A2437))/SUMIFS('Census Data'!$F:$F,'Census Data'!$A:$A,$A2437)</f>
        <v>2.6303088803088803E-2</v>
      </c>
      <c r="K2437" s="16">
        <f t="shared" si="77"/>
        <v>0.97369691119691115</v>
      </c>
      <c r="L2437" s="19">
        <f>'EPA Data'!D2438/SUM('EPA Data'!D:D)</f>
        <v>3.0874375517522083E-5</v>
      </c>
      <c r="M2437" s="19">
        <f>'EPA Data'!E2438/SUM('EPA Data'!E:E)</f>
        <v>3.8501164542243142E-5</v>
      </c>
      <c r="N2437" s="19">
        <f>'EPA Data'!F2438/SUM('EPA Data'!F:F)</f>
        <v>5.2271404221648708E-5</v>
      </c>
      <c r="O2437" s="19">
        <f>'EPA Data'!G2438/SUM('EPA Data'!G:G)</f>
        <v>1.1905464434302692E-5</v>
      </c>
      <c r="P2437" s="19">
        <f>'EPA Data'!H2438/SUM('EPA Data'!H:H)</f>
        <v>2.577243281806678E-5</v>
      </c>
      <c r="Q2437" s="19">
        <f>'EPA Data'!I2438/SUM('EPA Data'!I:I)</f>
        <v>2.2253545328568427E-5</v>
      </c>
      <c r="R2437" s="19">
        <f>'EPA Data'!J2438/SUM('EPA Data'!J:J)</f>
        <v>2.1106692461897417E-5</v>
      </c>
      <c r="S2437" s="19">
        <f>'EPA Data'!K2438/SUM('EPA Data'!K:K)</f>
        <v>2.9770626627483749E-5</v>
      </c>
      <c r="T2437" s="19">
        <f>'EPA Data'!L2438/SUM('EPA Data'!L:L)</f>
        <v>4.0327002487134246E-5</v>
      </c>
      <c r="U2437" s="19">
        <f>'EPA Data'!M2438/SUM('EPA Data'!M:M)</f>
        <v>1.6683826202581687E-5</v>
      </c>
      <c r="V2437" s="19">
        <f>'EPA Data'!N2438/SUM('EPA Data'!N:N)</f>
        <v>1.7336204664949151E-5</v>
      </c>
      <c r="W2437" s="19">
        <f>'EPA Data'!O2438/SUM('EPA Data'!O:O)</f>
        <v>3.078729971594255E-5</v>
      </c>
      <c r="X2437" s="19">
        <f>'EPA Data'!P2438/SUM('EPA Data'!P:P)</f>
        <v>3.9983365406305616E-5</v>
      </c>
    </row>
    <row r="2438" spans="1:24" x14ac:dyDescent="0.35">
      <c r="A2438" s="13" t="s">
        <v>3938</v>
      </c>
      <c r="B2438" s="13" t="s">
        <v>3883</v>
      </c>
      <c r="C2438" s="18" t="s">
        <v>2362</v>
      </c>
      <c r="D2438" s="14">
        <f>SUMIFS('Census Data'!G:G,'Census Data'!$A:$A,$A2438)/SUMIFS('Census Data'!$F:$F,'Census Data'!$A:$A,$A2438)</f>
        <v>0.50658310511902249</v>
      </c>
      <c r="E2438" s="16">
        <f>SUMIFS('Census Data'!H:H,'Census Data'!$A:$A,$A2438)/SUMIFS('Census Data'!$F:$F,'Census Data'!$A:$A,$A2438)</f>
        <v>0.49341689488097745</v>
      </c>
      <c r="F2438" s="14">
        <f>SUM(SUMIFS('Census Data'!I:I,'Census Data'!$A:$A,$A2438),SUMIFS('Census Data'!J:J,'Census Data'!$A:$A,$A2438))/SUMIFS('Census Data'!$F:$F,'Census Data'!$A:$A,$A2438)</f>
        <v>0.93753949863071417</v>
      </c>
      <c r="G2438" s="14">
        <f>SUM(SUMIFS('Census Data'!K:K,'Census Data'!$A:$A,$A2438),SUMIFS('Census Data'!L:L,'Census Data'!$A:$A,$A2438))/SUMIFS('Census Data'!$F:$F,'Census Data'!$A:$A,$A2438)</f>
        <v>3.1072256161786393E-2</v>
      </c>
      <c r="H2438" s="14">
        <f>SUM(SUMIFS('Census Data'!O:O,'Census Data'!$A:$A,$A2438),SUMIFS('Census Data'!P:P,'Census Data'!$A:$A,$A2438))/SUMIFS('Census Data'!$F:$F,'Census Data'!$A:$A,$A2438)</f>
        <v>6.5831051190225406E-3</v>
      </c>
      <c r="I2438" s="16">
        <f t="shared" si="76"/>
        <v>2.4805140088476896E-2</v>
      </c>
      <c r="J2438" s="14">
        <f>SUM(SUMIFS('Census Data'!W:W,'Census Data'!$A:$A,$A2438),SUMIFS('Census Data'!X:X,'Census Data'!$A:$A,$A2438))/SUMIFS('Census Data'!$F:$F,'Census Data'!$A:$A,$A2438)</f>
        <v>2.4857804929429114E-2</v>
      </c>
      <c r="K2438" s="16">
        <f t="shared" si="77"/>
        <v>0.97514219507057087</v>
      </c>
      <c r="L2438" s="19">
        <f>'EPA Data'!D2439/SUM('EPA Data'!D:D)</f>
        <v>5.2878838698173652E-5</v>
      </c>
      <c r="M2438" s="19">
        <f>'EPA Data'!E2439/SUM('EPA Data'!E:E)</f>
        <v>6.6039627614009045E-5</v>
      </c>
      <c r="N2438" s="19">
        <f>'EPA Data'!F2439/SUM('EPA Data'!F:F)</f>
        <v>9.3878086728498513E-5</v>
      </c>
      <c r="O2438" s="19">
        <f>'EPA Data'!G2439/SUM('EPA Data'!G:G)</f>
        <v>2.1256278695170743E-5</v>
      </c>
      <c r="P2438" s="19">
        <f>'EPA Data'!H2439/SUM('EPA Data'!H:H)</f>
        <v>4.5796108583757823E-5</v>
      </c>
      <c r="Q2438" s="19">
        <f>'EPA Data'!I2439/SUM('EPA Data'!I:I)</f>
        <v>4.1777739080876019E-5</v>
      </c>
      <c r="R2438" s="19">
        <f>'EPA Data'!J2439/SUM('EPA Data'!J:J)</f>
        <v>3.8200707922583096E-5</v>
      </c>
      <c r="S2438" s="19">
        <f>'EPA Data'!K2439/SUM('EPA Data'!K:K)</f>
        <v>5.3897113965875768E-5</v>
      </c>
      <c r="T2438" s="19">
        <f>'EPA Data'!L2439/SUM('EPA Data'!L:L)</f>
        <v>7.5698006659958547E-5</v>
      </c>
      <c r="U2438" s="19">
        <f>'EPA Data'!M2439/SUM('EPA Data'!M:M)</f>
        <v>2.9234447759771309E-5</v>
      </c>
      <c r="V2438" s="19">
        <f>'EPA Data'!N2439/SUM('EPA Data'!N:N)</f>
        <v>3.0029331541342303E-5</v>
      </c>
      <c r="W2438" s="19">
        <f>'EPA Data'!O2439/SUM('EPA Data'!O:O)</f>
        <v>5.6202607273053561E-5</v>
      </c>
      <c r="X2438" s="19">
        <f>'EPA Data'!P2439/SUM('EPA Data'!P:P)</f>
        <v>7.0836657273162042E-5</v>
      </c>
    </row>
    <row r="2439" spans="1:24" x14ac:dyDescent="0.35">
      <c r="A2439" s="13" t="s">
        <v>3939</v>
      </c>
      <c r="B2439" s="13" t="s">
        <v>3883</v>
      </c>
      <c r="C2439" s="18" t="s">
        <v>92</v>
      </c>
      <c r="D2439" s="14">
        <f>SUMIFS('Census Data'!G:G,'Census Data'!$A:$A,$A2439)/SUMIFS('Census Data'!$F:$F,'Census Data'!$A:$A,$A2439)</f>
        <v>0.50632693466471546</v>
      </c>
      <c r="E2439" s="16">
        <f>SUMIFS('Census Data'!H:H,'Census Data'!$A:$A,$A2439)/SUMIFS('Census Data'!$F:$F,'Census Data'!$A:$A,$A2439)</f>
        <v>0.49367306533528449</v>
      </c>
      <c r="F2439" s="14">
        <f>SUM(SUMIFS('Census Data'!I:I,'Census Data'!$A:$A,$A2439),SUMIFS('Census Data'!J:J,'Census Data'!$A:$A,$A2439))/SUMIFS('Census Data'!$F:$F,'Census Data'!$A:$A,$A2439)</f>
        <v>0.96909701299819229</v>
      </c>
      <c r="G2439" s="14">
        <f>SUM(SUMIFS('Census Data'!K:K,'Census Data'!$A:$A,$A2439),SUMIFS('Census Data'!L:L,'Census Data'!$A:$A,$A2439))/SUMIFS('Census Data'!$F:$F,'Census Data'!$A:$A,$A2439)</f>
        <v>7.6611861926487047E-3</v>
      </c>
      <c r="H2439" s="14">
        <f>SUM(SUMIFS('Census Data'!O:O,'Census Data'!$A:$A,$A2439),SUMIFS('Census Data'!P:P,'Census Data'!$A:$A,$A2439))/SUMIFS('Census Data'!$F:$F,'Census Data'!$A:$A,$A2439)</f>
        <v>1.3772918998020143E-3</v>
      </c>
      <c r="I2439" s="16">
        <f t="shared" si="76"/>
        <v>2.1864508909356983E-2</v>
      </c>
      <c r="J2439" s="14">
        <f>SUM(SUMIFS('Census Data'!W:W,'Census Data'!$A:$A,$A2439),SUMIFS('Census Data'!X:X,'Census Data'!$A:$A,$A2439))/SUMIFS('Census Data'!$F:$F,'Census Data'!$A:$A,$A2439)</f>
        <v>2.2467074115520357E-2</v>
      </c>
      <c r="K2439" s="16">
        <f t="shared" si="77"/>
        <v>0.9775329258844796</v>
      </c>
      <c r="L2439" s="19">
        <f>'EPA Data'!D2440/SUM('EPA Data'!D:D)</f>
        <v>2.6771206936053408E-5</v>
      </c>
      <c r="M2439" s="19">
        <f>'EPA Data'!E2440/SUM('EPA Data'!E:E)</f>
        <v>3.507820879554481E-5</v>
      </c>
      <c r="N2439" s="19">
        <f>'EPA Data'!F2440/SUM('EPA Data'!F:F)</f>
        <v>5.287092745791521E-5</v>
      </c>
      <c r="O2439" s="19">
        <f>'EPA Data'!G2440/SUM('EPA Data'!G:G)</f>
        <v>1.5779292373293774E-5</v>
      </c>
      <c r="P2439" s="19">
        <f>'EPA Data'!H2440/SUM('EPA Data'!H:H)</f>
        <v>2.9266925384332944E-5</v>
      </c>
      <c r="Q2439" s="19">
        <f>'EPA Data'!I2440/SUM('EPA Data'!I:I)</f>
        <v>2.8021033877562758E-5</v>
      </c>
      <c r="R2439" s="19">
        <f>'EPA Data'!J2440/SUM('EPA Data'!J:J)</f>
        <v>2.7789663561878992E-5</v>
      </c>
      <c r="S2439" s="19">
        <f>'EPA Data'!K2440/SUM('EPA Data'!K:K)</f>
        <v>3.0765342820801323E-5</v>
      </c>
      <c r="T2439" s="19">
        <f>'EPA Data'!L2440/SUM('EPA Data'!L:L)</f>
        <v>4.5696559214166365E-5</v>
      </c>
      <c r="U2439" s="19">
        <f>'EPA Data'!M2440/SUM('EPA Data'!M:M)</f>
        <v>1.9774380065198738E-5</v>
      </c>
      <c r="V2439" s="19">
        <f>'EPA Data'!N2440/SUM('EPA Data'!N:N)</f>
        <v>1.8989236980383112E-5</v>
      </c>
      <c r="W2439" s="19">
        <f>'EPA Data'!O2440/SUM('EPA Data'!O:O)</f>
        <v>3.411851963524024E-5</v>
      </c>
      <c r="X2439" s="19">
        <f>'EPA Data'!P2440/SUM('EPA Data'!P:P)</f>
        <v>3.6167931208902368E-5</v>
      </c>
    </row>
    <row r="2440" spans="1:24" x14ac:dyDescent="0.35">
      <c r="A2440" s="13" t="s">
        <v>3940</v>
      </c>
      <c r="B2440" s="13" t="s">
        <v>3883</v>
      </c>
      <c r="C2440" s="18" t="s">
        <v>94</v>
      </c>
      <c r="D2440" s="14">
        <f>SUMIFS('Census Data'!G:G,'Census Data'!$A:$A,$A2440)/SUMIFS('Census Data'!$F:$F,'Census Data'!$A:$A,$A2440)</f>
        <v>0.49473318459456495</v>
      </c>
      <c r="E2440" s="16">
        <f>SUMIFS('Census Data'!H:H,'Census Data'!$A:$A,$A2440)/SUMIFS('Census Data'!$F:$F,'Census Data'!$A:$A,$A2440)</f>
        <v>0.50526681540543505</v>
      </c>
      <c r="F2440" s="14">
        <f>SUM(SUMIFS('Census Data'!I:I,'Census Data'!$A:$A,$A2440),SUMIFS('Census Data'!J:J,'Census Data'!$A:$A,$A2440))/SUMIFS('Census Data'!$F:$F,'Census Data'!$A:$A,$A2440)</f>
        <v>0.9516842836765298</v>
      </c>
      <c r="G2440" s="14">
        <f>SUM(SUMIFS('Census Data'!K:K,'Census Data'!$A:$A,$A2440),SUMIFS('Census Data'!L:L,'Census Data'!$A:$A,$A2440))/SUMIFS('Census Data'!$F:$F,'Census Data'!$A:$A,$A2440)</f>
        <v>2.0847810979847115E-2</v>
      </c>
      <c r="H2440" s="14">
        <f>SUM(SUMIFS('Census Data'!O:O,'Census Data'!$A:$A,$A2440),SUMIFS('Census Data'!P:P,'Census Data'!$A:$A,$A2440))/SUMIFS('Census Data'!$F:$F,'Census Data'!$A:$A,$A2440)</f>
        <v>6.6383819172671082E-3</v>
      </c>
      <c r="I2440" s="16">
        <f t="shared" si="76"/>
        <v>2.0829523426356022E-2</v>
      </c>
      <c r="J2440" s="14">
        <f>SUM(SUMIFS('Census Data'!W:W,'Census Data'!$A:$A,$A2440),SUMIFS('Census Data'!X:X,'Census Data'!$A:$A,$A2440))/SUMIFS('Census Data'!$F:$F,'Census Data'!$A:$A,$A2440)</f>
        <v>4.315862623898175E-2</v>
      </c>
      <c r="K2440" s="16">
        <f t="shared" si="77"/>
        <v>0.9568413737610183</v>
      </c>
      <c r="L2440" s="19">
        <f>'EPA Data'!D2441/SUM('EPA Data'!D:D)</f>
        <v>1.4697624377207782E-4</v>
      </c>
      <c r="M2440" s="19">
        <f>'EPA Data'!E2441/SUM('EPA Data'!E:E)</f>
        <v>1.6086276607205297E-4</v>
      </c>
      <c r="N2440" s="19">
        <f>'EPA Data'!F2441/SUM('EPA Data'!F:F)</f>
        <v>2.5861843612000291E-4</v>
      </c>
      <c r="O2440" s="19">
        <f>'EPA Data'!G2441/SUM('EPA Data'!G:G)</f>
        <v>1.3512502610180308E-4</v>
      </c>
      <c r="P2440" s="19">
        <f>'EPA Data'!H2441/SUM('EPA Data'!H:H)</f>
        <v>1.4517852245609812E-4</v>
      </c>
      <c r="Q2440" s="19">
        <f>'EPA Data'!I2441/SUM('EPA Data'!I:I)</f>
        <v>1.6265879884153045E-4</v>
      </c>
      <c r="R2440" s="19">
        <f>'EPA Data'!J2441/SUM('EPA Data'!J:J)</f>
        <v>1.8461241707671736E-4</v>
      </c>
      <c r="S2440" s="19">
        <f>'EPA Data'!K2441/SUM('EPA Data'!K:K)</f>
        <v>1.5987336246268342E-4</v>
      </c>
      <c r="T2440" s="19">
        <f>'EPA Data'!L2441/SUM('EPA Data'!L:L)</f>
        <v>2.4404323061013902E-4</v>
      </c>
      <c r="U2440" s="19">
        <f>'EPA Data'!M2441/SUM('EPA Data'!M:M)</f>
        <v>1.3344685652708204E-4</v>
      </c>
      <c r="V2440" s="19">
        <f>'EPA Data'!N2441/SUM('EPA Data'!N:N)</f>
        <v>9.0814835386053303E-5</v>
      </c>
      <c r="W2440" s="19">
        <f>'EPA Data'!O2441/SUM('EPA Data'!O:O)</f>
        <v>1.867018641125328E-4</v>
      </c>
      <c r="X2440" s="19">
        <f>'EPA Data'!P2441/SUM('EPA Data'!P:P)</f>
        <v>1.3760250858979776E-4</v>
      </c>
    </row>
    <row r="2441" spans="1:24" x14ac:dyDescent="0.35">
      <c r="A2441" s="13" t="s">
        <v>3941</v>
      </c>
      <c r="B2441" s="13" t="s">
        <v>3883</v>
      </c>
      <c r="C2441" s="18" t="s">
        <v>249</v>
      </c>
      <c r="D2441" s="14">
        <f>SUMIFS('Census Data'!G:G,'Census Data'!$A:$A,$A2441)/SUMIFS('Census Data'!$F:$F,'Census Data'!$A:$A,$A2441)</f>
        <v>0.54220290824001338</v>
      </c>
      <c r="E2441" s="16">
        <f>SUMIFS('Census Data'!H:H,'Census Data'!$A:$A,$A2441)/SUMIFS('Census Data'!$F:$F,'Census Data'!$A:$A,$A2441)</f>
        <v>0.45779709175998662</v>
      </c>
      <c r="F2441" s="14">
        <f>SUM(SUMIFS('Census Data'!I:I,'Census Data'!$A:$A,$A2441),SUMIFS('Census Data'!J:J,'Census Data'!$A:$A,$A2441))/SUMIFS('Census Data'!$F:$F,'Census Data'!$A:$A,$A2441)</f>
        <v>0.95682210708117443</v>
      </c>
      <c r="G2441" s="14">
        <f>SUM(SUMIFS('Census Data'!K:K,'Census Data'!$A:$A,$A2441),SUMIFS('Census Data'!L:L,'Census Data'!$A:$A,$A2441))/SUMIFS('Census Data'!$F:$F,'Census Data'!$A:$A,$A2441)</f>
        <v>2.4625327316285028E-2</v>
      </c>
      <c r="H2441" s="14">
        <f>SUM(SUMIFS('Census Data'!O:O,'Census Data'!$A:$A,$A2441),SUMIFS('Census Data'!P:P,'Census Data'!$A:$A,$A2441))/SUMIFS('Census Data'!$F:$F,'Census Data'!$A:$A,$A2441)</f>
        <v>2.2285364087135775E-3</v>
      </c>
      <c r="I2441" s="16">
        <f t="shared" si="76"/>
        <v>1.6324029193826917E-2</v>
      </c>
      <c r="J2441" s="14">
        <f>SUM(SUMIFS('Census Data'!W:W,'Census Data'!$A:$A,$A2441),SUMIFS('Census Data'!X:X,'Census Data'!$A:$A,$A2441))/SUMIFS('Census Data'!$F:$F,'Census Data'!$A:$A,$A2441)</f>
        <v>2.8023845339573236E-2</v>
      </c>
      <c r="K2441" s="16">
        <f t="shared" si="77"/>
        <v>0.97197615466042675</v>
      </c>
      <c r="L2441" s="19">
        <f>'EPA Data'!D2442/SUM('EPA Data'!D:D)</f>
        <v>3.3616928335940582E-5</v>
      </c>
      <c r="M2441" s="19">
        <f>'EPA Data'!E2442/SUM('EPA Data'!E:E)</f>
        <v>3.8910866287740068E-5</v>
      </c>
      <c r="N2441" s="19">
        <f>'EPA Data'!F2442/SUM('EPA Data'!F:F)</f>
        <v>5.6812001160968244E-5</v>
      </c>
      <c r="O2441" s="19">
        <f>'EPA Data'!G2442/SUM('EPA Data'!G:G)</f>
        <v>1.9265670898731595E-5</v>
      </c>
      <c r="P2441" s="19">
        <f>'EPA Data'!H2442/SUM('EPA Data'!H:H)</f>
        <v>3.1419369126878117E-5</v>
      </c>
      <c r="Q2441" s="19">
        <f>'EPA Data'!I2442/SUM('EPA Data'!I:I)</f>
        <v>3.7468053660427008E-5</v>
      </c>
      <c r="R2441" s="19">
        <f>'EPA Data'!J2442/SUM('EPA Data'!J:J)</f>
        <v>4.2176252330439404E-5</v>
      </c>
      <c r="S2441" s="19">
        <f>'EPA Data'!K2442/SUM('EPA Data'!K:K)</f>
        <v>4.3826149111075982E-5</v>
      </c>
      <c r="T2441" s="19">
        <f>'EPA Data'!L2442/SUM('EPA Data'!L:L)</f>
        <v>5.6417708373677511E-5</v>
      </c>
      <c r="U2441" s="19">
        <f>'EPA Data'!M2442/SUM('EPA Data'!M:M)</f>
        <v>2.832175983590545E-5</v>
      </c>
      <c r="V2441" s="19">
        <f>'EPA Data'!N2442/SUM('EPA Data'!N:N)</f>
        <v>2.1716041633276542E-5</v>
      </c>
      <c r="W2441" s="19">
        <f>'EPA Data'!O2442/SUM('EPA Data'!O:O)</f>
        <v>5.3660649359333697E-5</v>
      </c>
      <c r="X2441" s="19">
        <f>'EPA Data'!P2442/SUM('EPA Data'!P:P)</f>
        <v>2.967200678999076E-5</v>
      </c>
    </row>
    <row r="2442" spans="1:24" x14ac:dyDescent="0.35">
      <c r="A2442" s="13" t="s">
        <v>3942</v>
      </c>
      <c r="B2442" s="13" t="s">
        <v>3883</v>
      </c>
      <c r="C2442" s="18" t="s">
        <v>1115</v>
      </c>
      <c r="D2442" s="14">
        <f>SUMIFS('Census Data'!G:G,'Census Data'!$A:$A,$A2442)/SUMIFS('Census Data'!$F:$F,'Census Data'!$A:$A,$A2442)</f>
        <v>0.48964644672064406</v>
      </c>
      <c r="E2442" s="16">
        <f>SUMIFS('Census Data'!H:H,'Census Data'!$A:$A,$A2442)/SUMIFS('Census Data'!$F:$F,'Census Data'!$A:$A,$A2442)</f>
        <v>0.51035355327935594</v>
      </c>
      <c r="F2442" s="14">
        <f>SUM(SUMIFS('Census Data'!I:I,'Census Data'!$A:$A,$A2442),SUMIFS('Census Data'!J:J,'Census Data'!$A:$A,$A2442))/SUMIFS('Census Data'!$F:$F,'Census Data'!$A:$A,$A2442)</f>
        <v>0.85643031029342376</v>
      </c>
      <c r="G2442" s="14">
        <f>SUM(SUMIFS('Census Data'!K:K,'Census Data'!$A:$A,$A2442),SUMIFS('Census Data'!L:L,'Census Data'!$A:$A,$A2442))/SUMIFS('Census Data'!$F:$F,'Census Data'!$A:$A,$A2442)</f>
        <v>8.966398449994363E-2</v>
      </c>
      <c r="H2442" s="14">
        <f>SUM(SUMIFS('Census Data'!O:O,'Census Data'!$A:$A,$A2442),SUMIFS('Census Data'!P:P,'Census Data'!$A:$A,$A2442))/SUMIFS('Census Data'!$F:$F,'Census Data'!$A:$A,$A2442)</f>
        <v>2.460091112939123E-2</v>
      </c>
      <c r="I2442" s="16">
        <f t="shared" si="76"/>
        <v>2.9304794077241403E-2</v>
      </c>
      <c r="J2442" s="14">
        <f>SUM(SUMIFS('Census Data'!W:W,'Census Data'!$A:$A,$A2442),SUMIFS('Census Data'!X:X,'Census Data'!$A:$A,$A2442))/SUMIFS('Census Data'!$F:$F,'Census Data'!$A:$A,$A2442)</f>
        <v>5.9503179766413485E-2</v>
      </c>
      <c r="K2442" s="16">
        <f t="shared" si="77"/>
        <v>0.94049682023358649</v>
      </c>
      <c r="L2442" s="19">
        <f>'EPA Data'!D2443/SUM('EPA Data'!D:D)</f>
        <v>1.5460713859672308E-3</v>
      </c>
      <c r="M2442" s="19">
        <f>'EPA Data'!E2443/SUM('EPA Data'!E:E)</f>
        <v>1.4379913023022713E-3</v>
      </c>
      <c r="N2442" s="19">
        <f>'EPA Data'!F2443/SUM('EPA Data'!F:F)</f>
        <v>2.3247780994980725E-3</v>
      </c>
      <c r="O2442" s="19">
        <f>'EPA Data'!G2443/SUM('EPA Data'!G:G)</f>
        <v>1.458452030407975E-3</v>
      </c>
      <c r="P2442" s="19">
        <f>'EPA Data'!H2443/SUM('EPA Data'!H:H)</f>
        <v>1.2952736734721023E-3</v>
      </c>
      <c r="Q2442" s="19">
        <f>'EPA Data'!I2443/SUM('EPA Data'!I:I)</f>
        <v>1.4126225566461E-3</v>
      </c>
      <c r="R2442" s="19">
        <f>'EPA Data'!J2443/SUM('EPA Data'!J:J)</f>
        <v>1.9500231609712948E-3</v>
      </c>
      <c r="S2442" s="19">
        <f>'EPA Data'!K2443/SUM('EPA Data'!K:K)</f>
        <v>1.3681048199661618E-3</v>
      </c>
      <c r="T2442" s="19">
        <f>'EPA Data'!L2443/SUM('EPA Data'!L:L)</f>
        <v>2.1321239585103827E-3</v>
      </c>
      <c r="U2442" s="19">
        <f>'EPA Data'!M2443/SUM('EPA Data'!M:M)</f>
        <v>1.2258484518930766E-3</v>
      </c>
      <c r="V2442" s="19">
        <f>'EPA Data'!N2443/SUM('EPA Data'!N:N)</f>
        <v>8.0772690192754354E-4</v>
      </c>
      <c r="W2442" s="19">
        <f>'EPA Data'!O2443/SUM('EPA Data'!O:O)</f>
        <v>1.5521073216209331E-3</v>
      </c>
      <c r="X2442" s="19">
        <f>'EPA Data'!P2443/SUM('EPA Data'!P:P)</f>
        <v>1.2333682255676901E-3</v>
      </c>
    </row>
    <row r="2443" spans="1:24" x14ac:dyDescent="0.35">
      <c r="A2443" s="13" t="s">
        <v>3943</v>
      </c>
      <c r="B2443" s="13" t="s">
        <v>3883</v>
      </c>
      <c r="C2443" s="18" t="s">
        <v>352</v>
      </c>
      <c r="D2443" s="14">
        <f>SUMIFS('Census Data'!G:G,'Census Data'!$A:$A,$A2443)/SUMIFS('Census Data'!$F:$F,'Census Data'!$A:$A,$A2443)</f>
        <v>0.63190184049079756</v>
      </c>
      <c r="E2443" s="16">
        <f>SUMIFS('Census Data'!H:H,'Census Data'!$A:$A,$A2443)/SUMIFS('Census Data'!$F:$F,'Census Data'!$A:$A,$A2443)</f>
        <v>0.36809815950920244</v>
      </c>
      <c r="F2443" s="14">
        <f>SUM(SUMIFS('Census Data'!I:I,'Census Data'!$A:$A,$A2443),SUMIFS('Census Data'!J:J,'Census Data'!$A:$A,$A2443))/SUMIFS('Census Data'!$F:$F,'Census Data'!$A:$A,$A2443)</f>
        <v>0.68811528035383074</v>
      </c>
      <c r="G2443" s="14">
        <f>SUM(SUMIFS('Census Data'!K:K,'Census Data'!$A:$A,$A2443),SUMIFS('Census Data'!L:L,'Census Data'!$A:$A,$A2443))/SUMIFS('Census Data'!$F:$F,'Census Data'!$A:$A,$A2443)</f>
        <v>0.28206591525181907</v>
      </c>
      <c r="H2443" s="14">
        <f>SUM(SUMIFS('Census Data'!O:O,'Census Data'!$A:$A,$A2443),SUMIFS('Census Data'!P:P,'Census Data'!$A:$A,$A2443))/SUMIFS('Census Data'!$F:$F,'Census Data'!$A:$A,$A2443)</f>
        <v>2.4254529890141248E-3</v>
      </c>
      <c r="I2443" s="16">
        <f t="shared" si="76"/>
        <v>2.7393351405336053E-2</v>
      </c>
      <c r="J2443" s="14">
        <f>SUM(SUMIFS('Census Data'!W:W,'Census Data'!$A:$A,$A2443),SUMIFS('Census Data'!X:X,'Census Data'!$A:$A,$A2443))/SUMIFS('Census Data'!$F:$F,'Census Data'!$A:$A,$A2443)</f>
        <v>2.7536025110572123E-2</v>
      </c>
      <c r="K2443" s="16">
        <f t="shared" si="77"/>
        <v>0.97246397488942793</v>
      </c>
      <c r="L2443" s="19">
        <f>'EPA Data'!D2444/SUM('EPA Data'!D:D)</f>
        <v>1.4861167548597164E-5</v>
      </c>
      <c r="M2443" s="19">
        <f>'EPA Data'!E2444/SUM('EPA Data'!E:E)</f>
        <v>2.2620856390553341E-5</v>
      </c>
      <c r="N2443" s="19">
        <f>'EPA Data'!F2444/SUM('EPA Data'!F:F)</f>
        <v>2.6282365114873909E-5</v>
      </c>
      <c r="O2443" s="19">
        <f>'EPA Data'!G2444/SUM('EPA Data'!G:G)</f>
        <v>6.4704864510991937E-6</v>
      </c>
      <c r="P2443" s="19">
        <f>'EPA Data'!H2444/SUM('EPA Data'!H:H)</f>
        <v>1.3223934031519467E-5</v>
      </c>
      <c r="Q2443" s="19">
        <f>'EPA Data'!I2444/SUM('EPA Data'!I:I)</f>
        <v>9.597640560561272E-6</v>
      </c>
      <c r="R2443" s="19">
        <f>'EPA Data'!J2444/SUM('EPA Data'!J:J)</f>
        <v>8.3804027033232155E-6</v>
      </c>
      <c r="S2443" s="19">
        <f>'EPA Data'!K2444/SUM('EPA Data'!K:K)</f>
        <v>1.5342191309273114E-5</v>
      </c>
      <c r="T2443" s="19">
        <f>'EPA Data'!L2444/SUM('EPA Data'!L:L)</f>
        <v>1.6698711952695059E-5</v>
      </c>
      <c r="U2443" s="19">
        <f>'EPA Data'!M2444/SUM('EPA Data'!M:M)</f>
        <v>6.640577269607354E-6</v>
      </c>
      <c r="V2443" s="19">
        <f>'EPA Data'!N2444/SUM('EPA Data'!N:N)</f>
        <v>8.2802608535038181E-6</v>
      </c>
      <c r="W2443" s="19">
        <f>'EPA Data'!O2444/SUM('EPA Data'!O:O)</f>
        <v>1.5445156806053462E-5</v>
      </c>
      <c r="X2443" s="19">
        <f>'EPA Data'!P2444/SUM('EPA Data'!P:P)</f>
        <v>2.3371917135778133E-5</v>
      </c>
    </row>
    <row r="2444" spans="1:24" x14ac:dyDescent="0.35">
      <c r="A2444" s="13" t="s">
        <v>3944</v>
      </c>
      <c r="B2444" s="13" t="s">
        <v>3883</v>
      </c>
      <c r="C2444" s="18" t="s">
        <v>98</v>
      </c>
      <c r="D2444" s="14">
        <f>SUMIFS('Census Data'!G:G,'Census Data'!$A:$A,$A2444)/SUMIFS('Census Data'!$F:$F,'Census Data'!$A:$A,$A2444)</f>
        <v>0.52142089979712802</v>
      </c>
      <c r="E2444" s="16">
        <f>SUMIFS('Census Data'!H:H,'Census Data'!$A:$A,$A2444)/SUMIFS('Census Data'!$F:$F,'Census Data'!$A:$A,$A2444)</f>
        <v>0.47857910020287203</v>
      </c>
      <c r="F2444" s="14">
        <f>SUM(SUMIFS('Census Data'!I:I,'Census Data'!$A:$A,$A2444),SUMIFS('Census Data'!J:J,'Census Data'!$A:$A,$A2444))/SUMIFS('Census Data'!$F:$F,'Census Data'!$A:$A,$A2444)</f>
        <v>0.61227574684752772</v>
      </c>
      <c r="G2444" s="14">
        <f>SUM(SUMIFS('Census Data'!K:K,'Census Data'!$A:$A,$A2444),SUMIFS('Census Data'!L:L,'Census Data'!$A:$A,$A2444))/SUMIFS('Census Data'!$F:$F,'Census Data'!$A:$A,$A2444)</f>
        <v>0.35594096821671506</v>
      </c>
      <c r="H2444" s="14">
        <f>SUM(SUMIFS('Census Data'!O:O,'Census Data'!$A:$A,$A2444),SUMIFS('Census Data'!P:P,'Census Data'!$A:$A,$A2444))/SUMIFS('Census Data'!$F:$F,'Census Data'!$A:$A,$A2444)</f>
        <v>5.7281514777835236E-3</v>
      </c>
      <c r="I2444" s="16">
        <f t="shared" si="76"/>
        <v>2.6055133457973723E-2</v>
      </c>
      <c r="J2444" s="14">
        <f>SUM(SUMIFS('Census Data'!W:W,'Census Data'!$A:$A,$A2444),SUMIFS('Census Data'!X:X,'Census Data'!$A:$A,$A2444))/SUMIFS('Census Data'!$F:$F,'Census Data'!$A:$A,$A2444)</f>
        <v>2.3986634313218506E-2</v>
      </c>
      <c r="K2444" s="16">
        <f t="shared" si="77"/>
        <v>0.97601336568678154</v>
      </c>
      <c r="L2444" s="19">
        <f>'EPA Data'!D2445/SUM('EPA Data'!D:D)</f>
        <v>1.0897088614321536E-4</v>
      </c>
      <c r="M2444" s="19">
        <f>'EPA Data'!E2445/SUM('EPA Data'!E:E)</f>
        <v>1.3070119367080164E-4</v>
      </c>
      <c r="N2444" s="19">
        <f>'EPA Data'!F2445/SUM('EPA Data'!F:F)</f>
        <v>1.6835895524988087E-4</v>
      </c>
      <c r="O2444" s="19">
        <f>'EPA Data'!G2445/SUM('EPA Data'!G:G)</f>
        <v>5.4512979546924363E-5</v>
      </c>
      <c r="P2444" s="19">
        <f>'EPA Data'!H2445/SUM('EPA Data'!H:H)</f>
        <v>9.4105525055068875E-5</v>
      </c>
      <c r="Q2444" s="19">
        <f>'EPA Data'!I2445/SUM('EPA Data'!I:I)</f>
        <v>8.1508914539485733E-5</v>
      </c>
      <c r="R2444" s="19">
        <f>'EPA Data'!J2445/SUM('EPA Data'!J:J)</f>
        <v>7.9939849899589475E-5</v>
      </c>
      <c r="S2444" s="19">
        <f>'EPA Data'!K2445/SUM('EPA Data'!K:K)</f>
        <v>1.1321370047187353E-4</v>
      </c>
      <c r="T2444" s="19">
        <f>'EPA Data'!L2445/SUM('EPA Data'!L:L)</f>
        <v>1.2648253557183647E-4</v>
      </c>
      <c r="U2444" s="19">
        <f>'EPA Data'!M2445/SUM('EPA Data'!M:M)</f>
        <v>4.6097852636021353E-5</v>
      </c>
      <c r="V2444" s="19">
        <f>'EPA Data'!N2445/SUM('EPA Data'!N:N)</f>
        <v>5.7534922475268212E-5</v>
      </c>
      <c r="W2444" s="19">
        <f>'EPA Data'!O2445/SUM('EPA Data'!O:O)</f>
        <v>1.2849267467368957E-4</v>
      </c>
      <c r="X2444" s="19">
        <f>'EPA Data'!P2445/SUM('EPA Data'!P:P)</f>
        <v>1.529101303051983E-4</v>
      </c>
    </row>
    <row r="2445" spans="1:24" x14ac:dyDescent="0.35">
      <c r="A2445" s="13" t="s">
        <v>3945</v>
      </c>
      <c r="B2445" s="13" t="s">
        <v>3883</v>
      </c>
      <c r="C2445" s="18" t="s">
        <v>100</v>
      </c>
      <c r="D2445" s="14">
        <f>SUMIFS('Census Data'!G:G,'Census Data'!$A:$A,$A2445)/SUMIFS('Census Data'!$F:$F,'Census Data'!$A:$A,$A2445)</f>
        <v>0.49583333333333335</v>
      </c>
      <c r="E2445" s="16">
        <f>SUMIFS('Census Data'!H:H,'Census Data'!$A:$A,$A2445)/SUMIFS('Census Data'!$F:$F,'Census Data'!$A:$A,$A2445)</f>
        <v>0.50416666666666665</v>
      </c>
      <c r="F2445" s="14">
        <f>SUM(SUMIFS('Census Data'!I:I,'Census Data'!$A:$A,$A2445),SUMIFS('Census Data'!J:J,'Census Data'!$A:$A,$A2445))/SUMIFS('Census Data'!$F:$F,'Census Data'!$A:$A,$A2445)</f>
        <v>0.95307971014492754</v>
      </c>
      <c r="G2445" s="14">
        <f>SUM(SUMIFS('Census Data'!K:K,'Census Data'!$A:$A,$A2445),SUMIFS('Census Data'!L:L,'Census Data'!$A:$A,$A2445))/SUMIFS('Census Data'!$F:$F,'Census Data'!$A:$A,$A2445)</f>
        <v>1.8614130434782609E-2</v>
      </c>
      <c r="H2445" s="14">
        <f>SUM(SUMIFS('Census Data'!O:O,'Census Data'!$A:$A,$A2445),SUMIFS('Census Data'!P:P,'Census Data'!$A:$A,$A2445))/SUMIFS('Census Data'!$F:$F,'Census Data'!$A:$A,$A2445)</f>
        <v>4.9365942028985511E-3</v>
      </c>
      <c r="I2445" s="16">
        <f t="shared" si="76"/>
        <v>2.3369565217391197E-2</v>
      </c>
      <c r="J2445" s="14">
        <f>SUM(SUMIFS('Census Data'!W:W,'Census Data'!$A:$A,$A2445),SUMIFS('Census Data'!X:X,'Census Data'!$A:$A,$A2445))/SUMIFS('Census Data'!$F:$F,'Census Data'!$A:$A,$A2445)</f>
        <v>2.5271739130434782E-2</v>
      </c>
      <c r="K2445" s="16">
        <f t="shared" si="77"/>
        <v>0.97472826086956521</v>
      </c>
      <c r="L2445" s="19">
        <f>'EPA Data'!D2446/SUM('EPA Data'!D:D)</f>
        <v>1.0615053443095983E-4</v>
      </c>
      <c r="M2445" s="19">
        <f>'EPA Data'!E2446/SUM('EPA Data'!E:E)</f>
        <v>1.3503798477746304E-4</v>
      </c>
      <c r="N2445" s="19">
        <f>'EPA Data'!F2446/SUM('EPA Data'!F:F)</f>
        <v>2.1906532779667338E-4</v>
      </c>
      <c r="O2445" s="19">
        <f>'EPA Data'!G2446/SUM('EPA Data'!G:G)</f>
        <v>5.860838639237171E-5</v>
      </c>
      <c r="P2445" s="19">
        <f>'EPA Data'!H2446/SUM('EPA Data'!H:H)</f>
        <v>1.1217654055147307E-4</v>
      </c>
      <c r="Q2445" s="19">
        <f>'EPA Data'!I2446/SUM('EPA Data'!I:I)</f>
        <v>1.1774724015595402E-4</v>
      </c>
      <c r="R2445" s="19">
        <f>'EPA Data'!J2446/SUM('EPA Data'!J:J)</f>
        <v>1.0106971266280871E-4</v>
      </c>
      <c r="S2445" s="19">
        <f>'EPA Data'!K2446/SUM('EPA Data'!K:K)</f>
        <v>1.3375278319391408E-4</v>
      </c>
      <c r="T2445" s="19">
        <f>'EPA Data'!L2446/SUM('EPA Data'!L:L)</f>
        <v>2.180341536800937E-4</v>
      </c>
      <c r="U2445" s="19">
        <f>'EPA Data'!M2446/SUM('EPA Data'!M:M)</f>
        <v>7.0919735596695186E-5</v>
      </c>
      <c r="V2445" s="19">
        <f>'EPA Data'!N2446/SUM('EPA Data'!N:N)</f>
        <v>6.398144262635451E-5</v>
      </c>
      <c r="W2445" s="19">
        <f>'EPA Data'!O2446/SUM('EPA Data'!O:O)</f>
        <v>1.3539829143006821E-4</v>
      </c>
      <c r="X2445" s="19">
        <f>'EPA Data'!P2446/SUM('EPA Data'!P:P)</f>
        <v>1.5505251229745143E-4</v>
      </c>
    </row>
    <row r="2446" spans="1:24" x14ac:dyDescent="0.35">
      <c r="A2446" s="13" t="s">
        <v>3946</v>
      </c>
      <c r="B2446" s="13" t="s">
        <v>3883</v>
      </c>
      <c r="C2446" s="18" t="s">
        <v>1017</v>
      </c>
      <c r="D2446" s="14">
        <f>SUMIFS('Census Data'!G:G,'Census Data'!$A:$A,$A2446)/SUMIFS('Census Data'!$F:$F,'Census Data'!$A:$A,$A2446)</f>
        <v>0.49121831041881903</v>
      </c>
      <c r="E2446" s="16">
        <f>SUMIFS('Census Data'!H:H,'Census Data'!$A:$A,$A2446)/SUMIFS('Census Data'!$F:$F,'Census Data'!$A:$A,$A2446)</f>
        <v>0.50878168958118097</v>
      </c>
      <c r="F2446" s="14">
        <f>SUM(SUMIFS('Census Data'!I:I,'Census Data'!$A:$A,$A2446),SUMIFS('Census Data'!J:J,'Census Data'!$A:$A,$A2446))/SUMIFS('Census Data'!$F:$F,'Census Data'!$A:$A,$A2446)</f>
        <v>0.94945561471827067</v>
      </c>
      <c r="G2446" s="14">
        <f>SUM(SUMIFS('Census Data'!K:K,'Census Data'!$A:$A,$A2446),SUMIFS('Census Data'!L:L,'Census Data'!$A:$A,$A2446))/SUMIFS('Census Data'!$F:$F,'Census Data'!$A:$A,$A2446)</f>
        <v>2.0742271318445523E-2</v>
      </c>
      <c r="H2446" s="14">
        <f>SUM(SUMIFS('Census Data'!O:O,'Census Data'!$A:$A,$A2446),SUMIFS('Census Data'!P:P,'Census Data'!$A:$A,$A2446))/SUMIFS('Census Data'!$F:$F,'Census Data'!$A:$A,$A2446)</f>
        <v>6.1988397043630291E-3</v>
      </c>
      <c r="I2446" s="16">
        <f t="shared" si="76"/>
        <v>2.3603274258920726E-2</v>
      </c>
      <c r="J2446" s="14">
        <f>SUM(SUMIFS('Census Data'!W:W,'Census Data'!$A:$A,$A2446),SUMIFS('Census Data'!X:X,'Census Data'!$A:$A,$A2446))/SUMIFS('Census Data'!$F:$F,'Census Data'!$A:$A,$A2446)</f>
        <v>2.5033775729158388E-2</v>
      </c>
      <c r="K2446" s="16">
        <f t="shared" si="77"/>
        <v>0.97496622427084156</v>
      </c>
      <c r="L2446" s="19">
        <f>'EPA Data'!D2447/SUM('EPA Data'!D:D)</f>
        <v>2.5587423452156143E-5</v>
      </c>
      <c r="M2446" s="19">
        <f>'EPA Data'!E2447/SUM('EPA Data'!E:E)</f>
        <v>3.2759506529535237E-5</v>
      </c>
      <c r="N2446" s="19">
        <f>'EPA Data'!F2447/SUM('EPA Data'!F:F)</f>
        <v>5.1320700847873365E-5</v>
      </c>
      <c r="O2446" s="19">
        <f>'EPA Data'!G2447/SUM('EPA Data'!G:G)</f>
        <v>1.2173470097208236E-5</v>
      </c>
      <c r="P2446" s="19">
        <f>'EPA Data'!H2447/SUM('EPA Data'!H:H)</f>
        <v>2.5455778931455116E-5</v>
      </c>
      <c r="Q2446" s="19">
        <f>'EPA Data'!I2447/SUM('EPA Data'!I:I)</f>
        <v>2.5901832539909847E-5</v>
      </c>
      <c r="R2446" s="19">
        <f>'EPA Data'!J2447/SUM('EPA Data'!J:J)</f>
        <v>2.1823498246884788E-5</v>
      </c>
      <c r="S2446" s="19">
        <f>'EPA Data'!K2447/SUM('EPA Data'!K:K)</f>
        <v>3.0402263606147982E-5</v>
      </c>
      <c r="T2446" s="19">
        <f>'EPA Data'!L2447/SUM('EPA Data'!L:L)</f>
        <v>4.7026008693621832E-5</v>
      </c>
      <c r="U2446" s="19">
        <f>'EPA Data'!M2447/SUM('EPA Data'!M:M)</f>
        <v>1.5717390828855941E-5</v>
      </c>
      <c r="V2446" s="19">
        <f>'EPA Data'!N2447/SUM('EPA Data'!N:N)</f>
        <v>1.5473669380459914E-5</v>
      </c>
      <c r="W2446" s="19">
        <f>'EPA Data'!O2447/SUM('EPA Data'!O:O)</f>
        <v>3.1674418515943752E-5</v>
      </c>
      <c r="X2446" s="19">
        <f>'EPA Data'!P2447/SUM('EPA Data'!P:P)</f>
        <v>3.6928898917199259E-5</v>
      </c>
    </row>
    <row r="2447" spans="1:24" x14ac:dyDescent="0.35">
      <c r="A2447" s="13" t="s">
        <v>3947</v>
      </c>
      <c r="B2447" s="13" t="s">
        <v>3883</v>
      </c>
      <c r="C2447" s="18" t="s">
        <v>255</v>
      </c>
      <c r="D2447" s="14">
        <f>SUMIFS('Census Data'!G:G,'Census Data'!$A:$A,$A2447)/SUMIFS('Census Data'!$F:$F,'Census Data'!$A:$A,$A2447)</f>
        <v>0.49371460928652322</v>
      </c>
      <c r="E2447" s="16">
        <f>SUMIFS('Census Data'!H:H,'Census Data'!$A:$A,$A2447)/SUMIFS('Census Data'!$F:$F,'Census Data'!$A:$A,$A2447)</f>
        <v>0.50628539071347678</v>
      </c>
      <c r="F2447" s="14">
        <f>SUM(SUMIFS('Census Data'!I:I,'Census Data'!$A:$A,$A2447),SUMIFS('Census Data'!J:J,'Census Data'!$A:$A,$A2447))/SUMIFS('Census Data'!$F:$F,'Census Data'!$A:$A,$A2447)</f>
        <v>0.89127972819932055</v>
      </c>
      <c r="G2447" s="14">
        <f>SUM(SUMIFS('Census Data'!K:K,'Census Data'!$A:$A,$A2447),SUMIFS('Census Data'!L:L,'Census Data'!$A:$A,$A2447))/SUMIFS('Census Data'!$F:$F,'Census Data'!$A:$A,$A2447)</f>
        <v>7.1404303510758771E-2</v>
      </c>
      <c r="H2447" s="14">
        <f>SUM(SUMIFS('Census Data'!O:O,'Census Data'!$A:$A,$A2447),SUMIFS('Census Data'!P:P,'Census Data'!$A:$A,$A2447))/SUMIFS('Census Data'!$F:$F,'Census Data'!$A:$A,$A2447)</f>
        <v>6.2853907134767838E-3</v>
      </c>
      <c r="I2447" s="16">
        <f t="shared" si="76"/>
        <v>3.1030577576443896E-2</v>
      </c>
      <c r="J2447" s="14">
        <f>SUM(SUMIFS('Census Data'!W:W,'Census Data'!$A:$A,$A2447),SUMIFS('Census Data'!X:X,'Census Data'!$A:$A,$A2447))/SUMIFS('Census Data'!$F:$F,'Census Data'!$A:$A,$A2447)</f>
        <v>3.6155152887882222E-2</v>
      </c>
      <c r="K2447" s="16">
        <f t="shared" si="77"/>
        <v>0.96384484711211782</v>
      </c>
      <c r="L2447" s="19">
        <f>'EPA Data'!D2448/SUM('EPA Data'!D:D)</f>
        <v>7.8003787152922045E-5</v>
      </c>
      <c r="M2447" s="19">
        <f>'EPA Data'!E2448/SUM('EPA Data'!E:E)</f>
        <v>9.637026964571308E-5</v>
      </c>
      <c r="N2447" s="19">
        <f>'EPA Data'!F2448/SUM('EPA Data'!F:F)</f>
        <v>1.5546646639812403E-4</v>
      </c>
      <c r="O2447" s="19">
        <f>'EPA Data'!G2448/SUM('EPA Data'!G:G)</f>
        <v>5.9743709527999621E-5</v>
      </c>
      <c r="P2447" s="19">
        <f>'EPA Data'!H2448/SUM('EPA Data'!H:H)</f>
        <v>9.0858244102743447E-5</v>
      </c>
      <c r="Q2447" s="19">
        <f>'EPA Data'!I2448/SUM('EPA Data'!I:I)</f>
        <v>9.3252637266462034E-5</v>
      </c>
      <c r="R2447" s="19">
        <f>'EPA Data'!J2448/SUM('EPA Data'!J:J)</f>
        <v>8.5415046495151487E-5</v>
      </c>
      <c r="S2447" s="19">
        <f>'EPA Data'!K2448/SUM('EPA Data'!K:K)</f>
        <v>9.7771705340741105E-5</v>
      </c>
      <c r="T2447" s="19">
        <f>'EPA Data'!L2448/SUM('EPA Data'!L:L)</f>
        <v>1.7278754173729344E-4</v>
      </c>
      <c r="U2447" s="19">
        <f>'EPA Data'!M2448/SUM('EPA Data'!M:M)</f>
        <v>5.7122784562030095E-5</v>
      </c>
      <c r="V2447" s="19">
        <f>'EPA Data'!N2448/SUM('EPA Data'!N:N)</f>
        <v>4.8782732718537104E-5</v>
      </c>
      <c r="W2447" s="19">
        <f>'EPA Data'!O2448/SUM('EPA Data'!O:O)</f>
        <v>9.6291374016602442E-5</v>
      </c>
      <c r="X2447" s="19">
        <f>'EPA Data'!P2448/SUM('EPA Data'!P:P)</f>
        <v>1.0590151206997896E-4</v>
      </c>
    </row>
    <row r="2448" spans="1:24" x14ac:dyDescent="0.35">
      <c r="A2448" s="13" t="s">
        <v>3948</v>
      </c>
      <c r="B2448" s="13" t="s">
        <v>3883</v>
      </c>
      <c r="C2448" s="18" t="s">
        <v>3949</v>
      </c>
      <c r="D2448" s="14">
        <f>SUMIFS('Census Data'!G:G,'Census Data'!$A:$A,$A2448)/SUMIFS('Census Data'!$F:$F,'Census Data'!$A:$A,$A2448)</f>
        <v>0.49627416328092261</v>
      </c>
      <c r="E2448" s="16">
        <f>SUMIFS('Census Data'!H:H,'Census Data'!$A:$A,$A2448)/SUMIFS('Census Data'!$F:$F,'Census Data'!$A:$A,$A2448)</f>
        <v>0.50372583671907734</v>
      </c>
      <c r="F2448" s="14">
        <f>SUM(SUMIFS('Census Data'!I:I,'Census Data'!$A:$A,$A2448),SUMIFS('Census Data'!J:J,'Census Data'!$A:$A,$A2448))/SUMIFS('Census Data'!$F:$F,'Census Data'!$A:$A,$A2448)</f>
        <v>0.95286679905988669</v>
      </c>
      <c r="G2448" s="14">
        <f>SUM(SUMIFS('Census Data'!K:K,'Census Data'!$A:$A,$A2448),SUMIFS('Census Data'!L:L,'Census Data'!$A:$A,$A2448))/SUMIFS('Census Data'!$F:$F,'Census Data'!$A:$A,$A2448)</f>
        <v>1.5941844152531564E-2</v>
      </c>
      <c r="H2448" s="14">
        <f>SUM(SUMIFS('Census Data'!O:O,'Census Data'!$A:$A,$A2448),SUMIFS('Census Data'!P:P,'Census Data'!$A:$A,$A2448))/SUMIFS('Census Data'!$F:$F,'Census Data'!$A:$A,$A2448)</f>
        <v>9.3282562355384707E-3</v>
      </c>
      <c r="I2448" s="16">
        <f t="shared" si="76"/>
        <v>2.1863100552043324E-2</v>
      </c>
      <c r="J2448" s="14">
        <f>SUM(SUMIFS('Census Data'!W:W,'Census Data'!$A:$A,$A2448),SUMIFS('Census Data'!X:X,'Census Data'!$A:$A,$A2448))/SUMIFS('Census Data'!$F:$F,'Census Data'!$A:$A,$A2448)</f>
        <v>9.7636963215333328E-2</v>
      </c>
      <c r="K2448" s="16">
        <f t="shared" si="77"/>
        <v>0.90236303678466667</v>
      </c>
      <c r="L2448" s="19">
        <f>'EPA Data'!D2449/SUM('EPA Data'!D:D)</f>
        <v>1.7713051156979757E-4</v>
      </c>
      <c r="M2448" s="19">
        <f>'EPA Data'!E2449/SUM('EPA Data'!E:E)</f>
        <v>1.4918736757737626E-4</v>
      </c>
      <c r="N2448" s="19">
        <f>'EPA Data'!F2449/SUM('EPA Data'!F:F)</f>
        <v>2.407678309928758E-4</v>
      </c>
      <c r="O2448" s="19">
        <f>'EPA Data'!G2449/SUM('EPA Data'!G:G)</f>
        <v>9.473753009949533E-5</v>
      </c>
      <c r="P2448" s="19">
        <f>'EPA Data'!H2449/SUM('EPA Data'!H:H)</f>
        <v>1.3428229316076614E-4</v>
      </c>
      <c r="Q2448" s="19">
        <f>'EPA Data'!I2449/SUM('EPA Data'!I:I)</f>
        <v>1.463096797098855E-4</v>
      </c>
      <c r="R2448" s="19">
        <f>'EPA Data'!J2449/SUM('EPA Data'!J:J)</f>
        <v>1.9571463142996589E-4</v>
      </c>
      <c r="S2448" s="19">
        <f>'EPA Data'!K2449/SUM('EPA Data'!K:K)</f>
        <v>1.3616876139913969E-4</v>
      </c>
      <c r="T2448" s="19">
        <f>'EPA Data'!L2449/SUM('EPA Data'!L:L)</f>
        <v>2.2413162764667942E-4</v>
      </c>
      <c r="U2448" s="19">
        <f>'EPA Data'!M2449/SUM('EPA Data'!M:M)</f>
        <v>1.0201556467473559E-4</v>
      </c>
      <c r="V2448" s="19">
        <f>'EPA Data'!N2449/SUM('EPA Data'!N:N)</f>
        <v>8.1497333522144021E-5</v>
      </c>
      <c r="W2448" s="19">
        <f>'EPA Data'!O2449/SUM('EPA Data'!O:O)</f>
        <v>1.5395600412815982E-4</v>
      </c>
      <c r="X2448" s="19">
        <f>'EPA Data'!P2449/SUM('EPA Data'!P:P)</f>
        <v>1.2853454114278838E-4</v>
      </c>
    </row>
    <row r="2449" spans="1:24" x14ac:dyDescent="0.35">
      <c r="A2449" s="13" t="s">
        <v>3950</v>
      </c>
      <c r="B2449" s="13" t="s">
        <v>3883</v>
      </c>
      <c r="C2449" s="18" t="s">
        <v>3951</v>
      </c>
      <c r="D2449" s="14">
        <f>SUMIFS('Census Data'!G:G,'Census Data'!$A:$A,$A2449)/SUMIFS('Census Data'!$F:$F,'Census Data'!$A:$A,$A2449)</f>
        <v>0.49038858644640509</v>
      </c>
      <c r="E2449" s="16">
        <f>SUMIFS('Census Data'!H:H,'Census Data'!$A:$A,$A2449)/SUMIFS('Census Data'!$F:$F,'Census Data'!$A:$A,$A2449)</f>
        <v>0.50961141355359485</v>
      </c>
      <c r="F2449" s="14">
        <f>SUM(SUMIFS('Census Data'!I:I,'Census Data'!$A:$A,$A2449),SUMIFS('Census Data'!J:J,'Census Data'!$A:$A,$A2449))/SUMIFS('Census Data'!$F:$F,'Census Data'!$A:$A,$A2449)</f>
        <v>0.92470433639947436</v>
      </c>
      <c r="G2449" s="14">
        <f>SUM(SUMIFS('Census Data'!K:K,'Census Data'!$A:$A,$A2449),SUMIFS('Census Data'!L:L,'Census Data'!$A:$A,$A2449))/SUMIFS('Census Data'!$F:$F,'Census Data'!$A:$A,$A2449)</f>
        <v>4.0322883424066078E-2</v>
      </c>
      <c r="H2449" s="14">
        <f>SUM(SUMIFS('Census Data'!O:O,'Census Data'!$A:$A,$A2449),SUMIFS('Census Data'!P:P,'Census Data'!$A:$A,$A2449))/SUMIFS('Census Data'!$F:$F,'Census Data'!$A:$A,$A2449)</f>
        <v>7.3399662098742255E-3</v>
      </c>
      <c r="I2449" s="16">
        <f t="shared" si="76"/>
        <v>2.7632813966585346E-2</v>
      </c>
      <c r="J2449" s="14">
        <f>SUM(SUMIFS('Census Data'!W:W,'Census Data'!$A:$A,$A2449),SUMIFS('Census Data'!X:X,'Census Data'!$A:$A,$A2449))/SUMIFS('Census Data'!$F:$F,'Census Data'!$A:$A,$A2449)</f>
        <v>4.0792190726487702E-2</v>
      </c>
      <c r="K2449" s="16">
        <f t="shared" si="77"/>
        <v>0.95920780927351235</v>
      </c>
      <c r="L2449" s="19">
        <f>'EPA Data'!D2450/SUM('EPA Data'!D:D)</f>
        <v>1.5218647287408208E-4</v>
      </c>
      <c r="M2449" s="19">
        <f>'EPA Data'!E2450/SUM('EPA Data'!E:E)</f>
        <v>1.5127985406976241E-4</v>
      </c>
      <c r="N2449" s="19">
        <f>'EPA Data'!F2450/SUM('EPA Data'!F:F)</f>
        <v>2.4183048162438415E-4</v>
      </c>
      <c r="O2449" s="19">
        <f>'EPA Data'!G2450/SUM('EPA Data'!G:G)</f>
        <v>9.8076361023460829E-5</v>
      </c>
      <c r="P2449" s="19">
        <f>'EPA Data'!H2450/SUM('EPA Data'!H:H)</f>
        <v>1.4399803656164577E-4</v>
      </c>
      <c r="Q2449" s="19">
        <f>'EPA Data'!I2450/SUM('EPA Data'!I:I)</f>
        <v>1.5512970539290348E-4</v>
      </c>
      <c r="R2449" s="19">
        <f>'EPA Data'!J2450/SUM('EPA Data'!J:J)</f>
        <v>1.8597092760369628E-4</v>
      </c>
      <c r="S2449" s="19">
        <f>'EPA Data'!K2450/SUM('EPA Data'!K:K)</f>
        <v>1.385320297269576E-4</v>
      </c>
      <c r="T2449" s="19">
        <f>'EPA Data'!L2450/SUM('EPA Data'!L:L)</f>
        <v>2.3486484885577895E-4</v>
      </c>
      <c r="U2449" s="19">
        <f>'EPA Data'!M2450/SUM('EPA Data'!M:M)</f>
        <v>1.0148790954265715E-4</v>
      </c>
      <c r="V2449" s="19">
        <f>'EPA Data'!N2450/SUM('EPA Data'!N:N)</f>
        <v>8.4991225223084133E-5</v>
      </c>
      <c r="W2449" s="19">
        <f>'EPA Data'!O2450/SUM('EPA Data'!O:O)</f>
        <v>1.5271521038956392E-4</v>
      </c>
      <c r="X2449" s="19">
        <f>'EPA Data'!P2450/SUM('EPA Data'!P:P)</f>
        <v>1.3167962750013513E-4</v>
      </c>
    </row>
    <row r="2450" spans="1:24" x14ac:dyDescent="0.35">
      <c r="A2450" s="13" t="s">
        <v>3952</v>
      </c>
      <c r="B2450" s="13" t="s">
        <v>3883</v>
      </c>
      <c r="C2450" s="18" t="s">
        <v>3953</v>
      </c>
      <c r="D2450" s="14">
        <f>SUMIFS('Census Data'!G:G,'Census Data'!$A:$A,$A2450)/SUMIFS('Census Data'!$F:$F,'Census Data'!$A:$A,$A2450)</f>
        <v>0.49212918197640687</v>
      </c>
      <c r="E2450" s="16">
        <f>SUMIFS('Census Data'!H:H,'Census Data'!$A:$A,$A2450)/SUMIFS('Census Data'!$F:$F,'Census Data'!$A:$A,$A2450)</f>
        <v>0.50787081802359313</v>
      </c>
      <c r="F2450" s="14">
        <f>SUM(SUMIFS('Census Data'!I:I,'Census Data'!$A:$A,$A2450),SUMIFS('Census Data'!J:J,'Census Data'!$A:$A,$A2450))/SUMIFS('Census Data'!$F:$F,'Census Data'!$A:$A,$A2450)</f>
        <v>0.91197060529878171</v>
      </c>
      <c r="G2450" s="14">
        <f>SUM(SUMIFS('Census Data'!K:K,'Census Data'!$A:$A,$A2450),SUMIFS('Census Data'!L:L,'Census Data'!$A:$A,$A2450))/SUMIFS('Census Data'!$F:$F,'Census Data'!$A:$A,$A2450)</f>
        <v>6.1922258750725198E-2</v>
      </c>
      <c r="H2450" s="14">
        <f>SUM(SUMIFS('Census Data'!O:O,'Census Data'!$A:$A,$A2450),SUMIFS('Census Data'!P:P,'Census Data'!$A:$A,$A2450))/SUMIFS('Census Data'!$F:$F,'Census Data'!$A:$A,$A2450)</f>
        <v>4.0997872751885513E-3</v>
      </c>
      <c r="I2450" s="16">
        <f t="shared" si="76"/>
        <v>2.2007348675304517E-2</v>
      </c>
      <c r="J2450" s="14">
        <f>SUM(SUMIFS('Census Data'!W:W,'Census Data'!$A:$A,$A2450),SUMIFS('Census Data'!X:X,'Census Data'!$A:$A,$A2450))/SUMIFS('Census Data'!$F:$F,'Census Data'!$A:$A,$A2450)</f>
        <v>1.7907561400116033E-2</v>
      </c>
      <c r="K2450" s="16">
        <f t="shared" si="77"/>
        <v>0.98209243859988393</v>
      </c>
      <c r="L2450" s="19">
        <f>'EPA Data'!D2451/SUM('EPA Data'!D:D)</f>
        <v>7.2820668625128501E-5</v>
      </c>
      <c r="M2450" s="19">
        <f>'EPA Data'!E2451/SUM('EPA Data'!E:E)</f>
        <v>8.0209309693160796E-5</v>
      </c>
      <c r="N2450" s="19">
        <f>'EPA Data'!F2451/SUM('EPA Data'!F:F)</f>
        <v>1.2704426962725234E-4</v>
      </c>
      <c r="O2450" s="19">
        <f>'EPA Data'!G2451/SUM('EPA Data'!G:G)</f>
        <v>2.9605411393476745E-5</v>
      </c>
      <c r="P2450" s="19">
        <f>'EPA Data'!H2451/SUM('EPA Data'!H:H)</f>
        <v>6.0444950897888214E-5</v>
      </c>
      <c r="Q2450" s="19">
        <f>'EPA Data'!I2451/SUM('EPA Data'!I:I)</f>
        <v>6.467290559949762E-5</v>
      </c>
      <c r="R2450" s="19">
        <f>'EPA Data'!J2451/SUM('EPA Data'!J:J)</f>
        <v>5.334341584984495E-5</v>
      </c>
      <c r="S2450" s="19">
        <f>'EPA Data'!K2451/SUM('EPA Data'!K:K)</f>
        <v>7.6498339678063521E-5</v>
      </c>
      <c r="T2450" s="19">
        <f>'EPA Data'!L2451/SUM('EPA Data'!L:L)</f>
        <v>1.1440134901210808E-4</v>
      </c>
      <c r="U2450" s="19">
        <f>'EPA Data'!M2451/SUM('EPA Data'!M:M)</f>
        <v>3.6132867129147328E-5</v>
      </c>
      <c r="V2450" s="19">
        <f>'EPA Data'!N2451/SUM('EPA Data'!N:N)</f>
        <v>3.5340792512206804E-5</v>
      </c>
      <c r="W2450" s="19">
        <f>'EPA Data'!O2451/SUM('EPA Data'!O:O)</f>
        <v>7.9402423582719867E-5</v>
      </c>
      <c r="X2450" s="19">
        <f>'EPA Data'!P2451/SUM('EPA Data'!P:P)</f>
        <v>9.6426313977190738E-5</v>
      </c>
    </row>
    <row r="2451" spans="1:24" x14ac:dyDescent="0.35">
      <c r="A2451" s="13" t="s">
        <v>3954</v>
      </c>
      <c r="B2451" s="13" t="s">
        <v>3883</v>
      </c>
      <c r="C2451" s="18" t="s">
        <v>108</v>
      </c>
      <c r="D2451" s="14">
        <f>SUMIFS('Census Data'!G:G,'Census Data'!$A:$A,$A2451)/SUMIFS('Census Data'!$F:$F,'Census Data'!$A:$A,$A2451)</f>
        <v>0.49335765554982752</v>
      </c>
      <c r="E2451" s="16">
        <f>SUMIFS('Census Data'!H:H,'Census Data'!$A:$A,$A2451)/SUMIFS('Census Data'!$F:$F,'Census Data'!$A:$A,$A2451)</f>
        <v>0.50664234445017253</v>
      </c>
      <c r="F2451" s="14">
        <f>SUM(SUMIFS('Census Data'!I:I,'Census Data'!$A:$A,$A2451),SUMIFS('Census Data'!J:J,'Census Data'!$A:$A,$A2451))/SUMIFS('Census Data'!$F:$F,'Census Data'!$A:$A,$A2451)</f>
        <v>0.95276995677519138</v>
      </c>
      <c r="G2451" s="14">
        <f>SUM(SUMIFS('Census Data'!K:K,'Census Data'!$A:$A,$A2451),SUMIFS('Census Data'!L:L,'Census Data'!$A:$A,$A2451))/SUMIFS('Census Data'!$F:$F,'Census Data'!$A:$A,$A2451)</f>
        <v>1.2134671055240513E-2</v>
      </c>
      <c r="H2451" s="14">
        <f>SUM(SUMIFS('Census Data'!O:O,'Census Data'!$A:$A,$A2451),SUMIFS('Census Data'!P:P,'Census Data'!$A:$A,$A2451))/SUMIFS('Census Data'!$F:$F,'Census Data'!$A:$A,$A2451)</f>
        <v>1.0270849030415989E-2</v>
      </c>
      <c r="I2451" s="16">
        <f t="shared" si="76"/>
        <v>2.4824523139152177E-2</v>
      </c>
      <c r="J2451" s="14">
        <f>SUM(SUMIFS('Census Data'!W:W,'Census Data'!$A:$A,$A2451),SUMIFS('Census Data'!X:X,'Census Data'!$A:$A,$A2451))/SUMIFS('Census Data'!$F:$F,'Census Data'!$A:$A,$A2451)</f>
        <v>6.6344132926200575E-2</v>
      </c>
      <c r="K2451" s="16">
        <f t="shared" si="77"/>
        <v>0.93365586707379944</v>
      </c>
      <c r="L2451" s="19">
        <f>'EPA Data'!D2452/SUM('EPA Data'!D:D)</f>
        <v>7.9069455609973805E-5</v>
      </c>
      <c r="M2451" s="19">
        <f>'EPA Data'!E2452/SUM('EPA Data'!E:E)</f>
        <v>1.0468681380623898E-4</v>
      </c>
      <c r="N2451" s="19">
        <f>'EPA Data'!F2452/SUM('EPA Data'!F:F)</f>
        <v>1.4892847497367318E-4</v>
      </c>
      <c r="O2451" s="19">
        <f>'EPA Data'!G2452/SUM('EPA Data'!G:G)</f>
        <v>4.8570643209701854E-5</v>
      </c>
      <c r="P2451" s="19">
        <f>'EPA Data'!H2452/SUM('EPA Data'!H:H)</f>
        <v>8.5000413711697827E-5</v>
      </c>
      <c r="Q2451" s="19">
        <f>'EPA Data'!I2452/SUM('EPA Data'!I:I)</f>
        <v>7.6569943362255044E-5</v>
      </c>
      <c r="R2451" s="19">
        <f>'EPA Data'!J2452/SUM('EPA Data'!J:J)</f>
        <v>8.1141597400376375E-5</v>
      </c>
      <c r="S2451" s="19">
        <f>'EPA Data'!K2452/SUM('EPA Data'!K:K)</f>
        <v>8.8588561808299927E-5</v>
      </c>
      <c r="T2451" s="19">
        <f>'EPA Data'!L2452/SUM('EPA Data'!L:L)</f>
        <v>1.2410788633740284E-4</v>
      </c>
      <c r="U2451" s="19">
        <f>'EPA Data'!M2452/SUM('EPA Data'!M:M)</f>
        <v>6.0688283088469454E-5</v>
      </c>
      <c r="V2451" s="19">
        <f>'EPA Data'!N2452/SUM('EPA Data'!N:N)</f>
        <v>5.7205312148162358E-5</v>
      </c>
      <c r="W2451" s="19">
        <f>'EPA Data'!O2452/SUM('EPA Data'!O:O)</f>
        <v>9.6853504912257935E-5</v>
      </c>
      <c r="X2451" s="19">
        <f>'EPA Data'!P2452/SUM('EPA Data'!P:P)</f>
        <v>1.0844479976100443E-4</v>
      </c>
    </row>
    <row r="2452" spans="1:24" x14ac:dyDescent="0.35">
      <c r="A2452" s="13" t="s">
        <v>3955</v>
      </c>
      <c r="B2452" s="13" t="s">
        <v>3883</v>
      </c>
      <c r="C2452" s="18" t="s">
        <v>110</v>
      </c>
      <c r="D2452" s="14">
        <f>SUMIFS('Census Data'!G:G,'Census Data'!$A:$A,$A2452)/SUMIFS('Census Data'!$F:$F,'Census Data'!$A:$A,$A2452)</f>
        <v>0.48064917588254935</v>
      </c>
      <c r="E2452" s="16">
        <f>SUMIFS('Census Data'!H:H,'Census Data'!$A:$A,$A2452)/SUMIFS('Census Data'!$F:$F,'Census Data'!$A:$A,$A2452)</f>
        <v>0.5193508241174507</v>
      </c>
      <c r="F2452" s="14">
        <f>SUM(SUMIFS('Census Data'!I:I,'Census Data'!$A:$A,$A2452),SUMIFS('Census Data'!J:J,'Census Data'!$A:$A,$A2452))/SUMIFS('Census Data'!$F:$F,'Census Data'!$A:$A,$A2452)</f>
        <v>0.58359050114840183</v>
      </c>
      <c r="G2452" s="14">
        <f>SUM(SUMIFS('Census Data'!K:K,'Census Data'!$A:$A,$A2452),SUMIFS('Census Data'!L:L,'Census Data'!$A:$A,$A2452))/SUMIFS('Census Data'!$F:$F,'Census Data'!$A:$A,$A2452)</f>
        <v>0.38139083099774368</v>
      </c>
      <c r="H2452" s="14">
        <f>SUM(SUMIFS('Census Data'!O:O,'Census Data'!$A:$A,$A2452),SUMIFS('Census Data'!P:P,'Census Data'!$A:$A,$A2452))/SUMIFS('Census Data'!$F:$F,'Census Data'!$A:$A,$A2452)</f>
        <v>1.1575081197575708E-2</v>
      </c>
      <c r="I2452" s="16">
        <f t="shared" si="76"/>
        <v>2.344358665627877E-2</v>
      </c>
      <c r="J2452" s="14">
        <f>SUM(SUMIFS('Census Data'!W:W,'Census Data'!$A:$A,$A2452),SUMIFS('Census Data'!X:X,'Census Data'!$A:$A,$A2452))/SUMIFS('Census Data'!$F:$F,'Census Data'!$A:$A,$A2452)</f>
        <v>4.7382959133083082E-2</v>
      </c>
      <c r="K2452" s="16">
        <f t="shared" si="77"/>
        <v>0.9526170408669169</v>
      </c>
      <c r="L2452" s="19">
        <f>'EPA Data'!D2453/SUM('EPA Data'!D:D)</f>
        <v>5.3726624874720968E-4</v>
      </c>
      <c r="M2452" s="19">
        <f>'EPA Data'!E2453/SUM('EPA Data'!E:E)</f>
        <v>5.7157604506126187E-4</v>
      </c>
      <c r="N2452" s="19">
        <f>'EPA Data'!F2453/SUM('EPA Data'!F:F)</f>
        <v>8.1148752541791572E-4</v>
      </c>
      <c r="O2452" s="19">
        <f>'EPA Data'!G2453/SUM('EPA Data'!G:G)</f>
        <v>2.0855017521829205E-4</v>
      </c>
      <c r="P2452" s="19">
        <f>'EPA Data'!H2453/SUM('EPA Data'!H:H)</f>
        <v>3.9974010053817852E-4</v>
      </c>
      <c r="Q2452" s="19">
        <f>'EPA Data'!I2453/SUM('EPA Data'!I:I)</f>
        <v>3.7492304137604391E-4</v>
      </c>
      <c r="R2452" s="19">
        <f>'EPA Data'!J2453/SUM('EPA Data'!J:J)</f>
        <v>4.144330113940371E-4</v>
      </c>
      <c r="S2452" s="19">
        <f>'EPA Data'!K2453/SUM('EPA Data'!K:K)</f>
        <v>4.8932171761759786E-4</v>
      </c>
      <c r="T2452" s="19">
        <f>'EPA Data'!L2453/SUM('EPA Data'!L:L)</f>
        <v>6.5684693782233248E-4</v>
      </c>
      <c r="U2452" s="19">
        <f>'EPA Data'!M2453/SUM('EPA Data'!M:M)</f>
        <v>2.3318080646841891E-4</v>
      </c>
      <c r="V2452" s="19">
        <f>'EPA Data'!N2453/SUM('EPA Data'!N:N)</f>
        <v>2.478311239934035E-4</v>
      </c>
      <c r="W2452" s="19">
        <f>'EPA Data'!O2453/SUM('EPA Data'!O:O)</f>
        <v>5.1248144468764929E-4</v>
      </c>
      <c r="X2452" s="19">
        <f>'EPA Data'!P2453/SUM('EPA Data'!P:P)</f>
        <v>6.6548598642879602E-4</v>
      </c>
    </row>
    <row r="2453" spans="1:24" x14ac:dyDescent="0.35">
      <c r="A2453" s="13" t="s">
        <v>3956</v>
      </c>
      <c r="B2453" s="13" t="s">
        <v>3883</v>
      </c>
      <c r="C2453" s="18" t="s">
        <v>114</v>
      </c>
      <c r="D2453" s="14">
        <f>SUMIFS('Census Data'!G:G,'Census Data'!$A:$A,$A2453)/SUMIFS('Census Data'!$F:$F,'Census Data'!$A:$A,$A2453)</f>
        <v>0.49306470629031141</v>
      </c>
      <c r="E2453" s="16">
        <f>SUMIFS('Census Data'!H:H,'Census Data'!$A:$A,$A2453)/SUMIFS('Census Data'!$F:$F,'Census Data'!$A:$A,$A2453)</f>
        <v>0.50693529370968859</v>
      </c>
      <c r="F2453" s="14">
        <f>SUM(SUMIFS('Census Data'!I:I,'Census Data'!$A:$A,$A2453),SUMIFS('Census Data'!J:J,'Census Data'!$A:$A,$A2453))/SUMIFS('Census Data'!$F:$F,'Census Data'!$A:$A,$A2453)</f>
        <v>0.93012691587488727</v>
      </c>
      <c r="G2453" s="14">
        <f>SUM(SUMIFS('Census Data'!K:K,'Census Data'!$A:$A,$A2453),SUMIFS('Census Data'!L:L,'Census Data'!$A:$A,$A2453))/SUMIFS('Census Data'!$F:$F,'Census Data'!$A:$A,$A2453)</f>
        <v>4.0363409390387683E-2</v>
      </c>
      <c r="H2453" s="14">
        <f>SUM(SUMIFS('Census Data'!O:O,'Census Data'!$A:$A,$A2453),SUMIFS('Census Data'!P:P,'Census Data'!$A:$A,$A2453))/SUMIFS('Census Data'!$F:$F,'Census Data'!$A:$A,$A2453)</f>
        <v>6.7272348983979475E-3</v>
      </c>
      <c r="I2453" s="16">
        <f t="shared" si="76"/>
        <v>2.2782439836326995E-2</v>
      </c>
      <c r="J2453" s="14">
        <f>SUM(SUMIFS('Census Data'!W:W,'Census Data'!$A:$A,$A2453),SUMIFS('Census Data'!X:X,'Census Data'!$A:$A,$A2453))/SUMIFS('Census Data'!$F:$F,'Census Data'!$A:$A,$A2453)</f>
        <v>2.0389763506484498E-2</v>
      </c>
      <c r="K2453" s="16">
        <f t="shared" si="77"/>
        <v>0.97961023649351553</v>
      </c>
      <c r="L2453" s="19">
        <f>'EPA Data'!D2454/SUM('EPA Data'!D:D)</f>
        <v>7.1628244396801922E-5</v>
      </c>
      <c r="M2453" s="19">
        <f>'EPA Data'!E2454/SUM('EPA Data'!E:E)</f>
        <v>8.3608808324427578E-5</v>
      </c>
      <c r="N2453" s="19">
        <f>'EPA Data'!F2454/SUM('EPA Data'!F:F)</f>
        <v>1.3729789347282284E-4</v>
      </c>
      <c r="O2453" s="19">
        <f>'EPA Data'!G2454/SUM('EPA Data'!G:G)</f>
        <v>4.7884217790977023E-5</v>
      </c>
      <c r="P2453" s="19">
        <f>'EPA Data'!H2454/SUM('EPA Data'!H:H)</f>
        <v>8.0317470647119473E-5</v>
      </c>
      <c r="Q2453" s="19">
        <f>'EPA Data'!I2454/SUM('EPA Data'!I:I)</f>
        <v>8.8058795705980519E-5</v>
      </c>
      <c r="R2453" s="19">
        <f>'EPA Data'!J2454/SUM('EPA Data'!J:J)</f>
        <v>6.6774025779829153E-5</v>
      </c>
      <c r="S2453" s="19">
        <f>'EPA Data'!K2454/SUM('EPA Data'!K:K)</f>
        <v>8.1628140411917565E-5</v>
      </c>
      <c r="T2453" s="19">
        <f>'EPA Data'!L2454/SUM('EPA Data'!L:L)</f>
        <v>1.4823362841878698E-4</v>
      </c>
      <c r="U2453" s="19">
        <f>'EPA Data'!M2454/SUM('EPA Data'!M:M)</f>
        <v>4.9479163446596913E-5</v>
      </c>
      <c r="V2453" s="19">
        <f>'EPA Data'!N2454/SUM('EPA Data'!N:N)</f>
        <v>4.4222821897707375E-5</v>
      </c>
      <c r="W2453" s="19">
        <f>'EPA Data'!O2454/SUM('EPA Data'!O:O)</f>
        <v>8.47526199569093E-5</v>
      </c>
      <c r="X2453" s="19">
        <f>'EPA Data'!P2454/SUM('EPA Data'!P:P)</f>
        <v>8.2487279018426824E-5</v>
      </c>
    </row>
    <row r="2454" spans="1:24" x14ac:dyDescent="0.35">
      <c r="A2454" s="13" t="s">
        <v>3957</v>
      </c>
      <c r="B2454" s="13" t="s">
        <v>3883</v>
      </c>
      <c r="C2454" s="18" t="s">
        <v>116</v>
      </c>
      <c r="D2454" s="14">
        <f>SUMIFS('Census Data'!G:G,'Census Data'!$A:$A,$A2454)/SUMIFS('Census Data'!$F:$F,'Census Data'!$A:$A,$A2454)</f>
        <v>0.49401345879336966</v>
      </c>
      <c r="E2454" s="16">
        <f>SUMIFS('Census Data'!H:H,'Census Data'!$A:$A,$A2454)/SUMIFS('Census Data'!$F:$F,'Census Data'!$A:$A,$A2454)</f>
        <v>0.50598654120663034</v>
      </c>
      <c r="F2454" s="14">
        <f>SUM(SUMIFS('Census Data'!I:I,'Census Data'!$A:$A,$A2454),SUMIFS('Census Data'!J:J,'Census Data'!$A:$A,$A2454))/SUMIFS('Census Data'!$F:$F,'Census Data'!$A:$A,$A2454)</f>
        <v>0.90106912925685323</v>
      </c>
      <c r="G2454" s="14">
        <f>SUM(SUMIFS('Census Data'!K:K,'Census Data'!$A:$A,$A2454),SUMIFS('Census Data'!L:L,'Census Data'!$A:$A,$A2454))/SUMIFS('Census Data'!$F:$F,'Census Data'!$A:$A,$A2454)</f>
        <v>6.5633466367582369E-2</v>
      </c>
      <c r="H2454" s="14">
        <f>SUM(SUMIFS('Census Data'!O:O,'Census Data'!$A:$A,$A2454),SUMIFS('Census Data'!P:P,'Census Data'!$A:$A,$A2454))/SUMIFS('Census Data'!$F:$F,'Census Data'!$A:$A,$A2454)</f>
        <v>6.4963439857837852E-3</v>
      </c>
      <c r="I2454" s="16">
        <f t="shared" si="76"/>
        <v>2.6801060389780584E-2</v>
      </c>
      <c r="J2454" s="14">
        <f>SUM(SUMIFS('Census Data'!W:W,'Census Data'!$A:$A,$A2454),SUMIFS('Census Data'!X:X,'Census Data'!$A:$A,$A2454))/SUMIFS('Census Data'!$F:$F,'Census Data'!$A:$A,$A2454)</f>
        <v>6.3972965886911176E-2</v>
      </c>
      <c r="K2454" s="16">
        <f t="shared" si="77"/>
        <v>0.93602703411308885</v>
      </c>
      <c r="L2454" s="19">
        <f>'EPA Data'!D2455/SUM('EPA Data'!D:D)</f>
        <v>8.1010324583076263E-5</v>
      </c>
      <c r="M2454" s="19">
        <f>'EPA Data'!E2455/SUM('EPA Data'!E:E)</f>
        <v>1.0544100863129839E-4</v>
      </c>
      <c r="N2454" s="19">
        <f>'EPA Data'!F2455/SUM('EPA Data'!F:F)</f>
        <v>1.6663790914622306E-4</v>
      </c>
      <c r="O2454" s="19">
        <f>'EPA Data'!G2455/SUM('EPA Data'!G:G)</f>
        <v>5.4856795899758369E-5</v>
      </c>
      <c r="P2454" s="19">
        <f>'EPA Data'!H2455/SUM('EPA Data'!H:H)</f>
        <v>9.4283165451983228E-5</v>
      </c>
      <c r="Q2454" s="19">
        <f>'EPA Data'!I2455/SUM('EPA Data'!I:I)</f>
        <v>9.2263358087418164E-5</v>
      </c>
      <c r="R2454" s="19">
        <f>'EPA Data'!J2455/SUM('EPA Data'!J:J)</f>
        <v>9.5982535205303135E-5</v>
      </c>
      <c r="S2454" s="19">
        <f>'EPA Data'!K2455/SUM('EPA Data'!K:K)</f>
        <v>1.0102334217014032E-4</v>
      </c>
      <c r="T2454" s="19">
        <f>'EPA Data'!L2455/SUM('EPA Data'!L:L)</f>
        <v>1.6455178017294987E-4</v>
      </c>
      <c r="U2454" s="19">
        <f>'EPA Data'!M2455/SUM('EPA Data'!M:M)</f>
        <v>5.9817491191250034E-5</v>
      </c>
      <c r="V2454" s="19">
        <f>'EPA Data'!N2455/SUM('EPA Data'!N:N)</f>
        <v>5.491880210836215E-5</v>
      </c>
      <c r="W2454" s="19">
        <f>'EPA Data'!O2455/SUM('EPA Data'!O:O)</f>
        <v>1.0496464928734231E-4</v>
      </c>
      <c r="X2454" s="19">
        <f>'EPA Data'!P2455/SUM('EPA Data'!P:P)</f>
        <v>1.1847041963687524E-4</v>
      </c>
    </row>
    <row r="2455" spans="1:24" x14ac:dyDescent="0.35">
      <c r="A2455" s="13" t="s">
        <v>3958</v>
      </c>
      <c r="B2455" s="13" t="s">
        <v>3883</v>
      </c>
      <c r="C2455" s="18" t="s">
        <v>3959</v>
      </c>
      <c r="D2455" s="14">
        <f>SUMIFS('Census Data'!G:G,'Census Data'!$A:$A,$A2455)/SUMIFS('Census Data'!$F:$F,'Census Data'!$A:$A,$A2455)</f>
        <v>0.48696134457110596</v>
      </c>
      <c r="E2455" s="16">
        <f>SUMIFS('Census Data'!H:H,'Census Data'!$A:$A,$A2455)/SUMIFS('Census Data'!$F:$F,'Census Data'!$A:$A,$A2455)</f>
        <v>0.51303865542889404</v>
      </c>
      <c r="F2455" s="14">
        <f>SUM(SUMIFS('Census Data'!I:I,'Census Data'!$A:$A,$A2455),SUMIFS('Census Data'!J:J,'Census Data'!$A:$A,$A2455))/SUMIFS('Census Data'!$F:$F,'Census Data'!$A:$A,$A2455)</f>
        <v>0.83965375511295548</v>
      </c>
      <c r="G2455" s="14">
        <f>SUM(SUMIFS('Census Data'!K:K,'Census Data'!$A:$A,$A2455),SUMIFS('Census Data'!L:L,'Census Data'!$A:$A,$A2455))/SUMIFS('Census Data'!$F:$F,'Census Data'!$A:$A,$A2455)</f>
        <v>0.11963077776347196</v>
      </c>
      <c r="H2455" s="14">
        <f>SUM(SUMIFS('Census Data'!O:O,'Census Data'!$A:$A,$A2455),SUMIFS('Census Data'!P:P,'Census Data'!$A:$A,$A2455))/SUMIFS('Census Data'!$F:$F,'Census Data'!$A:$A,$A2455)</f>
        <v>9.7752775604393431E-3</v>
      </c>
      <c r="I2455" s="16">
        <f t="shared" si="76"/>
        <v>3.0940189563133158E-2</v>
      </c>
      <c r="J2455" s="14">
        <f>SUM(SUMIFS('Census Data'!W:W,'Census Data'!$A:$A,$A2455),SUMIFS('Census Data'!X:X,'Census Data'!$A:$A,$A2455))/SUMIFS('Census Data'!$F:$F,'Census Data'!$A:$A,$A2455)</f>
        <v>7.5637076726520022E-2</v>
      </c>
      <c r="K2455" s="16">
        <f t="shared" si="77"/>
        <v>0.92436292327348002</v>
      </c>
      <c r="L2455" s="19">
        <f>'EPA Data'!D2456/SUM('EPA Data'!D:D)</f>
        <v>3.3592450386465343E-4</v>
      </c>
      <c r="M2455" s="19">
        <f>'EPA Data'!E2456/SUM('EPA Data'!E:E)</f>
        <v>4.3940615521318452E-4</v>
      </c>
      <c r="N2455" s="19">
        <f>'EPA Data'!F2456/SUM('EPA Data'!F:F)</f>
        <v>6.8593117411372884E-4</v>
      </c>
      <c r="O2455" s="19">
        <f>'EPA Data'!G2456/SUM('EPA Data'!G:G)</f>
        <v>2.0650687674065392E-4</v>
      </c>
      <c r="P2455" s="19">
        <f>'EPA Data'!H2456/SUM('EPA Data'!H:H)</f>
        <v>3.6767973566300484E-4</v>
      </c>
      <c r="Q2455" s="19">
        <f>'EPA Data'!I2456/SUM('EPA Data'!I:I)</f>
        <v>3.5680237597154142E-4</v>
      </c>
      <c r="R2455" s="19">
        <f>'EPA Data'!J2456/SUM('EPA Data'!J:J)</f>
        <v>3.5167064047042425E-4</v>
      </c>
      <c r="S2455" s="19">
        <f>'EPA Data'!K2456/SUM('EPA Data'!K:K)</f>
        <v>4.0740139577199363E-4</v>
      </c>
      <c r="T2455" s="19">
        <f>'EPA Data'!L2456/SUM('EPA Data'!L:L)</f>
        <v>6.3463573328853247E-4</v>
      </c>
      <c r="U2455" s="19">
        <f>'EPA Data'!M2456/SUM('EPA Data'!M:M)</f>
        <v>2.4076012835015913E-4</v>
      </c>
      <c r="V2455" s="19">
        <f>'EPA Data'!N2456/SUM('EPA Data'!N:N)</f>
        <v>2.241076621622316E-4</v>
      </c>
      <c r="W2455" s="19">
        <f>'EPA Data'!O2456/SUM('EPA Data'!O:O)</f>
        <v>4.2776929043192378E-4</v>
      </c>
      <c r="X2455" s="19">
        <f>'EPA Data'!P2456/SUM('EPA Data'!P:P)</f>
        <v>4.9407093340083459E-4</v>
      </c>
    </row>
    <row r="2456" spans="1:24" x14ac:dyDescent="0.35">
      <c r="A2456" s="13" t="s">
        <v>3960</v>
      </c>
      <c r="B2456" s="13" t="s">
        <v>3883</v>
      </c>
      <c r="C2456" s="18" t="s">
        <v>3376</v>
      </c>
      <c r="D2456" s="14">
        <f>SUMIFS('Census Data'!G:G,'Census Data'!$A:$A,$A2456)/SUMIFS('Census Data'!$F:$F,'Census Data'!$A:$A,$A2456)</f>
        <v>0.4990983927871423</v>
      </c>
      <c r="E2456" s="16">
        <f>SUMIFS('Census Data'!H:H,'Census Data'!$A:$A,$A2456)/SUMIFS('Census Data'!$F:$F,'Census Data'!$A:$A,$A2456)</f>
        <v>0.5009016072128577</v>
      </c>
      <c r="F2456" s="14">
        <f>SUM(SUMIFS('Census Data'!I:I,'Census Data'!$A:$A,$A2456),SUMIFS('Census Data'!J:J,'Census Data'!$A:$A,$A2456))/SUMIFS('Census Data'!$F:$F,'Census Data'!$A:$A,$A2456)</f>
        <v>0.95248921991375934</v>
      </c>
      <c r="G2456" s="14">
        <f>SUM(SUMIFS('Census Data'!K:K,'Census Data'!$A:$A,$A2456),SUMIFS('Census Data'!L:L,'Census Data'!$A:$A,$A2456))/SUMIFS('Census Data'!$F:$F,'Census Data'!$A:$A,$A2456)</f>
        <v>1.7012936103488828E-2</v>
      </c>
      <c r="H2456" s="14">
        <f>SUM(SUMIFS('Census Data'!O:O,'Census Data'!$A:$A,$A2456),SUMIFS('Census Data'!P:P,'Census Data'!$A:$A,$A2456))/SUMIFS('Census Data'!$F:$F,'Census Data'!$A:$A,$A2456)</f>
        <v>3.1360250882007056E-3</v>
      </c>
      <c r="I2456" s="16">
        <f t="shared" si="76"/>
        <v>2.7361818894551138E-2</v>
      </c>
      <c r="J2456" s="14">
        <f>SUM(SUMIFS('Census Data'!W:W,'Census Data'!$A:$A,$A2456),SUMIFS('Census Data'!X:X,'Census Data'!$A:$A,$A2456))/SUMIFS('Census Data'!$F:$F,'Census Data'!$A:$A,$A2456)</f>
        <v>1.8894551156409253E-2</v>
      </c>
      <c r="K2456" s="16">
        <f t="shared" si="77"/>
        <v>0.98110544884359074</v>
      </c>
      <c r="L2456" s="19">
        <f>'EPA Data'!D2457/SUM('EPA Data'!D:D)</f>
        <v>2.9595562390044487E-5</v>
      </c>
      <c r="M2456" s="19">
        <f>'EPA Data'!E2457/SUM('EPA Data'!E:E)</f>
        <v>3.1285724548621631E-5</v>
      </c>
      <c r="N2456" s="19">
        <f>'EPA Data'!F2457/SUM('EPA Data'!F:F)</f>
        <v>5.026773576217645E-5</v>
      </c>
      <c r="O2456" s="19">
        <f>'EPA Data'!G2457/SUM('EPA Data'!G:G)</f>
        <v>2.1546543321370987E-5</v>
      </c>
      <c r="P2456" s="19">
        <f>'EPA Data'!H2457/SUM('EPA Data'!H:H)</f>
        <v>3.0048593560555932E-5</v>
      </c>
      <c r="Q2456" s="19">
        <f>'EPA Data'!I2457/SUM('EPA Data'!I:I)</f>
        <v>3.190431923029324E-5</v>
      </c>
      <c r="R2456" s="19">
        <f>'EPA Data'!J2457/SUM('EPA Data'!J:J)</f>
        <v>3.3464633350030845E-5</v>
      </c>
      <c r="S2456" s="19">
        <f>'EPA Data'!K2457/SUM('EPA Data'!K:K)</f>
        <v>2.8978690417791971E-5</v>
      </c>
      <c r="T2456" s="19">
        <f>'EPA Data'!L2457/SUM('EPA Data'!L:L)</f>
        <v>4.8634141545592401E-5</v>
      </c>
      <c r="U2456" s="19">
        <f>'EPA Data'!M2457/SUM('EPA Data'!M:M)</f>
        <v>2.1059150500232827E-5</v>
      </c>
      <c r="V2456" s="19">
        <f>'EPA Data'!N2457/SUM('EPA Data'!N:N)</f>
        <v>1.7742131937876437E-5</v>
      </c>
      <c r="W2456" s="19">
        <f>'EPA Data'!O2457/SUM('EPA Data'!O:O)</f>
        <v>3.1661690639043934E-5</v>
      </c>
      <c r="X2456" s="19">
        <f>'EPA Data'!P2457/SUM('EPA Data'!P:P)</f>
        <v>2.8129754783103465E-5</v>
      </c>
    </row>
    <row r="2457" spans="1:24" x14ac:dyDescent="0.35">
      <c r="A2457" s="13" t="s">
        <v>3961</v>
      </c>
      <c r="B2457" s="13" t="s">
        <v>3883</v>
      </c>
      <c r="C2457" s="18" t="s">
        <v>120</v>
      </c>
      <c r="D2457" s="14">
        <f>SUMIFS('Census Data'!G:G,'Census Data'!$A:$A,$A2457)/SUMIFS('Census Data'!$F:$F,'Census Data'!$A:$A,$A2457)</f>
        <v>0.49861615637432971</v>
      </c>
      <c r="E2457" s="16">
        <f>SUMIFS('Census Data'!H:H,'Census Data'!$A:$A,$A2457)/SUMIFS('Census Data'!$F:$F,'Census Data'!$A:$A,$A2457)</f>
        <v>0.50138384362567034</v>
      </c>
      <c r="F2457" s="14">
        <f>SUM(SUMIFS('Census Data'!I:I,'Census Data'!$A:$A,$A2457),SUMIFS('Census Data'!J:J,'Census Data'!$A:$A,$A2457))/SUMIFS('Census Data'!$F:$F,'Census Data'!$A:$A,$A2457)</f>
        <v>0.9463328143919737</v>
      </c>
      <c r="G2457" s="14">
        <f>SUM(SUMIFS('Census Data'!K:K,'Census Data'!$A:$A,$A2457),SUMIFS('Census Data'!L:L,'Census Data'!$A:$A,$A2457))/SUMIFS('Census Data'!$F:$F,'Census Data'!$A:$A,$A2457)</f>
        <v>2.2941532606815428E-2</v>
      </c>
      <c r="H2457" s="14">
        <f>SUM(SUMIFS('Census Data'!O:O,'Census Data'!$A:$A,$A2457),SUMIFS('Census Data'!P:P,'Census Data'!$A:$A,$A2457))/SUMIFS('Census Data'!$F:$F,'Census Data'!$A:$A,$A2457)</f>
        <v>5.1245459263103265E-3</v>
      </c>
      <c r="I2457" s="16">
        <f t="shared" si="76"/>
        <v>2.5601107074900598E-2</v>
      </c>
      <c r="J2457" s="14">
        <f>SUM(SUMIFS('Census Data'!W:W,'Census Data'!$A:$A,$A2457),SUMIFS('Census Data'!X:X,'Census Data'!$A:$A,$A2457))/SUMIFS('Census Data'!$F:$F,'Census Data'!$A:$A,$A2457)</f>
        <v>4.2142362912990831E-2</v>
      </c>
      <c r="K2457" s="16">
        <f t="shared" si="77"/>
        <v>0.95785763708700922</v>
      </c>
      <c r="L2457" s="19">
        <f>'EPA Data'!D2458/SUM('EPA Data'!D:D)</f>
        <v>1.4472947812389165E-4</v>
      </c>
      <c r="M2457" s="19">
        <f>'EPA Data'!E2458/SUM('EPA Data'!E:E)</f>
        <v>1.4075948523214159E-4</v>
      </c>
      <c r="N2457" s="19">
        <f>'EPA Data'!F2458/SUM('EPA Data'!F:F)</f>
        <v>2.29481576654229E-4</v>
      </c>
      <c r="O2457" s="19">
        <f>'EPA Data'!G2458/SUM('EPA Data'!G:G)</f>
        <v>8.2411645268599642E-5</v>
      </c>
      <c r="P2457" s="19">
        <f>'EPA Data'!H2458/SUM('EPA Data'!H:H)</f>
        <v>1.32045877938297E-4</v>
      </c>
      <c r="Q2457" s="19">
        <f>'EPA Data'!I2458/SUM('EPA Data'!I:I)</f>
        <v>1.4947792688720557E-4</v>
      </c>
      <c r="R2457" s="19">
        <f>'EPA Data'!J2458/SUM('EPA Data'!J:J)</f>
        <v>1.8153278361337453E-4</v>
      </c>
      <c r="S2457" s="19">
        <f>'EPA Data'!K2458/SUM('EPA Data'!K:K)</f>
        <v>1.3102795456556752E-4</v>
      </c>
      <c r="T2457" s="19">
        <f>'EPA Data'!L2458/SUM('EPA Data'!L:L)</f>
        <v>2.2331972817148964E-4</v>
      </c>
      <c r="U2457" s="19">
        <f>'EPA Data'!M2458/SUM('EPA Data'!M:M)</f>
        <v>9.2932509641942631E-5</v>
      </c>
      <c r="V2457" s="19">
        <f>'EPA Data'!N2458/SUM('EPA Data'!N:N)</f>
        <v>7.9410759318841419E-5</v>
      </c>
      <c r="W2457" s="19">
        <f>'EPA Data'!O2458/SUM('EPA Data'!O:O)</f>
        <v>1.5077153340013706E-4</v>
      </c>
      <c r="X2457" s="19">
        <f>'EPA Data'!P2458/SUM('EPA Data'!P:P)</f>
        <v>1.2171251161226354E-4</v>
      </c>
    </row>
    <row r="2458" spans="1:24" x14ac:dyDescent="0.35">
      <c r="A2458" s="13" t="s">
        <v>3962</v>
      </c>
      <c r="B2458" s="13" t="s">
        <v>3883</v>
      </c>
      <c r="C2458" s="18" t="s">
        <v>122</v>
      </c>
      <c r="D2458" s="14">
        <f>SUMIFS('Census Data'!G:G,'Census Data'!$A:$A,$A2458)/SUMIFS('Census Data'!$F:$F,'Census Data'!$A:$A,$A2458)</f>
        <v>0.50020454917362134</v>
      </c>
      <c r="E2458" s="16">
        <f>SUMIFS('Census Data'!H:H,'Census Data'!$A:$A,$A2458)/SUMIFS('Census Data'!$F:$F,'Census Data'!$A:$A,$A2458)</f>
        <v>0.49979545082637866</v>
      </c>
      <c r="F2458" s="14">
        <f>SUM(SUMIFS('Census Data'!I:I,'Census Data'!$A:$A,$A2458),SUMIFS('Census Data'!J:J,'Census Data'!$A:$A,$A2458))/SUMIFS('Census Data'!$F:$F,'Census Data'!$A:$A,$A2458)</f>
        <v>0.69695358097419957</v>
      </c>
      <c r="G2458" s="14">
        <f>SUM(SUMIFS('Census Data'!K:K,'Census Data'!$A:$A,$A2458),SUMIFS('Census Data'!L:L,'Census Data'!$A:$A,$A2458))/SUMIFS('Census Data'!$F:$F,'Census Data'!$A:$A,$A2458)</f>
        <v>0.2195130820560374</v>
      </c>
      <c r="H2458" s="14">
        <f>SUM(SUMIFS('Census Data'!O:O,'Census Data'!$A:$A,$A2458),SUMIFS('Census Data'!P:P,'Census Data'!$A:$A,$A2458))/SUMIFS('Census Data'!$F:$F,'Census Data'!$A:$A,$A2458)</f>
        <v>2.3050419098529062E-2</v>
      </c>
      <c r="I2458" s="16">
        <f t="shared" si="76"/>
        <v>6.0482917871234054E-2</v>
      </c>
      <c r="J2458" s="14">
        <f>SUM(SUMIFS('Census Data'!W:W,'Census Data'!$A:$A,$A2458),SUMIFS('Census Data'!X:X,'Census Data'!$A:$A,$A2458))/SUMIFS('Census Data'!$F:$F,'Census Data'!$A:$A,$A2458)</f>
        <v>0.10417007581956035</v>
      </c>
      <c r="K2458" s="16">
        <f t="shared" si="77"/>
        <v>0.89582992418043961</v>
      </c>
      <c r="L2458" s="19">
        <f>'EPA Data'!D2459/SUM('EPA Data'!D:D)</f>
        <v>1.113480433023362E-3</v>
      </c>
      <c r="M2458" s="19">
        <f>'EPA Data'!E2459/SUM('EPA Data'!E:E)</f>
        <v>1.4189114009564101E-3</v>
      </c>
      <c r="N2458" s="19">
        <f>'EPA Data'!F2459/SUM('EPA Data'!F:F)</f>
        <v>1.8632073856357802E-3</v>
      </c>
      <c r="O2458" s="19">
        <f>'EPA Data'!G2459/SUM('EPA Data'!G:G)</f>
        <v>5.1407350753342011E-4</v>
      </c>
      <c r="P2458" s="19">
        <f>'EPA Data'!H2459/SUM('EPA Data'!H:H)</f>
        <v>9.6371283889464335E-4</v>
      </c>
      <c r="Q2458" s="19">
        <f>'EPA Data'!I2459/SUM('EPA Data'!I:I)</f>
        <v>8.0216051835758668E-4</v>
      </c>
      <c r="R2458" s="19">
        <f>'EPA Data'!J2459/SUM('EPA Data'!J:J)</f>
        <v>8.9120543758679921E-4</v>
      </c>
      <c r="S2458" s="19">
        <f>'EPA Data'!K2459/SUM('EPA Data'!K:K)</f>
        <v>1.0762565161197941E-3</v>
      </c>
      <c r="T2458" s="19">
        <f>'EPA Data'!L2459/SUM('EPA Data'!L:L)</f>
        <v>1.4245977523417051E-3</v>
      </c>
      <c r="U2458" s="19">
        <f>'EPA Data'!M2459/SUM('EPA Data'!M:M)</f>
        <v>6.677739959903853E-4</v>
      </c>
      <c r="V2458" s="19">
        <f>'EPA Data'!N2459/SUM('EPA Data'!N:N)</f>
        <v>6.5808564352048938E-4</v>
      </c>
      <c r="W2458" s="19">
        <f>'EPA Data'!O2459/SUM('EPA Data'!O:O)</f>
        <v>1.1063854108943341E-3</v>
      </c>
      <c r="X2458" s="19">
        <f>'EPA Data'!P2459/SUM('EPA Data'!P:P)</f>
        <v>1.4356026828013188E-3</v>
      </c>
    </row>
    <row r="2459" spans="1:24" x14ac:dyDescent="0.35">
      <c r="A2459" s="13" t="s">
        <v>3963</v>
      </c>
      <c r="B2459" s="13" t="s">
        <v>3883</v>
      </c>
      <c r="C2459" s="18" t="s">
        <v>3156</v>
      </c>
      <c r="D2459" s="14">
        <f>SUMIFS('Census Data'!G:G,'Census Data'!$A:$A,$A2459)/SUMIFS('Census Data'!$F:$F,'Census Data'!$A:$A,$A2459)</f>
        <v>0.49876314162028446</v>
      </c>
      <c r="E2459" s="16">
        <f>SUMIFS('Census Data'!H:H,'Census Data'!$A:$A,$A2459)/SUMIFS('Census Data'!$F:$F,'Census Data'!$A:$A,$A2459)</f>
        <v>0.50123685837971554</v>
      </c>
      <c r="F2459" s="14">
        <f>SUM(SUMIFS('Census Data'!I:I,'Census Data'!$A:$A,$A2459),SUMIFS('Census Data'!J:J,'Census Data'!$A:$A,$A2459))/SUMIFS('Census Data'!$F:$F,'Census Data'!$A:$A,$A2459)</f>
        <v>0.94264069264069261</v>
      </c>
      <c r="G2459" s="14">
        <f>SUM(SUMIFS('Census Data'!K:K,'Census Data'!$A:$A,$A2459),SUMIFS('Census Data'!L:L,'Census Data'!$A:$A,$A2459))/SUMIFS('Census Data'!$F:$F,'Census Data'!$A:$A,$A2459)</f>
        <v>2.3036487322201607E-2</v>
      </c>
      <c r="H2459" s="14">
        <f>SUM(SUMIFS('Census Data'!O:O,'Census Data'!$A:$A,$A2459),SUMIFS('Census Data'!P:P,'Census Data'!$A:$A,$A2459))/SUMIFS('Census Data'!$F:$F,'Census Data'!$A:$A,$A2459)</f>
        <v>1.7316017316017316E-2</v>
      </c>
      <c r="I2459" s="16">
        <f t="shared" si="76"/>
        <v>1.7006802721088454E-2</v>
      </c>
      <c r="J2459" s="14">
        <f>SUM(SUMIFS('Census Data'!W:W,'Census Data'!$A:$A,$A2459),SUMIFS('Census Data'!X:X,'Census Data'!$A:$A,$A2459))/SUMIFS('Census Data'!$F:$F,'Census Data'!$A:$A,$A2459)</f>
        <v>1.7470624613481756E-2</v>
      </c>
      <c r="K2459" s="16">
        <f t="shared" si="77"/>
        <v>0.9825293753865183</v>
      </c>
      <c r="L2459" s="19">
        <f>'EPA Data'!D2460/SUM('EPA Data'!D:D)</f>
        <v>1.0613464311037953E-5</v>
      </c>
      <c r="M2459" s="19">
        <f>'EPA Data'!E2460/SUM('EPA Data'!E:E)</f>
        <v>1.337975726023477E-5</v>
      </c>
      <c r="N2459" s="19">
        <f>'EPA Data'!F2460/SUM('EPA Data'!F:F)</f>
        <v>2.1635988994389089E-5</v>
      </c>
      <c r="O2459" s="19">
        <f>'EPA Data'!G2460/SUM('EPA Data'!G:G)</f>
        <v>7.5491296062517817E-6</v>
      </c>
      <c r="P2459" s="19">
        <f>'EPA Data'!H2460/SUM('EPA Data'!H:H)</f>
        <v>1.2539418472305993E-5</v>
      </c>
      <c r="Q2459" s="19">
        <f>'EPA Data'!I2460/SUM('EPA Data'!I:I)</f>
        <v>1.2925299051677392E-5</v>
      </c>
      <c r="R2459" s="19">
        <f>'EPA Data'!J2460/SUM('EPA Data'!J:J)</f>
        <v>1.1834924870730396E-5</v>
      </c>
      <c r="S2459" s="19">
        <f>'EPA Data'!K2460/SUM('EPA Data'!K:K)</f>
        <v>1.3297271100629269E-5</v>
      </c>
      <c r="T2459" s="19">
        <f>'EPA Data'!L2460/SUM('EPA Data'!L:L)</f>
        <v>2.3137770485137509E-5</v>
      </c>
      <c r="U2459" s="19">
        <f>'EPA Data'!M2460/SUM('EPA Data'!M:M)</f>
        <v>7.8380721293720164E-6</v>
      </c>
      <c r="V2459" s="19">
        <f>'EPA Data'!N2460/SUM('EPA Data'!N:N)</f>
        <v>6.9590890374626764E-6</v>
      </c>
      <c r="W2459" s="19">
        <f>'EPA Data'!O2460/SUM('EPA Data'!O:O)</f>
        <v>1.3440741750368843E-5</v>
      </c>
      <c r="X2459" s="19">
        <f>'EPA Data'!P2460/SUM('EPA Data'!P:P)</f>
        <v>1.4598172245300969E-5</v>
      </c>
    </row>
    <row r="2460" spans="1:24" x14ac:dyDescent="0.35">
      <c r="A2460" s="13" t="s">
        <v>3964</v>
      </c>
      <c r="B2460" s="13" t="s">
        <v>3883</v>
      </c>
      <c r="C2460" s="18" t="s">
        <v>124</v>
      </c>
      <c r="D2460" s="14">
        <f>SUMIFS('Census Data'!G:G,'Census Data'!$A:$A,$A2460)/SUMIFS('Census Data'!$F:$F,'Census Data'!$A:$A,$A2460)</f>
        <v>0.55126010461245845</v>
      </c>
      <c r="E2460" s="16">
        <f>SUMIFS('Census Data'!H:H,'Census Data'!$A:$A,$A2460)/SUMIFS('Census Data'!$F:$F,'Census Data'!$A:$A,$A2460)</f>
        <v>0.44873989538754161</v>
      </c>
      <c r="F2460" s="14">
        <f>SUM(SUMIFS('Census Data'!I:I,'Census Data'!$A:$A,$A2460),SUMIFS('Census Data'!J:J,'Census Data'!$A:$A,$A2460))/SUMIFS('Census Data'!$F:$F,'Census Data'!$A:$A,$A2460)</f>
        <v>0.93927722301474081</v>
      </c>
      <c r="G2460" s="14">
        <f>SUM(SUMIFS('Census Data'!K:K,'Census Data'!$A:$A,$A2460),SUMIFS('Census Data'!L:L,'Census Data'!$A:$A,$A2460))/SUMIFS('Census Data'!$F:$F,'Census Data'!$A:$A,$A2460)</f>
        <v>3.7803138373751786E-2</v>
      </c>
      <c r="H2460" s="14">
        <f>SUM(SUMIFS('Census Data'!O:O,'Census Data'!$A:$A,$A2460),SUMIFS('Census Data'!P:P,'Census Data'!$A:$A,$A2460))/SUMIFS('Census Data'!$F:$F,'Census Data'!$A:$A,$A2460)</f>
        <v>2.6628625772705658E-3</v>
      </c>
      <c r="I2460" s="16">
        <f t="shared" si="76"/>
        <v>2.0256776034236812E-2</v>
      </c>
      <c r="J2460" s="14">
        <f>SUM(SUMIFS('Census Data'!W:W,'Census Data'!$A:$A,$A2460),SUMIFS('Census Data'!X:X,'Census Data'!$A:$A,$A2460))/SUMIFS('Census Data'!$F:$F,'Census Data'!$A:$A,$A2460)</f>
        <v>1.5073704232049453E-2</v>
      </c>
      <c r="K2460" s="16">
        <f t="shared" si="77"/>
        <v>0.98492629576795054</v>
      </c>
      <c r="L2460" s="19">
        <f>'EPA Data'!D2461/SUM('EPA Data'!D:D)</f>
        <v>5.581931076897238E-5</v>
      </c>
      <c r="M2460" s="19">
        <f>'EPA Data'!E2461/SUM('EPA Data'!E:E)</f>
        <v>5.3704115938538886E-5</v>
      </c>
      <c r="N2460" s="19">
        <f>'EPA Data'!F2461/SUM('EPA Data'!F:F)</f>
        <v>8.6496179681660467E-5</v>
      </c>
      <c r="O2460" s="19">
        <f>'EPA Data'!G2461/SUM('EPA Data'!G:G)</f>
        <v>2.5962311522497573E-5</v>
      </c>
      <c r="P2460" s="19">
        <f>'EPA Data'!H2461/SUM('EPA Data'!H:H)</f>
        <v>4.6047440139945582E-5</v>
      </c>
      <c r="Q2460" s="19">
        <f>'EPA Data'!I2461/SUM('EPA Data'!I:I)</f>
        <v>4.8007447319415439E-5</v>
      </c>
      <c r="R2460" s="19">
        <f>'EPA Data'!J2461/SUM('EPA Data'!J:J)</f>
        <v>4.2799914990014672E-5</v>
      </c>
      <c r="S2460" s="19">
        <f>'EPA Data'!K2461/SUM('EPA Data'!K:K)</f>
        <v>4.859993393314342E-5</v>
      </c>
      <c r="T2460" s="19">
        <f>'EPA Data'!L2461/SUM('EPA Data'!L:L)</f>
        <v>7.6086004451820981E-5</v>
      </c>
      <c r="U2460" s="19">
        <f>'EPA Data'!M2461/SUM('EPA Data'!M:M)</f>
        <v>3.2780032182883773E-5</v>
      </c>
      <c r="V2460" s="19">
        <f>'EPA Data'!N2461/SUM('EPA Data'!N:N)</f>
        <v>2.9019490861836083E-5</v>
      </c>
      <c r="W2460" s="19">
        <f>'EPA Data'!O2461/SUM('EPA Data'!O:O)</f>
        <v>5.4767029678683115E-5</v>
      </c>
      <c r="X2460" s="19">
        <f>'EPA Data'!P2461/SUM('EPA Data'!P:P)</f>
        <v>4.8990756069486529E-5</v>
      </c>
    </row>
    <row r="2461" spans="1:24" x14ac:dyDescent="0.35">
      <c r="A2461" s="13" t="s">
        <v>3965</v>
      </c>
      <c r="B2461" s="13" t="s">
        <v>3883</v>
      </c>
      <c r="C2461" s="18" t="s">
        <v>3966</v>
      </c>
      <c r="D2461" s="14">
        <f>SUMIFS('Census Data'!G:G,'Census Data'!$A:$A,$A2461)/SUMIFS('Census Data'!$F:$F,'Census Data'!$A:$A,$A2461)</f>
        <v>0.48741597116227714</v>
      </c>
      <c r="E2461" s="16">
        <f>SUMIFS('Census Data'!H:H,'Census Data'!$A:$A,$A2461)/SUMIFS('Census Data'!$F:$F,'Census Data'!$A:$A,$A2461)</f>
        <v>0.5125840288377228</v>
      </c>
      <c r="F2461" s="14">
        <f>SUM(SUMIFS('Census Data'!I:I,'Census Data'!$A:$A,$A2461),SUMIFS('Census Data'!J:J,'Census Data'!$A:$A,$A2461))/SUMIFS('Census Data'!$F:$F,'Census Data'!$A:$A,$A2461)</f>
        <v>0.86376773942129703</v>
      </c>
      <c r="G2461" s="14">
        <f>SUM(SUMIFS('Census Data'!K:K,'Census Data'!$A:$A,$A2461),SUMIFS('Census Data'!L:L,'Census Data'!$A:$A,$A2461))/SUMIFS('Census Data'!$F:$F,'Census Data'!$A:$A,$A2461)</f>
        <v>0.10862858441853668</v>
      </c>
      <c r="H2461" s="14">
        <f>SUM(SUMIFS('Census Data'!O:O,'Census Data'!$A:$A,$A2461),SUMIFS('Census Data'!P:P,'Census Data'!$A:$A,$A2461))/SUMIFS('Census Data'!$F:$F,'Census Data'!$A:$A,$A2461)</f>
        <v>4.4490630987562112E-3</v>
      </c>
      <c r="I2461" s="16">
        <f t="shared" si="76"/>
        <v>2.315461306141009E-2</v>
      </c>
      <c r="J2461" s="14">
        <f>SUM(SUMIFS('Census Data'!W:W,'Census Data'!$A:$A,$A2461),SUMIFS('Census Data'!X:X,'Census Data'!$A:$A,$A2461))/SUMIFS('Census Data'!$F:$F,'Census Data'!$A:$A,$A2461)</f>
        <v>5.0693339395317116E-2</v>
      </c>
      <c r="K2461" s="16">
        <f t="shared" si="77"/>
        <v>0.94930666060468294</v>
      </c>
      <c r="L2461" s="19">
        <f>'EPA Data'!D2462/SUM('EPA Data'!D:D)</f>
        <v>9.8215600240556105E-5</v>
      </c>
      <c r="M2461" s="19">
        <f>'EPA Data'!E2462/SUM('EPA Data'!E:E)</f>
        <v>1.3687800408718385E-4</v>
      </c>
      <c r="N2461" s="19">
        <f>'EPA Data'!F2462/SUM('EPA Data'!F:F)</f>
        <v>1.6193771313941063E-4</v>
      </c>
      <c r="O2461" s="19">
        <f>'EPA Data'!G2462/SUM('EPA Data'!G:G)</f>
        <v>3.6414104212587311E-5</v>
      </c>
      <c r="P2461" s="19">
        <f>'EPA Data'!H2462/SUM('EPA Data'!H:H)</f>
        <v>7.9312871461218376E-5</v>
      </c>
      <c r="Q2461" s="19">
        <f>'EPA Data'!I2462/SUM('EPA Data'!I:I)</f>
        <v>5.9645331210240084E-5</v>
      </c>
      <c r="R2461" s="19">
        <f>'EPA Data'!J2462/SUM('EPA Data'!J:J)</f>
        <v>6.1079686257750593E-5</v>
      </c>
      <c r="S2461" s="19">
        <f>'EPA Data'!K2462/SUM('EPA Data'!K:K)</f>
        <v>9.2624664949826957E-5</v>
      </c>
      <c r="T2461" s="19">
        <f>'EPA Data'!L2462/SUM('EPA Data'!L:L)</f>
        <v>1.0678083445442718E-4</v>
      </c>
      <c r="U2461" s="19">
        <f>'EPA Data'!M2462/SUM('EPA Data'!M:M)</f>
        <v>4.1338149236923779E-5</v>
      </c>
      <c r="V2461" s="19">
        <f>'EPA Data'!N2462/SUM('EPA Data'!N:N)</f>
        <v>5.07383191340283E-5</v>
      </c>
      <c r="W2461" s="19">
        <f>'EPA Data'!O2462/SUM('EPA Data'!O:O)</f>
        <v>9.3398169097032847E-5</v>
      </c>
      <c r="X2461" s="19">
        <f>'EPA Data'!P2462/SUM('EPA Data'!P:P)</f>
        <v>1.4284296130334605E-4</v>
      </c>
    </row>
    <row r="2462" spans="1:24" x14ac:dyDescent="0.35">
      <c r="A2462" s="13" t="s">
        <v>3967</v>
      </c>
      <c r="B2462" s="13" t="s">
        <v>3883</v>
      </c>
      <c r="C2462" s="18" t="s">
        <v>3968</v>
      </c>
      <c r="D2462" s="14">
        <f>SUMIFS('Census Data'!G:G,'Census Data'!$A:$A,$A2462)/SUMIFS('Census Data'!$F:$F,'Census Data'!$A:$A,$A2462)</f>
        <v>0.50091074681238612</v>
      </c>
      <c r="E2462" s="16">
        <f>SUMIFS('Census Data'!H:H,'Census Data'!$A:$A,$A2462)/SUMIFS('Census Data'!$F:$F,'Census Data'!$A:$A,$A2462)</f>
        <v>0.49908925318761382</v>
      </c>
      <c r="F2462" s="14">
        <f>SUM(SUMIFS('Census Data'!I:I,'Census Data'!$A:$A,$A2462),SUMIFS('Census Data'!J:J,'Census Data'!$A:$A,$A2462))/SUMIFS('Census Data'!$F:$F,'Census Data'!$A:$A,$A2462)</f>
        <v>0.97214447554311612</v>
      </c>
      <c r="G2462" s="14">
        <f>SUM(SUMIFS('Census Data'!K:K,'Census Data'!$A:$A,$A2462),SUMIFS('Census Data'!L:L,'Census Data'!$A:$A,$A2462))/SUMIFS('Census Data'!$F:$F,'Census Data'!$A:$A,$A2462)</f>
        <v>7.1971211515393842E-3</v>
      </c>
      <c r="H2462" s="14">
        <f>SUM(SUMIFS('Census Data'!O:O,'Census Data'!$A:$A,$A2462),SUMIFS('Census Data'!P:P,'Census Data'!$A:$A,$A2462))/SUMIFS('Census Data'!$F:$F,'Census Data'!$A:$A,$A2462)</f>
        <v>3.2431471855702164E-3</v>
      </c>
      <c r="I2462" s="16">
        <f t="shared" si="76"/>
        <v>1.7415256119774347E-2</v>
      </c>
      <c r="J2462" s="14">
        <f>SUM(SUMIFS('Census Data'!W:W,'Census Data'!$A:$A,$A2462),SUMIFS('Census Data'!X:X,'Census Data'!$A:$A,$A2462))/SUMIFS('Census Data'!$F:$F,'Census Data'!$A:$A,$A2462)</f>
        <v>1.630458927540095E-2</v>
      </c>
      <c r="K2462" s="16">
        <f t="shared" si="77"/>
        <v>0.9836954107245991</v>
      </c>
      <c r="L2462" s="19">
        <f>'EPA Data'!D2463/SUM('EPA Data'!D:D)</f>
        <v>5.2867568592847095E-5</v>
      </c>
      <c r="M2462" s="19">
        <f>'EPA Data'!E2463/SUM('EPA Data'!E:E)</f>
        <v>6.7096780533458392E-5</v>
      </c>
      <c r="N2462" s="19">
        <f>'EPA Data'!F2463/SUM('EPA Data'!F:F)</f>
        <v>1.0298393114460664E-4</v>
      </c>
      <c r="O2462" s="19">
        <f>'EPA Data'!G2463/SUM('EPA Data'!G:G)</f>
        <v>2.9634541283634161E-5</v>
      </c>
      <c r="P2462" s="19">
        <f>'EPA Data'!H2463/SUM('EPA Data'!H:H)</f>
        <v>5.5355809194613938E-5</v>
      </c>
      <c r="Q2462" s="19">
        <f>'EPA Data'!I2463/SUM('EPA Data'!I:I)</f>
        <v>5.4972158523899331E-5</v>
      </c>
      <c r="R2462" s="19">
        <f>'EPA Data'!J2463/SUM('EPA Data'!J:J)</f>
        <v>5.2951451907179214E-5</v>
      </c>
      <c r="S2462" s="19">
        <f>'EPA Data'!K2463/SUM('EPA Data'!K:K)</f>
        <v>5.9284803090136991E-5</v>
      </c>
      <c r="T2462" s="19">
        <f>'EPA Data'!L2463/SUM('EPA Data'!L:L)</f>
        <v>8.9492441580236003E-5</v>
      </c>
      <c r="U2462" s="19">
        <f>'EPA Data'!M2463/SUM('EPA Data'!M:M)</f>
        <v>3.8785803565722815E-5</v>
      </c>
      <c r="V2462" s="19">
        <f>'EPA Data'!N2463/SUM('EPA Data'!N:N)</f>
        <v>3.5634256670363692E-5</v>
      </c>
      <c r="W2462" s="19">
        <f>'EPA Data'!O2463/SUM('EPA Data'!O:O)</f>
        <v>6.6076292692677165E-5</v>
      </c>
      <c r="X2462" s="19">
        <f>'EPA Data'!P2463/SUM('EPA Data'!P:P)</f>
        <v>6.6531658671218103E-5</v>
      </c>
    </row>
    <row r="2463" spans="1:24" x14ac:dyDescent="0.35">
      <c r="A2463" s="13" t="s">
        <v>3969</v>
      </c>
      <c r="B2463" s="13" t="s">
        <v>3883</v>
      </c>
      <c r="C2463" s="18" t="s">
        <v>126</v>
      </c>
      <c r="D2463" s="14">
        <f>SUMIFS('Census Data'!G:G,'Census Data'!$A:$A,$A2463)/SUMIFS('Census Data'!$F:$F,'Census Data'!$A:$A,$A2463)</f>
        <v>0.5065616797900262</v>
      </c>
      <c r="E2463" s="16">
        <f>SUMIFS('Census Data'!H:H,'Census Data'!$A:$A,$A2463)/SUMIFS('Census Data'!$F:$F,'Census Data'!$A:$A,$A2463)</f>
        <v>0.49343832020997375</v>
      </c>
      <c r="F2463" s="14">
        <f>SUM(SUMIFS('Census Data'!I:I,'Census Data'!$A:$A,$A2463),SUMIFS('Census Data'!J:J,'Census Data'!$A:$A,$A2463))/SUMIFS('Census Data'!$F:$F,'Census Data'!$A:$A,$A2463)</f>
        <v>0.93664996420901936</v>
      </c>
      <c r="G2463" s="14">
        <f>SUM(SUMIFS('Census Data'!K:K,'Census Data'!$A:$A,$A2463),SUMIFS('Census Data'!L:L,'Census Data'!$A:$A,$A2463))/SUMIFS('Census Data'!$F:$F,'Census Data'!$A:$A,$A2463)</f>
        <v>2.5292293008828442E-2</v>
      </c>
      <c r="H2463" s="14">
        <f>SUM(SUMIFS('Census Data'!O:O,'Census Data'!$A:$A,$A2463),SUMIFS('Census Data'!P:P,'Census Data'!$A:$A,$A2463))/SUMIFS('Census Data'!$F:$F,'Census Data'!$A:$A,$A2463)</f>
        <v>9.4249582438558823E-3</v>
      </c>
      <c r="I2463" s="16">
        <f t="shared" si="76"/>
        <v>2.8632784538296319E-2</v>
      </c>
      <c r="J2463" s="14">
        <f>SUM(SUMIFS('Census Data'!W:W,'Census Data'!$A:$A,$A2463),SUMIFS('Census Data'!X:X,'Census Data'!$A:$A,$A2463))/SUMIFS('Census Data'!$F:$F,'Census Data'!$A:$A,$A2463)</f>
        <v>1.8969219756621331E-2</v>
      </c>
      <c r="K2463" s="16">
        <f t="shared" si="77"/>
        <v>0.98103078024337864</v>
      </c>
      <c r="L2463" s="19">
        <f>'EPA Data'!D2464/SUM('EPA Data'!D:D)</f>
        <v>1.9824675018756767E-5</v>
      </c>
      <c r="M2463" s="19">
        <f>'EPA Data'!E2464/SUM('EPA Data'!E:E)</f>
        <v>2.48800206716917E-5</v>
      </c>
      <c r="N2463" s="19">
        <f>'EPA Data'!F2464/SUM('EPA Data'!F:F)</f>
        <v>3.7794748077290019E-5</v>
      </c>
      <c r="O2463" s="19">
        <f>'EPA Data'!G2464/SUM('EPA Data'!G:G)</f>
        <v>8.3123215511890018E-6</v>
      </c>
      <c r="P2463" s="19">
        <f>'EPA Data'!H2464/SUM('EPA Data'!H:H)</f>
        <v>1.8170652858632925E-5</v>
      </c>
      <c r="Q2463" s="19">
        <f>'EPA Data'!I2464/SUM('EPA Data'!I:I)</f>
        <v>1.8168995767074146E-5</v>
      </c>
      <c r="R2463" s="19">
        <f>'EPA Data'!J2464/SUM('EPA Data'!J:J)</f>
        <v>1.5593180092340737E-5</v>
      </c>
      <c r="S2463" s="19">
        <f>'EPA Data'!K2464/SUM('EPA Data'!K:K)</f>
        <v>2.2251022865625416E-5</v>
      </c>
      <c r="T2463" s="19">
        <f>'EPA Data'!L2464/SUM('EPA Data'!L:L)</f>
        <v>3.3026379272332933E-5</v>
      </c>
      <c r="U2463" s="19">
        <f>'EPA Data'!M2464/SUM('EPA Data'!M:M)</f>
        <v>1.1035786041208375E-5</v>
      </c>
      <c r="V2463" s="19">
        <f>'EPA Data'!N2464/SUM('EPA Data'!N:N)</f>
        <v>1.1278393112938636E-5</v>
      </c>
      <c r="W2463" s="19">
        <f>'EPA Data'!O2464/SUM('EPA Data'!O:O)</f>
        <v>2.3180690801987511E-5</v>
      </c>
      <c r="X2463" s="19">
        <f>'EPA Data'!P2464/SUM('EPA Data'!P:P)</f>
        <v>2.7905127910488395E-5</v>
      </c>
    </row>
    <row r="2464" spans="1:24" x14ac:dyDescent="0.35">
      <c r="A2464" s="13" t="s">
        <v>3970</v>
      </c>
      <c r="B2464" s="13" t="s">
        <v>3883</v>
      </c>
      <c r="C2464" s="18" t="s">
        <v>3971</v>
      </c>
      <c r="D2464" s="14">
        <f>SUMIFS('Census Data'!G:G,'Census Data'!$A:$A,$A2464)/SUMIFS('Census Data'!$F:$F,'Census Data'!$A:$A,$A2464)</f>
        <v>0.49640287769784175</v>
      </c>
      <c r="E2464" s="16">
        <f>SUMIFS('Census Data'!H:H,'Census Data'!$A:$A,$A2464)/SUMIFS('Census Data'!$F:$F,'Census Data'!$A:$A,$A2464)</f>
        <v>0.50359712230215825</v>
      </c>
      <c r="F2464" s="14">
        <f>SUM(SUMIFS('Census Data'!I:I,'Census Data'!$A:$A,$A2464),SUMIFS('Census Data'!J:J,'Census Data'!$A:$A,$A2464))/SUMIFS('Census Data'!$F:$F,'Census Data'!$A:$A,$A2464)</f>
        <v>0.98101518784972019</v>
      </c>
      <c r="G2464" s="14">
        <f>SUM(SUMIFS('Census Data'!K:K,'Census Data'!$A:$A,$A2464),SUMIFS('Census Data'!L:L,'Census Data'!$A:$A,$A2464))/SUMIFS('Census Data'!$F:$F,'Census Data'!$A:$A,$A2464)</f>
        <v>2.7977617905675461E-3</v>
      </c>
      <c r="H2464" s="14">
        <f>SUM(SUMIFS('Census Data'!O:O,'Census Data'!$A:$A,$A2464),SUMIFS('Census Data'!P:P,'Census Data'!$A:$A,$A2464))/SUMIFS('Census Data'!$F:$F,'Census Data'!$A:$A,$A2464)</f>
        <v>1.398880895283773E-3</v>
      </c>
      <c r="I2464" s="16">
        <f t="shared" si="76"/>
        <v>1.4788169464428513E-2</v>
      </c>
      <c r="J2464" s="14">
        <f>SUM(SUMIFS('Census Data'!W:W,'Census Data'!$A:$A,$A2464),SUMIFS('Census Data'!X:X,'Census Data'!$A:$A,$A2464))/SUMIFS('Census Data'!$F:$F,'Census Data'!$A:$A,$A2464)</f>
        <v>1.958433253397282E-2</v>
      </c>
      <c r="K2464" s="16">
        <f t="shared" si="77"/>
        <v>0.98041566746602715</v>
      </c>
      <c r="L2464" s="19">
        <f>'EPA Data'!D2465/SUM('EPA Data'!D:D)</f>
        <v>1.1173428491405892E-5</v>
      </c>
      <c r="M2464" s="19">
        <f>'EPA Data'!E2465/SUM('EPA Data'!E:E)</f>
        <v>1.4284019521749088E-5</v>
      </c>
      <c r="N2464" s="19">
        <f>'EPA Data'!F2465/SUM('EPA Data'!F:F)</f>
        <v>2.1496809097939203E-5</v>
      </c>
      <c r="O2464" s="19">
        <f>'EPA Data'!G2465/SUM('EPA Data'!G:G)</f>
        <v>5.3137841321694272E-6</v>
      </c>
      <c r="P2464" s="19">
        <f>'EPA Data'!H2465/SUM('EPA Data'!H:H)</f>
        <v>1.1227640977420227E-5</v>
      </c>
      <c r="Q2464" s="19">
        <f>'EPA Data'!I2465/SUM('EPA Data'!I:I)</f>
        <v>1.1120275422641135E-5</v>
      </c>
      <c r="R2464" s="19">
        <f>'EPA Data'!J2465/SUM('EPA Data'!J:J)</f>
        <v>9.0750397078387308E-6</v>
      </c>
      <c r="S2464" s="19">
        <f>'EPA Data'!K2465/SUM('EPA Data'!K:K)</f>
        <v>1.2513065401004355E-5</v>
      </c>
      <c r="T2464" s="19">
        <f>'EPA Data'!L2465/SUM('EPA Data'!L:L)</f>
        <v>1.8245832627874195E-5</v>
      </c>
      <c r="U2464" s="19">
        <f>'EPA Data'!M2465/SUM('EPA Data'!M:M)</f>
        <v>7.7214177376591591E-6</v>
      </c>
      <c r="V2464" s="19">
        <f>'EPA Data'!N2465/SUM('EPA Data'!N:N)</f>
        <v>7.4423968126012951E-6</v>
      </c>
      <c r="W2464" s="19">
        <f>'EPA Data'!O2465/SUM('EPA Data'!O:O)</f>
        <v>1.3796284675393719E-5</v>
      </c>
      <c r="X2464" s="19">
        <f>'EPA Data'!P2465/SUM('EPA Data'!P:P)</f>
        <v>1.3772977941597642E-5</v>
      </c>
    </row>
    <row r="2465" spans="1:24" x14ac:dyDescent="0.35">
      <c r="A2465" s="13" t="s">
        <v>3972</v>
      </c>
      <c r="B2465" s="13" t="s">
        <v>3883</v>
      </c>
      <c r="C2465" s="18" t="s">
        <v>283</v>
      </c>
      <c r="D2465" s="14">
        <f>SUMIFS('Census Data'!G:G,'Census Data'!$A:$A,$A2465)/SUMIFS('Census Data'!$F:$F,'Census Data'!$A:$A,$A2465)</f>
        <v>0.49863201094391246</v>
      </c>
      <c r="E2465" s="16">
        <f>SUMIFS('Census Data'!H:H,'Census Data'!$A:$A,$A2465)/SUMIFS('Census Data'!$F:$F,'Census Data'!$A:$A,$A2465)</f>
        <v>0.50136798905608759</v>
      </c>
      <c r="F2465" s="14">
        <f>SUM(SUMIFS('Census Data'!I:I,'Census Data'!$A:$A,$A2465),SUMIFS('Census Data'!J:J,'Census Data'!$A:$A,$A2465))/SUMIFS('Census Data'!$F:$F,'Census Data'!$A:$A,$A2465)</f>
        <v>0.96580027359781118</v>
      </c>
      <c r="G2465" s="14">
        <f>SUM(SUMIFS('Census Data'!K:K,'Census Data'!$A:$A,$A2465),SUMIFS('Census Data'!L:L,'Census Data'!$A:$A,$A2465))/SUMIFS('Census Data'!$F:$F,'Census Data'!$A:$A,$A2465)</f>
        <v>7.3529411764705881E-3</v>
      </c>
      <c r="H2465" s="14">
        <f>SUM(SUMIFS('Census Data'!O:O,'Census Data'!$A:$A,$A2465),SUMIFS('Census Data'!P:P,'Census Data'!$A:$A,$A2465))/SUMIFS('Census Data'!$F:$F,'Census Data'!$A:$A,$A2465)</f>
        <v>3.875968992248062E-3</v>
      </c>
      <c r="I2465" s="16">
        <f t="shared" si="76"/>
        <v>2.2970816233470193E-2</v>
      </c>
      <c r="J2465" s="14">
        <f>SUM(SUMIFS('Census Data'!W:W,'Census Data'!$A:$A,$A2465),SUMIFS('Census Data'!X:X,'Census Data'!$A:$A,$A2465))/SUMIFS('Census Data'!$F:$F,'Census Data'!$A:$A,$A2465)</f>
        <v>1.8581851345189238E-2</v>
      </c>
      <c r="K2465" s="16">
        <f t="shared" si="77"/>
        <v>0.98141814865481081</v>
      </c>
      <c r="L2465" s="19">
        <f>'EPA Data'!D2466/SUM('EPA Data'!D:D)</f>
        <v>4.3705762237232773E-5</v>
      </c>
      <c r="M2465" s="19">
        <f>'EPA Data'!E2466/SUM('EPA Data'!E:E)</f>
        <v>3.8097381490097275E-5</v>
      </c>
      <c r="N2465" s="19">
        <f>'EPA Data'!F2466/SUM('EPA Data'!F:F)</f>
        <v>6.0443468310258666E-5</v>
      </c>
      <c r="O2465" s="19">
        <f>'EPA Data'!G2466/SUM('EPA Data'!G:G)</f>
        <v>2.3610147289837742E-5</v>
      </c>
      <c r="P2465" s="19">
        <f>'EPA Data'!H2466/SUM('EPA Data'!H:H)</f>
        <v>3.6543939031645931E-5</v>
      </c>
      <c r="Q2465" s="19">
        <f>'EPA Data'!I2466/SUM('EPA Data'!I:I)</f>
        <v>4.0573895512781286E-5</v>
      </c>
      <c r="R2465" s="19">
        <f>'EPA Data'!J2466/SUM('EPA Data'!J:J)</f>
        <v>3.6590502675055776E-5</v>
      </c>
      <c r="S2465" s="19">
        <f>'EPA Data'!K2466/SUM('EPA Data'!K:K)</f>
        <v>3.3954889140274849E-5</v>
      </c>
      <c r="T2465" s="19">
        <f>'EPA Data'!L2466/SUM('EPA Data'!L:L)</f>
        <v>6.0044306643158168E-5</v>
      </c>
      <c r="U2465" s="19">
        <f>'EPA Data'!M2466/SUM('EPA Data'!M:M)</f>
        <v>2.416049599860001E-5</v>
      </c>
      <c r="V2465" s="19">
        <f>'EPA Data'!N2466/SUM('EPA Data'!N:N)</f>
        <v>2.1544180544371959E-5</v>
      </c>
      <c r="W2465" s="19">
        <f>'EPA Data'!O2466/SUM('EPA Data'!O:O)</f>
        <v>3.7762139408777784E-5</v>
      </c>
      <c r="X2465" s="19">
        <f>'EPA Data'!P2466/SUM('EPA Data'!P:P)</f>
        <v>3.1634554743078204E-5</v>
      </c>
    </row>
    <row r="2466" spans="1:24" x14ac:dyDescent="0.35">
      <c r="A2466" s="13" t="s">
        <v>3973</v>
      </c>
      <c r="B2466" s="13" t="s">
        <v>3883</v>
      </c>
      <c r="C2466" s="18" t="s">
        <v>672</v>
      </c>
      <c r="D2466" s="14">
        <f>SUMIFS('Census Data'!G:G,'Census Data'!$A:$A,$A2466)/SUMIFS('Census Data'!$F:$F,'Census Data'!$A:$A,$A2466)</f>
        <v>0.50059484302405666</v>
      </c>
      <c r="E2466" s="16">
        <f>SUMIFS('Census Data'!H:H,'Census Data'!$A:$A,$A2466)/SUMIFS('Census Data'!$F:$F,'Census Data'!$A:$A,$A2466)</f>
        <v>0.49940515697594329</v>
      </c>
      <c r="F2466" s="14">
        <f>SUM(SUMIFS('Census Data'!I:I,'Census Data'!$A:$A,$A2466),SUMIFS('Census Data'!J:J,'Census Data'!$A:$A,$A2466))/SUMIFS('Census Data'!$F:$F,'Census Data'!$A:$A,$A2466)</f>
        <v>0.92984609219440717</v>
      </c>
      <c r="G2466" s="14">
        <f>SUM(SUMIFS('Census Data'!K:K,'Census Data'!$A:$A,$A2466),SUMIFS('Census Data'!L:L,'Census Data'!$A:$A,$A2466))/SUMIFS('Census Data'!$F:$F,'Census Data'!$A:$A,$A2466)</f>
        <v>2.5196298197938713E-2</v>
      </c>
      <c r="H2466" s="14">
        <f>SUM(SUMIFS('Census Data'!O:O,'Census Data'!$A:$A,$A2466),SUMIFS('Census Data'!P:P,'Census Data'!$A:$A,$A2466))/SUMIFS('Census Data'!$F:$F,'Census Data'!$A:$A,$A2466)</f>
        <v>1.5290596471015491E-2</v>
      </c>
      <c r="I2466" s="16">
        <f t="shared" si="76"/>
        <v>2.9667013136638665E-2</v>
      </c>
      <c r="J2466" s="14">
        <f>SUM(SUMIFS('Census Data'!W:W,'Census Data'!$A:$A,$A2466),SUMIFS('Census Data'!X:X,'Census Data'!$A:$A,$A2466))/SUMIFS('Census Data'!$F:$F,'Census Data'!$A:$A,$A2466)</f>
        <v>7.7555007325961448E-2</v>
      </c>
      <c r="K2466" s="16">
        <f t="shared" si="77"/>
        <v>0.92244499267403857</v>
      </c>
      <c r="L2466" s="19">
        <f>'EPA Data'!D2467/SUM('EPA Data'!D:D)</f>
        <v>2.1446606122011244E-4</v>
      </c>
      <c r="M2466" s="19">
        <f>'EPA Data'!E2467/SUM('EPA Data'!E:E)</f>
        <v>2.7073346626823127E-4</v>
      </c>
      <c r="N2466" s="19">
        <f>'EPA Data'!F2467/SUM('EPA Data'!F:F)</f>
        <v>4.214871494556762E-4</v>
      </c>
      <c r="O2466" s="19">
        <f>'EPA Data'!G2467/SUM('EPA Data'!G:G)</f>
        <v>1.282552534653249E-4</v>
      </c>
      <c r="P2466" s="19">
        <f>'EPA Data'!H2467/SUM('EPA Data'!H:H)</f>
        <v>2.3160336558839431E-4</v>
      </c>
      <c r="Q2466" s="19">
        <f>'EPA Data'!I2467/SUM('EPA Data'!I:I)</f>
        <v>2.3128001547700867E-4</v>
      </c>
      <c r="R2466" s="19">
        <f>'EPA Data'!J2467/SUM('EPA Data'!J:J)</f>
        <v>2.3775149727992088E-4</v>
      </c>
      <c r="S2466" s="19">
        <f>'EPA Data'!K2467/SUM('EPA Data'!K:K)</f>
        <v>2.4204319089400885E-4</v>
      </c>
      <c r="T2466" s="19">
        <f>'EPA Data'!L2467/SUM('EPA Data'!L:L)</f>
        <v>3.7588724086603425E-4</v>
      </c>
      <c r="U2466" s="19">
        <f>'EPA Data'!M2467/SUM('EPA Data'!M:M)</f>
        <v>1.6048794002103474E-4</v>
      </c>
      <c r="V2466" s="19">
        <f>'EPA Data'!N2467/SUM('EPA Data'!N:N)</f>
        <v>1.4619161285710528E-4</v>
      </c>
      <c r="W2466" s="19">
        <f>'EPA Data'!O2467/SUM('EPA Data'!O:O)</f>
        <v>2.7050880402962557E-4</v>
      </c>
      <c r="X2466" s="19">
        <f>'EPA Data'!P2467/SUM('EPA Data'!P:P)</f>
        <v>2.7524564813796195E-4</v>
      </c>
    </row>
    <row r="2467" spans="1:24" x14ac:dyDescent="0.35">
      <c r="A2467" s="13" t="s">
        <v>3974</v>
      </c>
      <c r="B2467" s="13" t="s">
        <v>3883</v>
      </c>
      <c r="C2467" s="18" t="s">
        <v>3975</v>
      </c>
      <c r="D2467" s="14">
        <f>SUMIFS('Census Data'!G:G,'Census Data'!$A:$A,$A2467)/SUMIFS('Census Data'!$F:$F,'Census Data'!$A:$A,$A2467)</f>
        <v>0.49922428740911995</v>
      </c>
      <c r="E2467" s="16">
        <f>SUMIFS('Census Data'!H:H,'Census Data'!$A:$A,$A2467)/SUMIFS('Census Data'!$F:$F,'Census Data'!$A:$A,$A2467)</f>
        <v>0.50077571259088005</v>
      </c>
      <c r="F2467" s="14">
        <f>SUM(SUMIFS('Census Data'!I:I,'Census Data'!$A:$A,$A2467),SUMIFS('Census Data'!J:J,'Census Data'!$A:$A,$A2467))/SUMIFS('Census Data'!$F:$F,'Census Data'!$A:$A,$A2467)</f>
        <v>0.94579137894320564</v>
      </c>
      <c r="G2467" s="14">
        <f>SUM(SUMIFS('Census Data'!K:K,'Census Data'!$A:$A,$A2467),SUMIFS('Census Data'!L:L,'Census Data'!$A:$A,$A2467))/SUMIFS('Census Data'!$F:$F,'Census Data'!$A:$A,$A2467)</f>
        <v>2.1659112341435222E-2</v>
      </c>
      <c r="H2467" s="14">
        <f>SUM(SUMIFS('Census Data'!O:O,'Census Data'!$A:$A,$A2467),SUMIFS('Census Data'!P:P,'Census Data'!$A:$A,$A2467))/SUMIFS('Census Data'!$F:$F,'Census Data'!$A:$A,$A2467)</f>
        <v>6.2665409302467071E-3</v>
      </c>
      <c r="I2467" s="16">
        <f t="shared" si="76"/>
        <v>2.628296778511241E-2</v>
      </c>
      <c r="J2467" s="14">
        <f>SUM(SUMIFS('Census Data'!W:W,'Census Data'!$A:$A,$A2467),SUMIFS('Census Data'!X:X,'Census Data'!$A:$A,$A2467))/SUMIFS('Census Data'!$F:$F,'Census Data'!$A:$A,$A2467)</f>
        <v>5.8954156906884068E-2</v>
      </c>
      <c r="K2467" s="16">
        <f t="shared" si="77"/>
        <v>0.9410458430931159</v>
      </c>
      <c r="L2467" s="19">
        <f>'EPA Data'!D2468/SUM('EPA Data'!D:D)</f>
        <v>9.7377764981806754E-5</v>
      </c>
      <c r="M2467" s="19">
        <f>'EPA Data'!E2468/SUM('EPA Data'!E:E)</f>
        <v>1.0598943015517985E-4</v>
      </c>
      <c r="N2467" s="19">
        <f>'EPA Data'!F2468/SUM('EPA Data'!F:F)</f>
        <v>1.7154879765459105E-4</v>
      </c>
      <c r="O2467" s="19">
        <f>'EPA Data'!G2468/SUM('EPA Data'!G:G)</f>
        <v>6.587228347136324E-5</v>
      </c>
      <c r="P2467" s="19">
        <f>'EPA Data'!H2468/SUM('EPA Data'!H:H)</f>
        <v>1.0049934728510977E-4</v>
      </c>
      <c r="Q2467" s="19">
        <f>'EPA Data'!I2468/SUM('EPA Data'!I:I)</f>
        <v>1.0622860720190806E-4</v>
      </c>
      <c r="R2467" s="19">
        <f>'EPA Data'!J2468/SUM('EPA Data'!J:J)</f>
        <v>1.0105870623639867E-4</v>
      </c>
      <c r="S2467" s="19">
        <f>'EPA Data'!K2468/SUM('EPA Data'!K:K)</f>
        <v>9.8517370435337643E-5</v>
      </c>
      <c r="T2467" s="19">
        <f>'EPA Data'!L2468/SUM('EPA Data'!L:L)</f>
        <v>1.6423740852866841E-4</v>
      </c>
      <c r="U2467" s="19">
        <f>'EPA Data'!M2468/SUM('EPA Data'!M:M)</f>
        <v>6.8323204783465823E-5</v>
      </c>
      <c r="V2467" s="19">
        <f>'EPA Data'!N2468/SUM('EPA Data'!N:N)</f>
        <v>5.9870516910509372E-5</v>
      </c>
      <c r="W2467" s="19">
        <f>'EPA Data'!O2468/SUM('EPA Data'!O:O)</f>
        <v>1.0815388288480036E-4</v>
      </c>
      <c r="X2467" s="19">
        <f>'EPA Data'!P2468/SUM('EPA Data'!P:P)</f>
        <v>9.8066358335622872E-5</v>
      </c>
    </row>
    <row r="2468" spans="1:24" x14ac:dyDescent="0.35">
      <c r="A2468" s="13" t="s">
        <v>3976</v>
      </c>
      <c r="B2468" s="13" t="s">
        <v>3883</v>
      </c>
      <c r="C2468" s="18" t="s">
        <v>3977</v>
      </c>
      <c r="D2468" s="14">
        <f>SUMIFS('Census Data'!G:G,'Census Data'!$A:$A,$A2468)/SUMIFS('Census Data'!$F:$F,'Census Data'!$A:$A,$A2468)</f>
        <v>0.49443778560191776</v>
      </c>
      <c r="E2468" s="16">
        <f>SUMIFS('Census Data'!H:H,'Census Data'!$A:$A,$A2468)/SUMIFS('Census Data'!$F:$F,'Census Data'!$A:$A,$A2468)</f>
        <v>0.50556221439808224</v>
      </c>
      <c r="F2468" s="14">
        <f>SUM(SUMIFS('Census Data'!I:I,'Census Data'!$A:$A,$A2468),SUMIFS('Census Data'!J:J,'Census Data'!$A:$A,$A2468))/SUMIFS('Census Data'!$F:$F,'Census Data'!$A:$A,$A2468)</f>
        <v>0.9419244887257473</v>
      </c>
      <c r="G2468" s="14">
        <f>SUM(SUMIFS('Census Data'!K:K,'Census Data'!$A:$A,$A2468),SUMIFS('Census Data'!L:L,'Census Data'!$A:$A,$A2468))/SUMIFS('Census Data'!$F:$F,'Census Data'!$A:$A,$A2468)</f>
        <v>2.8185631882538018E-2</v>
      </c>
      <c r="H2468" s="14">
        <f>SUM(SUMIFS('Census Data'!O:O,'Census Data'!$A:$A,$A2468),SUMIFS('Census Data'!P:P,'Census Data'!$A:$A,$A2468))/SUMIFS('Census Data'!$F:$F,'Census Data'!$A:$A,$A2468)</f>
        <v>6.7608060528878567E-3</v>
      </c>
      <c r="I2468" s="16">
        <f t="shared" si="76"/>
        <v>2.3129073338826855E-2</v>
      </c>
      <c r="J2468" s="14">
        <f>SUM(SUMIFS('Census Data'!W:W,'Census Data'!$A:$A,$A2468),SUMIFS('Census Data'!X:X,'Census Data'!$A:$A,$A2468))/SUMIFS('Census Data'!$F:$F,'Census Data'!$A:$A,$A2468)</f>
        <v>1.9271106449921343E-2</v>
      </c>
      <c r="K2468" s="16">
        <f t="shared" si="77"/>
        <v>0.98072889355007864</v>
      </c>
      <c r="L2468" s="19">
        <f>'EPA Data'!D2469/SUM('EPA Data'!D:D)</f>
        <v>1.748516316389889E-4</v>
      </c>
      <c r="M2468" s="19">
        <f>'EPA Data'!E2469/SUM('EPA Data'!E:E)</f>
        <v>1.3705574346593719E-4</v>
      </c>
      <c r="N2468" s="19">
        <f>'EPA Data'!F2469/SUM('EPA Data'!F:F)</f>
        <v>2.2210518458790762E-4</v>
      </c>
      <c r="O2468" s="19">
        <f>'EPA Data'!G2469/SUM('EPA Data'!G:G)</f>
        <v>7.7932930797506493E-5</v>
      </c>
      <c r="P2468" s="19">
        <f>'EPA Data'!H2469/SUM('EPA Data'!H:H)</f>
        <v>1.2128312694128948E-4</v>
      </c>
      <c r="Q2468" s="19">
        <f>'EPA Data'!I2469/SUM('EPA Data'!I:I)</f>
        <v>1.2911492842508074E-4</v>
      </c>
      <c r="R2468" s="19">
        <f>'EPA Data'!J2469/SUM('EPA Data'!J:J)</f>
        <v>1.4023147956798045E-4</v>
      </c>
      <c r="S2468" s="19">
        <f>'EPA Data'!K2469/SUM('EPA Data'!K:K)</f>
        <v>1.2307409859169233E-4</v>
      </c>
      <c r="T2468" s="19">
        <f>'EPA Data'!L2469/SUM('EPA Data'!L:L)</f>
        <v>2.0018724957609284E-4</v>
      </c>
      <c r="U2468" s="19">
        <f>'EPA Data'!M2469/SUM('EPA Data'!M:M)</f>
        <v>8.8862258521930402E-5</v>
      </c>
      <c r="V2468" s="19">
        <f>'EPA Data'!N2469/SUM('EPA Data'!N:N)</f>
        <v>7.4146909530019338E-5</v>
      </c>
      <c r="W2468" s="19">
        <f>'EPA Data'!O2469/SUM('EPA Data'!O:O)</f>
        <v>1.3844627140882472E-4</v>
      </c>
      <c r="X2468" s="19">
        <f>'EPA Data'!P2469/SUM('EPA Data'!P:P)</f>
        <v>1.1986821531728533E-4</v>
      </c>
    </row>
    <row r="2469" spans="1:24" x14ac:dyDescent="0.35">
      <c r="A2469" s="13" t="s">
        <v>3978</v>
      </c>
      <c r="B2469" s="13" t="s">
        <v>3883</v>
      </c>
      <c r="C2469" s="18" t="s">
        <v>1797</v>
      </c>
      <c r="D2469" s="14">
        <f>SUMIFS('Census Data'!G:G,'Census Data'!$A:$A,$A2469)/SUMIFS('Census Data'!$F:$F,'Census Data'!$A:$A,$A2469)</f>
        <v>0.49802898152599412</v>
      </c>
      <c r="E2469" s="16">
        <f>SUMIFS('Census Data'!H:H,'Census Data'!$A:$A,$A2469)/SUMIFS('Census Data'!$F:$F,'Census Data'!$A:$A,$A2469)</f>
        <v>0.50197101847400594</v>
      </c>
      <c r="F2469" s="14">
        <f>SUM(SUMIFS('Census Data'!I:I,'Census Data'!$A:$A,$A2469),SUMIFS('Census Data'!J:J,'Census Data'!$A:$A,$A2469))/SUMIFS('Census Data'!$F:$F,'Census Data'!$A:$A,$A2469)</f>
        <v>0.88760387336034618</v>
      </c>
      <c r="G2469" s="14">
        <f>SUM(SUMIFS('Census Data'!K:K,'Census Data'!$A:$A,$A2469),SUMIFS('Census Data'!L:L,'Census Data'!$A:$A,$A2469))/SUMIFS('Census Data'!$F:$F,'Census Data'!$A:$A,$A2469)</f>
        <v>7.9087974727010513E-2</v>
      </c>
      <c r="H2469" s="14">
        <f>SUM(SUMIFS('Census Data'!O:O,'Census Data'!$A:$A,$A2469),SUMIFS('Census Data'!P:P,'Census Data'!$A:$A,$A2469))/SUMIFS('Census Data'!$F:$F,'Census Data'!$A:$A,$A2469)</f>
        <v>8.1175743424215362E-3</v>
      </c>
      <c r="I2469" s="16">
        <f t="shared" si="76"/>
        <v>2.5190577570221695E-2</v>
      </c>
      <c r="J2469" s="14">
        <f>SUM(SUMIFS('Census Data'!W:W,'Census Data'!$A:$A,$A2469),SUMIFS('Census Data'!X:X,'Census Data'!$A:$A,$A2469))/SUMIFS('Census Data'!$F:$F,'Census Data'!$A:$A,$A2469)</f>
        <v>9.3935856053842456E-2</v>
      </c>
      <c r="K2469" s="16">
        <f t="shared" si="77"/>
        <v>0.90606414394615753</v>
      </c>
      <c r="L2469" s="19">
        <f>'EPA Data'!D2470/SUM('EPA Data'!D:D)</f>
        <v>3.2849937236646226E-4</v>
      </c>
      <c r="M2469" s="19">
        <f>'EPA Data'!E2470/SUM('EPA Data'!E:E)</f>
        <v>4.278377044488239E-4</v>
      </c>
      <c r="N2469" s="19">
        <f>'EPA Data'!F2470/SUM('EPA Data'!F:F)</f>
        <v>5.7848583596530425E-4</v>
      </c>
      <c r="O2469" s="19">
        <f>'EPA Data'!G2470/SUM('EPA Data'!G:G)</f>
        <v>2.4965726766053769E-4</v>
      </c>
      <c r="P2469" s="19">
        <f>'EPA Data'!H2470/SUM('EPA Data'!H:H)</f>
        <v>3.391260796634748E-4</v>
      </c>
      <c r="Q2469" s="19">
        <f>'EPA Data'!I2470/SUM('EPA Data'!I:I)</f>
        <v>2.8956678031943867E-4</v>
      </c>
      <c r="R2469" s="19">
        <f>'EPA Data'!J2470/SUM('EPA Data'!J:J)</f>
        <v>3.859824769480281E-4</v>
      </c>
      <c r="S2469" s="19">
        <f>'EPA Data'!K2470/SUM('EPA Data'!K:K)</f>
        <v>3.4451796258439877E-4</v>
      </c>
      <c r="T2469" s="19">
        <f>'EPA Data'!L2470/SUM('EPA Data'!L:L)</f>
        <v>4.5847568077642874E-4</v>
      </c>
      <c r="U2469" s="19">
        <f>'EPA Data'!M2470/SUM('EPA Data'!M:M)</f>
        <v>2.6866143918627937E-4</v>
      </c>
      <c r="V2469" s="19">
        <f>'EPA Data'!N2470/SUM('EPA Data'!N:N)</f>
        <v>2.3566090812895618E-4</v>
      </c>
      <c r="W2469" s="19">
        <f>'EPA Data'!O2470/SUM('EPA Data'!O:O)</f>
        <v>3.8052270515929164E-4</v>
      </c>
      <c r="X2469" s="19">
        <f>'EPA Data'!P2470/SUM('EPA Data'!P:P)</f>
        <v>4.4401987729681487E-4</v>
      </c>
    </row>
    <row r="2470" spans="1:24" x14ac:dyDescent="0.35">
      <c r="A2470" s="13" t="s">
        <v>3979</v>
      </c>
      <c r="B2470" s="13" t="s">
        <v>3883</v>
      </c>
      <c r="C2470" s="18" t="s">
        <v>3186</v>
      </c>
      <c r="D2470" s="14">
        <f>SUMIFS('Census Data'!G:G,'Census Data'!$A:$A,$A2470)/SUMIFS('Census Data'!$F:$F,'Census Data'!$A:$A,$A2470)</f>
        <v>0.49388402936602993</v>
      </c>
      <c r="E2470" s="16">
        <f>SUMIFS('Census Data'!H:H,'Census Data'!$A:$A,$A2470)/SUMIFS('Census Data'!$F:$F,'Census Data'!$A:$A,$A2470)</f>
        <v>0.50611597063397007</v>
      </c>
      <c r="F2470" s="14">
        <f>SUM(SUMIFS('Census Data'!I:I,'Census Data'!$A:$A,$A2470),SUMIFS('Census Data'!J:J,'Census Data'!$A:$A,$A2470))/SUMIFS('Census Data'!$F:$F,'Census Data'!$A:$A,$A2470)</f>
        <v>0.76156938998427448</v>
      </c>
      <c r="G2470" s="14">
        <f>SUM(SUMIFS('Census Data'!K:K,'Census Data'!$A:$A,$A2470),SUMIFS('Census Data'!L:L,'Census Data'!$A:$A,$A2470))/SUMIFS('Census Data'!$F:$F,'Census Data'!$A:$A,$A2470)</f>
        <v>0.16479590492059634</v>
      </c>
      <c r="H2470" s="14">
        <f>SUM(SUMIFS('Census Data'!O:O,'Census Data'!$A:$A,$A2470),SUMIFS('Census Data'!P:P,'Census Data'!$A:$A,$A2470))/SUMIFS('Census Data'!$F:$F,'Census Data'!$A:$A,$A2470)</f>
        <v>3.707358785063971E-2</v>
      </c>
      <c r="I2470" s="16">
        <f t="shared" si="76"/>
        <v>3.6561117244489405E-2</v>
      </c>
      <c r="J2470" s="14">
        <f>SUM(SUMIFS('Census Data'!W:W,'Census Data'!$A:$A,$A2470),SUMIFS('Census Data'!X:X,'Census Data'!$A:$A,$A2470))/SUMIFS('Census Data'!$F:$F,'Census Data'!$A:$A,$A2470)</f>
        <v>0.11194700761092061</v>
      </c>
      <c r="K2470" s="16">
        <f t="shared" si="77"/>
        <v>0.88805299238907942</v>
      </c>
      <c r="L2470" s="19">
        <f>'EPA Data'!D2471/SUM('EPA Data'!D:D)</f>
        <v>9.0646927783290081E-4</v>
      </c>
      <c r="M2470" s="19">
        <f>'EPA Data'!E2471/SUM('EPA Data'!E:E)</f>
        <v>1.1953684286007682E-3</v>
      </c>
      <c r="N2470" s="19">
        <f>'EPA Data'!F2471/SUM('EPA Data'!F:F)</f>
        <v>1.8486404011097311E-3</v>
      </c>
      <c r="O2470" s="19">
        <f>'EPA Data'!G2471/SUM('EPA Data'!G:G)</f>
        <v>8.689380157045326E-4</v>
      </c>
      <c r="P2470" s="19">
        <f>'EPA Data'!H2471/SUM('EPA Data'!H:H)</f>
        <v>1.0884488265376796E-3</v>
      </c>
      <c r="Q2470" s="19">
        <f>'EPA Data'!I2471/SUM('EPA Data'!I:I)</f>
        <v>1.0285384455434993E-3</v>
      </c>
      <c r="R2470" s="19">
        <f>'EPA Data'!J2471/SUM('EPA Data'!J:J)</f>
        <v>1.4031789148135274E-3</v>
      </c>
      <c r="S2470" s="19">
        <f>'EPA Data'!K2471/SUM('EPA Data'!K:K)</f>
        <v>1.0985266355370608E-3</v>
      </c>
      <c r="T2470" s="19">
        <f>'EPA Data'!L2471/SUM('EPA Data'!L:L)</f>
        <v>1.7044794771230889E-3</v>
      </c>
      <c r="U2470" s="19">
        <f>'EPA Data'!M2471/SUM('EPA Data'!M:M)</f>
        <v>7.9380874770420705E-4</v>
      </c>
      <c r="V2470" s="19">
        <f>'EPA Data'!N2471/SUM('EPA Data'!N:N)</f>
        <v>6.7353568966428419E-4</v>
      </c>
      <c r="W2470" s="19">
        <f>'EPA Data'!O2471/SUM('EPA Data'!O:O)</f>
        <v>1.1931598274654406E-3</v>
      </c>
      <c r="X2470" s="19">
        <f>'EPA Data'!P2471/SUM('EPA Data'!P:P)</f>
        <v>1.3117390295412756E-3</v>
      </c>
    </row>
    <row r="2471" spans="1:24" x14ac:dyDescent="0.35">
      <c r="A2471" s="13" t="s">
        <v>3980</v>
      </c>
      <c r="B2471" s="13" t="s">
        <v>3883</v>
      </c>
      <c r="C2471" s="18" t="s">
        <v>296</v>
      </c>
      <c r="D2471" s="14">
        <f>SUMIFS('Census Data'!G:G,'Census Data'!$A:$A,$A2471)/SUMIFS('Census Data'!$F:$F,'Census Data'!$A:$A,$A2471)</f>
        <v>0.49597217136580007</v>
      </c>
      <c r="E2471" s="16">
        <f>SUMIFS('Census Data'!H:H,'Census Data'!$A:$A,$A2471)/SUMIFS('Census Data'!$F:$F,'Census Data'!$A:$A,$A2471)</f>
        <v>0.50402782863419993</v>
      </c>
      <c r="F2471" s="14">
        <f>SUM(SUMIFS('Census Data'!I:I,'Census Data'!$A:$A,$A2471),SUMIFS('Census Data'!J:J,'Census Data'!$A:$A,$A2471))/SUMIFS('Census Data'!$F:$F,'Census Data'!$A:$A,$A2471)</f>
        <v>0.97894544123031857</v>
      </c>
      <c r="G2471" s="14">
        <f>SUM(SUMIFS('Census Data'!K:K,'Census Data'!$A:$A,$A2471),SUMIFS('Census Data'!L:L,'Census Data'!$A:$A,$A2471))/SUMIFS('Census Data'!$F:$F,'Census Data'!$A:$A,$A2471)</f>
        <v>3.5701208348590261E-3</v>
      </c>
      <c r="H2471" s="14">
        <f>SUM(SUMIFS('Census Data'!O:O,'Census Data'!$A:$A,$A2471),SUMIFS('Census Data'!P:P,'Census Data'!$A:$A,$A2471))/SUMIFS('Census Data'!$F:$F,'Census Data'!$A:$A,$A2471)</f>
        <v>3.2954961552544857E-3</v>
      </c>
      <c r="I2471" s="16">
        <f t="shared" si="76"/>
        <v>1.4188941779567865E-2</v>
      </c>
      <c r="J2471" s="14">
        <f>SUM(SUMIFS('Census Data'!W:W,'Census Data'!$A:$A,$A2471),SUMIFS('Census Data'!X:X,'Census Data'!$A:$A,$A2471))/SUMIFS('Census Data'!$F:$F,'Census Data'!$A:$A,$A2471)</f>
        <v>1.0023800805565726E-2</v>
      </c>
      <c r="K2471" s="16">
        <f t="shared" si="77"/>
        <v>0.98997619919443425</v>
      </c>
      <c r="L2471" s="19">
        <f>'EPA Data'!D2472/SUM('EPA Data'!D:D)</f>
        <v>6.9098755144264307E-5</v>
      </c>
      <c r="M2471" s="19">
        <f>'EPA Data'!E2472/SUM('EPA Data'!E:E)</f>
        <v>7.4952524548318962E-5</v>
      </c>
      <c r="N2471" s="19">
        <f>'EPA Data'!F2472/SUM('EPA Data'!F:F)</f>
        <v>1.1787013334193638E-4</v>
      </c>
      <c r="O2471" s="19">
        <f>'EPA Data'!G2472/SUM('EPA Data'!G:G)</f>
        <v>3.1291616133143511E-5</v>
      </c>
      <c r="P2471" s="19">
        <f>'EPA Data'!H2472/SUM('EPA Data'!H:H)</f>
        <v>6.0895393068322762E-5</v>
      </c>
      <c r="Q2471" s="19">
        <f>'EPA Data'!I2472/SUM('EPA Data'!I:I)</f>
        <v>6.2976426098155039E-5</v>
      </c>
      <c r="R2471" s="19">
        <f>'EPA Data'!J2472/SUM('EPA Data'!J:J)</f>
        <v>5.0157744765263188E-5</v>
      </c>
      <c r="S2471" s="19">
        <f>'EPA Data'!K2472/SUM('EPA Data'!K:K)</f>
        <v>6.7942748770090033E-5</v>
      </c>
      <c r="T2471" s="19">
        <f>'EPA Data'!L2472/SUM('EPA Data'!L:L)</f>
        <v>1.0145000643813766E-4</v>
      </c>
      <c r="U2471" s="19">
        <f>'EPA Data'!M2472/SUM('EPA Data'!M:M)</f>
        <v>4.2773847206109004E-5</v>
      </c>
      <c r="V2471" s="19">
        <f>'EPA Data'!N2472/SUM('EPA Data'!N:N)</f>
        <v>3.9611434359294915E-5</v>
      </c>
      <c r="W2471" s="19">
        <f>'EPA Data'!O2472/SUM('EPA Data'!O:O)</f>
        <v>7.57611662361865E-5</v>
      </c>
      <c r="X2471" s="19">
        <f>'EPA Data'!P2472/SUM('EPA Data'!P:P)</f>
        <v>6.7765276081084615E-5</v>
      </c>
    </row>
    <row r="2472" spans="1:24" x14ac:dyDescent="0.35">
      <c r="A2472" s="13" t="s">
        <v>3981</v>
      </c>
      <c r="B2472" s="13" t="s">
        <v>3883</v>
      </c>
      <c r="C2472" s="18" t="s">
        <v>3982</v>
      </c>
      <c r="D2472" s="14">
        <f>SUMIFS('Census Data'!G:G,'Census Data'!$A:$A,$A2472)/SUMIFS('Census Data'!$F:$F,'Census Data'!$A:$A,$A2472)</f>
        <v>0.50249605055292257</v>
      </c>
      <c r="E2472" s="16">
        <f>SUMIFS('Census Data'!H:H,'Census Data'!$A:$A,$A2472)/SUMIFS('Census Data'!$F:$F,'Census Data'!$A:$A,$A2472)</f>
        <v>0.49750394944707743</v>
      </c>
      <c r="F2472" s="14">
        <f>SUM(SUMIFS('Census Data'!I:I,'Census Data'!$A:$A,$A2472),SUMIFS('Census Data'!J:J,'Census Data'!$A:$A,$A2472))/SUMIFS('Census Data'!$F:$F,'Census Data'!$A:$A,$A2472)</f>
        <v>0.96417061611374411</v>
      </c>
      <c r="G2472" s="14">
        <f>SUM(SUMIFS('Census Data'!K:K,'Census Data'!$A:$A,$A2472),SUMIFS('Census Data'!L:L,'Census Data'!$A:$A,$A2472))/SUMIFS('Census Data'!$F:$F,'Census Data'!$A:$A,$A2472)</f>
        <v>8.5308056872037911E-3</v>
      </c>
      <c r="H2472" s="14">
        <f>SUM(SUMIFS('Census Data'!O:O,'Census Data'!$A:$A,$A2472),SUMIFS('Census Data'!P:P,'Census Data'!$A:$A,$A2472))/SUMIFS('Census Data'!$F:$F,'Census Data'!$A:$A,$A2472)</f>
        <v>4.0442338072669828E-3</v>
      </c>
      <c r="I2472" s="16">
        <f t="shared" si="76"/>
        <v>2.3254344391785198E-2</v>
      </c>
      <c r="J2472" s="14">
        <f>SUM(SUMIFS('Census Data'!W:W,'Census Data'!$A:$A,$A2472),SUMIFS('Census Data'!X:X,'Census Data'!$A:$A,$A2472))/SUMIFS('Census Data'!$F:$F,'Census Data'!$A:$A,$A2472)</f>
        <v>3.8736176935229065E-2</v>
      </c>
      <c r="K2472" s="16">
        <f t="shared" si="77"/>
        <v>0.96126382306477098</v>
      </c>
      <c r="L2472" s="19">
        <f>'EPA Data'!D2473/SUM('EPA Data'!D:D)</f>
        <v>3.8315717362806102E-5</v>
      </c>
      <c r="M2472" s="19">
        <f>'EPA Data'!E2473/SUM('EPA Data'!E:E)</f>
        <v>4.5006209533307042E-5</v>
      </c>
      <c r="N2472" s="19">
        <f>'EPA Data'!F2473/SUM('EPA Data'!F:F)</f>
        <v>7.3440904238186716E-5</v>
      </c>
      <c r="O2472" s="19">
        <f>'EPA Data'!G2473/SUM('EPA Data'!G:G)</f>
        <v>2.5257234804495887E-5</v>
      </c>
      <c r="P2472" s="19">
        <f>'EPA Data'!H2473/SUM('EPA Data'!H:H)</f>
        <v>4.2821496125238001E-5</v>
      </c>
      <c r="Q2472" s="19">
        <f>'EPA Data'!I2473/SUM('EPA Data'!I:I)</f>
        <v>4.6219129363244833E-5</v>
      </c>
      <c r="R2472" s="19">
        <f>'EPA Data'!J2473/SUM('EPA Data'!J:J)</f>
        <v>3.5480262333322856E-5</v>
      </c>
      <c r="S2472" s="19">
        <f>'EPA Data'!K2473/SUM('EPA Data'!K:K)</f>
        <v>4.2749369993345261E-5</v>
      </c>
      <c r="T2472" s="19">
        <f>'EPA Data'!L2473/SUM('EPA Data'!L:L)</f>
        <v>7.4330555630945281E-5</v>
      </c>
      <c r="U2472" s="19">
        <f>'EPA Data'!M2473/SUM('EPA Data'!M:M)</f>
        <v>2.7502038985643037E-5</v>
      </c>
      <c r="V2472" s="19">
        <f>'EPA Data'!N2473/SUM('EPA Data'!N:N)</f>
        <v>2.4473628214463933E-5</v>
      </c>
      <c r="W2472" s="19">
        <f>'EPA Data'!O2473/SUM('EPA Data'!O:O)</f>
        <v>4.5841338834429417E-5</v>
      </c>
      <c r="X2472" s="19">
        <f>'EPA Data'!P2473/SUM('EPA Data'!P:P)</f>
        <v>4.3826095814721429E-5</v>
      </c>
    </row>
    <row r="2473" spans="1:24" x14ac:dyDescent="0.35">
      <c r="A2473" s="13" t="s">
        <v>3983</v>
      </c>
      <c r="B2473" s="13" t="s">
        <v>3883</v>
      </c>
      <c r="C2473" s="18" t="s">
        <v>302</v>
      </c>
      <c r="D2473" s="14">
        <f>SUMIFS('Census Data'!G:G,'Census Data'!$A:$A,$A2473)/SUMIFS('Census Data'!$F:$F,'Census Data'!$A:$A,$A2473)</f>
        <v>0.49572580071355243</v>
      </c>
      <c r="E2473" s="16">
        <f>SUMIFS('Census Data'!H:H,'Census Data'!$A:$A,$A2473)/SUMIFS('Census Data'!$F:$F,'Census Data'!$A:$A,$A2473)</f>
        <v>0.50427419928644757</v>
      </c>
      <c r="F2473" s="14">
        <f>SUM(SUMIFS('Census Data'!I:I,'Census Data'!$A:$A,$A2473),SUMIFS('Census Data'!J:J,'Census Data'!$A:$A,$A2473))/SUMIFS('Census Data'!$F:$F,'Census Data'!$A:$A,$A2473)</f>
        <v>0.94692064524654151</v>
      </c>
      <c r="G2473" s="14">
        <f>SUM(SUMIFS('Census Data'!K:K,'Census Data'!$A:$A,$A2473),SUMIFS('Census Data'!L:L,'Census Data'!$A:$A,$A2473))/SUMIFS('Census Data'!$F:$F,'Census Data'!$A:$A,$A2473)</f>
        <v>1.5277340136815035E-2</v>
      </c>
      <c r="H2473" s="14">
        <f>SUM(SUMIFS('Census Data'!O:O,'Census Data'!$A:$A,$A2473),SUMIFS('Census Data'!P:P,'Census Data'!$A:$A,$A2473))/SUMIFS('Census Data'!$F:$F,'Census Data'!$A:$A,$A2473)</f>
        <v>1.3071629684593571E-2</v>
      </c>
      <c r="I2473" s="16">
        <f t="shared" si="76"/>
        <v>2.4730384932049931E-2</v>
      </c>
      <c r="J2473" s="14">
        <f>SUM(SUMIFS('Census Data'!W:W,'Census Data'!$A:$A,$A2473),SUMIFS('Census Data'!X:X,'Census Data'!$A:$A,$A2473))/SUMIFS('Census Data'!$F:$F,'Census Data'!$A:$A,$A2473)</f>
        <v>8.7008670373344449E-2</v>
      </c>
      <c r="K2473" s="16">
        <f t="shared" si="77"/>
        <v>0.91299132962665552</v>
      </c>
      <c r="L2473" s="19">
        <f>'EPA Data'!D2474/SUM('EPA Data'!D:D)</f>
        <v>3.0529028282745839E-4</v>
      </c>
      <c r="M2473" s="19">
        <f>'EPA Data'!E2474/SUM('EPA Data'!E:E)</f>
        <v>3.2759279889497657E-4</v>
      </c>
      <c r="N2473" s="19">
        <f>'EPA Data'!F2474/SUM('EPA Data'!F:F)</f>
        <v>5.3466326823259618E-4</v>
      </c>
      <c r="O2473" s="19">
        <f>'EPA Data'!G2474/SUM('EPA Data'!G:G)</f>
        <v>2.2938236371638178E-4</v>
      </c>
      <c r="P2473" s="19">
        <f>'EPA Data'!H2474/SUM('EPA Data'!H:H)</f>
        <v>2.9824772650966652E-4</v>
      </c>
      <c r="Q2473" s="19">
        <f>'EPA Data'!I2474/SUM('EPA Data'!I:I)</f>
        <v>3.5385711821925043E-4</v>
      </c>
      <c r="R2473" s="19">
        <f>'EPA Data'!J2474/SUM('EPA Data'!J:J)</f>
        <v>3.7960659640404155E-4</v>
      </c>
      <c r="S2473" s="19">
        <f>'EPA Data'!K2474/SUM('EPA Data'!K:K)</f>
        <v>3.214941760467962E-4</v>
      </c>
      <c r="T2473" s="19">
        <f>'EPA Data'!L2474/SUM('EPA Data'!L:L)</f>
        <v>5.167807044796054E-4</v>
      </c>
      <c r="U2473" s="19">
        <f>'EPA Data'!M2474/SUM('EPA Data'!M:M)</f>
        <v>2.5209744682641773E-4</v>
      </c>
      <c r="V2473" s="19">
        <f>'EPA Data'!N2474/SUM('EPA Data'!N:N)</f>
        <v>1.8466260165305909E-4</v>
      </c>
      <c r="W2473" s="19">
        <f>'EPA Data'!O2474/SUM('EPA Data'!O:O)</f>
        <v>3.8914049654035837E-4</v>
      </c>
      <c r="X2473" s="19">
        <f>'EPA Data'!P2474/SUM('EPA Data'!P:P)</f>
        <v>2.8063095273711639E-4</v>
      </c>
    </row>
    <row r="2474" spans="1:24" x14ac:dyDescent="0.35">
      <c r="A2474" s="13" t="s">
        <v>3984</v>
      </c>
      <c r="B2474" s="13" t="s">
        <v>3883</v>
      </c>
      <c r="C2474" s="18" t="s">
        <v>138</v>
      </c>
      <c r="D2474" s="14">
        <f>SUMIFS('Census Data'!G:G,'Census Data'!$A:$A,$A2474)/SUMIFS('Census Data'!$F:$F,'Census Data'!$A:$A,$A2474)</f>
        <v>0.47670265155588054</v>
      </c>
      <c r="E2474" s="16">
        <f>SUMIFS('Census Data'!H:H,'Census Data'!$A:$A,$A2474)/SUMIFS('Census Data'!$F:$F,'Census Data'!$A:$A,$A2474)</f>
        <v>0.52329734844411946</v>
      </c>
      <c r="F2474" s="14">
        <f>SUM(SUMIFS('Census Data'!I:I,'Census Data'!$A:$A,$A2474),SUMIFS('Census Data'!J:J,'Census Data'!$A:$A,$A2474))/SUMIFS('Census Data'!$F:$F,'Census Data'!$A:$A,$A2474)</f>
        <v>0.41157717038343261</v>
      </c>
      <c r="G2474" s="14">
        <f>SUM(SUMIFS('Census Data'!K:K,'Census Data'!$A:$A,$A2474),SUMIFS('Census Data'!L:L,'Census Data'!$A:$A,$A2474))/SUMIFS('Census Data'!$F:$F,'Census Data'!$A:$A,$A2474)</f>
        <v>0.53875615578159608</v>
      </c>
      <c r="H2474" s="14">
        <f>SUM(SUMIFS('Census Data'!O:O,'Census Data'!$A:$A,$A2474),SUMIFS('Census Data'!P:P,'Census Data'!$A:$A,$A2474))/SUMIFS('Census Data'!$F:$F,'Census Data'!$A:$A,$A2474)</f>
        <v>2.818003913894325E-2</v>
      </c>
      <c r="I2474" s="16">
        <f t="shared" si="76"/>
        <v>2.1486634696028073E-2</v>
      </c>
      <c r="J2474" s="14">
        <f>SUM(SUMIFS('Census Data'!W:W,'Census Data'!$A:$A,$A2474),SUMIFS('Census Data'!X:X,'Census Data'!$A:$A,$A2474))/SUMIFS('Census Data'!$F:$F,'Census Data'!$A:$A,$A2474)</f>
        <v>8.3427238123911313E-2</v>
      </c>
      <c r="K2474" s="16">
        <f t="shared" si="77"/>
        <v>0.91657276187608872</v>
      </c>
      <c r="L2474" s="19">
        <f>'EPA Data'!D2475/SUM('EPA Data'!D:D)</f>
        <v>7.3250720694468868E-3</v>
      </c>
      <c r="M2474" s="19">
        <f>'EPA Data'!E2475/SUM('EPA Data'!E:E)</f>
        <v>6.4440921594499942E-3</v>
      </c>
      <c r="N2474" s="19">
        <f>'EPA Data'!F2475/SUM('EPA Data'!F:F)</f>
        <v>9.1238577097005925E-3</v>
      </c>
      <c r="O2474" s="19">
        <f>'EPA Data'!G2475/SUM('EPA Data'!G:G)</f>
        <v>5.0385640105993059E-3</v>
      </c>
      <c r="P2474" s="19">
        <f>'EPA Data'!H2475/SUM('EPA Data'!H:H)</f>
        <v>5.1625257977610996E-3</v>
      </c>
      <c r="Q2474" s="19">
        <f>'EPA Data'!I2475/SUM('EPA Data'!I:I)</f>
        <v>5.4039022845488796E-3</v>
      </c>
      <c r="R2474" s="19">
        <f>'EPA Data'!J2475/SUM('EPA Data'!J:J)</f>
        <v>5.5301912947776097E-3</v>
      </c>
      <c r="S2474" s="19">
        <f>'EPA Data'!K2475/SUM('EPA Data'!K:K)</f>
        <v>6.5209480257485833E-3</v>
      </c>
      <c r="T2474" s="19">
        <f>'EPA Data'!L2475/SUM('EPA Data'!L:L)</f>
        <v>7.7948092773474044E-3</v>
      </c>
      <c r="U2474" s="19">
        <f>'EPA Data'!M2475/SUM('EPA Data'!M:M)</f>
        <v>3.0493232187149433E-3</v>
      </c>
      <c r="V2474" s="19">
        <f>'EPA Data'!N2475/SUM('EPA Data'!N:N)</f>
        <v>3.0296422150192146E-3</v>
      </c>
      <c r="W2474" s="19">
        <f>'EPA Data'!O2475/SUM('EPA Data'!O:O)</f>
        <v>7.9721039629159062E-3</v>
      </c>
      <c r="X2474" s="19">
        <f>'EPA Data'!P2475/SUM('EPA Data'!P:P)</f>
        <v>8.2166594799924792E-3</v>
      </c>
    </row>
    <row r="2475" spans="1:24" x14ac:dyDescent="0.35">
      <c r="A2475" s="13" t="s">
        <v>3985</v>
      </c>
      <c r="B2475" s="13" t="s">
        <v>3883</v>
      </c>
      <c r="C2475" s="18" t="s">
        <v>1623</v>
      </c>
      <c r="D2475" s="14">
        <f>SUMIFS('Census Data'!G:G,'Census Data'!$A:$A,$A2475)/SUMIFS('Census Data'!$F:$F,'Census Data'!$A:$A,$A2475)</f>
        <v>0.50394214834530204</v>
      </c>
      <c r="E2475" s="16">
        <f>SUMIFS('Census Data'!H:H,'Census Data'!$A:$A,$A2475)/SUMIFS('Census Data'!$F:$F,'Census Data'!$A:$A,$A2475)</f>
        <v>0.49605785165469796</v>
      </c>
      <c r="F2475" s="14">
        <f>SUM(SUMIFS('Census Data'!I:I,'Census Data'!$A:$A,$A2475),SUMIFS('Census Data'!J:J,'Census Data'!$A:$A,$A2475))/SUMIFS('Census Data'!$F:$F,'Census Data'!$A:$A,$A2475)</f>
        <v>0.94696931652689198</v>
      </c>
      <c r="G2475" s="14">
        <f>SUM(SUMIFS('Census Data'!K:K,'Census Data'!$A:$A,$A2475),SUMIFS('Census Data'!L:L,'Census Data'!$A:$A,$A2475))/SUMIFS('Census Data'!$F:$F,'Census Data'!$A:$A,$A2475)</f>
        <v>2.4807914427760758E-2</v>
      </c>
      <c r="H2475" s="14">
        <f>SUM(SUMIFS('Census Data'!O:O,'Census Data'!$A:$A,$A2475),SUMIFS('Census Data'!P:P,'Census Data'!$A:$A,$A2475))/SUMIFS('Census Data'!$F:$F,'Census Data'!$A:$A,$A2475)</f>
        <v>5.1222819263797518E-3</v>
      </c>
      <c r="I2475" s="16">
        <f t="shared" si="76"/>
        <v>2.3100487118967505E-2</v>
      </c>
      <c r="J2475" s="14">
        <f>SUM(SUMIFS('Census Data'!W:W,'Census Data'!$A:$A,$A2475),SUMIFS('Census Data'!X:X,'Census Data'!$A:$A,$A2475))/SUMIFS('Census Data'!$F:$F,'Census Data'!$A:$A,$A2475)</f>
        <v>2.671621553758851E-2</v>
      </c>
      <c r="K2475" s="16">
        <f t="shared" si="77"/>
        <v>0.97328378446241148</v>
      </c>
      <c r="L2475" s="19">
        <f>'EPA Data'!D2476/SUM('EPA Data'!D:D)</f>
        <v>4.5433833678935073E-5</v>
      </c>
      <c r="M2475" s="19">
        <f>'EPA Data'!E2476/SUM('EPA Data'!E:E)</f>
        <v>5.9806639251330726E-5</v>
      </c>
      <c r="N2475" s="19">
        <f>'EPA Data'!F2476/SUM('EPA Data'!F:F)</f>
        <v>8.9893747611510542E-5</v>
      </c>
      <c r="O2475" s="19">
        <f>'EPA Data'!G2476/SUM('EPA Data'!G:G)</f>
        <v>3.2792039465276791E-5</v>
      </c>
      <c r="P2475" s="19">
        <f>'EPA Data'!H2476/SUM('EPA Data'!H:H)</f>
        <v>5.1767367686561083E-5</v>
      </c>
      <c r="Q2475" s="19">
        <f>'EPA Data'!I2476/SUM('EPA Data'!I:I)</f>
        <v>4.8562787234457425E-5</v>
      </c>
      <c r="R2475" s="19">
        <f>'EPA Data'!J2476/SUM('EPA Data'!J:J)</f>
        <v>5.3642561851362919E-5</v>
      </c>
      <c r="S2475" s="19">
        <f>'EPA Data'!K2476/SUM('EPA Data'!K:K)</f>
        <v>5.2628604990411926E-5</v>
      </c>
      <c r="T2475" s="19">
        <f>'EPA Data'!L2476/SUM('EPA Data'!L:L)</f>
        <v>7.8359394648830474E-5</v>
      </c>
      <c r="U2475" s="19">
        <f>'EPA Data'!M2476/SUM('EPA Data'!M:M)</f>
        <v>3.6442221135412419E-5</v>
      </c>
      <c r="V2475" s="19">
        <f>'EPA Data'!N2476/SUM('EPA Data'!N:N)</f>
        <v>3.3483230426654196E-5</v>
      </c>
      <c r="W2475" s="19">
        <f>'EPA Data'!O2476/SUM('EPA Data'!O:O)</f>
        <v>5.8737002334107764E-5</v>
      </c>
      <c r="X2475" s="19">
        <f>'EPA Data'!P2476/SUM('EPA Data'!P:P)</f>
        <v>6.312057297267021E-5</v>
      </c>
    </row>
    <row r="2476" spans="1:24" x14ac:dyDescent="0.35">
      <c r="A2476" s="13" t="s">
        <v>3986</v>
      </c>
      <c r="B2476" s="13" t="s">
        <v>3883</v>
      </c>
      <c r="C2476" s="18" t="s">
        <v>909</v>
      </c>
      <c r="D2476" s="14">
        <f>SUMIFS('Census Data'!G:G,'Census Data'!$A:$A,$A2476)/SUMIFS('Census Data'!$F:$F,'Census Data'!$A:$A,$A2476)</f>
        <v>0.50270943175161098</v>
      </c>
      <c r="E2476" s="16">
        <f>SUMIFS('Census Data'!H:H,'Census Data'!$A:$A,$A2476)/SUMIFS('Census Data'!$F:$F,'Census Data'!$A:$A,$A2476)</f>
        <v>0.49729056824838896</v>
      </c>
      <c r="F2476" s="14">
        <f>SUM(SUMIFS('Census Data'!I:I,'Census Data'!$A:$A,$A2476),SUMIFS('Census Data'!J:J,'Census Data'!$A:$A,$A2476))/SUMIFS('Census Data'!$F:$F,'Census Data'!$A:$A,$A2476)</f>
        <v>0.93841534856473341</v>
      </c>
      <c r="G2476" s="14">
        <f>SUM(SUMIFS('Census Data'!K:K,'Census Data'!$A:$A,$A2476),SUMIFS('Census Data'!L:L,'Census Data'!$A:$A,$A2476))/SUMIFS('Census Data'!$F:$F,'Census Data'!$A:$A,$A2476)</f>
        <v>2.0284124194493262E-2</v>
      </c>
      <c r="H2476" s="14">
        <f>SUM(SUMIFS('Census Data'!O:O,'Census Data'!$A:$A,$A2476),SUMIFS('Census Data'!P:P,'Census Data'!$A:$A,$A2476))/SUMIFS('Census Data'!$F:$F,'Census Data'!$A:$A,$A2476)</f>
        <v>1.0837727006444054E-2</v>
      </c>
      <c r="I2476" s="16">
        <f t="shared" si="76"/>
        <v>3.0462800234329346E-2</v>
      </c>
      <c r="J2476" s="14">
        <f>SUM(SUMIFS('Census Data'!W:W,'Census Data'!$A:$A,$A2476),SUMIFS('Census Data'!X:X,'Census Data'!$A:$A,$A2476))/SUMIFS('Census Data'!$F:$F,'Census Data'!$A:$A,$A2476)</f>
        <v>2.5629759812536613E-2</v>
      </c>
      <c r="K2476" s="16">
        <f t="shared" si="77"/>
        <v>0.97437024018746343</v>
      </c>
      <c r="L2476" s="19">
        <f>'EPA Data'!D2477/SUM('EPA Data'!D:D)</f>
        <v>4.2893567706197221E-5</v>
      </c>
      <c r="M2476" s="19">
        <f>'EPA Data'!E2477/SUM('EPA Data'!E:E)</f>
        <v>5.3232034679770748E-5</v>
      </c>
      <c r="N2476" s="19">
        <f>'EPA Data'!F2477/SUM('EPA Data'!F:F)</f>
        <v>6.7840158003501953E-5</v>
      </c>
      <c r="O2476" s="19">
        <f>'EPA Data'!G2477/SUM('EPA Data'!G:G)</f>
        <v>1.4473504696113566E-5</v>
      </c>
      <c r="P2476" s="19">
        <f>'EPA Data'!H2477/SUM('EPA Data'!H:H)</f>
        <v>3.2973340660704694E-5</v>
      </c>
      <c r="Q2476" s="19">
        <f>'EPA Data'!I2477/SUM('EPA Data'!I:I)</f>
        <v>2.7043501342483883E-5</v>
      </c>
      <c r="R2476" s="19">
        <f>'EPA Data'!J2477/SUM('EPA Data'!J:J)</f>
        <v>2.4240448139807315E-5</v>
      </c>
      <c r="S2476" s="19">
        <f>'EPA Data'!K2477/SUM('EPA Data'!K:K)</f>
        <v>3.8366873301351229E-5</v>
      </c>
      <c r="T2476" s="19">
        <f>'EPA Data'!L2477/SUM('EPA Data'!L:L)</f>
        <v>4.9720242393273542E-5</v>
      </c>
      <c r="U2476" s="19">
        <f>'EPA Data'!M2477/SUM('EPA Data'!M:M)</f>
        <v>2.0232711215607951E-5</v>
      </c>
      <c r="V2476" s="19">
        <f>'EPA Data'!N2477/SUM('EPA Data'!N:N)</f>
        <v>2.2343952725032952E-5</v>
      </c>
      <c r="W2476" s="19">
        <f>'EPA Data'!O2477/SUM('EPA Data'!O:O)</f>
        <v>3.8589811554164602E-5</v>
      </c>
      <c r="X2476" s="19">
        <f>'EPA Data'!P2477/SUM('EPA Data'!P:P)</f>
        <v>5.319179726447777E-5</v>
      </c>
    </row>
    <row r="2477" spans="1:24" x14ac:dyDescent="0.35">
      <c r="A2477" s="13" t="s">
        <v>3987</v>
      </c>
      <c r="B2477" s="13" t="s">
        <v>3883</v>
      </c>
      <c r="C2477" s="18" t="s">
        <v>1306</v>
      </c>
      <c r="D2477" s="14">
        <f>SUMIFS('Census Data'!G:G,'Census Data'!$A:$A,$A2477)/SUMIFS('Census Data'!$F:$F,'Census Data'!$A:$A,$A2477)</f>
        <v>0.49057295684171925</v>
      </c>
      <c r="E2477" s="16">
        <f>SUMIFS('Census Data'!H:H,'Census Data'!$A:$A,$A2477)/SUMIFS('Census Data'!$F:$F,'Census Data'!$A:$A,$A2477)</f>
        <v>0.5094270431582808</v>
      </c>
      <c r="F2477" s="14">
        <f>SUM(SUMIFS('Census Data'!I:I,'Census Data'!$A:$A,$A2477),SUMIFS('Census Data'!J:J,'Census Data'!$A:$A,$A2477))/SUMIFS('Census Data'!$F:$F,'Census Data'!$A:$A,$A2477)</f>
        <v>0.94724396504849462</v>
      </c>
      <c r="G2477" s="14">
        <f>SUM(SUMIFS('Census Data'!K:K,'Census Data'!$A:$A,$A2477),SUMIFS('Census Data'!L:L,'Census Data'!$A:$A,$A2477))/SUMIFS('Census Data'!$F:$F,'Census Data'!$A:$A,$A2477)</f>
        <v>2.3893223403851745E-2</v>
      </c>
      <c r="H2477" s="14">
        <f>SUM(SUMIFS('Census Data'!O:O,'Census Data'!$A:$A,$A2477),SUMIFS('Census Data'!P:P,'Census Data'!$A:$A,$A2477))/SUMIFS('Census Data'!$F:$F,'Census Data'!$A:$A,$A2477)</f>
        <v>8.0044511323832529E-3</v>
      </c>
      <c r="I2477" s="16">
        <f t="shared" si="76"/>
        <v>2.0858360415270449E-2</v>
      </c>
      <c r="J2477" s="14">
        <f>SUM(SUMIFS('Census Data'!W:W,'Census Data'!$A:$A,$A2477),SUMIFS('Census Data'!X:X,'Census Data'!$A:$A,$A2477))/SUMIFS('Census Data'!$F:$F,'Census Data'!$A:$A,$A2477)</f>
        <v>2.2299920334846551E-2</v>
      </c>
      <c r="K2477" s="16">
        <f t="shared" si="77"/>
        <v>0.97770007966515349</v>
      </c>
      <c r="L2477" s="19">
        <f>'EPA Data'!D2478/SUM('EPA Data'!D:D)</f>
        <v>2.9597682977140701E-4</v>
      </c>
      <c r="M2477" s="19">
        <f>'EPA Data'!E2478/SUM('EPA Data'!E:E)</f>
        <v>3.1027801993711667E-4</v>
      </c>
      <c r="N2477" s="19">
        <f>'EPA Data'!F2478/SUM('EPA Data'!F:F)</f>
        <v>4.6088730841232052E-4</v>
      </c>
      <c r="O2477" s="19">
        <f>'EPA Data'!G2478/SUM('EPA Data'!G:G)</f>
        <v>1.8007214379331369E-4</v>
      </c>
      <c r="P2477" s="19">
        <f>'EPA Data'!H2478/SUM('EPA Data'!H:H)</f>
        <v>2.5069133121819013E-4</v>
      </c>
      <c r="Q2477" s="19">
        <f>'EPA Data'!I2478/SUM('EPA Data'!I:I)</f>
        <v>2.8815900795363918E-4</v>
      </c>
      <c r="R2477" s="19">
        <f>'EPA Data'!J2478/SUM('EPA Data'!J:J)</f>
        <v>4.3159230103296181E-4</v>
      </c>
      <c r="S2477" s="19">
        <f>'EPA Data'!K2478/SUM('EPA Data'!K:K)</f>
        <v>3.5680125695515693E-4</v>
      </c>
      <c r="T2477" s="19">
        <f>'EPA Data'!L2478/SUM('EPA Data'!L:L)</f>
        <v>4.6195207254749266E-4</v>
      </c>
      <c r="U2477" s="19">
        <f>'EPA Data'!M2478/SUM('EPA Data'!M:M)</f>
        <v>2.4164676047237719E-4</v>
      </c>
      <c r="V2477" s="19">
        <f>'EPA Data'!N2478/SUM('EPA Data'!N:N)</f>
        <v>1.7055244897680146E-4</v>
      </c>
      <c r="W2477" s="19">
        <f>'EPA Data'!O2478/SUM('EPA Data'!O:O)</f>
        <v>3.9399571638941579E-4</v>
      </c>
      <c r="X2477" s="19">
        <f>'EPA Data'!P2478/SUM('EPA Data'!P:P)</f>
        <v>2.4490078786891094E-4</v>
      </c>
    </row>
    <row r="2478" spans="1:24" x14ac:dyDescent="0.35">
      <c r="A2478" s="13" t="s">
        <v>3988</v>
      </c>
      <c r="B2478" s="13" t="s">
        <v>3883</v>
      </c>
      <c r="C2478" s="18" t="s">
        <v>1631</v>
      </c>
      <c r="D2478" s="14">
        <f>SUMIFS('Census Data'!G:G,'Census Data'!$A:$A,$A2478)/SUMIFS('Census Data'!$F:$F,'Census Data'!$A:$A,$A2478)</f>
        <v>0.49030236645693764</v>
      </c>
      <c r="E2478" s="16">
        <f>SUMIFS('Census Data'!H:H,'Census Data'!$A:$A,$A2478)/SUMIFS('Census Data'!$F:$F,'Census Data'!$A:$A,$A2478)</f>
        <v>0.50969763354306241</v>
      </c>
      <c r="F2478" s="14">
        <f>SUM(SUMIFS('Census Data'!I:I,'Census Data'!$A:$A,$A2478),SUMIFS('Census Data'!J:J,'Census Data'!$A:$A,$A2478))/SUMIFS('Census Data'!$F:$F,'Census Data'!$A:$A,$A2478)</f>
        <v>0.87274116718037542</v>
      </c>
      <c r="G2478" s="14">
        <f>SUM(SUMIFS('Census Data'!K:K,'Census Data'!$A:$A,$A2478),SUMIFS('Census Data'!L:L,'Census Data'!$A:$A,$A2478))/SUMIFS('Census Data'!$F:$F,'Census Data'!$A:$A,$A2478)</f>
        <v>8.4876582520314853E-2</v>
      </c>
      <c r="H2478" s="14">
        <f>SUM(SUMIFS('Census Data'!O:O,'Census Data'!$A:$A,$A2478),SUMIFS('Census Data'!P:P,'Census Data'!$A:$A,$A2478))/SUMIFS('Census Data'!$F:$F,'Census Data'!$A:$A,$A2478)</f>
        <v>1.6180553786585831E-2</v>
      </c>
      <c r="I2478" s="16">
        <f t="shared" si="76"/>
        <v>2.6201696512723971E-2</v>
      </c>
      <c r="J2478" s="14">
        <f>SUM(SUMIFS('Census Data'!W:W,'Census Data'!$A:$A,$A2478),SUMIFS('Census Data'!X:X,'Census Data'!$A:$A,$A2478))/SUMIFS('Census Data'!$F:$F,'Census Data'!$A:$A,$A2478)</f>
        <v>6.5277530122016453E-2</v>
      </c>
      <c r="K2478" s="16">
        <f t="shared" si="77"/>
        <v>0.93472246987798357</v>
      </c>
      <c r="L2478" s="19">
        <f>'EPA Data'!D2479/SUM('EPA Data'!D:D)</f>
        <v>5.6066034019041473E-4</v>
      </c>
      <c r="M2478" s="19">
        <f>'EPA Data'!E2479/SUM('EPA Data'!E:E)</f>
        <v>7.4021327520666072E-4</v>
      </c>
      <c r="N2478" s="19">
        <f>'EPA Data'!F2479/SUM('EPA Data'!F:F)</f>
        <v>1.0287802032338152E-3</v>
      </c>
      <c r="O2478" s="19">
        <f>'EPA Data'!G2479/SUM('EPA Data'!G:G)</f>
        <v>5.5469115745504906E-4</v>
      </c>
      <c r="P2478" s="19">
        <f>'EPA Data'!H2479/SUM('EPA Data'!H:H)</f>
        <v>6.3149560304936829E-4</v>
      </c>
      <c r="Q2478" s="19">
        <f>'EPA Data'!I2479/SUM('EPA Data'!I:I)</f>
        <v>5.6185580760134419E-4</v>
      </c>
      <c r="R2478" s="19">
        <f>'EPA Data'!J2479/SUM('EPA Data'!J:J)</f>
        <v>8.0795913767695818E-4</v>
      </c>
      <c r="S2478" s="19">
        <f>'EPA Data'!K2479/SUM('EPA Data'!K:K)</f>
        <v>6.2092705683683533E-4</v>
      </c>
      <c r="T2478" s="19">
        <f>'EPA Data'!L2479/SUM('EPA Data'!L:L)</f>
        <v>8.4485497137957522E-4</v>
      </c>
      <c r="U2478" s="19">
        <f>'EPA Data'!M2479/SUM('EPA Data'!M:M)</f>
        <v>5.3928012932364885E-4</v>
      </c>
      <c r="V2478" s="19">
        <f>'EPA Data'!N2479/SUM('EPA Data'!N:N)</f>
        <v>4.3853649793763698E-4</v>
      </c>
      <c r="W2478" s="19">
        <f>'EPA Data'!O2479/SUM('EPA Data'!O:O)</f>
        <v>7.1635560671282062E-4</v>
      </c>
      <c r="X2478" s="19">
        <f>'EPA Data'!P2479/SUM('EPA Data'!P:P)</f>
        <v>7.6945639926914115E-4</v>
      </c>
    </row>
    <row r="2479" spans="1:24" x14ac:dyDescent="0.35">
      <c r="A2479" s="13" t="s">
        <v>3989</v>
      </c>
      <c r="B2479" s="13" t="s">
        <v>3883</v>
      </c>
      <c r="C2479" s="18" t="s">
        <v>1312</v>
      </c>
      <c r="D2479" s="14">
        <f>SUMIFS('Census Data'!G:G,'Census Data'!$A:$A,$A2479)/SUMIFS('Census Data'!$F:$F,'Census Data'!$A:$A,$A2479)</f>
        <v>0.49352182897628499</v>
      </c>
      <c r="E2479" s="16">
        <f>SUMIFS('Census Data'!H:H,'Census Data'!$A:$A,$A2479)/SUMIFS('Census Data'!$F:$F,'Census Data'!$A:$A,$A2479)</f>
        <v>0.50647817102371506</v>
      </c>
      <c r="F2479" s="14">
        <f>SUM(SUMIFS('Census Data'!I:I,'Census Data'!$A:$A,$A2479),SUMIFS('Census Data'!J:J,'Census Data'!$A:$A,$A2479))/SUMIFS('Census Data'!$F:$F,'Census Data'!$A:$A,$A2479)</f>
        <v>0.7774461245776888</v>
      </c>
      <c r="G2479" s="14">
        <f>SUM(SUMIFS('Census Data'!K:K,'Census Data'!$A:$A,$A2479),SUMIFS('Census Data'!L:L,'Census Data'!$A:$A,$A2479))/SUMIFS('Census Data'!$F:$F,'Census Data'!$A:$A,$A2479)</f>
        <v>0.18553809820579265</v>
      </c>
      <c r="H2479" s="14">
        <f>SUM(SUMIFS('Census Data'!O:O,'Census Data'!$A:$A,$A2479),SUMIFS('Census Data'!P:P,'Census Data'!$A:$A,$A2479))/SUMIFS('Census Data'!$F:$F,'Census Data'!$A:$A,$A2479)</f>
        <v>7.8394069603437526E-3</v>
      </c>
      <c r="I2479" s="16">
        <f t="shared" si="76"/>
        <v>2.91763702561747E-2</v>
      </c>
      <c r="J2479" s="14">
        <f>SUM(SUMIFS('Census Data'!W:W,'Census Data'!$A:$A,$A2479),SUMIFS('Census Data'!X:X,'Census Data'!$A:$A,$A2479))/SUMIFS('Census Data'!$F:$F,'Census Data'!$A:$A,$A2479)</f>
        <v>2.7880736051431758E-2</v>
      </c>
      <c r="K2479" s="16">
        <f t="shared" si="77"/>
        <v>0.97211926394856829</v>
      </c>
      <c r="L2479" s="19">
        <f>'EPA Data'!D2480/SUM('EPA Data'!D:D)</f>
        <v>2.9746153617529801E-4</v>
      </c>
      <c r="M2479" s="19">
        <f>'EPA Data'!E2480/SUM('EPA Data'!E:E)</f>
        <v>3.0198504225425777E-4</v>
      </c>
      <c r="N2479" s="19">
        <f>'EPA Data'!F2480/SUM('EPA Data'!F:F)</f>
        <v>4.0638947367558666E-4</v>
      </c>
      <c r="O2479" s="19">
        <f>'EPA Data'!G2480/SUM('EPA Data'!G:G)</f>
        <v>2.0800444942963055E-4</v>
      </c>
      <c r="P2479" s="19">
        <f>'EPA Data'!H2480/SUM('EPA Data'!H:H)</f>
        <v>2.3796099356971059E-4</v>
      </c>
      <c r="Q2479" s="19">
        <f>'EPA Data'!I2480/SUM('EPA Data'!I:I)</f>
        <v>2.4040910593064145E-4</v>
      </c>
      <c r="R2479" s="19">
        <f>'EPA Data'!J2480/SUM('EPA Data'!J:J)</f>
        <v>2.4531043766357822E-4</v>
      </c>
      <c r="S2479" s="19">
        <f>'EPA Data'!K2480/SUM('EPA Data'!K:K)</f>
        <v>2.9127433311392198E-4</v>
      </c>
      <c r="T2479" s="19">
        <f>'EPA Data'!L2480/SUM('EPA Data'!L:L)</f>
        <v>3.2566738326416723E-4</v>
      </c>
      <c r="U2479" s="19">
        <f>'EPA Data'!M2480/SUM('EPA Data'!M:M)</f>
        <v>1.3418497372267072E-4</v>
      </c>
      <c r="V2479" s="19">
        <f>'EPA Data'!N2480/SUM('EPA Data'!N:N)</f>
        <v>1.4388204633999766E-4</v>
      </c>
      <c r="W2479" s="19">
        <f>'EPA Data'!O2480/SUM('EPA Data'!O:O)</f>
        <v>3.6999963187437192E-4</v>
      </c>
      <c r="X2479" s="19">
        <f>'EPA Data'!P2480/SUM('EPA Data'!P:P)</f>
        <v>3.676434448025975E-4</v>
      </c>
    </row>
    <row r="2480" spans="1:24" x14ac:dyDescent="0.35">
      <c r="A2480" s="13" t="s">
        <v>3990</v>
      </c>
      <c r="B2480" s="13" t="s">
        <v>3883</v>
      </c>
      <c r="C2480" s="18" t="s">
        <v>3991</v>
      </c>
      <c r="D2480" s="14">
        <f>SUMIFS('Census Data'!G:G,'Census Data'!$A:$A,$A2480)/SUMIFS('Census Data'!$F:$F,'Census Data'!$A:$A,$A2480)</f>
        <v>0.58687225428546819</v>
      </c>
      <c r="E2480" s="16">
        <f>SUMIFS('Census Data'!H:H,'Census Data'!$A:$A,$A2480)/SUMIFS('Census Data'!$F:$F,'Census Data'!$A:$A,$A2480)</f>
        <v>0.41312774571453181</v>
      </c>
      <c r="F2480" s="14">
        <f>SUM(SUMIFS('Census Data'!I:I,'Census Data'!$A:$A,$A2480),SUMIFS('Census Data'!J:J,'Census Data'!$A:$A,$A2480))/SUMIFS('Census Data'!$F:$F,'Census Data'!$A:$A,$A2480)</f>
        <v>0.85726591437677668</v>
      </c>
      <c r="G2480" s="14">
        <f>SUM(SUMIFS('Census Data'!K:K,'Census Data'!$A:$A,$A2480),SUMIFS('Census Data'!L:L,'Census Data'!$A:$A,$A2480))/SUMIFS('Census Data'!$F:$F,'Census Data'!$A:$A,$A2480)</f>
        <v>0.11344646395038332</v>
      </c>
      <c r="H2480" s="14">
        <f>SUM(SUMIFS('Census Data'!O:O,'Census Data'!$A:$A,$A2480),SUMIFS('Census Data'!P:P,'Census Data'!$A:$A,$A2480))/SUMIFS('Census Data'!$F:$F,'Census Data'!$A:$A,$A2480)</f>
        <v>4.1347230596950639E-3</v>
      </c>
      <c r="I2480" s="16">
        <f t="shared" si="76"/>
        <v>2.5152898613144847E-2</v>
      </c>
      <c r="J2480" s="14">
        <f>SUM(SUMIFS('Census Data'!W:W,'Census Data'!$A:$A,$A2480),SUMIFS('Census Data'!X:X,'Census Data'!$A:$A,$A2480))/SUMIFS('Census Data'!$F:$F,'Census Data'!$A:$A,$A2480)</f>
        <v>3.1785683521405803E-2</v>
      </c>
      <c r="K2480" s="16">
        <f t="shared" si="77"/>
        <v>0.96821431647859424</v>
      </c>
      <c r="L2480" s="19">
        <f>'EPA Data'!D2481/SUM('EPA Data'!D:D)</f>
        <v>2.3862687915908786E-5</v>
      </c>
      <c r="M2480" s="19">
        <f>'EPA Data'!E2481/SUM('EPA Data'!E:E)</f>
        <v>3.1586760327826793E-5</v>
      </c>
      <c r="N2480" s="19">
        <f>'EPA Data'!F2481/SUM('EPA Data'!F:F)</f>
        <v>4.5563317085747671E-5</v>
      </c>
      <c r="O2480" s="19">
        <f>'EPA Data'!G2481/SUM('EPA Data'!G:G)</f>
        <v>1.8289647496886522E-5</v>
      </c>
      <c r="P2480" s="19">
        <f>'EPA Data'!H2481/SUM('EPA Data'!H:H)</f>
        <v>2.689737642816301E-5</v>
      </c>
      <c r="Q2480" s="19">
        <f>'EPA Data'!I2481/SUM('EPA Data'!I:I)</f>
        <v>2.4298539260736705E-5</v>
      </c>
      <c r="R2480" s="19">
        <f>'EPA Data'!J2481/SUM('EPA Data'!J:J)</f>
        <v>2.8707835985386532E-5</v>
      </c>
      <c r="S2480" s="19">
        <f>'EPA Data'!K2481/SUM('EPA Data'!K:K)</f>
        <v>2.7088649831556274E-5</v>
      </c>
      <c r="T2480" s="19">
        <f>'EPA Data'!L2481/SUM('EPA Data'!L:L)</f>
        <v>3.8532508242773838E-5</v>
      </c>
      <c r="U2480" s="19">
        <f>'EPA Data'!M2481/SUM('EPA Data'!M:M)</f>
        <v>1.9967485380333332E-5</v>
      </c>
      <c r="V2480" s="19">
        <f>'EPA Data'!N2481/SUM('EPA Data'!N:N)</f>
        <v>1.7933151517783505E-5</v>
      </c>
      <c r="W2480" s="19">
        <f>'EPA Data'!O2481/SUM('EPA Data'!O:O)</f>
        <v>3.02967091830167E-5</v>
      </c>
      <c r="X2480" s="19">
        <f>'EPA Data'!P2481/SUM('EPA Data'!P:P)</f>
        <v>3.3048912160610133E-5</v>
      </c>
    </row>
    <row r="2481" spans="1:24" x14ac:dyDescent="0.35">
      <c r="A2481" s="13" t="s">
        <v>3992</v>
      </c>
      <c r="B2481" s="13" t="s">
        <v>3883</v>
      </c>
      <c r="C2481" s="18" t="s">
        <v>3993</v>
      </c>
      <c r="D2481" s="14">
        <f>SUMIFS('Census Data'!G:G,'Census Data'!$A:$A,$A2481)/SUMIFS('Census Data'!$F:$F,'Census Data'!$A:$A,$A2481)</f>
        <v>0.49874476987447697</v>
      </c>
      <c r="E2481" s="16">
        <f>SUMIFS('Census Data'!H:H,'Census Data'!$A:$A,$A2481)/SUMIFS('Census Data'!$F:$F,'Census Data'!$A:$A,$A2481)</f>
        <v>0.50125523012552298</v>
      </c>
      <c r="F2481" s="14">
        <f>SUM(SUMIFS('Census Data'!I:I,'Census Data'!$A:$A,$A2481),SUMIFS('Census Data'!J:J,'Census Data'!$A:$A,$A2481))/SUMIFS('Census Data'!$F:$F,'Census Data'!$A:$A,$A2481)</f>
        <v>0.97059972105997205</v>
      </c>
      <c r="G2481" s="14">
        <f>SUM(SUMIFS('Census Data'!K:K,'Census Data'!$A:$A,$A2481),SUMIFS('Census Data'!L:L,'Census Data'!$A:$A,$A2481))/SUMIFS('Census Data'!$F:$F,'Census Data'!$A:$A,$A2481)</f>
        <v>5.523012552301255E-3</v>
      </c>
      <c r="H2481" s="14">
        <f>SUM(SUMIFS('Census Data'!O:O,'Census Data'!$A:$A,$A2481),SUMIFS('Census Data'!P:P,'Census Data'!$A:$A,$A2481))/SUMIFS('Census Data'!$F:$F,'Census Data'!$A:$A,$A2481)</f>
        <v>3.4030683403068339E-3</v>
      </c>
      <c r="I2481" s="16">
        <f t="shared" si="76"/>
        <v>2.04741980474199E-2</v>
      </c>
      <c r="J2481" s="14">
        <f>SUM(SUMIFS('Census Data'!W:W,'Census Data'!$A:$A,$A2481),SUMIFS('Census Data'!X:X,'Census Data'!$A:$A,$A2481))/SUMIFS('Census Data'!$F:$F,'Census Data'!$A:$A,$A2481)</f>
        <v>6.1589958158995817E-2</v>
      </c>
      <c r="K2481" s="16">
        <f t="shared" si="77"/>
        <v>0.93841004184100418</v>
      </c>
      <c r="L2481" s="19">
        <f>'EPA Data'!D2482/SUM('EPA Data'!D:D)</f>
        <v>3.6706539376114801E-5</v>
      </c>
      <c r="M2481" s="19">
        <f>'EPA Data'!E2482/SUM('EPA Data'!E:E)</f>
        <v>4.0059996677515669E-5</v>
      </c>
      <c r="N2481" s="19">
        <f>'EPA Data'!F2482/SUM('EPA Data'!F:F)</f>
        <v>6.1281365319138274E-5</v>
      </c>
      <c r="O2481" s="19">
        <f>'EPA Data'!G2482/SUM('EPA Data'!G:G)</f>
        <v>2.167551768194078E-5</v>
      </c>
      <c r="P2481" s="19">
        <f>'EPA Data'!H2482/SUM('EPA Data'!H:H)</f>
        <v>3.4470506204526572E-5</v>
      </c>
      <c r="Q2481" s="19">
        <f>'EPA Data'!I2482/SUM('EPA Data'!I:I)</f>
        <v>4.0932926430228139E-5</v>
      </c>
      <c r="R2481" s="19">
        <f>'EPA Data'!J2482/SUM('EPA Data'!J:J)</f>
        <v>4.3602169308185134E-5</v>
      </c>
      <c r="S2481" s="19">
        <f>'EPA Data'!K2482/SUM('EPA Data'!K:K)</f>
        <v>4.2473953584386128E-5</v>
      </c>
      <c r="T2481" s="19">
        <f>'EPA Data'!L2482/SUM('EPA Data'!L:L)</f>
        <v>6.0808753217168017E-5</v>
      </c>
      <c r="U2481" s="19">
        <f>'EPA Data'!M2482/SUM('EPA Data'!M:M)</f>
        <v>2.9748192026225762E-5</v>
      </c>
      <c r="V2481" s="19">
        <f>'EPA Data'!N2482/SUM('EPA Data'!N:N)</f>
        <v>2.2475645360964675E-5</v>
      </c>
      <c r="W2481" s="19">
        <f>'EPA Data'!O2482/SUM('EPA Data'!O:O)</f>
        <v>5.5120017049630798E-5</v>
      </c>
      <c r="X2481" s="19">
        <f>'EPA Data'!P2482/SUM('EPA Data'!P:P)</f>
        <v>3.2278299291240315E-5</v>
      </c>
    </row>
    <row r="2482" spans="1:24" x14ac:dyDescent="0.35">
      <c r="A2482" s="13" t="s">
        <v>3994</v>
      </c>
      <c r="B2482" s="13" t="s">
        <v>3883</v>
      </c>
      <c r="C2482" s="18" t="s">
        <v>308</v>
      </c>
      <c r="D2482" s="14">
        <f>SUMIFS('Census Data'!G:G,'Census Data'!$A:$A,$A2482)/SUMIFS('Census Data'!$F:$F,'Census Data'!$A:$A,$A2482)</f>
        <v>0.49939406180569584</v>
      </c>
      <c r="E2482" s="16">
        <f>SUMIFS('Census Data'!H:H,'Census Data'!$A:$A,$A2482)/SUMIFS('Census Data'!$F:$F,'Census Data'!$A:$A,$A2482)</f>
        <v>0.50060593819430421</v>
      </c>
      <c r="F2482" s="14">
        <f>SUM(SUMIFS('Census Data'!I:I,'Census Data'!$A:$A,$A2482),SUMIFS('Census Data'!J:J,'Census Data'!$A:$A,$A2482))/SUMIFS('Census Data'!$F:$F,'Census Data'!$A:$A,$A2482)</f>
        <v>0.97369218339729346</v>
      </c>
      <c r="G2482" s="14">
        <f>SUM(SUMIFS('Census Data'!K:K,'Census Data'!$A:$A,$A2482),SUMIFS('Census Data'!L:L,'Census Data'!$A:$A,$A2482))/SUMIFS('Census Data'!$F:$F,'Census Data'!$A:$A,$A2482)</f>
        <v>5.2514643506362353E-3</v>
      </c>
      <c r="H2482" s="14">
        <f>SUM(SUMIFS('Census Data'!O:O,'Census Data'!$A:$A,$A2482),SUMIFS('Census Data'!P:P,'Census Data'!$A:$A,$A2482))/SUMIFS('Census Data'!$F:$F,'Census Data'!$A:$A,$A2482)</f>
        <v>2.2217733791153301E-3</v>
      </c>
      <c r="I2482" s="16">
        <f t="shared" si="76"/>
        <v>1.8834578872954921E-2</v>
      </c>
      <c r="J2482" s="14">
        <f>SUM(SUMIFS('Census Data'!W:W,'Census Data'!$A:$A,$A2482),SUMIFS('Census Data'!X:X,'Census Data'!$A:$A,$A2482))/SUMIFS('Census Data'!$F:$F,'Census Data'!$A:$A,$A2482)</f>
        <v>1.9238537669157747E-2</v>
      </c>
      <c r="K2482" s="16">
        <f t="shared" si="77"/>
        <v>0.98076146233084227</v>
      </c>
      <c r="L2482" s="19">
        <f>'EPA Data'!D2483/SUM('EPA Data'!D:D)</f>
        <v>6.0391288682930213E-5</v>
      </c>
      <c r="M2482" s="19">
        <f>'EPA Data'!E2483/SUM('EPA Data'!E:E)</f>
        <v>6.3466800419443445E-5</v>
      </c>
      <c r="N2482" s="19">
        <f>'EPA Data'!F2483/SUM('EPA Data'!F:F)</f>
        <v>1.0135428166413053E-4</v>
      </c>
      <c r="O2482" s="19">
        <f>'EPA Data'!G2483/SUM('EPA Data'!G:G)</f>
        <v>5.0261633652325569E-5</v>
      </c>
      <c r="P2482" s="19">
        <f>'EPA Data'!H2483/SUM('EPA Data'!H:H)</f>
        <v>5.4931465783977225E-5</v>
      </c>
      <c r="Q2482" s="19">
        <f>'EPA Data'!I2483/SUM('EPA Data'!I:I)</f>
        <v>5.8691759507653043E-5</v>
      </c>
      <c r="R2482" s="19">
        <f>'EPA Data'!J2483/SUM('EPA Data'!J:J)</f>
        <v>7.7241323094851235E-5</v>
      </c>
      <c r="S2482" s="19">
        <f>'EPA Data'!K2483/SUM('EPA Data'!K:K)</f>
        <v>6.1410702950926915E-5</v>
      </c>
      <c r="T2482" s="19">
        <f>'EPA Data'!L2483/SUM('EPA Data'!L:L)</f>
        <v>9.0924498337484111E-5</v>
      </c>
      <c r="U2482" s="19">
        <f>'EPA Data'!M2483/SUM('EPA Data'!M:M)</f>
        <v>4.8861906414490094E-5</v>
      </c>
      <c r="V2482" s="19">
        <f>'EPA Data'!N2483/SUM('EPA Data'!N:N)</f>
        <v>3.5230531268647991E-5</v>
      </c>
      <c r="W2482" s="19">
        <f>'EPA Data'!O2483/SUM('EPA Data'!O:O)</f>
        <v>6.8329194410956601E-5</v>
      </c>
      <c r="X2482" s="19">
        <f>'EPA Data'!P2483/SUM('EPA Data'!P:P)</f>
        <v>5.4606717761555891E-5</v>
      </c>
    </row>
    <row r="2483" spans="1:24" x14ac:dyDescent="0.35">
      <c r="A2483" s="13" t="s">
        <v>3995</v>
      </c>
      <c r="B2483" s="13" t="s">
        <v>3883</v>
      </c>
      <c r="C2483" s="18" t="s">
        <v>310</v>
      </c>
      <c r="D2483" s="14">
        <f>SUMIFS('Census Data'!G:G,'Census Data'!$A:$A,$A2483)/SUMIFS('Census Data'!$F:$F,'Census Data'!$A:$A,$A2483)</f>
        <v>0.50745784695201035</v>
      </c>
      <c r="E2483" s="16">
        <f>SUMIFS('Census Data'!H:H,'Census Data'!$A:$A,$A2483)/SUMIFS('Census Data'!$F:$F,'Census Data'!$A:$A,$A2483)</f>
        <v>0.49254215304798965</v>
      </c>
      <c r="F2483" s="14">
        <f>SUM(SUMIFS('Census Data'!I:I,'Census Data'!$A:$A,$A2483),SUMIFS('Census Data'!J:J,'Census Data'!$A:$A,$A2483))/SUMIFS('Census Data'!$F:$F,'Census Data'!$A:$A,$A2483)</f>
        <v>0.97000648508430609</v>
      </c>
      <c r="G2483" s="14">
        <f>SUM(SUMIFS('Census Data'!K:K,'Census Data'!$A:$A,$A2483),SUMIFS('Census Data'!L:L,'Census Data'!$A:$A,$A2483))/SUMIFS('Census Data'!$F:$F,'Census Data'!$A:$A,$A2483)</f>
        <v>9.0791180285343717E-3</v>
      </c>
      <c r="H2483" s="14">
        <f>SUM(SUMIFS('Census Data'!O:O,'Census Data'!$A:$A,$A2483),SUMIFS('Census Data'!P:P,'Census Data'!$A:$A,$A2483))/SUMIFS('Census Data'!$F:$F,'Census Data'!$A:$A,$A2483)</f>
        <v>2.7561608300907914E-3</v>
      </c>
      <c r="I2483" s="16">
        <f t="shared" si="76"/>
        <v>1.8158236057068788E-2</v>
      </c>
      <c r="J2483" s="14">
        <f>SUM(SUMIFS('Census Data'!W:W,'Census Data'!$A:$A,$A2483),SUMIFS('Census Data'!X:X,'Census Data'!$A:$A,$A2483))/SUMIFS('Census Data'!$F:$F,'Census Data'!$A:$A,$A2483)</f>
        <v>1.5888456549935148E-2</v>
      </c>
      <c r="K2483" s="16">
        <f t="shared" si="77"/>
        <v>0.98411154345006491</v>
      </c>
      <c r="L2483" s="19">
        <f>'EPA Data'!D2484/SUM('EPA Data'!D:D)</f>
        <v>1.0350895997586915E-5</v>
      </c>
      <c r="M2483" s="19">
        <f>'EPA Data'!E2484/SUM('EPA Data'!E:E)</f>
        <v>1.2574750510457474E-5</v>
      </c>
      <c r="N2483" s="19">
        <f>'EPA Data'!F2484/SUM('EPA Data'!F:F)</f>
        <v>2.0356579181947089E-5</v>
      </c>
      <c r="O2483" s="19">
        <f>'EPA Data'!G2484/SUM('EPA Data'!G:G)</f>
        <v>6.0104463392091093E-6</v>
      </c>
      <c r="P2483" s="19">
        <f>'EPA Data'!H2484/SUM('EPA Data'!H:H)</f>
        <v>1.1318309649929513E-5</v>
      </c>
      <c r="Q2483" s="19">
        <f>'EPA Data'!I2484/SUM('EPA Data'!I:I)</f>
        <v>1.1984419794950989E-5</v>
      </c>
      <c r="R2483" s="19">
        <f>'EPA Data'!J2484/SUM('EPA Data'!J:J)</f>
        <v>1.0179192286358784E-5</v>
      </c>
      <c r="S2483" s="19">
        <f>'EPA Data'!K2484/SUM('EPA Data'!K:K)</f>
        <v>1.1675372238025381E-5</v>
      </c>
      <c r="T2483" s="19">
        <f>'EPA Data'!L2484/SUM('EPA Data'!L:L)</f>
        <v>1.9492457656802679E-5</v>
      </c>
      <c r="U2483" s="19">
        <f>'EPA Data'!M2484/SUM('EPA Data'!M:M)</f>
        <v>7.450950032430454E-6</v>
      </c>
      <c r="V2483" s="19">
        <f>'EPA Data'!N2484/SUM('EPA Data'!N:N)</f>
        <v>6.7604747130703478E-6</v>
      </c>
      <c r="W2483" s="19">
        <f>'EPA Data'!O2484/SUM('EPA Data'!O:O)</f>
        <v>1.281757049998858E-5</v>
      </c>
      <c r="X2483" s="19">
        <f>'EPA Data'!P2484/SUM('EPA Data'!P:P)</f>
        <v>1.2639686778511053E-5</v>
      </c>
    </row>
    <row r="2484" spans="1:24" x14ac:dyDescent="0.35">
      <c r="A2484" s="13" t="s">
        <v>3996</v>
      </c>
      <c r="B2484" s="13" t="s">
        <v>3883</v>
      </c>
      <c r="C2484" s="18" t="s">
        <v>946</v>
      </c>
      <c r="D2484" s="14">
        <f>SUMIFS('Census Data'!G:G,'Census Data'!$A:$A,$A2484)/SUMIFS('Census Data'!$F:$F,'Census Data'!$A:$A,$A2484)</f>
        <v>0.49882772431983591</v>
      </c>
      <c r="E2484" s="16">
        <f>SUMIFS('Census Data'!H:H,'Census Data'!$A:$A,$A2484)/SUMIFS('Census Data'!$F:$F,'Census Data'!$A:$A,$A2484)</f>
        <v>0.50117227568016409</v>
      </c>
      <c r="F2484" s="14">
        <f>SUM(SUMIFS('Census Data'!I:I,'Census Data'!$A:$A,$A2484),SUMIFS('Census Data'!J:J,'Census Data'!$A:$A,$A2484))/SUMIFS('Census Data'!$F:$F,'Census Data'!$A:$A,$A2484)</f>
        <v>0.92758755433986229</v>
      </c>
      <c r="G2484" s="14">
        <f>SUM(SUMIFS('Census Data'!K:K,'Census Data'!$A:$A,$A2484),SUMIFS('Census Data'!L:L,'Census Data'!$A:$A,$A2484))/SUMIFS('Census Data'!$F:$F,'Census Data'!$A:$A,$A2484)</f>
        <v>3.9197968055487718E-2</v>
      </c>
      <c r="H2484" s="14">
        <f>SUM(SUMIFS('Census Data'!O:O,'Census Data'!$A:$A,$A2484),SUMIFS('Census Data'!P:P,'Census Data'!$A:$A,$A2484))/SUMIFS('Census Data'!$F:$F,'Census Data'!$A:$A,$A2484)</f>
        <v>8.7432227812240509E-3</v>
      </c>
      <c r="I2484" s="16">
        <f t="shared" si="76"/>
        <v>2.4471254823425936E-2</v>
      </c>
      <c r="J2484" s="14">
        <f>SUM(SUMIFS('Census Data'!W:W,'Census Data'!$A:$A,$A2484),SUMIFS('Census Data'!X:X,'Census Data'!$A:$A,$A2484))/SUMIFS('Census Data'!$F:$F,'Census Data'!$A:$A,$A2484)</f>
        <v>9.6199873003467981E-2</v>
      </c>
      <c r="K2484" s="16">
        <f t="shared" si="77"/>
        <v>0.90380012699653201</v>
      </c>
      <c r="L2484" s="19">
        <f>'EPA Data'!D2485/SUM('EPA Data'!D:D)</f>
        <v>1.1739539152374242E-4</v>
      </c>
      <c r="M2484" s="19">
        <f>'EPA Data'!E2485/SUM('EPA Data'!E:E)</f>
        <v>1.4800206036292253E-4</v>
      </c>
      <c r="N2484" s="19">
        <f>'EPA Data'!F2485/SUM('EPA Data'!F:F)</f>
        <v>2.3876462495139091E-4</v>
      </c>
      <c r="O2484" s="19">
        <f>'EPA Data'!G2485/SUM('EPA Data'!G:G)</f>
        <v>7.832898786645525E-5</v>
      </c>
      <c r="P2484" s="19">
        <f>'EPA Data'!H2485/SUM('EPA Data'!H:H)</f>
        <v>1.3435266703206824E-4</v>
      </c>
      <c r="Q2484" s="19">
        <f>'EPA Data'!I2485/SUM('EPA Data'!I:I)</f>
        <v>1.3875821186049367E-4</v>
      </c>
      <c r="R2484" s="19">
        <f>'EPA Data'!J2485/SUM('EPA Data'!J:J)</f>
        <v>1.3556728870843347E-4</v>
      </c>
      <c r="S2484" s="19">
        <f>'EPA Data'!K2485/SUM('EPA Data'!K:K)</f>
        <v>1.3890081357326991E-4</v>
      </c>
      <c r="T2484" s="19">
        <f>'EPA Data'!L2485/SUM('EPA Data'!L:L)</f>
        <v>2.3050238403134128E-4</v>
      </c>
      <c r="U2484" s="19">
        <f>'EPA Data'!M2485/SUM('EPA Data'!M:M)</f>
        <v>9.1649474123257571E-5</v>
      </c>
      <c r="V2484" s="19">
        <f>'EPA Data'!N2485/SUM('EPA Data'!N:N)</f>
        <v>7.9585023417719062E-5</v>
      </c>
      <c r="W2484" s="19">
        <f>'EPA Data'!O2485/SUM('EPA Data'!O:O)</f>
        <v>1.5019152240053037E-4</v>
      </c>
      <c r="X2484" s="19">
        <f>'EPA Data'!P2485/SUM('EPA Data'!P:P)</f>
        <v>1.5554779309538623E-4</v>
      </c>
    </row>
    <row r="2485" spans="1:24" x14ac:dyDescent="0.35">
      <c r="A2485" s="13" t="s">
        <v>3997</v>
      </c>
      <c r="B2485" s="13" t="s">
        <v>3883</v>
      </c>
      <c r="C2485" s="18" t="s">
        <v>150</v>
      </c>
      <c r="D2485" s="14">
        <f>SUMIFS('Census Data'!G:G,'Census Data'!$A:$A,$A2485)/SUMIFS('Census Data'!$F:$F,'Census Data'!$A:$A,$A2485)</f>
        <v>0.49201897701555602</v>
      </c>
      <c r="E2485" s="16">
        <f>SUMIFS('Census Data'!H:H,'Census Data'!$A:$A,$A2485)/SUMIFS('Census Data'!$F:$F,'Census Data'!$A:$A,$A2485)</f>
        <v>0.50798102298444392</v>
      </c>
      <c r="F2485" s="14">
        <f>SUM(SUMIFS('Census Data'!I:I,'Census Data'!$A:$A,$A2485),SUMIFS('Census Data'!J:J,'Census Data'!$A:$A,$A2485))/SUMIFS('Census Data'!$F:$F,'Census Data'!$A:$A,$A2485)</f>
        <v>0.91079148590633296</v>
      </c>
      <c r="G2485" s="14">
        <f>SUM(SUMIFS('Census Data'!K:K,'Census Data'!$A:$A,$A2485),SUMIFS('Census Data'!L:L,'Census Data'!$A:$A,$A2485))/SUMIFS('Census Data'!$F:$F,'Census Data'!$A:$A,$A2485)</f>
        <v>4.5314767336075125E-2</v>
      </c>
      <c r="H2485" s="14">
        <f>SUM(SUMIFS('Census Data'!O:O,'Census Data'!$A:$A,$A2485),SUMIFS('Census Data'!P:P,'Census Data'!$A:$A,$A2485))/SUMIFS('Census Data'!$F:$F,'Census Data'!$A:$A,$A2485)</f>
        <v>1.7247731254182237E-2</v>
      </c>
      <c r="I2485" s="16">
        <f t="shared" si="76"/>
        <v>2.6646015503409726E-2</v>
      </c>
      <c r="J2485" s="14">
        <f>SUM(SUMIFS('Census Data'!W:W,'Census Data'!$A:$A,$A2485),SUMIFS('Census Data'!X:X,'Census Data'!$A:$A,$A2485))/SUMIFS('Census Data'!$F:$F,'Census Data'!$A:$A,$A2485)</f>
        <v>4.6013999684217648E-2</v>
      </c>
      <c r="K2485" s="16">
        <f t="shared" si="77"/>
        <v>0.9539860003157824</v>
      </c>
      <c r="L2485" s="19">
        <f>'EPA Data'!D2486/SUM('EPA Data'!D:D)</f>
        <v>5.5728395137504547E-4</v>
      </c>
      <c r="M2485" s="19">
        <f>'EPA Data'!E2486/SUM('EPA Data'!E:E)</f>
        <v>6.0047250129280339E-4</v>
      </c>
      <c r="N2485" s="19">
        <f>'EPA Data'!F2486/SUM('EPA Data'!F:F)</f>
        <v>9.1188161397317668E-4</v>
      </c>
      <c r="O2485" s="19">
        <f>'EPA Data'!G2486/SUM('EPA Data'!G:G)</f>
        <v>3.3573525683841732E-4</v>
      </c>
      <c r="P2485" s="19">
        <f>'EPA Data'!H2486/SUM('EPA Data'!H:H)</f>
        <v>5.0371873624037921E-4</v>
      </c>
      <c r="Q2485" s="19">
        <f>'EPA Data'!I2486/SUM('EPA Data'!I:I)</f>
        <v>5.826055353536293E-4</v>
      </c>
      <c r="R2485" s="19">
        <f>'EPA Data'!J2486/SUM('EPA Data'!J:J)</f>
        <v>7.2170050723193953E-4</v>
      </c>
      <c r="S2485" s="19">
        <f>'EPA Data'!K2486/SUM('EPA Data'!K:K)</f>
        <v>6.5102370776861144E-4</v>
      </c>
      <c r="T2485" s="19">
        <f>'EPA Data'!L2486/SUM('EPA Data'!L:L)</f>
        <v>8.9962340196433487E-4</v>
      </c>
      <c r="U2485" s="19">
        <f>'EPA Data'!M2486/SUM('EPA Data'!M:M)</f>
        <v>4.6232041783603449E-4</v>
      </c>
      <c r="V2485" s="19">
        <f>'EPA Data'!N2486/SUM('EPA Data'!N:N)</f>
        <v>3.322661295248036E-4</v>
      </c>
      <c r="W2485" s="19">
        <f>'EPA Data'!O2486/SUM('EPA Data'!O:O)</f>
        <v>7.7733102035653214E-4</v>
      </c>
      <c r="X2485" s="19">
        <f>'EPA Data'!P2486/SUM('EPA Data'!P:P)</f>
        <v>4.8691906584102484E-4</v>
      </c>
    </row>
    <row r="2486" spans="1:24" x14ac:dyDescent="0.35">
      <c r="A2486" s="13" t="s">
        <v>3998</v>
      </c>
      <c r="B2486" s="13" t="s">
        <v>3883</v>
      </c>
      <c r="C2486" s="18" t="s">
        <v>949</v>
      </c>
      <c r="D2486" s="14">
        <f>SUMIFS('Census Data'!G:G,'Census Data'!$A:$A,$A2486)/SUMIFS('Census Data'!$F:$F,'Census Data'!$A:$A,$A2486)</f>
        <v>0.56225740866243612</v>
      </c>
      <c r="E2486" s="16">
        <f>SUMIFS('Census Data'!H:H,'Census Data'!$A:$A,$A2486)/SUMIFS('Census Data'!$F:$F,'Census Data'!$A:$A,$A2486)</f>
        <v>0.43774259133756394</v>
      </c>
      <c r="F2486" s="14">
        <f>SUM(SUMIFS('Census Data'!I:I,'Census Data'!$A:$A,$A2486),SUMIFS('Census Data'!J:J,'Census Data'!$A:$A,$A2486))/SUMIFS('Census Data'!$F:$F,'Census Data'!$A:$A,$A2486)</f>
        <v>0.91152732425605321</v>
      </c>
      <c r="G2486" s="14">
        <f>SUM(SUMIFS('Census Data'!K:K,'Census Data'!$A:$A,$A2486),SUMIFS('Census Data'!L:L,'Census Data'!$A:$A,$A2486))/SUMIFS('Census Data'!$F:$F,'Census Data'!$A:$A,$A2486)</f>
        <v>7.0112747212124946E-2</v>
      </c>
      <c r="H2486" s="14">
        <f>SUM(SUMIFS('Census Data'!O:O,'Census Data'!$A:$A,$A2486),SUMIFS('Census Data'!P:P,'Census Data'!$A:$A,$A2486))/SUMIFS('Census Data'!$F:$F,'Census Data'!$A:$A,$A2486)</f>
        <v>2.5260304355862241E-3</v>
      </c>
      <c r="I2486" s="16">
        <f t="shared" si="76"/>
        <v>1.5833898096235699E-2</v>
      </c>
      <c r="J2486" s="14">
        <f>SUM(SUMIFS('Census Data'!W:W,'Census Data'!$A:$A,$A2486),SUMIFS('Census Data'!X:X,'Census Data'!$A:$A,$A2486))/SUMIFS('Census Data'!$F:$F,'Census Data'!$A:$A,$A2486)</f>
        <v>2.310393691084961E-2</v>
      </c>
      <c r="K2486" s="16">
        <f t="shared" si="77"/>
        <v>0.97689606308915033</v>
      </c>
      <c r="L2486" s="19">
        <f>'EPA Data'!D2487/SUM('EPA Data'!D:D)</f>
        <v>2.9079595949180335E-5</v>
      </c>
      <c r="M2486" s="19">
        <f>'EPA Data'!E2487/SUM('EPA Data'!E:E)</f>
        <v>3.609094419680483E-5</v>
      </c>
      <c r="N2486" s="19">
        <f>'EPA Data'!F2487/SUM('EPA Data'!F:F)</f>
        <v>5.8432138394169347E-5</v>
      </c>
      <c r="O2486" s="19">
        <f>'EPA Data'!G2487/SUM('EPA Data'!G:G)</f>
        <v>1.4034466449079905E-5</v>
      </c>
      <c r="P2486" s="19">
        <f>'EPA Data'!H2487/SUM('EPA Data'!H:H)</f>
        <v>2.8420276152452484E-5</v>
      </c>
      <c r="Q2486" s="19">
        <f>'EPA Data'!I2487/SUM('EPA Data'!I:I)</f>
        <v>3.0522213660562567E-5</v>
      </c>
      <c r="R2486" s="19">
        <f>'EPA Data'!J2487/SUM('EPA Data'!J:J)</f>
        <v>2.584855442298661E-5</v>
      </c>
      <c r="S2486" s="19">
        <f>'EPA Data'!K2487/SUM('EPA Data'!K:K)</f>
        <v>3.5409315764709247E-5</v>
      </c>
      <c r="T2486" s="19">
        <f>'EPA Data'!L2487/SUM('EPA Data'!L:L)</f>
        <v>5.6142632558241056E-5</v>
      </c>
      <c r="U2486" s="19">
        <f>'EPA Data'!M2487/SUM('EPA Data'!M:M)</f>
        <v>1.7325198106688475E-5</v>
      </c>
      <c r="V2486" s="19">
        <f>'EPA Data'!N2487/SUM('EPA Data'!N:N)</f>
        <v>1.6487779670621393E-5</v>
      </c>
      <c r="W2486" s="19">
        <f>'EPA Data'!O2487/SUM('EPA Data'!O:O)</f>
        <v>3.6121746864521056E-5</v>
      </c>
      <c r="X2486" s="19">
        <f>'EPA Data'!P2487/SUM('EPA Data'!P:P)</f>
        <v>4.1778721755102176E-5</v>
      </c>
    </row>
    <row r="2487" spans="1:24" x14ac:dyDescent="0.35">
      <c r="A2487" s="13" t="s">
        <v>3999</v>
      </c>
      <c r="B2487" s="13" t="s">
        <v>3883</v>
      </c>
      <c r="C2487" s="18" t="s">
        <v>4000</v>
      </c>
      <c r="D2487" s="14">
        <f>SUMIFS('Census Data'!G:G,'Census Data'!$A:$A,$A2487)/SUMIFS('Census Data'!$F:$F,'Census Data'!$A:$A,$A2487)</f>
        <v>0.49101905601312951</v>
      </c>
      <c r="E2487" s="16">
        <f>SUMIFS('Census Data'!H:H,'Census Data'!$A:$A,$A2487)/SUMIFS('Census Data'!$F:$F,'Census Data'!$A:$A,$A2487)</f>
        <v>0.50898094398687055</v>
      </c>
      <c r="F2487" s="14">
        <f>SUM(SUMIFS('Census Data'!I:I,'Census Data'!$A:$A,$A2487),SUMIFS('Census Data'!J:J,'Census Data'!$A:$A,$A2487))/SUMIFS('Census Data'!$F:$F,'Census Data'!$A:$A,$A2487)</f>
        <v>0.88201683737045256</v>
      </c>
      <c r="G2487" s="14">
        <f>SUM(SUMIFS('Census Data'!K:K,'Census Data'!$A:$A,$A2487),SUMIFS('Census Data'!L:L,'Census Data'!$A:$A,$A2487))/SUMIFS('Census Data'!$F:$F,'Census Data'!$A:$A,$A2487)</f>
        <v>8.2484879798194688E-2</v>
      </c>
      <c r="H2487" s="14">
        <f>SUM(SUMIFS('Census Data'!O:O,'Census Data'!$A:$A,$A2487),SUMIFS('Census Data'!P:P,'Census Data'!$A:$A,$A2487))/SUMIFS('Census Data'!$F:$F,'Census Data'!$A:$A,$A2487)</f>
        <v>1.2612831656687839E-2</v>
      </c>
      <c r="I2487" s="16">
        <f t="shared" si="76"/>
        <v>2.2885451174665006E-2</v>
      </c>
      <c r="J2487" s="14">
        <f>SUM(SUMIFS('Census Data'!W:W,'Census Data'!$A:$A,$A2487),SUMIFS('Census Data'!X:X,'Census Data'!$A:$A,$A2487))/SUMIFS('Census Data'!$F:$F,'Census Data'!$A:$A,$A2487)</f>
        <v>2.7444305990335229E-2</v>
      </c>
      <c r="K2487" s="16">
        <f t="shared" si="77"/>
        <v>0.9725556940096648</v>
      </c>
      <c r="L2487" s="19">
        <f>'EPA Data'!D2488/SUM('EPA Data'!D:D)</f>
        <v>1.3525459493100058E-4</v>
      </c>
      <c r="M2487" s="19">
        <f>'EPA Data'!E2488/SUM('EPA Data'!E:E)</f>
        <v>1.7345078562303425E-4</v>
      </c>
      <c r="N2487" s="19">
        <f>'EPA Data'!F2488/SUM('EPA Data'!F:F)</f>
        <v>2.1341857854251917E-4</v>
      </c>
      <c r="O2487" s="19">
        <f>'EPA Data'!G2488/SUM('EPA Data'!G:G)</f>
        <v>4.4506371210846442E-5</v>
      </c>
      <c r="P2487" s="19">
        <f>'EPA Data'!H2488/SUM('EPA Data'!H:H)</f>
        <v>1.022409314907837E-4</v>
      </c>
      <c r="Q2487" s="19">
        <f>'EPA Data'!I2488/SUM('EPA Data'!I:I)</f>
        <v>8.1318445161382335E-5</v>
      </c>
      <c r="R2487" s="19">
        <f>'EPA Data'!J2488/SUM('EPA Data'!J:J)</f>
        <v>8.0391548568331531E-5</v>
      </c>
      <c r="S2487" s="19">
        <f>'EPA Data'!K2488/SUM('EPA Data'!K:K)</f>
        <v>1.2074145295349569E-4</v>
      </c>
      <c r="T2487" s="19">
        <f>'EPA Data'!L2488/SUM('EPA Data'!L:L)</f>
        <v>1.4799742051010387E-4</v>
      </c>
      <c r="U2487" s="19">
        <f>'EPA Data'!M2488/SUM('EPA Data'!M:M)</f>
        <v>5.90120187072591E-5</v>
      </c>
      <c r="V2487" s="19">
        <f>'EPA Data'!N2488/SUM('EPA Data'!N:N)</f>
        <v>6.7387775363234308E-5</v>
      </c>
      <c r="W2487" s="19">
        <f>'EPA Data'!O2488/SUM('EPA Data'!O:O)</f>
        <v>1.2096511100814672E-4</v>
      </c>
      <c r="X2487" s="19">
        <f>'EPA Data'!P2488/SUM('EPA Data'!P:P)</f>
        <v>1.8125895503256763E-4</v>
      </c>
    </row>
    <row r="2488" spans="1:24" x14ac:dyDescent="0.35">
      <c r="A2488" s="13" t="s">
        <v>4001</v>
      </c>
      <c r="B2488" s="13" t="s">
        <v>3883</v>
      </c>
      <c r="C2488" s="18" t="s">
        <v>313</v>
      </c>
      <c r="D2488" s="14">
        <f>SUMIFS('Census Data'!G:G,'Census Data'!$A:$A,$A2488)/SUMIFS('Census Data'!$F:$F,'Census Data'!$A:$A,$A2488)</f>
        <v>0.49195730057761206</v>
      </c>
      <c r="E2488" s="16">
        <f>SUMIFS('Census Data'!H:H,'Census Data'!$A:$A,$A2488)/SUMIFS('Census Data'!$F:$F,'Census Data'!$A:$A,$A2488)</f>
        <v>0.508042699422388</v>
      </c>
      <c r="F2488" s="14">
        <f>SUM(SUMIFS('Census Data'!I:I,'Census Data'!$A:$A,$A2488),SUMIFS('Census Data'!J:J,'Census Data'!$A:$A,$A2488))/SUMIFS('Census Data'!$F:$F,'Census Data'!$A:$A,$A2488)</f>
        <v>0.95507055640856908</v>
      </c>
      <c r="G2488" s="14">
        <f>SUM(SUMIFS('Census Data'!K:K,'Census Data'!$A:$A,$A2488),SUMIFS('Census Data'!L:L,'Census Data'!$A:$A,$A2488))/SUMIFS('Census Data'!$F:$F,'Census Data'!$A:$A,$A2488)</f>
        <v>1.8900343642611683E-2</v>
      </c>
      <c r="H2488" s="14">
        <f>SUM(SUMIFS('Census Data'!O:O,'Census Data'!$A:$A,$A2488),SUMIFS('Census Data'!P:P,'Census Data'!$A:$A,$A2488))/SUMIFS('Census Data'!$F:$F,'Census Data'!$A:$A,$A2488)</f>
        <v>4.5331578562550264E-3</v>
      </c>
      <c r="I2488" s="16">
        <f t="shared" si="76"/>
        <v>2.1495942092564113E-2</v>
      </c>
      <c r="J2488" s="14">
        <f>SUM(SUMIFS('Census Data'!W:W,'Census Data'!$A:$A,$A2488),SUMIFS('Census Data'!X:X,'Census Data'!$A:$A,$A2488))/SUMIFS('Census Data'!$F:$F,'Census Data'!$A:$A,$A2488)</f>
        <v>2.7601082108649557E-2</v>
      </c>
      <c r="K2488" s="16">
        <f t="shared" si="77"/>
        <v>0.97239891789135047</v>
      </c>
      <c r="L2488" s="19">
        <f>'EPA Data'!D2489/SUM('EPA Data'!D:D)</f>
        <v>6.4648319807339487E-5</v>
      </c>
      <c r="M2488" s="19">
        <f>'EPA Data'!E2489/SUM('EPA Data'!E:E)</f>
        <v>7.9719518675369568E-5</v>
      </c>
      <c r="N2488" s="19">
        <f>'EPA Data'!F2489/SUM('EPA Data'!F:F)</f>
        <v>1.2670471080651732E-4</v>
      </c>
      <c r="O2488" s="19">
        <f>'EPA Data'!G2489/SUM('EPA Data'!G:G)</f>
        <v>3.6718084072500253E-5</v>
      </c>
      <c r="P2488" s="19">
        <f>'EPA Data'!H2489/SUM('EPA Data'!H:H)</f>
        <v>6.9500223767888844E-5</v>
      </c>
      <c r="Q2488" s="19">
        <f>'EPA Data'!I2489/SUM('EPA Data'!I:I)</f>
        <v>7.1736361674392901E-5</v>
      </c>
      <c r="R2488" s="19">
        <f>'EPA Data'!J2489/SUM('EPA Data'!J:J)</f>
        <v>6.7156439314799185E-5</v>
      </c>
      <c r="S2488" s="19">
        <f>'EPA Data'!K2489/SUM('EPA Data'!K:K)</f>
        <v>7.2413164959655635E-5</v>
      </c>
      <c r="T2488" s="19">
        <f>'EPA Data'!L2489/SUM('EPA Data'!L:L)</f>
        <v>1.1672216242872975E-4</v>
      </c>
      <c r="U2488" s="19">
        <f>'EPA Data'!M2489/SUM('EPA Data'!M:M)</f>
        <v>4.7132956612517467E-5</v>
      </c>
      <c r="V2488" s="19">
        <f>'EPA Data'!N2489/SUM('EPA Data'!N:N)</f>
        <v>4.2787713920596877E-5</v>
      </c>
      <c r="W2488" s="19">
        <f>'EPA Data'!O2489/SUM('EPA Data'!O:O)</f>
        <v>8.049087019436288E-5</v>
      </c>
      <c r="X2488" s="19">
        <f>'EPA Data'!P2489/SUM('EPA Data'!P:P)</f>
        <v>8.0654664230145229E-5</v>
      </c>
    </row>
    <row r="2489" spans="1:24" x14ac:dyDescent="0.35">
      <c r="A2489" s="13" t="s">
        <v>4002</v>
      </c>
      <c r="B2489" s="13" t="s">
        <v>3883</v>
      </c>
      <c r="C2489" s="18" t="s">
        <v>1193</v>
      </c>
      <c r="D2489" s="14">
        <f>SUMIFS('Census Data'!G:G,'Census Data'!$A:$A,$A2489)/SUMIFS('Census Data'!$F:$F,'Census Data'!$A:$A,$A2489)</f>
        <v>0.49392065363065346</v>
      </c>
      <c r="E2489" s="16">
        <f>SUMIFS('Census Data'!H:H,'Census Data'!$A:$A,$A2489)/SUMIFS('Census Data'!$F:$F,'Census Data'!$A:$A,$A2489)</f>
        <v>0.50607934636934648</v>
      </c>
      <c r="F2489" s="14">
        <f>SUM(SUMIFS('Census Data'!I:I,'Census Data'!$A:$A,$A2489),SUMIFS('Census Data'!J:J,'Census Data'!$A:$A,$A2489))/SUMIFS('Census Data'!$F:$F,'Census Data'!$A:$A,$A2489)</f>
        <v>0.88071805719268215</v>
      </c>
      <c r="G2489" s="14">
        <f>SUM(SUMIFS('Census Data'!K:K,'Census Data'!$A:$A,$A2489),SUMIFS('Census Data'!L:L,'Census Data'!$A:$A,$A2489))/SUMIFS('Census Data'!$F:$F,'Census Data'!$A:$A,$A2489)</f>
        <v>4.4678755389062019E-2</v>
      </c>
      <c r="H2489" s="14">
        <f>SUM(SUMIFS('Census Data'!O:O,'Census Data'!$A:$A,$A2489),SUMIFS('Census Data'!P:P,'Census Data'!$A:$A,$A2489))/SUMIFS('Census Data'!$F:$F,'Census Data'!$A:$A,$A2489)</f>
        <v>5.2901616314931135E-2</v>
      </c>
      <c r="I2489" s="16">
        <f t="shared" si="76"/>
        <v>2.1701571103324602E-2</v>
      </c>
      <c r="J2489" s="14">
        <f>SUM(SUMIFS('Census Data'!W:W,'Census Data'!$A:$A,$A2489),SUMIFS('Census Data'!X:X,'Census Data'!$A:$A,$A2489))/SUMIFS('Census Data'!$F:$F,'Census Data'!$A:$A,$A2489)</f>
        <v>5.7434887213188873E-2</v>
      </c>
      <c r="K2489" s="16">
        <f t="shared" si="77"/>
        <v>0.9425651127868111</v>
      </c>
      <c r="L2489" s="19">
        <f>'EPA Data'!D2490/SUM('EPA Data'!D:D)</f>
        <v>7.4518936837988394E-4</v>
      </c>
      <c r="M2489" s="19">
        <f>'EPA Data'!E2490/SUM('EPA Data'!E:E)</f>
        <v>9.7973475309724571E-4</v>
      </c>
      <c r="N2489" s="19">
        <f>'EPA Data'!F2490/SUM('EPA Data'!F:F)</f>
        <v>1.4891063952164462E-3</v>
      </c>
      <c r="O2489" s="19">
        <f>'EPA Data'!G2490/SUM('EPA Data'!G:G)</f>
        <v>5.9107563099962347E-4</v>
      </c>
      <c r="P2489" s="19">
        <f>'EPA Data'!H2490/SUM('EPA Data'!H:H)</f>
        <v>8.4008698867929932E-4</v>
      </c>
      <c r="Q2489" s="19">
        <f>'EPA Data'!I2490/SUM('EPA Data'!I:I)</f>
        <v>7.765804970659609E-4</v>
      </c>
      <c r="R2489" s="19">
        <f>'EPA Data'!J2490/SUM('EPA Data'!J:J)</f>
        <v>8.8539528939713947E-4</v>
      </c>
      <c r="S2489" s="19">
        <f>'EPA Data'!K2490/SUM('EPA Data'!K:K)</f>
        <v>8.7910252728607297E-4</v>
      </c>
      <c r="T2489" s="19">
        <f>'EPA Data'!L2490/SUM('EPA Data'!L:L)</f>
        <v>1.313017288285843E-3</v>
      </c>
      <c r="U2489" s="19">
        <f>'EPA Data'!M2490/SUM('EPA Data'!M:M)</f>
        <v>6.0699055126115756E-4</v>
      </c>
      <c r="V2489" s="19">
        <f>'EPA Data'!N2490/SUM('EPA Data'!N:N)</f>
        <v>5.387648368682925E-4</v>
      </c>
      <c r="W2489" s="19">
        <f>'EPA Data'!O2490/SUM('EPA Data'!O:O)</f>
        <v>9.5250397495487979E-4</v>
      </c>
      <c r="X2489" s="19">
        <f>'EPA Data'!P2490/SUM('EPA Data'!P:P)</f>
        <v>1.0811862986329244E-3</v>
      </c>
    </row>
    <row r="2490" spans="1:24" x14ac:dyDescent="0.35">
      <c r="A2490" s="13" t="s">
        <v>4003</v>
      </c>
      <c r="B2490" s="13" t="s">
        <v>3883</v>
      </c>
      <c r="C2490" s="18" t="s">
        <v>1643</v>
      </c>
      <c r="D2490" s="14">
        <f>SUMIFS('Census Data'!G:G,'Census Data'!$A:$A,$A2490)/SUMIFS('Census Data'!$F:$F,'Census Data'!$A:$A,$A2490)</f>
        <v>0.49481549665646912</v>
      </c>
      <c r="E2490" s="16">
        <f>SUMIFS('Census Data'!H:H,'Census Data'!$A:$A,$A2490)/SUMIFS('Census Data'!$F:$F,'Census Data'!$A:$A,$A2490)</f>
        <v>0.50518450334353082</v>
      </c>
      <c r="F2490" s="14">
        <f>SUM(SUMIFS('Census Data'!I:I,'Census Data'!$A:$A,$A2490),SUMIFS('Census Data'!J:J,'Census Data'!$A:$A,$A2490))/SUMIFS('Census Data'!$F:$F,'Census Data'!$A:$A,$A2490)</f>
        <v>0.87666161301675827</v>
      </c>
      <c r="G2490" s="14">
        <f>SUM(SUMIFS('Census Data'!K:K,'Census Data'!$A:$A,$A2490),SUMIFS('Census Data'!L:L,'Census Data'!$A:$A,$A2490))/SUMIFS('Census Data'!$F:$F,'Census Data'!$A:$A,$A2490)</f>
        <v>7.6874137044156271E-2</v>
      </c>
      <c r="H2490" s="14">
        <f>SUM(SUMIFS('Census Data'!O:O,'Census Data'!$A:$A,$A2490),SUMIFS('Census Data'!P:P,'Census Data'!$A:$A,$A2490))/SUMIFS('Census Data'!$F:$F,'Census Data'!$A:$A,$A2490)</f>
        <v>1.9330210899639929E-2</v>
      </c>
      <c r="I2490" s="16">
        <f t="shared" si="76"/>
        <v>2.7134039039445557E-2</v>
      </c>
      <c r="J2490" s="14">
        <f>SUM(SUMIFS('Census Data'!W:W,'Census Data'!$A:$A,$A2490),SUMIFS('Census Data'!X:X,'Census Data'!$A:$A,$A2490))/SUMIFS('Census Data'!$F:$F,'Census Data'!$A:$A,$A2490)</f>
        <v>5.6244416168069959E-2</v>
      </c>
      <c r="K2490" s="16">
        <f t="shared" si="77"/>
        <v>0.94375558383193003</v>
      </c>
      <c r="L2490" s="19">
        <f>'EPA Data'!D2491/SUM('EPA Data'!D:D)</f>
        <v>4.4647248846819179E-4</v>
      </c>
      <c r="M2490" s="19">
        <f>'EPA Data'!E2491/SUM('EPA Data'!E:E)</f>
        <v>5.9212500584308241E-4</v>
      </c>
      <c r="N2490" s="19">
        <f>'EPA Data'!F2491/SUM('EPA Data'!F:F)</f>
        <v>8.8234564379988285E-4</v>
      </c>
      <c r="O2490" s="19">
        <f>'EPA Data'!G2491/SUM('EPA Data'!G:G)</f>
        <v>4.9115446468153017E-4</v>
      </c>
      <c r="P2490" s="19">
        <f>'EPA Data'!H2491/SUM('EPA Data'!H:H)</f>
        <v>5.3584912731040075E-4</v>
      </c>
      <c r="Q2490" s="19">
        <f>'EPA Data'!I2491/SUM('EPA Data'!I:I)</f>
        <v>4.9713457408146931E-4</v>
      </c>
      <c r="R2490" s="19">
        <f>'EPA Data'!J2491/SUM('EPA Data'!J:J)</f>
        <v>7.236657680678312E-4</v>
      </c>
      <c r="S2490" s="19">
        <f>'EPA Data'!K2491/SUM('EPA Data'!K:K)</f>
        <v>5.2355774726292983E-4</v>
      </c>
      <c r="T2490" s="19">
        <f>'EPA Data'!L2491/SUM('EPA Data'!L:L)</f>
        <v>7.7074328260605884E-4</v>
      </c>
      <c r="U2490" s="19">
        <f>'EPA Data'!M2491/SUM('EPA Data'!M:M)</f>
        <v>4.3725492923233299E-4</v>
      </c>
      <c r="V2490" s="19">
        <f>'EPA Data'!N2491/SUM('EPA Data'!N:N)</f>
        <v>3.5049929537089131E-4</v>
      </c>
      <c r="W2490" s="19">
        <f>'EPA Data'!O2491/SUM('EPA Data'!O:O)</f>
        <v>5.9731515441048479E-4</v>
      </c>
      <c r="X2490" s="19">
        <f>'EPA Data'!P2491/SUM('EPA Data'!P:P)</f>
        <v>6.323718779215697E-4</v>
      </c>
    </row>
    <row r="2491" spans="1:24" x14ac:dyDescent="0.35">
      <c r="A2491" s="13" t="s">
        <v>4004</v>
      </c>
      <c r="B2491" s="13" t="s">
        <v>2587</v>
      </c>
      <c r="C2491" s="18" t="s">
        <v>1478</v>
      </c>
      <c r="D2491" s="14">
        <f>SUMIFS('Census Data'!G:G,'Census Data'!$A:$A,$A2491)/SUMIFS('Census Data'!$F:$F,'Census Data'!$A:$A,$A2491)</f>
        <v>0.60967524731962497</v>
      </c>
      <c r="E2491" s="16">
        <f>SUMIFS('Census Data'!H:H,'Census Data'!$A:$A,$A2491)/SUMIFS('Census Data'!$F:$F,'Census Data'!$A:$A,$A2491)</f>
        <v>0.39032475268037498</v>
      </c>
      <c r="F2491" s="14">
        <f>SUM(SUMIFS('Census Data'!I:I,'Census Data'!$A:$A,$A2491),SUMIFS('Census Data'!J:J,'Census Data'!$A:$A,$A2491))/SUMIFS('Census Data'!$F:$F,'Census Data'!$A:$A,$A2491)</f>
        <v>0.74582621156402684</v>
      </c>
      <c r="G2491" s="14">
        <f>SUM(SUMIFS('Census Data'!K:K,'Census Data'!$A:$A,$A2491),SUMIFS('Census Data'!L:L,'Census Data'!$A:$A,$A2491))/SUMIFS('Census Data'!$F:$F,'Census Data'!$A:$A,$A2491)</f>
        <v>0.21686434971771895</v>
      </c>
      <c r="H2491" s="14">
        <f>SUM(SUMIFS('Census Data'!O:O,'Census Data'!$A:$A,$A2491),SUMIFS('Census Data'!P:P,'Census Data'!$A:$A,$A2491))/SUMIFS('Census Data'!$F:$F,'Census Data'!$A:$A,$A2491)</f>
        <v>9.5302221992023626E-3</v>
      </c>
      <c r="I2491" s="16">
        <f t="shared" si="76"/>
        <v>2.7779216519051797E-2</v>
      </c>
      <c r="J2491" s="14">
        <f>SUM(SUMIFS('Census Data'!W:W,'Census Data'!$A:$A,$A2491),SUMIFS('Census Data'!X:X,'Census Data'!$A:$A,$A2491))/SUMIFS('Census Data'!$F:$F,'Census Data'!$A:$A,$A2491)</f>
        <v>0.19091521209923862</v>
      </c>
      <c r="K2491" s="16">
        <f t="shared" si="77"/>
        <v>0.80908478790076144</v>
      </c>
      <c r="L2491" s="19">
        <f>'EPA Data'!D2492/SUM('EPA Data'!D:D)</f>
        <v>1.0601400332638827E-4</v>
      </c>
      <c r="M2491" s="19">
        <f>'EPA Data'!E2492/SUM('EPA Data'!E:E)</f>
        <v>1.0198596458710494E-4</v>
      </c>
      <c r="N2491" s="19">
        <f>'EPA Data'!F2492/SUM('EPA Data'!F:F)</f>
        <v>1.9689734816661286E-4</v>
      </c>
      <c r="O2491" s="19">
        <f>'EPA Data'!G2492/SUM('EPA Data'!G:G)</f>
        <v>4.7939228673701397E-5</v>
      </c>
      <c r="P2491" s="19">
        <f>'EPA Data'!H2492/SUM('EPA Data'!H:H)</f>
        <v>6.3971880494115621E-5</v>
      </c>
      <c r="Q2491" s="19">
        <f>'EPA Data'!I2492/SUM('EPA Data'!I:I)</f>
        <v>1.0756106699763167E-4</v>
      </c>
      <c r="R2491" s="19">
        <f>'EPA Data'!J2492/SUM('EPA Data'!J:J)</f>
        <v>6.7555108658769034E-5</v>
      </c>
      <c r="S2491" s="19">
        <f>'EPA Data'!K2492/SUM('EPA Data'!K:K)</f>
        <v>1.3431772771223678E-4</v>
      </c>
      <c r="T2491" s="19">
        <f>'EPA Data'!L2492/SUM('EPA Data'!L:L)</f>
        <v>1.5037937121278191E-4</v>
      </c>
      <c r="U2491" s="19">
        <f>'EPA Data'!M2492/SUM('EPA Data'!M:M)</f>
        <v>2.363184489512679E-5</v>
      </c>
      <c r="V2491" s="19">
        <f>'EPA Data'!N2492/SUM('EPA Data'!N:N)</f>
        <v>2.6737977679412677E-5</v>
      </c>
      <c r="W2491" s="19">
        <f>'EPA Data'!O2492/SUM('EPA Data'!O:O)</f>
        <v>4.0649171926690485E-5</v>
      </c>
      <c r="X2491" s="19">
        <f>'EPA Data'!P2492/SUM('EPA Data'!P:P)</f>
        <v>1.0877053812372797E-4</v>
      </c>
    </row>
    <row r="2492" spans="1:24" x14ac:dyDescent="0.35">
      <c r="A2492" s="13" t="s">
        <v>4005</v>
      </c>
      <c r="B2492" s="13" t="s">
        <v>2587</v>
      </c>
      <c r="C2492" s="18" t="s">
        <v>4006</v>
      </c>
      <c r="D2492" s="14">
        <f>SUMIFS('Census Data'!G:G,'Census Data'!$A:$A,$A2492)/SUMIFS('Census Data'!$F:$F,'Census Data'!$A:$A,$A2492)</f>
        <v>0.51284393809114359</v>
      </c>
      <c r="E2492" s="16">
        <f>SUMIFS('Census Data'!H:H,'Census Data'!$A:$A,$A2492)/SUMIFS('Census Data'!$F:$F,'Census Data'!$A:$A,$A2492)</f>
        <v>0.48715606190885641</v>
      </c>
      <c r="F2492" s="14">
        <f>SUM(SUMIFS('Census Data'!I:I,'Census Data'!$A:$A,$A2492),SUMIFS('Census Data'!J:J,'Census Data'!$A:$A,$A2492))/SUMIFS('Census Data'!$F:$F,'Census Data'!$A:$A,$A2492)</f>
        <v>0.94013327601031815</v>
      </c>
      <c r="G2492" s="14">
        <f>SUM(SUMIFS('Census Data'!K:K,'Census Data'!$A:$A,$A2492),SUMIFS('Census Data'!L:L,'Census Data'!$A:$A,$A2492))/SUMIFS('Census Data'!$F:$F,'Census Data'!$A:$A,$A2492)</f>
        <v>2.031384350816853E-2</v>
      </c>
      <c r="H2492" s="14">
        <f>SUM(SUMIFS('Census Data'!O:O,'Census Data'!$A:$A,$A2492),SUMIFS('Census Data'!P:P,'Census Data'!$A:$A,$A2492))/SUMIFS('Census Data'!$F:$F,'Census Data'!$A:$A,$A2492)</f>
        <v>8.061049011177988E-3</v>
      </c>
      <c r="I2492" s="16">
        <f t="shared" si="76"/>
        <v>3.1491831470335296E-2</v>
      </c>
      <c r="J2492" s="14">
        <f>SUM(SUMIFS('Census Data'!W:W,'Census Data'!$A:$A,$A2492),SUMIFS('Census Data'!X:X,'Census Data'!$A:$A,$A2492))/SUMIFS('Census Data'!$F:$F,'Census Data'!$A:$A,$A2492)</f>
        <v>0.55959802235597589</v>
      </c>
      <c r="K2492" s="16">
        <f t="shared" si="77"/>
        <v>0.44040197764402411</v>
      </c>
      <c r="L2492" s="19">
        <f>'EPA Data'!D2493/SUM('EPA Data'!D:D)</f>
        <v>1.9467140734824824E-5</v>
      </c>
      <c r="M2492" s="19">
        <f>'EPA Data'!E2493/SUM('EPA Data'!E:E)</f>
        <v>1.0149151153563938E-5</v>
      </c>
      <c r="N2492" s="19">
        <f>'EPA Data'!F2493/SUM('EPA Data'!F:F)</f>
        <v>3.1022627801257475E-5</v>
      </c>
      <c r="O2492" s="19">
        <f>'EPA Data'!G2493/SUM('EPA Data'!G:G)</f>
        <v>9.4259609073872616E-6</v>
      </c>
      <c r="P2492" s="19">
        <f>'EPA Data'!H2493/SUM('EPA Data'!H:H)</f>
        <v>9.3984238629729902E-6</v>
      </c>
      <c r="Q2492" s="19">
        <f>'EPA Data'!I2493/SUM('EPA Data'!I:I)</f>
        <v>1.8413853692224156E-5</v>
      </c>
      <c r="R2492" s="19">
        <f>'EPA Data'!J2493/SUM('EPA Data'!J:J)</f>
        <v>1.5630148257052554E-5</v>
      </c>
      <c r="S2492" s="19">
        <f>'EPA Data'!K2493/SUM('EPA Data'!K:K)</f>
        <v>5.2070076907455361E-5</v>
      </c>
      <c r="T2492" s="19">
        <f>'EPA Data'!L2493/SUM('EPA Data'!L:L)</f>
        <v>5.0674343864376992E-5</v>
      </c>
      <c r="U2492" s="19">
        <f>'EPA Data'!M2493/SUM('EPA Data'!M:M)</f>
        <v>4.2038428209410733E-6</v>
      </c>
      <c r="V2492" s="19">
        <f>'EPA Data'!N2493/SUM('EPA Data'!N:N)</f>
        <v>3.7546949595659407E-6</v>
      </c>
      <c r="W2492" s="19">
        <f>'EPA Data'!O2493/SUM('EPA Data'!O:O)</f>
        <v>6.6609473763475342E-6</v>
      </c>
      <c r="X2492" s="19">
        <f>'EPA Data'!P2493/SUM('EPA Data'!P:P)</f>
        <v>3.0389258803145154E-5</v>
      </c>
    </row>
    <row r="2493" spans="1:24" x14ac:dyDescent="0.35">
      <c r="A2493" s="13" t="s">
        <v>4007</v>
      </c>
      <c r="B2493" s="13" t="s">
        <v>2587</v>
      </c>
      <c r="C2493" s="18" t="s">
        <v>4008</v>
      </c>
      <c r="D2493" s="14">
        <f>SUMIFS('Census Data'!G:G,'Census Data'!$A:$A,$A2493)/SUMIFS('Census Data'!$F:$F,'Census Data'!$A:$A,$A2493)</f>
        <v>0.49103009259259262</v>
      </c>
      <c r="E2493" s="16">
        <f>SUMIFS('Census Data'!H:H,'Census Data'!$A:$A,$A2493)/SUMIFS('Census Data'!$F:$F,'Census Data'!$A:$A,$A2493)</f>
        <v>0.50896990740740744</v>
      </c>
      <c r="F2493" s="14">
        <f>SUM(SUMIFS('Census Data'!I:I,'Census Data'!$A:$A,$A2493),SUMIFS('Census Data'!J:J,'Census Data'!$A:$A,$A2493))/SUMIFS('Census Data'!$F:$F,'Census Data'!$A:$A,$A2493)</f>
        <v>0.80743055555555554</v>
      </c>
      <c r="G2493" s="14">
        <f>SUM(SUMIFS('Census Data'!K:K,'Census Data'!$A:$A,$A2493),SUMIFS('Census Data'!L:L,'Census Data'!$A:$A,$A2493))/SUMIFS('Census Data'!$F:$F,'Census Data'!$A:$A,$A2493)</f>
        <v>0.15841435185185185</v>
      </c>
      <c r="H2493" s="14">
        <f>SUM(SUMIFS('Census Data'!O:O,'Census Data'!$A:$A,$A2493),SUMIFS('Census Data'!P:P,'Census Data'!$A:$A,$A2493))/SUMIFS('Census Data'!$F:$F,'Census Data'!$A:$A,$A2493)</f>
        <v>1.0949074074074075E-2</v>
      </c>
      <c r="I2493" s="16">
        <f t="shared" si="76"/>
        <v>2.3206018518518556E-2</v>
      </c>
      <c r="J2493" s="14">
        <f>SUM(SUMIFS('Census Data'!W:W,'Census Data'!$A:$A,$A2493),SUMIFS('Census Data'!X:X,'Census Data'!$A:$A,$A2493))/SUMIFS('Census Data'!$F:$F,'Census Data'!$A:$A,$A2493)</f>
        <v>0.22847222222222222</v>
      </c>
      <c r="K2493" s="16">
        <f t="shared" si="77"/>
        <v>0.77152777777777781</v>
      </c>
      <c r="L2493" s="19">
        <f>'EPA Data'!D2494/SUM('EPA Data'!D:D)</f>
        <v>2.5856592364024511E-4</v>
      </c>
      <c r="M2493" s="19">
        <f>'EPA Data'!E2494/SUM('EPA Data'!E:E)</f>
        <v>2.5136505544050031E-4</v>
      </c>
      <c r="N2493" s="19">
        <f>'EPA Data'!F2494/SUM('EPA Data'!F:F)</f>
        <v>4.3372442934434135E-4</v>
      </c>
      <c r="O2493" s="19">
        <f>'EPA Data'!G2494/SUM('EPA Data'!G:G)</f>
        <v>1.2850201398922017E-4</v>
      </c>
      <c r="P2493" s="19">
        <f>'EPA Data'!H2494/SUM('EPA Data'!H:H)</f>
        <v>1.6678277063031938E-4</v>
      </c>
      <c r="Q2493" s="19">
        <f>'EPA Data'!I2494/SUM('EPA Data'!I:I)</f>
        <v>2.9379124657483114E-4</v>
      </c>
      <c r="R2493" s="19">
        <f>'EPA Data'!J2494/SUM('EPA Data'!J:J)</f>
        <v>2.0345563450955783E-4</v>
      </c>
      <c r="S2493" s="19">
        <f>'EPA Data'!K2494/SUM('EPA Data'!K:K)</f>
        <v>3.6321334795021999E-4</v>
      </c>
      <c r="T2493" s="19">
        <f>'EPA Data'!L2494/SUM('EPA Data'!L:L)</f>
        <v>5.103247770434046E-4</v>
      </c>
      <c r="U2493" s="19">
        <f>'EPA Data'!M2494/SUM('EPA Data'!M:M)</f>
        <v>7.3079987910889958E-5</v>
      </c>
      <c r="V2493" s="19">
        <f>'EPA Data'!N2494/SUM('EPA Data'!N:N)</f>
        <v>7.0230855334883308E-5</v>
      </c>
      <c r="W2493" s="19">
        <f>'EPA Data'!O2494/SUM('EPA Data'!O:O)</f>
        <v>1.2315316563681151E-4</v>
      </c>
      <c r="X2493" s="19">
        <f>'EPA Data'!P2494/SUM('EPA Data'!P:P)</f>
        <v>2.3507671277670362E-4</v>
      </c>
    </row>
    <row r="2494" spans="1:24" x14ac:dyDescent="0.35">
      <c r="A2494" s="13" t="s">
        <v>4009</v>
      </c>
      <c r="B2494" s="13" t="s">
        <v>2587</v>
      </c>
      <c r="C2494" s="18" t="s">
        <v>4010</v>
      </c>
      <c r="D2494" s="14">
        <f>SUMIFS('Census Data'!G:G,'Census Data'!$A:$A,$A2494)/SUMIFS('Census Data'!$F:$F,'Census Data'!$A:$A,$A2494)</f>
        <v>0.49939149775483654</v>
      </c>
      <c r="E2494" s="16">
        <f>SUMIFS('Census Data'!H:H,'Census Data'!$A:$A,$A2494)/SUMIFS('Census Data'!$F:$F,'Census Data'!$A:$A,$A2494)</f>
        <v>0.50060850224516351</v>
      </c>
      <c r="F2494" s="14">
        <f>SUM(SUMIFS('Census Data'!I:I,'Census Data'!$A:$A,$A2494),SUMIFS('Census Data'!J:J,'Census Data'!$A:$A,$A2494))/SUMIFS('Census Data'!$F:$F,'Census Data'!$A:$A,$A2494)</f>
        <v>0.92656007385958283</v>
      </c>
      <c r="G2494" s="14">
        <f>SUM(SUMIFS('Census Data'!K:K,'Census Data'!$A:$A,$A2494),SUMIFS('Census Data'!L:L,'Census Data'!$A:$A,$A2494))/SUMIFS('Census Data'!$F:$F,'Census Data'!$A:$A,$A2494)</f>
        <v>1.9262243484829411E-2</v>
      </c>
      <c r="H2494" s="14">
        <f>SUM(SUMIFS('Census Data'!O:O,'Census Data'!$A:$A,$A2494),SUMIFS('Census Data'!P:P,'Census Data'!$A:$A,$A2494))/SUMIFS('Census Data'!$F:$F,'Census Data'!$A:$A,$A2494)</f>
        <v>2.0311385286835369E-2</v>
      </c>
      <c r="I2494" s="16">
        <f t="shared" si="76"/>
        <v>3.3866297368752352E-2</v>
      </c>
      <c r="J2494" s="14">
        <f>SUM(SUMIFS('Census Data'!W:W,'Census Data'!$A:$A,$A2494),SUMIFS('Census Data'!X:X,'Census Data'!$A:$A,$A2494))/SUMIFS('Census Data'!$F:$F,'Census Data'!$A:$A,$A2494)</f>
        <v>0.26035502958579881</v>
      </c>
      <c r="K2494" s="16">
        <f t="shared" si="77"/>
        <v>0.73964497041420119</v>
      </c>
      <c r="L2494" s="19">
        <f>'EPA Data'!D2495/SUM('EPA Data'!D:D)</f>
        <v>2.5193992026959386E-5</v>
      </c>
      <c r="M2494" s="19">
        <f>'EPA Data'!E2495/SUM('EPA Data'!E:E)</f>
        <v>1.5919195268831572E-5</v>
      </c>
      <c r="N2494" s="19">
        <f>'EPA Data'!F2495/SUM('EPA Data'!F:F)</f>
        <v>3.4756421681436118E-5</v>
      </c>
      <c r="O2494" s="19">
        <f>'EPA Data'!G2495/SUM('EPA Data'!G:G)</f>
        <v>1.5840747792399543E-5</v>
      </c>
      <c r="P2494" s="19">
        <f>'EPA Data'!H2495/SUM('EPA Data'!H:H)</f>
        <v>1.3425251919063783E-5</v>
      </c>
      <c r="Q2494" s="19">
        <f>'EPA Data'!I2495/SUM('EPA Data'!I:I)</f>
        <v>2.6889991185353035E-5</v>
      </c>
      <c r="R2494" s="19">
        <f>'EPA Data'!J2495/SUM('EPA Data'!J:J)</f>
        <v>1.600074256990196E-5</v>
      </c>
      <c r="S2494" s="19">
        <f>'EPA Data'!K2495/SUM('EPA Data'!K:K)</f>
        <v>2.7749951892727559E-5</v>
      </c>
      <c r="T2494" s="19">
        <f>'EPA Data'!L2495/SUM('EPA Data'!L:L)</f>
        <v>3.5920552244819598E-5</v>
      </c>
      <c r="U2494" s="19">
        <f>'EPA Data'!M2495/SUM('EPA Data'!M:M)</f>
        <v>4.7536911530313871E-6</v>
      </c>
      <c r="V2494" s="19">
        <f>'EPA Data'!N2495/SUM('EPA Data'!N:N)</f>
        <v>4.5916413351375462E-6</v>
      </c>
      <c r="W2494" s="19">
        <f>'EPA Data'!O2495/SUM('EPA Data'!O:O)</f>
        <v>8.7986218513912145E-6</v>
      </c>
      <c r="X2494" s="19">
        <f>'EPA Data'!P2495/SUM('EPA Data'!P:P)</f>
        <v>2.2168183508831E-5</v>
      </c>
    </row>
    <row r="2495" spans="1:24" x14ac:dyDescent="0.35">
      <c r="A2495" s="13" t="s">
        <v>4011</v>
      </c>
      <c r="B2495" s="13" t="s">
        <v>2587</v>
      </c>
      <c r="C2495" s="18" t="s">
        <v>4012</v>
      </c>
      <c r="D2495" s="14">
        <f>SUMIFS('Census Data'!G:G,'Census Data'!$A:$A,$A2495)/SUMIFS('Census Data'!$F:$F,'Census Data'!$A:$A,$A2495)</f>
        <v>0.49608416130917593</v>
      </c>
      <c r="E2495" s="16">
        <f>SUMIFS('Census Data'!H:H,'Census Data'!$A:$A,$A2495)/SUMIFS('Census Data'!$F:$F,'Census Data'!$A:$A,$A2495)</f>
        <v>0.50391583869082412</v>
      </c>
      <c r="F2495" s="14">
        <f>SUM(SUMIFS('Census Data'!I:I,'Census Data'!$A:$A,$A2495),SUMIFS('Census Data'!J:J,'Census Data'!$A:$A,$A2495))/SUMIFS('Census Data'!$F:$F,'Census Data'!$A:$A,$A2495)</f>
        <v>0.94552893045002917</v>
      </c>
      <c r="G2495" s="14">
        <f>SUM(SUMIFS('Census Data'!K:K,'Census Data'!$A:$A,$A2495),SUMIFS('Census Data'!L:L,'Census Data'!$A:$A,$A2495))/SUMIFS('Census Data'!$F:$F,'Census Data'!$A:$A,$A2495)</f>
        <v>1.2741087083576855E-2</v>
      </c>
      <c r="H2495" s="14">
        <f>SUM(SUMIFS('Census Data'!O:O,'Census Data'!$A:$A,$A2495),SUMIFS('Census Data'!P:P,'Census Data'!$A:$A,$A2495))/SUMIFS('Census Data'!$F:$F,'Census Data'!$A:$A,$A2495)</f>
        <v>5.7276446522501459E-3</v>
      </c>
      <c r="I2495" s="16">
        <f t="shared" si="76"/>
        <v>3.6002337814143748E-2</v>
      </c>
      <c r="J2495" s="14">
        <f>SUM(SUMIFS('Census Data'!W:W,'Census Data'!$A:$A,$A2495),SUMIFS('Census Data'!X:X,'Census Data'!$A:$A,$A2495))/SUMIFS('Census Data'!$F:$F,'Census Data'!$A:$A,$A2495)</f>
        <v>8.509643483343074E-2</v>
      </c>
      <c r="K2495" s="16">
        <f t="shared" si="77"/>
        <v>0.91490356516656923</v>
      </c>
      <c r="L2495" s="19">
        <f>'EPA Data'!D2496/SUM('EPA Data'!D:D)</f>
        <v>6.9888563335094116E-6</v>
      </c>
      <c r="M2495" s="19">
        <f>'EPA Data'!E2496/SUM('EPA Data'!E:E)</f>
        <v>8.0191312003114342E-6</v>
      </c>
      <c r="N2495" s="19">
        <f>'EPA Data'!F2496/SUM('EPA Data'!F:F)</f>
        <v>1.6286176975978068E-5</v>
      </c>
      <c r="O2495" s="19">
        <f>'EPA Data'!G2496/SUM('EPA Data'!G:G)</f>
        <v>4.9890809081626159E-6</v>
      </c>
      <c r="P2495" s="19">
        <f>'EPA Data'!H2496/SUM('EPA Data'!H:H)</f>
        <v>7.1000708974653504E-6</v>
      </c>
      <c r="Q2495" s="19">
        <f>'EPA Data'!I2496/SUM('EPA Data'!I:I)</f>
        <v>9.7769990202007942E-6</v>
      </c>
      <c r="R2495" s="19">
        <f>'EPA Data'!J2496/SUM('EPA Data'!J:J)</f>
        <v>5.8627130744093401E-6</v>
      </c>
      <c r="S2495" s="19">
        <f>'EPA Data'!K2496/SUM('EPA Data'!K:K)</f>
        <v>2.1892335053152733E-5</v>
      </c>
      <c r="T2495" s="19">
        <f>'EPA Data'!L2496/SUM('EPA Data'!L:L)</f>
        <v>1.5505908284410081E-5</v>
      </c>
      <c r="U2495" s="19">
        <f>'EPA Data'!M2496/SUM('EPA Data'!M:M)</f>
        <v>2.4677188239158373E-6</v>
      </c>
      <c r="V2495" s="19">
        <f>'EPA Data'!N2496/SUM('EPA Data'!N:N)</f>
        <v>3.0338140493878302E-6</v>
      </c>
      <c r="W2495" s="19">
        <f>'EPA Data'!O2496/SUM('EPA Data'!O:O)</f>
        <v>4.3230372037604623E-6</v>
      </c>
      <c r="X2495" s="19">
        <f>'EPA Data'!P2496/SUM('EPA Data'!P:P)</f>
        <v>2.193131217474446E-5</v>
      </c>
    </row>
    <row r="2496" spans="1:24" x14ac:dyDescent="0.35">
      <c r="A2496" s="13" t="s">
        <v>4013</v>
      </c>
      <c r="B2496" s="13" t="s">
        <v>2587</v>
      </c>
      <c r="C2496" s="18" t="s">
        <v>3601</v>
      </c>
      <c r="D2496" s="14">
        <f>SUMIFS('Census Data'!G:G,'Census Data'!$A:$A,$A2496)/SUMIFS('Census Data'!$F:$F,'Census Data'!$A:$A,$A2496)</f>
        <v>0.49594375338020552</v>
      </c>
      <c r="E2496" s="16">
        <f>SUMIFS('Census Data'!H:H,'Census Data'!$A:$A,$A2496)/SUMIFS('Census Data'!$F:$F,'Census Data'!$A:$A,$A2496)</f>
        <v>0.50405624661979453</v>
      </c>
      <c r="F2496" s="14">
        <f>SUM(SUMIFS('Census Data'!I:I,'Census Data'!$A:$A,$A2496),SUMIFS('Census Data'!J:J,'Census Data'!$A:$A,$A2496))/SUMIFS('Census Data'!$F:$F,'Census Data'!$A:$A,$A2496)</f>
        <v>0.952947539210384</v>
      </c>
      <c r="G2496" s="14">
        <f>SUM(SUMIFS('Census Data'!K:K,'Census Data'!$A:$A,$A2496),SUMIFS('Census Data'!L:L,'Census Data'!$A:$A,$A2496))/SUMIFS('Census Data'!$F:$F,'Census Data'!$A:$A,$A2496)</f>
        <v>1.4061654948620876E-2</v>
      </c>
      <c r="H2496" s="14">
        <f>SUM(SUMIFS('Census Data'!O:O,'Census Data'!$A:$A,$A2496),SUMIFS('Census Data'!P:P,'Census Data'!$A:$A,$A2496))/SUMIFS('Census Data'!$F:$F,'Census Data'!$A:$A,$A2496)</f>
        <v>4.8674959437533805E-3</v>
      </c>
      <c r="I2496" s="16">
        <f t="shared" si="76"/>
        <v>2.8123309897241766E-2</v>
      </c>
      <c r="J2496" s="14">
        <f>SUM(SUMIFS('Census Data'!W:W,'Census Data'!$A:$A,$A2496),SUMIFS('Census Data'!X:X,'Census Data'!$A:$A,$A2496))/SUMIFS('Census Data'!$F:$F,'Census Data'!$A:$A,$A2496)</f>
        <v>8.2206598161168196E-2</v>
      </c>
      <c r="K2496" s="16">
        <f t="shared" si="77"/>
        <v>0.91779340183883185</v>
      </c>
      <c r="L2496" s="19">
        <f>'EPA Data'!D2497/SUM('EPA Data'!D:D)</f>
        <v>7.3824683099141958E-7</v>
      </c>
      <c r="M2496" s="19">
        <f>'EPA Data'!E2497/SUM('EPA Data'!E:E)</f>
        <v>1.7383648317893038E-6</v>
      </c>
      <c r="N2496" s="19">
        <f>'EPA Data'!F2497/SUM('EPA Data'!F:F)</f>
        <v>3.6570353743411092E-6</v>
      </c>
      <c r="O2496" s="19">
        <f>'EPA Data'!G2497/SUM('EPA Data'!G:G)</f>
        <v>8.9622555761282024E-7</v>
      </c>
      <c r="P2496" s="19">
        <f>'EPA Data'!H2497/SUM('EPA Data'!H:H)</f>
        <v>1.2572322407626793E-6</v>
      </c>
      <c r="Q2496" s="19">
        <f>'EPA Data'!I2497/SUM('EPA Data'!I:I)</f>
        <v>1.424999432023798E-6</v>
      </c>
      <c r="R2496" s="19">
        <f>'EPA Data'!J2497/SUM('EPA Data'!J:J)</f>
        <v>7.7766243936518851E-7</v>
      </c>
      <c r="S2496" s="19">
        <f>'EPA Data'!K2497/SUM('EPA Data'!K:K)</f>
        <v>3.5537010495389538E-6</v>
      </c>
      <c r="T2496" s="19">
        <f>'EPA Data'!L2497/SUM('EPA Data'!L:L)</f>
        <v>3.0399300829361603E-6</v>
      </c>
      <c r="U2496" s="19">
        <f>'EPA Data'!M2497/SUM('EPA Data'!M:M)</f>
        <v>3.593338586160874E-7</v>
      </c>
      <c r="V2496" s="19">
        <f>'EPA Data'!N2497/SUM('EPA Data'!N:N)</f>
        <v>4.8592798334548108E-7</v>
      </c>
      <c r="W2496" s="19">
        <f>'EPA Data'!O2497/SUM('EPA Data'!O:O)</f>
        <v>6.2048725469054082E-7</v>
      </c>
      <c r="X2496" s="19">
        <f>'EPA Data'!P2497/SUM('EPA Data'!P:P)</f>
        <v>4.7124380208847296E-6</v>
      </c>
    </row>
    <row r="2497" spans="1:24" x14ac:dyDescent="0.35">
      <c r="A2497" s="13" t="s">
        <v>4014</v>
      </c>
      <c r="B2497" s="13" t="s">
        <v>2587</v>
      </c>
      <c r="C2497" s="18" t="s">
        <v>4015</v>
      </c>
      <c r="D2497" s="14">
        <f>SUMIFS('Census Data'!G:G,'Census Data'!$A:$A,$A2497)/SUMIFS('Census Data'!$F:$F,'Census Data'!$A:$A,$A2497)</f>
        <v>0.50174571737754459</v>
      </c>
      <c r="E2497" s="16">
        <f>SUMIFS('Census Data'!H:H,'Census Data'!$A:$A,$A2497)/SUMIFS('Census Data'!$F:$F,'Census Data'!$A:$A,$A2497)</f>
        <v>0.49825428262245541</v>
      </c>
      <c r="F2497" s="14">
        <f>SUM(SUMIFS('Census Data'!I:I,'Census Data'!$A:$A,$A2497),SUMIFS('Census Data'!J:J,'Census Data'!$A:$A,$A2497))/SUMIFS('Census Data'!$F:$F,'Census Data'!$A:$A,$A2497)</f>
        <v>0.94834309982236564</v>
      </c>
      <c r="G2497" s="14">
        <f>SUM(SUMIFS('Census Data'!K:K,'Census Data'!$A:$A,$A2497),SUMIFS('Census Data'!L:L,'Census Data'!$A:$A,$A2497))/SUMIFS('Census Data'!$F:$F,'Census Data'!$A:$A,$A2497)</f>
        <v>1.4823284398799437E-2</v>
      </c>
      <c r="H2497" s="14">
        <f>SUM(SUMIFS('Census Data'!O:O,'Census Data'!$A:$A,$A2497),SUMIFS('Census Data'!P:P,'Census Data'!$A:$A,$A2497))/SUMIFS('Census Data'!$F:$F,'Census Data'!$A:$A,$A2497)</f>
        <v>7.1053759928129531E-3</v>
      </c>
      <c r="I2497" s="16">
        <f t="shared" si="76"/>
        <v>2.9728239786022015E-2</v>
      </c>
      <c r="J2497" s="14">
        <f>SUM(SUMIFS('Census Data'!W:W,'Census Data'!$A:$A,$A2497),SUMIFS('Census Data'!X:X,'Census Data'!$A:$A,$A2497))/SUMIFS('Census Data'!$F:$F,'Census Data'!$A:$A,$A2497)</f>
        <v>0.63672744349388488</v>
      </c>
      <c r="K2497" s="16">
        <f t="shared" si="77"/>
        <v>0.36327255650611512</v>
      </c>
      <c r="L2497" s="19">
        <f>'EPA Data'!D2498/SUM('EPA Data'!D:D)</f>
        <v>9.3827983236347573E-5</v>
      </c>
      <c r="M2497" s="19">
        <f>'EPA Data'!E2498/SUM('EPA Data'!E:E)</f>
        <v>4.5937468901855004E-5</v>
      </c>
      <c r="N2497" s="19">
        <f>'EPA Data'!F2498/SUM('EPA Data'!F:F)</f>
        <v>1.0837815951108567E-4</v>
      </c>
      <c r="O2497" s="19">
        <f>'EPA Data'!G2498/SUM('EPA Data'!G:G)</f>
        <v>5.2617449175859188E-5</v>
      </c>
      <c r="P2497" s="19">
        <f>'EPA Data'!H2498/SUM('EPA Data'!H:H)</f>
        <v>4.2407157497705432E-5</v>
      </c>
      <c r="Q2497" s="19">
        <f>'EPA Data'!I2498/SUM('EPA Data'!I:I)</f>
        <v>7.914781644854223E-5</v>
      </c>
      <c r="R2497" s="19">
        <f>'EPA Data'!J2498/SUM('EPA Data'!J:J)</f>
        <v>7.2277033212882503E-5</v>
      </c>
      <c r="S2497" s="19">
        <f>'EPA Data'!K2498/SUM('EPA Data'!K:K)</f>
        <v>1.4439218457970991E-4</v>
      </c>
      <c r="T2497" s="19">
        <f>'EPA Data'!L2498/SUM('EPA Data'!L:L)</f>
        <v>1.5738850835100257E-4</v>
      </c>
      <c r="U2497" s="19">
        <f>'EPA Data'!M2498/SUM('EPA Data'!M:M)</f>
        <v>2.147986645153687E-5</v>
      </c>
      <c r="V2497" s="19">
        <f>'EPA Data'!N2498/SUM('EPA Data'!N:N)</f>
        <v>1.6557185257994394E-5</v>
      </c>
      <c r="W2497" s="19">
        <f>'EPA Data'!O2498/SUM('EPA Data'!O:O)</f>
        <v>2.7166538904809822E-5</v>
      </c>
      <c r="X2497" s="19">
        <f>'EPA Data'!P2498/SUM('EPA Data'!P:P)</f>
        <v>9.1311868566009216E-5</v>
      </c>
    </row>
    <row r="2498" spans="1:24" x14ac:dyDescent="0.35">
      <c r="A2498" s="13" t="s">
        <v>4016</v>
      </c>
      <c r="B2498" s="13" t="s">
        <v>2587</v>
      </c>
      <c r="C2498" s="18" t="s">
        <v>4017</v>
      </c>
      <c r="D2498" s="14">
        <f>SUMIFS('Census Data'!G:G,'Census Data'!$A:$A,$A2498)/SUMIFS('Census Data'!$F:$F,'Census Data'!$A:$A,$A2498)</f>
        <v>0.50091165257749048</v>
      </c>
      <c r="E2498" s="16">
        <f>SUMIFS('Census Data'!H:H,'Census Data'!$A:$A,$A2498)/SUMIFS('Census Data'!$F:$F,'Census Data'!$A:$A,$A2498)</f>
        <v>0.49908834742250952</v>
      </c>
      <c r="F2498" s="14">
        <f>SUM(SUMIFS('Census Data'!I:I,'Census Data'!$A:$A,$A2498),SUMIFS('Census Data'!J:J,'Census Data'!$A:$A,$A2498))/SUMIFS('Census Data'!$F:$F,'Census Data'!$A:$A,$A2498)</f>
        <v>0.86941819990054703</v>
      </c>
      <c r="G2498" s="14">
        <f>SUM(SUMIFS('Census Data'!K:K,'Census Data'!$A:$A,$A2498),SUMIFS('Census Data'!L:L,'Census Data'!$A:$A,$A2498))/SUMIFS('Census Data'!$F:$F,'Census Data'!$A:$A,$A2498)</f>
        <v>9.6171059174540025E-2</v>
      </c>
      <c r="H2498" s="14">
        <f>SUM(SUMIFS('Census Data'!O:O,'Census Data'!$A:$A,$A2498),SUMIFS('Census Data'!P:P,'Census Data'!$A:$A,$A2498))/SUMIFS('Census Data'!$F:$F,'Census Data'!$A:$A,$A2498)</f>
        <v>8.9176197579976801E-3</v>
      </c>
      <c r="I2498" s="16">
        <f t="shared" si="76"/>
        <v>2.5493121166915267E-2</v>
      </c>
      <c r="J2498" s="14">
        <f>SUM(SUMIFS('Census Data'!W:W,'Census Data'!$A:$A,$A2498),SUMIFS('Census Data'!X:X,'Census Data'!$A:$A,$A2498))/SUMIFS('Census Data'!$F:$F,'Census Data'!$A:$A,$A2498)</f>
        <v>0.26706447870048067</v>
      </c>
      <c r="K2498" s="16">
        <f t="shared" si="77"/>
        <v>0.73293552129951933</v>
      </c>
      <c r="L2498" s="19">
        <f>'EPA Data'!D2499/SUM('EPA Data'!D:D)</f>
        <v>9.5551656987238857E-5</v>
      </c>
      <c r="M2498" s="19">
        <f>'EPA Data'!E2499/SUM('EPA Data'!E:E)</f>
        <v>5.5404794874904552E-5</v>
      </c>
      <c r="N2498" s="19">
        <f>'EPA Data'!F2499/SUM('EPA Data'!F:F)</f>
        <v>1.2515353814770148E-4</v>
      </c>
      <c r="O2498" s="19">
        <f>'EPA Data'!G2499/SUM('EPA Data'!G:G)</f>
        <v>4.3068307720451911E-5</v>
      </c>
      <c r="P2498" s="19">
        <f>'EPA Data'!H2499/SUM('EPA Data'!H:H)</f>
        <v>4.4917967291959472E-5</v>
      </c>
      <c r="Q2498" s="19">
        <f>'EPA Data'!I2499/SUM('EPA Data'!I:I)</f>
        <v>5.7150931900101445E-5</v>
      </c>
      <c r="R2498" s="19">
        <f>'EPA Data'!J2499/SUM('EPA Data'!J:J)</f>
        <v>4.8921396041475637E-5</v>
      </c>
      <c r="S2498" s="19">
        <f>'EPA Data'!K2499/SUM('EPA Data'!K:K)</f>
        <v>7.9510069979751082E-5</v>
      </c>
      <c r="T2498" s="19">
        <f>'EPA Data'!L2499/SUM('EPA Data'!L:L)</f>
        <v>8.2515696320520807E-5</v>
      </c>
      <c r="U2498" s="19">
        <f>'EPA Data'!M2499/SUM('EPA Data'!M:M)</f>
        <v>1.6556499112011017E-5</v>
      </c>
      <c r="V2498" s="19">
        <f>'EPA Data'!N2499/SUM('EPA Data'!N:N)</f>
        <v>1.7964346106596914E-5</v>
      </c>
      <c r="W2498" s="19">
        <f>'EPA Data'!O2499/SUM('EPA Data'!O:O)</f>
        <v>2.1433570626801707E-5</v>
      </c>
      <c r="X2498" s="19">
        <f>'EPA Data'!P2499/SUM('EPA Data'!P:P)</f>
        <v>6.5328082388841675E-5</v>
      </c>
    </row>
    <row r="2499" spans="1:24" x14ac:dyDescent="0.35">
      <c r="A2499" s="13" t="s">
        <v>4018</v>
      </c>
      <c r="B2499" s="13" t="s">
        <v>2587</v>
      </c>
      <c r="C2499" s="18" t="s">
        <v>4019</v>
      </c>
      <c r="D2499" s="14">
        <f>SUMIFS('Census Data'!G:G,'Census Data'!$A:$A,$A2499)/SUMIFS('Census Data'!$F:$F,'Census Data'!$A:$A,$A2499)</f>
        <v>0.50195567144719688</v>
      </c>
      <c r="E2499" s="16">
        <f>SUMIFS('Census Data'!H:H,'Census Data'!$A:$A,$A2499)/SUMIFS('Census Data'!$F:$F,'Census Data'!$A:$A,$A2499)</f>
        <v>0.49804432855280312</v>
      </c>
      <c r="F2499" s="14">
        <f>SUM(SUMIFS('Census Data'!I:I,'Census Data'!$A:$A,$A2499),SUMIFS('Census Data'!J:J,'Census Data'!$A:$A,$A2499))/SUMIFS('Census Data'!$F:$F,'Census Data'!$A:$A,$A2499)</f>
        <v>0.91902071563088517</v>
      </c>
      <c r="G2499" s="14">
        <f>SUM(SUMIFS('Census Data'!K:K,'Census Data'!$A:$A,$A2499),SUMIFS('Census Data'!L:L,'Census Data'!$A:$A,$A2499))/SUMIFS('Census Data'!$F:$F,'Census Data'!$A:$A,$A2499)</f>
        <v>2.1295089091699262E-2</v>
      </c>
      <c r="H2499" s="14">
        <f>SUM(SUMIFS('Census Data'!O:O,'Census Data'!$A:$A,$A2499),SUMIFS('Census Data'!P:P,'Census Data'!$A:$A,$A2499))/SUMIFS('Census Data'!$F:$F,'Census Data'!$A:$A,$A2499)</f>
        <v>1.0140518615094886E-2</v>
      </c>
      <c r="I2499" s="16">
        <f t="shared" ref="I2499:I2562" si="78">100%-SUM(F2499:H2499)</f>
        <v>4.9543676662320624E-2</v>
      </c>
      <c r="J2499" s="14">
        <f>SUM(SUMIFS('Census Data'!W:W,'Census Data'!$A:$A,$A2499),SUMIFS('Census Data'!X:X,'Census Data'!$A:$A,$A2499))/SUMIFS('Census Data'!$F:$F,'Census Data'!$A:$A,$A2499)</f>
        <v>0.65565696074170654</v>
      </c>
      <c r="K2499" s="16">
        <f t="shared" ref="K2499:K2562" si="79">100%-J2499</f>
        <v>0.34434303925829346</v>
      </c>
      <c r="L2499" s="19">
        <f>'EPA Data'!D2500/SUM('EPA Data'!D:D)</f>
        <v>3.9264293759404282E-6</v>
      </c>
      <c r="M2499" s="19">
        <f>'EPA Data'!E2500/SUM('EPA Data'!E:E)</f>
        <v>7.2821545391591489E-6</v>
      </c>
      <c r="N2499" s="19">
        <f>'EPA Data'!F2500/SUM('EPA Data'!F:F)</f>
        <v>1.7997274173371873E-5</v>
      </c>
      <c r="O2499" s="19">
        <f>'EPA Data'!G2500/SUM('EPA Data'!G:G)</f>
        <v>3.6037102910246674E-6</v>
      </c>
      <c r="P2499" s="19">
        <f>'EPA Data'!H2500/SUM('EPA Data'!H:H)</f>
        <v>5.2475302306064348E-6</v>
      </c>
      <c r="Q2499" s="19">
        <f>'EPA Data'!I2500/SUM('EPA Data'!I:I)</f>
        <v>7.5280111556775574E-6</v>
      </c>
      <c r="R2499" s="19">
        <f>'EPA Data'!J2500/SUM('EPA Data'!J:J)</f>
        <v>3.4852115891405364E-6</v>
      </c>
      <c r="S2499" s="19">
        <f>'EPA Data'!K2500/SUM('EPA Data'!K:K)</f>
        <v>1.7046997735245747E-5</v>
      </c>
      <c r="T2499" s="19">
        <f>'EPA Data'!L2500/SUM('EPA Data'!L:L)</f>
        <v>1.7620242434521206E-5</v>
      </c>
      <c r="U2499" s="19">
        <f>'EPA Data'!M2500/SUM('EPA Data'!M:M)</f>
        <v>1.77048509244986E-6</v>
      </c>
      <c r="V2499" s="19">
        <f>'EPA Data'!N2500/SUM('EPA Data'!N:N)</f>
        <v>2.0311849959889021E-6</v>
      </c>
      <c r="W2499" s="19">
        <f>'EPA Data'!O2500/SUM('EPA Data'!O:O)</f>
        <v>2.8620036297191829E-6</v>
      </c>
      <c r="X2499" s="19">
        <f>'EPA Data'!P2500/SUM('EPA Data'!P:P)</f>
        <v>2.0572664505109872E-5</v>
      </c>
    </row>
    <row r="2500" spans="1:24" x14ac:dyDescent="0.35">
      <c r="A2500" s="13" t="s">
        <v>4020</v>
      </c>
      <c r="B2500" s="13" t="s">
        <v>2587</v>
      </c>
      <c r="C2500" s="18" t="s">
        <v>4021</v>
      </c>
      <c r="D2500" s="14">
        <f>SUMIFS('Census Data'!G:G,'Census Data'!$A:$A,$A2500)/SUMIFS('Census Data'!$F:$F,'Census Data'!$A:$A,$A2500)</f>
        <v>0.49920851921139731</v>
      </c>
      <c r="E2500" s="16">
        <f>SUMIFS('Census Data'!H:H,'Census Data'!$A:$A,$A2500)/SUMIFS('Census Data'!$F:$F,'Census Data'!$A:$A,$A2500)</f>
        <v>0.50079148078860269</v>
      </c>
      <c r="F2500" s="14">
        <f>SUM(SUMIFS('Census Data'!I:I,'Census Data'!$A:$A,$A2500),SUMIFS('Census Data'!J:J,'Census Data'!$A:$A,$A2500))/SUMIFS('Census Data'!$F:$F,'Census Data'!$A:$A,$A2500)</f>
        <v>0.9478582050175085</v>
      </c>
      <c r="G2500" s="14">
        <f>SUM(SUMIFS('Census Data'!K:K,'Census Data'!$A:$A,$A2500),SUMIFS('Census Data'!L:L,'Census Data'!$A:$A,$A2500))/SUMIFS('Census Data'!$F:$F,'Census Data'!$A:$A,$A2500)</f>
        <v>1.2279944356502134E-2</v>
      </c>
      <c r="H2500" s="14">
        <f>SUM(SUMIFS('Census Data'!O:O,'Census Data'!$A:$A,$A2500),SUMIFS('Census Data'!P:P,'Census Data'!$A:$A,$A2500))/SUMIFS('Census Data'!$F:$F,'Census Data'!$A:$A,$A2500)</f>
        <v>6.3318463088214132E-3</v>
      </c>
      <c r="I2500" s="16">
        <f t="shared" si="78"/>
        <v>3.3530004317167905E-2</v>
      </c>
      <c r="J2500" s="14">
        <f>SUM(SUMIFS('Census Data'!W:W,'Census Data'!$A:$A,$A2500),SUMIFS('Census Data'!X:X,'Census Data'!$A:$A,$A2500))/SUMIFS('Census Data'!$F:$F,'Census Data'!$A:$A,$A2500)</f>
        <v>0.19139444524391999</v>
      </c>
      <c r="K2500" s="16">
        <f t="shared" si="79"/>
        <v>0.80860555475607998</v>
      </c>
      <c r="L2500" s="19">
        <f>'EPA Data'!D2501/SUM('EPA Data'!D:D)</f>
        <v>1.3542815792641243E-5</v>
      </c>
      <c r="M2500" s="19">
        <f>'EPA Data'!E2501/SUM('EPA Data'!E:E)</f>
        <v>7.8429549926231625E-6</v>
      </c>
      <c r="N2500" s="19">
        <f>'EPA Data'!F2501/SUM('EPA Data'!F:F)</f>
        <v>2.0254419189309372E-5</v>
      </c>
      <c r="O2500" s="19">
        <f>'EPA Data'!G2501/SUM('EPA Data'!G:G)</f>
        <v>9.747760923730753E-6</v>
      </c>
      <c r="P2500" s="19">
        <f>'EPA Data'!H2501/SUM('EPA Data'!H:H)</f>
        <v>7.4051780509175142E-6</v>
      </c>
      <c r="Q2500" s="19">
        <f>'EPA Data'!I2501/SUM('EPA Data'!I:I)</f>
        <v>1.4547011166843481E-5</v>
      </c>
      <c r="R2500" s="19">
        <f>'EPA Data'!J2501/SUM('EPA Data'!J:J)</f>
        <v>9.5152442850839346E-6</v>
      </c>
      <c r="S2500" s="19">
        <f>'EPA Data'!K2501/SUM('EPA Data'!K:K)</f>
        <v>2.0742936166674115E-5</v>
      </c>
      <c r="T2500" s="19">
        <f>'EPA Data'!L2501/SUM('EPA Data'!L:L)</f>
        <v>2.5349727832852717E-5</v>
      </c>
      <c r="U2500" s="19">
        <f>'EPA Data'!M2501/SUM('EPA Data'!M:M)</f>
        <v>4.2353184146942443E-6</v>
      </c>
      <c r="V2500" s="19">
        <f>'EPA Data'!N2501/SUM('EPA Data'!N:N)</f>
        <v>3.0987596850385032E-6</v>
      </c>
      <c r="W2500" s="19">
        <f>'EPA Data'!O2501/SUM('EPA Data'!O:O)</f>
        <v>5.0537641226114399E-6</v>
      </c>
      <c r="X2500" s="19">
        <f>'EPA Data'!P2501/SUM('EPA Data'!P:P)</f>
        <v>1.5749952204272968E-5</v>
      </c>
    </row>
    <row r="2501" spans="1:24" x14ac:dyDescent="0.35">
      <c r="A2501" s="13" t="s">
        <v>4022</v>
      </c>
      <c r="B2501" s="13" t="s">
        <v>2587</v>
      </c>
      <c r="C2501" s="18" t="s">
        <v>4023</v>
      </c>
      <c r="D2501" s="14">
        <f>SUMIFS('Census Data'!G:G,'Census Data'!$A:$A,$A2501)/SUMIFS('Census Data'!$F:$F,'Census Data'!$A:$A,$A2501)</f>
        <v>0.51098561994692338</v>
      </c>
      <c r="E2501" s="16">
        <f>SUMIFS('Census Data'!H:H,'Census Data'!$A:$A,$A2501)/SUMIFS('Census Data'!$F:$F,'Census Data'!$A:$A,$A2501)</f>
        <v>0.48901438005307657</v>
      </c>
      <c r="F2501" s="14">
        <f>SUM(SUMIFS('Census Data'!I:I,'Census Data'!$A:$A,$A2501),SUMIFS('Census Data'!J:J,'Census Data'!$A:$A,$A2501))/SUMIFS('Census Data'!$F:$F,'Census Data'!$A:$A,$A2501)</f>
        <v>0.87498199921825182</v>
      </c>
      <c r="G2501" s="14">
        <f>SUM(SUMIFS('Census Data'!K:K,'Census Data'!$A:$A,$A2501),SUMIFS('Census Data'!L:L,'Census Data'!$A:$A,$A2501))/SUMIFS('Census Data'!$F:$F,'Census Data'!$A:$A,$A2501)</f>
        <v>7.1056800181036439E-2</v>
      </c>
      <c r="H2501" s="14">
        <f>SUM(SUMIFS('Census Data'!O:O,'Census Data'!$A:$A,$A2501),SUMIFS('Census Data'!P:P,'Census Data'!$A:$A,$A2501))/SUMIFS('Census Data'!$F:$F,'Census Data'!$A:$A,$A2501)</f>
        <v>9.1341109671048571E-3</v>
      </c>
      <c r="I2501" s="16">
        <f t="shared" si="78"/>
        <v>4.4827089633606931E-2</v>
      </c>
      <c r="J2501" s="14">
        <f>SUM(SUMIFS('Census Data'!W:W,'Census Data'!$A:$A,$A2501),SUMIFS('Census Data'!X:X,'Census Data'!$A:$A,$A2501))/SUMIFS('Census Data'!$F:$F,'Census Data'!$A:$A,$A2501)</f>
        <v>0.42671110288218234</v>
      </c>
      <c r="K2501" s="16">
        <f t="shared" si="79"/>
        <v>0.57328889711781761</v>
      </c>
      <c r="L2501" s="19">
        <f>'EPA Data'!D2502/SUM('EPA Data'!D:D)</f>
        <v>2.3362266497958508E-4</v>
      </c>
      <c r="M2501" s="19">
        <f>'EPA Data'!E2502/SUM('EPA Data'!E:E)</f>
        <v>1.4469884624560518E-4</v>
      </c>
      <c r="N2501" s="19">
        <f>'EPA Data'!F2502/SUM('EPA Data'!F:F)</f>
        <v>2.6071549290482819E-4</v>
      </c>
      <c r="O2501" s="19">
        <f>'EPA Data'!G2502/SUM('EPA Data'!G:G)</f>
        <v>1.179355048450385E-4</v>
      </c>
      <c r="P2501" s="19">
        <f>'EPA Data'!H2502/SUM('EPA Data'!H:H)</f>
        <v>1.1026348690118418E-4</v>
      </c>
      <c r="Q2501" s="19">
        <f>'EPA Data'!I2502/SUM('EPA Data'!I:I)</f>
        <v>1.6547664207887993E-4</v>
      </c>
      <c r="R2501" s="19">
        <f>'EPA Data'!J2502/SUM('EPA Data'!J:J)</f>
        <v>1.3179008014288336E-4</v>
      </c>
      <c r="S2501" s="19">
        <f>'EPA Data'!K2502/SUM('EPA Data'!K:K)</f>
        <v>2.4138379380346555E-4</v>
      </c>
      <c r="T2501" s="19">
        <f>'EPA Data'!L2502/SUM('EPA Data'!L:L)</f>
        <v>2.9361211586810922E-4</v>
      </c>
      <c r="U2501" s="19">
        <f>'EPA Data'!M2502/SUM('EPA Data'!M:M)</f>
        <v>5.1648898110009658E-5</v>
      </c>
      <c r="V2501" s="19">
        <f>'EPA Data'!N2502/SUM('EPA Data'!N:N)</f>
        <v>4.4786862217409708E-5</v>
      </c>
      <c r="W2501" s="19">
        <f>'EPA Data'!O2502/SUM('EPA Data'!O:O)</f>
        <v>5.9048777470554991E-5</v>
      </c>
      <c r="X2501" s="19">
        <f>'EPA Data'!P2502/SUM('EPA Data'!P:P)</f>
        <v>1.9664731901000869E-4</v>
      </c>
    </row>
    <row r="2502" spans="1:24" x14ac:dyDescent="0.35">
      <c r="A2502" s="13" t="s">
        <v>4024</v>
      </c>
      <c r="B2502" s="13" t="s">
        <v>2587</v>
      </c>
      <c r="C2502" s="18" t="s">
        <v>4025</v>
      </c>
      <c r="D2502" s="14">
        <f>SUMIFS('Census Data'!G:G,'Census Data'!$A:$A,$A2502)/SUMIFS('Census Data'!$F:$F,'Census Data'!$A:$A,$A2502)</f>
        <v>0.49783674646668591</v>
      </c>
      <c r="E2502" s="16">
        <f>SUMIFS('Census Data'!H:H,'Census Data'!$A:$A,$A2502)/SUMIFS('Census Data'!$F:$F,'Census Data'!$A:$A,$A2502)</f>
        <v>0.50216325353331415</v>
      </c>
      <c r="F2502" s="14">
        <f>SUM(SUMIFS('Census Data'!I:I,'Census Data'!$A:$A,$A2502),SUMIFS('Census Data'!J:J,'Census Data'!$A:$A,$A2502))/SUMIFS('Census Data'!$F:$F,'Census Data'!$A:$A,$A2502)</f>
        <v>0.92644937986732045</v>
      </c>
      <c r="G2502" s="14">
        <f>SUM(SUMIFS('Census Data'!K:K,'Census Data'!$A:$A,$A2502),SUMIFS('Census Data'!L:L,'Census Data'!$A:$A,$A2502))/SUMIFS('Census Data'!$F:$F,'Census Data'!$A:$A,$A2502)</f>
        <v>2.9997115661955582E-2</v>
      </c>
      <c r="H2502" s="14">
        <f>SUM(SUMIFS('Census Data'!O:O,'Census Data'!$A:$A,$A2502),SUMIFS('Census Data'!P:P,'Census Data'!$A:$A,$A2502))/SUMIFS('Census Data'!$F:$F,'Census Data'!$A:$A,$A2502)</f>
        <v>4.614940871070089E-3</v>
      </c>
      <c r="I2502" s="16">
        <f t="shared" si="78"/>
        <v>3.8938563599653864E-2</v>
      </c>
      <c r="J2502" s="14">
        <f>SUM(SUMIFS('Census Data'!W:W,'Census Data'!$A:$A,$A2502),SUMIFS('Census Data'!X:X,'Census Data'!$A:$A,$A2502))/SUMIFS('Census Data'!$F:$F,'Census Data'!$A:$A,$A2502)</f>
        <v>0.12864147678107873</v>
      </c>
      <c r="K2502" s="16">
        <f t="shared" si="79"/>
        <v>0.87135852321892127</v>
      </c>
      <c r="L2502" s="19">
        <f>'EPA Data'!D2503/SUM('EPA Data'!D:D)</f>
        <v>2.5181239796285225E-6</v>
      </c>
      <c r="M2502" s="19">
        <f>'EPA Data'!E2503/SUM('EPA Data'!E:E)</f>
        <v>3.2057369754448634E-6</v>
      </c>
      <c r="N2502" s="19">
        <f>'EPA Data'!F2503/SUM('EPA Data'!F:F)</f>
        <v>7.1066766848070113E-6</v>
      </c>
      <c r="O2502" s="19">
        <f>'EPA Data'!G2503/SUM('EPA Data'!G:G)</f>
        <v>1.8963267703128489E-6</v>
      </c>
      <c r="P2502" s="19">
        <f>'EPA Data'!H2503/SUM('EPA Data'!H:H)</f>
        <v>2.8350591399075626E-6</v>
      </c>
      <c r="Q2502" s="19">
        <f>'EPA Data'!I2503/SUM('EPA Data'!I:I)</f>
        <v>4.0976380993381743E-6</v>
      </c>
      <c r="R2502" s="19">
        <f>'EPA Data'!J2503/SUM('EPA Data'!J:J)</f>
        <v>2.0321866152069632E-6</v>
      </c>
      <c r="S2502" s="19">
        <f>'EPA Data'!K2503/SUM('EPA Data'!K:K)</f>
        <v>8.7790505781539868E-6</v>
      </c>
      <c r="T2502" s="19">
        <f>'EPA Data'!L2503/SUM('EPA Data'!L:L)</f>
        <v>6.8316058561662302E-6</v>
      </c>
      <c r="U2502" s="19">
        <f>'EPA Data'!M2503/SUM('EPA Data'!M:M)</f>
        <v>9.4665063475517164E-7</v>
      </c>
      <c r="V2502" s="19">
        <f>'EPA Data'!N2503/SUM('EPA Data'!N:N)</f>
        <v>1.1755084226782202E-6</v>
      </c>
      <c r="W2502" s="19">
        <f>'EPA Data'!O2503/SUM('EPA Data'!O:O)</f>
        <v>1.8336564685666034E-6</v>
      </c>
      <c r="X2502" s="19">
        <f>'EPA Data'!P2503/SUM('EPA Data'!P:P)</f>
        <v>9.6072913953931102E-6</v>
      </c>
    </row>
    <row r="2503" spans="1:24" x14ac:dyDescent="0.35">
      <c r="A2503" s="13" t="s">
        <v>4026</v>
      </c>
      <c r="B2503" s="13" t="s">
        <v>2587</v>
      </c>
      <c r="C2503" s="18" t="s">
        <v>4027</v>
      </c>
      <c r="D2503" s="14">
        <f>SUMIFS('Census Data'!G:G,'Census Data'!$A:$A,$A2503)/SUMIFS('Census Data'!$F:$F,'Census Data'!$A:$A,$A2503)</f>
        <v>0.61207729468599037</v>
      </c>
      <c r="E2503" s="16">
        <f>SUMIFS('Census Data'!H:H,'Census Data'!$A:$A,$A2503)/SUMIFS('Census Data'!$F:$F,'Census Data'!$A:$A,$A2503)</f>
        <v>0.38792270531400969</v>
      </c>
      <c r="F2503" s="14">
        <f>SUM(SUMIFS('Census Data'!I:I,'Census Data'!$A:$A,$A2503),SUMIFS('Census Data'!J:J,'Census Data'!$A:$A,$A2503))/SUMIFS('Census Data'!$F:$F,'Census Data'!$A:$A,$A2503)</f>
        <v>0.88196457326892108</v>
      </c>
      <c r="G2503" s="14">
        <f>SUM(SUMIFS('Census Data'!K:K,'Census Data'!$A:$A,$A2503),SUMIFS('Census Data'!L:L,'Census Data'!$A:$A,$A2503))/SUMIFS('Census Data'!$F:$F,'Census Data'!$A:$A,$A2503)</f>
        <v>8.6183574879227051E-2</v>
      </c>
      <c r="H2503" s="14">
        <f>SUM(SUMIFS('Census Data'!O:O,'Census Data'!$A:$A,$A2503),SUMIFS('Census Data'!P:P,'Census Data'!$A:$A,$A2503))/SUMIFS('Census Data'!$F:$F,'Census Data'!$A:$A,$A2503)</f>
        <v>7.0531400966183577E-3</v>
      </c>
      <c r="I2503" s="16">
        <f t="shared" si="78"/>
        <v>2.4798711755233516E-2</v>
      </c>
      <c r="J2503" s="14">
        <f>SUM(SUMIFS('Census Data'!W:W,'Census Data'!$A:$A,$A2503),SUMIFS('Census Data'!X:X,'Census Data'!$A:$A,$A2503))/SUMIFS('Census Data'!$F:$F,'Census Data'!$A:$A,$A2503)</f>
        <v>0.62135265700483089</v>
      </c>
      <c r="K2503" s="16">
        <f t="shared" si="79"/>
        <v>0.37864734299516911</v>
      </c>
      <c r="L2503" s="19">
        <f>'EPA Data'!D2504/SUM('EPA Data'!D:D)</f>
        <v>4.0292728616235427E-5</v>
      </c>
      <c r="M2503" s="19">
        <f>'EPA Data'!E2504/SUM('EPA Data'!E:E)</f>
        <v>2.1327987763950061E-5</v>
      </c>
      <c r="N2503" s="19">
        <f>'EPA Data'!F2504/SUM('EPA Data'!F:F)</f>
        <v>4.6531197737512412E-5</v>
      </c>
      <c r="O2503" s="19">
        <f>'EPA Data'!G2504/SUM('EPA Data'!G:G)</f>
        <v>2.2230779276041078E-5</v>
      </c>
      <c r="P2503" s="19">
        <f>'EPA Data'!H2504/SUM('EPA Data'!H:H)</f>
        <v>1.8940942159244642E-5</v>
      </c>
      <c r="Q2503" s="19">
        <f>'EPA Data'!I2504/SUM('EPA Data'!I:I)</f>
        <v>3.821578890609619E-5</v>
      </c>
      <c r="R2503" s="19">
        <f>'EPA Data'!J2504/SUM('EPA Data'!J:J)</f>
        <v>3.1000899141709561E-5</v>
      </c>
      <c r="S2503" s="19">
        <f>'EPA Data'!K2504/SUM('EPA Data'!K:K)</f>
        <v>5.1294754846105199E-5</v>
      </c>
      <c r="T2503" s="19">
        <f>'EPA Data'!L2504/SUM('EPA Data'!L:L)</f>
        <v>5.532538834588309E-5</v>
      </c>
      <c r="U2503" s="19">
        <f>'EPA Data'!M2504/SUM('EPA Data'!M:M)</f>
        <v>7.6567026173982287E-6</v>
      </c>
      <c r="V2503" s="19">
        <f>'EPA Data'!N2504/SUM('EPA Data'!N:N)</f>
        <v>6.5718212310012188E-6</v>
      </c>
      <c r="W2503" s="19">
        <f>'EPA Data'!O2504/SUM('EPA Data'!O:O)</f>
        <v>1.156917734976449E-5</v>
      </c>
      <c r="X2503" s="19">
        <f>'EPA Data'!P2504/SUM('EPA Data'!P:P)</f>
        <v>3.9020582450160011E-5</v>
      </c>
    </row>
    <row r="2504" spans="1:24" x14ac:dyDescent="0.35">
      <c r="A2504" s="13" t="s">
        <v>4028</v>
      </c>
      <c r="B2504" s="13" t="s">
        <v>2587</v>
      </c>
      <c r="C2504" s="18" t="s">
        <v>1659</v>
      </c>
      <c r="D2504" s="14">
        <f>SUMIFS('Census Data'!G:G,'Census Data'!$A:$A,$A2504)/SUMIFS('Census Data'!$F:$F,'Census Data'!$A:$A,$A2504)</f>
        <v>0.4975327593975023</v>
      </c>
      <c r="E2504" s="16">
        <f>SUMIFS('Census Data'!H:H,'Census Data'!$A:$A,$A2504)/SUMIFS('Census Data'!$F:$F,'Census Data'!$A:$A,$A2504)</f>
        <v>0.5024672406024977</v>
      </c>
      <c r="F2504" s="14">
        <f>SUM(SUMIFS('Census Data'!I:I,'Census Data'!$A:$A,$A2504),SUMIFS('Census Data'!J:J,'Census Data'!$A:$A,$A2504))/SUMIFS('Census Data'!$F:$F,'Census Data'!$A:$A,$A2504)</f>
        <v>0.65027505213715109</v>
      </c>
      <c r="G2504" s="14">
        <f>SUM(SUMIFS('Census Data'!K:K,'Census Data'!$A:$A,$A2504),SUMIFS('Census Data'!L:L,'Census Data'!$A:$A,$A2504))/SUMIFS('Census Data'!$F:$F,'Census Data'!$A:$A,$A2504)</f>
        <v>0.24966748233542063</v>
      </c>
      <c r="H2504" s="14">
        <f>SUM(SUMIFS('Census Data'!O:O,'Census Data'!$A:$A,$A2504),SUMIFS('Census Data'!P:P,'Census Data'!$A:$A,$A2504))/SUMIFS('Census Data'!$F:$F,'Census Data'!$A:$A,$A2504)</f>
        <v>3.2137528766487615E-2</v>
      </c>
      <c r="I2504" s="16">
        <f t="shared" si="78"/>
        <v>6.7919936760940658E-2</v>
      </c>
      <c r="J2504" s="14">
        <f>SUM(SUMIFS('Census Data'!W:W,'Census Data'!$A:$A,$A2504),SUMIFS('Census Data'!X:X,'Census Data'!$A:$A,$A2504))/SUMIFS('Census Data'!$F:$F,'Census Data'!$A:$A,$A2504)</f>
        <v>0.25226287376199558</v>
      </c>
      <c r="K2504" s="16">
        <f t="shared" si="79"/>
        <v>0.74773712623800437</v>
      </c>
      <c r="L2504" s="19">
        <f>'EPA Data'!D2505/SUM('EPA Data'!D:D)</f>
        <v>1.6972172046735496E-3</v>
      </c>
      <c r="M2504" s="19">
        <f>'EPA Data'!E2505/SUM('EPA Data'!E:E)</f>
        <v>1.0474400947979444E-3</v>
      </c>
      <c r="N2504" s="19">
        <f>'EPA Data'!F2505/SUM('EPA Data'!F:F)</f>
        <v>1.8183729478802788E-3</v>
      </c>
      <c r="O2504" s="19">
        <f>'EPA Data'!G2505/SUM('EPA Data'!G:G)</f>
        <v>1.0769290436937406E-3</v>
      </c>
      <c r="P2504" s="19">
        <f>'EPA Data'!H2505/SUM('EPA Data'!H:H)</f>
        <v>8.4571773692613389E-4</v>
      </c>
      <c r="Q2504" s="19">
        <f>'EPA Data'!I2505/SUM('EPA Data'!I:I)</f>
        <v>1.3078836047278205E-3</v>
      </c>
      <c r="R2504" s="19">
        <f>'EPA Data'!J2505/SUM('EPA Data'!J:J)</f>
        <v>1.093020643193195E-3</v>
      </c>
      <c r="S2504" s="19">
        <f>'EPA Data'!K2505/SUM('EPA Data'!K:K)</f>
        <v>1.6398030405954391E-3</v>
      </c>
      <c r="T2504" s="19">
        <f>'EPA Data'!L2505/SUM('EPA Data'!L:L)</f>
        <v>1.9250751629946077E-3</v>
      </c>
      <c r="U2504" s="19">
        <f>'EPA Data'!M2505/SUM('EPA Data'!M:M)</f>
        <v>4.3826589826089673E-4</v>
      </c>
      <c r="V2504" s="19">
        <f>'EPA Data'!N2505/SUM('EPA Data'!N:N)</f>
        <v>3.6956198601146315E-4</v>
      </c>
      <c r="W2504" s="19">
        <f>'EPA Data'!O2505/SUM('EPA Data'!O:O)</f>
        <v>4.3798025985745183E-4</v>
      </c>
      <c r="X2504" s="19">
        <f>'EPA Data'!P2505/SUM('EPA Data'!P:P)</f>
        <v>1.5238581095786874E-3</v>
      </c>
    </row>
    <row r="2505" spans="1:24" x14ac:dyDescent="0.35">
      <c r="A2505" s="13" t="s">
        <v>4029</v>
      </c>
      <c r="B2505" s="13" t="s">
        <v>2587</v>
      </c>
      <c r="C2505" s="18" t="s">
        <v>4030</v>
      </c>
      <c r="D2505" s="14">
        <f>SUMIFS('Census Data'!G:G,'Census Data'!$A:$A,$A2505)/SUMIFS('Census Data'!$F:$F,'Census Data'!$A:$A,$A2505)</f>
        <v>0.49625295374147221</v>
      </c>
      <c r="E2505" s="16">
        <f>SUMIFS('Census Data'!H:H,'Census Data'!$A:$A,$A2505)/SUMIFS('Census Data'!$F:$F,'Census Data'!$A:$A,$A2505)</f>
        <v>0.50374704625852773</v>
      </c>
      <c r="F2505" s="14">
        <f>SUM(SUMIFS('Census Data'!I:I,'Census Data'!$A:$A,$A2505),SUMIFS('Census Data'!J:J,'Census Data'!$A:$A,$A2505))/SUMIFS('Census Data'!$F:$F,'Census Data'!$A:$A,$A2505)</f>
        <v>0.8346596553254938</v>
      </c>
      <c r="G2505" s="14">
        <f>SUM(SUMIFS('Census Data'!K:K,'Census Data'!$A:$A,$A2505),SUMIFS('Census Data'!L:L,'Census Data'!$A:$A,$A2505))/SUMIFS('Census Data'!$F:$F,'Census Data'!$A:$A,$A2505)</f>
        <v>9.0555691588580386E-2</v>
      </c>
      <c r="H2505" s="14">
        <f>SUM(SUMIFS('Census Data'!O:O,'Census Data'!$A:$A,$A2505),SUMIFS('Census Data'!P:P,'Census Data'!$A:$A,$A2505))/SUMIFS('Census Data'!$F:$F,'Census Data'!$A:$A,$A2505)</f>
        <v>3.4767055057541969E-2</v>
      </c>
      <c r="I2505" s="16">
        <f t="shared" si="78"/>
        <v>4.0017598028383894E-2</v>
      </c>
      <c r="J2505" s="14">
        <f>SUM(SUMIFS('Census Data'!W:W,'Census Data'!$A:$A,$A2505),SUMIFS('Census Data'!X:X,'Census Data'!$A:$A,$A2505))/SUMIFS('Census Data'!$F:$F,'Census Data'!$A:$A,$A2505)</f>
        <v>0.59278779445343588</v>
      </c>
      <c r="K2505" s="16">
        <f t="shared" si="79"/>
        <v>0.40721220554656412</v>
      </c>
      <c r="L2505" s="19">
        <f>'EPA Data'!D2506/SUM('EPA Data'!D:D)</f>
        <v>5.2304388482450666E-3</v>
      </c>
      <c r="M2505" s="19">
        <f>'EPA Data'!E2506/SUM('EPA Data'!E:E)</f>
        <v>2.2573409898017905E-3</v>
      </c>
      <c r="N2505" s="19">
        <f>'EPA Data'!F2506/SUM('EPA Data'!F:F)</f>
        <v>4.4153500762669591E-3</v>
      </c>
      <c r="O2505" s="19">
        <f>'EPA Data'!G2506/SUM('EPA Data'!G:G)</f>
        <v>4.672779849508122E-3</v>
      </c>
      <c r="P2505" s="19">
        <f>'EPA Data'!H2506/SUM('EPA Data'!H:H)</f>
        <v>2.187241696440397E-3</v>
      </c>
      <c r="Q2505" s="19">
        <f>'EPA Data'!I2506/SUM('EPA Data'!I:I)</f>
        <v>3.6991779470461434E-3</v>
      </c>
      <c r="R2505" s="19">
        <f>'EPA Data'!J2506/SUM('EPA Data'!J:J)</f>
        <v>4.4124924822400886E-3</v>
      </c>
      <c r="S2505" s="19">
        <f>'EPA Data'!K2506/SUM('EPA Data'!K:K)</f>
        <v>5.2208204409919514E-3</v>
      </c>
      <c r="T2505" s="19">
        <f>'EPA Data'!L2506/SUM('EPA Data'!L:L)</f>
        <v>6.0566405707814406E-3</v>
      </c>
      <c r="U2505" s="19">
        <f>'EPA Data'!M2506/SUM('EPA Data'!M:M)</f>
        <v>1.8330530253032212E-3</v>
      </c>
      <c r="V2505" s="19">
        <f>'EPA Data'!N2506/SUM('EPA Data'!N:N)</f>
        <v>1.029910054872748E-3</v>
      </c>
      <c r="W2505" s="19">
        <f>'EPA Data'!O2506/SUM('EPA Data'!O:O)</f>
        <v>1.1399954439710988E-3</v>
      </c>
      <c r="X2505" s="19">
        <f>'EPA Data'!P2506/SUM('EPA Data'!P:P)</f>
        <v>3.561143516097954E-3</v>
      </c>
    </row>
    <row r="2506" spans="1:24" x14ac:dyDescent="0.35">
      <c r="A2506" s="13" t="s">
        <v>4031</v>
      </c>
      <c r="B2506" s="13" t="s">
        <v>2587</v>
      </c>
      <c r="C2506" s="18" t="s">
        <v>4032</v>
      </c>
      <c r="D2506" s="14">
        <f>SUMIFS('Census Data'!G:G,'Census Data'!$A:$A,$A2506)/SUMIFS('Census Data'!$F:$F,'Census Data'!$A:$A,$A2506)</f>
        <v>0.50356043956043961</v>
      </c>
      <c r="E2506" s="16">
        <f>SUMIFS('Census Data'!H:H,'Census Data'!$A:$A,$A2506)/SUMIFS('Census Data'!$F:$F,'Census Data'!$A:$A,$A2506)</f>
        <v>0.49643956043956045</v>
      </c>
      <c r="F2506" s="14">
        <f>SUM(SUMIFS('Census Data'!I:I,'Census Data'!$A:$A,$A2506),SUMIFS('Census Data'!J:J,'Census Data'!$A:$A,$A2506))/SUMIFS('Census Data'!$F:$F,'Census Data'!$A:$A,$A2506)</f>
        <v>0.93978021978021975</v>
      </c>
      <c r="G2506" s="14">
        <f>SUM(SUMIFS('Census Data'!K:K,'Census Data'!$A:$A,$A2506),SUMIFS('Census Data'!L:L,'Census Data'!$A:$A,$A2506))/SUMIFS('Census Data'!$F:$F,'Census Data'!$A:$A,$A2506)</f>
        <v>1.8021978021978021E-2</v>
      </c>
      <c r="H2506" s="14">
        <f>SUM(SUMIFS('Census Data'!O:O,'Census Data'!$A:$A,$A2506),SUMIFS('Census Data'!P:P,'Census Data'!$A:$A,$A2506))/SUMIFS('Census Data'!$F:$F,'Census Data'!$A:$A,$A2506)</f>
        <v>8.8791208791208793E-3</v>
      </c>
      <c r="I2506" s="16">
        <f t="shared" si="78"/>
        <v>3.331868131868132E-2</v>
      </c>
      <c r="J2506" s="14">
        <f>SUM(SUMIFS('Census Data'!W:W,'Census Data'!$A:$A,$A2506),SUMIFS('Census Data'!X:X,'Census Data'!$A:$A,$A2506))/SUMIFS('Census Data'!$F:$F,'Census Data'!$A:$A,$A2506)</f>
        <v>0.18391208791208791</v>
      </c>
      <c r="K2506" s="16">
        <f t="shared" si="79"/>
        <v>0.81608791208791209</v>
      </c>
      <c r="L2506" s="19">
        <f>'EPA Data'!D2507/SUM('EPA Data'!D:D)</f>
        <v>1.9380018364240234E-5</v>
      </c>
      <c r="M2506" s="19">
        <f>'EPA Data'!E2507/SUM('EPA Data'!E:E)</f>
        <v>9.921941945243908E-6</v>
      </c>
      <c r="N2506" s="19">
        <f>'EPA Data'!F2507/SUM('EPA Data'!F:F)</f>
        <v>1.9513687764668443E-5</v>
      </c>
      <c r="O2506" s="19">
        <f>'EPA Data'!G2507/SUM('EPA Data'!G:G)</f>
        <v>1.1559914898379559E-5</v>
      </c>
      <c r="P2506" s="19">
        <f>'EPA Data'!H2507/SUM('EPA Data'!H:H)</f>
        <v>8.5818867790429153E-6</v>
      </c>
      <c r="Q2506" s="19">
        <f>'EPA Data'!I2507/SUM('EPA Data'!I:I)</f>
        <v>1.6193302137417206E-5</v>
      </c>
      <c r="R2506" s="19">
        <f>'EPA Data'!J2507/SUM('EPA Data'!J:J)</f>
        <v>1.1707251208271466E-5</v>
      </c>
      <c r="S2506" s="19">
        <f>'EPA Data'!K2507/SUM('EPA Data'!K:K)</f>
        <v>1.9886275440491794E-5</v>
      </c>
      <c r="T2506" s="19">
        <f>'EPA Data'!L2507/SUM('EPA Data'!L:L)</f>
        <v>2.4630376836674691E-5</v>
      </c>
      <c r="U2506" s="19">
        <f>'EPA Data'!M2507/SUM('EPA Data'!M:M)</f>
        <v>5.2137572643497864E-6</v>
      </c>
      <c r="V2506" s="19">
        <f>'EPA Data'!N2507/SUM('EPA Data'!N:N)</f>
        <v>3.9657005841309322E-6</v>
      </c>
      <c r="W2506" s="19">
        <f>'EPA Data'!O2507/SUM('EPA Data'!O:O)</f>
        <v>5.057355261237715E-6</v>
      </c>
      <c r="X2506" s="19">
        <f>'EPA Data'!P2507/SUM('EPA Data'!P:P)</f>
        <v>1.515208110468469E-5</v>
      </c>
    </row>
    <row r="2507" spans="1:24" x14ac:dyDescent="0.35">
      <c r="A2507" s="13" t="s">
        <v>4033</v>
      </c>
      <c r="B2507" s="13" t="s">
        <v>2587</v>
      </c>
      <c r="C2507" s="18" t="s">
        <v>4034</v>
      </c>
      <c r="D2507" s="14">
        <f>SUMIFS('Census Data'!G:G,'Census Data'!$A:$A,$A2507)/SUMIFS('Census Data'!$F:$F,'Census Data'!$A:$A,$A2507)</f>
        <v>0.51987281399046104</v>
      </c>
      <c r="E2507" s="16">
        <f>SUMIFS('Census Data'!H:H,'Census Data'!$A:$A,$A2507)/SUMIFS('Census Data'!$F:$F,'Census Data'!$A:$A,$A2507)</f>
        <v>0.48012718600953896</v>
      </c>
      <c r="F2507" s="14">
        <f>SUM(SUMIFS('Census Data'!I:I,'Census Data'!$A:$A,$A2507),SUMIFS('Census Data'!J:J,'Census Data'!$A:$A,$A2507))/SUMIFS('Census Data'!$F:$F,'Census Data'!$A:$A,$A2507)</f>
        <v>0.95707472178060415</v>
      </c>
      <c r="G2507" s="14">
        <f>SUM(SUMIFS('Census Data'!K:K,'Census Data'!$A:$A,$A2507),SUMIFS('Census Data'!L:L,'Census Data'!$A:$A,$A2507))/SUMIFS('Census Data'!$F:$F,'Census Data'!$A:$A,$A2507)</f>
        <v>7.9491255961844191E-3</v>
      </c>
      <c r="H2507" s="14">
        <f>SUM(SUMIFS('Census Data'!O:O,'Census Data'!$A:$A,$A2507),SUMIFS('Census Data'!P:P,'Census Data'!$A:$A,$A2507))/SUMIFS('Census Data'!$F:$F,'Census Data'!$A:$A,$A2507)</f>
        <v>1.589825119236884E-3</v>
      </c>
      <c r="I2507" s="16">
        <f t="shared" si="78"/>
        <v>3.3386327503974522E-2</v>
      </c>
      <c r="J2507" s="14">
        <f>SUM(SUMIFS('Census Data'!W:W,'Census Data'!$A:$A,$A2507),SUMIFS('Census Data'!X:X,'Census Data'!$A:$A,$A2507))/SUMIFS('Census Data'!$F:$F,'Census Data'!$A:$A,$A2507)</f>
        <v>0.10810810810810811</v>
      </c>
      <c r="K2507" s="16">
        <f t="shared" si="79"/>
        <v>0.89189189189189189</v>
      </c>
      <c r="L2507" s="19">
        <f>'EPA Data'!D2508/SUM('EPA Data'!D:D)</f>
        <v>2.8155247253814131E-7</v>
      </c>
      <c r="M2507" s="19">
        <f>'EPA Data'!E2508/SUM('EPA Data'!E:E)</f>
        <v>3.0114519731624257E-7</v>
      </c>
      <c r="N2507" s="19">
        <f>'EPA Data'!F2508/SUM('EPA Data'!F:F)</f>
        <v>8.452330971065187E-7</v>
      </c>
      <c r="O2507" s="19">
        <f>'EPA Data'!G2508/SUM('EPA Data'!G:G)</f>
        <v>2.2247845219161509E-7</v>
      </c>
      <c r="P2507" s="19">
        <f>'EPA Data'!H2508/SUM('EPA Data'!H:H)</f>
        <v>2.7048872063694156E-7</v>
      </c>
      <c r="Q2507" s="19">
        <f>'EPA Data'!I2508/SUM('EPA Data'!I:I)</f>
        <v>4.7067363676697295E-7</v>
      </c>
      <c r="R2507" s="19">
        <f>'EPA Data'!J2508/SUM('EPA Data'!J:J)</f>
        <v>3.1370178012513261E-7</v>
      </c>
      <c r="S2507" s="19">
        <f>'EPA Data'!K2508/SUM('EPA Data'!K:K)</f>
        <v>1.186434580514346E-6</v>
      </c>
      <c r="T2507" s="19">
        <f>'EPA Data'!L2508/SUM('EPA Data'!L:L)</f>
        <v>1.3493065524409901E-6</v>
      </c>
      <c r="U2507" s="19">
        <f>'EPA Data'!M2508/SUM('EPA Data'!M:M)</f>
        <v>9.6000693544104384E-8</v>
      </c>
      <c r="V2507" s="19">
        <f>'EPA Data'!N2508/SUM('EPA Data'!N:N)</f>
        <v>1.0386911302533759E-7</v>
      </c>
      <c r="W2507" s="19">
        <f>'EPA Data'!O2508/SUM('EPA Data'!O:O)</f>
        <v>1.8693558695611298E-7</v>
      </c>
      <c r="X2507" s="19">
        <f>'EPA Data'!P2508/SUM('EPA Data'!P:P)</f>
        <v>9.591893409928477E-7</v>
      </c>
    </row>
    <row r="2508" spans="1:24" x14ac:dyDescent="0.35">
      <c r="A2508" s="13" t="s">
        <v>4035</v>
      </c>
      <c r="B2508" s="13" t="s">
        <v>2587</v>
      </c>
      <c r="C2508" s="18" t="s">
        <v>4036</v>
      </c>
      <c r="D2508" s="14">
        <f>SUMIFS('Census Data'!G:G,'Census Data'!$A:$A,$A2508)/SUMIFS('Census Data'!$F:$F,'Census Data'!$A:$A,$A2508)</f>
        <v>0.49374725756910925</v>
      </c>
      <c r="E2508" s="16">
        <f>SUMIFS('Census Data'!H:H,'Census Data'!$A:$A,$A2508)/SUMIFS('Census Data'!$F:$F,'Census Data'!$A:$A,$A2508)</f>
        <v>0.50625274243089069</v>
      </c>
      <c r="F2508" s="14">
        <f>SUM(SUMIFS('Census Data'!I:I,'Census Data'!$A:$A,$A2508),SUMIFS('Census Data'!J:J,'Census Data'!$A:$A,$A2508))/SUMIFS('Census Data'!$F:$F,'Census Data'!$A:$A,$A2508)</f>
        <v>0.94323168056164985</v>
      </c>
      <c r="G2508" s="14">
        <f>SUM(SUMIFS('Census Data'!K:K,'Census Data'!$A:$A,$A2508),SUMIFS('Census Data'!L:L,'Census Data'!$A:$A,$A2508))/SUMIFS('Census Data'!$F:$F,'Census Data'!$A:$A,$A2508)</f>
        <v>2.2981570864414217E-2</v>
      </c>
      <c r="H2508" s="14">
        <f>SUM(SUMIFS('Census Data'!O:O,'Census Data'!$A:$A,$A2508),SUMIFS('Census Data'!P:P,'Census Data'!$A:$A,$A2508))/SUMIFS('Census Data'!$F:$F,'Census Data'!$A:$A,$A2508)</f>
        <v>7.2400175515577011E-3</v>
      </c>
      <c r="I2508" s="16">
        <f t="shared" si="78"/>
        <v>2.6546731022378256E-2</v>
      </c>
      <c r="J2508" s="14">
        <f>SUM(SUMIFS('Census Data'!W:W,'Census Data'!$A:$A,$A2508),SUMIFS('Census Data'!X:X,'Census Data'!$A:$A,$A2508))/SUMIFS('Census Data'!$F:$F,'Census Data'!$A:$A,$A2508)</f>
        <v>0.18270074594120228</v>
      </c>
      <c r="K2508" s="16">
        <f t="shared" si="79"/>
        <v>0.81729925405879778</v>
      </c>
      <c r="L2508" s="19">
        <f>'EPA Data'!D2509/SUM('EPA Data'!D:D)</f>
        <v>3.176829237385953E-5</v>
      </c>
      <c r="M2508" s="19">
        <f>'EPA Data'!E2509/SUM('EPA Data'!E:E)</f>
        <v>2.1106273893232653E-5</v>
      </c>
      <c r="N2508" s="19">
        <f>'EPA Data'!F2509/SUM('EPA Data'!F:F)</f>
        <v>3.7325795442792593E-5</v>
      </c>
      <c r="O2508" s="19">
        <f>'EPA Data'!G2509/SUM('EPA Data'!G:G)</f>
        <v>1.5247322909703713E-5</v>
      </c>
      <c r="P2508" s="19">
        <f>'EPA Data'!H2509/SUM('EPA Data'!H:H)</f>
        <v>1.665729336859248E-5</v>
      </c>
      <c r="Q2508" s="19">
        <f>'EPA Data'!I2509/SUM('EPA Data'!I:I)</f>
        <v>2.4849103321834563E-5</v>
      </c>
      <c r="R2508" s="19">
        <f>'EPA Data'!J2509/SUM('EPA Data'!J:J)</f>
        <v>1.556751885513193E-5</v>
      </c>
      <c r="S2508" s="19">
        <f>'EPA Data'!K2509/SUM('EPA Data'!K:K)</f>
        <v>3.5842369629268545E-5</v>
      </c>
      <c r="T2508" s="19">
        <f>'EPA Data'!L2509/SUM('EPA Data'!L:L)</f>
        <v>3.7047908285185012E-5</v>
      </c>
      <c r="U2508" s="19">
        <f>'EPA Data'!M2509/SUM('EPA Data'!M:M)</f>
        <v>6.7483110002143056E-6</v>
      </c>
      <c r="V2508" s="19">
        <f>'EPA Data'!N2509/SUM('EPA Data'!N:N)</f>
        <v>7.115625049507093E-6</v>
      </c>
      <c r="W2508" s="19">
        <f>'EPA Data'!O2509/SUM('EPA Data'!O:O)</f>
        <v>9.0124243850889987E-6</v>
      </c>
      <c r="X2508" s="19">
        <f>'EPA Data'!P2509/SUM('EPA Data'!P:P)</f>
        <v>3.4029307100442511E-5</v>
      </c>
    </row>
    <row r="2509" spans="1:24" x14ac:dyDescent="0.35">
      <c r="A2509" s="13" t="s">
        <v>4037</v>
      </c>
      <c r="B2509" s="13" t="s">
        <v>2587</v>
      </c>
      <c r="C2509" s="18" t="s">
        <v>4038</v>
      </c>
      <c r="D2509" s="14">
        <f>SUMIFS('Census Data'!G:G,'Census Data'!$A:$A,$A2509)/SUMIFS('Census Data'!$F:$F,'Census Data'!$A:$A,$A2509)</f>
        <v>0.50377291467077145</v>
      </c>
      <c r="E2509" s="16">
        <f>SUMIFS('Census Data'!H:H,'Census Data'!$A:$A,$A2509)/SUMIFS('Census Data'!$F:$F,'Census Data'!$A:$A,$A2509)</f>
        <v>0.49622708532922849</v>
      </c>
      <c r="F2509" s="14">
        <f>SUM(SUMIFS('Census Data'!I:I,'Census Data'!$A:$A,$A2509),SUMIFS('Census Data'!J:J,'Census Data'!$A:$A,$A2509))/SUMIFS('Census Data'!$F:$F,'Census Data'!$A:$A,$A2509)</f>
        <v>0.69392566120195054</v>
      </c>
      <c r="G2509" s="14">
        <f>SUM(SUMIFS('Census Data'!K:K,'Census Data'!$A:$A,$A2509),SUMIFS('Census Data'!L:L,'Census Data'!$A:$A,$A2509))/SUMIFS('Census Data'!$F:$F,'Census Data'!$A:$A,$A2509)</f>
        <v>0.25570781170949097</v>
      </c>
      <c r="H2509" s="14">
        <f>SUM(SUMIFS('Census Data'!O:O,'Census Data'!$A:$A,$A2509),SUMIFS('Census Data'!P:P,'Census Data'!$A:$A,$A2509))/SUMIFS('Census Data'!$F:$F,'Census Data'!$A:$A,$A2509)</f>
        <v>1.2831139194178625E-2</v>
      </c>
      <c r="I2509" s="16">
        <f t="shared" si="78"/>
        <v>3.7535387894379824E-2</v>
      </c>
      <c r="J2509" s="14">
        <f>SUM(SUMIFS('Census Data'!W:W,'Census Data'!$A:$A,$A2509),SUMIFS('Census Data'!X:X,'Census Data'!$A:$A,$A2509))/SUMIFS('Census Data'!$F:$F,'Census Data'!$A:$A,$A2509)</f>
        <v>8.1389465979181688E-2</v>
      </c>
      <c r="K2509" s="16">
        <f t="shared" si="79"/>
        <v>0.91861053402081827</v>
      </c>
      <c r="L2509" s="19">
        <f>'EPA Data'!D2510/SUM('EPA Data'!D:D)</f>
        <v>2.5340440102793551E-4</v>
      </c>
      <c r="M2509" s="19">
        <f>'EPA Data'!E2510/SUM('EPA Data'!E:E)</f>
        <v>3.5807196944845354E-4</v>
      </c>
      <c r="N2509" s="19">
        <f>'EPA Data'!F2510/SUM('EPA Data'!F:F)</f>
        <v>6.3091978027666562E-4</v>
      </c>
      <c r="O2509" s="19">
        <f>'EPA Data'!G2510/SUM('EPA Data'!G:G)</f>
        <v>1.2785273863850352E-4</v>
      </c>
      <c r="P2509" s="19">
        <f>'EPA Data'!H2510/SUM('EPA Data'!H:H)</f>
        <v>1.901397525577303E-4</v>
      </c>
      <c r="Q2509" s="19">
        <f>'EPA Data'!I2510/SUM('EPA Data'!I:I)</f>
        <v>2.3723987329507122E-4</v>
      </c>
      <c r="R2509" s="19">
        <f>'EPA Data'!J2510/SUM('EPA Data'!J:J)</f>
        <v>2.1106914310385535E-4</v>
      </c>
      <c r="S2509" s="19">
        <f>'EPA Data'!K2510/SUM('EPA Data'!K:K)</f>
        <v>4.4175702581933612E-4</v>
      </c>
      <c r="T2509" s="19">
        <f>'EPA Data'!L2510/SUM('EPA Data'!L:L)</f>
        <v>4.0612407779588947E-4</v>
      </c>
      <c r="U2509" s="19">
        <f>'EPA Data'!M2510/SUM('EPA Data'!M:M)</f>
        <v>7.6968263829834823E-5</v>
      </c>
      <c r="V2509" s="19">
        <f>'EPA Data'!N2510/SUM('EPA Data'!N:N)</f>
        <v>8.6443403448919074E-5</v>
      </c>
      <c r="W2509" s="19">
        <f>'EPA Data'!O2510/SUM('EPA Data'!O:O)</f>
        <v>1.4716924222726255E-4</v>
      </c>
      <c r="X2509" s="19">
        <f>'EPA Data'!P2510/SUM('EPA Data'!P:P)</f>
        <v>3.4770287959394805E-4</v>
      </c>
    </row>
    <row r="2510" spans="1:24" x14ac:dyDescent="0.35">
      <c r="A2510" s="13" t="s">
        <v>4039</v>
      </c>
      <c r="B2510" s="13" t="s">
        <v>2587</v>
      </c>
      <c r="C2510" s="18" t="s">
        <v>4040</v>
      </c>
      <c r="D2510" s="14">
        <f>SUMIFS('Census Data'!G:G,'Census Data'!$A:$A,$A2510)/SUMIFS('Census Data'!$F:$F,'Census Data'!$A:$A,$A2510)</f>
        <v>0.50692273576410818</v>
      </c>
      <c r="E2510" s="16">
        <f>SUMIFS('Census Data'!H:H,'Census Data'!$A:$A,$A2510)/SUMIFS('Census Data'!$F:$F,'Census Data'!$A:$A,$A2510)</f>
        <v>0.49307726423589177</v>
      </c>
      <c r="F2510" s="14">
        <f>SUM(SUMIFS('Census Data'!I:I,'Census Data'!$A:$A,$A2510),SUMIFS('Census Data'!J:J,'Census Data'!$A:$A,$A2510))/SUMIFS('Census Data'!$F:$F,'Census Data'!$A:$A,$A2510)</f>
        <v>0.73879339309473568</v>
      </c>
      <c r="G2510" s="14">
        <f>SUM(SUMIFS('Census Data'!K:K,'Census Data'!$A:$A,$A2510),SUMIFS('Census Data'!L:L,'Census Data'!$A:$A,$A2510))/SUMIFS('Census Data'!$F:$F,'Census Data'!$A:$A,$A2510)</f>
        <v>0.15739916943298346</v>
      </c>
      <c r="H2510" s="14">
        <f>SUM(SUMIFS('Census Data'!O:O,'Census Data'!$A:$A,$A2510),SUMIFS('Census Data'!P:P,'Census Data'!$A:$A,$A2510))/SUMIFS('Census Data'!$F:$F,'Census Data'!$A:$A,$A2510)</f>
        <v>7.2745843805018348E-2</v>
      </c>
      <c r="I2510" s="16">
        <f t="shared" si="78"/>
        <v>3.1061593667262466E-2</v>
      </c>
      <c r="J2510" s="14">
        <f>SUM(SUMIFS('Census Data'!W:W,'Census Data'!$A:$A,$A2510),SUMIFS('Census Data'!X:X,'Census Data'!$A:$A,$A2510))/SUMIFS('Census Data'!$F:$F,'Census Data'!$A:$A,$A2510)</f>
        <v>0.30971279583910116</v>
      </c>
      <c r="K2510" s="16">
        <f t="shared" si="79"/>
        <v>0.69028720416089884</v>
      </c>
      <c r="L2510" s="19">
        <f>'EPA Data'!D2511/SUM('EPA Data'!D:D)</f>
        <v>8.491028905797894E-4</v>
      </c>
      <c r="M2510" s="19">
        <f>'EPA Data'!E2511/SUM('EPA Data'!E:E)</f>
        <v>4.6337079567872023E-4</v>
      </c>
      <c r="N2510" s="19">
        <f>'EPA Data'!F2511/SUM('EPA Data'!F:F)</f>
        <v>1.0469247017097668E-3</v>
      </c>
      <c r="O2510" s="19">
        <f>'EPA Data'!G2511/SUM('EPA Data'!G:G)</f>
        <v>5.2273434933348278E-4</v>
      </c>
      <c r="P2510" s="19">
        <f>'EPA Data'!H2511/SUM('EPA Data'!H:H)</f>
        <v>4.3312660334866621E-4</v>
      </c>
      <c r="Q2510" s="19">
        <f>'EPA Data'!I2511/SUM('EPA Data'!I:I)</f>
        <v>6.3596588140044921E-4</v>
      </c>
      <c r="R2510" s="19">
        <f>'EPA Data'!J2511/SUM('EPA Data'!J:J)</f>
        <v>7.957541601257915E-4</v>
      </c>
      <c r="S2510" s="19">
        <f>'EPA Data'!K2511/SUM('EPA Data'!K:K)</f>
        <v>7.4545931729512991E-4</v>
      </c>
      <c r="T2510" s="19">
        <f>'EPA Data'!L2511/SUM('EPA Data'!L:L)</f>
        <v>9.642061100148591E-4</v>
      </c>
      <c r="U2510" s="19">
        <f>'EPA Data'!M2511/SUM('EPA Data'!M:M)</f>
        <v>2.0204654622541361E-4</v>
      </c>
      <c r="V2510" s="19">
        <f>'EPA Data'!N2511/SUM('EPA Data'!N:N)</f>
        <v>1.7317973390017298E-4</v>
      </c>
      <c r="W2510" s="19">
        <f>'EPA Data'!O2511/SUM('EPA Data'!O:O)</f>
        <v>2.5380528012753425E-4</v>
      </c>
      <c r="X2510" s="19">
        <f>'EPA Data'!P2511/SUM('EPA Data'!P:P)</f>
        <v>4.9923998171879475E-4</v>
      </c>
    </row>
    <row r="2511" spans="1:24" x14ac:dyDescent="0.35">
      <c r="A2511" s="13" t="s">
        <v>4041</v>
      </c>
      <c r="B2511" s="13" t="s">
        <v>2587</v>
      </c>
      <c r="C2511" s="18" t="s">
        <v>4042</v>
      </c>
      <c r="D2511" s="14">
        <f>SUMIFS('Census Data'!G:G,'Census Data'!$A:$A,$A2511)/SUMIFS('Census Data'!$F:$F,'Census Data'!$A:$A,$A2511)</f>
        <v>0.50610225445588586</v>
      </c>
      <c r="E2511" s="16">
        <f>SUMIFS('Census Data'!H:H,'Census Data'!$A:$A,$A2511)/SUMIFS('Census Data'!$F:$F,'Census Data'!$A:$A,$A2511)</f>
        <v>0.49389774554411414</v>
      </c>
      <c r="F2511" s="14">
        <f>SUM(SUMIFS('Census Data'!I:I,'Census Data'!$A:$A,$A2511),SUMIFS('Census Data'!J:J,'Census Data'!$A:$A,$A2511))/SUMIFS('Census Data'!$F:$F,'Census Data'!$A:$A,$A2511)</f>
        <v>0.79784731962642397</v>
      </c>
      <c r="G2511" s="14">
        <f>SUM(SUMIFS('Census Data'!K:K,'Census Data'!$A:$A,$A2511),SUMIFS('Census Data'!L:L,'Census Data'!$A:$A,$A2511))/SUMIFS('Census Data'!$F:$F,'Census Data'!$A:$A,$A2511)</f>
        <v>0.11106787314836988</v>
      </c>
      <c r="H2511" s="14">
        <f>SUM(SUMIFS('Census Data'!O:O,'Census Data'!$A:$A,$A2511),SUMIFS('Census Data'!P:P,'Census Data'!$A:$A,$A2511))/SUMIFS('Census Data'!$F:$F,'Census Data'!$A:$A,$A2511)</f>
        <v>6.0881427251890115E-2</v>
      </c>
      <c r="I2511" s="16">
        <f t="shared" si="78"/>
        <v>3.0203379973316014E-2</v>
      </c>
      <c r="J2511" s="14">
        <f>SUM(SUMIFS('Census Data'!W:W,'Census Data'!$A:$A,$A2511),SUMIFS('Census Data'!X:X,'Census Data'!$A:$A,$A2511))/SUMIFS('Census Data'!$F:$F,'Census Data'!$A:$A,$A2511)</f>
        <v>0.2696024768225514</v>
      </c>
      <c r="K2511" s="16">
        <f t="shared" si="79"/>
        <v>0.73039752317744866</v>
      </c>
      <c r="L2511" s="19">
        <f>'EPA Data'!D2512/SUM('EPA Data'!D:D)</f>
        <v>6.2485631179692055E-4</v>
      </c>
      <c r="M2511" s="19">
        <f>'EPA Data'!E2512/SUM('EPA Data'!E:E)</f>
        <v>4.2394314137543803E-4</v>
      </c>
      <c r="N2511" s="19">
        <f>'EPA Data'!F2512/SUM('EPA Data'!F:F)</f>
        <v>8.8997590359306408E-4</v>
      </c>
      <c r="O2511" s="19">
        <f>'EPA Data'!G2512/SUM('EPA Data'!G:G)</f>
        <v>2.9887975471042425E-4</v>
      </c>
      <c r="P2511" s="19">
        <f>'EPA Data'!H2512/SUM('EPA Data'!H:H)</f>
        <v>3.1441250819904624E-4</v>
      </c>
      <c r="Q2511" s="19">
        <f>'EPA Data'!I2512/SUM('EPA Data'!I:I)</f>
        <v>4.613551997771494E-4</v>
      </c>
      <c r="R2511" s="19">
        <f>'EPA Data'!J2512/SUM('EPA Data'!J:J)</f>
        <v>3.3313950371490663E-4</v>
      </c>
      <c r="S2511" s="19">
        <f>'EPA Data'!K2512/SUM('EPA Data'!K:K)</f>
        <v>5.7664573913479068E-4</v>
      </c>
      <c r="T2511" s="19">
        <f>'EPA Data'!L2512/SUM('EPA Data'!L:L)</f>
        <v>6.1800101592686917E-4</v>
      </c>
      <c r="U2511" s="19">
        <f>'EPA Data'!M2512/SUM('EPA Data'!M:M)</f>
        <v>1.1644106148114585E-4</v>
      </c>
      <c r="V2511" s="19">
        <f>'EPA Data'!N2512/SUM('EPA Data'!N:N)</f>
        <v>1.2877925543588111E-4</v>
      </c>
      <c r="W2511" s="19">
        <f>'EPA Data'!O2512/SUM('EPA Data'!O:O)</f>
        <v>1.5516215017884189E-4</v>
      </c>
      <c r="X2511" s="19">
        <f>'EPA Data'!P2512/SUM('EPA Data'!P:P)</f>
        <v>4.7217840006493302E-4</v>
      </c>
    </row>
    <row r="2512" spans="1:24" x14ac:dyDescent="0.35">
      <c r="A2512" s="13" t="s">
        <v>4043</v>
      </c>
      <c r="B2512" s="13" t="s">
        <v>2587</v>
      </c>
      <c r="C2512" s="18" t="s">
        <v>4044</v>
      </c>
      <c r="D2512" s="14">
        <f>SUMIFS('Census Data'!G:G,'Census Data'!$A:$A,$A2512)/SUMIFS('Census Data'!$F:$F,'Census Data'!$A:$A,$A2512)</f>
        <v>0.51168150864326878</v>
      </c>
      <c r="E2512" s="16">
        <f>SUMIFS('Census Data'!H:H,'Census Data'!$A:$A,$A2512)/SUMIFS('Census Data'!$F:$F,'Census Data'!$A:$A,$A2512)</f>
        <v>0.48831849135673128</v>
      </c>
      <c r="F2512" s="14">
        <f>SUM(SUMIFS('Census Data'!I:I,'Census Data'!$A:$A,$A2512),SUMIFS('Census Data'!J:J,'Census Data'!$A:$A,$A2512))/SUMIFS('Census Data'!$F:$F,'Census Data'!$A:$A,$A2512)</f>
        <v>0.9069669984284966</v>
      </c>
      <c r="G2512" s="14">
        <f>SUM(SUMIFS('Census Data'!K:K,'Census Data'!$A:$A,$A2512),SUMIFS('Census Data'!L:L,'Census Data'!$A:$A,$A2512))/SUMIFS('Census Data'!$F:$F,'Census Data'!$A:$A,$A2512)</f>
        <v>2.7344159245678366E-2</v>
      </c>
      <c r="H2512" s="14">
        <f>SUM(SUMIFS('Census Data'!O:O,'Census Data'!$A:$A,$A2512),SUMIFS('Census Data'!P:P,'Census Data'!$A:$A,$A2512))/SUMIFS('Census Data'!$F:$F,'Census Data'!$A:$A,$A2512)</f>
        <v>2.2420115243583026E-2</v>
      </c>
      <c r="I2512" s="16">
        <f t="shared" si="78"/>
        <v>4.3268727082242053E-2</v>
      </c>
      <c r="J2512" s="14">
        <f>SUM(SUMIFS('Census Data'!W:W,'Census Data'!$A:$A,$A2512),SUMIFS('Census Data'!X:X,'Census Data'!$A:$A,$A2512))/SUMIFS('Census Data'!$F:$F,'Census Data'!$A:$A,$A2512)</f>
        <v>0.4172865374541645</v>
      </c>
      <c r="K2512" s="16">
        <f t="shared" si="79"/>
        <v>0.58271346254583545</v>
      </c>
      <c r="L2512" s="19">
        <f>'EPA Data'!D2513/SUM('EPA Data'!D:D)</f>
        <v>1.8289269804271418E-6</v>
      </c>
      <c r="M2512" s="19">
        <f>'EPA Data'!E2513/SUM('EPA Data'!E:E)</f>
        <v>1.1933986840372137E-6</v>
      </c>
      <c r="N2512" s="19">
        <f>'EPA Data'!F2513/SUM('EPA Data'!F:F)</f>
        <v>6.2507573574900523E-6</v>
      </c>
      <c r="O2512" s="19">
        <f>'EPA Data'!G2513/SUM('EPA Data'!G:G)</f>
        <v>1.2555217232056446E-6</v>
      </c>
      <c r="P2512" s="19">
        <f>'EPA Data'!H2513/SUM('EPA Data'!H:H)</f>
        <v>1.2097228129002918E-6</v>
      </c>
      <c r="Q2512" s="19">
        <f>'EPA Data'!I2513/SUM('EPA Data'!I:I)</f>
        <v>4.1854026351358278E-6</v>
      </c>
      <c r="R2512" s="19">
        <f>'EPA Data'!J2513/SUM('EPA Data'!J:J)</f>
        <v>1.4754839707222264E-6</v>
      </c>
      <c r="S2512" s="19">
        <f>'EPA Data'!K2513/SUM('EPA Data'!K:K)</f>
        <v>4.3560046045837095E-6</v>
      </c>
      <c r="T2512" s="19">
        <f>'EPA Data'!L2513/SUM('EPA Data'!L:L)</f>
        <v>8.2419544932392496E-6</v>
      </c>
      <c r="U2512" s="19">
        <f>'EPA Data'!M2513/SUM('EPA Data'!M:M)</f>
        <v>6.407809883746227E-7</v>
      </c>
      <c r="V2512" s="19">
        <f>'EPA Data'!N2513/SUM('EPA Data'!N:N)</f>
        <v>4.6676043939554388E-7</v>
      </c>
      <c r="W2512" s="19">
        <f>'EPA Data'!O2513/SUM('EPA Data'!O:O)</f>
        <v>1.4330237225533664E-6</v>
      </c>
      <c r="X2512" s="19">
        <f>'EPA Data'!P2513/SUM('EPA Data'!P:P)</f>
        <v>3.5414909910417116E-6</v>
      </c>
    </row>
    <row r="2513" spans="1:24" x14ac:dyDescent="0.35">
      <c r="A2513" s="13" t="s">
        <v>4045</v>
      </c>
      <c r="B2513" s="13" t="s">
        <v>2587</v>
      </c>
      <c r="C2513" s="18" t="s">
        <v>4046</v>
      </c>
      <c r="D2513" s="14">
        <f>SUMIFS('Census Data'!G:G,'Census Data'!$A:$A,$A2513)/SUMIFS('Census Data'!$F:$F,'Census Data'!$A:$A,$A2513)</f>
        <v>0.50697350069735003</v>
      </c>
      <c r="E2513" s="16">
        <f>SUMIFS('Census Data'!H:H,'Census Data'!$A:$A,$A2513)/SUMIFS('Census Data'!$F:$F,'Census Data'!$A:$A,$A2513)</f>
        <v>0.49302649930264991</v>
      </c>
      <c r="F2513" s="14">
        <f>SUM(SUMIFS('Census Data'!I:I,'Census Data'!$A:$A,$A2513),SUMIFS('Census Data'!J:J,'Census Data'!$A:$A,$A2513))/SUMIFS('Census Data'!$F:$F,'Census Data'!$A:$A,$A2513)</f>
        <v>0.91980474198047424</v>
      </c>
      <c r="G2513" s="14">
        <f>SUM(SUMIFS('Census Data'!K:K,'Census Data'!$A:$A,$A2513),SUMIFS('Census Data'!L:L,'Census Data'!$A:$A,$A2513))/SUMIFS('Census Data'!$F:$F,'Census Data'!$A:$A,$A2513)</f>
        <v>3.9748953974895397E-2</v>
      </c>
      <c r="H2513" s="14">
        <f>SUM(SUMIFS('Census Data'!O:O,'Census Data'!$A:$A,$A2513),SUMIFS('Census Data'!P:P,'Census Data'!$A:$A,$A2513))/SUMIFS('Census Data'!$F:$F,'Census Data'!$A:$A,$A2513)</f>
        <v>2.7894002789400278E-3</v>
      </c>
      <c r="I2513" s="16">
        <f t="shared" si="78"/>
        <v>3.7656903765690308E-2</v>
      </c>
      <c r="J2513" s="14">
        <f>SUM(SUMIFS('Census Data'!W:W,'Census Data'!$A:$A,$A2513),SUMIFS('Census Data'!X:X,'Census Data'!$A:$A,$A2513))/SUMIFS('Census Data'!$F:$F,'Census Data'!$A:$A,$A2513)</f>
        <v>0.2594142259414226</v>
      </c>
      <c r="K2513" s="16">
        <f t="shared" si="79"/>
        <v>0.7405857740585774</v>
      </c>
      <c r="L2513" s="19">
        <f>'EPA Data'!D2514/SUM('EPA Data'!D:D)</f>
        <v>6.4278388243065547E-7</v>
      </c>
      <c r="M2513" s="19">
        <f>'EPA Data'!E2514/SUM('EPA Data'!E:E)</f>
        <v>1.4137955138499224E-6</v>
      </c>
      <c r="N2513" s="19">
        <f>'EPA Data'!F2514/SUM('EPA Data'!F:F)</f>
        <v>3.0348346399883902E-6</v>
      </c>
      <c r="O2513" s="19">
        <f>'EPA Data'!G2514/SUM('EPA Data'!G:G)</f>
        <v>6.7378040550391544E-7</v>
      </c>
      <c r="P2513" s="19">
        <f>'EPA Data'!H2514/SUM('EPA Data'!H:H)</f>
        <v>1.0534885640086668E-6</v>
      </c>
      <c r="Q2513" s="19">
        <f>'EPA Data'!I2514/SUM('EPA Data'!I:I)</f>
        <v>1.3119085928767597E-6</v>
      </c>
      <c r="R2513" s="19">
        <f>'EPA Data'!J2514/SUM('EPA Data'!J:J)</f>
        <v>7.1332898777541549E-7</v>
      </c>
      <c r="S2513" s="19">
        <f>'EPA Data'!K2514/SUM('EPA Data'!K:K)</f>
        <v>3.0806912606224541E-6</v>
      </c>
      <c r="T2513" s="19">
        <f>'EPA Data'!L2514/SUM('EPA Data'!L:L)</f>
        <v>2.8084271864031096E-6</v>
      </c>
      <c r="U2513" s="19">
        <f>'EPA Data'!M2514/SUM('EPA Data'!M:M)</f>
        <v>3.015289503904296E-7</v>
      </c>
      <c r="V2513" s="19">
        <f>'EPA Data'!N2514/SUM('EPA Data'!N:N)</f>
        <v>4.1450322472940433E-7</v>
      </c>
      <c r="W2513" s="19">
        <f>'EPA Data'!O2514/SUM('EPA Data'!O:O)</f>
        <v>5.6995072200175846E-7</v>
      </c>
      <c r="X2513" s="19">
        <f>'EPA Data'!P2514/SUM('EPA Data'!P:P)</f>
        <v>4.0614441283505816E-6</v>
      </c>
    </row>
    <row r="2514" spans="1:24" x14ac:dyDescent="0.35">
      <c r="A2514" s="13" t="s">
        <v>4047</v>
      </c>
      <c r="B2514" s="13" t="s">
        <v>2587</v>
      </c>
      <c r="C2514" s="18" t="s">
        <v>721</v>
      </c>
      <c r="D2514" s="14">
        <f>SUMIFS('Census Data'!G:G,'Census Data'!$A:$A,$A2514)/SUMIFS('Census Data'!$F:$F,'Census Data'!$A:$A,$A2514)</f>
        <v>0.53453877666337057</v>
      </c>
      <c r="E2514" s="16">
        <f>SUMIFS('Census Data'!H:H,'Census Data'!$A:$A,$A2514)/SUMIFS('Census Data'!$F:$F,'Census Data'!$A:$A,$A2514)</f>
        <v>0.46546122333662948</v>
      </c>
      <c r="F2514" s="14">
        <f>SUM(SUMIFS('Census Data'!I:I,'Census Data'!$A:$A,$A2514),SUMIFS('Census Data'!J:J,'Census Data'!$A:$A,$A2514))/SUMIFS('Census Data'!$F:$F,'Census Data'!$A:$A,$A2514)</f>
        <v>0.94222347789235772</v>
      </c>
      <c r="G2514" s="14">
        <f>SUM(SUMIFS('Census Data'!K:K,'Census Data'!$A:$A,$A2514),SUMIFS('Census Data'!L:L,'Census Data'!$A:$A,$A2514))/SUMIFS('Census Data'!$F:$F,'Census Data'!$A:$A,$A2514)</f>
        <v>3.0512784291566605E-2</v>
      </c>
      <c r="H2514" s="14">
        <f>SUM(SUMIFS('Census Data'!O:O,'Census Data'!$A:$A,$A2514),SUMIFS('Census Data'!P:P,'Census Data'!$A:$A,$A2514))/SUMIFS('Census Data'!$F:$F,'Census Data'!$A:$A,$A2514)</f>
        <v>1.2148608560531149E-2</v>
      </c>
      <c r="I2514" s="16">
        <f t="shared" si="78"/>
        <v>1.511512925554459E-2</v>
      </c>
      <c r="J2514" s="14">
        <f>SUM(SUMIFS('Census Data'!W:W,'Census Data'!$A:$A,$A2514),SUMIFS('Census Data'!X:X,'Census Data'!$A:$A,$A2514))/SUMIFS('Census Data'!$F:$F,'Census Data'!$A:$A,$A2514)</f>
        <v>0.87823138861421102</v>
      </c>
      <c r="K2514" s="16">
        <f t="shared" si="79"/>
        <v>0.12176861138578898</v>
      </c>
      <c r="L2514" s="19">
        <f>'EPA Data'!D2515/SUM('EPA Data'!D:D)</f>
        <v>7.7557865191111835E-6</v>
      </c>
      <c r="M2514" s="19">
        <f>'EPA Data'!E2515/SUM('EPA Data'!E:E)</f>
        <v>3.6754650191023471E-6</v>
      </c>
      <c r="N2514" s="19">
        <f>'EPA Data'!F2515/SUM('EPA Data'!F:F)</f>
        <v>1.0254098250099683E-5</v>
      </c>
      <c r="O2514" s="19">
        <f>'EPA Data'!G2515/SUM('EPA Data'!G:G)</f>
        <v>5.9439908453655302E-6</v>
      </c>
      <c r="P2514" s="19">
        <f>'EPA Data'!H2515/SUM('EPA Data'!H:H)</f>
        <v>3.9519606536923477E-6</v>
      </c>
      <c r="Q2514" s="19">
        <f>'EPA Data'!I2515/SUM('EPA Data'!I:I)</f>
        <v>8.7284460582663192E-6</v>
      </c>
      <c r="R2514" s="19">
        <f>'EPA Data'!J2515/SUM('EPA Data'!J:J)</f>
        <v>6.9478119281070242E-6</v>
      </c>
      <c r="S2514" s="19">
        <f>'EPA Data'!K2515/SUM('EPA Data'!K:K)</f>
        <v>1.0016842272367832E-5</v>
      </c>
      <c r="T2514" s="19">
        <f>'EPA Data'!L2515/SUM('EPA Data'!L:L)</f>
        <v>1.1369653832407572E-5</v>
      </c>
      <c r="U2514" s="19">
        <f>'EPA Data'!M2515/SUM('EPA Data'!M:M)</f>
        <v>1.9575300049973672E-6</v>
      </c>
      <c r="V2514" s="19">
        <f>'EPA Data'!N2515/SUM('EPA Data'!N:N)</f>
        <v>1.4733731183468128E-6</v>
      </c>
      <c r="W2514" s="19">
        <f>'EPA Data'!O2515/SUM('EPA Data'!O:O)</f>
        <v>2.5723373158998504E-6</v>
      </c>
      <c r="X2514" s="19">
        <f>'EPA Data'!P2515/SUM('EPA Data'!P:P)</f>
        <v>9.215430050672198E-6</v>
      </c>
    </row>
    <row r="2515" spans="1:24" x14ac:dyDescent="0.35">
      <c r="A2515" s="13" t="s">
        <v>4048</v>
      </c>
      <c r="B2515" s="13" t="s">
        <v>2587</v>
      </c>
      <c r="C2515" s="18" t="s">
        <v>1049</v>
      </c>
      <c r="D2515" s="14">
        <f>SUMIFS('Census Data'!G:G,'Census Data'!$A:$A,$A2515)/SUMIFS('Census Data'!$F:$F,'Census Data'!$A:$A,$A2515)</f>
        <v>0.50013126115719841</v>
      </c>
      <c r="E2515" s="16">
        <f>SUMIFS('Census Data'!H:H,'Census Data'!$A:$A,$A2515)/SUMIFS('Census Data'!$F:$F,'Census Data'!$A:$A,$A2515)</f>
        <v>0.49986873884280164</v>
      </c>
      <c r="F2515" s="14">
        <f>SUM(SUMIFS('Census Data'!I:I,'Census Data'!$A:$A,$A2515),SUMIFS('Census Data'!J:J,'Census Data'!$A:$A,$A2515))/SUMIFS('Census Data'!$F:$F,'Census Data'!$A:$A,$A2515)</f>
        <v>0.92195211592985404</v>
      </c>
      <c r="G2515" s="14">
        <f>SUM(SUMIFS('Census Data'!K:K,'Census Data'!$A:$A,$A2515),SUMIFS('Census Data'!L:L,'Census Data'!$A:$A,$A2515))/SUMIFS('Census Data'!$F:$F,'Census Data'!$A:$A,$A2515)</f>
        <v>4.250236270082957E-2</v>
      </c>
      <c r="H2515" s="14">
        <f>SUM(SUMIFS('Census Data'!O:O,'Census Data'!$A:$A,$A2515),SUMIFS('Census Data'!P:P,'Census Data'!$A:$A,$A2515))/SUMIFS('Census Data'!$F:$F,'Census Data'!$A:$A,$A2515)</f>
        <v>7.8231649690223663E-3</v>
      </c>
      <c r="I2515" s="16">
        <f t="shared" si="78"/>
        <v>2.7722356400294079E-2</v>
      </c>
      <c r="J2515" s="14">
        <f>SUM(SUMIFS('Census Data'!W:W,'Census Data'!$A:$A,$A2515),SUMIFS('Census Data'!X:X,'Census Data'!$A:$A,$A2515))/SUMIFS('Census Data'!$F:$F,'Census Data'!$A:$A,$A2515)</f>
        <v>0.21631838706290035</v>
      </c>
      <c r="K2515" s="16">
        <f t="shared" si="79"/>
        <v>0.78368161293709959</v>
      </c>
      <c r="L2515" s="19">
        <f>'EPA Data'!D2516/SUM('EPA Data'!D:D)</f>
        <v>4.1980756485548453E-5</v>
      </c>
      <c r="M2515" s="19">
        <f>'EPA Data'!E2516/SUM('EPA Data'!E:E)</f>
        <v>3.471936676261748E-5</v>
      </c>
      <c r="N2515" s="19">
        <f>'EPA Data'!F2516/SUM('EPA Data'!F:F)</f>
        <v>8.3198194110244383E-5</v>
      </c>
      <c r="O2515" s="19">
        <f>'EPA Data'!G2516/SUM('EPA Data'!G:G)</f>
        <v>2.766212969885877E-5</v>
      </c>
      <c r="P2515" s="19">
        <f>'EPA Data'!H2516/SUM('EPA Data'!H:H)</f>
        <v>3.02578967416537E-5</v>
      </c>
      <c r="Q2515" s="19">
        <f>'EPA Data'!I2516/SUM('EPA Data'!I:I)</f>
        <v>5.4307557276510095E-5</v>
      </c>
      <c r="R2515" s="19">
        <f>'EPA Data'!J2516/SUM('EPA Data'!J:J)</f>
        <v>3.1275658744199964E-5</v>
      </c>
      <c r="S2515" s="19">
        <f>'EPA Data'!K2516/SUM('EPA Data'!K:K)</f>
        <v>8.3198821025564048E-5</v>
      </c>
      <c r="T2515" s="19">
        <f>'EPA Data'!L2516/SUM('EPA Data'!L:L)</f>
        <v>8.8198947245302038E-5</v>
      </c>
      <c r="U2515" s="19">
        <f>'EPA Data'!M2516/SUM('EPA Data'!M:M)</f>
        <v>1.2755636455311535E-5</v>
      </c>
      <c r="V2515" s="19">
        <f>'EPA Data'!N2516/SUM('EPA Data'!N:N)</f>
        <v>1.2635133137375951E-5</v>
      </c>
      <c r="W2515" s="19">
        <f>'EPA Data'!O2516/SUM('EPA Data'!O:O)</f>
        <v>2.1259791479445847E-5</v>
      </c>
      <c r="X2515" s="19">
        <f>'EPA Data'!P2516/SUM('EPA Data'!P:P)</f>
        <v>7.907202470071942E-5</v>
      </c>
    </row>
    <row r="2516" spans="1:24" x14ac:dyDescent="0.35">
      <c r="A2516" s="13" t="s">
        <v>4049</v>
      </c>
      <c r="B2516" s="13" t="s">
        <v>2587</v>
      </c>
      <c r="C2516" s="18" t="s">
        <v>4050</v>
      </c>
      <c r="D2516" s="14">
        <f>SUMIFS('Census Data'!G:G,'Census Data'!$A:$A,$A2516)/SUMIFS('Census Data'!$F:$F,'Census Data'!$A:$A,$A2516)</f>
        <v>0.49702431559258631</v>
      </c>
      <c r="E2516" s="16">
        <f>SUMIFS('Census Data'!H:H,'Census Data'!$A:$A,$A2516)/SUMIFS('Census Data'!$F:$F,'Census Data'!$A:$A,$A2516)</f>
        <v>0.50297568440741369</v>
      </c>
      <c r="F2516" s="14">
        <f>SUM(SUMIFS('Census Data'!I:I,'Census Data'!$A:$A,$A2516),SUMIFS('Census Data'!J:J,'Census Data'!$A:$A,$A2516))/SUMIFS('Census Data'!$F:$F,'Census Data'!$A:$A,$A2516)</f>
        <v>0.83738593209771583</v>
      </c>
      <c r="G2516" s="14">
        <f>SUM(SUMIFS('Census Data'!K:K,'Census Data'!$A:$A,$A2516),SUMIFS('Census Data'!L:L,'Census Data'!$A:$A,$A2516))/SUMIFS('Census Data'!$F:$F,'Census Data'!$A:$A,$A2516)</f>
        <v>0.12492206540837726</v>
      </c>
      <c r="H2516" s="14">
        <f>SUM(SUMIFS('Census Data'!O:O,'Census Data'!$A:$A,$A2516),SUMIFS('Census Data'!P:P,'Census Data'!$A:$A,$A2516))/SUMIFS('Census Data'!$F:$F,'Census Data'!$A:$A,$A2516)</f>
        <v>5.7813297058323413E-3</v>
      </c>
      <c r="I2516" s="16">
        <f t="shared" si="78"/>
        <v>3.1910672788074579E-2</v>
      </c>
      <c r="J2516" s="14">
        <f>SUM(SUMIFS('Census Data'!W:W,'Census Data'!$A:$A,$A2516),SUMIFS('Census Data'!X:X,'Census Data'!$A:$A,$A2516))/SUMIFS('Census Data'!$F:$F,'Census Data'!$A:$A,$A2516)</f>
        <v>0.21096185455988212</v>
      </c>
      <c r="K2516" s="16">
        <f t="shared" si="79"/>
        <v>0.78903814544011786</v>
      </c>
      <c r="L2516" s="19">
        <f>'EPA Data'!D2517/SUM('EPA Data'!D:D)</f>
        <v>4.2976407644980756E-5</v>
      </c>
      <c r="M2516" s="19">
        <f>'EPA Data'!E2517/SUM('EPA Data'!E:E)</f>
        <v>3.0872850467212962E-5</v>
      </c>
      <c r="N2516" s="19">
        <f>'EPA Data'!F2517/SUM('EPA Data'!F:F)</f>
        <v>5.7398997580944515E-5</v>
      </c>
      <c r="O2516" s="19">
        <f>'EPA Data'!G2517/SUM('EPA Data'!G:G)</f>
        <v>1.8815921109288316E-5</v>
      </c>
      <c r="P2516" s="19">
        <f>'EPA Data'!H2517/SUM('EPA Data'!H:H)</f>
        <v>2.1799951808054077E-5</v>
      </c>
      <c r="Q2516" s="19">
        <f>'EPA Data'!I2517/SUM('EPA Data'!I:I)</f>
        <v>2.9863940321533598E-5</v>
      </c>
      <c r="R2516" s="19">
        <f>'EPA Data'!J2517/SUM('EPA Data'!J:J)</f>
        <v>2.4947977847754903E-5</v>
      </c>
      <c r="S2516" s="19">
        <f>'EPA Data'!K2517/SUM('EPA Data'!K:K)</f>
        <v>4.2014904841438397E-5</v>
      </c>
      <c r="T2516" s="19">
        <f>'EPA Data'!L2517/SUM('EPA Data'!L:L)</f>
        <v>4.4703688714469795E-5</v>
      </c>
      <c r="U2516" s="19">
        <f>'EPA Data'!M2517/SUM('EPA Data'!M:M)</f>
        <v>7.7029788579371332E-6</v>
      </c>
      <c r="V2516" s="19">
        <f>'EPA Data'!N2517/SUM('EPA Data'!N:N)</f>
        <v>8.6920002984197353E-6</v>
      </c>
      <c r="W2516" s="19">
        <f>'EPA Data'!O2517/SUM('EPA Data'!O:O)</f>
        <v>1.102301288942723E-5</v>
      </c>
      <c r="X2516" s="19">
        <f>'EPA Data'!P2517/SUM('EPA Data'!P:P)</f>
        <v>3.5853162224298953E-5</v>
      </c>
    </row>
    <row r="2517" spans="1:24" x14ac:dyDescent="0.35">
      <c r="A2517" s="13" t="s">
        <v>4051</v>
      </c>
      <c r="B2517" s="13" t="s">
        <v>2587</v>
      </c>
      <c r="C2517" s="18" t="s">
        <v>4052</v>
      </c>
      <c r="D2517" s="14">
        <f>SUMIFS('Census Data'!G:G,'Census Data'!$A:$A,$A2517)/SUMIFS('Census Data'!$F:$F,'Census Data'!$A:$A,$A2517)</f>
        <v>0.49290614122580251</v>
      </c>
      <c r="E2517" s="16">
        <f>SUMIFS('Census Data'!H:H,'Census Data'!$A:$A,$A2517)/SUMIFS('Census Data'!$F:$F,'Census Data'!$A:$A,$A2517)</f>
        <v>0.50709385877419744</v>
      </c>
      <c r="F2517" s="14">
        <f>SUM(SUMIFS('Census Data'!I:I,'Census Data'!$A:$A,$A2517),SUMIFS('Census Data'!J:J,'Census Data'!$A:$A,$A2517))/SUMIFS('Census Data'!$F:$F,'Census Data'!$A:$A,$A2517)</f>
        <v>0.94196673926761254</v>
      </c>
      <c r="G2517" s="14">
        <f>SUM(SUMIFS('Census Data'!K:K,'Census Data'!$A:$A,$A2517),SUMIFS('Census Data'!L:L,'Census Data'!$A:$A,$A2517))/SUMIFS('Census Data'!$F:$F,'Census Data'!$A:$A,$A2517)</f>
        <v>1.917479186598001E-2</v>
      </c>
      <c r="H2517" s="14">
        <f>SUM(SUMIFS('Census Data'!O:O,'Census Data'!$A:$A,$A2517),SUMIFS('Census Data'!P:P,'Census Data'!$A:$A,$A2517))/SUMIFS('Census Data'!$F:$F,'Census Data'!$A:$A,$A2517)</f>
        <v>9.709528365257394E-3</v>
      </c>
      <c r="I2517" s="16">
        <f t="shared" si="78"/>
        <v>2.9148940501150022E-2</v>
      </c>
      <c r="J2517" s="14">
        <f>SUM(SUMIFS('Census Data'!W:W,'Census Data'!$A:$A,$A2517),SUMIFS('Census Data'!X:X,'Census Data'!$A:$A,$A2517))/SUMIFS('Census Data'!$F:$F,'Census Data'!$A:$A,$A2517)</f>
        <v>0.22783805239481345</v>
      </c>
      <c r="K2517" s="16">
        <f t="shared" si="79"/>
        <v>0.77216194760518653</v>
      </c>
      <c r="L2517" s="19">
        <f>'EPA Data'!D2518/SUM('EPA Data'!D:D)</f>
        <v>1.0876324713908721E-4</v>
      </c>
      <c r="M2517" s="19">
        <f>'EPA Data'!E2518/SUM('EPA Data'!E:E)</f>
        <v>6.0773595485439058E-5</v>
      </c>
      <c r="N2517" s="19">
        <f>'EPA Data'!F2518/SUM('EPA Data'!F:F)</f>
        <v>1.1998143356961274E-4</v>
      </c>
      <c r="O2517" s="19">
        <f>'EPA Data'!G2518/SUM('EPA Data'!G:G)</f>
        <v>6.2538271051370384E-5</v>
      </c>
      <c r="P2517" s="19">
        <f>'EPA Data'!H2518/SUM('EPA Data'!H:H)</f>
        <v>5.1834517235286142E-5</v>
      </c>
      <c r="Q2517" s="19">
        <f>'EPA Data'!I2518/SUM('EPA Data'!I:I)</f>
        <v>9.6391495179809137E-5</v>
      </c>
      <c r="R2517" s="19">
        <f>'EPA Data'!J2518/SUM('EPA Data'!J:J)</f>
        <v>6.7147216786385541E-5</v>
      </c>
      <c r="S2517" s="19">
        <f>'EPA Data'!K2518/SUM('EPA Data'!K:K)</f>
        <v>1.1576149930503549E-4</v>
      </c>
      <c r="T2517" s="19">
        <f>'EPA Data'!L2518/SUM('EPA Data'!L:L)</f>
        <v>1.4589607197550638E-4</v>
      </c>
      <c r="U2517" s="19">
        <f>'EPA Data'!M2518/SUM('EPA Data'!M:M)</f>
        <v>2.7779038214844256E-5</v>
      </c>
      <c r="V2517" s="19">
        <f>'EPA Data'!N2518/SUM('EPA Data'!N:N)</f>
        <v>2.3635409700126885E-5</v>
      </c>
      <c r="W2517" s="19">
        <f>'EPA Data'!O2518/SUM('EPA Data'!O:O)</f>
        <v>3.1038624010525194E-5</v>
      </c>
      <c r="X2517" s="19">
        <f>'EPA Data'!P2518/SUM('EPA Data'!P:P)</f>
        <v>9.958889332539915E-5</v>
      </c>
    </row>
    <row r="2518" spans="1:24" x14ac:dyDescent="0.35">
      <c r="A2518" s="13" t="s">
        <v>4053</v>
      </c>
      <c r="B2518" s="13" t="s">
        <v>2587</v>
      </c>
      <c r="C2518" s="18" t="s">
        <v>1676</v>
      </c>
      <c r="D2518" s="14">
        <f>SUMIFS('Census Data'!G:G,'Census Data'!$A:$A,$A2518)/SUMIFS('Census Data'!$F:$F,'Census Data'!$A:$A,$A2518)</f>
        <v>0.50636442894507405</v>
      </c>
      <c r="E2518" s="16">
        <f>SUMIFS('Census Data'!H:H,'Census Data'!$A:$A,$A2518)/SUMIFS('Census Data'!$F:$F,'Census Data'!$A:$A,$A2518)</f>
        <v>0.49363557105492589</v>
      </c>
      <c r="F2518" s="14">
        <f>SUM(SUMIFS('Census Data'!I:I,'Census Data'!$A:$A,$A2518),SUMIFS('Census Data'!J:J,'Census Data'!$A:$A,$A2518))/SUMIFS('Census Data'!$F:$F,'Census Data'!$A:$A,$A2518)</f>
        <v>0.89123801220575416</v>
      </c>
      <c r="G2518" s="14">
        <f>SUM(SUMIFS('Census Data'!K:K,'Census Data'!$A:$A,$A2518),SUMIFS('Census Data'!L:L,'Census Data'!$A:$A,$A2518))/SUMIFS('Census Data'!$F:$F,'Census Data'!$A:$A,$A2518)</f>
        <v>6.4080209241499569E-2</v>
      </c>
      <c r="H2518" s="14">
        <f>SUM(SUMIFS('Census Data'!O:O,'Census Data'!$A:$A,$A2518),SUMIFS('Census Data'!P:P,'Census Data'!$A:$A,$A2518))/SUMIFS('Census Data'!$F:$F,'Census Data'!$A:$A,$A2518)</f>
        <v>8.1734960767218829E-3</v>
      </c>
      <c r="I2518" s="16">
        <f t="shared" si="78"/>
        <v>3.6508282476024334E-2</v>
      </c>
      <c r="J2518" s="14">
        <f>SUM(SUMIFS('Census Data'!W:W,'Census Data'!$A:$A,$A2518),SUMIFS('Census Data'!X:X,'Census Data'!$A:$A,$A2518))/SUMIFS('Census Data'!$F:$F,'Census Data'!$A:$A,$A2518)</f>
        <v>0.55475152571926767</v>
      </c>
      <c r="K2518" s="16">
        <f t="shared" si="79"/>
        <v>0.44524847428073233</v>
      </c>
      <c r="L2518" s="19">
        <f>'EPA Data'!D2519/SUM('EPA Data'!D:D)</f>
        <v>1.0501004469013267E-4</v>
      </c>
      <c r="M2518" s="19">
        <f>'EPA Data'!E2519/SUM('EPA Data'!E:E)</f>
        <v>4.8832678647622076E-5</v>
      </c>
      <c r="N2518" s="19">
        <f>'EPA Data'!F2519/SUM('EPA Data'!F:F)</f>
        <v>9.2034070641409423E-5</v>
      </c>
      <c r="O2518" s="19">
        <f>'EPA Data'!G2519/SUM('EPA Data'!G:G)</f>
        <v>4.5682104784511953E-5</v>
      </c>
      <c r="P2518" s="19">
        <f>'EPA Data'!H2519/SUM('EPA Data'!H:H)</f>
        <v>3.9272156292467147E-5</v>
      </c>
      <c r="Q2518" s="19">
        <f>'EPA Data'!I2519/SUM('EPA Data'!I:I)</f>
        <v>6.1366701896276542E-5</v>
      </c>
      <c r="R2518" s="19">
        <f>'EPA Data'!J2519/SUM('EPA Data'!J:J)</f>
        <v>4.9792523384600342E-5</v>
      </c>
      <c r="S2518" s="19">
        <f>'EPA Data'!K2519/SUM('EPA Data'!K:K)</f>
        <v>9.4372766691506327E-5</v>
      </c>
      <c r="T2518" s="19">
        <f>'EPA Data'!L2519/SUM('EPA Data'!L:L)</f>
        <v>1.1989047244889522E-4</v>
      </c>
      <c r="U2518" s="19">
        <f>'EPA Data'!M2519/SUM('EPA Data'!M:M)</f>
        <v>1.950612696754866E-5</v>
      </c>
      <c r="V2518" s="19">
        <f>'EPA Data'!N2519/SUM('EPA Data'!N:N)</f>
        <v>1.5848591442649885E-5</v>
      </c>
      <c r="W2518" s="19">
        <f>'EPA Data'!O2519/SUM('EPA Data'!O:O)</f>
        <v>2.1508052843047495E-5</v>
      </c>
      <c r="X2518" s="19">
        <f>'EPA Data'!P2519/SUM('EPA Data'!P:P)</f>
        <v>7.1504136326941867E-5</v>
      </c>
    </row>
    <row r="2519" spans="1:24" x14ac:dyDescent="0.35">
      <c r="A2519" s="13" t="s">
        <v>4054</v>
      </c>
      <c r="B2519" s="13" t="s">
        <v>2587</v>
      </c>
      <c r="C2519" s="18" t="s">
        <v>36</v>
      </c>
      <c r="D2519" s="14">
        <f>SUMIFS('Census Data'!G:G,'Census Data'!$A:$A,$A2519)/SUMIFS('Census Data'!$F:$F,'Census Data'!$A:$A,$A2519)</f>
        <v>0.51564287490673966</v>
      </c>
      <c r="E2519" s="16">
        <f>SUMIFS('Census Data'!H:H,'Census Data'!$A:$A,$A2519)/SUMIFS('Census Data'!$F:$F,'Census Data'!$A:$A,$A2519)</f>
        <v>0.4843571250932604</v>
      </c>
      <c r="F2519" s="14">
        <f>SUM(SUMIFS('Census Data'!I:I,'Census Data'!$A:$A,$A2519),SUMIFS('Census Data'!J:J,'Census Data'!$A:$A,$A2519))/SUMIFS('Census Data'!$F:$F,'Census Data'!$A:$A,$A2519)</f>
        <v>0.88813727928376029</v>
      </c>
      <c r="G2519" s="14">
        <f>SUM(SUMIFS('Census Data'!K:K,'Census Data'!$A:$A,$A2519),SUMIFS('Census Data'!L:L,'Census Data'!$A:$A,$A2519))/SUMIFS('Census Data'!$F:$F,'Census Data'!$A:$A,$A2519)</f>
        <v>3.2927132554091021E-2</v>
      </c>
      <c r="H2519" s="14">
        <f>SUM(SUMIFS('Census Data'!O:O,'Census Data'!$A:$A,$A2519),SUMIFS('Census Data'!P:P,'Census Data'!$A:$A,$A2519))/SUMIFS('Census Data'!$F:$F,'Census Data'!$A:$A,$A2519)</f>
        <v>5.4762496891320567E-2</v>
      </c>
      <c r="I2519" s="16">
        <f t="shared" si="78"/>
        <v>2.4173091270828229E-2</v>
      </c>
      <c r="J2519" s="14">
        <f>SUM(SUMIFS('Census Data'!W:W,'Census Data'!$A:$A,$A2519),SUMIFS('Census Data'!X:X,'Census Data'!$A:$A,$A2519))/SUMIFS('Census Data'!$F:$F,'Census Data'!$A:$A,$A2519)</f>
        <v>0.48992787863715492</v>
      </c>
      <c r="K2519" s="16">
        <f t="shared" si="79"/>
        <v>0.51007212136284508</v>
      </c>
      <c r="L2519" s="19">
        <f>'EPA Data'!D2520/SUM('EPA Data'!D:D)</f>
        <v>4.0412275747882209E-5</v>
      </c>
      <c r="M2519" s="19">
        <f>'EPA Data'!E2520/SUM('EPA Data'!E:E)</f>
        <v>2.3850980381806753E-5</v>
      </c>
      <c r="N2519" s="19">
        <f>'EPA Data'!F2520/SUM('EPA Data'!F:F)</f>
        <v>4.7770382091126437E-5</v>
      </c>
      <c r="O2519" s="19">
        <f>'EPA Data'!G2520/SUM('EPA Data'!G:G)</f>
        <v>1.8092864550532018E-5</v>
      </c>
      <c r="P2519" s="19">
        <f>'EPA Data'!H2520/SUM('EPA Data'!H:H)</f>
        <v>1.7768866293178736E-5</v>
      </c>
      <c r="Q2519" s="19">
        <f>'EPA Data'!I2520/SUM('EPA Data'!I:I)</f>
        <v>3.2900288553292934E-5</v>
      </c>
      <c r="R2519" s="19">
        <f>'EPA Data'!J2520/SUM('EPA Data'!J:J)</f>
        <v>2.0240952683512705E-5</v>
      </c>
      <c r="S2519" s="19">
        <f>'EPA Data'!K2520/SUM('EPA Data'!K:K)</f>
        <v>3.7248154707315582E-5</v>
      </c>
      <c r="T2519" s="19">
        <f>'EPA Data'!L2520/SUM('EPA Data'!L:L)</f>
        <v>4.7476247858087967E-5</v>
      </c>
      <c r="U2519" s="19">
        <f>'EPA Data'!M2520/SUM('EPA Data'!M:M)</f>
        <v>6.2018622496389869E-6</v>
      </c>
      <c r="V2519" s="19">
        <f>'EPA Data'!N2520/SUM('EPA Data'!N:N)</f>
        <v>6.1652310838976746E-6</v>
      </c>
      <c r="W2519" s="19">
        <f>'EPA Data'!O2520/SUM('EPA Data'!O:O)</f>
        <v>1.2113049342683909E-5</v>
      </c>
      <c r="X2519" s="19">
        <f>'EPA Data'!P2520/SUM('EPA Data'!P:P)</f>
        <v>2.9442788749662582E-5</v>
      </c>
    </row>
    <row r="2520" spans="1:24" x14ac:dyDescent="0.35">
      <c r="A2520" s="13" t="s">
        <v>4055</v>
      </c>
      <c r="B2520" s="13" t="s">
        <v>2587</v>
      </c>
      <c r="C2520" s="18" t="s">
        <v>4056</v>
      </c>
      <c r="D2520" s="14">
        <f>SUMIFS('Census Data'!G:G,'Census Data'!$A:$A,$A2520)/SUMIFS('Census Data'!$F:$F,'Census Data'!$A:$A,$A2520)</f>
        <v>0.49646114556731119</v>
      </c>
      <c r="E2520" s="16">
        <f>SUMIFS('Census Data'!H:H,'Census Data'!$A:$A,$A2520)/SUMIFS('Census Data'!$F:$F,'Census Data'!$A:$A,$A2520)</f>
        <v>0.50353885443268875</v>
      </c>
      <c r="F2520" s="14">
        <f>SUM(SUMIFS('Census Data'!I:I,'Census Data'!$A:$A,$A2520),SUMIFS('Census Data'!J:J,'Census Data'!$A:$A,$A2520))/SUMIFS('Census Data'!$F:$F,'Census Data'!$A:$A,$A2520)</f>
        <v>0.94447282013863554</v>
      </c>
      <c r="G2520" s="14">
        <f>SUM(SUMIFS('Census Data'!K:K,'Census Data'!$A:$A,$A2520),SUMIFS('Census Data'!L:L,'Census Data'!$A:$A,$A2520))/SUMIFS('Census Data'!$F:$F,'Census Data'!$A:$A,$A2520)</f>
        <v>1.8022619481940897E-2</v>
      </c>
      <c r="H2520" s="14">
        <f>SUM(SUMIFS('Census Data'!O:O,'Census Data'!$A:$A,$A2520),SUMIFS('Census Data'!P:P,'Census Data'!$A:$A,$A2520))/SUMIFS('Census Data'!$F:$F,'Census Data'!$A:$A,$A2520)</f>
        <v>7.1506749361546877E-3</v>
      </c>
      <c r="I2520" s="16">
        <f t="shared" si="78"/>
        <v>3.035388544326878E-2</v>
      </c>
      <c r="J2520" s="14">
        <f>SUM(SUMIFS('Census Data'!W:W,'Census Data'!$A:$A,$A2520),SUMIFS('Census Data'!X:X,'Census Data'!$A:$A,$A2520))/SUMIFS('Census Data'!$F:$F,'Census Data'!$A:$A,$A2520)</f>
        <v>9.5731484859540319E-2</v>
      </c>
      <c r="K2520" s="16">
        <f t="shared" si="79"/>
        <v>0.90426851514045969</v>
      </c>
      <c r="L2520" s="19">
        <f>'EPA Data'!D2521/SUM('EPA Data'!D:D)</f>
        <v>9.9875152452353013E-6</v>
      </c>
      <c r="M2520" s="19">
        <f>'EPA Data'!E2521/SUM('EPA Data'!E:E)</f>
        <v>9.5630553770197352E-6</v>
      </c>
      <c r="N2520" s="19">
        <f>'EPA Data'!F2521/SUM('EPA Data'!F:F)</f>
        <v>2.4542139016935055E-5</v>
      </c>
      <c r="O2520" s="19">
        <f>'EPA Data'!G2521/SUM('EPA Data'!G:G)</f>
        <v>8.6188549274451076E-6</v>
      </c>
      <c r="P2520" s="19">
        <f>'EPA Data'!H2521/SUM('EPA Data'!H:H)</f>
        <v>9.112753198383739E-6</v>
      </c>
      <c r="Q2520" s="19">
        <f>'EPA Data'!I2521/SUM('EPA Data'!I:I)</f>
        <v>1.5261948351918915E-5</v>
      </c>
      <c r="R2520" s="19">
        <f>'EPA Data'!J2521/SUM('EPA Data'!J:J)</f>
        <v>7.9890166540753772E-6</v>
      </c>
      <c r="S2520" s="19">
        <f>'EPA Data'!K2521/SUM('EPA Data'!K:K)</f>
        <v>2.6074856107645273E-5</v>
      </c>
      <c r="T2520" s="19">
        <f>'EPA Data'!L2521/SUM('EPA Data'!L:L)</f>
        <v>2.5513453855554235E-5</v>
      </c>
      <c r="U2520" s="19">
        <f>'EPA Data'!M2521/SUM('EPA Data'!M:M)</f>
        <v>3.7131885176841735E-6</v>
      </c>
      <c r="V2520" s="19">
        <f>'EPA Data'!N2521/SUM('EPA Data'!N:N)</f>
        <v>3.6455439422885333E-6</v>
      </c>
      <c r="W2520" s="19">
        <f>'EPA Data'!O2521/SUM('EPA Data'!O:O)</f>
        <v>6.2273556510378938E-6</v>
      </c>
      <c r="X2520" s="19">
        <f>'EPA Data'!P2521/SUM('EPA Data'!P:P)</f>
        <v>2.5578428008964335E-5</v>
      </c>
    </row>
    <row r="2521" spans="1:24" x14ac:dyDescent="0.35">
      <c r="A2521" s="13" t="s">
        <v>4057</v>
      </c>
      <c r="B2521" s="13" t="s">
        <v>2587</v>
      </c>
      <c r="C2521" s="18" t="s">
        <v>1846</v>
      </c>
      <c r="D2521" s="14">
        <f>SUMIFS('Census Data'!G:G,'Census Data'!$A:$A,$A2521)/SUMIFS('Census Data'!$F:$F,'Census Data'!$A:$A,$A2521)</f>
        <v>0.49243978908365399</v>
      </c>
      <c r="E2521" s="16">
        <f>SUMIFS('Census Data'!H:H,'Census Data'!$A:$A,$A2521)/SUMIFS('Census Data'!$F:$F,'Census Data'!$A:$A,$A2521)</f>
        <v>0.50756021091634607</v>
      </c>
      <c r="F2521" s="14">
        <f>SUM(SUMIFS('Census Data'!I:I,'Census Data'!$A:$A,$A2521),SUMIFS('Census Data'!J:J,'Census Data'!$A:$A,$A2521))/SUMIFS('Census Data'!$F:$F,'Census Data'!$A:$A,$A2521)</f>
        <v>0.96965227305116142</v>
      </c>
      <c r="G2521" s="14">
        <f>SUM(SUMIFS('Census Data'!K:K,'Census Data'!$A:$A,$A2521),SUMIFS('Census Data'!L:L,'Census Data'!$A:$A,$A2521))/SUMIFS('Census Data'!$F:$F,'Census Data'!$A:$A,$A2521)</f>
        <v>8.7976818203410762E-3</v>
      </c>
      <c r="H2521" s="14">
        <f>SUM(SUMIFS('Census Data'!O:O,'Census Data'!$A:$A,$A2521),SUMIFS('Census Data'!P:P,'Census Data'!$A:$A,$A2521))/SUMIFS('Census Data'!$F:$F,'Census Data'!$A:$A,$A2521)</f>
        <v>8.7216759298845668E-3</v>
      </c>
      <c r="I2521" s="16">
        <f t="shared" si="78"/>
        <v>1.2828369198612855E-2</v>
      </c>
      <c r="J2521" s="14">
        <f>SUM(SUMIFS('Census Data'!W:W,'Census Data'!$A:$A,$A2521),SUMIFS('Census Data'!X:X,'Census Data'!$A:$A,$A2521))/SUMIFS('Census Data'!$F:$F,'Census Data'!$A:$A,$A2521)</f>
        <v>0.89480072205595929</v>
      </c>
      <c r="K2521" s="16">
        <f t="shared" si="79"/>
        <v>0.10519927794404071</v>
      </c>
      <c r="L2521" s="19">
        <f>'EPA Data'!D2522/SUM('EPA Data'!D:D)</f>
        <v>2.6597460262547061E-4</v>
      </c>
      <c r="M2521" s="19">
        <f>'EPA Data'!E2522/SUM('EPA Data'!E:E)</f>
        <v>1.8767687708566208E-4</v>
      </c>
      <c r="N2521" s="19">
        <f>'EPA Data'!F2522/SUM('EPA Data'!F:F)</f>
        <v>5.7502532308939492E-4</v>
      </c>
      <c r="O2521" s="19">
        <f>'EPA Data'!G2522/SUM('EPA Data'!G:G)</f>
        <v>4.1316916824977621E-4</v>
      </c>
      <c r="P2521" s="19">
        <f>'EPA Data'!H2522/SUM('EPA Data'!H:H)</f>
        <v>2.1174011180121439E-4</v>
      </c>
      <c r="Q2521" s="19">
        <f>'EPA Data'!I2522/SUM('EPA Data'!I:I)</f>
        <v>5.4310418106185993E-4</v>
      </c>
      <c r="R2521" s="19">
        <f>'EPA Data'!J2522/SUM('EPA Data'!J:J)</f>
        <v>2.9111837954698991E-4</v>
      </c>
      <c r="S2521" s="19">
        <f>'EPA Data'!K2522/SUM('EPA Data'!K:K)</f>
        <v>3.5766166598600338E-4</v>
      </c>
      <c r="T2521" s="19">
        <f>'EPA Data'!L2522/SUM('EPA Data'!L:L)</f>
        <v>6.1102095339859042E-4</v>
      </c>
      <c r="U2521" s="19">
        <f>'EPA Data'!M2522/SUM('EPA Data'!M:M)</f>
        <v>1.252950220516054E-4</v>
      </c>
      <c r="V2521" s="19">
        <f>'EPA Data'!N2522/SUM('EPA Data'!N:N)</f>
        <v>8.0181278949198833E-5</v>
      </c>
      <c r="W2521" s="19">
        <f>'EPA Data'!O2522/SUM('EPA Data'!O:O)</f>
        <v>1.3707257003152517E-4</v>
      </c>
      <c r="X2521" s="19">
        <f>'EPA Data'!P2522/SUM('EPA Data'!P:P)</f>
        <v>3.5695647109384808E-4</v>
      </c>
    </row>
    <row r="2522" spans="1:24" x14ac:dyDescent="0.35">
      <c r="A2522" s="13" t="s">
        <v>4058</v>
      </c>
      <c r="B2522" s="13" t="s">
        <v>2587</v>
      </c>
      <c r="C2522" s="18" t="s">
        <v>4059</v>
      </c>
      <c r="D2522" s="14">
        <f>SUMIFS('Census Data'!G:G,'Census Data'!$A:$A,$A2522)/SUMIFS('Census Data'!$F:$F,'Census Data'!$A:$A,$A2522)</f>
        <v>0.48764441591784341</v>
      </c>
      <c r="E2522" s="16">
        <f>SUMIFS('Census Data'!H:H,'Census Data'!$A:$A,$A2522)/SUMIFS('Census Data'!$F:$F,'Census Data'!$A:$A,$A2522)</f>
        <v>0.51235558408215665</v>
      </c>
      <c r="F2522" s="14">
        <f>SUM(SUMIFS('Census Data'!I:I,'Census Data'!$A:$A,$A2522),SUMIFS('Census Data'!J:J,'Census Data'!$A:$A,$A2522))/SUMIFS('Census Data'!$F:$F,'Census Data'!$A:$A,$A2522)</f>
        <v>0.78209242618741981</v>
      </c>
      <c r="G2522" s="14">
        <f>SUM(SUMIFS('Census Data'!K:K,'Census Data'!$A:$A,$A2522),SUMIFS('Census Data'!L:L,'Census Data'!$A:$A,$A2522))/SUMIFS('Census Data'!$F:$F,'Census Data'!$A:$A,$A2522)</f>
        <v>0.16495507060333761</v>
      </c>
      <c r="H2522" s="14">
        <f>SUM(SUMIFS('Census Data'!O:O,'Census Data'!$A:$A,$A2522),SUMIFS('Census Data'!P:P,'Census Data'!$A:$A,$A2522))/SUMIFS('Census Data'!$F:$F,'Census Data'!$A:$A,$A2522)</f>
        <v>1.243581514762516E-2</v>
      </c>
      <c r="I2522" s="16">
        <f t="shared" si="78"/>
        <v>4.0516688061617456E-2</v>
      </c>
      <c r="J2522" s="14">
        <f>SUM(SUMIFS('Census Data'!W:W,'Census Data'!$A:$A,$A2522),SUMIFS('Census Data'!X:X,'Census Data'!$A:$A,$A2522))/SUMIFS('Census Data'!$F:$F,'Census Data'!$A:$A,$A2522)</f>
        <v>0.25962772785622595</v>
      </c>
      <c r="K2522" s="16">
        <f t="shared" si="79"/>
        <v>0.74037227214377399</v>
      </c>
      <c r="L2522" s="19">
        <f>'EPA Data'!D2523/SUM('EPA Data'!D:D)</f>
        <v>3.453593777383317E-5</v>
      </c>
      <c r="M2522" s="19">
        <f>'EPA Data'!E2523/SUM('EPA Data'!E:E)</f>
        <v>4.6951712963995003E-5</v>
      </c>
      <c r="N2522" s="19">
        <f>'EPA Data'!F2523/SUM('EPA Data'!F:F)</f>
        <v>7.8656706273663984E-5</v>
      </c>
      <c r="O2522" s="19">
        <f>'EPA Data'!G2523/SUM('EPA Data'!G:G)</f>
        <v>1.7818514244860576E-5</v>
      </c>
      <c r="P2522" s="19">
        <f>'EPA Data'!H2523/SUM('EPA Data'!H:H)</f>
        <v>2.4289556600078291E-5</v>
      </c>
      <c r="Q2522" s="19">
        <f>'EPA Data'!I2523/SUM('EPA Data'!I:I)</f>
        <v>3.2918466205514764E-5</v>
      </c>
      <c r="R2522" s="19">
        <f>'EPA Data'!J2523/SUM('EPA Data'!J:J)</f>
        <v>2.3414378624703506E-5</v>
      </c>
      <c r="S2522" s="19">
        <f>'EPA Data'!K2523/SUM('EPA Data'!K:K)</f>
        <v>5.6039329275944601E-5</v>
      </c>
      <c r="T2522" s="19">
        <f>'EPA Data'!L2523/SUM('EPA Data'!L:L)</f>
        <v>5.1873972678633604E-5</v>
      </c>
      <c r="U2522" s="19">
        <f>'EPA Data'!M2523/SUM('EPA Data'!M:M)</f>
        <v>1.0792351364451087E-5</v>
      </c>
      <c r="V2522" s="19">
        <f>'EPA Data'!N2523/SUM('EPA Data'!N:N)</f>
        <v>1.0825046914546919E-5</v>
      </c>
      <c r="W2522" s="19">
        <f>'EPA Data'!O2523/SUM('EPA Data'!O:O)</f>
        <v>1.7174176408045109E-5</v>
      </c>
      <c r="X2522" s="19">
        <f>'EPA Data'!P2523/SUM('EPA Data'!P:P)</f>
        <v>4.3589589729470626E-5</v>
      </c>
    </row>
    <row r="2523" spans="1:24" x14ac:dyDescent="0.35">
      <c r="A2523" s="13" t="s">
        <v>4060</v>
      </c>
      <c r="B2523" s="13" t="s">
        <v>2587</v>
      </c>
      <c r="C2523" s="18" t="s">
        <v>4061</v>
      </c>
      <c r="D2523" s="14">
        <f>SUMIFS('Census Data'!G:G,'Census Data'!$A:$A,$A2523)/SUMIFS('Census Data'!$F:$F,'Census Data'!$A:$A,$A2523)</f>
        <v>0.5081910674254182</v>
      </c>
      <c r="E2523" s="16">
        <f>SUMIFS('Census Data'!H:H,'Census Data'!$A:$A,$A2523)/SUMIFS('Census Data'!$F:$F,'Census Data'!$A:$A,$A2523)</f>
        <v>0.4918089325745818</v>
      </c>
      <c r="F2523" s="14">
        <f>SUM(SUMIFS('Census Data'!I:I,'Census Data'!$A:$A,$A2523),SUMIFS('Census Data'!J:J,'Census Data'!$A:$A,$A2523))/SUMIFS('Census Data'!$F:$F,'Census Data'!$A:$A,$A2523)</f>
        <v>0.94136920158648041</v>
      </c>
      <c r="G2523" s="14">
        <f>SUM(SUMIFS('Census Data'!K:K,'Census Data'!$A:$A,$A2523),SUMIFS('Census Data'!L:L,'Census Data'!$A:$A,$A2523))/SUMIFS('Census Data'!$F:$F,'Census Data'!$A:$A,$A2523)</f>
        <v>1.3278151405414726E-2</v>
      </c>
      <c r="H2523" s="14">
        <f>SUM(SUMIFS('Census Data'!O:O,'Census Data'!$A:$A,$A2523),SUMIFS('Census Data'!P:P,'Census Data'!$A:$A,$A2523))/SUMIFS('Census Data'!$F:$F,'Census Data'!$A:$A,$A2523)</f>
        <v>6.0355233660976029E-3</v>
      </c>
      <c r="I2523" s="16">
        <f t="shared" si="78"/>
        <v>3.9317123642007235E-2</v>
      </c>
      <c r="J2523" s="14">
        <f>SUM(SUMIFS('Census Data'!W:W,'Census Data'!$A:$A,$A2523),SUMIFS('Census Data'!X:X,'Census Data'!$A:$A,$A2523))/SUMIFS('Census Data'!$F:$F,'Census Data'!$A:$A,$A2523)</f>
        <v>9.9155026728746334E-2</v>
      </c>
      <c r="K2523" s="16">
        <f t="shared" si="79"/>
        <v>0.90084497327125368</v>
      </c>
      <c r="L2523" s="19">
        <f>'EPA Data'!D2524/SUM('EPA Data'!D:D)</f>
        <v>2.7820896630623106E-6</v>
      </c>
      <c r="M2523" s="19">
        <f>'EPA Data'!E2524/SUM('EPA Data'!E:E)</f>
        <v>5.9186523032342106E-6</v>
      </c>
      <c r="N2523" s="19">
        <f>'EPA Data'!F2524/SUM('EPA Data'!F:F)</f>
        <v>1.2619750413086554E-5</v>
      </c>
      <c r="O2523" s="19">
        <f>'EPA Data'!G2524/SUM('EPA Data'!G:G)</f>
        <v>3.3760338312848931E-6</v>
      </c>
      <c r="P2523" s="19">
        <f>'EPA Data'!H2524/SUM('EPA Data'!H:H)</f>
        <v>4.1421302799981961E-6</v>
      </c>
      <c r="Q2523" s="19">
        <f>'EPA Data'!I2524/SUM('EPA Data'!I:I)</f>
        <v>4.3947059887582967E-6</v>
      </c>
      <c r="R2523" s="19">
        <f>'EPA Data'!J2524/SUM('EPA Data'!J:J)</f>
        <v>2.8405282224608976E-6</v>
      </c>
      <c r="S2523" s="19">
        <f>'EPA Data'!K2524/SUM('EPA Data'!K:K)</f>
        <v>1.2277230165171933E-5</v>
      </c>
      <c r="T2523" s="19">
        <f>'EPA Data'!L2524/SUM('EPA Data'!L:L)</f>
        <v>9.6890870899204226E-6</v>
      </c>
      <c r="U2523" s="19">
        <f>'EPA Data'!M2524/SUM('EPA Data'!M:M)</f>
        <v>1.1601751824120092E-6</v>
      </c>
      <c r="V2523" s="19">
        <f>'EPA Data'!N2524/SUM('EPA Data'!N:N)</f>
        <v>1.5957676391498713E-6</v>
      </c>
      <c r="W2523" s="19">
        <f>'EPA Data'!O2524/SUM('EPA Data'!O:O)</f>
        <v>1.9360179734654959E-6</v>
      </c>
      <c r="X2523" s="19">
        <f>'EPA Data'!P2524/SUM('EPA Data'!P:P)</f>
        <v>1.5203314486848408E-5</v>
      </c>
    </row>
    <row r="2524" spans="1:24" x14ac:dyDescent="0.35">
      <c r="A2524" s="13" t="s">
        <v>4062</v>
      </c>
      <c r="B2524" s="13" t="s">
        <v>2587</v>
      </c>
      <c r="C2524" s="18" t="s">
        <v>1055</v>
      </c>
      <c r="D2524" s="14">
        <f>SUMIFS('Census Data'!G:G,'Census Data'!$A:$A,$A2524)/SUMIFS('Census Data'!$F:$F,'Census Data'!$A:$A,$A2524)</f>
        <v>0.48702896512935884</v>
      </c>
      <c r="E2524" s="16">
        <f>SUMIFS('Census Data'!H:H,'Census Data'!$A:$A,$A2524)/SUMIFS('Census Data'!$F:$F,'Census Data'!$A:$A,$A2524)</f>
        <v>0.51297103487064122</v>
      </c>
      <c r="F2524" s="14">
        <f>SUM(SUMIFS('Census Data'!I:I,'Census Data'!$A:$A,$A2524),SUMIFS('Census Data'!J:J,'Census Data'!$A:$A,$A2524))/SUMIFS('Census Data'!$F:$F,'Census Data'!$A:$A,$A2524)</f>
        <v>0.79963442069741286</v>
      </c>
      <c r="G2524" s="14">
        <f>SUM(SUMIFS('Census Data'!K:K,'Census Data'!$A:$A,$A2524),SUMIFS('Census Data'!L:L,'Census Data'!$A:$A,$A2524))/SUMIFS('Census Data'!$F:$F,'Census Data'!$A:$A,$A2524)</f>
        <v>0.16809617547806524</v>
      </c>
      <c r="H2524" s="14">
        <f>SUM(SUMIFS('Census Data'!O:O,'Census Data'!$A:$A,$A2524),SUMIFS('Census Data'!P:P,'Census Data'!$A:$A,$A2524))/SUMIFS('Census Data'!$F:$F,'Census Data'!$A:$A,$A2524)</f>
        <v>6.2570303712035993E-3</v>
      </c>
      <c r="I2524" s="16">
        <f t="shared" si="78"/>
        <v>2.6012373453318305E-2</v>
      </c>
      <c r="J2524" s="14">
        <f>SUM(SUMIFS('Census Data'!W:W,'Census Data'!$A:$A,$A2524),SUMIFS('Census Data'!X:X,'Census Data'!$A:$A,$A2524))/SUMIFS('Census Data'!$F:$F,'Census Data'!$A:$A,$A2524)</f>
        <v>4.6822272215973001E-2</v>
      </c>
      <c r="K2524" s="16">
        <f t="shared" si="79"/>
        <v>0.95317772778402698</v>
      </c>
      <c r="L2524" s="19">
        <f>'EPA Data'!D2525/SUM('EPA Data'!D:D)</f>
        <v>7.440402805158383E-5</v>
      </c>
      <c r="M2524" s="19">
        <f>'EPA Data'!E2525/SUM('EPA Data'!E:E)</f>
        <v>8.7390263507309887E-5</v>
      </c>
      <c r="N2524" s="19">
        <f>'EPA Data'!F2525/SUM('EPA Data'!F:F)</f>
        <v>1.5845661124428716E-4</v>
      </c>
      <c r="O2524" s="19">
        <f>'EPA Data'!G2525/SUM('EPA Data'!G:G)</f>
        <v>3.0746364367506937E-5</v>
      </c>
      <c r="P2524" s="19">
        <f>'EPA Data'!H2525/SUM('EPA Data'!H:H)</f>
        <v>4.3794457230307308E-5</v>
      </c>
      <c r="Q2524" s="19">
        <f>'EPA Data'!I2525/SUM('EPA Data'!I:I)</f>
        <v>5.8035359040913627E-5</v>
      </c>
      <c r="R2524" s="19">
        <f>'EPA Data'!J2525/SUM('EPA Data'!J:J)</f>
        <v>5.4532000612660055E-5</v>
      </c>
      <c r="S2524" s="19">
        <f>'EPA Data'!K2525/SUM('EPA Data'!K:K)</f>
        <v>1.1143409586466101E-4</v>
      </c>
      <c r="T2524" s="19">
        <f>'EPA Data'!L2525/SUM('EPA Data'!L:L)</f>
        <v>1.0159150273578228E-4</v>
      </c>
      <c r="U2524" s="19">
        <f>'EPA Data'!M2525/SUM('EPA Data'!M:M)</f>
        <v>1.8328251327578938E-5</v>
      </c>
      <c r="V2524" s="19">
        <f>'EPA Data'!N2525/SUM('EPA Data'!N:N)</f>
        <v>1.9439692775285717E-5</v>
      </c>
      <c r="W2524" s="19">
        <f>'EPA Data'!O2525/SUM('EPA Data'!O:O)</f>
        <v>3.4769055692298672E-5</v>
      </c>
      <c r="X2524" s="19">
        <f>'EPA Data'!P2525/SUM('EPA Data'!P:P)</f>
        <v>7.5866647019156644E-5</v>
      </c>
    </row>
    <row r="2525" spans="1:24" x14ac:dyDescent="0.35">
      <c r="A2525" s="13" t="s">
        <v>4063</v>
      </c>
      <c r="B2525" s="13" t="s">
        <v>2587</v>
      </c>
      <c r="C2525" s="18" t="s">
        <v>4064</v>
      </c>
      <c r="D2525" s="14">
        <f>SUMIFS('Census Data'!G:G,'Census Data'!$A:$A,$A2525)/SUMIFS('Census Data'!$F:$F,'Census Data'!$A:$A,$A2525)</f>
        <v>0.51634341516343418</v>
      </c>
      <c r="E2525" s="16">
        <f>SUMIFS('Census Data'!H:H,'Census Data'!$A:$A,$A2525)/SUMIFS('Census Data'!$F:$F,'Census Data'!$A:$A,$A2525)</f>
        <v>0.48365658483656587</v>
      </c>
      <c r="F2525" s="14">
        <f>SUM(SUMIFS('Census Data'!I:I,'Census Data'!$A:$A,$A2525),SUMIFS('Census Data'!J:J,'Census Data'!$A:$A,$A2525))/SUMIFS('Census Data'!$F:$F,'Census Data'!$A:$A,$A2525)</f>
        <v>0.92865861928658622</v>
      </c>
      <c r="G2525" s="14">
        <f>SUM(SUMIFS('Census Data'!K:K,'Census Data'!$A:$A,$A2525),SUMIFS('Census Data'!L:L,'Census Data'!$A:$A,$A2525))/SUMIFS('Census Data'!$F:$F,'Census Data'!$A:$A,$A2525)</f>
        <v>2.8617930286179302E-2</v>
      </c>
      <c r="H2525" s="14">
        <f>SUM(SUMIFS('Census Data'!O:O,'Census Data'!$A:$A,$A2525),SUMIFS('Census Data'!P:P,'Census Data'!$A:$A,$A2525))/SUMIFS('Census Data'!$F:$F,'Census Data'!$A:$A,$A2525)</f>
        <v>7.4596500745965008E-3</v>
      </c>
      <c r="I2525" s="16">
        <f t="shared" si="78"/>
        <v>3.5263800352637986E-2</v>
      </c>
      <c r="J2525" s="14">
        <f>SUM(SUMIFS('Census Data'!W:W,'Census Data'!$A:$A,$A2525),SUMIFS('Census Data'!X:X,'Census Data'!$A:$A,$A2525))/SUMIFS('Census Data'!$F:$F,'Census Data'!$A:$A,$A2525)</f>
        <v>0.64912518649125184</v>
      </c>
      <c r="K2525" s="16">
        <f t="shared" si="79"/>
        <v>0.35087481350874816</v>
      </c>
      <c r="L2525" s="19">
        <f>'EPA Data'!D2526/SUM('EPA Data'!D:D)</f>
        <v>4.5832953339608713E-6</v>
      </c>
      <c r="M2525" s="19">
        <f>'EPA Data'!E2526/SUM('EPA Data'!E:E)</f>
        <v>1.0493389261589238E-5</v>
      </c>
      <c r="N2525" s="19">
        <f>'EPA Data'!F2526/SUM('EPA Data'!F:F)</f>
        <v>2.6214323781900485E-5</v>
      </c>
      <c r="O2525" s="19">
        <f>'EPA Data'!G2526/SUM('EPA Data'!G:G)</f>
        <v>4.9544416296447908E-6</v>
      </c>
      <c r="P2525" s="19">
        <f>'EPA Data'!H2526/SUM('EPA Data'!H:H)</f>
        <v>6.6720441300863792E-6</v>
      </c>
      <c r="Q2525" s="19">
        <f>'EPA Data'!I2526/SUM('EPA Data'!I:I)</f>
        <v>7.9768540516642179E-6</v>
      </c>
      <c r="R2525" s="19">
        <f>'EPA Data'!J2526/SUM('EPA Data'!J:J)</f>
        <v>3.7632398637985887E-6</v>
      </c>
      <c r="S2525" s="19">
        <f>'EPA Data'!K2526/SUM('EPA Data'!K:K)</f>
        <v>1.8091021626345568E-5</v>
      </c>
      <c r="T2525" s="19">
        <f>'EPA Data'!L2526/SUM('EPA Data'!L:L)</f>
        <v>1.7275051954339898E-5</v>
      </c>
      <c r="U2525" s="19">
        <f>'EPA Data'!M2526/SUM('EPA Data'!M:M)</f>
        <v>1.9256506876436256E-6</v>
      </c>
      <c r="V2525" s="19">
        <f>'EPA Data'!N2526/SUM('EPA Data'!N:N)</f>
        <v>2.5389960172700405E-6</v>
      </c>
      <c r="W2525" s="19">
        <f>'EPA Data'!O2526/SUM('EPA Data'!O:O)</f>
        <v>3.188178833146391E-6</v>
      </c>
      <c r="X2525" s="19">
        <f>'EPA Data'!P2526/SUM('EPA Data'!P:P)</f>
        <v>2.5619617258738249E-5</v>
      </c>
    </row>
    <row r="2526" spans="1:24" x14ac:dyDescent="0.35">
      <c r="A2526" s="13" t="s">
        <v>4065</v>
      </c>
      <c r="B2526" s="13" t="s">
        <v>2587</v>
      </c>
      <c r="C2526" s="18" t="s">
        <v>38</v>
      </c>
      <c r="D2526" s="14">
        <f>SUMIFS('Census Data'!G:G,'Census Data'!$A:$A,$A2526)/SUMIFS('Census Data'!$F:$F,'Census Data'!$A:$A,$A2526)</f>
        <v>0.50670074309522783</v>
      </c>
      <c r="E2526" s="16">
        <f>SUMIFS('Census Data'!H:H,'Census Data'!$A:$A,$A2526)/SUMIFS('Census Data'!$F:$F,'Census Data'!$A:$A,$A2526)</f>
        <v>0.49329925690477211</v>
      </c>
      <c r="F2526" s="14">
        <f>SUM(SUMIFS('Census Data'!I:I,'Census Data'!$A:$A,$A2526),SUMIFS('Census Data'!J:J,'Census Data'!$A:$A,$A2526))/SUMIFS('Census Data'!$F:$F,'Census Data'!$A:$A,$A2526)</f>
        <v>0.87541342725827931</v>
      </c>
      <c r="G2526" s="14">
        <f>SUM(SUMIFS('Census Data'!K:K,'Census Data'!$A:$A,$A2526),SUMIFS('Census Data'!L:L,'Census Data'!$A:$A,$A2526))/SUMIFS('Census Data'!$F:$F,'Census Data'!$A:$A,$A2526)</f>
        <v>8.3608951505519516E-2</v>
      </c>
      <c r="H2526" s="14">
        <f>SUM(SUMIFS('Census Data'!O:O,'Census Data'!$A:$A,$A2526),SUMIFS('Census Data'!P:P,'Census Data'!$A:$A,$A2526))/SUMIFS('Census Data'!$F:$F,'Census Data'!$A:$A,$A2526)</f>
        <v>1.4002834929771057E-2</v>
      </c>
      <c r="I2526" s="16">
        <f t="shared" si="78"/>
        <v>2.6974786306430132E-2</v>
      </c>
      <c r="J2526" s="14">
        <f>SUM(SUMIFS('Census Data'!W:W,'Census Data'!$A:$A,$A2526),SUMIFS('Census Data'!X:X,'Census Data'!$A:$A,$A2526))/SUMIFS('Census Data'!$F:$F,'Census Data'!$A:$A,$A2526)</f>
        <v>0.2359005197371247</v>
      </c>
      <c r="K2526" s="16">
        <f t="shared" si="79"/>
        <v>0.76409948026287533</v>
      </c>
      <c r="L2526" s="19">
        <f>'EPA Data'!D2527/SUM('EPA Data'!D:D)</f>
        <v>1.0553769593937045E-4</v>
      </c>
      <c r="M2526" s="19">
        <f>'EPA Data'!E2527/SUM('EPA Data'!E:E)</f>
        <v>6.2670093815734025E-5</v>
      </c>
      <c r="N2526" s="19">
        <f>'EPA Data'!F2527/SUM('EPA Data'!F:F)</f>
        <v>1.157499980734555E-4</v>
      </c>
      <c r="O2526" s="19">
        <f>'EPA Data'!G2527/SUM('EPA Data'!G:G)</f>
        <v>7.5650816482963361E-5</v>
      </c>
      <c r="P2526" s="19">
        <f>'EPA Data'!H2527/SUM('EPA Data'!H:H)</f>
        <v>6.2372777618730359E-5</v>
      </c>
      <c r="Q2526" s="19">
        <f>'EPA Data'!I2527/SUM('EPA Data'!I:I)</f>
        <v>1.1114088785678105E-4</v>
      </c>
      <c r="R2526" s="19">
        <f>'EPA Data'!J2527/SUM('EPA Data'!J:J)</f>
        <v>9.5811674430203099E-5</v>
      </c>
      <c r="S2526" s="19">
        <f>'EPA Data'!K2527/SUM('EPA Data'!K:K)</f>
        <v>9.8032340030039362E-5</v>
      </c>
      <c r="T2526" s="19">
        <f>'EPA Data'!L2527/SUM('EPA Data'!L:L)</f>
        <v>1.5447311951867626E-4</v>
      </c>
      <c r="U2526" s="19">
        <f>'EPA Data'!M2527/SUM('EPA Data'!M:M)</f>
        <v>2.3647749498472477E-5</v>
      </c>
      <c r="V2526" s="19">
        <f>'EPA Data'!N2527/SUM('EPA Data'!N:N)</f>
        <v>2.2432567196384683E-5</v>
      </c>
      <c r="W2526" s="19">
        <f>'EPA Data'!O2527/SUM('EPA Data'!O:O)</f>
        <v>3.6954239855141125E-5</v>
      </c>
      <c r="X2526" s="19">
        <f>'EPA Data'!P2527/SUM('EPA Data'!P:P)</f>
        <v>5.8163286733318884E-5</v>
      </c>
    </row>
    <row r="2527" spans="1:24" x14ac:dyDescent="0.35">
      <c r="A2527" s="13" t="s">
        <v>4066</v>
      </c>
      <c r="B2527" s="13" t="s">
        <v>2587</v>
      </c>
      <c r="C2527" s="18" t="s">
        <v>40</v>
      </c>
      <c r="D2527" s="14">
        <f>SUMIFS('Census Data'!G:G,'Census Data'!$A:$A,$A2527)/SUMIFS('Census Data'!$F:$F,'Census Data'!$A:$A,$A2527)</f>
        <v>0.51199095471406186</v>
      </c>
      <c r="E2527" s="16">
        <f>SUMIFS('Census Data'!H:H,'Census Data'!$A:$A,$A2527)/SUMIFS('Census Data'!$F:$F,'Census Data'!$A:$A,$A2527)</f>
        <v>0.48800904528593814</v>
      </c>
      <c r="F2527" s="14">
        <f>SUM(SUMIFS('Census Data'!I:I,'Census Data'!$A:$A,$A2527),SUMIFS('Census Data'!J:J,'Census Data'!$A:$A,$A2527))/SUMIFS('Census Data'!$F:$F,'Census Data'!$A:$A,$A2527)</f>
        <v>0.8110209668141154</v>
      </c>
      <c r="G2527" s="14">
        <f>SUM(SUMIFS('Census Data'!K:K,'Census Data'!$A:$A,$A2527),SUMIFS('Census Data'!L:L,'Census Data'!$A:$A,$A2527))/SUMIFS('Census Data'!$F:$F,'Census Data'!$A:$A,$A2527)</f>
        <v>0.14317735504730922</v>
      </c>
      <c r="H2527" s="14">
        <f>SUM(SUMIFS('Census Data'!O:O,'Census Data'!$A:$A,$A2527),SUMIFS('Census Data'!P:P,'Census Data'!$A:$A,$A2527))/SUMIFS('Census Data'!$F:$F,'Census Data'!$A:$A,$A2527)</f>
        <v>6.307896772657846E-3</v>
      </c>
      <c r="I2527" s="16">
        <f t="shared" si="78"/>
        <v>3.9493781365917524E-2</v>
      </c>
      <c r="J2527" s="14">
        <f>SUM(SUMIFS('Census Data'!W:W,'Census Data'!$A:$A,$A2527),SUMIFS('Census Data'!X:X,'Census Data'!$A:$A,$A2527))/SUMIFS('Census Data'!$F:$F,'Census Data'!$A:$A,$A2527)</f>
        <v>0.23414595441651956</v>
      </c>
      <c r="K2527" s="16">
        <f t="shared" si="79"/>
        <v>0.76585404558348047</v>
      </c>
      <c r="L2527" s="19">
        <f>'EPA Data'!D2528/SUM('EPA Data'!D:D)</f>
        <v>1.5962536196130752E-4</v>
      </c>
      <c r="M2527" s="19">
        <f>'EPA Data'!E2528/SUM('EPA Data'!E:E)</f>
        <v>1.6454872973979665E-4</v>
      </c>
      <c r="N2527" s="19">
        <f>'EPA Data'!F2528/SUM('EPA Data'!F:F)</f>
        <v>2.9593954363089475E-4</v>
      </c>
      <c r="O2527" s="19">
        <f>'EPA Data'!G2528/SUM('EPA Data'!G:G)</f>
        <v>7.2154018533239749E-5</v>
      </c>
      <c r="P2527" s="19">
        <f>'EPA Data'!H2528/SUM('EPA Data'!H:H)</f>
        <v>9.855938700451756E-5</v>
      </c>
      <c r="Q2527" s="19">
        <f>'EPA Data'!I2528/SUM('EPA Data'!I:I)</f>
        <v>1.7574220725297566E-4</v>
      </c>
      <c r="R2527" s="19">
        <f>'EPA Data'!J2528/SUM('EPA Data'!J:J)</f>
        <v>1.0451597097562502E-4</v>
      </c>
      <c r="S2527" s="19">
        <f>'EPA Data'!K2528/SUM('EPA Data'!K:K)</f>
        <v>2.1551353326154145E-4</v>
      </c>
      <c r="T2527" s="19">
        <f>'EPA Data'!L2528/SUM('EPA Data'!L:L)</f>
        <v>2.5227001885117059E-4</v>
      </c>
      <c r="U2527" s="19">
        <f>'EPA Data'!M2528/SUM('EPA Data'!M:M)</f>
        <v>3.9365764322393184E-5</v>
      </c>
      <c r="V2527" s="19">
        <f>'EPA Data'!N2528/SUM('EPA Data'!N:N)</f>
        <v>4.1921357346969771E-5</v>
      </c>
      <c r="W2527" s="19">
        <f>'EPA Data'!O2528/SUM('EPA Data'!O:O)</f>
        <v>6.9058273673558616E-5</v>
      </c>
      <c r="X2527" s="19">
        <f>'EPA Data'!P2528/SUM('EPA Data'!P:P)</f>
        <v>1.6160990762887557E-4</v>
      </c>
    </row>
    <row r="2528" spans="1:24" x14ac:dyDescent="0.35">
      <c r="A2528" s="13" t="s">
        <v>4067</v>
      </c>
      <c r="B2528" s="13" t="s">
        <v>2587</v>
      </c>
      <c r="C2528" s="18" t="s">
        <v>4068</v>
      </c>
      <c r="D2528" s="14">
        <f>SUMIFS('Census Data'!G:G,'Census Data'!$A:$A,$A2528)/SUMIFS('Census Data'!$F:$F,'Census Data'!$A:$A,$A2528)</f>
        <v>0.58158368326334731</v>
      </c>
      <c r="E2528" s="16">
        <f>SUMIFS('Census Data'!H:H,'Census Data'!$A:$A,$A2528)/SUMIFS('Census Data'!$F:$F,'Census Data'!$A:$A,$A2528)</f>
        <v>0.41841631673665269</v>
      </c>
      <c r="F2528" s="14">
        <f>SUM(SUMIFS('Census Data'!I:I,'Census Data'!$A:$A,$A2528),SUMIFS('Census Data'!J:J,'Census Data'!$A:$A,$A2528))/SUMIFS('Census Data'!$F:$F,'Census Data'!$A:$A,$A2528)</f>
        <v>0.86562687462507504</v>
      </c>
      <c r="G2528" s="14">
        <f>SUM(SUMIFS('Census Data'!K:K,'Census Data'!$A:$A,$A2528),SUMIFS('Census Data'!L:L,'Census Data'!$A:$A,$A2528))/SUMIFS('Census Data'!$F:$F,'Census Data'!$A:$A,$A2528)</f>
        <v>9.6730653869226149E-2</v>
      </c>
      <c r="H2528" s="14">
        <f>SUM(SUMIFS('Census Data'!O:O,'Census Data'!$A:$A,$A2528),SUMIFS('Census Data'!P:P,'Census Data'!$A:$A,$A2528))/SUMIFS('Census Data'!$F:$F,'Census Data'!$A:$A,$A2528)</f>
        <v>8.5482903419316133E-3</v>
      </c>
      <c r="I2528" s="16">
        <f t="shared" si="78"/>
        <v>2.9094181163767163E-2</v>
      </c>
      <c r="J2528" s="14">
        <f>SUM(SUMIFS('Census Data'!W:W,'Census Data'!$A:$A,$A2528),SUMIFS('Census Data'!X:X,'Census Data'!$A:$A,$A2528))/SUMIFS('Census Data'!$F:$F,'Census Data'!$A:$A,$A2528)</f>
        <v>0.29484103179364129</v>
      </c>
      <c r="K2528" s="16">
        <f t="shared" si="79"/>
        <v>0.70515896820635871</v>
      </c>
      <c r="L2528" s="19">
        <f>'EPA Data'!D2529/SUM('EPA Data'!D:D)</f>
        <v>3.0574262104058844E-6</v>
      </c>
      <c r="M2528" s="19">
        <f>'EPA Data'!E2529/SUM('EPA Data'!E:E)</f>
        <v>5.6857384039896217E-6</v>
      </c>
      <c r="N2528" s="19">
        <f>'EPA Data'!F2529/SUM('EPA Data'!F:F)</f>
        <v>1.2205134665850508E-5</v>
      </c>
      <c r="O2528" s="19">
        <f>'EPA Data'!G2529/SUM('EPA Data'!G:G)</f>
        <v>2.822506119526793E-6</v>
      </c>
      <c r="P2528" s="19">
        <f>'EPA Data'!H2529/SUM('EPA Data'!H:H)</f>
        <v>4.6754055334584953E-6</v>
      </c>
      <c r="Q2528" s="19">
        <f>'EPA Data'!I2529/SUM('EPA Data'!I:I)</f>
        <v>6.1028527202630368E-6</v>
      </c>
      <c r="R2528" s="19">
        <f>'EPA Data'!J2529/SUM('EPA Data'!J:J)</f>
        <v>2.7388813071673506E-6</v>
      </c>
      <c r="S2528" s="19">
        <f>'EPA Data'!K2529/SUM('EPA Data'!K:K)</f>
        <v>1.4845774795393614E-5</v>
      </c>
      <c r="T2528" s="19">
        <f>'EPA Data'!L2529/SUM('EPA Data'!L:L)</f>
        <v>1.1538828695862998E-5</v>
      </c>
      <c r="U2528" s="19">
        <f>'EPA Data'!M2529/SUM('EPA Data'!M:M)</f>
        <v>1.3474495981826922E-6</v>
      </c>
      <c r="V2528" s="19">
        <f>'EPA Data'!N2529/SUM('EPA Data'!N:N)</f>
        <v>1.8587501939627876E-6</v>
      </c>
      <c r="W2528" s="19">
        <f>'EPA Data'!O2529/SUM('EPA Data'!O:O)</f>
        <v>2.8116264337953512E-6</v>
      </c>
      <c r="X2528" s="19">
        <f>'EPA Data'!P2529/SUM('EPA Data'!P:P)</f>
        <v>1.7394520721214039E-5</v>
      </c>
    </row>
    <row r="2529" spans="1:24" x14ac:dyDescent="0.35">
      <c r="A2529" s="13" t="s">
        <v>4069</v>
      </c>
      <c r="B2529" s="13" t="s">
        <v>2587</v>
      </c>
      <c r="C2529" s="18" t="s">
        <v>48</v>
      </c>
      <c r="D2529" s="14">
        <f>SUMIFS('Census Data'!G:G,'Census Data'!$A:$A,$A2529)/SUMIFS('Census Data'!$F:$F,'Census Data'!$A:$A,$A2529)</f>
        <v>0.50254403131115455</v>
      </c>
      <c r="E2529" s="16">
        <f>SUMIFS('Census Data'!H:H,'Census Data'!$A:$A,$A2529)/SUMIFS('Census Data'!$F:$F,'Census Data'!$A:$A,$A2529)</f>
        <v>0.4974559686888454</v>
      </c>
      <c r="F2529" s="14">
        <f>SUM(SUMIFS('Census Data'!I:I,'Census Data'!$A:$A,$A2529),SUMIFS('Census Data'!J:J,'Census Data'!$A:$A,$A2529))/SUMIFS('Census Data'!$F:$F,'Census Data'!$A:$A,$A2529)</f>
        <v>0.94227005870841485</v>
      </c>
      <c r="G2529" s="14">
        <f>SUM(SUMIFS('Census Data'!K:K,'Census Data'!$A:$A,$A2529),SUMIFS('Census Data'!L:L,'Census Data'!$A:$A,$A2529))/SUMIFS('Census Data'!$F:$F,'Census Data'!$A:$A,$A2529)</f>
        <v>1.1545988258317026E-2</v>
      </c>
      <c r="H2529" s="14">
        <f>SUM(SUMIFS('Census Data'!O:O,'Census Data'!$A:$A,$A2529),SUMIFS('Census Data'!P:P,'Census Data'!$A:$A,$A2529))/SUMIFS('Census Data'!$F:$F,'Census Data'!$A:$A,$A2529)</f>
        <v>7.6320939334637962E-3</v>
      </c>
      <c r="I2529" s="16">
        <f t="shared" si="78"/>
        <v>3.8551859099804409E-2</v>
      </c>
      <c r="J2529" s="14">
        <f>SUM(SUMIFS('Census Data'!W:W,'Census Data'!$A:$A,$A2529),SUMIFS('Census Data'!X:X,'Census Data'!$A:$A,$A2529))/SUMIFS('Census Data'!$F:$F,'Census Data'!$A:$A,$A2529)</f>
        <v>6.3307240704500972E-2</v>
      </c>
      <c r="K2529" s="16">
        <f t="shared" si="79"/>
        <v>0.936692759295499</v>
      </c>
      <c r="L2529" s="19">
        <f>'EPA Data'!D2530/SUM('EPA Data'!D:D)</f>
        <v>1.0681220954133181E-5</v>
      </c>
      <c r="M2529" s="19">
        <f>'EPA Data'!E2530/SUM('EPA Data'!E:E)</f>
        <v>1.1343169792100587E-5</v>
      </c>
      <c r="N2529" s="19">
        <f>'EPA Data'!F2530/SUM('EPA Data'!F:F)</f>
        <v>2.0957550282284823E-5</v>
      </c>
      <c r="O2529" s="19">
        <f>'EPA Data'!G2530/SUM('EPA Data'!G:G)</f>
        <v>7.472322470144724E-6</v>
      </c>
      <c r="P2529" s="19">
        <f>'EPA Data'!H2530/SUM('EPA Data'!H:H)</f>
        <v>1.0188750250888314E-5</v>
      </c>
      <c r="Q2529" s="19">
        <f>'EPA Data'!I2530/SUM('EPA Data'!I:I)</f>
        <v>1.3074380091043521E-5</v>
      </c>
      <c r="R2529" s="19">
        <f>'EPA Data'!J2530/SUM('EPA Data'!J:J)</f>
        <v>8.6657171191019301E-6</v>
      </c>
      <c r="S2529" s="19">
        <f>'EPA Data'!K2530/SUM('EPA Data'!K:K)</f>
        <v>3.011270451084606E-5</v>
      </c>
      <c r="T2529" s="19">
        <f>'EPA Data'!L2530/SUM('EPA Data'!L:L)</f>
        <v>1.9759767455453217E-5</v>
      </c>
      <c r="U2529" s="19">
        <f>'EPA Data'!M2530/SUM('EPA Data'!M:M)</f>
        <v>3.5800895674880098E-6</v>
      </c>
      <c r="V2529" s="19">
        <f>'EPA Data'!N2530/SUM('EPA Data'!N:N)</f>
        <v>4.4802980315513247E-6</v>
      </c>
      <c r="W2529" s="19">
        <f>'EPA Data'!O2530/SUM('EPA Data'!O:O)</f>
        <v>5.6952722645716165E-6</v>
      </c>
      <c r="X2529" s="19">
        <f>'EPA Data'!P2530/SUM('EPA Data'!P:P)</f>
        <v>2.8258826577917677E-5</v>
      </c>
    </row>
    <row r="2530" spans="1:24" x14ac:dyDescent="0.35">
      <c r="A2530" s="13" t="s">
        <v>4070</v>
      </c>
      <c r="B2530" s="13" t="s">
        <v>2587</v>
      </c>
      <c r="C2530" s="18" t="s">
        <v>4071</v>
      </c>
      <c r="D2530" s="14">
        <f>SUMIFS('Census Data'!G:G,'Census Data'!$A:$A,$A2530)/SUMIFS('Census Data'!$F:$F,'Census Data'!$A:$A,$A2530)</f>
        <v>0.51825677267373382</v>
      </c>
      <c r="E2530" s="16">
        <f>SUMIFS('Census Data'!H:H,'Census Data'!$A:$A,$A2530)/SUMIFS('Census Data'!$F:$F,'Census Data'!$A:$A,$A2530)</f>
        <v>0.48174322732626618</v>
      </c>
      <c r="F2530" s="14">
        <f>SUM(SUMIFS('Census Data'!I:I,'Census Data'!$A:$A,$A2530),SUMIFS('Census Data'!J:J,'Census Data'!$A:$A,$A2530))/SUMIFS('Census Data'!$F:$F,'Census Data'!$A:$A,$A2530)</f>
        <v>0.89045936395759717</v>
      </c>
      <c r="G2530" s="14">
        <f>SUM(SUMIFS('Census Data'!K:K,'Census Data'!$A:$A,$A2530),SUMIFS('Census Data'!L:L,'Census Data'!$A:$A,$A2530))/SUMIFS('Census Data'!$F:$F,'Census Data'!$A:$A,$A2530)</f>
        <v>4.7114252061248529E-2</v>
      </c>
      <c r="H2530" s="14">
        <f>SUM(SUMIFS('Census Data'!O:O,'Census Data'!$A:$A,$A2530),SUMIFS('Census Data'!P:P,'Census Data'!$A:$A,$A2530))/SUMIFS('Census Data'!$F:$F,'Census Data'!$A:$A,$A2530)</f>
        <v>7.852375343541421E-3</v>
      </c>
      <c r="I2530" s="16">
        <f t="shared" si="78"/>
        <v>5.4574008637612859E-2</v>
      </c>
      <c r="J2530" s="14">
        <f>SUM(SUMIFS('Census Data'!W:W,'Census Data'!$A:$A,$A2530),SUMIFS('Census Data'!X:X,'Census Data'!$A:$A,$A2530))/SUMIFS('Census Data'!$F:$F,'Census Data'!$A:$A,$A2530)</f>
        <v>0.59952885747938756</v>
      </c>
      <c r="K2530" s="16">
        <f t="shared" si="79"/>
        <v>0.40047114252061244</v>
      </c>
      <c r="L2530" s="19">
        <f>'EPA Data'!D2531/SUM('EPA Data'!D:D)</f>
        <v>1.4831762248760163E-6</v>
      </c>
      <c r="M2530" s="19">
        <f>'EPA Data'!E2531/SUM('EPA Data'!E:E)</f>
        <v>1.9452832254791694E-6</v>
      </c>
      <c r="N2530" s="19">
        <f>'EPA Data'!F2531/SUM('EPA Data'!F:F)</f>
        <v>4.9067691291327956E-6</v>
      </c>
      <c r="O2530" s="19">
        <f>'EPA Data'!G2531/SUM('EPA Data'!G:G)</f>
        <v>1.0663929713000666E-6</v>
      </c>
      <c r="P2530" s="19">
        <f>'EPA Data'!H2531/SUM('EPA Data'!H:H)</f>
        <v>1.4773749997527047E-6</v>
      </c>
      <c r="Q2530" s="19">
        <f>'EPA Data'!I2531/SUM('EPA Data'!I:I)</f>
        <v>2.3528728118639148E-6</v>
      </c>
      <c r="R2530" s="19">
        <f>'EPA Data'!J2531/SUM('EPA Data'!J:J)</f>
        <v>1.4197150584157144E-6</v>
      </c>
      <c r="S2530" s="19">
        <f>'EPA Data'!K2531/SUM('EPA Data'!K:K)</f>
        <v>5.8744875849783164E-6</v>
      </c>
      <c r="T2530" s="19">
        <f>'EPA Data'!L2531/SUM('EPA Data'!L:L)</f>
        <v>6.0624583689023736E-6</v>
      </c>
      <c r="U2530" s="19">
        <f>'EPA Data'!M2531/SUM('EPA Data'!M:M)</f>
        <v>5.4770962404146749E-7</v>
      </c>
      <c r="V2530" s="19">
        <f>'EPA Data'!N2531/SUM('EPA Data'!N:N)</f>
        <v>5.8996373271793137E-7</v>
      </c>
      <c r="W2530" s="19">
        <f>'EPA Data'!O2531/SUM('EPA Data'!O:O)</f>
        <v>8.8405008164718019E-7</v>
      </c>
      <c r="X2530" s="19">
        <f>'EPA Data'!P2531/SUM('EPA Data'!P:P)</f>
        <v>5.6686792223952551E-6</v>
      </c>
    </row>
    <row r="2531" spans="1:24" x14ac:dyDescent="0.35">
      <c r="A2531" s="13" t="s">
        <v>4072</v>
      </c>
      <c r="B2531" s="13" t="s">
        <v>2587</v>
      </c>
      <c r="C2531" s="18" t="s">
        <v>4073</v>
      </c>
      <c r="D2531" s="14">
        <f>SUMIFS('Census Data'!G:G,'Census Data'!$A:$A,$A2531)/SUMIFS('Census Data'!$F:$F,'Census Data'!$A:$A,$A2531)</f>
        <v>0.49315068493150682</v>
      </c>
      <c r="E2531" s="16">
        <f>SUMIFS('Census Data'!H:H,'Census Data'!$A:$A,$A2531)/SUMIFS('Census Data'!$F:$F,'Census Data'!$A:$A,$A2531)</f>
        <v>0.50684931506849318</v>
      </c>
      <c r="F2531" s="14">
        <f>SUM(SUMIFS('Census Data'!I:I,'Census Data'!$A:$A,$A2531),SUMIFS('Census Data'!J:J,'Census Data'!$A:$A,$A2531))/SUMIFS('Census Data'!$F:$F,'Census Data'!$A:$A,$A2531)</f>
        <v>0.9403348554033486</v>
      </c>
      <c r="G2531" s="14">
        <f>SUM(SUMIFS('Census Data'!K:K,'Census Data'!$A:$A,$A2531),SUMIFS('Census Data'!L:L,'Census Data'!$A:$A,$A2531))/SUMIFS('Census Data'!$F:$F,'Census Data'!$A:$A,$A2531)</f>
        <v>1.0350076103500762E-2</v>
      </c>
      <c r="H2531" s="14">
        <f>SUM(SUMIFS('Census Data'!O:O,'Census Data'!$A:$A,$A2531),SUMIFS('Census Data'!P:P,'Census Data'!$A:$A,$A2531))/SUMIFS('Census Data'!$F:$F,'Census Data'!$A:$A,$A2531)</f>
        <v>1.5220700152207001E-3</v>
      </c>
      <c r="I2531" s="16">
        <f t="shared" si="78"/>
        <v>4.7792998477929949E-2</v>
      </c>
      <c r="J2531" s="14">
        <f>SUM(SUMIFS('Census Data'!W:W,'Census Data'!$A:$A,$A2531),SUMIFS('Census Data'!X:X,'Census Data'!$A:$A,$A2531))/SUMIFS('Census Data'!$F:$F,'Census Data'!$A:$A,$A2531)</f>
        <v>0.20487062404870623</v>
      </c>
      <c r="K2531" s="16">
        <f t="shared" si="79"/>
        <v>0.79512937595129374</v>
      </c>
      <c r="L2531" s="19">
        <f>'EPA Data'!D2532/SUM('EPA Data'!D:D)</f>
        <v>1.4012461234859906E-6</v>
      </c>
      <c r="M2531" s="19">
        <f>'EPA Data'!E2532/SUM('EPA Data'!E:E)</f>
        <v>1.3404044912649295E-6</v>
      </c>
      <c r="N2531" s="19">
        <f>'EPA Data'!F2532/SUM('EPA Data'!F:F)</f>
        <v>4.1741811990123894E-6</v>
      </c>
      <c r="O2531" s="19">
        <f>'EPA Data'!G2532/SUM('EPA Data'!G:G)</f>
        <v>1.1991639231984723E-6</v>
      </c>
      <c r="P2531" s="19">
        <f>'EPA Data'!H2532/SUM('EPA Data'!H:H)</f>
        <v>1.2890341070943055E-6</v>
      </c>
      <c r="Q2531" s="19">
        <f>'EPA Data'!I2532/SUM('EPA Data'!I:I)</f>
        <v>2.5559731749759175E-6</v>
      </c>
      <c r="R2531" s="19">
        <f>'EPA Data'!J2532/SUM('EPA Data'!J:J)</f>
        <v>1.2764843480149831E-6</v>
      </c>
      <c r="S2531" s="19">
        <f>'EPA Data'!K2532/SUM('EPA Data'!K:K)</f>
        <v>4.7633645140292453E-6</v>
      </c>
      <c r="T2531" s="19">
        <f>'EPA Data'!L2532/SUM('EPA Data'!L:L)</f>
        <v>4.9123787828095129E-6</v>
      </c>
      <c r="U2531" s="19">
        <f>'EPA Data'!M2532/SUM('EPA Data'!M:M)</f>
        <v>5.4737720267569579E-7</v>
      </c>
      <c r="V2531" s="19">
        <f>'EPA Data'!N2532/SUM('EPA Data'!N:N)</f>
        <v>5.0655849480407932E-7</v>
      </c>
      <c r="W2531" s="19">
        <f>'EPA Data'!O2532/SUM('EPA Data'!O:O)</f>
        <v>1.0037473575045944E-6</v>
      </c>
      <c r="X2531" s="19">
        <f>'EPA Data'!P2532/SUM('EPA Data'!P:P)</f>
        <v>3.8301117207231528E-6</v>
      </c>
    </row>
    <row r="2532" spans="1:24" x14ac:dyDescent="0.35">
      <c r="A2532" s="13" t="s">
        <v>4074</v>
      </c>
      <c r="B2532" s="13" t="s">
        <v>2587</v>
      </c>
      <c r="C2532" s="18" t="s">
        <v>4075</v>
      </c>
      <c r="D2532" s="14">
        <f>SUMIFS('Census Data'!G:G,'Census Data'!$A:$A,$A2532)/SUMIFS('Census Data'!$F:$F,'Census Data'!$A:$A,$A2532)</f>
        <v>0.5050084558345258</v>
      </c>
      <c r="E2532" s="16">
        <f>SUMIFS('Census Data'!H:H,'Census Data'!$A:$A,$A2532)/SUMIFS('Census Data'!$F:$F,'Census Data'!$A:$A,$A2532)</f>
        <v>0.4949915441654742</v>
      </c>
      <c r="F2532" s="14">
        <f>SUM(SUMIFS('Census Data'!I:I,'Census Data'!$A:$A,$A2532),SUMIFS('Census Data'!J:J,'Census Data'!$A:$A,$A2532))/SUMIFS('Census Data'!$F:$F,'Census Data'!$A:$A,$A2532)</f>
        <v>0.91804344998048648</v>
      </c>
      <c r="G2532" s="14">
        <f>SUM(SUMIFS('Census Data'!K:K,'Census Data'!$A:$A,$A2532),SUMIFS('Census Data'!L:L,'Census Data'!$A:$A,$A2532))/SUMIFS('Census Data'!$F:$F,'Census Data'!$A:$A,$A2532)</f>
        <v>3.4213607389098476E-2</v>
      </c>
      <c r="H2532" s="14">
        <f>SUM(SUMIFS('Census Data'!O:O,'Census Data'!$A:$A,$A2532),SUMIFS('Census Data'!P:P,'Census Data'!$A:$A,$A2532))/SUMIFS('Census Data'!$F:$F,'Census Data'!$A:$A,$A2532)</f>
        <v>1.2098347860023416E-2</v>
      </c>
      <c r="I2532" s="16">
        <f t="shared" si="78"/>
        <v>3.5644594770391613E-2</v>
      </c>
      <c r="J2532" s="14">
        <f>SUM(SUMIFS('Census Data'!W:W,'Census Data'!$A:$A,$A2532),SUMIFS('Census Data'!X:X,'Census Data'!$A:$A,$A2532))/SUMIFS('Census Data'!$F:$F,'Census Data'!$A:$A,$A2532)</f>
        <v>0.15584753479901131</v>
      </c>
      <c r="K2532" s="16">
        <f t="shared" si="79"/>
        <v>0.84415246520098863</v>
      </c>
      <c r="L2532" s="19">
        <f>'EPA Data'!D2533/SUM('EPA Data'!D:D)</f>
        <v>5.6357853588397044E-6</v>
      </c>
      <c r="M2532" s="19">
        <f>'EPA Data'!E2533/SUM('EPA Data'!E:E)</f>
        <v>4.8761220537203253E-6</v>
      </c>
      <c r="N2532" s="19">
        <f>'EPA Data'!F2533/SUM('EPA Data'!F:F)</f>
        <v>1.3156450590868912E-5</v>
      </c>
      <c r="O2532" s="19">
        <f>'EPA Data'!G2533/SUM('EPA Data'!G:G)</f>
        <v>3.9567237288301942E-6</v>
      </c>
      <c r="P2532" s="19">
        <f>'EPA Data'!H2533/SUM('EPA Data'!H:H)</f>
        <v>4.4515750762355697E-6</v>
      </c>
      <c r="Q2532" s="19">
        <f>'EPA Data'!I2533/SUM('EPA Data'!I:I)</f>
        <v>8.3234696135801835E-6</v>
      </c>
      <c r="R2532" s="19">
        <f>'EPA Data'!J2533/SUM('EPA Data'!J:J)</f>
        <v>4.4892002760094206E-6</v>
      </c>
      <c r="S2532" s="19">
        <f>'EPA Data'!K2533/SUM('EPA Data'!K:K)</f>
        <v>1.293535342454107E-5</v>
      </c>
      <c r="T2532" s="19">
        <f>'EPA Data'!L2533/SUM('EPA Data'!L:L)</f>
        <v>1.4038944070101779E-5</v>
      </c>
      <c r="U2532" s="19">
        <f>'EPA Data'!M2533/SUM('EPA Data'!M:M)</f>
        <v>1.8038974693777435E-6</v>
      </c>
      <c r="V2532" s="19">
        <f>'EPA Data'!N2533/SUM('EPA Data'!N:N)</f>
        <v>1.8194388107706467E-6</v>
      </c>
      <c r="W2532" s="19">
        <f>'EPA Data'!O2533/SUM('EPA Data'!O:O)</f>
        <v>3.3052579971751227E-6</v>
      </c>
      <c r="X2532" s="19">
        <f>'EPA Data'!P2533/SUM('EPA Data'!P:P)</f>
        <v>1.2346981025532885E-5</v>
      </c>
    </row>
    <row r="2533" spans="1:24" x14ac:dyDescent="0.35">
      <c r="A2533" s="13" t="s">
        <v>4076</v>
      </c>
      <c r="B2533" s="13" t="s">
        <v>2587</v>
      </c>
      <c r="C2533" s="18" t="s">
        <v>4077</v>
      </c>
      <c r="D2533" s="14">
        <f>SUMIFS('Census Data'!G:G,'Census Data'!$A:$A,$A2533)/SUMIFS('Census Data'!$F:$F,'Census Data'!$A:$A,$A2533)</f>
        <v>0.49666328165803536</v>
      </c>
      <c r="E2533" s="16">
        <f>SUMIFS('Census Data'!H:H,'Census Data'!$A:$A,$A2533)/SUMIFS('Census Data'!$F:$F,'Census Data'!$A:$A,$A2533)</f>
        <v>0.50333671834196458</v>
      </c>
      <c r="F2533" s="14">
        <f>SUM(SUMIFS('Census Data'!I:I,'Census Data'!$A:$A,$A2533),SUMIFS('Census Data'!J:J,'Census Data'!$A:$A,$A2533))/SUMIFS('Census Data'!$F:$F,'Census Data'!$A:$A,$A2533)</f>
        <v>0.6825837086379607</v>
      </c>
      <c r="G2533" s="14">
        <f>SUM(SUMIFS('Census Data'!K:K,'Census Data'!$A:$A,$A2533),SUMIFS('Census Data'!L:L,'Census Data'!$A:$A,$A2533))/SUMIFS('Census Data'!$F:$F,'Census Data'!$A:$A,$A2533)</f>
        <v>0.11157869863765124</v>
      </c>
      <c r="H2533" s="14">
        <f>SUM(SUMIFS('Census Data'!O:O,'Census Data'!$A:$A,$A2533),SUMIFS('Census Data'!P:P,'Census Data'!$A:$A,$A2533))/SUMIFS('Census Data'!$F:$F,'Census Data'!$A:$A,$A2533)</f>
        <v>0.1694857881209639</v>
      </c>
      <c r="I2533" s="16">
        <f t="shared" si="78"/>
        <v>3.6351804603424132E-2</v>
      </c>
      <c r="J2533" s="14">
        <f>SUM(SUMIFS('Census Data'!W:W,'Census Data'!$A:$A,$A2533),SUMIFS('Census Data'!X:X,'Census Data'!$A:$A,$A2533))/SUMIFS('Census Data'!$F:$F,'Census Data'!$A:$A,$A2533)</f>
        <v>0.15883660722741538</v>
      </c>
      <c r="K2533" s="16">
        <f t="shared" si="79"/>
        <v>0.84116339277258456</v>
      </c>
      <c r="L2533" s="19">
        <f>'EPA Data'!D2534/SUM('EPA Data'!D:D)</f>
        <v>1.9802992905017529E-3</v>
      </c>
      <c r="M2533" s="19">
        <f>'EPA Data'!E2534/SUM('EPA Data'!E:E)</f>
        <v>2.0367234705266088E-3</v>
      </c>
      <c r="N2533" s="19">
        <f>'EPA Data'!F2534/SUM('EPA Data'!F:F)</f>
        <v>3.4077798945319412E-3</v>
      </c>
      <c r="O2533" s="19">
        <f>'EPA Data'!G2534/SUM('EPA Data'!G:G)</f>
        <v>3.4391604078580279E-3</v>
      </c>
      <c r="P2533" s="19">
        <f>'EPA Data'!H2534/SUM('EPA Data'!H:H)</f>
        <v>1.9286792889203217E-3</v>
      </c>
      <c r="Q2533" s="19">
        <f>'EPA Data'!I2534/SUM('EPA Data'!I:I)</f>
        <v>2.2613187699787049E-3</v>
      </c>
      <c r="R2533" s="19">
        <f>'EPA Data'!J2534/SUM('EPA Data'!J:J)</f>
        <v>2.3898975056154174E-3</v>
      </c>
      <c r="S2533" s="19">
        <f>'EPA Data'!K2534/SUM('EPA Data'!K:K)</f>
        <v>3.3015733355647794E-3</v>
      </c>
      <c r="T2533" s="19">
        <f>'EPA Data'!L2534/SUM('EPA Data'!L:L)</f>
        <v>2.7905282142610265E-3</v>
      </c>
      <c r="U2533" s="19">
        <f>'EPA Data'!M2534/SUM('EPA Data'!M:M)</f>
        <v>1.2094286898958208E-3</v>
      </c>
      <c r="V2533" s="19">
        <f>'EPA Data'!N2534/SUM('EPA Data'!N:N)</f>
        <v>9.8210256995093725E-4</v>
      </c>
      <c r="W2533" s="19">
        <f>'EPA Data'!O2534/SUM('EPA Data'!O:O)</f>
        <v>8.2449374574185697E-4</v>
      </c>
      <c r="X2533" s="19">
        <f>'EPA Data'!P2534/SUM('EPA Data'!P:P)</f>
        <v>2.91545792693786E-3</v>
      </c>
    </row>
    <row r="2534" spans="1:24" x14ac:dyDescent="0.35">
      <c r="A2534" s="13" t="s">
        <v>4078</v>
      </c>
      <c r="B2534" s="13" t="s">
        <v>2587</v>
      </c>
      <c r="C2534" s="18" t="s">
        <v>4079</v>
      </c>
      <c r="D2534" s="14">
        <f>SUMIFS('Census Data'!G:G,'Census Data'!$A:$A,$A2534)/SUMIFS('Census Data'!$F:$F,'Census Data'!$A:$A,$A2534)</f>
        <v>0.49151263674085249</v>
      </c>
      <c r="E2534" s="16">
        <f>SUMIFS('Census Data'!H:H,'Census Data'!$A:$A,$A2534)/SUMIFS('Census Data'!$F:$F,'Census Data'!$A:$A,$A2534)</f>
        <v>0.50848736325914745</v>
      </c>
      <c r="F2534" s="14">
        <f>SUM(SUMIFS('Census Data'!I:I,'Census Data'!$A:$A,$A2534),SUMIFS('Census Data'!J:J,'Census Data'!$A:$A,$A2534))/SUMIFS('Census Data'!$F:$F,'Census Data'!$A:$A,$A2534)</f>
        <v>0.86872878159185218</v>
      </c>
      <c r="G2534" s="14">
        <f>SUM(SUMIFS('Census Data'!K:K,'Census Data'!$A:$A,$A2534),SUMIFS('Census Data'!L:L,'Census Data'!$A:$A,$A2534))/SUMIFS('Census Data'!$F:$F,'Census Data'!$A:$A,$A2534)</f>
        <v>7.0916635231987935E-2</v>
      </c>
      <c r="H2534" s="14">
        <f>SUM(SUMIFS('Census Data'!O:O,'Census Data'!$A:$A,$A2534),SUMIFS('Census Data'!P:P,'Census Data'!$A:$A,$A2534))/SUMIFS('Census Data'!$F:$F,'Census Data'!$A:$A,$A2534)</f>
        <v>5.6582421727649941E-3</v>
      </c>
      <c r="I2534" s="16">
        <f t="shared" si="78"/>
        <v>5.4696341003394822E-2</v>
      </c>
      <c r="J2534" s="14">
        <f>SUM(SUMIFS('Census Data'!W:W,'Census Data'!$A:$A,$A2534),SUMIFS('Census Data'!X:X,'Census Data'!$A:$A,$A2534))/SUMIFS('Census Data'!$F:$F,'Census Data'!$A:$A,$A2534)</f>
        <v>0.31346661637118067</v>
      </c>
      <c r="K2534" s="16">
        <f t="shared" si="79"/>
        <v>0.68653338362881933</v>
      </c>
      <c r="L2534" s="19">
        <f>'EPA Data'!D2535/SUM('EPA Data'!D:D)</f>
        <v>2.0916280155183127E-6</v>
      </c>
      <c r="M2534" s="19">
        <f>'EPA Data'!E2535/SUM('EPA Data'!E:E)</f>
        <v>4.3857249373741653E-6</v>
      </c>
      <c r="N2534" s="19">
        <f>'EPA Data'!F2535/SUM('EPA Data'!F:F)</f>
        <v>8.8250500908356925E-6</v>
      </c>
      <c r="O2534" s="19">
        <f>'EPA Data'!G2535/SUM('EPA Data'!G:G)</f>
        <v>2.0213192520770033E-6</v>
      </c>
      <c r="P2534" s="19">
        <f>'EPA Data'!H2535/SUM('EPA Data'!H:H)</f>
        <v>3.5375281929608562E-6</v>
      </c>
      <c r="Q2534" s="19">
        <f>'EPA Data'!I2535/SUM('EPA Data'!I:I)</f>
        <v>4.2179646656611729E-6</v>
      </c>
      <c r="R2534" s="19">
        <f>'EPA Data'!J2535/SUM('EPA Data'!J:J)</f>
        <v>2.0827183380440464E-6</v>
      </c>
      <c r="S2534" s="19">
        <f>'EPA Data'!K2535/SUM('EPA Data'!K:K)</f>
        <v>1.1565012767776808E-5</v>
      </c>
      <c r="T2534" s="19">
        <f>'EPA Data'!L2535/SUM('EPA Data'!L:L)</f>
        <v>8.1639479174205704E-6</v>
      </c>
      <c r="U2534" s="19">
        <f>'EPA Data'!M2535/SUM('EPA Data'!M:M)</f>
        <v>9.6901129295819485E-7</v>
      </c>
      <c r="V2534" s="19">
        <f>'EPA Data'!N2535/SUM('EPA Data'!N:N)</f>
        <v>1.4080607323481674E-6</v>
      </c>
      <c r="W2534" s="19">
        <f>'EPA Data'!O2535/SUM('EPA Data'!O:O)</f>
        <v>1.9839316948051376E-6</v>
      </c>
      <c r="X2534" s="19">
        <f>'EPA Data'!P2535/SUM('EPA Data'!P:P)</f>
        <v>1.322740691550174E-5</v>
      </c>
    </row>
    <row r="2535" spans="1:24" x14ac:dyDescent="0.35">
      <c r="A2535" s="13" t="s">
        <v>4080</v>
      </c>
      <c r="B2535" s="13" t="s">
        <v>2587</v>
      </c>
      <c r="C2535" s="18" t="s">
        <v>434</v>
      </c>
      <c r="D2535" s="14">
        <f>SUMIFS('Census Data'!G:G,'Census Data'!$A:$A,$A2535)/SUMIFS('Census Data'!$F:$F,'Census Data'!$A:$A,$A2535)</f>
        <v>0.50423192917598991</v>
      </c>
      <c r="E2535" s="16">
        <f>SUMIFS('Census Data'!H:H,'Census Data'!$A:$A,$A2535)/SUMIFS('Census Data'!$F:$F,'Census Data'!$A:$A,$A2535)</f>
        <v>0.49576807082401014</v>
      </c>
      <c r="F2535" s="14">
        <f>SUM(SUMIFS('Census Data'!I:I,'Census Data'!$A:$A,$A2535),SUMIFS('Census Data'!J:J,'Census Data'!$A:$A,$A2535))/SUMIFS('Census Data'!$F:$F,'Census Data'!$A:$A,$A2535)</f>
        <v>0.82746376106625164</v>
      </c>
      <c r="G2535" s="14">
        <f>SUM(SUMIFS('Census Data'!K:K,'Census Data'!$A:$A,$A2535),SUMIFS('Census Data'!L:L,'Census Data'!$A:$A,$A2535))/SUMIFS('Census Data'!$F:$F,'Census Data'!$A:$A,$A2535)</f>
        <v>0.13172487596069657</v>
      </c>
      <c r="H2535" s="14">
        <f>SUM(SUMIFS('Census Data'!O:O,'Census Data'!$A:$A,$A2535),SUMIFS('Census Data'!P:P,'Census Data'!$A:$A,$A2535))/SUMIFS('Census Data'!$F:$F,'Census Data'!$A:$A,$A2535)</f>
        <v>7.734215390602199E-3</v>
      </c>
      <c r="I2535" s="16">
        <f t="shared" si="78"/>
        <v>3.3077147582449618E-2</v>
      </c>
      <c r="J2535" s="14">
        <f>SUM(SUMIFS('Census Data'!W:W,'Census Data'!$A:$A,$A2535),SUMIFS('Census Data'!X:X,'Census Data'!$A:$A,$A2535))/SUMIFS('Census Data'!$F:$F,'Census Data'!$A:$A,$A2535)</f>
        <v>0.29214904173557737</v>
      </c>
      <c r="K2535" s="16">
        <f t="shared" si="79"/>
        <v>0.70785095826442257</v>
      </c>
      <c r="L2535" s="19">
        <f>'EPA Data'!D2536/SUM('EPA Data'!D:D)</f>
        <v>5.7466117428305003E-5</v>
      </c>
      <c r="M2535" s="19">
        <f>'EPA Data'!E2536/SUM('EPA Data'!E:E)</f>
        <v>3.4204186325474194E-5</v>
      </c>
      <c r="N2535" s="19">
        <f>'EPA Data'!F2536/SUM('EPA Data'!F:F)</f>
        <v>6.3786713871396162E-5</v>
      </c>
      <c r="O2535" s="19">
        <f>'EPA Data'!G2536/SUM('EPA Data'!G:G)</f>
        <v>2.3973856498268084E-5</v>
      </c>
      <c r="P2535" s="19">
        <f>'EPA Data'!H2536/SUM('EPA Data'!H:H)</f>
        <v>2.5894432523238047E-5</v>
      </c>
      <c r="Q2535" s="19">
        <f>'EPA Data'!I2536/SUM('EPA Data'!I:I)</f>
        <v>3.6383693586860628E-5</v>
      </c>
      <c r="R2535" s="19">
        <f>'EPA Data'!J2536/SUM('EPA Data'!J:J)</f>
        <v>2.8542013697935485E-5</v>
      </c>
      <c r="S2535" s="19">
        <f>'EPA Data'!K2536/SUM('EPA Data'!K:K)</f>
        <v>5.2589826111367669E-5</v>
      </c>
      <c r="T2535" s="19">
        <f>'EPA Data'!L2536/SUM('EPA Data'!L:L)</f>
        <v>5.6335012782828915E-5</v>
      </c>
      <c r="U2535" s="19">
        <f>'EPA Data'!M2536/SUM('EPA Data'!M:M)</f>
        <v>9.2960297920251739E-6</v>
      </c>
      <c r="V2535" s="19">
        <f>'EPA Data'!N2536/SUM('EPA Data'!N:N)</f>
        <v>9.746804289837172E-6</v>
      </c>
      <c r="W2535" s="19">
        <f>'EPA Data'!O2536/SUM('EPA Data'!O:O)</f>
        <v>1.4091980270891603E-5</v>
      </c>
      <c r="X2535" s="19">
        <f>'EPA Data'!P2536/SUM('EPA Data'!P:P)</f>
        <v>4.4454512205429985E-5</v>
      </c>
    </row>
    <row r="2536" spans="1:24" x14ac:dyDescent="0.35">
      <c r="A2536" s="13" t="s">
        <v>4081</v>
      </c>
      <c r="B2536" s="13" t="s">
        <v>2587</v>
      </c>
      <c r="C2536" s="18" t="s">
        <v>4082</v>
      </c>
      <c r="D2536" s="14">
        <f>SUMIFS('Census Data'!G:G,'Census Data'!$A:$A,$A2536)/SUMIFS('Census Data'!$F:$F,'Census Data'!$A:$A,$A2536)</f>
        <v>0.49688221780510611</v>
      </c>
      <c r="E2536" s="16">
        <f>SUMIFS('Census Data'!H:H,'Census Data'!$A:$A,$A2536)/SUMIFS('Census Data'!$F:$F,'Census Data'!$A:$A,$A2536)</f>
        <v>0.50311778219489389</v>
      </c>
      <c r="F2536" s="14">
        <f>SUM(SUMIFS('Census Data'!I:I,'Census Data'!$A:$A,$A2536),SUMIFS('Census Data'!J:J,'Census Data'!$A:$A,$A2536))/SUMIFS('Census Data'!$F:$F,'Census Data'!$A:$A,$A2536)</f>
        <v>0.92586675583461819</v>
      </c>
      <c r="G2536" s="14">
        <f>SUM(SUMIFS('Census Data'!K:K,'Census Data'!$A:$A,$A2536),SUMIFS('Census Data'!L:L,'Census Data'!$A:$A,$A2536))/SUMIFS('Census Data'!$F:$F,'Census Data'!$A:$A,$A2536)</f>
        <v>2.9611190577919787E-2</v>
      </c>
      <c r="H2536" s="14">
        <f>SUM(SUMIFS('Census Data'!O:O,'Census Data'!$A:$A,$A2536),SUMIFS('Census Data'!P:P,'Census Data'!$A:$A,$A2536))/SUMIFS('Census Data'!$F:$F,'Census Data'!$A:$A,$A2536)</f>
        <v>1.4508368783786293E-2</v>
      </c>
      <c r="I2536" s="16">
        <f t="shared" si="78"/>
        <v>3.0013684803675722E-2</v>
      </c>
      <c r="J2536" s="14">
        <f>SUM(SUMIFS('Census Data'!W:W,'Census Data'!$A:$A,$A2536),SUMIFS('Census Data'!X:X,'Census Data'!$A:$A,$A2536))/SUMIFS('Census Data'!$F:$F,'Census Data'!$A:$A,$A2536)</f>
        <v>0.27011077879536577</v>
      </c>
      <c r="K2536" s="16">
        <f t="shared" si="79"/>
        <v>0.72988922120463418</v>
      </c>
      <c r="L2536" s="19">
        <f>'EPA Data'!D2537/SUM('EPA Data'!D:D)</f>
        <v>3.1806191206490365E-4</v>
      </c>
      <c r="M2536" s="19">
        <f>'EPA Data'!E2537/SUM('EPA Data'!E:E)</f>
        <v>1.3199511192970114E-4</v>
      </c>
      <c r="N2536" s="19">
        <f>'EPA Data'!F2537/SUM('EPA Data'!F:F)</f>
        <v>2.3865777779282228E-4</v>
      </c>
      <c r="O2536" s="19">
        <f>'EPA Data'!G2537/SUM('EPA Data'!G:G)</f>
        <v>2.4023643930219909E-4</v>
      </c>
      <c r="P2536" s="19">
        <f>'EPA Data'!H2537/SUM('EPA Data'!H:H)</f>
        <v>1.20995666697173E-4</v>
      </c>
      <c r="Q2536" s="19">
        <f>'EPA Data'!I2537/SUM('EPA Data'!I:I)</f>
        <v>2.0949115669795443E-4</v>
      </c>
      <c r="R2536" s="19">
        <f>'EPA Data'!J2537/SUM('EPA Data'!J:J)</f>
        <v>2.2652199370589126E-4</v>
      </c>
      <c r="S2536" s="19">
        <f>'EPA Data'!K2537/SUM('EPA Data'!K:K)</f>
        <v>2.6602501730211685E-4</v>
      </c>
      <c r="T2536" s="19">
        <f>'EPA Data'!L2537/SUM('EPA Data'!L:L)</f>
        <v>3.1880120015487809E-4</v>
      </c>
      <c r="U2536" s="19">
        <f>'EPA Data'!M2537/SUM('EPA Data'!M:M)</f>
        <v>9.9635703241744288E-5</v>
      </c>
      <c r="V2536" s="19">
        <f>'EPA Data'!N2537/SUM('EPA Data'!N:N)</f>
        <v>5.7096481733631647E-5</v>
      </c>
      <c r="W2536" s="19">
        <f>'EPA Data'!O2537/SUM('EPA Data'!O:O)</f>
        <v>6.2026998119688048E-5</v>
      </c>
      <c r="X2536" s="19">
        <f>'EPA Data'!P2537/SUM('EPA Data'!P:P)</f>
        <v>1.8626976990622433E-4</v>
      </c>
    </row>
    <row r="2537" spans="1:24" x14ac:dyDescent="0.35">
      <c r="A2537" s="13" t="s">
        <v>4083</v>
      </c>
      <c r="B2537" s="13" t="s">
        <v>2587</v>
      </c>
      <c r="C2537" s="18" t="s">
        <v>1502</v>
      </c>
      <c r="D2537" s="14">
        <f>SUMIFS('Census Data'!G:G,'Census Data'!$A:$A,$A2537)/SUMIFS('Census Data'!$F:$F,'Census Data'!$A:$A,$A2537)</f>
        <v>0.50581224249558565</v>
      </c>
      <c r="E2537" s="16">
        <f>SUMIFS('Census Data'!H:H,'Census Data'!$A:$A,$A2537)/SUMIFS('Census Data'!$F:$F,'Census Data'!$A:$A,$A2537)</f>
        <v>0.49418775750441435</v>
      </c>
      <c r="F2537" s="14">
        <f>SUM(SUMIFS('Census Data'!I:I,'Census Data'!$A:$A,$A2537),SUMIFS('Census Data'!J:J,'Census Data'!$A:$A,$A2537))/SUMIFS('Census Data'!$F:$F,'Census Data'!$A:$A,$A2537)</f>
        <v>0.95180988816951151</v>
      </c>
      <c r="G2537" s="14">
        <f>SUM(SUMIFS('Census Data'!K:K,'Census Data'!$A:$A,$A2537),SUMIFS('Census Data'!L:L,'Census Data'!$A:$A,$A2537))/SUMIFS('Census Data'!$F:$F,'Census Data'!$A:$A,$A2537)</f>
        <v>1.2875220718069453E-2</v>
      </c>
      <c r="H2537" s="14">
        <f>SUM(SUMIFS('Census Data'!O:O,'Census Data'!$A:$A,$A2537),SUMIFS('Census Data'!P:P,'Census Data'!$A:$A,$A2537))/SUMIFS('Census Data'!$F:$F,'Census Data'!$A:$A,$A2537)</f>
        <v>6.1065332548557979E-3</v>
      </c>
      <c r="I2537" s="16">
        <f t="shared" si="78"/>
        <v>2.9208357857563261E-2</v>
      </c>
      <c r="J2537" s="14">
        <f>SUM(SUMIFS('Census Data'!W:W,'Census Data'!$A:$A,$A2537),SUMIFS('Census Data'!X:X,'Census Data'!$A:$A,$A2537))/SUMIFS('Census Data'!$F:$F,'Census Data'!$A:$A,$A2537)</f>
        <v>0.28575632725132433</v>
      </c>
      <c r="K2537" s="16">
        <f t="shared" si="79"/>
        <v>0.71424367274867562</v>
      </c>
      <c r="L2537" s="19">
        <f>'EPA Data'!D2538/SUM('EPA Data'!D:D)</f>
        <v>1.8691833922163319E-5</v>
      </c>
      <c r="M2537" s="19">
        <f>'EPA Data'!E2538/SUM('EPA Data'!E:E)</f>
        <v>1.5286338417095534E-5</v>
      </c>
      <c r="N2537" s="19">
        <f>'EPA Data'!F2538/SUM('EPA Data'!F:F)</f>
        <v>3.2409812794903316E-5</v>
      </c>
      <c r="O2537" s="19">
        <f>'EPA Data'!G2538/SUM('EPA Data'!G:G)</f>
        <v>1.1054619004056174E-5</v>
      </c>
      <c r="P2537" s="19">
        <f>'EPA Data'!H2538/SUM('EPA Data'!H:H)</f>
        <v>1.2944409183649944E-5</v>
      </c>
      <c r="Q2537" s="19">
        <f>'EPA Data'!I2538/SUM('EPA Data'!I:I)</f>
        <v>2.1603879632012615E-5</v>
      </c>
      <c r="R2537" s="19">
        <f>'EPA Data'!J2538/SUM('EPA Data'!J:J)</f>
        <v>1.1542677270572836E-5</v>
      </c>
      <c r="S2537" s="19">
        <f>'EPA Data'!K2538/SUM('EPA Data'!K:K)</f>
        <v>3.3618777116230831E-5</v>
      </c>
      <c r="T2537" s="19">
        <f>'EPA Data'!L2538/SUM('EPA Data'!L:L)</f>
        <v>3.3883389989057684E-5</v>
      </c>
      <c r="U2537" s="19">
        <f>'EPA Data'!M2538/SUM('EPA Data'!M:M)</f>
        <v>5.2163069875429172E-6</v>
      </c>
      <c r="V2537" s="19">
        <f>'EPA Data'!N2538/SUM('EPA Data'!N:N)</f>
        <v>5.4810630535781174E-6</v>
      </c>
      <c r="W2537" s="19">
        <f>'EPA Data'!O2538/SUM('EPA Data'!O:O)</f>
        <v>8.3511914804427689E-6</v>
      </c>
      <c r="X2537" s="19">
        <f>'EPA Data'!P2538/SUM('EPA Data'!P:P)</f>
        <v>3.1970880363942445E-5</v>
      </c>
    </row>
    <row r="2538" spans="1:24" x14ac:dyDescent="0.35">
      <c r="A2538" s="13" t="s">
        <v>4084</v>
      </c>
      <c r="B2538" s="13" t="s">
        <v>2587</v>
      </c>
      <c r="C2538" s="18" t="s">
        <v>4085</v>
      </c>
      <c r="D2538" s="14">
        <f>SUMIFS('Census Data'!G:G,'Census Data'!$A:$A,$A2538)/SUMIFS('Census Data'!$F:$F,'Census Data'!$A:$A,$A2538)</f>
        <v>0.64445790430042393</v>
      </c>
      <c r="E2538" s="16">
        <f>SUMIFS('Census Data'!H:H,'Census Data'!$A:$A,$A2538)/SUMIFS('Census Data'!$F:$F,'Census Data'!$A:$A,$A2538)</f>
        <v>0.35554209569957601</v>
      </c>
      <c r="F2538" s="14">
        <f>SUM(SUMIFS('Census Data'!I:I,'Census Data'!$A:$A,$A2538),SUMIFS('Census Data'!J:J,'Census Data'!$A:$A,$A2538))/SUMIFS('Census Data'!$F:$F,'Census Data'!$A:$A,$A2538)</f>
        <v>0.84070260448213208</v>
      </c>
      <c r="G2538" s="14">
        <f>SUM(SUMIFS('Census Data'!K:K,'Census Data'!$A:$A,$A2538),SUMIFS('Census Data'!L:L,'Census Data'!$A:$A,$A2538))/SUMIFS('Census Data'!$F:$F,'Census Data'!$A:$A,$A2538)</f>
        <v>0.1241671714112659</v>
      </c>
      <c r="H2538" s="14">
        <f>SUM(SUMIFS('Census Data'!O:O,'Census Data'!$A:$A,$A2538),SUMIFS('Census Data'!P:P,'Census Data'!$A:$A,$A2538))/SUMIFS('Census Data'!$F:$F,'Census Data'!$A:$A,$A2538)</f>
        <v>1.4536644457904301E-2</v>
      </c>
      <c r="I2538" s="16">
        <f t="shared" si="78"/>
        <v>2.0593579648697791E-2</v>
      </c>
      <c r="J2538" s="14">
        <f>SUM(SUMIFS('Census Data'!W:W,'Census Data'!$A:$A,$A2538),SUMIFS('Census Data'!X:X,'Census Data'!$A:$A,$A2538))/SUMIFS('Census Data'!$F:$F,'Census Data'!$A:$A,$A2538)</f>
        <v>0.30950938824954571</v>
      </c>
      <c r="K2538" s="16">
        <f t="shared" si="79"/>
        <v>0.69049061175045434</v>
      </c>
      <c r="L2538" s="19">
        <f>'EPA Data'!D2539/SUM('EPA Data'!D:D)</f>
        <v>1.1792944493616873E-6</v>
      </c>
      <c r="M2538" s="19">
        <f>'EPA Data'!E2539/SUM('EPA Data'!E:E)</f>
        <v>9.7005373899361045E-7</v>
      </c>
      <c r="N2538" s="19">
        <f>'EPA Data'!F2539/SUM('EPA Data'!F:F)</f>
        <v>2.9528886816712652E-6</v>
      </c>
      <c r="O2538" s="19">
        <f>'EPA Data'!G2539/SUM('EPA Data'!G:G)</f>
        <v>8.5312856226366049E-7</v>
      </c>
      <c r="P2538" s="19">
        <f>'EPA Data'!H2539/SUM('EPA Data'!H:H)</f>
        <v>8.9561638452702917E-7</v>
      </c>
      <c r="Q2538" s="19">
        <f>'EPA Data'!I2539/SUM('EPA Data'!I:I)</f>
        <v>1.8604306168190369E-6</v>
      </c>
      <c r="R2538" s="19">
        <f>'EPA Data'!J2539/SUM('EPA Data'!J:J)</f>
        <v>9.0528719945640388E-7</v>
      </c>
      <c r="S2538" s="19">
        <f>'EPA Data'!K2539/SUM('EPA Data'!K:K)</f>
        <v>2.847519200639947E-6</v>
      </c>
      <c r="T2538" s="19">
        <f>'EPA Data'!L2539/SUM('EPA Data'!L:L)</f>
        <v>3.2516789648348091E-6</v>
      </c>
      <c r="U2538" s="19">
        <f>'EPA Data'!M2539/SUM('EPA Data'!M:M)</f>
        <v>3.9303511113681756E-7</v>
      </c>
      <c r="V2538" s="19">
        <f>'EPA Data'!N2539/SUM('EPA Data'!N:N)</f>
        <v>3.6723811287551584E-7</v>
      </c>
      <c r="W2538" s="19">
        <f>'EPA Data'!O2539/SUM('EPA Data'!O:O)</f>
        <v>7.2693822951768129E-7</v>
      </c>
      <c r="X2538" s="19">
        <f>'EPA Data'!P2539/SUM('EPA Data'!P:P)</f>
        <v>2.4873308027731946E-6</v>
      </c>
    </row>
    <row r="2539" spans="1:24" x14ac:dyDescent="0.35">
      <c r="A2539" s="13" t="s">
        <v>4086</v>
      </c>
      <c r="B2539" s="13" t="s">
        <v>2587</v>
      </c>
      <c r="C2539" s="18" t="s">
        <v>4087</v>
      </c>
      <c r="D2539" s="14">
        <f>SUMIFS('Census Data'!G:G,'Census Data'!$A:$A,$A2539)/SUMIFS('Census Data'!$F:$F,'Census Data'!$A:$A,$A2539)</f>
        <v>0.49995200383969285</v>
      </c>
      <c r="E2539" s="16">
        <f>SUMIFS('Census Data'!H:H,'Census Data'!$A:$A,$A2539)/SUMIFS('Census Data'!$F:$F,'Census Data'!$A:$A,$A2539)</f>
        <v>0.50004799616030715</v>
      </c>
      <c r="F2539" s="14">
        <f>SUM(SUMIFS('Census Data'!I:I,'Census Data'!$A:$A,$A2539),SUMIFS('Census Data'!J:J,'Census Data'!$A:$A,$A2539))/SUMIFS('Census Data'!$F:$F,'Census Data'!$A:$A,$A2539)</f>
        <v>0.91946244300455959</v>
      </c>
      <c r="G2539" s="14">
        <f>SUM(SUMIFS('Census Data'!K:K,'Census Data'!$A:$A,$A2539),SUMIFS('Census Data'!L:L,'Census Data'!$A:$A,$A2539))/SUMIFS('Census Data'!$F:$F,'Census Data'!$A:$A,$A2539)</f>
        <v>3.5925125989920807E-2</v>
      </c>
      <c r="H2539" s="14">
        <f>SUM(SUMIFS('Census Data'!O:O,'Census Data'!$A:$A,$A2539),SUMIFS('Census Data'!P:P,'Census Data'!$A:$A,$A2539))/SUMIFS('Census Data'!$F:$F,'Census Data'!$A:$A,$A2539)</f>
        <v>1.0535157187425006E-2</v>
      </c>
      <c r="I2539" s="16">
        <f t="shared" si="78"/>
        <v>3.4077273818094556E-2</v>
      </c>
      <c r="J2539" s="14">
        <f>SUM(SUMIFS('Census Data'!W:W,'Census Data'!$A:$A,$A2539),SUMIFS('Census Data'!X:X,'Census Data'!$A:$A,$A2539))/SUMIFS('Census Data'!$F:$F,'Census Data'!$A:$A,$A2539)</f>
        <v>0.20328773698104152</v>
      </c>
      <c r="K2539" s="16">
        <f t="shared" si="79"/>
        <v>0.79671226301895848</v>
      </c>
      <c r="L2539" s="19">
        <f>'EPA Data'!D2540/SUM('EPA Data'!D:D)</f>
        <v>1.0261139854502151E-4</v>
      </c>
      <c r="M2539" s="19">
        <f>'EPA Data'!E2540/SUM('EPA Data'!E:E)</f>
        <v>1.0172368935778059E-4</v>
      </c>
      <c r="N2539" s="19">
        <f>'EPA Data'!F2540/SUM('EPA Data'!F:F)</f>
        <v>1.6843458181866076E-4</v>
      </c>
      <c r="O2539" s="19">
        <f>'EPA Data'!G2540/SUM('EPA Data'!G:G)</f>
        <v>1.0469832233427808E-4</v>
      </c>
      <c r="P2539" s="19">
        <f>'EPA Data'!H2540/SUM('EPA Data'!H:H)</f>
        <v>1.0016342416811018E-4</v>
      </c>
      <c r="Q2539" s="19">
        <f>'EPA Data'!I2540/SUM('EPA Data'!I:I)</f>
        <v>1.3016059115886035E-4</v>
      </c>
      <c r="R2539" s="19">
        <f>'EPA Data'!J2540/SUM('EPA Data'!J:J)</f>
        <v>1.0054053446835641E-4</v>
      </c>
      <c r="S2539" s="19">
        <f>'EPA Data'!K2540/SUM('EPA Data'!K:K)</f>
        <v>2.2576763143366971E-4</v>
      </c>
      <c r="T2539" s="19">
        <f>'EPA Data'!L2540/SUM('EPA Data'!L:L)</f>
        <v>1.5219872681642633E-4</v>
      </c>
      <c r="U2539" s="19">
        <f>'EPA Data'!M2540/SUM('EPA Data'!M:M)</f>
        <v>4.5386782021063102E-5</v>
      </c>
      <c r="V2539" s="19">
        <f>'EPA Data'!N2540/SUM('EPA Data'!N:N)</f>
        <v>4.7068461686061375E-5</v>
      </c>
      <c r="W2539" s="19">
        <f>'EPA Data'!O2540/SUM('EPA Data'!O:O)</f>
        <v>4.5693556175568956E-5</v>
      </c>
      <c r="X2539" s="19">
        <f>'EPA Data'!P2540/SUM('EPA Data'!P:P)</f>
        <v>1.8973720031038223E-4</v>
      </c>
    </row>
    <row r="2540" spans="1:24" x14ac:dyDescent="0.35">
      <c r="A2540" s="13" t="s">
        <v>4088</v>
      </c>
      <c r="B2540" s="13" t="s">
        <v>2587</v>
      </c>
      <c r="C2540" s="18" t="s">
        <v>4089</v>
      </c>
      <c r="D2540" s="14">
        <f>SUMIFS('Census Data'!G:G,'Census Data'!$A:$A,$A2540)/SUMIFS('Census Data'!$F:$F,'Census Data'!$A:$A,$A2540)</f>
        <v>0.50632484804718059</v>
      </c>
      <c r="E2540" s="16">
        <f>SUMIFS('Census Data'!H:H,'Census Data'!$A:$A,$A2540)/SUMIFS('Census Data'!$F:$F,'Census Data'!$A:$A,$A2540)</f>
        <v>0.49367515195281941</v>
      </c>
      <c r="F2540" s="14">
        <f>SUM(SUMIFS('Census Data'!I:I,'Census Data'!$A:$A,$A2540),SUMIFS('Census Data'!J:J,'Census Data'!$A:$A,$A2540))/SUMIFS('Census Data'!$F:$F,'Census Data'!$A:$A,$A2540)</f>
        <v>0.73377866040801587</v>
      </c>
      <c r="G2540" s="14">
        <f>SUM(SUMIFS('Census Data'!K:K,'Census Data'!$A:$A,$A2540),SUMIFS('Census Data'!L:L,'Census Data'!$A:$A,$A2540))/SUMIFS('Census Data'!$F:$F,'Census Data'!$A:$A,$A2540)</f>
        <v>0.17583197929830896</v>
      </c>
      <c r="H2540" s="14">
        <f>SUM(SUMIFS('Census Data'!O:O,'Census Data'!$A:$A,$A2540),SUMIFS('Census Data'!P:P,'Census Data'!$A:$A,$A2540))/SUMIFS('Census Data'!$F:$F,'Census Data'!$A:$A,$A2540)</f>
        <v>2.3638442558825301E-2</v>
      </c>
      <c r="I2540" s="16">
        <f t="shared" si="78"/>
        <v>6.6750917734849868E-2</v>
      </c>
      <c r="J2540" s="14">
        <f>SUM(SUMIFS('Census Data'!W:W,'Census Data'!$A:$A,$A2540),SUMIFS('Census Data'!X:X,'Census Data'!$A:$A,$A2540))/SUMIFS('Census Data'!$F:$F,'Census Data'!$A:$A,$A2540)</f>
        <v>0.19807426129867003</v>
      </c>
      <c r="K2540" s="16">
        <f t="shared" si="79"/>
        <v>0.80192573870132999</v>
      </c>
      <c r="L2540" s="19">
        <f>'EPA Data'!D2541/SUM('EPA Data'!D:D)</f>
        <v>2.7827680035396289E-4</v>
      </c>
      <c r="M2540" s="19">
        <f>'EPA Data'!E2541/SUM('EPA Data'!E:E)</f>
        <v>1.8091766180834549E-4</v>
      </c>
      <c r="N2540" s="19">
        <f>'EPA Data'!F2541/SUM('EPA Data'!F:F)</f>
        <v>3.3067672887023773E-4</v>
      </c>
      <c r="O2540" s="19">
        <f>'EPA Data'!G2541/SUM('EPA Data'!G:G)</f>
        <v>1.5218370404931122E-4</v>
      </c>
      <c r="P2540" s="19">
        <f>'EPA Data'!H2541/SUM('EPA Data'!H:H)</f>
        <v>1.4672500051969578E-4</v>
      </c>
      <c r="Q2540" s="19">
        <f>'EPA Data'!I2541/SUM('EPA Data'!I:I)</f>
        <v>2.4069115452839799E-4</v>
      </c>
      <c r="R2540" s="19">
        <f>'EPA Data'!J2541/SUM('EPA Data'!J:J)</f>
        <v>1.5523616974052922E-4</v>
      </c>
      <c r="S2540" s="19">
        <f>'EPA Data'!K2541/SUM('EPA Data'!K:K)</f>
        <v>3.0880079641498303E-4</v>
      </c>
      <c r="T2540" s="19">
        <f>'EPA Data'!L2541/SUM('EPA Data'!L:L)</f>
        <v>3.5654126538897272E-4</v>
      </c>
      <c r="U2540" s="19">
        <f>'EPA Data'!M2541/SUM('EPA Data'!M:M)</f>
        <v>6.6817347055948169E-5</v>
      </c>
      <c r="V2540" s="19">
        <f>'EPA Data'!N2541/SUM('EPA Data'!N:N)</f>
        <v>6.3771163431168023E-5</v>
      </c>
      <c r="W2540" s="19">
        <f>'EPA Data'!O2541/SUM('EPA Data'!O:O)</f>
        <v>8.2595541136130715E-5</v>
      </c>
      <c r="X2540" s="19">
        <f>'EPA Data'!P2541/SUM('EPA Data'!P:P)</f>
        <v>2.9404882399140418E-4</v>
      </c>
    </row>
    <row r="2541" spans="1:24" x14ac:dyDescent="0.35">
      <c r="A2541" s="13" t="s">
        <v>4090</v>
      </c>
      <c r="B2541" s="13" t="s">
        <v>2587</v>
      </c>
      <c r="C2541" s="18" t="s">
        <v>4091</v>
      </c>
      <c r="D2541" s="14">
        <f>SUMIFS('Census Data'!G:G,'Census Data'!$A:$A,$A2541)/SUMIFS('Census Data'!$F:$F,'Census Data'!$A:$A,$A2541)</f>
        <v>0.49311094996374183</v>
      </c>
      <c r="E2541" s="16">
        <f>SUMIFS('Census Data'!H:H,'Census Data'!$A:$A,$A2541)/SUMIFS('Census Data'!$F:$F,'Census Data'!$A:$A,$A2541)</f>
        <v>0.50688905003625817</v>
      </c>
      <c r="F2541" s="14">
        <f>SUM(SUMIFS('Census Data'!I:I,'Census Data'!$A:$A,$A2541),SUMIFS('Census Data'!J:J,'Census Data'!$A:$A,$A2541))/SUMIFS('Census Data'!$F:$F,'Census Data'!$A:$A,$A2541)</f>
        <v>0.86221899927483681</v>
      </c>
      <c r="G2541" s="14">
        <f>SUM(SUMIFS('Census Data'!K:K,'Census Data'!$A:$A,$A2541),SUMIFS('Census Data'!L:L,'Census Data'!$A:$A,$A2541))/SUMIFS('Census Data'!$F:$F,'Census Data'!$A:$A,$A2541)</f>
        <v>0.1065989847715736</v>
      </c>
      <c r="H2541" s="14">
        <f>SUM(SUMIFS('Census Data'!O:O,'Census Data'!$A:$A,$A2541),SUMIFS('Census Data'!P:P,'Census Data'!$A:$A,$A2541))/SUMIFS('Census Data'!$F:$F,'Census Data'!$A:$A,$A2541)</f>
        <v>1.4503263234227702E-3</v>
      </c>
      <c r="I2541" s="16">
        <f t="shared" si="78"/>
        <v>2.9731689630166813E-2</v>
      </c>
      <c r="J2541" s="14">
        <f>SUM(SUMIFS('Census Data'!W:W,'Census Data'!$A:$A,$A2541),SUMIFS('Census Data'!X:X,'Census Data'!$A:$A,$A2541))/SUMIFS('Census Data'!$F:$F,'Census Data'!$A:$A,$A2541)</f>
        <v>0.2480058013052937</v>
      </c>
      <c r="K2541" s="16">
        <f t="shared" si="79"/>
        <v>0.7519941986947063</v>
      </c>
      <c r="L2541" s="19">
        <f>'EPA Data'!D2542/SUM('EPA Data'!D:D)</f>
        <v>6.2288371392750881E-7</v>
      </c>
      <c r="M2541" s="19">
        <f>'EPA Data'!E2542/SUM('EPA Data'!E:E)</f>
        <v>1.0322838101828185E-6</v>
      </c>
      <c r="N2541" s="19">
        <f>'EPA Data'!F2542/SUM('EPA Data'!F:F)</f>
        <v>2.3772766770705973E-6</v>
      </c>
      <c r="O2541" s="19">
        <f>'EPA Data'!G2542/SUM('EPA Data'!G:G)</f>
        <v>4.9453139375179695E-7</v>
      </c>
      <c r="P2541" s="19">
        <f>'EPA Data'!H2542/SUM('EPA Data'!H:H)</f>
        <v>8.472990840484365E-7</v>
      </c>
      <c r="Q2541" s="19">
        <f>'EPA Data'!I2542/SUM('EPA Data'!I:I)</f>
        <v>1.2176881848269851E-6</v>
      </c>
      <c r="R2541" s="19">
        <f>'EPA Data'!J2542/SUM('EPA Data'!J:J)</f>
        <v>5.3228104666679157E-7</v>
      </c>
      <c r="S2541" s="19">
        <f>'EPA Data'!K2542/SUM('EPA Data'!K:K)</f>
        <v>2.7106424307676908E-6</v>
      </c>
      <c r="T2541" s="19">
        <f>'EPA Data'!L2542/SUM('EPA Data'!L:L)</f>
        <v>2.3215141517710036E-6</v>
      </c>
      <c r="U2541" s="19">
        <f>'EPA Data'!M2542/SUM('EPA Data'!M:M)</f>
        <v>2.5735909397382183E-7</v>
      </c>
      <c r="V2541" s="19">
        <f>'EPA Data'!N2542/SUM('EPA Data'!N:N)</f>
        <v>3.373600117100028E-7</v>
      </c>
      <c r="W2541" s="19">
        <f>'EPA Data'!O2542/SUM('EPA Data'!O:O)</f>
        <v>5.4701155109295179E-7</v>
      </c>
      <c r="X2541" s="19">
        <f>'EPA Data'!P2542/SUM('EPA Data'!P:P)</f>
        <v>3.1573533184215407E-6</v>
      </c>
    </row>
    <row r="2542" spans="1:24" x14ac:dyDescent="0.35">
      <c r="A2542" s="13" t="s">
        <v>4092</v>
      </c>
      <c r="B2542" s="13" t="s">
        <v>2587</v>
      </c>
      <c r="C2542" s="18" t="s">
        <v>4093</v>
      </c>
      <c r="D2542" s="14">
        <f>SUMIFS('Census Data'!G:G,'Census Data'!$A:$A,$A2542)/SUMIFS('Census Data'!$F:$F,'Census Data'!$A:$A,$A2542)</f>
        <v>0.50962360992301114</v>
      </c>
      <c r="E2542" s="16">
        <f>SUMIFS('Census Data'!H:H,'Census Data'!$A:$A,$A2542)/SUMIFS('Census Data'!$F:$F,'Census Data'!$A:$A,$A2542)</f>
        <v>0.49037639007698886</v>
      </c>
      <c r="F2542" s="14">
        <f>SUM(SUMIFS('Census Data'!I:I,'Census Data'!$A:$A,$A2542),SUMIFS('Census Data'!J:J,'Census Data'!$A:$A,$A2542))/SUMIFS('Census Data'!$F:$F,'Census Data'!$A:$A,$A2542)</f>
        <v>0.91381522668947823</v>
      </c>
      <c r="G2542" s="14">
        <f>SUM(SUMIFS('Census Data'!K:K,'Census Data'!$A:$A,$A2542),SUMIFS('Census Data'!L:L,'Census Data'!$A:$A,$A2542))/SUMIFS('Census Data'!$F:$F,'Census Data'!$A:$A,$A2542)</f>
        <v>3.9136013686911893E-2</v>
      </c>
      <c r="H2542" s="14">
        <f>SUM(SUMIFS('Census Data'!O:O,'Census Data'!$A:$A,$A2542),SUMIFS('Census Data'!P:P,'Census Data'!$A:$A,$A2542))/SUMIFS('Census Data'!$F:$F,'Census Data'!$A:$A,$A2542)</f>
        <v>1.1334473909324209E-2</v>
      </c>
      <c r="I2542" s="16">
        <f t="shared" si="78"/>
        <v>3.5714285714285698E-2</v>
      </c>
      <c r="J2542" s="14">
        <f>SUM(SUMIFS('Census Data'!W:W,'Census Data'!$A:$A,$A2542),SUMIFS('Census Data'!X:X,'Census Data'!$A:$A,$A2542))/SUMIFS('Census Data'!$F:$F,'Census Data'!$A:$A,$A2542)</f>
        <v>0.67771599657827197</v>
      </c>
      <c r="K2542" s="16">
        <f t="shared" si="79"/>
        <v>0.32228400342172803</v>
      </c>
      <c r="L2542" s="19">
        <f>'EPA Data'!D2543/SUM('EPA Data'!D:D)</f>
        <v>3.100822077117231E-6</v>
      </c>
      <c r="M2542" s="19">
        <f>'EPA Data'!E2543/SUM('EPA Data'!E:E)</f>
        <v>1.9764841681945658E-6</v>
      </c>
      <c r="N2542" s="19">
        <f>'EPA Data'!F2543/SUM('EPA Data'!F:F)</f>
        <v>7.2577823157385641E-6</v>
      </c>
      <c r="O2542" s="19">
        <f>'EPA Data'!G2543/SUM('EPA Data'!G:G)</f>
        <v>1.8642348664831888E-6</v>
      </c>
      <c r="P2542" s="19">
        <f>'EPA Data'!H2543/SUM('EPA Data'!H:H)</f>
        <v>1.9390768485290776E-6</v>
      </c>
      <c r="Q2542" s="19">
        <f>'EPA Data'!I2543/SUM('EPA Data'!I:I)</f>
        <v>4.4700643472857603E-6</v>
      </c>
      <c r="R2542" s="19">
        <f>'EPA Data'!J2543/SUM('EPA Data'!J:J)</f>
        <v>3.1781723229748308E-6</v>
      </c>
      <c r="S2542" s="19">
        <f>'EPA Data'!K2543/SUM('EPA Data'!K:K)</f>
        <v>1.0523600170515246E-5</v>
      </c>
      <c r="T2542" s="19">
        <f>'EPA Data'!L2543/SUM('EPA Data'!L:L)</f>
        <v>1.1034367731811078E-5</v>
      </c>
      <c r="U2542" s="19">
        <f>'EPA Data'!M2543/SUM('EPA Data'!M:M)</f>
        <v>8.2752050002753244E-7</v>
      </c>
      <c r="V2542" s="19">
        <f>'EPA Data'!N2543/SUM('EPA Data'!N:N)</f>
        <v>7.4637044064017627E-7</v>
      </c>
      <c r="W2542" s="19">
        <f>'EPA Data'!O2543/SUM('EPA Data'!O:O)</f>
        <v>1.6200420869331094E-6</v>
      </c>
      <c r="X2542" s="19">
        <f>'EPA Data'!P2543/SUM('EPA Data'!P:P)</f>
        <v>5.6969233796545327E-6</v>
      </c>
    </row>
    <row r="2543" spans="1:24" x14ac:dyDescent="0.35">
      <c r="A2543" s="13" t="s">
        <v>4094</v>
      </c>
      <c r="B2543" s="13" t="s">
        <v>2587</v>
      </c>
      <c r="C2543" s="18" t="s">
        <v>3904</v>
      </c>
      <c r="D2543" s="14">
        <f>SUMIFS('Census Data'!G:G,'Census Data'!$A:$A,$A2543)/SUMIFS('Census Data'!$F:$F,'Census Data'!$A:$A,$A2543)</f>
        <v>0.50678294573643412</v>
      </c>
      <c r="E2543" s="16">
        <f>SUMIFS('Census Data'!H:H,'Census Data'!$A:$A,$A2543)/SUMIFS('Census Data'!$F:$F,'Census Data'!$A:$A,$A2543)</f>
        <v>0.49321705426356588</v>
      </c>
      <c r="F2543" s="14">
        <f>SUM(SUMIFS('Census Data'!I:I,'Census Data'!$A:$A,$A2543),SUMIFS('Census Data'!J:J,'Census Data'!$A:$A,$A2543))/SUMIFS('Census Data'!$F:$F,'Census Data'!$A:$A,$A2543)</f>
        <v>0.9205426356589147</v>
      </c>
      <c r="G2543" s="14">
        <f>SUM(SUMIFS('Census Data'!K:K,'Census Data'!$A:$A,$A2543),SUMIFS('Census Data'!L:L,'Census Data'!$A:$A,$A2543))/SUMIFS('Census Data'!$F:$F,'Census Data'!$A:$A,$A2543)</f>
        <v>2.3901808785529714E-2</v>
      </c>
      <c r="H2543" s="14">
        <f>SUM(SUMIFS('Census Data'!O:O,'Census Data'!$A:$A,$A2543),SUMIFS('Census Data'!P:P,'Census Data'!$A:$A,$A2543))/SUMIFS('Census Data'!$F:$F,'Census Data'!$A:$A,$A2543)</f>
        <v>1.1304909560723515E-2</v>
      </c>
      <c r="I2543" s="16">
        <f t="shared" si="78"/>
        <v>4.4250645994832083E-2</v>
      </c>
      <c r="J2543" s="14">
        <f>SUM(SUMIFS('Census Data'!W:W,'Census Data'!$A:$A,$A2543),SUMIFS('Census Data'!X:X,'Census Data'!$A:$A,$A2543))/SUMIFS('Census Data'!$F:$F,'Census Data'!$A:$A,$A2543)</f>
        <v>0.62112403100775193</v>
      </c>
      <c r="K2543" s="16">
        <f t="shared" si="79"/>
        <v>0.37887596899224807</v>
      </c>
      <c r="L2543" s="19">
        <f>'EPA Data'!D2544/SUM('EPA Data'!D:D)</f>
        <v>1.6418711447782408E-6</v>
      </c>
      <c r="M2543" s="19">
        <f>'EPA Data'!E2544/SUM('EPA Data'!E:E)</f>
        <v>1.256856441799445E-6</v>
      </c>
      <c r="N2543" s="19">
        <f>'EPA Data'!F2544/SUM('EPA Data'!F:F)</f>
        <v>4.843408593897114E-6</v>
      </c>
      <c r="O2543" s="19">
        <f>'EPA Data'!G2544/SUM('EPA Data'!G:G)</f>
        <v>1.114863385261489E-6</v>
      </c>
      <c r="P2543" s="19">
        <f>'EPA Data'!H2544/SUM('EPA Data'!H:H)</f>
        <v>1.1888763904308171E-6</v>
      </c>
      <c r="Q2543" s="19">
        <f>'EPA Data'!I2544/SUM('EPA Data'!I:I)</f>
        <v>3.0306618459362035E-6</v>
      </c>
      <c r="R2543" s="19">
        <f>'EPA Data'!J2544/SUM('EPA Data'!J:J)</f>
        <v>1.618200693681447E-6</v>
      </c>
      <c r="S2543" s="19">
        <f>'EPA Data'!K2544/SUM('EPA Data'!K:K)</f>
        <v>5.3775829640487226E-6</v>
      </c>
      <c r="T2543" s="19">
        <f>'EPA Data'!L2544/SUM('EPA Data'!L:L)</f>
        <v>6.0654392436592251E-6</v>
      </c>
      <c r="U2543" s="19">
        <f>'EPA Data'!M2544/SUM('EPA Data'!M:M)</f>
        <v>5.2558068645605463E-7</v>
      </c>
      <c r="V2543" s="19">
        <f>'EPA Data'!N2544/SUM('EPA Data'!N:N)</f>
        <v>4.5955137187998063E-7</v>
      </c>
      <c r="W2543" s="19">
        <f>'EPA Data'!O2544/SUM('EPA Data'!O:O)</f>
        <v>1.1318405487783522E-6</v>
      </c>
      <c r="X2543" s="19">
        <f>'EPA Data'!P2544/SUM('EPA Data'!P:P)</f>
        <v>3.3897991564356943E-6</v>
      </c>
    </row>
    <row r="2544" spans="1:24" x14ac:dyDescent="0.35">
      <c r="A2544" s="13" t="s">
        <v>4095</v>
      </c>
      <c r="B2544" s="13" t="s">
        <v>2587</v>
      </c>
      <c r="C2544" s="18" t="s">
        <v>4096</v>
      </c>
      <c r="D2544" s="14">
        <f>SUMIFS('Census Data'!G:G,'Census Data'!$A:$A,$A2544)/SUMIFS('Census Data'!$F:$F,'Census Data'!$A:$A,$A2544)</f>
        <v>0.502632092025736</v>
      </c>
      <c r="E2544" s="16">
        <f>SUMIFS('Census Data'!H:H,'Census Data'!$A:$A,$A2544)/SUMIFS('Census Data'!$F:$F,'Census Data'!$A:$A,$A2544)</f>
        <v>0.497367907974264</v>
      </c>
      <c r="F2544" s="14">
        <f>SUM(SUMIFS('Census Data'!I:I,'Census Data'!$A:$A,$A2544),SUMIFS('Census Data'!J:J,'Census Data'!$A:$A,$A2544))/SUMIFS('Census Data'!$F:$F,'Census Data'!$A:$A,$A2544)</f>
        <v>0.91577305517644769</v>
      </c>
      <c r="G2544" s="14">
        <f>SUM(SUMIFS('Census Data'!K:K,'Census Data'!$A:$A,$A2544),SUMIFS('Census Data'!L:L,'Census Data'!$A:$A,$A2544))/SUMIFS('Census Data'!$F:$F,'Census Data'!$A:$A,$A2544)</f>
        <v>4.2698381750828622E-2</v>
      </c>
      <c r="H2544" s="14">
        <f>SUM(SUMIFS('Census Data'!O:O,'Census Data'!$A:$A,$A2544),SUMIFS('Census Data'!P:P,'Census Data'!$A:$A,$A2544))/SUMIFS('Census Data'!$F:$F,'Census Data'!$A:$A,$A2544)</f>
        <v>4.2893351530512774E-3</v>
      </c>
      <c r="I2544" s="16">
        <f t="shared" si="78"/>
        <v>3.723922791967238E-2</v>
      </c>
      <c r="J2544" s="14">
        <f>SUM(SUMIFS('Census Data'!W:W,'Census Data'!$A:$A,$A2544),SUMIFS('Census Data'!X:X,'Census Data'!$A:$A,$A2544))/SUMIFS('Census Data'!$F:$F,'Census Data'!$A:$A,$A2544)</f>
        <v>0.55312926496393056</v>
      </c>
      <c r="K2544" s="16">
        <f t="shared" si="79"/>
        <v>0.44687073503606944</v>
      </c>
      <c r="L2544" s="19">
        <f>'EPA Data'!D2545/SUM('EPA Data'!D:D)</f>
        <v>3.2626230803669628E-6</v>
      </c>
      <c r="M2544" s="19">
        <f>'EPA Data'!E2545/SUM('EPA Data'!E:E)</f>
        <v>5.1036912821932382E-6</v>
      </c>
      <c r="N2544" s="19">
        <f>'EPA Data'!F2545/SUM('EPA Data'!F:F)</f>
        <v>1.2553580821630727E-5</v>
      </c>
      <c r="O2544" s="19">
        <f>'EPA Data'!G2545/SUM('EPA Data'!G:G)</f>
        <v>3.8066219752403239E-6</v>
      </c>
      <c r="P2544" s="19">
        <f>'EPA Data'!H2545/SUM('EPA Data'!H:H)</f>
        <v>4.2755484060234234E-6</v>
      </c>
      <c r="Q2544" s="19">
        <f>'EPA Data'!I2545/SUM('EPA Data'!I:I)</f>
        <v>6.3162766678521602E-6</v>
      </c>
      <c r="R2544" s="19">
        <f>'EPA Data'!J2545/SUM('EPA Data'!J:J)</f>
        <v>3.8517282275825494E-6</v>
      </c>
      <c r="S2544" s="19">
        <f>'EPA Data'!K2545/SUM('EPA Data'!K:K)</f>
        <v>1.4215315626470537E-5</v>
      </c>
      <c r="T2544" s="19">
        <f>'EPA Data'!L2545/SUM('EPA Data'!L:L)</f>
        <v>1.4644247220698522E-5</v>
      </c>
      <c r="U2544" s="19">
        <f>'EPA Data'!M2545/SUM('EPA Data'!M:M)</f>
        <v>1.6287402667973226E-6</v>
      </c>
      <c r="V2544" s="19">
        <f>'EPA Data'!N2545/SUM('EPA Data'!N:N)</f>
        <v>1.7308482117504596E-6</v>
      </c>
      <c r="W2544" s="19">
        <f>'EPA Data'!O2545/SUM('EPA Data'!O:O)</f>
        <v>2.5995349612534957E-6</v>
      </c>
      <c r="X2544" s="19">
        <f>'EPA Data'!P2545/SUM('EPA Data'!P:P)</f>
        <v>1.6051778421343486E-5</v>
      </c>
    </row>
    <row r="2545" spans="1:24" x14ac:dyDescent="0.35">
      <c r="A2545" s="13" t="s">
        <v>4097</v>
      </c>
      <c r="B2545" s="13" t="s">
        <v>2587</v>
      </c>
      <c r="C2545" s="18" t="s">
        <v>4098</v>
      </c>
      <c r="D2545" s="14">
        <f>SUMIFS('Census Data'!G:G,'Census Data'!$A:$A,$A2545)/SUMIFS('Census Data'!$F:$F,'Census Data'!$A:$A,$A2545)</f>
        <v>0.5089163237311386</v>
      </c>
      <c r="E2545" s="16">
        <f>SUMIFS('Census Data'!H:H,'Census Data'!$A:$A,$A2545)/SUMIFS('Census Data'!$F:$F,'Census Data'!$A:$A,$A2545)</f>
        <v>0.49108367626886146</v>
      </c>
      <c r="F2545" s="14">
        <f>SUM(SUMIFS('Census Data'!I:I,'Census Data'!$A:$A,$A2545),SUMIFS('Census Data'!J:J,'Census Data'!$A:$A,$A2545))/SUMIFS('Census Data'!$F:$F,'Census Data'!$A:$A,$A2545)</f>
        <v>0.90626428898033839</v>
      </c>
      <c r="G2545" s="14">
        <f>SUM(SUMIFS('Census Data'!K:K,'Census Data'!$A:$A,$A2545),SUMIFS('Census Data'!L:L,'Census Data'!$A:$A,$A2545))/SUMIFS('Census Data'!$F:$F,'Census Data'!$A:$A,$A2545)</f>
        <v>2.0118884316415182E-2</v>
      </c>
      <c r="H2545" s="14">
        <f>SUM(SUMIFS('Census Data'!O:O,'Census Data'!$A:$A,$A2545),SUMIFS('Census Data'!P:P,'Census Data'!$A:$A,$A2545))/SUMIFS('Census Data'!$F:$F,'Census Data'!$A:$A,$A2545)</f>
        <v>2.194787379972565E-2</v>
      </c>
      <c r="I2545" s="16">
        <f t="shared" si="78"/>
        <v>5.1668952903520804E-2</v>
      </c>
      <c r="J2545" s="14">
        <f>SUM(SUMIFS('Census Data'!W:W,'Census Data'!$A:$A,$A2545),SUMIFS('Census Data'!X:X,'Census Data'!$A:$A,$A2545))/SUMIFS('Census Data'!$F:$F,'Census Data'!$A:$A,$A2545)</f>
        <v>0.7334247828074989</v>
      </c>
      <c r="K2545" s="16">
        <f t="shared" si="79"/>
        <v>0.2665752171925011</v>
      </c>
      <c r="L2545" s="19">
        <f>'EPA Data'!D2546/SUM('EPA Data'!D:D)</f>
        <v>4.4235233797261786E-7</v>
      </c>
      <c r="M2545" s="19">
        <f>'EPA Data'!E2546/SUM('EPA Data'!E:E)</f>
        <v>3.769568723057882E-7</v>
      </c>
      <c r="N2545" s="19">
        <f>'EPA Data'!F2546/SUM('EPA Data'!F:F)</f>
        <v>1.6041901787736712E-6</v>
      </c>
      <c r="O2545" s="19">
        <f>'EPA Data'!G2546/SUM('EPA Data'!G:G)</f>
        <v>4.2606095569285131E-7</v>
      </c>
      <c r="P2545" s="19">
        <f>'EPA Data'!H2546/SUM('EPA Data'!H:H)</f>
        <v>4.3074196065299699E-7</v>
      </c>
      <c r="Q2545" s="19">
        <f>'EPA Data'!I2546/SUM('EPA Data'!I:I)</f>
        <v>1.1587593592509213E-6</v>
      </c>
      <c r="R2545" s="19">
        <f>'EPA Data'!J2546/SUM('EPA Data'!J:J)</f>
        <v>5.2011736315559751E-7</v>
      </c>
      <c r="S2545" s="19">
        <f>'EPA Data'!K2546/SUM('EPA Data'!K:K)</f>
        <v>1.4215034291513469E-6</v>
      </c>
      <c r="T2545" s="19">
        <f>'EPA Data'!L2546/SUM('EPA Data'!L:L)</f>
        <v>2.2501285930935176E-6</v>
      </c>
      <c r="U2545" s="19">
        <f>'EPA Data'!M2546/SUM('EPA Data'!M:M)</f>
        <v>2.0180989721326577E-7</v>
      </c>
      <c r="V2545" s="19">
        <f>'EPA Data'!N2546/SUM('EPA Data'!N:N)</f>
        <v>1.7712080781614412E-7</v>
      </c>
      <c r="W2545" s="19">
        <f>'EPA Data'!O2546/SUM('EPA Data'!O:O)</f>
        <v>3.7808651552578107E-7</v>
      </c>
      <c r="X2545" s="19">
        <f>'EPA Data'!P2546/SUM('EPA Data'!P:P)</f>
        <v>1.1344653864559984E-6</v>
      </c>
    </row>
    <row r="2546" spans="1:24" x14ac:dyDescent="0.35">
      <c r="A2546" s="13" t="s">
        <v>4099</v>
      </c>
      <c r="B2546" s="13" t="s">
        <v>2587</v>
      </c>
      <c r="C2546" s="18" t="s">
        <v>4100</v>
      </c>
      <c r="D2546" s="14">
        <f>SUMIFS('Census Data'!G:G,'Census Data'!$A:$A,$A2546)/SUMIFS('Census Data'!$F:$F,'Census Data'!$A:$A,$A2546)</f>
        <v>0.52744630071599041</v>
      </c>
      <c r="E2546" s="16">
        <f>SUMIFS('Census Data'!H:H,'Census Data'!$A:$A,$A2546)/SUMIFS('Census Data'!$F:$F,'Census Data'!$A:$A,$A2546)</f>
        <v>0.47255369928400953</v>
      </c>
      <c r="F2546" s="14">
        <f>SUM(SUMIFS('Census Data'!I:I,'Census Data'!$A:$A,$A2546),SUMIFS('Census Data'!J:J,'Census Data'!$A:$A,$A2546))/SUMIFS('Census Data'!$F:$F,'Census Data'!$A:$A,$A2546)</f>
        <v>0.91478309700968696</v>
      </c>
      <c r="G2546" s="14">
        <f>SUM(SUMIFS('Census Data'!K:K,'Census Data'!$A:$A,$A2546),SUMIFS('Census Data'!L:L,'Census Data'!$A:$A,$A2546))/SUMIFS('Census Data'!$F:$F,'Census Data'!$A:$A,$A2546)</f>
        <v>2.6112593008563806E-2</v>
      </c>
      <c r="H2546" s="14">
        <f>SUM(SUMIFS('Census Data'!O:O,'Census Data'!$A:$A,$A2546),SUMIFS('Census Data'!P:P,'Census Data'!$A:$A,$A2546))/SUMIFS('Census Data'!$F:$F,'Census Data'!$A:$A,$A2546)</f>
        <v>1.5723711919135196E-2</v>
      </c>
      <c r="I2546" s="16">
        <f t="shared" si="78"/>
        <v>4.3380598062613962E-2</v>
      </c>
      <c r="J2546" s="14">
        <f>SUM(SUMIFS('Census Data'!W:W,'Census Data'!$A:$A,$A2546),SUMIFS('Census Data'!X:X,'Census Data'!$A:$A,$A2546))/SUMIFS('Census Data'!$F:$F,'Census Data'!$A:$A,$A2546)</f>
        <v>0.5176189807665309</v>
      </c>
      <c r="K2546" s="16">
        <f t="shared" si="79"/>
        <v>0.4823810192334691</v>
      </c>
      <c r="L2546" s="19">
        <f>'EPA Data'!D2547/SUM('EPA Data'!D:D)</f>
        <v>2.9452035793787014E-6</v>
      </c>
      <c r="M2546" s="19">
        <f>'EPA Data'!E2547/SUM('EPA Data'!E:E)</f>
        <v>8.2038169277770843E-6</v>
      </c>
      <c r="N2546" s="19">
        <f>'EPA Data'!F2547/SUM('EPA Data'!F:F)</f>
        <v>1.6827215019989881E-5</v>
      </c>
      <c r="O2546" s="19">
        <f>'EPA Data'!G2547/SUM('EPA Data'!G:G)</f>
        <v>3.430999328379375E-6</v>
      </c>
      <c r="P2546" s="19">
        <f>'EPA Data'!H2547/SUM('EPA Data'!H:H)</f>
        <v>5.9222091010109095E-6</v>
      </c>
      <c r="Q2546" s="19">
        <f>'EPA Data'!I2547/SUM('EPA Data'!I:I)</f>
        <v>6.9226347705837346E-6</v>
      </c>
      <c r="R2546" s="19">
        <f>'EPA Data'!J2547/SUM('EPA Data'!J:J)</f>
        <v>2.8500719327828959E-6</v>
      </c>
      <c r="S2546" s="19">
        <f>'EPA Data'!K2547/SUM('EPA Data'!K:K)</f>
        <v>1.6536821376379827E-5</v>
      </c>
      <c r="T2546" s="19">
        <f>'EPA Data'!L2547/SUM('EPA Data'!L:L)</f>
        <v>1.3206177595110036E-5</v>
      </c>
      <c r="U2546" s="19">
        <f>'EPA Data'!M2547/SUM('EPA Data'!M:M)</f>
        <v>1.5392490821809086E-6</v>
      </c>
      <c r="V2546" s="19">
        <f>'EPA Data'!N2547/SUM('EPA Data'!N:N)</f>
        <v>2.39042238253577E-6</v>
      </c>
      <c r="W2546" s="19">
        <f>'EPA Data'!O2547/SUM('EPA Data'!O:O)</f>
        <v>2.9395978936496455E-6</v>
      </c>
      <c r="X2546" s="19">
        <f>'EPA Data'!P2547/SUM('EPA Data'!P:P)</f>
        <v>2.4827976972934869E-5</v>
      </c>
    </row>
    <row r="2547" spans="1:24" x14ac:dyDescent="0.35">
      <c r="A2547" s="13" t="s">
        <v>4101</v>
      </c>
      <c r="B2547" s="13" t="s">
        <v>2587</v>
      </c>
      <c r="C2547" s="18" t="s">
        <v>68</v>
      </c>
      <c r="D2547" s="14">
        <f>SUMIFS('Census Data'!G:G,'Census Data'!$A:$A,$A2547)/SUMIFS('Census Data'!$F:$F,'Census Data'!$A:$A,$A2547)</f>
        <v>0.49563944750124544</v>
      </c>
      <c r="E2547" s="16">
        <f>SUMIFS('Census Data'!H:H,'Census Data'!$A:$A,$A2547)/SUMIFS('Census Data'!$F:$F,'Census Data'!$A:$A,$A2547)</f>
        <v>0.50436055249875456</v>
      </c>
      <c r="F2547" s="14">
        <f>SUM(SUMIFS('Census Data'!I:I,'Census Data'!$A:$A,$A2547),SUMIFS('Census Data'!J:J,'Census Data'!$A:$A,$A2547))/SUMIFS('Census Data'!$F:$F,'Census Data'!$A:$A,$A2547)</f>
        <v>0.65911411953600274</v>
      </c>
      <c r="G2547" s="14">
        <f>SUM(SUMIFS('Census Data'!K:K,'Census Data'!$A:$A,$A2547),SUMIFS('Census Data'!L:L,'Census Data'!$A:$A,$A2547))/SUMIFS('Census Data'!$F:$F,'Census Data'!$A:$A,$A2547)</f>
        <v>0.23947599082666118</v>
      </c>
      <c r="H2547" s="14">
        <f>SUM(SUMIFS('Census Data'!O:O,'Census Data'!$A:$A,$A2547),SUMIFS('Census Data'!P:P,'Census Data'!$A:$A,$A2547))/SUMIFS('Census Data'!$F:$F,'Census Data'!$A:$A,$A2547)</f>
        <v>6.9559763214819478E-2</v>
      </c>
      <c r="I2547" s="16">
        <f t="shared" si="78"/>
        <v>3.1850126422516611E-2</v>
      </c>
      <c r="J2547" s="14">
        <f>SUM(SUMIFS('Census Data'!W:W,'Census Data'!$A:$A,$A2547),SUMIFS('Census Data'!X:X,'Census Data'!$A:$A,$A2547))/SUMIFS('Census Data'!$F:$F,'Census Data'!$A:$A,$A2547)</f>
        <v>0.40470369112392546</v>
      </c>
      <c r="K2547" s="16">
        <f t="shared" si="79"/>
        <v>0.59529630887607454</v>
      </c>
      <c r="L2547" s="19">
        <f>'EPA Data'!D2548/SUM('EPA Data'!D:D)</f>
        <v>1.0792680074378839E-2</v>
      </c>
      <c r="M2547" s="19">
        <f>'EPA Data'!E2548/SUM('EPA Data'!E:E)</f>
        <v>9.3850172073133911E-3</v>
      </c>
      <c r="N2547" s="19">
        <f>'EPA Data'!F2548/SUM('EPA Data'!F:F)</f>
        <v>1.5873505333231768E-2</v>
      </c>
      <c r="O2547" s="19">
        <f>'EPA Data'!G2548/SUM('EPA Data'!G:G)</f>
        <v>1.8145789178000589E-2</v>
      </c>
      <c r="P2547" s="19">
        <f>'EPA Data'!H2548/SUM('EPA Data'!H:H)</f>
        <v>8.8804188331586854E-3</v>
      </c>
      <c r="Q2547" s="19">
        <f>'EPA Data'!I2548/SUM('EPA Data'!I:I)</f>
        <v>1.169192300939295E-2</v>
      </c>
      <c r="R2547" s="19">
        <f>'EPA Data'!J2548/SUM('EPA Data'!J:J)</f>
        <v>1.2682439819348973E-2</v>
      </c>
      <c r="S2547" s="19">
        <f>'EPA Data'!K2548/SUM('EPA Data'!K:K)</f>
        <v>1.5137403378404831E-2</v>
      </c>
      <c r="T2547" s="19">
        <f>'EPA Data'!L2548/SUM('EPA Data'!L:L)</f>
        <v>1.3297066365720651E-2</v>
      </c>
      <c r="U2547" s="19">
        <f>'EPA Data'!M2548/SUM('EPA Data'!M:M)</f>
        <v>5.7697792122214488E-3</v>
      </c>
      <c r="V2547" s="19">
        <f>'EPA Data'!N2548/SUM('EPA Data'!N:N)</f>
        <v>4.3358505417081094E-3</v>
      </c>
      <c r="W2547" s="19">
        <f>'EPA Data'!O2548/SUM('EPA Data'!O:O)</f>
        <v>3.6152523552192058E-3</v>
      </c>
      <c r="X2547" s="19">
        <f>'EPA Data'!P2548/SUM('EPA Data'!P:P)</f>
        <v>1.2839423533354792E-2</v>
      </c>
    </row>
    <row r="2548" spans="1:24" x14ac:dyDescent="0.35">
      <c r="A2548" s="13" t="s">
        <v>4102</v>
      </c>
      <c r="B2548" s="13" t="s">
        <v>2587</v>
      </c>
      <c r="C2548" s="18" t="s">
        <v>769</v>
      </c>
      <c r="D2548" s="14">
        <f>SUMIFS('Census Data'!G:G,'Census Data'!$A:$A,$A2548)/SUMIFS('Census Data'!$F:$F,'Census Data'!$A:$A,$A2548)</f>
        <v>0.56144152821253712</v>
      </c>
      <c r="E2548" s="16">
        <f>SUMIFS('Census Data'!H:H,'Census Data'!$A:$A,$A2548)/SUMIFS('Census Data'!$F:$F,'Census Data'!$A:$A,$A2548)</f>
        <v>0.43855847178746288</v>
      </c>
      <c r="F2548" s="14">
        <f>SUM(SUMIFS('Census Data'!I:I,'Census Data'!$A:$A,$A2548),SUMIFS('Census Data'!J:J,'Census Data'!$A:$A,$A2548))/SUMIFS('Census Data'!$F:$F,'Census Data'!$A:$A,$A2548)</f>
        <v>0.88634721887791956</v>
      </c>
      <c r="G2548" s="14">
        <f>SUM(SUMIFS('Census Data'!K:K,'Census Data'!$A:$A,$A2548),SUMIFS('Census Data'!L:L,'Census Data'!$A:$A,$A2548))/SUMIFS('Census Data'!$F:$F,'Census Data'!$A:$A,$A2548)</f>
        <v>7.1273777991813142E-2</v>
      </c>
      <c r="H2548" s="14">
        <f>SUM(SUMIFS('Census Data'!O:O,'Census Data'!$A:$A,$A2548),SUMIFS('Census Data'!P:P,'Census Data'!$A:$A,$A2548))/SUMIFS('Census Data'!$F:$F,'Census Data'!$A:$A,$A2548)</f>
        <v>1.0514487519062525E-2</v>
      </c>
      <c r="I2548" s="16">
        <f t="shared" si="78"/>
        <v>3.1864515611204847E-2</v>
      </c>
      <c r="J2548" s="14">
        <f>SUM(SUMIFS('Census Data'!W:W,'Census Data'!$A:$A,$A2548),SUMIFS('Census Data'!X:X,'Census Data'!$A:$A,$A2548))/SUMIFS('Census Data'!$F:$F,'Census Data'!$A:$A,$A2548)</f>
        <v>0.54611124488321694</v>
      </c>
      <c r="K2548" s="16">
        <f t="shared" si="79"/>
        <v>0.45388875511678306</v>
      </c>
      <c r="L2548" s="19">
        <f>'EPA Data'!D2549/SUM('EPA Data'!D:D)</f>
        <v>7.6638537052265564E-6</v>
      </c>
      <c r="M2548" s="19">
        <f>'EPA Data'!E2549/SUM('EPA Data'!E:E)</f>
        <v>7.9739584292595996E-6</v>
      </c>
      <c r="N2548" s="19">
        <f>'EPA Data'!F2549/SUM('EPA Data'!F:F)</f>
        <v>2.2224880650992958E-5</v>
      </c>
      <c r="O2548" s="19">
        <f>'EPA Data'!G2549/SUM('EPA Data'!G:G)</f>
        <v>6.0833830086504021E-6</v>
      </c>
      <c r="P2548" s="19">
        <f>'EPA Data'!H2549/SUM('EPA Data'!H:H)</f>
        <v>7.095273032442153E-6</v>
      </c>
      <c r="Q2548" s="19">
        <f>'EPA Data'!I2549/SUM('EPA Data'!I:I)</f>
        <v>1.2406340756512397E-5</v>
      </c>
      <c r="R2548" s="19">
        <f>'EPA Data'!J2549/SUM('EPA Data'!J:J)</f>
        <v>8.4937353964553469E-6</v>
      </c>
      <c r="S2548" s="19">
        <f>'EPA Data'!K2549/SUM('EPA Data'!K:K)</f>
        <v>3.3708937145918074E-5</v>
      </c>
      <c r="T2548" s="19">
        <f>'EPA Data'!L2549/SUM('EPA Data'!L:L)</f>
        <v>3.4149168786050154E-5</v>
      </c>
      <c r="U2548" s="19">
        <f>'EPA Data'!M2549/SUM('EPA Data'!M:M)</f>
        <v>2.5566616240793121E-6</v>
      </c>
      <c r="V2548" s="19">
        <f>'EPA Data'!N2549/SUM('EPA Data'!N:N)</f>
        <v>2.7691073612291023E-6</v>
      </c>
      <c r="W2548" s="19">
        <f>'EPA Data'!O2549/SUM('EPA Data'!O:O)</f>
        <v>4.7279625419520496E-6</v>
      </c>
      <c r="X2548" s="19">
        <f>'EPA Data'!P2549/SUM('EPA Data'!P:P)</f>
        <v>2.5424243954500385E-5</v>
      </c>
    </row>
    <row r="2549" spans="1:24" x14ac:dyDescent="0.35">
      <c r="A2549" s="13" t="s">
        <v>4103</v>
      </c>
      <c r="B2549" s="13" t="s">
        <v>2587</v>
      </c>
      <c r="C2549" s="18" t="s">
        <v>4104</v>
      </c>
      <c r="D2549" s="14">
        <f>SUMIFS('Census Data'!G:G,'Census Data'!$A:$A,$A2549)/SUMIFS('Census Data'!$F:$F,'Census Data'!$A:$A,$A2549)</f>
        <v>0.5021523891519587</v>
      </c>
      <c r="E2549" s="16">
        <f>SUMIFS('Census Data'!H:H,'Census Data'!$A:$A,$A2549)/SUMIFS('Census Data'!$F:$F,'Census Data'!$A:$A,$A2549)</f>
        <v>0.4978476108480413</v>
      </c>
      <c r="F2549" s="14">
        <f>SUM(SUMIFS('Census Data'!I:I,'Census Data'!$A:$A,$A2549),SUMIFS('Census Data'!J:J,'Census Data'!$A:$A,$A2549))/SUMIFS('Census Data'!$F:$F,'Census Data'!$A:$A,$A2549)</f>
        <v>0.94226216099870852</v>
      </c>
      <c r="G2549" s="14">
        <f>SUM(SUMIFS('Census Data'!K:K,'Census Data'!$A:$A,$A2549),SUMIFS('Census Data'!L:L,'Census Data'!$A:$A,$A2549))/SUMIFS('Census Data'!$F:$F,'Census Data'!$A:$A,$A2549)</f>
        <v>2.1523891519586742E-2</v>
      </c>
      <c r="H2549" s="14">
        <f>SUM(SUMIFS('Census Data'!O:O,'Census Data'!$A:$A,$A2549),SUMIFS('Census Data'!P:P,'Census Data'!$A:$A,$A2549))/SUMIFS('Census Data'!$F:$F,'Census Data'!$A:$A,$A2549)</f>
        <v>5.7576409814894536E-3</v>
      </c>
      <c r="I2549" s="16">
        <f t="shared" si="78"/>
        <v>3.0456306500215247E-2</v>
      </c>
      <c r="J2549" s="14">
        <f>SUM(SUMIFS('Census Data'!W:W,'Census Data'!$A:$A,$A2549),SUMIFS('Census Data'!X:X,'Census Data'!$A:$A,$A2549))/SUMIFS('Census Data'!$F:$F,'Census Data'!$A:$A,$A2549)</f>
        <v>0.74935428325441245</v>
      </c>
      <c r="K2549" s="16">
        <f t="shared" si="79"/>
        <v>0.25064571674558755</v>
      </c>
      <c r="L2549" s="19">
        <f>'EPA Data'!D2550/SUM('EPA Data'!D:D)</f>
        <v>9.2797544291054745E-6</v>
      </c>
      <c r="M2549" s="19">
        <f>'EPA Data'!E2550/SUM('EPA Data'!E:E)</f>
        <v>2.3630922039276424E-5</v>
      </c>
      <c r="N2549" s="19">
        <f>'EPA Data'!F2550/SUM('EPA Data'!F:F)</f>
        <v>5.5444882294127352E-5</v>
      </c>
      <c r="O2549" s="19">
        <f>'EPA Data'!G2550/SUM('EPA Data'!G:G)</f>
        <v>1.2651950384429654E-5</v>
      </c>
      <c r="P2549" s="19">
        <f>'EPA Data'!H2550/SUM('EPA Data'!H:H)</f>
        <v>1.7296541595540708E-5</v>
      </c>
      <c r="Q2549" s="19">
        <f>'EPA Data'!I2550/SUM('EPA Data'!I:I)</f>
        <v>2.0122792554850485E-5</v>
      </c>
      <c r="R2549" s="19">
        <f>'EPA Data'!J2550/SUM('EPA Data'!J:J)</f>
        <v>8.8659638382298795E-6</v>
      </c>
      <c r="S2549" s="19">
        <f>'EPA Data'!K2550/SUM('EPA Data'!K:K)</f>
        <v>4.2968546315282542E-5</v>
      </c>
      <c r="T2549" s="19">
        <f>'EPA Data'!L2550/SUM('EPA Data'!L:L)</f>
        <v>4.1136653460670747E-5</v>
      </c>
      <c r="U2549" s="19">
        <f>'EPA Data'!M2550/SUM('EPA Data'!M:M)</f>
        <v>5.1575612904168354E-6</v>
      </c>
      <c r="V2549" s="19">
        <f>'EPA Data'!N2550/SUM('EPA Data'!N:N)</f>
        <v>6.3804913871413761E-6</v>
      </c>
      <c r="W2549" s="19">
        <f>'EPA Data'!O2550/SUM('EPA Data'!O:O)</f>
        <v>7.9775520772524745E-6</v>
      </c>
      <c r="X2549" s="19">
        <f>'EPA Data'!P2550/SUM('EPA Data'!P:P)</f>
        <v>6.4769022632435832E-5</v>
      </c>
    </row>
    <row r="2550" spans="1:24" x14ac:dyDescent="0.35">
      <c r="A2550" s="13" t="s">
        <v>4105</v>
      </c>
      <c r="B2550" s="13" t="s">
        <v>2587</v>
      </c>
      <c r="C2550" s="18" t="s">
        <v>465</v>
      </c>
      <c r="D2550" s="14">
        <f>SUMIFS('Census Data'!G:G,'Census Data'!$A:$A,$A2550)/SUMIFS('Census Data'!$F:$F,'Census Data'!$A:$A,$A2550)</f>
        <v>0.49531638310074555</v>
      </c>
      <c r="E2550" s="16">
        <f>SUMIFS('Census Data'!H:H,'Census Data'!$A:$A,$A2550)/SUMIFS('Census Data'!$F:$F,'Census Data'!$A:$A,$A2550)</f>
        <v>0.50468361689925445</v>
      </c>
      <c r="F2550" s="14">
        <f>SUM(SUMIFS('Census Data'!I:I,'Census Data'!$A:$A,$A2550),SUMIFS('Census Data'!J:J,'Census Data'!$A:$A,$A2550))/SUMIFS('Census Data'!$F:$F,'Census Data'!$A:$A,$A2550)</f>
        <v>0.86216784553622638</v>
      </c>
      <c r="G2550" s="14">
        <f>SUM(SUMIFS('Census Data'!K:K,'Census Data'!$A:$A,$A2550),SUMIFS('Census Data'!L:L,'Census Data'!$A:$A,$A2550))/SUMIFS('Census Data'!$F:$F,'Census Data'!$A:$A,$A2550)</f>
        <v>7.1305677690690114E-2</v>
      </c>
      <c r="H2550" s="14">
        <f>SUM(SUMIFS('Census Data'!O:O,'Census Data'!$A:$A,$A2550),SUMIFS('Census Data'!P:P,'Census Data'!$A:$A,$A2550))/SUMIFS('Census Data'!$F:$F,'Census Data'!$A:$A,$A2550)</f>
        <v>6.6908812846492071E-3</v>
      </c>
      <c r="I2550" s="16">
        <f t="shared" si="78"/>
        <v>5.9835595488434312E-2</v>
      </c>
      <c r="J2550" s="14">
        <f>SUM(SUMIFS('Census Data'!W:W,'Census Data'!$A:$A,$A2550),SUMIFS('Census Data'!X:X,'Census Data'!$A:$A,$A2550))/SUMIFS('Census Data'!$F:$F,'Census Data'!$A:$A,$A2550)</f>
        <v>7.7231886828522264E-2</v>
      </c>
      <c r="K2550" s="16">
        <f t="shared" si="79"/>
        <v>0.92276811317147778</v>
      </c>
      <c r="L2550" s="19">
        <f>'EPA Data'!D2551/SUM('EPA Data'!D:D)</f>
        <v>9.0318658387225291E-6</v>
      </c>
      <c r="M2550" s="19">
        <f>'EPA Data'!E2551/SUM('EPA Data'!E:E)</f>
        <v>1.2292823379662942E-5</v>
      </c>
      <c r="N2550" s="19">
        <f>'EPA Data'!F2551/SUM('EPA Data'!F:F)</f>
        <v>2.0331184376134944E-5</v>
      </c>
      <c r="O2550" s="19">
        <f>'EPA Data'!G2551/SUM('EPA Data'!G:G)</f>
        <v>6.126447848205897E-6</v>
      </c>
      <c r="P2550" s="19">
        <f>'EPA Data'!H2551/SUM('EPA Data'!H:H)</f>
        <v>7.8576332835216068E-6</v>
      </c>
      <c r="Q2550" s="19">
        <f>'EPA Data'!I2551/SUM('EPA Data'!I:I)</f>
        <v>9.2657646485454722E-6</v>
      </c>
      <c r="R2550" s="19">
        <f>'EPA Data'!J2551/SUM('EPA Data'!J:J)</f>
        <v>5.8467620075379468E-6</v>
      </c>
      <c r="S2550" s="19">
        <f>'EPA Data'!K2551/SUM('EPA Data'!K:K)</f>
        <v>1.5864930484342326E-5</v>
      </c>
      <c r="T2550" s="19">
        <f>'EPA Data'!L2551/SUM('EPA Data'!L:L)</f>
        <v>1.4477166518471765E-5</v>
      </c>
      <c r="U2550" s="19">
        <f>'EPA Data'!M2551/SUM('EPA Data'!M:M)</f>
        <v>3.0908477629325155E-6</v>
      </c>
      <c r="V2550" s="19">
        <f>'EPA Data'!N2551/SUM('EPA Data'!N:N)</f>
        <v>3.527599717046528E-6</v>
      </c>
      <c r="W2550" s="19">
        <f>'EPA Data'!O2551/SUM('EPA Data'!O:O)</f>
        <v>4.8144294792014362E-6</v>
      </c>
      <c r="X2550" s="19">
        <f>'EPA Data'!P2551/SUM('EPA Data'!P:P)</f>
        <v>1.5529468950020919E-5</v>
      </c>
    </row>
    <row r="2551" spans="1:24" x14ac:dyDescent="0.35">
      <c r="A2551" s="13" t="s">
        <v>4106</v>
      </c>
      <c r="B2551" s="13" t="s">
        <v>2587</v>
      </c>
      <c r="C2551" s="18" t="s">
        <v>4107</v>
      </c>
      <c r="D2551" s="14">
        <f>SUMIFS('Census Data'!G:G,'Census Data'!$A:$A,$A2551)/SUMIFS('Census Data'!$F:$F,'Census Data'!$A:$A,$A2551)</f>
        <v>0.49468512906282858</v>
      </c>
      <c r="E2551" s="16">
        <f>SUMIFS('Census Data'!H:H,'Census Data'!$A:$A,$A2551)/SUMIFS('Census Data'!$F:$F,'Census Data'!$A:$A,$A2551)</f>
        <v>0.50531487093717142</v>
      </c>
      <c r="F2551" s="14">
        <f>SUM(SUMIFS('Census Data'!I:I,'Census Data'!$A:$A,$A2551),SUMIFS('Census Data'!J:J,'Census Data'!$A:$A,$A2551))/SUMIFS('Census Data'!$F:$F,'Census Data'!$A:$A,$A2551)</f>
        <v>0.74921200901569807</v>
      </c>
      <c r="G2551" s="14">
        <f>SUM(SUMIFS('Census Data'!K:K,'Census Data'!$A:$A,$A2551),SUMIFS('Census Data'!L:L,'Census Data'!$A:$A,$A2551))/SUMIFS('Census Data'!$F:$F,'Census Data'!$A:$A,$A2551)</f>
        <v>0.11327653105241615</v>
      </c>
      <c r="H2551" s="14">
        <f>SUM(SUMIFS('Census Data'!O:O,'Census Data'!$A:$A,$A2551),SUMIFS('Census Data'!P:P,'Census Data'!$A:$A,$A2551))/SUMIFS('Census Data'!$F:$F,'Census Data'!$A:$A,$A2551)</f>
        <v>0.10020421019418171</v>
      </c>
      <c r="I2551" s="16">
        <f t="shared" si="78"/>
        <v>3.7307249737704051E-2</v>
      </c>
      <c r="J2551" s="14">
        <f>SUM(SUMIFS('Census Data'!W:W,'Census Data'!$A:$A,$A2551),SUMIFS('Census Data'!X:X,'Census Data'!$A:$A,$A2551))/SUMIFS('Census Data'!$F:$F,'Census Data'!$A:$A,$A2551)</f>
        <v>0.20154365696217755</v>
      </c>
      <c r="K2551" s="16">
        <f t="shared" si="79"/>
        <v>0.79845634303782242</v>
      </c>
      <c r="L2551" s="19">
        <f>'EPA Data'!D2552/SUM('EPA Data'!D:D)</f>
        <v>1.7834487100567827E-3</v>
      </c>
      <c r="M2551" s="19">
        <f>'EPA Data'!E2552/SUM('EPA Data'!E:E)</f>
        <v>1.6219877983912015E-3</v>
      </c>
      <c r="N2551" s="19">
        <f>'EPA Data'!F2552/SUM('EPA Data'!F:F)</f>
        <v>2.7006069326903008E-3</v>
      </c>
      <c r="O2551" s="19">
        <f>'EPA Data'!G2552/SUM('EPA Data'!G:G)</f>
        <v>2.9490112732969411E-3</v>
      </c>
      <c r="P2551" s="19">
        <f>'EPA Data'!H2552/SUM('EPA Data'!H:H)</f>
        <v>1.7811807713368182E-3</v>
      </c>
      <c r="Q2551" s="19">
        <f>'EPA Data'!I2552/SUM('EPA Data'!I:I)</f>
        <v>2.6068681943589504E-3</v>
      </c>
      <c r="R2551" s="19">
        <f>'EPA Data'!J2552/SUM('EPA Data'!J:J)</f>
        <v>2.3413366982727303E-3</v>
      </c>
      <c r="S2551" s="19">
        <f>'EPA Data'!K2552/SUM('EPA Data'!K:K)</f>
        <v>3.3763888538491495E-3</v>
      </c>
      <c r="T2551" s="19">
        <f>'EPA Data'!L2552/SUM('EPA Data'!L:L)</f>
        <v>2.4405021768088629E-3</v>
      </c>
      <c r="U2551" s="19">
        <f>'EPA Data'!M2552/SUM('EPA Data'!M:M)</f>
        <v>1.1062350991953923E-3</v>
      </c>
      <c r="V2551" s="19">
        <f>'EPA Data'!N2552/SUM('EPA Data'!N:N)</f>
        <v>8.5109070521149628E-4</v>
      </c>
      <c r="W2551" s="19">
        <f>'EPA Data'!O2552/SUM('EPA Data'!O:O)</f>
        <v>7.0918104631067385E-4</v>
      </c>
      <c r="X2551" s="19">
        <f>'EPA Data'!P2552/SUM('EPA Data'!P:P)</f>
        <v>2.7127721380111264E-3</v>
      </c>
    </row>
    <row r="2552" spans="1:24" x14ac:dyDescent="0.35">
      <c r="A2552" s="13" t="s">
        <v>4108</v>
      </c>
      <c r="B2552" s="13" t="s">
        <v>2587</v>
      </c>
      <c r="C2552" s="18" t="s">
        <v>4109</v>
      </c>
      <c r="D2552" s="14">
        <f>SUMIFS('Census Data'!G:G,'Census Data'!$A:$A,$A2552)/SUMIFS('Census Data'!$F:$F,'Census Data'!$A:$A,$A2552)</f>
        <v>0.52469852162066699</v>
      </c>
      <c r="E2552" s="16">
        <f>SUMIFS('Census Data'!H:H,'Census Data'!$A:$A,$A2552)/SUMIFS('Census Data'!$F:$F,'Census Data'!$A:$A,$A2552)</f>
        <v>0.47530147837933295</v>
      </c>
      <c r="F2552" s="14">
        <f>SUM(SUMIFS('Census Data'!I:I,'Census Data'!$A:$A,$A2552),SUMIFS('Census Data'!J:J,'Census Data'!$A:$A,$A2552))/SUMIFS('Census Data'!$F:$F,'Census Data'!$A:$A,$A2552)</f>
        <v>0.87688581664059739</v>
      </c>
      <c r="G2552" s="14">
        <f>SUM(SUMIFS('Census Data'!K:K,'Census Data'!$A:$A,$A2552),SUMIFS('Census Data'!L:L,'Census Data'!$A:$A,$A2552))/SUMIFS('Census Data'!$F:$F,'Census Data'!$A:$A,$A2552)</f>
        <v>9.3748423230233607E-2</v>
      </c>
      <c r="H2552" s="14">
        <f>SUM(SUMIFS('Census Data'!O:O,'Census Data'!$A:$A,$A2552),SUMIFS('Census Data'!P:P,'Census Data'!$A:$A,$A2552))/SUMIFS('Census Data'!$F:$F,'Census Data'!$A:$A,$A2552)</f>
        <v>4.7933800898128055E-3</v>
      </c>
      <c r="I2552" s="16">
        <f t="shared" si="78"/>
        <v>2.4572380039356245E-2</v>
      </c>
      <c r="J2552" s="14">
        <f>SUM(SUMIFS('Census Data'!W:W,'Census Data'!$A:$A,$A2552),SUMIFS('Census Data'!X:X,'Census Data'!$A:$A,$A2552))/SUMIFS('Census Data'!$F:$F,'Census Data'!$A:$A,$A2552)</f>
        <v>0.34880670064079922</v>
      </c>
      <c r="K2552" s="16">
        <f t="shared" si="79"/>
        <v>0.65119329935920078</v>
      </c>
      <c r="L2552" s="19">
        <f>'EPA Data'!D2553/SUM('EPA Data'!D:D)</f>
        <v>3.179119331595433E-5</v>
      </c>
      <c r="M2552" s="19">
        <f>'EPA Data'!E2553/SUM('EPA Data'!E:E)</f>
        <v>2.0228820115271497E-5</v>
      </c>
      <c r="N2552" s="19">
        <f>'EPA Data'!F2553/SUM('EPA Data'!F:F)</f>
        <v>4.6575754790778368E-5</v>
      </c>
      <c r="O2552" s="19">
        <f>'EPA Data'!G2553/SUM('EPA Data'!G:G)</f>
        <v>1.5161816496952595E-5</v>
      </c>
      <c r="P2552" s="19">
        <f>'EPA Data'!H2553/SUM('EPA Data'!H:H)</f>
        <v>1.5503079557844996E-5</v>
      </c>
      <c r="Q2552" s="19">
        <f>'EPA Data'!I2553/SUM('EPA Data'!I:I)</f>
        <v>2.8493708298908589E-5</v>
      </c>
      <c r="R2552" s="19">
        <f>'EPA Data'!J2553/SUM('EPA Data'!J:J)</f>
        <v>2.1873432894165856E-5</v>
      </c>
      <c r="S2552" s="19">
        <f>'EPA Data'!K2553/SUM('EPA Data'!K:K)</f>
        <v>4.4308409341858373E-5</v>
      </c>
      <c r="T2552" s="19">
        <f>'EPA Data'!L2553/SUM('EPA Data'!L:L)</f>
        <v>4.8913012965699482E-5</v>
      </c>
      <c r="U2552" s="19">
        <f>'EPA Data'!M2553/SUM('EPA Data'!M:M)</f>
        <v>5.9332252255936436E-6</v>
      </c>
      <c r="V2552" s="19">
        <f>'EPA Data'!N2553/SUM('EPA Data'!N:N)</f>
        <v>5.5904135991003317E-6</v>
      </c>
      <c r="W2552" s="19">
        <f>'EPA Data'!O2553/SUM('EPA Data'!O:O)</f>
        <v>9.6449594729455331E-6</v>
      </c>
      <c r="X2552" s="19">
        <f>'EPA Data'!P2553/SUM('EPA Data'!P:P)</f>
        <v>3.1705791808915305E-5</v>
      </c>
    </row>
    <row r="2553" spans="1:24" x14ac:dyDescent="0.35">
      <c r="A2553" s="13" t="s">
        <v>4110</v>
      </c>
      <c r="B2553" s="13" t="s">
        <v>2587</v>
      </c>
      <c r="C2553" s="18" t="s">
        <v>4111</v>
      </c>
      <c r="D2553" s="14">
        <f>SUMIFS('Census Data'!G:G,'Census Data'!$A:$A,$A2553)/SUMIFS('Census Data'!$F:$F,'Census Data'!$A:$A,$A2553)</f>
        <v>0.48615036743923118</v>
      </c>
      <c r="E2553" s="16">
        <f>SUMIFS('Census Data'!H:H,'Census Data'!$A:$A,$A2553)/SUMIFS('Census Data'!$F:$F,'Census Data'!$A:$A,$A2553)</f>
        <v>0.51384963256076877</v>
      </c>
      <c r="F2553" s="14">
        <f>SUM(SUMIFS('Census Data'!I:I,'Census Data'!$A:$A,$A2553),SUMIFS('Census Data'!J:J,'Census Data'!$A:$A,$A2553))/SUMIFS('Census Data'!$F:$F,'Census Data'!$A:$A,$A2553)</f>
        <v>0.89768230638778967</v>
      </c>
      <c r="G2553" s="14">
        <f>SUM(SUMIFS('Census Data'!K:K,'Census Data'!$A:$A,$A2553),SUMIFS('Census Data'!L:L,'Census Data'!$A:$A,$A2553))/SUMIFS('Census Data'!$F:$F,'Census Data'!$A:$A,$A2553)</f>
        <v>3.3352176370830981E-2</v>
      </c>
      <c r="H2553" s="14">
        <f>SUM(SUMIFS('Census Data'!O:O,'Census Data'!$A:$A,$A2553),SUMIFS('Census Data'!P:P,'Census Data'!$A:$A,$A2553))/SUMIFS('Census Data'!$F:$F,'Census Data'!$A:$A,$A2553)</f>
        <v>1.5262860373092142E-2</v>
      </c>
      <c r="I2553" s="16">
        <f t="shared" si="78"/>
        <v>5.3702656868287235E-2</v>
      </c>
      <c r="J2553" s="14">
        <f>SUM(SUMIFS('Census Data'!W:W,'Census Data'!$A:$A,$A2553),SUMIFS('Census Data'!X:X,'Census Data'!$A:$A,$A2553))/SUMIFS('Census Data'!$F:$F,'Census Data'!$A:$A,$A2553)</f>
        <v>0.28264556246466932</v>
      </c>
      <c r="K2553" s="16">
        <f t="shared" si="79"/>
        <v>0.71735443753533068</v>
      </c>
      <c r="L2553" s="19">
        <f>'EPA Data'!D2554/SUM('EPA Data'!D:D)</f>
        <v>1.1148535159580897E-6</v>
      </c>
      <c r="M2553" s="19">
        <f>'EPA Data'!E2554/SUM('EPA Data'!E:E)</f>
        <v>1.5776946694346043E-6</v>
      </c>
      <c r="N2553" s="19">
        <f>'EPA Data'!F2554/SUM('EPA Data'!F:F)</f>
        <v>3.9440694790916778E-6</v>
      </c>
      <c r="O2553" s="19">
        <f>'EPA Data'!G2554/SUM('EPA Data'!G:G)</f>
        <v>8.5854264042897285E-7</v>
      </c>
      <c r="P2553" s="19">
        <f>'EPA Data'!H2554/SUM('EPA Data'!H:H)</f>
        <v>1.31235534333345E-6</v>
      </c>
      <c r="Q2553" s="19">
        <f>'EPA Data'!I2554/SUM('EPA Data'!I:I)</f>
        <v>2.0304727663194237E-6</v>
      </c>
      <c r="R2553" s="19">
        <f>'EPA Data'!J2554/SUM('EPA Data'!J:J)</f>
        <v>9.7382690739273486E-7</v>
      </c>
      <c r="S2553" s="19">
        <f>'EPA Data'!K2554/SUM('EPA Data'!K:K)</f>
        <v>4.4023484316329854E-6</v>
      </c>
      <c r="T2553" s="19">
        <f>'EPA Data'!L2554/SUM('EPA Data'!L:L)</f>
        <v>4.2968195266388517E-6</v>
      </c>
      <c r="U2553" s="19">
        <f>'EPA Data'!M2554/SUM('EPA Data'!M:M)</f>
        <v>4.2636308185559494E-7</v>
      </c>
      <c r="V2553" s="19">
        <f>'EPA Data'!N2554/SUM('EPA Data'!N:N)</f>
        <v>5.1999329549235953E-7</v>
      </c>
      <c r="W2553" s="19">
        <f>'EPA Data'!O2554/SUM('EPA Data'!O:O)</f>
        <v>8.7117986911187786E-7</v>
      </c>
      <c r="X2553" s="19">
        <f>'EPA Data'!P2554/SUM('EPA Data'!P:P)</f>
        <v>4.9266923471501104E-6</v>
      </c>
    </row>
    <row r="2554" spans="1:24" x14ac:dyDescent="0.35">
      <c r="A2554" s="13" t="s">
        <v>4112</v>
      </c>
      <c r="B2554" s="13" t="s">
        <v>2587</v>
      </c>
      <c r="C2554" s="18" t="s">
        <v>4113</v>
      </c>
      <c r="D2554" s="14">
        <f>SUMIFS('Census Data'!G:G,'Census Data'!$A:$A,$A2554)/SUMIFS('Census Data'!$F:$F,'Census Data'!$A:$A,$A2554)</f>
        <v>0.49680715197956576</v>
      </c>
      <c r="E2554" s="16">
        <f>SUMIFS('Census Data'!H:H,'Census Data'!$A:$A,$A2554)/SUMIFS('Census Data'!$F:$F,'Census Data'!$A:$A,$A2554)</f>
        <v>0.50319284802043418</v>
      </c>
      <c r="F2554" s="14">
        <f>SUM(SUMIFS('Census Data'!I:I,'Census Data'!$A:$A,$A2554),SUMIFS('Census Data'!J:J,'Census Data'!$A:$A,$A2554))/SUMIFS('Census Data'!$F:$F,'Census Data'!$A:$A,$A2554)</f>
        <v>0.95019157088122608</v>
      </c>
      <c r="G2554" s="14">
        <f>SUM(SUMIFS('Census Data'!K:K,'Census Data'!$A:$A,$A2554),SUMIFS('Census Data'!L:L,'Census Data'!$A:$A,$A2554))/SUMIFS('Census Data'!$F:$F,'Census Data'!$A:$A,$A2554)</f>
        <v>1.9505398815743643E-2</v>
      </c>
      <c r="H2554" s="14">
        <f>SUM(SUMIFS('Census Data'!O:O,'Census Data'!$A:$A,$A2554),SUMIFS('Census Data'!P:P,'Census Data'!$A:$A,$A2554))/SUMIFS('Census Data'!$F:$F,'Census Data'!$A:$A,$A2554)</f>
        <v>9.1721815859746886E-3</v>
      </c>
      <c r="I2554" s="16">
        <f t="shared" si="78"/>
        <v>2.1130848717055617E-2</v>
      </c>
      <c r="J2554" s="14">
        <f>SUM(SUMIFS('Census Data'!W:W,'Census Data'!$A:$A,$A2554),SUMIFS('Census Data'!X:X,'Census Data'!$A:$A,$A2554))/SUMIFS('Census Data'!$F:$F,'Census Data'!$A:$A,$A2554)</f>
        <v>0.86880297225124814</v>
      </c>
      <c r="K2554" s="16">
        <f t="shared" si="79"/>
        <v>0.13119702774875186</v>
      </c>
      <c r="L2554" s="19">
        <f>'EPA Data'!D2555/SUM('EPA Data'!D:D)</f>
        <v>8.0497574319676528E-6</v>
      </c>
      <c r="M2554" s="19">
        <f>'EPA Data'!E2555/SUM('EPA Data'!E:E)</f>
        <v>4.4624602878314481E-6</v>
      </c>
      <c r="N2554" s="19">
        <f>'EPA Data'!F2555/SUM('EPA Data'!F:F)</f>
        <v>1.5780013364182056E-5</v>
      </c>
      <c r="O2554" s="19">
        <f>'EPA Data'!G2555/SUM('EPA Data'!G:G)</f>
        <v>5.6994819308132496E-6</v>
      </c>
      <c r="P2554" s="19">
        <f>'EPA Data'!H2555/SUM('EPA Data'!H:H)</f>
        <v>4.4543587704608031E-6</v>
      </c>
      <c r="Q2554" s="19">
        <f>'EPA Data'!I2555/SUM('EPA Data'!I:I)</f>
        <v>1.1088535342305131E-5</v>
      </c>
      <c r="R2554" s="19">
        <f>'EPA Data'!J2555/SUM('EPA Data'!J:J)</f>
        <v>9.0638476483560871E-6</v>
      </c>
      <c r="S2554" s="19">
        <f>'EPA Data'!K2555/SUM('EPA Data'!K:K)</f>
        <v>2.3054695975771622E-5</v>
      </c>
      <c r="T2554" s="19">
        <f>'EPA Data'!L2555/SUM('EPA Data'!L:L)</f>
        <v>2.0244697513390747E-5</v>
      </c>
      <c r="U2554" s="19">
        <f>'EPA Data'!M2555/SUM('EPA Data'!M:M)</f>
        <v>2.1641262927739016E-6</v>
      </c>
      <c r="V2554" s="19">
        <f>'EPA Data'!N2555/SUM('EPA Data'!N:N)</f>
        <v>1.6264674565079484E-6</v>
      </c>
      <c r="W2554" s="19">
        <f>'EPA Data'!O2555/SUM('EPA Data'!O:O)</f>
        <v>3.7755516486143969E-6</v>
      </c>
      <c r="X2554" s="19">
        <f>'EPA Data'!P2555/SUM('EPA Data'!P:P)</f>
        <v>1.1446918111385844E-5</v>
      </c>
    </row>
    <row r="2555" spans="1:24" x14ac:dyDescent="0.35">
      <c r="A2555" s="13" t="s">
        <v>4114</v>
      </c>
      <c r="B2555" s="13" t="s">
        <v>2587</v>
      </c>
      <c r="C2555" s="18" t="s">
        <v>4115</v>
      </c>
      <c r="D2555" s="14">
        <f>SUMIFS('Census Data'!G:G,'Census Data'!$A:$A,$A2555)/SUMIFS('Census Data'!$F:$F,'Census Data'!$A:$A,$A2555)</f>
        <v>0.48696718797914751</v>
      </c>
      <c r="E2555" s="16">
        <f>SUMIFS('Census Data'!H:H,'Census Data'!$A:$A,$A2555)/SUMIFS('Census Data'!$F:$F,'Census Data'!$A:$A,$A2555)</f>
        <v>0.51303281202085249</v>
      </c>
      <c r="F2555" s="14">
        <f>SUM(SUMIFS('Census Data'!I:I,'Census Data'!$A:$A,$A2555),SUMIFS('Census Data'!J:J,'Census Data'!$A:$A,$A2555))/SUMIFS('Census Data'!$F:$F,'Census Data'!$A:$A,$A2555)</f>
        <v>0.89819073903710522</v>
      </c>
      <c r="G2555" s="14">
        <f>SUM(SUMIFS('Census Data'!K:K,'Census Data'!$A:$A,$A2555),SUMIFS('Census Data'!L:L,'Census Data'!$A:$A,$A2555))/SUMIFS('Census Data'!$F:$F,'Census Data'!$A:$A,$A2555)</f>
        <v>6.317080650107329E-2</v>
      </c>
      <c r="H2555" s="14">
        <f>SUM(SUMIFS('Census Data'!O:O,'Census Data'!$A:$A,$A2555),SUMIFS('Census Data'!P:P,'Census Data'!$A:$A,$A2555))/SUMIFS('Census Data'!$F:$F,'Census Data'!$A:$A,$A2555)</f>
        <v>6.7463968107942347E-3</v>
      </c>
      <c r="I2555" s="16">
        <f t="shared" si="78"/>
        <v>3.1892057651027206E-2</v>
      </c>
      <c r="J2555" s="14">
        <f>SUM(SUMIFS('Census Data'!W:W,'Census Data'!$A:$A,$A2555),SUMIFS('Census Data'!X:X,'Census Data'!$A:$A,$A2555))/SUMIFS('Census Data'!$F:$F,'Census Data'!$A:$A,$A2555)</f>
        <v>0.11284881938055812</v>
      </c>
      <c r="K2555" s="16">
        <f t="shared" si="79"/>
        <v>0.88715118061944187</v>
      </c>
      <c r="L2555" s="19">
        <f>'EPA Data'!D2556/SUM('EPA Data'!D:D)</f>
        <v>1.2312980497684926E-6</v>
      </c>
      <c r="M2555" s="19">
        <f>'EPA Data'!E2556/SUM('EPA Data'!E:E)</f>
        <v>2.752886493525705E-6</v>
      </c>
      <c r="N2555" s="19">
        <f>'EPA Data'!F2556/SUM('EPA Data'!F:F)</f>
        <v>5.7151214577449044E-6</v>
      </c>
      <c r="O2555" s="19">
        <f>'EPA Data'!G2556/SUM('EPA Data'!G:G)</f>
        <v>1.2705758058946372E-6</v>
      </c>
      <c r="P2555" s="19">
        <f>'EPA Data'!H2556/SUM('EPA Data'!H:H)</f>
        <v>2.1221055302530794E-6</v>
      </c>
      <c r="Q2555" s="19">
        <f>'EPA Data'!I2556/SUM('EPA Data'!I:I)</f>
        <v>2.503731621630985E-6</v>
      </c>
      <c r="R2555" s="19">
        <f>'EPA Data'!J2556/SUM('EPA Data'!J:J)</f>
        <v>1.2707171633317323E-6</v>
      </c>
      <c r="S2555" s="19">
        <f>'EPA Data'!K2556/SUM('EPA Data'!K:K)</f>
        <v>6.5642815663849183E-6</v>
      </c>
      <c r="T2555" s="19">
        <f>'EPA Data'!L2556/SUM('EPA Data'!L:L)</f>
        <v>5.1975712610054251E-6</v>
      </c>
      <c r="U2555" s="19">
        <f>'EPA Data'!M2556/SUM('EPA Data'!M:M)</f>
        <v>5.667411951357429E-7</v>
      </c>
      <c r="V2555" s="19">
        <f>'EPA Data'!N2556/SUM('EPA Data'!N:N)</f>
        <v>8.250564185461366E-7</v>
      </c>
      <c r="W2555" s="19">
        <f>'EPA Data'!O2556/SUM('EPA Data'!O:O)</f>
        <v>1.1403966755975326E-6</v>
      </c>
      <c r="X2555" s="19">
        <f>'EPA Data'!P2556/SUM('EPA Data'!P:P)</f>
        <v>8.0546518489824532E-6</v>
      </c>
    </row>
    <row r="2556" spans="1:24" x14ac:dyDescent="0.35">
      <c r="A2556" s="13" t="s">
        <v>4116</v>
      </c>
      <c r="B2556" s="13" t="s">
        <v>2587</v>
      </c>
      <c r="C2556" s="18" t="s">
        <v>606</v>
      </c>
      <c r="D2556" s="14">
        <f>SUMIFS('Census Data'!G:G,'Census Data'!$A:$A,$A2556)/SUMIFS('Census Data'!$F:$F,'Census Data'!$A:$A,$A2556)</f>
        <v>0.52436667005799165</v>
      </c>
      <c r="E2556" s="16">
        <f>SUMIFS('Census Data'!H:H,'Census Data'!$A:$A,$A2556)/SUMIFS('Census Data'!$F:$F,'Census Data'!$A:$A,$A2556)</f>
        <v>0.47563332994200835</v>
      </c>
      <c r="F2556" s="14">
        <f>SUM(SUMIFS('Census Data'!I:I,'Census Data'!$A:$A,$A2556),SUMIFS('Census Data'!J:J,'Census Data'!$A:$A,$A2556))/SUMIFS('Census Data'!$F:$F,'Census Data'!$A:$A,$A2556)</f>
        <v>0.9486214263912911</v>
      </c>
      <c r="G2556" s="14">
        <f>SUM(SUMIFS('Census Data'!K:K,'Census Data'!$A:$A,$A2556),SUMIFS('Census Data'!L:L,'Census Data'!$A:$A,$A2556))/SUMIFS('Census Data'!$F:$F,'Census Data'!$A:$A,$A2556)</f>
        <v>2.3501882185369825E-2</v>
      </c>
      <c r="H2556" s="14">
        <f>SUM(SUMIFS('Census Data'!O:O,'Census Data'!$A:$A,$A2556),SUMIFS('Census Data'!P:P,'Census Data'!$A:$A,$A2556))/SUMIFS('Census Data'!$F:$F,'Census Data'!$A:$A,$A2556)</f>
        <v>6.8165632312544508E-3</v>
      </c>
      <c r="I2556" s="16">
        <f t="shared" si="78"/>
        <v>2.1060128192084582E-2</v>
      </c>
      <c r="J2556" s="14">
        <f>SUM(SUMIFS('Census Data'!W:W,'Census Data'!$A:$A,$A2556),SUMIFS('Census Data'!X:X,'Census Data'!$A:$A,$A2556))/SUMIFS('Census Data'!$F:$F,'Census Data'!$A:$A,$A2556)</f>
        <v>0.8161562722555703</v>
      </c>
      <c r="K2556" s="16">
        <f t="shared" si="79"/>
        <v>0.1838437277444297</v>
      </c>
      <c r="L2556" s="19">
        <f>'EPA Data'!D2557/SUM('EPA Data'!D:D)</f>
        <v>9.4818287287372469E-6</v>
      </c>
      <c r="M2556" s="19">
        <f>'EPA Data'!E2557/SUM('EPA Data'!E:E)</f>
        <v>5.2921190020117566E-6</v>
      </c>
      <c r="N2556" s="19">
        <f>'EPA Data'!F2557/SUM('EPA Data'!F:F)</f>
        <v>1.5018279241407386E-5</v>
      </c>
      <c r="O2556" s="19">
        <f>'EPA Data'!G2557/SUM('EPA Data'!G:G)</f>
        <v>5.818414115770017E-6</v>
      </c>
      <c r="P2556" s="19">
        <f>'EPA Data'!H2557/SUM('EPA Data'!H:H)</f>
        <v>5.1713812224263608E-6</v>
      </c>
      <c r="Q2556" s="19">
        <f>'EPA Data'!I2557/SUM('EPA Data'!I:I)</f>
        <v>1.1315158478082321E-5</v>
      </c>
      <c r="R2556" s="19">
        <f>'EPA Data'!J2557/SUM('EPA Data'!J:J)</f>
        <v>8.6920188913816798E-6</v>
      </c>
      <c r="S2556" s="19">
        <f>'EPA Data'!K2557/SUM('EPA Data'!K:K)</f>
        <v>1.7547277344863241E-5</v>
      </c>
      <c r="T2556" s="19">
        <f>'EPA Data'!L2557/SUM('EPA Data'!L:L)</f>
        <v>1.7275081560195256E-5</v>
      </c>
      <c r="U2556" s="19">
        <f>'EPA Data'!M2557/SUM('EPA Data'!M:M)</f>
        <v>2.1451000273332501E-6</v>
      </c>
      <c r="V2556" s="19">
        <f>'EPA Data'!N2557/SUM('EPA Data'!N:N)</f>
        <v>1.8681139305221946E-6</v>
      </c>
      <c r="W2556" s="19">
        <f>'EPA Data'!O2557/SUM('EPA Data'!O:O)</f>
        <v>3.6981957628559764E-6</v>
      </c>
      <c r="X2556" s="19">
        <f>'EPA Data'!P2557/SUM('EPA Data'!P:P)</f>
        <v>1.2999384230253107E-5</v>
      </c>
    </row>
    <row r="2557" spans="1:24" x14ac:dyDescent="0.35">
      <c r="A2557" s="13" t="s">
        <v>4117</v>
      </c>
      <c r="B2557" s="13" t="s">
        <v>2587</v>
      </c>
      <c r="C2557" s="18" t="s">
        <v>4118</v>
      </c>
      <c r="D2557" s="14">
        <f>SUMIFS('Census Data'!G:G,'Census Data'!$A:$A,$A2557)/SUMIFS('Census Data'!$F:$F,'Census Data'!$A:$A,$A2557)</f>
        <v>0.50284940472831918</v>
      </c>
      <c r="E2557" s="16">
        <f>SUMIFS('Census Data'!H:H,'Census Data'!$A:$A,$A2557)/SUMIFS('Census Data'!$F:$F,'Census Data'!$A:$A,$A2557)</f>
        <v>0.49715059527168087</v>
      </c>
      <c r="F2557" s="14">
        <f>SUM(SUMIFS('Census Data'!I:I,'Census Data'!$A:$A,$A2557),SUMIFS('Census Data'!J:J,'Census Data'!$A:$A,$A2557))/SUMIFS('Census Data'!$F:$F,'Census Data'!$A:$A,$A2557)</f>
        <v>0.93725667212097274</v>
      </c>
      <c r="G2557" s="14">
        <f>SUM(SUMIFS('Census Data'!K:K,'Census Data'!$A:$A,$A2557),SUMIFS('Census Data'!L:L,'Census Data'!$A:$A,$A2557))/SUMIFS('Census Data'!$F:$F,'Census Data'!$A:$A,$A2557)</f>
        <v>2.4939344354793207E-2</v>
      </c>
      <c r="H2557" s="14">
        <f>SUM(SUMIFS('Census Data'!O:O,'Census Data'!$A:$A,$A2557),SUMIFS('Census Data'!P:P,'Census Data'!$A:$A,$A2557))/SUMIFS('Census Data'!$F:$F,'Census Data'!$A:$A,$A2557)</f>
        <v>7.955763696891046E-3</v>
      </c>
      <c r="I2557" s="16">
        <f t="shared" si="78"/>
        <v>2.9848219827343092E-2</v>
      </c>
      <c r="J2557" s="14">
        <f>SUM(SUMIFS('Census Data'!W:W,'Census Data'!$A:$A,$A2557),SUMIFS('Census Data'!X:X,'Census Data'!$A:$A,$A2557))/SUMIFS('Census Data'!$F:$F,'Census Data'!$A:$A,$A2557)</f>
        <v>0.16520905038650341</v>
      </c>
      <c r="K2557" s="16">
        <f t="shared" si="79"/>
        <v>0.83479094961349665</v>
      </c>
      <c r="L2557" s="19">
        <f>'EPA Data'!D2558/SUM('EPA Data'!D:D)</f>
        <v>1.7031429365357281E-5</v>
      </c>
      <c r="M2557" s="19">
        <f>'EPA Data'!E2558/SUM('EPA Data'!E:E)</f>
        <v>1.5760935266394927E-5</v>
      </c>
      <c r="N2557" s="19">
        <f>'EPA Data'!F2558/SUM('EPA Data'!F:F)</f>
        <v>3.5079231592015362E-5</v>
      </c>
      <c r="O2557" s="19">
        <f>'EPA Data'!G2558/SUM('EPA Data'!G:G)</f>
        <v>1.2139459101291275E-5</v>
      </c>
      <c r="P2557" s="19">
        <f>'EPA Data'!H2558/SUM('EPA Data'!H:H)</f>
        <v>1.3992541788216747E-5</v>
      </c>
      <c r="Q2557" s="19">
        <f>'EPA Data'!I2558/SUM('EPA Data'!I:I)</f>
        <v>2.2291382961408666E-5</v>
      </c>
      <c r="R2557" s="19">
        <f>'EPA Data'!J2558/SUM('EPA Data'!J:J)</f>
        <v>1.2230340464088273E-5</v>
      </c>
      <c r="S2557" s="19">
        <f>'EPA Data'!K2558/SUM('EPA Data'!K:K)</f>
        <v>3.894409810701091E-5</v>
      </c>
      <c r="T2557" s="19">
        <f>'EPA Data'!L2558/SUM('EPA Data'!L:L)</f>
        <v>3.5765601754076609E-5</v>
      </c>
      <c r="U2557" s="19">
        <f>'EPA Data'!M2558/SUM('EPA Data'!M:M)</f>
        <v>5.481262354443243E-6</v>
      </c>
      <c r="V2557" s="19">
        <f>'EPA Data'!N2558/SUM('EPA Data'!N:N)</f>
        <v>5.7737452377822213E-6</v>
      </c>
      <c r="W2557" s="19">
        <f>'EPA Data'!O2558/SUM('EPA Data'!O:O)</f>
        <v>9.0364725285982112E-6</v>
      </c>
      <c r="X2557" s="19">
        <f>'EPA Data'!P2558/SUM('EPA Data'!P:P)</f>
        <v>3.681463538246345E-5</v>
      </c>
    </row>
    <row r="2558" spans="1:24" x14ac:dyDescent="0.35">
      <c r="A2558" s="13" t="s">
        <v>4119</v>
      </c>
      <c r="B2558" s="13" t="s">
        <v>2587</v>
      </c>
      <c r="C2558" s="18" t="s">
        <v>4120</v>
      </c>
      <c r="D2558" s="14">
        <f>SUMIFS('Census Data'!G:G,'Census Data'!$A:$A,$A2558)/SUMIFS('Census Data'!$F:$F,'Census Data'!$A:$A,$A2558)</f>
        <v>0.51336804504449962</v>
      </c>
      <c r="E2558" s="16">
        <f>SUMIFS('Census Data'!H:H,'Census Data'!$A:$A,$A2558)/SUMIFS('Census Data'!$F:$F,'Census Data'!$A:$A,$A2558)</f>
        <v>0.48663195495550038</v>
      </c>
      <c r="F2558" s="14">
        <f>SUM(SUMIFS('Census Data'!I:I,'Census Data'!$A:$A,$A2558),SUMIFS('Census Data'!J:J,'Census Data'!$A:$A,$A2558))/SUMIFS('Census Data'!$F:$F,'Census Data'!$A:$A,$A2558)</f>
        <v>0.8938366531452443</v>
      </c>
      <c r="G2558" s="14">
        <f>SUM(SUMIFS('Census Data'!K:K,'Census Data'!$A:$A,$A2558),SUMIFS('Census Data'!L:L,'Census Data'!$A:$A,$A2558))/SUMIFS('Census Data'!$F:$F,'Census Data'!$A:$A,$A2558)</f>
        <v>5.8097717503178541E-2</v>
      </c>
      <c r="H2558" s="14">
        <f>SUM(SUMIFS('Census Data'!O:O,'Census Data'!$A:$A,$A2558),SUMIFS('Census Data'!P:P,'Census Data'!$A:$A,$A2558))/SUMIFS('Census Data'!$F:$F,'Census Data'!$A:$A,$A2558)</f>
        <v>1.4445722588847854E-2</v>
      </c>
      <c r="I2558" s="16">
        <f t="shared" si="78"/>
        <v>3.3619906762729412E-2</v>
      </c>
      <c r="J2558" s="14">
        <f>SUM(SUMIFS('Census Data'!W:W,'Census Data'!$A:$A,$A2558),SUMIFS('Census Data'!X:X,'Census Data'!$A:$A,$A2558))/SUMIFS('Census Data'!$F:$F,'Census Data'!$A:$A,$A2558)</f>
        <v>0.60643579342495613</v>
      </c>
      <c r="K2558" s="16">
        <f t="shared" si="79"/>
        <v>0.39356420657504387</v>
      </c>
      <c r="L2558" s="19">
        <f>'EPA Data'!D2559/SUM('EPA Data'!D:D)</f>
        <v>1.9409869294511082E-4</v>
      </c>
      <c r="M2558" s="19">
        <f>'EPA Data'!E2559/SUM('EPA Data'!E:E)</f>
        <v>7.2897133153742159E-5</v>
      </c>
      <c r="N2558" s="19">
        <f>'EPA Data'!F2559/SUM('EPA Data'!F:F)</f>
        <v>2.3727999509580509E-4</v>
      </c>
      <c r="O2558" s="19">
        <f>'EPA Data'!G2559/SUM('EPA Data'!G:G)</f>
        <v>8.9786588758222809E-5</v>
      </c>
      <c r="P2558" s="19">
        <f>'EPA Data'!H2559/SUM('EPA Data'!H:H)</f>
        <v>7.0962331722777613E-5</v>
      </c>
      <c r="Q2558" s="19">
        <f>'EPA Data'!I2559/SUM('EPA Data'!I:I)</f>
        <v>1.460245881974426E-4</v>
      </c>
      <c r="R2558" s="19">
        <f>'EPA Data'!J2559/SUM('EPA Data'!J:J)</f>
        <v>1.3550928508461614E-4</v>
      </c>
      <c r="S2558" s="19">
        <f>'EPA Data'!K2559/SUM('EPA Data'!K:K)</f>
        <v>3.9837981272459062E-4</v>
      </c>
      <c r="T2558" s="19">
        <f>'EPA Data'!L2559/SUM('EPA Data'!L:L)</f>
        <v>3.8468453044100746E-4</v>
      </c>
      <c r="U2558" s="19">
        <f>'EPA Data'!M2559/SUM('EPA Data'!M:M)</f>
        <v>3.558492628830685E-5</v>
      </c>
      <c r="V2558" s="19">
        <f>'EPA Data'!N2559/SUM('EPA Data'!N:N)</f>
        <v>2.8138731409101671E-5</v>
      </c>
      <c r="W2558" s="19">
        <f>'EPA Data'!O2559/SUM('EPA Data'!O:O)</f>
        <v>5.2534855055184909E-5</v>
      </c>
      <c r="X2558" s="19">
        <f>'EPA Data'!P2559/SUM('EPA Data'!P:P)</f>
        <v>2.0836767813039843E-4</v>
      </c>
    </row>
    <row r="2559" spans="1:24" x14ac:dyDescent="0.35">
      <c r="A2559" s="13" t="s">
        <v>4121</v>
      </c>
      <c r="B2559" s="13" t="s">
        <v>2587</v>
      </c>
      <c r="C2559" s="18" t="s">
        <v>1079</v>
      </c>
      <c r="D2559" s="14">
        <f>SUMIFS('Census Data'!G:G,'Census Data'!$A:$A,$A2559)/SUMIFS('Census Data'!$F:$F,'Census Data'!$A:$A,$A2559)</f>
        <v>0.53267744202389322</v>
      </c>
      <c r="E2559" s="16">
        <f>SUMIFS('Census Data'!H:H,'Census Data'!$A:$A,$A2559)/SUMIFS('Census Data'!$F:$F,'Census Data'!$A:$A,$A2559)</f>
        <v>0.46732255797610683</v>
      </c>
      <c r="F2559" s="14">
        <f>SUM(SUMIFS('Census Data'!I:I,'Census Data'!$A:$A,$A2559),SUMIFS('Census Data'!J:J,'Census Data'!$A:$A,$A2559))/SUMIFS('Census Data'!$F:$F,'Census Data'!$A:$A,$A2559)</f>
        <v>0.92129304286718205</v>
      </c>
      <c r="G2559" s="14">
        <f>SUM(SUMIFS('Census Data'!K:K,'Census Data'!$A:$A,$A2559),SUMIFS('Census Data'!L:L,'Census Data'!$A:$A,$A2559))/SUMIFS('Census Data'!$F:$F,'Census Data'!$A:$A,$A2559)</f>
        <v>1.9676739283204497E-2</v>
      </c>
      <c r="H2559" s="14">
        <f>SUM(SUMIFS('Census Data'!O:O,'Census Data'!$A:$A,$A2559),SUMIFS('Census Data'!P:P,'Census Data'!$A:$A,$A2559))/SUMIFS('Census Data'!$F:$F,'Census Data'!$A:$A,$A2559)</f>
        <v>1.1946591707659873E-2</v>
      </c>
      <c r="I2559" s="16">
        <f t="shared" si="78"/>
        <v>4.7083626141953605E-2</v>
      </c>
      <c r="J2559" s="14">
        <f>SUM(SUMIFS('Census Data'!W:W,'Census Data'!$A:$A,$A2559),SUMIFS('Census Data'!X:X,'Census Data'!$A:$A,$A2559))/SUMIFS('Census Data'!$F:$F,'Census Data'!$A:$A,$A2559)</f>
        <v>0.50948699929725927</v>
      </c>
      <c r="K2559" s="16">
        <f t="shared" si="79"/>
        <v>0.49051300070274073</v>
      </c>
      <c r="L2559" s="19">
        <f>'EPA Data'!D2560/SUM('EPA Data'!D:D)</f>
        <v>8.5991655792008365E-7</v>
      </c>
      <c r="M2559" s="19">
        <f>'EPA Data'!E2560/SUM('EPA Data'!E:E)</f>
        <v>5.6911248848289249E-7</v>
      </c>
      <c r="N2559" s="19">
        <f>'EPA Data'!F2560/SUM('EPA Data'!F:F)</f>
        <v>2.0576356535385457E-6</v>
      </c>
      <c r="O2559" s="19">
        <f>'EPA Data'!G2560/SUM('EPA Data'!G:G)</f>
        <v>5.4883467692549143E-7</v>
      </c>
      <c r="P2559" s="19">
        <f>'EPA Data'!H2560/SUM('EPA Data'!H:H)</f>
        <v>5.3525522447157244E-7</v>
      </c>
      <c r="Q2559" s="19">
        <f>'EPA Data'!I2560/SUM('EPA Data'!I:I)</f>
        <v>1.3282453425069913E-6</v>
      </c>
      <c r="R2559" s="19">
        <f>'EPA Data'!J2560/SUM('EPA Data'!J:J)</f>
        <v>6.2577578034247376E-7</v>
      </c>
      <c r="S2559" s="19">
        <f>'EPA Data'!K2560/SUM('EPA Data'!K:K)</f>
        <v>1.7972791296650595E-6</v>
      </c>
      <c r="T2559" s="19">
        <f>'EPA Data'!L2560/SUM('EPA Data'!L:L)</f>
        <v>2.3517304513886982E-6</v>
      </c>
      <c r="U2559" s="19">
        <f>'EPA Data'!M2560/SUM('EPA Data'!M:M)</f>
        <v>2.5137927067908724E-7</v>
      </c>
      <c r="V2559" s="19">
        <f>'EPA Data'!N2560/SUM('EPA Data'!N:N)</f>
        <v>2.1039927775555051E-7</v>
      </c>
      <c r="W2559" s="19">
        <f>'EPA Data'!O2560/SUM('EPA Data'!O:O)</f>
        <v>4.8787933338077669E-7</v>
      </c>
      <c r="X2559" s="19">
        <f>'EPA Data'!P2560/SUM('EPA Data'!P:P)</f>
        <v>1.4310968021792595E-6</v>
      </c>
    </row>
    <row r="2560" spans="1:24" x14ac:dyDescent="0.35">
      <c r="A2560" s="13" t="s">
        <v>4122</v>
      </c>
      <c r="B2560" s="13" t="s">
        <v>2587</v>
      </c>
      <c r="C2560" s="18" t="s">
        <v>1515</v>
      </c>
      <c r="D2560" s="14">
        <f>SUMIFS('Census Data'!G:G,'Census Data'!$A:$A,$A2560)/SUMIFS('Census Data'!$F:$F,'Census Data'!$A:$A,$A2560)</f>
        <v>0.49665618748213775</v>
      </c>
      <c r="E2560" s="16">
        <f>SUMIFS('Census Data'!H:H,'Census Data'!$A:$A,$A2560)/SUMIFS('Census Data'!$F:$F,'Census Data'!$A:$A,$A2560)</f>
        <v>0.5033438125178622</v>
      </c>
      <c r="F2560" s="14">
        <f>SUM(SUMIFS('Census Data'!I:I,'Census Data'!$A:$A,$A2560),SUMIFS('Census Data'!J:J,'Census Data'!$A:$A,$A2560))/SUMIFS('Census Data'!$F:$F,'Census Data'!$A:$A,$A2560)</f>
        <v>0.83062693237028762</v>
      </c>
      <c r="G2560" s="14">
        <f>SUM(SUMIFS('Census Data'!K:K,'Census Data'!$A:$A,$A2560),SUMIFS('Census Data'!L:L,'Census Data'!$A:$A,$A2560))/SUMIFS('Census Data'!$F:$F,'Census Data'!$A:$A,$A2560)</f>
        <v>0.13030736054457118</v>
      </c>
      <c r="H2560" s="14">
        <f>SUM(SUMIFS('Census Data'!O:O,'Census Data'!$A:$A,$A2560),SUMIFS('Census Data'!P:P,'Census Data'!$A:$A,$A2560))/SUMIFS('Census Data'!$F:$F,'Census Data'!$A:$A,$A2560)</f>
        <v>9.1558627140221876E-3</v>
      </c>
      <c r="I2560" s="16">
        <f t="shared" si="78"/>
        <v>2.9909844371119099E-2</v>
      </c>
      <c r="J2560" s="14">
        <f>SUM(SUMIFS('Census Data'!W:W,'Census Data'!$A:$A,$A2560),SUMIFS('Census Data'!X:X,'Census Data'!$A:$A,$A2560))/SUMIFS('Census Data'!$F:$F,'Census Data'!$A:$A,$A2560)</f>
        <v>0.27039413858505029</v>
      </c>
      <c r="K2560" s="16">
        <f t="shared" si="79"/>
        <v>0.72960586141494965</v>
      </c>
      <c r="L2560" s="19">
        <f>'EPA Data'!D2561/SUM('EPA Data'!D:D)</f>
        <v>4.2649668037103816E-4</v>
      </c>
      <c r="M2560" s="19">
        <f>'EPA Data'!E2561/SUM('EPA Data'!E:E)</f>
        <v>3.5830320263923523E-4</v>
      </c>
      <c r="N2560" s="19">
        <f>'EPA Data'!F2561/SUM('EPA Data'!F:F)</f>
        <v>6.2421080162209709E-4</v>
      </c>
      <c r="O2560" s="19">
        <f>'EPA Data'!G2561/SUM('EPA Data'!G:G)</f>
        <v>2.8510164621908091E-4</v>
      </c>
      <c r="P2560" s="19">
        <f>'EPA Data'!H2561/SUM('EPA Data'!H:H)</f>
        <v>2.6012194330620668E-4</v>
      </c>
      <c r="Q2560" s="19">
        <f>'EPA Data'!I2561/SUM('EPA Data'!I:I)</f>
        <v>3.2902883726416797E-4</v>
      </c>
      <c r="R2560" s="19">
        <f>'EPA Data'!J2561/SUM('EPA Data'!J:J)</f>
        <v>2.9119587038758027E-4</v>
      </c>
      <c r="S2560" s="19">
        <f>'EPA Data'!K2561/SUM('EPA Data'!K:K)</f>
        <v>5.0195740676798554E-4</v>
      </c>
      <c r="T2560" s="19">
        <f>'EPA Data'!L2561/SUM('EPA Data'!L:L)</f>
        <v>4.8589418194259349E-4</v>
      </c>
      <c r="U2560" s="19">
        <f>'EPA Data'!M2561/SUM('EPA Data'!M:M)</f>
        <v>1.1378757077001232E-4</v>
      </c>
      <c r="V2560" s="19">
        <f>'EPA Data'!N2561/SUM('EPA Data'!N:N)</f>
        <v>1.1452885496755018E-4</v>
      </c>
      <c r="W2560" s="19">
        <f>'EPA Data'!O2561/SUM('EPA Data'!O:O)</f>
        <v>1.2325059910624198E-4</v>
      </c>
      <c r="X2560" s="19">
        <f>'EPA Data'!P2561/SUM('EPA Data'!P:P)</f>
        <v>4.4963804072963248E-4</v>
      </c>
    </row>
    <row r="2561" spans="1:24" x14ac:dyDescent="0.35">
      <c r="A2561" s="13" t="s">
        <v>4123</v>
      </c>
      <c r="B2561" s="13" t="s">
        <v>2587</v>
      </c>
      <c r="C2561" s="18" t="s">
        <v>477</v>
      </c>
      <c r="D2561" s="14">
        <f>SUMIFS('Census Data'!G:G,'Census Data'!$A:$A,$A2561)/SUMIFS('Census Data'!$F:$F,'Census Data'!$A:$A,$A2561)</f>
        <v>0.49641256796829242</v>
      </c>
      <c r="E2561" s="16">
        <f>SUMIFS('Census Data'!H:H,'Census Data'!$A:$A,$A2561)/SUMIFS('Census Data'!$F:$F,'Census Data'!$A:$A,$A2561)</f>
        <v>0.50358743203170753</v>
      </c>
      <c r="F2561" s="14">
        <f>SUM(SUMIFS('Census Data'!I:I,'Census Data'!$A:$A,$A2561),SUMIFS('Census Data'!J:J,'Census Data'!$A:$A,$A2561))/SUMIFS('Census Data'!$F:$F,'Census Data'!$A:$A,$A2561)</f>
        <v>0.91538720122542194</v>
      </c>
      <c r="G2561" s="14">
        <f>SUM(SUMIFS('Census Data'!K:K,'Census Data'!$A:$A,$A2561),SUMIFS('Census Data'!L:L,'Census Data'!$A:$A,$A2561))/SUMIFS('Census Data'!$F:$F,'Census Data'!$A:$A,$A2561)</f>
        <v>4.1568235140545778E-2</v>
      </c>
      <c r="H2561" s="14">
        <f>SUM(SUMIFS('Census Data'!O:O,'Census Data'!$A:$A,$A2561),SUMIFS('Census Data'!P:P,'Census Data'!$A:$A,$A2561))/SUMIFS('Census Data'!$F:$F,'Census Data'!$A:$A,$A2561)</f>
        <v>1.4313917341776977E-2</v>
      </c>
      <c r="I2561" s="16">
        <f t="shared" si="78"/>
        <v>2.8730646292255302E-2</v>
      </c>
      <c r="J2561" s="14">
        <f>SUM(SUMIFS('Census Data'!W:W,'Census Data'!$A:$A,$A2561),SUMIFS('Census Data'!X:X,'Census Data'!$A:$A,$A2561))/SUMIFS('Census Data'!$F:$F,'Census Data'!$A:$A,$A2561)</f>
        <v>0.82627264021366331</v>
      </c>
      <c r="K2561" s="16">
        <f t="shared" si="79"/>
        <v>0.17372735978633669</v>
      </c>
      <c r="L2561" s="19">
        <f>'EPA Data'!D2562/SUM('EPA Data'!D:D)</f>
        <v>1.8539761710867217E-4</v>
      </c>
      <c r="M2561" s="19">
        <f>'EPA Data'!E2562/SUM('EPA Data'!E:E)</f>
        <v>1.2198321635290594E-4</v>
      </c>
      <c r="N2561" s="19">
        <f>'EPA Data'!F2562/SUM('EPA Data'!F:F)</f>
        <v>4.55865444981308E-4</v>
      </c>
      <c r="O2561" s="19">
        <f>'EPA Data'!G2562/SUM('EPA Data'!G:G)</f>
        <v>6.5062334345444546E-4</v>
      </c>
      <c r="P2561" s="19">
        <f>'EPA Data'!H2562/SUM('EPA Data'!H:H)</f>
        <v>1.8485730844766812E-4</v>
      </c>
      <c r="Q2561" s="19">
        <f>'EPA Data'!I2562/SUM('EPA Data'!I:I)</f>
        <v>4.6430021620403103E-4</v>
      </c>
      <c r="R2561" s="19">
        <f>'EPA Data'!J2562/SUM('EPA Data'!J:J)</f>
        <v>4.8573856532726833E-4</v>
      </c>
      <c r="S2561" s="19">
        <f>'EPA Data'!K2562/SUM('EPA Data'!K:K)</f>
        <v>2.6940595346506809E-4</v>
      </c>
      <c r="T2561" s="19">
        <f>'EPA Data'!L2562/SUM('EPA Data'!L:L)</f>
        <v>5.9169891134272664E-4</v>
      </c>
      <c r="U2561" s="19">
        <f>'EPA Data'!M2562/SUM('EPA Data'!M:M)</f>
        <v>2.1860480602130199E-4</v>
      </c>
      <c r="V2561" s="19">
        <f>'EPA Data'!N2562/SUM('EPA Data'!N:N)</f>
        <v>8.9413032979335753E-5</v>
      </c>
      <c r="W2561" s="19">
        <f>'EPA Data'!O2562/SUM('EPA Data'!O:O)</f>
        <v>1.2551948891078026E-4</v>
      </c>
      <c r="X2561" s="19">
        <f>'EPA Data'!P2562/SUM('EPA Data'!P:P)</f>
        <v>2.7565682131142305E-4</v>
      </c>
    </row>
    <row r="2562" spans="1:24" x14ac:dyDescent="0.35">
      <c r="A2562" s="13" t="s">
        <v>4124</v>
      </c>
      <c r="B2562" s="13" t="s">
        <v>2587</v>
      </c>
      <c r="C2562" s="18" t="s">
        <v>4125</v>
      </c>
      <c r="D2562" s="14">
        <f>SUMIFS('Census Data'!G:G,'Census Data'!$A:$A,$A2562)/SUMIFS('Census Data'!$F:$F,'Census Data'!$A:$A,$A2562)</f>
        <v>0.49124415297463742</v>
      </c>
      <c r="E2562" s="16">
        <f>SUMIFS('Census Data'!H:H,'Census Data'!$A:$A,$A2562)/SUMIFS('Census Data'!$F:$F,'Census Data'!$A:$A,$A2562)</f>
        <v>0.50875584702536258</v>
      </c>
      <c r="F2562" s="14">
        <f>SUM(SUMIFS('Census Data'!I:I,'Census Data'!$A:$A,$A2562),SUMIFS('Census Data'!J:J,'Census Data'!$A:$A,$A2562))/SUMIFS('Census Data'!$F:$F,'Census Data'!$A:$A,$A2562)</f>
        <v>0.93472486660555199</v>
      </c>
      <c r="G2562" s="14">
        <f>SUM(SUMIFS('Census Data'!K:K,'Census Data'!$A:$A,$A2562),SUMIFS('Census Data'!L:L,'Census Data'!$A:$A,$A2562))/SUMIFS('Census Data'!$F:$F,'Census Data'!$A:$A,$A2562)</f>
        <v>2.11785722680582E-2</v>
      </c>
      <c r="H2562" s="14">
        <f>SUM(SUMIFS('Census Data'!O:O,'Census Data'!$A:$A,$A2562),SUMIFS('Census Data'!P:P,'Census Data'!$A:$A,$A2562))/SUMIFS('Census Data'!$F:$F,'Census Data'!$A:$A,$A2562)</f>
        <v>1.1611781021554662E-2</v>
      </c>
      <c r="I2562" s="16">
        <f t="shared" si="78"/>
        <v>3.2484780104835131E-2</v>
      </c>
      <c r="J2562" s="14">
        <f>SUM(SUMIFS('Census Data'!W:W,'Census Data'!$A:$A,$A2562),SUMIFS('Census Data'!X:X,'Census Data'!$A:$A,$A2562))/SUMIFS('Census Data'!$F:$F,'Census Data'!$A:$A,$A2562)</f>
        <v>0.21728604000658158</v>
      </c>
      <c r="K2562" s="16">
        <f t="shared" si="79"/>
        <v>0.78271395999341842</v>
      </c>
      <c r="L2562" s="19">
        <f>'EPA Data'!D2563/SUM('EPA Data'!D:D)</f>
        <v>7.4133943043992861E-5</v>
      </c>
      <c r="M2562" s="19">
        <f>'EPA Data'!E2563/SUM('EPA Data'!E:E)</f>
        <v>5.8140584890364964E-5</v>
      </c>
      <c r="N2562" s="19">
        <f>'EPA Data'!F2563/SUM('EPA Data'!F:F)</f>
        <v>1.1481004210766862E-4</v>
      </c>
      <c r="O2562" s="19">
        <f>'EPA Data'!G2563/SUM('EPA Data'!G:G)</f>
        <v>4.042093123953781E-5</v>
      </c>
      <c r="P2562" s="19">
        <f>'EPA Data'!H2563/SUM('EPA Data'!H:H)</f>
        <v>4.956221527280222E-5</v>
      </c>
      <c r="Q2562" s="19">
        <f>'EPA Data'!I2563/SUM('EPA Data'!I:I)</f>
        <v>7.6029710505106803E-5</v>
      </c>
      <c r="R2562" s="19">
        <f>'EPA Data'!J2563/SUM('EPA Data'!J:J)</f>
        <v>4.228911234637856E-5</v>
      </c>
      <c r="S2562" s="19">
        <f>'EPA Data'!K2563/SUM('EPA Data'!K:K)</f>
        <v>1.2406306187901444E-4</v>
      </c>
      <c r="T2562" s="19">
        <f>'EPA Data'!L2563/SUM('EPA Data'!L:L)</f>
        <v>1.1599671420263934E-4</v>
      </c>
      <c r="U2562" s="19">
        <f>'EPA Data'!M2563/SUM('EPA Data'!M:M)</f>
        <v>1.9267423285624024E-5</v>
      </c>
      <c r="V2562" s="19">
        <f>'EPA Data'!N2563/SUM('EPA Data'!N:N)</f>
        <v>2.1132881627880211E-5</v>
      </c>
      <c r="W2562" s="19">
        <f>'EPA Data'!O2563/SUM('EPA Data'!O:O)</f>
        <v>2.9353580642831791E-5</v>
      </c>
      <c r="X2562" s="19">
        <f>'EPA Data'!P2563/SUM('EPA Data'!P:P)</f>
        <v>1.1634656902252649E-4</v>
      </c>
    </row>
    <row r="2563" spans="1:24" x14ac:dyDescent="0.35">
      <c r="A2563" s="13" t="s">
        <v>4126</v>
      </c>
      <c r="B2563" s="13" t="s">
        <v>2587</v>
      </c>
      <c r="C2563" s="18" t="s">
        <v>4127</v>
      </c>
      <c r="D2563" s="14">
        <f>SUMIFS('Census Data'!G:G,'Census Data'!$A:$A,$A2563)/SUMIFS('Census Data'!$F:$F,'Census Data'!$A:$A,$A2563)</f>
        <v>0.47294908062234797</v>
      </c>
      <c r="E2563" s="16">
        <f>SUMIFS('Census Data'!H:H,'Census Data'!$A:$A,$A2563)/SUMIFS('Census Data'!$F:$F,'Census Data'!$A:$A,$A2563)</f>
        <v>0.52705091937765203</v>
      </c>
      <c r="F2563" s="14">
        <f>SUM(SUMIFS('Census Data'!I:I,'Census Data'!$A:$A,$A2563),SUMIFS('Census Data'!J:J,'Census Data'!$A:$A,$A2563))/SUMIFS('Census Data'!$F:$F,'Census Data'!$A:$A,$A2563)</f>
        <v>0.71263554926921269</v>
      </c>
      <c r="G2563" s="14">
        <f>SUM(SUMIFS('Census Data'!K:K,'Census Data'!$A:$A,$A2563),SUMIFS('Census Data'!L:L,'Census Data'!$A:$A,$A2563))/SUMIFS('Census Data'!$F:$F,'Census Data'!$A:$A,$A2563)</f>
        <v>0.24829090051862329</v>
      </c>
      <c r="H2563" s="14">
        <f>SUM(SUMIFS('Census Data'!O:O,'Census Data'!$A:$A,$A2563),SUMIFS('Census Data'!P:P,'Census Data'!$A:$A,$A2563))/SUMIFS('Census Data'!$F:$F,'Census Data'!$A:$A,$A2563)</f>
        <v>6.0702498821310702E-3</v>
      </c>
      <c r="I2563" s="16">
        <f t="shared" ref="I2563:I2626" si="80">100%-SUM(F2563:H2563)</f>
        <v>3.3003300330032848E-2</v>
      </c>
      <c r="J2563" s="14">
        <f>SUM(SUMIFS('Census Data'!W:W,'Census Data'!$A:$A,$A2563),SUMIFS('Census Data'!X:X,'Census Data'!$A:$A,$A2563))/SUMIFS('Census Data'!$F:$F,'Census Data'!$A:$A,$A2563)</f>
        <v>0.23497171145685997</v>
      </c>
      <c r="K2563" s="16">
        <f t="shared" ref="K2563:K2626" si="81">100%-J2563</f>
        <v>0.76502828854314009</v>
      </c>
      <c r="L2563" s="19">
        <f>'EPA Data'!D2564/SUM('EPA Data'!D:D)</f>
        <v>4.1886198571209299E-5</v>
      </c>
      <c r="M2563" s="19">
        <f>'EPA Data'!E2564/SUM('EPA Data'!E:E)</f>
        <v>2.9721397449625551E-5</v>
      </c>
      <c r="N2563" s="19">
        <f>'EPA Data'!F2564/SUM('EPA Data'!F:F)</f>
        <v>5.0584064978185805E-5</v>
      </c>
      <c r="O2563" s="19">
        <f>'EPA Data'!G2564/SUM('EPA Data'!G:G)</f>
        <v>1.8680554212050724E-5</v>
      </c>
      <c r="P2563" s="19">
        <f>'EPA Data'!H2564/SUM('EPA Data'!H:H)</f>
        <v>1.9981827979150764E-5</v>
      </c>
      <c r="Q2563" s="19">
        <f>'EPA Data'!I2564/SUM('EPA Data'!I:I)</f>
        <v>2.749899141416064E-5</v>
      </c>
      <c r="R2563" s="19">
        <f>'EPA Data'!J2564/SUM('EPA Data'!J:J)</f>
        <v>2.0536364398049049E-5</v>
      </c>
      <c r="S2563" s="19">
        <f>'EPA Data'!K2564/SUM('EPA Data'!K:K)</f>
        <v>3.8748936404831763E-5</v>
      </c>
      <c r="T2563" s="19">
        <f>'EPA Data'!L2564/SUM('EPA Data'!L:L)</f>
        <v>4.1663834680049189E-5</v>
      </c>
      <c r="U2563" s="19">
        <f>'EPA Data'!M2564/SUM('EPA Data'!M:M)</f>
        <v>7.5489218322001237E-6</v>
      </c>
      <c r="V2563" s="19">
        <f>'EPA Data'!N2564/SUM('EPA Data'!N:N)</f>
        <v>8.1852109829088209E-6</v>
      </c>
      <c r="W2563" s="19">
        <f>'EPA Data'!O2564/SUM('EPA Data'!O:O)</f>
        <v>1.0252080039829171E-5</v>
      </c>
      <c r="X2563" s="19">
        <f>'EPA Data'!P2564/SUM('EPA Data'!P:P)</f>
        <v>3.6372703417429871E-5</v>
      </c>
    </row>
    <row r="2564" spans="1:24" x14ac:dyDescent="0.35">
      <c r="A2564" s="13" t="s">
        <v>4128</v>
      </c>
      <c r="B2564" s="13" t="s">
        <v>2587</v>
      </c>
      <c r="C2564" s="18" t="s">
        <v>792</v>
      </c>
      <c r="D2564" s="14">
        <f>SUMIFS('Census Data'!G:G,'Census Data'!$A:$A,$A2564)/SUMIFS('Census Data'!$F:$F,'Census Data'!$A:$A,$A2564)</f>
        <v>0.53470177504837213</v>
      </c>
      <c r="E2564" s="16">
        <f>SUMIFS('Census Data'!H:H,'Census Data'!$A:$A,$A2564)/SUMIFS('Census Data'!$F:$F,'Census Data'!$A:$A,$A2564)</f>
        <v>0.46529822495162781</v>
      </c>
      <c r="F2564" s="14">
        <f>SUM(SUMIFS('Census Data'!I:I,'Census Data'!$A:$A,$A2564),SUMIFS('Census Data'!J:J,'Census Data'!$A:$A,$A2564))/SUMIFS('Census Data'!$F:$F,'Census Data'!$A:$A,$A2564)</f>
        <v>0.88856173410728811</v>
      </c>
      <c r="G2564" s="14">
        <f>SUM(SUMIFS('Census Data'!K:K,'Census Data'!$A:$A,$A2564),SUMIFS('Census Data'!L:L,'Census Data'!$A:$A,$A2564))/SUMIFS('Census Data'!$F:$F,'Census Data'!$A:$A,$A2564)</f>
        <v>6.5954403970724315E-2</v>
      </c>
      <c r="H2564" s="14">
        <f>SUM(SUMIFS('Census Data'!O:O,'Census Data'!$A:$A,$A2564),SUMIFS('Census Data'!P:P,'Census Data'!$A:$A,$A2564))/SUMIFS('Census Data'!$F:$F,'Census Data'!$A:$A,$A2564)</f>
        <v>8.0760494658029779E-3</v>
      </c>
      <c r="I2564" s="16">
        <f t="shared" si="80"/>
        <v>3.740781245618463E-2</v>
      </c>
      <c r="J2564" s="14">
        <f>SUM(SUMIFS('Census Data'!W:W,'Census Data'!$A:$A,$A2564),SUMIFS('Census Data'!X:X,'Census Data'!$A:$A,$A2564))/SUMIFS('Census Data'!$F:$F,'Census Data'!$A:$A,$A2564)</f>
        <v>0.11875718572109588</v>
      </c>
      <c r="K2564" s="16">
        <f t="shared" si="81"/>
        <v>0.88124281427890416</v>
      </c>
      <c r="L2564" s="19">
        <f>'EPA Data'!D2565/SUM('EPA Data'!D:D)</f>
        <v>5.9169452824200631E-5</v>
      </c>
      <c r="M2564" s="19">
        <f>'EPA Data'!E2565/SUM('EPA Data'!E:E)</f>
        <v>7.3813189205852584E-5</v>
      </c>
      <c r="N2564" s="19">
        <f>'EPA Data'!F2565/SUM('EPA Data'!F:F)</f>
        <v>1.2329513309085904E-4</v>
      </c>
      <c r="O2564" s="19">
        <f>'EPA Data'!G2565/SUM('EPA Data'!G:G)</f>
        <v>5.0659795818655736E-5</v>
      </c>
      <c r="P2564" s="19">
        <f>'EPA Data'!H2565/SUM('EPA Data'!H:H)</f>
        <v>5.5139231226041361E-5</v>
      </c>
      <c r="Q2564" s="19">
        <f>'EPA Data'!I2565/SUM('EPA Data'!I:I)</f>
        <v>6.1836615797912129E-5</v>
      </c>
      <c r="R2564" s="19">
        <f>'EPA Data'!J2565/SUM('EPA Data'!J:J)</f>
        <v>4.5355359797719906E-5</v>
      </c>
      <c r="S2564" s="19">
        <f>'EPA Data'!K2565/SUM('EPA Data'!K:K)</f>
        <v>1.0805285749895647E-4</v>
      </c>
      <c r="T2564" s="19">
        <f>'EPA Data'!L2565/SUM('EPA Data'!L:L)</f>
        <v>9.335788703643189E-5</v>
      </c>
      <c r="U2564" s="19">
        <f>'EPA Data'!M2565/SUM('EPA Data'!M:M)</f>
        <v>2.4191312725391677E-5</v>
      </c>
      <c r="V2564" s="19">
        <f>'EPA Data'!N2565/SUM('EPA Data'!N:N)</f>
        <v>2.6048357972212957E-5</v>
      </c>
      <c r="W2564" s="19">
        <f>'EPA Data'!O2565/SUM('EPA Data'!O:O)</f>
        <v>3.013841086128013E-5</v>
      </c>
      <c r="X2564" s="19">
        <f>'EPA Data'!P2565/SUM('EPA Data'!P:P)</f>
        <v>1.0667634003770582E-4</v>
      </c>
    </row>
    <row r="2565" spans="1:24" x14ac:dyDescent="0.35">
      <c r="A2565" s="13" t="s">
        <v>4129</v>
      </c>
      <c r="B2565" s="13" t="s">
        <v>2587</v>
      </c>
      <c r="C2565" s="18" t="s">
        <v>78</v>
      </c>
      <c r="D2565" s="14">
        <f>SUMIFS('Census Data'!G:G,'Census Data'!$A:$A,$A2565)/SUMIFS('Census Data'!$F:$F,'Census Data'!$A:$A,$A2565)</f>
        <v>0.4941677239798633</v>
      </c>
      <c r="E2565" s="16">
        <f>SUMIFS('Census Data'!H:H,'Census Data'!$A:$A,$A2565)/SUMIFS('Census Data'!$F:$F,'Census Data'!$A:$A,$A2565)</f>
        <v>0.5058322760201367</v>
      </c>
      <c r="F2565" s="14">
        <f>SUM(SUMIFS('Census Data'!I:I,'Census Data'!$A:$A,$A2565),SUMIFS('Census Data'!J:J,'Census Data'!$A:$A,$A2565))/SUMIFS('Census Data'!$F:$F,'Census Data'!$A:$A,$A2565)</f>
        <v>0.90390046248925637</v>
      </c>
      <c r="G2565" s="14">
        <f>SUM(SUMIFS('Census Data'!K:K,'Census Data'!$A:$A,$A2565),SUMIFS('Census Data'!L:L,'Census Data'!$A:$A,$A2565))/SUMIFS('Census Data'!$F:$F,'Census Data'!$A:$A,$A2565)</f>
        <v>6.4339213358981712E-2</v>
      </c>
      <c r="H2565" s="14">
        <f>SUM(SUMIFS('Census Data'!O:O,'Census Data'!$A:$A,$A2565),SUMIFS('Census Data'!P:P,'Census Data'!$A:$A,$A2565))/SUMIFS('Census Data'!$F:$F,'Census Data'!$A:$A,$A2565)</f>
        <v>4.5839643105635821E-3</v>
      </c>
      <c r="I2565" s="16">
        <f t="shared" si="80"/>
        <v>2.7176359841198261E-2</v>
      </c>
      <c r="J2565" s="14">
        <f>SUM(SUMIFS('Census Data'!W:W,'Census Data'!$A:$A,$A2565),SUMIFS('Census Data'!X:X,'Census Data'!$A:$A,$A2565))/SUMIFS('Census Data'!$F:$F,'Census Data'!$A:$A,$A2565)</f>
        <v>0.21397290549666434</v>
      </c>
      <c r="K2565" s="16">
        <f t="shared" si="81"/>
        <v>0.78602709450333563</v>
      </c>
      <c r="L2565" s="19">
        <f>'EPA Data'!D2566/SUM('EPA Data'!D:D)</f>
        <v>5.0157413934483099E-5</v>
      </c>
      <c r="M2565" s="19">
        <f>'EPA Data'!E2566/SUM('EPA Data'!E:E)</f>
        <v>3.3727147745626318E-5</v>
      </c>
      <c r="N2565" s="19">
        <f>'EPA Data'!F2566/SUM('EPA Data'!F:F)</f>
        <v>5.9878957360132405E-5</v>
      </c>
      <c r="O2565" s="19">
        <f>'EPA Data'!G2566/SUM('EPA Data'!G:G)</f>
        <v>2.2128572707301707E-5</v>
      </c>
      <c r="P2565" s="19">
        <f>'EPA Data'!H2566/SUM('EPA Data'!H:H)</f>
        <v>2.4282574439468207E-5</v>
      </c>
      <c r="Q2565" s="19">
        <f>'EPA Data'!I2566/SUM('EPA Data'!I:I)</f>
        <v>3.5174672098175419E-5</v>
      </c>
      <c r="R2565" s="19">
        <f>'EPA Data'!J2566/SUM('EPA Data'!J:J)</f>
        <v>2.6283824953500553E-5</v>
      </c>
      <c r="S2565" s="19">
        <f>'EPA Data'!K2566/SUM('EPA Data'!K:K)</f>
        <v>5.2788797602345793E-5</v>
      </c>
      <c r="T2565" s="19">
        <f>'EPA Data'!L2566/SUM('EPA Data'!L:L)</f>
        <v>5.9047944570841376E-5</v>
      </c>
      <c r="U2565" s="19">
        <f>'EPA Data'!M2566/SUM('EPA Data'!M:M)</f>
        <v>8.8769338782355285E-6</v>
      </c>
      <c r="V2565" s="19">
        <f>'EPA Data'!N2566/SUM('EPA Data'!N:N)</f>
        <v>9.2165728476351598E-6</v>
      </c>
      <c r="W2565" s="19">
        <f>'EPA Data'!O2566/SUM('EPA Data'!O:O)</f>
        <v>1.3128273208229972E-5</v>
      </c>
      <c r="X2565" s="19">
        <f>'EPA Data'!P2566/SUM('EPA Data'!P:P)</f>
        <v>4.3295338612375909E-5</v>
      </c>
    </row>
    <row r="2566" spans="1:24" x14ac:dyDescent="0.35">
      <c r="A2566" s="13" t="s">
        <v>4130</v>
      </c>
      <c r="B2566" s="13" t="s">
        <v>2587</v>
      </c>
      <c r="C2566" s="18" t="s">
        <v>4131</v>
      </c>
      <c r="D2566" s="14">
        <f>SUMIFS('Census Data'!G:G,'Census Data'!$A:$A,$A2566)/SUMIFS('Census Data'!$F:$F,'Census Data'!$A:$A,$A2566)</f>
        <v>0.50775932480261365</v>
      </c>
      <c r="E2566" s="16">
        <f>SUMIFS('Census Data'!H:H,'Census Data'!$A:$A,$A2566)/SUMIFS('Census Data'!$F:$F,'Census Data'!$A:$A,$A2566)</f>
        <v>0.49224067519738635</v>
      </c>
      <c r="F2566" s="14">
        <f>SUM(SUMIFS('Census Data'!I:I,'Census Data'!$A:$A,$A2566),SUMIFS('Census Data'!J:J,'Census Data'!$A:$A,$A2566))/SUMIFS('Census Data'!$F:$F,'Census Data'!$A:$A,$A2566)</f>
        <v>0.91069970051728832</v>
      </c>
      <c r="G2566" s="14">
        <f>SUM(SUMIFS('Census Data'!K:K,'Census Data'!$A:$A,$A2566),SUMIFS('Census Data'!L:L,'Census Data'!$A:$A,$A2566))/SUMIFS('Census Data'!$F:$F,'Census Data'!$A:$A,$A2566)</f>
        <v>4.6828205826300026E-2</v>
      </c>
      <c r="H2566" s="14">
        <f>SUM(SUMIFS('Census Data'!O:O,'Census Data'!$A:$A,$A2566),SUMIFS('Census Data'!P:P,'Census Data'!$A:$A,$A2566))/SUMIFS('Census Data'!$F:$F,'Census Data'!$A:$A,$A2566)</f>
        <v>4.9006261911244218E-3</v>
      </c>
      <c r="I2566" s="16">
        <f t="shared" si="80"/>
        <v>3.7571467465287278E-2</v>
      </c>
      <c r="J2566" s="14">
        <f>SUM(SUMIFS('Census Data'!W:W,'Census Data'!$A:$A,$A2566),SUMIFS('Census Data'!X:X,'Census Data'!$A:$A,$A2566))/SUMIFS('Census Data'!$F:$F,'Census Data'!$A:$A,$A2566)</f>
        <v>0.26463381432071875</v>
      </c>
      <c r="K2566" s="16">
        <f t="shared" si="81"/>
        <v>0.73536618567928125</v>
      </c>
      <c r="L2566" s="19">
        <f>'EPA Data'!D2567/SUM('EPA Data'!D:D)</f>
        <v>1.8217939889021624E-6</v>
      </c>
      <c r="M2566" s="19">
        <f>'EPA Data'!E2567/SUM('EPA Data'!E:E)</f>
        <v>1.8284393288636167E-6</v>
      </c>
      <c r="N2566" s="19">
        <f>'EPA Data'!F2567/SUM('EPA Data'!F:F)</f>
        <v>5.180526394345888E-6</v>
      </c>
      <c r="O2566" s="19">
        <f>'EPA Data'!G2567/SUM('EPA Data'!G:G)</f>
        <v>1.4676335287515842E-6</v>
      </c>
      <c r="P2566" s="19">
        <f>'EPA Data'!H2567/SUM('EPA Data'!H:H)</f>
        <v>1.748783297253518E-6</v>
      </c>
      <c r="Q2566" s="19">
        <f>'EPA Data'!I2567/SUM('EPA Data'!I:I)</f>
        <v>2.9957939976249997E-6</v>
      </c>
      <c r="R2566" s="19">
        <f>'EPA Data'!J2567/SUM('EPA Data'!J:J)</f>
        <v>1.5078684829995855E-6</v>
      </c>
      <c r="S2566" s="19">
        <f>'EPA Data'!K2567/SUM('EPA Data'!K:K)</f>
        <v>5.9255371562451042E-6</v>
      </c>
      <c r="T2566" s="19">
        <f>'EPA Data'!L2567/SUM('EPA Data'!L:L)</f>
        <v>5.8939969278120626E-6</v>
      </c>
      <c r="U2566" s="19">
        <f>'EPA Data'!M2567/SUM('EPA Data'!M:M)</f>
        <v>6.4246541610467517E-7</v>
      </c>
      <c r="V2566" s="19">
        <f>'EPA Data'!N2567/SUM('EPA Data'!N:N)</f>
        <v>6.6910655727456525E-7</v>
      </c>
      <c r="W2566" s="19">
        <f>'EPA Data'!O2567/SUM('EPA Data'!O:O)</f>
        <v>1.2356285547234304E-6</v>
      </c>
      <c r="X2566" s="19">
        <f>'EPA Data'!P2567/SUM('EPA Data'!P:P)</f>
        <v>5.7624980220912561E-6</v>
      </c>
    </row>
    <row r="2567" spans="1:24" x14ac:dyDescent="0.35">
      <c r="A2567" s="13" t="s">
        <v>4132</v>
      </c>
      <c r="B2567" s="13" t="s">
        <v>2587</v>
      </c>
      <c r="C2567" s="18" t="s">
        <v>795</v>
      </c>
      <c r="D2567" s="14">
        <f>SUMIFS('Census Data'!G:G,'Census Data'!$A:$A,$A2567)/SUMIFS('Census Data'!$F:$F,'Census Data'!$A:$A,$A2567)</f>
        <v>0.50305725403001667</v>
      </c>
      <c r="E2567" s="16">
        <f>SUMIFS('Census Data'!H:H,'Census Data'!$A:$A,$A2567)/SUMIFS('Census Data'!$F:$F,'Census Data'!$A:$A,$A2567)</f>
        <v>0.49694274596998333</v>
      </c>
      <c r="F2567" s="14">
        <f>SUM(SUMIFS('Census Data'!I:I,'Census Data'!$A:$A,$A2567),SUMIFS('Census Data'!J:J,'Census Data'!$A:$A,$A2567))/SUMIFS('Census Data'!$F:$F,'Census Data'!$A:$A,$A2567)</f>
        <v>0.9166203446359088</v>
      </c>
      <c r="G2567" s="14">
        <f>SUM(SUMIFS('Census Data'!K:K,'Census Data'!$A:$A,$A2567),SUMIFS('Census Data'!L:L,'Census Data'!$A:$A,$A2567))/SUMIFS('Census Data'!$F:$F,'Census Data'!$A:$A,$A2567)</f>
        <v>4.3727997035390029E-2</v>
      </c>
      <c r="H2567" s="14">
        <f>SUM(SUMIFS('Census Data'!O:O,'Census Data'!$A:$A,$A2567),SUMIFS('Census Data'!P:P,'Census Data'!$A:$A,$A2567))/SUMIFS('Census Data'!$F:$F,'Census Data'!$A:$A,$A2567)</f>
        <v>5.1880674448767832E-3</v>
      </c>
      <c r="I2567" s="16">
        <f t="shared" si="80"/>
        <v>3.4463590883824446E-2</v>
      </c>
      <c r="J2567" s="14">
        <f>SUM(SUMIFS('Census Data'!W:W,'Census Data'!$A:$A,$A2567),SUMIFS('Census Data'!X:X,'Census Data'!$A:$A,$A2567))/SUMIFS('Census Data'!$F:$F,'Census Data'!$A:$A,$A2567)</f>
        <v>0.56994626644432089</v>
      </c>
      <c r="K2567" s="16">
        <f t="shared" si="81"/>
        <v>0.43005373355567911</v>
      </c>
      <c r="L2567" s="19">
        <f>'EPA Data'!D2568/SUM('EPA Data'!D:D)</f>
        <v>2.9102170741622047E-6</v>
      </c>
      <c r="M2567" s="19">
        <f>'EPA Data'!E2568/SUM('EPA Data'!E:E)</f>
        <v>5.6955642314851641E-6</v>
      </c>
      <c r="N2567" s="19">
        <f>'EPA Data'!F2568/SUM('EPA Data'!F:F)</f>
        <v>1.2852306030098515E-5</v>
      </c>
      <c r="O2567" s="19">
        <f>'EPA Data'!G2568/SUM('EPA Data'!G:G)</f>
        <v>3.4912759241771911E-6</v>
      </c>
      <c r="P2567" s="19">
        <f>'EPA Data'!H2568/SUM('EPA Data'!H:H)</f>
        <v>4.3623737897522377E-6</v>
      </c>
      <c r="Q2567" s="19">
        <f>'EPA Data'!I2568/SUM('EPA Data'!I:I)</f>
        <v>5.8480581851338712E-6</v>
      </c>
      <c r="R2567" s="19">
        <f>'EPA Data'!J2568/SUM('EPA Data'!J:J)</f>
        <v>3.3350949914507789E-6</v>
      </c>
      <c r="S2567" s="19">
        <f>'EPA Data'!K2568/SUM('EPA Data'!K:K)</f>
        <v>1.3164774409652154E-5</v>
      </c>
      <c r="T2567" s="19">
        <f>'EPA Data'!L2568/SUM('EPA Data'!L:L)</f>
        <v>1.2831075434608621E-5</v>
      </c>
      <c r="U2567" s="19">
        <f>'EPA Data'!M2568/SUM('EPA Data'!M:M)</f>
        <v>1.5068505076037023E-6</v>
      </c>
      <c r="V2567" s="19">
        <f>'EPA Data'!N2568/SUM('EPA Data'!N:N)</f>
        <v>1.7636530345428366E-6</v>
      </c>
      <c r="W2567" s="19">
        <f>'EPA Data'!O2568/SUM('EPA Data'!O:O)</f>
        <v>2.4521754110422274E-6</v>
      </c>
      <c r="X2567" s="19">
        <f>'EPA Data'!P2568/SUM('EPA Data'!P:P)</f>
        <v>1.666044829745164E-5</v>
      </c>
    </row>
    <row r="2568" spans="1:24" x14ac:dyDescent="0.35">
      <c r="A2568" s="13" t="s">
        <v>4133</v>
      </c>
      <c r="B2568" s="13" t="s">
        <v>2587</v>
      </c>
      <c r="C2568" s="18" t="s">
        <v>4134</v>
      </c>
      <c r="D2568" s="14">
        <f>SUMIFS('Census Data'!G:G,'Census Data'!$A:$A,$A2568)/SUMIFS('Census Data'!$F:$F,'Census Data'!$A:$A,$A2568)</f>
        <v>0.47031963470319632</v>
      </c>
      <c r="E2568" s="16">
        <f>SUMIFS('Census Data'!H:H,'Census Data'!$A:$A,$A2568)/SUMIFS('Census Data'!$F:$F,'Census Data'!$A:$A,$A2568)</f>
        <v>0.52968036529680362</v>
      </c>
      <c r="F2568" s="14">
        <f>SUM(SUMIFS('Census Data'!I:I,'Census Data'!$A:$A,$A2568),SUMIFS('Census Data'!J:J,'Census Data'!$A:$A,$A2568))/SUMIFS('Census Data'!$F:$F,'Census Data'!$A:$A,$A2568)</f>
        <v>0.91324200913242004</v>
      </c>
      <c r="G2568" s="14">
        <f>SUM(SUMIFS('Census Data'!K:K,'Census Data'!$A:$A,$A2568),SUMIFS('Census Data'!L:L,'Census Data'!$A:$A,$A2568))/SUMIFS('Census Data'!$F:$F,'Census Data'!$A:$A,$A2568)</f>
        <v>5.4794520547945202E-2</v>
      </c>
      <c r="H2568" s="14">
        <f>SUM(SUMIFS('Census Data'!O:O,'Census Data'!$A:$A,$A2568),SUMIFS('Census Data'!P:P,'Census Data'!$A:$A,$A2568))/SUMIFS('Census Data'!$F:$F,'Census Data'!$A:$A,$A2568)</f>
        <v>1.0958904109589041E-2</v>
      </c>
      <c r="I2568" s="16">
        <f t="shared" si="80"/>
        <v>2.1004566210045761E-2</v>
      </c>
      <c r="J2568" s="14">
        <f>SUM(SUMIFS('Census Data'!W:W,'Census Data'!$A:$A,$A2568),SUMIFS('Census Data'!X:X,'Census Data'!$A:$A,$A2568))/SUMIFS('Census Data'!$F:$F,'Census Data'!$A:$A,$A2568)</f>
        <v>0.18082191780821918</v>
      </c>
      <c r="K2568" s="16">
        <f t="shared" si="81"/>
        <v>0.81917808219178079</v>
      </c>
      <c r="L2568" s="19">
        <f>'EPA Data'!D2569/SUM('EPA Data'!D:D)</f>
        <v>5.7345173670748198E-7</v>
      </c>
      <c r="M2568" s="19">
        <f>'EPA Data'!E2569/SUM('EPA Data'!E:E)</f>
        <v>8.6680865712716576E-7</v>
      </c>
      <c r="N2568" s="19">
        <f>'EPA Data'!F2569/SUM('EPA Data'!F:F)</f>
        <v>1.9627796769611961E-6</v>
      </c>
      <c r="O2568" s="19">
        <f>'EPA Data'!G2569/SUM('EPA Data'!G:G)</f>
        <v>4.6327305869001064E-7</v>
      </c>
      <c r="P2568" s="19">
        <f>'EPA Data'!H2569/SUM('EPA Data'!H:H)</f>
        <v>7.4374157446379554E-7</v>
      </c>
      <c r="Q2568" s="19">
        <f>'EPA Data'!I2569/SUM('EPA Data'!I:I)</f>
        <v>1.0610480173523991E-6</v>
      </c>
      <c r="R2568" s="19">
        <f>'EPA Data'!J2569/SUM('EPA Data'!J:J)</f>
        <v>4.8116429145394942E-7</v>
      </c>
      <c r="S2568" s="19">
        <f>'EPA Data'!K2569/SUM('EPA Data'!K:K)</f>
        <v>2.3402210066631046E-6</v>
      </c>
      <c r="T2568" s="19">
        <f>'EPA Data'!L2569/SUM('EPA Data'!L:L)</f>
        <v>1.8827813420505749E-6</v>
      </c>
      <c r="U2568" s="19">
        <f>'EPA Data'!M2569/SUM('EPA Data'!M:M)</f>
        <v>2.3363377045032329E-7</v>
      </c>
      <c r="V2568" s="19">
        <f>'EPA Data'!N2569/SUM('EPA Data'!N:N)</f>
        <v>3.0058485038055674E-7</v>
      </c>
      <c r="W2568" s="19">
        <f>'EPA Data'!O2569/SUM('EPA Data'!O:O)</f>
        <v>4.8019523711486016E-7</v>
      </c>
      <c r="X2568" s="19">
        <f>'EPA Data'!P2569/SUM('EPA Data'!P:P)</f>
        <v>2.669077349148212E-6</v>
      </c>
    </row>
    <row r="2569" spans="1:24" x14ac:dyDescent="0.35">
      <c r="A2569" s="13" t="s">
        <v>4135</v>
      </c>
      <c r="B2569" s="13" t="s">
        <v>2587</v>
      </c>
      <c r="C2569" s="18" t="s">
        <v>4136</v>
      </c>
      <c r="D2569" s="14">
        <f>SUMIFS('Census Data'!G:G,'Census Data'!$A:$A,$A2569)/SUMIFS('Census Data'!$F:$F,'Census Data'!$A:$A,$A2569)</f>
        <v>0.49317997027213273</v>
      </c>
      <c r="E2569" s="16">
        <f>SUMIFS('Census Data'!H:H,'Census Data'!$A:$A,$A2569)/SUMIFS('Census Data'!$F:$F,'Census Data'!$A:$A,$A2569)</f>
        <v>0.50682002972786722</v>
      </c>
      <c r="F2569" s="14">
        <f>SUM(SUMIFS('Census Data'!I:I,'Census Data'!$A:$A,$A2569),SUMIFS('Census Data'!J:J,'Census Data'!$A:$A,$A2569))/SUMIFS('Census Data'!$F:$F,'Census Data'!$A:$A,$A2569)</f>
        <v>0.53483423007132991</v>
      </c>
      <c r="G2569" s="14">
        <f>SUM(SUMIFS('Census Data'!K:K,'Census Data'!$A:$A,$A2569),SUMIFS('Census Data'!L:L,'Census Data'!$A:$A,$A2569))/SUMIFS('Census Data'!$F:$F,'Census Data'!$A:$A,$A2569)</f>
        <v>0.21797843210415205</v>
      </c>
      <c r="H2569" s="14">
        <f>SUM(SUMIFS('Census Data'!O:O,'Census Data'!$A:$A,$A2569),SUMIFS('Census Data'!P:P,'Census Data'!$A:$A,$A2569))/SUMIFS('Census Data'!$F:$F,'Census Data'!$A:$A,$A2569)</f>
        <v>0.21694658585288959</v>
      </c>
      <c r="I2569" s="16">
        <f t="shared" si="80"/>
        <v>3.0240751971628455E-2</v>
      </c>
      <c r="J2569" s="14">
        <f>SUM(SUMIFS('Census Data'!W:W,'Census Data'!$A:$A,$A2569),SUMIFS('Census Data'!X:X,'Census Data'!$A:$A,$A2569))/SUMIFS('Census Data'!$F:$F,'Census Data'!$A:$A,$A2569)</f>
        <v>0.24136573176615861</v>
      </c>
      <c r="K2569" s="16">
        <f t="shared" si="81"/>
        <v>0.75863426823384139</v>
      </c>
      <c r="L2569" s="19">
        <f>'EPA Data'!D2570/SUM('EPA Data'!D:D)</f>
        <v>2.5521674785319564E-3</v>
      </c>
      <c r="M2569" s="19">
        <f>'EPA Data'!E2570/SUM('EPA Data'!E:E)</f>
        <v>1.0597813565270515E-3</v>
      </c>
      <c r="N2569" s="19">
        <f>'EPA Data'!F2570/SUM('EPA Data'!F:F)</f>
        <v>3.1720197308392731E-3</v>
      </c>
      <c r="O2569" s="19">
        <f>'EPA Data'!G2570/SUM('EPA Data'!G:G)</f>
        <v>1.2753425526996628E-3</v>
      </c>
      <c r="P2569" s="19">
        <f>'EPA Data'!H2570/SUM('EPA Data'!H:H)</f>
        <v>9.5627628437683322E-4</v>
      </c>
      <c r="Q2569" s="19">
        <f>'EPA Data'!I2570/SUM('EPA Data'!I:I)</f>
        <v>1.252123524465069E-3</v>
      </c>
      <c r="R2569" s="19">
        <f>'EPA Data'!J2570/SUM('EPA Data'!J:J)</f>
        <v>1.6098876828347939E-3</v>
      </c>
      <c r="S2569" s="19">
        <f>'EPA Data'!K2570/SUM('EPA Data'!K:K)</f>
        <v>1.5778733419239035E-3</v>
      </c>
      <c r="T2569" s="19">
        <f>'EPA Data'!L2570/SUM('EPA Data'!L:L)</f>
        <v>1.7515349559342206E-3</v>
      </c>
      <c r="U2569" s="19">
        <f>'EPA Data'!M2570/SUM('EPA Data'!M:M)</f>
        <v>5.4071629088744467E-4</v>
      </c>
      <c r="V2569" s="19">
        <f>'EPA Data'!N2570/SUM('EPA Data'!N:N)</f>
        <v>4.0097112880871594E-4</v>
      </c>
      <c r="W2569" s="19">
        <f>'EPA Data'!O2570/SUM('EPA Data'!O:O)</f>
        <v>4.636923908818297E-4</v>
      </c>
      <c r="X2569" s="19">
        <f>'EPA Data'!P2570/SUM('EPA Data'!P:P)</f>
        <v>1.1513145514694552E-3</v>
      </c>
    </row>
    <row r="2570" spans="1:24" x14ac:dyDescent="0.35">
      <c r="A2570" s="13" t="s">
        <v>4137</v>
      </c>
      <c r="B2570" s="13" t="s">
        <v>2587</v>
      </c>
      <c r="C2570" s="18" t="s">
        <v>80</v>
      </c>
      <c r="D2570" s="14">
        <f>SUMIFS('Census Data'!G:G,'Census Data'!$A:$A,$A2570)/SUMIFS('Census Data'!$F:$F,'Census Data'!$A:$A,$A2570)</f>
        <v>0.50053114437469826</v>
      </c>
      <c r="E2570" s="16">
        <f>SUMIFS('Census Data'!H:H,'Census Data'!$A:$A,$A2570)/SUMIFS('Census Data'!$F:$F,'Census Data'!$A:$A,$A2570)</f>
        <v>0.4994688556253018</v>
      </c>
      <c r="F2570" s="14">
        <f>SUM(SUMIFS('Census Data'!I:I,'Census Data'!$A:$A,$A2570),SUMIFS('Census Data'!J:J,'Census Data'!$A:$A,$A2570))/SUMIFS('Census Data'!$F:$F,'Census Data'!$A:$A,$A2570)</f>
        <v>0.91067117334620951</v>
      </c>
      <c r="G2570" s="14">
        <f>SUM(SUMIFS('Census Data'!K:K,'Census Data'!$A:$A,$A2570),SUMIFS('Census Data'!L:L,'Census Data'!$A:$A,$A2570))/SUMIFS('Census Data'!$F:$F,'Census Data'!$A:$A,$A2570)</f>
        <v>4.4133268952197005E-2</v>
      </c>
      <c r="H2570" s="14">
        <f>SUM(SUMIFS('Census Data'!O:O,'Census Data'!$A:$A,$A2570),SUMIFS('Census Data'!P:P,'Census Data'!$A:$A,$A2570))/SUMIFS('Census Data'!$F:$F,'Census Data'!$A:$A,$A2570)</f>
        <v>1.0816030902945436E-2</v>
      </c>
      <c r="I2570" s="16">
        <f t="shared" si="80"/>
        <v>3.4379526798647975E-2</v>
      </c>
      <c r="J2570" s="14">
        <f>SUM(SUMIFS('Census Data'!W:W,'Census Data'!$A:$A,$A2570),SUMIFS('Census Data'!X:X,'Census Data'!$A:$A,$A2570))/SUMIFS('Census Data'!$F:$F,'Census Data'!$A:$A,$A2570)</f>
        <v>0.14041525832930951</v>
      </c>
      <c r="K2570" s="16">
        <f t="shared" si="81"/>
        <v>0.85958474167069054</v>
      </c>
      <c r="L2570" s="19">
        <f>'EPA Data'!D2571/SUM('EPA Data'!D:D)</f>
        <v>2.6847718590583595E-5</v>
      </c>
      <c r="M2570" s="19">
        <f>'EPA Data'!E2571/SUM('EPA Data'!E:E)</f>
        <v>3.8486419695066214E-5</v>
      </c>
      <c r="N2570" s="19">
        <f>'EPA Data'!F2571/SUM('EPA Data'!F:F)</f>
        <v>6.41013763722831E-5</v>
      </c>
      <c r="O2570" s="19">
        <f>'EPA Data'!G2571/SUM('EPA Data'!G:G)</f>
        <v>1.5378149144799515E-5</v>
      </c>
      <c r="P2570" s="19">
        <f>'EPA Data'!H2571/SUM('EPA Data'!H:H)</f>
        <v>2.1688295531415705E-5</v>
      </c>
      <c r="Q2570" s="19">
        <f>'EPA Data'!I2571/SUM('EPA Data'!I:I)</f>
        <v>2.7881164394715851E-5</v>
      </c>
      <c r="R2570" s="19">
        <f>'EPA Data'!J2571/SUM('EPA Data'!J:J)</f>
        <v>1.8135267361818199E-5</v>
      </c>
      <c r="S2570" s="19">
        <f>'EPA Data'!K2571/SUM('EPA Data'!K:K)</f>
        <v>4.6822122628131492E-5</v>
      </c>
      <c r="T2570" s="19">
        <f>'EPA Data'!L2571/SUM('EPA Data'!L:L)</f>
        <v>4.351853305988875E-5</v>
      </c>
      <c r="U2570" s="19">
        <f>'EPA Data'!M2571/SUM('EPA Data'!M:M)</f>
        <v>8.8753578402830252E-6</v>
      </c>
      <c r="V2570" s="19">
        <f>'EPA Data'!N2571/SUM('EPA Data'!N:N)</f>
        <v>9.6876875283109018E-6</v>
      </c>
      <c r="W2570" s="19">
        <f>'EPA Data'!O2571/SUM('EPA Data'!O:O)</f>
        <v>1.4676320546322243E-5</v>
      </c>
      <c r="X2570" s="19">
        <f>'EPA Data'!P2571/SUM('EPA Data'!P:P)</f>
        <v>4.1048243452349999E-5</v>
      </c>
    </row>
    <row r="2571" spans="1:24" x14ac:dyDescent="0.35">
      <c r="A2571" s="13" t="s">
        <v>4138</v>
      </c>
      <c r="B2571" s="13" t="s">
        <v>2587</v>
      </c>
      <c r="C2571" s="18" t="s">
        <v>4139</v>
      </c>
      <c r="D2571" s="14">
        <f>SUMIFS('Census Data'!G:G,'Census Data'!$A:$A,$A2571)/SUMIFS('Census Data'!$F:$F,'Census Data'!$A:$A,$A2571)</f>
        <v>0.52338083234734301</v>
      </c>
      <c r="E2571" s="16">
        <f>SUMIFS('Census Data'!H:H,'Census Data'!$A:$A,$A2571)/SUMIFS('Census Data'!$F:$F,'Census Data'!$A:$A,$A2571)</f>
        <v>0.47661916765265705</v>
      </c>
      <c r="F2571" s="14">
        <f>SUM(SUMIFS('Census Data'!I:I,'Census Data'!$A:$A,$A2571),SUMIFS('Census Data'!J:J,'Census Data'!$A:$A,$A2571))/SUMIFS('Census Data'!$F:$F,'Census Data'!$A:$A,$A2571)</f>
        <v>0.79597715931889501</v>
      </c>
      <c r="G2571" s="14">
        <f>SUM(SUMIFS('Census Data'!K:K,'Census Data'!$A:$A,$A2571),SUMIFS('Census Data'!L:L,'Census Data'!$A:$A,$A2571))/SUMIFS('Census Data'!$F:$F,'Census Data'!$A:$A,$A2571)</f>
        <v>0.15782704871649778</v>
      </c>
      <c r="H2571" s="14">
        <f>SUM(SUMIFS('Census Data'!O:O,'Census Data'!$A:$A,$A2571),SUMIFS('Census Data'!P:P,'Census Data'!$A:$A,$A2571))/SUMIFS('Census Data'!$F:$F,'Census Data'!$A:$A,$A2571)</f>
        <v>9.7741653377231338E-3</v>
      </c>
      <c r="I2571" s="16">
        <f t="shared" si="80"/>
        <v>3.6421626626884085E-2</v>
      </c>
      <c r="J2571" s="14">
        <f>SUM(SUMIFS('Census Data'!W:W,'Census Data'!$A:$A,$A2571),SUMIFS('Census Data'!X:X,'Census Data'!$A:$A,$A2571))/SUMIFS('Census Data'!$F:$F,'Census Data'!$A:$A,$A2571)</f>
        <v>0.16291990328720612</v>
      </c>
      <c r="K2571" s="16">
        <f t="shared" si="81"/>
        <v>0.83708009671279382</v>
      </c>
      <c r="L2571" s="19">
        <f>'EPA Data'!D2572/SUM('EPA Data'!D:D)</f>
        <v>6.7177463921986829E-5</v>
      </c>
      <c r="M2571" s="19">
        <f>'EPA Data'!E2572/SUM('EPA Data'!E:E)</f>
        <v>5.3367245155449942E-5</v>
      </c>
      <c r="N2571" s="19">
        <f>'EPA Data'!F2572/SUM('EPA Data'!F:F)</f>
        <v>1.0327668885729562E-4</v>
      </c>
      <c r="O2571" s="19">
        <f>'EPA Data'!G2572/SUM('EPA Data'!G:G)</f>
        <v>2.3508394440342587E-5</v>
      </c>
      <c r="P2571" s="19">
        <f>'EPA Data'!H2572/SUM('EPA Data'!H:H)</f>
        <v>3.0176501361773563E-5</v>
      </c>
      <c r="Q2571" s="19">
        <f>'EPA Data'!I2572/SUM('EPA Data'!I:I)</f>
        <v>4.4732771705184724E-5</v>
      </c>
      <c r="R2571" s="19">
        <f>'EPA Data'!J2572/SUM('EPA Data'!J:J)</f>
        <v>3.8055903044706261E-5</v>
      </c>
      <c r="S2571" s="19">
        <f>'EPA Data'!K2572/SUM('EPA Data'!K:K)</f>
        <v>6.276645272662873E-5</v>
      </c>
      <c r="T2571" s="19">
        <f>'EPA Data'!L2572/SUM('EPA Data'!L:L)</f>
        <v>6.5246103680631157E-5</v>
      </c>
      <c r="U2571" s="19">
        <f>'EPA Data'!M2572/SUM('EPA Data'!M:M)</f>
        <v>1.035570560066819E-5</v>
      </c>
      <c r="V2571" s="19">
        <f>'EPA Data'!N2572/SUM('EPA Data'!N:N)</f>
        <v>1.235002653734454E-5</v>
      </c>
      <c r="W2571" s="19">
        <f>'EPA Data'!O2572/SUM('EPA Data'!O:O)</f>
        <v>1.719059343146879E-5</v>
      </c>
      <c r="X2571" s="19">
        <f>'EPA Data'!P2572/SUM('EPA Data'!P:P)</f>
        <v>5.2845592588600477E-5</v>
      </c>
    </row>
    <row r="2572" spans="1:24" x14ac:dyDescent="0.35">
      <c r="A2572" s="13" t="s">
        <v>4140</v>
      </c>
      <c r="B2572" s="13" t="s">
        <v>2587</v>
      </c>
      <c r="C2572" s="18" t="s">
        <v>4141</v>
      </c>
      <c r="D2572" s="14">
        <f>SUMIFS('Census Data'!G:G,'Census Data'!$A:$A,$A2572)/SUMIFS('Census Data'!$F:$F,'Census Data'!$A:$A,$A2572)</f>
        <v>0.59898836070923533</v>
      </c>
      <c r="E2572" s="16">
        <f>SUMIFS('Census Data'!H:H,'Census Data'!$A:$A,$A2572)/SUMIFS('Census Data'!$F:$F,'Census Data'!$A:$A,$A2572)</f>
        <v>0.40101163929076472</v>
      </c>
      <c r="F2572" s="14">
        <f>SUM(SUMIFS('Census Data'!I:I,'Census Data'!$A:$A,$A2572),SUMIFS('Census Data'!J:J,'Census Data'!$A:$A,$A2572))/SUMIFS('Census Data'!$F:$F,'Census Data'!$A:$A,$A2572)</f>
        <v>0.89551832916349394</v>
      </c>
      <c r="G2572" s="14">
        <f>SUM(SUMIFS('Census Data'!K:K,'Census Data'!$A:$A,$A2572),SUMIFS('Census Data'!L:L,'Census Data'!$A:$A,$A2572))/SUMIFS('Census Data'!$F:$F,'Census Data'!$A:$A,$A2572)</f>
        <v>5.335581420646144E-2</v>
      </c>
      <c r="H2572" s="14">
        <f>SUM(SUMIFS('Census Data'!O:O,'Census Data'!$A:$A,$A2572),SUMIFS('Census Data'!P:P,'Census Data'!$A:$A,$A2572))/SUMIFS('Census Data'!$F:$F,'Census Data'!$A:$A,$A2572)</f>
        <v>2.9152616120961601E-2</v>
      </c>
      <c r="I2572" s="16">
        <f t="shared" si="80"/>
        <v>2.1973240509083003E-2</v>
      </c>
      <c r="J2572" s="14">
        <f>SUM(SUMIFS('Census Data'!W:W,'Census Data'!$A:$A,$A2572),SUMIFS('Census Data'!X:X,'Census Data'!$A:$A,$A2572))/SUMIFS('Census Data'!$F:$F,'Census Data'!$A:$A,$A2572)</f>
        <v>0.77161971064940715</v>
      </c>
      <c r="K2572" s="16">
        <f t="shared" si="81"/>
        <v>0.22838028935059285</v>
      </c>
      <c r="L2572" s="19">
        <f>'EPA Data'!D2573/SUM('EPA Data'!D:D)</f>
        <v>1.9014180328875738E-5</v>
      </c>
      <c r="M2572" s="19">
        <f>'EPA Data'!E2573/SUM('EPA Data'!E:E)</f>
        <v>1.014141242046911E-5</v>
      </c>
      <c r="N2572" s="19">
        <f>'EPA Data'!F2573/SUM('EPA Data'!F:F)</f>
        <v>2.7799181653745176E-5</v>
      </c>
      <c r="O2572" s="19">
        <f>'EPA Data'!G2573/SUM('EPA Data'!G:G)</f>
        <v>1.2303212874400076E-5</v>
      </c>
      <c r="P2572" s="19">
        <f>'EPA Data'!H2573/SUM('EPA Data'!H:H)</f>
        <v>9.8854342754382093E-6</v>
      </c>
      <c r="Q2572" s="19">
        <f>'EPA Data'!I2573/SUM('EPA Data'!I:I)</f>
        <v>1.9988371366582569E-5</v>
      </c>
      <c r="R2572" s="19">
        <f>'EPA Data'!J2573/SUM('EPA Data'!J:J)</f>
        <v>1.5685556974684957E-5</v>
      </c>
      <c r="S2572" s="19">
        <f>'EPA Data'!K2573/SUM('EPA Data'!K:K)</f>
        <v>3.8987286881087745E-5</v>
      </c>
      <c r="T2572" s="19">
        <f>'EPA Data'!L2573/SUM('EPA Data'!L:L)</f>
        <v>3.9944314966690386E-5</v>
      </c>
      <c r="U2572" s="19">
        <f>'EPA Data'!M2573/SUM('EPA Data'!M:M)</f>
        <v>4.5762406857294525E-6</v>
      </c>
      <c r="V2572" s="19">
        <f>'EPA Data'!N2573/SUM('EPA Data'!N:N)</f>
        <v>3.6936108866726581E-6</v>
      </c>
      <c r="W2572" s="19">
        <f>'EPA Data'!O2573/SUM('EPA Data'!O:O)</f>
        <v>6.8742022035166696E-6</v>
      </c>
      <c r="X2572" s="19">
        <f>'EPA Data'!P2573/SUM('EPA Data'!P:P)</f>
        <v>2.2784563623012412E-5</v>
      </c>
    </row>
    <row r="2573" spans="1:24" x14ac:dyDescent="0.35">
      <c r="A2573" s="13" t="s">
        <v>4142</v>
      </c>
      <c r="B2573" s="13" t="s">
        <v>2587</v>
      </c>
      <c r="C2573" s="18" t="s">
        <v>4143</v>
      </c>
      <c r="D2573" s="14">
        <f>SUMIFS('Census Data'!G:G,'Census Data'!$A:$A,$A2573)/SUMIFS('Census Data'!$F:$F,'Census Data'!$A:$A,$A2573)</f>
        <v>0.50858915590128262</v>
      </c>
      <c r="E2573" s="16">
        <f>SUMIFS('Census Data'!H:H,'Census Data'!$A:$A,$A2573)/SUMIFS('Census Data'!$F:$F,'Census Data'!$A:$A,$A2573)</f>
        <v>0.49141084409871744</v>
      </c>
      <c r="F2573" s="14">
        <f>SUM(SUMIFS('Census Data'!I:I,'Census Data'!$A:$A,$A2573),SUMIFS('Census Data'!J:J,'Census Data'!$A:$A,$A2573))/SUMIFS('Census Data'!$F:$F,'Census Data'!$A:$A,$A2573)</f>
        <v>0.94772422095661435</v>
      </c>
      <c r="G2573" s="14">
        <f>SUM(SUMIFS('Census Data'!K:K,'Census Data'!$A:$A,$A2573),SUMIFS('Census Data'!L:L,'Census Data'!$A:$A,$A2573))/SUMIFS('Census Data'!$F:$F,'Census Data'!$A:$A,$A2573)</f>
        <v>2.3938509978237717E-2</v>
      </c>
      <c r="H2573" s="14">
        <f>SUM(SUMIFS('Census Data'!O:O,'Census Data'!$A:$A,$A2573),SUMIFS('Census Data'!P:P,'Census Data'!$A:$A,$A2573))/SUMIFS('Census Data'!$F:$F,'Census Data'!$A:$A,$A2573)</f>
        <v>5.0469972681390935E-3</v>
      </c>
      <c r="I2573" s="16">
        <f t="shared" si="80"/>
        <v>2.3290271797008821E-2</v>
      </c>
      <c r="J2573" s="14">
        <f>SUM(SUMIFS('Census Data'!W:W,'Census Data'!$A:$A,$A2573),SUMIFS('Census Data'!X:X,'Census Data'!$A:$A,$A2573))/SUMIFS('Census Data'!$F:$F,'Census Data'!$A:$A,$A2573)</f>
        <v>0.39037829328147428</v>
      </c>
      <c r="K2573" s="16">
        <f t="shared" si="81"/>
        <v>0.60962170671852567</v>
      </c>
      <c r="L2573" s="19">
        <f>'EPA Data'!D2574/SUM('EPA Data'!D:D)</f>
        <v>1.6913054082851094E-5</v>
      </c>
      <c r="M2573" s="19">
        <f>'EPA Data'!E2574/SUM('EPA Data'!E:E)</f>
        <v>1.4396425653741875E-5</v>
      </c>
      <c r="N2573" s="19">
        <f>'EPA Data'!F2574/SUM('EPA Data'!F:F)</f>
        <v>4.0742552320028367E-5</v>
      </c>
      <c r="O2573" s="19">
        <f>'EPA Data'!G2574/SUM('EPA Data'!G:G)</f>
        <v>1.0677515921890577E-5</v>
      </c>
      <c r="P2573" s="19">
        <f>'EPA Data'!H2574/SUM('EPA Data'!H:H)</f>
        <v>1.2576339818901526E-5</v>
      </c>
      <c r="Q2573" s="19">
        <f>'EPA Data'!I2574/SUM('EPA Data'!I:I)</f>
        <v>2.2929800071111386E-5</v>
      </c>
      <c r="R2573" s="19">
        <f>'EPA Data'!J2574/SUM('EPA Data'!J:J)</f>
        <v>1.7510951793385172E-5</v>
      </c>
      <c r="S2573" s="19">
        <f>'EPA Data'!K2574/SUM('EPA Data'!K:K)</f>
        <v>6.4014180097281978E-5</v>
      </c>
      <c r="T2573" s="19">
        <f>'EPA Data'!L2574/SUM('EPA Data'!L:L)</f>
        <v>6.3431471899822858E-5</v>
      </c>
      <c r="U2573" s="19">
        <f>'EPA Data'!M2574/SUM('EPA Data'!M:M)</f>
        <v>5.0567494016356476E-6</v>
      </c>
      <c r="V2573" s="19">
        <f>'EPA Data'!N2574/SUM('EPA Data'!N:N)</f>
        <v>5.0088359138531497E-6</v>
      </c>
      <c r="W2573" s="19">
        <f>'EPA Data'!O2574/SUM('EPA Data'!O:O)</f>
        <v>8.4709232140984636E-6</v>
      </c>
      <c r="X2573" s="19">
        <f>'EPA Data'!P2574/SUM('EPA Data'!P:P)</f>
        <v>4.4901683291676857E-5</v>
      </c>
    </row>
    <row r="2574" spans="1:24" x14ac:dyDescent="0.35">
      <c r="A2574" s="13" t="s">
        <v>4144</v>
      </c>
      <c r="B2574" s="13" t="s">
        <v>2587</v>
      </c>
      <c r="C2574" s="18" t="s">
        <v>4145</v>
      </c>
      <c r="D2574" s="14">
        <f>SUMIFS('Census Data'!G:G,'Census Data'!$A:$A,$A2574)/SUMIFS('Census Data'!$F:$F,'Census Data'!$A:$A,$A2574)</f>
        <v>0.49377787409747809</v>
      </c>
      <c r="E2574" s="16">
        <f>SUMIFS('Census Data'!H:H,'Census Data'!$A:$A,$A2574)/SUMIFS('Census Data'!$F:$F,'Census Data'!$A:$A,$A2574)</f>
        <v>0.50622212590252191</v>
      </c>
      <c r="F2574" s="14">
        <f>SUM(SUMIFS('Census Data'!I:I,'Census Data'!$A:$A,$A2574),SUMIFS('Census Data'!J:J,'Census Data'!$A:$A,$A2574))/SUMIFS('Census Data'!$F:$F,'Census Data'!$A:$A,$A2574)</f>
        <v>0.79958880359525952</v>
      </c>
      <c r="G2574" s="14">
        <f>SUM(SUMIFS('Census Data'!K:K,'Census Data'!$A:$A,$A2574),SUMIFS('Census Data'!L:L,'Census Data'!$A:$A,$A2574))/SUMIFS('Census Data'!$F:$F,'Census Data'!$A:$A,$A2574)</f>
        <v>0.13485360039237604</v>
      </c>
      <c r="H2574" s="14">
        <f>SUM(SUMIFS('Census Data'!O:O,'Census Data'!$A:$A,$A2574),SUMIFS('Census Data'!P:P,'Census Data'!$A:$A,$A2574))/SUMIFS('Census Data'!$F:$F,'Census Data'!$A:$A,$A2574)</f>
        <v>3.5493492717090028E-2</v>
      </c>
      <c r="I2574" s="16">
        <f t="shared" si="80"/>
        <v>3.0064103295274425E-2</v>
      </c>
      <c r="J2574" s="14">
        <f>SUM(SUMIFS('Census Data'!W:W,'Census Data'!$A:$A,$A2574),SUMIFS('Census Data'!X:X,'Census Data'!$A:$A,$A2574))/SUMIFS('Census Data'!$F:$F,'Census Data'!$A:$A,$A2574)</f>
        <v>0.25270614000068436</v>
      </c>
      <c r="K2574" s="16">
        <f t="shared" si="81"/>
        <v>0.74729385999931564</v>
      </c>
      <c r="L2574" s="19">
        <f>'EPA Data'!D2575/SUM('EPA Data'!D:D)</f>
        <v>8.4740677373835972E-4</v>
      </c>
      <c r="M2574" s="19">
        <f>'EPA Data'!E2575/SUM('EPA Data'!E:E)</f>
        <v>4.0517218511008159E-4</v>
      </c>
      <c r="N2574" s="19">
        <f>'EPA Data'!F2575/SUM('EPA Data'!F:F)</f>
        <v>8.1365826552134599E-4</v>
      </c>
      <c r="O2574" s="19">
        <f>'EPA Data'!G2575/SUM('EPA Data'!G:G)</f>
        <v>5.8220739250291293E-4</v>
      </c>
      <c r="P2574" s="19">
        <f>'EPA Data'!H2575/SUM('EPA Data'!H:H)</f>
        <v>4.1381725187958796E-4</v>
      </c>
      <c r="Q2574" s="19">
        <f>'EPA Data'!I2575/SUM('EPA Data'!I:I)</f>
        <v>6.5724445592495488E-4</v>
      </c>
      <c r="R2574" s="19">
        <f>'EPA Data'!J2575/SUM('EPA Data'!J:J)</f>
        <v>7.383938498913274E-4</v>
      </c>
      <c r="S2574" s="19">
        <f>'EPA Data'!K2575/SUM('EPA Data'!K:K)</f>
        <v>6.3117030295575284E-4</v>
      </c>
      <c r="T2574" s="19">
        <f>'EPA Data'!L2575/SUM('EPA Data'!L:L)</f>
        <v>9.3139746589418861E-4</v>
      </c>
      <c r="U2574" s="19">
        <f>'EPA Data'!M2575/SUM('EPA Data'!M:M)</f>
        <v>1.8014466259877115E-4</v>
      </c>
      <c r="V2574" s="19">
        <f>'EPA Data'!N2575/SUM('EPA Data'!N:N)</f>
        <v>1.5560338202790956E-4</v>
      </c>
      <c r="W2574" s="19">
        <f>'EPA Data'!O2575/SUM('EPA Data'!O:O)</f>
        <v>2.3538266626807599E-4</v>
      </c>
      <c r="X2574" s="19">
        <f>'EPA Data'!P2575/SUM('EPA Data'!P:P)</f>
        <v>3.8624719516256584E-4</v>
      </c>
    </row>
    <row r="2575" spans="1:24" x14ac:dyDescent="0.35">
      <c r="A2575" s="13" t="s">
        <v>4146</v>
      </c>
      <c r="B2575" s="13" t="s">
        <v>2587</v>
      </c>
      <c r="C2575" s="18" t="s">
        <v>4147</v>
      </c>
      <c r="D2575" s="14">
        <f>SUMIFS('Census Data'!G:G,'Census Data'!$A:$A,$A2575)/SUMIFS('Census Data'!$F:$F,'Census Data'!$A:$A,$A2575)</f>
        <v>0.66529138731304793</v>
      </c>
      <c r="E2575" s="16">
        <f>SUMIFS('Census Data'!H:H,'Census Data'!$A:$A,$A2575)/SUMIFS('Census Data'!$F:$F,'Census Data'!$A:$A,$A2575)</f>
        <v>0.33470861268695201</v>
      </c>
      <c r="F2575" s="14">
        <f>SUM(SUMIFS('Census Data'!I:I,'Census Data'!$A:$A,$A2575),SUMIFS('Census Data'!J:J,'Census Data'!$A:$A,$A2575))/SUMIFS('Census Data'!$F:$F,'Census Data'!$A:$A,$A2575)</f>
        <v>0.88843046243768264</v>
      </c>
      <c r="G2575" s="14">
        <f>SUM(SUMIFS('Census Data'!K:K,'Census Data'!$A:$A,$A2575),SUMIFS('Census Data'!L:L,'Census Data'!$A:$A,$A2575))/SUMIFS('Census Data'!$F:$F,'Census Data'!$A:$A,$A2575)</f>
        <v>7.5124634691421693E-2</v>
      </c>
      <c r="H2575" s="14">
        <f>SUM(SUMIFS('Census Data'!O:O,'Census Data'!$A:$A,$A2575),SUMIFS('Census Data'!P:P,'Census Data'!$A:$A,$A2575))/SUMIFS('Census Data'!$F:$F,'Census Data'!$A:$A,$A2575)</f>
        <v>7.2202166064981952E-3</v>
      </c>
      <c r="I2575" s="16">
        <f t="shared" si="80"/>
        <v>2.9224686264397448E-2</v>
      </c>
      <c r="J2575" s="14">
        <f>SUM(SUMIFS('Census Data'!W:W,'Census Data'!$A:$A,$A2575),SUMIFS('Census Data'!X:X,'Census Data'!$A:$A,$A2575))/SUMIFS('Census Data'!$F:$F,'Census Data'!$A:$A,$A2575)</f>
        <v>0.56059824651882417</v>
      </c>
      <c r="K2575" s="16">
        <f t="shared" si="81"/>
        <v>0.43940175348117583</v>
      </c>
      <c r="L2575" s="19">
        <f>'EPA Data'!D2576/SUM('EPA Data'!D:D)</f>
        <v>2.7523176307818399E-6</v>
      </c>
      <c r="M2575" s="19">
        <f>'EPA Data'!E2576/SUM('EPA Data'!E:E)</f>
        <v>3.3886778142577619E-6</v>
      </c>
      <c r="N2575" s="19">
        <f>'EPA Data'!F2576/SUM('EPA Data'!F:F)</f>
        <v>9.0247443235478534E-6</v>
      </c>
      <c r="O2575" s="19">
        <f>'EPA Data'!G2576/SUM('EPA Data'!G:G)</f>
        <v>2.2054533281474473E-6</v>
      </c>
      <c r="P2575" s="19">
        <f>'EPA Data'!H2576/SUM('EPA Data'!H:H)</f>
        <v>2.9492189960099488E-6</v>
      </c>
      <c r="Q2575" s="19">
        <f>'EPA Data'!I2576/SUM('EPA Data'!I:I)</f>
        <v>4.8044718576470902E-6</v>
      </c>
      <c r="R2575" s="19">
        <f>'EPA Data'!J2576/SUM('EPA Data'!J:J)</f>
        <v>2.611147261996077E-6</v>
      </c>
      <c r="S2575" s="19">
        <f>'EPA Data'!K2576/SUM('EPA Data'!K:K)</f>
        <v>1.1203255255492639E-5</v>
      </c>
      <c r="T2575" s="19">
        <f>'EPA Data'!L2576/SUM('EPA Data'!L:L)</f>
        <v>1.2201575865173059E-5</v>
      </c>
      <c r="U2575" s="19">
        <f>'EPA Data'!M2576/SUM('EPA Data'!M:M)</f>
        <v>9.8139069245470777E-7</v>
      </c>
      <c r="V2575" s="19">
        <f>'EPA Data'!N2576/SUM('EPA Data'!N:N)</f>
        <v>1.1516000137083307E-6</v>
      </c>
      <c r="W2575" s="19">
        <f>'EPA Data'!O2576/SUM('EPA Data'!O:O)</f>
        <v>1.9643759889633351E-6</v>
      </c>
      <c r="X2575" s="19">
        <f>'EPA Data'!P2576/SUM('EPA Data'!P:P)</f>
        <v>1.0987348847858107E-5</v>
      </c>
    </row>
    <row r="2576" spans="1:24" x14ac:dyDescent="0.35">
      <c r="A2576" s="13" t="s">
        <v>4148</v>
      </c>
      <c r="B2576" s="13" t="s">
        <v>2587</v>
      </c>
      <c r="C2576" s="18" t="s">
        <v>4149</v>
      </c>
      <c r="D2576" s="14">
        <f>SUMIFS('Census Data'!G:G,'Census Data'!$A:$A,$A2576)/SUMIFS('Census Data'!$F:$F,'Census Data'!$A:$A,$A2576)</f>
        <v>0.4895981441293123</v>
      </c>
      <c r="E2576" s="16">
        <f>SUMIFS('Census Data'!H:H,'Census Data'!$A:$A,$A2576)/SUMIFS('Census Data'!$F:$F,'Census Data'!$A:$A,$A2576)</f>
        <v>0.51040185587068776</v>
      </c>
      <c r="F2576" s="14">
        <f>SUM(SUMIFS('Census Data'!I:I,'Census Data'!$A:$A,$A2576),SUMIFS('Census Data'!J:J,'Census Data'!$A:$A,$A2576))/SUMIFS('Census Data'!$F:$F,'Census Data'!$A:$A,$A2576)</f>
        <v>0.9635186709571204</v>
      </c>
      <c r="G2576" s="14">
        <f>SUM(SUMIFS('Census Data'!K:K,'Census Data'!$A:$A,$A2576),SUMIFS('Census Data'!L:L,'Census Data'!$A:$A,$A2576))/SUMIFS('Census Data'!$F:$F,'Census Data'!$A:$A,$A2576)</f>
        <v>7.8575170246202204E-3</v>
      </c>
      <c r="H2576" s="14">
        <f>SUM(SUMIFS('Census Data'!O:O,'Census Data'!$A:$A,$A2576),SUMIFS('Census Data'!P:P,'Census Data'!$A:$A,$A2576))/SUMIFS('Census Data'!$F:$F,'Census Data'!$A:$A,$A2576)</f>
        <v>5.5376786649704406E-3</v>
      </c>
      <c r="I2576" s="16">
        <f t="shared" si="80"/>
        <v>2.3086133353288907E-2</v>
      </c>
      <c r="J2576" s="14">
        <f>SUM(SUMIFS('Census Data'!W:W,'Census Data'!$A:$A,$A2576),SUMIFS('Census Data'!X:X,'Census Data'!$A:$A,$A2576))/SUMIFS('Census Data'!$F:$F,'Census Data'!$A:$A,$A2576)</f>
        <v>0.2162688019157375</v>
      </c>
      <c r="K2576" s="16">
        <f t="shared" si="81"/>
        <v>0.7837311980842625</v>
      </c>
      <c r="L2576" s="19">
        <f>'EPA Data'!D2577/SUM('EPA Data'!D:D)</f>
        <v>2.414332790544355E-5</v>
      </c>
      <c r="M2576" s="19">
        <f>'EPA Data'!E2577/SUM('EPA Data'!E:E)</f>
        <v>1.4355283063170684E-5</v>
      </c>
      <c r="N2576" s="19">
        <f>'EPA Data'!F2577/SUM('EPA Data'!F:F)</f>
        <v>3.3627570640741022E-5</v>
      </c>
      <c r="O2576" s="19">
        <f>'EPA Data'!G2577/SUM('EPA Data'!G:G)</f>
        <v>1.5120288817733954E-5</v>
      </c>
      <c r="P2576" s="19">
        <f>'EPA Data'!H2577/SUM('EPA Data'!H:H)</f>
        <v>1.2594119454815707E-5</v>
      </c>
      <c r="Q2576" s="19">
        <f>'EPA Data'!I2577/SUM('EPA Data'!I:I)</f>
        <v>2.4878749513924627E-5</v>
      </c>
      <c r="R2576" s="19">
        <f>'EPA Data'!J2577/SUM('EPA Data'!J:J)</f>
        <v>1.5214527925442488E-5</v>
      </c>
      <c r="S2576" s="19">
        <f>'EPA Data'!K2577/SUM('EPA Data'!K:K)</f>
        <v>3.224153142354069E-5</v>
      </c>
      <c r="T2576" s="19">
        <f>'EPA Data'!L2577/SUM('EPA Data'!L:L)</f>
        <v>4.0216737996404665E-5</v>
      </c>
      <c r="U2576" s="19">
        <f>'EPA Data'!M2577/SUM('EPA Data'!M:M)</f>
        <v>7.0153960593210746E-6</v>
      </c>
      <c r="V2576" s="19">
        <f>'EPA Data'!N2577/SUM('EPA Data'!N:N)</f>
        <v>5.6237677598080507E-6</v>
      </c>
      <c r="W2576" s="19">
        <f>'EPA Data'!O2577/SUM('EPA Data'!O:O)</f>
        <v>8.5731437243892344E-6</v>
      </c>
      <c r="X2576" s="19">
        <f>'EPA Data'!P2577/SUM('EPA Data'!P:P)</f>
        <v>2.6132972693773894E-5</v>
      </c>
    </row>
    <row r="2577" spans="1:24" x14ac:dyDescent="0.35">
      <c r="A2577" s="13" t="s">
        <v>4150</v>
      </c>
      <c r="B2577" s="13" t="s">
        <v>2587</v>
      </c>
      <c r="C2577" s="18" t="s">
        <v>4151</v>
      </c>
      <c r="D2577" s="14">
        <f>SUMIFS('Census Data'!G:G,'Census Data'!$A:$A,$A2577)/SUMIFS('Census Data'!$F:$F,'Census Data'!$A:$A,$A2577)</f>
        <v>0.54716981132075471</v>
      </c>
      <c r="E2577" s="16">
        <f>SUMIFS('Census Data'!H:H,'Census Data'!$A:$A,$A2577)/SUMIFS('Census Data'!$F:$F,'Census Data'!$A:$A,$A2577)</f>
        <v>0.45283018867924529</v>
      </c>
      <c r="F2577" s="14">
        <f>SUM(SUMIFS('Census Data'!I:I,'Census Data'!$A:$A,$A2577),SUMIFS('Census Data'!J:J,'Census Data'!$A:$A,$A2577))/SUMIFS('Census Data'!$F:$F,'Census Data'!$A:$A,$A2577)</f>
        <v>0.95956873315363878</v>
      </c>
      <c r="G2577" s="14">
        <f>SUM(SUMIFS('Census Data'!K:K,'Census Data'!$A:$A,$A2577),SUMIFS('Census Data'!L:L,'Census Data'!$A:$A,$A2577))/SUMIFS('Census Data'!$F:$F,'Census Data'!$A:$A,$A2577)</f>
        <v>2.4258760107816711E-2</v>
      </c>
      <c r="H2577" s="14">
        <f>SUM(SUMIFS('Census Data'!O:O,'Census Data'!$A:$A,$A2577),SUMIFS('Census Data'!P:P,'Census Data'!$A:$A,$A2577))/SUMIFS('Census Data'!$F:$F,'Census Data'!$A:$A,$A2577)</f>
        <v>1.7969451931716084E-3</v>
      </c>
      <c r="I2577" s="16">
        <f t="shared" si="80"/>
        <v>1.4375561545372895E-2</v>
      </c>
      <c r="J2577" s="14">
        <f>SUM(SUMIFS('Census Data'!W:W,'Census Data'!$A:$A,$A2577),SUMIFS('Census Data'!X:X,'Census Data'!$A:$A,$A2577))/SUMIFS('Census Data'!$F:$F,'Census Data'!$A:$A,$A2577)</f>
        <v>0.34501347708894881</v>
      </c>
      <c r="K2577" s="16">
        <f t="shared" si="81"/>
        <v>0.65498652291105119</v>
      </c>
      <c r="L2577" s="19">
        <f>'EPA Data'!D2578/SUM('EPA Data'!D:D)</f>
        <v>6.0750006915324959E-7</v>
      </c>
      <c r="M2577" s="19">
        <f>'EPA Data'!E2578/SUM('EPA Data'!E:E)</f>
        <v>5.3057144038401509E-7</v>
      </c>
      <c r="N2577" s="19">
        <f>'EPA Data'!F2578/SUM('EPA Data'!F:F)</f>
        <v>1.7102990738504017E-6</v>
      </c>
      <c r="O2577" s="19">
        <f>'EPA Data'!G2578/SUM('EPA Data'!G:G)</f>
        <v>5.1679901007421213E-7</v>
      </c>
      <c r="P2577" s="19">
        <f>'EPA Data'!H2578/SUM('EPA Data'!H:H)</f>
        <v>5.0960694936523602E-7</v>
      </c>
      <c r="Q2577" s="19">
        <f>'EPA Data'!I2578/SUM('EPA Data'!I:I)</f>
        <v>1.0411619503627572E-6</v>
      </c>
      <c r="R2577" s="19">
        <f>'EPA Data'!J2578/SUM('EPA Data'!J:J)</f>
        <v>8.1170289899255048E-7</v>
      </c>
      <c r="S2577" s="19">
        <f>'EPA Data'!K2578/SUM('EPA Data'!K:K)</f>
        <v>2.6259234340574926E-6</v>
      </c>
      <c r="T2577" s="19">
        <f>'EPA Data'!L2578/SUM('EPA Data'!L:L)</f>
        <v>2.5799281784126533E-6</v>
      </c>
      <c r="U2577" s="19">
        <f>'EPA Data'!M2578/SUM('EPA Data'!M:M)</f>
        <v>2.1428992180334841E-7</v>
      </c>
      <c r="V2577" s="19">
        <f>'EPA Data'!N2578/SUM('EPA Data'!N:N)</f>
        <v>1.9735879283460753E-7</v>
      </c>
      <c r="W2577" s="19">
        <f>'EPA Data'!O2578/SUM('EPA Data'!O:O)</f>
        <v>3.9375015946019192E-7</v>
      </c>
      <c r="X2577" s="19">
        <f>'EPA Data'!P2578/SUM('EPA Data'!P:P)</f>
        <v>1.551038132853815E-6</v>
      </c>
    </row>
    <row r="2578" spans="1:24" x14ac:dyDescent="0.35">
      <c r="A2578" s="13" t="s">
        <v>4152</v>
      </c>
      <c r="B2578" s="13" t="s">
        <v>2587</v>
      </c>
      <c r="C2578" s="18" t="s">
        <v>4153</v>
      </c>
      <c r="D2578" s="14">
        <f>SUMIFS('Census Data'!G:G,'Census Data'!$A:$A,$A2578)/SUMIFS('Census Data'!$F:$F,'Census Data'!$A:$A,$A2578)</f>
        <v>0.50071265678449262</v>
      </c>
      <c r="E2578" s="16">
        <f>SUMIFS('Census Data'!H:H,'Census Data'!$A:$A,$A2578)/SUMIFS('Census Data'!$F:$F,'Census Data'!$A:$A,$A2578)</f>
        <v>0.49928734321550738</v>
      </c>
      <c r="F2578" s="14">
        <f>SUM(SUMIFS('Census Data'!I:I,'Census Data'!$A:$A,$A2578),SUMIFS('Census Data'!J:J,'Census Data'!$A:$A,$A2578))/SUMIFS('Census Data'!$F:$F,'Census Data'!$A:$A,$A2578)</f>
        <v>0.90835233751425315</v>
      </c>
      <c r="G2578" s="14">
        <f>SUM(SUMIFS('Census Data'!K:K,'Census Data'!$A:$A,$A2578),SUMIFS('Census Data'!L:L,'Census Data'!$A:$A,$A2578))/SUMIFS('Census Data'!$F:$F,'Census Data'!$A:$A,$A2578)</f>
        <v>5.4304446978335232E-2</v>
      </c>
      <c r="H2578" s="14">
        <f>SUM(SUMIFS('Census Data'!O:O,'Census Data'!$A:$A,$A2578),SUMIFS('Census Data'!P:P,'Census Data'!$A:$A,$A2578))/SUMIFS('Census Data'!$F:$F,'Census Data'!$A:$A,$A2578)</f>
        <v>7.2690992018244012E-3</v>
      </c>
      <c r="I2578" s="16">
        <f t="shared" si="80"/>
        <v>3.0074116305587206E-2</v>
      </c>
      <c r="J2578" s="14">
        <f>SUM(SUMIFS('Census Data'!W:W,'Census Data'!$A:$A,$A2578),SUMIFS('Census Data'!X:X,'Census Data'!$A:$A,$A2578))/SUMIFS('Census Data'!$F:$F,'Census Data'!$A:$A,$A2578)</f>
        <v>0.32568415051311289</v>
      </c>
      <c r="K2578" s="16">
        <f t="shared" si="81"/>
        <v>0.67431584948688705</v>
      </c>
      <c r="L2578" s="19">
        <f>'EPA Data'!D2579/SUM('EPA Data'!D:D)</f>
        <v>1.1200676528115297E-5</v>
      </c>
      <c r="M2578" s="19">
        <f>'EPA Data'!E2579/SUM('EPA Data'!E:E)</f>
        <v>6.5931364407182616E-6</v>
      </c>
      <c r="N2578" s="19">
        <f>'EPA Data'!F2579/SUM('EPA Data'!F:F)</f>
        <v>1.4760051747338654E-5</v>
      </c>
      <c r="O2578" s="19">
        <f>'EPA Data'!G2579/SUM('EPA Data'!G:G)</f>
        <v>5.2792558183133065E-6</v>
      </c>
      <c r="P2578" s="19">
        <f>'EPA Data'!H2579/SUM('EPA Data'!H:H)</f>
        <v>5.2041614494409572E-6</v>
      </c>
      <c r="Q2578" s="19">
        <f>'EPA Data'!I2579/SUM('EPA Data'!I:I)</f>
        <v>1.0319404442340957E-5</v>
      </c>
      <c r="R2578" s="19">
        <f>'EPA Data'!J2579/SUM('EPA Data'!J:J)</f>
        <v>7.1638062367975689E-6</v>
      </c>
      <c r="S2578" s="19">
        <f>'EPA Data'!K2579/SUM('EPA Data'!K:K)</f>
        <v>1.3563747276160744E-5</v>
      </c>
      <c r="T2578" s="19">
        <f>'EPA Data'!L2579/SUM('EPA Data'!L:L)</f>
        <v>1.4912988395786538E-5</v>
      </c>
      <c r="U2578" s="19">
        <f>'EPA Data'!M2579/SUM('EPA Data'!M:M)</f>
        <v>1.9606160246612371E-6</v>
      </c>
      <c r="V2578" s="19">
        <f>'EPA Data'!N2579/SUM('EPA Data'!N:N)</f>
        <v>1.8088375383236159E-6</v>
      </c>
      <c r="W2578" s="19">
        <f>'EPA Data'!O2579/SUM('EPA Data'!O:O)</f>
        <v>3.2689942344245812E-6</v>
      </c>
      <c r="X2578" s="19">
        <f>'EPA Data'!P2579/SUM('EPA Data'!P:P)</f>
        <v>1.055046355110887E-5</v>
      </c>
    </row>
    <row r="2579" spans="1:24" x14ac:dyDescent="0.35">
      <c r="A2579" s="13" t="s">
        <v>4154</v>
      </c>
      <c r="B2579" s="13" t="s">
        <v>2587</v>
      </c>
      <c r="C2579" s="18" t="s">
        <v>4155</v>
      </c>
      <c r="D2579" s="14">
        <f>SUMIFS('Census Data'!G:G,'Census Data'!$A:$A,$A2579)/SUMIFS('Census Data'!$F:$F,'Census Data'!$A:$A,$A2579)</f>
        <v>0.50671482348153418</v>
      </c>
      <c r="E2579" s="16">
        <f>SUMIFS('Census Data'!H:H,'Census Data'!$A:$A,$A2579)/SUMIFS('Census Data'!$F:$F,'Census Data'!$A:$A,$A2579)</f>
        <v>0.49328517651846576</v>
      </c>
      <c r="F2579" s="14">
        <f>SUM(SUMIFS('Census Data'!I:I,'Census Data'!$A:$A,$A2579),SUMIFS('Census Data'!J:J,'Census Data'!$A:$A,$A2579))/SUMIFS('Census Data'!$F:$F,'Census Data'!$A:$A,$A2579)</f>
        <v>0.88264319869773122</v>
      </c>
      <c r="G2579" s="14">
        <f>SUM(SUMIFS('Census Data'!K:K,'Census Data'!$A:$A,$A2579),SUMIFS('Census Data'!L:L,'Census Data'!$A:$A,$A2579))/SUMIFS('Census Data'!$F:$F,'Census Data'!$A:$A,$A2579)</f>
        <v>7.8085257910265535E-2</v>
      </c>
      <c r="H2579" s="14">
        <f>SUM(SUMIFS('Census Data'!O:O,'Census Data'!$A:$A,$A2579),SUMIFS('Census Data'!P:P,'Census Data'!$A:$A,$A2579))/SUMIFS('Census Data'!$F:$F,'Census Data'!$A:$A,$A2579)</f>
        <v>6.4096042323735884E-3</v>
      </c>
      <c r="I2579" s="16">
        <f t="shared" si="80"/>
        <v>3.286193915962965E-2</v>
      </c>
      <c r="J2579" s="14">
        <f>SUM(SUMIFS('Census Data'!W:W,'Census Data'!$A:$A,$A2579),SUMIFS('Census Data'!X:X,'Census Data'!$A:$A,$A2579))/SUMIFS('Census Data'!$F:$F,'Census Data'!$A:$A,$A2579)</f>
        <v>0.50345915149048737</v>
      </c>
      <c r="K2579" s="16">
        <f t="shared" si="81"/>
        <v>0.49654084850951263</v>
      </c>
      <c r="L2579" s="19">
        <f>'EPA Data'!D2580/SUM('EPA Data'!D:D)</f>
        <v>4.1832231911726898E-5</v>
      </c>
      <c r="M2579" s="19">
        <f>'EPA Data'!E2580/SUM('EPA Data'!E:E)</f>
        <v>2.6045744224613602E-5</v>
      </c>
      <c r="N2579" s="19">
        <f>'EPA Data'!F2580/SUM('EPA Data'!F:F)</f>
        <v>5.4961043238922674E-5</v>
      </c>
      <c r="O2579" s="19">
        <f>'EPA Data'!G2580/SUM('EPA Data'!G:G)</f>
        <v>2.0234156630979904E-5</v>
      </c>
      <c r="P2579" s="19">
        <f>'EPA Data'!H2580/SUM('EPA Data'!H:H)</f>
        <v>2.0490170162336297E-5</v>
      </c>
      <c r="Q2579" s="19">
        <f>'EPA Data'!I2580/SUM('EPA Data'!I:I)</f>
        <v>3.4318081306732139E-5</v>
      </c>
      <c r="R2579" s="19">
        <f>'EPA Data'!J2580/SUM('EPA Data'!J:J)</f>
        <v>2.6724631359326792E-5</v>
      </c>
      <c r="S2579" s="19">
        <f>'EPA Data'!K2580/SUM('EPA Data'!K:K)</f>
        <v>5.6751264120389743E-5</v>
      </c>
      <c r="T2579" s="19">
        <f>'EPA Data'!L2580/SUM('EPA Data'!L:L)</f>
        <v>6.8400973958617514E-5</v>
      </c>
      <c r="U2579" s="19">
        <f>'EPA Data'!M2580/SUM('EPA Data'!M:M)</f>
        <v>8.2692120176029725E-6</v>
      </c>
      <c r="V2579" s="19">
        <f>'EPA Data'!N2580/SUM('EPA Data'!N:N)</f>
        <v>7.7954612877155811E-6</v>
      </c>
      <c r="W2579" s="19">
        <f>'EPA Data'!O2580/SUM('EPA Data'!O:O)</f>
        <v>1.2052526269110199E-5</v>
      </c>
      <c r="X2579" s="19">
        <f>'EPA Data'!P2580/SUM('EPA Data'!P:P)</f>
        <v>4.0301016944819645E-5</v>
      </c>
    </row>
    <row r="2580" spans="1:24" x14ac:dyDescent="0.35">
      <c r="A2580" s="13" t="s">
        <v>4156</v>
      </c>
      <c r="B2580" s="13" t="s">
        <v>2587</v>
      </c>
      <c r="C2580" s="18" t="s">
        <v>1529</v>
      </c>
      <c r="D2580" s="14">
        <f>SUMIFS('Census Data'!G:G,'Census Data'!$A:$A,$A2580)/SUMIFS('Census Data'!$F:$F,'Census Data'!$A:$A,$A2580)</f>
        <v>0.53450468698478493</v>
      </c>
      <c r="E2580" s="16">
        <f>SUMIFS('Census Data'!H:H,'Census Data'!$A:$A,$A2580)/SUMIFS('Census Data'!$F:$F,'Census Data'!$A:$A,$A2580)</f>
        <v>0.46549531301521502</v>
      </c>
      <c r="F2580" s="14">
        <f>SUM(SUMIFS('Census Data'!I:I,'Census Data'!$A:$A,$A2580),SUMIFS('Census Data'!J:J,'Census Data'!$A:$A,$A2580))/SUMIFS('Census Data'!$F:$F,'Census Data'!$A:$A,$A2580)</f>
        <v>0.89971265721418814</v>
      </c>
      <c r="G2580" s="14">
        <f>SUM(SUMIFS('Census Data'!K:K,'Census Data'!$A:$A,$A2580),SUMIFS('Census Data'!L:L,'Census Data'!$A:$A,$A2580))/SUMIFS('Census Data'!$F:$F,'Census Data'!$A:$A,$A2580)</f>
        <v>5.1297753073625697E-2</v>
      </c>
      <c r="H2580" s="14">
        <f>SUM(SUMIFS('Census Data'!O:O,'Census Data'!$A:$A,$A2580),SUMIFS('Census Data'!P:P,'Census Data'!$A:$A,$A2580))/SUMIFS('Census Data'!$F:$F,'Census Data'!$A:$A,$A2580)</f>
        <v>7.7723868293372274E-3</v>
      </c>
      <c r="I2580" s="16">
        <f t="shared" si="80"/>
        <v>4.1217202882848913E-2</v>
      </c>
      <c r="J2580" s="14">
        <f>SUM(SUMIFS('Census Data'!W:W,'Census Data'!$A:$A,$A2580),SUMIFS('Census Data'!X:X,'Census Data'!$A:$A,$A2580))/SUMIFS('Census Data'!$F:$F,'Census Data'!$A:$A,$A2580)</f>
        <v>0.29944886711573793</v>
      </c>
      <c r="K2580" s="16">
        <f t="shared" si="81"/>
        <v>0.70055113288426207</v>
      </c>
      <c r="L2580" s="19">
        <f>'EPA Data'!D2581/SUM('EPA Data'!D:D)</f>
        <v>1.564429667519715E-5</v>
      </c>
      <c r="M2580" s="19">
        <f>'EPA Data'!E2581/SUM('EPA Data'!E:E)</f>
        <v>3.6906736113114672E-5</v>
      </c>
      <c r="N2580" s="19">
        <f>'EPA Data'!F2581/SUM('EPA Data'!F:F)</f>
        <v>7.1595194649523816E-5</v>
      </c>
      <c r="O2580" s="19">
        <f>'EPA Data'!G2581/SUM('EPA Data'!G:G)</f>
        <v>1.7938252536384101E-5</v>
      </c>
      <c r="P2580" s="19">
        <f>'EPA Data'!H2581/SUM('EPA Data'!H:H)</f>
        <v>2.7697979933655253E-5</v>
      </c>
      <c r="Q2580" s="19">
        <f>'EPA Data'!I2581/SUM('EPA Data'!I:I)</f>
        <v>2.9883162598384848E-5</v>
      </c>
      <c r="R2580" s="19">
        <f>'EPA Data'!J2581/SUM('EPA Data'!J:J)</f>
        <v>1.9302709840854193E-5</v>
      </c>
      <c r="S2580" s="19">
        <f>'EPA Data'!K2581/SUM('EPA Data'!K:K)</f>
        <v>9.0918358404200753E-5</v>
      </c>
      <c r="T2580" s="19">
        <f>'EPA Data'!L2581/SUM('EPA Data'!L:L)</f>
        <v>6.4542088837075344E-5</v>
      </c>
      <c r="U2580" s="19">
        <f>'EPA Data'!M2581/SUM('EPA Data'!M:M)</f>
        <v>7.1595093013907528E-6</v>
      </c>
      <c r="V2580" s="19">
        <f>'EPA Data'!N2581/SUM('EPA Data'!N:N)</f>
        <v>1.0737638469813566E-5</v>
      </c>
      <c r="W2580" s="19">
        <f>'EPA Data'!O2581/SUM('EPA Data'!O:O)</f>
        <v>1.3843256181796784E-5</v>
      </c>
      <c r="X2580" s="19">
        <f>'EPA Data'!P2581/SUM('EPA Data'!P:P)</f>
        <v>1.0398533076241281E-4</v>
      </c>
    </row>
    <row r="2581" spans="1:24" x14ac:dyDescent="0.35">
      <c r="A2581" s="13" t="s">
        <v>4157</v>
      </c>
      <c r="B2581" s="13" t="s">
        <v>2587</v>
      </c>
      <c r="C2581" s="18" t="s">
        <v>1714</v>
      </c>
      <c r="D2581" s="14">
        <f>SUMIFS('Census Data'!G:G,'Census Data'!$A:$A,$A2581)/SUMIFS('Census Data'!$F:$F,'Census Data'!$A:$A,$A2581)</f>
        <v>0.49111352117040347</v>
      </c>
      <c r="E2581" s="16">
        <f>SUMIFS('Census Data'!H:H,'Census Data'!$A:$A,$A2581)/SUMIFS('Census Data'!$F:$F,'Census Data'!$A:$A,$A2581)</f>
        <v>0.50888647882959648</v>
      </c>
      <c r="F2581" s="14">
        <f>SUM(SUMIFS('Census Data'!I:I,'Census Data'!$A:$A,$A2581),SUMIFS('Census Data'!J:J,'Census Data'!$A:$A,$A2581))/SUMIFS('Census Data'!$F:$F,'Census Data'!$A:$A,$A2581)</f>
        <v>0.87509498830629395</v>
      </c>
      <c r="G2581" s="14">
        <f>SUM(SUMIFS('Census Data'!K:K,'Census Data'!$A:$A,$A2581),SUMIFS('Census Data'!L:L,'Census Data'!$A:$A,$A2581))/SUMIFS('Census Data'!$F:$F,'Census Data'!$A:$A,$A2581)</f>
        <v>6.1685221663973791E-2</v>
      </c>
      <c r="H2581" s="14">
        <f>SUM(SUMIFS('Census Data'!O:O,'Census Data'!$A:$A,$A2581),SUMIFS('Census Data'!P:P,'Census Data'!$A:$A,$A2581))/SUMIFS('Census Data'!$F:$F,'Census Data'!$A:$A,$A2581)</f>
        <v>1.4666932265037663E-2</v>
      </c>
      <c r="I2581" s="16">
        <f t="shared" si="80"/>
        <v>4.8552857764694535E-2</v>
      </c>
      <c r="J2581" s="14">
        <f>SUM(SUMIFS('Census Data'!W:W,'Census Data'!$A:$A,$A2581),SUMIFS('Census Data'!X:X,'Census Data'!$A:$A,$A2581))/SUMIFS('Census Data'!$F:$F,'Census Data'!$A:$A,$A2581)</f>
        <v>0.15333879285540383</v>
      </c>
      <c r="K2581" s="16">
        <f t="shared" si="81"/>
        <v>0.84666120714459614</v>
      </c>
      <c r="L2581" s="19">
        <f>'EPA Data'!D2582/SUM('EPA Data'!D:D)</f>
        <v>2.5982693287114795E-4</v>
      </c>
      <c r="M2581" s="19">
        <f>'EPA Data'!E2582/SUM('EPA Data'!E:E)</f>
        <v>2.8746203840285668E-4</v>
      </c>
      <c r="N2581" s="19">
        <f>'EPA Data'!F2582/SUM('EPA Data'!F:F)</f>
        <v>4.7255309591061903E-4</v>
      </c>
      <c r="O2581" s="19">
        <f>'EPA Data'!G2582/SUM('EPA Data'!G:G)</f>
        <v>3.1044048740323966E-4</v>
      </c>
      <c r="P2581" s="19">
        <f>'EPA Data'!H2582/SUM('EPA Data'!H:H)</f>
        <v>2.634734220414695E-4</v>
      </c>
      <c r="Q2581" s="19">
        <f>'EPA Data'!I2582/SUM('EPA Data'!I:I)</f>
        <v>3.102540876437443E-4</v>
      </c>
      <c r="R2581" s="19">
        <f>'EPA Data'!J2582/SUM('EPA Data'!J:J)</f>
        <v>2.5420107809977254E-4</v>
      </c>
      <c r="S2581" s="19">
        <f>'EPA Data'!K2582/SUM('EPA Data'!K:K)</f>
        <v>5.0902171345166875E-4</v>
      </c>
      <c r="T2581" s="19">
        <f>'EPA Data'!L2582/SUM('EPA Data'!L:L)</f>
        <v>3.9615243363548005E-4</v>
      </c>
      <c r="U2581" s="19">
        <f>'EPA Data'!M2582/SUM('EPA Data'!M:M)</f>
        <v>1.3127387238833087E-4</v>
      </c>
      <c r="V2581" s="19">
        <f>'EPA Data'!N2582/SUM('EPA Data'!N:N)</f>
        <v>1.3037139776438784E-4</v>
      </c>
      <c r="W2581" s="19">
        <f>'EPA Data'!O2582/SUM('EPA Data'!O:O)</f>
        <v>1.2227585435255385E-4</v>
      </c>
      <c r="X2581" s="19">
        <f>'EPA Data'!P2582/SUM('EPA Data'!P:P)</f>
        <v>4.6341383010139244E-4</v>
      </c>
    </row>
    <row r="2582" spans="1:24" x14ac:dyDescent="0.35">
      <c r="A2582" s="13" t="s">
        <v>4158</v>
      </c>
      <c r="B2582" s="13" t="s">
        <v>2587</v>
      </c>
      <c r="C2582" s="18" t="s">
        <v>4159</v>
      </c>
      <c r="D2582" s="14">
        <f>SUMIFS('Census Data'!G:G,'Census Data'!$A:$A,$A2582)/SUMIFS('Census Data'!$F:$F,'Census Data'!$A:$A,$A2582)</f>
        <v>0.48877155137719536</v>
      </c>
      <c r="E2582" s="16">
        <f>SUMIFS('Census Data'!H:H,'Census Data'!$A:$A,$A2582)/SUMIFS('Census Data'!$F:$F,'Census Data'!$A:$A,$A2582)</f>
        <v>0.51122844862280459</v>
      </c>
      <c r="F2582" s="14">
        <f>SUM(SUMIFS('Census Data'!I:I,'Census Data'!$A:$A,$A2582),SUMIFS('Census Data'!J:J,'Census Data'!$A:$A,$A2582))/SUMIFS('Census Data'!$F:$F,'Census Data'!$A:$A,$A2582)</f>
        <v>0.74157665126611827</v>
      </c>
      <c r="G2582" s="14">
        <f>SUM(SUMIFS('Census Data'!K:K,'Census Data'!$A:$A,$A2582),SUMIFS('Census Data'!L:L,'Census Data'!$A:$A,$A2582))/SUMIFS('Census Data'!$F:$F,'Census Data'!$A:$A,$A2582)</f>
        <v>0.21083726396110691</v>
      </c>
      <c r="H2582" s="14">
        <f>SUM(SUMIFS('Census Data'!O:O,'Census Data'!$A:$A,$A2582),SUMIFS('Census Data'!P:P,'Census Data'!$A:$A,$A2582))/SUMIFS('Census Data'!$F:$F,'Census Data'!$A:$A,$A2582)</f>
        <v>1.4085867447962782E-2</v>
      </c>
      <c r="I2582" s="16">
        <f t="shared" si="80"/>
        <v>3.3500217324812009E-2</v>
      </c>
      <c r="J2582" s="14">
        <f>SUM(SUMIFS('Census Data'!W:W,'Census Data'!$A:$A,$A2582),SUMIFS('Census Data'!X:X,'Census Data'!$A:$A,$A2582))/SUMIFS('Census Data'!$F:$F,'Census Data'!$A:$A,$A2582)</f>
        <v>0.19359616220480047</v>
      </c>
      <c r="K2582" s="16">
        <f t="shared" si="81"/>
        <v>0.80640383779519953</v>
      </c>
      <c r="L2582" s="19">
        <f>'EPA Data'!D2583/SUM('EPA Data'!D:D)</f>
        <v>8.0558536933852216E-4</v>
      </c>
      <c r="M2582" s="19">
        <f>'EPA Data'!E2583/SUM('EPA Data'!E:E)</f>
        <v>8.2029911855701558E-4</v>
      </c>
      <c r="N2582" s="19">
        <f>'EPA Data'!F2583/SUM('EPA Data'!F:F)</f>
        <v>1.363825449332063E-3</v>
      </c>
      <c r="O2582" s="19">
        <f>'EPA Data'!G2583/SUM('EPA Data'!G:G)</f>
        <v>3.3580671499454801E-4</v>
      </c>
      <c r="P2582" s="19">
        <f>'EPA Data'!H2583/SUM('EPA Data'!H:H)</f>
        <v>3.732966518289669E-4</v>
      </c>
      <c r="Q2582" s="19">
        <f>'EPA Data'!I2583/SUM('EPA Data'!I:I)</f>
        <v>5.6035403306337506E-4</v>
      </c>
      <c r="R2582" s="19">
        <f>'EPA Data'!J2583/SUM('EPA Data'!J:J)</f>
        <v>4.9082495701547896E-4</v>
      </c>
      <c r="S2582" s="19">
        <f>'EPA Data'!K2583/SUM('EPA Data'!K:K)</f>
        <v>9.4248683822213393E-4</v>
      </c>
      <c r="T2582" s="19">
        <f>'EPA Data'!L2583/SUM('EPA Data'!L:L)</f>
        <v>8.9055277449782185E-4</v>
      </c>
      <c r="U2582" s="19">
        <f>'EPA Data'!M2583/SUM('EPA Data'!M:M)</f>
        <v>1.8000479379774817E-4</v>
      </c>
      <c r="V2582" s="19">
        <f>'EPA Data'!N2583/SUM('EPA Data'!N:N)</f>
        <v>1.6451841438439561E-4</v>
      </c>
      <c r="W2582" s="19">
        <f>'EPA Data'!O2583/SUM('EPA Data'!O:O)</f>
        <v>2.7327386051572409E-4</v>
      </c>
      <c r="X2582" s="19">
        <f>'EPA Data'!P2583/SUM('EPA Data'!P:P)</f>
        <v>6.2670538841362524E-4</v>
      </c>
    </row>
    <row r="2583" spans="1:24" x14ac:dyDescent="0.35">
      <c r="A2583" s="13" t="s">
        <v>4160</v>
      </c>
      <c r="B2583" s="13" t="s">
        <v>2587</v>
      </c>
      <c r="C2583" s="18" t="s">
        <v>4161</v>
      </c>
      <c r="D2583" s="14">
        <f>SUMIFS('Census Data'!G:G,'Census Data'!$A:$A,$A2583)/SUMIFS('Census Data'!$F:$F,'Census Data'!$A:$A,$A2583)</f>
        <v>0.5439093484419264</v>
      </c>
      <c r="E2583" s="16">
        <f>SUMIFS('Census Data'!H:H,'Census Data'!$A:$A,$A2583)/SUMIFS('Census Data'!$F:$F,'Census Data'!$A:$A,$A2583)</f>
        <v>0.45609065155807366</v>
      </c>
      <c r="F2583" s="14">
        <f>SUM(SUMIFS('Census Data'!I:I,'Census Data'!$A:$A,$A2583),SUMIFS('Census Data'!J:J,'Census Data'!$A:$A,$A2583))/SUMIFS('Census Data'!$F:$F,'Census Data'!$A:$A,$A2583)</f>
        <v>0.81702447182497695</v>
      </c>
      <c r="G2583" s="14">
        <f>SUM(SUMIFS('Census Data'!K:K,'Census Data'!$A:$A,$A2583),SUMIFS('Census Data'!L:L,'Census Data'!$A:$A,$A2583))/SUMIFS('Census Data'!$F:$F,'Census Data'!$A:$A,$A2583)</f>
        <v>0.1493907641899041</v>
      </c>
      <c r="H2583" s="14">
        <f>SUM(SUMIFS('Census Data'!O:O,'Census Data'!$A:$A,$A2583),SUMIFS('Census Data'!P:P,'Census Data'!$A:$A,$A2583))/SUMIFS('Census Data'!$F:$F,'Census Data'!$A:$A,$A2583)</f>
        <v>4.4370115020990475E-3</v>
      </c>
      <c r="I2583" s="16">
        <f t="shared" si="80"/>
        <v>2.9147752483019929E-2</v>
      </c>
      <c r="J2583" s="14">
        <f>SUM(SUMIFS('Census Data'!W:W,'Census Data'!$A:$A,$A2583),SUMIFS('Census Data'!X:X,'Census Data'!$A:$A,$A2583))/SUMIFS('Census Data'!$F:$F,'Census Data'!$A:$A,$A2583)</f>
        <v>0.25103245844568073</v>
      </c>
      <c r="K2583" s="16">
        <f t="shared" si="81"/>
        <v>0.74896754155431933</v>
      </c>
      <c r="L2583" s="19">
        <f>'EPA Data'!D2584/SUM('EPA Data'!D:D)</f>
        <v>7.6885525846103253E-5</v>
      </c>
      <c r="M2583" s="19">
        <f>'EPA Data'!E2584/SUM('EPA Data'!E:E)</f>
        <v>4.7393724161596924E-5</v>
      </c>
      <c r="N2583" s="19">
        <f>'EPA Data'!F2584/SUM('EPA Data'!F:F)</f>
        <v>1.2434940007638977E-4</v>
      </c>
      <c r="O2583" s="19">
        <f>'EPA Data'!G2584/SUM('EPA Data'!G:G)</f>
        <v>4.1779405665757917E-5</v>
      </c>
      <c r="P2583" s="19">
        <f>'EPA Data'!H2584/SUM('EPA Data'!H:H)</f>
        <v>4.1099040686378922E-5</v>
      </c>
      <c r="Q2583" s="19">
        <f>'EPA Data'!I2584/SUM('EPA Data'!I:I)</f>
        <v>6.9418715704473E-5</v>
      </c>
      <c r="R2583" s="19">
        <f>'EPA Data'!J2584/SUM('EPA Data'!J:J)</f>
        <v>4.8057205342773463E-5</v>
      </c>
      <c r="S2583" s="19">
        <f>'EPA Data'!K2584/SUM('EPA Data'!K:K)</f>
        <v>6.8542649461703786E-5</v>
      </c>
      <c r="T2583" s="19">
        <f>'EPA Data'!L2584/SUM('EPA Data'!L:L)</f>
        <v>7.8820739914288511E-5</v>
      </c>
      <c r="U2583" s="19">
        <f>'EPA Data'!M2584/SUM('EPA Data'!M:M)</f>
        <v>1.6035408946803756E-5</v>
      </c>
      <c r="V2583" s="19">
        <f>'EPA Data'!N2584/SUM('EPA Data'!N:N)</f>
        <v>1.7537678639099396E-5</v>
      </c>
      <c r="W2583" s="19">
        <f>'EPA Data'!O2584/SUM('EPA Data'!O:O)</f>
        <v>1.909836378378403E-5</v>
      </c>
      <c r="X2583" s="19">
        <f>'EPA Data'!P2584/SUM('EPA Data'!P:P)</f>
        <v>5.1725929077000931E-5</v>
      </c>
    </row>
    <row r="2584" spans="1:24" x14ac:dyDescent="0.35">
      <c r="A2584" s="13" t="s">
        <v>4162</v>
      </c>
      <c r="B2584" s="13" t="s">
        <v>2587</v>
      </c>
      <c r="C2584" s="18" t="s">
        <v>2923</v>
      </c>
      <c r="D2584" s="14">
        <f>SUMIFS('Census Data'!G:G,'Census Data'!$A:$A,$A2584)/SUMIFS('Census Data'!$F:$F,'Census Data'!$A:$A,$A2584)</f>
        <v>0.49771004742025698</v>
      </c>
      <c r="E2584" s="16">
        <f>SUMIFS('Census Data'!H:H,'Census Data'!$A:$A,$A2584)/SUMIFS('Census Data'!$F:$F,'Census Data'!$A:$A,$A2584)</f>
        <v>0.50228995257974307</v>
      </c>
      <c r="F2584" s="14">
        <f>SUM(SUMIFS('Census Data'!I:I,'Census Data'!$A:$A,$A2584),SUMIFS('Census Data'!J:J,'Census Data'!$A:$A,$A2584))/SUMIFS('Census Data'!$F:$F,'Census Data'!$A:$A,$A2584)</f>
        <v>0.8464776418409945</v>
      </c>
      <c r="G2584" s="14">
        <f>SUM(SUMIFS('Census Data'!K:K,'Census Data'!$A:$A,$A2584),SUMIFS('Census Data'!L:L,'Census Data'!$A:$A,$A2584))/SUMIFS('Census Data'!$F:$F,'Census Data'!$A:$A,$A2584)</f>
        <v>9.1129111637359525E-2</v>
      </c>
      <c r="H2584" s="14">
        <f>SUM(SUMIFS('Census Data'!O:O,'Census Data'!$A:$A,$A2584),SUMIFS('Census Data'!P:P,'Census Data'!$A:$A,$A2584))/SUMIFS('Census Data'!$F:$F,'Census Data'!$A:$A,$A2584)</f>
        <v>2.077458876388881E-2</v>
      </c>
      <c r="I2584" s="16">
        <f t="shared" si="80"/>
        <v>4.1618657757757194E-2</v>
      </c>
      <c r="J2584" s="14">
        <f>SUM(SUMIFS('Census Data'!W:W,'Census Data'!$A:$A,$A2584),SUMIFS('Census Data'!X:X,'Census Data'!$A:$A,$A2584))/SUMIFS('Census Data'!$F:$F,'Census Data'!$A:$A,$A2584)</f>
        <v>0.37786823074384374</v>
      </c>
      <c r="K2584" s="16">
        <f t="shared" si="81"/>
        <v>0.62213176925615632</v>
      </c>
      <c r="L2584" s="19">
        <f>'EPA Data'!D2585/SUM('EPA Data'!D:D)</f>
        <v>3.8394539746502743E-4</v>
      </c>
      <c r="M2584" s="19">
        <f>'EPA Data'!E2585/SUM('EPA Data'!E:E)</f>
        <v>1.4810787654073151E-4</v>
      </c>
      <c r="N2584" s="19">
        <f>'EPA Data'!F2585/SUM('EPA Data'!F:F)</f>
        <v>2.816525709760939E-4</v>
      </c>
      <c r="O2584" s="19">
        <f>'EPA Data'!G2585/SUM('EPA Data'!G:G)</f>
        <v>1.8423620738794186E-4</v>
      </c>
      <c r="P2584" s="19">
        <f>'EPA Data'!H2585/SUM('EPA Data'!H:H)</f>
        <v>1.2691812514423708E-4</v>
      </c>
      <c r="Q2584" s="19">
        <f>'EPA Data'!I2585/SUM('EPA Data'!I:I)</f>
        <v>2.060619642984473E-4</v>
      </c>
      <c r="R2584" s="19">
        <f>'EPA Data'!J2585/SUM('EPA Data'!J:J)</f>
        <v>1.955969055944253E-4</v>
      </c>
      <c r="S2584" s="19">
        <f>'EPA Data'!K2585/SUM('EPA Data'!K:K)</f>
        <v>3.1761531761935962E-4</v>
      </c>
      <c r="T2584" s="19">
        <f>'EPA Data'!L2585/SUM('EPA Data'!L:L)</f>
        <v>3.9944702147067077E-4</v>
      </c>
      <c r="U2584" s="19">
        <f>'EPA Data'!M2585/SUM('EPA Data'!M:M)</f>
        <v>8.0831747092164689E-5</v>
      </c>
      <c r="V2584" s="19">
        <f>'EPA Data'!N2585/SUM('EPA Data'!N:N)</f>
        <v>5.3518483879315981E-5</v>
      </c>
      <c r="W2584" s="19">
        <f>'EPA Data'!O2585/SUM('EPA Data'!O:O)</f>
        <v>6.9184497318899244E-5</v>
      </c>
      <c r="X2584" s="19">
        <f>'EPA Data'!P2585/SUM('EPA Data'!P:P)</f>
        <v>2.2791122514410707E-4</v>
      </c>
    </row>
    <row r="2585" spans="1:24" x14ac:dyDescent="0.35">
      <c r="A2585" s="13" t="s">
        <v>4163</v>
      </c>
      <c r="B2585" s="13" t="s">
        <v>2587</v>
      </c>
      <c r="C2585" s="18" t="s">
        <v>86</v>
      </c>
      <c r="D2585" s="14">
        <f>SUMIFS('Census Data'!G:G,'Census Data'!$A:$A,$A2585)/SUMIFS('Census Data'!$F:$F,'Census Data'!$A:$A,$A2585)</f>
        <v>0.51580274242144741</v>
      </c>
      <c r="E2585" s="16">
        <f>SUMIFS('Census Data'!H:H,'Census Data'!$A:$A,$A2585)/SUMIFS('Census Data'!$F:$F,'Census Data'!$A:$A,$A2585)</f>
        <v>0.48419725757855253</v>
      </c>
      <c r="F2585" s="14">
        <f>SUM(SUMIFS('Census Data'!I:I,'Census Data'!$A:$A,$A2585),SUMIFS('Census Data'!J:J,'Census Data'!$A:$A,$A2585))/SUMIFS('Census Data'!$F:$F,'Census Data'!$A:$A,$A2585)</f>
        <v>0.90097153046793332</v>
      </c>
      <c r="G2585" s="14">
        <f>SUM(SUMIFS('Census Data'!K:K,'Census Data'!$A:$A,$A2585),SUMIFS('Census Data'!L:L,'Census Data'!$A:$A,$A2585))/SUMIFS('Census Data'!$F:$F,'Census Data'!$A:$A,$A2585)</f>
        <v>5.6939064133308737E-2</v>
      </c>
      <c r="H2585" s="14">
        <f>SUM(SUMIFS('Census Data'!O:O,'Census Data'!$A:$A,$A2585),SUMIFS('Census Data'!P:P,'Census Data'!$A:$A,$A2585))/SUMIFS('Census Data'!$F:$F,'Census Data'!$A:$A,$A2585)</f>
        <v>6.3948840927258192E-3</v>
      </c>
      <c r="I2585" s="16">
        <f t="shared" si="80"/>
        <v>3.5694521306032123E-2</v>
      </c>
      <c r="J2585" s="14">
        <f>SUM(SUMIFS('Census Data'!W:W,'Census Data'!$A:$A,$A2585),SUMIFS('Census Data'!X:X,'Census Data'!$A:$A,$A2585))/SUMIFS('Census Data'!$F:$F,'Census Data'!$A:$A,$A2585)</f>
        <v>0.59982783004365736</v>
      </c>
      <c r="K2585" s="16">
        <f t="shared" si="81"/>
        <v>0.40017216995634264</v>
      </c>
      <c r="L2585" s="19">
        <f>'EPA Data'!D2586/SUM('EPA Data'!D:D)</f>
        <v>1.813826919678756E-5</v>
      </c>
      <c r="M2585" s="19">
        <f>'EPA Data'!E2586/SUM('EPA Data'!E:E)</f>
        <v>3.5898802009165515E-5</v>
      </c>
      <c r="N2585" s="19">
        <f>'EPA Data'!F2586/SUM('EPA Data'!F:F)</f>
        <v>8.3726804846479398E-5</v>
      </c>
      <c r="O2585" s="19">
        <f>'EPA Data'!G2586/SUM('EPA Data'!G:G)</f>
        <v>2.5333996004166596E-5</v>
      </c>
      <c r="P2585" s="19">
        <f>'EPA Data'!H2586/SUM('EPA Data'!H:H)</f>
        <v>2.5810834317935745E-5</v>
      </c>
      <c r="Q2585" s="19">
        <f>'EPA Data'!I2586/SUM('EPA Data'!I:I)</f>
        <v>3.3693863877910861E-5</v>
      </c>
      <c r="R2585" s="19">
        <f>'EPA Data'!J2586/SUM('EPA Data'!J:J)</f>
        <v>2.2868672034294118E-5</v>
      </c>
      <c r="S2585" s="19">
        <f>'EPA Data'!K2586/SUM('EPA Data'!K:K)</f>
        <v>7.604639081090703E-5</v>
      </c>
      <c r="T2585" s="19">
        <f>'EPA Data'!L2586/SUM('EPA Data'!L:L)</f>
        <v>7.3906727910020135E-5</v>
      </c>
      <c r="U2585" s="19">
        <f>'EPA Data'!M2586/SUM('EPA Data'!M:M)</f>
        <v>1.0194817784760301E-5</v>
      </c>
      <c r="V2585" s="19">
        <f>'EPA Data'!N2586/SUM('EPA Data'!N:N)</f>
        <v>1.0527707754957239E-5</v>
      </c>
      <c r="W2585" s="19">
        <f>'EPA Data'!O2586/SUM('EPA Data'!O:O)</f>
        <v>1.3351558459053915E-5</v>
      </c>
      <c r="X2585" s="19">
        <f>'EPA Data'!P2586/SUM('EPA Data'!P:P)</f>
        <v>9.7379069922394051E-5</v>
      </c>
    </row>
    <row r="2586" spans="1:24" x14ac:dyDescent="0.35">
      <c r="A2586" s="13" t="s">
        <v>4164</v>
      </c>
      <c r="B2586" s="13" t="s">
        <v>2587</v>
      </c>
      <c r="C2586" s="18" t="s">
        <v>816</v>
      </c>
      <c r="D2586" s="14">
        <f>SUMIFS('Census Data'!G:G,'Census Data'!$A:$A,$A2586)/SUMIFS('Census Data'!$F:$F,'Census Data'!$A:$A,$A2586)</f>
        <v>0.49733570159857904</v>
      </c>
      <c r="E2586" s="16">
        <f>SUMIFS('Census Data'!H:H,'Census Data'!$A:$A,$A2586)/SUMIFS('Census Data'!$F:$F,'Census Data'!$A:$A,$A2586)</f>
        <v>0.50266429840142091</v>
      </c>
      <c r="F2586" s="14">
        <f>SUM(SUMIFS('Census Data'!I:I,'Census Data'!$A:$A,$A2586),SUMIFS('Census Data'!J:J,'Census Data'!$A:$A,$A2586))/SUMIFS('Census Data'!$F:$F,'Census Data'!$A:$A,$A2586)</f>
        <v>0.86749555950266433</v>
      </c>
      <c r="G2586" s="14">
        <f>SUM(SUMIFS('Census Data'!K:K,'Census Data'!$A:$A,$A2586),SUMIFS('Census Data'!L:L,'Census Data'!$A:$A,$A2586))/SUMIFS('Census Data'!$F:$F,'Census Data'!$A:$A,$A2586)</f>
        <v>9.3783303730017767E-2</v>
      </c>
      <c r="H2586" s="14">
        <f>SUM(SUMIFS('Census Data'!O:O,'Census Data'!$A:$A,$A2586),SUMIFS('Census Data'!P:P,'Census Data'!$A:$A,$A2586))/SUMIFS('Census Data'!$F:$F,'Census Data'!$A:$A,$A2586)</f>
        <v>4.9733570159857902E-3</v>
      </c>
      <c r="I2586" s="16">
        <f t="shared" si="80"/>
        <v>3.3747779751332141E-2</v>
      </c>
      <c r="J2586" s="14">
        <f>SUM(SUMIFS('Census Data'!W:W,'Census Data'!$A:$A,$A2586),SUMIFS('Census Data'!X:X,'Census Data'!$A:$A,$A2586))/SUMIFS('Census Data'!$F:$F,'Census Data'!$A:$A,$A2586)</f>
        <v>0.33499111900532857</v>
      </c>
      <c r="K2586" s="16">
        <f t="shared" si="81"/>
        <v>0.66500888099467148</v>
      </c>
      <c r="L2586" s="19">
        <f>'EPA Data'!D2587/SUM('EPA Data'!D:D)</f>
        <v>1.4407833404288544E-6</v>
      </c>
      <c r="M2586" s="19">
        <f>'EPA Data'!E2587/SUM('EPA Data'!E:E)</f>
        <v>2.8764635538758572E-6</v>
      </c>
      <c r="N2586" s="19">
        <f>'EPA Data'!F2587/SUM('EPA Data'!F:F)</f>
        <v>6.2647369679015737E-6</v>
      </c>
      <c r="O2586" s="19">
        <f>'EPA Data'!G2587/SUM('EPA Data'!G:G)</f>
        <v>1.3154266215502259E-6</v>
      </c>
      <c r="P2586" s="19">
        <f>'EPA Data'!H2587/SUM('EPA Data'!H:H)</f>
        <v>2.2635150594177263E-6</v>
      </c>
      <c r="Q2586" s="19">
        <f>'EPA Data'!I2587/SUM('EPA Data'!I:I)</f>
        <v>2.9458311868403105E-6</v>
      </c>
      <c r="R2586" s="19">
        <f>'EPA Data'!J2587/SUM('EPA Data'!J:J)</f>
        <v>1.3971082966751197E-6</v>
      </c>
      <c r="S2586" s="19">
        <f>'EPA Data'!K2587/SUM('EPA Data'!K:K)</f>
        <v>7.0351505816233453E-6</v>
      </c>
      <c r="T2586" s="19">
        <f>'EPA Data'!L2587/SUM('EPA Data'!L:L)</f>
        <v>5.9841604737899975E-6</v>
      </c>
      <c r="U2586" s="19">
        <f>'EPA Data'!M2587/SUM('EPA Data'!M:M)</f>
        <v>6.4430341778572801E-7</v>
      </c>
      <c r="V2586" s="19">
        <f>'EPA Data'!N2587/SUM('EPA Data'!N:N)</f>
        <v>8.9002568331875665E-7</v>
      </c>
      <c r="W2586" s="19">
        <f>'EPA Data'!O2587/SUM('EPA Data'!O:O)</f>
        <v>1.3299511496129593E-6</v>
      </c>
      <c r="X2586" s="19">
        <f>'EPA Data'!P2587/SUM('EPA Data'!P:P)</f>
        <v>8.6845609351417384E-6</v>
      </c>
    </row>
    <row r="2587" spans="1:24" x14ac:dyDescent="0.35">
      <c r="A2587" s="13" t="s">
        <v>4165</v>
      </c>
      <c r="B2587" s="13" t="s">
        <v>2587</v>
      </c>
      <c r="C2587" s="18" t="s">
        <v>620</v>
      </c>
      <c r="D2587" s="14">
        <f>SUMIFS('Census Data'!G:G,'Census Data'!$A:$A,$A2587)/SUMIFS('Census Data'!$F:$F,'Census Data'!$A:$A,$A2587)</f>
        <v>0.49945262133560392</v>
      </c>
      <c r="E2587" s="16">
        <f>SUMIFS('Census Data'!H:H,'Census Data'!$A:$A,$A2587)/SUMIFS('Census Data'!$F:$F,'Census Data'!$A:$A,$A2587)</f>
        <v>0.50054737866439603</v>
      </c>
      <c r="F2587" s="14">
        <f>SUM(SUMIFS('Census Data'!I:I,'Census Data'!$A:$A,$A2587),SUMIFS('Census Data'!J:J,'Census Data'!$A:$A,$A2587))/SUMIFS('Census Data'!$F:$F,'Census Data'!$A:$A,$A2587)</f>
        <v>0.94599197177958882</v>
      </c>
      <c r="G2587" s="14">
        <f>SUM(SUMIFS('Census Data'!K:K,'Census Data'!$A:$A,$A2587),SUMIFS('Census Data'!L:L,'Census Data'!$A:$A,$A2587))/SUMIFS('Census Data'!$F:$F,'Census Data'!$A:$A,$A2587)</f>
        <v>9.9744556623281837E-3</v>
      </c>
      <c r="H2587" s="14">
        <f>SUM(SUMIFS('Census Data'!O:O,'Census Data'!$A:$A,$A2587),SUMIFS('Census Data'!P:P,'Census Data'!$A:$A,$A2587))/SUMIFS('Census Data'!$F:$F,'Census Data'!$A:$A,$A2587)</f>
        <v>9.244617443133438E-3</v>
      </c>
      <c r="I2587" s="16">
        <f t="shared" si="80"/>
        <v>3.4788955114949616E-2</v>
      </c>
      <c r="J2587" s="14">
        <f>SUM(SUMIFS('Census Data'!W:W,'Census Data'!$A:$A,$A2587),SUMIFS('Census Data'!X:X,'Census Data'!$A:$A,$A2587))/SUMIFS('Census Data'!$F:$F,'Census Data'!$A:$A,$A2587)</f>
        <v>0.12845152657827516</v>
      </c>
      <c r="K2587" s="16">
        <f t="shared" si="81"/>
        <v>0.87154847342172481</v>
      </c>
      <c r="L2587" s="19">
        <f>'EPA Data'!D2588/SUM('EPA Data'!D:D)</f>
        <v>1.2076526960358439E-5</v>
      </c>
      <c r="M2587" s="19">
        <f>'EPA Data'!E2588/SUM('EPA Data'!E:E)</f>
        <v>8.6342235004367611E-6</v>
      </c>
      <c r="N2587" s="19">
        <f>'EPA Data'!F2588/SUM('EPA Data'!F:F)</f>
        <v>1.697279868546196E-5</v>
      </c>
      <c r="O2587" s="19">
        <f>'EPA Data'!G2588/SUM('EPA Data'!G:G)</f>
        <v>6.2279291293637551E-6</v>
      </c>
      <c r="P2587" s="19">
        <f>'EPA Data'!H2588/SUM('EPA Data'!H:H)</f>
        <v>7.0898153678689328E-6</v>
      </c>
      <c r="Q2587" s="19">
        <f>'EPA Data'!I2588/SUM('EPA Data'!I:I)</f>
        <v>1.1823632098326655E-5</v>
      </c>
      <c r="R2587" s="19">
        <f>'EPA Data'!J2588/SUM('EPA Data'!J:J)</f>
        <v>6.5405068587046895E-6</v>
      </c>
      <c r="S2587" s="19">
        <f>'EPA Data'!K2588/SUM('EPA Data'!K:K)</f>
        <v>1.6588156098050407E-5</v>
      </c>
      <c r="T2587" s="19">
        <f>'EPA Data'!L2588/SUM('EPA Data'!L:L)</f>
        <v>1.7959526572255192E-5</v>
      </c>
      <c r="U2587" s="19">
        <f>'EPA Data'!M2588/SUM('EPA Data'!M:M)</f>
        <v>2.9028398265886263E-6</v>
      </c>
      <c r="V2587" s="19">
        <f>'EPA Data'!N2588/SUM('EPA Data'!N:N)</f>
        <v>3.0431214886077662E-6</v>
      </c>
      <c r="W2587" s="19">
        <f>'EPA Data'!O2588/SUM('EPA Data'!O:O)</f>
        <v>4.308263411901644E-6</v>
      </c>
      <c r="X2587" s="19">
        <f>'EPA Data'!P2588/SUM('EPA Data'!P:P)</f>
        <v>1.5871034184036963E-5</v>
      </c>
    </row>
    <row r="2588" spans="1:24" x14ac:dyDescent="0.35">
      <c r="A2588" s="13" t="s">
        <v>4166</v>
      </c>
      <c r="B2588" s="13" t="s">
        <v>2587</v>
      </c>
      <c r="C2588" s="18" t="s">
        <v>4167</v>
      </c>
      <c r="D2588" s="14">
        <f>SUMIFS('Census Data'!G:G,'Census Data'!$A:$A,$A2588)/SUMIFS('Census Data'!$F:$F,'Census Data'!$A:$A,$A2588)</f>
        <v>0.50881850938744544</v>
      </c>
      <c r="E2588" s="16">
        <f>SUMIFS('Census Data'!H:H,'Census Data'!$A:$A,$A2588)/SUMIFS('Census Data'!$F:$F,'Census Data'!$A:$A,$A2588)</f>
        <v>0.49118149061255451</v>
      </c>
      <c r="F2588" s="14">
        <f>SUM(SUMIFS('Census Data'!I:I,'Census Data'!$A:$A,$A2588),SUMIFS('Census Data'!J:J,'Census Data'!$A:$A,$A2588))/SUMIFS('Census Data'!$F:$F,'Census Data'!$A:$A,$A2588)</f>
        <v>0.94974397875971928</v>
      </c>
      <c r="G2588" s="14">
        <f>SUM(SUMIFS('Census Data'!K:K,'Census Data'!$A:$A,$A2588),SUMIFS('Census Data'!L:L,'Census Data'!$A:$A,$A2588))/SUMIFS('Census Data'!$F:$F,'Census Data'!$A:$A,$A2588)</f>
        <v>1.1568367153423098E-2</v>
      </c>
      <c r="H2588" s="14">
        <f>SUM(SUMIFS('Census Data'!O:O,'Census Data'!$A:$A,$A2588),SUMIFS('Census Data'!P:P,'Census Data'!$A:$A,$A2588))/SUMIFS('Census Data'!$F:$F,'Census Data'!$A:$A,$A2588)</f>
        <v>5.3100701687843728E-3</v>
      </c>
      <c r="I2588" s="16">
        <f t="shared" si="80"/>
        <v>3.3377583918073217E-2</v>
      </c>
      <c r="J2588" s="14">
        <f>SUM(SUMIFS('Census Data'!W:W,'Census Data'!$A:$A,$A2588),SUMIFS('Census Data'!X:X,'Census Data'!$A:$A,$A2588))/SUMIFS('Census Data'!$F:$F,'Census Data'!$A:$A,$A2588)</f>
        <v>0.49383652569694669</v>
      </c>
      <c r="K2588" s="16">
        <f t="shared" si="81"/>
        <v>0.50616347430305331</v>
      </c>
      <c r="L2588" s="19">
        <f>'EPA Data'!D2589/SUM('EPA Data'!D:D)</f>
        <v>3.54007265085245E-6</v>
      </c>
      <c r="M2588" s="19">
        <f>'EPA Data'!E2589/SUM('EPA Data'!E:E)</f>
        <v>8.2408236733746407E-6</v>
      </c>
      <c r="N2588" s="19">
        <f>'EPA Data'!F2589/SUM('EPA Data'!F:F)</f>
        <v>1.5034457319740815E-5</v>
      </c>
      <c r="O2588" s="19">
        <f>'EPA Data'!G2589/SUM('EPA Data'!G:G)</f>
        <v>3.0779751084769015E-6</v>
      </c>
      <c r="P2588" s="19">
        <f>'EPA Data'!H2589/SUM('EPA Data'!H:H)</f>
        <v>5.7793759623859674E-6</v>
      </c>
      <c r="Q2588" s="19">
        <f>'EPA Data'!I2589/SUM('EPA Data'!I:I)</f>
        <v>5.7117221459742192E-6</v>
      </c>
      <c r="R2588" s="19">
        <f>'EPA Data'!J2589/SUM('EPA Data'!J:J)</f>
        <v>4.9527741590457713E-6</v>
      </c>
      <c r="S2588" s="19">
        <f>'EPA Data'!K2589/SUM('EPA Data'!K:K)</f>
        <v>2.02703143895464E-5</v>
      </c>
      <c r="T2588" s="19">
        <f>'EPA Data'!L2589/SUM('EPA Data'!L:L)</f>
        <v>1.4525755626428482E-5</v>
      </c>
      <c r="U2588" s="19">
        <f>'EPA Data'!M2589/SUM('EPA Data'!M:M)</f>
        <v>1.3983350881411481E-6</v>
      </c>
      <c r="V2588" s="19">
        <f>'EPA Data'!N2589/SUM('EPA Data'!N:N)</f>
        <v>2.3725200726370108E-6</v>
      </c>
      <c r="W2588" s="19">
        <f>'EPA Data'!O2589/SUM('EPA Data'!O:O)</f>
        <v>2.685811501902868E-6</v>
      </c>
      <c r="X2588" s="19">
        <f>'EPA Data'!P2589/SUM('EPA Data'!P:P)</f>
        <v>2.3591719232219011E-5</v>
      </c>
    </row>
    <row r="2589" spans="1:24" x14ac:dyDescent="0.35">
      <c r="A2589" s="13" t="s">
        <v>4168</v>
      </c>
      <c r="B2589" s="13" t="s">
        <v>2587</v>
      </c>
      <c r="C2589" s="18" t="s">
        <v>3929</v>
      </c>
      <c r="D2589" s="14">
        <f>SUMIFS('Census Data'!G:G,'Census Data'!$A:$A,$A2589)/SUMIFS('Census Data'!$F:$F,'Census Data'!$A:$A,$A2589)</f>
        <v>0.50253664036076662</v>
      </c>
      <c r="E2589" s="16">
        <f>SUMIFS('Census Data'!H:H,'Census Data'!$A:$A,$A2589)/SUMIFS('Census Data'!$F:$F,'Census Data'!$A:$A,$A2589)</f>
        <v>0.49746335963923338</v>
      </c>
      <c r="F2589" s="14">
        <f>SUM(SUMIFS('Census Data'!I:I,'Census Data'!$A:$A,$A2589),SUMIFS('Census Data'!J:J,'Census Data'!$A:$A,$A2589))/SUMIFS('Census Data'!$F:$F,'Census Data'!$A:$A,$A2589)</f>
        <v>0.88895152198421645</v>
      </c>
      <c r="G2589" s="14">
        <f>SUM(SUMIFS('Census Data'!K:K,'Census Data'!$A:$A,$A2589),SUMIFS('Census Data'!L:L,'Census Data'!$A:$A,$A2589))/SUMIFS('Census Data'!$F:$F,'Census Data'!$A:$A,$A2589)</f>
        <v>6.2570462232243523E-2</v>
      </c>
      <c r="H2589" s="14">
        <f>SUM(SUMIFS('Census Data'!O:O,'Census Data'!$A:$A,$A2589),SUMIFS('Census Data'!P:P,'Census Data'!$A:$A,$A2589))/SUMIFS('Census Data'!$F:$F,'Census Data'!$A:$A,$A2589)</f>
        <v>7.6099210822998869E-3</v>
      </c>
      <c r="I2589" s="16">
        <f t="shared" si="80"/>
        <v>4.0868094701240198E-2</v>
      </c>
      <c r="J2589" s="14">
        <f>SUM(SUMIFS('Census Data'!W:W,'Census Data'!$A:$A,$A2589),SUMIFS('Census Data'!X:X,'Census Data'!$A:$A,$A2589))/SUMIFS('Census Data'!$F:$F,'Census Data'!$A:$A,$A2589)</f>
        <v>0.22886133032694475</v>
      </c>
      <c r="K2589" s="16">
        <f t="shared" si="81"/>
        <v>0.77113866967305522</v>
      </c>
      <c r="L2589" s="19">
        <f>'EPA Data'!D2590/SUM('EPA Data'!D:D)</f>
        <v>2.1166458829790532E-6</v>
      </c>
      <c r="M2589" s="19">
        <f>'EPA Data'!E2590/SUM('EPA Data'!E:E)</f>
        <v>3.4815356500224561E-6</v>
      </c>
      <c r="N2589" s="19">
        <f>'EPA Data'!F2590/SUM('EPA Data'!F:F)</f>
        <v>7.4260550407687276E-6</v>
      </c>
      <c r="O2589" s="19">
        <f>'EPA Data'!G2590/SUM('EPA Data'!G:G)</f>
        <v>1.8659586532327537E-6</v>
      </c>
      <c r="P2589" s="19">
        <f>'EPA Data'!H2590/SUM('EPA Data'!H:H)</f>
        <v>2.9674146362438298E-6</v>
      </c>
      <c r="Q2589" s="19">
        <f>'EPA Data'!I2590/SUM('EPA Data'!I:I)</f>
        <v>3.9688902815165961E-6</v>
      </c>
      <c r="R2589" s="19">
        <f>'EPA Data'!J2590/SUM('EPA Data'!J:J)</f>
        <v>1.8728448840737582E-6</v>
      </c>
      <c r="S2589" s="19">
        <f>'EPA Data'!K2590/SUM('EPA Data'!K:K)</f>
        <v>9.3305257904055929E-6</v>
      </c>
      <c r="T2589" s="19">
        <f>'EPA Data'!L2590/SUM('EPA Data'!L:L)</f>
        <v>7.0096261338344863E-6</v>
      </c>
      <c r="U2589" s="19">
        <f>'EPA Data'!M2590/SUM('EPA Data'!M:M)</f>
        <v>9.0029933935144489E-7</v>
      </c>
      <c r="V2589" s="19">
        <f>'EPA Data'!N2590/SUM('EPA Data'!N:N)</f>
        <v>1.2042235908270968E-6</v>
      </c>
      <c r="W2589" s="19">
        <f>'EPA Data'!O2590/SUM('EPA Data'!O:O)</f>
        <v>1.8233838906723872E-6</v>
      </c>
      <c r="X2589" s="19">
        <f>'EPA Data'!P2590/SUM('EPA Data'!P:P)</f>
        <v>1.0633371886214631E-5</v>
      </c>
    </row>
    <row r="2590" spans="1:24" x14ac:dyDescent="0.35">
      <c r="A2590" s="13" t="s">
        <v>4169</v>
      </c>
      <c r="B2590" s="13" t="s">
        <v>2587</v>
      </c>
      <c r="C2590" s="18" t="s">
        <v>1094</v>
      </c>
      <c r="D2590" s="14">
        <f>SUMIFS('Census Data'!G:G,'Census Data'!$A:$A,$A2590)/SUMIFS('Census Data'!$F:$F,'Census Data'!$A:$A,$A2590)</f>
        <v>0.49398061705343649</v>
      </c>
      <c r="E2590" s="16">
        <f>SUMIFS('Census Data'!H:H,'Census Data'!$A:$A,$A2590)/SUMIFS('Census Data'!$F:$F,'Census Data'!$A:$A,$A2590)</f>
        <v>0.50601938294656357</v>
      </c>
      <c r="F2590" s="14">
        <f>SUM(SUMIFS('Census Data'!I:I,'Census Data'!$A:$A,$A2590),SUMIFS('Census Data'!J:J,'Census Data'!$A:$A,$A2590))/SUMIFS('Census Data'!$F:$F,'Census Data'!$A:$A,$A2590)</f>
        <v>0.91382590913132389</v>
      </c>
      <c r="G2590" s="14">
        <f>SUM(SUMIFS('Census Data'!K:K,'Census Data'!$A:$A,$A2590),SUMIFS('Census Data'!L:L,'Census Data'!$A:$A,$A2590))/SUMIFS('Census Data'!$F:$F,'Census Data'!$A:$A,$A2590)</f>
        <v>5.51258113274651E-2</v>
      </c>
      <c r="H2590" s="14">
        <f>SUM(SUMIFS('Census Data'!O:O,'Census Data'!$A:$A,$A2590),SUMIFS('Census Data'!P:P,'Census Data'!$A:$A,$A2590))/SUMIFS('Census Data'!$F:$F,'Census Data'!$A:$A,$A2590)</f>
        <v>8.4111318573841919E-3</v>
      </c>
      <c r="I2590" s="16">
        <f t="shared" si="80"/>
        <v>2.2637147683826853E-2</v>
      </c>
      <c r="J2590" s="14">
        <f>SUM(SUMIFS('Census Data'!W:W,'Census Data'!$A:$A,$A2590),SUMIFS('Census Data'!X:X,'Census Data'!$A:$A,$A2590))/SUMIFS('Census Data'!$F:$F,'Census Data'!$A:$A,$A2590)</f>
        <v>6.0869565217391307E-2</v>
      </c>
      <c r="K2590" s="16">
        <f t="shared" si="81"/>
        <v>0.93913043478260871</v>
      </c>
      <c r="L2590" s="19">
        <f>'EPA Data'!D2591/SUM('EPA Data'!D:D)</f>
        <v>1.4314294428395368E-4</v>
      </c>
      <c r="M2590" s="19">
        <f>'EPA Data'!E2591/SUM('EPA Data'!E:E)</f>
        <v>1.0845756899203882E-4</v>
      </c>
      <c r="N2590" s="19">
        <f>'EPA Data'!F2591/SUM('EPA Data'!F:F)</f>
        <v>1.829672900836893E-4</v>
      </c>
      <c r="O2590" s="19">
        <f>'EPA Data'!G2591/SUM('EPA Data'!G:G)</f>
        <v>8.2998098936934268E-5</v>
      </c>
      <c r="P2590" s="19">
        <f>'EPA Data'!H2591/SUM('EPA Data'!H:H)</f>
        <v>9.4018116951889708E-5</v>
      </c>
      <c r="Q2590" s="19">
        <f>'EPA Data'!I2591/SUM('EPA Data'!I:I)</f>
        <v>1.5396073613341483E-4</v>
      </c>
      <c r="R2590" s="19">
        <f>'EPA Data'!J2591/SUM('EPA Data'!J:J)</f>
        <v>1.4162376015098194E-4</v>
      </c>
      <c r="S2590" s="19">
        <f>'EPA Data'!K2591/SUM('EPA Data'!K:K)</f>
        <v>1.7975520328757861E-4</v>
      </c>
      <c r="T2590" s="19">
        <f>'EPA Data'!L2591/SUM('EPA Data'!L:L)</f>
        <v>3.3166131737081715E-4</v>
      </c>
      <c r="U2590" s="19">
        <f>'EPA Data'!M2591/SUM('EPA Data'!M:M)</f>
        <v>3.6241762363474061E-5</v>
      </c>
      <c r="V2590" s="19">
        <f>'EPA Data'!N2591/SUM('EPA Data'!N:N)</f>
        <v>3.3993490584860053E-5</v>
      </c>
      <c r="W2590" s="19">
        <f>'EPA Data'!O2591/SUM('EPA Data'!O:O)</f>
        <v>5.8378840772434519E-5</v>
      </c>
      <c r="X2590" s="19">
        <f>'EPA Data'!P2591/SUM('EPA Data'!P:P)</f>
        <v>9.9654908134957579E-5</v>
      </c>
    </row>
    <row r="2591" spans="1:24" x14ac:dyDescent="0.35">
      <c r="A2591" s="13" t="s">
        <v>4170</v>
      </c>
      <c r="B2591" s="13" t="s">
        <v>2587</v>
      </c>
      <c r="C2591" s="18" t="s">
        <v>822</v>
      </c>
      <c r="D2591" s="14">
        <f>SUMIFS('Census Data'!G:G,'Census Data'!$A:$A,$A2591)/SUMIFS('Census Data'!$F:$F,'Census Data'!$A:$A,$A2591)</f>
        <v>0.49812771685025242</v>
      </c>
      <c r="E2591" s="16">
        <f>SUMIFS('Census Data'!H:H,'Census Data'!$A:$A,$A2591)/SUMIFS('Census Data'!$F:$F,'Census Data'!$A:$A,$A2591)</f>
        <v>0.50187228314974752</v>
      </c>
      <c r="F2591" s="14">
        <f>SUM(SUMIFS('Census Data'!I:I,'Census Data'!$A:$A,$A2591),SUMIFS('Census Data'!J:J,'Census Data'!$A:$A,$A2591))/SUMIFS('Census Data'!$F:$F,'Census Data'!$A:$A,$A2591)</f>
        <v>0.6880291820840807</v>
      </c>
      <c r="G2591" s="14">
        <f>SUM(SUMIFS('Census Data'!K:K,'Census Data'!$A:$A,$A2591),SUMIFS('Census Data'!L:L,'Census Data'!$A:$A,$A2591))/SUMIFS('Census Data'!$F:$F,'Census Data'!$A:$A,$A2591)</f>
        <v>0.20467385960455045</v>
      </c>
      <c r="H2591" s="14">
        <f>SUM(SUMIFS('Census Data'!O:O,'Census Data'!$A:$A,$A2591),SUMIFS('Census Data'!P:P,'Census Data'!$A:$A,$A2591))/SUMIFS('Census Data'!$F:$F,'Census Data'!$A:$A,$A2591)</f>
        <v>7.5538741127368941E-2</v>
      </c>
      <c r="I2591" s="16">
        <f t="shared" si="80"/>
        <v>3.1758217183999959E-2</v>
      </c>
      <c r="J2591" s="14">
        <f>SUM(SUMIFS('Census Data'!W:W,'Census Data'!$A:$A,$A2591),SUMIFS('Census Data'!X:X,'Census Data'!$A:$A,$A2591))/SUMIFS('Census Data'!$F:$F,'Census Data'!$A:$A,$A2591)</f>
        <v>0.43005211026052592</v>
      </c>
      <c r="K2591" s="16">
        <f t="shared" si="81"/>
        <v>0.56994788973947408</v>
      </c>
      <c r="L2591" s="19">
        <f>'EPA Data'!D2592/SUM('EPA Data'!D:D)</f>
        <v>3.0176836397114066E-2</v>
      </c>
      <c r="M2591" s="19">
        <f>'EPA Data'!E2592/SUM('EPA Data'!E:E)</f>
        <v>1.306458639370351E-2</v>
      </c>
      <c r="N2591" s="19">
        <f>'EPA Data'!F2592/SUM('EPA Data'!F:F)</f>
        <v>3.8868527322855395E-2</v>
      </c>
      <c r="O2591" s="19">
        <f>'EPA Data'!G2592/SUM('EPA Data'!G:G)</f>
        <v>3.1265760068621973E-2</v>
      </c>
      <c r="P2591" s="19">
        <f>'EPA Data'!H2592/SUM('EPA Data'!H:H)</f>
        <v>1.5819764423861904E-2</v>
      </c>
      <c r="Q2591" s="19">
        <f>'EPA Data'!I2592/SUM('EPA Data'!I:I)</f>
        <v>3.0999244294937757E-2</v>
      </c>
      <c r="R2591" s="19">
        <f>'EPA Data'!J2592/SUM('EPA Data'!J:J)</f>
        <v>3.2455939336632732E-2</v>
      </c>
      <c r="S2591" s="19">
        <f>'EPA Data'!K2592/SUM('EPA Data'!K:K)</f>
        <v>2.0813964224787887E-2</v>
      </c>
      <c r="T2591" s="19">
        <f>'EPA Data'!L2592/SUM('EPA Data'!L:L)</f>
        <v>2.6949663213868713E-2</v>
      </c>
      <c r="U2591" s="19">
        <f>'EPA Data'!M2592/SUM('EPA Data'!M:M)</f>
        <v>9.6631043749523457E-3</v>
      </c>
      <c r="V2591" s="19">
        <f>'EPA Data'!N2592/SUM('EPA Data'!N:N)</f>
        <v>7.1413934216287668E-3</v>
      </c>
      <c r="W2591" s="19">
        <f>'EPA Data'!O2592/SUM('EPA Data'!O:O)</f>
        <v>6.1930639857281453E-3</v>
      </c>
      <c r="X2591" s="19">
        <f>'EPA Data'!P2592/SUM('EPA Data'!P:P)</f>
        <v>1.2202868298383447E-2</v>
      </c>
    </row>
    <row r="2592" spans="1:24" x14ac:dyDescent="0.35">
      <c r="A2592" s="13" t="s">
        <v>4171</v>
      </c>
      <c r="B2592" s="13" t="s">
        <v>2587</v>
      </c>
      <c r="C2592" s="18" t="s">
        <v>1239</v>
      </c>
      <c r="D2592" s="14">
        <f>SUMIFS('Census Data'!G:G,'Census Data'!$A:$A,$A2592)/SUMIFS('Census Data'!$F:$F,'Census Data'!$A:$A,$A2592)</f>
        <v>0.49203858670385869</v>
      </c>
      <c r="E2592" s="16">
        <f>SUMIFS('Census Data'!H:H,'Census Data'!$A:$A,$A2592)/SUMIFS('Census Data'!$F:$F,'Census Data'!$A:$A,$A2592)</f>
        <v>0.50796141329614131</v>
      </c>
      <c r="F2592" s="14">
        <f>SUM(SUMIFS('Census Data'!I:I,'Census Data'!$A:$A,$A2592),SUMIFS('Census Data'!J:J,'Census Data'!$A:$A,$A2592))/SUMIFS('Census Data'!$F:$F,'Census Data'!$A:$A,$A2592)</f>
        <v>0.74434855880985584</v>
      </c>
      <c r="G2592" s="14">
        <f>SUM(SUMIFS('Census Data'!K:K,'Census Data'!$A:$A,$A2592),SUMIFS('Census Data'!L:L,'Census Data'!$A:$A,$A2592))/SUMIFS('Census Data'!$F:$F,'Census Data'!$A:$A,$A2592)</f>
        <v>0.21533589028358902</v>
      </c>
      <c r="H2592" s="14">
        <f>SUM(SUMIFS('Census Data'!O:O,'Census Data'!$A:$A,$A2592),SUMIFS('Census Data'!P:P,'Census Data'!$A:$A,$A2592))/SUMIFS('Census Data'!$F:$F,'Census Data'!$A:$A,$A2592)</f>
        <v>7.3802882380288237E-3</v>
      </c>
      <c r="I2592" s="16">
        <f t="shared" si="80"/>
        <v>3.2935262668526311E-2</v>
      </c>
      <c r="J2592" s="14">
        <f>SUM(SUMIFS('Census Data'!W:W,'Census Data'!$A:$A,$A2592),SUMIFS('Census Data'!X:X,'Census Data'!$A:$A,$A2592))/SUMIFS('Census Data'!$F:$F,'Census Data'!$A:$A,$A2592)</f>
        <v>0.14260808926080892</v>
      </c>
      <c r="K2592" s="16">
        <f t="shared" si="81"/>
        <v>0.85739191073919108</v>
      </c>
      <c r="L2592" s="19">
        <f>'EPA Data'!D2593/SUM('EPA Data'!D:D)</f>
        <v>3.1503605853712739E-4</v>
      </c>
      <c r="M2592" s="19">
        <f>'EPA Data'!E2593/SUM('EPA Data'!E:E)</f>
        <v>2.9010901102053142E-4</v>
      </c>
      <c r="N2592" s="19">
        <f>'EPA Data'!F2593/SUM('EPA Data'!F:F)</f>
        <v>5.3512324791269155E-4</v>
      </c>
      <c r="O2592" s="19">
        <f>'EPA Data'!G2593/SUM('EPA Data'!G:G)</f>
        <v>1.1546140054193142E-4</v>
      </c>
      <c r="P2592" s="19">
        <f>'EPA Data'!H2593/SUM('EPA Data'!H:H)</f>
        <v>1.4145798652403697E-4</v>
      </c>
      <c r="Q2592" s="19">
        <f>'EPA Data'!I2593/SUM('EPA Data'!I:I)</f>
        <v>2.0197758365889917E-4</v>
      </c>
      <c r="R2592" s="19">
        <f>'EPA Data'!J2593/SUM('EPA Data'!J:J)</f>
        <v>2.2569441331959705E-4</v>
      </c>
      <c r="S2592" s="19">
        <f>'EPA Data'!K2593/SUM('EPA Data'!K:K)</f>
        <v>3.9847175114537633E-4</v>
      </c>
      <c r="T2592" s="19">
        <f>'EPA Data'!L2593/SUM('EPA Data'!L:L)</f>
        <v>3.6166351651308217E-4</v>
      </c>
      <c r="U2592" s="19">
        <f>'EPA Data'!M2593/SUM('EPA Data'!M:M)</f>
        <v>6.2924645399185642E-5</v>
      </c>
      <c r="V2592" s="19">
        <f>'EPA Data'!N2593/SUM('EPA Data'!N:N)</f>
        <v>6.160123164030795E-5</v>
      </c>
      <c r="W2592" s="19">
        <f>'EPA Data'!O2593/SUM('EPA Data'!O:O)</f>
        <v>1.1173625154276009E-4</v>
      </c>
      <c r="X2592" s="19">
        <f>'EPA Data'!P2593/SUM('EPA Data'!P:P)</f>
        <v>2.3159901566339151E-4</v>
      </c>
    </row>
    <row r="2593" spans="1:24" x14ac:dyDescent="0.35">
      <c r="A2593" s="13" t="s">
        <v>4172</v>
      </c>
      <c r="B2593" s="13" t="s">
        <v>2587</v>
      </c>
      <c r="C2593" s="18" t="s">
        <v>4173</v>
      </c>
      <c r="D2593" s="14">
        <f>SUMIFS('Census Data'!G:G,'Census Data'!$A:$A,$A2593)/SUMIFS('Census Data'!$F:$F,'Census Data'!$A:$A,$A2593)</f>
        <v>0.58437209302325577</v>
      </c>
      <c r="E2593" s="16">
        <f>SUMIFS('Census Data'!H:H,'Census Data'!$A:$A,$A2593)/SUMIFS('Census Data'!$F:$F,'Census Data'!$A:$A,$A2593)</f>
        <v>0.41562790697674418</v>
      </c>
      <c r="F2593" s="14">
        <f>SUM(SUMIFS('Census Data'!I:I,'Census Data'!$A:$A,$A2593),SUMIFS('Census Data'!J:J,'Census Data'!$A:$A,$A2593))/SUMIFS('Census Data'!$F:$F,'Census Data'!$A:$A,$A2593)</f>
        <v>0.91869767441860462</v>
      </c>
      <c r="G2593" s="14">
        <f>SUM(SUMIFS('Census Data'!K:K,'Census Data'!$A:$A,$A2593),SUMIFS('Census Data'!L:L,'Census Data'!$A:$A,$A2593))/SUMIFS('Census Data'!$F:$F,'Census Data'!$A:$A,$A2593)</f>
        <v>5.3023255813953486E-2</v>
      </c>
      <c r="H2593" s="14">
        <f>SUM(SUMIFS('Census Data'!O:O,'Census Data'!$A:$A,$A2593),SUMIFS('Census Data'!P:P,'Census Data'!$A:$A,$A2593))/SUMIFS('Census Data'!$F:$F,'Census Data'!$A:$A,$A2593)</f>
        <v>8.1860465116279073E-3</v>
      </c>
      <c r="I2593" s="16">
        <f t="shared" si="80"/>
        <v>2.0093023255813969E-2</v>
      </c>
      <c r="J2593" s="14">
        <f>SUM(SUMIFS('Census Data'!W:W,'Census Data'!$A:$A,$A2593),SUMIFS('Census Data'!X:X,'Census Data'!$A:$A,$A2593))/SUMIFS('Census Data'!$F:$F,'Census Data'!$A:$A,$A2593)</f>
        <v>0.30102325581395351</v>
      </c>
      <c r="K2593" s="16">
        <f t="shared" si="81"/>
        <v>0.69897674418604649</v>
      </c>
      <c r="L2593" s="19">
        <f>'EPA Data'!D2594/SUM('EPA Data'!D:D)</f>
        <v>1.5682307572879532E-6</v>
      </c>
      <c r="M2593" s="19">
        <f>'EPA Data'!E2594/SUM('EPA Data'!E:E)</f>
        <v>4.2411429507574322E-6</v>
      </c>
      <c r="N2593" s="19">
        <f>'EPA Data'!F2594/SUM('EPA Data'!F:F)</f>
        <v>9.2962273071106378E-6</v>
      </c>
      <c r="O2593" s="19">
        <f>'EPA Data'!G2594/SUM('EPA Data'!G:G)</f>
        <v>1.7623398216331609E-6</v>
      </c>
      <c r="P2593" s="19">
        <f>'EPA Data'!H2594/SUM('EPA Data'!H:H)</f>
        <v>2.9726973513875889E-6</v>
      </c>
      <c r="Q2593" s="19">
        <f>'EPA Data'!I2594/SUM('EPA Data'!I:I)</f>
        <v>3.5246669687691071E-6</v>
      </c>
      <c r="R2593" s="19">
        <f>'EPA Data'!J2594/SUM('EPA Data'!J:J)</f>
        <v>1.4863943548282793E-6</v>
      </c>
      <c r="S2593" s="19">
        <f>'EPA Data'!K2594/SUM('EPA Data'!K:K)</f>
        <v>7.9650964068192961E-6</v>
      </c>
      <c r="T2593" s="19">
        <f>'EPA Data'!L2594/SUM('EPA Data'!L:L)</f>
        <v>6.8501009049976631E-6</v>
      </c>
      <c r="U2593" s="19">
        <f>'EPA Data'!M2594/SUM('EPA Data'!M:M)</f>
        <v>7.8381132163350537E-7</v>
      </c>
      <c r="V2593" s="19">
        <f>'EPA Data'!N2594/SUM('EPA Data'!N:N)</f>
        <v>1.1649075634218818E-6</v>
      </c>
      <c r="W2593" s="19">
        <f>'EPA Data'!O2594/SUM('EPA Data'!O:O)</f>
        <v>1.4559171597933092E-6</v>
      </c>
      <c r="X2593" s="19">
        <f>'EPA Data'!P2594/SUM('EPA Data'!P:P)</f>
        <v>1.1869598682304553E-5</v>
      </c>
    </row>
    <row r="2594" spans="1:24" x14ac:dyDescent="0.35">
      <c r="A2594" s="13" t="s">
        <v>4174</v>
      </c>
      <c r="B2594" s="13" t="s">
        <v>2587</v>
      </c>
      <c r="C2594" s="18" t="s">
        <v>1540</v>
      </c>
      <c r="D2594" s="14">
        <f>SUMIFS('Census Data'!G:G,'Census Data'!$A:$A,$A2594)/SUMIFS('Census Data'!$F:$F,'Census Data'!$A:$A,$A2594)</f>
        <v>0.52743395529281356</v>
      </c>
      <c r="E2594" s="16">
        <f>SUMIFS('Census Data'!H:H,'Census Data'!$A:$A,$A2594)/SUMIFS('Census Data'!$F:$F,'Census Data'!$A:$A,$A2594)</f>
        <v>0.47256604470718638</v>
      </c>
      <c r="F2594" s="14">
        <f>SUM(SUMIFS('Census Data'!I:I,'Census Data'!$A:$A,$A2594),SUMIFS('Census Data'!J:J,'Census Data'!$A:$A,$A2594))/SUMIFS('Census Data'!$F:$F,'Census Data'!$A:$A,$A2594)</f>
        <v>0.89950120081285789</v>
      </c>
      <c r="G2594" s="14">
        <f>SUM(SUMIFS('Census Data'!K:K,'Census Data'!$A:$A,$A2594),SUMIFS('Census Data'!L:L,'Census Data'!$A:$A,$A2594))/SUMIFS('Census Data'!$F:$F,'Census Data'!$A:$A,$A2594)</f>
        <v>5.3020506188804731E-2</v>
      </c>
      <c r="H2594" s="14">
        <f>SUM(SUMIFS('Census Data'!O:O,'Census Data'!$A:$A,$A2594),SUMIFS('Census Data'!P:P,'Census Data'!$A:$A,$A2594))/SUMIFS('Census Data'!$F:$F,'Census Data'!$A:$A,$A2594)</f>
        <v>9.6065028634768155E-3</v>
      </c>
      <c r="I2594" s="16">
        <f t="shared" si="80"/>
        <v>3.7871790134860528E-2</v>
      </c>
      <c r="J2594" s="14">
        <f>SUM(SUMIFS('Census Data'!W:W,'Census Data'!$A:$A,$A2594),SUMIFS('Census Data'!X:X,'Census Data'!$A:$A,$A2594))/SUMIFS('Census Data'!$F:$F,'Census Data'!$A:$A,$A2594)</f>
        <v>0.25549602808054683</v>
      </c>
      <c r="K2594" s="16">
        <f t="shared" si="81"/>
        <v>0.74450397191945317</v>
      </c>
      <c r="L2594" s="19">
        <f>'EPA Data'!D2595/SUM('EPA Data'!D:D)</f>
        <v>3.0807205570659122E-6</v>
      </c>
      <c r="M2594" s="19">
        <f>'EPA Data'!E2595/SUM('EPA Data'!E:E)</f>
        <v>3.7006015730428335E-6</v>
      </c>
      <c r="N2594" s="19">
        <f>'EPA Data'!F2595/SUM('EPA Data'!F:F)</f>
        <v>9.3711718496473026E-6</v>
      </c>
      <c r="O2594" s="19">
        <f>'EPA Data'!G2595/SUM('EPA Data'!G:G)</f>
        <v>2.5537466672081535E-6</v>
      </c>
      <c r="P2594" s="19">
        <f>'EPA Data'!H2595/SUM('EPA Data'!H:H)</f>
        <v>3.4103642741913759E-6</v>
      </c>
      <c r="Q2594" s="19">
        <f>'EPA Data'!I2595/SUM('EPA Data'!I:I)</f>
        <v>5.4136647965361483E-6</v>
      </c>
      <c r="R2594" s="19">
        <f>'EPA Data'!J2595/SUM('EPA Data'!J:J)</f>
        <v>2.4843407985160981E-6</v>
      </c>
      <c r="S2594" s="19">
        <f>'EPA Data'!K2595/SUM('EPA Data'!K:K)</f>
        <v>1.0517923177623894E-5</v>
      </c>
      <c r="T2594" s="19">
        <f>'EPA Data'!L2595/SUM('EPA Data'!L:L)</f>
        <v>9.4545465117783383E-6</v>
      </c>
      <c r="U2594" s="19">
        <f>'EPA Data'!M2595/SUM('EPA Data'!M:M)</f>
        <v>1.2281885971771768E-6</v>
      </c>
      <c r="V2594" s="19">
        <f>'EPA Data'!N2595/SUM('EPA Data'!N:N)</f>
        <v>1.3618542650784641E-6</v>
      </c>
      <c r="W2594" s="19">
        <f>'EPA Data'!O2595/SUM('EPA Data'!O:O)</f>
        <v>2.3309773522646735E-6</v>
      </c>
      <c r="X2594" s="19">
        <f>'EPA Data'!P2595/SUM('EPA Data'!P:P)</f>
        <v>1.157447752623637E-5</v>
      </c>
    </row>
    <row r="2595" spans="1:24" x14ac:dyDescent="0.35">
      <c r="A2595" s="13" t="s">
        <v>4175</v>
      </c>
      <c r="B2595" s="13" t="s">
        <v>2587</v>
      </c>
      <c r="C2595" s="18" t="s">
        <v>4176</v>
      </c>
      <c r="D2595" s="14">
        <f>SUMIFS('Census Data'!G:G,'Census Data'!$A:$A,$A2595)/SUMIFS('Census Data'!$F:$F,'Census Data'!$A:$A,$A2595)</f>
        <v>0.49920973047868344</v>
      </c>
      <c r="E2595" s="16">
        <f>SUMIFS('Census Data'!H:H,'Census Data'!$A:$A,$A2595)/SUMIFS('Census Data'!$F:$F,'Census Data'!$A:$A,$A2595)</f>
        <v>0.50079026952131656</v>
      </c>
      <c r="F2595" s="14">
        <f>SUM(SUMIFS('Census Data'!I:I,'Census Data'!$A:$A,$A2595),SUMIFS('Census Data'!J:J,'Census Data'!$A:$A,$A2595))/SUMIFS('Census Data'!$F:$F,'Census Data'!$A:$A,$A2595)</f>
        <v>0.89563464242896906</v>
      </c>
      <c r="G2595" s="14">
        <f>SUM(SUMIFS('Census Data'!K:K,'Census Data'!$A:$A,$A2595),SUMIFS('Census Data'!L:L,'Census Data'!$A:$A,$A2595))/SUMIFS('Census Data'!$F:$F,'Census Data'!$A:$A,$A2595)</f>
        <v>4.799279838378475E-2</v>
      </c>
      <c r="H2595" s="14">
        <f>SUM(SUMIFS('Census Data'!O:O,'Census Data'!$A:$A,$A2595),SUMIFS('Census Data'!P:P,'Census Data'!$A:$A,$A2595))/SUMIFS('Census Data'!$F:$F,'Census Data'!$A:$A,$A2595)</f>
        <v>1.8800532654102555E-2</v>
      </c>
      <c r="I2595" s="16">
        <f t="shared" si="80"/>
        <v>3.7572026533143621E-2</v>
      </c>
      <c r="J2595" s="14">
        <f>SUM(SUMIFS('Census Data'!W:W,'Census Data'!$A:$A,$A2595),SUMIFS('Census Data'!X:X,'Census Data'!$A:$A,$A2595))/SUMIFS('Census Data'!$F:$F,'Census Data'!$A:$A,$A2595)</f>
        <v>0.38559759724878351</v>
      </c>
      <c r="K2595" s="16">
        <f t="shared" si="81"/>
        <v>0.61440240275121649</v>
      </c>
      <c r="L2595" s="19">
        <f>'EPA Data'!D2596/SUM('EPA Data'!D:D)</f>
        <v>3.6611604623448032E-4</v>
      </c>
      <c r="M2595" s="19">
        <f>'EPA Data'!E2596/SUM('EPA Data'!E:E)</f>
        <v>1.5199646305422536E-4</v>
      </c>
      <c r="N2595" s="19">
        <f>'EPA Data'!F2596/SUM('EPA Data'!F:F)</f>
        <v>2.769751231927442E-4</v>
      </c>
      <c r="O2595" s="19">
        <f>'EPA Data'!G2596/SUM('EPA Data'!G:G)</f>
        <v>1.9224478021421463E-4</v>
      </c>
      <c r="P2595" s="19">
        <f>'EPA Data'!H2596/SUM('EPA Data'!H:H)</f>
        <v>1.2986989399583614E-4</v>
      </c>
      <c r="Q2595" s="19">
        <f>'EPA Data'!I2596/SUM('EPA Data'!I:I)</f>
        <v>2.1558717247594436E-4</v>
      </c>
      <c r="R2595" s="19">
        <f>'EPA Data'!J2596/SUM('EPA Data'!J:J)</f>
        <v>1.9780634427102377E-4</v>
      </c>
      <c r="S2595" s="19">
        <f>'EPA Data'!K2596/SUM('EPA Data'!K:K)</f>
        <v>2.9865243403377507E-4</v>
      </c>
      <c r="T2595" s="19">
        <f>'EPA Data'!L2596/SUM('EPA Data'!L:L)</f>
        <v>3.7709792133515483E-4</v>
      </c>
      <c r="U2595" s="19">
        <f>'EPA Data'!M2596/SUM('EPA Data'!M:M)</f>
        <v>8.7801545939811542E-5</v>
      </c>
      <c r="V2595" s="19">
        <f>'EPA Data'!N2596/SUM('EPA Data'!N:N)</f>
        <v>5.6893206407762612E-5</v>
      </c>
      <c r="W2595" s="19">
        <f>'EPA Data'!O2596/SUM('EPA Data'!O:O)</f>
        <v>7.0259145057967272E-5</v>
      </c>
      <c r="X2595" s="19">
        <f>'EPA Data'!P2596/SUM('EPA Data'!P:P)</f>
        <v>2.2016808730681038E-4</v>
      </c>
    </row>
    <row r="2596" spans="1:24" x14ac:dyDescent="0.35">
      <c r="A2596" s="13" t="s">
        <v>4177</v>
      </c>
      <c r="B2596" s="13" t="s">
        <v>2587</v>
      </c>
      <c r="C2596" s="18" t="s">
        <v>4178</v>
      </c>
      <c r="D2596" s="14">
        <f>SUMIFS('Census Data'!G:G,'Census Data'!$A:$A,$A2596)/SUMIFS('Census Data'!$F:$F,'Census Data'!$A:$A,$A2596)</f>
        <v>0.50059101654846339</v>
      </c>
      <c r="E2596" s="16">
        <f>SUMIFS('Census Data'!H:H,'Census Data'!$A:$A,$A2596)/SUMIFS('Census Data'!$F:$F,'Census Data'!$A:$A,$A2596)</f>
        <v>0.49940898345153667</v>
      </c>
      <c r="F2596" s="14">
        <f>SUM(SUMIFS('Census Data'!I:I,'Census Data'!$A:$A,$A2596),SUMIFS('Census Data'!J:J,'Census Data'!$A:$A,$A2596))/SUMIFS('Census Data'!$F:$F,'Census Data'!$A:$A,$A2596)</f>
        <v>0.94001182033096931</v>
      </c>
      <c r="G2596" s="14">
        <f>SUM(SUMIFS('Census Data'!K:K,'Census Data'!$A:$A,$A2596),SUMIFS('Census Data'!L:L,'Census Data'!$A:$A,$A2596))/SUMIFS('Census Data'!$F:$F,'Census Data'!$A:$A,$A2596)</f>
        <v>1.0047281323877069E-2</v>
      </c>
      <c r="H2596" s="14">
        <f>SUM(SUMIFS('Census Data'!O:O,'Census Data'!$A:$A,$A2596),SUMIFS('Census Data'!P:P,'Census Data'!$A:$A,$A2596))/SUMIFS('Census Data'!$F:$F,'Census Data'!$A:$A,$A2596)</f>
        <v>1.5661938534278958E-2</v>
      </c>
      <c r="I2596" s="16">
        <f t="shared" si="80"/>
        <v>3.4278959810874587E-2</v>
      </c>
      <c r="J2596" s="14">
        <f>SUM(SUMIFS('Census Data'!W:W,'Census Data'!$A:$A,$A2596),SUMIFS('Census Data'!X:X,'Census Data'!$A:$A,$A2596))/SUMIFS('Census Data'!$F:$F,'Census Data'!$A:$A,$A2596)</f>
        <v>0.33658392434988177</v>
      </c>
      <c r="K2596" s="16">
        <f t="shared" si="81"/>
        <v>0.66341607565011818</v>
      </c>
      <c r="L2596" s="19">
        <f>'EPA Data'!D2597/SUM('EPA Data'!D:D)</f>
        <v>2.6597277798506546E-6</v>
      </c>
      <c r="M2596" s="19">
        <f>'EPA Data'!E2597/SUM('EPA Data'!E:E)</f>
        <v>6.5991415778459246E-6</v>
      </c>
      <c r="N2596" s="19">
        <f>'EPA Data'!F2597/SUM('EPA Data'!F:F)</f>
        <v>1.1500306669823674E-5</v>
      </c>
      <c r="O2596" s="19">
        <f>'EPA Data'!G2597/SUM('EPA Data'!G:G)</f>
        <v>2.914560002931815E-6</v>
      </c>
      <c r="P2596" s="19">
        <f>'EPA Data'!H2597/SUM('EPA Data'!H:H)</f>
        <v>5.1757542723969652E-6</v>
      </c>
      <c r="Q2596" s="19">
        <f>'EPA Data'!I2597/SUM('EPA Data'!I:I)</f>
        <v>5.271621575116382E-6</v>
      </c>
      <c r="R2596" s="19">
        <f>'EPA Data'!J2597/SUM('EPA Data'!J:J)</f>
        <v>4.351651981936386E-6</v>
      </c>
      <c r="S2596" s="19">
        <f>'EPA Data'!K2597/SUM('EPA Data'!K:K)</f>
        <v>1.9857373992410825E-5</v>
      </c>
      <c r="T2596" s="19">
        <f>'EPA Data'!L2597/SUM('EPA Data'!L:L)</f>
        <v>1.086845072204582E-5</v>
      </c>
      <c r="U2596" s="19">
        <f>'EPA Data'!M2597/SUM('EPA Data'!M:M)</f>
        <v>1.2917901885533574E-6</v>
      </c>
      <c r="V2596" s="19">
        <f>'EPA Data'!N2597/SUM('EPA Data'!N:N)</f>
        <v>2.0696883359396047E-6</v>
      </c>
      <c r="W2596" s="19">
        <f>'EPA Data'!O2597/SUM('EPA Data'!O:O)</f>
        <v>2.622104706763057E-6</v>
      </c>
      <c r="X2596" s="19">
        <f>'EPA Data'!P2597/SUM('EPA Data'!P:P)</f>
        <v>2.0061884423935207E-5</v>
      </c>
    </row>
    <row r="2597" spans="1:24" x14ac:dyDescent="0.35">
      <c r="A2597" s="13" t="s">
        <v>4179</v>
      </c>
      <c r="B2597" s="13" t="s">
        <v>2587</v>
      </c>
      <c r="C2597" s="18" t="s">
        <v>1096</v>
      </c>
      <c r="D2597" s="14">
        <f>SUMIFS('Census Data'!G:G,'Census Data'!$A:$A,$A2597)/SUMIFS('Census Data'!$F:$F,'Census Data'!$A:$A,$A2597)</f>
        <v>0.49352989153590515</v>
      </c>
      <c r="E2597" s="16">
        <f>SUMIFS('Census Data'!H:H,'Census Data'!$A:$A,$A2597)/SUMIFS('Census Data'!$F:$F,'Census Data'!$A:$A,$A2597)</f>
        <v>0.5064701084640949</v>
      </c>
      <c r="F2597" s="14">
        <f>SUM(SUMIFS('Census Data'!I:I,'Census Data'!$A:$A,$A2597),SUMIFS('Census Data'!J:J,'Census Data'!$A:$A,$A2597))/SUMIFS('Census Data'!$F:$F,'Census Data'!$A:$A,$A2597)</f>
        <v>0.89700171643517113</v>
      </c>
      <c r="G2597" s="14">
        <f>SUM(SUMIFS('Census Data'!K:K,'Census Data'!$A:$A,$A2597),SUMIFS('Census Data'!L:L,'Census Data'!$A:$A,$A2597))/SUMIFS('Census Data'!$F:$F,'Census Data'!$A:$A,$A2597)</f>
        <v>6.4238499275688699E-2</v>
      </c>
      <c r="H2597" s="14">
        <f>SUM(SUMIFS('Census Data'!O:O,'Census Data'!$A:$A,$A2597),SUMIFS('Census Data'!P:P,'Census Data'!$A:$A,$A2597))/SUMIFS('Census Data'!$F:$F,'Census Data'!$A:$A,$A2597)</f>
        <v>6.9874736752407272E-3</v>
      </c>
      <c r="I2597" s="16">
        <f t="shared" si="80"/>
        <v>3.1772310613899402E-2</v>
      </c>
      <c r="J2597" s="14">
        <f>SUM(SUMIFS('Census Data'!W:W,'Census Data'!$A:$A,$A2597),SUMIFS('Census Data'!X:X,'Census Data'!$A:$A,$A2597))/SUMIFS('Census Data'!$F:$F,'Census Data'!$A:$A,$A2597)</f>
        <v>0.13675484192971138</v>
      </c>
      <c r="K2597" s="16">
        <f t="shared" si="81"/>
        <v>0.86324515807028868</v>
      </c>
      <c r="L2597" s="19">
        <f>'EPA Data'!D2598/SUM('EPA Data'!D:D)</f>
        <v>2.3165844879357E-4</v>
      </c>
      <c r="M2597" s="19">
        <f>'EPA Data'!E2598/SUM('EPA Data'!E:E)</f>
        <v>2.3589233469482277E-4</v>
      </c>
      <c r="N2597" s="19">
        <f>'EPA Data'!F2598/SUM('EPA Data'!F:F)</f>
        <v>4.2566721356804911E-4</v>
      </c>
      <c r="O2597" s="19">
        <f>'EPA Data'!G2598/SUM('EPA Data'!G:G)</f>
        <v>1.1021276736722306E-4</v>
      </c>
      <c r="P2597" s="19">
        <f>'EPA Data'!H2598/SUM('EPA Data'!H:H)</f>
        <v>1.4067188474106671E-4</v>
      </c>
      <c r="Q2597" s="19">
        <f>'EPA Data'!I2598/SUM('EPA Data'!I:I)</f>
        <v>2.0627127820971785E-4</v>
      </c>
      <c r="R2597" s="19">
        <f>'EPA Data'!J2598/SUM('EPA Data'!J:J)</f>
        <v>1.3695417765335088E-4</v>
      </c>
      <c r="S2597" s="19">
        <f>'EPA Data'!K2598/SUM('EPA Data'!K:K)</f>
        <v>2.9644033803261777E-4</v>
      </c>
      <c r="T2597" s="19">
        <f>'EPA Data'!L2598/SUM('EPA Data'!L:L)</f>
        <v>3.1222583369142342E-4</v>
      </c>
      <c r="U2597" s="19">
        <f>'EPA Data'!M2598/SUM('EPA Data'!M:M)</f>
        <v>5.6485693669039796E-5</v>
      </c>
      <c r="V2597" s="19">
        <f>'EPA Data'!N2598/SUM('EPA Data'!N:N)</f>
        <v>5.9981849343365286E-5</v>
      </c>
      <c r="W2597" s="19">
        <f>'EPA Data'!O2598/SUM('EPA Data'!O:O)</f>
        <v>8.6618527815354767E-5</v>
      </c>
      <c r="X2597" s="19">
        <f>'EPA Data'!P2598/SUM('EPA Data'!P:P)</f>
        <v>2.5459121221983662E-4</v>
      </c>
    </row>
    <row r="2598" spans="1:24" x14ac:dyDescent="0.35">
      <c r="A2598" s="13" t="s">
        <v>4180</v>
      </c>
      <c r="B2598" s="13" t="s">
        <v>2587</v>
      </c>
      <c r="C2598" s="18" t="s">
        <v>2927</v>
      </c>
      <c r="D2598" s="14">
        <f>SUMIFS('Census Data'!G:G,'Census Data'!$A:$A,$A2598)/SUMIFS('Census Data'!$F:$F,'Census Data'!$A:$A,$A2598)</f>
        <v>0.49332385531708672</v>
      </c>
      <c r="E2598" s="16">
        <f>SUMIFS('Census Data'!H:H,'Census Data'!$A:$A,$A2598)/SUMIFS('Census Data'!$F:$F,'Census Data'!$A:$A,$A2598)</f>
        <v>0.50667614468291322</v>
      </c>
      <c r="F2598" s="14">
        <f>SUM(SUMIFS('Census Data'!I:I,'Census Data'!$A:$A,$A2598),SUMIFS('Census Data'!J:J,'Census Data'!$A:$A,$A2598))/SUMIFS('Census Data'!$F:$F,'Census Data'!$A:$A,$A2598)</f>
        <v>0.96804959192087159</v>
      </c>
      <c r="G2598" s="14">
        <f>SUM(SUMIFS('Census Data'!K:K,'Census Data'!$A:$A,$A2598),SUMIFS('Census Data'!L:L,'Census Data'!$A:$A,$A2598))/SUMIFS('Census Data'!$F:$F,'Census Data'!$A:$A,$A2598)</f>
        <v>9.4868205427963443E-3</v>
      </c>
      <c r="H2598" s="14">
        <f>SUM(SUMIFS('Census Data'!O:O,'Census Data'!$A:$A,$A2598),SUMIFS('Census Data'!P:P,'Census Data'!$A:$A,$A2598))/SUMIFS('Census Data'!$F:$F,'Census Data'!$A:$A,$A2598)</f>
        <v>1.1594109696171395E-2</v>
      </c>
      <c r="I2598" s="16">
        <f t="shared" si="80"/>
        <v>1.086947784016068E-2</v>
      </c>
      <c r="J2598" s="14">
        <f>SUM(SUMIFS('Census Data'!W:W,'Census Data'!$A:$A,$A2598),SUMIFS('Census Data'!X:X,'Census Data'!$A:$A,$A2598))/SUMIFS('Census Data'!$F:$F,'Census Data'!$A:$A,$A2598)</f>
        <v>0.91881711601114857</v>
      </c>
      <c r="K2598" s="16">
        <f t="shared" si="81"/>
        <v>8.1182883988851429E-2</v>
      </c>
      <c r="L2598" s="19">
        <f>'EPA Data'!D2599/SUM('EPA Data'!D:D)</f>
        <v>9.1807531485039475E-4</v>
      </c>
      <c r="M2598" s="19">
        <f>'EPA Data'!E2599/SUM('EPA Data'!E:E)</f>
        <v>3.8901783235559126E-4</v>
      </c>
      <c r="N2598" s="19">
        <f>'EPA Data'!F2599/SUM('EPA Data'!F:F)</f>
        <v>1.1379404358272129E-3</v>
      </c>
      <c r="O2598" s="19">
        <f>'EPA Data'!G2599/SUM('EPA Data'!G:G)</f>
        <v>1.0026583978228977E-3</v>
      </c>
      <c r="P2598" s="19">
        <f>'EPA Data'!H2599/SUM('EPA Data'!H:H)</f>
        <v>4.6470095368136236E-4</v>
      </c>
      <c r="Q2598" s="19">
        <f>'EPA Data'!I2599/SUM('EPA Data'!I:I)</f>
        <v>9.8538153282211002E-4</v>
      </c>
      <c r="R2598" s="19">
        <f>'EPA Data'!J2599/SUM('EPA Data'!J:J)</f>
        <v>8.8829261808812501E-4</v>
      </c>
      <c r="S2598" s="19">
        <f>'EPA Data'!K2599/SUM('EPA Data'!K:K)</f>
        <v>9.7323797470303904E-4</v>
      </c>
      <c r="T2598" s="19">
        <f>'EPA Data'!L2599/SUM('EPA Data'!L:L)</f>
        <v>1.2445142375905841E-3</v>
      </c>
      <c r="U2598" s="19">
        <f>'EPA Data'!M2599/SUM('EPA Data'!M:M)</f>
        <v>3.1007021119248322E-4</v>
      </c>
      <c r="V2598" s="19">
        <f>'EPA Data'!N2599/SUM('EPA Data'!N:N)</f>
        <v>1.7928068272220552E-4</v>
      </c>
      <c r="W2598" s="19">
        <f>'EPA Data'!O2599/SUM('EPA Data'!O:O)</f>
        <v>2.7577475709021691E-4</v>
      </c>
      <c r="X2598" s="19">
        <f>'EPA Data'!P2599/SUM('EPA Data'!P:P)</f>
        <v>8.9424301848488644E-4</v>
      </c>
    </row>
    <row r="2599" spans="1:24" x14ac:dyDescent="0.35">
      <c r="A2599" s="13" t="s">
        <v>4181</v>
      </c>
      <c r="B2599" s="13" t="s">
        <v>2587</v>
      </c>
      <c r="C2599" s="18" t="s">
        <v>2633</v>
      </c>
      <c r="D2599" s="14">
        <f>SUMIFS('Census Data'!G:G,'Census Data'!$A:$A,$A2599)/SUMIFS('Census Data'!$F:$F,'Census Data'!$A:$A,$A2599)</f>
        <v>0.50016727069974909</v>
      </c>
      <c r="E2599" s="16">
        <f>SUMIFS('Census Data'!H:H,'Census Data'!$A:$A,$A2599)/SUMIFS('Census Data'!$F:$F,'Census Data'!$A:$A,$A2599)</f>
        <v>0.49983272930025091</v>
      </c>
      <c r="F2599" s="14">
        <f>SUM(SUMIFS('Census Data'!I:I,'Census Data'!$A:$A,$A2599),SUMIFS('Census Data'!J:J,'Census Data'!$A:$A,$A2599))/SUMIFS('Census Data'!$F:$F,'Census Data'!$A:$A,$A2599)</f>
        <v>0.89470309450794538</v>
      </c>
      <c r="G2599" s="14">
        <f>SUM(SUMIFS('Census Data'!K:K,'Census Data'!$A:$A,$A2599),SUMIFS('Census Data'!L:L,'Census Data'!$A:$A,$A2599))/SUMIFS('Census Data'!$F:$F,'Census Data'!$A:$A,$A2599)</f>
        <v>6.6378589350432116E-2</v>
      </c>
      <c r="H2599" s="14">
        <f>SUM(SUMIFS('Census Data'!O:O,'Census Data'!$A:$A,$A2599),SUMIFS('Census Data'!P:P,'Census Data'!$A:$A,$A2599))/SUMIFS('Census Data'!$F:$F,'Census Data'!$A:$A,$A2599)</f>
        <v>7.6108168385837748E-3</v>
      </c>
      <c r="I2599" s="16">
        <f t="shared" si="80"/>
        <v>3.1307499303038666E-2</v>
      </c>
      <c r="J2599" s="14">
        <f>SUM(SUMIFS('Census Data'!W:W,'Census Data'!$A:$A,$A2599),SUMIFS('Census Data'!X:X,'Census Data'!$A:$A,$A2599))/SUMIFS('Census Data'!$F:$F,'Census Data'!$A:$A,$A2599)</f>
        <v>0.21965430722051854</v>
      </c>
      <c r="K2599" s="16">
        <f t="shared" si="81"/>
        <v>0.7803456927794814</v>
      </c>
      <c r="L2599" s="19">
        <f>'EPA Data'!D2600/SUM('EPA Data'!D:D)</f>
        <v>9.5674160581472591E-5</v>
      </c>
      <c r="M2599" s="19">
        <f>'EPA Data'!E2600/SUM('EPA Data'!E:E)</f>
        <v>7.3550120360831991E-5</v>
      </c>
      <c r="N2599" s="19">
        <f>'EPA Data'!F2600/SUM('EPA Data'!F:F)</f>
        <v>1.2696279290866534E-4</v>
      </c>
      <c r="O2599" s="19">
        <f>'EPA Data'!G2600/SUM('EPA Data'!G:G)</f>
        <v>5.3081301156830616E-5</v>
      </c>
      <c r="P2599" s="19">
        <f>'EPA Data'!H2600/SUM('EPA Data'!H:H)</f>
        <v>5.3549591282429667E-5</v>
      </c>
      <c r="Q2599" s="19">
        <f>'EPA Data'!I2600/SUM('EPA Data'!I:I)</f>
        <v>7.1827105491426699E-5</v>
      </c>
      <c r="R2599" s="19">
        <f>'EPA Data'!J2600/SUM('EPA Data'!J:J)</f>
        <v>5.3246798686092277E-5</v>
      </c>
      <c r="S2599" s="19">
        <f>'EPA Data'!K2600/SUM('EPA Data'!K:K)</f>
        <v>1.0670194249720289E-4</v>
      </c>
      <c r="T2599" s="19">
        <f>'EPA Data'!L2600/SUM('EPA Data'!L:L)</f>
        <v>1.0523640044497588E-4</v>
      </c>
      <c r="U2599" s="19">
        <f>'EPA Data'!M2600/SUM('EPA Data'!M:M)</f>
        <v>2.1746377801097334E-5</v>
      </c>
      <c r="V2599" s="19">
        <f>'EPA Data'!N2600/SUM('EPA Data'!N:N)</f>
        <v>2.2685918440629007E-5</v>
      </c>
      <c r="W2599" s="19">
        <f>'EPA Data'!O2600/SUM('EPA Data'!O:O)</f>
        <v>2.6507171135831745E-5</v>
      </c>
      <c r="X2599" s="19">
        <f>'EPA Data'!P2600/SUM('EPA Data'!P:P)</f>
        <v>9.9109480528761438E-5</v>
      </c>
    </row>
    <row r="2600" spans="1:24" x14ac:dyDescent="0.35">
      <c r="A2600" s="13" t="s">
        <v>4182</v>
      </c>
      <c r="B2600" s="13" t="s">
        <v>2587</v>
      </c>
      <c r="C2600" s="18" t="s">
        <v>4183</v>
      </c>
      <c r="D2600" s="14">
        <f>SUMIFS('Census Data'!G:G,'Census Data'!$A:$A,$A2600)/SUMIFS('Census Data'!$F:$F,'Census Data'!$A:$A,$A2600)</f>
        <v>0.49916442298765201</v>
      </c>
      <c r="E2600" s="16">
        <f>SUMIFS('Census Data'!H:H,'Census Data'!$A:$A,$A2600)/SUMIFS('Census Data'!$F:$F,'Census Data'!$A:$A,$A2600)</f>
        <v>0.50083557701234793</v>
      </c>
      <c r="F2600" s="14">
        <f>SUM(SUMIFS('Census Data'!I:I,'Census Data'!$A:$A,$A2600),SUMIFS('Census Data'!J:J,'Census Data'!$A:$A,$A2600))/SUMIFS('Census Data'!$F:$F,'Census Data'!$A:$A,$A2600)</f>
        <v>0.92735122087085697</v>
      </c>
      <c r="G2600" s="14">
        <f>SUM(SUMIFS('Census Data'!K:K,'Census Data'!$A:$A,$A2600),SUMIFS('Census Data'!L:L,'Census Data'!$A:$A,$A2600))/SUMIFS('Census Data'!$F:$F,'Census Data'!$A:$A,$A2600)</f>
        <v>3.950422430600687E-2</v>
      </c>
      <c r="H2600" s="14">
        <f>SUM(SUMIFS('Census Data'!O:O,'Census Data'!$A:$A,$A2600),SUMIFS('Census Data'!P:P,'Census Data'!$A:$A,$A2600))/SUMIFS('Census Data'!$F:$F,'Census Data'!$A:$A,$A2600)</f>
        <v>4.7813573484356145E-3</v>
      </c>
      <c r="I2600" s="16">
        <f t="shared" si="80"/>
        <v>2.8363197474700508E-2</v>
      </c>
      <c r="J2600" s="14">
        <f>SUM(SUMIFS('Census Data'!W:W,'Census Data'!$A:$A,$A2600),SUMIFS('Census Data'!X:X,'Census Data'!$A:$A,$A2600))/SUMIFS('Census Data'!$F:$F,'Census Data'!$A:$A,$A2600)</f>
        <v>0.49299043728530312</v>
      </c>
      <c r="K2600" s="16">
        <f t="shared" si="81"/>
        <v>0.50700956271469688</v>
      </c>
      <c r="L2600" s="19">
        <f>'EPA Data'!D2601/SUM('EPA Data'!D:D)</f>
        <v>1.168178481224514E-5</v>
      </c>
      <c r="M2600" s="19">
        <f>'EPA Data'!E2601/SUM('EPA Data'!E:E)</f>
        <v>1.7822233580513164E-5</v>
      </c>
      <c r="N2600" s="19">
        <f>'EPA Data'!F2601/SUM('EPA Data'!F:F)</f>
        <v>4.3262444019724424E-5</v>
      </c>
      <c r="O2600" s="19">
        <f>'EPA Data'!G2601/SUM('EPA Data'!G:G)</f>
        <v>1.0613565504385889E-5</v>
      </c>
      <c r="P2600" s="19">
        <f>'EPA Data'!H2601/SUM('EPA Data'!H:H)</f>
        <v>1.3366951475999833E-5</v>
      </c>
      <c r="Q2600" s="19">
        <f>'EPA Data'!I2601/SUM('EPA Data'!I:I)</f>
        <v>1.988721563311692E-5</v>
      </c>
      <c r="R2600" s="19">
        <f>'EPA Data'!J2601/SUM('EPA Data'!J:J)</f>
        <v>1.2152371777446319E-5</v>
      </c>
      <c r="S2600" s="19">
        <f>'EPA Data'!K2601/SUM('EPA Data'!K:K)</f>
        <v>4.9678407066520555E-5</v>
      </c>
      <c r="T2600" s="19">
        <f>'EPA Data'!L2601/SUM('EPA Data'!L:L)</f>
        <v>4.89031247282E-5</v>
      </c>
      <c r="U2600" s="19">
        <f>'EPA Data'!M2601/SUM('EPA Data'!M:M)</f>
        <v>4.6718896880551045E-6</v>
      </c>
      <c r="V2600" s="19">
        <f>'EPA Data'!N2601/SUM('EPA Data'!N:N)</f>
        <v>5.3565092242696494E-6</v>
      </c>
      <c r="W2600" s="19">
        <f>'EPA Data'!O2601/SUM('EPA Data'!O:O)</f>
        <v>7.6713687273929705E-6</v>
      </c>
      <c r="X2600" s="19">
        <f>'EPA Data'!P2601/SUM('EPA Data'!P:P)</f>
        <v>5.1488569613685706E-5</v>
      </c>
    </row>
    <row r="2601" spans="1:24" x14ac:dyDescent="0.35">
      <c r="A2601" s="13" t="s">
        <v>4184</v>
      </c>
      <c r="B2601" s="13" t="s">
        <v>2587</v>
      </c>
      <c r="C2601" s="18" t="s">
        <v>4185</v>
      </c>
      <c r="D2601" s="14">
        <f>SUMIFS('Census Data'!G:G,'Census Data'!$A:$A,$A2601)/SUMIFS('Census Data'!$F:$F,'Census Data'!$A:$A,$A2601)</f>
        <v>0.49055164128705475</v>
      </c>
      <c r="E2601" s="16">
        <f>SUMIFS('Census Data'!H:H,'Census Data'!$A:$A,$A2601)/SUMIFS('Census Data'!$F:$F,'Census Data'!$A:$A,$A2601)</f>
        <v>0.50944835871294525</v>
      </c>
      <c r="F2601" s="14">
        <f>SUM(SUMIFS('Census Data'!I:I,'Census Data'!$A:$A,$A2601),SUMIFS('Census Data'!J:J,'Census Data'!$A:$A,$A2601))/SUMIFS('Census Data'!$F:$F,'Census Data'!$A:$A,$A2601)</f>
        <v>0.95165427448943152</v>
      </c>
      <c r="G2601" s="14">
        <f>SUM(SUMIFS('Census Data'!K:K,'Census Data'!$A:$A,$A2601),SUMIFS('Census Data'!L:L,'Census Data'!$A:$A,$A2601))/SUMIFS('Census Data'!$F:$F,'Census Data'!$A:$A,$A2601)</f>
        <v>1.3198480470145135E-2</v>
      </c>
      <c r="H2601" s="14">
        <f>SUM(SUMIFS('Census Data'!O:O,'Census Data'!$A:$A,$A2601),SUMIFS('Census Data'!P:P,'Census Data'!$A:$A,$A2601))/SUMIFS('Census Data'!$F:$F,'Census Data'!$A:$A,$A2601)</f>
        <v>8.863924153381603E-3</v>
      </c>
      <c r="I2601" s="16">
        <f t="shared" si="80"/>
        <v>2.6283320887041772E-2</v>
      </c>
      <c r="J2601" s="14">
        <f>SUM(SUMIFS('Census Data'!W:W,'Census Data'!$A:$A,$A2601),SUMIFS('Census Data'!X:X,'Census Data'!$A:$A,$A2601))/SUMIFS('Census Data'!$F:$F,'Census Data'!$A:$A,$A2601)</f>
        <v>0.1288840546770999</v>
      </c>
      <c r="K2601" s="16">
        <f t="shared" si="81"/>
        <v>0.87111594532290004</v>
      </c>
      <c r="L2601" s="19">
        <f>'EPA Data'!D2602/SUM('EPA Data'!D:D)</f>
        <v>1.7075396233762506E-4</v>
      </c>
      <c r="M2601" s="19">
        <f>'EPA Data'!E2602/SUM('EPA Data'!E:E)</f>
        <v>9.3308332931039137E-5</v>
      </c>
      <c r="N2601" s="19">
        <f>'EPA Data'!F2602/SUM('EPA Data'!F:F)</f>
        <v>1.7081433426704854E-4</v>
      </c>
      <c r="O2601" s="19">
        <f>'EPA Data'!G2602/SUM('EPA Data'!G:G)</f>
        <v>7.1239300693605215E-5</v>
      </c>
      <c r="P2601" s="19">
        <f>'EPA Data'!H2602/SUM('EPA Data'!H:H)</f>
        <v>8.0208674097437567E-5</v>
      </c>
      <c r="Q2601" s="19">
        <f>'EPA Data'!I2602/SUM('EPA Data'!I:I)</f>
        <v>1.1484768797785751E-4</v>
      </c>
      <c r="R2601" s="19">
        <f>'EPA Data'!J2602/SUM('EPA Data'!J:J)</f>
        <v>7.9661451908878545E-5</v>
      </c>
      <c r="S2601" s="19">
        <f>'EPA Data'!K2602/SUM('EPA Data'!K:K)</f>
        <v>1.9092923783125214E-4</v>
      </c>
      <c r="T2601" s="19">
        <f>'EPA Data'!L2602/SUM('EPA Data'!L:L)</f>
        <v>1.6786261326168388E-4</v>
      </c>
      <c r="U2601" s="19">
        <f>'EPA Data'!M2602/SUM('EPA Data'!M:M)</f>
        <v>3.4049652328029598E-5</v>
      </c>
      <c r="V2601" s="19">
        <f>'EPA Data'!N2602/SUM('EPA Data'!N:N)</f>
        <v>3.4578533480054084E-5</v>
      </c>
      <c r="W2601" s="19">
        <f>'EPA Data'!O2602/SUM('EPA Data'!O:O)</f>
        <v>4.3093407903356073E-5</v>
      </c>
      <c r="X2601" s="19">
        <f>'EPA Data'!P2602/SUM('EPA Data'!P:P)</f>
        <v>1.7179408106429914E-4</v>
      </c>
    </row>
    <row r="2602" spans="1:24" x14ac:dyDescent="0.35">
      <c r="A2602" s="13" t="s">
        <v>4186</v>
      </c>
      <c r="B2602" s="13" t="s">
        <v>2587</v>
      </c>
      <c r="C2602" s="18" t="s">
        <v>1730</v>
      </c>
      <c r="D2602" s="14">
        <f>SUMIFS('Census Data'!G:G,'Census Data'!$A:$A,$A2602)/SUMIFS('Census Data'!$F:$F,'Census Data'!$A:$A,$A2602)</f>
        <v>0.49422413090157918</v>
      </c>
      <c r="E2602" s="16">
        <f>SUMIFS('Census Data'!H:H,'Census Data'!$A:$A,$A2602)/SUMIFS('Census Data'!$F:$F,'Census Data'!$A:$A,$A2602)</f>
        <v>0.50577586909842076</v>
      </c>
      <c r="F2602" s="14">
        <f>SUM(SUMIFS('Census Data'!I:I,'Census Data'!$A:$A,$A2602),SUMIFS('Census Data'!J:J,'Census Data'!$A:$A,$A2602))/SUMIFS('Census Data'!$F:$F,'Census Data'!$A:$A,$A2602)</f>
        <v>0.88450979859204693</v>
      </c>
      <c r="G2602" s="14">
        <f>SUM(SUMIFS('Census Data'!K:K,'Census Data'!$A:$A,$A2602),SUMIFS('Census Data'!L:L,'Census Data'!$A:$A,$A2602))/SUMIFS('Census Data'!$F:$F,'Census Data'!$A:$A,$A2602)</f>
        <v>7.436601342719687E-2</v>
      </c>
      <c r="H2602" s="14">
        <f>SUM(SUMIFS('Census Data'!O:O,'Census Data'!$A:$A,$A2602),SUMIFS('Census Data'!P:P,'Census Data'!$A:$A,$A2602))/SUMIFS('Census Data'!$F:$F,'Census Data'!$A:$A,$A2602)</f>
        <v>7.7464597319996742E-3</v>
      </c>
      <c r="I2602" s="16">
        <f t="shared" si="80"/>
        <v>3.3377728248756511E-2</v>
      </c>
      <c r="J2602" s="14">
        <f>SUM(SUMIFS('Census Data'!W:W,'Census Data'!$A:$A,$A2602),SUMIFS('Census Data'!X:X,'Census Data'!$A:$A,$A2602))/SUMIFS('Census Data'!$F:$F,'Census Data'!$A:$A,$A2602)</f>
        <v>0.176347476284961</v>
      </c>
      <c r="K2602" s="16">
        <f t="shared" si="81"/>
        <v>0.82365252371503894</v>
      </c>
      <c r="L2602" s="19">
        <f>'EPA Data'!D2603/SUM('EPA Data'!D:D)</f>
        <v>9.4354646400123557E-5</v>
      </c>
      <c r="M2602" s="19">
        <f>'EPA Data'!E2603/SUM('EPA Data'!E:E)</f>
        <v>1.2697844681959942E-4</v>
      </c>
      <c r="N2602" s="19">
        <f>'EPA Data'!F2603/SUM('EPA Data'!F:F)</f>
        <v>2.1090980160874467E-4</v>
      </c>
      <c r="O2602" s="19">
        <f>'EPA Data'!G2603/SUM('EPA Data'!G:G)</f>
        <v>5.8326212162001831E-5</v>
      </c>
      <c r="P2602" s="19">
        <f>'EPA Data'!H2603/SUM('EPA Data'!H:H)</f>
        <v>7.8158134833371904E-5</v>
      </c>
      <c r="Q2602" s="19">
        <f>'EPA Data'!I2603/SUM('EPA Data'!I:I)</f>
        <v>9.688426571469847E-5</v>
      </c>
      <c r="R2602" s="19">
        <f>'EPA Data'!J2603/SUM('EPA Data'!J:J)</f>
        <v>6.0814850143041919E-5</v>
      </c>
      <c r="S2602" s="19">
        <f>'EPA Data'!K2603/SUM('EPA Data'!K:K)</f>
        <v>1.6024962454707313E-4</v>
      </c>
      <c r="T2602" s="19">
        <f>'EPA Data'!L2603/SUM('EPA Data'!L:L)</f>
        <v>1.5009056928080822E-4</v>
      </c>
      <c r="U2602" s="19">
        <f>'EPA Data'!M2603/SUM('EPA Data'!M:M)</f>
        <v>3.1493924714364819E-5</v>
      </c>
      <c r="V2602" s="19">
        <f>'EPA Data'!N2603/SUM('EPA Data'!N:N)</f>
        <v>3.4856725675303017E-5</v>
      </c>
      <c r="W2602" s="19">
        <f>'EPA Data'!O2603/SUM('EPA Data'!O:O)</f>
        <v>4.9014976542687855E-5</v>
      </c>
      <c r="X2602" s="19">
        <f>'EPA Data'!P2603/SUM('EPA Data'!P:P)</f>
        <v>1.4974785986226111E-4</v>
      </c>
    </row>
    <row r="2603" spans="1:24" x14ac:dyDescent="0.35">
      <c r="A2603" s="13" t="s">
        <v>4187</v>
      </c>
      <c r="B2603" s="13" t="s">
        <v>2587</v>
      </c>
      <c r="C2603" s="18" t="s">
        <v>90</v>
      </c>
      <c r="D2603" s="14">
        <f>SUMIFS('Census Data'!G:G,'Census Data'!$A:$A,$A2603)/SUMIFS('Census Data'!$F:$F,'Census Data'!$A:$A,$A2603)</f>
        <v>0.54131931859369342</v>
      </c>
      <c r="E2603" s="16">
        <f>SUMIFS('Census Data'!H:H,'Census Data'!$A:$A,$A2603)/SUMIFS('Census Data'!$F:$F,'Census Data'!$A:$A,$A2603)</f>
        <v>0.45868068140630663</v>
      </c>
      <c r="F2603" s="14">
        <f>SUM(SUMIFS('Census Data'!I:I,'Census Data'!$A:$A,$A2603),SUMIFS('Census Data'!J:J,'Census Data'!$A:$A,$A2603))/SUMIFS('Census Data'!$F:$F,'Census Data'!$A:$A,$A2603)</f>
        <v>0.71973541138093511</v>
      </c>
      <c r="G2603" s="14">
        <f>SUM(SUMIFS('Census Data'!K:K,'Census Data'!$A:$A,$A2603),SUMIFS('Census Data'!L:L,'Census Data'!$A:$A,$A2603))/SUMIFS('Census Data'!$F:$F,'Census Data'!$A:$A,$A2603)</f>
        <v>0.24941101848495831</v>
      </c>
      <c r="H2603" s="14">
        <f>SUM(SUMIFS('Census Data'!O:O,'Census Data'!$A:$A,$A2603),SUMIFS('Census Data'!P:P,'Census Data'!$A:$A,$A2603))/SUMIFS('Census Data'!$F:$F,'Census Data'!$A:$A,$A2603)</f>
        <v>7.9739035882566145E-3</v>
      </c>
      <c r="I2603" s="16">
        <f t="shared" si="80"/>
        <v>2.2879666545849942E-2</v>
      </c>
      <c r="J2603" s="14">
        <f>SUM(SUMIFS('Census Data'!W:W,'Census Data'!$A:$A,$A2603),SUMIFS('Census Data'!X:X,'Census Data'!$A:$A,$A2603))/SUMIFS('Census Data'!$F:$F,'Census Data'!$A:$A,$A2603)</f>
        <v>0.13687024284160929</v>
      </c>
      <c r="K2603" s="16">
        <f t="shared" si="81"/>
        <v>0.86312975715839069</v>
      </c>
      <c r="L2603" s="19">
        <f>'EPA Data'!D2604/SUM('EPA Data'!D:D)</f>
        <v>4.7296286311184656E-5</v>
      </c>
      <c r="M2603" s="19">
        <f>'EPA Data'!E2604/SUM('EPA Data'!E:E)</f>
        <v>4.166330546367736E-5</v>
      </c>
      <c r="N2603" s="19">
        <f>'EPA Data'!F2604/SUM('EPA Data'!F:F)</f>
        <v>8.7213207744867987E-5</v>
      </c>
      <c r="O2603" s="19">
        <f>'EPA Data'!G2604/SUM('EPA Data'!G:G)</f>
        <v>2.3703503690135733E-5</v>
      </c>
      <c r="P2603" s="19">
        <f>'EPA Data'!H2604/SUM('EPA Data'!H:H)</f>
        <v>2.9767697851216512E-5</v>
      </c>
      <c r="Q2603" s="19">
        <f>'EPA Data'!I2604/SUM('EPA Data'!I:I)</f>
        <v>5.8058079592949086E-5</v>
      </c>
      <c r="R2603" s="19">
        <f>'EPA Data'!J2604/SUM('EPA Data'!J:J)</f>
        <v>3.2282751840083951E-5</v>
      </c>
      <c r="S2603" s="19">
        <f>'EPA Data'!K2604/SUM('EPA Data'!K:K)</f>
        <v>5.7854897164389626E-5</v>
      </c>
      <c r="T2603" s="19">
        <f>'EPA Data'!L2604/SUM('EPA Data'!L:L)</f>
        <v>7.4008052323466103E-5</v>
      </c>
      <c r="U2603" s="19">
        <f>'EPA Data'!M2604/SUM('EPA Data'!M:M)</f>
        <v>1.0945229903409953E-5</v>
      </c>
      <c r="V2603" s="19">
        <f>'EPA Data'!N2604/SUM('EPA Data'!N:N)</f>
        <v>1.2402945171735924E-5</v>
      </c>
      <c r="W2603" s="19">
        <f>'EPA Data'!O2604/SUM('EPA Data'!O:O)</f>
        <v>1.8520084851585599E-5</v>
      </c>
      <c r="X2603" s="19">
        <f>'EPA Data'!P2604/SUM('EPA Data'!P:P)</f>
        <v>4.4041116677692316E-5</v>
      </c>
    </row>
    <row r="2604" spans="1:24" x14ac:dyDescent="0.35">
      <c r="A2604" s="13" t="s">
        <v>4188</v>
      </c>
      <c r="B2604" s="13" t="s">
        <v>2587</v>
      </c>
      <c r="C2604" s="18" t="s">
        <v>241</v>
      </c>
      <c r="D2604" s="14">
        <f>SUMIFS('Census Data'!G:G,'Census Data'!$A:$A,$A2604)/SUMIFS('Census Data'!$F:$F,'Census Data'!$A:$A,$A2604)</f>
        <v>0.57110078586588653</v>
      </c>
      <c r="E2604" s="16">
        <f>SUMIFS('Census Data'!H:H,'Census Data'!$A:$A,$A2604)/SUMIFS('Census Data'!$F:$F,'Census Data'!$A:$A,$A2604)</f>
        <v>0.42889921413411347</v>
      </c>
      <c r="F2604" s="14">
        <f>SUM(SUMIFS('Census Data'!I:I,'Census Data'!$A:$A,$A2604),SUMIFS('Census Data'!J:J,'Census Data'!$A:$A,$A2604))/SUMIFS('Census Data'!$F:$F,'Census Data'!$A:$A,$A2604)</f>
        <v>0.8802558366316755</v>
      </c>
      <c r="G2604" s="14">
        <f>SUM(SUMIFS('Census Data'!K:K,'Census Data'!$A:$A,$A2604),SUMIFS('Census Data'!L:L,'Census Data'!$A:$A,$A2604))/SUMIFS('Census Data'!$F:$F,'Census Data'!$A:$A,$A2604)</f>
        <v>6.8203980955658813E-2</v>
      </c>
      <c r="H2604" s="14">
        <f>SUM(SUMIFS('Census Data'!O:O,'Census Data'!$A:$A,$A2604),SUMIFS('Census Data'!P:P,'Census Data'!$A:$A,$A2604))/SUMIFS('Census Data'!$F:$F,'Census Data'!$A:$A,$A2604)</f>
        <v>1.3193368898066885E-2</v>
      </c>
      <c r="I2604" s="16">
        <f t="shared" si="80"/>
        <v>3.8346813514598788E-2</v>
      </c>
      <c r="J2604" s="14">
        <f>SUM(SUMIFS('Census Data'!W:W,'Census Data'!$A:$A,$A2604),SUMIFS('Census Data'!X:X,'Census Data'!$A:$A,$A2604))/SUMIFS('Census Data'!$F:$F,'Census Data'!$A:$A,$A2604)</f>
        <v>0.46343142316296676</v>
      </c>
      <c r="K2604" s="16">
        <f t="shared" si="81"/>
        <v>0.53656857683703318</v>
      </c>
      <c r="L2604" s="19">
        <f>'EPA Data'!D2605/SUM('EPA Data'!D:D)</f>
        <v>2.0905371930916974E-5</v>
      </c>
      <c r="M2604" s="19">
        <f>'EPA Data'!E2605/SUM('EPA Data'!E:E)</f>
        <v>1.986527440628248E-5</v>
      </c>
      <c r="N2604" s="19">
        <f>'EPA Data'!F2605/SUM('EPA Data'!F:F)</f>
        <v>5.9304024995006411E-5</v>
      </c>
      <c r="O2604" s="19">
        <f>'EPA Data'!G2605/SUM('EPA Data'!G:G)</f>
        <v>1.805157387105316E-5</v>
      </c>
      <c r="P2604" s="19">
        <f>'EPA Data'!H2605/SUM('EPA Data'!H:H)</f>
        <v>1.8620170160363462E-5</v>
      </c>
      <c r="Q2604" s="19">
        <f>'EPA Data'!I2605/SUM('EPA Data'!I:I)</f>
        <v>3.4614111594044997E-5</v>
      </c>
      <c r="R2604" s="19">
        <f>'EPA Data'!J2605/SUM('EPA Data'!J:J)</f>
        <v>2.7753329339550921E-5</v>
      </c>
      <c r="S2604" s="19">
        <f>'EPA Data'!K2605/SUM('EPA Data'!K:K)</f>
        <v>9.0326954269360379E-5</v>
      </c>
      <c r="T2604" s="19">
        <f>'EPA Data'!L2605/SUM('EPA Data'!L:L)</f>
        <v>9.7121879227248781E-5</v>
      </c>
      <c r="U2604" s="19">
        <f>'EPA Data'!M2605/SUM('EPA Data'!M:M)</f>
        <v>7.3334361256012448E-6</v>
      </c>
      <c r="V2604" s="19">
        <f>'EPA Data'!N2605/SUM('EPA Data'!N:N)</f>
        <v>7.1048568976553199E-6</v>
      </c>
      <c r="W2604" s="19">
        <f>'EPA Data'!O2605/SUM('EPA Data'!O:O)</f>
        <v>1.3395573305336489E-5</v>
      </c>
      <c r="X2604" s="19">
        <f>'EPA Data'!P2605/SUM('EPA Data'!P:P)</f>
        <v>6.0523763491097387E-5</v>
      </c>
    </row>
    <row r="2605" spans="1:24" x14ac:dyDescent="0.35">
      <c r="A2605" s="13" t="s">
        <v>4189</v>
      </c>
      <c r="B2605" s="13" t="s">
        <v>2587</v>
      </c>
      <c r="C2605" s="18" t="s">
        <v>4190</v>
      </c>
      <c r="D2605" s="14">
        <f>SUMIFS('Census Data'!G:G,'Census Data'!$A:$A,$A2605)/SUMIFS('Census Data'!$F:$F,'Census Data'!$A:$A,$A2605)</f>
        <v>0.63886285535770071</v>
      </c>
      <c r="E2605" s="16">
        <f>SUMIFS('Census Data'!H:H,'Census Data'!$A:$A,$A2605)/SUMIFS('Census Data'!$F:$F,'Census Data'!$A:$A,$A2605)</f>
        <v>0.36113714464229929</v>
      </c>
      <c r="F2605" s="14">
        <f>SUM(SUMIFS('Census Data'!I:I,'Census Data'!$A:$A,$A2605),SUMIFS('Census Data'!J:J,'Census Data'!$A:$A,$A2605))/SUMIFS('Census Data'!$F:$F,'Census Data'!$A:$A,$A2605)</f>
        <v>0.85629490784129958</v>
      </c>
      <c r="G2605" s="14">
        <f>SUM(SUMIFS('Census Data'!K:K,'Census Data'!$A:$A,$A2605),SUMIFS('Census Data'!L:L,'Census Data'!$A:$A,$A2605))/SUMIFS('Census Data'!$F:$F,'Census Data'!$A:$A,$A2605)</f>
        <v>7.6850984067478909E-2</v>
      </c>
      <c r="H2605" s="14">
        <f>SUM(SUMIFS('Census Data'!O:O,'Census Data'!$A:$A,$A2605),SUMIFS('Census Data'!P:P,'Census Data'!$A:$A,$A2605))/SUMIFS('Census Data'!$F:$F,'Census Data'!$A:$A,$A2605)</f>
        <v>3.1865042174320526E-2</v>
      </c>
      <c r="I2605" s="16">
        <f t="shared" si="80"/>
        <v>3.4989065916900985E-2</v>
      </c>
      <c r="J2605" s="14">
        <f>SUM(SUMIFS('Census Data'!W:W,'Census Data'!$A:$A,$A2605),SUMIFS('Census Data'!X:X,'Census Data'!$A:$A,$A2605))/SUMIFS('Census Data'!$F:$F,'Census Data'!$A:$A,$A2605)</f>
        <v>0.62667916276163704</v>
      </c>
      <c r="K2605" s="16">
        <f t="shared" si="81"/>
        <v>0.37332083723836296</v>
      </c>
      <c r="L2605" s="19">
        <f>'EPA Data'!D2606/SUM('EPA Data'!D:D)</f>
        <v>6.0658420125958247E-7</v>
      </c>
      <c r="M2605" s="19">
        <f>'EPA Data'!E2606/SUM('EPA Data'!E:E)</f>
        <v>4.7599069410086319E-7</v>
      </c>
      <c r="N2605" s="19">
        <f>'EPA Data'!F2606/SUM('EPA Data'!F:F)</f>
        <v>2.0458703769683038E-6</v>
      </c>
      <c r="O2605" s="19">
        <f>'EPA Data'!G2606/SUM('EPA Data'!G:G)</f>
        <v>9.8686999839851549E-7</v>
      </c>
      <c r="P2605" s="19">
        <f>'EPA Data'!H2606/SUM('EPA Data'!H:H)</f>
        <v>6.1560785569495135E-7</v>
      </c>
      <c r="Q2605" s="19">
        <f>'EPA Data'!I2606/SUM('EPA Data'!I:I)</f>
        <v>1.6931644148939378E-6</v>
      </c>
      <c r="R2605" s="19">
        <f>'EPA Data'!J2606/SUM('EPA Data'!J:J)</f>
        <v>8.3707630350897502E-7</v>
      </c>
      <c r="S2605" s="19">
        <f>'EPA Data'!K2606/SUM('EPA Data'!K:K)</f>
        <v>1.380388441713083E-6</v>
      </c>
      <c r="T2605" s="19">
        <f>'EPA Data'!L2606/SUM('EPA Data'!L:L)</f>
        <v>2.7381362949717728E-6</v>
      </c>
      <c r="U2605" s="19">
        <f>'EPA Data'!M2606/SUM('EPA Data'!M:M)</f>
        <v>3.8447168938077486E-7</v>
      </c>
      <c r="V2605" s="19">
        <f>'EPA Data'!N2606/SUM('EPA Data'!N:N)</f>
        <v>2.790103252068703E-7</v>
      </c>
      <c r="W2605" s="19">
        <f>'EPA Data'!O2606/SUM('EPA Data'!O:O)</f>
        <v>5.1287021170277681E-7</v>
      </c>
      <c r="X2605" s="19">
        <f>'EPA Data'!P2606/SUM('EPA Data'!P:P)</f>
        <v>1.2832446018940536E-6</v>
      </c>
    </row>
    <row r="2606" spans="1:24" x14ac:dyDescent="0.35">
      <c r="A2606" s="13" t="s">
        <v>4191</v>
      </c>
      <c r="B2606" s="13" t="s">
        <v>2587</v>
      </c>
      <c r="C2606" s="18" t="s">
        <v>4192</v>
      </c>
      <c r="D2606" s="14">
        <f>SUMIFS('Census Data'!G:G,'Census Data'!$A:$A,$A2606)/SUMIFS('Census Data'!$F:$F,'Census Data'!$A:$A,$A2606)</f>
        <v>0.49528278290796673</v>
      </c>
      <c r="E2606" s="16">
        <f>SUMIFS('Census Data'!H:H,'Census Data'!$A:$A,$A2606)/SUMIFS('Census Data'!$F:$F,'Census Data'!$A:$A,$A2606)</f>
        <v>0.50471721709203321</v>
      </c>
      <c r="F2606" s="14">
        <f>SUM(SUMIFS('Census Data'!I:I,'Census Data'!$A:$A,$A2606),SUMIFS('Census Data'!J:J,'Census Data'!$A:$A,$A2606))/SUMIFS('Census Data'!$F:$F,'Census Data'!$A:$A,$A2606)</f>
        <v>0.8637059417926426</v>
      </c>
      <c r="G2606" s="14">
        <f>SUM(SUMIFS('Census Data'!K:K,'Census Data'!$A:$A,$A2606),SUMIFS('Census Data'!L:L,'Census Data'!$A:$A,$A2606))/SUMIFS('Census Data'!$F:$F,'Census Data'!$A:$A,$A2606)</f>
        <v>8.2258661570938335E-2</v>
      </c>
      <c r="H2606" s="14">
        <f>SUM(SUMIFS('Census Data'!O:O,'Census Data'!$A:$A,$A2606),SUMIFS('Census Data'!P:P,'Census Data'!$A:$A,$A2606))/SUMIFS('Census Data'!$F:$F,'Census Data'!$A:$A,$A2606)</f>
        <v>1.5957500025011756E-2</v>
      </c>
      <c r="I2606" s="16">
        <f t="shared" si="80"/>
        <v>3.8077896611407369E-2</v>
      </c>
      <c r="J2606" s="14">
        <f>SUM(SUMIFS('Census Data'!W:W,'Census Data'!$A:$A,$A2606),SUMIFS('Census Data'!X:X,'Census Data'!$A:$A,$A2606))/SUMIFS('Census Data'!$F:$F,'Census Data'!$A:$A,$A2606)</f>
        <v>0.19595209748581832</v>
      </c>
      <c r="K2606" s="16">
        <f t="shared" si="81"/>
        <v>0.80404790251418168</v>
      </c>
      <c r="L2606" s="19">
        <f>'EPA Data'!D2607/SUM('EPA Data'!D:D)</f>
        <v>2.5031954178224937E-4</v>
      </c>
      <c r="M2606" s="19">
        <f>'EPA Data'!E2607/SUM('EPA Data'!E:E)</f>
        <v>2.80080331834584E-4</v>
      </c>
      <c r="N2606" s="19">
        <f>'EPA Data'!F2607/SUM('EPA Data'!F:F)</f>
        <v>4.7576467687938966E-4</v>
      </c>
      <c r="O2606" s="19">
        <f>'EPA Data'!G2607/SUM('EPA Data'!G:G)</f>
        <v>2.1706573704417055E-4</v>
      </c>
      <c r="P2606" s="19">
        <f>'EPA Data'!H2607/SUM('EPA Data'!H:H)</f>
        <v>2.0505364371784695E-4</v>
      </c>
      <c r="Q2606" s="19">
        <f>'EPA Data'!I2607/SUM('EPA Data'!I:I)</f>
        <v>2.3464655987407684E-4</v>
      </c>
      <c r="R2606" s="19">
        <f>'EPA Data'!J2607/SUM('EPA Data'!J:J)</f>
        <v>1.8034045470227033E-4</v>
      </c>
      <c r="S2606" s="19">
        <f>'EPA Data'!K2607/SUM('EPA Data'!K:K)</f>
        <v>3.8482876702685656E-4</v>
      </c>
      <c r="T2606" s="19">
        <f>'EPA Data'!L2607/SUM('EPA Data'!L:L)</f>
        <v>3.554140901636635E-4</v>
      </c>
      <c r="U2606" s="19">
        <f>'EPA Data'!M2607/SUM('EPA Data'!M:M)</f>
        <v>9.6667856256654476E-5</v>
      </c>
      <c r="V2606" s="19">
        <f>'EPA Data'!N2607/SUM('EPA Data'!N:N)</f>
        <v>9.4829994935799908E-5</v>
      </c>
      <c r="W2606" s="19">
        <f>'EPA Data'!O2607/SUM('EPA Data'!O:O)</f>
        <v>1.0808685700981399E-4</v>
      </c>
      <c r="X2606" s="19">
        <f>'EPA Data'!P2607/SUM('EPA Data'!P:P)</f>
        <v>3.6673506422495042E-4</v>
      </c>
    </row>
    <row r="2607" spans="1:24" x14ac:dyDescent="0.35">
      <c r="A2607" s="13" t="s">
        <v>4193</v>
      </c>
      <c r="B2607" s="13" t="s">
        <v>2587</v>
      </c>
      <c r="C2607" s="18" t="s">
        <v>3830</v>
      </c>
      <c r="D2607" s="14">
        <f>SUMIFS('Census Data'!G:G,'Census Data'!$A:$A,$A2607)/SUMIFS('Census Data'!$F:$F,'Census Data'!$A:$A,$A2607)</f>
        <v>0.50734973075243783</v>
      </c>
      <c r="E2607" s="16">
        <f>SUMIFS('Census Data'!H:H,'Census Data'!$A:$A,$A2607)/SUMIFS('Census Data'!$F:$F,'Census Data'!$A:$A,$A2607)</f>
        <v>0.49265026924756222</v>
      </c>
      <c r="F2607" s="14">
        <f>SUM(SUMIFS('Census Data'!I:I,'Census Data'!$A:$A,$A2607),SUMIFS('Census Data'!J:J,'Census Data'!$A:$A,$A2607))/SUMIFS('Census Data'!$F:$F,'Census Data'!$A:$A,$A2607)</f>
        <v>0.91689710376946587</v>
      </c>
      <c r="G2607" s="14">
        <f>SUM(SUMIFS('Census Data'!K:K,'Census Data'!$A:$A,$A2607),SUMIFS('Census Data'!L:L,'Census Data'!$A:$A,$A2607))/SUMIFS('Census Data'!$F:$F,'Census Data'!$A:$A,$A2607)</f>
        <v>3.070877601513608E-2</v>
      </c>
      <c r="H2607" s="14">
        <f>SUM(SUMIFS('Census Data'!O:O,'Census Data'!$A:$A,$A2607),SUMIFS('Census Data'!P:P,'Census Data'!$A:$A,$A2607))/SUMIFS('Census Data'!$F:$F,'Census Data'!$A:$A,$A2607)</f>
        <v>7.3739872895745399E-3</v>
      </c>
      <c r="I2607" s="16">
        <f t="shared" si="80"/>
        <v>4.5020132925823519E-2</v>
      </c>
      <c r="J2607" s="14">
        <f>SUM(SUMIFS('Census Data'!W:W,'Census Data'!$A:$A,$A2607),SUMIFS('Census Data'!X:X,'Census Data'!$A:$A,$A2607))/SUMIFS('Census Data'!$F:$F,'Census Data'!$A:$A,$A2607)</f>
        <v>0.24062484839664289</v>
      </c>
      <c r="K2607" s="16">
        <f t="shared" si="81"/>
        <v>0.75937515160335711</v>
      </c>
      <c r="L2607" s="19">
        <f>'EPA Data'!D2608/SUM('EPA Data'!D:D)</f>
        <v>1.5240320546604098E-5</v>
      </c>
      <c r="M2607" s="19">
        <f>'EPA Data'!E2608/SUM('EPA Data'!E:E)</f>
        <v>2.9995836483430963E-5</v>
      </c>
      <c r="N2607" s="19">
        <f>'EPA Data'!F2608/SUM('EPA Data'!F:F)</f>
        <v>6.0137594586410818E-5</v>
      </c>
      <c r="O2607" s="19">
        <f>'EPA Data'!G2608/SUM('EPA Data'!G:G)</f>
        <v>1.3847701196155975E-5</v>
      </c>
      <c r="P2607" s="19">
        <f>'EPA Data'!H2608/SUM('EPA Data'!H:H)</f>
        <v>2.0681405498954375E-5</v>
      </c>
      <c r="Q2607" s="19">
        <f>'EPA Data'!I2608/SUM('EPA Data'!I:I)</f>
        <v>2.1185369306143956E-5</v>
      </c>
      <c r="R2607" s="19">
        <f>'EPA Data'!J2608/SUM('EPA Data'!J:J)</f>
        <v>1.9075589358631379E-5</v>
      </c>
      <c r="S2607" s="19">
        <f>'EPA Data'!K2608/SUM('EPA Data'!K:K)</f>
        <v>6.801963651311301E-5</v>
      </c>
      <c r="T2607" s="19">
        <f>'EPA Data'!L2608/SUM('EPA Data'!L:L)</f>
        <v>5.413867852599051E-5</v>
      </c>
      <c r="U2607" s="19">
        <f>'EPA Data'!M2608/SUM('EPA Data'!M:M)</f>
        <v>5.4145877315482297E-6</v>
      </c>
      <c r="V2607" s="19">
        <f>'EPA Data'!N2608/SUM('EPA Data'!N:N)</f>
        <v>8.1839680684175031E-6</v>
      </c>
      <c r="W2607" s="19">
        <f>'EPA Data'!O2608/SUM('EPA Data'!O:O)</f>
        <v>9.6352938461190156E-6</v>
      </c>
      <c r="X2607" s="19">
        <f>'EPA Data'!P2608/SUM('EPA Data'!P:P)</f>
        <v>7.9247953437068576E-5</v>
      </c>
    </row>
    <row r="2608" spans="1:24" x14ac:dyDescent="0.35">
      <c r="A2608" s="13" t="s">
        <v>4194</v>
      </c>
      <c r="B2608" s="13" t="s">
        <v>2587</v>
      </c>
      <c r="C2608" s="18" t="s">
        <v>4195</v>
      </c>
      <c r="D2608" s="14">
        <f>SUMIFS('Census Data'!G:G,'Census Data'!$A:$A,$A2608)/SUMIFS('Census Data'!$F:$F,'Census Data'!$A:$A,$A2608)</f>
        <v>0.5092592592592593</v>
      </c>
      <c r="E2608" s="16">
        <f>SUMIFS('Census Data'!H:H,'Census Data'!$A:$A,$A2608)/SUMIFS('Census Data'!$F:$F,'Census Data'!$A:$A,$A2608)</f>
        <v>0.49074074074074076</v>
      </c>
      <c r="F2608" s="14">
        <f>SUM(SUMIFS('Census Data'!I:I,'Census Data'!$A:$A,$A2608),SUMIFS('Census Data'!J:J,'Census Data'!$A:$A,$A2608))/SUMIFS('Census Data'!$F:$F,'Census Data'!$A:$A,$A2608)</f>
        <v>0.94378306878306883</v>
      </c>
      <c r="G2608" s="14">
        <f>SUM(SUMIFS('Census Data'!K:K,'Census Data'!$A:$A,$A2608),SUMIFS('Census Data'!L:L,'Census Data'!$A:$A,$A2608))/SUMIFS('Census Data'!$F:$F,'Census Data'!$A:$A,$A2608)</f>
        <v>1.3888888888888888E-2</v>
      </c>
      <c r="H2608" s="14">
        <f>SUM(SUMIFS('Census Data'!O:O,'Census Data'!$A:$A,$A2608),SUMIFS('Census Data'!P:P,'Census Data'!$A:$A,$A2608))/SUMIFS('Census Data'!$F:$F,'Census Data'!$A:$A,$A2608)</f>
        <v>5.2910052910052907E-3</v>
      </c>
      <c r="I2608" s="16">
        <f t="shared" si="80"/>
        <v>3.7037037037036979E-2</v>
      </c>
      <c r="J2608" s="14">
        <f>SUM(SUMIFS('Census Data'!W:W,'Census Data'!$A:$A,$A2608),SUMIFS('Census Data'!X:X,'Census Data'!$A:$A,$A2608))/SUMIFS('Census Data'!$F:$F,'Census Data'!$A:$A,$A2608)</f>
        <v>0.2347883597883598</v>
      </c>
      <c r="K2608" s="16">
        <f t="shared" si="81"/>
        <v>0.76521164021164023</v>
      </c>
      <c r="L2608" s="19">
        <f>'EPA Data'!D2609/SUM('EPA Data'!D:D)</f>
        <v>4.8840519671965355E-7</v>
      </c>
      <c r="M2608" s="19">
        <f>'EPA Data'!E2609/SUM('EPA Data'!E:E)</f>
        <v>4.2221290905241036E-7</v>
      </c>
      <c r="N2608" s="19">
        <f>'EPA Data'!F2609/SUM('EPA Data'!F:F)</f>
        <v>1.4624608287524433E-6</v>
      </c>
      <c r="O2608" s="19">
        <f>'EPA Data'!G2609/SUM('EPA Data'!G:G)</f>
        <v>3.467668046527261E-7</v>
      </c>
      <c r="P2608" s="19">
        <f>'EPA Data'!H2609/SUM('EPA Data'!H:H)</f>
        <v>3.9779061753584615E-7</v>
      </c>
      <c r="Q2608" s="19">
        <f>'EPA Data'!I2609/SUM('EPA Data'!I:I)</f>
        <v>9.0252981856980435E-7</v>
      </c>
      <c r="R2608" s="19">
        <f>'EPA Data'!J2609/SUM('EPA Data'!J:J)</f>
        <v>5.0370411541729336E-7</v>
      </c>
      <c r="S2608" s="19">
        <f>'EPA Data'!K2609/SUM('EPA Data'!K:K)</f>
        <v>1.7814192945274372E-6</v>
      </c>
      <c r="T2608" s="19">
        <f>'EPA Data'!L2609/SUM('EPA Data'!L:L)</f>
        <v>1.8164399516376706E-6</v>
      </c>
      <c r="U2608" s="19">
        <f>'EPA Data'!M2609/SUM('EPA Data'!M:M)</f>
        <v>1.6560139197946826E-7</v>
      </c>
      <c r="V2608" s="19">
        <f>'EPA Data'!N2609/SUM('EPA Data'!N:N)</f>
        <v>1.5516976711817886E-7</v>
      </c>
      <c r="W2608" s="19">
        <f>'EPA Data'!O2609/SUM('EPA Data'!O:O)</f>
        <v>3.4719096809731047E-7</v>
      </c>
      <c r="X2608" s="19">
        <f>'EPA Data'!P2609/SUM('EPA Data'!P:P)</f>
        <v>1.1622707821899592E-6</v>
      </c>
    </row>
    <row r="2609" spans="1:24" x14ac:dyDescent="0.35">
      <c r="A2609" s="13" t="s">
        <v>4196</v>
      </c>
      <c r="B2609" s="13" t="s">
        <v>2587</v>
      </c>
      <c r="C2609" s="18" t="s">
        <v>4197</v>
      </c>
      <c r="D2609" s="14">
        <f>SUMIFS('Census Data'!G:G,'Census Data'!$A:$A,$A2609)/SUMIFS('Census Data'!$F:$F,'Census Data'!$A:$A,$A2609)</f>
        <v>0.5629647114363272</v>
      </c>
      <c r="E2609" s="16">
        <f>SUMIFS('Census Data'!H:H,'Census Data'!$A:$A,$A2609)/SUMIFS('Census Data'!$F:$F,'Census Data'!$A:$A,$A2609)</f>
        <v>0.43703528856367285</v>
      </c>
      <c r="F2609" s="14">
        <f>SUM(SUMIFS('Census Data'!I:I,'Census Data'!$A:$A,$A2609),SUMIFS('Census Data'!J:J,'Census Data'!$A:$A,$A2609))/SUMIFS('Census Data'!$F:$F,'Census Data'!$A:$A,$A2609)</f>
        <v>0.92706243361265195</v>
      </c>
      <c r="G2609" s="14">
        <f>SUM(SUMIFS('Census Data'!K:K,'Census Data'!$A:$A,$A2609),SUMIFS('Census Data'!L:L,'Census Data'!$A:$A,$A2609))/SUMIFS('Census Data'!$F:$F,'Census Data'!$A:$A,$A2609)</f>
        <v>4.1661749085329873E-2</v>
      </c>
      <c r="H2609" s="14">
        <f>SUM(SUMIFS('Census Data'!O:O,'Census Data'!$A:$A,$A2609),SUMIFS('Census Data'!P:P,'Census Data'!$A:$A,$A2609))/SUMIFS('Census Data'!$F:$F,'Census Data'!$A:$A,$A2609)</f>
        <v>6.2551634604036347E-3</v>
      </c>
      <c r="I2609" s="16">
        <f t="shared" si="80"/>
        <v>2.502065384161456E-2</v>
      </c>
      <c r="J2609" s="14">
        <f>SUM(SUMIFS('Census Data'!W:W,'Census Data'!$A:$A,$A2609),SUMIFS('Census Data'!X:X,'Census Data'!$A:$A,$A2609))/SUMIFS('Census Data'!$F:$F,'Census Data'!$A:$A,$A2609)</f>
        <v>0.17986545497462528</v>
      </c>
      <c r="K2609" s="16">
        <f t="shared" si="81"/>
        <v>0.82013454502537475</v>
      </c>
      <c r="L2609" s="19">
        <f>'EPA Data'!D2610/SUM('EPA Data'!D:D)</f>
        <v>1.0897167011839809E-5</v>
      </c>
      <c r="M2609" s="19">
        <f>'EPA Data'!E2610/SUM('EPA Data'!E:E)</f>
        <v>9.507269846374135E-6</v>
      </c>
      <c r="N2609" s="19">
        <f>'EPA Data'!F2610/SUM('EPA Data'!F:F)</f>
        <v>1.8084515669864626E-5</v>
      </c>
      <c r="O2609" s="19">
        <f>'EPA Data'!G2610/SUM('EPA Data'!G:G)</f>
        <v>6.4775340763369977E-6</v>
      </c>
      <c r="P2609" s="19">
        <f>'EPA Data'!H2610/SUM('EPA Data'!H:H)</f>
        <v>8.5358121456023006E-6</v>
      </c>
      <c r="Q2609" s="19">
        <f>'EPA Data'!I2610/SUM('EPA Data'!I:I)</f>
        <v>1.1790340200020988E-5</v>
      </c>
      <c r="R2609" s="19">
        <f>'EPA Data'!J2610/SUM('EPA Data'!J:J)</f>
        <v>7.6197283264358159E-6</v>
      </c>
      <c r="S2609" s="19">
        <f>'EPA Data'!K2610/SUM('EPA Data'!K:K)</f>
        <v>2.4350313877691449E-5</v>
      </c>
      <c r="T2609" s="19">
        <f>'EPA Data'!L2610/SUM('EPA Data'!L:L)</f>
        <v>1.7318030367074319E-5</v>
      </c>
      <c r="U2609" s="19">
        <f>'EPA Data'!M2610/SUM('EPA Data'!M:M)</f>
        <v>3.20141571059031E-6</v>
      </c>
      <c r="V2609" s="19">
        <f>'EPA Data'!N2610/SUM('EPA Data'!N:N)</f>
        <v>3.7005227156423041E-6</v>
      </c>
      <c r="W2609" s="19">
        <f>'EPA Data'!O2610/SUM('EPA Data'!O:O)</f>
        <v>4.7983977862401659E-6</v>
      </c>
      <c r="X2609" s="19">
        <f>'EPA Data'!P2610/SUM('EPA Data'!P:P)</f>
        <v>2.1681254013804848E-5</v>
      </c>
    </row>
    <row r="2610" spans="1:24" x14ac:dyDescent="0.35">
      <c r="A2610" s="13" t="s">
        <v>4198</v>
      </c>
      <c r="B2610" s="13" t="s">
        <v>2587</v>
      </c>
      <c r="C2610" s="18" t="s">
        <v>92</v>
      </c>
      <c r="D2610" s="14">
        <f>SUMIFS('Census Data'!G:G,'Census Data'!$A:$A,$A2610)/SUMIFS('Census Data'!$F:$F,'Census Data'!$A:$A,$A2610)</f>
        <v>0.49973315543695795</v>
      </c>
      <c r="E2610" s="16">
        <f>SUMIFS('Census Data'!H:H,'Census Data'!$A:$A,$A2610)/SUMIFS('Census Data'!$F:$F,'Census Data'!$A:$A,$A2610)</f>
        <v>0.50026684456304205</v>
      </c>
      <c r="F2610" s="14">
        <f>SUM(SUMIFS('Census Data'!I:I,'Census Data'!$A:$A,$A2610),SUMIFS('Census Data'!J:J,'Census Data'!$A:$A,$A2610))/SUMIFS('Census Data'!$F:$F,'Census Data'!$A:$A,$A2610)</f>
        <v>0.89199466310873921</v>
      </c>
      <c r="G2610" s="14">
        <f>SUM(SUMIFS('Census Data'!K:K,'Census Data'!$A:$A,$A2610),SUMIFS('Census Data'!L:L,'Census Data'!$A:$A,$A2610))/SUMIFS('Census Data'!$F:$F,'Census Data'!$A:$A,$A2610)</f>
        <v>6.9046030687124754E-2</v>
      </c>
      <c r="H2610" s="14">
        <f>SUM(SUMIFS('Census Data'!O:O,'Census Data'!$A:$A,$A2610),SUMIFS('Census Data'!P:P,'Census Data'!$A:$A,$A2610))/SUMIFS('Census Data'!$F:$F,'Census Data'!$A:$A,$A2610)</f>
        <v>1.1340893929286191E-2</v>
      </c>
      <c r="I2610" s="16">
        <f t="shared" si="80"/>
        <v>2.7618412274849846E-2</v>
      </c>
      <c r="J2610" s="14">
        <f>SUM(SUMIFS('Census Data'!W:W,'Census Data'!$A:$A,$A2610),SUMIFS('Census Data'!X:X,'Census Data'!$A:$A,$A2610))/SUMIFS('Census Data'!$F:$F,'Census Data'!$A:$A,$A2610)</f>
        <v>0.3228152101400934</v>
      </c>
      <c r="K2610" s="16">
        <f t="shared" si="81"/>
        <v>0.6771847898599066</v>
      </c>
      <c r="L2610" s="19">
        <f>'EPA Data'!D2611/SUM('EPA Data'!D:D)</f>
        <v>3.6036307469052177E-5</v>
      </c>
      <c r="M2610" s="19">
        <f>'EPA Data'!E2611/SUM('EPA Data'!E:E)</f>
        <v>2.1152924005681979E-5</v>
      </c>
      <c r="N2610" s="19">
        <f>'EPA Data'!F2611/SUM('EPA Data'!F:F)</f>
        <v>3.9790363772670783E-5</v>
      </c>
      <c r="O2610" s="19">
        <f>'EPA Data'!G2611/SUM('EPA Data'!G:G)</f>
        <v>1.6017707564984491E-5</v>
      </c>
      <c r="P2610" s="19">
        <f>'EPA Data'!H2611/SUM('EPA Data'!H:H)</f>
        <v>1.5582658416707715E-5</v>
      </c>
      <c r="Q2610" s="19">
        <f>'EPA Data'!I2611/SUM('EPA Data'!I:I)</f>
        <v>2.6142680952730067E-5</v>
      </c>
      <c r="R2610" s="19">
        <f>'EPA Data'!J2611/SUM('EPA Data'!J:J)</f>
        <v>1.8142871496687716E-5</v>
      </c>
      <c r="S2610" s="19">
        <f>'EPA Data'!K2611/SUM('EPA Data'!K:K)</f>
        <v>3.3635436271541068E-5</v>
      </c>
      <c r="T2610" s="19">
        <f>'EPA Data'!L2611/SUM('EPA Data'!L:L)</f>
        <v>3.8566912064186366E-5</v>
      </c>
      <c r="U2610" s="19">
        <f>'EPA Data'!M2611/SUM('EPA Data'!M:M)</f>
        <v>5.7532489558787569E-6</v>
      </c>
      <c r="V2610" s="19">
        <f>'EPA Data'!N2611/SUM('EPA Data'!N:N)</f>
        <v>5.5089110280326621E-6</v>
      </c>
      <c r="W2610" s="19">
        <f>'EPA Data'!O2611/SUM('EPA Data'!O:O)</f>
        <v>9.838425007396194E-6</v>
      </c>
      <c r="X2610" s="19">
        <f>'EPA Data'!P2611/SUM('EPA Data'!P:P)</f>
        <v>2.7786908436480826E-5</v>
      </c>
    </row>
    <row r="2611" spans="1:24" x14ac:dyDescent="0.35">
      <c r="A2611" s="13" t="s">
        <v>4199</v>
      </c>
      <c r="B2611" s="13" t="s">
        <v>2587</v>
      </c>
      <c r="C2611" s="18" t="s">
        <v>833</v>
      </c>
      <c r="D2611" s="14">
        <f>SUMIFS('Census Data'!G:G,'Census Data'!$A:$A,$A2611)/SUMIFS('Census Data'!$F:$F,'Census Data'!$A:$A,$A2611)</f>
        <v>0.49839286797258781</v>
      </c>
      <c r="E2611" s="16">
        <f>SUMIFS('Census Data'!H:H,'Census Data'!$A:$A,$A2611)/SUMIFS('Census Data'!$F:$F,'Census Data'!$A:$A,$A2611)</f>
        <v>0.50160713202741225</v>
      </c>
      <c r="F2611" s="14">
        <f>SUM(SUMIFS('Census Data'!I:I,'Census Data'!$A:$A,$A2611),SUMIFS('Census Data'!J:J,'Census Data'!$A:$A,$A2611))/SUMIFS('Census Data'!$F:$F,'Census Data'!$A:$A,$A2611)</f>
        <v>0.80517314573351928</v>
      </c>
      <c r="G2611" s="14">
        <f>SUM(SUMIFS('Census Data'!K:K,'Census Data'!$A:$A,$A2611),SUMIFS('Census Data'!L:L,'Census Data'!$A:$A,$A2611))/SUMIFS('Census Data'!$F:$F,'Census Data'!$A:$A,$A2611)</f>
        <v>0.16198677906483111</v>
      </c>
      <c r="H2611" s="14">
        <f>SUM(SUMIFS('Census Data'!O:O,'Census Data'!$A:$A,$A2611),SUMIFS('Census Data'!P:P,'Census Data'!$A:$A,$A2611))/SUMIFS('Census Data'!$F:$F,'Census Data'!$A:$A,$A2611)</f>
        <v>6.6711140760507001E-3</v>
      </c>
      <c r="I2611" s="16">
        <f t="shared" si="80"/>
        <v>2.6168961125598855E-2</v>
      </c>
      <c r="J2611" s="14">
        <f>SUM(SUMIFS('Census Data'!W:W,'Census Data'!$A:$A,$A2611),SUMIFS('Census Data'!X:X,'Census Data'!$A:$A,$A2611))/SUMIFS('Census Data'!$F:$F,'Census Data'!$A:$A,$A2611)</f>
        <v>6.6802110497907699E-2</v>
      </c>
      <c r="K2611" s="16">
        <f t="shared" si="81"/>
        <v>0.93319788950209226</v>
      </c>
      <c r="L2611" s="19">
        <f>'EPA Data'!D2612/SUM('EPA Data'!D:D)</f>
        <v>9.3451470742621977E-5</v>
      </c>
      <c r="M2611" s="19">
        <f>'EPA Data'!E2612/SUM('EPA Data'!E:E)</f>
        <v>7.3399598383911479E-5</v>
      </c>
      <c r="N2611" s="19">
        <f>'EPA Data'!F2612/SUM('EPA Data'!F:F)</f>
        <v>1.2454482795306988E-4</v>
      </c>
      <c r="O2611" s="19">
        <f>'EPA Data'!G2612/SUM('EPA Data'!G:G)</f>
        <v>3.989470458153316E-5</v>
      </c>
      <c r="P2611" s="19">
        <f>'EPA Data'!H2612/SUM('EPA Data'!H:H)</f>
        <v>5.3447695552819637E-5</v>
      </c>
      <c r="Q2611" s="19">
        <f>'EPA Data'!I2612/SUM('EPA Data'!I:I)</f>
        <v>8.480742245375987E-5</v>
      </c>
      <c r="R2611" s="19">
        <f>'EPA Data'!J2612/SUM('EPA Data'!J:J)</f>
        <v>8.4833806566693892E-5</v>
      </c>
      <c r="S2611" s="19">
        <f>'EPA Data'!K2612/SUM('EPA Data'!K:K)</f>
        <v>1.216921753264799E-4</v>
      </c>
      <c r="T2611" s="19">
        <f>'EPA Data'!L2612/SUM('EPA Data'!L:L)</f>
        <v>2.4147362955298908E-4</v>
      </c>
      <c r="U2611" s="19">
        <f>'EPA Data'!M2612/SUM('EPA Data'!M:M)</f>
        <v>2.5853579182831806E-5</v>
      </c>
      <c r="V2611" s="19">
        <f>'EPA Data'!N2612/SUM('EPA Data'!N:N)</f>
        <v>2.1408441017647212E-5</v>
      </c>
      <c r="W2611" s="19">
        <f>'EPA Data'!O2612/SUM('EPA Data'!O:O)</f>
        <v>4.1031597450892057E-5</v>
      </c>
      <c r="X2611" s="19">
        <f>'EPA Data'!P2612/SUM('EPA Data'!P:P)</f>
        <v>6.5310076005737751E-5</v>
      </c>
    </row>
    <row r="2612" spans="1:24" x14ac:dyDescent="0.35">
      <c r="A2612" s="13" t="s">
        <v>4200</v>
      </c>
      <c r="B2612" s="13" t="s">
        <v>2587</v>
      </c>
      <c r="C2612" s="18" t="s">
        <v>835</v>
      </c>
      <c r="D2612" s="14">
        <f>SUMIFS('Census Data'!G:G,'Census Data'!$A:$A,$A2612)/SUMIFS('Census Data'!$F:$F,'Census Data'!$A:$A,$A2612)</f>
        <v>0.4974974974974975</v>
      </c>
      <c r="E2612" s="16">
        <f>SUMIFS('Census Data'!H:H,'Census Data'!$A:$A,$A2612)/SUMIFS('Census Data'!$F:$F,'Census Data'!$A:$A,$A2612)</f>
        <v>0.5025025025025025</v>
      </c>
      <c r="F2612" s="14">
        <f>SUM(SUMIFS('Census Data'!I:I,'Census Data'!$A:$A,$A2612),SUMIFS('Census Data'!J:J,'Census Data'!$A:$A,$A2612))/SUMIFS('Census Data'!$F:$F,'Census Data'!$A:$A,$A2612)</f>
        <v>0.92892892892892898</v>
      </c>
      <c r="G2612" s="14">
        <f>SUM(SUMIFS('Census Data'!K:K,'Census Data'!$A:$A,$A2612),SUMIFS('Census Data'!L:L,'Census Data'!$A:$A,$A2612))/SUMIFS('Census Data'!$F:$F,'Census Data'!$A:$A,$A2612)</f>
        <v>1.3013013013013013E-2</v>
      </c>
      <c r="H2612" s="14">
        <f>SUM(SUMIFS('Census Data'!O:O,'Census Data'!$A:$A,$A2612),SUMIFS('Census Data'!P:P,'Census Data'!$A:$A,$A2612))/SUMIFS('Census Data'!$F:$F,'Census Data'!$A:$A,$A2612)</f>
        <v>1.8018018018018018E-2</v>
      </c>
      <c r="I2612" s="16">
        <f t="shared" si="80"/>
        <v>4.0040040040039915E-2</v>
      </c>
      <c r="J2612" s="14">
        <f>SUM(SUMIFS('Census Data'!W:W,'Census Data'!$A:$A,$A2612),SUMIFS('Census Data'!X:X,'Census Data'!$A:$A,$A2612))/SUMIFS('Census Data'!$F:$F,'Census Data'!$A:$A,$A2612)</f>
        <v>0.30080080080080079</v>
      </c>
      <c r="K2612" s="16">
        <f t="shared" si="81"/>
        <v>0.69919919919919926</v>
      </c>
      <c r="L2612" s="19">
        <f>'EPA Data'!D2613/SUM('EPA Data'!D:D)</f>
        <v>1.775318757619222E-7</v>
      </c>
      <c r="M2612" s="19">
        <f>'EPA Data'!E2613/SUM('EPA Data'!E:E)</f>
        <v>1.2983022779088842E-7</v>
      </c>
      <c r="N2612" s="19">
        <f>'EPA Data'!F2613/SUM('EPA Data'!F:F)</f>
        <v>6.2988994254537173E-7</v>
      </c>
      <c r="O2612" s="19">
        <f>'EPA Data'!G2613/SUM('EPA Data'!G:G)</f>
        <v>1.4554589341987204E-7</v>
      </c>
      <c r="P2612" s="19">
        <f>'EPA Data'!H2613/SUM('EPA Data'!H:H)</f>
        <v>1.4310939714525135E-7</v>
      </c>
      <c r="Q2612" s="19">
        <f>'EPA Data'!I2613/SUM('EPA Data'!I:I)</f>
        <v>4.4023707298170192E-7</v>
      </c>
      <c r="R2612" s="19">
        <f>'EPA Data'!J2613/SUM('EPA Data'!J:J)</f>
        <v>1.6527345173192116E-7</v>
      </c>
      <c r="S2612" s="19">
        <f>'EPA Data'!K2613/SUM('EPA Data'!K:K)</f>
        <v>5.0078698028673985E-7</v>
      </c>
      <c r="T2612" s="19">
        <f>'EPA Data'!L2613/SUM('EPA Data'!L:L)</f>
        <v>8.8248061514710422E-7</v>
      </c>
      <c r="U2612" s="19">
        <f>'EPA Data'!M2613/SUM('EPA Data'!M:M)</f>
        <v>7.2039042753347167E-8</v>
      </c>
      <c r="V2612" s="19">
        <f>'EPA Data'!N2613/SUM('EPA Data'!N:N)</f>
        <v>5.5715677530419854E-8</v>
      </c>
      <c r="W2612" s="19">
        <f>'EPA Data'!O2613/SUM('EPA Data'!O:O)</f>
        <v>1.474451108378855E-7</v>
      </c>
      <c r="X2612" s="19">
        <f>'EPA Data'!P2613/SUM('EPA Data'!P:P)</f>
        <v>4.1659414892398056E-7</v>
      </c>
    </row>
    <row r="2613" spans="1:24" x14ac:dyDescent="0.35">
      <c r="A2613" s="13" t="s">
        <v>4201</v>
      </c>
      <c r="B2613" s="13" t="s">
        <v>2587</v>
      </c>
      <c r="C2613" s="18" t="s">
        <v>94</v>
      </c>
      <c r="D2613" s="14">
        <f>SUMIFS('Census Data'!G:G,'Census Data'!$A:$A,$A2613)/SUMIFS('Census Data'!$F:$F,'Census Data'!$A:$A,$A2613)</f>
        <v>0.51425809193009542</v>
      </c>
      <c r="E2613" s="16">
        <f>SUMIFS('Census Data'!H:H,'Census Data'!$A:$A,$A2613)/SUMIFS('Census Data'!$F:$F,'Census Data'!$A:$A,$A2613)</f>
        <v>0.48574190806990458</v>
      </c>
      <c r="F2613" s="14">
        <f>SUM(SUMIFS('Census Data'!I:I,'Census Data'!$A:$A,$A2613),SUMIFS('Census Data'!J:J,'Census Data'!$A:$A,$A2613))/SUMIFS('Census Data'!$F:$F,'Census Data'!$A:$A,$A2613)</f>
        <v>0.58939424062747303</v>
      </c>
      <c r="G2613" s="14">
        <f>SUM(SUMIFS('Census Data'!K:K,'Census Data'!$A:$A,$A2613),SUMIFS('Census Data'!L:L,'Census Data'!$A:$A,$A2613))/SUMIFS('Census Data'!$F:$F,'Census Data'!$A:$A,$A2613)</f>
        <v>0.34147301780361061</v>
      </c>
      <c r="H2613" s="14">
        <f>SUM(SUMIFS('Census Data'!O:O,'Census Data'!$A:$A,$A2613),SUMIFS('Census Data'!P:P,'Census Data'!$A:$A,$A2613))/SUMIFS('Census Data'!$F:$F,'Census Data'!$A:$A,$A2613)</f>
        <v>4.014875975066369E-2</v>
      </c>
      <c r="I2613" s="16">
        <f t="shared" si="80"/>
        <v>2.898398181825268E-2</v>
      </c>
      <c r="J2613" s="14">
        <f>SUM(SUMIFS('Census Data'!W:W,'Census Data'!$A:$A,$A2613),SUMIFS('Census Data'!X:X,'Census Data'!$A:$A,$A2613))/SUMIFS('Census Data'!$F:$F,'Census Data'!$A:$A,$A2613)</f>
        <v>0.229447101796734</v>
      </c>
      <c r="K2613" s="16">
        <f t="shared" si="81"/>
        <v>0.770552898203266</v>
      </c>
      <c r="L2613" s="19">
        <f>'EPA Data'!D2614/SUM('EPA Data'!D:D)</f>
        <v>9.8779864725893245E-4</v>
      </c>
      <c r="M2613" s="19">
        <f>'EPA Data'!E2614/SUM('EPA Data'!E:E)</f>
        <v>6.5178603058003938E-4</v>
      </c>
      <c r="N2613" s="19">
        <f>'EPA Data'!F2614/SUM('EPA Data'!F:F)</f>
        <v>1.1710880667707368E-3</v>
      </c>
      <c r="O2613" s="19">
        <f>'EPA Data'!G2614/SUM('EPA Data'!G:G)</f>
        <v>6.2053816416021701E-4</v>
      </c>
      <c r="P2613" s="19">
        <f>'EPA Data'!H2614/SUM('EPA Data'!H:H)</f>
        <v>5.9257098488984053E-4</v>
      </c>
      <c r="Q2613" s="19">
        <f>'EPA Data'!I2614/SUM('EPA Data'!I:I)</f>
        <v>9.2804453850227234E-4</v>
      </c>
      <c r="R2613" s="19">
        <f>'EPA Data'!J2614/SUM('EPA Data'!J:J)</f>
        <v>1.0819136403410437E-3</v>
      </c>
      <c r="S2613" s="19">
        <f>'EPA Data'!K2614/SUM('EPA Data'!K:K)</f>
        <v>1.0837162243667049E-3</v>
      </c>
      <c r="T2613" s="19">
        <f>'EPA Data'!L2614/SUM('EPA Data'!L:L)</f>
        <v>2.1373870723540951E-3</v>
      </c>
      <c r="U2613" s="19">
        <f>'EPA Data'!M2614/SUM('EPA Data'!M:M)</f>
        <v>2.1670184249457497E-4</v>
      </c>
      <c r="V2613" s="19">
        <f>'EPA Data'!N2614/SUM('EPA Data'!N:N)</f>
        <v>2.0458878066805024E-4</v>
      </c>
      <c r="W2613" s="19">
        <f>'EPA Data'!O2614/SUM('EPA Data'!O:O)</f>
        <v>4.0236033278331446E-4</v>
      </c>
      <c r="X2613" s="19">
        <f>'EPA Data'!P2614/SUM('EPA Data'!P:P)</f>
        <v>6.079090643223181E-4</v>
      </c>
    </row>
    <row r="2614" spans="1:24" x14ac:dyDescent="0.35">
      <c r="A2614" s="13" t="s">
        <v>4202</v>
      </c>
      <c r="B2614" s="13" t="s">
        <v>2587</v>
      </c>
      <c r="C2614" s="18" t="s">
        <v>4203</v>
      </c>
      <c r="D2614" s="14">
        <f>SUMIFS('Census Data'!G:G,'Census Data'!$A:$A,$A2614)/SUMIFS('Census Data'!$F:$F,'Census Data'!$A:$A,$A2614)</f>
        <v>0.51396070320579113</v>
      </c>
      <c r="E2614" s="16">
        <f>SUMIFS('Census Data'!H:H,'Census Data'!$A:$A,$A2614)/SUMIFS('Census Data'!$F:$F,'Census Data'!$A:$A,$A2614)</f>
        <v>0.48603929679420887</v>
      </c>
      <c r="F2614" s="14">
        <f>SUM(SUMIFS('Census Data'!I:I,'Census Data'!$A:$A,$A2614),SUMIFS('Census Data'!J:J,'Census Data'!$A:$A,$A2614))/SUMIFS('Census Data'!$F:$F,'Census Data'!$A:$A,$A2614)</f>
        <v>0.96132368148914171</v>
      </c>
      <c r="G2614" s="14">
        <f>SUM(SUMIFS('Census Data'!K:K,'Census Data'!$A:$A,$A2614),SUMIFS('Census Data'!L:L,'Census Data'!$A:$A,$A2614))/SUMIFS('Census Data'!$F:$F,'Census Data'!$A:$A,$A2614)</f>
        <v>1.40641158221303E-2</v>
      </c>
      <c r="H2614" s="14">
        <f>SUM(SUMIFS('Census Data'!O:O,'Census Data'!$A:$A,$A2614),SUMIFS('Census Data'!P:P,'Census Data'!$A:$A,$A2614))/SUMIFS('Census Data'!$F:$F,'Census Data'!$A:$A,$A2614)</f>
        <v>6.6184074457083762E-3</v>
      </c>
      <c r="I2614" s="16">
        <f t="shared" si="80"/>
        <v>1.7993795243019584E-2</v>
      </c>
      <c r="J2614" s="14">
        <f>SUM(SUMIFS('Census Data'!W:W,'Census Data'!$A:$A,$A2614),SUMIFS('Census Data'!X:X,'Census Data'!$A:$A,$A2614))/SUMIFS('Census Data'!$F:$F,'Census Data'!$A:$A,$A2614)</f>
        <v>0.89038262668045498</v>
      </c>
      <c r="K2614" s="16">
        <f t="shared" si="81"/>
        <v>0.10961737331954502</v>
      </c>
      <c r="L2614" s="19">
        <f>'EPA Data'!D2615/SUM('EPA Data'!D:D)</f>
        <v>3.7353092835045474E-6</v>
      </c>
      <c r="M2614" s="19">
        <f>'EPA Data'!E2615/SUM('EPA Data'!E:E)</f>
        <v>2.0017935146533233E-6</v>
      </c>
      <c r="N2614" s="19">
        <f>'EPA Data'!F2615/SUM('EPA Data'!F:F)</f>
        <v>6.3065363024540252E-6</v>
      </c>
      <c r="O2614" s="19">
        <f>'EPA Data'!G2615/SUM('EPA Data'!G:G)</f>
        <v>2.47882102581198E-6</v>
      </c>
      <c r="P2614" s="19">
        <f>'EPA Data'!H2615/SUM('EPA Data'!H:H)</f>
        <v>2.0479108895178572E-6</v>
      </c>
      <c r="Q2614" s="19">
        <f>'EPA Data'!I2615/SUM('EPA Data'!I:I)</f>
        <v>4.8003408064763481E-6</v>
      </c>
      <c r="R2614" s="19">
        <f>'EPA Data'!J2615/SUM('EPA Data'!J:J)</f>
        <v>3.5809295774307242E-6</v>
      </c>
      <c r="S2614" s="19">
        <f>'EPA Data'!K2615/SUM('EPA Data'!K:K)</f>
        <v>7.0949475998579114E-6</v>
      </c>
      <c r="T2614" s="19">
        <f>'EPA Data'!L2615/SUM('EPA Data'!L:L)</f>
        <v>7.0984872920521247E-6</v>
      </c>
      <c r="U2614" s="19">
        <f>'EPA Data'!M2615/SUM('EPA Data'!M:M)</f>
        <v>9.2647631720974516E-7</v>
      </c>
      <c r="V2614" s="19">
        <f>'EPA Data'!N2615/SUM('EPA Data'!N:N)</f>
        <v>7.5294486012588785E-7</v>
      </c>
      <c r="W2614" s="19">
        <f>'EPA Data'!O2615/SUM('EPA Data'!O:O)</f>
        <v>1.529973113085816E-6</v>
      </c>
      <c r="X2614" s="19">
        <f>'EPA Data'!P2615/SUM('EPA Data'!P:P)</f>
        <v>5.5655767336986581E-6</v>
      </c>
    </row>
    <row r="2615" spans="1:24" x14ac:dyDescent="0.35">
      <c r="A2615" s="13" t="s">
        <v>4204</v>
      </c>
      <c r="B2615" s="13" t="s">
        <v>2587</v>
      </c>
      <c r="C2615" s="18" t="s">
        <v>4205</v>
      </c>
      <c r="D2615" s="14">
        <f>SUMIFS('Census Data'!G:G,'Census Data'!$A:$A,$A2615)/SUMIFS('Census Data'!$F:$F,'Census Data'!$A:$A,$A2615)</f>
        <v>0.49841873859049185</v>
      </c>
      <c r="E2615" s="16">
        <f>SUMIFS('Census Data'!H:H,'Census Data'!$A:$A,$A2615)/SUMIFS('Census Data'!$F:$F,'Census Data'!$A:$A,$A2615)</f>
        <v>0.50158126140950809</v>
      </c>
      <c r="F2615" s="14">
        <f>SUM(SUMIFS('Census Data'!I:I,'Census Data'!$A:$A,$A2615),SUMIFS('Census Data'!J:J,'Census Data'!$A:$A,$A2615))/SUMIFS('Census Data'!$F:$F,'Census Data'!$A:$A,$A2615)</f>
        <v>0.96130409071041056</v>
      </c>
      <c r="G2615" s="14">
        <f>SUM(SUMIFS('Census Data'!K:K,'Census Data'!$A:$A,$A2615),SUMIFS('Census Data'!L:L,'Census Data'!$A:$A,$A2615))/SUMIFS('Census Data'!$F:$F,'Census Data'!$A:$A,$A2615)</f>
        <v>1.1827321111768185E-2</v>
      </c>
      <c r="H2615" s="14">
        <f>SUM(SUMIFS('Census Data'!O:O,'Census Data'!$A:$A,$A2615),SUMIFS('Census Data'!P:P,'Census Data'!$A:$A,$A2615))/SUMIFS('Census Data'!$F:$F,'Census Data'!$A:$A,$A2615)</f>
        <v>6.3764687733011078E-3</v>
      </c>
      <c r="I2615" s="16">
        <f t="shared" si="80"/>
        <v>2.0492119404520115E-2</v>
      </c>
      <c r="J2615" s="14">
        <f>SUM(SUMIFS('Census Data'!W:W,'Census Data'!$A:$A,$A2615),SUMIFS('Census Data'!X:X,'Census Data'!$A:$A,$A2615))/SUMIFS('Census Data'!$F:$F,'Census Data'!$A:$A,$A2615)</f>
        <v>0.79327899622039955</v>
      </c>
      <c r="K2615" s="16">
        <f t="shared" si="81"/>
        <v>0.20672100377960045</v>
      </c>
      <c r="L2615" s="19">
        <f>'EPA Data'!D2616/SUM('EPA Data'!D:D)</f>
        <v>5.7605379640646002E-5</v>
      </c>
      <c r="M2615" s="19">
        <f>'EPA Data'!E2616/SUM('EPA Data'!E:E)</f>
        <v>3.1463799359949476E-5</v>
      </c>
      <c r="N2615" s="19">
        <f>'EPA Data'!F2616/SUM('EPA Data'!F:F)</f>
        <v>7.9758652739594612E-5</v>
      </c>
      <c r="O2615" s="19">
        <f>'EPA Data'!G2616/SUM('EPA Data'!G:G)</f>
        <v>3.7258879178346391E-5</v>
      </c>
      <c r="P2615" s="19">
        <f>'EPA Data'!H2616/SUM('EPA Data'!H:H)</f>
        <v>3.0804523607294938E-5</v>
      </c>
      <c r="Q2615" s="19">
        <f>'EPA Data'!I2616/SUM('EPA Data'!I:I)</f>
        <v>6.4018847734268155E-5</v>
      </c>
      <c r="R2615" s="19">
        <f>'EPA Data'!J2616/SUM('EPA Data'!J:J)</f>
        <v>5.0884195552461962E-5</v>
      </c>
      <c r="S2615" s="19">
        <f>'EPA Data'!K2616/SUM('EPA Data'!K:K)</f>
        <v>8.3586474460501129E-5</v>
      </c>
      <c r="T2615" s="19">
        <f>'EPA Data'!L2616/SUM('EPA Data'!L:L)</f>
        <v>9.0097752337902753E-5</v>
      </c>
      <c r="U2615" s="19">
        <f>'EPA Data'!M2616/SUM('EPA Data'!M:M)</f>
        <v>1.322231744069273E-5</v>
      </c>
      <c r="V2615" s="19">
        <f>'EPA Data'!N2616/SUM('EPA Data'!N:N)</f>
        <v>1.1130129614060824E-5</v>
      </c>
      <c r="W2615" s="19">
        <f>'EPA Data'!O2616/SUM('EPA Data'!O:O)</f>
        <v>1.9945051279675733E-5</v>
      </c>
      <c r="X2615" s="19">
        <f>'EPA Data'!P2616/SUM('EPA Data'!P:P)</f>
        <v>7.0534631819714006E-5</v>
      </c>
    </row>
    <row r="2616" spans="1:24" x14ac:dyDescent="0.35">
      <c r="A2616" s="13" t="s">
        <v>4206</v>
      </c>
      <c r="B2616" s="13" t="s">
        <v>2587</v>
      </c>
      <c r="C2616" s="18" t="s">
        <v>249</v>
      </c>
      <c r="D2616" s="14">
        <f>SUMIFS('Census Data'!G:G,'Census Data'!$A:$A,$A2616)/SUMIFS('Census Data'!$F:$F,'Census Data'!$A:$A,$A2616)</f>
        <v>0.50421092395893519</v>
      </c>
      <c r="E2616" s="16">
        <f>SUMIFS('Census Data'!H:H,'Census Data'!$A:$A,$A2616)/SUMIFS('Census Data'!$F:$F,'Census Data'!$A:$A,$A2616)</f>
        <v>0.49578907604106487</v>
      </c>
      <c r="F2616" s="14">
        <f>SUM(SUMIFS('Census Data'!I:I,'Census Data'!$A:$A,$A2616),SUMIFS('Census Data'!J:J,'Census Data'!$A:$A,$A2616))/SUMIFS('Census Data'!$F:$F,'Census Data'!$A:$A,$A2616)</f>
        <v>0.90814297142349232</v>
      </c>
      <c r="G2616" s="14">
        <f>SUM(SUMIFS('Census Data'!K:K,'Census Data'!$A:$A,$A2616),SUMIFS('Census Data'!L:L,'Census Data'!$A:$A,$A2616))/SUMIFS('Census Data'!$F:$F,'Census Data'!$A:$A,$A2616)</f>
        <v>4.4792453668725835E-2</v>
      </c>
      <c r="H2616" s="14">
        <f>SUM(SUMIFS('Census Data'!O:O,'Census Data'!$A:$A,$A2616),SUMIFS('Census Data'!P:P,'Census Data'!$A:$A,$A2616))/SUMIFS('Census Data'!$F:$F,'Census Data'!$A:$A,$A2616)</f>
        <v>1.0521754588684947E-2</v>
      </c>
      <c r="I2616" s="16">
        <f t="shared" si="80"/>
        <v>3.6542820319096836E-2</v>
      </c>
      <c r="J2616" s="14">
        <f>SUM(SUMIFS('Census Data'!W:W,'Census Data'!$A:$A,$A2616),SUMIFS('Census Data'!X:X,'Census Data'!$A:$A,$A2616))/SUMIFS('Census Data'!$F:$F,'Census Data'!$A:$A,$A2616)</f>
        <v>0.23649504466468158</v>
      </c>
      <c r="K2616" s="16">
        <f t="shared" si="81"/>
        <v>0.76350495533531837</v>
      </c>
      <c r="L2616" s="19">
        <f>'EPA Data'!D2617/SUM('EPA Data'!D:D)</f>
        <v>6.4575356722798159E-4</v>
      </c>
      <c r="M2616" s="19">
        <f>'EPA Data'!E2617/SUM('EPA Data'!E:E)</f>
        <v>4.5920318810242859E-4</v>
      </c>
      <c r="N2616" s="19">
        <f>'EPA Data'!F2617/SUM('EPA Data'!F:F)</f>
        <v>7.8963667403339206E-4</v>
      </c>
      <c r="O2616" s="19">
        <f>'EPA Data'!G2617/SUM('EPA Data'!G:G)</f>
        <v>4.1548799383956401E-4</v>
      </c>
      <c r="P2616" s="19">
        <f>'EPA Data'!H2617/SUM('EPA Data'!H:H)</f>
        <v>3.885461124604436E-4</v>
      </c>
      <c r="Q2616" s="19">
        <f>'EPA Data'!I2617/SUM('EPA Data'!I:I)</f>
        <v>5.2745625927414386E-4</v>
      </c>
      <c r="R2616" s="19">
        <f>'EPA Data'!J2617/SUM('EPA Data'!J:J)</f>
        <v>4.4048561013112011E-4</v>
      </c>
      <c r="S2616" s="19">
        <f>'EPA Data'!K2617/SUM('EPA Data'!K:K)</f>
        <v>8.1970834322003111E-4</v>
      </c>
      <c r="T2616" s="19">
        <f>'EPA Data'!L2617/SUM('EPA Data'!L:L)</f>
        <v>7.3168414222629988E-4</v>
      </c>
      <c r="U2616" s="19">
        <f>'EPA Data'!M2617/SUM('EPA Data'!M:M)</f>
        <v>1.8127937298405232E-4</v>
      </c>
      <c r="V2616" s="19">
        <f>'EPA Data'!N2617/SUM('EPA Data'!N:N)</f>
        <v>1.6802386380929802E-4</v>
      </c>
      <c r="W2616" s="19">
        <f>'EPA Data'!O2617/SUM('EPA Data'!O:O)</f>
        <v>1.8722020479605412E-4</v>
      </c>
      <c r="X2616" s="19">
        <f>'EPA Data'!P2617/SUM('EPA Data'!P:P)</f>
        <v>7.2316013465264085E-4</v>
      </c>
    </row>
    <row r="2617" spans="1:24" x14ac:dyDescent="0.35">
      <c r="A2617" s="13" t="s">
        <v>4207</v>
      </c>
      <c r="B2617" s="13" t="s">
        <v>2587</v>
      </c>
      <c r="C2617" s="18" t="s">
        <v>841</v>
      </c>
      <c r="D2617" s="14">
        <f>SUMIFS('Census Data'!G:G,'Census Data'!$A:$A,$A2617)/SUMIFS('Census Data'!$F:$F,'Census Data'!$A:$A,$A2617)</f>
        <v>0.63172891014551746</v>
      </c>
      <c r="E2617" s="16">
        <f>SUMIFS('Census Data'!H:H,'Census Data'!$A:$A,$A2617)/SUMIFS('Census Data'!$F:$F,'Census Data'!$A:$A,$A2617)</f>
        <v>0.36827108985448254</v>
      </c>
      <c r="F2617" s="14">
        <f>SUM(SUMIFS('Census Data'!I:I,'Census Data'!$A:$A,$A2617),SUMIFS('Census Data'!J:J,'Census Data'!$A:$A,$A2617))/SUMIFS('Census Data'!$F:$F,'Census Data'!$A:$A,$A2617)</f>
        <v>0.82542993792612196</v>
      </c>
      <c r="G2617" s="14">
        <f>SUM(SUMIFS('Census Data'!K:K,'Census Data'!$A:$A,$A2617),SUMIFS('Census Data'!L:L,'Census Data'!$A:$A,$A2617))/SUMIFS('Census Data'!$F:$F,'Census Data'!$A:$A,$A2617)</f>
        <v>0.13467996336623589</v>
      </c>
      <c r="H2617" s="14">
        <f>SUM(SUMIFS('Census Data'!O:O,'Census Data'!$A:$A,$A2617),SUMIFS('Census Data'!P:P,'Census Data'!$A:$A,$A2617))/SUMIFS('Census Data'!$F:$F,'Census Data'!$A:$A,$A2617)</f>
        <v>7.8355551032868627E-3</v>
      </c>
      <c r="I2617" s="16">
        <f t="shared" si="80"/>
        <v>3.2054543604355334E-2</v>
      </c>
      <c r="J2617" s="14">
        <f>SUM(SUMIFS('Census Data'!W:W,'Census Data'!$A:$A,$A2617),SUMIFS('Census Data'!X:X,'Census Data'!$A:$A,$A2617))/SUMIFS('Census Data'!$F:$F,'Census Data'!$A:$A,$A2617)</f>
        <v>0.27984125368881652</v>
      </c>
      <c r="K2617" s="16">
        <f t="shared" si="81"/>
        <v>0.72015874631118348</v>
      </c>
      <c r="L2617" s="19">
        <f>'EPA Data'!D2618/SUM('EPA Data'!D:D)</f>
        <v>8.8492236541930163E-6</v>
      </c>
      <c r="M2617" s="19">
        <f>'EPA Data'!E2618/SUM('EPA Data'!E:E)</f>
        <v>9.6116951576384722E-6</v>
      </c>
      <c r="N2617" s="19">
        <f>'EPA Data'!F2618/SUM('EPA Data'!F:F)</f>
        <v>2.5931104623431629E-5</v>
      </c>
      <c r="O2617" s="19">
        <f>'EPA Data'!G2618/SUM('EPA Data'!G:G)</f>
        <v>8.9763643820097611E-6</v>
      </c>
      <c r="P2617" s="19">
        <f>'EPA Data'!H2618/SUM('EPA Data'!H:H)</f>
        <v>9.4508377641508756E-6</v>
      </c>
      <c r="Q2617" s="19">
        <f>'EPA Data'!I2618/SUM('EPA Data'!I:I)</f>
        <v>1.5519747135789697E-5</v>
      </c>
      <c r="R2617" s="19">
        <f>'EPA Data'!J2618/SUM('EPA Data'!J:J)</f>
        <v>7.609435271510445E-6</v>
      </c>
      <c r="S2617" s="19">
        <f>'EPA Data'!K2618/SUM('EPA Data'!K:K)</f>
        <v>2.8423228972671087E-5</v>
      </c>
      <c r="T2617" s="19">
        <f>'EPA Data'!L2618/SUM('EPA Data'!L:L)</f>
        <v>2.7294807639547135E-5</v>
      </c>
      <c r="U2617" s="19">
        <f>'EPA Data'!M2618/SUM('EPA Data'!M:M)</f>
        <v>3.8856345761782807E-6</v>
      </c>
      <c r="V2617" s="19">
        <f>'EPA Data'!N2618/SUM('EPA Data'!N:N)</f>
        <v>3.7147239567209939E-6</v>
      </c>
      <c r="W2617" s="19">
        <f>'EPA Data'!O2618/SUM('EPA Data'!O:O)</f>
        <v>6.4202569850745722E-6</v>
      </c>
      <c r="X2617" s="19">
        <f>'EPA Data'!P2618/SUM('EPA Data'!P:P)</f>
        <v>2.9398233782932302E-5</v>
      </c>
    </row>
    <row r="2618" spans="1:24" x14ac:dyDescent="0.35">
      <c r="A2618" s="13" t="s">
        <v>4208</v>
      </c>
      <c r="B2618" s="13" t="s">
        <v>2587</v>
      </c>
      <c r="C2618" s="18" t="s">
        <v>4209</v>
      </c>
      <c r="D2618" s="14">
        <f>SUMIFS('Census Data'!G:G,'Census Data'!$A:$A,$A2618)/SUMIFS('Census Data'!$F:$F,'Census Data'!$A:$A,$A2618)</f>
        <v>0.59937444754198677</v>
      </c>
      <c r="E2618" s="16">
        <f>SUMIFS('Census Data'!H:H,'Census Data'!$A:$A,$A2618)/SUMIFS('Census Data'!$F:$F,'Census Data'!$A:$A,$A2618)</f>
        <v>0.40062555245801318</v>
      </c>
      <c r="F2618" s="14">
        <f>SUM(SUMIFS('Census Data'!I:I,'Census Data'!$A:$A,$A2618),SUMIFS('Census Data'!J:J,'Census Data'!$A:$A,$A2618))/SUMIFS('Census Data'!$F:$F,'Census Data'!$A:$A,$A2618)</f>
        <v>0.86720609233698243</v>
      </c>
      <c r="G2618" s="14">
        <f>SUM(SUMIFS('Census Data'!K:K,'Census Data'!$A:$A,$A2618),SUMIFS('Census Data'!L:L,'Census Data'!$A:$A,$A2618))/SUMIFS('Census Data'!$F:$F,'Census Data'!$A:$A,$A2618)</f>
        <v>0.10457605222003127</v>
      </c>
      <c r="H2618" s="14">
        <f>SUM(SUMIFS('Census Data'!O:O,'Census Data'!$A:$A,$A2618),SUMIFS('Census Data'!P:P,'Census Data'!$A:$A,$A2618))/SUMIFS('Census Data'!$F:$F,'Census Data'!$A:$A,$A2618)</f>
        <v>5.4395865914190523E-3</v>
      </c>
      <c r="I2618" s="16">
        <f t="shared" si="80"/>
        <v>2.2778268851567196E-2</v>
      </c>
      <c r="J2618" s="14">
        <f>SUM(SUMIFS('Census Data'!W:W,'Census Data'!$A:$A,$A2618),SUMIFS('Census Data'!X:X,'Census Data'!$A:$A,$A2618))/SUMIFS('Census Data'!$F:$F,'Census Data'!$A:$A,$A2618)</f>
        <v>0.52661997688175699</v>
      </c>
      <c r="K2618" s="16">
        <f t="shared" si="81"/>
        <v>0.47338002311824301</v>
      </c>
      <c r="L2618" s="19">
        <f>'EPA Data'!D2619/SUM('EPA Data'!D:D)</f>
        <v>1.9169392041604549E-5</v>
      </c>
      <c r="M2618" s="19">
        <f>'EPA Data'!E2619/SUM('EPA Data'!E:E)</f>
        <v>1.1065164526064244E-5</v>
      </c>
      <c r="N2618" s="19">
        <f>'EPA Data'!F2619/SUM('EPA Data'!F:F)</f>
        <v>2.5045467774675424E-5</v>
      </c>
      <c r="O2618" s="19">
        <f>'EPA Data'!G2619/SUM('EPA Data'!G:G)</f>
        <v>9.7159724134009181E-6</v>
      </c>
      <c r="P2618" s="19">
        <f>'EPA Data'!H2619/SUM('EPA Data'!H:H)</f>
        <v>9.2405713590851896E-6</v>
      </c>
      <c r="Q2618" s="19">
        <f>'EPA Data'!I2619/SUM('EPA Data'!I:I)</f>
        <v>1.7634101105919587E-5</v>
      </c>
      <c r="R2618" s="19">
        <f>'EPA Data'!J2619/SUM('EPA Data'!J:J)</f>
        <v>1.6497695544544935E-5</v>
      </c>
      <c r="S2618" s="19">
        <f>'EPA Data'!K2619/SUM('EPA Data'!K:K)</f>
        <v>3.042636163812436E-5</v>
      </c>
      <c r="T2618" s="19">
        <f>'EPA Data'!L2619/SUM('EPA Data'!L:L)</f>
        <v>3.3787176916803378E-5</v>
      </c>
      <c r="U2618" s="19">
        <f>'EPA Data'!M2619/SUM('EPA Data'!M:M)</f>
        <v>3.9223830119536729E-6</v>
      </c>
      <c r="V2618" s="19">
        <f>'EPA Data'!N2619/SUM('EPA Data'!N:N)</f>
        <v>3.3852881085549426E-6</v>
      </c>
      <c r="W2618" s="19">
        <f>'EPA Data'!O2619/SUM('EPA Data'!O:O)</f>
        <v>5.895575148891304E-6</v>
      </c>
      <c r="X2618" s="19">
        <f>'EPA Data'!P2619/SUM('EPA Data'!P:P)</f>
        <v>2.0052661991508554E-5</v>
      </c>
    </row>
    <row r="2619" spans="1:24" x14ac:dyDescent="0.35">
      <c r="A2619" s="13" t="s">
        <v>4210</v>
      </c>
      <c r="B2619" s="13" t="s">
        <v>2587</v>
      </c>
      <c r="C2619" s="18" t="s">
        <v>4211</v>
      </c>
      <c r="D2619" s="14">
        <f>SUMIFS('Census Data'!G:G,'Census Data'!$A:$A,$A2619)/SUMIFS('Census Data'!$F:$F,'Census Data'!$A:$A,$A2619)</f>
        <v>0.49616329564301787</v>
      </c>
      <c r="E2619" s="16">
        <f>SUMIFS('Census Data'!H:H,'Census Data'!$A:$A,$A2619)/SUMIFS('Census Data'!$F:$F,'Census Data'!$A:$A,$A2619)</f>
        <v>0.50383670435698213</v>
      </c>
      <c r="F2619" s="14">
        <f>SUM(SUMIFS('Census Data'!I:I,'Census Data'!$A:$A,$A2619),SUMIFS('Census Data'!J:J,'Census Data'!$A:$A,$A2619))/SUMIFS('Census Data'!$F:$F,'Census Data'!$A:$A,$A2619)</f>
        <v>0.79995457892599808</v>
      </c>
      <c r="G2619" s="14">
        <f>SUM(SUMIFS('Census Data'!K:K,'Census Data'!$A:$A,$A2619),SUMIFS('Census Data'!L:L,'Census Data'!$A:$A,$A2619))/SUMIFS('Census Data'!$F:$F,'Census Data'!$A:$A,$A2619)</f>
        <v>0.1506534440873461</v>
      </c>
      <c r="H2619" s="14">
        <f>SUM(SUMIFS('Census Data'!O:O,'Census Data'!$A:$A,$A2619),SUMIFS('Census Data'!P:P,'Census Data'!$A:$A,$A2619))/SUMIFS('Census Data'!$F:$F,'Census Data'!$A:$A,$A2619)</f>
        <v>1.6096953347051416E-2</v>
      </c>
      <c r="I2619" s="16">
        <f t="shared" si="80"/>
        <v>3.3295023639604349E-2</v>
      </c>
      <c r="J2619" s="14">
        <f>SUM(SUMIFS('Census Data'!W:W,'Census Data'!$A:$A,$A2619),SUMIFS('Census Data'!X:X,'Census Data'!$A:$A,$A2619))/SUMIFS('Census Data'!$F:$F,'Census Data'!$A:$A,$A2619)</f>
        <v>0.24866661619880667</v>
      </c>
      <c r="K2619" s="16">
        <f t="shared" si="81"/>
        <v>0.7513333838011933</v>
      </c>
      <c r="L2619" s="19">
        <f>'EPA Data'!D2620/SUM('EPA Data'!D:D)</f>
        <v>4.7930007279986525E-4</v>
      </c>
      <c r="M2619" s="19">
        <f>'EPA Data'!E2620/SUM('EPA Data'!E:E)</f>
        <v>4.4809132581283365E-4</v>
      </c>
      <c r="N2619" s="19">
        <f>'EPA Data'!F2620/SUM('EPA Data'!F:F)</f>
        <v>7.8464712128535998E-4</v>
      </c>
      <c r="O2619" s="19">
        <f>'EPA Data'!G2620/SUM('EPA Data'!G:G)</f>
        <v>3.4801871946224316E-4</v>
      </c>
      <c r="P2619" s="19">
        <f>'EPA Data'!H2620/SUM('EPA Data'!H:H)</f>
        <v>3.0587307817149376E-4</v>
      </c>
      <c r="Q2619" s="19">
        <f>'EPA Data'!I2620/SUM('EPA Data'!I:I)</f>
        <v>3.7299124160920327E-4</v>
      </c>
      <c r="R2619" s="19">
        <f>'EPA Data'!J2620/SUM('EPA Data'!J:J)</f>
        <v>3.1704524981779174E-4</v>
      </c>
      <c r="S2619" s="19">
        <f>'EPA Data'!K2620/SUM('EPA Data'!K:K)</f>
        <v>5.7617831064735398E-4</v>
      </c>
      <c r="T2619" s="19">
        <f>'EPA Data'!L2620/SUM('EPA Data'!L:L)</f>
        <v>5.7913655859283492E-4</v>
      </c>
      <c r="U2619" s="19">
        <f>'EPA Data'!M2620/SUM('EPA Data'!M:M)</f>
        <v>1.4227696657184352E-4</v>
      </c>
      <c r="V2619" s="19">
        <f>'EPA Data'!N2620/SUM('EPA Data'!N:N)</f>
        <v>1.3861295747702394E-4</v>
      </c>
      <c r="W2619" s="19">
        <f>'EPA Data'!O2620/SUM('EPA Data'!O:O)</f>
        <v>1.5534279343763812E-4</v>
      </c>
      <c r="X2619" s="19">
        <f>'EPA Data'!P2620/SUM('EPA Data'!P:P)</f>
        <v>5.2334229880211325E-4</v>
      </c>
    </row>
    <row r="2620" spans="1:24" x14ac:dyDescent="0.35">
      <c r="A2620" s="13" t="s">
        <v>4212</v>
      </c>
      <c r="B2620" s="13" t="s">
        <v>2587</v>
      </c>
      <c r="C2620" s="18" t="s">
        <v>1113</v>
      </c>
      <c r="D2620" s="14">
        <f>SUMIFS('Census Data'!G:G,'Census Data'!$A:$A,$A2620)/SUMIFS('Census Data'!$F:$F,'Census Data'!$A:$A,$A2620)</f>
        <v>0.4925912540657752</v>
      </c>
      <c r="E2620" s="16">
        <f>SUMIFS('Census Data'!H:H,'Census Data'!$A:$A,$A2620)/SUMIFS('Census Data'!$F:$F,'Census Data'!$A:$A,$A2620)</f>
        <v>0.5074087459342248</v>
      </c>
      <c r="F2620" s="14">
        <f>SUM(SUMIFS('Census Data'!I:I,'Census Data'!$A:$A,$A2620),SUMIFS('Census Data'!J:J,'Census Data'!$A:$A,$A2620))/SUMIFS('Census Data'!$F:$F,'Census Data'!$A:$A,$A2620)</f>
        <v>0.94323726057101553</v>
      </c>
      <c r="G2620" s="14">
        <f>SUM(SUMIFS('Census Data'!K:K,'Census Data'!$A:$A,$A2620),SUMIFS('Census Data'!L:L,'Census Data'!$A:$A,$A2620))/SUMIFS('Census Data'!$F:$F,'Census Data'!$A:$A,$A2620)</f>
        <v>1.4840079508492953E-2</v>
      </c>
      <c r="H2620" s="14">
        <f>SUM(SUMIFS('Census Data'!O:O,'Census Data'!$A:$A,$A2620),SUMIFS('Census Data'!P:P,'Census Data'!$A:$A,$A2620))/SUMIFS('Census Data'!$F:$F,'Census Data'!$A:$A,$A2620)</f>
        <v>1.4794904228406217E-2</v>
      </c>
      <c r="I2620" s="16">
        <f t="shared" si="80"/>
        <v>2.7127755692085254E-2</v>
      </c>
      <c r="J2620" s="14">
        <f>SUM(SUMIFS('Census Data'!W:W,'Census Data'!$A:$A,$A2620),SUMIFS('Census Data'!X:X,'Census Data'!$A:$A,$A2620))/SUMIFS('Census Data'!$F:$F,'Census Data'!$A:$A,$A2620)</f>
        <v>0.22576346223346586</v>
      </c>
      <c r="K2620" s="16">
        <f t="shared" si="81"/>
        <v>0.77423653776653412</v>
      </c>
      <c r="L2620" s="19">
        <f>'EPA Data'!D2621/SUM('EPA Data'!D:D)</f>
        <v>6.1051368350715336E-5</v>
      </c>
      <c r="M2620" s="19">
        <f>'EPA Data'!E2621/SUM('EPA Data'!E:E)</f>
        <v>3.1136580378687283E-5</v>
      </c>
      <c r="N2620" s="19">
        <f>'EPA Data'!F2621/SUM('EPA Data'!F:F)</f>
        <v>6.3350273475011932E-5</v>
      </c>
      <c r="O2620" s="19">
        <f>'EPA Data'!G2621/SUM('EPA Data'!G:G)</f>
        <v>4.5686343102641922E-5</v>
      </c>
      <c r="P2620" s="19">
        <f>'EPA Data'!H2621/SUM('EPA Data'!H:H)</f>
        <v>2.8398037189817E-5</v>
      </c>
      <c r="Q2620" s="19">
        <f>'EPA Data'!I2621/SUM('EPA Data'!I:I)</f>
        <v>5.2862586105305195E-5</v>
      </c>
      <c r="R2620" s="19">
        <f>'EPA Data'!J2621/SUM('EPA Data'!J:J)</f>
        <v>4.2879654414486902E-5</v>
      </c>
      <c r="S2620" s="19">
        <f>'EPA Data'!K2621/SUM('EPA Data'!K:K)</f>
        <v>6.6349593531551E-5</v>
      </c>
      <c r="T2620" s="19">
        <f>'EPA Data'!L2621/SUM('EPA Data'!L:L)</f>
        <v>7.9890817975209182E-5</v>
      </c>
      <c r="U2620" s="19">
        <f>'EPA Data'!M2621/SUM('EPA Data'!M:M)</f>
        <v>1.9541354607571224E-5</v>
      </c>
      <c r="V2620" s="19">
        <f>'EPA Data'!N2621/SUM('EPA Data'!N:N)</f>
        <v>1.3399234972355683E-5</v>
      </c>
      <c r="W2620" s="19">
        <f>'EPA Data'!O2621/SUM('EPA Data'!O:O)</f>
        <v>1.6433617446570513E-5</v>
      </c>
      <c r="X2620" s="19">
        <f>'EPA Data'!P2621/SUM('EPA Data'!P:P)</f>
        <v>4.8884803408432116E-5</v>
      </c>
    </row>
    <row r="2621" spans="1:24" x14ac:dyDescent="0.35">
      <c r="A2621" s="13" t="s">
        <v>4213</v>
      </c>
      <c r="B2621" s="13" t="s">
        <v>2587</v>
      </c>
      <c r="C2621" s="18" t="s">
        <v>4214</v>
      </c>
      <c r="D2621" s="14">
        <f>SUMIFS('Census Data'!G:G,'Census Data'!$A:$A,$A2621)/SUMIFS('Census Data'!$F:$F,'Census Data'!$A:$A,$A2621)</f>
        <v>0.52435530085959881</v>
      </c>
      <c r="E2621" s="16">
        <f>SUMIFS('Census Data'!H:H,'Census Data'!$A:$A,$A2621)/SUMIFS('Census Data'!$F:$F,'Census Data'!$A:$A,$A2621)</f>
        <v>0.47564469914040114</v>
      </c>
      <c r="F2621" s="14">
        <f>SUM(SUMIFS('Census Data'!I:I,'Census Data'!$A:$A,$A2621),SUMIFS('Census Data'!J:J,'Census Data'!$A:$A,$A2621))/SUMIFS('Census Data'!$F:$F,'Census Data'!$A:$A,$A2621)</f>
        <v>0.89111747851002865</v>
      </c>
      <c r="G2621" s="14">
        <f>SUM(SUMIFS('Census Data'!K:K,'Census Data'!$A:$A,$A2621),SUMIFS('Census Data'!L:L,'Census Data'!$A:$A,$A2621))/SUMIFS('Census Data'!$F:$F,'Census Data'!$A:$A,$A2621)</f>
        <v>4.8710601719197708E-2</v>
      </c>
      <c r="H2621" s="14">
        <f>SUM(SUMIFS('Census Data'!O:O,'Census Data'!$A:$A,$A2621),SUMIFS('Census Data'!P:P,'Census Data'!$A:$A,$A2621))/SUMIFS('Census Data'!$F:$F,'Census Data'!$A:$A,$A2621)</f>
        <v>2.0057306590257881E-2</v>
      </c>
      <c r="I2621" s="16">
        <f t="shared" si="80"/>
        <v>4.011461318051579E-2</v>
      </c>
      <c r="J2621" s="14">
        <f>SUM(SUMIFS('Census Data'!W:W,'Census Data'!$A:$A,$A2621),SUMIFS('Census Data'!X:X,'Census Data'!$A:$A,$A2621))/SUMIFS('Census Data'!$F:$F,'Census Data'!$A:$A,$A2621)</f>
        <v>0.76217765042979946</v>
      </c>
      <c r="K2621" s="16">
        <f t="shared" si="81"/>
        <v>0.23782234957020054</v>
      </c>
      <c r="L2621" s="19">
        <f>'EPA Data'!D2622/SUM('EPA Data'!D:D)</f>
        <v>3.0403244948636642E-7</v>
      </c>
      <c r="M2621" s="19">
        <f>'EPA Data'!E2622/SUM('EPA Data'!E:E)</f>
        <v>1.7662621251980796E-7</v>
      </c>
      <c r="N2621" s="19">
        <f>'EPA Data'!F2622/SUM('EPA Data'!F:F)</f>
        <v>4.7753711883577837E-7</v>
      </c>
      <c r="O2621" s="19">
        <f>'EPA Data'!G2622/SUM('EPA Data'!G:G)</f>
        <v>2.388233722948659E-7</v>
      </c>
      <c r="P2621" s="19">
        <f>'EPA Data'!H2622/SUM('EPA Data'!H:H)</f>
        <v>1.8308355194160811E-7</v>
      </c>
      <c r="Q2621" s="19">
        <f>'EPA Data'!I2622/SUM('EPA Data'!I:I)</f>
        <v>4.5094977764061243E-7</v>
      </c>
      <c r="R2621" s="19">
        <f>'EPA Data'!J2622/SUM('EPA Data'!J:J)</f>
        <v>2.4832521020171654E-7</v>
      </c>
      <c r="S2621" s="19">
        <f>'EPA Data'!K2622/SUM('EPA Data'!K:K)</f>
        <v>3.8345311038140111E-7</v>
      </c>
      <c r="T2621" s="19">
        <f>'EPA Data'!L2622/SUM('EPA Data'!L:L)</f>
        <v>5.2089062468127785E-7</v>
      </c>
      <c r="U2621" s="19">
        <f>'EPA Data'!M2622/SUM('EPA Data'!M:M)</f>
        <v>7.8787292275440162E-8</v>
      </c>
      <c r="V2621" s="19">
        <f>'EPA Data'!N2622/SUM('EPA Data'!N:N)</f>
        <v>6.7726648028328092E-8</v>
      </c>
      <c r="W2621" s="19">
        <f>'EPA Data'!O2622/SUM('EPA Data'!O:O)</f>
        <v>1.2054739694132792E-7</v>
      </c>
      <c r="X2621" s="19">
        <f>'EPA Data'!P2622/SUM('EPA Data'!P:P)</f>
        <v>3.8692010399134944E-7</v>
      </c>
    </row>
    <row r="2622" spans="1:24" x14ac:dyDescent="0.35">
      <c r="A2622" s="13" t="s">
        <v>4215</v>
      </c>
      <c r="B2622" s="13" t="s">
        <v>2587</v>
      </c>
      <c r="C2622" s="18" t="s">
        <v>572</v>
      </c>
      <c r="D2622" s="14">
        <f>SUMIFS('Census Data'!G:G,'Census Data'!$A:$A,$A2622)/SUMIFS('Census Data'!$F:$F,'Census Data'!$A:$A,$A2622)</f>
        <v>0.49933774834437084</v>
      </c>
      <c r="E2622" s="16">
        <f>SUMIFS('Census Data'!H:H,'Census Data'!$A:$A,$A2622)/SUMIFS('Census Data'!$F:$F,'Census Data'!$A:$A,$A2622)</f>
        <v>0.50066225165562916</v>
      </c>
      <c r="F2622" s="14">
        <f>SUM(SUMIFS('Census Data'!I:I,'Census Data'!$A:$A,$A2622),SUMIFS('Census Data'!J:J,'Census Data'!$A:$A,$A2622))/SUMIFS('Census Data'!$F:$F,'Census Data'!$A:$A,$A2622)</f>
        <v>0.94172185430463573</v>
      </c>
      <c r="G2622" s="14">
        <f>SUM(SUMIFS('Census Data'!K:K,'Census Data'!$A:$A,$A2622),SUMIFS('Census Data'!L:L,'Census Data'!$A:$A,$A2622))/SUMIFS('Census Data'!$F:$F,'Census Data'!$A:$A,$A2622)</f>
        <v>1.0596026490066225E-2</v>
      </c>
      <c r="H2622" s="14">
        <f>SUM(SUMIFS('Census Data'!O:O,'Census Data'!$A:$A,$A2622),SUMIFS('Census Data'!P:P,'Census Data'!$A:$A,$A2622))/SUMIFS('Census Data'!$F:$F,'Census Data'!$A:$A,$A2622)</f>
        <v>1.3245033112582781E-3</v>
      </c>
      <c r="I2622" s="16">
        <f t="shared" si="80"/>
        <v>4.635761589403975E-2</v>
      </c>
      <c r="J2622" s="14">
        <f>SUM(SUMIFS('Census Data'!W:W,'Census Data'!$A:$A,$A2622),SUMIFS('Census Data'!X:X,'Census Data'!$A:$A,$A2622))/SUMIFS('Census Data'!$F:$F,'Census Data'!$A:$A,$A2622)</f>
        <v>0.15099337748344371</v>
      </c>
      <c r="K2622" s="16">
        <f t="shared" si="81"/>
        <v>0.84900662251655623</v>
      </c>
      <c r="L2622" s="19">
        <f>'EPA Data'!D2623/SUM('EPA Data'!D:D)</f>
        <v>4.0014713105698405E-7</v>
      </c>
      <c r="M2622" s="19">
        <f>'EPA Data'!E2623/SUM('EPA Data'!E:E)</f>
        <v>4.0964631155267548E-7</v>
      </c>
      <c r="N2622" s="19">
        <f>'EPA Data'!F2623/SUM('EPA Data'!F:F)</f>
        <v>1.1017354637783294E-6</v>
      </c>
      <c r="O2622" s="19">
        <f>'EPA Data'!G2623/SUM('EPA Data'!G:G)</f>
        <v>2.6022750629996788E-7</v>
      </c>
      <c r="P2622" s="19">
        <f>'EPA Data'!H2623/SUM('EPA Data'!H:H)</f>
        <v>3.5942704394490073E-7</v>
      </c>
      <c r="Q2622" s="19">
        <f>'EPA Data'!I2623/SUM('EPA Data'!I:I)</f>
        <v>5.9841981589190785E-7</v>
      </c>
      <c r="R2622" s="19">
        <f>'EPA Data'!J2623/SUM('EPA Data'!J:J)</f>
        <v>3.1063448739071247E-7</v>
      </c>
      <c r="S2622" s="19">
        <f>'EPA Data'!K2623/SUM('EPA Data'!K:K)</f>
        <v>1.2873869686504964E-6</v>
      </c>
      <c r="T2622" s="19">
        <f>'EPA Data'!L2623/SUM('EPA Data'!L:L)</f>
        <v>1.3061585697156395E-6</v>
      </c>
      <c r="U2622" s="19">
        <f>'EPA Data'!M2623/SUM('EPA Data'!M:M)</f>
        <v>1.2198556692260666E-7</v>
      </c>
      <c r="V2622" s="19">
        <f>'EPA Data'!N2623/SUM('EPA Data'!N:N)</f>
        <v>1.3900719005811866E-7</v>
      </c>
      <c r="W2622" s="19">
        <f>'EPA Data'!O2623/SUM('EPA Data'!O:O)</f>
        <v>2.5129954634942192E-7</v>
      </c>
      <c r="X2622" s="19">
        <f>'EPA Data'!P2623/SUM('EPA Data'!P:P)</f>
        <v>1.3095536924049477E-6</v>
      </c>
    </row>
    <row r="2623" spans="1:24" x14ac:dyDescent="0.35">
      <c r="A2623" s="13" t="s">
        <v>4216</v>
      </c>
      <c r="B2623" s="13" t="s">
        <v>2587</v>
      </c>
      <c r="C2623" s="18" t="s">
        <v>4217</v>
      </c>
      <c r="D2623" s="14">
        <f>SUMIFS('Census Data'!G:G,'Census Data'!$A:$A,$A2623)/SUMIFS('Census Data'!$F:$F,'Census Data'!$A:$A,$A2623)</f>
        <v>0.48396113403434049</v>
      </c>
      <c r="E2623" s="16">
        <f>SUMIFS('Census Data'!H:H,'Census Data'!$A:$A,$A2623)/SUMIFS('Census Data'!$F:$F,'Census Data'!$A:$A,$A2623)</f>
        <v>0.51603886596565951</v>
      </c>
      <c r="F2623" s="14">
        <f>SUM(SUMIFS('Census Data'!I:I,'Census Data'!$A:$A,$A2623),SUMIFS('Census Data'!J:J,'Census Data'!$A:$A,$A2623))/SUMIFS('Census Data'!$F:$F,'Census Data'!$A:$A,$A2623)</f>
        <v>0.93662413720978877</v>
      </c>
      <c r="G2623" s="14">
        <f>SUM(SUMIFS('Census Data'!K:K,'Census Data'!$A:$A,$A2623),SUMIFS('Census Data'!L:L,'Census Data'!$A:$A,$A2623))/SUMIFS('Census Data'!$F:$F,'Census Data'!$A:$A,$A2623)</f>
        <v>1.9680173413701964E-2</v>
      </c>
      <c r="H2623" s="14">
        <f>SUM(SUMIFS('Census Data'!O:O,'Census Data'!$A:$A,$A2623),SUMIFS('Census Data'!P:P,'Census Data'!$A:$A,$A2623))/SUMIFS('Census Data'!$F:$F,'Census Data'!$A:$A,$A2623)</f>
        <v>1.2987012987012988E-2</v>
      </c>
      <c r="I2623" s="16">
        <f t="shared" si="80"/>
        <v>3.0708676389496259E-2</v>
      </c>
      <c r="J2623" s="14">
        <f>SUM(SUMIFS('Census Data'!W:W,'Census Data'!$A:$A,$A2623),SUMIFS('Census Data'!X:X,'Census Data'!$A:$A,$A2623))/SUMIFS('Census Data'!$F:$F,'Census Data'!$A:$A,$A2623)</f>
        <v>0.25966420109904736</v>
      </c>
      <c r="K2623" s="16">
        <f t="shared" si="81"/>
        <v>0.74033579890095269</v>
      </c>
      <c r="L2623" s="19">
        <f>'EPA Data'!D2624/SUM('EPA Data'!D:D)</f>
        <v>3.8491892939531616E-5</v>
      </c>
      <c r="M2623" s="19">
        <f>'EPA Data'!E2624/SUM('EPA Data'!E:E)</f>
        <v>2.4089554105946699E-5</v>
      </c>
      <c r="N2623" s="19">
        <f>'EPA Data'!F2624/SUM('EPA Data'!F:F)</f>
        <v>6.4722273000641578E-5</v>
      </c>
      <c r="O2623" s="19">
        <f>'EPA Data'!G2624/SUM('EPA Data'!G:G)</f>
        <v>2.738512508205437E-5</v>
      </c>
      <c r="P2623" s="19">
        <f>'EPA Data'!H2624/SUM('EPA Data'!H:H)</f>
        <v>2.2068421442289513E-5</v>
      </c>
      <c r="Q2623" s="19">
        <f>'EPA Data'!I2624/SUM('EPA Data'!I:I)</f>
        <v>4.5218626475190869E-5</v>
      </c>
      <c r="R2623" s="19">
        <f>'EPA Data'!J2624/SUM('EPA Data'!J:J)</f>
        <v>2.6548714175910221E-5</v>
      </c>
      <c r="S2623" s="19">
        <f>'EPA Data'!K2624/SUM('EPA Data'!K:K)</f>
        <v>6.1717031591467078E-5</v>
      </c>
      <c r="T2623" s="19">
        <f>'EPA Data'!L2624/SUM('EPA Data'!L:L)</f>
        <v>7.7801194735240922E-5</v>
      </c>
      <c r="U2623" s="19">
        <f>'EPA Data'!M2624/SUM('EPA Data'!M:M)</f>
        <v>1.2447075099016093E-5</v>
      </c>
      <c r="V2623" s="19">
        <f>'EPA Data'!N2624/SUM('EPA Data'!N:N)</f>
        <v>9.343815734787976E-6</v>
      </c>
      <c r="W2623" s="19">
        <f>'EPA Data'!O2624/SUM('EPA Data'!O:O)</f>
        <v>1.6092632568407375E-5</v>
      </c>
      <c r="X2623" s="19">
        <f>'EPA Data'!P2624/SUM('EPA Data'!P:P)</f>
        <v>4.9265484763973988E-5</v>
      </c>
    </row>
    <row r="2624" spans="1:24" x14ac:dyDescent="0.35">
      <c r="A2624" s="13" t="s">
        <v>4218</v>
      </c>
      <c r="B2624" s="13" t="s">
        <v>2587</v>
      </c>
      <c r="C2624" s="18" t="s">
        <v>4219</v>
      </c>
      <c r="D2624" s="14">
        <f>SUMIFS('Census Data'!G:G,'Census Data'!$A:$A,$A2624)/SUMIFS('Census Data'!$F:$F,'Census Data'!$A:$A,$A2624)</f>
        <v>0.49392807099486219</v>
      </c>
      <c r="E2624" s="16">
        <f>SUMIFS('Census Data'!H:H,'Census Data'!$A:$A,$A2624)/SUMIFS('Census Data'!$F:$F,'Census Data'!$A:$A,$A2624)</f>
        <v>0.50607192900513776</v>
      </c>
      <c r="F2624" s="14">
        <f>SUM(SUMIFS('Census Data'!I:I,'Census Data'!$A:$A,$A2624),SUMIFS('Census Data'!J:J,'Census Data'!$A:$A,$A2624))/SUMIFS('Census Data'!$F:$F,'Census Data'!$A:$A,$A2624)</f>
        <v>0.96053246146660443</v>
      </c>
      <c r="G2624" s="14">
        <f>SUM(SUMIFS('Census Data'!K:K,'Census Data'!$A:$A,$A2624),SUMIFS('Census Data'!L:L,'Census Data'!$A:$A,$A2624))/SUMIFS('Census Data'!$F:$F,'Census Data'!$A:$A,$A2624)</f>
        <v>1.0042036431574031E-2</v>
      </c>
      <c r="H2624" s="14">
        <f>SUM(SUMIFS('Census Data'!O:O,'Census Data'!$A:$A,$A2624),SUMIFS('Census Data'!P:P,'Census Data'!$A:$A,$A2624))/SUMIFS('Census Data'!$F:$F,'Census Data'!$A:$A,$A2624)</f>
        <v>7.9402148528724889E-3</v>
      </c>
      <c r="I2624" s="16">
        <f t="shared" si="80"/>
        <v>2.1485287248949048E-2</v>
      </c>
      <c r="J2624" s="14">
        <f>SUM(SUMIFS('Census Data'!W:W,'Census Data'!$A:$A,$A2624),SUMIFS('Census Data'!X:X,'Census Data'!$A:$A,$A2624))/SUMIFS('Census Data'!$F:$F,'Census Data'!$A:$A,$A2624)</f>
        <v>0.23306865950490424</v>
      </c>
      <c r="K2624" s="16">
        <f t="shared" si="81"/>
        <v>0.7669313404950957</v>
      </c>
      <c r="L2624" s="19">
        <f>'EPA Data'!D2625/SUM('EPA Data'!D:D)</f>
        <v>2.1266861941384319E-6</v>
      </c>
      <c r="M2624" s="19">
        <f>'EPA Data'!E2625/SUM('EPA Data'!E:E)</f>
        <v>1.4830005360441144E-6</v>
      </c>
      <c r="N2624" s="19">
        <f>'EPA Data'!F2625/SUM('EPA Data'!F:F)</f>
        <v>4.5829351123361714E-6</v>
      </c>
      <c r="O2624" s="19">
        <f>'EPA Data'!G2625/SUM('EPA Data'!G:G)</f>
        <v>1.4082156974380331E-6</v>
      </c>
      <c r="P2624" s="19">
        <f>'EPA Data'!H2625/SUM('EPA Data'!H:H)</f>
        <v>1.3594259348320789E-6</v>
      </c>
      <c r="Q2624" s="19">
        <f>'EPA Data'!I2625/SUM('EPA Data'!I:I)</f>
        <v>2.9994450284241881E-6</v>
      </c>
      <c r="R2624" s="19">
        <f>'EPA Data'!J2625/SUM('EPA Data'!J:J)</f>
        <v>1.5204463745708991E-6</v>
      </c>
      <c r="S2624" s="19">
        <f>'EPA Data'!K2625/SUM('EPA Data'!K:K)</f>
        <v>4.2253256212132572E-6</v>
      </c>
      <c r="T2624" s="19">
        <f>'EPA Data'!L2625/SUM('EPA Data'!L:L)</f>
        <v>5.2371834225949871E-6</v>
      </c>
      <c r="U2624" s="19">
        <f>'EPA Data'!M2625/SUM('EPA Data'!M:M)</f>
        <v>6.5217037209337286E-7</v>
      </c>
      <c r="V2624" s="19">
        <f>'EPA Data'!N2625/SUM('EPA Data'!N:N)</f>
        <v>5.6582541888736954E-7</v>
      </c>
      <c r="W2624" s="19">
        <f>'EPA Data'!O2625/SUM('EPA Data'!O:O)</f>
        <v>1.1211336502088574E-6</v>
      </c>
      <c r="X2624" s="19">
        <f>'EPA Data'!P2625/SUM('EPA Data'!P:P)</f>
        <v>3.4336987954858952E-6</v>
      </c>
    </row>
    <row r="2625" spans="1:24" x14ac:dyDescent="0.35">
      <c r="A2625" s="13" t="s">
        <v>4220</v>
      </c>
      <c r="B2625" s="13" t="s">
        <v>2587</v>
      </c>
      <c r="C2625" s="18" t="s">
        <v>4221</v>
      </c>
      <c r="D2625" s="14">
        <f>SUMIFS('Census Data'!G:G,'Census Data'!$A:$A,$A2625)/SUMIFS('Census Data'!$F:$F,'Census Data'!$A:$A,$A2625)</f>
        <v>0.52851711026615966</v>
      </c>
      <c r="E2625" s="16">
        <f>SUMIFS('Census Data'!H:H,'Census Data'!$A:$A,$A2625)/SUMIFS('Census Data'!$F:$F,'Census Data'!$A:$A,$A2625)</f>
        <v>0.47148288973384028</v>
      </c>
      <c r="F2625" s="14">
        <f>SUM(SUMIFS('Census Data'!I:I,'Census Data'!$A:$A,$A2625),SUMIFS('Census Data'!J:J,'Census Data'!$A:$A,$A2625))/SUMIFS('Census Data'!$F:$F,'Census Data'!$A:$A,$A2625)</f>
        <v>0.93536121673003803</v>
      </c>
      <c r="G2625" s="14">
        <f>SUM(SUMIFS('Census Data'!K:K,'Census Data'!$A:$A,$A2625),SUMIFS('Census Data'!L:L,'Census Data'!$A:$A,$A2625))/SUMIFS('Census Data'!$F:$F,'Census Data'!$A:$A,$A2625)</f>
        <v>2.2813688212927757E-2</v>
      </c>
      <c r="H2625" s="14">
        <f>SUM(SUMIFS('Census Data'!O:O,'Census Data'!$A:$A,$A2625),SUMIFS('Census Data'!P:P,'Census Data'!$A:$A,$A2625))/SUMIFS('Census Data'!$F:$F,'Census Data'!$A:$A,$A2625)</f>
        <v>0</v>
      </c>
      <c r="I2625" s="16">
        <f t="shared" si="80"/>
        <v>4.1825095057034245E-2</v>
      </c>
      <c r="J2625" s="14">
        <f>SUM(SUMIFS('Census Data'!W:W,'Census Data'!$A:$A,$A2625),SUMIFS('Census Data'!X:X,'Census Data'!$A:$A,$A2625))/SUMIFS('Census Data'!$F:$F,'Census Data'!$A:$A,$A2625)</f>
        <v>0.12927756653992395</v>
      </c>
      <c r="K2625" s="16">
        <f t="shared" si="81"/>
        <v>0.87072243346007605</v>
      </c>
      <c r="L2625" s="19">
        <f>'EPA Data'!D2626/SUM('EPA Data'!D:D)</f>
        <v>3.7931718046210909E-8</v>
      </c>
      <c r="M2625" s="19">
        <f>'EPA Data'!E2626/SUM('EPA Data'!E:E)</f>
        <v>5.3190547515244696E-8</v>
      </c>
      <c r="N2625" s="19">
        <f>'EPA Data'!F2626/SUM('EPA Data'!F:F)</f>
        <v>1.3294935559812421E-7</v>
      </c>
      <c r="O2625" s="19">
        <f>'EPA Data'!G2626/SUM('EPA Data'!G:G)</f>
        <v>2.8734238605871769E-8</v>
      </c>
      <c r="P2625" s="19">
        <f>'EPA Data'!H2626/SUM('EPA Data'!H:H)</f>
        <v>4.5657942962669765E-8</v>
      </c>
      <c r="Q2625" s="19">
        <f>'EPA Data'!I2626/SUM('EPA Data'!I:I)</f>
        <v>7.1055727075922448E-8</v>
      </c>
      <c r="R2625" s="19">
        <f>'EPA Data'!J2626/SUM('EPA Data'!J:J)</f>
        <v>3.1601495111411443E-8</v>
      </c>
      <c r="S2625" s="19">
        <f>'EPA Data'!K2626/SUM('EPA Data'!K:K)</f>
        <v>1.4878255394699407E-7</v>
      </c>
      <c r="T2625" s="19">
        <f>'EPA Data'!L2626/SUM('EPA Data'!L:L)</f>
        <v>1.3549714514966406E-7</v>
      </c>
      <c r="U2625" s="19">
        <f>'EPA Data'!M2626/SUM('EPA Data'!M:M)</f>
        <v>1.4704734818106327E-8</v>
      </c>
      <c r="V2625" s="19">
        <f>'EPA Data'!N2626/SUM('EPA Data'!N:N)</f>
        <v>1.8123512614789762E-8</v>
      </c>
      <c r="W2625" s="19">
        <f>'EPA Data'!O2626/SUM('EPA Data'!O:O)</f>
        <v>3.1150032549352901E-8</v>
      </c>
      <c r="X2625" s="19">
        <f>'EPA Data'!P2626/SUM('EPA Data'!P:P)</f>
        <v>1.6637114182658518E-7</v>
      </c>
    </row>
    <row r="2626" spans="1:24" x14ac:dyDescent="0.35">
      <c r="A2626" s="13" t="s">
        <v>4222</v>
      </c>
      <c r="B2626" s="13" t="s">
        <v>2587</v>
      </c>
      <c r="C2626" s="18" t="s">
        <v>4223</v>
      </c>
      <c r="D2626" s="14">
        <f>SUMIFS('Census Data'!G:G,'Census Data'!$A:$A,$A2626)/SUMIFS('Census Data'!$F:$F,'Census Data'!$A:$A,$A2626)</f>
        <v>0.57311621966794379</v>
      </c>
      <c r="E2626" s="16">
        <f>SUMIFS('Census Data'!H:H,'Census Data'!$A:$A,$A2626)/SUMIFS('Census Data'!$F:$F,'Census Data'!$A:$A,$A2626)</f>
        <v>0.42688378033205621</v>
      </c>
      <c r="F2626" s="14">
        <f>SUM(SUMIFS('Census Data'!I:I,'Census Data'!$A:$A,$A2626),SUMIFS('Census Data'!J:J,'Census Data'!$A:$A,$A2626))/SUMIFS('Census Data'!$F:$F,'Census Data'!$A:$A,$A2626)</f>
        <v>0.91634738186462328</v>
      </c>
      <c r="G2626" s="14">
        <f>SUM(SUMIFS('Census Data'!K:K,'Census Data'!$A:$A,$A2626),SUMIFS('Census Data'!L:L,'Census Data'!$A:$A,$A2626))/SUMIFS('Census Data'!$F:$F,'Census Data'!$A:$A,$A2626)</f>
        <v>3.0970625798212005E-2</v>
      </c>
      <c r="H2626" s="14">
        <f>SUM(SUMIFS('Census Data'!O:O,'Census Data'!$A:$A,$A2626),SUMIFS('Census Data'!P:P,'Census Data'!$A:$A,$A2626))/SUMIFS('Census Data'!$F:$F,'Census Data'!$A:$A,$A2626)</f>
        <v>7.0242656449553001E-3</v>
      </c>
      <c r="I2626" s="16">
        <f t="shared" si="80"/>
        <v>4.5657726692209466E-2</v>
      </c>
      <c r="J2626" s="14">
        <f>SUM(SUMIFS('Census Data'!W:W,'Census Data'!$A:$A,$A2626),SUMIFS('Census Data'!X:X,'Census Data'!$A:$A,$A2626))/SUMIFS('Census Data'!$F:$F,'Census Data'!$A:$A,$A2626)</f>
        <v>0.49393358876117499</v>
      </c>
      <c r="K2626" s="16">
        <f t="shared" si="81"/>
        <v>0.50606641123882501</v>
      </c>
      <c r="L2626" s="19">
        <f>'EPA Data'!D2627/SUM('EPA Data'!D:D)</f>
        <v>1.6692829295134204E-6</v>
      </c>
      <c r="M2626" s="19">
        <f>'EPA Data'!E2627/SUM('EPA Data'!E:E)</f>
        <v>1.0067433398003432E-6</v>
      </c>
      <c r="N2626" s="19">
        <f>'EPA Data'!F2627/SUM('EPA Data'!F:F)</f>
        <v>3.8583216311401672E-6</v>
      </c>
      <c r="O2626" s="19">
        <f>'EPA Data'!G2627/SUM('EPA Data'!G:G)</f>
        <v>1.0978463513617045E-6</v>
      </c>
      <c r="P2626" s="19">
        <f>'EPA Data'!H2627/SUM('EPA Data'!H:H)</f>
        <v>9.6626494731214559E-7</v>
      </c>
      <c r="Q2626" s="19">
        <f>'EPA Data'!I2627/SUM('EPA Data'!I:I)</f>
        <v>2.5249299507755681E-6</v>
      </c>
      <c r="R2626" s="19">
        <f>'EPA Data'!J2627/SUM('EPA Data'!J:J)</f>
        <v>1.2200931400498361E-6</v>
      </c>
      <c r="S2626" s="19">
        <f>'EPA Data'!K2627/SUM('EPA Data'!K:K)</f>
        <v>3.2667209441390851E-6</v>
      </c>
      <c r="T2626" s="19">
        <f>'EPA Data'!L2627/SUM('EPA Data'!L:L)</f>
        <v>4.4848058797665755E-6</v>
      </c>
      <c r="U2626" s="19">
        <f>'EPA Data'!M2627/SUM('EPA Data'!M:M)</f>
        <v>4.7327587210230228E-7</v>
      </c>
      <c r="V2626" s="19">
        <f>'EPA Data'!N2627/SUM('EPA Data'!N:N)</f>
        <v>3.7053749539488724E-7</v>
      </c>
      <c r="W2626" s="19">
        <f>'EPA Data'!O2627/SUM('EPA Data'!O:O)</f>
        <v>9.0559364210706113E-7</v>
      </c>
      <c r="X2626" s="19">
        <f>'EPA Data'!P2627/SUM('EPA Data'!P:P)</f>
        <v>2.6018877106801803E-6</v>
      </c>
    </row>
    <row r="2627" spans="1:24" x14ac:dyDescent="0.35">
      <c r="A2627" s="13" t="s">
        <v>4224</v>
      </c>
      <c r="B2627" s="13" t="s">
        <v>2587</v>
      </c>
      <c r="C2627" s="18" t="s">
        <v>4225</v>
      </c>
      <c r="D2627" s="14">
        <f>SUMIFS('Census Data'!G:G,'Census Data'!$A:$A,$A2627)/SUMIFS('Census Data'!$F:$F,'Census Data'!$A:$A,$A2627)</f>
        <v>0.50976096900972878</v>
      </c>
      <c r="E2627" s="16">
        <f>SUMIFS('Census Data'!H:H,'Census Data'!$A:$A,$A2627)/SUMIFS('Census Data'!$F:$F,'Census Data'!$A:$A,$A2627)</f>
        <v>0.49023903099027122</v>
      </c>
      <c r="F2627" s="14">
        <f>SUM(SUMIFS('Census Data'!I:I,'Census Data'!$A:$A,$A2627),SUMIFS('Census Data'!J:J,'Census Data'!$A:$A,$A2627))/SUMIFS('Census Data'!$F:$F,'Census Data'!$A:$A,$A2627)</f>
        <v>0.90164937826170999</v>
      </c>
      <c r="G2627" s="14">
        <f>SUM(SUMIFS('Census Data'!K:K,'Census Data'!$A:$A,$A2627),SUMIFS('Census Data'!L:L,'Census Data'!$A:$A,$A2627))/SUMIFS('Census Data'!$F:$F,'Census Data'!$A:$A,$A2627)</f>
        <v>4.3843824495844341E-2</v>
      </c>
      <c r="H2627" s="14">
        <f>SUM(SUMIFS('Census Data'!O:O,'Census Data'!$A:$A,$A2627),SUMIFS('Census Data'!P:P,'Census Data'!$A:$A,$A2627))/SUMIFS('Census Data'!$F:$F,'Census Data'!$A:$A,$A2627)</f>
        <v>2.5900393015913924E-2</v>
      </c>
      <c r="I2627" s="16">
        <f t="shared" ref="I2627:I2690" si="82">100%-SUM(F2627:H2627)</f>
        <v>2.8606404226531712E-2</v>
      </c>
      <c r="J2627" s="14">
        <f>SUM(SUMIFS('Census Data'!W:W,'Census Data'!$A:$A,$A2627),SUMIFS('Census Data'!X:X,'Census Data'!$A:$A,$A2627))/SUMIFS('Census Data'!$F:$F,'Census Data'!$A:$A,$A2627)</f>
        <v>0.70691321435474519</v>
      </c>
      <c r="K2627" s="16">
        <f t="shared" ref="K2627:K2690" si="83">100%-J2627</f>
        <v>0.29308678564525481</v>
      </c>
      <c r="L2627" s="19">
        <f>'EPA Data'!D2628/SUM('EPA Data'!D:D)</f>
        <v>3.212006573310651E-5</v>
      </c>
      <c r="M2627" s="19">
        <f>'EPA Data'!E2628/SUM('EPA Data'!E:E)</f>
        <v>1.8793698812453024E-5</v>
      </c>
      <c r="N2627" s="19">
        <f>'EPA Data'!F2628/SUM('EPA Data'!F:F)</f>
        <v>4.7643742272164311E-5</v>
      </c>
      <c r="O2627" s="19">
        <f>'EPA Data'!G2628/SUM('EPA Data'!G:G)</f>
        <v>2.0670720547859047E-5</v>
      </c>
      <c r="P2627" s="19">
        <f>'EPA Data'!H2628/SUM('EPA Data'!H:H)</f>
        <v>1.7824450041697662E-5</v>
      </c>
      <c r="Q2627" s="19">
        <f>'EPA Data'!I2628/SUM('EPA Data'!I:I)</f>
        <v>3.9740308723956937E-5</v>
      </c>
      <c r="R2627" s="19">
        <f>'EPA Data'!J2628/SUM('EPA Data'!J:J)</f>
        <v>2.8229579826560589E-5</v>
      </c>
      <c r="S2627" s="19">
        <f>'EPA Data'!K2628/SUM('EPA Data'!K:K)</f>
        <v>4.2308752030483882E-5</v>
      </c>
      <c r="T2627" s="19">
        <f>'EPA Data'!L2628/SUM('EPA Data'!L:L)</f>
        <v>5.1921051810236704E-5</v>
      </c>
      <c r="U2627" s="19">
        <f>'EPA Data'!M2628/SUM('EPA Data'!M:M)</f>
        <v>7.1193184941504594E-6</v>
      </c>
      <c r="V2627" s="19">
        <f>'EPA Data'!N2628/SUM('EPA Data'!N:N)</f>
        <v>6.501013655040324E-6</v>
      </c>
      <c r="W2627" s="19">
        <f>'EPA Data'!O2628/SUM('EPA Data'!O:O)</f>
        <v>1.1966034860190161E-5</v>
      </c>
      <c r="X2627" s="19">
        <f>'EPA Data'!P2628/SUM('EPA Data'!P:P)</f>
        <v>3.8730257576665302E-5</v>
      </c>
    </row>
    <row r="2628" spans="1:24" x14ac:dyDescent="0.35">
      <c r="A2628" s="13" t="s">
        <v>4226</v>
      </c>
      <c r="B2628" s="13" t="s">
        <v>2587</v>
      </c>
      <c r="C2628" s="18" t="s">
        <v>1115</v>
      </c>
      <c r="D2628" s="14">
        <f>SUMIFS('Census Data'!G:G,'Census Data'!$A:$A,$A2628)/SUMIFS('Census Data'!$F:$F,'Census Data'!$A:$A,$A2628)</f>
        <v>0.49970184853905786</v>
      </c>
      <c r="E2628" s="16">
        <f>SUMIFS('Census Data'!H:H,'Census Data'!$A:$A,$A2628)/SUMIFS('Census Data'!$F:$F,'Census Data'!$A:$A,$A2628)</f>
        <v>0.50029815146094214</v>
      </c>
      <c r="F2628" s="14">
        <f>SUM(SUMIFS('Census Data'!I:I,'Census Data'!$A:$A,$A2628),SUMIFS('Census Data'!J:J,'Census Data'!$A:$A,$A2628))/SUMIFS('Census Data'!$F:$F,'Census Data'!$A:$A,$A2628)</f>
        <v>0.89057841383422776</v>
      </c>
      <c r="G2628" s="14">
        <f>SUM(SUMIFS('Census Data'!K:K,'Census Data'!$A:$A,$A2628),SUMIFS('Census Data'!L:L,'Census Data'!$A:$A,$A2628))/SUMIFS('Census Data'!$F:$F,'Census Data'!$A:$A,$A2628)</f>
        <v>6.0822898032200361E-2</v>
      </c>
      <c r="H2628" s="14">
        <f>SUM(SUMIFS('Census Data'!O:O,'Census Data'!$A:$A,$A2628),SUMIFS('Census Data'!P:P,'Census Data'!$A:$A,$A2628))/SUMIFS('Census Data'!$F:$F,'Census Data'!$A:$A,$A2628)</f>
        <v>3.2796660703637449E-3</v>
      </c>
      <c r="I2628" s="16">
        <f t="shared" si="82"/>
        <v>4.5319022063208148E-2</v>
      </c>
      <c r="J2628" s="14">
        <f>SUM(SUMIFS('Census Data'!W:W,'Census Data'!$A:$A,$A2628),SUMIFS('Census Data'!X:X,'Census Data'!$A:$A,$A2628))/SUMIFS('Census Data'!$F:$F,'Census Data'!$A:$A,$A2628)</f>
        <v>0.33899821109123435</v>
      </c>
      <c r="K2628" s="16">
        <f t="shared" si="83"/>
        <v>0.6610017889087656</v>
      </c>
      <c r="L2628" s="19">
        <f>'EPA Data'!D2629/SUM('EPA Data'!D:D)</f>
        <v>2.8488263208517402E-6</v>
      </c>
      <c r="M2628" s="19">
        <f>'EPA Data'!E2629/SUM('EPA Data'!E:E)</f>
        <v>3.8514300663593593E-6</v>
      </c>
      <c r="N2628" s="19">
        <f>'EPA Data'!F2629/SUM('EPA Data'!F:F)</f>
        <v>9.2433073644320589E-6</v>
      </c>
      <c r="O2628" s="19">
        <f>'EPA Data'!G2629/SUM('EPA Data'!G:G)</f>
        <v>2.2783921354931837E-6</v>
      </c>
      <c r="P2628" s="19">
        <f>'EPA Data'!H2629/SUM('EPA Data'!H:H)</f>
        <v>3.4045807161754314E-6</v>
      </c>
      <c r="Q2628" s="19">
        <f>'EPA Data'!I2629/SUM('EPA Data'!I:I)</f>
        <v>5.1395508066519659E-6</v>
      </c>
      <c r="R2628" s="19">
        <f>'EPA Data'!J2629/SUM('EPA Data'!J:J)</f>
        <v>2.3014584003566273E-6</v>
      </c>
      <c r="S2628" s="19">
        <f>'EPA Data'!K2629/SUM('EPA Data'!K:K)</f>
        <v>1.0651165159544447E-5</v>
      </c>
      <c r="T2628" s="19">
        <f>'EPA Data'!L2629/SUM('EPA Data'!L:L)</f>
        <v>9.0535396709758725E-6</v>
      </c>
      <c r="U2628" s="19">
        <f>'EPA Data'!M2629/SUM('EPA Data'!M:M)</f>
        <v>1.1315065318266592E-6</v>
      </c>
      <c r="V2628" s="19">
        <f>'EPA Data'!N2629/SUM('EPA Data'!N:N)</f>
        <v>1.3718724481392318E-6</v>
      </c>
      <c r="W2628" s="19">
        <f>'EPA Data'!O2629/SUM('EPA Data'!O:O)</f>
        <v>2.280945049171347E-6</v>
      </c>
      <c r="X2628" s="19">
        <f>'EPA Data'!P2629/SUM('EPA Data'!P:P)</f>
        <v>1.2041619937968267E-5</v>
      </c>
    </row>
    <row r="2629" spans="1:24" x14ac:dyDescent="0.35">
      <c r="A2629" s="13" t="s">
        <v>4227</v>
      </c>
      <c r="B2629" s="13" t="s">
        <v>2587</v>
      </c>
      <c r="C2629" s="18" t="s">
        <v>96</v>
      </c>
      <c r="D2629" s="14">
        <f>SUMIFS('Census Data'!G:G,'Census Data'!$A:$A,$A2629)/SUMIFS('Census Data'!$F:$F,'Census Data'!$A:$A,$A2629)</f>
        <v>0.48475469739022781</v>
      </c>
      <c r="E2629" s="16">
        <f>SUMIFS('Census Data'!H:H,'Census Data'!$A:$A,$A2629)/SUMIFS('Census Data'!$F:$F,'Census Data'!$A:$A,$A2629)</f>
        <v>0.51524530260977219</v>
      </c>
      <c r="F2629" s="14">
        <f>SUM(SUMIFS('Census Data'!I:I,'Census Data'!$A:$A,$A2629),SUMIFS('Census Data'!J:J,'Census Data'!$A:$A,$A2629))/SUMIFS('Census Data'!$F:$F,'Census Data'!$A:$A,$A2629)</f>
        <v>0.80479623010722634</v>
      </c>
      <c r="G2629" s="14">
        <f>SUM(SUMIFS('Census Data'!K:K,'Census Data'!$A:$A,$A2629),SUMIFS('Census Data'!L:L,'Census Data'!$A:$A,$A2629))/SUMIFS('Census Data'!$F:$F,'Census Data'!$A:$A,$A2629)</f>
        <v>0.13512110381182485</v>
      </c>
      <c r="H2629" s="14">
        <f>SUM(SUMIFS('Census Data'!O:O,'Census Data'!$A:$A,$A2629),SUMIFS('Census Data'!P:P,'Census Data'!$A:$A,$A2629))/SUMIFS('Census Data'!$F:$F,'Census Data'!$A:$A,$A2629)</f>
        <v>8.286575747289391E-3</v>
      </c>
      <c r="I2629" s="16">
        <f t="shared" si="82"/>
        <v>5.1796090333659395E-2</v>
      </c>
      <c r="J2629" s="14">
        <f>SUM(SUMIFS('Census Data'!W:W,'Census Data'!$A:$A,$A2629),SUMIFS('Census Data'!X:X,'Census Data'!$A:$A,$A2629))/SUMIFS('Census Data'!$F:$F,'Census Data'!$A:$A,$A2629)</f>
        <v>8.7857670573670651E-2</v>
      </c>
      <c r="K2629" s="16">
        <f t="shared" si="83"/>
        <v>0.91214232942632933</v>
      </c>
      <c r="L2629" s="19">
        <f>'EPA Data'!D2630/SUM('EPA Data'!D:D)</f>
        <v>1.1711130662663004E-4</v>
      </c>
      <c r="M2629" s="19">
        <f>'EPA Data'!E2630/SUM('EPA Data'!E:E)</f>
        <v>1.6161492820116968E-4</v>
      </c>
      <c r="N2629" s="19">
        <f>'EPA Data'!F2630/SUM('EPA Data'!F:F)</f>
        <v>2.6406305880475944E-4</v>
      </c>
      <c r="O2629" s="19">
        <f>'EPA Data'!G2630/SUM('EPA Data'!G:G)</f>
        <v>6.9167260910746306E-5</v>
      </c>
      <c r="P2629" s="19">
        <f>'EPA Data'!H2630/SUM('EPA Data'!H:H)</f>
        <v>1.0052196346655405E-4</v>
      </c>
      <c r="Q2629" s="19">
        <f>'EPA Data'!I2630/SUM('EPA Data'!I:I)</f>
        <v>1.1738974897760294E-4</v>
      </c>
      <c r="R2629" s="19">
        <f>'EPA Data'!J2630/SUM('EPA Data'!J:J)</f>
        <v>7.4746755922431291E-5</v>
      </c>
      <c r="S2629" s="19">
        <f>'EPA Data'!K2630/SUM('EPA Data'!K:K)</f>
        <v>2.0894541690536089E-4</v>
      </c>
      <c r="T2629" s="19">
        <f>'EPA Data'!L2630/SUM('EPA Data'!L:L)</f>
        <v>1.856042795721077E-4</v>
      </c>
      <c r="U2629" s="19">
        <f>'EPA Data'!M2630/SUM('EPA Data'!M:M)</f>
        <v>3.8119155597169662E-5</v>
      </c>
      <c r="V2629" s="19">
        <f>'EPA Data'!N2630/SUM('EPA Data'!N:N)</f>
        <v>4.5992567052270885E-5</v>
      </c>
      <c r="W2629" s="19">
        <f>'EPA Data'!O2630/SUM('EPA Data'!O:O)</f>
        <v>6.4491477075564264E-5</v>
      </c>
      <c r="X2629" s="19">
        <f>'EPA Data'!P2630/SUM('EPA Data'!P:P)</f>
        <v>2.0843550569619556E-4</v>
      </c>
    </row>
    <row r="2630" spans="1:24" x14ac:dyDescent="0.35">
      <c r="A2630" s="13" t="s">
        <v>4228</v>
      </c>
      <c r="B2630" s="13" t="s">
        <v>2587</v>
      </c>
      <c r="C2630" s="18" t="s">
        <v>4229</v>
      </c>
      <c r="D2630" s="14">
        <f>SUMIFS('Census Data'!G:G,'Census Data'!$A:$A,$A2630)/SUMIFS('Census Data'!$F:$F,'Census Data'!$A:$A,$A2630)</f>
        <v>0.49881216951490537</v>
      </c>
      <c r="E2630" s="16">
        <f>SUMIFS('Census Data'!H:H,'Census Data'!$A:$A,$A2630)/SUMIFS('Census Data'!$F:$F,'Census Data'!$A:$A,$A2630)</f>
        <v>0.50118783048509463</v>
      </c>
      <c r="F2630" s="14">
        <f>SUM(SUMIFS('Census Data'!I:I,'Census Data'!$A:$A,$A2630),SUMIFS('Census Data'!J:J,'Census Data'!$A:$A,$A2630))/SUMIFS('Census Data'!$F:$F,'Census Data'!$A:$A,$A2630)</f>
        <v>0.90888190665951418</v>
      </c>
      <c r="G2630" s="14">
        <f>SUM(SUMIFS('Census Data'!K:K,'Census Data'!$A:$A,$A2630),SUMIFS('Census Data'!L:L,'Census Data'!$A:$A,$A2630))/SUMIFS('Census Data'!$F:$F,'Census Data'!$A:$A,$A2630)</f>
        <v>4.7436585178940914E-2</v>
      </c>
      <c r="H2630" s="14">
        <f>SUM(SUMIFS('Census Data'!O:O,'Census Data'!$A:$A,$A2630),SUMIFS('Census Data'!P:P,'Census Data'!$A:$A,$A2630))/SUMIFS('Census Data'!$F:$F,'Census Data'!$A:$A,$A2630)</f>
        <v>5.9774695378956239E-3</v>
      </c>
      <c r="I2630" s="16">
        <f t="shared" si="82"/>
        <v>3.770403862364935E-2</v>
      </c>
      <c r="J2630" s="14">
        <f>SUM(SUMIFS('Census Data'!W:W,'Census Data'!$A:$A,$A2630),SUMIFS('Census Data'!X:X,'Census Data'!$A:$A,$A2630))/SUMIFS('Census Data'!$F:$F,'Census Data'!$A:$A,$A2630)</f>
        <v>0.57100160931872179</v>
      </c>
      <c r="K2630" s="16">
        <f t="shared" si="83"/>
        <v>0.42899839068127821</v>
      </c>
      <c r="L2630" s="19">
        <f>'EPA Data'!D2631/SUM('EPA Data'!D:D)</f>
        <v>8.2081180015729532E-6</v>
      </c>
      <c r="M2630" s="19">
        <f>'EPA Data'!E2631/SUM('EPA Data'!E:E)</f>
        <v>1.5404725538205938E-5</v>
      </c>
      <c r="N2630" s="19">
        <f>'EPA Data'!F2631/SUM('EPA Data'!F:F)</f>
        <v>3.8565085939123433E-5</v>
      </c>
      <c r="O2630" s="19">
        <f>'EPA Data'!G2631/SUM('EPA Data'!G:G)</f>
        <v>7.3716286229274339E-6</v>
      </c>
      <c r="P2630" s="19">
        <f>'EPA Data'!H2631/SUM('EPA Data'!H:H)</f>
        <v>9.8540190590576506E-6</v>
      </c>
      <c r="Q2630" s="19">
        <f>'EPA Data'!I2631/SUM('EPA Data'!I:I)</f>
        <v>1.3284969553082327E-5</v>
      </c>
      <c r="R2630" s="19">
        <f>'EPA Data'!J2631/SUM('EPA Data'!J:J)</f>
        <v>6.9869304819051376E-6</v>
      </c>
      <c r="S2630" s="19">
        <f>'EPA Data'!K2631/SUM('EPA Data'!K:K)</f>
        <v>3.1077512032747061E-5</v>
      </c>
      <c r="T2630" s="19">
        <f>'EPA Data'!L2631/SUM('EPA Data'!L:L)</f>
        <v>3.0509370914639035E-5</v>
      </c>
      <c r="U2630" s="19">
        <f>'EPA Data'!M2631/SUM('EPA Data'!M:M)</f>
        <v>3.2093075659609527E-6</v>
      </c>
      <c r="V2630" s="19">
        <f>'EPA Data'!N2631/SUM('EPA Data'!N:N)</f>
        <v>3.8760695713331227E-6</v>
      </c>
      <c r="W2630" s="19">
        <f>'EPA Data'!O2631/SUM('EPA Data'!O:O)</f>
        <v>5.189222714188792E-6</v>
      </c>
      <c r="X2630" s="19">
        <f>'EPA Data'!P2631/SUM('EPA Data'!P:P)</f>
        <v>3.8633529509432057E-5</v>
      </c>
    </row>
    <row r="2631" spans="1:24" x14ac:dyDescent="0.35">
      <c r="A2631" s="13" t="s">
        <v>4230</v>
      </c>
      <c r="B2631" s="13" t="s">
        <v>2587</v>
      </c>
      <c r="C2631" s="18" t="s">
        <v>4231</v>
      </c>
      <c r="D2631" s="14">
        <f>SUMIFS('Census Data'!G:G,'Census Data'!$A:$A,$A2631)/SUMIFS('Census Data'!$F:$F,'Census Data'!$A:$A,$A2631)</f>
        <v>0.49821998243099541</v>
      </c>
      <c r="E2631" s="16">
        <f>SUMIFS('Census Data'!H:H,'Census Data'!$A:$A,$A2631)/SUMIFS('Census Data'!$F:$F,'Census Data'!$A:$A,$A2631)</f>
        <v>0.50178001756900459</v>
      </c>
      <c r="F2631" s="14">
        <f>SUM(SUMIFS('Census Data'!I:I,'Census Data'!$A:$A,$A2631),SUMIFS('Census Data'!J:J,'Census Data'!$A:$A,$A2631))/SUMIFS('Census Data'!$F:$F,'Census Data'!$A:$A,$A2631)</f>
        <v>0.89116464006657725</v>
      </c>
      <c r="G2631" s="14">
        <f>SUM(SUMIFS('Census Data'!K:K,'Census Data'!$A:$A,$A2631),SUMIFS('Census Data'!L:L,'Census Data'!$A:$A,$A2631))/SUMIFS('Census Data'!$F:$F,'Census Data'!$A:$A,$A2631)</f>
        <v>4.6789033242406027E-2</v>
      </c>
      <c r="H2631" s="14">
        <f>SUM(SUMIFS('Census Data'!O:O,'Census Data'!$A:$A,$A2631),SUMIFS('Census Data'!P:P,'Census Data'!$A:$A,$A2631))/SUMIFS('Census Data'!$F:$F,'Census Data'!$A:$A,$A2631)</f>
        <v>1.4332608997179712E-2</v>
      </c>
      <c r="I2631" s="16">
        <f t="shared" si="82"/>
        <v>4.7713717693837032E-2</v>
      </c>
      <c r="J2631" s="14">
        <f>SUM(SUMIFS('Census Data'!W:W,'Census Data'!$A:$A,$A2631),SUMIFS('Census Data'!X:X,'Census Data'!$A:$A,$A2631))/SUMIFS('Census Data'!$F:$F,'Census Data'!$A:$A,$A2631)</f>
        <v>0.1937676267973554</v>
      </c>
      <c r="K2631" s="16">
        <f t="shared" si="83"/>
        <v>0.80623237320264463</v>
      </c>
      <c r="L2631" s="19">
        <f>'EPA Data'!D2632/SUM('EPA Data'!D:D)</f>
        <v>3.3743041786402753E-5</v>
      </c>
      <c r="M2631" s="19">
        <f>'EPA Data'!E2632/SUM('EPA Data'!E:E)</f>
        <v>2.1235238374799594E-5</v>
      </c>
      <c r="N2631" s="19">
        <f>'EPA Data'!F2632/SUM('EPA Data'!F:F)</f>
        <v>4.3206232223563241E-5</v>
      </c>
      <c r="O2631" s="19">
        <f>'EPA Data'!G2632/SUM('EPA Data'!G:G)</f>
        <v>1.8125076411897904E-5</v>
      </c>
      <c r="P2631" s="19">
        <f>'EPA Data'!H2632/SUM('EPA Data'!H:H)</f>
        <v>1.7707353412738871E-5</v>
      </c>
      <c r="Q2631" s="19">
        <f>'EPA Data'!I2632/SUM('EPA Data'!I:I)</f>
        <v>3.2336142387325959E-5</v>
      </c>
      <c r="R2631" s="19">
        <f>'EPA Data'!J2632/SUM('EPA Data'!J:J)</f>
        <v>1.9801275733231409E-5</v>
      </c>
      <c r="S2631" s="19">
        <f>'EPA Data'!K2632/SUM('EPA Data'!K:K)</f>
        <v>4.0797561959957832E-5</v>
      </c>
      <c r="T2631" s="19">
        <f>'EPA Data'!L2632/SUM('EPA Data'!L:L)</f>
        <v>4.9129622361365477E-5</v>
      </c>
      <c r="U2631" s="19">
        <f>'EPA Data'!M2632/SUM('EPA Data'!M:M)</f>
        <v>8.3734277926639207E-6</v>
      </c>
      <c r="V2631" s="19">
        <f>'EPA Data'!N2632/SUM('EPA Data'!N:N)</f>
        <v>7.750428378440949E-6</v>
      </c>
      <c r="W2631" s="19">
        <f>'EPA Data'!O2632/SUM('EPA Data'!O:O)</f>
        <v>1.1131623558799848E-5</v>
      </c>
      <c r="X2631" s="19">
        <f>'EPA Data'!P2632/SUM('EPA Data'!P:P)</f>
        <v>3.7772109192569046E-5</v>
      </c>
    </row>
    <row r="2632" spans="1:24" x14ac:dyDescent="0.35">
      <c r="A2632" s="13" t="s">
        <v>4232</v>
      </c>
      <c r="B2632" s="13" t="s">
        <v>2587</v>
      </c>
      <c r="C2632" s="18" t="s">
        <v>1118</v>
      </c>
      <c r="D2632" s="14">
        <f>SUMIFS('Census Data'!G:G,'Census Data'!$A:$A,$A2632)/SUMIFS('Census Data'!$F:$F,'Census Data'!$A:$A,$A2632)</f>
        <v>0.5888088808880888</v>
      </c>
      <c r="E2632" s="16">
        <f>SUMIFS('Census Data'!H:H,'Census Data'!$A:$A,$A2632)/SUMIFS('Census Data'!$F:$F,'Census Data'!$A:$A,$A2632)</f>
        <v>0.4111911191119112</v>
      </c>
      <c r="F2632" s="14">
        <f>SUM(SUMIFS('Census Data'!I:I,'Census Data'!$A:$A,$A2632),SUMIFS('Census Data'!J:J,'Census Data'!$A:$A,$A2632))/SUMIFS('Census Data'!$F:$F,'Census Data'!$A:$A,$A2632)</f>
        <v>0.9411941194119412</v>
      </c>
      <c r="G2632" s="14">
        <f>SUM(SUMIFS('Census Data'!K:K,'Census Data'!$A:$A,$A2632),SUMIFS('Census Data'!L:L,'Census Data'!$A:$A,$A2632))/SUMIFS('Census Data'!$F:$F,'Census Data'!$A:$A,$A2632)</f>
        <v>2.4452445244524453E-2</v>
      </c>
      <c r="H2632" s="14">
        <f>SUM(SUMIFS('Census Data'!O:O,'Census Data'!$A:$A,$A2632),SUMIFS('Census Data'!P:P,'Census Data'!$A:$A,$A2632))/SUMIFS('Census Data'!$F:$F,'Census Data'!$A:$A,$A2632)</f>
        <v>7.9507950795079507E-3</v>
      </c>
      <c r="I2632" s="16">
        <f t="shared" si="82"/>
        <v>2.6402640264026389E-2</v>
      </c>
      <c r="J2632" s="14">
        <f>SUM(SUMIFS('Census Data'!W:W,'Census Data'!$A:$A,$A2632),SUMIFS('Census Data'!X:X,'Census Data'!$A:$A,$A2632))/SUMIFS('Census Data'!$F:$F,'Census Data'!$A:$A,$A2632)</f>
        <v>0.74722472247224725</v>
      </c>
      <c r="K2632" s="16">
        <f t="shared" si="83"/>
        <v>0.25277527752775275</v>
      </c>
      <c r="L2632" s="19">
        <f>'EPA Data'!D2633/SUM('EPA Data'!D:D)</f>
        <v>5.7614287741708101E-6</v>
      </c>
      <c r="M2632" s="19">
        <f>'EPA Data'!E2633/SUM('EPA Data'!E:E)</f>
        <v>3.142307739344616E-6</v>
      </c>
      <c r="N2632" s="19">
        <f>'EPA Data'!F2633/SUM('EPA Data'!F:F)</f>
        <v>9.5545355816046553E-6</v>
      </c>
      <c r="O2632" s="19">
        <f>'EPA Data'!G2633/SUM('EPA Data'!G:G)</f>
        <v>4.0198050419369616E-6</v>
      </c>
      <c r="P2632" s="19">
        <f>'EPA Data'!H2633/SUM('EPA Data'!H:H)</f>
        <v>3.1722741515731872E-6</v>
      </c>
      <c r="Q2632" s="19">
        <f>'EPA Data'!I2633/SUM('EPA Data'!I:I)</f>
        <v>6.979026659709866E-6</v>
      </c>
      <c r="R2632" s="19">
        <f>'EPA Data'!J2633/SUM('EPA Data'!J:J)</f>
        <v>6.0687235410250093E-6</v>
      </c>
      <c r="S2632" s="19">
        <f>'EPA Data'!K2633/SUM('EPA Data'!K:K)</f>
        <v>1.5177070028804143E-5</v>
      </c>
      <c r="T2632" s="19">
        <f>'EPA Data'!L2633/SUM('EPA Data'!L:L)</f>
        <v>1.3043233089650619E-5</v>
      </c>
      <c r="U2632" s="19">
        <f>'EPA Data'!M2633/SUM('EPA Data'!M:M)</f>
        <v>1.3801522578239956E-6</v>
      </c>
      <c r="V2632" s="19">
        <f>'EPA Data'!N2633/SUM('EPA Data'!N:N)</f>
        <v>1.1233155135909268E-6</v>
      </c>
      <c r="W2632" s="19">
        <f>'EPA Data'!O2633/SUM('EPA Data'!O:O)</f>
        <v>2.3484273664553605E-6</v>
      </c>
      <c r="X2632" s="19">
        <f>'EPA Data'!P2633/SUM('EPA Data'!P:P)</f>
        <v>7.7970477558055747E-6</v>
      </c>
    </row>
    <row r="2633" spans="1:24" x14ac:dyDescent="0.35">
      <c r="A2633" s="13" t="s">
        <v>4233</v>
      </c>
      <c r="B2633" s="13" t="s">
        <v>2587</v>
      </c>
      <c r="C2633" s="18" t="s">
        <v>4234</v>
      </c>
      <c r="D2633" s="14">
        <f>SUMIFS('Census Data'!G:G,'Census Data'!$A:$A,$A2633)/SUMIFS('Census Data'!$F:$F,'Census Data'!$A:$A,$A2633)</f>
        <v>0.49223281879854486</v>
      </c>
      <c r="E2633" s="16">
        <f>SUMIFS('Census Data'!H:H,'Census Data'!$A:$A,$A2633)/SUMIFS('Census Data'!$F:$F,'Census Data'!$A:$A,$A2633)</f>
        <v>0.50776718120145514</v>
      </c>
      <c r="F2633" s="14">
        <f>SUM(SUMIFS('Census Data'!I:I,'Census Data'!$A:$A,$A2633),SUMIFS('Census Data'!J:J,'Census Data'!$A:$A,$A2633))/SUMIFS('Census Data'!$F:$F,'Census Data'!$A:$A,$A2633)</f>
        <v>0.90748205682823713</v>
      </c>
      <c r="G2633" s="14">
        <f>SUM(SUMIFS('Census Data'!K:K,'Census Data'!$A:$A,$A2633),SUMIFS('Census Data'!L:L,'Census Data'!$A:$A,$A2633))/SUMIFS('Census Data'!$F:$F,'Census Data'!$A:$A,$A2633)</f>
        <v>6.5529446465440955E-2</v>
      </c>
      <c r="H2633" s="14">
        <f>SUM(SUMIFS('Census Data'!O:O,'Census Data'!$A:$A,$A2633),SUMIFS('Census Data'!P:P,'Census Data'!$A:$A,$A2633))/SUMIFS('Census Data'!$F:$F,'Census Data'!$A:$A,$A2633)</f>
        <v>5.2600530921246679E-3</v>
      </c>
      <c r="I2633" s="16">
        <f t="shared" si="82"/>
        <v>2.1728443614197235E-2</v>
      </c>
      <c r="J2633" s="14">
        <f>SUM(SUMIFS('Census Data'!W:W,'Census Data'!$A:$A,$A2633),SUMIFS('Census Data'!X:X,'Census Data'!$A:$A,$A2633))/SUMIFS('Census Data'!$F:$F,'Census Data'!$A:$A,$A2633)</f>
        <v>0.19373709566414316</v>
      </c>
      <c r="K2633" s="16">
        <f t="shared" si="83"/>
        <v>0.8062629043358569</v>
      </c>
      <c r="L2633" s="19">
        <f>'EPA Data'!D2634/SUM('EPA Data'!D:D)</f>
        <v>3.9686843579661033E-5</v>
      </c>
      <c r="M2633" s="19">
        <f>'EPA Data'!E2634/SUM('EPA Data'!E:E)</f>
        <v>2.5578137490209211E-5</v>
      </c>
      <c r="N2633" s="19">
        <f>'EPA Data'!F2634/SUM('EPA Data'!F:F)</f>
        <v>4.979095985858014E-5</v>
      </c>
      <c r="O2633" s="19">
        <f>'EPA Data'!G2634/SUM('EPA Data'!G:G)</f>
        <v>1.8114638346467048E-5</v>
      </c>
      <c r="P2633" s="19">
        <f>'EPA Data'!H2634/SUM('EPA Data'!H:H)</f>
        <v>1.9373918778655528E-5</v>
      </c>
      <c r="Q2633" s="19">
        <f>'EPA Data'!I2634/SUM('EPA Data'!I:I)</f>
        <v>3.1847908080280969E-5</v>
      </c>
      <c r="R2633" s="19">
        <f>'EPA Data'!J2634/SUM('EPA Data'!J:J)</f>
        <v>2.2606330315505386E-5</v>
      </c>
      <c r="S2633" s="19">
        <f>'EPA Data'!K2634/SUM('EPA Data'!K:K)</f>
        <v>4.6773785350764307E-5</v>
      </c>
      <c r="T2633" s="19">
        <f>'EPA Data'!L2634/SUM('EPA Data'!L:L)</f>
        <v>5.1518474705081461E-5</v>
      </c>
      <c r="U2633" s="19">
        <f>'EPA Data'!M2634/SUM('EPA Data'!M:M)</f>
        <v>7.2414327306624668E-6</v>
      </c>
      <c r="V2633" s="19">
        <f>'EPA Data'!N2634/SUM('EPA Data'!N:N)</f>
        <v>7.065292784963622E-6</v>
      </c>
      <c r="W2633" s="19">
        <f>'EPA Data'!O2634/SUM('EPA Data'!O:O)</f>
        <v>1.146317525063821E-5</v>
      </c>
      <c r="X2633" s="19">
        <f>'EPA Data'!P2634/SUM('EPA Data'!P:P)</f>
        <v>3.6965108167238176E-5</v>
      </c>
    </row>
    <row r="2634" spans="1:24" x14ac:dyDescent="0.35">
      <c r="A2634" s="13" t="s">
        <v>4235</v>
      </c>
      <c r="B2634" s="13" t="s">
        <v>2587</v>
      </c>
      <c r="C2634" s="18" t="s">
        <v>102</v>
      </c>
      <c r="D2634" s="14">
        <f>SUMIFS('Census Data'!G:G,'Census Data'!$A:$A,$A2634)/SUMIFS('Census Data'!$F:$F,'Census Data'!$A:$A,$A2634)</f>
        <v>0.50408968712463531</v>
      </c>
      <c r="E2634" s="16">
        <f>SUMIFS('Census Data'!H:H,'Census Data'!$A:$A,$A2634)/SUMIFS('Census Data'!$F:$F,'Census Data'!$A:$A,$A2634)</f>
        <v>0.49591031287536463</v>
      </c>
      <c r="F2634" s="14">
        <f>SUM(SUMIFS('Census Data'!I:I,'Census Data'!$A:$A,$A2634),SUMIFS('Census Data'!J:J,'Census Data'!$A:$A,$A2634))/SUMIFS('Census Data'!$F:$F,'Census Data'!$A:$A,$A2634)</f>
        <v>0.85963507407195561</v>
      </c>
      <c r="G2634" s="14">
        <f>SUM(SUMIFS('Census Data'!K:K,'Census Data'!$A:$A,$A2634),SUMIFS('Census Data'!L:L,'Census Data'!$A:$A,$A2634))/SUMIFS('Census Data'!$F:$F,'Census Data'!$A:$A,$A2634)</f>
        <v>0.10375793628095864</v>
      </c>
      <c r="H2634" s="14">
        <f>SUM(SUMIFS('Census Data'!O:O,'Census Data'!$A:$A,$A2634),SUMIFS('Census Data'!P:P,'Census Data'!$A:$A,$A2634))/SUMIFS('Census Data'!$F:$F,'Census Data'!$A:$A,$A2634)</f>
        <v>5.6626437110335751E-3</v>
      </c>
      <c r="I2634" s="16">
        <f t="shared" si="82"/>
        <v>3.094434593605222E-2</v>
      </c>
      <c r="J2634" s="14">
        <f>SUM(SUMIFS('Census Data'!W:W,'Census Data'!$A:$A,$A2634),SUMIFS('Census Data'!X:X,'Census Data'!$A:$A,$A2634))/SUMIFS('Census Data'!$F:$F,'Census Data'!$A:$A,$A2634)</f>
        <v>0.25544814963107021</v>
      </c>
      <c r="K2634" s="16">
        <f t="shared" si="83"/>
        <v>0.74455185036892979</v>
      </c>
      <c r="L2634" s="19">
        <f>'EPA Data'!D2635/SUM('EPA Data'!D:D)</f>
        <v>4.3999853674267489E-5</v>
      </c>
      <c r="M2634" s="19">
        <f>'EPA Data'!E2635/SUM('EPA Data'!E:E)</f>
        <v>3.0022363993730917E-5</v>
      </c>
      <c r="N2634" s="19">
        <f>'EPA Data'!F2635/SUM('EPA Data'!F:F)</f>
        <v>5.1633441664444511E-5</v>
      </c>
      <c r="O2634" s="19">
        <f>'EPA Data'!G2635/SUM('EPA Data'!G:G)</f>
        <v>1.9390765611879757E-5</v>
      </c>
      <c r="P2634" s="19">
        <f>'EPA Data'!H2635/SUM('EPA Data'!H:H)</f>
        <v>2.1277120119247482E-5</v>
      </c>
      <c r="Q2634" s="19">
        <f>'EPA Data'!I2635/SUM('EPA Data'!I:I)</f>
        <v>2.9763384578232815E-5</v>
      </c>
      <c r="R2634" s="19">
        <f>'EPA Data'!J2635/SUM('EPA Data'!J:J)</f>
        <v>2.7103908319712577E-5</v>
      </c>
      <c r="S2634" s="19">
        <f>'EPA Data'!K2635/SUM('EPA Data'!K:K)</f>
        <v>4.3233973153480729E-5</v>
      </c>
      <c r="T2634" s="19">
        <f>'EPA Data'!L2635/SUM('EPA Data'!L:L)</f>
        <v>4.8602900135275311E-5</v>
      </c>
      <c r="U2634" s="19">
        <f>'EPA Data'!M2635/SUM('EPA Data'!M:M)</f>
        <v>8.4735633058097311E-6</v>
      </c>
      <c r="V2634" s="19">
        <f>'EPA Data'!N2635/SUM('EPA Data'!N:N)</f>
        <v>8.4562924725404134E-6</v>
      </c>
      <c r="W2634" s="19">
        <f>'EPA Data'!O2635/SUM('EPA Data'!O:O)</f>
        <v>1.1094827894712603E-5</v>
      </c>
      <c r="X2634" s="19">
        <f>'EPA Data'!P2635/SUM('EPA Data'!P:P)</f>
        <v>3.7060361461178339E-5</v>
      </c>
    </row>
    <row r="2635" spans="1:24" x14ac:dyDescent="0.35">
      <c r="A2635" s="13" t="s">
        <v>4236</v>
      </c>
      <c r="B2635" s="13" t="s">
        <v>2587</v>
      </c>
      <c r="C2635" s="18" t="s">
        <v>641</v>
      </c>
      <c r="D2635" s="14">
        <f>SUMIFS('Census Data'!G:G,'Census Data'!$A:$A,$A2635)/SUMIFS('Census Data'!$F:$F,'Census Data'!$A:$A,$A2635)</f>
        <v>0.50060444105109114</v>
      </c>
      <c r="E2635" s="16">
        <f>SUMIFS('Census Data'!H:H,'Census Data'!$A:$A,$A2635)/SUMIFS('Census Data'!$F:$F,'Census Data'!$A:$A,$A2635)</f>
        <v>0.4993955589489088</v>
      </c>
      <c r="F2635" s="14">
        <f>SUM(SUMIFS('Census Data'!I:I,'Census Data'!$A:$A,$A2635),SUMIFS('Census Data'!J:J,'Census Data'!$A:$A,$A2635))/SUMIFS('Census Data'!$F:$F,'Census Data'!$A:$A,$A2635)</f>
        <v>0.89368200038175227</v>
      </c>
      <c r="G2635" s="14">
        <f>SUM(SUMIFS('Census Data'!K:K,'Census Data'!$A:$A,$A2635),SUMIFS('Census Data'!L:L,'Census Data'!$A:$A,$A2635))/SUMIFS('Census Data'!$F:$F,'Census Data'!$A:$A,$A2635)</f>
        <v>7.2342050009543801E-2</v>
      </c>
      <c r="H2635" s="14">
        <f>SUM(SUMIFS('Census Data'!O:O,'Census Data'!$A:$A,$A2635),SUMIFS('Census Data'!P:P,'Census Data'!$A:$A,$A2635))/SUMIFS('Census Data'!$F:$F,'Census Data'!$A:$A,$A2635)</f>
        <v>8.33492396767831E-3</v>
      </c>
      <c r="I2635" s="16">
        <f t="shared" si="82"/>
        <v>2.5641025641025661E-2</v>
      </c>
      <c r="J2635" s="14">
        <f>SUM(SUMIFS('Census Data'!W:W,'Census Data'!$A:$A,$A2635),SUMIFS('Census Data'!X:X,'Census Data'!$A:$A,$A2635))/SUMIFS('Census Data'!$F:$F,'Census Data'!$A:$A,$A2635)</f>
        <v>0.15588216580772413</v>
      </c>
      <c r="K2635" s="16">
        <f t="shared" si="83"/>
        <v>0.84411783419227593</v>
      </c>
      <c r="L2635" s="19">
        <f>'EPA Data'!D2636/SUM('EPA Data'!D:D)</f>
        <v>4.9658498486909544E-5</v>
      </c>
      <c r="M2635" s="19">
        <f>'EPA Data'!E2636/SUM('EPA Data'!E:E)</f>
        <v>3.6757177944501155E-5</v>
      </c>
      <c r="N2635" s="19">
        <f>'EPA Data'!F2636/SUM('EPA Data'!F:F)</f>
        <v>7.5464196570095604E-5</v>
      </c>
      <c r="O2635" s="19">
        <f>'EPA Data'!G2636/SUM('EPA Data'!G:G)</f>
        <v>2.0241239042683507E-5</v>
      </c>
      <c r="P2635" s="19">
        <f>'EPA Data'!H2636/SUM('EPA Data'!H:H)</f>
        <v>2.4347735939039597E-5</v>
      </c>
      <c r="Q2635" s="19">
        <f>'EPA Data'!I2636/SUM('EPA Data'!I:I)</f>
        <v>3.9762021710583692E-5</v>
      </c>
      <c r="R2635" s="19">
        <f>'EPA Data'!J2636/SUM('EPA Data'!J:J)</f>
        <v>2.8372290647932773E-5</v>
      </c>
      <c r="S2635" s="19">
        <f>'EPA Data'!K2636/SUM('EPA Data'!K:K)</f>
        <v>4.7283744272397518E-5</v>
      </c>
      <c r="T2635" s="19">
        <f>'EPA Data'!L2636/SUM('EPA Data'!L:L)</f>
        <v>5.3169706995321044E-5</v>
      </c>
      <c r="U2635" s="19">
        <f>'EPA Data'!M2636/SUM('EPA Data'!M:M)</f>
        <v>8.4603735930430375E-6</v>
      </c>
      <c r="V2635" s="19">
        <f>'EPA Data'!N2636/SUM('EPA Data'!N:N)</f>
        <v>9.9108918012776071E-6</v>
      </c>
      <c r="W2635" s="19">
        <f>'EPA Data'!O2636/SUM('EPA Data'!O:O)</f>
        <v>1.361125127046809E-5</v>
      </c>
      <c r="X2635" s="19">
        <f>'EPA Data'!P2636/SUM('EPA Data'!P:P)</f>
        <v>3.9022489250053306E-5</v>
      </c>
    </row>
    <row r="2636" spans="1:24" x14ac:dyDescent="0.35">
      <c r="A2636" s="13" t="s">
        <v>4237</v>
      </c>
      <c r="B2636" s="13" t="s">
        <v>2587</v>
      </c>
      <c r="C2636" s="18" t="s">
        <v>645</v>
      </c>
      <c r="D2636" s="14">
        <f>SUMIFS('Census Data'!G:G,'Census Data'!$A:$A,$A2636)/SUMIFS('Census Data'!$F:$F,'Census Data'!$A:$A,$A2636)</f>
        <v>0.49749538911503749</v>
      </c>
      <c r="E2636" s="16">
        <f>SUMIFS('Census Data'!H:H,'Census Data'!$A:$A,$A2636)/SUMIFS('Census Data'!$F:$F,'Census Data'!$A:$A,$A2636)</f>
        <v>0.50250461088496257</v>
      </c>
      <c r="F2636" s="14">
        <f>SUM(SUMIFS('Census Data'!I:I,'Census Data'!$A:$A,$A2636),SUMIFS('Census Data'!J:J,'Census Data'!$A:$A,$A2636))/SUMIFS('Census Data'!$F:$F,'Census Data'!$A:$A,$A2636)</f>
        <v>0.86741386648623287</v>
      </c>
      <c r="G2636" s="14">
        <f>SUM(SUMIFS('Census Data'!K:K,'Census Data'!$A:$A,$A2636),SUMIFS('Census Data'!L:L,'Census Data'!$A:$A,$A2636))/SUMIFS('Census Data'!$F:$F,'Census Data'!$A:$A,$A2636)</f>
        <v>9.2425052656851941E-2</v>
      </c>
      <c r="H2636" s="14">
        <f>SUM(SUMIFS('Census Data'!O:O,'Census Data'!$A:$A,$A2636),SUMIFS('Census Data'!P:P,'Census Data'!$A:$A,$A2636))/SUMIFS('Census Data'!$F:$F,'Census Data'!$A:$A,$A2636)</f>
        <v>7.1591491962327159E-3</v>
      </c>
      <c r="I2636" s="16">
        <f t="shared" si="82"/>
        <v>3.3001931660682438E-2</v>
      </c>
      <c r="J2636" s="14">
        <f>SUM(SUMIFS('Census Data'!W:W,'Census Data'!$A:$A,$A2636),SUMIFS('Census Data'!X:X,'Census Data'!$A:$A,$A2636))/SUMIFS('Census Data'!$F:$F,'Census Data'!$A:$A,$A2636)</f>
        <v>0.3351049317370759</v>
      </c>
      <c r="K2636" s="16">
        <f t="shared" si="83"/>
        <v>0.6648950682629241</v>
      </c>
      <c r="L2636" s="19">
        <f>'EPA Data'!D2637/SUM('EPA Data'!D:D)</f>
        <v>3.0381215775279605E-4</v>
      </c>
      <c r="M2636" s="19">
        <f>'EPA Data'!E2637/SUM('EPA Data'!E:E)</f>
        <v>1.8799336049452083E-4</v>
      </c>
      <c r="N2636" s="19">
        <f>'EPA Data'!F2637/SUM('EPA Data'!F:F)</f>
        <v>3.3250210602903341E-4</v>
      </c>
      <c r="O2636" s="19">
        <f>'EPA Data'!G2637/SUM('EPA Data'!G:G)</f>
        <v>2.7126335533647026E-4</v>
      </c>
      <c r="P2636" s="19">
        <f>'EPA Data'!H2637/SUM('EPA Data'!H:H)</f>
        <v>2.0038499465313228E-4</v>
      </c>
      <c r="Q2636" s="19">
        <f>'EPA Data'!I2637/SUM('EPA Data'!I:I)</f>
        <v>4.1558435724455673E-4</v>
      </c>
      <c r="R2636" s="19">
        <f>'EPA Data'!J2637/SUM('EPA Data'!J:J)</f>
        <v>3.2329213729950665E-4</v>
      </c>
      <c r="S2636" s="19">
        <f>'EPA Data'!K2637/SUM('EPA Data'!K:K)</f>
        <v>3.058724883140776E-4</v>
      </c>
      <c r="T2636" s="19">
        <f>'EPA Data'!L2637/SUM('EPA Data'!L:L)</f>
        <v>4.6263029201161493E-4</v>
      </c>
      <c r="U2636" s="19">
        <f>'EPA Data'!M2637/SUM('EPA Data'!M:M)</f>
        <v>9.0732400837814124E-5</v>
      </c>
      <c r="V2636" s="19">
        <f>'EPA Data'!N2637/SUM('EPA Data'!N:N)</f>
        <v>7.9659692548535898E-5</v>
      </c>
      <c r="W2636" s="19">
        <f>'EPA Data'!O2637/SUM('EPA Data'!O:O)</f>
        <v>1.0029992701709539E-4</v>
      </c>
      <c r="X2636" s="19">
        <f>'EPA Data'!P2637/SUM('EPA Data'!P:P)</f>
        <v>1.7591279547571673E-4</v>
      </c>
    </row>
    <row r="2637" spans="1:24" x14ac:dyDescent="0.35">
      <c r="A2637" s="13" t="s">
        <v>4238</v>
      </c>
      <c r="B2637" s="13" t="s">
        <v>2587</v>
      </c>
      <c r="C2637" s="18" t="s">
        <v>104</v>
      </c>
      <c r="D2637" s="14">
        <f>SUMIFS('Census Data'!G:G,'Census Data'!$A:$A,$A2637)/SUMIFS('Census Data'!$F:$F,'Census Data'!$A:$A,$A2637)</f>
        <v>0.50476319472662423</v>
      </c>
      <c r="E2637" s="16">
        <f>SUMIFS('Census Data'!H:H,'Census Data'!$A:$A,$A2637)/SUMIFS('Census Data'!$F:$F,'Census Data'!$A:$A,$A2637)</f>
        <v>0.49523680527337577</v>
      </c>
      <c r="F2637" s="14">
        <f>SUM(SUMIFS('Census Data'!I:I,'Census Data'!$A:$A,$A2637),SUMIFS('Census Data'!J:J,'Census Data'!$A:$A,$A2637))/SUMIFS('Census Data'!$F:$F,'Census Data'!$A:$A,$A2637)</f>
        <v>0.78125423269673577</v>
      </c>
      <c r="G2637" s="14">
        <f>SUM(SUMIFS('Census Data'!K:K,'Census Data'!$A:$A,$A2637),SUMIFS('Census Data'!L:L,'Census Data'!$A:$A,$A2637))/SUMIFS('Census Data'!$F:$F,'Census Data'!$A:$A,$A2637)</f>
        <v>0.17504176260779267</v>
      </c>
      <c r="H2637" s="14">
        <f>SUM(SUMIFS('Census Data'!O:O,'Census Data'!$A:$A,$A2637),SUMIFS('Census Data'!P:P,'Census Data'!$A:$A,$A2637))/SUMIFS('Census Data'!$F:$F,'Census Data'!$A:$A,$A2637)</f>
        <v>1.024876969614881E-2</v>
      </c>
      <c r="I2637" s="16">
        <f t="shared" si="82"/>
        <v>3.3455234999322681E-2</v>
      </c>
      <c r="J2637" s="14">
        <f>SUM(SUMIFS('Census Data'!W:W,'Census Data'!$A:$A,$A2637),SUMIFS('Census Data'!X:X,'Census Data'!$A:$A,$A2637))/SUMIFS('Census Data'!$F:$F,'Census Data'!$A:$A,$A2637)</f>
        <v>0.22624046232335546</v>
      </c>
      <c r="K2637" s="16">
        <f t="shared" si="83"/>
        <v>0.77375953767664452</v>
      </c>
      <c r="L2637" s="19">
        <f>'EPA Data'!D2638/SUM('EPA Data'!D:D)</f>
        <v>8.3307816253239567E-5</v>
      </c>
      <c r="M2637" s="19">
        <f>'EPA Data'!E2638/SUM('EPA Data'!E:E)</f>
        <v>6.0706046791860518E-5</v>
      </c>
      <c r="N2637" s="19">
        <f>'EPA Data'!F2638/SUM('EPA Data'!F:F)</f>
        <v>1.1239578062450268E-4</v>
      </c>
      <c r="O2637" s="19">
        <f>'EPA Data'!G2638/SUM('EPA Data'!G:G)</f>
        <v>2.7778205050853169E-5</v>
      </c>
      <c r="P2637" s="19">
        <f>'EPA Data'!H2638/SUM('EPA Data'!H:H)</f>
        <v>3.3596498339045114E-5</v>
      </c>
      <c r="Q2637" s="19">
        <f>'EPA Data'!I2638/SUM('EPA Data'!I:I)</f>
        <v>4.6223979315329047E-5</v>
      </c>
      <c r="R2637" s="19">
        <f>'EPA Data'!J2638/SUM('EPA Data'!J:J)</f>
        <v>4.132267489315473E-5</v>
      </c>
      <c r="S2637" s="19">
        <f>'EPA Data'!K2638/SUM('EPA Data'!K:K)</f>
        <v>6.6961561591860172E-5</v>
      </c>
      <c r="T2637" s="19">
        <f>'EPA Data'!L2638/SUM('EPA Data'!L:L)</f>
        <v>6.9057808101063265E-5</v>
      </c>
      <c r="U2637" s="19">
        <f>'EPA Data'!M2638/SUM('EPA Data'!M:M)</f>
        <v>1.1652148508996882E-5</v>
      </c>
      <c r="V2637" s="19">
        <f>'EPA Data'!N2638/SUM('EPA Data'!N:N)</f>
        <v>1.3812982438717548E-5</v>
      </c>
      <c r="W2637" s="19">
        <f>'EPA Data'!O2638/SUM('EPA Data'!O:O)</f>
        <v>1.7702768562828604E-5</v>
      </c>
      <c r="X2637" s="19">
        <f>'EPA Data'!P2638/SUM('EPA Data'!P:P)</f>
        <v>6.0378243465458762E-5</v>
      </c>
    </row>
    <row r="2638" spans="1:24" x14ac:dyDescent="0.35">
      <c r="A2638" s="13" t="s">
        <v>4239</v>
      </c>
      <c r="B2638" s="13" t="s">
        <v>2587</v>
      </c>
      <c r="C2638" s="18" t="s">
        <v>4240</v>
      </c>
      <c r="D2638" s="14">
        <f>SUMIFS('Census Data'!G:G,'Census Data'!$A:$A,$A2638)/SUMIFS('Census Data'!$F:$F,'Census Data'!$A:$A,$A2638)</f>
        <v>0.51538965291421091</v>
      </c>
      <c r="E2638" s="16">
        <f>SUMIFS('Census Data'!H:H,'Census Data'!$A:$A,$A2638)/SUMIFS('Census Data'!$F:$F,'Census Data'!$A:$A,$A2638)</f>
        <v>0.48461034708578915</v>
      </c>
      <c r="F2638" s="14">
        <f>SUM(SUMIFS('Census Data'!I:I,'Census Data'!$A:$A,$A2638),SUMIFS('Census Data'!J:J,'Census Data'!$A:$A,$A2638))/SUMIFS('Census Data'!$F:$F,'Census Data'!$A:$A,$A2638)</f>
        <v>0.91486574983628033</v>
      </c>
      <c r="G2638" s="14">
        <f>SUM(SUMIFS('Census Data'!K:K,'Census Data'!$A:$A,$A2638),SUMIFS('Census Data'!L:L,'Census Data'!$A:$A,$A2638))/SUMIFS('Census Data'!$F:$F,'Census Data'!$A:$A,$A2638)</f>
        <v>2.0301244269810084E-2</v>
      </c>
      <c r="H2638" s="14">
        <f>SUM(SUMIFS('Census Data'!O:O,'Census Data'!$A:$A,$A2638),SUMIFS('Census Data'!P:P,'Census Data'!$A:$A,$A2638))/SUMIFS('Census Data'!$F:$F,'Census Data'!$A:$A,$A2638)</f>
        <v>8.840864440078585E-3</v>
      </c>
      <c r="I2638" s="16">
        <f t="shared" si="82"/>
        <v>5.5992141453831024E-2</v>
      </c>
      <c r="J2638" s="14">
        <f>SUM(SUMIFS('Census Data'!W:W,'Census Data'!$A:$A,$A2638),SUMIFS('Census Data'!X:X,'Census Data'!$A:$A,$A2638))/SUMIFS('Census Data'!$F:$F,'Census Data'!$A:$A,$A2638)</f>
        <v>0.36476751800916829</v>
      </c>
      <c r="K2638" s="16">
        <f t="shared" si="83"/>
        <v>0.63523248199083171</v>
      </c>
      <c r="L2638" s="19">
        <f>'EPA Data'!D2639/SUM('EPA Data'!D:D)</f>
        <v>2.2882090562892022E-6</v>
      </c>
      <c r="M2638" s="19">
        <f>'EPA Data'!E2639/SUM('EPA Data'!E:E)</f>
        <v>6.3297007989524838E-6</v>
      </c>
      <c r="N2638" s="19">
        <f>'EPA Data'!F2639/SUM('EPA Data'!F:F)</f>
        <v>1.0138329654425695E-5</v>
      </c>
      <c r="O2638" s="19">
        <f>'EPA Data'!G2639/SUM('EPA Data'!G:G)</f>
        <v>2.4292929205585085E-6</v>
      </c>
      <c r="P2638" s="19">
        <f>'EPA Data'!H2639/SUM('EPA Data'!H:H)</f>
        <v>4.8610740074767535E-6</v>
      </c>
      <c r="Q2638" s="19">
        <f>'EPA Data'!I2639/SUM('EPA Data'!I:I)</f>
        <v>4.6636252629349042E-6</v>
      </c>
      <c r="R2638" s="19">
        <f>'EPA Data'!J2639/SUM('EPA Data'!J:J)</f>
        <v>3.7526687268818667E-6</v>
      </c>
      <c r="S2638" s="19">
        <f>'EPA Data'!K2639/SUM('EPA Data'!K:K)</f>
        <v>1.9099718771031058E-5</v>
      </c>
      <c r="T2638" s="19">
        <f>'EPA Data'!L2639/SUM('EPA Data'!L:L)</f>
        <v>9.4742543156542911E-6</v>
      </c>
      <c r="U2638" s="19">
        <f>'EPA Data'!M2639/SUM('EPA Data'!M:M)</f>
        <v>1.1830713653736639E-6</v>
      </c>
      <c r="V2638" s="19">
        <f>'EPA Data'!N2639/SUM('EPA Data'!N:N)</f>
        <v>1.9950372352078695E-6</v>
      </c>
      <c r="W2638" s="19">
        <f>'EPA Data'!O2639/SUM('EPA Data'!O:O)</f>
        <v>2.3911988123135225E-6</v>
      </c>
      <c r="X2638" s="19">
        <f>'EPA Data'!P2639/SUM('EPA Data'!P:P)</f>
        <v>1.9698791217489821E-5</v>
      </c>
    </row>
    <row r="2639" spans="1:24" x14ac:dyDescent="0.35">
      <c r="A2639" s="13" t="s">
        <v>4241</v>
      </c>
      <c r="B2639" s="13" t="s">
        <v>2587</v>
      </c>
      <c r="C2639" s="18" t="s">
        <v>4242</v>
      </c>
      <c r="D2639" s="14">
        <f>SUMIFS('Census Data'!G:G,'Census Data'!$A:$A,$A2639)/SUMIFS('Census Data'!$F:$F,'Census Data'!$A:$A,$A2639)</f>
        <v>0.56931086208417891</v>
      </c>
      <c r="E2639" s="16">
        <f>SUMIFS('Census Data'!H:H,'Census Data'!$A:$A,$A2639)/SUMIFS('Census Data'!$F:$F,'Census Data'!$A:$A,$A2639)</f>
        <v>0.43068913791582103</v>
      </c>
      <c r="F2639" s="14">
        <f>SUM(SUMIFS('Census Data'!I:I,'Census Data'!$A:$A,$A2639),SUMIFS('Census Data'!J:J,'Census Data'!$A:$A,$A2639))/SUMIFS('Census Data'!$F:$F,'Census Data'!$A:$A,$A2639)</f>
        <v>0.89632048001411802</v>
      </c>
      <c r="G2639" s="14">
        <f>SUM(SUMIFS('Census Data'!K:K,'Census Data'!$A:$A,$A2639),SUMIFS('Census Data'!L:L,'Census Data'!$A:$A,$A2639))/SUMIFS('Census Data'!$F:$F,'Census Data'!$A:$A,$A2639)</f>
        <v>6.6619606459013506E-2</v>
      </c>
      <c r="H2639" s="14">
        <f>SUM(SUMIFS('Census Data'!O:O,'Census Data'!$A:$A,$A2639),SUMIFS('Census Data'!P:P,'Census Data'!$A:$A,$A2639))/SUMIFS('Census Data'!$F:$F,'Census Data'!$A:$A,$A2639)</f>
        <v>9.3532162710667967E-3</v>
      </c>
      <c r="I2639" s="16">
        <f t="shared" si="82"/>
        <v>2.770669725580166E-2</v>
      </c>
      <c r="J2639" s="14">
        <f>SUM(SUMIFS('Census Data'!W:W,'Census Data'!$A:$A,$A2639),SUMIFS('Census Data'!X:X,'Census Data'!$A:$A,$A2639))/SUMIFS('Census Data'!$F:$F,'Census Data'!$A:$A,$A2639)</f>
        <v>0.42142415953410395</v>
      </c>
      <c r="K2639" s="16">
        <f t="shared" si="83"/>
        <v>0.57857584046589605</v>
      </c>
      <c r="L2639" s="19">
        <f>'EPA Data'!D2640/SUM('EPA Data'!D:D)</f>
        <v>9.8250148572485508E-6</v>
      </c>
      <c r="M2639" s="19">
        <f>'EPA Data'!E2640/SUM('EPA Data'!E:E)</f>
        <v>5.4856743315760586E-6</v>
      </c>
      <c r="N2639" s="19">
        <f>'EPA Data'!F2640/SUM('EPA Data'!F:F)</f>
        <v>1.3190666920078086E-5</v>
      </c>
      <c r="O2639" s="19">
        <f>'EPA Data'!G2640/SUM('EPA Data'!G:G)</f>
        <v>5.6314562219234723E-6</v>
      </c>
      <c r="P2639" s="19">
        <f>'EPA Data'!H2640/SUM('EPA Data'!H:H)</f>
        <v>5.068210989788885E-6</v>
      </c>
      <c r="Q2639" s="19">
        <f>'EPA Data'!I2640/SUM('EPA Data'!I:I)</f>
        <v>1.0192498139482849E-5</v>
      </c>
      <c r="R2639" s="19">
        <f>'EPA Data'!J2640/SUM('EPA Data'!J:J)</f>
        <v>8.164907658491014E-6</v>
      </c>
      <c r="S2639" s="19">
        <f>'EPA Data'!K2640/SUM('EPA Data'!K:K)</f>
        <v>1.5902180662388723E-5</v>
      </c>
      <c r="T2639" s="19">
        <f>'EPA Data'!L2640/SUM('EPA Data'!L:L)</f>
        <v>1.6619140620771895E-5</v>
      </c>
      <c r="U2639" s="19">
        <f>'EPA Data'!M2640/SUM('EPA Data'!M:M)</f>
        <v>2.0967352375830039E-6</v>
      </c>
      <c r="V2639" s="19">
        <f>'EPA Data'!N2640/SUM('EPA Data'!N:N)</f>
        <v>1.798597924213495E-6</v>
      </c>
      <c r="W2639" s="19">
        <f>'EPA Data'!O2640/SUM('EPA Data'!O:O)</f>
        <v>3.3050073931277268E-6</v>
      </c>
      <c r="X2639" s="19">
        <f>'EPA Data'!P2640/SUM('EPA Data'!P:P)</f>
        <v>1.1343483249985453E-5</v>
      </c>
    </row>
    <row r="2640" spans="1:24" x14ac:dyDescent="0.35">
      <c r="A2640" s="13" t="s">
        <v>4243</v>
      </c>
      <c r="B2640" s="13" t="s">
        <v>2587</v>
      </c>
      <c r="C2640" s="18" t="s">
        <v>4244</v>
      </c>
      <c r="D2640" s="14">
        <f>SUMIFS('Census Data'!G:G,'Census Data'!$A:$A,$A2640)/SUMIFS('Census Data'!$F:$F,'Census Data'!$A:$A,$A2640)</f>
        <v>0.48955195783132532</v>
      </c>
      <c r="E2640" s="16">
        <f>SUMIFS('Census Data'!H:H,'Census Data'!$A:$A,$A2640)/SUMIFS('Census Data'!$F:$F,'Census Data'!$A:$A,$A2640)</f>
        <v>0.51044804216867468</v>
      </c>
      <c r="F2640" s="14">
        <f>SUM(SUMIFS('Census Data'!I:I,'Census Data'!$A:$A,$A2640),SUMIFS('Census Data'!J:J,'Census Data'!$A:$A,$A2640))/SUMIFS('Census Data'!$F:$F,'Census Data'!$A:$A,$A2640)</f>
        <v>0.95590173192771088</v>
      </c>
      <c r="G2640" s="14">
        <f>SUM(SUMIFS('Census Data'!K:K,'Census Data'!$A:$A,$A2640),SUMIFS('Census Data'!L:L,'Census Data'!$A:$A,$A2640))/SUMIFS('Census Data'!$F:$F,'Census Data'!$A:$A,$A2640)</f>
        <v>1.2989457831325301E-2</v>
      </c>
      <c r="H2640" s="14">
        <f>SUM(SUMIFS('Census Data'!O:O,'Census Data'!$A:$A,$A2640),SUMIFS('Census Data'!P:P,'Census Data'!$A:$A,$A2640))/SUMIFS('Census Data'!$F:$F,'Census Data'!$A:$A,$A2640)</f>
        <v>6.730045180722892E-3</v>
      </c>
      <c r="I2640" s="16">
        <f t="shared" si="82"/>
        <v>2.4378765060240948E-2</v>
      </c>
      <c r="J2640" s="14">
        <f>SUM(SUMIFS('Census Data'!W:W,'Census Data'!$A:$A,$A2640),SUMIFS('Census Data'!X:X,'Census Data'!$A:$A,$A2640))/SUMIFS('Census Data'!$F:$F,'Census Data'!$A:$A,$A2640)</f>
        <v>0.11695218373493976</v>
      </c>
      <c r="K2640" s="16">
        <f t="shared" si="83"/>
        <v>0.88304781626506024</v>
      </c>
      <c r="L2640" s="19">
        <f>'EPA Data'!D2641/SUM('EPA Data'!D:D)</f>
        <v>2.043038411136118E-5</v>
      </c>
      <c r="M2640" s="19">
        <f>'EPA Data'!E2641/SUM('EPA Data'!E:E)</f>
        <v>1.1243188535788412E-5</v>
      </c>
      <c r="N2640" s="19">
        <f>'EPA Data'!F2641/SUM('EPA Data'!F:F)</f>
        <v>2.5182661957528756E-5</v>
      </c>
      <c r="O2640" s="19">
        <f>'EPA Data'!G2641/SUM('EPA Data'!G:G)</f>
        <v>1.0123706156495906E-5</v>
      </c>
      <c r="P2640" s="19">
        <f>'EPA Data'!H2641/SUM('EPA Data'!H:H)</f>
        <v>9.5593259164240667E-6</v>
      </c>
      <c r="Q2640" s="19">
        <f>'EPA Data'!I2641/SUM('EPA Data'!I:I)</f>
        <v>1.8762931828386165E-5</v>
      </c>
      <c r="R2640" s="19">
        <f>'EPA Data'!J2641/SUM('EPA Data'!J:J)</f>
        <v>1.0826396724110426E-5</v>
      </c>
      <c r="S2640" s="19">
        <f>'EPA Data'!K2641/SUM('EPA Data'!K:K)</f>
        <v>2.3649032472620648E-5</v>
      </c>
      <c r="T2640" s="19">
        <f>'EPA Data'!L2641/SUM('EPA Data'!L:L)</f>
        <v>2.9429582954551201E-5</v>
      </c>
      <c r="U2640" s="19">
        <f>'EPA Data'!M2641/SUM('EPA Data'!M:M)</f>
        <v>4.826779224864083E-6</v>
      </c>
      <c r="V2640" s="19">
        <f>'EPA Data'!N2641/SUM('EPA Data'!N:N)</f>
        <v>4.2835330732131386E-6</v>
      </c>
      <c r="W2640" s="19">
        <f>'EPA Data'!O2641/SUM('EPA Data'!O:O)</f>
        <v>6.4647851169585213E-6</v>
      </c>
      <c r="X2640" s="19">
        <f>'EPA Data'!P2641/SUM('EPA Data'!P:P)</f>
        <v>2.0314975437424632E-5</v>
      </c>
    </row>
    <row r="2641" spans="1:24" x14ac:dyDescent="0.35">
      <c r="A2641" s="13" t="s">
        <v>4245</v>
      </c>
      <c r="B2641" s="13" t="s">
        <v>2587</v>
      </c>
      <c r="C2641" s="18" t="s">
        <v>4246</v>
      </c>
      <c r="D2641" s="14">
        <f>SUMIFS('Census Data'!G:G,'Census Data'!$A:$A,$A2641)/SUMIFS('Census Data'!$F:$F,'Census Data'!$A:$A,$A2641)</f>
        <v>0.66666666666666663</v>
      </c>
      <c r="E2641" s="16">
        <f>SUMIFS('Census Data'!H:H,'Census Data'!$A:$A,$A2641)/SUMIFS('Census Data'!$F:$F,'Census Data'!$A:$A,$A2641)</f>
        <v>0.33333333333333331</v>
      </c>
      <c r="F2641" s="14">
        <f>SUM(SUMIFS('Census Data'!I:I,'Census Data'!$A:$A,$A2641),SUMIFS('Census Data'!J:J,'Census Data'!$A:$A,$A2641))/SUMIFS('Census Data'!$F:$F,'Census Data'!$A:$A,$A2641)</f>
        <v>0.88888888888888884</v>
      </c>
      <c r="G2641" s="14">
        <f>SUM(SUMIFS('Census Data'!K:K,'Census Data'!$A:$A,$A2641),SUMIFS('Census Data'!L:L,'Census Data'!$A:$A,$A2641))/SUMIFS('Census Data'!$F:$F,'Census Data'!$A:$A,$A2641)</f>
        <v>9.5238095238095233E-2</v>
      </c>
      <c r="H2641" s="14">
        <f>SUM(SUMIFS('Census Data'!O:O,'Census Data'!$A:$A,$A2641),SUMIFS('Census Data'!P:P,'Census Data'!$A:$A,$A2641))/SUMIFS('Census Data'!$F:$F,'Census Data'!$A:$A,$A2641)</f>
        <v>0</v>
      </c>
      <c r="I2641" s="16">
        <f t="shared" si="82"/>
        <v>1.5873015873015928E-2</v>
      </c>
      <c r="J2641" s="14">
        <f>SUM(SUMIFS('Census Data'!W:W,'Census Data'!$A:$A,$A2641),SUMIFS('Census Data'!X:X,'Census Data'!$A:$A,$A2641))/SUMIFS('Census Data'!$F:$F,'Census Data'!$A:$A,$A2641)</f>
        <v>0</v>
      </c>
      <c r="K2641" s="16">
        <f t="shared" si="83"/>
        <v>1</v>
      </c>
      <c r="L2641" s="19">
        <f>'EPA Data'!D2642/SUM('EPA Data'!D:D)</f>
        <v>0</v>
      </c>
      <c r="M2641" s="19">
        <f>'EPA Data'!E2642/SUM('EPA Data'!E:E)</f>
        <v>0</v>
      </c>
      <c r="N2641" s="19">
        <f>'EPA Data'!F2642/SUM('EPA Data'!F:F)</f>
        <v>0</v>
      </c>
      <c r="O2641" s="19">
        <f>'EPA Data'!G2642/SUM('EPA Data'!G:G)</f>
        <v>0</v>
      </c>
      <c r="P2641" s="19">
        <f>'EPA Data'!H2642/SUM('EPA Data'!H:H)</f>
        <v>0</v>
      </c>
      <c r="Q2641" s="19">
        <f>'EPA Data'!I2642/SUM('EPA Data'!I:I)</f>
        <v>0</v>
      </c>
      <c r="R2641" s="19">
        <f>'EPA Data'!J2642/SUM('EPA Data'!J:J)</f>
        <v>0</v>
      </c>
      <c r="S2641" s="19">
        <f>'EPA Data'!K2642/SUM('EPA Data'!K:K)</f>
        <v>0</v>
      </c>
      <c r="T2641" s="19">
        <f>'EPA Data'!L2642/SUM('EPA Data'!L:L)</f>
        <v>0</v>
      </c>
      <c r="U2641" s="19">
        <f>'EPA Data'!M2642/SUM('EPA Data'!M:M)</f>
        <v>0</v>
      </c>
      <c r="V2641" s="19">
        <f>'EPA Data'!N2642/SUM('EPA Data'!N:N)</f>
        <v>0</v>
      </c>
      <c r="W2641" s="19">
        <f>'EPA Data'!O2642/SUM('EPA Data'!O:O)</f>
        <v>0</v>
      </c>
      <c r="X2641" s="19">
        <f>'EPA Data'!P2642/SUM('EPA Data'!P:P)</f>
        <v>0</v>
      </c>
    </row>
    <row r="2642" spans="1:24" x14ac:dyDescent="0.35">
      <c r="A2642" s="13" t="s">
        <v>4247</v>
      </c>
      <c r="B2642" s="13" t="s">
        <v>2587</v>
      </c>
      <c r="C2642" s="18" t="s">
        <v>4248</v>
      </c>
      <c r="D2642" s="14">
        <f>SUMIFS('Census Data'!G:G,'Census Data'!$A:$A,$A2642)/SUMIFS('Census Data'!$F:$F,'Census Data'!$A:$A,$A2642)</f>
        <v>0.49454500970598747</v>
      </c>
      <c r="E2642" s="16">
        <f>SUMIFS('Census Data'!H:H,'Census Data'!$A:$A,$A2642)/SUMIFS('Census Data'!$F:$F,'Census Data'!$A:$A,$A2642)</f>
        <v>0.50545499029401253</v>
      </c>
      <c r="F2642" s="14">
        <f>SUM(SUMIFS('Census Data'!I:I,'Census Data'!$A:$A,$A2642),SUMIFS('Census Data'!J:J,'Census Data'!$A:$A,$A2642))/SUMIFS('Census Data'!$F:$F,'Census Data'!$A:$A,$A2642)</f>
        <v>0.86140880073913584</v>
      </c>
      <c r="G2642" s="14">
        <f>SUM(SUMIFS('Census Data'!K:K,'Census Data'!$A:$A,$A2642),SUMIFS('Census Data'!L:L,'Census Data'!$A:$A,$A2642))/SUMIFS('Census Data'!$F:$F,'Census Data'!$A:$A,$A2642)</f>
        <v>8.1926260249233024E-2</v>
      </c>
      <c r="H2642" s="14">
        <f>SUM(SUMIFS('Census Data'!O:O,'Census Data'!$A:$A,$A2642),SUMIFS('Census Data'!P:P,'Census Data'!$A:$A,$A2642))/SUMIFS('Census Data'!$F:$F,'Census Data'!$A:$A,$A2642)</f>
        <v>2.4594940009593315E-2</v>
      </c>
      <c r="I2642" s="16">
        <f t="shared" si="82"/>
        <v>3.2069999002037886E-2</v>
      </c>
      <c r="J2642" s="14">
        <f>SUM(SUMIFS('Census Data'!W:W,'Census Data'!$A:$A,$A2642),SUMIFS('Census Data'!X:X,'Census Data'!$A:$A,$A2642))/SUMIFS('Census Data'!$F:$F,'Census Data'!$A:$A,$A2642)</f>
        <v>0.35166901134135781</v>
      </c>
      <c r="K2642" s="16">
        <f t="shared" si="83"/>
        <v>0.64833098865864214</v>
      </c>
      <c r="L2642" s="19">
        <f>'EPA Data'!D2643/SUM('EPA Data'!D:D)</f>
        <v>1.4637795840937554E-4</v>
      </c>
      <c r="M2642" s="19">
        <f>'EPA Data'!E2643/SUM('EPA Data'!E:E)</f>
        <v>2.4097519102196804E-4</v>
      </c>
      <c r="N2642" s="19">
        <f>'EPA Data'!F2643/SUM('EPA Data'!F:F)</f>
        <v>5.8017550978871585E-4</v>
      </c>
      <c r="O2642" s="19">
        <f>'EPA Data'!G2643/SUM('EPA Data'!G:G)</f>
        <v>2.2960437163882616E-4</v>
      </c>
      <c r="P2642" s="19">
        <f>'EPA Data'!H2643/SUM('EPA Data'!H:H)</f>
        <v>1.996131715846811E-4</v>
      </c>
      <c r="Q2642" s="19">
        <f>'EPA Data'!I2643/SUM('EPA Data'!I:I)</f>
        <v>2.8648936084157419E-4</v>
      </c>
      <c r="R2642" s="19">
        <f>'EPA Data'!J2643/SUM('EPA Data'!J:J)</f>
        <v>2.1907803372420772E-4</v>
      </c>
      <c r="S2642" s="19">
        <f>'EPA Data'!K2643/SUM('EPA Data'!K:K)</f>
        <v>6.6674100341340508E-4</v>
      </c>
      <c r="T2642" s="19">
        <f>'EPA Data'!L2643/SUM('EPA Data'!L:L)</f>
        <v>6.6777314379890657E-4</v>
      </c>
      <c r="U2642" s="19">
        <f>'EPA Data'!M2643/SUM('EPA Data'!M:M)</f>
        <v>9.0118952271664267E-5</v>
      </c>
      <c r="V2642" s="19">
        <f>'EPA Data'!N2643/SUM('EPA Data'!N:N)</f>
        <v>8.2502181618753068E-5</v>
      </c>
      <c r="W2642" s="19">
        <f>'EPA Data'!O2643/SUM('EPA Data'!O:O)</f>
        <v>1.1193324174137487E-4</v>
      </c>
      <c r="X2642" s="19">
        <f>'EPA Data'!P2643/SUM('EPA Data'!P:P)</f>
        <v>7.4198599525873753E-4</v>
      </c>
    </row>
    <row r="2643" spans="1:24" x14ac:dyDescent="0.35">
      <c r="A2643" s="13" t="s">
        <v>4249</v>
      </c>
      <c r="B2643" s="13" t="s">
        <v>2587</v>
      </c>
      <c r="C2643" s="18" t="s">
        <v>4250</v>
      </c>
      <c r="D2643" s="14">
        <f>SUMIFS('Census Data'!G:G,'Census Data'!$A:$A,$A2643)/SUMIFS('Census Data'!$F:$F,'Census Data'!$A:$A,$A2643)</f>
        <v>0.52154478812801719</v>
      </c>
      <c r="E2643" s="16">
        <f>SUMIFS('Census Data'!H:H,'Census Data'!$A:$A,$A2643)/SUMIFS('Census Data'!$F:$F,'Census Data'!$A:$A,$A2643)</f>
        <v>0.47845521187198281</v>
      </c>
      <c r="F2643" s="14">
        <f>SUM(SUMIFS('Census Data'!I:I,'Census Data'!$A:$A,$A2643),SUMIFS('Census Data'!J:J,'Census Data'!$A:$A,$A2643))/SUMIFS('Census Data'!$F:$F,'Census Data'!$A:$A,$A2643)</f>
        <v>0.92740926157697123</v>
      </c>
      <c r="G2643" s="14">
        <f>SUM(SUMIFS('Census Data'!K:K,'Census Data'!$A:$A,$A2643),SUMIFS('Census Data'!L:L,'Census Data'!$A:$A,$A2643))/SUMIFS('Census Data'!$F:$F,'Census Data'!$A:$A,$A2643)</f>
        <v>2.9501162166994457E-2</v>
      </c>
      <c r="H2643" s="14">
        <f>SUM(SUMIFS('Census Data'!O:O,'Census Data'!$A:$A,$A2643),SUMIFS('Census Data'!P:P,'Census Data'!$A:$A,$A2643))/SUMIFS('Census Data'!$F:$F,'Census Data'!$A:$A,$A2643)</f>
        <v>3.9334882889325946E-3</v>
      </c>
      <c r="I2643" s="16">
        <f t="shared" si="82"/>
        <v>3.9156087967101683E-2</v>
      </c>
      <c r="J2643" s="14">
        <f>SUM(SUMIFS('Census Data'!W:W,'Census Data'!$A:$A,$A2643),SUMIFS('Census Data'!X:X,'Census Data'!$A:$A,$A2643))/SUMIFS('Census Data'!$F:$F,'Census Data'!$A:$A,$A2643)</f>
        <v>0.42195601644913283</v>
      </c>
      <c r="K2643" s="16">
        <f t="shared" si="83"/>
        <v>0.57804398355086717</v>
      </c>
      <c r="L2643" s="19">
        <f>'EPA Data'!D2644/SUM('EPA Data'!D:D)</f>
        <v>2.6327796547309222E-6</v>
      </c>
      <c r="M2643" s="19">
        <f>'EPA Data'!E2644/SUM('EPA Data'!E:E)</f>
        <v>3.5035854191240289E-6</v>
      </c>
      <c r="N2643" s="19">
        <f>'EPA Data'!F2644/SUM('EPA Data'!F:F)</f>
        <v>9.1328457911317439E-6</v>
      </c>
      <c r="O2643" s="19">
        <f>'EPA Data'!G2644/SUM('EPA Data'!G:G)</f>
        <v>2.4195459037029146E-6</v>
      </c>
      <c r="P2643" s="19">
        <f>'EPA Data'!H2644/SUM('EPA Data'!H:H)</f>
        <v>3.0223480507625379E-6</v>
      </c>
      <c r="Q2643" s="19">
        <f>'EPA Data'!I2644/SUM('EPA Data'!I:I)</f>
        <v>4.8147976822111508E-6</v>
      </c>
      <c r="R2643" s="19">
        <f>'EPA Data'!J2644/SUM('EPA Data'!J:J)</f>
        <v>2.7617069495922673E-6</v>
      </c>
      <c r="S2643" s="19">
        <f>'EPA Data'!K2644/SUM('EPA Data'!K:K)</f>
        <v>1.1981852260795364E-5</v>
      </c>
      <c r="T2643" s="19">
        <f>'EPA Data'!L2644/SUM('EPA Data'!L:L)</f>
        <v>1.234078242724538E-5</v>
      </c>
      <c r="U2643" s="19">
        <f>'EPA Data'!M2644/SUM('EPA Data'!M:M)</f>
        <v>1.0258658309851649E-6</v>
      </c>
      <c r="V2643" s="19">
        <f>'EPA Data'!N2644/SUM('EPA Data'!N:N)</f>
        <v>1.1996794466340458E-6</v>
      </c>
      <c r="W2643" s="19">
        <f>'EPA Data'!O2644/SUM('EPA Data'!O:O)</f>
        <v>1.8922507326690852E-6</v>
      </c>
      <c r="X2643" s="19">
        <f>'EPA Data'!P2644/SUM('EPA Data'!P:P)</f>
        <v>1.1382576601653501E-5</v>
      </c>
    </row>
    <row r="2644" spans="1:24" x14ac:dyDescent="0.35">
      <c r="A2644" s="13" t="s">
        <v>4251</v>
      </c>
      <c r="B2644" s="13" t="s">
        <v>2587</v>
      </c>
      <c r="C2644" s="18" t="s">
        <v>4252</v>
      </c>
      <c r="D2644" s="14">
        <f>SUMIFS('Census Data'!G:G,'Census Data'!$A:$A,$A2644)/SUMIFS('Census Data'!$F:$F,'Census Data'!$A:$A,$A2644)</f>
        <v>0.5046520770541213</v>
      </c>
      <c r="E2644" s="16">
        <f>SUMIFS('Census Data'!H:H,'Census Data'!$A:$A,$A2644)/SUMIFS('Census Data'!$F:$F,'Census Data'!$A:$A,$A2644)</f>
        <v>0.49534792294587865</v>
      </c>
      <c r="F2644" s="14">
        <f>SUM(SUMIFS('Census Data'!I:I,'Census Data'!$A:$A,$A2644),SUMIFS('Census Data'!J:J,'Census Data'!$A:$A,$A2644))/SUMIFS('Census Data'!$F:$F,'Census Data'!$A:$A,$A2644)</f>
        <v>0.9309395885205084</v>
      </c>
      <c r="G2644" s="14">
        <f>SUM(SUMIFS('Census Data'!K:K,'Census Data'!$A:$A,$A2644),SUMIFS('Census Data'!L:L,'Census Data'!$A:$A,$A2644))/SUMIFS('Census Data'!$F:$F,'Census Data'!$A:$A,$A2644)</f>
        <v>3.0009173109684182E-2</v>
      </c>
      <c r="H2644" s="14">
        <f>SUM(SUMIFS('Census Data'!O:O,'Census Data'!$A:$A,$A2644),SUMIFS('Census Data'!P:P,'Census Data'!$A:$A,$A2644))/SUMIFS('Census Data'!$F:$F,'Census Data'!$A:$A,$A2644)</f>
        <v>7.33848774734635E-3</v>
      </c>
      <c r="I2644" s="16">
        <f t="shared" si="82"/>
        <v>3.1712750622461039E-2</v>
      </c>
      <c r="J2644" s="14">
        <f>SUM(SUMIFS('Census Data'!W:W,'Census Data'!$A:$A,$A2644),SUMIFS('Census Data'!X:X,'Census Data'!$A:$A,$A2644))/SUMIFS('Census Data'!$F:$F,'Census Data'!$A:$A,$A2644)</f>
        <v>0.31358930677499675</v>
      </c>
      <c r="K2644" s="16">
        <f t="shared" si="83"/>
        <v>0.68641069322500325</v>
      </c>
      <c r="L2644" s="19">
        <f>'EPA Data'!D2645/SUM('EPA Data'!D:D)</f>
        <v>6.7271897170052232E-6</v>
      </c>
      <c r="M2644" s="19">
        <f>'EPA Data'!E2645/SUM('EPA Data'!E:E)</f>
        <v>5.0409718724150886E-6</v>
      </c>
      <c r="N2644" s="19">
        <f>'EPA Data'!F2645/SUM('EPA Data'!F:F)</f>
        <v>1.3712254947408293E-5</v>
      </c>
      <c r="O2644" s="19">
        <f>'EPA Data'!G2645/SUM('EPA Data'!G:G)</f>
        <v>4.0750728102188593E-6</v>
      </c>
      <c r="P2644" s="19">
        <f>'EPA Data'!H2645/SUM('EPA Data'!H:H)</f>
        <v>4.4275928549300459E-6</v>
      </c>
      <c r="Q2644" s="19">
        <f>'EPA Data'!I2645/SUM('EPA Data'!I:I)</f>
        <v>8.9649997202850515E-6</v>
      </c>
      <c r="R2644" s="19">
        <f>'EPA Data'!J2645/SUM('EPA Data'!J:J)</f>
        <v>5.650068249708138E-6</v>
      </c>
      <c r="S2644" s="19">
        <f>'EPA Data'!K2645/SUM('EPA Data'!K:K)</f>
        <v>1.2594577996713229E-5</v>
      </c>
      <c r="T2644" s="19">
        <f>'EPA Data'!L2645/SUM('EPA Data'!L:L)</f>
        <v>1.505152282451962E-5</v>
      </c>
      <c r="U2644" s="19">
        <f>'EPA Data'!M2645/SUM('EPA Data'!M:M)</f>
        <v>1.9276992556722076E-6</v>
      </c>
      <c r="V2644" s="19">
        <f>'EPA Data'!N2645/SUM('EPA Data'!N:N)</f>
        <v>1.8614183842799205E-6</v>
      </c>
      <c r="W2644" s="19">
        <f>'EPA Data'!O2645/SUM('EPA Data'!O:O)</f>
        <v>3.435240958690081E-6</v>
      </c>
      <c r="X2644" s="19">
        <f>'EPA Data'!P2645/SUM('EPA Data'!P:P)</f>
        <v>1.158735425222778E-5</v>
      </c>
    </row>
    <row r="2645" spans="1:24" x14ac:dyDescent="0.35">
      <c r="A2645" s="13" t="s">
        <v>4253</v>
      </c>
      <c r="B2645" s="13" t="s">
        <v>2587</v>
      </c>
      <c r="C2645" s="18" t="s">
        <v>4254</v>
      </c>
      <c r="D2645" s="14">
        <f>SUMIFS('Census Data'!G:G,'Census Data'!$A:$A,$A2645)/SUMIFS('Census Data'!$F:$F,'Census Data'!$A:$A,$A2645)</f>
        <v>0.48962346692863828</v>
      </c>
      <c r="E2645" s="16">
        <f>SUMIFS('Census Data'!H:H,'Census Data'!$A:$A,$A2645)/SUMIFS('Census Data'!$F:$F,'Census Data'!$A:$A,$A2645)</f>
        <v>0.51037653307136166</v>
      </c>
      <c r="F2645" s="14">
        <f>SUM(SUMIFS('Census Data'!I:I,'Census Data'!$A:$A,$A2645),SUMIFS('Census Data'!J:J,'Census Data'!$A:$A,$A2645))/SUMIFS('Census Data'!$F:$F,'Census Data'!$A:$A,$A2645)</f>
        <v>0.79613412743487799</v>
      </c>
      <c r="G2645" s="14">
        <f>SUM(SUMIFS('Census Data'!K:K,'Census Data'!$A:$A,$A2645),SUMIFS('Census Data'!L:L,'Census Data'!$A:$A,$A2645))/SUMIFS('Census Data'!$F:$F,'Census Data'!$A:$A,$A2645)</f>
        <v>0.15085498948531781</v>
      </c>
      <c r="H2645" s="14">
        <f>SUM(SUMIFS('Census Data'!O:O,'Census Data'!$A:$A,$A2645),SUMIFS('Census Data'!P:P,'Census Data'!$A:$A,$A2645))/SUMIFS('Census Data'!$F:$F,'Census Data'!$A:$A,$A2645)</f>
        <v>1.8316269360062629E-2</v>
      </c>
      <c r="I2645" s="16">
        <f t="shared" si="82"/>
        <v>3.4694613719741585E-2</v>
      </c>
      <c r="J2645" s="14">
        <f>SUM(SUMIFS('Census Data'!W:W,'Census Data'!$A:$A,$A2645),SUMIFS('Census Data'!X:X,'Census Data'!$A:$A,$A2645))/SUMIFS('Census Data'!$F:$F,'Census Data'!$A:$A,$A2645)</f>
        <v>0.26323161465608547</v>
      </c>
      <c r="K2645" s="16">
        <f t="shared" si="83"/>
        <v>0.73676838534391453</v>
      </c>
      <c r="L2645" s="19">
        <f>'EPA Data'!D2646/SUM('EPA Data'!D:D)</f>
        <v>1.0913535222830369E-3</v>
      </c>
      <c r="M2645" s="19">
        <f>'EPA Data'!E2646/SUM('EPA Data'!E:E)</f>
        <v>7.6590911899092036E-4</v>
      </c>
      <c r="N2645" s="19">
        <f>'EPA Data'!F2646/SUM('EPA Data'!F:F)</f>
        <v>1.2971094802659631E-3</v>
      </c>
      <c r="O2645" s="19">
        <f>'EPA Data'!G2646/SUM('EPA Data'!G:G)</f>
        <v>5.9887272929986851E-4</v>
      </c>
      <c r="P2645" s="19">
        <f>'EPA Data'!H2646/SUM('EPA Data'!H:H)</f>
        <v>5.5646245892430478E-4</v>
      </c>
      <c r="Q2645" s="19">
        <f>'EPA Data'!I2646/SUM('EPA Data'!I:I)</f>
        <v>7.7719432530918902E-4</v>
      </c>
      <c r="R2645" s="19">
        <f>'EPA Data'!J2646/SUM('EPA Data'!J:J)</f>
        <v>5.7173403012647267E-4</v>
      </c>
      <c r="S2645" s="19">
        <f>'EPA Data'!K2646/SUM('EPA Data'!K:K)</f>
        <v>1.0789594945494984E-3</v>
      </c>
      <c r="T2645" s="19">
        <f>'EPA Data'!L2646/SUM('EPA Data'!L:L)</f>
        <v>1.1480879091660774E-3</v>
      </c>
      <c r="U2645" s="19">
        <f>'EPA Data'!M2646/SUM('EPA Data'!M:M)</f>
        <v>2.4027156505847244E-4</v>
      </c>
      <c r="V2645" s="19">
        <f>'EPA Data'!N2646/SUM('EPA Data'!N:N)</f>
        <v>2.3377003186224988E-4</v>
      </c>
      <c r="W2645" s="19">
        <f>'EPA Data'!O2646/SUM('EPA Data'!O:O)</f>
        <v>2.810710589499636E-4</v>
      </c>
      <c r="X2645" s="19">
        <f>'EPA Data'!P2646/SUM('EPA Data'!P:P)</f>
        <v>1.0287126879769991E-3</v>
      </c>
    </row>
    <row r="2646" spans="1:24" x14ac:dyDescent="0.35">
      <c r="A2646" s="13" t="s">
        <v>4255</v>
      </c>
      <c r="B2646" s="13" t="s">
        <v>2587</v>
      </c>
      <c r="C2646" s="18" t="s">
        <v>4256</v>
      </c>
      <c r="D2646" s="14">
        <f>SUMIFS('Census Data'!G:G,'Census Data'!$A:$A,$A2646)/SUMIFS('Census Data'!$F:$F,'Census Data'!$A:$A,$A2646)</f>
        <v>0.52253756260434059</v>
      </c>
      <c r="E2646" s="16">
        <f>SUMIFS('Census Data'!H:H,'Census Data'!$A:$A,$A2646)/SUMIFS('Census Data'!$F:$F,'Census Data'!$A:$A,$A2646)</f>
        <v>0.47746243739565941</v>
      </c>
      <c r="F2646" s="14">
        <f>SUM(SUMIFS('Census Data'!I:I,'Census Data'!$A:$A,$A2646),SUMIFS('Census Data'!J:J,'Census Data'!$A:$A,$A2646))/SUMIFS('Census Data'!$F:$F,'Census Data'!$A:$A,$A2646)</f>
        <v>0.92821368948247074</v>
      </c>
      <c r="G2646" s="14">
        <f>SUM(SUMIFS('Census Data'!K:K,'Census Data'!$A:$A,$A2646),SUMIFS('Census Data'!L:L,'Census Data'!$A:$A,$A2646))/SUMIFS('Census Data'!$F:$F,'Census Data'!$A:$A,$A2646)</f>
        <v>2.8380634390651086E-2</v>
      </c>
      <c r="H2646" s="14">
        <f>SUM(SUMIFS('Census Data'!O:O,'Census Data'!$A:$A,$A2646),SUMIFS('Census Data'!P:P,'Census Data'!$A:$A,$A2646))/SUMIFS('Census Data'!$F:$F,'Census Data'!$A:$A,$A2646)</f>
        <v>6.6777963272120202E-3</v>
      </c>
      <c r="I2646" s="16">
        <f t="shared" si="82"/>
        <v>3.6727879799666185E-2</v>
      </c>
      <c r="J2646" s="14">
        <f>SUM(SUMIFS('Census Data'!W:W,'Census Data'!$A:$A,$A2646),SUMIFS('Census Data'!X:X,'Census Data'!$A:$A,$A2646))/SUMIFS('Census Data'!$F:$F,'Census Data'!$A:$A,$A2646)</f>
        <v>0.35392320534223703</v>
      </c>
      <c r="K2646" s="16">
        <f t="shared" si="83"/>
        <v>0.64607679465776302</v>
      </c>
      <c r="L2646" s="19">
        <f>'EPA Data'!D2647/SUM('EPA Data'!D:D)</f>
        <v>4.0398331139808822E-7</v>
      </c>
      <c r="M2646" s="19">
        <f>'EPA Data'!E2647/SUM('EPA Data'!E:E)</f>
        <v>2.2205953294072902E-7</v>
      </c>
      <c r="N2646" s="19">
        <f>'EPA Data'!F2647/SUM('EPA Data'!F:F)</f>
        <v>5.9191418603812834E-7</v>
      </c>
      <c r="O2646" s="19">
        <f>'EPA Data'!G2647/SUM('EPA Data'!G:G)</f>
        <v>2.2682923060496016E-7</v>
      </c>
      <c r="P2646" s="19">
        <f>'EPA Data'!H2647/SUM('EPA Data'!H:H)</f>
        <v>2.0861378841139219E-7</v>
      </c>
      <c r="Q2646" s="19">
        <f>'EPA Data'!I2647/SUM('EPA Data'!I:I)</f>
        <v>4.3541693375432801E-7</v>
      </c>
      <c r="R2646" s="19">
        <f>'EPA Data'!J2647/SUM('EPA Data'!J:J)</f>
        <v>3.6919920214542673E-7</v>
      </c>
      <c r="S2646" s="19">
        <f>'EPA Data'!K2647/SUM('EPA Data'!K:K)</f>
        <v>8.2025621902050414E-7</v>
      </c>
      <c r="T2646" s="19">
        <f>'EPA Data'!L2647/SUM('EPA Data'!L:L)</f>
        <v>8.0087005339452913E-7</v>
      </c>
      <c r="U2646" s="19">
        <f>'EPA Data'!M2647/SUM('EPA Data'!M:M)</f>
        <v>8.6585849315956418E-8</v>
      </c>
      <c r="V2646" s="19">
        <f>'EPA Data'!N2647/SUM('EPA Data'!N:N)</f>
        <v>7.55799074037499E-8</v>
      </c>
      <c r="W2646" s="19">
        <f>'EPA Data'!O2647/SUM('EPA Data'!O:O)</f>
        <v>1.4751048871184384E-7</v>
      </c>
      <c r="X2646" s="19">
        <f>'EPA Data'!P2647/SUM('EPA Data'!P:P)</f>
        <v>4.9783088075383817E-7</v>
      </c>
    </row>
    <row r="2647" spans="1:24" x14ac:dyDescent="0.35">
      <c r="A2647" s="13" t="s">
        <v>4257</v>
      </c>
      <c r="B2647" s="13" t="s">
        <v>2587</v>
      </c>
      <c r="C2647" s="18" t="s">
        <v>110</v>
      </c>
      <c r="D2647" s="14">
        <f>SUMIFS('Census Data'!G:G,'Census Data'!$A:$A,$A2647)/SUMIFS('Census Data'!$F:$F,'Census Data'!$A:$A,$A2647)</f>
        <v>0.57354033575991681</v>
      </c>
      <c r="E2647" s="16">
        <f>SUMIFS('Census Data'!H:H,'Census Data'!$A:$A,$A2647)/SUMIFS('Census Data'!$F:$F,'Census Data'!$A:$A,$A2647)</f>
        <v>0.42645966424008319</v>
      </c>
      <c r="F2647" s="14">
        <f>SUM(SUMIFS('Census Data'!I:I,'Census Data'!$A:$A,$A2647),SUMIFS('Census Data'!J:J,'Census Data'!$A:$A,$A2647))/SUMIFS('Census Data'!$F:$F,'Census Data'!$A:$A,$A2647)</f>
        <v>0.75753974149457737</v>
      </c>
      <c r="G2647" s="14">
        <f>SUM(SUMIFS('Census Data'!K:K,'Census Data'!$A:$A,$A2647),SUMIFS('Census Data'!L:L,'Census Data'!$A:$A,$A2647))/SUMIFS('Census Data'!$F:$F,'Census Data'!$A:$A,$A2647)</f>
        <v>0.19766750854256426</v>
      </c>
      <c r="H2647" s="14">
        <f>SUM(SUMIFS('Census Data'!O:O,'Census Data'!$A:$A,$A2647),SUMIFS('Census Data'!P:P,'Census Data'!$A:$A,$A2647))/SUMIFS('Census Data'!$F:$F,'Census Data'!$A:$A,$A2647)</f>
        <v>1.1513890952310207E-2</v>
      </c>
      <c r="I2647" s="16">
        <f t="shared" si="82"/>
        <v>3.3278859010548167E-2</v>
      </c>
      <c r="J2647" s="14">
        <f>SUM(SUMIFS('Census Data'!W:W,'Census Data'!$A:$A,$A2647),SUMIFS('Census Data'!X:X,'Census Data'!$A:$A,$A2647))/SUMIFS('Census Data'!$F:$F,'Census Data'!$A:$A,$A2647)</f>
        <v>0.25464269796464123</v>
      </c>
      <c r="K2647" s="16">
        <f t="shared" si="83"/>
        <v>0.74535730203535877</v>
      </c>
      <c r="L2647" s="19">
        <f>'EPA Data'!D2648/SUM('EPA Data'!D:D)</f>
        <v>4.3219286182079425E-5</v>
      </c>
      <c r="M2647" s="19">
        <f>'EPA Data'!E2648/SUM('EPA Data'!E:E)</f>
        <v>3.0523464142607336E-5</v>
      </c>
      <c r="N2647" s="19">
        <f>'EPA Data'!F2648/SUM('EPA Data'!F:F)</f>
        <v>6.9541192715261504E-5</v>
      </c>
      <c r="O2647" s="19">
        <f>'EPA Data'!G2648/SUM('EPA Data'!G:G)</f>
        <v>2.1274733713180601E-5</v>
      </c>
      <c r="P2647" s="19">
        <f>'EPA Data'!H2648/SUM('EPA Data'!H:H)</f>
        <v>2.2851815830173781E-5</v>
      </c>
      <c r="Q2647" s="19">
        <f>'EPA Data'!I2648/SUM('EPA Data'!I:I)</f>
        <v>4.0103533487994204E-5</v>
      </c>
      <c r="R2647" s="19">
        <f>'EPA Data'!J2648/SUM('EPA Data'!J:J)</f>
        <v>2.5378666771981713E-5</v>
      </c>
      <c r="S2647" s="19">
        <f>'EPA Data'!K2648/SUM('EPA Data'!K:K)</f>
        <v>4.1826488435253447E-5</v>
      </c>
      <c r="T2647" s="19">
        <f>'EPA Data'!L2648/SUM('EPA Data'!L:L)</f>
        <v>4.9241642418595681E-5</v>
      </c>
      <c r="U2647" s="19">
        <f>'EPA Data'!M2648/SUM('EPA Data'!M:M)</f>
        <v>8.5024583027887038E-6</v>
      </c>
      <c r="V2647" s="19">
        <f>'EPA Data'!N2648/SUM('EPA Data'!N:N)</f>
        <v>9.4302500127062634E-6</v>
      </c>
      <c r="W2647" s="19">
        <f>'EPA Data'!O2648/SUM('EPA Data'!O:O)</f>
        <v>1.2162476361467668E-5</v>
      </c>
      <c r="X2647" s="19">
        <f>'EPA Data'!P2648/SUM('EPA Data'!P:P)</f>
        <v>3.3266182223102279E-5</v>
      </c>
    </row>
    <row r="2648" spans="1:24" x14ac:dyDescent="0.35">
      <c r="A2648" s="13" t="s">
        <v>4258</v>
      </c>
      <c r="B2648" s="13" t="s">
        <v>2587</v>
      </c>
      <c r="C2648" s="18" t="s">
        <v>114</v>
      </c>
      <c r="D2648" s="14">
        <f>SUMIFS('Census Data'!G:G,'Census Data'!$A:$A,$A2648)/SUMIFS('Census Data'!$F:$F,'Census Data'!$A:$A,$A2648)</f>
        <v>0.49110722730543849</v>
      </c>
      <c r="E2648" s="16">
        <f>SUMIFS('Census Data'!H:H,'Census Data'!$A:$A,$A2648)/SUMIFS('Census Data'!$F:$F,'Census Data'!$A:$A,$A2648)</f>
        <v>0.50889277269456157</v>
      </c>
      <c r="F2648" s="14">
        <f>SUM(SUMIFS('Census Data'!I:I,'Census Data'!$A:$A,$A2648),SUMIFS('Census Data'!J:J,'Census Data'!$A:$A,$A2648))/SUMIFS('Census Data'!$F:$F,'Census Data'!$A:$A,$A2648)</f>
        <v>0.74503958054898733</v>
      </c>
      <c r="G2648" s="14">
        <f>SUM(SUMIFS('Census Data'!K:K,'Census Data'!$A:$A,$A2648),SUMIFS('Census Data'!L:L,'Census Data'!$A:$A,$A2648))/SUMIFS('Census Data'!$F:$F,'Census Data'!$A:$A,$A2648)</f>
        <v>0.20797779376991879</v>
      </c>
      <c r="H2648" s="14">
        <f>SUM(SUMIFS('Census Data'!O:O,'Census Data'!$A:$A,$A2648),SUMIFS('Census Data'!P:P,'Census Data'!$A:$A,$A2648))/SUMIFS('Census Data'!$F:$F,'Census Data'!$A:$A,$A2648)</f>
        <v>9.7666289709057268E-3</v>
      </c>
      <c r="I2648" s="16">
        <f t="shared" si="82"/>
        <v>3.7215996710188159E-2</v>
      </c>
      <c r="J2648" s="14">
        <f>SUM(SUMIFS('Census Data'!W:W,'Census Data'!$A:$A,$A2648),SUMIFS('Census Data'!X:X,'Census Data'!$A:$A,$A2648))/SUMIFS('Census Data'!$F:$F,'Census Data'!$A:$A,$A2648)</f>
        <v>4.0814228436311301E-2</v>
      </c>
      <c r="K2648" s="16">
        <f t="shared" si="83"/>
        <v>0.95918577156368867</v>
      </c>
      <c r="L2648" s="19">
        <f>'EPA Data'!D2649/SUM('EPA Data'!D:D)</f>
        <v>2.6035337808738895E-5</v>
      </c>
      <c r="M2648" s="19">
        <f>'EPA Data'!E2649/SUM('EPA Data'!E:E)</f>
        <v>2.568635959676101E-5</v>
      </c>
      <c r="N2648" s="19">
        <f>'EPA Data'!F2649/SUM('EPA Data'!F:F)</f>
        <v>4.8971856547202397E-5</v>
      </c>
      <c r="O2648" s="19">
        <f>'EPA Data'!G2649/SUM('EPA Data'!G:G)</f>
        <v>9.7728143186942006E-6</v>
      </c>
      <c r="P2648" s="19">
        <f>'EPA Data'!H2649/SUM('EPA Data'!H:H)</f>
        <v>1.2552913140212456E-5</v>
      </c>
      <c r="Q2648" s="19">
        <f>'EPA Data'!I2649/SUM('EPA Data'!I:I)</f>
        <v>1.7230321794970583E-5</v>
      </c>
      <c r="R2648" s="19">
        <f>'EPA Data'!J2649/SUM('EPA Data'!J:J)</f>
        <v>1.818272971265813E-5</v>
      </c>
      <c r="S2648" s="19">
        <f>'EPA Data'!K2649/SUM('EPA Data'!K:K)</f>
        <v>3.3971565396069417E-5</v>
      </c>
      <c r="T2648" s="19">
        <f>'EPA Data'!L2649/SUM('EPA Data'!L:L)</f>
        <v>3.0520894150787346E-5</v>
      </c>
      <c r="U2648" s="19">
        <f>'EPA Data'!M2649/SUM('EPA Data'!M:M)</f>
        <v>5.4825676788034011E-6</v>
      </c>
      <c r="V2648" s="19">
        <f>'EPA Data'!N2649/SUM('EPA Data'!N:N)</f>
        <v>5.4848686238694581E-6</v>
      </c>
      <c r="W2648" s="19">
        <f>'EPA Data'!O2649/SUM('EPA Data'!O:O)</f>
        <v>9.9334982700555761E-6</v>
      </c>
      <c r="X2648" s="19">
        <f>'EPA Data'!P2649/SUM('EPA Data'!P:P)</f>
        <v>2.0931163100243818E-5</v>
      </c>
    </row>
    <row r="2649" spans="1:24" x14ac:dyDescent="0.35">
      <c r="A2649" s="13" t="s">
        <v>4259</v>
      </c>
      <c r="B2649" s="13" t="s">
        <v>2587</v>
      </c>
      <c r="C2649" s="18" t="s">
        <v>651</v>
      </c>
      <c r="D2649" s="14">
        <f>SUMIFS('Census Data'!G:G,'Census Data'!$A:$A,$A2649)/SUMIFS('Census Data'!$F:$F,'Census Data'!$A:$A,$A2649)</f>
        <v>0.5061092019854907</v>
      </c>
      <c r="E2649" s="16">
        <f>SUMIFS('Census Data'!H:H,'Census Data'!$A:$A,$A2649)/SUMIFS('Census Data'!$F:$F,'Census Data'!$A:$A,$A2649)</f>
        <v>0.49389079801450936</v>
      </c>
      <c r="F2649" s="14">
        <f>SUM(SUMIFS('Census Data'!I:I,'Census Data'!$A:$A,$A2649),SUMIFS('Census Data'!J:J,'Census Data'!$A:$A,$A2649))/SUMIFS('Census Data'!$F:$F,'Census Data'!$A:$A,$A2649)</f>
        <v>0.92821687667048491</v>
      </c>
      <c r="G2649" s="14">
        <f>SUM(SUMIFS('Census Data'!K:K,'Census Data'!$A:$A,$A2649),SUMIFS('Census Data'!L:L,'Census Data'!$A:$A,$A2649))/SUMIFS('Census Data'!$F:$F,'Census Data'!$A:$A,$A2649)</f>
        <v>3.2455135547919053E-2</v>
      </c>
      <c r="H2649" s="14">
        <f>SUM(SUMIFS('Census Data'!O:O,'Census Data'!$A:$A,$A2649),SUMIFS('Census Data'!P:P,'Census Data'!$A:$A,$A2649))/SUMIFS('Census Data'!$F:$F,'Census Data'!$A:$A,$A2649)</f>
        <v>6.6819396716303932E-3</v>
      </c>
      <c r="I2649" s="16">
        <f t="shared" si="82"/>
        <v>3.2646048109965631E-2</v>
      </c>
      <c r="J2649" s="14">
        <f>SUM(SUMIFS('Census Data'!W:W,'Census Data'!$A:$A,$A2649),SUMIFS('Census Data'!X:X,'Census Data'!$A:$A,$A2649))/SUMIFS('Census Data'!$F:$F,'Census Data'!$A:$A,$A2649)</f>
        <v>0.43337151584574263</v>
      </c>
      <c r="K2649" s="16">
        <f t="shared" si="83"/>
        <v>0.56662848415425737</v>
      </c>
      <c r="L2649" s="19">
        <f>'EPA Data'!D2650/SUM('EPA Data'!D:D)</f>
        <v>4.3639888862021899E-6</v>
      </c>
      <c r="M2649" s="19">
        <f>'EPA Data'!E2650/SUM('EPA Data'!E:E)</f>
        <v>3.2528937796743147E-6</v>
      </c>
      <c r="N2649" s="19">
        <f>'EPA Data'!F2650/SUM('EPA Data'!F:F)</f>
        <v>9.7223967710624159E-6</v>
      </c>
      <c r="O2649" s="19">
        <f>'EPA Data'!G2650/SUM('EPA Data'!G:G)</f>
        <v>3.4998838583401416E-6</v>
      </c>
      <c r="P2649" s="19">
        <f>'EPA Data'!H2650/SUM('EPA Data'!H:H)</f>
        <v>3.0960819678275163E-6</v>
      </c>
      <c r="Q2649" s="19">
        <f>'EPA Data'!I2650/SUM('EPA Data'!I:I)</f>
        <v>5.8437852674476314E-6</v>
      </c>
      <c r="R2649" s="19">
        <f>'EPA Data'!J2650/SUM('EPA Data'!J:J)</f>
        <v>5.1110634404912635E-6</v>
      </c>
      <c r="S2649" s="19">
        <f>'EPA Data'!K2650/SUM('EPA Data'!K:K)</f>
        <v>1.6397899385289021E-5</v>
      </c>
      <c r="T2649" s="19">
        <f>'EPA Data'!L2650/SUM('EPA Data'!L:L)</f>
        <v>1.6013878107843404E-5</v>
      </c>
      <c r="U2649" s="19">
        <f>'EPA Data'!M2650/SUM('EPA Data'!M:M)</f>
        <v>1.3466583754436109E-6</v>
      </c>
      <c r="V2649" s="19">
        <f>'EPA Data'!N2650/SUM('EPA Data'!N:N)</f>
        <v>1.2105853045456048E-6</v>
      </c>
      <c r="W2649" s="19">
        <f>'EPA Data'!O2650/SUM('EPA Data'!O:O)</f>
        <v>2.1335617345978097E-6</v>
      </c>
      <c r="X2649" s="19">
        <f>'EPA Data'!P2650/SUM('EPA Data'!P:P)</f>
        <v>9.8439100229737017E-6</v>
      </c>
    </row>
    <row r="2650" spans="1:24" x14ac:dyDescent="0.35">
      <c r="A2650" s="13" t="s">
        <v>4260</v>
      </c>
      <c r="B2650" s="13" t="s">
        <v>2587</v>
      </c>
      <c r="C2650" s="18" t="s">
        <v>1137</v>
      </c>
      <c r="D2650" s="14">
        <f>SUMIFS('Census Data'!G:G,'Census Data'!$A:$A,$A2650)/SUMIFS('Census Data'!$F:$F,'Census Data'!$A:$A,$A2650)</f>
        <v>0.51303467476588205</v>
      </c>
      <c r="E2650" s="16">
        <f>SUMIFS('Census Data'!H:H,'Census Data'!$A:$A,$A2650)/SUMIFS('Census Data'!$F:$F,'Census Data'!$A:$A,$A2650)</f>
        <v>0.48696532523411795</v>
      </c>
      <c r="F2650" s="14">
        <f>SUM(SUMIFS('Census Data'!I:I,'Census Data'!$A:$A,$A2650),SUMIFS('Census Data'!J:J,'Census Data'!$A:$A,$A2650))/SUMIFS('Census Data'!$F:$F,'Census Data'!$A:$A,$A2650)</f>
        <v>0.96228802834725391</v>
      </c>
      <c r="G2650" s="14">
        <f>SUM(SUMIFS('Census Data'!K:K,'Census Data'!$A:$A,$A2650),SUMIFS('Census Data'!L:L,'Census Data'!$A:$A,$A2650))/SUMIFS('Census Data'!$F:$F,'Census Data'!$A:$A,$A2650)</f>
        <v>1.164262212098203E-2</v>
      </c>
      <c r="H2650" s="14">
        <f>SUM(SUMIFS('Census Data'!O:O,'Census Data'!$A:$A,$A2650),SUMIFS('Census Data'!P:P,'Census Data'!$A:$A,$A2650))/SUMIFS('Census Data'!$F:$F,'Census Data'!$A:$A,$A2650)</f>
        <v>2.531004808909137E-3</v>
      </c>
      <c r="I2650" s="16">
        <f t="shared" si="82"/>
        <v>2.3538344722854987E-2</v>
      </c>
      <c r="J2650" s="14">
        <f>SUM(SUMIFS('Census Data'!W:W,'Census Data'!$A:$A,$A2650),SUMIFS('Census Data'!X:X,'Census Data'!$A:$A,$A2650))/SUMIFS('Census Data'!$F:$F,'Census Data'!$A:$A,$A2650)</f>
        <v>0.22525942799291318</v>
      </c>
      <c r="K2650" s="16">
        <f t="shared" si="83"/>
        <v>0.77474057200708679</v>
      </c>
      <c r="L2650" s="19">
        <f>'EPA Data'!D2651/SUM('EPA Data'!D:D)</f>
        <v>2.8254187980573114E-6</v>
      </c>
      <c r="M2650" s="19">
        <f>'EPA Data'!E2651/SUM('EPA Data'!E:E)</f>
        <v>1.8667690714516244E-6</v>
      </c>
      <c r="N2650" s="19">
        <f>'EPA Data'!F2651/SUM('EPA Data'!F:F)</f>
        <v>4.9516709712935259E-6</v>
      </c>
      <c r="O2650" s="19">
        <f>'EPA Data'!G2651/SUM('EPA Data'!G:G)</f>
        <v>1.6428368702185877E-6</v>
      </c>
      <c r="P2650" s="19">
        <f>'EPA Data'!H2651/SUM('EPA Data'!H:H)</f>
        <v>1.6420382330640979E-6</v>
      </c>
      <c r="Q2650" s="19">
        <f>'EPA Data'!I2651/SUM('EPA Data'!I:I)</f>
        <v>3.3733513137111804E-6</v>
      </c>
      <c r="R2650" s="19">
        <f>'EPA Data'!J2651/SUM('EPA Data'!J:J)</f>
        <v>1.8376043752722452E-6</v>
      </c>
      <c r="S2650" s="19">
        <f>'EPA Data'!K2651/SUM('EPA Data'!K:K)</f>
        <v>4.5248207855330605E-6</v>
      </c>
      <c r="T2650" s="19">
        <f>'EPA Data'!L2651/SUM('EPA Data'!L:L)</f>
        <v>5.6490215760664192E-6</v>
      </c>
      <c r="U2650" s="19">
        <f>'EPA Data'!M2651/SUM('EPA Data'!M:M)</f>
        <v>7.8967884467832215E-7</v>
      </c>
      <c r="V2650" s="19">
        <f>'EPA Data'!N2651/SUM('EPA Data'!N:N)</f>
        <v>7.0547464095747628E-7</v>
      </c>
      <c r="W2650" s="19">
        <f>'EPA Data'!O2651/SUM('EPA Data'!O:O)</f>
        <v>1.2463621112422912E-6</v>
      </c>
      <c r="X2650" s="19">
        <f>'EPA Data'!P2651/SUM('EPA Data'!P:P)</f>
        <v>3.9402347786396544E-6</v>
      </c>
    </row>
    <row r="2651" spans="1:24" x14ac:dyDescent="0.35">
      <c r="A2651" s="13" t="s">
        <v>4261</v>
      </c>
      <c r="B2651" s="13" t="s">
        <v>2587</v>
      </c>
      <c r="C2651" s="18" t="s">
        <v>4262</v>
      </c>
      <c r="D2651" s="14">
        <f>SUMIFS('Census Data'!G:G,'Census Data'!$A:$A,$A2651)/SUMIFS('Census Data'!$F:$F,'Census Data'!$A:$A,$A2651)</f>
        <v>0.50328239642522199</v>
      </c>
      <c r="E2651" s="16">
        <f>SUMIFS('Census Data'!H:H,'Census Data'!$A:$A,$A2651)/SUMIFS('Census Data'!$F:$F,'Census Data'!$A:$A,$A2651)</f>
        <v>0.49671760357477796</v>
      </c>
      <c r="F2651" s="14">
        <f>SUM(SUMIFS('Census Data'!I:I,'Census Data'!$A:$A,$A2651),SUMIFS('Census Data'!J:J,'Census Data'!$A:$A,$A2651))/SUMIFS('Census Data'!$F:$F,'Census Data'!$A:$A,$A2651)</f>
        <v>0.83320461190489326</v>
      </c>
      <c r="G2651" s="14">
        <f>SUM(SUMIFS('Census Data'!K:K,'Census Data'!$A:$A,$A2651),SUMIFS('Census Data'!L:L,'Census Data'!$A:$A,$A2651))/SUMIFS('Census Data'!$F:$F,'Census Data'!$A:$A,$A2651)</f>
        <v>0.11499420753572019</v>
      </c>
      <c r="H2651" s="14">
        <f>SUM(SUMIFS('Census Data'!O:O,'Census Data'!$A:$A,$A2651),SUMIFS('Census Data'!P:P,'Census Data'!$A:$A,$A2651))/SUMIFS('Census Data'!$F:$F,'Census Data'!$A:$A,$A2651)</f>
        <v>1.9335797429249187E-2</v>
      </c>
      <c r="I2651" s="16">
        <f t="shared" si="82"/>
        <v>3.246538313013736E-2</v>
      </c>
      <c r="J2651" s="14">
        <f>SUM(SUMIFS('Census Data'!W:W,'Census Data'!$A:$A,$A2651),SUMIFS('Census Data'!X:X,'Census Data'!$A:$A,$A2651))/SUMIFS('Census Data'!$F:$F,'Census Data'!$A:$A,$A2651)</f>
        <v>0.42687703425828877</v>
      </c>
      <c r="K2651" s="16">
        <f t="shared" si="83"/>
        <v>0.57312296574171118</v>
      </c>
      <c r="L2651" s="19">
        <f>'EPA Data'!D2652/SUM('EPA Data'!D:D)</f>
        <v>6.8167922246031767E-5</v>
      </c>
      <c r="M2651" s="19">
        <f>'EPA Data'!E2652/SUM('EPA Data'!E:E)</f>
        <v>4.2288803721947942E-5</v>
      </c>
      <c r="N2651" s="19">
        <f>'EPA Data'!F2652/SUM('EPA Data'!F:F)</f>
        <v>9.0178798403938533E-5</v>
      </c>
      <c r="O2651" s="19">
        <f>'EPA Data'!G2652/SUM('EPA Data'!G:G)</f>
        <v>3.1316668864389286E-5</v>
      </c>
      <c r="P2651" s="19">
        <f>'EPA Data'!H2652/SUM('EPA Data'!H:H)</f>
        <v>3.3577734054056547E-5</v>
      </c>
      <c r="Q2651" s="19">
        <f>'EPA Data'!I2652/SUM('EPA Data'!I:I)</f>
        <v>5.2784168383892145E-5</v>
      </c>
      <c r="R2651" s="19">
        <f>'EPA Data'!J2652/SUM('EPA Data'!J:J)</f>
        <v>4.2586266899337275E-5</v>
      </c>
      <c r="S2651" s="19">
        <f>'EPA Data'!K2652/SUM('EPA Data'!K:K)</f>
        <v>6.5920885423202306E-5</v>
      </c>
      <c r="T2651" s="19">
        <f>'EPA Data'!L2652/SUM('EPA Data'!L:L)</f>
        <v>8.5255814661697472E-5</v>
      </c>
      <c r="U2651" s="19">
        <f>'EPA Data'!M2652/SUM('EPA Data'!M:M)</f>
        <v>1.2143023923456539E-5</v>
      </c>
      <c r="V2651" s="19">
        <f>'EPA Data'!N2652/SUM('EPA Data'!N:N)</f>
        <v>1.2643231482725755E-5</v>
      </c>
      <c r="W2651" s="19">
        <f>'EPA Data'!O2652/SUM('EPA Data'!O:O)</f>
        <v>2.2816514554147317E-5</v>
      </c>
      <c r="X2651" s="19">
        <f>'EPA Data'!P2652/SUM('EPA Data'!P:P)</f>
        <v>5.0698908618081885E-5</v>
      </c>
    </row>
    <row r="2652" spans="1:24" x14ac:dyDescent="0.35">
      <c r="A2652" s="13" t="s">
        <v>4263</v>
      </c>
      <c r="B2652" s="13" t="s">
        <v>2587</v>
      </c>
      <c r="C2652" s="18" t="s">
        <v>4264</v>
      </c>
      <c r="D2652" s="14">
        <f>SUMIFS('Census Data'!G:G,'Census Data'!$A:$A,$A2652)/SUMIFS('Census Data'!$F:$F,'Census Data'!$A:$A,$A2652)</f>
        <v>0.49896344412963861</v>
      </c>
      <c r="E2652" s="16">
        <f>SUMIFS('Census Data'!H:H,'Census Data'!$A:$A,$A2652)/SUMIFS('Census Data'!$F:$F,'Census Data'!$A:$A,$A2652)</f>
        <v>0.50103655587036144</v>
      </c>
      <c r="F2652" s="14">
        <f>SUM(SUMIFS('Census Data'!I:I,'Census Data'!$A:$A,$A2652),SUMIFS('Census Data'!J:J,'Census Data'!$A:$A,$A2652))/SUMIFS('Census Data'!$F:$F,'Census Data'!$A:$A,$A2652)</f>
        <v>0.96133646603551937</v>
      </c>
      <c r="G2652" s="14">
        <f>SUM(SUMIFS('Census Data'!K:K,'Census Data'!$A:$A,$A2652),SUMIFS('Census Data'!L:L,'Census Data'!$A:$A,$A2652))/SUMIFS('Census Data'!$F:$F,'Census Data'!$A:$A,$A2652)</f>
        <v>7.6186856471563815E-3</v>
      </c>
      <c r="H2652" s="14">
        <f>SUM(SUMIFS('Census Data'!O:O,'Census Data'!$A:$A,$A2652),SUMIFS('Census Data'!P:P,'Census Data'!$A:$A,$A2652))/SUMIFS('Census Data'!$F:$F,'Census Data'!$A:$A,$A2652)</f>
        <v>6.65123350148573E-3</v>
      </c>
      <c r="I2652" s="16">
        <f t="shared" si="82"/>
        <v>2.439361481583846E-2</v>
      </c>
      <c r="J2652" s="14">
        <f>SUM(SUMIFS('Census Data'!W:W,'Census Data'!$A:$A,$A2652),SUMIFS('Census Data'!X:X,'Census Data'!$A:$A,$A2652))/SUMIFS('Census Data'!$F:$F,'Census Data'!$A:$A,$A2652)</f>
        <v>0.94939879759519041</v>
      </c>
      <c r="K2652" s="16">
        <f t="shared" si="83"/>
        <v>5.0601202404809587E-2</v>
      </c>
      <c r="L2652" s="19">
        <f>'EPA Data'!D2653/SUM('EPA Data'!D:D)</f>
        <v>4.6356672957590947E-5</v>
      </c>
      <c r="M2652" s="19">
        <f>'EPA Data'!E2653/SUM('EPA Data'!E:E)</f>
        <v>2.642117265360612E-5</v>
      </c>
      <c r="N2652" s="19">
        <f>'EPA Data'!F2653/SUM('EPA Data'!F:F)</f>
        <v>1.04004950359897E-4</v>
      </c>
      <c r="O2652" s="19">
        <f>'EPA Data'!G2653/SUM('EPA Data'!G:G)</f>
        <v>2.9609822223344308E-5</v>
      </c>
      <c r="P2652" s="19">
        <f>'EPA Data'!H2653/SUM('EPA Data'!H:H)</f>
        <v>2.529449816098996E-5</v>
      </c>
      <c r="Q2652" s="19">
        <f>'EPA Data'!I2653/SUM('EPA Data'!I:I)</f>
        <v>6.9262925785641794E-5</v>
      </c>
      <c r="R2652" s="19">
        <f>'EPA Data'!J2653/SUM('EPA Data'!J:J)</f>
        <v>3.7262142966951425E-5</v>
      </c>
      <c r="S2652" s="19">
        <f>'EPA Data'!K2653/SUM('EPA Data'!K:K)</f>
        <v>9.929998072489638E-5</v>
      </c>
      <c r="T2652" s="19">
        <f>'EPA Data'!L2653/SUM('EPA Data'!L:L)</f>
        <v>1.2332067088656367E-4</v>
      </c>
      <c r="U2652" s="19">
        <f>'EPA Data'!M2653/SUM('EPA Data'!M:M)</f>
        <v>1.3052896969636302E-5</v>
      </c>
      <c r="V2652" s="19">
        <f>'EPA Data'!N2653/SUM('EPA Data'!N:N)</f>
        <v>9.6217182419393834E-6</v>
      </c>
      <c r="W2652" s="19">
        <f>'EPA Data'!O2653/SUM('EPA Data'!O:O)</f>
        <v>2.4300809849724141E-5</v>
      </c>
      <c r="X2652" s="19">
        <f>'EPA Data'!P2653/SUM('EPA Data'!P:P)</f>
        <v>6.7728255997217212E-5</v>
      </c>
    </row>
    <row r="2653" spans="1:24" x14ac:dyDescent="0.35">
      <c r="A2653" s="13" t="s">
        <v>4265</v>
      </c>
      <c r="B2653" s="13" t="s">
        <v>2587</v>
      </c>
      <c r="C2653" s="18" t="s">
        <v>3374</v>
      </c>
      <c r="D2653" s="14">
        <f>SUMIFS('Census Data'!G:G,'Census Data'!$A:$A,$A2653)/SUMIFS('Census Data'!$F:$F,'Census Data'!$A:$A,$A2653)</f>
        <v>0.51903598313167543</v>
      </c>
      <c r="E2653" s="16">
        <f>SUMIFS('Census Data'!H:H,'Census Data'!$A:$A,$A2653)/SUMIFS('Census Data'!$F:$F,'Census Data'!$A:$A,$A2653)</f>
        <v>0.48096401686832457</v>
      </c>
      <c r="F2653" s="14">
        <f>SUM(SUMIFS('Census Data'!I:I,'Census Data'!$A:$A,$A2653),SUMIFS('Census Data'!J:J,'Census Data'!$A:$A,$A2653))/SUMIFS('Census Data'!$F:$F,'Census Data'!$A:$A,$A2653)</f>
        <v>0.92949197966342179</v>
      </c>
      <c r="G2653" s="14">
        <f>SUM(SUMIFS('Census Data'!K:K,'Census Data'!$A:$A,$A2653),SUMIFS('Census Data'!L:L,'Census Data'!$A:$A,$A2653))/SUMIFS('Census Data'!$F:$F,'Census Data'!$A:$A,$A2653)</f>
        <v>3.3145469593662553E-2</v>
      </c>
      <c r="H2653" s="14">
        <f>SUM(SUMIFS('Census Data'!O:O,'Census Data'!$A:$A,$A2653),SUMIFS('Census Data'!P:P,'Census Data'!$A:$A,$A2653))/SUMIFS('Census Data'!$F:$F,'Census Data'!$A:$A,$A2653)</f>
        <v>8.4932802585425456E-3</v>
      </c>
      <c r="I2653" s="16">
        <f t="shared" si="82"/>
        <v>2.8869270484373044E-2</v>
      </c>
      <c r="J2653" s="14">
        <f>SUM(SUMIFS('Census Data'!W:W,'Census Data'!$A:$A,$A2653),SUMIFS('Census Data'!X:X,'Census Data'!$A:$A,$A2653))/SUMIFS('Census Data'!$F:$F,'Census Data'!$A:$A,$A2653)</f>
        <v>0.50254207228155912</v>
      </c>
      <c r="K2653" s="16">
        <f t="shared" si="83"/>
        <v>0.49745792771844088</v>
      </c>
      <c r="L2653" s="19">
        <f>'EPA Data'!D2654/SUM('EPA Data'!D:D)</f>
        <v>5.2176646927030117E-5</v>
      </c>
      <c r="M2653" s="19">
        <f>'EPA Data'!E2654/SUM('EPA Data'!E:E)</f>
        <v>2.808729115719871E-5</v>
      </c>
      <c r="N2653" s="19">
        <f>'EPA Data'!F2654/SUM('EPA Data'!F:F)</f>
        <v>7.0086685162822548E-5</v>
      </c>
      <c r="O2653" s="19">
        <f>'EPA Data'!G2654/SUM('EPA Data'!G:G)</f>
        <v>3.7204609499993883E-5</v>
      </c>
      <c r="P2653" s="19">
        <f>'EPA Data'!H2654/SUM('EPA Data'!H:H)</f>
        <v>2.7114066060999985E-5</v>
      </c>
      <c r="Q2653" s="19">
        <f>'EPA Data'!I2654/SUM('EPA Data'!I:I)</f>
        <v>5.0937738193852281E-5</v>
      </c>
      <c r="R2653" s="19">
        <f>'EPA Data'!J2654/SUM('EPA Data'!J:J)</f>
        <v>3.8026254937174857E-5</v>
      </c>
      <c r="S2653" s="19">
        <f>'EPA Data'!K2654/SUM('EPA Data'!K:K)</f>
        <v>8.1826977569725336E-5</v>
      </c>
      <c r="T2653" s="19">
        <f>'EPA Data'!L2654/SUM('EPA Data'!L:L)</f>
        <v>9.3794611515132548E-5</v>
      </c>
      <c r="U2653" s="19">
        <f>'EPA Data'!M2654/SUM('EPA Data'!M:M)</f>
        <v>1.4850289922930686E-5</v>
      </c>
      <c r="V2653" s="19">
        <f>'EPA Data'!N2654/SUM('EPA Data'!N:N)</f>
        <v>1.1039575910234355E-5</v>
      </c>
      <c r="W2653" s="19">
        <f>'EPA Data'!O2654/SUM('EPA Data'!O:O)</f>
        <v>1.7529181745496349E-5</v>
      </c>
      <c r="X2653" s="19">
        <f>'EPA Data'!P2654/SUM('EPA Data'!P:P)</f>
        <v>5.6650331107118734E-5</v>
      </c>
    </row>
    <row r="2654" spans="1:24" x14ac:dyDescent="0.35">
      <c r="A2654" s="13" t="s">
        <v>4266</v>
      </c>
      <c r="B2654" s="13" t="s">
        <v>2587</v>
      </c>
      <c r="C2654" s="18" t="s">
        <v>1141</v>
      </c>
      <c r="D2654" s="14">
        <f>SUMIFS('Census Data'!G:G,'Census Data'!$A:$A,$A2654)/SUMIFS('Census Data'!$F:$F,'Census Data'!$A:$A,$A2654)</f>
        <v>0.5022924095771778</v>
      </c>
      <c r="E2654" s="16">
        <f>SUMIFS('Census Data'!H:H,'Census Data'!$A:$A,$A2654)/SUMIFS('Census Data'!$F:$F,'Census Data'!$A:$A,$A2654)</f>
        <v>0.4977075904228222</v>
      </c>
      <c r="F2654" s="14">
        <f>SUM(SUMIFS('Census Data'!I:I,'Census Data'!$A:$A,$A2654),SUMIFS('Census Data'!J:J,'Census Data'!$A:$A,$A2654))/SUMIFS('Census Data'!$F:$F,'Census Data'!$A:$A,$A2654)</f>
        <v>0.9439633214467652</v>
      </c>
      <c r="G2654" s="14">
        <f>SUM(SUMIFS('Census Data'!K:K,'Census Data'!$A:$A,$A2654),SUMIFS('Census Data'!L:L,'Census Data'!$A:$A,$A2654))/SUMIFS('Census Data'!$F:$F,'Census Data'!$A:$A,$A2654)</f>
        <v>2.0886398369842078E-2</v>
      </c>
      <c r="H2654" s="14">
        <f>SUM(SUMIFS('Census Data'!O:O,'Census Data'!$A:$A,$A2654),SUMIFS('Census Data'!P:P,'Census Data'!$A:$A,$A2654))/SUMIFS('Census Data'!$F:$F,'Census Data'!$A:$A,$A2654)</f>
        <v>3.5659704533876719E-3</v>
      </c>
      <c r="I2654" s="16">
        <f t="shared" si="82"/>
        <v>3.1584309730005034E-2</v>
      </c>
      <c r="J2654" s="14">
        <f>SUM(SUMIFS('Census Data'!W:W,'Census Data'!$A:$A,$A2654),SUMIFS('Census Data'!X:X,'Census Data'!$A:$A,$A2654))/SUMIFS('Census Data'!$F:$F,'Census Data'!$A:$A,$A2654)</f>
        <v>0.3346917982679572</v>
      </c>
      <c r="K2654" s="16">
        <f t="shared" si="83"/>
        <v>0.66530820173204286</v>
      </c>
      <c r="L2654" s="19">
        <f>'EPA Data'!D2655/SUM('EPA Data'!D:D)</f>
        <v>8.7209063979773352E-7</v>
      </c>
      <c r="M2654" s="19">
        <f>'EPA Data'!E2655/SUM('EPA Data'!E:E)</f>
        <v>6.5442791297779118E-7</v>
      </c>
      <c r="N2654" s="19">
        <f>'EPA Data'!F2655/SUM('EPA Data'!F:F)</f>
        <v>2.0320388908567789E-6</v>
      </c>
      <c r="O2654" s="19">
        <f>'EPA Data'!G2655/SUM('EPA Data'!G:G)</f>
        <v>5.5804576704088702E-7</v>
      </c>
      <c r="P2654" s="19">
        <f>'EPA Data'!H2655/SUM('EPA Data'!H:H)</f>
        <v>5.9746451660989213E-7</v>
      </c>
      <c r="Q2654" s="19">
        <f>'EPA Data'!I2655/SUM('EPA Data'!I:I)</f>
        <v>1.3010947650831031E-6</v>
      </c>
      <c r="R2654" s="19">
        <f>'EPA Data'!J2655/SUM('EPA Data'!J:J)</f>
        <v>6.3467448848957766E-7</v>
      </c>
      <c r="S2654" s="19">
        <f>'EPA Data'!K2655/SUM('EPA Data'!K:K)</f>
        <v>1.9198204801378063E-6</v>
      </c>
      <c r="T2654" s="19">
        <f>'EPA Data'!L2655/SUM('EPA Data'!L:L)</f>
        <v>2.2765335159269059E-6</v>
      </c>
      <c r="U2654" s="19">
        <f>'EPA Data'!M2655/SUM('EPA Data'!M:M)</f>
        <v>2.6724607282173234E-7</v>
      </c>
      <c r="V2654" s="19">
        <f>'EPA Data'!N2655/SUM('EPA Data'!N:N)</f>
        <v>2.4877713593081077E-7</v>
      </c>
      <c r="W2654" s="19">
        <f>'EPA Data'!O2655/SUM('EPA Data'!O:O)</f>
        <v>4.9962101655508827E-7</v>
      </c>
      <c r="X2654" s="19">
        <f>'EPA Data'!P2655/SUM('EPA Data'!P:P)</f>
        <v>1.5860516252361533E-6</v>
      </c>
    </row>
    <row r="2655" spans="1:24" x14ac:dyDescent="0.35">
      <c r="A2655" s="13" t="s">
        <v>4267</v>
      </c>
      <c r="B2655" s="13" t="s">
        <v>2587</v>
      </c>
      <c r="C2655" s="18" t="s">
        <v>2128</v>
      </c>
      <c r="D2655" s="14">
        <f>SUMIFS('Census Data'!G:G,'Census Data'!$A:$A,$A2655)/SUMIFS('Census Data'!$F:$F,'Census Data'!$A:$A,$A2655)</f>
        <v>0.50978315861306223</v>
      </c>
      <c r="E2655" s="16">
        <f>SUMIFS('Census Data'!H:H,'Census Data'!$A:$A,$A2655)/SUMIFS('Census Data'!$F:$F,'Census Data'!$A:$A,$A2655)</f>
        <v>0.49021684138693777</v>
      </c>
      <c r="F2655" s="14">
        <f>SUM(SUMIFS('Census Data'!I:I,'Census Data'!$A:$A,$A2655),SUMIFS('Census Data'!J:J,'Census Data'!$A:$A,$A2655))/SUMIFS('Census Data'!$F:$F,'Census Data'!$A:$A,$A2655)</f>
        <v>0.86957749461720379</v>
      </c>
      <c r="G2655" s="14">
        <f>SUM(SUMIFS('Census Data'!K:K,'Census Data'!$A:$A,$A2655),SUMIFS('Census Data'!L:L,'Census Data'!$A:$A,$A2655))/SUMIFS('Census Data'!$F:$F,'Census Data'!$A:$A,$A2655)</f>
        <v>7.5559163695833778E-2</v>
      </c>
      <c r="H2655" s="14">
        <f>SUM(SUMIFS('Census Data'!O:O,'Census Data'!$A:$A,$A2655),SUMIFS('Census Data'!P:P,'Census Data'!$A:$A,$A2655))/SUMIFS('Census Data'!$F:$F,'Census Data'!$A:$A,$A2655)</f>
        <v>2.4566729024743213E-2</v>
      </c>
      <c r="I2655" s="16">
        <f t="shared" si="82"/>
        <v>3.0296612662219169E-2</v>
      </c>
      <c r="J2655" s="14">
        <f>SUM(SUMIFS('Census Data'!W:W,'Census Data'!$A:$A,$A2655),SUMIFS('Census Data'!X:X,'Census Data'!$A:$A,$A2655))/SUMIFS('Census Data'!$F:$F,'Census Data'!$A:$A,$A2655)</f>
        <v>0.43157083524525547</v>
      </c>
      <c r="K2655" s="16">
        <f t="shared" si="83"/>
        <v>0.56842916475474459</v>
      </c>
      <c r="L2655" s="19">
        <f>'EPA Data'!D2656/SUM('EPA Data'!D:D)</f>
        <v>1.6562471135693826E-4</v>
      </c>
      <c r="M2655" s="19">
        <f>'EPA Data'!E2656/SUM('EPA Data'!E:E)</f>
        <v>9.2498919620345377E-5</v>
      </c>
      <c r="N2655" s="19">
        <f>'EPA Data'!F2656/SUM('EPA Data'!F:F)</f>
        <v>2.9938470537014335E-4</v>
      </c>
      <c r="O2655" s="19">
        <f>'EPA Data'!G2656/SUM('EPA Data'!G:G)</f>
        <v>1.2919703084504814E-4</v>
      </c>
      <c r="P2655" s="19">
        <f>'EPA Data'!H2656/SUM('EPA Data'!H:H)</f>
        <v>9.2040641345056347E-5</v>
      </c>
      <c r="Q2655" s="19">
        <f>'EPA Data'!I2656/SUM('EPA Data'!I:I)</f>
        <v>1.8735377681203296E-4</v>
      </c>
      <c r="R2655" s="19">
        <f>'EPA Data'!J2656/SUM('EPA Data'!J:J)</f>
        <v>1.8264937490887717E-4</v>
      </c>
      <c r="S2655" s="19">
        <f>'EPA Data'!K2656/SUM('EPA Data'!K:K)</f>
        <v>5.0681651052716947E-4</v>
      </c>
      <c r="T2655" s="19">
        <f>'EPA Data'!L2656/SUM('EPA Data'!L:L)</f>
        <v>4.838094325570037E-4</v>
      </c>
      <c r="U2655" s="19">
        <f>'EPA Data'!M2656/SUM('EPA Data'!M:M)</f>
        <v>4.8034095983892344E-5</v>
      </c>
      <c r="V2655" s="19">
        <f>'EPA Data'!N2656/SUM('EPA Data'!N:N)</f>
        <v>3.6311144228870273E-5</v>
      </c>
      <c r="W2655" s="19">
        <f>'EPA Data'!O2656/SUM('EPA Data'!O:O)</f>
        <v>6.749428658077532E-5</v>
      </c>
      <c r="X2655" s="19">
        <f>'EPA Data'!P2656/SUM('EPA Data'!P:P)</f>
        <v>2.6783157489325052E-4</v>
      </c>
    </row>
    <row r="2656" spans="1:24" x14ac:dyDescent="0.35">
      <c r="A2656" s="13" t="s">
        <v>4268</v>
      </c>
      <c r="B2656" s="13" t="s">
        <v>2587</v>
      </c>
      <c r="C2656" s="18" t="s">
        <v>4269</v>
      </c>
      <c r="D2656" s="14">
        <f>SUMIFS('Census Data'!G:G,'Census Data'!$A:$A,$A2656)/SUMIFS('Census Data'!$F:$F,'Census Data'!$A:$A,$A2656)</f>
        <v>0.49925243463854202</v>
      </c>
      <c r="E2656" s="16">
        <f>SUMIFS('Census Data'!H:H,'Census Data'!$A:$A,$A2656)/SUMIFS('Census Data'!$F:$F,'Census Data'!$A:$A,$A2656)</f>
        <v>0.50074756536145792</v>
      </c>
      <c r="F2656" s="14">
        <f>SUM(SUMIFS('Census Data'!I:I,'Census Data'!$A:$A,$A2656),SUMIFS('Census Data'!J:J,'Census Data'!$A:$A,$A2656))/SUMIFS('Census Data'!$F:$F,'Census Data'!$A:$A,$A2656)</f>
        <v>0.86256920030710793</v>
      </c>
      <c r="G2656" s="14">
        <f>SUM(SUMIFS('Census Data'!K:K,'Census Data'!$A:$A,$A2656),SUMIFS('Census Data'!L:L,'Census Data'!$A:$A,$A2656))/SUMIFS('Census Data'!$F:$F,'Census Data'!$A:$A,$A2656)</f>
        <v>9.8314947266335315E-2</v>
      </c>
      <c r="H2656" s="14">
        <f>SUM(SUMIFS('Census Data'!O:O,'Census Data'!$A:$A,$A2656),SUMIFS('Census Data'!P:P,'Census Data'!$A:$A,$A2656))/SUMIFS('Census Data'!$F:$F,'Census Data'!$A:$A,$A2656)</f>
        <v>8.405059199094839E-3</v>
      </c>
      <c r="I2656" s="16">
        <f t="shared" si="82"/>
        <v>3.0710793227461952E-2</v>
      </c>
      <c r="J2656" s="14">
        <f>SUM(SUMIFS('Census Data'!W:W,'Census Data'!$A:$A,$A2656),SUMIFS('Census Data'!X:X,'Census Data'!$A:$A,$A2656))/SUMIFS('Census Data'!$F:$F,'Census Data'!$A:$A,$A2656)</f>
        <v>0.25441467652644767</v>
      </c>
      <c r="K2656" s="16">
        <f t="shared" si="83"/>
        <v>0.74558532347355233</v>
      </c>
      <c r="L2656" s="19">
        <f>'EPA Data'!D2657/SUM('EPA Data'!D:D)</f>
        <v>6.5113431796978528E-5</v>
      </c>
      <c r="M2656" s="19">
        <f>'EPA Data'!E2657/SUM('EPA Data'!E:E)</f>
        <v>4.6038154281642951E-5</v>
      </c>
      <c r="N2656" s="19">
        <f>'EPA Data'!F2657/SUM('EPA Data'!F:F)</f>
        <v>7.9832492609195843E-5</v>
      </c>
      <c r="O2656" s="19">
        <f>'EPA Data'!G2657/SUM('EPA Data'!G:G)</f>
        <v>3.1385968420183189E-5</v>
      </c>
      <c r="P2656" s="19">
        <f>'EPA Data'!H2657/SUM('EPA Data'!H:H)</f>
        <v>3.2915232245820786E-5</v>
      </c>
      <c r="Q2656" s="19">
        <f>'EPA Data'!I2657/SUM('EPA Data'!I:I)</f>
        <v>4.6020366470384261E-5</v>
      </c>
      <c r="R2656" s="19">
        <f>'EPA Data'!J2657/SUM('EPA Data'!J:J)</f>
        <v>3.9538538007311058E-5</v>
      </c>
      <c r="S2656" s="19">
        <f>'EPA Data'!K2657/SUM('EPA Data'!K:K)</f>
        <v>6.4638089951413221E-5</v>
      </c>
      <c r="T2656" s="19">
        <f>'EPA Data'!L2657/SUM('EPA Data'!L:L)</f>
        <v>7.1981392377430271E-5</v>
      </c>
      <c r="U2656" s="19">
        <f>'EPA Data'!M2657/SUM('EPA Data'!M:M)</f>
        <v>1.3053177490667558E-5</v>
      </c>
      <c r="V2656" s="19">
        <f>'EPA Data'!N2657/SUM('EPA Data'!N:N)</f>
        <v>1.3444365309002461E-5</v>
      </c>
      <c r="W2656" s="19">
        <f>'EPA Data'!O2657/SUM('EPA Data'!O:O)</f>
        <v>1.7020814974369717E-5</v>
      </c>
      <c r="X2656" s="19">
        <f>'EPA Data'!P2657/SUM('EPA Data'!P:P)</f>
        <v>5.8314024747040325E-5</v>
      </c>
    </row>
    <row r="2657" spans="1:24" x14ac:dyDescent="0.35">
      <c r="A2657" s="13" t="s">
        <v>4270</v>
      </c>
      <c r="B2657" s="13" t="s">
        <v>2587</v>
      </c>
      <c r="C2657" s="18" t="s">
        <v>1422</v>
      </c>
      <c r="D2657" s="14">
        <f>SUMIFS('Census Data'!G:G,'Census Data'!$A:$A,$A2657)/SUMIFS('Census Data'!$F:$F,'Census Data'!$A:$A,$A2657)</f>
        <v>0.50460363799685604</v>
      </c>
      <c r="E2657" s="16">
        <f>SUMIFS('Census Data'!H:H,'Census Data'!$A:$A,$A2657)/SUMIFS('Census Data'!$F:$F,'Census Data'!$A:$A,$A2657)</f>
        <v>0.49539636200314396</v>
      </c>
      <c r="F2657" s="14">
        <f>SUM(SUMIFS('Census Data'!I:I,'Census Data'!$A:$A,$A2657),SUMIFS('Census Data'!J:J,'Census Data'!$A:$A,$A2657))/SUMIFS('Census Data'!$F:$F,'Census Data'!$A:$A,$A2657)</f>
        <v>0.95149337525263866</v>
      </c>
      <c r="G2657" s="14">
        <f>SUM(SUMIFS('Census Data'!K:K,'Census Data'!$A:$A,$A2657),SUMIFS('Census Data'!L:L,'Census Data'!$A:$A,$A2657))/SUMIFS('Census Data'!$F:$F,'Census Data'!$A:$A,$A2657)</f>
        <v>1.549517179429598E-2</v>
      </c>
      <c r="H2657" s="14">
        <f>SUM(SUMIFS('Census Data'!O:O,'Census Data'!$A:$A,$A2657),SUMIFS('Census Data'!P:P,'Census Data'!$A:$A,$A2657))/SUMIFS('Census Data'!$F:$F,'Census Data'!$A:$A,$A2657)</f>
        <v>6.0633280934201663E-3</v>
      </c>
      <c r="I2657" s="16">
        <f t="shared" si="82"/>
        <v>2.6948124859645262E-2</v>
      </c>
      <c r="J2657" s="14">
        <f>SUM(SUMIFS('Census Data'!W:W,'Census Data'!$A:$A,$A2657),SUMIFS('Census Data'!X:X,'Census Data'!$A:$A,$A2657))/SUMIFS('Census Data'!$F:$F,'Census Data'!$A:$A,$A2657)</f>
        <v>0.16595553559398157</v>
      </c>
      <c r="K2657" s="16">
        <f t="shared" si="83"/>
        <v>0.83404446440601843</v>
      </c>
      <c r="L2657" s="19">
        <f>'EPA Data'!D2658/SUM('EPA Data'!D:D)</f>
        <v>6.0146216162275864E-6</v>
      </c>
      <c r="M2657" s="19">
        <f>'EPA Data'!E2658/SUM('EPA Data'!E:E)</f>
        <v>4.2868322088818758E-6</v>
      </c>
      <c r="N2657" s="19">
        <f>'EPA Data'!F2658/SUM('EPA Data'!F:F)</f>
        <v>9.3989844774482715E-6</v>
      </c>
      <c r="O2657" s="19">
        <f>'EPA Data'!G2658/SUM('EPA Data'!G:G)</f>
        <v>3.1887697256912492E-6</v>
      </c>
      <c r="P2657" s="19">
        <f>'EPA Data'!H2658/SUM('EPA Data'!H:H)</f>
        <v>3.5787615113873412E-6</v>
      </c>
      <c r="Q2657" s="19">
        <f>'EPA Data'!I2658/SUM('EPA Data'!I:I)</f>
        <v>6.5164714336902965E-6</v>
      </c>
      <c r="R2657" s="19">
        <f>'EPA Data'!J2658/SUM('EPA Data'!J:J)</f>
        <v>3.5042342392935639E-6</v>
      </c>
      <c r="S2657" s="19">
        <f>'EPA Data'!K2658/SUM('EPA Data'!K:K)</f>
        <v>9.0474429782159543E-6</v>
      </c>
      <c r="T2657" s="19">
        <f>'EPA Data'!L2658/SUM('EPA Data'!L:L)</f>
        <v>1.0212199375342462E-5</v>
      </c>
      <c r="U2657" s="19">
        <f>'EPA Data'!M2658/SUM('EPA Data'!M:M)</f>
        <v>1.5099455194119394E-6</v>
      </c>
      <c r="V2657" s="19">
        <f>'EPA Data'!N2658/SUM('EPA Data'!N:N)</f>
        <v>1.5284509057646299E-6</v>
      </c>
      <c r="W2657" s="19">
        <f>'EPA Data'!O2658/SUM('EPA Data'!O:O)</f>
        <v>2.4181507948669603E-6</v>
      </c>
      <c r="X2657" s="19">
        <f>'EPA Data'!P2658/SUM('EPA Data'!P:P)</f>
        <v>8.5697810258006644E-6</v>
      </c>
    </row>
    <row r="2658" spans="1:24" x14ac:dyDescent="0.35">
      <c r="A2658" s="13" t="s">
        <v>4271</v>
      </c>
      <c r="B2658" s="13" t="s">
        <v>2587</v>
      </c>
      <c r="C2658" s="18" t="s">
        <v>866</v>
      </c>
      <c r="D2658" s="14">
        <f>SUMIFS('Census Data'!G:G,'Census Data'!$A:$A,$A2658)/SUMIFS('Census Data'!$F:$F,'Census Data'!$A:$A,$A2658)</f>
        <v>0.62313681868743043</v>
      </c>
      <c r="E2658" s="16">
        <f>SUMIFS('Census Data'!H:H,'Census Data'!$A:$A,$A2658)/SUMIFS('Census Data'!$F:$F,'Census Data'!$A:$A,$A2658)</f>
        <v>0.37686318131256952</v>
      </c>
      <c r="F2658" s="14">
        <f>SUM(SUMIFS('Census Data'!I:I,'Census Data'!$A:$A,$A2658),SUMIFS('Census Data'!J:J,'Census Data'!$A:$A,$A2658))/SUMIFS('Census Data'!$F:$F,'Census Data'!$A:$A,$A2658)</f>
        <v>0.81890989988876528</v>
      </c>
      <c r="G2658" s="14">
        <f>SUM(SUMIFS('Census Data'!K:K,'Census Data'!$A:$A,$A2658),SUMIFS('Census Data'!L:L,'Census Data'!$A:$A,$A2658))/SUMIFS('Census Data'!$F:$F,'Census Data'!$A:$A,$A2658)</f>
        <v>0.13281423804226919</v>
      </c>
      <c r="H2658" s="14">
        <f>SUM(SUMIFS('Census Data'!O:O,'Census Data'!$A:$A,$A2658),SUMIFS('Census Data'!P:P,'Census Data'!$A:$A,$A2658))/SUMIFS('Census Data'!$F:$F,'Census Data'!$A:$A,$A2658)</f>
        <v>8.6763070077864289E-3</v>
      </c>
      <c r="I2658" s="16">
        <f t="shared" si="82"/>
        <v>3.959955506117907E-2</v>
      </c>
      <c r="J2658" s="14">
        <f>SUM(SUMIFS('Census Data'!W:W,'Census Data'!$A:$A,$A2658),SUMIFS('Census Data'!X:X,'Census Data'!$A:$A,$A2658))/SUMIFS('Census Data'!$F:$F,'Census Data'!$A:$A,$A2658)</f>
        <v>0.38464961067853171</v>
      </c>
      <c r="K2658" s="16">
        <f t="shared" si="83"/>
        <v>0.61535038932146824</v>
      </c>
      <c r="L2658" s="19">
        <f>'EPA Data'!D2659/SUM('EPA Data'!D:D)</f>
        <v>3.7229916080156043E-6</v>
      </c>
      <c r="M2658" s="19">
        <f>'EPA Data'!E2659/SUM('EPA Data'!E:E)</f>
        <v>3.6312423157819778E-6</v>
      </c>
      <c r="N2658" s="19">
        <f>'EPA Data'!F2659/SUM('EPA Data'!F:F)</f>
        <v>1.1010379215185593E-5</v>
      </c>
      <c r="O2658" s="19">
        <f>'EPA Data'!G2659/SUM('EPA Data'!G:G)</f>
        <v>3.0179136525990673E-6</v>
      </c>
      <c r="P2658" s="19">
        <f>'EPA Data'!H2659/SUM('EPA Data'!H:H)</f>
        <v>3.4503549518069829E-6</v>
      </c>
      <c r="Q2658" s="19">
        <f>'EPA Data'!I2659/SUM('EPA Data'!I:I)</f>
        <v>6.4053534453642353E-6</v>
      </c>
      <c r="R2658" s="19">
        <f>'EPA Data'!J2659/SUM('EPA Data'!J:J)</f>
        <v>3.8012461582282424E-6</v>
      </c>
      <c r="S2658" s="19">
        <f>'EPA Data'!K2659/SUM('EPA Data'!K:K)</f>
        <v>1.4237339893192726E-5</v>
      </c>
      <c r="T2658" s="19">
        <f>'EPA Data'!L2659/SUM('EPA Data'!L:L)</f>
        <v>1.4721389367645395E-5</v>
      </c>
      <c r="U2658" s="19">
        <f>'EPA Data'!M2659/SUM('EPA Data'!M:M)</f>
        <v>1.3026638846467835E-6</v>
      </c>
      <c r="V2658" s="19">
        <f>'EPA Data'!N2659/SUM('EPA Data'!N:N)</f>
        <v>1.3061627384323576E-6</v>
      </c>
      <c r="W2658" s="19">
        <f>'EPA Data'!O2659/SUM('EPA Data'!O:O)</f>
        <v>2.5598270574937921E-6</v>
      </c>
      <c r="X2658" s="19">
        <f>'EPA Data'!P2659/SUM('EPA Data'!P:P)</f>
        <v>1.108598519016411E-5</v>
      </c>
    </row>
    <row r="2659" spans="1:24" x14ac:dyDescent="0.35">
      <c r="A2659" s="13" t="s">
        <v>4272</v>
      </c>
      <c r="B2659" s="13" t="s">
        <v>2587</v>
      </c>
      <c r="C2659" s="18" t="s">
        <v>4273</v>
      </c>
      <c r="D2659" s="14">
        <f>SUMIFS('Census Data'!G:G,'Census Data'!$A:$A,$A2659)/SUMIFS('Census Data'!$F:$F,'Census Data'!$A:$A,$A2659)</f>
        <v>0.49516702559222719</v>
      </c>
      <c r="E2659" s="16">
        <f>SUMIFS('Census Data'!H:H,'Census Data'!$A:$A,$A2659)/SUMIFS('Census Data'!$F:$F,'Census Data'!$A:$A,$A2659)</f>
        <v>0.50483297440777286</v>
      </c>
      <c r="F2659" s="14">
        <f>SUM(SUMIFS('Census Data'!I:I,'Census Data'!$A:$A,$A2659),SUMIFS('Census Data'!J:J,'Census Data'!$A:$A,$A2659))/SUMIFS('Census Data'!$F:$F,'Census Data'!$A:$A,$A2659)</f>
        <v>0.95432463564882053</v>
      </c>
      <c r="G2659" s="14">
        <f>SUM(SUMIFS('Census Data'!K:K,'Census Data'!$A:$A,$A2659),SUMIFS('Census Data'!L:L,'Census Data'!$A:$A,$A2659))/SUMIFS('Census Data'!$F:$F,'Census Data'!$A:$A,$A2659)</f>
        <v>9.1150398156958981E-3</v>
      </c>
      <c r="H2659" s="14">
        <f>SUM(SUMIFS('Census Data'!O:O,'Census Data'!$A:$A,$A2659),SUMIFS('Census Data'!P:P,'Census Data'!$A:$A,$A2659))/SUMIFS('Census Data'!$F:$F,'Census Data'!$A:$A,$A2659)</f>
        <v>5.008263634997746E-3</v>
      </c>
      <c r="I2659" s="16">
        <f t="shared" si="82"/>
        <v>3.155206090048579E-2</v>
      </c>
      <c r="J2659" s="14">
        <f>SUM(SUMIFS('Census Data'!W:W,'Census Data'!$A:$A,$A2659),SUMIFS('Census Data'!X:X,'Census Data'!$A:$A,$A2659))/SUMIFS('Census Data'!$F:$F,'Census Data'!$A:$A,$A2659)</f>
        <v>0.1175439475133971</v>
      </c>
      <c r="K2659" s="16">
        <f t="shared" si="83"/>
        <v>0.88245605248660286</v>
      </c>
      <c r="L2659" s="19">
        <f>'EPA Data'!D2660/SUM('EPA Data'!D:D)</f>
        <v>3.4881634582226793E-5</v>
      </c>
      <c r="M2659" s="19">
        <f>'EPA Data'!E2660/SUM('EPA Data'!E:E)</f>
        <v>3.1705966727702686E-5</v>
      </c>
      <c r="N2659" s="19">
        <f>'EPA Data'!F2660/SUM('EPA Data'!F:F)</f>
        <v>5.4917783831778668E-5</v>
      </c>
      <c r="O2659" s="19">
        <f>'EPA Data'!G2660/SUM('EPA Data'!G:G)</f>
        <v>2.3753339709822956E-5</v>
      </c>
      <c r="P2659" s="19">
        <f>'EPA Data'!H2660/SUM('EPA Data'!H:H)</f>
        <v>2.945875043955119E-5</v>
      </c>
      <c r="Q2659" s="19">
        <f>'EPA Data'!I2660/SUM('EPA Data'!I:I)</f>
        <v>3.7368988739129272E-5</v>
      </c>
      <c r="R2659" s="19">
        <f>'EPA Data'!J2660/SUM('EPA Data'!J:J)</f>
        <v>2.7584881530011428E-5</v>
      </c>
      <c r="S2659" s="19">
        <f>'EPA Data'!K2660/SUM('EPA Data'!K:K)</f>
        <v>8.0501276926507462E-5</v>
      </c>
      <c r="T2659" s="19">
        <f>'EPA Data'!L2660/SUM('EPA Data'!L:L)</f>
        <v>5.1319163449680278E-5</v>
      </c>
      <c r="U2659" s="19">
        <f>'EPA Data'!M2660/SUM('EPA Data'!M:M)</f>
        <v>1.1363040314795528E-5</v>
      </c>
      <c r="V2659" s="19">
        <f>'EPA Data'!N2660/SUM('EPA Data'!N:N)</f>
        <v>1.3236214875109808E-5</v>
      </c>
      <c r="W2659" s="19">
        <f>'EPA Data'!O2660/SUM('EPA Data'!O:O)</f>
        <v>1.4993182691540317E-5</v>
      </c>
      <c r="X2659" s="19">
        <f>'EPA Data'!P2660/SUM('EPA Data'!P:P)</f>
        <v>6.8380902550576545E-5</v>
      </c>
    </row>
    <row r="2660" spans="1:24" x14ac:dyDescent="0.35">
      <c r="A2660" s="13" t="s">
        <v>4274</v>
      </c>
      <c r="B2660" s="13" t="s">
        <v>2587</v>
      </c>
      <c r="C2660" s="18" t="s">
        <v>122</v>
      </c>
      <c r="D2660" s="14">
        <f>SUMIFS('Census Data'!G:G,'Census Data'!$A:$A,$A2660)/SUMIFS('Census Data'!$F:$F,'Census Data'!$A:$A,$A2660)</f>
        <v>0.49826419108403441</v>
      </c>
      <c r="E2660" s="16">
        <f>SUMIFS('Census Data'!H:H,'Census Data'!$A:$A,$A2660)/SUMIFS('Census Data'!$F:$F,'Census Data'!$A:$A,$A2660)</f>
        <v>0.50173580891596559</v>
      </c>
      <c r="F2660" s="14">
        <f>SUM(SUMIFS('Census Data'!I:I,'Census Data'!$A:$A,$A2660),SUMIFS('Census Data'!J:J,'Census Data'!$A:$A,$A2660))/SUMIFS('Census Data'!$F:$F,'Census Data'!$A:$A,$A2660)</f>
        <v>0.87456242142926222</v>
      </c>
      <c r="G2660" s="14">
        <f>SUM(SUMIFS('Census Data'!K:K,'Census Data'!$A:$A,$A2660),SUMIFS('Census Data'!L:L,'Census Data'!$A:$A,$A2660))/SUMIFS('Census Data'!$F:$F,'Census Data'!$A:$A,$A2660)</f>
        <v>6.0909647680752993E-2</v>
      </c>
      <c r="H2660" s="14">
        <f>SUM(SUMIFS('Census Data'!O:O,'Census Data'!$A:$A,$A2660),SUMIFS('Census Data'!P:P,'Census Data'!$A:$A,$A2660))/SUMIFS('Census Data'!$F:$F,'Census Data'!$A:$A,$A2660)</f>
        <v>3.3753988975921093E-2</v>
      </c>
      <c r="I2660" s="16">
        <f t="shared" si="82"/>
        <v>3.0773941914063685E-2</v>
      </c>
      <c r="J2660" s="14">
        <f>SUM(SUMIFS('Census Data'!W:W,'Census Data'!$A:$A,$A2660),SUMIFS('Census Data'!X:X,'Census Data'!$A:$A,$A2660))/SUMIFS('Census Data'!$F:$F,'Census Data'!$A:$A,$A2660)</f>
        <v>0.26427972794378363</v>
      </c>
      <c r="K2660" s="16">
        <f t="shared" si="83"/>
        <v>0.73572027205621637</v>
      </c>
      <c r="L2660" s="19">
        <f>'EPA Data'!D2661/SUM('EPA Data'!D:D)</f>
        <v>2.5567137449756219E-3</v>
      </c>
      <c r="M2660" s="19">
        <f>'EPA Data'!E2661/SUM('EPA Data'!E:E)</f>
        <v>1.3037264686548351E-3</v>
      </c>
      <c r="N2660" s="19">
        <f>'EPA Data'!F2661/SUM('EPA Data'!F:F)</f>
        <v>3.5125038775212923E-3</v>
      </c>
      <c r="O2660" s="19">
        <f>'EPA Data'!G2661/SUM('EPA Data'!G:G)</f>
        <v>2.4779839482597355E-3</v>
      </c>
      <c r="P2660" s="19">
        <f>'EPA Data'!H2661/SUM('EPA Data'!H:H)</f>
        <v>1.5143349061693073E-3</v>
      </c>
      <c r="Q2660" s="19">
        <f>'EPA Data'!I2661/SUM('EPA Data'!I:I)</f>
        <v>3.4409787791910311E-3</v>
      </c>
      <c r="R2660" s="19">
        <f>'EPA Data'!J2661/SUM('EPA Data'!J:J)</f>
        <v>2.6761867353137566E-3</v>
      </c>
      <c r="S2660" s="19">
        <f>'EPA Data'!K2661/SUM('EPA Data'!K:K)</f>
        <v>2.0972408231937126E-3</v>
      </c>
      <c r="T2660" s="19">
        <f>'EPA Data'!L2661/SUM('EPA Data'!L:L)</f>
        <v>2.8810396509951078E-3</v>
      </c>
      <c r="U2660" s="19">
        <f>'EPA Data'!M2661/SUM('EPA Data'!M:M)</f>
        <v>8.2157469767352403E-4</v>
      </c>
      <c r="V2660" s="19">
        <f>'EPA Data'!N2661/SUM('EPA Data'!N:N)</f>
        <v>6.971603658809739E-4</v>
      </c>
      <c r="W2660" s="19">
        <f>'EPA Data'!O2661/SUM('EPA Data'!O:O)</f>
        <v>6.1546126948016061E-4</v>
      </c>
      <c r="X2660" s="19">
        <f>'EPA Data'!P2661/SUM('EPA Data'!P:P)</f>
        <v>1.2480493651806266E-3</v>
      </c>
    </row>
    <row r="2661" spans="1:24" x14ac:dyDescent="0.35">
      <c r="A2661" s="13" t="s">
        <v>4275</v>
      </c>
      <c r="B2661" s="13" t="s">
        <v>2587</v>
      </c>
      <c r="C2661" s="18" t="s">
        <v>3156</v>
      </c>
      <c r="D2661" s="14">
        <f>SUMIFS('Census Data'!G:G,'Census Data'!$A:$A,$A2661)/SUMIFS('Census Data'!$F:$F,'Census Data'!$A:$A,$A2661)</f>
        <v>0.52139713456316139</v>
      </c>
      <c r="E2661" s="16">
        <f>SUMIFS('Census Data'!H:H,'Census Data'!$A:$A,$A2661)/SUMIFS('Census Data'!$F:$F,'Census Data'!$A:$A,$A2661)</f>
        <v>0.47860286543683866</v>
      </c>
      <c r="F2661" s="14">
        <f>SUM(SUMIFS('Census Data'!I:I,'Census Data'!$A:$A,$A2661),SUMIFS('Census Data'!J:J,'Census Data'!$A:$A,$A2661))/SUMIFS('Census Data'!$F:$F,'Census Data'!$A:$A,$A2661)</f>
        <v>0.86435995879764027</v>
      </c>
      <c r="G2661" s="14">
        <f>SUM(SUMIFS('Census Data'!K:K,'Census Data'!$A:$A,$A2661),SUMIFS('Census Data'!L:L,'Census Data'!$A:$A,$A2661))/SUMIFS('Census Data'!$F:$F,'Census Data'!$A:$A,$A2661)</f>
        <v>4.6024908699316414E-2</v>
      </c>
      <c r="H2661" s="14">
        <f>SUM(SUMIFS('Census Data'!O:O,'Census Data'!$A:$A,$A2661),SUMIFS('Census Data'!P:P,'Census Data'!$A:$A,$A2661))/SUMIFS('Census Data'!$F:$F,'Census Data'!$A:$A,$A2661)</f>
        <v>5.6325498642194965E-2</v>
      </c>
      <c r="I2661" s="16">
        <f t="shared" si="82"/>
        <v>3.3289633860848378E-2</v>
      </c>
      <c r="J2661" s="14">
        <f>SUM(SUMIFS('Census Data'!W:W,'Census Data'!$A:$A,$A2661),SUMIFS('Census Data'!X:X,'Census Data'!$A:$A,$A2661))/SUMIFS('Census Data'!$F:$F,'Census Data'!$A:$A,$A2661)</f>
        <v>0.5913006835846053</v>
      </c>
      <c r="K2661" s="16">
        <f t="shared" si="83"/>
        <v>0.4086993164153947</v>
      </c>
      <c r="L2661" s="19">
        <f>'EPA Data'!D2662/SUM('EPA Data'!D:D)</f>
        <v>1.6400396929519271E-5</v>
      </c>
      <c r="M2661" s="19">
        <f>'EPA Data'!E2662/SUM('EPA Data'!E:E)</f>
        <v>3.6093372239268734E-5</v>
      </c>
      <c r="N2661" s="19">
        <f>'EPA Data'!F2662/SUM('EPA Data'!F:F)</f>
        <v>8.1924742805243581E-5</v>
      </c>
      <c r="O2661" s="19">
        <f>'EPA Data'!G2662/SUM('EPA Data'!G:G)</f>
        <v>1.7990753337344582E-5</v>
      </c>
      <c r="P2661" s="19">
        <f>'EPA Data'!H2662/SUM('EPA Data'!H:H)</f>
        <v>2.3247996716902673E-5</v>
      </c>
      <c r="Q2661" s="19">
        <f>'EPA Data'!I2662/SUM('EPA Data'!I:I)</f>
        <v>2.4527804178282583E-5</v>
      </c>
      <c r="R2661" s="19">
        <f>'EPA Data'!J2662/SUM('EPA Data'!J:J)</f>
        <v>1.875339875748643E-5</v>
      </c>
      <c r="S2661" s="19">
        <f>'EPA Data'!K2662/SUM('EPA Data'!K:K)</f>
        <v>6.8654723692668045E-5</v>
      </c>
      <c r="T2661" s="19">
        <f>'EPA Data'!L2662/SUM('EPA Data'!L:L)</f>
        <v>5.3882968175594543E-5</v>
      </c>
      <c r="U2661" s="19">
        <f>'EPA Data'!M2662/SUM('EPA Data'!M:M)</f>
        <v>6.3309263652824047E-6</v>
      </c>
      <c r="V2661" s="19">
        <f>'EPA Data'!N2662/SUM('EPA Data'!N:N)</f>
        <v>9.2186819768941112E-6</v>
      </c>
      <c r="W2661" s="19">
        <f>'EPA Data'!O2662/SUM('EPA Data'!O:O)</f>
        <v>1.0549232420431917E-5</v>
      </c>
      <c r="X2661" s="19">
        <f>'EPA Data'!P2662/SUM('EPA Data'!P:P)</f>
        <v>8.8276126455902532E-5</v>
      </c>
    </row>
    <row r="2662" spans="1:24" x14ac:dyDescent="0.35">
      <c r="A2662" s="13" t="s">
        <v>4276</v>
      </c>
      <c r="B2662" s="13" t="s">
        <v>2587</v>
      </c>
      <c r="C2662" s="18" t="s">
        <v>1573</v>
      </c>
      <c r="D2662" s="14">
        <f>SUMIFS('Census Data'!G:G,'Census Data'!$A:$A,$A2662)/SUMIFS('Census Data'!$F:$F,'Census Data'!$A:$A,$A2662)</f>
        <v>0.48563554367796891</v>
      </c>
      <c r="E2662" s="16">
        <f>SUMIFS('Census Data'!H:H,'Census Data'!$A:$A,$A2662)/SUMIFS('Census Data'!$F:$F,'Census Data'!$A:$A,$A2662)</f>
        <v>0.51436445632203109</v>
      </c>
      <c r="F2662" s="14">
        <f>SUM(SUMIFS('Census Data'!I:I,'Census Data'!$A:$A,$A2662),SUMIFS('Census Data'!J:J,'Census Data'!$A:$A,$A2662))/SUMIFS('Census Data'!$F:$F,'Census Data'!$A:$A,$A2662)</f>
        <v>0.72256555871053951</v>
      </c>
      <c r="G2662" s="14">
        <f>SUM(SUMIFS('Census Data'!K:K,'Census Data'!$A:$A,$A2662),SUMIFS('Census Data'!L:L,'Census Data'!$A:$A,$A2662))/SUMIFS('Census Data'!$F:$F,'Census Data'!$A:$A,$A2662)</f>
        <v>0.22757641556706196</v>
      </c>
      <c r="H2662" s="14">
        <f>SUM(SUMIFS('Census Data'!O:O,'Census Data'!$A:$A,$A2662),SUMIFS('Census Data'!P:P,'Census Data'!$A:$A,$A2662))/SUMIFS('Census Data'!$F:$F,'Census Data'!$A:$A,$A2662)</f>
        <v>7.2657424419575751E-3</v>
      </c>
      <c r="I2662" s="16">
        <f t="shared" si="82"/>
        <v>4.2592283280440957E-2</v>
      </c>
      <c r="J2662" s="14">
        <f>SUM(SUMIFS('Census Data'!W:W,'Census Data'!$A:$A,$A2662),SUMIFS('Census Data'!X:X,'Census Data'!$A:$A,$A2662))/SUMIFS('Census Data'!$F:$F,'Census Data'!$A:$A,$A2662)</f>
        <v>0.10005010856856522</v>
      </c>
      <c r="K2662" s="16">
        <f t="shared" si="83"/>
        <v>0.89994989143143478</v>
      </c>
      <c r="L2662" s="19">
        <f>'EPA Data'!D2663/SUM('EPA Data'!D:D)</f>
        <v>3.1595539140489169E-5</v>
      </c>
      <c r="M2662" s="19">
        <f>'EPA Data'!E2663/SUM('EPA Data'!E:E)</f>
        <v>4.3665413979928337E-5</v>
      </c>
      <c r="N2662" s="19">
        <f>'EPA Data'!F2663/SUM('EPA Data'!F:F)</f>
        <v>7.5493511474925066E-5</v>
      </c>
      <c r="O2662" s="19">
        <f>'EPA Data'!G2663/SUM('EPA Data'!G:G)</f>
        <v>1.5334984396433562E-5</v>
      </c>
      <c r="P2662" s="19">
        <f>'EPA Data'!H2663/SUM('EPA Data'!H:H)</f>
        <v>2.1017648082020096E-5</v>
      </c>
      <c r="Q2662" s="19">
        <f>'EPA Data'!I2663/SUM('EPA Data'!I:I)</f>
        <v>2.7763052906836618E-5</v>
      </c>
      <c r="R2662" s="19">
        <f>'EPA Data'!J2663/SUM('EPA Data'!J:J)</f>
        <v>2.1854243002871065E-5</v>
      </c>
      <c r="S2662" s="19">
        <f>'EPA Data'!K2663/SUM('EPA Data'!K:K)</f>
        <v>4.9954920633915886E-5</v>
      </c>
      <c r="T2662" s="19">
        <f>'EPA Data'!L2663/SUM('EPA Data'!L:L)</f>
        <v>4.5289539105837357E-5</v>
      </c>
      <c r="U2662" s="19">
        <f>'EPA Data'!M2663/SUM('EPA Data'!M:M)</f>
        <v>9.0334389477973703E-6</v>
      </c>
      <c r="V2662" s="19">
        <f>'EPA Data'!N2663/SUM('EPA Data'!N:N)</f>
        <v>9.3736225683252802E-6</v>
      </c>
      <c r="W2662" s="19">
        <f>'EPA Data'!O2663/SUM('EPA Data'!O:O)</f>
        <v>1.5470406583113866E-5</v>
      </c>
      <c r="X2662" s="19">
        <f>'EPA Data'!P2663/SUM('EPA Data'!P:P)</f>
        <v>3.7575665168619639E-5</v>
      </c>
    </row>
    <row r="2663" spans="1:24" x14ac:dyDescent="0.35">
      <c r="A2663" s="13" t="s">
        <v>4277</v>
      </c>
      <c r="B2663" s="13" t="s">
        <v>2587</v>
      </c>
      <c r="C2663" s="18" t="s">
        <v>4278</v>
      </c>
      <c r="D2663" s="14">
        <f>SUMIFS('Census Data'!G:G,'Census Data'!$A:$A,$A2663)/SUMIFS('Census Data'!$F:$F,'Census Data'!$A:$A,$A2663)</f>
        <v>0.50801131008482558</v>
      </c>
      <c r="E2663" s="16">
        <f>SUMIFS('Census Data'!H:H,'Census Data'!$A:$A,$A2663)/SUMIFS('Census Data'!$F:$F,'Census Data'!$A:$A,$A2663)</f>
        <v>0.49198868991517436</v>
      </c>
      <c r="F2663" s="14">
        <f>SUM(SUMIFS('Census Data'!I:I,'Census Data'!$A:$A,$A2663),SUMIFS('Census Data'!J:J,'Census Data'!$A:$A,$A2663))/SUMIFS('Census Data'!$F:$F,'Census Data'!$A:$A,$A2663)</f>
        <v>0.93685202639019793</v>
      </c>
      <c r="G2663" s="14">
        <f>SUM(SUMIFS('Census Data'!K:K,'Census Data'!$A:$A,$A2663),SUMIFS('Census Data'!L:L,'Census Data'!$A:$A,$A2663))/SUMIFS('Census Data'!$F:$F,'Census Data'!$A:$A,$A2663)</f>
        <v>3.2987747408105561E-2</v>
      </c>
      <c r="H2663" s="14">
        <f>SUM(SUMIFS('Census Data'!O:O,'Census Data'!$A:$A,$A2663),SUMIFS('Census Data'!P:P,'Census Data'!$A:$A,$A2663))/SUMIFS('Census Data'!$F:$F,'Census Data'!$A:$A,$A2663)</f>
        <v>9.42507068803016E-4</v>
      </c>
      <c r="I2663" s="16">
        <f t="shared" si="82"/>
        <v>2.9217719132893394E-2</v>
      </c>
      <c r="J2663" s="14">
        <f>SUM(SUMIFS('Census Data'!W:W,'Census Data'!$A:$A,$A2663),SUMIFS('Census Data'!X:X,'Census Data'!$A:$A,$A2663))/SUMIFS('Census Data'!$F:$F,'Census Data'!$A:$A,$A2663)</f>
        <v>0.13666352497643733</v>
      </c>
      <c r="K2663" s="16">
        <f t="shared" si="83"/>
        <v>0.8633364750235627</v>
      </c>
      <c r="L2663" s="19">
        <f>'EPA Data'!D2664/SUM('EPA Data'!D:D)</f>
        <v>3.5559854405685782E-7</v>
      </c>
      <c r="M2663" s="19">
        <f>'EPA Data'!E2664/SUM('EPA Data'!E:E)</f>
        <v>6.318636227042142E-7</v>
      </c>
      <c r="N2663" s="19">
        <f>'EPA Data'!F2664/SUM('EPA Data'!F:F)</f>
        <v>1.4498039290720368E-6</v>
      </c>
      <c r="O2663" s="19">
        <f>'EPA Data'!G2664/SUM('EPA Data'!G:G)</f>
        <v>3.0228288801004398E-7</v>
      </c>
      <c r="P2663" s="19">
        <f>'EPA Data'!H2664/SUM('EPA Data'!H:H)</f>
        <v>4.9701181147974097E-7</v>
      </c>
      <c r="Q2663" s="19">
        <f>'EPA Data'!I2664/SUM('EPA Data'!I:I)</f>
        <v>7.0314426710106189E-7</v>
      </c>
      <c r="R2663" s="19">
        <f>'EPA Data'!J2664/SUM('EPA Data'!J:J)</f>
        <v>3.2232985370193456E-7</v>
      </c>
      <c r="S2663" s="19">
        <f>'EPA Data'!K2664/SUM('EPA Data'!K:K)</f>
        <v>1.5718837469673731E-6</v>
      </c>
      <c r="T2663" s="19">
        <f>'EPA Data'!L2664/SUM('EPA Data'!L:L)</f>
        <v>1.4573579488089585E-6</v>
      </c>
      <c r="U2663" s="19">
        <f>'EPA Data'!M2664/SUM('EPA Data'!M:M)</f>
        <v>1.5098610468148513E-7</v>
      </c>
      <c r="V2663" s="19">
        <f>'EPA Data'!N2664/SUM('EPA Data'!N:N)</f>
        <v>1.978818213578677E-7</v>
      </c>
      <c r="W2663" s="19">
        <f>'EPA Data'!O2664/SUM('EPA Data'!O:O)</f>
        <v>3.0863331473357308E-7</v>
      </c>
      <c r="X2663" s="19">
        <f>'EPA Data'!P2664/SUM('EPA Data'!P:P)</f>
        <v>1.9039313342218676E-6</v>
      </c>
    </row>
    <row r="2664" spans="1:24" x14ac:dyDescent="0.35">
      <c r="A2664" s="13" t="s">
        <v>4279</v>
      </c>
      <c r="B2664" s="13" t="s">
        <v>2587</v>
      </c>
      <c r="C2664" s="18" t="s">
        <v>4280</v>
      </c>
      <c r="D2664" s="14">
        <f>SUMIFS('Census Data'!G:G,'Census Data'!$A:$A,$A2664)/SUMIFS('Census Data'!$F:$F,'Census Data'!$A:$A,$A2664)</f>
        <v>0.48250471800266065</v>
      </c>
      <c r="E2664" s="16">
        <f>SUMIFS('Census Data'!H:H,'Census Data'!$A:$A,$A2664)/SUMIFS('Census Data'!$F:$F,'Census Data'!$A:$A,$A2664)</f>
        <v>0.51749528199733941</v>
      </c>
      <c r="F2664" s="14">
        <f>SUM(SUMIFS('Census Data'!I:I,'Census Data'!$A:$A,$A2664),SUMIFS('Census Data'!J:J,'Census Data'!$A:$A,$A2664))/SUMIFS('Census Data'!$F:$F,'Census Data'!$A:$A,$A2664)</f>
        <v>0.77785168455898279</v>
      </c>
      <c r="G2664" s="14">
        <f>SUM(SUMIFS('Census Data'!K:K,'Census Data'!$A:$A,$A2664),SUMIFS('Census Data'!L:L,'Census Data'!$A:$A,$A2664))/SUMIFS('Census Data'!$F:$F,'Census Data'!$A:$A,$A2664)</f>
        <v>0.17967082263403769</v>
      </c>
      <c r="H2664" s="14">
        <f>SUM(SUMIFS('Census Data'!O:O,'Census Data'!$A:$A,$A2664),SUMIFS('Census Data'!P:P,'Census Data'!$A:$A,$A2664))/SUMIFS('Census Data'!$F:$F,'Census Data'!$A:$A,$A2664)</f>
        <v>1.3055718837979149E-2</v>
      </c>
      <c r="I2664" s="16">
        <f t="shared" si="82"/>
        <v>2.9421773969000364E-2</v>
      </c>
      <c r="J2664" s="14">
        <f>SUM(SUMIFS('Census Data'!W:W,'Census Data'!$A:$A,$A2664),SUMIFS('Census Data'!X:X,'Census Data'!$A:$A,$A2664))/SUMIFS('Census Data'!$F:$F,'Census Data'!$A:$A,$A2664)</f>
        <v>0.20978869535624786</v>
      </c>
      <c r="K2664" s="16">
        <f t="shared" si="83"/>
        <v>0.79021130464375211</v>
      </c>
      <c r="L2664" s="19">
        <f>'EPA Data'!D2665/SUM('EPA Data'!D:D)</f>
        <v>1.9246591172914819E-4</v>
      </c>
      <c r="M2664" s="19">
        <f>'EPA Data'!E2665/SUM('EPA Data'!E:E)</f>
        <v>1.9573268626503739E-4</v>
      </c>
      <c r="N2664" s="19">
        <f>'EPA Data'!F2665/SUM('EPA Data'!F:F)</f>
        <v>3.2865361195008358E-4</v>
      </c>
      <c r="O2664" s="19">
        <f>'EPA Data'!G2665/SUM('EPA Data'!G:G)</f>
        <v>8.8518574137236189E-5</v>
      </c>
      <c r="P2664" s="19">
        <f>'EPA Data'!H2665/SUM('EPA Data'!H:H)</f>
        <v>1.1618652859740291E-4</v>
      </c>
      <c r="Q2664" s="19">
        <f>'EPA Data'!I2665/SUM('EPA Data'!I:I)</f>
        <v>1.9591679782081652E-4</v>
      </c>
      <c r="R2664" s="19">
        <f>'EPA Data'!J2665/SUM('EPA Data'!J:J)</f>
        <v>1.4147819630714131E-4</v>
      </c>
      <c r="S2664" s="19">
        <f>'EPA Data'!K2665/SUM('EPA Data'!K:K)</f>
        <v>2.715207509071176E-4</v>
      </c>
      <c r="T2664" s="19">
        <f>'EPA Data'!L2665/SUM('EPA Data'!L:L)</f>
        <v>3.379248821753301E-4</v>
      </c>
      <c r="U2664" s="19">
        <f>'EPA Data'!M2665/SUM('EPA Data'!M:M)</f>
        <v>5.0865385621279851E-5</v>
      </c>
      <c r="V2664" s="19">
        <f>'EPA Data'!N2665/SUM('EPA Data'!N:N)</f>
        <v>4.9786653926503679E-5</v>
      </c>
      <c r="W2664" s="19">
        <f>'EPA Data'!O2665/SUM('EPA Data'!O:O)</f>
        <v>8.8246950568167618E-5</v>
      </c>
      <c r="X2664" s="19">
        <f>'EPA Data'!P2665/SUM('EPA Data'!P:P)</f>
        <v>1.7619727765590731E-4</v>
      </c>
    </row>
    <row r="2665" spans="1:24" x14ac:dyDescent="0.35">
      <c r="A2665" s="13" t="s">
        <v>4281</v>
      </c>
      <c r="B2665" s="13" t="s">
        <v>2587</v>
      </c>
      <c r="C2665" s="18" t="s">
        <v>4282</v>
      </c>
      <c r="D2665" s="14">
        <f>SUMIFS('Census Data'!G:G,'Census Data'!$A:$A,$A2665)/SUMIFS('Census Data'!$F:$F,'Census Data'!$A:$A,$A2665)</f>
        <v>0.49333941432453488</v>
      </c>
      <c r="E2665" s="16">
        <f>SUMIFS('Census Data'!H:H,'Census Data'!$A:$A,$A2665)/SUMIFS('Census Data'!$F:$F,'Census Data'!$A:$A,$A2665)</f>
        <v>0.50666058567546512</v>
      </c>
      <c r="F2665" s="14">
        <f>SUM(SUMIFS('Census Data'!I:I,'Census Data'!$A:$A,$A2665),SUMIFS('Census Data'!J:J,'Census Data'!$A:$A,$A2665))/SUMIFS('Census Data'!$F:$F,'Census Data'!$A:$A,$A2665)</f>
        <v>0.81040609619367954</v>
      </c>
      <c r="G2665" s="14">
        <f>SUM(SUMIFS('Census Data'!K:K,'Census Data'!$A:$A,$A2665),SUMIFS('Census Data'!L:L,'Census Data'!$A:$A,$A2665))/SUMIFS('Census Data'!$F:$F,'Census Data'!$A:$A,$A2665)</f>
        <v>0.13032324268855824</v>
      </c>
      <c r="H2665" s="14">
        <f>SUM(SUMIFS('Census Data'!O:O,'Census Data'!$A:$A,$A2665),SUMIFS('Census Data'!P:P,'Census Data'!$A:$A,$A2665))/SUMIFS('Census Data'!$F:$F,'Census Data'!$A:$A,$A2665)</f>
        <v>8.9504589248047429E-3</v>
      </c>
      <c r="I2665" s="16">
        <f t="shared" si="82"/>
        <v>5.0320202192957519E-2</v>
      </c>
      <c r="J2665" s="14">
        <f>SUM(SUMIFS('Census Data'!W:W,'Census Data'!$A:$A,$A2665),SUMIFS('Census Data'!X:X,'Census Data'!$A:$A,$A2665))/SUMIFS('Census Data'!$F:$F,'Census Data'!$A:$A,$A2665)</f>
        <v>0.30416357866332211</v>
      </c>
      <c r="K2665" s="16">
        <f t="shared" si="83"/>
        <v>0.69583642133667789</v>
      </c>
      <c r="L2665" s="19">
        <f>'EPA Data'!D2666/SUM('EPA Data'!D:D)</f>
        <v>1.9619583024539831E-4</v>
      </c>
      <c r="M2665" s="19">
        <f>'EPA Data'!E2666/SUM('EPA Data'!E:E)</f>
        <v>1.7650524994790754E-4</v>
      </c>
      <c r="N2665" s="19">
        <f>'EPA Data'!F2666/SUM('EPA Data'!F:F)</f>
        <v>3.2730273759364639E-4</v>
      </c>
      <c r="O2665" s="19">
        <f>'EPA Data'!G2666/SUM('EPA Data'!G:G)</f>
        <v>8.5853660322528054E-5</v>
      </c>
      <c r="P2665" s="19">
        <f>'EPA Data'!H2666/SUM('EPA Data'!H:H)</f>
        <v>9.9691814378808629E-5</v>
      </c>
      <c r="Q2665" s="19">
        <f>'EPA Data'!I2666/SUM('EPA Data'!I:I)</f>
        <v>1.3208563141821973E-4</v>
      </c>
      <c r="R2665" s="19">
        <f>'EPA Data'!J2666/SUM('EPA Data'!J:J)</f>
        <v>1.1022241384918127E-4</v>
      </c>
      <c r="S2665" s="19">
        <f>'EPA Data'!K2666/SUM('EPA Data'!K:K)</f>
        <v>2.0219181771075425E-4</v>
      </c>
      <c r="T2665" s="19">
        <f>'EPA Data'!L2666/SUM('EPA Data'!L:L)</f>
        <v>2.0869600413530532E-4</v>
      </c>
      <c r="U2665" s="19">
        <f>'EPA Data'!M2666/SUM('EPA Data'!M:M)</f>
        <v>3.6853628651418446E-5</v>
      </c>
      <c r="V2665" s="19">
        <f>'EPA Data'!N2666/SUM('EPA Data'!N:N)</f>
        <v>4.2277093800594613E-5</v>
      </c>
      <c r="W2665" s="19">
        <f>'EPA Data'!O2666/SUM('EPA Data'!O:O)</f>
        <v>5.3023887046787332E-5</v>
      </c>
      <c r="X2665" s="19">
        <f>'EPA Data'!P2666/SUM('EPA Data'!P:P)</f>
        <v>1.8120502695007738E-4</v>
      </c>
    </row>
    <row r="2666" spans="1:24" x14ac:dyDescent="0.35">
      <c r="A2666" s="13" t="s">
        <v>4283</v>
      </c>
      <c r="B2666" s="13" t="s">
        <v>2587</v>
      </c>
      <c r="C2666" s="18" t="s">
        <v>273</v>
      </c>
      <c r="D2666" s="14">
        <f>SUMIFS('Census Data'!G:G,'Census Data'!$A:$A,$A2666)/SUMIFS('Census Data'!$F:$F,'Census Data'!$A:$A,$A2666)</f>
        <v>0.49930424817876728</v>
      </c>
      <c r="E2666" s="16">
        <f>SUMIFS('Census Data'!H:H,'Census Data'!$A:$A,$A2666)/SUMIFS('Census Data'!$F:$F,'Census Data'!$A:$A,$A2666)</f>
        <v>0.50069575182123272</v>
      </c>
      <c r="F2666" s="14">
        <f>SUM(SUMIFS('Census Data'!I:I,'Census Data'!$A:$A,$A2666),SUMIFS('Census Data'!J:J,'Census Data'!$A:$A,$A2666))/SUMIFS('Census Data'!$F:$F,'Census Data'!$A:$A,$A2666)</f>
        <v>0.78046983711222062</v>
      </c>
      <c r="G2666" s="14">
        <f>SUM(SUMIFS('Census Data'!K:K,'Census Data'!$A:$A,$A2666),SUMIFS('Census Data'!L:L,'Census Data'!$A:$A,$A2666))/SUMIFS('Census Data'!$F:$F,'Census Data'!$A:$A,$A2666)</f>
        <v>0.17999508881067366</v>
      </c>
      <c r="H2666" s="14">
        <f>SUM(SUMIFS('Census Data'!O:O,'Census Data'!$A:$A,$A2666),SUMIFS('Census Data'!P:P,'Census Data'!$A:$A,$A2666))/SUMIFS('Census Data'!$F:$F,'Census Data'!$A:$A,$A2666)</f>
        <v>5.5660145698616685E-3</v>
      </c>
      <c r="I2666" s="16">
        <f t="shared" si="82"/>
        <v>3.3969059507243937E-2</v>
      </c>
      <c r="J2666" s="14">
        <f>SUM(SUMIFS('Census Data'!W:W,'Census Data'!$A:$A,$A2666),SUMIFS('Census Data'!X:X,'Census Data'!$A:$A,$A2666))/SUMIFS('Census Data'!$F:$F,'Census Data'!$A:$A,$A2666)</f>
        <v>2.8157485471064909E-2</v>
      </c>
      <c r="K2666" s="16">
        <f t="shared" si="83"/>
        <v>0.97184251452893511</v>
      </c>
      <c r="L2666" s="19">
        <f>'EPA Data'!D2667/SUM('EPA Data'!D:D)</f>
        <v>3.4846292295557561E-5</v>
      </c>
      <c r="M2666" s="19">
        <f>'EPA Data'!E2667/SUM('EPA Data'!E:E)</f>
        <v>2.3687610815827695E-5</v>
      </c>
      <c r="N2666" s="19">
        <f>'EPA Data'!F2667/SUM('EPA Data'!F:F)</f>
        <v>4.140336043799304E-5</v>
      </c>
      <c r="O2666" s="19">
        <f>'EPA Data'!G2667/SUM('EPA Data'!G:G)</f>
        <v>1.1588074457750673E-5</v>
      </c>
      <c r="P2666" s="19">
        <f>'EPA Data'!H2667/SUM('EPA Data'!H:H)</f>
        <v>1.6357808732350957E-5</v>
      </c>
      <c r="Q2666" s="19">
        <f>'EPA Data'!I2667/SUM('EPA Data'!I:I)</f>
        <v>2.4993382326901095E-5</v>
      </c>
      <c r="R2666" s="19">
        <f>'EPA Data'!J2667/SUM('EPA Data'!J:J)</f>
        <v>2.696213938792908E-5</v>
      </c>
      <c r="S2666" s="19">
        <f>'EPA Data'!K2667/SUM('EPA Data'!K:K)</f>
        <v>3.847866477041903E-5</v>
      </c>
      <c r="T2666" s="19">
        <f>'EPA Data'!L2667/SUM('EPA Data'!L:L)</f>
        <v>7.4407006843225742E-5</v>
      </c>
      <c r="U2666" s="19">
        <f>'EPA Data'!M2667/SUM('EPA Data'!M:M)</f>
        <v>7.5343122897773154E-6</v>
      </c>
      <c r="V2666" s="19">
        <f>'EPA Data'!N2667/SUM('EPA Data'!N:N)</f>
        <v>6.3922763342444746E-6</v>
      </c>
      <c r="W2666" s="19">
        <f>'EPA Data'!O2667/SUM('EPA Data'!O:O)</f>
        <v>1.3265676386374469E-5</v>
      </c>
      <c r="X2666" s="19">
        <f>'EPA Data'!P2667/SUM('EPA Data'!P:P)</f>
        <v>2.0458284615591589E-5</v>
      </c>
    </row>
    <row r="2667" spans="1:24" x14ac:dyDescent="0.35">
      <c r="A2667" s="13" t="s">
        <v>4284</v>
      </c>
      <c r="B2667" s="13" t="s">
        <v>2587</v>
      </c>
      <c r="C2667" s="18" t="s">
        <v>4285</v>
      </c>
      <c r="D2667" s="14">
        <f>SUMIFS('Census Data'!G:G,'Census Data'!$A:$A,$A2667)/SUMIFS('Census Data'!$F:$F,'Census Data'!$A:$A,$A2667)</f>
        <v>0.49959277860730283</v>
      </c>
      <c r="E2667" s="16">
        <f>SUMIFS('Census Data'!H:H,'Census Data'!$A:$A,$A2667)/SUMIFS('Census Data'!$F:$F,'Census Data'!$A:$A,$A2667)</f>
        <v>0.50040722139269711</v>
      </c>
      <c r="F2667" s="14">
        <f>SUM(SUMIFS('Census Data'!I:I,'Census Data'!$A:$A,$A2667),SUMIFS('Census Data'!J:J,'Census Data'!$A:$A,$A2667))/SUMIFS('Census Data'!$F:$F,'Census Data'!$A:$A,$A2667)</f>
        <v>0.90192751459209985</v>
      </c>
      <c r="G2667" s="14">
        <f>SUM(SUMIFS('Census Data'!K:K,'Census Data'!$A:$A,$A2667),SUMIFS('Census Data'!L:L,'Census Data'!$A:$A,$A2667))/SUMIFS('Census Data'!$F:$F,'Census Data'!$A:$A,$A2667)</f>
        <v>5.4228315460838873E-2</v>
      </c>
      <c r="H2667" s="14">
        <f>SUM(SUMIFS('Census Data'!O:O,'Census Data'!$A:$A,$A2667),SUMIFS('Census Data'!P:P,'Census Data'!$A:$A,$A2667))/SUMIFS('Census Data'!$F:$F,'Census Data'!$A:$A,$A2667)</f>
        <v>9.5697027283833305E-3</v>
      </c>
      <c r="I2667" s="16">
        <f t="shared" si="82"/>
        <v>3.4274467218677995E-2</v>
      </c>
      <c r="J2667" s="14">
        <f>SUM(SUMIFS('Census Data'!W:W,'Census Data'!$A:$A,$A2667),SUMIFS('Census Data'!X:X,'Census Data'!$A:$A,$A2667))/SUMIFS('Census Data'!$F:$F,'Census Data'!$A:$A,$A2667)</f>
        <v>0.36527758924935522</v>
      </c>
      <c r="K2667" s="16">
        <f t="shared" si="83"/>
        <v>0.63472241075064484</v>
      </c>
      <c r="L2667" s="19">
        <f>'EPA Data'!D2668/SUM('EPA Data'!D:D)</f>
        <v>8.5535392142579635E-6</v>
      </c>
      <c r="M2667" s="19">
        <f>'EPA Data'!E2668/SUM('EPA Data'!E:E)</f>
        <v>8.608196918591113E-6</v>
      </c>
      <c r="N2667" s="19">
        <f>'EPA Data'!F2668/SUM('EPA Data'!F:F)</f>
        <v>2.5622761840543944E-5</v>
      </c>
      <c r="O2667" s="19">
        <f>'EPA Data'!G2668/SUM('EPA Data'!G:G)</f>
        <v>7.7329478503813603E-6</v>
      </c>
      <c r="P2667" s="19">
        <f>'EPA Data'!H2668/SUM('EPA Data'!H:H)</f>
        <v>8.4542189732081545E-6</v>
      </c>
      <c r="Q2667" s="19">
        <f>'EPA Data'!I2668/SUM('EPA Data'!I:I)</f>
        <v>1.5263712748614174E-5</v>
      </c>
      <c r="R2667" s="19">
        <f>'EPA Data'!J2668/SUM('EPA Data'!J:J)</f>
        <v>7.720200640158424E-6</v>
      </c>
      <c r="S2667" s="19">
        <f>'EPA Data'!K2668/SUM('EPA Data'!K:K)</f>
        <v>2.9174678373853756E-5</v>
      </c>
      <c r="T2667" s="19">
        <f>'EPA Data'!L2668/SUM('EPA Data'!L:L)</f>
        <v>2.9673145504877263E-5</v>
      </c>
      <c r="U2667" s="19">
        <f>'EPA Data'!M2668/SUM('EPA Data'!M:M)</f>
        <v>3.2727311910905916E-6</v>
      </c>
      <c r="V2667" s="19">
        <f>'EPA Data'!N2668/SUM('EPA Data'!N:N)</f>
        <v>3.2422952847763566E-6</v>
      </c>
      <c r="W2667" s="19">
        <f>'EPA Data'!O2668/SUM('EPA Data'!O:O)</f>
        <v>6.1525033619997866E-6</v>
      </c>
      <c r="X2667" s="19">
        <f>'EPA Data'!P2668/SUM('EPA Data'!P:P)</f>
        <v>2.5869063019538226E-5</v>
      </c>
    </row>
    <row r="2668" spans="1:24" x14ac:dyDescent="0.35">
      <c r="A2668" s="13" t="s">
        <v>4286</v>
      </c>
      <c r="B2668" s="13" t="s">
        <v>2587</v>
      </c>
      <c r="C2668" s="18" t="s">
        <v>4287</v>
      </c>
      <c r="D2668" s="14">
        <f>SUMIFS('Census Data'!G:G,'Census Data'!$A:$A,$A2668)/SUMIFS('Census Data'!$F:$F,'Census Data'!$A:$A,$A2668)</f>
        <v>0.4974757556452184</v>
      </c>
      <c r="E2668" s="16">
        <f>SUMIFS('Census Data'!H:H,'Census Data'!$A:$A,$A2668)/SUMIFS('Census Data'!$F:$F,'Census Data'!$A:$A,$A2668)</f>
        <v>0.5025242443547816</v>
      </c>
      <c r="F2668" s="14">
        <f>SUM(SUMIFS('Census Data'!I:I,'Census Data'!$A:$A,$A2668),SUMIFS('Census Data'!J:J,'Census Data'!$A:$A,$A2668))/SUMIFS('Census Data'!$F:$F,'Census Data'!$A:$A,$A2668)</f>
        <v>0.90298010901111347</v>
      </c>
      <c r="G2668" s="14">
        <f>SUM(SUMIFS('Census Data'!K:K,'Census Data'!$A:$A,$A2668),SUMIFS('Census Data'!L:L,'Census Data'!$A:$A,$A2668))/SUMIFS('Census Data'!$F:$F,'Census Data'!$A:$A,$A2668)</f>
        <v>4.5914914702343032E-2</v>
      </c>
      <c r="H2668" s="14">
        <f>SUM(SUMIFS('Census Data'!O:O,'Census Data'!$A:$A,$A2668),SUMIFS('Census Data'!P:P,'Census Data'!$A:$A,$A2668))/SUMIFS('Census Data'!$F:$F,'Census Data'!$A:$A,$A2668)</f>
        <v>2.465633184681815E-2</v>
      </c>
      <c r="I2668" s="16">
        <f t="shared" si="82"/>
        <v>2.6448644439725388E-2</v>
      </c>
      <c r="J2668" s="14">
        <f>SUM(SUMIFS('Census Data'!W:W,'Census Data'!$A:$A,$A2668),SUMIFS('Census Data'!X:X,'Census Data'!$A:$A,$A2668))/SUMIFS('Census Data'!$F:$F,'Census Data'!$A:$A,$A2668)</f>
        <v>0.61490762369929919</v>
      </c>
      <c r="K2668" s="16">
        <f t="shared" si="83"/>
        <v>0.38509237630070081</v>
      </c>
      <c r="L2668" s="19">
        <f>'EPA Data'!D2669/SUM('EPA Data'!D:D)</f>
        <v>3.3792054918130906E-4</v>
      </c>
      <c r="M2668" s="19">
        <f>'EPA Data'!E2669/SUM('EPA Data'!E:E)</f>
        <v>1.7681784475969436E-4</v>
      </c>
      <c r="N2668" s="19">
        <f>'EPA Data'!F2669/SUM('EPA Data'!F:F)</f>
        <v>4.1693800976270345E-4</v>
      </c>
      <c r="O2668" s="19">
        <f>'EPA Data'!G2669/SUM('EPA Data'!G:G)</f>
        <v>2.6110634803313041E-4</v>
      </c>
      <c r="P2668" s="19">
        <f>'EPA Data'!H2669/SUM('EPA Data'!H:H)</f>
        <v>1.714639763073494E-4</v>
      </c>
      <c r="Q2668" s="19">
        <f>'EPA Data'!I2669/SUM('EPA Data'!I:I)</f>
        <v>3.5743672942228563E-4</v>
      </c>
      <c r="R2668" s="19">
        <f>'EPA Data'!J2669/SUM('EPA Data'!J:J)</f>
        <v>3.589727513117371E-4</v>
      </c>
      <c r="S2668" s="19">
        <f>'EPA Data'!K2669/SUM('EPA Data'!K:K)</f>
        <v>4.0035593646706814E-4</v>
      </c>
      <c r="T2668" s="19">
        <f>'EPA Data'!L2669/SUM('EPA Data'!L:L)</f>
        <v>4.6167643582742819E-4</v>
      </c>
      <c r="U2668" s="19">
        <f>'EPA Data'!M2669/SUM('EPA Data'!M:M)</f>
        <v>8.2249194341327595E-5</v>
      </c>
      <c r="V2668" s="19">
        <f>'EPA Data'!N2669/SUM('EPA Data'!N:N)</f>
        <v>6.2771602461318625E-5</v>
      </c>
      <c r="W2668" s="19">
        <f>'EPA Data'!O2669/SUM('EPA Data'!O:O)</f>
        <v>1.0549935337645334E-4</v>
      </c>
      <c r="X2668" s="19">
        <f>'EPA Data'!P2669/SUM('EPA Data'!P:P)</f>
        <v>3.4148419374751616E-4</v>
      </c>
    </row>
    <row r="2669" spans="1:24" x14ac:dyDescent="0.35">
      <c r="A2669" s="13" t="s">
        <v>4288</v>
      </c>
      <c r="B2669" s="13" t="s">
        <v>2587</v>
      </c>
      <c r="C2669" s="18" t="s">
        <v>4289</v>
      </c>
      <c r="D2669" s="14">
        <f>SUMIFS('Census Data'!G:G,'Census Data'!$A:$A,$A2669)/SUMIFS('Census Data'!$F:$F,'Census Data'!$A:$A,$A2669)</f>
        <v>0.50154767848227655</v>
      </c>
      <c r="E2669" s="16">
        <f>SUMIFS('Census Data'!H:H,'Census Data'!$A:$A,$A2669)/SUMIFS('Census Data'!$F:$F,'Census Data'!$A:$A,$A2669)</f>
        <v>0.4984523215177234</v>
      </c>
      <c r="F2669" s="14">
        <f>SUM(SUMIFS('Census Data'!I:I,'Census Data'!$A:$A,$A2669),SUMIFS('Census Data'!J:J,'Census Data'!$A:$A,$A2669))/SUMIFS('Census Data'!$F:$F,'Census Data'!$A:$A,$A2669)</f>
        <v>0.94957563654518218</v>
      </c>
      <c r="G2669" s="14">
        <f>SUM(SUMIFS('Census Data'!K:K,'Census Data'!$A:$A,$A2669),SUMIFS('Census Data'!L:L,'Census Data'!$A:$A,$A2669))/SUMIFS('Census Data'!$F:$F,'Census Data'!$A:$A,$A2669)</f>
        <v>1.328007988017973E-2</v>
      </c>
      <c r="H2669" s="14">
        <f>SUM(SUMIFS('Census Data'!O:O,'Census Data'!$A:$A,$A2669),SUMIFS('Census Data'!P:P,'Census Data'!$A:$A,$A2669))/SUMIFS('Census Data'!$F:$F,'Census Data'!$A:$A,$A2669)</f>
        <v>6.1907139291063401E-3</v>
      </c>
      <c r="I2669" s="16">
        <f t="shared" si="82"/>
        <v>3.0953569645531753E-2</v>
      </c>
      <c r="J2669" s="14">
        <f>SUM(SUMIFS('Census Data'!W:W,'Census Data'!$A:$A,$A2669),SUMIFS('Census Data'!X:X,'Census Data'!$A:$A,$A2669))/SUMIFS('Census Data'!$F:$F,'Census Data'!$A:$A,$A2669)</f>
        <v>0.54717923115327005</v>
      </c>
      <c r="K2669" s="16">
        <f t="shared" si="83"/>
        <v>0.45282076884672995</v>
      </c>
      <c r="L2669" s="19">
        <f>'EPA Data'!D2670/SUM('EPA Data'!D:D)</f>
        <v>7.8184064717298E-6</v>
      </c>
      <c r="M2669" s="19">
        <f>'EPA Data'!E2670/SUM('EPA Data'!E:E)</f>
        <v>2.0389594414426254E-5</v>
      </c>
      <c r="N2669" s="19">
        <f>'EPA Data'!F2670/SUM('EPA Data'!F:F)</f>
        <v>3.3845606397009285E-5</v>
      </c>
      <c r="O2669" s="19">
        <f>'EPA Data'!G2670/SUM('EPA Data'!G:G)</f>
        <v>7.5310469357566766E-6</v>
      </c>
      <c r="P2669" s="19">
        <f>'EPA Data'!H2670/SUM('EPA Data'!H:H)</f>
        <v>1.4936309939531128E-5</v>
      </c>
      <c r="Q2669" s="19">
        <f>'EPA Data'!I2670/SUM('EPA Data'!I:I)</f>
        <v>1.4532101631624641E-5</v>
      </c>
      <c r="R2669" s="19">
        <f>'EPA Data'!J2670/SUM('EPA Data'!J:J)</f>
        <v>1.1658793923443708E-5</v>
      </c>
      <c r="S2669" s="19">
        <f>'EPA Data'!K2670/SUM('EPA Data'!K:K)</f>
        <v>5.6110382308039206E-5</v>
      </c>
      <c r="T2669" s="19">
        <f>'EPA Data'!L2670/SUM('EPA Data'!L:L)</f>
        <v>3.3356570608514015E-5</v>
      </c>
      <c r="U2669" s="19">
        <f>'EPA Data'!M2670/SUM('EPA Data'!M:M)</f>
        <v>3.5616824965886715E-6</v>
      </c>
      <c r="V2669" s="19">
        <f>'EPA Data'!N2670/SUM('EPA Data'!N:N)</f>
        <v>6.1267568521516758E-6</v>
      </c>
      <c r="W2669" s="19">
        <f>'EPA Data'!O2670/SUM('EPA Data'!O:O)</f>
        <v>7.1313600632781661E-6</v>
      </c>
      <c r="X2669" s="19">
        <f>'EPA Data'!P2670/SUM('EPA Data'!P:P)</f>
        <v>6.1270316160087058E-5</v>
      </c>
    </row>
    <row r="2670" spans="1:24" x14ac:dyDescent="0.35">
      <c r="A2670" s="13" t="s">
        <v>4290</v>
      </c>
      <c r="B2670" s="13" t="s">
        <v>2587</v>
      </c>
      <c r="C2670" s="18" t="s">
        <v>1785</v>
      </c>
      <c r="D2670" s="14">
        <f>SUMIFS('Census Data'!G:G,'Census Data'!$A:$A,$A2670)/SUMIFS('Census Data'!$F:$F,'Census Data'!$A:$A,$A2670)</f>
        <v>0.51820250284414104</v>
      </c>
      <c r="E2670" s="16">
        <f>SUMIFS('Census Data'!H:H,'Census Data'!$A:$A,$A2670)/SUMIFS('Census Data'!$F:$F,'Census Data'!$A:$A,$A2670)</f>
        <v>0.48179749715585896</v>
      </c>
      <c r="F2670" s="14">
        <f>SUM(SUMIFS('Census Data'!I:I,'Census Data'!$A:$A,$A2670),SUMIFS('Census Data'!J:J,'Census Data'!$A:$A,$A2670))/SUMIFS('Census Data'!$F:$F,'Census Data'!$A:$A,$A2670)</f>
        <v>0.90614334470989766</v>
      </c>
      <c r="G2670" s="14">
        <f>SUM(SUMIFS('Census Data'!K:K,'Census Data'!$A:$A,$A2670),SUMIFS('Census Data'!L:L,'Census Data'!$A:$A,$A2670))/SUMIFS('Census Data'!$F:$F,'Census Data'!$A:$A,$A2670)</f>
        <v>3.2992036405005691E-2</v>
      </c>
      <c r="H2670" s="14">
        <f>SUM(SUMIFS('Census Data'!O:O,'Census Data'!$A:$A,$A2670),SUMIFS('Census Data'!P:P,'Census Data'!$A:$A,$A2670))/SUMIFS('Census Data'!$F:$F,'Census Data'!$A:$A,$A2670)</f>
        <v>2.104664391353811E-2</v>
      </c>
      <c r="I2670" s="16">
        <f t="shared" si="82"/>
        <v>3.981797497155859E-2</v>
      </c>
      <c r="J2670" s="14">
        <f>SUM(SUMIFS('Census Data'!W:W,'Census Data'!$A:$A,$A2670),SUMIFS('Census Data'!X:X,'Census Data'!$A:$A,$A2670))/SUMIFS('Census Data'!$F:$F,'Census Data'!$A:$A,$A2670)</f>
        <v>0.18885096700796358</v>
      </c>
      <c r="K2670" s="16">
        <f t="shared" si="83"/>
        <v>0.81114903299203645</v>
      </c>
      <c r="L2670" s="19">
        <f>'EPA Data'!D2671/SUM('EPA Data'!D:D)</f>
        <v>5.2380366963615185E-7</v>
      </c>
      <c r="M2670" s="19">
        <f>'EPA Data'!E2671/SUM('EPA Data'!E:E)</f>
        <v>1.3611157777358431E-6</v>
      </c>
      <c r="N2670" s="19">
        <f>'EPA Data'!F2671/SUM('EPA Data'!F:F)</f>
        <v>3.1259987325100208E-6</v>
      </c>
      <c r="O2670" s="19">
        <f>'EPA Data'!G2671/SUM('EPA Data'!G:G)</f>
        <v>6.0375887905092241E-7</v>
      </c>
      <c r="P2670" s="19">
        <f>'EPA Data'!H2671/SUM('EPA Data'!H:H)</f>
        <v>9.7349510779031669E-7</v>
      </c>
      <c r="Q2670" s="19">
        <f>'EPA Data'!I2671/SUM('EPA Data'!I:I)</f>
        <v>1.1454588055195173E-6</v>
      </c>
      <c r="R2670" s="19">
        <f>'EPA Data'!J2671/SUM('EPA Data'!J:J)</f>
        <v>4.8693617977306093E-7</v>
      </c>
      <c r="S2670" s="19">
        <f>'EPA Data'!K2671/SUM('EPA Data'!K:K)</f>
        <v>2.4668087658851119E-6</v>
      </c>
      <c r="T2670" s="19">
        <f>'EPA Data'!L2671/SUM('EPA Data'!L:L)</f>
        <v>2.2569528112571039E-6</v>
      </c>
      <c r="U2670" s="19">
        <f>'EPA Data'!M2671/SUM('EPA Data'!M:M)</f>
        <v>2.6700479994970508E-7</v>
      </c>
      <c r="V2670" s="19">
        <f>'EPA Data'!N2671/SUM('EPA Data'!N:N)</f>
        <v>3.6934534509939694E-7</v>
      </c>
      <c r="W2670" s="19">
        <f>'EPA Data'!O2671/SUM('EPA Data'!O:O)</f>
        <v>4.6211017986049883E-7</v>
      </c>
      <c r="X2670" s="19">
        <f>'EPA Data'!P2671/SUM('EPA Data'!P:P)</f>
        <v>3.7001144009886595E-6</v>
      </c>
    </row>
    <row r="2671" spans="1:24" x14ac:dyDescent="0.35">
      <c r="A2671" s="13" t="s">
        <v>4291</v>
      </c>
      <c r="B2671" s="13" t="s">
        <v>2587</v>
      </c>
      <c r="C2671" s="18" t="s">
        <v>377</v>
      </c>
      <c r="D2671" s="14">
        <f>SUMIFS('Census Data'!G:G,'Census Data'!$A:$A,$A2671)/SUMIFS('Census Data'!$F:$F,'Census Data'!$A:$A,$A2671)</f>
        <v>0.49770074283692961</v>
      </c>
      <c r="E2671" s="16">
        <f>SUMIFS('Census Data'!H:H,'Census Data'!$A:$A,$A2671)/SUMIFS('Census Data'!$F:$F,'Census Data'!$A:$A,$A2671)</f>
        <v>0.50229925716307045</v>
      </c>
      <c r="F2671" s="14">
        <f>SUM(SUMIFS('Census Data'!I:I,'Census Data'!$A:$A,$A2671),SUMIFS('Census Data'!J:J,'Census Data'!$A:$A,$A2671))/SUMIFS('Census Data'!$F:$F,'Census Data'!$A:$A,$A2671)</f>
        <v>0.87255040679165197</v>
      </c>
      <c r="G2671" s="14">
        <f>SUM(SUMIFS('Census Data'!K:K,'Census Data'!$A:$A,$A2671),SUMIFS('Census Data'!L:L,'Census Data'!$A:$A,$A2671))/SUMIFS('Census Data'!$F:$F,'Census Data'!$A:$A,$A2671)</f>
        <v>8.9729984671618912E-2</v>
      </c>
      <c r="H2671" s="14">
        <f>SUM(SUMIFS('Census Data'!O:O,'Census Data'!$A:$A,$A2671),SUMIFS('Census Data'!P:P,'Census Data'!$A:$A,$A2671))/SUMIFS('Census Data'!$F:$F,'Census Data'!$A:$A,$A2671)</f>
        <v>1.1979719372715482E-2</v>
      </c>
      <c r="I2671" s="16">
        <f t="shared" si="82"/>
        <v>2.5739889164013596E-2</v>
      </c>
      <c r="J2671" s="14">
        <f>SUM(SUMIFS('Census Data'!W:W,'Census Data'!$A:$A,$A2671),SUMIFS('Census Data'!X:X,'Census Data'!$A:$A,$A2671))/SUMIFS('Census Data'!$F:$F,'Census Data'!$A:$A,$A2671)</f>
        <v>8.5886098337460207E-2</v>
      </c>
      <c r="K2671" s="16">
        <f t="shared" si="83"/>
        <v>0.91411390166253981</v>
      </c>
      <c r="L2671" s="19">
        <f>'EPA Data'!D2672/SUM('EPA Data'!D:D)</f>
        <v>4.0872721584275801E-4</v>
      </c>
      <c r="M2671" s="19">
        <f>'EPA Data'!E2672/SUM('EPA Data'!E:E)</f>
        <v>2.5870236556413726E-4</v>
      </c>
      <c r="N2671" s="19">
        <f>'EPA Data'!F2672/SUM('EPA Data'!F:F)</f>
        <v>4.1975019492765544E-4</v>
      </c>
      <c r="O2671" s="19">
        <f>'EPA Data'!G2672/SUM('EPA Data'!G:G)</f>
        <v>2.2253787771053763E-4</v>
      </c>
      <c r="P2671" s="19">
        <f>'EPA Data'!H2672/SUM('EPA Data'!H:H)</f>
        <v>2.1576683939191748E-4</v>
      </c>
      <c r="Q2671" s="19">
        <f>'EPA Data'!I2672/SUM('EPA Data'!I:I)</f>
        <v>3.1340291357947298E-4</v>
      </c>
      <c r="R2671" s="19">
        <f>'EPA Data'!J2672/SUM('EPA Data'!J:J)</f>
        <v>4.4142712175643126E-4</v>
      </c>
      <c r="S2671" s="19">
        <f>'EPA Data'!K2672/SUM('EPA Data'!K:K)</f>
        <v>4.3144136902361301E-4</v>
      </c>
      <c r="T2671" s="19">
        <f>'EPA Data'!L2672/SUM('EPA Data'!L:L)</f>
        <v>9.3871994900979032E-4</v>
      </c>
      <c r="U2671" s="19">
        <f>'EPA Data'!M2672/SUM('EPA Data'!M:M)</f>
        <v>8.7506116857103989E-5</v>
      </c>
      <c r="V2671" s="19">
        <f>'EPA Data'!N2672/SUM('EPA Data'!N:N)</f>
        <v>7.4292154024056611E-5</v>
      </c>
      <c r="W2671" s="19">
        <f>'EPA Data'!O2672/SUM('EPA Data'!O:O)</f>
        <v>1.4694489729230657E-4</v>
      </c>
      <c r="X2671" s="19">
        <f>'EPA Data'!P2672/SUM('EPA Data'!P:P)</f>
        <v>2.2235858247372529E-4</v>
      </c>
    </row>
    <row r="2672" spans="1:24" x14ac:dyDescent="0.35">
      <c r="A2672" s="13" t="s">
        <v>4292</v>
      </c>
      <c r="B2672" s="13" t="s">
        <v>2587</v>
      </c>
      <c r="C2672" s="18" t="s">
        <v>4293</v>
      </c>
      <c r="D2672" s="14">
        <f>SUMIFS('Census Data'!G:G,'Census Data'!$A:$A,$A2672)/SUMIFS('Census Data'!$F:$F,'Census Data'!$A:$A,$A2672)</f>
        <v>0.49396403054939642</v>
      </c>
      <c r="E2672" s="16">
        <f>SUMIFS('Census Data'!H:H,'Census Data'!$A:$A,$A2672)/SUMIFS('Census Data'!$F:$F,'Census Data'!$A:$A,$A2672)</f>
        <v>0.50603596945060358</v>
      </c>
      <c r="F2672" s="14">
        <f>SUM(SUMIFS('Census Data'!I:I,'Census Data'!$A:$A,$A2672),SUMIFS('Census Data'!J:J,'Census Data'!$A:$A,$A2672))/SUMIFS('Census Data'!$F:$F,'Census Data'!$A:$A,$A2672)</f>
        <v>0.93242529827895682</v>
      </c>
      <c r="G2672" s="14">
        <f>SUM(SUMIFS('Census Data'!K:K,'Census Data'!$A:$A,$A2672),SUMIFS('Census Data'!L:L,'Census Data'!$A:$A,$A2672))/SUMIFS('Census Data'!$F:$F,'Census Data'!$A:$A,$A2672)</f>
        <v>2.6466758174075247E-2</v>
      </c>
      <c r="H2672" s="14">
        <f>SUM(SUMIFS('Census Data'!O:O,'Census Data'!$A:$A,$A2672),SUMIFS('Census Data'!P:P,'Census Data'!$A:$A,$A2672))/SUMIFS('Census Data'!$F:$F,'Census Data'!$A:$A,$A2672)</f>
        <v>1.0417766515327491E-2</v>
      </c>
      <c r="I2672" s="16">
        <f t="shared" si="82"/>
        <v>3.0690177031640453E-2</v>
      </c>
      <c r="J2672" s="14">
        <f>SUM(SUMIFS('Census Data'!W:W,'Census Data'!$A:$A,$A2672),SUMIFS('Census Data'!X:X,'Census Data'!$A:$A,$A2672))/SUMIFS('Census Data'!$F:$F,'Census Data'!$A:$A,$A2672)</f>
        <v>0.19716327033400205</v>
      </c>
      <c r="K2672" s="16">
        <f t="shared" si="83"/>
        <v>0.80283672966599795</v>
      </c>
      <c r="L2672" s="19">
        <f>'EPA Data'!D2673/SUM('EPA Data'!D:D)</f>
        <v>5.3679169575263132E-5</v>
      </c>
      <c r="M2672" s="19">
        <f>'EPA Data'!E2673/SUM('EPA Data'!E:E)</f>
        <v>4.4696448417500438E-5</v>
      </c>
      <c r="N2672" s="19">
        <f>'EPA Data'!F2673/SUM('EPA Data'!F:F)</f>
        <v>8.8796119452587654E-5</v>
      </c>
      <c r="O2672" s="19">
        <f>'EPA Data'!G2673/SUM('EPA Data'!G:G)</f>
        <v>3.1521519281991354E-5</v>
      </c>
      <c r="P2672" s="19">
        <f>'EPA Data'!H2673/SUM('EPA Data'!H:H)</f>
        <v>3.9389069760245254E-5</v>
      </c>
      <c r="Q2672" s="19">
        <f>'EPA Data'!I2673/SUM('EPA Data'!I:I)</f>
        <v>5.7842932825467355E-5</v>
      </c>
      <c r="R2672" s="19">
        <f>'EPA Data'!J2673/SUM('EPA Data'!J:J)</f>
        <v>3.5013361528500467E-5</v>
      </c>
      <c r="S2672" s="19">
        <f>'EPA Data'!K2673/SUM('EPA Data'!K:K)</f>
        <v>1.0868283682164442E-4</v>
      </c>
      <c r="T2672" s="19">
        <f>'EPA Data'!L2673/SUM('EPA Data'!L:L)</f>
        <v>8.6989270620638369E-5</v>
      </c>
      <c r="U2672" s="19">
        <f>'EPA Data'!M2673/SUM('EPA Data'!M:M)</f>
        <v>1.5109763438972551E-5</v>
      </c>
      <c r="V2672" s="19">
        <f>'EPA Data'!N2673/SUM('EPA Data'!N:N)</f>
        <v>1.6752622831426565E-5</v>
      </c>
      <c r="W2672" s="19">
        <f>'EPA Data'!O2673/SUM('EPA Data'!O:O)</f>
        <v>2.3081266434802858E-5</v>
      </c>
      <c r="X2672" s="19">
        <f>'EPA Data'!P2673/SUM('EPA Data'!P:P)</f>
        <v>9.8041050493562963E-5</v>
      </c>
    </row>
    <row r="2673" spans="1:24" x14ac:dyDescent="0.35">
      <c r="A2673" s="13" t="s">
        <v>4294</v>
      </c>
      <c r="B2673" s="13" t="s">
        <v>2587</v>
      </c>
      <c r="C2673" s="18" t="s">
        <v>2398</v>
      </c>
      <c r="D2673" s="14">
        <f>SUMIFS('Census Data'!G:G,'Census Data'!$A:$A,$A2673)/SUMIFS('Census Data'!$F:$F,'Census Data'!$A:$A,$A2673)</f>
        <v>0.49986664295874822</v>
      </c>
      <c r="E2673" s="16">
        <f>SUMIFS('Census Data'!H:H,'Census Data'!$A:$A,$A2673)/SUMIFS('Census Data'!$F:$F,'Census Data'!$A:$A,$A2673)</f>
        <v>0.50013335704125172</v>
      </c>
      <c r="F2673" s="14">
        <f>SUM(SUMIFS('Census Data'!I:I,'Census Data'!$A:$A,$A2673),SUMIFS('Census Data'!J:J,'Census Data'!$A:$A,$A2673))/SUMIFS('Census Data'!$F:$F,'Census Data'!$A:$A,$A2673)</f>
        <v>0.80961059743954478</v>
      </c>
      <c r="G2673" s="14">
        <f>SUM(SUMIFS('Census Data'!K:K,'Census Data'!$A:$A,$A2673),SUMIFS('Census Data'!L:L,'Census Data'!$A:$A,$A2673))/SUMIFS('Census Data'!$F:$F,'Census Data'!$A:$A,$A2673)</f>
        <v>0.15469416785206258</v>
      </c>
      <c r="H2673" s="14">
        <f>SUM(SUMIFS('Census Data'!O:O,'Census Data'!$A:$A,$A2673),SUMIFS('Census Data'!P:P,'Census Data'!$A:$A,$A2673))/SUMIFS('Census Data'!$F:$F,'Census Data'!$A:$A,$A2673)</f>
        <v>6.6678520625889047E-3</v>
      </c>
      <c r="I2673" s="16">
        <f t="shared" si="82"/>
        <v>2.9027382645803734E-2</v>
      </c>
      <c r="J2673" s="14">
        <f>SUM(SUMIFS('Census Data'!W:W,'Census Data'!$A:$A,$A2673),SUMIFS('Census Data'!X:X,'Census Data'!$A:$A,$A2673))/SUMIFS('Census Data'!$F:$F,'Census Data'!$A:$A,$A2673)</f>
        <v>9.6017069701280225E-2</v>
      </c>
      <c r="K2673" s="16">
        <f t="shared" si="83"/>
        <v>0.90398293029871979</v>
      </c>
      <c r="L2673" s="19">
        <f>'EPA Data'!D2674/SUM('EPA Data'!D:D)</f>
        <v>7.7529988587653765E-5</v>
      </c>
      <c r="M2673" s="19">
        <f>'EPA Data'!E2674/SUM('EPA Data'!E:E)</f>
        <v>7.4300775893423665E-5</v>
      </c>
      <c r="N2673" s="19">
        <f>'EPA Data'!F2674/SUM('EPA Data'!F:F)</f>
        <v>1.2909370385489672E-4</v>
      </c>
      <c r="O2673" s="19">
        <f>'EPA Data'!G2674/SUM('EPA Data'!G:G)</f>
        <v>2.7595477329711902E-5</v>
      </c>
      <c r="P2673" s="19">
        <f>'EPA Data'!H2674/SUM('EPA Data'!H:H)</f>
        <v>3.9258754671984039E-5</v>
      </c>
      <c r="Q2673" s="19">
        <f>'EPA Data'!I2674/SUM('EPA Data'!I:I)</f>
        <v>5.9098411232400836E-5</v>
      </c>
      <c r="R2673" s="19">
        <f>'EPA Data'!J2674/SUM('EPA Data'!J:J)</f>
        <v>6.1981796995819996E-5</v>
      </c>
      <c r="S2673" s="19">
        <f>'EPA Data'!K2674/SUM('EPA Data'!K:K)</f>
        <v>1.1089645164891692E-4</v>
      </c>
      <c r="T2673" s="19">
        <f>'EPA Data'!L2674/SUM('EPA Data'!L:L)</f>
        <v>1.1210468845392518E-4</v>
      </c>
      <c r="U2673" s="19">
        <f>'EPA Data'!M2674/SUM('EPA Data'!M:M)</f>
        <v>1.64951166345778E-5</v>
      </c>
      <c r="V2673" s="19">
        <f>'EPA Data'!N2674/SUM('EPA Data'!N:N)</f>
        <v>1.7074136856551461E-5</v>
      </c>
      <c r="W2673" s="19">
        <f>'EPA Data'!O2674/SUM('EPA Data'!O:O)</f>
        <v>3.1974770927209456E-5</v>
      </c>
      <c r="X2673" s="19">
        <f>'EPA Data'!P2674/SUM('EPA Data'!P:P)</f>
        <v>6.3149407770476119E-5</v>
      </c>
    </row>
    <row r="2674" spans="1:24" x14ac:dyDescent="0.35">
      <c r="A2674" s="13" t="s">
        <v>4295</v>
      </c>
      <c r="B2674" s="13" t="s">
        <v>2587</v>
      </c>
      <c r="C2674" s="18" t="s">
        <v>4296</v>
      </c>
      <c r="D2674" s="14">
        <f>SUMIFS('Census Data'!G:G,'Census Data'!$A:$A,$A2674)/SUMIFS('Census Data'!$F:$F,'Census Data'!$A:$A,$A2674)</f>
        <v>0.50122115773849685</v>
      </c>
      <c r="E2674" s="16">
        <f>SUMIFS('Census Data'!H:H,'Census Data'!$A:$A,$A2674)/SUMIFS('Census Data'!$F:$F,'Census Data'!$A:$A,$A2674)</f>
        <v>0.49877884226150315</v>
      </c>
      <c r="F2674" s="14">
        <f>SUM(SUMIFS('Census Data'!I:I,'Census Data'!$A:$A,$A2674),SUMIFS('Census Data'!J:J,'Census Data'!$A:$A,$A2674))/SUMIFS('Census Data'!$F:$F,'Census Data'!$A:$A,$A2674)</f>
        <v>0.94638375387936846</v>
      </c>
      <c r="G2674" s="14">
        <f>SUM(SUMIFS('Census Data'!K:K,'Census Data'!$A:$A,$A2674),SUMIFS('Census Data'!L:L,'Census Data'!$A:$A,$A2674))/SUMIFS('Census Data'!$F:$F,'Census Data'!$A:$A,$A2674)</f>
        <v>1.6583457023343677E-2</v>
      </c>
      <c r="H2674" s="14">
        <f>SUM(SUMIFS('Census Data'!O:O,'Census Data'!$A:$A,$A2674),SUMIFS('Census Data'!P:P,'Census Data'!$A:$A,$A2674))/SUMIFS('Census Data'!$F:$F,'Census Data'!$A:$A,$A2674)</f>
        <v>7.1515315072189986E-3</v>
      </c>
      <c r="I2674" s="16">
        <f t="shared" si="82"/>
        <v>2.9881257590068877E-2</v>
      </c>
      <c r="J2674" s="14">
        <f>SUM(SUMIFS('Census Data'!W:W,'Census Data'!$A:$A,$A2674),SUMIFS('Census Data'!X:X,'Census Data'!$A:$A,$A2674))/SUMIFS('Census Data'!$F:$F,'Census Data'!$A:$A,$A2674)</f>
        <v>0.13371339900148427</v>
      </c>
      <c r="K2674" s="16">
        <f t="shared" si="83"/>
        <v>0.86628660099851573</v>
      </c>
      <c r="L2674" s="19">
        <f>'EPA Data'!D2675/SUM('EPA Data'!D:D)</f>
        <v>4.6485338817756435E-4</v>
      </c>
      <c r="M2674" s="19">
        <f>'EPA Data'!E2675/SUM('EPA Data'!E:E)</f>
        <v>2.5493207676870774E-4</v>
      </c>
      <c r="N2674" s="19">
        <f>'EPA Data'!F2675/SUM('EPA Data'!F:F)</f>
        <v>4.6088207150751082E-4</v>
      </c>
      <c r="O2674" s="19">
        <f>'EPA Data'!G2675/SUM('EPA Data'!G:G)</f>
        <v>2.3082016174754262E-4</v>
      </c>
      <c r="P2674" s="19">
        <f>'EPA Data'!H2675/SUM('EPA Data'!H:H)</f>
        <v>2.3454108069491736E-4</v>
      </c>
      <c r="Q2674" s="19">
        <f>'EPA Data'!I2675/SUM('EPA Data'!I:I)</f>
        <v>3.2938071698772439E-4</v>
      </c>
      <c r="R2674" s="19">
        <f>'EPA Data'!J2675/SUM('EPA Data'!J:J)</f>
        <v>2.4709808788064602E-4</v>
      </c>
      <c r="S2674" s="19">
        <f>'EPA Data'!K2675/SUM('EPA Data'!K:K)</f>
        <v>5.6736805049807919E-4</v>
      </c>
      <c r="T2674" s="19">
        <f>'EPA Data'!L2675/SUM('EPA Data'!L:L)</f>
        <v>4.451430028881699E-4</v>
      </c>
      <c r="U2674" s="19">
        <f>'EPA Data'!M2675/SUM('EPA Data'!M:M)</f>
        <v>1.1054454170184515E-4</v>
      </c>
      <c r="V2674" s="19">
        <f>'EPA Data'!N2675/SUM('EPA Data'!N:N)</f>
        <v>1.0214947793101363E-4</v>
      </c>
      <c r="W2674" s="19">
        <f>'EPA Data'!O2675/SUM('EPA Data'!O:O)</f>
        <v>1.1886652359071278E-4</v>
      </c>
      <c r="X2674" s="19">
        <f>'EPA Data'!P2675/SUM('EPA Data'!P:P)</f>
        <v>4.8783019686647898E-4</v>
      </c>
    </row>
    <row r="2675" spans="1:24" x14ac:dyDescent="0.35">
      <c r="A2675" s="13" t="s">
        <v>4297</v>
      </c>
      <c r="B2675" s="13" t="s">
        <v>2587</v>
      </c>
      <c r="C2675" s="18" t="s">
        <v>4298</v>
      </c>
      <c r="D2675" s="14">
        <f>SUMIFS('Census Data'!G:G,'Census Data'!$A:$A,$A2675)/SUMIFS('Census Data'!$F:$F,'Census Data'!$A:$A,$A2675)</f>
        <v>0.51833839918946301</v>
      </c>
      <c r="E2675" s="16">
        <f>SUMIFS('Census Data'!H:H,'Census Data'!$A:$A,$A2675)/SUMIFS('Census Data'!$F:$F,'Census Data'!$A:$A,$A2675)</f>
        <v>0.48166160081053699</v>
      </c>
      <c r="F2675" s="14">
        <f>SUM(SUMIFS('Census Data'!I:I,'Census Data'!$A:$A,$A2675),SUMIFS('Census Data'!J:J,'Census Data'!$A:$A,$A2675))/SUMIFS('Census Data'!$F:$F,'Census Data'!$A:$A,$A2675)</f>
        <v>0.94255319148936167</v>
      </c>
      <c r="G2675" s="14">
        <f>SUM(SUMIFS('Census Data'!K:K,'Census Data'!$A:$A,$A2675),SUMIFS('Census Data'!L:L,'Census Data'!$A:$A,$A2675))/SUMIFS('Census Data'!$F:$F,'Census Data'!$A:$A,$A2675)</f>
        <v>1.6514690982776088E-2</v>
      </c>
      <c r="H2675" s="14">
        <f>SUM(SUMIFS('Census Data'!O:O,'Census Data'!$A:$A,$A2675),SUMIFS('Census Data'!P:P,'Census Data'!$A:$A,$A2675))/SUMIFS('Census Data'!$F:$F,'Census Data'!$A:$A,$A2675)</f>
        <v>9.9290780141843976E-3</v>
      </c>
      <c r="I2675" s="16">
        <f t="shared" si="82"/>
        <v>3.1003039513677777E-2</v>
      </c>
      <c r="J2675" s="14">
        <f>SUM(SUMIFS('Census Data'!W:W,'Census Data'!$A:$A,$A2675),SUMIFS('Census Data'!X:X,'Census Data'!$A:$A,$A2675))/SUMIFS('Census Data'!$F:$F,'Census Data'!$A:$A,$A2675)</f>
        <v>0.65845997973657544</v>
      </c>
      <c r="K2675" s="16">
        <f t="shared" si="83"/>
        <v>0.34154002026342456</v>
      </c>
      <c r="L2675" s="19">
        <f>'EPA Data'!D2676/SUM('EPA Data'!D:D)</f>
        <v>4.5148828660798541E-6</v>
      </c>
      <c r="M2675" s="19">
        <f>'EPA Data'!E2676/SUM('EPA Data'!E:E)</f>
        <v>1.0271227361594155E-5</v>
      </c>
      <c r="N2675" s="19">
        <f>'EPA Data'!F2676/SUM('EPA Data'!F:F)</f>
        <v>2.5270034640153973E-5</v>
      </c>
      <c r="O2675" s="19">
        <f>'EPA Data'!G2676/SUM('EPA Data'!G:G)</f>
        <v>6.2967073496200938E-6</v>
      </c>
      <c r="P2675" s="19">
        <f>'EPA Data'!H2676/SUM('EPA Data'!H:H)</f>
        <v>7.6901789777801376E-6</v>
      </c>
      <c r="Q2675" s="19">
        <f>'EPA Data'!I2676/SUM('EPA Data'!I:I)</f>
        <v>9.6247659333143192E-6</v>
      </c>
      <c r="R2675" s="19">
        <f>'EPA Data'!J2676/SUM('EPA Data'!J:J)</f>
        <v>4.0658160779221629E-6</v>
      </c>
      <c r="S2675" s="19">
        <f>'EPA Data'!K2676/SUM('EPA Data'!K:K)</f>
        <v>2.0468535724960502E-5</v>
      </c>
      <c r="T2675" s="19">
        <f>'EPA Data'!L2676/SUM('EPA Data'!L:L)</f>
        <v>2.0662333467379069E-5</v>
      </c>
      <c r="U2675" s="19">
        <f>'EPA Data'!M2676/SUM('EPA Data'!M:M)</f>
        <v>2.5009728382811029E-6</v>
      </c>
      <c r="V2675" s="19">
        <f>'EPA Data'!N2676/SUM('EPA Data'!N:N)</f>
        <v>2.83414838780071E-6</v>
      </c>
      <c r="W2675" s="19">
        <f>'EPA Data'!O2676/SUM('EPA Data'!O:O)</f>
        <v>3.7085640993165704E-6</v>
      </c>
      <c r="X2675" s="19">
        <f>'EPA Data'!P2676/SUM('EPA Data'!P:P)</f>
        <v>2.923706894341969E-5</v>
      </c>
    </row>
    <row r="2676" spans="1:24" x14ac:dyDescent="0.35">
      <c r="A2676" s="13" t="s">
        <v>4299</v>
      </c>
      <c r="B2676" s="13" t="s">
        <v>2587</v>
      </c>
      <c r="C2676" s="18" t="s">
        <v>4300</v>
      </c>
      <c r="D2676" s="14">
        <f>SUMIFS('Census Data'!G:G,'Census Data'!$A:$A,$A2676)/SUMIFS('Census Data'!$F:$F,'Census Data'!$A:$A,$A2676)</f>
        <v>0.56178444532175287</v>
      </c>
      <c r="E2676" s="16">
        <f>SUMIFS('Census Data'!H:H,'Census Data'!$A:$A,$A2676)/SUMIFS('Census Data'!$F:$F,'Census Data'!$A:$A,$A2676)</f>
        <v>0.43821555467824713</v>
      </c>
      <c r="F2676" s="14">
        <f>SUM(SUMIFS('Census Data'!I:I,'Census Data'!$A:$A,$A2676),SUMIFS('Census Data'!J:J,'Census Data'!$A:$A,$A2676))/SUMIFS('Census Data'!$F:$F,'Census Data'!$A:$A,$A2676)</f>
        <v>0.9121594946703514</v>
      </c>
      <c r="G2676" s="14">
        <f>SUM(SUMIFS('Census Data'!K:K,'Census Data'!$A:$A,$A2676),SUMIFS('Census Data'!L:L,'Census Data'!$A:$A,$A2676))/SUMIFS('Census Data'!$F:$F,'Census Data'!$A:$A,$A2676)</f>
        <v>4.4150546124490063E-2</v>
      </c>
      <c r="H2676" s="14">
        <f>SUM(SUMIFS('Census Data'!O:O,'Census Data'!$A:$A,$A2676),SUMIFS('Census Data'!P:P,'Census Data'!$A:$A,$A2676))/SUMIFS('Census Data'!$F:$F,'Census Data'!$A:$A,$A2676)</f>
        <v>1.3620213185945518E-2</v>
      </c>
      <c r="I2676" s="16">
        <f t="shared" si="82"/>
        <v>3.0069746019212973E-2</v>
      </c>
      <c r="J2676" s="14">
        <f>SUM(SUMIFS('Census Data'!W:W,'Census Data'!$A:$A,$A2676),SUMIFS('Census Data'!X:X,'Census Data'!$A:$A,$A2676))/SUMIFS('Census Data'!$F:$F,'Census Data'!$A:$A,$A2676)</f>
        <v>0.71246216607448354</v>
      </c>
      <c r="K2676" s="16">
        <f t="shared" si="83"/>
        <v>0.28753783392551646</v>
      </c>
      <c r="L2676" s="19">
        <f>'EPA Data'!D2677/SUM('EPA Data'!D:D)</f>
        <v>4.9179979449493261E-6</v>
      </c>
      <c r="M2676" s="19">
        <f>'EPA Data'!E2677/SUM('EPA Data'!E:E)</f>
        <v>3.642642988226623E-6</v>
      </c>
      <c r="N2676" s="19">
        <f>'EPA Data'!F2677/SUM('EPA Data'!F:F)</f>
        <v>1.5349939404276429E-5</v>
      </c>
      <c r="O2676" s="19">
        <f>'EPA Data'!G2677/SUM('EPA Data'!G:G)</f>
        <v>3.4752962602147343E-6</v>
      </c>
      <c r="P2676" s="19">
        <f>'EPA Data'!H2677/SUM('EPA Data'!H:H)</f>
        <v>3.6219500021283322E-6</v>
      </c>
      <c r="Q2676" s="19">
        <f>'EPA Data'!I2677/SUM('EPA Data'!I:I)</f>
        <v>9.7769719077418471E-6</v>
      </c>
      <c r="R2676" s="19">
        <f>'EPA Data'!J2677/SUM('EPA Data'!J:J)</f>
        <v>4.7657109134440342E-6</v>
      </c>
      <c r="S2676" s="19">
        <f>'EPA Data'!K2677/SUM('EPA Data'!K:K)</f>
        <v>1.645369252511032E-5</v>
      </c>
      <c r="T2676" s="19">
        <f>'EPA Data'!L2677/SUM('EPA Data'!L:L)</f>
        <v>2.1717763838433594E-5</v>
      </c>
      <c r="U2676" s="19">
        <f>'EPA Data'!M2677/SUM('EPA Data'!M:M)</f>
        <v>1.6412550843778758E-6</v>
      </c>
      <c r="V2676" s="19">
        <f>'EPA Data'!N2677/SUM('EPA Data'!N:N)</f>
        <v>1.385063028083174E-6</v>
      </c>
      <c r="W2676" s="19">
        <f>'EPA Data'!O2677/SUM('EPA Data'!O:O)</f>
        <v>3.4892466547080078E-6</v>
      </c>
      <c r="X2676" s="19">
        <f>'EPA Data'!P2677/SUM('EPA Data'!P:P)</f>
        <v>1.0614350495693875E-5</v>
      </c>
    </row>
    <row r="2677" spans="1:24" x14ac:dyDescent="0.35">
      <c r="A2677" s="13" t="s">
        <v>4301</v>
      </c>
      <c r="B2677" s="13" t="s">
        <v>2587</v>
      </c>
      <c r="C2677" s="18" t="s">
        <v>283</v>
      </c>
      <c r="D2677" s="14">
        <f>SUMIFS('Census Data'!G:G,'Census Data'!$A:$A,$A2677)/SUMIFS('Census Data'!$F:$F,'Census Data'!$A:$A,$A2677)</f>
        <v>0.53801496259351622</v>
      </c>
      <c r="E2677" s="16">
        <f>SUMIFS('Census Data'!H:H,'Census Data'!$A:$A,$A2677)/SUMIFS('Census Data'!$F:$F,'Census Data'!$A:$A,$A2677)</f>
        <v>0.46198503740648378</v>
      </c>
      <c r="F2677" s="14">
        <f>SUM(SUMIFS('Census Data'!I:I,'Census Data'!$A:$A,$A2677),SUMIFS('Census Data'!J:J,'Census Data'!$A:$A,$A2677))/SUMIFS('Census Data'!$F:$F,'Census Data'!$A:$A,$A2677)</f>
        <v>0.85222942643391519</v>
      </c>
      <c r="G2677" s="14">
        <f>SUM(SUMIFS('Census Data'!K:K,'Census Data'!$A:$A,$A2677),SUMIFS('Census Data'!L:L,'Census Data'!$A:$A,$A2677))/SUMIFS('Census Data'!$F:$F,'Census Data'!$A:$A,$A2677)</f>
        <v>9.7795511221945131E-2</v>
      </c>
      <c r="H2677" s="14">
        <f>SUM(SUMIFS('Census Data'!O:O,'Census Data'!$A:$A,$A2677),SUMIFS('Census Data'!P:P,'Census Data'!$A:$A,$A2677))/SUMIFS('Census Data'!$F:$F,'Census Data'!$A:$A,$A2677)</f>
        <v>8.6184538653366581E-3</v>
      </c>
      <c r="I2677" s="16">
        <f t="shared" si="82"/>
        <v>4.135660847880307E-2</v>
      </c>
      <c r="J2677" s="14">
        <f>SUM(SUMIFS('Census Data'!W:W,'Census Data'!$A:$A,$A2677),SUMIFS('Census Data'!X:X,'Census Data'!$A:$A,$A2677))/SUMIFS('Census Data'!$F:$F,'Census Data'!$A:$A,$A2677)</f>
        <v>0.14675311720698253</v>
      </c>
      <c r="K2677" s="16">
        <f t="shared" si="83"/>
        <v>0.85324688279301752</v>
      </c>
      <c r="L2677" s="19">
        <f>'EPA Data'!D2678/SUM('EPA Data'!D:D)</f>
        <v>9.3946278179218672E-5</v>
      </c>
      <c r="M2677" s="19">
        <f>'EPA Data'!E2678/SUM('EPA Data'!E:E)</f>
        <v>7.9430764557750732E-5</v>
      </c>
      <c r="N2677" s="19">
        <f>'EPA Data'!F2678/SUM('EPA Data'!F:F)</f>
        <v>1.4084615578902542E-4</v>
      </c>
      <c r="O2677" s="19">
        <f>'EPA Data'!G2678/SUM('EPA Data'!G:G)</f>
        <v>5.3581480395766394E-5</v>
      </c>
      <c r="P2677" s="19">
        <f>'EPA Data'!H2678/SUM('EPA Data'!H:H)</f>
        <v>6.3409531020379147E-5</v>
      </c>
      <c r="Q2677" s="19">
        <f>'EPA Data'!I2678/SUM('EPA Data'!I:I)</f>
        <v>1.2174207052351905E-4</v>
      </c>
      <c r="R2677" s="19">
        <f>'EPA Data'!J2678/SUM('EPA Data'!J:J)</f>
        <v>7.9030399274879835E-5</v>
      </c>
      <c r="S2677" s="19">
        <f>'EPA Data'!K2678/SUM('EPA Data'!K:K)</f>
        <v>1.2035284448479092E-4</v>
      </c>
      <c r="T2677" s="19">
        <f>'EPA Data'!L2678/SUM('EPA Data'!L:L)</f>
        <v>1.7705786020273323E-4</v>
      </c>
      <c r="U2677" s="19">
        <f>'EPA Data'!M2678/SUM('EPA Data'!M:M)</f>
        <v>2.5812288886962064E-5</v>
      </c>
      <c r="V2677" s="19">
        <f>'EPA Data'!N2678/SUM('EPA Data'!N:N)</f>
        <v>2.5803761722266575E-5</v>
      </c>
      <c r="W2677" s="19">
        <f>'EPA Data'!O2678/SUM('EPA Data'!O:O)</f>
        <v>4.0043963429223243E-5</v>
      </c>
      <c r="X2677" s="19">
        <f>'EPA Data'!P2678/SUM('EPA Data'!P:P)</f>
        <v>7.5910101751999658E-5</v>
      </c>
    </row>
    <row r="2678" spans="1:24" x14ac:dyDescent="0.35">
      <c r="A2678" s="13" t="s">
        <v>4302</v>
      </c>
      <c r="B2678" s="13" t="s">
        <v>2587</v>
      </c>
      <c r="C2678" s="18" t="s">
        <v>3675</v>
      </c>
      <c r="D2678" s="14">
        <f>SUMIFS('Census Data'!G:G,'Census Data'!$A:$A,$A2678)/SUMIFS('Census Data'!$F:$F,'Census Data'!$A:$A,$A2678)</f>
        <v>0.51415770911729464</v>
      </c>
      <c r="E2678" s="16">
        <f>SUMIFS('Census Data'!H:H,'Census Data'!$A:$A,$A2678)/SUMIFS('Census Data'!$F:$F,'Census Data'!$A:$A,$A2678)</f>
        <v>0.48584229088270531</v>
      </c>
      <c r="F2678" s="14">
        <f>SUM(SUMIFS('Census Data'!I:I,'Census Data'!$A:$A,$A2678),SUMIFS('Census Data'!J:J,'Census Data'!$A:$A,$A2678))/SUMIFS('Census Data'!$F:$F,'Census Data'!$A:$A,$A2678)</f>
        <v>0.79337169470646796</v>
      </c>
      <c r="G2678" s="14">
        <f>SUM(SUMIFS('Census Data'!K:K,'Census Data'!$A:$A,$A2678),SUMIFS('Census Data'!L:L,'Census Data'!$A:$A,$A2678))/SUMIFS('Census Data'!$F:$F,'Census Data'!$A:$A,$A2678)</f>
        <v>0.11423195693626499</v>
      </c>
      <c r="H2678" s="14">
        <f>SUM(SUMIFS('Census Data'!O:O,'Census Data'!$A:$A,$A2678),SUMIFS('Census Data'!P:P,'Census Data'!$A:$A,$A2678))/SUMIFS('Census Data'!$F:$F,'Census Data'!$A:$A,$A2678)</f>
        <v>5.4572146943183547E-2</v>
      </c>
      <c r="I2678" s="16">
        <f t="shared" si="82"/>
        <v>3.7824201414083491E-2</v>
      </c>
      <c r="J2678" s="14">
        <f>SUM(SUMIFS('Census Data'!W:W,'Census Data'!$A:$A,$A2678),SUMIFS('Census Data'!X:X,'Census Data'!$A:$A,$A2678))/SUMIFS('Census Data'!$F:$F,'Census Data'!$A:$A,$A2678)</f>
        <v>0.38169285027252325</v>
      </c>
      <c r="K2678" s="16">
        <f t="shared" si="83"/>
        <v>0.6183071497274768</v>
      </c>
      <c r="L2678" s="19">
        <f>'EPA Data'!D2679/SUM('EPA Data'!D:D)</f>
        <v>1.6799323867401484E-4</v>
      </c>
      <c r="M2678" s="19">
        <f>'EPA Data'!E2679/SUM('EPA Data'!E:E)</f>
        <v>3.4383677856552079E-4</v>
      </c>
      <c r="N2678" s="19">
        <f>'EPA Data'!F2679/SUM('EPA Data'!F:F)</f>
        <v>8.1451161142525133E-4</v>
      </c>
      <c r="O2678" s="19">
        <f>'EPA Data'!G2679/SUM('EPA Data'!G:G)</f>
        <v>2.1797341756641501E-4</v>
      </c>
      <c r="P2678" s="19">
        <f>'EPA Data'!H2679/SUM('EPA Data'!H:H)</f>
        <v>2.2319068086006303E-4</v>
      </c>
      <c r="Q2678" s="19">
        <f>'EPA Data'!I2679/SUM('EPA Data'!I:I)</f>
        <v>2.3907419089894621E-4</v>
      </c>
      <c r="R2678" s="19">
        <f>'EPA Data'!J2679/SUM('EPA Data'!J:J)</f>
        <v>1.5435225774240984E-4</v>
      </c>
      <c r="S2678" s="19">
        <f>'EPA Data'!K2679/SUM('EPA Data'!K:K)</f>
        <v>5.9917850266655824E-4</v>
      </c>
      <c r="T2678" s="19">
        <f>'EPA Data'!L2679/SUM('EPA Data'!L:L)</f>
        <v>4.9528485302651859E-4</v>
      </c>
      <c r="U2678" s="19">
        <f>'EPA Data'!M2679/SUM('EPA Data'!M:M)</f>
        <v>7.1955321671105684E-5</v>
      </c>
      <c r="V2678" s="19">
        <f>'EPA Data'!N2679/SUM('EPA Data'!N:N)</f>
        <v>8.6626359849519628E-5</v>
      </c>
      <c r="W2678" s="19">
        <f>'EPA Data'!O2679/SUM('EPA Data'!O:O)</f>
        <v>9.9904031716695403E-5</v>
      </c>
      <c r="X2678" s="19">
        <f>'EPA Data'!P2679/SUM('EPA Data'!P:P)</f>
        <v>8.0551195626196346E-4</v>
      </c>
    </row>
    <row r="2679" spans="1:24" x14ac:dyDescent="0.35">
      <c r="A2679" s="13" t="s">
        <v>4303</v>
      </c>
      <c r="B2679" s="13" t="s">
        <v>2587</v>
      </c>
      <c r="C2679" s="18" t="s">
        <v>4304</v>
      </c>
      <c r="D2679" s="14">
        <f>SUMIFS('Census Data'!G:G,'Census Data'!$A:$A,$A2679)/SUMIFS('Census Data'!$F:$F,'Census Data'!$A:$A,$A2679)</f>
        <v>0.51165824229577694</v>
      </c>
      <c r="E2679" s="16">
        <f>SUMIFS('Census Data'!H:H,'Census Data'!$A:$A,$A2679)/SUMIFS('Census Data'!$F:$F,'Census Data'!$A:$A,$A2679)</f>
        <v>0.48834175770422306</v>
      </c>
      <c r="F2679" s="14">
        <f>SUM(SUMIFS('Census Data'!I:I,'Census Data'!$A:$A,$A2679),SUMIFS('Census Data'!J:J,'Census Data'!$A:$A,$A2679))/SUMIFS('Census Data'!$F:$F,'Census Data'!$A:$A,$A2679)</f>
        <v>0.92238708625468779</v>
      </c>
      <c r="G2679" s="14">
        <f>SUM(SUMIFS('Census Data'!K:K,'Census Data'!$A:$A,$A2679),SUMIFS('Census Data'!L:L,'Census Data'!$A:$A,$A2679))/SUMIFS('Census Data'!$F:$F,'Census Data'!$A:$A,$A2679)</f>
        <v>2.0055437795532365E-2</v>
      </c>
      <c r="H2679" s="14">
        <f>SUM(SUMIFS('Census Data'!O:O,'Census Data'!$A:$A,$A2679),SUMIFS('Census Data'!P:P,'Census Data'!$A:$A,$A2679))/SUMIFS('Census Data'!$F:$F,'Census Data'!$A:$A,$A2679)</f>
        <v>2.3805641610957117E-2</v>
      </c>
      <c r="I2679" s="16">
        <f t="shared" si="82"/>
        <v>3.3751834338822784E-2</v>
      </c>
      <c r="J2679" s="14">
        <f>SUM(SUMIFS('Census Data'!W:W,'Census Data'!$A:$A,$A2679),SUMIFS('Census Data'!X:X,'Census Data'!$A:$A,$A2679))/SUMIFS('Census Data'!$F:$F,'Census Data'!$A:$A,$A2679)</f>
        <v>0.81884885048100442</v>
      </c>
      <c r="K2679" s="16">
        <f t="shared" si="83"/>
        <v>0.18115114951899558</v>
      </c>
      <c r="L2679" s="19">
        <f>'EPA Data'!D2680/SUM('EPA Data'!D:D)</f>
        <v>1.1263415273600903E-6</v>
      </c>
      <c r="M2679" s="19">
        <f>'EPA Data'!E2680/SUM('EPA Data'!E:E)</f>
        <v>7.169929485019798E-7</v>
      </c>
      <c r="N2679" s="19">
        <f>'EPA Data'!F2680/SUM('EPA Data'!F:F)</f>
        <v>4.0487941740800543E-6</v>
      </c>
      <c r="O2679" s="19">
        <f>'EPA Data'!G2680/SUM('EPA Data'!G:G)</f>
        <v>8.4472300773761488E-7</v>
      </c>
      <c r="P2679" s="19">
        <f>'EPA Data'!H2680/SUM('EPA Data'!H:H)</f>
        <v>7.7941605689684633E-7</v>
      </c>
      <c r="Q2679" s="19">
        <f>'EPA Data'!I2680/SUM('EPA Data'!I:I)</f>
        <v>2.8511664284885801E-6</v>
      </c>
      <c r="R2679" s="19">
        <f>'EPA Data'!J2680/SUM('EPA Data'!J:J)</f>
        <v>9.4944680296574781E-7</v>
      </c>
      <c r="S2679" s="19">
        <f>'EPA Data'!K2680/SUM('EPA Data'!K:K)</f>
        <v>2.4860436353338669E-6</v>
      </c>
      <c r="T2679" s="19">
        <f>'EPA Data'!L2680/SUM('EPA Data'!L:L)</f>
        <v>5.426726342181587E-6</v>
      </c>
      <c r="U2679" s="19">
        <f>'EPA Data'!M2680/SUM('EPA Data'!M:M)</f>
        <v>4.3589880148098117E-7</v>
      </c>
      <c r="V2679" s="19">
        <f>'EPA Data'!N2680/SUM('EPA Data'!N:N)</f>
        <v>3.0601751169282436E-7</v>
      </c>
      <c r="W2679" s="19">
        <f>'EPA Data'!O2680/SUM('EPA Data'!O:O)</f>
        <v>9.4461805103351622E-7</v>
      </c>
      <c r="X2679" s="19">
        <f>'EPA Data'!P2680/SUM('EPA Data'!P:P)</f>
        <v>2.2321471679000999E-6</v>
      </c>
    </row>
    <row r="2680" spans="1:24" x14ac:dyDescent="0.35">
      <c r="A2680" s="13" t="s">
        <v>4305</v>
      </c>
      <c r="B2680" s="13" t="s">
        <v>2587</v>
      </c>
      <c r="C2680" s="18" t="s">
        <v>4306</v>
      </c>
      <c r="D2680" s="14">
        <f>SUMIFS('Census Data'!G:G,'Census Data'!$A:$A,$A2680)/SUMIFS('Census Data'!$F:$F,'Census Data'!$A:$A,$A2680)</f>
        <v>0.50407373878693107</v>
      </c>
      <c r="E2680" s="16">
        <f>SUMIFS('Census Data'!H:H,'Census Data'!$A:$A,$A2680)/SUMIFS('Census Data'!$F:$F,'Census Data'!$A:$A,$A2680)</f>
        <v>0.49592626121306888</v>
      </c>
      <c r="F2680" s="14">
        <f>SUM(SUMIFS('Census Data'!I:I,'Census Data'!$A:$A,$A2680),SUMIFS('Census Data'!J:J,'Census Data'!$A:$A,$A2680))/SUMIFS('Census Data'!$F:$F,'Census Data'!$A:$A,$A2680)</f>
        <v>0.93012920747263594</v>
      </c>
      <c r="G2680" s="14">
        <f>SUM(SUMIFS('Census Data'!K:K,'Census Data'!$A:$A,$A2680),SUMIFS('Census Data'!L:L,'Census Data'!$A:$A,$A2680))/SUMIFS('Census Data'!$F:$F,'Census Data'!$A:$A,$A2680)</f>
        <v>2.7981236112254136E-2</v>
      </c>
      <c r="H2680" s="14">
        <f>SUM(SUMIFS('Census Data'!O:O,'Census Data'!$A:$A,$A2680),SUMIFS('Census Data'!P:P,'Census Data'!$A:$A,$A2680))/SUMIFS('Census Data'!$F:$F,'Census Data'!$A:$A,$A2680)</f>
        <v>8.8881573533042546E-3</v>
      </c>
      <c r="I2680" s="16">
        <f t="shared" si="82"/>
        <v>3.3001399061805659E-2</v>
      </c>
      <c r="J2680" s="14">
        <f>SUM(SUMIFS('Census Data'!W:W,'Census Data'!$A:$A,$A2680),SUMIFS('Census Data'!X:X,'Census Data'!$A:$A,$A2680))/SUMIFS('Census Data'!$F:$F,'Census Data'!$A:$A,$A2680)</f>
        <v>9.159739939099662E-2</v>
      </c>
      <c r="K2680" s="16">
        <f t="shared" si="83"/>
        <v>0.90840260060900335</v>
      </c>
      <c r="L2680" s="19">
        <f>'EPA Data'!D2681/SUM('EPA Data'!D:D)</f>
        <v>2.1628251628337169E-5</v>
      </c>
      <c r="M2680" s="19">
        <f>'EPA Data'!E2681/SUM('EPA Data'!E:E)</f>
        <v>2.5957093751492913E-5</v>
      </c>
      <c r="N2680" s="19">
        <f>'EPA Data'!F2681/SUM('EPA Data'!F:F)</f>
        <v>4.4108907767290792E-5</v>
      </c>
      <c r="O2680" s="19">
        <f>'EPA Data'!G2681/SUM('EPA Data'!G:G)</f>
        <v>1.3001283011774324E-5</v>
      </c>
      <c r="P2680" s="19">
        <f>'EPA Data'!H2681/SUM('EPA Data'!H:H)</f>
        <v>1.6672153234167131E-5</v>
      </c>
      <c r="Q2680" s="19">
        <f>'EPA Data'!I2681/SUM('EPA Data'!I:I)</f>
        <v>2.0957324247621702E-5</v>
      </c>
      <c r="R2680" s="19">
        <f>'EPA Data'!J2681/SUM('EPA Data'!J:J)</f>
        <v>1.3370392620406344E-5</v>
      </c>
      <c r="S2680" s="19">
        <f>'EPA Data'!K2681/SUM('EPA Data'!K:K)</f>
        <v>3.3247783886095366E-5</v>
      </c>
      <c r="T2680" s="19">
        <f>'EPA Data'!L2681/SUM('EPA Data'!L:L)</f>
        <v>3.2146019635775841E-5</v>
      </c>
      <c r="U2680" s="19">
        <f>'EPA Data'!M2681/SUM('EPA Data'!M:M)</f>
        <v>6.9863788618348204E-6</v>
      </c>
      <c r="V2680" s="19">
        <f>'EPA Data'!N2681/SUM('EPA Data'!N:N)</f>
        <v>7.4173743606256622E-6</v>
      </c>
      <c r="W2680" s="19">
        <f>'EPA Data'!O2681/SUM('EPA Data'!O:O)</f>
        <v>9.8871914291493456E-6</v>
      </c>
      <c r="X2680" s="19">
        <f>'EPA Data'!P2681/SUM('EPA Data'!P:P)</f>
        <v>3.0836083817525045E-5</v>
      </c>
    </row>
    <row r="2681" spans="1:24" x14ac:dyDescent="0.35">
      <c r="A2681" s="13" t="s">
        <v>4307</v>
      </c>
      <c r="B2681" s="13" t="s">
        <v>2587</v>
      </c>
      <c r="C2681" s="18" t="s">
        <v>4308</v>
      </c>
      <c r="D2681" s="14">
        <f>SUMIFS('Census Data'!G:G,'Census Data'!$A:$A,$A2681)/SUMIFS('Census Data'!$F:$F,'Census Data'!$A:$A,$A2681)</f>
        <v>0.49388654044261304</v>
      </c>
      <c r="E2681" s="16">
        <f>SUMIFS('Census Data'!H:H,'Census Data'!$A:$A,$A2681)/SUMIFS('Census Data'!$F:$F,'Census Data'!$A:$A,$A2681)</f>
        <v>0.50611345955738696</v>
      </c>
      <c r="F2681" s="14">
        <f>SUM(SUMIFS('Census Data'!I:I,'Census Data'!$A:$A,$A2681),SUMIFS('Census Data'!J:J,'Census Data'!$A:$A,$A2681))/SUMIFS('Census Data'!$F:$F,'Census Data'!$A:$A,$A2681)</f>
        <v>0.91134950801037262</v>
      </c>
      <c r="G2681" s="14">
        <f>SUM(SUMIFS('Census Data'!K:K,'Census Data'!$A:$A,$A2681),SUMIFS('Census Data'!L:L,'Census Data'!$A:$A,$A2681))/SUMIFS('Census Data'!$F:$F,'Census Data'!$A:$A,$A2681)</f>
        <v>3.7874320628041636E-2</v>
      </c>
      <c r="H2681" s="14">
        <f>SUM(SUMIFS('Census Data'!O:O,'Census Data'!$A:$A,$A2681),SUMIFS('Census Data'!P:P,'Census Data'!$A:$A,$A2681))/SUMIFS('Census Data'!$F:$F,'Census Data'!$A:$A,$A2681)</f>
        <v>1.9438030620581862E-2</v>
      </c>
      <c r="I2681" s="16">
        <f t="shared" si="82"/>
        <v>3.1338140741003828E-2</v>
      </c>
      <c r="J2681" s="14">
        <f>SUM(SUMIFS('Census Data'!W:W,'Census Data'!$A:$A,$A2681),SUMIFS('Census Data'!X:X,'Census Data'!$A:$A,$A2681))/SUMIFS('Census Data'!$F:$F,'Census Data'!$A:$A,$A2681)</f>
        <v>0.22475222905047779</v>
      </c>
      <c r="K2681" s="16">
        <f t="shared" si="83"/>
        <v>0.77524777094952224</v>
      </c>
      <c r="L2681" s="19">
        <f>'EPA Data'!D2682/SUM('EPA Data'!D:D)</f>
        <v>7.1269679985955372E-5</v>
      </c>
      <c r="M2681" s="19">
        <f>'EPA Data'!E2682/SUM('EPA Data'!E:E)</f>
        <v>1.7655561221914954E-4</v>
      </c>
      <c r="N2681" s="19">
        <f>'EPA Data'!F2682/SUM('EPA Data'!F:F)</f>
        <v>3.9437037007576664E-4</v>
      </c>
      <c r="O2681" s="19">
        <f>'EPA Data'!G2682/SUM('EPA Data'!G:G)</f>
        <v>1.0289606486268412E-4</v>
      </c>
      <c r="P2681" s="19">
        <f>'EPA Data'!H2682/SUM('EPA Data'!H:H)</f>
        <v>1.2059191702703136E-4</v>
      </c>
      <c r="Q2681" s="19">
        <f>'EPA Data'!I2682/SUM('EPA Data'!I:I)</f>
        <v>1.3276644149044087E-4</v>
      </c>
      <c r="R2681" s="19">
        <f>'EPA Data'!J2682/SUM('EPA Data'!J:J)</f>
        <v>7.4174917747821788E-5</v>
      </c>
      <c r="S2681" s="19">
        <f>'EPA Data'!K2682/SUM('EPA Data'!K:K)</f>
        <v>3.1392598310429865E-4</v>
      </c>
      <c r="T2681" s="19">
        <f>'EPA Data'!L2682/SUM('EPA Data'!L:L)</f>
        <v>2.7831741760089569E-4</v>
      </c>
      <c r="U2681" s="19">
        <f>'EPA Data'!M2682/SUM('EPA Data'!M:M)</f>
        <v>3.8937357283370183E-5</v>
      </c>
      <c r="V2681" s="19">
        <f>'EPA Data'!N2682/SUM('EPA Data'!N:N)</f>
        <v>4.6312000322735694E-5</v>
      </c>
      <c r="W2681" s="19">
        <f>'EPA Data'!O2682/SUM('EPA Data'!O:O)</f>
        <v>5.5206163370708041E-5</v>
      </c>
      <c r="X2681" s="19">
        <f>'EPA Data'!P2682/SUM('EPA Data'!P:P)</f>
        <v>4.4445400793291306E-4</v>
      </c>
    </row>
    <row r="2682" spans="1:24" x14ac:dyDescent="0.35">
      <c r="A2682" s="13" t="s">
        <v>4309</v>
      </c>
      <c r="B2682" s="13" t="s">
        <v>2587</v>
      </c>
      <c r="C2682" s="18" t="s">
        <v>4310</v>
      </c>
      <c r="D2682" s="14">
        <f>SUMIFS('Census Data'!G:G,'Census Data'!$A:$A,$A2682)/SUMIFS('Census Data'!$F:$F,'Census Data'!$A:$A,$A2682)</f>
        <v>0.53825701624815359</v>
      </c>
      <c r="E2682" s="16">
        <f>SUMIFS('Census Data'!H:H,'Census Data'!$A:$A,$A2682)/SUMIFS('Census Data'!$F:$F,'Census Data'!$A:$A,$A2682)</f>
        <v>0.46174298375184636</v>
      </c>
      <c r="F2682" s="14">
        <f>SUM(SUMIFS('Census Data'!I:I,'Census Data'!$A:$A,$A2682),SUMIFS('Census Data'!J:J,'Census Data'!$A:$A,$A2682))/SUMIFS('Census Data'!$F:$F,'Census Data'!$A:$A,$A2682)</f>
        <v>0.90664697193500743</v>
      </c>
      <c r="G2682" s="14">
        <f>SUM(SUMIFS('Census Data'!K:K,'Census Data'!$A:$A,$A2682),SUMIFS('Census Data'!L:L,'Census Data'!$A:$A,$A2682))/SUMIFS('Census Data'!$F:$F,'Census Data'!$A:$A,$A2682)</f>
        <v>3.8995568685376659E-2</v>
      </c>
      <c r="H2682" s="14">
        <f>SUM(SUMIFS('Census Data'!O:O,'Census Data'!$A:$A,$A2682),SUMIFS('Census Data'!P:P,'Census Data'!$A:$A,$A2682))/SUMIFS('Census Data'!$F:$F,'Census Data'!$A:$A,$A2682)</f>
        <v>6.7946824224519942E-3</v>
      </c>
      <c r="I2682" s="16">
        <f t="shared" si="82"/>
        <v>4.7562776957163933E-2</v>
      </c>
      <c r="J2682" s="14">
        <f>SUM(SUMIFS('Census Data'!W:W,'Census Data'!$A:$A,$A2682),SUMIFS('Census Data'!X:X,'Census Data'!$A:$A,$A2682))/SUMIFS('Census Data'!$F:$F,'Census Data'!$A:$A,$A2682)</f>
        <v>0.68301329394387</v>
      </c>
      <c r="K2682" s="16">
        <f t="shared" si="83"/>
        <v>0.31698670605613</v>
      </c>
      <c r="L2682" s="19">
        <f>'EPA Data'!D2683/SUM('EPA Data'!D:D)</f>
        <v>2.0540967614152405E-6</v>
      </c>
      <c r="M2682" s="19">
        <f>'EPA Data'!E2683/SUM('EPA Data'!E:E)</f>
        <v>1.7379009065850878E-6</v>
      </c>
      <c r="N2682" s="19">
        <f>'EPA Data'!F2683/SUM('EPA Data'!F:F)</f>
        <v>6.1756769902886076E-6</v>
      </c>
      <c r="O2682" s="19">
        <f>'EPA Data'!G2683/SUM('EPA Data'!G:G)</f>
        <v>1.4489328761990528E-6</v>
      </c>
      <c r="P2682" s="19">
        <f>'EPA Data'!H2683/SUM('EPA Data'!H:H)</f>
        <v>1.650855087381792E-6</v>
      </c>
      <c r="Q2682" s="19">
        <f>'EPA Data'!I2683/SUM('EPA Data'!I:I)</f>
        <v>3.7797768256805341E-6</v>
      </c>
      <c r="R2682" s="19">
        <f>'EPA Data'!J2683/SUM('EPA Data'!J:J)</f>
        <v>2.5102904697644862E-6</v>
      </c>
      <c r="S2682" s="19">
        <f>'EPA Data'!K2683/SUM('EPA Data'!K:K)</f>
        <v>8.4368134140604426E-6</v>
      </c>
      <c r="T2682" s="19">
        <f>'EPA Data'!L2683/SUM('EPA Data'!L:L)</f>
        <v>8.5222176561394487E-6</v>
      </c>
      <c r="U2682" s="19">
        <f>'EPA Data'!M2683/SUM('EPA Data'!M:M)</f>
        <v>6.7851716887375701E-7</v>
      </c>
      <c r="V2682" s="19">
        <f>'EPA Data'!N2683/SUM('EPA Data'!N:N)</f>
        <v>6.3618793858019122E-7</v>
      </c>
      <c r="W2682" s="19">
        <f>'EPA Data'!O2683/SUM('EPA Data'!O:O)</f>
        <v>1.4339783724626075E-6</v>
      </c>
      <c r="X2682" s="19">
        <f>'EPA Data'!P2683/SUM('EPA Data'!P:P)</f>
        <v>4.9105055420010823E-6</v>
      </c>
    </row>
    <row r="2683" spans="1:24" x14ac:dyDescent="0.35">
      <c r="A2683" s="13" t="s">
        <v>4311</v>
      </c>
      <c r="B2683" s="13" t="s">
        <v>2587</v>
      </c>
      <c r="C2683" s="18" t="s">
        <v>4312</v>
      </c>
      <c r="D2683" s="14">
        <f>SUMIFS('Census Data'!G:G,'Census Data'!$A:$A,$A2683)/SUMIFS('Census Data'!$F:$F,'Census Data'!$A:$A,$A2683)</f>
        <v>0.50634287785429499</v>
      </c>
      <c r="E2683" s="16">
        <f>SUMIFS('Census Data'!H:H,'Census Data'!$A:$A,$A2683)/SUMIFS('Census Data'!$F:$F,'Census Data'!$A:$A,$A2683)</f>
        <v>0.49365712214570495</v>
      </c>
      <c r="F2683" s="14">
        <f>SUM(SUMIFS('Census Data'!I:I,'Census Data'!$A:$A,$A2683),SUMIFS('Census Data'!J:J,'Census Data'!$A:$A,$A2683))/SUMIFS('Census Data'!$F:$F,'Census Data'!$A:$A,$A2683)</f>
        <v>0.92352301558535699</v>
      </c>
      <c r="G2683" s="14">
        <f>SUM(SUMIFS('Census Data'!K:K,'Census Data'!$A:$A,$A2683),SUMIFS('Census Data'!L:L,'Census Data'!$A:$A,$A2683))/SUMIFS('Census Data'!$F:$F,'Census Data'!$A:$A,$A2683)</f>
        <v>1.9572308807538963E-2</v>
      </c>
      <c r="H2683" s="14">
        <f>SUM(SUMIFS('Census Data'!O:O,'Census Data'!$A:$A,$A2683),SUMIFS('Census Data'!P:P,'Census Data'!$A:$A,$A2683))/SUMIFS('Census Data'!$F:$F,'Census Data'!$A:$A,$A2683)</f>
        <v>6.1616527727437476E-3</v>
      </c>
      <c r="I2683" s="16">
        <f t="shared" si="82"/>
        <v>5.0743022834360385E-2</v>
      </c>
      <c r="J2683" s="14">
        <f>SUM(SUMIFS('Census Data'!W:W,'Census Data'!$A:$A,$A2683),SUMIFS('Census Data'!X:X,'Census Data'!$A:$A,$A2683))/SUMIFS('Census Data'!$F:$F,'Census Data'!$A:$A,$A2683)</f>
        <v>0.24972816237767306</v>
      </c>
      <c r="K2683" s="16">
        <f t="shared" si="83"/>
        <v>0.75027183762232696</v>
      </c>
      <c r="L2683" s="19">
        <f>'EPA Data'!D2684/SUM('EPA Data'!D:D)</f>
        <v>1.8603849493354496E-6</v>
      </c>
      <c r="M2683" s="19">
        <f>'EPA Data'!E2684/SUM('EPA Data'!E:E)</f>
        <v>1.1859433210829136E-6</v>
      </c>
      <c r="N2683" s="19">
        <f>'EPA Data'!F2684/SUM('EPA Data'!F:F)</f>
        <v>3.8270066030147505E-6</v>
      </c>
      <c r="O2683" s="19">
        <f>'EPA Data'!G2684/SUM('EPA Data'!G:G)</f>
        <v>1.2987224881521047E-6</v>
      </c>
      <c r="P2683" s="19">
        <f>'EPA Data'!H2684/SUM('EPA Data'!H:H)</f>
        <v>1.1259519462775664E-6</v>
      </c>
      <c r="Q2683" s="19">
        <f>'EPA Data'!I2684/SUM('EPA Data'!I:I)</f>
        <v>2.55311350668868E-6</v>
      </c>
      <c r="R2683" s="19">
        <f>'EPA Data'!J2684/SUM('EPA Data'!J:J)</f>
        <v>1.3520653900010365E-6</v>
      </c>
      <c r="S2683" s="19">
        <f>'EPA Data'!K2684/SUM('EPA Data'!K:K)</f>
        <v>3.5336350813299664E-6</v>
      </c>
      <c r="T2683" s="19">
        <f>'EPA Data'!L2684/SUM('EPA Data'!L:L)</f>
        <v>4.5601185481769076E-6</v>
      </c>
      <c r="U2683" s="19">
        <f>'EPA Data'!M2684/SUM('EPA Data'!M:M)</f>
        <v>5.4759790921883191E-7</v>
      </c>
      <c r="V2683" s="19">
        <f>'EPA Data'!N2684/SUM('EPA Data'!N:N)</f>
        <v>4.4391890365521742E-7</v>
      </c>
      <c r="W2683" s="19">
        <f>'EPA Data'!O2684/SUM('EPA Data'!O:O)</f>
        <v>9.2282772223667525E-7</v>
      </c>
      <c r="X2683" s="19">
        <f>'EPA Data'!P2684/SUM('EPA Data'!P:P)</f>
        <v>2.8104046168534848E-6</v>
      </c>
    </row>
    <row r="2684" spans="1:24" x14ac:dyDescent="0.35">
      <c r="A2684" s="13" t="s">
        <v>4313</v>
      </c>
      <c r="B2684" s="13" t="s">
        <v>2587</v>
      </c>
      <c r="C2684" s="18" t="s">
        <v>1894</v>
      </c>
      <c r="D2684" s="14">
        <f>SUMIFS('Census Data'!G:G,'Census Data'!$A:$A,$A2684)/SUMIFS('Census Data'!$F:$F,'Census Data'!$A:$A,$A2684)</f>
        <v>0.48994736387954096</v>
      </c>
      <c r="E2684" s="16">
        <f>SUMIFS('Census Data'!H:H,'Census Data'!$A:$A,$A2684)/SUMIFS('Census Data'!$F:$F,'Census Data'!$A:$A,$A2684)</f>
        <v>0.51005263612045904</v>
      </c>
      <c r="F2684" s="14">
        <f>SUM(SUMIFS('Census Data'!I:I,'Census Data'!$A:$A,$A2684),SUMIFS('Census Data'!J:J,'Census Data'!$A:$A,$A2684))/SUMIFS('Census Data'!$F:$F,'Census Data'!$A:$A,$A2684)</f>
        <v>0.79213046854776081</v>
      </c>
      <c r="G2684" s="14">
        <f>SUM(SUMIFS('Census Data'!K:K,'Census Data'!$A:$A,$A2684),SUMIFS('Census Data'!L:L,'Census Data'!$A:$A,$A2684))/SUMIFS('Census Data'!$F:$F,'Census Data'!$A:$A,$A2684)</f>
        <v>0.16610578997325048</v>
      </c>
      <c r="H2684" s="14">
        <f>SUM(SUMIFS('Census Data'!O:O,'Census Data'!$A:$A,$A2684),SUMIFS('Census Data'!P:P,'Census Data'!$A:$A,$A2684))/SUMIFS('Census Data'!$F:$F,'Census Data'!$A:$A,$A2684)</f>
        <v>3.9692812149452064E-3</v>
      </c>
      <c r="I2684" s="16">
        <f t="shared" si="82"/>
        <v>3.7794460264043428E-2</v>
      </c>
      <c r="J2684" s="14">
        <f>SUM(SUMIFS('Census Data'!W:W,'Census Data'!$A:$A,$A2684),SUMIFS('Census Data'!X:X,'Census Data'!$A:$A,$A2684))/SUMIFS('Census Data'!$F:$F,'Census Data'!$A:$A,$A2684)</f>
        <v>6.6442315989300199E-2</v>
      </c>
      <c r="K2684" s="16">
        <f t="shared" si="83"/>
        <v>0.93355768401069983</v>
      </c>
      <c r="L2684" s="19">
        <f>'EPA Data'!D2685/SUM('EPA Data'!D:D)</f>
        <v>1.8487018783349907E-5</v>
      </c>
      <c r="M2684" s="19">
        <f>'EPA Data'!E2685/SUM('EPA Data'!E:E)</f>
        <v>2.8674675662592655E-5</v>
      </c>
      <c r="N2684" s="19">
        <f>'EPA Data'!F2685/SUM('EPA Data'!F:F)</f>
        <v>4.9033249755433555E-5</v>
      </c>
      <c r="O2684" s="19">
        <f>'EPA Data'!G2685/SUM('EPA Data'!G:G)</f>
        <v>9.6993736474355762E-6</v>
      </c>
      <c r="P2684" s="19">
        <f>'EPA Data'!H2685/SUM('EPA Data'!H:H)</f>
        <v>1.5676281879829289E-5</v>
      </c>
      <c r="Q2684" s="19">
        <f>'EPA Data'!I2685/SUM('EPA Data'!I:I)</f>
        <v>1.9097341493195355E-5</v>
      </c>
      <c r="R2684" s="19">
        <f>'EPA Data'!J2685/SUM('EPA Data'!J:J)</f>
        <v>1.3103594964430046E-5</v>
      </c>
      <c r="S2684" s="19">
        <f>'EPA Data'!K2685/SUM('EPA Data'!K:K)</f>
        <v>3.4082684642043935E-5</v>
      </c>
      <c r="T2684" s="19">
        <f>'EPA Data'!L2685/SUM('EPA Data'!L:L)</f>
        <v>3.0674944759798732E-5</v>
      </c>
      <c r="U2684" s="19">
        <f>'EPA Data'!M2685/SUM('EPA Data'!M:M)</f>
        <v>5.9103923393087762E-6</v>
      </c>
      <c r="V2684" s="19">
        <f>'EPA Data'!N2685/SUM('EPA Data'!N:N)</f>
        <v>7.1851825572455392E-6</v>
      </c>
      <c r="W2684" s="19">
        <f>'EPA Data'!O2685/SUM('EPA Data'!O:O)</f>
        <v>1.1097232150513645E-5</v>
      </c>
      <c r="X2684" s="19">
        <f>'EPA Data'!P2685/SUM('EPA Data'!P:P)</f>
        <v>3.1300703346419181E-5</v>
      </c>
    </row>
    <row r="2685" spans="1:24" x14ac:dyDescent="0.35">
      <c r="A2685" s="13" t="s">
        <v>4314</v>
      </c>
      <c r="B2685" s="13" t="s">
        <v>2587</v>
      </c>
      <c r="C2685" s="18" t="s">
        <v>4315</v>
      </c>
      <c r="D2685" s="14">
        <f>SUMIFS('Census Data'!G:G,'Census Data'!$A:$A,$A2685)/SUMIFS('Census Data'!$F:$F,'Census Data'!$A:$A,$A2685)</f>
        <v>0.62015871939225398</v>
      </c>
      <c r="E2685" s="16">
        <f>SUMIFS('Census Data'!H:H,'Census Data'!$A:$A,$A2685)/SUMIFS('Census Data'!$F:$F,'Census Data'!$A:$A,$A2685)</f>
        <v>0.37984128060774602</v>
      </c>
      <c r="F2685" s="14">
        <f>SUM(SUMIFS('Census Data'!I:I,'Census Data'!$A:$A,$A2685),SUMIFS('Census Data'!J:J,'Census Data'!$A:$A,$A2685))/SUMIFS('Census Data'!$F:$F,'Census Data'!$A:$A,$A2685)</f>
        <v>0.92911890388659024</v>
      </c>
      <c r="G2685" s="14">
        <f>SUM(SUMIFS('Census Data'!K:K,'Census Data'!$A:$A,$A2685),SUMIFS('Census Data'!L:L,'Census Data'!$A:$A,$A2685))/SUMIFS('Census Data'!$F:$F,'Census Data'!$A:$A,$A2685)</f>
        <v>4.1646883266635015E-2</v>
      </c>
      <c r="H2685" s="14">
        <f>SUM(SUMIFS('Census Data'!O:O,'Census Data'!$A:$A,$A2685),SUMIFS('Census Data'!P:P,'Census Data'!$A:$A,$A2685))/SUMIFS('Census Data'!$F:$F,'Census Data'!$A:$A,$A2685)</f>
        <v>9.9030048158448084E-3</v>
      </c>
      <c r="I2685" s="16">
        <f t="shared" si="82"/>
        <v>1.9331208030929914E-2</v>
      </c>
      <c r="J2685" s="14">
        <f>SUM(SUMIFS('Census Data'!W:W,'Census Data'!$A:$A,$A2685),SUMIFS('Census Data'!X:X,'Census Data'!$A:$A,$A2685))/SUMIFS('Census Data'!$F:$F,'Census Data'!$A:$A,$A2685)</f>
        <v>0.84155192294648307</v>
      </c>
      <c r="K2685" s="16">
        <f t="shared" si="83"/>
        <v>0.15844807705351693</v>
      </c>
      <c r="L2685" s="19">
        <f>'EPA Data'!D2686/SUM('EPA Data'!D:D)</f>
        <v>3.2788352263520463E-6</v>
      </c>
      <c r="M2685" s="19">
        <f>'EPA Data'!E2686/SUM('EPA Data'!E:E)</f>
        <v>2.6547101323538849E-6</v>
      </c>
      <c r="N2685" s="19">
        <f>'EPA Data'!F2686/SUM('EPA Data'!F:F)</f>
        <v>1.1015085580350802E-5</v>
      </c>
      <c r="O2685" s="19">
        <f>'EPA Data'!G2686/SUM('EPA Data'!G:G)</f>
        <v>2.8215124411107065E-6</v>
      </c>
      <c r="P2685" s="19">
        <f>'EPA Data'!H2686/SUM('EPA Data'!H:H)</f>
        <v>2.8471423205281661E-6</v>
      </c>
      <c r="Q2685" s="19">
        <f>'EPA Data'!I2686/SUM('EPA Data'!I:I)</f>
        <v>7.3403294794352307E-6</v>
      </c>
      <c r="R2685" s="19">
        <f>'EPA Data'!J2686/SUM('EPA Data'!J:J)</f>
        <v>4.0856691114167436E-6</v>
      </c>
      <c r="S2685" s="19">
        <f>'EPA Data'!K2686/SUM('EPA Data'!K:K)</f>
        <v>1.2154047374052912E-5</v>
      </c>
      <c r="T2685" s="19">
        <f>'EPA Data'!L2686/SUM('EPA Data'!L:L)</f>
        <v>1.6437446313574899E-5</v>
      </c>
      <c r="U2685" s="19">
        <f>'EPA Data'!M2686/SUM('EPA Data'!M:M)</f>
        <v>1.2612305394834979E-6</v>
      </c>
      <c r="V2685" s="19">
        <f>'EPA Data'!N2686/SUM('EPA Data'!N:N)</f>
        <v>1.0914058924787784E-6</v>
      </c>
      <c r="W2685" s="19">
        <f>'EPA Data'!O2686/SUM('EPA Data'!O:O)</f>
        <v>2.516884889698037E-6</v>
      </c>
      <c r="X2685" s="19">
        <f>'EPA Data'!P2686/SUM('EPA Data'!P:P)</f>
        <v>8.1321113343822188E-6</v>
      </c>
    </row>
    <row r="2686" spans="1:24" x14ac:dyDescent="0.35">
      <c r="A2686" s="13" t="s">
        <v>4316</v>
      </c>
      <c r="B2686" s="13" t="s">
        <v>2587</v>
      </c>
      <c r="C2686" s="18" t="s">
        <v>4317</v>
      </c>
      <c r="D2686" s="14">
        <f>SUMIFS('Census Data'!G:G,'Census Data'!$A:$A,$A2686)/SUMIFS('Census Data'!$F:$F,'Census Data'!$A:$A,$A2686)</f>
        <v>0.49673784104389085</v>
      </c>
      <c r="E2686" s="16">
        <f>SUMIFS('Census Data'!H:H,'Census Data'!$A:$A,$A2686)/SUMIFS('Census Data'!$F:$F,'Census Data'!$A:$A,$A2686)</f>
        <v>0.50326215895610915</v>
      </c>
      <c r="F2686" s="14">
        <f>SUM(SUMIFS('Census Data'!I:I,'Census Data'!$A:$A,$A2686),SUMIFS('Census Data'!J:J,'Census Data'!$A:$A,$A2686))/SUMIFS('Census Data'!$F:$F,'Census Data'!$A:$A,$A2686)</f>
        <v>0.89516607354685651</v>
      </c>
      <c r="G2686" s="14">
        <f>SUM(SUMIFS('Census Data'!K:K,'Census Data'!$A:$A,$A2686),SUMIFS('Census Data'!L:L,'Census Data'!$A:$A,$A2686))/SUMIFS('Census Data'!$F:$F,'Census Data'!$A:$A,$A2686)</f>
        <v>6.7467378410438913E-2</v>
      </c>
      <c r="H2686" s="14">
        <f>SUM(SUMIFS('Census Data'!O:O,'Census Data'!$A:$A,$A2686),SUMIFS('Census Data'!P:P,'Census Data'!$A:$A,$A2686))/SUMIFS('Census Data'!$F:$F,'Census Data'!$A:$A,$A2686)</f>
        <v>8.8967971530249119E-3</v>
      </c>
      <c r="I2686" s="16">
        <f t="shared" si="82"/>
        <v>2.8469750889679624E-2</v>
      </c>
      <c r="J2686" s="14">
        <f>SUM(SUMIFS('Census Data'!W:W,'Census Data'!$A:$A,$A2686),SUMIFS('Census Data'!X:X,'Census Data'!$A:$A,$A2686))/SUMIFS('Census Data'!$F:$F,'Census Data'!$A:$A,$A2686)</f>
        <v>0.4931791221826809</v>
      </c>
      <c r="K2686" s="16">
        <f t="shared" si="83"/>
        <v>0.5068208778173191</v>
      </c>
      <c r="L2686" s="19">
        <f>'EPA Data'!D2687/SUM('EPA Data'!D:D)</f>
        <v>9.1615785756108213E-6</v>
      </c>
      <c r="M2686" s="19">
        <f>'EPA Data'!E2687/SUM('EPA Data'!E:E)</f>
        <v>5.271162323013934E-6</v>
      </c>
      <c r="N2686" s="19">
        <f>'EPA Data'!F2687/SUM('EPA Data'!F:F)</f>
        <v>1.1065562747477678E-5</v>
      </c>
      <c r="O2686" s="19">
        <f>'EPA Data'!G2687/SUM('EPA Data'!G:G)</f>
        <v>5.2790744879041444E-6</v>
      </c>
      <c r="P2686" s="19">
        <f>'EPA Data'!H2687/SUM('EPA Data'!H:H)</f>
        <v>4.4487867385738365E-6</v>
      </c>
      <c r="Q2686" s="19">
        <f>'EPA Data'!I2687/SUM('EPA Data'!I:I)</f>
        <v>8.8663255470808931E-6</v>
      </c>
      <c r="R2686" s="19">
        <f>'EPA Data'!J2687/SUM('EPA Data'!J:J)</f>
        <v>5.777694865578953E-6</v>
      </c>
      <c r="S2686" s="19">
        <f>'EPA Data'!K2687/SUM('EPA Data'!K:K)</f>
        <v>9.6991410105003173E-6</v>
      </c>
      <c r="T2686" s="19">
        <f>'EPA Data'!L2687/SUM('EPA Data'!L:L)</f>
        <v>1.1521274738039981E-5</v>
      </c>
      <c r="U2686" s="19">
        <f>'EPA Data'!M2687/SUM('EPA Data'!M:M)</f>
        <v>1.6149339699637368E-6</v>
      </c>
      <c r="V2686" s="19">
        <f>'EPA Data'!N2687/SUM('EPA Data'!N:N)</f>
        <v>1.4931925889720482E-6</v>
      </c>
      <c r="W2686" s="19">
        <f>'EPA Data'!O2687/SUM('EPA Data'!O:O)</f>
        <v>2.7449348506661535E-6</v>
      </c>
      <c r="X2686" s="19">
        <f>'EPA Data'!P2687/SUM('EPA Data'!P:P)</f>
        <v>7.9520750901019113E-6</v>
      </c>
    </row>
    <row r="2687" spans="1:24" x14ac:dyDescent="0.35">
      <c r="A2687" s="13" t="s">
        <v>4318</v>
      </c>
      <c r="B2687" s="13" t="s">
        <v>2587</v>
      </c>
      <c r="C2687" s="18" t="s">
        <v>3862</v>
      </c>
      <c r="D2687" s="14">
        <f>SUMIFS('Census Data'!G:G,'Census Data'!$A:$A,$A2687)/SUMIFS('Census Data'!$F:$F,'Census Data'!$A:$A,$A2687)</f>
        <v>0.48792270531400966</v>
      </c>
      <c r="E2687" s="16">
        <f>SUMIFS('Census Data'!H:H,'Census Data'!$A:$A,$A2687)/SUMIFS('Census Data'!$F:$F,'Census Data'!$A:$A,$A2687)</f>
        <v>0.51207729468599039</v>
      </c>
      <c r="F2687" s="14">
        <f>SUM(SUMIFS('Census Data'!I:I,'Census Data'!$A:$A,$A2687),SUMIFS('Census Data'!J:J,'Census Data'!$A:$A,$A2687))/SUMIFS('Census Data'!$F:$F,'Census Data'!$A:$A,$A2687)</f>
        <v>0.95772946859903385</v>
      </c>
      <c r="G2687" s="14">
        <f>SUM(SUMIFS('Census Data'!K:K,'Census Data'!$A:$A,$A2687),SUMIFS('Census Data'!L:L,'Census Data'!$A:$A,$A2687))/SUMIFS('Census Data'!$F:$F,'Census Data'!$A:$A,$A2687)</f>
        <v>2.4154589371980675E-3</v>
      </c>
      <c r="H2687" s="14">
        <f>SUM(SUMIFS('Census Data'!O:O,'Census Data'!$A:$A,$A2687),SUMIFS('Census Data'!P:P,'Census Data'!$A:$A,$A2687))/SUMIFS('Census Data'!$F:$F,'Census Data'!$A:$A,$A2687)</f>
        <v>2.4154589371980675E-3</v>
      </c>
      <c r="I2687" s="16">
        <f t="shared" si="82"/>
        <v>3.7439613526569993E-2</v>
      </c>
      <c r="J2687" s="14">
        <f>SUM(SUMIFS('Census Data'!W:W,'Census Data'!$A:$A,$A2687),SUMIFS('Census Data'!X:X,'Census Data'!$A:$A,$A2687))/SUMIFS('Census Data'!$F:$F,'Census Data'!$A:$A,$A2687)</f>
        <v>9.0579710144927536E-2</v>
      </c>
      <c r="K2687" s="16">
        <f t="shared" si="83"/>
        <v>0.90942028985507251</v>
      </c>
      <c r="L2687" s="19">
        <f>'EPA Data'!D2688/SUM('EPA Data'!D:D)</f>
        <v>5.3098225322041182E-7</v>
      </c>
      <c r="M2687" s="19">
        <f>'EPA Data'!E2688/SUM('EPA Data'!E:E)</f>
        <v>1.2137885555307737E-6</v>
      </c>
      <c r="N2687" s="19">
        <f>'EPA Data'!F2688/SUM('EPA Data'!F:F)</f>
        <v>2.1876998470031317E-6</v>
      </c>
      <c r="O2687" s="19">
        <f>'EPA Data'!G2688/SUM('EPA Data'!G:G)</f>
        <v>5.1989619977152776E-7</v>
      </c>
      <c r="P2687" s="19">
        <f>'EPA Data'!H2688/SUM('EPA Data'!H:H)</f>
        <v>9.0169776649629537E-7</v>
      </c>
      <c r="Q2687" s="19">
        <f>'EPA Data'!I2688/SUM('EPA Data'!I:I)</f>
        <v>9.2040983496253733E-7</v>
      </c>
      <c r="R2687" s="19">
        <f>'EPA Data'!J2688/SUM('EPA Data'!J:J)</f>
        <v>7.3453191093906609E-7</v>
      </c>
      <c r="S2687" s="19">
        <f>'EPA Data'!K2688/SUM('EPA Data'!K:K)</f>
        <v>3.2326528025775766E-6</v>
      </c>
      <c r="T2687" s="19">
        <f>'EPA Data'!L2688/SUM('EPA Data'!L:L)</f>
        <v>2.1564261684909253E-6</v>
      </c>
      <c r="U2687" s="19">
        <f>'EPA Data'!M2688/SUM('EPA Data'!M:M)</f>
        <v>2.2209433238087153E-7</v>
      </c>
      <c r="V2687" s="19">
        <f>'EPA Data'!N2688/SUM('EPA Data'!N:N)</f>
        <v>3.5634709221424859E-7</v>
      </c>
      <c r="W2687" s="19">
        <f>'EPA Data'!O2688/SUM('EPA Data'!O:O)</f>
        <v>4.3875652544476021E-7</v>
      </c>
      <c r="X2687" s="19">
        <f>'EPA Data'!P2688/SUM('EPA Data'!P:P)</f>
        <v>3.5073814490680663E-6</v>
      </c>
    </row>
    <row r="2688" spans="1:24" x14ac:dyDescent="0.35">
      <c r="A2688" s="13" t="s">
        <v>4319</v>
      </c>
      <c r="B2688" s="13" t="s">
        <v>2587</v>
      </c>
      <c r="C2688" s="18" t="s">
        <v>1797</v>
      </c>
      <c r="D2688" s="14">
        <f>SUMIFS('Census Data'!G:G,'Census Data'!$A:$A,$A2688)/SUMIFS('Census Data'!$F:$F,'Census Data'!$A:$A,$A2688)</f>
        <v>0.49227004118665313</v>
      </c>
      <c r="E2688" s="16">
        <f>SUMIFS('Census Data'!H:H,'Census Data'!$A:$A,$A2688)/SUMIFS('Census Data'!$F:$F,'Census Data'!$A:$A,$A2688)</f>
        <v>0.50772995881334682</v>
      </c>
      <c r="F2688" s="14">
        <f>SUM(SUMIFS('Census Data'!I:I,'Census Data'!$A:$A,$A2688),SUMIFS('Census Data'!J:J,'Census Data'!$A:$A,$A2688))/SUMIFS('Census Data'!$F:$F,'Census Data'!$A:$A,$A2688)</f>
        <v>0.75699874649316545</v>
      </c>
      <c r="G2688" s="14">
        <f>SUM(SUMIFS('Census Data'!K:K,'Census Data'!$A:$A,$A2688),SUMIFS('Census Data'!L:L,'Census Data'!$A:$A,$A2688))/SUMIFS('Census Data'!$F:$F,'Census Data'!$A:$A,$A2688)</f>
        <v>0.20384408762609682</v>
      </c>
      <c r="H2688" s="14">
        <f>SUM(SUMIFS('Census Data'!O:O,'Census Data'!$A:$A,$A2688),SUMIFS('Census Data'!P:P,'Census Data'!$A:$A,$A2688))/SUMIFS('Census Data'!$F:$F,'Census Data'!$A:$A,$A2688)</f>
        <v>8.8342386438249858E-3</v>
      </c>
      <c r="I2688" s="16">
        <f t="shared" si="82"/>
        <v>3.0322927236912767E-2</v>
      </c>
      <c r="J2688" s="14">
        <f>SUM(SUMIFS('Census Data'!W:W,'Census Data'!$A:$A,$A2688),SUMIFS('Census Data'!X:X,'Census Data'!$A:$A,$A2688))/SUMIFS('Census Data'!$F:$F,'Census Data'!$A:$A,$A2688)</f>
        <v>0.21088760222049782</v>
      </c>
      <c r="K2688" s="16">
        <f t="shared" si="83"/>
        <v>0.78911239777950215</v>
      </c>
      <c r="L2688" s="19">
        <f>'EPA Data'!D2689/SUM('EPA Data'!D:D)</f>
        <v>6.5005995180152199E-5</v>
      </c>
      <c r="M2688" s="19">
        <f>'EPA Data'!E2689/SUM('EPA Data'!E:E)</f>
        <v>3.9962487919095549E-5</v>
      </c>
      <c r="N2688" s="19">
        <f>'EPA Data'!F2689/SUM('EPA Data'!F:F)</f>
        <v>7.3135872882247938E-5</v>
      </c>
      <c r="O2688" s="19">
        <f>'EPA Data'!G2689/SUM('EPA Data'!G:G)</f>
        <v>2.1315493111054172E-5</v>
      </c>
      <c r="P2688" s="19">
        <f>'EPA Data'!H2689/SUM('EPA Data'!H:H)</f>
        <v>2.4976933043336728E-5</v>
      </c>
      <c r="Q2688" s="19">
        <f>'EPA Data'!I2689/SUM('EPA Data'!I:I)</f>
        <v>3.5373476742777541E-5</v>
      </c>
      <c r="R2688" s="19">
        <f>'EPA Data'!J2689/SUM('EPA Data'!J:J)</f>
        <v>2.6681546892405298E-5</v>
      </c>
      <c r="S2688" s="19">
        <f>'EPA Data'!K2689/SUM('EPA Data'!K:K)</f>
        <v>4.8493534918172905E-5</v>
      </c>
      <c r="T2688" s="19">
        <f>'EPA Data'!L2689/SUM('EPA Data'!L:L)</f>
        <v>5.1413306601622641E-5</v>
      </c>
      <c r="U2688" s="19">
        <f>'EPA Data'!M2689/SUM('EPA Data'!M:M)</f>
        <v>8.5167954160783275E-6</v>
      </c>
      <c r="V2688" s="19">
        <f>'EPA Data'!N2689/SUM('EPA Data'!N:N)</f>
        <v>1.0045807575036665E-5</v>
      </c>
      <c r="W2688" s="19">
        <f>'EPA Data'!O2689/SUM('EPA Data'!O:O)</f>
        <v>1.2964475427546329E-5</v>
      </c>
      <c r="X2688" s="19">
        <f>'EPA Data'!P2689/SUM('EPA Data'!P:P)</f>
        <v>4.2114417895335588E-5</v>
      </c>
    </row>
    <row r="2689" spans="1:24" x14ac:dyDescent="0.35">
      <c r="A2689" s="13" t="s">
        <v>4320</v>
      </c>
      <c r="B2689" s="13" t="s">
        <v>2587</v>
      </c>
      <c r="C2689" s="18" t="s">
        <v>4321</v>
      </c>
      <c r="D2689" s="14">
        <f>SUMIFS('Census Data'!G:G,'Census Data'!$A:$A,$A2689)/SUMIFS('Census Data'!$F:$F,'Census Data'!$A:$A,$A2689)</f>
        <v>0.49749638366529431</v>
      </c>
      <c r="E2689" s="16">
        <f>SUMIFS('Census Data'!H:H,'Census Data'!$A:$A,$A2689)/SUMIFS('Census Data'!$F:$F,'Census Data'!$A:$A,$A2689)</f>
        <v>0.50250361633470564</v>
      </c>
      <c r="F2689" s="14">
        <f>SUM(SUMIFS('Census Data'!I:I,'Census Data'!$A:$A,$A2689),SUMIFS('Census Data'!J:J,'Census Data'!$A:$A,$A2689))/SUMIFS('Census Data'!$F:$F,'Census Data'!$A:$A,$A2689)</f>
        <v>0.8545028003412336</v>
      </c>
      <c r="G2689" s="14">
        <f>SUM(SUMIFS('Census Data'!K:K,'Census Data'!$A:$A,$A2689),SUMIFS('Census Data'!L:L,'Census Data'!$A:$A,$A2689))/SUMIFS('Census Data'!$F:$F,'Census Data'!$A:$A,$A2689)</f>
        <v>8.0143540669856461E-2</v>
      </c>
      <c r="H2689" s="14">
        <f>SUM(SUMIFS('Census Data'!O:O,'Census Data'!$A:$A,$A2689),SUMIFS('Census Data'!P:P,'Census Data'!$A:$A,$A2689))/SUMIFS('Census Data'!$F:$F,'Census Data'!$A:$A,$A2689)</f>
        <v>3.3279551945402622E-2</v>
      </c>
      <c r="I2689" s="16">
        <f t="shared" si="82"/>
        <v>3.2074107043507216E-2</v>
      </c>
      <c r="J2689" s="14">
        <f>SUM(SUMIFS('Census Data'!W:W,'Census Data'!$A:$A,$A2689),SUMIFS('Census Data'!X:X,'Census Data'!$A:$A,$A2689))/SUMIFS('Census Data'!$F:$F,'Census Data'!$A:$A,$A2689)</f>
        <v>0.19062720225510923</v>
      </c>
      <c r="K2689" s="16">
        <f t="shared" si="83"/>
        <v>0.80937279774489079</v>
      </c>
      <c r="L2689" s="19">
        <f>'EPA Data'!D2690/SUM('EPA Data'!D:D)</f>
        <v>3.3865633423541881E-4</v>
      </c>
      <c r="M2689" s="19">
        <f>'EPA Data'!E2690/SUM('EPA Data'!E:E)</f>
        <v>3.2542579801435225E-4</v>
      </c>
      <c r="N2689" s="19">
        <f>'EPA Data'!F2690/SUM('EPA Data'!F:F)</f>
        <v>5.5822643252064256E-4</v>
      </c>
      <c r="O2689" s="19">
        <f>'EPA Data'!G2690/SUM('EPA Data'!G:G)</f>
        <v>4.6631841510999403E-4</v>
      </c>
      <c r="P2689" s="19">
        <f>'EPA Data'!H2690/SUM('EPA Data'!H:H)</f>
        <v>2.6851392190203774E-4</v>
      </c>
      <c r="Q2689" s="19">
        <f>'EPA Data'!I2690/SUM('EPA Data'!I:I)</f>
        <v>3.1043511184683709E-4</v>
      </c>
      <c r="R2689" s="19">
        <f>'EPA Data'!J2690/SUM('EPA Data'!J:J)</f>
        <v>3.2394066947579543E-4</v>
      </c>
      <c r="S2689" s="19">
        <f>'EPA Data'!K2690/SUM('EPA Data'!K:K)</f>
        <v>4.6018565380358001E-4</v>
      </c>
      <c r="T2689" s="19">
        <f>'EPA Data'!L2690/SUM('EPA Data'!L:L)</f>
        <v>4.3043594885077254E-4</v>
      </c>
      <c r="U2689" s="19">
        <f>'EPA Data'!M2690/SUM('EPA Data'!M:M)</f>
        <v>1.5819684609792115E-4</v>
      </c>
      <c r="V2689" s="19">
        <f>'EPA Data'!N2690/SUM('EPA Data'!N:N)</f>
        <v>1.3163775858386382E-4</v>
      </c>
      <c r="W2689" s="19">
        <f>'EPA Data'!O2690/SUM('EPA Data'!O:O)</f>
        <v>1.2138584330853959E-4</v>
      </c>
      <c r="X2689" s="19">
        <f>'EPA Data'!P2690/SUM('EPA Data'!P:P)</f>
        <v>4.150400485188551E-4</v>
      </c>
    </row>
    <row r="2690" spans="1:24" x14ac:dyDescent="0.35">
      <c r="A2690" s="13" t="s">
        <v>4322</v>
      </c>
      <c r="B2690" s="13" t="s">
        <v>2587</v>
      </c>
      <c r="C2690" s="18" t="s">
        <v>4323</v>
      </c>
      <c r="D2690" s="14">
        <f>SUMIFS('Census Data'!G:G,'Census Data'!$A:$A,$A2690)/SUMIFS('Census Data'!$F:$F,'Census Data'!$A:$A,$A2690)</f>
        <v>0.51060820367751059</v>
      </c>
      <c r="E2690" s="16">
        <f>SUMIFS('Census Data'!H:H,'Census Data'!$A:$A,$A2690)/SUMIFS('Census Data'!$F:$F,'Census Data'!$A:$A,$A2690)</f>
        <v>0.48939179632248941</v>
      </c>
      <c r="F2690" s="14">
        <f>SUM(SUMIFS('Census Data'!I:I,'Census Data'!$A:$A,$A2690),SUMIFS('Census Data'!J:J,'Census Data'!$A:$A,$A2690))/SUMIFS('Census Data'!$F:$F,'Census Data'!$A:$A,$A2690)</f>
        <v>0.92543948272378262</v>
      </c>
      <c r="G2690" s="14">
        <f>SUM(SUMIFS('Census Data'!K:K,'Census Data'!$A:$A,$A2690),SUMIFS('Census Data'!L:L,'Census Data'!$A:$A,$A2690))/SUMIFS('Census Data'!$F:$F,'Census Data'!$A:$A,$A2690)</f>
        <v>2.980400080824409E-2</v>
      </c>
      <c r="H2690" s="14">
        <f>SUM(SUMIFS('Census Data'!O:O,'Census Data'!$A:$A,$A2690),SUMIFS('Census Data'!P:P,'Census Data'!$A:$A,$A2690))/SUMIFS('Census Data'!$F:$F,'Census Data'!$A:$A,$A2690)</f>
        <v>1.1113356233582542E-2</v>
      </c>
      <c r="I2690" s="16">
        <f t="shared" si="82"/>
        <v>3.3643160234390734E-2</v>
      </c>
      <c r="J2690" s="14">
        <f>SUM(SUMIFS('Census Data'!W:W,'Census Data'!$A:$A,$A2690),SUMIFS('Census Data'!X:X,'Census Data'!$A:$A,$A2690))/SUMIFS('Census Data'!$F:$F,'Census Data'!$A:$A,$A2690)</f>
        <v>0.33875530410183874</v>
      </c>
      <c r="K2690" s="16">
        <f t="shared" si="83"/>
        <v>0.66124469589816126</v>
      </c>
      <c r="L2690" s="19">
        <f>'EPA Data'!D2691/SUM('EPA Data'!D:D)</f>
        <v>5.9437907564677558E-6</v>
      </c>
      <c r="M2690" s="19">
        <f>'EPA Data'!E2691/SUM('EPA Data'!E:E)</f>
        <v>5.4530324283769547E-6</v>
      </c>
      <c r="N2690" s="19">
        <f>'EPA Data'!F2691/SUM('EPA Data'!F:F)</f>
        <v>1.6147826658206046E-5</v>
      </c>
      <c r="O2690" s="19">
        <f>'EPA Data'!G2691/SUM('EPA Data'!G:G)</f>
        <v>4.9558776990120092E-6</v>
      </c>
      <c r="P2690" s="19">
        <f>'EPA Data'!H2691/SUM('EPA Data'!H:H)</f>
        <v>5.2306170743593472E-6</v>
      </c>
      <c r="Q2690" s="19">
        <f>'EPA Data'!I2691/SUM('EPA Data'!I:I)</f>
        <v>1.0014637600480315E-5</v>
      </c>
      <c r="R2690" s="19">
        <f>'EPA Data'!J2691/SUM('EPA Data'!J:J)</f>
        <v>4.7544325385761855E-6</v>
      </c>
      <c r="S2690" s="19">
        <f>'EPA Data'!K2691/SUM('EPA Data'!K:K)</f>
        <v>1.6508916809301974E-5</v>
      </c>
      <c r="T2690" s="19">
        <f>'EPA Data'!L2691/SUM('EPA Data'!L:L)</f>
        <v>1.77186265270022E-5</v>
      </c>
      <c r="U2690" s="19">
        <f>'EPA Data'!M2691/SUM('EPA Data'!M:M)</f>
        <v>2.2003105186878299E-6</v>
      </c>
      <c r="V2690" s="19">
        <f>'EPA Data'!N2691/SUM('EPA Data'!N:N)</f>
        <v>2.0967325091111746E-6</v>
      </c>
      <c r="W2690" s="19">
        <f>'EPA Data'!O2691/SUM('EPA Data'!O:O)</f>
        <v>3.9755813192235127E-6</v>
      </c>
      <c r="X2690" s="19">
        <f>'EPA Data'!P2691/SUM('EPA Data'!P:P)</f>
        <v>1.5056362541954383E-5</v>
      </c>
    </row>
    <row r="2691" spans="1:24" x14ac:dyDescent="0.35">
      <c r="A2691" s="13" t="s">
        <v>4324</v>
      </c>
      <c r="B2691" s="13" t="s">
        <v>2587</v>
      </c>
      <c r="C2691" s="18" t="s">
        <v>4325</v>
      </c>
      <c r="D2691" s="14">
        <f>SUMIFS('Census Data'!G:G,'Census Data'!$A:$A,$A2691)/SUMIFS('Census Data'!$F:$F,'Census Data'!$A:$A,$A2691)</f>
        <v>0.53139902326917554</v>
      </c>
      <c r="E2691" s="16">
        <f>SUMIFS('Census Data'!H:H,'Census Data'!$A:$A,$A2691)/SUMIFS('Census Data'!$F:$F,'Census Data'!$A:$A,$A2691)</f>
        <v>0.46860097673082446</v>
      </c>
      <c r="F2691" s="14">
        <f>SUM(SUMIFS('Census Data'!I:I,'Census Data'!$A:$A,$A2691),SUMIFS('Census Data'!J:J,'Census Data'!$A:$A,$A2691))/SUMIFS('Census Data'!$F:$F,'Census Data'!$A:$A,$A2691)</f>
        <v>0.79153499952121043</v>
      </c>
      <c r="G2691" s="14">
        <f>SUM(SUMIFS('Census Data'!K:K,'Census Data'!$A:$A,$A2691),SUMIFS('Census Data'!L:L,'Census Data'!$A:$A,$A2691))/SUMIFS('Census Data'!$F:$F,'Census Data'!$A:$A,$A2691)</f>
        <v>0.17033419515464904</v>
      </c>
      <c r="H2691" s="14">
        <f>SUM(SUMIFS('Census Data'!O:O,'Census Data'!$A:$A,$A2691),SUMIFS('Census Data'!P:P,'Census Data'!$A:$A,$A2691))/SUMIFS('Census Data'!$F:$F,'Census Data'!$A:$A,$A2691)</f>
        <v>7.2967538063774774E-3</v>
      </c>
      <c r="I2691" s="16">
        <f t="shared" ref="I2691:I2754" si="84">100%-SUM(F2691:H2691)</f>
        <v>3.0834051517762973E-2</v>
      </c>
      <c r="J2691" s="14">
        <f>SUM(SUMIFS('Census Data'!W:W,'Census Data'!$A:$A,$A2691),SUMIFS('Census Data'!X:X,'Census Data'!$A:$A,$A2691))/SUMIFS('Census Data'!$F:$F,'Census Data'!$A:$A,$A2691)</f>
        <v>0.18310830221200805</v>
      </c>
      <c r="K2691" s="16">
        <f t="shared" ref="K2691:K2754" si="85">100%-J2691</f>
        <v>0.81689169778799198</v>
      </c>
      <c r="L2691" s="19">
        <f>'EPA Data'!D2692/SUM('EPA Data'!D:D)</f>
        <v>2.1343298466793933E-4</v>
      </c>
      <c r="M2691" s="19">
        <f>'EPA Data'!E2692/SUM('EPA Data'!E:E)</f>
        <v>1.9443872668070068E-4</v>
      </c>
      <c r="N2691" s="19">
        <f>'EPA Data'!F2692/SUM('EPA Data'!F:F)</f>
        <v>3.2493375090683754E-4</v>
      </c>
      <c r="O2691" s="19">
        <f>'EPA Data'!G2692/SUM('EPA Data'!G:G)</f>
        <v>6.9769538883994843E-5</v>
      </c>
      <c r="P2691" s="19">
        <f>'EPA Data'!H2692/SUM('EPA Data'!H:H)</f>
        <v>9.349138997018874E-5</v>
      </c>
      <c r="Q2691" s="19">
        <f>'EPA Data'!I2692/SUM('EPA Data'!I:I)</f>
        <v>1.5150537465372535E-4</v>
      </c>
      <c r="R2691" s="19">
        <f>'EPA Data'!J2692/SUM('EPA Data'!J:J)</f>
        <v>1.2253234430155302E-4</v>
      </c>
      <c r="S2691" s="19">
        <f>'EPA Data'!K2692/SUM('EPA Data'!K:K)</f>
        <v>2.3449957654030318E-4</v>
      </c>
      <c r="T2691" s="19">
        <f>'EPA Data'!L2692/SUM('EPA Data'!L:L)</f>
        <v>2.44631065988201E-4</v>
      </c>
      <c r="U2691" s="19">
        <f>'EPA Data'!M2692/SUM('EPA Data'!M:M)</f>
        <v>4.0789321305779351E-5</v>
      </c>
      <c r="V2691" s="19">
        <f>'EPA Data'!N2692/SUM('EPA Data'!N:N)</f>
        <v>4.0571746963857875E-5</v>
      </c>
      <c r="W2691" s="19">
        <f>'EPA Data'!O2692/SUM('EPA Data'!O:O)</f>
        <v>7.0429416935441629E-5</v>
      </c>
      <c r="X2691" s="19">
        <f>'EPA Data'!P2692/SUM('EPA Data'!P:P)</f>
        <v>1.5365391811476175E-4</v>
      </c>
    </row>
    <row r="2692" spans="1:24" x14ac:dyDescent="0.35">
      <c r="A2692" s="13" t="s">
        <v>4326</v>
      </c>
      <c r="B2692" s="13" t="s">
        <v>2587</v>
      </c>
      <c r="C2692" s="18" t="s">
        <v>1897</v>
      </c>
      <c r="D2692" s="14">
        <f>SUMIFS('Census Data'!G:G,'Census Data'!$A:$A,$A2692)/SUMIFS('Census Data'!$F:$F,'Census Data'!$A:$A,$A2692)</f>
        <v>0.4980800323362975</v>
      </c>
      <c r="E2692" s="16">
        <f>SUMIFS('Census Data'!H:H,'Census Data'!$A:$A,$A2692)/SUMIFS('Census Data'!$F:$F,'Census Data'!$A:$A,$A2692)</f>
        <v>0.5019199676637025</v>
      </c>
      <c r="F2692" s="14">
        <f>SUM(SUMIFS('Census Data'!I:I,'Census Data'!$A:$A,$A2692),SUMIFS('Census Data'!J:J,'Census Data'!$A:$A,$A2692))/SUMIFS('Census Data'!$F:$F,'Census Data'!$A:$A,$A2692)</f>
        <v>0.89177445432497982</v>
      </c>
      <c r="G2692" s="14">
        <f>SUM(SUMIFS('Census Data'!K:K,'Census Data'!$A:$A,$A2692),SUMIFS('Census Data'!L:L,'Census Data'!$A:$A,$A2692))/SUMIFS('Census Data'!$F:$F,'Census Data'!$A:$A,$A2692)</f>
        <v>7.1443007275666937E-2</v>
      </c>
      <c r="H2692" s="14">
        <f>SUM(SUMIFS('Census Data'!O:O,'Census Data'!$A:$A,$A2692),SUMIFS('Census Data'!P:P,'Census Data'!$A:$A,$A2692))/SUMIFS('Census Data'!$F:$F,'Census Data'!$A:$A,$A2692)</f>
        <v>4.850444624090542E-3</v>
      </c>
      <c r="I2692" s="16">
        <f t="shared" si="84"/>
        <v>3.1932093775262627E-2</v>
      </c>
      <c r="J2692" s="14">
        <f>SUM(SUMIFS('Census Data'!W:W,'Census Data'!$A:$A,$A2692),SUMIFS('Census Data'!X:X,'Census Data'!$A:$A,$A2692))/SUMIFS('Census Data'!$F:$F,'Census Data'!$A:$A,$A2692)</f>
        <v>3.8197251414713015E-2</v>
      </c>
      <c r="K2692" s="16">
        <f t="shared" si="85"/>
        <v>0.96180274858528703</v>
      </c>
      <c r="L2692" s="19">
        <f>'EPA Data'!D2693/SUM('EPA Data'!D:D)</f>
        <v>1.7773606993128785E-5</v>
      </c>
      <c r="M2692" s="19">
        <f>'EPA Data'!E2693/SUM('EPA Data'!E:E)</f>
        <v>1.5651880905566485E-5</v>
      </c>
      <c r="N2692" s="19">
        <f>'EPA Data'!F2693/SUM('EPA Data'!F:F)</f>
        <v>2.7906142104631275E-5</v>
      </c>
      <c r="O2692" s="19">
        <f>'EPA Data'!G2693/SUM('EPA Data'!G:G)</f>
        <v>6.533798858557794E-6</v>
      </c>
      <c r="P2692" s="19">
        <f>'EPA Data'!H2693/SUM('EPA Data'!H:H)</f>
        <v>1.027389218162166E-5</v>
      </c>
      <c r="Q2692" s="19">
        <f>'EPA Data'!I2693/SUM('EPA Data'!I:I)</f>
        <v>1.6037762068739641E-5</v>
      </c>
      <c r="R2692" s="19">
        <f>'EPA Data'!J2693/SUM('EPA Data'!J:J)</f>
        <v>1.4116540324661871E-5</v>
      </c>
      <c r="S2692" s="19">
        <f>'EPA Data'!K2693/SUM('EPA Data'!K:K)</f>
        <v>2.5428456850490439E-5</v>
      </c>
      <c r="T2692" s="19">
        <f>'EPA Data'!L2693/SUM('EPA Data'!L:L)</f>
        <v>4.1026132643198945E-5</v>
      </c>
      <c r="U2692" s="19">
        <f>'EPA Data'!M2693/SUM('EPA Data'!M:M)</f>
        <v>4.8480448848098751E-6</v>
      </c>
      <c r="V2692" s="19">
        <f>'EPA Data'!N2693/SUM('EPA Data'!N:N)</f>
        <v>4.5138922504429471E-6</v>
      </c>
      <c r="W2692" s="19">
        <f>'EPA Data'!O2693/SUM('EPA Data'!O:O)</f>
        <v>9.1272031727254487E-6</v>
      </c>
      <c r="X2692" s="19">
        <f>'EPA Data'!P2693/SUM('EPA Data'!P:P)</f>
        <v>1.4707292320784356E-5</v>
      </c>
    </row>
    <row r="2693" spans="1:24" x14ac:dyDescent="0.35">
      <c r="A2693" s="13" t="s">
        <v>4327</v>
      </c>
      <c r="B2693" s="13" t="s">
        <v>2587</v>
      </c>
      <c r="C2693" s="18" t="s">
        <v>4328</v>
      </c>
      <c r="D2693" s="14">
        <f>SUMIFS('Census Data'!G:G,'Census Data'!$A:$A,$A2693)/SUMIFS('Census Data'!$F:$F,'Census Data'!$A:$A,$A2693)</f>
        <v>0.49943174643263039</v>
      </c>
      <c r="E2693" s="16">
        <f>SUMIFS('Census Data'!H:H,'Census Data'!$A:$A,$A2693)/SUMIFS('Census Data'!$F:$F,'Census Data'!$A:$A,$A2693)</f>
        <v>0.50056825356736967</v>
      </c>
      <c r="F2693" s="14">
        <f>SUM(SUMIFS('Census Data'!I:I,'Census Data'!$A:$A,$A2693),SUMIFS('Census Data'!J:J,'Census Data'!$A:$A,$A2693))/SUMIFS('Census Data'!$F:$F,'Census Data'!$A:$A,$A2693)</f>
        <v>0.75628235888369744</v>
      </c>
      <c r="G2693" s="14">
        <f>SUM(SUMIFS('Census Data'!K:K,'Census Data'!$A:$A,$A2693),SUMIFS('Census Data'!L:L,'Census Data'!$A:$A,$A2693))/SUMIFS('Census Data'!$F:$F,'Census Data'!$A:$A,$A2693)</f>
        <v>0.21265311276676349</v>
      </c>
      <c r="H2693" s="14">
        <f>SUM(SUMIFS('Census Data'!O:O,'Census Data'!$A:$A,$A2693),SUMIFS('Census Data'!P:P,'Census Data'!$A:$A,$A2693))/SUMIFS('Census Data'!$F:$F,'Census Data'!$A:$A,$A2693)</f>
        <v>3.9146356863240311E-3</v>
      </c>
      <c r="I2693" s="16">
        <f t="shared" si="84"/>
        <v>2.7149892663215103E-2</v>
      </c>
      <c r="J2693" s="14">
        <f>SUM(SUMIFS('Census Data'!W:W,'Census Data'!$A:$A,$A2693),SUMIFS('Census Data'!X:X,'Census Data'!$A:$A,$A2693))/SUMIFS('Census Data'!$F:$F,'Census Data'!$A:$A,$A2693)</f>
        <v>8.0060613713852757E-2</v>
      </c>
      <c r="K2693" s="16">
        <f t="shared" si="85"/>
        <v>0.91993938628614724</v>
      </c>
      <c r="L2693" s="19">
        <f>'EPA Data'!D2694/SUM('EPA Data'!D:D)</f>
        <v>1.268873716357192E-5</v>
      </c>
      <c r="M2693" s="19">
        <f>'EPA Data'!E2694/SUM('EPA Data'!E:E)</f>
        <v>1.244984502184447E-5</v>
      </c>
      <c r="N2693" s="19">
        <f>'EPA Data'!F2694/SUM('EPA Data'!F:F)</f>
        <v>2.1863474506493831E-5</v>
      </c>
      <c r="O2693" s="19">
        <f>'EPA Data'!G2694/SUM('EPA Data'!G:G)</f>
        <v>5.5810180208212096E-6</v>
      </c>
      <c r="P2693" s="19">
        <f>'EPA Data'!H2694/SUM('EPA Data'!H:H)</f>
        <v>8.1531864640704767E-6</v>
      </c>
      <c r="Q2693" s="19">
        <f>'EPA Data'!I2694/SUM('EPA Data'!I:I)</f>
        <v>1.3003744356367783E-5</v>
      </c>
      <c r="R2693" s="19">
        <f>'EPA Data'!J2694/SUM('EPA Data'!J:J)</f>
        <v>1.050196566494828E-5</v>
      </c>
      <c r="S2693" s="19">
        <f>'EPA Data'!K2694/SUM('EPA Data'!K:K)</f>
        <v>1.9729831169359115E-5</v>
      </c>
      <c r="T2693" s="19">
        <f>'EPA Data'!L2694/SUM('EPA Data'!L:L)</f>
        <v>2.928554384301607E-5</v>
      </c>
      <c r="U2693" s="19">
        <f>'EPA Data'!M2694/SUM('EPA Data'!M:M)</f>
        <v>3.6974469097786352E-6</v>
      </c>
      <c r="V2693" s="19">
        <f>'EPA Data'!N2694/SUM('EPA Data'!N:N)</f>
        <v>3.5518730186883057E-6</v>
      </c>
      <c r="W2693" s="19">
        <f>'EPA Data'!O2694/SUM('EPA Data'!O:O)</f>
        <v>6.8059915746680005E-6</v>
      </c>
      <c r="X2693" s="19">
        <f>'EPA Data'!P2694/SUM('EPA Data'!P:P)</f>
        <v>1.1798788932288814E-5</v>
      </c>
    </row>
    <row r="2694" spans="1:24" x14ac:dyDescent="0.35">
      <c r="A2694" s="13" t="s">
        <v>4329</v>
      </c>
      <c r="B2694" s="13" t="s">
        <v>2587</v>
      </c>
      <c r="C2694" s="18" t="s">
        <v>4330</v>
      </c>
      <c r="D2694" s="14">
        <f>SUMIFS('Census Data'!G:G,'Census Data'!$A:$A,$A2694)/SUMIFS('Census Data'!$F:$F,'Census Data'!$A:$A,$A2694)</f>
        <v>0.50333978172792637</v>
      </c>
      <c r="E2694" s="16">
        <f>SUMIFS('Census Data'!H:H,'Census Data'!$A:$A,$A2694)/SUMIFS('Census Data'!$F:$F,'Census Data'!$A:$A,$A2694)</f>
        <v>0.49666021827207357</v>
      </c>
      <c r="F2694" s="14">
        <f>SUM(SUMIFS('Census Data'!I:I,'Census Data'!$A:$A,$A2694),SUMIFS('Census Data'!J:J,'Census Data'!$A:$A,$A2694))/SUMIFS('Census Data'!$F:$F,'Census Data'!$A:$A,$A2694)</f>
        <v>0.8675037412855422</v>
      </c>
      <c r="G2694" s="14">
        <f>SUM(SUMIFS('Census Data'!K:K,'Census Data'!$A:$A,$A2694),SUMIFS('Census Data'!L:L,'Census Data'!$A:$A,$A2694))/SUMIFS('Census Data'!$F:$F,'Census Data'!$A:$A,$A2694)</f>
        <v>9.1360367923495278E-2</v>
      </c>
      <c r="H2694" s="14">
        <f>SUM(SUMIFS('Census Data'!O:O,'Census Data'!$A:$A,$A2694),SUMIFS('Census Data'!P:P,'Census Data'!$A:$A,$A2694))/SUMIFS('Census Data'!$F:$F,'Census Data'!$A:$A,$A2694)</f>
        <v>5.4020513194875351E-3</v>
      </c>
      <c r="I2694" s="16">
        <f t="shared" si="84"/>
        <v>3.5733839471474904E-2</v>
      </c>
      <c r="J2694" s="14">
        <f>SUM(SUMIFS('Census Data'!W:W,'Census Data'!$A:$A,$A2694),SUMIFS('Census Data'!X:X,'Census Data'!$A:$A,$A2694))/SUMIFS('Census Data'!$F:$F,'Census Data'!$A:$A,$A2694)</f>
        <v>0.17377815089243348</v>
      </c>
      <c r="K2694" s="16">
        <f t="shared" si="85"/>
        <v>0.82622184910756657</v>
      </c>
      <c r="L2694" s="19">
        <f>'EPA Data'!D2695/SUM('EPA Data'!D:D)</f>
        <v>7.9859655962425486E-5</v>
      </c>
      <c r="M2694" s="19">
        <f>'EPA Data'!E2695/SUM('EPA Data'!E:E)</f>
        <v>5.2409876244419816E-5</v>
      </c>
      <c r="N2694" s="19">
        <f>'EPA Data'!F2695/SUM('EPA Data'!F:F)</f>
        <v>1.0473146949896409E-4</v>
      </c>
      <c r="O2694" s="19">
        <f>'EPA Data'!G2695/SUM('EPA Data'!G:G)</f>
        <v>5.9454966408341546E-5</v>
      </c>
      <c r="P2694" s="19">
        <f>'EPA Data'!H2695/SUM('EPA Data'!H:H)</f>
        <v>5.155821622296201E-5</v>
      </c>
      <c r="Q2694" s="19">
        <f>'EPA Data'!I2695/SUM('EPA Data'!I:I)</f>
        <v>1.1493403678271279E-4</v>
      </c>
      <c r="R2694" s="19">
        <f>'EPA Data'!J2695/SUM('EPA Data'!J:J)</f>
        <v>7.4110176543093953E-5</v>
      </c>
      <c r="S2694" s="19">
        <f>'EPA Data'!K2695/SUM('EPA Data'!K:K)</f>
        <v>8.266628168512722E-5</v>
      </c>
      <c r="T2694" s="19">
        <f>'EPA Data'!L2695/SUM('EPA Data'!L:L)</f>
        <v>1.2048786964268725E-4</v>
      </c>
      <c r="U2694" s="19">
        <f>'EPA Data'!M2695/SUM('EPA Data'!M:M)</f>
        <v>2.3837241109065885E-5</v>
      </c>
      <c r="V2694" s="19">
        <f>'EPA Data'!N2695/SUM('EPA Data'!N:N)</f>
        <v>2.2133272765469709E-5</v>
      </c>
      <c r="W2694" s="19">
        <f>'EPA Data'!O2695/SUM('EPA Data'!O:O)</f>
        <v>2.6253699798659004E-5</v>
      </c>
      <c r="X2694" s="19">
        <f>'EPA Data'!P2695/SUM('EPA Data'!P:P)</f>
        <v>5.1128566978582684E-5</v>
      </c>
    </row>
    <row r="2695" spans="1:24" x14ac:dyDescent="0.35">
      <c r="A2695" s="13" t="s">
        <v>4331</v>
      </c>
      <c r="B2695" s="13" t="s">
        <v>2587</v>
      </c>
      <c r="C2695" s="18" t="s">
        <v>4332</v>
      </c>
      <c r="D2695" s="14">
        <f>SUMIFS('Census Data'!G:G,'Census Data'!$A:$A,$A2695)/SUMIFS('Census Data'!$F:$F,'Census Data'!$A:$A,$A2695)</f>
        <v>0.50647235069959562</v>
      </c>
      <c r="E2695" s="16">
        <f>SUMIFS('Census Data'!H:H,'Census Data'!$A:$A,$A2695)/SUMIFS('Census Data'!$F:$F,'Census Data'!$A:$A,$A2695)</f>
        <v>0.49352764930040433</v>
      </c>
      <c r="F2695" s="14">
        <f>SUM(SUMIFS('Census Data'!I:I,'Census Data'!$A:$A,$A2695),SUMIFS('Census Data'!J:J,'Census Data'!$A:$A,$A2695))/SUMIFS('Census Data'!$F:$F,'Census Data'!$A:$A,$A2695)</f>
        <v>0.93761817494254884</v>
      </c>
      <c r="G2695" s="14">
        <f>SUM(SUMIFS('Census Data'!K:K,'Census Data'!$A:$A,$A2695),SUMIFS('Census Data'!L:L,'Census Data'!$A:$A,$A2695))/SUMIFS('Census Data'!$F:$F,'Census Data'!$A:$A,$A2695)</f>
        <v>2.289321348576083E-2</v>
      </c>
      <c r="H2695" s="14">
        <f>SUM(SUMIFS('Census Data'!O:O,'Census Data'!$A:$A,$A2695),SUMIFS('Census Data'!P:P,'Census Data'!$A:$A,$A2695))/SUMIFS('Census Data'!$F:$F,'Census Data'!$A:$A,$A2695)</f>
        <v>1.3104692090641998E-2</v>
      </c>
      <c r="I2695" s="16">
        <f t="shared" si="84"/>
        <v>2.6383919481048346E-2</v>
      </c>
      <c r="J2695" s="14">
        <f>SUM(SUMIFS('Census Data'!W:W,'Census Data'!$A:$A,$A2695),SUMIFS('Census Data'!X:X,'Census Data'!$A:$A,$A2695))/SUMIFS('Census Data'!$F:$F,'Census Data'!$A:$A,$A2695)</f>
        <v>0.55681124007330485</v>
      </c>
      <c r="K2695" s="16">
        <f t="shared" si="85"/>
        <v>0.44318875992669515</v>
      </c>
      <c r="L2695" s="19">
        <f>'EPA Data'!D2696/SUM('EPA Data'!D:D)</f>
        <v>1.4317171173739888E-4</v>
      </c>
      <c r="M2695" s="19">
        <f>'EPA Data'!E2696/SUM('EPA Data'!E:E)</f>
        <v>6.8918774960312739E-5</v>
      </c>
      <c r="N2695" s="19">
        <f>'EPA Data'!F2696/SUM('EPA Data'!F:F)</f>
        <v>1.5016551671382796E-4</v>
      </c>
      <c r="O2695" s="19">
        <f>'EPA Data'!G2696/SUM('EPA Data'!G:G)</f>
        <v>1.0134494151301901E-4</v>
      </c>
      <c r="P2695" s="19">
        <f>'EPA Data'!H2696/SUM('EPA Data'!H:H)</f>
        <v>6.5651241480613038E-5</v>
      </c>
      <c r="Q2695" s="19">
        <f>'EPA Data'!I2696/SUM('EPA Data'!I:I)</f>
        <v>1.3341531062788085E-4</v>
      </c>
      <c r="R2695" s="19">
        <f>'EPA Data'!J2696/SUM('EPA Data'!J:J)</f>
        <v>1.3249361897083554E-4</v>
      </c>
      <c r="S2695" s="19">
        <f>'EPA Data'!K2696/SUM('EPA Data'!K:K)</f>
        <v>1.4976666908346787E-4</v>
      </c>
      <c r="T2695" s="19">
        <f>'EPA Data'!L2696/SUM('EPA Data'!L:L)</f>
        <v>1.6849150853093288E-4</v>
      </c>
      <c r="U2695" s="19">
        <f>'EPA Data'!M2696/SUM('EPA Data'!M:M)</f>
        <v>3.0363554793596257E-5</v>
      </c>
      <c r="V2695" s="19">
        <f>'EPA Data'!N2696/SUM('EPA Data'!N:N)</f>
        <v>2.3213625602333395E-5</v>
      </c>
      <c r="W2695" s="19">
        <f>'EPA Data'!O2696/SUM('EPA Data'!O:O)</f>
        <v>3.8145198185391751E-5</v>
      </c>
      <c r="X2695" s="19">
        <f>'EPA Data'!P2696/SUM('EPA Data'!P:P)</f>
        <v>1.2226966886199665E-4</v>
      </c>
    </row>
    <row r="2696" spans="1:24" x14ac:dyDescent="0.35">
      <c r="A2696" s="13" t="s">
        <v>4333</v>
      </c>
      <c r="B2696" s="13" t="s">
        <v>2587</v>
      </c>
      <c r="C2696" s="18" t="s">
        <v>4334</v>
      </c>
      <c r="D2696" s="14">
        <f>SUMIFS('Census Data'!G:G,'Census Data'!$A:$A,$A2696)/SUMIFS('Census Data'!$F:$F,'Census Data'!$A:$A,$A2696)</f>
        <v>0.55415793151642212</v>
      </c>
      <c r="E2696" s="16">
        <f>SUMIFS('Census Data'!H:H,'Census Data'!$A:$A,$A2696)/SUMIFS('Census Data'!$F:$F,'Census Data'!$A:$A,$A2696)</f>
        <v>0.44584206848357794</v>
      </c>
      <c r="F2696" s="14">
        <f>SUM(SUMIFS('Census Data'!I:I,'Census Data'!$A:$A,$A2696),SUMIFS('Census Data'!J:J,'Census Data'!$A:$A,$A2696))/SUMIFS('Census Data'!$F:$F,'Census Data'!$A:$A,$A2696)</f>
        <v>0.91526904262753317</v>
      </c>
      <c r="G2696" s="14">
        <f>SUM(SUMIFS('Census Data'!K:K,'Census Data'!$A:$A,$A2696),SUMIFS('Census Data'!L:L,'Census Data'!$A:$A,$A2696))/SUMIFS('Census Data'!$F:$F,'Census Data'!$A:$A,$A2696)</f>
        <v>4.0880503144654086E-2</v>
      </c>
      <c r="H2696" s="14">
        <f>SUM(SUMIFS('Census Data'!O:O,'Census Data'!$A:$A,$A2696),SUMIFS('Census Data'!P:P,'Census Data'!$A:$A,$A2696))/SUMIFS('Census Data'!$F:$F,'Census Data'!$A:$A,$A2696)</f>
        <v>6.638714185883997E-3</v>
      </c>
      <c r="I2696" s="16">
        <f t="shared" si="84"/>
        <v>3.7211740041928731E-2</v>
      </c>
      <c r="J2696" s="14">
        <f>SUM(SUMIFS('Census Data'!W:W,'Census Data'!$A:$A,$A2696),SUMIFS('Census Data'!X:X,'Census Data'!$A:$A,$A2696))/SUMIFS('Census Data'!$F:$F,'Census Data'!$A:$A,$A2696)</f>
        <v>0.30363382250174703</v>
      </c>
      <c r="K2696" s="16">
        <f t="shared" si="85"/>
        <v>0.69636617749825303</v>
      </c>
      <c r="L2696" s="19">
        <f>'EPA Data'!D2697/SUM('EPA Data'!D:D)</f>
        <v>7.0356267925136101E-6</v>
      </c>
      <c r="M2696" s="19">
        <f>'EPA Data'!E2697/SUM('EPA Data'!E:E)</f>
        <v>4.4578210727147418E-6</v>
      </c>
      <c r="N2696" s="19">
        <f>'EPA Data'!F2697/SUM('EPA Data'!F:F)</f>
        <v>1.0432659171617312E-5</v>
      </c>
      <c r="O2696" s="19">
        <f>'EPA Data'!G2697/SUM('EPA Data'!G:G)</f>
        <v>3.4908444804750861E-6</v>
      </c>
      <c r="P2696" s="19">
        <f>'EPA Data'!H2697/SUM('EPA Data'!H:H)</f>
        <v>3.7578917036578974E-6</v>
      </c>
      <c r="Q2696" s="19">
        <f>'EPA Data'!I2697/SUM('EPA Data'!I:I)</f>
        <v>7.2811179720964322E-6</v>
      </c>
      <c r="R2696" s="19">
        <f>'EPA Data'!J2697/SUM('EPA Data'!J:J)</f>
        <v>4.1687666431346783E-6</v>
      </c>
      <c r="S2696" s="19">
        <f>'EPA Data'!K2697/SUM('EPA Data'!K:K)</f>
        <v>9.6929527914829381E-6</v>
      </c>
      <c r="T2696" s="19">
        <f>'EPA Data'!L2697/SUM('EPA Data'!L:L)</f>
        <v>1.1603004537920436E-5</v>
      </c>
      <c r="U2696" s="19">
        <f>'EPA Data'!M2697/SUM('EPA Data'!M:M)</f>
        <v>1.6775264053970414E-6</v>
      </c>
      <c r="V2696" s="19">
        <f>'EPA Data'!N2697/SUM('EPA Data'!N:N)</f>
        <v>1.6292813746503472E-6</v>
      </c>
      <c r="W2696" s="19">
        <f>'EPA Data'!O2697/SUM('EPA Data'!O:O)</f>
        <v>2.6653783755225477E-6</v>
      </c>
      <c r="X2696" s="19">
        <f>'EPA Data'!P2697/SUM('EPA Data'!P:P)</f>
        <v>8.9444168027170922E-6</v>
      </c>
    </row>
    <row r="2697" spans="1:24" x14ac:dyDescent="0.35">
      <c r="A2697" s="13" t="s">
        <v>4335</v>
      </c>
      <c r="B2697" s="13" t="s">
        <v>2587</v>
      </c>
      <c r="C2697" s="18" t="s">
        <v>4336</v>
      </c>
      <c r="D2697" s="14">
        <f>SUMIFS('Census Data'!G:G,'Census Data'!$A:$A,$A2697)/SUMIFS('Census Data'!$F:$F,'Census Data'!$A:$A,$A2697)</f>
        <v>0.49918300653594772</v>
      </c>
      <c r="E2697" s="16">
        <f>SUMIFS('Census Data'!H:H,'Census Data'!$A:$A,$A2697)/SUMIFS('Census Data'!$F:$F,'Census Data'!$A:$A,$A2697)</f>
        <v>0.50081699346405228</v>
      </c>
      <c r="F2697" s="14">
        <f>SUM(SUMIFS('Census Data'!I:I,'Census Data'!$A:$A,$A2697),SUMIFS('Census Data'!J:J,'Census Data'!$A:$A,$A2697))/SUMIFS('Census Data'!$F:$F,'Census Data'!$A:$A,$A2697)</f>
        <v>0.93504901960784315</v>
      </c>
      <c r="G2697" s="14">
        <f>SUM(SUMIFS('Census Data'!K:K,'Census Data'!$A:$A,$A2697),SUMIFS('Census Data'!L:L,'Census Data'!$A:$A,$A2697))/SUMIFS('Census Data'!$F:$F,'Census Data'!$A:$A,$A2697)</f>
        <v>2.042483660130719E-2</v>
      </c>
      <c r="H2697" s="14">
        <f>SUM(SUMIFS('Census Data'!O:O,'Census Data'!$A:$A,$A2697),SUMIFS('Census Data'!P:P,'Census Data'!$A:$A,$A2697))/SUMIFS('Census Data'!$F:$F,'Census Data'!$A:$A,$A2697)</f>
        <v>6.1274509803921568E-3</v>
      </c>
      <c r="I2697" s="16">
        <f t="shared" si="84"/>
        <v>3.8398692810457491E-2</v>
      </c>
      <c r="J2697" s="14">
        <f>SUM(SUMIFS('Census Data'!W:W,'Census Data'!$A:$A,$A2697),SUMIFS('Census Data'!X:X,'Census Data'!$A:$A,$A2697))/SUMIFS('Census Data'!$F:$F,'Census Data'!$A:$A,$A2697)</f>
        <v>0.5220588235294118</v>
      </c>
      <c r="K2697" s="16">
        <f t="shared" si="85"/>
        <v>0.4779411764705882</v>
      </c>
      <c r="L2697" s="19">
        <f>'EPA Data'!D2698/SUM('EPA Data'!D:D)</f>
        <v>2.175831212034053E-6</v>
      </c>
      <c r="M2697" s="19">
        <f>'EPA Data'!E2698/SUM('EPA Data'!E:E)</f>
        <v>1.7272770801387104E-6</v>
      </c>
      <c r="N2697" s="19">
        <f>'EPA Data'!F2698/SUM('EPA Data'!F:F)</f>
        <v>6.0042989754456084E-6</v>
      </c>
      <c r="O2697" s="19">
        <f>'EPA Data'!G2698/SUM('EPA Data'!G:G)</f>
        <v>1.4761812108110438E-6</v>
      </c>
      <c r="P2697" s="19">
        <f>'EPA Data'!H2698/SUM('EPA Data'!H:H)</f>
        <v>1.6157742923555728E-6</v>
      </c>
      <c r="Q2697" s="19">
        <f>'EPA Data'!I2698/SUM('EPA Data'!I:I)</f>
        <v>3.7630366957572848E-6</v>
      </c>
      <c r="R2697" s="19">
        <f>'EPA Data'!J2698/SUM('EPA Data'!J:J)</f>
        <v>1.9954701454538434E-6</v>
      </c>
      <c r="S2697" s="19">
        <f>'EPA Data'!K2698/SUM('EPA Data'!K:K)</f>
        <v>6.5745557939512084E-6</v>
      </c>
      <c r="T2697" s="19">
        <f>'EPA Data'!L2698/SUM('EPA Data'!L:L)</f>
        <v>6.9123538852186637E-6</v>
      </c>
      <c r="U2697" s="19">
        <f>'EPA Data'!M2698/SUM('EPA Data'!M:M)</f>
        <v>7.028146481496478E-7</v>
      </c>
      <c r="V2697" s="19">
        <f>'EPA Data'!N2698/SUM('EPA Data'!N:N)</f>
        <v>6.417500719796821E-7</v>
      </c>
      <c r="W2697" s="19">
        <f>'EPA Data'!O2698/SUM('EPA Data'!O:O)</f>
        <v>1.4404453999658853E-6</v>
      </c>
      <c r="X2697" s="19">
        <f>'EPA Data'!P2698/SUM('EPA Data'!P:P)</f>
        <v>4.5096538305119753E-6</v>
      </c>
    </row>
    <row r="2698" spans="1:24" x14ac:dyDescent="0.35">
      <c r="A2698" s="13" t="s">
        <v>4337</v>
      </c>
      <c r="B2698" s="13" t="s">
        <v>2587</v>
      </c>
      <c r="C2698" s="18" t="s">
        <v>4338</v>
      </c>
      <c r="D2698" s="14">
        <f>SUMIFS('Census Data'!G:G,'Census Data'!$A:$A,$A2698)/SUMIFS('Census Data'!$F:$F,'Census Data'!$A:$A,$A2698)</f>
        <v>0.53351443926061537</v>
      </c>
      <c r="E2698" s="16">
        <f>SUMIFS('Census Data'!H:H,'Census Data'!$A:$A,$A2698)/SUMIFS('Census Data'!$F:$F,'Census Data'!$A:$A,$A2698)</f>
        <v>0.46648556073938463</v>
      </c>
      <c r="F2698" s="14">
        <f>SUM(SUMIFS('Census Data'!I:I,'Census Data'!$A:$A,$A2698),SUMIFS('Census Data'!J:J,'Census Data'!$A:$A,$A2698))/SUMIFS('Census Data'!$F:$F,'Census Data'!$A:$A,$A2698)</f>
        <v>0.90645485147345417</v>
      </c>
      <c r="G2698" s="14">
        <f>SUM(SUMIFS('Census Data'!K:K,'Census Data'!$A:$A,$A2698),SUMIFS('Census Data'!L:L,'Census Data'!$A:$A,$A2698))/SUMIFS('Census Data'!$F:$F,'Census Data'!$A:$A,$A2698)</f>
        <v>5.0493119943305971E-2</v>
      </c>
      <c r="H2698" s="14">
        <f>SUM(SUMIFS('Census Data'!O:O,'Census Data'!$A:$A,$A2698),SUMIFS('Census Data'!P:P,'Census Data'!$A:$A,$A2698))/SUMIFS('Census Data'!$F:$F,'Census Data'!$A:$A,$A2698)</f>
        <v>7.8544853245142623E-3</v>
      </c>
      <c r="I2698" s="16">
        <f t="shared" si="84"/>
        <v>3.5197543258725594E-2</v>
      </c>
      <c r="J2698" s="14">
        <f>SUM(SUMIFS('Census Data'!W:W,'Census Data'!$A:$A,$A2698),SUMIFS('Census Data'!X:X,'Census Data'!$A:$A,$A2698))/SUMIFS('Census Data'!$F:$F,'Census Data'!$A:$A,$A2698)</f>
        <v>0.42154373117581057</v>
      </c>
      <c r="K2698" s="16">
        <f t="shared" si="85"/>
        <v>0.57845626882418943</v>
      </c>
      <c r="L2698" s="19">
        <f>'EPA Data'!D2699/SUM('EPA Data'!D:D)</f>
        <v>1.2746936710078348E-5</v>
      </c>
      <c r="M2698" s="19">
        <f>'EPA Data'!E2699/SUM('EPA Data'!E:E)</f>
        <v>1.1266475606041033E-5</v>
      </c>
      <c r="N2698" s="19">
        <f>'EPA Data'!F2699/SUM('EPA Data'!F:F)</f>
        <v>3.2076526373351789E-5</v>
      </c>
      <c r="O2698" s="19">
        <f>'EPA Data'!G2699/SUM('EPA Data'!G:G)</f>
        <v>8.6080615031534167E-6</v>
      </c>
      <c r="P2698" s="19">
        <f>'EPA Data'!H2699/SUM('EPA Data'!H:H)</f>
        <v>1.0339779156131975E-5</v>
      </c>
      <c r="Q2698" s="19">
        <f>'EPA Data'!I2699/SUM('EPA Data'!I:I)</f>
        <v>1.8034321959359584E-5</v>
      </c>
      <c r="R2698" s="19">
        <f>'EPA Data'!J2699/SUM('EPA Data'!J:J)</f>
        <v>1.0549054603037851E-5</v>
      </c>
      <c r="S2698" s="19">
        <f>'EPA Data'!K2699/SUM('EPA Data'!K:K)</f>
        <v>4.0151886434941362E-5</v>
      </c>
      <c r="T2698" s="19">
        <f>'EPA Data'!L2699/SUM('EPA Data'!L:L)</f>
        <v>4.2765835126798764E-5</v>
      </c>
      <c r="U2698" s="19">
        <f>'EPA Data'!M2699/SUM('EPA Data'!M:M)</f>
        <v>3.7307449245047266E-6</v>
      </c>
      <c r="V2698" s="19">
        <f>'EPA Data'!N2699/SUM('EPA Data'!N:N)</f>
        <v>3.9169300000945307E-6</v>
      </c>
      <c r="W2698" s="19">
        <f>'EPA Data'!O2699/SUM('EPA Data'!O:O)</f>
        <v>7.3680016462081768E-6</v>
      </c>
      <c r="X2698" s="19">
        <f>'EPA Data'!P2699/SUM('EPA Data'!P:P)</f>
        <v>3.5792534604755483E-5</v>
      </c>
    </row>
    <row r="2699" spans="1:24" x14ac:dyDescent="0.35">
      <c r="A2699" s="13" t="s">
        <v>4339</v>
      </c>
      <c r="B2699" s="13" t="s">
        <v>2587</v>
      </c>
      <c r="C2699" s="18" t="s">
        <v>4340</v>
      </c>
      <c r="D2699" s="14">
        <f>SUMIFS('Census Data'!G:G,'Census Data'!$A:$A,$A2699)/SUMIFS('Census Data'!$F:$F,'Census Data'!$A:$A,$A2699)</f>
        <v>0.497907949790795</v>
      </c>
      <c r="E2699" s="16">
        <f>SUMIFS('Census Data'!H:H,'Census Data'!$A:$A,$A2699)/SUMIFS('Census Data'!$F:$F,'Census Data'!$A:$A,$A2699)</f>
        <v>0.502092050209205</v>
      </c>
      <c r="F2699" s="14">
        <f>SUM(SUMIFS('Census Data'!I:I,'Census Data'!$A:$A,$A2699),SUMIFS('Census Data'!J:J,'Census Data'!$A:$A,$A2699))/SUMIFS('Census Data'!$F:$F,'Census Data'!$A:$A,$A2699)</f>
        <v>0.94335371741229479</v>
      </c>
      <c r="G2699" s="14">
        <f>SUM(SUMIFS('Census Data'!K:K,'Census Data'!$A:$A,$A2699),SUMIFS('Census Data'!L:L,'Census Data'!$A:$A,$A2699))/SUMIFS('Census Data'!$F:$F,'Census Data'!$A:$A,$A2699)</f>
        <v>2.2851625362085612E-2</v>
      </c>
      <c r="H2699" s="14">
        <f>SUM(SUMIFS('Census Data'!O:O,'Census Data'!$A:$A,$A2699),SUMIFS('Census Data'!P:P,'Census Data'!$A:$A,$A2699))/SUMIFS('Census Data'!$F:$F,'Census Data'!$A:$A,$A2699)</f>
        <v>5.4715159317669775E-3</v>
      </c>
      <c r="I2699" s="16">
        <f t="shared" si="84"/>
        <v>2.8323141293852605E-2</v>
      </c>
      <c r="J2699" s="14">
        <f>SUM(SUMIFS('Census Data'!W:W,'Census Data'!$A:$A,$A2699),SUMIFS('Census Data'!X:X,'Census Data'!$A:$A,$A2699))/SUMIFS('Census Data'!$F:$F,'Census Data'!$A:$A,$A2699)</f>
        <v>0.12327003540392661</v>
      </c>
      <c r="K2699" s="16">
        <f t="shared" si="85"/>
        <v>0.87672996459607333</v>
      </c>
      <c r="L2699" s="19">
        <f>'EPA Data'!D2700/SUM('EPA Data'!D:D)</f>
        <v>2.5439721637130671E-6</v>
      </c>
      <c r="M2699" s="19">
        <f>'EPA Data'!E2700/SUM('EPA Data'!E:E)</f>
        <v>2.6498644361936059E-6</v>
      </c>
      <c r="N2699" s="19">
        <f>'EPA Data'!F2700/SUM('EPA Data'!F:F)</f>
        <v>6.6366387090236524E-6</v>
      </c>
      <c r="O2699" s="19">
        <f>'EPA Data'!G2700/SUM('EPA Data'!G:G)</f>
        <v>2.0748959018700609E-6</v>
      </c>
      <c r="P2699" s="19">
        <f>'EPA Data'!H2700/SUM('EPA Data'!H:H)</f>
        <v>2.5106601234696381E-6</v>
      </c>
      <c r="Q2699" s="19">
        <f>'EPA Data'!I2700/SUM('EPA Data'!I:I)</f>
        <v>4.0295599667830754E-6</v>
      </c>
      <c r="R2699" s="19">
        <f>'EPA Data'!J2700/SUM('EPA Data'!J:J)</f>
        <v>2.0813461931893983E-6</v>
      </c>
      <c r="S2699" s="19">
        <f>'EPA Data'!K2700/SUM('EPA Data'!K:K)</f>
        <v>7.4493270960815193E-6</v>
      </c>
      <c r="T2699" s="19">
        <f>'EPA Data'!L2700/SUM('EPA Data'!L:L)</f>
        <v>6.7269791765424365E-6</v>
      </c>
      <c r="U2699" s="19">
        <f>'EPA Data'!M2700/SUM('EPA Data'!M:M)</f>
        <v>9.587271072467678E-7</v>
      </c>
      <c r="V2699" s="19">
        <f>'EPA Data'!N2700/SUM('EPA Data'!N:N)</f>
        <v>1.0060332236481072E-6</v>
      </c>
      <c r="W2699" s="19">
        <f>'EPA Data'!O2700/SUM('EPA Data'!O:O)</f>
        <v>1.6899503199260056E-6</v>
      </c>
      <c r="X2699" s="19">
        <f>'EPA Data'!P2700/SUM('EPA Data'!P:P)</f>
        <v>7.5917617380810176E-6</v>
      </c>
    </row>
    <row r="2700" spans="1:24" x14ac:dyDescent="0.35">
      <c r="A2700" s="13" t="s">
        <v>4341</v>
      </c>
      <c r="B2700" s="13" t="s">
        <v>2587</v>
      </c>
      <c r="C2700" s="18" t="s">
        <v>138</v>
      </c>
      <c r="D2700" s="14">
        <f>SUMIFS('Census Data'!G:G,'Census Data'!$A:$A,$A2700)/SUMIFS('Census Data'!$F:$F,'Census Data'!$A:$A,$A2700)</f>
        <v>0.4996252810392206</v>
      </c>
      <c r="E2700" s="16">
        <f>SUMIFS('Census Data'!H:H,'Census Data'!$A:$A,$A2700)/SUMIFS('Census Data'!$F:$F,'Census Data'!$A:$A,$A2700)</f>
        <v>0.50037471896077945</v>
      </c>
      <c r="F2700" s="14">
        <f>SUM(SUMIFS('Census Data'!I:I,'Census Data'!$A:$A,$A2700),SUMIFS('Census Data'!J:J,'Census Data'!$A:$A,$A2700))/SUMIFS('Census Data'!$F:$F,'Census Data'!$A:$A,$A2700)</f>
        <v>0.78033141810308937</v>
      </c>
      <c r="G2700" s="14">
        <f>SUM(SUMIFS('Census Data'!K:K,'Census Data'!$A:$A,$A2700),SUMIFS('Census Data'!L:L,'Census Data'!$A:$A,$A2700))/SUMIFS('Census Data'!$F:$F,'Census Data'!$A:$A,$A2700)</f>
        <v>0.17732533932883671</v>
      </c>
      <c r="H2700" s="14">
        <f>SUM(SUMIFS('Census Data'!O:O,'Census Data'!$A:$A,$A2700),SUMIFS('Census Data'!P:P,'Census Data'!$A:$A,$A2700))/SUMIFS('Census Data'!$F:$F,'Census Data'!$A:$A,$A2700)</f>
        <v>1.5113664751436422E-2</v>
      </c>
      <c r="I2700" s="16">
        <f t="shared" si="84"/>
        <v>2.7229577816637485E-2</v>
      </c>
      <c r="J2700" s="14">
        <f>SUM(SUMIFS('Census Data'!W:W,'Census Data'!$A:$A,$A2700),SUMIFS('Census Data'!X:X,'Census Data'!$A:$A,$A2700))/SUMIFS('Census Data'!$F:$F,'Census Data'!$A:$A,$A2700)</f>
        <v>0.19489549504538262</v>
      </c>
      <c r="K2700" s="16">
        <f t="shared" si="85"/>
        <v>0.80510450495461738</v>
      </c>
      <c r="L2700" s="19">
        <f>'EPA Data'!D2701/SUM('EPA Data'!D:D)</f>
        <v>7.9027990597089478E-5</v>
      </c>
      <c r="M2700" s="19">
        <f>'EPA Data'!E2701/SUM('EPA Data'!E:E)</f>
        <v>8.2181599896641373E-5</v>
      </c>
      <c r="N2700" s="19">
        <f>'EPA Data'!F2701/SUM('EPA Data'!F:F)</f>
        <v>1.4249484021457289E-4</v>
      </c>
      <c r="O2700" s="19">
        <f>'EPA Data'!G2701/SUM('EPA Data'!G:G)</f>
        <v>3.3686073944750939E-5</v>
      </c>
      <c r="P2700" s="19">
        <f>'EPA Data'!H2701/SUM('EPA Data'!H:H)</f>
        <v>5.0057541336058064E-5</v>
      </c>
      <c r="Q2700" s="19">
        <f>'EPA Data'!I2701/SUM('EPA Data'!I:I)</f>
        <v>7.6565253937712081E-5</v>
      </c>
      <c r="R2700" s="19">
        <f>'EPA Data'!J2701/SUM('EPA Data'!J:J)</f>
        <v>6.5489557078670014E-5</v>
      </c>
      <c r="S2700" s="19">
        <f>'EPA Data'!K2701/SUM('EPA Data'!K:K)</f>
        <v>1.2946623165088639E-4</v>
      </c>
      <c r="T2700" s="19">
        <f>'EPA Data'!L2701/SUM('EPA Data'!L:L)</f>
        <v>1.6165928938038386E-4</v>
      </c>
      <c r="U2700" s="19">
        <f>'EPA Data'!M2701/SUM('EPA Data'!M:M)</f>
        <v>2.1072609130361532E-5</v>
      </c>
      <c r="V2700" s="19">
        <f>'EPA Data'!N2701/SUM('EPA Data'!N:N)</f>
        <v>2.1777327687099191E-5</v>
      </c>
      <c r="W2700" s="19">
        <f>'EPA Data'!O2701/SUM('EPA Data'!O:O)</f>
        <v>4.1857717637175057E-5</v>
      </c>
      <c r="X2700" s="19">
        <f>'EPA Data'!P2701/SUM('EPA Data'!P:P)</f>
        <v>7.666837838009362E-5</v>
      </c>
    </row>
    <row r="2701" spans="1:24" x14ac:dyDescent="0.35">
      <c r="A2701" s="13" t="s">
        <v>4342</v>
      </c>
      <c r="B2701" s="13" t="s">
        <v>2587</v>
      </c>
      <c r="C2701" s="18" t="s">
        <v>1621</v>
      </c>
      <c r="D2701" s="14">
        <f>SUMIFS('Census Data'!G:G,'Census Data'!$A:$A,$A2701)/SUMIFS('Census Data'!$F:$F,'Census Data'!$A:$A,$A2701)</f>
        <v>0.52822725638259616</v>
      </c>
      <c r="E2701" s="16">
        <f>SUMIFS('Census Data'!H:H,'Census Data'!$A:$A,$A2701)/SUMIFS('Census Data'!$F:$F,'Census Data'!$A:$A,$A2701)</f>
        <v>0.47177274361740379</v>
      </c>
      <c r="F2701" s="14">
        <f>SUM(SUMIFS('Census Data'!I:I,'Census Data'!$A:$A,$A2701),SUMIFS('Census Data'!J:J,'Census Data'!$A:$A,$A2701))/SUMIFS('Census Data'!$F:$F,'Census Data'!$A:$A,$A2701)</f>
        <v>0.9406688241639698</v>
      </c>
      <c r="G2701" s="14">
        <f>SUM(SUMIFS('Census Data'!K:K,'Census Data'!$A:$A,$A2701),SUMIFS('Census Data'!L:L,'Census Data'!$A:$A,$A2701))/SUMIFS('Census Data'!$F:$F,'Census Data'!$A:$A,$A2701)</f>
        <v>1.9057892844300612E-2</v>
      </c>
      <c r="H2701" s="14">
        <f>SUM(SUMIFS('Census Data'!O:O,'Census Data'!$A:$A,$A2701),SUMIFS('Census Data'!P:P,'Census Data'!$A:$A,$A2701))/SUMIFS('Census Data'!$F:$F,'Census Data'!$A:$A,$A2701)</f>
        <v>1.0068320747932399E-2</v>
      </c>
      <c r="I2701" s="16">
        <f t="shared" si="84"/>
        <v>3.0204962243797207E-2</v>
      </c>
      <c r="J2701" s="14">
        <f>SUM(SUMIFS('Census Data'!W:W,'Census Data'!$A:$A,$A2701),SUMIFS('Census Data'!X:X,'Census Data'!$A:$A,$A2701))/SUMIFS('Census Data'!$F:$F,'Census Data'!$A:$A,$A2701)</f>
        <v>0.47572815533980584</v>
      </c>
      <c r="K2701" s="16">
        <f t="shared" si="85"/>
        <v>0.52427184466019416</v>
      </c>
      <c r="L2701" s="19">
        <f>'EPA Data'!D2702/SUM('EPA Data'!D:D)</f>
        <v>1.1067993262110701E-6</v>
      </c>
      <c r="M2701" s="19">
        <f>'EPA Data'!E2702/SUM('EPA Data'!E:E)</f>
        <v>2.9244053280262819E-6</v>
      </c>
      <c r="N2701" s="19">
        <f>'EPA Data'!F2702/SUM('EPA Data'!F:F)</f>
        <v>5.8731304376868615E-6</v>
      </c>
      <c r="O2701" s="19">
        <f>'EPA Data'!G2702/SUM('EPA Data'!G:G)</f>
        <v>1.2083209398951253E-6</v>
      </c>
      <c r="P2701" s="19">
        <f>'EPA Data'!H2702/SUM('EPA Data'!H:H)</f>
        <v>2.0003456968514662E-6</v>
      </c>
      <c r="Q2701" s="19">
        <f>'EPA Data'!I2702/SUM('EPA Data'!I:I)</f>
        <v>2.0537876045565346E-6</v>
      </c>
      <c r="R2701" s="19">
        <f>'EPA Data'!J2702/SUM('EPA Data'!J:J)</f>
        <v>1.4304505216813007E-6</v>
      </c>
      <c r="S2701" s="19">
        <f>'EPA Data'!K2702/SUM('EPA Data'!K:K)</f>
        <v>6.2882391529744122E-6</v>
      </c>
      <c r="T2701" s="19">
        <f>'EPA Data'!L2702/SUM('EPA Data'!L:L)</f>
        <v>4.5510204445383083E-6</v>
      </c>
      <c r="U2701" s="19">
        <f>'EPA Data'!M2702/SUM('EPA Data'!M:M)</f>
        <v>4.8412711865891387E-7</v>
      </c>
      <c r="V2701" s="19">
        <f>'EPA Data'!N2702/SUM('EPA Data'!N:N)</f>
        <v>8.1178137600499209E-7</v>
      </c>
      <c r="W2701" s="19">
        <f>'EPA Data'!O2702/SUM('EPA Data'!O:O)</f>
        <v>9.1858195106693714E-7</v>
      </c>
      <c r="X2701" s="19">
        <f>'EPA Data'!P2702/SUM('EPA Data'!P:P)</f>
        <v>8.1303960079616066E-6</v>
      </c>
    </row>
    <row r="2702" spans="1:24" x14ac:dyDescent="0.35">
      <c r="A2702" s="13" t="s">
        <v>4343</v>
      </c>
      <c r="B2702" s="13" t="s">
        <v>2587</v>
      </c>
      <c r="C2702" s="18" t="s">
        <v>1623</v>
      </c>
      <c r="D2702" s="14">
        <f>SUMIFS('Census Data'!G:G,'Census Data'!$A:$A,$A2702)/SUMIFS('Census Data'!$F:$F,'Census Data'!$A:$A,$A2702)</f>
        <v>0.48565640472152266</v>
      </c>
      <c r="E2702" s="16">
        <f>SUMIFS('Census Data'!H:H,'Census Data'!$A:$A,$A2702)/SUMIFS('Census Data'!$F:$F,'Census Data'!$A:$A,$A2702)</f>
        <v>0.51434359527847728</v>
      </c>
      <c r="F2702" s="14">
        <f>SUM(SUMIFS('Census Data'!I:I,'Census Data'!$A:$A,$A2702),SUMIFS('Census Data'!J:J,'Census Data'!$A:$A,$A2702))/SUMIFS('Census Data'!$F:$F,'Census Data'!$A:$A,$A2702)</f>
        <v>0.77577478542426892</v>
      </c>
      <c r="G2702" s="14">
        <f>SUM(SUMIFS('Census Data'!K:K,'Census Data'!$A:$A,$A2702),SUMIFS('Census Data'!L:L,'Census Data'!$A:$A,$A2702))/SUMIFS('Census Data'!$F:$F,'Census Data'!$A:$A,$A2702)</f>
        <v>0.17928851655787978</v>
      </c>
      <c r="H2702" s="14">
        <f>SUM(SUMIFS('Census Data'!O:O,'Census Data'!$A:$A,$A2702),SUMIFS('Census Data'!P:P,'Census Data'!$A:$A,$A2702))/SUMIFS('Census Data'!$F:$F,'Census Data'!$A:$A,$A2702)</f>
        <v>1.6742046564218533E-2</v>
      </c>
      <c r="I2702" s="16">
        <f t="shared" si="84"/>
        <v>2.8194651453632757E-2</v>
      </c>
      <c r="J2702" s="14">
        <f>SUM(SUMIFS('Census Data'!W:W,'Census Data'!$A:$A,$A2702),SUMIFS('Census Data'!X:X,'Census Data'!$A:$A,$A2702))/SUMIFS('Census Data'!$F:$F,'Census Data'!$A:$A,$A2702)</f>
        <v>0.20239074197803703</v>
      </c>
      <c r="K2702" s="16">
        <f t="shared" si="85"/>
        <v>0.79760925802196292</v>
      </c>
      <c r="L2702" s="19">
        <f>'EPA Data'!D2703/SUM('EPA Data'!D:D)</f>
        <v>9.0174429909693223E-4</v>
      </c>
      <c r="M2702" s="19">
        <f>'EPA Data'!E2703/SUM('EPA Data'!E:E)</f>
        <v>1.0455378025567483E-3</v>
      </c>
      <c r="N2702" s="19">
        <f>'EPA Data'!F2703/SUM('EPA Data'!F:F)</f>
        <v>1.7964456685541322E-3</v>
      </c>
      <c r="O2702" s="19">
        <f>'EPA Data'!G2703/SUM('EPA Data'!G:G)</f>
        <v>4.7482996448487648E-4</v>
      </c>
      <c r="P2702" s="19">
        <f>'EPA Data'!H2703/SUM('EPA Data'!H:H)</f>
        <v>5.8131647463145872E-4</v>
      </c>
      <c r="Q2702" s="19">
        <f>'EPA Data'!I2703/SUM('EPA Data'!I:I)</f>
        <v>8.9874125309364217E-4</v>
      </c>
      <c r="R2702" s="19">
        <f>'EPA Data'!J2703/SUM('EPA Data'!J:J)</f>
        <v>6.040746511917402E-4</v>
      </c>
      <c r="S2702" s="19">
        <f>'EPA Data'!K2703/SUM('EPA Data'!K:K)</f>
        <v>1.2990514909558873E-3</v>
      </c>
      <c r="T2702" s="19">
        <f>'EPA Data'!L2703/SUM('EPA Data'!L:L)</f>
        <v>1.3419881264782878E-3</v>
      </c>
      <c r="U2702" s="19">
        <f>'EPA Data'!M2703/SUM('EPA Data'!M:M)</f>
        <v>2.6458866590211856E-4</v>
      </c>
      <c r="V2702" s="19">
        <f>'EPA Data'!N2703/SUM('EPA Data'!N:N)</f>
        <v>2.5392955976886425E-4</v>
      </c>
      <c r="W2702" s="19">
        <f>'EPA Data'!O2703/SUM('EPA Data'!O:O)</f>
        <v>3.9968126602345889E-4</v>
      </c>
      <c r="X2702" s="19">
        <f>'EPA Data'!P2703/SUM('EPA Data'!P:P)</f>
        <v>1.0177895840879027E-3</v>
      </c>
    </row>
    <row r="2703" spans="1:24" x14ac:dyDescent="0.35">
      <c r="A2703" s="13" t="s">
        <v>4344</v>
      </c>
      <c r="B2703" s="13" t="s">
        <v>2587</v>
      </c>
      <c r="C2703" s="18" t="s">
        <v>4345</v>
      </c>
      <c r="D2703" s="14">
        <f>SUMIFS('Census Data'!G:G,'Census Data'!$A:$A,$A2703)/SUMIFS('Census Data'!$F:$F,'Census Data'!$A:$A,$A2703)</f>
        <v>0.49799022270505161</v>
      </c>
      <c r="E2703" s="16">
        <f>SUMIFS('Census Data'!H:H,'Census Data'!$A:$A,$A2703)/SUMIFS('Census Data'!$F:$F,'Census Data'!$A:$A,$A2703)</f>
        <v>0.50200977729494844</v>
      </c>
      <c r="F2703" s="14">
        <f>SUM(SUMIFS('Census Data'!I:I,'Census Data'!$A:$A,$A2703),SUMIFS('Census Data'!J:J,'Census Data'!$A:$A,$A2703))/SUMIFS('Census Data'!$F:$F,'Census Data'!$A:$A,$A2703)</f>
        <v>0.93916349809885935</v>
      </c>
      <c r="G2703" s="14">
        <f>SUM(SUMIFS('Census Data'!K:K,'Census Data'!$A:$A,$A2703),SUMIFS('Census Data'!L:L,'Census Data'!$A:$A,$A2703))/SUMIFS('Census Data'!$F:$F,'Census Data'!$A:$A,$A2703)</f>
        <v>1.1189570885388377E-2</v>
      </c>
      <c r="H2703" s="14">
        <f>SUM(SUMIFS('Census Data'!O:O,'Census Data'!$A:$A,$A2703),SUMIFS('Census Data'!P:P,'Census Data'!$A:$A,$A2703))/SUMIFS('Census Data'!$F:$F,'Census Data'!$A:$A,$A2703)</f>
        <v>1.0755024443237371E-2</v>
      </c>
      <c r="I2703" s="16">
        <f t="shared" si="84"/>
        <v>3.8891906572514845E-2</v>
      </c>
      <c r="J2703" s="14">
        <f>SUM(SUMIFS('Census Data'!W:W,'Census Data'!$A:$A,$A2703),SUMIFS('Census Data'!X:X,'Census Data'!$A:$A,$A2703))/SUMIFS('Census Data'!$F:$F,'Census Data'!$A:$A,$A2703)</f>
        <v>0.18229223248234655</v>
      </c>
      <c r="K2703" s="16">
        <f t="shared" si="85"/>
        <v>0.81770776751765339</v>
      </c>
      <c r="L2703" s="19">
        <f>'EPA Data'!D2704/SUM('EPA Data'!D:D)</f>
        <v>2.0019839615475784E-5</v>
      </c>
      <c r="M2703" s="19">
        <f>'EPA Data'!E2704/SUM('EPA Data'!E:E)</f>
        <v>1.2524941025785495E-5</v>
      </c>
      <c r="N2703" s="19">
        <f>'EPA Data'!F2704/SUM('EPA Data'!F:F)</f>
        <v>2.2717948423318596E-5</v>
      </c>
      <c r="O2703" s="19">
        <f>'EPA Data'!G2704/SUM('EPA Data'!G:G)</f>
        <v>9.1144798682075222E-6</v>
      </c>
      <c r="P2703" s="19">
        <f>'EPA Data'!H2704/SUM('EPA Data'!H:H)</f>
        <v>1.0390352419106373E-5</v>
      </c>
      <c r="Q2703" s="19">
        <f>'EPA Data'!I2704/SUM('EPA Data'!I:I)</f>
        <v>1.5236105248601722E-5</v>
      </c>
      <c r="R2703" s="19">
        <f>'EPA Data'!J2704/SUM('EPA Data'!J:J)</f>
        <v>9.7131492070412417E-6</v>
      </c>
      <c r="S2703" s="19">
        <f>'EPA Data'!K2704/SUM('EPA Data'!K:K)</f>
        <v>2.380744515677716E-5</v>
      </c>
      <c r="T2703" s="19">
        <f>'EPA Data'!L2704/SUM('EPA Data'!L:L)</f>
        <v>2.2663070311640021E-5</v>
      </c>
      <c r="U2703" s="19">
        <f>'EPA Data'!M2704/SUM('EPA Data'!M:M)</f>
        <v>4.227706190007658E-6</v>
      </c>
      <c r="V2703" s="19">
        <f>'EPA Data'!N2704/SUM('EPA Data'!N:N)</f>
        <v>4.4580371665266553E-6</v>
      </c>
      <c r="W2703" s="19">
        <f>'EPA Data'!O2704/SUM('EPA Data'!O:O)</f>
        <v>5.654619324572642E-6</v>
      </c>
      <c r="X2703" s="19">
        <f>'EPA Data'!P2704/SUM('EPA Data'!P:P)</f>
        <v>2.2051206213578409E-5</v>
      </c>
    </row>
    <row r="2704" spans="1:24" x14ac:dyDescent="0.35">
      <c r="A2704" s="13" t="s">
        <v>4346</v>
      </c>
      <c r="B2704" s="13" t="s">
        <v>2587</v>
      </c>
      <c r="C2704" s="18" t="s">
        <v>4347</v>
      </c>
      <c r="D2704" s="14">
        <f>SUMIFS('Census Data'!G:G,'Census Data'!$A:$A,$A2704)/SUMIFS('Census Data'!$F:$F,'Census Data'!$A:$A,$A2704)</f>
        <v>0.48623352194293168</v>
      </c>
      <c r="E2704" s="16">
        <f>SUMIFS('Census Data'!H:H,'Census Data'!$A:$A,$A2704)/SUMIFS('Census Data'!$F:$F,'Census Data'!$A:$A,$A2704)</f>
        <v>0.51376647805706832</v>
      </c>
      <c r="F2704" s="14">
        <f>SUM(SUMIFS('Census Data'!I:I,'Census Data'!$A:$A,$A2704),SUMIFS('Census Data'!J:J,'Census Data'!$A:$A,$A2704))/SUMIFS('Census Data'!$F:$F,'Census Data'!$A:$A,$A2704)</f>
        <v>0.9873484928930083</v>
      </c>
      <c r="G2704" s="14">
        <f>SUM(SUMIFS('Census Data'!K:K,'Census Data'!$A:$A,$A2704),SUMIFS('Census Data'!L:L,'Census Data'!$A:$A,$A2704))/SUMIFS('Census Data'!$F:$F,'Census Data'!$A:$A,$A2704)</f>
        <v>3.5648731056871102E-3</v>
      </c>
      <c r="H2704" s="14">
        <f>SUM(SUMIFS('Census Data'!O:O,'Census Data'!$A:$A,$A2704),SUMIFS('Census Data'!P:P,'Census Data'!$A:$A,$A2704))/SUMIFS('Census Data'!$F:$F,'Census Data'!$A:$A,$A2704)</f>
        <v>2.2754509185236873E-3</v>
      </c>
      <c r="I2704" s="16">
        <f t="shared" si="84"/>
        <v>6.8111830827809472E-3</v>
      </c>
      <c r="J2704" s="14">
        <f>SUM(SUMIFS('Census Data'!W:W,'Census Data'!$A:$A,$A2704),SUMIFS('Census Data'!X:X,'Census Data'!$A:$A,$A2704))/SUMIFS('Census Data'!$F:$F,'Census Data'!$A:$A,$A2704)</f>
        <v>0.97583471124527843</v>
      </c>
      <c r="K2704" s="16">
        <f t="shared" si="85"/>
        <v>2.416528875472157E-2</v>
      </c>
      <c r="L2704" s="19">
        <f>'EPA Data'!D2705/SUM('EPA Data'!D:D)</f>
        <v>5.7509685622627094E-5</v>
      </c>
      <c r="M2704" s="19">
        <f>'EPA Data'!E2705/SUM('EPA Data'!E:E)</f>
        <v>2.9135840424151107E-5</v>
      </c>
      <c r="N2704" s="19">
        <f>'EPA Data'!F2705/SUM('EPA Data'!F:F)</f>
        <v>9.6494706065614492E-5</v>
      </c>
      <c r="O2704" s="19">
        <f>'EPA Data'!G2705/SUM('EPA Data'!G:G)</f>
        <v>4.1832865460619317E-5</v>
      </c>
      <c r="P2704" s="19">
        <f>'EPA Data'!H2705/SUM('EPA Data'!H:H)</f>
        <v>3.1052256729132616E-5</v>
      </c>
      <c r="Q2704" s="19">
        <f>'EPA Data'!I2705/SUM('EPA Data'!I:I)</f>
        <v>7.3577802998433199E-5</v>
      </c>
      <c r="R2704" s="19">
        <f>'EPA Data'!J2705/SUM('EPA Data'!J:J)</f>
        <v>4.8992226127684782E-5</v>
      </c>
      <c r="S2704" s="19">
        <f>'EPA Data'!K2705/SUM('EPA Data'!K:K)</f>
        <v>9.1561315204514372E-5</v>
      </c>
      <c r="T2704" s="19">
        <f>'EPA Data'!L2705/SUM('EPA Data'!L:L)</f>
        <v>1.0701723534252606E-4</v>
      </c>
      <c r="U2704" s="19">
        <f>'EPA Data'!M2705/SUM('EPA Data'!M:M)</f>
        <v>1.5742097124713467E-5</v>
      </c>
      <c r="V2704" s="19">
        <f>'EPA Data'!N2705/SUM('EPA Data'!N:N)</f>
        <v>1.169218068189518E-5</v>
      </c>
      <c r="W2704" s="19">
        <f>'EPA Data'!O2705/SUM('EPA Data'!O:O)</f>
        <v>2.2642775428228685E-5</v>
      </c>
      <c r="X2704" s="19">
        <f>'EPA Data'!P2705/SUM('EPA Data'!P:P)</f>
        <v>7.3893992928097442E-5</v>
      </c>
    </row>
    <row r="2705" spans="1:24" x14ac:dyDescent="0.35">
      <c r="A2705" s="13" t="s">
        <v>4348</v>
      </c>
      <c r="B2705" s="13" t="s">
        <v>2587</v>
      </c>
      <c r="C2705" s="18" t="s">
        <v>907</v>
      </c>
      <c r="D2705" s="14">
        <f>SUMIFS('Census Data'!G:G,'Census Data'!$A:$A,$A2705)/SUMIFS('Census Data'!$F:$F,'Census Data'!$A:$A,$A2705)</f>
        <v>0.53110573752473067</v>
      </c>
      <c r="E2705" s="16">
        <f>SUMIFS('Census Data'!H:H,'Census Data'!$A:$A,$A2705)/SUMIFS('Census Data'!$F:$F,'Census Data'!$A:$A,$A2705)</f>
        <v>0.46889426247526927</v>
      </c>
      <c r="F2705" s="14">
        <f>SUM(SUMIFS('Census Data'!I:I,'Census Data'!$A:$A,$A2705),SUMIFS('Census Data'!J:J,'Census Data'!$A:$A,$A2705))/SUMIFS('Census Data'!$F:$F,'Census Data'!$A:$A,$A2705)</f>
        <v>0.93053418333699711</v>
      </c>
      <c r="G2705" s="14">
        <f>SUM(SUMIFS('Census Data'!K:K,'Census Data'!$A:$A,$A2705),SUMIFS('Census Data'!L:L,'Census Data'!$A:$A,$A2705))/SUMIFS('Census Data'!$F:$F,'Census Data'!$A:$A,$A2705)</f>
        <v>3.3194108595295667E-2</v>
      </c>
      <c r="H2705" s="14">
        <f>SUM(SUMIFS('Census Data'!O:O,'Census Data'!$A:$A,$A2705),SUMIFS('Census Data'!P:P,'Census Data'!$A:$A,$A2705))/SUMIFS('Census Data'!$F:$F,'Census Data'!$A:$A,$A2705)</f>
        <v>8.7931413497471973E-3</v>
      </c>
      <c r="I2705" s="16">
        <f t="shared" si="84"/>
        <v>2.7478566717960007E-2</v>
      </c>
      <c r="J2705" s="14">
        <f>SUM(SUMIFS('Census Data'!W:W,'Census Data'!$A:$A,$A2705),SUMIFS('Census Data'!X:X,'Census Data'!$A:$A,$A2705))/SUMIFS('Census Data'!$F:$F,'Census Data'!$A:$A,$A2705)</f>
        <v>0.24324027258738184</v>
      </c>
      <c r="K2705" s="16">
        <f t="shared" si="85"/>
        <v>0.7567597274126181</v>
      </c>
      <c r="L2705" s="19">
        <f>'EPA Data'!D2706/SUM('EPA Data'!D:D)</f>
        <v>9.4868870702754759E-6</v>
      </c>
      <c r="M2705" s="19">
        <f>'EPA Data'!E2706/SUM('EPA Data'!E:E)</f>
        <v>9.3578261667478139E-6</v>
      </c>
      <c r="N2705" s="19">
        <f>'EPA Data'!F2706/SUM('EPA Data'!F:F)</f>
        <v>2.091765725300245E-5</v>
      </c>
      <c r="O2705" s="19">
        <f>'EPA Data'!G2706/SUM('EPA Data'!G:G)</f>
        <v>6.5545104422713047E-6</v>
      </c>
      <c r="P2705" s="19">
        <f>'EPA Data'!H2706/SUM('EPA Data'!H:H)</f>
        <v>8.3983076211261682E-6</v>
      </c>
      <c r="Q2705" s="19">
        <f>'EPA Data'!I2706/SUM('EPA Data'!I:I)</f>
        <v>1.301511828967376E-5</v>
      </c>
      <c r="R2705" s="19">
        <f>'EPA Data'!J2706/SUM('EPA Data'!J:J)</f>
        <v>7.303263424764733E-6</v>
      </c>
      <c r="S2705" s="19">
        <f>'EPA Data'!K2706/SUM('EPA Data'!K:K)</f>
        <v>2.4941226291843934E-5</v>
      </c>
      <c r="T2705" s="19">
        <f>'EPA Data'!L2706/SUM('EPA Data'!L:L)</f>
        <v>2.0816563457049151E-5</v>
      </c>
      <c r="U2705" s="19">
        <f>'EPA Data'!M2706/SUM('EPA Data'!M:M)</f>
        <v>3.0943384569892607E-6</v>
      </c>
      <c r="V2705" s="19">
        <f>'EPA Data'!N2706/SUM('EPA Data'!N:N)</f>
        <v>3.4597852637141414E-6</v>
      </c>
      <c r="W2705" s="19">
        <f>'EPA Data'!O2706/SUM('EPA Data'!O:O)</f>
        <v>5.4198605922664204E-6</v>
      </c>
      <c r="X2705" s="19">
        <f>'EPA Data'!P2706/SUM('EPA Data'!P:P)</f>
        <v>2.3728308812643216E-5</v>
      </c>
    </row>
    <row r="2706" spans="1:24" x14ac:dyDescent="0.35">
      <c r="A2706" s="13" t="s">
        <v>4349</v>
      </c>
      <c r="B2706" s="13" t="s">
        <v>2587</v>
      </c>
      <c r="C2706" s="18" t="s">
        <v>4350</v>
      </c>
      <c r="D2706" s="14">
        <f>SUMIFS('Census Data'!G:G,'Census Data'!$A:$A,$A2706)/SUMIFS('Census Data'!$F:$F,'Census Data'!$A:$A,$A2706)</f>
        <v>0.50510948905109487</v>
      </c>
      <c r="E2706" s="16">
        <f>SUMIFS('Census Data'!H:H,'Census Data'!$A:$A,$A2706)/SUMIFS('Census Data'!$F:$F,'Census Data'!$A:$A,$A2706)</f>
        <v>0.49489051094890513</v>
      </c>
      <c r="F2706" s="14">
        <f>SUM(SUMIFS('Census Data'!I:I,'Census Data'!$A:$A,$A2706),SUMIFS('Census Data'!J:J,'Census Data'!$A:$A,$A2706))/SUMIFS('Census Data'!$F:$F,'Census Data'!$A:$A,$A2706)</f>
        <v>0.93722627737226283</v>
      </c>
      <c r="G2706" s="14">
        <f>SUM(SUMIFS('Census Data'!K:K,'Census Data'!$A:$A,$A2706),SUMIFS('Census Data'!L:L,'Census Data'!$A:$A,$A2706))/SUMIFS('Census Data'!$F:$F,'Census Data'!$A:$A,$A2706)</f>
        <v>1.824817518248175E-2</v>
      </c>
      <c r="H2706" s="14">
        <f>SUM(SUMIFS('Census Data'!O:O,'Census Data'!$A:$A,$A2706),SUMIFS('Census Data'!P:P,'Census Data'!$A:$A,$A2706))/SUMIFS('Census Data'!$F:$F,'Census Data'!$A:$A,$A2706)</f>
        <v>4.3795620437956208E-3</v>
      </c>
      <c r="I2706" s="16">
        <f t="shared" si="84"/>
        <v>4.0145985401459749E-2</v>
      </c>
      <c r="J2706" s="14">
        <f>SUM(SUMIFS('Census Data'!W:W,'Census Data'!$A:$A,$A2706),SUMIFS('Census Data'!X:X,'Census Data'!$A:$A,$A2706))/SUMIFS('Census Data'!$F:$F,'Census Data'!$A:$A,$A2706)</f>
        <v>0.33722627737226279</v>
      </c>
      <c r="K2706" s="16">
        <f t="shared" si="85"/>
        <v>0.66277372262773726</v>
      </c>
      <c r="L2706" s="19">
        <f>'EPA Data'!D2707/SUM('EPA Data'!D:D)</f>
        <v>5.8490228075269456E-7</v>
      </c>
      <c r="M2706" s="19">
        <f>'EPA Data'!E2707/SUM('EPA Data'!E:E)</f>
        <v>5.4873420801454994E-7</v>
      </c>
      <c r="N2706" s="19">
        <f>'EPA Data'!F2707/SUM('EPA Data'!F:F)</f>
        <v>1.7691394150407731E-6</v>
      </c>
      <c r="O2706" s="19">
        <f>'EPA Data'!G2707/SUM('EPA Data'!G:G)</f>
        <v>4.3537577599180628E-7</v>
      </c>
      <c r="P2706" s="19">
        <f>'EPA Data'!H2707/SUM('EPA Data'!H:H)</f>
        <v>5.1851977024888202E-7</v>
      </c>
      <c r="Q2706" s="19">
        <f>'EPA Data'!I2707/SUM('EPA Data'!I:I)</f>
        <v>1.0698631812173297E-6</v>
      </c>
      <c r="R2706" s="19">
        <f>'EPA Data'!J2707/SUM('EPA Data'!J:J)</f>
        <v>6.3069846308862621E-7</v>
      </c>
      <c r="S2706" s="19">
        <f>'EPA Data'!K2707/SUM('EPA Data'!K:K)</f>
        <v>2.3419408300415763E-6</v>
      </c>
      <c r="T2706" s="19">
        <f>'EPA Data'!L2707/SUM('EPA Data'!L:L)</f>
        <v>2.332603953280338E-6</v>
      </c>
      <c r="U2706" s="19">
        <f>'EPA Data'!M2707/SUM('EPA Data'!M:M)</f>
        <v>2.0343648040623998E-7</v>
      </c>
      <c r="V2706" s="19">
        <f>'EPA Data'!N2707/SUM('EPA Data'!N:N)</f>
        <v>2.0072262163256372E-7</v>
      </c>
      <c r="W2706" s="19">
        <f>'EPA Data'!O2707/SUM('EPA Data'!O:O)</f>
        <v>4.1612820403745326E-7</v>
      </c>
      <c r="X2706" s="19">
        <f>'EPA Data'!P2707/SUM('EPA Data'!P:P)</f>
        <v>1.583478359686879E-6</v>
      </c>
    </row>
    <row r="2707" spans="1:24" x14ac:dyDescent="0.35">
      <c r="A2707" s="13" t="s">
        <v>4351</v>
      </c>
      <c r="B2707" s="13" t="s">
        <v>2587</v>
      </c>
      <c r="C2707" s="18" t="s">
        <v>4352</v>
      </c>
      <c r="D2707" s="14">
        <f>SUMIFS('Census Data'!G:G,'Census Data'!$A:$A,$A2707)/SUMIFS('Census Data'!$F:$F,'Census Data'!$A:$A,$A2707)</f>
        <v>0.4887459807073955</v>
      </c>
      <c r="E2707" s="16">
        <f>SUMIFS('Census Data'!H:H,'Census Data'!$A:$A,$A2707)/SUMIFS('Census Data'!$F:$F,'Census Data'!$A:$A,$A2707)</f>
        <v>0.5112540192926045</v>
      </c>
      <c r="F2707" s="14">
        <f>SUM(SUMIFS('Census Data'!I:I,'Census Data'!$A:$A,$A2707),SUMIFS('Census Data'!J:J,'Census Data'!$A:$A,$A2707))/SUMIFS('Census Data'!$F:$F,'Census Data'!$A:$A,$A2707)</f>
        <v>0.91398713826366562</v>
      </c>
      <c r="G2707" s="14">
        <f>SUM(SUMIFS('Census Data'!K:K,'Census Data'!$A:$A,$A2707),SUMIFS('Census Data'!L:L,'Census Data'!$A:$A,$A2707))/SUMIFS('Census Data'!$F:$F,'Census Data'!$A:$A,$A2707)</f>
        <v>3.4565916398713828E-2</v>
      </c>
      <c r="H2707" s="14">
        <f>SUM(SUMIFS('Census Data'!O:O,'Census Data'!$A:$A,$A2707),SUMIFS('Census Data'!P:P,'Census Data'!$A:$A,$A2707))/SUMIFS('Census Data'!$F:$F,'Census Data'!$A:$A,$A2707)</f>
        <v>1.3665594855305467E-2</v>
      </c>
      <c r="I2707" s="16">
        <f t="shared" si="84"/>
        <v>3.7781350482315013E-2</v>
      </c>
      <c r="J2707" s="14">
        <f>SUM(SUMIFS('Census Data'!W:W,'Census Data'!$A:$A,$A2707),SUMIFS('Census Data'!X:X,'Census Data'!$A:$A,$A2707))/SUMIFS('Census Data'!$F:$F,'Census Data'!$A:$A,$A2707)</f>
        <v>0.1937299035369775</v>
      </c>
      <c r="K2707" s="16">
        <f t="shared" si="85"/>
        <v>0.8062700964630225</v>
      </c>
      <c r="L2707" s="19">
        <f>'EPA Data'!D2708/SUM('EPA Data'!D:D)</f>
        <v>6.3442298640004113E-7</v>
      </c>
      <c r="M2707" s="19">
        <f>'EPA Data'!E2708/SUM('EPA Data'!E:E)</f>
        <v>7.5007042897140725E-7</v>
      </c>
      <c r="N2707" s="19">
        <f>'EPA Data'!F2708/SUM('EPA Data'!F:F)</f>
        <v>2.0005454603257925E-6</v>
      </c>
      <c r="O2707" s="19">
        <f>'EPA Data'!G2708/SUM('EPA Data'!G:G)</f>
        <v>4.8207061306117137E-7</v>
      </c>
      <c r="P2707" s="19">
        <f>'EPA Data'!H2708/SUM('EPA Data'!H:H)</f>
        <v>6.8005721570960341E-7</v>
      </c>
      <c r="Q2707" s="19">
        <f>'EPA Data'!I2708/SUM('EPA Data'!I:I)</f>
        <v>1.1198079336590907E-6</v>
      </c>
      <c r="R2707" s="19">
        <f>'EPA Data'!J2708/SUM('EPA Data'!J:J)</f>
        <v>5.1728460561246164E-7</v>
      </c>
      <c r="S2707" s="19">
        <f>'EPA Data'!K2708/SUM('EPA Data'!K:K)</f>
        <v>2.241081125656036E-6</v>
      </c>
      <c r="T2707" s="19">
        <f>'EPA Data'!L2708/SUM('EPA Data'!L:L)</f>
        <v>2.1388790357244536E-6</v>
      </c>
      <c r="U2707" s="19">
        <f>'EPA Data'!M2708/SUM('EPA Data'!M:M)</f>
        <v>2.3566644853411118E-7</v>
      </c>
      <c r="V2707" s="19">
        <f>'EPA Data'!N2708/SUM('EPA Data'!N:N)</f>
        <v>2.6601882466134635E-7</v>
      </c>
      <c r="W2707" s="19">
        <f>'EPA Data'!O2708/SUM('EPA Data'!O:O)</f>
        <v>4.7726522789287006E-7</v>
      </c>
      <c r="X2707" s="19">
        <f>'EPA Data'!P2708/SUM('EPA Data'!P:P)</f>
        <v>2.3867618431088043E-6</v>
      </c>
    </row>
    <row r="2708" spans="1:24" x14ac:dyDescent="0.35">
      <c r="A2708" s="13" t="s">
        <v>4353</v>
      </c>
      <c r="B2708" s="13" t="s">
        <v>2587</v>
      </c>
      <c r="C2708" s="18" t="s">
        <v>4354</v>
      </c>
      <c r="D2708" s="14">
        <f>SUMIFS('Census Data'!G:G,'Census Data'!$A:$A,$A2708)/SUMIFS('Census Data'!$F:$F,'Census Data'!$A:$A,$A2708)</f>
        <v>0.51171064334420402</v>
      </c>
      <c r="E2708" s="16">
        <f>SUMIFS('Census Data'!H:H,'Census Data'!$A:$A,$A2708)/SUMIFS('Census Data'!$F:$F,'Census Data'!$A:$A,$A2708)</f>
        <v>0.48828935665579604</v>
      </c>
      <c r="F2708" s="14">
        <f>SUM(SUMIFS('Census Data'!I:I,'Census Data'!$A:$A,$A2708),SUMIFS('Census Data'!J:J,'Census Data'!$A:$A,$A2708))/SUMIFS('Census Data'!$F:$F,'Census Data'!$A:$A,$A2708)</f>
        <v>0.95226801067299138</v>
      </c>
      <c r="G2708" s="14">
        <f>SUM(SUMIFS('Census Data'!K:K,'Census Data'!$A:$A,$A2708),SUMIFS('Census Data'!L:L,'Census Data'!$A:$A,$A2708))/SUMIFS('Census Data'!$F:$F,'Census Data'!$A:$A,$A2708)</f>
        <v>1.2451823302697895E-2</v>
      </c>
      <c r="H2708" s="14">
        <f>SUM(SUMIFS('Census Data'!O:O,'Census Data'!$A:$A,$A2708),SUMIFS('Census Data'!P:P,'Census Data'!$A:$A,$A2708))/SUMIFS('Census Data'!$F:$F,'Census Data'!$A:$A,$A2708)</f>
        <v>7.7082715683367926E-3</v>
      </c>
      <c r="I2708" s="16">
        <f t="shared" si="84"/>
        <v>2.7571894455973966E-2</v>
      </c>
      <c r="J2708" s="14">
        <f>SUM(SUMIFS('Census Data'!W:W,'Census Data'!$A:$A,$A2708),SUMIFS('Census Data'!X:X,'Census Data'!$A:$A,$A2708))/SUMIFS('Census Data'!$F:$F,'Census Data'!$A:$A,$A2708)</f>
        <v>0.62021938926771425</v>
      </c>
      <c r="K2708" s="16">
        <f t="shared" si="85"/>
        <v>0.37978061073228575</v>
      </c>
      <c r="L2708" s="19">
        <f>'EPA Data'!D2709/SUM('EPA Data'!D:D)</f>
        <v>2.3195411744476663E-6</v>
      </c>
      <c r="M2708" s="19">
        <f>'EPA Data'!E2709/SUM('EPA Data'!E:E)</f>
        <v>1.7029860690800741E-6</v>
      </c>
      <c r="N2708" s="19">
        <f>'EPA Data'!F2709/SUM('EPA Data'!F:F)</f>
        <v>6.1584014136228497E-6</v>
      </c>
      <c r="O2708" s="19">
        <f>'EPA Data'!G2709/SUM('EPA Data'!G:G)</f>
        <v>1.5322240700900862E-6</v>
      </c>
      <c r="P2708" s="19">
        <f>'EPA Data'!H2709/SUM('EPA Data'!H:H)</f>
        <v>1.5926480397025023E-6</v>
      </c>
      <c r="Q2708" s="19">
        <f>'EPA Data'!I2709/SUM('EPA Data'!I:I)</f>
        <v>3.8920409229180916E-6</v>
      </c>
      <c r="R2708" s="19">
        <f>'EPA Data'!J2709/SUM('EPA Data'!J:J)</f>
        <v>2.0835102618961578E-6</v>
      </c>
      <c r="S2708" s="19">
        <f>'EPA Data'!K2709/SUM('EPA Data'!K:K)</f>
        <v>6.2468599437873988E-6</v>
      </c>
      <c r="T2708" s="19">
        <f>'EPA Data'!L2709/SUM('EPA Data'!L:L)</f>
        <v>7.0311858807374914E-6</v>
      </c>
      <c r="U2708" s="19">
        <f>'EPA Data'!M2709/SUM('EPA Data'!M:M)</f>
        <v>7.1355358491227747E-7</v>
      </c>
      <c r="V2708" s="19">
        <f>'EPA Data'!N2709/SUM('EPA Data'!N:N)</f>
        <v>6.3066638869080587E-7</v>
      </c>
      <c r="W2708" s="19">
        <f>'EPA Data'!O2709/SUM('EPA Data'!O:O)</f>
        <v>1.4643121683831634E-6</v>
      </c>
      <c r="X2708" s="19">
        <f>'EPA Data'!P2709/SUM('EPA Data'!P:P)</f>
        <v>4.3613961994795779E-6</v>
      </c>
    </row>
    <row r="2709" spans="1:24" x14ac:dyDescent="0.35">
      <c r="A2709" s="13" t="s">
        <v>4355</v>
      </c>
      <c r="B2709" s="13" t="s">
        <v>2587</v>
      </c>
      <c r="C2709" s="18" t="s">
        <v>4356</v>
      </c>
      <c r="D2709" s="14">
        <f>SUMIFS('Census Data'!G:G,'Census Data'!$A:$A,$A2709)/SUMIFS('Census Data'!$F:$F,'Census Data'!$A:$A,$A2709)</f>
        <v>0.53657487091222034</v>
      </c>
      <c r="E2709" s="16">
        <f>SUMIFS('Census Data'!H:H,'Census Data'!$A:$A,$A2709)/SUMIFS('Census Data'!$F:$F,'Census Data'!$A:$A,$A2709)</f>
        <v>0.46342512908777966</v>
      </c>
      <c r="F2709" s="14">
        <f>SUM(SUMIFS('Census Data'!I:I,'Census Data'!$A:$A,$A2709),SUMIFS('Census Data'!J:J,'Census Data'!$A:$A,$A2709))/SUMIFS('Census Data'!$F:$F,'Census Data'!$A:$A,$A2709)</f>
        <v>0.86144578313253017</v>
      </c>
      <c r="G2709" s="14">
        <f>SUM(SUMIFS('Census Data'!K:K,'Census Data'!$A:$A,$A2709),SUMIFS('Census Data'!L:L,'Census Data'!$A:$A,$A2709))/SUMIFS('Census Data'!$F:$F,'Census Data'!$A:$A,$A2709)</f>
        <v>9.0218014916810099E-2</v>
      </c>
      <c r="H2709" s="14">
        <f>SUM(SUMIFS('Census Data'!O:O,'Census Data'!$A:$A,$A2709),SUMIFS('Census Data'!P:P,'Census Data'!$A:$A,$A2709))/SUMIFS('Census Data'!$F:$F,'Census Data'!$A:$A,$A2709)</f>
        <v>7.1715433161216296E-3</v>
      </c>
      <c r="I2709" s="16">
        <f t="shared" si="84"/>
        <v>4.1164658634538109E-2</v>
      </c>
      <c r="J2709" s="14">
        <f>SUM(SUMIFS('Census Data'!W:W,'Census Data'!$A:$A,$A2709),SUMIFS('Census Data'!X:X,'Census Data'!$A:$A,$A2709))/SUMIFS('Census Data'!$F:$F,'Census Data'!$A:$A,$A2709)</f>
        <v>0.45080321285140562</v>
      </c>
      <c r="K2709" s="16">
        <f t="shared" si="85"/>
        <v>0.54919678714859432</v>
      </c>
      <c r="L2709" s="19">
        <f>'EPA Data'!D2710/SUM('EPA Data'!D:D)</f>
        <v>4.2810727673857443E-6</v>
      </c>
      <c r="M2709" s="19">
        <f>'EPA Data'!E2710/SUM('EPA Data'!E:E)</f>
        <v>9.9886340006765193E-6</v>
      </c>
      <c r="N2709" s="19">
        <f>'EPA Data'!F2710/SUM('EPA Data'!F:F)</f>
        <v>2.211030504879868E-5</v>
      </c>
      <c r="O2709" s="19">
        <f>'EPA Data'!G2710/SUM('EPA Data'!G:G)</f>
        <v>5.1673192596038796E-6</v>
      </c>
      <c r="P2709" s="19">
        <f>'EPA Data'!H2710/SUM('EPA Data'!H:H)</f>
        <v>6.9045678552741252E-6</v>
      </c>
      <c r="Q2709" s="19">
        <f>'EPA Data'!I2710/SUM('EPA Data'!I:I)</f>
        <v>8.1895927876140554E-6</v>
      </c>
      <c r="R2709" s="19">
        <f>'EPA Data'!J2710/SUM('EPA Data'!J:J)</f>
        <v>4.3188043993380869E-6</v>
      </c>
      <c r="S2709" s="19">
        <f>'EPA Data'!K2710/SUM('EPA Data'!K:K)</f>
        <v>1.88590189372606E-5</v>
      </c>
      <c r="T2709" s="19">
        <f>'EPA Data'!L2710/SUM('EPA Data'!L:L)</f>
        <v>1.753777323885168E-5</v>
      </c>
      <c r="U2709" s="19">
        <f>'EPA Data'!M2710/SUM('EPA Data'!M:M)</f>
        <v>2.0873940426370712E-6</v>
      </c>
      <c r="V2709" s="19">
        <f>'EPA Data'!N2710/SUM('EPA Data'!N:N)</f>
        <v>2.7146999353632576E-6</v>
      </c>
      <c r="W2709" s="19">
        <f>'EPA Data'!O2710/SUM('EPA Data'!O:O)</f>
        <v>3.3834479846892198E-6</v>
      </c>
      <c r="X2709" s="19">
        <f>'EPA Data'!P2710/SUM('EPA Data'!P:P)</f>
        <v>2.6133200781171252E-5</v>
      </c>
    </row>
    <row r="2710" spans="1:24" x14ac:dyDescent="0.35">
      <c r="A2710" s="13" t="s">
        <v>4357</v>
      </c>
      <c r="B2710" s="13" t="s">
        <v>2587</v>
      </c>
      <c r="C2710" s="18" t="s">
        <v>4358</v>
      </c>
      <c r="D2710" s="14">
        <f>SUMIFS('Census Data'!G:G,'Census Data'!$A:$A,$A2710)/SUMIFS('Census Data'!$F:$F,'Census Data'!$A:$A,$A2710)</f>
        <v>0.49160366394187877</v>
      </c>
      <c r="E2710" s="16">
        <f>SUMIFS('Census Data'!H:H,'Census Data'!$A:$A,$A2710)/SUMIFS('Census Data'!$F:$F,'Census Data'!$A:$A,$A2710)</f>
        <v>0.50839633605812118</v>
      </c>
      <c r="F2710" s="14">
        <f>SUM(SUMIFS('Census Data'!I:I,'Census Data'!$A:$A,$A2710),SUMIFS('Census Data'!J:J,'Census Data'!$A:$A,$A2710))/SUMIFS('Census Data'!$F:$F,'Census Data'!$A:$A,$A2710)</f>
        <v>0.71942265387992077</v>
      </c>
      <c r="G2710" s="14">
        <f>SUM(SUMIFS('Census Data'!K:K,'Census Data'!$A:$A,$A2710),SUMIFS('Census Data'!L:L,'Census Data'!$A:$A,$A2710))/SUMIFS('Census Data'!$F:$F,'Census Data'!$A:$A,$A2710)</f>
        <v>0.18328474578359091</v>
      </c>
      <c r="H2710" s="14">
        <f>SUM(SUMIFS('Census Data'!O:O,'Census Data'!$A:$A,$A2710),SUMIFS('Census Data'!P:P,'Census Data'!$A:$A,$A2710))/SUMIFS('Census Data'!$F:$F,'Census Data'!$A:$A,$A2710)</f>
        <v>5.9736390629686116E-2</v>
      </c>
      <c r="I2710" s="16">
        <f t="shared" si="84"/>
        <v>3.7556209706802179E-2</v>
      </c>
      <c r="J2710" s="14">
        <f>SUM(SUMIFS('Census Data'!W:W,'Census Data'!$A:$A,$A2710),SUMIFS('Census Data'!X:X,'Census Data'!$A:$A,$A2710))/SUMIFS('Census Data'!$F:$F,'Census Data'!$A:$A,$A2710)</f>
        <v>0.2941235834158919</v>
      </c>
      <c r="K2710" s="16">
        <f t="shared" si="85"/>
        <v>0.70587641658410805</v>
      </c>
      <c r="L2710" s="19">
        <f>'EPA Data'!D2711/SUM('EPA Data'!D:D)</f>
        <v>7.9268035786555554E-3</v>
      </c>
      <c r="M2710" s="19">
        <f>'EPA Data'!E2711/SUM('EPA Data'!E:E)</f>
        <v>6.0937983114965474E-3</v>
      </c>
      <c r="N2710" s="19">
        <f>'EPA Data'!F2711/SUM('EPA Data'!F:F)</f>
        <v>1.0369768147425105E-2</v>
      </c>
      <c r="O2710" s="19">
        <f>'EPA Data'!G2711/SUM('EPA Data'!G:G)</f>
        <v>1.0709372611930472E-2</v>
      </c>
      <c r="P2710" s="19">
        <f>'EPA Data'!H2711/SUM('EPA Data'!H:H)</f>
        <v>6.2914990367443956E-3</v>
      </c>
      <c r="Q2710" s="19">
        <f>'EPA Data'!I2711/SUM('EPA Data'!I:I)</f>
        <v>9.68655091420665E-3</v>
      </c>
      <c r="R2710" s="19">
        <f>'EPA Data'!J2711/SUM('EPA Data'!J:J)</f>
        <v>8.8889047047274773E-3</v>
      </c>
      <c r="S2710" s="19">
        <f>'EPA Data'!K2711/SUM('EPA Data'!K:K)</f>
        <v>1.2217017669992112E-2</v>
      </c>
      <c r="T2710" s="19">
        <f>'EPA Data'!L2711/SUM('EPA Data'!L:L)</f>
        <v>9.5677697936033153E-3</v>
      </c>
      <c r="U2710" s="19">
        <f>'EPA Data'!M2711/SUM('EPA Data'!M:M)</f>
        <v>4.053203356133136E-3</v>
      </c>
      <c r="V2710" s="19">
        <f>'EPA Data'!N2711/SUM('EPA Data'!N:N)</f>
        <v>2.8352842706862225E-3</v>
      </c>
      <c r="W2710" s="19">
        <f>'EPA Data'!O2711/SUM('EPA Data'!O:O)</f>
        <v>2.6009589791665478E-3</v>
      </c>
      <c r="X2710" s="19">
        <f>'EPA Data'!P2711/SUM('EPA Data'!P:P)</f>
        <v>9.9648412765080113E-3</v>
      </c>
    </row>
    <row r="2711" spans="1:24" x14ac:dyDescent="0.35">
      <c r="A2711" s="13" t="s">
        <v>4359</v>
      </c>
      <c r="B2711" s="13" t="s">
        <v>2587</v>
      </c>
      <c r="C2711" s="18" t="s">
        <v>687</v>
      </c>
      <c r="D2711" s="14">
        <f>SUMIFS('Census Data'!G:G,'Census Data'!$A:$A,$A2711)/SUMIFS('Census Data'!$F:$F,'Census Data'!$A:$A,$A2711)</f>
        <v>0.49148411695285715</v>
      </c>
      <c r="E2711" s="16">
        <f>SUMIFS('Census Data'!H:H,'Census Data'!$A:$A,$A2711)/SUMIFS('Census Data'!$F:$F,'Census Data'!$A:$A,$A2711)</f>
        <v>0.5085158830471429</v>
      </c>
      <c r="F2711" s="14">
        <f>SUM(SUMIFS('Census Data'!I:I,'Census Data'!$A:$A,$A2711),SUMIFS('Census Data'!J:J,'Census Data'!$A:$A,$A2711))/SUMIFS('Census Data'!$F:$F,'Census Data'!$A:$A,$A2711)</f>
        <v>0.84961208913221087</v>
      </c>
      <c r="G2711" s="14">
        <f>SUM(SUMIFS('Census Data'!K:K,'Census Data'!$A:$A,$A2711),SUMIFS('Census Data'!L:L,'Census Data'!$A:$A,$A2711))/SUMIFS('Census Data'!$F:$F,'Census Data'!$A:$A,$A2711)</f>
        <v>8.6387855003037639E-2</v>
      </c>
      <c r="H2711" s="14">
        <f>SUM(SUMIFS('Census Data'!O:O,'Census Data'!$A:$A,$A2711),SUMIFS('Census Data'!P:P,'Census Data'!$A:$A,$A2711))/SUMIFS('Census Data'!$F:$F,'Census Data'!$A:$A,$A2711)</f>
        <v>2.2764886210484416E-2</v>
      </c>
      <c r="I2711" s="16">
        <f t="shared" si="84"/>
        <v>4.1235169654267101E-2</v>
      </c>
      <c r="J2711" s="14">
        <f>SUM(SUMIFS('Census Data'!W:W,'Census Data'!$A:$A,$A2711),SUMIFS('Census Data'!X:X,'Census Data'!$A:$A,$A2711))/SUMIFS('Census Data'!$F:$F,'Census Data'!$A:$A,$A2711)</f>
        <v>0.24303960112567474</v>
      </c>
      <c r="K2711" s="16">
        <f t="shared" si="85"/>
        <v>0.7569603988743252</v>
      </c>
      <c r="L2711" s="19">
        <f>'EPA Data'!D2712/SUM('EPA Data'!D:D)</f>
        <v>1.1800272243614795E-4</v>
      </c>
      <c r="M2711" s="19">
        <f>'EPA Data'!E2712/SUM('EPA Data'!E:E)</f>
        <v>1.1760939808949117E-4</v>
      </c>
      <c r="N2711" s="19">
        <f>'EPA Data'!F2712/SUM('EPA Data'!F:F)</f>
        <v>3.3056863347808905E-4</v>
      </c>
      <c r="O2711" s="19">
        <f>'EPA Data'!G2712/SUM('EPA Data'!G:G)</f>
        <v>1.305841466686264E-4</v>
      </c>
      <c r="P2711" s="19">
        <f>'EPA Data'!H2712/SUM('EPA Data'!H:H)</f>
        <v>1.1790456154347164E-4</v>
      </c>
      <c r="Q2711" s="19">
        <f>'EPA Data'!I2712/SUM('EPA Data'!I:I)</f>
        <v>2.0288473407422213E-4</v>
      </c>
      <c r="R2711" s="19">
        <f>'EPA Data'!J2712/SUM('EPA Data'!J:J)</f>
        <v>1.0345637389193215E-4</v>
      </c>
      <c r="S2711" s="19">
        <f>'EPA Data'!K2712/SUM('EPA Data'!K:K)</f>
        <v>3.5199407029162268E-4</v>
      </c>
      <c r="T2711" s="19">
        <f>'EPA Data'!L2712/SUM('EPA Data'!L:L)</f>
        <v>3.5611549110825763E-4</v>
      </c>
      <c r="U2711" s="19">
        <f>'EPA Data'!M2712/SUM('EPA Data'!M:M)</f>
        <v>5.202145848056735E-5</v>
      </c>
      <c r="V2711" s="19">
        <f>'EPA Data'!N2712/SUM('EPA Data'!N:N)</f>
        <v>4.635354278982354E-5</v>
      </c>
      <c r="W2711" s="19">
        <f>'EPA Data'!O2712/SUM('EPA Data'!O:O)</f>
        <v>8.1951229279087918E-5</v>
      </c>
      <c r="X2711" s="19">
        <f>'EPA Data'!P2712/SUM('EPA Data'!P:P)</f>
        <v>3.4115555541332459E-4</v>
      </c>
    </row>
    <row r="2712" spans="1:24" x14ac:dyDescent="0.35">
      <c r="A2712" s="13" t="s">
        <v>4360</v>
      </c>
      <c r="B2712" s="13" t="s">
        <v>2587</v>
      </c>
      <c r="C2712" s="18" t="s">
        <v>921</v>
      </c>
      <c r="D2712" s="14">
        <f>SUMIFS('Census Data'!G:G,'Census Data'!$A:$A,$A2712)/SUMIFS('Census Data'!$F:$F,'Census Data'!$A:$A,$A2712)</f>
        <v>0.50263157894736843</v>
      </c>
      <c r="E2712" s="16">
        <f>SUMIFS('Census Data'!H:H,'Census Data'!$A:$A,$A2712)/SUMIFS('Census Data'!$F:$F,'Census Data'!$A:$A,$A2712)</f>
        <v>0.49736842105263157</v>
      </c>
      <c r="F2712" s="14">
        <f>SUM(SUMIFS('Census Data'!I:I,'Census Data'!$A:$A,$A2712),SUMIFS('Census Data'!J:J,'Census Data'!$A:$A,$A2712))/SUMIFS('Census Data'!$F:$F,'Census Data'!$A:$A,$A2712)</f>
        <v>0.90526315789473688</v>
      </c>
      <c r="G2712" s="14">
        <f>SUM(SUMIFS('Census Data'!K:K,'Census Data'!$A:$A,$A2712),SUMIFS('Census Data'!L:L,'Census Data'!$A:$A,$A2712))/SUMIFS('Census Data'!$F:$F,'Census Data'!$A:$A,$A2712)</f>
        <v>2.1052631578947368E-2</v>
      </c>
      <c r="H2712" s="14">
        <f>SUM(SUMIFS('Census Data'!O:O,'Census Data'!$A:$A,$A2712),SUMIFS('Census Data'!P:P,'Census Data'!$A:$A,$A2712))/SUMIFS('Census Data'!$F:$F,'Census Data'!$A:$A,$A2712)</f>
        <v>1.1842105263157895E-2</v>
      </c>
      <c r="I2712" s="16">
        <f t="shared" si="84"/>
        <v>6.184210526315792E-2</v>
      </c>
      <c r="J2712" s="14">
        <f>SUM(SUMIFS('Census Data'!W:W,'Census Data'!$A:$A,$A2712),SUMIFS('Census Data'!X:X,'Census Data'!$A:$A,$A2712))/SUMIFS('Census Data'!$F:$F,'Census Data'!$A:$A,$A2712)</f>
        <v>0.49473684210526314</v>
      </c>
      <c r="K2712" s="16">
        <f t="shared" si="85"/>
        <v>0.50526315789473686</v>
      </c>
      <c r="L2712" s="19">
        <f>'EPA Data'!D2713/SUM('EPA Data'!D:D)</f>
        <v>2.277849201028874E-7</v>
      </c>
      <c r="M2712" s="19">
        <f>'EPA Data'!E2713/SUM('EPA Data'!E:E)</f>
        <v>1.5790399388222299E-7</v>
      </c>
      <c r="N2712" s="19">
        <f>'EPA Data'!F2713/SUM('EPA Data'!F:F)</f>
        <v>6.9971549256074357E-7</v>
      </c>
      <c r="O2712" s="19">
        <f>'EPA Data'!G2713/SUM('EPA Data'!G:G)</f>
        <v>1.4761710758449099E-7</v>
      </c>
      <c r="P2712" s="19">
        <f>'EPA Data'!H2713/SUM('EPA Data'!H:H)</f>
        <v>1.5173786461926488E-7</v>
      </c>
      <c r="Q2712" s="19">
        <f>'EPA Data'!I2713/SUM('EPA Data'!I:I)</f>
        <v>4.4513944106661958E-7</v>
      </c>
      <c r="R2712" s="19">
        <f>'EPA Data'!J2713/SUM('EPA Data'!J:J)</f>
        <v>1.878102659405935E-7</v>
      </c>
      <c r="S2712" s="19">
        <f>'EPA Data'!K2713/SUM('EPA Data'!K:K)</f>
        <v>6.2042656613953538E-7</v>
      </c>
      <c r="T2712" s="19">
        <f>'EPA Data'!L2713/SUM('EPA Data'!L:L)</f>
        <v>8.9186785722025563E-7</v>
      </c>
      <c r="U2712" s="19">
        <f>'EPA Data'!M2713/SUM('EPA Data'!M:M)</f>
        <v>7.2571868039203246E-8</v>
      </c>
      <c r="V2712" s="19">
        <f>'EPA Data'!N2713/SUM('EPA Data'!N:N)</f>
        <v>5.8419747327488413E-8</v>
      </c>
      <c r="W2712" s="19">
        <f>'EPA Data'!O2713/SUM('EPA Data'!O:O)</f>
        <v>1.6101418453701711E-7</v>
      </c>
      <c r="X2712" s="19">
        <f>'EPA Data'!P2713/SUM('EPA Data'!P:P)</f>
        <v>4.3296220024802185E-7</v>
      </c>
    </row>
    <row r="2713" spans="1:24" x14ac:dyDescent="0.35">
      <c r="A2713" s="13" t="s">
        <v>4361</v>
      </c>
      <c r="B2713" s="13" t="s">
        <v>2587</v>
      </c>
      <c r="C2713" s="18" t="s">
        <v>4362</v>
      </c>
      <c r="D2713" s="14">
        <f>SUMIFS('Census Data'!G:G,'Census Data'!$A:$A,$A2713)/SUMIFS('Census Data'!$F:$F,'Census Data'!$A:$A,$A2713)</f>
        <v>0.52125771278843713</v>
      </c>
      <c r="E2713" s="16">
        <f>SUMIFS('Census Data'!H:H,'Census Data'!$A:$A,$A2713)/SUMIFS('Census Data'!$F:$F,'Census Data'!$A:$A,$A2713)</f>
        <v>0.47874228721156287</v>
      </c>
      <c r="F2713" s="14">
        <f>SUM(SUMIFS('Census Data'!I:I,'Census Data'!$A:$A,$A2713),SUMIFS('Census Data'!J:J,'Census Data'!$A:$A,$A2713))/SUMIFS('Census Data'!$F:$F,'Census Data'!$A:$A,$A2713)</f>
        <v>0.918772715746767</v>
      </c>
      <c r="G2713" s="14">
        <f>SUM(SUMIFS('Census Data'!K:K,'Census Data'!$A:$A,$A2713),SUMIFS('Census Data'!L:L,'Census Data'!$A:$A,$A2713))/SUMIFS('Census Data'!$F:$F,'Census Data'!$A:$A,$A2713)</f>
        <v>4.4882089426084015E-2</v>
      </c>
      <c r="H2713" s="14">
        <f>SUM(SUMIFS('Census Data'!O:O,'Census Data'!$A:$A,$A2713),SUMIFS('Census Data'!P:P,'Census Data'!$A:$A,$A2713))/SUMIFS('Census Data'!$F:$F,'Census Data'!$A:$A,$A2713)</f>
        <v>6.5928492942270303E-3</v>
      </c>
      <c r="I2713" s="16">
        <f t="shared" si="84"/>
        <v>2.9752345532921942E-2</v>
      </c>
      <c r="J2713" s="14">
        <f>SUM(SUMIFS('Census Data'!W:W,'Census Data'!$A:$A,$A2713),SUMIFS('Census Data'!X:X,'Census Data'!$A:$A,$A2713))/SUMIFS('Census Data'!$F:$F,'Census Data'!$A:$A,$A2713)</f>
        <v>0.55565886231087824</v>
      </c>
      <c r="K2713" s="16">
        <f t="shared" si="85"/>
        <v>0.44434113768912176</v>
      </c>
      <c r="L2713" s="19">
        <f>'EPA Data'!D2714/SUM('EPA Data'!D:D)</f>
        <v>7.1328693278124225E-6</v>
      </c>
      <c r="M2713" s="19">
        <f>'EPA Data'!E2714/SUM('EPA Data'!E:E)</f>
        <v>8.3754061353655458E-6</v>
      </c>
      <c r="N2713" s="19">
        <f>'EPA Data'!F2714/SUM('EPA Data'!F:F)</f>
        <v>2.1694743552736451E-5</v>
      </c>
      <c r="O2713" s="19">
        <f>'EPA Data'!G2714/SUM('EPA Data'!G:G)</f>
        <v>5.6270364172268244E-6</v>
      </c>
      <c r="P2713" s="19">
        <f>'EPA Data'!H2714/SUM('EPA Data'!H:H)</f>
        <v>6.9396948919073959E-6</v>
      </c>
      <c r="Q2713" s="19">
        <f>'EPA Data'!I2714/SUM('EPA Data'!I:I)</f>
        <v>1.1271114632670807E-5</v>
      </c>
      <c r="R2713" s="19">
        <f>'EPA Data'!J2714/SUM('EPA Data'!J:J)</f>
        <v>7.3256847425124964E-6</v>
      </c>
      <c r="S2713" s="19">
        <f>'EPA Data'!K2714/SUM('EPA Data'!K:K)</f>
        <v>2.9813331519442721E-5</v>
      </c>
      <c r="T2713" s="19">
        <f>'EPA Data'!L2714/SUM('EPA Data'!L:L)</f>
        <v>2.949275327700891E-5</v>
      </c>
      <c r="U2713" s="19">
        <f>'EPA Data'!M2714/SUM('EPA Data'!M:M)</f>
        <v>2.4308266204471979E-6</v>
      </c>
      <c r="V2713" s="19">
        <f>'EPA Data'!N2714/SUM('EPA Data'!N:N)</f>
        <v>2.7608053303031763E-6</v>
      </c>
      <c r="W2713" s="19">
        <f>'EPA Data'!O2714/SUM('EPA Data'!O:O)</f>
        <v>4.2951553399131861E-6</v>
      </c>
      <c r="X2713" s="19">
        <f>'EPA Data'!P2714/SUM('EPA Data'!P:P)</f>
        <v>2.6128596767354684E-5</v>
      </c>
    </row>
    <row r="2714" spans="1:24" x14ac:dyDescent="0.35">
      <c r="A2714" s="13" t="s">
        <v>4363</v>
      </c>
      <c r="B2714" s="13" t="s">
        <v>2587</v>
      </c>
      <c r="C2714" s="18" t="s">
        <v>4364</v>
      </c>
      <c r="D2714" s="14">
        <f>SUMIFS('Census Data'!G:G,'Census Data'!$A:$A,$A2714)/SUMIFS('Census Data'!$F:$F,'Census Data'!$A:$A,$A2714)</f>
        <v>0.49479528105482307</v>
      </c>
      <c r="E2714" s="16">
        <f>SUMIFS('Census Data'!H:H,'Census Data'!$A:$A,$A2714)/SUMIFS('Census Data'!$F:$F,'Census Data'!$A:$A,$A2714)</f>
        <v>0.50520471894517693</v>
      </c>
      <c r="F2714" s="14">
        <f>SUM(SUMIFS('Census Data'!I:I,'Census Data'!$A:$A,$A2714),SUMIFS('Census Data'!J:J,'Census Data'!$A:$A,$A2714))/SUMIFS('Census Data'!$F:$F,'Census Data'!$A:$A,$A2714)</f>
        <v>0.95558639833448988</v>
      </c>
      <c r="G2714" s="14">
        <f>SUM(SUMIFS('Census Data'!K:K,'Census Data'!$A:$A,$A2714),SUMIFS('Census Data'!L:L,'Census Data'!$A:$A,$A2714))/SUMIFS('Census Data'!$F:$F,'Census Data'!$A:$A,$A2714)</f>
        <v>1.0409437890353921E-2</v>
      </c>
      <c r="H2714" s="14">
        <f>SUM(SUMIFS('Census Data'!O:O,'Census Data'!$A:$A,$A2714),SUMIFS('Census Data'!P:P,'Census Data'!$A:$A,$A2714))/SUMIFS('Census Data'!$F:$F,'Census Data'!$A:$A,$A2714)</f>
        <v>5.5517002081887576E-3</v>
      </c>
      <c r="I2714" s="16">
        <f t="shared" si="84"/>
        <v>2.8452463566967512E-2</v>
      </c>
      <c r="J2714" s="14">
        <f>SUM(SUMIFS('Census Data'!W:W,'Census Data'!$A:$A,$A2714),SUMIFS('Census Data'!X:X,'Census Data'!$A:$A,$A2714))/SUMIFS('Census Data'!$F:$F,'Census Data'!$A:$A,$A2714)</f>
        <v>0.11311589174184594</v>
      </c>
      <c r="K2714" s="16">
        <f t="shared" si="85"/>
        <v>0.886884108258154</v>
      </c>
      <c r="L2714" s="19">
        <f>'EPA Data'!D2715/SUM('EPA Data'!D:D)</f>
        <v>9.5518807945520084E-7</v>
      </c>
      <c r="M2714" s="19">
        <f>'EPA Data'!E2715/SUM('EPA Data'!E:E)</f>
        <v>1.0915373109836391E-6</v>
      </c>
      <c r="N2714" s="19">
        <f>'EPA Data'!F2715/SUM('EPA Data'!F:F)</f>
        <v>2.5490809646963118E-6</v>
      </c>
      <c r="O2714" s="19">
        <f>'EPA Data'!G2715/SUM('EPA Data'!G:G)</f>
        <v>6.8611203626463058E-7</v>
      </c>
      <c r="P2714" s="19">
        <f>'EPA Data'!H2715/SUM('EPA Data'!H:H)</f>
        <v>9.8010102577266087E-7</v>
      </c>
      <c r="Q2714" s="19">
        <f>'EPA Data'!I2715/SUM('EPA Data'!I:I)</f>
        <v>1.5115580028654163E-6</v>
      </c>
      <c r="R2714" s="19">
        <f>'EPA Data'!J2715/SUM('EPA Data'!J:J)</f>
        <v>7.6436481530846896E-7</v>
      </c>
      <c r="S2714" s="19">
        <f>'EPA Data'!K2715/SUM('EPA Data'!K:K)</f>
        <v>3.0322905168189357E-6</v>
      </c>
      <c r="T2714" s="19">
        <f>'EPA Data'!L2715/SUM('EPA Data'!L:L)</f>
        <v>2.5076653665799521E-6</v>
      </c>
      <c r="U2714" s="19">
        <f>'EPA Data'!M2715/SUM('EPA Data'!M:M)</f>
        <v>3.4113545170737692E-7</v>
      </c>
      <c r="V2714" s="19">
        <f>'EPA Data'!N2715/SUM('EPA Data'!N:N)</f>
        <v>4.0189876044866702E-7</v>
      </c>
      <c r="W2714" s="19">
        <f>'EPA Data'!O2715/SUM('EPA Data'!O:O)</f>
        <v>6.5568738155038443E-7</v>
      </c>
      <c r="X2714" s="19">
        <f>'EPA Data'!P2715/SUM('EPA Data'!P:P)</f>
        <v>3.1975065803243213E-6</v>
      </c>
    </row>
    <row r="2715" spans="1:24" x14ac:dyDescent="0.35">
      <c r="A2715" s="13" t="s">
        <v>4365</v>
      </c>
      <c r="B2715" s="13" t="s">
        <v>2587</v>
      </c>
      <c r="C2715" s="18" t="s">
        <v>4366</v>
      </c>
      <c r="D2715" s="14">
        <f>SUMIFS('Census Data'!G:G,'Census Data'!$A:$A,$A2715)/SUMIFS('Census Data'!$F:$F,'Census Data'!$A:$A,$A2715)</f>
        <v>0.49156557088441472</v>
      </c>
      <c r="E2715" s="16">
        <f>SUMIFS('Census Data'!H:H,'Census Data'!$A:$A,$A2715)/SUMIFS('Census Data'!$F:$F,'Census Data'!$A:$A,$A2715)</f>
        <v>0.50843442911558534</v>
      </c>
      <c r="F2715" s="14">
        <f>SUM(SUMIFS('Census Data'!I:I,'Census Data'!$A:$A,$A2715),SUMIFS('Census Data'!J:J,'Census Data'!$A:$A,$A2715))/SUMIFS('Census Data'!$F:$F,'Census Data'!$A:$A,$A2715)</f>
        <v>0.84248263499887965</v>
      </c>
      <c r="G2715" s="14">
        <f>SUM(SUMIFS('Census Data'!K:K,'Census Data'!$A:$A,$A2715),SUMIFS('Census Data'!L:L,'Census Data'!$A:$A,$A2715))/SUMIFS('Census Data'!$F:$F,'Census Data'!$A:$A,$A2715)</f>
        <v>0.10201337985339778</v>
      </c>
      <c r="H2715" s="14">
        <f>SUM(SUMIFS('Census Data'!O:O,'Census Data'!$A:$A,$A2715),SUMIFS('Census Data'!P:P,'Census Data'!$A:$A,$A2715))/SUMIFS('Census Data'!$F:$F,'Census Data'!$A:$A,$A2715)</f>
        <v>1.2483595275439326E-2</v>
      </c>
      <c r="I2715" s="16">
        <f t="shared" si="84"/>
        <v>4.3020389872283293E-2</v>
      </c>
      <c r="J2715" s="14">
        <f>SUM(SUMIFS('Census Data'!W:W,'Census Data'!$A:$A,$A2715),SUMIFS('Census Data'!X:X,'Census Data'!$A:$A,$A2715))/SUMIFS('Census Data'!$F:$F,'Census Data'!$A:$A,$A2715)</f>
        <v>0.43830223104254024</v>
      </c>
      <c r="K2715" s="16">
        <f t="shared" si="85"/>
        <v>0.56169776895745982</v>
      </c>
      <c r="L2715" s="19">
        <f>'EPA Data'!D2716/SUM('EPA Data'!D:D)</f>
        <v>9.7487746543370766E-5</v>
      </c>
      <c r="M2715" s="19">
        <f>'EPA Data'!E2716/SUM('EPA Data'!E:E)</f>
        <v>1.4480030454006249E-4</v>
      </c>
      <c r="N2715" s="19">
        <f>'EPA Data'!F2716/SUM('EPA Data'!F:F)</f>
        <v>2.506812374336803E-4</v>
      </c>
      <c r="O2715" s="19">
        <f>'EPA Data'!G2716/SUM('EPA Data'!G:G)</f>
        <v>5.336642181751732E-5</v>
      </c>
      <c r="P2715" s="19">
        <f>'EPA Data'!H2716/SUM('EPA Data'!H:H)</f>
        <v>7.5496131672556075E-5</v>
      </c>
      <c r="Q2715" s="19">
        <f>'EPA Data'!I2716/SUM('EPA Data'!I:I)</f>
        <v>9.7428872405962524E-5</v>
      </c>
      <c r="R2715" s="19">
        <f>'EPA Data'!J2716/SUM('EPA Data'!J:J)</f>
        <v>6.9006207054013362E-5</v>
      </c>
      <c r="S2715" s="19">
        <f>'EPA Data'!K2716/SUM('EPA Data'!K:K)</f>
        <v>1.689005889978331E-4</v>
      </c>
      <c r="T2715" s="19">
        <f>'EPA Data'!L2716/SUM('EPA Data'!L:L)</f>
        <v>1.551087093044717E-4</v>
      </c>
      <c r="U2715" s="19">
        <f>'EPA Data'!M2716/SUM('EPA Data'!M:M)</f>
        <v>3.1110621300353374E-5</v>
      </c>
      <c r="V2715" s="19">
        <f>'EPA Data'!N2716/SUM('EPA Data'!N:N)</f>
        <v>3.3781540442760057E-5</v>
      </c>
      <c r="W2715" s="19">
        <f>'EPA Data'!O2716/SUM('EPA Data'!O:O)</f>
        <v>5.3280995473705981E-5</v>
      </c>
      <c r="X2715" s="19">
        <f>'EPA Data'!P2716/SUM('EPA Data'!P:P)</f>
        <v>1.403452481550046E-4</v>
      </c>
    </row>
    <row r="2716" spans="1:24" x14ac:dyDescent="0.35">
      <c r="A2716" s="13" t="s">
        <v>4367</v>
      </c>
      <c r="B2716" s="13" t="s">
        <v>2587</v>
      </c>
      <c r="C2716" s="18" t="s">
        <v>4368</v>
      </c>
      <c r="D2716" s="14">
        <f>SUMIFS('Census Data'!G:G,'Census Data'!$A:$A,$A2716)/SUMIFS('Census Data'!$F:$F,'Census Data'!$A:$A,$A2716)</f>
        <v>0.50050413725865994</v>
      </c>
      <c r="E2716" s="16">
        <f>SUMIFS('Census Data'!H:H,'Census Data'!$A:$A,$A2716)/SUMIFS('Census Data'!$F:$F,'Census Data'!$A:$A,$A2716)</f>
        <v>0.49949586274134011</v>
      </c>
      <c r="F2716" s="14">
        <f>SUM(SUMIFS('Census Data'!I:I,'Census Data'!$A:$A,$A2716),SUMIFS('Census Data'!J:J,'Census Data'!$A:$A,$A2716))/SUMIFS('Census Data'!$F:$F,'Census Data'!$A:$A,$A2716)</f>
        <v>0.90458889898089279</v>
      </c>
      <c r="G2716" s="14">
        <f>SUM(SUMIFS('Census Data'!K:K,'Census Data'!$A:$A,$A2716),SUMIFS('Census Data'!L:L,'Census Data'!$A:$A,$A2716))/SUMIFS('Census Data'!$F:$F,'Census Data'!$A:$A,$A2716)</f>
        <v>4.4372411609322787E-2</v>
      </c>
      <c r="H2716" s="14">
        <f>SUM(SUMIFS('Census Data'!O:O,'Census Data'!$A:$A,$A2716),SUMIFS('Census Data'!P:P,'Census Data'!$A:$A,$A2716))/SUMIFS('Census Data'!$F:$F,'Census Data'!$A:$A,$A2716)</f>
        <v>1.5007457898289266E-2</v>
      </c>
      <c r="I2716" s="16">
        <f t="shared" si="84"/>
        <v>3.6031231511495121E-2</v>
      </c>
      <c r="J2716" s="14">
        <f>SUM(SUMIFS('Census Data'!W:W,'Census Data'!$A:$A,$A2716),SUMIFS('Census Data'!X:X,'Census Data'!$A:$A,$A2716))/SUMIFS('Census Data'!$F:$F,'Census Data'!$A:$A,$A2716)</f>
        <v>0.39289374786470788</v>
      </c>
      <c r="K2716" s="16">
        <f t="shared" si="85"/>
        <v>0.60710625213529212</v>
      </c>
      <c r="L2716" s="19">
        <f>'EPA Data'!D2717/SUM('EPA Data'!D:D)</f>
        <v>5.2489221931866444E-5</v>
      </c>
      <c r="M2716" s="19">
        <f>'EPA Data'!E2717/SUM('EPA Data'!E:E)</f>
        <v>4.5949662197150802E-5</v>
      </c>
      <c r="N2716" s="19">
        <f>'EPA Data'!F2717/SUM('EPA Data'!F:F)</f>
        <v>1.4994025675879572E-4</v>
      </c>
      <c r="O2716" s="19">
        <f>'EPA Data'!G2717/SUM('EPA Data'!G:G)</f>
        <v>4.6194878555697504E-5</v>
      </c>
      <c r="P2716" s="19">
        <f>'EPA Data'!H2717/SUM('EPA Data'!H:H)</f>
        <v>4.3669809576467284E-5</v>
      </c>
      <c r="Q2716" s="19">
        <f>'EPA Data'!I2717/SUM('EPA Data'!I:I)</f>
        <v>9.3622456358895869E-5</v>
      </c>
      <c r="R2716" s="19">
        <f>'EPA Data'!J2717/SUM('EPA Data'!J:J)</f>
        <v>4.778795824862446E-5</v>
      </c>
      <c r="S2716" s="19">
        <f>'EPA Data'!K2717/SUM('EPA Data'!K:K)</f>
        <v>1.638678787570644E-4</v>
      </c>
      <c r="T2716" s="19">
        <f>'EPA Data'!L2717/SUM('EPA Data'!L:L)</f>
        <v>1.7313595106370201E-4</v>
      </c>
      <c r="U2716" s="19">
        <f>'EPA Data'!M2717/SUM('EPA Data'!M:M)</f>
        <v>2.0392890746347752E-5</v>
      </c>
      <c r="V2716" s="19">
        <f>'EPA Data'!N2717/SUM('EPA Data'!N:N)</f>
        <v>1.743049768721962E-5</v>
      </c>
      <c r="W2716" s="19">
        <f>'EPA Data'!O2717/SUM('EPA Data'!O:O)</f>
        <v>3.6210611385353796E-5</v>
      </c>
      <c r="X2716" s="19">
        <f>'EPA Data'!P2717/SUM('EPA Data'!P:P)</f>
        <v>1.2459139911075244E-4</v>
      </c>
    </row>
    <row r="2717" spans="1:24" x14ac:dyDescent="0.35">
      <c r="A2717" s="13" t="s">
        <v>4369</v>
      </c>
      <c r="B2717" s="13" t="s">
        <v>2587</v>
      </c>
      <c r="C2717" s="18" t="s">
        <v>4370</v>
      </c>
      <c r="D2717" s="14">
        <f>SUMIFS('Census Data'!G:G,'Census Data'!$A:$A,$A2717)/SUMIFS('Census Data'!$F:$F,'Census Data'!$A:$A,$A2717)</f>
        <v>0.50875820985290854</v>
      </c>
      <c r="E2717" s="16">
        <f>SUMIFS('Census Data'!H:H,'Census Data'!$A:$A,$A2717)/SUMIFS('Census Data'!$F:$F,'Census Data'!$A:$A,$A2717)</f>
        <v>0.49124179014709141</v>
      </c>
      <c r="F2717" s="14">
        <f>SUM(SUMIFS('Census Data'!I:I,'Census Data'!$A:$A,$A2717),SUMIFS('Census Data'!J:J,'Census Data'!$A:$A,$A2717))/SUMIFS('Census Data'!$F:$F,'Census Data'!$A:$A,$A2717)</f>
        <v>0.79018661962552061</v>
      </c>
      <c r="G2717" s="14">
        <f>SUM(SUMIFS('Census Data'!K:K,'Census Data'!$A:$A,$A2717),SUMIFS('Census Data'!L:L,'Census Data'!$A:$A,$A2717))/SUMIFS('Census Data'!$F:$F,'Census Data'!$A:$A,$A2717)</f>
        <v>9.2351060053417325E-2</v>
      </c>
      <c r="H2717" s="14">
        <f>SUM(SUMIFS('Census Data'!O:O,'Census Data'!$A:$A,$A2717),SUMIFS('Census Data'!P:P,'Census Data'!$A:$A,$A2717))/SUMIFS('Census Data'!$F:$F,'Census Data'!$A:$A,$A2717)</f>
        <v>7.6790123839537192E-2</v>
      </c>
      <c r="I2717" s="16">
        <f t="shared" si="84"/>
        <v>4.0672196481524869E-2</v>
      </c>
      <c r="J2717" s="14">
        <f>SUM(SUMIFS('Census Data'!W:W,'Census Data'!$A:$A,$A2717),SUMIFS('Census Data'!X:X,'Census Data'!$A:$A,$A2717))/SUMIFS('Census Data'!$F:$F,'Census Data'!$A:$A,$A2717)</f>
        <v>0.32639600439615629</v>
      </c>
      <c r="K2717" s="16">
        <f t="shared" si="85"/>
        <v>0.67360399560384376</v>
      </c>
      <c r="L2717" s="19">
        <f>'EPA Data'!D2718/SUM('EPA Data'!D:D)</f>
        <v>3.044010100021725E-3</v>
      </c>
      <c r="M2717" s="19">
        <f>'EPA Data'!E2718/SUM('EPA Data'!E:E)</f>
        <v>1.4756593437397294E-3</v>
      </c>
      <c r="N2717" s="19">
        <f>'EPA Data'!F2718/SUM('EPA Data'!F:F)</f>
        <v>2.6501579081162677E-3</v>
      </c>
      <c r="O2717" s="19">
        <f>'EPA Data'!G2718/SUM('EPA Data'!G:G)</f>
        <v>2.1421150338476165E-3</v>
      </c>
      <c r="P2717" s="19">
        <f>'EPA Data'!H2718/SUM('EPA Data'!H:H)</f>
        <v>1.2763040388829461E-3</v>
      </c>
      <c r="Q2717" s="19">
        <f>'EPA Data'!I2718/SUM('EPA Data'!I:I)</f>
        <v>2.1490380862287072E-3</v>
      </c>
      <c r="R2717" s="19">
        <f>'EPA Data'!J2718/SUM('EPA Data'!J:J)</f>
        <v>1.9726799526141505E-3</v>
      </c>
      <c r="S2717" s="19">
        <f>'EPA Data'!K2718/SUM('EPA Data'!K:K)</f>
        <v>2.685183862427689E-3</v>
      </c>
      <c r="T2717" s="19">
        <f>'EPA Data'!L2718/SUM('EPA Data'!L:L)</f>
        <v>3.426681509945542E-3</v>
      </c>
      <c r="U2717" s="19">
        <f>'EPA Data'!M2718/SUM('EPA Data'!M:M)</f>
        <v>8.5742264411850413E-4</v>
      </c>
      <c r="V2717" s="19">
        <f>'EPA Data'!N2718/SUM('EPA Data'!N:N)</f>
        <v>5.8894240217113782E-4</v>
      </c>
      <c r="W2717" s="19">
        <f>'EPA Data'!O2718/SUM('EPA Data'!O:O)</f>
        <v>6.6564901167269822E-4</v>
      </c>
      <c r="X2717" s="19">
        <f>'EPA Data'!P2718/SUM('EPA Data'!P:P)</f>
        <v>2.1260880162094565E-3</v>
      </c>
    </row>
    <row r="2718" spans="1:24" x14ac:dyDescent="0.35">
      <c r="A2718" s="13" t="s">
        <v>4371</v>
      </c>
      <c r="B2718" s="13" t="s">
        <v>2587</v>
      </c>
      <c r="C2718" s="18" t="s">
        <v>422</v>
      </c>
      <c r="D2718" s="14">
        <f>SUMIFS('Census Data'!G:G,'Census Data'!$A:$A,$A2718)/SUMIFS('Census Data'!$F:$F,'Census Data'!$A:$A,$A2718)</f>
        <v>0.48750183796500512</v>
      </c>
      <c r="E2718" s="16">
        <f>SUMIFS('Census Data'!H:H,'Census Data'!$A:$A,$A2718)/SUMIFS('Census Data'!$F:$F,'Census Data'!$A:$A,$A2718)</f>
        <v>0.51249816203499488</v>
      </c>
      <c r="F2718" s="14">
        <f>SUM(SUMIFS('Census Data'!I:I,'Census Data'!$A:$A,$A2718),SUMIFS('Census Data'!J:J,'Census Data'!$A:$A,$A2718))/SUMIFS('Census Data'!$F:$F,'Census Data'!$A:$A,$A2718)</f>
        <v>0.87479782384943394</v>
      </c>
      <c r="G2718" s="14">
        <f>SUM(SUMIFS('Census Data'!K:K,'Census Data'!$A:$A,$A2718),SUMIFS('Census Data'!L:L,'Census Data'!$A:$A,$A2718))/SUMIFS('Census Data'!$F:$F,'Census Data'!$A:$A,$A2718)</f>
        <v>9.0354359652992211E-2</v>
      </c>
      <c r="H2718" s="14">
        <f>SUM(SUMIFS('Census Data'!O:O,'Census Data'!$A:$A,$A2718),SUMIFS('Census Data'!P:P,'Census Data'!$A:$A,$A2718))/SUMIFS('Census Data'!$F:$F,'Census Data'!$A:$A,$A2718)</f>
        <v>5.7344508160564623E-3</v>
      </c>
      <c r="I2718" s="16">
        <f t="shared" si="84"/>
        <v>2.9113365681517345E-2</v>
      </c>
      <c r="J2718" s="14">
        <f>SUM(SUMIFS('Census Data'!W:W,'Census Data'!$A:$A,$A2718),SUMIFS('Census Data'!X:X,'Census Data'!$A:$A,$A2718))/SUMIFS('Census Data'!$F:$F,'Census Data'!$A:$A,$A2718)</f>
        <v>9.6971033671518894E-2</v>
      </c>
      <c r="K2718" s="16">
        <f t="shared" si="85"/>
        <v>0.90302896632848106</v>
      </c>
      <c r="L2718" s="19">
        <f>'EPA Data'!D2719/SUM('EPA Data'!D:D)</f>
        <v>3.0453752345356385E-5</v>
      </c>
      <c r="M2718" s="19">
        <f>'EPA Data'!E2719/SUM('EPA Data'!E:E)</f>
        <v>2.5948036863573805E-5</v>
      </c>
      <c r="N2718" s="19">
        <f>'EPA Data'!F2719/SUM('EPA Data'!F:F)</f>
        <v>5.0363954534449419E-5</v>
      </c>
      <c r="O2718" s="19">
        <f>'EPA Data'!G2719/SUM('EPA Data'!G:G)</f>
        <v>1.6264413243727492E-5</v>
      </c>
      <c r="P2718" s="19">
        <f>'EPA Data'!H2719/SUM('EPA Data'!H:H)</f>
        <v>1.9596633752127383E-5</v>
      </c>
      <c r="Q2718" s="19">
        <f>'EPA Data'!I2719/SUM('EPA Data'!I:I)</f>
        <v>4.0193829165680052E-5</v>
      </c>
      <c r="R2718" s="19">
        <f>'EPA Data'!J2719/SUM('EPA Data'!J:J)</f>
        <v>2.2285318419504018E-5</v>
      </c>
      <c r="S2718" s="19">
        <f>'EPA Data'!K2719/SUM('EPA Data'!K:K)</f>
        <v>3.7334740045684E-5</v>
      </c>
      <c r="T2718" s="19">
        <f>'EPA Data'!L2719/SUM('EPA Data'!L:L)</f>
        <v>5.1596754253536763E-5</v>
      </c>
      <c r="U2718" s="19">
        <f>'EPA Data'!M2719/SUM('EPA Data'!M:M)</f>
        <v>7.6545448538071302E-6</v>
      </c>
      <c r="V2718" s="19">
        <f>'EPA Data'!N2719/SUM('EPA Data'!N:N)</f>
        <v>8.1783649108302349E-6</v>
      </c>
      <c r="W2718" s="19">
        <f>'EPA Data'!O2719/SUM('EPA Data'!O:O)</f>
        <v>1.2372120165719505E-5</v>
      </c>
      <c r="X2718" s="19">
        <f>'EPA Data'!P2719/SUM('EPA Data'!P:P)</f>
        <v>2.602254673046082E-5</v>
      </c>
    </row>
    <row r="2719" spans="1:24" x14ac:dyDescent="0.35">
      <c r="A2719" s="13" t="s">
        <v>4372</v>
      </c>
      <c r="B2719" s="13" t="s">
        <v>2587</v>
      </c>
      <c r="C2719" s="18" t="s">
        <v>4373</v>
      </c>
      <c r="D2719" s="14">
        <f>SUMIFS('Census Data'!G:G,'Census Data'!$A:$A,$A2719)/SUMIFS('Census Data'!$F:$F,'Census Data'!$A:$A,$A2719)</f>
        <v>0.5374280230326296</v>
      </c>
      <c r="E2719" s="16">
        <f>SUMIFS('Census Data'!H:H,'Census Data'!$A:$A,$A2719)/SUMIFS('Census Data'!$F:$F,'Census Data'!$A:$A,$A2719)</f>
        <v>0.46257197696737046</v>
      </c>
      <c r="F2719" s="14">
        <f>SUM(SUMIFS('Census Data'!I:I,'Census Data'!$A:$A,$A2719),SUMIFS('Census Data'!J:J,'Census Data'!$A:$A,$A2719))/SUMIFS('Census Data'!$F:$F,'Census Data'!$A:$A,$A2719)</f>
        <v>0.85432872007273464</v>
      </c>
      <c r="G2719" s="14">
        <f>SUM(SUMIFS('Census Data'!K:K,'Census Data'!$A:$A,$A2719),SUMIFS('Census Data'!L:L,'Census Data'!$A:$A,$A2719))/SUMIFS('Census Data'!$F:$F,'Census Data'!$A:$A,$A2719)</f>
        <v>0.11455702596221841</v>
      </c>
      <c r="H2719" s="14">
        <f>SUM(SUMIFS('Census Data'!O:O,'Census Data'!$A:$A,$A2719),SUMIFS('Census Data'!P:P,'Census Data'!$A:$A,$A2719))/SUMIFS('Census Data'!$F:$F,'Census Data'!$A:$A,$A2719)</f>
        <v>6.3642792201232447E-3</v>
      </c>
      <c r="I2719" s="16">
        <f t="shared" si="84"/>
        <v>2.4749974744923686E-2</v>
      </c>
      <c r="J2719" s="14">
        <f>SUM(SUMIFS('Census Data'!W:W,'Census Data'!$A:$A,$A2719),SUMIFS('Census Data'!X:X,'Census Data'!$A:$A,$A2719))/SUMIFS('Census Data'!$F:$F,'Census Data'!$A:$A,$A2719)</f>
        <v>7.5159106980503085E-2</v>
      </c>
      <c r="K2719" s="16">
        <f t="shared" si="85"/>
        <v>0.9248408930194969</v>
      </c>
      <c r="L2719" s="19">
        <f>'EPA Data'!D2720/SUM('EPA Data'!D:D)</f>
        <v>3.6370015636437897E-5</v>
      </c>
      <c r="M2719" s="19">
        <f>'EPA Data'!E2720/SUM('EPA Data'!E:E)</f>
        <v>3.1726248572267994E-5</v>
      </c>
      <c r="N2719" s="19">
        <f>'EPA Data'!F2720/SUM('EPA Data'!F:F)</f>
        <v>5.4801253264792045E-5</v>
      </c>
      <c r="O2719" s="19">
        <f>'EPA Data'!G2720/SUM('EPA Data'!G:G)</f>
        <v>1.786701871856123E-5</v>
      </c>
      <c r="P2719" s="19">
        <f>'EPA Data'!H2720/SUM('EPA Data'!H:H)</f>
        <v>2.3873168197121426E-5</v>
      </c>
      <c r="Q2719" s="19">
        <f>'EPA Data'!I2720/SUM('EPA Data'!I:I)</f>
        <v>4.0124767316882861E-5</v>
      </c>
      <c r="R2719" s="19">
        <f>'EPA Data'!J2720/SUM('EPA Data'!J:J)</f>
        <v>3.1915138379624927E-5</v>
      </c>
      <c r="S2719" s="19">
        <f>'EPA Data'!K2720/SUM('EPA Data'!K:K)</f>
        <v>5.0738757187058118E-5</v>
      </c>
      <c r="T2719" s="19">
        <f>'EPA Data'!L2720/SUM('EPA Data'!L:L)</f>
        <v>8.7466049612172829E-5</v>
      </c>
      <c r="U2719" s="19">
        <f>'EPA Data'!M2720/SUM('EPA Data'!M:M)</f>
        <v>1.002484694737277E-5</v>
      </c>
      <c r="V2719" s="19">
        <f>'EPA Data'!N2720/SUM('EPA Data'!N:N)</f>
        <v>9.4790226681170734E-6</v>
      </c>
      <c r="W2719" s="19">
        <f>'EPA Data'!O2720/SUM('EPA Data'!O:O)</f>
        <v>1.707852231400771E-5</v>
      </c>
      <c r="X2719" s="19">
        <f>'EPA Data'!P2720/SUM('EPA Data'!P:P)</f>
        <v>2.9455268061623969E-5</v>
      </c>
    </row>
    <row r="2720" spans="1:24" x14ac:dyDescent="0.35">
      <c r="A2720" s="13" t="s">
        <v>4374</v>
      </c>
      <c r="B2720" s="13" t="s">
        <v>2587</v>
      </c>
      <c r="C2720" s="18" t="s">
        <v>4375</v>
      </c>
      <c r="D2720" s="14">
        <f>SUMIFS('Census Data'!G:G,'Census Data'!$A:$A,$A2720)/SUMIFS('Census Data'!$F:$F,'Census Data'!$A:$A,$A2720)</f>
        <v>0.49542720203452828</v>
      </c>
      <c r="E2720" s="16">
        <f>SUMIFS('Census Data'!H:H,'Census Data'!$A:$A,$A2720)/SUMIFS('Census Data'!$F:$F,'Census Data'!$A:$A,$A2720)</f>
        <v>0.50457279796547172</v>
      </c>
      <c r="F2720" s="14">
        <f>SUM(SUMIFS('Census Data'!I:I,'Census Data'!$A:$A,$A2720),SUMIFS('Census Data'!J:J,'Census Data'!$A:$A,$A2720))/SUMIFS('Census Data'!$F:$F,'Census Data'!$A:$A,$A2720)</f>
        <v>0.87981121924976768</v>
      </c>
      <c r="G2720" s="14">
        <f>SUM(SUMIFS('Census Data'!K:K,'Census Data'!$A:$A,$A2720),SUMIFS('Census Data'!L:L,'Census Data'!$A:$A,$A2720))/SUMIFS('Census Data'!$F:$F,'Census Data'!$A:$A,$A2720)</f>
        <v>7.8397808969530983E-2</v>
      </c>
      <c r="H2720" s="14">
        <f>SUM(SUMIFS('Census Data'!O:O,'Census Data'!$A:$A,$A2720),SUMIFS('Census Data'!P:P,'Census Data'!$A:$A,$A2720))/SUMIFS('Census Data'!$F:$F,'Census Data'!$A:$A,$A2720)</f>
        <v>7.1648652614075417E-3</v>
      </c>
      <c r="I2720" s="16">
        <f t="shared" si="84"/>
        <v>3.4626106519293764E-2</v>
      </c>
      <c r="J2720" s="14">
        <f>SUM(SUMIFS('Census Data'!W:W,'Census Data'!$A:$A,$A2720),SUMIFS('Census Data'!X:X,'Census Data'!$A:$A,$A2720))/SUMIFS('Census Data'!$F:$F,'Census Data'!$A:$A,$A2720)</f>
        <v>9.7006895877145796E-2</v>
      </c>
      <c r="K2720" s="16">
        <f t="shared" si="85"/>
        <v>0.90299310412285416</v>
      </c>
      <c r="L2720" s="19">
        <f>'EPA Data'!D2721/SUM('EPA Data'!D:D)</f>
        <v>1.1754717472131494E-4</v>
      </c>
      <c r="M2720" s="19">
        <f>'EPA Data'!E2721/SUM('EPA Data'!E:E)</f>
        <v>1.4559992757673864E-4</v>
      </c>
      <c r="N2720" s="19">
        <f>'EPA Data'!F2721/SUM('EPA Data'!F:F)</f>
        <v>2.4330018974350666E-4</v>
      </c>
      <c r="O2720" s="19">
        <f>'EPA Data'!G2721/SUM('EPA Data'!G:G)</f>
        <v>6.0064371283268371E-5</v>
      </c>
      <c r="P2720" s="19">
        <f>'EPA Data'!H2721/SUM('EPA Data'!H:H)</f>
        <v>7.2674623959612266E-5</v>
      </c>
      <c r="Q2720" s="19">
        <f>'EPA Data'!I2721/SUM('EPA Data'!I:I)</f>
        <v>1.0313843885189042E-4</v>
      </c>
      <c r="R2720" s="19">
        <f>'EPA Data'!J2721/SUM('EPA Data'!J:J)</f>
        <v>7.9332662001321849E-5</v>
      </c>
      <c r="S2720" s="19">
        <f>'EPA Data'!K2721/SUM('EPA Data'!K:K)</f>
        <v>1.7316597489924182E-4</v>
      </c>
      <c r="T2720" s="19">
        <f>'EPA Data'!L2721/SUM('EPA Data'!L:L)</f>
        <v>1.6162114089950661E-4</v>
      </c>
      <c r="U2720" s="19">
        <f>'EPA Data'!M2721/SUM('EPA Data'!M:M)</f>
        <v>3.4262973989690284E-5</v>
      </c>
      <c r="V2720" s="19">
        <f>'EPA Data'!N2721/SUM('EPA Data'!N:N)</f>
        <v>3.2228056670463675E-5</v>
      </c>
      <c r="W2720" s="19">
        <f>'EPA Data'!O2721/SUM('EPA Data'!O:O)</f>
        <v>5.1629002156684028E-5</v>
      </c>
      <c r="X2720" s="19">
        <f>'EPA Data'!P2721/SUM('EPA Data'!P:P)</f>
        <v>1.257416347845033E-4</v>
      </c>
    </row>
    <row r="2721" spans="1:24" x14ac:dyDescent="0.35">
      <c r="A2721" s="13" t="s">
        <v>4376</v>
      </c>
      <c r="B2721" s="13" t="s">
        <v>2587</v>
      </c>
      <c r="C2721" s="18" t="s">
        <v>4377</v>
      </c>
      <c r="D2721" s="14">
        <f>SUMIFS('Census Data'!G:G,'Census Data'!$A:$A,$A2721)/SUMIFS('Census Data'!$F:$F,'Census Data'!$A:$A,$A2721)</f>
        <v>0.50332728372655777</v>
      </c>
      <c r="E2721" s="16">
        <f>SUMIFS('Census Data'!H:H,'Census Data'!$A:$A,$A2721)/SUMIFS('Census Data'!$F:$F,'Census Data'!$A:$A,$A2721)</f>
        <v>0.49667271627344223</v>
      </c>
      <c r="F2721" s="14">
        <f>SUM(SUMIFS('Census Data'!I:I,'Census Data'!$A:$A,$A2721),SUMIFS('Census Data'!J:J,'Census Data'!$A:$A,$A2721))/SUMIFS('Census Data'!$F:$F,'Census Data'!$A:$A,$A2721)</f>
        <v>0.90471869328493648</v>
      </c>
      <c r="G2721" s="14">
        <f>SUM(SUMIFS('Census Data'!K:K,'Census Data'!$A:$A,$A2721),SUMIFS('Census Data'!L:L,'Census Data'!$A:$A,$A2721))/SUMIFS('Census Data'!$F:$F,'Census Data'!$A:$A,$A2721)</f>
        <v>3.9019963702359349E-2</v>
      </c>
      <c r="H2721" s="14">
        <f>SUM(SUMIFS('Census Data'!O:O,'Census Data'!$A:$A,$A2721),SUMIFS('Census Data'!P:P,'Census Data'!$A:$A,$A2721))/SUMIFS('Census Data'!$F:$F,'Census Data'!$A:$A,$A2721)</f>
        <v>6.6545674531155478E-3</v>
      </c>
      <c r="I2721" s="16">
        <f t="shared" si="84"/>
        <v>4.960677555958859E-2</v>
      </c>
      <c r="J2721" s="14">
        <f>SUM(SUMIFS('Census Data'!W:W,'Census Data'!$A:$A,$A2721),SUMIFS('Census Data'!X:X,'Census Data'!$A:$A,$A2721))/SUMIFS('Census Data'!$F:$F,'Census Data'!$A:$A,$A2721)</f>
        <v>0.54476709013914093</v>
      </c>
      <c r="K2721" s="16">
        <f t="shared" si="85"/>
        <v>0.45523290986085907</v>
      </c>
      <c r="L2721" s="19">
        <f>'EPA Data'!D2722/SUM('EPA Data'!D:D)</f>
        <v>1.5257559540302655E-6</v>
      </c>
      <c r="M2721" s="19">
        <f>'EPA Data'!E2722/SUM('EPA Data'!E:E)</f>
        <v>1.1264871640023282E-6</v>
      </c>
      <c r="N2721" s="19">
        <f>'EPA Data'!F2722/SUM('EPA Data'!F:F)</f>
        <v>4.0988052689719429E-6</v>
      </c>
      <c r="O2721" s="19">
        <f>'EPA Data'!G2722/SUM('EPA Data'!G:G)</f>
        <v>1.0034175139090242E-6</v>
      </c>
      <c r="P2721" s="19">
        <f>'EPA Data'!H2722/SUM('EPA Data'!H:H)</f>
        <v>1.0902625465821012E-6</v>
      </c>
      <c r="Q2721" s="19">
        <f>'EPA Data'!I2722/SUM('EPA Data'!I:I)</f>
        <v>2.5160180110817445E-6</v>
      </c>
      <c r="R2721" s="19">
        <f>'EPA Data'!J2722/SUM('EPA Data'!J:J)</f>
        <v>1.8328089876128791E-6</v>
      </c>
      <c r="S2721" s="19">
        <f>'EPA Data'!K2722/SUM('EPA Data'!K:K)</f>
        <v>5.8703090517463913E-6</v>
      </c>
      <c r="T2721" s="19">
        <f>'EPA Data'!L2722/SUM('EPA Data'!L:L)</f>
        <v>6.0373967046953792E-6</v>
      </c>
      <c r="U2721" s="19">
        <f>'EPA Data'!M2722/SUM('EPA Data'!M:M)</f>
        <v>4.6472736311669522E-7</v>
      </c>
      <c r="V2721" s="19">
        <f>'EPA Data'!N2722/SUM('EPA Data'!N:N)</f>
        <v>4.2080559738615738E-7</v>
      </c>
      <c r="W2721" s="19">
        <f>'EPA Data'!O2722/SUM('EPA Data'!O:O)</f>
        <v>9.3095657396434487E-7</v>
      </c>
      <c r="X2721" s="19">
        <f>'EPA Data'!P2722/SUM('EPA Data'!P:P)</f>
        <v>3.2143983456943827E-6</v>
      </c>
    </row>
    <row r="2722" spans="1:24" x14ac:dyDescent="0.35">
      <c r="A2722" s="13" t="s">
        <v>4378</v>
      </c>
      <c r="B2722" s="13" t="s">
        <v>2587</v>
      </c>
      <c r="C2722" s="18" t="s">
        <v>4379</v>
      </c>
      <c r="D2722" s="14">
        <f>SUMIFS('Census Data'!G:G,'Census Data'!$A:$A,$A2722)/SUMIFS('Census Data'!$F:$F,'Census Data'!$A:$A,$A2722)</f>
        <v>0.49599186164801629</v>
      </c>
      <c r="E2722" s="16">
        <f>SUMIFS('Census Data'!H:H,'Census Data'!$A:$A,$A2722)/SUMIFS('Census Data'!$F:$F,'Census Data'!$A:$A,$A2722)</f>
        <v>0.50400813835198377</v>
      </c>
      <c r="F2722" s="14">
        <f>SUM(SUMIFS('Census Data'!I:I,'Census Data'!$A:$A,$A2722),SUMIFS('Census Data'!J:J,'Census Data'!$A:$A,$A2722))/SUMIFS('Census Data'!$F:$F,'Census Data'!$A:$A,$A2722)</f>
        <v>0.94925737538148525</v>
      </c>
      <c r="G2722" s="14">
        <f>SUM(SUMIFS('Census Data'!K:K,'Census Data'!$A:$A,$A2722),SUMIFS('Census Data'!L:L,'Census Data'!$A:$A,$A2722))/SUMIFS('Census Data'!$F:$F,'Census Data'!$A:$A,$A2722)</f>
        <v>1.3875890132248219E-2</v>
      </c>
      <c r="H2722" s="14">
        <f>SUM(SUMIFS('Census Data'!O:O,'Census Data'!$A:$A,$A2722),SUMIFS('Census Data'!P:P,'Census Data'!$A:$A,$A2722))/SUMIFS('Census Data'!$F:$F,'Census Data'!$A:$A,$A2722)</f>
        <v>1.2858596134282807E-2</v>
      </c>
      <c r="I2722" s="16">
        <f t="shared" si="84"/>
        <v>2.4008138351983677E-2</v>
      </c>
      <c r="J2722" s="14">
        <f>SUM(SUMIFS('Census Data'!W:W,'Census Data'!$A:$A,$A2722),SUMIFS('Census Data'!X:X,'Census Data'!$A:$A,$A2722))/SUMIFS('Census Data'!$F:$F,'Census Data'!$A:$A,$A2722)</f>
        <v>0.70465920651068159</v>
      </c>
      <c r="K2722" s="16">
        <f t="shared" si="85"/>
        <v>0.29534079348931841</v>
      </c>
      <c r="L2722" s="19">
        <f>'EPA Data'!D2723/SUM('EPA Data'!D:D)</f>
        <v>2.1670873669861687E-5</v>
      </c>
      <c r="M2722" s="19">
        <f>'EPA Data'!E2723/SUM('EPA Data'!E:E)</f>
        <v>1.2848595407689501E-5</v>
      </c>
      <c r="N2722" s="19">
        <f>'EPA Data'!F2723/SUM('EPA Data'!F:F)</f>
        <v>4.0783672737031527E-5</v>
      </c>
      <c r="O2722" s="19">
        <f>'EPA Data'!G2723/SUM('EPA Data'!G:G)</f>
        <v>1.5131971759367191E-5</v>
      </c>
      <c r="P2722" s="19">
        <f>'EPA Data'!H2723/SUM('EPA Data'!H:H)</f>
        <v>1.2417734651447559E-5</v>
      </c>
      <c r="Q2722" s="19">
        <f>'EPA Data'!I2723/SUM('EPA Data'!I:I)</f>
        <v>2.7861044983593273E-5</v>
      </c>
      <c r="R2722" s="19">
        <f>'EPA Data'!J2723/SUM('EPA Data'!J:J)</f>
        <v>1.684076388841739E-5</v>
      </c>
      <c r="S2722" s="19">
        <f>'EPA Data'!K2723/SUM('EPA Data'!K:K)</f>
        <v>4.2606342996107806E-5</v>
      </c>
      <c r="T2722" s="19">
        <f>'EPA Data'!L2723/SUM('EPA Data'!L:L)</f>
        <v>5.1526745154462183E-5</v>
      </c>
      <c r="U2722" s="19">
        <f>'EPA Data'!M2723/SUM('EPA Data'!M:M)</f>
        <v>6.0905184825048989E-6</v>
      </c>
      <c r="V2722" s="19">
        <f>'EPA Data'!N2723/SUM('EPA Data'!N:N)</f>
        <v>4.8005828177613819E-6</v>
      </c>
      <c r="W2722" s="19">
        <f>'EPA Data'!O2723/SUM('EPA Data'!O:O)</f>
        <v>9.8516844213909635E-6</v>
      </c>
      <c r="X2722" s="19">
        <f>'EPA Data'!P2723/SUM('EPA Data'!P:P)</f>
        <v>3.0614710866043657E-5</v>
      </c>
    </row>
    <row r="2723" spans="1:24" x14ac:dyDescent="0.35">
      <c r="A2723" s="13" t="s">
        <v>4380</v>
      </c>
      <c r="B2723" s="13" t="s">
        <v>2587</v>
      </c>
      <c r="C2723" s="18" t="s">
        <v>4381</v>
      </c>
      <c r="D2723" s="14">
        <f>SUMIFS('Census Data'!G:G,'Census Data'!$A:$A,$A2723)/SUMIFS('Census Data'!$F:$F,'Census Data'!$A:$A,$A2723)</f>
        <v>0.51642324261847217</v>
      </c>
      <c r="E2723" s="16">
        <f>SUMIFS('Census Data'!H:H,'Census Data'!$A:$A,$A2723)/SUMIFS('Census Data'!$F:$F,'Census Data'!$A:$A,$A2723)</f>
        <v>0.48357675738152778</v>
      </c>
      <c r="F2723" s="14">
        <f>SUM(SUMIFS('Census Data'!I:I,'Census Data'!$A:$A,$A2723),SUMIFS('Census Data'!J:J,'Census Data'!$A:$A,$A2723))/SUMIFS('Census Data'!$F:$F,'Census Data'!$A:$A,$A2723)</f>
        <v>0.94164127351056004</v>
      </c>
      <c r="G2723" s="14">
        <f>SUM(SUMIFS('Census Data'!K:K,'Census Data'!$A:$A,$A2723),SUMIFS('Census Data'!L:L,'Census Data'!$A:$A,$A2723))/SUMIFS('Census Data'!$F:$F,'Census Data'!$A:$A,$A2723)</f>
        <v>2.4839760428706524E-2</v>
      </c>
      <c r="H2723" s="14">
        <f>SUM(SUMIFS('Census Data'!O:O,'Census Data'!$A:$A,$A2723),SUMIFS('Census Data'!P:P,'Census Data'!$A:$A,$A2723))/SUMIFS('Census Data'!$F:$F,'Census Data'!$A:$A,$A2723)</f>
        <v>9.1415361983818427E-3</v>
      </c>
      <c r="I2723" s="16">
        <f t="shared" si="84"/>
        <v>2.4377429862351585E-2</v>
      </c>
      <c r="J2723" s="14">
        <f>SUM(SUMIFS('Census Data'!W:W,'Census Data'!$A:$A,$A2723),SUMIFS('Census Data'!X:X,'Census Data'!$A:$A,$A2723))/SUMIFS('Census Data'!$F:$F,'Census Data'!$A:$A,$A2723)</f>
        <v>0.80504360617841753</v>
      </c>
      <c r="K2723" s="16">
        <f t="shared" si="85"/>
        <v>0.19495639382158247</v>
      </c>
      <c r="L2723" s="19">
        <f>'EPA Data'!D2724/SUM('EPA Data'!D:D)</f>
        <v>2.1627540405437791E-5</v>
      </c>
      <c r="M2723" s="19">
        <f>'EPA Data'!E2724/SUM('EPA Data'!E:E)</f>
        <v>1.4219803349919848E-5</v>
      </c>
      <c r="N2723" s="19">
        <f>'EPA Data'!F2724/SUM('EPA Data'!F:F)</f>
        <v>5.9446257952909731E-5</v>
      </c>
      <c r="O2723" s="19">
        <f>'EPA Data'!G2724/SUM('EPA Data'!G:G)</f>
        <v>1.4132307684715894E-5</v>
      </c>
      <c r="P2723" s="19">
        <f>'EPA Data'!H2724/SUM('EPA Data'!H:H)</f>
        <v>1.3376202846544832E-5</v>
      </c>
      <c r="Q2723" s="19">
        <f>'EPA Data'!I2724/SUM('EPA Data'!I:I)</f>
        <v>3.7727004361129079E-5</v>
      </c>
      <c r="R2723" s="19">
        <f>'EPA Data'!J2724/SUM('EPA Data'!J:J)</f>
        <v>1.6357978492661157E-5</v>
      </c>
      <c r="S2723" s="19">
        <f>'EPA Data'!K2724/SUM('EPA Data'!K:K)</f>
        <v>4.8548106962962308E-5</v>
      </c>
      <c r="T2723" s="19">
        <f>'EPA Data'!L2724/SUM('EPA Data'!L:L)</f>
        <v>6.9284309047711016E-5</v>
      </c>
      <c r="U2723" s="19">
        <f>'EPA Data'!M2724/SUM('EPA Data'!M:M)</f>
        <v>6.6492458073097511E-6</v>
      </c>
      <c r="V2723" s="19">
        <f>'EPA Data'!N2724/SUM('EPA Data'!N:N)</f>
        <v>5.209993864721339E-6</v>
      </c>
      <c r="W2723" s="19">
        <f>'EPA Data'!O2724/SUM('EPA Data'!O:O)</f>
        <v>1.3818992481130997E-5</v>
      </c>
      <c r="X2723" s="19">
        <f>'EPA Data'!P2724/SUM('EPA Data'!P:P)</f>
        <v>3.6602852488636004E-5</v>
      </c>
    </row>
    <row r="2724" spans="1:24" x14ac:dyDescent="0.35">
      <c r="A2724" s="13" t="s">
        <v>4382</v>
      </c>
      <c r="B2724" s="13" t="s">
        <v>2587</v>
      </c>
      <c r="C2724" s="18" t="s">
        <v>4383</v>
      </c>
      <c r="D2724" s="14">
        <f>SUMIFS('Census Data'!G:G,'Census Data'!$A:$A,$A2724)/SUMIFS('Census Data'!$F:$F,'Census Data'!$A:$A,$A2724)</f>
        <v>0.491879817946694</v>
      </c>
      <c r="E2724" s="16">
        <f>SUMIFS('Census Data'!H:H,'Census Data'!$A:$A,$A2724)/SUMIFS('Census Data'!$F:$F,'Census Data'!$A:$A,$A2724)</f>
        <v>0.508120182053306</v>
      </c>
      <c r="F2724" s="14">
        <f>SUM(SUMIFS('Census Data'!I:I,'Census Data'!$A:$A,$A2724),SUMIFS('Census Data'!J:J,'Census Data'!$A:$A,$A2724))/SUMIFS('Census Data'!$F:$F,'Census Data'!$A:$A,$A2724)</f>
        <v>0.93745696387484678</v>
      </c>
      <c r="G2724" s="14">
        <f>SUM(SUMIFS('Census Data'!K:K,'Census Data'!$A:$A,$A2724),SUMIFS('Census Data'!L:L,'Census Data'!$A:$A,$A2724))/SUMIFS('Census Data'!$F:$F,'Census Data'!$A:$A,$A2724)</f>
        <v>2.9743210788841679E-2</v>
      </c>
      <c r="H2724" s="14">
        <f>SUM(SUMIFS('Census Data'!O:O,'Census Data'!$A:$A,$A2724),SUMIFS('Census Data'!P:P,'Census Data'!$A:$A,$A2724))/SUMIFS('Census Data'!$F:$F,'Census Data'!$A:$A,$A2724)</f>
        <v>5.1895268965285596E-3</v>
      </c>
      <c r="I2724" s="16">
        <f t="shared" si="84"/>
        <v>2.7610298439783021E-2</v>
      </c>
      <c r="J2724" s="14">
        <f>SUM(SUMIFS('Census Data'!W:W,'Census Data'!$A:$A,$A2724),SUMIFS('Census Data'!X:X,'Census Data'!$A:$A,$A2724))/SUMIFS('Census Data'!$F:$F,'Census Data'!$A:$A,$A2724)</f>
        <v>0.11856977310515091</v>
      </c>
      <c r="K2724" s="16">
        <f t="shared" si="85"/>
        <v>0.88143022689484907</v>
      </c>
      <c r="L2724" s="19">
        <f>'EPA Data'!D2725/SUM('EPA Data'!D:D)</f>
        <v>1.4734073506177288E-4</v>
      </c>
      <c r="M2724" s="19">
        <f>'EPA Data'!E2725/SUM('EPA Data'!E:E)</f>
        <v>1.6198328233534072E-4</v>
      </c>
      <c r="N2724" s="19">
        <f>'EPA Data'!F2725/SUM('EPA Data'!F:F)</f>
        <v>2.8129440978759293E-4</v>
      </c>
      <c r="O2724" s="19">
        <f>'EPA Data'!G2725/SUM('EPA Data'!G:G)</f>
        <v>8.127710235907231E-5</v>
      </c>
      <c r="P2724" s="19">
        <f>'EPA Data'!H2725/SUM('EPA Data'!H:H)</f>
        <v>1.0068393409855829E-4</v>
      </c>
      <c r="Q2724" s="19">
        <f>'EPA Data'!I2725/SUM('EPA Data'!I:I)</f>
        <v>1.3494800695014946E-4</v>
      </c>
      <c r="R2724" s="19">
        <f>'EPA Data'!J2725/SUM('EPA Data'!J:J)</f>
        <v>8.8824437377906288E-5</v>
      </c>
      <c r="S2724" s="19">
        <f>'EPA Data'!K2725/SUM('EPA Data'!K:K)</f>
        <v>2.0480954747855351E-4</v>
      </c>
      <c r="T2724" s="19">
        <f>'EPA Data'!L2725/SUM('EPA Data'!L:L)</f>
        <v>2.0660204980965655E-4</v>
      </c>
      <c r="U2724" s="19">
        <f>'EPA Data'!M2725/SUM('EPA Data'!M:M)</f>
        <v>4.3046575568374551E-5</v>
      </c>
      <c r="V2724" s="19">
        <f>'EPA Data'!N2725/SUM('EPA Data'!N:N)</f>
        <v>4.4016832366705814E-5</v>
      </c>
      <c r="W2724" s="19">
        <f>'EPA Data'!O2725/SUM('EPA Data'!O:O)</f>
        <v>6.0274742800750859E-5</v>
      </c>
      <c r="X2724" s="19">
        <f>'EPA Data'!P2725/SUM('EPA Data'!P:P)</f>
        <v>1.8349881244784745E-4</v>
      </c>
    </row>
    <row r="2725" spans="1:24" x14ac:dyDescent="0.35">
      <c r="A2725" s="13" t="s">
        <v>4384</v>
      </c>
      <c r="B2725" s="13" t="s">
        <v>2587</v>
      </c>
      <c r="C2725" s="18" t="s">
        <v>4385</v>
      </c>
      <c r="D2725" s="14">
        <f>SUMIFS('Census Data'!G:G,'Census Data'!$A:$A,$A2725)/SUMIFS('Census Data'!$F:$F,'Census Data'!$A:$A,$A2725)</f>
        <v>0.49279472635290511</v>
      </c>
      <c r="E2725" s="16">
        <f>SUMIFS('Census Data'!H:H,'Census Data'!$A:$A,$A2725)/SUMIFS('Census Data'!$F:$F,'Census Data'!$A:$A,$A2725)</f>
        <v>0.50720527364709489</v>
      </c>
      <c r="F2725" s="14">
        <f>SUM(SUMIFS('Census Data'!I:I,'Census Data'!$A:$A,$A2725),SUMIFS('Census Data'!J:J,'Census Data'!$A:$A,$A2725))/SUMIFS('Census Data'!$F:$F,'Census Data'!$A:$A,$A2725)</f>
        <v>0.89183329318236571</v>
      </c>
      <c r="G2725" s="14">
        <f>SUM(SUMIFS('Census Data'!K:K,'Census Data'!$A:$A,$A2725),SUMIFS('Census Data'!L:L,'Census Data'!$A:$A,$A2725))/SUMIFS('Census Data'!$F:$F,'Census Data'!$A:$A,$A2725)</f>
        <v>6.7278421409955977E-2</v>
      </c>
      <c r="H2725" s="14">
        <f>SUM(SUMIFS('Census Data'!O:O,'Census Data'!$A:$A,$A2725),SUMIFS('Census Data'!P:P,'Census Data'!$A:$A,$A2725))/SUMIFS('Census Data'!$F:$F,'Census Data'!$A:$A,$A2725)</f>
        <v>1.449814940540067E-2</v>
      </c>
      <c r="I2725" s="16">
        <f t="shared" si="84"/>
        <v>2.6390136002277687E-2</v>
      </c>
      <c r="J2725" s="14">
        <f>SUM(SUMIFS('Census Data'!W:W,'Census Data'!$A:$A,$A2725),SUMIFS('Census Data'!X:X,'Census Data'!$A:$A,$A2725))/SUMIFS('Census Data'!$F:$F,'Census Data'!$A:$A,$A2725)</f>
        <v>0.47045618799413064</v>
      </c>
      <c r="K2725" s="16">
        <f t="shared" si="85"/>
        <v>0.52954381200586931</v>
      </c>
      <c r="L2725" s="19">
        <f>'EPA Data'!D2726/SUM('EPA Data'!D:D)</f>
        <v>1.8526322873638226E-4</v>
      </c>
      <c r="M2725" s="19">
        <f>'EPA Data'!E2726/SUM('EPA Data'!E:E)</f>
        <v>1.1341174693155638E-4</v>
      </c>
      <c r="N2725" s="19">
        <f>'EPA Data'!F2726/SUM('EPA Data'!F:F)</f>
        <v>2.3178021501039296E-4</v>
      </c>
      <c r="O2725" s="19">
        <f>'EPA Data'!G2726/SUM('EPA Data'!G:G)</f>
        <v>9.7567273318480759E-5</v>
      </c>
      <c r="P2725" s="19">
        <f>'EPA Data'!H2726/SUM('EPA Data'!H:H)</f>
        <v>8.726781305422295E-5</v>
      </c>
      <c r="Q2725" s="19">
        <f>'EPA Data'!I2726/SUM('EPA Data'!I:I)</f>
        <v>1.6225736963102602E-4</v>
      </c>
      <c r="R2725" s="19">
        <f>'EPA Data'!J2726/SUM('EPA Data'!J:J)</f>
        <v>1.0359419556230703E-4</v>
      </c>
      <c r="S2725" s="19">
        <f>'EPA Data'!K2726/SUM('EPA Data'!K:K)</f>
        <v>1.9998035231860034E-4</v>
      </c>
      <c r="T2725" s="19">
        <f>'EPA Data'!L2726/SUM('EPA Data'!L:L)</f>
        <v>2.2327142677725336E-4</v>
      </c>
      <c r="U2725" s="19">
        <f>'EPA Data'!M2726/SUM('EPA Data'!M:M)</f>
        <v>3.3429473456859047E-5</v>
      </c>
      <c r="V2725" s="19">
        <f>'EPA Data'!N2726/SUM('EPA Data'!N:N)</f>
        <v>2.9960508663240209E-5</v>
      </c>
      <c r="W2725" s="19">
        <f>'EPA Data'!O2726/SUM('EPA Data'!O:O)</f>
        <v>5.4233470795778651E-5</v>
      </c>
      <c r="X2725" s="19">
        <f>'EPA Data'!P2726/SUM('EPA Data'!P:P)</f>
        <v>1.6181478119414811E-4</v>
      </c>
    </row>
    <row r="2726" spans="1:24" x14ac:dyDescent="0.35">
      <c r="A2726" s="13" t="s">
        <v>4386</v>
      </c>
      <c r="B2726" s="13" t="s">
        <v>2587</v>
      </c>
      <c r="C2726" s="18" t="s">
        <v>148</v>
      </c>
      <c r="D2726" s="14">
        <f>SUMIFS('Census Data'!G:G,'Census Data'!$A:$A,$A2726)/SUMIFS('Census Data'!$F:$F,'Census Data'!$A:$A,$A2726)</f>
        <v>0.58401172682773606</v>
      </c>
      <c r="E2726" s="16">
        <f>SUMIFS('Census Data'!H:H,'Census Data'!$A:$A,$A2726)/SUMIFS('Census Data'!$F:$F,'Census Data'!$A:$A,$A2726)</f>
        <v>0.41598827317226394</v>
      </c>
      <c r="F2726" s="14">
        <f>SUM(SUMIFS('Census Data'!I:I,'Census Data'!$A:$A,$A2726),SUMIFS('Census Data'!J:J,'Census Data'!$A:$A,$A2726))/SUMIFS('Census Data'!$F:$F,'Census Data'!$A:$A,$A2726)</f>
        <v>0.73434023506007384</v>
      </c>
      <c r="G2726" s="14">
        <f>SUM(SUMIFS('Census Data'!K:K,'Census Data'!$A:$A,$A2726),SUMIFS('Census Data'!L:L,'Census Data'!$A:$A,$A2726))/SUMIFS('Census Data'!$F:$F,'Census Data'!$A:$A,$A2726)</f>
        <v>0.22803182996099783</v>
      </c>
      <c r="H2726" s="14">
        <f>SUM(SUMIFS('Census Data'!O:O,'Census Data'!$A:$A,$A2726),SUMIFS('Census Data'!P:P,'Census Data'!$A:$A,$A2726))/SUMIFS('Census Data'!$F:$F,'Census Data'!$A:$A,$A2726)</f>
        <v>1.1386540324058321E-2</v>
      </c>
      <c r="I2726" s="16">
        <f t="shared" si="84"/>
        <v>2.6241394654870076E-2</v>
      </c>
      <c r="J2726" s="14">
        <f>SUM(SUMIFS('Census Data'!W:W,'Census Data'!$A:$A,$A2726),SUMIFS('Census Data'!X:X,'Census Data'!$A:$A,$A2726))/SUMIFS('Census Data'!$F:$F,'Census Data'!$A:$A,$A2726)</f>
        <v>0.21674999345601131</v>
      </c>
      <c r="K2726" s="16">
        <f t="shared" si="85"/>
        <v>0.78325000654398869</v>
      </c>
      <c r="L2726" s="19">
        <f>'EPA Data'!D2727/SUM('EPA Data'!D:D)</f>
        <v>1.5874264803995521E-4</v>
      </c>
      <c r="M2726" s="19">
        <f>'EPA Data'!E2727/SUM('EPA Data'!E:E)</f>
        <v>1.0375333870958033E-4</v>
      </c>
      <c r="N2726" s="19">
        <f>'EPA Data'!F2727/SUM('EPA Data'!F:F)</f>
        <v>2.5957645278468623E-4</v>
      </c>
      <c r="O2726" s="19">
        <f>'EPA Data'!G2727/SUM('EPA Data'!G:G)</f>
        <v>9.9749001679401745E-5</v>
      </c>
      <c r="P2726" s="19">
        <f>'EPA Data'!H2727/SUM('EPA Data'!H:H)</f>
        <v>9.2660677504388932E-5</v>
      </c>
      <c r="Q2726" s="19">
        <f>'EPA Data'!I2727/SUM('EPA Data'!I:I)</f>
        <v>1.9464836994406405E-4</v>
      </c>
      <c r="R2726" s="19">
        <f>'EPA Data'!J2727/SUM('EPA Data'!J:J)</f>
        <v>1.1953324706825435E-4</v>
      </c>
      <c r="S2726" s="19">
        <f>'EPA Data'!K2727/SUM('EPA Data'!K:K)</f>
        <v>1.5356105054092981E-4</v>
      </c>
      <c r="T2726" s="19">
        <f>'EPA Data'!L2727/SUM('EPA Data'!L:L)</f>
        <v>2.0556469093208833E-4</v>
      </c>
      <c r="U2726" s="19">
        <f>'EPA Data'!M2727/SUM('EPA Data'!M:M)</f>
        <v>3.9852737440738436E-5</v>
      </c>
      <c r="V2726" s="19">
        <f>'EPA Data'!N2727/SUM('EPA Data'!N:N)</f>
        <v>3.9851810027681373E-5</v>
      </c>
      <c r="W2726" s="19">
        <f>'EPA Data'!O2727/SUM('EPA Data'!O:O)</f>
        <v>4.6951656821835167E-5</v>
      </c>
      <c r="X2726" s="19">
        <f>'EPA Data'!P2727/SUM('EPA Data'!P:P)</f>
        <v>1.0669758097778092E-4</v>
      </c>
    </row>
    <row r="2727" spans="1:24" x14ac:dyDescent="0.35">
      <c r="A2727" s="13" t="s">
        <v>4387</v>
      </c>
      <c r="B2727" s="13" t="s">
        <v>2587</v>
      </c>
      <c r="C2727" s="18" t="s">
        <v>4388</v>
      </c>
      <c r="D2727" s="14">
        <f>SUMIFS('Census Data'!G:G,'Census Data'!$A:$A,$A2727)/SUMIFS('Census Data'!$F:$F,'Census Data'!$A:$A,$A2727)</f>
        <v>0.49671371429578332</v>
      </c>
      <c r="E2727" s="16">
        <f>SUMIFS('Census Data'!H:H,'Census Data'!$A:$A,$A2727)/SUMIFS('Census Data'!$F:$F,'Census Data'!$A:$A,$A2727)</f>
        <v>0.50328628570421663</v>
      </c>
      <c r="F2727" s="14">
        <f>SUM(SUMIFS('Census Data'!I:I,'Census Data'!$A:$A,$A2727),SUMIFS('Census Data'!J:J,'Census Data'!$A:$A,$A2727))/SUMIFS('Census Data'!$F:$F,'Census Data'!$A:$A,$A2727)</f>
        <v>0.69413754823703544</v>
      </c>
      <c r="G2727" s="14">
        <f>SUM(SUMIFS('Census Data'!K:K,'Census Data'!$A:$A,$A2727),SUMIFS('Census Data'!L:L,'Census Data'!$A:$A,$A2727))/SUMIFS('Census Data'!$F:$F,'Census Data'!$A:$A,$A2727)</f>
        <v>0.25749326003066025</v>
      </c>
      <c r="H2727" s="14">
        <f>SUM(SUMIFS('Census Data'!O:O,'Census Data'!$A:$A,$A2727),SUMIFS('Census Data'!P:P,'Census Data'!$A:$A,$A2727))/SUMIFS('Census Data'!$F:$F,'Census Data'!$A:$A,$A2727)</f>
        <v>1.5259643001885429E-2</v>
      </c>
      <c r="I2727" s="16">
        <f t="shared" si="84"/>
        <v>3.3109548730418936E-2</v>
      </c>
      <c r="J2727" s="14">
        <f>SUM(SUMIFS('Census Data'!W:W,'Census Data'!$A:$A,$A2727),SUMIFS('Census Data'!X:X,'Census Data'!$A:$A,$A2727))/SUMIFS('Census Data'!$F:$F,'Census Data'!$A:$A,$A2727)</f>
        <v>0.32439957005162906</v>
      </c>
      <c r="K2727" s="16">
        <f t="shared" si="85"/>
        <v>0.67560042994837088</v>
      </c>
      <c r="L2727" s="19">
        <f>'EPA Data'!D2728/SUM('EPA Data'!D:D)</f>
        <v>1.9325352448578849E-4</v>
      </c>
      <c r="M2727" s="19">
        <f>'EPA Data'!E2728/SUM('EPA Data'!E:E)</f>
        <v>1.0211096871231083E-4</v>
      </c>
      <c r="N2727" s="19">
        <f>'EPA Data'!F2728/SUM('EPA Data'!F:F)</f>
        <v>3.1740208330216654E-4</v>
      </c>
      <c r="O2727" s="19">
        <f>'EPA Data'!G2728/SUM('EPA Data'!G:G)</f>
        <v>1.0798633689019333E-4</v>
      </c>
      <c r="P2727" s="19">
        <f>'EPA Data'!H2728/SUM('EPA Data'!H:H)</f>
        <v>9.4022677547690142E-5</v>
      </c>
      <c r="Q2727" s="19">
        <f>'EPA Data'!I2728/SUM('EPA Data'!I:I)</f>
        <v>1.336907887741947E-4</v>
      </c>
      <c r="R2727" s="19">
        <f>'EPA Data'!J2728/SUM('EPA Data'!J:J)</f>
        <v>1.2085186999838824E-4</v>
      </c>
      <c r="S2727" s="19">
        <f>'EPA Data'!K2728/SUM('EPA Data'!K:K)</f>
        <v>1.458614069114379E-4</v>
      </c>
      <c r="T2727" s="19">
        <f>'EPA Data'!L2728/SUM('EPA Data'!L:L)</f>
        <v>1.5706864064006227E-4</v>
      </c>
      <c r="U2727" s="19">
        <f>'EPA Data'!M2728/SUM('EPA Data'!M:M)</f>
        <v>4.07626046339213E-5</v>
      </c>
      <c r="V2727" s="19">
        <f>'EPA Data'!N2728/SUM('EPA Data'!N:N)</f>
        <v>4.0755892006472272E-5</v>
      </c>
      <c r="W2727" s="19">
        <f>'EPA Data'!O2728/SUM('EPA Data'!O:O)</f>
        <v>3.9843268591284221E-5</v>
      </c>
      <c r="X2727" s="19">
        <f>'EPA Data'!P2728/SUM('EPA Data'!P:P)</f>
        <v>1.0916140290045507E-4</v>
      </c>
    </row>
    <row r="2728" spans="1:24" x14ac:dyDescent="0.35">
      <c r="A2728" s="13" t="s">
        <v>4389</v>
      </c>
      <c r="B2728" s="13" t="s">
        <v>2587</v>
      </c>
      <c r="C2728" s="18" t="s">
        <v>3299</v>
      </c>
      <c r="D2728" s="14">
        <f>SUMIFS('Census Data'!G:G,'Census Data'!$A:$A,$A2728)/SUMIFS('Census Data'!$F:$F,'Census Data'!$A:$A,$A2728)</f>
        <v>0.50850515463917523</v>
      </c>
      <c r="E2728" s="16">
        <f>SUMIFS('Census Data'!H:H,'Census Data'!$A:$A,$A2728)/SUMIFS('Census Data'!$F:$F,'Census Data'!$A:$A,$A2728)</f>
        <v>0.49149484536082472</v>
      </c>
      <c r="F2728" s="14">
        <f>SUM(SUMIFS('Census Data'!I:I,'Census Data'!$A:$A,$A2728),SUMIFS('Census Data'!J:J,'Census Data'!$A:$A,$A2728))/SUMIFS('Census Data'!$F:$F,'Census Data'!$A:$A,$A2728)</f>
        <v>0.89793814432989694</v>
      </c>
      <c r="G2728" s="14">
        <f>SUM(SUMIFS('Census Data'!K:K,'Census Data'!$A:$A,$A2728),SUMIFS('Census Data'!L:L,'Census Data'!$A:$A,$A2728))/SUMIFS('Census Data'!$F:$F,'Census Data'!$A:$A,$A2728)</f>
        <v>5.6013745704467356E-2</v>
      </c>
      <c r="H2728" s="14">
        <f>SUM(SUMIFS('Census Data'!O:O,'Census Data'!$A:$A,$A2728),SUMIFS('Census Data'!P:P,'Census Data'!$A:$A,$A2728))/SUMIFS('Census Data'!$F:$F,'Census Data'!$A:$A,$A2728)</f>
        <v>6.5292096219931274E-3</v>
      </c>
      <c r="I2728" s="16">
        <f t="shared" si="84"/>
        <v>3.9518900343642582E-2</v>
      </c>
      <c r="J2728" s="14">
        <f>SUM(SUMIFS('Census Data'!W:W,'Census Data'!$A:$A,$A2728),SUMIFS('Census Data'!X:X,'Census Data'!$A:$A,$A2728))/SUMIFS('Census Data'!$F:$F,'Census Data'!$A:$A,$A2728)</f>
        <v>0.54381443298969068</v>
      </c>
      <c r="K2728" s="16">
        <f t="shared" si="85"/>
        <v>0.45618556701030932</v>
      </c>
      <c r="L2728" s="19">
        <f>'EPA Data'!D2729/SUM('EPA Data'!D:D)</f>
        <v>4.6035138658526469E-6</v>
      </c>
      <c r="M2728" s="19">
        <f>'EPA Data'!E2729/SUM('EPA Data'!E:E)</f>
        <v>3.3911625505164348E-6</v>
      </c>
      <c r="N2728" s="19">
        <f>'EPA Data'!F2729/SUM('EPA Data'!F:F)</f>
        <v>1.2884810713096785E-5</v>
      </c>
      <c r="O2728" s="19">
        <f>'EPA Data'!G2729/SUM('EPA Data'!G:G)</f>
        <v>3.5526127775797684E-6</v>
      </c>
      <c r="P2728" s="19">
        <f>'EPA Data'!H2729/SUM('EPA Data'!H:H)</f>
        <v>3.4739590539083731E-6</v>
      </c>
      <c r="Q2728" s="19">
        <f>'EPA Data'!I2729/SUM('EPA Data'!I:I)</f>
        <v>8.1575177425832097E-6</v>
      </c>
      <c r="R2728" s="19">
        <f>'EPA Data'!J2729/SUM('EPA Data'!J:J)</f>
        <v>5.5091355574845973E-6</v>
      </c>
      <c r="S2728" s="19">
        <f>'EPA Data'!K2729/SUM('EPA Data'!K:K)</f>
        <v>1.7452391285121534E-5</v>
      </c>
      <c r="T2728" s="19">
        <f>'EPA Data'!L2729/SUM('EPA Data'!L:L)</f>
        <v>2.0012092446361676E-5</v>
      </c>
      <c r="U2728" s="19">
        <f>'EPA Data'!M2729/SUM('EPA Data'!M:M)</f>
        <v>1.4891426886043147E-6</v>
      </c>
      <c r="V2728" s="19">
        <f>'EPA Data'!N2729/SUM('EPA Data'!N:N)</f>
        <v>1.3160347391783126E-6</v>
      </c>
      <c r="W2728" s="19">
        <f>'EPA Data'!O2729/SUM('EPA Data'!O:O)</f>
        <v>2.881013302196287E-6</v>
      </c>
      <c r="X2728" s="19">
        <f>'EPA Data'!P2729/SUM('EPA Data'!P:P)</f>
        <v>1.0014370080333197E-5</v>
      </c>
    </row>
    <row r="2729" spans="1:24" x14ac:dyDescent="0.35">
      <c r="A2729" s="13" t="s">
        <v>4390</v>
      </c>
      <c r="B2729" s="13" t="s">
        <v>2587</v>
      </c>
      <c r="C2729" s="18" t="s">
        <v>150</v>
      </c>
      <c r="D2729" s="14">
        <f>SUMIFS('Census Data'!G:G,'Census Data'!$A:$A,$A2729)/SUMIFS('Census Data'!$F:$F,'Census Data'!$A:$A,$A2729)</f>
        <v>0.49103402044578515</v>
      </c>
      <c r="E2729" s="16">
        <f>SUMIFS('Census Data'!H:H,'Census Data'!$A:$A,$A2729)/SUMIFS('Census Data'!$F:$F,'Census Data'!$A:$A,$A2729)</f>
        <v>0.50896597955421485</v>
      </c>
      <c r="F2729" s="14">
        <f>SUM(SUMIFS('Census Data'!I:I,'Census Data'!$A:$A,$A2729),SUMIFS('Census Data'!J:J,'Census Data'!$A:$A,$A2729))/SUMIFS('Census Data'!$F:$F,'Census Data'!$A:$A,$A2729)</f>
        <v>0.78973241718339759</v>
      </c>
      <c r="G2729" s="14">
        <f>SUM(SUMIFS('Census Data'!K:K,'Census Data'!$A:$A,$A2729),SUMIFS('Census Data'!L:L,'Census Data'!$A:$A,$A2729))/SUMIFS('Census Data'!$F:$F,'Census Data'!$A:$A,$A2729)</f>
        <v>0.17367744818725211</v>
      </c>
      <c r="H2729" s="14">
        <f>SUM(SUMIFS('Census Data'!O:O,'Census Data'!$A:$A,$A2729),SUMIFS('Census Data'!P:P,'Census Data'!$A:$A,$A2729))/SUMIFS('Census Data'!$F:$F,'Census Data'!$A:$A,$A2729)</f>
        <v>1.6395732082006592E-2</v>
      </c>
      <c r="I2729" s="16">
        <f t="shared" si="84"/>
        <v>2.0194402547343615E-2</v>
      </c>
      <c r="J2729" s="14">
        <f>SUM(SUMIFS('Census Data'!W:W,'Census Data'!$A:$A,$A2729),SUMIFS('Census Data'!X:X,'Census Data'!$A:$A,$A2729))/SUMIFS('Census Data'!$F:$F,'Census Data'!$A:$A,$A2729)</f>
        <v>0.17859337467180605</v>
      </c>
      <c r="K2729" s="16">
        <f t="shared" si="85"/>
        <v>0.82140662532819397</v>
      </c>
      <c r="L2729" s="19">
        <f>'EPA Data'!D2730/SUM('EPA Data'!D:D)</f>
        <v>8.8385508591670313E-5</v>
      </c>
      <c r="M2729" s="19">
        <f>'EPA Data'!E2730/SUM('EPA Data'!E:E)</f>
        <v>5.9787175704464855E-5</v>
      </c>
      <c r="N2729" s="19">
        <f>'EPA Data'!F2730/SUM('EPA Data'!F:F)</f>
        <v>1.2697448185726312E-4</v>
      </c>
      <c r="O2729" s="19">
        <f>'EPA Data'!G2730/SUM('EPA Data'!G:G)</f>
        <v>4.2099652065618695E-5</v>
      </c>
      <c r="P2729" s="19">
        <f>'EPA Data'!H2730/SUM('EPA Data'!H:H)</f>
        <v>4.6633791500845421E-5</v>
      </c>
      <c r="Q2729" s="19">
        <f>'EPA Data'!I2730/SUM('EPA Data'!I:I)</f>
        <v>6.2556485679843174E-5</v>
      </c>
      <c r="R2729" s="19">
        <f>'EPA Data'!J2730/SUM('EPA Data'!J:J)</f>
        <v>4.7740147330618659E-5</v>
      </c>
      <c r="S2729" s="19">
        <f>'EPA Data'!K2730/SUM('EPA Data'!K:K)</f>
        <v>8.3709531740317909E-5</v>
      </c>
      <c r="T2729" s="19">
        <f>'EPA Data'!L2730/SUM('EPA Data'!L:L)</f>
        <v>8.7794338362199201E-5</v>
      </c>
      <c r="U2729" s="19">
        <f>'EPA Data'!M2730/SUM('EPA Data'!M:M)</f>
        <v>1.6696548410456333E-5</v>
      </c>
      <c r="V2729" s="19">
        <f>'EPA Data'!N2730/SUM('EPA Data'!N:N)</f>
        <v>1.8804058351530644E-5</v>
      </c>
      <c r="W2729" s="19">
        <f>'EPA Data'!O2730/SUM('EPA Data'!O:O)</f>
        <v>2.2170282076015821E-5</v>
      </c>
      <c r="X2729" s="19">
        <f>'EPA Data'!P2730/SUM('EPA Data'!P:P)</f>
        <v>6.9031749677961348E-5</v>
      </c>
    </row>
    <row r="2730" spans="1:24" x14ac:dyDescent="0.35">
      <c r="A2730" s="13" t="s">
        <v>4391</v>
      </c>
      <c r="B2730" s="13" t="s">
        <v>2587</v>
      </c>
      <c r="C2730" s="18" t="s">
        <v>4392</v>
      </c>
      <c r="D2730" s="14">
        <f>SUMIFS('Census Data'!G:G,'Census Data'!$A:$A,$A2730)/SUMIFS('Census Data'!$F:$F,'Census Data'!$A:$A,$A2730)</f>
        <v>0.49540456660664212</v>
      </c>
      <c r="E2730" s="16">
        <f>SUMIFS('Census Data'!H:H,'Census Data'!$A:$A,$A2730)/SUMIFS('Census Data'!$F:$F,'Census Data'!$A:$A,$A2730)</f>
        <v>0.50459543339335788</v>
      </c>
      <c r="F2730" s="14">
        <f>SUM(SUMIFS('Census Data'!I:I,'Census Data'!$A:$A,$A2730),SUMIFS('Census Data'!J:J,'Census Data'!$A:$A,$A2730))/SUMIFS('Census Data'!$F:$F,'Census Data'!$A:$A,$A2730)</f>
        <v>0.97580424764051166</v>
      </c>
      <c r="G2730" s="14">
        <f>SUM(SUMIFS('Census Data'!K:K,'Census Data'!$A:$A,$A2730),SUMIFS('Census Data'!L:L,'Census Data'!$A:$A,$A2730))/SUMIFS('Census Data'!$F:$F,'Census Data'!$A:$A,$A2730)</f>
        <v>7.6634233451760118E-3</v>
      </c>
      <c r="H2730" s="14">
        <f>SUM(SUMIFS('Census Data'!O:O,'Census Data'!$A:$A,$A2730),SUMIFS('Census Data'!P:P,'Census Data'!$A:$A,$A2730))/SUMIFS('Census Data'!$F:$F,'Census Data'!$A:$A,$A2730)</f>
        <v>6.3044479302766998E-3</v>
      </c>
      <c r="I2730" s="16">
        <f t="shared" si="84"/>
        <v>1.0227881084035606E-2</v>
      </c>
      <c r="J2730" s="14">
        <f>SUM(SUMIFS('Census Data'!W:W,'Census Data'!$A:$A,$A2730),SUMIFS('Census Data'!X:X,'Census Data'!$A:$A,$A2730))/SUMIFS('Census Data'!$F:$F,'Census Data'!$A:$A,$A2730)</f>
        <v>0.95233103592861446</v>
      </c>
      <c r="K2730" s="16">
        <f t="shared" si="85"/>
        <v>4.7668964071385544E-2</v>
      </c>
      <c r="L2730" s="19">
        <f>'EPA Data'!D2731/SUM('EPA Data'!D:D)</f>
        <v>2.4770129610621726E-4</v>
      </c>
      <c r="M2730" s="19">
        <f>'EPA Data'!E2731/SUM('EPA Data'!E:E)</f>
        <v>1.3767151399276406E-4</v>
      </c>
      <c r="N2730" s="19">
        <f>'EPA Data'!F2731/SUM('EPA Data'!F:F)</f>
        <v>4.745323684365224E-4</v>
      </c>
      <c r="O2730" s="19">
        <f>'EPA Data'!G2731/SUM('EPA Data'!G:G)</f>
        <v>1.906480491009564E-4</v>
      </c>
      <c r="P2730" s="19">
        <f>'EPA Data'!H2731/SUM('EPA Data'!H:H)</f>
        <v>1.4129984270586627E-4</v>
      </c>
      <c r="Q2730" s="19">
        <f>'EPA Data'!I2731/SUM('EPA Data'!I:I)</f>
        <v>3.4347235375261075E-4</v>
      </c>
      <c r="R2730" s="19">
        <f>'EPA Data'!J2731/SUM('EPA Data'!J:J)</f>
        <v>2.745573513468058E-4</v>
      </c>
      <c r="S2730" s="19">
        <f>'EPA Data'!K2731/SUM('EPA Data'!K:K)</f>
        <v>6.8634428259557517E-4</v>
      </c>
      <c r="T2730" s="19">
        <f>'EPA Data'!L2731/SUM('EPA Data'!L:L)</f>
        <v>5.666123985676153E-4</v>
      </c>
      <c r="U2730" s="19">
        <f>'EPA Data'!M2731/SUM('EPA Data'!M:M)</f>
        <v>6.5413800734440659E-5</v>
      </c>
      <c r="V2730" s="19">
        <f>'EPA Data'!N2731/SUM('EPA Data'!N:N)</f>
        <v>5.0780677971765302E-5</v>
      </c>
      <c r="W2730" s="19">
        <f>'EPA Data'!O2731/SUM('EPA Data'!O:O)</f>
        <v>1.1449655399398922E-4</v>
      </c>
      <c r="X2730" s="19">
        <f>'EPA Data'!P2731/SUM('EPA Data'!P:P)</f>
        <v>3.6524623925748384E-4</v>
      </c>
    </row>
    <row r="2731" spans="1:24" x14ac:dyDescent="0.35">
      <c r="A2731" s="13" t="s">
        <v>4393</v>
      </c>
      <c r="B2731" s="13" t="s">
        <v>2587</v>
      </c>
      <c r="C2731" s="18" t="s">
        <v>4394</v>
      </c>
      <c r="D2731" s="14">
        <f>SUMIFS('Census Data'!G:G,'Census Data'!$A:$A,$A2731)/SUMIFS('Census Data'!$F:$F,'Census Data'!$A:$A,$A2731)</f>
        <v>0.49476798729883814</v>
      </c>
      <c r="E2731" s="16">
        <f>SUMIFS('Census Data'!H:H,'Census Data'!$A:$A,$A2731)/SUMIFS('Census Data'!$F:$F,'Census Data'!$A:$A,$A2731)</f>
        <v>0.50523201270116191</v>
      </c>
      <c r="F2731" s="14">
        <f>SUM(SUMIFS('Census Data'!I:I,'Census Data'!$A:$A,$A2731),SUMIFS('Census Data'!J:J,'Census Data'!$A:$A,$A2731))/SUMIFS('Census Data'!$F:$F,'Census Data'!$A:$A,$A2731)</f>
        <v>0.83348969233359793</v>
      </c>
      <c r="G2731" s="14">
        <f>SUM(SUMIFS('Census Data'!K:K,'Census Data'!$A:$A,$A2731),SUMIFS('Census Data'!L:L,'Census Data'!$A:$A,$A2731))/SUMIFS('Census Data'!$F:$F,'Census Data'!$A:$A,$A2731)</f>
        <v>0.14130042577758534</v>
      </c>
      <c r="H2731" s="14">
        <f>SUM(SUMIFS('Census Data'!O:O,'Census Data'!$A:$A,$A2731),SUMIFS('Census Data'!P:P,'Census Data'!$A:$A,$A2731))/SUMIFS('Census Data'!$F:$F,'Census Data'!$A:$A,$A2731)</f>
        <v>5.8935315484352074E-3</v>
      </c>
      <c r="I2731" s="16">
        <f t="shared" si="84"/>
        <v>1.9316350340381483E-2</v>
      </c>
      <c r="J2731" s="14">
        <f>SUM(SUMIFS('Census Data'!W:W,'Census Data'!$A:$A,$A2731),SUMIFS('Census Data'!X:X,'Census Data'!$A:$A,$A2731))/SUMIFS('Census Data'!$F:$F,'Census Data'!$A:$A,$A2731)</f>
        <v>0.40857809530682448</v>
      </c>
      <c r="K2731" s="16">
        <f t="shared" si="85"/>
        <v>0.59142190469317546</v>
      </c>
      <c r="L2731" s="19">
        <f>'EPA Data'!D2732/SUM('EPA Data'!D:D)</f>
        <v>1.5025201309918146E-4</v>
      </c>
      <c r="M2731" s="19">
        <f>'EPA Data'!E2732/SUM('EPA Data'!E:E)</f>
        <v>6.9867646708149042E-5</v>
      </c>
      <c r="N2731" s="19">
        <f>'EPA Data'!F2732/SUM('EPA Data'!F:F)</f>
        <v>1.3925572554553855E-4</v>
      </c>
      <c r="O2731" s="19">
        <f>'EPA Data'!G2732/SUM('EPA Data'!G:G)</f>
        <v>5.6232763691227037E-5</v>
      </c>
      <c r="P2731" s="19">
        <f>'EPA Data'!H2732/SUM('EPA Data'!H:H)</f>
        <v>5.6249637974519699E-5</v>
      </c>
      <c r="Q2731" s="19">
        <f>'EPA Data'!I2732/SUM('EPA Data'!I:I)</f>
        <v>8.0098395948342071E-5</v>
      </c>
      <c r="R2731" s="19">
        <f>'EPA Data'!J2732/SUM('EPA Data'!J:J)</f>
        <v>6.7366195507001679E-5</v>
      </c>
      <c r="S2731" s="19">
        <f>'EPA Data'!K2732/SUM('EPA Data'!K:K)</f>
        <v>1.1090902415808333E-4</v>
      </c>
      <c r="T2731" s="19">
        <f>'EPA Data'!L2732/SUM('EPA Data'!L:L)</f>
        <v>1.2352919560943101E-4</v>
      </c>
      <c r="U2731" s="19">
        <f>'EPA Data'!M2732/SUM('EPA Data'!M:M)</f>
        <v>2.1392173599927671E-5</v>
      </c>
      <c r="V2731" s="19">
        <f>'EPA Data'!N2732/SUM('EPA Data'!N:N)</f>
        <v>2.1172570761907534E-5</v>
      </c>
      <c r="W2731" s="19">
        <f>'EPA Data'!O2732/SUM('EPA Data'!O:O)</f>
        <v>3.2550165253690545E-5</v>
      </c>
      <c r="X2731" s="19">
        <f>'EPA Data'!P2732/SUM('EPA Data'!P:P)</f>
        <v>9.2439540152763379E-5</v>
      </c>
    </row>
    <row r="2732" spans="1:24" x14ac:dyDescent="0.35">
      <c r="A2732" s="13" t="s">
        <v>4395</v>
      </c>
      <c r="B2732" s="13" t="s">
        <v>2587</v>
      </c>
      <c r="C2732" s="18" t="s">
        <v>953</v>
      </c>
      <c r="D2732" s="14">
        <f>SUMIFS('Census Data'!G:G,'Census Data'!$A:$A,$A2732)/SUMIFS('Census Data'!$F:$F,'Census Data'!$A:$A,$A2732)</f>
        <v>0.50441058540497197</v>
      </c>
      <c r="E2732" s="16">
        <f>SUMIFS('Census Data'!H:H,'Census Data'!$A:$A,$A2732)/SUMIFS('Census Data'!$F:$F,'Census Data'!$A:$A,$A2732)</f>
        <v>0.49558941459502809</v>
      </c>
      <c r="F2732" s="14">
        <f>SUM(SUMIFS('Census Data'!I:I,'Census Data'!$A:$A,$A2732),SUMIFS('Census Data'!J:J,'Census Data'!$A:$A,$A2732))/SUMIFS('Census Data'!$F:$F,'Census Data'!$A:$A,$A2732)</f>
        <v>0.9270248596631917</v>
      </c>
      <c r="G2732" s="14">
        <f>SUM(SUMIFS('Census Data'!K:K,'Census Data'!$A:$A,$A2732),SUMIFS('Census Data'!L:L,'Census Data'!$A:$A,$A2732))/SUMIFS('Census Data'!$F:$F,'Census Data'!$A:$A,$A2732)</f>
        <v>3.1676022453889334E-2</v>
      </c>
      <c r="H2732" s="14">
        <f>SUM(SUMIFS('Census Data'!O:O,'Census Data'!$A:$A,$A2732),SUMIFS('Census Data'!P:P,'Census Data'!$A:$A,$A2732))/SUMIFS('Census Data'!$F:$F,'Census Data'!$A:$A,$A2732)</f>
        <v>8.2197273456295107E-3</v>
      </c>
      <c r="I2732" s="16">
        <f t="shared" si="84"/>
        <v>3.3079390537289477E-2</v>
      </c>
      <c r="J2732" s="14">
        <f>SUM(SUMIFS('Census Data'!W:W,'Census Data'!$A:$A,$A2732),SUMIFS('Census Data'!X:X,'Census Data'!$A:$A,$A2732))/SUMIFS('Census Data'!$F:$F,'Census Data'!$A:$A,$A2732)</f>
        <v>0.25080192461908579</v>
      </c>
      <c r="K2732" s="16">
        <f t="shared" si="85"/>
        <v>0.74919807538091421</v>
      </c>
      <c r="L2732" s="19">
        <f>'EPA Data'!D2733/SUM('EPA Data'!D:D)</f>
        <v>3.4733196684279406E-6</v>
      </c>
      <c r="M2732" s="19">
        <f>'EPA Data'!E2733/SUM('EPA Data'!E:E)</f>
        <v>8.0562747050239891E-6</v>
      </c>
      <c r="N2732" s="19">
        <f>'EPA Data'!F2733/SUM('EPA Data'!F:F)</f>
        <v>1.4998191899199962E-5</v>
      </c>
      <c r="O2732" s="19">
        <f>'EPA Data'!G2733/SUM('EPA Data'!G:G)</f>
        <v>3.6179041575499775E-6</v>
      </c>
      <c r="P2732" s="19">
        <f>'EPA Data'!H2733/SUM('EPA Data'!H:H)</f>
        <v>6.3490271085423384E-6</v>
      </c>
      <c r="Q2732" s="19">
        <f>'EPA Data'!I2733/SUM('EPA Data'!I:I)</f>
        <v>6.9352252841123597E-6</v>
      </c>
      <c r="R2732" s="19">
        <f>'EPA Data'!J2733/SUM('EPA Data'!J:J)</f>
        <v>4.7528196398943679E-6</v>
      </c>
      <c r="S2732" s="19">
        <f>'EPA Data'!K2733/SUM('EPA Data'!K:K)</f>
        <v>2.2520315089774684E-5</v>
      </c>
      <c r="T2732" s="19">
        <f>'EPA Data'!L2733/SUM('EPA Data'!L:L)</f>
        <v>1.38728708095195E-5</v>
      </c>
      <c r="U2732" s="19">
        <f>'EPA Data'!M2733/SUM('EPA Data'!M:M)</f>
        <v>1.6961606953954577E-6</v>
      </c>
      <c r="V2732" s="19">
        <f>'EPA Data'!N2733/SUM('EPA Data'!N:N)</f>
        <v>2.5259274461212321E-6</v>
      </c>
      <c r="W2732" s="19">
        <f>'EPA Data'!O2733/SUM('EPA Data'!O:O)</f>
        <v>3.3459908462792332E-6</v>
      </c>
      <c r="X2732" s="19">
        <f>'EPA Data'!P2733/SUM('EPA Data'!P:P)</f>
        <v>2.3904805912782849E-5</v>
      </c>
    </row>
    <row r="2733" spans="1:24" x14ac:dyDescent="0.35">
      <c r="A2733" s="13" t="s">
        <v>4396</v>
      </c>
      <c r="B2733" s="13" t="s">
        <v>2587</v>
      </c>
      <c r="C2733" s="18" t="s">
        <v>1641</v>
      </c>
      <c r="D2733" s="14">
        <f>SUMIFS('Census Data'!G:G,'Census Data'!$A:$A,$A2733)/SUMIFS('Census Data'!$F:$F,'Census Data'!$A:$A,$A2733)</f>
        <v>0.5162993483352788</v>
      </c>
      <c r="E2733" s="16">
        <f>SUMIFS('Census Data'!H:H,'Census Data'!$A:$A,$A2733)/SUMIFS('Census Data'!$F:$F,'Census Data'!$A:$A,$A2733)</f>
        <v>0.4837006516647212</v>
      </c>
      <c r="F2733" s="14">
        <f>SUM(SUMIFS('Census Data'!I:I,'Census Data'!$A:$A,$A2733),SUMIFS('Census Data'!J:J,'Census Data'!$A:$A,$A2733))/SUMIFS('Census Data'!$F:$F,'Census Data'!$A:$A,$A2733)</f>
        <v>0.82089656078725426</v>
      </c>
      <c r="G2733" s="14">
        <f>SUM(SUMIFS('Census Data'!K:K,'Census Data'!$A:$A,$A2733),SUMIFS('Census Data'!L:L,'Census Data'!$A:$A,$A2733))/SUMIFS('Census Data'!$F:$F,'Census Data'!$A:$A,$A2733)</f>
        <v>0.11154057250639683</v>
      </c>
      <c r="H2733" s="14">
        <f>SUM(SUMIFS('Census Data'!O:O,'Census Data'!$A:$A,$A2733),SUMIFS('Census Data'!P:P,'Census Data'!$A:$A,$A2733))/SUMIFS('Census Data'!$F:$F,'Census Data'!$A:$A,$A2733)</f>
        <v>2.1799460424702963E-2</v>
      </c>
      <c r="I2733" s="16">
        <f t="shared" si="84"/>
        <v>4.5763406281645991E-2</v>
      </c>
      <c r="J2733" s="14">
        <f>SUM(SUMIFS('Census Data'!W:W,'Census Data'!$A:$A,$A2733),SUMIFS('Census Data'!X:X,'Census Data'!$A:$A,$A2733))/SUMIFS('Census Data'!$F:$F,'Census Data'!$A:$A,$A2733)</f>
        <v>0.19949598410649269</v>
      </c>
      <c r="K2733" s="16">
        <f t="shared" si="85"/>
        <v>0.80050401589350728</v>
      </c>
      <c r="L2733" s="19">
        <f>'EPA Data'!D2734/SUM('EPA Data'!D:D)</f>
        <v>2.1319249197878799E-4</v>
      </c>
      <c r="M2733" s="19">
        <f>'EPA Data'!E2734/SUM('EPA Data'!E:E)</f>
        <v>2.701967826769951E-4</v>
      </c>
      <c r="N2733" s="19">
        <f>'EPA Data'!F2734/SUM('EPA Data'!F:F)</f>
        <v>5.2494582881471962E-4</v>
      </c>
      <c r="O2733" s="19">
        <f>'EPA Data'!G2734/SUM('EPA Data'!G:G)</f>
        <v>2.1111591963222579E-4</v>
      </c>
      <c r="P2733" s="19">
        <f>'EPA Data'!H2734/SUM('EPA Data'!H:H)</f>
        <v>2.4344051931669583E-4</v>
      </c>
      <c r="Q2733" s="19">
        <f>'EPA Data'!I2734/SUM('EPA Data'!I:I)</f>
        <v>3.201154904746347E-4</v>
      </c>
      <c r="R2733" s="19">
        <f>'EPA Data'!J2734/SUM('EPA Data'!J:J)</f>
        <v>2.4292556754640946E-4</v>
      </c>
      <c r="S2733" s="19">
        <f>'EPA Data'!K2734/SUM('EPA Data'!K:K)</f>
        <v>7.5217730112586104E-4</v>
      </c>
      <c r="T2733" s="19">
        <f>'EPA Data'!L2734/SUM('EPA Data'!L:L)</f>
        <v>4.9747941241281061E-4</v>
      </c>
      <c r="U2733" s="19">
        <f>'EPA Data'!M2734/SUM('EPA Data'!M:M)</f>
        <v>8.773382725454981E-5</v>
      </c>
      <c r="V2733" s="19">
        <f>'EPA Data'!N2734/SUM('EPA Data'!N:N)</f>
        <v>1.048941433099111E-4</v>
      </c>
      <c r="W2733" s="19">
        <f>'EPA Data'!O2734/SUM('EPA Data'!O:O)</f>
        <v>1.4088927566120621E-4</v>
      </c>
      <c r="X2733" s="19">
        <f>'EPA Data'!P2734/SUM('EPA Data'!P:P)</f>
        <v>7.5978606643371902E-4</v>
      </c>
    </row>
    <row r="2734" spans="1:24" x14ac:dyDescent="0.35">
      <c r="A2734" s="13" t="s">
        <v>4397</v>
      </c>
      <c r="B2734" s="13" t="s">
        <v>2587</v>
      </c>
      <c r="C2734" s="18" t="s">
        <v>4398</v>
      </c>
      <c r="D2734" s="14">
        <f>SUMIFS('Census Data'!G:G,'Census Data'!$A:$A,$A2734)/SUMIFS('Census Data'!$F:$F,'Census Data'!$A:$A,$A2734)</f>
        <v>0.49798261949099937</v>
      </c>
      <c r="E2734" s="16">
        <f>SUMIFS('Census Data'!H:H,'Census Data'!$A:$A,$A2734)/SUMIFS('Census Data'!$F:$F,'Census Data'!$A:$A,$A2734)</f>
        <v>0.50201738050900058</v>
      </c>
      <c r="F2734" s="14">
        <f>SUM(SUMIFS('Census Data'!I:I,'Census Data'!$A:$A,$A2734),SUMIFS('Census Data'!J:J,'Census Data'!$A:$A,$A2734))/SUMIFS('Census Data'!$F:$F,'Census Data'!$A:$A,$A2734)</f>
        <v>0.83705772811918067</v>
      </c>
      <c r="G2734" s="14">
        <f>SUM(SUMIFS('Census Data'!K:K,'Census Data'!$A:$A,$A2734),SUMIFS('Census Data'!L:L,'Census Data'!$A:$A,$A2734))/SUMIFS('Census Data'!$F:$F,'Census Data'!$A:$A,$A2734)</f>
        <v>8.6281812538795785E-2</v>
      </c>
      <c r="H2734" s="14">
        <f>SUM(SUMIFS('Census Data'!O:O,'Census Data'!$A:$A,$A2734),SUMIFS('Census Data'!P:P,'Census Data'!$A:$A,$A2734))/SUMIFS('Census Data'!$F:$F,'Census Data'!$A:$A,$A2734)</f>
        <v>3.5071384233395404E-2</v>
      </c>
      <c r="I2734" s="16">
        <f t="shared" si="84"/>
        <v>4.1589075108628193E-2</v>
      </c>
      <c r="J2734" s="14">
        <f>SUM(SUMIFS('Census Data'!W:W,'Census Data'!$A:$A,$A2734),SUMIFS('Census Data'!X:X,'Census Data'!$A:$A,$A2734))/SUMIFS('Census Data'!$F:$F,'Census Data'!$A:$A,$A2734)</f>
        <v>0.29058038485412785</v>
      </c>
      <c r="K2734" s="16">
        <f t="shared" si="85"/>
        <v>0.70941961514587215</v>
      </c>
      <c r="L2734" s="19">
        <f>'EPA Data'!D2735/SUM('EPA Data'!D:D)</f>
        <v>9.7197483504661626E-6</v>
      </c>
      <c r="M2734" s="19">
        <f>'EPA Data'!E2735/SUM('EPA Data'!E:E)</f>
        <v>1.4011223835440531E-5</v>
      </c>
      <c r="N2734" s="19">
        <f>'EPA Data'!F2735/SUM('EPA Data'!F:F)</f>
        <v>2.9058492133035687E-5</v>
      </c>
      <c r="O2734" s="19">
        <f>'EPA Data'!G2735/SUM('EPA Data'!G:G)</f>
        <v>8.3611461252888253E-6</v>
      </c>
      <c r="P2734" s="19">
        <f>'EPA Data'!H2735/SUM('EPA Data'!H:H)</f>
        <v>1.2344542867732664E-5</v>
      </c>
      <c r="Q2734" s="19">
        <f>'EPA Data'!I2735/SUM('EPA Data'!I:I)</f>
        <v>1.6481509059429278E-5</v>
      </c>
      <c r="R2734" s="19">
        <f>'EPA Data'!J2735/SUM('EPA Data'!J:J)</f>
        <v>8.7264551004555161E-6</v>
      </c>
      <c r="S2734" s="19">
        <f>'EPA Data'!K2735/SUM('EPA Data'!K:K)</f>
        <v>3.8236279016925393E-5</v>
      </c>
      <c r="T2734" s="19">
        <f>'EPA Data'!L2735/SUM('EPA Data'!L:L)</f>
        <v>2.7432549110063826E-5</v>
      </c>
      <c r="U2734" s="19">
        <f>'EPA Data'!M2735/SUM('EPA Data'!M:M)</f>
        <v>3.9108680628665457E-6</v>
      </c>
      <c r="V2734" s="19">
        <f>'EPA Data'!N2735/SUM('EPA Data'!N:N)</f>
        <v>5.1461851946278278E-6</v>
      </c>
      <c r="W2734" s="19">
        <f>'EPA Data'!O2735/SUM('EPA Data'!O:O)</f>
        <v>7.5120112991250236E-6</v>
      </c>
      <c r="X2734" s="19">
        <f>'EPA Data'!P2735/SUM('EPA Data'!P:P)</f>
        <v>4.2199173481715023E-5</v>
      </c>
    </row>
    <row r="2735" spans="1:24" x14ac:dyDescent="0.35">
      <c r="A2735" s="13" t="s">
        <v>4399</v>
      </c>
      <c r="B2735" s="13" t="s">
        <v>2587</v>
      </c>
      <c r="C2735" s="18" t="s">
        <v>4400</v>
      </c>
      <c r="D2735" s="14">
        <f>SUMIFS('Census Data'!G:G,'Census Data'!$A:$A,$A2735)/SUMIFS('Census Data'!$F:$F,'Census Data'!$A:$A,$A2735)</f>
        <v>0.54354294782781198</v>
      </c>
      <c r="E2735" s="16">
        <f>SUMIFS('Census Data'!H:H,'Census Data'!$A:$A,$A2735)/SUMIFS('Census Data'!$F:$F,'Census Data'!$A:$A,$A2735)</f>
        <v>0.45645705217218807</v>
      </c>
      <c r="F2735" s="14">
        <f>SUM(SUMIFS('Census Data'!I:I,'Census Data'!$A:$A,$A2735),SUMIFS('Census Data'!J:J,'Census Data'!$A:$A,$A2735))/SUMIFS('Census Data'!$F:$F,'Census Data'!$A:$A,$A2735)</f>
        <v>0.95214243205713156</v>
      </c>
      <c r="G2735" s="14">
        <f>SUM(SUMIFS('Census Data'!K:K,'Census Data'!$A:$A,$A2735),SUMIFS('Census Data'!L:L,'Census Data'!$A:$A,$A2735))/SUMIFS('Census Data'!$F:$F,'Census Data'!$A:$A,$A2735)</f>
        <v>2.6334060702241618E-2</v>
      </c>
      <c r="H2735" s="14">
        <f>SUM(SUMIFS('Census Data'!O:O,'Census Data'!$A:$A,$A2735),SUMIFS('Census Data'!P:P,'Census Data'!$A:$A,$A2735))/SUMIFS('Census Data'!$F:$F,'Census Data'!$A:$A,$A2735)</f>
        <v>8.6788335647688952E-3</v>
      </c>
      <c r="I2735" s="16">
        <f t="shared" si="84"/>
        <v>1.2844673675857843E-2</v>
      </c>
      <c r="J2735" s="14">
        <f>SUM(SUMIFS('Census Data'!W:W,'Census Data'!$A:$A,$A2735),SUMIFS('Census Data'!X:X,'Census Data'!$A:$A,$A2735))/SUMIFS('Census Data'!$F:$F,'Census Data'!$A:$A,$A2735)</f>
        <v>0.87383455663558818</v>
      </c>
      <c r="K2735" s="16">
        <f t="shared" si="85"/>
        <v>0.12616544336441182</v>
      </c>
      <c r="L2735" s="19">
        <f>'EPA Data'!D2736/SUM('EPA Data'!D:D)</f>
        <v>1.3375345018546524E-5</v>
      </c>
      <c r="M2735" s="19">
        <f>'EPA Data'!E2736/SUM('EPA Data'!E:E)</f>
        <v>7.8005518785217363E-6</v>
      </c>
      <c r="N2735" s="19">
        <f>'EPA Data'!F2736/SUM('EPA Data'!F:F)</f>
        <v>2.2292888627115301E-5</v>
      </c>
      <c r="O2735" s="19">
        <f>'EPA Data'!G2736/SUM('EPA Data'!G:G)</f>
        <v>1.8682642124317333E-5</v>
      </c>
      <c r="P2735" s="19">
        <f>'EPA Data'!H2736/SUM('EPA Data'!H:H)</f>
        <v>9.5101311791063504E-6</v>
      </c>
      <c r="Q2735" s="19">
        <f>'EPA Data'!I2736/SUM('EPA Data'!I:I)</f>
        <v>2.4456158223263458E-5</v>
      </c>
      <c r="R2735" s="19">
        <f>'EPA Data'!J2736/SUM('EPA Data'!J:J)</f>
        <v>1.4008746441830953E-5</v>
      </c>
      <c r="S2735" s="19">
        <f>'EPA Data'!K2736/SUM('EPA Data'!K:K)</f>
        <v>1.6385008530277382E-5</v>
      </c>
      <c r="T2735" s="19">
        <f>'EPA Data'!L2736/SUM('EPA Data'!L:L)</f>
        <v>2.4296547780700214E-5</v>
      </c>
      <c r="U2735" s="19">
        <f>'EPA Data'!M2736/SUM('EPA Data'!M:M)</f>
        <v>5.6553253529098289E-6</v>
      </c>
      <c r="V2735" s="19">
        <f>'EPA Data'!N2736/SUM('EPA Data'!N:N)</f>
        <v>3.5949598562500792E-6</v>
      </c>
      <c r="W2735" s="19">
        <f>'EPA Data'!O2736/SUM('EPA Data'!O:O)</f>
        <v>5.5779724732648598E-6</v>
      </c>
      <c r="X2735" s="19">
        <f>'EPA Data'!P2736/SUM('EPA Data'!P:P)</f>
        <v>1.7597023853740429E-5</v>
      </c>
    </row>
    <row r="2736" spans="1:24" x14ac:dyDescent="0.35">
      <c r="A2736" s="13" t="s">
        <v>4401</v>
      </c>
      <c r="B2736" s="13" t="s">
        <v>2587</v>
      </c>
      <c r="C2736" s="18" t="s">
        <v>1193</v>
      </c>
      <c r="D2736" s="14">
        <f>SUMIFS('Census Data'!G:G,'Census Data'!$A:$A,$A2736)/SUMIFS('Census Data'!$F:$F,'Census Data'!$A:$A,$A2736)</f>
        <v>0.49580792307464949</v>
      </c>
      <c r="E2736" s="16">
        <f>SUMIFS('Census Data'!H:H,'Census Data'!$A:$A,$A2736)/SUMIFS('Census Data'!$F:$F,'Census Data'!$A:$A,$A2736)</f>
        <v>0.50419207692535051</v>
      </c>
      <c r="F2736" s="14">
        <f>SUM(SUMIFS('Census Data'!I:I,'Census Data'!$A:$A,$A2736),SUMIFS('Census Data'!J:J,'Census Data'!$A:$A,$A2736))/SUMIFS('Census Data'!$F:$F,'Census Data'!$A:$A,$A2736)</f>
        <v>0.79772120471719488</v>
      </c>
      <c r="G2736" s="14">
        <f>SUM(SUMIFS('Census Data'!K:K,'Census Data'!$A:$A,$A2736),SUMIFS('Census Data'!L:L,'Census Data'!$A:$A,$A2736))/SUMIFS('Census Data'!$F:$F,'Census Data'!$A:$A,$A2736)</f>
        <v>7.5744738147079008E-2</v>
      </c>
      <c r="H2736" s="14">
        <f>SUM(SUMIFS('Census Data'!O:O,'Census Data'!$A:$A,$A2736),SUMIFS('Census Data'!P:P,'Census Data'!$A:$A,$A2736))/SUMIFS('Census Data'!$F:$F,'Census Data'!$A:$A,$A2736)</f>
        <v>8.618634299169467E-2</v>
      </c>
      <c r="I2736" s="16">
        <f t="shared" si="84"/>
        <v>4.0347714144031377E-2</v>
      </c>
      <c r="J2736" s="14">
        <f>SUM(SUMIFS('Census Data'!W:W,'Census Data'!$A:$A,$A2736),SUMIFS('Census Data'!X:X,'Census Data'!$A:$A,$A2736))/SUMIFS('Census Data'!$F:$F,'Census Data'!$A:$A,$A2736)</f>
        <v>0.24155919646111862</v>
      </c>
      <c r="K2736" s="16">
        <f t="shared" si="85"/>
        <v>0.75844080353888144</v>
      </c>
      <c r="L2736" s="19">
        <f>'EPA Data'!D2737/SUM('EPA Data'!D:D)</f>
        <v>1.4078219128500072E-3</v>
      </c>
      <c r="M2736" s="19">
        <f>'EPA Data'!E2737/SUM('EPA Data'!E:E)</f>
        <v>8.1222966284428427E-4</v>
      </c>
      <c r="N2736" s="19">
        <f>'EPA Data'!F2737/SUM('EPA Data'!F:F)</f>
        <v>1.4375390511246716E-3</v>
      </c>
      <c r="O2736" s="19">
        <f>'EPA Data'!G2737/SUM('EPA Data'!G:G)</f>
        <v>1.0957959991907376E-3</v>
      </c>
      <c r="P2736" s="19">
        <f>'EPA Data'!H2737/SUM('EPA Data'!H:H)</f>
        <v>6.9568991687823944E-4</v>
      </c>
      <c r="Q2736" s="19">
        <f>'EPA Data'!I2737/SUM('EPA Data'!I:I)</f>
        <v>1.1736870775563939E-3</v>
      </c>
      <c r="R2736" s="19">
        <f>'EPA Data'!J2737/SUM('EPA Data'!J:J)</f>
        <v>1.0850599423136973E-3</v>
      </c>
      <c r="S2736" s="19">
        <f>'EPA Data'!K2737/SUM('EPA Data'!K:K)</f>
        <v>1.366939915953705E-3</v>
      </c>
      <c r="T2736" s="19">
        <f>'EPA Data'!L2737/SUM('EPA Data'!L:L)</f>
        <v>1.6824427718349693E-3</v>
      </c>
      <c r="U2736" s="19">
        <f>'EPA Data'!M2737/SUM('EPA Data'!M:M)</f>
        <v>4.3520540347256773E-4</v>
      </c>
      <c r="V2736" s="19">
        <f>'EPA Data'!N2737/SUM('EPA Data'!N:N)</f>
        <v>3.2449939184226004E-4</v>
      </c>
      <c r="W2736" s="19">
        <f>'EPA Data'!O2737/SUM('EPA Data'!O:O)</f>
        <v>3.5769381787381009E-4</v>
      </c>
      <c r="X2736" s="19">
        <f>'EPA Data'!P2737/SUM('EPA Data'!P:P)</f>
        <v>1.1755516179338035E-3</v>
      </c>
    </row>
    <row r="2737" spans="1:24" x14ac:dyDescent="0.35">
      <c r="A2737" s="13" t="s">
        <v>4402</v>
      </c>
      <c r="B2737" s="13" t="s">
        <v>2587</v>
      </c>
      <c r="C2737" s="18" t="s">
        <v>1643</v>
      </c>
      <c r="D2737" s="14">
        <f>SUMIFS('Census Data'!G:G,'Census Data'!$A:$A,$A2737)/SUMIFS('Census Data'!$F:$F,'Census Data'!$A:$A,$A2737)</f>
        <v>0.50535646091692965</v>
      </c>
      <c r="E2737" s="16">
        <f>SUMIFS('Census Data'!H:H,'Census Data'!$A:$A,$A2737)/SUMIFS('Census Data'!$F:$F,'Census Data'!$A:$A,$A2737)</f>
        <v>0.49464353908307035</v>
      </c>
      <c r="F2737" s="14">
        <f>SUM(SUMIFS('Census Data'!I:I,'Census Data'!$A:$A,$A2737),SUMIFS('Census Data'!J:J,'Census Data'!$A:$A,$A2737))/SUMIFS('Census Data'!$F:$F,'Census Data'!$A:$A,$A2737)</f>
        <v>0.94729966032199064</v>
      </c>
      <c r="G2737" s="14">
        <f>SUM(SUMIFS('Census Data'!K:K,'Census Data'!$A:$A,$A2737),SUMIFS('Census Data'!L:L,'Census Data'!$A:$A,$A2737))/SUMIFS('Census Data'!$F:$F,'Census Data'!$A:$A,$A2737)</f>
        <v>1.9717403975639661E-2</v>
      </c>
      <c r="H2737" s="14">
        <f>SUM(SUMIFS('Census Data'!O:O,'Census Data'!$A:$A,$A2737),SUMIFS('Census Data'!P:P,'Census Data'!$A:$A,$A2737))/SUMIFS('Census Data'!$F:$F,'Census Data'!$A:$A,$A2737)</f>
        <v>6.9342552207907063E-3</v>
      </c>
      <c r="I2737" s="16">
        <f t="shared" si="84"/>
        <v>2.6048680481578934E-2</v>
      </c>
      <c r="J2737" s="14">
        <f>SUM(SUMIFS('Census Data'!W:W,'Census Data'!$A:$A,$A2737),SUMIFS('Census Data'!X:X,'Census Data'!$A:$A,$A2737))/SUMIFS('Census Data'!$F:$F,'Census Data'!$A:$A,$A2737)</f>
        <v>0.38693144132012142</v>
      </c>
      <c r="K2737" s="16">
        <f t="shared" si="85"/>
        <v>0.61306855867987853</v>
      </c>
      <c r="L2737" s="19">
        <f>'EPA Data'!D2738/SUM('EPA Data'!D:D)</f>
        <v>7.0300974466658205E-5</v>
      </c>
      <c r="M2737" s="19">
        <f>'EPA Data'!E2738/SUM('EPA Data'!E:E)</f>
        <v>3.5375238351464101E-5</v>
      </c>
      <c r="N2737" s="19">
        <f>'EPA Data'!F2738/SUM('EPA Data'!F:F)</f>
        <v>7.6135467289406919E-5</v>
      </c>
      <c r="O2737" s="19">
        <f>'EPA Data'!G2738/SUM('EPA Data'!G:G)</f>
        <v>3.8367537981602355E-5</v>
      </c>
      <c r="P2737" s="19">
        <f>'EPA Data'!H2738/SUM('EPA Data'!H:H)</f>
        <v>3.111079308131267E-5</v>
      </c>
      <c r="Q2737" s="19">
        <f>'EPA Data'!I2738/SUM('EPA Data'!I:I)</f>
        <v>5.4412275080128631E-5</v>
      </c>
      <c r="R2737" s="19">
        <f>'EPA Data'!J2738/SUM('EPA Data'!J:J)</f>
        <v>5.0481245034400099E-5</v>
      </c>
      <c r="S2737" s="19">
        <f>'EPA Data'!K2738/SUM('EPA Data'!K:K)</f>
        <v>9.4186068168906957E-5</v>
      </c>
      <c r="T2737" s="19">
        <f>'EPA Data'!L2738/SUM('EPA Data'!L:L)</f>
        <v>1.1101274787381024E-4</v>
      </c>
      <c r="U2737" s="19">
        <f>'EPA Data'!M2738/SUM('EPA Data'!M:M)</f>
        <v>1.7369259372981158E-5</v>
      </c>
      <c r="V2737" s="19">
        <f>'EPA Data'!N2738/SUM('EPA Data'!N:N)</f>
        <v>1.2434544333326865E-5</v>
      </c>
      <c r="W2737" s="19">
        <f>'EPA Data'!O2738/SUM('EPA Data'!O:O)</f>
        <v>1.8639850623968255E-5</v>
      </c>
      <c r="X2737" s="19">
        <f>'EPA Data'!P2738/SUM('EPA Data'!P:P)</f>
        <v>6.3254451794230365E-5</v>
      </c>
    </row>
    <row r="2738" spans="1:24" x14ac:dyDescent="0.35">
      <c r="A2738" s="13" t="s">
        <v>4403</v>
      </c>
      <c r="B2738" s="13" t="s">
        <v>2587</v>
      </c>
      <c r="C2738" s="18" t="s">
        <v>4404</v>
      </c>
      <c r="D2738" s="14">
        <f>SUMIFS('Census Data'!G:G,'Census Data'!$A:$A,$A2738)/SUMIFS('Census Data'!$F:$F,'Census Data'!$A:$A,$A2738)</f>
        <v>0.52329611089718908</v>
      </c>
      <c r="E2738" s="16">
        <f>SUMIFS('Census Data'!H:H,'Census Data'!$A:$A,$A2738)/SUMIFS('Census Data'!$F:$F,'Census Data'!$A:$A,$A2738)</f>
        <v>0.47670388910281092</v>
      </c>
      <c r="F2738" s="14">
        <f>SUM(SUMIFS('Census Data'!I:I,'Census Data'!$A:$A,$A2738),SUMIFS('Census Data'!J:J,'Census Data'!$A:$A,$A2738))/SUMIFS('Census Data'!$F:$F,'Census Data'!$A:$A,$A2738)</f>
        <v>0.92273135669362083</v>
      </c>
      <c r="G2738" s="14">
        <f>SUM(SUMIFS('Census Data'!K:K,'Census Data'!$A:$A,$A2738),SUMIFS('Census Data'!L:L,'Census Data'!$A:$A,$A2738))/SUMIFS('Census Data'!$F:$F,'Census Data'!$A:$A,$A2738)</f>
        <v>3.6965729688101655E-2</v>
      </c>
      <c r="H2738" s="14">
        <f>SUM(SUMIFS('Census Data'!O:O,'Census Data'!$A:$A,$A2738),SUMIFS('Census Data'!P:P,'Census Data'!$A:$A,$A2738))/SUMIFS('Census Data'!$F:$F,'Census Data'!$A:$A,$A2738)</f>
        <v>8.0862533692722376E-3</v>
      </c>
      <c r="I2738" s="16">
        <f t="shared" si="84"/>
        <v>3.2216660249005269E-2</v>
      </c>
      <c r="J2738" s="14">
        <f>SUM(SUMIFS('Census Data'!W:W,'Census Data'!$A:$A,$A2738),SUMIFS('Census Data'!X:X,'Census Data'!$A:$A,$A2738))/SUMIFS('Census Data'!$F:$F,'Census Data'!$A:$A,$A2738)</f>
        <v>0.60621229623925044</v>
      </c>
      <c r="K2738" s="16">
        <f t="shared" si="85"/>
        <v>0.39378770376074956</v>
      </c>
      <c r="L2738" s="19">
        <f>'EPA Data'!D2739/SUM('EPA Data'!D:D)</f>
        <v>4.3429633244253945E-6</v>
      </c>
      <c r="M2738" s="19">
        <f>'EPA Data'!E2739/SUM('EPA Data'!E:E)</f>
        <v>2.870422108069537E-6</v>
      </c>
      <c r="N2738" s="19">
        <f>'EPA Data'!F2739/SUM('EPA Data'!F:F)</f>
        <v>1.0105672757640552E-5</v>
      </c>
      <c r="O2738" s="19">
        <f>'EPA Data'!G2739/SUM('EPA Data'!G:G)</f>
        <v>2.7692982077420532E-6</v>
      </c>
      <c r="P2738" s="19">
        <f>'EPA Data'!H2739/SUM('EPA Data'!H:H)</f>
        <v>2.8767105685527544E-6</v>
      </c>
      <c r="Q2738" s="19">
        <f>'EPA Data'!I2739/SUM('EPA Data'!I:I)</f>
        <v>6.3102210023409019E-6</v>
      </c>
      <c r="R2738" s="19">
        <f>'EPA Data'!J2739/SUM('EPA Data'!J:J)</f>
        <v>4.7252550845712123E-6</v>
      </c>
      <c r="S2738" s="19">
        <f>'EPA Data'!K2739/SUM('EPA Data'!K:K)</f>
        <v>1.5304491443226108E-5</v>
      </c>
      <c r="T2738" s="19">
        <f>'EPA Data'!L2739/SUM('EPA Data'!L:L)</f>
        <v>1.6180759903542192E-5</v>
      </c>
      <c r="U2738" s="19">
        <f>'EPA Data'!M2739/SUM('EPA Data'!M:M)</f>
        <v>1.2394383982133895E-6</v>
      </c>
      <c r="V2738" s="19">
        <f>'EPA Data'!N2739/SUM('EPA Data'!N:N)</f>
        <v>1.1160636480049236E-6</v>
      </c>
      <c r="W2738" s="19">
        <f>'EPA Data'!O2739/SUM('EPA Data'!O:O)</f>
        <v>2.2353325124498641E-6</v>
      </c>
      <c r="X2738" s="19">
        <f>'EPA Data'!P2739/SUM('EPA Data'!P:P)</f>
        <v>8.5453904708110907E-6</v>
      </c>
    </row>
    <row r="2739" spans="1:24" x14ac:dyDescent="0.35">
      <c r="A2739" s="13" t="s">
        <v>4405</v>
      </c>
      <c r="B2739" s="13" t="s">
        <v>2587</v>
      </c>
      <c r="C2739" s="18" t="s">
        <v>4406</v>
      </c>
      <c r="D2739" s="14">
        <f>SUMIFS('Census Data'!G:G,'Census Data'!$A:$A,$A2739)/SUMIFS('Census Data'!$F:$F,'Census Data'!$A:$A,$A2739)</f>
        <v>0.50297970304964223</v>
      </c>
      <c r="E2739" s="16">
        <f>SUMIFS('Census Data'!H:H,'Census Data'!$A:$A,$A2739)/SUMIFS('Census Data'!$F:$F,'Census Data'!$A:$A,$A2739)</f>
        <v>0.49702029695035771</v>
      </c>
      <c r="F2739" s="14">
        <f>SUM(SUMIFS('Census Data'!I:I,'Census Data'!$A:$A,$A2739),SUMIFS('Census Data'!J:J,'Census Data'!$A:$A,$A2739))/SUMIFS('Census Data'!$F:$F,'Census Data'!$A:$A,$A2739)</f>
        <v>0.94502484300097622</v>
      </c>
      <c r="G2739" s="14">
        <f>SUM(SUMIFS('Census Data'!K:K,'Census Data'!$A:$A,$A2739),SUMIFS('Census Data'!L:L,'Census Data'!$A:$A,$A2739))/SUMIFS('Census Data'!$F:$F,'Census Data'!$A:$A,$A2739)</f>
        <v>1.6435721466975566E-2</v>
      </c>
      <c r="H2739" s="14">
        <f>SUM(SUMIFS('Census Data'!O:O,'Census Data'!$A:$A,$A2739),SUMIFS('Census Data'!P:P,'Census Data'!$A:$A,$A2739))/SUMIFS('Census Data'!$F:$F,'Census Data'!$A:$A,$A2739)</f>
        <v>6.4110970261252202E-3</v>
      </c>
      <c r="I2739" s="16">
        <f t="shared" si="84"/>
        <v>3.2128338505923004E-2</v>
      </c>
      <c r="J2739" s="14">
        <f>SUM(SUMIFS('Census Data'!W:W,'Census Data'!$A:$A,$A2739),SUMIFS('Census Data'!X:X,'Census Data'!$A:$A,$A2739))/SUMIFS('Census Data'!$F:$F,'Census Data'!$A:$A,$A2739)</f>
        <v>0.19921026941178185</v>
      </c>
      <c r="K2739" s="16">
        <f t="shared" si="85"/>
        <v>0.80078973058821812</v>
      </c>
      <c r="L2739" s="19">
        <f>'EPA Data'!D2740/SUM('EPA Data'!D:D)</f>
        <v>1.7878246536136069E-4</v>
      </c>
      <c r="M2739" s="19">
        <f>'EPA Data'!E2740/SUM('EPA Data'!E:E)</f>
        <v>1.3112183319953161E-4</v>
      </c>
      <c r="N2739" s="19">
        <f>'EPA Data'!F2740/SUM('EPA Data'!F:F)</f>
        <v>2.2858295934530484E-4</v>
      </c>
      <c r="O2739" s="19">
        <f>'EPA Data'!G2740/SUM('EPA Data'!G:G)</f>
        <v>1.3497045082650573E-4</v>
      </c>
      <c r="P2739" s="19">
        <f>'EPA Data'!H2740/SUM('EPA Data'!H:H)</f>
        <v>1.2973728284923085E-4</v>
      </c>
      <c r="Q2739" s="19">
        <f>'EPA Data'!I2740/SUM('EPA Data'!I:I)</f>
        <v>1.7672363580204526E-4</v>
      </c>
      <c r="R2739" s="19">
        <f>'EPA Data'!J2740/SUM('EPA Data'!J:J)</f>
        <v>1.4725169826179831E-4</v>
      </c>
      <c r="S2739" s="19">
        <f>'EPA Data'!K2740/SUM('EPA Data'!K:K)</f>
        <v>3.1805013691771648E-4</v>
      </c>
      <c r="T2739" s="19">
        <f>'EPA Data'!L2740/SUM('EPA Data'!L:L)</f>
        <v>2.1652718774074257E-4</v>
      </c>
      <c r="U2739" s="19">
        <f>'EPA Data'!M2740/SUM('EPA Data'!M:M)</f>
        <v>6.1424718986766093E-5</v>
      </c>
      <c r="V2739" s="19">
        <f>'EPA Data'!N2740/SUM('EPA Data'!N:N)</f>
        <v>5.784198739814717E-5</v>
      </c>
      <c r="W2739" s="19">
        <f>'EPA Data'!O2740/SUM('EPA Data'!O:O)</f>
        <v>6.0846880439370525E-5</v>
      </c>
      <c r="X2739" s="19">
        <f>'EPA Data'!P2740/SUM('EPA Data'!P:P)</f>
        <v>2.5706605278716821E-4</v>
      </c>
    </row>
    <row r="2740" spans="1:24" x14ac:dyDescent="0.35">
      <c r="A2740" s="13" t="s">
        <v>4407</v>
      </c>
      <c r="B2740" s="13" t="s">
        <v>2587</v>
      </c>
      <c r="C2740" s="18" t="s">
        <v>3423</v>
      </c>
      <c r="D2740" s="14">
        <f>SUMIFS('Census Data'!G:G,'Census Data'!$A:$A,$A2740)/SUMIFS('Census Data'!$F:$F,'Census Data'!$A:$A,$A2740)</f>
        <v>0.50125978282681893</v>
      </c>
      <c r="E2740" s="16">
        <f>SUMIFS('Census Data'!H:H,'Census Data'!$A:$A,$A2740)/SUMIFS('Census Data'!$F:$F,'Census Data'!$A:$A,$A2740)</f>
        <v>0.49874021717318112</v>
      </c>
      <c r="F2740" s="14">
        <f>SUM(SUMIFS('Census Data'!I:I,'Census Data'!$A:$A,$A2740),SUMIFS('Census Data'!J:J,'Census Data'!$A:$A,$A2740))/SUMIFS('Census Data'!$F:$F,'Census Data'!$A:$A,$A2740)</f>
        <v>0.91999821623670541</v>
      </c>
      <c r="G2740" s="14">
        <f>SUM(SUMIFS('Census Data'!K:K,'Census Data'!$A:$A,$A2740),SUMIFS('Census Data'!L:L,'Census Data'!$A:$A,$A2740))/SUMIFS('Census Data'!$F:$F,'Census Data'!$A:$A,$A2740)</f>
        <v>4.6756895359985728E-2</v>
      </c>
      <c r="H2740" s="14">
        <f>SUM(SUMIFS('Census Data'!O:O,'Census Data'!$A:$A,$A2740),SUMIFS('Census Data'!P:P,'Census Data'!$A:$A,$A2740))/SUMIFS('Census Data'!$F:$F,'Census Data'!$A:$A,$A2740)</f>
        <v>6.3100626546857231E-3</v>
      </c>
      <c r="I2740" s="16">
        <f t="shared" si="84"/>
        <v>2.6934825748623159E-2</v>
      </c>
      <c r="J2740" s="14">
        <f>SUM(SUMIFS('Census Data'!W:W,'Census Data'!$A:$A,$A2740),SUMIFS('Census Data'!X:X,'Census Data'!$A:$A,$A2740))/SUMIFS('Census Data'!$F:$F,'Census Data'!$A:$A,$A2740)</f>
        <v>0.10898793730072019</v>
      </c>
      <c r="K2740" s="16">
        <f t="shared" si="85"/>
        <v>0.89101206269927979</v>
      </c>
      <c r="L2740" s="19">
        <f>'EPA Data'!D2741/SUM('EPA Data'!D:D)</f>
        <v>8.9469033161511128E-5</v>
      </c>
      <c r="M2740" s="19">
        <f>'EPA Data'!E2741/SUM('EPA Data'!E:E)</f>
        <v>1.1521119913775768E-4</v>
      </c>
      <c r="N2740" s="19">
        <f>'EPA Data'!F2741/SUM('EPA Data'!F:F)</f>
        <v>1.9383241423333116E-4</v>
      </c>
      <c r="O2740" s="19">
        <f>'EPA Data'!G2741/SUM('EPA Data'!G:G)</f>
        <v>5.2455894340394939E-5</v>
      </c>
      <c r="P2740" s="19">
        <f>'EPA Data'!H2741/SUM('EPA Data'!H:H)</f>
        <v>6.6849066182733552E-5</v>
      </c>
      <c r="Q2740" s="19">
        <f>'EPA Data'!I2741/SUM('EPA Data'!I:I)</f>
        <v>9.1595607000052902E-5</v>
      </c>
      <c r="R2740" s="19">
        <f>'EPA Data'!J2741/SUM('EPA Data'!J:J)</f>
        <v>6.0781057534784804E-5</v>
      </c>
      <c r="S2740" s="19">
        <f>'EPA Data'!K2741/SUM('EPA Data'!K:K)</f>
        <v>1.4382095847670094E-4</v>
      </c>
      <c r="T2740" s="19">
        <f>'EPA Data'!L2741/SUM('EPA Data'!L:L)</f>
        <v>1.3944246279829292E-4</v>
      </c>
      <c r="U2740" s="19">
        <f>'EPA Data'!M2741/SUM('EPA Data'!M:M)</f>
        <v>3.005227649761715E-5</v>
      </c>
      <c r="V2740" s="19">
        <f>'EPA Data'!N2741/SUM('EPA Data'!N:N)</f>
        <v>2.9643292281043139E-5</v>
      </c>
      <c r="W2740" s="19">
        <f>'EPA Data'!O2741/SUM('EPA Data'!O:O)</f>
        <v>4.4001643335704744E-5</v>
      </c>
      <c r="X2740" s="19">
        <f>'EPA Data'!P2741/SUM('EPA Data'!P:P)</f>
        <v>1.2140046806041579E-4</v>
      </c>
    </row>
    <row r="2741" spans="1:24" x14ac:dyDescent="0.35">
      <c r="A2741" s="13" t="s">
        <v>4408</v>
      </c>
      <c r="B2741" s="13" t="s">
        <v>2587</v>
      </c>
      <c r="C2741" s="18" t="s">
        <v>4409</v>
      </c>
      <c r="D2741" s="14">
        <f>SUMIFS('Census Data'!G:G,'Census Data'!$A:$A,$A2741)/SUMIFS('Census Data'!$F:$F,'Census Data'!$A:$A,$A2741)</f>
        <v>0.51156745515986479</v>
      </c>
      <c r="E2741" s="16">
        <f>SUMIFS('Census Data'!H:H,'Census Data'!$A:$A,$A2741)/SUMIFS('Census Data'!$F:$F,'Census Data'!$A:$A,$A2741)</f>
        <v>0.48843254484013515</v>
      </c>
      <c r="F2741" s="14">
        <f>SUM(SUMIFS('Census Data'!I:I,'Census Data'!$A:$A,$A2741),SUMIFS('Census Data'!J:J,'Census Data'!$A:$A,$A2741))/SUMIFS('Census Data'!$F:$F,'Census Data'!$A:$A,$A2741)</f>
        <v>0.94151286716922278</v>
      </c>
      <c r="G2741" s="14">
        <f>SUM(SUMIFS('Census Data'!K:K,'Census Data'!$A:$A,$A2741),SUMIFS('Census Data'!L:L,'Census Data'!$A:$A,$A2741))/SUMIFS('Census Data'!$F:$F,'Census Data'!$A:$A,$A2741)</f>
        <v>1.7936054068105018E-2</v>
      </c>
      <c r="H2741" s="14">
        <f>SUM(SUMIFS('Census Data'!O:O,'Census Data'!$A:$A,$A2741),SUMIFS('Census Data'!P:P,'Census Data'!$A:$A,$A2741))/SUMIFS('Census Data'!$F:$F,'Census Data'!$A:$A,$A2741)</f>
        <v>6.8884845334026513E-3</v>
      </c>
      <c r="I2741" s="16">
        <f t="shared" si="84"/>
        <v>3.3662594229269538E-2</v>
      </c>
      <c r="J2741" s="14">
        <f>SUM(SUMIFS('Census Data'!W:W,'Census Data'!$A:$A,$A2741),SUMIFS('Census Data'!X:X,'Census Data'!$A:$A,$A2741))/SUMIFS('Census Data'!$F:$F,'Census Data'!$A:$A,$A2741)</f>
        <v>0.64673771770210553</v>
      </c>
      <c r="K2741" s="16">
        <f t="shared" si="85"/>
        <v>0.35326228229789447</v>
      </c>
      <c r="L2741" s="19">
        <f>'EPA Data'!D2742/SUM('EPA Data'!D:D)</f>
        <v>6.0105975228760258E-6</v>
      </c>
      <c r="M2741" s="19">
        <f>'EPA Data'!E2742/SUM('EPA Data'!E:E)</f>
        <v>6.0023317694755036E-6</v>
      </c>
      <c r="N2741" s="19">
        <f>'EPA Data'!F2742/SUM('EPA Data'!F:F)</f>
        <v>1.6051206653877952E-5</v>
      </c>
      <c r="O2741" s="19">
        <f>'EPA Data'!G2742/SUM('EPA Data'!G:G)</f>
        <v>3.9361201393994241E-6</v>
      </c>
      <c r="P2741" s="19">
        <f>'EPA Data'!H2742/SUM('EPA Data'!H:H)</f>
        <v>4.9652478903518128E-6</v>
      </c>
      <c r="Q2741" s="19">
        <f>'EPA Data'!I2742/SUM('EPA Data'!I:I)</f>
        <v>8.522739732537175E-6</v>
      </c>
      <c r="R2741" s="19">
        <f>'EPA Data'!J2742/SUM('EPA Data'!J:J)</f>
        <v>6.1593680164777332E-6</v>
      </c>
      <c r="S2741" s="19">
        <f>'EPA Data'!K2742/SUM('EPA Data'!K:K)</f>
        <v>2.2729262715944196E-5</v>
      </c>
      <c r="T2741" s="19">
        <f>'EPA Data'!L2742/SUM('EPA Data'!L:L)</f>
        <v>2.3135734465431871E-5</v>
      </c>
      <c r="U2741" s="19">
        <f>'EPA Data'!M2742/SUM('EPA Data'!M:M)</f>
        <v>1.9748664348937345E-6</v>
      </c>
      <c r="V2741" s="19">
        <f>'EPA Data'!N2742/SUM('EPA Data'!N:N)</f>
        <v>1.9953310184302087E-6</v>
      </c>
      <c r="W2741" s="19">
        <f>'EPA Data'!O2742/SUM('EPA Data'!O:O)</f>
        <v>3.1634657757651421E-6</v>
      </c>
      <c r="X2741" s="19">
        <f>'EPA Data'!P2742/SUM('EPA Data'!P:P)</f>
        <v>1.8465207415060828E-5</v>
      </c>
    </row>
    <row r="2742" spans="1:24" x14ac:dyDescent="0.35">
      <c r="A2742" s="13" t="s">
        <v>4410</v>
      </c>
      <c r="B2742" s="13" t="s">
        <v>2587</v>
      </c>
      <c r="C2742" s="18" t="s">
        <v>4411</v>
      </c>
      <c r="D2742" s="14">
        <f>SUMIFS('Census Data'!G:G,'Census Data'!$A:$A,$A2742)/SUMIFS('Census Data'!$F:$F,'Census Data'!$A:$A,$A2742)</f>
        <v>0.50190284307141253</v>
      </c>
      <c r="E2742" s="16">
        <f>SUMIFS('Census Data'!H:H,'Census Data'!$A:$A,$A2742)/SUMIFS('Census Data'!$F:$F,'Census Data'!$A:$A,$A2742)</f>
        <v>0.49809715692858741</v>
      </c>
      <c r="F2742" s="14">
        <f>SUM(SUMIFS('Census Data'!I:I,'Census Data'!$A:$A,$A2742),SUMIFS('Census Data'!J:J,'Census Data'!$A:$A,$A2742))/SUMIFS('Census Data'!$F:$F,'Census Data'!$A:$A,$A2742)</f>
        <v>0.94492948287441236</v>
      </c>
      <c r="G2742" s="14">
        <f>SUM(SUMIFS('Census Data'!K:K,'Census Data'!$A:$A,$A2742),SUMIFS('Census Data'!L:L,'Census Data'!$A:$A,$A2742))/SUMIFS('Census Data'!$F:$F,'Census Data'!$A:$A,$A2742)</f>
        <v>1.734945153346765E-2</v>
      </c>
      <c r="H2742" s="14">
        <f>SUM(SUMIFS('Census Data'!O:O,'Census Data'!$A:$A,$A2742),SUMIFS('Census Data'!P:P,'Census Data'!$A:$A,$A2742))/SUMIFS('Census Data'!$F:$F,'Census Data'!$A:$A,$A2742)</f>
        <v>8.1150660398477733E-3</v>
      </c>
      <c r="I2742" s="16">
        <f t="shared" si="84"/>
        <v>2.9605999552272166E-2</v>
      </c>
      <c r="J2742" s="14">
        <f>SUM(SUMIFS('Census Data'!W:W,'Census Data'!$A:$A,$A2742),SUMIFS('Census Data'!X:X,'Census Data'!$A:$A,$A2742))/SUMIFS('Census Data'!$F:$F,'Census Data'!$A:$A,$A2742)</f>
        <v>0.19554510857398702</v>
      </c>
      <c r="K2742" s="16">
        <f t="shared" si="85"/>
        <v>0.80445489142601301</v>
      </c>
      <c r="L2742" s="19">
        <f>'EPA Data'!D2743/SUM('EPA Data'!D:D)</f>
        <v>1.9541894090923919E-5</v>
      </c>
      <c r="M2742" s="19">
        <f>'EPA Data'!E2743/SUM('EPA Data'!E:E)</f>
        <v>2.0289111876600745E-5</v>
      </c>
      <c r="N2742" s="19">
        <f>'EPA Data'!F2743/SUM('EPA Data'!F:F)</f>
        <v>4.2772353955862419E-5</v>
      </c>
      <c r="O2742" s="19">
        <f>'EPA Data'!G2743/SUM('EPA Data'!G:G)</f>
        <v>1.2828673742104107E-5</v>
      </c>
      <c r="P2742" s="19">
        <f>'EPA Data'!H2743/SUM('EPA Data'!H:H)</f>
        <v>1.7842981406411944E-5</v>
      </c>
      <c r="Q2742" s="19">
        <f>'EPA Data'!I2743/SUM('EPA Data'!I:I)</f>
        <v>2.6323057629250041E-5</v>
      </c>
      <c r="R2742" s="19">
        <f>'EPA Data'!J2743/SUM('EPA Data'!J:J)</f>
        <v>1.5167865435127312E-5</v>
      </c>
      <c r="S2742" s="19">
        <f>'EPA Data'!K2743/SUM('EPA Data'!K:K)</f>
        <v>5.4721001044311847E-5</v>
      </c>
      <c r="T2742" s="19">
        <f>'EPA Data'!L2743/SUM('EPA Data'!L:L)</f>
        <v>4.1464391941105569E-5</v>
      </c>
      <c r="U2742" s="19">
        <f>'EPA Data'!M2743/SUM('EPA Data'!M:M)</f>
        <v>6.3711412017616399E-6</v>
      </c>
      <c r="V2742" s="19">
        <f>'EPA Data'!N2743/SUM('EPA Data'!N:N)</f>
        <v>7.5338497984185954E-6</v>
      </c>
      <c r="W2742" s="19">
        <f>'EPA Data'!O2743/SUM('EPA Data'!O:O)</f>
        <v>1.1230713776764344E-5</v>
      </c>
      <c r="X2742" s="19">
        <f>'EPA Data'!P2743/SUM('EPA Data'!P:P)</f>
        <v>5.2835363728727765E-5</v>
      </c>
    </row>
    <row r="2743" spans="1:24" x14ac:dyDescent="0.35">
      <c r="A2743" s="13" t="s">
        <v>4412</v>
      </c>
      <c r="B2743" s="13" t="s">
        <v>2587</v>
      </c>
      <c r="C2743" s="18" t="s">
        <v>4413</v>
      </c>
      <c r="D2743" s="14">
        <f>SUMIFS('Census Data'!G:G,'Census Data'!$A:$A,$A2743)/SUMIFS('Census Data'!$F:$F,'Census Data'!$A:$A,$A2743)</f>
        <v>0.50457262187657526</v>
      </c>
      <c r="E2743" s="16">
        <f>SUMIFS('Census Data'!H:H,'Census Data'!$A:$A,$A2743)/SUMIFS('Census Data'!$F:$F,'Census Data'!$A:$A,$A2743)</f>
        <v>0.4954273781234248</v>
      </c>
      <c r="F2743" s="14">
        <f>SUM(SUMIFS('Census Data'!I:I,'Census Data'!$A:$A,$A2743),SUMIFS('Census Data'!J:J,'Census Data'!$A:$A,$A2743))/SUMIFS('Census Data'!$F:$F,'Census Data'!$A:$A,$A2743)</f>
        <v>0.98098941456038025</v>
      </c>
      <c r="G2743" s="14">
        <f>SUM(SUMIFS('Census Data'!K:K,'Census Data'!$A:$A,$A2743),SUMIFS('Census Data'!L:L,'Census Data'!$A:$A,$A2743))/SUMIFS('Census Data'!$F:$F,'Census Data'!$A:$A,$A2743)</f>
        <v>7.7050478865125661E-3</v>
      </c>
      <c r="H2743" s="14">
        <f>SUM(SUMIFS('Census Data'!O:O,'Census Data'!$A:$A,$A2743),SUMIFS('Census Data'!P:P,'Census Data'!$A:$A,$A2743))/SUMIFS('Census Data'!$F:$F,'Census Data'!$A:$A,$A2743)</f>
        <v>2.592352559948153E-3</v>
      </c>
      <c r="I2743" s="16">
        <f t="shared" si="84"/>
        <v>8.7131849931589844E-3</v>
      </c>
      <c r="J2743" s="14">
        <f>SUM(SUMIFS('Census Data'!W:W,'Census Data'!$A:$A,$A2743),SUMIFS('Census Data'!X:X,'Census Data'!$A:$A,$A2743))/SUMIFS('Census Data'!$F:$F,'Census Data'!$A:$A,$A2743)</f>
        <v>0.93677540145459781</v>
      </c>
      <c r="K2743" s="16">
        <f t="shared" si="85"/>
        <v>6.3224598545402189E-2</v>
      </c>
      <c r="L2743" s="19">
        <f>'EPA Data'!D2744/SUM('EPA Data'!D:D)</f>
        <v>1.0605512594361515E-5</v>
      </c>
      <c r="M2743" s="19">
        <f>'EPA Data'!E2744/SUM('EPA Data'!E:E)</f>
        <v>5.8794960947899292E-6</v>
      </c>
      <c r="N2743" s="19">
        <f>'EPA Data'!F2744/SUM('EPA Data'!F:F)</f>
        <v>2.1094302326058602E-5</v>
      </c>
      <c r="O2743" s="19">
        <f>'EPA Data'!G2744/SUM('EPA Data'!G:G)</f>
        <v>6.7396568684220035E-6</v>
      </c>
      <c r="P2743" s="19">
        <f>'EPA Data'!H2744/SUM('EPA Data'!H:H)</f>
        <v>5.8234508267573715E-6</v>
      </c>
      <c r="Q2743" s="19">
        <f>'EPA Data'!I2744/SUM('EPA Data'!I:I)</f>
        <v>1.5241496570046144E-5</v>
      </c>
      <c r="R2743" s="19">
        <f>'EPA Data'!J2744/SUM('EPA Data'!J:J)</f>
        <v>1.05197734527756E-5</v>
      </c>
      <c r="S2743" s="19">
        <f>'EPA Data'!K2744/SUM('EPA Data'!K:K)</f>
        <v>2.581833643632173E-5</v>
      </c>
      <c r="T2743" s="19">
        <f>'EPA Data'!L2744/SUM('EPA Data'!L:L)</f>
        <v>2.409222605350223E-5</v>
      </c>
      <c r="U2743" s="19">
        <f>'EPA Data'!M2744/SUM('EPA Data'!M:M)</f>
        <v>2.6191571175168718E-6</v>
      </c>
      <c r="V2743" s="19">
        <f>'EPA Data'!N2744/SUM('EPA Data'!N:N)</f>
        <v>2.1278990820163183E-6</v>
      </c>
      <c r="W2743" s="19">
        <f>'EPA Data'!O2744/SUM('EPA Data'!O:O)</f>
        <v>4.9916423128828471E-6</v>
      </c>
      <c r="X2743" s="19">
        <f>'EPA Data'!P2744/SUM('EPA Data'!P:P)</f>
        <v>1.6017420516016837E-5</v>
      </c>
    </row>
    <row r="2744" spans="1:24" x14ac:dyDescent="0.35">
      <c r="A2744" s="13" t="s">
        <v>4414</v>
      </c>
      <c r="B2744" s="13" t="s">
        <v>2587</v>
      </c>
      <c r="C2744" s="18" t="s">
        <v>4415</v>
      </c>
      <c r="D2744" s="14">
        <f>SUMIFS('Census Data'!G:G,'Census Data'!$A:$A,$A2744)/SUMIFS('Census Data'!$F:$F,'Census Data'!$A:$A,$A2744)</f>
        <v>0.50217211419114605</v>
      </c>
      <c r="E2744" s="16">
        <f>SUMIFS('Census Data'!H:H,'Census Data'!$A:$A,$A2744)/SUMIFS('Census Data'!$F:$F,'Census Data'!$A:$A,$A2744)</f>
        <v>0.49782788580885395</v>
      </c>
      <c r="F2744" s="14">
        <f>SUM(SUMIFS('Census Data'!I:I,'Census Data'!$A:$A,$A2744),SUMIFS('Census Data'!J:J,'Census Data'!$A:$A,$A2744))/SUMIFS('Census Data'!$F:$F,'Census Data'!$A:$A,$A2744)</f>
        <v>0.95769549027720313</v>
      </c>
      <c r="G2744" s="14">
        <f>SUM(SUMIFS('Census Data'!K:K,'Census Data'!$A:$A,$A2744),SUMIFS('Census Data'!L:L,'Census Data'!$A:$A,$A2744))/SUMIFS('Census Data'!$F:$F,'Census Data'!$A:$A,$A2744)</f>
        <v>1.6032271410839884E-2</v>
      </c>
      <c r="H2744" s="14">
        <f>SUM(SUMIFS('Census Data'!O:O,'Census Data'!$A:$A,$A2744),SUMIFS('Census Data'!P:P,'Census Data'!$A:$A,$A2744))/SUMIFS('Census Data'!$F:$F,'Census Data'!$A:$A,$A2744)</f>
        <v>3.206454282167977E-3</v>
      </c>
      <c r="I2744" s="16">
        <f t="shared" si="84"/>
        <v>2.3065784029789094E-2</v>
      </c>
      <c r="J2744" s="14">
        <f>SUM(SUMIFS('Census Data'!W:W,'Census Data'!$A:$A,$A2744),SUMIFS('Census Data'!X:X,'Census Data'!$A:$A,$A2744))/SUMIFS('Census Data'!$F:$F,'Census Data'!$A:$A,$A2744)</f>
        <v>0.92759619362846502</v>
      </c>
      <c r="K2744" s="16">
        <f t="shared" si="85"/>
        <v>7.2403806371534984E-2</v>
      </c>
      <c r="L2744" s="19">
        <f>'EPA Data'!D2745/SUM('EPA Data'!D:D)</f>
        <v>9.4960155777777883E-6</v>
      </c>
      <c r="M2744" s="19">
        <f>'EPA Data'!E2745/SUM('EPA Data'!E:E)</f>
        <v>5.3582432468798904E-6</v>
      </c>
      <c r="N2744" s="19">
        <f>'EPA Data'!F2745/SUM('EPA Data'!F:F)</f>
        <v>1.7869668645513325E-5</v>
      </c>
      <c r="O2744" s="19">
        <f>'EPA Data'!G2745/SUM('EPA Data'!G:G)</f>
        <v>6.1745214979899828E-6</v>
      </c>
      <c r="P2744" s="19">
        <f>'EPA Data'!H2745/SUM('EPA Data'!H:H)</f>
        <v>5.2014175742987564E-6</v>
      </c>
      <c r="Q2744" s="19">
        <f>'EPA Data'!I2745/SUM('EPA Data'!I:I)</f>
        <v>1.2292607712814699E-5</v>
      </c>
      <c r="R2744" s="19">
        <f>'EPA Data'!J2745/SUM('EPA Data'!J:J)</f>
        <v>8.6478907657396327E-6</v>
      </c>
      <c r="S2744" s="19">
        <f>'EPA Data'!K2745/SUM('EPA Data'!K:K)</f>
        <v>2.3069415481220292E-5</v>
      </c>
      <c r="T2744" s="19">
        <f>'EPA Data'!L2745/SUM('EPA Data'!L:L)</f>
        <v>2.3549675548896632E-5</v>
      </c>
      <c r="U2744" s="19">
        <f>'EPA Data'!M2745/SUM('EPA Data'!M:M)</f>
        <v>2.5377652949889488E-6</v>
      </c>
      <c r="V2744" s="19">
        <f>'EPA Data'!N2745/SUM('EPA Data'!N:N)</f>
        <v>1.9568617421077538E-6</v>
      </c>
      <c r="W2744" s="19">
        <f>'EPA Data'!O2745/SUM('EPA Data'!O:O)</f>
        <v>4.2770181947920542E-6</v>
      </c>
      <c r="X2744" s="19">
        <f>'EPA Data'!P2745/SUM('EPA Data'!P:P)</f>
        <v>1.3349571972987979E-5</v>
      </c>
    </row>
    <row r="2745" spans="1:24" x14ac:dyDescent="0.35">
      <c r="A2745" s="13" t="s">
        <v>4416</v>
      </c>
      <c r="B2745" s="13" t="s">
        <v>4417</v>
      </c>
      <c r="C2745" s="18" t="s">
        <v>3433</v>
      </c>
      <c r="D2745" s="14">
        <f>SUMIFS('Census Data'!G:G,'Census Data'!$A:$A,$A2745)/SUMIFS('Census Data'!$F:$F,'Census Data'!$A:$A,$A2745)</f>
        <v>0.52991936624699387</v>
      </c>
      <c r="E2745" s="16">
        <f>SUMIFS('Census Data'!H:H,'Census Data'!$A:$A,$A2745)/SUMIFS('Census Data'!$F:$F,'Census Data'!$A:$A,$A2745)</f>
        <v>0.47008063375300607</v>
      </c>
      <c r="F2745" s="14">
        <f>SUM(SUMIFS('Census Data'!I:I,'Census Data'!$A:$A,$A2745),SUMIFS('Census Data'!J:J,'Census Data'!$A:$A,$A2745))/SUMIFS('Census Data'!$F:$F,'Census Data'!$A:$A,$A2745)</f>
        <v>0.93676616211628239</v>
      </c>
      <c r="G2745" s="14">
        <f>SUM(SUMIFS('Census Data'!K:K,'Census Data'!$A:$A,$A2745),SUMIFS('Census Data'!L:L,'Census Data'!$A:$A,$A2745))/SUMIFS('Census Data'!$F:$F,'Census Data'!$A:$A,$A2745)</f>
        <v>7.921912576036215E-3</v>
      </c>
      <c r="H2745" s="14">
        <f>SUM(SUMIFS('Census Data'!O:O,'Census Data'!$A:$A,$A2745),SUMIFS('Census Data'!P:P,'Census Data'!$A:$A,$A2745))/SUMIFS('Census Data'!$F:$F,'Census Data'!$A:$A,$A2745)</f>
        <v>9.478002546329042E-3</v>
      </c>
      <c r="I2745" s="16">
        <f t="shared" si="84"/>
        <v>4.5833922761352341E-2</v>
      </c>
      <c r="J2745" s="14">
        <f>SUM(SUMIFS('Census Data'!W:W,'Census Data'!$A:$A,$A2745),SUMIFS('Census Data'!X:X,'Census Data'!$A:$A,$A2745))/SUMIFS('Census Data'!$F:$F,'Census Data'!$A:$A,$A2745)</f>
        <v>0.14697977083038619</v>
      </c>
      <c r="K2745" s="16">
        <f t="shared" si="85"/>
        <v>0.85302022916961384</v>
      </c>
      <c r="L2745" s="19">
        <f>'EPA Data'!D2746/SUM('EPA Data'!D:D)</f>
        <v>5.707357949143786E-6</v>
      </c>
      <c r="M2745" s="19">
        <f>'EPA Data'!E2746/SUM('EPA Data'!E:E)</f>
        <v>4.7462852862784409E-6</v>
      </c>
      <c r="N2745" s="19">
        <f>'EPA Data'!F2746/SUM('EPA Data'!F:F)</f>
        <v>2.3898890216629279E-6</v>
      </c>
      <c r="O2745" s="19">
        <f>'EPA Data'!G2746/SUM('EPA Data'!G:G)</f>
        <v>2.7418088879652621E-6</v>
      </c>
      <c r="P2745" s="19">
        <f>'EPA Data'!H2746/SUM('EPA Data'!H:H)</f>
        <v>2.2999280132219884E-6</v>
      </c>
      <c r="Q2745" s="19">
        <f>'EPA Data'!I2746/SUM('EPA Data'!I:I)</f>
        <v>8.694600579743181E-6</v>
      </c>
      <c r="R2745" s="19">
        <f>'EPA Data'!J2746/SUM('EPA Data'!J:J)</f>
        <v>2.8235141681727933E-6</v>
      </c>
      <c r="S2745" s="19">
        <f>'EPA Data'!K2746/SUM('EPA Data'!K:K)</f>
        <v>1.4197360967485444E-6</v>
      </c>
      <c r="T2745" s="19">
        <f>'EPA Data'!L2746/SUM('EPA Data'!L:L)</f>
        <v>3.4243537428054092E-6</v>
      </c>
      <c r="U2745" s="19">
        <f>'EPA Data'!M2746/SUM('EPA Data'!M:M)</f>
        <v>1.3168183527306908E-6</v>
      </c>
      <c r="V2745" s="19">
        <f>'EPA Data'!N2746/SUM('EPA Data'!N:N)</f>
        <v>1.012451202926433E-6</v>
      </c>
      <c r="W2745" s="19">
        <f>'EPA Data'!O2746/SUM('EPA Data'!O:O)</f>
        <v>2.757035141019311E-6</v>
      </c>
      <c r="X2745" s="19">
        <f>'EPA Data'!P2746/SUM('EPA Data'!P:P)</f>
        <v>2.6966740170622959E-6</v>
      </c>
    </row>
    <row r="2746" spans="1:24" x14ac:dyDescent="0.35">
      <c r="A2746" s="13" t="s">
        <v>4418</v>
      </c>
      <c r="B2746" s="13" t="s">
        <v>4417</v>
      </c>
      <c r="C2746" s="18" t="s">
        <v>4419</v>
      </c>
      <c r="D2746" s="14">
        <f>SUMIFS('Census Data'!G:G,'Census Data'!$A:$A,$A2746)/SUMIFS('Census Data'!$F:$F,'Census Data'!$A:$A,$A2746)</f>
        <v>0.51139359045504995</v>
      </c>
      <c r="E2746" s="16">
        <f>SUMIFS('Census Data'!H:H,'Census Data'!$A:$A,$A2746)/SUMIFS('Census Data'!$F:$F,'Census Data'!$A:$A,$A2746)</f>
        <v>0.48860640954495005</v>
      </c>
      <c r="F2746" s="14">
        <f>SUM(SUMIFS('Census Data'!I:I,'Census Data'!$A:$A,$A2746),SUMIFS('Census Data'!J:J,'Census Data'!$A:$A,$A2746))/SUMIFS('Census Data'!$F:$F,'Census Data'!$A:$A,$A2746)</f>
        <v>0.95092258601553825</v>
      </c>
      <c r="G2746" s="14">
        <f>SUM(SUMIFS('Census Data'!K:K,'Census Data'!$A:$A,$A2746),SUMIFS('Census Data'!L:L,'Census Data'!$A:$A,$A2746))/SUMIFS('Census Data'!$F:$F,'Census Data'!$A:$A,$A2746)</f>
        <v>6.0869866814650389E-3</v>
      </c>
      <c r="H2746" s="14">
        <f>SUM(SUMIFS('Census Data'!O:O,'Census Data'!$A:$A,$A2746),SUMIFS('Census Data'!P:P,'Census Data'!$A:$A,$A2746))/SUMIFS('Census Data'!$F:$F,'Census Data'!$A:$A,$A2746)</f>
        <v>8.3761098779134291E-3</v>
      </c>
      <c r="I2746" s="16">
        <f t="shared" si="84"/>
        <v>3.4614317425083252E-2</v>
      </c>
      <c r="J2746" s="14">
        <f>SUM(SUMIFS('Census Data'!W:W,'Census Data'!$A:$A,$A2746),SUMIFS('Census Data'!X:X,'Census Data'!$A:$A,$A2746))/SUMIFS('Census Data'!$F:$F,'Census Data'!$A:$A,$A2746)</f>
        <v>9.6229883462819091E-2</v>
      </c>
      <c r="K2746" s="16">
        <f t="shared" si="85"/>
        <v>0.90377011653718087</v>
      </c>
      <c r="L2746" s="19">
        <f>'EPA Data'!D2747/SUM('EPA Data'!D:D)</f>
        <v>1.5303065930589004E-5</v>
      </c>
      <c r="M2746" s="19">
        <f>'EPA Data'!E2747/SUM('EPA Data'!E:E)</f>
        <v>2.7057388863517364E-5</v>
      </c>
      <c r="N2746" s="19">
        <f>'EPA Data'!F2747/SUM('EPA Data'!F:F)</f>
        <v>1.3993363147155841E-5</v>
      </c>
      <c r="O2746" s="19">
        <f>'EPA Data'!G2747/SUM('EPA Data'!G:G)</f>
        <v>2.2644610159392096E-5</v>
      </c>
      <c r="P2746" s="19">
        <f>'EPA Data'!H2747/SUM('EPA Data'!H:H)</f>
        <v>3.4439883830391097E-5</v>
      </c>
      <c r="Q2746" s="19">
        <f>'EPA Data'!I2747/SUM('EPA Data'!I:I)</f>
        <v>5.3159247873788475E-5</v>
      </c>
      <c r="R2746" s="19">
        <f>'EPA Data'!J2747/SUM('EPA Data'!J:J)</f>
        <v>2.7632348868447506E-5</v>
      </c>
      <c r="S2746" s="19">
        <f>'EPA Data'!K2747/SUM('EPA Data'!K:K)</f>
        <v>2.2277045658089109E-5</v>
      </c>
      <c r="T2746" s="19">
        <f>'EPA Data'!L2747/SUM('EPA Data'!L:L)</f>
        <v>2.696423284641509E-5</v>
      </c>
      <c r="U2746" s="19">
        <f>'EPA Data'!M2747/SUM('EPA Data'!M:M)</f>
        <v>1.476746746732072E-5</v>
      </c>
      <c r="V2746" s="19">
        <f>'EPA Data'!N2747/SUM('EPA Data'!N:N)</f>
        <v>1.7744571979089111E-5</v>
      </c>
      <c r="W2746" s="19">
        <f>'EPA Data'!O2747/SUM('EPA Data'!O:O)</f>
        <v>2.2262499800875763E-5</v>
      </c>
      <c r="X2746" s="19">
        <f>'EPA Data'!P2747/SUM('EPA Data'!P:P)</f>
        <v>4.1809692039839028E-5</v>
      </c>
    </row>
    <row r="2747" spans="1:24" x14ac:dyDescent="0.35">
      <c r="A2747" s="13" t="s">
        <v>4420</v>
      </c>
      <c r="B2747" s="13" t="s">
        <v>4417</v>
      </c>
      <c r="C2747" s="18" t="s">
        <v>4421</v>
      </c>
      <c r="D2747" s="14">
        <f>SUMIFS('Census Data'!G:G,'Census Data'!$A:$A,$A2747)/SUMIFS('Census Data'!$F:$F,'Census Data'!$A:$A,$A2747)</f>
        <v>0.50124663933071989</v>
      </c>
      <c r="E2747" s="16">
        <f>SUMIFS('Census Data'!H:H,'Census Data'!$A:$A,$A2747)/SUMIFS('Census Data'!$F:$F,'Census Data'!$A:$A,$A2747)</f>
        <v>0.49875336066928011</v>
      </c>
      <c r="F2747" s="14">
        <f>SUM(SUMIFS('Census Data'!I:I,'Census Data'!$A:$A,$A2747),SUMIFS('Census Data'!J:J,'Census Data'!$A:$A,$A2747))/SUMIFS('Census Data'!$F:$F,'Census Data'!$A:$A,$A2747)</f>
        <v>0.92903167665480102</v>
      </c>
      <c r="G2747" s="14">
        <f>SUM(SUMIFS('Census Data'!K:K,'Census Data'!$A:$A,$A2747),SUMIFS('Census Data'!L:L,'Census Data'!$A:$A,$A2747))/SUMIFS('Census Data'!$F:$F,'Census Data'!$A:$A,$A2747)</f>
        <v>1.1354931735231831E-2</v>
      </c>
      <c r="H2747" s="14">
        <f>SUM(SUMIFS('Census Data'!O:O,'Census Data'!$A:$A,$A2747),SUMIFS('Census Data'!P:P,'Census Data'!$A:$A,$A2747))/SUMIFS('Census Data'!$F:$F,'Census Data'!$A:$A,$A2747)</f>
        <v>2.3062827618318089E-2</v>
      </c>
      <c r="I2747" s="16">
        <f t="shared" si="84"/>
        <v>3.6550563991649021E-2</v>
      </c>
      <c r="J2747" s="14">
        <f>SUM(SUMIFS('Census Data'!W:W,'Census Data'!$A:$A,$A2747),SUMIFS('Census Data'!X:X,'Census Data'!$A:$A,$A2747))/SUMIFS('Census Data'!$F:$F,'Census Data'!$A:$A,$A2747)</f>
        <v>0.11305366557022485</v>
      </c>
      <c r="K2747" s="16">
        <f t="shared" si="85"/>
        <v>0.88694633442977511</v>
      </c>
      <c r="L2747" s="19">
        <f>'EPA Data'!D2748/SUM('EPA Data'!D:D)</f>
        <v>4.0233962946243955E-5</v>
      </c>
      <c r="M2747" s="19">
        <f>'EPA Data'!E2748/SUM('EPA Data'!E:E)</f>
        <v>6.9453630368178121E-5</v>
      </c>
      <c r="N2747" s="19">
        <f>'EPA Data'!F2748/SUM('EPA Data'!F:F)</f>
        <v>4.4048590331650299E-5</v>
      </c>
      <c r="O2747" s="19">
        <f>'EPA Data'!G2748/SUM('EPA Data'!G:G)</f>
        <v>1.3676489918557083E-4</v>
      </c>
      <c r="P2747" s="19">
        <f>'EPA Data'!H2748/SUM('EPA Data'!H:H)</f>
        <v>1.7520816269036782E-4</v>
      </c>
      <c r="Q2747" s="19">
        <f>'EPA Data'!I2748/SUM('EPA Data'!I:I)</f>
        <v>1.6317044145790693E-4</v>
      </c>
      <c r="R2747" s="19">
        <f>'EPA Data'!J2748/SUM('EPA Data'!J:J)</f>
        <v>8.4304961846129095E-5</v>
      </c>
      <c r="S2747" s="19">
        <f>'EPA Data'!K2748/SUM('EPA Data'!K:K)</f>
        <v>1.3088079947265292E-4</v>
      </c>
      <c r="T2747" s="19">
        <f>'EPA Data'!L2748/SUM('EPA Data'!L:L)</f>
        <v>9.5991581161791349E-5</v>
      </c>
      <c r="U2747" s="19">
        <f>'EPA Data'!M2748/SUM('EPA Data'!M:M)</f>
        <v>8.3929162107702806E-5</v>
      </c>
      <c r="V2747" s="19">
        <f>'EPA Data'!N2748/SUM('EPA Data'!N:N)</f>
        <v>1.0389123710450797E-4</v>
      </c>
      <c r="W2747" s="19">
        <f>'EPA Data'!O2748/SUM('EPA Data'!O:O)</f>
        <v>5.6843005659267859E-5</v>
      </c>
      <c r="X2747" s="19">
        <f>'EPA Data'!P2748/SUM('EPA Data'!P:P)</f>
        <v>1.2432314466049693E-4</v>
      </c>
    </row>
    <row r="2748" spans="1:24" x14ac:dyDescent="0.35">
      <c r="A2748" s="13" t="s">
        <v>4422</v>
      </c>
      <c r="B2748" s="13" t="s">
        <v>4417</v>
      </c>
      <c r="C2748" s="18" t="s">
        <v>2606</v>
      </c>
      <c r="D2748" s="14">
        <f>SUMIFS('Census Data'!G:G,'Census Data'!$A:$A,$A2748)/SUMIFS('Census Data'!$F:$F,'Census Data'!$A:$A,$A2748)</f>
        <v>0.50058777429467083</v>
      </c>
      <c r="E2748" s="16">
        <f>SUMIFS('Census Data'!H:H,'Census Data'!$A:$A,$A2748)/SUMIFS('Census Data'!$F:$F,'Census Data'!$A:$A,$A2748)</f>
        <v>0.49941222570532917</v>
      </c>
      <c r="F2748" s="14">
        <f>SUM(SUMIFS('Census Data'!I:I,'Census Data'!$A:$A,$A2748),SUMIFS('Census Data'!J:J,'Census Data'!$A:$A,$A2748))/SUMIFS('Census Data'!$F:$F,'Census Data'!$A:$A,$A2748)</f>
        <v>0.94685540752351094</v>
      </c>
      <c r="G2748" s="14">
        <f>SUM(SUMIFS('Census Data'!K:K,'Census Data'!$A:$A,$A2748),SUMIFS('Census Data'!L:L,'Census Data'!$A:$A,$A2748))/SUMIFS('Census Data'!$F:$F,'Census Data'!$A:$A,$A2748)</f>
        <v>6.3185736677115988E-3</v>
      </c>
      <c r="H2748" s="14">
        <f>SUM(SUMIFS('Census Data'!O:O,'Census Data'!$A:$A,$A2748),SUMIFS('Census Data'!P:P,'Census Data'!$A:$A,$A2748))/SUMIFS('Census Data'!$F:$F,'Census Data'!$A:$A,$A2748)</f>
        <v>6.1226489028213165E-3</v>
      </c>
      <c r="I2748" s="16">
        <f t="shared" si="84"/>
        <v>4.0703369905956133E-2</v>
      </c>
      <c r="J2748" s="14">
        <f>SUM(SUMIFS('Census Data'!W:W,'Census Data'!$A:$A,$A2748),SUMIFS('Census Data'!X:X,'Census Data'!$A:$A,$A2748))/SUMIFS('Census Data'!$F:$F,'Census Data'!$A:$A,$A2748)</f>
        <v>0.13126959247648903</v>
      </c>
      <c r="K2748" s="16">
        <f t="shared" si="85"/>
        <v>0.86873040752351094</v>
      </c>
      <c r="L2748" s="19">
        <f>'EPA Data'!D2749/SUM('EPA Data'!D:D)</f>
        <v>1.13551387644991E-5</v>
      </c>
      <c r="M2748" s="19">
        <f>'EPA Data'!E2749/SUM('EPA Data'!E:E)</f>
        <v>1.2211786107772726E-5</v>
      </c>
      <c r="N2748" s="19">
        <f>'EPA Data'!F2749/SUM('EPA Data'!F:F)</f>
        <v>1.2778017763429105E-5</v>
      </c>
      <c r="O2748" s="19">
        <f>'EPA Data'!G2749/SUM('EPA Data'!G:G)</f>
        <v>7.5803034768124329E-6</v>
      </c>
      <c r="P2748" s="19">
        <f>'EPA Data'!H2749/SUM('EPA Data'!H:H)</f>
        <v>7.1640348112892453E-6</v>
      </c>
      <c r="Q2748" s="19">
        <f>'EPA Data'!I2749/SUM('EPA Data'!I:I)</f>
        <v>1.9361525931460867E-5</v>
      </c>
      <c r="R2748" s="19">
        <f>'EPA Data'!J2749/SUM('EPA Data'!J:J)</f>
        <v>6.6151803664281073E-6</v>
      </c>
      <c r="S2748" s="19">
        <f>'EPA Data'!K2749/SUM('EPA Data'!K:K)</f>
        <v>8.9533979592942097E-6</v>
      </c>
      <c r="T2748" s="19">
        <f>'EPA Data'!L2749/SUM('EPA Data'!L:L)</f>
        <v>1.0691887031492601E-5</v>
      </c>
      <c r="U2748" s="19">
        <f>'EPA Data'!M2749/SUM('EPA Data'!M:M)</f>
        <v>4.4121465895446405E-6</v>
      </c>
      <c r="V2748" s="19">
        <f>'EPA Data'!N2749/SUM('EPA Data'!N:N)</f>
        <v>3.746987059703062E-6</v>
      </c>
      <c r="W2748" s="19">
        <f>'EPA Data'!O2749/SUM('EPA Data'!O:O)</f>
        <v>6.220136511511723E-6</v>
      </c>
      <c r="X2748" s="19">
        <f>'EPA Data'!P2749/SUM('EPA Data'!P:P)</f>
        <v>8.991846831983059E-6</v>
      </c>
    </row>
    <row r="2749" spans="1:24" x14ac:dyDescent="0.35">
      <c r="A2749" s="13" t="s">
        <v>4423</v>
      </c>
      <c r="B2749" s="13" t="s">
        <v>4417</v>
      </c>
      <c r="C2749" s="18" t="s">
        <v>4424</v>
      </c>
      <c r="D2749" s="14">
        <f>SUMIFS('Census Data'!G:G,'Census Data'!$A:$A,$A2749)/SUMIFS('Census Data'!$F:$F,'Census Data'!$A:$A,$A2749)</f>
        <v>0.5641025641025641</v>
      </c>
      <c r="E2749" s="16">
        <f>SUMIFS('Census Data'!H:H,'Census Data'!$A:$A,$A2749)/SUMIFS('Census Data'!$F:$F,'Census Data'!$A:$A,$A2749)</f>
        <v>0.4358974358974359</v>
      </c>
      <c r="F2749" s="14">
        <f>SUM(SUMIFS('Census Data'!I:I,'Census Data'!$A:$A,$A2749),SUMIFS('Census Data'!J:J,'Census Data'!$A:$A,$A2749))/SUMIFS('Census Data'!$F:$F,'Census Data'!$A:$A,$A2749)</f>
        <v>0.95619658119658124</v>
      </c>
      <c r="G2749" s="14">
        <f>SUM(SUMIFS('Census Data'!K:K,'Census Data'!$A:$A,$A2749),SUMIFS('Census Data'!L:L,'Census Data'!$A:$A,$A2749))/SUMIFS('Census Data'!$F:$F,'Census Data'!$A:$A,$A2749)</f>
        <v>2.136752136752137E-3</v>
      </c>
      <c r="H2749" s="14">
        <f>SUM(SUMIFS('Census Data'!O:O,'Census Data'!$A:$A,$A2749),SUMIFS('Census Data'!P:P,'Census Data'!$A:$A,$A2749))/SUMIFS('Census Data'!$F:$F,'Census Data'!$A:$A,$A2749)</f>
        <v>6.41025641025641E-3</v>
      </c>
      <c r="I2749" s="16">
        <f t="shared" si="84"/>
        <v>3.5256410256410242E-2</v>
      </c>
      <c r="J2749" s="14">
        <f>SUM(SUMIFS('Census Data'!W:W,'Census Data'!$A:$A,$A2749),SUMIFS('Census Data'!X:X,'Census Data'!$A:$A,$A2749))/SUMIFS('Census Data'!$F:$F,'Census Data'!$A:$A,$A2749)</f>
        <v>2.3504273504273504E-2</v>
      </c>
      <c r="K2749" s="16">
        <f t="shared" si="85"/>
        <v>0.97649572649572647</v>
      </c>
      <c r="L2749" s="19">
        <f>'EPA Data'!D2750/SUM('EPA Data'!D:D)</f>
        <v>2.4619573557991593E-7</v>
      </c>
      <c r="M2749" s="19">
        <f>'EPA Data'!E2750/SUM('EPA Data'!E:E)</f>
        <v>3.5982171226835022E-7</v>
      </c>
      <c r="N2749" s="19">
        <f>'EPA Data'!F2750/SUM('EPA Data'!F:F)</f>
        <v>4.3810503072619514E-7</v>
      </c>
      <c r="O2749" s="19">
        <f>'EPA Data'!G2750/SUM('EPA Data'!G:G)</f>
        <v>2.7891315395194185E-7</v>
      </c>
      <c r="P2749" s="19">
        <f>'EPA Data'!H2750/SUM('EPA Data'!H:H)</f>
        <v>3.5705997365307082E-7</v>
      </c>
      <c r="Q2749" s="19">
        <f>'EPA Data'!I2750/SUM('EPA Data'!I:I)</f>
        <v>7.68623871664534E-7</v>
      </c>
      <c r="R2749" s="19">
        <f>'EPA Data'!J2750/SUM('EPA Data'!J:J)</f>
        <v>4.2886913065112515E-7</v>
      </c>
      <c r="S2749" s="19">
        <f>'EPA Data'!K2750/SUM('EPA Data'!K:K)</f>
        <v>7.4872794820049087E-7</v>
      </c>
      <c r="T2749" s="19">
        <f>'EPA Data'!L2750/SUM('EPA Data'!L:L)</f>
        <v>6.6388293670244786E-7</v>
      </c>
      <c r="U2749" s="19">
        <f>'EPA Data'!M2750/SUM('EPA Data'!M:M)</f>
        <v>1.8728877524026678E-7</v>
      </c>
      <c r="V2749" s="19">
        <f>'EPA Data'!N2750/SUM('EPA Data'!N:N)</f>
        <v>1.7728489577849602E-7</v>
      </c>
      <c r="W2749" s="19">
        <f>'EPA Data'!O2750/SUM('EPA Data'!O:O)</f>
        <v>2.579576214571933E-7</v>
      </c>
      <c r="X2749" s="19">
        <f>'EPA Data'!P2750/SUM('EPA Data'!P:P)</f>
        <v>4.9456773314738103E-7</v>
      </c>
    </row>
    <row r="2750" spans="1:24" x14ac:dyDescent="0.35">
      <c r="A2750" s="13" t="s">
        <v>4425</v>
      </c>
      <c r="B2750" s="13" t="s">
        <v>4417</v>
      </c>
      <c r="C2750" s="18" t="s">
        <v>1369</v>
      </c>
      <c r="D2750" s="14">
        <f>SUMIFS('Census Data'!G:G,'Census Data'!$A:$A,$A2750)/SUMIFS('Census Data'!$F:$F,'Census Data'!$A:$A,$A2750)</f>
        <v>0.507296764499097</v>
      </c>
      <c r="E2750" s="16">
        <f>SUMIFS('Census Data'!H:H,'Census Data'!$A:$A,$A2750)/SUMIFS('Census Data'!$F:$F,'Census Data'!$A:$A,$A2750)</f>
        <v>0.49270323550090295</v>
      </c>
      <c r="F2750" s="14">
        <f>SUM(SUMIFS('Census Data'!I:I,'Census Data'!$A:$A,$A2750),SUMIFS('Census Data'!J:J,'Census Data'!$A:$A,$A2750))/SUMIFS('Census Data'!$F:$F,'Census Data'!$A:$A,$A2750)</f>
        <v>0.92008712554625782</v>
      </c>
      <c r="G2750" s="14">
        <f>SUM(SUMIFS('Census Data'!K:K,'Census Data'!$A:$A,$A2750),SUMIFS('Census Data'!L:L,'Census Data'!$A:$A,$A2750))/SUMIFS('Census Data'!$F:$F,'Census Data'!$A:$A,$A2750)</f>
        <v>1.4188229779842567E-2</v>
      </c>
      <c r="H2750" s="14">
        <f>SUM(SUMIFS('Census Data'!O:O,'Census Data'!$A:$A,$A2750),SUMIFS('Census Data'!P:P,'Census Data'!$A:$A,$A2750))/SUMIFS('Census Data'!$F:$F,'Census Data'!$A:$A,$A2750)</f>
        <v>2.1188601993410442E-2</v>
      </c>
      <c r="I2750" s="16">
        <f t="shared" si="84"/>
        <v>4.4536042680489163E-2</v>
      </c>
      <c r="J2750" s="14">
        <f>SUM(SUMIFS('Census Data'!W:W,'Census Data'!$A:$A,$A2750),SUMIFS('Census Data'!X:X,'Census Data'!$A:$A,$A2750))/SUMIFS('Census Data'!$F:$F,'Census Data'!$A:$A,$A2750)</f>
        <v>0.10820937702477289</v>
      </c>
      <c r="K2750" s="16">
        <f t="shared" si="85"/>
        <v>0.89179062297522715</v>
      </c>
      <c r="L2750" s="19">
        <f>'EPA Data'!D2751/SUM('EPA Data'!D:D)</f>
        <v>1.5696995280504365E-4</v>
      </c>
      <c r="M2750" s="19">
        <f>'EPA Data'!E2751/SUM('EPA Data'!E:E)</f>
        <v>2.1638401892721707E-4</v>
      </c>
      <c r="N2750" s="19">
        <f>'EPA Data'!F2751/SUM('EPA Data'!F:F)</f>
        <v>1.1621485100311259E-4</v>
      </c>
      <c r="O2750" s="19">
        <f>'EPA Data'!G2751/SUM('EPA Data'!G:G)</f>
        <v>8.5161261383155044E-4</v>
      </c>
      <c r="P2750" s="19">
        <f>'EPA Data'!H2751/SUM('EPA Data'!H:H)</f>
        <v>4.7679086633801418E-4</v>
      </c>
      <c r="Q2750" s="19">
        <f>'EPA Data'!I2751/SUM('EPA Data'!I:I)</f>
        <v>4.8988797541652592E-4</v>
      </c>
      <c r="R2750" s="19">
        <f>'EPA Data'!J2751/SUM('EPA Data'!J:J)</f>
        <v>5.4449677661726496E-4</v>
      </c>
      <c r="S2750" s="19">
        <f>'EPA Data'!K2751/SUM('EPA Data'!K:K)</f>
        <v>3.3414160268804973E-4</v>
      </c>
      <c r="T2750" s="19">
        <f>'EPA Data'!L2751/SUM('EPA Data'!L:L)</f>
        <v>2.2513169027379212E-4</v>
      </c>
      <c r="U2750" s="19">
        <f>'EPA Data'!M2751/SUM('EPA Data'!M:M)</f>
        <v>3.8659843599220337E-4</v>
      </c>
      <c r="V2750" s="19">
        <f>'EPA Data'!N2751/SUM('EPA Data'!N:N)</f>
        <v>2.9423730292897475E-4</v>
      </c>
      <c r="W2750" s="19">
        <f>'EPA Data'!O2751/SUM('EPA Data'!O:O)</f>
        <v>1.3817828093735024E-4</v>
      </c>
      <c r="X2750" s="19">
        <f>'EPA Data'!P2751/SUM('EPA Data'!P:P)</f>
        <v>2.2907335612778673E-4</v>
      </c>
    </row>
    <row r="2751" spans="1:24" x14ac:dyDescent="0.35">
      <c r="A2751" s="13" t="s">
        <v>4426</v>
      </c>
      <c r="B2751" s="13" t="s">
        <v>4417</v>
      </c>
      <c r="C2751" s="18" t="s">
        <v>4427</v>
      </c>
      <c r="D2751" s="14">
        <f>SUMIFS('Census Data'!G:G,'Census Data'!$A:$A,$A2751)/SUMIFS('Census Data'!$F:$F,'Census Data'!$A:$A,$A2751)</f>
        <v>0.50714139971434402</v>
      </c>
      <c r="E2751" s="16">
        <f>SUMIFS('Census Data'!H:H,'Census Data'!$A:$A,$A2751)/SUMIFS('Census Data'!$F:$F,'Census Data'!$A:$A,$A2751)</f>
        <v>0.49285860028565598</v>
      </c>
      <c r="F2751" s="14">
        <f>SUM(SUMIFS('Census Data'!I:I,'Census Data'!$A:$A,$A2751),SUMIFS('Census Data'!J:J,'Census Data'!$A:$A,$A2751))/SUMIFS('Census Data'!$F:$F,'Census Data'!$A:$A,$A2751)</f>
        <v>0.91103856355845747</v>
      </c>
      <c r="G2751" s="14">
        <f>SUM(SUMIFS('Census Data'!K:K,'Census Data'!$A:$A,$A2751),SUMIFS('Census Data'!L:L,'Census Data'!$A:$A,$A2751))/SUMIFS('Census Data'!$F:$F,'Census Data'!$A:$A,$A2751)</f>
        <v>4.7439298102428078E-3</v>
      </c>
      <c r="H2751" s="14">
        <f>SUM(SUMIFS('Census Data'!O:O,'Census Data'!$A:$A,$A2751),SUMIFS('Census Data'!P:P,'Census Data'!$A:$A,$A2751))/SUMIFS('Census Data'!$F:$F,'Census Data'!$A:$A,$A2751)</f>
        <v>4.8459498061620074E-3</v>
      </c>
      <c r="I2751" s="16">
        <f t="shared" si="84"/>
        <v>7.9371556825137635E-2</v>
      </c>
      <c r="J2751" s="14">
        <f>SUM(SUMIFS('Census Data'!W:W,'Census Data'!$A:$A,$A2751),SUMIFS('Census Data'!X:X,'Census Data'!$A:$A,$A2751))/SUMIFS('Census Data'!$F:$F,'Census Data'!$A:$A,$A2751)</f>
        <v>6.6006937359722503E-2</v>
      </c>
      <c r="K2751" s="16">
        <f t="shared" si="85"/>
        <v>0.93399306264027748</v>
      </c>
      <c r="L2751" s="19">
        <f>'EPA Data'!D2752/SUM('EPA Data'!D:D)</f>
        <v>1.2002948702749602E-5</v>
      </c>
      <c r="M2751" s="19">
        <f>'EPA Data'!E2752/SUM('EPA Data'!E:E)</f>
        <v>1.4699524977892551E-5</v>
      </c>
      <c r="N2751" s="19">
        <f>'EPA Data'!F2752/SUM('EPA Data'!F:F)</f>
        <v>1.5864634991122661E-5</v>
      </c>
      <c r="O2751" s="19">
        <f>'EPA Data'!G2752/SUM('EPA Data'!G:G)</f>
        <v>1.3309582020897527E-5</v>
      </c>
      <c r="P2751" s="19">
        <f>'EPA Data'!H2752/SUM('EPA Data'!H:H)</f>
        <v>1.3686696322509311E-5</v>
      </c>
      <c r="Q2751" s="19">
        <f>'EPA Data'!I2752/SUM('EPA Data'!I:I)</f>
        <v>3.0918648503749166E-5</v>
      </c>
      <c r="R2751" s="19">
        <f>'EPA Data'!J2752/SUM('EPA Data'!J:J)</f>
        <v>1.3162485707650281E-5</v>
      </c>
      <c r="S2751" s="19">
        <f>'EPA Data'!K2752/SUM('EPA Data'!K:K)</f>
        <v>2.1148657736521516E-5</v>
      </c>
      <c r="T2751" s="19">
        <f>'EPA Data'!L2752/SUM('EPA Data'!L:L)</f>
        <v>1.8677088706904494E-5</v>
      </c>
      <c r="U2751" s="19">
        <f>'EPA Data'!M2752/SUM('EPA Data'!M:M)</f>
        <v>8.4716424009134335E-6</v>
      </c>
      <c r="V2751" s="19">
        <f>'EPA Data'!N2752/SUM('EPA Data'!N:N)</f>
        <v>7.4916959672127604E-6</v>
      </c>
      <c r="W2751" s="19">
        <f>'EPA Data'!O2752/SUM('EPA Data'!O:O)</f>
        <v>9.8198152693667464E-6</v>
      </c>
      <c r="X2751" s="19">
        <f>'EPA Data'!P2752/SUM('EPA Data'!P:P)</f>
        <v>1.533654299799556E-5</v>
      </c>
    </row>
    <row r="2752" spans="1:24" x14ac:dyDescent="0.35">
      <c r="A2752" s="13" t="s">
        <v>4428</v>
      </c>
      <c r="B2752" s="13" t="s">
        <v>4417</v>
      </c>
      <c r="C2752" s="18" t="s">
        <v>4429</v>
      </c>
      <c r="D2752" s="14">
        <f>SUMIFS('Census Data'!G:G,'Census Data'!$A:$A,$A2752)/SUMIFS('Census Data'!$F:$F,'Census Data'!$A:$A,$A2752)</f>
        <v>0.51312843476490944</v>
      </c>
      <c r="E2752" s="16">
        <f>SUMIFS('Census Data'!H:H,'Census Data'!$A:$A,$A2752)/SUMIFS('Census Data'!$F:$F,'Census Data'!$A:$A,$A2752)</f>
        <v>0.48687156523509056</v>
      </c>
      <c r="F2752" s="14">
        <f>SUM(SUMIFS('Census Data'!I:I,'Census Data'!$A:$A,$A2752),SUMIFS('Census Data'!J:J,'Census Data'!$A:$A,$A2752))/SUMIFS('Census Data'!$F:$F,'Census Data'!$A:$A,$A2752)</f>
        <v>0.96102177895379604</v>
      </c>
      <c r="G2752" s="14">
        <f>SUM(SUMIFS('Census Data'!K:K,'Census Data'!$A:$A,$A2752),SUMIFS('Census Data'!L:L,'Census Data'!$A:$A,$A2752))/SUMIFS('Census Data'!$F:$F,'Census Data'!$A:$A,$A2752)</f>
        <v>4.9867697944229591E-3</v>
      </c>
      <c r="H2752" s="14">
        <f>SUM(SUMIFS('Census Data'!O:O,'Census Data'!$A:$A,$A2752),SUMIFS('Census Data'!P:P,'Census Data'!$A:$A,$A2752))/SUMIFS('Census Data'!$F:$F,'Census Data'!$A:$A,$A2752)</f>
        <v>5.0885406065540404E-3</v>
      </c>
      <c r="I2752" s="16">
        <f t="shared" si="84"/>
        <v>2.8902910645226987E-2</v>
      </c>
      <c r="J2752" s="14">
        <f>SUM(SUMIFS('Census Data'!W:W,'Census Data'!$A:$A,$A2752),SUMIFS('Census Data'!X:X,'Census Data'!$A:$A,$A2752))/SUMIFS('Census Data'!$F:$F,'Census Data'!$A:$A,$A2752)</f>
        <v>6.9611235497659268E-2</v>
      </c>
      <c r="K2752" s="16">
        <f t="shared" si="85"/>
        <v>0.93038876450234076</v>
      </c>
      <c r="L2752" s="19">
        <f>'EPA Data'!D2753/SUM('EPA Data'!D:D)</f>
        <v>6.7518031627133336E-6</v>
      </c>
      <c r="M2752" s="19">
        <f>'EPA Data'!E2753/SUM('EPA Data'!E:E)</f>
        <v>6.1792362583205428E-6</v>
      </c>
      <c r="N2752" s="19">
        <f>'EPA Data'!F2753/SUM('EPA Data'!F:F)</f>
        <v>6.881846062441285E-6</v>
      </c>
      <c r="O2752" s="19">
        <f>'EPA Data'!G2753/SUM('EPA Data'!G:G)</f>
        <v>3.1404430029433854E-6</v>
      </c>
      <c r="P2752" s="19">
        <f>'EPA Data'!H2753/SUM('EPA Data'!H:H)</f>
        <v>2.9194894862566115E-6</v>
      </c>
      <c r="Q2752" s="19">
        <f>'EPA Data'!I2753/SUM('EPA Data'!I:I)</f>
        <v>1.0123679912440156E-5</v>
      </c>
      <c r="R2752" s="19">
        <f>'EPA Data'!J2753/SUM('EPA Data'!J:J)</f>
        <v>2.8487691457537496E-6</v>
      </c>
      <c r="S2752" s="19">
        <f>'EPA Data'!K2753/SUM('EPA Data'!K:K)</f>
        <v>3.2618121780600328E-6</v>
      </c>
      <c r="T2752" s="19">
        <f>'EPA Data'!L2753/SUM('EPA Data'!L:L)</f>
        <v>5.2722529454693818E-6</v>
      </c>
      <c r="U2752" s="19">
        <f>'EPA Data'!M2753/SUM('EPA Data'!M:M)</f>
        <v>1.8178628180323605E-6</v>
      </c>
      <c r="V2752" s="19">
        <f>'EPA Data'!N2753/SUM('EPA Data'!N:N)</f>
        <v>1.3895059704487117E-6</v>
      </c>
      <c r="W2752" s="19">
        <f>'EPA Data'!O2753/SUM('EPA Data'!O:O)</f>
        <v>3.2060302215066402E-6</v>
      </c>
      <c r="X2752" s="19">
        <f>'EPA Data'!P2753/SUM('EPA Data'!P:P)</f>
        <v>4.3161982879247081E-6</v>
      </c>
    </row>
    <row r="2753" spans="1:24" x14ac:dyDescent="0.35">
      <c r="A2753" s="13" t="s">
        <v>4430</v>
      </c>
      <c r="B2753" s="13" t="s">
        <v>4417</v>
      </c>
      <c r="C2753" s="18" t="s">
        <v>481</v>
      </c>
      <c r="D2753" s="14">
        <f>SUMIFS('Census Data'!G:G,'Census Data'!$A:$A,$A2753)/SUMIFS('Census Data'!$F:$F,'Census Data'!$A:$A,$A2753)</f>
        <v>0.52084152575697995</v>
      </c>
      <c r="E2753" s="16">
        <f>SUMIFS('Census Data'!H:H,'Census Data'!$A:$A,$A2753)/SUMIFS('Census Data'!$F:$F,'Census Data'!$A:$A,$A2753)</f>
        <v>0.47915847424302005</v>
      </c>
      <c r="F2753" s="14">
        <f>SUM(SUMIFS('Census Data'!I:I,'Census Data'!$A:$A,$A2753),SUMIFS('Census Data'!J:J,'Census Data'!$A:$A,$A2753))/SUMIFS('Census Data'!$F:$F,'Census Data'!$A:$A,$A2753)</f>
        <v>0.93334644121116794</v>
      </c>
      <c r="G2753" s="14">
        <f>SUM(SUMIFS('Census Data'!K:K,'Census Data'!$A:$A,$A2753),SUMIFS('Census Data'!L:L,'Census Data'!$A:$A,$A2753))/SUMIFS('Census Data'!$F:$F,'Census Data'!$A:$A,$A2753)</f>
        <v>6.685017695635077E-3</v>
      </c>
      <c r="H2753" s="14">
        <f>SUM(SUMIFS('Census Data'!O:O,'Census Data'!$A:$A,$A2753),SUMIFS('Census Data'!P:P,'Census Data'!$A:$A,$A2753))/SUMIFS('Census Data'!$F:$F,'Census Data'!$A:$A,$A2753)</f>
        <v>1.061738104600865E-2</v>
      </c>
      <c r="I2753" s="16">
        <f t="shared" si="84"/>
        <v>4.9351160047188314E-2</v>
      </c>
      <c r="J2753" s="14">
        <f>SUM(SUMIFS('Census Data'!W:W,'Census Data'!$A:$A,$A2753),SUMIFS('Census Data'!X:X,'Census Data'!$A:$A,$A2753))/SUMIFS('Census Data'!$F:$F,'Census Data'!$A:$A,$A2753)</f>
        <v>7.0192685804168306E-2</v>
      </c>
      <c r="K2753" s="16">
        <f t="shared" si="85"/>
        <v>0.92980731419583174</v>
      </c>
      <c r="L2753" s="19">
        <f>'EPA Data'!D2754/SUM('EPA Data'!D:D)</f>
        <v>1.8036615154218824E-6</v>
      </c>
      <c r="M2753" s="19">
        <f>'EPA Data'!E2754/SUM('EPA Data'!E:E)</f>
        <v>1.4167142109655936E-6</v>
      </c>
      <c r="N2753" s="19">
        <f>'EPA Data'!F2754/SUM('EPA Data'!F:F)</f>
        <v>1.7742346445735417E-6</v>
      </c>
      <c r="O2753" s="19">
        <f>'EPA Data'!G2754/SUM('EPA Data'!G:G)</f>
        <v>1.0797793582205537E-6</v>
      </c>
      <c r="P2753" s="19">
        <f>'EPA Data'!H2754/SUM('EPA Data'!H:H)</f>
        <v>1.0075209879710755E-6</v>
      </c>
      <c r="Q2753" s="19">
        <f>'EPA Data'!I2754/SUM('EPA Data'!I:I)</f>
        <v>4.3752544682368159E-6</v>
      </c>
      <c r="R2753" s="19">
        <f>'EPA Data'!J2754/SUM('EPA Data'!J:J)</f>
        <v>1.054786841404978E-6</v>
      </c>
      <c r="S2753" s="19">
        <f>'EPA Data'!K2754/SUM('EPA Data'!K:K)</f>
        <v>8.6327930713369045E-7</v>
      </c>
      <c r="T2753" s="19">
        <f>'EPA Data'!L2754/SUM('EPA Data'!L:L)</f>
        <v>1.970019314057249E-6</v>
      </c>
      <c r="U2753" s="19">
        <f>'EPA Data'!M2754/SUM('EPA Data'!M:M)</f>
        <v>5.9820088375669145E-7</v>
      </c>
      <c r="V2753" s="19">
        <f>'EPA Data'!N2754/SUM('EPA Data'!N:N)</f>
        <v>4.2973381359487922E-7</v>
      </c>
      <c r="W2753" s="19">
        <f>'EPA Data'!O2754/SUM('EPA Data'!O:O)</f>
        <v>1.303201950226004E-6</v>
      </c>
      <c r="X2753" s="19">
        <f>'EPA Data'!P2754/SUM('EPA Data'!P:P)</f>
        <v>1.4697644543674587E-6</v>
      </c>
    </row>
    <row r="2754" spans="1:24" x14ac:dyDescent="0.35">
      <c r="A2754" s="13" t="s">
        <v>4431</v>
      </c>
      <c r="B2754" s="13" t="s">
        <v>4417</v>
      </c>
      <c r="C2754" s="18" t="s">
        <v>485</v>
      </c>
      <c r="D2754" s="14">
        <f>SUMIFS('Census Data'!G:G,'Census Data'!$A:$A,$A2754)/SUMIFS('Census Data'!$F:$F,'Census Data'!$A:$A,$A2754)</f>
        <v>0.5</v>
      </c>
      <c r="E2754" s="16">
        <f>SUMIFS('Census Data'!H:H,'Census Data'!$A:$A,$A2754)/SUMIFS('Census Data'!$F:$F,'Census Data'!$A:$A,$A2754)</f>
        <v>0.5</v>
      </c>
      <c r="F2754" s="14">
        <f>SUM(SUMIFS('Census Data'!I:I,'Census Data'!$A:$A,$A2754),SUMIFS('Census Data'!J:J,'Census Data'!$A:$A,$A2754))/SUMIFS('Census Data'!$F:$F,'Census Data'!$A:$A,$A2754)</f>
        <v>0.89435016556291391</v>
      </c>
      <c r="G2754" s="14">
        <f>SUM(SUMIFS('Census Data'!K:K,'Census Data'!$A:$A,$A2754),SUMIFS('Census Data'!L:L,'Census Data'!$A:$A,$A2754))/SUMIFS('Census Data'!$F:$F,'Census Data'!$A:$A,$A2754)</f>
        <v>9.9337748344370865E-3</v>
      </c>
      <c r="H2754" s="14">
        <f>SUM(SUMIFS('Census Data'!O:O,'Census Data'!$A:$A,$A2754),SUMIFS('Census Data'!P:P,'Census Data'!$A:$A,$A2754))/SUMIFS('Census Data'!$F:$F,'Census Data'!$A:$A,$A2754)</f>
        <v>2.1937086092715233E-2</v>
      </c>
      <c r="I2754" s="16">
        <f t="shared" si="84"/>
        <v>7.3778973509933676E-2</v>
      </c>
      <c r="J2754" s="14">
        <f>SUM(SUMIFS('Census Data'!W:W,'Census Data'!$A:$A,$A2754),SUMIFS('Census Data'!X:X,'Census Data'!$A:$A,$A2754))/SUMIFS('Census Data'!$F:$F,'Census Data'!$A:$A,$A2754)</f>
        <v>0.12313741721854304</v>
      </c>
      <c r="K2754" s="16">
        <f t="shared" si="85"/>
        <v>0.8768625827814569</v>
      </c>
      <c r="L2754" s="19">
        <f>'EPA Data'!D2755/SUM('EPA Data'!D:D)</f>
        <v>3.459599276639048E-6</v>
      </c>
      <c r="M2754" s="19">
        <f>'EPA Data'!E2755/SUM('EPA Data'!E:E)</f>
        <v>3.798875847134244E-6</v>
      </c>
      <c r="N2754" s="19">
        <f>'EPA Data'!F2755/SUM('EPA Data'!F:F)</f>
        <v>5.7555063723857829E-6</v>
      </c>
      <c r="O2754" s="19">
        <f>'EPA Data'!G2755/SUM('EPA Data'!G:G)</f>
        <v>2.2172962388068591E-6</v>
      </c>
      <c r="P2754" s="19">
        <f>'EPA Data'!H2755/SUM('EPA Data'!H:H)</f>
        <v>2.149532597511324E-6</v>
      </c>
      <c r="Q2754" s="19">
        <f>'EPA Data'!I2755/SUM('EPA Data'!I:I)</f>
        <v>7.5700324962652091E-6</v>
      </c>
      <c r="R2754" s="19">
        <f>'EPA Data'!J2755/SUM('EPA Data'!J:J)</f>
        <v>2.1670839735943966E-6</v>
      </c>
      <c r="S2754" s="19">
        <f>'EPA Data'!K2755/SUM('EPA Data'!K:K)</f>
        <v>3.6772401459469447E-6</v>
      </c>
      <c r="T2754" s="19">
        <f>'EPA Data'!L2755/SUM('EPA Data'!L:L)</f>
        <v>4.7302689962247772E-6</v>
      </c>
      <c r="U2754" s="19">
        <f>'EPA Data'!M2755/SUM('EPA Data'!M:M)</f>
        <v>1.2526373255853087E-6</v>
      </c>
      <c r="V2754" s="19">
        <f>'EPA Data'!N2755/SUM('EPA Data'!N:N)</f>
        <v>9.8060188815789843E-7</v>
      </c>
      <c r="W2754" s="19">
        <f>'EPA Data'!O2755/SUM('EPA Data'!O:O)</f>
        <v>2.4072636304451702E-6</v>
      </c>
      <c r="X2754" s="19">
        <f>'EPA Data'!P2755/SUM('EPA Data'!P:P)</f>
        <v>3.8154765955518564E-6</v>
      </c>
    </row>
    <row r="2755" spans="1:24" x14ac:dyDescent="0.35">
      <c r="A2755" s="13" t="s">
        <v>4432</v>
      </c>
      <c r="B2755" s="13" t="s">
        <v>4417</v>
      </c>
      <c r="C2755" s="18" t="s">
        <v>2093</v>
      </c>
      <c r="D2755" s="14">
        <f>SUMIFS('Census Data'!G:G,'Census Data'!$A:$A,$A2755)/SUMIFS('Census Data'!$F:$F,'Census Data'!$A:$A,$A2755)</f>
        <v>0.5024787906294732</v>
      </c>
      <c r="E2755" s="16">
        <f>SUMIFS('Census Data'!H:H,'Census Data'!$A:$A,$A2755)/SUMIFS('Census Data'!$F:$F,'Census Data'!$A:$A,$A2755)</f>
        <v>0.49752120937052685</v>
      </c>
      <c r="F2755" s="14">
        <f>SUM(SUMIFS('Census Data'!I:I,'Census Data'!$A:$A,$A2755),SUMIFS('Census Data'!J:J,'Census Data'!$A:$A,$A2755))/SUMIFS('Census Data'!$F:$F,'Census Data'!$A:$A,$A2755)</f>
        <v>0.93300282791607025</v>
      </c>
      <c r="G2755" s="14">
        <f>SUM(SUMIFS('Census Data'!K:K,'Census Data'!$A:$A,$A2755),SUMIFS('Census Data'!L:L,'Census Data'!$A:$A,$A2755))/SUMIFS('Census Data'!$F:$F,'Census Data'!$A:$A,$A2755)</f>
        <v>7.3840030723038791E-3</v>
      </c>
      <c r="H2755" s="14">
        <f>SUM(SUMIFS('Census Data'!O:O,'Census Data'!$A:$A,$A2755),SUMIFS('Census Data'!P:P,'Census Data'!$A:$A,$A2755))/SUMIFS('Census Data'!$F:$F,'Census Data'!$A:$A,$A2755)</f>
        <v>9.7231435254687016E-3</v>
      </c>
      <c r="I2755" s="16">
        <f t="shared" ref="I2755:I2818" si="86">100%-SUM(F2755:H2755)</f>
        <v>4.9890025486157175E-2</v>
      </c>
      <c r="J2755" s="14">
        <f>SUM(SUMIFS('Census Data'!W:W,'Census Data'!$A:$A,$A2755),SUMIFS('Census Data'!X:X,'Census Data'!$A:$A,$A2755))/SUMIFS('Census Data'!$F:$F,'Census Data'!$A:$A,$A2755)</f>
        <v>9.5608001955102467E-2</v>
      </c>
      <c r="K2755" s="16">
        <f t="shared" ref="K2755:K2818" si="87">100%-J2755</f>
        <v>0.90439199804489756</v>
      </c>
      <c r="L2755" s="19">
        <f>'EPA Data'!D2756/SUM('EPA Data'!D:D)</f>
        <v>5.0825447665810653E-5</v>
      </c>
      <c r="M2755" s="19">
        <f>'EPA Data'!E2756/SUM('EPA Data'!E:E)</f>
        <v>3.8694222056267219E-5</v>
      </c>
      <c r="N2755" s="19">
        <f>'EPA Data'!F2756/SUM('EPA Data'!F:F)</f>
        <v>2.653374589587182E-5</v>
      </c>
      <c r="O2755" s="19">
        <f>'EPA Data'!G2756/SUM('EPA Data'!G:G)</f>
        <v>4.4627008891640962E-5</v>
      </c>
      <c r="P2755" s="19">
        <f>'EPA Data'!H2756/SUM('EPA Data'!H:H)</f>
        <v>3.0264059122625842E-5</v>
      </c>
      <c r="Q2755" s="19">
        <f>'EPA Data'!I2756/SUM('EPA Data'!I:I)</f>
        <v>1.1714730308100254E-4</v>
      </c>
      <c r="R2755" s="19">
        <f>'EPA Data'!J2756/SUM('EPA Data'!J:J)</f>
        <v>3.9192877960794289E-5</v>
      </c>
      <c r="S2755" s="19">
        <f>'EPA Data'!K2756/SUM('EPA Data'!K:K)</f>
        <v>1.6766312971883359E-5</v>
      </c>
      <c r="T2755" s="19">
        <f>'EPA Data'!L2756/SUM('EPA Data'!L:L)</f>
        <v>4.5062005185903888E-5</v>
      </c>
      <c r="U2755" s="19">
        <f>'EPA Data'!M2756/SUM('EPA Data'!M:M)</f>
        <v>2.1383940300957647E-5</v>
      </c>
      <c r="V2755" s="19">
        <f>'EPA Data'!N2756/SUM('EPA Data'!N:N)</f>
        <v>1.3549581362101026E-5</v>
      </c>
      <c r="W2755" s="19">
        <f>'EPA Data'!O2756/SUM('EPA Data'!O:O)</f>
        <v>3.5297978079266678E-5</v>
      </c>
      <c r="X2755" s="19">
        <f>'EPA Data'!P2756/SUM('EPA Data'!P:P)</f>
        <v>3.1761839494290472E-5</v>
      </c>
    </row>
    <row r="2756" spans="1:24" x14ac:dyDescent="0.35">
      <c r="A2756" s="13" t="s">
        <v>4433</v>
      </c>
      <c r="B2756" s="13" t="s">
        <v>4417</v>
      </c>
      <c r="C2756" s="18" t="s">
        <v>4434</v>
      </c>
      <c r="D2756" s="14">
        <f>SUMIFS('Census Data'!G:G,'Census Data'!$A:$A,$A2756)/SUMIFS('Census Data'!$F:$F,'Census Data'!$A:$A,$A2756)</f>
        <v>0.51664119544914244</v>
      </c>
      <c r="E2756" s="16">
        <f>SUMIFS('Census Data'!H:H,'Census Data'!$A:$A,$A2756)/SUMIFS('Census Data'!$F:$F,'Census Data'!$A:$A,$A2756)</f>
        <v>0.48335880455085756</v>
      </c>
      <c r="F2756" s="14">
        <f>SUM(SUMIFS('Census Data'!I:I,'Census Data'!$A:$A,$A2756),SUMIFS('Census Data'!J:J,'Census Data'!$A:$A,$A2756))/SUMIFS('Census Data'!$F:$F,'Census Data'!$A:$A,$A2756)</f>
        <v>0.95746306673458992</v>
      </c>
      <c r="G2756" s="14">
        <f>SUM(SUMIFS('Census Data'!K:K,'Census Data'!$A:$A,$A2756),SUMIFS('Census Data'!L:L,'Census Data'!$A:$A,$A2756))/SUMIFS('Census Data'!$F:$F,'Census Data'!$A:$A,$A2756)</f>
        <v>7.0470368483613521E-3</v>
      </c>
      <c r="H2756" s="14">
        <f>SUM(SUMIFS('Census Data'!O:O,'Census Data'!$A:$A,$A2756),SUMIFS('Census Data'!P:P,'Census Data'!$A:$A,$A2756))/SUMIFS('Census Data'!$F:$F,'Census Data'!$A:$A,$A2756)</f>
        <v>4.4999150959415864E-3</v>
      </c>
      <c r="I2756" s="16">
        <f t="shared" si="86"/>
        <v>3.0989981321107085E-2</v>
      </c>
      <c r="J2756" s="14">
        <f>SUM(SUMIFS('Census Data'!W:W,'Census Data'!$A:$A,$A2756),SUMIFS('Census Data'!X:X,'Census Data'!$A:$A,$A2756))/SUMIFS('Census Data'!$F:$F,'Census Data'!$A:$A,$A2756)</f>
        <v>4.9244353880115471E-2</v>
      </c>
      <c r="K2756" s="16">
        <f t="shared" si="87"/>
        <v>0.9507556461198845</v>
      </c>
      <c r="L2756" s="19">
        <f>'EPA Data'!D2757/SUM('EPA Data'!D:D)</f>
        <v>1.5642509780132004E-5</v>
      </c>
      <c r="M2756" s="19">
        <f>'EPA Data'!E2757/SUM('EPA Data'!E:E)</f>
        <v>1.2656408124772768E-5</v>
      </c>
      <c r="N2756" s="19">
        <f>'EPA Data'!F2757/SUM('EPA Data'!F:F)</f>
        <v>5.0919002527028654E-6</v>
      </c>
      <c r="O2756" s="19">
        <f>'EPA Data'!G2757/SUM('EPA Data'!G:G)</f>
        <v>3.8890693272889449E-6</v>
      </c>
      <c r="P2756" s="19">
        <f>'EPA Data'!H2757/SUM('EPA Data'!H:H)</f>
        <v>4.47032591912686E-6</v>
      </c>
      <c r="Q2756" s="19">
        <f>'EPA Data'!I2757/SUM('EPA Data'!I:I)</f>
        <v>1.2604050844671184E-5</v>
      </c>
      <c r="R2756" s="19">
        <f>'EPA Data'!J2757/SUM('EPA Data'!J:J)</f>
        <v>4.5405229215678429E-6</v>
      </c>
      <c r="S2756" s="19">
        <f>'EPA Data'!K2757/SUM('EPA Data'!K:K)</f>
        <v>3.4745042383617143E-6</v>
      </c>
      <c r="T2756" s="19">
        <f>'EPA Data'!L2757/SUM('EPA Data'!L:L)</f>
        <v>5.5667496346394547E-6</v>
      </c>
      <c r="U2756" s="19">
        <f>'EPA Data'!M2757/SUM('EPA Data'!M:M)</f>
        <v>2.1808882182512482E-6</v>
      </c>
      <c r="V2756" s="19">
        <f>'EPA Data'!N2757/SUM('EPA Data'!N:N)</f>
        <v>2.2082238500030851E-6</v>
      </c>
      <c r="W2756" s="19">
        <f>'EPA Data'!O2757/SUM('EPA Data'!O:O)</f>
        <v>4.4358252225501676E-6</v>
      </c>
      <c r="X2756" s="19">
        <f>'EPA Data'!P2757/SUM('EPA Data'!P:P)</f>
        <v>5.56508540802417E-6</v>
      </c>
    </row>
    <row r="2757" spans="1:24" x14ac:dyDescent="0.35">
      <c r="A2757" s="13" t="s">
        <v>4435</v>
      </c>
      <c r="B2757" s="13" t="s">
        <v>4417</v>
      </c>
      <c r="C2757" s="18" t="s">
        <v>1109</v>
      </c>
      <c r="D2757" s="14">
        <f>SUMIFS('Census Data'!G:G,'Census Data'!$A:$A,$A2757)/SUMIFS('Census Data'!$F:$F,'Census Data'!$A:$A,$A2757)</f>
        <v>0.50404382989825203</v>
      </c>
      <c r="E2757" s="16">
        <f>SUMIFS('Census Data'!H:H,'Census Data'!$A:$A,$A2757)/SUMIFS('Census Data'!$F:$F,'Census Data'!$A:$A,$A2757)</f>
        <v>0.49595617010174797</v>
      </c>
      <c r="F2757" s="14">
        <f>SUM(SUMIFS('Census Data'!I:I,'Census Data'!$A:$A,$A2757),SUMIFS('Census Data'!J:J,'Census Data'!$A:$A,$A2757))/SUMIFS('Census Data'!$F:$F,'Census Data'!$A:$A,$A2757)</f>
        <v>0.94586485781372298</v>
      </c>
      <c r="G2757" s="14">
        <f>SUM(SUMIFS('Census Data'!K:K,'Census Data'!$A:$A,$A2757),SUMIFS('Census Data'!L:L,'Census Data'!$A:$A,$A2757))/SUMIFS('Census Data'!$F:$F,'Census Data'!$A:$A,$A2757)</f>
        <v>8.2181059222541097E-3</v>
      </c>
      <c r="H2757" s="14">
        <f>SUM(SUMIFS('Census Data'!O:O,'Census Data'!$A:$A,$A2757),SUMIFS('Census Data'!P:P,'Census Data'!$A:$A,$A2757))/SUMIFS('Census Data'!$F:$F,'Census Data'!$A:$A,$A2757)</f>
        <v>8.2181059222541097E-3</v>
      </c>
      <c r="I2757" s="16">
        <f t="shared" si="86"/>
        <v>3.7698930341768744E-2</v>
      </c>
      <c r="J2757" s="14">
        <f>SUM(SUMIFS('Census Data'!W:W,'Census Data'!$A:$A,$A2757),SUMIFS('Census Data'!X:X,'Census Data'!$A:$A,$A2757))/SUMIFS('Census Data'!$F:$F,'Census Data'!$A:$A,$A2757)</f>
        <v>4.3569006000521784E-2</v>
      </c>
      <c r="K2757" s="16">
        <f t="shared" si="87"/>
        <v>0.95643099399947817</v>
      </c>
      <c r="L2757" s="19">
        <f>'EPA Data'!D2758/SUM('EPA Data'!D:D)</f>
        <v>3.1578311848805158E-6</v>
      </c>
      <c r="M2757" s="19">
        <f>'EPA Data'!E2758/SUM('EPA Data'!E:E)</f>
        <v>2.011610038193343E-6</v>
      </c>
      <c r="N2757" s="19">
        <f>'EPA Data'!F2758/SUM('EPA Data'!F:F)</f>
        <v>2.8397630252705177E-6</v>
      </c>
      <c r="O2757" s="19">
        <f>'EPA Data'!G2758/SUM('EPA Data'!G:G)</f>
        <v>2.5968871308046175E-6</v>
      </c>
      <c r="P2757" s="19">
        <f>'EPA Data'!H2758/SUM('EPA Data'!H:H)</f>
        <v>2.0310885694418766E-6</v>
      </c>
      <c r="Q2757" s="19">
        <f>'EPA Data'!I2758/SUM('EPA Data'!I:I)</f>
        <v>8.8277332128573523E-6</v>
      </c>
      <c r="R2757" s="19">
        <f>'EPA Data'!J2758/SUM('EPA Data'!J:J)</f>
        <v>2.3121759611610574E-6</v>
      </c>
      <c r="S2757" s="19">
        <f>'EPA Data'!K2758/SUM('EPA Data'!K:K)</f>
        <v>1.4496739493942116E-6</v>
      </c>
      <c r="T2757" s="19">
        <f>'EPA Data'!L2758/SUM('EPA Data'!L:L)</f>
        <v>3.7234404229909448E-6</v>
      </c>
      <c r="U2757" s="19">
        <f>'EPA Data'!M2758/SUM('EPA Data'!M:M)</f>
        <v>1.288984071697377E-6</v>
      </c>
      <c r="V2757" s="19">
        <f>'EPA Data'!N2758/SUM('EPA Data'!N:N)</f>
        <v>8.24714746348954E-7</v>
      </c>
      <c r="W2757" s="19">
        <f>'EPA Data'!O2758/SUM('EPA Data'!O:O)</f>
        <v>2.5132483483579519E-6</v>
      </c>
      <c r="X2757" s="19">
        <f>'EPA Data'!P2758/SUM('EPA Data'!P:P)</f>
        <v>2.6125091422687258E-6</v>
      </c>
    </row>
    <row r="2758" spans="1:24" x14ac:dyDescent="0.35">
      <c r="A2758" s="13" t="s">
        <v>4436</v>
      </c>
      <c r="B2758" s="13" t="s">
        <v>4417</v>
      </c>
      <c r="C2758" s="18" t="s">
        <v>4437</v>
      </c>
      <c r="D2758" s="14">
        <f>SUMIFS('Census Data'!G:G,'Census Data'!$A:$A,$A2758)/SUMIFS('Census Data'!$F:$F,'Census Data'!$A:$A,$A2758)</f>
        <v>0.51482479784366575</v>
      </c>
      <c r="E2758" s="16">
        <f>SUMIFS('Census Data'!H:H,'Census Data'!$A:$A,$A2758)/SUMIFS('Census Data'!$F:$F,'Census Data'!$A:$A,$A2758)</f>
        <v>0.48517520215633425</v>
      </c>
      <c r="F2758" s="14">
        <f>SUM(SUMIFS('Census Data'!I:I,'Census Data'!$A:$A,$A2758),SUMIFS('Census Data'!J:J,'Census Data'!$A:$A,$A2758))/SUMIFS('Census Data'!$F:$F,'Census Data'!$A:$A,$A2758)</f>
        <v>0.93654216403542545</v>
      </c>
      <c r="G2758" s="14">
        <f>SUM(SUMIFS('Census Data'!K:K,'Census Data'!$A:$A,$A2758),SUMIFS('Census Data'!L:L,'Census Data'!$A:$A,$A2758))/SUMIFS('Census Data'!$F:$F,'Census Data'!$A:$A,$A2758)</f>
        <v>6.0839430111667312E-3</v>
      </c>
      <c r="H2758" s="14">
        <f>SUM(SUMIFS('Census Data'!O:O,'Census Data'!$A:$A,$A2758),SUMIFS('Census Data'!P:P,'Census Data'!$A:$A,$A2758))/SUMIFS('Census Data'!$F:$F,'Census Data'!$A:$A,$A2758)</f>
        <v>1.5941470927993841E-2</v>
      </c>
      <c r="I2758" s="16">
        <f t="shared" si="86"/>
        <v>4.1432422025413973E-2</v>
      </c>
      <c r="J2758" s="14">
        <f>SUM(SUMIFS('Census Data'!W:W,'Census Data'!$A:$A,$A2758),SUMIFS('Census Data'!X:X,'Census Data'!$A:$A,$A2758))/SUMIFS('Census Data'!$F:$F,'Census Data'!$A:$A,$A2758)</f>
        <v>0.13500192529842125</v>
      </c>
      <c r="K2758" s="16">
        <f t="shared" si="87"/>
        <v>0.86499807470157875</v>
      </c>
      <c r="L2758" s="19">
        <f>'EPA Data'!D2759/SUM('EPA Data'!D:D)</f>
        <v>2.3367635907781356E-5</v>
      </c>
      <c r="M2758" s="19">
        <f>'EPA Data'!E2759/SUM('EPA Data'!E:E)</f>
        <v>1.6142641939674329E-5</v>
      </c>
      <c r="N2758" s="19">
        <f>'EPA Data'!F2759/SUM('EPA Data'!F:F)</f>
        <v>5.7651365976951851E-6</v>
      </c>
      <c r="O2758" s="19">
        <f>'EPA Data'!G2759/SUM('EPA Data'!G:G)</f>
        <v>4.1532321078226232E-6</v>
      </c>
      <c r="P2758" s="19">
        <f>'EPA Data'!H2759/SUM('EPA Data'!H:H)</f>
        <v>4.2177047026555838E-6</v>
      </c>
      <c r="Q2758" s="19">
        <f>'EPA Data'!I2759/SUM('EPA Data'!I:I)</f>
        <v>1.4929882770407023E-5</v>
      </c>
      <c r="R2758" s="19">
        <f>'EPA Data'!J2759/SUM('EPA Data'!J:J)</f>
        <v>4.9871516750698857E-6</v>
      </c>
      <c r="S2758" s="19">
        <f>'EPA Data'!K2759/SUM('EPA Data'!K:K)</f>
        <v>3.2391134108706751E-6</v>
      </c>
      <c r="T2758" s="19">
        <f>'EPA Data'!L2759/SUM('EPA Data'!L:L)</f>
        <v>6.1973119163160148E-6</v>
      </c>
      <c r="U2758" s="19">
        <f>'EPA Data'!M2759/SUM('EPA Data'!M:M)</f>
        <v>2.2383637610992699E-6</v>
      </c>
      <c r="V2758" s="19">
        <f>'EPA Data'!N2759/SUM('EPA Data'!N:N)</f>
        <v>1.8883273772639203E-6</v>
      </c>
      <c r="W2758" s="19">
        <f>'EPA Data'!O2759/SUM('EPA Data'!O:O)</f>
        <v>5.0753715696546229E-6</v>
      </c>
      <c r="X2758" s="19">
        <f>'EPA Data'!P2759/SUM('EPA Data'!P:P)</f>
        <v>5.6043514742125231E-6</v>
      </c>
    </row>
    <row r="2759" spans="1:24" x14ac:dyDescent="0.35">
      <c r="A2759" s="13" t="s">
        <v>4438</v>
      </c>
      <c r="B2759" s="13" t="s">
        <v>4417</v>
      </c>
      <c r="C2759" s="18" t="s">
        <v>124</v>
      </c>
      <c r="D2759" s="14">
        <f>SUMIFS('Census Data'!G:G,'Census Data'!$A:$A,$A2759)/SUMIFS('Census Data'!$F:$F,'Census Data'!$A:$A,$A2759)</f>
        <v>0.51862697250691392</v>
      </c>
      <c r="E2759" s="16">
        <f>SUMIFS('Census Data'!H:H,'Census Data'!$A:$A,$A2759)/SUMIFS('Census Data'!$F:$F,'Census Data'!$A:$A,$A2759)</f>
        <v>0.48137302749308608</v>
      </c>
      <c r="F2759" s="14">
        <f>SUM(SUMIFS('Census Data'!I:I,'Census Data'!$A:$A,$A2759),SUMIFS('Census Data'!J:J,'Census Data'!$A:$A,$A2759))/SUMIFS('Census Data'!$F:$F,'Census Data'!$A:$A,$A2759)</f>
        <v>0.97266959492435334</v>
      </c>
      <c r="G2759" s="14">
        <f>SUM(SUMIFS('Census Data'!K:K,'Census Data'!$A:$A,$A2759),SUMIFS('Census Data'!L:L,'Census Data'!$A:$A,$A2759))/SUMIFS('Census Data'!$F:$F,'Census Data'!$A:$A,$A2759)</f>
        <v>3.7416625996421018E-3</v>
      </c>
      <c r="H2759" s="14">
        <f>SUM(SUMIFS('Census Data'!O:O,'Census Data'!$A:$A,$A2759),SUMIFS('Census Data'!P:P,'Census Data'!$A:$A,$A2759))/SUMIFS('Census Data'!$F:$F,'Census Data'!$A:$A,$A2759)</f>
        <v>6.1818773385391244E-3</v>
      </c>
      <c r="I2759" s="16">
        <f t="shared" si="86"/>
        <v>1.7406865137465366E-2</v>
      </c>
      <c r="J2759" s="14">
        <f>SUM(SUMIFS('Census Data'!W:W,'Census Data'!$A:$A,$A2759),SUMIFS('Census Data'!X:X,'Census Data'!$A:$A,$A2759))/SUMIFS('Census Data'!$F:$F,'Census Data'!$A:$A,$A2759)</f>
        <v>2.8387831462502032E-2</v>
      </c>
      <c r="K2759" s="16">
        <f t="shared" si="87"/>
        <v>0.97161216853749799</v>
      </c>
      <c r="L2759" s="19">
        <f>'EPA Data'!D2760/SUM('EPA Data'!D:D)</f>
        <v>5.1368792755723624E-6</v>
      </c>
      <c r="M2759" s="19">
        <f>'EPA Data'!E2760/SUM('EPA Data'!E:E)</f>
        <v>6.6310771546086616E-6</v>
      </c>
      <c r="N2759" s="19">
        <f>'EPA Data'!F2760/SUM('EPA Data'!F:F)</f>
        <v>4.383403958491039E-6</v>
      </c>
      <c r="O2759" s="19">
        <f>'EPA Data'!G2760/SUM('EPA Data'!G:G)</f>
        <v>2.9667420911395926E-5</v>
      </c>
      <c r="P2759" s="19">
        <f>'EPA Data'!H2760/SUM('EPA Data'!H:H)</f>
        <v>1.6379304930936377E-5</v>
      </c>
      <c r="Q2759" s="19">
        <f>'EPA Data'!I2760/SUM('EPA Data'!I:I)</f>
        <v>1.7676176020151147E-5</v>
      </c>
      <c r="R2759" s="19">
        <f>'EPA Data'!J2760/SUM('EPA Data'!J:J)</f>
        <v>1.7933529840095476E-5</v>
      </c>
      <c r="S2759" s="19">
        <f>'EPA Data'!K2760/SUM('EPA Data'!K:K)</f>
        <v>1.3067029348849667E-5</v>
      </c>
      <c r="T2759" s="19">
        <f>'EPA Data'!L2760/SUM('EPA Data'!L:L)</f>
        <v>8.8280912408676131E-6</v>
      </c>
      <c r="U2759" s="19">
        <f>'EPA Data'!M2760/SUM('EPA Data'!M:M)</f>
        <v>1.4059779349660528E-5</v>
      </c>
      <c r="V2759" s="19">
        <f>'EPA Data'!N2760/SUM('EPA Data'!N:N)</f>
        <v>1.0024268036059083E-5</v>
      </c>
      <c r="W2759" s="19">
        <f>'EPA Data'!O2760/SUM('EPA Data'!O:O)</f>
        <v>4.8724372254683474E-6</v>
      </c>
      <c r="X2759" s="19">
        <f>'EPA Data'!P2760/SUM('EPA Data'!P:P)</f>
        <v>8.3616772818891212E-6</v>
      </c>
    </row>
    <row r="2760" spans="1:24" x14ac:dyDescent="0.35">
      <c r="A2760" s="13" t="s">
        <v>4439</v>
      </c>
      <c r="B2760" s="13" t="s">
        <v>4417</v>
      </c>
      <c r="C2760" s="18" t="s">
        <v>4440</v>
      </c>
      <c r="D2760" s="14">
        <f>SUMIFS('Census Data'!G:G,'Census Data'!$A:$A,$A2760)/SUMIFS('Census Data'!$F:$F,'Census Data'!$A:$A,$A2760)</f>
        <v>0.50415512465373957</v>
      </c>
      <c r="E2760" s="16">
        <f>SUMIFS('Census Data'!H:H,'Census Data'!$A:$A,$A2760)/SUMIFS('Census Data'!$F:$F,'Census Data'!$A:$A,$A2760)</f>
        <v>0.49584487534626037</v>
      </c>
      <c r="F2760" s="14">
        <f>SUM(SUMIFS('Census Data'!I:I,'Census Data'!$A:$A,$A2760),SUMIFS('Census Data'!J:J,'Census Data'!$A:$A,$A2760))/SUMIFS('Census Data'!$F:$F,'Census Data'!$A:$A,$A2760)</f>
        <v>0.96606648199445988</v>
      </c>
      <c r="G2760" s="14">
        <f>SUM(SUMIFS('Census Data'!K:K,'Census Data'!$A:$A,$A2760),SUMIFS('Census Data'!L:L,'Census Data'!$A:$A,$A2760))/SUMIFS('Census Data'!$F:$F,'Census Data'!$A:$A,$A2760)</f>
        <v>2.0775623268698062E-3</v>
      </c>
      <c r="H2760" s="14">
        <f>SUM(SUMIFS('Census Data'!O:O,'Census Data'!$A:$A,$A2760),SUMIFS('Census Data'!P:P,'Census Data'!$A:$A,$A2760))/SUMIFS('Census Data'!$F:$F,'Census Data'!$A:$A,$A2760)</f>
        <v>4.8476454293628806E-3</v>
      </c>
      <c r="I2760" s="16">
        <f t="shared" si="86"/>
        <v>2.7008310249307388E-2</v>
      </c>
      <c r="J2760" s="14">
        <f>SUM(SUMIFS('Census Data'!W:W,'Census Data'!$A:$A,$A2760),SUMIFS('Census Data'!X:X,'Census Data'!$A:$A,$A2760))/SUMIFS('Census Data'!$F:$F,'Census Data'!$A:$A,$A2760)</f>
        <v>8.1717451523545703E-2</v>
      </c>
      <c r="K2760" s="16">
        <f t="shared" si="87"/>
        <v>0.9182825484764543</v>
      </c>
      <c r="L2760" s="19">
        <f>'EPA Data'!D2761/SUM('EPA Data'!D:D)</f>
        <v>7.6230334426445792E-7</v>
      </c>
      <c r="M2760" s="19">
        <f>'EPA Data'!E2761/SUM('EPA Data'!E:E)</f>
        <v>6.2553252295962534E-7</v>
      </c>
      <c r="N2760" s="19">
        <f>'EPA Data'!F2761/SUM('EPA Data'!F:F)</f>
        <v>4.5445881132202756E-7</v>
      </c>
      <c r="O2760" s="19">
        <f>'EPA Data'!G2761/SUM('EPA Data'!G:G)</f>
        <v>3.3595838272011714E-7</v>
      </c>
      <c r="P2760" s="19">
        <f>'EPA Data'!H2761/SUM('EPA Data'!H:H)</f>
        <v>3.3004724056390468E-7</v>
      </c>
      <c r="Q2760" s="19">
        <f>'EPA Data'!I2761/SUM('EPA Data'!I:I)</f>
        <v>1.2502376840240875E-6</v>
      </c>
      <c r="R2760" s="19">
        <f>'EPA Data'!J2761/SUM('EPA Data'!J:J)</f>
        <v>3.2830697748952273E-7</v>
      </c>
      <c r="S2760" s="19">
        <f>'EPA Data'!K2761/SUM('EPA Data'!K:K)</f>
        <v>2.4428977627261523E-7</v>
      </c>
      <c r="T2760" s="19">
        <f>'EPA Data'!L2761/SUM('EPA Data'!L:L)</f>
        <v>5.3185657166629449E-7</v>
      </c>
      <c r="U2760" s="19">
        <f>'EPA Data'!M2761/SUM('EPA Data'!M:M)</f>
        <v>1.8618741515362514E-7</v>
      </c>
      <c r="V2760" s="19">
        <f>'EPA Data'!N2761/SUM('EPA Data'!N:N)</f>
        <v>1.4715360999453408E-7</v>
      </c>
      <c r="W2760" s="19">
        <f>'EPA Data'!O2761/SUM('EPA Data'!O:O)</f>
        <v>3.8985032243245909E-7</v>
      </c>
      <c r="X2760" s="19">
        <f>'EPA Data'!P2761/SUM('EPA Data'!P:P)</f>
        <v>4.2412730229729669E-7</v>
      </c>
    </row>
    <row r="2761" spans="1:24" x14ac:dyDescent="0.35">
      <c r="A2761" s="13" t="s">
        <v>4441</v>
      </c>
      <c r="B2761" s="13" t="s">
        <v>4417</v>
      </c>
      <c r="C2761" s="18" t="s">
        <v>4442</v>
      </c>
      <c r="D2761" s="14">
        <f>SUMIFS('Census Data'!G:G,'Census Data'!$A:$A,$A2761)/SUMIFS('Census Data'!$F:$F,'Census Data'!$A:$A,$A2761)</f>
        <v>0.53322721846398724</v>
      </c>
      <c r="E2761" s="16">
        <f>SUMIFS('Census Data'!H:H,'Census Data'!$A:$A,$A2761)/SUMIFS('Census Data'!$F:$F,'Census Data'!$A:$A,$A2761)</f>
        <v>0.46677278153601276</v>
      </c>
      <c r="F2761" s="14">
        <f>SUM(SUMIFS('Census Data'!I:I,'Census Data'!$A:$A,$A2761),SUMIFS('Census Data'!J:J,'Census Data'!$A:$A,$A2761))/SUMIFS('Census Data'!$F:$F,'Census Data'!$A:$A,$A2761)</f>
        <v>0.97612415439713485</v>
      </c>
      <c r="G2761" s="14">
        <f>SUM(SUMIFS('Census Data'!K:K,'Census Data'!$A:$A,$A2761),SUMIFS('Census Data'!L:L,'Census Data'!$A:$A,$A2761))/SUMIFS('Census Data'!$F:$F,'Census Data'!$A:$A,$A2761)</f>
        <v>3.5813768404297651E-3</v>
      </c>
      <c r="H2761" s="14">
        <f>SUM(SUMIFS('Census Data'!O:O,'Census Data'!$A:$A,$A2761),SUMIFS('Census Data'!P:P,'Census Data'!$A:$A,$A2761))/SUMIFS('Census Data'!$F:$F,'Census Data'!$A:$A,$A2761)</f>
        <v>2.7855153203342618E-3</v>
      </c>
      <c r="I2761" s="16">
        <f t="shared" si="86"/>
        <v>1.7508953442101127E-2</v>
      </c>
      <c r="J2761" s="14">
        <f>SUM(SUMIFS('Census Data'!W:W,'Census Data'!$A:$A,$A2761),SUMIFS('Census Data'!X:X,'Census Data'!$A:$A,$A2761))/SUMIFS('Census Data'!$F:$F,'Census Data'!$A:$A,$A2761)</f>
        <v>4.5364106645443693E-2</v>
      </c>
      <c r="K2761" s="16">
        <f t="shared" si="87"/>
        <v>0.95463589335455634</v>
      </c>
      <c r="L2761" s="19">
        <f>'EPA Data'!D2762/SUM('EPA Data'!D:D)</f>
        <v>8.0818188454273496E-7</v>
      </c>
      <c r="M2761" s="19">
        <f>'EPA Data'!E2762/SUM('EPA Data'!E:E)</f>
        <v>1.2400171155658323E-6</v>
      </c>
      <c r="N2761" s="19">
        <f>'EPA Data'!F2762/SUM('EPA Data'!F:F)</f>
        <v>9.9528170913134184E-7</v>
      </c>
      <c r="O2761" s="19">
        <f>'EPA Data'!G2762/SUM('EPA Data'!G:G)</f>
        <v>2.4881094505870977E-6</v>
      </c>
      <c r="P2761" s="19">
        <f>'EPA Data'!H2762/SUM('EPA Data'!H:H)</f>
        <v>2.7456062275226971E-6</v>
      </c>
      <c r="Q2761" s="19">
        <f>'EPA Data'!I2762/SUM('EPA Data'!I:I)</f>
        <v>3.2717061340748684E-6</v>
      </c>
      <c r="R2761" s="19">
        <f>'EPA Data'!J2762/SUM('EPA Data'!J:J)</f>
        <v>1.641000859902836E-6</v>
      </c>
      <c r="S2761" s="19">
        <f>'EPA Data'!K2762/SUM('EPA Data'!K:K)</f>
        <v>2.5045973773197997E-6</v>
      </c>
      <c r="T2761" s="19">
        <f>'EPA Data'!L2762/SUM('EPA Data'!L:L)</f>
        <v>2.120613457542761E-6</v>
      </c>
      <c r="U2761" s="19">
        <f>'EPA Data'!M2762/SUM('EPA Data'!M:M)</f>
        <v>1.5041310247364839E-6</v>
      </c>
      <c r="V2761" s="19">
        <f>'EPA Data'!N2762/SUM('EPA Data'!N:N)</f>
        <v>1.5641480552792311E-6</v>
      </c>
      <c r="W2761" s="19">
        <f>'EPA Data'!O2762/SUM('EPA Data'!O:O)</f>
        <v>1.1043422838250096E-6</v>
      </c>
      <c r="X2761" s="19">
        <f>'EPA Data'!P2762/SUM('EPA Data'!P:P)</f>
        <v>2.268176172556073E-6</v>
      </c>
    </row>
    <row r="2762" spans="1:24" x14ac:dyDescent="0.35">
      <c r="A2762" s="13" t="s">
        <v>4443</v>
      </c>
      <c r="B2762" s="13" t="s">
        <v>4417</v>
      </c>
      <c r="C2762" s="18" t="s">
        <v>4444</v>
      </c>
      <c r="D2762" s="14">
        <f>SUMIFS('Census Data'!G:G,'Census Data'!$A:$A,$A2762)/SUMIFS('Census Data'!$F:$F,'Census Data'!$A:$A,$A2762)</f>
        <v>0.50517030449786116</v>
      </c>
      <c r="E2762" s="16">
        <f>SUMIFS('Census Data'!H:H,'Census Data'!$A:$A,$A2762)/SUMIFS('Census Data'!$F:$F,'Census Data'!$A:$A,$A2762)</f>
        <v>0.49482969550213884</v>
      </c>
      <c r="F2762" s="14">
        <f>SUM(SUMIFS('Census Data'!I:I,'Census Data'!$A:$A,$A2762),SUMIFS('Census Data'!J:J,'Census Data'!$A:$A,$A2762))/SUMIFS('Census Data'!$F:$F,'Census Data'!$A:$A,$A2762)</f>
        <v>0.86951815259485499</v>
      </c>
      <c r="G2762" s="14">
        <f>SUM(SUMIFS('Census Data'!K:K,'Census Data'!$A:$A,$A2762),SUMIFS('Census Data'!L:L,'Census Data'!$A:$A,$A2762))/SUMIFS('Census Data'!$F:$F,'Census Data'!$A:$A,$A2762)</f>
        <v>2.2628519359111733E-2</v>
      </c>
      <c r="H2762" s="14">
        <f>SUM(SUMIFS('Census Data'!O:O,'Census Data'!$A:$A,$A2762),SUMIFS('Census Data'!P:P,'Census Data'!$A:$A,$A2762))/SUMIFS('Census Data'!$F:$F,'Census Data'!$A:$A,$A2762)</f>
        <v>4.5241851792479096E-2</v>
      </c>
      <c r="I2762" s="16">
        <f t="shared" si="86"/>
        <v>6.2611476253554232E-2</v>
      </c>
      <c r="J2762" s="14">
        <f>SUM(SUMIFS('Census Data'!W:W,'Census Data'!$A:$A,$A2762),SUMIFS('Census Data'!X:X,'Census Data'!$A:$A,$A2762))/SUMIFS('Census Data'!$F:$F,'Census Data'!$A:$A,$A2762)</f>
        <v>0.19574006732870414</v>
      </c>
      <c r="K2762" s="16">
        <f t="shared" si="87"/>
        <v>0.80425993267129581</v>
      </c>
      <c r="L2762" s="19">
        <f>'EPA Data'!D2763/SUM('EPA Data'!D:D)</f>
        <v>6.9491798976485729E-4</v>
      </c>
      <c r="M2762" s="19">
        <f>'EPA Data'!E2763/SUM('EPA Data'!E:E)</f>
        <v>8.1798785326383508E-4</v>
      </c>
      <c r="N2762" s="19">
        <f>'EPA Data'!F2763/SUM('EPA Data'!F:F)</f>
        <v>4.3469325077543898E-4</v>
      </c>
      <c r="O2762" s="19">
        <f>'EPA Data'!G2763/SUM('EPA Data'!G:G)</f>
        <v>3.3028268090815548E-3</v>
      </c>
      <c r="P2762" s="19">
        <f>'EPA Data'!H2763/SUM('EPA Data'!H:H)</f>
        <v>1.4363569177966598E-3</v>
      </c>
      <c r="Q2762" s="19">
        <f>'EPA Data'!I2763/SUM('EPA Data'!I:I)</f>
        <v>1.71159696515237E-3</v>
      </c>
      <c r="R2762" s="19">
        <f>'EPA Data'!J2763/SUM('EPA Data'!J:J)</f>
        <v>2.2551075607712382E-3</v>
      </c>
      <c r="S2762" s="19">
        <f>'EPA Data'!K2763/SUM('EPA Data'!K:K)</f>
        <v>1.0522677649436099E-3</v>
      </c>
      <c r="T2762" s="19">
        <f>'EPA Data'!L2763/SUM('EPA Data'!L:L)</f>
        <v>7.5710350602293153E-4</v>
      </c>
      <c r="U2762" s="19">
        <f>'EPA Data'!M2763/SUM('EPA Data'!M:M)</f>
        <v>1.4312692458280326E-3</v>
      </c>
      <c r="V2762" s="19">
        <f>'EPA Data'!N2763/SUM('EPA Data'!N:N)</f>
        <v>9.0478998081232104E-4</v>
      </c>
      <c r="W2762" s="19">
        <f>'EPA Data'!O2763/SUM('EPA Data'!O:O)</f>
        <v>4.6712136047324525E-4</v>
      </c>
      <c r="X2762" s="19">
        <f>'EPA Data'!P2763/SUM('EPA Data'!P:P)</f>
        <v>7.2489028150625392E-4</v>
      </c>
    </row>
    <row r="2763" spans="1:24" x14ac:dyDescent="0.35">
      <c r="A2763" s="13" t="s">
        <v>4445</v>
      </c>
      <c r="B2763" s="13" t="s">
        <v>4417</v>
      </c>
      <c r="C2763" s="18" t="s">
        <v>540</v>
      </c>
      <c r="D2763" s="14">
        <f>SUMIFS('Census Data'!G:G,'Census Data'!$A:$A,$A2763)/SUMIFS('Census Data'!$F:$F,'Census Data'!$A:$A,$A2763)</f>
        <v>0.50182594914903877</v>
      </c>
      <c r="E2763" s="16">
        <f>SUMIFS('Census Data'!H:H,'Census Data'!$A:$A,$A2763)/SUMIFS('Census Data'!$F:$F,'Census Data'!$A:$A,$A2763)</f>
        <v>0.49817405085096123</v>
      </c>
      <c r="F2763" s="14">
        <f>SUM(SUMIFS('Census Data'!I:I,'Census Data'!$A:$A,$A2763),SUMIFS('Census Data'!J:J,'Census Data'!$A:$A,$A2763))/SUMIFS('Census Data'!$F:$F,'Census Data'!$A:$A,$A2763)</f>
        <v>0.48246399779508026</v>
      </c>
      <c r="G2763" s="14">
        <f>SUM(SUMIFS('Census Data'!K:K,'Census Data'!$A:$A,$A2763),SUMIFS('Census Data'!L:L,'Census Data'!$A:$A,$A2763))/SUMIFS('Census Data'!$F:$F,'Census Data'!$A:$A,$A2763)</f>
        <v>4.4098394542823674E-3</v>
      </c>
      <c r="H2763" s="14">
        <f>SUM(SUMIFS('Census Data'!O:O,'Census Data'!$A:$A,$A2763),SUMIFS('Census Data'!P:P,'Census Data'!$A:$A,$A2763))/SUMIFS('Census Data'!$F:$F,'Census Data'!$A:$A,$A2763)</f>
        <v>6.3391442155309036E-3</v>
      </c>
      <c r="I2763" s="16">
        <f t="shared" si="86"/>
        <v>0.50678701853510644</v>
      </c>
      <c r="J2763" s="14">
        <f>SUM(SUMIFS('Census Data'!W:W,'Census Data'!$A:$A,$A2763),SUMIFS('Census Data'!X:X,'Census Data'!$A:$A,$A2763))/SUMIFS('Census Data'!$F:$F,'Census Data'!$A:$A,$A2763)</f>
        <v>5.2229036036656788E-2</v>
      </c>
      <c r="K2763" s="16">
        <f t="shared" si="87"/>
        <v>0.94777096396334326</v>
      </c>
      <c r="L2763" s="19">
        <f>'EPA Data'!D2764/SUM('EPA Data'!D:D)</f>
        <v>7.9974315899028423E-6</v>
      </c>
      <c r="M2763" s="19">
        <f>'EPA Data'!E2764/SUM('EPA Data'!E:E)</f>
        <v>6.5862252099019808E-6</v>
      </c>
      <c r="N2763" s="19">
        <f>'EPA Data'!F2764/SUM('EPA Data'!F:F)</f>
        <v>1.1254846214966523E-5</v>
      </c>
      <c r="O2763" s="19">
        <f>'EPA Data'!G2764/SUM('EPA Data'!G:G)</f>
        <v>4.1092497501173207E-6</v>
      </c>
      <c r="P2763" s="19">
        <f>'EPA Data'!H2764/SUM('EPA Data'!H:H)</f>
        <v>3.9832227814700073E-6</v>
      </c>
      <c r="Q2763" s="19">
        <f>'EPA Data'!I2764/SUM('EPA Data'!I:I)</f>
        <v>1.6371418313553226E-5</v>
      </c>
      <c r="R2763" s="19">
        <f>'EPA Data'!J2764/SUM('EPA Data'!J:J)</f>
        <v>4.5874497665556941E-6</v>
      </c>
      <c r="S2763" s="19">
        <f>'EPA Data'!K2764/SUM('EPA Data'!K:K)</f>
        <v>6.4596103403770362E-6</v>
      </c>
      <c r="T2763" s="19">
        <f>'EPA Data'!L2764/SUM('EPA Data'!L:L)</f>
        <v>9.1682337929728854E-6</v>
      </c>
      <c r="U2763" s="19">
        <f>'EPA Data'!M2764/SUM('EPA Data'!M:M)</f>
        <v>2.4982572951605696E-6</v>
      </c>
      <c r="V2763" s="19">
        <f>'EPA Data'!N2764/SUM('EPA Data'!N:N)</f>
        <v>1.6575879076140175E-6</v>
      </c>
      <c r="W2763" s="19">
        <f>'EPA Data'!O2764/SUM('EPA Data'!O:O)</f>
        <v>4.8048780985869416E-6</v>
      </c>
      <c r="X2763" s="19">
        <f>'EPA Data'!P2764/SUM('EPA Data'!P:P)</f>
        <v>7.3575979715793951E-6</v>
      </c>
    </row>
    <row r="2764" spans="1:24" x14ac:dyDescent="0.35">
      <c r="A2764" s="13" t="s">
        <v>4446</v>
      </c>
      <c r="B2764" s="13" t="s">
        <v>4417</v>
      </c>
      <c r="C2764" s="18" t="s">
        <v>4447</v>
      </c>
      <c r="D2764" s="14">
        <f>SUMIFS('Census Data'!G:G,'Census Data'!$A:$A,$A2764)/SUMIFS('Census Data'!$F:$F,'Census Data'!$A:$A,$A2764)</f>
        <v>0.53075218904947774</v>
      </c>
      <c r="E2764" s="16">
        <f>SUMIFS('Census Data'!H:H,'Census Data'!$A:$A,$A2764)/SUMIFS('Census Data'!$F:$F,'Census Data'!$A:$A,$A2764)</f>
        <v>0.4692478109505222</v>
      </c>
      <c r="F2764" s="14">
        <f>SUM(SUMIFS('Census Data'!I:I,'Census Data'!$A:$A,$A2764),SUMIFS('Census Data'!J:J,'Census Data'!$A:$A,$A2764))/SUMIFS('Census Data'!$F:$F,'Census Data'!$A:$A,$A2764)</f>
        <v>0.93497907655519219</v>
      </c>
      <c r="G2764" s="14">
        <f>SUM(SUMIFS('Census Data'!K:K,'Census Data'!$A:$A,$A2764),SUMIFS('Census Data'!L:L,'Census Data'!$A:$A,$A2764))/SUMIFS('Census Data'!$F:$F,'Census Data'!$A:$A,$A2764)</f>
        <v>1.2202412350107255E-2</v>
      </c>
      <c r="H2764" s="14">
        <f>SUM(SUMIFS('Census Data'!O:O,'Census Data'!$A:$A,$A2764),SUMIFS('Census Data'!P:P,'Census Data'!$A:$A,$A2764))/SUMIFS('Census Data'!$F:$F,'Census Data'!$A:$A,$A2764)</f>
        <v>8.6858670042550198E-3</v>
      </c>
      <c r="I2764" s="16">
        <f t="shared" si="86"/>
        <v>4.4132644090445594E-2</v>
      </c>
      <c r="J2764" s="14">
        <f>SUM(SUMIFS('Census Data'!W:W,'Census Data'!$A:$A,$A2764),SUMIFS('Census Data'!X:X,'Census Data'!$A:$A,$A2764))/SUMIFS('Census Data'!$F:$F,'Census Data'!$A:$A,$A2764)</f>
        <v>0.10525020220135739</v>
      </c>
      <c r="K2764" s="16">
        <f t="shared" si="87"/>
        <v>0.89474979779864261</v>
      </c>
      <c r="L2764" s="19">
        <f>'EPA Data'!D2765/SUM('EPA Data'!D:D)</f>
        <v>2.4304095555198983E-5</v>
      </c>
      <c r="M2764" s="19">
        <f>'EPA Data'!E2765/SUM('EPA Data'!E:E)</f>
        <v>1.9403679316995272E-5</v>
      </c>
      <c r="N2764" s="19">
        <f>'EPA Data'!F2765/SUM('EPA Data'!F:F)</f>
        <v>1.3457205729461035E-5</v>
      </c>
      <c r="O2764" s="19">
        <f>'EPA Data'!G2765/SUM('EPA Data'!G:G)</f>
        <v>9.3637947542580421E-6</v>
      </c>
      <c r="P2764" s="19">
        <f>'EPA Data'!H2765/SUM('EPA Data'!H:H)</f>
        <v>1.0443033482351396E-5</v>
      </c>
      <c r="Q2764" s="19">
        <f>'EPA Data'!I2765/SUM('EPA Data'!I:I)</f>
        <v>2.752430798002025E-5</v>
      </c>
      <c r="R2764" s="19">
        <f>'EPA Data'!J2765/SUM('EPA Data'!J:J)</f>
        <v>8.9204429460239989E-6</v>
      </c>
      <c r="S2764" s="19">
        <f>'EPA Data'!K2765/SUM('EPA Data'!K:K)</f>
        <v>8.7518332861693986E-6</v>
      </c>
      <c r="T2764" s="19">
        <f>'EPA Data'!L2765/SUM('EPA Data'!L:L)</f>
        <v>1.3066018234732682E-5</v>
      </c>
      <c r="U2764" s="19">
        <f>'EPA Data'!M2765/SUM('EPA Data'!M:M)</f>
        <v>6.2388778485343539E-6</v>
      </c>
      <c r="V2764" s="19">
        <f>'EPA Data'!N2765/SUM('EPA Data'!N:N)</f>
        <v>5.5595500690439103E-6</v>
      </c>
      <c r="W2764" s="19">
        <f>'EPA Data'!O2765/SUM('EPA Data'!O:O)</f>
        <v>8.9112537885094507E-6</v>
      </c>
      <c r="X2764" s="19">
        <f>'EPA Data'!P2765/SUM('EPA Data'!P:P)</f>
        <v>1.1706783072500445E-5</v>
      </c>
    </row>
    <row r="2765" spans="1:24" x14ac:dyDescent="0.35">
      <c r="A2765" s="13" t="s">
        <v>4448</v>
      </c>
      <c r="B2765" s="13" t="s">
        <v>4417</v>
      </c>
      <c r="C2765" s="18" t="s">
        <v>302</v>
      </c>
      <c r="D2765" s="14">
        <f>SUMIFS('Census Data'!G:G,'Census Data'!$A:$A,$A2765)/SUMIFS('Census Data'!$F:$F,'Census Data'!$A:$A,$A2765)</f>
        <v>0.51422726427375864</v>
      </c>
      <c r="E2765" s="16">
        <f>SUMIFS('Census Data'!H:H,'Census Data'!$A:$A,$A2765)/SUMIFS('Census Data'!$F:$F,'Census Data'!$A:$A,$A2765)</f>
        <v>0.48577273572624141</v>
      </c>
      <c r="F2765" s="14">
        <f>SUM(SUMIFS('Census Data'!I:I,'Census Data'!$A:$A,$A2765),SUMIFS('Census Data'!J:J,'Census Data'!$A:$A,$A2765))/SUMIFS('Census Data'!$F:$F,'Census Data'!$A:$A,$A2765)</f>
        <v>0.95941045192486518</v>
      </c>
      <c r="G2765" s="14">
        <f>SUM(SUMIFS('Census Data'!K:K,'Census Data'!$A:$A,$A2765),SUMIFS('Census Data'!L:L,'Census Data'!$A:$A,$A2765))/SUMIFS('Census Data'!$F:$F,'Census Data'!$A:$A,$A2765)</f>
        <v>5.1608703738143949E-3</v>
      </c>
      <c r="H2765" s="14">
        <f>SUM(SUMIFS('Census Data'!O:O,'Census Data'!$A:$A,$A2765),SUMIFS('Census Data'!P:P,'Census Data'!$A:$A,$A2765))/SUMIFS('Census Data'!$F:$F,'Census Data'!$A:$A,$A2765)</f>
        <v>3.7660405430537474E-3</v>
      </c>
      <c r="I2765" s="16">
        <f t="shared" si="86"/>
        <v>3.1662637158266671E-2</v>
      </c>
      <c r="J2765" s="14">
        <f>SUM(SUMIFS('Census Data'!W:W,'Census Data'!$A:$A,$A2765),SUMIFS('Census Data'!X:X,'Census Data'!$A:$A,$A2765))/SUMIFS('Census Data'!$F:$F,'Census Data'!$A:$A,$A2765)</f>
        <v>4.933048168123489E-2</v>
      </c>
      <c r="K2765" s="16">
        <f t="shared" si="87"/>
        <v>0.95066951831876512</v>
      </c>
      <c r="L2765" s="19">
        <f>'EPA Data'!D2766/SUM('EPA Data'!D:D)</f>
        <v>1.9404178409551102E-5</v>
      </c>
      <c r="M2765" s="19">
        <f>'EPA Data'!E2766/SUM('EPA Data'!E:E)</f>
        <v>1.5082203646781042E-5</v>
      </c>
      <c r="N2765" s="19">
        <f>'EPA Data'!F2766/SUM('EPA Data'!F:F)</f>
        <v>1.0672138605945252E-5</v>
      </c>
      <c r="O2765" s="19">
        <f>'EPA Data'!G2766/SUM('EPA Data'!G:G)</f>
        <v>7.5318835005073114E-6</v>
      </c>
      <c r="P2765" s="19">
        <f>'EPA Data'!H2766/SUM('EPA Data'!H:H)</f>
        <v>6.9040688850884389E-6</v>
      </c>
      <c r="Q2765" s="19">
        <f>'EPA Data'!I2766/SUM('EPA Data'!I:I)</f>
        <v>2.3943242276660449E-5</v>
      </c>
      <c r="R2765" s="19">
        <f>'EPA Data'!J2766/SUM('EPA Data'!J:J)</f>
        <v>8.3303384402582318E-6</v>
      </c>
      <c r="S2765" s="19">
        <f>'EPA Data'!K2766/SUM('EPA Data'!K:K)</f>
        <v>5.5980100384363522E-6</v>
      </c>
      <c r="T2765" s="19">
        <f>'EPA Data'!L2766/SUM('EPA Data'!L:L)</f>
        <v>1.0735093398329348E-5</v>
      </c>
      <c r="U2765" s="19">
        <f>'EPA Data'!M2766/SUM('EPA Data'!M:M)</f>
        <v>4.7048555413350388E-6</v>
      </c>
      <c r="V2765" s="19">
        <f>'EPA Data'!N2766/SUM('EPA Data'!N:N)</f>
        <v>3.2080408507193264E-6</v>
      </c>
      <c r="W2765" s="19">
        <f>'EPA Data'!O2766/SUM('EPA Data'!O:O)</f>
        <v>7.6503830341991609E-6</v>
      </c>
      <c r="X2765" s="19">
        <f>'EPA Data'!P2766/SUM('EPA Data'!P:P)</f>
        <v>9.003503027153758E-6</v>
      </c>
    </row>
    <row r="2766" spans="1:24" x14ac:dyDescent="0.35">
      <c r="A2766" s="13" t="s">
        <v>4449</v>
      </c>
      <c r="B2766" s="13" t="s">
        <v>4417</v>
      </c>
      <c r="C2766" s="18" t="s">
        <v>546</v>
      </c>
      <c r="D2766" s="14">
        <f>SUMIFS('Census Data'!G:G,'Census Data'!$A:$A,$A2766)/SUMIFS('Census Data'!$F:$F,'Census Data'!$A:$A,$A2766)</f>
        <v>0.51497627870748464</v>
      </c>
      <c r="E2766" s="16">
        <f>SUMIFS('Census Data'!H:H,'Census Data'!$A:$A,$A2766)/SUMIFS('Census Data'!$F:$F,'Census Data'!$A:$A,$A2766)</f>
        <v>0.48502372129251542</v>
      </c>
      <c r="F2766" s="14">
        <f>SUM(SUMIFS('Census Data'!I:I,'Census Data'!$A:$A,$A2766),SUMIFS('Census Data'!J:J,'Census Data'!$A:$A,$A2766))/SUMIFS('Census Data'!$F:$F,'Census Data'!$A:$A,$A2766)</f>
        <v>0.94427266504590834</v>
      </c>
      <c r="G2766" s="14">
        <f>SUM(SUMIFS('Census Data'!K:K,'Census Data'!$A:$A,$A2766),SUMIFS('Census Data'!L:L,'Census Data'!$A:$A,$A2766))/SUMIFS('Census Data'!$F:$F,'Census Data'!$A:$A,$A2766)</f>
        <v>1.1589208582151202E-2</v>
      </c>
      <c r="H2766" s="14">
        <f>SUM(SUMIFS('Census Data'!O:O,'Census Data'!$A:$A,$A2766),SUMIFS('Census Data'!P:P,'Census Data'!$A:$A,$A2766))/SUMIFS('Census Data'!$F:$F,'Census Data'!$A:$A,$A2766)</f>
        <v>1.9614322467958554E-2</v>
      </c>
      <c r="I2766" s="16">
        <f t="shared" si="86"/>
        <v>2.45238039039819E-2</v>
      </c>
      <c r="J2766" s="14">
        <f>SUM(SUMIFS('Census Data'!W:W,'Census Data'!$A:$A,$A2766),SUMIFS('Census Data'!X:X,'Census Data'!$A:$A,$A2766))/SUMIFS('Census Data'!$F:$F,'Census Data'!$A:$A,$A2766)</f>
        <v>0.11166709939339581</v>
      </c>
      <c r="K2766" s="16">
        <f t="shared" si="87"/>
        <v>0.88833290060660419</v>
      </c>
      <c r="L2766" s="19">
        <f>'EPA Data'!D2767/SUM('EPA Data'!D:D)</f>
        <v>1.32164953531698E-5</v>
      </c>
      <c r="M2766" s="19">
        <f>'EPA Data'!E2767/SUM('EPA Data'!E:E)</f>
        <v>1.6403062999956226E-5</v>
      </c>
      <c r="N2766" s="19">
        <f>'EPA Data'!F2767/SUM('EPA Data'!F:F)</f>
        <v>1.4079930052933809E-5</v>
      </c>
      <c r="O2766" s="19">
        <f>'EPA Data'!G2767/SUM('EPA Data'!G:G)</f>
        <v>3.9029229255591245E-5</v>
      </c>
      <c r="P2766" s="19">
        <f>'EPA Data'!H2767/SUM('EPA Data'!H:H)</f>
        <v>2.8718812701442525E-5</v>
      </c>
      <c r="Q2766" s="19">
        <f>'EPA Data'!I2767/SUM('EPA Data'!I:I)</f>
        <v>4.3311902278364496E-5</v>
      </c>
      <c r="R2766" s="19">
        <f>'EPA Data'!J2767/SUM('EPA Data'!J:J)</f>
        <v>3.135281256489877E-5</v>
      </c>
      <c r="S2766" s="19">
        <f>'EPA Data'!K2767/SUM('EPA Data'!K:K)</f>
        <v>2.9431460275991132E-5</v>
      </c>
      <c r="T2766" s="19">
        <f>'EPA Data'!L2767/SUM('EPA Data'!L:L)</f>
        <v>2.4188203257799009E-5</v>
      </c>
      <c r="U2766" s="19">
        <f>'EPA Data'!M2767/SUM('EPA Data'!M:M)</f>
        <v>1.9961747630049867E-5</v>
      </c>
      <c r="V2766" s="19">
        <f>'EPA Data'!N2767/SUM('EPA Data'!N:N)</f>
        <v>1.6941882550041239E-5</v>
      </c>
      <c r="W2766" s="19">
        <f>'EPA Data'!O2767/SUM('EPA Data'!O:O)</f>
        <v>1.2356152827172246E-5</v>
      </c>
      <c r="X2766" s="19">
        <f>'EPA Data'!P2767/SUM('EPA Data'!P:P)</f>
        <v>2.0434140659586803E-5</v>
      </c>
    </row>
    <row r="2767" spans="1:24" x14ac:dyDescent="0.35">
      <c r="A2767" s="13" t="s">
        <v>4450</v>
      </c>
      <c r="B2767" s="13" t="s">
        <v>4417</v>
      </c>
      <c r="C2767" s="18" t="s">
        <v>4451</v>
      </c>
      <c r="D2767" s="14">
        <f>SUMIFS('Census Data'!G:G,'Census Data'!$A:$A,$A2767)/SUMIFS('Census Data'!$F:$F,'Census Data'!$A:$A,$A2767)</f>
        <v>0.51023944766122487</v>
      </c>
      <c r="E2767" s="16">
        <f>SUMIFS('Census Data'!H:H,'Census Data'!$A:$A,$A2767)/SUMIFS('Census Data'!$F:$F,'Census Data'!$A:$A,$A2767)</f>
        <v>0.48976055233877513</v>
      </c>
      <c r="F2767" s="14">
        <f>SUM(SUMIFS('Census Data'!I:I,'Census Data'!$A:$A,$A2767),SUMIFS('Census Data'!J:J,'Census Data'!$A:$A,$A2767))/SUMIFS('Census Data'!$F:$F,'Census Data'!$A:$A,$A2767)</f>
        <v>0.93667909062151866</v>
      </c>
      <c r="G2767" s="14">
        <f>SUM(SUMIFS('Census Data'!K:K,'Census Data'!$A:$A,$A2767),SUMIFS('Census Data'!L:L,'Census Data'!$A:$A,$A2767))/SUMIFS('Census Data'!$F:$F,'Census Data'!$A:$A,$A2767)</f>
        <v>9.5173912445501926E-3</v>
      </c>
      <c r="H2767" s="14">
        <f>SUM(SUMIFS('Census Data'!O:O,'Census Data'!$A:$A,$A2767),SUMIFS('Census Data'!P:P,'Census Data'!$A:$A,$A2767))/SUMIFS('Census Data'!$F:$F,'Census Data'!$A:$A,$A2767)</f>
        <v>8.389607888982107E-3</v>
      </c>
      <c r="I2767" s="16">
        <f t="shared" si="86"/>
        <v>4.5413910244949007E-2</v>
      </c>
      <c r="J2767" s="14">
        <f>SUM(SUMIFS('Census Data'!W:W,'Census Data'!$A:$A,$A2767),SUMIFS('Census Data'!X:X,'Census Data'!$A:$A,$A2767))/SUMIFS('Census Data'!$F:$F,'Census Data'!$A:$A,$A2767)</f>
        <v>0.13074034851256378</v>
      </c>
      <c r="K2767" s="16">
        <f t="shared" si="87"/>
        <v>0.86925965148743622</v>
      </c>
      <c r="L2767" s="19">
        <f>'EPA Data'!D2768/SUM('EPA Data'!D:D)</f>
        <v>4.1360166819901816E-5</v>
      </c>
      <c r="M2767" s="19">
        <f>'EPA Data'!E2768/SUM('EPA Data'!E:E)</f>
        <v>5.3302417750137914E-5</v>
      </c>
      <c r="N2767" s="19">
        <f>'EPA Data'!F2768/SUM('EPA Data'!F:F)</f>
        <v>2.2546753597729234E-5</v>
      </c>
      <c r="O2767" s="19">
        <f>'EPA Data'!G2768/SUM('EPA Data'!G:G)</f>
        <v>2.6118497379213194E-5</v>
      </c>
      <c r="P2767" s="19">
        <f>'EPA Data'!H2768/SUM('EPA Data'!H:H)</f>
        <v>3.0771446372375654E-5</v>
      </c>
      <c r="Q2767" s="19">
        <f>'EPA Data'!I2768/SUM('EPA Data'!I:I)</f>
        <v>7.256138699069139E-5</v>
      </c>
      <c r="R2767" s="19">
        <f>'EPA Data'!J2768/SUM('EPA Data'!J:J)</f>
        <v>3.877540248404248E-5</v>
      </c>
      <c r="S2767" s="19">
        <f>'EPA Data'!K2768/SUM('EPA Data'!K:K)</f>
        <v>2.2026121318784966E-5</v>
      </c>
      <c r="T2767" s="19">
        <f>'EPA Data'!L2768/SUM('EPA Data'!L:L)</f>
        <v>3.2347332793837085E-5</v>
      </c>
      <c r="U2767" s="19">
        <f>'EPA Data'!M2768/SUM('EPA Data'!M:M)</f>
        <v>1.577241857153456E-5</v>
      </c>
      <c r="V2767" s="19">
        <f>'EPA Data'!N2768/SUM('EPA Data'!N:N)</f>
        <v>1.5808260562224779E-5</v>
      </c>
      <c r="W2767" s="19">
        <f>'EPA Data'!O2768/SUM('EPA Data'!O:O)</f>
        <v>2.7414132372172802E-5</v>
      </c>
      <c r="X2767" s="19">
        <f>'EPA Data'!P2768/SUM('EPA Data'!P:P)</f>
        <v>3.718758183889369E-5</v>
      </c>
    </row>
    <row r="2768" spans="1:24" x14ac:dyDescent="0.35">
      <c r="A2768" s="13" t="s">
        <v>4452</v>
      </c>
      <c r="B2768" s="13" t="s">
        <v>4417</v>
      </c>
      <c r="C2768" s="18" t="s">
        <v>4453</v>
      </c>
      <c r="D2768" s="14">
        <f>SUMIFS('Census Data'!G:G,'Census Data'!$A:$A,$A2768)/SUMIFS('Census Data'!$F:$F,'Census Data'!$A:$A,$A2768)</f>
        <v>0.50727282938335394</v>
      </c>
      <c r="E2768" s="16">
        <f>SUMIFS('Census Data'!H:H,'Census Data'!$A:$A,$A2768)/SUMIFS('Census Data'!$F:$F,'Census Data'!$A:$A,$A2768)</f>
        <v>0.49272717061664606</v>
      </c>
      <c r="F2768" s="14">
        <f>SUM(SUMIFS('Census Data'!I:I,'Census Data'!$A:$A,$A2768),SUMIFS('Census Data'!J:J,'Census Data'!$A:$A,$A2768))/SUMIFS('Census Data'!$F:$F,'Census Data'!$A:$A,$A2768)</f>
        <v>0.88360664944400769</v>
      </c>
      <c r="G2768" s="14">
        <f>SUM(SUMIFS('Census Data'!K:K,'Census Data'!$A:$A,$A2768),SUMIFS('Census Data'!L:L,'Census Data'!$A:$A,$A2768))/SUMIFS('Census Data'!$F:$F,'Census Data'!$A:$A,$A2768)</f>
        <v>6.2900146018196115E-3</v>
      </c>
      <c r="H2768" s="14">
        <f>SUM(SUMIFS('Census Data'!O:O,'Census Data'!$A:$A,$A2768),SUMIFS('Census Data'!P:P,'Census Data'!$A:$A,$A2768))/SUMIFS('Census Data'!$F:$F,'Census Data'!$A:$A,$A2768)</f>
        <v>6.6269796697742333E-3</v>
      </c>
      <c r="I2768" s="16">
        <f t="shared" si="86"/>
        <v>0.10347635628439844</v>
      </c>
      <c r="J2768" s="14">
        <f>SUM(SUMIFS('Census Data'!W:W,'Census Data'!$A:$A,$A2768),SUMIFS('Census Data'!X:X,'Census Data'!$A:$A,$A2768))/SUMIFS('Census Data'!$F:$F,'Census Data'!$A:$A,$A2768)</f>
        <v>8.0029203639222737E-2</v>
      </c>
      <c r="K2768" s="16">
        <f t="shared" si="87"/>
        <v>0.91997079636077728</v>
      </c>
      <c r="L2768" s="19">
        <f>'EPA Data'!D2769/SUM('EPA Data'!D:D)</f>
        <v>1.6334323662234295E-5</v>
      </c>
      <c r="M2768" s="19">
        <f>'EPA Data'!E2769/SUM('EPA Data'!E:E)</f>
        <v>2.1794837237689054E-5</v>
      </c>
      <c r="N2768" s="19">
        <f>'EPA Data'!F2769/SUM('EPA Data'!F:F)</f>
        <v>2.9870125619921129E-5</v>
      </c>
      <c r="O2768" s="19">
        <f>'EPA Data'!G2769/SUM('EPA Data'!G:G)</f>
        <v>1.4492218442387056E-5</v>
      </c>
      <c r="P2768" s="19">
        <f>'EPA Data'!H2769/SUM('EPA Data'!H:H)</f>
        <v>1.6661186951189069E-5</v>
      </c>
      <c r="Q2768" s="19">
        <f>'EPA Data'!I2769/SUM('EPA Data'!I:I)</f>
        <v>4.5356012570064358E-5</v>
      </c>
      <c r="R2768" s="19">
        <f>'EPA Data'!J2769/SUM('EPA Data'!J:J)</f>
        <v>2.252148912516484E-5</v>
      </c>
      <c r="S2768" s="19">
        <f>'EPA Data'!K2769/SUM('EPA Data'!K:K)</f>
        <v>3.8277588151528504E-5</v>
      </c>
      <c r="T2768" s="19">
        <f>'EPA Data'!L2769/SUM('EPA Data'!L:L)</f>
        <v>3.2950560850876464E-5</v>
      </c>
      <c r="U2768" s="19">
        <f>'EPA Data'!M2769/SUM('EPA Data'!M:M)</f>
        <v>1.0502787659146006E-5</v>
      </c>
      <c r="V2768" s="19">
        <f>'EPA Data'!N2769/SUM('EPA Data'!N:N)</f>
        <v>8.1987077360112876E-6</v>
      </c>
      <c r="W2768" s="19">
        <f>'EPA Data'!O2769/SUM('EPA Data'!O:O)</f>
        <v>1.49721379434216E-5</v>
      </c>
      <c r="X2768" s="19">
        <f>'EPA Data'!P2769/SUM('EPA Data'!P:P)</f>
        <v>2.5774162756748414E-5</v>
      </c>
    </row>
    <row r="2769" spans="1:24" x14ac:dyDescent="0.35">
      <c r="A2769" s="13" t="s">
        <v>4454</v>
      </c>
      <c r="B2769" s="13" t="s">
        <v>4417</v>
      </c>
      <c r="C2769" s="18" t="s">
        <v>4417</v>
      </c>
      <c r="D2769" s="14">
        <f>SUMIFS('Census Data'!G:G,'Census Data'!$A:$A,$A2769)/SUMIFS('Census Data'!$F:$F,'Census Data'!$A:$A,$A2769)</f>
        <v>0.50707316111459921</v>
      </c>
      <c r="E2769" s="16">
        <f>SUMIFS('Census Data'!H:H,'Census Data'!$A:$A,$A2769)/SUMIFS('Census Data'!$F:$F,'Census Data'!$A:$A,$A2769)</f>
        <v>0.49292683888540084</v>
      </c>
      <c r="F2769" s="14">
        <f>SUM(SUMIFS('Census Data'!I:I,'Census Data'!$A:$A,$A2769),SUMIFS('Census Data'!J:J,'Census Data'!$A:$A,$A2769))/SUMIFS('Census Data'!$F:$F,'Census Data'!$A:$A,$A2769)</f>
        <v>0.92525864657549206</v>
      </c>
      <c r="G2769" s="14">
        <f>SUM(SUMIFS('Census Data'!K:K,'Census Data'!$A:$A,$A2769),SUMIFS('Census Data'!L:L,'Census Data'!$A:$A,$A2769))/SUMIFS('Census Data'!$F:$F,'Census Data'!$A:$A,$A2769)</f>
        <v>8.4213687112712574E-3</v>
      </c>
      <c r="H2769" s="14">
        <f>SUM(SUMIFS('Census Data'!O:O,'Census Data'!$A:$A,$A2769),SUMIFS('Census Data'!P:P,'Census Data'!$A:$A,$A2769))/SUMIFS('Census Data'!$F:$F,'Census Data'!$A:$A,$A2769)</f>
        <v>1.8530650870344591E-2</v>
      </c>
      <c r="I2769" s="16">
        <f t="shared" si="86"/>
        <v>4.7789333842892079E-2</v>
      </c>
      <c r="J2769" s="14">
        <f>SUM(SUMIFS('Census Data'!W:W,'Census Data'!$A:$A,$A2769),SUMIFS('Census Data'!X:X,'Census Data'!$A:$A,$A2769))/SUMIFS('Census Data'!$F:$F,'Census Data'!$A:$A,$A2769)</f>
        <v>0.13418229465236262</v>
      </c>
      <c r="K2769" s="16">
        <f t="shared" si="87"/>
        <v>0.86581770534763736</v>
      </c>
      <c r="L2769" s="19">
        <f>'EPA Data'!D2770/SUM('EPA Data'!D:D)</f>
        <v>6.1185551550333426E-4</v>
      </c>
      <c r="M2769" s="19">
        <f>'EPA Data'!E2770/SUM('EPA Data'!E:E)</f>
        <v>5.9758166696714994E-4</v>
      </c>
      <c r="N2769" s="19">
        <f>'EPA Data'!F2770/SUM('EPA Data'!F:F)</f>
        <v>3.6716786180316269E-4</v>
      </c>
      <c r="O2769" s="19">
        <f>'EPA Data'!G2770/SUM('EPA Data'!G:G)</f>
        <v>7.0860562001757153E-4</v>
      </c>
      <c r="P2769" s="19">
        <f>'EPA Data'!H2770/SUM('EPA Data'!H:H)</f>
        <v>5.8515704324237127E-4</v>
      </c>
      <c r="Q2769" s="19">
        <f>'EPA Data'!I2770/SUM('EPA Data'!I:I)</f>
        <v>9.5799822664047022E-4</v>
      </c>
      <c r="R2769" s="19">
        <f>'EPA Data'!J2770/SUM('EPA Data'!J:J)</f>
        <v>4.9228576238988686E-4</v>
      </c>
      <c r="S2769" s="19">
        <f>'EPA Data'!K2770/SUM('EPA Data'!K:K)</f>
        <v>4.4937572702535015E-4</v>
      </c>
      <c r="T2769" s="19">
        <f>'EPA Data'!L2770/SUM('EPA Data'!L:L)</f>
        <v>4.6082265021164261E-4</v>
      </c>
      <c r="U2769" s="19">
        <f>'EPA Data'!M2770/SUM('EPA Data'!M:M)</f>
        <v>3.5274451569459011E-4</v>
      </c>
      <c r="V2769" s="19">
        <f>'EPA Data'!N2770/SUM('EPA Data'!N:N)</f>
        <v>3.6647949617436327E-4</v>
      </c>
      <c r="W2769" s="19">
        <f>'EPA Data'!O2770/SUM('EPA Data'!O:O)</f>
        <v>3.0231767174915481E-4</v>
      </c>
      <c r="X2769" s="19">
        <f>'EPA Data'!P2770/SUM('EPA Data'!P:P)</f>
        <v>4.4540798180180559E-4</v>
      </c>
    </row>
    <row r="2770" spans="1:24" x14ac:dyDescent="0.35">
      <c r="A2770" s="13" t="s">
        <v>4455</v>
      </c>
      <c r="B2770" s="13" t="s">
        <v>4417</v>
      </c>
      <c r="C2770" s="18" t="s">
        <v>4456</v>
      </c>
      <c r="D2770" s="14">
        <f>SUMIFS('Census Data'!G:G,'Census Data'!$A:$A,$A2770)/SUMIFS('Census Data'!$F:$F,'Census Data'!$A:$A,$A2770)</f>
        <v>0.51124144672531768</v>
      </c>
      <c r="E2770" s="16">
        <f>SUMIFS('Census Data'!H:H,'Census Data'!$A:$A,$A2770)/SUMIFS('Census Data'!$F:$F,'Census Data'!$A:$A,$A2770)</f>
        <v>0.48875855327468232</v>
      </c>
      <c r="F2770" s="14">
        <f>SUM(SUMIFS('Census Data'!I:I,'Census Data'!$A:$A,$A2770),SUMIFS('Census Data'!J:J,'Census Data'!$A:$A,$A2770))/SUMIFS('Census Data'!$F:$F,'Census Data'!$A:$A,$A2770)</f>
        <v>0.95379794146397567</v>
      </c>
      <c r="G2770" s="14">
        <f>SUM(SUMIFS('Census Data'!K:K,'Census Data'!$A:$A,$A2770),SUMIFS('Census Data'!L:L,'Census Data'!$A:$A,$A2770))/SUMIFS('Census Data'!$F:$F,'Census Data'!$A:$A,$A2770)</f>
        <v>8.1651428900005752E-3</v>
      </c>
      <c r="H2770" s="14">
        <f>SUM(SUMIFS('Census Data'!O:O,'Census Data'!$A:$A,$A2770),SUMIFS('Census Data'!P:P,'Census Data'!$A:$A,$A2770))/SUMIFS('Census Data'!$F:$F,'Census Data'!$A:$A,$A2770)</f>
        <v>1.1270197228451498E-2</v>
      </c>
      <c r="I2770" s="16">
        <f t="shared" si="86"/>
        <v>2.6766718417572277E-2</v>
      </c>
      <c r="J2770" s="14">
        <f>SUM(SUMIFS('Census Data'!W:W,'Census Data'!$A:$A,$A2770),SUMIFS('Census Data'!X:X,'Census Data'!$A:$A,$A2770))/SUMIFS('Census Data'!$F:$F,'Census Data'!$A:$A,$A2770)</f>
        <v>0.14438502673796791</v>
      </c>
      <c r="K2770" s="16">
        <f t="shared" si="87"/>
        <v>0.85561497326203206</v>
      </c>
      <c r="L2770" s="19">
        <f>'EPA Data'!D2771/SUM('EPA Data'!D:D)</f>
        <v>1.9601666392209793E-5</v>
      </c>
      <c r="M2770" s="19">
        <f>'EPA Data'!E2771/SUM('EPA Data'!E:E)</f>
        <v>2.041518636819401E-5</v>
      </c>
      <c r="N2770" s="19">
        <f>'EPA Data'!F2771/SUM('EPA Data'!F:F)</f>
        <v>1.6155124081148456E-5</v>
      </c>
      <c r="O2770" s="19">
        <f>'EPA Data'!G2771/SUM('EPA Data'!G:G)</f>
        <v>3.5574596839967499E-5</v>
      </c>
      <c r="P2770" s="19">
        <f>'EPA Data'!H2771/SUM('EPA Data'!H:H)</f>
        <v>2.5999976434659598E-5</v>
      </c>
      <c r="Q2770" s="19">
        <f>'EPA Data'!I2771/SUM('EPA Data'!I:I)</f>
        <v>4.2158899883667296E-5</v>
      </c>
      <c r="R2770" s="19">
        <f>'EPA Data'!J2771/SUM('EPA Data'!J:J)</f>
        <v>2.3693575190769348E-5</v>
      </c>
      <c r="S2770" s="19">
        <f>'EPA Data'!K2771/SUM('EPA Data'!K:K)</f>
        <v>2.3150979350780902E-5</v>
      </c>
      <c r="T2770" s="19">
        <f>'EPA Data'!L2771/SUM('EPA Data'!L:L)</f>
        <v>2.150991053642836E-5</v>
      </c>
      <c r="U2770" s="19">
        <f>'EPA Data'!M2771/SUM('EPA Data'!M:M)</f>
        <v>1.7867354152682858E-5</v>
      </c>
      <c r="V2770" s="19">
        <f>'EPA Data'!N2771/SUM('EPA Data'!N:N)</f>
        <v>1.6306259461167425E-5</v>
      </c>
      <c r="W2770" s="19">
        <f>'EPA Data'!O2771/SUM('EPA Data'!O:O)</f>
        <v>1.2621575562903456E-5</v>
      </c>
      <c r="X2770" s="19">
        <f>'EPA Data'!P2771/SUM('EPA Data'!P:P)</f>
        <v>1.9090670076568876E-5</v>
      </c>
    </row>
    <row r="2771" spans="1:24" x14ac:dyDescent="0.35">
      <c r="A2771" s="13" t="s">
        <v>4457</v>
      </c>
      <c r="B2771" s="13" t="s">
        <v>4417</v>
      </c>
      <c r="C2771" s="18" t="s">
        <v>150</v>
      </c>
      <c r="D2771" s="14">
        <f>SUMIFS('Census Data'!G:G,'Census Data'!$A:$A,$A2771)/SUMIFS('Census Data'!$F:$F,'Census Data'!$A:$A,$A2771)</f>
        <v>0.49824989599223407</v>
      </c>
      <c r="E2771" s="16">
        <f>SUMIFS('Census Data'!H:H,'Census Data'!$A:$A,$A2771)/SUMIFS('Census Data'!$F:$F,'Census Data'!$A:$A,$A2771)</f>
        <v>0.50175010400776587</v>
      </c>
      <c r="F2771" s="14">
        <f>SUM(SUMIFS('Census Data'!I:I,'Census Data'!$A:$A,$A2771),SUMIFS('Census Data'!J:J,'Census Data'!$A:$A,$A2771))/SUMIFS('Census Data'!$F:$F,'Census Data'!$A:$A,$A2771)</f>
        <v>0.93082790181666897</v>
      </c>
      <c r="G2771" s="14">
        <f>SUM(SUMIFS('Census Data'!K:K,'Census Data'!$A:$A,$A2771),SUMIFS('Census Data'!L:L,'Census Data'!$A:$A,$A2771))/SUMIFS('Census Data'!$F:$F,'Census Data'!$A:$A,$A2771)</f>
        <v>8.9474414089585359E-3</v>
      </c>
      <c r="H2771" s="14">
        <f>SUM(SUMIFS('Census Data'!O:O,'Census Data'!$A:$A,$A2771),SUMIFS('Census Data'!P:P,'Census Data'!$A:$A,$A2771))/SUMIFS('Census Data'!$F:$F,'Census Data'!$A:$A,$A2771)</f>
        <v>1.1227291637775621E-2</v>
      </c>
      <c r="I2771" s="16">
        <f t="shared" si="86"/>
        <v>4.8997365136596915E-2</v>
      </c>
      <c r="J2771" s="14">
        <f>SUM(SUMIFS('Census Data'!W:W,'Census Data'!$A:$A,$A2771),SUMIFS('Census Data'!X:X,'Census Data'!$A:$A,$A2771))/SUMIFS('Census Data'!$F:$F,'Census Data'!$A:$A,$A2771)</f>
        <v>0.1132602967688254</v>
      </c>
      <c r="K2771" s="16">
        <f t="shared" si="87"/>
        <v>0.88673970323117457</v>
      </c>
      <c r="L2771" s="19">
        <f>'EPA Data'!D2772/SUM('EPA Data'!D:D)</f>
        <v>8.5218841265667788E-5</v>
      </c>
      <c r="M2771" s="19">
        <f>'EPA Data'!E2772/SUM('EPA Data'!E:E)</f>
        <v>3.7163539639374713E-5</v>
      </c>
      <c r="N2771" s="19">
        <f>'EPA Data'!F2772/SUM('EPA Data'!F:F)</f>
        <v>3.7746424764749836E-5</v>
      </c>
      <c r="O2771" s="19">
        <f>'EPA Data'!G2772/SUM('EPA Data'!G:G)</f>
        <v>9.3629416802697155E-5</v>
      </c>
      <c r="P2771" s="19">
        <f>'EPA Data'!H2772/SUM('EPA Data'!H:H)</f>
        <v>5.1627563211069374E-5</v>
      </c>
      <c r="Q2771" s="19">
        <f>'EPA Data'!I2772/SUM('EPA Data'!I:I)</f>
        <v>2.0564638152572033E-4</v>
      </c>
      <c r="R2771" s="19">
        <f>'EPA Data'!J2772/SUM('EPA Data'!J:J)</f>
        <v>7.7043943392869155E-5</v>
      </c>
      <c r="S2771" s="19">
        <f>'EPA Data'!K2772/SUM('EPA Data'!K:K)</f>
        <v>2.5183108326809538E-5</v>
      </c>
      <c r="T2771" s="19">
        <f>'EPA Data'!L2772/SUM('EPA Data'!L:L)</f>
        <v>7.746531000113562E-5</v>
      </c>
      <c r="U2771" s="19">
        <f>'EPA Data'!M2772/SUM('EPA Data'!M:M)</f>
        <v>4.3230090370600812E-5</v>
      </c>
      <c r="V2771" s="19">
        <f>'EPA Data'!N2772/SUM('EPA Data'!N:N)</f>
        <v>2.3302144847107648E-5</v>
      </c>
      <c r="W2771" s="19">
        <f>'EPA Data'!O2772/SUM('EPA Data'!O:O)</f>
        <v>5.842116482162777E-5</v>
      </c>
      <c r="X2771" s="19">
        <f>'EPA Data'!P2772/SUM('EPA Data'!P:P)</f>
        <v>4.745121212334776E-5</v>
      </c>
    </row>
    <row r="2772" spans="1:24" x14ac:dyDescent="0.35">
      <c r="A2772" s="13" t="s">
        <v>4458</v>
      </c>
      <c r="B2772" s="13" t="s">
        <v>4417</v>
      </c>
      <c r="C2772" s="18" t="s">
        <v>949</v>
      </c>
      <c r="D2772" s="14">
        <f>SUMIFS('Census Data'!G:G,'Census Data'!$A:$A,$A2772)/SUMIFS('Census Data'!$F:$F,'Census Data'!$A:$A,$A2772)</f>
        <v>0.51146881287726353</v>
      </c>
      <c r="E2772" s="16">
        <f>SUMIFS('Census Data'!H:H,'Census Data'!$A:$A,$A2772)/SUMIFS('Census Data'!$F:$F,'Census Data'!$A:$A,$A2772)</f>
        <v>0.48853118712273641</v>
      </c>
      <c r="F2772" s="14">
        <f>SUM(SUMIFS('Census Data'!I:I,'Census Data'!$A:$A,$A2772),SUMIFS('Census Data'!J:J,'Census Data'!$A:$A,$A2772))/SUMIFS('Census Data'!$F:$F,'Census Data'!$A:$A,$A2772)</f>
        <v>0.9561368209255533</v>
      </c>
      <c r="G2772" s="14">
        <f>SUM(SUMIFS('Census Data'!K:K,'Census Data'!$A:$A,$A2772),SUMIFS('Census Data'!L:L,'Census Data'!$A:$A,$A2772))/SUMIFS('Census Data'!$F:$F,'Census Data'!$A:$A,$A2772)</f>
        <v>5.2313883299798794E-3</v>
      </c>
      <c r="H2772" s="14">
        <f>SUM(SUMIFS('Census Data'!O:O,'Census Data'!$A:$A,$A2772),SUMIFS('Census Data'!P:P,'Census Data'!$A:$A,$A2772))/SUMIFS('Census Data'!$F:$F,'Census Data'!$A:$A,$A2772)</f>
        <v>9.2555331991951706E-3</v>
      </c>
      <c r="I2772" s="16">
        <f t="shared" si="86"/>
        <v>2.9376257545271733E-2</v>
      </c>
      <c r="J2772" s="14">
        <f>SUM(SUMIFS('Census Data'!W:W,'Census Data'!$A:$A,$A2772),SUMIFS('Census Data'!X:X,'Census Data'!$A:$A,$A2772))/SUMIFS('Census Data'!$F:$F,'Census Data'!$A:$A,$A2772)</f>
        <v>4.1046277665995973E-2</v>
      </c>
      <c r="K2772" s="16">
        <f t="shared" si="87"/>
        <v>0.958953722334004</v>
      </c>
      <c r="L2772" s="19">
        <f>'EPA Data'!D2773/SUM('EPA Data'!D:D)</f>
        <v>1.2382754696918412E-6</v>
      </c>
      <c r="M2772" s="19">
        <f>'EPA Data'!E2773/SUM('EPA Data'!E:E)</f>
        <v>1.0629370687413101E-6</v>
      </c>
      <c r="N2772" s="19">
        <f>'EPA Data'!F2773/SUM('EPA Data'!F:F)</f>
        <v>1.3518241207285603E-6</v>
      </c>
      <c r="O2772" s="19">
        <f>'EPA Data'!G2773/SUM('EPA Data'!G:G)</f>
        <v>6.2238075690981316E-7</v>
      </c>
      <c r="P2772" s="19">
        <f>'EPA Data'!H2773/SUM('EPA Data'!H:H)</f>
        <v>6.1410594789499328E-7</v>
      </c>
      <c r="Q2772" s="19">
        <f>'EPA Data'!I2773/SUM('EPA Data'!I:I)</f>
        <v>2.5708967565759717E-6</v>
      </c>
      <c r="R2772" s="19">
        <f>'EPA Data'!J2773/SUM('EPA Data'!J:J)</f>
        <v>6.3866522931296797E-7</v>
      </c>
      <c r="S2772" s="19">
        <f>'EPA Data'!K2773/SUM('EPA Data'!K:K)</f>
        <v>6.3062612019018212E-7</v>
      </c>
      <c r="T2772" s="19">
        <f>'EPA Data'!L2773/SUM('EPA Data'!L:L)</f>
        <v>1.2574843782875763E-6</v>
      </c>
      <c r="U2772" s="19">
        <f>'EPA Data'!M2773/SUM('EPA Data'!M:M)</f>
        <v>3.7292923430119488E-7</v>
      </c>
      <c r="V2772" s="19">
        <f>'EPA Data'!N2773/SUM('EPA Data'!N:N)</f>
        <v>2.7114134658238697E-7</v>
      </c>
      <c r="W2772" s="19">
        <f>'EPA Data'!O2773/SUM('EPA Data'!O:O)</f>
        <v>7.9213765730443415E-7</v>
      </c>
      <c r="X2772" s="19">
        <f>'EPA Data'!P2773/SUM('EPA Data'!P:P)</f>
        <v>9.8982625701432872E-7</v>
      </c>
    </row>
    <row r="2773" spans="1:24" x14ac:dyDescent="0.35">
      <c r="A2773" s="13" t="s">
        <v>4459</v>
      </c>
      <c r="B2773" s="13" t="s">
        <v>4417</v>
      </c>
      <c r="C2773" s="18" t="s">
        <v>4460</v>
      </c>
      <c r="D2773" s="14">
        <f>SUMIFS('Census Data'!G:G,'Census Data'!$A:$A,$A2773)/SUMIFS('Census Data'!$F:$F,'Census Data'!$A:$A,$A2773)</f>
        <v>0.50676536317110188</v>
      </c>
      <c r="E2773" s="16">
        <f>SUMIFS('Census Data'!H:H,'Census Data'!$A:$A,$A2773)/SUMIFS('Census Data'!$F:$F,'Census Data'!$A:$A,$A2773)</f>
        <v>0.49323463682889807</v>
      </c>
      <c r="F2773" s="14">
        <f>SUM(SUMIFS('Census Data'!I:I,'Census Data'!$A:$A,$A2773),SUMIFS('Census Data'!J:J,'Census Data'!$A:$A,$A2773))/SUMIFS('Census Data'!$F:$F,'Census Data'!$A:$A,$A2773)</f>
        <v>0.92105805093471849</v>
      </c>
      <c r="G2773" s="14">
        <f>SUM(SUMIFS('Census Data'!K:K,'Census Data'!$A:$A,$A2773),SUMIFS('Census Data'!L:L,'Census Data'!$A:$A,$A2773))/SUMIFS('Census Data'!$F:$F,'Census Data'!$A:$A,$A2773)</f>
        <v>1.7241379310344827E-2</v>
      </c>
      <c r="H2773" s="14">
        <f>SUM(SUMIFS('Census Data'!O:O,'Census Data'!$A:$A,$A2773),SUMIFS('Census Data'!P:P,'Census Data'!$A:$A,$A2773))/SUMIFS('Census Data'!$F:$F,'Census Data'!$A:$A,$A2773)</f>
        <v>1.6520604992792256E-2</v>
      </c>
      <c r="I2773" s="16">
        <f t="shared" si="86"/>
        <v>4.5179964762144365E-2</v>
      </c>
      <c r="J2773" s="14">
        <f>SUM(SUMIFS('Census Data'!W:W,'Census Data'!$A:$A,$A2773),SUMIFS('Census Data'!X:X,'Census Data'!$A:$A,$A2773))/SUMIFS('Census Data'!$F:$F,'Census Data'!$A:$A,$A2773)</f>
        <v>0.18587206065182404</v>
      </c>
      <c r="K2773" s="16">
        <f t="shared" si="87"/>
        <v>0.81412793934817596</v>
      </c>
      <c r="L2773" s="19">
        <f>'EPA Data'!D2774/SUM('EPA Data'!D:D)</f>
        <v>1.1404655655505062E-4</v>
      </c>
      <c r="M2773" s="19">
        <f>'EPA Data'!E2774/SUM('EPA Data'!E:E)</f>
        <v>1.7454058602380269E-4</v>
      </c>
      <c r="N2773" s="19">
        <f>'EPA Data'!F2774/SUM('EPA Data'!F:F)</f>
        <v>1.0342513027352701E-4</v>
      </c>
      <c r="O2773" s="19">
        <f>'EPA Data'!G2774/SUM('EPA Data'!G:G)</f>
        <v>5.6548368938357917E-4</v>
      </c>
      <c r="P2773" s="19">
        <f>'EPA Data'!H2774/SUM('EPA Data'!H:H)</f>
        <v>4.2972760220559602E-4</v>
      </c>
      <c r="Q2773" s="19">
        <f>'EPA Data'!I2774/SUM('EPA Data'!I:I)</f>
        <v>4.0792753508112512E-4</v>
      </c>
      <c r="R2773" s="19">
        <f>'EPA Data'!J2774/SUM('EPA Data'!J:J)</f>
        <v>2.987866393567275E-4</v>
      </c>
      <c r="S2773" s="19">
        <f>'EPA Data'!K2774/SUM('EPA Data'!K:K)</f>
        <v>3.104945769538505E-4</v>
      </c>
      <c r="T2773" s="19">
        <f>'EPA Data'!L2774/SUM('EPA Data'!L:L)</f>
        <v>2.1055024095765137E-4</v>
      </c>
      <c r="U2773" s="19">
        <f>'EPA Data'!M2774/SUM('EPA Data'!M:M)</f>
        <v>2.9139578865496182E-4</v>
      </c>
      <c r="V2773" s="19">
        <f>'EPA Data'!N2774/SUM('EPA Data'!N:N)</f>
        <v>2.6056137512030079E-4</v>
      </c>
      <c r="W2773" s="19">
        <f>'EPA Data'!O2774/SUM('EPA Data'!O:O)</f>
        <v>1.2587984872848752E-4</v>
      </c>
      <c r="X2773" s="19">
        <f>'EPA Data'!P2774/SUM('EPA Data'!P:P)</f>
        <v>2.2999033243272207E-4</v>
      </c>
    </row>
    <row r="2774" spans="1:24" x14ac:dyDescent="0.35">
      <c r="A2774" s="13" t="s">
        <v>4461</v>
      </c>
      <c r="B2774" s="13" t="s">
        <v>4462</v>
      </c>
      <c r="C2774" s="18" t="s">
        <v>4463</v>
      </c>
      <c r="D2774" s="14">
        <f>SUMIFS('Census Data'!G:G,'Census Data'!$A:$A,$A2774)/SUMIFS('Census Data'!$F:$F,'Census Data'!$A:$A,$A2774)</f>
        <v>0.50089656095276325</v>
      </c>
      <c r="E2774" s="16">
        <f>SUMIFS('Census Data'!H:H,'Census Data'!$A:$A,$A2774)/SUMIFS('Census Data'!$F:$F,'Census Data'!$A:$A,$A2774)</f>
        <v>0.4991034390472367</v>
      </c>
      <c r="F2774" s="14">
        <f>SUM(SUMIFS('Census Data'!I:I,'Census Data'!$A:$A,$A2774),SUMIFS('Census Data'!J:J,'Census Data'!$A:$A,$A2774))/SUMIFS('Census Data'!$F:$F,'Census Data'!$A:$A,$A2774)</f>
        <v>0.94457379900976846</v>
      </c>
      <c r="G2774" s="14">
        <f>SUM(SUMIFS('Census Data'!K:K,'Census Data'!$A:$A,$A2774),SUMIFS('Census Data'!L:L,'Census Data'!$A:$A,$A2774))/SUMIFS('Census Data'!$F:$F,'Census Data'!$A:$A,$A2774)</f>
        <v>1.3006824568446406E-2</v>
      </c>
      <c r="H2774" s="14">
        <f>SUM(SUMIFS('Census Data'!O:O,'Census Data'!$A:$A,$A2774),SUMIFS('Census Data'!P:P,'Census Data'!$A:$A,$A2774))/SUMIFS('Census Data'!$F:$F,'Census Data'!$A:$A,$A2774)</f>
        <v>1.8252375217449483E-2</v>
      </c>
      <c r="I2774" s="16">
        <f t="shared" si="86"/>
        <v>2.4167001204335681E-2</v>
      </c>
      <c r="J2774" s="14">
        <f>SUM(SUMIFS('Census Data'!W:W,'Census Data'!$A:$A,$A2774),SUMIFS('Census Data'!X:X,'Census Data'!$A:$A,$A2774))/SUMIFS('Census Data'!$F:$F,'Census Data'!$A:$A,$A2774)</f>
        <v>3.0964806637227352E-2</v>
      </c>
      <c r="K2774" s="16">
        <f t="shared" si="87"/>
        <v>0.96903519336277266</v>
      </c>
      <c r="L2774" s="19">
        <f>'EPA Data'!D2775/SUM('EPA Data'!D:D)</f>
        <v>1.5877150046404135E-5</v>
      </c>
      <c r="M2774" s="19">
        <f>'EPA Data'!E2775/SUM('EPA Data'!E:E)</f>
        <v>2.383729736508118E-5</v>
      </c>
      <c r="N2774" s="19">
        <f>'EPA Data'!F2775/SUM('EPA Data'!F:F)</f>
        <v>1.840849245406203E-5</v>
      </c>
      <c r="O2774" s="19">
        <f>'EPA Data'!G2775/SUM('EPA Data'!G:G)</f>
        <v>1.4390903874511771E-5</v>
      </c>
      <c r="P2774" s="19">
        <f>'EPA Data'!H2775/SUM('EPA Data'!H:H)</f>
        <v>2.7019804521663709E-5</v>
      </c>
      <c r="Q2774" s="19">
        <f>'EPA Data'!I2775/SUM('EPA Data'!I:I)</f>
        <v>2.8478776324619245E-5</v>
      </c>
      <c r="R2774" s="19">
        <f>'EPA Data'!J2775/SUM('EPA Data'!J:J)</f>
        <v>1.3062353009003357E-5</v>
      </c>
      <c r="S2774" s="19">
        <f>'EPA Data'!K2775/SUM('EPA Data'!K:K)</f>
        <v>2.6764616941690233E-5</v>
      </c>
      <c r="T2774" s="19">
        <f>'EPA Data'!L2775/SUM('EPA Data'!L:L)</f>
        <v>2.2204062348683829E-5</v>
      </c>
      <c r="U2774" s="19">
        <f>'EPA Data'!M2775/SUM('EPA Data'!M:M)</f>
        <v>6.1277501761517131E-5</v>
      </c>
      <c r="V2774" s="19">
        <f>'EPA Data'!N2775/SUM('EPA Data'!N:N)</f>
        <v>4.4734687726611671E-5</v>
      </c>
      <c r="W2774" s="19">
        <f>'EPA Data'!O2775/SUM('EPA Data'!O:O)</f>
        <v>5.8017484227464343E-5</v>
      </c>
      <c r="X2774" s="19">
        <f>'EPA Data'!P2775/SUM('EPA Data'!P:P)</f>
        <v>1.8603849538060407E-5</v>
      </c>
    </row>
    <row r="2775" spans="1:24" x14ac:dyDescent="0.35">
      <c r="A2775" s="13" t="s">
        <v>4464</v>
      </c>
      <c r="B2775" s="13" t="s">
        <v>4462</v>
      </c>
      <c r="C2775" s="18" t="s">
        <v>4465</v>
      </c>
      <c r="D2775" s="14">
        <f>SUMIFS('Census Data'!G:G,'Census Data'!$A:$A,$A2775)/SUMIFS('Census Data'!$F:$F,'Census Data'!$A:$A,$A2775)</f>
        <v>0.49116276578651386</v>
      </c>
      <c r="E2775" s="16">
        <f>SUMIFS('Census Data'!H:H,'Census Data'!$A:$A,$A2775)/SUMIFS('Census Data'!$F:$F,'Census Data'!$A:$A,$A2775)</f>
        <v>0.50883723421348614</v>
      </c>
      <c r="F2775" s="14">
        <f>SUM(SUMIFS('Census Data'!I:I,'Census Data'!$A:$A,$A2775),SUMIFS('Census Data'!J:J,'Census Data'!$A:$A,$A2775))/SUMIFS('Census Data'!$F:$F,'Census Data'!$A:$A,$A2775)</f>
        <v>0.95270740720904079</v>
      </c>
      <c r="G2775" s="14">
        <f>SUM(SUMIFS('Census Data'!K:K,'Census Data'!$A:$A,$A2775),SUMIFS('Census Data'!L:L,'Census Data'!$A:$A,$A2775))/SUMIFS('Census Data'!$F:$F,'Census Data'!$A:$A,$A2775)</f>
        <v>1.4112795243961224E-2</v>
      </c>
      <c r="H2775" s="14">
        <f>SUM(SUMIFS('Census Data'!O:O,'Census Data'!$A:$A,$A2775),SUMIFS('Census Data'!P:P,'Census Data'!$A:$A,$A2775))/SUMIFS('Census Data'!$F:$F,'Census Data'!$A:$A,$A2775)</f>
        <v>1.3229071822612608E-2</v>
      </c>
      <c r="I2775" s="16">
        <f t="shared" si="86"/>
        <v>1.9950725724385387E-2</v>
      </c>
      <c r="J2775" s="14">
        <f>SUM(SUMIFS('Census Data'!W:W,'Census Data'!$A:$A,$A2775),SUMIFS('Census Data'!X:X,'Census Data'!$A:$A,$A2775))/SUMIFS('Census Data'!$F:$F,'Census Data'!$A:$A,$A2775)</f>
        <v>2.5601199721493224E-2</v>
      </c>
      <c r="K2775" s="16">
        <f t="shared" si="87"/>
        <v>0.97439880027850678</v>
      </c>
      <c r="L2775" s="19">
        <f>'EPA Data'!D2776/SUM('EPA Data'!D:D)</f>
        <v>2.9188949497779588E-5</v>
      </c>
      <c r="M2775" s="19">
        <f>'EPA Data'!E2776/SUM('EPA Data'!E:E)</f>
        <v>3.1784823590134194E-5</v>
      </c>
      <c r="N2775" s="19">
        <f>'EPA Data'!F2776/SUM('EPA Data'!F:F)</f>
        <v>2.3041804246125251E-5</v>
      </c>
      <c r="O2775" s="19">
        <f>'EPA Data'!G2776/SUM('EPA Data'!G:G)</f>
        <v>2.3668969381868279E-5</v>
      </c>
      <c r="P2775" s="19">
        <f>'EPA Data'!H2776/SUM('EPA Data'!H:H)</f>
        <v>3.9238573393725092E-5</v>
      </c>
      <c r="Q2775" s="19">
        <f>'EPA Data'!I2776/SUM('EPA Data'!I:I)</f>
        <v>4.3883132076319086E-5</v>
      </c>
      <c r="R2775" s="19">
        <f>'EPA Data'!J2776/SUM('EPA Data'!J:J)</f>
        <v>2.1890668656861826E-5</v>
      </c>
      <c r="S2775" s="19">
        <f>'EPA Data'!K2776/SUM('EPA Data'!K:K)</f>
        <v>3.5552089423060985E-5</v>
      </c>
      <c r="T2775" s="19">
        <f>'EPA Data'!L2776/SUM('EPA Data'!L:L)</f>
        <v>2.7511465723243395E-5</v>
      </c>
      <c r="U2775" s="19">
        <f>'EPA Data'!M2776/SUM('EPA Data'!M:M)</f>
        <v>1.0225063984628332E-4</v>
      </c>
      <c r="V2775" s="19">
        <f>'EPA Data'!N2776/SUM('EPA Data'!N:N)</f>
        <v>6.751515217011709E-5</v>
      </c>
      <c r="W2775" s="19">
        <f>'EPA Data'!O2776/SUM('EPA Data'!O:O)</f>
        <v>9.0000979777398433E-5</v>
      </c>
      <c r="X2775" s="19">
        <f>'EPA Data'!P2776/SUM('EPA Data'!P:P)</f>
        <v>2.3039677788074778E-5</v>
      </c>
    </row>
    <row r="2776" spans="1:24" x14ac:dyDescent="0.35">
      <c r="A2776" s="13" t="s">
        <v>4466</v>
      </c>
      <c r="B2776" s="13" t="s">
        <v>4462</v>
      </c>
      <c r="C2776" s="18" t="s">
        <v>4467</v>
      </c>
      <c r="D2776" s="14">
        <f>SUMIFS('Census Data'!G:G,'Census Data'!$A:$A,$A2776)/SUMIFS('Census Data'!$F:$F,'Census Data'!$A:$A,$A2776)</f>
        <v>0.50172003175443236</v>
      </c>
      <c r="E2776" s="16">
        <f>SUMIFS('Census Data'!H:H,'Census Data'!$A:$A,$A2776)/SUMIFS('Census Data'!$F:$F,'Census Data'!$A:$A,$A2776)</f>
        <v>0.49827996824556758</v>
      </c>
      <c r="F2776" s="14">
        <f>SUM(SUMIFS('Census Data'!I:I,'Census Data'!$A:$A,$A2776),SUMIFS('Census Data'!J:J,'Census Data'!$A:$A,$A2776))/SUMIFS('Census Data'!$F:$F,'Census Data'!$A:$A,$A2776)</f>
        <v>0.95898385816353537</v>
      </c>
      <c r="G2776" s="14">
        <f>SUM(SUMIFS('Census Data'!K:K,'Census Data'!$A:$A,$A2776),SUMIFS('Census Data'!L:L,'Census Data'!$A:$A,$A2776))/SUMIFS('Census Data'!$F:$F,'Census Data'!$A:$A,$A2776)</f>
        <v>9.0301667107700444E-3</v>
      </c>
      <c r="H2776" s="14">
        <f>SUM(SUMIFS('Census Data'!O:O,'Census Data'!$A:$A,$A2776),SUMIFS('Census Data'!P:P,'Census Data'!$A:$A,$A2776))/SUMIFS('Census Data'!$F:$F,'Census Data'!$A:$A,$A2776)</f>
        <v>1.0220957925377083E-2</v>
      </c>
      <c r="I2776" s="16">
        <f t="shared" si="86"/>
        <v>2.1765017200317427E-2</v>
      </c>
      <c r="J2776" s="14">
        <f>SUM(SUMIFS('Census Data'!W:W,'Census Data'!$A:$A,$A2776),SUMIFS('Census Data'!X:X,'Census Data'!$A:$A,$A2776))/SUMIFS('Census Data'!$F:$F,'Census Data'!$A:$A,$A2776)</f>
        <v>1.9945752844667902E-2</v>
      </c>
      <c r="K2776" s="16">
        <f t="shared" si="87"/>
        <v>0.98005424715533207</v>
      </c>
      <c r="L2776" s="19">
        <f>'EPA Data'!D2777/SUM('EPA Data'!D:D)</f>
        <v>1.2356106998980075E-5</v>
      </c>
      <c r="M2776" s="19">
        <f>'EPA Data'!E2777/SUM('EPA Data'!E:E)</f>
        <v>1.9745436703653147E-5</v>
      </c>
      <c r="N2776" s="19">
        <f>'EPA Data'!F2777/SUM('EPA Data'!F:F)</f>
        <v>1.5336255563261773E-5</v>
      </c>
      <c r="O2776" s="19">
        <f>'EPA Data'!G2777/SUM('EPA Data'!G:G)</f>
        <v>1.4116690249083378E-5</v>
      </c>
      <c r="P2776" s="19">
        <f>'EPA Data'!H2777/SUM('EPA Data'!H:H)</f>
        <v>2.3096240054632341E-5</v>
      </c>
      <c r="Q2776" s="19">
        <f>'EPA Data'!I2777/SUM('EPA Data'!I:I)</f>
        <v>2.4491410553397004E-5</v>
      </c>
      <c r="R2776" s="19">
        <f>'EPA Data'!J2777/SUM('EPA Data'!J:J)</f>
        <v>1.0404408598119292E-5</v>
      </c>
      <c r="S2776" s="19">
        <f>'EPA Data'!K2777/SUM('EPA Data'!K:K)</f>
        <v>2.233040788295318E-5</v>
      </c>
      <c r="T2776" s="19">
        <f>'EPA Data'!L2777/SUM('EPA Data'!L:L)</f>
        <v>1.7991066598416239E-5</v>
      </c>
      <c r="U2776" s="19">
        <f>'EPA Data'!M2777/SUM('EPA Data'!M:M)</f>
        <v>9.9099195660170636E-5</v>
      </c>
      <c r="V2776" s="19">
        <f>'EPA Data'!N2777/SUM('EPA Data'!N:N)</f>
        <v>3.9662369711444253E-5</v>
      </c>
      <c r="W2776" s="19">
        <f>'EPA Data'!O2777/SUM('EPA Data'!O:O)</f>
        <v>5.6549032554929405E-5</v>
      </c>
      <c r="X2776" s="19">
        <f>'EPA Data'!P2777/SUM('EPA Data'!P:P)</f>
        <v>1.6045182499718015E-5</v>
      </c>
    </row>
    <row r="2777" spans="1:24" x14ac:dyDescent="0.35">
      <c r="A2777" s="13" t="s">
        <v>4468</v>
      </c>
      <c r="B2777" s="13" t="s">
        <v>4462</v>
      </c>
      <c r="C2777" s="18" t="s">
        <v>4469</v>
      </c>
      <c r="D2777" s="14">
        <f>SUMIFS('Census Data'!G:G,'Census Data'!$A:$A,$A2777)/SUMIFS('Census Data'!$F:$F,'Census Data'!$A:$A,$A2777)</f>
        <v>0.49369953838202008</v>
      </c>
      <c r="E2777" s="16">
        <f>SUMIFS('Census Data'!H:H,'Census Data'!$A:$A,$A2777)/SUMIFS('Census Data'!$F:$F,'Census Data'!$A:$A,$A2777)</f>
        <v>0.50630046161797992</v>
      </c>
      <c r="F2777" s="14">
        <f>SUM(SUMIFS('Census Data'!I:I,'Census Data'!$A:$A,$A2777),SUMIFS('Census Data'!J:J,'Census Data'!$A:$A,$A2777))/SUMIFS('Census Data'!$F:$F,'Census Data'!$A:$A,$A2777)</f>
        <v>0.89884209338109922</v>
      </c>
      <c r="G2777" s="14">
        <f>SUM(SUMIFS('Census Data'!K:K,'Census Data'!$A:$A,$A2777),SUMIFS('Census Data'!L:L,'Census Data'!$A:$A,$A2777))/SUMIFS('Census Data'!$F:$F,'Census Data'!$A:$A,$A2777)</f>
        <v>2.5795949406194119E-2</v>
      </c>
      <c r="H2777" s="14">
        <f>SUM(SUMIFS('Census Data'!O:O,'Census Data'!$A:$A,$A2777),SUMIFS('Census Data'!P:P,'Census Data'!$A:$A,$A2777))/SUMIFS('Census Data'!$F:$F,'Census Data'!$A:$A,$A2777)</f>
        <v>4.8383742967306513E-2</v>
      </c>
      <c r="I2777" s="16">
        <f t="shared" si="86"/>
        <v>2.6978214245400145E-2</v>
      </c>
      <c r="J2777" s="14">
        <f>SUM(SUMIFS('Census Data'!W:W,'Census Data'!$A:$A,$A2777),SUMIFS('Census Data'!X:X,'Census Data'!$A:$A,$A2777))/SUMIFS('Census Data'!$F:$F,'Census Data'!$A:$A,$A2777)</f>
        <v>2.8148597025920711E-2</v>
      </c>
      <c r="K2777" s="16">
        <f t="shared" si="87"/>
        <v>0.97185140297407924</v>
      </c>
      <c r="L2777" s="19">
        <f>'EPA Data'!D2778/SUM('EPA Data'!D:D)</f>
        <v>1.0003880451740695E-4</v>
      </c>
      <c r="M2777" s="19">
        <f>'EPA Data'!E2778/SUM('EPA Data'!E:E)</f>
        <v>1.6274283048216991E-4</v>
      </c>
      <c r="N2777" s="19">
        <f>'EPA Data'!F2778/SUM('EPA Data'!F:F)</f>
        <v>1.2446767798992103E-4</v>
      </c>
      <c r="O2777" s="19">
        <f>'EPA Data'!G2778/SUM('EPA Data'!G:G)</f>
        <v>1.2717961347863448E-4</v>
      </c>
      <c r="P2777" s="19">
        <f>'EPA Data'!H2778/SUM('EPA Data'!H:H)</f>
        <v>1.8014870827831852E-4</v>
      </c>
      <c r="Q2777" s="19">
        <f>'EPA Data'!I2778/SUM('EPA Data'!I:I)</f>
        <v>1.8755382446403149E-4</v>
      </c>
      <c r="R2777" s="19">
        <f>'EPA Data'!J2778/SUM('EPA Data'!J:J)</f>
        <v>8.6891608368836582E-5</v>
      </c>
      <c r="S2777" s="19">
        <f>'EPA Data'!K2778/SUM('EPA Data'!K:K)</f>
        <v>1.8033182363618851E-4</v>
      </c>
      <c r="T2777" s="19">
        <f>'EPA Data'!L2778/SUM('EPA Data'!L:L)</f>
        <v>1.4910877400978621E-4</v>
      </c>
      <c r="U2777" s="19">
        <f>'EPA Data'!M2778/SUM('EPA Data'!M:M)</f>
        <v>5.47279002970968E-4</v>
      </c>
      <c r="V2777" s="19">
        <f>'EPA Data'!N2778/SUM('EPA Data'!N:N)</f>
        <v>2.9535268800940154E-4</v>
      </c>
      <c r="W2777" s="19">
        <f>'EPA Data'!O2778/SUM('EPA Data'!O:O)</f>
        <v>3.8193168435132573E-4</v>
      </c>
      <c r="X2777" s="19">
        <f>'EPA Data'!P2778/SUM('EPA Data'!P:P)</f>
        <v>1.2905240755277085E-4</v>
      </c>
    </row>
    <row r="2778" spans="1:24" x14ac:dyDescent="0.35">
      <c r="A2778" s="13" t="s">
        <v>4470</v>
      </c>
      <c r="B2778" s="13" t="s">
        <v>4462</v>
      </c>
      <c r="C2778" s="18" t="s">
        <v>2015</v>
      </c>
      <c r="D2778" s="14">
        <f>SUMIFS('Census Data'!G:G,'Census Data'!$A:$A,$A2778)/SUMIFS('Census Data'!$F:$F,'Census Data'!$A:$A,$A2778)</f>
        <v>0.50540540540540535</v>
      </c>
      <c r="E2778" s="16">
        <f>SUMIFS('Census Data'!H:H,'Census Data'!$A:$A,$A2778)/SUMIFS('Census Data'!$F:$F,'Census Data'!$A:$A,$A2778)</f>
        <v>0.49459459459459459</v>
      </c>
      <c r="F2778" s="14">
        <f>SUM(SUMIFS('Census Data'!I:I,'Census Data'!$A:$A,$A2778),SUMIFS('Census Data'!J:J,'Census Data'!$A:$A,$A2778))/SUMIFS('Census Data'!$F:$F,'Census Data'!$A:$A,$A2778)</f>
        <v>0.96266891891891893</v>
      </c>
      <c r="G2778" s="14">
        <f>SUM(SUMIFS('Census Data'!K:K,'Census Data'!$A:$A,$A2778),SUMIFS('Census Data'!L:L,'Census Data'!$A:$A,$A2778))/SUMIFS('Census Data'!$F:$F,'Census Data'!$A:$A,$A2778)</f>
        <v>5.7432432432432436E-3</v>
      </c>
      <c r="H2778" s="14">
        <f>SUM(SUMIFS('Census Data'!O:O,'Census Data'!$A:$A,$A2778),SUMIFS('Census Data'!P:P,'Census Data'!$A:$A,$A2778))/SUMIFS('Census Data'!$F:$F,'Census Data'!$A:$A,$A2778)</f>
        <v>6.9256756756756761E-3</v>
      </c>
      <c r="I2778" s="16">
        <f t="shared" si="86"/>
        <v>2.4662162162162105E-2</v>
      </c>
      <c r="J2778" s="14">
        <f>SUM(SUMIFS('Census Data'!W:W,'Census Data'!$A:$A,$A2778),SUMIFS('Census Data'!X:X,'Census Data'!$A:$A,$A2778))/SUMIFS('Census Data'!$F:$F,'Census Data'!$A:$A,$A2778)</f>
        <v>1.3006756756756757E-2</v>
      </c>
      <c r="K2778" s="16">
        <f t="shared" si="87"/>
        <v>0.98699324324324322</v>
      </c>
      <c r="L2778" s="19">
        <f>'EPA Data'!D2779/SUM('EPA Data'!D:D)</f>
        <v>1.8611103951874852E-6</v>
      </c>
      <c r="M2778" s="19">
        <f>'EPA Data'!E2779/SUM('EPA Data'!E:E)</f>
        <v>3.152161158022158E-6</v>
      </c>
      <c r="N2778" s="19">
        <f>'EPA Data'!F2779/SUM('EPA Data'!F:F)</f>
        <v>2.4232567634163325E-6</v>
      </c>
      <c r="O2778" s="19">
        <f>'EPA Data'!G2779/SUM('EPA Data'!G:G)</f>
        <v>1.972480165186075E-6</v>
      </c>
      <c r="P2778" s="19">
        <f>'EPA Data'!H2779/SUM('EPA Data'!H:H)</f>
        <v>3.6304763316475919E-6</v>
      </c>
      <c r="Q2778" s="19">
        <f>'EPA Data'!I2779/SUM('EPA Data'!I:I)</f>
        <v>3.8673463398057179E-6</v>
      </c>
      <c r="R2778" s="19">
        <f>'EPA Data'!J2779/SUM('EPA Data'!J:J)</f>
        <v>1.5474140151962843E-6</v>
      </c>
      <c r="S2778" s="19">
        <f>'EPA Data'!K2779/SUM('EPA Data'!K:K)</f>
        <v>3.5857670483547348E-6</v>
      </c>
      <c r="T2778" s="19">
        <f>'EPA Data'!L2779/SUM('EPA Data'!L:L)</f>
        <v>2.8625480902226179E-6</v>
      </c>
      <c r="U2778" s="19">
        <f>'EPA Data'!M2779/SUM('EPA Data'!M:M)</f>
        <v>1.2215887494775408E-5</v>
      </c>
      <c r="V2778" s="19">
        <f>'EPA Data'!N2779/SUM('EPA Data'!N:N)</f>
        <v>6.2263205686181825E-6</v>
      </c>
      <c r="W2778" s="19">
        <f>'EPA Data'!O2779/SUM('EPA Data'!O:O)</f>
        <v>8.743495968677573E-6</v>
      </c>
      <c r="X2778" s="19">
        <f>'EPA Data'!P2779/SUM('EPA Data'!P:P)</f>
        <v>2.5685316823018313E-6</v>
      </c>
    </row>
    <row r="2779" spans="1:24" x14ac:dyDescent="0.35">
      <c r="A2779" s="13" t="s">
        <v>4471</v>
      </c>
      <c r="B2779" s="13" t="s">
        <v>4462</v>
      </c>
      <c r="C2779" s="18" t="s">
        <v>80</v>
      </c>
      <c r="D2779" s="14">
        <f>SUMIFS('Census Data'!G:G,'Census Data'!$A:$A,$A2779)/SUMIFS('Census Data'!$F:$F,'Census Data'!$A:$A,$A2779)</f>
        <v>0.49992993133270608</v>
      </c>
      <c r="E2779" s="16">
        <f>SUMIFS('Census Data'!H:H,'Census Data'!$A:$A,$A2779)/SUMIFS('Census Data'!$F:$F,'Census Data'!$A:$A,$A2779)</f>
        <v>0.50007006866729398</v>
      </c>
      <c r="F2779" s="14">
        <f>SUM(SUMIFS('Census Data'!I:I,'Census Data'!$A:$A,$A2779),SUMIFS('Census Data'!J:J,'Census Data'!$A:$A,$A2779))/SUMIFS('Census Data'!$F:$F,'Census Data'!$A:$A,$A2779)</f>
        <v>0.94860963744469584</v>
      </c>
      <c r="G2779" s="14">
        <f>SUM(SUMIFS('Census Data'!K:K,'Census Data'!$A:$A,$A2779),SUMIFS('Census Data'!L:L,'Census Data'!$A:$A,$A2779))/SUMIFS('Census Data'!$F:$F,'Census Data'!$A:$A,$A2779)</f>
        <v>7.6875337831074451E-3</v>
      </c>
      <c r="H2779" s="14">
        <f>SUM(SUMIFS('Census Data'!O:O,'Census Data'!$A:$A,$A2779),SUMIFS('Census Data'!P:P,'Census Data'!$A:$A,$A2779))/SUMIFS('Census Data'!$F:$F,'Census Data'!$A:$A,$A2779)</f>
        <v>9.1489659866669341E-3</v>
      </c>
      <c r="I2779" s="16">
        <f t="shared" si="86"/>
        <v>3.4553862785529743E-2</v>
      </c>
      <c r="J2779" s="14">
        <f>SUM(SUMIFS('Census Data'!W:W,'Census Data'!$A:$A,$A2779),SUMIFS('Census Data'!X:X,'Census Data'!$A:$A,$A2779))/SUMIFS('Census Data'!$F:$F,'Census Data'!$A:$A,$A2779)</f>
        <v>1.8097735781065445E-2</v>
      </c>
      <c r="K2779" s="16">
        <f t="shared" si="87"/>
        <v>0.98190226421893456</v>
      </c>
      <c r="L2779" s="19">
        <f>'EPA Data'!D2780/SUM('EPA Data'!D:D)</f>
        <v>2.3300038902802889E-5</v>
      </c>
      <c r="M2779" s="19">
        <f>'EPA Data'!E2780/SUM('EPA Data'!E:E)</f>
        <v>4.1489380956200242E-5</v>
      </c>
      <c r="N2779" s="19">
        <f>'EPA Data'!F2780/SUM('EPA Data'!F:F)</f>
        <v>3.0568731379484207E-5</v>
      </c>
      <c r="O2779" s="19">
        <f>'EPA Data'!G2780/SUM('EPA Data'!G:G)</f>
        <v>2.7884344258661037E-5</v>
      </c>
      <c r="P2779" s="19">
        <f>'EPA Data'!H2780/SUM('EPA Data'!H:H)</f>
        <v>4.5359145965914794E-5</v>
      </c>
      <c r="Q2779" s="19">
        <f>'EPA Data'!I2780/SUM('EPA Data'!I:I)</f>
        <v>4.4362676912648018E-5</v>
      </c>
      <c r="R2779" s="19">
        <f>'EPA Data'!J2780/SUM('EPA Data'!J:J)</f>
        <v>1.9386632029669222E-5</v>
      </c>
      <c r="S2779" s="19">
        <f>'EPA Data'!K2780/SUM('EPA Data'!K:K)</f>
        <v>4.5561170197895788E-5</v>
      </c>
      <c r="T2779" s="19">
        <f>'EPA Data'!L2780/SUM('EPA Data'!L:L)</f>
        <v>3.6289888126713215E-5</v>
      </c>
      <c r="U2779" s="19">
        <f>'EPA Data'!M2780/SUM('EPA Data'!M:M)</f>
        <v>1.5248650645547732E-4</v>
      </c>
      <c r="V2779" s="19">
        <f>'EPA Data'!N2780/SUM('EPA Data'!N:N)</f>
        <v>7.5027397316091091E-5</v>
      </c>
      <c r="W2779" s="19">
        <f>'EPA Data'!O2780/SUM('EPA Data'!O:O)</f>
        <v>9.2413053720259263E-5</v>
      </c>
      <c r="X2779" s="19">
        <f>'EPA Data'!P2780/SUM('EPA Data'!P:P)</f>
        <v>3.3336030627658017E-5</v>
      </c>
    </row>
    <row r="2780" spans="1:24" x14ac:dyDescent="0.35">
      <c r="A2780" s="13" t="s">
        <v>4472</v>
      </c>
      <c r="B2780" s="13" t="s">
        <v>4462</v>
      </c>
      <c r="C2780" s="18" t="s">
        <v>4473</v>
      </c>
      <c r="D2780" s="14">
        <f>SUMIFS('Census Data'!G:G,'Census Data'!$A:$A,$A2780)/SUMIFS('Census Data'!$F:$F,'Census Data'!$A:$A,$A2780)</f>
        <v>0.5126868742285009</v>
      </c>
      <c r="E2780" s="16">
        <f>SUMIFS('Census Data'!H:H,'Census Data'!$A:$A,$A2780)/SUMIFS('Census Data'!$F:$F,'Census Data'!$A:$A,$A2780)</f>
        <v>0.4873131257714991</v>
      </c>
      <c r="F2780" s="14">
        <f>SUM(SUMIFS('Census Data'!I:I,'Census Data'!$A:$A,$A2780),SUMIFS('Census Data'!J:J,'Census Data'!$A:$A,$A2780))/SUMIFS('Census Data'!$F:$F,'Census Data'!$A:$A,$A2780)</f>
        <v>0.94116033465916882</v>
      </c>
      <c r="G2780" s="14">
        <f>SUM(SUMIFS('Census Data'!K:K,'Census Data'!$A:$A,$A2780),SUMIFS('Census Data'!L:L,'Census Data'!$A:$A,$A2780))/SUMIFS('Census Data'!$F:$F,'Census Data'!$A:$A,$A2780)</f>
        <v>9.1894116033465912E-3</v>
      </c>
      <c r="H2780" s="14">
        <f>SUM(SUMIFS('Census Data'!O:O,'Census Data'!$A:$A,$A2780),SUMIFS('Census Data'!P:P,'Census Data'!$A:$A,$A2780))/SUMIFS('Census Data'!$F:$F,'Census Data'!$A:$A,$A2780)</f>
        <v>6.8577698532437253E-3</v>
      </c>
      <c r="I2780" s="16">
        <f t="shared" si="86"/>
        <v>4.2792483884240839E-2</v>
      </c>
      <c r="J2780" s="14">
        <f>SUM(SUMIFS('Census Data'!W:W,'Census Data'!$A:$A,$A2780),SUMIFS('Census Data'!X:X,'Census Data'!$A:$A,$A2780))/SUMIFS('Census Data'!$F:$F,'Census Data'!$A:$A,$A2780)</f>
        <v>1.920175558908243E-2</v>
      </c>
      <c r="K2780" s="16">
        <f t="shared" si="87"/>
        <v>0.98079824441091756</v>
      </c>
      <c r="L2780" s="19">
        <f>'EPA Data'!D2781/SUM('EPA Data'!D:D)</f>
        <v>2.9950182650709062E-6</v>
      </c>
      <c r="M2780" s="19">
        <f>'EPA Data'!E2781/SUM('EPA Data'!E:E)</f>
        <v>5.1121873798222234E-6</v>
      </c>
      <c r="N2780" s="19">
        <f>'EPA Data'!F2781/SUM('EPA Data'!F:F)</f>
        <v>3.8127883544403941E-6</v>
      </c>
      <c r="O2780" s="19">
        <f>'EPA Data'!G2781/SUM('EPA Data'!G:G)</f>
        <v>2.703118273130973E-6</v>
      </c>
      <c r="P2780" s="19">
        <f>'EPA Data'!H2781/SUM('EPA Data'!H:H)</f>
        <v>5.3274845521348223E-6</v>
      </c>
      <c r="Q2780" s="19">
        <f>'EPA Data'!I2781/SUM('EPA Data'!I:I)</f>
        <v>5.1577195024461767E-6</v>
      </c>
      <c r="R2780" s="19">
        <f>'EPA Data'!J2781/SUM('EPA Data'!J:J)</f>
        <v>2.264599026558979E-6</v>
      </c>
      <c r="S2780" s="19">
        <f>'EPA Data'!K2781/SUM('EPA Data'!K:K)</f>
        <v>5.5498847141693755E-6</v>
      </c>
      <c r="T2780" s="19">
        <f>'EPA Data'!L2781/SUM('EPA Data'!L:L)</f>
        <v>4.5537159295328724E-6</v>
      </c>
      <c r="U2780" s="19">
        <f>'EPA Data'!M2781/SUM('EPA Data'!M:M)</f>
        <v>1.1001249476750204E-5</v>
      </c>
      <c r="V2780" s="19">
        <f>'EPA Data'!N2781/SUM('EPA Data'!N:N)</f>
        <v>8.5312567311489861E-6</v>
      </c>
      <c r="W2780" s="19">
        <f>'EPA Data'!O2781/SUM('EPA Data'!O:O)</f>
        <v>1.0388525072190935E-5</v>
      </c>
      <c r="X2780" s="19">
        <f>'EPA Data'!P2781/SUM('EPA Data'!P:P)</f>
        <v>4.0219870367267176E-6</v>
      </c>
    </row>
    <row r="2781" spans="1:24" x14ac:dyDescent="0.35">
      <c r="A2781" s="13" t="s">
        <v>4474</v>
      </c>
      <c r="B2781" s="13" t="s">
        <v>4462</v>
      </c>
      <c r="C2781" s="18" t="s">
        <v>4475</v>
      </c>
      <c r="D2781" s="14">
        <f>SUMIFS('Census Data'!G:G,'Census Data'!$A:$A,$A2781)/SUMIFS('Census Data'!$F:$F,'Census Data'!$A:$A,$A2781)</f>
        <v>0.50476006937752937</v>
      </c>
      <c r="E2781" s="16">
        <f>SUMIFS('Census Data'!H:H,'Census Data'!$A:$A,$A2781)/SUMIFS('Census Data'!$F:$F,'Census Data'!$A:$A,$A2781)</f>
        <v>0.49523993062247063</v>
      </c>
      <c r="F2781" s="14">
        <f>SUM(SUMIFS('Census Data'!I:I,'Census Data'!$A:$A,$A2781),SUMIFS('Census Data'!J:J,'Census Data'!$A:$A,$A2781))/SUMIFS('Census Data'!$F:$F,'Census Data'!$A:$A,$A2781)</f>
        <v>0.96057043746386583</v>
      </c>
      <c r="G2781" s="14">
        <f>SUM(SUMIFS('Census Data'!K:K,'Census Data'!$A:$A,$A2781),SUMIFS('Census Data'!L:L,'Census Data'!$A:$A,$A2781))/SUMIFS('Census Data'!$F:$F,'Census Data'!$A:$A,$A2781)</f>
        <v>1.0946232414723454E-2</v>
      </c>
      <c r="H2781" s="14">
        <f>SUM(SUMIFS('Census Data'!O:O,'Census Data'!$A:$A,$A2781),SUMIFS('Census Data'!P:P,'Census Data'!$A:$A,$A2781))/SUMIFS('Census Data'!$F:$F,'Census Data'!$A:$A,$A2781)</f>
        <v>6.7450375794950853E-3</v>
      </c>
      <c r="I2781" s="16">
        <f t="shared" si="86"/>
        <v>2.1738292541915616E-2</v>
      </c>
      <c r="J2781" s="14">
        <f>SUM(SUMIFS('Census Data'!W:W,'Census Data'!$A:$A,$A2781),SUMIFS('Census Data'!X:X,'Census Data'!$A:$A,$A2781))/SUMIFS('Census Data'!$F:$F,'Census Data'!$A:$A,$A2781)</f>
        <v>2.4975910580073233E-2</v>
      </c>
      <c r="K2781" s="16">
        <f t="shared" si="87"/>
        <v>0.9750240894199268</v>
      </c>
      <c r="L2781" s="19">
        <f>'EPA Data'!D2782/SUM('EPA Data'!D:D)</f>
        <v>1.2332280316507243E-5</v>
      </c>
      <c r="M2781" s="19">
        <f>'EPA Data'!E2782/SUM('EPA Data'!E:E)</f>
        <v>2.0676924474097088E-5</v>
      </c>
      <c r="N2781" s="19">
        <f>'EPA Data'!F2782/SUM('EPA Data'!F:F)</f>
        <v>1.5715105860059919E-5</v>
      </c>
      <c r="O2781" s="19">
        <f>'EPA Data'!G2782/SUM('EPA Data'!G:G)</f>
        <v>1.9303687888985182E-5</v>
      </c>
      <c r="P2781" s="19">
        <f>'EPA Data'!H2782/SUM('EPA Data'!H:H)</f>
        <v>2.3458977151900486E-5</v>
      </c>
      <c r="Q2781" s="19">
        <f>'EPA Data'!I2782/SUM('EPA Data'!I:I)</f>
        <v>2.406330566487481E-5</v>
      </c>
      <c r="R2781" s="19">
        <f>'EPA Data'!J2782/SUM('EPA Data'!J:J)</f>
        <v>1.1645520127515603E-5</v>
      </c>
      <c r="S2781" s="19">
        <f>'EPA Data'!K2782/SUM('EPA Data'!K:K)</f>
        <v>2.2948739374396216E-5</v>
      </c>
      <c r="T2781" s="19">
        <f>'EPA Data'!L2782/SUM('EPA Data'!L:L)</f>
        <v>1.8584328469908269E-5</v>
      </c>
      <c r="U2781" s="19">
        <f>'EPA Data'!M2782/SUM('EPA Data'!M:M)</f>
        <v>1.0655773809026033E-4</v>
      </c>
      <c r="V2781" s="19">
        <f>'EPA Data'!N2782/SUM('EPA Data'!N:N)</f>
        <v>3.8977242423224036E-5</v>
      </c>
      <c r="W2781" s="19">
        <f>'EPA Data'!O2782/SUM('EPA Data'!O:O)</f>
        <v>5.2384126266750187E-5</v>
      </c>
      <c r="X2781" s="19">
        <f>'EPA Data'!P2782/SUM('EPA Data'!P:P)</f>
        <v>1.6846002734855051E-5</v>
      </c>
    </row>
    <row r="2782" spans="1:24" x14ac:dyDescent="0.35">
      <c r="A2782" s="13" t="s">
        <v>4476</v>
      </c>
      <c r="B2782" s="13" t="s">
        <v>4462</v>
      </c>
      <c r="C2782" s="18" t="s">
        <v>377</v>
      </c>
      <c r="D2782" s="14">
        <f>SUMIFS('Census Data'!G:G,'Census Data'!$A:$A,$A2782)/SUMIFS('Census Data'!$F:$F,'Census Data'!$A:$A,$A2782)</f>
        <v>0.50336372639415361</v>
      </c>
      <c r="E2782" s="16">
        <f>SUMIFS('Census Data'!H:H,'Census Data'!$A:$A,$A2782)/SUMIFS('Census Data'!$F:$F,'Census Data'!$A:$A,$A2782)</f>
        <v>0.49663627360584639</v>
      </c>
      <c r="F2782" s="14">
        <f>SUM(SUMIFS('Census Data'!I:I,'Census Data'!$A:$A,$A2782),SUMIFS('Census Data'!J:J,'Census Data'!$A:$A,$A2782))/SUMIFS('Census Data'!$F:$F,'Census Data'!$A:$A,$A2782)</f>
        <v>0.9693678926339514</v>
      </c>
      <c r="G2782" s="14">
        <f>SUM(SUMIFS('Census Data'!K:K,'Census Data'!$A:$A,$A2782),SUMIFS('Census Data'!L:L,'Census Data'!$A:$A,$A2782))/SUMIFS('Census Data'!$F:$F,'Census Data'!$A:$A,$A2782)</f>
        <v>6.5567052556090568E-3</v>
      </c>
      <c r="H2782" s="14">
        <f>SUM(SUMIFS('Census Data'!O:O,'Census Data'!$A:$A,$A2782),SUMIFS('Census Data'!P:P,'Census Data'!$A:$A,$A2782))/SUMIFS('Census Data'!$F:$F,'Census Data'!$A:$A,$A2782)</f>
        <v>5.6346685790390327E-3</v>
      </c>
      <c r="I2782" s="16">
        <f t="shared" si="86"/>
        <v>1.8440733531400522E-2</v>
      </c>
      <c r="J2782" s="14">
        <f>SUM(SUMIFS('Census Data'!W:W,'Census Data'!$A:$A,$A2782),SUMIFS('Census Data'!X:X,'Census Data'!$A:$A,$A2782))/SUMIFS('Census Data'!$F:$F,'Census Data'!$A:$A,$A2782)</f>
        <v>1.6118567086705598E-2</v>
      </c>
      <c r="K2782" s="16">
        <f t="shared" si="87"/>
        <v>0.98388143291329444</v>
      </c>
      <c r="L2782" s="19">
        <f>'EPA Data'!D2783/SUM('EPA Data'!D:D)</f>
        <v>1.333112016215431E-5</v>
      </c>
      <c r="M2782" s="19">
        <f>'EPA Data'!E2783/SUM('EPA Data'!E:E)</f>
        <v>1.9525851121615417E-5</v>
      </c>
      <c r="N2782" s="19">
        <f>'EPA Data'!F2783/SUM('EPA Data'!F:F)</f>
        <v>1.5247733436388378E-5</v>
      </c>
      <c r="O2782" s="19">
        <f>'EPA Data'!G2783/SUM('EPA Data'!G:G)</f>
        <v>1.3631641056104805E-5</v>
      </c>
      <c r="P2782" s="19">
        <f>'EPA Data'!H2783/SUM('EPA Data'!H:H)</f>
        <v>2.3343499165551192E-5</v>
      </c>
      <c r="Q2782" s="19">
        <f>'EPA Data'!I2783/SUM('EPA Data'!I:I)</f>
        <v>2.5245714052931739E-5</v>
      </c>
      <c r="R2782" s="19">
        <f>'EPA Data'!J2783/SUM('EPA Data'!J:J)</f>
        <v>1.084412504350565E-5</v>
      </c>
      <c r="S2782" s="19">
        <f>'EPA Data'!K2783/SUM('EPA Data'!K:K)</f>
        <v>2.2236951340927204E-5</v>
      </c>
      <c r="T2782" s="19">
        <f>'EPA Data'!L2783/SUM('EPA Data'!L:L)</f>
        <v>1.7886671925729745E-5</v>
      </c>
      <c r="U2782" s="19">
        <f>'EPA Data'!M2783/SUM('EPA Data'!M:M)</f>
        <v>8.4101098884186958E-5</v>
      </c>
      <c r="V2782" s="19">
        <f>'EPA Data'!N2783/SUM('EPA Data'!N:N)</f>
        <v>4.0244022458194222E-5</v>
      </c>
      <c r="W2782" s="19">
        <f>'EPA Data'!O2783/SUM('EPA Data'!O:O)</f>
        <v>5.8042690278714197E-5</v>
      </c>
      <c r="X2782" s="19">
        <f>'EPA Data'!P2783/SUM('EPA Data'!P:P)</f>
        <v>1.5504943671677997E-5</v>
      </c>
    </row>
    <row r="2783" spans="1:24" x14ac:dyDescent="0.35">
      <c r="A2783" s="13" t="s">
        <v>4477</v>
      </c>
      <c r="B2783" s="13" t="s">
        <v>4462</v>
      </c>
      <c r="C2783" s="18" t="s">
        <v>1885</v>
      </c>
      <c r="D2783" s="14">
        <f>SUMIFS('Census Data'!G:G,'Census Data'!$A:$A,$A2783)/SUMIFS('Census Data'!$F:$F,'Census Data'!$A:$A,$A2783)</f>
        <v>0.50352176927849346</v>
      </c>
      <c r="E2783" s="16">
        <f>SUMIFS('Census Data'!H:H,'Census Data'!$A:$A,$A2783)/SUMIFS('Census Data'!$F:$F,'Census Data'!$A:$A,$A2783)</f>
        <v>0.49647823072150654</v>
      </c>
      <c r="F2783" s="14">
        <f>SUM(SUMIFS('Census Data'!I:I,'Census Data'!$A:$A,$A2783),SUMIFS('Census Data'!J:J,'Census Data'!$A:$A,$A2783))/SUMIFS('Census Data'!$F:$F,'Census Data'!$A:$A,$A2783)</f>
        <v>0.96200868581438637</v>
      </c>
      <c r="G2783" s="14">
        <f>SUM(SUMIFS('Census Data'!K:K,'Census Data'!$A:$A,$A2783),SUMIFS('Census Data'!L:L,'Census Data'!$A:$A,$A2783))/SUMIFS('Census Data'!$F:$F,'Census Data'!$A:$A,$A2783)</f>
        <v>7.8829239808766109E-3</v>
      </c>
      <c r="H2783" s="14">
        <f>SUM(SUMIFS('Census Data'!O:O,'Census Data'!$A:$A,$A2783),SUMIFS('Census Data'!P:P,'Census Data'!$A:$A,$A2783))/SUMIFS('Census Data'!$F:$F,'Census Data'!$A:$A,$A2783)</f>
        <v>4.8538374511879132E-3</v>
      </c>
      <c r="I2783" s="16">
        <f t="shared" si="86"/>
        <v>2.5254552753549042E-2</v>
      </c>
      <c r="J2783" s="14">
        <f>SUM(SUMIFS('Census Data'!W:W,'Census Data'!$A:$A,$A2783),SUMIFS('Census Data'!X:X,'Census Data'!$A:$A,$A2783))/SUMIFS('Census Data'!$F:$F,'Census Data'!$A:$A,$A2783)</f>
        <v>1.6495748330352906E-2</v>
      </c>
      <c r="K2783" s="16">
        <f t="shared" si="87"/>
        <v>0.98350425166964706</v>
      </c>
      <c r="L2783" s="19">
        <f>'EPA Data'!D2784/SUM('EPA Data'!D:D)</f>
        <v>9.5513646298557998E-6</v>
      </c>
      <c r="M2783" s="19">
        <f>'EPA Data'!E2784/SUM('EPA Data'!E:E)</f>
        <v>1.6792853779208201E-5</v>
      </c>
      <c r="N2783" s="19">
        <f>'EPA Data'!F2784/SUM('EPA Data'!F:F)</f>
        <v>1.2629296320630272E-5</v>
      </c>
      <c r="O2783" s="19">
        <f>'EPA Data'!G2784/SUM('EPA Data'!G:G)</f>
        <v>1.0707622336177628E-5</v>
      </c>
      <c r="P2783" s="19">
        <f>'EPA Data'!H2784/SUM('EPA Data'!H:H)</f>
        <v>1.891444984244829E-5</v>
      </c>
      <c r="Q2783" s="19">
        <f>'EPA Data'!I2784/SUM('EPA Data'!I:I)</f>
        <v>1.8978755280836415E-5</v>
      </c>
      <c r="R2783" s="19">
        <f>'EPA Data'!J2784/SUM('EPA Data'!J:J)</f>
        <v>7.959112550701592E-6</v>
      </c>
      <c r="S2783" s="19">
        <f>'EPA Data'!K2784/SUM('EPA Data'!K:K)</f>
        <v>1.8663171108518211E-5</v>
      </c>
      <c r="T2783" s="19">
        <f>'EPA Data'!L2784/SUM('EPA Data'!L:L)</f>
        <v>1.489297193809139E-5</v>
      </c>
      <c r="U2783" s="19">
        <f>'EPA Data'!M2784/SUM('EPA Data'!M:M)</f>
        <v>7.477077657597886E-5</v>
      </c>
      <c r="V2783" s="19">
        <f>'EPA Data'!N2784/SUM('EPA Data'!N:N)</f>
        <v>3.2037566199759432E-5</v>
      </c>
      <c r="W2783" s="19">
        <f>'EPA Data'!O2784/SUM('EPA Data'!O:O)</f>
        <v>4.3113513221250578E-5</v>
      </c>
      <c r="X2783" s="19">
        <f>'EPA Data'!P2784/SUM('EPA Data'!P:P)</f>
        <v>1.3787928125048427E-5</v>
      </c>
    </row>
    <row r="2784" spans="1:24" x14ac:dyDescent="0.35">
      <c r="A2784" s="13" t="s">
        <v>4478</v>
      </c>
      <c r="B2784" s="13" t="s">
        <v>4462</v>
      </c>
      <c r="C2784" s="18" t="s">
        <v>4479</v>
      </c>
      <c r="D2784" s="14">
        <f>SUMIFS('Census Data'!G:G,'Census Data'!$A:$A,$A2784)/SUMIFS('Census Data'!$F:$F,'Census Data'!$A:$A,$A2784)</f>
        <v>0.49922408954336844</v>
      </c>
      <c r="E2784" s="16">
        <f>SUMIFS('Census Data'!H:H,'Census Data'!$A:$A,$A2784)/SUMIFS('Census Data'!$F:$F,'Census Data'!$A:$A,$A2784)</f>
        <v>0.50077591045663161</v>
      </c>
      <c r="F2784" s="14">
        <f>SUM(SUMIFS('Census Data'!I:I,'Census Data'!$A:$A,$A2784),SUMIFS('Census Data'!J:J,'Census Data'!$A:$A,$A2784))/SUMIFS('Census Data'!$F:$F,'Census Data'!$A:$A,$A2784)</f>
        <v>0.96582692244197177</v>
      </c>
      <c r="G2784" s="14">
        <f>SUM(SUMIFS('Census Data'!K:K,'Census Data'!$A:$A,$A2784),SUMIFS('Census Data'!L:L,'Census Data'!$A:$A,$A2784))/SUMIFS('Census Data'!$F:$F,'Census Data'!$A:$A,$A2784)</f>
        <v>7.445438637038994E-3</v>
      </c>
      <c r="H2784" s="14">
        <f>SUM(SUMIFS('Census Data'!O:O,'Census Data'!$A:$A,$A2784),SUMIFS('Census Data'!P:P,'Census Data'!$A:$A,$A2784))/SUMIFS('Census Data'!$F:$F,'Census Data'!$A:$A,$A2784)</f>
        <v>8.435962624228216E-3</v>
      </c>
      <c r="I2784" s="16">
        <f t="shared" si="86"/>
        <v>1.8291676296761095E-2</v>
      </c>
      <c r="J2784" s="14">
        <f>SUM(SUMIFS('Census Data'!W:W,'Census Data'!$A:$A,$A2784),SUMIFS('Census Data'!X:X,'Census Data'!$A:$A,$A2784))/SUMIFS('Census Data'!$F:$F,'Census Data'!$A:$A,$A2784)</f>
        <v>2.055337273417638E-2</v>
      </c>
      <c r="K2784" s="16">
        <f t="shared" si="87"/>
        <v>0.97944662726582365</v>
      </c>
      <c r="L2784" s="19">
        <f>'EPA Data'!D2785/SUM('EPA Data'!D:D)</f>
        <v>3.2722968141090445E-5</v>
      </c>
      <c r="M2784" s="19">
        <f>'EPA Data'!E2785/SUM('EPA Data'!E:E)</f>
        <v>4.3934553957718831E-5</v>
      </c>
      <c r="N2784" s="19">
        <f>'EPA Data'!F2785/SUM('EPA Data'!F:F)</f>
        <v>3.3149313507426193E-5</v>
      </c>
      <c r="O2784" s="19">
        <f>'EPA Data'!G2785/SUM('EPA Data'!G:G)</f>
        <v>2.9319390634620742E-5</v>
      </c>
      <c r="P2784" s="19">
        <f>'EPA Data'!H2785/SUM('EPA Data'!H:H)</f>
        <v>5.1563995545805652E-5</v>
      </c>
      <c r="Q2784" s="19">
        <f>'EPA Data'!I2785/SUM('EPA Data'!I:I)</f>
        <v>5.6007534450138931E-5</v>
      </c>
      <c r="R2784" s="19">
        <f>'EPA Data'!J2785/SUM('EPA Data'!J:J)</f>
        <v>2.7892526351020064E-5</v>
      </c>
      <c r="S2784" s="19">
        <f>'EPA Data'!K2785/SUM('EPA Data'!K:K)</f>
        <v>4.9337236819210359E-5</v>
      </c>
      <c r="T2784" s="19">
        <f>'EPA Data'!L2785/SUM('EPA Data'!L:L)</f>
        <v>3.9703461198765561E-5</v>
      </c>
      <c r="U2784" s="19">
        <f>'EPA Data'!M2785/SUM('EPA Data'!M:M)</f>
        <v>1.4106873837343845E-4</v>
      </c>
      <c r="V2784" s="19">
        <f>'EPA Data'!N2785/SUM('EPA Data'!N:N)</f>
        <v>8.702665210101101E-5</v>
      </c>
      <c r="W2784" s="19">
        <f>'EPA Data'!O2785/SUM('EPA Data'!O:O)</f>
        <v>1.1570568668205241E-4</v>
      </c>
      <c r="X2784" s="19">
        <f>'EPA Data'!P2785/SUM('EPA Data'!P:P)</f>
        <v>3.3359189264038907E-5</v>
      </c>
    </row>
    <row r="2785" spans="1:24" x14ac:dyDescent="0.35">
      <c r="A2785" s="13" t="s">
        <v>4480</v>
      </c>
      <c r="B2785" s="13" t="s">
        <v>4462</v>
      </c>
      <c r="C2785" s="18" t="s">
        <v>150</v>
      </c>
      <c r="D2785" s="14">
        <f>SUMIFS('Census Data'!G:G,'Census Data'!$A:$A,$A2785)/SUMIFS('Census Data'!$F:$F,'Census Data'!$A:$A,$A2785)</f>
        <v>0.49687290969899667</v>
      </c>
      <c r="E2785" s="16">
        <f>SUMIFS('Census Data'!H:H,'Census Data'!$A:$A,$A2785)/SUMIFS('Census Data'!$F:$F,'Census Data'!$A:$A,$A2785)</f>
        <v>0.50312709030100333</v>
      </c>
      <c r="F2785" s="14">
        <f>SUM(SUMIFS('Census Data'!I:I,'Census Data'!$A:$A,$A2785),SUMIFS('Census Data'!J:J,'Census Data'!$A:$A,$A2785))/SUMIFS('Census Data'!$F:$F,'Census Data'!$A:$A,$A2785)</f>
        <v>0.95789297658862871</v>
      </c>
      <c r="G2785" s="14">
        <f>SUM(SUMIFS('Census Data'!K:K,'Census Data'!$A:$A,$A2785),SUMIFS('Census Data'!L:L,'Census Data'!$A:$A,$A2785))/SUMIFS('Census Data'!$F:$F,'Census Data'!$A:$A,$A2785)</f>
        <v>9.2809364548494984E-3</v>
      </c>
      <c r="H2785" s="14">
        <f>SUM(SUMIFS('Census Data'!O:O,'Census Data'!$A:$A,$A2785),SUMIFS('Census Data'!P:P,'Census Data'!$A:$A,$A2785))/SUMIFS('Census Data'!$F:$F,'Census Data'!$A:$A,$A2785)</f>
        <v>9.0969899665551846E-3</v>
      </c>
      <c r="I2785" s="16">
        <f t="shared" si="86"/>
        <v>2.3729096989966614E-2</v>
      </c>
      <c r="J2785" s="14">
        <f>SUM(SUMIFS('Census Data'!W:W,'Census Data'!$A:$A,$A2785),SUMIFS('Census Data'!X:X,'Census Data'!$A:$A,$A2785))/SUMIFS('Census Data'!$F:$F,'Census Data'!$A:$A,$A2785)</f>
        <v>2.6822742474916388E-2</v>
      </c>
      <c r="K2785" s="16">
        <f t="shared" si="87"/>
        <v>0.97317725752508366</v>
      </c>
      <c r="L2785" s="19">
        <f>'EPA Data'!D2786/SUM('EPA Data'!D:D)</f>
        <v>2.6994311380496165E-5</v>
      </c>
      <c r="M2785" s="19">
        <f>'EPA Data'!E2786/SUM('EPA Data'!E:E)</f>
        <v>4.194667979519701E-5</v>
      </c>
      <c r="N2785" s="19">
        <f>'EPA Data'!F2786/SUM('EPA Data'!F:F)</f>
        <v>3.245169243248096E-5</v>
      </c>
      <c r="O2785" s="19">
        <f>'EPA Data'!G2786/SUM('EPA Data'!G:G)</f>
        <v>3.2911657955950408E-5</v>
      </c>
      <c r="P2785" s="19">
        <f>'EPA Data'!H2786/SUM('EPA Data'!H:H)</f>
        <v>4.8338084670581802E-5</v>
      </c>
      <c r="Q2785" s="19">
        <f>'EPA Data'!I2786/SUM('EPA Data'!I:I)</f>
        <v>5.1058072467042232E-5</v>
      </c>
      <c r="R2785" s="19">
        <f>'EPA Data'!J2786/SUM('EPA Data'!J:J)</f>
        <v>2.3199795321223063E-5</v>
      </c>
      <c r="S2785" s="19">
        <f>'EPA Data'!K2786/SUM('EPA Data'!K:K)</f>
        <v>4.6906578149328218E-5</v>
      </c>
      <c r="T2785" s="19">
        <f>'EPA Data'!L2786/SUM('EPA Data'!L:L)</f>
        <v>3.8371128045138764E-5</v>
      </c>
      <c r="U2785" s="19">
        <f>'EPA Data'!M2786/SUM('EPA Data'!M:M)</f>
        <v>1.9743796926556813E-4</v>
      </c>
      <c r="V2785" s="19">
        <f>'EPA Data'!N2786/SUM('EPA Data'!N:N)</f>
        <v>8.1037209642289439E-5</v>
      </c>
      <c r="W2785" s="19">
        <f>'EPA Data'!O2786/SUM('EPA Data'!O:O)</f>
        <v>1.1327615867144572E-4</v>
      </c>
      <c r="X2785" s="19">
        <f>'EPA Data'!P2786/SUM('EPA Data'!P:P)</f>
        <v>3.3769974316541118E-5</v>
      </c>
    </row>
    <row r="2786" spans="1:24" x14ac:dyDescent="0.35">
      <c r="A2786" s="13" t="s">
        <v>4481</v>
      </c>
      <c r="B2786" s="13" t="s">
        <v>4462</v>
      </c>
      <c r="C2786" s="18" t="s">
        <v>569</v>
      </c>
      <c r="D2786" s="14">
        <f>SUMIFS('Census Data'!G:G,'Census Data'!$A:$A,$A2786)/SUMIFS('Census Data'!$F:$F,'Census Data'!$A:$A,$A2786)</f>
        <v>0.49535010345203095</v>
      </c>
      <c r="E2786" s="16">
        <f>SUMIFS('Census Data'!H:H,'Census Data'!$A:$A,$A2786)/SUMIFS('Census Data'!$F:$F,'Census Data'!$A:$A,$A2786)</f>
        <v>0.5046498965479691</v>
      </c>
      <c r="F2786" s="14">
        <f>SUM(SUMIFS('Census Data'!I:I,'Census Data'!$A:$A,$A2786),SUMIFS('Census Data'!J:J,'Census Data'!$A:$A,$A2786))/SUMIFS('Census Data'!$F:$F,'Census Data'!$A:$A,$A2786)</f>
        <v>0.94653163454208866</v>
      </c>
      <c r="G2786" s="14">
        <f>SUM(SUMIFS('Census Data'!K:K,'Census Data'!$A:$A,$A2786),SUMIFS('Census Data'!L:L,'Census Data'!$A:$A,$A2786))/SUMIFS('Census Data'!$F:$F,'Census Data'!$A:$A,$A2786)</f>
        <v>1.5964281825111618E-2</v>
      </c>
      <c r="H2786" s="14">
        <f>SUM(SUMIFS('Census Data'!O:O,'Census Data'!$A:$A,$A2786),SUMIFS('Census Data'!P:P,'Census Data'!$A:$A,$A2786))/SUMIFS('Census Data'!$F:$F,'Census Data'!$A:$A,$A2786)</f>
        <v>1.2566699335729065E-2</v>
      </c>
      <c r="I2786" s="16">
        <f t="shared" si="86"/>
        <v>2.4937384297070597E-2</v>
      </c>
      <c r="J2786" s="14">
        <f>SUM(SUMIFS('Census Data'!W:W,'Census Data'!$A:$A,$A2786),SUMIFS('Census Data'!X:X,'Census Data'!$A:$A,$A2786))/SUMIFS('Census Data'!$F:$F,'Census Data'!$A:$A,$A2786)</f>
        <v>2.9249700533594686E-2</v>
      </c>
      <c r="K2786" s="16">
        <f t="shared" si="87"/>
        <v>0.97075029946640534</v>
      </c>
      <c r="L2786" s="19">
        <f>'EPA Data'!D2787/SUM('EPA Data'!D:D)</f>
        <v>3.3100287506313656E-5</v>
      </c>
      <c r="M2786" s="19">
        <f>'EPA Data'!E2787/SUM('EPA Data'!E:E)</f>
        <v>3.8009319023120707E-5</v>
      </c>
      <c r="N2786" s="19">
        <f>'EPA Data'!F2787/SUM('EPA Data'!F:F)</f>
        <v>2.7458690870404071E-5</v>
      </c>
      <c r="O2786" s="19">
        <f>'EPA Data'!G2787/SUM('EPA Data'!G:G)</f>
        <v>2.9481841438203827E-5</v>
      </c>
      <c r="P2786" s="19">
        <f>'EPA Data'!H2787/SUM('EPA Data'!H:H)</f>
        <v>4.9295154548383919E-5</v>
      </c>
      <c r="Q2786" s="19">
        <f>'EPA Data'!I2787/SUM('EPA Data'!I:I)</f>
        <v>5.5016655116810141E-5</v>
      </c>
      <c r="R2786" s="19">
        <f>'EPA Data'!J2787/SUM('EPA Data'!J:J)</f>
        <v>2.5520148238191971E-5</v>
      </c>
      <c r="S2786" s="19">
        <f>'EPA Data'!K2787/SUM('EPA Data'!K:K)</f>
        <v>4.3299459121385461E-5</v>
      </c>
      <c r="T2786" s="19">
        <f>'EPA Data'!L2787/SUM('EPA Data'!L:L)</f>
        <v>3.2110925015562414E-5</v>
      </c>
      <c r="U2786" s="19">
        <f>'EPA Data'!M2787/SUM('EPA Data'!M:M)</f>
        <v>1.4226833429480031E-4</v>
      </c>
      <c r="V2786" s="19">
        <f>'EPA Data'!N2787/SUM('EPA Data'!N:N)</f>
        <v>8.8898349773123525E-5</v>
      </c>
      <c r="W2786" s="19">
        <f>'EPA Data'!O2787/SUM('EPA Data'!O:O)</f>
        <v>1.2371650575198831E-4</v>
      </c>
      <c r="X2786" s="19">
        <f>'EPA Data'!P2787/SUM('EPA Data'!P:P)</f>
        <v>2.7170069387430683E-5</v>
      </c>
    </row>
    <row r="2787" spans="1:24" x14ac:dyDescent="0.35">
      <c r="A2787" s="13" t="s">
        <v>4482</v>
      </c>
      <c r="B2787" s="13" t="s">
        <v>4462</v>
      </c>
      <c r="C2787" s="18" t="s">
        <v>4483</v>
      </c>
      <c r="D2787" s="14">
        <f>SUMIFS('Census Data'!G:G,'Census Data'!$A:$A,$A2787)/SUMIFS('Census Data'!$F:$F,'Census Data'!$A:$A,$A2787)</f>
        <v>0.49297677399241385</v>
      </c>
      <c r="E2787" s="16">
        <f>SUMIFS('Census Data'!H:H,'Census Data'!$A:$A,$A2787)/SUMIFS('Census Data'!$F:$F,'Census Data'!$A:$A,$A2787)</f>
        <v>0.50702322600758609</v>
      </c>
      <c r="F2787" s="14">
        <f>SUM(SUMIFS('Census Data'!I:I,'Census Data'!$A:$A,$A2787),SUMIFS('Census Data'!J:J,'Census Data'!$A:$A,$A2787))/SUMIFS('Census Data'!$F:$F,'Census Data'!$A:$A,$A2787)</f>
        <v>0.96000831355976235</v>
      </c>
      <c r="G2787" s="14">
        <f>SUM(SUMIFS('Census Data'!K:K,'Census Data'!$A:$A,$A2787),SUMIFS('Census Data'!L:L,'Census Data'!$A:$A,$A2787))/SUMIFS('Census Data'!$F:$F,'Census Data'!$A:$A,$A2787)</f>
        <v>9.4566742296967286E-3</v>
      </c>
      <c r="H2787" s="14">
        <f>SUM(SUMIFS('Census Data'!O:O,'Census Data'!$A:$A,$A2787),SUMIFS('Census Data'!P:P,'Census Data'!$A:$A,$A2787))/SUMIFS('Census Data'!$F:$F,'Census Data'!$A:$A,$A2787)</f>
        <v>9.993591631016506E-3</v>
      </c>
      <c r="I2787" s="16">
        <f t="shared" si="86"/>
        <v>2.054142057952435E-2</v>
      </c>
      <c r="J2787" s="14">
        <f>SUM(SUMIFS('Census Data'!W:W,'Census Data'!$A:$A,$A2787),SUMIFS('Census Data'!X:X,'Census Data'!$A:$A,$A2787))/SUMIFS('Census Data'!$F:$F,'Census Data'!$A:$A,$A2787)</f>
        <v>2.1407416388104682E-2</v>
      </c>
      <c r="K2787" s="16">
        <f t="shared" si="87"/>
        <v>0.97859258361189527</v>
      </c>
      <c r="L2787" s="19">
        <f>'EPA Data'!D2788/SUM('EPA Data'!D:D)</f>
        <v>3.3159457388147748E-5</v>
      </c>
      <c r="M2787" s="19">
        <f>'EPA Data'!E2788/SUM('EPA Data'!E:E)</f>
        <v>4.4348423916845416E-5</v>
      </c>
      <c r="N2787" s="19">
        <f>'EPA Data'!F2788/SUM('EPA Data'!F:F)</f>
        <v>3.399147061622458E-5</v>
      </c>
      <c r="O2787" s="19">
        <f>'EPA Data'!G2788/SUM('EPA Data'!G:G)</f>
        <v>3.1915259850344138E-5</v>
      </c>
      <c r="P2787" s="19">
        <f>'EPA Data'!H2788/SUM('EPA Data'!H:H)</f>
        <v>5.4047224812608199E-5</v>
      </c>
      <c r="Q2787" s="19">
        <f>'EPA Data'!I2788/SUM('EPA Data'!I:I)</f>
        <v>5.9882275374872075E-5</v>
      </c>
      <c r="R2787" s="19">
        <f>'EPA Data'!J2788/SUM('EPA Data'!J:J)</f>
        <v>2.7160392965228907E-5</v>
      </c>
      <c r="S2787" s="19">
        <f>'EPA Data'!K2788/SUM('EPA Data'!K:K)</f>
        <v>5.065562097968046E-5</v>
      </c>
      <c r="T2787" s="19">
        <f>'EPA Data'!L2788/SUM('EPA Data'!L:L)</f>
        <v>3.9937851796018987E-5</v>
      </c>
      <c r="U2787" s="19">
        <f>'EPA Data'!M2788/SUM('EPA Data'!M:M)</f>
        <v>1.8261775255531287E-4</v>
      </c>
      <c r="V2787" s="19">
        <f>'EPA Data'!N2788/SUM('EPA Data'!N:N)</f>
        <v>9.4045836471884527E-5</v>
      </c>
      <c r="W2787" s="19">
        <f>'EPA Data'!O2788/SUM('EPA Data'!O:O)</f>
        <v>1.3524912829637788E-4</v>
      </c>
      <c r="X2787" s="19">
        <f>'EPA Data'!P2788/SUM('EPA Data'!P:P)</f>
        <v>3.3941987855238324E-5</v>
      </c>
    </row>
    <row r="2788" spans="1:24" x14ac:dyDescent="0.35">
      <c r="A2788" s="13" t="s">
        <v>4484</v>
      </c>
      <c r="B2788" s="13" t="s">
        <v>4485</v>
      </c>
      <c r="C2788" s="18" t="s">
        <v>4486</v>
      </c>
      <c r="D2788" s="14">
        <f>SUMIFS('Census Data'!G:G,'Census Data'!$A:$A,$A2788)/SUMIFS('Census Data'!$F:$F,'Census Data'!$A:$A,$A2788)</f>
        <v>0.49338679753426296</v>
      </c>
      <c r="E2788" s="16">
        <f>SUMIFS('Census Data'!H:H,'Census Data'!$A:$A,$A2788)/SUMIFS('Census Data'!$F:$F,'Census Data'!$A:$A,$A2788)</f>
        <v>0.50661320246573704</v>
      </c>
      <c r="F2788" s="14">
        <f>SUM(SUMIFS('Census Data'!I:I,'Census Data'!$A:$A,$A2788),SUMIFS('Census Data'!J:J,'Census Data'!$A:$A,$A2788))/SUMIFS('Census Data'!$F:$F,'Census Data'!$A:$A,$A2788)</f>
        <v>0.67544437129690582</v>
      </c>
      <c r="G2788" s="14">
        <f>SUM(SUMIFS('Census Data'!K:K,'Census Data'!$A:$A,$A2788),SUMIFS('Census Data'!L:L,'Census Data'!$A:$A,$A2788))/SUMIFS('Census Data'!$F:$F,'Census Data'!$A:$A,$A2788)</f>
        <v>0.29020288467293076</v>
      </c>
      <c r="H2788" s="14">
        <f>SUM(SUMIFS('Census Data'!O:O,'Census Data'!$A:$A,$A2788),SUMIFS('Census Data'!P:P,'Census Data'!$A:$A,$A2788))/SUMIFS('Census Data'!$F:$F,'Census Data'!$A:$A,$A2788)</f>
        <v>8.1393261116763423E-3</v>
      </c>
      <c r="I2788" s="16">
        <f t="shared" si="86"/>
        <v>2.6213417918487081E-2</v>
      </c>
      <c r="J2788" s="14">
        <f>SUM(SUMIFS('Census Data'!W:W,'Census Data'!$A:$A,$A2788),SUMIFS('Census Data'!X:X,'Census Data'!$A:$A,$A2788))/SUMIFS('Census Data'!$F:$F,'Census Data'!$A:$A,$A2788)</f>
        <v>0.10257944820156802</v>
      </c>
      <c r="K2788" s="16">
        <f t="shared" si="87"/>
        <v>0.89742055179843194</v>
      </c>
      <c r="L2788" s="19">
        <f>'EPA Data'!D2789/SUM('EPA Data'!D:D)</f>
        <v>7.1018126611817808E-5</v>
      </c>
      <c r="M2788" s="19">
        <f>'EPA Data'!E2789/SUM('EPA Data'!E:E)</f>
        <v>7.1726307799662884E-5</v>
      </c>
      <c r="N2788" s="19">
        <f>'EPA Data'!F2789/SUM('EPA Data'!F:F)</f>
        <v>6.1774426722046907E-5</v>
      </c>
      <c r="O2788" s="19">
        <f>'EPA Data'!G2789/SUM('EPA Data'!G:G)</f>
        <v>4.3645799543518984E-5</v>
      </c>
      <c r="P2788" s="19">
        <f>'EPA Data'!H2789/SUM('EPA Data'!H:H)</f>
        <v>8.6950396543687778E-5</v>
      </c>
      <c r="Q2788" s="19">
        <f>'EPA Data'!I2789/SUM('EPA Data'!I:I)</f>
        <v>9.5686344926398497E-5</v>
      </c>
      <c r="R2788" s="19">
        <f>'EPA Data'!J2789/SUM('EPA Data'!J:J)</f>
        <v>4.8005327501061479E-5</v>
      </c>
      <c r="S2788" s="19">
        <f>'EPA Data'!K2789/SUM('EPA Data'!K:K)</f>
        <v>6.7934495474103292E-5</v>
      </c>
      <c r="T2788" s="19">
        <f>'EPA Data'!L2789/SUM('EPA Data'!L:L)</f>
        <v>6.6440993948536833E-5</v>
      </c>
      <c r="U2788" s="19">
        <f>'EPA Data'!M2789/SUM('EPA Data'!M:M)</f>
        <v>5.032244866167013E-5</v>
      </c>
      <c r="V2788" s="19">
        <f>'EPA Data'!N2789/SUM('EPA Data'!N:N)</f>
        <v>8.5682679602277459E-5</v>
      </c>
      <c r="W2788" s="19">
        <f>'EPA Data'!O2789/SUM('EPA Data'!O:O)</f>
        <v>1.3530635626094294E-4</v>
      </c>
      <c r="X2788" s="19">
        <f>'EPA Data'!P2789/SUM('EPA Data'!P:P)</f>
        <v>4.9578539693510428E-5</v>
      </c>
    </row>
    <row r="2789" spans="1:24" x14ac:dyDescent="0.35">
      <c r="A2789" s="13" t="s">
        <v>4487</v>
      </c>
      <c r="B2789" s="13" t="s">
        <v>4485</v>
      </c>
      <c r="C2789" s="18" t="s">
        <v>4488</v>
      </c>
      <c r="D2789" s="14">
        <f>SUMIFS('Census Data'!G:G,'Census Data'!$A:$A,$A2789)/SUMIFS('Census Data'!$F:$F,'Census Data'!$A:$A,$A2789)</f>
        <v>0.48108901641532098</v>
      </c>
      <c r="E2789" s="16">
        <f>SUMIFS('Census Data'!H:H,'Census Data'!$A:$A,$A2789)/SUMIFS('Census Data'!$F:$F,'Census Data'!$A:$A,$A2789)</f>
        <v>0.51891098358467902</v>
      </c>
      <c r="F2789" s="14">
        <f>SUM(SUMIFS('Census Data'!I:I,'Census Data'!$A:$A,$A2789),SUMIFS('Census Data'!J:J,'Census Data'!$A:$A,$A2789))/SUMIFS('Census Data'!$F:$F,'Census Data'!$A:$A,$A2789)</f>
        <v>0.8136216023844477</v>
      </c>
      <c r="G2789" s="14">
        <f>SUM(SUMIFS('Census Data'!K:K,'Census Data'!$A:$A,$A2789),SUMIFS('Census Data'!L:L,'Census Data'!$A:$A,$A2789))/SUMIFS('Census Data'!$F:$F,'Census Data'!$A:$A,$A2789)</f>
        <v>9.6392188264602524E-2</v>
      </c>
      <c r="H2789" s="14">
        <f>SUM(SUMIFS('Census Data'!O:O,'Census Data'!$A:$A,$A2789),SUMIFS('Census Data'!P:P,'Census Data'!$A:$A,$A2789))/SUMIFS('Census Data'!$F:$F,'Census Data'!$A:$A,$A2789)</f>
        <v>5.6790782508118691E-2</v>
      </c>
      <c r="I2789" s="16">
        <f t="shared" si="86"/>
        <v>3.3195426842831166E-2</v>
      </c>
      <c r="J2789" s="14">
        <f>SUM(SUMIFS('Census Data'!W:W,'Census Data'!$A:$A,$A2789),SUMIFS('Census Data'!X:X,'Census Data'!$A:$A,$A2789))/SUMIFS('Census Data'!$F:$F,'Census Data'!$A:$A,$A2789)</f>
        <v>7.4602962765247569E-2</v>
      </c>
      <c r="K2789" s="16">
        <f t="shared" si="87"/>
        <v>0.92539703723475242</v>
      </c>
      <c r="L2789" s="19">
        <f>'EPA Data'!D2790/SUM('EPA Data'!D:D)</f>
        <v>3.6800340888771518E-4</v>
      </c>
      <c r="M2789" s="19">
        <f>'EPA Data'!E2790/SUM('EPA Data'!E:E)</f>
        <v>4.1030255359745908E-4</v>
      </c>
      <c r="N2789" s="19">
        <f>'EPA Data'!F2790/SUM('EPA Data'!F:F)</f>
        <v>4.4204013390153129E-4</v>
      </c>
      <c r="O2789" s="19">
        <f>'EPA Data'!G2790/SUM('EPA Data'!G:G)</f>
        <v>1.7564041765206717E-4</v>
      </c>
      <c r="P2789" s="19">
        <f>'EPA Data'!H2790/SUM('EPA Data'!H:H)</f>
        <v>3.118524921295487E-4</v>
      </c>
      <c r="Q2789" s="19">
        <f>'EPA Data'!I2790/SUM('EPA Data'!I:I)</f>
        <v>3.4833735673477637E-4</v>
      </c>
      <c r="R2789" s="19">
        <f>'EPA Data'!J2790/SUM('EPA Data'!J:J)</f>
        <v>2.4475798473629377E-4</v>
      </c>
      <c r="S2789" s="19">
        <f>'EPA Data'!K2790/SUM('EPA Data'!K:K)</f>
        <v>3.5406353172828976E-4</v>
      </c>
      <c r="T2789" s="19">
        <f>'EPA Data'!L2790/SUM('EPA Data'!L:L)</f>
        <v>3.9196480397627874E-4</v>
      </c>
      <c r="U2789" s="19">
        <f>'EPA Data'!M2790/SUM('EPA Data'!M:M)</f>
        <v>2.5856962563527823E-4</v>
      </c>
      <c r="V2789" s="19">
        <f>'EPA Data'!N2790/SUM('EPA Data'!N:N)</f>
        <v>2.9000524862527225E-4</v>
      </c>
      <c r="W2789" s="19">
        <f>'EPA Data'!O2790/SUM('EPA Data'!O:O)</f>
        <v>5.9594445600665632E-4</v>
      </c>
      <c r="X2789" s="19">
        <f>'EPA Data'!P2790/SUM('EPA Data'!P:P)</f>
        <v>2.5152039083249807E-4</v>
      </c>
    </row>
    <row r="2790" spans="1:24" x14ac:dyDescent="0.35">
      <c r="A2790" s="13" t="s">
        <v>4489</v>
      </c>
      <c r="B2790" s="13" t="s">
        <v>4485</v>
      </c>
      <c r="C2790" s="18" t="s">
        <v>3058</v>
      </c>
      <c r="D2790" s="14">
        <f>SUMIFS('Census Data'!G:G,'Census Data'!$A:$A,$A2790)/SUMIFS('Census Data'!$F:$F,'Census Data'!$A:$A,$A2790)</f>
        <v>0.49194661757938335</v>
      </c>
      <c r="E2790" s="16">
        <f>SUMIFS('Census Data'!H:H,'Census Data'!$A:$A,$A2790)/SUMIFS('Census Data'!$F:$F,'Census Data'!$A:$A,$A2790)</f>
        <v>0.50805338242061671</v>
      </c>
      <c r="F2790" s="14">
        <f>SUM(SUMIFS('Census Data'!I:I,'Census Data'!$A:$A,$A2790),SUMIFS('Census Data'!J:J,'Census Data'!$A:$A,$A2790))/SUMIFS('Census Data'!$F:$F,'Census Data'!$A:$A,$A2790)</f>
        <v>0.92893300900663989</v>
      </c>
      <c r="G2790" s="14">
        <f>SUM(SUMIFS('Census Data'!K:K,'Census Data'!$A:$A,$A2790),SUMIFS('Census Data'!L:L,'Census Data'!$A:$A,$A2790))/SUMIFS('Census Data'!$F:$F,'Census Data'!$A:$A,$A2790)</f>
        <v>4.5822102425876012E-2</v>
      </c>
      <c r="H2790" s="14">
        <f>SUM(SUMIFS('Census Data'!O:O,'Census Data'!$A:$A,$A2790),SUMIFS('Census Data'!P:P,'Census Data'!$A:$A,$A2790))/SUMIFS('Census Data'!$F:$F,'Census Data'!$A:$A,$A2790)</f>
        <v>3.7472881467359147E-3</v>
      </c>
      <c r="I2790" s="16">
        <f t="shared" si="86"/>
        <v>2.149760042074822E-2</v>
      </c>
      <c r="J2790" s="14">
        <f>SUM(SUMIFS('Census Data'!W:W,'Census Data'!$A:$A,$A2790),SUMIFS('Census Data'!X:X,'Census Data'!$A:$A,$A2790))/SUMIFS('Census Data'!$F:$F,'Census Data'!$A:$A,$A2790)</f>
        <v>1.367431464072053E-2</v>
      </c>
      <c r="K2790" s="16">
        <f t="shared" si="87"/>
        <v>0.98632568535927945</v>
      </c>
      <c r="L2790" s="19">
        <f>'EPA Data'!D2791/SUM('EPA Data'!D:D)</f>
        <v>3.2719462738925821E-5</v>
      </c>
      <c r="M2790" s="19">
        <f>'EPA Data'!E2791/SUM('EPA Data'!E:E)</f>
        <v>3.9576281300303907E-5</v>
      </c>
      <c r="N2790" s="19">
        <f>'EPA Data'!F2791/SUM('EPA Data'!F:F)</f>
        <v>4.9065344286348527E-5</v>
      </c>
      <c r="O2790" s="19">
        <f>'EPA Data'!G2791/SUM('EPA Data'!G:G)</f>
        <v>1.3279352964935213E-5</v>
      </c>
      <c r="P2790" s="19">
        <f>'EPA Data'!H2791/SUM('EPA Data'!H:H)</f>
        <v>2.6604075843204141E-5</v>
      </c>
      <c r="Q2790" s="19">
        <f>'EPA Data'!I2791/SUM('EPA Data'!I:I)</f>
        <v>3.0618814914637402E-5</v>
      </c>
      <c r="R2790" s="19">
        <f>'EPA Data'!J2791/SUM('EPA Data'!J:J)</f>
        <v>2.2436660741917092E-5</v>
      </c>
      <c r="S2790" s="19">
        <f>'EPA Data'!K2791/SUM('EPA Data'!K:K)</f>
        <v>3.7656791364678296E-5</v>
      </c>
      <c r="T2790" s="19">
        <f>'EPA Data'!L2791/SUM('EPA Data'!L:L)</f>
        <v>4.6465683187133368E-5</v>
      </c>
      <c r="U2790" s="19">
        <f>'EPA Data'!M2791/SUM('EPA Data'!M:M)</f>
        <v>2.1452422522456402E-5</v>
      </c>
      <c r="V2790" s="19">
        <f>'EPA Data'!N2791/SUM('EPA Data'!N:N)</f>
        <v>2.2260807072298973E-5</v>
      </c>
      <c r="W2790" s="19">
        <f>'EPA Data'!O2791/SUM('EPA Data'!O:O)</f>
        <v>5.1493920912633867E-5</v>
      </c>
      <c r="X2790" s="19">
        <f>'EPA Data'!P2791/SUM('EPA Data'!P:P)</f>
        <v>2.4171245753129431E-5</v>
      </c>
    </row>
    <row r="2791" spans="1:24" x14ac:dyDescent="0.35">
      <c r="A2791" s="13" t="s">
        <v>4490</v>
      </c>
      <c r="B2791" s="13" t="s">
        <v>4485</v>
      </c>
      <c r="C2791" s="18" t="s">
        <v>4491</v>
      </c>
      <c r="D2791" s="14">
        <f>SUMIFS('Census Data'!G:G,'Census Data'!$A:$A,$A2791)/SUMIFS('Census Data'!$F:$F,'Census Data'!$A:$A,$A2791)</f>
        <v>0.49901960784313726</v>
      </c>
      <c r="E2791" s="16">
        <f>SUMIFS('Census Data'!H:H,'Census Data'!$A:$A,$A2791)/SUMIFS('Census Data'!$F:$F,'Census Data'!$A:$A,$A2791)</f>
        <v>0.50098039215686274</v>
      </c>
      <c r="F2791" s="14">
        <f>SUM(SUMIFS('Census Data'!I:I,'Census Data'!$A:$A,$A2791),SUMIFS('Census Data'!J:J,'Census Data'!$A:$A,$A2791))/SUMIFS('Census Data'!$F:$F,'Census Data'!$A:$A,$A2791)</f>
        <v>0.76455505279034686</v>
      </c>
      <c r="G2791" s="14">
        <f>SUM(SUMIFS('Census Data'!K:K,'Census Data'!$A:$A,$A2791),SUMIFS('Census Data'!L:L,'Census Data'!$A:$A,$A2791))/SUMIFS('Census Data'!$F:$F,'Census Data'!$A:$A,$A2791)</f>
        <v>0.20361990950226244</v>
      </c>
      <c r="H2791" s="14">
        <f>SUM(SUMIFS('Census Data'!O:O,'Census Data'!$A:$A,$A2791),SUMIFS('Census Data'!P:P,'Census Data'!$A:$A,$A2791))/SUMIFS('Census Data'!$F:$F,'Census Data'!$A:$A,$A2791)</f>
        <v>5.9577677224736045E-3</v>
      </c>
      <c r="I2791" s="16">
        <f t="shared" si="86"/>
        <v>2.5867269984917174E-2</v>
      </c>
      <c r="J2791" s="14">
        <f>SUM(SUMIFS('Census Data'!W:W,'Census Data'!$A:$A,$A2791),SUMIFS('Census Data'!X:X,'Census Data'!$A:$A,$A2791))/SUMIFS('Census Data'!$F:$F,'Census Data'!$A:$A,$A2791)</f>
        <v>3.3333333333333333E-2</v>
      </c>
      <c r="K2791" s="16">
        <f t="shared" si="87"/>
        <v>0.96666666666666667</v>
      </c>
      <c r="L2791" s="19">
        <f>'EPA Data'!D2792/SUM('EPA Data'!D:D)</f>
        <v>4.9373220256529869E-5</v>
      </c>
      <c r="M2791" s="19">
        <f>'EPA Data'!E2792/SUM('EPA Data'!E:E)</f>
        <v>4.4918233734913314E-5</v>
      </c>
      <c r="N2791" s="19">
        <f>'EPA Data'!F2792/SUM('EPA Data'!F:F)</f>
        <v>4.3581556209114873E-5</v>
      </c>
      <c r="O2791" s="19">
        <f>'EPA Data'!G2792/SUM('EPA Data'!G:G)</f>
        <v>1.8396037042412555E-5</v>
      </c>
      <c r="P2791" s="19">
        <f>'EPA Data'!H2792/SUM('EPA Data'!H:H)</f>
        <v>3.4591941137304077E-5</v>
      </c>
      <c r="Q2791" s="19">
        <f>'EPA Data'!I2792/SUM('EPA Data'!I:I)</f>
        <v>3.9658917385543865E-5</v>
      </c>
      <c r="R2791" s="19">
        <f>'EPA Data'!J2792/SUM('EPA Data'!J:J)</f>
        <v>2.523184022155604E-5</v>
      </c>
      <c r="S2791" s="19">
        <f>'EPA Data'!K2792/SUM('EPA Data'!K:K)</f>
        <v>3.4401311769613942E-5</v>
      </c>
      <c r="T2791" s="19">
        <f>'EPA Data'!L2792/SUM('EPA Data'!L:L)</f>
        <v>4.0300075425588169E-5</v>
      </c>
      <c r="U2791" s="19">
        <f>'EPA Data'!M2792/SUM('EPA Data'!M:M)</f>
        <v>2.5262987915524983E-5</v>
      </c>
      <c r="V2791" s="19">
        <f>'EPA Data'!N2792/SUM('EPA Data'!N:N)</f>
        <v>3.0759101026831054E-5</v>
      </c>
      <c r="W2791" s="19">
        <f>'EPA Data'!O2792/SUM('EPA Data'!O:O)</f>
        <v>6.2485892050225133E-5</v>
      </c>
      <c r="X2791" s="19">
        <f>'EPA Data'!P2792/SUM('EPA Data'!P:P)</f>
        <v>2.6398498950904749E-5</v>
      </c>
    </row>
    <row r="2792" spans="1:24" x14ac:dyDescent="0.35">
      <c r="A2792" s="13" t="s">
        <v>4492</v>
      </c>
      <c r="B2792" s="13" t="s">
        <v>4485</v>
      </c>
      <c r="C2792" s="18" t="s">
        <v>4493</v>
      </c>
      <c r="D2792" s="14">
        <f>SUMIFS('Census Data'!G:G,'Census Data'!$A:$A,$A2792)/SUMIFS('Census Data'!$F:$F,'Census Data'!$A:$A,$A2792)</f>
        <v>0.47936761418077289</v>
      </c>
      <c r="E2792" s="16">
        <f>SUMIFS('Census Data'!H:H,'Census Data'!$A:$A,$A2792)/SUMIFS('Census Data'!$F:$F,'Census Data'!$A:$A,$A2792)</f>
        <v>0.52063238581922711</v>
      </c>
      <c r="F2792" s="14">
        <f>SUM(SUMIFS('Census Data'!I:I,'Census Data'!$A:$A,$A2792),SUMIFS('Census Data'!J:J,'Census Data'!$A:$A,$A2792))/SUMIFS('Census Data'!$F:$F,'Census Data'!$A:$A,$A2792)</f>
        <v>0.77339508144362823</v>
      </c>
      <c r="G2792" s="14">
        <f>SUM(SUMIFS('Census Data'!K:K,'Census Data'!$A:$A,$A2792),SUMIFS('Census Data'!L:L,'Census Data'!$A:$A,$A2792))/SUMIFS('Census Data'!$F:$F,'Census Data'!$A:$A,$A2792)</f>
        <v>0.18645800063877355</v>
      </c>
      <c r="H2792" s="14">
        <f>SUM(SUMIFS('Census Data'!O:O,'Census Data'!$A:$A,$A2792),SUMIFS('Census Data'!P:P,'Census Data'!$A:$A,$A2792))/SUMIFS('Census Data'!$F:$F,'Census Data'!$A:$A,$A2792)</f>
        <v>5.3976365378473334E-3</v>
      </c>
      <c r="I2792" s="16">
        <f t="shared" si="86"/>
        <v>3.4749281379750863E-2</v>
      </c>
      <c r="J2792" s="14">
        <f>SUM(SUMIFS('Census Data'!W:W,'Census Data'!$A:$A,$A2792),SUMIFS('Census Data'!X:X,'Census Data'!$A:$A,$A2792))/SUMIFS('Census Data'!$F:$F,'Census Data'!$A:$A,$A2792)</f>
        <v>2.6349409134461835E-2</v>
      </c>
      <c r="K2792" s="16">
        <f t="shared" si="87"/>
        <v>0.97365059086553818</v>
      </c>
      <c r="L2792" s="19">
        <f>'EPA Data'!D2793/SUM('EPA Data'!D:D)</f>
        <v>8.4748024222145403E-5</v>
      </c>
      <c r="M2792" s="19">
        <f>'EPA Data'!E2793/SUM('EPA Data'!E:E)</f>
        <v>9.763714108861826E-5</v>
      </c>
      <c r="N2792" s="19">
        <f>'EPA Data'!F2793/SUM('EPA Data'!F:F)</f>
        <v>1.131789213596164E-4</v>
      </c>
      <c r="O2792" s="19">
        <f>'EPA Data'!G2793/SUM('EPA Data'!G:G)</f>
        <v>4.1885767968283526E-5</v>
      </c>
      <c r="P2792" s="19">
        <f>'EPA Data'!H2793/SUM('EPA Data'!H:H)</f>
        <v>7.154534950820453E-5</v>
      </c>
      <c r="Q2792" s="19">
        <f>'EPA Data'!I2793/SUM('EPA Data'!I:I)</f>
        <v>8.1050160203329909E-5</v>
      </c>
      <c r="R2792" s="19">
        <f>'EPA Data'!J2793/SUM('EPA Data'!J:J)</f>
        <v>7.4367352841887477E-5</v>
      </c>
      <c r="S2792" s="19">
        <f>'EPA Data'!K2793/SUM('EPA Data'!K:K)</f>
        <v>8.5885476980217945E-5</v>
      </c>
      <c r="T2792" s="19">
        <f>'EPA Data'!L2793/SUM('EPA Data'!L:L)</f>
        <v>1.0374284797253348E-4</v>
      </c>
      <c r="U2792" s="19">
        <f>'EPA Data'!M2793/SUM('EPA Data'!M:M)</f>
        <v>6.2771267586872229E-5</v>
      </c>
      <c r="V2792" s="19">
        <f>'EPA Data'!N2793/SUM('EPA Data'!N:N)</f>
        <v>6.07205900512874E-5</v>
      </c>
      <c r="W2792" s="19">
        <f>'EPA Data'!O2793/SUM('EPA Data'!O:O)</f>
        <v>1.3492858898129451E-4</v>
      </c>
      <c r="X2792" s="19">
        <f>'EPA Data'!P2793/SUM('EPA Data'!P:P)</f>
        <v>6.024827814175132E-5</v>
      </c>
    </row>
    <row r="2793" spans="1:24" x14ac:dyDescent="0.35">
      <c r="A2793" s="13" t="s">
        <v>4494</v>
      </c>
      <c r="B2793" s="13" t="s">
        <v>4485</v>
      </c>
      <c r="C2793" s="18" t="s">
        <v>4495</v>
      </c>
      <c r="D2793" s="14">
        <f>SUMIFS('Census Data'!G:G,'Census Data'!$A:$A,$A2793)/SUMIFS('Census Data'!$F:$F,'Census Data'!$A:$A,$A2793)</f>
        <v>0.49038222884090343</v>
      </c>
      <c r="E2793" s="16">
        <f>SUMIFS('Census Data'!H:H,'Census Data'!$A:$A,$A2793)/SUMIFS('Census Data'!$F:$F,'Census Data'!$A:$A,$A2793)</f>
        <v>0.50961777115909657</v>
      </c>
      <c r="F2793" s="14">
        <f>SUM(SUMIFS('Census Data'!I:I,'Census Data'!$A:$A,$A2793),SUMIFS('Census Data'!J:J,'Census Data'!$A:$A,$A2793))/SUMIFS('Census Data'!$F:$F,'Census Data'!$A:$A,$A2793)</f>
        <v>0.78704393149664931</v>
      </c>
      <c r="G2793" s="14">
        <f>SUM(SUMIFS('Census Data'!K:K,'Census Data'!$A:$A,$A2793),SUMIFS('Census Data'!L:L,'Census Data'!$A:$A,$A2793))/SUMIFS('Census Data'!$F:$F,'Census Data'!$A:$A,$A2793)</f>
        <v>0.18348225366095805</v>
      </c>
      <c r="H2793" s="14">
        <f>SUM(SUMIFS('Census Data'!O:O,'Census Data'!$A:$A,$A2793),SUMIFS('Census Data'!P:P,'Census Data'!$A:$A,$A2793))/SUMIFS('Census Data'!$F:$F,'Census Data'!$A:$A,$A2793)</f>
        <v>4.2814594192107222E-3</v>
      </c>
      <c r="I2793" s="16">
        <f t="shared" si="86"/>
        <v>2.5192355423181878E-2</v>
      </c>
      <c r="J2793" s="14">
        <f>SUM(SUMIFS('Census Data'!W:W,'Census Data'!$A:$A,$A2793),SUMIFS('Census Data'!X:X,'Census Data'!$A:$A,$A2793))/SUMIFS('Census Data'!$F:$F,'Census Data'!$A:$A,$A2793)</f>
        <v>2.0972946140481508E-2</v>
      </c>
      <c r="K2793" s="16">
        <f t="shared" si="87"/>
        <v>0.97902705385951849</v>
      </c>
      <c r="L2793" s="19">
        <f>'EPA Data'!D2794/SUM('EPA Data'!D:D)</f>
        <v>5.162357313910111E-5</v>
      </c>
      <c r="M2793" s="19">
        <f>'EPA Data'!E2794/SUM('EPA Data'!E:E)</f>
        <v>5.5516650077431002E-5</v>
      </c>
      <c r="N2793" s="19">
        <f>'EPA Data'!F2794/SUM('EPA Data'!F:F)</f>
        <v>6.0399645342766011E-5</v>
      </c>
      <c r="O2793" s="19">
        <f>'EPA Data'!G2794/SUM('EPA Data'!G:G)</f>
        <v>2.2842210877944846E-5</v>
      </c>
      <c r="P2793" s="19">
        <f>'EPA Data'!H2794/SUM('EPA Data'!H:H)</f>
        <v>3.9250174140294333E-5</v>
      </c>
      <c r="Q2793" s="19">
        <f>'EPA Data'!I2794/SUM('EPA Data'!I:I)</f>
        <v>4.4987060904996007E-5</v>
      </c>
      <c r="R2793" s="19">
        <f>'EPA Data'!J2794/SUM('EPA Data'!J:J)</f>
        <v>3.843536718903562E-5</v>
      </c>
      <c r="S2793" s="19">
        <f>'EPA Data'!K2794/SUM('EPA Data'!K:K)</f>
        <v>4.3796156182788828E-5</v>
      </c>
      <c r="T2793" s="19">
        <f>'EPA Data'!L2794/SUM('EPA Data'!L:L)</f>
        <v>5.3199340014350168E-5</v>
      </c>
      <c r="U2793" s="19">
        <f>'EPA Data'!M2794/SUM('EPA Data'!M:M)</f>
        <v>3.3499420542138221E-5</v>
      </c>
      <c r="V2793" s="19">
        <f>'EPA Data'!N2794/SUM('EPA Data'!N:N)</f>
        <v>3.3268421104426042E-5</v>
      </c>
      <c r="W2793" s="19">
        <f>'EPA Data'!O2794/SUM('EPA Data'!O:O)</f>
        <v>7.2497136470984138E-5</v>
      </c>
      <c r="X2793" s="19">
        <f>'EPA Data'!P2794/SUM('EPA Data'!P:P)</f>
        <v>3.2467725816992845E-5</v>
      </c>
    </row>
    <row r="2794" spans="1:24" x14ac:dyDescent="0.35">
      <c r="A2794" s="13" t="s">
        <v>4496</v>
      </c>
      <c r="B2794" s="13" t="s">
        <v>4485</v>
      </c>
      <c r="C2794" s="18" t="s">
        <v>4497</v>
      </c>
      <c r="D2794" s="14">
        <f>SUMIFS('Census Data'!G:G,'Census Data'!$A:$A,$A2794)/SUMIFS('Census Data'!$F:$F,'Census Data'!$A:$A,$A2794)</f>
        <v>0.50333554026533467</v>
      </c>
      <c r="E2794" s="16">
        <f>SUMIFS('Census Data'!H:H,'Census Data'!$A:$A,$A2794)/SUMIFS('Census Data'!$F:$F,'Census Data'!$A:$A,$A2794)</f>
        <v>0.49666445973466533</v>
      </c>
      <c r="F2794" s="14">
        <f>SUM(SUMIFS('Census Data'!I:I,'Census Data'!$A:$A,$A2794),SUMIFS('Census Data'!J:J,'Census Data'!$A:$A,$A2794))/SUMIFS('Census Data'!$F:$F,'Census Data'!$A:$A,$A2794)</f>
        <v>0.74461327008657319</v>
      </c>
      <c r="G2794" s="14">
        <f>SUM(SUMIFS('Census Data'!K:K,'Census Data'!$A:$A,$A2794),SUMIFS('Census Data'!L:L,'Census Data'!$A:$A,$A2794))/SUMIFS('Census Data'!$F:$F,'Census Data'!$A:$A,$A2794)</f>
        <v>9.8901283093504072E-2</v>
      </c>
      <c r="H2794" s="14">
        <f>SUM(SUMIFS('Census Data'!O:O,'Census Data'!$A:$A,$A2794),SUMIFS('Census Data'!P:P,'Census Data'!$A:$A,$A2794))/SUMIFS('Census Data'!$F:$F,'Census Data'!$A:$A,$A2794)</f>
        <v>0.11153527040504187</v>
      </c>
      <c r="I2794" s="16">
        <f t="shared" si="86"/>
        <v>4.495017641488086E-2</v>
      </c>
      <c r="J2794" s="14">
        <f>SUM(SUMIFS('Census Data'!W:W,'Census Data'!$A:$A,$A2794),SUMIFS('Census Data'!X:X,'Census Data'!$A:$A,$A2794))/SUMIFS('Census Data'!$F:$F,'Census Data'!$A:$A,$A2794)</f>
        <v>0.15651058908322926</v>
      </c>
      <c r="K2794" s="16">
        <f t="shared" si="87"/>
        <v>0.84348941091677077</v>
      </c>
      <c r="L2794" s="19">
        <f>'EPA Data'!D2795/SUM('EPA Data'!D:D)</f>
        <v>7.6570987010501803E-4</v>
      </c>
      <c r="M2794" s="19">
        <f>'EPA Data'!E2795/SUM('EPA Data'!E:E)</f>
        <v>5.9890478788018182E-4</v>
      </c>
      <c r="N2794" s="19">
        <f>'EPA Data'!F2795/SUM('EPA Data'!F:F)</f>
        <v>4.8720303645603558E-4</v>
      </c>
      <c r="O2794" s="19">
        <f>'EPA Data'!G2795/SUM('EPA Data'!G:G)</f>
        <v>1.0468585059591887E-3</v>
      </c>
      <c r="P2794" s="19">
        <f>'EPA Data'!H2795/SUM('EPA Data'!H:H)</f>
        <v>7.2282797340860946E-4</v>
      </c>
      <c r="Q2794" s="19">
        <f>'EPA Data'!I2795/SUM('EPA Data'!I:I)</f>
        <v>7.6851150795209536E-4</v>
      </c>
      <c r="R2794" s="19">
        <f>'EPA Data'!J2795/SUM('EPA Data'!J:J)</f>
        <v>8.2492981909917072E-4</v>
      </c>
      <c r="S2794" s="19">
        <f>'EPA Data'!K2795/SUM('EPA Data'!K:K)</f>
        <v>5.9536556845761349E-4</v>
      </c>
      <c r="T2794" s="19">
        <f>'EPA Data'!L2795/SUM('EPA Data'!L:L)</f>
        <v>4.7277970896968856E-4</v>
      </c>
      <c r="U2794" s="19">
        <f>'EPA Data'!M2795/SUM('EPA Data'!M:M)</f>
        <v>7.922012681640762E-4</v>
      </c>
      <c r="V2794" s="19">
        <f>'EPA Data'!N2795/SUM('EPA Data'!N:N)</f>
        <v>9.2059206703620214E-4</v>
      </c>
      <c r="W2794" s="19">
        <f>'EPA Data'!O2795/SUM('EPA Data'!O:O)</f>
        <v>1.4639180089241176E-3</v>
      </c>
      <c r="X2794" s="19">
        <f>'EPA Data'!P2795/SUM('EPA Data'!P:P)</f>
        <v>3.6231890321247268E-4</v>
      </c>
    </row>
    <row r="2795" spans="1:24" x14ac:dyDescent="0.35">
      <c r="A2795" s="13" t="s">
        <v>4498</v>
      </c>
      <c r="B2795" s="13" t="s">
        <v>4485</v>
      </c>
      <c r="C2795" s="18" t="s">
        <v>4499</v>
      </c>
      <c r="D2795" s="14">
        <f>SUMIFS('Census Data'!G:G,'Census Data'!$A:$A,$A2795)/SUMIFS('Census Data'!$F:$F,'Census Data'!$A:$A,$A2795)</f>
        <v>0.51003420016777445</v>
      </c>
      <c r="E2795" s="16">
        <f>SUMIFS('Census Data'!H:H,'Census Data'!$A:$A,$A2795)/SUMIFS('Census Data'!$F:$F,'Census Data'!$A:$A,$A2795)</f>
        <v>0.4899657998322256</v>
      </c>
      <c r="F2795" s="14">
        <f>SUM(SUMIFS('Census Data'!I:I,'Census Data'!$A:$A,$A2795),SUMIFS('Census Data'!J:J,'Census Data'!$A:$A,$A2795))/SUMIFS('Census Data'!$F:$F,'Census Data'!$A:$A,$A2795)</f>
        <v>0.92598567464670578</v>
      </c>
      <c r="G2795" s="14">
        <f>SUM(SUMIFS('Census Data'!K:K,'Census Data'!$A:$A,$A2795),SUMIFS('Census Data'!L:L,'Census Data'!$A:$A,$A2795))/SUMIFS('Census Data'!$F:$F,'Census Data'!$A:$A,$A2795)</f>
        <v>4.6576756791637093E-2</v>
      </c>
      <c r="H2795" s="14">
        <f>SUM(SUMIFS('Census Data'!O:O,'Census Data'!$A:$A,$A2795),SUMIFS('Census Data'!P:P,'Census Data'!$A:$A,$A2795))/SUMIFS('Census Data'!$F:$F,'Census Data'!$A:$A,$A2795)</f>
        <v>6.8658450022585013E-3</v>
      </c>
      <c r="I2795" s="16">
        <f t="shared" si="86"/>
        <v>2.0571723559398625E-2</v>
      </c>
      <c r="J2795" s="14">
        <f>SUM(SUMIFS('Census Data'!W:W,'Census Data'!$A:$A,$A2795),SUMIFS('Census Data'!X:X,'Census Data'!$A:$A,$A2795))/SUMIFS('Census Data'!$F:$F,'Census Data'!$A:$A,$A2795)</f>
        <v>3.5013228366780669E-2</v>
      </c>
      <c r="K2795" s="16">
        <f t="shared" si="87"/>
        <v>0.96498677163321933</v>
      </c>
      <c r="L2795" s="19">
        <f>'EPA Data'!D2796/SUM('EPA Data'!D:D)</f>
        <v>1.9027061961975398E-4</v>
      </c>
      <c r="M2795" s="19">
        <f>'EPA Data'!E2796/SUM('EPA Data'!E:E)</f>
        <v>2.2223119699866481E-4</v>
      </c>
      <c r="N2795" s="19">
        <f>'EPA Data'!F2796/SUM('EPA Data'!F:F)</f>
        <v>2.5611000101266845E-4</v>
      </c>
      <c r="O2795" s="19">
        <f>'EPA Data'!G2796/SUM('EPA Data'!G:G)</f>
        <v>7.8999557092939644E-5</v>
      </c>
      <c r="P2795" s="19">
        <f>'EPA Data'!H2796/SUM('EPA Data'!H:H)</f>
        <v>1.5734439021490598E-4</v>
      </c>
      <c r="Q2795" s="19">
        <f>'EPA Data'!I2796/SUM('EPA Data'!I:I)</f>
        <v>1.7349215036427236E-4</v>
      </c>
      <c r="R2795" s="19">
        <f>'EPA Data'!J2796/SUM('EPA Data'!J:J)</f>
        <v>1.1716706664670668E-4</v>
      </c>
      <c r="S2795" s="19">
        <f>'EPA Data'!K2796/SUM('EPA Data'!K:K)</f>
        <v>2.0220676368568757E-4</v>
      </c>
      <c r="T2795" s="19">
        <f>'EPA Data'!L2796/SUM('EPA Data'!L:L)</f>
        <v>2.2790726248069564E-4</v>
      </c>
      <c r="U2795" s="19">
        <f>'EPA Data'!M2796/SUM('EPA Data'!M:M)</f>
        <v>1.3033862559718785E-4</v>
      </c>
      <c r="V2795" s="19">
        <f>'EPA Data'!N2796/SUM('EPA Data'!N:N)</f>
        <v>1.4433461199720978E-4</v>
      </c>
      <c r="W2795" s="19">
        <f>'EPA Data'!O2796/SUM('EPA Data'!O:O)</f>
        <v>3.0035969033148191E-4</v>
      </c>
      <c r="X2795" s="19">
        <f>'EPA Data'!P2796/SUM('EPA Data'!P:P)</f>
        <v>1.3487687507103839E-4</v>
      </c>
    </row>
    <row r="2796" spans="1:24" x14ac:dyDescent="0.35">
      <c r="A2796" s="13" t="s">
        <v>4500</v>
      </c>
      <c r="B2796" s="13" t="s">
        <v>4485</v>
      </c>
      <c r="C2796" s="18" t="s">
        <v>1657</v>
      </c>
      <c r="D2796" s="14">
        <f>SUMIFS('Census Data'!G:G,'Census Data'!$A:$A,$A2796)/SUMIFS('Census Data'!$F:$F,'Census Data'!$A:$A,$A2796)</f>
        <v>0.51022835394862032</v>
      </c>
      <c r="E2796" s="16">
        <f>SUMIFS('Census Data'!H:H,'Census Data'!$A:$A,$A2796)/SUMIFS('Census Data'!$F:$F,'Census Data'!$A:$A,$A2796)</f>
        <v>0.48977164605137963</v>
      </c>
      <c r="F2796" s="14">
        <f>SUM(SUMIFS('Census Data'!I:I,'Census Data'!$A:$A,$A2796),SUMIFS('Census Data'!J:J,'Census Data'!$A:$A,$A2796))/SUMIFS('Census Data'!$F:$F,'Census Data'!$A:$A,$A2796)</f>
        <v>0.93601332064700282</v>
      </c>
      <c r="G2796" s="14">
        <f>SUM(SUMIFS('Census Data'!K:K,'Census Data'!$A:$A,$A2796),SUMIFS('Census Data'!L:L,'Census Data'!$A:$A,$A2796))/SUMIFS('Census Data'!$F:$F,'Census Data'!$A:$A,$A2796)</f>
        <v>4.2816365366317791E-2</v>
      </c>
      <c r="H2796" s="14">
        <f>SUM(SUMIFS('Census Data'!O:O,'Census Data'!$A:$A,$A2796),SUMIFS('Census Data'!P:P,'Census Data'!$A:$A,$A2796))/SUMIFS('Census Data'!$F:$F,'Census Data'!$A:$A,$A2796)</f>
        <v>4.2816365366317791E-3</v>
      </c>
      <c r="I2796" s="16">
        <f t="shared" si="86"/>
        <v>1.6888677450047518E-2</v>
      </c>
      <c r="J2796" s="14">
        <f>SUM(SUMIFS('Census Data'!W:W,'Census Data'!$A:$A,$A2796),SUMIFS('Census Data'!X:X,'Census Data'!$A:$A,$A2796))/SUMIFS('Census Data'!$F:$F,'Census Data'!$A:$A,$A2796)</f>
        <v>1.9505233111322549E-2</v>
      </c>
      <c r="K2796" s="16">
        <f t="shared" si="87"/>
        <v>0.98049476688867743</v>
      </c>
      <c r="L2796" s="19">
        <f>'EPA Data'!D2797/SUM('EPA Data'!D:D)</f>
        <v>7.1973455015806338E-6</v>
      </c>
      <c r="M2796" s="19">
        <f>'EPA Data'!E2797/SUM('EPA Data'!E:E)</f>
        <v>8.5586735064428654E-6</v>
      </c>
      <c r="N2796" s="19">
        <f>'EPA Data'!F2797/SUM('EPA Data'!F:F)</f>
        <v>1.032538364448423E-5</v>
      </c>
      <c r="O2796" s="19">
        <f>'EPA Data'!G2797/SUM('EPA Data'!G:G)</f>
        <v>2.6383440127486486E-6</v>
      </c>
      <c r="P2796" s="19">
        <f>'EPA Data'!H2797/SUM('EPA Data'!H:H)</f>
        <v>5.5661228670355449E-6</v>
      </c>
      <c r="Q2796" s="19">
        <f>'EPA Data'!I2797/SUM('EPA Data'!I:I)</f>
        <v>6.3141356610700673E-6</v>
      </c>
      <c r="R2796" s="19">
        <f>'EPA Data'!J2797/SUM('EPA Data'!J:J)</f>
        <v>4.4046952345566055E-6</v>
      </c>
      <c r="S2796" s="19">
        <f>'EPA Data'!K2797/SUM('EPA Data'!K:K)</f>
        <v>7.9220956866881022E-6</v>
      </c>
      <c r="T2796" s="19">
        <f>'EPA Data'!L2797/SUM('EPA Data'!L:L)</f>
        <v>9.426289610980096E-6</v>
      </c>
      <c r="U2796" s="19">
        <f>'EPA Data'!M2797/SUM('EPA Data'!M:M)</f>
        <v>4.3205605014870553E-6</v>
      </c>
      <c r="V2796" s="19">
        <f>'EPA Data'!N2797/SUM('EPA Data'!N:N)</f>
        <v>4.884574363210254E-6</v>
      </c>
      <c r="W2796" s="19">
        <f>'EPA Data'!O2797/SUM('EPA Data'!O:O)</f>
        <v>1.0759984727838344E-5</v>
      </c>
      <c r="X2796" s="19">
        <f>'EPA Data'!P2797/SUM('EPA Data'!P:P)</f>
        <v>5.0345249332089405E-6</v>
      </c>
    </row>
    <row r="2797" spans="1:24" x14ac:dyDescent="0.35">
      <c r="A2797" s="13" t="s">
        <v>4501</v>
      </c>
      <c r="B2797" s="13" t="s">
        <v>4485</v>
      </c>
      <c r="C2797" s="18" t="s">
        <v>3604</v>
      </c>
      <c r="D2797" s="14">
        <f>SUMIFS('Census Data'!G:G,'Census Data'!$A:$A,$A2797)/SUMIFS('Census Data'!$F:$F,'Census Data'!$A:$A,$A2797)</f>
        <v>0.49572767885232494</v>
      </c>
      <c r="E2797" s="16">
        <f>SUMIFS('Census Data'!H:H,'Census Data'!$A:$A,$A2797)/SUMIFS('Census Data'!$F:$F,'Census Data'!$A:$A,$A2797)</f>
        <v>0.50427232114767506</v>
      </c>
      <c r="F2797" s="14">
        <f>SUM(SUMIFS('Census Data'!I:I,'Census Data'!$A:$A,$A2797),SUMIFS('Census Data'!J:J,'Census Data'!$A:$A,$A2797))/SUMIFS('Census Data'!$F:$F,'Census Data'!$A:$A,$A2797)</f>
        <v>0.89464544138929092</v>
      </c>
      <c r="G2797" s="14">
        <f>SUM(SUMIFS('Census Data'!K:K,'Census Data'!$A:$A,$A2797),SUMIFS('Census Data'!L:L,'Census Data'!$A:$A,$A2797))/SUMIFS('Census Data'!$F:$F,'Census Data'!$A:$A,$A2797)</f>
        <v>7.1213741898949218E-2</v>
      </c>
      <c r="H2797" s="14">
        <f>SUM(SUMIFS('Census Data'!O:O,'Census Data'!$A:$A,$A2797),SUMIFS('Census Data'!P:P,'Census Data'!$A:$A,$A2797))/SUMIFS('Census Data'!$F:$F,'Census Data'!$A:$A,$A2797)</f>
        <v>1.3074938652236833E-2</v>
      </c>
      <c r="I2797" s="16">
        <f t="shared" si="86"/>
        <v>2.106587805952298E-2</v>
      </c>
      <c r="J2797" s="14">
        <f>SUM(SUMIFS('Census Data'!W:W,'Census Data'!$A:$A,$A2797),SUMIFS('Census Data'!X:X,'Census Data'!$A:$A,$A2797))/SUMIFS('Census Data'!$F:$F,'Census Data'!$A:$A,$A2797)</f>
        <v>2.5961114956270057E-2</v>
      </c>
      <c r="K2797" s="16">
        <f t="shared" si="87"/>
        <v>0.97403888504372993</v>
      </c>
      <c r="L2797" s="19">
        <f>'EPA Data'!D2798/SUM('EPA Data'!D:D)</f>
        <v>1.9522294244721602E-4</v>
      </c>
      <c r="M2797" s="19">
        <f>'EPA Data'!E2798/SUM('EPA Data'!E:E)</f>
        <v>2.2605433906400181E-4</v>
      </c>
      <c r="N2797" s="19">
        <f>'EPA Data'!F2798/SUM('EPA Data'!F:F)</f>
        <v>2.6870753876616279E-4</v>
      </c>
      <c r="O2797" s="19">
        <f>'EPA Data'!G2798/SUM('EPA Data'!G:G)</f>
        <v>9.90410502640052E-5</v>
      </c>
      <c r="P2797" s="19">
        <f>'EPA Data'!H2798/SUM('EPA Data'!H:H)</f>
        <v>1.6544121748752913E-4</v>
      </c>
      <c r="Q2797" s="19">
        <f>'EPA Data'!I2798/SUM('EPA Data'!I:I)</f>
        <v>1.9098499183090015E-4</v>
      </c>
      <c r="R2797" s="19">
        <f>'EPA Data'!J2798/SUM('EPA Data'!J:J)</f>
        <v>1.6482503154435549E-4</v>
      </c>
      <c r="S2797" s="19">
        <f>'EPA Data'!K2798/SUM('EPA Data'!K:K)</f>
        <v>1.9926027878943841E-4</v>
      </c>
      <c r="T2797" s="19">
        <f>'EPA Data'!L2798/SUM('EPA Data'!L:L)</f>
        <v>2.5136033853924108E-4</v>
      </c>
      <c r="U2797" s="19">
        <f>'EPA Data'!M2798/SUM('EPA Data'!M:M)</f>
        <v>1.5132398250514536E-4</v>
      </c>
      <c r="V2797" s="19">
        <f>'EPA Data'!N2798/SUM('EPA Data'!N:N)</f>
        <v>1.3418401542212812E-4</v>
      </c>
      <c r="W2797" s="19">
        <f>'EPA Data'!O2798/SUM('EPA Data'!O:O)</f>
        <v>3.0841851867760664E-4</v>
      </c>
      <c r="X2797" s="19">
        <f>'EPA Data'!P2798/SUM('EPA Data'!P:P)</f>
        <v>1.4097659868967879E-4</v>
      </c>
    </row>
    <row r="2798" spans="1:24" x14ac:dyDescent="0.35">
      <c r="A2798" s="13" t="s">
        <v>4502</v>
      </c>
      <c r="B2798" s="13" t="s">
        <v>4485</v>
      </c>
      <c r="C2798" s="18" t="s">
        <v>4503</v>
      </c>
      <c r="D2798" s="14">
        <f>SUMIFS('Census Data'!G:G,'Census Data'!$A:$A,$A2798)/SUMIFS('Census Data'!$F:$F,'Census Data'!$A:$A,$A2798)</f>
        <v>0.55300494181412407</v>
      </c>
      <c r="E2798" s="16">
        <f>SUMIFS('Census Data'!H:H,'Census Data'!$A:$A,$A2798)/SUMIFS('Census Data'!$F:$F,'Census Data'!$A:$A,$A2798)</f>
        <v>0.44699505818587598</v>
      </c>
      <c r="F2798" s="14">
        <f>SUM(SUMIFS('Census Data'!I:I,'Census Data'!$A:$A,$A2798),SUMIFS('Census Data'!J:J,'Census Data'!$A:$A,$A2798))/SUMIFS('Census Data'!$F:$F,'Census Data'!$A:$A,$A2798)</f>
        <v>0.94197353738243261</v>
      </c>
      <c r="G2798" s="14">
        <f>SUM(SUMIFS('Census Data'!K:K,'Census Data'!$A:$A,$A2798),SUMIFS('Census Data'!L:L,'Census Data'!$A:$A,$A2798))/SUMIFS('Census Data'!$F:$F,'Census Data'!$A:$A,$A2798)</f>
        <v>4.0490993145225571E-2</v>
      </c>
      <c r="H2798" s="14">
        <f>SUM(SUMIFS('Census Data'!O:O,'Census Data'!$A:$A,$A2798),SUMIFS('Census Data'!P:P,'Census Data'!$A:$A,$A2798))/SUMIFS('Census Data'!$F:$F,'Census Data'!$A:$A,$A2798)</f>
        <v>5.2606408417025345E-3</v>
      </c>
      <c r="I2798" s="16">
        <f t="shared" si="86"/>
        <v>1.2274828630639334E-2</v>
      </c>
      <c r="J2798" s="14">
        <f>SUM(SUMIFS('Census Data'!W:W,'Census Data'!$A:$A,$A2798),SUMIFS('Census Data'!X:X,'Census Data'!$A:$A,$A2798))/SUMIFS('Census Data'!$F:$F,'Census Data'!$A:$A,$A2798)</f>
        <v>9.7242148892077163E-3</v>
      </c>
      <c r="K2798" s="16">
        <f t="shared" si="87"/>
        <v>0.99027578511079228</v>
      </c>
      <c r="L2798" s="19">
        <f>'EPA Data'!D2799/SUM('EPA Data'!D:D)</f>
        <v>1.1114776255049952E-5</v>
      </c>
      <c r="M2798" s="19">
        <f>'EPA Data'!E2799/SUM('EPA Data'!E:E)</f>
        <v>1.3789577199253354E-5</v>
      </c>
      <c r="N2798" s="19">
        <f>'EPA Data'!F2799/SUM('EPA Data'!F:F)</f>
        <v>1.8825009937646582E-5</v>
      </c>
      <c r="O2798" s="19">
        <f>'EPA Data'!G2799/SUM('EPA Data'!G:G)</f>
        <v>5.0751824032314407E-6</v>
      </c>
      <c r="P2798" s="19">
        <f>'EPA Data'!H2799/SUM('EPA Data'!H:H)</f>
        <v>9.7528832596588559E-6</v>
      </c>
      <c r="Q2798" s="19">
        <f>'EPA Data'!I2799/SUM('EPA Data'!I:I)</f>
        <v>1.1522892630996363E-5</v>
      </c>
      <c r="R2798" s="19">
        <f>'EPA Data'!J2799/SUM('EPA Data'!J:J)</f>
        <v>9.6404291799622304E-6</v>
      </c>
      <c r="S2798" s="19">
        <f>'EPA Data'!K2799/SUM('EPA Data'!K:K)</f>
        <v>1.531698093492664E-5</v>
      </c>
      <c r="T2798" s="19">
        <f>'EPA Data'!L2799/SUM('EPA Data'!L:L)</f>
        <v>1.7862546789093247E-5</v>
      </c>
      <c r="U2798" s="19">
        <f>'EPA Data'!M2799/SUM('EPA Data'!M:M)</f>
        <v>8.6030809444776209E-6</v>
      </c>
      <c r="V2798" s="19">
        <f>'EPA Data'!N2799/SUM('EPA Data'!N:N)</f>
        <v>7.4064749310258167E-6</v>
      </c>
      <c r="W2798" s="19">
        <f>'EPA Data'!O2799/SUM('EPA Data'!O:O)</f>
        <v>1.7854081234051928E-5</v>
      </c>
      <c r="X2798" s="19">
        <f>'EPA Data'!P2799/SUM('EPA Data'!P:P)</f>
        <v>9.5182998602879157E-6</v>
      </c>
    </row>
    <row r="2799" spans="1:24" x14ac:dyDescent="0.35">
      <c r="A2799" s="13" t="s">
        <v>4504</v>
      </c>
      <c r="B2799" s="13" t="s">
        <v>4485</v>
      </c>
      <c r="C2799" s="18" t="s">
        <v>4505</v>
      </c>
      <c r="D2799" s="14">
        <f>SUMIFS('Census Data'!G:G,'Census Data'!$A:$A,$A2799)/SUMIFS('Census Data'!$F:$F,'Census Data'!$A:$A,$A2799)</f>
        <v>0.49930049114451558</v>
      </c>
      <c r="E2799" s="16">
        <f>SUMIFS('Census Data'!H:H,'Census Data'!$A:$A,$A2799)/SUMIFS('Census Data'!$F:$F,'Census Data'!$A:$A,$A2799)</f>
        <v>0.50069950885548442</v>
      </c>
      <c r="F2799" s="14">
        <f>SUM(SUMIFS('Census Data'!I:I,'Census Data'!$A:$A,$A2799),SUMIFS('Census Data'!J:J,'Census Data'!$A:$A,$A2799))/SUMIFS('Census Data'!$F:$F,'Census Data'!$A:$A,$A2799)</f>
        <v>0.94046733144813222</v>
      </c>
      <c r="G2799" s="14">
        <f>SUM(SUMIFS('Census Data'!K:K,'Census Data'!$A:$A,$A2799),SUMIFS('Census Data'!L:L,'Census Data'!$A:$A,$A2799))/SUMIFS('Census Data'!$F:$F,'Census Data'!$A:$A,$A2799)</f>
        <v>3.2385771692216105E-2</v>
      </c>
      <c r="H2799" s="14">
        <f>SUM(SUMIFS('Census Data'!O:O,'Census Data'!$A:$A,$A2799),SUMIFS('Census Data'!P:P,'Census Data'!$A:$A,$A2799))/SUMIFS('Census Data'!$F:$F,'Census Data'!$A:$A,$A2799)</f>
        <v>8.304807262985563E-3</v>
      </c>
      <c r="I2799" s="16">
        <f t="shared" si="86"/>
        <v>1.8842089596666112E-2</v>
      </c>
      <c r="J2799" s="14">
        <f>SUM(SUMIFS('Census Data'!W:W,'Census Data'!$A:$A,$A2799),SUMIFS('Census Data'!X:X,'Census Data'!$A:$A,$A2799))/SUMIFS('Census Data'!$F:$F,'Census Data'!$A:$A,$A2799)</f>
        <v>2.2652180383985712E-2</v>
      </c>
      <c r="K2799" s="16">
        <f t="shared" si="87"/>
        <v>0.97734781961601425</v>
      </c>
      <c r="L2799" s="19">
        <f>'EPA Data'!D2800/SUM('EPA Data'!D:D)</f>
        <v>7.8349679734172531E-5</v>
      </c>
      <c r="M2799" s="19">
        <f>'EPA Data'!E2800/SUM('EPA Data'!E:E)</f>
        <v>9.3583789487768388E-5</v>
      </c>
      <c r="N2799" s="19">
        <f>'EPA Data'!F2800/SUM('EPA Data'!F:F)</f>
        <v>1.1526633828001354E-4</v>
      </c>
      <c r="O2799" s="19">
        <f>'EPA Data'!G2800/SUM('EPA Data'!G:G)</f>
        <v>3.9204447193410455E-5</v>
      </c>
      <c r="P2799" s="19">
        <f>'EPA Data'!H2800/SUM('EPA Data'!H:H)</f>
        <v>6.6864289320447065E-5</v>
      </c>
      <c r="Q2799" s="19">
        <f>'EPA Data'!I2800/SUM('EPA Data'!I:I)</f>
        <v>7.7684691060426179E-5</v>
      </c>
      <c r="R2799" s="19">
        <f>'EPA Data'!J2800/SUM('EPA Data'!J:J)</f>
        <v>6.7575982366853855E-5</v>
      </c>
      <c r="S2799" s="19">
        <f>'EPA Data'!K2800/SUM('EPA Data'!K:K)</f>
        <v>8.7667330389824493E-5</v>
      </c>
      <c r="T2799" s="19">
        <f>'EPA Data'!L2800/SUM('EPA Data'!L:L)</f>
        <v>1.1139839259554347E-4</v>
      </c>
      <c r="U2799" s="19">
        <f>'EPA Data'!M2800/SUM('EPA Data'!M:M)</f>
        <v>5.7618358990986531E-5</v>
      </c>
      <c r="V2799" s="19">
        <f>'EPA Data'!N2800/SUM('EPA Data'!N:N)</f>
        <v>5.4775888185853461E-5</v>
      </c>
      <c r="W2799" s="19">
        <f>'EPA Data'!O2800/SUM('EPA Data'!O:O)</f>
        <v>1.2850837053891178E-4</v>
      </c>
      <c r="X2799" s="19">
        <f>'EPA Data'!P2800/SUM('EPA Data'!P:P)</f>
        <v>5.8436461738459907E-5</v>
      </c>
    </row>
    <row r="2800" spans="1:24" x14ac:dyDescent="0.35">
      <c r="A2800" s="13" t="s">
        <v>4506</v>
      </c>
      <c r="B2800" s="13" t="s">
        <v>4485</v>
      </c>
      <c r="C2800" s="18" t="s">
        <v>3072</v>
      </c>
      <c r="D2800" s="14">
        <f>SUMIFS('Census Data'!G:G,'Census Data'!$A:$A,$A2800)/SUMIFS('Census Data'!$F:$F,'Census Data'!$A:$A,$A2800)</f>
        <v>0.53710715638015905</v>
      </c>
      <c r="E2800" s="16">
        <f>SUMIFS('Census Data'!H:H,'Census Data'!$A:$A,$A2800)/SUMIFS('Census Data'!$F:$F,'Census Data'!$A:$A,$A2800)</f>
        <v>0.46289284361984095</v>
      </c>
      <c r="F2800" s="14">
        <f>SUM(SUMIFS('Census Data'!I:I,'Census Data'!$A:$A,$A2800),SUMIFS('Census Data'!J:J,'Census Data'!$A:$A,$A2800))/SUMIFS('Census Data'!$F:$F,'Census Data'!$A:$A,$A2800)</f>
        <v>0.42401867979300772</v>
      </c>
      <c r="G2800" s="14">
        <f>SUM(SUMIFS('Census Data'!K:K,'Census Data'!$A:$A,$A2800),SUMIFS('Census Data'!L:L,'Census Data'!$A:$A,$A2800))/SUMIFS('Census Data'!$F:$F,'Census Data'!$A:$A,$A2800)</f>
        <v>0.5465101602928184</v>
      </c>
      <c r="H2800" s="14">
        <f>SUM(SUMIFS('Census Data'!O:O,'Census Data'!$A:$A,$A2800),SUMIFS('Census Data'!P:P,'Census Data'!$A:$A,$A2800))/SUMIFS('Census Data'!$F:$F,'Census Data'!$A:$A,$A2800)</f>
        <v>1.0160292818376878E-2</v>
      </c>
      <c r="I2800" s="16">
        <f t="shared" si="86"/>
        <v>1.9310867095797102E-2</v>
      </c>
      <c r="J2800" s="14">
        <f>SUM(SUMIFS('Census Data'!W:W,'Census Data'!$A:$A,$A2800),SUMIFS('Census Data'!X:X,'Census Data'!$A:$A,$A2800))/SUMIFS('Census Data'!$F:$F,'Census Data'!$A:$A,$A2800)</f>
        <v>2.5558500567966679E-2</v>
      </c>
      <c r="K2800" s="16">
        <f t="shared" si="87"/>
        <v>0.97444149943203329</v>
      </c>
      <c r="L2800" s="19">
        <f>'EPA Data'!D2801/SUM('EPA Data'!D:D)</f>
        <v>6.4562896704893887E-5</v>
      </c>
      <c r="M2800" s="19">
        <f>'EPA Data'!E2801/SUM('EPA Data'!E:E)</f>
        <v>3.5176541795213616E-5</v>
      </c>
      <c r="N2800" s="19">
        <f>'EPA Data'!F2801/SUM('EPA Data'!F:F)</f>
        <v>3.4137037702525294E-5</v>
      </c>
      <c r="O2800" s="19">
        <f>'EPA Data'!G2801/SUM('EPA Data'!G:G)</f>
        <v>1.576771588697017E-5</v>
      </c>
      <c r="P2800" s="19">
        <f>'EPA Data'!H2801/SUM('EPA Data'!H:H)</f>
        <v>2.8768643730663799E-5</v>
      </c>
      <c r="Q2800" s="19">
        <f>'EPA Data'!I2801/SUM('EPA Data'!I:I)</f>
        <v>3.3636460058143844E-5</v>
      </c>
      <c r="R2800" s="19">
        <f>'EPA Data'!J2801/SUM('EPA Data'!J:J)</f>
        <v>2.2724558231375521E-5</v>
      </c>
      <c r="S2800" s="19">
        <f>'EPA Data'!K2801/SUM('EPA Data'!K:K)</f>
        <v>2.7439900480427992E-5</v>
      </c>
      <c r="T2800" s="19">
        <f>'EPA Data'!L2801/SUM('EPA Data'!L:L)</f>
        <v>3.3359419037294179E-5</v>
      </c>
      <c r="U2800" s="19">
        <f>'EPA Data'!M2801/SUM('EPA Data'!M:M)</f>
        <v>1.9189829109266891E-5</v>
      </c>
      <c r="V2800" s="19">
        <f>'EPA Data'!N2801/SUM('EPA Data'!N:N)</f>
        <v>2.4143840627512165E-5</v>
      </c>
      <c r="W2800" s="19">
        <f>'EPA Data'!O2801/SUM('EPA Data'!O:O)</f>
        <v>4.8594314496940659E-5</v>
      </c>
      <c r="X2800" s="19">
        <f>'EPA Data'!P2801/SUM('EPA Data'!P:P)</f>
        <v>2.2231615200715841E-5</v>
      </c>
    </row>
    <row r="2801" spans="1:24" x14ac:dyDescent="0.35">
      <c r="A2801" s="13" t="s">
        <v>4507</v>
      </c>
      <c r="B2801" s="13" t="s">
        <v>4485</v>
      </c>
      <c r="C2801" s="18" t="s">
        <v>1348</v>
      </c>
      <c r="D2801" s="14">
        <f>SUMIFS('Census Data'!G:G,'Census Data'!$A:$A,$A2801)/SUMIFS('Census Data'!$F:$F,'Census Data'!$A:$A,$A2801)</f>
        <v>0.51531239246915406</v>
      </c>
      <c r="E2801" s="16">
        <f>SUMIFS('Census Data'!H:H,'Census Data'!$A:$A,$A2801)/SUMIFS('Census Data'!$F:$F,'Census Data'!$A:$A,$A2801)</f>
        <v>0.484687607530846</v>
      </c>
      <c r="F2801" s="14">
        <f>SUM(SUMIFS('Census Data'!I:I,'Census Data'!$A:$A,$A2801),SUMIFS('Census Data'!J:J,'Census Data'!$A:$A,$A2801))/SUMIFS('Census Data'!$F:$F,'Census Data'!$A:$A,$A2801)</f>
        <v>0.94548493339232165</v>
      </c>
      <c r="G2801" s="14">
        <f>SUM(SUMIFS('Census Data'!K:K,'Census Data'!$A:$A,$A2801),SUMIFS('Census Data'!L:L,'Census Data'!$A:$A,$A2801))/SUMIFS('Census Data'!$F:$F,'Census Data'!$A:$A,$A2801)</f>
        <v>4.0357862655458883E-2</v>
      </c>
      <c r="H2801" s="14">
        <f>SUM(SUMIFS('Census Data'!O:O,'Census Data'!$A:$A,$A2801),SUMIFS('Census Data'!P:P,'Census Data'!$A:$A,$A2801))/SUMIFS('Census Data'!$F:$F,'Census Data'!$A:$A,$A2801)</f>
        <v>4.5224401514034314E-3</v>
      </c>
      <c r="I2801" s="16">
        <f t="shared" si="86"/>
        <v>9.6347638008159597E-3</v>
      </c>
      <c r="J2801" s="14">
        <f>SUM(SUMIFS('Census Data'!W:W,'Census Data'!$A:$A,$A2801),SUMIFS('Census Data'!X:X,'Census Data'!$A:$A,$A2801))/SUMIFS('Census Data'!$F:$F,'Census Data'!$A:$A,$A2801)</f>
        <v>9.143194219141719E-3</v>
      </c>
      <c r="K2801" s="16">
        <f t="shared" si="87"/>
        <v>0.99085680578085833</v>
      </c>
      <c r="L2801" s="19">
        <f>'EPA Data'!D2802/SUM('EPA Data'!D:D)</f>
        <v>4.5803371137392935E-5</v>
      </c>
      <c r="M2801" s="19">
        <f>'EPA Data'!E2802/SUM('EPA Data'!E:E)</f>
        <v>5.1361848951295647E-5</v>
      </c>
      <c r="N2801" s="19">
        <f>'EPA Data'!F2802/SUM('EPA Data'!F:F)</f>
        <v>7.1951798900983063E-5</v>
      </c>
      <c r="O2801" s="19">
        <f>'EPA Data'!G2802/SUM('EPA Data'!G:G)</f>
        <v>1.7110249030849816E-5</v>
      </c>
      <c r="P2801" s="19">
        <f>'EPA Data'!H2802/SUM('EPA Data'!H:H)</f>
        <v>3.4208740326880605E-5</v>
      </c>
      <c r="Q2801" s="19">
        <f>'EPA Data'!I2802/SUM('EPA Data'!I:I)</f>
        <v>3.8858409833227352E-5</v>
      </c>
      <c r="R2801" s="19">
        <f>'EPA Data'!J2802/SUM('EPA Data'!J:J)</f>
        <v>4.1821274662402039E-5</v>
      </c>
      <c r="S2801" s="19">
        <f>'EPA Data'!K2802/SUM('EPA Data'!K:K)</f>
        <v>6.8105454642889565E-5</v>
      </c>
      <c r="T2801" s="19">
        <f>'EPA Data'!L2802/SUM('EPA Data'!L:L)</f>
        <v>7.0472579664681624E-5</v>
      </c>
      <c r="U2801" s="19">
        <f>'EPA Data'!M2802/SUM('EPA Data'!M:M)</f>
        <v>3.2267854752407499E-5</v>
      </c>
      <c r="V2801" s="19">
        <f>'EPA Data'!N2802/SUM('EPA Data'!N:N)</f>
        <v>2.6126660828184972E-5</v>
      </c>
      <c r="W2801" s="19">
        <f>'EPA Data'!O2802/SUM('EPA Data'!O:O)</f>
        <v>5.7193343078513115E-5</v>
      </c>
      <c r="X2801" s="19">
        <f>'EPA Data'!P2802/SUM('EPA Data'!P:P)</f>
        <v>3.6355992700201623E-5</v>
      </c>
    </row>
    <row r="2802" spans="1:24" x14ac:dyDescent="0.35">
      <c r="A2802" s="13" t="s">
        <v>4508</v>
      </c>
      <c r="B2802" s="13" t="s">
        <v>4485</v>
      </c>
      <c r="C2802" s="18" t="s">
        <v>4509</v>
      </c>
      <c r="D2802" s="14">
        <f>SUMIFS('Census Data'!G:G,'Census Data'!$A:$A,$A2802)/SUMIFS('Census Data'!$F:$F,'Census Data'!$A:$A,$A2802)</f>
        <v>0.55403719327431522</v>
      </c>
      <c r="E2802" s="16">
        <f>SUMIFS('Census Data'!H:H,'Census Data'!$A:$A,$A2802)/SUMIFS('Census Data'!$F:$F,'Census Data'!$A:$A,$A2802)</f>
        <v>0.44596280672568472</v>
      </c>
      <c r="F2802" s="14">
        <f>SUM(SUMIFS('Census Data'!I:I,'Census Data'!$A:$A,$A2802),SUMIFS('Census Data'!J:J,'Census Data'!$A:$A,$A2802))/SUMIFS('Census Data'!$F:$F,'Census Data'!$A:$A,$A2802)</f>
        <v>0.63276097676905707</v>
      </c>
      <c r="G2802" s="14">
        <f>SUM(SUMIFS('Census Data'!K:K,'Census Data'!$A:$A,$A2802),SUMIFS('Census Data'!L:L,'Census Data'!$A:$A,$A2802))/SUMIFS('Census Data'!$F:$F,'Census Data'!$A:$A,$A2802)</f>
        <v>0.33574950983304619</v>
      </c>
      <c r="H2802" s="14">
        <f>SUM(SUMIFS('Census Data'!O:O,'Census Data'!$A:$A,$A2802),SUMIFS('Census Data'!P:P,'Census Data'!$A:$A,$A2802))/SUMIFS('Census Data'!$F:$F,'Census Data'!$A:$A,$A2802)</f>
        <v>4.634305745350841E-3</v>
      </c>
      <c r="I2802" s="16">
        <f t="shared" si="86"/>
        <v>2.6855207652545898E-2</v>
      </c>
      <c r="J2802" s="14">
        <f>SUM(SUMIFS('Census Data'!W:W,'Census Data'!$A:$A,$A2802),SUMIFS('Census Data'!X:X,'Census Data'!$A:$A,$A2802))/SUMIFS('Census Data'!$F:$F,'Census Data'!$A:$A,$A2802)</f>
        <v>2.4835125660982709E-2</v>
      </c>
      <c r="K2802" s="16">
        <f t="shared" si="87"/>
        <v>0.97516487433901733</v>
      </c>
      <c r="L2802" s="19">
        <f>'EPA Data'!D2803/SUM('EPA Data'!D:D)</f>
        <v>5.3196625179590507E-5</v>
      </c>
      <c r="M2802" s="19">
        <f>'EPA Data'!E2803/SUM('EPA Data'!E:E)</f>
        <v>5.7646377763600908E-5</v>
      </c>
      <c r="N2802" s="19">
        <f>'EPA Data'!F2803/SUM('EPA Data'!F:F)</f>
        <v>6.0897961649855785E-5</v>
      </c>
      <c r="O2802" s="19">
        <f>'EPA Data'!G2803/SUM('EPA Data'!G:G)</f>
        <v>2.094808253819346E-5</v>
      </c>
      <c r="P2802" s="19">
        <f>'EPA Data'!H2803/SUM('EPA Data'!H:H)</f>
        <v>4.1166218711038462E-5</v>
      </c>
      <c r="Q2802" s="19">
        <f>'EPA Data'!I2803/SUM('EPA Data'!I:I)</f>
        <v>4.7327326517660955E-5</v>
      </c>
      <c r="R2802" s="19">
        <f>'EPA Data'!J2803/SUM('EPA Data'!J:J)</f>
        <v>3.086931483768923E-5</v>
      </c>
      <c r="S2802" s="19">
        <f>'EPA Data'!K2803/SUM('EPA Data'!K:K)</f>
        <v>4.5105950840020444E-5</v>
      </c>
      <c r="T2802" s="19">
        <f>'EPA Data'!L2803/SUM('EPA Data'!L:L)</f>
        <v>5.341035833613475E-5</v>
      </c>
      <c r="U2802" s="19">
        <f>'EPA Data'!M2803/SUM('EPA Data'!M:M)</f>
        <v>3.2152160154324535E-5</v>
      </c>
      <c r="V2802" s="19">
        <f>'EPA Data'!N2803/SUM('EPA Data'!N:N)</f>
        <v>3.6326824022321966E-5</v>
      </c>
      <c r="W2802" s="19">
        <f>'EPA Data'!O2803/SUM('EPA Data'!O:O)</f>
        <v>7.750287384457609E-5</v>
      </c>
      <c r="X2802" s="19">
        <f>'EPA Data'!P2803/SUM('EPA Data'!P:P)</f>
        <v>3.3540847571167352E-5</v>
      </c>
    </row>
    <row r="2803" spans="1:24" x14ac:dyDescent="0.35">
      <c r="A2803" s="13" t="s">
        <v>4510</v>
      </c>
      <c r="B2803" s="13" t="s">
        <v>4485</v>
      </c>
      <c r="C2803" s="18" t="s">
        <v>1680</v>
      </c>
      <c r="D2803" s="14">
        <f>SUMIFS('Census Data'!G:G,'Census Data'!$A:$A,$A2803)/SUMIFS('Census Data'!$F:$F,'Census Data'!$A:$A,$A2803)</f>
        <v>0.48815957198513438</v>
      </c>
      <c r="E2803" s="16">
        <f>SUMIFS('Census Data'!H:H,'Census Data'!$A:$A,$A2803)/SUMIFS('Census Data'!$F:$F,'Census Data'!$A:$A,$A2803)</f>
        <v>0.51184042801486562</v>
      </c>
      <c r="F2803" s="14">
        <f>SUM(SUMIFS('Census Data'!I:I,'Census Data'!$A:$A,$A2803),SUMIFS('Census Data'!J:J,'Census Data'!$A:$A,$A2803))/SUMIFS('Census Data'!$F:$F,'Census Data'!$A:$A,$A2803)</f>
        <v>0.81216897969442903</v>
      </c>
      <c r="G2803" s="14">
        <f>SUM(SUMIFS('Census Data'!K:K,'Census Data'!$A:$A,$A2803),SUMIFS('Census Data'!L:L,'Census Data'!$A:$A,$A2803))/SUMIFS('Census Data'!$F:$F,'Census Data'!$A:$A,$A2803)</f>
        <v>0.15021813677085766</v>
      </c>
      <c r="H2803" s="14">
        <f>SUM(SUMIFS('Census Data'!O:O,'Census Data'!$A:$A,$A2803),SUMIFS('Census Data'!P:P,'Census Data'!$A:$A,$A2803))/SUMIFS('Census Data'!$F:$F,'Census Data'!$A:$A,$A2803)</f>
        <v>1.1203073663800068E-2</v>
      </c>
      <c r="I2803" s="16">
        <f t="shared" si="86"/>
        <v>2.6409809870913348E-2</v>
      </c>
      <c r="J2803" s="14">
        <f>SUM(SUMIFS('Census Data'!W:W,'Census Data'!$A:$A,$A2803),SUMIFS('Census Data'!X:X,'Census Data'!$A:$A,$A2803))/SUMIFS('Census Data'!$F:$F,'Census Data'!$A:$A,$A2803)</f>
        <v>3.2154975852349235E-2</v>
      </c>
      <c r="K2803" s="16">
        <f t="shared" si="87"/>
        <v>0.96784502414765072</v>
      </c>
      <c r="L2803" s="19">
        <f>'EPA Data'!D2804/SUM('EPA Data'!D:D)</f>
        <v>1.8307924094955813E-4</v>
      </c>
      <c r="M2803" s="19">
        <f>'EPA Data'!E2804/SUM('EPA Data'!E:E)</f>
        <v>1.9912400088362099E-4</v>
      </c>
      <c r="N2803" s="19">
        <f>'EPA Data'!F2804/SUM('EPA Data'!F:F)</f>
        <v>2.238433137305816E-4</v>
      </c>
      <c r="O2803" s="19">
        <f>'EPA Data'!G2804/SUM('EPA Data'!G:G)</f>
        <v>8.2403538353320301E-5</v>
      </c>
      <c r="P2803" s="19">
        <f>'EPA Data'!H2804/SUM('EPA Data'!H:H)</f>
        <v>1.4304223298911798E-4</v>
      </c>
      <c r="Q2803" s="19">
        <f>'EPA Data'!I2804/SUM('EPA Data'!I:I)</f>
        <v>1.6424446477064685E-4</v>
      </c>
      <c r="R2803" s="19">
        <f>'EPA Data'!J2804/SUM('EPA Data'!J:J)</f>
        <v>1.3648211933930265E-4</v>
      </c>
      <c r="S2803" s="19">
        <f>'EPA Data'!K2804/SUM('EPA Data'!K:K)</f>
        <v>1.6195092467938496E-4</v>
      </c>
      <c r="T2803" s="19">
        <f>'EPA Data'!L2804/SUM('EPA Data'!L:L)</f>
        <v>2.0080586839061397E-4</v>
      </c>
      <c r="U2803" s="19">
        <f>'EPA Data'!M2804/SUM('EPA Data'!M:M)</f>
        <v>1.2450499475596819E-4</v>
      </c>
      <c r="V2803" s="19">
        <f>'EPA Data'!N2804/SUM('EPA Data'!N:N)</f>
        <v>1.1738446534761441E-4</v>
      </c>
      <c r="W2803" s="19">
        <f>'EPA Data'!O2804/SUM('EPA Data'!O:O)</f>
        <v>2.6067291752316003E-4</v>
      </c>
      <c r="X2803" s="19">
        <f>'EPA Data'!P2804/SUM('EPA Data'!P:P)</f>
        <v>1.1942890916754672E-4</v>
      </c>
    </row>
    <row r="2804" spans="1:24" x14ac:dyDescent="0.35">
      <c r="A2804" s="13" t="s">
        <v>4511</v>
      </c>
      <c r="B2804" s="13" t="s">
        <v>4485</v>
      </c>
      <c r="C2804" s="18" t="s">
        <v>1973</v>
      </c>
      <c r="D2804" s="14">
        <f>SUMIFS('Census Data'!G:G,'Census Data'!$A:$A,$A2804)/SUMIFS('Census Data'!$F:$F,'Census Data'!$A:$A,$A2804)</f>
        <v>0.49826754314950938</v>
      </c>
      <c r="E2804" s="16">
        <f>SUMIFS('Census Data'!H:H,'Census Data'!$A:$A,$A2804)/SUMIFS('Census Data'!$F:$F,'Census Data'!$A:$A,$A2804)</f>
        <v>0.50173245685049062</v>
      </c>
      <c r="F2804" s="14">
        <f>SUM(SUMIFS('Census Data'!I:I,'Census Data'!$A:$A,$A2804),SUMIFS('Census Data'!J:J,'Census Data'!$A:$A,$A2804))/SUMIFS('Census Data'!$F:$F,'Census Data'!$A:$A,$A2804)</f>
        <v>0.67329425860561509</v>
      </c>
      <c r="G2804" s="14">
        <f>SUM(SUMIFS('Census Data'!K:K,'Census Data'!$A:$A,$A2804),SUMIFS('Census Data'!L:L,'Census Data'!$A:$A,$A2804))/SUMIFS('Census Data'!$F:$F,'Census Data'!$A:$A,$A2804)</f>
        <v>0.27110521032349988</v>
      </c>
      <c r="H2804" s="14">
        <f>SUM(SUMIFS('Census Data'!O:O,'Census Data'!$A:$A,$A2804),SUMIFS('Census Data'!P:P,'Census Data'!$A:$A,$A2804))/SUMIFS('Census Data'!$F:$F,'Census Data'!$A:$A,$A2804)</f>
        <v>1.000615265049707E-2</v>
      </c>
      <c r="I2804" s="16">
        <f t="shared" si="86"/>
        <v>4.5594378420387938E-2</v>
      </c>
      <c r="J2804" s="14">
        <f>SUM(SUMIFS('Census Data'!W:W,'Census Data'!$A:$A,$A2804),SUMIFS('Census Data'!X:X,'Census Data'!$A:$A,$A2804))/SUMIFS('Census Data'!$F:$F,'Census Data'!$A:$A,$A2804)</f>
        <v>6.2400828988698552E-2</v>
      </c>
      <c r="K2804" s="16">
        <f t="shared" si="87"/>
        <v>0.93759917101130141</v>
      </c>
      <c r="L2804" s="19">
        <f>'EPA Data'!D2805/SUM('EPA Data'!D:D)</f>
        <v>1.6786169065974036E-4</v>
      </c>
      <c r="M2804" s="19">
        <f>'EPA Data'!E2805/SUM('EPA Data'!E:E)</f>
        <v>1.2151530597471998E-4</v>
      </c>
      <c r="N2804" s="19">
        <f>'EPA Data'!F2805/SUM('EPA Data'!F:F)</f>
        <v>1.0975301153394591E-4</v>
      </c>
      <c r="O2804" s="19">
        <f>'EPA Data'!G2805/SUM('EPA Data'!G:G)</f>
        <v>7.5610450163977427E-5</v>
      </c>
      <c r="P2804" s="19">
        <f>'EPA Data'!H2805/SUM('EPA Data'!H:H)</f>
        <v>1.1426489907160848E-4</v>
      </c>
      <c r="Q2804" s="19">
        <f>'EPA Data'!I2805/SUM('EPA Data'!I:I)</f>
        <v>1.2145153127268614E-4</v>
      </c>
      <c r="R2804" s="19">
        <f>'EPA Data'!J2805/SUM('EPA Data'!J:J)</f>
        <v>8.5548758145972991E-5</v>
      </c>
      <c r="S2804" s="19">
        <f>'EPA Data'!K2805/SUM('EPA Data'!K:K)</f>
        <v>1.0354534724679089E-4</v>
      </c>
      <c r="T2804" s="19">
        <f>'EPA Data'!L2805/SUM('EPA Data'!L:L)</f>
        <v>1.0399745344602769E-4</v>
      </c>
      <c r="U2804" s="19">
        <f>'EPA Data'!M2805/SUM('EPA Data'!M:M)</f>
        <v>9.2090370394057135E-5</v>
      </c>
      <c r="V2804" s="19">
        <f>'EPA Data'!N2805/SUM('EPA Data'!N:N)</f>
        <v>1.1486497190536545E-4</v>
      </c>
      <c r="W2804" s="19">
        <f>'EPA Data'!O2805/SUM('EPA Data'!O:O)</f>
        <v>2.0778820736168813E-4</v>
      </c>
      <c r="X2804" s="19">
        <f>'EPA Data'!P2805/SUM('EPA Data'!P:P)</f>
        <v>7.3642467252346932E-5</v>
      </c>
    </row>
    <row r="2805" spans="1:24" x14ac:dyDescent="0.35">
      <c r="A2805" s="13" t="s">
        <v>4512</v>
      </c>
      <c r="B2805" s="13" t="s">
        <v>4485</v>
      </c>
      <c r="C2805" s="18" t="s">
        <v>200</v>
      </c>
      <c r="D2805" s="14">
        <f>SUMIFS('Census Data'!G:G,'Census Data'!$A:$A,$A2805)/SUMIFS('Census Data'!$F:$F,'Census Data'!$A:$A,$A2805)</f>
        <v>0.49876534741751832</v>
      </c>
      <c r="E2805" s="16">
        <f>SUMIFS('Census Data'!H:H,'Census Data'!$A:$A,$A2805)/SUMIFS('Census Data'!$F:$F,'Census Data'!$A:$A,$A2805)</f>
        <v>0.50123465258248168</v>
      </c>
      <c r="F2805" s="14">
        <f>SUM(SUMIFS('Census Data'!I:I,'Census Data'!$A:$A,$A2805),SUMIFS('Census Data'!J:J,'Census Data'!$A:$A,$A2805))/SUMIFS('Census Data'!$F:$F,'Census Data'!$A:$A,$A2805)</f>
        <v>0.97071129707112969</v>
      </c>
      <c r="G2805" s="14">
        <f>SUM(SUMIFS('Census Data'!K:K,'Census Data'!$A:$A,$A2805),SUMIFS('Census Data'!L:L,'Census Data'!$A:$A,$A2805))/SUMIFS('Census Data'!$F:$F,'Census Data'!$A:$A,$A2805)</f>
        <v>8.9855271280609092E-3</v>
      </c>
      <c r="H2805" s="14">
        <f>SUM(SUMIFS('Census Data'!O:O,'Census Data'!$A:$A,$A2805),SUMIFS('Census Data'!P:P,'Census Data'!$A:$A,$A2805))/SUMIFS('Census Data'!$F:$F,'Census Data'!$A:$A,$A2805)</f>
        <v>2.4693051649633032E-3</v>
      </c>
      <c r="I2805" s="16">
        <f t="shared" si="86"/>
        <v>1.7833870635846072E-2</v>
      </c>
      <c r="J2805" s="14">
        <f>SUM(SUMIFS('Census Data'!W:W,'Census Data'!$A:$A,$A2805),SUMIFS('Census Data'!X:X,'Census Data'!$A:$A,$A2805))/SUMIFS('Census Data'!$F:$F,'Census Data'!$A:$A,$A2805)</f>
        <v>3.601070032238151E-2</v>
      </c>
      <c r="K2805" s="16">
        <f t="shared" si="87"/>
        <v>0.96398929967761848</v>
      </c>
      <c r="L2805" s="19">
        <f>'EPA Data'!D2806/SUM('EPA Data'!D:D)</f>
        <v>6.457814754185611E-5</v>
      </c>
      <c r="M2805" s="19">
        <f>'EPA Data'!E2806/SUM('EPA Data'!E:E)</f>
        <v>8.1358742714082513E-5</v>
      </c>
      <c r="N2805" s="19">
        <f>'EPA Data'!F2806/SUM('EPA Data'!F:F)</f>
        <v>1.0111809651472941E-4</v>
      </c>
      <c r="O2805" s="19">
        <f>'EPA Data'!G2806/SUM('EPA Data'!G:G)</f>
        <v>3.1191879516480059E-5</v>
      </c>
      <c r="P2805" s="19">
        <f>'EPA Data'!H2806/SUM('EPA Data'!H:H)</f>
        <v>5.8053800886797685E-5</v>
      </c>
      <c r="Q2805" s="19">
        <f>'EPA Data'!I2806/SUM('EPA Data'!I:I)</f>
        <v>7.0202706352412667E-5</v>
      </c>
      <c r="R2805" s="19">
        <f>'EPA Data'!J2806/SUM('EPA Data'!J:J)</f>
        <v>5.6013406680517225E-5</v>
      </c>
      <c r="S2805" s="19">
        <f>'EPA Data'!K2806/SUM('EPA Data'!K:K)</f>
        <v>7.397054281745407E-5</v>
      </c>
      <c r="T2805" s="19">
        <f>'EPA Data'!L2806/SUM('EPA Data'!L:L)</f>
        <v>9.6802279957614951E-5</v>
      </c>
      <c r="U2805" s="19">
        <f>'EPA Data'!M2806/SUM('EPA Data'!M:M)</f>
        <v>5.1539601546518749E-5</v>
      </c>
      <c r="V2805" s="19">
        <f>'EPA Data'!N2806/SUM('EPA Data'!N:N)</f>
        <v>4.2500993467146618E-5</v>
      </c>
      <c r="W2805" s="19">
        <f>'EPA Data'!O2806/SUM('EPA Data'!O:O)</f>
        <v>1.0565678840666736E-4</v>
      </c>
      <c r="X2805" s="19">
        <f>'EPA Data'!P2806/SUM('EPA Data'!P:P)</f>
        <v>5.2964389135159564E-5</v>
      </c>
    </row>
    <row r="2806" spans="1:24" x14ac:dyDescent="0.35">
      <c r="A2806" s="13" t="s">
        <v>4513</v>
      </c>
      <c r="B2806" s="13" t="s">
        <v>4485</v>
      </c>
      <c r="C2806" s="18" t="s">
        <v>4514</v>
      </c>
      <c r="D2806" s="14">
        <f>SUMIFS('Census Data'!G:G,'Census Data'!$A:$A,$A2806)/SUMIFS('Census Data'!$F:$F,'Census Data'!$A:$A,$A2806)</f>
        <v>0.4882587505538325</v>
      </c>
      <c r="E2806" s="16">
        <f>SUMIFS('Census Data'!H:H,'Census Data'!$A:$A,$A2806)/SUMIFS('Census Data'!$F:$F,'Census Data'!$A:$A,$A2806)</f>
        <v>0.5117412494461675</v>
      </c>
      <c r="F2806" s="14">
        <f>SUM(SUMIFS('Census Data'!I:I,'Census Data'!$A:$A,$A2806),SUMIFS('Census Data'!J:J,'Census Data'!$A:$A,$A2806))/SUMIFS('Census Data'!$F:$F,'Census Data'!$A:$A,$A2806)</f>
        <v>0.44572441293752768</v>
      </c>
      <c r="G2806" s="14">
        <f>SUM(SUMIFS('Census Data'!K:K,'Census Data'!$A:$A,$A2806),SUMIFS('Census Data'!L:L,'Census Data'!$A:$A,$A2806))/SUMIFS('Census Data'!$F:$F,'Census Data'!$A:$A,$A2806)</f>
        <v>0.4458721016098065</v>
      </c>
      <c r="H2806" s="14">
        <f>SUM(SUMIFS('Census Data'!O:O,'Census Data'!$A:$A,$A2806),SUMIFS('Census Data'!P:P,'Census Data'!$A:$A,$A2806))/SUMIFS('Census Data'!$F:$F,'Census Data'!$A:$A,$A2806)</f>
        <v>5.7598582188746125E-3</v>
      </c>
      <c r="I2806" s="16">
        <f t="shared" si="86"/>
        <v>0.10264362723379128</v>
      </c>
      <c r="J2806" s="14">
        <f>SUM(SUMIFS('Census Data'!W:W,'Census Data'!$A:$A,$A2806),SUMIFS('Census Data'!X:X,'Census Data'!$A:$A,$A2806))/SUMIFS('Census Data'!$F:$F,'Census Data'!$A:$A,$A2806)</f>
        <v>1.7279574656623838E-2</v>
      </c>
      <c r="K2806" s="16">
        <f t="shared" si="87"/>
        <v>0.98272042534337611</v>
      </c>
      <c r="L2806" s="19">
        <f>'EPA Data'!D2807/SUM('EPA Data'!D:D)</f>
        <v>1.6947869251758008E-5</v>
      </c>
      <c r="M2806" s="19">
        <f>'EPA Data'!E2807/SUM('EPA Data'!E:E)</f>
        <v>1.2217162109774686E-5</v>
      </c>
      <c r="N2806" s="19">
        <f>'EPA Data'!F2807/SUM('EPA Data'!F:F)</f>
        <v>1.100856163290414E-5</v>
      </c>
      <c r="O2806" s="19">
        <f>'EPA Data'!G2807/SUM('EPA Data'!G:G)</f>
        <v>8.8503785675111402E-6</v>
      </c>
      <c r="P2806" s="19">
        <f>'EPA Data'!H2807/SUM('EPA Data'!H:H)</f>
        <v>1.1874492093898787E-5</v>
      </c>
      <c r="Q2806" s="19">
        <f>'EPA Data'!I2807/SUM('EPA Data'!I:I)</f>
        <v>1.3071744640591369E-5</v>
      </c>
      <c r="R2806" s="19">
        <f>'EPA Data'!J2807/SUM('EPA Data'!J:J)</f>
        <v>1.3411380514978099E-5</v>
      </c>
      <c r="S2806" s="19">
        <f>'EPA Data'!K2807/SUM('EPA Data'!K:K)</f>
        <v>1.0670529658482007E-5</v>
      </c>
      <c r="T2806" s="19">
        <f>'EPA Data'!L2807/SUM('EPA Data'!L:L)</f>
        <v>1.1162811311545434E-5</v>
      </c>
      <c r="U2806" s="19">
        <f>'EPA Data'!M2807/SUM('EPA Data'!M:M)</f>
        <v>9.101153016580819E-6</v>
      </c>
      <c r="V2806" s="19">
        <f>'EPA Data'!N2807/SUM('EPA Data'!N:N)</f>
        <v>1.0949339656805987E-5</v>
      </c>
      <c r="W2806" s="19">
        <f>'EPA Data'!O2807/SUM('EPA Data'!O:O)</f>
        <v>1.9830413252013655E-5</v>
      </c>
      <c r="X2806" s="19">
        <f>'EPA Data'!P2807/SUM('EPA Data'!P:P)</f>
        <v>7.7569357841171925E-6</v>
      </c>
    </row>
    <row r="2807" spans="1:24" x14ac:dyDescent="0.35">
      <c r="A2807" s="13" t="s">
        <v>4515</v>
      </c>
      <c r="B2807" s="13" t="s">
        <v>4485</v>
      </c>
      <c r="C2807" s="18" t="s">
        <v>594</v>
      </c>
      <c r="D2807" s="14">
        <f>SUMIFS('Census Data'!G:G,'Census Data'!$A:$A,$A2807)/SUMIFS('Census Data'!$F:$F,'Census Data'!$A:$A,$A2807)</f>
        <v>0.49752883031301481</v>
      </c>
      <c r="E2807" s="16">
        <f>SUMIFS('Census Data'!H:H,'Census Data'!$A:$A,$A2807)/SUMIFS('Census Data'!$F:$F,'Census Data'!$A:$A,$A2807)</f>
        <v>0.50247116968698513</v>
      </c>
      <c r="F2807" s="14">
        <f>SUM(SUMIFS('Census Data'!I:I,'Census Data'!$A:$A,$A2807),SUMIFS('Census Data'!J:J,'Census Data'!$A:$A,$A2807))/SUMIFS('Census Data'!$F:$F,'Census Data'!$A:$A,$A2807)</f>
        <v>0.69617619006329667</v>
      </c>
      <c r="G2807" s="14">
        <f>SUM(SUMIFS('Census Data'!K:K,'Census Data'!$A:$A,$A2807),SUMIFS('Census Data'!L:L,'Census Data'!$A:$A,$A2807))/SUMIFS('Census Data'!$F:$F,'Census Data'!$A:$A,$A2807)</f>
        <v>0.27590392785918666</v>
      </c>
      <c r="H2807" s="14">
        <f>SUM(SUMIFS('Census Data'!O:O,'Census Data'!$A:$A,$A2807),SUMIFS('Census Data'!P:P,'Census Data'!$A:$A,$A2807))/SUMIFS('Census Data'!$F:$F,'Census Data'!$A:$A,$A2807)</f>
        <v>2.8613543744038846E-3</v>
      </c>
      <c r="I2807" s="16">
        <f t="shared" si="86"/>
        <v>2.5058527703112676E-2</v>
      </c>
      <c r="J2807" s="14">
        <f>SUM(SUMIFS('Census Data'!W:W,'Census Data'!$A:$A,$A2807),SUMIFS('Census Data'!X:X,'Census Data'!$A:$A,$A2807))/SUMIFS('Census Data'!$F:$F,'Census Data'!$A:$A,$A2807)</f>
        <v>2.3931327495014306E-2</v>
      </c>
      <c r="K2807" s="16">
        <f t="shared" si="87"/>
        <v>0.97606867250498575</v>
      </c>
      <c r="L2807" s="19">
        <f>'EPA Data'!D2808/SUM('EPA Data'!D:D)</f>
        <v>4.0995352878240595E-5</v>
      </c>
      <c r="M2807" s="19">
        <f>'EPA Data'!E2808/SUM('EPA Data'!E:E)</f>
        <v>4.262998377019002E-5</v>
      </c>
      <c r="N2807" s="19">
        <f>'EPA Data'!F2808/SUM('EPA Data'!F:F)</f>
        <v>4.4317452813613133E-5</v>
      </c>
      <c r="O2807" s="19">
        <f>'EPA Data'!G2808/SUM('EPA Data'!G:G)</f>
        <v>1.4909235968852882E-5</v>
      </c>
      <c r="P2807" s="19">
        <f>'EPA Data'!H2808/SUM('EPA Data'!H:H)</f>
        <v>2.7919542903591496E-5</v>
      </c>
      <c r="Q2807" s="19">
        <f>'EPA Data'!I2808/SUM('EPA Data'!I:I)</f>
        <v>3.2688112438440119E-5</v>
      </c>
      <c r="R2807" s="19">
        <f>'EPA Data'!J2808/SUM('EPA Data'!J:J)</f>
        <v>2.3540036769775106E-5</v>
      </c>
      <c r="S2807" s="19">
        <f>'EPA Data'!K2808/SUM('EPA Data'!K:K)</f>
        <v>2.9557206874023939E-5</v>
      </c>
      <c r="T2807" s="19">
        <f>'EPA Data'!L2808/SUM('EPA Data'!L:L)</f>
        <v>3.6951681467908327E-5</v>
      </c>
      <c r="U2807" s="19">
        <f>'EPA Data'!M2808/SUM('EPA Data'!M:M)</f>
        <v>2.114936039025359E-5</v>
      </c>
      <c r="V2807" s="19">
        <f>'EPA Data'!N2808/SUM('EPA Data'!N:N)</f>
        <v>2.3103134116356908E-5</v>
      </c>
      <c r="W2807" s="19">
        <f>'EPA Data'!O2808/SUM('EPA Data'!O:O)</f>
        <v>4.9764544466363867E-5</v>
      </c>
      <c r="X2807" s="19">
        <f>'EPA Data'!P2808/SUM('EPA Data'!P:P)</f>
        <v>2.2937627976122621E-5</v>
      </c>
    </row>
    <row r="2808" spans="1:24" x14ac:dyDescent="0.35">
      <c r="A2808" s="13" t="s">
        <v>4516</v>
      </c>
      <c r="B2808" s="13" t="s">
        <v>4485</v>
      </c>
      <c r="C2808" s="18" t="s">
        <v>3724</v>
      </c>
      <c r="D2808" s="14">
        <f>SUMIFS('Census Data'!G:G,'Census Data'!$A:$A,$A2808)/SUMIFS('Census Data'!$F:$F,'Census Data'!$A:$A,$A2808)</f>
        <v>0.48437487124410472</v>
      </c>
      <c r="E2808" s="16">
        <f>SUMIFS('Census Data'!H:H,'Census Data'!$A:$A,$A2808)/SUMIFS('Census Data'!$F:$F,'Census Data'!$A:$A,$A2808)</f>
        <v>0.51562512875589528</v>
      </c>
      <c r="F2808" s="14">
        <f>SUM(SUMIFS('Census Data'!I:I,'Census Data'!$A:$A,$A2808),SUMIFS('Census Data'!J:J,'Census Data'!$A:$A,$A2808))/SUMIFS('Census Data'!$F:$F,'Census Data'!$A:$A,$A2808)</f>
        <v>0.67857034947440131</v>
      </c>
      <c r="G2808" s="14">
        <f>SUM(SUMIFS('Census Data'!K:K,'Census Data'!$A:$A,$A2808),SUMIFS('Census Data'!L:L,'Census Data'!$A:$A,$A2808))/SUMIFS('Census Data'!$F:$F,'Census Data'!$A:$A,$A2808)</f>
        <v>0.24656582276047145</v>
      </c>
      <c r="H2808" s="14">
        <f>SUM(SUMIFS('Census Data'!O:O,'Census Data'!$A:$A,$A2808),SUMIFS('Census Data'!P:P,'Census Data'!$A:$A,$A2808))/SUMIFS('Census Data'!$F:$F,'Census Data'!$A:$A,$A2808)</f>
        <v>3.6828992943490242E-2</v>
      </c>
      <c r="I2808" s="16">
        <f t="shared" si="86"/>
        <v>3.8034834821636943E-2</v>
      </c>
      <c r="J2808" s="14">
        <f>SUM(SUMIFS('Census Data'!W:W,'Census Data'!$A:$A,$A2808),SUMIFS('Census Data'!X:X,'Census Data'!$A:$A,$A2808))/SUMIFS('Census Data'!$F:$F,'Census Data'!$A:$A,$A2808)</f>
        <v>0.11022878034175591</v>
      </c>
      <c r="K2808" s="16">
        <f t="shared" si="87"/>
        <v>0.88977121965824413</v>
      </c>
      <c r="L2808" s="19">
        <f>'EPA Data'!D2809/SUM('EPA Data'!D:D)</f>
        <v>1.8870626492436453E-3</v>
      </c>
      <c r="M2808" s="19">
        <f>'EPA Data'!E2809/SUM('EPA Data'!E:E)</f>
        <v>1.3705486978672419E-3</v>
      </c>
      <c r="N2808" s="19">
        <f>'EPA Data'!F2809/SUM('EPA Data'!F:F)</f>
        <v>1.2743204043757102E-3</v>
      </c>
      <c r="O2808" s="19">
        <f>'EPA Data'!G2809/SUM('EPA Data'!G:G)</f>
        <v>7.8953130972935328E-4</v>
      </c>
      <c r="P2808" s="19">
        <f>'EPA Data'!H2809/SUM('EPA Data'!H:H)</f>
        <v>1.1710324716478582E-3</v>
      </c>
      <c r="Q2808" s="19">
        <f>'EPA Data'!I2809/SUM('EPA Data'!I:I)</f>
        <v>1.3006009068492295E-3</v>
      </c>
      <c r="R2808" s="19">
        <f>'EPA Data'!J2809/SUM('EPA Data'!J:J)</f>
        <v>1.1117049331410679E-3</v>
      </c>
      <c r="S2808" s="19">
        <f>'EPA Data'!K2809/SUM('EPA Data'!K:K)</f>
        <v>1.1010721173201896E-3</v>
      </c>
      <c r="T2808" s="19">
        <f>'EPA Data'!L2809/SUM('EPA Data'!L:L)</f>
        <v>1.2144942080685997E-3</v>
      </c>
      <c r="U2808" s="19">
        <f>'EPA Data'!M2809/SUM('EPA Data'!M:M)</f>
        <v>9.2982534948929634E-4</v>
      </c>
      <c r="V2808" s="19">
        <f>'EPA Data'!N2809/SUM('EPA Data'!N:N)</f>
        <v>1.0724322880840474E-3</v>
      </c>
      <c r="W2808" s="19">
        <f>'EPA Data'!O2809/SUM('EPA Data'!O:O)</f>
        <v>2.0684852616583492E-3</v>
      </c>
      <c r="X2808" s="19">
        <f>'EPA Data'!P2809/SUM('EPA Data'!P:P)</f>
        <v>8.2262418301164923E-4</v>
      </c>
    </row>
    <row r="2809" spans="1:24" x14ac:dyDescent="0.35">
      <c r="A2809" s="13" t="s">
        <v>4517</v>
      </c>
      <c r="B2809" s="13" t="s">
        <v>4485</v>
      </c>
      <c r="C2809" s="18" t="s">
        <v>46</v>
      </c>
      <c r="D2809" s="14">
        <f>SUMIFS('Census Data'!G:G,'Census Data'!$A:$A,$A2809)/SUMIFS('Census Data'!$F:$F,'Census Data'!$A:$A,$A2809)</f>
        <v>0.49726110772976262</v>
      </c>
      <c r="E2809" s="16">
        <f>SUMIFS('Census Data'!H:H,'Census Data'!$A:$A,$A2809)/SUMIFS('Census Data'!$F:$F,'Census Data'!$A:$A,$A2809)</f>
        <v>0.50273889227023738</v>
      </c>
      <c r="F2809" s="14">
        <f>SUM(SUMIFS('Census Data'!I:I,'Census Data'!$A:$A,$A2809),SUMIFS('Census Data'!J:J,'Census Data'!$A:$A,$A2809))/SUMIFS('Census Data'!$F:$F,'Census Data'!$A:$A,$A2809)</f>
        <v>0.90823020220463924</v>
      </c>
      <c r="G2809" s="14">
        <f>SUM(SUMIFS('Census Data'!K:K,'Census Data'!$A:$A,$A2809),SUMIFS('Census Data'!L:L,'Census Data'!$A:$A,$A2809))/SUMIFS('Census Data'!$F:$F,'Census Data'!$A:$A,$A2809)</f>
        <v>4.5377696625414216E-2</v>
      </c>
      <c r="H2809" s="14">
        <f>SUM(SUMIFS('Census Data'!O:O,'Census Data'!$A:$A,$A2809),SUMIFS('Census Data'!P:P,'Census Data'!$A:$A,$A2809))/SUMIFS('Census Data'!$F:$F,'Census Data'!$A:$A,$A2809)</f>
        <v>1.3660647866369108E-2</v>
      </c>
      <c r="I2809" s="16">
        <f t="shared" si="86"/>
        <v>3.2731453303577407E-2</v>
      </c>
      <c r="J2809" s="14">
        <f>SUM(SUMIFS('Census Data'!W:W,'Census Data'!$A:$A,$A2809),SUMIFS('Census Data'!X:X,'Census Data'!$A:$A,$A2809))/SUMIFS('Census Data'!$F:$F,'Census Data'!$A:$A,$A2809)</f>
        <v>6.1337661459390007E-2</v>
      </c>
      <c r="K2809" s="16">
        <f t="shared" si="87"/>
        <v>0.93866233854060999</v>
      </c>
      <c r="L2809" s="19">
        <f>'EPA Data'!D2810/SUM('EPA Data'!D:D)</f>
        <v>5.091596097542062E-5</v>
      </c>
      <c r="M2809" s="19">
        <f>'EPA Data'!E2810/SUM('EPA Data'!E:E)</f>
        <v>4.7657275088082672E-5</v>
      </c>
      <c r="N2809" s="19">
        <f>'EPA Data'!F2810/SUM('EPA Data'!F:F)</f>
        <v>4.3647698409973935E-5</v>
      </c>
      <c r="O2809" s="19">
        <f>'EPA Data'!G2810/SUM('EPA Data'!G:G)</f>
        <v>2.6375225565802691E-5</v>
      </c>
      <c r="P2809" s="19">
        <f>'EPA Data'!H2810/SUM('EPA Data'!H:H)</f>
        <v>4.1212406686920628E-5</v>
      </c>
      <c r="Q2809" s="19">
        <f>'EPA Data'!I2810/SUM('EPA Data'!I:I)</f>
        <v>4.4028404565756756E-5</v>
      </c>
      <c r="R2809" s="19">
        <f>'EPA Data'!J2810/SUM('EPA Data'!J:J)</f>
        <v>2.8652374932616854E-5</v>
      </c>
      <c r="S2809" s="19">
        <f>'EPA Data'!K2810/SUM('EPA Data'!K:K)</f>
        <v>4.4276086219907754E-5</v>
      </c>
      <c r="T2809" s="19">
        <f>'EPA Data'!L2810/SUM('EPA Data'!L:L)</f>
        <v>4.0919995061783614E-5</v>
      </c>
      <c r="U2809" s="19">
        <f>'EPA Data'!M2810/SUM('EPA Data'!M:M)</f>
        <v>3.7151892552169622E-5</v>
      </c>
      <c r="V2809" s="19">
        <f>'EPA Data'!N2810/SUM('EPA Data'!N:N)</f>
        <v>4.5111318570215376E-5</v>
      </c>
      <c r="W2809" s="19">
        <f>'EPA Data'!O2810/SUM('EPA Data'!O:O)</f>
        <v>7.9678673244526214E-5</v>
      </c>
      <c r="X2809" s="19">
        <f>'EPA Data'!P2810/SUM('EPA Data'!P:P)</f>
        <v>2.8618186153713967E-5</v>
      </c>
    </row>
    <row r="2810" spans="1:24" x14ac:dyDescent="0.35">
      <c r="A2810" s="13" t="s">
        <v>4518</v>
      </c>
      <c r="B2810" s="13" t="s">
        <v>4485</v>
      </c>
      <c r="C2810" s="18" t="s">
        <v>3453</v>
      </c>
      <c r="D2810" s="14">
        <f>SUMIFS('Census Data'!G:G,'Census Data'!$A:$A,$A2810)/SUMIFS('Census Data'!$F:$F,'Census Data'!$A:$A,$A2810)</f>
        <v>0.50204415372035982</v>
      </c>
      <c r="E2810" s="16">
        <f>SUMIFS('Census Data'!H:H,'Census Data'!$A:$A,$A2810)/SUMIFS('Census Data'!$F:$F,'Census Data'!$A:$A,$A2810)</f>
        <v>0.49795584627964024</v>
      </c>
      <c r="F2810" s="14">
        <f>SUM(SUMIFS('Census Data'!I:I,'Census Data'!$A:$A,$A2810),SUMIFS('Census Data'!J:J,'Census Data'!$A:$A,$A2810))/SUMIFS('Census Data'!$F:$F,'Census Data'!$A:$A,$A2810)</f>
        <v>0.97690106295993462</v>
      </c>
      <c r="G2810" s="14">
        <f>SUM(SUMIFS('Census Data'!K:K,'Census Data'!$A:$A,$A2810),SUMIFS('Census Data'!L:L,'Census Data'!$A:$A,$A2810))/SUMIFS('Census Data'!$F:$F,'Census Data'!$A:$A,$A2810)</f>
        <v>5.1103843008994277E-3</v>
      </c>
      <c r="H2810" s="14">
        <f>SUM(SUMIFS('Census Data'!O:O,'Census Data'!$A:$A,$A2810),SUMIFS('Census Data'!P:P,'Census Data'!$A:$A,$A2810))/SUMIFS('Census Data'!$F:$F,'Census Data'!$A:$A,$A2810)</f>
        <v>2.8618152085036794E-3</v>
      </c>
      <c r="I2810" s="16">
        <f t="shared" si="86"/>
        <v>1.5126737530662293E-2</v>
      </c>
      <c r="J2810" s="14">
        <f>SUM(SUMIFS('Census Data'!W:W,'Census Data'!$A:$A,$A2810),SUMIFS('Census Data'!X:X,'Census Data'!$A:$A,$A2810))/SUMIFS('Census Data'!$F:$F,'Census Data'!$A:$A,$A2810)</f>
        <v>1.4104660670482421E-2</v>
      </c>
      <c r="K2810" s="16">
        <f t="shared" si="87"/>
        <v>0.98589533932951756</v>
      </c>
      <c r="L2810" s="19">
        <f>'EPA Data'!D2811/SUM('EPA Data'!D:D)</f>
        <v>1.43725507350753E-5</v>
      </c>
      <c r="M2810" s="19">
        <f>'EPA Data'!E2811/SUM('EPA Data'!E:E)</f>
        <v>1.7743006365636302E-5</v>
      </c>
      <c r="N2810" s="19">
        <f>'EPA Data'!F2811/SUM('EPA Data'!F:F)</f>
        <v>2.2554049715503423E-5</v>
      </c>
      <c r="O2810" s="19">
        <f>'EPA Data'!G2811/SUM('EPA Data'!G:G)</f>
        <v>6.6614827409860194E-6</v>
      </c>
      <c r="P2810" s="19">
        <f>'EPA Data'!H2811/SUM('EPA Data'!H:H)</f>
        <v>1.2517568174472693E-5</v>
      </c>
      <c r="Q2810" s="19">
        <f>'EPA Data'!I2811/SUM('EPA Data'!I:I)</f>
        <v>1.4668891029063513E-5</v>
      </c>
      <c r="R2810" s="19">
        <f>'EPA Data'!J2811/SUM('EPA Data'!J:J)</f>
        <v>1.1417912390752793E-5</v>
      </c>
      <c r="S2810" s="19">
        <f>'EPA Data'!K2811/SUM('EPA Data'!K:K)</f>
        <v>1.7164017000907803E-5</v>
      </c>
      <c r="T2810" s="19">
        <f>'EPA Data'!L2811/SUM('EPA Data'!L:L)</f>
        <v>2.1559187918738135E-5</v>
      </c>
      <c r="U2810" s="19">
        <f>'EPA Data'!M2811/SUM('EPA Data'!M:M)</f>
        <v>1.0467298594653187E-5</v>
      </c>
      <c r="V2810" s="19">
        <f>'EPA Data'!N2811/SUM('EPA Data'!N:N)</f>
        <v>1.005639207045356E-5</v>
      </c>
      <c r="W2810" s="19">
        <f>'EPA Data'!O2811/SUM('EPA Data'!O:O)</f>
        <v>2.4634303937795354E-5</v>
      </c>
      <c r="X2810" s="19">
        <f>'EPA Data'!P2811/SUM('EPA Data'!P:P)</f>
        <v>1.1322802079485453E-5</v>
      </c>
    </row>
    <row r="2811" spans="1:24" x14ac:dyDescent="0.35">
      <c r="A2811" s="13" t="s">
        <v>4519</v>
      </c>
      <c r="B2811" s="13" t="s">
        <v>4485</v>
      </c>
      <c r="C2811" s="18" t="s">
        <v>4520</v>
      </c>
      <c r="D2811" s="14">
        <f>SUMIFS('Census Data'!G:G,'Census Data'!$A:$A,$A2811)/SUMIFS('Census Data'!$F:$F,'Census Data'!$A:$A,$A2811)</f>
        <v>0.50028544243577544</v>
      </c>
      <c r="E2811" s="16">
        <f>SUMIFS('Census Data'!H:H,'Census Data'!$A:$A,$A2811)/SUMIFS('Census Data'!$F:$F,'Census Data'!$A:$A,$A2811)</f>
        <v>0.49971455756422456</v>
      </c>
      <c r="F2811" s="14">
        <f>SUM(SUMIFS('Census Data'!I:I,'Census Data'!$A:$A,$A2811),SUMIFS('Census Data'!J:J,'Census Data'!$A:$A,$A2811))/SUMIFS('Census Data'!$F:$F,'Census Data'!$A:$A,$A2811)</f>
        <v>0.79444338725023789</v>
      </c>
      <c r="G2811" s="14">
        <f>SUM(SUMIFS('Census Data'!K:K,'Census Data'!$A:$A,$A2811),SUMIFS('Census Data'!L:L,'Census Data'!$A:$A,$A2811))/SUMIFS('Census Data'!$F:$F,'Census Data'!$A:$A,$A2811)</f>
        <v>0.14150333016175071</v>
      </c>
      <c r="H2811" s="14">
        <f>SUM(SUMIFS('Census Data'!O:O,'Census Data'!$A:$A,$A2811),SUMIFS('Census Data'!P:P,'Census Data'!$A:$A,$A2811))/SUMIFS('Census Data'!$F:$F,'Census Data'!$A:$A,$A2811)</f>
        <v>1.8515699333967649E-2</v>
      </c>
      <c r="I2811" s="16">
        <f t="shared" si="86"/>
        <v>4.5537583254043668E-2</v>
      </c>
      <c r="J2811" s="14">
        <f>SUM(SUMIFS('Census Data'!W:W,'Census Data'!$A:$A,$A2811),SUMIFS('Census Data'!X:X,'Census Data'!$A:$A,$A2811))/SUMIFS('Census Data'!$F:$F,'Census Data'!$A:$A,$A2811)</f>
        <v>0.14135109419600381</v>
      </c>
      <c r="K2811" s="16">
        <f t="shared" si="87"/>
        <v>0.85864890580399622</v>
      </c>
      <c r="L2811" s="19">
        <f>'EPA Data'!D2812/SUM('EPA Data'!D:D)</f>
        <v>2.1918057692313334E-4</v>
      </c>
      <c r="M2811" s="19">
        <f>'EPA Data'!E2812/SUM('EPA Data'!E:E)</f>
        <v>2.2179563739621892E-4</v>
      </c>
      <c r="N2811" s="19">
        <f>'EPA Data'!F2812/SUM('EPA Data'!F:F)</f>
        <v>2.1566594368635896E-4</v>
      </c>
      <c r="O2811" s="19">
        <f>'EPA Data'!G2812/SUM('EPA Data'!G:G)</f>
        <v>1.0053723982608792E-4</v>
      </c>
      <c r="P2811" s="19">
        <f>'EPA Data'!H2812/SUM('EPA Data'!H:H)</f>
        <v>1.9094306043927794E-4</v>
      </c>
      <c r="Q2811" s="19">
        <f>'EPA Data'!I2812/SUM('EPA Data'!I:I)</f>
        <v>2.0817603377074477E-4</v>
      </c>
      <c r="R2811" s="19">
        <f>'EPA Data'!J2812/SUM('EPA Data'!J:J)</f>
        <v>1.2165858749757013E-4</v>
      </c>
      <c r="S2811" s="19">
        <f>'EPA Data'!K2812/SUM('EPA Data'!K:K)</f>
        <v>2.0036461953729481E-4</v>
      </c>
      <c r="T2811" s="19">
        <f>'EPA Data'!L2812/SUM('EPA Data'!L:L)</f>
        <v>1.9747096615266641E-4</v>
      </c>
      <c r="U2811" s="19">
        <f>'EPA Data'!M2812/SUM('EPA Data'!M:M)</f>
        <v>1.5795153714054841E-4</v>
      </c>
      <c r="V2811" s="19">
        <f>'EPA Data'!N2812/SUM('EPA Data'!N:N)</f>
        <v>1.9784379233664203E-4</v>
      </c>
      <c r="W2811" s="19">
        <f>'EPA Data'!O2812/SUM('EPA Data'!O:O)</f>
        <v>3.754244534189188E-4</v>
      </c>
      <c r="X2811" s="19">
        <f>'EPA Data'!P2812/SUM('EPA Data'!P:P)</f>
        <v>1.4031397343074444E-4</v>
      </c>
    </row>
    <row r="2812" spans="1:24" x14ac:dyDescent="0.35">
      <c r="A2812" s="13" t="s">
        <v>4521</v>
      </c>
      <c r="B2812" s="13" t="s">
        <v>4485</v>
      </c>
      <c r="C2812" s="18" t="s">
        <v>1069</v>
      </c>
      <c r="D2812" s="14">
        <f>SUMIFS('Census Data'!G:G,'Census Data'!$A:$A,$A2812)/SUMIFS('Census Data'!$F:$F,'Census Data'!$A:$A,$A2812)</f>
        <v>0.48542786275320382</v>
      </c>
      <c r="E2812" s="16">
        <f>SUMIFS('Census Data'!H:H,'Census Data'!$A:$A,$A2812)/SUMIFS('Census Data'!$F:$F,'Census Data'!$A:$A,$A2812)</f>
        <v>0.51457213724679618</v>
      </c>
      <c r="F2812" s="14">
        <f>SUM(SUMIFS('Census Data'!I:I,'Census Data'!$A:$A,$A2812),SUMIFS('Census Data'!J:J,'Census Data'!$A:$A,$A2812))/SUMIFS('Census Data'!$F:$F,'Census Data'!$A:$A,$A2812)</f>
        <v>0.65450599421248445</v>
      </c>
      <c r="G2812" s="14">
        <f>SUM(SUMIFS('Census Data'!K:K,'Census Data'!$A:$A,$A2812),SUMIFS('Census Data'!L:L,'Census Data'!$A:$A,$A2812))/SUMIFS('Census Data'!$F:$F,'Census Data'!$A:$A,$A2812)</f>
        <v>0.30642827614716828</v>
      </c>
      <c r="H2812" s="14">
        <f>SUM(SUMIFS('Census Data'!O:O,'Census Data'!$A:$A,$A2812),SUMIFS('Census Data'!P:P,'Census Data'!$A:$A,$A2812))/SUMIFS('Census Data'!$F:$F,'Census Data'!$A:$A,$A2812)</f>
        <v>4.6506821000413395E-3</v>
      </c>
      <c r="I2812" s="16">
        <f t="shared" si="86"/>
        <v>3.4415047540305888E-2</v>
      </c>
      <c r="J2812" s="14">
        <f>SUM(SUMIFS('Census Data'!W:W,'Census Data'!$A:$A,$A2812),SUMIFS('Census Data'!X:X,'Census Data'!$A:$A,$A2812))/SUMIFS('Census Data'!$F:$F,'Census Data'!$A:$A,$A2812)</f>
        <v>2.6457213724679619E-2</v>
      </c>
      <c r="K2812" s="16">
        <f t="shared" si="87"/>
        <v>0.97354278627532043</v>
      </c>
      <c r="L2812" s="19">
        <f>'EPA Data'!D2813/SUM('EPA Data'!D:D)</f>
        <v>3.9524545470877637E-5</v>
      </c>
      <c r="M2812" s="19">
        <f>'EPA Data'!E2813/SUM('EPA Data'!E:E)</f>
        <v>4.0144132621160013E-5</v>
      </c>
      <c r="N2812" s="19">
        <f>'EPA Data'!F2813/SUM('EPA Data'!F:F)</f>
        <v>4.0623927461177086E-5</v>
      </c>
      <c r="O2812" s="19">
        <f>'EPA Data'!G2813/SUM('EPA Data'!G:G)</f>
        <v>1.4736503953700166E-5</v>
      </c>
      <c r="P2812" s="19">
        <f>'EPA Data'!H2813/SUM('EPA Data'!H:H)</f>
        <v>2.9422454863939351E-5</v>
      </c>
      <c r="Q2812" s="19">
        <f>'EPA Data'!I2813/SUM('EPA Data'!I:I)</f>
        <v>3.3870064249928056E-5</v>
      </c>
      <c r="R2812" s="19">
        <f>'EPA Data'!J2813/SUM('EPA Data'!J:J)</f>
        <v>2.0792643152317977E-5</v>
      </c>
      <c r="S2812" s="19">
        <f>'EPA Data'!K2813/SUM('EPA Data'!K:K)</f>
        <v>3.0755364541705029E-5</v>
      </c>
      <c r="T2812" s="19">
        <f>'EPA Data'!L2813/SUM('EPA Data'!L:L)</f>
        <v>3.613936759598623E-5</v>
      </c>
      <c r="U2812" s="19">
        <f>'EPA Data'!M2813/SUM('EPA Data'!M:M)</f>
        <v>2.1990963343262418E-5</v>
      </c>
      <c r="V2812" s="19">
        <f>'EPA Data'!N2813/SUM('EPA Data'!N:N)</f>
        <v>2.6323045260610599E-5</v>
      </c>
      <c r="W2812" s="19">
        <f>'EPA Data'!O2813/SUM('EPA Data'!O:O)</f>
        <v>5.4915429306765063E-5</v>
      </c>
      <c r="X2812" s="19">
        <f>'EPA Data'!P2813/SUM('EPA Data'!P:P)</f>
        <v>2.3287815190305584E-5</v>
      </c>
    </row>
    <row r="2813" spans="1:24" x14ac:dyDescent="0.35">
      <c r="A2813" s="13" t="s">
        <v>4522</v>
      </c>
      <c r="B2813" s="13" t="s">
        <v>4485</v>
      </c>
      <c r="C2813" s="18" t="s">
        <v>4523</v>
      </c>
      <c r="D2813" s="14">
        <f>SUMIFS('Census Data'!G:G,'Census Data'!$A:$A,$A2813)/SUMIFS('Census Data'!$F:$F,'Census Data'!$A:$A,$A2813)</f>
        <v>0.51274065685164216</v>
      </c>
      <c r="E2813" s="16">
        <f>SUMIFS('Census Data'!H:H,'Census Data'!$A:$A,$A2813)/SUMIFS('Census Data'!$F:$F,'Census Data'!$A:$A,$A2813)</f>
        <v>0.48725934314835789</v>
      </c>
      <c r="F2813" s="14">
        <f>SUM(SUMIFS('Census Data'!I:I,'Census Data'!$A:$A,$A2813),SUMIFS('Census Data'!J:J,'Census Data'!$A:$A,$A2813))/SUMIFS('Census Data'!$F:$F,'Census Data'!$A:$A,$A2813)</f>
        <v>0.98272933182332955</v>
      </c>
      <c r="G2813" s="14">
        <f>SUM(SUMIFS('Census Data'!K:K,'Census Data'!$A:$A,$A2813),SUMIFS('Census Data'!L:L,'Census Data'!$A:$A,$A2813))/SUMIFS('Census Data'!$F:$F,'Census Data'!$A:$A,$A2813)</f>
        <v>5.4501698754246888E-3</v>
      </c>
      <c r="H2813" s="14">
        <f>SUM(SUMIFS('Census Data'!O:O,'Census Data'!$A:$A,$A2813),SUMIFS('Census Data'!P:P,'Census Data'!$A:$A,$A2813))/SUMIFS('Census Data'!$F:$F,'Census Data'!$A:$A,$A2813)</f>
        <v>2.1234428086070213E-3</v>
      </c>
      <c r="I2813" s="16">
        <f t="shared" si="86"/>
        <v>9.6970554926387731E-3</v>
      </c>
      <c r="J2813" s="14">
        <f>SUM(SUMIFS('Census Data'!W:W,'Census Data'!$A:$A,$A2813),SUMIFS('Census Data'!X:X,'Census Data'!$A:$A,$A2813))/SUMIFS('Census Data'!$F:$F,'Census Data'!$A:$A,$A2813)</f>
        <v>6.5118912797281995E-3</v>
      </c>
      <c r="K2813" s="16">
        <f t="shared" si="87"/>
        <v>0.99348810872027182</v>
      </c>
      <c r="L2813" s="19">
        <f>'EPA Data'!D2814/SUM('EPA Data'!D:D)</f>
        <v>3.8494525976099149E-5</v>
      </c>
      <c r="M2813" s="19">
        <f>'EPA Data'!E2814/SUM('EPA Data'!E:E)</f>
        <v>4.0031048118553748E-5</v>
      </c>
      <c r="N2813" s="19">
        <f>'EPA Data'!F2814/SUM('EPA Data'!F:F)</f>
        <v>5.7433416450221263E-5</v>
      </c>
      <c r="O2813" s="19">
        <f>'EPA Data'!G2814/SUM('EPA Data'!G:G)</f>
        <v>1.4269439738116288E-5</v>
      </c>
      <c r="P2813" s="19">
        <f>'EPA Data'!H2814/SUM('EPA Data'!H:H)</f>
        <v>2.7572865504578427E-5</v>
      </c>
      <c r="Q2813" s="19">
        <f>'EPA Data'!I2814/SUM('EPA Data'!I:I)</f>
        <v>3.1172958031005864E-5</v>
      </c>
      <c r="R2813" s="19">
        <f>'EPA Data'!J2814/SUM('EPA Data'!J:J)</f>
        <v>3.0082465819707498E-5</v>
      </c>
      <c r="S2813" s="19">
        <f>'EPA Data'!K2814/SUM('EPA Data'!K:K)</f>
        <v>4.9446398937963123E-5</v>
      </c>
      <c r="T2813" s="19">
        <f>'EPA Data'!L2814/SUM('EPA Data'!L:L)</f>
        <v>5.3844318967953688E-5</v>
      </c>
      <c r="U2813" s="19">
        <f>'EPA Data'!M2814/SUM('EPA Data'!M:M)</f>
        <v>2.5818105658500303E-5</v>
      </c>
      <c r="V2813" s="19">
        <f>'EPA Data'!N2814/SUM('EPA Data'!N:N)</f>
        <v>2.0517630750563372E-5</v>
      </c>
      <c r="W2813" s="19">
        <f>'EPA Data'!O2814/SUM('EPA Data'!O:O)</f>
        <v>4.4414748509364704E-5</v>
      </c>
      <c r="X2813" s="19">
        <f>'EPA Data'!P2814/SUM('EPA Data'!P:P)</f>
        <v>2.9557381931220047E-5</v>
      </c>
    </row>
    <row r="2814" spans="1:24" x14ac:dyDescent="0.35">
      <c r="A2814" s="13" t="s">
        <v>4524</v>
      </c>
      <c r="B2814" s="13" t="s">
        <v>4485</v>
      </c>
      <c r="C2814" s="18" t="s">
        <v>4525</v>
      </c>
      <c r="D2814" s="14">
        <f>SUMIFS('Census Data'!G:G,'Census Data'!$A:$A,$A2814)/SUMIFS('Census Data'!$F:$F,'Census Data'!$A:$A,$A2814)</f>
        <v>0.49386206649726211</v>
      </c>
      <c r="E2814" s="16">
        <f>SUMIFS('Census Data'!H:H,'Census Data'!$A:$A,$A2814)/SUMIFS('Census Data'!$F:$F,'Census Data'!$A:$A,$A2814)</f>
        <v>0.50613793350273795</v>
      </c>
      <c r="F2814" s="14">
        <f>SUM(SUMIFS('Census Data'!I:I,'Census Data'!$A:$A,$A2814),SUMIFS('Census Data'!J:J,'Census Data'!$A:$A,$A2814))/SUMIFS('Census Data'!$F:$F,'Census Data'!$A:$A,$A2814)</f>
        <v>0.65534519165384197</v>
      </c>
      <c r="G2814" s="14">
        <f>SUM(SUMIFS('Census Data'!K:K,'Census Data'!$A:$A,$A2814),SUMIFS('Census Data'!L:L,'Census Data'!$A:$A,$A2814))/SUMIFS('Census Data'!$F:$F,'Census Data'!$A:$A,$A2814)</f>
        <v>0.31219355069610966</v>
      </c>
      <c r="H2814" s="14">
        <f>SUM(SUMIFS('Census Data'!O:O,'Census Data'!$A:$A,$A2814),SUMIFS('Census Data'!P:P,'Census Data'!$A:$A,$A2814))/SUMIFS('Census Data'!$F:$F,'Census Data'!$A:$A,$A2814)</f>
        <v>8.9474249311048276E-3</v>
      </c>
      <c r="I2814" s="16">
        <f t="shared" si="86"/>
        <v>2.3513832718943584E-2</v>
      </c>
      <c r="J2814" s="14">
        <f>SUM(SUMIFS('Census Data'!W:W,'Census Data'!$A:$A,$A2814),SUMIFS('Census Data'!X:X,'Census Data'!$A:$A,$A2814))/SUMIFS('Census Data'!$F:$F,'Census Data'!$A:$A,$A2814)</f>
        <v>3.96549872946566E-2</v>
      </c>
      <c r="K2814" s="16">
        <f t="shared" si="87"/>
        <v>0.96034501270534345</v>
      </c>
      <c r="L2814" s="19">
        <f>'EPA Data'!D2815/SUM('EPA Data'!D:D)</f>
        <v>1.3311406063383789E-4</v>
      </c>
      <c r="M2814" s="19">
        <f>'EPA Data'!E2815/SUM('EPA Data'!E:E)</f>
        <v>7.4471020728095305E-5</v>
      </c>
      <c r="N2814" s="19">
        <f>'EPA Data'!F2815/SUM('EPA Data'!F:F)</f>
        <v>7.0696046525293697E-5</v>
      </c>
      <c r="O2814" s="19">
        <f>'EPA Data'!G2815/SUM('EPA Data'!G:G)</f>
        <v>3.5705801894648338E-5</v>
      </c>
      <c r="P2814" s="19">
        <f>'EPA Data'!H2815/SUM('EPA Data'!H:H)</f>
        <v>6.3240951007590465E-5</v>
      </c>
      <c r="Q2814" s="19">
        <f>'EPA Data'!I2815/SUM('EPA Data'!I:I)</f>
        <v>7.2028709525709408E-5</v>
      </c>
      <c r="R2814" s="19">
        <f>'EPA Data'!J2815/SUM('EPA Data'!J:J)</f>
        <v>4.9840477412134372E-5</v>
      </c>
      <c r="S2814" s="19">
        <f>'EPA Data'!K2815/SUM('EPA Data'!K:K)</f>
        <v>5.9706512450965987E-5</v>
      </c>
      <c r="T2814" s="19">
        <f>'EPA Data'!L2815/SUM('EPA Data'!L:L)</f>
        <v>6.8839783557854786E-5</v>
      </c>
      <c r="U2814" s="19">
        <f>'EPA Data'!M2815/SUM('EPA Data'!M:M)</f>
        <v>4.3070852221030276E-5</v>
      </c>
      <c r="V2814" s="19">
        <f>'EPA Data'!N2815/SUM('EPA Data'!N:N)</f>
        <v>5.5472160457555697E-5</v>
      </c>
      <c r="W2814" s="19">
        <f>'EPA Data'!O2815/SUM('EPA Data'!O:O)</f>
        <v>1.0818226214803604E-4</v>
      </c>
      <c r="X2814" s="19">
        <f>'EPA Data'!P2815/SUM('EPA Data'!P:P)</f>
        <v>4.657700364484024E-5</v>
      </c>
    </row>
    <row r="2815" spans="1:24" x14ac:dyDescent="0.35">
      <c r="A2815" s="13" t="s">
        <v>4526</v>
      </c>
      <c r="B2815" s="13" t="s">
        <v>4485</v>
      </c>
      <c r="C2815" s="18" t="s">
        <v>2015</v>
      </c>
      <c r="D2815" s="14">
        <f>SUMIFS('Census Data'!G:G,'Census Data'!$A:$A,$A2815)/SUMIFS('Census Data'!$F:$F,'Census Data'!$A:$A,$A2815)</f>
        <v>0.47443396226415097</v>
      </c>
      <c r="E2815" s="16">
        <f>SUMIFS('Census Data'!H:H,'Census Data'!$A:$A,$A2815)/SUMIFS('Census Data'!$F:$F,'Census Data'!$A:$A,$A2815)</f>
        <v>0.52556603773584909</v>
      </c>
      <c r="F2815" s="14">
        <f>SUM(SUMIFS('Census Data'!I:I,'Census Data'!$A:$A,$A2815),SUMIFS('Census Data'!J:J,'Census Data'!$A:$A,$A2815))/SUMIFS('Census Data'!$F:$F,'Census Data'!$A:$A,$A2815)</f>
        <v>0.56632075471698118</v>
      </c>
      <c r="G2815" s="14">
        <f>SUM(SUMIFS('Census Data'!K:K,'Census Data'!$A:$A,$A2815),SUMIFS('Census Data'!L:L,'Census Data'!$A:$A,$A2815))/SUMIFS('Census Data'!$F:$F,'Census Data'!$A:$A,$A2815)</f>
        <v>0.37849056603773584</v>
      </c>
      <c r="H2815" s="14">
        <f>SUM(SUMIFS('Census Data'!O:O,'Census Data'!$A:$A,$A2815),SUMIFS('Census Data'!P:P,'Census Data'!$A:$A,$A2815))/SUMIFS('Census Data'!$F:$F,'Census Data'!$A:$A,$A2815)</f>
        <v>9.5283018867924531E-3</v>
      </c>
      <c r="I2815" s="16">
        <f t="shared" si="86"/>
        <v>4.5660377358490489E-2</v>
      </c>
      <c r="J2815" s="14">
        <f>SUM(SUMIFS('Census Data'!W:W,'Census Data'!$A:$A,$A2815),SUMIFS('Census Data'!X:X,'Census Data'!$A:$A,$A2815))/SUMIFS('Census Data'!$F:$F,'Census Data'!$A:$A,$A2815)</f>
        <v>3.7924528301886792E-2</v>
      </c>
      <c r="K2815" s="16">
        <f t="shared" si="87"/>
        <v>0.96207547169811325</v>
      </c>
      <c r="L2815" s="19">
        <f>'EPA Data'!D2816/SUM('EPA Data'!D:D)</f>
        <v>4.600310070864898E-5</v>
      </c>
      <c r="M2815" s="19">
        <f>'EPA Data'!E2816/SUM('EPA Data'!E:E)</f>
        <v>3.4958744270115766E-5</v>
      </c>
      <c r="N2815" s="19">
        <f>'EPA Data'!F2816/SUM('EPA Data'!F:F)</f>
        <v>3.0410592768956074E-5</v>
      </c>
      <c r="O2815" s="19">
        <f>'EPA Data'!G2816/SUM('EPA Data'!G:G)</f>
        <v>2.0440447396712591E-5</v>
      </c>
      <c r="P2815" s="19">
        <f>'EPA Data'!H2816/SUM('EPA Data'!H:H)</f>
        <v>3.4468825565319404E-5</v>
      </c>
      <c r="Q2815" s="19">
        <f>'EPA Data'!I2816/SUM('EPA Data'!I:I)</f>
        <v>3.6437909373701263E-5</v>
      </c>
      <c r="R2815" s="19">
        <f>'EPA Data'!J2816/SUM('EPA Data'!J:J)</f>
        <v>2.4740101607517718E-5</v>
      </c>
      <c r="S2815" s="19">
        <f>'EPA Data'!K2816/SUM('EPA Data'!K:K)</f>
        <v>3.0476206041434325E-5</v>
      </c>
      <c r="T2815" s="19">
        <f>'EPA Data'!L2816/SUM('EPA Data'!L:L)</f>
        <v>3.0059139540682162E-5</v>
      </c>
      <c r="U2815" s="19">
        <f>'EPA Data'!M2816/SUM('EPA Data'!M:M)</f>
        <v>2.4556813053728703E-5</v>
      </c>
      <c r="V2815" s="19">
        <f>'EPA Data'!N2816/SUM('EPA Data'!N:N)</f>
        <v>3.4488830299382124E-5</v>
      </c>
      <c r="W2815" s="19">
        <f>'EPA Data'!O2816/SUM('EPA Data'!O:O)</f>
        <v>5.9667240845261164E-5</v>
      </c>
      <c r="X2815" s="19">
        <f>'EPA Data'!P2816/SUM('EPA Data'!P:P)</f>
        <v>2.1595656623151206E-5</v>
      </c>
    </row>
    <row r="2816" spans="1:24" x14ac:dyDescent="0.35">
      <c r="A2816" s="13" t="s">
        <v>4527</v>
      </c>
      <c r="B2816" s="13" t="s">
        <v>4485</v>
      </c>
      <c r="C2816" s="18" t="s">
        <v>4528</v>
      </c>
      <c r="D2816" s="14">
        <f>SUMIFS('Census Data'!G:G,'Census Data'!$A:$A,$A2816)/SUMIFS('Census Data'!$F:$F,'Census Data'!$A:$A,$A2816)</f>
        <v>0.49945492195908175</v>
      </c>
      <c r="E2816" s="16">
        <f>SUMIFS('Census Data'!H:H,'Census Data'!$A:$A,$A2816)/SUMIFS('Census Data'!$F:$F,'Census Data'!$A:$A,$A2816)</f>
        <v>0.50054507804091819</v>
      </c>
      <c r="F2816" s="14">
        <f>SUM(SUMIFS('Census Data'!I:I,'Census Data'!$A:$A,$A2816),SUMIFS('Census Data'!J:J,'Census Data'!$A:$A,$A2816))/SUMIFS('Census Data'!$F:$F,'Census Data'!$A:$A,$A2816)</f>
        <v>0.64251487011146713</v>
      </c>
      <c r="G2816" s="14">
        <f>SUM(SUMIFS('Census Data'!K:K,'Census Data'!$A:$A,$A2816),SUMIFS('Census Data'!L:L,'Census Data'!$A:$A,$A2816))/SUMIFS('Census Data'!$F:$F,'Census Data'!$A:$A,$A2816)</f>
        <v>0.10729430910706306</v>
      </c>
      <c r="H2816" s="14">
        <f>SUM(SUMIFS('Census Data'!O:O,'Census Data'!$A:$A,$A2816),SUMIFS('Census Data'!P:P,'Census Data'!$A:$A,$A2816))/SUMIFS('Census Data'!$F:$F,'Census Data'!$A:$A,$A2816)</f>
        <v>0.20334888298122045</v>
      </c>
      <c r="I2816" s="16">
        <f t="shared" si="86"/>
        <v>4.6841937800249367E-2</v>
      </c>
      <c r="J2816" s="14">
        <f>SUM(SUMIFS('Census Data'!W:W,'Census Data'!$A:$A,$A2816),SUMIFS('Census Data'!X:X,'Census Data'!$A:$A,$A2816))/SUMIFS('Census Data'!$F:$F,'Census Data'!$A:$A,$A2816)</f>
        <v>0.17306619003489543</v>
      </c>
      <c r="K2816" s="16">
        <f t="shared" si="87"/>
        <v>0.82693380996510457</v>
      </c>
      <c r="L2816" s="19">
        <f>'EPA Data'!D2817/SUM('EPA Data'!D:D)</f>
        <v>5.0172401479060243E-3</v>
      </c>
      <c r="M2816" s="19">
        <f>'EPA Data'!E2817/SUM('EPA Data'!E:E)</f>
        <v>3.903450212626983E-3</v>
      </c>
      <c r="N2816" s="19">
        <f>'EPA Data'!F2817/SUM('EPA Data'!F:F)</f>
        <v>3.295055898284592E-3</v>
      </c>
      <c r="O2816" s="19">
        <f>'EPA Data'!G2817/SUM('EPA Data'!G:G)</f>
        <v>4.8041671407850614E-3</v>
      </c>
      <c r="P2816" s="19">
        <f>'EPA Data'!H2817/SUM('EPA Data'!H:H)</f>
        <v>4.3461001557905518E-3</v>
      </c>
      <c r="Q2816" s="19">
        <f>'EPA Data'!I2817/SUM('EPA Data'!I:I)</f>
        <v>4.5921582870509315E-3</v>
      </c>
      <c r="R2816" s="19">
        <f>'EPA Data'!J2817/SUM('EPA Data'!J:J)</f>
        <v>4.0674023761490272E-3</v>
      </c>
      <c r="S2816" s="19">
        <f>'EPA Data'!K2817/SUM('EPA Data'!K:K)</f>
        <v>3.7769025649126218E-3</v>
      </c>
      <c r="T2816" s="19">
        <f>'EPA Data'!L2817/SUM('EPA Data'!L:L)</f>
        <v>3.1673899547404417E-3</v>
      </c>
      <c r="U2816" s="19">
        <f>'EPA Data'!M2817/SUM('EPA Data'!M:M)</f>
        <v>4.189916770270254E-3</v>
      </c>
      <c r="V2816" s="19">
        <f>'EPA Data'!N2817/SUM('EPA Data'!N:N)</f>
        <v>5.2558188594578458E-3</v>
      </c>
      <c r="W2816" s="19">
        <f>'EPA Data'!O2817/SUM('EPA Data'!O:O)</f>
        <v>8.7834487274982605E-3</v>
      </c>
      <c r="X2816" s="19">
        <f>'EPA Data'!P2817/SUM('EPA Data'!P:P)</f>
        <v>2.3821506425082137E-3</v>
      </c>
    </row>
    <row r="2817" spans="1:24" x14ac:dyDescent="0.35">
      <c r="A2817" s="13" t="s">
        <v>4529</v>
      </c>
      <c r="B2817" s="13" t="s">
        <v>4485</v>
      </c>
      <c r="C2817" s="18" t="s">
        <v>4530</v>
      </c>
      <c r="D2817" s="14">
        <f>SUMIFS('Census Data'!G:G,'Census Data'!$A:$A,$A2817)/SUMIFS('Census Data'!$F:$F,'Census Data'!$A:$A,$A2817)</f>
        <v>0.49777972698865192</v>
      </c>
      <c r="E2817" s="16">
        <f>SUMIFS('Census Data'!H:H,'Census Data'!$A:$A,$A2817)/SUMIFS('Census Data'!$F:$F,'Census Data'!$A:$A,$A2817)</f>
        <v>0.50222027301134808</v>
      </c>
      <c r="F2817" s="14">
        <f>SUM(SUMIFS('Census Data'!I:I,'Census Data'!$A:$A,$A2817),SUMIFS('Census Data'!J:J,'Census Data'!$A:$A,$A2817))/SUMIFS('Census Data'!$F:$F,'Census Data'!$A:$A,$A2817)</f>
        <v>0.86757853187873468</v>
      </c>
      <c r="G2817" s="14">
        <f>SUM(SUMIFS('Census Data'!K:K,'Census Data'!$A:$A,$A2817),SUMIFS('Census Data'!L:L,'Census Data'!$A:$A,$A2817))/SUMIFS('Census Data'!$F:$F,'Census Data'!$A:$A,$A2817)</f>
        <v>7.8696343402225755E-2</v>
      </c>
      <c r="H2817" s="14">
        <f>SUM(SUMIFS('Census Data'!O:O,'Census Data'!$A:$A,$A2817),SUMIFS('Census Data'!P:P,'Census Data'!$A:$A,$A2817))/SUMIFS('Census Data'!$F:$F,'Census Data'!$A:$A,$A2817)</f>
        <v>1.7584014034318293E-2</v>
      </c>
      <c r="I2817" s="16">
        <f t="shared" si="86"/>
        <v>3.6141110684721256E-2</v>
      </c>
      <c r="J2817" s="14">
        <f>SUM(SUMIFS('Census Data'!W:W,'Census Data'!$A:$A,$A2817),SUMIFS('Census Data'!X:X,'Census Data'!$A:$A,$A2817))/SUMIFS('Census Data'!$F:$F,'Census Data'!$A:$A,$A2817)</f>
        <v>0.10640863987719971</v>
      </c>
      <c r="K2817" s="16">
        <f t="shared" si="87"/>
        <v>0.89359136012280027</v>
      </c>
      <c r="L2817" s="19">
        <f>'EPA Data'!D2818/SUM('EPA Data'!D:D)</f>
        <v>2.9345893451002803E-4</v>
      </c>
      <c r="M2817" s="19">
        <f>'EPA Data'!E2818/SUM('EPA Data'!E:E)</f>
        <v>2.7911983474370876E-4</v>
      </c>
      <c r="N2817" s="19">
        <f>'EPA Data'!F2818/SUM('EPA Data'!F:F)</f>
        <v>2.5863257054073175E-4</v>
      </c>
      <c r="O2817" s="19">
        <f>'EPA Data'!G2818/SUM('EPA Data'!G:G)</f>
        <v>1.4440032911488721E-4</v>
      </c>
      <c r="P2817" s="19">
        <f>'EPA Data'!H2818/SUM('EPA Data'!H:H)</f>
        <v>2.5249105544313292E-4</v>
      </c>
      <c r="Q2817" s="19">
        <f>'EPA Data'!I2818/SUM('EPA Data'!I:I)</f>
        <v>2.7375655303023304E-4</v>
      </c>
      <c r="R2817" s="19">
        <f>'EPA Data'!J2818/SUM('EPA Data'!J:J)</f>
        <v>1.5802913900215694E-4</v>
      </c>
      <c r="S2817" s="19">
        <f>'EPA Data'!K2818/SUM('EPA Data'!K:K)</f>
        <v>2.5592093570726046E-4</v>
      </c>
      <c r="T2817" s="19">
        <f>'EPA Data'!L2818/SUM('EPA Data'!L:L)</f>
        <v>2.4075117595755954E-4</v>
      </c>
      <c r="U2817" s="19">
        <f>'EPA Data'!M2818/SUM('EPA Data'!M:M)</f>
        <v>2.0952178102728709E-4</v>
      </c>
      <c r="V2817" s="19">
        <f>'EPA Data'!N2818/SUM('EPA Data'!N:N)</f>
        <v>2.734008686204254E-4</v>
      </c>
      <c r="W2817" s="19">
        <f>'EPA Data'!O2818/SUM('EPA Data'!O:O)</f>
        <v>5.0001825738939026E-4</v>
      </c>
      <c r="X2817" s="19">
        <f>'EPA Data'!P2818/SUM('EPA Data'!P:P)</f>
        <v>1.7386265921421446E-4</v>
      </c>
    </row>
    <row r="2818" spans="1:24" x14ac:dyDescent="0.35">
      <c r="A2818" s="13" t="s">
        <v>4531</v>
      </c>
      <c r="B2818" s="13" t="s">
        <v>4485</v>
      </c>
      <c r="C2818" s="18" t="s">
        <v>795</v>
      </c>
      <c r="D2818" s="14">
        <f>SUMIFS('Census Data'!G:G,'Census Data'!$A:$A,$A2818)/SUMIFS('Census Data'!$F:$F,'Census Data'!$A:$A,$A2818)</f>
        <v>0.50449111470113084</v>
      </c>
      <c r="E2818" s="16">
        <f>SUMIFS('Census Data'!H:H,'Census Data'!$A:$A,$A2818)/SUMIFS('Census Data'!$F:$F,'Census Data'!$A:$A,$A2818)</f>
        <v>0.49550888529886916</v>
      </c>
      <c r="F2818" s="14">
        <f>SUM(SUMIFS('Census Data'!I:I,'Census Data'!$A:$A,$A2818),SUMIFS('Census Data'!J:J,'Census Data'!$A:$A,$A2818))/SUMIFS('Census Data'!$F:$F,'Census Data'!$A:$A,$A2818)</f>
        <v>0.95528271405492726</v>
      </c>
      <c r="G2818" s="14">
        <f>SUM(SUMIFS('Census Data'!K:K,'Census Data'!$A:$A,$A2818),SUMIFS('Census Data'!L:L,'Census Data'!$A:$A,$A2818))/SUMIFS('Census Data'!$F:$F,'Census Data'!$A:$A,$A2818)</f>
        <v>1.9838449111470112E-2</v>
      </c>
      <c r="H2818" s="14">
        <f>SUM(SUMIFS('Census Data'!O:O,'Census Data'!$A:$A,$A2818),SUMIFS('Census Data'!P:P,'Census Data'!$A:$A,$A2818))/SUMIFS('Census Data'!$F:$F,'Census Data'!$A:$A,$A2818)</f>
        <v>5.1050080775444269E-3</v>
      </c>
      <c r="I2818" s="16">
        <f t="shared" si="86"/>
        <v>1.9773828756058154E-2</v>
      </c>
      <c r="J2818" s="14">
        <f>SUM(SUMIFS('Census Data'!W:W,'Census Data'!$A:$A,$A2818),SUMIFS('Census Data'!X:X,'Census Data'!$A:$A,$A2818))/SUMIFS('Census Data'!$F:$F,'Census Data'!$A:$A,$A2818)</f>
        <v>2.9919224555735056E-2</v>
      </c>
      <c r="K2818" s="16">
        <f t="shared" si="87"/>
        <v>0.97008077544426496</v>
      </c>
      <c r="L2818" s="19">
        <f>'EPA Data'!D2819/SUM('EPA Data'!D:D)</f>
        <v>3.6668202810795205E-5</v>
      </c>
      <c r="M2818" s="19">
        <f>'EPA Data'!E2819/SUM('EPA Data'!E:E)</f>
        <v>4.3979624105566103E-5</v>
      </c>
      <c r="N2818" s="19">
        <f>'EPA Data'!F2819/SUM('EPA Data'!F:F)</f>
        <v>5.4899635222394736E-5</v>
      </c>
      <c r="O2818" s="19">
        <f>'EPA Data'!G2819/SUM('EPA Data'!G:G)</f>
        <v>1.6856088869852194E-5</v>
      </c>
      <c r="P2818" s="19">
        <f>'EPA Data'!H2819/SUM('EPA Data'!H:H)</f>
        <v>3.1732271152469795E-5</v>
      </c>
      <c r="Q2818" s="19">
        <f>'EPA Data'!I2819/SUM('EPA Data'!I:I)</f>
        <v>3.8219206697917769E-5</v>
      </c>
      <c r="R2818" s="19">
        <f>'EPA Data'!J2819/SUM('EPA Data'!J:J)</f>
        <v>2.9751056556235522E-5</v>
      </c>
      <c r="S2818" s="19">
        <f>'EPA Data'!K2819/SUM('EPA Data'!K:K)</f>
        <v>3.9835824914193141E-5</v>
      </c>
      <c r="T2818" s="19">
        <f>'EPA Data'!L2819/SUM('EPA Data'!L:L)</f>
        <v>5.1989249404990001E-5</v>
      </c>
      <c r="U2818" s="19">
        <f>'EPA Data'!M2819/SUM('EPA Data'!M:M)</f>
        <v>2.7301841381299327E-5</v>
      </c>
      <c r="V2818" s="19">
        <f>'EPA Data'!N2819/SUM('EPA Data'!N:N)</f>
        <v>2.3847533823315668E-5</v>
      </c>
      <c r="W2818" s="19">
        <f>'EPA Data'!O2819/SUM('EPA Data'!O:O)</f>
        <v>5.8823511230018397E-5</v>
      </c>
      <c r="X2818" s="19">
        <f>'EPA Data'!P2819/SUM('EPA Data'!P:P)</f>
        <v>2.8523391951320979E-5</v>
      </c>
    </row>
    <row r="2819" spans="1:24" x14ac:dyDescent="0.35">
      <c r="A2819" s="13" t="s">
        <v>4532</v>
      </c>
      <c r="B2819" s="13" t="s">
        <v>4485</v>
      </c>
      <c r="C2819" s="18" t="s">
        <v>4533</v>
      </c>
      <c r="D2819" s="14">
        <f>SUMIFS('Census Data'!G:G,'Census Data'!$A:$A,$A2819)/SUMIFS('Census Data'!$F:$F,'Census Data'!$A:$A,$A2819)</f>
        <v>0.46462644943490389</v>
      </c>
      <c r="E2819" s="16">
        <f>SUMIFS('Census Data'!H:H,'Census Data'!$A:$A,$A2819)/SUMIFS('Census Data'!$F:$F,'Census Data'!$A:$A,$A2819)</f>
        <v>0.53537355056509617</v>
      </c>
      <c r="F2819" s="14">
        <f>SUM(SUMIFS('Census Data'!I:I,'Census Data'!$A:$A,$A2819),SUMIFS('Census Data'!J:J,'Census Data'!$A:$A,$A2819))/SUMIFS('Census Data'!$F:$F,'Census Data'!$A:$A,$A2819)</f>
        <v>0.80518861001027453</v>
      </c>
      <c r="G2819" s="14">
        <f>SUM(SUMIFS('Census Data'!K:K,'Census Data'!$A:$A,$A2819),SUMIFS('Census Data'!L:L,'Census Data'!$A:$A,$A2819))/SUMIFS('Census Data'!$F:$F,'Census Data'!$A:$A,$A2819)</f>
        <v>0.15264934683692941</v>
      </c>
      <c r="H2819" s="14">
        <f>SUM(SUMIFS('Census Data'!O:O,'Census Data'!$A:$A,$A2819),SUMIFS('Census Data'!P:P,'Census Data'!$A:$A,$A2819))/SUMIFS('Census Data'!$F:$F,'Census Data'!$A:$A,$A2819)</f>
        <v>9.3571114046675473E-3</v>
      </c>
      <c r="I2819" s="16">
        <f t="shared" ref="I2819:I2882" si="88">100%-SUM(F2819:H2819)</f>
        <v>3.2804931748128485E-2</v>
      </c>
      <c r="J2819" s="14">
        <f>SUM(SUMIFS('Census Data'!W:W,'Census Data'!$A:$A,$A2819),SUMIFS('Census Data'!X:X,'Census Data'!$A:$A,$A2819))/SUMIFS('Census Data'!$F:$F,'Census Data'!$A:$A,$A2819)</f>
        <v>3.9483340672244238E-2</v>
      </c>
      <c r="K2819" s="16">
        <f t="shared" ref="K2819:K2882" si="89">100%-J2819</f>
        <v>0.96051665932775576</v>
      </c>
      <c r="L2819" s="19">
        <f>'EPA Data'!D2820/SUM('EPA Data'!D:D)</f>
        <v>9.492167156803135E-5</v>
      </c>
      <c r="M2819" s="19">
        <f>'EPA Data'!E2820/SUM('EPA Data'!E:E)</f>
        <v>9.3188754799648906E-5</v>
      </c>
      <c r="N2819" s="19">
        <f>'EPA Data'!F2820/SUM('EPA Data'!F:F)</f>
        <v>9.7394209562015822E-5</v>
      </c>
      <c r="O2819" s="19">
        <f>'EPA Data'!G2820/SUM('EPA Data'!G:G)</f>
        <v>3.7536606681079568E-5</v>
      </c>
      <c r="P2819" s="19">
        <f>'EPA Data'!H2820/SUM('EPA Data'!H:H)</f>
        <v>7.1791881778599252E-5</v>
      </c>
      <c r="Q2819" s="19">
        <f>'EPA Data'!I2820/SUM('EPA Data'!I:I)</f>
        <v>8.1572943801831783E-5</v>
      </c>
      <c r="R2819" s="19">
        <f>'EPA Data'!J2820/SUM('EPA Data'!J:J)</f>
        <v>5.0208471535908794E-5</v>
      </c>
      <c r="S2819" s="19">
        <f>'EPA Data'!K2820/SUM('EPA Data'!K:K)</f>
        <v>7.6707955406517324E-5</v>
      </c>
      <c r="T2819" s="19">
        <f>'EPA Data'!L2820/SUM('EPA Data'!L:L)</f>
        <v>8.6547330364768009E-5</v>
      </c>
      <c r="U2819" s="19">
        <f>'EPA Data'!M2820/SUM('EPA Data'!M:M)</f>
        <v>5.6755100613496716E-5</v>
      </c>
      <c r="V2819" s="19">
        <f>'EPA Data'!N2820/SUM('EPA Data'!N:N)</f>
        <v>6.6632824502169414E-5</v>
      </c>
      <c r="W2819" s="19">
        <f>'EPA Data'!O2820/SUM('EPA Data'!O:O)</f>
        <v>1.3738669778650198E-4</v>
      </c>
      <c r="X2819" s="19">
        <f>'EPA Data'!P2820/SUM('EPA Data'!P:P)</f>
        <v>5.6520938291867706E-5</v>
      </c>
    </row>
    <row r="2820" spans="1:24" x14ac:dyDescent="0.35">
      <c r="A2820" s="13" t="s">
        <v>4534</v>
      </c>
      <c r="B2820" s="13" t="s">
        <v>4485</v>
      </c>
      <c r="C2820" s="18" t="s">
        <v>80</v>
      </c>
      <c r="D2820" s="14">
        <f>SUMIFS('Census Data'!G:G,'Census Data'!$A:$A,$A2820)/SUMIFS('Census Data'!$F:$F,'Census Data'!$A:$A,$A2820)</f>
        <v>0.49692474342262288</v>
      </c>
      <c r="E2820" s="16">
        <f>SUMIFS('Census Data'!H:H,'Census Data'!$A:$A,$A2820)/SUMIFS('Census Data'!$F:$F,'Census Data'!$A:$A,$A2820)</f>
        <v>0.50307525657737717</v>
      </c>
      <c r="F2820" s="14">
        <f>SUM(SUMIFS('Census Data'!I:I,'Census Data'!$A:$A,$A2820),SUMIFS('Census Data'!J:J,'Census Data'!$A:$A,$A2820))/SUMIFS('Census Data'!$F:$F,'Census Data'!$A:$A,$A2820)</f>
        <v>0.89206308406925294</v>
      </c>
      <c r="G2820" s="14">
        <f>SUM(SUMIFS('Census Data'!K:K,'Census Data'!$A:$A,$A2820),SUMIFS('Census Data'!L:L,'Census Data'!$A:$A,$A2820))/SUMIFS('Census Data'!$F:$F,'Census Data'!$A:$A,$A2820)</f>
        <v>8.0691060642223728E-2</v>
      </c>
      <c r="H2820" s="14">
        <f>SUM(SUMIFS('Census Data'!O:O,'Census Data'!$A:$A,$A2820),SUMIFS('Census Data'!P:P,'Census Data'!$A:$A,$A2820))/SUMIFS('Census Data'!$F:$F,'Census Data'!$A:$A,$A2820)</f>
        <v>5.2692455982521523E-3</v>
      </c>
      <c r="I2820" s="16">
        <f t="shared" si="88"/>
        <v>2.1976609690271154E-2</v>
      </c>
      <c r="J2820" s="14">
        <f>SUM(SUMIFS('Census Data'!W:W,'Census Data'!$A:$A,$A2820),SUMIFS('Census Data'!X:X,'Census Data'!$A:$A,$A2820))/SUMIFS('Census Data'!$F:$F,'Census Data'!$A:$A,$A2820)</f>
        <v>3.503038537095856E-2</v>
      </c>
      <c r="K2820" s="16">
        <f t="shared" si="89"/>
        <v>0.96496961462904141</v>
      </c>
      <c r="L2820" s="19">
        <f>'EPA Data'!D2821/SUM('EPA Data'!D:D)</f>
        <v>1.9498739300688369E-4</v>
      </c>
      <c r="M2820" s="19">
        <f>'EPA Data'!E2821/SUM('EPA Data'!E:E)</f>
        <v>2.1802029609203176E-4</v>
      </c>
      <c r="N2820" s="19">
        <f>'EPA Data'!F2821/SUM('EPA Data'!F:F)</f>
        <v>2.6082975940366654E-4</v>
      </c>
      <c r="O2820" s="19">
        <f>'EPA Data'!G2821/SUM('EPA Data'!G:G)</f>
        <v>8.6001400128236282E-5</v>
      </c>
      <c r="P2820" s="19">
        <f>'EPA Data'!H2821/SUM('EPA Data'!H:H)</f>
        <v>1.5728820886692745E-4</v>
      </c>
      <c r="Q2820" s="19">
        <f>'EPA Data'!I2821/SUM('EPA Data'!I:I)</f>
        <v>1.8674301907586438E-4</v>
      </c>
      <c r="R2820" s="19">
        <f>'EPA Data'!J2821/SUM('EPA Data'!J:J)</f>
        <v>1.5429795145269616E-4</v>
      </c>
      <c r="S2820" s="19">
        <f>'EPA Data'!K2821/SUM('EPA Data'!K:K)</f>
        <v>1.8791204281412826E-4</v>
      </c>
      <c r="T2820" s="19">
        <f>'EPA Data'!L2821/SUM('EPA Data'!L:L)</f>
        <v>2.4466181500486489E-4</v>
      </c>
      <c r="U2820" s="19">
        <f>'EPA Data'!M2821/SUM('EPA Data'!M:M)</f>
        <v>1.3668545340714215E-4</v>
      </c>
      <c r="V2820" s="19">
        <f>'EPA Data'!N2821/SUM('EPA Data'!N:N)</f>
        <v>1.2195581037411764E-4</v>
      </c>
      <c r="W2820" s="19">
        <f>'EPA Data'!O2821/SUM('EPA Data'!O:O)</f>
        <v>2.9047021253729758E-4</v>
      </c>
      <c r="X2820" s="19">
        <f>'EPA Data'!P2821/SUM('EPA Data'!P:P)</f>
        <v>1.3621082209768203E-4</v>
      </c>
    </row>
    <row r="2821" spans="1:24" x14ac:dyDescent="0.35">
      <c r="A2821" s="13" t="s">
        <v>4535</v>
      </c>
      <c r="B2821" s="13" t="s">
        <v>4485</v>
      </c>
      <c r="C2821" s="18" t="s">
        <v>1982</v>
      </c>
      <c r="D2821" s="14">
        <f>SUMIFS('Census Data'!G:G,'Census Data'!$A:$A,$A2821)/SUMIFS('Census Data'!$F:$F,'Census Data'!$A:$A,$A2821)</f>
        <v>0.50035004047342979</v>
      </c>
      <c r="E2821" s="16">
        <f>SUMIFS('Census Data'!H:H,'Census Data'!$A:$A,$A2821)/SUMIFS('Census Data'!$F:$F,'Census Data'!$A:$A,$A2821)</f>
        <v>0.49964995952657026</v>
      </c>
      <c r="F2821" s="14">
        <f>SUM(SUMIFS('Census Data'!I:I,'Census Data'!$A:$A,$A2821),SUMIFS('Census Data'!J:J,'Census Data'!$A:$A,$A2821))/SUMIFS('Census Data'!$F:$F,'Census Data'!$A:$A,$A2821)</f>
        <v>0.90253560567940672</v>
      </c>
      <c r="G2821" s="14">
        <f>SUM(SUMIFS('Census Data'!K:K,'Census Data'!$A:$A,$A2821),SUMIFS('Census Data'!L:L,'Census Data'!$A:$A,$A2821))/SUMIFS('Census Data'!$F:$F,'Census Data'!$A:$A,$A2821)</f>
        <v>4.8327462862893522E-2</v>
      </c>
      <c r="H2821" s="14">
        <f>SUM(SUMIFS('Census Data'!O:O,'Census Data'!$A:$A,$A2821),SUMIFS('Census Data'!P:P,'Census Data'!$A:$A,$A2821))/SUMIFS('Census Data'!$F:$F,'Census Data'!$A:$A,$A2821)</f>
        <v>1.8891246800411297E-2</v>
      </c>
      <c r="I2821" s="16">
        <f t="shared" si="88"/>
        <v>3.0245684657288385E-2</v>
      </c>
      <c r="J2821" s="14">
        <f>SUM(SUMIFS('Census Data'!W:W,'Census Data'!$A:$A,$A2821),SUMIFS('Census Data'!X:X,'Census Data'!$A:$A,$A2821))/SUMIFS('Census Data'!$F:$F,'Census Data'!$A:$A,$A2821)</f>
        <v>0.10874226082390777</v>
      </c>
      <c r="K2821" s="16">
        <f t="shared" si="89"/>
        <v>0.89125773917609219</v>
      </c>
      <c r="L2821" s="19">
        <f>'EPA Data'!D2822/SUM('EPA Data'!D:D)</f>
        <v>3.9449785446174355E-4</v>
      </c>
      <c r="M2821" s="19">
        <f>'EPA Data'!E2822/SUM('EPA Data'!E:E)</f>
        <v>3.9054270302873919E-4</v>
      </c>
      <c r="N2821" s="19">
        <f>'EPA Data'!F2822/SUM('EPA Data'!F:F)</f>
        <v>3.7170936125094606E-4</v>
      </c>
      <c r="O2821" s="19">
        <f>'EPA Data'!G2822/SUM('EPA Data'!G:G)</f>
        <v>1.7810443688810837E-4</v>
      </c>
      <c r="P2821" s="19">
        <f>'EPA Data'!H2822/SUM('EPA Data'!H:H)</f>
        <v>3.0240548784958858E-4</v>
      </c>
      <c r="Q2821" s="19">
        <f>'EPA Data'!I2822/SUM('EPA Data'!I:I)</f>
        <v>3.1312520052351081E-4</v>
      </c>
      <c r="R2821" s="19">
        <f>'EPA Data'!J2822/SUM('EPA Data'!J:J)</f>
        <v>2.0575551825271392E-4</v>
      </c>
      <c r="S2821" s="19">
        <f>'EPA Data'!K2822/SUM('EPA Data'!K:K)</f>
        <v>3.5625046012819278E-4</v>
      </c>
      <c r="T2821" s="19">
        <f>'EPA Data'!L2822/SUM('EPA Data'!L:L)</f>
        <v>3.4372580726719267E-4</v>
      </c>
      <c r="U2821" s="19">
        <f>'EPA Data'!M2822/SUM('EPA Data'!M:M)</f>
        <v>2.7194292214843596E-4</v>
      </c>
      <c r="V2821" s="19">
        <f>'EPA Data'!N2822/SUM('EPA Data'!N:N)</f>
        <v>3.2407528965419468E-4</v>
      </c>
      <c r="W2821" s="19">
        <f>'EPA Data'!O2822/SUM('EPA Data'!O:O)</f>
        <v>5.8435000751195121E-4</v>
      </c>
      <c r="X2821" s="19">
        <f>'EPA Data'!P2822/SUM('EPA Data'!P:P)</f>
        <v>2.2506747523443947E-4</v>
      </c>
    </row>
    <row r="2822" spans="1:24" x14ac:dyDescent="0.35">
      <c r="A2822" s="13" t="s">
        <v>4536</v>
      </c>
      <c r="B2822" s="13" t="s">
        <v>4485</v>
      </c>
      <c r="C2822" s="18" t="s">
        <v>3919</v>
      </c>
      <c r="D2822" s="14">
        <f>SUMIFS('Census Data'!G:G,'Census Data'!$A:$A,$A2822)/SUMIFS('Census Data'!$F:$F,'Census Data'!$A:$A,$A2822)</f>
        <v>0.49648642210576466</v>
      </c>
      <c r="E2822" s="16">
        <f>SUMIFS('Census Data'!H:H,'Census Data'!$A:$A,$A2822)/SUMIFS('Census Data'!$F:$F,'Census Data'!$A:$A,$A2822)</f>
        <v>0.50351357789423534</v>
      </c>
      <c r="F2822" s="14">
        <f>SUM(SUMIFS('Census Data'!I:I,'Census Data'!$A:$A,$A2822),SUMIFS('Census Data'!J:J,'Census Data'!$A:$A,$A2822))/SUMIFS('Census Data'!$F:$F,'Census Data'!$A:$A,$A2822)</f>
        <v>0.96069556931872324</v>
      </c>
      <c r="G2822" s="14">
        <f>SUM(SUMIFS('Census Data'!K:K,'Census Data'!$A:$A,$A2822),SUMIFS('Census Data'!L:L,'Census Data'!$A:$A,$A2822))/SUMIFS('Census Data'!$F:$F,'Census Data'!$A:$A,$A2822)</f>
        <v>1.6793711291090994E-2</v>
      </c>
      <c r="H2822" s="14">
        <f>SUM(SUMIFS('Census Data'!O:O,'Census Data'!$A:$A,$A2822),SUMIFS('Census Data'!P:P,'Census Data'!$A:$A,$A2822))/SUMIFS('Census Data'!$F:$F,'Census Data'!$A:$A,$A2822)</f>
        <v>5.8361124344926156E-3</v>
      </c>
      <c r="I2822" s="16">
        <f t="shared" si="88"/>
        <v>1.6674606955693116E-2</v>
      </c>
      <c r="J2822" s="14">
        <f>SUM(SUMIFS('Census Data'!W:W,'Census Data'!$A:$A,$A2822),SUMIFS('Census Data'!X:X,'Census Data'!$A:$A,$A2822))/SUMIFS('Census Data'!$F:$F,'Census Data'!$A:$A,$A2822)</f>
        <v>1.560266793711291E-2</v>
      </c>
      <c r="K2822" s="16">
        <f t="shared" si="89"/>
        <v>0.98439733206288704</v>
      </c>
      <c r="L2822" s="19">
        <f>'EPA Data'!D2823/SUM('EPA Data'!D:D)</f>
        <v>3.6446663334085295E-5</v>
      </c>
      <c r="M2822" s="19">
        <f>'EPA Data'!E2823/SUM('EPA Data'!E:E)</f>
        <v>4.5383885230613946E-5</v>
      </c>
      <c r="N2822" s="19">
        <f>'EPA Data'!F2823/SUM('EPA Data'!F:F)</f>
        <v>5.9787467094159767E-5</v>
      </c>
      <c r="O2822" s="19">
        <f>'EPA Data'!G2823/SUM('EPA Data'!G:G)</f>
        <v>1.7007892095526751E-5</v>
      </c>
      <c r="P2822" s="19">
        <f>'EPA Data'!H2823/SUM('EPA Data'!H:H)</f>
        <v>3.1813723784277814E-5</v>
      </c>
      <c r="Q2822" s="19">
        <f>'EPA Data'!I2823/SUM('EPA Data'!I:I)</f>
        <v>3.724756304373176E-5</v>
      </c>
      <c r="R2822" s="19">
        <f>'EPA Data'!J2823/SUM('EPA Data'!J:J)</f>
        <v>2.9834664029427367E-5</v>
      </c>
      <c r="S2822" s="19">
        <f>'EPA Data'!K2823/SUM('EPA Data'!K:K)</f>
        <v>4.6777575162281066E-5</v>
      </c>
      <c r="T2822" s="19">
        <f>'EPA Data'!L2823/SUM('EPA Data'!L:L)</f>
        <v>5.6922780635809685E-5</v>
      </c>
      <c r="U2822" s="19">
        <f>'EPA Data'!M2823/SUM('EPA Data'!M:M)</f>
        <v>2.7513415185820496E-5</v>
      </c>
      <c r="V2822" s="19">
        <f>'EPA Data'!N2823/SUM('EPA Data'!N:N)</f>
        <v>2.4672795393852053E-5</v>
      </c>
      <c r="W2822" s="19">
        <f>'EPA Data'!O2823/SUM('EPA Data'!O:O)</f>
        <v>6.0454776345302302E-5</v>
      </c>
      <c r="X2822" s="19">
        <f>'EPA Data'!P2823/SUM('EPA Data'!P:P)</f>
        <v>3.0006376001005742E-5</v>
      </c>
    </row>
    <row r="2823" spans="1:24" x14ac:dyDescent="0.35">
      <c r="A2823" s="13" t="s">
        <v>4537</v>
      </c>
      <c r="B2823" s="13" t="s">
        <v>4485</v>
      </c>
      <c r="C2823" s="18" t="s">
        <v>2883</v>
      </c>
      <c r="D2823" s="14">
        <f>SUMIFS('Census Data'!G:G,'Census Data'!$A:$A,$A2823)/SUMIFS('Census Data'!$F:$F,'Census Data'!$A:$A,$A2823)</f>
        <v>0.49675836239183779</v>
      </c>
      <c r="E2823" s="16">
        <f>SUMIFS('Census Data'!H:H,'Census Data'!$A:$A,$A2823)/SUMIFS('Census Data'!$F:$F,'Census Data'!$A:$A,$A2823)</f>
        <v>0.50324163760816221</v>
      </c>
      <c r="F2823" s="14">
        <f>SUM(SUMIFS('Census Data'!I:I,'Census Data'!$A:$A,$A2823),SUMIFS('Census Data'!J:J,'Census Data'!$A:$A,$A2823))/SUMIFS('Census Data'!$F:$F,'Census Data'!$A:$A,$A2823)</f>
        <v>0.87829006844892166</v>
      </c>
      <c r="G2823" s="14">
        <f>SUM(SUMIFS('Census Data'!K:K,'Census Data'!$A:$A,$A2823),SUMIFS('Census Data'!L:L,'Census Data'!$A:$A,$A2823))/SUMIFS('Census Data'!$F:$F,'Census Data'!$A:$A,$A2823)</f>
        <v>7.9969004261913987E-2</v>
      </c>
      <c r="H2823" s="14">
        <f>SUM(SUMIFS('Census Data'!O:O,'Census Data'!$A:$A,$A2823),SUMIFS('Census Data'!P:P,'Census Data'!$A:$A,$A2823))/SUMIFS('Census Data'!$F:$F,'Census Data'!$A:$A,$A2823)</f>
        <v>8.7562960092987217E-3</v>
      </c>
      <c r="I2823" s="16">
        <f t="shared" si="88"/>
        <v>3.2984631279865617E-2</v>
      </c>
      <c r="J2823" s="14">
        <f>SUM(SUMIFS('Census Data'!W:W,'Census Data'!$A:$A,$A2823),SUMIFS('Census Data'!X:X,'Census Data'!$A:$A,$A2823))/SUMIFS('Census Data'!$F:$F,'Census Data'!$A:$A,$A2823)</f>
        <v>3.7143226139739118E-2</v>
      </c>
      <c r="K2823" s="16">
        <f t="shared" si="89"/>
        <v>0.96285677386026092</v>
      </c>
      <c r="L2823" s="19">
        <f>'EPA Data'!D2824/SUM('EPA Data'!D:D)</f>
        <v>1.0403836442698122E-4</v>
      </c>
      <c r="M2823" s="19">
        <f>'EPA Data'!E2824/SUM('EPA Data'!E:E)</f>
        <v>8.9002030202278395E-5</v>
      </c>
      <c r="N2823" s="19">
        <f>'EPA Data'!F2824/SUM('EPA Data'!F:F)</f>
        <v>8.1367606428497244E-5</v>
      </c>
      <c r="O2823" s="19">
        <f>'EPA Data'!G2824/SUM('EPA Data'!G:G)</f>
        <v>7.9203570459510461E-5</v>
      </c>
      <c r="P2823" s="19">
        <f>'EPA Data'!H2824/SUM('EPA Data'!H:H)</f>
        <v>9.8531437077893026E-5</v>
      </c>
      <c r="Q2823" s="19">
        <f>'EPA Data'!I2824/SUM('EPA Data'!I:I)</f>
        <v>1.1602269454732091E-4</v>
      </c>
      <c r="R2823" s="19">
        <f>'EPA Data'!J2824/SUM('EPA Data'!J:J)</f>
        <v>1.0210663905833021E-4</v>
      </c>
      <c r="S2823" s="19">
        <f>'EPA Data'!K2824/SUM('EPA Data'!K:K)</f>
        <v>8.1397862348341884E-5</v>
      </c>
      <c r="T2823" s="19">
        <f>'EPA Data'!L2824/SUM('EPA Data'!L:L)</f>
        <v>8.6907960467209753E-5</v>
      </c>
      <c r="U2823" s="19">
        <f>'EPA Data'!M2824/SUM('EPA Data'!M:M)</f>
        <v>6.9001114784256087E-5</v>
      </c>
      <c r="V2823" s="19">
        <f>'EPA Data'!N2824/SUM('EPA Data'!N:N)</f>
        <v>8.8072086488616907E-5</v>
      </c>
      <c r="W2823" s="19">
        <f>'EPA Data'!O2824/SUM('EPA Data'!O:O)</f>
        <v>1.6118639682705506E-4</v>
      </c>
      <c r="X2823" s="19">
        <f>'EPA Data'!P2824/SUM('EPA Data'!P:P)</f>
        <v>6.0521088735209168E-5</v>
      </c>
    </row>
    <row r="2824" spans="1:24" x14ac:dyDescent="0.35">
      <c r="A2824" s="13" t="s">
        <v>4538</v>
      </c>
      <c r="B2824" s="13" t="s">
        <v>4485</v>
      </c>
      <c r="C2824" s="18" t="s">
        <v>4539</v>
      </c>
      <c r="D2824" s="14">
        <f>SUMIFS('Census Data'!G:G,'Census Data'!$A:$A,$A2824)/SUMIFS('Census Data'!$F:$F,'Census Data'!$A:$A,$A2824)</f>
        <v>0.49615851192883137</v>
      </c>
      <c r="E2824" s="16">
        <f>SUMIFS('Census Data'!H:H,'Census Data'!$A:$A,$A2824)/SUMIFS('Census Data'!$F:$F,'Census Data'!$A:$A,$A2824)</f>
        <v>0.50384148807116858</v>
      </c>
      <c r="F2824" s="14">
        <f>SUM(SUMIFS('Census Data'!I:I,'Census Data'!$A:$A,$A2824),SUMIFS('Census Data'!J:J,'Census Data'!$A:$A,$A2824))/SUMIFS('Census Data'!$F:$F,'Census Data'!$A:$A,$A2824)</f>
        <v>0.80529720986655884</v>
      </c>
      <c r="G2824" s="14">
        <f>SUM(SUMIFS('Census Data'!K:K,'Census Data'!$A:$A,$A2824),SUMIFS('Census Data'!L:L,'Census Data'!$A:$A,$A2824))/SUMIFS('Census Data'!$F:$F,'Census Data'!$A:$A,$A2824)</f>
        <v>0.15313384553174283</v>
      </c>
      <c r="H2824" s="14">
        <f>SUM(SUMIFS('Census Data'!O:O,'Census Data'!$A:$A,$A2824),SUMIFS('Census Data'!P:P,'Census Data'!$A:$A,$A2824))/SUMIFS('Census Data'!$F:$F,'Census Data'!$A:$A,$A2824)</f>
        <v>1.9005256773150021E-2</v>
      </c>
      <c r="I2824" s="16">
        <f t="shared" si="88"/>
        <v>2.256368782854834E-2</v>
      </c>
      <c r="J2824" s="14">
        <f>SUM(SUMIFS('Census Data'!W:W,'Census Data'!$A:$A,$A2824),SUMIFS('Census Data'!X:X,'Census Data'!$A:$A,$A2824))/SUMIFS('Census Data'!$F:$F,'Census Data'!$A:$A,$A2824)</f>
        <v>3.4573392640517592E-2</v>
      </c>
      <c r="K2824" s="16">
        <f t="shared" si="89"/>
        <v>0.96542660735948238</v>
      </c>
      <c r="L2824" s="19">
        <f>'EPA Data'!D2825/SUM('EPA Data'!D:D)</f>
        <v>5.9289476563775301E-5</v>
      </c>
      <c r="M2824" s="19">
        <f>'EPA Data'!E2825/SUM('EPA Data'!E:E)</f>
        <v>5.3837043080793069E-5</v>
      </c>
      <c r="N2824" s="19">
        <f>'EPA Data'!F2825/SUM('EPA Data'!F:F)</f>
        <v>5.2916351218352767E-5</v>
      </c>
      <c r="O2824" s="19">
        <f>'EPA Data'!G2825/SUM('EPA Data'!G:G)</f>
        <v>2.4019226147766212E-5</v>
      </c>
      <c r="P2824" s="19">
        <f>'EPA Data'!H2825/SUM('EPA Data'!H:H)</f>
        <v>4.3516565913945291E-5</v>
      </c>
      <c r="Q2824" s="19">
        <f>'EPA Data'!I2825/SUM('EPA Data'!I:I)</f>
        <v>4.9024324599634725E-5</v>
      </c>
      <c r="R2824" s="19">
        <f>'EPA Data'!J2825/SUM('EPA Data'!J:J)</f>
        <v>3.0984235985591122E-5</v>
      </c>
      <c r="S2824" s="19">
        <f>'EPA Data'!K2825/SUM('EPA Data'!K:K)</f>
        <v>4.3336716171249576E-5</v>
      </c>
      <c r="T2824" s="19">
        <f>'EPA Data'!L2825/SUM('EPA Data'!L:L)</f>
        <v>4.8437568871069138E-5</v>
      </c>
      <c r="U2824" s="19">
        <f>'EPA Data'!M2825/SUM('EPA Data'!M:M)</f>
        <v>3.5475782011689144E-5</v>
      </c>
      <c r="V2824" s="19">
        <f>'EPA Data'!N2825/SUM('EPA Data'!N:N)</f>
        <v>4.0683897349483223E-5</v>
      </c>
      <c r="W2824" s="19">
        <f>'EPA Data'!O2825/SUM('EPA Data'!O:O)</f>
        <v>8.1701104038196226E-5</v>
      </c>
      <c r="X2824" s="19">
        <f>'EPA Data'!P2825/SUM('EPA Data'!P:P)</f>
        <v>3.2304598869545169E-5</v>
      </c>
    </row>
    <row r="2825" spans="1:24" x14ac:dyDescent="0.35">
      <c r="A2825" s="13" t="s">
        <v>4540</v>
      </c>
      <c r="B2825" s="13" t="s">
        <v>4485</v>
      </c>
      <c r="C2825" s="18" t="s">
        <v>1714</v>
      </c>
      <c r="D2825" s="14">
        <f>SUMIFS('Census Data'!G:G,'Census Data'!$A:$A,$A2825)/SUMIFS('Census Data'!$F:$F,'Census Data'!$A:$A,$A2825)</f>
        <v>0.52021387584767864</v>
      </c>
      <c r="E2825" s="16">
        <f>SUMIFS('Census Data'!H:H,'Census Data'!$A:$A,$A2825)/SUMIFS('Census Data'!$F:$F,'Census Data'!$A:$A,$A2825)</f>
        <v>0.47978612415232136</v>
      </c>
      <c r="F2825" s="14">
        <f>SUM(SUMIFS('Census Data'!I:I,'Census Data'!$A:$A,$A2825),SUMIFS('Census Data'!J:J,'Census Data'!$A:$A,$A2825))/SUMIFS('Census Data'!$F:$F,'Census Data'!$A:$A,$A2825)</f>
        <v>0.92227438706311948</v>
      </c>
      <c r="G2825" s="14">
        <f>SUM(SUMIFS('Census Data'!K:K,'Census Data'!$A:$A,$A2825),SUMIFS('Census Data'!L:L,'Census Data'!$A:$A,$A2825))/SUMIFS('Census Data'!$F:$F,'Census Data'!$A:$A,$A2825)</f>
        <v>5.927230046948357E-2</v>
      </c>
      <c r="H2825" s="14">
        <f>SUM(SUMIFS('Census Data'!O:O,'Census Data'!$A:$A,$A2825),SUMIFS('Census Data'!P:P,'Census Data'!$A:$A,$A2825))/SUMIFS('Census Data'!$F:$F,'Census Data'!$A:$A,$A2825)</f>
        <v>2.0213875847678664E-3</v>
      </c>
      <c r="I2825" s="16">
        <f t="shared" si="88"/>
        <v>1.6431924882629012E-2</v>
      </c>
      <c r="J2825" s="14">
        <f>SUM(SUMIFS('Census Data'!W:W,'Census Data'!$A:$A,$A2825),SUMIFS('Census Data'!X:X,'Census Data'!$A:$A,$A2825))/SUMIFS('Census Data'!$F:$F,'Census Data'!$A:$A,$A2825)</f>
        <v>3.7623891497130933E-2</v>
      </c>
      <c r="K2825" s="16">
        <f t="shared" si="89"/>
        <v>0.96237610850286903</v>
      </c>
      <c r="L2825" s="19">
        <f>'EPA Data'!D2826/SUM('EPA Data'!D:D)</f>
        <v>2.1024112132065335E-5</v>
      </c>
      <c r="M2825" s="19">
        <f>'EPA Data'!E2826/SUM('EPA Data'!E:E)</f>
        <v>2.639107832558359E-5</v>
      </c>
      <c r="N2825" s="19">
        <f>'EPA Data'!F2826/SUM('EPA Data'!F:F)</f>
        <v>3.5402723631861075E-5</v>
      </c>
      <c r="O2825" s="19">
        <f>'EPA Data'!G2826/SUM('EPA Data'!G:G)</f>
        <v>9.9907935925316459E-6</v>
      </c>
      <c r="P2825" s="19">
        <f>'EPA Data'!H2826/SUM('EPA Data'!H:H)</f>
        <v>1.953988287032289E-5</v>
      </c>
      <c r="Q2825" s="19">
        <f>'EPA Data'!I2826/SUM('EPA Data'!I:I)</f>
        <v>2.3692812126346251E-5</v>
      </c>
      <c r="R2825" s="19">
        <f>'EPA Data'!J2826/SUM('EPA Data'!J:J)</f>
        <v>1.9490305308023757E-5</v>
      </c>
      <c r="S2825" s="19">
        <f>'EPA Data'!K2826/SUM('EPA Data'!K:K)</f>
        <v>2.691592161528468E-5</v>
      </c>
      <c r="T2825" s="19">
        <f>'EPA Data'!L2826/SUM('EPA Data'!L:L)</f>
        <v>3.4241576801260705E-5</v>
      </c>
      <c r="U2825" s="19">
        <f>'EPA Data'!M2826/SUM('EPA Data'!M:M)</f>
        <v>1.7045388407345203E-5</v>
      </c>
      <c r="V2825" s="19">
        <f>'EPA Data'!N2826/SUM('EPA Data'!N:N)</f>
        <v>1.4153438744673435E-5</v>
      </c>
      <c r="W2825" s="19">
        <f>'EPA Data'!O2826/SUM('EPA Data'!O:O)</f>
        <v>3.5575357739500218E-5</v>
      </c>
      <c r="X2825" s="19">
        <f>'EPA Data'!P2826/SUM('EPA Data'!P:P)</f>
        <v>1.8373987403478532E-5</v>
      </c>
    </row>
    <row r="2826" spans="1:24" x14ac:dyDescent="0.35">
      <c r="A2826" s="13" t="s">
        <v>4541</v>
      </c>
      <c r="B2826" s="13" t="s">
        <v>4485</v>
      </c>
      <c r="C2826" s="18" t="s">
        <v>84</v>
      </c>
      <c r="D2826" s="14">
        <f>SUMIFS('Census Data'!G:G,'Census Data'!$A:$A,$A2826)/SUMIFS('Census Data'!$F:$F,'Census Data'!$A:$A,$A2826)</f>
        <v>0.49411306801595795</v>
      </c>
      <c r="E2826" s="16">
        <f>SUMIFS('Census Data'!H:H,'Census Data'!$A:$A,$A2826)/SUMIFS('Census Data'!$F:$F,'Census Data'!$A:$A,$A2826)</f>
        <v>0.505886931984042</v>
      </c>
      <c r="F2826" s="14">
        <f>SUM(SUMIFS('Census Data'!I:I,'Census Data'!$A:$A,$A2826),SUMIFS('Census Data'!J:J,'Census Data'!$A:$A,$A2826))/SUMIFS('Census Data'!$F:$F,'Census Data'!$A:$A,$A2826)</f>
        <v>0.86849275080276345</v>
      </c>
      <c r="G2826" s="14">
        <f>SUM(SUMIFS('Census Data'!K:K,'Census Data'!$A:$A,$A2826),SUMIFS('Census Data'!L:L,'Census Data'!$A:$A,$A2826))/SUMIFS('Census Data'!$F:$F,'Census Data'!$A:$A,$A2826)</f>
        <v>7.5605721514060517E-2</v>
      </c>
      <c r="H2826" s="14">
        <f>SUM(SUMIFS('Census Data'!O:O,'Census Data'!$A:$A,$A2826),SUMIFS('Census Data'!P:P,'Census Data'!$A:$A,$A2826))/SUMIFS('Census Data'!$F:$F,'Census Data'!$A:$A,$A2826)</f>
        <v>2.2671985988128831E-2</v>
      </c>
      <c r="I2826" s="16">
        <f t="shared" si="88"/>
        <v>3.3229541695047216E-2</v>
      </c>
      <c r="J2826" s="14">
        <f>SUM(SUMIFS('Census Data'!W:W,'Census Data'!$A:$A,$A2826),SUMIFS('Census Data'!X:X,'Census Data'!$A:$A,$A2826))/SUMIFS('Census Data'!$F:$F,'Census Data'!$A:$A,$A2826)</f>
        <v>6.4561642502675876E-2</v>
      </c>
      <c r="K2826" s="16">
        <f t="shared" si="89"/>
        <v>0.93543835749732418</v>
      </c>
      <c r="L2826" s="19">
        <f>'EPA Data'!D2827/SUM('EPA Data'!D:D)</f>
        <v>7.4788367901587995E-5</v>
      </c>
      <c r="M2826" s="19">
        <f>'EPA Data'!E2827/SUM('EPA Data'!E:E)</f>
        <v>8.4030690066318615E-5</v>
      </c>
      <c r="N2826" s="19">
        <f>'EPA Data'!F2827/SUM('EPA Data'!F:F)</f>
        <v>8.8255338332079585E-5</v>
      </c>
      <c r="O2826" s="19">
        <f>'EPA Data'!G2827/SUM('EPA Data'!G:G)</f>
        <v>3.5991873457969996E-5</v>
      </c>
      <c r="P2826" s="19">
        <f>'EPA Data'!H2827/SUM('EPA Data'!H:H)</f>
        <v>6.5372122492365382E-5</v>
      </c>
      <c r="Q2826" s="19">
        <f>'EPA Data'!I2827/SUM('EPA Data'!I:I)</f>
        <v>7.1202234535592147E-5</v>
      </c>
      <c r="R2826" s="19">
        <f>'EPA Data'!J2827/SUM('EPA Data'!J:J)</f>
        <v>4.945829219615065E-5</v>
      </c>
      <c r="S2826" s="19">
        <f>'EPA Data'!K2827/SUM('EPA Data'!K:K)</f>
        <v>7.4754810429944802E-5</v>
      </c>
      <c r="T2826" s="19">
        <f>'EPA Data'!L2827/SUM('EPA Data'!L:L)</f>
        <v>7.8333604774427447E-5</v>
      </c>
      <c r="U2826" s="19">
        <f>'EPA Data'!M2827/SUM('EPA Data'!M:M)</f>
        <v>5.5098964450180065E-5</v>
      </c>
      <c r="V2826" s="19">
        <f>'EPA Data'!N2827/SUM('EPA Data'!N:N)</f>
        <v>6.34995404121659E-5</v>
      </c>
      <c r="W2826" s="19">
        <f>'EPA Data'!O2827/SUM('EPA Data'!O:O)</f>
        <v>1.2488232875486934E-4</v>
      </c>
      <c r="X2826" s="19">
        <f>'EPA Data'!P2827/SUM('EPA Data'!P:P)</f>
        <v>5.1974873513505514E-5</v>
      </c>
    </row>
    <row r="2827" spans="1:24" x14ac:dyDescent="0.35">
      <c r="A2827" s="13" t="s">
        <v>4542</v>
      </c>
      <c r="B2827" s="13" t="s">
        <v>4485</v>
      </c>
      <c r="C2827" s="18" t="s">
        <v>4543</v>
      </c>
      <c r="D2827" s="14">
        <f>SUMIFS('Census Data'!G:G,'Census Data'!$A:$A,$A2827)/SUMIFS('Census Data'!$F:$F,'Census Data'!$A:$A,$A2827)</f>
        <v>0.62347467298744619</v>
      </c>
      <c r="E2827" s="16">
        <f>SUMIFS('Census Data'!H:H,'Census Data'!$A:$A,$A2827)/SUMIFS('Census Data'!$F:$F,'Census Data'!$A:$A,$A2827)</f>
        <v>0.37652532701255376</v>
      </c>
      <c r="F2827" s="14">
        <f>SUM(SUMIFS('Census Data'!I:I,'Census Data'!$A:$A,$A2827),SUMIFS('Census Data'!J:J,'Census Data'!$A:$A,$A2827))/SUMIFS('Census Data'!$F:$F,'Census Data'!$A:$A,$A2827)</f>
        <v>0.37371609165130365</v>
      </c>
      <c r="G2827" s="14">
        <f>SUM(SUMIFS('Census Data'!K:K,'Census Data'!$A:$A,$A2827),SUMIFS('Census Data'!L:L,'Census Data'!$A:$A,$A2827))/SUMIFS('Census Data'!$F:$F,'Census Data'!$A:$A,$A2827)</f>
        <v>0.60424896848389076</v>
      </c>
      <c r="H2827" s="14">
        <f>SUM(SUMIFS('Census Data'!O:O,'Census Data'!$A:$A,$A2827),SUMIFS('Census Data'!P:P,'Census Data'!$A:$A,$A2827))/SUMIFS('Census Data'!$F:$F,'Census Data'!$A:$A,$A2827)</f>
        <v>7.1108770081643406E-3</v>
      </c>
      <c r="I2827" s="16">
        <f t="shared" si="88"/>
        <v>1.4924062856641274E-2</v>
      </c>
      <c r="J2827" s="14">
        <f>SUM(SUMIFS('Census Data'!W:W,'Census Data'!$A:$A,$A2827),SUMIFS('Census Data'!X:X,'Census Data'!$A:$A,$A2827))/SUMIFS('Census Data'!$F:$F,'Census Data'!$A:$A,$A2827)</f>
        <v>2.5634272671407252E-2</v>
      </c>
      <c r="K2827" s="16">
        <f t="shared" si="89"/>
        <v>0.97436572732859272</v>
      </c>
      <c r="L2827" s="19">
        <f>'EPA Data'!D2828/SUM('EPA Data'!D:D)</f>
        <v>4.4085644176889554E-5</v>
      </c>
      <c r="M2827" s="19">
        <f>'EPA Data'!E2828/SUM('EPA Data'!E:E)</f>
        <v>2.0363713566205389E-5</v>
      </c>
      <c r="N2827" s="19">
        <f>'EPA Data'!F2828/SUM('EPA Data'!F:F)</f>
        <v>1.9696569715120609E-5</v>
      </c>
      <c r="O2827" s="19">
        <f>'EPA Data'!G2828/SUM('EPA Data'!G:G)</f>
        <v>9.7711848837837368E-6</v>
      </c>
      <c r="P2827" s="19">
        <f>'EPA Data'!H2828/SUM('EPA Data'!H:H)</f>
        <v>1.8078473985241232E-5</v>
      </c>
      <c r="Q2827" s="19">
        <f>'EPA Data'!I2828/SUM('EPA Data'!I:I)</f>
        <v>2.0699334637850083E-5</v>
      </c>
      <c r="R2827" s="19">
        <f>'EPA Data'!J2828/SUM('EPA Data'!J:J)</f>
        <v>1.4981175008510345E-5</v>
      </c>
      <c r="S2827" s="19">
        <f>'EPA Data'!K2828/SUM('EPA Data'!K:K)</f>
        <v>1.6791879908764363E-5</v>
      </c>
      <c r="T2827" s="19">
        <f>'EPA Data'!L2828/SUM('EPA Data'!L:L)</f>
        <v>1.9968010035209581E-5</v>
      </c>
      <c r="U2827" s="19">
        <f>'EPA Data'!M2828/SUM('EPA Data'!M:M)</f>
        <v>1.1241471506921795E-5</v>
      </c>
      <c r="V2827" s="19">
        <f>'EPA Data'!N2828/SUM('EPA Data'!N:N)</f>
        <v>1.5254806222751045E-5</v>
      </c>
      <c r="W2827" s="19">
        <f>'EPA Data'!O2828/SUM('EPA Data'!O:O)</f>
        <v>2.980905832492541E-5</v>
      </c>
      <c r="X2827" s="19">
        <f>'EPA Data'!P2828/SUM('EPA Data'!P:P)</f>
        <v>1.3874576977085419E-5</v>
      </c>
    </row>
    <row r="2828" spans="1:24" x14ac:dyDescent="0.35">
      <c r="A2828" s="13" t="s">
        <v>4544</v>
      </c>
      <c r="B2828" s="13" t="s">
        <v>4485</v>
      </c>
      <c r="C2828" s="18" t="s">
        <v>3124</v>
      </c>
      <c r="D2828" s="14">
        <f>SUMIFS('Census Data'!G:G,'Census Data'!$A:$A,$A2828)/SUMIFS('Census Data'!$F:$F,'Census Data'!$A:$A,$A2828)</f>
        <v>0.4806901011051023</v>
      </c>
      <c r="E2828" s="16">
        <f>SUMIFS('Census Data'!H:H,'Census Data'!$A:$A,$A2828)/SUMIFS('Census Data'!$F:$F,'Census Data'!$A:$A,$A2828)</f>
        <v>0.51930989889489776</v>
      </c>
      <c r="F2828" s="14">
        <f>SUM(SUMIFS('Census Data'!I:I,'Census Data'!$A:$A,$A2828),SUMIFS('Census Data'!J:J,'Census Data'!$A:$A,$A2828))/SUMIFS('Census Data'!$F:$F,'Census Data'!$A:$A,$A2828)</f>
        <v>0.61200916999764876</v>
      </c>
      <c r="G2828" s="14">
        <f>SUM(SUMIFS('Census Data'!K:K,'Census Data'!$A:$A,$A2828),SUMIFS('Census Data'!L:L,'Census Data'!$A:$A,$A2828))/SUMIFS('Census Data'!$F:$F,'Census Data'!$A:$A,$A2828)</f>
        <v>0.36192099694333413</v>
      </c>
      <c r="H2828" s="14">
        <f>SUM(SUMIFS('Census Data'!O:O,'Census Data'!$A:$A,$A2828),SUMIFS('Census Data'!P:P,'Census Data'!$A:$A,$A2828))/SUMIFS('Census Data'!$F:$F,'Census Data'!$A:$A,$A2828)</f>
        <v>6.7305431460145783E-3</v>
      </c>
      <c r="I2828" s="16">
        <f t="shared" si="88"/>
        <v>1.9339289913002489E-2</v>
      </c>
      <c r="J2828" s="14">
        <f>SUM(SUMIFS('Census Data'!W:W,'Census Data'!$A:$A,$A2828),SUMIFS('Census Data'!X:X,'Census Data'!$A:$A,$A2828))/SUMIFS('Census Data'!$F:$F,'Census Data'!$A:$A,$A2828)</f>
        <v>2.2778039031272044E-2</v>
      </c>
      <c r="K2828" s="16">
        <f t="shared" si="89"/>
        <v>0.97722196096872793</v>
      </c>
      <c r="L2828" s="19">
        <f>'EPA Data'!D2829/SUM('EPA Data'!D:D)</f>
        <v>1.2843935087345764E-4</v>
      </c>
      <c r="M2828" s="19">
        <f>'EPA Data'!E2829/SUM('EPA Data'!E:E)</f>
        <v>1.2870893024724946E-4</v>
      </c>
      <c r="N2828" s="19">
        <f>'EPA Data'!F2829/SUM('EPA Data'!F:F)</f>
        <v>1.3763823481602766E-4</v>
      </c>
      <c r="O2828" s="19">
        <f>'EPA Data'!G2829/SUM('EPA Data'!G:G)</f>
        <v>4.7572646030107208E-5</v>
      </c>
      <c r="P2828" s="19">
        <f>'EPA Data'!H2829/SUM('EPA Data'!H:H)</f>
        <v>8.3767980124705124E-5</v>
      </c>
      <c r="Q2828" s="19">
        <f>'EPA Data'!I2829/SUM('EPA Data'!I:I)</f>
        <v>9.7695902534704449E-5</v>
      </c>
      <c r="R2828" s="19">
        <f>'EPA Data'!J2829/SUM('EPA Data'!J:J)</f>
        <v>8.0030240139851002E-5</v>
      </c>
      <c r="S2828" s="19">
        <f>'EPA Data'!K2829/SUM('EPA Data'!K:K)</f>
        <v>8.8441817070080867E-5</v>
      </c>
      <c r="T2828" s="19">
        <f>'EPA Data'!L2829/SUM('EPA Data'!L:L)</f>
        <v>1.1220186893549565E-4</v>
      </c>
      <c r="U2828" s="19">
        <f>'EPA Data'!M2829/SUM('EPA Data'!M:M)</f>
        <v>6.497820121732549E-5</v>
      </c>
      <c r="V2828" s="19">
        <f>'EPA Data'!N2829/SUM('EPA Data'!N:N)</f>
        <v>6.6727426578008634E-5</v>
      </c>
      <c r="W2828" s="19">
        <f>'EPA Data'!O2829/SUM('EPA Data'!O:O)</f>
        <v>1.4429836998244668E-4</v>
      </c>
      <c r="X2828" s="19">
        <f>'EPA Data'!P2829/SUM('EPA Data'!P:P)</f>
        <v>6.875524559326281E-5</v>
      </c>
    </row>
    <row r="2829" spans="1:24" x14ac:dyDescent="0.35">
      <c r="A2829" s="13" t="s">
        <v>4545</v>
      </c>
      <c r="B2829" s="13" t="s">
        <v>4485</v>
      </c>
      <c r="C2829" s="18" t="s">
        <v>4546</v>
      </c>
      <c r="D2829" s="14">
        <f>SUMIFS('Census Data'!G:G,'Census Data'!$A:$A,$A2829)/SUMIFS('Census Data'!$F:$F,'Census Data'!$A:$A,$A2829)</f>
        <v>0.49286669030797348</v>
      </c>
      <c r="E2829" s="16">
        <f>SUMIFS('Census Data'!H:H,'Census Data'!$A:$A,$A2829)/SUMIFS('Census Data'!$F:$F,'Census Data'!$A:$A,$A2829)</f>
        <v>0.50713330969202652</v>
      </c>
      <c r="F2829" s="14">
        <f>SUM(SUMIFS('Census Data'!I:I,'Census Data'!$A:$A,$A2829),SUMIFS('Census Data'!J:J,'Census Data'!$A:$A,$A2829))/SUMIFS('Census Data'!$F:$F,'Census Data'!$A:$A,$A2829)</f>
        <v>0.85660638133427902</v>
      </c>
      <c r="G2829" s="14">
        <f>SUM(SUMIFS('Census Data'!K:K,'Census Data'!$A:$A,$A2829),SUMIFS('Census Data'!L:L,'Census Data'!$A:$A,$A2829))/SUMIFS('Census Data'!$F:$F,'Census Data'!$A:$A,$A2829)</f>
        <v>9.6556552733753423E-2</v>
      </c>
      <c r="H2829" s="14">
        <f>SUM(SUMIFS('Census Data'!O:O,'Census Data'!$A:$A,$A2829),SUMIFS('Census Data'!P:P,'Census Data'!$A:$A,$A2829))/SUMIFS('Census Data'!$F:$F,'Census Data'!$A:$A,$A2829)</f>
        <v>2.0167853278412758E-2</v>
      </c>
      <c r="I2829" s="16">
        <f t="shared" si="88"/>
        <v>2.6669212653554819E-2</v>
      </c>
      <c r="J2829" s="14">
        <f>SUM(SUMIFS('Census Data'!W:W,'Census Data'!$A:$A,$A2829),SUMIFS('Census Data'!X:X,'Census Data'!$A:$A,$A2829))/SUMIFS('Census Data'!$F:$F,'Census Data'!$A:$A,$A2829)</f>
        <v>3.5543795520881639E-2</v>
      </c>
      <c r="K2829" s="16">
        <f t="shared" si="89"/>
        <v>0.9644562044791184</v>
      </c>
      <c r="L2829" s="19">
        <f>'EPA Data'!D2830/SUM('EPA Data'!D:D)</f>
        <v>4.7211646838661727E-4</v>
      </c>
      <c r="M2829" s="19">
        <f>'EPA Data'!E2830/SUM('EPA Data'!E:E)</f>
        <v>3.4363624195859999E-4</v>
      </c>
      <c r="N2829" s="19">
        <f>'EPA Data'!F2830/SUM('EPA Data'!F:F)</f>
        <v>3.1787429183145055E-4</v>
      </c>
      <c r="O2829" s="19">
        <f>'EPA Data'!G2830/SUM('EPA Data'!G:G)</f>
        <v>2.5363762981351609E-4</v>
      </c>
      <c r="P2829" s="19">
        <f>'EPA Data'!H2830/SUM('EPA Data'!H:H)</f>
        <v>3.1234005087000854E-4</v>
      </c>
      <c r="Q2829" s="19">
        <f>'EPA Data'!I2830/SUM('EPA Data'!I:I)</f>
        <v>3.417546297117208E-4</v>
      </c>
      <c r="R2829" s="19">
        <f>'EPA Data'!J2830/SUM('EPA Data'!J:J)</f>
        <v>3.1681822599344365E-4</v>
      </c>
      <c r="S2829" s="19">
        <f>'EPA Data'!K2830/SUM('EPA Data'!K:K)</f>
        <v>2.8625048733198785E-4</v>
      </c>
      <c r="T2829" s="19">
        <f>'EPA Data'!L2830/SUM('EPA Data'!L:L)</f>
        <v>3.0137738345299697E-4</v>
      </c>
      <c r="U2829" s="19">
        <f>'EPA Data'!M2830/SUM('EPA Data'!M:M)</f>
        <v>2.8184352731301199E-4</v>
      </c>
      <c r="V2829" s="19">
        <f>'EPA Data'!N2830/SUM('EPA Data'!N:N)</f>
        <v>3.010677844229041E-4</v>
      </c>
      <c r="W2829" s="19">
        <f>'EPA Data'!O2830/SUM('EPA Data'!O:O)</f>
        <v>5.6772527566291637E-4</v>
      </c>
      <c r="X2829" s="19">
        <f>'EPA Data'!P2830/SUM('EPA Data'!P:P)</f>
        <v>2.0756106381125303E-4</v>
      </c>
    </row>
    <row r="2830" spans="1:24" x14ac:dyDescent="0.35">
      <c r="A2830" s="13" t="s">
        <v>4547</v>
      </c>
      <c r="B2830" s="13" t="s">
        <v>4485</v>
      </c>
      <c r="C2830" s="18" t="s">
        <v>4548</v>
      </c>
      <c r="D2830" s="14">
        <f>SUMIFS('Census Data'!G:G,'Census Data'!$A:$A,$A2830)/SUMIFS('Census Data'!$F:$F,'Census Data'!$A:$A,$A2830)</f>
        <v>0.47692808369485057</v>
      </c>
      <c r="E2830" s="16">
        <f>SUMIFS('Census Data'!H:H,'Census Data'!$A:$A,$A2830)/SUMIFS('Census Data'!$F:$F,'Census Data'!$A:$A,$A2830)</f>
        <v>0.52307191630514938</v>
      </c>
      <c r="F2830" s="14">
        <f>SUM(SUMIFS('Census Data'!I:I,'Census Data'!$A:$A,$A2830),SUMIFS('Census Data'!J:J,'Census Data'!$A:$A,$A2830))/SUMIFS('Census Data'!$F:$F,'Census Data'!$A:$A,$A2830)</f>
        <v>0.56653459966381137</v>
      </c>
      <c r="G2830" s="14">
        <f>SUM(SUMIFS('Census Data'!K:K,'Census Data'!$A:$A,$A2830),SUMIFS('Census Data'!L:L,'Census Data'!$A:$A,$A2830))/SUMIFS('Census Data'!$F:$F,'Census Data'!$A:$A,$A2830)</f>
        <v>0.30740062878622759</v>
      </c>
      <c r="H2830" s="14">
        <f>SUM(SUMIFS('Census Data'!O:O,'Census Data'!$A:$A,$A2830),SUMIFS('Census Data'!P:P,'Census Data'!$A:$A,$A2830))/SUMIFS('Census Data'!$F:$F,'Census Data'!$A:$A,$A2830)</f>
        <v>9.5237526535316225E-2</v>
      </c>
      <c r="I2830" s="16">
        <f t="shared" si="88"/>
        <v>3.0827245014644733E-2</v>
      </c>
      <c r="J2830" s="14">
        <f>SUM(SUMIFS('Census Data'!W:W,'Census Data'!$A:$A,$A2830),SUMIFS('Census Data'!X:X,'Census Data'!$A:$A,$A2830))/SUMIFS('Census Data'!$F:$F,'Census Data'!$A:$A,$A2830)</f>
        <v>6.5768770284028652E-2</v>
      </c>
      <c r="K2830" s="16">
        <f t="shared" si="89"/>
        <v>0.93423122971597139</v>
      </c>
      <c r="L2830" s="19">
        <f>'EPA Data'!D2831/SUM('EPA Data'!D:D)</f>
        <v>2.2195850305585219E-3</v>
      </c>
      <c r="M2830" s="19">
        <f>'EPA Data'!E2831/SUM('EPA Data'!E:E)</f>
        <v>1.5549986823111873E-3</v>
      </c>
      <c r="N2830" s="19">
        <f>'EPA Data'!F2831/SUM('EPA Data'!F:F)</f>
        <v>1.4208876365364978E-3</v>
      </c>
      <c r="O2830" s="19">
        <f>'EPA Data'!G2831/SUM('EPA Data'!G:G)</f>
        <v>1.2300571367349043E-3</v>
      </c>
      <c r="P2830" s="19">
        <f>'EPA Data'!H2831/SUM('EPA Data'!H:H)</f>
        <v>1.4196999471156472E-3</v>
      </c>
      <c r="Q2830" s="19">
        <f>'EPA Data'!I2831/SUM('EPA Data'!I:I)</f>
        <v>1.5479349135060091E-3</v>
      </c>
      <c r="R2830" s="19">
        <f>'EPA Data'!J2831/SUM('EPA Data'!J:J)</f>
        <v>1.697161003785774E-3</v>
      </c>
      <c r="S2830" s="19">
        <f>'EPA Data'!K2831/SUM('EPA Data'!K:K)</f>
        <v>1.2891399282349315E-3</v>
      </c>
      <c r="T2830" s="19">
        <f>'EPA Data'!L2831/SUM('EPA Data'!L:L)</f>
        <v>1.36074111381925E-3</v>
      </c>
      <c r="U2830" s="19">
        <f>'EPA Data'!M2831/SUM('EPA Data'!M:M)</f>
        <v>1.288743326935019E-3</v>
      </c>
      <c r="V2830" s="19">
        <f>'EPA Data'!N2831/SUM('EPA Data'!N:N)</f>
        <v>1.3442447284062076E-3</v>
      </c>
      <c r="W2830" s="19">
        <f>'EPA Data'!O2831/SUM('EPA Data'!O:O)</f>
        <v>2.516501140777875E-3</v>
      </c>
      <c r="X2830" s="19">
        <f>'EPA Data'!P2831/SUM('EPA Data'!P:P)</f>
        <v>9.3569197257174861E-4</v>
      </c>
    </row>
    <row r="2831" spans="1:24" x14ac:dyDescent="0.35">
      <c r="A2831" s="13" t="s">
        <v>4549</v>
      </c>
      <c r="B2831" s="13" t="s">
        <v>4485</v>
      </c>
      <c r="C2831" s="18" t="s">
        <v>88</v>
      </c>
      <c r="D2831" s="14">
        <f>SUMIFS('Census Data'!G:G,'Census Data'!$A:$A,$A2831)/SUMIFS('Census Data'!$F:$F,'Census Data'!$A:$A,$A2831)</f>
        <v>0.48574064260338773</v>
      </c>
      <c r="E2831" s="16">
        <f>SUMIFS('Census Data'!H:H,'Census Data'!$A:$A,$A2831)/SUMIFS('Census Data'!$F:$F,'Census Data'!$A:$A,$A2831)</f>
        <v>0.51425935739661233</v>
      </c>
      <c r="F2831" s="14">
        <f>SUM(SUMIFS('Census Data'!I:I,'Census Data'!$A:$A,$A2831),SUMIFS('Census Data'!J:J,'Census Data'!$A:$A,$A2831))/SUMIFS('Census Data'!$F:$F,'Census Data'!$A:$A,$A2831)</f>
        <v>0.74229131091876188</v>
      </c>
      <c r="G2831" s="14">
        <f>SUM(SUMIFS('Census Data'!K:K,'Census Data'!$A:$A,$A2831),SUMIFS('Census Data'!L:L,'Census Data'!$A:$A,$A2831))/SUMIFS('Census Data'!$F:$F,'Census Data'!$A:$A,$A2831)</f>
        <v>0.22695244263871714</v>
      </c>
      <c r="H2831" s="14">
        <f>SUM(SUMIFS('Census Data'!O:O,'Census Data'!$A:$A,$A2831),SUMIFS('Census Data'!P:P,'Census Data'!$A:$A,$A2831))/SUMIFS('Census Data'!$F:$F,'Census Data'!$A:$A,$A2831)</f>
        <v>5.1031423580443188E-3</v>
      </c>
      <c r="I2831" s="16">
        <f t="shared" si="88"/>
        <v>2.565310408447663E-2</v>
      </c>
      <c r="J2831" s="14">
        <f>SUM(SUMIFS('Census Data'!W:W,'Census Data'!$A:$A,$A2831),SUMIFS('Census Data'!X:X,'Census Data'!$A:$A,$A2831))/SUMIFS('Census Data'!$F:$F,'Census Data'!$A:$A,$A2831)</f>
        <v>6.4103319005279796E-2</v>
      </c>
      <c r="K2831" s="16">
        <f t="shared" si="89"/>
        <v>0.93589668099472023</v>
      </c>
      <c r="L2831" s="19">
        <f>'EPA Data'!D2832/SUM('EPA Data'!D:D)</f>
        <v>2.0715621023594013E-4</v>
      </c>
      <c r="M2831" s="19">
        <f>'EPA Data'!E2832/SUM('EPA Data'!E:E)</f>
        <v>1.9536458405690601E-4</v>
      </c>
      <c r="N2831" s="19">
        <f>'EPA Data'!F2832/SUM('EPA Data'!F:F)</f>
        <v>2.2122481892357932E-4</v>
      </c>
      <c r="O2831" s="19">
        <f>'EPA Data'!G2832/SUM('EPA Data'!G:G)</f>
        <v>8.1899040321439502E-5</v>
      </c>
      <c r="P2831" s="19">
        <f>'EPA Data'!H2832/SUM('EPA Data'!H:H)</f>
        <v>1.4026226669102841E-4</v>
      </c>
      <c r="Q2831" s="19">
        <f>'EPA Data'!I2832/SUM('EPA Data'!I:I)</f>
        <v>1.6578989400506909E-4</v>
      </c>
      <c r="R2831" s="19">
        <f>'EPA Data'!J2832/SUM('EPA Data'!J:J)</f>
        <v>1.5180510228385261E-4</v>
      </c>
      <c r="S2831" s="19">
        <f>'EPA Data'!K2832/SUM('EPA Data'!K:K)</f>
        <v>1.5724725965885294E-4</v>
      </c>
      <c r="T2831" s="19">
        <f>'EPA Data'!L2832/SUM('EPA Data'!L:L)</f>
        <v>2.072935849804226E-4</v>
      </c>
      <c r="U2831" s="19">
        <f>'EPA Data'!M2832/SUM('EPA Data'!M:M)</f>
        <v>1.1781777900672228E-4</v>
      </c>
      <c r="V2831" s="19">
        <f>'EPA Data'!N2832/SUM('EPA Data'!N:N)</f>
        <v>1.0542859956755005E-4</v>
      </c>
      <c r="W2831" s="19">
        <f>'EPA Data'!O2832/SUM('EPA Data'!O:O)</f>
        <v>2.4770396407985289E-4</v>
      </c>
      <c r="X2831" s="19">
        <f>'EPA Data'!P2832/SUM('EPA Data'!P:P)</f>
        <v>1.1740493860650455E-4</v>
      </c>
    </row>
    <row r="2832" spans="1:24" x14ac:dyDescent="0.35">
      <c r="A2832" s="13" t="s">
        <v>4550</v>
      </c>
      <c r="B2832" s="13" t="s">
        <v>4485</v>
      </c>
      <c r="C2832" s="18" t="s">
        <v>3353</v>
      </c>
      <c r="D2832" s="14">
        <f>SUMIFS('Census Data'!G:G,'Census Data'!$A:$A,$A2832)/SUMIFS('Census Data'!$F:$F,'Census Data'!$A:$A,$A2832)</f>
        <v>0.49955197132616486</v>
      </c>
      <c r="E2832" s="16">
        <f>SUMIFS('Census Data'!H:H,'Census Data'!$A:$A,$A2832)/SUMIFS('Census Data'!$F:$F,'Census Data'!$A:$A,$A2832)</f>
        <v>0.50044802867383509</v>
      </c>
      <c r="F2832" s="14">
        <f>SUM(SUMIFS('Census Data'!I:I,'Census Data'!$A:$A,$A2832),SUMIFS('Census Data'!J:J,'Census Data'!$A:$A,$A2832))/SUMIFS('Census Data'!$F:$F,'Census Data'!$A:$A,$A2832)</f>
        <v>0.97625448028673834</v>
      </c>
      <c r="G2832" s="14">
        <f>SUM(SUMIFS('Census Data'!K:K,'Census Data'!$A:$A,$A2832),SUMIFS('Census Data'!L:L,'Census Data'!$A:$A,$A2832))/SUMIFS('Census Data'!$F:$F,'Census Data'!$A:$A,$A2832)</f>
        <v>9.4086021505376347E-3</v>
      </c>
      <c r="H2832" s="14">
        <f>SUM(SUMIFS('Census Data'!O:O,'Census Data'!$A:$A,$A2832),SUMIFS('Census Data'!P:P,'Census Data'!$A:$A,$A2832))/SUMIFS('Census Data'!$F:$F,'Census Data'!$A:$A,$A2832)</f>
        <v>7.6164874551971325E-3</v>
      </c>
      <c r="I2832" s="16">
        <f t="shared" si="88"/>
        <v>6.7204301075268758E-3</v>
      </c>
      <c r="J2832" s="14">
        <f>SUM(SUMIFS('Census Data'!W:W,'Census Data'!$A:$A,$A2832),SUMIFS('Census Data'!X:X,'Census Data'!$A:$A,$A2832))/SUMIFS('Census Data'!$F:$F,'Census Data'!$A:$A,$A2832)</f>
        <v>1.3440860215053764E-2</v>
      </c>
      <c r="K2832" s="16">
        <f t="shared" si="89"/>
        <v>0.98655913978494625</v>
      </c>
      <c r="L2832" s="19">
        <f>'EPA Data'!D2833/SUM('EPA Data'!D:D)</f>
        <v>4.6543704189996614E-6</v>
      </c>
      <c r="M2832" s="19">
        <f>'EPA Data'!E2833/SUM('EPA Data'!E:E)</f>
        <v>5.4706834964612656E-6</v>
      </c>
      <c r="N2832" s="19">
        <f>'EPA Data'!F2833/SUM('EPA Data'!F:F)</f>
        <v>6.4390810144794442E-6</v>
      </c>
      <c r="O2832" s="19">
        <f>'EPA Data'!G2833/SUM('EPA Data'!G:G)</f>
        <v>1.452321680727564E-6</v>
      </c>
      <c r="P2832" s="19">
        <f>'EPA Data'!H2833/SUM('EPA Data'!H:H)</f>
        <v>3.3876188796266082E-6</v>
      </c>
      <c r="Q2832" s="19">
        <f>'EPA Data'!I2833/SUM('EPA Data'!I:I)</f>
        <v>3.8041549319387582E-6</v>
      </c>
      <c r="R2832" s="19">
        <f>'EPA Data'!J2833/SUM('EPA Data'!J:J)</f>
        <v>2.3078735265748354E-6</v>
      </c>
      <c r="S2832" s="19">
        <f>'EPA Data'!K2833/SUM('EPA Data'!K:K)</f>
        <v>4.995187438224864E-6</v>
      </c>
      <c r="T2832" s="19">
        <f>'EPA Data'!L2833/SUM('EPA Data'!L:L)</f>
        <v>5.6017849636202772E-6</v>
      </c>
      <c r="U2832" s="19">
        <f>'EPA Data'!M2833/SUM('EPA Data'!M:M)</f>
        <v>2.5779273676785113E-6</v>
      </c>
      <c r="V2832" s="19">
        <f>'EPA Data'!N2833/SUM('EPA Data'!N:N)</f>
        <v>3.1479638888815801E-6</v>
      </c>
      <c r="W2832" s="19">
        <f>'EPA Data'!O2833/SUM('EPA Data'!O:O)</f>
        <v>6.6147907443349186E-6</v>
      </c>
      <c r="X2832" s="19">
        <f>'EPA Data'!P2833/SUM('EPA Data'!P:P)</f>
        <v>3.1046919296103156E-6</v>
      </c>
    </row>
    <row r="2833" spans="1:24" x14ac:dyDescent="0.35">
      <c r="A2833" s="13" t="s">
        <v>4551</v>
      </c>
      <c r="B2833" s="13" t="s">
        <v>4485</v>
      </c>
      <c r="C2833" s="18" t="s">
        <v>4552</v>
      </c>
      <c r="D2833" s="14">
        <f>SUMIFS('Census Data'!G:G,'Census Data'!$A:$A,$A2833)/SUMIFS('Census Data'!$F:$F,'Census Data'!$A:$A,$A2833)</f>
        <v>0.4934604128357204</v>
      </c>
      <c r="E2833" s="16">
        <f>SUMIFS('Census Data'!H:H,'Census Data'!$A:$A,$A2833)/SUMIFS('Census Data'!$F:$F,'Census Data'!$A:$A,$A2833)</f>
        <v>0.5065395871642796</v>
      </c>
      <c r="F2833" s="14">
        <f>SUM(SUMIFS('Census Data'!I:I,'Census Data'!$A:$A,$A2833),SUMIFS('Census Data'!J:J,'Census Data'!$A:$A,$A2833))/SUMIFS('Census Data'!$F:$F,'Census Data'!$A:$A,$A2833)</f>
        <v>0.72704669653725618</v>
      </c>
      <c r="G2833" s="14">
        <f>SUM(SUMIFS('Census Data'!K:K,'Census Data'!$A:$A,$A2833),SUMIFS('Census Data'!L:L,'Census Data'!$A:$A,$A2833))/SUMIFS('Census Data'!$F:$F,'Census Data'!$A:$A,$A2833)</f>
        <v>0.23166973142368755</v>
      </c>
      <c r="H2833" s="14">
        <f>SUM(SUMIFS('Census Data'!O:O,'Census Data'!$A:$A,$A2833),SUMIFS('Census Data'!P:P,'Census Data'!$A:$A,$A2833))/SUMIFS('Census Data'!$F:$F,'Census Data'!$A:$A,$A2833)</f>
        <v>1.0023050426044391E-2</v>
      </c>
      <c r="I2833" s="16">
        <f t="shared" si="88"/>
        <v>3.126052161301196E-2</v>
      </c>
      <c r="J2833" s="14">
        <f>SUM(SUMIFS('Census Data'!W:W,'Census Data'!$A:$A,$A2833),SUMIFS('Census Data'!X:X,'Census Data'!$A:$A,$A2833))/SUMIFS('Census Data'!$F:$F,'Census Data'!$A:$A,$A2833)</f>
        <v>3.2192898396829921E-2</v>
      </c>
      <c r="K2833" s="16">
        <f t="shared" si="89"/>
        <v>0.96780710160317007</v>
      </c>
      <c r="L2833" s="19">
        <f>'EPA Data'!D2834/SUM('EPA Data'!D:D)</f>
        <v>1.0420924387593627E-4</v>
      </c>
      <c r="M2833" s="19">
        <f>'EPA Data'!E2834/SUM('EPA Data'!E:E)</f>
        <v>8.4356959326388337E-5</v>
      </c>
      <c r="N2833" s="19">
        <f>'EPA Data'!F2834/SUM('EPA Data'!F:F)</f>
        <v>8.0875050358145633E-5</v>
      </c>
      <c r="O2833" s="19">
        <f>'EPA Data'!G2834/SUM('EPA Data'!G:G)</f>
        <v>5.3937106515430125E-5</v>
      </c>
      <c r="P2833" s="19">
        <f>'EPA Data'!H2834/SUM('EPA Data'!H:H)</f>
        <v>8.8844689188054897E-5</v>
      </c>
      <c r="Q2833" s="19">
        <f>'EPA Data'!I2834/SUM('EPA Data'!I:I)</f>
        <v>1.0756396109708815E-4</v>
      </c>
      <c r="R2833" s="19">
        <f>'EPA Data'!J2834/SUM('EPA Data'!J:J)</f>
        <v>7.6841811476280016E-5</v>
      </c>
      <c r="S2833" s="19">
        <f>'EPA Data'!K2834/SUM('EPA Data'!K:K)</f>
        <v>7.6138091153157513E-5</v>
      </c>
      <c r="T2833" s="19">
        <f>'EPA Data'!L2834/SUM('EPA Data'!L:L)</f>
        <v>8.8622936185654599E-5</v>
      </c>
      <c r="U2833" s="19">
        <f>'EPA Data'!M2834/SUM('EPA Data'!M:M)</f>
        <v>5.46316370632971E-5</v>
      </c>
      <c r="V2833" s="19">
        <f>'EPA Data'!N2834/SUM('EPA Data'!N:N)</f>
        <v>7.6476325121581612E-5</v>
      </c>
      <c r="W2833" s="19">
        <f>'EPA Data'!O2834/SUM('EPA Data'!O:O)</f>
        <v>1.4834493385327259E-4</v>
      </c>
      <c r="X2833" s="19">
        <f>'EPA Data'!P2834/SUM('EPA Data'!P:P)</f>
        <v>6.1944255142363307E-5</v>
      </c>
    </row>
    <row r="2834" spans="1:24" x14ac:dyDescent="0.35">
      <c r="A2834" s="13" t="s">
        <v>4553</v>
      </c>
      <c r="B2834" s="13" t="s">
        <v>4485</v>
      </c>
      <c r="C2834" s="18" t="s">
        <v>4554</v>
      </c>
      <c r="D2834" s="14">
        <f>SUMIFS('Census Data'!G:G,'Census Data'!$A:$A,$A2834)/SUMIFS('Census Data'!$F:$F,'Census Data'!$A:$A,$A2834)</f>
        <v>0.4847737466934175</v>
      </c>
      <c r="E2834" s="16">
        <f>SUMIFS('Census Data'!H:H,'Census Data'!$A:$A,$A2834)/SUMIFS('Census Data'!$F:$F,'Census Data'!$A:$A,$A2834)</f>
        <v>0.51522625330658245</v>
      </c>
      <c r="F2834" s="14">
        <f>SUM(SUMIFS('Census Data'!I:I,'Census Data'!$A:$A,$A2834),SUMIFS('Census Data'!J:J,'Census Data'!$A:$A,$A2834))/SUMIFS('Census Data'!$F:$F,'Census Data'!$A:$A,$A2834)</f>
        <v>0.79811636614570691</v>
      </c>
      <c r="G2834" s="14">
        <f>SUM(SUMIFS('Census Data'!K:K,'Census Data'!$A:$A,$A2834),SUMIFS('Census Data'!L:L,'Census Data'!$A:$A,$A2834))/SUMIFS('Census Data'!$F:$F,'Census Data'!$A:$A,$A2834)</f>
        <v>0.1392662262149694</v>
      </c>
      <c r="H2834" s="14">
        <f>SUM(SUMIFS('Census Data'!O:O,'Census Data'!$A:$A,$A2834),SUMIFS('Census Data'!P:P,'Census Data'!$A:$A,$A2834))/SUMIFS('Census Data'!$F:$F,'Census Data'!$A:$A,$A2834)</f>
        <v>2.8024484684293253E-2</v>
      </c>
      <c r="I2834" s="16">
        <f t="shared" si="88"/>
        <v>3.4592922955030359E-2</v>
      </c>
      <c r="J2834" s="14">
        <f>SUM(SUMIFS('Census Data'!W:W,'Census Data'!$A:$A,$A2834),SUMIFS('Census Data'!X:X,'Census Data'!$A:$A,$A2834))/SUMIFS('Census Data'!$F:$F,'Census Data'!$A:$A,$A2834)</f>
        <v>6.6080533653661844E-2</v>
      </c>
      <c r="K2834" s="16">
        <f t="shared" si="89"/>
        <v>0.93391946634633816</v>
      </c>
      <c r="L2834" s="19">
        <f>'EPA Data'!D2835/SUM('EPA Data'!D:D)</f>
        <v>2.7414438023352981E-4</v>
      </c>
      <c r="M2834" s="19">
        <f>'EPA Data'!E2835/SUM('EPA Data'!E:E)</f>
        <v>2.2091841481770646E-4</v>
      </c>
      <c r="N2834" s="19">
        <f>'EPA Data'!F2835/SUM('EPA Data'!F:F)</f>
        <v>2.0171087771685709E-4</v>
      </c>
      <c r="O2834" s="19">
        <f>'EPA Data'!G2835/SUM('EPA Data'!G:G)</f>
        <v>1.4720934853814543E-4</v>
      </c>
      <c r="P2834" s="19">
        <f>'EPA Data'!H2835/SUM('EPA Data'!H:H)</f>
        <v>2.2876530321002932E-4</v>
      </c>
      <c r="Q2834" s="19">
        <f>'EPA Data'!I2835/SUM('EPA Data'!I:I)</f>
        <v>2.6370781021654301E-4</v>
      </c>
      <c r="R2834" s="19">
        <f>'EPA Data'!J2835/SUM('EPA Data'!J:J)</f>
        <v>2.0667136742541693E-4</v>
      </c>
      <c r="S2834" s="19">
        <f>'EPA Data'!K2835/SUM('EPA Data'!K:K)</f>
        <v>1.9705888720424137E-4</v>
      </c>
      <c r="T2834" s="19">
        <f>'EPA Data'!L2835/SUM('EPA Data'!L:L)</f>
        <v>2.1129617749829246E-4</v>
      </c>
      <c r="U2834" s="19">
        <f>'EPA Data'!M2835/SUM('EPA Data'!M:M)</f>
        <v>1.5109464388620943E-4</v>
      </c>
      <c r="V2834" s="19">
        <f>'EPA Data'!N2835/SUM('EPA Data'!N:N)</f>
        <v>2.0512596192899928E-4</v>
      </c>
      <c r="W2834" s="19">
        <f>'EPA Data'!O2835/SUM('EPA Data'!O:O)</f>
        <v>3.7697015846852863E-4</v>
      </c>
      <c r="X2834" s="19">
        <f>'EPA Data'!P2835/SUM('EPA Data'!P:P)</f>
        <v>1.4764551238224434E-4</v>
      </c>
    </row>
    <row r="2835" spans="1:24" x14ac:dyDescent="0.35">
      <c r="A2835" s="13" t="s">
        <v>4555</v>
      </c>
      <c r="B2835" s="13" t="s">
        <v>4485</v>
      </c>
      <c r="C2835" s="18" t="s">
        <v>4556</v>
      </c>
      <c r="D2835" s="14">
        <f>SUMIFS('Census Data'!G:G,'Census Data'!$A:$A,$A2835)/SUMIFS('Census Data'!$F:$F,'Census Data'!$A:$A,$A2835)</f>
        <v>0.51377535573720856</v>
      </c>
      <c r="E2835" s="16">
        <f>SUMIFS('Census Data'!H:H,'Census Data'!$A:$A,$A2835)/SUMIFS('Census Data'!$F:$F,'Census Data'!$A:$A,$A2835)</f>
        <v>0.48622464426279138</v>
      </c>
      <c r="F2835" s="14">
        <f>SUM(SUMIFS('Census Data'!I:I,'Census Data'!$A:$A,$A2835),SUMIFS('Census Data'!J:J,'Census Data'!$A:$A,$A2835))/SUMIFS('Census Data'!$F:$F,'Census Data'!$A:$A,$A2835)</f>
        <v>0.68498334847108688</v>
      </c>
      <c r="G2835" s="14">
        <f>SUM(SUMIFS('Census Data'!K:K,'Census Data'!$A:$A,$A2835),SUMIFS('Census Data'!L:L,'Census Data'!$A:$A,$A2835))/SUMIFS('Census Data'!$F:$F,'Census Data'!$A:$A,$A2835)</f>
        <v>0.26112624886466851</v>
      </c>
      <c r="H2835" s="14">
        <f>SUM(SUMIFS('Census Data'!O:O,'Census Data'!$A:$A,$A2835),SUMIFS('Census Data'!P:P,'Census Data'!$A:$A,$A2835))/SUMIFS('Census Data'!$F:$F,'Census Data'!$A:$A,$A2835)</f>
        <v>5.2982137450802297E-3</v>
      </c>
      <c r="I2835" s="16">
        <f t="shared" si="88"/>
        <v>4.8592188919164392E-2</v>
      </c>
      <c r="J2835" s="14">
        <f>SUM(SUMIFS('Census Data'!W:W,'Census Data'!$A:$A,$A2835),SUMIFS('Census Data'!X:X,'Census Data'!$A:$A,$A2835))/SUMIFS('Census Data'!$F:$F,'Census Data'!$A:$A,$A2835)</f>
        <v>2.7399333938843477E-2</v>
      </c>
      <c r="K2835" s="16">
        <f t="shared" si="89"/>
        <v>0.97260066606115647</v>
      </c>
      <c r="L2835" s="19">
        <f>'EPA Data'!D2836/SUM('EPA Data'!D:D)</f>
        <v>2.4030416381387945E-5</v>
      </c>
      <c r="M2835" s="19">
        <f>'EPA Data'!E2836/SUM('EPA Data'!E:E)</f>
        <v>1.7630851959102379E-5</v>
      </c>
      <c r="N2835" s="19">
        <f>'EPA Data'!F2836/SUM('EPA Data'!F:F)</f>
        <v>1.5565492036062174E-5</v>
      </c>
      <c r="O2835" s="19">
        <f>'EPA Data'!G2836/SUM('EPA Data'!G:G)</f>
        <v>1.1427412088786838E-5</v>
      </c>
      <c r="P2835" s="19">
        <f>'EPA Data'!H2836/SUM('EPA Data'!H:H)</f>
        <v>1.7604216730346458E-5</v>
      </c>
      <c r="Q2835" s="19">
        <f>'EPA Data'!I2836/SUM('EPA Data'!I:I)</f>
        <v>1.899466989802834E-5</v>
      </c>
      <c r="R2835" s="19">
        <f>'EPA Data'!J2836/SUM('EPA Data'!J:J)</f>
        <v>1.4506821265654678E-5</v>
      </c>
      <c r="S2835" s="19">
        <f>'EPA Data'!K2836/SUM('EPA Data'!K:K)</f>
        <v>1.5428082380106773E-5</v>
      </c>
      <c r="T2835" s="19">
        <f>'EPA Data'!L2836/SUM('EPA Data'!L:L)</f>
        <v>1.5700906336995518E-5</v>
      </c>
      <c r="U2835" s="19">
        <f>'EPA Data'!M2836/SUM('EPA Data'!M:M)</f>
        <v>1.2874263265090321E-5</v>
      </c>
      <c r="V2835" s="19">
        <f>'EPA Data'!N2836/SUM('EPA Data'!N:N)</f>
        <v>1.6867107640045836E-5</v>
      </c>
      <c r="W2835" s="19">
        <f>'EPA Data'!O2836/SUM('EPA Data'!O:O)</f>
        <v>2.9772773273598124E-5</v>
      </c>
      <c r="X2835" s="19">
        <f>'EPA Data'!P2836/SUM('EPA Data'!P:P)</f>
        <v>1.1106021557487861E-5</v>
      </c>
    </row>
    <row r="2836" spans="1:24" x14ac:dyDescent="0.35">
      <c r="A2836" s="13" t="s">
        <v>4557</v>
      </c>
      <c r="B2836" s="13" t="s">
        <v>4485</v>
      </c>
      <c r="C2836" s="18" t="s">
        <v>4558</v>
      </c>
      <c r="D2836" s="14">
        <f>SUMIFS('Census Data'!G:G,'Census Data'!$A:$A,$A2836)/SUMIFS('Census Data'!$F:$F,'Census Data'!$A:$A,$A2836)</f>
        <v>0.50841939829366867</v>
      </c>
      <c r="E2836" s="16">
        <f>SUMIFS('Census Data'!H:H,'Census Data'!$A:$A,$A2836)/SUMIFS('Census Data'!$F:$F,'Census Data'!$A:$A,$A2836)</f>
        <v>0.49158060170633139</v>
      </c>
      <c r="F2836" s="14">
        <f>SUM(SUMIFS('Census Data'!I:I,'Census Data'!$A:$A,$A2836),SUMIFS('Census Data'!J:J,'Census Data'!$A:$A,$A2836))/SUMIFS('Census Data'!$F:$F,'Census Data'!$A:$A,$A2836)</f>
        <v>0.77791498278700788</v>
      </c>
      <c r="G2836" s="14">
        <f>SUM(SUMIFS('Census Data'!K:K,'Census Data'!$A:$A,$A2836),SUMIFS('Census Data'!L:L,'Census Data'!$A:$A,$A2836))/SUMIFS('Census Data'!$F:$F,'Census Data'!$A:$A,$A2836)</f>
        <v>0.15903307888040713</v>
      </c>
      <c r="H2836" s="14">
        <f>SUM(SUMIFS('Census Data'!O:O,'Census Data'!$A:$A,$A2836),SUMIFS('Census Data'!P:P,'Census Data'!$A:$A,$A2836))/SUMIFS('Census Data'!$F:$F,'Census Data'!$A:$A,$A2836)</f>
        <v>1.6651698847477924E-2</v>
      </c>
      <c r="I2836" s="16">
        <f t="shared" si="88"/>
        <v>4.6400239485106964E-2</v>
      </c>
      <c r="J2836" s="14">
        <f>SUM(SUMIFS('Census Data'!W:W,'Census Data'!$A:$A,$A2836),SUMIFS('Census Data'!X:X,'Census Data'!$A:$A,$A2836))/SUMIFS('Census Data'!$F:$F,'Census Data'!$A:$A,$A2836)</f>
        <v>5.9459661727286332E-2</v>
      </c>
      <c r="K2836" s="16">
        <f t="shared" si="89"/>
        <v>0.94054033827271366</v>
      </c>
      <c r="L2836" s="19">
        <f>'EPA Data'!D2837/SUM('EPA Data'!D:D)</f>
        <v>1.5791518251508717E-4</v>
      </c>
      <c r="M2836" s="19">
        <f>'EPA Data'!E2837/SUM('EPA Data'!E:E)</f>
        <v>1.2512640216277612E-4</v>
      </c>
      <c r="N2836" s="19">
        <f>'EPA Data'!F2837/SUM('EPA Data'!F:F)</f>
        <v>1.0903360014791815E-4</v>
      </c>
      <c r="O2836" s="19">
        <f>'EPA Data'!G2837/SUM('EPA Data'!G:G)</f>
        <v>7.9907554422480859E-5</v>
      </c>
      <c r="P2836" s="19">
        <f>'EPA Data'!H2837/SUM('EPA Data'!H:H)</f>
        <v>1.2440298330647172E-4</v>
      </c>
      <c r="Q2836" s="19">
        <f>'EPA Data'!I2837/SUM('EPA Data'!I:I)</f>
        <v>1.2860172718662298E-4</v>
      </c>
      <c r="R2836" s="19">
        <f>'EPA Data'!J2837/SUM('EPA Data'!J:J)</f>
        <v>8.2112856454315863E-5</v>
      </c>
      <c r="S2836" s="19">
        <f>'EPA Data'!K2837/SUM('EPA Data'!K:K)</f>
        <v>1.0925248715840577E-4</v>
      </c>
      <c r="T2836" s="19">
        <f>'EPA Data'!L2837/SUM('EPA Data'!L:L)</f>
        <v>1.0315247155055505E-4</v>
      </c>
      <c r="U2836" s="19">
        <f>'EPA Data'!M2837/SUM('EPA Data'!M:M)</f>
        <v>9.677975482492727E-5</v>
      </c>
      <c r="V2836" s="19">
        <f>'EPA Data'!N2837/SUM('EPA Data'!N:N)</f>
        <v>1.3315830534267991E-4</v>
      </c>
      <c r="W2836" s="19">
        <f>'EPA Data'!O2837/SUM('EPA Data'!O:O)</f>
        <v>2.2772983797184868E-4</v>
      </c>
      <c r="X2836" s="19">
        <f>'EPA Data'!P2837/SUM('EPA Data'!P:P)</f>
        <v>7.5680114353438225E-5</v>
      </c>
    </row>
    <row r="2837" spans="1:24" x14ac:dyDescent="0.35">
      <c r="A2837" s="13" t="s">
        <v>4559</v>
      </c>
      <c r="B2837" s="13" t="s">
        <v>4485</v>
      </c>
      <c r="C2837" s="18" t="s">
        <v>4560</v>
      </c>
      <c r="D2837" s="14">
        <f>SUMIFS('Census Data'!G:G,'Census Data'!$A:$A,$A2837)/SUMIFS('Census Data'!$F:$F,'Census Data'!$A:$A,$A2837)</f>
        <v>0.494188984335523</v>
      </c>
      <c r="E2837" s="16">
        <f>SUMIFS('Census Data'!H:H,'Census Data'!$A:$A,$A2837)/SUMIFS('Census Data'!$F:$F,'Census Data'!$A:$A,$A2837)</f>
        <v>0.50581101566447706</v>
      </c>
      <c r="F2837" s="14">
        <f>SUM(SUMIFS('Census Data'!I:I,'Census Data'!$A:$A,$A2837),SUMIFS('Census Data'!J:J,'Census Data'!$A:$A,$A2837))/SUMIFS('Census Data'!$F:$F,'Census Data'!$A:$A,$A2837)</f>
        <v>0.79282465891864573</v>
      </c>
      <c r="G2837" s="14">
        <f>SUM(SUMIFS('Census Data'!K:K,'Census Data'!$A:$A,$A2837),SUMIFS('Census Data'!L:L,'Census Data'!$A:$A,$A2837))/SUMIFS('Census Data'!$F:$F,'Census Data'!$A:$A,$A2837)</f>
        <v>0.15501656279827072</v>
      </c>
      <c r="H2837" s="14">
        <f>SUM(SUMIFS('Census Data'!O:O,'Census Data'!$A:$A,$A2837),SUMIFS('Census Data'!P:P,'Census Data'!$A:$A,$A2837))/SUMIFS('Census Data'!$F:$F,'Census Data'!$A:$A,$A2837)</f>
        <v>1.2632642748863061E-2</v>
      </c>
      <c r="I2837" s="16">
        <f t="shared" si="88"/>
        <v>3.9526135534220463E-2</v>
      </c>
      <c r="J2837" s="14">
        <f>SUM(SUMIFS('Census Data'!W:W,'Census Data'!$A:$A,$A2837),SUMIFS('Census Data'!X:X,'Census Data'!$A:$A,$A2837))/SUMIFS('Census Data'!$F:$F,'Census Data'!$A:$A,$A2837)</f>
        <v>2.8016394363034079E-2</v>
      </c>
      <c r="K2837" s="16">
        <f t="shared" si="89"/>
        <v>0.97198360563696595</v>
      </c>
      <c r="L2837" s="19">
        <f>'EPA Data'!D2838/SUM('EPA Data'!D:D)</f>
        <v>7.5736643950722072E-5</v>
      </c>
      <c r="M2837" s="19">
        <f>'EPA Data'!E2838/SUM('EPA Data'!E:E)</f>
        <v>5.0332840358324654E-5</v>
      </c>
      <c r="N2837" s="19">
        <f>'EPA Data'!F2838/SUM('EPA Data'!F:F)</f>
        <v>4.4825556630962174E-5</v>
      </c>
      <c r="O2837" s="19">
        <f>'EPA Data'!G2838/SUM('EPA Data'!G:G)</f>
        <v>3.8744221867476872E-5</v>
      </c>
      <c r="P2837" s="19">
        <f>'EPA Data'!H2838/SUM('EPA Data'!H:H)</f>
        <v>4.9259006389035321E-5</v>
      </c>
      <c r="Q2837" s="19">
        <f>'EPA Data'!I2838/SUM('EPA Data'!I:I)</f>
        <v>5.3085360094864887E-5</v>
      </c>
      <c r="R2837" s="19">
        <f>'EPA Data'!J2838/SUM('EPA Data'!J:J)</f>
        <v>4.8744662481486159E-5</v>
      </c>
      <c r="S2837" s="19">
        <f>'EPA Data'!K2838/SUM('EPA Data'!K:K)</f>
        <v>4.342026289944853E-5</v>
      </c>
      <c r="T2837" s="19">
        <f>'EPA Data'!L2838/SUM('EPA Data'!L:L)</f>
        <v>4.4247669184660523E-5</v>
      </c>
      <c r="U2837" s="19">
        <f>'EPA Data'!M2838/SUM('EPA Data'!M:M)</f>
        <v>4.0646490711622415E-5</v>
      </c>
      <c r="V2837" s="19">
        <f>'EPA Data'!N2838/SUM('EPA Data'!N:N)</f>
        <v>4.7480414997586852E-5</v>
      </c>
      <c r="W2837" s="19">
        <f>'EPA Data'!O2838/SUM('EPA Data'!O:O)</f>
        <v>8.4768817050586895E-5</v>
      </c>
      <c r="X2837" s="19">
        <f>'EPA Data'!P2838/SUM('EPA Data'!P:P)</f>
        <v>3.1072434106940509E-5</v>
      </c>
    </row>
    <row r="2838" spans="1:24" x14ac:dyDescent="0.35">
      <c r="A2838" s="13" t="s">
        <v>4561</v>
      </c>
      <c r="B2838" s="13" t="s">
        <v>4485</v>
      </c>
      <c r="C2838" s="18" t="s">
        <v>2771</v>
      </c>
      <c r="D2838" s="14">
        <f>SUMIFS('Census Data'!G:G,'Census Data'!$A:$A,$A2838)/SUMIFS('Census Data'!$F:$F,'Census Data'!$A:$A,$A2838)</f>
        <v>0.47633434038267874</v>
      </c>
      <c r="E2838" s="16">
        <f>SUMIFS('Census Data'!H:H,'Census Data'!$A:$A,$A2838)/SUMIFS('Census Data'!$F:$F,'Census Data'!$A:$A,$A2838)</f>
        <v>0.52366565961732126</v>
      </c>
      <c r="F2838" s="14">
        <f>SUM(SUMIFS('Census Data'!I:I,'Census Data'!$A:$A,$A2838),SUMIFS('Census Data'!J:J,'Census Data'!$A:$A,$A2838))/SUMIFS('Census Data'!$F:$F,'Census Data'!$A:$A,$A2838)</f>
        <v>0.6833287558363087</v>
      </c>
      <c r="G2838" s="14">
        <f>SUM(SUMIFS('Census Data'!K:K,'Census Data'!$A:$A,$A2838),SUMIFS('Census Data'!L:L,'Census Data'!$A:$A,$A2838))/SUMIFS('Census Data'!$F:$F,'Census Data'!$A:$A,$A2838)</f>
        <v>0.2921358601116909</v>
      </c>
      <c r="H2838" s="14">
        <f>SUM(SUMIFS('Census Data'!O:O,'Census Data'!$A:$A,$A2838),SUMIFS('Census Data'!P:P,'Census Data'!$A:$A,$A2838))/SUMIFS('Census Data'!$F:$F,'Census Data'!$A:$A,$A2838)</f>
        <v>8.4225945253135585E-3</v>
      </c>
      <c r="I2838" s="16">
        <f t="shared" si="88"/>
        <v>1.6112789526686822E-2</v>
      </c>
      <c r="J2838" s="14">
        <f>SUM(SUMIFS('Census Data'!W:W,'Census Data'!$A:$A,$A2838),SUMIFS('Census Data'!X:X,'Census Data'!$A:$A,$A2838))/SUMIFS('Census Data'!$F:$F,'Census Data'!$A:$A,$A2838)</f>
        <v>1.1809942323537491E-2</v>
      </c>
      <c r="K2838" s="16">
        <f t="shared" si="89"/>
        <v>0.98819005767646251</v>
      </c>
      <c r="L2838" s="19">
        <f>'EPA Data'!D2839/SUM('EPA Data'!D:D)</f>
        <v>2.2245301928052324E-5</v>
      </c>
      <c r="M2838" s="19">
        <f>'EPA Data'!E2839/SUM('EPA Data'!E:E)</f>
        <v>1.8857336317186617E-5</v>
      </c>
      <c r="N2838" s="19">
        <f>'EPA Data'!F2839/SUM('EPA Data'!F:F)</f>
        <v>1.6672284480657373E-5</v>
      </c>
      <c r="O2838" s="19">
        <f>'EPA Data'!G2839/SUM('EPA Data'!G:G)</f>
        <v>1.1828758506208635E-5</v>
      </c>
      <c r="P2838" s="19">
        <f>'EPA Data'!H2839/SUM('EPA Data'!H:H)</f>
        <v>2.0463612129705265E-5</v>
      </c>
      <c r="Q2838" s="19">
        <f>'EPA Data'!I2839/SUM('EPA Data'!I:I)</f>
        <v>2.2574521923795721E-5</v>
      </c>
      <c r="R2838" s="19">
        <f>'EPA Data'!J2839/SUM('EPA Data'!J:J)</f>
        <v>1.370856999915426E-5</v>
      </c>
      <c r="S2838" s="19">
        <f>'EPA Data'!K2839/SUM('EPA Data'!K:K)</f>
        <v>1.7060304075049177E-5</v>
      </c>
      <c r="T2838" s="19">
        <f>'EPA Data'!L2839/SUM('EPA Data'!L:L)</f>
        <v>1.7408288243784337E-5</v>
      </c>
      <c r="U2838" s="19">
        <f>'EPA Data'!M2839/SUM('EPA Data'!M:M)</f>
        <v>1.356394020169656E-5</v>
      </c>
      <c r="V2838" s="19">
        <f>'EPA Data'!N2839/SUM('EPA Data'!N:N)</f>
        <v>1.926186642295073E-5</v>
      </c>
      <c r="W2838" s="19">
        <f>'EPA Data'!O2839/SUM('EPA Data'!O:O)</f>
        <v>3.3666110639813608E-5</v>
      </c>
      <c r="X2838" s="19">
        <f>'EPA Data'!P2839/SUM('EPA Data'!P:P)</f>
        <v>1.2525389954019272E-5</v>
      </c>
    </row>
    <row r="2839" spans="1:24" x14ac:dyDescent="0.35">
      <c r="A2839" s="13" t="s">
        <v>4562</v>
      </c>
      <c r="B2839" s="13" t="s">
        <v>4485</v>
      </c>
      <c r="C2839" s="18" t="s">
        <v>102</v>
      </c>
      <c r="D2839" s="14">
        <f>SUMIFS('Census Data'!G:G,'Census Data'!$A:$A,$A2839)/SUMIFS('Census Data'!$F:$F,'Census Data'!$A:$A,$A2839)</f>
        <v>0.52854952191953819</v>
      </c>
      <c r="E2839" s="16">
        <f>SUMIFS('Census Data'!H:H,'Census Data'!$A:$A,$A2839)/SUMIFS('Census Data'!$F:$F,'Census Data'!$A:$A,$A2839)</f>
        <v>0.47145047808046187</v>
      </c>
      <c r="F2839" s="14">
        <f>SUM(SUMIFS('Census Data'!I:I,'Census Data'!$A:$A,$A2839),SUMIFS('Census Data'!J:J,'Census Data'!$A:$A,$A2839))/SUMIFS('Census Data'!$F:$F,'Census Data'!$A:$A,$A2839)</f>
        <v>0.9389319862890132</v>
      </c>
      <c r="G2839" s="14">
        <f>SUM(SUMIFS('Census Data'!K:K,'Census Data'!$A:$A,$A2839),SUMIFS('Census Data'!L:L,'Census Data'!$A:$A,$A2839))/SUMIFS('Census Data'!$F:$F,'Census Data'!$A:$A,$A2839)</f>
        <v>4.2531120331950209E-2</v>
      </c>
      <c r="H2839" s="14">
        <f>SUM(SUMIFS('Census Data'!O:O,'Census Data'!$A:$A,$A2839),SUMIFS('Census Data'!P:P,'Census Data'!$A:$A,$A2839))/SUMIFS('Census Data'!$F:$F,'Census Data'!$A:$A,$A2839)</f>
        <v>3.0218293342955077E-3</v>
      </c>
      <c r="I2839" s="16">
        <f t="shared" si="88"/>
        <v>1.5515064044741123E-2</v>
      </c>
      <c r="J2839" s="14">
        <f>SUM(SUMIFS('Census Data'!W:W,'Census Data'!$A:$A,$A2839),SUMIFS('Census Data'!X:X,'Census Data'!$A:$A,$A2839))/SUMIFS('Census Data'!$F:$F,'Census Data'!$A:$A,$A2839)</f>
        <v>2.1694028504419989E-2</v>
      </c>
      <c r="K2839" s="16">
        <f t="shared" si="89"/>
        <v>0.97830597149557996</v>
      </c>
      <c r="L2839" s="19">
        <f>'EPA Data'!D2840/SUM('EPA Data'!D:D)</f>
        <v>5.8276811181729863E-5</v>
      </c>
      <c r="M2839" s="19">
        <f>'EPA Data'!E2840/SUM('EPA Data'!E:E)</f>
        <v>6.1171346190289774E-5</v>
      </c>
      <c r="N2839" s="19">
        <f>'EPA Data'!F2840/SUM('EPA Data'!F:F)</f>
        <v>9.3626015745125352E-5</v>
      </c>
      <c r="O2839" s="19">
        <f>'EPA Data'!G2840/SUM('EPA Data'!G:G)</f>
        <v>2.500696892836116E-5</v>
      </c>
      <c r="P2839" s="19">
        <f>'EPA Data'!H2840/SUM('EPA Data'!H:H)</f>
        <v>4.7555356230995726E-5</v>
      </c>
      <c r="Q2839" s="19">
        <f>'EPA Data'!I2840/SUM('EPA Data'!I:I)</f>
        <v>5.259754336997074E-5</v>
      </c>
      <c r="R2839" s="19">
        <f>'EPA Data'!J2840/SUM('EPA Data'!J:J)</f>
        <v>4.6277145551955604E-5</v>
      </c>
      <c r="S2839" s="19">
        <f>'EPA Data'!K2840/SUM('EPA Data'!K:K)</f>
        <v>6.4496235078178563E-5</v>
      </c>
      <c r="T2839" s="19">
        <f>'EPA Data'!L2840/SUM('EPA Data'!L:L)</f>
        <v>8.6318056387445165E-5</v>
      </c>
      <c r="U2839" s="19">
        <f>'EPA Data'!M2840/SUM('EPA Data'!M:M)</f>
        <v>3.9511514938418886E-5</v>
      </c>
      <c r="V2839" s="19">
        <f>'EPA Data'!N2840/SUM('EPA Data'!N:N)</f>
        <v>3.2381366743464713E-5</v>
      </c>
      <c r="W2839" s="19">
        <f>'EPA Data'!O2840/SUM('EPA Data'!O:O)</f>
        <v>6.8064198661416111E-5</v>
      </c>
      <c r="X2839" s="19">
        <f>'EPA Data'!P2840/SUM('EPA Data'!P:P)</f>
        <v>5.0541737103223113E-5</v>
      </c>
    </row>
    <row r="2840" spans="1:24" x14ac:dyDescent="0.35">
      <c r="A2840" s="13" t="s">
        <v>4563</v>
      </c>
      <c r="B2840" s="13" t="s">
        <v>4485</v>
      </c>
      <c r="C2840" s="18" t="s">
        <v>4564</v>
      </c>
      <c r="D2840" s="14">
        <f>SUMIFS('Census Data'!G:G,'Census Data'!$A:$A,$A2840)/SUMIFS('Census Data'!$F:$F,'Census Data'!$A:$A,$A2840)</f>
        <v>0.49996793021615032</v>
      </c>
      <c r="E2840" s="16">
        <f>SUMIFS('Census Data'!H:H,'Census Data'!$A:$A,$A2840)/SUMIFS('Census Data'!$F:$F,'Census Data'!$A:$A,$A2840)</f>
        <v>0.50003206978384962</v>
      </c>
      <c r="F2840" s="14">
        <f>SUM(SUMIFS('Census Data'!I:I,'Census Data'!$A:$A,$A2840),SUMIFS('Census Data'!J:J,'Census Data'!$A:$A,$A2840))/SUMIFS('Census Data'!$F:$F,'Census Data'!$A:$A,$A2840)</f>
        <v>0.66243345519851193</v>
      </c>
      <c r="G2840" s="14">
        <f>SUM(SUMIFS('Census Data'!K:K,'Census Data'!$A:$A,$A2840),SUMIFS('Census Data'!L:L,'Census Data'!$A:$A,$A2840))/SUMIFS('Census Data'!$F:$F,'Census Data'!$A:$A,$A2840)</f>
        <v>8.1336098461363041E-2</v>
      </c>
      <c r="H2840" s="14">
        <f>SUM(SUMIFS('Census Data'!O:O,'Census Data'!$A:$A,$A2840),SUMIFS('Census Data'!P:P,'Census Data'!$A:$A,$A2840))/SUMIFS('Census Data'!$F:$F,'Census Data'!$A:$A,$A2840)</f>
        <v>0.20982903241898818</v>
      </c>
      <c r="I2840" s="16">
        <f t="shared" si="88"/>
        <v>4.6401413921136836E-2</v>
      </c>
      <c r="J2840" s="14">
        <f>SUM(SUMIFS('Census Data'!W:W,'Census Data'!$A:$A,$A2840),SUMIFS('Census Data'!X:X,'Census Data'!$A:$A,$A2840))/SUMIFS('Census Data'!$F:$F,'Census Data'!$A:$A,$A2840)</f>
        <v>0.14179120432728284</v>
      </c>
      <c r="K2840" s="16">
        <f t="shared" si="89"/>
        <v>0.85820879567271713</v>
      </c>
      <c r="L2840" s="19">
        <f>'EPA Data'!D2841/SUM('EPA Data'!D:D)</f>
        <v>1.7190117034060221E-3</v>
      </c>
      <c r="M2840" s="19">
        <f>'EPA Data'!E2841/SUM('EPA Data'!E:E)</f>
        <v>1.4896004920858397E-3</v>
      </c>
      <c r="N2840" s="19">
        <f>'EPA Data'!F2841/SUM('EPA Data'!F:F)</f>
        <v>1.2953854875422694E-3</v>
      </c>
      <c r="O2840" s="19">
        <f>'EPA Data'!G2841/SUM('EPA Data'!G:G)</f>
        <v>1.1457191690415465E-3</v>
      </c>
      <c r="P2840" s="19">
        <f>'EPA Data'!H2841/SUM('EPA Data'!H:H)</f>
        <v>1.4954191159428985E-3</v>
      </c>
      <c r="Q2840" s="19">
        <f>'EPA Data'!I2841/SUM('EPA Data'!I:I)</f>
        <v>1.6719000922908928E-3</v>
      </c>
      <c r="R2840" s="19">
        <f>'EPA Data'!J2841/SUM('EPA Data'!J:J)</f>
        <v>1.0288175694688085E-3</v>
      </c>
      <c r="S2840" s="19">
        <f>'EPA Data'!K2841/SUM('EPA Data'!K:K)</f>
        <v>1.4432422456868077E-3</v>
      </c>
      <c r="T2840" s="19">
        <f>'EPA Data'!L2841/SUM('EPA Data'!L:L)</f>
        <v>1.2463687017518514E-3</v>
      </c>
      <c r="U2840" s="19">
        <f>'EPA Data'!M2841/SUM('EPA Data'!M:M)</f>
        <v>1.3047639613796372E-3</v>
      </c>
      <c r="V2840" s="19">
        <f>'EPA Data'!N2841/SUM('EPA Data'!N:N)</f>
        <v>1.7231482229946296E-3</v>
      </c>
      <c r="W2840" s="19">
        <f>'EPA Data'!O2841/SUM('EPA Data'!O:O)</f>
        <v>2.9497905799623532E-3</v>
      </c>
      <c r="X2840" s="19">
        <f>'EPA Data'!P2841/SUM('EPA Data'!P:P)</f>
        <v>9.204643364920692E-4</v>
      </c>
    </row>
    <row r="2841" spans="1:24" x14ac:dyDescent="0.35">
      <c r="A2841" s="13" t="s">
        <v>4565</v>
      </c>
      <c r="B2841" s="13" t="s">
        <v>4485</v>
      </c>
      <c r="C2841" s="18" t="s">
        <v>1411</v>
      </c>
      <c r="D2841" s="14">
        <f>SUMIFS('Census Data'!G:G,'Census Data'!$A:$A,$A2841)/SUMIFS('Census Data'!$F:$F,'Census Data'!$A:$A,$A2841)</f>
        <v>0.49828443758810542</v>
      </c>
      <c r="E2841" s="16">
        <f>SUMIFS('Census Data'!H:H,'Census Data'!$A:$A,$A2841)/SUMIFS('Census Data'!$F:$F,'Census Data'!$A:$A,$A2841)</f>
        <v>0.50171556241189452</v>
      </c>
      <c r="F2841" s="14">
        <f>SUM(SUMIFS('Census Data'!I:I,'Census Data'!$A:$A,$A2841),SUMIFS('Census Data'!J:J,'Census Data'!$A:$A,$A2841))/SUMIFS('Census Data'!$F:$F,'Census Data'!$A:$A,$A2841)</f>
        <v>0.80745804186504244</v>
      </c>
      <c r="G2841" s="14">
        <f>SUM(SUMIFS('Census Data'!K:K,'Census Data'!$A:$A,$A2841),SUMIFS('Census Data'!L:L,'Census Data'!$A:$A,$A2841))/SUMIFS('Census Data'!$F:$F,'Census Data'!$A:$A,$A2841)</f>
        <v>0.15432082346995771</v>
      </c>
      <c r="H2841" s="14">
        <f>SUM(SUMIFS('Census Data'!O:O,'Census Data'!$A:$A,$A2841),SUMIFS('Census Data'!P:P,'Census Data'!$A:$A,$A2841))/SUMIFS('Census Data'!$F:$F,'Census Data'!$A:$A,$A2841)</f>
        <v>6.7292603133228719E-3</v>
      </c>
      <c r="I2841" s="16">
        <f t="shared" si="88"/>
        <v>3.1491874351676996E-2</v>
      </c>
      <c r="J2841" s="14">
        <f>SUM(SUMIFS('Census Data'!W:W,'Census Data'!$A:$A,$A2841),SUMIFS('Census Data'!X:X,'Census Data'!$A:$A,$A2841))/SUMIFS('Census Data'!$F:$F,'Census Data'!$A:$A,$A2841)</f>
        <v>3.5667739447296329E-2</v>
      </c>
      <c r="K2841" s="16">
        <f t="shared" si="89"/>
        <v>0.96433226055270371</v>
      </c>
      <c r="L2841" s="19">
        <f>'EPA Data'!D2842/SUM('EPA Data'!D:D)</f>
        <v>1.3316465262567159E-4</v>
      </c>
      <c r="M2841" s="19">
        <f>'EPA Data'!E2842/SUM('EPA Data'!E:E)</f>
        <v>1.21221633087047E-4</v>
      </c>
      <c r="N2841" s="19">
        <f>'EPA Data'!F2842/SUM('EPA Data'!F:F)</f>
        <v>1.2106602755833556E-4</v>
      </c>
      <c r="O2841" s="19">
        <f>'EPA Data'!G2842/SUM('EPA Data'!G:G)</f>
        <v>5.5658625505501888E-5</v>
      </c>
      <c r="P2841" s="19">
        <f>'EPA Data'!H2842/SUM('EPA Data'!H:H)</f>
        <v>1.002492213248196E-4</v>
      </c>
      <c r="Q2841" s="19">
        <f>'EPA Data'!I2842/SUM('EPA Data'!I:I)</f>
        <v>1.1162588388846466E-4</v>
      </c>
      <c r="R2841" s="19">
        <f>'EPA Data'!J2842/SUM('EPA Data'!J:J)</f>
        <v>6.894939063474583E-5</v>
      </c>
      <c r="S2841" s="19">
        <f>'EPA Data'!K2842/SUM('EPA Data'!K:K)</f>
        <v>1.0207833568978945E-4</v>
      </c>
      <c r="T2841" s="19">
        <f>'EPA Data'!L2842/SUM('EPA Data'!L:L)</f>
        <v>1.102283448841462E-4</v>
      </c>
      <c r="U2841" s="19">
        <f>'EPA Data'!M2842/SUM('EPA Data'!M:M)</f>
        <v>8.3568679458780564E-5</v>
      </c>
      <c r="V2841" s="19">
        <f>'EPA Data'!N2842/SUM('EPA Data'!N:N)</f>
        <v>9.6373559591306514E-5</v>
      </c>
      <c r="W2841" s="19">
        <f>'EPA Data'!O2842/SUM('EPA Data'!O:O)</f>
        <v>1.912956449405415E-4</v>
      </c>
      <c r="X2841" s="19">
        <f>'EPA Data'!P2842/SUM('EPA Data'!P:P)</f>
        <v>7.4689791454548576E-5</v>
      </c>
    </row>
    <row r="2842" spans="1:24" x14ac:dyDescent="0.35">
      <c r="A2842" s="13" t="s">
        <v>4566</v>
      </c>
      <c r="B2842" s="13" t="s">
        <v>4485</v>
      </c>
      <c r="C2842" s="18" t="s">
        <v>4567</v>
      </c>
      <c r="D2842" s="14">
        <f>SUMIFS('Census Data'!G:G,'Census Data'!$A:$A,$A2842)/SUMIFS('Census Data'!$F:$F,'Census Data'!$A:$A,$A2842)</f>
        <v>0.53275804289544237</v>
      </c>
      <c r="E2842" s="16">
        <f>SUMIFS('Census Data'!H:H,'Census Data'!$A:$A,$A2842)/SUMIFS('Census Data'!$F:$F,'Census Data'!$A:$A,$A2842)</f>
        <v>0.46724195710455763</v>
      </c>
      <c r="F2842" s="14">
        <f>SUM(SUMIFS('Census Data'!I:I,'Census Data'!$A:$A,$A2842),SUMIFS('Census Data'!J:J,'Census Data'!$A:$A,$A2842))/SUMIFS('Census Data'!$F:$F,'Census Data'!$A:$A,$A2842)</f>
        <v>0.62751340482573725</v>
      </c>
      <c r="G2842" s="14">
        <f>SUM(SUMIFS('Census Data'!K:K,'Census Data'!$A:$A,$A2842),SUMIFS('Census Data'!L:L,'Census Data'!$A:$A,$A2842))/SUMIFS('Census Data'!$F:$F,'Census Data'!$A:$A,$A2842)</f>
        <v>0.33336126005361932</v>
      </c>
      <c r="H2842" s="14">
        <f>SUM(SUMIFS('Census Data'!O:O,'Census Data'!$A:$A,$A2842),SUMIFS('Census Data'!P:P,'Census Data'!$A:$A,$A2842))/SUMIFS('Census Data'!$F:$F,'Census Data'!$A:$A,$A2842)</f>
        <v>5.1105898123324396E-3</v>
      </c>
      <c r="I2842" s="16">
        <f t="shared" si="88"/>
        <v>3.4014745308310945E-2</v>
      </c>
      <c r="J2842" s="14">
        <f>SUM(SUMIFS('Census Data'!W:W,'Census Data'!$A:$A,$A2842),SUMIFS('Census Data'!X:X,'Census Data'!$A:$A,$A2842))/SUMIFS('Census Data'!$F:$F,'Census Data'!$A:$A,$A2842)</f>
        <v>5.1859919571045576E-2</v>
      </c>
      <c r="K2842" s="16">
        <f t="shared" si="89"/>
        <v>0.94814008042895437</v>
      </c>
      <c r="L2842" s="19">
        <f>'EPA Data'!D2843/SUM('EPA Data'!D:D)</f>
        <v>4.6624221179373366E-5</v>
      </c>
      <c r="M2842" s="19">
        <f>'EPA Data'!E2843/SUM('EPA Data'!E:E)</f>
        <v>4.1317826698608093E-5</v>
      </c>
      <c r="N2842" s="19">
        <f>'EPA Data'!F2843/SUM('EPA Data'!F:F)</f>
        <v>4.0686993729777078E-5</v>
      </c>
      <c r="O2842" s="19">
        <f>'EPA Data'!G2843/SUM('EPA Data'!G:G)</f>
        <v>1.5975333308340741E-5</v>
      </c>
      <c r="P2842" s="19">
        <f>'EPA Data'!H2843/SUM('EPA Data'!H:H)</f>
        <v>2.9573417682187634E-5</v>
      </c>
      <c r="Q2842" s="19">
        <f>'EPA Data'!I2843/SUM('EPA Data'!I:I)</f>
        <v>3.4948711458554293E-5</v>
      </c>
      <c r="R2842" s="19">
        <f>'EPA Data'!J2843/SUM('EPA Data'!J:J)</f>
        <v>2.3437453993367262E-5</v>
      </c>
      <c r="S2842" s="19">
        <f>'EPA Data'!K2843/SUM('EPA Data'!K:K)</f>
        <v>2.968461056948178E-5</v>
      </c>
      <c r="T2842" s="19">
        <f>'EPA Data'!L2843/SUM('EPA Data'!L:L)</f>
        <v>3.679030620249712E-5</v>
      </c>
      <c r="U2842" s="19">
        <f>'EPA Data'!M2843/SUM('EPA Data'!M:M)</f>
        <v>2.1028910436230261E-5</v>
      </c>
      <c r="V2842" s="19">
        <f>'EPA Data'!N2843/SUM('EPA Data'!N:N)</f>
        <v>2.4835575322969744E-5</v>
      </c>
      <c r="W2842" s="19">
        <f>'EPA Data'!O2843/SUM('EPA Data'!O:O)</f>
        <v>5.1894520054051365E-5</v>
      </c>
      <c r="X2842" s="19">
        <f>'EPA Data'!P2843/SUM('EPA Data'!P:P)</f>
        <v>2.3511410238481944E-5</v>
      </c>
    </row>
    <row r="2843" spans="1:24" x14ac:dyDescent="0.35">
      <c r="A2843" s="13" t="s">
        <v>4568</v>
      </c>
      <c r="B2843" s="13" t="s">
        <v>4485</v>
      </c>
      <c r="C2843" s="18" t="s">
        <v>110</v>
      </c>
      <c r="D2843" s="14">
        <f>SUMIFS('Census Data'!G:G,'Census Data'!$A:$A,$A2843)/SUMIFS('Census Data'!$F:$F,'Census Data'!$A:$A,$A2843)</f>
        <v>0.48659778917708257</v>
      </c>
      <c r="E2843" s="16">
        <f>SUMIFS('Census Data'!H:H,'Census Data'!$A:$A,$A2843)/SUMIFS('Census Data'!$F:$F,'Census Data'!$A:$A,$A2843)</f>
        <v>0.51340221082291737</v>
      </c>
      <c r="F2843" s="14">
        <f>SUM(SUMIFS('Census Data'!I:I,'Census Data'!$A:$A,$A2843),SUMIFS('Census Data'!J:J,'Census Data'!$A:$A,$A2843))/SUMIFS('Census Data'!$F:$F,'Census Data'!$A:$A,$A2843)</f>
        <v>0.86915685282855282</v>
      </c>
      <c r="G2843" s="14">
        <f>SUM(SUMIFS('Census Data'!K:K,'Census Data'!$A:$A,$A2843),SUMIFS('Census Data'!L:L,'Census Data'!$A:$A,$A2843))/SUMIFS('Census Data'!$F:$F,'Census Data'!$A:$A,$A2843)</f>
        <v>9.3273607398309366E-2</v>
      </c>
      <c r="H2843" s="14">
        <f>SUM(SUMIFS('Census Data'!O:O,'Census Data'!$A:$A,$A2843),SUMIFS('Census Data'!P:P,'Census Data'!$A:$A,$A2843))/SUMIFS('Census Data'!$F:$F,'Census Data'!$A:$A,$A2843)</f>
        <v>7.4416588396792136E-3</v>
      </c>
      <c r="I2843" s="16">
        <f t="shared" si="88"/>
        <v>3.0127880933458639E-2</v>
      </c>
      <c r="J2843" s="14">
        <f>SUM(SUMIFS('Census Data'!W:W,'Census Data'!$A:$A,$A2843),SUMIFS('Census Data'!X:X,'Census Data'!$A:$A,$A2843))/SUMIFS('Census Data'!$F:$F,'Census Data'!$A:$A,$A2843)</f>
        <v>3.0778122967993642E-2</v>
      </c>
      <c r="K2843" s="16">
        <f t="shared" si="89"/>
        <v>0.96922187703200635</v>
      </c>
      <c r="L2843" s="19">
        <f>'EPA Data'!D2844/SUM('EPA Data'!D:D)</f>
        <v>4.3637802423460776E-5</v>
      </c>
      <c r="M2843" s="19">
        <f>'EPA Data'!E2844/SUM('EPA Data'!E:E)</f>
        <v>4.7292291314278168E-5</v>
      </c>
      <c r="N2843" s="19">
        <f>'EPA Data'!F2844/SUM('EPA Data'!F:F)</f>
        <v>4.8076085874318058E-5</v>
      </c>
      <c r="O2843" s="19">
        <f>'EPA Data'!G2844/SUM('EPA Data'!G:G)</f>
        <v>1.9848735184858315E-5</v>
      </c>
      <c r="P2843" s="19">
        <f>'EPA Data'!H2844/SUM('EPA Data'!H:H)</f>
        <v>3.7901292082721265E-5</v>
      </c>
      <c r="Q2843" s="19">
        <f>'EPA Data'!I2844/SUM('EPA Data'!I:I)</f>
        <v>4.1196257799703246E-5</v>
      </c>
      <c r="R2843" s="19">
        <f>'EPA Data'!J2844/SUM('EPA Data'!J:J)</f>
        <v>2.6164731157224381E-5</v>
      </c>
      <c r="S2843" s="19">
        <f>'EPA Data'!K2844/SUM('EPA Data'!K:K)</f>
        <v>4.2271306417264143E-5</v>
      </c>
      <c r="T2843" s="19">
        <f>'EPA Data'!L2844/SUM('EPA Data'!L:L)</f>
        <v>4.3077562213845826E-5</v>
      </c>
      <c r="U2843" s="19">
        <f>'EPA Data'!M2844/SUM('EPA Data'!M:M)</f>
        <v>3.1897470220515096E-5</v>
      </c>
      <c r="V2843" s="19">
        <f>'EPA Data'!N2844/SUM('EPA Data'!N:N)</f>
        <v>3.7846292957551606E-5</v>
      </c>
      <c r="W2843" s="19">
        <f>'EPA Data'!O2844/SUM('EPA Data'!O:O)</f>
        <v>7.3263863184513863E-5</v>
      </c>
      <c r="X2843" s="19">
        <f>'EPA Data'!P2844/SUM('EPA Data'!P:P)</f>
        <v>2.9472242706213049E-5</v>
      </c>
    </row>
    <row r="2844" spans="1:24" x14ac:dyDescent="0.35">
      <c r="A2844" s="13" t="s">
        <v>4569</v>
      </c>
      <c r="B2844" s="13" t="s">
        <v>4485</v>
      </c>
      <c r="C2844" s="18" t="s">
        <v>4570</v>
      </c>
      <c r="D2844" s="14">
        <f>SUMIFS('Census Data'!G:G,'Census Data'!$A:$A,$A2844)/SUMIFS('Census Data'!$F:$F,'Census Data'!$A:$A,$A2844)</f>
        <v>0.4889253486464315</v>
      </c>
      <c r="E2844" s="16">
        <f>SUMIFS('Census Data'!H:H,'Census Data'!$A:$A,$A2844)/SUMIFS('Census Data'!$F:$F,'Census Data'!$A:$A,$A2844)</f>
        <v>0.51107465135356855</v>
      </c>
      <c r="F2844" s="14">
        <f>SUM(SUMIFS('Census Data'!I:I,'Census Data'!$A:$A,$A2844),SUMIFS('Census Data'!J:J,'Census Data'!$A:$A,$A2844))/SUMIFS('Census Data'!$F:$F,'Census Data'!$A:$A,$A2844)</f>
        <v>0.87741708660494555</v>
      </c>
      <c r="G2844" s="14">
        <f>SUM(SUMIFS('Census Data'!K:K,'Census Data'!$A:$A,$A2844),SUMIFS('Census Data'!L:L,'Census Data'!$A:$A,$A2844))/SUMIFS('Census Data'!$F:$F,'Census Data'!$A:$A,$A2844)</f>
        <v>8.6370561350052735E-2</v>
      </c>
      <c r="H2844" s="14">
        <f>SUM(SUMIFS('Census Data'!O:O,'Census Data'!$A:$A,$A2844),SUMIFS('Census Data'!P:P,'Census Data'!$A:$A,$A2844))/SUMIFS('Census Data'!$F:$F,'Census Data'!$A:$A,$A2844)</f>
        <v>9.0237899917965554E-3</v>
      </c>
      <c r="I2844" s="16">
        <f t="shared" si="88"/>
        <v>2.718856205320519E-2</v>
      </c>
      <c r="J2844" s="14">
        <f>SUM(SUMIFS('Census Data'!W:W,'Census Data'!$A:$A,$A2844),SUMIFS('Census Data'!X:X,'Census Data'!$A:$A,$A2844))/SUMIFS('Census Data'!$F:$F,'Census Data'!$A:$A,$A2844)</f>
        <v>2.3438415563107932E-2</v>
      </c>
      <c r="K2844" s="16">
        <f t="shared" si="89"/>
        <v>0.97656158443689212</v>
      </c>
      <c r="L2844" s="19">
        <f>'EPA Data'!D2845/SUM('EPA Data'!D:D)</f>
        <v>2.0041541144418274E-5</v>
      </c>
      <c r="M2844" s="19">
        <f>'EPA Data'!E2845/SUM('EPA Data'!E:E)</f>
        <v>1.7959341022005535E-5</v>
      </c>
      <c r="N2844" s="19">
        <f>'EPA Data'!F2845/SUM('EPA Data'!F:F)</f>
        <v>1.6521356393206474E-5</v>
      </c>
      <c r="O2844" s="19">
        <f>'EPA Data'!G2845/SUM('EPA Data'!G:G)</f>
        <v>1.6745100800154129E-5</v>
      </c>
      <c r="P2844" s="19">
        <f>'EPA Data'!H2845/SUM('EPA Data'!H:H)</f>
        <v>2.1044084802018825E-5</v>
      </c>
      <c r="Q2844" s="19">
        <f>'EPA Data'!I2845/SUM('EPA Data'!I:I)</f>
        <v>2.5718305506839929E-5</v>
      </c>
      <c r="R2844" s="19">
        <f>'EPA Data'!J2845/SUM('EPA Data'!J:J)</f>
        <v>2.0159754522977082E-5</v>
      </c>
      <c r="S2844" s="19">
        <f>'EPA Data'!K2845/SUM('EPA Data'!K:K)</f>
        <v>1.6783323216437008E-5</v>
      </c>
      <c r="T2844" s="19">
        <f>'EPA Data'!L2845/SUM('EPA Data'!L:L)</f>
        <v>1.783840335179856E-5</v>
      </c>
      <c r="U2844" s="19">
        <f>'EPA Data'!M2845/SUM('EPA Data'!M:M)</f>
        <v>1.4216879813453212E-5</v>
      </c>
      <c r="V2844" s="19">
        <f>'EPA Data'!N2845/SUM('EPA Data'!N:N)</f>
        <v>1.8486145641173128E-5</v>
      </c>
      <c r="W2844" s="19">
        <f>'EPA Data'!O2845/SUM('EPA Data'!O:O)</f>
        <v>3.3890906926065466E-5</v>
      </c>
      <c r="X2844" s="19">
        <f>'EPA Data'!P2845/SUM('EPA Data'!P:P)</f>
        <v>1.2419579560187748E-5</v>
      </c>
    </row>
    <row r="2845" spans="1:24" x14ac:dyDescent="0.35">
      <c r="A2845" s="13" t="s">
        <v>4571</v>
      </c>
      <c r="B2845" s="13" t="s">
        <v>4485</v>
      </c>
      <c r="C2845" s="18" t="s">
        <v>3152</v>
      </c>
      <c r="D2845" s="14">
        <f>SUMIFS('Census Data'!G:G,'Census Data'!$A:$A,$A2845)/SUMIFS('Census Data'!$F:$F,'Census Data'!$A:$A,$A2845)</f>
        <v>0.48734949694870527</v>
      </c>
      <c r="E2845" s="16">
        <f>SUMIFS('Census Data'!H:H,'Census Data'!$A:$A,$A2845)/SUMIFS('Census Data'!$F:$F,'Census Data'!$A:$A,$A2845)</f>
        <v>0.51265050305129478</v>
      </c>
      <c r="F2845" s="14">
        <f>SUM(SUMIFS('Census Data'!I:I,'Census Data'!$A:$A,$A2845),SUMIFS('Census Data'!J:J,'Census Data'!$A:$A,$A2845))/SUMIFS('Census Data'!$F:$F,'Census Data'!$A:$A,$A2845)</f>
        <v>0.62365165759524988</v>
      </c>
      <c r="G2845" s="14">
        <f>SUM(SUMIFS('Census Data'!K:K,'Census Data'!$A:$A,$A2845),SUMIFS('Census Data'!L:L,'Census Data'!$A:$A,$A2845))/SUMIFS('Census Data'!$F:$F,'Census Data'!$A:$A,$A2845)</f>
        <v>0.34468085106382979</v>
      </c>
      <c r="H2845" s="14">
        <f>SUM(SUMIFS('Census Data'!O:O,'Census Data'!$A:$A,$A2845),SUMIFS('Census Data'!P:P,'Census Data'!$A:$A,$A2845))/SUMIFS('Census Data'!$F:$F,'Census Data'!$A:$A,$A2845)</f>
        <v>8.3457034471383796E-3</v>
      </c>
      <c r="I2845" s="16">
        <f t="shared" si="88"/>
        <v>2.332178789378192E-2</v>
      </c>
      <c r="J2845" s="14">
        <f>SUM(SUMIFS('Census Data'!W:W,'Census Data'!$A:$A,$A2845),SUMIFS('Census Data'!X:X,'Census Data'!$A:$A,$A2845))/SUMIFS('Census Data'!$F:$F,'Census Data'!$A:$A,$A2845)</f>
        <v>2.777502886359888E-2</v>
      </c>
      <c r="K2845" s="16">
        <f t="shared" si="89"/>
        <v>0.97222497113640116</v>
      </c>
      <c r="L2845" s="19">
        <f>'EPA Data'!D2846/SUM('EPA Data'!D:D)</f>
        <v>1.119602051590676E-4</v>
      </c>
      <c r="M2845" s="19">
        <f>'EPA Data'!E2846/SUM('EPA Data'!E:E)</f>
        <v>9.8298686431419748E-5</v>
      </c>
      <c r="N2845" s="19">
        <f>'EPA Data'!F2846/SUM('EPA Data'!F:F)</f>
        <v>9.7928641247122352E-5</v>
      </c>
      <c r="O2845" s="19">
        <f>'EPA Data'!G2846/SUM('EPA Data'!G:G)</f>
        <v>4.0748379841241885E-5</v>
      </c>
      <c r="P2845" s="19">
        <f>'EPA Data'!H2846/SUM('EPA Data'!H:H)</f>
        <v>6.9156441693074829E-5</v>
      </c>
      <c r="Q2845" s="19">
        <f>'EPA Data'!I2846/SUM('EPA Data'!I:I)</f>
        <v>8.2258910618192882E-5</v>
      </c>
      <c r="R2845" s="19">
        <f>'EPA Data'!J2846/SUM('EPA Data'!J:J)</f>
        <v>6.1831198652070228E-5</v>
      </c>
      <c r="S2845" s="19">
        <f>'EPA Data'!K2846/SUM('EPA Data'!K:K)</f>
        <v>6.844172853299274E-5</v>
      </c>
      <c r="T2845" s="19">
        <f>'EPA Data'!L2846/SUM('EPA Data'!L:L)</f>
        <v>8.6218391304545427E-5</v>
      </c>
      <c r="U2845" s="19">
        <f>'EPA Data'!M2846/SUM('EPA Data'!M:M)</f>
        <v>4.9437778055270705E-5</v>
      </c>
      <c r="V2845" s="19">
        <f>'EPA Data'!N2846/SUM('EPA Data'!N:N)</f>
        <v>5.6319968063192522E-5</v>
      </c>
      <c r="W2845" s="19">
        <f>'EPA Data'!O2846/SUM('EPA Data'!O:O)</f>
        <v>1.1710192696976693E-4</v>
      </c>
      <c r="X2845" s="19">
        <f>'EPA Data'!P2846/SUM('EPA Data'!P:P)</f>
        <v>5.4865958742273354E-5</v>
      </c>
    </row>
    <row r="2846" spans="1:24" x14ac:dyDescent="0.35">
      <c r="A2846" s="13" t="s">
        <v>4572</v>
      </c>
      <c r="B2846" s="13" t="s">
        <v>4485</v>
      </c>
      <c r="C2846" s="18" t="s">
        <v>561</v>
      </c>
      <c r="D2846" s="14">
        <f>SUMIFS('Census Data'!G:G,'Census Data'!$A:$A,$A2846)/SUMIFS('Census Data'!$F:$F,'Census Data'!$A:$A,$A2846)</f>
        <v>0.49505882352941177</v>
      </c>
      <c r="E2846" s="16">
        <f>SUMIFS('Census Data'!H:H,'Census Data'!$A:$A,$A2846)/SUMIFS('Census Data'!$F:$F,'Census Data'!$A:$A,$A2846)</f>
        <v>0.50494117647058823</v>
      </c>
      <c r="F2846" s="14">
        <f>SUM(SUMIFS('Census Data'!I:I,'Census Data'!$A:$A,$A2846),SUMIFS('Census Data'!J:J,'Census Data'!$A:$A,$A2846))/SUMIFS('Census Data'!$F:$F,'Census Data'!$A:$A,$A2846)</f>
        <v>0.80687058823529412</v>
      </c>
      <c r="G2846" s="14">
        <f>SUM(SUMIFS('Census Data'!K:K,'Census Data'!$A:$A,$A2846),SUMIFS('Census Data'!L:L,'Census Data'!$A:$A,$A2846))/SUMIFS('Census Data'!$F:$F,'Census Data'!$A:$A,$A2846)</f>
        <v>0.16103529411764705</v>
      </c>
      <c r="H2846" s="14">
        <f>SUM(SUMIFS('Census Data'!O:O,'Census Data'!$A:$A,$A2846),SUMIFS('Census Data'!P:P,'Census Data'!$A:$A,$A2846))/SUMIFS('Census Data'!$F:$F,'Census Data'!$A:$A,$A2846)</f>
        <v>4.6117647058823525E-3</v>
      </c>
      <c r="I2846" s="16">
        <f t="shared" si="88"/>
        <v>2.7482352941176513E-2</v>
      </c>
      <c r="J2846" s="14">
        <f>SUM(SUMIFS('Census Data'!W:W,'Census Data'!$A:$A,$A2846),SUMIFS('Census Data'!X:X,'Census Data'!$A:$A,$A2846))/SUMIFS('Census Data'!$F:$F,'Census Data'!$A:$A,$A2846)</f>
        <v>2.7011764705882353E-2</v>
      </c>
      <c r="K2846" s="16">
        <f t="shared" si="89"/>
        <v>0.9729882352941176</v>
      </c>
      <c r="L2846" s="19">
        <f>'EPA Data'!D2847/SUM('EPA Data'!D:D)</f>
        <v>2.350604071154622E-5</v>
      </c>
      <c r="M2846" s="19">
        <f>'EPA Data'!E2847/SUM('EPA Data'!E:E)</f>
        <v>1.9486082074164613E-5</v>
      </c>
      <c r="N2846" s="19">
        <f>'EPA Data'!F2847/SUM('EPA Data'!F:F)</f>
        <v>1.7357896489243731E-5</v>
      </c>
      <c r="O2846" s="19">
        <f>'EPA Data'!G2847/SUM('EPA Data'!G:G)</f>
        <v>1.3100216222891495E-5</v>
      </c>
      <c r="P2846" s="19">
        <f>'EPA Data'!H2847/SUM('EPA Data'!H:H)</f>
        <v>2.080278827475137E-5</v>
      </c>
      <c r="Q2846" s="19">
        <f>'EPA Data'!I2847/SUM('EPA Data'!I:I)</f>
        <v>2.3144469075003216E-5</v>
      </c>
      <c r="R2846" s="19">
        <f>'EPA Data'!J2847/SUM('EPA Data'!J:J)</f>
        <v>1.5630244780493392E-5</v>
      </c>
      <c r="S2846" s="19">
        <f>'EPA Data'!K2847/SUM('EPA Data'!K:K)</f>
        <v>1.7473850129628857E-5</v>
      </c>
      <c r="T2846" s="19">
        <f>'EPA Data'!L2847/SUM('EPA Data'!L:L)</f>
        <v>1.813102901357789E-5</v>
      </c>
      <c r="U2846" s="19">
        <f>'EPA Data'!M2847/SUM('EPA Data'!M:M)</f>
        <v>1.4090451705203941E-5</v>
      </c>
      <c r="V2846" s="19">
        <f>'EPA Data'!N2847/SUM('EPA Data'!N:N)</f>
        <v>1.9235341899830026E-5</v>
      </c>
      <c r="W2846" s="19">
        <f>'EPA Data'!O2847/SUM('EPA Data'!O:O)</f>
        <v>3.4177400107364559E-5</v>
      </c>
      <c r="X2846" s="19">
        <f>'EPA Data'!P2847/SUM('EPA Data'!P:P)</f>
        <v>1.2857847598103103E-5</v>
      </c>
    </row>
    <row r="2847" spans="1:24" x14ac:dyDescent="0.35">
      <c r="A2847" s="13" t="s">
        <v>4573</v>
      </c>
      <c r="B2847" s="13" t="s">
        <v>4485</v>
      </c>
      <c r="C2847" s="18" t="s">
        <v>122</v>
      </c>
      <c r="D2847" s="14">
        <f>SUMIFS('Census Data'!G:G,'Census Data'!$A:$A,$A2847)/SUMIFS('Census Data'!$F:$F,'Census Data'!$A:$A,$A2847)</f>
        <v>0.51893821638805038</v>
      </c>
      <c r="E2847" s="16">
        <f>SUMIFS('Census Data'!H:H,'Census Data'!$A:$A,$A2847)/SUMIFS('Census Data'!$F:$F,'Census Data'!$A:$A,$A2847)</f>
        <v>0.48106178361194957</v>
      </c>
      <c r="F2847" s="14">
        <f>SUM(SUMIFS('Census Data'!I:I,'Census Data'!$A:$A,$A2847),SUMIFS('Census Data'!J:J,'Census Data'!$A:$A,$A2847))/SUMIFS('Census Data'!$F:$F,'Census Data'!$A:$A,$A2847)</f>
        <v>0.86543186353653767</v>
      </c>
      <c r="G2847" s="14">
        <f>SUM(SUMIFS('Census Data'!K:K,'Census Data'!$A:$A,$A2847),SUMIFS('Census Data'!L:L,'Census Data'!$A:$A,$A2847))/SUMIFS('Census Data'!$F:$F,'Census Data'!$A:$A,$A2847)</f>
        <v>4.3221452280909359E-2</v>
      </c>
      <c r="H2847" s="14">
        <f>SUM(SUMIFS('Census Data'!O:O,'Census Data'!$A:$A,$A2847),SUMIFS('Census Data'!P:P,'Census Data'!$A:$A,$A2847))/SUMIFS('Census Data'!$F:$F,'Census Data'!$A:$A,$A2847)</f>
        <v>6.2325133625487618E-2</v>
      </c>
      <c r="I2847" s="16">
        <f t="shared" si="88"/>
        <v>2.9021550557065345E-2</v>
      </c>
      <c r="J2847" s="14">
        <f>SUM(SUMIFS('Census Data'!W:W,'Census Data'!$A:$A,$A2847),SUMIFS('Census Data'!X:X,'Census Data'!$A:$A,$A2847))/SUMIFS('Census Data'!$F:$F,'Census Data'!$A:$A,$A2847)</f>
        <v>4.6069455169024963E-2</v>
      </c>
      <c r="K2847" s="16">
        <f t="shared" si="89"/>
        <v>0.95393054483097506</v>
      </c>
      <c r="L2847" s="19">
        <f>'EPA Data'!D2848/SUM('EPA Data'!D:D)</f>
        <v>2.3856255459052069E-4</v>
      </c>
      <c r="M2847" s="19">
        <f>'EPA Data'!E2848/SUM('EPA Data'!E:E)</f>
        <v>2.8869107919555554E-4</v>
      </c>
      <c r="N2847" s="19">
        <f>'EPA Data'!F2848/SUM('EPA Data'!F:F)</f>
        <v>3.7059450185523111E-4</v>
      </c>
      <c r="O2847" s="19">
        <f>'EPA Data'!G2848/SUM('EPA Data'!G:G)</f>
        <v>1.2099921255437415E-4</v>
      </c>
      <c r="P2847" s="19">
        <f>'EPA Data'!H2848/SUM('EPA Data'!H:H)</f>
        <v>2.0843841480318003E-4</v>
      </c>
      <c r="Q2847" s="19">
        <f>'EPA Data'!I2848/SUM('EPA Data'!I:I)</f>
        <v>2.4719003133636568E-4</v>
      </c>
      <c r="R2847" s="19">
        <f>'EPA Data'!J2848/SUM('EPA Data'!J:J)</f>
        <v>2.2209825808487015E-4</v>
      </c>
      <c r="S2847" s="19">
        <f>'EPA Data'!K2848/SUM('EPA Data'!K:K)</f>
        <v>2.7676763991200292E-4</v>
      </c>
      <c r="T2847" s="19">
        <f>'EPA Data'!L2848/SUM('EPA Data'!L:L)</f>
        <v>3.5123429690433799E-4</v>
      </c>
      <c r="U2847" s="19">
        <f>'EPA Data'!M2848/SUM('EPA Data'!M:M)</f>
        <v>1.8205515958003086E-4</v>
      </c>
      <c r="V2847" s="19">
        <f>'EPA Data'!N2848/SUM('EPA Data'!N:N)</f>
        <v>1.6039630934257758E-4</v>
      </c>
      <c r="W2847" s="19">
        <f>'EPA Data'!O2848/SUM('EPA Data'!O:O)</f>
        <v>4.0091189752973667E-4</v>
      </c>
      <c r="X2847" s="19">
        <f>'EPA Data'!P2848/SUM('EPA Data'!P:P)</f>
        <v>1.8973016985507273E-4</v>
      </c>
    </row>
    <row r="2848" spans="1:24" x14ac:dyDescent="0.35">
      <c r="A2848" s="13" t="s">
        <v>4574</v>
      </c>
      <c r="B2848" s="13" t="s">
        <v>4485</v>
      </c>
      <c r="C2848" s="18" t="s">
        <v>1780</v>
      </c>
      <c r="D2848" s="14">
        <f>SUMIFS('Census Data'!G:G,'Census Data'!$A:$A,$A2848)/SUMIFS('Census Data'!$F:$F,'Census Data'!$A:$A,$A2848)</f>
        <v>0.48971026265908474</v>
      </c>
      <c r="E2848" s="16">
        <f>SUMIFS('Census Data'!H:H,'Census Data'!$A:$A,$A2848)/SUMIFS('Census Data'!$F:$F,'Census Data'!$A:$A,$A2848)</f>
        <v>0.51028973734091521</v>
      </c>
      <c r="F2848" s="14">
        <f>SUM(SUMIFS('Census Data'!I:I,'Census Data'!$A:$A,$A2848),SUMIFS('Census Data'!J:J,'Census Data'!$A:$A,$A2848))/SUMIFS('Census Data'!$F:$F,'Census Data'!$A:$A,$A2848)</f>
        <v>0.85120498239913345</v>
      </c>
      <c r="G2848" s="14">
        <f>SUM(SUMIFS('Census Data'!K:K,'Census Data'!$A:$A,$A2848),SUMIFS('Census Data'!L:L,'Census Data'!$A:$A,$A2848))/SUMIFS('Census Data'!$F:$F,'Census Data'!$A:$A,$A2848)</f>
        <v>0.11251015434606011</v>
      </c>
      <c r="H2848" s="14">
        <f>SUM(SUMIFS('Census Data'!O:O,'Census Data'!$A:$A,$A2848),SUMIFS('Census Data'!P:P,'Census Data'!$A:$A,$A2848))/SUMIFS('Census Data'!$F:$F,'Census Data'!$A:$A,$A2848)</f>
        <v>7.784998646087192E-3</v>
      </c>
      <c r="I2848" s="16">
        <f t="shared" si="88"/>
        <v>2.8499864608719228E-2</v>
      </c>
      <c r="J2848" s="14">
        <f>SUM(SUMIFS('Census Data'!W:W,'Census Data'!$A:$A,$A2848),SUMIFS('Census Data'!X:X,'Census Data'!$A:$A,$A2848))/SUMIFS('Census Data'!$F:$F,'Census Data'!$A:$A,$A2848)</f>
        <v>4.5491470349309504E-2</v>
      </c>
      <c r="K2848" s="16">
        <f t="shared" si="89"/>
        <v>0.95450852965069055</v>
      </c>
      <c r="L2848" s="19">
        <f>'EPA Data'!D2849/SUM('EPA Data'!D:D)</f>
        <v>3.886485151812279E-5</v>
      </c>
      <c r="M2848" s="19">
        <f>'EPA Data'!E2849/SUM('EPA Data'!E:E)</f>
        <v>4.4832007646242709E-5</v>
      </c>
      <c r="N2848" s="19">
        <f>'EPA Data'!F2849/SUM('EPA Data'!F:F)</f>
        <v>5.0394792404605378E-5</v>
      </c>
      <c r="O2848" s="19">
        <f>'EPA Data'!G2849/SUM('EPA Data'!G:G)</f>
        <v>1.7152126977595357E-5</v>
      </c>
      <c r="P2848" s="19">
        <f>'EPA Data'!H2849/SUM('EPA Data'!H:H)</f>
        <v>3.2796017334630377E-5</v>
      </c>
      <c r="Q2848" s="19">
        <f>'EPA Data'!I2849/SUM('EPA Data'!I:I)</f>
        <v>3.7051369432813241E-5</v>
      </c>
      <c r="R2848" s="19">
        <f>'EPA Data'!J2849/SUM('EPA Data'!J:J)</f>
        <v>2.6218611442700405E-5</v>
      </c>
      <c r="S2848" s="19">
        <f>'EPA Data'!K2849/SUM('EPA Data'!K:K)</f>
        <v>3.8727290076375386E-5</v>
      </c>
      <c r="T2848" s="19">
        <f>'EPA Data'!L2849/SUM('EPA Data'!L:L)</f>
        <v>4.5217263225376199E-5</v>
      </c>
      <c r="U2848" s="19">
        <f>'EPA Data'!M2849/SUM('EPA Data'!M:M)</f>
        <v>2.6822138490919509E-5</v>
      </c>
      <c r="V2848" s="19">
        <f>'EPA Data'!N2849/SUM('EPA Data'!N:N)</f>
        <v>2.8836997267513862E-5</v>
      </c>
      <c r="W2848" s="19">
        <f>'EPA Data'!O2849/SUM('EPA Data'!O:O)</f>
        <v>6.2230275288059728E-5</v>
      </c>
      <c r="X2848" s="19">
        <f>'EPA Data'!P2849/SUM('EPA Data'!P:P)</f>
        <v>2.7312652808524101E-5</v>
      </c>
    </row>
    <row r="2849" spans="1:24" x14ac:dyDescent="0.35">
      <c r="A2849" s="13" t="s">
        <v>4575</v>
      </c>
      <c r="B2849" s="13" t="s">
        <v>4485</v>
      </c>
      <c r="C2849" s="18" t="s">
        <v>4576</v>
      </c>
      <c r="D2849" s="14">
        <f>SUMIFS('Census Data'!G:G,'Census Data'!$A:$A,$A2849)/SUMIFS('Census Data'!$F:$F,'Census Data'!$A:$A,$A2849)</f>
        <v>0.51564679218967924</v>
      </c>
      <c r="E2849" s="16">
        <f>SUMIFS('Census Data'!H:H,'Census Data'!$A:$A,$A2849)/SUMIFS('Census Data'!$F:$F,'Census Data'!$A:$A,$A2849)</f>
        <v>0.48435320781032076</v>
      </c>
      <c r="F2849" s="14">
        <f>SUM(SUMIFS('Census Data'!I:I,'Census Data'!$A:$A,$A2849),SUMIFS('Census Data'!J:J,'Census Data'!$A:$A,$A2849))/SUMIFS('Census Data'!$F:$F,'Census Data'!$A:$A,$A2849)</f>
        <v>0.80482914923291493</v>
      </c>
      <c r="G2849" s="14">
        <f>SUM(SUMIFS('Census Data'!K:K,'Census Data'!$A:$A,$A2849),SUMIFS('Census Data'!L:L,'Census Data'!$A:$A,$A2849))/SUMIFS('Census Data'!$F:$F,'Census Data'!$A:$A,$A2849)</f>
        <v>0.14090829846582983</v>
      </c>
      <c r="H2849" s="14">
        <f>SUM(SUMIFS('Census Data'!O:O,'Census Data'!$A:$A,$A2849),SUMIFS('Census Data'!P:P,'Census Data'!$A:$A,$A2849))/SUMIFS('Census Data'!$F:$F,'Census Data'!$A:$A,$A2849)</f>
        <v>1.1724198047419804E-2</v>
      </c>
      <c r="I2849" s="16">
        <f t="shared" si="88"/>
        <v>4.2538354253835453E-2</v>
      </c>
      <c r="J2849" s="14">
        <f>SUM(SUMIFS('Census Data'!W:W,'Census Data'!$A:$A,$A2849),SUMIFS('Census Data'!X:X,'Census Data'!$A:$A,$A2849))/SUMIFS('Census Data'!$F:$F,'Census Data'!$A:$A,$A2849)</f>
        <v>3.1947350069735009E-2</v>
      </c>
      <c r="K2849" s="16">
        <f t="shared" si="89"/>
        <v>0.96805264993026496</v>
      </c>
      <c r="L2849" s="19">
        <f>'EPA Data'!D2850/SUM('EPA Data'!D:D)</f>
        <v>7.2958588951505066E-5</v>
      </c>
      <c r="M2849" s="19">
        <f>'EPA Data'!E2850/SUM('EPA Data'!E:E)</f>
        <v>5.3525607627645573E-5</v>
      </c>
      <c r="N2849" s="19">
        <f>'EPA Data'!F2850/SUM('EPA Data'!F:F)</f>
        <v>4.7915911343663964E-5</v>
      </c>
      <c r="O2849" s="19">
        <f>'EPA Data'!G2850/SUM('EPA Data'!G:G)</f>
        <v>4.1855555542400404E-5</v>
      </c>
      <c r="P2849" s="19">
        <f>'EPA Data'!H2850/SUM('EPA Data'!H:H)</f>
        <v>5.3048127382596453E-5</v>
      </c>
      <c r="Q2849" s="19">
        <f>'EPA Data'!I2850/SUM('EPA Data'!I:I)</f>
        <v>5.8057103393635135E-5</v>
      </c>
      <c r="R2849" s="19">
        <f>'EPA Data'!J2850/SUM('EPA Data'!J:J)</f>
        <v>5.6754899393602636E-5</v>
      </c>
      <c r="S2849" s="19">
        <f>'EPA Data'!K2850/SUM('EPA Data'!K:K)</f>
        <v>4.6579074440252325E-5</v>
      </c>
      <c r="T2849" s="19">
        <f>'EPA Data'!L2850/SUM('EPA Data'!L:L)</f>
        <v>4.8358008177308894E-5</v>
      </c>
      <c r="U2849" s="19">
        <f>'EPA Data'!M2850/SUM('EPA Data'!M:M)</f>
        <v>4.2683592050607431E-5</v>
      </c>
      <c r="V2849" s="19">
        <f>'EPA Data'!N2850/SUM('EPA Data'!N:N)</f>
        <v>4.9707320758273583E-5</v>
      </c>
      <c r="W2849" s="19">
        <f>'EPA Data'!O2850/SUM('EPA Data'!O:O)</f>
        <v>8.9069754643942846E-5</v>
      </c>
      <c r="X2849" s="19">
        <f>'EPA Data'!P2850/SUM('EPA Data'!P:P)</f>
        <v>3.3779095717366599E-5</v>
      </c>
    </row>
    <row r="2850" spans="1:24" x14ac:dyDescent="0.35">
      <c r="A2850" s="13" t="s">
        <v>4577</v>
      </c>
      <c r="B2850" s="13" t="s">
        <v>4485</v>
      </c>
      <c r="C2850" s="18" t="s">
        <v>3162</v>
      </c>
      <c r="D2850" s="14">
        <f>SUMIFS('Census Data'!G:G,'Census Data'!$A:$A,$A2850)/SUMIFS('Census Data'!$F:$F,'Census Data'!$A:$A,$A2850)</f>
        <v>0.47829981271883398</v>
      </c>
      <c r="E2850" s="16">
        <f>SUMIFS('Census Data'!H:H,'Census Data'!$A:$A,$A2850)/SUMIFS('Census Data'!$F:$F,'Census Data'!$A:$A,$A2850)</f>
        <v>0.52170018728116607</v>
      </c>
      <c r="F2850" s="14">
        <f>SUM(SUMIFS('Census Data'!I:I,'Census Data'!$A:$A,$A2850),SUMIFS('Census Data'!J:J,'Census Data'!$A:$A,$A2850))/SUMIFS('Census Data'!$F:$F,'Census Data'!$A:$A,$A2850)</f>
        <v>0.62983470401433106</v>
      </c>
      <c r="G2850" s="14">
        <f>SUM(SUMIFS('Census Data'!K:K,'Census Data'!$A:$A,$A2850),SUMIFS('Census Data'!L:L,'Census Data'!$A:$A,$A2850))/SUMIFS('Census Data'!$F:$F,'Census Data'!$A:$A,$A2850)</f>
        <v>0.33490758081589445</v>
      </c>
      <c r="H2850" s="14">
        <f>SUM(SUMIFS('Census Data'!O:O,'Census Data'!$A:$A,$A2850),SUMIFS('Census Data'!P:P,'Census Data'!$A:$A,$A2850))/SUMIFS('Census Data'!$F:$F,'Census Data'!$A:$A,$A2850)</f>
        <v>1.0015471052845859E-2</v>
      </c>
      <c r="I2850" s="16">
        <f t="shared" si="88"/>
        <v>2.5242244116928658E-2</v>
      </c>
      <c r="J2850" s="14">
        <f>SUM(SUMIFS('Census Data'!W:W,'Census Data'!$A:$A,$A2850),SUMIFS('Census Data'!X:X,'Census Data'!$A:$A,$A2850))/SUMIFS('Census Data'!$F:$F,'Census Data'!$A:$A,$A2850)</f>
        <v>8.7940721439622185E-2</v>
      </c>
      <c r="K2850" s="16">
        <f t="shared" si="89"/>
        <v>0.91205927856037783</v>
      </c>
      <c r="L2850" s="19">
        <f>'EPA Data'!D2851/SUM('EPA Data'!D:D)</f>
        <v>2.5237484417106419E-5</v>
      </c>
      <c r="M2850" s="19">
        <f>'EPA Data'!E2851/SUM('EPA Data'!E:E)</f>
        <v>2.4534000935968008E-5</v>
      </c>
      <c r="N2850" s="19">
        <f>'EPA Data'!F2851/SUM('EPA Data'!F:F)</f>
        <v>2.2616428892346024E-5</v>
      </c>
      <c r="O2850" s="19">
        <f>'EPA Data'!G2851/SUM('EPA Data'!G:G)</f>
        <v>1.9888136764573628E-5</v>
      </c>
      <c r="P2850" s="19">
        <f>'EPA Data'!H2851/SUM('EPA Data'!H:H)</f>
        <v>3.0094864885994705E-5</v>
      </c>
      <c r="Q2850" s="19">
        <f>'EPA Data'!I2851/SUM('EPA Data'!I:I)</f>
        <v>3.7732152994376551E-5</v>
      </c>
      <c r="R2850" s="19">
        <f>'EPA Data'!J2851/SUM('EPA Data'!J:J)</f>
        <v>2.1751057577299555E-5</v>
      </c>
      <c r="S2850" s="19">
        <f>'EPA Data'!K2851/SUM('EPA Data'!K:K)</f>
        <v>2.2880113858197065E-5</v>
      </c>
      <c r="T2850" s="19">
        <f>'EPA Data'!L2851/SUM('EPA Data'!L:L)</f>
        <v>2.4689102673986565E-5</v>
      </c>
      <c r="U2850" s="19">
        <f>'EPA Data'!M2851/SUM('EPA Data'!M:M)</f>
        <v>1.7135085408751016E-5</v>
      </c>
      <c r="V2850" s="19">
        <f>'EPA Data'!N2851/SUM('EPA Data'!N:N)</f>
        <v>2.6765717425473736E-5</v>
      </c>
      <c r="W2850" s="19">
        <f>'EPA Data'!O2851/SUM('EPA Data'!O:O)</f>
        <v>4.807502695731985E-5</v>
      </c>
      <c r="X2850" s="19">
        <f>'EPA Data'!P2851/SUM('EPA Data'!P:P)</f>
        <v>1.7218705394096775E-5</v>
      </c>
    </row>
    <row r="2851" spans="1:24" x14ac:dyDescent="0.35">
      <c r="A2851" s="13" t="s">
        <v>4578</v>
      </c>
      <c r="B2851" s="13" t="s">
        <v>4485</v>
      </c>
      <c r="C2851" s="18" t="s">
        <v>3669</v>
      </c>
      <c r="D2851" s="14">
        <f>SUMIFS('Census Data'!G:G,'Census Data'!$A:$A,$A2851)/SUMIFS('Census Data'!$F:$F,'Census Data'!$A:$A,$A2851)</f>
        <v>0.49244023988512542</v>
      </c>
      <c r="E2851" s="16">
        <f>SUMIFS('Census Data'!H:H,'Census Data'!$A:$A,$A2851)/SUMIFS('Census Data'!$F:$F,'Census Data'!$A:$A,$A2851)</f>
        <v>0.50755976011487458</v>
      </c>
      <c r="F2851" s="14">
        <f>SUM(SUMIFS('Census Data'!I:I,'Census Data'!$A:$A,$A2851),SUMIFS('Census Data'!J:J,'Census Data'!$A:$A,$A2851))/SUMIFS('Census Data'!$F:$F,'Census Data'!$A:$A,$A2851)</f>
        <v>0.71973984289213611</v>
      </c>
      <c r="G2851" s="14">
        <f>SUM(SUMIFS('Census Data'!K:K,'Census Data'!$A:$A,$A2851),SUMIFS('Census Data'!L:L,'Census Data'!$A:$A,$A2851))/SUMIFS('Census Data'!$F:$F,'Census Data'!$A:$A,$A2851)</f>
        <v>0.25339978038685701</v>
      </c>
      <c r="H2851" s="14">
        <f>SUM(SUMIFS('Census Data'!O:O,'Census Data'!$A:$A,$A2851),SUMIFS('Census Data'!P:P,'Census Data'!$A:$A,$A2851))/SUMIFS('Census Data'!$F:$F,'Census Data'!$A:$A,$A2851)</f>
        <v>5.6592617619731396E-3</v>
      </c>
      <c r="I2851" s="16">
        <f t="shared" si="88"/>
        <v>2.1201114959033762E-2</v>
      </c>
      <c r="J2851" s="14">
        <f>SUM(SUMIFS('Census Data'!W:W,'Census Data'!$A:$A,$A2851),SUMIFS('Census Data'!X:X,'Census Data'!$A:$A,$A2851))/SUMIFS('Census Data'!$F:$F,'Census Data'!$A:$A,$A2851)</f>
        <v>2.9901174085649126E-2</v>
      </c>
      <c r="K2851" s="16">
        <f t="shared" si="89"/>
        <v>0.97009882591435093</v>
      </c>
      <c r="L2851" s="19">
        <f>'EPA Data'!D2852/SUM('EPA Data'!D:D)</f>
        <v>2.6781246211956459E-5</v>
      </c>
      <c r="M2851" s="19">
        <f>'EPA Data'!E2852/SUM('EPA Data'!E:E)</f>
        <v>2.3102365690760117E-5</v>
      </c>
      <c r="N2851" s="19">
        <f>'EPA Data'!F2852/SUM('EPA Data'!F:F)</f>
        <v>2.0141813227041327E-5</v>
      </c>
      <c r="O2851" s="19">
        <f>'EPA Data'!G2852/SUM('EPA Data'!G:G)</f>
        <v>1.3757206666558933E-5</v>
      </c>
      <c r="P2851" s="19">
        <f>'EPA Data'!H2852/SUM('EPA Data'!H:H)</f>
        <v>2.5197504216757867E-5</v>
      </c>
      <c r="Q2851" s="19">
        <f>'EPA Data'!I2852/SUM('EPA Data'!I:I)</f>
        <v>2.7293291730161297E-5</v>
      </c>
      <c r="R2851" s="19">
        <f>'EPA Data'!J2852/SUM('EPA Data'!J:J)</f>
        <v>1.5462918215472398E-5</v>
      </c>
      <c r="S2851" s="19">
        <f>'EPA Data'!K2852/SUM('EPA Data'!K:K)</f>
        <v>2.0948458458203963E-5</v>
      </c>
      <c r="T2851" s="19">
        <f>'EPA Data'!L2852/SUM('EPA Data'!L:L)</f>
        <v>2.0832070694314463E-5</v>
      </c>
      <c r="U2851" s="19">
        <f>'EPA Data'!M2852/SUM('EPA Data'!M:M)</f>
        <v>1.669491058718747E-5</v>
      </c>
      <c r="V2851" s="19">
        <f>'EPA Data'!N2852/SUM('EPA Data'!N:N)</f>
        <v>2.4447290292454779E-5</v>
      </c>
      <c r="W2851" s="19">
        <f>'EPA Data'!O2852/SUM('EPA Data'!O:O)</f>
        <v>4.1745461136201545E-5</v>
      </c>
      <c r="X2851" s="19">
        <f>'EPA Data'!P2852/SUM('EPA Data'!P:P)</f>
        <v>1.5271581644883723E-5</v>
      </c>
    </row>
    <row r="2852" spans="1:24" x14ac:dyDescent="0.35">
      <c r="A2852" s="13" t="s">
        <v>4579</v>
      </c>
      <c r="B2852" s="13" t="s">
        <v>4485</v>
      </c>
      <c r="C2852" s="18" t="s">
        <v>4580</v>
      </c>
      <c r="D2852" s="14">
        <f>SUMIFS('Census Data'!G:G,'Census Data'!$A:$A,$A2852)/SUMIFS('Census Data'!$F:$F,'Census Data'!$A:$A,$A2852)</f>
        <v>0.54156815131957314</v>
      </c>
      <c r="E2852" s="16">
        <f>SUMIFS('Census Data'!H:H,'Census Data'!$A:$A,$A2852)/SUMIFS('Census Data'!$F:$F,'Census Data'!$A:$A,$A2852)</f>
        <v>0.45843184868042686</v>
      </c>
      <c r="F2852" s="14">
        <f>SUM(SUMIFS('Census Data'!I:I,'Census Data'!$A:$A,$A2852),SUMIFS('Census Data'!J:J,'Census Data'!$A:$A,$A2852))/SUMIFS('Census Data'!$F:$F,'Census Data'!$A:$A,$A2852)</f>
        <v>0.57652246149913733</v>
      </c>
      <c r="G2852" s="14">
        <f>SUM(SUMIFS('Census Data'!K:K,'Census Data'!$A:$A,$A2852),SUMIFS('Census Data'!L:L,'Census Data'!$A:$A,$A2852))/SUMIFS('Census Data'!$F:$F,'Census Data'!$A:$A,$A2852)</f>
        <v>0.39280465205444437</v>
      </c>
      <c r="H2852" s="14">
        <f>SUM(SUMIFS('Census Data'!O:O,'Census Data'!$A:$A,$A2852),SUMIFS('Census Data'!P:P,'Census Data'!$A:$A,$A2852))/SUMIFS('Census Data'!$F:$F,'Census Data'!$A:$A,$A2852)</f>
        <v>5.0482458943063458E-3</v>
      </c>
      <c r="I2852" s="16">
        <f t="shared" si="88"/>
        <v>2.5624640552111999E-2</v>
      </c>
      <c r="J2852" s="14">
        <f>SUM(SUMIFS('Census Data'!W:W,'Census Data'!$A:$A,$A2852),SUMIFS('Census Data'!X:X,'Census Data'!$A:$A,$A2852))/SUMIFS('Census Data'!$F:$F,'Census Data'!$A:$A,$A2852)</f>
        <v>4.7926385072528596E-2</v>
      </c>
      <c r="K2852" s="16">
        <f t="shared" si="89"/>
        <v>0.95207361492747145</v>
      </c>
      <c r="L2852" s="19">
        <f>'EPA Data'!D2853/SUM('EPA Data'!D:D)</f>
        <v>5.7449010988989326E-5</v>
      </c>
      <c r="M2852" s="19">
        <f>'EPA Data'!E2853/SUM('EPA Data'!E:E)</f>
        <v>4.9570648559155513E-5</v>
      </c>
      <c r="N2852" s="19">
        <f>'EPA Data'!F2853/SUM('EPA Data'!F:F)</f>
        <v>4.8278892361704543E-5</v>
      </c>
      <c r="O2852" s="19">
        <f>'EPA Data'!G2853/SUM('EPA Data'!G:G)</f>
        <v>1.9553202970256698E-5</v>
      </c>
      <c r="P2852" s="19">
        <f>'EPA Data'!H2853/SUM('EPA Data'!H:H)</f>
        <v>3.7456963597573277E-5</v>
      </c>
      <c r="Q2852" s="19">
        <f>'EPA Data'!I2853/SUM('EPA Data'!I:I)</f>
        <v>4.3574614031368611E-5</v>
      </c>
      <c r="R2852" s="19">
        <f>'EPA Data'!J2853/SUM('EPA Data'!J:J)</f>
        <v>2.7831865001165176E-5</v>
      </c>
      <c r="S2852" s="19">
        <f>'EPA Data'!K2853/SUM('EPA Data'!K:K)</f>
        <v>3.7191637078996914E-5</v>
      </c>
      <c r="T2852" s="19">
        <f>'EPA Data'!L2853/SUM('EPA Data'!L:L)</f>
        <v>4.4774502420508072E-5</v>
      </c>
      <c r="U2852" s="19">
        <f>'EPA Data'!M2853/SUM('EPA Data'!M:M)</f>
        <v>2.6447552211648525E-5</v>
      </c>
      <c r="V2852" s="19">
        <f>'EPA Data'!N2853/SUM('EPA Data'!N:N)</f>
        <v>3.2416197554894653E-5</v>
      </c>
      <c r="W2852" s="19">
        <f>'EPA Data'!O2853/SUM('EPA Data'!O:O)</f>
        <v>6.6480019973114173E-5</v>
      </c>
      <c r="X2852" s="19">
        <f>'EPA Data'!P2853/SUM('EPA Data'!P:P)</f>
        <v>2.9063081190961295E-5</v>
      </c>
    </row>
    <row r="2853" spans="1:24" x14ac:dyDescent="0.35">
      <c r="A2853" s="13" t="s">
        <v>4581</v>
      </c>
      <c r="B2853" s="13" t="s">
        <v>4485</v>
      </c>
      <c r="C2853" s="18" t="s">
        <v>377</v>
      </c>
      <c r="D2853" s="14">
        <f>SUMIFS('Census Data'!G:G,'Census Data'!$A:$A,$A2853)/SUMIFS('Census Data'!$F:$F,'Census Data'!$A:$A,$A2853)</f>
        <v>0.48753661637097218</v>
      </c>
      <c r="E2853" s="16">
        <f>SUMIFS('Census Data'!H:H,'Census Data'!$A:$A,$A2853)/SUMIFS('Census Data'!$F:$F,'Census Data'!$A:$A,$A2853)</f>
        <v>0.51246338362902777</v>
      </c>
      <c r="F2853" s="14">
        <f>SUM(SUMIFS('Census Data'!I:I,'Census Data'!$A:$A,$A2853),SUMIFS('Census Data'!J:J,'Census Data'!$A:$A,$A2853))/SUMIFS('Census Data'!$F:$F,'Census Data'!$A:$A,$A2853)</f>
        <v>0.81946056485933783</v>
      </c>
      <c r="G2853" s="14">
        <f>SUM(SUMIFS('Census Data'!K:K,'Census Data'!$A:$A,$A2853),SUMIFS('Census Data'!L:L,'Census Data'!$A:$A,$A2853))/SUMIFS('Census Data'!$F:$F,'Census Data'!$A:$A,$A2853)</f>
        <v>0.13239927043608024</v>
      </c>
      <c r="H2853" s="14">
        <f>SUM(SUMIFS('Census Data'!O:O,'Census Data'!$A:$A,$A2853),SUMIFS('Census Data'!P:P,'Census Data'!$A:$A,$A2853))/SUMIFS('Census Data'!$F:$F,'Census Data'!$A:$A,$A2853)</f>
        <v>1.2325208644227049E-2</v>
      </c>
      <c r="I2853" s="16">
        <f t="shared" si="88"/>
        <v>3.5814956060354897E-2</v>
      </c>
      <c r="J2853" s="14">
        <f>SUM(SUMIFS('Census Data'!W:W,'Census Data'!$A:$A,$A2853),SUMIFS('Census Data'!X:X,'Census Data'!$A:$A,$A2853))/SUMIFS('Census Data'!$F:$F,'Census Data'!$A:$A,$A2853)</f>
        <v>5.9525783452163819E-2</v>
      </c>
      <c r="K2853" s="16">
        <f t="shared" si="89"/>
        <v>0.94047421654783614</v>
      </c>
      <c r="L2853" s="19">
        <f>'EPA Data'!D2854/SUM('EPA Data'!D:D)</f>
        <v>1.2373202360512189E-4</v>
      </c>
      <c r="M2853" s="19">
        <f>'EPA Data'!E2854/SUM('EPA Data'!E:E)</f>
        <v>1.2320118922628661E-4</v>
      </c>
      <c r="N2853" s="19">
        <f>'EPA Data'!F2854/SUM('EPA Data'!F:F)</f>
        <v>1.2339529807412416E-4</v>
      </c>
      <c r="O2853" s="19">
        <f>'EPA Data'!G2854/SUM('EPA Data'!G:G)</f>
        <v>5.6876101951351186E-5</v>
      </c>
      <c r="P2853" s="19">
        <f>'EPA Data'!H2854/SUM('EPA Data'!H:H)</f>
        <v>1.0405994307167512E-4</v>
      </c>
      <c r="Q2853" s="19">
        <f>'EPA Data'!I2854/SUM('EPA Data'!I:I)</f>
        <v>1.1451636063319727E-4</v>
      </c>
      <c r="R2853" s="19">
        <f>'EPA Data'!J2854/SUM('EPA Data'!J:J)</f>
        <v>7.1584652104912696E-5</v>
      </c>
      <c r="S2853" s="19">
        <f>'EPA Data'!K2854/SUM('EPA Data'!K:K)</f>
        <v>1.0927526538585239E-4</v>
      </c>
      <c r="T2853" s="19">
        <f>'EPA Data'!L2854/SUM('EPA Data'!L:L)</f>
        <v>1.1206807990839018E-4</v>
      </c>
      <c r="U2853" s="19">
        <f>'EPA Data'!M2854/SUM('EPA Data'!M:M)</f>
        <v>8.7074284187000104E-5</v>
      </c>
      <c r="V2853" s="19">
        <f>'EPA Data'!N2854/SUM('EPA Data'!N:N)</f>
        <v>1.0403272811796246E-4</v>
      </c>
      <c r="W2853" s="19">
        <f>'EPA Data'!O2854/SUM('EPA Data'!O:O)</f>
        <v>2.0231406094387201E-4</v>
      </c>
      <c r="X2853" s="19">
        <f>'EPA Data'!P2854/SUM('EPA Data'!P:P)</f>
        <v>7.7806688665552895E-5</v>
      </c>
    </row>
    <row r="2854" spans="1:24" x14ac:dyDescent="0.35">
      <c r="A2854" s="13" t="s">
        <v>4582</v>
      </c>
      <c r="B2854" s="13" t="s">
        <v>4485</v>
      </c>
      <c r="C2854" s="18" t="s">
        <v>1434</v>
      </c>
      <c r="D2854" s="14">
        <f>SUMIFS('Census Data'!G:G,'Census Data'!$A:$A,$A2854)/SUMIFS('Census Data'!$F:$F,'Census Data'!$A:$A,$A2854)</f>
        <v>0.49521278839259353</v>
      </c>
      <c r="E2854" s="16">
        <f>SUMIFS('Census Data'!H:H,'Census Data'!$A:$A,$A2854)/SUMIFS('Census Data'!$F:$F,'Census Data'!$A:$A,$A2854)</f>
        <v>0.50478721160740647</v>
      </c>
      <c r="F2854" s="14">
        <f>SUM(SUMIFS('Census Data'!I:I,'Census Data'!$A:$A,$A2854),SUMIFS('Census Data'!J:J,'Census Data'!$A:$A,$A2854))/SUMIFS('Census Data'!$F:$F,'Census Data'!$A:$A,$A2854)</f>
        <v>0.95432114386941669</v>
      </c>
      <c r="G2854" s="14">
        <f>SUM(SUMIFS('Census Data'!K:K,'Census Data'!$A:$A,$A2854),SUMIFS('Census Data'!L:L,'Census Data'!$A:$A,$A2854))/SUMIFS('Census Data'!$F:$F,'Census Data'!$A:$A,$A2854)</f>
        <v>2.3282297861571554E-2</v>
      </c>
      <c r="H2854" s="14">
        <f>SUM(SUMIFS('Census Data'!O:O,'Census Data'!$A:$A,$A2854),SUMIFS('Census Data'!P:P,'Census Data'!$A:$A,$A2854))/SUMIFS('Census Data'!$F:$F,'Census Data'!$A:$A,$A2854)</f>
        <v>4.7661225694883803E-3</v>
      </c>
      <c r="I2854" s="16">
        <f t="shared" si="88"/>
        <v>1.7630435699523384E-2</v>
      </c>
      <c r="J2854" s="14">
        <f>SUM(SUMIFS('Census Data'!W:W,'Census Data'!$A:$A,$A2854),SUMIFS('Census Data'!X:X,'Census Data'!$A:$A,$A2854))/SUMIFS('Census Data'!$F:$F,'Census Data'!$A:$A,$A2854)</f>
        <v>2.1384284448943438E-2</v>
      </c>
      <c r="K2854" s="16">
        <f t="shared" si="89"/>
        <v>0.97861571555105653</v>
      </c>
      <c r="L2854" s="19">
        <f>'EPA Data'!D2855/SUM('EPA Data'!D:D)</f>
        <v>7.7614242451143654E-5</v>
      </c>
      <c r="M2854" s="19">
        <f>'EPA Data'!E2855/SUM('EPA Data'!E:E)</f>
        <v>8.5597300225227681E-5</v>
      </c>
      <c r="N2854" s="19">
        <f>'EPA Data'!F2855/SUM('EPA Data'!F:F)</f>
        <v>8.7064301865539216E-5</v>
      </c>
      <c r="O2854" s="19">
        <f>'EPA Data'!G2855/SUM('EPA Data'!G:G)</f>
        <v>3.4019919088260895E-5</v>
      </c>
      <c r="P2854" s="19">
        <f>'EPA Data'!H2855/SUM('EPA Data'!H:H)</f>
        <v>6.5378434186296898E-5</v>
      </c>
      <c r="Q2854" s="19">
        <f>'EPA Data'!I2855/SUM('EPA Data'!I:I)</f>
        <v>6.9094498918917708E-5</v>
      </c>
      <c r="R2854" s="19">
        <f>'EPA Data'!J2855/SUM('EPA Data'!J:J)</f>
        <v>4.7899678594398606E-5</v>
      </c>
      <c r="S2854" s="19">
        <f>'EPA Data'!K2855/SUM('EPA Data'!K:K)</f>
        <v>7.7349789004141435E-5</v>
      </c>
      <c r="T2854" s="19">
        <f>'EPA Data'!L2855/SUM('EPA Data'!L:L)</f>
        <v>7.7413871829021911E-5</v>
      </c>
      <c r="U2854" s="19">
        <f>'EPA Data'!M2855/SUM('EPA Data'!M:M)</f>
        <v>5.5724024601741201E-5</v>
      </c>
      <c r="V2854" s="19">
        <f>'EPA Data'!N2855/SUM('EPA Data'!N:N)</f>
        <v>6.6391491851260521E-5</v>
      </c>
      <c r="W2854" s="19">
        <f>'EPA Data'!O2855/SUM('EPA Data'!O:O)</f>
        <v>1.2443301773616743E-4</v>
      </c>
      <c r="X2854" s="19">
        <f>'EPA Data'!P2855/SUM('EPA Data'!P:P)</f>
        <v>5.1674469330282253E-5</v>
      </c>
    </row>
    <row r="2855" spans="1:24" x14ac:dyDescent="0.35">
      <c r="A2855" s="13" t="s">
        <v>4583</v>
      </c>
      <c r="B2855" s="13" t="s">
        <v>4485</v>
      </c>
      <c r="C2855" s="18" t="s">
        <v>4584</v>
      </c>
      <c r="D2855" s="14">
        <f>SUMIFS('Census Data'!G:G,'Census Data'!$A:$A,$A2855)/SUMIFS('Census Data'!$F:$F,'Census Data'!$A:$A,$A2855)</f>
        <v>0.50198750709823958</v>
      </c>
      <c r="E2855" s="16">
        <f>SUMIFS('Census Data'!H:H,'Census Data'!$A:$A,$A2855)/SUMIFS('Census Data'!$F:$F,'Census Data'!$A:$A,$A2855)</f>
        <v>0.49801249290176036</v>
      </c>
      <c r="F2855" s="14">
        <f>SUM(SUMIFS('Census Data'!I:I,'Census Data'!$A:$A,$A2855),SUMIFS('Census Data'!J:J,'Census Data'!$A:$A,$A2855))/SUMIFS('Census Data'!$F:$F,'Census Data'!$A:$A,$A2855)</f>
        <v>0.92464508801817147</v>
      </c>
      <c r="G2855" s="14">
        <f>SUM(SUMIFS('Census Data'!K:K,'Census Data'!$A:$A,$A2855),SUMIFS('Census Data'!L:L,'Census Data'!$A:$A,$A2855))/SUMIFS('Census Data'!$F:$F,'Census Data'!$A:$A,$A2855)</f>
        <v>5.343554798409994E-2</v>
      </c>
      <c r="H2855" s="14">
        <f>SUM(SUMIFS('Census Data'!O:O,'Census Data'!$A:$A,$A2855),SUMIFS('Census Data'!P:P,'Census Data'!$A:$A,$A2855))/SUMIFS('Census Data'!$F:$F,'Census Data'!$A:$A,$A2855)</f>
        <v>3.2935831913685405E-3</v>
      </c>
      <c r="I2855" s="16">
        <f t="shared" si="88"/>
        <v>1.8625780806360126E-2</v>
      </c>
      <c r="J2855" s="14">
        <f>SUM(SUMIFS('Census Data'!W:W,'Census Data'!$A:$A,$A2855),SUMIFS('Census Data'!X:X,'Census Data'!$A:$A,$A2855))/SUMIFS('Census Data'!$F:$F,'Census Data'!$A:$A,$A2855)</f>
        <v>3.2367972742759793E-2</v>
      </c>
      <c r="K2855" s="16">
        <f t="shared" si="89"/>
        <v>0.96763202725724018</v>
      </c>
      <c r="L2855" s="19">
        <f>'EPA Data'!D2856/SUM('EPA Data'!D:D)</f>
        <v>4.663169784550831E-5</v>
      </c>
      <c r="M2855" s="19">
        <f>'EPA Data'!E2856/SUM('EPA Data'!E:E)</f>
        <v>4.9880718159523756E-5</v>
      </c>
      <c r="N2855" s="19">
        <f>'EPA Data'!F2856/SUM('EPA Data'!F:F)</f>
        <v>5.8269004032383145E-5</v>
      </c>
      <c r="O2855" s="19">
        <f>'EPA Data'!G2856/SUM('EPA Data'!G:G)</f>
        <v>1.9660482182032276E-5</v>
      </c>
      <c r="P2855" s="19">
        <f>'EPA Data'!H2856/SUM('EPA Data'!H:H)</f>
        <v>3.546911990019811E-5</v>
      </c>
      <c r="Q2855" s="19">
        <f>'EPA Data'!I2856/SUM('EPA Data'!I:I)</f>
        <v>4.2915251908366804E-5</v>
      </c>
      <c r="R2855" s="19">
        <f>'EPA Data'!J2856/SUM('EPA Data'!J:J)</f>
        <v>3.5311810057699888E-5</v>
      </c>
      <c r="S2855" s="19">
        <f>'EPA Data'!K2856/SUM('EPA Data'!K:K)</f>
        <v>4.153858684715899E-5</v>
      </c>
      <c r="T2855" s="19">
        <f>'EPA Data'!L2856/SUM('EPA Data'!L:L)</f>
        <v>5.5508996128419833E-5</v>
      </c>
      <c r="U2855" s="19">
        <f>'EPA Data'!M2856/SUM('EPA Data'!M:M)</f>
        <v>3.007942677855114E-5</v>
      </c>
      <c r="V2855" s="19">
        <f>'EPA Data'!N2856/SUM('EPA Data'!N:N)</f>
        <v>2.6079134351729058E-5</v>
      </c>
      <c r="W2855" s="19">
        <f>'EPA Data'!O2856/SUM('EPA Data'!O:O)</f>
        <v>6.3792397899134135E-5</v>
      </c>
      <c r="X2855" s="19">
        <f>'EPA Data'!P2856/SUM('EPA Data'!P:P)</f>
        <v>3.0818877268112194E-5</v>
      </c>
    </row>
    <row r="2856" spans="1:24" x14ac:dyDescent="0.35">
      <c r="A2856" s="13" t="s">
        <v>4585</v>
      </c>
      <c r="B2856" s="13" t="s">
        <v>4485</v>
      </c>
      <c r="C2856" s="18" t="s">
        <v>4586</v>
      </c>
      <c r="D2856" s="14">
        <f>SUMIFS('Census Data'!G:G,'Census Data'!$A:$A,$A2856)/SUMIFS('Census Data'!$F:$F,'Census Data'!$A:$A,$A2856)</f>
        <v>0.49803299282620911</v>
      </c>
      <c r="E2856" s="16">
        <f>SUMIFS('Census Data'!H:H,'Census Data'!$A:$A,$A2856)/SUMIFS('Census Data'!$F:$F,'Census Data'!$A:$A,$A2856)</f>
        <v>0.50196700717379084</v>
      </c>
      <c r="F2856" s="14">
        <f>SUM(SUMIFS('Census Data'!I:I,'Census Data'!$A:$A,$A2856),SUMIFS('Census Data'!J:J,'Census Data'!$A:$A,$A2856))/SUMIFS('Census Data'!$F:$F,'Census Data'!$A:$A,$A2856)</f>
        <v>0.76157889517008825</v>
      </c>
      <c r="G2856" s="14">
        <f>SUM(SUMIFS('Census Data'!K:K,'Census Data'!$A:$A,$A2856),SUMIFS('Census Data'!L:L,'Census Data'!$A:$A,$A2856))/SUMIFS('Census Data'!$F:$F,'Census Data'!$A:$A,$A2856)</f>
        <v>0.21570961023504909</v>
      </c>
      <c r="H2856" s="14">
        <f>SUM(SUMIFS('Census Data'!O:O,'Census Data'!$A:$A,$A2856),SUMIFS('Census Data'!P:P,'Census Data'!$A:$A,$A2856))/SUMIFS('Census Data'!$F:$F,'Census Data'!$A:$A,$A2856)</f>
        <v>5.0084300307448176E-3</v>
      </c>
      <c r="I2856" s="16">
        <f t="shared" si="88"/>
        <v>1.7703064564117854E-2</v>
      </c>
      <c r="J2856" s="14">
        <f>SUM(SUMIFS('Census Data'!W:W,'Census Data'!$A:$A,$A2856),SUMIFS('Census Data'!X:X,'Census Data'!$A:$A,$A2856))/SUMIFS('Census Data'!$F:$F,'Census Data'!$A:$A,$A2856)</f>
        <v>2.8480280339845947E-2</v>
      </c>
      <c r="K2856" s="16">
        <f t="shared" si="89"/>
        <v>0.97151971966015405</v>
      </c>
      <c r="L2856" s="19">
        <f>'EPA Data'!D2857/SUM('EPA Data'!D:D)</f>
        <v>1.7870205652106334E-4</v>
      </c>
      <c r="M2856" s="19">
        <f>'EPA Data'!E2857/SUM('EPA Data'!E:E)</f>
        <v>1.8485018135330102E-4</v>
      </c>
      <c r="N2856" s="19">
        <f>'EPA Data'!F2857/SUM('EPA Data'!F:F)</f>
        <v>2.0716331899274962E-4</v>
      </c>
      <c r="O2856" s="19">
        <f>'EPA Data'!G2857/SUM('EPA Data'!G:G)</f>
        <v>7.8825029724727798E-5</v>
      </c>
      <c r="P2856" s="19">
        <f>'EPA Data'!H2857/SUM('EPA Data'!H:H)</f>
        <v>1.3279940897196365E-4</v>
      </c>
      <c r="Q2856" s="19">
        <f>'EPA Data'!I2857/SUM('EPA Data'!I:I)</f>
        <v>1.5382856875904366E-4</v>
      </c>
      <c r="R2856" s="19">
        <f>'EPA Data'!J2857/SUM('EPA Data'!J:J)</f>
        <v>1.4243051682884131E-4</v>
      </c>
      <c r="S2856" s="19">
        <f>'EPA Data'!K2857/SUM('EPA Data'!K:K)</f>
        <v>1.4648315060070659E-4</v>
      </c>
      <c r="T2856" s="19">
        <f>'EPA Data'!L2857/SUM('EPA Data'!L:L)</f>
        <v>1.8682763371190883E-4</v>
      </c>
      <c r="U2856" s="19">
        <f>'EPA Data'!M2857/SUM('EPA Data'!M:M)</f>
        <v>1.1376521679704896E-4</v>
      </c>
      <c r="V2856" s="19">
        <f>'EPA Data'!N2857/SUM('EPA Data'!N:N)</f>
        <v>1.0367079148510561E-4</v>
      </c>
      <c r="W2856" s="19">
        <f>'EPA Data'!O2857/SUM('EPA Data'!O:O)</f>
        <v>2.3211771824157063E-4</v>
      </c>
      <c r="X2856" s="19">
        <f>'EPA Data'!P2857/SUM('EPA Data'!P:P)</f>
        <v>1.0984928394371477E-4</v>
      </c>
    </row>
    <row r="2857" spans="1:24" x14ac:dyDescent="0.35">
      <c r="A2857" s="13" t="s">
        <v>4587</v>
      </c>
      <c r="B2857" s="13" t="s">
        <v>4485</v>
      </c>
      <c r="C2857" s="18" t="s">
        <v>4588</v>
      </c>
      <c r="D2857" s="14">
        <f>SUMIFS('Census Data'!G:G,'Census Data'!$A:$A,$A2857)/SUMIFS('Census Data'!$F:$F,'Census Data'!$A:$A,$A2857)</f>
        <v>0.52058135319513565</v>
      </c>
      <c r="E2857" s="16">
        <f>SUMIFS('Census Data'!H:H,'Census Data'!$A:$A,$A2857)/SUMIFS('Census Data'!$F:$F,'Census Data'!$A:$A,$A2857)</f>
        <v>0.4794186468048644</v>
      </c>
      <c r="F2857" s="14">
        <f>SUM(SUMIFS('Census Data'!I:I,'Census Data'!$A:$A,$A2857),SUMIFS('Census Data'!J:J,'Census Data'!$A:$A,$A2857))/SUMIFS('Census Data'!$F:$F,'Census Data'!$A:$A,$A2857)</f>
        <v>0.88132353425831333</v>
      </c>
      <c r="G2857" s="14">
        <f>SUM(SUMIFS('Census Data'!K:K,'Census Data'!$A:$A,$A2857),SUMIFS('Census Data'!L:L,'Census Data'!$A:$A,$A2857))/SUMIFS('Census Data'!$F:$F,'Census Data'!$A:$A,$A2857)</f>
        <v>9.0366806182645087E-2</v>
      </c>
      <c r="H2857" s="14">
        <f>SUM(SUMIFS('Census Data'!O:O,'Census Data'!$A:$A,$A2857),SUMIFS('Census Data'!P:P,'Census Data'!$A:$A,$A2857))/SUMIFS('Census Data'!$F:$F,'Census Data'!$A:$A,$A2857)</f>
        <v>5.8992189302310254E-3</v>
      </c>
      <c r="I2857" s="16">
        <f t="shared" si="88"/>
        <v>2.241044062881048E-2</v>
      </c>
      <c r="J2857" s="14">
        <f>SUM(SUMIFS('Census Data'!W:W,'Census Data'!$A:$A,$A2857),SUMIFS('Census Data'!X:X,'Census Data'!$A:$A,$A2857))/SUMIFS('Census Data'!$F:$F,'Census Data'!$A:$A,$A2857)</f>
        <v>2.5739050192795702E-2</v>
      </c>
      <c r="K2857" s="16">
        <f t="shared" si="89"/>
        <v>0.97426094980720435</v>
      </c>
      <c r="L2857" s="19">
        <f>'EPA Data'!D2858/SUM('EPA Data'!D:D)</f>
        <v>7.9156004773835121E-5</v>
      </c>
      <c r="M2857" s="19">
        <f>'EPA Data'!E2858/SUM('EPA Data'!E:E)</f>
        <v>7.2921446900321371E-5</v>
      </c>
      <c r="N2857" s="19">
        <f>'EPA Data'!F2858/SUM('EPA Data'!F:F)</f>
        <v>7.055096211537952E-5</v>
      </c>
      <c r="O2857" s="19">
        <f>'EPA Data'!G2858/SUM('EPA Data'!G:G)</f>
        <v>3.1243574400219485E-5</v>
      </c>
      <c r="P2857" s="19">
        <f>'EPA Data'!H2858/SUM('EPA Data'!H:H)</f>
        <v>5.75138051914143E-5</v>
      </c>
      <c r="Q2857" s="19">
        <f>'EPA Data'!I2858/SUM('EPA Data'!I:I)</f>
        <v>6.5195412707614464E-5</v>
      </c>
      <c r="R2857" s="19">
        <f>'EPA Data'!J2858/SUM('EPA Data'!J:J)</f>
        <v>4.1976047012020734E-5</v>
      </c>
      <c r="S2857" s="19">
        <f>'EPA Data'!K2858/SUM('EPA Data'!K:K)</f>
        <v>5.6982099950073335E-5</v>
      </c>
      <c r="T2857" s="19">
        <f>'EPA Data'!L2858/SUM('EPA Data'!L:L)</f>
        <v>6.4964668013642662E-5</v>
      </c>
      <c r="U2857" s="19">
        <f>'EPA Data'!M2858/SUM('EPA Data'!M:M)</f>
        <v>4.5335441845667081E-5</v>
      </c>
      <c r="V2857" s="19">
        <f>'EPA Data'!N2858/SUM('EPA Data'!N:N)</f>
        <v>5.2755343286370331E-5</v>
      </c>
      <c r="W2857" s="19">
        <f>'EPA Data'!O2858/SUM('EPA Data'!O:O)</f>
        <v>1.0643729251620173E-4</v>
      </c>
      <c r="X2857" s="19">
        <f>'EPA Data'!P2858/SUM('EPA Data'!P:P)</f>
        <v>4.2964718440935484E-5</v>
      </c>
    </row>
    <row r="2858" spans="1:24" x14ac:dyDescent="0.35">
      <c r="A2858" s="13" t="s">
        <v>4589</v>
      </c>
      <c r="B2858" s="13" t="s">
        <v>4485</v>
      </c>
      <c r="C2858" s="18" t="s">
        <v>4590</v>
      </c>
      <c r="D2858" s="14">
        <f>SUMIFS('Census Data'!G:G,'Census Data'!$A:$A,$A2858)/SUMIFS('Census Data'!$F:$F,'Census Data'!$A:$A,$A2858)</f>
        <v>0.51379925854730191</v>
      </c>
      <c r="E2858" s="16">
        <f>SUMIFS('Census Data'!H:H,'Census Data'!$A:$A,$A2858)/SUMIFS('Census Data'!$F:$F,'Census Data'!$A:$A,$A2858)</f>
        <v>0.48620074145269804</v>
      </c>
      <c r="F2858" s="14">
        <f>SUM(SUMIFS('Census Data'!I:I,'Census Data'!$A:$A,$A2858),SUMIFS('Census Data'!J:J,'Census Data'!$A:$A,$A2858))/SUMIFS('Census Data'!$F:$F,'Census Data'!$A:$A,$A2858)</f>
        <v>0.62931941965307336</v>
      </c>
      <c r="G2858" s="14">
        <f>SUM(SUMIFS('Census Data'!K:K,'Census Data'!$A:$A,$A2858),SUMIFS('Census Data'!L:L,'Census Data'!$A:$A,$A2858))/SUMIFS('Census Data'!$F:$F,'Census Data'!$A:$A,$A2858)</f>
        <v>0.33177719804110029</v>
      </c>
      <c r="H2858" s="14">
        <f>SUM(SUMIFS('Census Data'!O:O,'Census Data'!$A:$A,$A2858),SUMIFS('Census Data'!P:P,'Census Data'!$A:$A,$A2858))/SUMIFS('Census Data'!$F:$F,'Census Data'!$A:$A,$A2858)</f>
        <v>1.3593299464506384E-2</v>
      </c>
      <c r="I2858" s="16">
        <f t="shared" si="88"/>
        <v>2.531008284131997E-2</v>
      </c>
      <c r="J2858" s="14">
        <f>SUM(SUMIFS('Census Data'!W:W,'Census Data'!$A:$A,$A2858),SUMIFS('Census Data'!X:X,'Census Data'!$A:$A,$A2858))/SUMIFS('Census Data'!$F:$F,'Census Data'!$A:$A,$A2858)</f>
        <v>4.7187514302714083E-2</v>
      </c>
      <c r="K2858" s="16">
        <f t="shared" si="89"/>
        <v>0.95281248569728594</v>
      </c>
      <c r="L2858" s="19">
        <f>'EPA Data'!D2859/SUM('EPA Data'!D:D)</f>
        <v>4.9516176757535717E-5</v>
      </c>
      <c r="M2858" s="19">
        <f>'EPA Data'!E2859/SUM('EPA Data'!E:E)</f>
        <v>5.1620825004925646E-5</v>
      </c>
      <c r="N2858" s="19">
        <f>'EPA Data'!F2859/SUM('EPA Data'!F:F)</f>
        <v>5.2377079310873641E-5</v>
      </c>
      <c r="O2858" s="19">
        <f>'EPA Data'!G2859/SUM('EPA Data'!G:G)</f>
        <v>1.8351786592526405E-5</v>
      </c>
      <c r="P2858" s="19">
        <f>'EPA Data'!H2859/SUM('EPA Data'!H:H)</f>
        <v>3.5456438117860168E-5</v>
      </c>
      <c r="Q2858" s="19">
        <f>'EPA Data'!I2859/SUM('EPA Data'!I:I)</f>
        <v>4.1292132332307673E-5</v>
      </c>
      <c r="R2858" s="19">
        <f>'EPA Data'!J2859/SUM('EPA Data'!J:J)</f>
        <v>2.744899854980856E-5</v>
      </c>
      <c r="S2858" s="19">
        <f>'EPA Data'!K2859/SUM('EPA Data'!K:K)</f>
        <v>3.7258072926833078E-5</v>
      </c>
      <c r="T2858" s="19">
        <f>'EPA Data'!L2859/SUM('EPA Data'!L:L)</f>
        <v>4.5531358000363751E-5</v>
      </c>
      <c r="U2858" s="19">
        <f>'EPA Data'!M2859/SUM('EPA Data'!M:M)</f>
        <v>2.6368123087510771E-5</v>
      </c>
      <c r="V2858" s="19">
        <f>'EPA Data'!N2859/SUM('EPA Data'!N:N)</f>
        <v>3.0326390998433298E-5</v>
      </c>
      <c r="W2858" s="19">
        <f>'EPA Data'!O2859/SUM('EPA Data'!O:O)</f>
        <v>6.4463914960168214E-5</v>
      </c>
      <c r="X2858" s="19">
        <f>'EPA Data'!P2859/SUM('EPA Data'!P:P)</f>
        <v>2.8731298571116456E-5</v>
      </c>
    </row>
    <row r="2859" spans="1:24" x14ac:dyDescent="0.35">
      <c r="A2859" s="13" t="s">
        <v>4591</v>
      </c>
      <c r="B2859" s="13" t="s">
        <v>4485</v>
      </c>
      <c r="C2859" s="18" t="s">
        <v>4592</v>
      </c>
      <c r="D2859" s="14">
        <f>SUMIFS('Census Data'!G:G,'Census Data'!$A:$A,$A2859)/SUMIFS('Census Data'!$F:$F,'Census Data'!$A:$A,$A2859)</f>
        <v>0.56191583352708674</v>
      </c>
      <c r="E2859" s="16">
        <f>SUMIFS('Census Data'!H:H,'Census Data'!$A:$A,$A2859)/SUMIFS('Census Data'!$F:$F,'Census Data'!$A:$A,$A2859)</f>
        <v>0.43808416647291326</v>
      </c>
      <c r="F2859" s="14">
        <f>SUM(SUMIFS('Census Data'!I:I,'Census Data'!$A:$A,$A2859),SUMIFS('Census Data'!J:J,'Census Data'!$A:$A,$A2859))/SUMIFS('Census Data'!$F:$F,'Census Data'!$A:$A,$A2859)</f>
        <v>0.59965124389676816</v>
      </c>
      <c r="G2859" s="14">
        <f>SUM(SUMIFS('Census Data'!K:K,'Census Data'!$A:$A,$A2859),SUMIFS('Census Data'!L:L,'Census Data'!$A:$A,$A2859))/SUMIFS('Census Data'!$F:$F,'Census Data'!$A:$A,$A2859)</f>
        <v>0.32743548012090212</v>
      </c>
      <c r="H2859" s="14">
        <f>SUM(SUMIFS('Census Data'!O:O,'Census Data'!$A:$A,$A2859),SUMIFS('Census Data'!P:P,'Census Data'!$A:$A,$A2859))/SUMIFS('Census Data'!$F:$F,'Census Data'!$A:$A,$A2859)</f>
        <v>2.2692397116949547E-2</v>
      </c>
      <c r="I2859" s="16">
        <f t="shared" si="88"/>
        <v>5.022087886538007E-2</v>
      </c>
      <c r="J2859" s="14">
        <f>SUM(SUMIFS('Census Data'!W:W,'Census Data'!$A:$A,$A2859),SUMIFS('Census Data'!X:X,'Census Data'!$A:$A,$A2859))/SUMIFS('Census Data'!$F:$F,'Census Data'!$A:$A,$A2859)</f>
        <v>0.10048825854452453</v>
      </c>
      <c r="K2859" s="16">
        <f t="shared" si="89"/>
        <v>0.89951174145547541</v>
      </c>
      <c r="L2859" s="19">
        <f>'EPA Data'!D2860/SUM('EPA Data'!D:D)</f>
        <v>1.4700577881517017E-4</v>
      </c>
      <c r="M2859" s="19">
        <f>'EPA Data'!E2860/SUM('EPA Data'!E:E)</f>
        <v>9.7461040444921007E-5</v>
      </c>
      <c r="N2859" s="19">
        <f>'EPA Data'!F2860/SUM('EPA Data'!F:F)</f>
        <v>9.0130177974942759E-5</v>
      </c>
      <c r="O2859" s="19">
        <f>'EPA Data'!G2860/SUM('EPA Data'!G:G)</f>
        <v>5.9887623510732809E-5</v>
      </c>
      <c r="P2859" s="19">
        <f>'EPA Data'!H2860/SUM('EPA Data'!H:H)</f>
        <v>9.1896192627288986E-5</v>
      </c>
      <c r="Q2859" s="19">
        <f>'EPA Data'!I2860/SUM('EPA Data'!I:I)</f>
        <v>1.0200671139381979E-4</v>
      </c>
      <c r="R2859" s="19">
        <f>'EPA Data'!J2860/SUM('EPA Data'!J:J)</f>
        <v>8.870800567958242E-5</v>
      </c>
      <c r="S2859" s="19">
        <f>'EPA Data'!K2860/SUM('EPA Data'!K:K)</f>
        <v>8.3314007223160989E-5</v>
      </c>
      <c r="T2859" s="19">
        <f>'EPA Data'!L2860/SUM('EPA Data'!L:L)</f>
        <v>9.0686234216364462E-5</v>
      </c>
      <c r="U2859" s="19">
        <f>'EPA Data'!M2860/SUM('EPA Data'!M:M)</f>
        <v>6.4491710225877475E-5</v>
      </c>
      <c r="V2859" s="19">
        <f>'EPA Data'!N2860/SUM('EPA Data'!N:N)</f>
        <v>8.246360445885939E-5</v>
      </c>
      <c r="W2859" s="19">
        <f>'EPA Data'!O2860/SUM('EPA Data'!O:O)</f>
        <v>1.5271193367653394E-4</v>
      </c>
      <c r="X2859" s="19">
        <f>'EPA Data'!P2860/SUM('EPA Data'!P:P)</f>
        <v>6.3199654671592236E-5</v>
      </c>
    </row>
    <row r="2860" spans="1:24" x14ac:dyDescent="0.35">
      <c r="A2860" s="13" t="s">
        <v>4593</v>
      </c>
      <c r="B2860" s="13" t="s">
        <v>4485</v>
      </c>
      <c r="C2860" s="18" t="s">
        <v>4594</v>
      </c>
      <c r="D2860" s="14">
        <f>SUMIFS('Census Data'!G:G,'Census Data'!$A:$A,$A2860)/SUMIFS('Census Data'!$F:$F,'Census Data'!$A:$A,$A2860)</f>
        <v>0.50271878888428034</v>
      </c>
      <c r="E2860" s="16">
        <f>SUMIFS('Census Data'!H:H,'Census Data'!$A:$A,$A2860)/SUMIFS('Census Data'!$F:$F,'Census Data'!$A:$A,$A2860)</f>
        <v>0.4972812111157196</v>
      </c>
      <c r="F2860" s="14">
        <f>SUM(SUMIFS('Census Data'!I:I,'Census Data'!$A:$A,$A2860),SUMIFS('Census Data'!J:J,'Census Data'!$A:$A,$A2860))/SUMIFS('Census Data'!$F:$F,'Census Data'!$A:$A,$A2860)</f>
        <v>0.61989008710078808</v>
      </c>
      <c r="G2860" s="14">
        <f>SUM(SUMIFS('Census Data'!K:K,'Census Data'!$A:$A,$A2860),SUMIFS('Census Data'!L:L,'Census Data'!$A:$A,$A2860))/SUMIFS('Census Data'!$F:$F,'Census Data'!$A:$A,$A2860)</f>
        <v>0.22216715055993363</v>
      </c>
      <c r="H2860" s="14">
        <f>SUM(SUMIFS('Census Data'!O:O,'Census Data'!$A:$A,$A2860),SUMIFS('Census Data'!P:P,'Census Data'!$A:$A,$A2860))/SUMIFS('Census Data'!$F:$F,'Census Data'!$A:$A,$A2860)</f>
        <v>9.7241808378266278E-2</v>
      </c>
      <c r="I2860" s="16">
        <f t="shared" si="88"/>
        <v>6.070095396101205E-2</v>
      </c>
      <c r="J2860" s="14">
        <f>SUM(SUMIFS('Census Data'!W:W,'Census Data'!$A:$A,$A2860),SUMIFS('Census Data'!X:X,'Census Data'!$A:$A,$A2860))/SUMIFS('Census Data'!$F:$F,'Census Data'!$A:$A,$A2860)</f>
        <v>0.2519618415595189</v>
      </c>
      <c r="K2860" s="16">
        <f t="shared" si="89"/>
        <v>0.74803815844048116</v>
      </c>
      <c r="L2860" s="19">
        <f>'EPA Data'!D2861/SUM('EPA Data'!D:D)</f>
        <v>2.426519163197932E-3</v>
      </c>
      <c r="M2860" s="19">
        <f>'EPA Data'!E2861/SUM('EPA Data'!E:E)</f>
        <v>2.0789081771155201E-3</v>
      </c>
      <c r="N2860" s="19">
        <f>'EPA Data'!F2861/SUM('EPA Data'!F:F)</f>
        <v>1.8454964020993938E-3</v>
      </c>
      <c r="O2860" s="19">
        <f>'EPA Data'!G2861/SUM('EPA Data'!G:G)</f>
        <v>1.5316275395131792E-3</v>
      </c>
      <c r="P2860" s="19">
        <f>'EPA Data'!H2861/SUM('EPA Data'!H:H)</f>
        <v>2.0910884067058899E-3</v>
      </c>
      <c r="Q2860" s="19">
        <f>'EPA Data'!I2861/SUM('EPA Data'!I:I)</f>
        <v>2.2217593677839194E-3</v>
      </c>
      <c r="R2860" s="19">
        <f>'EPA Data'!J2861/SUM('EPA Data'!J:J)</f>
        <v>1.4465977699294863E-3</v>
      </c>
      <c r="S2860" s="19">
        <f>'EPA Data'!K2861/SUM('EPA Data'!K:K)</f>
        <v>1.9361741867483084E-3</v>
      </c>
      <c r="T2860" s="19">
        <f>'EPA Data'!L2861/SUM('EPA Data'!L:L)</f>
        <v>1.743436173210169E-3</v>
      </c>
      <c r="U2860" s="19">
        <f>'EPA Data'!M2861/SUM('EPA Data'!M:M)</f>
        <v>1.7608735467868463E-3</v>
      </c>
      <c r="V2860" s="19">
        <f>'EPA Data'!N2861/SUM('EPA Data'!N:N)</f>
        <v>2.3651655178417411E-3</v>
      </c>
      <c r="W2860" s="19">
        <f>'EPA Data'!O2861/SUM('EPA Data'!O:O)</f>
        <v>4.1659929209295708E-3</v>
      </c>
      <c r="X2860" s="19">
        <f>'EPA Data'!P2861/SUM('EPA Data'!P:P)</f>
        <v>1.2864209643238444E-3</v>
      </c>
    </row>
    <row r="2861" spans="1:24" x14ac:dyDescent="0.35">
      <c r="A2861" s="13" t="s">
        <v>4595</v>
      </c>
      <c r="B2861" s="13" t="s">
        <v>4485</v>
      </c>
      <c r="C2861" s="18" t="s">
        <v>289</v>
      </c>
      <c r="D2861" s="14">
        <f>SUMIFS('Census Data'!G:G,'Census Data'!$A:$A,$A2861)/SUMIFS('Census Data'!$F:$F,'Census Data'!$A:$A,$A2861)</f>
        <v>0.50599130151779637</v>
      </c>
      <c r="E2861" s="16">
        <f>SUMIFS('Census Data'!H:H,'Census Data'!$A:$A,$A2861)/SUMIFS('Census Data'!$F:$F,'Census Data'!$A:$A,$A2861)</f>
        <v>0.49400869848220363</v>
      </c>
      <c r="F2861" s="14">
        <f>SUM(SUMIFS('Census Data'!I:I,'Census Data'!$A:$A,$A2861),SUMIFS('Census Data'!J:J,'Census Data'!$A:$A,$A2861))/SUMIFS('Census Data'!$F:$F,'Census Data'!$A:$A,$A2861)</f>
        <v>0.92124027338086922</v>
      </c>
      <c r="G2861" s="14">
        <f>SUM(SUMIFS('Census Data'!K:K,'Census Data'!$A:$A,$A2861),SUMIFS('Census Data'!L:L,'Census Data'!$A:$A,$A2861))/SUMIFS('Census Data'!$F:$F,'Census Data'!$A:$A,$A2861)</f>
        <v>5.0622799491109205E-2</v>
      </c>
      <c r="H2861" s="14">
        <f>SUM(SUMIFS('Census Data'!O:O,'Census Data'!$A:$A,$A2861),SUMIFS('Census Data'!P:P,'Census Data'!$A:$A,$A2861))/SUMIFS('Census Data'!$F:$F,'Census Data'!$A:$A,$A2861)</f>
        <v>7.248735169679576E-3</v>
      </c>
      <c r="I2861" s="16">
        <f t="shared" si="88"/>
        <v>2.0888191958342017E-2</v>
      </c>
      <c r="J2861" s="14">
        <f>SUM(SUMIFS('Census Data'!W:W,'Census Data'!$A:$A,$A2861),SUMIFS('Census Data'!X:X,'Census Data'!$A:$A,$A2861))/SUMIFS('Census Data'!$F:$F,'Census Data'!$A:$A,$A2861)</f>
        <v>2.0296458475102815E-2</v>
      </c>
      <c r="K2861" s="16">
        <f t="shared" si="89"/>
        <v>0.97970354152489714</v>
      </c>
      <c r="L2861" s="19">
        <f>'EPA Data'!D2862/SUM('EPA Data'!D:D)</f>
        <v>6.7346655401153747E-5</v>
      </c>
      <c r="M2861" s="19">
        <f>'EPA Data'!E2862/SUM('EPA Data'!E:E)</f>
        <v>8.355966196501132E-5</v>
      </c>
      <c r="N2861" s="19">
        <f>'EPA Data'!F2862/SUM('EPA Data'!F:F)</f>
        <v>1.0914469878510607E-4</v>
      </c>
      <c r="O2861" s="19">
        <f>'EPA Data'!G2862/SUM('EPA Data'!G:G)</f>
        <v>3.2767039893500666E-5</v>
      </c>
      <c r="P2861" s="19">
        <f>'EPA Data'!H2862/SUM('EPA Data'!H:H)</f>
        <v>5.9749158013174898E-5</v>
      </c>
      <c r="Q2861" s="19">
        <f>'EPA Data'!I2862/SUM('EPA Data'!I:I)</f>
        <v>7.1055222820198697E-5</v>
      </c>
      <c r="R2861" s="19">
        <f>'EPA Data'!J2862/SUM('EPA Data'!J:J)</f>
        <v>5.887608890579492E-5</v>
      </c>
      <c r="S2861" s="19">
        <f>'EPA Data'!K2862/SUM('EPA Data'!K:K)</f>
        <v>8.2585666105431524E-5</v>
      </c>
      <c r="T2861" s="19">
        <f>'EPA Data'!L2862/SUM('EPA Data'!L:L)</f>
        <v>1.0336561153658804E-4</v>
      </c>
      <c r="U2861" s="19">
        <f>'EPA Data'!M2862/SUM('EPA Data'!M:M)</f>
        <v>5.2342828571198911E-5</v>
      </c>
      <c r="V2861" s="19">
        <f>'EPA Data'!N2862/SUM('EPA Data'!N:N)</f>
        <v>4.4990099363487634E-5</v>
      </c>
      <c r="W2861" s="19">
        <f>'EPA Data'!O2862/SUM('EPA Data'!O:O)</f>
        <v>1.1108774919618391E-4</v>
      </c>
      <c r="X2861" s="19">
        <f>'EPA Data'!P2862/SUM('EPA Data'!P:P)</f>
        <v>5.5841616976397594E-5</v>
      </c>
    </row>
    <row r="2862" spans="1:24" x14ac:dyDescent="0.35">
      <c r="A2862" s="13" t="s">
        <v>4596</v>
      </c>
      <c r="B2862" s="13" t="s">
        <v>4485</v>
      </c>
      <c r="C2862" s="18" t="s">
        <v>4597</v>
      </c>
      <c r="D2862" s="14">
        <f>SUMIFS('Census Data'!G:G,'Census Data'!$A:$A,$A2862)/SUMIFS('Census Data'!$F:$F,'Census Data'!$A:$A,$A2862)</f>
        <v>0.49775479657096205</v>
      </c>
      <c r="E2862" s="16">
        <f>SUMIFS('Census Data'!H:H,'Census Data'!$A:$A,$A2862)/SUMIFS('Census Data'!$F:$F,'Census Data'!$A:$A,$A2862)</f>
        <v>0.502245203429038</v>
      </c>
      <c r="F2862" s="14">
        <f>SUM(SUMIFS('Census Data'!I:I,'Census Data'!$A:$A,$A2862),SUMIFS('Census Data'!J:J,'Census Data'!$A:$A,$A2862))/SUMIFS('Census Data'!$F:$F,'Census Data'!$A:$A,$A2862)</f>
        <v>0.92094162471084506</v>
      </c>
      <c r="G2862" s="14">
        <f>SUM(SUMIFS('Census Data'!K:K,'Census Data'!$A:$A,$A2862),SUMIFS('Census Data'!L:L,'Census Data'!$A:$A,$A2862))/SUMIFS('Census Data'!$F:$F,'Census Data'!$A:$A,$A2862)</f>
        <v>3.9869369982310519E-2</v>
      </c>
      <c r="H2862" s="14">
        <f>SUM(SUMIFS('Census Data'!O:O,'Census Data'!$A:$A,$A2862),SUMIFS('Census Data'!P:P,'Census Data'!$A:$A,$A2862))/SUMIFS('Census Data'!$F:$F,'Census Data'!$A:$A,$A2862)</f>
        <v>1.2382637093482106E-2</v>
      </c>
      <c r="I2862" s="16">
        <f t="shared" si="88"/>
        <v>2.6806368213362353E-2</v>
      </c>
      <c r="J2862" s="14">
        <f>SUM(SUMIFS('Census Data'!W:W,'Census Data'!$A:$A,$A2862),SUMIFS('Census Data'!X:X,'Census Data'!$A:$A,$A2862))/SUMIFS('Census Data'!$F:$F,'Census Data'!$A:$A,$A2862)</f>
        <v>4.0821880527962991E-2</v>
      </c>
      <c r="K2862" s="16">
        <f t="shared" si="89"/>
        <v>0.95917811947203702</v>
      </c>
      <c r="L2862" s="19">
        <f>'EPA Data'!D2863/SUM('EPA Data'!D:D)</f>
        <v>1.8128992351439709E-5</v>
      </c>
      <c r="M2862" s="19">
        <f>'EPA Data'!E2863/SUM('EPA Data'!E:E)</f>
        <v>1.8957061569499321E-5</v>
      </c>
      <c r="N2862" s="19">
        <f>'EPA Data'!F2863/SUM('EPA Data'!F:F)</f>
        <v>1.8347482042560594E-5</v>
      </c>
      <c r="O2862" s="19">
        <f>'EPA Data'!G2863/SUM('EPA Data'!G:G)</f>
        <v>7.7822265964707209E-6</v>
      </c>
      <c r="P2862" s="19">
        <f>'EPA Data'!H2863/SUM('EPA Data'!H:H)</f>
        <v>1.5384812561355489E-5</v>
      </c>
      <c r="Q2862" s="19">
        <f>'EPA Data'!I2863/SUM('EPA Data'!I:I)</f>
        <v>1.6602715923032677E-5</v>
      </c>
      <c r="R2862" s="19">
        <f>'EPA Data'!J2863/SUM('EPA Data'!J:J)</f>
        <v>9.4879563776264657E-6</v>
      </c>
      <c r="S2862" s="19">
        <f>'EPA Data'!K2863/SUM('EPA Data'!K:K)</f>
        <v>1.693869330440614E-5</v>
      </c>
      <c r="T2862" s="19">
        <f>'EPA Data'!L2863/SUM('EPA Data'!L:L)</f>
        <v>1.6647450087528078E-5</v>
      </c>
      <c r="U2862" s="19">
        <f>'EPA Data'!M2863/SUM('EPA Data'!M:M)</f>
        <v>1.2762888458962576E-5</v>
      </c>
      <c r="V2862" s="19">
        <f>'EPA Data'!N2863/SUM('EPA Data'!N:N)</f>
        <v>1.5989475789056112E-5</v>
      </c>
      <c r="W2862" s="19">
        <f>'EPA Data'!O2863/SUM('EPA Data'!O:O)</f>
        <v>2.999313799959341E-5</v>
      </c>
      <c r="X2862" s="19">
        <f>'EPA Data'!P2863/SUM('EPA Data'!P:P)</f>
        <v>1.15903023082564E-5</v>
      </c>
    </row>
    <row r="2863" spans="1:24" x14ac:dyDescent="0.35">
      <c r="A2863" s="13" t="s">
        <v>4598</v>
      </c>
      <c r="B2863" s="13" t="s">
        <v>4485</v>
      </c>
      <c r="C2863" s="18" t="s">
        <v>896</v>
      </c>
      <c r="D2863" s="14">
        <f>SUMIFS('Census Data'!G:G,'Census Data'!$A:$A,$A2863)/SUMIFS('Census Data'!$F:$F,'Census Data'!$A:$A,$A2863)</f>
        <v>0.56374032963336695</v>
      </c>
      <c r="E2863" s="16">
        <f>SUMIFS('Census Data'!H:H,'Census Data'!$A:$A,$A2863)/SUMIFS('Census Data'!$F:$F,'Census Data'!$A:$A,$A2863)</f>
        <v>0.43625967036663305</v>
      </c>
      <c r="F2863" s="14">
        <f>SUM(SUMIFS('Census Data'!I:I,'Census Data'!$A:$A,$A2863),SUMIFS('Census Data'!J:J,'Census Data'!$A:$A,$A2863))/SUMIFS('Census Data'!$F:$F,'Census Data'!$A:$A,$A2863)</f>
        <v>0.66924543110214152</v>
      </c>
      <c r="G2863" s="14">
        <f>SUM(SUMIFS('Census Data'!K:K,'Census Data'!$A:$A,$A2863),SUMIFS('Census Data'!L:L,'Census Data'!$A:$A,$A2863))/SUMIFS('Census Data'!$F:$F,'Census Data'!$A:$A,$A2863)</f>
        <v>0.29375490525843706</v>
      </c>
      <c r="H2863" s="14">
        <f>SUM(SUMIFS('Census Data'!O:O,'Census Data'!$A:$A,$A2863),SUMIFS('Census Data'!P:P,'Census Data'!$A:$A,$A2863))/SUMIFS('Census Data'!$F:$F,'Census Data'!$A:$A,$A2863)</f>
        <v>7.0635721493440967E-3</v>
      </c>
      <c r="I2863" s="16">
        <f t="shared" si="88"/>
        <v>2.9936091490077366E-2</v>
      </c>
      <c r="J2863" s="14">
        <f>SUM(SUMIFS('Census Data'!W:W,'Census Data'!$A:$A,$A2863),SUMIFS('Census Data'!X:X,'Census Data'!$A:$A,$A2863))/SUMIFS('Census Data'!$F:$F,'Census Data'!$A:$A,$A2863)</f>
        <v>6.9850880143513844E-2</v>
      </c>
      <c r="K2863" s="16">
        <f t="shared" si="89"/>
        <v>0.93014911985648618</v>
      </c>
      <c r="L2863" s="19">
        <f>'EPA Data'!D2864/SUM('EPA Data'!D:D)</f>
        <v>2.8042845343948226E-5</v>
      </c>
      <c r="M2863" s="19">
        <f>'EPA Data'!E2864/SUM('EPA Data'!E:E)</f>
        <v>2.2750969586804674E-5</v>
      </c>
      <c r="N2863" s="19">
        <f>'EPA Data'!F2864/SUM('EPA Data'!F:F)</f>
        <v>1.9644296730979886E-5</v>
      </c>
      <c r="O2863" s="19">
        <f>'EPA Data'!G2864/SUM('EPA Data'!G:G)</f>
        <v>1.2846798119452047E-5</v>
      </c>
      <c r="P2863" s="19">
        <f>'EPA Data'!H2864/SUM('EPA Data'!H:H)</f>
        <v>2.3162449006540654E-5</v>
      </c>
      <c r="Q2863" s="19">
        <f>'EPA Data'!I2864/SUM('EPA Data'!I:I)</f>
        <v>2.4608251789739688E-5</v>
      </c>
      <c r="R2863" s="19">
        <f>'EPA Data'!J2864/SUM('EPA Data'!J:J)</f>
        <v>1.5310392835553282E-5</v>
      </c>
      <c r="S2863" s="19">
        <f>'EPA Data'!K2864/SUM('EPA Data'!K:K)</f>
        <v>2.0082211744227714E-5</v>
      </c>
      <c r="T2863" s="19">
        <f>'EPA Data'!L2864/SUM('EPA Data'!L:L)</f>
        <v>1.9764740796592017E-5</v>
      </c>
      <c r="U2863" s="19">
        <f>'EPA Data'!M2864/SUM('EPA Data'!M:M)</f>
        <v>1.5628032011122502E-5</v>
      </c>
      <c r="V2863" s="19">
        <f>'EPA Data'!N2864/SUM('EPA Data'!N:N)</f>
        <v>2.3098235442315371E-5</v>
      </c>
      <c r="W2863" s="19">
        <f>'EPA Data'!O2864/SUM('EPA Data'!O:O)</f>
        <v>3.9537238722578737E-5</v>
      </c>
      <c r="X2863" s="19">
        <f>'EPA Data'!P2864/SUM('EPA Data'!P:P)</f>
        <v>1.4407632352410262E-5</v>
      </c>
    </row>
    <row r="2864" spans="1:24" x14ac:dyDescent="0.35">
      <c r="A2864" s="13" t="s">
        <v>4599</v>
      </c>
      <c r="B2864" s="13" t="s">
        <v>4485</v>
      </c>
      <c r="C2864" s="18" t="s">
        <v>4600</v>
      </c>
      <c r="D2864" s="14">
        <f>SUMIFS('Census Data'!G:G,'Census Data'!$A:$A,$A2864)/SUMIFS('Census Data'!$F:$F,'Census Data'!$A:$A,$A2864)</f>
        <v>0.48579917673396539</v>
      </c>
      <c r="E2864" s="16">
        <f>SUMIFS('Census Data'!H:H,'Census Data'!$A:$A,$A2864)/SUMIFS('Census Data'!$F:$F,'Census Data'!$A:$A,$A2864)</f>
        <v>0.51420082326603456</v>
      </c>
      <c r="F2864" s="14">
        <f>SUM(SUMIFS('Census Data'!I:I,'Census Data'!$A:$A,$A2864),SUMIFS('Census Data'!J:J,'Census Data'!$A:$A,$A2864))/SUMIFS('Census Data'!$F:$F,'Census Data'!$A:$A,$A2864)</f>
        <v>0.87615932983256128</v>
      </c>
      <c r="G2864" s="14">
        <f>SUM(SUMIFS('Census Data'!K:K,'Census Data'!$A:$A,$A2864),SUMIFS('Census Data'!L:L,'Census Data'!$A:$A,$A2864))/SUMIFS('Census Data'!$F:$F,'Census Data'!$A:$A,$A2864)</f>
        <v>6.4736771517883859E-2</v>
      </c>
      <c r="H2864" s="14">
        <f>SUM(SUMIFS('Census Data'!O:O,'Census Data'!$A:$A,$A2864),SUMIFS('Census Data'!P:P,'Census Data'!$A:$A,$A2864))/SUMIFS('Census Data'!$F:$F,'Census Data'!$A:$A,$A2864)</f>
        <v>3.6603357027163649E-2</v>
      </c>
      <c r="I2864" s="16">
        <f t="shared" si="88"/>
        <v>2.2500541622391235E-2</v>
      </c>
      <c r="J2864" s="14">
        <f>SUM(SUMIFS('Census Data'!W:W,'Census Data'!$A:$A,$A2864),SUMIFS('Census Data'!X:X,'Census Data'!$A:$A,$A2864))/SUMIFS('Census Data'!$F:$F,'Census Data'!$A:$A,$A2864)</f>
        <v>3.5860560604966417E-2</v>
      </c>
      <c r="K2864" s="16">
        <f t="shared" si="89"/>
        <v>0.96413943939503355</v>
      </c>
      <c r="L2864" s="19">
        <f>'EPA Data'!D2865/SUM('EPA Data'!D:D)</f>
        <v>2.4378388558053809E-4</v>
      </c>
      <c r="M2864" s="19">
        <f>'EPA Data'!E2865/SUM('EPA Data'!E:E)</f>
        <v>2.9292263589683138E-4</v>
      </c>
      <c r="N2864" s="19">
        <f>'EPA Data'!F2865/SUM('EPA Data'!F:F)</f>
        <v>3.6672748368992119E-4</v>
      </c>
      <c r="O2864" s="19">
        <f>'EPA Data'!G2865/SUM('EPA Data'!G:G)</f>
        <v>1.2896635276476534E-4</v>
      </c>
      <c r="P2864" s="19">
        <f>'EPA Data'!H2865/SUM('EPA Data'!H:H)</f>
        <v>2.1259762920447755E-4</v>
      </c>
      <c r="Q2864" s="19">
        <f>'EPA Data'!I2865/SUM('EPA Data'!I:I)</f>
        <v>2.5134529316207902E-4</v>
      </c>
      <c r="R2864" s="19">
        <f>'EPA Data'!J2865/SUM('EPA Data'!J:J)</f>
        <v>2.2385947577497646E-4</v>
      </c>
      <c r="S2864" s="19">
        <f>'EPA Data'!K2865/SUM('EPA Data'!K:K)</f>
        <v>2.7199575297418585E-4</v>
      </c>
      <c r="T2864" s="19">
        <f>'EPA Data'!L2865/SUM('EPA Data'!L:L)</f>
        <v>3.4771353319317579E-4</v>
      </c>
      <c r="U2864" s="19">
        <f>'EPA Data'!M2865/SUM('EPA Data'!M:M)</f>
        <v>1.8855837172516773E-4</v>
      </c>
      <c r="V2864" s="19">
        <f>'EPA Data'!N2865/SUM('EPA Data'!N:N)</f>
        <v>1.678333091202458E-4</v>
      </c>
      <c r="W2864" s="19">
        <f>'EPA Data'!O2865/SUM('EPA Data'!O:O)</f>
        <v>4.1275385720607226E-4</v>
      </c>
      <c r="X2864" s="19">
        <f>'EPA Data'!P2865/SUM('EPA Data'!P:P)</f>
        <v>1.8758132767986269E-4</v>
      </c>
    </row>
    <row r="2865" spans="1:24" x14ac:dyDescent="0.35">
      <c r="A2865" s="13" t="s">
        <v>4601</v>
      </c>
      <c r="B2865" s="13" t="s">
        <v>4485</v>
      </c>
      <c r="C2865" s="18" t="s">
        <v>4602</v>
      </c>
      <c r="D2865" s="14">
        <f>SUMIFS('Census Data'!G:G,'Census Data'!$A:$A,$A2865)/SUMIFS('Census Data'!$F:$F,'Census Data'!$A:$A,$A2865)</f>
        <v>0.49642415680734592</v>
      </c>
      <c r="E2865" s="16">
        <f>SUMIFS('Census Data'!H:H,'Census Data'!$A:$A,$A2865)/SUMIFS('Census Data'!$F:$F,'Census Data'!$A:$A,$A2865)</f>
        <v>0.50357584319265403</v>
      </c>
      <c r="F2865" s="14">
        <f>SUM(SUMIFS('Census Data'!I:I,'Census Data'!$A:$A,$A2865),SUMIFS('Census Data'!J:J,'Census Data'!$A:$A,$A2865))/SUMIFS('Census Data'!$F:$F,'Census Data'!$A:$A,$A2865)</f>
        <v>0.93267702631114247</v>
      </c>
      <c r="G2865" s="14">
        <f>SUM(SUMIFS('Census Data'!K:K,'Census Data'!$A:$A,$A2865),SUMIFS('Census Data'!L:L,'Census Data'!$A:$A,$A2865))/SUMIFS('Census Data'!$F:$F,'Census Data'!$A:$A,$A2865)</f>
        <v>3.5184531167225849E-2</v>
      </c>
      <c r="H2865" s="14">
        <f>SUM(SUMIFS('Census Data'!O:O,'Census Data'!$A:$A,$A2865),SUMIFS('Census Data'!P:P,'Census Data'!$A:$A,$A2865))/SUMIFS('Census Data'!$F:$F,'Census Data'!$A:$A,$A2865)</f>
        <v>7.6372947201130146E-3</v>
      </c>
      <c r="I2865" s="16">
        <f t="shared" si="88"/>
        <v>2.4501147801518686E-2</v>
      </c>
      <c r="J2865" s="14">
        <f>SUM(SUMIFS('Census Data'!W:W,'Census Data'!$A:$A,$A2865),SUMIFS('Census Data'!X:X,'Census Data'!$A:$A,$A2865))/SUMIFS('Census Data'!$F:$F,'Census Data'!$A:$A,$A2865)</f>
        <v>2.1719936429454353E-2</v>
      </c>
      <c r="K2865" s="16">
        <f t="shared" si="89"/>
        <v>0.97828006357054564</v>
      </c>
      <c r="L2865" s="19">
        <f>'EPA Data'!D2866/SUM('EPA Data'!D:D)</f>
        <v>4.3467114659686336E-5</v>
      </c>
      <c r="M2865" s="19">
        <f>'EPA Data'!E2866/SUM('EPA Data'!E:E)</f>
        <v>5.1072594088887143E-5</v>
      </c>
      <c r="N2865" s="19">
        <f>'EPA Data'!F2866/SUM('EPA Data'!F:F)</f>
        <v>6.1418771877414226E-5</v>
      </c>
      <c r="O2865" s="19">
        <f>'EPA Data'!G2866/SUM('EPA Data'!G:G)</f>
        <v>1.9208636887048135E-5</v>
      </c>
      <c r="P2865" s="19">
        <f>'EPA Data'!H2866/SUM('EPA Data'!H:H)</f>
        <v>3.6392044501619457E-5</v>
      </c>
      <c r="Q2865" s="19">
        <f>'EPA Data'!I2866/SUM('EPA Data'!I:I)</f>
        <v>4.1155751807462776E-5</v>
      </c>
      <c r="R2865" s="19">
        <f>'EPA Data'!J2866/SUM('EPA Data'!J:J)</f>
        <v>3.071014264095241E-5</v>
      </c>
      <c r="S2865" s="19">
        <f>'EPA Data'!K2866/SUM('EPA Data'!K:K)</f>
        <v>4.7083574401660238E-5</v>
      </c>
      <c r="T2865" s="19">
        <f>'EPA Data'!L2866/SUM('EPA Data'!L:L)</f>
        <v>5.7539195400441737E-5</v>
      </c>
      <c r="U2865" s="19">
        <f>'EPA Data'!M2866/SUM('EPA Data'!M:M)</f>
        <v>2.9713415792281371E-5</v>
      </c>
      <c r="V2865" s="19">
        <f>'EPA Data'!N2866/SUM('EPA Data'!N:N)</f>
        <v>3.1053912976206018E-5</v>
      </c>
      <c r="W2865" s="19">
        <f>'EPA Data'!O2866/SUM('EPA Data'!O:O)</f>
        <v>6.9195355493556891E-5</v>
      </c>
      <c r="X2865" s="19">
        <f>'EPA Data'!P2866/SUM('EPA Data'!P:P)</f>
        <v>3.148346815558269E-5</v>
      </c>
    </row>
    <row r="2866" spans="1:24" x14ac:dyDescent="0.35">
      <c r="A2866" s="13" t="s">
        <v>4603</v>
      </c>
      <c r="B2866" s="13" t="s">
        <v>4485</v>
      </c>
      <c r="C2866" s="18" t="s">
        <v>2866</v>
      </c>
      <c r="D2866" s="14">
        <f>SUMIFS('Census Data'!G:G,'Census Data'!$A:$A,$A2866)/SUMIFS('Census Data'!$F:$F,'Census Data'!$A:$A,$A2866)</f>
        <v>0.49317717846781994</v>
      </c>
      <c r="E2866" s="16">
        <f>SUMIFS('Census Data'!H:H,'Census Data'!$A:$A,$A2866)/SUMIFS('Census Data'!$F:$F,'Census Data'!$A:$A,$A2866)</f>
        <v>0.50682282153218006</v>
      </c>
      <c r="F2866" s="14">
        <f>SUM(SUMIFS('Census Data'!I:I,'Census Data'!$A:$A,$A2866),SUMIFS('Census Data'!J:J,'Census Data'!$A:$A,$A2866))/SUMIFS('Census Data'!$F:$F,'Census Data'!$A:$A,$A2866)</f>
        <v>0.94015257333190072</v>
      </c>
      <c r="G2866" s="14">
        <f>SUM(SUMIFS('Census Data'!K:K,'Census Data'!$A:$A,$A2866),SUMIFS('Census Data'!L:L,'Census Data'!$A:$A,$A2866))/SUMIFS('Census Data'!$F:$F,'Census Data'!$A:$A,$A2866)</f>
        <v>2.6598856296933013E-2</v>
      </c>
      <c r="H2866" s="14">
        <f>SUM(SUMIFS('Census Data'!O:O,'Census Data'!$A:$A,$A2866),SUMIFS('Census Data'!P:P,'Census Data'!$A:$A,$A2866))/SUMIFS('Census Data'!$F:$F,'Census Data'!$A:$A,$A2866)</f>
        <v>1.0326755249931353E-2</v>
      </c>
      <c r="I2866" s="16">
        <f t="shared" si="88"/>
        <v>2.2921815121234923E-2</v>
      </c>
      <c r="J2866" s="14">
        <f>SUM(SUMIFS('Census Data'!W:W,'Census Data'!$A:$A,$A2866),SUMIFS('Census Data'!X:X,'Census Data'!$A:$A,$A2866))/SUMIFS('Census Data'!$F:$F,'Census Data'!$A:$A,$A2866)</f>
        <v>8.4297362797416522E-2</v>
      </c>
      <c r="K2866" s="16">
        <f t="shared" si="89"/>
        <v>0.91570263720258349</v>
      </c>
      <c r="L2866" s="19">
        <f>'EPA Data'!D2867/SUM('EPA Data'!D:D)</f>
        <v>3.2187906374339599E-4</v>
      </c>
      <c r="M2866" s="19">
        <f>'EPA Data'!E2867/SUM('EPA Data'!E:E)</f>
        <v>3.5771339864264787E-4</v>
      </c>
      <c r="N2866" s="19">
        <f>'EPA Data'!F2867/SUM('EPA Data'!F:F)</f>
        <v>3.9000451081661714E-4</v>
      </c>
      <c r="O2866" s="19">
        <f>'EPA Data'!G2867/SUM('EPA Data'!G:G)</f>
        <v>1.2912205434346442E-4</v>
      </c>
      <c r="P2866" s="19">
        <f>'EPA Data'!H2867/SUM('EPA Data'!H:H)</f>
        <v>2.5380807020629321E-4</v>
      </c>
      <c r="Q2866" s="19">
        <f>'EPA Data'!I2867/SUM('EPA Data'!I:I)</f>
        <v>2.7143179966258033E-4</v>
      </c>
      <c r="R2866" s="19">
        <f>'EPA Data'!J2867/SUM('EPA Data'!J:J)</f>
        <v>1.9657867834586845E-4</v>
      </c>
      <c r="S2866" s="19">
        <f>'EPA Data'!K2867/SUM('EPA Data'!K:K)</f>
        <v>3.269431593965719E-4</v>
      </c>
      <c r="T2866" s="19">
        <f>'EPA Data'!L2867/SUM('EPA Data'!L:L)</f>
        <v>3.4163013407799485E-4</v>
      </c>
      <c r="U2866" s="19">
        <f>'EPA Data'!M2867/SUM('EPA Data'!M:M)</f>
        <v>2.1585342486729172E-4</v>
      </c>
      <c r="V2866" s="19">
        <f>'EPA Data'!N2867/SUM('EPA Data'!N:N)</f>
        <v>2.4892104644264106E-4</v>
      </c>
      <c r="W2866" s="19">
        <f>'EPA Data'!O2867/SUM('EPA Data'!O:O)</f>
        <v>4.8526475707407808E-4</v>
      </c>
      <c r="X2866" s="19">
        <f>'EPA Data'!P2867/SUM('EPA Data'!P:P)</f>
        <v>2.1354054714839172E-4</v>
      </c>
    </row>
    <row r="2867" spans="1:24" x14ac:dyDescent="0.35">
      <c r="A2867" s="13" t="s">
        <v>4604</v>
      </c>
      <c r="B2867" s="13" t="s">
        <v>4485</v>
      </c>
      <c r="C2867" s="18" t="s">
        <v>134</v>
      </c>
      <c r="D2867" s="14">
        <f>SUMIFS('Census Data'!G:G,'Census Data'!$A:$A,$A2867)/SUMIFS('Census Data'!$F:$F,'Census Data'!$A:$A,$A2867)</f>
        <v>0.49204933291964009</v>
      </c>
      <c r="E2867" s="16">
        <f>SUMIFS('Census Data'!H:H,'Census Data'!$A:$A,$A2867)/SUMIFS('Census Data'!$F:$F,'Census Data'!$A:$A,$A2867)</f>
        <v>0.50795066708035996</v>
      </c>
      <c r="F2867" s="14">
        <f>SUM(SUMIFS('Census Data'!I:I,'Census Data'!$A:$A,$A2867),SUMIFS('Census Data'!J:J,'Census Data'!$A:$A,$A2867))/SUMIFS('Census Data'!$F:$F,'Census Data'!$A:$A,$A2867)</f>
        <v>0.97657461991932981</v>
      </c>
      <c r="G2867" s="14">
        <f>SUM(SUMIFS('Census Data'!K:K,'Census Data'!$A:$A,$A2867),SUMIFS('Census Data'!L:L,'Census Data'!$A:$A,$A2867))/SUMIFS('Census Data'!$F:$F,'Census Data'!$A:$A,$A2867)</f>
        <v>9.7347192057089665E-3</v>
      </c>
      <c r="H2867" s="14">
        <f>SUM(SUMIFS('Census Data'!O:O,'Census Data'!$A:$A,$A2867),SUMIFS('Census Data'!P:P,'Census Data'!$A:$A,$A2867))/SUMIFS('Census Data'!$F:$F,'Census Data'!$A:$A,$A2867)</f>
        <v>2.6760781880235803E-3</v>
      </c>
      <c r="I2867" s="16">
        <f t="shared" si="88"/>
        <v>1.1014582686937557E-2</v>
      </c>
      <c r="J2867" s="14">
        <f>SUM(SUMIFS('Census Data'!W:W,'Census Data'!$A:$A,$A2867),SUMIFS('Census Data'!X:X,'Census Data'!$A:$A,$A2867))/SUMIFS('Census Data'!$F:$F,'Census Data'!$A:$A,$A2867)</f>
        <v>5.8951287620229598E-3</v>
      </c>
      <c r="K2867" s="16">
        <f t="shared" si="89"/>
        <v>0.99410487123797708</v>
      </c>
      <c r="L2867" s="19">
        <f>'EPA Data'!D2868/SUM('EPA Data'!D:D)</f>
        <v>7.301313219746741E-5</v>
      </c>
      <c r="M2867" s="19">
        <f>'EPA Data'!E2868/SUM('EPA Data'!E:E)</f>
        <v>7.6336204745864139E-5</v>
      </c>
      <c r="N2867" s="19">
        <f>'EPA Data'!F2868/SUM('EPA Data'!F:F)</f>
        <v>1.0962961151043077E-4</v>
      </c>
      <c r="O2867" s="19">
        <f>'EPA Data'!G2868/SUM('EPA Data'!G:G)</f>
        <v>2.9912191476738217E-5</v>
      </c>
      <c r="P2867" s="19">
        <f>'EPA Data'!H2868/SUM('EPA Data'!H:H)</f>
        <v>5.5195297280782933E-5</v>
      </c>
      <c r="Q2867" s="19">
        <f>'EPA Data'!I2868/SUM('EPA Data'!I:I)</f>
        <v>6.3603352088504477E-5</v>
      </c>
      <c r="R2867" s="19">
        <f>'EPA Data'!J2868/SUM('EPA Data'!J:J)</f>
        <v>6.7963397554025507E-5</v>
      </c>
      <c r="S2867" s="19">
        <f>'EPA Data'!K2868/SUM('EPA Data'!K:K)</f>
        <v>9.3065106730800241E-5</v>
      </c>
      <c r="T2867" s="19">
        <f>'EPA Data'!L2868/SUM('EPA Data'!L:L)</f>
        <v>1.072306365970773E-4</v>
      </c>
      <c r="U2867" s="19">
        <f>'EPA Data'!M2868/SUM('EPA Data'!M:M)</f>
        <v>5.169383954204753E-5</v>
      </c>
      <c r="V2867" s="19">
        <f>'EPA Data'!N2868/SUM('EPA Data'!N:N)</f>
        <v>4.0152384639784471E-5</v>
      </c>
      <c r="W2867" s="19">
        <f>'EPA Data'!O2868/SUM('EPA Data'!O:O)</f>
        <v>9.11334698099574E-5</v>
      </c>
      <c r="X2867" s="19">
        <f>'EPA Data'!P2868/SUM('EPA Data'!P:P)</f>
        <v>5.6760405683696047E-5</v>
      </c>
    </row>
    <row r="2868" spans="1:24" x14ac:dyDescent="0.35">
      <c r="A2868" s="13" t="s">
        <v>4605</v>
      </c>
      <c r="B2868" s="13" t="s">
        <v>4485</v>
      </c>
      <c r="C2868" s="18" t="s">
        <v>296</v>
      </c>
      <c r="D2868" s="14">
        <f>SUMIFS('Census Data'!G:G,'Census Data'!$A:$A,$A2868)/SUMIFS('Census Data'!$F:$F,'Census Data'!$A:$A,$A2868)</f>
        <v>0.50753396077704116</v>
      </c>
      <c r="E2868" s="16">
        <f>SUMIFS('Census Data'!H:H,'Census Data'!$A:$A,$A2868)/SUMIFS('Census Data'!$F:$F,'Census Data'!$A:$A,$A2868)</f>
        <v>0.4924660392229589</v>
      </c>
      <c r="F2868" s="14">
        <f>SUM(SUMIFS('Census Data'!I:I,'Census Data'!$A:$A,$A2868),SUMIFS('Census Data'!J:J,'Census Data'!$A:$A,$A2868))/SUMIFS('Census Data'!$F:$F,'Census Data'!$A:$A,$A2868)</f>
        <v>0.97487134313134594</v>
      </c>
      <c r="G2868" s="14">
        <f>SUM(SUMIFS('Census Data'!K:K,'Census Data'!$A:$A,$A2868),SUMIFS('Census Data'!L:L,'Census Data'!$A:$A,$A2868))/SUMIFS('Census Data'!$F:$F,'Census Data'!$A:$A,$A2868)</f>
        <v>9.4116556168575265E-3</v>
      </c>
      <c r="H2868" s="14">
        <f>SUM(SUMIFS('Census Data'!O:O,'Census Data'!$A:$A,$A2868),SUMIFS('Census Data'!P:P,'Census Data'!$A:$A,$A2868))/SUMIFS('Census Data'!$F:$F,'Census Data'!$A:$A,$A2868)</f>
        <v>2.1326904353470258E-3</v>
      </c>
      <c r="I2868" s="16">
        <f t="shared" si="88"/>
        <v>1.3584310816449507E-2</v>
      </c>
      <c r="J2868" s="14">
        <f>SUM(SUMIFS('Census Data'!W:W,'Census Data'!$A:$A,$A2868),SUMIFS('Census Data'!X:X,'Census Data'!$A:$A,$A2868))/SUMIFS('Census Data'!$F:$F,'Census Data'!$A:$A,$A2868)</f>
        <v>1.2425239927673977E-2</v>
      </c>
      <c r="K2868" s="16">
        <f t="shared" si="89"/>
        <v>0.98757476007232603</v>
      </c>
      <c r="L2868" s="19">
        <f>'EPA Data'!D2869/SUM('EPA Data'!D:D)</f>
        <v>5.1330236418067067E-5</v>
      </c>
      <c r="M2868" s="19">
        <f>'EPA Data'!E2869/SUM('EPA Data'!E:E)</f>
        <v>5.083852577084854E-5</v>
      </c>
      <c r="N2868" s="19">
        <f>'EPA Data'!F2869/SUM('EPA Data'!F:F)</f>
        <v>7.5357117721842478E-5</v>
      </c>
      <c r="O2868" s="19">
        <f>'EPA Data'!G2869/SUM('EPA Data'!G:G)</f>
        <v>2.1773122659069716E-5</v>
      </c>
      <c r="P2868" s="19">
        <f>'EPA Data'!H2869/SUM('EPA Data'!H:H)</f>
        <v>3.8652735174920163E-5</v>
      </c>
      <c r="Q2868" s="19">
        <f>'EPA Data'!I2869/SUM('EPA Data'!I:I)</f>
        <v>4.3912554435823386E-5</v>
      </c>
      <c r="R2868" s="19">
        <f>'EPA Data'!J2869/SUM('EPA Data'!J:J)</f>
        <v>4.7379307437138682E-5</v>
      </c>
      <c r="S2868" s="19">
        <f>'EPA Data'!K2869/SUM('EPA Data'!K:K)</f>
        <v>5.7116127036721196E-5</v>
      </c>
      <c r="T2868" s="19">
        <f>'EPA Data'!L2869/SUM('EPA Data'!L:L)</f>
        <v>7.3719573686125152E-5</v>
      </c>
      <c r="U2868" s="19">
        <f>'EPA Data'!M2869/SUM('EPA Data'!M:M)</f>
        <v>3.4054599542432169E-5</v>
      </c>
      <c r="V2868" s="19">
        <f>'EPA Data'!N2869/SUM('EPA Data'!N:N)</f>
        <v>2.6740514636895451E-5</v>
      </c>
      <c r="W2868" s="19">
        <f>'EPA Data'!O2869/SUM('EPA Data'!O:O)</f>
        <v>5.9194679987818443E-5</v>
      </c>
      <c r="X2868" s="19">
        <f>'EPA Data'!P2869/SUM('EPA Data'!P:P)</f>
        <v>4.0052753576794799E-5</v>
      </c>
    </row>
    <row r="2869" spans="1:24" x14ac:dyDescent="0.35">
      <c r="A2869" s="13" t="s">
        <v>4606</v>
      </c>
      <c r="B2869" s="13" t="s">
        <v>4485</v>
      </c>
      <c r="C2869" s="18" t="s">
        <v>4607</v>
      </c>
      <c r="D2869" s="14">
        <f>SUMIFS('Census Data'!G:G,'Census Data'!$A:$A,$A2869)/SUMIFS('Census Data'!$F:$F,'Census Data'!$A:$A,$A2869)</f>
        <v>0.4934826883910387</v>
      </c>
      <c r="E2869" s="16">
        <f>SUMIFS('Census Data'!H:H,'Census Data'!$A:$A,$A2869)/SUMIFS('Census Data'!$F:$F,'Census Data'!$A:$A,$A2869)</f>
        <v>0.5065173116089613</v>
      </c>
      <c r="F2869" s="14">
        <f>SUM(SUMIFS('Census Data'!I:I,'Census Data'!$A:$A,$A2869),SUMIFS('Census Data'!J:J,'Census Data'!$A:$A,$A2869))/SUMIFS('Census Data'!$F:$F,'Census Data'!$A:$A,$A2869)</f>
        <v>0.93521158633174928</v>
      </c>
      <c r="G2869" s="14">
        <f>SUM(SUMIFS('Census Data'!K:K,'Census Data'!$A:$A,$A2869),SUMIFS('Census Data'!L:L,'Census Data'!$A:$A,$A2869))/SUMIFS('Census Data'!$F:$F,'Census Data'!$A:$A,$A2869)</f>
        <v>2.830957230142566E-2</v>
      </c>
      <c r="H2869" s="14">
        <f>SUM(SUMIFS('Census Data'!O:O,'Census Data'!$A:$A,$A2869),SUMIFS('Census Data'!P:P,'Census Data'!$A:$A,$A2869))/SUMIFS('Census Data'!$F:$F,'Census Data'!$A:$A,$A2869)</f>
        <v>1.1835256845440146E-2</v>
      </c>
      <c r="I2869" s="16">
        <f t="shared" si="88"/>
        <v>2.4643584521384931E-2</v>
      </c>
      <c r="J2869" s="14">
        <f>SUM(SUMIFS('Census Data'!W:W,'Census Data'!$A:$A,$A2869),SUMIFS('Census Data'!X:X,'Census Data'!$A:$A,$A2869))/SUMIFS('Census Data'!$F:$F,'Census Data'!$A:$A,$A2869)</f>
        <v>8.3774609640190081E-2</v>
      </c>
      <c r="K2869" s="16">
        <f t="shared" si="89"/>
        <v>0.91622539035980988</v>
      </c>
      <c r="L2869" s="19">
        <f>'EPA Data'!D2870/SUM('EPA Data'!D:D)</f>
        <v>1.6874847906613667E-4</v>
      </c>
      <c r="M2869" s="19">
        <f>'EPA Data'!E2870/SUM('EPA Data'!E:E)</f>
        <v>1.7183735096293492E-4</v>
      </c>
      <c r="N2869" s="19">
        <f>'EPA Data'!F2870/SUM('EPA Data'!F:F)</f>
        <v>1.7480437514940858E-4</v>
      </c>
      <c r="O2869" s="19">
        <f>'EPA Data'!G2870/SUM('EPA Data'!G:G)</f>
        <v>6.262480514109304E-5</v>
      </c>
      <c r="P2869" s="19">
        <f>'EPA Data'!H2870/SUM('EPA Data'!H:H)</f>
        <v>1.2523022037633276E-4</v>
      </c>
      <c r="Q2869" s="19">
        <f>'EPA Data'!I2870/SUM('EPA Data'!I:I)</f>
        <v>1.3141678788522446E-4</v>
      </c>
      <c r="R2869" s="19">
        <f>'EPA Data'!J2870/SUM('EPA Data'!J:J)</f>
        <v>8.812144346345669E-5</v>
      </c>
      <c r="S2869" s="19">
        <f>'EPA Data'!K2870/SUM('EPA Data'!K:K)</f>
        <v>1.5556353519979627E-4</v>
      </c>
      <c r="T2869" s="19">
        <f>'EPA Data'!L2870/SUM('EPA Data'!L:L)</f>
        <v>1.5515717352758437E-4</v>
      </c>
      <c r="U2869" s="19">
        <f>'EPA Data'!M2870/SUM('EPA Data'!M:M)</f>
        <v>1.0732378346442675E-4</v>
      </c>
      <c r="V2869" s="19">
        <f>'EPA Data'!N2870/SUM('EPA Data'!N:N)</f>
        <v>1.2911492360818215E-4</v>
      </c>
      <c r="W2869" s="19">
        <f>'EPA Data'!O2870/SUM('EPA Data'!O:O)</f>
        <v>2.4049854962729066E-4</v>
      </c>
      <c r="X2869" s="19">
        <f>'EPA Data'!P2870/SUM('EPA Data'!P:P)</f>
        <v>1.0032013687413564E-4</v>
      </c>
    </row>
    <row r="2870" spans="1:24" x14ac:dyDescent="0.35">
      <c r="A2870" s="13" t="s">
        <v>4608</v>
      </c>
      <c r="B2870" s="13" t="s">
        <v>4485</v>
      </c>
      <c r="C2870" s="18" t="s">
        <v>4609</v>
      </c>
      <c r="D2870" s="14">
        <f>SUMIFS('Census Data'!G:G,'Census Data'!$A:$A,$A2870)/SUMIFS('Census Data'!$F:$F,'Census Data'!$A:$A,$A2870)</f>
        <v>0.49354048521861682</v>
      </c>
      <c r="E2870" s="16">
        <f>SUMIFS('Census Data'!H:H,'Census Data'!$A:$A,$A2870)/SUMIFS('Census Data'!$F:$F,'Census Data'!$A:$A,$A2870)</f>
        <v>0.50645951478138318</v>
      </c>
      <c r="F2870" s="14">
        <f>SUM(SUMIFS('Census Data'!I:I,'Census Data'!$A:$A,$A2870),SUMIFS('Census Data'!J:J,'Census Data'!$A:$A,$A2870))/SUMIFS('Census Data'!$F:$F,'Census Data'!$A:$A,$A2870)</f>
        <v>0.9609073521022784</v>
      </c>
      <c r="G2870" s="14">
        <f>SUM(SUMIFS('Census Data'!K:K,'Census Data'!$A:$A,$A2870),SUMIFS('Census Data'!L:L,'Census Data'!$A:$A,$A2870))/SUMIFS('Census Data'!$F:$F,'Census Data'!$A:$A,$A2870)</f>
        <v>2.1006006509848664E-2</v>
      </c>
      <c r="H2870" s="14">
        <f>SUM(SUMIFS('Census Data'!O:O,'Census Data'!$A:$A,$A2870),SUMIFS('Census Data'!P:P,'Census Data'!$A:$A,$A2870))/SUMIFS('Census Data'!$F:$F,'Census Data'!$A:$A,$A2870)</f>
        <v>4.9662762994530383E-3</v>
      </c>
      <c r="I2870" s="16">
        <f t="shared" si="88"/>
        <v>1.3120365088419961E-2</v>
      </c>
      <c r="J2870" s="14">
        <f>SUM(SUMIFS('Census Data'!W:W,'Census Data'!$A:$A,$A2870),SUMIFS('Census Data'!X:X,'Census Data'!$A:$A,$A2870))/SUMIFS('Census Data'!$F:$F,'Census Data'!$A:$A,$A2870)</f>
        <v>1.8959095332371396E-2</v>
      </c>
      <c r="K2870" s="16">
        <f t="shared" si="89"/>
        <v>0.98104090466762861</v>
      </c>
      <c r="L2870" s="19">
        <f>'EPA Data'!D2871/SUM('EPA Data'!D:D)</f>
        <v>6.3537031262970021E-5</v>
      </c>
      <c r="M2870" s="19">
        <f>'EPA Data'!E2871/SUM('EPA Data'!E:E)</f>
        <v>7.5022639535260335E-5</v>
      </c>
      <c r="N2870" s="19">
        <f>'EPA Data'!F2871/SUM('EPA Data'!F:F)</f>
        <v>1.0573785345689236E-4</v>
      </c>
      <c r="O2870" s="19">
        <f>'EPA Data'!G2871/SUM('EPA Data'!G:G)</f>
        <v>2.9859670046799078E-5</v>
      </c>
      <c r="P2870" s="19">
        <f>'EPA Data'!H2871/SUM('EPA Data'!H:H)</f>
        <v>5.5342240371021461E-5</v>
      </c>
      <c r="Q2870" s="19">
        <f>'EPA Data'!I2871/SUM('EPA Data'!I:I)</f>
        <v>6.5998776984534316E-5</v>
      </c>
      <c r="R2870" s="19">
        <f>'EPA Data'!J2871/SUM('EPA Data'!J:J)</f>
        <v>6.226984940550742E-5</v>
      </c>
      <c r="S2870" s="19">
        <f>'EPA Data'!K2871/SUM('EPA Data'!K:K)</f>
        <v>8.5387161585841388E-5</v>
      </c>
      <c r="T2870" s="19">
        <f>'EPA Data'!L2871/SUM('EPA Data'!L:L)</f>
        <v>1.0212601238222562E-4</v>
      </c>
      <c r="U2870" s="19">
        <f>'EPA Data'!M2871/SUM('EPA Data'!M:M)</f>
        <v>5.2185938211823243E-5</v>
      </c>
      <c r="V2870" s="19">
        <f>'EPA Data'!N2871/SUM('EPA Data'!N:N)</f>
        <v>4.0498568087950898E-5</v>
      </c>
      <c r="W2870" s="19">
        <f>'EPA Data'!O2871/SUM('EPA Data'!O:O)</f>
        <v>9.8574630906263019E-5</v>
      </c>
      <c r="X2870" s="19">
        <f>'EPA Data'!P2871/SUM('EPA Data'!P:P)</f>
        <v>5.4396130560952009E-5</v>
      </c>
    </row>
    <row r="2871" spans="1:24" x14ac:dyDescent="0.35">
      <c r="A2871" s="13" t="s">
        <v>4610</v>
      </c>
      <c r="B2871" s="13" t="s">
        <v>4485</v>
      </c>
      <c r="C2871" s="18" t="s">
        <v>4611</v>
      </c>
      <c r="D2871" s="14">
        <f>SUMIFS('Census Data'!G:G,'Census Data'!$A:$A,$A2871)/SUMIFS('Census Data'!$F:$F,'Census Data'!$A:$A,$A2871)</f>
        <v>0.51849999999999996</v>
      </c>
      <c r="E2871" s="16">
        <f>SUMIFS('Census Data'!H:H,'Census Data'!$A:$A,$A2871)/SUMIFS('Census Data'!$F:$F,'Census Data'!$A:$A,$A2871)</f>
        <v>0.48149999999999998</v>
      </c>
      <c r="F2871" s="14">
        <f>SUM(SUMIFS('Census Data'!I:I,'Census Data'!$A:$A,$A2871),SUMIFS('Census Data'!J:J,'Census Data'!$A:$A,$A2871))/SUMIFS('Census Data'!$F:$F,'Census Data'!$A:$A,$A2871)</f>
        <v>0.62272222222222218</v>
      </c>
      <c r="G2871" s="14">
        <f>SUM(SUMIFS('Census Data'!K:K,'Census Data'!$A:$A,$A2871),SUMIFS('Census Data'!L:L,'Census Data'!$A:$A,$A2871))/SUMIFS('Census Data'!$F:$F,'Census Data'!$A:$A,$A2871)</f>
        <v>0.34644444444444444</v>
      </c>
      <c r="H2871" s="14">
        <f>SUM(SUMIFS('Census Data'!O:O,'Census Data'!$A:$A,$A2871),SUMIFS('Census Data'!P:P,'Census Data'!$A:$A,$A2871))/SUMIFS('Census Data'!$F:$F,'Census Data'!$A:$A,$A2871)</f>
        <v>5.944444444444444E-3</v>
      </c>
      <c r="I2871" s="16">
        <f t="shared" si="88"/>
        <v>2.488888888888896E-2</v>
      </c>
      <c r="J2871" s="14">
        <f>SUM(SUMIFS('Census Data'!W:W,'Census Data'!$A:$A,$A2871),SUMIFS('Census Data'!X:X,'Census Data'!$A:$A,$A2871))/SUMIFS('Census Data'!$F:$F,'Census Data'!$A:$A,$A2871)</f>
        <v>2.0444444444444446E-2</v>
      </c>
      <c r="K2871" s="16">
        <f t="shared" si="89"/>
        <v>0.97955555555555551</v>
      </c>
      <c r="L2871" s="19">
        <f>'EPA Data'!D2872/SUM('EPA Data'!D:D)</f>
        <v>5.3961338079434619E-5</v>
      </c>
      <c r="M2871" s="19">
        <f>'EPA Data'!E2872/SUM('EPA Data'!E:E)</f>
        <v>3.3417796322929291E-5</v>
      </c>
      <c r="N2871" s="19">
        <f>'EPA Data'!F2872/SUM('EPA Data'!F:F)</f>
        <v>3.2230756248603427E-5</v>
      </c>
      <c r="O2871" s="19">
        <f>'EPA Data'!G2872/SUM('EPA Data'!G:G)</f>
        <v>1.7304815893629383E-5</v>
      </c>
      <c r="P2871" s="19">
        <f>'EPA Data'!H2872/SUM('EPA Data'!H:H)</f>
        <v>3.2367267687526263E-5</v>
      </c>
      <c r="Q2871" s="19">
        <f>'EPA Data'!I2872/SUM('EPA Data'!I:I)</f>
        <v>3.7379149816086819E-5</v>
      </c>
      <c r="R2871" s="19">
        <f>'EPA Data'!J2872/SUM('EPA Data'!J:J)</f>
        <v>2.6489715695675982E-5</v>
      </c>
      <c r="S2871" s="19">
        <f>'EPA Data'!K2872/SUM('EPA Data'!K:K)</f>
        <v>2.9051372069801405E-5</v>
      </c>
      <c r="T2871" s="19">
        <f>'EPA Data'!L2872/SUM('EPA Data'!L:L)</f>
        <v>3.4209818060860755E-5</v>
      </c>
      <c r="U2871" s="19">
        <f>'EPA Data'!M2872/SUM('EPA Data'!M:M)</f>
        <v>1.9131264222517079E-5</v>
      </c>
      <c r="V2871" s="19">
        <f>'EPA Data'!N2872/SUM('EPA Data'!N:N)</f>
        <v>2.7664129273454844E-5</v>
      </c>
      <c r="W2871" s="19">
        <f>'EPA Data'!O2872/SUM('EPA Data'!O:O)</f>
        <v>5.3553688878819027E-5</v>
      </c>
      <c r="X2871" s="19">
        <f>'EPA Data'!P2872/SUM('EPA Data'!P:P)</f>
        <v>2.4225221813444293E-5</v>
      </c>
    </row>
    <row r="2872" spans="1:24" x14ac:dyDescent="0.35">
      <c r="A2872" s="13" t="s">
        <v>4612</v>
      </c>
      <c r="B2872" s="13" t="s">
        <v>4485</v>
      </c>
      <c r="C2872" s="18" t="s">
        <v>4613</v>
      </c>
      <c r="D2872" s="14">
        <f>SUMIFS('Census Data'!G:G,'Census Data'!$A:$A,$A2872)/SUMIFS('Census Data'!$F:$F,'Census Data'!$A:$A,$A2872)</f>
        <v>0.49508180338634611</v>
      </c>
      <c r="E2872" s="16">
        <f>SUMIFS('Census Data'!H:H,'Census Data'!$A:$A,$A2872)/SUMIFS('Census Data'!$F:$F,'Census Data'!$A:$A,$A2872)</f>
        <v>0.50491819661365389</v>
      </c>
      <c r="F2872" s="14">
        <f>SUM(SUMIFS('Census Data'!I:I,'Census Data'!$A:$A,$A2872),SUMIFS('Census Data'!J:J,'Census Data'!$A:$A,$A2872))/SUMIFS('Census Data'!$F:$F,'Census Data'!$A:$A,$A2872)</f>
        <v>0.74881506438626044</v>
      </c>
      <c r="G2872" s="14">
        <f>SUM(SUMIFS('Census Data'!K:K,'Census Data'!$A:$A,$A2872),SUMIFS('Census Data'!L:L,'Census Data'!$A:$A,$A2872))/SUMIFS('Census Data'!$F:$F,'Census Data'!$A:$A,$A2872)</f>
        <v>0.17762613139936614</v>
      </c>
      <c r="H2872" s="14">
        <f>SUM(SUMIFS('Census Data'!O:O,'Census Data'!$A:$A,$A2872),SUMIFS('Census Data'!P:P,'Census Data'!$A:$A,$A2872))/SUMIFS('Census Data'!$F:$F,'Census Data'!$A:$A,$A2872)</f>
        <v>2.9373554521314564E-2</v>
      </c>
      <c r="I2872" s="16">
        <f t="shared" si="88"/>
        <v>4.4185249693058926E-2</v>
      </c>
      <c r="J2872" s="14">
        <f>SUM(SUMIFS('Census Data'!W:W,'Census Data'!$A:$A,$A2872),SUMIFS('Census Data'!X:X,'Census Data'!$A:$A,$A2872))/SUMIFS('Census Data'!$F:$F,'Census Data'!$A:$A,$A2872)</f>
        <v>0.11856494303743255</v>
      </c>
      <c r="K2872" s="16">
        <f t="shared" si="89"/>
        <v>0.88143505696256741</v>
      </c>
      <c r="L2872" s="19">
        <f>'EPA Data'!D2873/SUM('EPA Data'!D:D)</f>
        <v>8.2972084643671113E-4</v>
      </c>
      <c r="M2872" s="19">
        <f>'EPA Data'!E2873/SUM('EPA Data'!E:E)</f>
        <v>7.4508690517842131E-4</v>
      </c>
      <c r="N2872" s="19">
        <f>'EPA Data'!F2873/SUM('EPA Data'!F:F)</f>
        <v>7.0615133413192734E-4</v>
      </c>
      <c r="O2872" s="19">
        <f>'EPA Data'!G2873/SUM('EPA Data'!G:G)</f>
        <v>3.9002743224005564E-4</v>
      </c>
      <c r="P2872" s="19">
        <f>'EPA Data'!H2873/SUM('EPA Data'!H:H)</f>
        <v>6.7127946491129262E-4</v>
      </c>
      <c r="Q2872" s="19">
        <f>'EPA Data'!I2873/SUM('EPA Data'!I:I)</f>
        <v>7.2479547755972882E-4</v>
      </c>
      <c r="R2872" s="19">
        <f>'EPA Data'!J2873/SUM('EPA Data'!J:J)</f>
        <v>4.6022606159969984E-4</v>
      </c>
      <c r="S2872" s="19">
        <f>'EPA Data'!K2873/SUM('EPA Data'!K:K)</f>
        <v>6.4752795998414367E-4</v>
      </c>
      <c r="T2872" s="19">
        <f>'EPA Data'!L2873/SUM('EPA Data'!L:L)</f>
        <v>6.5747411006084196E-4</v>
      </c>
      <c r="U2872" s="19">
        <f>'EPA Data'!M2873/SUM('EPA Data'!M:M)</f>
        <v>5.6278571641846058E-4</v>
      </c>
      <c r="V2872" s="19">
        <f>'EPA Data'!N2873/SUM('EPA Data'!N:N)</f>
        <v>6.8089955543264649E-4</v>
      </c>
      <c r="W2872" s="19">
        <f>'EPA Data'!O2873/SUM('EPA Data'!O:O)</f>
        <v>1.2806933472932546E-3</v>
      </c>
      <c r="X2872" s="19">
        <f>'EPA Data'!P2873/SUM('EPA Data'!P:P)</f>
        <v>4.6229724957883364E-4</v>
      </c>
    </row>
    <row r="2873" spans="1:24" x14ac:dyDescent="0.35">
      <c r="A2873" s="13" t="s">
        <v>4614</v>
      </c>
      <c r="B2873" s="13" t="s">
        <v>4485</v>
      </c>
      <c r="C2873" s="18" t="s">
        <v>1625</v>
      </c>
      <c r="D2873" s="14">
        <f>SUMIFS('Census Data'!G:G,'Census Data'!$A:$A,$A2873)/SUMIFS('Census Data'!$F:$F,'Census Data'!$A:$A,$A2873)</f>
        <v>0.50508159221098647</v>
      </c>
      <c r="E2873" s="16">
        <f>SUMIFS('Census Data'!H:H,'Census Data'!$A:$A,$A2873)/SUMIFS('Census Data'!$F:$F,'Census Data'!$A:$A,$A2873)</f>
        <v>0.49491840778901358</v>
      </c>
      <c r="F2873" s="14">
        <f>SUM(SUMIFS('Census Data'!I:I,'Census Data'!$A:$A,$A2873),SUMIFS('Census Data'!J:J,'Census Data'!$A:$A,$A2873))/SUMIFS('Census Data'!$F:$F,'Census Data'!$A:$A,$A2873)</f>
        <v>0.69944373291533657</v>
      </c>
      <c r="G2873" s="14">
        <f>SUM(SUMIFS('Census Data'!K:K,'Census Data'!$A:$A,$A2873),SUMIFS('Census Data'!L:L,'Census Data'!$A:$A,$A2873))/SUMIFS('Census Data'!$F:$F,'Census Data'!$A:$A,$A2873)</f>
        <v>0.20623299498531278</v>
      </c>
      <c r="H2873" s="14">
        <f>SUM(SUMIFS('Census Data'!O:O,'Census Data'!$A:$A,$A2873),SUMIFS('Census Data'!P:P,'Census Data'!$A:$A,$A2873))/SUMIFS('Census Data'!$F:$F,'Census Data'!$A:$A,$A2873)</f>
        <v>3.7657943532200408E-2</v>
      </c>
      <c r="I2873" s="16">
        <f t="shared" si="88"/>
        <v>5.666532856715023E-2</v>
      </c>
      <c r="J2873" s="14">
        <f>SUM(SUMIFS('Census Data'!W:W,'Census Data'!$A:$A,$A2873),SUMIFS('Census Data'!X:X,'Census Data'!$A:$A,$A2873))/SUMIFS('Census Data'!$F:$F,'Census Data'!$A:$A,$A2873)</f>
        <v>0.15033229471323253</v>
      </c>
      <c r="K2873" s="16">
        <f t="shared" si="89"/>
        <v>0.84966770528676749</v>
      </c>
      <c r="L2873" s="19">
        <f>'EPA Data'!D2874/SUM('EPA Data'!D:D)</f>
        <v>5.2994327327221373E-4</v>
      </c>
      <c r="M2873" s="19">
        <f>'EPA Data'!E2874/SUM('EPA Data'!E:E)</f>
        <v>4.6381308633784707E-4</v>
      </c>
      <c r="N2873" s="19">
        <f>'EPA Data'!F2874/SUM('EPA Data'!F:F)</f>
        <v>4.2167159886809919E-4</v>
      </c>
      <c r="O2873" s="19">
        <f>'EPA Data'!G2874/SUM('EPA Data'!G:G)</f>
        <v>3.0385345743003415E-4</v>
      </c>
      <c r="P2873" s="19">
        <f>'EPA Data'!H2874/SUM('EPA Data'!H:H)</f>
        <v>4.5157028162913591E-4</v>
      </c>
      <c r="Q2873" s="19">
        <f>'EPA Data'!I2874/SUM('EPA Data'!I:I)</f>
        <v>4.7472355238386052E-4</v>
      </c>
      <c r="R2873" s="19">
        <f>'EPA Data'!J2874/SUM('EPA Data'!J:J)</f>
        <v>3.1529001778615929E-4</v>
      </c>
      <c r="S2873" s="19">
        <f>'EPA Data'!K2874/SUM('EPA Data'!K:K)</f>
        <v>4.1640427900571414E-4</v>
      </c>
      <c r="T2873" s="19">
        <f>'EPA Data'!L2874/SUM('EPA Data'!L:L)</f>
        <v>3.9605473019093182E-4</v>
      </c>
      <c r="U2873" s="19">
        <f>'EPA Data'!M2874/SUM('EPA Data'!M:M)</f>
        <v>3.7796882323229365E-4</v>
      </c>
      <c r="V2873" s="19">
        <f>'EPA Data'!N2874/SUM('EPA Data'!N:N)</f>
        <v>4.8666314375868895E-4</v>
      </c>
      <c r="W2873" s="19">
        <f>'EPA Data'!O2874/SUM('EPA Data'!O:O)</f>
        <v>8.7075334412457708E-4</v>
      </c>
      <c r="X2873" s="19">
        <f>'EPA Data'!P2874/SUM('EPA Data'!P:P)</f>
        <v>2.8727988495931783E-4</v>
      </c>
    </row>
    <row r="2874" spans="1:24" x14ac:dyDescent="0.35">
      <c r="A2874" s="13" t="s">
        <v>4615</v>
      </c>
      <c r="B2874" s="13" t="s">
        <v>4485</v>
      </c>
      <c r="C2874" s="18" t="s">
        <v>3195</v>
      </c>
      <c r="D2874" s="14">
        <f>SUMIFS('Census Data'!G:G,'Census Data'!$A:$A,$A2874)/SUMIFS('Census Data'!$F:$F,'Census Data'!$A:$A,$A2874)</f>
        <v>0.49832265934736197</v>
      </c>
      <c r="E2874" s="16">
        <f>SUMIFS('Census Data'!H:H,'Census Data'!$A:$A,$A2874)/SUMIFS('Census Data'!$F:$F,'Census Data'!$A:$A,$A2874)</f>
        <v>0.50167734065263803</v>
      </c>
      <c r="F2874" s="14">
        <f>SUM(SUMIFS('Census Data'!I:I,'Census Data'!$A:$A,$A2874),SUMIFS('Census Data'!J:J,'Census Data'!$A:$A,$A2874))/SUMIFS('Census Data'!$F:$F,'Census Data'!$A:$A,$A2874)</f>
        <v>0.55199756023177793</v>
      </c>
      <c r="G2874" s="14">
        <f>SUM(SUMIFS('Census Data'!K:K,'Census Data'!$A:$A,$A2874),SUMIFS('Census Data'!L:L,'Census Data'!$A:$A,$A2874))/SUMIFS('Census Data'!$F:$F,'Census Data'!$A:$A,$A2874)</f>
        <v>0.4139981701738335</v>
      </c>
      <c r="H2874" s="14">
        <f>SUM(SUMIFS('Census Data'!O:O,'Census Data'!$A:$A,$A2874),SUMIFS('Census Data'!P:P,'Census Data'!$A:$A,$A2874))/SUMIFS('Census Data'!$F:$F,'Census Data'!$A:$A,$A2874)</f>
        <v>5.3369929856663615E-3</v>
      </c>
      <c r="I2874" s="16">
        <f t="shared" si="88"/>
        <v>2.8667276608722148E-2</v>
      </c>
      <c r="J2874" s="14">
        <f>SUM(SUMIFS('Census Data'!W:W,'Census Data'!$A:$A,$A2874),SUMIFS('Census Data'!X:X,'Census Data'!$A:$A,$A2874))/SUMIFS('Census Data'!$F:$F,'Census Data'!$A:$A,$A2874)</f>
        <v>2.7294906983836534E-2</v>
      </c>
      <c r="K2874" s="16">
        <f t="shared" si="89"/>
        <v>0.97270509301616348</v>
      </c>
      <c r="L2874" s="19">
        <f>'EPA Data'!D2875/SUM('EPA Data'!D:D)</f>
        <v>2.2042981782473702E-5</v>
      </c>
      <c r="M2874" s="19">
        <f>'EPA Data'!E2875/SUM('EPA Data'!E:E)</f>
        <v>1.7038968794736601E-5</v>
      </c>
      <c r="N2874" s="19">
        <f>'EPA Data'!F2875/SUM('EPA Data'!F:F)</f>
        <v>1.5945788604983419E-5</v>
      </c>
      <c r="O2874" s="19">
        <f>'EPA Data'!G2875/SUM('EPA Data'!G:G)</f>
        <v>1.0128432764373906E-5</v>
      </c>
      <c r="P2874" s="19">
        <f>'EPA Data'!H2875/SUM('EPA Data'!H:H)</f>
        <v>1.7210956071235587E-5</v>
      </c>
      <c r="Q2874" s="19">
        <f>'EPA Data'!I2875/SUM('EPA Data'!I:I)</f>
        <v>2.0012152139286372E-5</v>
      </c>
      <c r="R2874" s="19">
        <f>'EPA Data'!J2875/SUM('EPA Data'!J:J)</f>
        <v>1.5059424740471004E-5</v>
      </c>
      <c r="S2874" s="19">
        <f>'EPA Data'!K2875/SUM('EPA Data'!K:K)</f>
        <v>1.5035847192532637E-5</v>
      </c>
      <c r="T2874" s="19">
        <f>'EPA Data'!L2875/SUM('EPA Data'!L:L)</f>
        <v>1.6724034944716474E-5</v>
      </c>
      <c r="U2874" s="19">
        <f>'EPA Data'!M2875/SUM('EPA Data'!M:M)</f>
        <v>1.0643043376070976E-5</v>
      </c>
      <c r="V2874" s="19">
        <f>'EPA Data'!N2875/SUM('EPA Data'!N:N)</f>
        <v>1.5130390942753716E-5</v>
      </c>
      <c r="W2874" s="19">
        <f>'EPA Data'!O2875/SUM('EPA Data'!O:O)</f>
        <v>2.8416047539415503E-5</v>
      </c>
      <c r="X2874" s="19">
        <f>'EPA Data'!P2875/SUM('EPA Data'!P:P)</f>
        <v>1.1723883446882279E-5</v>
      </c>
    </row>
    <row r="2875" spans="1:24" x14ac:dyDescent="0.35">
      <c r="A2875" s="13" t="s">
        <v>4616</v>
      </c>
      <c r="B2875" s="13" t="s">
        <v>4485</v>
      </c>
      <c r="C2875" s="18" t="s">
        <v>576</v>
      </c>
      <c r="D2875" s="14">
        <f>SUMIFS('Census Data'!G:G,'Census Data'!$A:$A,$A2875)/SUMIFS('Census Data'!$F:$F,'Census Data'!$A:$A,$A2875)</f>
        <v>0.57984667959730307</v>
      </c>
      <c r="E2875" s="16">
        <f>SUMIFS('Census Data'!H:H,'Census Data'!$A:$A,$A2875)/SUMIFS('Census Data'!$F:$F,'Census Data'!$A:$A,$A2875)</f>
        <v>0.42015332040269698</v>
      </c>
      <c r="F2875" s="14">
        <f>SUM(SUMIFS('Census Data'!I:I,'Census Data'!$A:$A,$A2875),SUMIFS('Census Data'!J:J,'Census Data'!$A:$A,$A2875))/SUMIFS('Census Data'!$F:$F,'Census Data'!$A:$A,$A2875)</f>
        <v>0.4210769372864136</v>
      </c>
      <c r="G2875" s="14">
        <f>SUM(SUMIFS('Census Data'!K:K,'Census Data'!$A:$A,$A2875),SUMIFS('Census Data'!L:L,'Census Data'!$A:$A,$A2875))/SUMIFS('Census Data'!$F:$F,'Census Data'!$A:$A,$A2875)</f>
        <v>0.55250761983929064</v>
      </c>
      <c r="H2875" s="14">
        <f>SUM(SUMIFS('Census Data'!O:O,'Census Data'!$A:$A,$A2875),SUMIFS('Census Data'!P:P,'Census Data'!$A:$A,$A2875))/SUMIFS('Census Data'!$F:$F,'Census Data'!$A:$A,$A2875)</f>
        <v>4.4333610418398452E-3</v>
      </c>
      <c r="I2875" s="16">
        <f t="shared" si="88"/>
        <v>2.1982081832455869E-2</v>
      </c>
      <c r="J2875" s="14">
        <f>SUM(SUMIFS('Census Data'!W:W,'Census Data'!$A:$A,$A2875),SUMIFS('Census Data'!X:X,'Census Data'!$A:$A,$A2875))/SUMIFS('Census Data'!$F:$F,'Census Data'!$A:$A,$A2875)</f>
        <v>3.1218250669622239E-2</v>
      </c>
      <c r="K2875" s="16">
        <f t="shared" si="89"/>
        <v>0.96878174933037775</v>
      </c>
      <c r="L2875" s="19">
        <f>'EPA Data'!D2876/SUM('EPA Data'!D:D)</f>
        <v>4.2850853070392963E-5</v>
      </c>
      <c r="M2875" s="19">
        <f>'EPA Data'!E2876/SUM('EPA Data'!E:E)</f>
        <v>2.2729554365269488E-5</v>
      </c>
      <c r="N2875" s="19">
        <f>'EPA Data'!F2876/SUM('EPA Data'!F:F)</f>
        <v>2.1618928040602054E-5</v>
      </c>
      <c r="O2875" s="19">
        <f>'EPA Data'!G2876/SUM('EPA Data'!G:G)</f>
        <v>1.1863867135996325E-5</v>
      </c>
      <c r="P2875" s="19">
        <f>'EPA Data'!H2876/SUM('EPA Data'!H:H)</f>
        <v>2.1270600200053379E-5</v>
      </c>
      <c r="Q2875" s="19">
        <f>'EPA Data'!I2876/SUM('EPA Data'!I:I)</f>
        <v>2.4227636550641337E-5</v>
      </c>
      <c r="R2875" s="19">
        <f>'EPA Data'!J2876/SUM('EPA Data'!J:J)</f>
        <v>1.8635294400067218E-5</v>
      </c>
      <c r="S2875" s="19">
        <f>'EPA Data'!K2876/SUM('EPA Data'!K:K)</f>
        <v>1.9354230038260858E-5</v>
      </c>
      <c r="T2875" s="19">
        <f>'EPA Data'!L2876/SUM('EPA Data'!L:L)</f>
        <v>2.2122203616551303E-5</v>
      </c>
      <c r="U2875" s="19">
        <f>'EPA Data'!M2876/SUM('EPA Data'!M:M)</f>
        <v>1.3041905317344051E-5</v>
      </c>
      <c r="V2875" s="19">
        <f>'EPA Data'!N2876/SUM('EPA Data'!N:N)</f>
        <v>1.8450896655398413E-5</v>
      </c>
      <c r="W2875" s="19">
        <f>'EPA Data'!O2876/SUM('EPA Data'!O:O)</f>
        <v>3.5196227181082065E-5</v>
      </c>
      <c r="X2875" s="19">
        <f>'EPA Data'!P2876/SUM('EPA Data'!P:P)</f>
        <v>1.5479469814545061E-5</v>
      </c>
    </row>
    <row r="2876" spans="1:24" x14ac:dyDescent="0.35">
      <c r="A2876" s="13" t="s">
        <v>4617</v>
      </c>
      <c r="B2876" s="13" t="s">
        <v>4485</v>
      </c>
      <c r="C2876" s="18" t="s">
        <v>1178</v>
      </c>
      <c r="D2876" s="14">
        <f>SUMIFS('Census Data'!G:G,'Census Data'!$A:$A,$A2876)/SUMIFS('Census Data'!$F:$F,'Census Data'!$A:$A,$A2876)</f>
        <v>0.50080371936592727</v>
      </c>
      <c r="E2876" s="16">
        <f>SUMIFS('Census Data'!H:H,'Census Data'!$A:$A,$A2876)/SUMIFS('Census Data'!$F:$F,'Census Data'!$A:$A,$A2876)</f>
        <v>0.49919628063407273</v>
      </c>
      <c r="F2876" s="14">
        <f>SUM(SUMIFS('Census Data'!I:I,'Census Data'!$A:$A,$A2876),SUMIFS('Census Data'!J:J,'Census Data'!$A:$A,$A2876))/SUMIFS('Census Data'!$F:$F,'Census Data'!$A:$A,$A2876)</f>
        <v>0.94366545490516107</v>
      </c>
      <c r="G2876" s="14">
        <f>SUM(SUMIFS('Census Data'!K:K,'Census Data'!$A:$A,$A2876),SUMIFS('Census Data'!L:L,'Census Data'!$A:$A,$A2876))/SUMIFS('Census Data'!$F:$F,'Census Data'!$A:$A,$A2876)</f>
        <v>3.370675371565645E-2</v>
      </c>
      <c r="H2876" s="14">
        <f>SUM(SUMIFS('Census Data'!O:O,'Census Data'!$A:$A,$A2876),SUMIFS('Census Data'!P:P,'Census Data'!$A:$A,$A2876))/SUMIFS('Census Data'!$F:$F,'Census Data'!$A:$A,$A2876)</f>
        <v>8.0371936592724489E-3</v>
      </c>
      <c r="I2876" s="16">
        <f t="shared" si="88"/>
        <v>1.4590597719910003E-2</v>
      </c>
      <c r="J2876" s="14">
        <f>SUM(SUMIFS('Census Data'!W:W,'Census Data'!$A:$A,$A2876),SUMIFS('Census Data'!X:X,'Census Data'!$A:$A,$A2876))/SUMIFS('Census Data'!$F:$F,'Census Data'!$A:$A,$A2876)</f>
        <v>1.2043425575586715E-2</v>
      </c>
      <c r="K2876" s="16">
        <f t="shared" si="89"/>
        <v>0.98795657442441331</v>
      </c>
      <c r="L2876" s="19">
        <f>'EPA Data'!D2877/SUM('EPA Data'!D:D)</f>
        <v>1.0258411541185557E-4</v>
      </c>
      <c r="M2876" s="19">
        <f>'EPA Data'!E2877/SUM('EPA Data'!E:E)</f>
        <v>1.18146854556918E-4</v>
      </c>
      <c r="N2876" s="19">
        <f>'EPA Data'!F2877/SUM('EPA Data'!F:F)</f>
        <v>1.6522981641786742E-4</v>
      </c>
      <c r="O2876" s="19">
        <f>'EPA Data'!G2877/SUM('EPA Data'!G:G)</f>
        <v>4.2589021219227847E-5</v>
      </c>
      <c r="P2876" s="19">
        <f>'EPA Data'!H2877/SUM('EPA Data'!H:H)</f>
        <v>8.2533493480868166E-5</v>
      </c>
      <c r="Q2876" s="19">
        <f>'EPA Data'!I2877/SUM('EPA Data'!I:I)</f>
        <v>9.6662529258232974E-5</v>
      </c>
      <c r="R2876" s="19">
        <f>'EPA Data'!J2877/SUM('EPA Data'!J:J)</f>
        <v>9.4009481087567963E-5</v>
      </c>
      <c r="S2876" s="19">
        <f>'EPA Data'!K2877/SUM('EPA Data'!K:K)</f>
        <v>1.4487141787790573E-4</v>
      </c>
      <c r="T2876" s="19">
        <f>'EPA Data'!L2877/SUM('EPA Data'!L:L)</f>
        <v>1.5905682064794893E-4</v>
      </c>
      <c r="U2876" s="19">
        <f>'EPA Data'!M2877/SUM('EPA Data'!M:M)</f>
        <v>7.7540096218911548E-5</v>
      </c>
      <c r="V2876" s="19">
        <f>'EPA Data'!N2877/SUM('EPA Data'!N:N)</f>
        <v>6.2524019851345068E-5</v>
      </c>
      <c r="W2876" s="19">
        <f>'EPA Data'!O2877/SUM('EPA Data'!O:O)</f>
        <v>1.4607691591075284E-4</v>
      </c>
      <c r="X2876" s="19">
        <f>'EPA Data'!P2877/SUM('EPA Data'!P:P)</f>
        <v>8.3674012713376872E-5</v>
      </c>
    </row>
    <row r="2877" spans="1:24" x14ac:dyDescent="0.35">
      <c r="A2877" s="13" t="s">
        <v>4618</v>
      </c>
      <c r="B2877" s="13" t="s">
        <v>4485</v>
      </c>
      <c r="C2877" s="18" t="s">
        <v>946</v>
      </c>
      <c r="D2877" s="14">
        <f>SUMIFS('Census Data'!G:G,'Census Data'!$A:$A,$A2877)/SUMIFS('Census Data'!$F:$F,'Census Data'!$A:$A,$A2877)</f>
        <v>0.50683922300532891</v>
      </c>
      <c r="E2877" s="16">
        <f>SUMIFS('Census Data'!H:H,'Census Data'!$A:$A,$A2877)/SUMIFS('Census Data'!$F:$F,'Census Data'!$A:$A,$A2877)</f>
        <v>0.49316077699467104</v>
      </c>
      <c r="F2877" s="14">
        <f>SUM(SUMIFS('Census Data'!I:I,'Census Data'!$A:$A,$A2877),SUMIFS('Census Data'!J:J,'Census Data'!$A:$A,$A2877))/SUMIFS('Census Data'!$F:$F,'Census Data'!$A:$A,$A2877)</f>
        <v>0.89717836005991991</v>
      </c>
      <c r="G2877" s="14">
        <f>SUM(SUMIFS('Census Data'!K:K,'Census Data'!$A:$A,$A2877),SUMIFS('Census Data'!L:L,'Census Data'!$A:$A,$A2877))/SUMIFS('Census Data'!$F:$F,'Census Data'!$A:$A,$A2877)</f>
        <v>5.5425947299918961E-2</v>
      </c>
      <c r="H2877" s="14">
        <f>SUM(SUMIFS('Census Data'!O:O,'Census Data'!$A:$A,$A2877),SUMIFS('Census Data'!P:P,'Census Data'!$A:$A,$A2877))/SUMIFS('Census Data'!$F:$F,'Census Data'!$A:$A,$A2877)</f>
        <v>1.3604773949559196E-2</v>
      </c>
      <c r="I2877" s="16">
        <f t="shared" si="88"/>
        <v>3.3790918690601912E-2</v>
      </c>
      <c r="J2877" s="14">
        <f>SUM(SUMIFS('Census Data'!W:W,'Census Data'!$A:$A,$A2877),SUMIFS('Census Data'!X:X,'Census Data'!$A:$A,$A2877))/SUMIFS('Census Data'!$F:$F,'Census Data'!$A:$A,$A2877)</f>
        <v>5.876574740305985E-2</v>
      </c>
      <c r="K2877" s="16">
        <f t="shared" si="89"/>
        <v>0.94123425259694016</v>
      </c>
      <c r="L2877" s="19">
        <f>'EPA Data'!D2878/SUM('EPA Data'!D:D)</f>
        <v>1.5595173166558918E-4</v>
      </c>
      <c r="M2877" s="19">
        <f>'EPA Data'!E2878/SUM('EPA Data'!E:E)</f>
        <v>1.5380760183319252E-4</v>
      </c>
      <c r="N2877" s="19">
        <f>'EPA Data'!F2878/SUM('EPA Data'!F:F)</f>
        <v>1.4714029833560376E-4</v>
      </c>
      <c r="O2877" s="19">
        <f>'EPA Data'!G2878/SUM('EPA Data'!G:G)</f>
        <v>6.5755878793115626E-5</v>
      </c>
      <c r="P2877" s="19">
        <f>'EPA Data'!H2878/SUM('EPA Data'!H:H)</f>
        <v>1.2288890733415045E-4</v>
      </c>
      <c r="Q2877" s="19">
        <f>'EPA Data'!I2878/SUM('EPA Data'!I:I)</f>
        <v>1.3040530605461364E-4</v>
      </c>
      <c r="R2877" s="19">
        <f>'EPA Data'!J2878/SUM('EPA Data'!J:J)</f>
        <v>7.9635465976955487E-5</v>
      </c>
      <c r="S2877" s="19">
        <f>'EPA Data'!K2878/SUM('EPA Data'!K:K)</f>
        <v>1.3830970450409331E-4</v>
      </c>
      <c r="T2877" s="19">
        <f>'EPA Data'!L2878/SUM('EPA Data'!L:L)</f>
        <v>1.3376616095227923E-4</v>
      </c>
      <c r="U2877" s="19">
        <f>'EPA Data'!M2878/SUM('EPA Data'!M:M)</f>
        <v>1.0656464964845579E-4</v>
      </c>
      <c r="V2877" s="19">
        <f>'EPA Data'!N2878/SUM('EPA Data'!N:N)</f>
        <v>1.2972943685134354E-4</v>
      </c>
      <c r="W2877" s="19">
        <f>'EPA Data'!O2878/SUM('EPA Data'!O:O)</f>
        <v>2.3767729603176369E-4</v>
      </c>
      <c r="X2877" s="19">
        <f>'EPA Data'!P2878/SUM('EPA Data'!P:P)</f>
        <v>9.1547123572337566E-5</v>
      </c>
    </row>
    <row r="2878" spans="1:24" x14ac:dyDescent="0.35">
      <c r="A2878" s="13" t="s">
        <v>4619</v>
      </c>
      <c r="B2878" s="13" t="s">
        <v>4485</v>
      </c>
      <c r="C2878" s="18" t="s">
        <v>150</v>
      </c>
      <c r="D2878" s="14">
        <f>SUMIFS('Census Data'!G:G,'Census Data'!$A:$A,$A2878)/SUMIFS('Census Data'!$F:$F,'Census Data'!$A:$A,$A2878)</f>
        <v>0.49733016908929101</v>
      </c>
      <c r="E2878" s="16">
        <f>SUMIFS('Census Data'!H:H,'Census Data'!$A:$A,$A2878)/SUMIFS('Census Data'!$F:$F,'Census Data'!$A:$A,$A2878)</f>
        <v>0.50266983091070894</v>
      </c>
      <c r="F2878" s="14">
        <f>SUM(SUMIFS('Census Data'!I:I,'Census Data'!$A:$A,$A2878),SUMIFS('Census Data'!J:J,'Census Data'!$A:$A,$A2878))/SUMIFS('Census Data'!$F:$F,'Census Data'!$A:$A,$A2878)</f>
        <v>0.96718332838920207</v>
      </c>
      <c r="G2878" s="14">
        <f>SUM(SUMIFS('Census Data'!K:K,'Census Data'!$A:$A,$A2878),SUMIFS('Census Data'!L:L,'Census Data'!$A:$A,$A2878))/SUMIFS('Census Data'!$F:$F,'Census Data'!$A:$A,$A2878)</f>
        <v>1.5184663304657372E-2</v>
      </c>
      <c r="H2878" s="14">
        <f>SUM(SUMIFS('Census Data'!O:O,'Census Data'!$A:$A,$A2878),SUMIFS('Census Data'!P:P,'Census Data'!$A:$A,$A2878))/SUMIFS('Census Data'!$F:$F,'Census Data'!$A:$A,$A2878)</f>
        <v>5.5065262533372889E-3</v>
      </c>
      <c r="I2878" s="16">
        <f t="shared" si="88"/>
        <v>1.2125482052803283E-2</v>
      </c>
      <c r="J2878" s="14">
        <f>SUM(SUMIFS('Census Data'!W:W,'Census Data'!$A:$A,$A2878),SUMIFS('Census Data'!X:X,'Census Data'!$A:$A,$A2878))/SUMIFS('Census Data'!$F:$F,'Census Data'!$A:$A,$A2878)</f>
        <v>1.6389795312963511E-2</v>
      </c>
      <c r="K2878" s="16">
        <f t="shared" si="89"/>
        <v>0.98361020468703653</v>
      </c>
      <c r="L2878" s="19">
        <f>'EPA Data'!D2879/SUM('EPA Data'!D:D)</f>
        <v>1.1921307934708511E-4</v>
      </c>
      <c r="M2878" s="19">
        <f>'EPA Data'!E2879/SUM('EPA Data'!E:E)</f>
        <v>1.3136765293285269E-4</v>
      </c>
      <c r="N2878" s="19">
        <f>'EPA Data'!F2879/SUM('EPA Data'!F:F)</f>
        <v>1.9011122575195242E-4</v>
      </c>
      <c r="O2878" s="19">
        <f>'EPA Data'!G2879/SUM('EPA Data'!G:G)</f>
        <v>6.582813072987943E-5</v>
      </c>
      <c r="P2878" s="19">
        <f>'EPA Data'!H2879/SUM('EPA Data'!H:H)</f>
        <v>1.0069978036403634E-4</v>
      </c>
      <c r="Q2878" s="19">
        <f>'EPA Data'!I2879/SUM('EPA Data'!I:I)</f>
        <v>1.1747089287290715E-4</v>
      </c>
      <c r="R2878" s="19">
        <f>'EPA Data'!J2879/SUM('EPA Data'!J:J)</f>
        <v>1.5740595789498734E-4</v>
      </c>
      <c r="S2878" s="19">
        <f>'EPA Data'!K2879/SUM('EPA Data'!K:K)</f>
        <v>1.5553768491839836E-4</v>
      </c>
      <c r="T2878" s="19">
        <f>'EPA Data'!L2879/SUM('EPA Data'!L:L)</f>
        <v>1.8962464307003722E-4</v>
      </c>
      <c r="U2878" s="19">
        <f>'EPA Data'!M2879/SUM('EPA Data'!M:M)</f>
        <v>9.7447936985972132E-5</v>
      </c>
      <c r="V2878" s="19">
        <f>'EPA Data'!N2879/SUM('EPA Data'!N:N)</f>
        <v>7.1177380043772629E-5</v>
      </c>
      <c r="W2878" s="19">
        <f>'EPA Data'!O2879/SUM('EPA Data'!O:O)</f>
        <v>1.6805866978823015E-4</v>
      </c>
      <c r="X2878" s="19">
        <f>'EPA Data'!P2879/SUM('EPA Data'!P:P)</f>
        <v>9.9271991203410561E-5</v>
      </c>
    </row>
    <row r="2879" spans="1:24" x14ac:dyDescent="0.35">
      <c r="A2879" s="13" t="s">
        <v>4620</v>
      </c>
      <c r="B2879" s="13" t="s">
        <v>4485</v>
      </c>
      <c r="C2879" s="18" t="s">
        <v>3692</v>
      </c>
      <c r="D2879" s="14">
        <f>SUMIFS('Census Data'!G:G,'Census Data'!$A:$A,$A2879)/SUMIFS('Census Data'!$F:$F,'Census Data'!$A:$A,$A2879)</f>
        <v>0.49201796634016992</v>
      </c>
      <c r="E2879" s="16">
        <f>SUMIFS('Census Data'!H:H,'Census Data'!$A:$A,$A2879)/SUMIFS('Census Data'!$F:$F,'Census Data'!$A:$A,$A2879)</f>
        <v>0.50798203365983008</v>
      </c>
      <c r="F2879" s="14">
        <f>SUM(SUMIFS('Census Data'!I:I,'Census Data'!$A:$A,$A2879),SUMIFS('Census Data'!J:J,'Census Data'!$A:$A,$A2879))/SUMIFS('Census Data'!$F:$F,'Census Data'!$A:$A,$A2879)</f>
        <v>0.6918664429893393</v>
      </c>
      <c r="G2879" s="14">
        <f>SUM(SUMIFS('Census Data'!K:K,'Census Data'!$A:$A,$A2879),SUMIFS('Census Data'!L:L,'Census Data'!$A:$A,$A2879))/SUMIFS('Census Data'!$F:$F,'Census Data'!$A:$A,$A2879)</f>
        <v>0.26056604794631744</v>
      </c>
      <c r="H2879" s="14">
        <f>SUM(SUMIFS('Census Data'!O:O,'Census Data'!$A:$A,$A2879),SUMIFS('Census Data'!P:P,'Census Data'!$A:$A,$A2879))/SUMIFS('Census Data'!$F:$F,'Census Data'!$A:$A,$A2879)</f>
        <v>8.2255533308079436E-3</v>
      </c>
      <c r="I2879" s="16">
        <f t="shared" si="88"/>
        <v>3.9341955733535272E-2</v>
      </c>
      <c r="J2879" s="14">
        <f>SUM(SUMIFS('Census Data'!W:W,'Census Data'!$A:$A,$A2879),SUMIFS('Census Data'!X:X,'Census Data'!$A:$A,$A2879))/SUMIFS('Census Data'!$F:$F,'Census Data'!$A:$A,$A2879)</f>
        <v>5.7903566210292766E-2</v>
      </c>
      <c r="K2879" s="16">
        <f t="shared" si="89"/>
        <v>0.9420964337897072</v>
      </c>
      <c r="L2879" s="19">
        <f>'EPA Data'!D2880/SUM('EPA Data'!D:D)</f>
        <v>5.7255124748992806E-5</v>
      </c>
      <c r="M2879" s="19">
        <f>'EPA Data'!E2880/SUM('EPA Data'!E:E)</f>
        <v>4.5754893571675389E-5</v>
      </c>
      <c r="N2879" s="19">
        <f>'EPA Data'!F2880/SUM('EPA Data'!F:F)</f>
        <v>3.9164753193559998E-5</v>
      </c>
      <c r="O2879" s="19">
        <f>'EPA Data'!G2880/SUM('EPA Data'!G:G)</f>
        <v>2.6437031174628018E-5</v>
      </c>
      <c r="P2879" s="19">
        <f>'EPA Data'!H2880/SUM('EPA Data'!H:H)</f>
        <v>4.6602026503481957E-5</v>
      </c>
      <c r="Q2879" s="19">
        <f>'EPA Data'!I2880/SUM('EPA Data'!I:I)</f>
        <v>4.8753924340602709E-5</v>
      </c>
      <c r="R2879" s="19">
        <f>'EPA Data'!J2880/SUM('EPA Data'!J:J)</f>
        <v>2.9201300618574745E-5</v>
      </c>
      <c r="S2879" s="19">
        <f>'EPA Data'!K2880/SUM('EPA Data'!K:K)</f>
        <v>4.0306557163749291E-5</v>
      </c>
      <c r="T2879" s="19">
        <f>'EPA Data'!L2880/SUM('EPA Data'!L:L)</f>
        <v>3.8598429868733612E-5</v>
      </c>
      <c r="U2879" s="19">
        <f>'EPA Data'!M2880/SUM('EPA Data'!M:M)</f>
        <v>3.2670894310545585E-5</v>
      </c>
      <c r="V2879" s="19">
        <f>'EPA Data'!N2880/SUM('EPA Data'!N:N)</f>
        <v>4.8205296122840235E-5</v>
      </c>
      <c r="W2879" s="19">
        <f>'EPA Data'!O2880/SUM('EPA Data'!O:O)</f>
        <v>8.1533917487008995E-5</v>
      </c>
      <c r="X2879" s="19">
        <f>'EPA Data'!P2880/SUM('EPA Data'!P:P)</f>
        <v>2.8490323183873797E-5</v>
      </c>
    </row>
    <row r="2880" spans="1:24" x14ac:dyDescent="0.35">
      <c r="A2880" s="13" t="s">
        <v>4621</v>
      </c>
      <c r="B2880" s="13" t="s">
        <v>4485</v>
      </c>
      <c r="C2880" s="18" t="s">
        <v>4406</v>
      </c>
      <c r="D2880" s="14">
        <f>SUMIFS('Census Data'!G:G,'Census Data'!$A:$A,$A2880)/SUMIFS('Census Data'!$F:$F,'Census Data'!$A:$A,$A2880)</f>
        <v>0.52284179633423777</v>
      </c>
      <c r="E2880" s="16">
        <f>SUMIFS('Census Data'!H:H,'Census Data'!$A:$A,$A2880)/SUMIFS('Census Data'!$F:$F,'Census Data'!$A:$A,$A2880)</f>
        <v>0.47715820366576223</v>
      </c>
      <c r="F2880" s="14">
        <f>SUM(SUMIFS('Census Data'!I:I,'Census Data'!$A:$A,$A2880),SUMIFS('Census Data'!J:J,'Census Data'!$A:$A,$A2880))/SUMIFS('Census Data'!$F:$F,'Census Data'!$A:$A,$A2880)</f>
        <v>0.92596489285120998</v>
      </c>
      <c r="G2880" s="14">
        <f>SUM(SUMIFS('Census Data'!K:K,'Census Data'!$A:$A,$A2880),SUMIFS('Census Data'!L:L,'Census Data'!$A:$A,$A2880))/SUMIFS('Census Data'!$F:$F,'Census Data'!$A:$A,$A2880)</f>
        <v>5.6315410598593497E-2</v>
      </c>
      <c r="H2880" s="14">
        <f>SUM(SUMIFS('Census Data'!O:O,'Census Data'!$A:$A,$A2880),SUMIFS('Census Data'!P:P,'Census Data'!$A:$A,$A2880))/SUMIFS('Census Data'!$F:$F,'Census Data'!$A:$A,$A2880)</f>
        <v>4.4576111634088266E-3</v>
      </c>
      <c r="I2880" s="16">
        <f t="shared" si="88"/>
        <v>1.3262085386787748E-2</v>
      </c>
      <c r="J2880" s="14">
        <f>SUM(SUMIFS('Census Data'!W:W,'Census Data'!$A:$A,$A2880),SUMIFS('Census Data'!X:X,'Census Data'!$A:$A,$A2880))/SUMIFS('Census Data'!$F:$F,'Census Data'!$A:$A,$A2880)</f>
        <v>1.2846779998892518E-2</v>
      </c>
      <c r="K2880" s="16">
        <f t="shared" si="89"/>
        <v>0.9871532200011075</v>
      </c>
      <c r="L2880" s="19">
        <f>'EPA Data'!D2881/SUM('EPA Data'!D:D)</f>
        <v>1.0498870323703683E-4</v>
      </c>
      <c r="M2880" s="19">
        <f>'EPA Data'!E2881/SUM('EPA Data'!E:E)</f>
        <v>1.0932173116818975E-4</v>
      </c>
      <c r="N2880" s="19">
        <f>'EPA Data'!F2881/SUM('EPA Data'!F:F)</f>
        <v>1.6006073991982564E-4</v>
      </c>
      <c r="O2880" s="19">
        <f>'EPA Data'!G2881/SUM('EPA Data'!G:G)</f>
        <v>4.0422397864275603E-5</v>
      </c>
      <c r="P2880" s="19">
        <f>'EPA Data'!H2881/SUM('EPA Data'!H:H)</f>
        <v>7.8129407164988761E-5</v>
      </c>
      <c r="Q2880" s="19">
        <f>'EPA Data'!I2881/SUM('EPA Data'!I:I)</f>
        <v>8.810246649802473E-5</v>
      </c>
      <c r="R2880" s="19">
        <f>'EPA Data'!J2881/SUM('EPA Data'!J:J)</f>
        <v>7.7908446520035939E-5</v>
      </c>
      <c r="S2880" s="19">
        <f>'EPA Data'!K2881/SUM('EPA Data'!K:K)</f>
        <v>1.2476490756759101E-4</v>
      </c>
      <c r="T2880" s="19">
        <f>'EPA Data'!L2881/SUM('EPA Data'!L:L)</f>
        <v>1.4920977559146239E-4</v>
      </c>
      <c r="U2880" s="19">
        <f>'EPA Data'!M2881/SUM('EPA Data'!M:M)</f>
        <v>6.9947951788352816E-5</v>
      </c>
      <c r="V2880" s="19">
        <f>'EPA Data'!N2881/SUM('EPA Data'!N:N)</f>
        <v>5.6335514928399415E-5</v>
      </c>
      <c r="W2880" s="19">
        <f>'EPA Data'!O2881/SUM('EPA Data'!O:O)</f>
        <v>1.2150541112815924E-4</v>
      </c>
      <c r="X2880" s="19">
        <f>'EPA Data'!P2881/SUM('EPA Data'!P:P)</f>
        <v>8.3988627225510364E-5</v>
      </c>
    </row>
    <row r="2881" spans="1:24" x14ac:dyDescent="0.35">
      <c r="A2881" s="13" t="s">
        <v>4622</v>
      </c>
      <c r="B2881" s="13" t="s">
        <v>4485</v>
      </c>
      <c r="C2881" s="18" t="s">
        <v>4623</v>
      </c>
      <c r="D2881" s="14">
        <f>SUMIFS('Census Data'!G:G,'Census Data'!$A:$A,$A2881)/SUMIFS('Census Data'!$F:$F,'Census Data'!$A:$A,$A2881)</f>
        <v>0.49241808348944893</v>
      </c>
      <c r="E2881" s="16">
        <f>SUMIFS('Census Data'!H:H,'Census Data'!$A:$A,$A2881)/SUMIFS('Census Data'!$F:$F,'Census Data'!$A:$A,$A2881)</f>
        <v>0.50758191651055107</v>
      </c>
      <c r="F2881" s="14">
        <f>SUM(SUMIFS('Census Data'!I:I,'Census Data'!$A:$A,$A2881),SUMIFS('Census Data'!J:J,'Census Data'!$A:$A,$A2881))/SUMIFS('Census Data'!$F:$F,'Census Data'!$A:$A,$A2881)</f>
        <v>0.9468735640309639</v>
      </c>
      <c r="G2881" s="14">
        <f>SUM(SUMIFS('Census Data'!K:K,'Census Data'!$A:$A,$A2881),SUMIFS('Census Data'!L:L,'Census Data'!$A:$A,$A2881))/SUMIFS('Census Data'!$F:$F,'Census Data'!$A:$A,$A2881)</f>
        <v>2.8701707256724752E-2</v>
      </c>
      <c r="H2881" s="14">
        <f>SUM(SUMIFS('Census Data'!O:O,'Census Data'!$A:$A,$A2881),SUMIFS('Census Data'!P:P,'Census Data'!$A:$A,$A2881))/SUMIFS('Census Data'!$F:$F,'Census Data'!$A:$A,$A2881)</f>
        <v>5.6908557491781838E-3</v>
      </c>
      <c r="I2881" s="16">
        <f t="shared" si="88"/>
        <v>1.8733872963133225E-2</v>
      </c>
      <c r="J2881" s="14">
        <f>SUM(SUMIFS('Census Data'!W:W,'Census Data'!$A:$A,$A2881),SUMIFS('Census Data'!X:X,'Census Data'!$A:$A,$A2881))/SUMIFS('Census Data'!$F:$F,'Census Data'!$A:$A,$A2881)</f>
        <v>1.3113711074193206E-2</v>
      </c>
      <c r="K2881" s="16">
        <f t="shared" si="89"/>
        <v>0.98688628892580676</v>
      </c>
      <c r="L2881" s="19">
        <f>'EPA Data'!D2882/SUM('EPA Data'!D:D)</f>
        <v>6.0515507026583302E-5</v>
      </c>
      <c r="M2881" s="19">
        <f>'EPA Data'!E2882/SUM('EPA Data'!E:E)</f>
        <v>7.5595705289157437E-5</v>
      </c>
      <c r="N2881" s="19">
        <f>'EPA Data'!F2882/SUM('EPA Data'!F:F)</f>
        <v>1.0192279081196454E-4</v>
      </c>
      <c r="O2881" s="19">
        <f>'EPA Data'!G2882/SUM('EPA Data'!G:G)</f>
        <v>2.8655664676036489E-5</v>
      </c>
      <c r="P2881" s="19">
        <f>'EPA Data'!H2882/SUM('EPA Data'!H:H)</f>
        <v>5.4708578707224413E-5</v>
      </c>
      <c r="Q2881" s="19">
        <f>'EPA Data'!I2882/SUM('EPA Data'!I:I)</f>
        <v>6.5527510902233305E-5</v>
      </c>
      <c r="R2881" s="19">
        <f>'EPA Data'!J2882/SUM('EPA Data'!J:J)</f>
        <v>5.3436760663266771E-5</v>
      </c>
      <c r="S2881" s="19">
        <f>'EPA Data'!K2882/SUM('EPA Data'!K:K)</f>
        <v>7.8785833473248737E-5</v>
      </c>
      <c r="T2881" s="19">
        <f>'EPA Data'!L2882/SUM('EPA Data'!L:L)</f>
        <v>9.7028085707753605E-5</v>
      </c>
      <c r="U2881" s="19">
        <f>'EPA Data'!M2882/SUM('EPA Data'!M:M)</f>
        <v>4.853538178836297E-5</v>
      </c>
      <c r="V2881" s="19">
        <f>'EPA Data'!N2882/SUM('EPA Data'!N:N)</f>
        <v>4.058646521328007E-5</v>
      </c>
      <c r="W2881" s="19">
        <f>'EPA Data'!O2882/SUM('EPA Data'!O:O)</f>
        <v>9.9867417267780764E-5</v>
      </c>
      <c r="X2881" s="19">
        <f>'EPA Data'!P2882/SUM('EPA Data'!P:P)</f>
        <v>5.2291219296650451E-5</v>
      </c>
    </row>
    <row r="2882" spans="1:24" x14ac:dyDescent="0.35">
      <c r="A2882" s="13" t="s">
        <v>4624</v>
      </c>
      <c r="B2882" s="13" t="s">
        <v>4485</v>
      </c>
      <c r="C2882" s="18" t="s">
        <v>1962</v>
      </c>
      <c r="D2882" s="14">
        <f>SUMIFS('Census Data'!G:G,'Census Data'!$A:$A,$A2882)/SUMIFS('Census Data'!$F:$F,'Census Data'!$A:$A,$A2882)</f>
        <v>0.49771598241306458</v>
      </c>
      <c r="E2882" s="16">
        <f>SUMIFS('Census Data'!H:H,'Census Data'!$A:$A,$A2882)/SUMIFS('Census Data'!$F:$F,'Census Data'!$A:$A,$A2882)</f>
        <v>0.50228401758693542</v>
      </c>
      <c r="F2882" s="14">
        <f>SUM(SUMIFS('Census Data'!I:I,'Census Data'!$A:$A,$A2882),SUMIFS('Census Data'!J:J,'Census Data'!$A:$A,$A2882))/SUMIFS('Census Data'!$F:$F,'Census Data'!$A:$A,$A2882)</f>
        <v>0.74961457203220461</v>
      </c>
      <c r="G2882" s="14">
        <f>SUM(SUMIFS('Census Data'!K:K,'Census Data'!$A:$A,$A2882),SUMIFS('Census Data'!L:L,'Census Data'!$A:$A,$A2882))/SUMIFS('Census Data'!$F:$F,'Census Data'!$A:$A,$A2882)</f>
        <v>0.13945354879232569</v>
      </c>
      <c r="H2882" s="14">
        <f>SUM(SUMIFS('Census Data'!O:O,'Census Data'!$A:$A,$A2882),SUMIFS('Census Data'!P:P,'Census Data'!$A:$A,$A2882))/SUMIFS('Census Data'!$F:$F,'Census Data'!$A:$A,$A2882)</f>
        <v>6.2125278364643405E-2</v>
      </c>
      <c r="I2882" s="16">
        <f t="shared" si="88"/>
        <v>4.8806600810826217E-2</v>
      </c>
      <c r="J2882" s="14">
        <f>SUM(SUMIFS('Census Data'!W:W,'Census Data'!$A:$A,$A2882),SUMIFS('Census Data'!X:X,'Census Data'!$A:$A,$A2882))/SUMIFS('Census Data'!$F:$F,'Census Data'!$A:$A,$A2882)</f>
        <v>7.2902986352994914E-2</v>
      </c>
      <c r="K2882" s="16">
        <f t="shared" si="89"/>
        <v>0.92709701364700514</v>
      </c>
      <c r="L2882" s="19">
        <f>'EPA Data'!D2883/SUM('EPA Data'!D:D)</f>
        <v>2.3879317726257723E-4</v>
      </c>
      <c r="M2882" s="19">
        <f>'EPA Data'!E2883/SUM('EPA Data'!E:E)</f>
        <v>2.0512900090591664E-4</v>
      </c>
      <c r="N2882" s="19">
        <f>'EPA Data'!F2883/SUM('EPA Data'!F:F)</f>
        <v>1.9076846997137533E-4</v>
      </c>
      <c r="O2882" s="19">
        <f>'EPA Data'!G2883/SUM('EPA Data'!G:G)</f>
        <v>1.8901161304566517E-4</v>
      </c>
      <c r="P2882" s="19">
        <f>'EPA Data'!H2883/SUM('EPA Data'!H:H)</f>
        <v>2.2907429971388965E-4</v>
      </c>
      <c r="Q2882" s="19">
        <f>'EPA Data'!I2883/SUM('EPA Data'!I:I)</f>
        <v>2.8542908848982448E-4</v>
      </c>
      <c r="R2882" s="19">
        <f>'EPA Data'!J2883/SUM('EPA Data'!J:J)</f>
        <v>2.930598623106018E-4</v>
      </c>
      <c r="S2882" s="19">
        <f>'EPA Data'!K2883/SUM('EPA Data'!K:K)</f>
        <v>1.9057863110363046E-4</v>
      </c>
      <c r="T2882" s="19">
        <f>'EPA Data'!L2883/SUM('EPA Data'!L:L)</f>
        <v>2.0651884662802977E-4</v>
      </c>
      <c r="U2882" s="19">
        <f>'EPA Data'!M2883/SUM('EPA Data'!M:M)</f>
        <v>1.5097858224774675E-4</v>
      </c>
      <c r="V2882" s="19">
        <f>'EPA Data'!N2883/SUM('EPA Data'!N:N)</f>
        <v>1.995675519820605E-4</v>
      </c>
      <c r="W2882" s="19">
        <f>'EPA Data'!O2883/SUM('EPA Data'!O:O)</f>
        <v>3.747833645661345E-4</v>
      </c>
      <c r="X2882" s="19">
        <f>'EPA Data'!P2883/SUM('EPA Data'!P:P)</f>
        <v>1.4276202335104871E-4</v>
      </c>
    </row>
    <row r="2883" spans="1:24" x14ac:dyDescent="0.35">
      <c r="A2883" s="13" t="s">
        <v>4625</v>
      </c>
      <c r="B2883" s="13" t="s">
        <v>4485</v>
      </c>
      <c r="C2883" s="18" t="s">
        <v>4626</v>
      </c>
      <c r="D2883" s="14">
        <f>SUMIFS('Census Data'!G:G,'Census Data'!$A:$A,$A2883)/SUMIFS('Census Data'!$F:$F,'Census Data'!$A:$A,$A2883)</f>
        <v>0.48493076807304469</v>
      </c>
      <c r="E2883" s="16">
        <f>SUMIFS('Census Data'!H:H,'Census Data'!$A:$A,$A2883)/SUMIFS('Census Data'!$F:$F,'Census Data'!$A:$A,$A2883)</f>
        <v>0.51506923192695531</v>
      </c>
      <c r="F2883" s="14">
        <f>SUM(SUMIFS('Census Data'!I:I,'Census Data'!$A:$A,$A2883),SUMIFS('Census Data'!J:J,'Census Data'!$A:$A,$A2883))/SUMIFS('Census Data'!$F:$F,'Census Data'!$A:$A,$A2883)</f>
        <v>0.6701387146942257</v>
      </c>
      <c r="G2883" s="14">
        <f>SUM(SUMIFS('Census Data'!K:K,'Census Data'!$A:$A,$A2883),SUMIFS('Census Data'!L:L,'Census Data'!$A:$A,$A2883))/SUMIFS('Census Data'!$F:$F,'Census Data'!$A:$A,$A2883)</f>
        <v>0.22441428786434556</v>
      </c>
      <c r="H2883" s="14">
        <f>SUM(SUMIFS('Census Data'!O:O,'Census Data'!$A:$A,$A2883),SUMIFS('Census Data'!P:P,'Census Data'!$A:$A,$A2883))/SUMIFS('Census Data'!$F:$F,'Census Data'!$A:$A,$A2883)</f>
        <v>6.3951738323383328E-2</v>
      </c>
      <c r="I2883" s="16">
        <f t="shared" ref="I2883:I2946" si="90">100%-SUM(F2883:H2883)</f>
        <v>4.1495259118045413E-2</v>
      </c>
      <c r="J2883" s="14">
        <f>SUM(SUMIFS('Census Data'!W:W,'Census Data'!$A:$A,$A2883),SUMIFS('Census Data'!X:X,'Census Data'!$A:$A,$A2883))/SUMIFS('Census Data'!$F:$F,'Census Data'!$A:$A,$A2883)</f>
        <v>0.1837718858174886</v>
      </c>
      <c r="K2883" s="16">
        <f t="shared" ref="K2883:K2946" si="91">100%-J2883</f>
        <v>0.8162281141825114</v>
      </c>
      <c r="L2883" s="19">
        <f>'EPA Data'!D2884/SUM('EPA Data'!D:D)</f>
        <v>6.9303079926082676E-4</v>
      </c>
      <c r="M2883" s="19">
        <f>'EPA Data'!E2884/SUM('EPA Data'!E:E)</f>
        <v>5.1841257256932441E-4</v>
      </c>
      <c r="N2883" s="19">
        <f>'EPA Data'!F2884/SUM('EPA Data'!F:F)</f>
        <v>4.2756634477947851E-4</v>
      </c>
      <c r="O2883" s="19">
        <f>'EPA Data'!G2884/SUM('EPA Data'!G:G)</f>
        <v>7.6602024569578226E-4</v>
      </c>
      <c r="P2883" s="19">
        <f>'EPA Data'!H2884/SUM('EPA Data'!H:H)</f>
        <v>6.0135627689253781E-4</v>
      </c>
      <c r="Q2883" s="19">
        <f>'EPA Data'!I2884/SUM('EPA Data'!I:I)</f>
        <v>6.2056016656880273E-4</v>
      </c>
      <c r="R2883" s="19">
        <f>'EPA Data'!J2884/SUM('EPA Data'!J:J)</f>
        <v>6.1561867110620919E-4</v>
      </c>
      <c r="S2883" s="19">
        <f>'EPA Data'!K2884/SUM('EPA Data'!K:K)</f>
        <v>4.9990136553282837E-4</v>
      </c>
      <c r="T2883" s="19">
        <f>'EPA Data'!L2884/SUM('EPA Data'!L:L)</f>
        <v>4.0851003403670456E-4</v>
      </c>
      <c r="U2883" s="19">
        <f>'EPA Data'!M2884/SUM('EPA Data'!M:M)</f>
        <v>6.1600958162585809E-4</v>
      </c>
      <c r="V2883" s="19">
        <f>'EPA Data'!N2884/SUM('EPA Data'!N:N)</f>
        <v>7.460152566867535E-4</v>
      </c>
      <c r="W2883" s="19">
        <f>'EPA Data'!O2884/SUM('EPA Data'!O:O)</f>
        <v>1.2002134730366967E-3</v>
      </c>
      <c r="X2883" s="19">
        <f>'EPA Data'!P2884/SUM('EPA Data'!P:P)</f>
        <v>3.1179762199947487E-4</v>
      </c>
    </row>
    <row r="2884" spans="1:24" x14ac:dyDescent="0.35">
      <c r="A2884" s="13" t="s">
        <v>4627</v>
      </c>
      <c r="B2884" s="13" t="s">
        <v>4485</v>
      </c>
      <c r="C2884" s="18" t="s">
        <v>4628</v>
      </c>
      <c r="D2884" s="14">
        <f>SUMIFS('Census Data'!G:G,'Census Data'!$A:$A,$A2884)/SUMIFS('Census Data'!$F:$F,'Census Data'!$A:$A,$A2884)</f>
        <v>0.47674080957082293</v>
      </c>
      <c r="E2884" s="16">
        <f>SUMIFS('Census Data'!H:H,'Census Data'!$A:$A,$A2884)/SUMIFS('Census Data'!$F:$F,'Census Data'!$A:$A,$A2884)</f>
        <v>0.52325919042917712</v>
      </c>
      <c r="F2884" s="14">
        <f>SUM(SUMIFS('Census Data'!I:I,'Census Data'!$A:$A,$A2884),SUMIFS('Census Data'!J:J,'Census Data'!$A:$A,$A2884))/SUMIFS('Census Data'!$F:$F,'Census Data'!$A:$A,$A2884)</f>
        <v>0.8964515941692317</v>
      </c>
      <c r="G2884" s="14">
        <f>SUM(SUMIFS('Census Data'!K:K,'Census Data'!$A:$A,$A2884),SUMIFS('Census Data'!L:L,'Census Data'!$A:$A,$A2884))/SUMIFS('Census Data'!$F:$F,'Census Data'!$A:$A,$A2884)</f>
        <v>6.3766769266507928E-2</v>
      </c>
      <c r="H2884" s="14">
        <f>SUM(SUMIFS('Census Data'!O:O,'Census Data'!$A:$A,$A2884),SUMIFS('Census Data'!P:P,'Census Data'!$A:$A,$A2884))/SUMIFS('Census Data'!$F:$F,'Census Data'!$A:$A,$A2884)</f>
        <v>9.1759103316104308E-3</v>
      </c>
      <c r="I2884" s="16">
        <f t="shared" si="90"/>
        <v>3.0605726232649899E-2</v>
      </c>
      <c r="J2884" s="14">
        <f>SUM(SUMIFS('Census Data'!W:W,'Census Data'!$A:$A,$A2884),SUMIFS('Census Data'!X:X,'Census Data'!$A:$A,$A2884))/SUMIFS('Census Data'!$F:$F,'Census Data'!$A:$A,$A2884)</f>
        <v>2.6017771066844764E-2</v>
      </c>
      <c r="K2884" s="16">
        <f t="shared" si="91"/>
        <v>0.97398222893315523</v>
      </c>
      <c r="L2884" s="19">
        <f>'EPA Data'!D2885/SUM('EPA Data'!D:D)</f>
        <v>0</v>
      </c>
      <c r="M2884" s="19">
        <f>'EPA Data'!E2885/SUM('EPA Data'!E:E)</f>
        <v>0</v>
      </c>
      <c r="N2884" s="19">
        <f>'EPA Data'!F2885/SUM('EPA Data'!F:F)</f>
        <v>0</v>
      </c>
      <c r="O2884" s="19">
        <f>'EPA Data'!G2885/SUM('EPA Data'!G:G)</f>
        <v>0</v>
      </c>
      <c r="P2884" s="19">
        <f>'EPA Data'!H2885/SUM('EPA Data'!H:H)</f>
        <v>0</v>
      </c>
      <c r="Q2884" s="19">
        <f>'EPA Data'!I2885/SUM('EPA Data'!I:I)</f>
        <v>0</v>
      </c>
      <c r="R2884" s="19">
        <f>'EPA Data'!J2885/SUM('EPA Data'!J:J)</f>
        <v>0</v>
      </c>
      <c r="S2884" s="19">
        <f>'EPA Data'!K2885/SUM('EPA Data'!K:K)</f>
        <v>0</v>
      </c>
      <c r="T2884" s="19">
        <f>'EPA Data'!L2885/SUM('EPA Data'!L:L)</f>
        <v>0</v>
      </c>
      <c r="U2884" s="19">
        <f>'EPA Data'!M2885/SUM('EPA Data'!M:M)</f>
        <v>0</v>
      </c>
      <c r="V2884" s="19">
        <f>'EPA Data'!N2885/SUM('EPA Data'!N:N)</f>
        <v>0</v>
      </c>
      <c r="W2884" s="19">
        <f>'EPA Data'!O2885/SUM('EPA Data'!O:O)</f>
        <v>0</v>
      </c>
      <c r="X2884" s="19">
        <f>'EPA Data'!P2885/SUM('EPA Data'!P:P)</f>
        <v>0</v>
      </c>
    </row>
    <row r="2885" spans="1:24" x14ac:dyDescent="0.35">
      <c r="A2885" s="13" t="s">
        <v>4629</v>
      </c>
      <c r="B2885" s="13" t="s">
        <v>4485</v>
      </c>
      <c r="C2885" s="18" t="s">
        <v>4630</v>
      </c>
      <c r="D2885" s="14">
        <f>SUMIFS('Census Data'!G:G,'Census Data'!$A:$A,$A2885)/SUMIFS('Census Data'!$F:$F,'Census Data'!$A:$A,$A2885)</f>
        <v>0.47041108266827286</v>
      </c>
      <c r="E2885" s="16">
        <f>SUMIFS('Census Data'!H:H,'Census Data'!$A:$A,$A2885)/SUMIFS('Census Data'!$F:$F,'Census Data'!$A:$A,$A2885)</f>
        <v>0.52958891733172719</v>
      </c>
      <c r="F2885" s="14">
        <f>SUM(SUMIFS('Census Data'!I:I,'Census Data'!$A:$A,$A2885),SUMIFS('Census Data'!J:J,'Census Data'!$A:$A,$A2885))/SUMIFS('Census Data'!$F:$F,'Census Data'!$A:$A,$A2885)</f>
        <v>0.90423129046830297</v>
      </c>
      <c r="G2885" s="14">
        <f>SUM(SUMIFS('Census Data'!K:K,'Census Data'!$A:$A,$A2885),SUMIFS('Census Data'!L:L,'Census Data'!$A:$A,$A2885))/SUMIFS('Census Data'!$F:$F,'Census Data'!$A:$A,$A2885)</f>
        <v>5.1197108869146211E-2</v>
      </c>
      <c r="H2885" s="14">
        <f>SUM(SUMIFS('Census Data'!O:O,'Census Data'!$A:$A,$A2885),SUMIFS('Census Data'!P:P,'Census Data'!$A:$A,$A2885))/SUMIFS('Census Data'!$F:$F,'Census Data'!$A:$A,$A2885)</f>
        <v>6.0231892787230836E-3</v>
      </c>
      <c r="I2885" s="16">
        <f t="shared" si="90"/>
        <v>3.8548411383827808E-2</v>
      </c>
      <c r="J2885" s="14">
        <f>SUM(SUMIFS('Census Data'!W:W,'Census Data'!$A:$A,$A2885),SUMIFS('Census Data'!X:X,'Census Data'!$A:$A,$A2885))/SUMIFS('Census Data'!$F:$F,'Census Data'!$A:$A,$A2885)</f>
        <v>3.2374642373136579E-2</v>
      </c>
      <c r="K2885" s="16">
        <f t="shared" si="91"/>
        <v>0.96762535762686341</v>
      </c>
      <c r="L2885" s="19">
        <f>'EPA Data'!D2886/SUM('EPA Data'!D:D)</f>
        <v>2.5582795575747354E-5</v>
      </c>
      <c r="M2885" s="19">
        <f>'EPA Data'!E2886/SUM('EPA Data'!E:E)</f>
        <v>2.9970657809396495E-5</v>
      </c>
      <c r="N2885" s="19">
        <f>'EPA Data'!F2886/SUM('EPA Data'!F:F)</f>
        <v>3.6011045759281955E-5</v>
      </c>
      <c r="O2885" s="19">
        <f>'EPA Data'!G2886/SUM('EPA Data'!G:G)</f>
        <v>1.1663938465196357E-5</v>
      </c>
      <c r="P2885" s="19">
        <f>'EPA Data'!H2886/SUM('EPA Data'!H:H)</f>
        <v>2.1706393764954594E-5</v>
      </c>
      <c r="Q2885" s="19">
        <f>'EPA Data'!I2886/SUM('EPA Data'!I:I)</f>
        <v>2.4568687773901219E-5</v>
      </c>
      <c r="R2885" s="19">
        <f>'EPA Data'!J2886/SUM('EPA Data'!J:J)</f>
        <v>1.8276605225172759E-5</v>
      </c>
      <c r="S2885" s="19">
        <f>'EPA Data'!K2886/SUM('EPA Data'!K:K)</f>
        <v>2.7519791991532268E-5</v>
      </c>
      <c r="T2885" s="19">
        <f>'EPA Data'!L2886/SUM('EPA Data'!L:L)</f>
        <v>3.376088320980705E-5</v>
      </c>
      <c r="U2885" s="19">
        <f>'EPA Data'!M2886/SUM('EPA Data'!M:M)</f>
        <v>1.7930798631752215E-5</v>
      </c>
      <c r="V2885" s="19">
        <f>'EPA Data'!N2886/SUM('EPA Data'!N:N)</f>
        <v>1.8342547537878828E-5</v>
      </c>
      <c r="W2885" s="19">
        <f>'EPA Data'!O2886/SUM('EPA Data'!O:O)</f>
        <v>4.1083517586269017E-5</v>
      </c>
      <c r="X2885" s="19">
        <f>'EPA Data'!P2886/SUM('EPA Data'!P:P)</f>
        <v>1.8636159390182611E-5</v>
      </c>
    </row>
    <row r="2886" spans="1:24" x14ac:dyDescent="0.35">
      <c r="A2886" s="13" t="s">
        <v>4631</v>
      </c>
      <c r="B2886" s="13" t="s">
        <v>4485</v>
      </c>
      <c r="C2886" s="18" t="s">
        <v>4632</v>
      </c>
      <c r="D2886" s="14">
        <f>SUMIFS('Census Data'!G:G,'Census Data'!$A:$A,$A2886)/SUMIFS('Census Data'!$F:$F,'Census Data'!$A:$A,$A2886)</f>
        <v>0.48430820784911821</v>
      </c>
      <c r="E2886" s="16">
        <f>SUMIFS('Census Data'!H:H,'Census Data'!$A:$A,$A2886)/SUMIFS('Census Data'!$F:$F,'Census Data'!$A:$A,$A2886)</f>
        <v>0.51569179215088179</v>
      </c>
      <c r="F2886" s="14">
        <f>SUM(SUMIFS('Census Data'!I:I,'Census Data'!$A:$A,$A2886),SUMIFS('Census Data'!J:J,'Census Data'!$A:$A,$A2886))/SUMIFS('Census Data'!$F:$F,'Census Data'!$A:$A,$A2886)</f>
        <v>0.71060941292720126</v>
      </c>
      <c r="G2886" s="14">
        <f>SUM(SUMIFS('Census Data'!K:K,'Census Data'!$A:$A,$A2886),SUMIFS('Census Data'!L:L,'Census Data'!$A:$A,$A2886))/SUMIFS('Census Data'!$F:$F,'Census Data'!$A:$A,$A2886)</f>
        <v>0.17792623461431056</v>
      </c>
      <c r="H2886" s="14">
        <f>SUM(SUMIFS('Census Data'!O:O,'Census Data'!$A:$A,$A2886),SUMIFS('Census Data'!P:P,'Census Data'!$A:$A,$A2886))/SUMIFS('Census Data'!$F:$F,'Census Data'!$A:$A,$A2886)</f>
        <v>7.2841707301355446E-2</v>
      </c>
      <c r="I2886" s="16">
        <f t="shared" si="90"/>
        <v>3.8622645157132762E-2</v>
      </c>
      <c r="J2886" s="14">
        <f>SUM(SUMIFS('Census Data'!W:W,'Census Data'!$A:$A,$A2886),SUMIFS('Census Data'!X:X,'Census Data'!$A:$A,$A2886))/SUMIFS('Census Data'!$F:$F,'Census Data'!$A:$A,$A2886)</f>
        <v>6.7471484114879812E-2</v>
      </c>
      <c r="K2886" s="16">
        <f t="shared" si="91"/>
        <v>0.9325285158851202</v>
      </c>
      <c r="L2886" s="19">
        <f>'EPA Data'!D2887/SUM('EPA Data'!D:D)</f>
        <v>1.4651321390663242E-4</v>
      </c>
      <c r="M2886" s="19">
        <f>'EPA Data'!E2887/SUM('EPA Data'!E:E)</f>
        <v>1.6124807002291212E-4</v>
      </c>
      <c r="N2886" s="19">
        <f>'EPA Data'!F2887/SUM('EPA Data'!F:F)</f>
        <v>1.7245038574697396E-4</v>
      </c>
      <c r="O2886" s="19">
        <f>'EPA Data'!G2887/SUM('EPA Data'!G:G)</f>
        <v>7.0282320418609792E-5</v>
      </c>
      <c r="P2886" s="19">
        <f>'EPA Data'!H2887/SUM('EPA Data'!H:H)</f>
        <v>1.2370771520145047E-4</v>
      </c>
      <c r="Q2886" s="19">
        <f>'EPA Data'!I2887/SUM('EPA Data'!I:I)</f>
        <v>1.3883821761667033E-4</v>
      </c>
      <c r="R2886" s="19">
        <f>'EPA Data'!J2887/SUM('EPA Data'!J:J)</f>
        <v>9.4236863156184884E-5</v>
      </c>
      <c r="S2886" s="19">
        <f>'EPA Data'!K2887/SUM('EPA Data'!K:K)</f>
        <v>1.3830478529490916E-4</v>
      </c>
      <c r="T2886" s="19">
        <f>'EPA Data'!L2887/SUM('EPA Data'!L:L)</f>
        <v>1.5270965123981604E-4</v>
      </c>
      <c r="U2886" s="19">
        <f>'EPA Data'!M2887/SUM('EPA Data'!M:M)</f>
        <v>1.0198127297253117E-4</v>
      </c>
      <c r="V2886" s="19">
        <f>'EPA Data'!N2887/SUM('EPA Data'!N:N)</f>
        <v>1.1543336275831674E-4</v>
      </c>
      <c r="W2886" s="19">
        <f>'EPA Data'!O2887/SUM('EPA Data'!O:O)</f>
        <v>2.3707829366288198E-4</v>
      </c>
      <c r="X2886" s="19">
        <f>'EPA Data'!P2887/SUM('EPA Data'!P:P)</f>
        <v>9.896012619446021E-5</v>
      </c>
    </row>
    <row r="2887" spans="1:24" x14ac:dyDescent="0.35">
      <c r="A2887" s="13" t="s">
        <v>4633</v>
      </c>
      <c r="B2887" s="13" t="s">
        <v>4485</v>
      </c>
      <c r="C2887" s="18" t="s">
        <v>4634</v>
      </c>
      <c r="D2887" s="14">
        <f>SUMIFS('Census Data'!G:G,'Census Data'!$A:$A,$A2887)/SUMIFS('Census Data'!$F:$F,'Census Data'!$A:$A,$A2887)</f>
        <v>0.49059827003356471</v>
      </c>
      <c r="E2887" s="16">
        <f>SUMIFS('Census Data'!H:H,'Census Data'!$A:$A,$A2887)/SUMIFS('Census Data'!$F:$F,'Census Data'!$A:$A,$A2887)</f>
        <v>0.50940172996643529</v>
      </c>
      <c r="F2887" s="14">
        <f>SUM(SUMIFS('Census Data'!I:I,'Census Data'!$A:$A,$A2887),SUMIFS('Census Data'!J:J,'Census Data'!$A:$A,$A2887))/SUMIFS('Census Data'!$F:$F,'Census Data'!$A:$A,$A2887)</f>
        <v>0.61303530109997639</v>
      </c>
      <c r="G2887" s="14">
        <f>SUM(SUMIFS('Census Data'!K:K,'Census Data'!$A:$A,$A2887),SUMIFS('Census Data'!L:L,'Census Data'!$A:$A,$A2887))/SUMIFS('Census Data'!$F:$F,'Census Data'!$A:$A,$A2887)</f>
        <v>0.30614069912459047</v>
      </c>
      <c r="H2887" s="14">
        <f>SUM(SUMIFS('Census Data'!O:O,'Census Data'!$A:$A,$A2887),SUMIFS('Census Data'!P:P,'Census Data'!$A:$A,$A2887))/SUMIFS('Census Data'!$F:$F,'Census Data'!$A:$A,$A2887)</f>
        <v>3.6431954252533393E-2</v>
      </c>
      <c r="I2887" s="16">
        <f t="shared" si="90"/>
        <v>4.439204552289977E-2</v>
      </c>
      <c r="J2887" s="14">
        <f>SUM(SUMIFS('Census Data'!W:W,'Census Data'!$A:$A,$A2887),SUMIFS('Census Data'!X:X,'Census Data'!$A:$A,$A2887))/SUMIFS('Census Data'!$F:$F,'Census Data'!$A:$A,$A2887)</f>
        <v>7.1303971223367776E-2</v>
      </c>
      <c r="K2887" s="16">
        <f t="shared" si="91"/>
        <v>0.92869602877663227</v>
      </c>
      <c r="L2887" s="19">
        <f>'EPA Data'!D2888/SUM('EPA Data'!D:D)</f>
        <v>6.8089123351879695E-4</v>
      </c>
      <c r="M2887" s="19">
        <f>'EPA Data'!E2888/SUM('EPA Data'!E:E)</f>
        <v>6.1689697446627712E-4</v>
      </c>
      <c r="N2887" s="19">
        <f>'EPA Data'!F2888/SUM('EPA Data'!F:F)</f>
        <v>6.0180916808851579E-4</v>
      </c>
      <c r="O2887" s="19">
        <f>'EPA Data'!G2888/SUM('EPA Data'!G:G)</f>
        <v>5.8357203490178695E-4</v>
      </c>
      <c r="P2887" s="19">
        <f>'EPA Data'!H2888/SUM('EPA Data'!H:H)</f>
        <v>7.0523613620737658E-4</v>
      </c>
      <c r="Q2887" s="19">
        <f>'EPA Data'!I2888/SUM('EPA Data'!I:I)</f>
        <v>9.0167589753638072E-4</v>
      </c>
      <c r="R2887" s="19">
        <f>'EPA Data'!J2888/SUM('EPA Data'!J:J)</f>
        <v>6.4098535659084187E-4</v>
      </c>
      <c r="S2887" s="19">
        <f>'EPA Data'!K2888/SUM('EPA Data'!K:K)</f>
        <v>5.6131781395027955E-4</v>
      </c>
      <c r="T2887" s="19">
        <f>'EPA Data'!L2888/SUM('EPA Data'!L:L)</f>
        <v>6.9672950725546484E-4</v>
      </c>
      <c r="U2887" s="19">
        <f>'EPA Data'!M2888/SUM('EPA Data'!M:M)</f>
        <v>4.682962715576925E-4</v>
      </c>
      <c r="V2887" s="19">
        <f>'EPA Data'!N2888/SUM('EPA Data'!N:N)</f>
        <v>6.0356496238436503E-4</v>
      </c>
      <c r="W2887" s="19">
        <f>'EPA Data'!O2888/SUM('EPA Data'!O:O)</f>
        <v>1.193876626738162E-3</v>
      </c>
      <c r="X2887" s="19">
        <f>'EPA Data'!P2888/SUM('EPA Data'!P:P)</f>
        <v>4.742584485313655E-4</v>
      </c>
    </row>
    <row r="2888" spans="1:24" x14ac:dyDescent="0.35">
      <c r="A2888" s="13" t="s">
        <v>4635</v>
      </c>
      <c r="B2888" s="13" t="s">
        <v>4485</v>
      </c>
      <c r="C2888" s="18" t="s">
        <v>4636</v>
      </c>
      <c r="D2888" s="14">
        <f>SUMIFS('Census Data'!G:G,'Census Data'!$A:$A,$A2888)/SUMIFS('Census Data'!$F:$F,'Census Data'!$A:$A,$A2888)</f>
        <v>0.46417171161254817</v>
      </c>
      <c r="E2888" s="16">
        <f>SUMIFS('Census Data'!H:H,'Census Data'!$A:$A,$A2888)/SUMIFS('Census Data'!$F:$F,'Census Data'!$A:$A,$A2888)</f>
        <v>0.53582828838745189</v>
      </c>
      <c r="F2888" s="14">
        <f>SUM(SUMIFS('Census Data'!I:I,'Census Data'!$A:$A,$A2888),SUMIFS('Census Data'!J:J,'Census Data'!$A:$A,$A2888))/SUMIFS('Census Data'!$F:$F,'Census Data'!$A:$A,$A2888)</f>
        <v>0.74760594386351131</v>
      </c>
      <c r="G2888" s="14">
        <f>SUM(SUMIFS('Census Data'!K:K,'Census Data'!$A:$A,$A2888),SUMIFS('Census Data'!L:L,'Census Data'!$A:$A,$A2888))/SUMIFS('Census Data'!$F:$F,'Census Data'!$A:$A,$A2888)</f>
        <v>0.1771051183269125</v>
      </c>
      <c r="H2888" s="14">
        <f>SUM(SUMIFS('Census Data'!O:O,'Census Data'!$A:$A,$A2888),SUMIFS('Census Data'!P:P,'Census Data'!$A:$A,$A2888))/SUMIFS('Census Data'!$F:$F,'Census Data'!$A:$A,$A2888)</f>
        <v>3.6543753439735829E-2</v>
      </c>
      <c r="I2888" s="16">
        <f t="shared" si="90"/>
        <v>3.8745184369840424E-2</v>
      </c>
      <c r="J2888" s="14">
        <f>SUM(SUMIFS('Census Data'!W:W,'Census Data'!$A:$A,$A2888),SUMIFS('Census Data'!X:X,'Census Data'!$A:$A,$A2888))/SUMIFS('Census Data'!$F:$F,'Census Data'!$A:$A,$A2888)</f>
        <v>6.9400110071546506E-2</v>
      </c>
      <c r="K2888" s="16">
        <f t="shared" si="91"/>
        <v>0.93059988992845355</v>
      </c>
      <c r="L2888" s="19">
        <f>'EPA Data'!D2889/SUM('EPA Data'!D:D)</f>
        <v>9.9541626435219359E-5</v>
      </c>
      <c r="M2888" s="19">
        <f>'EPA Data'!E2889/SUM('EPA Data'!E:E)</f>
        <v>6.6320065153315538E-5</v>
      </c>
      <c r="N2888" s="19">
        <f>'EPA Data'!F2889/SUM('EPA Data'!F:F)</f>
        <v>6.1142848012972972E-5</v>
      </c>
      <c r="O2888" s="19">
        <f>'EPA Data'!G2889/SUM('EPA Data'!G:G)</f>
        <v>4.1480334391930571E-5</v>
      </c>
      <c r="P2888" s="19">
        <f>'EPA Data'!H2889/SUM('EPA Data'!H:H)</f>
        <v>5.9737419473332806E-5</v>
      </c>
      <c r="Q2888" s="19">
        <f>'EPA Data'!I2889/SUM('EPA Data'!I:I)</f>
        <v>6.5659653423695498E-5</v>
      </c>
      <c r="R2888" s="19">
        <f>'EPA Data'!J2889/SUM('EPA Data'!J:J)</f>
        <v>5.8577855074444869E-5</v>
      </c>
      <c r="S2888" s="19">
        <f>'EPA Data'!K2889/SUM('EPA Data'!K:K)</f>
        <v>5.4921846693901844E-5</v>
      </c>
      <c r="T2888" s="19">
        <f>'EPA Data'!L2889/SUM('EPA Data'!L:L)</f>
        <v>5.9479114772513824E-5</v>
      </c>
      <c r="U2888" s="19">
        <f>'EPA Data'!M2889/SUM('EPA Data'!M:M)</f>
        <v>4.5585459888637898E-5</v>
      </c>
      <c r="V2888" s="19">
        <f>'EPA Data'!N2889/SUM('EPA Data'!N:N)</f>
        <v>5.4387578453571392E-5</v>
      </c>
      <c r="W2888" s="19">
        <f>'EPA Data'!O2889/SUM('EPA Data'!O:O)</f>
        <v>1.0206064309174534E-4</v>
      </c>
      <c r="X2888" s="19">
        <f>'EPA Data'!P2889/SUM('EPA Data'!P:P)</f>
        <v>4.0998854156161676E-5</v>
      </c>
    </row>
    <row r="2889" spans="1:24" x14ac:dyDescent="0.35">
      <c r="A2889" s="13" t="s">
        <v>4637</v>
      </c>
      <c r="B2889" s="13" t="s">
        <v>4485</v>
      </c>
      <c r="C2889" s="18" t="s">
        <v>4638</v>
      </c>
      <c r="D2889" s="14">
        <f>SUMIFS('Census Data'!G:G,'Census Data'!$A:$A,$A2889)/SUMIFS('Census Data'!$F:$F,'Census Data'!$A:$A,$A2889)</f>
        <v>0.48407864973029407</v>
      </c>
      <c r="E2889" s="16">
        <f>SUMIFS('Census Data'!H:H,'Census Data'!$A:$A,$A2889)/SUMIFS('Census Data'!$F:$F,'Census Data'!$A:$A,$A2889)</f>
        <v>0.51592135026970598</v>
      </c>
      <c r="F2889" s="14">
        <f>SUM(SUMIFS('Census Data'!I:I,'Census Data'!$A:$A,$A2889),SUMIFS('Census Data'!J:J,'Census Data'!$A:$A,$A2889))/SUMIFS('Census Data'!$F:$F,'Census Data'!$A:$A,$A2889)</f>
        <v>0.81990603793283456</v>
      </c>
      <c r="G2889" s="14">
        <f>SUM(SUMIFS('Census Data'!K:K,'Census Data'!$A:$A,$A2889),SUMIFS('Census Data'!L:L,'Census Data'!$A:$A,$A2889))/SUMIFS('Census Data'!$F:$F,'Census Data'!$A:$A,$A2889)</f>
        <v>0.13937706629545851</v>
      </c>
      <c r="H2889" s="14">
        <f>SUM(SUMIFS('Census Data'!O:O,'Census Data'!$A:$A,$A2889),SUMIFS('Census Data'!P:P,'Census Data'!$A:$A,$A2889))/SUMIFS('Census Data'!$F:$F,'Census Data'!$A:$A,$A2889)</f>
        <v>8.7001914042108934E-3</v>
      </c>
      <c r="I2889" s="16">
        <f t="shared" si="90"/>
        <v>3.2016704367496041E-2</v>
      </c>
      <c r="J2889" s="14">
        <f>SUM(SUMIFS('Census Data'!W:W,'Census Data'!$A:$A,$A2889),SUMIFS('Census Data'!X:X,'Census Data'!$A:$A,$A2889))/SUMIFS('Census Data'!$F:$F,'Census Data'!$A:$A,$A2889)</f>
        <v>3.0102662258569689E-2</v>
      </c>
      <c r="K2889" s="16">
        <f t="shared" si="91"/>
        <v>0.96989733774143028</v>
      </c>
      <c r="L2889" s="19">
        <f>'EPA Data'!D2890/SUM('EPA Data'!D:D)</f>
        <v>0</v>
      </c>
      <c r="M2889" s="19">
        <f>'EPA Data'!E2890/SUM('EPA Data'!E:E)</f>
        <v>0</v>
      </c>
      <c r="N2889" s="19">
        <f>'EPA Data'!F2890/SUM('EPA Data'!F:F)</f>
        <v>0</v>
      </c>
      <c r="O2889" s="19">
        <f>'EPA Data'!G2890/SUM('EPA Data'!G:G)</f>
        <v>0</v>
      </c>
      <c r="P2889" s="19">
        <f>'EPA Data'!H2890/SUM('EPA Data'!H:H)</f>
        <v>0</v>
      </c>
      <c r="Q2889" s="19">
        <f>'EPA Data'!I2890/SUM('EPA Data'!I:I)</f>
        <v>0</v>
      </c>
      <c r="R2889" s="19">
        <f>'EPA Data'!J2890/SUM('EPA Data'!J:J)</f>
        <v>0</v>
      </c>
      <c r="S2889" s="19">
        <f>'EPA Data'!K2890/SUM('EPA Data'!K:K)</f>
        <v>0</v>
      </c>
      <c r="T2889" s="19">
        <f>'EPA Data'!L2890/SUM('EPA Data'!L:L)</f>
        <v>0</v>
      </c>
      <c r="U2889" s="19">
        <f>'EPA Data'!M2890/SUM('EPA Data'!M:M)</f>
        <v>0</v>
      </c>
      <c r="V2889" s="19">
        <f>'EPA Data'!N2890/SUM('EPA Data'!N:N)</f>
        <v>0</v>
      </c>
      <c r="W2889" s="19">
        <f>'EPA Data'!O2890/SUM('EPA Data'!O:O)</f>
        <v>0</v>
      </c>
      <c r="X2889" s="19">
        <f>'EPA Data'!P2890/SUM('EPA Data'!P:P)</f>
        <v>0</v>
      </c>
    </row>
    <row r="2890" spans="1:24" x14ac:dyDescent="0.35">
      <c r="A2890" s="13" t="s">
        <v>4639</v>
      </c>
      <c r="B2890" s="13" t="s">
        <v>4485</v>
      </c>
      <c r="C2890" s="18" t="s">
        <v>4640</v>
      </c>
      <c r="D2890" s="14">
        <f>SUMIFS('Census Data'!G:G,'Census Data'!$A:$A,$A2890)/SUMIFS('Census Data'!$F:$F,'Census Data'!$A:$A,$A2890)</f>
        <v>0.46177506456914769</v>
      </c>
      <c r="E2890" s="16">
        <f>SUMIFS('Census Data'!H:H,'Census Data'!$A:$A,$A2890)/SUMIFS('Census Data'!$F:$F,'Census Data'!$A:$A,$A2890)</f>
        <v>0.53822493543085226</v>
      </c>
      <c r="F2890" s="14">
        <f>SUM(SUMIFS('Census Data'!I:I,'Census Data'!$A:$A,$A2890),SUMIFS('Census Data'!J:J,'Census Data'!$A:$A,$A2890))/SUMIFS('Census Data'!$F:$F,'Census Data'!$A:$A,$A2890)</f>
        <v>0.44158253111058932</v>
      </c>
      <c r="G2890" s="14">
        <f>SUM(SUMIFS('Census Data'!K:K,'Census Data'!$A:$A,$A2890),SUMIFS('Census Data'!L:L,'Census Data'!$A:$A,$A2890))/SUMIFS('Census Data'!$F:$F,'Census Data'!$A:$A,$A2890)</f>
        <v>0.52218830711434605</v>
      </c>
      <c r="H2890" s="14">
        <f>SUM(SUMIFS('Census Data'!O:O,'Census Data'!$A:$A,$A2890),SUMIFS('Census Data'!P:P,'Census Data'!$A:$A,$A2890))/SUMIFS('Census Data'!$F:$F,'Census Data'!$A:$A,$A2890)</f>
        <v>1.3876496830241841E-2</v>
      </c>
      <c r="I2890" s="16">
        <f t="shared" si="90"/>
        <v>2.2352664944822798E-2</v>
      </c>
      <c r="J2890" s="14">
        <f>SUM(SUMIFS('Census Data'!W:W,'Census Data'!$A:$A,$A2890),SUMIFS('Census Data'!X:X,'Census Data'!$A:$A,$A2890))/SUMIFS('Census Data'!$F:$F,'Census Data'!$A:$A,$A2890)</f>
        <v>4.8227283399859121E-2</v>
      </c>
      <c r="K2890" s="16">
        <f t="shared" si="91"/>
        <v>0.95177271660014084</v>
      </c>
      <c r="L2890" s="19">
        <f>'EPA Data'!D2891/SUM('EPA Data'!D:D)</f>
        <v>1.8762153729966262E-4</v>
      </c>
      <c r="M2890" s="19">
        <f>'EPA Data'!E2891/SUM('EPA Data'!E:E)</f>
        <v>1.7462503776696019E-4</v>
      </c>
      <c r="N2890" s="19">
        <f>'EPA Data'!F2891/SUM('EPA Data'!F:F)</f>
        <v>1.8885535479798784E-4</v>
      </c>
      <c r="O2890" s="19">
        <f>'EPA Data'!G2891/SUM('EPA Data'!G:G)</f>
        <v>7.9293089834632952E-5</v>
      </c>
      <c r="P2890" s="19">
        <f>'EPA Data'!H2891/SUM('EPA Data'!H:H)</f>
        <v>1.2409429480363489E-4</v>
      </c>
      <c r="Q2890" s="19">
        <f>'EPA Data'!I2891/SUM('EPA Data'!I:I)</f>
        <v>1.4302327074056526E-4</v>
      </c>
      <c r="R2890" s="19">
        <f>'EPA Data'!J2891/SUM('EPA Data'!J:J)</f>
        <v>1.4597223563248528E-4</v>
      </c>
      <c r="S2890" s="19">
        <f>'EPA Data'!K2891/SUM('EPA Data'!K:K)</f>
        <v>1.3142039666011655E-4</v>
      </c>
      <c r="T2890" s="19">
        <f>'EPA Data'!L2891/SUM('EPA Data'!L:L)</f>
        <v>1.6838932110155246E-4</v>
      </c>
      <c r="U2890" s="19">
        <f>'EPA Data'!M2891/SUM('EPA Data'!M:M)</f>
        <v>1.0203155377565942E-4</v>
      </c>
      <c r="V2890" s="19">
        <f>'EPA Data'!N2891/SUM('EPA Data'!N:N)</f>
        <v>9.476662750737681E-5</v>
      </c>
      <c r="W2890" s="19">
        <f>'EPA Data'!O2891/SUM('EPA Data'!O:O)</f>
        <v>2.0797801154096298E-4</v>
      </c>
      <c r="X2890" s="19">
        <f>'EPA Data'!P2891/SUM('EPA Data'!P:P)</f>
        <v>1.0022082930218702E-4</v>
      </c>
    </row>
    <row r="2891" spans="1:24" x14ac:dyDescent="0.35">
      <c r="A2891" s="13" t="s">
        <v>4641</v>
      </c>
      <c r="B2891" s="13" t="s">
        <v>4485</v>
      </c>
      <c r="C2891" s="18" t="s">
        <v>4642</v>
      </c>
      <c r="D2891" s="14">
        <f>SUMIFS('Census Data'!G:G,'Census Data'!$A:$A,$A2891)/SUMIFS('Census Data'!$F:$F,'Census Data'!$A:$A,$A2891)</f>
        <v>0.46547536433032616</v>
      </c>
      <c r="E2891" s="16">
        <f>SUMIFS('Census Data'!H:H,'Census Data'!$A:$A,$A2891)/SUMIFS('Census Data'!$F:$F,'Census Data'!$A:$A,$A2891)</f>
        <v>0.53452463566967379</v>
      </c>
      <c r="F2891" s="14">
        <f>SUM(SUMIFS('Census Data'!I:I,'Census Data'!$A:$A,$A2891),SUMIFS('Census Data'!J:J,'Census Data'!$A:$A,$A2891))/SUMIFS('Census Data'!$F:$F,'Census Data'!$A:$A,$A2891)</f>
        <v>0.30395558639833448</v>
      </c>
      <c r="G2891" s="14">
        <f>SUM(SUMIFS('Census Data'!K:K,'Census Data'!$A:$A,$A2891),SUMIFS('Census Data'!L:L,'Census Data'!$A:$A,$A2891))/SUMIFS('Census Data'!$F:$F,'Census Data'!$A:$A,$A2891)</f>
        <v>0.66273421235253294</v>
      </c>
      <c r="H2891" s="14">
        <f>SUM(SUMIFS('Census Data'!O:O,'Census Data'!$A:$A,$A2891),SUMIFS('Census Data'!P:P,'Census Data'!$A:$A,$A2891))/SUMIFS('Census Data'!$F:$F,'Census Data'!$A:$A,$A2891)</f>
        <v>9.021512838306732E-3</v>
      </c>
      <c r="I2891" s="16">
        <f t="shared" si="90"/>
        <v>2.4288688410825876E-2</v>
      </c>
      <c r="J2891" s="14">
        <f>SUM(SUMIFS('Census Data'!W:W,'Census Data'!$A:$A,$A2891),SUMIFS('Census Data'!X:X,'Census Data'!$A:$A,$A2891))/SUMIFS('Census Data'!$F:$F,'Census Data'!$A:$A,$A2891)</f>
        <v>5.7945870922970162E-2</v>
      </c>
      <c r="K2891" s="16">
        <f t="shared" si="91"/>
        <v>0.94205412907702979</v>
      </c>
      <c r="L2891" s="19">
        <f>'EPA Data'!D2892/SUM('EPA Data'!D:D)</f>
        <v>3.800114240787832E-5</v>
      </c>
      <c r="M2891" s="19">
        <f>'EPA Data'!E2892/SUM('EPA Data'!E:E)</f>
        <v>1.6448303471857015E-5</v>
      </c>
      <c r="N2891" s="19">
        <f>'EPA Data'!F2892/SUM('EPA Data'!F:F)</f>
        <v>1.5930594009491492E-5</v>
      </c>
      <c r="O2891" s="19">
        <f>'EPA Data'!G2892/SUM('EPA Data'!G:G)</f>
        <v>7.844082837380474E-6</v>
      </c>
      <c r="P2891" s="19">
        <f>'EPA Data'!H2892/SUM('EPA Data'!H:H)</f>
        <v>1.4558673514238335E-5</v>
      </c>
      <c r="Q2891" s="19">
        <f>'EPA Data'!I2892/SUM('EPA Data'!I:I)</f>
        <v>1.6688501307281653E-5</v>
      </c>
      <c r="R2891" s="19">
        <f>'EPA Data'!J2892/SUM('EPA Data'!J:J)</f>
        <v>1.1978025452703775E-5</v>
      </c>
      <c r="S2891" s="19">
        <f>'EPA Data'!K2892/SUM('EPA Data'!K:K)</f>
        <v>1.3535211268051539E-5</v>
      </c>
      <c r="T2891" s="19">
        <f>'EPA Data'!L2892/SUM('EPA Data'!L:L)</f>
        <v>1.6106629455307611E-5</v>
      </c>
      <c r="U2891" s="19">
        <f>'EPA Data'!M2892/SUM('EPA Data'!M:M)</f>
        <v>9.0521252153946672E-6</v>
      </c>
      <c r="V2891" s="19">
        <f>'EPA Data'!N2892/SUM('EPA Data'!N:N)</f>
        <v>1.2271135509027397E-5</v>
      </c>
      <c r="W2891" s="19">
        <f>'EPA Data'!O2892/SUM('EPA Data'!O:O)</f>
        <v>2.4015076048811897E-5</v>
      </c>
      <c r="X2891" s="19">
        <f>'EPA Data'!P2892/SUM('EPA Data'!P:P)</f>
        <v>1.117362407727479E-5</v>
      </c>
    </row>
    <row r="2892" spans="1:24" x14ac:dyDescent="0.35">
      <c r="A2892" s="13" t="s">
        <v>4643</v>
      </c>
      <c r="B2892" s="13" t="s">
        <v>4485</v>
      </c>
      <c r="C2892" s="18" t="s">
        <v>4644</v>
      </c>
      <c r="D2892" s="14">
        <f>SUMIFS('Census Data'!G:G,'Census Data'!$A:$A,$A2892)/SUMIFS('Census Data'!$F:$F,'Census Data'!$A:$A,$A2892)</f>
        <v>0.4936016896508883</v>
      </c>
      <c r="E2892" s="16">
        <f>SUMIFS('Census Data'!H:H,'Census Data'!$A:$A,$A2892)/SUMIFS('Census Data'!$F:$F,'Census Data'!$A:$A,$A2892)</f>
        <v>0.50639831034911165</v>
      </c>
      <c r="F2892" s="14">
        <f>SUM(SUMIFS('Census Data'!I:I,'Census Data'!$A:$A,$A2892),SUMIFS('Census Data'!J:J,'Census Data'!$A:$A,$A2892))/SUMIFS('Census Data'!$F:$F,'Census Data'!$A:$A,$A2892)</f>
        <v>0.69644262227191789</v>
      </c>
      <c r="G2892" s="14">
        <f>SUM(SUMIFS('Census Data'!K:K,'Census Data'!$A:$A,$A2892),SUMIFS('Census Data'!L:L,'Census Data'!$A:$A,$A2892))/SUMIFS('Census Data'!$F:$F,'Census Data'!$A:$A,$A2892)</f>
        <v>6.2782126144034459E-2</v>
      </c>
      <c r="H2892" s="14">
        <f>SUM(SUMIFS('Census Data'!O:O,'Census Data'!$A:$A,$A2892),SUMIFS('Census Data'!P:P,'Census Data'!$A:$A,$A2892))/SUMIFS('Census Data'!$F:$F,'Census Data'!$A:$A,$A2892)</f>
        <v>0.19704311094545907</v>
      </c>
      <c r="I2892" s="16">
        <f t="shared" si="90"/>
        <v>4.3732140638588657E-2</v>
      </c>
      <c r="J2892" s="14">
        <f>SUM(SUMIFS('Census Data'!W:W,'Census Data'!$A:$A,$A2892),SUMIFS('Census Data'!X:X,'Census Data'!$A:$A,$A2892))/SUMIFS('Census Data'!$F:$F,'Census Data'!$A:$A,$A2892)</f>
        <v>0.17695780014080423</v>
      </c>
      <c r="K2892" s="16">
        <f t="shared" si="91"/>
        <v>0.8230421998591958</v>
      </c>
      <c r="L2892" s="19">
        <f>'EPA Data'!D2893/SUM('EPA Data'!D:D)</f>
        <v>1.280800322737519E-4</v>
      </c>
      <c r="M2892" s="19">
        <f>'EPA Data'!E2893/SUM('EPA Data'!E:E)</f>
        <v>9.9949892619940813E-5</v>
      </c>
      <c r="N2892" s="19">
        <f>'EPA Data'!F2893/SUM('EPA Data'!F:F)</f>
        <v>8.4264853922572008E-5</v>
      </c>
      <c r="O2892" s="19">
        <f>'EPA Data'!G2893/SUM('EPA Data'!G:G)</f>
        <v>1.3334957124952847E-4</v>
      </c>
      <c r="P2892" s="19">
        <f>'EPA Data'!H2893/SUM('EPA Data'!H:H)</f>
        <v>1.1191457516772085E-4</v>
      </c>
      <c r="Q2892" s="19">
        <f>'EPA Data'!I2893/SUM('EPA Data'!I:I)</f>
        <v>1.166957571902466E-4</v>
      </c>
      <c r="R2892" s="19">
        <f>'EPA Data'!J2893/SUM('EPA Data'!J:J)</f>
        <v>1.2709170046745121E-4</v>
      </c>
      <c r="S2892" s="19">
        <f>'EPA Data'!K2893/SUM('EPA Data'!K:K)</f>
        <v>9.7019302326524886E-5</v>
      </c>
      <c r="T2892" s="19">
        <f>'EPA Data'!L2893/SUM('EPA Data'!L:L)</f>
        <v>8.1117951206778927E-5</v>
      </c>
      <c r="U2892" s="19">
        <f>'EPA Data'!M2893/SUM('EPA Data'!M:M)</f>
        <v>1.1127713239362314E-4</v>
      </c>
      <c r="V2892" s="19">
        <f>'EPA Data'!N2893/SUM('EPA Data'!N:N)</f>
        <v>1.3593440797263329E-4</v>
      </c>
      <c r="W2892" s="19">
        <f>'EPA Data'!O2893/SUM('EPA Data'!O:O)</f>
        <v>2.2771443835472473E-4</v>
      </c>
      <c r="X2892" s="19">
        <f>'EPA Data'!P2893/SUM('EPA Data'!P:P)</f>
        <v>6.0916829861553212E-5</v>
      </c>
    </row>
    <row r="2893" spans="1:24" x14ac:dyDescent="0.35">
      <c r="A2893" s="13" t="s">
        <v>4645</v>
      </c>
      <c r="B2893" s="13" t="s">
        <v>4485</v>
      </c>
      <c r="C2893" s="18" t="s">
        <v>4646</v>
      </c>
      <c r="D2893" s="14">
        <f>SUMIFS('Census Data'!G:G,'Census Data'!$A:$A,$A2893)/SUMIFS('Census Data'!$F:$F,'Census Data'!$A:$A,$A2893)</f>
        <v>0.49416820135052181</v>
      </c>
      <c r="E2893" s="16">
        <f>SUMIFS('Census Data'!H:H,'Census Data'!$A:$A,$A2893)/SUMIFS('Census Data'!$F:$F,'Census Data'!$A:$A,$A2893)</f>
        <v>0.50583179864947825</v>
      </c>
      <c r="F2893" s="14">
        <f>SUM(SUMIFS('Census Data'!I:I,'Census Data'!$A:$A,$A2893),SUMIFS('Census Data'!J:J,'Census Data'!$A:$A,$A2893))/SUMIFS('Census Data'!$F:$F,'Census Data'!$A:$A,$A2893)</f>
        <v>0.8000818498056067</v>
      </c>
      <c r="G2893" s="14">
        <f>SUM(SUMIFS('Census Data'!K:K,'Census Data'!$A:$A,$A2893),SUMIFS('Census Data'!L:L,'Census Data'!$A:$A,$A2893))/SUMIFS('Census Data'!$F:$F,'Census Data'!$A:$A,$A2893)</f>
        <v>4.7063638223859221E-2</v>
      </c>
      <c r="H2893" s="14">
        <f>SUM(SUMIFS('Census Data'!O:O,'Census Data'!$A:$A,$A2893),SUMIFS('Census Data'!P:P,'Census Data'!$A:$A,$A2893))/SUMIFS('Census Data'!$F:$F,'Census Data'!$A:$A,$A2893)</f>
        <v>0.10040242821089966</v>
      </c>
      <c r="I2893" s="16">
        <f t="shared" si="90"/>
        <v>5.2452083759634505E-2</v>
      </c>
      <c r="J2893" s="14">
        <f>SUM(SUMIFS('Census Data'!W:W,'Census Data'!$A:$A,$A2893),SUMIFS('Census Data'!X:X,'Census Data'!$A:$A,$A2893))/SUMIFS('Census Data'!$F:$F,'Census Data'!$A:$A,$A2893)</f>
        <v>0.10544983288998022</v>
      </c>
      <c r="K2893" s="16">
        <f t="shared" si="91"/>
        <v>0.89455016711001978</v>
      </c>
      <c r="L2893" s="19">
        <f>'EPA Data'!D2894/SUM('EPA Data'!D:D)</f>
        <v>6.5488939298709986E-5</v>
      </c>
      <c r="M2893" s="19">
        <f>'EPA Data'!E2894/SUM('EPA Data'!E:E)</f>
        <v>5.1737362067360112E-5</v>
      </c>
      <c r="N2893" s="19">
        <f>'EPA Data'!F2894/SUM('EPA Data'!F:F)</f>
        <v>4.2279735637211831E-5</v>
      </c>
      <c r="O2893" s="19">
        <f>'EPA Data'!G2894/SUM('EPA Data'!G:G)</f>
        <v>8.8351540756241456E-5</v>
      </c>
      <c r="P2893" s="19">
        <f>'EPA Data'!H2894/SUM('EPA Data'!H:H)</f>
        <v>6.2004338195872984E-5</v>
      </c>
      <c r="Q2893" s="19">
        <f>'EPA Data'!I2894/SUM('EPA Data'!I:I)</f>
        <v>6.6016830865116196E-5</v>
      </c>
      <c r="R2893" s="19">
        <f>'EPA Data'!J2894/SUM('EPA Data'!J:J)</f>
        <v>6.969835637354135E-5</v>
      </c>
      <c r="S2893" s="19">
        <f>'EPA Data'!K2894/SUM('EPA Data'!K:K)</f>
        <v>5.1614727053843384E-5</v>
      </c>
      <c r="T2893" s="19">
        <f>'EPA Data'!L2894/SUM('EPA Data'!L:L)</f>
        <v>4.1156078881229785E-5</v>
      </c>
      <c r="U2893" s="19">
        <f>'EPA Data'!M2894/SUM('EPA Data'!M:M)</f>
        <v>6.7493166411966685E-5</v>
      </c>
      <c r="V2893" s="19">
        <f>'EPA Data'!N2894/SUM('EPA Data'!N:N)</f>
        <v>7.8668389911696436E-5</v>
      </c>
      <c r="W2893" s="19">
        <f>'EPA Data'!O2894/SUM('EPA Data'!O:O)</f>
        <v>1.2629173153643272E-4</v>
      </c>
      <c r="X2893" s="19">
        <f>'EPA Data'!P2894/SUM('EPA Data'!P:P)</f>
        <v>3.1406545516111474E-5</v>
      </c>
    </row>
    <row r="2894" spans="1:24" x14ac:dyDescent="0.35">
      <c r="A2894" s="13" t="s">
        <v>4647</v>
      </c>
      <c r="B2894" s="13" t="s">
        <v>4485</v>
      </c>
      <c r="C2894" s="18" t="s">
        <v>4648</v>
      </c>
      <c r="D2894" s="14">
        <f>SUMIFS('Census Data'!G:G,'Census Data'!$A:$A,$A2894)/SUMIFS('Census Data'!$F:$F,'Census Data'!$A:$A,$A2894)</f>
        <v>0.46049412915851273</v>
      </c>
      <c r="E2894" s="16">
        <f>SUMIFS('Census Data'!H:H,'Census Data'!$A:$A,$A2894)/SUMIFS('Census Data'!$F:$F,'Census Data'!$A:$A,$A2894)</f>
        <v>0.53950587084148727</v>
      </c>
      <c r="F2894" s="14">
        <f>SUM(SUMIFS('Census Data'!I:I,'Census Data'!$A:$A,$A2894),SUMIFS('Census Data'!J:J,'Census Data'!$A:$A,$A2894))/SUMIFS('Census Data'!$F:$F,'Census Data'!$A:$A,$A2894)</f>
        <v>0.40092954990215263</v>
      </c>
      <c r="G2894" s="14">
        <f>SUM(SUMIFS('Census Data'!K:K,'Census Data'!$A:$A,$A2894),SUMIFS('Census Data'!L:L,'Census Data'!$A:$A,$A2894))/SUMIFS('Census Data'!$F:$F,'Census Data'!$A:$A,$A2894)</f>
        <v>0.56201076320939336</v>
      </c>
      <c r="H2894" s="14">
        <f>SUM(SUMIFS('Census Data'!O:O,'Census Data'!$A:$A,$A2894),SUMIFS('Census Data'!P:P,'Census Data'!$A:$A,$A2894))/SUMIFS('Census Data'!$F:$F,'Census Data'!$A:$A,$A2894)</f>
        <v>9.0508806262230915E-3</v>
      </c>
      <c r="I2894" s="16">
        <f t="shared" si="90"/>
        <v>2.8008806262231012E-2</v>
      </c>
      <c r="J2894" s="14">
        <f>SUM(SUMIFS('Census Data'!W:W,'Census Data'!$A:$A,$A2894),SUMIFS('Census Data'!X:X,'Census Data'!$A:$A,$A2894))/SUMIFS('Census Data'!$F:$F,'Census Data'!$A:$A,$A2894)</f>
        <v>2.6418786692759294E-2</v>
      </c>
      <c r="K2894" s="16">
        <f t="shared" si="91"/>
        <v>0.97358121330724068</v>
      </c>
      <c r="L2894" s="19">
        <f>'EPA Data'!D2895/SUM('EPA Data'!D:D)</f>
        <v>3.682299003947562E-5</v>
      </c>
      <c r="M2894" s="19">
        <f>'EPA Data'!E2895/SUM('EPA Data'!E:E)</f>
        <v>2.6938229227845695E-5</v>
      </c>
      <c r="N2894" s="19">
        <f>'EPA Data'!F2895/SUM('EPA Data'!F:F)</f>
        <v>2.6199234452208523E-5</v>
      </c>
      <c r="O2894" s="19">
        <f>'EPA Data'!G2895/SUM('EPA Data'!G:G)</f>
        <v>1.4432897159693004E-5</v>
      </c>
      <c r="P2894" s="19">
        <f>'EPA Data'!H2895/SUM('EPA Data'!H:H)</f>
        <v>2.704077100829141E-5</v>
      </c>
      <c r="Q2894" s="19">
        <f>'EPA Data'!I2895/SUM('EPA Data'!I:I)</f>
        <v>3.1659574324562947E-5</v>
      </c>
      <c r="R2894" s="19">
        <f>'EPA Data'!J2895/SUM('EPA Data'!J:J)</f>
        <v>2.1564711275498148E-5</v>
      </c>
      <c r="S2894" s="19">
        <f>'EPA Data'!K2895/SUM('EPA Data'!K:K)</f>
        <v>2.3883366595833E-5</v>
      </c>
      <c r="T2894" s="19">
        <f>'EPA Data'!L2895/SUM('EPA Data'!L:L)</f>
        <v>2.8722306710590489E-5</v>
      </c>
      <c r="U2894" s="19">
        <f>'EPA Data'!M2895/SUM('EPA Data'!M:M)</f>
        <v>1.5876601591782898E-5</v>
      </c>
      <c r="V2894" s="19">
        <f>'EPA Data'!N2895/SUM('EPA Data'!N:N)</f>
        <v>2.3083928059768445E-5</v>
      </c>
      <c r="W2894" s="19">
        <f>'EPA Data'!O2895/SUM('EPA Data'!O:O)</f>
        <v>4.5230597171414957E-5</v>
      </c>
      <c r="X2894" s="19">
        <f>'EPA Data'!P2895/SUM('EPA Data'!P:P)</f>
        <v>2.0295595134410257E-5</v>
      </c>
    </row>
    <row r="2895" spans="1:24" x14ac:dyDescent="0.35">
      <c r="A2895" s="13" t="s">
        <v>4649</v>
      </c>
      <c r="B2895" s="13" t="s">
        <v>4485</v>
      </c>
      <c r="C2895" s="18" t="s">
        <v>4650</v>
      </c>
      <c r="D2895" s="14">
        <f>SUMIFS('Census Data'!G:G,'Census Data'!$A:$A,$A2895)/SUMIFS('Census Data'!$F:$F,'Census Data'!$A:$A,$A2895)</f>
        <v>0.4707753905551782</v>
      </c>
      <c r="E2895" s="16">
        <f>SUMIFS('Census Data'!H:H,'Census Data'!$A:$A,$A2895)/SUMIFS('Census Data'!$F:$F,'Census Data'!$A:$A,$A2895)</f>
        <v>0.52922460944482175</v>
      </c>
      <c r="F2895" s="14">
        <f>SUM(SUMIFS('Census Data'!I:I,'Census Data'!$A:$A,$A2895),SUMIFS('Census Data'!J:J,'Census Data'!$A:$A,$A2895))/SUMIFS('Census Data'!$F:$F,'Census Data'!$A:$A,$A2895)</f>
        <v>0.66721481428520357</v>
      </c>
      <c r="G2895" s="14">
        <f>SUM(SUMIFS('Census Data'!K:K,'Census Data'!$A:$A,$A2895),SUMIFS('Census Data'!L:L,'Census Data'!$A:$A,$A2895))/SUMIFS('Census Data'!$F:$F,'Census Data'!$A:$A,$A2895)</f>
        <v>0.24205483859435883</v>
      </c>
      <c r="H2895" s="14">
        <f>SUM(SUMIFS('Census Data'!O:O,'Census Data'!$A:$A,$A2895),SUMIFS('Census Data'!P:P,'Census Data'!$A:$A,$A2895))/SUMIFS('Census Data'!$F:$F,'Census Data'!$A:$A,$A2895)</f>
        <v>3.2173881957601971E-2</v>
      </c>
      <c r="I2895" s="16">
        <f t="shared" si="90"/>
        <v>5.8556465162835636E-2</v>
      </c>
      <c r="J2895" s="14">
        <f>SUM(SUMIFS('Census Data'!W:W,'Census Data'!$A:$A,$A2895),SUMIFS('Census Data'!X:X,'Census Data'!$A:$A,$A2895))/SUMIFS('Census Data'!$F:$F,'Census Data'!$A:$A,$A2895)</f>
        <v>0.12272548528938619</v>
      </c>
      <c r="K2895" s="16">
        <f t="shared" si="91"/>
        <v>0.8772745147106138</v>
      </c>
      <c r="L2895" s="19">
        <f>'EPA Data'!D2896/SUM('EPA Data'!D:D)</f>
        <v>1.3737260553096399E-4</v>
      </c>
      <c r="M2895" s="19">
        <f>'EPA Data'!E2896/SUM('EPA Data'!E:E)</f>
        <v>1.2023853468124712E-4</v>
      </c>
      <c r="N2895" s="19">
        <f>'EPA Data'!F2896/SUM('EPA Data'!F:F)</f>
        <v>1.1027628621116993E-4</v>
      </c>
      <c r="O2895" s="19">
        <f>'EPA Data'!G2896/SUM('EPA Data'!G:G)</f>
        <v>7.2842865288108246E-5</v>
      </c>
      <c r="P2895" s="19">
        <f>'EPA Data'!H2896/SUM('EPA Data'!H:H)</f>
        <v>1.1445577396104959E-4</v>
      </c>
      <c r="Q2895" s="19">
        <f>'EPA Data'!I2896/SUM('EPA Data'!I:I)</f>
        <v>1.2063194203942733E-4</v>
      </c>
      <c r="R2895" s="19">
        <f>'EPA Data'!J2896/SUM('EPA Data'!J:J)</f>
        <v>8.0645853998885603E-5</v>
      </c>
      <c r="S2895" s="19">
        <f>'EPA Data'!K2896/SUM('EPA Data'!K:K)</f>
        <v>1.0612884515876925E-4</v>
      </c>
      <c r="T2895" s="19">
        <f>'EPA Data'!L2896/SUM('EPA Data'!L:L)</f>
        <v>1.0351910333209917E-4</v>
      </c>
      <c r="U2895" s="19">
        <f>'EPA Data'!M2896/SUM('EPA Data'!M:M)</f>
        <v>9.6842176824647066E-5</v>
      </c>
      <c r="V2895" s="19">
        <f>'EPA Data'!N2896/SUM('EPA Data'!N:N)</f>
        <v>1.2026001511095324E-4</v>
      </c>
      <c r="W2895" s="19">
        <f>'EPA Data'!O2896/SUM('EPA Data'!O:O)</f>
        <v>2.1764350207975822E-4</v>
      </c>
      <c r="X2895" s="19">
        <f>'EPA Data'!P2896/SUM('EPA Data'!P:P)</f>
        <v>7.4257326658052459E-5</v>
      </c>
    </row>
    <row r="2896" spans="1:24" x14ac:dyDescent="0.35">
      <c r="A2896" s="13" t="s">
        <v>4651</v>
      </c>
      <c r="B2896" s="13" t="s">
        <v>4485</v>
      </c>
      <c r="C2896" s="18" t="s">
        <v>4652</v>
      </c>
      <c r="D2896" s="14">
        <f>SUMIFS('Census Data'!G:G,'Census Data'!$A:$A,$A2896)/SUMIFS('Census Data'!$F:$F,'Census Data'!$A:$A,$A2896)</f>
        <v>0.4707806691449814</v>
      </c>
      <c r="E2896" s="16">
        <f>SUMIFS('Census Data'!H:H,'Census Data'!$A:$A,$A2896)/SUMIFS('Census Data'!$F:$F,'Census Data'!$A:$A,$A2896)</f>
        <v>0.5292193308550186</v>
      </c>
      <c r="F2896" s="14">
        <f>SUM(SUMIFS('Census Data'!I:I,'Census Data'!$A:$A,$A2896),SUMIFS('Census Data'!J:J,'Census Data'!$A:$A,$A2896))/SUMIFS('Census Data'!$F:$F,'Census Data'!$A:$A,$A2896)</f>
        <v>0.88475836431226762</v>
      </c>
      <c r="G2896" s="14">
        <f>SUM(SUMIFS('Census Data'!K:K,'Census Data'!$A:$A,$A2896),SUMIFS('Census Data'!L:L,'Census Data'!$A:$A,$A2896))/SUMIFS('Census Data'!$F:$F,'Census Data'!$A:$A,$A2896)</f>
        <v>7.1970260223048324E-2</v>
      </c>
      <c r="H2896" s="14">
        <f>SUM(SUMIFS('Census Data'!O:O,'Census Data'!$A:$A,$A2896),SUMIFS('Census Data'!P:P,'Census Data'!$A:$A,$A2896))/SUMIFS('Census Data'!$F:$F,'Census Data'!$A:$A,$A2896)</f>
        <v>9.0706319702602237E-3</v>
      </c>
      <c r="I2896" s="16">
        <f t="shared" si="90"/>
        <v>3.4200743494423813E-2</v>
      </c>
      <c r="J2896" s="14">
        <f>SUM(SUMIFS('Census Data'!W:W,'Census Data'!$A:$A,$A2896),SUMIFS('Census Data'!X:X,'Census Data'!$A:$A,$A2896))/SUMIFS('Census Data'!$F:$F,'Census Data'!$A:$A,$A2896)</f>
        <v>0.15732342007434943</v>
      </c>
      <c r="K2896" s="16">
        <f t="shared" si="91"/>
        <v>0.84267657992565059</v>
      </c>
      <c r="L2896" s="19">
        <f>'EPA Data'!D2897/SUM('EPA Data'!D:D)</f>
        <v>2.1366880309083629E-5</v>
      </c>
      <c r="M2896" s="19">
        <f>'EPA Data'!E2897/SUM('EPA Data'!E:E)</f>
        <v>2.7506273956478373E-5</v>
      </c>
      <c r="N2896" s="19">
        <f>'EPA Data'!F2897/SUM('EPA Data'!F:F)</f>
        <v>3.4467628120803709E-5</v>
      </c>
      <c r="O2896" s="19">
        <f>'EPA Data'!G2897/SUM('EPA Data'!G:G)</f>
        <v>9.9392909273707909E-6</v>
      </c>
      <c r="P2896" s="19">
        <f>'EPA Data'!H2897/SUM('EPA Data'!H:H)</f>
        <v>1.961520947055556E-5</v>
      </c>
      <c r="Q2896" s="19">
        <f>'EPA Data'!I2897/SUM('EPA Data'!I:I)</f>
        <v>2.384363157811766E-5</v>
      </c>
      <c r="R2896" s="19">
        <f>'EPA Data'!J2897/SUM('EPA Data'!J:J)</f>
        <v>1.8657311712073746E-5</v>
      </c>
      <c r="S2896" s="19">
        <f>'EPA Data'!K2897/SUM('EPA Data'!K:K)</f>
        <v>2.5278392063396181E-5</v>
      </c>
      <c r="T2896" s="19">
        <f>'EPA Data'!L2897/SUM('EPA Data'!L:L)</f>
        <v>3.3166059883781562E-5</v>
      </c>
      <c r="U2896" s="19">
        <f>'EPA Data'!M2897/SUM('EPA Data'!M:M)</f>
        <v>1.6728028747197398E-5</v>
      </c>
      <c r="V2896" s="19">
        <f>'EPA Data'!N2897/SUM('EPA Data'!N:N)</f>
        <v>1.4272189307372715E-5</v>
      </c>
      <c r="W2896" s="19">
        <f>'EPA Data'!O2897/SUM('EPA Data'!O:O)</f>
        <v>3.5741592463397341E-5</v>
      </c>
      <c r="X2896" s="19">
        <f>'EPA Data'!P2897/SUM('EPA Data'!P:P)</f>
        <v>1.804647413029282E-5</v>
      </c>
    </row>
    <row r="2897" spans="1:24" x14ac:dyDescent="0.35">
      <c r="A2897" s="13" t="s">
        <v>4653</v>
      </c>
      <c r="B2897" s="13" t="s">
        <v>4485</v>
      </c>
      <c r="C2897" s="18" t="s">
        <v>4654</v>
      </c>
      <c r="D2897" s="14">
        <f>SUMIFS('Census Data'!G:G,'Census Data'!$A:$A,$A2897)/SUMIFS('Census Data'!$F:$F,'Census Data'!$A:$A,$A2897)</f>
        <v>0.48130973993306941</v>
      </c>
      <c r="E2897" s="16">
        <f>SUMIFS('Census Data'!H:H,'Census Data'!$A:$A,$A2897)/SUMIFS('Census Data'!$F:$F,'Census Data'!$A:$A,$A2897)</f>
        <v>0.51869026006693064</v>
      </c>
      <c r="F2897" s="14">
        <f>SUM(SUMIFS('Census Data'!I:I,'Census Data'!$A:$A,$A2897),SUMIFS('Census Data'!J:J,'Census Data'!$A:$A,$A2897))/SUMIFS('Census Data'!$F:$F,'Census Data'!$A:$A,$A2897)</f>
        <v>0.40743090035506757</v>
      </c>
      <c r="G2897" s="14">
        <f>SUM(SUMIFS('Census Data'!K:K,'Census Data'!$A:$A,$A2897),SUMIFS('Census Data'!L:L,'Census Data'!$A:$A,$A2897))/SUMIFS('Census Data'!$F:$F,'Census Data'!$A:$A,$A2897)</f>
        <v>0.51672900398813038</v>
      </c>
      <c r="H2897" s="14">
        <f>SUM(SUMIFS('Census Data'!O:O,'Census Data'!$A:$A,$A2897),SUMIFS('Census Data'!P:P,'Census Data'!$A:$A,$A2897))/SUMIFS('Census Data'!$F:$F,'Census Data'!$A:$A,$A2897)</f>
        <v>2.6065020378106842E-2</v>
      </c>
      <c r="I2897" s="16">
        <f t="shared" si="90"/>
        <v>4.977507527869518E-2</v>
      </c>
      <c r="J2897" s="14">
        <f>SUM(SUMIFS('Census Data'!W:W,'Census Data'!$A:$A,$A2897),SUMIFS('Census Data'!X:X,'Census Data'!$A:$A,$A2897))/SUMIFS('Census Data'!$F:$F,'Census Data'!$A:$A,$A2897)</f>
        <v>6.1651975473362645E-2</v>
      </c>
      <c r="K2897" s="16">
        <f t="shared" si="91"/>
        <v>0.93834802452663735</v>
      </c>
      <c r="L2897" s="19">
        <f>'EPA Data'!D2898/SUM('EPA Data'!D:D)</f>
        <v>3.9528454024439857E-4</v>
      </c>
      <c r="M2897" s="19">
        <f>'EPA Data'!E2898/SUM('EPA Data'!E:E)</f>
        <v>3.5759251827065984E-4</v>
      </c>
      <c r="N2897" s="19">
        <f>'EPA Data'!F2898/SUM('EPA Data'!F:F)</f>
        <v>3.389678087442928E-4</v>
      </c>
      <c r="O2897" s="19">
        <f>'EPA Data'!G2898/SUM('EPA Data'!G:G)</f>
        <v>4.2931082872506087E-4</v>
      </c>
      <c r="P2897" s="19">
        <f>'EPA Data'!H2898/SUM('EPA Data'!H:H)</f>
        <v>4.2890057402195092E-4</v>
      </c>
      <c r="Q2897" s="19">
        <f>'EPA Data'!I2898/SUM('EPA Data'!I:I)</f>
        <v>5.7726365726233012E-4</v>
      </c>
      <c r="R2897" s="19">
        <f>'EPA Data'!J2898/SUM('EPA Data'!J:J)</f>
        <v>6.3327782394301659E-4</v>
      </c>
      <c r="S2897" s="19">
        <f>'EPA Data'!K2898/SUM('EPA Data'!K:K)</f>
        <v>3.3712559675062311E-4</v>
      </c>
      <c r="T2897" s="19">
        <f>'EPA Data'!L2898/SUM('EPA Data'!L:L)</f>
        <v>3.7814052434358841E-4</v>
      </c>
      <c r="U2897" s="19">
        <f>'EPA Data'!M2898/SUM('EPA Data'!M:M)</f>
        <v>2.9054857024467858E-4</v>
      </c>
      <c r="V2897" s="19">
        <f>'EPA Data'!N2898/SUM('EPA Data'!N:N)</f>
        <v>3.6244848362630239E-4</v>
      </c>
      <c r="W2897" s="19">
        <f>'EPA Data'!O2898/SUM('EPA Data'!O:O)</f>
        <v>7.0107155452952597E-4</v>
      </c>
      <c r="X2897" s="19">
        <f>'EPA Data'!P2898/SUM('EPA Data'!P:P)</f>
        <v>2.5896623218972352E-4</v>
      </c>
    </row>
    <row r="2898" spans="1:24" x14ac:dyDescent="0.35">
      <c r="A2898" s="13" t="s">
        <v>4655</v>
      </c>
      <c r="B2898" s="13" t="s">
        <v>4485</v>
      </c>
      <c r="C2898" s="18" t="s">
        <v>4656</v>
      </c>
      <c r="D2898" s="14">
        <f>SUMIFS('Census Data'!G:G,'Census Data'!$A:$A,$A2898)/SUMIFS('Census Data'!$F:$F,'Census Data'!$A:$A,$A2898)</f>
        <v>0.48208839992279484</v>
      </c>
      <c r="E2898" s="16">
        <f>SUMIFS('Census Data'!H:H,'Census Data'!$A:$A,$A2898)/SUMIFS('Census Data'!$F:$F,'Census Data'!$A:$A,$A2898)</f>
        <v>0.51791160007720516</v>
      </c>
      <c r="F2898" s="14">
        <f>SUM(SUMIFS('Census Data'!I:I,'Census Data'!$A:$A,$A2898),SUMIFS('Census Data'!J:J,'Census Data'!$A:$A,$A2898))/SUMIFS('Census Data'!$F:$F,'Census Data'!$A:$A,$A2898)</f>
        <v>0.8163674966222737</v>
      </c>
      <c r="G2898" s="14">
        <f>SUM(SUMIFS('Census Data'!K:K,'Census Data'!$A:$A,$A2898),SUMIFS('Census Data'!L:L,'Census Data'!$A:$A,$A2898))/SUMIFS('Census Data'!$F:$F,'Census Data'!$A:$A,$A2898)</f>
        <v>9.309013703918162E-2</v>
      </c>
      <c r="H2898" s="14">
        <f>SUM(SUMIFS('Census Data'!O:O,'Census Data'!$A:$A,$A2898),SUMIFS('Census Data'!P:P,'Census Data'!$A:$A,$A2898))/SUMIFS('Census Data'!$F:$F,'Census Data'!$A:$A,$A2898)</f>
        <v>4.4952711831692721E-2</v>
      </c>
      <c r="I2898" s="16">
        <f t="shared" si="90"/>
        <v>4.558965450685204E-2</v>
      </c>
      <c r="J2898" s="14">
        <f>SUM(SUMIFS('Census Data'!W:W,'Census Data'!$A:$A,$A2898),SUMIFS('Census Data'!X:X,'Census Data'!$A:$A,$A2898))/SUMIFS('Census Data'!$F:$F,'Census Data'!$A:$A,$A2898)</f>
        <v>0.23036093418259024</v>
      </c>
      <c r="K2898" s="16">
        <f t="shared" si="91"/>
        <v>0.76963906581740971</v>
      </c>
      <c r="L2898" s="19">
        <f>'EPA Data'!D2899/SUM('EPA Data'!D:D)</f>
        <v>1.5914067899875335E-4</v>
      </c>
      <c r="M2898" s="19">
        <f>'EPA Data'!E2899/SUM('EPA Data'!E:E)</f>
        <v>1.8226567167589985E-4</v>
      </c>
      <c r="N2898" s="19">
        <f>'EPA Data'!F2899/SUM('EPA Data'!F:F)</f>
        <v>2.006409213307239E-4</v>
      </c>
      <c r="O2898" s="19">
        <f>'EPA Data'!G2899/SUM('EPA Data'!G:G)</f>
        <v>6.7780545247623803E-5</v>
      </c>
      <c r="P2898" s="19">
        <f>'EPA Data'!H2899/SUM('EPA Data'!H:H)</f>
        <v>1.3215618554322621E-4</v>
      </c>
      <c r="Q2898" s="19">
        <f>'EPA Data'!I2899/SUM('EPA Data'!I:I)</f>
        <v>1.4091534540951848E-4</v>
      </c>
      <c r="R2898" s="19">
        <f>'EPA Data'!J2899/SUM('EPA Data'!J:J)</f>
        <v>1.0049103166192998E-4</v>
      </c>
      <c r="S2898" s="19">
        <f>'EPA Data'!K2899/SUM('EPA Data'!K:K)</f>
        <v>1.6799183501407837E-4</v>
      </c>
      <c r="T2898" s="19">
        <f>'EPA Data'!L2899/SUM('EPA Data'!L:L)</f>
        <v>1.7657340808331759E-4</v>
      </c>
      <c r="U2898" s="19">
        <f>'EPA Data'!M2899/SUM('EPA Data'!M:M)</f>
        <v>1.1384334410275391E-4</v>
      </c>
      <c r="V2898" s="19">
        <f>'EPA Data'!N2899/SUM('EPA Data'!N:N)</f>
        <v>1.2834344076624666E-4</v>
      </c>
      <c r="W2898" s="19">
        <f>'EPA Data'!O2899/SUM('EPA Data'!O:O)</f>
        <v>2.5069064890006999E-4</v>
      </c>
      <c r="X2898" s="19">
        <f>'EPA Data'!P2899/SUM('EPA Data'!P:P)</f>
        <v>1.107689306458003E-4</v>
      </c>
    </row>
    <row r="2899" spans="1:24" x14ac:dyDescent="0.35">
      <c r="A2899" s="13" t="s">
        <v>4657</v>
      </c>
      <c r="B2899" s="13" t="s">
        <v>4485</v>
      </c>
      <c r="C2899" s="18" t="s">
        <v>4658</v>
      </c>
      <c r="D2899" s="14">
        <f>SUMIFS('Census Data'!G:G,'Census Data'!$A:$A,$A2899)/SUMIFS('Census Data'!$F:$F,'Census Data'!$A:$A,$A2899)</f>
        <v>0.46893317702227433</v>
      </c>
      <c r="E2899" s="16">
        <f>SUMIFS('Census Data'!H:H,'Census Data'!$A:$A,$A2899)/SUMIFS('Census Data'!$F:$F,'Census Data'!$A:$A,$A2899)</f>
        <v>0.53106682297772567</v>
      </c>
      <c r="F2899" s="14">
        <f>SUM(SUMIFS('Census Data'!I:I,'Census Data'!$A:$A,$A2899),SUMIFS('Census Data'!J:J,'Census Data'!$A:$A,$A2899))/SUMIFS('Census Data'!$F:$F,'Census Data'!$A:$A,$A2899)</f>
        <v>0.49463766228127309</v>
      </c>
      <c r="G2899" s="14">
        <f>SUM(SUMIFS('Census Data'!K:K,'Census Data'!$A:$A,$A2899),SUMIFS('Census Data'!L:L,'Census Data'!$A:$A,$A2899))/SUMIFS('Census Data'!$F:$F,'Census Data'!$A:$A,$A2899)</f>
        <v>0.44531283921670789</v>
      </c>
      <c r="H2899" s="14">
        <f>SUM(SUMIFS('Census Data'!O:O,'Census Data'!$A:$A,$A2899),SUMIFS('Census Data'!P:P,'Census Data'!$A:$A,$A2899))/SUMIFS('Census Data'!$F:$F,'Census Data'!$A:$A,$A2899)</f>
        <v>1.662975988884547E-2</v>
      </c>
      <c r="I2899" s="16">
        <f t="shared" si="90"/>
        <v>4.3419738613173497E-2</v>
      </c>
      <c r="J2899" s="14">
        <f>SUM(SUMIFS('Census Data'!W:W,'Census Data'!$A:$A,$A2899),SUMIFS('Census Data'!X:X,'Census Data'!$A:$A,$A2899))/SUMIFS('Census Data'!$F:$F,'Census Data'!$A:$A,$A2899)</f>
        <v>8.3626416568972253E-2</v>
      </c>
      <c r="K2899" s="16">
        <f t="shared" si="91"/>
        <v>0.91637358343102771</v>
      </c>
      <c r="L2899" s="19">
        <f>'EPA Data'!D2900/SUM('EPA Data'!D:D)</f>
        <v>2.6301699067574882E-4</v>
      </c>
      <c r="M2899" s="19">
        <f>'EPA Data'!E2900/SUM('EPA Data'!E:E)</f>
        <v>1.75985368457688E-4</v>
      </c>
      <c r="N2899" s="19">
        <f>'EPA Data'!F2900/SUM('EPA Data'!F:F)</f>
        <v>1.613033332922685E-4</v>
      </c>
      <c r="O2899" s="19">
        <f>'EPA Data'!G2900/SUM('EPA Data'!G:G)</f>
        <v>1.2370668468380662E-4</v>
      </c>
      <c r="P2899" s="19">
        <f>'EPA Data'!H2900/SUM('EPA Data'!H:H)</f>
        <v>1.6473657121447556E-4</v>
      </c>
      <c r="Q2899" s="19">
        <f>'EPA Data'!I2900/SUM('EPA Data'!I:I)</f>
        <v>1.7996230604736866E-4</v>
      </c>
      <c r="R2899" s="19">
        <f>'EPA Data'!J2900/SUM('EPA Data'!J:J)</f>
        <v>1.8270104279086629E-4</v>
      </c>
      <c r="S2899" s="19">
        <f>'EPA Data'!K2900/SUM('EPA Data'!K:K)</f>
        <v>1.4924739214129668E-4</v>
      </c>
      <c r="T2899" s="19">
        <f>'EPA Data'!L2900/SUM('EPA Data'!L:L)</f>
        <v>1.597248406758566E-4</v>
      </c>
      <c r="U2899" s="19">
        <f>'EPA Data'!M2900/SUM('EPA Data'!M:M)</f>
        <v>1.2745173024917696E-4</v>
      </c>
      <c r="V2899" s="19">
        <f>'EPA Data'!N2900/SUM('EPA Data'!N:N)</f>
        <v>1.5004910587560437E-4</v>
      </c>
      <c r="W2899" s="19">
        <f>'EPA Data'!O2900/SUM('EPA Data'!O:O)</f>
        <v>2.7637135117046312E-4</v>
      </c>
      <c r="X2899" s="19">
        <f>'EPA Data'!P2900/SUM('EPA Data'!P:P)</f>
        <v>1.1120369824178781E-4</v>
      </c>
    </row>
    <row r="2900" spans="1:24" x14ac:dyDescent="0.35">
      <c r="A2900" s="13" t="s">
        <v>4659</v>
      </c>
      <c r="B2900" s="13" t="s">
        <v>4485</v>
      </c>
      <c r="C2900" s="18" t="s">
        <v>4660</v>
      </c>
      <c r="D2900" s="14">
        <f>SUMIFS('Census Data'!G:G,'Census Data'!$A:$A,$A2900)/SUMIFS('Census Data'!$F:$F,'Census Data'!$A:$A,$A2900)</f>
        <v>0.48914082775577106</v>
      </c>
      <c r="E2900" s="16">
        <f>SUMIFS('Census Data'!H:H,'Census Data'!$A:$A,$A2900)/SUMIFS('Census Data'!$F:$F,'Census Data'!$A:$A,$A2900)</f>
        <v>0.51085917224422894</v>
      </c>
      <c r="F2900" s="14">
        <f>SUM(SUMIFS('Census Data'!I:I,'Census Data'!$A:$A,$A2900),SUMIFS('Census Data'!J:J,'Census Data'!$A:$A,$A2900))/SUMIFS('Census Data'!$F:$F,'Census Data'!$A:$A,$A2900)</f>
        <v>0.85521103674361421</v>
      </c>
      <c r="G2900" s="14">
        <f>SUM(SUMIFS('Census Data'!K:K,'Census Data'!$A:$A,$A2900),SUMIFS('Census Data'!L:L,'Census Data'!$A:$A,$A2900))/SUMIFS('Census Data'!$F:$F,'Census Data'!$A:$A,$A2900)</f>
        <v>9.179073897008605E-2</v>
      </c>
      <c r="H2900" s="14">
        <f>SUM(SUMIFS('Census Data'!O:O,'Census Data'!$A:$A,$A2900),SUMIFS('Census Data'!P:P,'Census Data'!$A:$A,$A2900))/SUMIFS('Census Data'!$F:$F,'Census Data'!$A:$A,$A2900)</f>
        <v>2.4313618358147795E-2</v>
      </c>
      <c r="I2900" s="16">
        <f t="shared" si="90"/>
        <v>2.8684605928151918E-2</v>
      </c>
      <c r="J2900" s="14">
        <f>SUM(SUMIFS('Census Data'!W:W,'Census Data'!$A:$A,$A2900),SUMIFS('Census Data'!X:X,'Census Data'!$A:$A,$A2900))/SUMIFS('Census Data'!$F:$F,'Census Data'!$A:$A,$A2900)</f>
        <v>4.8217456631607702E-2</v>
      </c>
      <c r="K2900" s="16">
        <f t="shared" si="91"/>
        <v>0.9517825433683923</v>
      </c>
      <c r="L2900" s="19">
        <f>'EPA Data'!D2901/SUM('EPA Data'!D:D)</f>
        <v>7.3845845133857189E-6</v>
      </c>
      <c r="M2900" s="19">
        <f>'EPA Data'!E2901/SUM('EPA Data'!E:E)</f>
        <v>8.6518881232362378E-6</v>
      </c>
      <c r="N2900" s="19">
        <f>'EPA Data'!F2901/SUM('EPA Data'!F:F)</f>
        <v>1.0405853482092894E-5</v>
      </c>
      <c r="O2900" s="19">
        <f>'EPA Data'!G2901/SUM('EPA Data'!G:G)</f>
        <v>3.3646722239321088E-6</v>
      </c>
      <c r="P2900" s="19">
        <f>'EPA Data'!H2901/SUM('EPA Data'!H:H)</f>
        <v>6.2581598489882694E-6</v>
      </c>
      <c r="Q2900" s="19">
        <f>'EPA Data'!I2901/SUM('EPA Data'!I:I)</f>
        <v>7.0853399394426796E-6</v>
      </c>
      <c r="R2900" s="19">
        <f>'EPA Data'!J2901/SUM('EPA Data'!J:J)</f>
        <v>5.2880424945559113E-6</v>
      </c>
      <c r="S2900" s="19">
        <f>'EPA Data'!K2901/SUM('EPA Data'!K:K)</f>
        <v>7.9555487259903686E-6</v>
      </c>
      <c r="T2900" s="19">
        <f>'EPA Data'!L2901/SUM('EPA Data'!L:L)</f>
        <v>9.7745580610515172E-6</v>
      </c>
      <c r="U2900" s="19">
        <f>'EPA Data'!M2901/SUM('EPA Data'!M:M)</f>
        <v>5.1664820299796617E-6</v>
      </c>
      <c r="V2900" s="19">
        <f>'EPA Data'!N2901/SUM('EPA Data'!N:N)</f>
        <v>5.2858568604428715E-6</v>
      </c>
      <c r="W2900" s="19">
        <f>'EPA Data'!O2901/SUM('EPA Data'!O:O)</f>
        <v>1.1847959881865966E-5</v>
      </c>
      <c r="X2900" s="19">
        <f>'EPA Data'!P2901/SUM('EPA Data'!P:P)</f>
        <v>5.3775997178562763E-6</v>
      </c>
    </row>
    <row r="2901" spans="1:24" x14ac:dyDescent="0.35">
      <c r="A2901" s="13" t="s">
        <v>4661</v>
      </c>
      <c r="B2901" s="13" t="s">
        <v>4485</v>
      </c>
      <c r="C2901" s="18" t="s">
        <v>4662</v>
      </c>
      <c r="D2901" s="14">
        <f>SUMIFS('Census Data'!G:G,'Census Data'!$A:$A,$A2901)/SUMIFS('Census Data'!$F:$F,'Census Data'!$A:$A,$A2901)</f>
        <v>0.4700216436518283</v>
      </c>
      <c r="E2901" s="16">
        <f>SUMIFS('Census Data'!H:H,'Census Data'!$A:$A,$A2901)/SUMIFS('Census Data'!$F:$F,'Census Data'!$A:$A,$A2901)</f>
        <v>0.5299783563481717</v>
      </c>
      <c r="F2901" s="14">
        <f>SUM(SUMIFS('Census Data'!I:I,'Census Data'!$A:$A,$A2901),SUMIFS('Census Data'!J:J,'Census Data'!$A:$A,$A2901))/SUMIFS('Census Data'!$F:$F,'Census Data'!$A:$A,$A2901)</f>
        <v>0.658802384598833</v>
      </c>
      <c r="G2901" s="14">
        <f>SUM(SUMIFS('Census Data'!K:K,'Census Data'!$A:$A,$A2901),SUMIFS('Census Data'!L:L,'Census Data'!$A:$A,$A2901))/SUMIFS('Census Data'!$F:$F,'Census Data'!$A:$A,$A2901)</f>
        <v>0.28206361461642637</v>
      </c>
      <c r="H2901" s="14">
        <f>SUM(SUMIFS('Census Data'!O:O,'Census Data'!$A:$A,$A2901),SUMIFS('Census Data'!P:P,'Census Data'!$A:$A,$A2901))/SUMIFS('Census Data'!$F:$F,'Census Data'!$A:$A,$A2901)</f>
        <v>2.7972204994494158E-2</v>
      </c>
      <c r="I2901" s="16">
        <f t="shared" si="90"/>
        <v>3.1161795790246472E-2</v>
      </c>
      <c r="J2901" s="14">
        <f>SUM(SUMIFS('Census Data'!W:W,'Census Data'!$A:$A,$A2901),SUMIFS('Census Data'!X:X,'Census Data'!$A:$A,$A2901))/SUMIFS('Census Data'!$F:$F,'Census Data'!$A:$A,$A2901)</f>
        <v>4.8742516485880995E-2</v>
      </c>
      <c r="K2901" s="16">
        <f t="shared" si="91"/>
        <v>0.95125748351411898</v>
      </c>
      <c r="L2901" s="19">
        <f>'EPA Data'!D2902/SUM('EPA Data'!D:D)</f>
        <v>2.7855619180488248E-4</v>
      </c>
      <c r="M2901" s="19">
        <f>'EPA Data'!E2902/SUM('EPA Data'!E:E)</f>
        <v>3.1411877670588592E-4</v>
      </c>
      <c r="N2901" s="19">
        <f>'EPA Data'!F2902/SUM('EPA Data'!F:F)</f>
        <v>3.6189692121947473E-4</v>
      </c>
      <c r="O2901" s="19">
        <f>'EPA Data'!G2902/SUM('EPA Data'!G:G)</f>
        <v>1.3458162556838292E-4</v>
      </c>
      <c r="P2901" s="19">
        <f>'EPA Data'!H2902/SUM('EPA Data'!H:H)</f>
        <v>2.2998833938767241E-4</v>
      </c>
      <c r="Q2901" s="19">
        <f>'EPA Data'!I2902/SUM('EPA Data'!I:I)</f>
        <v>2.6222696980883009E-4</v>
      </c>
      <c r="R2901" s="19">
        <f>'EPA Data'!J2902/SUM('EPA Data'!J:J)</f>
        <v>2.2204339975305317E-4</v>
      </c>
      <c r="S2901" s="19">
        <f>'EPA Data'!K2902/SUM('EPA Data'!K:K)</f>
        <v>2.6950113274274508E-4</v>
      </c>
      <c r="T2901" s="19">
        <f>'EPA Data'!L2902/SUM('EPA Data'!L:L)</f>
        <v>3.3155846030213611E-4</v>
      </c>
      <c r="U2901" s="19">
        <f>'EPA Data'!M2902/SUM('EPA Data'!M:M)</f>
        <v>2.0816584691839821E-4</v>
      </c>
      <c r="V2901" s="19">
        <f>'EPA Data'!N2902/SUM('EPA Data'!N:N)</f>
        <v>1.908386579029245E-4</v>
      </c>
      <c r="W2901" s="19">
        <f>'EPA Data'!O2902/SUM('EPA Data'!O:O)</f>
        <v>4.2755904347499101E-4</v>
      </c>
      <c r="X2901" s="19">
        <f>'EPA Data'!P2902/SUM('EPA Data'!P:P)</f>
        <v>1.9341147340105349E-4</v>
      </c>
    </row>
    <row r="2902" spans="1:24" x14ac:dyDescent="0.35">
      <c r="A2902" s="13" t="s">
        <v>4663</v>
      </c>
      <c r="B2902" s="13" t="s">
        <v>4485</v>
      </c>
      <c r="C2902" s="18" t="s">
        <v>4664</v>
      </c>
      <c r="D2902" s="14">
        <f>SUMIFS('Census Data'!G:G,'Census Data'!$A:$A,$A2902)/SUMIFS('Census Data'!$F:$F,'Census Data'!$A:$A,$A2902)</f>
        <v>0.50700208075187614</v>
      </c>
      <c r="E2902" s="16">
        <f>SUMIFS('Census Data'!H:H,'Census Data'!$A:$A,$A2902)/SUMIFS('Census Data'!$F:$F,'Census Data'!$A:$A,$A2902)</f>
        <v>0.49299791924812381</v>
      </c>
      <c r="F2902" s="14">
        <f>SUM(SUMIFS('Census Data'!I:I,'Census Data'!$A:$A,$A2902),SUMIFS('Census Data'!J:J,'Census Data'!$A:$A,$A2902))/SUMIFS('Census Data'!$F:$F,'Census Data'!$A:$A,$A2902)</f>
        <v>0.73618871718139944</v>
      </c>
      <c r="G2902" s="14">
        <f>SUM(SUMIFS('Census Data'!K:K,'Census Data'!$A:$A,$A2902),SUMIFS('Census Data'!L:L,'Census Data'!$A:$A,$A2902))/SUMIFS('Census Data'!$F:$F,'Census Data'!$A:$A,$A2902)</f>
        <v>0.14684497229560703</v>
      </c>
      <c r="H2902" s="14">
        <f>SUM(SUMIFS('Census Data'!O:O,'Census Data'!$A:$A,$A2902),SUMIFS('Census Data'!P:P,'Census Data'!$A:$A,$A2902))/SUMIFS('Census Data'!$F:$F,'Census Data'!$A:$A,$A2902)</f>
        <v>6.2165384705304749E-2</v>
      </c>
      <c r="I2902" s="16">
        <f t="shared" si="90"/>
        <v>5.4800925817688806E-2</v>
      </c>
      <c r="J2902" s="14">
        <f>SUM(SUMIFS('Census Data'!W:W,'Census Data'!$A:$A,$A2902),SUMIFS('Census Data'!X:X,'Census Data'!$A:$A,$A2902))/SUMIFS('Census Data'!$F:$F,'Census Data'!$A:$A,$A2902)</f>
        <v>0.42732564935824002</v>
      </c>
      <c r="K2902" s="16">
        <f t="shared" si="91"/>
        <v>0.57267435064175998</v>
      </c>
      <c r="L2902" s="19">
        <f>'EPA Data'!D2903/SUM('EPA Data'!D:D)</f>
        <v>2.8440924591853652E-4</v>
      </c>
      <c r="M2902" s="19">
        <f>'EPA Data'!E2903/SUM('EPA Data'!E:E)</f>
        <v>2.3624433159028882E-4</v>
      </c>
      <c r="N2902" s="19">
        <f>'EPA Data'!F2903/SUM('EPA Data'!F:F)</f>
        <v>2.0740364564595244E-4</v>
      </c>
      <c r="O2902" s="19">
        <f>'EPA Data'!G2903/SUM('EPA Data'!G:G)</f>
        <v>1.9260756509909888E-4</v>
      </c>
      <c r="P2902" s="19">
        <f>'EPA Data'!H2903/SUM('EPA Data'!H:H)</f>
        <v>2.4279019090669673E-4</v>
      </c>
      <c r="Q2902" s="19">
        <f>'EPA Data'!I2903/SUM('EPA Data'!I:I)</f>
        <v>2.5801143903000484E-4</v>
      </c>
      <c r="R2902" s="19">
        <f>'EPA Data'!J2903/SUM('EPA Data'!J:J)</f>
        <v>1.7611685711575072E-4</v>
      </c>
      <c r="S2902" s="19">
        <f>'EPA Data'!K2903/SUM('EPA Data'!K:K)</f>
        <v>2.2215115562284688E-4</v>
      </c>
      <c r="T2902" s="19">
        <f>'EPA Data'!L2903/SUM('EPA Data'!L:L)</f>
        <v>1.9705875743353582E-4</v>
      </c>
      <c r="U2902" s="19">
        <f>'EPA Data'!M2903/SUM('EPA Data'!M:M)</f>
        <v>2.0987335073837233E-4</v>
      </c>
      <c r="V2902" s="19">
        <f>'EPA Data'!N2903/SUM('EPA Data'!N:N)</f>
        <v>2.7897866120890548E-4</v>
      </c>
      <c r="W2902" s="19">
        <f>'EPA Data'!O2903/SUM('EPA Data'!O:O)</f>
        <v>4.8905599719511843E-4</v>
      </c>
      <c r="X2902" s="19">
        <f>'EPA Data'!P2903/SUM('EPA Data'!P:P)</f>
        <v>1.4595012418080764E-4</v>
      </c>
    </row>
    <row r="2903" spans="1:24" x14ac:dyDescent="0.35">
      <c r="A2903" s="13" t="s">
        <v>4665</v>
      </c>
      <c r="B2903" s="13" t="s">
        <v>4485</v>
      </c>
      <c r="C2903" s="18" t="s">
        <v>4666</v>
      </c>
      <c r="D2903" s="14">
        <f>SUMIFS('Census Data'!G:G,'Census Data'!$A:$A,$A2903)/SUMIFS('Census Data'!$F:$F,'Census Data'!$A:$A,$A2903)</f>
        <v>0.51733751524655869</v>
      </c>
      <c r="E2903" s="16">
        <f>SUMIFS('Census Data'!H:H,'Census Data'!$A:$A,$A2903)/SUMIFS('Census Data'!$F:$F,'Census Data'!$A:$A,$A2903)</f>
        <v>0.48266248475344137</v>
      </c>
      <c r="F2903" s="14">
        <f>SUM(SUMIFS('Census Data'!I:I,'Census Data'!$A:$A,$A2903),SUMIFS('Census Data'!J:J,'Census Data'!$A:$A,$A2903))/SUMIFS('Census Data'!$F:$F,'Census Data'!$A:$A,$A2903)</f>
        <v>0.68304582679909387</v>
      </c>
      <c r="G2903" s="14">
        <f>SUM(SUMIFS('Census Data'!K:K,'Census Data'!$A:$A,$A2903),SUMIFS('Census Data'!L:L,'Census Data'!$A:$A,$A2903))/SUMIFS('Census Data'!$F:$F,'Census Data'!$A:$A,$A2903)</f>
        <v>0.14927106929197886</v>
      </c>
      <c r="H2903" s="14">
        <f>SUM(SUMIFS('Census Data'!O:O,'Census Data'!$A:$A,$A2903),SUMIFS('Census Data'!P:P,'Census Data'!$A:$A,$A2903))/SUMIFS('Census Data'!$F:$F,'Census Data'!$A:$A,$A2903)</f>
        <v>0.11087878259859442</v>
      </c>
      <c r="I2903" s="16">
        <f t="shared" si="90"/>
        <v>5.6804321310332861E-2</v>
      </c>
      <c r="J2903" s="14">
        <f>SUM(SUMIFS('Census Data'!W:W,'Census Data'!$A:$A,$A2903),SUMIFS('Census Data'!X:X,'Census Data'!$A:$A,$A2903))/SUMIFS('Census Data'!$F:$F,'Census Data'!$A:$A,$A2903)</f>
        <v>0.45025265725736191</v>
      </c>
      <c r="K2903" s="16">
        <f t="shared" si="91"/>
        <v>0.54974734274263803</v>
      </c>
      <c r="L2903" s="19">
        <f>'EPA Data'!D2904/SUM('EPA Data'!D:D)</f>
        <v>1.2591257833563009E-4</v>
      </c>
      <c r="M2903" s="19">
        <f>'EPA Data'!E2904/SUM('EPA Data'!E:E)</f>
        <v>1.0383880055587142E-4</v>
      </c>
      <c r="N2903" s="19">
        <f>'EPA Data'!F2904/SUM('EPA Data'!F:F)</f>
        <v>9.0973579545017253E-5</v>
      </c>
      <c r="O2903" s="19">
        <f>'EPA Data'!G2904/SUM('EPA Data'!G:G)</f>
        <v>8.6494429361442629E-5</v>
      </c>
      <c r="P2903" s="19">
        <f>'EPA Data'!H2904/SUM('EPA Data'!H:H)</f>
        <v>1.0718483525933152E-4</v>
      </c>
      <c r="Q2903" s="19">
        <f>'EPA Data'!I2904/SUM('EPA Data'!I:I)</f>
        <v>1.1374057278065557E-4</v>
      </c>
      <c r="R2903" s="19">
        <f>'EPA Data'!J2904/SUM('EPA Data'!J:J)</f>
        <v>7.8608570482547504E-5</v>
      </c>
      <c r="S2903" s="19">
        <f>'EPA Data'!K2904/SUM('EPA Data'!K:K)</f>
        <v>9.7662487785340685E-5</v>
      </c>
      <c r="T2903" s="19">
        <f>'EPA Data'!L2904/SUM('EPA Data'!L:L)</f>
        <v>8.6478610895034694E-5</v>
      </c>
      <c r="U2903" s="19">
        <f>'EPA Data'!M2904/SUM('EPA Data'!M:M)</f>
        <v>9.3062095154831007E-5</v>
      </c>
      <c r="V2903" s="19">
        <f>'EPA Data'!N2904/SUM('EPA Data'!N:N)</f>
        <v>1.2342284984284457E-4</v>
      </c>
      <c r="W2903" s="19">
        <f>'EPA Data'!O2904/SUM('EPA Data'!O:O)</f>
        <v>2.1595278785517001E-4</v>
      </c>
      <c r="X2903" s="19">
        <f>'EPA Data'!P2904/SUM('EPA Data'!P:P)</f>
        <v>6.4083045661492426E-5</v>
      </c>
    </row>
    <row r="2904" spans="1:24" x14ac:dyDescent="0.35">
      <c r="A2904" s="13" t="s">
        <v>4667</v>
      </c>
      <c r="B2904" s="13" t="s">
        <v>4485</v>
      </c>
      <c r="C2904" s="18" t="s">
        <v>4668</v>
      </c>
      <c r="D2904" s="14">
        <f>SUMIFS('Census Data'!G:G,'Census Data'!$A:$A,$A2904)/SUMIFS('Census Data'!$F:$F,'Census Data'!$A:$A,$A2904)</f>
        <v>0.47106824925816021</v>
      </c>
      <c r="E2904" s="16">
        <f>SUMIFS('Census Data'!H:H,'Census Data'!$A:$A,$A2904)/SUMIFS('Census Data'!$F:$F,'Census Data'!$A:$A,$A2904)</f>
        <v>0.52893175074183973</v>
      </c>
      <c r="F2904" s="14">
        <f>SUM(SUMIFS('Census Data'!I:I,'Census Data'!$A:$A,$A2904),SUMIFS('Census Data'!J:J,'Census Data'!$A:$A,$A2904))/SUMIFS('Census Data'!$F:$F,'Census Data'!$A:$A,$A2904)</f>
        <v>0.49399109792284868</v>
      </c>
      <c r="G2904" s="14">
        <f>SUM(SUMIFS('Census Data'!K:K,'Census Data'!$A:$A,$A2904),SUMIFS('Census Data'!L:L,'Census Data'!$A:$A,$A2904))/SUMIFS('Census Data'!$F:$F,'Census Data'!$A:$A,$A2904)</f>
        <v>0.46557863501483682</v>
      </c>
      <c r="H2904" s="14">
        <f>SUM(SUMIFS('Census Data'!O:O,'Census Data'!$A:$A,$A2904),SUMIFS('Census Data'!P:P,'Census Data'!$A:$A,$A2904))/SUMIFS('Census Data'!$F:$F,'Census Data'!$A:$A,$A2904)</f>
        <v>1.0830860534124629E-2</v>
      </c>
      <c r="I2904" s="16">
        <f t="shared" si="90"/>
        <v>2.959940652818982E-2</v>
      </c>
      <c r="J2904" s="14">
        <f>SUM(SUMIFS('Census Data'!W:W,'Census Data'!$A:$A,$A2904),SUMIFS('Census Data'!X:X,'Census Data'!$A:$A,$A2904))/SUMIFS('Census Data'!$F:$F,'Census Data'!$A:$A,$A2904)</f>
        <v>7.4999999999999997E-2</v>
      </c>
      <c r="K2904" s="16">
        <f t="shared" si="91"/>
        <v>0.92500000000000004</v>
      </c>
      <c r="L2904" s="19">
        <f>'EPA Data'!D2905/SUM('EPA Data'!D:D)</f>
        <v>4.9808633195290175E-5</v>
      </c>
      <c r="M2904" s="19">
        <f>'EPA Data'!E2905/SUM('EPA Data'!E:E)</f>
        <v>4.8745516600814835E-5</v>
      </c>
      <c r="N2904" s="19">
        <f>'EPA Data'!F2905/SUM('EPA Data'!F:F)</f>
        <v>5.533724484329332E-5</v>
      </c>
      <c r="O2904" s="19">
        <f>'EPA Data'!G2905/SUM('EPA Data'!G:G)</f>
        <v>2.0154314838692322E-5</v>
      </c>
      <c r="P2904" s="19">
        <f>'EPA Data'!H2905/SUM('EPA Data'!H:H)</f>
        <v>3.4943783994708096E-5</v>
      </c>
      <c r="Q2904" s="19">
        <f>'EPA Data'!I2905/SUM('EPA Data'!I:I)</f>
        <v>4.1336458087317623E-5</v>
      </c>
      <c r="R2904" s="19">
        <f>'EPA Data'!J2905/SUM('EPA Data'!J:J)</f>
        <v>3.7413035240002183E-5</v>
      </c>
      <c r="S2904" s="19">
        <f>'EPA Data'!K2905/SUM('EPA Data'!K:K)</f>
        <v>3.9299807380352195E-5</v>
      </c>
      <c r="T2904" s="19">
        <f>'EPA Data'!L2905/SUM('EPA Data'!L:L)</f>
        <v>5.1794196455530472E-5</v>
      </c>
      <c r="U2904" s="19">
        <f>'EPA Data'!M2905/SUM('EPA Data'!M:M)</f>
        <v>2.9590308670243167E-5</v>
      </c>
      <c r="V2904" s="19">
        <f>'EPA Data'!N2905/SUM('EPA Data'!N:N)</f>
        <v>2.632863345115045E-5</v>
      </c>
      <c r="W2904" s="19">
        <f>'EPA Data'!O2905/SUM('EPA Data'!O:O)</f>
        <v>6.1929520468914396E-5</v>
      </c>
      <c r="X2904" s="19">
        <f>'EPA Data'!P2905/SUM('EPA Data'!P:P)</f>
        <v>2.9303838103612681E-5</v>
      </c>
    </row>
    <row r="2905" spans="1:24" x14ac:dyDescent="0.35">
      <c r="A2905" s="13" t="s">
        <v>4669</v>
      </c>
      <c r="B2905" s="13" t="s">
        <v>4485</v>
      </c>
      <c r="C2905" s="18" t="s">
        <v>4670</v>
      </c>
      <c r="D2905" s="14">
        <f>SUMIFS('Census Data'!G:G,'Census Data'!$A:$A,$A2905)/SUMIFS('Census Data'!$F:$F,'Census Data'!$A:$A,$A2905)</f>
        <v>0.48702515503771915</v>
      </c>
      <c r="E2905" s="16">
        <f>SUMIFS('Census Data'!H:H,'Census Data'!$A:$A,$A2905)/SUMIFS('Census Data'!$F:$F,'Census Data'!$A:$A,$A2905)</f>
        <v>0.51297484496228085</v>
      </c>
      <c r="F2905" s="14">
        <f>SUM(SUMIFS('Census Data'!I:I,'Census Data'!$A:$A,$A2905),SUMIFS('Census Data'!J:J,'Census Data'!$A:$A,$A2905))/SUMIFS('Census Data'!$F:$F,'Census Data'!$A:$A,$A2905)</f>
        <v>0.48292840076243659</v>
      </c>
      <c r="G2905" s="14">
        <f>SUM(SUMIFS('Census Data'!K:K,'Census Data'!$A:$A,$A2905),SUMIFS('Census Data'!L:L,'Census Data'!$A:$A,$A2905))/SUMIFS('Census Data'!$F:$F,'Census Data'!$A:$A,$A2905)</f>
        <v>0.42961690246718032</v>
      </c>
      <c r="H2905" s="14">
        <f>SUM(SUMIFS('Census Data'!O:O,'Census Data'!$A:$A,$A2905),SUMIFS('Census Data'!P:P,'Census Data'!$A:$A,$A2905))/SUMIFS('Census Data'!$F:$F,'Census Data'!$A:$A,$A2905)</f>
        <v>3.3810303632312279E-2</v>
      </c>
      <c r="I2905" s="16">
        <f t="shared" si="90"/>
        <v>5.3644393138070789E-2</v>
      </c>
      <c r="J2905" s="14">
        <f>SUM(SUMIFS('Census Data'!W:W,'Census Data'!$A:$A,$A2905),SUMIFS('Census Data'!X:X,'Census Data'!$A:$A,$A2905))/SUMIFS('Census Data'!$F:$F,'Census Data'!$A:$A,$A2905)</f>
        <v>0.10353566538699026</v>
      </c>
      <c r="K2905" s="16">
        <f t="shared" si="91"/>
        <v>0.89646433461300978</v>
      </c>
      <c r="L2905" s="19">
        <f>'EPA Data'!D2906/SUM('EPA Data'!D:D)</f>
        <v>6.3273080628428312E-4</v>
      </c>
      <c r="M2905" s="19">
        <f>'EPA Data'!E2906/SUM('EPA Data'!E:E)</f>
        <v>5.5418416418593068E-4</v>
      </c>
      <c r="N2905" s="19">
        <f>'EPA Data'!F2906/SUM('EPA Data'!F:F)</f>
        <v>5.229071335247354E-4</v>
      </c>
      <c r="O2905" s="19">
        <f>'EPA Data'!G2906/SUM('EPA Data'!G:G)</f>
        <v>4.8015879189828453E-4</v>
      </c>
      <c r="P2905" s="19">
        <f>'EPA Data'!H2906/SUM('EPA Data'!H:H)</f>
        <v>6.2988953189059723E-4</v>
      </c>
      <c r="Q2905" s="19">
        <f>'EPA Data'!I2906/SUM('EPA Data'!I:I)</f>
        <v>8.0288575501599681E-4</v>
      </c>
      <c r="R2905" s="19">
        <f>'EPA Data'!J2906/SUM('EPA Data'!J:J)</f>
        <v>7.0529526129069296E-4</v>
      </c>
      <c r="S2905" s="19">
        <f>'EPA Data'!K2906/SUM('EPA Data'!K:K)</f>
        <v>5.1610202474333536E-4</v>
      </c>
      <c r="T2905" s="19">
        <f>'EPA Data'!L2906/SUM('EPA Data'!L:L)</f>
        <v>5.7535669071404549E-4</v>
      </c>
      <c r="U2905" s="19">
        <f>'EPA Data'!M2906/SUM('EPA Data'!M:M)</f>
        <v>4.0097238003892067E-4</v>
      </c>
      <c r="V2905" s="19">
        <f>'EPA Data'!N2906/SUM('EPA Data'!N:N)</f>
        <v>5.4009868564447721E-4</v>
      </c>
      <c r="W2905" s="19">
        <f>'EPA Data'!O2906/SUM('EPA Data'!O:O)</f>
        <v>1.0319620797064682E-3</v>
      </c>
      <c r="X2905" s="19">
        <f>'EPA Data'!P2906/SUM('EPA Data'!P:P)</f>
        <v>3.9703304245178517E-4</v>
      </c>
    </row>
    <row r="2906" spans="1:24" x14ac:dyDescent="0.35">
      <c r="A2906" s="13" t="s">
        <v>4671</v>
      </c>
      <c r="B2906" s="13" t="s">
        <v>4485</v>
      </c>
      <c r="C2906" s="18" t="s">
        <v>4672</v>
      </c>
      <c r="D2906" s="14">
        <f>SUMIFS('Census Data'!G:G,'Census Data'!$A:$A,$A2906)/SUMIFS('Census Data'!$F:$F,'Census Data'!$A:$A,$A2906)</f>
        <v>0.50801460485792194</v>
      </c>
      <c r="E2906" s="16">
        <f>SUMIFS('Census Data'!H:H,'Census Data'!$A:$A,$A2906)/SUMIFS('Census Data'!$F:$F,'Census Data'!$A:$A,$A2906)</f>
        <v>0.49198539514207806</v>
      </c>
      <c r="F2906" s="14">
        <f>SUM(SUMIFS('Census Data'!I:I,'Census Data'!$A:$A,$A2906),SUMIFS('Census Data'!J:J,'Census Data'!$A:$A,$A2906))/SUMIFS('Census Data'!$F:$F,'Census Data'!$A:$A,$A2906)</f>
        <v>0.48890560203022648</v>
      </c>
      <c r="G2906" s="14">
        <f>SUM(SUMIFS('Census Data'!K:K,'Census Data'!$A:$A,$A2906),SUMIFS('Census Data'!L:L,'Census Data'!$A:$A,$A2906))/SUMIFS('Census Data'!$F:$F,'Census Data'!$A:$A,$A2906)</f>
        <v>0.42306609580551507</v>
      </c>
      <c r="H2906" s="14">
        <f>SUM(SUMIFS('Census Data'!O:O,'Census Data'!$A:$A,$A2906),SUMIFS('Census Data'!P:P,'Census Data'!$A:$A,$A2906))/SUMIFS('Census Data'!$F:$F,'Census Data'!$A:$A,$A2906)</f>
        <v>3.9491098851695147E-2</v>
      </c>
      <c r="I2906" s="16">
        <f t="shared" si="90"/>
        <v>4.8537203312563393E-2</v>
      </c>
      <c r="J2906" s="14">
        <f>SUM(SUMIFS('Census Data'!W:W,'Census Data'!$A:$A,$A2906),SUMIFS('Census Data'!X:X,'Census Data'!$A:$A,$A2906))/SUMIFS('Census Data'!$F:$F,'Census Data'!$A:$A,$A2906)</f>
        <v>9.7326504287761073E-2</v>
      </c>
      <c r="K2906" s="16">
        <f t="shared" si="91"/>
        <v>0.90267349571223887</v>
      </c>
      <c r="L2906" s="19">
        <f>'EPA Data'!D2907/SUM('EPA Data'!D:D)</f>
        <v>6.5083742012889525E-4</v>
      </c>
      <c r="M2906" s="19">
        <f>'EPA Data'!E2907/SUM('EPA Data'!E:E)</f>
        <v>5.9985717341842347E-4</v>
      </c>
      <c r="N2906" s="19">
        <f>'EPA Data'!F2907/SUM('EPA Data'!F:F)</f>
        <v>5.7083956124931977E-4</v>
      </c>
      <c r="O2906" s="19">
        <f>'EPA Data'!G2907/SUM('EPA Data'!G:G)</f>
        <v>7.7362143952829998E-4</v>
      </c>
      <c r="P2906" s="19">
        <f>'EPA Data'!H2907/SUM('EPA Data'!H:H)</f>
        <v>7.2380689569587686E-4</v>
      </c>
      <c r="Q2906" s="19">
        <f>'EPA Data'!I2907/SUM('EPA Data'!I:I)</f>
        <v>9.7568428067533225E-4</v>
      </c>
      <c r="R2906" s="19">
        <f>'EPA Data'!J2907/SUM('EPA Data'!J:J)</f>
        <v>8.1316931321875918E-4</v>
      </c>
      <c r="S2906" s="19">
        <f>'EPA Data'!K2907/SUM('EPA Data'!K:K)</f>
        <v>5.5053333200191779E-4</v>
      </c>
      <c r="T2906" s="19">
        <f>'EPA Data'!L2907/SUM('EPA Data'!L:L)</f>
        <v>6.4657303669919913E-4</v>
      </c>
      <c r="U2906" s="19">
        <f>'EPA Data'!M2907/SUM('EPA Data'!M:M)</f>
        <v>5.3061211172661382E-4</v>
      </c>
      <c r="V2906" s="19">
        <f>'EPA Data'!N2907/SUM('EPA Data'!N:N)</f>
        <v>6.1700669534958685E-4</v>
      </c>
      <c r="W2906" s="19">
        <f>'EPA Data'!O2907/SUM('EPA Data'!O:O)</f>
        <v>1.2054113044856279E-3</v>
      </c>
      <c r="X2906" s="19">
        <f>'EPA Data'!P2907/SUM('EPA Data'!P:P)</f>
        <v>4.4146889986802296E-4</v>
      </c>
    </row>
    <row r="2907" spans="1:24" x14ac:dyDescent="0.35">
      <c r="A2907" s="13" t="s">
        <v>4673</v>
      </c>
      <c r="B2907" s="13" t="s">
        <v>4485</v>
      </c>
      <c r="C2907" s="18" t="s">
        <v>4674</v>
      </c>
      <c r="D2907" s="14">
        <f>SUMIFS('Census Data'!G:G,'Census Data'!$A:$A,$A2907)/SUMIFS('Census Data'!$F:$F,'Census Data'!$A:$A,$A2907)</f>
        <v>0.47389775493643493</v>
      </c>
      <c r="E2907" s="16">
        <f>SUMIFS('Census Data'!H:H,'Census Data'!$A:$A,$A2907)/SUMIFS('Census Data'!$F:$F,'Census Data'!$A:$A,$A2907)</f>
        <v>0.52610224506356507</v>
      </c>
      <c r="F2907" s="14">
        <f>SUM(SUMIFS('Census Data'!I:I,'Census Data'!$A:$A,$A2907),SUMIFS('Census Data'!J:J,'Census Data'!$A:$A,$A2907))/SUMIFS('Census Data'!$F:$F,'Census Data'!$A:$A,$A2907)</f>
        <v>0.8850419258858534</v>
      </c>
      <c r="G2907" s="14">
        <f>SUM(SUMIFS('Census Data'!K:K,'Census Data'!$A:$A,$A2907),SUMIFS('Census Data'!L:L,'Census Data'!$A:$A,$A2907))/SUMIFS('Census Data'!$F:$F,'Census Data'!$A:$A,$A2907)</f>
        <v>6.5999459020827697E-2</v>
      </c>
      <c r="H2907" s="14">
        <f>SUM(SUMIFS('Census Data'!O:O,'Census Data'!$A:$A,$A2907),SUMIFS('Census Data'!P:P,'Census Data'!$A:$A,$A2907))/SUMIFS('Census Data'!$F:$F,'Census Data'!$A:$A,$A2907)</f>
        <v>2.0016229375169056E-2</v>
      </c>
      <c r="I2907" s="16">
        <f t="shared" si="90"/>
        <v>2.8942385718149888E-2</v>
      </c>
      <c r="J2907" s="14">
        <f>SUM(SUMIFS('Census Data'!W:W,'Census Data'!$A:$A,$A2907),SUMIFS('Census Data'!X:X,'Census Data'!$A:$A,$A2907))/SUMIFS('Census Data'!$F:$F,'Census Data'!$A:$A,$A2907)</f>
        <v>1.7852312685961592E-2</v>
      </c>
      <c r="K2907" s="16">
        <f t="shared" si="91"/>
        <v>0.98214768731403845</v>
      </c>
      <c r="L2907" s="19">
        <f>'EPA Data'!D2908/SUM('EPA Data'!D:D)</f>
        <v>2.1238197308212451E-5</v>
      </c>
      <c r="M2907" s="19">
        <f>'EPA Data'!E2908/SUM('EPA Data'!E:E)</f>
        <v>2.1650028096748474E-5</v>
      </c>
      <c r="N2907" s="19">
        <f>'EPA Data'!F2908/SUM('EPA Data'!F:F)</f>
        <v>3.1757089606620166E-5</v>
      </c>
      <c r="O2907" s="19">
        <f>'EPA Data'!G2908/SUM('EPA Data'!G:G)</f>
        <v>8.0461641154835293E-6</v>
      </c>
      <c r="P2907" s="19">
        <f>'EPA Data'!H2908/SUM('EPA Data'!H:H)</f>
        <v>1.5562647313289116E-5</v>
      </c>
      <c r="Q2907" s="19">
        <f>'EPA Data'!I2908/SUM('EPA Data'!I:I)</f>
        <v>1.7601446713874472E-5</v>
      </c>
      <c r="R2907" s="19">
        <f>'EPA Data'!J2908/SUM('EPA Data'!J:J)</f>
        <v>1.5496576530097428E-5</v>
      </c>
      <c r="S2907" s="19">
        <f>'EPA Data'!K2908/SUM('EPA Data'!K:K)</f>
        <v>2.4496645033424803E-5</v>
      </c>
      <c r="T2907" s="19">
        <f>'EPA Data'!L2908/SUM('EPA Data'!L:L)</f>
        <v>2.9778206642573894E-5</v>
      </c>
      <c r="U2907" s="19">
        <f>'EPA Data'!M2908/SUM('EPA Data'!M:M)</f>
        <v>1.3943107302660562E-5</v>
      </c>
      <c r="V2907" s="19">
        <f>'EPA Data'!N2908/SUM('EPA Data'!N:N)</f>
        <v>1.1159817130120584E-5</v>
      </c>
      <c r="W2907" s="19">
        <f>'EPA Data'!O2908/SUM('EPA Data'!O:O)</f>
        <v>2.4182312411602193E-5</v>
      </c>
      <c r="X2907" s="19">
        <f>'EPA Data'!P2908/SUM('EPA Data'!P:P)</f>
        <v>1.6677711790579409E-5</v>
      </c>
    </row>
    <row r="2908" spans="1:24" x14ac:dyDescent="0.35">
      <c r="A2908" s="13" t="s">
        <v>4675</v>
      </c>
      <c r="B2908" s="13" t="s">
        <v>4485</v>
      </c>
      <c r="C2908" s="18" t="s">
        <v>4676</v>
      </c>
      <c r="D2908" s="14">
        <f>SUMIFS('Census Data'!G:G,'Census Data'!$A:$A,$A2908)/SUMIFS('Census Data'!$F:$F,'Census Data'!$A:$A,$A2908)</f>
        <v>0.45808803753399274</v>
      </c>
      <c r="E2908" s="16">
        <f>SUMIFS('Census Data'!H:H,'Census Data'!$A:$A,$A2908)/SUMIFS('Census Data'!$F:$F,'Census Data'!$A:$A,$A2908)</f>
        <v>0.54191196246600726</v>
      </c>
      <c r="F2908" s="14">
        <f>SUM(SUMIFS('Census Data'!I:I,'Census Data'!$A:$A,$A2908),SUMIFS('Census Data'!J:J,'Census Data'!$A:$A,$A2908))/SUMIFS('Census Data'!$F:$F,'Census Data'!$A:$A,$A2908)</f>
        <v>0.18064728207273706</v>
      </c>
      <c r="G2908" s="14">
        <f>SUM(SUMIFS('Census Data'!K:K,'Census Data'!$A:$A,$A2908),SUMIFS('Census Data'!L:L,'Census Data'!$A:$A,$A2908))/SUMIFS('Census Data'!$F:$F,'Census Data'!$A:$A,$A2908)</f>
        <v>0.77575232346173384</v>
      </c>
      <c r="H2908" s="14">
        <f>SUM(SUMIFS('Census Data'!O:O,'Census Data'!$A:$A,$A2908),SUMIFS('Census Data'!P:P,'Census Data'!$A:$A,$A2908))/SUMIFS('Census Data'!$F:$F,'Census Data'!$A:$A,$A2908)</f>
        <v>1.1266174580880375E-2</v>
      </c>
      <c r="I2908" s="16">
        <f t="shared" si="90"/>
        <v>3.2334219884648685E-2</v>
      </c>
      <c r="J2908" s="14">
        <f>SUM(SUMIFS('Census Data'!W:W,'Census Data'!$A:$A,$A2908),SUMIFS('Census Data'!X:X,'Census Data'!$A:$A,$A2908))/SUMIFS('Census Data'!$F:$F,'Census Data'!$A:$A,$A2908)</f>
        <v>5.9080178107163137E-2</v>
      </c>
      <c r="K2908" s="16">
        <f t="shared" si="91"/>
        <v>0.94091982189283685</v>
      </c>
      <c r="L2908" s="19">
        <f>'EPA Data'!D2909/SUM('EPA Data'!D:D)</f>
        <v>3.7842208595010917E-4</v>
      </c>
      <c r="M2908" s="19">
        <f>'EPA Data'!E2909/SUM('EPA Data'!E:E)</f>
        <v>2.4350378259206854E-4</v>
      </c>
      <c r="N2908" s="19">
        <f>'EPA Data'!F2909/SUM('EPA Data'!F:F)</f>
        <v>2.2688096076088572E-4</v>
      </c>
      <c r="O2908" s="19">
        <f>'EPA Data'!G2909/SUM('EPA Data'!G:G)</f>
        <v>1.3877858702074903E-4</v>
      </c>
      <c r="P2908" s="19">
        <f>'EPA Data'!H2909/SUM('EPA Data'!H:H)</f>
        <v>2.1996700447430751E-4</v>
      </c>
      <c r="Q2908" s="19">
        <f>'EPA Data'!I2909/SUM('EPA Data'!I:I)</f>
        <v>2.4476052008251309E-4</v>
      </c>
      <c r="R2908" s="19">
        <f>'EPA Data'!J2909/SUM('EPA Data'!J:J)</f>
        <v>1.9327700988176395E-4</v>
      </c>
      <c r="S2908" s="19">
        <f>'EPA Data'!K2909/SUM('EPA Data'!K:K)</f>
        <v>2.0278927482090975E-4</v>
      </c>
      <c r="T2908" s="19">
        <f>'EPA Data'!L2909/SUM('EPA Data'!L:L)</f>
        <v>2.2336042146786251E-4</v>
      </c>
      <c r="U2908" s="19">
        <f>'EPA Data'!M2909/SUM('EPA Data'!M:M)</f>
        <v>1.5607210473346335E-4</v>
      </c>
      <c r="V2908" s="19">
        <f>'EPA Data'!N2909/SUM('EPA Data'!N:N)</f>
        <v>1.9701730344041547E-4</v>
      </c>
      <c r="W2908" s="19">
        <f>'EPA Data'!O2909/SUM('EPA Data'!O:O)</f>
        <v>3.7108436715617958E-4</v>
      </c>
      <c r="X2908" s="19">
        <f>'EPA Data'!P2909/SUM('EPA Data'!P:P)</f>
        <v>1.5423366812402517E-4</v>
      </c>
    </row>
    <row r="2909" spans="1:24" x14ac:dyDescent="0.35">
      <c r="A2909" s="13" t="s">
        <v>4677</v>
      </c>
      <c r="B2909" s="13" t="s">
        <v>4485</v>
      </c>
      <c r="C2909" s="18" t="s">
        <v>4678</v>
      </c>
      <c r="D2909" s="14">
        <f>SUMIFS('Census Data'!G:G,'Census Data'!$A:$A,$A2909)/SUMIFS('Census Data'!$F:$F,'Census Data'!$A:$A,$A2909)</f>
        <v>0.50393384714193967</v>
      </c>
      <c r="E2909" s="16">
        <f>SUMIFS('Census Data'!H:H,'Census Data'!$A:$A,$A2909)/SUMIFS('Census Data'!$F:$F,'Census Data'!$A:$A,$A2909)</f>
        <v>0.49606615285806038</v>
      </c>
      <c r="F2909" s="14">
        <f>SUM(SUMIFS('Census Data'!I:I,'Census Data'!$A:$A,$A2909),SUMIFS('Census Data'!J:J,'Census Data'!$A:$A,$A2909))/SUMIFS('Census Data'!$F:$F,'Census Data'!$A:$A,$A2909)</f>
        <v>0.93256262042389215</v>
      </c>
      <c r="G2909" s="14">
        <f>SUM(SUMIFS('Census Data'!K:K,'Census Data'!$A:$A,$A2909),SUMIFS('Census Data'!L:L,'Census Data'!$A:$A,$A2909))/SUMIFS('Census Data'!$F:$F,'Census Data'!$A:$A,$A2909)</f>
        <v>1.3648041104688504E-2</v>
      </c>
      <c r="H2909" s="14">
        <f>SUM(SUMIFS('Census Data'!O:O,'Census Data'!$A:$A,$A2909),SUMIFS('Census Data'!P:P,'Census Data'!$A:$A,$A2909))/SUMIFS('Census Data'!$F:$F,'Census Data'!$A:$A,$A2909)</f>
        <v>2.3201669877970454E-2</v>
      </c>
      <c r="I2909" s="16">
        <f t="shared" si="90"/>
        <v>3.0587668593448858E-2</v>
      </c>
      <c r="J2909" s="14">
        <f>SUM(SUMIFS('Census Data'!W:W,'Census Data'!$A:$A,$A2909),SUMIFS('Census Data'!X:X,'Census Data'!$A:$A,$A2909))/SUMIFS('Census Data'!$F:$F,'Census Data'!$A:$A,$A2909)</f>
        <v>3.6608863198458574E-2</v>
      </c>
      <c r="K2909" s="16">
        <f t="shared" si="91"/>
        <v>0.96339113680154143</v>
      </c>
      <c r="L2909" s="19">
        <f>'EPA Data'!D2910/SUM('EPA Data'!D:D)</f>
        <v>2.4033188474081264E-5</v>
      </c>
      <c r="M2909" s="19">
        <f>'EPA Data'!E2910/SUM('EPA Data'!E:E)</f>
        <v>2.1768965088307297E-5</v>
      </c>
      <c r="N2909" s="19">
        <f>'EPA Data'!F2910/SUM('EPA Data'!F:F)</f>
        <v>2.0591543592361943E-5</v>
      </c>
      <c r="O2909" s="19">
        <f>'EPA Data'!G2910/SUM('EPA Data'!G:G)</f>
        <v>2.9706928058593452E-5</v>
      </c>
      <c r="P2909" s="19">
        <f>'EPA Data'!H2910/SUM('EPA Data'!H:H)</f>
        <v>2.635218544389712E-5</v>
      </c>
      <c r="Q2909" s="19">
        <f>'EPA Data'!I2910/SUM('EPA Data'!I:I)</f>
        <v>3.5926569531249216E-5</v>
      </c>
      <c r="R2909" s="19">
        <f>'EPA Data'!J2910/SUM('EPA Data'!J:J)</f>
        <v>4.827088516773487E-5</v>
      </c>
      <c r="S2909" s="19">
        <f>'EPA Data'!K2910/SUM('EPA Data'!K:K)</f>
        <v>2.078720278025668E-5</v>
      </c>
      <c r="T2909" s="19">
        <f>'EPA Data'!L2910/SUM('EPA Data'!L:L)</f>
        <v>2.2905587766728312E-5</v>
      </c>
      <c r="U2909" s="19">
        <f>'EPA Data'!M2910/SUM('EPA Data'!M:M)</f>
        <v>1.8200275272789198E-5</v>
      </c>
      <c r="V2909" s="19">
        <f>'EPA Data'!N2910/SUM('EPA Data'!N:N)</f>
        <v>2.2263416841644654E-5</v>
      </c>
      <c r="W2909" s="19">
        <f>'EPA Data'!O2910/SUM('EPA Data'!O:O)</f>
        <v>4.2933500780758391E-5</v>
      </c>
      <c r="X2909" s="19">
        <f>'EPA Data'!P2910/SUM('EPA Data'!P:P)</f>
        <v>1.5660362182064094E-5</v>
      </c>
    </row>
    <row r="2910" spans="1:24" x14ac:dyDescent="0.35">
      <c r="A2910" s="13" t="s">
        <v>4679</v>
      </c>
      <c r="B2910" s="13" t="s">
        <v>4485</v>
      </c>
      <c r="C2910" s="18" t="s">
        <v>4680</v>
      </c>
      <c r="D2910" s="14">
        <f>SUMIFS('Census Data'!G:G,'Census Data'!$A:$A,$A2910)/SUMIFS('Census Data'!$F:$F,'Census Data'!$A:$A,$A2910)</f>
        <v>0.48156507884631095</v>
      </c>
      <c r="E2910" s="16">
        <f>SUMIFS('Census Data'!H:H,'Census Data'!$A:$A,$A2910)/SUMIFS('Census Data'!$F:$F,'Census Data'!$A:$A,$A2910)</f>
        <v>0.51843492115368905</v>
      </c>
      <c r="F2910" s="14">
        <f>SUM(SUMIFS('Census Data'!I:I,'Census Data'!$A:$A,$A2910),SUMIFS('Census Data'!J:J,'Census Data'!$A:$A,$A2910))/SUMIFS('Census Data'!$F:$F,'Census Data'!$A:$A,$A2910)</f>
        <v>0.39728531742789441</v>
      </c>
      <c r="G2910" s="14">
        <f>SUM(SUMIFS('Census Data'!K:K,'Census Data'!$A:$A,$A2910),SUMIFS('Census Data'!L:L,'Census Data'!$A:$A,$A2910))/SUMIFS('Census Data'!$F:$F,'Census Data'!$A:$A,$A2910)</f>
        <v>0.54886020099681343</v>
      </c>
      <c r="H2910" s="14">
        <f>SUM(SUMIFS('Census Data'!O:O,'Census Data'!$A:$A,$A2910),SUMIFS('Census Data'!P:P,'Census Data'!$A:$A,$A2910))/SUMIFS('Census Data'!$F:$F,'Census Data'!$A:$A,$A2910)</f>
        <v>1.4543671868616718E-2</v>
      </c>
      <c r="I2910" s="16">
        <f t="shared" si="90"/>
        <v>3.9310809706675442E-2</v>
      </c>
      <c r="J2910" s="14">
        <f>SUM(SUMIFS('Census Data'!W:W,'Census Data'!$A:$A,$A2910),SUMIFS('Census Data'!X:X,'Census Data'!$A:$A,$A2910))/SUMIFS('Census Data'!$F:$F,'Census Data'!$A:$A,$A2910)</f>
        <v>4.5643026391045019E-2</v>
      </c>
      <c r="K2910" s="16">
        <f t="shared" si="91"/>
        <v>0.95435697360895499</v>
      </c>
      <c r="L2910" s="19">
        <f>'EPA Data'!D2911/SUM('EPA Data'!D:D)</f>
        <v>3.2663865425320069E-4</v>
      </c>
      <c r="M2910" s="19">
        <f>'EPA Data'!E2911/SUM('EPA Data'!E:E)</f>
        <v>2.9497320922966151E-4</v>
      </c>
      <c r="N2910" s="19">
        <f>'EPA Data'!F2911/SUM('EPA Data'!F:F)</f>
        <v>2.8308583741996272E-4</v>
      </c>
      <c r="O2910" s="19">
        <f>'EPA Data'!G2911/SUM('EPA Data'!G:G)</f>
        <v>2.9447564676137014E-4</v>
      </c>
      <c r="P2910" s="19">
        <f>'EPA Data'!H2911/SUM('EPA Data'!H:H)</f>
        <v>3.4252495664559236E-4</v>
      </c>
      <c r="Q2910" s="19">
        <f>'EPA Data'!I2911/SUM('EPA Data'!I:I)</f>
        <v>4.4253490942557046E-4</v>
      </c>
      <c r="R2910" s="19">
        <f>'EPA Data'!J2911/SUM('EPA Data'!J:J)</f>
        <v>3.4117680507863456E-4</v>
      </c>
      <c r="S2910" s="19">
        <f>'EPA Data'!K2911/SUM('EPA Data'!K:K)</f>
        <v>2.7068990191925798E-4</v>
      </c>
      <c r="T2910" s="19">
        <f>'EPA Data'!L2911/SUM('EPA Data'!L:L)</f>
        <v>3.2139993059392971E-4</v>
      </c>
      <c r="U2910" s="19">
        <f>'EPA Data'!M2911/SUM('EPA Data'!M:M)</f>
        <v>2.3140792394617328E-4</v>
      </c>
      <c r="V2910" s="19">
        <f>'EPA Data'!N2911/SUM('EPA Data'!N:N)</f>
        <v>2.9252612625975681E-4</v>
      </c>
      <c r="W2910" s="19">
        <f>'EPA Data'!O2911/SUM('EPA Data'!O:O)</f>
        <v>5.7294733559172029E-4</v>
      </c>
      <c r="X2910" s="19">
        <f>'EPA Data'!P2911/SUM('EPA Data'!P:P)</f>
        <v>2.2009207156328201E-4</v>
      </c>
    </row>
    <row r="2911" spans="1:24" x14ac:dyDescent="0.35">
      <c r="A2911" s="13" t="s">
        <v>4681</v>
      </c>
      <c r="B2911" s="13" t="s">
        <v>4485</v>
      </c>
      <c r="C2911" s="18" t="s">
        <v>4682</v>
      </c>
      <c r="D2911" s="14">
        <f>SUMIFS('Census Data'!G:G,'Census Data'!$A:$A,$A2911)/SUMIFS('Census Data'!$F:$F,'Census Data'!$A:$A,$A2911)</f>
        <v>0.46866637625241148</v>
      </c>
      <c r="E2911" s="16">
        <f>SUMIFS('Census Data'!H:H,'Census Data'!$A:$A,$A2911)/SUMIFS('Census Data'!$F:$F,'Census Data'!$A:$A,$A2911)</f>
        <v>0.53133362374758852</v>
      </c>
      <c r="F2911" s="14">
        <f>SUM(SUMIFS('Census Data'!I:I,'Census Data'!$A:$A,$A2911),SUMIFS('Census Data'!J:J,'Census Data'!$A:$A,$A2911))/SUMIFS('Census Data'!$F:$F,'Census Data'!$A:$A,$A2911)</f>
        <v>0.85574709067147925</v>
      </c>
      <c r="G2911" s="14">
        <f>SUM(SUMIFS('Census Data'!K:K,'Census Data'!$A:$A,$A2911),SUMIFS('Census Data'!L:L,'Census Data'!$A:$A,$A2911))/SUMIFS('Census Data'!$F:$F,'Census Data'!$A:$A,$A2911)</f>
        <v>9.2725122907461571E-2</v>
      </c>
      <c r="H2911" s="14">
        <f>SUM(SUMIFS('Census Data'!O:O,'Census Data'!$A:$A,$A2911),SUMIFS('Census Data'!P:P,'Census Data'!$A:$A,$A2911))/SUMIFS('Census Data'!$F:$F,'Census Data'!$A:$A,$A2911)</f>
        <v>2.1967764017673783E-2</v>
      </c>
      <c r="I2911" s="16">
        <f t="shared" si="90"/>
        <v>2.95600224033854E-2</v>
      </c>
      <c r="J2911" s="14">
        <f>SUM(SUMIFS('Census Data'!W:W,'Census Data'!$A:$A,$A2911),SUMIFS('Census Data'!X:X,'Census Data'!$A:$A,$A2911))/SUMIFS('Census Data'!$F:$F,'Census Data'!$A:$A,$A2911)</f>
        <v>4.5366855435932538E-2</v>
      </c>
      <c r="K2911" s="16">
        <f t="shared" si="91"/>
        <v>0.95463314456406745</v>
      </c>
      <c r="L2911" s="19">
        <f>'EPA Data'!D2912/SUM('EPA Data'!D:D)</f>
        <v>2.8193863162494645E-5</v>
      </c>
      <c r="M2911" s="19">
        <f>'EPA Data'!E2912/SUM('EPA Data'!E:E)</f>
        <v>3.3978052528061401E-5</v>
      </c>
      <c r="N2911" s="19">
        <f>'EPA Data'!F2912/SUM('EPA Data'!F:F)</f>
        <v>4.3962184760554624E-5</v>
      </c>
      <c r="O2911" s="19">
        <f>'EPA Data'!G2912/SUM('EPA Data'!G:G)</f>
        <v>1.3795025344268856E-5</v>
      </c>
      <c r="P2911" s="19">
        <f>'EPA Data'!H2912/SUM('EPA Data'!H:H)</f>
        <v>2.4394502053795022E-5</v>
      </c>
      <c r="Q2911" s="19">
        <f>'EPA Data'!I2912/SUM('EPA Data'!I:I)</f>
        <v>2.8991583558987124E-5</v>
      </c>
      <c r="R2911" s="19">
        <f>'EPA Data'!J2912/SUM('EPA Data'!J:J)</f>
        <v>2.6171376875916329E-5</v>
      </c>
      <c r="S2911" s="19">
        <f>'EPA Data'!K2912/SUM('EPA Data'!K:K)</f>
        <v>3.2965439885325478E-5</v>
      </c>
      <c r="T2911" s="19">
        <f>'EPA Data'!L2912/SUM('EPA Data'!L:L)</f>
        <v>4.1613024291275435E-5</v>
      </c>
      <c r="U2911" s="19">
        <f>'EPA Data'!M2912/SUM('EPA Data'!M:M)</f>
        <v>2.1319304535555353E-5</v>
      </c>
      <c r="V2911" s="19">
        <f>'EPA Data'!N2912/SUM('EPA Data'!N:N)</f>
        <v>1.8566335571424667E-5</v>
      </c>
      <c r="W2911" s="19">
        <f>'EPA Data'!O2912/SUM('EPA Data'!O:O)</f>
        <v>4.6200657860710139E-5</v>
      </c>
      <c r="X2911" s="19">
        <f>'EPA Data'!P2912/SUM('EPA Data'!P:P)</f>
        <v>2.2492081102468919E-5</v>
      </c>
    </row>
    <row r="2912" spans="1:24" x14ac:dyDescent="0.35">
      <c r="A2912" s="13" t="s">
        <v>4683</v>
      </c>
      <c r="B2912" s="13" t="s">
        <v>4485</v>
      </c>
      <c r="C2912" s="18" t="s">
        <v>4684</v>
      </c>
      <c r="D2912" s="14">
        <f>SUMIFS('Census Data'!G:G,'Census Data'!$A:$A,$A2912)/SUMIFS('Census Data'!$F:$F,'Census Data'!$A:$A,$A2912)</f>
        <v>0.47737786252802938</v>
      </c>
      <c r="E2912" s="16">
        <f>SUMIFS('Census Data'!H:H,'Census Data'!$A:$A,$A2912)/SUMIFS('Census Data'!$F:$F,'Census Data'!$A:$A,$A2912)</f>
        <v>0.52262213747197062</v>
      </c>
      <c r="F2912" s="14">
        <f>SUM(SUMIFS('Census Data'!I:I,'Census Data'!$A:$A,$A2912),SUMIFS('Census Data'!J:J,'Census Data'!$A:$A,$A2912))/SUMIFS('Census Data'!$F:$F,'Census Data'!$A:$A,$A2912)</f>
        <v>0.49043911224111447</v>
      </c>
      <c r="G2912" s="14">
        <f>SUM(SUMIFS('Census Data'!K:K,'Census Data'!$A:$A,$A2912),SUMIFS('Census Data'!L:L,'Census Data'!$A:$A,$A2912))/SUMIFS('Census Data'!$F:$F,'Census Data'!$A:$A,$A2912)</f>
        <v>0.45320197044334976</v>
      </c>
      <c r="H2912" s="14">
        <f>SUM(SUMIFS('Census Data'!O:O,'Census Data'!$A:$A,$A2912),SUMIFS('Census Data'!P:P,'Census Data'!$A:$A,$A2912))/SUMIFS('Census Data'!$F:$F,'Census Data'!$A:$A,$A2912)</f>
        <v>2.3142998393276479E-2</v>
      </c>
      <c r="I2912" s="16">
        <f t="shared" si="90"/>
        <v>3.321591892225928E-2</v>
      </c>
      <c r="J2912" s="14">
        <f>SUM(SUMIFS('Census Data'!W:W,'Census Data'!$A:$A,$A2912),SUMIFS('Census Data'!X:X,'Census Data'!$A:$A,$A2912))/SUMIFS('Census Data'!$F:$F,'Census Data'!$A:$A,$A2912)</f>
        <v>0.10402210569062627</v>
      </c>
      <c r="K2912" s="16">
        <f t="shared" si="91"/>
        <v>0.89597789430937369</v>
      </c>
      <c r="L2912" s="19">
        <f>'EPA Data'!D2913/SUM('EPA Data'!D:D)</f>
        <v>1.7891483185750762E-3</v>
      </c>
      <c r="M2912" s="19">
        <f>'EPA Data'!E2913/SUM('EPA Data'!E:E)</f>
        <v>1.2475240864508704E-3</v>
      </c>
      <c r="N2912" s="19">
        <f>'EPA Data'!F2913/SUM('EPA Data'!F:F)</f>
        <v>1.143369295076535E-3</v>
      </c>
      <c r="O2912" s="19">
        <f>'EPA Data'!G2913/SUM('EPA Data'!G:G)</f>
        <v>9.2030829399806992E-4</v>
      </c>
      <c r="P2912" s="19">
        <f>'EPA Data'!H2913/SUM('EPA Data'!H:H)</f>
        <v>1.1077979060709212E-3</v>
      </c>
      <c r="Q2912" s="19">
        <f>'EPA Data'!I2913/SUM('EPA Data'!I:I)</f>
        <v>1.2107241711517989E-3</v>
      </c>
      <c r="R2912" s="19">
        <f>'EPA Data'!J2913/SUM('EPA Data'!J:J)</f>
        <v>1.2922038443948006E-3</v>
      </c>
      <c r="S2912" s="19">
        <f>'EPA Data'!K2913/SUM('EPA Data'!K:K)</f>
        <v>1.0156353305035312E-3</v>
      </c>
      <c r="T2912" s="19">
        <f>'EPA Data'!L2913/SUM('EPA Data'!L:L)</f>
        <v>1.0824390268991293E-3</v>
      </c>
      <c r="U2912" s="19">
        <f>'EPA Data'!M2913/SUM('EPA Data'!M:M)</f>
        <v>9.9567897914373837E-4</v>
      </c>
      <c r="V2912" s="19">
        <f>'EPA Data'!N2913/SUM('EPA Data'!N:N)</f>
        <v>1.0451104579980981E-3</v>
      </c>
      <c r="W2912" s="19">
        <f>'EPA Data'!O2913/SUM('EPA Data'!O:O)</f>
        <v>1.9838891387658516E-3</v>
      </c>
      <c r="X2912" s="19">
        <f>'EPA Data'!P2913/SUM('EPA Data'!P:P)</f>
        <v>7.4008009957779225E-4</v>
      </c>
    </row>
    <row r="2913" spans="1:24" x14ac:dyDescent="0.35">
      <c r="A2913" s="13" t="s">
        <v>4685</v>
      </c>
      <c r="B2913" s="13" t="s">
        <v>4485</v>
      </c>
      <c r="C2913" s="18" t="s">
        <v>4686</v>
      </c>
      <c r="D2913" s="14">
        <f>SUMIFS('Census Data'!G:G,'Census Data'!$A:$A,$A2913)/SUMIFS('Census Data'!$F:$F,'Census Data'!$A:$A,$A2913)</f>
        <v>0.47593336932829405</v>
      </c>
      <c r="E2913" s="16">
        <f>SUMIFS('Census Data'!H:H,'Census Data'!$A:$A,$A2913)/SUMIFS('Census Data'!$F:$F,'Census Data'!$A:$A,$A2913)</f>
        <v>0.524066630671706</v>
      </c>
      <c r="F2913" s="14">
        <f>SUM(SUMIFS('Census Data'!I:I,'Census Data'!$A:$A,$A2913),SUMIFS('Census Data'!J:J,'Census Data'!$A:$A,$A2913))/SUMIFS('Census Data'!$F:$F,'Census Data'!$A:$A,$A2913)</f>
        <v>0.63056172135900979</v>
      </c>
      <c r="G2913" s="14">
        <f>SUM(SUMIFS('Census Data'!K:K,'Census Data'!$A:$A,$A2913),SUMIFS('Census Data'!L:L,'Census Data'!$A:$A,$A2913))/SUMIFS('Census Data'!$F:$F,'Census Data'!$A:$A,$A2913)</f>
        <v>0.29713840062391267</v>
      </c>
      <c r="H2913" s="14">
        <f>SUM(SUMIFS('Census Data'!O:O,'Census Data'!$A:$A,$A2913),SUMIFS('Census Data'!P:P,'Census Data'!$A:$A,$A2913))/SUMIFS('Census Data'!$F:$F,'Census Data'!$A:$A,$A2913)</f>
        <v>3.3825264462975187E-2</v>
      </c>
      <c r="I2913" s="16">
        <f t="shared" si="90"/>
        <v>3.8474613554102421E-2</v>
      </c>
      <c r="J2913" s="14">
        <f>SUM(SUMIFS('Census Data'!W:W,'Census Data'!$A:$A,$A2913),SUMIFS('Census Data'!X:X,'Census Data'!$A:$A,$A2913))/SUMIFS('Census Data'!$F:$F,'Census Data'!$A:$A,$A2913)</f>
        <v>8.4398184254204409E-2</v>
      </c>
      <c r="K2913" s="16">
        <f t="shared" si="91"/>
        <v>0.91560181574579558</v>
      </c>
      <c r="L2913" s="19">
        <f>'EPA Data'!D2914/SUM('EPA Data'!D:D)</f>
        <v>3.423924174220197E-4</v>
      </c>
      <c r="M2913" s="19">
        <f>'EPA Data'!E2914/SUM('EPA Data'!E:E)</f>
        <v>4.0812852346568687E-4</v>
      </c>
      <c r="N2913" s="19">
        <f>'EPA Data'!F2914/SUM('EPA Data'!F:F)</f>
        <v>5.0496911056519119E-4</v>
      </c>
      <c r="O2913" s="19">
        <f>'EPA Data'!G2914/SUM('EPA Data'!G:G)</f>
        <v>1.8603947719353446E-4</v>
      </c>
      <c r="P2913" s="19">
        <f>'EPA Data'!H2914/SUM('EPA Data'!H:H)</f>
        <v>2.9694874746295145E-4</v>
      </c>
      <c r="Q2913" s="19">
        <f>'EPA Data'!I2914/SUM('EPA Data'!I:I)</f>
        <v>3.5027917848436162E-4</v>
      </c>
      <c r="R2913" s="19">
        <f>'EPA Data'!J2914/SUM('EPA Data'!J:J)</f>
        <v>3.2352507472953605E-4</v>
      </c>
      <c r="S2913" s="19">
        <f>'EPA Data'!K2914/SUM('EPA Data'!K:K)</f>
        <v>3.7345795611670122E-4</v>
      </c>
      <c r="T2913" s="19">
        <f>'EPA Data'!L2914/SUM('EPA Data'!L:L)</f>
        <v>4.7840250179824066E-4</v>
      </c>
      <c r="U2913" s="19">
        <f>'EPA Data'!M2914/SUM('EPA Data'!M:M)</f>
        <v>2.7179814905126977E-4</v>
      </c>
      <c r="V2913" s="19">
        <f>'EPA Data'!N2914/SUM('EPA Data'!N:N)</f>
        <v>2.3557541480861337E-4</v>
      </c>
      <c r="W2913" s="19">
        <f>'EPA Data'!O2914/SUM('EPA Data'!O:O)</f>
        <v>5.7082299828629111E-4</v>
      </c>
      <c r="X2913" s="19">
        <f>'EPA Data'!P2914/SUM('EPA Data'!P:P)</f>
        <v>2.5903848626006754E-4</v>
      </c>
    </row>
    <row r="2914" spans="1:24" x14ac:dyDescent="0.35">
      <c r="A2914" s="13" t="s">
        <v>4687</v>
      </c>
      <c r="B2914" s="13" t="s">
        <v>4485</v>
      </c>
      <c r="C2914" s="18" t="s">
        <v>4688</v>
      </c>
      <c r="D2914" s="14">
        <f>SUMIFS('Census Data'!G:G,'Census Data'!$A:$A,$A2914)/SUMIFS('Census Data'!$F:$F,'Census Data'!$A:$A,$A2914)</f>
        <v>0.47934666824476269</v>
      </c>
      <c r="E2914" s="16">
        <f>SUMIFS('Census Data'!H:H,'Census Data'!$A:$A,$A2914)/SUMIFS('Census Data'!$F:$F,'Census Data'!$A:$A,$A2914)</f>
        <v>0.52065333175523731</v>
      </c>
      <c r="F2914" s="14">
        <f>SUM(SUMIFS('Census Data'!I:I,'Census Data'!$A:$A,$A2914),SUMIFS('Census Data'!J:J,'Census Data'!$A:$A,$A2914))/SUMIFS('Census Data'!$F:$F,'Census Data'!$A:$A,$A2914)</f>
        <v>0.87323943661971826</v>
      </c>
      <c r="G2914" s="14">
        <f>SUM(SUMIFS('Census Data'!K:K,'Census Data'!$A:$A,$A2914),SUMIFS('Census Data'!L:L,'Census Data'!$A:$A,$A2914))/SUMIFS('Census Data'!$F:$F,'Census Data'!$A:$A,$A2914)</f>
        <v>8.1074683394484551E-2</v>
      </c>
      <c r="H2914" s="14">
        <f>SUM(SUMIFS('Census Data'!O:O,'Census Data'!$A:$A,$A2914),SUMIFS('Census Data'!P:P,'Census Data'!$A:$A,$A2914))/SUMIFS('Census Data'!$F:$F,'Census Data'!$A:$A,$A2914)</f>
        <v>1.8858247524361858E-2</v>
      </c>
      <c r="I2914" s="16">
        <f t="shared" si="90"/>
        <v>2.682763246143538E-2</v>
      </c>
      <c r="J2914" s="14">
        <f>SUM(SUMIFS('Census Data'!W:W,'Census Data'!$A:$A,$A2914),SUMIFS('Census Data'!X:X,'Census Data'!$A:$A,$A2914))/SUMIFS('Census Data'!$F:$F,'Census Data'!$A:$A,$A2914)</f>
        <v>4.2174616325403404E-2</v>
      </c>
      <c r="K2914" s="16">
        <f t="shared" si="91"/>
        <v>0.95782538367459658</v>
      </c>
      <c r="L2914" s="19">
        <f>'EPA Data'!D2915/SUM('EPA Data'!D:D)</f>
        <v>1.1417314509497094E-4</v>
      </c>
      <c r="M2914" s="19">
        <f>'EPA Data'!E2915/SUM('EPA Data'!E:E)</f>
        <v>1.3764106425949381E-4</v>
      </c>
      <c r="N2914" s="19">
        <f>'EPA Data'!F2915/SUM('EPA Data'!F:F)</f>
        <v>1.7251228729335457E-4</v>
      </c>
      <c r="O2914" s="19">
        <f>'EPA Data'!G2915/SUM('EPA Data'!G:G)</f>
        <v>6.0631986168231572E-5</v>
      </c>
      <c r="P2914" s="19">
        <f>'EPA Data'!H2915/SUM('EPA Data'!H:H)</f>
        <v>9.9889952862817463E-5</v>
      </c>
      <c r="Q2914" s="19">
        <f>'EPA Data'!I2915/SUM('EPA Data'!I:I)</f>
        <v>1.1808949649599797E-4</v>
      </c>
      <c r="R2914" s="19">
        <f>'EPA Data'!J2915/SUM('EPA Data'!J:J)</f>
        <v>1.0253867557511083E-4</v>
      </c>
      <c r="S2914" s="19">
        <f>'EPA Data'!K2915/SUM('EPA Data'!K:K)</f>
        <v>1.2781889473030379E-4</v>
      </c>
      <c r="T2914" s="19">
        <f>'EPA Data'!L2915/SUM('EPA Data'!L:L)</f>
        <v>1.6352718636530221E-4</v>
      </c>
      <c r="U2914" s="19">
        <f>'EPA Data'!M2915/SUM('EPA Data'!M:M)</f>
        <v>8.8493960964936743E-5</v>
      </c>
      <c r="V2914" s="19">
        <f>'EPA Data'!N2915/SUM('EPA Data'!N:N)</f>
        <v>7.8846764243913173E-5</v>
      </c>
      <c r="W2914" s="19">
        <f>'EPA Data'!O2915/SUM('EPA Data'!O:O)</f>
        <v>1.948973407797846E-4</v>
      </c>
      <c r="X2914" s="19">
        <f>'EPA Data'!P2915/SUM('EPA Data'!P:P)</f>
        <v>8.8120443542407924E-5</v>
      </c>
    </row>
    <row r="2915" spans="1:24" x14ac:dyDescent="0.35">
      <c r="A2915" s="13" t="s">
        <v>4689</v>
      </c>
      <c r="B2915" s="13" t="s">
        <v>4485</v>
      </c>
      <c r="C2915" s="18" t="s">
        <v>4690</v>
      </c>
      <c r="D2915" s="14">
        <f>SUMIFS('Census Data'!G:G,'Census Data'!$A:$A,$A2915)/SUMIFS('Census Data'!$F:$F,'Census Data'!$A:$A,$A2915)</f>
        <v>0.46076185298800137</v>
      </c>
      <c r="E2915" s="16">
        <f>SUMIFS('Census Data'!H:H,'Census Data'!$A:$A,$A2915)/SUMIFS('Census Data'!$F:$F,'Census Data'!$A:$A,$A2915)</f>
        <v>0.53923814701199857</v>
      </c>
      <c r="F2915" s="14">
        <f>SUM(SUMIFS('Census Data'!I:I,'Census Data'!$A:$A,$A2915),SUMIFS('Census Data'!J:J,'Census Data'!$A:$A,$A2915))/SUMIFS('Census Data'!$F:$F,'Census Data'!$A:$A,$A2915)</f>
        <v>0.82638915854463557</v>
      </c>
      <c r="G2915" s="14">
        <f>SUM(SUMIFS('Census Data'!K:K,'Census Data'!$A:$A,$A2915),SUMIFS('Census Data'!L:L,'Census Data'!$A:$A,$A2915))/SUMIFS('Census Data'!$F:$F,'Census Data'!$A:$A,$A2915)</f>
        <v>0.12033549489379879</v>
      </c>
      <c r="H2915" s="14">
        <f>SUM(SUMIFS('Census Data'!O:O,'Census Data'!$A:$A,$A2915),SUMIFS('Census Data'!P:P,'Census Data'!$A:$A,$A2915))/SUMIFS('Census Data'!$F:$F,'Census Data'!$A:$A,$A2915)</f>
        <v>1.4910884168834699E-2</v>
      </c>
      <c r="I2915" s="16">
        <f t="shared" si="90"/>
        <v>3.8364462392730947E-2</v>
      </c>
      <c r="J2915" s="14">
        <f>SUM(SUMIFS('Census Data'!W:W,'Census Data'!$A:$A,$A2915),SUMIFS('Census Data'!X:X,'Census Data'!$A:$A,$A2915))/SUMIFS('Census Data'!$F:$F,'Census Data'!$A:$A,$A2915)</f>
        <v>4.158738787714053E-2</v>
      </c>
      <c r="K2915" s="16">
        <f t="shared" si="91"/>
        <v>0.95841261212285944</v>
      </c>
      <c r="L2915" s="19">
        <f>'EPA Data'!D2916/SUM('EPA Data'!D:D)</f>
        <v>1.0052396536482647E-4</v>
      </c>
      <c r="M2915" s="19">
        <f>'EPA Data'!E2916/SUM('EPA Data'!E:E)</f>
        <v>1.1803680375905769E-4</v>
      </c>
      <c r="N2915" s="19">
        <f>'EPA Data'!F2916/SUM('EPA Data'!F:F)</f>
        <v>1.3510226007647786E-4</v>
      </c>
      <c r="O2915" s="19">
        <f>'EPA Data'!G2916/SUM('EPA Data'!G:G)</f>
        <v>4.4097481541904883E-5</v>
      </c>
      <c r="P2915" s="19">
        <f>'EPA Data'!H2916/SUM('EPA Data'!H:H)</f>
        <v>8.5620538096250104E-5</v>
      </c>
      <c r="Q2915" s="19">
        <f>'EPA Data'!I2916/SUM('EPA Data'!I:I)</f>
        <v>9.3792777575809607E-5</v>
      </c>
      <c r="R2915" s="19">
        <f>'EPA Data'!J2916/SUM('EPA Data'!J:J)</f>
        <v>6.4169255458811224E-5</v>
      </c>
      <c r="S2915" s="19">
        <f>'EPA Data'!K2916/SUM('EPA Data'!K:K)</f>
        <v>1.0756976674672418E-4</v>
      </c>
      <c r="T2915" s="19">
        <f>'EPA Data'!L2916/SUM('EPA Data'!L:L)</f>
        <v>1.2031086339883172E-4</v>
      </c>
      <c r="U2915" s="19">
        <f>'EPA Data'!M2916/SUM('EPA Data'!M:M)</f>
        <v>7.295013296345818E-5</v>
      </c>
      <c r="V2915" s="19">
        <f>'EPA Data'!N2916/SUM('EPA Data'!N:N)</f>
        <v>7.8865468489148298E-5</v>
      </c>
      <c r="W2915" s="19">
        <f>'EPA Data'!O2916/SUM('EPA Data'!O:O)</f>
        <v>1.6227953492946328E-4</v>
      </c>
      <c r="X2915" s="19">
        <f>'EPA Data'!P2916/SUM('EPA Data'!P:P)</f>
        <v>7.2439352875559653E-5</v>
      </c>
    </row>
    <row r="2916" spans="1:24" x14ac:dyDescent="0.35">
      <c r="A2916" s="13" t="s">
        <v>4691</v>
      </c>
      <c r="B2916" s="13" t="s">
        <v>4485</v>
      </c>
      <c r="C2916" s="18" t="s">
        <v>4692</v>
      </c>
      <c r="D2916" s="14">
        <f>SUMIFS('Census Data'!G:G,'Census Data'!$A:$A,$A2916)/SUMIFS('Census Data'!$F:$F,'Census Data'!$A:$A,$A2916)</f>
        <v>0.48908551446434251</v>
      </c>
      <c r="E2916" s="16">
        <f>SUMIFS('Census Data'!H:H,'Census Data'!$A:$A,$A2916)/SUMIFS('Census Data'!$F:$F,'Census Data'!$A:$A,$A2916)</f>
        <v>0.51091448553565755</v>
      </c>
      <c r="F2916" s="14">
        <f>SUM(SUMIFS('Census Data'!I:I,'Census Data'!$A:$A,$A2916),SUMIFS('Census Data'!J:J,'Census Data'!$A:$A,$A2916))/SUMIFS('Census Data'!$F:$F,'Census Data'!$A:$A,$A2916)</f>
        <v>0.51448553565751831</v>
      </c>
      <c r="G2916" s="14">
        <f>SUM(SUMIFS('Census Data'!K:K,'Census Data'!$A:$A,$A2916),SUMIFS('Census Data'!L:L,'Census Data'!$A:$A,$A2916))/SUMIFS('Census Data'!$F:$F,'Census Data'!$A:$A,$A2916)</f>
        <v>0.43087845713680195</v>
      </c>
      <c r="H2916" s="14">
        <f>SUM(SUMIFS('Census Data'!O:O,'Census Data'!$A:$A,$A2916),SUMIFS('Census Data'!P:P,'Census Data'!$A:$A,$A2916))/SUMIFS('Census Data'!$F:$F,'Census Data'!$A:$A,$A2916)</f>
        <v>2.0737522517749286E-2</v>
      </c>
      <c r="I2916" s="16">
        <f t="shared" si="90"/>
        <v>3.3898484687930441E-2</v>
      </c>
      <c r="J2916" s="14">
        <f>SUM(SUMIFS('Census Data'!W:W,'Census Data'!$A:$A,$A2916),SUMIFS('Census Data'!X:X,'Census Data'!$A:$A,$A2916))/SUMIFS('Census Data'!$F:$F,'Census Data'!$A:$A,$A2916)</f>
        <v>4.5311009854826743E-2</v>
      </c>
      <c r="K2916" s="16">
        <f t="shared" si="91"/>
        <v>0.95468899014517328</v>
      </c>
      <c r="L2916" s="19">
        <f>'EPA Data'!D2917/SUM('EPA Data'!D:D)</f>
        <v>3.0927528780690257E-4</v>
      </c>
      <c r="M2916" s="19">
        <f>'EPA Data'!E2917/SUM('EPA Data'!E:E)</f>
        <v>2.5373134091501729E-4</v>
      </c>
      <c r="N2916" s="19">
        <f>'EPA Data'!F2917/SUM('EPA Data'!F:F)</f>
        <v>2.4702073701795646E-4</v>
      </c>
      <c r="O2916" s="19">
        <f>'EPA Data'!G2917/SUM('EPA Data'!G:G)</f>
        <v>1.6990479623368897E-4</v>
      </c>
      <c r="P2916" s="19">
        <f>'EPA Data'!H2917/SUM('EPA Data'!H:H)</f>
        <v>2.7039821524293506E-4</v>
      </c>
      <c r="Q2916" s="19">
        <f>'EPA Data'!I2917/SUM('EPA Data'!I:I)</f>
        <v>3.2940187099449408E-4</v>
      </c>
      <c r="R2916" s="19">
        <f>'EPA Data'!J2917/SUM('EPA Data'!J:J)</f>
        <v>2.3026006214193193E-4</v>
      </c>
      <c r="S2916" s="19">
        <f>'EPA Data'!K2917/SUM('EPA Data'!K:K)</f>
        <v>2.2965820180395922E-4</v>
      </c>
      <c r="T2916" s="19">
        <f>'EPA Data'!L2917/SUM('EPA Data'!L:L)</f>
        <v>2.793395655738501E-4</v>
      </c>
      <c r="U2916" s="19">
        <f>'EPA Data'!M2917/SUM('EPA Data'!M:M)</f>
        <v>1.6693165146754746E-4</v>
      </c>
      <c r="V2916" s="19">
        <f>'EPA Data'!N2917/SUM('EPA Data'!N:N)</f>
        <v>2.3073450131889996E-4</v>
      </c>
      <c r="W2916" s="19">
        <f>'EPA Data'!O2917/SUM('EPA Data'!O:O)</f>
        <v>4.5705571089772545E-4</v>
      </c>
      <c r="X2916" s="19">
        <f>'EPA Data'!P2917/SUM('EPA Data'!P:P)</f>
        <v>1.936994717287834E-4</v>
      </c>
    </row>
    <row r="2917" spans="1:24" x14ac:dyDescent="0.35">
      <c r="A2917" s="13" t="s">
        <v>4693</v>
      </c>
      <c r="B2917" s="13" t="s">
        <v>4485</v>
      </c>
      <c r="C2917" s="18" t="s">
        <v>4694</v>
      </c>
      <c r="D2917" s="14">
        <f>SUMIFS('Census Data'!G:G,'Census Data'!$A:$A,$A2917)/SUMIFS('Census Data'!$F:$F,'Census Data'!$A:$A,$A2917)</f>
        <v>0.49175147341754522</v>
      </c>
      <c r="E2917" s="16">
        <f>SUMIFS('Census Data'!H:H,'Census Data'!$A:$A,$A2917)/SUMIFS('Census Data'!$F:$F,'Census Data'!$A:$A,$A2917)</f>
        <v>0.50824852658245478</v>
      </c>
      <c r="F2917" s="14">
        <f>SUM(SUMIFS('Census Data'!I:I,'Census Data'!$A:$A,$A2917),SUMIFS('Census Data'!J:J,'Census Data'!$A:$A,$A2917))/SUMIFS('Census Data'!$F:$F,'Census Data'!$A:$A,$A2917)</f>
        <v>0.66891415438455981</v>
      </c>
      <c r="G2917" s="14">
        <f>SUM(SUMIFS('Census Data'!K:K,'Census Data'!$A:$A,$A2917),SUMIFS('Census Data'!L:L,'Census Data'!$A:$A,$A2917))/SUMIFS('Census Data'!$F:$F,'Census Data'!$A:$A,$A2917)</f>
        <v>0.20370596070306174</v>
      </c>
      <c r="H2917" s="14">
        <f>SUM(SUMIFS('Census Data'!O:O,'Census Data'!$A:$A,$A2917),SUMIFS('Census Data'!P:P,'Census Data'!$A:$A,$A2917))/SUMIFS('Census Data'!$F:$F,'Census Data'!$A:$A,$A2917)</f>
        <v>7.5936501580060767E-2</v>
      </c>
      <c r="I2917" s="16">
        <f t="shared" si="90"/>
        <v>5.1443383332317572E-2</v>
      </c>
      <c r="J2917" s="14">
        <f>SUM(SUMIFS('Census Data'!W:W,'Census Data'!$A:$A,$A2917),SUMIFS('Census Data'!X:X,'Census Data'!$A:$A,$A2917))/SUMIFS('Census Data'!$F:$F,'Census Data'!$A:$A,$A2917)</f>
        <v>8.7837014338072061E-2</v>
      </c>
      <c r="K2917" s="16">
        <f t="shared" si="91"/>
        <v>0.91216298566192799</v>
      </c>
      <c r="L2917" s="19">
        <f>'EPA Data'!D2918/SUM('EPA Data'!D:D)</f>
        <v>1.2121327869967535E-3</v>
      </c>
      <c r="M2917" s="19">
        <f>'EPA Data'!E2918/SUM('EPA Data'!E:E)</f>
        <v>1.1529870874100068E-3</v>
      </c>
      <c r="N2917" s="19">
        <f>'EPA Data'!F2918/SUM('EPA Data'!F:F)</f>
        <v>1.1183604453836764E-3</v>
      </c>
      <c r="O2917" s="19">
        <f>'EPA Data'!G2918/SUM('EPA Data'!G:G)</f>
        <v>1.6168736151921787E-3</v>
      </c>
      <c r="P2917" s="19">
        <f>'EPA Data'!H2918/SUM('EPA Data'!H:H)</f>
        <v>1.3909498676396303E-3</v>
      </c>
      <c r="Q2917" s="19">
        <f>'EPA Data'!I2918/SUM('EPA Data'!I:I)</f>
        <v>1.8428354546891788E-3</v>
      </c>
      <c r="R2917" s="19">
        <f>'EPA Data'!J2918/SUM('EPA Data'!J:J)</f>
        <v>1.546005109815255E-3</v>
      </c>
      <c r="S2917" s="19">
        <f>'EPA Data'!K2918/SUM('EPA Data'!K:K)</f>
        <v>1.0519552660429282E-3</v>
      </c>
      <c r="T2917" s="19">
        <f>'EPA Data'!L2918/SUM('EPA Data'!L:L)</f>
        <v>1.2835458660889261E-3</v>
      </c>
      <c r="U2917" s="19">
        <f>'EPA Data'!M2918/SUM('EPA Data'!M:M)</f>
        <v>1.0665313580453695E-3</v>
      </c>
      <c r="V2917" s="19">
        <f>'EPA Data'!N2918/SUM('EPA Data'!N:N)</f>
        <v>1.2021570750486658E-3</v>
      </c>
      <c r="W2917" s="19">
        <f>'EPA Data'!O2918/SUM('EPA Data'!O:O)</f>
        <v>2.3490516650106143E-3</v>
      </c>
      <c r="X2917" s="19">
        <f>'EPA Data'!P2918/SUM('EPA Data'!P:P)</f>
        <v>8.7061338373182811E-4</v>
      </c>
    </row>
    <row r="2918" spans="1:24" x14ac:dyDescent="0.35">
      <c r="A2918" s="13" t="s">
        <v>4695</v>
      </c>
      <c r="B2918" s="13" t="s">
        <v>4485</v>
      </c>
      <c r="C2918" s="18" t="s">
        <v>4696</v>
      </c>
      <c r="D2918" s="14">
        <f>SUMIFS('Census Data'!G:G,'Census Data'!$A:$A,$A2918)/SUMIFS('Census Data'!$F:$F,'Census Data'!$A:$A,$A2918)</f>
        <v>0.47968102360785725</v>
      </c>
      <c r="E2918" s="16">
        <f>SUMIFS('Census Data'!H:H,'Census Data'!$A:$A,$A2918)/SUMIFS('Census Data'!$F:$F,'Census Data'!$A:$A,$A2918)</f>
        <v>0.52031897639214275</v>
      </c>
      <c r="F2918" s="14">
        <f>SUM(SUMIFS('Census Data'!I:I,'Census Data'!$A:$A,$A2918),SUMIFS('Census Data'!J:J,'Census Data'!$A:$A,$A2918))/SUMIFS('Census Data'!$F:$F,'Census Data'!$A:$A,$A2918)</f>
        <v>0.80541539016038921</v>
      </c>
      <c r="G2918" s="14">
        <f>SUM(SUMIFS('Census Data'!K:K,'Census Data'!$A:$A,$A2918),SUMIFS('Census Data'!L:L,'Census Data'!$A:$A,$A2918))/SUMIFS('Census Data'!$F:$F,'Census Data'!$A:$A,$A2918)</f>
        <v>0.13551991349792755</v>
      </c>
      <c r="H2918" s="14">
        <f>SUM(SUMIFS('Census Data'!O:O,'Census Data'!$A:$A,$A2918),SUMIFS('Census Data'!P:P,'Census Data'!$A:$A,$A2918))/SUMIFS('Census Data'!$F:$F,'Census Data'!$A:$A,$A2918)</f>
        <v>1.7615786628221303E-2</v>
      </c>
      <c r="I2918" s="16">
        <f t="shared" si="90"/>
        <v>4.1448909713461934E-2</v>
      </c>
      <c r="J2918" s="14">
        <f>SUM(SUMIFS('Census Data'!W:W,'Census Data'!$A:$A,$A2918),SUMIFS('Census Data'!X:X,'Census Data'!$A:$A,$A2918))/SUMIFS('Census Data'!$F:$F,'Census Data'!$A:$A,$A2918)</f>
        <v>8.7943773652910437E-2</v>
      </c>
      <c r="K2918" s="16">
        <f t="shared" si="91"/>
        <v>0.9120562263470896</v>
      </c>
      <c r="L2918" s="19">
        <f>'EPA Data'!D2919/SUM('EPA Data'!D:D)</f>
        <v>1.5652688942045966E-4</v>
      </c>
      <c r="M2918" s="19">
        <f>'EPA Data'!E2919/SUM('EPA Data'!E:E)</f>
        <v>1.8330904526288956E-4</v>
      </c>
      <c r="N2918" s="19">
        <f>'EPA Data'!F2919/SUM('EPA Data'!F:F)</f>
        <v>2.0592156206392608E-4</v>
      </c>
      <c r="O2918" s="19">
        <f>'EPA Data'!G2919/SUM('EPA Data'!G:G)</f>
        <v>7.167107670056815E-5</v>
      </c>
      <c r="P2918" s="19">
        <f>'EPA Data'!H2919/SUM('EPA Data'!H:H)</f>
        <v>1.3606391701348499E-4</v>
      </c>
      <c r="Q2918" s="19">
        <f>'EPA Data'!I2919/SUM('EPA Data'!I:I)</f>
        <v>1.4931378846936652E-4</v>
      </c>
      <c r="R2918" s="19">
        <f>'EPA Data'!J2919/SUM('EPA Data'!J:J)</f>
        <v>1.0433870250033445E-4</v>
      </c>
      <c r="S2918" s="19">
        <f>'EPA Data'!K2919/SUM('EPA Data'!K:K)</f>
        <v>1.6530002803260245E-4</v>
      </c>
      <c r="T2918" s="19">
        <f>'EPA Data'!L2919/SUM('EPA Data'!L:L)</f>
        <v>1.8336496393601699E-4</v>
      </c>
      <c r="U2918" s="19">
        <f>'EPA Data'!M2919/SUM('EPA Data'!M:M)</f>
        <v>1.1601465105865736E-4</v>
      </c>
      <c r="V2918" s="19">
        <f>'EPA Data'!N2919/SUM('EPA Data'!N:N)</f>
        <v>1.2574061569514865E-4</v>
      </c>
      <c r="W2918" s="19">
        <f>'EPA Data'!O2919/SUM('EPA Data'!O:O)</f>
        <v>2.5743772403520647E-4</v>
      </c>
      <c r="X2918" s="19">
        <f>'EPA Data'!P2919/SUM('EPA Data'!P:P)</f>
        <v>1.1329311513487448E-4</v>
      </c>
    </row>
    <row r="2919" spans="1:24" x14ac:dyDescent="0.35">
      <c r="A2919" s="13" t="s">
        <v>4697</v>
      </c>
      <c r="B2919" s="13" t="s">
        <v>4485</v>
      </c>
      <c r="C2919" s="18" t="s">
        <v>4698</v>
      </c>
      <c r="D2919" s="14">
        <f>SUMIFS('Census Data'!G:G,'Census Data'!$A:$A,$A2919)/SUMIFS('Census Data'!$F:$F,'Census Data'!$A:$A,$A2919)</f>
        <v>0.46168818529812494</v>
      </c>
      <c r="E2919" s="16">
        <f>SUMIFS('Census Data'!H:H,'Census Data'!$A:$A,$A2919)/SUMIFS('Census Data'!$F:$F,'Census Data'!$A:$A,$A2919)</f>
        <v>0.53831181470187506</v>
      </c>
      <c r="F2919" s="14">
        <f>SUM(SUMIFS('Census Data'!I:I,'Census Data'!$A:$A,$A2919),SUMIFS('Census Data'!J:J,'Census Data'!$A:$A,$A2919))/SUMIFS('Census Data'!$F:$F,'Census Data'!$A:$A,$A2919)</f>
        <v>0.73944073184973724</v>
      </c>
      <c r="G2919" s="14">
        <f>SUM(SUMIFS('Census Data'!K:K,'Census Data'!$A:$A,$A2919),SUMIFS('Census Data'!L:L,'Census Data'!$A:$A,$A2919))/SUMIFS('Census Data'!$F:$F,'Census Data'!$A:$A,$A2919)</f>
        <v>0.15473950561214558</v>
      </c>
      <c r="H2919" s="14">
        <f>SUM(SUMIFS('Census Data'!O:O,'Census Data'!$A:$A,$A2919),SUMIFS('Census Data'!P:P,'Census Data'!$A:$A,$A2919))/SUMIFS('Census Data'!$F:$F,'Census Data'!$A:$A,$A2919)</f>
        <v>6.1441640173879195E-2</v>
      </c>
      <c r="I2919" s="16">
        <f t="shared" si="90"/>
        <v>4.4378122364237993E-2</v>
      </c>
      <c r="J2919" s="14">
        <f>SUM(SUMIFS('Census Data'!W:W,'Census Data'!$A:$A,$A2919),SUMIFS('Census Data'!X:X,'Census Data'!$A:$A,$A2919))/SUMIFS('Census Data'!$F:$F,'Census Data'!$A:$A,$A2919)</f>
        <v>7.6169467332771038E-2</v>
      </c>
      <c r="K2919" s="16">
        <f t="shared" si="91"/>
        <v>0.92383053266722892</v>
      </c>
      <c r="L2919" s="19">
        <f>'EPA Data'!D2920/SUM('EPA Data'!D:D)</f>
        <v>3.150935678489501E-5</v>
      </c>
      <c r="M2919" s="19">
        <f>'EPA Data'!E2920/SUM('EPA Data'!E:E)</f>
        <v>2.6029534960133698E-5</v>
      </c>
      <c r="N2919" s="19">
        <f>'EPA Data'!F2920/SUM('EPA Data'!F:F)</f>
        <v>2.3957702027971825E-5</v>
      </c>
      <c r="O2919" s="19">
        <f>'EPA Data'!G2920/SUM('EPA Data'!G:G)</f>
        <v>1.7534292646626765E-5</v>
      </c>
      <c r="P2919" s="19">
        <f>'EPA Data'!H2920/SUM('EPA Data'!H:H)</f>
        <v>2.7452386047536414E-5</v>
      </c>
      <c r="Q2919" s="19">
        <f>'EPA Data'!I2920/SUM('EPA Data'!I:I)</f>
        <v>3.2360331570955027E-5</v>
      </c>
      <c r="R2919" s="19">
        <f>'EPA Data'!J2920/SUM('EPA Data'!J:J)</f>
        <v>2.5138156567326014E-5</v>
      </c>
      <c r="S2919" s="19">
        <f>'EPA Data'!K2920/SUM('EPA Data'!K:K)</f>
        <v>2.3563140807710948E-5</v>
      </c>
      <c r="T2919" s="19">
        <f>'EPA Data'!L2920/SUM('EPA Data'!L:L)</f>
        <v>2.5365201939459351E-5</v>
      </c>
      <c r="U2919" s="19">
        <f>'EPA Data'!M2920/SUM('EPA Data'!M:M)</f>
        <v>1.7446868884263138E-5</v>
      </c>
      <c r="V2919" s="19">
        <f>'EPA Data'!N2920/SUM('EPA Data'!N:N)</f>
        <v>2.4335655059850293E-5</v>
      </c>
      <c r="W2919" s="19">
        <f>'EPA Data'!O2920/SUM('EPA Data'!O:O)</f>
        <v>4.5120350781653949E-5</v>
      </c>
      <c r="X2919" s="19">
        <f>'EPA Data'!P2920/SUM('EPA Data'!P:P)</f>
        <v>1.7675740604781159E-5</v>
      </c>
    </row>
    <row r="2920" spans="1:24" x14ac:dyDescent="0.35">
      <c r="A2920" s="13" t="s">
        <v>4699</v>
      </c>
      <c r="B2920" s="13" t="s">
        <v>4485</v>
      </c>
      <c r="C2920" s="18" t="s">
        <v>4700</v>
      </c>
      <c r="D2920" s="14">
        <f>SUMIFS('Census Data'!G:G,'Census Data'!$A:$A,$A2920)/SUMIFS('Census Data'!$F:$F,'Census Data'!$A:$A,$A2920)</f>
        <v>0.49519982932726497</v>
      </c>
      <c r="E2920" s="16">
        <f>SUMIFS('Census Data'!H:H,'Census Data'!$A:$A,$A2920)/SUMIFS('Census Data'!$F:$F,'Census Data'!$A:$A,$A2920)</f>
        <v>0.50480017067273508</v>
      </c>
      <c r="F2920" s="14">
        <f>SUM(SUMIFS('Census Data'!I:I,'Census Data'!$A:$A,$A2920),SUMIFS('Census Data'!J:J,'Census Data'!$A:$A,$A2920))/SUMIFS('Census Data'!$F:$F,'Census Data'!$A:$A,$A2920)</f>
        <v>0.81485563931161997</v>
      </c>
      <c r="G2920" s="14">
        <f>SUM(SUMIFS('Census Data'!K:K,'Census Data'!$A:$A,$A2920),SUMIFS('Census Data'!L:L,'Census Data'!$A:$A,$A2920))/SUMIFS('Census Data'!$F:$F,'Census Data'!$A:$A,$A2920)</f>
        <v>0.11299957331816242</v>
      </c>
      <c r="H2920" s="14">
        <f>SUM(SUMIFS('Census Data'!O:O,'Census Data'!$A:$A,$A2920),SUMIFS('Census Data'!P:P,'Census Data'!$A:$A,$A2920))/SUMIFS('Census Data'!$F:$F,'Census Data'!$A:$A,$A2920)</f>
        <v>2.6169819371355426E-2</v>
      </c>
      <c r="I2920" s="16">
        <f t="shared" si="90"/>
        <v>4.5974967998862137E-2</v>
      </c>
      <c r="J2920" s="14">
        <f>SUM(SUMIFS('Census Data'!W:W,'Census Data'!$A:$A,$A2920),SUMIFS('Census Data'!X:X,'Census Data'!$A:$A,$A2920))/SUMIFS('Census Data'!$F:$F,'Census Data'!$A:$A,$A2920)</f>
        <v>0.19406912245768737</v>
      </c>
      <c r="K2920" s="16">
        <f t="shared" si="91"/>
        <v>0.80593087754231263</v>
      </c>
      <c r="L2920" s="19">
        <f>'EPA Data'!D2921/SUM('EPA Data'!D:D)</f>
        <v>1.7564832702934277E-4</v>
      </c>
      <c r="M2920" s="19">
        <f>'EPA Data'!E2921/SUM('EPA Data'!E:E)</f>
        <v>1.7312804298687192E-4</v>
      </c>
      <c r="N2920" s="19">
        <f>'EPA Data'!F2921/SUM('EPA Data'!F:F)</f>
        <v>1.6342648251520893E-4</v>
      </c>
      <c r="O2920" s="19">
        <f>'EPA Data'!G2921/SUM('EPA Data'!G:G)</f>
        <v>9.235065816221251E-5</v>
      </c>
      <c r="P2920" s="19">
        <f>'EPA Data'!H2921/SUM('EPA Data'!H:H)</f>
        <v>1.4037457061673211E-4</v>
      </c>
      <c r="Q2920" s="19">
        <f>'EPA Data'!I2921/SUM('EPA Data'!I:I)</f>
        <v>1.4603331555795631E-4</v>
      </c>
      <c r="R2920" s="19">
        <f>'EPA Data'!J2921/SUM('EPA Data'!J:J)</f>
        <v>1.0020543356081928E-4</v>
      </c>
      <c r="S2920" s="19">
        <f>'EPA Data'!K2921/SUM('EPA Data'!K:K)</f>
        <v>1.5988367947107976E-4</v>
      </c>
      <c r="T2920" s="19">
        <f>'EPA Data'!L2921/SUM('EPA Data'!L:L)</f>
        <v>1.5161820177206326E-4</v>
      </c>
      <c r="U2920" s="19">
        <f>'EPA Data'!M2921/SUM('EPA Data'!M:M)</f>
        <v>1.2850606445447829E-4</v>
      </c>
      <c r="V2920" s="19">
        <f>'EPA Data'!N2921/SUM('EPA Data'!N:N)</f>
        <v>1.5094993239728091E-4</v>
      </c>
      <c r="W2920" s="19">
        <f>'EPA Data'!O2921/SUM('EPA Data'!O:O)</f>
        <v>2.6988728892460219E-4</v>
      </c>
      <c r="X2920" s="19">
        <f>'EPA Data'!P2921/SUM('EPA Data'!P:P)</f>
        <v>1.016776716501949E-4</v>
      </c>
    </row>
    <row r="2921" spans="1:24" x14ac:dyDescent="0.35">
      <c r="A2921" s="13" t="s">
        <v>4701</v>
      </c>
      <c r="B2921" s="13" t="s">
        <v>150</v>
      </c>
      <c r="C2921" s="18" t="s">
        <v>435</v>
      </c>
      <c r="D2921" s="14">
        <f>SUMIFS('Census Data'!G:G,'Census Data'!$A:$A,$A2921)/SUMIFS('Census Data'!$F:$F,'Census Data'!$A:$A,$A2921)</f>
        <v>0.51419282837595226</v>
      </c>
      <c r="E2921" s="16">
        <f>SUMIFS('Census Data'!H:H,'Census Data'!$A:$A,$A2921)/SUMIFS('Census Data'!$F:$F,'Census Data'!$A:$A,$A2921)</f>
        <v>0.48580717162404774</v>
      </c>
      <c r="F2921" s="14">
        <f>SUM(SUMIFS('Census Data'!I:I,'Census Data'!$A:$A,$A2921),SUMIFS('Census Data'!J:J,'Census Data'!$A:$A,$A2921))/SUMIFS('Census Data'!$F:$F,'Census Data'!$A:$A,$A2921)</f>
        <v>0.88262409626862048</v>
      </c>
      <c r="G2921" s="14">
        <f>SUM(SUMIFS('Census Data'!K:K,'Census Data'!$A:$A,$A2921),SUMIFS('Census Data'!L:L,'Census Data'!$A:$A,$A2921))/SUMIFS('Census Data'!$F:$F,'Census Data'!$A:$A,$A2921)</f>
        <v>2.333931777378815E-2</v>
      </c>
      <c r="H2921" s="14">
        <f>SUM(SUMIFS('Census Data'!O:O,'Census Data'!$A:$A,$A2921),SUMIFS('Census Data'!P:P,'Census Data'!$A:$A,$A2921))/SUMIFS('Census Data'!$F:$F,'Census Data'!$A:$A,$A2921)</f>
        <v>1.3149594837207046E-2</v>
      </c>
      <c r="I2921" s="16">
        <f t="shared" si="90"/>
        <v>8.0886991120384333E-2</v>
      </c>
      <c r="J2921" s="14">
        <f>SUM(SUMIFS('Census Data'!W:W,'Census Data'!$A:$A,$A2921),SUMIFS('Census Data'!X:X,'Census Data'!$A:$A,$A2921))/SUMIFS('Census Data'!$F:$F,'Census Data'!$A:$A,$A2921)</f>
        <v>0.63651802610509967</v>
      </c>
      <c r="K2921" s="16">
        <f t="shared" si="91"/>
        <v>0.36348197389490033</v>
      </c>
      <c r="L2921" s="19">
        <f>'EPA Data'!D2922/SUM('EPA Data'!D:D)</f>
        <v>7.0498254847738522E-6</v>
      </c>
      <c r="M2921" s="19">
        <f>'EPA Data'!E2922/SUM('EPA Data'!E:E)</f>
        <v>5.4425938973630218E-6</v>
      </c>
      <c r="N2921" s="19">
        <f>'EPA Data'!F2922/SUM('EPA Data'!F:F)</f>
        <v>8.0052369000128216E-7</v>
      </c>
      <c r="O2921" s="19">
        <f>'EPA Data'!G2922/SUM('EPA Data'!G:G)</f>
        <v>2.2210762195170432E-5</v>
      </c>
      <c r="P2921" s="19">
        <f>'EPA Data'!H2922/SUM('EPA Data'!H:H)</f>
        <v>4.2957259215244398E-5</v>
      </c>
      <c r="Q2921" s="19">
        <f>'EPA Data'!I2922/SUM('EPA Data'!I:I)</f>
        <v>3.6693557234464716E-5</v>
      </c>
      <c r="R2921" s="19">
        <f>'EPA Data'!J2922/SUM('EPA Data'!J:J)</f>
        <v>9.5843005345486092E-6</v>
      </c>
      <c r="S2921" s="19">
        <f>'EPA Data'!K2922/SUM('EPA Data'!K:K)</f>
        <v>1.2180388015914045E-5</v>
      </c>
      <c r="T2921" s="19">
        <f>'EPA Data'!L2922/SUM('EPA Data'!L:L)</f>
        <v>1.3582801276215072E-5</v>
      </c>
      <c r="U2921" s="19">
        <f>'EPA Data'!M2922/SUM('EPA Data'!M:M)</f>
        <v>2.7338750043868107E-5</v>
      </c>
      <c r="V2921" s="19">
        <f>'EPA Data'!N2922/SUM('EPA Data'!N:N)</f>
        <v>1.6456387272918296E-5</v>
      </c>
      <c r="W2921" s="19">
        <f>'EPA Data'!O2922/SUM('EPA Data'!O:O)</f>
        <v>2.2988295184515005E-5</v>
      </c>
      <c r="X2921" s="19">
        <f>'EPA Data'!P2922/SUM('EPA Data'!P:P)</f>
        <v>5.473035529920164E-5</v>
      </c>
    </row>
    <row r="2922" spans="1:24" x14ac:dyDescent="0.35">
      <c r="A2922" s="13" t="s">
        <v>4702</v>
      </c>
      <c r="B2922" s="13" t="s">
        <v>150</v>
      </c>
      <c r="C2922" s="18" t="s">
        <v>4703</v>
      </c>
      <c r="D2922" s="14">
        <f>SUMIFS('Census Data'!G:G,'Census Data'!$A:$A,$A2922)/SUMIFS('Census Data'!$F:$F,'Census Data'!$A:$A,$A2922)</f>
        <v>0.49160908193484698</v>
      </c>
      <c r="E2922" s="16">
        <f>SUMIFS('Census Data'!H:H,'Census Data'!$A:$A,$A2922)/SUMIFS('Census Data'!$F:$F,'Census Data'!$A:$A,$A2922)</f>
        <v>0.50839091806515302</v>
      </c>
      <c r="F2922" s="14">
        <f>SUM(SUMIFS('Census Data'!I:I,'Census Data'!$A:$A,$A2922),SUMIFS('Census Data'!J:J,'Census Data'!$A:$A,$A2922))/SUMIFS('Census Data'!$F:$F,'Census Data'!$A:$A,$A2922)</f>
        <v>0.92784707888360407</v>
      </c>
      <c r="G2922" s="14">
        <f>SUM(SUMIFS('Census Data'!K:K,'Census Data'!$A:$A,$A2922),SUMIFS('Census Data'!L:L,'Census Data'!$A:$A,$A2922))/SUMIFS('Census Data'!$F:$F,'Census Data'!$A:$A,$A2922)</f>
        <v>8.4806605043525086E-3</v>
      </c>
      <c r="H2922" s="14">
        <f>SUM(SUMIFS('Census Data'!O:O,'Census Data'!$A:$A,$A2922),SUMIFS('Census Data'!P:P,'Census Data'!$A:$A,$A2922))/SUMIFS('Census Data'!$F:$F,'Census Data'!$A:$A,$A2922)</f>
        <v>1.0634479045140447E-2</v>
      </c>
      <c r="I2922" s="16">
        <f t="shared" si="90"/>
        <v>5.3037781566902975E-2</v>
      </c>
      <c r="J2922" s="14">
        <f>SUM(SUMIFS('Census Data'!W:W,'Census Data'!$A:$A,$A2922),SUMIFS('Census Data'!X:X,'Census Data'!$A:$A,$A2922))/SUMIFS('Census Data'!$F:$F,'Census Data'!$A:$A,$A2922)</f>
        <v>4.1461006910167818E-2</v>
      </c>
      <c r="K2922" s="16">
        <f t="shared" si="91"/>
        <v>0.95853899308983215</v>
      </c>
      <c r="L2922" s="19">
        <f>'EPA Data'!D2923/SUM('EPA Data'!D:D)</f>
        <v>4.6259576430315368E-6</v>
      </c>
      <c r="M2922" s="19">
        <f>'EPA Data'!E2923/SUM('EPA Data'!E:E)</f>
        <v>2.1148697361697494E-6</v>
      </c>
      <c r="N2922" s="19">
        <f>'EPA Data'!F2923/SUM('EPA Data'!F:F)</f>
        <v>7.3246681398608068E-7</v>
      </c>
      <c r="O2922" s="19">
        <f>'EPA Data'!G2923/SUM('EPA Data'!G:G)</f>
        <v>6.5778118695751528E-6</v>
      </c>
      <c r="P2922" s="19">
        <f>'EPA Data'!H2923/SUM('EPA Data'!H:H)</f>
        <v>1.190687574017376E-5</v>
      </c>
      <c r="Q2922" s="19">
        <f>'EPA Data'!I2923/SUM('EPA Data'!I:I)</f>
        <v>1.4922796692651616E-5</v>
      </c>
      <c r="R2922" s="19">
        <f>'EPA Data'!J2923/SUM('EPA Data'!J:J)</f>
        <v>4.1765904115666176E-6</v>
      </c>
      <c r="S2922" s="19">
        <f>'EPA Data'!K2923/SUM('EPA Data'!K:K)</f>
        <v>5.6856235415446091E-6</v>
      </c>
      <c r="T2922" s="19">
        <f>'EPA Data'!L2923/SUM('EPA Data'!L:L)</f>
        <v>6.2937743326459281E-6</v>
      </c>
      <c r="U2922" s="19">
        <f>'EPA Data'!M2923/SUM('EPA Data'!M:M)</f>
        <v>9.3279707421674638E-6</v>
      </c>
      <c r="V2922" s="19">
        <f>'EPA Data'!N2923/SUM('EPA Data'!N:N)</f>
        <v>5.0584144301640582E-6</v>
      </c>
      <c r="W2922" s="19">
        <f>'EPA Data'!O2923/SUM('EPA Data'!O:O)</f>
        <v>1.0074510887855374E-5</v>
      </c>
      <c r="X2922" s="19">
        <f>'EPA Data'!P2923/SUM('EPA Data'!P:P)</f>
        <v>2.3826625124953055E-5</v>
      </c>
    </row>
    <row r="2923" spans="1:24" x14ac:dyDescent="0.35">
      <c r="A2923" s="13" t="s">
        <v>4704</v>
      </c>
      <c r="B2923" s="13" t="s">
        <v>150</v>
      </c>
      <c r="C2923" s="18" t="s">
        <v>193</v>
      </c>
      <c r="D2923" s="14">
        <f>SUMIFS('Census Data'!G:G,'Census Data'!$A:$A,$A2923)/SUMIFS('Census Data'!$F:$F,'Census Data'!$A:$A,$A2923)</f>
        <v>0.5033354602935205</v>
      </c>
      <c r="E2923" s="16">
        <f>SUMIFS('Census Data'!H:H,'Census Data'!$A:$A,$A2923)/SUMIFS('Census Data'!$F:$F,'Census Data'!$A:$A,$A2923)</f>
        <v>0.4966645397064795</v>
      </c>
      <c r="F2923" s="14">
        <f>SUM(SUMIFS('Census Data'!I:I,'Census Data'!$A:$A,$A2923),SUMIFS('Census Data'!J:J,'Census Data'!$A:$A,$A2923))/SUMIFS('Census Data'!$F:$F,'Census Data'!$A:$A,$A2923)</f>
        <v>0.8985875050757004</v>
      </c>
      <c r="G2923" s="14">
        <f>SUM(SUMIFS('Census Data'!K:K,'Census Data'!$A:$A,$A2923),SUMIFS('Census Data'!L:L,'Census Data'!$A:$A,$A2923))/SUMIFS('Census Data'!$F:$F,'Census Data'!$A:$A,$A2923)</f>
        <v>1.7513583541195352E-2</v>
      </c>
      <c r="H2923" s="14">
        <f>SUM(SUMIFS('Census Data'!O:O,'Census Data'!$A:$A,$A2923),SUMIFS('Census Data'!P:P,'Census Data'!$A:$A,$A2923))/SUMIFS('Census Data'!$F:$F,'Census Data'!$A:$A,$A2923)</f>
        <v>3.3741322969236424E-2</v>
      </c>
      <c r="I2923" s="16">
        <f t="shared" si="90"/>
        <v>5.015758841386786E-2</v>
      </c>
      <c r="J2923" s="14">
        <f>SUM(SUMIFS('Census Data'!W:W,'Census Data'!$A:$A,$A2923),SUMIFS('Census Data'!X:X,'Census Data'!$A:$A,$A2923))/SUMIFS('Census Data'!$F:$F,'Census Data'!$A:$A,$A2923)</f>
        <v>0.23822920896417038</v>
      </c>
      <c r="K2923" s="16">
        <f t="shared" si="91"/>
        <v>0.76177079103582956</v>
      </c>
      <c r="L2923" s="19">
        <f>'EPA Data'!D2924/SUM('EPA Data'!D:D)</f>
        <v>7.924124657541568E-5</v>
      </c>
      <c r="M2923" s="19">
        <f>'EPA Data'!E2924/SUM('EPA Data'!E:E)</f>
        <v>4.30614039917925E-5</v>
      </c>
      <c r="N2923" s="19">
        <f>'EPA Data'!F2924/SUM('EPA Data'!F:F)</f>
        <v>4.5396689973749205E-6</v>
      </c>
      <c r="O2923" s="19">
        <f>'EPA Data'!G2924/SUM('EPA Data'!G:G)</f>
        <v>1.2629407848651277E-4</v>
      </c>
      <c r="P2923" s="19">
        <f>'EPA Data'!H2924/SUM('EPA Data'!H:H)</f>
        <v>2.1982521258453048E-4</v>
      </c>
      <c r="Q2923" s="19">
        <f>'EPA Data'!I2924/SUM('EPA Data'!I:I)</f>
        <v>1.7895938025431807E-4</v>
      </c>
      <c r="R2923" s="19">
        <f>'EPA Data'!J2924/SUM('EPA Data'!J:J)</f>
        <v>5.4339030369473249E-5</v>
      </c>
      <c r="S2923" s="19">
        <f>'EPA Data'!K2924/SUM('EPA Data'!K:K)</f>
        <v>6.2578510559946408E-5</v>
      </c>
      <c r="T2923" s="19">
        <f>'EPA Data'!L2924/SUM('EPA Data'!L:L)</f>
        <v>6.133854313123217E-5</v>
      </c>
      <c r="U2923" s="19">
        <f>'EPA Data'!M2924/SUM('EPA Data'!M:M)</f>
        <v>1.7927365123536197E-4</v>
      </c>
      <c r="V2923" s="19">
        <f>'EPA Data'!N2924/SUM('EPA Data'!N:N)</f>
        <v>8.6786037085196573E-5</v>
      </c>
      <c r="W2923" s="19">
        <f>'EPA Data'!O2924/SUM('EPA Data'!O:O)</f>
        <v>1.1517848718748343E-4</v>
      </c>
      <c r="X2923" s="19">
        <f>'EPA Data'!P2924/SUM('EPA Data'!P:P)</f>
        <v>2.5358064552312372E-4</v>
      </c>
    </row>
    <row r="2924" spans="1:24" x14ac:dyDescent="0.35">
      <c r="A2924" s="13" t="s">
        <v>4705</v>
      </c>
      <c r="B2924" s="13" t="s">
        <v>150</v>
      </c>
      <c r="C2924" s="18" t="s">
        <v>4706</v>
      </c>
      <c r="D2924" s="14">
        <f>SUMIFS('Census Data'!G:G,'Census Data'!$A:$A,$A2924)/SUMIFS('Census Data'!$F:$F,'Census Data'!$A:$A,$A2924)</f>
        <v>0.50395164451638197</v>
      </c>
      <c r="E2924" s="16">
        <f>SUMIFS('Census Data'!H:H,'Census Data'!$A:$A,$A2924)/SUMIFS('Census Data'!$F:$F,'Census Data'!$A:$A,$A2924)</f>
        <v>0.49604835548361809</v>
      </c>
      <c r="F2924" s="14">
        <f>SUM(SUMIFS('Census Data'!I:I,'Census Data'!$A:$A,$A2924),SUMIFS('Census Data'!J:J,'Census Data'!$A:$A,$A2924))/SUMIFS('Census Data'!$F:$F,'Census Data'!$A:$A,$A2924)</f>
        <v>0.9319937785308734</v>
      </c>
      <c r="G2924" s="14">
        <f>SUM(SUMIFS('Census Data'!K:K,'Census Data'!$A:$A,$A2924),SUMIFS('Census Data'!L:L,'Census Data'!$A:$A,$A2924))/SUMIFS('Census Data'!$F:$F,'Census Data'!$A:$A,$A2924)</f>
        <v>9.0160721285770292E-3</v>
      </c>
      <c r="H2924" s="14">
        <f>SUM(SUMIFS('Census Data'!O:O,'Census Data'!$A:$A,$A2924),SUMIFS('Census Data'!P:P,'Census Data'!$A:$A,$A2924))/SUMIFS('Census Data'!$F:$F,'Census Data'!$A:$A,$A2924)</f>
        <v>1.2278549841301957E-2</v>
      </c>
      <c r="I2924" s="16">
        <f t="shared" si="90"/>
        <v>4.6711599499247636E-2</v>
      </c>
      <c r="J2924" s="14">
        <f>SUM(SUMIFS('Census Data'!W:W,'Census Data'!$A:$A,$A2924),SUMIFS('Census Data'!X:X,'Census Data'!$A:$A,$A2924))/SUMIFS('Census Data'!$F:$F,'Census Data'!$A:$A,$A2924)</f>
        <v>0.2799534654341751</v>
      </c>
      <c r="K2924" s="16">
        <f t="shared" si="91"/>
        <v>0.7200465345658249</v>
      </c>
      <c r="L2924" s="19">
        <f>'EPA Data'!D2925/SUM('EPA Data'!D:D)</f>
        <v>8.5309592818914786E-6</v>
      </c>
      <c r="M2924" s="19">
        <f>'EPA Data'!E2925/SUM('EPA Data'!E:E)</f>
        <v>4.6822146550861891E-6</v>
      </c>
      <c r="N2924" s="19">
        <f>'EPA Data'!F2925/SUM('EPA Data'!F:F)</f>
        <v>8.7935224363189312E-7</v>
      </c>
      <c r="O2924" s="19">
        <f>'EPA Data'!G2925/SUM('EPA Data'!G:G)</f>
        <v>5.9792573999368835E-5</v>
      </c>
      <c r="P2924" s="19">
        <f>'EPA Data'!H2925/SUM('EPA Data'!H:H)</f>
        <v>9.1815324652434033E-5</v>
      </c>
      <c r="Q2924" s="19">
        <f>'EPA Data'!I2925/SUM('EPA Data'!I:I)</f>
        <v>1.3018729358960231E-4</v>
      </c>
      <c r="R2924" s="19">
        <f>'EPA Data'!J2925/SUM('EPA Data'!J:J)</f>
        <v>4.0834593725557666E-5</v>
      </c>
      <c r="S2924" s="19">
        <f>'EPA Data'!K2925/SUM('EPA Data'!K:K)</f>
        <v>3.0305569319598909E-5</v>
      </c>
      <c r="T2924" s="19">
        <f>'EPA Data'!L2925/SUM('EPA Data'!L:L)</f>
        <v>3.4790525640319937E-5</v>
      </c>
      <c r="U2924" s="19">
        <f>'EPA Data'!M2925/SUM('EPA Data'!M:M)</f>
        <v>1.5041712701117045E-4</v>
      </c>
      <c r="V2924" s="19">
        <f>'EPA Data'!N2925/SUM('EPA Data'!N:N)</f>
        <v>5.1183475825052226E-5</v>
      </c>
      <c r="W2924" s="19">
        <f>'EPA Data'!O2925/SUM('EPA Data'!O:O)</f>
        <v>7.2878819921569729E-5</v>
      </c>
      <c r="X2924" s="19">
        <f>'EPA Data'!P2925/SUM('EPA Data'!P:P)</f>
        <v>4.6637696395127824E-5</v>
      </c>
    </row>
    <row r="2925" spans="1:24" x14ac:dyDescent="0.35">
      <c r="A2925" s="13" t="s">
        <v>4707</v>
      </c>
      <c r="B2925" s="13" t="s">
        <v>150</v>
      </c>
      <c r="C2925" s="18" t="s">
        <v>4708</v>
      </c>
      <c r="D2925" s="14">
        <f>SUMIFS('Census Data'!G:G,'Census Data'!$A:$A,$A2925)/SUMIFS('Census Data'!$F:$F,'Census Data'!$A:$A,$A2925)</f>
        <v>0.49444055672187232</v>
      </c>
      <c r="E2925" s="16">
        <f>SUMIFS('Census Data'!H:H,'Census Data'!$A:$A,$A2925)/SUMIFS('Census Data'!$F:$F,'Census Data'!$A:$A,$A2925)</f>
        <v>0.50555944327812763</v>
      </c>
      <c r="F2925" s="14">
        <f>SUM(SUMIFS('Census Data'!I:I,'Census Data'!$A:$A,$A2925),SUMIFS('Census Data'!J:J,'Census Data'!$A:$A,$A2925))/SUMIFS('Census Data'!$F:$F,'Census Data'!$A:$A,$A2925)</f>
        <v>0.86837467278335023</v>
      </c>
      <c r="G2925" s="14">
        <f>SUM(SUMIFS('Census Data'!K:K,'Census Data'!$A:$A,$A2925),SUMIFS('Census Data'!L:L,'Census Data'!$A:$A,$A2925))/SUMIFS('Census Data'!$F:$F,'Census Data'!$A:$A,$A2925)</f>
        <v>1.1365108985822771E-2</v>
      </c>
      <c r="H2925" s="14">
        <f>SUM(SUMIFS('Census Data'!O:O,'Census Data'!$A:$A,$A2925),SUMIFS('Census Data'!P:P,'Census Data'!$A:$A,$A2925))/SUMIFS('Census Data'!$F:$F,'Census Data'!$A:$A,$A2925)</f>
        <v>1.9762589741596039E-2</v>
      </c>
      <c r="I2925" s="16">
        <f t="shared" si="90"/>
        <v>0.10049762848923094</v>
      </c>
      <c r="J2925" s="14">
        <f>SUM(SUMIFS('Census Data'!W:W,'Census Data'!$A:$A,$A2925),SUMIFS('Census Data'!X:X,'Census Data'!$A:$A,$A2925))/SUMIFS('Census Data'!$F:$F,'Census Data'!$A:$A,$A2925)</f>
        <v>6.1698157219500817E-2</v>
      </c>
      <c r="K2925" s="16">
        <f t="shared" si="91"/>
        <v>0.93830184278049922</v>
      </c>
      <c r="L2925" s="19">
        <f>'EPA Data'!D2926/SUM('EPA Data'!D:D)</f>
        <v>3.9829478028761514E-6</v>
      </c>
      <c r="M2925" s="19">
        <f>'EPA Data'!E2926/SUM('EPA Data'!E:E)</f>
        <v>1.8654779019791692E-6</v>
      </c>
      <c r="N2925" s="19">
        <f>'EPA Data'!F2926/SUM('EPA Data'!F:F)</f>
        <v>2.4421645286189313E-7</v>
      </c>
      <c r="O2925" s="19">
        <f>'EPA Data'!G2926/SUM('EPA Data'!G:G)</f>
        <v>2.1814630947486249E-5</v>
      </c>
      <c r="P2925" s="19">
        <f>'EPA Data'!H2926/SUM('EPA Data'!H:H)</f>
        <v>3.8921828822651762E-5</v>
      </c>
      <c r="Q2925" s="19">
        <f>'EPA Data'!I2926/SUM('EPA Data'!I:I)</f>
        <v>2.9472903320514843E-5</v>
      </c>
      <c r="R2925" s="19">
        <f>'EPA Data'!J2926/SUM('EPA Data'!J:J)</f>
        <v>1.5984551689331312E-5</v>
      </c>
      <c r="S2925" s="19">
        <f>'EPA Data'!K2926/SUM('EPA Data'!K:K)</f>
        <v>1.4286800703611501E-5</v>
      </c>
      <c r="T2925" s="19">
        <f>'EPA Data'!L2926/SUM('EPA Data'!L:L)</f>
        <v>1.0743712052341357E-5</v>
      </c>
      <c r="U2925" s="19">
        <f>'EPA Data'!M2926/SUM('EPA Data'!M:M)</f>
        <v>5.2383552418736782E-5</v>
      </c>
      <c r="V2925" s="19">
        <f>'EPA Data'!N2926/SUM('EPA Data'!N:N)</f>
        <v>1.7030784120637769E-5</v>
      </c>
      <c r="W2925" s="19">
        <f>'EPA Data'!O2926/SUM('EPA Data'!O:O)</f>
        <v>1.4541980150563828E-5</v>
      </c>
      <c r="X2925" s="19">
        <f>'EPA Data'!P2926/SUM('EPA Data'!P:P)</f>
        <v>1.3291445771378252E-5</v>
      </c>
    </row>
    <row r="2926" spans="1:24" x14ac:dyDescent="0.35">
      <c r="A2926" s="13" t="s">
        <v>4709</v>
      </c>
      <c r="B2926" s="13" t="s">
        <v>150</v>
      </c>
      <c r="C2926" s="18" t="s">
        <v>204</v>
      </c>
      <c r="D2926" s="14">
        <f>SUMIFS('Census Data'!G:G,'Census Data'!$A:$A,$A2926)/SUMIFS('Census Data'!$F:$F,'Census Data'!$A:$A,$A2926)</f>
        <v>0.49707931159175534</v>
      </c>
      <c r="E2926" s="16">
        <f>SUMIFS('Census Data'!H:H,'Census Data'!$A:$A,$A2926)/SUMIFS('Census Data'!$F:$F,'Census Data'!$A:$A,$A2926)</f>
        <v>0.50292068840824466</v>
      </c>
      <c r="F2926" s="14">
        <f>SUM(SUMIFS('Census Data'!I:I,'Census Data'!$A:$A,$A2926),SUMIFS('Census Data'!J:J,'Census Data'!$A:$A,$A2926))/SUMIFS('Census Data'!$F:$F,'Census Data'!$A:$A,$A2926)</f>
        <v>0.85685845191593191</v>
      </c>
      <c r="G2926" s="14">
        <f>SUM(SUMIFS('Census Data'!K:K,'Census Data'!$A:$A,$A2926),SUMIFS('Census Data'!L:L,'Census Data'!$A:$A,$A2926))/SUMIFS('Census Data'!$F:$F,'Census Data'!$A:$A,$A2926)</f>
        <v>2.468875793254998E-2</v>
      </c>
      <c r="H2926" s="14">
        <f>SUM(SUMIFS('Census Data'!O:O,'Census Data'!$A:$A,$A2926),SUMIFS('Census Data'!P:P,'Census Data'!$A:$A,$A2926))/SUMIFS('Census Data'!$F:$F,'Census Data'!$A:$A,$A2926)</f>
        <v>5.1008730275418933E-2</v>
      </c>
      <c r="I2926" s="16">
        <f t="shared" si="90"/>
        <v>6.7444059876099138E-2</v>
      </c>
      <c r="J2926" s="14">
        <f>SUM(SUMIFS('Census Data'!W:W,'Census Data'!$A:$A,$A2926),SUMIFS('Census Data'!X:X,'Census Data'!$A:$A,$A2926))/SUMIFS('Census Data'!$F:$F,'Census Data'!$A:$A,$A2926)</f>
        <v>0.11665467926072806</v>
      </c>
      <c r="K2926" s="16">
        <f t="shared" si="91"/>
        <v>0.88334532073927197</v>
      </c>
      <c r="L2926" s="19">
        <f>'EPA Data'!D2927/SUM('EPA Data'!D:D)</f>
        <v>1.6195036167320243E-4</v>
      </c>
      <c r="M2926" s="19">
        <f>'EPA Data'!E2927/SUM('EPA Data'!E:E)</f>
        <v>4.1223339540198978E-5</v>
      </c>
      <c r="N2926" s="19">
        <f>'EPA Data'!F2927/SUM('EPA Data'!F:F)</f>
        <v>4.5830603774384013E-6</v>
      </c>
      <c r="O2926" s="19">
        <f>'EPA Data'!G2927/SUM('EPA Data'!G:G)</f>
        <v>1.0182832089355586E-3</v>
      </c>
      <c r="P2926" s="19">
        <f>'EPA Data'!H2927/SUM('EPA Data'!H:H)</f>
        <v>7.7159593796193135E-4</v>
      </c>
      <c r="Q2926" s="19">
        <f>'EPA Data'!I2927/SUM('EPA Data'!I:I)</f>
        <v>5.6456912668839134E-4</v>
      </c>
      <c r="R2926" s="19">
        <f>'EPA Data'!J2927/SUM('EPA Data'!J:J)</f>
        <v>4.4033874248849481E-4</v>
      </c>
      <c r="S2926" s="19">
        <f>'EPA Data'!K2927/SUM('EPA Data'!K:K)</f>
        <v>3.2620745069716694E-4</v>
      </c>
      <c r="T2926" s="19">
        <f>'EPA Data'!L2927/SUM('EPA Data'!L:L)</f>
        <v>1.6716804200314574E-4</v>
      </c>
      <c r="U2926" s="19">
        <f>'EPA Data'!M2927/SUM('EPA Data'!M:M)</f>
        <v>2.1574670708125318E-3</v>
      </c>
      <c r="V2926" s="19">
        <f>'EPA Data'!N2927/SUM('EPA Data'!N:N)</f>
        <v>4.7460193528292029E-4</v>
      </c>
      <c r="W2926" s="19">
        <f>'EPA Data'!O2927/SUM('EPA Data'!O:O)</f>
        <v>3.5141007497552641E-4</v>
      </c>
      <c r="X2926" s="19">
        <f>'EPA Data'!P2927/SUM('EPA Data'!P:P)</f>
        <v>2.9609488117554876E-4</v>
      </c>
    </row>
    <row r="2927" spans="1:24" x14ac:dyDescent="0.35">
      <c r="A2927" s="13" t="s">
        <v>4710</v>
      </c>
      <c r="B2927" s="13" t="s">
        <v>150</v>
      </c>
      <c r="C2927" s="18" t="s">
        <v>210</v>
      </c>
      <c r="D2927" s="14">
        <f>SUMIFS('Census Data'!G:G,'Census Data'!$A:$A,$A2927)/SUMIFS('Census Data'!$F:$F,'Census Data'!$A:$A,$A2927)</f>
        <v>0.49139676113360325</v>
      </c>
      <c r="E2927" s="16">
        <f>SUMIFS('Census Data'!H:H,'Census Data'!$A:$A,$A2927)/SUMIFS('Census Data'!$F:$F,'Census Data'!$A:$A,$A2927)</f>
        <v>0.5086032388663968</v>
      </c>
      <c r="F2927" s="14">
        <f>SUM(SUMIFS('Census Data'!I:I,'Census Data'!$A:$A,$A2927),SUMIFS('Census Data'!J:J,'Census Data'!$A:$A,$A2927))/SUMIFS('Census Data'!$F:$F,'Census Data'!$A:$A,$A2927)</f>
        <v>0.90713562753036436</v>
      </c>
      <c r="G2927" s="14">
        <f>SUM(SUMIFS('Census Data'!K:K,'Census Data'!$A:$A,$A2927),SUMIFS('Census Data'!L:L,'Census Data'!$A:$A,$A2927))/SUMIFS('Census Data'!$F:$F,'Census Data'!$A:$A,$A2927)</f>
        <v>8.856275303643725E-3</v>
      </c>
      <c r="H2927" s="14">
        <f>SUM(SUMIFS('Census Data'!O:O,'Census Data'!$A:$A,$A2927),SUMIFS('Census Data'!P:P,'Census Data'!$A:$A,$A2927))/SUMIFS('Census Data'!$F:$F,'Census Data'!$A:$A,$A2927)</f>
        <v>1.4423076923076924E-2</v>
      </c>
      <c r="I2927" s="16">
        <f t="shared" si="90"/>
        <v>6.9585020242915019E-2</v>
      </c>
      <c r="J2927" s="14">
        <f>SUM(SUMIFS('Census Data'!W:W,'Census Data'!$A:$A,$A2927),SUMIFS('Census Data'!X:X,'Census Data'!$A:$A,$A2927))/SUMIFS('Census Data'!$F:$F,'Census Data'!$A:$A,$A2927)</f>
        <v>8.1983805668016191E-2</v>
      </c>
      <c r="K2927" s="16">
        <f t="shared" si="91"/>
        <v>0.91801619433198378</v>
      </c>
      <c r="L2927" s="19">
        <f>'EPA Data'!D2928/SUM('EPA Data'!D:D)</f>
        <v>1.0501702285801692E-6</v>
      </c>
      <c r="M2927" s="19">
        <f>'EPA Data'!E2928/SUM('EPA Data'!E:E)</f>
        <v>4.2303039147973245E-7</v>
      </c>
      <c r="N2927" s="19">
        <f>'EPA Data'!F2928/SUM('EPA Data'!F:F)</f>
        <v>9.0463927854012679E-8</v>
      </c>
      <c r="O2927" s="19">
        <f>'EPA Data'!G2928/SUM('EPA Data'!G:G)</f>
        <v>1.3775849290211921E-6</v>
      </c>
      <c r="P2927" s="19">
        <f>'EPA Data'!H2928/SUM('EPA Data'!H:H)</f>
        <v>2.3567343480346939E-6</v>
      </c>
      <c r="Q2927" s="19">
        <f>'EPA Data'!I2928/SUM('EPA Data'!I:I)</f>
        <v>2.4327422234678264E-6</v>
      </c>
      <c r="R2927" s="19">
        <f>'EPA Data'!J2928/SUM('EPA Data'!J:J)</f>
        <v>7.6657946161511334E-7</v>
      </c>
      <c r="S2927" s="19">
        <f>'EPA Data'!K2928/SUM('EPA Data'!K:K)</f>
        <v>1.017539258244349E-6</v>
      </c>
      <c r="T2927" s="19">
        <f>'EPA Data'!L2928/SUM('EPA Data'!L:L)</f>
        <v>1.0787432132927169E-6</v>
      </c>
      <c r="U2927" s="19">
        <f>'EPA Data'!M2928/SUM('EPA Data'!M:M)</f>
        <v>1.9255377404950939E-6</v>
      </c>
      <c r="V2927" s="19">
        <f>'EPA Data'!N2928/SUM('EPA Data'!N:N)</f>
        <v>9.5458437886068798E-7</v>
      </c>
      <c r="W2927" s="19">
        <f>'EPA Data'!O2928/SUM('EPA Data'!O:O)</f>
        <v>1.6180585865264207E-6</v>
      </c>
      <c r="X2927" s="19">
        <f>'EPA Data'!P2928/SUM('EPA Data'!P:P)</f>
        <v>3.9936255589513213E-6</v>
      </c>
    </row>
    <row r="2928" spans="1:24" x14ac:dyDescent="0.35">
      <c r="A2928" s="13" t="s">
        <v>4711</v>
      </c>
      <c r="B2928" s="13" t="s">
        <v>150</v>
      </c>
      <c r="C2928" s="18" t="s">
        <v>4712</v>
      </c>
      <c r="D2928" s="14">
        <f>SUMIFS('Census Data'!G:G,'Census Data'!$A:$A,$A2928)/SUMIFS('Census Data'!$F:$F,'Census Data'!$A:$A,$A2928)</f>
        <v>0.49925041543241094</v>
      </c>
      <c r="E2928" s="16">
        <f>SUMIFS('Census Data'!H:H,'Census Data'!$A:$A,$A2928)/SUMIFS('Census Data'!$F:$F,'Census Data'!$A:$A,$A2928)</f>
        <v>0.500749584567589</v>
      </c>
      <c r="F2928" s="14">
        <f>SUM(SUMIFS('Census Data'!I:I,'Census Data'!$A:$A,$A2928),SUMIFS('Census Data'!J:J,'Census Data'!$A:$A,$A2928))/SUMIFS('Census Data'!$F:$F,'Census Data'!$A:$A,$A2928)</f>
        <v>0.90777400476844161</v>
      </c>
      <c r="G2928" s="14">
        <f>SUM(SUMIFS('Census Data'!K:K,'Census Data'!$A:$A,$A2928),SUMIFS('Census Data'!L:L,'Census Data'!$A:$A,$A2928))/SUMIFS('Census Data'!$F:$F,'Census Data'!$A:$A,$A2928)</f>
        <v>1.1731450039737013E-2</v>
      </c>
      <c r="H2928" s="14">
        <f>SUM(SUMIFS('Census Data'!O:O,'Census Data'!$A:$A,$A2928),SUMIFS('Census Data'!P:P,'Census Data'!$A:$A,$A2928))/SUMIFS('Census Data'!$F:$F,'Census Data'!$A:$A,$A2928)</f>
        <v>1.6292175420851096E-2</v>
      </c>
      <c r="I2928" s="16">
        <f t="shared" si="90"/>
        <v>6.420236977097038E-2</v>
      </c>
      <c r="J2928" s="14">
        <f>SUM(SUMIFS('Census Data'!W:W,'Census Data'!$A:$A,$A2928),SUMIFS('Census Data'!X:X,'Census Data'!$A:$A,$A2928))/SUMIFS('Census Data'!$F:$F,'Census Data'!$A:$A,$A2928)</f>
        <v>9.7409869229101942E-2</v>
      </c>
      <c r="K2928" s="16">
        <f t="shared" si="91"/>
        <v>0.90259013077089811</v>
      </c>
      <c r="L2928" s="19">
        <f>'EPA Data'!D2929/SUM('EPA Data'!D:D)</f>
        <v>4.8830892521057086E-5</v>
      </c>
      <c r="M2928" s="19">
        <f>'EPA Data'!E2929/SUM('EPA Data'!E:E)</f>
        <v>7.4362369834395365E-6</v>
      </c>
      <c r="N2928" s="19">
        <f>'EPA Data'!F2929/SUM('EPA Data'!F:F)</f>
        <v>7.3476897175629638E-7</v>
      </c>
      <c r="O2928" s="19">
        <f>'EPA Data'!G2929/SUM('EPA Data'!G:G)</f>
        <v>9.249205795959541E-5</v>
      </c>
      <c r="P2928" s="19">
        <f>'EPA Data'!H2929/SUM('EPA Data'!H:H)</f>
        <v>1.2549319480464473E-4</v>
      </c>
      <c r="Q2928" s="19">
        <f>'EPA Data'!I2929/SUM('EPA Data'!I:I)</f>
        <v>8.605695315698615E-5</v>
      </c>
      <c r="R2928" s="19">
        <f>'EPA Data'!J2929/SUM('EPA Data'!J:J)</f>
        <v>6.2900113905570235E-5</v>
      </c>
      <c r="S2928" s="19">
        <f>'EPA Data'!K2929/SUM('EPA Data'!K:K)</f>
        <v>6.1251821960387463E-5</v>
      </c>
      <c r="T2928" s="19">
        <f>'EPA Data'!L2929/SUM('EPA Data'!L:L)</f>
        <v>3.2087292534736255E-5</v>
      </c>
      <c r="U2928" s="19">
        <f>'EPA Data'!M2929/SUM('EPA Data'!M:M)</f>
        <v>2.1196526805920661E-4</v>
      </c>
      <c r="V2928" s="19">
        <f>'EPA Data'!N2929/SUM('EPA Data'!N:N)</f>
        <v>6.9447276200984611E-5</v>
      </c>
      <c r="W2928" s="19">
        <f>'EPA Data'!O2929/SUM('EPA Data'!O:O)</f>
        <v>5.1173564760861842E-5</v>
      </c>
      <c r="X2928" s="19">
        <f>'EPA Data'!P2929/SUM('EPA Data'!P:P)</f>
        <v>4.8094641120857396E-5</v>
      </c>
    </row>
    <row r="2929" spans="1:24" x14ac:dyDescent="0.35">
      <c r="A2929" s="13" t="s">
        <v>4713</v>
      </c>
      <c r="B2929" s="13" t="s">
        <v>150</v>
      </c>
      <c r="C2929" s="18" t="s">
        <v>471</v>
      </c>
      <c r="D2929" s="14">
        <f>SUMIFS('Census Data'!G:G,'Census Data'!$A:$A,$A2929)/SUMIFS('Census Data'!$F:$F,'Census Data'!$A:$A,$A2929)</f>
        <v>0.51470896513171682</v>
      </c>
      <c r="E2929" s="16">
        <f>SUMIFS('Census Data'!H:H,'Census Data'!$A:$A,$A2929)/SUMIFS('Census Data'!$F:$F,'Census Data'!$A:$A,$A2929)</f>
        <v>0.48529103486828312</v>
      </c>
      <c r="F2929" s="14">
        <f>SUM(SUMIFS('Census Data'!I:I,'Census Data'!$A:$A,$A2929),SUMIFS('Census Data'!J:J,'Census Data'!$A:$A,$A2929))/SUMIFS('Census Data'!$F:$F,'Census Data'!$A:$A,$A2929)</f>
        <v>0.92176181492092335</v>
      </c>
      <c r="G2929" s="14">
        <f>SUM(SUMIFS('Census Data'!K:K,'Census Data'!$A:$A,$A2929),SUMIFS('Census Data'!L:L,'Census Data'!$A:$A,$A2929))/SUMIFS('Census Data'!$F:$F,'Census Data'!$A:$A,$A2929)</f>
        <v>8.8044161833554617E-3</v>
      </c>
      <c r="H2929" s="14">
        <f>SUM(SUMIFS('Census Data'!O:O,'Census Data'!$A:$A,$A2929),SUMIFS('Census Data'!P:P,'Census Data'!$A:$A,$A2929))/SUMIFS('Census Data'!$F:$F,'Census Data'!$A:$A,$A2929)</f>
        <v>1.2880534786760767E-2</v>
      </c>
      <c r="I2929" s="16">
        <f t="shared" si="90"/>
        <v>5.6553234108960404E-2</v>
      </c>
      <c r="J2929" s="14">
        <f>SUM(SUMIFS('Census Data'!W:W,'Census Data'!$A:$A,$A2929),SUMIFS('Census Data'!X:X,'Census Data'!$A:$A,$A2929))/SUMIFS('Census Data'!$F:$F,'Census Data'!$A:$A,$A2929)</f>
        <v>0.34011133626813872</v>
      </c>
      <c r="K2929" s="16">
        <f t="shared" si="91"/>
        <v>0.65988866373186128</v>
      </c>
      <c r="L2929" s="19">
        <f>'EPA Data'!D2930/SUM('EPA Data'!D:D)</f>
        <v>4.3643042399306958E-6</v>
      </c>
      <c r="M2929" s="19">
        <f>'EPA Data'!E2930/SUM('EPA Data'!E:E)</f>
        <v>3.3088145492045933E-6</v>
      </c>
      <c r="N2929" s="19">
        <f>'EPA Data'!F2930/SUM('EPA Data'!F:F)</f>
        <v>5.8711264034277651E-7</v>
      </c>
      <c r="O2929" s="19">
        <f>'EPA Data'!G2930/SUM('EPA Data'!G:G)</f>
        <v>1.9932592098922424E-5</v>
      </c>
      <c r="P2929" s="19">
        <f>'EPA Data'!H2930/SUM('EPA Data'!H:H)</f>
        <v>4.2538970145966266E-5</v>
      </c>
      <c r="Q2929" s="19">
        <f>'EPA Data'!I2930/SUM('EPA Data'!I:I)</f>
        <v>5.2469349797401455E-5</v>
      </c>
      <c r="R2929" s="19">
        <f>'EPA Data'!J2930/SUM('EPA Data'!J:J)</f>
        <v>1.096302666315425E-5</v>
      </c>
      <c r="S2929" s="19">
        <f>'EPA Data'!K2930/SUM('EPA Data'!K:K)</f>
        <v>1.1843669435303633E-5</v>
      </c>
      <c r="T2929" s="19">
        <f>'EPA Data'!L2930/SUM('EPA Data'!L:L)</f>
        <v>1.6151839460386625E-5</v>
      </c>
      <c r="U2929" s="19">
        <f>'EPA Data'!M2930/SUM('EPA Data'!M:M)</f>
        <v>3.7626293501709754E-5</v>
      </c>
      <c r="V2929" s="19">
        <f>'EPA Data'!N2930/SUM('EPA Data'!N:N)</f>
        <v>1.8475265739294666E-5</v>
      </c>
      <c r="W2929" s="19">
        <f>'EPA Data'!O2930/SUM('EPA Data'!O:O)</f>
        <v>3.0179439667577495E-5</v>
      </c>
      <c r="X2929" s="19">
        <f>'EPA Data'!P2930/SUM('EPA Data'!P:P)</f>
        <v>3.8767539045183154E-5</v>
      </c>
    </row>
    <row r="2930" spans="1:24" x14ac:dyDescent="0.35">
      <c r="A2930" s="13" t="s">
        <v>4714</v>
      </c>
      <c r="B2930" s="13" t="s">
        <v>150</v>
      </c>
      <c r="C2930" s="18" t="s">
        <v>4715</v>
      </c>
      <c r="D2930" s="14">
        <f>SUMIFS('Census Data'!G:G,'Census Data'!$A:$A,$A2930)/SUMIFS('Census Data'!$F:$F,'Census Data'!$A:$A,$A2930)</f>
        <v>0.51016713091922006</v>
      </c>
      <c r="E2930" s="16">
        <f>SUMIFS('Census Data'!H:H,'Census Data'!$A:$A,$A2930)/SUMIFS('Census Data'!$F:$F,'Census Data'!$A:$A,$A2930)</f>
        <v>0.48983286908077994</v>
      </c>
      <c r="F2930" s="14">
        <f>SUM(SUMIFS('Census Data'!I:I,'Census Data'!$A:$A,$A2930),SUMIFS('Census Data'!J:J,'Census Data'!$A:$A,$A2930))/SUMIFS('Census Data'!$F:$F,'Census Data'!$A:$A,$A2930)</f>
        <v>0.76239554317548741</v>
      </c>
      <c r="G2930" s="14">
        <f>SUM(SUMIFS('Census Data'!K:K,'Census Data'!$A:$A,$A2930),SUMIFS('Census Data'!L:L,'Census Data'!$A:$A,$A2930))/SUMIFS('Census Data'!$F:$F,'Census Data'!$A:$A,$A2930)</f>
        <v>5.9888579387186629E-3</v>
      </c>
      <c r="H2930" s="14">
        <f>SUM(SUMIFS('Census Data'!O:O,'Census Data'!$A:$A,$A2930),SUMIFS('Census Data'!P:P,'Census Data'!$A:$A,$A2930))/SUMIFS('Census Data'!$F:$F,'Census Data'!$A:$A,$A2930)</f>
        <v>1.2256267409470752E-2</v>
      </c>
      <c r="I2930" s="16">
        <f t="shared" si="90"/>
        <v>0.21935933147632325</v>
      </c>
      <c r="J2930" s="14">
        <f>SUM(SUMIFS('Census Data'!W:W,'Census Data'!$A:$A,$A2930),SUMIFS('Census Data'!X:X,'Census Data'!$A:$A,$A2930))/SUMIFS('Census Data'!$F:$F,'Census Data'!$A:$A,$A2930)</f>
        <v>2.5487465181058495E-2</v>
      </c>
      <c r="K2930" s="16">
        <f t="shared" si="91"/>
        <v>0.97451253481894151</v>
      </c>
      <c r="L2930" s="19">
        <f>'EPA Data'!D2931/SUM('EPA Data'!D:D)</f>
        <v>6.2521414647313982E-7</v>
      </c>
      <c r="M2930" s="19">
        <f>'EPA Data'!E2931/SUM('EPA Data'!E:E)</f>
        <v>4.4612512324149225E-7</v>
      </c>
      <c r="N2930" s="19">
        <f>'EPA Data'!F2931/SUM('EPA Data'!F:F)</f>
        <v>1.2451876127860302E-7</v>
      </c>
      <c r="O2930" s="19">
        <f>'EPA Data'!G2931/SUM('EPA Data'!G:G)</f>
        <v>2.6697362327317248E-6</v>
      </c>
      <c r="P2930" s="19">
        <f>'EPA Data'!H2931/SUM('EPA Data'!H:H)</f>
        <v>6.8884190887433788E-6</v>
      </c>
      <c r="Q2930" s="19">
        <f>'EPA Data'!I2931/SUM('EPA Data'!I:I)</f>
        <v>8.0740509423776094E-6</v>
      </c>
      <c r="R2930" s="19">
        <f>'EPA Data'!J2931/SUM('EPA Data'!J:J)</f>
        <v>1.8757397191388794E-6</v>
      </c>
      <c r="S2930" s="19">
        <f>'EPA Data'!K2931/SUM('EPA Data'!K:K)</f>
        <v>1.9318398320391502E-6</v>
      </c>
      <c r="T2930" s="19">
        <f>'EPA Data'!L2931/SUM('EPA Data'!L:L)</f>
        <v>3.4739485594895367E-6</v>
      </c>
      <c r="U2930" s="19">
        <f>'EPA Data'!M2931/SUM('EPA Data'!M:M)</f>
        <v>4.7361768113862491E-6</v>
      </c>
      <c r="V2930" s="19">
        <f>'EPA Data'!N2931/SUM('EPA Data'!N:N)</f>
        <v>2.893435814684726E-6</v>
      </c>
      <c r="W2930" s="19">
        <f>'EPA Data'!O2931/SUM('EPA Data'!O:O)</f>
        <v>4.9194399685538715E-6</v>
      </c>
      <c r="X2930" s="19">
        <f>'EPA Data'!P2931/SUM('EPA Data'!P:P)</f>
        <v>7.3390618961988829E-6</v>
      </c>
    </row>
    <row r="2931" spans="1:24" x14ac:dyDescent="0.35">
      <c r="A2931" s="13" t="s">
        <v>4716</v>
      </c>
      <c r="B2931" s="13" t="s">
        <v>150</v>
      </c>
      <c r="C2931" s="18" t="s">
        <v>80</v>
      </c>
      <c r="D2931" s="14">
        <f>SUMIFS('Census Data'!G:G,'Census Data'!$A:$A,$A2931)/SUMIFS('Census Data'!$F:$F,'Census Data'!$A:$A,$A2931)</f>
        <v>0.5166411708769173</v>
      </c>
      <c r="E2931" s="16">
        <f>SUMIFS('Census Data'!H:H,'Census Data'!$A:$A,$A2931)/SUMIFS('Census Data'!$F:$F,'Census Data'!$A:$A,$A2931)</f>
        <v>0.48335882912308265</v>
      </c>
      <c r="F2931" s="14">
        <f>SUM(SUMIFS('Census Data'!I:I,'Census Data'!$A:$A,$A2931),SUMIFS('Census Data'!J:J,'Census Data'!$A:$A,$A2931))/SUMIFS('Census Data'!$F:$F,'Census Data'!$A:$A,$A2931)</f>
        <v>0.89649398437176997</v>
      </c>
      <c r="G2931" s="14">
        <f>SUM(SUMIFS('Census Data'!K:K,'Census Data'!$A:$A,$A2931),SUMIFS('Census Data'!L:L,'Census Data'!$A:$A,$A2931))/SUMIFS('Census Data'!$F:$F,'Census Data'!$A:$A,$A2931)</f>
        <v>2.8744780253855375E-2</v>
      </c>
      <c r="H2931" s="14">
        <f>SUM(SUMIFS('Census Data'!O:O,'Census Data'!$A:$A,$A2931),SUMIFS('Census Data'!P:P,'Census Data'!$A:$A,$A2931))/SUMIFS('Census Data'!$F:$F,'Census Data'!$A:$A,$A2931)</f>
        <v>2.4393269111506181E-2</v>
      </c>
      <c r="I2931" s="16">
        <f t="shared" si="90"/>
        <v>5.0367966262868435E-2</v>
      </c>
      <c r="J2931" s="14">
        <f>SUM(SUMIFS('Census Data'!W:W,'Census Data'!$A:$A,$A2931),SUMIFS('Census Data'!X:X,'Census Data'!$A:$A,$A2931))/SUMIFS('Census Data'!$F:$F,'Census Data'!$A:$A,$A2931)</f>
        <v>0.54179931368090295</v>
      </c>
      <c r="K2931" s="16">
        <f t="shared" si="91"/>
        <v>0.45820068631909705</v>
      </c>
      <c r="L2931" s="19">
        <f>'EPA Data'!D2932/SUM('EPA Data'!D:D)</f>
        <v>3.8029905757439E-5</v>
      </c>
      <c r="M2931" s="19">
        <f>'EPA Data'!E2932/SUM('EPA Data'!E:E)</f>
        <v>2.434190978802871E-5</v>
      </c>
      <c r="N2931" s="19">
        <f>'EPA Data'!F2932/SUM('EPA Data'!F:F)</f>
        <v>2.9963358683500034E-6</v>
      </c>
      <c r="O2931" s="19">
        <f>'EPA Data'!G2932/SUM('EPA Data'!G:G)</f>
        <v>8.9491872294131364E-5</v>
      </c>
      <c r="P2931" s="19">
        <f>'EPA Data'!H2932/SUM('EPA Data'!H:H)</f>
        <v>1.5103070913420719E-4</v>
      </c>
      <c r="Q2931" s="19">
        <f>'EPA Data'!I2932/SUM('EPA Data'!I:I)</f>
        <v>1.2303626359015684E-4</v>
      </c>
      <c r="R2931" s="19">
        <f>'EPA Data'!J2932/SUM('EPA Data'!J:J)</f>
        <v>3.8454282234591155E-5</v>
      </c>
      <c r="S2931" s="19">
        <f>'EPA Data'!K2932/SUM('EPA Data'!K:K)</f>
        <v>4.4275961474183329E-5</v>
      </c>
      <c r="T2931" s="19">
        <f>'EPA Data'!L2932/SUM('EPA Data'!L:L)</f>
        <v>4.4914139832730848E-5</v>
      </c>
      <c r="U2931" s="19">
        <f>'EPA Data'!M2932/SUM('EPA Data'!M:M)</f>
        <v>1.1423249361811534E-4</v>
      </c>
      <c r="V2931" s="19">
        <f>'EPA Data'!N2932/SUM('EPA Data'!N:N)</f>
        <v>5.8211538728646216E-5</v>
      </c>
      <c r="W2931" s="19">
        <f>'EPA Data'!O2932/SUM('EPA Data'!O:O)</f>
        <v>7.8195556255800664E-5</v>
      </c>
      <c r="X2931" s="19">
        <f>'EPA Data'!P2932/SUM('EPA Data'!P:P)</f>
        <v>1.9059753597075281E-4</v>
      </c>
    </row>
    <row r="2932" spans="1:24" x14ac:dyDescent="0.35">
      <c r="A2932" s="13" t="s">
        <v>4717</v>
      </c>
      <c r="B2932" s="13" t="s">
        <v>150</v>
      </c>
      <c r="C2932" s="18" t="s">
        <v>481</v>
      </c>
      <c r="D2932" s="14">
        <f>SUMIFS('Census Data'!G:G,'Census Data'!$A:$A,$A2932)/SUMIFS('Census Data'!$F:$F,'Census Data'!$A:$A,$A2932)</f>
        <v>0.49211908931698772</v>
      </c>
      <c r="E2932" s="16">
        <f>SUMIFS('Census Data'!H:H,'Census Data'!$A:$A,$A2932)/SUMIFS('Census Data'!$F:$F,'Census Data'!$A:$A,$A2932)</f>
        <v>0.50788091068301222</v>
      </c>
      <c r="F2932" s="14">
        <f>SUM(SUMIFS('Census Data'!I:I,'Census Data'!$A:$A,$A2932),SUMIFS('Census Data'!J:J,'Census Data'!$A:$A,$A2932))/SUMIFS('Census Data'!$F:$F,'Census Data'!$A:$A,$A2932)</f>
        <v>0.9181260945709282</v>
      </c>
      <c r="G2932" s="14">
        <f>SUM(SUMIFS('Census Data'!K:K,'Census Data'!$A:$A,$A2932),SUMIFS('Census Data'!L:L,'Census Data'!$A:$A,$A2932))/SUMIFS('Census Data'!$F:$F,'Census Data'!$A:$A,$A2932)</f>
        <v>2.1891418563922942E-3</v>
      </c>
      <c r="H2932" s="14">
        <f>SUM(SUMIFS('Census Data'!O:O,'Census Data'!$A:$A,$A2932),SUMIFS('Census Data'!P:P,'Census Data'!$A:$A,$A2932))/SUMIFS('Census Data'!$F:$F,'Census Data'!$A:$A,$A2932)</f>
        <v>3.9404553415061293E-2</v>
      </c>
      <c r="I2932" s="16">
        <f t="shared" si="90"/>
        <v>4.0280210157618179E-2</v>
      </c>
      <c r="J2932" s="14">
        <f>SUM(SUMIFS('Census Data'!W:W,'Census Data'!$A:$A,$A2932),SUMIFS('Census Data'!X:X,'Census Data'!$A:$A,$A2932))/SUMIFS('Census Data'!$F:$F,'Census Data'!$A:$A,$A2932)</f>
        <v>5.5604203152364272E-2</v>
      </c>
      <c r="K2932" s="16">
        <f t="shared" si="91"/>
        <v>0.94439579684763575</v>
      </c>
      <c r="L2932" s="19">
        <f>'EPA Data'!D2933/SUM('EPA Data'!D:D)</f>
        <v>2.4944701143213695E-7</v>
      </c>
      <c r="M2932" s="19">
        <f>'EPA Data'!E2933/SUM('EPA Data'!E:E)</f>
        <v>1.1875441085319528E-7</v>
      </c>
      <c r="N2932" s="19">
        <f>'EPA Data'!F2933/SUM('EPA Data'!F:F)</f>
        <v>2.9481843018313814E-8</v>
      </c>
      <c r="O2932" s="19">
        <f>'EPA Data'!G2933/SUM('EPA Data'!G:G)</f>
        <v>3.7273343813603133E-7</v>
      </c>
      <c r="P2932" s="19">
        <f>'EPA Data'!H2933/SUM('EPA Data'!H:H)</f>
        <v>6.6815916872068053E-7</v>
      </c>
      <c r="Q2932" s="19">
        <f>'EPA Data'!I2933/SUM('EPA Data'!I:I)</f>
        <v>7.4496340752651768E-7</v>
      </c>
      <c r="R2932" s="19">
        <f>'EPA Data'!J2933/SUM('EPA Data'!J:J)</f>
        <v>2.0729908941778377E-7</v>
      </c>
      <c r="S2932" s="19">
        <f>'EPA Data'!K2933/SUM('EPA Data'!K:K)</f>
        <v>2.9062560254802135E-7</v>
      </c>
      <c r="T2932" s="19">
        <f>'EPA Data'!L2933/SUM('EPA Data'!L:L)</f>
        <v>3.286010135361206E-7</v>
      </c>
      <c r="U2932" s="19">
        <f>'EPA Data'!M2933/SUM('EPA Data'!M:M)</f>
        <v>4.8578391032890771E-7</v>
      </c>
      <c r="V2932" s="19">
        <f>'EPA Data'!N2933/SUM('EPA Data'!N:N)</f>
        <v>2.7314310942006505E-7</v>
      </c>
      <c r="W2932" s="19">
        <f>'EPA Data'!O2933/SUM('EPA Data'!O:O)</f>
        <v>5.0011518802202277E-7</v>
      </c>
      <c r="X2932" s="19">
        <f>'EPA Data'!P2933/SUM('EPA Data'!P:P)</f>
        <v>1.2397917033334407E-6</v>
      </c>
    </row>
    <row r="2933" spans="1:24" x14ac:dyDescent="0.35">
      <c r="A2933" s="13" t="s">
        <v>4718</v>
      </c>
      <c r="B2933" s="13" t="s">
        <v>150</v>
      </c>
      <c r="C2933" s="18" t="s">
        <v>234</v>
      </c>
      <c r="D2933" s="14">
        <f>SUMIFS('Census Data'!G:G,'Census Data'!$A:$A,$A2933)/SUMIFS('Census Data'!$F:$F,'Census Data'!$A:$A,$A2933)</f>
        <v>0.51183858764186629</v>
      </c>
      <c r="E2933" s="16">
        <f>SUMIFS('Census Data'!H:H,'Census Data'!$A:$A,$A2933)/SUMIFS('Census Data'!$F:$F,'Census Data'!$A:$A,$A2933)</f>
        <v>0.48816141235813365</v>
      </c>
      <c r="F2933" s="14">
        <f>SUM(SUMIFS('Census Data'!I:I,'Census Data'!$A:$A,$A2933),SUMIFS('Census Data'!J:J,'Census Data'!$A:$A,$A2933))/SUMIFS('Census Data'!$F:$F,'Census Data'!$A:$A,$A2933)</f>
        <v>0.91500630517023962</v>
      </c>
      <c r="G2933" s="14">
        <f>SUM(SUMIFS('Census Data'!K:K,'Census Data'!$A:$A,$A2933),SUMIFS('Census Data'!L:L,'Census Data'!$A:$A,$A2933))/SUMIFS('Census Data'!$F:$F,'Census Data'!$A:$A,$A2933)</f>
        <v>1.9692307692307693E-2</v>
      </c>
      <c r="H2933" s="14">
        <f>SUM(SUMIFS('Census Data'!O:O,'Census Data'!$A:$A,$A2933),SUMIFS('Census Data'!P:P,'Census Data'!$A:$A,$A2933))/SUMIFS('Census Data'!$F:$F,'Census Data'!$A:$A,$A2933)</f>
        <v>1.1692307692307693E-2</v>
      </c>
      <c r="I2933" s="16">
        <f t="shared" si="90"/>
        <v>5.3609079445145036E-2</v>
      </c>
      <c r="J2933" s="14">
        <f>SUM(SUMIFS('Census Data'!W:W,'Census Data'!$A:$A,$A2933),SUMIFS('Census Data'!X:X,'Census Data'!$A:$A,$A2933))/SUMIFS('Census Data'!$F:$F,'Census Data'!$A:$A,$A2933)</f>
        <v>0.42772257250945778</v>
      </c>
      <c r="K2933" s="16">
        <f t="shared" si="91"/>
        <v>0.57227742749054222</v>
      </c>
      <c r="L2933" s="19">
        <f>'EPA Data'!D2934/SUM('EPA Data'!D:D)</f>
        <v>2.0946417496095169E-5</v>
      </c>
      <c r="M2933" s="19">
        <f>'EPA Data'!E2934/SUM('EPA Data'!E:E)</f>
        <v>1.7843385412077177E-5</v>
      </c>
      <c r="N2933" s="19">
        <f>'EPA Data'!F2934/SUM('EPA Data'!F:F)</f>
        <v>2.4530799444253075E-6</v>
      </c>
      <c r="O2933" s="19">
        <f>'EPA Data'!G2934/SUM('EPA Data'!G:G)</f>
        <v>8.4145425253493851E-5</v>
      </c>
      <c r="P2933" s="19">
        <f>'EPA Data'!H2934/SUM('EPA Data'!H:H)</f>
        <v>1.6649669123403513E-4</v>
      </c>
      <c r="Q2933" s="19">
        <f>'EPA Data'!I2934/SUM('EPA Data'!I:I)</f>
        <v>1.5997456244379137E-4</v>
      </c>
      <c r="R2933" s="19">
        <f>'EPA Data'!J2934/SUM('EPA Data'!J:J)</f>
        <v>3.8530876948645413E-5</v>
      </c>
      <c r="S2933" s="19">
        <f>'EPA Data'!K2934/SUM('EPA Data'!K:K)</f>
        <v>4.3963990672529212E-5</v>
      </c>
      <c r="T2933" s="19">
        <f>'EPA Data'!L2934/SUM('EPA Data'!L:L)</f>
        <v>5.0342107797645783E-5</v>
      </c>
      <c r="U2933" s="19">
        <f>'EPA Data'!M2934/SUM('EPA Data'!M:M)</f>
        <v>1.2113991176940974E-4</v>
      </c>
      <c r="V2933" s="19">
        <f>'EPA Data'!N2934/SUM('EPA Data'!N:N)</f>
        <v>6.6803585383382356E-5</v>
      </c>
      <c r="W2933" s="19">
        <f>'EPA Data'!O2934/SUM('EPA Data'!O:O)</f>
        <v>9.6146127482956548E-5</v>
      </c>
      <c r="X2933" s="19">
        <f>'EPA Data'!P2934/SUM('EPA Data'!P:P)</f>
        <v>1.7082998237317128E-4</v>
      </c>
    </row>
    <row r="2934" spans="1:24" x14ac:dyDescent="0.35">
      <c r="A2934" s="13" t="s">
        <v>4719</v>
      </c>
      <c r="B2934" s="13" t="s">
        <v>150</v>
      </c>
      <c r="C2934" s="18" t="s">
        <v>4720</v>
      </c>
      <c r="D2934" s="14">
        <f>SUMIFS('Census Data'!G:G,'Census Data'!$A:$A,$A2934)/SUMIFS('Census Data'!$F:$F,'Census Data'!$A:$A,$A2934)</f>
        <v>0.51429251394875319</v>
      </c>
      <c r="E2934" s="16">
        <f>SUMIFS('Census Data'!H:H,'Census Data'!$A:$A,$A2934)/SUMIFS('Census Data'!$F:$F,'Census Data'!$A:$A,$A2934)</f>
        <v>0.48570748605124681</v>
      </c>
      <c r="F2934" s="14">
        <f>SUM(SUMIFS('Census Data'!I:I,'Census Data'!$A:$A,$A2934),SUMIFS('Census Data'!J:J,'Census Data'!$A:$A,$A2934))/SUMIFS('Census Data'!$F:$F,'Census Data'!$A:$A,$A2934)</f>
        <v>0.86870983949017633</v>
      </c>
      <c r="G2934" s="14">
        <f>SUM(SUMIFS('Census Data'!K:K,'Census Data'!$A:$A,$A2934),SUMIFS('Census Data'!L:L,'Census Data'!$A:$A,$A2934))/SUMIFS('Census Data'!$F:$F,'Census Data'!$A:$A,$A2934)</f>
        <v>1.4385064917894069E-2</v>
      </c>
      <c r="H2934" s="14">
        <f>SUM(SUMIFS('Census Data'!O:O,'Census Data'!$A:$A,$A2934),SUMIFS('Census Data'!P:P,'Census Data'!$A:$A,$A2934))/SUMIFS('Census Data'!$F:$F,'Census Data'!$A:$A,$A2934)</f>
        <v>1.541634714546368E-2</v>
      </c>
      <c r="I2934" s="16">
        <f t="shared" si="90"/>
        <v>0.10148874844646594</v>
      </c>
      <c r="J2934" s="14">
        <f>SUM(SUMIFS('Census Data'!W:W,'Census Data'!$A:$A,$A2934),SUMIFS('Census Data'!X:X,'Census Data'!$A:$A,$A2934))/SUMIFS('Census Data'!$F:$F,'Census Data'!$A:$A,$A2934)</f>
        <v>0.10392151677816855</v>
      </c>
      <c r="K2934" s="16">
        <f t="shared" si="91"/>
        <v>0.89607848322183148</v>
      </c>
      <c r="L2934" s="19">
        <f>'EPA Data'!D2935/SUM('EPA Data'!D:D)</f>
        <v>9.6161140904109831E-6</v>
      </c>
      <c r="M2934" s="19">
        <f>'EPA Data'!E2935/SUM('EPA Data'!E:E)</f>
        <v>2.6695476131386468E-6</v>
      </c>
      <c r="N2934" s="19">
        <f>'EPA Data'!F2935/SUM('EPA Data'!F:F)</f>
        <v>2.8287923708580787E-7</v>
      </c>
      <c r="O2934" s="19">
        <f>'EPA Data'!G2935/SUM('EPA Data'!G:G)</f>
        <v>2.0010115834269612E-5</v>
      </c>
      <c r="P2934" s="19">
        <f>'EPA Data'!H2935/SUM('EPA Data'!H:H)</f>
        <v>4.2569390685490088E-5</v>
      </c>
      <c r="Q2934" s="19">
        <f>'EPA Data'!I2935/SUM('EPA Data'!I:I)</f>
        <v>2.9353753836997367E-5</v>
      </c>
      <c r="R2934" s="19">
        <f>'EPA Data'!J2935/SUM('EPA Data'!J:J)</f>
        <v>2.1459054665088908E-5</v>
      </c>
      <c r="S2934" s="19">
        <f>'EPA Data'!K2935/SUM('EPA Data'!K:K)</f>
        <v>1.9206991826835321E-5</v>
      </c>
      <c r="T2934" s="19">
        <f>'EPA Data'!L2935/SUM('EPA Data'!L:L)</f>
        <v>1.1764841746695818E-5</v>
      </c>
      <c r="U2934" s="19">
        <f>'EPA Data'!M2935/SUM('EPA Data'!M:M)</f>
        <v>4.9453422790871278E-5</v>
      </c>
      <c r="V2934" s="19">
        <f>'EPA Data'!N2935/SUM('EPA Data'!N:N)</f>
        <v>2.0489885481421171E-5</v>
      </c>
      <c r="W2934" s="19">
        <f>'EPA Data'!O2935/SUM('EPA Data'!O:O)</f>
        <v>1.6021813946869097E-5</v>
      </c>
      <c r="X2934" s="19">
        <f>'EPA Data'!P2935/SUM('EPA Data'!P:P)</f>
        <v>1.6045105218806879E-5</v>
      </c>
    </row>
    <row r="2935" spans="1:24" x14ac:dyDescent="0.35">
      <c r="A2935" s="13" t="s">
        <v>4721</v>
      </c>
      <c r="B2935" s="13" t="s">
        <v>150</v>
      </c>
      <c r="C2935" s="18" t="s">
        <v>4722</v>
      </c>
      <c r="D2935" s="14">
        <f>SUMIFS('Census Data'!G:G,'Census Data'!$A:$A,$A2935)/SUMIFS('Census Data'!$F:$F,'Census Data'!$A:$A,$A2935)</f>
        <v>0.50205524403864088</v>
      </c>
      <c r="E2935" s="16">
        <f>SUMIFS('Census Data'!H:H,'Census Data'!$A:$A,$A2935)/SUMIFS('Census Data'!$F:$F,'Census Data'!$A:$A,$A2935)</f>
        <v>0.49794475596135912</v>
      </c>
      <c r="F2935" s="14">
        <f>SUM(SUMIFS('Census Data'!I:I,'Census Data'!$A:$A,$A2935),SUMIFS('Census Data'!J:J,'Census Data'!$A:$A,$A2935))/SUMIFS('Census Data'!$F:$F,'Census Data'!$A:$A,$A2935)</f>
        <v>0.8507789202196866</v>
      </c>
      <c r="G2935" s="14">
        <f>SUM(SUMIFS('Census Data'!K:K,'Census Data'!$A:$A,$A2935),SUMIFS('Census Data'!L:L,'Census Data'!$A:$A,$A2935))/SUMIFS('Census Data'!$F:$F,'Census Data'!$A:$A,$A2935)</f>
        <v>3.3724424589239042E-2</v>
      </c>
      <c r="H2935" s="14">
        <f>SUM(SUMIFS('Census Data'!O:O,'Census Data'!$A:$A,$A2935),SUMIFS('Census Data'!P:P,'Census Data'!$A:$A,$A2935))/SUMIFS('Census Data'!$F:$F,'Census Data'!$A:$A,$A2935)</f>
        <v>5.0753589480834992E-2</v>
      </c>
      <c r="I2935" s="16">
        <f t="shared" si="90"/>
        <v>6.4743065710239356E-2</v>
      </c>
      <c r="J2935" s="14">
        <f>SUM(SUMIFS('Census Data'!W:W,'Census Data'!$A:$A,$A2935),SUMIFS('Census Data'!X:X,'Census Data'!$A:$A,$A2935))/SUMIFS('Census Data'!$F:$F,'Census Data'!$A:$A,$A2935)</f>
        <v>8.24976108507674E-2</v>
      </c>
      <c r="K2935" s="16">
        <f t="shared" si="91"/>
        <v>0.91750238914923266</v>
      </c>
      <c r="L2935" s="19">
        <f>'EPA Data'!D2936/SUM('EPA Data'!D:D)</f>
        <v>5.8939705827794093E-6</v>
      </c>
      <c r="M2935" s="19">
        <f>'EPA Data'!E2936/SUM('EPA Data'!E:E)</f>
        <v>3.1142620559913001E-6</v>
      </c>
      <c r="N2935" s="19">
        <f>'EPA Data'!F2936/SUM('EPA Data'!F:F)</f>
        <v>3.9839845377884216E-7</v>
      </c>
      <c r="O2935" s="19">
        <f>'EPA Data'!G2936/SUM('EPA Data'!G:G)</f>
        <v>6.5496089899782684E-5</v>
      </c>
      <c r="P2935" s="19">
        <f>'EPA Data'!H2936/SUM('EPA Data'!H:H)</f>
        <v>9.9992642286302107E-5</v>
      </c>
      <c r="Q2935" s="19">
        <f>'EPA Data'!I2936/SUM('EPA Data'!I:I)</f>
        <v>7.7899019466849594E-5</v>
      </c>
      <c r="R2935" s="19">
        <f>'EPA Data'!J2936/SUM('EPA Data'!J:J)</f>
        <v>4.1158088099637707E-5</v>
      </c>
      <c r="S2935" s="19">
        <f>'EPA Data'!K2936/SUM('EPA Data'!K:K)</f>
        <v>2.8885099772280361E-5</v>
      </c>
      <c r="T2935" s="19">
        <f>'EPA Data'!L2936/SUM('EPA Data'!L:L)</f>
        <v>1.9784978935585069E-5</v>
      </c>
      <c r="U2935" s="19">
        <f>'EPA Data'!M2936/SUM('EPA Data'!M:M)</f>
        <v>1.9871554934967225E-4</v>
      </c>
      <c r="V2935" s="19">
        <f>'EPA Data'!N2936/SUM('EPA Data'!N:N)</f>
        <v>5.5277284751817001E-5</v>
      </c>
      <c r="W2935" s="19">
        <f>'EPA Data'!O2936/SUM('EPA Data'!O:O)</f>
        <v>4.2381217904252591E-5</v>
      </c>
      <c r="X2935" s="19">
        <f>'EPA Data'!P2936/SUM('EPA Data'!P:P)</f>
        <v>2.2627903744881657E-5</v>
      </c>
    </row>
    <row r="2936" spans="1:24" x14ac:dyDescent="0.35">
      <c r="A2936" s="13" t="s">
        <v>4723</v>
      </c>
      <c r="B2936" s="13" t="s">
        <v>150</v>
      </c>
      <c r="C2936" s="18" t="s">
        <v>94</v>
      </c>
      <c r="D2936" s="14">
        <f>SUMIFS('Census Data'!G:G,'Census Data'!$A:$A,$A2936)/SUMIFS('Census Data'!$F:$F,'Census Data'!$A:$A,$A2936)</f>
        <v>0.49370659064025962</v>
      </c>
      <c r="E2936" s="16">
        <f>SUMIFS('Census Data'!H:H,'Census Data'!$A:$A,$A2936)/SUMIFS('Census Data'!$F:$F,'Census Data'!$A:$A,$A2936)</f>
        <v>0.50629340935974043</v>
      </c>
      <c r="F2936" s="14">
        <f>SUM(SUMIFS('Census Data'!I:I,'Census Data'!$A:$A,$A2936),SUMIFS('Census Data'!J:J,'Census Data'!$A:$A,$A2936))/SUMIFS('Census Data'!$F:$F,'Census Data'!$A:$A,$A2936)</f>
        <v>0.90940523490339997</v>
      </c>
      <c r="G2936" s="14">
        <f>SUM(SUMIFS('Census Data'!K:K,'Census Data'!$A:$A,$A2936),SUMIFS('Census Data'!L:L,'Census Data'!$A:$A,$A2936))/SUMIFS('Census Data'!$F:$F,'Census Data'!$A:$A,$A2936)</f>
        <v>1.1130993903733583E-2</v>
      </c>
      <c r="H2936" s="14">
        <f>SUM(SUMIFS('Census Data'!O:O,'Census Data'!$A:$A,$A2936),SUMIFS('Census Data'!P:P,'Census Data'!$A:$A,$A2936))/SUMIFS('Census Data'!$F:$F,'Census Data'!$A:$A,$A2936)</f>
        <v>2.104880046101119E-2</v>
      </c>
      <c r="I2936" s="16">
        <f t="shared" si="90"/>
        <v>5.8414970731855198E-2</v>
      </c>
      <c r="J2936" s="14">
        <f>SUM(SUMIFS('Census Data'!W:W,'Census Data'!$A:$A,$A2936),SUMIFS('Census Data'!X:X,'Census Data'!$A:$A,$A2936))/SUMIFS('Census Data'!$F:$F,'Census Data'!$A:$A,$A2936)</f>
        <v>3.9610566861787634E-2</v>
      </c>
      <c r="K2936" s="16">
        <f t="shared" si="91"/>
        <v>0.96038943313821235</v>
      </c>
      <c r="L2936" s="19">
        <f>'EPA Data'!D2937/SUM('EPA Data'!D:D)</f>
        <v>1.9706440006211206E-6</v>
      </c>
      <c r="M2936" s="19">
        <f>'EPA Data'!E2937/SUM('EPA Data'!E:E)</f>
        <v>7.1986768480988522E-7</v>
      </c>
      <c r="N2936" s="19">
        <f>'EPA Data'!F2937/SUM('EPA Data'!F:F)</f>
        <v>8.5601198048417902E-8</v>
      </c>
      <c r="O2936" s="19">
        <f>'EPA Data'!G2937/SUM('EPA Data'!G:G)</f>
        <v>8.4291971558535259E-6</v>
      </c>
      <c r="P2936" s="19">
        <f>'EPA Data'!H2937/SUM('EPA Data'!H:H)</f>
        <v>1.4693016154715594E-5</v>
      </c>
      <c r="Q2936" s="19">
        <f>'EPA Data'!I2937/SUM('EPA Data'!I:I)</f>
        <v>1.0602624896804696E-5</v>
      </c>
      <c r="R2936" s="19">
        <f>'EPA Data'!J2937/SUM('EPA Data'!J:J)</f>
        <v>6.9923546147996415E-6</v>
      </c>
      <c r="S2936" s="19">
        <f>'EPA Data'!K2937/SUM('EPA Data'!K:K)</f>
        <v>5.4056662179377598E-6</v>
      </c>
      <c r="T2936" s="19">
        <f>'EPA Data'!L2937/SUM('EPA Data'!L:L)</f>
        <v>3.8035053089384527E-6</v>
      </c>
      <c r="U2936" s="19">
        <f>'EPA Data'!M2937/SUM('EPA Data'!M:M)</f>
        <v>2.2722113628083051E-5</v>
      </c>
      <c r="V2936" s="19">
        <f>'EPA Data'!N2937/SUM('EPA Data'!N:N)</f>
        <v>7.1992800053997708E-6</v>
      </c>
      <c r="W2936" s="19">
        <f>'EPA Data'!O2937/SUM('EPA Data'!O:O)</f>
        <v>5.800293967462502E-6</v>
      </c>
      <c r="X2936" s="19">
        <f>'EPA Data'!P2937/SUM('EPA Data'!P:P)</f>
        <v>4.7657323021765975E-6</v>
      </c>
    </row>
    <row r="2937" spans="1:24" x14ac:dyDescent="0.35">
      <c r="A2937" s="13" t="s">
        <v>4724</v>
      </c>
      <c r="B2937" s="13" t="s">
        <v>150</v>
      </c>
      <c r="C2937" s="18" t="s">
        <v>4221</v>
      </c>
      <c r="D2937" s="14">
        <f>SUMIFS('Census Data'!G:G,'Census Data'!$A:$A,$A2937)/SUMIFS('Census Data'!$F:$F,'Census Data'!$A:$A,$A2937)</f>
        <v>0.50634556066294312</v>
      </c>
      <c r="E2937" s="16">
        <f>SUMIFS('Census Data'!H:H,'Census Data'!$A:$A,$A2937)/SUMIFS('Census Data'!$F:$F,'Census Data'!$A:$A,$A2937)</f>
        <v>0.49365443933705688</v>
      </c>
      <c r="F2937" s="14">
        <f>SUM(SUMIFS('Census Data'!I:I,'Census Data'!$A:$A,$A2937),SUMIFS('Census Data'!J:J,'Census Data'!$A:$A,$A2937))/SUMIFS('Census Data'!$F:$F,'Census Data'!$A:$A,$A2937)</f>
        <v>0.65467372957711978</v>
      </c>
      <c r="G2937" s="14">
        <f>SUM(SUMIFS('Census Data'!K:K,'Census Data'!$A:$A,$A2937),SUMIFS('Census Data'!L:L,'Census Data'!$A:$A,$A2937))/SUMIFS('Census Data'!$F:$F,'Census Data'!$A:$A,$A2937)</f>
        <v>7.0835005729839709E-2</v>
      </c>
      <c r="H2937" s="14">
        <f>SUM(SUMIFS('Census Data'!O:O,'Census Data'!$A:$A,$A2937),SUMIFS('Census Data'!P:P,'Census Data'!$A:$A,$A2937))/SUMIFS('Census Data'!$F:$F,'Census Data'!$A:$A,$A2937)</f>
        <v>0.20146213349182732</v>
      </c>
      <c r="I2937" s="16">
        <f t="shared" si="90"/>
        <v>7.3029131201213238E-2</v>
      </c>
      <c r="J2937" s="14">
        <f>SUM(SUMIFS('Census Data'!W:W,'Census Data'!$A:$A,$A2937),SUMIFS('Census Data'!X:X,'Census Data'!$A:$A,$A2937))/SUMIFS('Census Data'!$F:$F,'Census Data'!$A:$A,$A2937)</f>
        <v>0.10698608668910432</v>
      </c>
      <c r="K2937" s="16">
        <f t="shared" si="91"/>
        <v>0.89301391331089564</v>
      </c>
      <c r="L2937" s="19">
        <f>'EPA Data'!D2938/SUM('EPA Data'!D:D)</f>
        <v>5.0066892049602924E-4</v>
      </c>
      <c r="M2937" s="19">
        <f>'EPA Data'!E2938/SUM('EPA Data'!E:E)</f>
        <v>1.4455303492203484E-4</v>
      </c>
      <c r="N2937" s="19">
        <f>'EPA Data'!F2938/SUM('EPA Data'!F:F)</f>
        <v>1.9334364226131451E-5</v>
      </c>
      <c r="O2937" s="19">
        <f>'EPA Data'!G2938/SUM('EPA Data'!G:G)</f>
        <v>4.3838330179932087E-3</v>
      </c>
      <c r="P2937" s="19">
        <f>'EPA Data'!H2938/SUM('EPA Data'!H:H)</f>
        <v>3.8796869633499825E-3</v>
      </c>
      <c r="Q2937" s="19">
        <f>'EPA Data'!I2938/SUM('EPA Data'!I:I)</f>
        <v>3.62018857212792E-3</v>
      </c>
      <c r="R2937" s="19">
        <f>'EPA Data'!J2938/SUM('EPA Data'!J:J)</f>
        <v>3.0710271187615367E-3</v>
      </c>
      <c r="S2937" s="19">
        <f>'EPA Data'!K2938/SUM('EPA Data'!K:K)</f>
        <v>1.2444962078022961E-3</v>
      </c>
      <c r="T2937" s="19">
        <f>'EPA Data'!L2938/SUM('EPA Data'!L:L)</f>
        <v>8.0169775870493154E-4</v>
      </c>
      <c r="U2937" s="19">
        <f>'EPA Data'!M2938/SUM('EPA Data'!M:M)</f>
        <v>1.0938482238257117E-2</v>
      </c>
      <c r="V2937" s="19">
        <f>'EPA Data'!N2938/SUM('EPA Data'!N:N)</f>
        <v>2.4472187272920392E-3</v>
      </c>
      <c r="W2937" s="19">
        <f>'EPA Data'!O2938/SUM('EPA Data'!O:O)</f>
        <v>2.0785524201674898E-3</v>
      </c>
      <c r="X2937" s="19">
        <f>'EPA Data'!P2938/SUM('EPA Data'!P:P)</f>
        <v>9.7686916045220491E-4</v>
      </c>
    </row>
    <row r="2938" spans="1:24" x14ac:dyDescent="0.35">
      <c r="A2938" s="13" t="s">
        <v>4725</v>
      </c>
      <c r="B2938" s="13" t="s">
        <v>150</v>
      </c>
      <c r="C2938" s="18" t="s">
        <v>4726</v>
      </c>
      <c r="D2938" s="14">
        <f>SUMIFS('Census Data'!G:G,'Census Data'!$A:$A,$A2938)/SUMIFS('Census Data'!$F:$F,'Census Data'!$A:$A,$A2938)</f>
        <v>0.51274980770068068</v>
      </c>
      <c r="E2938" s="16">
        <f>SUMIFS('Census Data'!H:H,'Census Data'!$A:$A,$A2938)/SUMIFS('Census Data'!$F:$F,'Census Data'!$A:$A,$A2938)</f>
        <v>0.48725019229931932</v>
      </c>
      <c r="F2938" s="14">
        <f>SUM(SUMIFS('Census Data'!I:I,'Census Data'!$A:$A,$A2938),SUMIFS('Census Data'!J:J,'Census Data'!$A:$A,$A2938))/SUMIFS('Census Data'!$F:$F,'Census Data'!$A:$A,$A2938)</f>
        <v>0.82225737631162654</v>
      </c>
      <c r="G2938" s="14">
        <f>SUM(SUMIFS('Census Data'!K:K,'Census Data'!$A:$A,$A2938),SUMIFS('Census Data'!L:L,'Census Data'!$A:$A,$A2938))/SUMIFS('Census Data'!$F:$F,'Census Data'!$A:$A,$A2938)</f>
        <v>3.1733015978984952E-2</v>
      </c>
      <c r="H2938" s="14">
        <f>SUM(SUMIFS('Census Data'!O:O,'Census Data'!$A:$A,$A2938),SUMIFS('Census Data'!P:P,'Census Data'!$A:$A,$A2938))/SUMIFS('Census Data'!$F:$F,'Census Data'!$A:$A,$A2938)</f>
        <v>5.4337256723219596E-2</v>
      </c>
      <c r="I2938" s="16">
        <f t="shared" si="90"/>
        <v>9.1672350986168993E-2</v>
      </c>
      <c r="J2938" s="14">
        <f>SUM(SUMIFS('Census Data'!W:W,'Census Data'!$A:$A,$A2938),SUMIFS('Census Data'!X:X,'Census Data'!$A:$A,$A2938))/SUMIFS('Census Data'!$F:$F,'Census Data'!$A:$A,$A2938)</f>
        <v>8.744902253893154E-2</v>
      </c>
      <c r="K2938" s="16">
        <f t="shared" si="91"/>
        <v>0.9125509774610685</v>
      </c>
      <c r="L2938" s="19">
        <f>'EPA Data'!D2939/SUM('EPA Data'!D:D)</f>
        <v>3.9186194802349504E-5</v>
      </c>
      <c r="M2938" s="19">
        <f>'EPA Data'!E2939/SUM('EPA Data'!E:E)</f>
        <v>1.2918428624549389E-5</v>
      </c>
      <c r="N2938" s="19">
        <f>'EPA Data'!F2939/SUM('EPA Data'!F:F)</f>
        <v>1.4684234359872389E-6</v>
      </c>
      <c r="O2938" s="19">
        <f>'EPA Data'!G2939/SUM('EPA Data'!G:G)</f>
        <v>2.6600270431829563E-4</v>
      </c>
      <c r="P2938" s="19">
        <f>'EPA Data'!H2939/SUM('EPA Data'!H:H)</f>
        <v>3.365428166903789E-4</v>
      </c>
      <c r="Q2938" s="19">
        <f>'EPA Data'!I2939/SUM('EPA Data'!I:I)</f>
        <v>2.3140420465451471E-4</v>
      </c>
      <c r="R2938" s="19">
        <f>'EPA Data'!J2939/SUM('EPA Data'!J:J)</f>
        <v>1.7025947247632661E-4</v>
      </c>
      <c r="S2938" s="19">
        <f>'EPA Data'!K2939/SUM('EPA Data'!K:K)</f>
        <v>1.0271068794661973E-4</v>
      </c>
      <c r="T2938" s="19">
        <f>'EPA Data'!L2939/SUM('EPA Data'!L:L)</f>
        <v>6.8417508156315684E-5</v>
      </c>
      <c r="U2938" s="19">
        <f>'EPA Data'!M2939/SUM('EPA Data'!M:M)</f>
        <v>8.4405515828870823E-4</v>
      </c>
      <c r="V2938" s="19">
        <f>'EPA Data'!N2939/SUM('EPA Data'!N:N)</f>
        <v>1.8638895259337474E-4</v>
      </c>
      <c r="W2938" s="19">
        <f>'EPA Data'!O2939/SUM('EPA Data'!O:O)</f>
        <v>1.3846182460346615E-4</v>
      </c>
      <c r="X2938" s="19">
        <f>'EPA Data'!P2939/SUM('EPA Data'!P:P)</f>
        <v>8.5446312392797389E-5</v>
      </c>
    </row>
    <row r="2939" spans="1:24" x14ac:dyDescent="0.35">
      <c r="A2939" s="13" t="s">
        <v>4727</v>
      </c>
      <c r="B2939" s="13" t="s">
        <v>150</v>
      </c>
      <c r="C2939" s="18" t="s">
        <v>4728</v>
      </c>
      <c r="D2939" s="14">
        <f>SUMIFS('Census Data'!G:G,'Census Data'!$A:$A,$A2939)/SUMIFS('Census Data'!$F:$F,'Census Data'!$A:$A,$A2939)</f>
        <v>0.5086210787632589</v>
      </c>
      <c r="E2939" s="16">
        <f>SUMIFS('Census Data'!H:H,'Census Data'!$A:$A,$A2939)/SUMIFS('Census Data'!$F:$F,'Census Data'!$A:$A,$A2939)</f>
        <v>0.49137892123674115</v>
      </c>
      <c r="F2939" s="14">
        <f>SUM(SUMIFS('Census Data'!I:I,'Census Data'!$A:$A,$A2939),SUMIFS('Census Data'!J:J,'Census Data'!$A:$A,$A2939))/SUMIFS('Census Data'!$F:$F,'Census Data'!$A:$A,$A2939)</f>
        <v>0.91674565560821486</v>
      </c>
      <c r="G2939" s="14">
        <f>SUM(SUMIFS('Census Data'!K:K,'Census Data'!$A:$A,$A2939),SUMIFS('Census Data'!L:L,'Census Data'!$A:$A,$A2939))/SUMIFS('Census Data'!$F:$F,'Census Data'!$A:$A,$A2939)</f>
        <v>1.1351839313924621E-2</v>
      </c>
      <c r="H2939" s="14">
        <f>SUM(SUMIFS('Census Data'!O:O,'Census Data'!$A:$A,$A2939),SUMIFS('Census Data'!P:P,'Census Data'!$A:$A,$A2939))/SUMIFS('Census Data'!$F:$F,'Census Data'!$A:$A,$A2939)</f>
        <v>2.0514556533513879E-2</v>
      </c>
      <c r="I2939" s="16">
        <f t="shared" si="90"/>
        <v>5.1387948544346695E-2</v>
      </c>
      <c r="J2939" s="14">
        <f>SUM(SUMIFS('Census Data'!W:W,'Census Data'!$A:$A,$A2939),SUMIFS('Census Data'!X:X,'Census Data'!$A:$A,$A2939))/SUMIFS('Census Data'!$F:$F,'Census Data'!$A:$A,$A2939)</f>
        <v>0.10293387497178966</v>
      </c>
      <c r="K2939" s="16">
        <f t="shared" si="91"/>
        <v>0.89706612502821037</v>
      </c>
      <c r="L2939" s="19">
        <f>'EPA Data'!D2940/SUM('EPA Data'!D:D)</f>
        <v>5.9037989245391611E-6</v>
      </c>
      <c r="M2939" s="19">
        <f>'EPA Data'!E2940/SUM('EPA Data'!E:E)</f>
        <v>2.8012433918657426E-6</v>
      </c>
      <c r="N2939" s="19">
        <f>'EPA Data'!F2940/SUM('EPA Data'!F:F)</f>
        <v>4.3509357166820846E-7</v>
      </c>
      <c r="O2939" s="19">
        <f>'EPA Data'!G2940/SUM('EPA Data'!G:G)</f>
        <v>2.6727450123279534E-5</v>
      </c>
      <c r="P2939" s="19">
        <f>'EPA Data'!H2940/SUM('EPA Data'!H:H)</f>
        <v>3.9619307243030274E-5</v>
      </c>
      <c r="Q2939" s="19">
        <f>'EPA Data'!I2940/SUM('EPA Data'!I:I)</f>
        <v>4.4337910760461567E-5</v>
      </c>
      <c r="R2939" s="19">
        <f>'EPA Data'!J2940/SUM('EPA Data'!J:J)</f>
        <v>1.6772423087167349E-5</v>
      </c>
      <c r="S2939" s="19">
        <f>'EPA Data'!K2940/SUM('EPA Data'!K:K)</f>
        <v>1.2694083118442902E-5</v>
      </c>
      <c r="T2939" s="19">
        <f>'EPA Data'!L2940/SUM('EPA Data'!L:L)</f>
        <v>1.1403962311196566E-5</v>
      </c>
      <c r="U2939" s="19">
        <f>'EPA Data'!M2940/SUM('EPA Data'!M:M)</f>
        <v>5.8485008835189728E-5</v>
      </c>
      <c r="V2939" s="19">
        <f>'EPA Data'!N2940/SUM('EPA Data'!N:N)</f>
        <v>2.0223092306979818E-5</v>
      </c>
      <c r="W2939" s="19">
        <f>'EPA Data'!O2940/SUM('EPA Data'!O:O)</f>
        <v>2.596370055129304E-5</v>
      </c>
      <c r="X2939" s="19">
        <f>'EPA Data'!P2940/SUM('EPA Data'!P:P)</f>
        <v>2.3645361901249777E-5</v>
      </c>
    </row>
    <row r="2940" spans="1:24" x14ac:dyDescent="0.35">
      <c r="A2940" s="13" t="s">
        <v>4729</v>
      </c>
      <c r="B2940" s="13" t="s">
        <v>150</v>
      </c>
      <c r="C2940" s="18" t="s">
        <v>4730</v>
      </c>
      <c r="D2940" s="14">
        <f>SUMIFS('Census Data'!G:G,'Census Data'!$A:$A,$A2940)/SUMIFS('Census Data'!$F:$F,'Census Data'!$A:$A,$A2940)</f>
        <v>0.50976682798064232</v>
      </c>
      <c r="E2940" s="16">
        <f>SUMIFS('Census Data'!H:H,'Census Data'!$A:$A,$A2940)/SUMIFS('Census Data'!$F:$F,'Census Data'!$A:$A,$A2940)</f>
        <v>0.49023317201935768</v>
      </c>
      <c r="F2940" s="14">
        <f>SUM(SUMIFS('Census Data'!I:I,'Census Data'!$A:$A,$A2940),SUMIFS('Census Data'!J:J,'Census Data'!$A:$A,$A2940))/SUMIFS('Census Data'!$F:$F,'Census Data'!$A:$A,$A2940)</f>
        <v>0.9277606687197536</v>
      </c>
      <c r="G2940" s="14">
        <f>SUM(SUMIFS('Census Data'!K:K,'Census Data'!$A:$A,$A2940),SUMIFS('Census Data'!L:L,'Census Data'!$A:$A,$A2940))/SUMIFS('Census Data'!$F:$F,'Census Data'!$A:$A,$A2940)</f>
        <v>6.7311922569291685E-3</v>
      </c>
      <c r="H2940" s="14">
        <f>SUM(SUMIFS('Census Data'!O:O,'Census Data'!$A:$A,$A2940),SUMIFS('Census Data'!P:P,'Census Data'!$A:$A,$A2940))/SUMIFS('Census Data'!$F:$F,'Census Data'!$A:$A,$A2940)</f>
        <v>8.6229652441706991E-3</v>
      </c>
      <c r="I2940" s="16">
        <f t="shared" si="90"/>
        <v>5.6885173779146481E-2</v>
      </c>
      <c r="J2940" s="14">
        <f>SUM(SUMIFS('Census Data'!W:W,'Census Data'!$A:$A,$A2940),SUMIFS('Census Data'!X:X,'Census Data'!$A:$A,$A2940))/SUMIFS('Census Data'!$F:$F,'Census Data'!$A:$A,$A2940)</f>
        <v>0.12798064232292125</v>
      </c>
      <c r="K2940" s="16">
        <f t="shared" si="91"/>
        <v>0.87201935767707872</v>
      </c>
      <c r="L2940" s="19">
        <f>'EPA Data'!D2941/SUM('EPA Data'!D:D)</f>
        <v>6.0923521158969574E-6</v>
      </c>
      <c r="M2940" s="19">
        <f>'EPA Data'!E2941/SUM('EPA Data'!E:E)</f>
        <v>2.9851421664067447E-6</v>
      </c>
      <c r="N2940" s="19">
        <f>'EPA Data'!F2941/SUM('EPA Data'!F:F)</f>
        <v>3.388622147844651E-7</v>
      </c>
      <c r="O2940" s="19">
        <f>'EPA Data'!G2941/SUM('EPA Data'!G:G)</f>
        <v>1.059874019542479E-5</v>
      </c>
      <c r="P2940" s="19">
        <f>'EPA Data'!H2941/SUM('EPA Data'!H:H)</f>
        <v>1.8303650282572901E-5</v>
      </c>
      <c r="Q2940" s="19">
        <f>'EPA Data'!I2941/SUM('EPA Data'!I:I)</f>
        <v>1.8515458909419296E-5</v>
      </c>
      <c r="R2940" s="19">
        <f>'EPA Data'!J2941/SUM('EPA Data'!J:J)</f>
        <v>5.0568359695556857E-6</v>
      </c>
      <c r="S2940" s="19">
        <f>'EPA Data'!K2941/SUM('EPA Data'!K:K)</f>
        <v>6.4746916377425134E-6</v>
      </c>
      <c r="T2940" s="19">
        <f>'EPA Data'!L2941/SUM('EPA Data'!L:L)</f>
        <v>5.7712512379044586E-6</v>
      </c>
      <c r="U2940" s="19">
        <f>'EPA Data'!M2941/SUM('EPA Data'!M:M)</f>
        <v>1.7380505913389438E-5</v>
      </c>
      <c r="V2940" s="19">
        <f>'EPA Data'!N2941/SUM('EPA Data'!N:N)</f>
        <v>8.6377847564871277E-6</v>
      </c>
      <c r="W2940" s="19">
        <f>'EPA Data'!O2941/SUM('EPA Data'!O:O)</f>
        <v>1.1549114697942859E-5</v>
      </c>
      <c r="X2940" s="19">
        <f>'EPA Data'!P2941/SUM('EPA Data'!P:P)</f>
        <v>1.5355846781664069E-5</v>
      </c>
    </row>
    <row r="2941" spans="1:24" x14ac:dyDescent="0.35">
      <c r="A2941" s="13" t="s">
        <v>4731</v>
      </c>
      <c r="B2941" s="13" t="s">
        <v>150</v>
      </c>
      <c r="C2941" s="18" t="s">
        <v>1017</v>
      </c>
      <c r="D2941" s="14">
        <f>SUMIFS('Census Data'!G:G,'Census Data'!$A:$A,$A2941)/SUMIFS('Census Data'!$F:$F,'Census Data'!$A:$A,$A2941)</f>
        <v>0.50391390623668486</v>
      </c>
      <c r="E2941" s="16">
        <f>SUMIFS('Census Data'!H:H,'Census Data'!$A:$A,$A2941)/SUMIFS('Census Data'!$F:$F,'Census Data'!$A:$A,$A2941)</f>
        <v>0.49608609376331519</v>
      </c>
      <c r="F2941" s="14">
        <f>SUM(SUMIFS('Census Data'!I:I,'Census Data'!$A:$A,$A2941),SUMIFS('Census Data'!J:J,'Census Data'!$A:$A,$A2941))/SUMIFS('Census Data'!$F:$F,'Census Data'!$A:$A,$A2941)</f>
        <v>0.91970100921563613</v>
      </c>
      <c r="G2941" s="14">
        <f>SUM(SUMIFS('Census Data'!K:K,'Census Data'!$A:$A,$A2941),SUMIFS('Census Data'!L:L,'Census Data'!$A:$A,$A2941))/SUMIFS('Census Data'!$F:$F,'Census Data'!$A:$A,$A2941)</f>
        <v>9.3617228491776529E-3</v>
      </c>
      <c r="H2941" s="14">
        <f>SUM(SUMIFS('Census Data'!O:O,'Census Data'!$A:$A,$A2941),SUMIFS('Census Data'!P:P,'Census Data'!$A:$A,$A2941))/SUMIFS('Census Data'!$F:$F,'Census Data'!$A:$A,$A2941)</f>
        <v>1.1455632251074346E-2</v>
      </c>
      <c r="I2941" s="16">
        <f t="shared" si="90"/>
        <v>5.94816356841118E-2</v>
      </c>
      <c r="J2941" s="14">
        <f>SUM(SUMIFS('Census Data'!W:W,'Census Data'!$A:$A,$A2941),SUMIFS('Census Data'!X:X,'Census Data'!$A:$A,$A2941))/SUMIFS('Census Data'!$F:$F,'Census Data'!$A:$A,$A2941)</f>
        <v>0.10784850808955115</v>
      </c>
      <c r="K2941" s="16">
        <f t="shared" si="91"/>
        <v>0.89215149191044885</v>
      </c>
      <c r="L2941" s="19">
        <f>'EPA Data'!D2942/SUM('EPA Data'!D:D)</f>
        <v>2.6961348560558019E-5</v>
      </c>
      <c r="M2941" s="19">
        <f>'EPA Data'!E2942/SUM('EPA Data'!E:E)</f>
        <v>5.2360746625621837E-6</v>
      </c>
      <c r="N2941" s="19">
        <f>'EPA Data'!F2942/SUM('EPA Data'!F:F)</f>
        <v>5.7411455723036693E-7</v>
      </c>
      <c r="O2941" s="19">
        <f>'EPA Data'!G2942/SUM('EPA Data'!G:G)</f>
        <v>4.6359586890840194E-5</v>
      </c>
      <c r="P2941" s="19">
        <f>'EPA Data'!H2942/SUM('EPA Data'!H:H)</f>
        <v>8.4811367039418036E-5</v>
      </c>
      <c r="Q2941" s="19">
        <f>'EPA Data'!I2942/SUM('EPA Data'!I:I)</f>
        <v>6.3735039661046134E-5</v>
      </c>
      <c r="R2941" s="19">
        <f>'EPA Data'!J2942/SUM('EPA Data'!J:J)</f>
        <v>3.4568019859618715E-5</v>
      </c>
      <c r="S2941" s="19">
        <f>'EPA Data'!K2942/SUM('EPA Data'!K:K)</f>
        <v>3.9511388593058286E-5</v>
      </c>
      <c r="T2941" s="19">
        <f>'EPA Data'!L2942/SUM('EPA Data'!L:L)</f>
        <v>2.3735375167254341E-5</v>
      </c>
      <c r="U2941" s="19">
        <f>'EPA Data'!M2942/SUM('EPA Data'!M:M)</f>
        <v>1.0371177202738924E-4</v>
      </c>
      <c r="V2941" s="19">
        <f>'EPA Data'!N2942/SUM('EPA Data'!N:N)</f>
        <v>4.4520631078719217E-5</v>
      </c>
      <c r="W2941" s="19">
        <f>'EPA Data'!O2942/SUM('EPA Data'!O:O)</f>
        <v>3.683776506658698E-5</v>
      </c>
      <c r="X2941" s="19">
        <f>'EPA Data'!P2942/SUM('EPA Data'!P:P)</f>
        <v>3.3329791472342051E-5</v>
      </c>
    </row>
    <row r="2942" spans="1:24" x14ac:dyDescent="0.35">
      <c r="A2942" s="13" t="s">
        <v>4732</v>
      </c>
      <c r="B2942" s="13" t="s">
        <v>150</v>
      </c>
      <c r="C2942" s="18" t="s">
        <v>255</v>
      </c>
      <c r="D2942" s="14">
        <f>SUMIFS('Census Data'!G:G,'Census Data'!$A:$A,$A2942)/SUMIFS('Census Data'!$F:$F,'Census Data'!$A:$A,$A2942)</f>
        <v>0.5101121529692958</v>
      </c>
      <c r="E2942" s="16">
        <f>SUMIFS('Census Data'!H:H,'Census Data'!$A:$A,$A2942)/SUMIFS('Census Data'!$F:$F,'Census Data'!$A:$A,$A2942)</f>
        <v>0.48988784703070415</v>
      </c>
      <c r="F2942" s="14">
        <f>SUM(SUMIFS('Census Data'!I:I,'Census Data'!$A:$A,$A2942),SUMIFS('Census Data'!J:J,'Census Data'!$A:$A,$A2942))/SUMIFS('Census Data'!$F:$F,'Census Data'!$A:$A,$A2942)</f>
        <v>0.93574186431329287</v>
      </c>
      <c r="G2942" s="14">
        <f>SUM(SUMIFS('Census Data'!K:K,'Census Data'!$A:$A,$A2942),SUMIFS('Census Data'!L:L,'Census Data'!$A:$A,$A2942))/SUMIFS('Census Data'!$F:$F,'Census Data'!$A:$A,$A2942)</f>
        <v>6.5269350983636698E-3</v>
      </c>
      <c r="H2942" s="14">
        <f>SUM(SUMIFS('Census Data'!O:O,'Census Data'!$A:$A,$A2942),SUMIFS('Census Data'!P:P,'Census Data'!$A:$A,$A2942))/SUMIFS('Census Data'!$F:$F,'Census Data'!$A:$A,$A2942)</f>
        <v>6.3430777716492002E-3</v>
      </c>
      <c r="I2942" s="16">
        <f t="shared" si="90"/>
        <v>5.1388122816694248E-2</v>
      </c>
      <c r="J2942" s="14">
        <f>SUM(SUMIFS('Census Data'!W:W,'Census Data'!$A:$A,$A2942),SUMIFS('Census Data'!X:X,'Census Data'!$A:$A,$A2942))/SUMIFS('Census Data'!$F:$F,'Census Data'!$A:$A,$A2942)</f>
        <v>3.6587608016179447E-2</v>
      </c>
      <c r="K2942" s="16">
        <f t="shared" si="91"/>
        <v>0.96341239198382056</v>
      </c>
      <c r="L2942" s="19">
        <f>'EPA Data'!D2943/SUM('EPA Data'!D:D)</f>
        <v>1.0759846141924459E-6</v>
      </c>
      <c r="M2942" s="19">
        <f>'EPA Data'!E2943/SUM('EPA Data'!E:E)</f>
        <v>8.5855870524653809E-7</v>
      </c>
      <c r="N2942" s="19">
        <f>'EPA Data'!F2943/SUM('EPA Data'!F:F)</f>
        <v>1.5658063719593905E-7</v>
      </c>
      <c r="O2942" s="19">
        <f>'EPA Data'!G2943/SUM('EPA Data'!G:G)</f>
        <v>4.2951529353437209E-6</v>
      </c>
      <c r="P2942" s="19">
        <f>'EPA Data'!H2943/SUM('EPA Data'!H:H)</f>
        <v>9.369745864771009E-6</v>
      </c>
      <c r="Q2942" s="19">
        <f>'EPA Data'!I2943/SUM('EPA Data'!I:I)</f>
        <v>8.4169675100294345E-6</v>
      </c>
      <c r="R2942" s="19">
        <f>'EPA Data'!J2943/SUM('EPA Data'!J:J)</f>
        <v>2.043134819838836E-6</v>
      </c>
      <c r="S2942" s="19">
        <f>'EPA Data'!K2943/SUM('EPA Data'!K:K)</f>
        <v>2.4686729307821647E-6</v>
      </c>
      <c r="T2942" s="19">
        <f>'EPA Data'!L2943/SUM('EPA Data'!L:L)</f>
        <v>3.1458002599965269E-6</v>
      </c>
      <c r="U2942" s="19">
        <f>'EPA Data'!M2943/SUM('EPA Data'!M:M)</f>
        <v>6.3851321455490342E-6</v>
      </c>
      <c r="V2942" s="19">
        <f>'EPA Data'!N2943/SUM('EPA Data'!N:N)</f>
        <v>3.761160188163671E-6</v>
      </c>
      <c r="W2942" s="19">
        <f>'EPA Data'!O2943/SUM('EPA Data'!O:O)</f>
        <v>5.3344934783289874E-6</v>
      </c>
      <c r="X2942" s="19">
        <f>'EPA Data'!P2943/SUM('EPA Data'!P:P)</f>
        <v>1.0929228829946162E-5</v>
      </c>
    </row>
    <row r="2943" spans="1:24" x14ac:dyDescent="0.35">
      <c r="A2943" s="13" t="s">
        <v>4733</v>
      </c>
      <c r="B2943" s="13" t="s">
        <v>150</v>
      </c>
      <c r="C2943" s="18" t="s">
        <v>1137</v>
      </c>
      <c r="D2943" s="14">
        <f>SUMIFS('Census Data'!G:G,'Census Data'!$A:$A,$A2943)/SUMIFS('Census Data'!$F:$F,'Census Data'!$A:$A,$A2943)</f>
        <v>0.52121783850402448</v>
      </c>
      <c r="E2943" s="16">
        <f>SUMIFS('Census Data'!H:H,'Census Data'!$A:$A,$A2943)/SUMIFS('Census Data'!$F:$F,'Census Data'!$A:$A,$A2943)</f>
        <v>0.47878216149597552</v>
      </c>
      <c r="F2943" s="14">
        <f>SUM(SUMIFS('Census Data'!I:I,'Census Data'!$A:$A,$A2943),SUMIFS('Census Data'!J:J,'Census Data'!$A:$A,$A2943))/SUMIFS('Census Data'!$F:$F,'Census Data'!$A:$A,$A2943)</f>
        <v>0.87178004655904329</v>
      </c>
      <c r="G2943" s="14">
        <f>SUM(SUMIFS('Census Data'!K:K,'Census Data'!$A:$A,$A2943),SUMIFS('Census Data'!L:L,'Census Data'!$A:$A,$A2943))/SUMIFS('Census Data'!$F:$F,'Census Data'!$A:$A,$A2943)</f>
        <v>1.5306665855180073E-2</v>
      </c>
      <c r="H2943" s="14">
        <f>SUM(SUMIFS('Census Data'!O:O,'Census Data'!$A:$A,$A2943),SUMIFS('Census Data'!P:P,'Census Data'!$A:$A,$A2943))/SUMIFS('Census Data'!$F:$F,'Census Data'!$A:$A,$A2943)</f>
        <v>1.4119866713327146E-2</v>
      </c>
      <c r="I2943" s="16">
        <f t="shared" si="90"/>
        <v>9.8793420872449578E-2</v>
      </c>
      <c r="J2943" s="14">
        <f>SUM(SUMIFS('Census Data'!W:W,'Census Data'!$A:$A,$A2943),SUMIFS('Census Data'!X:X,'Census Data'!$A:$A,$A2943))/SUMIFS('Census Data'!$F:$F,'Census Data'!$A:$A,$A2943)</f>
        <v>0.11476956316662355</v>
      </c>
      <c r="K2943" s="16">
        <f t="shared" si="91"/>
        <v>0.88523043683337643</v>
      </c>
      <c r="L2943" s="19">
        <f>'EPA Data'!D2944/SUM('EPA Data'!D:D)</f>
        <v>1.2509544227573839E-5</v>
      </c>
      <c r="M2943" s="19">
        <f>'EPA Data'!E2944/SUM('EPA Data'!E:E)</f>
        <v>3.6067194851012937E-6</v>
      </c>
      <c r="N2943" s="19">
        <f>'EPA Data'!F2944/SUM('EPA Data'!F:F)</f>
        <v>3.7949179921369469E-7</v>
      </c>
      <c r="O2943" s="19">
        <f>'EPA Data'!G2944/SUM('EPA Data'!G:G)</f>
        <v>4.0418072446365088E-5</v>
      </c>
      <c r="P2943" s="19">
        <f>'EPA Data'!H2944/SUM('EPA Data'!H:H)</f>
        <v>6.9948886594200049E-5</v>
      </c>
      <c r="Q2943" s="19">
        <f>'EPA Data'!I2944/SUM('EPA Data'!I:I)</f>
        <v>4.7760915002824258E-5</v>
      </c>
      <c r="R2943" s="19">
        <f>'EPA Data'!J2944/SUM('EPA Data'!J:J)</f>
        <v>3.4817177745319862E-5</v>
      </c>
      <c r="S2943" s="19">
        <f>'EPA Data'!K2944/SUM('EPA Data'!K:K)</f>
        <v>2.7072949487317462E-5</v>
      </c>
      <c r="T2943" s="19">
        <f>'EPA Data'!L2944/SUM('EPA Data'!L:L)</f>
        <v>1.7864358643460528E-5</v>
      </c>
      <c r="U2943" s="19">
        <f>'EPA Data'!M2944/SUM('EPA Data'!M:M)</f>
        <v>1.1104180985584796E-4</v>
      </c>
      <c r="V2943" s="19">
        <f>'EPA Data'!N2944/SUM('EPA Data'!N:N)</f>
        <v>3.5692815288199199E-5</v>
      </c>
      <c r="W2943" s="19">
        <f>'EPA Data'!O2944/SUM('EPA Data'!O:O)</f>
        <v>2.6665630197159102E-5</v>
      </c>
      <c r="X2943" s="19">
        <f>'EPA Data'!P2944/SUM('EPA Data'!P:P)</f>
        <v>2.2984309371809731E-5</v>
      </c>
    </row>
    <row r="2944" spans="1:24" x14ac:dyDescent="0.35">
      <c r="A2944" s="13" t="s">
        <v>4734</v>
      </c>
      <c r="B2944" s="13" t="s">
        <v>150</v>
      </c>
      <c r="C2944" s="18" t="s">
        <v>4735</v>
      </c>
      <c r="D2944" s="14">
        <f>SUMIFS('Census Data'!G:G,'Census Data'!$A:$A,$A2944)/SUMIFS('Census Data'!$F:$F,'Census Data'!$A:$A,$A2944)</f>
        <v>0.50912330719885956</v>
      </c>
      <c r="E2944" s="16">
        <f>SUMIFS('Census Data'!H:H,'Census Data'!$A:$A,$A2944)/SUMIFS('Census Data'!$F:$F,'Census Data'!$A:$A,$A2944)</f>
        <v>0.49087669280114044</v>
      </c>
      <c r="F2944" s="14">
        <f>SUM(SUMIFS('Census Data'!I:I,'Census Data'!$A:$A,$A2944),SUMIFS('Census Data'!J:J,'Census Data'!$A:$A,$A2944))/SUMIFS('Census Data'!$F:$F,'Census Data'!$A:$A,$A2944)</f>
        <v>0.81767640769779049</v>
      </c>
      <c r="G2944" s="14">
        <f>SUM(SUMIFS('Census Data'!K:K,'Census Data'!$A:$A,$A2944),SUMIFS('Census Data'!L:L,'Census Data'!$A:$A,$A2944))/SUMIFS('Census Data'!$F:$F,'Census Data'!$A:$A,$A2944)</f>
        <v>9.3608933238298886E-3</v>
      </c>
      <c r="H2944" s="14">
        <f>SUM(SUMIFS('Census Data'!O:O,'Census Data'!$A:$A,$A2944),SUMIFS('Census Data'!P:P,'Census Data'!$A:$A,$A2944))/SUMIFS('Census Data'!$F:$F,'Census Data'!$A:$A,$A2944)</f>
        <v>1.0952720361130911E-2</v>
      </c>
      <c r="I2944" s="16">
        <f t="shared" si="90"/>
        <v>0.16200997861724875</v>
      </c>
      <c r="J2944" s="14">
        <f>SUM(SUMIFS('Census Data'!W:W,'Census Data'!$A:$A,$A2944),SUMIFS('Census Data'!X:X,'Census Data'!$A:$A,$A2944))/SUMIFS('Census Data'!$F:$F,'Census Data'!$A:$A,$A2944)</f>
        <v>0.19577096697552862</v>
      </c>
      <c r="K2944" s="16">
        <f t="shared" si="91"/>
        <v>0.80422903302447135</v>
      </c>
      <c r="L2944" s="19">
        <f>'EPA Data'!D2945/SUM('EPA Data'!D:D)</f>
        <v>2.8746018962816478E-6</v>
      </c>
      <c r="M2944" s="19">
        <f>'EPA Data'!E2945/SUM('EPA Data'!E:E)</f>
        <v>1.8027600590480181E-6</v>
      </c>
      <c r="N2944" s="19">
        <f>'EPA Data'!F2945/SUM('EPA Data'!F:F)</f>
        <v>4.4032469786825727E-7</v>
      </c>
      <c r="O2944" s="19">
        <f>'EPA Data'!G2945/SUM('EPA Data'!G:G)</f>
        <v>1.453892595361325E-5</v>
      </c>
      <c r="P2944" s="19">
        <f>'EPA Data'!H2945/SUM('EPA Data'!H:H)</f>
        <v>3.3151407156303561E-5</v>
      </c>
      <c r="Q2944" s="19">
        <f>'EPA Data'!I2945/SUM('EPA Data'!I:I)</f>
        <v>4.7376666223338882E-5</v>
      </c>
      <c r="R2944" s="19">
        <f>'EPA Data'!J2945/SUM('EPA Data'!J:J)</f>
        <v>1.0355819154747434E-5</v>
      </c>
      <c r="S2944" s="19">
        <f>'EPA Data'!K2945/SUM('EPA Data'!K:K)</f>
        <v>1.0844889361746852E-5</v>
      </c>
      <c r="T2944" s="19">
        <f>'EPA Data'!L2945/SUM('EPA Data'!L:L)</f>
        <v>2.1947149485987653E-5</v>
      </c>
      <c r="U2944" s="19">
        <f>'EPA Data'!M2945/SUM('EPA Data'!M:M)</f>
        <v>3.3115225794201347E-5</v>
      </c>
      <c r="V2944" s="19">
        <f>'EPA Data'!N2945/SUM('EPA Data'!N:N)</f>
        <v>1.6493019546347579E-5</v>
      </c>
      <c r="W2944" s="19">
        <f>'EPA Data'!O2945/SUM('EPA Data'!O:O)</f>
        <v>2.7033178014514588E-5</v>
      </c>
      <c r="X2944" s="19">
        <f>'EPA Data'!P2945/SUM('EPA Data'!P:P)</f>
        <v>2.5280923716274936E-5</v>
      </c>
    </row>
    <row r="2945" spans="1:24" x14ac:dyDescent="0.35">
      <c r="A2945" s="13" t="s">
        <v>4736</v>
      </c>
      <c r="B2945" s="13" t="s">
        <v>150</v>
      </c>
      <c r="C2945" s="18" t="s">
        <v>4737</v>
      </c>
      <c r="D2945" s="14">
        <f>SUMIFS('Census Data'!G:G,'Census Data'!$A:$A,$A2945)/SUMIFS('Census Data'!$F:$F,'Census Data'!$A:$A,$A2945)</f>
        <v>0.4981598767545361</v>
      </c>
      <c r="E2945" s="16">
        <f>SUMIFS('Census Data'!H:H,'Census Data'!$A:$A,$A2945)/SUMIFS('Census Data'!$F:$F,'Census Data'!$A:$A,$A2945)</f>
        <v>0.5018401232454639</v>
      </c>
      <c r="F2945" s="14">
        <f>SUM(SUMIFS('Census Data'!I:I,'Census Data'!$A:$A,$A2945),SUMIFS('Census Data'!J:J,'Census Data'!$A:$A,$A2945))/SUMIFS('Census Data'!$F:$F,'Census Data'!$A:$A,$A2945)</f>
        <v>0.89986306059568644</v>
      </c>
      <c r="G2945" s="14">
        <f>SUM(SUMIFS('Census Data'!K:K,'Census Data'!$A:$A,$A2945),SUMIFS('Census Data'!L:L,'Census Data'!$A:$A,$A2945))/SUMIFS('Census Data'!$F:$F,'Census Data'!$A:$A,$A2945)</f>
        <v>1.1768230058199247E-2</v>
      </c>
      <c r="H2945" s="14">
        <f>SUM(SUMIFS('Census Data'!O:O,'Census Data'!$A:$A,$A2945),SUMIFS('Census Data'!P:P,'Census Data'!$A:$A,$A2945))/SUMIFS('Census Data'!$F:$F,'Census Data'!$A:$A,$A2945)</f>
        <v>2.0455323519342691E-2</v>
      </c>
      <c r="I2945" s="16">
        <f t="shared" si="90"/>
        <v>6.7913385826771644E-2</v>
      </c>
      <c r="J2945" s="14">
        <f>SUM(SUMIFS('Census Data'!W:W,'Census Data'!$A:$A,$A2945),SUMIFS('Census Data'!X:X,'Census Data'!$A:$A,$A2945))/SUMIFS('Census Data'!$F:$F,'Census Data'!$A:$A,$A2945)</f>
        <v>9.5729202327969873E-2</v>
      </c>
      <c r="K2945" s="16">
        <f t="shared" si="91"/>
        <v>0.90427079767203011</v>
      </c>
      <c r="L2945" s="19">
        <f>'EPA Data'!D2946/SUM('EPA Data'!D:D)</f>
        <v>2.7145304010218489E-6</v>
      </c>
      <c r="M2945" s="19">
        <f>'EPA Data'!E2946/SUM('EPA Data'!E:E)</f>
        <v>7.6522139752425199E-7</v>
      </c>
      <c r="N2945" s="19">
        <f>'EPA Data'!F2946/SUM('EPA Data'!F:F)</f>
        <v>8.2146364192047393E-8</v>
      </c>
      <c r="O2945" s="19">
        <f>'EPA Data'!G2946/SUM('EPA Data'!G:G)</f>
        <v>5.5362044430468237E-6</v>
      </c>
      <c r="P2945" s="19">
        <f>'EPA Data'!H2946/SUM('EPA Data'!H:H)</f>
        <v>1.2136392854211292E-5</v>
      </c>
      <c r="Q2945" s="19">
        <f>'EPA Data'!I2946/SUM('EPA Data'!I:I)</f>
        <v>7.9919555008369217E-6</v>
      </c>
      <c r="R2945" s="19">
        <f>'EPA Data'!J2946/SUM('EPA Data'!J:J)</f>
        <v>5.9102951917486348E-6</v>
      </c>
      <c r="S2945" s="19">
        <f>'EPA Data'!K2946/SUM('EPA Data'!K:K)</f>
        <v>6.0979781152197883E-6</v>
      </c>
      <c r="T2945" s="19">
        <f>'EPA Data'!L2946/SUM('EPA Data'!L:L)</f>
        <v>3.3196487344050015E-6</v>
      </c>
      <c r="U2945" s="19">
        <f>'EPA Data'!M2946/SUM('EPA Data'!M:M)</f>
        <v>1.1536786757423283E-5</v>
      </c>
      <c r="V2945" s="19">
        <f>'EPA Data'!N2946/SUM('EPA Data'!N:N)</f>
        <v>5.8867141081935231E-6</v>
      </c>
      <c r="W2945" s="19">
        <f>'EPA Data'!O2946/SUM('EPA Data'!O:O)</f>
        <v>4.384449577413328E-6</v>
      </c>
      <c r="X2945" s="19">
        <f>'EPA Data'!P2946/SUM('EPA Data'!P:P)</f>
        <v>4.8620397263278726E-6</v>
      </c>
    </row>
    <row r="2946" spans="1:24" x14ac:dyDescent="0.35">
      <c r="A2946" s="13" t="s">
        <v>4738</v>
      </c>
      <c r="B2946" s="13" t="s">
        <v>150</v>
      </c>
      <c r="C2946" s="18" t="s">
        <v>4739</v>
      </c>
      <c r="D2946" s="14">
        <f>SUMIFS('Census Data'!G:G,'Census Data'!$A:$A,$A2946)/SUMIFS('Census Data'!$F:$F,'Census Data'!$A:$A,$A2946)</f>
        <v>0.51529850746268657</v>
      </c>
      <c r="E2946" s="16">
        <f>SUMIFS('Census Data'!H:H,'Census Data'!$A:$A,$A2946)/SUMIFS('Census Data'!$F:$F,'Census Data'!$A:$A,$A2946)</f>
        <v>0.48470149253731343</v>
      </c>
      <c r="F2946" s="14">
        <f>SUM(SUMIFS('Census Data'!I:I,'Census Data'!$A:$A,$A2946),SUMIFS('Census Data'!J:J,'Census Data'!$A:$A,$A2946))/SUMIFS('Census Data'!$F:$F,'Census Data'!$A:$A,$A2946)</f>
        <v>0.91067164179104476</v>
      </c>
      <c r="G2946" s="14">
        <f>SUM(SUMIFS('Census Data'!K:K,'Census Data'!$A:$A,$A2946),SUMIFS('Census Data'!L:L,'Census Data'!$A:$A,$A2946))/SUMIFS('Census Data'!$F:$F,'Census Data'!$A:$A,$A2946)</f>
        <v>7.3880597014925374E-3</v>
      </c>
      <c r="H2946" s="14">
        <f>SUM(SUMIFS('Census Data'!O:O,'Census Data'!$A:$A,$A2946),SUMIFS('Census Data'!P:P,'Census Data'!$A:$A,$A2946))/SUMIFS('Census Data'!$F:$F,'Census Data'!$A:$A,$A2946)</f>
        <v>1.1194029850746268E-2</v>
      </c>
      <c r="I2946" s="16">
        <f t="shared" si="90"/>
        <v>7.0746268656716405E-2</v>
      </c>
      <c r="J2946" s="14">
        <f>SUM(SUMIFS('Census Data'!W:W,'Census Data'!$A:$A,$A2946),SUMIFS('Census Data'!X:X,'Census Data'!$A:$A,$A2946))/SUMIFS('Census Data'!$F:$F,'Census Data'!$A:$A,$A2946)</f>
        <v>3.2686567164179108E-2</v>
      </c>
      <c r="K2946" s="16">
        <f t="shared" si="91"/>
        <v>0.96731343283582094</v>
      </c>
      <c r="L2946" s="19">
        <f>'EPA Data'!D2947/SUM('EPA Data'!D:D)</f>
        <v>8.5393008287517769E-7</v>
      </c>
      <c r="M2946" s="19">
        <f>'EPA Data'!E2947/SUM('EPA Data'!E:E)</f>
        <v>5.2892602409733159E-7</v>
      </c>
      <c r="N2946" s="19">
        <f>'EPA Data'!F2947/SUM('EPA Data'!F:F)</f>
        <v>1.8692672419881692E-7</v>
      </c>
      <c r="O2946" s="19">
        <f>'EPA Data'!G2947/SUM('EPA Data'!G:G)</f>
        <v>4.0546322159250995E-6</v>
      </c>
      <c r="P2946" s="19">
        <f>'EPA Data'!H2947/SUM('EPA Data'!H:H)</f>
        <v>8.4319589977583233E-6</v>
      </c>
      <c r="Q2946" s="19">
        <f>'EPA Data'!I2947/SUM('EPA Data'!I:I)</f>
        <v>8.5676533387369823E-6</v>
      </c>
      <c r="R2946" s="19">
        <f>'EPA Data'!J2947/SUM('EPA Data'!J:J)</f>
        <v>2.7024912390188199E-6</v>
      </c>
      <c r="S2946" s="19">
        <f>'EPA Data'!K2947/SUM('EPA Data'!K:K)</f>
        <v>2.2592417338465849E-6</v>
      </c>
      <c r="T2946" s="19">
        <f>'EPA Data'!L2947/SUM('EPA Data'!L:L)</f>
        <v>3.2913388518888587E-6</v>
      </c>
      <c r="U2946" s="19">
        <f>'EPA Data'!M2947/SUM('EPA Data'!M:M)</f>
        <v>8.2931140602142053E-6</v>
      </c>
      <c r="V2946" s="19">
        <f>'EPA Data'!N2947/SUM('EPA Data'!N:N)</f>
        <v>3.7255880207048946E-6</v>
      </c>
      <c r="W2946" s="19">
        <f>'EPA Data'!O2947/SUM('EPA Data'!O:O)</f>
        <v>5.9296195350715965E-6</v>
      </c>
      <c r="X2946" s="19">
        <f>'EPA Data'!P2947/SUM('EPA Data'!P:P)</f>
        <v>8.3905536550200144E-6</v>
      </c>
    </row>
    <row r="2947" spans="1:24" x14ac:dyDescent="0.35">
      <c r="A2947" s="13" t="s">
        <v>4740</v>
      </c>
      <c r="B2947" s="13" t="s">
        <v>150</v>
      </c>
      <c r="C2947" s="18" t="s">
        <v>885</v>
      </c>
      <c r="D2947" s="14">
        <f>SUMIFS('Census Data'!G:G,'Census Data'!$A:$A,$A2947)/SUMIFS('Census Data'!$F:$F,'Census Data'!$A:$A,$A2947)</f>
        <v>0.50238344151367809</v>
      </c>
      <c r="E2947" s="16">
        <f>SUMIFS('Census Data'!H:H,'Census Data'!$A:$A,$A2947)/SUMIFS('Census Data'!$F:$F,'Census Data'!$A:$A,$A2947)</f>
        <v>0.49761655848632197</v>
      </c>
      <c r="F2947" s="14">
        <f>SUM(SUMIFS('Census Data'!I:I,'Census Data'!$A:$A,$A2947),SUMIFS('Census Data'!J:J,'Census Data'!$A:$A,$A2947))/SUMIFS('Census Data'!$F:$F,'Census Data'!$A:$A,$A2947)</f>
        <v>0.73697791991940487</v>
      </c>
      <c r="G2947" s="14">
        <f>SUM(SUMIFS('Census Data'!K:K,'Census Data'!$A:$A,$A2947),SUMIFS('Census Data'!L:L,'Census Data'!$A:$A,$A2947))/SUMIFS('Census Data'!$F:$F,'Census Data'!$A:$A,$A2947)</f>
        <v>7.8331688644700581E-2</v>
      </c>
      <c r="H2947" s="14">
        <f>SUM(SUMIFS('Census Data'!O:O,'Census Data'!$A:$A,$A2947),SUMIFS('Census Data'!P:P,'Census Data'!$A:$A,$A2947))/SUMIFS('Census Data'!$F:$F,'Census Data'!$A:$A,$A2947)</f>
        <v>7.1582494433570315E-2</v>
      </c>
      <c r="I2947" s="16">
        <f t="shared" ref="I2947:I3010" si="92">100%-SUM(F2947:H2947)</f>
        <v>0.11310789700232426</v>
      </c>
      <c r="J2947" s="14">
        <f>SUM(SUMIFS('Census Data'!W:W,'Census Data'!$A:$A,$A2947),SUMIFS('Census Data'!X:X,'Census Data'!$A:$A,$A2947))/SUMIFS('Census Data'!$F:$F,'Census Data'!$A:$A,$A2947)</f>
        <v>0.12130528569272873</v>
      </c>
      <c r="K2947" s="16">
        <f t="shared" ref="K2947:K3010" si="93">100%-J2947</f>
        <v>0.87869471430727131</v>
      </c>
      <c r="L2947" s="19">
        <f>'EPA Data'!D2948/SUM('EPA Data'!D:D)</f>
        <v>3.3881154625309458E-4</v>
      </c>
      <c r="M2947" s="19">
        <f>'EPA Data'!E2948/SUM('EPA Data'!E:E)</f>
        <v>6.8160967912809728E-5</v>
      </c>
      <c r="N2947" s="19">
        <f>'EPA Data'!F2948/SUM('EPA Data'!F:F)</f>
        <v>7.9913267417579466E-6</v>
      </c>
      <c r="O2947" s="19">
        <f>'EPA Data'!G2948/SUM('EPA Data'!G:G)</f>
        <v>1.0577411690004175E-3</v>
      </c>
      <c r="P2947" s="19">
        <f>'EPA Data'!H2948/SUM('EPA Data'!H:H)</f>
        <v>1.3490056459417809E-3</v>
      </c>
      <c r="Q2947" s="19">
        <f>'EPA Data'!I2948/SUM('EPA Data'!I:I)</f>
        <v>9.8665227963218912E-4</v>
      </c>
      <c r="R2947" s="19">
        <f>'EPA Data'!J2948/SUM('EPA Data'!J:J)</f>
        <v>7.3210309284546234E-4</v>
      </c>
      <c r="S2947" s="19">
        <f>'EPA Data'!K2948/SUM('EPA Data'!K:K)</f>
        <v>5.1996295588238985E-4</v>
      </c>
      <c r="T2947" s="19">
        <f>'EPA Data'!L2948/SUM('EPA Data'!L:L)</f>
        <v>3.1879082185295619E-4</v>
      </c>
      <c r="U2947" s="19">
        <f>'EPA Data'!M2948/SUM('EPA Data'!M:M)</f>
        <v>2.8217901386565743E-3</v>
      </c>
      <c r="V2947" s="19">
        <f>'EPA Data'!N2948/SUM('EPA Data'!N:N)</f>
        <v>7.540183726938509E-4</v>
      </c>
      <c r="W2947" s="19">
        <f>'EPA Data'!O2948/SUM('EPA Data'!O:O)</f>
        <v>6.0319758395286423E-4</v>
      </c>
      <c r="X2947" s="19">
        <f>'EPA Data'!P2948/SUM('EPA Data'!P:P)</f>
        <v>4.3271011603170323E-4</v>
      </c>
    </row>
    <row r="2948" spans="1:24" x14ac:dyDescent="0.35">
      <c r="A2948" s="13" t="s">
        <v>4741</v>
      </c>
      <c r="B2948" s="13" t="s">
        <v>150</v>
      </c>
      <c r="C2948" s="18" t="s">
        <v>540</v>
      </c>
      <c r="D2948" s="14">
        <f>SUMIFS('Census Data'!G:G,'Census Data'!$A:$A,$A2948)/SUMIFS('Census Data'!$F:$F,'Census Data'!$A:$A,$A2948)</f>
        <v>0.49016080062970874</v>
      </c>
      <c r="E2948" s="16">
        <f>SUMIFS('Census Data'!H:H,'Census Data'!$A:$A,$A2948)/SUMIFS('Census Data'!$F:$F,'Census Data'!$A:$A,$A2948)</f>
        <v>0.50983919937029121</v>
      </c>
      <c r="F2948" s="14">
        <f>SUM(SUMIFS('Census Data'!I:I,'Census Data'!$A:$A,$A2948),SUMIFS('Census Data'!J:J,'Census Data'!$A:$A,$A2948))/SUMIFS('Census Data'!$F:$F,'Census Data'!$A:$A,$A2948)</f>
        <v>0.94000899583942432</v>
      </c>
      <c r="G2948" s="14">
        <f>SUM(SUMIFS('Census Data'!K:K,'Census Data'!$A:$A,$A2948),SUMIFS('Census Data'!L:L,'Census Data'!$A:$A,$A2948))/SUMIFS('Census Data'!$F:$F,'Census Data'!$A:$A,$A2948)</f>
        <v>7.9275834926346572E-3</v>
      </c>
      <c r="H2948" s="14">
        <f>SUM(SUMIFS('Census Data'!O:O,'Census Data'!$A:$A,$A2948),SUMIFS('Census Data'!P:P,'Census Data'!$A:$A,$A2948))/SUMIFS('Census Data'!$F:$F,'Census Data'!$A:$A,$A2948)</f>
        <v>1.5574047003260991E-2</v>
      </c>
      <c r="I2948" s="16">
        <f t="shared" si="92"/>
        <v>3.6489373664679969E-2</v>
      </c>
      <c r="J2948" s="14">
        <f>SUM(SUMIFS('Census Data'!W:W,'Census Data'!$A:$A,$A2948),SUMIFS('Census Data'!X:X,'Census Data'!$A:$A,$A2948))/SUMIFS('Census Data'!$F:$F,'Census Data'!$A:$A,$A2948)</f>
        <v>7.3428539300573484E-2</v>
      </c>
      <c r="K2948" s="16">
        <f t="shared" si="93"/>
        <v>0.92657146069942653</v>
      </c>
      <c r="L2948" s="19">
        <f>'EPA Data'!D2949/SUM('EPA Data'!D:D)</f>
        <v>3.9863222076561399E-7</v>
      </c>
      <c r="M2948" s="19">
        <f>'EPA Data'!E2949/SUM('EPA Data'!E:E)</f>
        <v>2.3240811859217328E-7</v>
      </c>
      <c r="N2948" s="19">
        <f>'EPA Data'!F2949/SUM('EPA Data'!F:F)</f>
        <v>3.0948335934077267E-8</v>
      </c>
      <c r="O2948" s="19">
        <f>'EPA Data'!G2949/SUM('EPA Data'!G:G)</f>
        <v>3.5580279089429117E-6</v>
      </c>
      <c r="P2948" s="19">
        <f>'EPA Data'!H2949/SUM('EPA Data'!H:H)</f>
        <v>6.7530518727263372E-6</v>
      </c>
      <c r="Q2948" s="19">
        <f>'EPA Data'!I2949/SUM('EPA Data'!I:I)</f>
        <v>5.4277520538887319E-6</v>
      </c>
      <c r="R2948" s="19">
        <f>'EPA Data'!J2949/SUM('EPA Data'!J:J)</f>
        <v>2.0831142858699338E-6</v>
      </c>
      <c r="S2948" s="19">
        <f>'EPA Data'!K2949/SUM('EPA Data'!K:K)</f>
        <v>2.33716421875685E-6</v>
      </c>
      <c r="T2948" s="19">
        <f>'EPA Data'!L2949/SUM('EPA Data'!L:L)</f>
        <v>1.8421896460865575E-6</v>
      </c>
      <c r="U2948" s="19">
        <f>'EPA Data'!M2949/SUM('EPA Data'!M:M)</f>
        <v>7.978807610285617E-6</v>
      </c>
      <c r="V2948" s="19">
        <f>'EPA Data'!N2949/SUM('EPA Data'!N:N)</f>
        <v>2.9625335628499171E-6</v>
      </c>
      <c r="W2948" s="19">
        <f>'EPA Data'!O2949/SUM('EPA Data'!O:O)</f>
        <v>2.4641636443691665E-6</v>
      </c>
      <c r="X2948" s="19">
        <f>'EPA Data'!P2949/SUM('EPA Data'!P:P)</f>
        <v>1.8229859660492908E-6</v>
      </c>
    </row>
    <row r="2949" spans="1:24" x14ac:dyDescent="0.35">
      <c r="A2949" s="13" t="s">
        <v>4742</v>
      </c>
      <c r="B2949" s="13" t="s">
        <v>150</v>
      </c>
      <c r="C2949" s="18" t="s">
        <v>4743</v>
      </c>
      <c r="D2949" s="14">
        <f>SUMIFS('Census Data'!G:G,'Census Data'!$A:$A,$A2949)/SUMIFS('Census Data'!$F:$F,'Census Data'!$A:$A,$A2949)</f>
        <v>0.49777647385812668</v>
      </c>
      <c r="E2949" s="16">
        <f>SUMIFS('Census Data'!H:H,'Census Data'!$A:$A,$A2949)/SUMIFS('Census Data'!$F:$F,'Census Data'!$A:$A,$A2949)</f>
        <v>0.50222352614187327</v>
      </c>
      <c r="F2949" s="14">
        <f>SUM(SUMIFS('Census Data'!I:I,'Census Data'!$A:$A,$A2949),SUMIFS('Census Data'!J:J,'Census Data'!$A:$A,$A2949))/SUMIFS('Census Data'!$F:$F,'Census Data'!$A:$A,$A2949)</f>
        <v>0.90274389302368674</v>
      </c>
      <c r="G2949" s="14">
        <f>SUM(SUMIFS('Census Data'!K:K,'Census Data'!$A:$A,$A2949),SUMIFS('Census Data'!L:L,'Census Data'!$A:$A,$A2949))/SUMIFS('Census Data'!$F:$F,'Census Data'!$A:$A,$A2949)</f>
        <v>1.0731601865291375E-2</v>
      </c>
      <c r="H2949" s="14">
        <f>SUM(SUMIFS('Census Data'!O:O,'Census Data'!$A:$A,$A2949),SUMIFS('Census Data'!P:P,'Census Data'!$A:$A,$A2949))/SUMIFS('Census Data'!$F:$F,'Census Data'!$A:$A,$A2949)</f>
        <v>2.4010994101479263E-2</v>
      </c>
      <c r="I2949" s="16">
        <f t="shared" si="92"/>
        <v>6.2513511009542611E-2</v>
      </c>
      <c r="J2949" s="14">
        <f>SUM(SUMIFS('Census Data'!W:W,'Census Data'!$A:$A,$A2949),SUMIFS('Census Data'!X:X,'Census Data'!$A:$A,$A2949))/SUMIFS('Census Data'!$F:$F,'Census Data'!$A:$A,$A2949)</f>
        <v>0.18412031747012136</v>
      </c>
      <c r="K2949" s="16">
        <f t="shared" si="93"/>
        <v>0.81587968252987864</v>
      </c>
      <c r="L2949" s="19">
        <f>'EPA Data'!D2950/SUM('EPA Data'!D:D)</f>
        <v>1.382861908419476E-5</v>
      </c>
      <c r="M2949" s="19">
        <f>'EPA Data'!E2950/SUM('EPA Data'!E:E)</f>
        <v>7.6610240360561654E-6</v>
      </c>
      <c r="N2949" s="19">
        <f>'EPA Data'!F2950/SUM('EPA Data'!F:F)</f>
        <v>1.1387871256190115E-6</v>
      </c>
      <c r="O2949" s="19">
        <f>'EPA Data'!G2950/SUM('EPA Data'!G:G)</f>
        <v>1.5606350705863522E-4</v>
      </c>
      <c r="P2949" s="19">
        <f>'EPA Data'!H2950/SUM('EPA Data'!H:H)</f>
        <v>2.2753456286998171E-4</v>
      </c>
      <c r="Q2949" s="19">
        <f>'EPA Data'!I2950/SUM('EPA Data'!I:I)</f>
        <v>2.4107914040905352E-4</v>
      </c>
      <c r="R2949" s="19">
        <f>'EPA Data'!J2950/SUM('EPA Data'!J:J)</f>
        <v>1.1569576829931571E-4</v>
      </c>
      <c r="S2949" s="19">
        <f>'EPA Data'!K2950/SUM('EPA Data'!K:K)</f>
        <v>8.6796872630882308E-5</v>
      </c>
      <c r="T2949" s="19">
        <f>'EPA Data'!L2950/SUM('EPA Data'!L:L)</f>
        <v>7.8285096001352064E-5</v>
      </c>
      <c r="U2949" s="19">
        <f>'EPA Data'!M2950/SUM('EPA Data'!M:M)</f>
        <v>4.8618015943844493E-4</v>
      </c>
      <c r="V2949" s="19">
        <f>'EPA Data'!N2950/SUM('EPA Data'!N:N)</f>
        <v>1.4005919540093363E-4</v>
      </c>
      <c r="W2949" s="19">
        <f>'EPA Data'!O2950/SUM('EPA Data'!O:O)</f>
        <v>1.2903985191295301E-4</v>
      </c>
      <c r="X2949" s="19">
        <f>'EPA Data'!P2950/SUM('EPA Data'!P:P)</f>
        <v>6.1296567935912889E-5</v>
      </c>
    </row>
    <row r="2950" spans="1:24" x14ac:dyDescent="0.35">
      <c r="A2950" s="13" t="s">
        <v>4744</v>
      </c>
      <c r="B2950" s="13" t="s">
        <v>150</v>
      </c>
      <c r="C2950" s="18" t="s">
        <v>4745</v>
      </c>
      <c r="D2950" s="14">
        <f>SUMIFS('Census Data'!G:G,'Census Data'!$A:$A,$A2950)/SUMIFS('Census Data'!$F:$F,'Census Data'!$A:$A,$A2950)</f>
        <v>0.5124241668744286</v>
      </c>
      <c r="E2950" s="16">
        <f>SUMIFS('Census Data'!H:H,'Census Data'!$A:$A,$A2950)/SUMIFS('Census Data'!$F:$F,'Census Data'!$A:$A,$A2950)</f>
        <v>0.48757583312557135</v>
      </c>
      <c r="F2950" s="14">
        <f>SUM(SUMIFS('Census Data'!I:I,'Census Data'!$A:$A,$A2950),SUMIFS('Census Data'!J:J,'Census Data'!$A:$A,$A2950))/SUMIFS('Census Data'!$F:$F,'Census Data'!$A:$A,$A2950)</f>
        <v>0.91997008227374721</v>
      </c>
      <c r="G2950" s="14">
        <f>SUM(SUMIFS('Census Data'!K:K,'Census Data'!$A:$A,$A2950),SUMIFS('Census Data'!L:L,'Census Data'!$A:$A,$A2950))/SUMIFS('Census Data'!$F:$F,'Census Data'!$A:$A,$A2950)</f>
        <v>1.0969832959361756E-2</v>
      </c>
      <c r="H2950" s="14">
        <f>SUM(SUMIFS('Census Data'!O:O,'Census Data'!$A:$A,$A2950),SUMIFS('Census Data'!P:P,'Census Data'!$A:$A,$A2950))/SUMIFS('Census Data'!$F:$F,'Census Data'!$A:$A,$A2950)</f>
        <v>1.2299509681708634E-2</v>
      </c>
      <c r="I2950" s="16">
        <f t="shared" si="92"/>
        <v>5.6760575085182396E-2</v>
      </c>
      <c r="J2950" s="14">
        <f>SUM(SUMIFS('Census Data'!W:W,'Census Data'!$A:$A,$A2950),SUMIFS('Census Data'!X:X,'Census Data'!$A:$A,$A2950))/SUMIFS('Census Data'!$F:$F,'Census Data'!$A:$A,$A2950)</f>
        <v>6.3159644311476776E-2</v>
      </c>
      <c r="K2950" s="16">
        <f t="shared" si="93"/>
        <v>0.9368403556885232</v>
      </c>
      <c r="L2950" s="19">
        <f>'EPA Data'!D2951/SUM('EPA Data'!D:D)</f>
        <v>2.3190828539164497E-6</v>
      </c>
      <c r="M2950" s="19">
        <f>'EPA Data'!E2951/SUM('EPA Data'!E:E)</f>
        <v>6.5871142636506579E-7</v>
      </c>
      <c r="N2950" s="19">
        <f>'EPA Data'!F2951/SUM('EPA Data'!F:F)</f>
        <v>8.7762224638545496E-8</v>
      </c>
      <c r="O2950" s="19">
        <f>'EPA Data'!G2951/SUM('EPA Data'!G:G)</f>
        <v>8.9975031264654086E-6</v>
      </c>
      <c r="P2950" s="19">
        <f>'EPA Data'!H2951/SUM('EPA Data'!H:H)</f>
        <v>1.0715541667937354E-5</v>
      </c>
      <c r="Q2950" s="19">
        <f>'EPA Data'!I2951/SUM('EPA Data'!I:I)</f>
        <v>9.6319131482381119E-6</v>
      </c>
      <c r="R2950" s="19">
        <f>'EPA Data'!J2951/SUM('EPA Data'!J:J)</f>
        <v>4.6182910652986769E-6</v>
      </c>
      <c r="S2950" s="19">
        <f>'EPA Data'!K2951/SUM('EPA Data'!K:K)</f>
        <v>4.5380285426376244E-6</v>
      </c>
      <c r="T2950" s="19">
        <f>'EPA Data'!L2951/SUM('EPA Data'!L:L)</f>
        <v>2.867695837553108E-6</v>
      </c>
      <c r="U2950" s="19">
        <f>'EPA Data'!M2951/SUM('EPA Data'!M:M)</f>
        <v>1.8793439634347239E-5</v>
      </c>
      <c r="V2950" s="19">
        <f>'EPA Data'!N2951/SUM('EPA Data'!N:N)</f>
        <v>6.2155861066189003E-6</v>
      </c>
      <c r="W2950" s="19">
        <f>'EPA Data'!O2951/SUM('EPA Data'!O:O)</f>
        <v>5.7838877674999155E-6</v>
      </c>
      <c r="X2950" s="19">
        <f>'EPA Data'!P2951/SUM('EPA Data'!P:P)</f>
        <v>4.5935197825065944E-6</v>
      </c>
    </row>
    <row r="2951" spans="1:24" x14ac:dyDescent="0.35">
      <c r="A2951" s="13" t="s">
        <v>4746</v>
      </c>
      <c r="B2951" s="13" t="s">
        <v>150</v>
      </c>
      <c r="C2951" s="18" t="s">
        <v>4747</v>
      </c>
      <c r="D2951" s="14">
        <f>SUMIFS('Census Data'!G:G,'Census Data'!$A:$A,$A2951)/SUMIFS('Census Data'!$F:$F,'Census Data'!$A:$A,$A2951)</f>
        <v>0.504551586865438</v>
      </c>
      <c r="E2951" s="16">
        <f>SUMIFS('Census Data'!H:H,'Census Data'!$A:$A,$A2951)/SUMIFS('Census Data'!$F:$F,'Census Data'!$A:$A,$A2951)</f>
        <v>0.495448413134562</v>
      </c>
      <c r="F2951" s="14">
        <f>SUM(SUMIFS('Census Data'!I:I,'Census Data'!$A:$A,$A2951),SUMIFS('Census Data'!J:J,'Census Data'!$A:$A,$A2951))/SUMIFS('Census Data'!$F:$F,'Census Data'!$A:$A,$A2951)</f>
        <v>0.76127751212931172</v>
      </c>
      <c r="G2951" s="14">
        <f>SUM(SUMIFS('Census Data'!K:K,'Census Data'!$A:$A,$A2951),SUMIFS('Census Data'!L:L,'Census Data'!$A:$A,$A2951))/SUMIFS('Census Data'!$F:$F,'Census Data'!$A:$A,$A2951)</f>
        <v>3.9561424380369414E-2</v>
      </c>
      <c r="H2951" s="14">
        <f>SUM(SUMIFS('Census Data'!O:O,'Census Data'!$A:$A,$A2951),SUMIFS('Census Data'!P:P,'Census Data'!$A:$A,$A2951))/SUMIFS('Census Data'!$F:$F,'Census Data'!$A:$A,$A2951)</f>
        <v>0.12450585963212887</v>
      </c>
      <c r="I2951" s="16">
        <f t="shared" si="92"/>
        <v>7.4655203858190022E-2</v>
      </c>
      <c r="J2951" s="14">
        <f>SUM(SUMIFS('Census Data'!W:W,'Census Data'!$A:$A,$A2951),SUMIFS('Census Data'!X:X,'Census Data'!$A:$A,$A2951))/SUMIFS('Census Data'!$F:$F,'Census Data'!$A:$A,$A2951)</f>
        <v>0.11536162076832863</v>
      </c>
      <c r="K2951" s="16">
        <f t="shared" si="93"/>
        <v>0.88463837923167132</v>
      </c>
      <c r="L2951" s="19">
        <f>'EPA Data'!D2952/SUM('EPA Data'!D:D)</f>
        <v>9.7342759446712281E-5</v>
      </c>
      <c r="M2951" s="19">
        <f>'EPA Data'!E2952/SUM('EPA Data'!E:E)</f>
        <v>4.751941045188389E-5</v>
      </c>
      <c r="N2951" s="19">
        <f>'EPA Data'!F2952/SUM('EPA Data'!F:F)</f>
        <v>6.8810587387726686E-6</v>
      </c>
      <c r="O2951" s="19">
        <f>'EPA Data'!G2952/SUM('EPA Data'!G:G)</f>
        <v>1.3758868253810526E-3</v>
      </c>
      <c r="P2951" s="19">
        <f>'EPA Data'!H2952/SUM('EPA Data'!H:H)</f>
        <v>1.4669892126977641E-3</v>
      </c>
      <c r="Q2951" s="19">
        <f>'EPA Data'!I2952/SUM('EPA Data'!I:I)</f>
        <v>1.519479293439746E-3</v>
      </c>
      <c r="R2951" s="19">
        <f>'EPA Data'!J2952/SUM('EPA Data'!J:J)</f>
        <v>9.739250363870874E-4</v>
      </c>
      <c r="S2951" s="19">
        <f>'EPA Data'!K2952/SUM('EPA Data'!K:K)</f>
        <v>4.6344016819915238E-4</v>
      </c>
      <c r="T2951" s="19">
        <f>'EPA Data'!L2952/SUM('EPA Data'!L:L)</f>
        <v>3.4793750935787661E-4</v>
      </c>
      <c r="U2951" s="19">
        <f>'EPA Data'!M2952/SUM('EPA Data'!M:M)</f>
        <v>4.0612380922137991E-3</v>
      </c>
      <c r="V2951" s="19">
        <f>'EPA Data'!N2952/SUM('EPA Data'!N:N)</f>
        <v>9.5022314554220474E-4</v>
      </c>
      <c r="W2951" s="19">
        <f>'EPA Data'!O2952/SUM('EPA Data'!O:O)</f>
        <v>8.4887637571936028E-4</v>
      </c>
      <c r="X2951" s="19">
        <f>'EPA Data'!P2952/SUM('EPA Data'!P:P)</f>
        <v>3.4628283727388044E-4</v>
      </c>
    </row>
    <row r="2952" spans="1:24" x14ac:dyDescent="0.35">
      <c r="A2952" s="13" t="s">
        <v>4748</v>
      </c>
      <c r="B2952" s="13" t="s">
        <v>150</v>
      </c>
      <c r="C2952" s="18" t="s">
        <v>4749</v>
      </c>
      <c r="D2952" s="14">
        <f>SUMIFS('Census Data'!G:G,'Census Data'!$A:$A,$A2952)/SUMIFS('Census Data'!$F:$F,'Census Data'!$A:$A,$A2952)</f>
        <v>0.49955501168094335</v>
      </c>
      <c r="E2952" s="16">
        <f>SUMIFS('Census Data'!H:H,'Census Data'!$A:$A,$A2952)/SUMIFS('Census Data'!$F:$F,'Census Data'!$A:$A,$A2952)</f>
        <v>0.50044498831905659</v>
      </c>
      <c r="F2952" s="14">
        <f>SUM(SUMIFS('Census Data'!I:I,'Census Data'!$A:$A,$A2952),SUMIFS('Census Data'!J:J,'Census Data'!$A:$A,$A2952))/SUMIFS('Census Data'!$F:$F,'Census Data'!$A:$A,$A2952)</f>
        <v>0.88716950346720069</v>
      </c>
      <c r="G2952" s="14">
        <f>SUM(SUMIFS('Census Data'!K:K,'Census Data'!$A:$A,$A2952),SUMIFS('Census Data'!L:L,'Census Data'!$A:$A,$A2952))/SUMIFS('Census Data'!$F:$F,'Census Data'!$A:$A,$A2952)</f>
        <v>2.0347090888864168E-2</v>
      </c>
      <c r="H2952" s="14">
        <f>SUM(SUMIFS('Census Data'!O:O,'Census Data'!$A:$A,$A2952),SUMIFS('Census Data'!P:P,'Census Data'!$A:$A,$A2952))/SUMIFS('Census Data'!$F:$F,'Census Data'!$A:$A,$A2952)</f>
        <v>2.4161011606778655E-2</v>
      </c>
      <c r="I2952" s="16">
        <f t="shared" si="92"/>
        <v>6.8322394037156453E-2</v>
      </c>
      <c r="J2952" s="14">
        <f>SUM(SUMIFS('Census Data'!W:W,'Census Data'!$A:$A,$A2952),SUMIFS('Census Data'!X:X,'Census Data'!$A:$A,$A2952))/SUMIFS('Census Data'!$F:$F,'Census Data'!$A:$A,$A2952)</f>
        <v>6.5415137019319905E-2</v>
      </c>
      <c r="K2952" s="16">
        <f t="shared" si="93"/>
        <v>0.93458486298068011</v>
      </c>
      <c r="L2952" s="19">
        <f>'EPA Data'!D2953/SUM('EPA Data'!D:D)</f>
        <v>7.4633567042535365E-5</v>
      </c>
      <c r="M2952" s="19">
        <f>'EPA Data'!E2953/SUM('EPA Data'!E:E)</f>
        <v>4.5422187053543241E-5</v>
      </c>
      <c r="N2952" s="19">
        <f>'EPA Data'!F2953/SUM('EPA Data'!F:F)</f>
        <v>1.086589553255134E-5</v>
      </c>
      <c r="O2952" s="19">
        <f>'EPA Data'!G2953/SUM('EPA Data'!G:G)</f>
        <v>3.5298157078859254E-4</v>
      </c>
      <c r="P2952" s="19">
        <f>'EPA Data'!H2953/SUM('EPA Data'!H:H)</f>
        <v>5.0486005038731768E-4</v>
      </c>
      <c r="Q2952" s="19">
        <f>'EPA Data'!I2953/SUM('EPA Data'!I:I)</f>
        <v>4.5829107036485689E-4</v>
      </c>
      <c r="R2952" s="19">
        <f>'EPA Data'!J2953/SUM('EPA Data'!J:J)</f>
        <v>1.9984948310341775E-4</v>
      </c>
      <c r="S2952" s="19">
        <f>'EPA Data'!K2953/SUM('EPA Data'!K:K)</f>
        <v>1.3856961311261201E-4</v>
      </c>
      <c r="T2952" s="19">
        <f>'EPA Data'!L2953/SUM('EPA Data'!L:L)</f>
        <v>1.7007314953416573E-4</v>
      </c>
      <c r="U2952" s="19">
        <f>'EPA Data'!M2953/SUM('EPA Data'!M:M)</f>
        <v>7.9966462332926186E-4</v>
      </c>
      <c r="V2952" s="19">
        <f>'EPA Data'!N2953/SUM('EPA Data'!N:N)</f>
        <v>2.2766675788861695E-4</v>
      </c>
      <c r="W2952" s="19">
        <f>'EPA Data'!O2953/SUM('EPA Data'!O:O)</f>
        <v>3.2478364912666164E-4</v>
      </c>
      <c r="X2952" s="19">
        <f>'EPA Data'!P2953/SUM('EPA Data'!P:P)</f>
        <v>5.9370788306464676E-4</v>
      </c>
    </row>
    <row r="2953" spans="1:24" x14ac:dyDescent="0.35">
      <c r="A2953" s="13" t="s">
        <v>4750</v>
      </c>
      <c r="B2953" s="13" t="s">
        <v>150</v>
      </c>
      <c r="C2953" s="18" t="s">
        <v>1629</v>
      </c>
      <c r="D2953" s="14">
        <f>SUMIFS('Census Data'!G:G,'Census Data'!$A:$A,$A2953)/SUMIFS('Census Data'!$F:$F,'Census Data'!$A:$A,$A2953)</f>
        <v>0.5028202368137783</v>
      </c>
      <c r="E2953" s="16">
        <f>SUMIFS('Census Data'!H:H,'Census Data'!$A:$A,$A2953)/SUMIFS('Census Data'!$F:$F,'Census Data'!$A:$A,$A2953)</f>
        <v>0.49717976318622176</v>
      </c>
      <c r="F2953" s="14">
        <f>SUM(SUMIFS('Census Data'!I:I,'Census Data'!$A:$A,$A2953),SUMIFS('Census Data'!J:J,'Census Data'!$A:$A,$A2953))/SUMIFS('Census Data'!$F:$F,'Census Data'!$A:$A,$A2953)</f>
        <v>0.89360602798708288</v>
      </c>
      <c r="G2953" s="14">
        <f>SUM(SUMIFS('Census Data'!K:K,'Census Data'!$A:$A,$A2953),SUMIFS('Census Data'!L:L,'Census Data'!$A:$A,$A2953))/SUMIFS('Census Data'!$F:$F,'Census Data'!$A:$A,$A2953)</f>
        <v>5.8127018299246498E-3</v>
      </c>
      <c r="H2953" s="14">
        <f>SUM(SUMIFS('Census Data'!O:O,'Census Data'!$A:$A,$A2953),SUMIFS('Census Data'!P:P,'Census Data'!$A:$A,$A2953))/SUMIFS('Census Data'!$F:$F,'Census Data'!$A:$A,$A2953)</f>
        <v>7.7933261571582349E-3</v>
      </c>
      <c r="I2953" s="16">
        <f t="shared" si="92"/>
        <v>9.2787944025834235E-2</v>
      </c>
      <c r="J2953" s="14">
        <f>SUM(SUMIFS('Census Data'!W:W,'Census Data'!$A:$A,$A2953),SUMIFS('Census Data'!X:X,'Census Data'!$A:$A,$A2953))/SUMIFS('Census Data'!$F:$F,'Census Data'!$A:$A,$A2953)</f>
        <v>3.6878363832077501E-2</v>
      </c>
      <c r="K2953" s="16">
        <f t="shared" si="93"/>
        <v>0.96312163616792246</v>
      </c>
      <c r="L2953" s="19">
        <f>'EPA Data'!D2954/SUM('EPA Data'!D:D)</f>
        <v>2.3496937772915503E-6</v>
      </c>
      <c r="M2953" s="19">
        <f>'EPA Data'!E2954/SUM('EPA Data'!E:E)</f>
        <v>1.6455023363610986E-6</v>
      </c>
      <c r="N2953" s="19">
        <f>'EPA Data'!F2954/SUM('EPA Data'!F:F)</f>
        <v>4.8622699109186736E-7</v>
      </c>
      <c r="O2953" s="19">
        <f>'EPA Data'!G2954/SUM('EPA Data'!G:G)</f>
        <v>1.0690845680447829E-5</v>
      </c>
      <c r="P2953" s="19">
        <f>'EPA Data'!H2954/SUM('EPA Data'!H:H)</f>
        <v>2.4854575504791283E-5</v>
      </c>
      <c r="Q2953" s="19">
        <f>'EPA Data'!I2954/SUM('EPA Data'!I:I)</f>
        <v>2.5705856229695261E-5</v>
      </c>
      <c r="R2953" s="19">
        <f>'EPA Data'!J2954/SUM('EPA Data'!J:J)</f>
        <v>7.0963045391447103E-6</v>
      </c>
      <c r="S2953" s="19">
        <f>'EPA Data'!K2954/SUM('EPA Data'!K:K)</f>
        <v>6.6688984159492187E-6</v>
      </c>
      <c r="T2953" s="19">
        <f>'EPA Data'!L2954/SUM('EPA Data'!L:L)</f>
        <v>1.0303558455932353E-5</v>
      </c>
      <c r="U2953" s="19">
        <f>'EPA Data'!M2954/SUM('EPA Data'!M:M)</f>
        <v>2.088899314302935E-5</v>
      </c>
      <c r="V2953" s="19">
        <f>'EPA Data'!N2954/SUM('EPA Data'!N:N)</f>
        <v>1.0741941444679714E-5</v>
      </c>
      <c r="W2953" s="19">
        <f>'EPA Data'!O2954/SUM('EPA Data'!O:O)</f>
        <v>1.7003741993592697E-5</v>
      </c>
      <c r="X2953" s="19">
        <f>'EPA Data'!P2954/SUM('EPA Data'!P:P)</f>
        <v>2.6502510810248932E-5</v>
      </c>
    </row>
    <row r="2954" spans="1:24" x14ac:dyDescent="0.35">
      <c r="A2954" s="13" t="s">
        <v>4751</v>
      </c>
      <c r="B2954" s="13" t="s">
        <v>150</v>
      </c>
      <c r="C2954" s="18" t="s">
        <v>2817</v>
      </c>
      <c r="D2954" s="14">
        <f>SUMIFS('Census Data'!G:G,'Census Data'!$A:$A,$A2954)/SUMIFS('Census Data'!$F:$F,'Census Data'!$A:$A,$A2954)</f>
        <v>0.49188580422806588</v>
      </c>
      <c r="E2954" s="16">
        <f>SUMIFS('Census Data'!H:H,'Census Data'!$A:$A,$A2954)/SUMIFS('Census Data'!$F:$F,'Census Data'!$A:$A,$A2954)</f>
        <v>0.50811419577193406</v>
      </c>
      <c r="F2954" s="14">
        <f>SUM(SUMIFS('Census Data'!I:I,'Census Data'!$A:$A,$A2954),SUMIFS('Census Data'!J:J,'Census Data'!$A:$A,$A2954))/SUMIFS('Census Data'!$F:$F,'Census Data'!$A:$A,$A2954)</f>
        <v>0.81234904610708569</v>
      </c>
      <c r="G2954" s="14">
        <f>SUM(SUMIFS('Census Data'!K:K,'Census Data'!$A:$A,$A2954),SUMIFS('Census Data'!L:L,'Census Data'!$A:$A,$A2954))/SUMIFS('Census Data'!$F:$F,'Census Data'!$A:$A,$A2954)</f>
        <v>3.6368015414258187E-2</v>
      </c>
      <c r="H2954" s="14">
        <f>SUM(SUMIFS('Census Data'!O:O,'Census Data'!$A:$A,$A2954),SUMIFS('Census Data'!P:P,'Census Data'!$A:$A,$A2954))/SUMIFS('Census Data'!$F:$F,'Census Data'!$A:$A,$A2954)</f>
        <v>6.2240494993079869E-2</v>
      </c>
      <c r="I2954" s="16">
        <f t="shared" si="92"/>
        <v>8.9042443485576328E-2</v>
      </c>
      <c r="J2954" s="14">
        <f>SUM(SUMIFS('Census Data'!W:W,'Census Data'!$A:$A,$A2954),SUMIFS('Census Data'!X:X,'Census Data'!$A:$A,$A2954))/SUMIFS('Census Data'!$F:$F,'Census Data'!$A:$A,$A2954)</f>
        <v>9.8316779288447453E-2</v>
      </c>
      <c r="K2954" s="16">
        <f t="shared" si="93"/>
        <v>0.9016832207115526</v>
      </c>
      <c r="L2954" s="19">
        <f>'EPA Data'!D2955/SUM('EPA Data'!D:D)</f>
        <v>1.1390088578472415E-4</v>
      </c>
      <c r="M2954" s="19">
        <f>'EPA Data'!E2955/SUM('EPA Data'!E:E)</f>
        <v>2.350872898134353E-5</v>
      </c>
      <c r="N2954" s="19">
        <f>'EPA Data'!F2955/SUM('EPA Data'!F:F)</f>
        <v>2.2723837596966881E-6</v>
      </c>
      <c r="O2954" s="19">
        <f>'EPA Data'!G2955/SUM('EPA Data'!G:G)</f>
        <v>2.5853055288454195E-4</v>
      </c>
      <c r="P2954" s="19">
        <f>'EPA Data'!H2955/SUM('EPA Data'!H:H)</f>
        <v>4.1335013502953068E-4</v>
      </c>
      <c r="Q2954" s="19">
        <f>'EPA Data'!I2955/SUM('EPA Data'!I:I)</f>
        <v>2.6954791569715837E-4</v>
      </c>
      <c r="R2954" s="19">
        <f>'EPA Data'!J2955/SUM('EPA Data'!J:J)</f>
        <v>2.0244454410108022E-4</v>
      </c>
      <c r="S2954" s="19">
        <f>'EPA Data'!K2955/SUM('EPA Data'!K:K)</f>
        <v>1.812176823758766E-4</v>
      </c>
      <c r="T2954" s="19">
        <f>'EPA Data'!L2955/SUM('EPA Data'!L:L)</f>
        <v>1.0547707740258705E-4</v>
      </c>
      <c r="U2954" s="19">
        <f>'EPA Data'!M2955/SUM('EPA Data'!M:M)</f>
        <v>7.2415019967833551E-4</v>
      </c>
      <c r="V2954" s="19">
        <f>'EPA Data'!N2955/SUM('EPA Data'!N:N)</f>
        <v>2.1146642594530171E-4</v>
      </c>
      <c r="W2954" s="19">
        <f>'EPA Data'!O2955/SUM('EPA Data'!O:O)</f>
        <v>1.5694090654117486E-4</v>
      </c>
      <c r="X2954" s="19">
        <f>'EPA Data'!P2955/SUM('EPA Data'!P:P)</f>
        <v>1.4418087522266763E-4</v>
      </c>
    </row>
    <row r="2955" spans="1:24" x14ac:dyDescent="0.35">
      <c r="A2955" s="13" t="s">
        <v>4752</v>
      </c>
      <c r="B2955" s="13" t="s">
        <v>150</v>
      </c>
      <c r="C2955" s="18" t="s">
        <v>4753</v>
      </c>
      <c r="D2955" s="14">
        <f>SUMIFS('Census Data'!G:G,'Census Data'!$A:$A,$A2955)/SUMIFS('Census Data'!$F:$F,'Census Data'!$A:$A,$A2955)</f>
        <v>0.50768535262206149</v>
      </c>
      <c r="E2955" s="16">
        <f>SUMIFS('Census Data'!H:H,'Census Data'!$A:$A,$A2955)/SUMIFS('Census Data'!$F:$F,'Census Data'!$A:$A,$A2955)</f>
        <v>0.49231464737793851</v>
      </c>
      <c r="F2955" s="14">
        <f>SUM(SUMIFS('Census Data'!I:I,'Census Data'!$A:$A,$A2955),SUMIFS('Census Data'!J:J,'Census Data'!$A:$A,$A2955))/SUMIFS('Census Data'!$F:$F,'Census Data'!$A:$A,$A2955)</f>
        <v>0.91591320072332727</v>
      </c>
      <c r="G2955" s="14">
        <f>SUM(SUMIFS('Census Data'!K:K,'Census Data'!$A:$A,$A2955),SUMIFS('Census Data'!L:L,'Census Data'!$A:$A,$A2955))/SUMIFS('Census Data'!$F:$F,'Census Data'!$A:$A,$A2955)</f>
        <v>5.1989150090415914E-3</v>
      </c>
      <c r="H2955" s="14">
        <f>SUM(SUMIFS('Census Data'!O:O,'Census Data'!$A:$A,$A2955),SUMIFS('Census Data'!P:P,'Census Data'!$A:$A,$A2955))/SUMIFS('Census Data'!$F:$F,'Census Data'!$A:$A,$A2955)</f>
        <v>1.5822784810126583E-2</v>
      </c>
      <c r="I2955" s="16">
        <f t="shared" si="92"/>
        <v>6.3065099457504603E-2</v>
      </c>
      <c r="J2955" s="14">
        <f>SUM(SUMIFS('Census Data'!W:W,'Census Data'!$A:$A,$A2955),SUMIFS('Census Data'!X:X,'Census Data'!$A:$A,$A2955))/SUMIFS('Census Data'!$F:$F,'Census Data'!$A:$A,$A2955)</f>
        <v>4.6564195298372517E-2</v>
      </c>
      <c r="K2955" s="16">
        <f t="shared" si="93"/>
        <v>0.95343580470162748</v>
      </c>
      <c r="L2955" s="19">
        <f>'EPA Data'!D2956/SUM('EPA Data'!D:D)</f>
        <v>5.8893303523542695E-7</v>
      </c>
      <c r="M2955" s="19">
        <f>'EPA Data'!E2956/SUM('EPA Data'!E:E)</f>
        <v>1.2900657185188458E-7</v>
      </c>
      <c r="N2955" s="19">
        <f>'EPA Data'!F2956/SUM('EPA Data'!F:F)</f>
        <v>1.2550576152767539E-8</v>
      </c>
      <c r="O2955" s="19">
        <f>'EPA Data'!G2956/SUM('EPA Data'!G:G)</f>
        <v>1.1684686011108531E-6</v>
      </c>
      <c r="P2955" s="19">
        <f>'EPA Data'!H2956/SUM('EPA Data'!H:H)</f>
        <v>1.9919485740305103E-6</v>
      </c>
      <c r="Q2955" s="19">
        <f>'EPA Data'!I2956/SUM('EPA Data'!I:I)</f>
        <v>1.3064064073756671E-6</v>
      </c>
      <c r="R2955" s="19">
        <f>'EPA Data'!J2956/SUM('EPA Data'!J:J)</f>
        <v>1.3733053831541803E-6</v>
      </c>
      <c r="S2955" s="19">
        <f>'EPA Data'!K2956/SUM('EPA Data'!K:K)</f>
        <v>1.0574297056529659E-6</v>
      </c>
      <c r="T2955" s="19">
        <f>'EPA Data'!L2956/SUM('EPA Data'!L:L)</f>
        <v>5.6326117400328643E-7</v>
      </c>
      <c r="U2955" s="19">
        <f>'EPA Data'!M2956/SUM('EPA Data'!M:M)</f>
        <v>2.230687036945382E-6</v>
      </c>
      <c r="V2955" s="19">
        <f>'EPA Data'!N2956/SUM('EPA Data'!N:N)</f>
        <v>1.0080159826704692E-6</v>
      </c>
      <c r="W2955" s="19">
        <f>'EPA Data'!O2956/SUM('EPA Data'!O:O)</f>
        <v>7.2251565217806929E-7</v>
      </c>
      <c r="X2955" s="19">
        <f>'EPA Data'!P2956/SUM('EPA Data'!P:P)</f>
        <v>8.206887971556125E-7</v>
      </c>
    </row>
    <row r="2956" spans="1:24" x14ac:dyDescent="0.35">
      <c r="A2956" s="13" t="s">
        <v>4754</v>
      </c>
      <c r="B2956" s="13" t="s">
        <v>150</v>
      </c>
      <c r="C2956" s="18" t="s">
        <v>4755</v>
      </c>
      <c r="D2956" s="14">
        <f>SUMIFS('Census Data'!G:G,'Census Data'!$A:$A,$A2956)/SUMIFS('Census Data'!$F:$F,'Census Data'!$A:$A,$A2956)</f>
        <v>0.51017016857074382</v>
      </c>
      <c r="E2956" s="16">
        <f>SUMIFS('Census Data'!H:H,'Census Data'!$A:$A,$A2956)/SUMIFS('Census Data'!$F:$F,'Census Data'!$A:$A,$A2956)</f>
        <v>0.48982983142925623</v>
      </c>
      <c r="F2956" s="14">
        <f>SUM(SUMIFS('Census Data'!I:I,'Census Data'!$A:$A,$A2956),SUMIFS('Census Data'!J:J,'Census Data'!$A:$A,$A2956))/SUMIFS('Census Data'!$F:$F,'Census Data'!$A:$A,$A2956)</f>
        <v>0.91165614763921066</v>
      </c>
      <c r="G2956" s="14">
        <f>SUM(SUMIFS('Census Data'!K:K,'Census Data'!$A:$A,$A2956),SUMIFS('Census Data'!L:L,'Census Data'!$A:$A,$A2956))/SUMIFS('Census Data'!$F:$F,'Census Data'!$A:$A,$A2956)</f>
        <v>2.1794359670847648E-2</v>
      </c>
      <c r="H2956" s="14">
        <f>SUM(SUMIFS('Census Data'!O:O,'Census Data'!$A:$A,$A2956),SUMIFS('Census Data'!P:P,'Census Data'!$A:$A,$A2956))/SUMIFS('Census Data'!$F:$F,'Census Data'!$A:$A,$A2956)</f>
        <v>1.9014140768554764E-2</v>
      </c>
      <c r="I2956" s="16">
        <f t="shared" si="92"/>
        <v>4.7535351921386915E-2</v>
      </c>
      <c r="J2956" s="14">
        <f>SUM(SUMIFS('Census Data'!W:W,'Census Data'!$A:$A,$A2956),SUMIFS('Census Data'!X:X,'Census Data'!$A:$A,$A2956))/SUMIFS('Census Data'!$F:$F,'Census Data'!$A:$A,$A2956)</f>
        <v>0.2266677318846369</v>
      </c>
      <c r="K2956" s="16">
        <f t="shared" si="93"/>
        <v>0.77333226811536315</v>
      </c>
      <c r="L2956" s="19">
        <f>'EPA Data'!D2957/SUM('EPA Data'!D:D)</f>
        <v>2.2428521824959907E-5</v>
      </c>
      <c r="M2956" s="19">
        <f>'EPA Data'!E2957/SUM('EPA Data'!E:E)</f>
        <v>8.4685706854726071E-6</v>
      </c>
      <c r="N2956" s="19">
        <f>'EPA Data'!F2957/SUM('EPA Data'!F:F)</f>
        <v>1.286298591942257E-6</v>
      </c>
      <c r="O2956" s="19">
        <f>'EPA Data'!G2957/SUM('EPA Data'!G:G)</f>
        <v>2.520921289587249E-5</v>
      </c>
      <c r="P2956" s="19">
        <f>'EPA Data'!H2957/SUM('EPA Data'!H:H)</f>
        <v>4.3981598655521529E-5</v>
      </c>
      <c r="Q2956" s="19">
        <f>'EPA Data'!I2957/SUM('EPA Data'!I:I)</f>
        <v>3.9647163022840183E-5</v>
      </c>
      <c r="R2956" s="19">
        <f>'EPA Data'!J2957/SUM('EPA Data'!J:J)</f>
        <v>1.3159038203608712E-5</v>
      </c>
      <c r="S2956" s="19">
        <f>'EPA Data'!K2957/SUM('EPA Data'!K:K)</f>
        <v>1.6893163650306267E-5</v>
      </c>
      <c r="T2956" s="19">
        <f>'EPA Data'!L2957/SUM('EPA Data'!L:L)</f>
        <v>1.6553550452756844E-5</v>
      </c>
      <c r="U2956" s="19">
        <f>'EPA Data'!M2957/SUM('EPA Data'!M:M)</f>
        <v>3.7039261997905578E-5</v>
      </c>
      <c r="V2956" s="19">
        <f>'EPA Data'!N2957/SUM('EPA Data'!N:N)</f>
        <v>1.7466559404133349E-5</v>
      </c>
      <c r="W2956" s="19">
        <f>'EPA Data'!O2957/SUM('EPA Data'!O:O)</f>
        <v>2.6144366788536917E-5</v>
      </c>
      <c r="X2956" s="19">
        <f>'EPA Data'!P2957/SUM('EPA Data'!P:P)</f>
        <v>6.5220596367541168E-5</v>
      </c>
    </row>
    <row r="2957" spans="1:24" x14ac:dyDescent="0.35">
      <c r="A2957" s="13" t="s">
        <v>4756</v>
      </c>
      <c r="B2957" s="13" t="s">
        <v>150</v>
      </c>
      <c r="C2957" s="18" t="s">
        <v>4757</v>
      </c>
      <c r="D2957" s="14">
        <f>SUMIFS('Census Data'!G:G,'Census Data'!$A:$A,$A2957)/SUMIFS('Census Data'!$F:$F,'Census Data'!$A:$A,$A2957)</f>
        <v>0.49672032867243843</v>
      </c>
      <c r="E2957" s="16">
        <f>SUMIFS('Census Data'!H:H,'Census Data'!$A:$A,$A2957)/SUMIFS('Census Data'!$F:$F,'Census Data'!$A:$A,$A2957)</f>
        <v>0.50327967132756157</v>
      </c>
      <c r="F2957" s="14">
        <f>SUM(SUMIFS('Census Data'!I:I,'Census Data'!$A:$A,$A2957),SUMIFS('Census Data'!J:J,'Census Data'!$A:$A,$A2957))/SUMIFS('Census Data'!$F:$F,'Census Data'!$A:$A,$A2957)</f>
        <v>0.86059192777670024</v>
      </c>
      <c r="G2957" s="14">
        <f>SUM(SUMIFS('Census Data'!K:K,'Census Data'!$A:$A,$A2957),SUMIFS('Census Data'!L:L,'Census Data'!$A:$A,$A2957))/SUMIFS('Census Data'!$F:$F,'Census Data'!$A:$A,$A2957)</f>
        <v>1.2832154885123341E-2</v>
      </c>
      <c r="H2957" s="14">
        <f>SUM(SUMIFS('Census Data'!O:O,'Census Data'!$A:$A,$A2957),SUMIFS('Census Data'!P:P,'Census Data'!$A:$A,$A2957))/SUMIFS('Census Data'!$F:$F,'Census Data'!$A:$A,$A2957)</f>
        <v>4.7762417787808792E-2</v>
      </c>
      <c r="I2957" s="16">
        <f t="shared" si="92"/>
        <v>7.8813499550367649E-2</v>
      </c>
      <c r="J2957" s="14">
        <f>SUM(SUMIFS('Census Data'!W:W,'Census Data'!$A:$A,$A2957),SUMIFS('Census Data'!X:X,'Census Data'!$A:$A,$A2957))/SUMIFS('Census Data'!$F:$F,'Census Data'!$A:$A,$A2957)</f>
        <v>0.10067356690705835</v>
      </c>
      <c r="K2957" s="16">
        <f t="shared" si="93"/>
        <v>0.89932643309294169</v>
      </c>
      <c r="L2957" s="19">
        <f>'EPA Data'!D2958/SUM('EPA Data'!D:D)</f>
        <v>1.98788927302692E-5</v>
      </c>
      <c r="M2957" s="19">
        <f>'EPA Data'!E2958/SUM('EPA Data'!E:E)</f>
        <v>7.9084625981248635E-6</v>
      </c>
      <c r="N2957" s="19">
        <f>'EPA Data'!F2958/SUM('EPA Data'!F:F)</f>
        <v>1.129068576089906E-6</v>
      </c>
      <c r="O2957" s="19">
        <f>'EPA Data'!G2958/SUM('EPA Data'!G:G)</f>
        <v>1.1698113189171737E-4</v>
      </c>
      <c r="P2957" s="19">
        <f>'EPA Data'!H2958/SUM('EPA Data'!H:H)</f>
        <v>1.9584079967768629E-4</v>
      </c>
      <c r="Q2957" s="19">
        <f>'EPA Data'!I2958/SUM('EPA Data'!I:I)</f>
        <v>2.1247090591573468E-4</v>
      </c>
      <c r="R2957" s="19">
        <f>'EPA Data'!J2958/SUM('EPA Data'!J:J)</f>
        <v>1.0854960549210786E-4</v>
      </c>
      <c r="S2957" s="19">
        <f>'EPA Data'!K2958/SUM('EPA Data'!K:K)</f>
        <v>9.1736400608752514E-5</v>
      </c>
      <c r="T2957" s="19">
        <f>'EPA Data'!L2958/SUM('EPA Data'!L:L)</f>
        <v>1.1658300079586475E-4</v>
      </c>
      <c r="U2957" s="19">
        <f>'EPA Data'!M2958/SUM('EPA Data'!M:M)</f>
        <v>3.1934233605064463E-4</v>
      </c>
      <c r="V2957" s="19">
        <f>'EPA Data'!N2958/SUM('EPA Data'!N:N)</f>
        <v>1.1198469898094191E-4</v>
      </c>
      <c r="W2957" s="19">
        <f>'EPA Data'!O2958/SUM('EPA Data'!O:O)</f>
        <v>1.0819862561505582E-4</v>
      </c>
      <c r="X2957" s="19">
        <f>'EPA Data'!P2958/SUM('EPA Data'!P:P)</f>
        <v>6.4012175347327461E-5</v>
      </c>
    </row>
    <row r="2958" spans="1:24" x14ac:dyDescent="0.35">
      <c r="A2958" s="13" t="s">
        <v>4758</v>
      </c>
      <c r="B2958" s="13" t="s">
        <v>150</v>
      </c>
      <c r="C2958" s="18" t="s">
        <v>4759</v>
      </c>
      <c r="D2958" s="14">
        <f>SUMIFS('Census Data'!G:G,'Census Data'!$A:$A,$A2958)/SUMIFS('Census Data'!$F:$F,'Census Data'!$A:$A,$A2958)</f>
        <v>0.50965186574942678</v>
      </c>
      <c r="E2958" s="16">
        <f>SUMIFS('Census Data'!H:H,'Census Data'!$A:$A,$A2958)/SUMIFS('Census Data'!$F:$F,'Census Data'!$A:$A,$A2958)</f>
        <v>0.49034813425057328</v>
      </c>
      <c r="F2958" s="14">
        <f>SUM(SUMIFS('Census Data'!I:I,'Census Data'!$A:$A,$A2958),SUMIFS('Census Data'!J:J,'Census Data'!$A:$A,$A2958))/SUMIFS('Census Data'!$F:$F,'Census Data'!$A:$A,$A2958)</f>
        <v>0.84042109651865748</v>
      </c>
      <c r="G2958" s="14">
        <f>SUM(SUMIFS('Census Data'!K:K,'Census Data'!$A:$A,$A2958),SUMIFS('Census Data'!L:L,'Census Data'!$A:$A,$A2958))/SUMIFS('Census Data'!$F:$F,'Census Data'!$A:$A,$A2958)</f>
        <v>2.3264540337711071E-2</v>
      </c>
      <c r="H2958" s="14">
        <f>SUM(SUMIFS('Census Data'!O:O,'Census Data'!$A:$A,$A2958),SUMIFS('Census Data'!P:P,'Census Data'!$A:$A,$A2958))/SUMIFS('Census Data'!$F:$F,'Census Data'!$A:$A,$A2958)</f>
        <v>8.1509276631227853E-2</v>
      </c>
      <c r="I2958" s="16">
        <f t="shared" si="92"/>
        <v>5.4805086512403567E-2</v>
      </c>
      <c r="J2958" s="14">
        <f>SUM(SUMIFS('Census Data'!W:W,'Census Data'!$A:$A,$A2958),SUMIFS('Census Data'!X:X,'Census Data'!$A:$A,$A2958))/SUMIFS('Census Data'!$F:$F,'Census Data'!$A:$A,$A2958)</f>
        <v>8.250990202209714E-2</v>
      </c>
      <c r="K2958" s="16">
        <f t="shared" si="93"/>
        <v>0.91749009797790282</v>
      </c>
      <c r="L2958" s="19">
        <f>'EPA Data'!D2959/SUM('EPA Data'!D:D)</f>
        <v>6.7462332693769714E-6</v>
      </c>
      <c r="M2958" s="19">
        <f>'EPA Data'!E2959/SUM('EPA Data'!E:E)</f>
        <v>4.2315458566251175E-6</v>
      </c>
      <c r="N2958" s="19">
        <f>'EPA Data'!F2959/SUM('EPA Data'!F:F)</f>
        <v>9.2332568125616447E-7</v>
      </c>
      <c r="O2958" s="19">
        <f>'EPA Data'!G2959/SUM('EPA Data'!G:G)</f>
        <v>1.4985320789961832E-5</v>
      </c>
      <c r="P2958" s="19">
        <f>'EPA Data'!H2959/SUM('EPA Data'!H:H)</f>
        <v>2.832978925308982E-5</v>
      </c>
      <c r="Q2958" s="19">
        <f>'EPA Data'!I2959/SUM('EPA Data'!I:I)</f>
        <v>2.8374768812422368E-5</v>
      </c>
      <c r="R2958" s="19">
        <f>'EPA Data'!J2959/SUM('EPA Data'!J:J)</f>
        <v>8.2524863414866887E-6</v>
      </c>
      <c r="S2958" s="19">
        <f>'EPA Data'!K2959/SUM('EPA Data'!K:K)</f>
        <v>1.0288378301749088E-5</v>
      </c>
      <c r="T2958" s="19">
        <f>'EPA Data'!L2959/SUM('EPA Data'!L:L)</f>
        <v>1.2108119509865391E-5</v>
      </c>
      <c r="U2958" s="19">
        <f>'EPA Data'!M2959/SUM('EPA Data'!M:M)</f>
        <v>2.1120436058354258E-5</v>
      </c>
      <c r="V2958" s="19">
        <f>'EPA Data'!N2959/SUM('EPA Data'!N:N)</f>
        <v>1.1418434552470056E-5</v>
      </c>
      <c r="W2958" s="19">
        <f>'EPA Data'!O2959/SUM('EPA Data'!O:O)</f>
        <v>1.9001543936822351E-5</v>
      </c>
      <c r="X2958" s="19">
        <f>'EPA Data'!P2959/SUM('EPA Data'!P:P)</f>
        <v>4.7208415371694755E-5</v>
      </c>
    </row>
    <row r="2959" spans="1:24" x14ac:dyDescent="0.35">
      <c r="A2959" s="13" t="s">
        <v>4760</v>
      </c>
      <c r="B2959" s="13" t="s">
        <v>150</v>
      </c>
      <c r="C2959" s="18" t="s">
        <v>4761</v>
      </c>
      <c r="D2959" s="14">
        <f>SUMIFS('Census Data'!G:G,'Census Data'!$A:$A,$A2959)/SUMIFS('Census Data'!$F:$F,'Census Data'!$A:$A,$A2959)</f>
        <v>0.50120356160755319</v>
      </c>
      <c r="E2959" s="16">
        <f>SUMIFS('Census Data'!H:H,'Census Data'!$A:$A,$A2959)/SUMIFS('Census Data'!$F:$F,'Census Data'!$A:$A,$A2959)</f>
        <v>0.49879643839244675</v>
      </c>
      <c r="F2959" s="14">
        <f>SUM(SUMIFS('Census Data'!I:I,'Census Data'!$A:$A,$A2959),SUMIFS('Census Data'!J:J,'Census Data'!$A:$A,$A2959))/SUMIFS('Census Data'!$F:$F,'Census Data'!$A:$A,$A2959)</f>
        <v>0.86767443853266757</v>
      </c>
      <c r="G2959" s="14">
        <f>SUM(SUMIFS('Census Data'!K:K,'Census Data'!$A:$A,$A2959),SUMIFS('Census Data'!L:L,'Census Data'!$A:$A,$A2959))/SUMIFS('Census Data'!$F:$F,'Census Data'!$A:$A,$A2959)</f>
        <v>1.5778731625236624E-2</v>
      </c>
      <c r="H2959" s="14">
        <f>SUM(SUMIFS('Census Data'!O:O,'Census Data'!$A:$A,$A2959),SUMIFS('Census Data'!P:P,'Census Data'!$A:$A,$A2959))/SUMIFS('Census Data'!$F:$F,'Census Data'!$A:$A,$A2959)</f>
        <v>1.58410519673753E-2</v>
      </c>
      <c r="I2959" s="16">
        <f t="shared" si="92"/>
        <v>0.10070577787472057</v>
      </c>
      <c r="J2959" s="14">
        <f>SUM(SUMIFS('Census Data'!W:W,'Census Data'!$A:$A,$A2959),SUMIFS('Census Data'!X:X,'Census Data'!$A:$A,$A2959))/SUMIFS('Census Data'!$F:$F,'Census Data'!$A:$A,$A2959)</f>
        <v>0.5065903761811652</v>
      </c>
      <c r="K2959" s="16">
        <f t="shared" si="93"/>
        <v>0.4934096238188348</v>
      </c>
      <c r="L2959" s="19">
        <f>'EPA Data'!D2960/SUM('EPA Data'!D:D)</f>
        <v>7.1932960097532172E-5</v>
      </c>
      <c r="M2959" s="19">
        <f>'EPA Data'!E2960/SUM('EPA Data'!E:E)</f>
        <v>3.4781439612501381E-5</v>
      </c>
      <c r="N2959" s="19">
        <f>'EPA Data'!F2960/SUM('EPA Data'!F:F)</f>
        <v>4.4147605809844219E-6</v>
      </c>
      <c r="O2959" s="19">
        <f>'EPA Data'!G2960/SUM('EPA Data'!G:G)</f>
        <v>1.7444358315951594E-4</v>
      </c>
      <c r="P2959" s="19">
        <f>'EPA Data'!H2960/SUM('EPA Data'!H:H)</f>
        <v>3.0790669590212031E-4</v>
      </c>
      <c r="Q2959" s="19">
        <f>'EPA Data'!I2960/SUM('EPA Data'!I:I)</f>
        <v>3.0284883487204876E-4</v>
      </c>
      <c r="R2959" s="19">
        <f>'EPA Data'!J2960/SUM('EPA Data'!J:J)</f>
        <v>9.6117746684449136E-5</v>
      </c>
      <c r="S2959" s="19">
        <f>'EPA Data'!K2960/SUM('EPA Data'!K:K)</f>
        <v>1.0569842139620198E-4</v>
      </c>
      <c r="T2959" s="19">
        <f>'EPA Data'!L2960/SUM('EPA Data'!L:L)</f>
        <v>9.246391282519469E-5</v>
      </c>
      <c r="U2959" s="19">
        <f>'EPA Data'!M2960/SUM('EPA Data'!M:M)</f>
        <v>3.4544560254338969E-4</v>
      </c>
      <c r="V2959" s="19">
        <f>'EPA Data'!N2960/SUM('EPA Data'!N:N)</f>
        <v>1.4635105286259659E-4</v>
      </c>
      <c r="W2959" s="19">
        <f>'EPA Data'!O2960/SUM('EPA Data'!O:O)</f>
        <v>1.8477692848809481E-4</v>
      </c>
      <c r="X2959" s="19">
        <f>'EPA Data'!P2960/SUM('EPA Data'!P:P)</f>
        <v>2.2453839109588366E-4</v>
      </c>
    </row>
    <row r="2960" spans="1:24" x14ac:dyDescent="0.35">
      <c r="A2960" s="13" t="s">
        <v>4762</v>
      </c>
      <c r="B2960" s="13" t="s">
        <v>4763</v>
      </c>
      <c r="C2960" s="18" t="s">
        <v>26</v>
      </c>
      <c r="D2960" s="14">
        <f>SUMIFS('Census Data'!G:G,'Census Data'!$A:$A,$A2960)/SUMIFS('Census Data'!$F:$F,'Census Data'!$A:$A,$A2960)</f>
        <v>0.49550598124797929</v>
      </c>
      <c r="E2960" s="16">
        <f>SUMIFS('Census Data'!H:H,'Census Data'!$A:$A,$A2960)/SUMIFS('Census Data'!$F:$F,'Census Data'!$A:$A,$A2960)</f>
        <v>0.50449401875202071</v>
      </c>
      <c r="F2960" s="14">
        <f>SUM(SUMIFS('Census Data'!I:I,'Census Data'!$A:$A,$A2960),SUMIFS('Census Data'!J:J,'Census Data'!$A:$A,$A2960))/SUMIFS('Census Data'!$F:$F,'Census Data'!$A:$A,$A2960)</f>
        <v>0.96172001293242804</v>
      </c>
      <c r="G2960" s="14">
        <f>SUM(SUMIFS('Census Data'!K:K,'Census Data'!$A:$A,$A2960),SUMIFS('Census Data'!L:L,'Census Data'!$A:$A,$A2960))/SUMIFS('Census Data'!$F:$F,'Census Data'!$A:$A,$A2960)</f>
        <v>1.1186550274814097E-2</v>
      </c>
      <c r="H2960" s="14">
        <f>SUM(SUMIFS('Census Data'!O:O,'Census Data'!$A:$A,$A2960),SUMIFS('Census Data'!P:P,'Census Data'!$A:$A,$A2960))/SUMIFS('Census Data'!$F:$F,'Census Data'!$A:$A,$A2960)</f>
        <v>3.2977691561590691E-3</v>
      </c>
      <c r="I2960" s="16">
        <f t="shared" si="92"/>
        <v>2.3795667636598794E-2</v>
      </c>
      <c r="J2960" s="14">
        <f>SUM(SUMIFS('Census Data'!W:W,'Census Data'!$A:$A,$A2960),SUMIFS('Census Data'!X:X,'Census Data'!$A:$A,$A2960))/SUMIFS('Census Data'!$F:$F,'Census Data'!$A:$A,$A2960)</f>
        <v>1.1768509537665697E-2</v>
      </c>
      <c r="K2960" s="16">
        <f t="shared" si="93"/>
        <v>0.98823149046233427</v>
      </c>
      <c r="L2960" s="19">
        <f>'EPA Data'!D2961/SUM('EPA Data'!D:D)</f>
        <v>6.2532837372329778E-5</v>
      </c>
      <c r="M2960" s="19">
        <f>'EPA Data'!E2961/SUM('EPA Data'!E:E)</f>
        <v>5.9152519784693049E-5</v>
      </c>
      <c r="N2960" s="19">
        <f>'EPA Data'!F2961/SUM('EPA Data'!F:F)</f>
        <v>6.1904268218764631E-5</v>
      </c>
      <c r="O2960" s="19">
        <f>'EPA Data'!G2961/SUM('EPA Data'!G:G)</f>
        <v>1.2897965734419939E-5</v>
      </c>
      <c r="P2960" s="19">
        <f>'EPA Data'!H2961/SUM('EPA Data'!H:H)</f>
        <v>2.6465957648224617E-5</v>
      </c>
      <c r="Q2960" s="19">
        <f>'EPA Data'!I2961/SUM('EPA Data'!I:I)</f>
        <v>2.7821186095126383E-5</v>
      </c>
      <c r="R2960" s="19">
        <f>'EPA Data'!J2961/SUM('EPA Data'!J:J)</f>
        <v>2.2382472913436395E-5</v>
      </c>
      <c r="S2960" s="19">
        <f>'EPA Data'!K2961/SUM('EPA Data'!K:K)</f>
        <v>5.4352273638944434E-5</v>
      </c>
      <c r="T2960" s="19">
        <f>'EPA Data'!L2961/SUM('EPA Data'!L:L)</f>
        <v>4.6223097670929837E-5</v>
      </c>
      <c r="U2960" s="19">
        <f>'EPA Data'!M2961/SUM('EPA Data'!M:M)</f>
        <v>2.8101371293465711E-5</v>
      </c>
      <c r="V2960" s="19">
        <f>'EPA Data'!N2961/SUM('EPA Data'!N:N)</f>
        <v>2.8715198566901273E-5</v>
      </c>
      <c r="W2960" s="19">
        <f>'EPA Data'!O2961/SUM('EPA Data'!O:O)</f>
        <v>4.9180864932791981E-5</v>
      </c>
      <c r="X2960" s="19">
        <f>'EPA Data'!P2961/SUM('EPA Data'!P:P)</f>
        <v>2.6461718419359602E-5</v>
      </c>
    </row>
    <row r="2961" spans="1:24" x14ac:dyDescent="0.35">
      <c r="A2961" s="13" t="s">
        <v>4764</v>
      </c>
      <c r="B2961" s="13" t="s">
        <v>4763</v>
      </c>
      <c r="C2961" s="18" t="s">
        <v>3717</v>
      </c>
      <c r="D2961" s="14">
        <f>SUMIFS('Census Data'!G:G,'Census Data'!$A:$A,$A2961)/SUMIFS('Census Data'!$F:$F,'Census Data'!$A:$A,$A2961)</f>
        <v>0.50064304730698339</v>
      </c>
      <c r="E2961" s="16">
        <f>SUMIFS('Census Data'!H:H,'Census Data'!$A:$A,$A2961)/SUMIFS('Census Data'!$F:$F,'Census Data'!$A:$A,$A2961)</f>
        <v>0.49935695269301661</v>
      </c>
      <c r="F2961" s="14">
        <f>SUM(SUMIFS('Census Data'!I:I,'Census Data'!$A:$A,$A2961),SUMIFS('Census Data'!J:J,'Census Data'!$A:$A,$A2961))/SUMIFS('Census Data'!$F:$F,'Census Data'!$A:$A,$A2961)</f>
        <v>0.87204587343845996</v>
      </c>
      <c r="G2961" s="14">
        <f>SUM(SUMIFS('Census Data'!K:K,'Census Data'!$A:$A,$A2961),SUMIFS('Census Data'!L:L,'Census Data'!$A:$A,$A2961))/SUMIFS('Census Data'!$F:$F,'Census Data'!$A:$A,$A2961)</f>
        <v>8.0090108539832075E-2</v>
      </c>
      <c r="H2961" s="14">
        <f>SUM(SUMIFS('Census Data'!O:O,'Census Data'!$A:$A,$A2961),SUMIFS('Census Data'!P:P,'Census Data'!$A:$A,$A2961))/SUMIFS('Census Data'!$F:$F,'Census Data'!$A:$A,$A2961)</f>
        <v>1.1542084783944296E-2</v>
      </c>
      <c r="I2961" s="16">
        <f t="shared" si="92"/>
        <v>3.6321933237763671E-2</v>
      </c>
      <c r="J2961" s="14">
        <f>SUM(SUMIFS('Census Data'!W:W,'Census Data'!$A:$A,$A2961),SUMIFS('Census Data'!X:X,'Census Data'!$A:$A,$A2961))/SUMIFS('Census Data'!$F:$F,'Census Data'!$A:$A,$A2961)</f>
        <v>5.62523039115298E-2</v>
      </c>
      <c r="K2961" s="16">
        <f t="shared" si="93"/>
        <v>0.9437476960884702</v>
      </c>
      <c r="L2961" s="19">
        <f>'EPA Data'!D2962/SUM('EPA Data'!D:D)</f>
        <v>4.8649892904837093E-4</v>
      </c>
      <c r="M2961" s="19">
        <f>'EPA Data'!E2962/SUM('EPA Data'!E:E)</f>
        <v>5.060519410985708E-4</v>
      </c>
      <c r="N2961" s="19">
        <f>'EPA Data'!F2962/SUM('EPA Data'!F:F)</f>
        <v>4.5719957235298276E-4</v>
      </c>
      <c r="O2961" s="19">
        <f>'EPA Data'!G2962/SUM('EPA Data'!G:G)</f>
        <v>2.840989195295746E-4</v>
      </c>
      <c r="P2961" s="19">
        <f>'EPA Data'!H2962/SUM('EPA Data'!H:H)</f>
        <v>4.2888671307583385E-4</v>
      </c>
      <c r="Q2961" s="19">
        <f>'EPA Data'!I2962/SUM('EPA Data'!I:I)</f>
        <v>4.2745679439188831E-4</v>
      </c>
      <c r="R2961" s="19">
        <f>'EPA Data'!J2962/SUM('EPA Data'!J:J)</f>
        <v>2.9385637706065944E-4</v>
      </c>
      <c r="S2961" s="19">
        <f>'EPA Data'!K2962/SUM('EPA Data'!K:K)</f>
        <v>4.8990789953004099E-4</v>
      </c>
      <c r="T2961" s="19">
        <f>'EPA Data'!L2962/SUM('EPA Data'!L:L)</f>
        <v>4.4895561961182269E-4</v>
      </c>
      <c r="U2961" s="19">
        <f>'EPA Data'!M2962/SUM('EPA Data'!M:M)</f>
        <v>4.255376099454169E-4</v>
      </c>
      <c r="V2961" s="19">
        <f>'EPA Data'!N2962/SUM('EPA Data'!N:N)</f>
        <v>4.7642322555250448E-4</v>
      </c>
      <c r="W2961" s="19">
        <f>'EPA Data'!O2962/SUM('EPA Data'!O:O)</f>
        <v>8.2604327832153568E-4</v>
      </c>
      <c r="X2961" s="19">
        <f>'EPA Data'!P2962/SUM('EPA Data'!P:P)</f>
        <v>2.9781581836657573E-4</v>
      </c>
    </row>
    <row r="2962" spans="1:24" x14ac:dyDescent="0.35">
      <c r="A2962" s="13" t="s">
        <v>4765</v>
      </c>
      <c r="B2962" s="13" t="s">
        <v>4763</v>
      </c>
      <c r="C2962" s="18" t="s">
        <v>195</v>
      </c>
      <c r="D2962" s="14">
        <f>SUMIFS('Census Data'!G:G,'Census Data'!$A:$A,$A2962)/SUMIFS('Census Data'!$F:$F,'Census Data'!$A:$A,$A2962)</f>
        <v>0.5009858315374387</v>
      </c>
      <c r="E2962" s="16">
        <f>SUMIFS('Census Data'!H:H,'Census Data'!$A:$A,$A2962)/SUMIFS('Census Data'!$F:$F,'Census Data'!$A:$A,$A2962)</f>
        <v>0.4990141684625613</v>
      </c>
      <c r="F2962" s="14">
        <f>SUM(SUMIFS('Census Data'!I:I,'Census Data'!$A:$A,$A2962),SUMIFS('Census Data'!J:J,'Census Data'!$A:$A,$A2962))/SUMIFS('Census Data'!$F:$F,'Census Data'!$A:$A,$A2962)</f>
        <v>0.98087945343665461</v>
      </c>
      <c r="G2962" s="14">
        <f>SUM(SUMIFS('Census Data'!K:K,'Census Data'!$A:$A,$A2962),SUMIFS('Census Data'!L:L,'Census Data'!$A:$A,$A2962))/SUMIFS('Census Data'!$F:$F,'Census Data'!$A:$A,$A2962)</f>
        <v>7.8866522995093766E-3</v>
      </c>
      <c r="H2962" s="14">
        <f>SUM(SUMIFS('Census Data'!O:O,'Census Data'!$A:$A,$A2962),SUMIFS('Census Data'!P:P,'Census Data'!$A:$A,$A2962))/SUMIFS('Census Data'!$F:$F,'Census Data'!$A:$A,$A2962)</f>
        <v>1.3755788894493099E-3</v>
      </c>
      <c r="I2962" s="16">
        <f t="shared" si="92"/>
        <v>9.8583153743867502E-3</v>
      </c>
      <c r="J2962" s="14">
        <f>SUM(SUMIFS('Census Data'!W:W,'Census Data'!$A:$A,$A2962),SUMIFS('Census Data'!X:X,'Census Data'!$A:$A,$A2962))/SUMIFS('Census Data'!$F:$F,'Census Data'!$A:$A,$A2962)</f>
        <v>6.7403365583016189E-3</v>
      </c>
      <c r="K2962" s="16">
        <f t="shared" si="93"/>
        <v>0.99325966344169836</v>
      </c>
      <c r="L2962" s="19">
        <f>'EPA Data'!D2963/SUM('EPA Data'!D:D)</f>
        <v>9.6608749171546448E-5</v>
      </c>
      <c r="M2962" s="19">
        <f>'EPA Data'!E2963/SUM('EPA Data'!E:E)</f>
        <v>1.1209871412821014E-4</v>
      </c>
      <c r="N2962" s="19">
        <f>'EPA Data'!F2963/SUM('EPA Data'!F:F)</f>
        <v>1.3775216027596477E-4</v>
      </c>
      <c r="O2962" s="19">
        <f>'EPA Data'!G2963/SUM('EPA Data'!G:G)</f>
        <v>3.1200123342136241E-5</v>
      </c>
      <c r="P2962" s="19">
        <f>'EPA Data'!H2963/SUM('EPA Data'!H:H)</f>
        <v>6.1173277911785766E-5</v>
      </c>
      <c r="Q2962" s="19">
        <f>'EPA Data'!I2963/SUM('EPA Data'!I:I)</f>
        <v>6.4701059942303348E-5</v>
      </c>
      <c r="R2962" s="19">
        <f>'EPA Data'!J2963/SUM('EPA Data'!J:J)</f>
        <v>7.5665541165485486E-5</v>
      </c>
      <c r="S2962" s="19">
        <f>'EPA Data'!K2963/SUM('EPA Data'!K:K)</f>
        <v>1.205599938615594E-4</v>
      </c>
      <c r="T2962" s="19">
        <f>'EPA Data'!L2963/SUM('EPA Data'!L:L)</f>
        <v>1.1696081630788682E-4</v>
      </c>
      <c r="U2962" s="19">
        <f>'EPA Data'!M2963/SUM('EPA Data'!M:M)</f>
        <v>6.2156636675664344E-5</v>
      </c>
      <c r="V2962" s="19">
        <f>'EPA Data'!N2963/SUM('EPA Data'!N:N)</f>
        <v>5.2250036356815883E-5</v>
      </c>
      <c r="W2962" s="19">
        <f>'EPA Data'!O2963/SUM('EPA Data'!O:O)</f>
        <v>1.0095242425932363E-4</v>
      </c>
      <c r="X2962" s="19">
        <f>'EPA Data'!P2963/SUM('EPA Data'!P:P)</f>
        <v>6.5728033777347203E-5</v>
      </c>
    </row>
    <row r="2963" spans="1:24" x14ac:dyDescent="0.35">
      <c r="A2963" s="13" t="s">
        <v>4766</v>
      </c>
      <c r="B2963" s="13" t="s">
        <v>4763</v>
      </c>
      <c r="C2963" s="18" t="s">
        <v>4767</v>
      </c>
      <c r="D2963" s="14">
        <f>SUMIFS('Census Data'!G:G,'Census Data'!$A:$A,$A2963)/SUMIFS('Census Data'!$F:$F,'Census Data'!$A:$A,$A2963)</f>
        <v>0.50951883685436583</v>
      </c>
      <c r="E2963" s="16">
        <f>SUMIFS('Census Data'!H:H,'Census Data'!$A:$A,$A2963)/SUMIFS('Census Data'!$F:$F,'Census Data'!$A:$A,$A2963)</f>
        <v>0.49048116314563417</v>
      </c>
      <c r="F2963" s="14">
        <f>SUM(SUMIFS('Census Data'!I:I,'Census Data'!$A:$A,$A2963),SUMIFS('Census Data'!J:J,'Census Data'!$A:$A,$A2963))/SUMIFS('Census Data'!$F:$F,'Census Data'!$A:$A,$A2963)</f>
        <v>0.97100168688248056</v>
      </c>
      <c r="G2963" s="14">
        <f>SUM(SUMIFS('Census Data'!K:K,'Census Data'!$A:$A,$A2963),SUMIFS('Census Data'!L:L,'Census Data'!$A:$A,$A2963))/SUMIFS('Census Data'!$F:$F,'Census Data'!$A:$A,$A2963)</f>
        <v>7.3901518194232465E-3</v>
      </c>
      <c r="H2963" s="14">
        <f>SUM(SUMIFS('Census Data'!O:O,'Census Data'!$A:$A,$A2963),SUMIFS('Census Data'!P:P,'Census Data'!$A:$A,$A2963))/SUMIFS('Census Data'!$F:$F,'Census Data'!$A:$A,$A2963)</f>
        <v>2.8917985380351834E-3</v>
      </c>
      <c r="I2963" s="16">
        <f t="shared" si="92"/>
        <v>1.8716362760060945E-2</v>
      </c>
      <c r="J2963" s="14">
        <f>SUM(SUMIFS('Census Data'!W:W,'Census Data'!$A:$A,$A2963),SUMIFS('Census Data'!X:X,'Census Data'!$A:$A,$A2963))/SUMIFS('Census Data'!$F:$F,'Census Data'!$A:$A,$A2963)</f>
        <v>5.9442525504056548E-3</v>
      </c>
      <c r="K2963" s="16">
        <f t="shared" si="93"/>
        <v>0.99405574744959435</v>
      </c>
      <c r="L2963" s="19">
        <f>'EPA Data'!D2964/SUM('EPA Data'!D:D)</f>
        <v>7.4281104521599928E-5</v>
      </c>
      <c r="M2963" s="19">
        <f>'EPA Data'!E2964/SUM('EPA Data'!E:E)</f>
        <v>8.5340835285608699E-5</v>
      </c>
      <c r="N2963" s="19">
        <f>'EPA Data'!F2964/SUM('EPA Data'!F:F)</f>
        <v>9.3711679553566235E-5</v>
      </c>
      <c r="O2963" s="19">
        <f>'EPA Data'!G2964/SUM('EPA Data'!G:G)</f>
        <v>1.8713618996054129E-5</v>
      </c>
      <c r="P2963" s="19">
        <f>'EPA Data'!H2964/SUM('EPA Data'!H:H)</f>
        <v>3.9175223367694102E-5</v>
      </c>
      <c r="Q2963" s="19">
        <f>'EPA Data'!I2964/SUM('EPA Data'!I:I)</f>
        <v>4.1406912267732903E-5</v>
      </c>
      <c r="R2963" s="19">
        <f>'EPA Data'!J2964/SUM('EPA Data'!J:J)</f>
        <v>3.3467555231937999E-5</v>
      </c>
      <c r="S2963" s="19">
        <f>'EPA Data'!K2964/SUM('EPA Data'!K:K)</f>
        <v>7.8685348399949972E-5</v>
      </c>
      <c r="T2963" s="19">
        <f>'EPA Data'!L2964/SUM('EPA Data'!L:L)</f>
        <v>7.2238391791016454E-5</v>
      </c>
      <c r="U2963" s="19">
        <f>'EPA Data'!M2964/SUM('EPA Data'!M:M)</f>
        <v>3.8030967470572568E-5</v>
      </c>
      <c r="V2963" s="19">
        <f>'EPA Data'!N2964/SUM('EPA Data'!N:N)</f>
        <v>3.8421705024300297E-5</v>
      </c>
      <c r="W2963" s="19">
        <f>'EPA Data'!O2964/SUM('EPA Data'!O:O)</f>
        <v>6.9624559816501691E-5</v>
      </c>
      <c r="X2963" s="19">
        <f>'EPA Data'!P2964/SUM('EPA Data'!P:P)</f>
        <v>4.0676523780373804E-5</v>
      </c>
    </row>
    <row r="2964" spans="1:24" x14ac:dyDescent="0.35">
      <c r="A2964" s="13" t="s">
        <v>4768</v>
      </c>
      <c r="B2964" s="13" t="s">
        <v>4763</v>
      </c>
      <c r="C2964" s="18" t="s">
        <v>4769</v>
      </c>
      <c r="D2964" s="14">
        <f>SUMIFS('Census Data'!G:G,'Census Data'!$A:$A,$A2964)/SUMIFS('Census Data'!$F:$F,'Census Data'!$A:$A,$A2964)</f>
        <v>0.49820407077291473</v>
      </c>
      <c r="E2964" s="16">
        <f>SUMIFS('Census Data'!H:H,'Census Data'!$A:$A,$A2964)/SUMIFS('Census Data'!$F:$F,'Census Data'!$A:$A,$A2964)</f>
        <v>0.50179592922708527</v>
      </c>
      <c r="F2964" s="14">
        <f>SUM(SUMIFS('Census Data'!I:I,'Census Data'!$A:$A,$A2964),SUMIFS('Census Data'!J:J,'Census Data'!$A:$A,$A2964))/SUMIFS('Census Data'!$F:$F,'Census Data'!$A:$A,$A2964)</f>
        <v>0.96248503392310758</v>
      </c>
      <c r="G2964" s="14">
        <f>SUM(SUMIFS('Census Data'!K:K,'Census Data'!$A:$A,$A2964),SUMIFS('Census Data'!L:L,'Census Data'!$A:$A,$A2964))/SUMIFS('Census Data'!$F:$F,'Census Data'!$A:$A,$A2964)</f>
        <v>1.4855217063544854E-2</v>
      </c>
      <c r="H2964" s="14">
        <f>SUM(SUMIFS('Census Data'!O:O,'Census Data'!$A:$A,$A2964),SUMIFS('Census Data'!P:P,'Census Data'!$A:$A,$A2964))/SUMIFS('Census Data'!$F:$F,'Census Data'!$A:$A,$A2964)</f>
        <v>4.3013613586980618E-3</v>
      </c>
      <c r="I2964" s="16">
        <f t="shared" si="92"/>
        <v>1.8358387654649477E-2</v>
      </c>
      <c r="J2964" s="14">
        <f>SUM(SUMIFS('Census Data'!W:W,'Census Data'!$A:$A,$A2964),SUMIFS('Census Data'!X:X,'Census Data'!$A:$A,$A2964))/SUMIFS('Census Data'!$F:$F,'Census Data'!$A:$A,$A2964)</f>
        <v>1.2593676555363399E-2</v>
      </c>
      <c r="K2964" s="16">
        <f t="shared" si="93"/>
        <v>0.98740632344463664</v>
      </c>
      <c r="L2964" s="19">
        <f>'EPA Data'!D2965/SUM('EPA Data'!D:D)</f>
        <v>8.0189601997206154E-5</v>
      </c>
      <c r="M2964" s="19">
        <f>'EPA Data'!E2965/SUM('EPA Data'!E:E)</f>
        <v>1.02244323565532E-4</v>
      </c>
      <c r="N2964" s="19">
        <f>'EPA Data'!F2965/SUM('EPA Data'!F:F)</f>
        <v>9.4057308308854925E-5</v>
      </c>
      <c r="O2964" s="19">
        <f>'EPA Data'!G2965/SUM('EPA Data'!G:G)</f>
        <v>2.9677725694755736E-5</v>
      </c>
      <c r="P2964" s="19">
        <f>'EPA Data'!H2965/SUM('EPA Data'!H:H)</f>
        <v>5.0588265150507349E-5</v>
      </c>
      <c r="Q2964" s="19">
        <f>'EPA Data'!I2965/SUM('EPA Data'!I:I)</f>
        <v>3.870337287569893E-5</v>
      </c>
      <c r="R2964" s="19">
        <f>'EPA Data'!J2965/SUM('EPA Data'!J:J)</f>
        <v>4.4150248411056444E-5</v>
      </c>
      <c r="S2964" s="19">
        <f>'EPA Data'!K2965/SUM('EPA Data'!K:K)</f>
        <v>9.3038351932173995E-5</v>
      </c>
      <c r="T2964" s="19">
        <f>'EPA Data'!L2965/SUM('EPA Data'!L:L)</f>
        <v>6.9276599112450845E-5</v>
      </c>
      <c r="U2964" s="19">
        <f>'EPA Data'!M2965/SUM('EPA Data'!M:M)</f>
        <v>7.4268570161194111E-5</v>
      </c>
      <c r="V2964" s="19">
        <f>'EPA Data'!N2965/SUM('EPA Data'!N:N)</f>
        <v>6.0899054283344097E-5</v>
      </c>
      <c r="W2964" s="19">
        <f>'EPA Data'!O2965/SUM('EPA Data'!O:O)</f>
        <v>7.3285359812517875E-5</v>
      </c>
      <c r="X2964" s="19">
        <f>'EPA Data'!P2965/SUM('EPA Data'!P:P)</f>
        <v>4.9755193745752047E-5</v>
      </c>
    </row>
    <row r="2965" spans="1:24" x14ac:dyDescent="0.35">
      <c r="A2965" s="13" t="s">
        <v>4770</v>
      </c>
      <c r="B2965" s="13" t="s">
        <v>4763</v>
      </c>
      <c r="C2965" s="18" t="s">
        <v>4771</v>
      </c>
      <c r="D2965" s="14">
        <f>SUMIFS('Census Data'!G:G,'Census Data'!$A:$A,$A2965)/SUMIFS('Census Data'!$F:$F,'Census Data'!$A:$A,$A2965)</f>
        <v>0.48855819474917062</v>
      </c>
      <c r="E2965" s="16">
        <f>SUMIFS('Census Data'!H:H,'Census Data'!$A:$A,$A2965)/SUMIFS('Census Data'!$F:$F,'Census Data'!$A:$A,$A2965)</f>
        <v>0.51144180525082938</v>
      </c>
      <c r="F2965" s="14">
        <f>SUM(SUMIFS('Census Data'!I:I,'Census Data'!$A:$A,$A2965),SUMIFS('Census Data'!J:J,'Census Data'!$A:$A,$A2965))/SUMIFS('Census Data'!$F:$F,'Census Data'!$A:$A,$A2965)</f>
        <v>0.91047940051088005</v>
      </c>
      <c r="G2965" s="14">
        <f>SUM(SUMIFS('Census Data'!K:K,'Census Data'!$A:$A,$A2965),SUMIFS('Census Data'!L:L,'Census Data'!$A:$A,$A2965))/SUMIFS('Census Data'!$F:$F,'Census Data'!$A:$A,$A2965)</f>
        <v>4.8681993068142068E-2</v>
      </c>
      <c r="H2965" s="14">
        <f>SUM(SUMIFS('Census Data'!O:O,'Census Data'!$A:$A,$A2965),SUMIFS('Census Data'!P:P,'Census Data'!$A:$A,$A2965))/SUMIFS('Census Data'!$F:$F,'Census Data'!$A:$A,$A2965)</f>
        <v>1.2920389625531284E-2</v>
      </c>
      <c r="I2965" s="16">
        <f t="shared" si="92"/>
        <v>2.7918216795446593E-2</v>
      </c>
      <c r="J2965" s="14">
        <f>SUM(SUMIFS('Census Data'!W:W,'Census Data'!$A:$A,$A2965),SUMIFS('Census Data'!X:X,'Census Data'!$A:$A,$A2965))/SUMIFS('Census Data'!$F:$F,'Census Data'!$A:$A,$A2965)</f>
        <v>1.6375719418741455E-2</v>
      </c>
      <c r="K2965" s="16">
        <f t="shared" si="93"/>
        <v>0.9836242805812585</v>
      </c>
      <c r="L2965" s="19">
        <f>'EPA Data'!D2966/SUM('EPA Data'!D:D)</f>
        <v>7.3929176550022646E-4</v>
      </c>
      <c r="M2965" s="19">
        <f>'EPA Data'!E2966/SUM('EPA Data'!E:E)</f>
        <v>5.9556284630179221E-4</v>
      </c>
      <c r="N2965" s="19">
        <f>'EPA Data'!F2966/SUM('EPA Data'!F:F)</f>
        <v>6.7904793161415768E-4</v>
      </c>
      <c r="O2965" s="19">
        <f>'EPA Data'!G2966/SUM('EPA Data'!G:G)</f>
        <v>1.5747032623579188E-4</v>
      </c>
      <c r="P2965" s="19">
        <f>'EPA Data'!H2966/SUM('EPA Data'!H:H)</f>
        <v>2.8695841938224315E-4</v>
      </c>
      <c r="Q2965" s="19">
        <f>'EPA Data'!I2966/SUM('EPA Data'!I:I)</f>
        <v>2.6610255824313314E-4</v>
      </c>
      <c r="R2965" s="19">
        <f>'EPA Data'!J2966/SUM('EPA Data'!J:J)</f>
        <v>2.812997173108741E-4</v>
      </c>
      <c r="S2965" s="19">
        <f>'EPA Data'!K2966/SUM('EPA Data'!K:K)</f>
        <v>5.0349269934561497E-4</v>
      </c>
      <c r="T2965" s="19">
        <f>'EPA Data'!L2966/SUM('EPA Data'!L:L)</f>
        <v>4.8433256073544101E-4</v>
      </c>
      <c r="U2965" s="19">
        <f>'EPA Data'!M2966/SUM('EPA Data'!M:M)</f>
        <v>3.1790801842319607E-4</v>
      </c>
      <c r="V2965" s="19">
        <f>'EPA Data'!N2966/SUM('EPA Data'!N:N)</f>
        <v>2.5574933733762419E-4</v>
      </c>
      <c r="W2965" s="19">
        <f>'EPA Data'!O2966/SUM('EPA Data'!O:O)</f>
        <v>4.1524124328409659E-4</v>
      </c>
      <c r="X2965" s="19">
        <f>'EPA Data'!P2966/SUM('EPA Data'!P:P)</f>
        <v>3.1825221368421327E-4</v>
      </c>
    </row>
    <row r="2966" spans="1:24" x14ac:dyDescent="0.35">
      <c r="A2966" s="13" t="s">
        <v>4772</v>
      </c>
      <c r="B2966" s="13" t="s">
        <v>4763</v>
      </c>
      <c r="C2966" s="18" t="s">
        <v>36</v>
      </c>
      <c r="D2966" s="14">
        <f>SUMIFS('Census Data'!G:G,'Census Data'!$A:$A,$A2966)/SUMIFS('Census Data'!$F:$F,'Census Data'!$A:$A,$A2966)</f>
        <v>0.50120443231090417</v>
      </c>
      <c r="E2966" s="16">
        <f>SUMIFS('Census Data'!H:H,'Census Data'!$A:$A,$A2966)/SUMIFS('Census Data'!$F:$F,'Census Data'!$A:$A,$A2966)</f>
        <v>0.49879556768909589</v>
      </c>
      <c r="F2966" s="14">
        <f>SUM(SUMIFS('Census Data'!I:I,'Census Data'!$A:$A,$A2966),SUMIFS('Census Data'!J:J,'Census Data'!$A:$A,$A2966))/SUMIFS('Census Data'!$F:$F,'Census Data'!$A:$A,$A2966)</f>
        <v>0.97815962742893847</v>
      </c>
      <c r="G2966" s="14">
        <f>SUM(SUMIFS('Census Data'!K:K,'Census Data'!$A:$A,$A2966),SUMIFS('Census Data'!L:L,'Census Data'!$A:$A,$A2966))/SUMIFS('Census Data'!$F:$F,'Census Data'!$A:$A,$A2966)</f>
        <v>4.335956319254858E-3</v>
      </c>
      <c r="H2966" s="14">
        <f>SUM(SUMIFS('Census Data'!O:O,'Census Data'!$A:$A,$A2966),SUMIFS('Census Data'!P:P,'Census Data'!$A:$A,$A2966))/SUMIFS('Census Data'!$F:$F,'Census Data'!$A:$A,$A2966)</f>
        <v>1.9270916974466034E-3</v>
      </c>
      <c r="I2966" s="16">
        <f t="shared" si="92"/>
        <v>1.5577324554360006E-2</v>
      </c>
      <c r="J2966" s="14">
        <f>SUM(SUMIFS('Census Data'!W:W,'Census Data'!$A:$A,$A2966),SUMIFS('Census Data'!X:X,'Census Data'!$A:$A,$A2966))/SUMIFS('Census Data'!$F:$F,'Census Data'!$A:$A,$A2966)</f>
        <v>7.0660028906375464E-3</v>
      </c>
      <c r="K2966" s="16">
        <f t="shared" si="93"/>
        <v>0.99293399710936248</v>
      </c>
      <c r="L2966" s="19">
        <f>'EPA Data'!D2967/SUM('EPA Data'!D:D)</f>
        <v>4.7629626463825321E-5</v>
      </c>
      <c r="M2966" s="19">
        <f>'EPA Data'!E2967/SUM('EPA Data'!E:E)</f>
        <v>4.991678580792703E-5</v>
      </c>
      <c r="N2966" s="19">
        <f>'EPA Data'!F2967/SUM('EPA Data'!F:F)</f>
        <v>5.3092341574176379E-5</v>
      </c>
      <c r="O2966" s="19">
        <f>'EPA Data'!G2967/SUM('EPA Data'!G:G)</f>
        <v>1.0664876098295049E-5</v>
      </c>
      <c r="P2966" s="19">
        <f>'EPA Data'!H2967/SUM('EPA Data'!H:H)</f>
        <v>2.166466561935311E-5</v>
      </c>
      <c r="Q2966" s="19">
        <f>'EPA Data'!I2967/SUM('EPA Data'!I:I)</f>
        <v>2.1356821703030502E-5</v>
      </c>
      <c r="R2966" s="19">
        <f>'EPA Data'!J2967/SUM('EPA Data'!J:J)</f>
        <v>1.8824892951928581E-5</v>
      </c>
      <c r="S2966" s="19">
        <f>'EPA Data'!K2967/SUM('EPA Data'!K:K)</f>
        <v>4.4525078265313269E-5</v>
      </c>
      <c r="T2966" s="19">
        <f>'EPA Data'!L2967/SUM('EPA Data'!L:L)</f>
        <v>3.8847863105156176E-5</v>
      </c>
      <c r="U2966" s="19">
        <f>'EPA Data'!M2967/SUM('EPA Data'!M:M)</f>
        <v>2.1958094263284744E-5</v>
      </c>
      <c r="V2966" s="19">
        <f>'EPA Data'!N2967/SUM('EPA Data'!N:N)</f>
        <v>2.1666668182414931E-5</v>
      </c>
      <c r="W2966" s="19">
        <f>'EPA Data'!O2967/SUM('EPA Data'!O:O)</f>
        <v>3.5534055906481215E-5</v>
      </c>
      <c r="X2966" s="19">
        <f>'EPA Data'!P2967/SUM('EPA Data'!P:P)</f>
        <v>2.2991521595144362E-5</v>
      </c>
    </row>
    <row r="2967" spans="1:24" x14ac:dyDescent="0.35">
      <c r="A2967" s="13" t="s">
        <v>4773</v>
      </c>
      <c r="B2967" s="13" t="s">
        <v>4763</v>
      </c>
      <c r="C2967" s="18" t="s">
        <v>48</v>
      </c>
      <c r="D2967" s="14">
        <f>SUMIFS('Census Data'!G:G,'Census Data'!$A:$A,$A2967)/SUMIFS('Census Data'!$F:$F,'Census Data'!$A:$A,$A2967)</f>
        <v>0.50938237852615886</v>
      </c>
      <c r="E2967" s="16">
        <f>SUMIFS('Census Data'!H:H,'Census Data'!$A:$A,$A2967)/SUMIFS('Census Data'!$F:$F,'Census Data'!$A:$A,$A2967)</f>
        <v>0.49061762147384119</v>
      </c>
      <c r="F2967" s="14">
        <f>SUM(SUMIFS('Census Data'!I:I,'Census Data'!$A:$A,$A2967),SUMIFS('Census Data'!J:J,'Census Data'!$A:$A,$A2967))/SUMIFS('Census Data'!$F:$F,'Census Data'!$A:$A,$A2967)</f>
        <v>0.97862557474835343</v>
      </c>
      <c r="G2967" s="14">
        <f>SUM(SUMIFS('Census Data'!K:K,'Census Data'!$A:$A,$A2967),SUMIFS('Census Data'!L:L,'Census Data'!$A:$A,$A2967))/SUMIFS('Census Data'!$F:$F,'Census Data'!$A:$A,$A2967)</f>
        <v>3.9766372561202933E-3</v>
      </c>
      <c r="H2967" s="14">
        <f>SUM(SUMIFS('Census Data'!O:O,'Census Data'!$A:$A,$A2967),SUMIFS('Census Data'!P:P,'Census Data'!$A:$A,$A2967))/SUMIFS('Census Data'!$F:$F,'Census Data'!$A:$A,$A2967)</f>
        <v>1.2426991425375916E-3</v>
      </c>
      <c r="I2967" s="16">
        <f t="shared" si="92"/>
        <v>1.6155088852988664E-2</v>
      </c>
      <c r="J2967" s="14">
        <f>SUM(SUMIFS('Census Data'!W:W,'Census Data'!$A:$A,$A2967),SUMIFS('Census Data'!X:X,'Census Data'!$A:$A,$A2967))/SUMIFS('Census Data'!$F:$F,'Census Data'!$A:$A,$A2967)</f>
        <v>7.4561948552255503E-3</v>
      </c>
      <c r="K2967" s="16">
        <f t="shared" si="93"/>
        <v>0.99254380514477447</v>
      </c>
      <c r="L2967" s="19">
        <f>'EPA Data'!D2968/SUM('EPA Data'!D:D)</f>
        <v>4.8082204257838756E-5</v>
      </c>
      <c r="M2967" s="19">
        <f>'EPA Data'!E2968/SUM('EPA Data'!E:E)</f>
        <v>5.4979339971103627E-5</v>
      </c>
      <c r="N2967" s="19">
        <f>'EPA Data'!F2968/SUM('EPA Data'!F:F)</f>
        <v>6.1399688218808005E-5</v>
      </c>
      <c r="O2967" s="19">
        <f>'EPA Data'!G2968/SUM('EPA Data'!G:G)</f>
        <v>1.5807582715427749E-5</v>
      </c>
      <c r="P2967" s="19">
        <f>'EPA Data'!H2968/SUM('EPA Data'!H:H)</f>
        <v>2.662563992163506E-5</v>
      </c>
      <c r="Q2967" s="19">
        <f>'EPA Data'!I2968/SUM('EPA Data'!I:I)</f>
        <v>2.7732538994180602E-5</v>
      </c>
      <c r="R2967" s="19">
        <f>'EPA Data'!J2968/SUM('EPA Data'!J:J)</f>
        <v>2.6090384044549179E-5</v>
      </c>
      <c r="S2967" s="19">
        <f>'EPA Data'!K2968/SUM('EPA Data'!K:K)</f>
        <v>5.2089156186026252E-5</v>
      </c>
      <c r="T2967" s="19">
        <f>'EPA Data'!L2968/SUM('EPA Data'!L:L)</f>
        <v>4.9427562404891571E-5</v>
      </c>
      <c r="U2967" s="19">
        <f>'EPA Data'!M2968/SUM('EPA Data'!M:M)</f>
        <v>2.8551309754775694E-5</v>
      </c>
      <c r="V2967" s="19">
        <f>'EPA Data'!N2968/SUM('EPA Data'!N:N)</f>
        <v>2.4877673270184432E-5</v>
      </c>
      <c r="W2967" s="19">
        <f>'EPA Data'!O2968/SUM('EPA Data'!O:O)</f>
        <v>4.5326949050579877E-5</v>
      </c>
      <c r="X2967" s="19">
        <f>'EPA Data'!P2968/SUM('EPA Data'!P:P)</f>
        <v>2.7437508643214948E-5</v>
      </c>
    </row>
    <row r="2968" spans="1:24" x14ac:dyDescent="0.35">
      <c r="A2968" s="13" t="s">
        <v>4774</v>
      </c>
      <c r="B2968" s="13" t="s">
        <v>4763</v>
      </c>
      <c r="C2968" s="18" t="s">
        <v>4775</v>
      </c>
      <c r="D2968" s="14">
        <f>SUMIFS('Census Data'!G:G,'Census Data'!$A:$A,$A2968)/SUMIFS('Census Data'!$F:$F,'Census Data'!$A:$A,$A2968)</f>
        <v>0.56282823107467661</v>
      </c>
      <c r="E2968" s="16">
        <f>SUMIFS('Census Data'!H:H,'Census Data'!$A:$A,$A2968)/SUMIFS('Census Data'!$F:$F,'Census Data'!$A:$A,$A2968)</f>
        <v>0.43717176892532345</v>
      </c>
      <c r="F2968" s="14">
        <f>SUM(SUMIFS('Census Data'!I:I,'Census Data'!$A:$A,$A2968),SUMIFS('Census Data'!J:J,'Census Data'!$A:$A,$A2968))/SUMIFS('Census Data'!$F:$F,'Census Data'!$A:$A,$A2968)</f>
        <v>0.95119764314077115</v>
      </c>
      <c r="G2968" s="14">
        <f>SUM(SUMIFS('Census Data'!K:K,'Census Data'!$A:$A,$A2968),SUMIFS('Census Data'!L:L,'Census Data'!$A:$A,$A2968))/SUMIFS('Census Data'!$F:$F,'Census Data'!$A:$A,$A2968)</f>
        <v>2.5746125272191622E-2</v>
      </c>
      <c r="H2968" s="14">
        <f>SUM(SUMIFS('Census Data'!O:O,'Census Data'!$A:$A,$A2968),SUMIFS('Census Data'!P:P,'Census Data'!$A:$A,$A2968))/SUMIFS('Census Data'!$F:$F,'Census Data'!$A:$A,$A2968)</f>
        <v>5.1236070193416165E-3</v>
      </c>
      <c r="I2968" s="16">
        <f t="shared" si="92"/>
        <v>1.793262456769551E-2</v>
      </c>
      <c r="J2968" s="14">
        <f>SUM(SUMIFS('Census Data'!W:W,'Census Data'!$A:$A,$A2968),SUMIFS('Census Data'!X:X,'Census Data'!$A:$A,$A2968))/SUMIFS('Census Data'!$F:$F,'Census Data'!$A:$A,$A2968)</f>
        <v>7.8135007044959643E-3</v>
      </c>
      <c r="K2968" s="16">
        <f t="shared" si="93"/>
        <v>0.99218649929550407</v>
      </c>
      <c r="L2968" s="19">
        <f>'EPA Data'!D2969/SUM('EPA Data'!D:D)</f>
        <v>4.2377348260273231E-5</v>
      </c>
      <c r="M2968" s="19">
        <f>'EPA Data'!E2969/SUM('EPA Data'!E:E)</f>
        <v>4.6664785163206728E-5</v>
      </c>
      <c r="N2968" s="19">
        <f>'EPA Data'!F2969/SUM('EPA Data'!F:F)</f>
        <v>4.9037058418058915E-5</v>
      </c>
      <c r="O2968" s="19">
        <f>'EPA Data'!G2969/SUM('EPA Data'!G:G)</f>
        <v>9.4419838124685876E-6</v>
      </c>
      <c r="P2968" s="19">
        <f>'EPA Data'!H2969/SUM('EPA Data'!H:H)</f>
        <v>2.0353270088379765E-5</v>
      </c>
      <c r="Q2968" s="19">
        <f>'EPA Data'!I2969/SUM('EPA Data'!I:I)</f>
        <v>1.9704881774783883E-5</v>
      </c>
      <c r="R2968" s="19">
        <f>'EPA Data'!J2969/SUM('EPA Data'!J:J)</f>
        <v>1.9858375721285896E-5</v>
      </c>
      <c r="S2968" s="19">
        <f>'EPA Data'!K2969/SUM('EPA Data'!K:K)</f>
        <v>4.4808644865982359E-5</v>
      </c>
      <c r="T2968" s="19">
        <f>'EPA Data'!L2969/SUM('EPA Data'!L:L)</f>
        <v>3.5450232052172956E-5</v>
      </c>
      <c r="U2968" s="19">
        <f>'EPA Data'!M2969/SUM('EPA Data'!M:M)</f>
        <v>2.1203552110731601E-5</v>
      </c>
      <c r="V2968" s="19">
        <f>'EPA Data'!N2969/SUM('EPA Data'!N:N)</f>
        <v>2.2225126186151902E-5</v>
      </c>
      <c r="W2968" s="19">
        <f>'EPA Data'!O2969/SUM('EPA Data'!O:O)</f>
        <v>3.4047341874673435E-5</v>
      </c>
      <c r="X2968" s="19">
        <f>'EPA Data'!P2969/SUM('EPA Data'!P:P)</f>
        <v>2.1386558879657222E-5</v>
      </c>
    </row>
    <row r="2969" spans="1:24" x14ac:dyDescent="0.35">
      <c r="A2969" s="13" t="s">
        <v>4776</v>
      </c>
      <c r="B2969" s="13" t="s">
        <v>4763</v>
      </c>
      <c r="C2969" s="18" t="s">
        <v>78</v>
      </c>
      <c r="D2969" s="14">
        <f>SUMIFS('Census Data'!G:G,'Census Data'!$A:$A,$A2969)/SUMIFS('Census Data'!$F:$F,'Census Data'!$A:$A,$A2969)</f>
        <v>0.50606427389274511</v>
      </c>
      <c r="E2969" s="16">
        <f>SUMIFS('Census Data'!H:H,'Census Data'!$A:$A,$A2969)/SUMIFS('Census Data'!$F:$F,'Census Data'!$A:$A,$A2969)</f>
        <v>0.49393572610725489</v>
      </c>
      <c r="F2969" s="14">
        <f>SUM(SUMIFS('Census Data'!I:I,'Census Data'!$A:$A,$A2969),SUMIFS('Census Data'!J:J,'Census Data'!$A:$A,$A2969))/SUMIFS('Census Data'!$F:$F,'Census Data'!$A:$A,$A2969)</f>
        <v>0.93424400365585558</v>
      </c>
      <c r="G2969" s="14">
        <f>SUM(SUMIFS('Census Data'!K:K,'Census Data'!$A:$A,$A2969),SUMIFS('Census Data'!L:L,'Census Data'!$A:$A,$A2969))/SUMIFS('Census Data'!$F:$F,'Census Data'!$A:$A,$A2969)</f>
        <v>4.1350690413259887E-2</v>
      </c>
      <c r="H2969" s="14">
        <f>SUM(SUMIFS('Census Data'!O:O,'Census Data'!$A:$A,$A2969),SUMIFS('Census Data'!P:P,'Census Data'!$A:$A,$A2969))/SUMIFS('Census Data'!$F:$F,'Census Data'!$A:$A,$A2969)</f>
        <v>3.1618210112886892E-3</v>
      </c>
      <c r="I2969" s="16">
        <f t="shared" si="92"/>
        <v>2.1243484919595823E-2</v>
      </c>
      <c r="J2969" s="14">
        <f>SUM(SUMIFS('Census Data'!W:W,'Census Data'!$A:$A,$A2969),SUMIFS('Census Data'!X:X,'Census Data'!$A:$A,$A2969))/SUMIFS('Census Data'!$F:$F,'Census Data'!$A:$A,$A2969)</f>
        <v>1.301780994491515E-2</v>
      </c>
      <c r="K2969" s="16">
        <f t="shared" si="93"/>
        <v>0.98698219005508481</v>
      </c>
      <c r="L2969" s="19">
        <f>'EPA Data'!D2970/SUM('EPA Data'!D:D)</f>
        <v>1.5122934935356941E-4</v>
      </c>
      <c r="M2969" s="19">
        <f>'EPA Data'!E2970/SUM('EPA Data'!E:E)</f>
        <v>1.8356687411537998E-4</v>
      </c>
      <c r="N2969" s="19">
        <f>'EPA Data'!F2970/SUM('EPA Data'!F:F)</f>
        <v>2.2642714192462748E-4</v>
      </c>
      <c r="O2969" s="19">
        <f>'EPA Data'!G2970/SUM('EPA Data'!G:G)</f>
        <v>6.2750696294518551E-5</v>
      </c>
      <c r="P2969" s="19">
        <f>'EPA Data'!H2970/SUM('EPA Data'!H:H)</f>
        <v>1.0629271209830943E-4</v>
      </c>
      <c r="Q2969" s="19">
        <f>'EPA Data'!I2970/SUM('EPA Data'!I:I)</f>
        <v>1.1548886559431202E-4</v>
      </c>
      <c r="R2969" s="19">
        <f>'EPA Data'!J2970/SUM('EPA Data'!J:J)</f>
        <v>1.1331810340233085E-4</v>
      </c>
      <c r="S2969" s="19">
        <f>'EPA Data'!K2970/SUM('EPA Data'!K:K)</f>
        <v>1.9266394693322761E-4</v>
      </c>
      <c r="T2969" s="19">
        <f>'EPA Data'!L2970/SUM('EPA Data'!L:L)</f>
        <v>1.9823350706688446E-4</v>
      </c>
      <c r="U2969" s="19">
        <f>'EPA Data'!M2970/SUM('EPA Data'!M:M)</f>
        <v>1.1088470668971727E-4</v>
      </c>
      <c r="V2969" s="19">
        <f>'EPA Data'!N2970/SUM('EPA Data'!N:N)</f>
        <v>9.1669057128366619E-5</v>
      </c>
      <c r="W2969" s="19">
        <f>'EPA Data'!O2970/SUM('EPA Data'!O:O)</f>
        <v>1.8595623985289729E-4</v>
      </c>
      <c r="X2969" s="19">
        <f>'EPA Data'!P2970/SUM('EPA Data'!P:P)</f>
        <v>1.0688086666859142E-4</v>
      </c>
    </row>
    <row r="2970" spans="1:24" x14ac:dyDescent="0.35">
      <c r="A2970" s="13" t="s">
        <v>4777</v>
      </c>
      <c r="B2970" s="13" t="s">
        <v>4763</v>
      </c>
      <c r="C2970" s="18" t="s">
        <v>801</v>
      </c>
      <c r="D2970" s="14">
        <f>SUMIFS('Census Data'!G:G,'Census Data'!$A:$A,$A2970)/SUMIFS('Census Data'!$F:$F,'Census Data'!$A:$A,$A2970)</f>
        <v>0.60930546190155088</v>
      </c>
      <c r="E2970" s="16">
        <f>SUMIFS('Census Data'!H:H,'Census Data'!$A:$A,$A2970)/SUMIFS('Census Data'!$F:$F,'Census Data'!$A:$A,$A2970)</f>
        <v>0.39069453809844906</v>
      </c>
      <c r="F2970" s="14">
        <f>SUM(SUMIFS('Census Data'!I:I,'Census Data'!$A:$A,$A2970),SUMIFS('Census Data'!J:J,'Census Data'!$A:$A,$A2970))/SUMIFS('Census Data'!$F:$F,'Census Data'!$A:$A,$A2970)</f>
        <v>0.83223196223870533</v>
      </c>
      <c r="G2970" s="14">
        <f>SUM(SUMIFS('Census Data'!K:K,'Census Data'!$A:$A,$A2970),SUMIFS('Census Data'!L:L,'Census Data'!$A:$A,$A2970))/SUMIFS('Census Data'!$F:$F,'Census Data'!$A:$A,$A2970)</f>
        <v>0.13175994605529331</v>
      </c>
      <c r="H2970" s="14">
        <f>SUM(SUMIFS('Census Data'!O:O,'Census Data'!$A:$A,$A2970),SUMIFS('Census Data'!P:P,'Census Data'!$A:$A,$A2970))/SUMIFS('Census Data'!$F:$F,'Census Data'!$A:$A,$A2970)</f>
        <v>8.3614295347269052E-3</v>
      </c>
      <c r="I2970" s="16">
        <f t="shared" si="92"/>
        <v>2.7646662171274539E-2</v>
      </c>
      <c r="J2970" s="14">
        <f>SUM(SUMIFS('Census Data'!W:W,'Census Data'!$A:$A,$A2970),SUMIFS('Census Data'!X:X,'Census Data'!$A:$A,$A2970))/SUMIFS('Census Data'!$F:$F,'Census Data'!$A:$A,$A2970)</f>
        <v>3.4254888739042484E-2</v>
      </c>
      <c r="K2970" s="16">
        <f t="shared" si="93"/>
        <v>0.96574511126095752</v>
      </c>
      <c r="L2970" s="19">
        <f>'EPA Data'!D2971/SUM('EPA Data'!D:D)</f>
        <v>2.9207657880759631E-5</v>
      </c>
      <c r="M2970" s="19">
        <f>'EPA Data'!E2971/SUM('EPA Data'!E:E)</f>
        <v>3.2346759606007413E-5</v>
      </c>
      <c r="N2970" s="19">
        <f>'EPA Data'!F2971/SUM('EPA Data'!F:F)</f>
        <v>3.4984026368652171E-5</v>
      </c>
      <c r="O2970" s="19">
        <f>'EPA Data'!G2971/SUM('EPA Data'!G:G)</f>
        <v>6.6191982097047058E-6</v>
      </c>
      <c r="P2970" s="19">
        <f>'EPA Data'!H2971/SUM('EPA Data'!H:H)</f>
        <v>1.4306771318314034E-5</v>
      </c>
      <c r="Q2970" s="19">
        <f>'EPA Data'!I2971/SUM('EPA Data'!I:I)</f>
        <v>1.4469510511448267E-5</v>
      </c>
      <c r="R2970" s="19">
        <f>'EPA Data'!J2971/SUM('EPA Data'!J:J)</f>
        <v>1.3013464536695933E-5</v>
      </c>
      <c r="S2970" s="19">
        <f>'EPA Data'!K2971/SUM('EPA Data'!K:K)</f>
        <v>3.0661612779673768E-5</v>
      </c>
      <c r="T2970" s="19">
        <f>'EPA Data'!L2971/SUM('EPA Data'!L:L)</f>
        <v>2.5844261874236785E-5</v>
      </c>
      <c r="U2970" s="19">
        <f>'EPA Data'!M2971/SUM('EPA Data'!M:M)</f>
        <v>1.4107737809695256E-5</v>
      </c>
      <c r="V2970" s="19">
        <f>'EPA Data'!N2971/SUM('EPA Data'!N:N)</f>
        <v>1.4699326170770192E-5</v>
      </c>
      <c r="W2970" s="19">
        <f>'EPA Data'!O2971/SUM('EPA Data'!O:O)</f>
        <v>2.4432916876643777E-5</v>
      </c>
      <c r="X2970" s="19">
        <f>'EPA Data'!P2971/SUM('EPA Data'!P:P)</f>
        <v>1.5117056262787873E-5</v>
      </c>
    </row>
    <row r="2971" spans="1:24" x14ac:dyDescent="0.35">
      <c r="A2971" s="13" t="s">
        <v>4778</v>
      </c>
      <c r="B2971" s="13" t="s">
        <v>4763</v>
      </c>
      <c r="C2971" s="18" t="s">
        <v>234</v>
      </c>
      <c r="D2971" s="14">
        <f>SUMIFS('Census Data'!G:G,'Census Data'!$A:$A,$A2971)/SUMIFS('Census Data'!$F:$F,'Census Data'!$A:$A,$A2971)</f>
        <v>0.50510204081632648</v>
      </c>
      <c r="E2971" s="16">
        <f>SUMIFS('Census Data'!H:H,'Census Data'!$A:$A,$A2971)/SUMIFS('Census Data'!$F:$F,'Census Data'!$A:$A,$A2971)</f>
        <v>0.49489795918367346</v>
      </c>
      <c r="F2971" s="14">
        <f>SUM(SUMIFS('Census Data'!I:I,'Census Data'!$A:$A,$A2971),SUMIFS('Census Data'!J:J,'Census Data'!$A:$A,$A2971))/SUMIFS('Census Data'!$F:$F,'Census Data'!$A:$A,$A2971)</f>
        <v>0.97485422740524785</v>
      </c>
      <c r="G2971" s="14">
        <f>SUM(SUMIFS('Census Data'!K:K,'Census Data'!$A:$A,$A2971),SUMIFS('Census Data'!L:L,'Census Data'!$A:$A,$A2971))/SUMIFS('Census Data'!$F:$F,'Census Data'!$A:$A,$A2971)</f>
        <v>1.1115160349854228E-2</v>
      </c>
      <c r="H2971" s="14">
        <f>SUM(SUMIFS('Census Data'!O:O,'Census Data'!$A:$A,$A2971),SUMIFS('Census Data'!P:P,'Census Data'!$A:$A,$A2971))/SUMIFS('Census Data'!$F:$F,'Census Data'!$A:$A,$A2971)</f>
        <v>2.3688046647230322E-3</v>
      </c>
      <c r="I2971" s="16">
        <f t="shared" si="92"/>
        <v>1.1661807580174877E-2</v>
      </c>
      <c r="J2971" s="14">
        <f>SUM(SUMIFS('Census Data'!W:W,'Census Data'!$A:$A,$A2971),SUMIFS('Census Data'!X:X,'Census Data'!$A:$A,$A2971))/SUMIFS('Census Data'!$F:$F,'Census Data'!$A:$A,$A2971)</f>
        <v>7.5619533527696795E-3</v>
      </c>
      <c r="K2971" s="16">
        <f t="shared" si="93"/>
        <v>0.99243804664723034</v>
      </c>
      <c r="L2971" s="19">
        <f>'EPA Data'!D2972/SUM('EPA Data'!D:D)</f>
        <v>6.5393570692178168E-5</v>
      </c>
      <c r="M2971" s="19">
        <f>'EPA Data'!E2972/SUM('EPA Data'!E:E)</f>
        <v>5.5179595712539933E-5</v>
      </c>
      <c r="N2971" s="19">
        <f>'EPA Data'!F2972/SUM('EPA Data'!F:F)</f>
        <v>5.7703625901242516E-5</v>
      </c>
      <c r="O2971" s="19">
        <f>'EPA Data'!G2972/SUM('EPA Data'!G:G)</f>
        <v>1.2953220940930501E-5</v>
      </c>
      <c r="P2971" s="19">
        <f>'EPA Data'!H2972/SUM('EPA Data'!H:H)</f>
        <v>2.9710221226607256E-5</v>
      </c>
      <c r="Q2971" s="19">
        <f>'EPA Data'!I2972/SUM('EPA Data'!I:I)</f>
        <v>3.1791054055116341E-5</v>
      </c>
      <c r="R2971" s="19">
        <f>'EPA Data'!J2972/SUM('EPA Data'!J:J)</f>
        <v>1.9844982760458368E-5</v>
      </c>
      <c r="S2971" s="19">
        <f>'EPA Data'!K2972/SUM('EPA Data'!K:K)</f>
        <v>4.7389270737886303E-5</v>
      </c>
      <c r="T2971" s="19">
        <f>'EPA Data'!L2972/SUM('EPA Data'!L:L)</f>
        <v>4.7036986887817996E-5</v>
      </c>
      <c r="U2971" s="19">
        <f>'EPA Data'!M2972/SUM('EPA Data'!M:M)</f>
        <v>2.5998989900313803E-5</v>
      </c>
      <c r="V2971" s="19">
        <f>'EPA Data'!N2972/SUM('EPA Data'!N:N)</f>
        <v>3.1308030337268748E-5</v>
      </c>
      <c r="W2971" s="19">
        <f>'EPA Data'!O2972/SUM('EPA Data'!O:O)</f>
        <v>5.8692103197259799E-5</v>
      </c>
      <c r="X2971" s="19">
        <f>'EPA Data'!P2972/SUM('EPA Data'!P:P)</f>
        <v>2.7128634478967956E-5</v>
      </c>
    </row>
    <row r="2972" spans="1:24" x14ac:dyDescent="0.35">
      <c r="A2972" s="13" t="s">
        <v>4779</v>
      </c>
      <c r="B2972" s="13" t="s">
        <v>4763</v>
      </c>
      <c r="C2972" s="18" t="s">
        <v>4780</v>
      </c>
      <c r="D2972" s="14">
        <f>SUMIFS('Census Data'!G:G,'Census Data'!$A:$A,$A2972)/SUMIFS('Census Data'!$F:$F,'Census Data'!$A:$A,$A2972)</f>
        <v>0.4913414005398356</v>
      </c>
      <c r="E2972" s="16">
        <f>SUMIFS('Census Data'!H:H,'Census Data'!$A:$A,$A2972)/SUMIFS('Census Data'!$F:$F,'Census Data'!$A:$A,$A2972)</f>
        <v>0.50865859946016434</v>
      </c>
      <c r="F2972" s="14">
        <f>SUM(SUMIFS('Census Data'!I:I,'Census Data'!$A:$A,$A2972),SUMIFS('Census Data'!J:J,'Census Data'!$A:$A,$A2972))/SUMIFS('Census Data'!$F:$F,'Census Data'!$A:$A,$A2972)</f>
        <v>0.94292299760410037</v>
      </c>
      <c r="G2972" s="14">
        <f>SUM(SUMIFS('Census Data'!K:K,'Census Data'!$A:$A,$A2972),SUMIFS('Census Data'!L:L,'Census Data'!$A:$A,$A2972))/SUMIFS('Census Data'!$F:$F,'Census Data'!$A:$A,$A2972)</f>
        <v>2.6385224274406333E-2</v>
      </c>
      <c r="H2972" s="14">
        <f>SUM(SUMIFS('Census Data'!O:O,'Census Data'!$A:$A,$A2972),SUMIFS('Census Data'!P:P,'Census Data'!$A:$A,$A2972))/SUMIFS('Census Data'!$F:$F,'Census Data'!$A:$A,$A2972)</f>
        <v>7.5213053104054833E-3</v>
      </c>
      <c r="I2972" s="16">
        <f t="shared" si="92"/>
        <v>2.317047281108775E-2</v>
      </c>
      <c r="J2972" s="14">
        <f>SUM(SUMIFS('Census Data'!W:W,'Census Data'!$A:$A,$A2972),SUMIFS('Census Data'!X:X,'Census Data'!$A:$A,$A2972))/SUMIFS('Census Data'!$F:$F,'Census Data'!$A:$A,$A2972)</f>
        <v>1.7074576168380189E-2</v>
      </c>
      <c r="K2972" s="16">
        <f t="shared" si="93"/>
        <v>0.98292542383161985</v>
      </c>
      <c r="L2972" s="19">
        <f>'EPA Data'!D2973/SUM('EPA Data'!D:D)</f>
        <v>1.0236522642410065E-4</v>
      </c>
      <c r="M2972" s="19">
        <f>'EPA Data'!E2973/SUM('EPA Data'!E:E)</f>
        <v>1.2767658282635916E-4</v>
      </c>
      <c r="N2972" s="19">
        <f>'EPA Data'!F2973/SUM('EPA Data'!F:F)</f>
        <v>1.5816037122924596E-4</v>
      </c>
      <c r="O2972" s="19">
        <f>'EPA Data'!G2973/SUM('EPA Data'!G:G)</f>
        <v>3.8725583591899801E-5</v>
      </c>
      <c r="P2972" s="19">
        <f>'EPA Data'!H2973/SUM('EPA Data'!H:H)</f>
        <v>7.8728221504326595E-5</v>
      </c>
      <c r="Q2972" s="19">
        <f>'EPA Data'!I2973/SUM('EPA Data'!I:I)</f>
        <v>8.8854941626905016E-5</v>
      </c>
      <c r="R2972" s="19">
        <f>'EPA Data'!J2973/SUM('EPA Data'!J:J)</f>
        <v>6.6277993570853849E-5</v>
      </c>
      <c r="S2972" s="19">
        <f>'EPA Data'!K2973/SUM('EPA Data'!K:K)</f>
        <v>1.2463053528369769E-4</v>
      </c>
      <c r="T2972" s="19">
        <f>'EPA Data'!L2973/SUM('EPA Data'!L:L)</f>
        <v>1.4260950152615695E-4</v>
      </c>
      <c r="U2972" s="19">
        <f>'EPA Data'!M2973/SUM('EPA Data'!M:M)</f>
        <v>6.9567327278311595E-5</v>
      </c>
      <c r="V2972" s="19">
        <f>'EPA Data'!N2973/SUM('EPA Data'!N:N)</f>
        <v>6.7284133391749742E-5</v>
      </c>
      <c r="W2972" s="19">
        <f>'EPA Data'!O2973/SUM('EPA Data'!O:O)</f>
        <v>1.4845340281948626E-4</v>
      </c>
      <c r="X2972" s="19">
        <f>'EPA Data'!P2973/SUM('EPA Data'!P:P)</f>
        <v>7.5523034868313574E-5</v>
      </c>
    </row>
    <row r="2973" spans="1:24" x14ac:dyDescent="0.35">
      <c r="A2973" s="13" t="s">
        <v>4781</v>
      </c>
      <c r="B2973" s="13" t="s">
        <v>4763</v>
      </c>
      <c r="C2973" s="18" t="s">
        <v>2020</v>
      </c>
      <c r="D2973" s="14">
        <f>SUMIFS('Census Data'!G:G,'Census Data'!$A:$A,$A2973)/SUMIFS('Census Data'!$F:$F,'Census Data'!$A:$A,$A2973)</f>
        <v>0.51351000259807744</v>
      </c>
      <c r="E2973" s="16">
        <f>SUMIFS('Census Data'!H:H,'Census Data'!$A:$A,$A2973)/SUMIFS('Census Data'!$F:$F,'Census Data'!$A:$A,$A2973)</f>
        <v>0.48648999740192256</v>
      </c>
      <c r="F2973" s="14">
        <f>SUM(SUMIFS('Census Data'!I:I,'Census Data'!$A:$A,$A2973),SUMIFS('Census Data'!J:J,'Census Data'!$A:$A,$A2973))/SUMIFS('Census Data'!$F:$F,'Census Data'!$A:$A,$A2973)</f>
        <v>0.9678271412488092</v>
      </c>
      <c r="G2973" s="14">
        <f>SUM(SUMIFS('Census Data'!K:K,'Census Data'!$A:$A,$A2973),SUMIFS('Census Data'!L:L,'Census Data'!$A:$A,$A2973))/SUMIFS('Census Data'!$F:$F,'Census Data'!$A:$A,$A2973)</f>
        <v>1.2903784532779078E-2</v>
      </c>
      <c r="H2973" s="14">
        <f>SUM(SUMIFS('Census Data'!O:O,'Census Data'!$A:$A,$A2973),SUMIFS('Census Data'!P:P,'Census Data'!$A:$A,$A2973))/SUMIFS('Census Data'!$F:$F,'Census Data'!$A:$A,$A2973)</f>
        <v>3.3341993591409023E-3</v>
      </c>
      <c r="I2973" s="16">
        <f t="shared" si="92"/>
        <v>1.5934874859270809E-2</v>
      </c>
      <c r="J2973" s="14">
        <f>SUM(SUMIFS('Census Data'!W:W,'Census Data'!$A:$A,$A2973),SUMIFS('Census Data'!X:X,'Census Data'!$A:$A,$A2973))/SUMIFS('Census Data'!$F:$F,'Census Data'!$A:$A,$A2973)</f>
        <v>1.5285355503594007E-2</v>
      </c>
      <c r="K2973" s="16">
        <f t="shared" si="93"/>
        <v>0.984714644496406</v>
      </c>
      <c r="L2973" s="19">
        <f>'EPA Data'!D2974/SUM('EPA Data'!D:D)</f>
        <v>1.1430025719099546E-4</v>
      </c>
      <c r="M2973" s="19">
        <f>'EPA Data'!E2974/SUM('EPA Data'!E:E)</f>
        <v>1.0312437864065523E-4</v>
      </c>
      <c r="N2973" s="19">
        <f>'EPA Data'!F2974/SUM('EPA Data'!F:F)</f>
        <v>1.0039641402447218E-4</v>
      </c>
      <c r="O2973" s="19">
        <f>'EPA Data'!G2974/SUM('EPA Data'!G:G)</f>
        <v>3.1774452709684611E-5</v>
      </c>
      <c r="P2973" s="19">
        <f>'EPA Data'!H2974/SUM('EPA Data'!H:H)</f>
        <v>6.6689893560205224E-5</v>
      </c>
      <c r="Q2973" s="19">
        <f>'EPA Data'!I2974/SUM('EPA Data'!I:I)</f>
        <v>6.8672414205748174E-5</v>
      </c>
      <c r="R2973" s="19">
        <f>'EPA Data'!J2974/SUM('EPA Data'!J:J)</f>
        <v>4.2200362673225459E-5</v>
      </c>
      <c r="S2973" s="19">
        <f>'EPA Data'!K2974/SUM('EPA Data'!K:K)</f>
        <v>8.9947068178110223E-5</v>
      </c>
      <c r="T2973" s="19">
        <f>'EPA Data'!L2974/SUM('EPA Data'!L:L)</f>
        <v>9.1054513146302969E-5</v>
      </c>
      <c r="U2973" s="19">
        <f>'EPA Data'!M2974/SUM('EPA Data'!M:M)</f>
        <v>6.0077873715203161E-5</v>
      </c>
      <c r="V2973" s="19">
        <f>'EPA Data'!N2974/SUM('EPA Data'!N:N)</f>
        <v>7.1453486164609203E-5</v>
      </c>
      <c r="W2973" s="19">
        <f>'EPA Data'!O2974/SUM('EPA Data'!O:O)</f>
        <v>1.3090459461638173E-4</v>
      </c>
      <c r="X2973" s="19">
        <f>'EPA Data'!P2974/SUM('EPA Data'!P:P)</f>
        <v>5.4369500542990683E-5</v>
      </c>
    </row>
    <row r="2974" spans="1:24" x14ac:dyDescent="0.35">
      <c r="A2974" s="13" t="s">
        <v>4782</v>
      </c>
      <c r="B2974" s="13" t="s">
        <v>4763</v>
      </c>
      <c r="C2974" s="18" t="s">
        <v>818</v>
      </c>
      <c r="D2974" s="14">
        <f>SUMIFS('Census Data'!G:G,'Census Data'!$A:$A,$A2974)/SUMIFS('Census Data'!$F:$F,'Census Data'!$A:$A,$A2974)</f>
        <v>0.49056474065926514</v>
      </c>
      <c r="E2974" s="16">
        <f>SUMIFS('Census Data'!H:H,'Census Data'!$A:$A,$A2974)/SUMIFS('Census Data'!$F:$F,'Census Data'!$A:$A,$A2974)</f>
        <v>0.50943525934073486</v>
      </c>
      <c r="F2974" s="14">
        <f>SUM(SUMIFS('Census Data'!I:I,'Census Data'!$A:$A,$A2974),SUMIFS('Census Data'!J:J,'Census Data'!$A:$A,$A2974))/SUMIFS('Census Data'!$F:$F,'Census Data'!$A:$A,$A2974)</f>
        <v>0.94840683325885955</v>
      </c>
      <c r="G2974" s="14">
        <f>SUM(SUMIFS('Census Data'!K:K,'Census Data'!$A:$A,$A2974),SUMIFS('Census Data'!L:L,'Census Data'!$A:$A,$A2974))/SUMIFS('Census Data'!$F:$F,'Census Data'!$A:$A,$A2974)</f>
        <v>2.6982435637438559E-2</v>
      </c>
      <c r="H2974" s="14">
        <f>SUM(SUMIFS('Census Data'!O:O,'Census Data'!$A:$A,$A2974),SUMIFS('Census Data'!P:P,'Census Data'!$A:$A,$A2974))/SUMIFS('Census Data'!$F:$F,'Census Data'!$A:$A,$A2974)</f>
        <v>4.9152717148454959E-3</v>
      </c>
      <c r="I2974" s="16">
        <f t="shared" si="92"/>
        <v>1.9695459388856418E-2</v>
      </c>
      <c r="J2974" s="14">
        <f>SUM(SUMIFS('Census Data'!W:W,'Census Data'!$A:$A,$A2974),SUMIFS('Census Data'!X:X,'Census Data'!$A:$A,$A2974))/SUMIFS('Census Data'!$F:$F,'Census Data'!$A:$A,$A2974)</f>
        <v>1.5570755851923144E-2</v>
      </c>
      <c r="K2974" s="16">
        <f t="shared" si="93"/>
        <v>0.98442924414807687</v>
      </c>
      <c r="L2974" s="19">
        <f>'EPA Data'!D2975/SUM('EPA Data'!D:D)</f>
        <v>1.2048331804587492E-4</v>
      </c>
      <c r="M2974" s="19">
        <f>'EPA Data'!E2975/SUM('EPA Data'!E:E)</f>
        <v>1.4859099720782636E-4</v>
      </c>
      <c r="N2974" s="19">
        <f>'EPA Data'!F2975/SUM('EPA Data'!F:F)</f>
        <v>1.3366709010475858E-4</v>
      </c>
      <c r="O2974" s="19">
        <f>'EPA Data'!G2975/SUM('EPA Data'!G:G)</f>
        <v>4.4774527161973655E-5</v>
      </c>
      <c r="P2974" s="19">
        <f>'EPA Data'!H2975/SUM('EPA Data'!H:H)</f>
        <v>7.8708438594316687E-5</v>
      </c>
      <c r="Q2974" s="19">
        <f>'EPA Data'!I2975/SUM('EPA Data'!I:I)</f>
        <v>5.6539026712088794E-5</v>
      </c>
      <c r="R2974" s="19">
        <f>'EPA Data'!J2975/SUM('EPA Data'!J:J)</f>
        <v>6.7921439477432611E-5</v>
      </c>
      <c r="S2974" s="19">
        <f>'EPA Data'!K2975/SUM('EPA Data'!K:K)</f>
        <v>1.3658700075963525E-4</v>
      </c>
      <c r="T2974" s="19">
        <f>'EPA Data'!L2975/SUM('EPA Data'!L:L)</f>
        <v>1.0076681123918125E-4</v>
      </c>
      <c r="U2974" s="19">
        <f>'EPA Data'!M2975/SUM('EPA Data'!M:M)</f>
        <v>1.1162451960209644E-4</v>
      </c>
      <c r="V2974" s="19">
        <f>'EPA Data'!N2975/SUM('EPA Data'!N:N)</f>
        <v>9.729310472145627E-5</v>
      </c>
      <c r="W2974" s="19">
        <f>'EPA Data'!O2975/SUM('EPA Data'!O:O)</f>
        <v>1.0965270325425152E-4</v>
      </c>
      <c r="X2974" s="19">
        <f>'EPA Data'!P2975/SUM('EPA Data'!P:P)</f>
        <v>7.5785633289958296E-5</v>
      </c>
    </row>
    <row r="2975" spans="1:24" x14ac:dyDescent="0.35">
      <c r="A2975" s="13" t="s">
        <v>4783</v>
      </c>
      <c r="B2975" s="13" t="s">
        <v>4763</v>
      </c>
      <c r="C2975" s="18" t="s">
        <v>4784</v>
      </c>
      <c r="D2975" s="14">
        <f>SUMIFS('Census Data'!G:G,'Census Data'!$A:$A,$A2975)/SUMIFS('Census Data'!$F:$F,'Census Data'!$A:$A,$A2975)</f>
        <v>0.51066806575725776</v>
      </c>
      <c r="E2975" s="16">
        <f>SUMIFS('Census Data'!H:H,'Census Data'!$A:$A,$A2975)/SUMIFS('Census Data'!$F:$F,'Census Data'!$A:$A,$A2975)</f>
        <v>0.48933193424274224</v>
      </c>
      <c r="F2975" s="14">
        <f>SUM(SUMIFS('Census Data'!I:I,'Census Data'!$A:$A,$A2975),SUMIFS('Census Data'!J:J,'Census Data'!$A:$A,$A2975))/SUMIFS('Census Data'!$F:$F,'Census Data'!$A:$A,$A2975)</f>
        <v>0.93662119622245543</v>
      </c>
      <c r="G2975" s="14">
        <f>SUM(SUMIFS('Census Data'!K:K,'Census Data'!$A:$A,$A2975),SUMIFS('Census Data'!L:L,'Census Data'!$A:$A,$A2975))/SUMIFS('Census Data'!$F:$F,'Census Data'!$A:$A,$A2975)</f>
        <v>3.5117173837005945E-2</v>
      </c>
      <c r="H2975" s="14">
        <f>SUM(SUMIFS('Census Data'!O:O,'Census Data'!$A:$A,$A2975),SUMIFS('Census Data'!P:P,'Census Data'!$A:$A,$A2975))/SUMIFS('Census Data'!$F:$F,'Census Data'!$A:$A,$A2975)</f>
        <v>8.6044071353620147E-3</v>
      </c>
      <c r="I2975" s="16">
        <f t="shared" si="92"/>
        <v>1.9657222805176566E-2</v>
      </c>
      <c r="J2975" s="14">
        <f>SUM(SUMIFS('Census Data'!W:W,'Census Data'!$A:$A,$A2975),SUMIFS('Census Data'!X:X,'Census Data'!$A:$A,$A2975))/SUMIFS('Census Data'!$F:$F,'Census Data'!$A:$A,$A2975)</f>
        <v>4.6100034977264781E-2</v>
      </c>
      <c r="K2975" s="16">
        <f t="shared" si="93"/>
        <v>0.95389996502273522</v>
      </c>
      <c r="L2975" s="19">
        <f>'EPA Data'!D2976/SUM('EPA Data'!D:D)</f>
        <v>6.884547753628792E-5</v>
      </c>
      <c r="M2975" s="19">
        <f>'EPA Data'!E2976/SUM('EPA Data'!E:E)</f>
        <v>5.7830851896125759E-5</v>
      </c>
      <c r="N2975" s="19">
        <f>'EPA Data'!F2976/SUM('EPA Data'!F:F)</f>
        <v>5.9906397851054271E-5</v>
      </c>
      <c r="O2975" s="19">
        <f>'EPA Data'!G2976/SUM('EPA Data'!G:G)</f>
        <v>1.6263233453824818E-5</v>
      </c>
      <c r="P2975" s="19">
        <f>'EPA Data'!H2976/SUM('EPA Data'!H:H)</f>
        <v>3.6203518989239631E-5</v>
      </c>
      <c r="Q2975" s="19">
        <f>'EPA Data'!I2976/SUM('EPA Data'!I:I)</f>
        <v>3.8395923601327445E-5</v>
      </c>
      <c r="R2975" s="19">
        <f>'EPA Data'!J2976/SUM('EPA Data'!J:J)</f>
        <v>2.3557249101807803E-5</v>
      </c>
      <c r="S2975" s="19">
        <f>'EPA Data'!K2976/SUM('EPA Data'!K:K)</f>
        <v>5.0631693041584052E-5</v>
      </c>
      <c r="T2975" s="19">
        <f>'EPA Data'!L2976/SUM('EPA Data'!L:L)</f>
        <v>5.1443546567240322E-5</v>
      </c>
      <c r="U2975" s="19">
        <f>'EPA Data'!M2976/SUM('EPA Data'!M:M)</f>
        <v>3.0159182945284248E-5</v>
      </c>
      <c r="V2975" s="19">
        <f>'EPA Data'!N2976/SUM('EPA Data'!N:N)</f>
        <v>3.7644316917037441E-5</v>
      </c>
      <c r="W2975" s="19">
        <f>'EPA Data'!O2976/SUM('EPA Data'!O:O)</f>
        <v>7.0990730731301013E-5</v>
      </c>
      <c r="X2975" s="19">
        <f>'EPA Data'!P2976/SUM('EPA Data'!P:P)</f>
        <v>3.1016719547241623E-5</v>
      </c>
    </row>
    <row r="2976" spans="1:24" x14ac:dyDescent="0.35">
      <c r="A2976" s="13" t="s">
        <v>4785</v>
      </c>
      <c r="B2976" s="13" t="s">
        <v>4763</v>
      </c>
      <c r="C2976" s="18" t="s">
        <v>1239</v>
      </c>
      <c r="D2976" s="14">
        <f>SUMIFS('Census Data'!G:G,'Census Data'!$A:$A,$A2976)/SUMIFS('Census Data'!$F:$F,'Census Data'!$A:$A,$A2976)</f>
        <v>0.49588858209181663</v>
      </c>
      <c r="E2976" s="16">
        <f>SUMIFS('Census Data'!H:H,'Census Data'!$A:$A,$A2976)/SUMIFS('Census Data'!$F:$F,'Census Data'!$A:$A,$A2976)</f>
        <v>0.50411141790818337</v>
      </c>
      <c r="F2976" s="14">
        <f>SUM(SUMIFS('Census Data'!I:I,'Census Data'!$A:$A,$A2976),SUMIFS('Census Data'!J:J,'Census Data'!$A:$A,$A2976))/SUMIFS('Census Data'!$F:$F,'Census Data'!$A:$A,$A2976)</f>
        <v>0.95447097733410202</v>
      </c>
      <c r="G2976" s="14">
        <f>SUM(SUMIFS('Census Data'!K:K,'Census Data'!$A:$A,$A2976),SUMIFS('Census Data'!L:L,'Census Data'!$A:$A,$A2976))/SUMIFS('Census Data'!$F:$F,'Census Data'!$A:$A,$A2976)</f>
        <v>1.9161331431865766E-2</v>
      </c>
      <c r="H2976" s="14">
        <f>SUM(SUMIFS('Census Data'!O:O,'Census Data'!$A:$A,$A2976),SUMIFS('Census Data'!P:P,'Census Data'!$A:$A,$A2976))/SUMIFS('Census Data'!$F:$F,'Census Data'!$A:$A,$A2976)</f>
        <v>6.5995084504050731E-3</v>
      </c>
      <c r="I2976" s="16">
        <f t="shared" si="92"/>
        <v>1.9768182783627242E-2</v>
      </c>
      <c r="J2976" s="14">
        <f>SUM(SUMIFS('Census Data'!W:W,'Census Data'!$A:$A,$A2976),SUMIFS('Census Data'!X:X,'Census Data'!$A:$A,$A2976))/SUMIFS('Census Data'!$F:$F,'Census Data'!$A:$A,$A2976)</f>
        <v>2.0890857784385715E-2</v>
      </c>
      <c r="K2976" s="16">
        <f t="shared" si="93"/>
        <v>0.97910914221561429</v>
      </c>
      <c r="L2976" s="19">
        <f>'EPA Data'!D2977/SUM('EPA Data'!D:D)</f>
        <v>4.6343954684181972E-4</v>
      </c>
      <c r="M2976" s="19">
        <f>'EPA Data'!E2977/SUM('EPA Data'!E:E)</f>
        <v>4.2604198428170957E-4</v>
      </c>
      <c r="N2976" s="19">
        <f>'EPA Data'!F2977/SUM('EPA Data'!F:F)</f>
        <v>4.4428382535282083E-4</v>
      </c>
      <c r="O2976" s="19">
        <f>'EPA Data'!G2977/SUM('EPA Data'!G:G)</f>
        <v>9.253530488621131E-5</v>
      </c>
      <c r="P2976" s="19">
        <f>'EPA Data'!H2977/SUM('EPA Data'!H:H)</f>
        <v>1.8166862111369513E-4</v>
      </c>
      <c r="Q2976" s="19">
        <f>'EPA Data'!I2977/SUM('EPA Data'!I:I)</f>
        <v>1.8101003300637785E-4</v>
      </c>
      <c r="R2976" s="19">
        <f>'EPA Data'!J2977/SUM('EPA Data'!J:J)</f>
        <v>1.73491796708381E-4</v>
      </c>
      <c r="S2976" s="19">
        <f>'EPA Data'!K2977/SUM('EPA Data'!K:K)</f>
        <v>3.9701634010658491E-4</v>
      </c>
      <c r="T2976" s="19">
        <f>'EPA Data'!L2977/SUM('EPA Data'!L:L)</f>
        <v>3.1520493368031061E-4</v>
      </c>
      <c r="U2976" s="19">
        <f>'EPA Data'!M2977/SUM('EPA Data'!M:M)</f>
        <v>2.0475214935540757E-4</v>
      </c>
      <c r="V2976" s="19">
        <f>'EPA Data'!N2977/SUM('EPA Data'!N:N)</f>
        <v>2.0187820879940025E-4</v>
      </c>
      <c r="W2976" s="19">
        <f>'EPA Data'!O2977/SUM('EPA Data'!O:O)</f>
        <v>3.1624221229599876E-4</v>
      </c>
      <c r="X2976" s="19">
        <f>'EPA Data'!P2977/SUM('EPA Data'!P:P)</f>
        <v>1.8621588066273492E-4</v>
      </c>
    </row>
    <row r="2977" spans="1:24" x14ac:dyDescent="0.35">
      <c r="A2977" s="13" t="s">
        <v>4786</v>
      </c>
      <c r="B2977" s="13" t="s">
        <v>4763</v>
      </c>
      <c r="C2977" s="18" t="s">
        <v>92</v>
      </c>
      <c r="D2977" s="14">
        <f>SUMIFS('Census Data'!G:G,'Census Data'!$A:$A,$A2977)/SUMIFS('Census Data'!$F:$F,'Census Data'!$A:$A,$A2977)</f>
        <v>0.50165515256188831</v>
      </c>
      <c r="E2977" s="16">
        <f>SUMIFS('Census Data'!H:H,'Census Data'!$A:$A,$A2977)/SUMIFS('Census Data'!$F:$F,'Census Data'!$A:$A,$A2977)</f>
        <v>0.49834484743811169</v>
      </c>
      <c r="F2977" s="14">
        <f>SUM(SUMIFS('Census Data'!I:I,'Census Data'!$A:$A,$A2977),SUMIFS('Census Data'!J:J,'Census Data'!$A:$A,$A2977))/SUMIFS('Census Data'!$F:$F,'Census Data'!$A:$A,$A2977)</f>
        <v>0.97628814047207835</v>
      </c>
      <c r="G2977" s="14">
        <f>SUM(SUMIFS('Census Data'!K:K,'Census Data'!$A:$A,$A2977),SUMIFS('Census Data'!L:L,'Census Data'!$A:$A,$A2977))/SUMIFS('Census Data'!$F:$F,'Census Data'!$A:$A,$A2977)</f>
        <v>6.6206102475532529E-3</v>
      </c>
      <c r="H2977" s="14">
        <f>SUM(SUMIFS('Census Data'!O:O,'Census Data'!$A:$A,$A2977),SUMIFS('Census Data'!P:P,'Census Data'!$A:$A,$A2977))/SUMIFS('Census Data'!$F:$F,'Census Data'!$A:$A,$A2977)</f>
        <v>3.634139320667818E-3</v>
      </c>
      <c r="I2977" s="16">
        <f t="shared" si="92"/>
        <v>1.3457109959700619E-2</v>
      </c>
      <c r="J2977" s="14">
        <f>SUM(SUMIFS('Census Data'!W:W,'Census Data'!$A:$A,$A2977),SUMIFS('Census Data'!X:X,'Census Data'!$A:$A,$A2977))/SUMIFS('Census Data'!$F:$F,'Census Data'!$A:$A,$A2977)</f>
        <v>8.2757628094415666E-3</v>
      </c>
      <c r="K2977" s="16">
        <f t="shared" si="93"/>
        <v>0.99172423719055847</v>
      </c>
      <c r="L2977" s="19">
        <f>'EPA Data'!D2978/SUM('EPA Data'!D:D)</f>
        <v>2.5880655336948445E-4</v>
      </c>
      <c r="M2977" s="19">
        <f>'EPA Data'!E2978/SUM('EPA Data'!E:E)</f>
        <v>1.9069352570889639E-4</v>
      </c>
      <c r="N2977" s="19">
        <f>'EPA Data'!F2978/SUM('EPA Data'!F:F)</f>
        <v>2.0190902874700432E-4</v>
      </c>
      <c r="O2977" s="19">
        <f>'EPA Data'!G2978/SUM('EPA Data'!G:G)</f>
        <v>4.1324149109218068E-5</v>
      </c>
      <c r="P2977" s="19">
        <f>'EPA Data'!H2978/SUM('EPA Data'!H:H)</f>
        <v>7.6952559858344368E-5</v>
      </c>
      <c r="Q2977" s="19">
        <f>'EPA Data'!I2978/SUM('EPA Data'!I:I)</f>
        <v>6.9968956880428766E-5</v>
      </c>
      <c r="R2977" s="19">
        <f>'EPA Data'!J2978/SUM('EPA Data'!J:J)</f>
        <v>6.3126552845256585E-5</v>
      </c>
      <c r="S2977" s="19">
        <f>'EPA Data'!K2978/SUM('EPA Data'!K:K)</f>
        <v>1.404369881810793E-4</v>
      </c>
      <c r="T2977" s="19">
        <f>'EPA Data'!L2978/SUM('EPA Data'!L:L)</f>
        <v>1.2990206124112845E-4</v>
      </c>
      <c r="U2977" s="19">
        <f>'EPA Data'!M2978/SUM('EPA Data'!M:M)</f>
        <v>8.710589043678423E-5</v>
      </c>
      <c r="V2977" s="19">
        <f>'EPA Data'!N2978/SUM('EPA Data'!N:N)</f>
        <v>7.4867930874993719E-5</v>
      </c>
      <c r="W2977" s="19">
        <f>'EPA Data'!O2978/SUM('EPA Data'!O:O)</f>
        <v>1.1451082439511535E-4</v>
      </c>
      <c r="X2977" s="19">
        <f>'EPA Data'!P2978/SUM('EPA Data'!P:P)</f>
        <v>8.3570067240333582E-5</v>
      </c>
    </row>
    <row r="2978" spans="1:24" x14ac:dyDescent="0.35">
      <c r="A2978" s="13" t="s">
        <v>4787</v>
      </c>
      <c r="B2978" s="13" t="s">
        <v>4763</v>
      </c>
      <c r="C2978" s="18" t="s">
        <v>94</v>
      </c>
      <c r="D2978" s="14">
        <f>SUMIFS('Census Data'!G:G,'Census Data'!$A:$A,$A2978)/SUMIFS('Census Data'!$F:$F,'Census Data'!$A:$A,$A2978)</f>
        <v>0.49950610865609568</v>
      </c>
      <c r="E2978" s="16">
        <f>SUMIFS('Census Data'!H:H,'Census Data'!$A:$A,$A2978)/SUMIFS('Census Data'!$F:$F,'Census Data'!$A:$A,$A2978)</f>
        <v>0.50049389134390432</v>
      </c>
      <c r="F2978" s="14">
        <f>SUM(SUMIFS('Census Data'!I:I,'Census Data'!$A:$A,$A2978),SUMIFS('Census Data'!J:J,'Census Data'!$A:$A,$A2978))/SUMIFS('Census Data'!$F:$F,'Census Data'!$A:$A,$A2978)</f>
        <v>0.88441209600554549</v>
      </c>
      <c r="G2978" s="14">
        <f>SUM(SUMIFS('Census Data'!K:K,'Census Data'!$A:$A,$A2978),SUMIFS('Census Data'!L:L,'Census Data'!$A:$A,$A2978))/SUMIFS('Census Data'!$F:$F,'Census Data'!$A:$A,$A2978)</f>
        <v>6.5072350749501781E-2</v>
      </c>
      <c r="H2978" s="14">
        <f>SUM(SUMIFS('Census Data'!O:O,'Census Data'!$A:$A,$A2978),SUMIFS('Census Data'!P:P,'Census Data'!$A:$A,$A2978))/SUMIFS('Census Data'!$F:$F,'Census Data'!$A:$A,$A2978)</f>
        <v>1.6480374317650117E-2</v>
      </c>
      <c r="I2978" s="16">
        <f t="shared" si="92"/>
        <v>3.4035178927302567E-2</v>
      </c>
      <c r="J2978" s="14">
        <f>SUM(SUMIFS('Census Data'!W:W,'Census Data'!$A:$A,$A2978),SUMIFS('Census Data'!X:X,'Census Data'!$A:$A,$A2978))/SUMIFS('Census Data'!$F:$F,'Census Data'!$A:$A,$A2978)</f>
        <v>7.0999046876353875E-2</v>
      </c>
      <c r="K2978" s="16">
        <f t="shared" si="93"/>
        <v>0.92900095312364617</v>
      </c>
      <c r="L2978" s="19">
        <f>'EPA Data'!D2979/SUM('EPA Data'!D:D)</f>
        <v>3.8815397953089278E-4</v>
      </c>
      <c r="M2978" s="19">
        <f>'EPA Data'!E2979/SUM('EPA Data'!E:E)</f>
        <v>3.8271456868227237E-4</v>
      </c>
      <c r="N2978" s="19">
        <f>'EPA Data'!F2979/SUM('EPA Data'!F:F)</f>
        <v>3.4022213832451021E-4</v>
      </c>
      <c r="O2978" s="19">
        <f>'EPA Data'!G2979/SUM('EPA Data'!G:G)</f>
        <v>2.3700474925750852E-4</v>
      </c>
      <c r="P2978" s="19">
        <f>'EPA Data'!H2979/SUM('EPA Data'!H:H)</f>
        <v>3.4995367501895969E-4</v>
      </c>
      <c r="Q2978" s="19">
        <f>'EPA Data'!I2979/SUM('EPA Data'!I:I)</f>
        <v>3.6742265554966149E-4</v>
      </c>
      <c r="R2978" s="19">
        <f>'EPA Data'!J2979/SUM('EPA Data'!J:J)</f>
        <v>2.4450414552131553E-4</v>
      </c>
      <c r="S2978" s="19">
        <f>'EPA Data'!K2979/SUM('EPA Data'!K:K)</f>
        <v>3.7151281292083433E-4</v>
      </c>
      <c r="T2978" s="19">
        <f>'EPA Data'!L2979/SUM('EPA Data'!L:L)</f>
        <v>3.2978166231870679E-4</v>
      </c>
      <c r="U2978" s="19">
        <f>'EPA Data'!M2979/SUM('EPA Data'!M:M)</f>
        <v>3.324759324568094E-4</v>
      </c>
      <c r="V2978" s="19">
        <f>'EPA Data'!N2979/SUM('EPA Data'!N:N)</f>
        <v>3.936917384786072E-4</v>
      </c>
      <c r="W2978" s="19">
        <f>'EPA Data'!O2979/SUM('EPA Data'!O:O)</f>
        <v>6.7500173917661049E-4</v>
      </c>
      <c r="X2978" s="19">
        <f>'EPA Data'!P2979/SUM('EPA Data'!P:P)</f>
        <v>2.3284791534880663E-4</v>
      </c>
    </row>
    <row r="2979" spans="1:24" x14ac:dyDescent="0.35">
      <c r="A2979" s="13" t="s">
        <v>4788</v>
      </c>
      <c r="B2979" s="13" t="s">
        <v>4763</v>
      </c>
      <c r="C2979" s="18" t="s">
        <v>4789</v>
      </c>
      <c r="D2979" s="14">
        <f>SUMIFS('Census Data'!G:G,'Census Data'!$A:$A,$A2979)/SUMIFS('Census Data'!$F:$F,'Census Data'!$A:$A,$A2979)</f>
        <v>0.48467764690261078</v>
      </c>
      <c r="E2979" s="16">
        <f>SUMIFS('Census Data'!H:H,'Census Data'!$A:$A,$A2979)/SUMIFS('Census Data'!$F:$F,'Census Data'!$A:$A,$A2979)</f>
        <v>0.51532235309738916</v>
      </c>
      <c r="F2979" s="14">
        <f>SUM(SUMIFS('Census Data'!I:I,'Census Data'!$A:$A,$A2979),SUMIFS('Census Data'!J:J,'Census Data'!$A:$A,$A2979))/SUMIFS('Census Data'!$F:$F,'Census Data'!$A:$A,$A2979)</f>
        <v>0.88552633762842392</v>
      </c>
      <c r="G2979" s="14">
        <f>SUM(SUMIFS('Census Data'!K:K,'Census Data'!$A:$A,$A2979),SUMIFS('Census Data'!L:L,'Census Data'!$A:$A,$A2979))/SUMIFS('Census Data'!$F:$F,'Census Data'!$A:$A,$A2979)</f>
        <v>7.5662935894527772E-2</v>
      </c>
      <c r="H2979" s="14">
        <f>SUM(SUMIFS('Census Data'!O:O,'Census Data'!$A:$A,$A2979),SUMIFS('Census Data'!P:P,'Census Data'!$A:$A,$A2979))/SUMIFS('Census Data'!$F:$F,'Census Data'!$A:$A,$A2979)</f>
        <v>1.0959949985892038E-2</v>
      </c>
      <c r="I2979" s="16">
        <f t="shared" si="92"/>
        <v>2.7850776491156304E-2</v>
      </c>
      <c r="J2979" s="14">
        <f>SUM(SUMIFS('Census Data'!W:W,'Census Data'!$A:$A,$A2979),SUMIFS('Census Data'!X:X,'Census Data'!$A:$A,$A2979))/SUMIFS('Census Data'!$F:$F,'Census Data'!$A:$A,$A2979)</f>
        <v>1.5037427592960404E-2</v>
      </c>
      <c r="K2979" s="16">
        <f t="shared" si="93"/>
        <v>0.98496257240703955</v>
      </c>
      <c r="L2979" s="19">
        <f>'EPA Data'!D2980/SUM('EPA Data'!D:D)</f>
        <v>9.200130909961477E-4</v>
      </c>
      <c r="M2979" s="19">
        <f>'EPA Data'!E2980/SUM('EPA Data'!E:E)</f>
        <v>9.7278119360244076E-4</v>
      </c>
      <c r="N2979" s="19">
        <f>'EPA Data'!F2980/SUM('EPA Data'!F:F)</f>
        <v>1.1123882088470572E-3</v>
      </c>
      <c r="O2979" s="19">
        <f>'EPA Data'!G2980/SUM('EPA Data'!G:G)</f>
        <v>2.9220107757408124E-4</v>
      </c>
      <c r="P2979" s="19">
        <f>'EPA Data'!H2980/SUM('EPA Data'!H:H)</f>
        <v>4.775548884984122E-4</v>
      </c>
      <c r="Q2979" s="19">
        <f>'EPA Data'!I2980/SUM('EPA Data'!I:I)</f>
        <v>4.8372036574760406E-4</v>
      </c>
      <c r="R2979" s="19">
        <f>'EPA Data'!J2980/SUM('EPA Data'!J:J)</f>
        <v>5.21903327445767E-4</v>
      </c>
      <c r="S2979" s="19">
        <f>'EPA Data'!K2980/SUM('EPA Data'!K:K)</f>
        <v>9.2829492638556936E-4</v>
      </c>
      <c r="T2979" s="19">
        <f>'EPA Data'!L2980/SUM('EPA Data'!L:L)</f>
        <v>8.7983414525291041E-4</v>
      </c>
      <c r="U2979" s="19">
        <f>'EPA Data'!M2980/SUM('EPA Data'!M:M)</f>
        <v>5.2899141124607596E-4</v>
      </c>
      <c r="V2979" s="19">
        <f>'EPA Data'!N2980/SUM('EPA Data'!N:N)</f>
        <v>4.3237177286682438E-4</v>
      </c>
      <c r="W2979" s="19">
        <f>'EPA Data'!O2980/SUM('EPA Data'!O:O)</f>
        <v>7.7060819754804801E-4</v>
      </c>
      <c r="X2979" s="19">
        <f>'EPA Data'!P2980/SUM('EPA Data'!P:P)</f>
        <v>5.0434445334561798E-4</v>
      </c>
    </row>
    <row r="2980" spans="1:24" x14ac:dyDescent="0.35">
      <c r="A2980" s="13" t="s">
        <v>4790</v>
      </c>
      <c r="B2980" s="13" t="s">
        <v>4763</v>
      </c>
      <c r="C2980" s="18" t="s">
        <v>1017</v>
      </c>
      <c r="D2980" s="14">
        <f>SUMIFS('Census Data'!G:G,'Census Data'!$A:$A,$A2980)/SUMIFS('Census Data'!$F:$F,'Census Data'!$A:$A,$A2980)</f>
        <v>0.50173213551758555</v>
      </c>
      <c r="E2980" s="16">
        <f>SUMIFS('Census Data'!H:H,'Census Data'!$A:$A,$A2980)/SUMIFS('Census Data'!$F:$F,'Census Data'!$A:$A,$A2980)</f>
        <v>0.49826786448241445</v>
      </c>
      <c r="F2980" s="14">
        <f>SUM(SUMIFS('Census Data'!I:I,'Census Data'!$A:$A,$A2980),SUMIFS('Census Data'!J:J,'Census Data'!$A:$A,$A2980))/SUMIFS('Census Data'!$F:$F,'Census Data'!$A:$A,$A2980)</f>
        <v>0.97486935588045331</v>
      </c>
      <c r="G2980" s="14">
        <f>SUM(SUMIFS('Census Data'!K:K,'Census Data'!$A:$A,$A2980),SUMIFS('Census Data'!L:L,'Census Data'!$A:$A,$A2980))/SUMIFS('Census Data'!$F:$F,'Census Data'!$A:$A,$A2980)</f>
        <v>6.9285420703423172E-3</v>
      </c>
      <c r="H2980" s="14">
        <f>SUM(SUMIFS('Census Data'!O:O,'Census Data'!$A:$A,$A2980),SUMIFS('Census Data'!P:P,'Census Data'!$A:$A,$A2980))/SUMIFS('Census Data'!$F:$F,'Census Data'!$A:$A,$A2980)</f>
        <v>4.7560331160824377E-3</v>
      </c>
      <c r="I2980" s="16">
        <f t="shared" si="92"/>
        <v>1.3446068933121946E-2</v>
      </c>
      <c r="J2980" s="14">
        <f>SUM(SUMIFS('Census Data'!W:W,'Census Data'!$A:$A,$A2980),SUMIFS('Census Data'!X:X,'Census Data'!$A:$A,$A2980))/SUMIFS('Census Data'!$F:$F,'Census Data'!$A:$A,$A2980)</f>
        <v>1.1743291644647994E-2</v>
      </c>
      <c r="K2980" s="16">
        <f t="shared" si="93"/>
        <v>0.98825670835535195</v>
      </c>
      <c r="L2980" s="19">
        <f>'EPA Data'!D2981/SUM('EPA Data'!D:D)</f>
        <v>7.631638976488075E-5</v>
      </c>
      <c r="M2980" s="19">
        <f>'EPA Data'!E2981/SUM('EPA Data'!E:E)</f>
        <v>8.4217837379136026E-5</v>
      </c>
      <c r="N2980" s="19">
        <f>'EPA Data'!F2981/SUM('EPA Data'!F:F)</f>
        <v>9.179898006168791E-5</v>
      </c>
      <c r="O2980" s="19">
        <f>'EPA Data'!G2981/SUM('EPA Data'!G:G)</f>
        <v>1.7820328228840489E-5</v>
      </c>
      <c r="P2980" s="19">
        <f>'EPA Data'!H2981/SUM('EPA Data'!H:H)</f>
        <v>3.7888591438676558E-5</v>
      </c>
      <c r="Q2980" s="19">
        <f>'EPA Data'!I2981/SUM('EPA Data'!I:I)</f>
        <v>3.9332314912473135E-5</v>
      </c>
      <c r="R2980" s="19">
        <f>'EPA Data'!J2981/SUM('EPA Data'!J:J)</f>
        <v>3.3674115227822824E-5</v>
      </c>
      <c r="S2980" s="19">
        <f>'EPA Data'!K2981/SUM('EPA Data'!K:K)</f>
        <v>8.0777548194433779E-5</v>
      </c>
      <c r="T2980" s="19">
        <f>'EPA Data'!L2981/SUM('EPA Data'!L:L)</f>
        <v>6.8239538248388807E-5</v>
      </c>
      <c r="U2980" s="19">
        <f>'EPA Data'!M2981/SUM('EPA Data'!M:M)</f>
        <v>3.7597238941009969E-5</v>
      </c>
      <c r="V2980" s="19">
        <f>'EPA Data'!N2981/SUM('EPA Data'!N:N)</f>
        <v>3.9908267236073241E-5</v>
      </c>
      <c r="W2980" s="19">
        <f>'EPA Data'!O2981/SUM('EPA Data'!O:O)</f>
        <v>6.7592394038089524E-5</v>
      </c>
      <c r="X2980" s="19">
        <f>'EPA Data'!P2981/SUM('EPA Data'!P:P)</f>
        <v>3.9324346300106123E-5</v>
      </c>
    </row>
    <row r="2981" spans="1:24" x14ac:dyDescent="0.35">
      <c r="A2981" s="13" t="s">
        <v>4791</v>
      </c>
      <c r="B2981" s="13" t="s">
        <v>4763</v>
      </c>
      <c r="C2981" s="18" t="s">
        <v>255</v>
      </c>
      <c r="D2981" s="14">
        <f>SUMIFS('Census Data'!G:G,'Census Data'!$A:$A,$A2981)/SUMIFS('Census Data'!$F:$F,'Census Data'!$A:$A,$A2981)</f>
        <v>0.49838678138443487</v>
      </c>
      <c r="E2981" s="16">
        <f>SUMIFS('Census Data'!H:H,'Census Data'!$A:$A,$A2981)/SUMIFS('Census Data'!$F:$F,'Census Data'!$A:$A,$A2981)</f>
        <v>0.50161321861556507</v>
      </c>
      <c r="F2981" s="14">
        <f>SUM(SUMIFS('Census Data'!I:I,'Census Data'!$A:$A,$A2981),SUMIFS('Census Data'!J:J,'Census Data'!$A:$A,$A2981))/SUMIFS('Census Data'!$F:$F,'Census Data'!$A:$A,$A2981)</f>
        <v>0.98010363707469694</v>
      </c>
      <c r="G2981" s="14">
        <f>SUM(SUMIFS('Census Data'!K:K,'Census Data'!$A:$A,$A2981),SUMIFS('Census Data'!L:L,'Census Data'!$A:$A,$A2981))/SUMIFS('Census Data'!$F:$F,'Census Data'!$A:$A,$A2981)</f>
        <v>4.0086038326163469E-3</v>
      </c>
      <c r="H2981" s="14">
        <f>SUM(SUMIFS('Census Data'!O:O,'Census Data'!$A:$A,$A2981),SUMIFS('Census Data'!P:P,'Census Data'!$A:$A,$A2981))/SUMIFS('Census Data'!$F:$F,'Census Data'!$A:$A,$A2981)</f>
        <v>2.8842393429800548E-3</v>
      </c>
      <c r="I2981" s="16">
        <f t="shared" si="92"/>
        <v>1.3003519749706594E-2</v>
      </c>
      <c r="J2981" s="14">
        <f>SUM(SUMIFS('Census Data'!W:W,'Census Data'!$A:$A,$A2981),SUMIFS('Census Data'!X:X,'Census Data'!$A:$A,$A2981))/SUMIFS('Census Data'!$F:$F,'Census Data'!$A:$A,$A2981)</f>
        <v>7.8216660148611658E-3</v>
      </c>
      <c r="K2981" s="16">
        <f t="shared" si="93"/>
        <v>0.99217833398513888</v>
      </c>
      <c r="L2981" s="19">
        <f>'EPA Data'!D2982/SUM('EPA Data'!D:D)</f>
        <v>9.7208926089584395E-5</v>
      </c>
      <c r="M2981" s="19">
        <f>'EPA Data'!E2982/SUM('EPA Data'!E:E)</f>
        <v>1.0157649079296067E-4</v>
      </c>
      <c r="N2981" s="19">
        <f>'EPA Data'!F2982/SUM('EPA Data'!F:F)</f>
        <v>1.2116110571179227E-4</v>
      </c>
      <c r="O2981" s="19">
        <f>'EPA Data'!G2982/SUM('EPA Data'!G:G)</f>
        <v>2.6801888946779922E-5</v>
      </c>
      <c r="P2981" s="19">
        <f>'EPA Data'!H2982/SUM('EPA Data'!H:H)</f>
        <v>5.2236250360832339E-5</v>
      </c>
      <c r="Q2981" s="19">
        <f>'EPA Data'!I2982/SUM('EPA Data'!I:I)</f>
        <v>5.2221540333463913E-5</v>
      </c>
      <c r="R2981" s="19">
        <f>'EPA Data'!J2982/SUM('EPA Data'!J:J)</f>
        <v>5.0024181775625918E-5</v>
      </c>
      <c r="S2981" s="19">
        <f>'EPA Data'!K2982/SUM('EPA Data'!K:K)</f>
        <v>9.8978449882678609E-5</v>
      </c>
      <c r="T2981" s="19">
        <f>'EPA Data'!L2982/SUM('EPA Data'!L:L)</f>
        <v>9.4032964419102572E-5</v>
      </c>
      <c r="U2981" s="19">
        <f>'EPA Data'!M2982/SUM('EPA Data'!M:M)</f>
        <v>5.3243490979738275E-5</v>
      </c>
      <c r="V2981" s="19">
        <f>'EPA Data'!N2982/SUM('EPA Data'!N:N)</f>
        <v>4.4877544398598593E-5</v>
      </c>
      <c r="W2981" s="19">
        <f>'EPA Data'!O2982/SUM('EPA Data'!O:O)</f>
        <v>8.0788276303700798E-5</v>
      </c>
      <c r="X2981" s="19">
        <f>'EPA Data'!P2982/SUM('EPA Data'!P:P)</f>
        <v>5.766784072076458E-5</v>
      </c>
    </row>
    <row r="2982" spans="1:24" x14ac:dyDescent="0.35">
      <c r="A2982" s="13" t="s">
        <v>4792</v>
      </c>
      <c r="B2982" s="13" t="s">
        <v>4763</v>
      </c>
      <c r="C2982" s="18" t="s">
        <v>259</v>
      </c>
      <c r="D2982" s="14">
        <f>SUMIFS('Census Data'!G:G,'Census Data'!$A:$A,$A2982)/SUMIFS('Census Data'!$F:$F,'Census Data'!$A:$A,$A2982)</f>
        <v>0.49570209369435747</v>
      </c>
      <c r="E2982" s="16">
        <f>SUMIFS('Census Data'!H:H,'Census Data'!$A:$A,$A2982)/SUMIFS('Census Data'!$F:$F,'Census Data'!$A:$A,$A2982)</f>
        <v>0.50429790630564253</v>
      </c>
      <c r="F2982" s="14">
        <f>SUM(SUMIFS('Census Data'!I:I,'Census Data'!$A:$A,$A2982),SUMIFS('Census Data'!J:J,'Census Data'!$A:$A,$A2982))/SUMIFS('Census Data'!$F:$F,'Census Data'!$A:$A,$A2982)</f>
        <v>0.96887087861484622</v>
      </c>
      <c r="G2982" s="14">
        <f>SUM(SUMIFS('Census Data'!K:K,'Census Data'!$A:$A,$A2982),SUMIFS('Census Data'!L:L,'Census Data'!$A:$A,$A2982))/SUMIFS('Census Data'!$F:$F,'Census Data'!$A:$A,$A2982)</f>
        <v>1.7590716522379812E-2</v>
      </c>
      <c r="H2982" s="14">
        <f>SUM(SUMIFS('Census Data'!O:O,'Census Data'!$A:$A,$A2982),SUMIFS('Census Data'!P:P,'Census Data'!$A:$A,$A2982))/SUMIFS('Census Data'!$F:$F,'Census Data'!$A:$A,$A2982)</f>
        <v>2.6094431141401118E-3</v>
      </c>
      <c r="I2982" s="16">
        <f t="shared" si="92"/>
        <v>1.0928961748633892E-2</v>
      </c>
      <c r="J2982" s="14">
        <f>SUM(SUMIFS('Census Data'!W:W,'Census Data'!$A:$A,$A2982),SUMIFS('Census Data'!X:X,'Census Data'!$A:$A,$A2982))/SUMIFS('Census Data'!$F:$F,'Census Data'!$A:$A,$A2982)</f>
        <v>7.3985387118560815E-3</v>
      </c>
      <c r="K2982" s="16">
        <f t="shared" si="93"/>
        <v>0.99260146128814397</v>
      </c>
      <c r="L2982" s="19">
        <f>'EPA Data'!D2983/SUM('EPA Data'!D:D)</f>
        <v>1.4355305584737706E-4</v>
      </c>
      <c r="M2982" s="19">
        <f>'EPA Data'!E2983/SUM('EPA Data'!E:E)</f>
        <v>1.6912639929684227E-4</v>
      </c>
      <c r="N2982" s="19">
        <f>'EPA Data'!F2983/SUM('EPA Data'!F:F)</f>
        <v>2.1621553835274941E-4</v>
      </c>
      <c r="O2982" s="19">
        <f>'EPA Data'!G2983/SUM('EPA Data'!G:G)</f>
        <v>5.1157523975173429E-5</v>
      </c>
      <c r="P2982" s="19">
        <f>'EPA Data'!H2983/SUM('EPA Data'!H:H)</f>
        <v>9.733739524137013E-5</v>
      </c>
      <c r="Q2982" s="19">
        <f>'EPA Data'!I2983/SUM('EPA Data'!I:I)</f>
        <v>1.0405200020435751E-4</v>
      </c>
      <c r="R2982" s="19">
        <f>'EPA Data'!J2983/SUM('EPA Data'!J:J)</f>
        <v>1.1218796017416534E-4</v>
      </c>
      <c r="S2982" s="19">
        <f>'EPA Data'!K2983/SUM('EPA Data'!K:K)</f>
        <v>1.9299329897971051E-4</v>
      </c>
      <c r="T2982" s="19">
        <f>'EPA Data'!L2983/SUM('EPA Data'!L:L)</f>
        <v>1.8916727100818252E-4</v>
      </c>
      <c r="U2982" s="19">
        <f>'EPA Data'!M2983/SUM('EPA Data'!M:M)</f>
        <v>9.7545211839103227E-5</v>
      </c>
      <c r="V2982" s="19">
        <f>'EPA Data'!N2983/SUM('EPA Data'!N:N)</f>
        <v>7.9931877133031413E-5</v>
      </c>
      <c r="W2982" s="19">
        <f>'EPA Data'!O2983/SUM('EPA Data'!O:O)</f>
        <v>1.5924759084895023E-4</v>
      </c>
      <c r="X2982" s="19">
        <f>'EPA Data'!P2983/SUM('EPA Data'!P:P)</f>
        <v>1.0564741795428854E-4</v>
      </c>
    </row>
    <row r="2983" spans="1:24" x14ac:dyDescent="0.35">
      <c r="A2983" s="13" t="s">
        <v>4793</v>
      </c>
      <c r="B2983" s="13" t="s">
        <v>4763</v>
      </c>
      <c r="C2983" s="18" t="s">
        <v>3147</v>
      </c>
      <c r="D2983" s="14">
        <f>SUMIFS('Census Data'!G:G,'Census Data'!$A:$A,$A2983)/SUMIFS('Census Data'!$F:$F,'Census Data'!$A:$A,$A2983)</f>
        <v>0.53052576510593774</v>
      </c>
      <c r="E2983" s="16">
        <f>SUMIFS('Census Data'!H:H,'Census Data'!$A:$A,$A2983)/SUMIFS('Census Data'!$F:$F,'Census Data'!$A:$A,$A2983)</f>
        <v>0.46947423489406226</v>
      </c>
      <c r="F2983" s="14">
        <f>SUM(SUMIFS('Census Data'!I:I,'Census Data'!$A:$A,$A2983),SUMIFS('Census Data'!J:J,'Census Data'!$A:$A,$A2983))/SUMIFS('Census Data'!$F:$F,'Census Data'!$A:$A,$A2983)</f>
        <v>0.88605806957886479</v>
      </c>
      <c r="G2983" s="14">
        <f>SUM(SUMIFS('Census Data'!K:K,'Census Data'!$A:$A,$A2983),SUMIFS('Census Data'!L:L,'Census Data'!$A:$A,$A2983))/SUMIFS('Census Data'!$F:$F,'Census Data'!$A:$A,$A2983)</f>
        <v>9.7358095736332723E-2</v>
      </c>
      <c r="H2983" s="14">
        <f>SUM(SUMIFS('Census Data'!O:O,'Census Data'!$A:$A,$A2983),SUMIFS('Census Data'!P:P,'Census Data'!$A:$A,$A2983))/SUMIFS('Census Data'!$F:$F,'Census Data'!$A:$A,$A2983)</f>
        <v>1.6740779492545122E-3</v>
      </c>
      <c r="I2983" s="16">
        <f t="shared" si="92"/>
        <v>1.4909756735547952E-2</v>
      </c>
      <c r="J2983" s="14">
        <f>SUM(SUMIFS('Census Data'!W:W,'Census Data'!$A:$A,$A2983),SUMIFS('Census Data'!X:X,'Census Data'!$A:$A,$A2983))/SUMIFS('Census Data'!$F:$F,'Census Data'!$A:$A,$A2983)</f>
        <v>2.0978289301595607E-2</v>
      </c>
      <c r="K2983" s="16">
        <f t="shared" si="93"/>
        <v>0.97902171069840438</v>
      </c>
      <c r="L2983" s="19">
        <f>'EPA Data'!D2984/SUM('EPA Data'!D:D)</f>
        <v>5.1543582920246772E-5</v>
      </c>
      <c r="M2983" s="19">
        <f>'EPA Data'!E2984/SUM('EPA Data'!E:E)</f>
        <v>6.1158291920209102E-5</v>
      </c>
      <c r="N2983" s="19">
        <f>'EPA Data'!F2984/SUM('EPA Data'!F:F)</f>
        <v>8.4025826022286469E-5</v>
      </c>
      <c r="O2983" s="19">
        <f>'EPA Data'!G2984/SUM('EPA Data'!G:G)</f>
        <v>2.0531956535679589E-5</v>
      </c>
      <c r="P2983" s="19">
        <f>'EPA Data'!H2984/SUM('EPA Data'!H:H)</f>
        <v>4.0301792667362506E-5</v>
      </c>
      <c r="Q2983" s="19">
        <f>'EPA Data'!I2984/SUM('EPA Data'!I:I)</f>
        <v>4.6084928935045545E-5</v>
      </c>
      <c r="R2983" s="19">
        <f>'EPA Data'!J2984/SUM('EPA Data'!J:J)</f>
        <v>4.7702964234697551E-5</v>
      </c>
      <c r="S2983" s="19">
        <f>'EPA Data'!K2984/SUM('EPA Data'!K:K)</f>
        <v>7.9315563659527319E-5</v>
      </c>
      <c r="T2983" s="19">
        <f>'EPA Data'!L2984/SUM('EPA Data'!L:L)</f>
        <v>8.2403644068751325E-5</v>
      </c>
      <c r="U2983" s="19">
        <f>'EPA Data'!M2984/SUM('EPA Data'!M:M)</f>
        <v>3.7574715236847487E-5</v>
      </c>
      <c r="V2983" s="19">
        <f>'EPA Data'!N2984/SUM('EPA Data'!N:N)</f>
        <v>3.1445329775218446E-5</v>
      </c>
      <c r="W2983" s="19">
        <f>'EPA Data'!O2984/SUM('EPA Data'!O:O)</f>
        <v>7.0132827760348057E-5</v>
      </c>
      <c r="X2983" s="19">
        <f>'EPA Data'!P2984/SUM('EPA Data'!P:P)</f>
        <v>4.1828111461664158E-5</v>
      </c>
    </row>
    <row r="2984" spans="1:24" x14ac:dyDescent="0.35">
      <c r="A2984" s="13" t="s">
        <v>4794</v>
      </c>
      <c r="B2984" s="13" t="s">
        <v>4763</v>
      </c>
      <c r="C2984" s="18" t="s">
        <v>114</v>
      </c>
      <c r="D2984" s="14">
        <f>SUMIFS('Census Data'!G:G,'Census Data'!$A:$A,$A2984)/SUMIFS('Census Data'!$F:$F,'Census Data'!$A:$A,$A2984)</f>
        <v>0.49800768464494094</v>
      </c>
      <c r="E2984" s="16">
        <f>SUMIFS('Census Data'!H:H,'Census Data'!$A:$A,$A2984)/SUMIFS('Census Data'!$F:$F,'Census Data'!$A:$A,$A2984)</f>
        <v>0.50199231535505906</v>
      </c>
      <c r="F2984" s="14">
        <f>SUM(SUMIFS('Census Data'!I:I,'Census Data'!$A:$A,$A2984),SUMIFS('Census Data'!J:J,'Census Data'!$A:$A,$A2984))/SUMIFS('Census Data'!$F:$F,'Census Data'!$A:$A,$A2984)</f>
        <v>0.93781129927422802</v>
      </c>
      <c r="G2984" s="14">
        <f>SUM(SUMIFS('Census Data'!K:K,'Census Data'!$A:$A,$A2984),SUMIFS('Census Data'!L:L,'Census Data'!$A:$A,$A2984))/SUMIFS('Census Data'!$F:$F,'Census Data'!$A:$A,$A2984)</f>
        <v>3.3478013376974529E-2</v>
      </c>
      <c r="H2984" s="14">
        <f>SUM(SUMIFS('Census Data'!O:O,'Census Data'!$A:$A,$A2984),SUMIFS('Census Data'!P:P,'Census Data'!$A:$A,$A2984))/SUMIFS('Census Data'!$F:$F,'Census Data'!$A:$A,$A2984)</f>
        <v>6.6884872634125512E-3</v>
      </c>
      <c r="I2984" s="16">
        <f t="shared" si="92"/>
        <v>2.2022200085384913E-2</v>
      </c>
      <c r="J2984" s="14">
        <f>SUM(SUMIFS('Census Data'!W:W,'Census Data'!$A:$A,$A2984),SUMIFS('Census Data'!X:X,'Census Data'!$A:$A,$A2984))/SUMIFS('Census Data'!$F:$F,'Census Data'!$A:$A,$A2984)</f>
        <v>1.5333712821972392E-2</v>
      </c>
      <c r="K2984" s="16">
        <f t="shared" si="93"/>
        <v>0.98466628717802762</v>
      </c>
      <c r="L2984" s="19">
        <f>'EPA Data'!D2985/SUM('EPA Data'!D:D)</f>
        <v>4.2628080731807255E-4</v>
      </c>
      <c r="M2984" s="19">
        <f>'EPA Data'!E2985/SUM('EPA Data'!E:E)</f>
        <v>3.6925330663057195E-4</v>
      </c>
      <c r="N2984" s="19">
        <f>'EPA Data'!F2985/SUM('EPA Data'!F:F)</f>
        <v>3.6654923799687089E-4</v>
      </c>
      <c r="O2984" s="19">
        <f>'EPA Data'!G2985/SUM('EPA Data'!G:G)</f>
        <v>8.2614762945329193E-5</v>
      </c>
      <c r="P2984" s="19">
        <f>'EPA Data'!H2985/SUM('EPA Data'!H:H)</f>
        <v>1.5107904465866284E-4</v>
      </c>
      <c r="Q2984" s="19">
        <f>'EPA Data'!I2985/SUM('EPA Data'!I:I)</f>
        <v>1.4530819253782447E-4</v>
      </c>
      <c r="R2984" s="19">
        <f>'EPA Data'!J2985/SUM('EPA Data'!J:J)</f>
        <v>1.4262129870249099E-4</v>
      </c>
      <c r="S2984" s="19">
        <f>'EPA Data'!K2985/SUM('EPA Data'!K:K)</f>
        <v>3.2364404689081246E-4</v>
      </c>
      <c r="T2984" s="19">
        <f>'EPA Data'!L2985/SUM('EPA Data'!L:L)</f>
        <v>2.5155518824459524E-4</v>
      </c>
      <c r="U2984" s="19">
        <f>'EPA Data'!M2985/SUM('EPA Data'!M:M)</f>
        <v>1.9068366208222084E-4</v>
      </c>
      <c r="V2984" s="19">
        <f>'EPA Data'!N2985/SUM('EPA Data'!N:N)</f>
        <v>1.7237457130740678E-4</v>
      </c>
      <c r="W2984" s="19">
        <f>'EPA Data'!O2985/SUM('EPA Data'!O:O)</f>
        <v>2.5817765366231059E-4</v>
      </c>
      <c r="X2984" s="19">
        <f>'EPA Data'!P2985/SUM('EPA Data'!P:P)</f>
        <v>1.5164994371509393E-4</v>
      </c>
    </row>
    <row r="2985" spans="1:24" x14ac:dyDescent="0.35">
      <c r="A2985" s="13" t="s">
        <v>4795</v>
      </c>
      <c r="B2985" s="13" t="s">
        <v>4763</v>
      </c>
      <c r="C2985" s="18" t="s">
        <v>116</v>
      </c>
      <c r="D2985" s="14">
        <f>SUMIFS('Census Data'!G:G,'Census Data'!$A:$A,$A2985)/SUMIFS('Census Data'!$F:$F,'Census Data'!$A:$A,$A2985)</f>
        <v>0.50449596180884804</v>
      </c>
      <c r="E2985" s="16">
        <f>SUMIFS('Census Data'!H:H,'Census Data'!$A:$A,$A2985)/SUMIFS('Census Data'!$F:$F,'Census Data'!$A:$A,$A2985)</f>
        <v>0.49550403819115196</v>
      </c>
      <c r="F2985" s="14">
        <f>SUM(SUMIFS('Census Data'!I:I,'Census Data'!$A:$A,$A2985),SUMIFS('Census Data'!J:J,'Census Data'!$A:$A,$A2985))/SUMIFS('Census Data'!$F:$F,'Census Data'!$A:$A,$A2985)</f>
        <v>0.97184710460059509</v>
      </c>
      <c r="G2985" s="14">
        <f>SUM(SUMIFS('Census Data'!K:K,'Census Data'!$A:$A,$A2985),SUMIFS('Census Data'!L:L,'Census Data'!$A:$A,$A2985))/SUMIFS('Census Data'!$F:$F,'Census Data'!$A:$A,$A2985)</f>
        <v>8.9592257136317556E-3</v>
      </c>
      <c r="H2985" s="14">
        <f>SUM(SUMIFS('Census Data'!O:O,'Census Data'!$A:$A,$A2985),SUMIFS('Census Data'!P:P,'Census Data'!$A:$A,$A2985))/SUMIFS('Census Data'!$F:$F,'Census Data'!$A:$A,$A2985)</f>
        <v>4.6104044730732761E-3</v>
      </c>
      <c r="I2985" s="16">
        <f t="shared" si="92"/>
        <v>1.4583265212699925E-2</v>
      </c>
      <c r="J2985" s="14">
        <f>SUM(SUMIFS('Census Data'!W:W,'Census Data'!$A:$A,$A2985),SUMIFS('Census Data'!X:X,'Census Data'!$A:$A,$A2985))/SUMIFS('Census Data'!$F:$F,'Census Data'!$A:$A,$A2985)</f>
        <v>1.1084589477814473E-2</v>
      </c>
      <c r="K2985" s="16">
        <f t="shared" si="93"/>
        <v>0.98891541052218557</v>
      </c>
      <c r="L2985" s="19">
        <f>'EPA Data'!D2986/SUM('EPA Data'!D:D)</f>
        <v>1.5242152478424898E-4</v>
      </c>
      <c r="M2985" s="19">
        <f>'EPA Data'!E2986/SUM('EPA Data'!E:E)</f>
        <v>1.8939170709067908E-4</v>
      </c>
      <c r="N2985" s="19">
        <f>'EPA Data'!F2986/SUM('EPA Data'!F:F)</f>
        <v>1.8133672142459409E-4</v>
      </c>
      <c r="O2985" s="19">
        <f>'EPA Data'!G2986/SUM('EPA Data'!G:G)</f>
        <v>4.2902885772047951E-5</v>
      </c>
      <c r="P2985" s="19">
        <f>'EPA Data'!H2986/SUM('EPA Data'!H:H)</f>
        <v>8.3573946461557044E-5</v>
      </c>
      <c r="Q2985" s="19">
        <f>'EPA Data'!I2986/SUM('EPA Data'!I:I)</f>
        <v>7.097345255232477E-5</v>
      </c>
      <c r="R2985" s="19">
        <f>'EPA Data'!J2986/SUM('EPA Data'!J:J)</f>
        <v>7.0754531900458202E-5</v>
      </c>
      <c r="S2985" s="19">
        <f>'EPA Data'!K2986/SUM('EPA Data'!K:K)</f>
        <v>1.6576592308662668E-4</v>
      </c>
      <c r="T2985" s="19">
        <f>'EPA Data'!L2986/SUM('EPA Data'!L:L)</f>
        <v>1.2853218843618779E-4</v>
      </c>
      <c r="U2985" s="19">
        <f>'EPA Data'!M2986/SUM('EPA Data'!M:M)</f>
        <v>1.1801698998905443E-4</v>
      </c>
      <c r="V2985" s="19">
        <f>'EPA Data'!N2986/SUM('EPA Data'!N:N)</f>
        <v>9.6577614856553645E-5</v>
      </c>
      <c r="W2985" s="19">
        <f>'EPA Data'!O2986/SUM('EPA Data'!O:O)</f>
        <v>1.2861007120425262E-4</v>
      </c>
      <c r="X2985" s="19">
        <f>'EPA Data'!P2986/SUM('EPA Data'!P:P)</f>
        <v>8.5630053112442889E-5</v>
      </c>
    </row>
    <row r="2986" spans="1:24" x14ac:dyDescent="0.35">
      <c r="A2986" s="13" t="s">
        <v>4796</v>
      </c>
      <c r="B2986" s="13" t="s">
        <v>4763</v>
      </c>
      <c r="C2986" s="18" t="s">
        <v>1137</v>
      </c>
      <c r="D2986" s="14">
        <f>SUMIFS('Census Data'!G:G,'Census Data'!$A:$A,$A2986)/SUMIFS('Census Data'!$F:$F,'Census Data'!$A:$A,$A2986)</f>
        <v>0.48504970335153824</v>
      </c>
      <c r="E2986" s="16">
        <f>SUMIFS('Census Data'!H:H,'Census Data'!$A:$A,$A2986)/SUMIFS('Census Data'!$F:$F,'Census Data'!$A:$A,$A2986)</f>
        <v>0.5149502966484617</v>
      </c>
      <c r="F2986" s="14">
        <f>SUM(SUMIFS('Census Data'!I:I,'Census Data'!$A:$A,$A2986),SUMIFS('Census Data'!J:J,'Census Data'!$A:$A,$A2986))/SUMIFS('Census Data'!$F:$F,'Census Data'!$A:$A,$A2986)</f>
        <v>0.9710816863777455</v>
      </c>
      <c r="G2986" s="14">
        <f>SUM(SUMIFS('Census Data'!K:K,'Census Data'!$A:$A,$A2986),SUMIFS('Census Data'!L:L,'Census Data'!$A:$A,$A2986))/SUMIFS('Census Data'!$F:$F,'Census Data'!$A:$A,$A2986)</f>
        <v>1.0019252681623512E-2</v>
      </c>
      <c r="H2986" s="14">
        <f>SUM(SUMIFS('Census Data'!O:O,'Census Data'!$A:$A,$A2986),SUMIFS('Census Data'!P:P,'Census Data'!$A:$A,$A2986))/SUMIFS('Census Data'!$F:$F,'Census Data'!$A:$A,$A2986)</f>
        <v>3.1432949589407094E-3</v>
      </c>
      <c r="I2986" s="16">
        <f t="shared" si="92"/>
        <v>1.5755765981690262E-2</v>
      </c>
      <c r="J2986" s="14">
        <f>SUM(SUMIFS('Census Data'!W:W,'Census Data'!$A:$A,$A2986),SUMIFS('Census Data'!X:X,'Census Data'!$A:$A,$A2986))/SUMIFS('Census Data'!$F:$F,'Census Data'!$A:$A,$A2986)</f>
        <v>7.0724136576165962E-3</v>
      </c>
      <c r="K2986" s="16">
        <f t="shared" si="93"/>
        <v>0.99292758634238343</v>
      </c>
      <c r="L2986" s="19">
        <f>'EPA Data'!D2987/SUM('EPA Data'!D:D)</f>
        <v>5.1133749671346208E-4</v>
      </c>
      <c r="M2986" s="19">
        <f>'EPA Data'!E2987/SUM('EPA Data'!E:E)</f>
        <v>2.3850382801520652E-4</v>
      </c>
      <c r="N2986" s="19">
        <f>'EPA Data'!F2987/SUM('EPA Data'!F:F)</f>
        <v>2.6393400692390341E-4</v>
      </c>
      <c r="O2986" s="19">
        <f>'EPA Data'!G2987/SUM('EPA Data'!G:G)</f>
        <v>5.1093106636485944E-5</v>
      </c>
      <c r="P2986" s="19">
        <f>'EPA Data'!H2987/SUM('EPA Data'!H:H)</f>
        <v>9.8347283503286275E-5</v>
      </c>
      <c r="Q2986" s="19">
        <f>'EPA Data'!I2987/SUM('EPA Data'!I:I)</f>
        <v>8.6469511824787564E-5</v>
      </c>
      <c r="R2986" s="19">
        <f>'EPA Data'!J2987/SUM('EPA Data'!J:J)</f>
        <v>7.8996819914008731E-5</v>
      </c>
      <c r="S2986" s="19">
        <f>'EPA Data'!K2987/SUM('EPA Data'!K:K)</f>
        <v>1.6764030274722227E-4</v>
      </c>
      <c r="T2986" s="19">
        <f>'EPA Data'!L2987/SUM('EPA Data'!L:L)</f>
        <v>1.5927971064089652E-4</v>
      </c>
      <c r="U2986" s="19">
        <f>'EPA Data'!M2987/SUM('EPA Data'!M:M)</f>
        <v>1.2038598682298928E-4</v>
      </c>
      <c r="V2986" s="19">
        <f>'EPA Data'!N2987/SUM('EPA Data'!N:N)</f>
        <v>9.4166927328618739E-5</v>
      </c>
      <c r="W2986" s="19">
        <f>'EPA Data'!O2987/SUM('EPA Data'!O:O)</f>
        <v>1.3971903239622655E-4</v>
      </c>
      <c r="X2986" s="19">
        <f>'EPA Data'!P2987/SUM('EPA Data'!P:P)</f>
        <v>1.0863876633271334E-4</v>
      </c>
    </row>
    <row r="2987" spans="1:24" x14ac:dyDescent="0.35">
      <c r="A2987" s="13" t="s">
        <v>4797</v>
      </c>
      <c r="B2987" s="13" t="s">
        <v>4763</v>
      </c>
      <c r="C2987" s="18" t="s">
        <v>1143</v>
      </c>
      <c r="D2987" s="14">
        <f>SUMIFS('Census Data'!G:G,'Census Data'!$A:$A,$A2987)/SUMIFS('Census Data'!$F:$F,'Census Data'!$A:$A,$A2987)</f>
        <v>0.48489623495490664</v>
      </c>
      <c r="E2987" s="16">
        <f>SUMIFS('Census Data'!H:H,'Census Data'!$A:$A,$A2987)/SUMIFS('Census Data'!$F:$F,'Census Data'!$A:$A,$A2987)</f>
        <v>0.51510376504509336</v>
      </c>
      <c r="F2987" s="14">
        <f>SUM(SUMIFS('Census Data'!I:I,'Census Data'!$A:$A,$A2987),SUMIFS('Census Data'!J:J,'Census Data'!$A:$A,$A2987))/SUMIFS('Census Data'!$F:$F,'Census Data'!$A:$A,$A2987)</f>
        <v>0.91026586649679819</v>
      </c>
      <c r="G2987" s="14">
        <f>SUM(SUMIFS('Census Data'!K:K,'Census Data'!$A:$A,$A2987),SUMIFS('Census Data'!L:L,'Census Data'!$A:$A,$A2987))/SUMIFS('Census Data'!$F:$F,'Census Data'!$A:$A,$A2987)</f>
        <v>6.1839943675193618E-2</v>
      </c>
      <c r="H2987" s="14">
        <f>SUM(SUMIFS('Census Data'!O:O,'Census Data'!$A:$A,$A2987),SUMIFS('Census Data'!P:P,'Census Data'!$A:$A,$A2987))/SUMIFS('Census Data'!$F:$F,'Census Data'!$A:$A,$A2987)</f>
        <v>5.8671673316122979E-3</v>
      </c>
      <c r="I2987" s="16">
        <f t="shared" si="92"/>
        <v>2.2027022496395876E-2</v>
      </c>
      <c r="J2987" s="14">
        <f>SUM(SUMIFS('Census Data'!W:W,'Census Data'!$A:$A,$A2987),SUMIFS('Census Data'!X:X,'Census Data'!$A:$A,$A2987))/SUMIFS('Census Data'!$F:$F,'Census Data'!$A:$A,$A2987)</f>
        <v>1.2103128038354512E-2</v>
      </c>
      <c r="K2987" s="16">
        <f t="shared" si="93"/>
        <v>0.98789687196164544</v>
      </c>
      <c r="L2987" s="19">
        <f>'EPA Data'!D2988/SUM('EPA Data'!D:D)</f>
        <v>1.8515575022231564E-4</v>
      </c>
      <c r="M2987" s="19">
        <f>'EPA Data'!E2988/SUM('EPA Data'!E:E)</f>
        <v>2.3006459113253722E-4</v>
      </c>
      <c r="N2987" s="19">
        <f>'EPA Data'!F2988/SUM('EPA Data'!F:F)</f>
        <v>3.1095635579736567E-4</v>
      </c>
      <c r="O2987" s="19">
        <f>'EPA Data'!G2988/SUM('EPA Data'!G:G)</f>
        <v>8.4618856127659402E-5</v>
      </c>
      <c r="P2987" s="19">
        <f>'EPA Data'!H2988/SUM('EPA Data'!H:H)</f>
        <v>1.5658901249943058E-4</v>
      </c>
      <c r="Q2987" s="19">
        <f>'EPA Data'!I2988/SUM('EPA Data'!I:I)</f>
        <v>1.8075634808419066E-4</v>
      </c>
      <c r="R2987" s="19">
        <f>'EPA Data'!J2988/SUM('EPA Data'!J:J)</f>
        <v>1.4968914429628127E-4</v>
      </c>
      <c r="S2987" s="19">
        <f>'EPA Data'!K2988/SUM('EPA Data'!K:K)</f>
        <v>2.6295924061586052E-4</v>
      </c>
      <c r="T2987" s="19">
        <f>'EPA Data'!L2988/SUM('EPA Data'!L:L)</f>
        <v>2.9331041143498777E-4</v>
      </c>
      <c r="U2987" s="19">
        <f>'EPA Data'!M2988/SUM('EPA Data'!M:M)</f>
        <v>1.4747576514753308E-4</v>
      </c>
      <c r="V2987" s="19">
        <f>'EPA Data'!N2988/SUM('EPA Data'!N:N)</f>
        <v>1.2293933716139342E-4</v>
      </c>
      <c r="W2987" s="19">
        <f>'EPA Data'!O2988/SUM('EPA Data'!O:O)</f>
        <v>2.8565054024952841E-4</v>
      </c>
      <c r="X2987" s="19">
        <f>'EPA Data'!P2988/SUM('EPA Data'!P:P)</f>
        <v>1.5401682423366175E-4</v>
      </c>
    </row>
    <row r="2988" spans="1:24" x14ac:dyDescent="0.35">
      <c r="A2988" s="13" t="s">
        <v>4798</v>
      </c>
      <c r="B2988" s="13" t="s">
        <v>4763</v>
      </c>
      <c r="C2988" s="18" t="s">
        <v>510</v>
      </c>
      <c r="D2988" s="14">
        <f>SUMIFS('Census Data'!G:G,'Census Data'!$A:$A,$A2988)/SUMIFS('Census Data'!$F:$F,'Census Data'!$A:$A,$A2988)</f>
        <v>0.49910886677558297</v>
      </c>
      <c r="E2988" s="16">
        <f>SUMIFS('Census Data'!H:H,'Census Data'!$A:$A,$A2988)/SUMIFS('Census Data'!$F:$F,'Census Data'!$A:$A,$A2988)</f>
        <v>0.50089113322441703</v>
      </c>
      <c r="F2988" s="14">
        <f>SUM(SUMIFS('Census Data'!I:I,'Census Data'!$A:$A,$A2988),SUMIFS('Census Data'!J:J,'Census Data'!$A:$A,$A2988))/SUMIFS('Census Data'!$F:$F,'Census Data'!$A:$A,$A2988)</f>
        <v>0.94552948165750783</v>
      </c>
      <c r="G2988" s="14">
        <f>SUM(SUMIFS('Census Data'!K:K,'Census Data'!$A:$A,$A2988),SUMIFS('Census Data'!L:L,'Census Data'!$A:$A,$A2988))/SUMIFS('Census Data'!$F:$F,'Census Data'!$A:$A,$A2988)</f>
        <v>2.9036090895588892E-2</v>
      </c>
      <c r="H2988" s="14">
        <f>SUM(SUMIFS('Census Data'!O:O,'Census Data'!$A:$A,$A2988),SUMIFS('Census Data'!P:P,'Census Data'!$A:$A,$A2988))/SUMIFS('Census Data'!$F:$F,'Census Data'!$A:$A,$A2988)</f>
        <v>5.7552354076934502E-3</v>
      </c>
      <c r="I2988" s="16">
        <f t="shared" si="92"/>
        <v>1.967919203920987E-2</v>
      </c>
      <c r="J2988" s="14">
        <f>SUM(SUMIFS('Census Data'!W:W,'Census Data'!$A:$A,$A2988),SUMIFS('Census Data'!X:X,'Census Data'!$A:$A,$A2988))/SUMIFS('Census Data'!$F:$F,'Census Data'!$A:$A,$A2988)</f>
        <v>1.0879251448091491E-2</v>
      </c>
      <c r="K2988" s="16">
        <f t="shared" si="93"/>
        <v>0.98912074855190846</v>
      </c>
      <c r="L2988" s="19">
        <f>'EPA Data'!D2989/SUM('EPA Data'!D:D)</f>
        <v>1.7509121854268896E-4</v>
      </c>
      <c r="M2988" s="19">
        <f>'EPA Data'!E2989/SUM('EPA Data'!E:E)</f>
        <v>1.4322416364774294E-4</v>
      </c>
      <c r="N2988" s="19">
        <f>'EPA Data'!F2989/SUM('EPA Data'!F:F)</f>
        <v>1.4018257353644623E-4</v>
      </c>
      <c r="O2988" s="19">
        <f>'EPA Data'!G2989/SUM('EPA Data'!G:G)</f>
        <v>3.6907957450542817E-5</v>
      </c>
      <c r="P2988" s="19">
        <f>'EPA Data'!H2989/SUM('EPA Data'!H:H)</f>
        <v>7.8207225647801949E-5</v>
      </c>
      <c r="Q2988" s="19">
        <f>'EPA Data'!I2989/SUM('EPA Data'!I:I)</f>
        <v>8.0107502880711679E-5</v>
      </c>
      <c r="R2988" s="19">
        <f>'EPA Data'!J2989/SUM('EPA Data'!J:J)</f>
        <v>5.3961882419325931E-5</v>
      </c>
      <c r="S2988" s="19">
        <f>'EPA Data'!K2989/SUM('EPA Data'!K:K)</f>
        <v>1.19913202562579E-4</v>
      </c>
      <c r="T2988" s="19">
        <f>'EPA Data'!L2989/SUM('EPA Data'!L:L)</f>
        <v>1.2089904686147707E-4</v>
      </c>
      <c r="U2988" s="19">
        <f>'EPA Data'!M2989/SUM('EPA Data'!M:M)</f>
        <v>7.706438973829679E-5</v>
      </c>
      <c r="V2988" s="19">
        <f>'EPA Data'!N2989/SUM('EPA Data'!N:N)</f>
        <v>8.4817407068170226E-5</v>
      </c>
      <c r="W2988" s="19">
        <f>'EPA Data'!O2989/SUM('EPA Data'!O:O)</f>
        <v>1.5438043842885764E-4</v>
      </c>
      <c r="X2988" s="19">
        <f>'EPA Data'!P2989/SUM('EPA Data'!P:P)</f>
        <v>6.8336957607809798E-5</v>
      </c>
    </row>
    <row r="2989" spans="1:24" x14ac:dyDescent="0.35">
      <c r="A2989" s="13" t="s">
        <v>4799</v>
      </c>
      <c r="B2989" s="13" t="s">
        <v>4763</v>
      </c>
      <c r="C2989" s="18" t="s">
        <v>4800</v>
      </c>
      <c r="D2989" s="14">
        <f>SUMIFS('Census Data'!G:G,'Census Data'!$A:$A,$A2989)/SUMIFS('Census Data'!$F:$F,'Census Data'!$A:$A,$A2989)</f>
        <v>0.49751834726169769</v>
      </c>
      <c r="E2989" s="16">
        <f>SUMIFS('Census Data'!H:H,'Census Data'!$A:$A,$A2989)/SUMIFS('Census Data'!$F:$F,'Census Data'!$A:$A,$A2989)</f>
        <v>0.50248165273830225</v>
      </c>
      <c r="F2989" s="14">
        <f>SUM(SUMIFS('Census Data'!I:I,'Census Data'!$A:$A,$A2989),SUMIFS('Census Data'!J:J,'Census Data'!$A:$A,$A2989))/SUMIFS('Census Data'!$F:$F,'Census Data'!$A:$A,$A2989)</f>
        <v>0.96580834005005722</v>
      </c>
      <c r="G2989" s="14">
        <f>SUM(SUMIFS('Census Data'!K:K,'Census Data'!$A:$A,$A2989),SUMIFS('Census Data'!L:L,'Census Data'!$A:$A,$A2989))/SUMIFS('Census Data'!$F:$F,'Census Data'!$A:$A,$A2989)</f>
        <v>1.8241208161880119E-2</v>
      </c>
      <c r="H2989" s="14">
        <f>SUM(SUMIFS('Census Data'!O:O,'Census Data'!$A:$A,$A2989),SUMIFS('Census Data'!P:P,'Census Data'!$A:$A,$A2989))/SUMIFS('Census Data'!$F:$F,'Census Data'!$A:$A,$A2989)</f>
        <v>2.9694990030967633E-3</v>
      </c>
      <c r="I2989" s="16">
        <f t="shared" si="92"/>
        <v>1.2980952784965916E-2</v>
      </c>
      <c r="J2989" s="14">
        <f>SUM(SUMIFS('Census Data'!W:W,'Census Data'!$A:$A,$A2989),SUMIFS('Census Data'!X:X,'Census Data'!$A:$A,$A2989))/SUMIFS('Census Data'!$F:$F,'Census Data'!$A:$A,$A2989)</f>
        <v>7.8479616510414452E-3</v>
      </c>
      <c r="K2989" s="16">
        <f t="shared" si="93"/>
        <v>0.9921520383489586</v>
      </c>
      <c r="L2989" s="19">
        <f>'EPA Data'!D2990/SUM('EPA Data'!D:D)</f>
        <v>1.1775802646678483E-4</v>
      </c>
      <c r="M2989" s="19">
        <f>'EPA Data'!E2990/SUM('EPA Data'!E:E)</f>
        <v>1.3725850786877714E-4</v>
      </c>
      <c r="N2989" s="19">
        <f>'EPA Data'!F2990/SUM('EPA Data'!F:F)</f>
        <v>1.7951427804384628E-4</v>
      </c>
      <c r="O2989" s="19">
        <f>'EPA Data'!G2990/SUM('EPA Data'!G:G)</f>
        <v>4.2512521853134418E-5</v>
      </c>
      <c r="P2989" s="19">
        <f>'EPA Data'!H2990/SUM('EPA Data'!H:H)</f>
        <v>8.1254400393897811E-5</v>
      </c>
      <c r="Q2989" s="19">
        <f>'EPA Data'!I2990/SUM('EPA Data'!I:I)</f>
        <v>8.7041381308786177E-5</v>
      </c>
      <c r="R2989" s="19">
        <f>'EPA Data'!J2990/SUM('EPA Data'!J:J)</f>
        <v>8.3616591589686859E-5</v>
      </c>
      <c r="S2989" s="19">
        <f>'EPA Data'!K2990/SUM('EPA Data'!K:K)</f>
        <v>1.5984938175411106E-4</v>
      </c>
      <c r="T2989" s="19">
        <f>'EPA Data'!L2990/SUM('EPA Data'!L:L)</f>
        <v>1.5770513818077976E-4</v>
      </c>
      <c r="U2989" s="19">
        <f>'EPA Data'!M2990/SUM('EPA Data'!M:M)</f>
        <v>7.9917719353811707E-5</v>
      </c>
      <c r="V2989" s="19">
        <f>'EPA Data'!N2990/SUM('EPA Data'!N:N)</f>
        <v>6.5360370833861351E-5</v>
      </c>
      <c r="W2989" s="19">
        <f>'EPA Data'!O2990/SUM('EPA Data'!O:O)</f>
        <v>1.3108969371744371E-4</v>
      </c>
      <c r="X2989" s="19">
        <f>'EPA Data'!P2990/SUM('EPA Data'!P:P)</f>
        <v>8.9287369953148751E-5</v>
      </c>
    </row>
    <row r="2990" spans="1:24" x14ac:dyDescent="0.35">
      <c r="A2990" s="13" t="s">
        <v>4801</v>
      </c>
      <c r="B2990" s="13" t="s">
        <v>4763</v>
      </c>
      <c r="C2990" s="18" t="s">
        <v>4802</v>
      </c>
      <c r="D2990" s="14">
        <f>SUMIFS('Census Data'!G:G,'Census Data'!$A:$A,$A2990)/SUMIFS('Census Data'!$F:$F,'Census Data'!$A:$A,$A2990)</f>
        <v>0.51608848905226756</v>
      </c>
      <c r="E2990" s="16">
        <f>SUMIFS('Census Data'!H:H,'Census Data'!$A:$A,$A2990)/SUMIFS('Census Data'!$F:$F,'Census Data'!$A:$A,$A2990)</f>
        <v>0.48391151094773249</v>
      </c>
      <c r="F2990" s="14">
        <f>SUM(SUMIFS('Census Data'!I:I,'Census Data'!$A:$A,$A2990),SUMIFS('Census Data'!J:J,'Census Data'!$A:$A,$A2990))/SUMIFS('Census Data'!$F:$F,'Census Data'!$A:$A,$A2990)</f>
        <v>0.89980249666890311</v>
      </c>
      <c r="G2990" s="14">
        <f>SUM(SUMIFS('Census Data'!K:K,'Census Data'!$A:$A,$A2990),SUMIFS('Census Data'!L:L,'Census Data'!$A:$A,$A2990))/SUMIFS('Census Data'!$F:$F,'Census Data'!$A:$A,$A2990)</f>
        <v>3.8215477079218678E-2</v>
      </c>
      <c r="H2990" s="14">
        <f>SUM(SUMIFS('Census Data'!O:O,'Census Data'!$A:$A,$A2990),SUMIFS('Census Data'!P:P,'Census Data'!$A:$A,$A2990))/SUMIFS('Census Data'!$F:$F,'Census Data'!$A:$A,$A2990)</f>
        <v>3.4766256225134899E-2</v>
      </c>
      <c r="I2990" s="16">
        <f t="shared" si="92"/>
        <v>2.7215770026743358E-2</v>
      </c>
      <c r="J2990" s="14">
        <f>SUM(SUMIFS('Census Data'!W:W,'Census Data'!$A:$A,$A2990),SUMIFS('Census Data'!X:X,'Census Data'!$A:$A,$A2990))/SUMIFS('Census Data'!$F:$F,'Census Data'!$A:$A,$A2990)</f>
        <v>3.0920138724827774E-2</v>
      </c>
      <c r="K2990" s="16">
        <f t="shared" si="93"/>
        <v>0.96907986127517221</v>
      </c>
      <c r="L2990" s="19">
        <f>'EPA Data'!D2991/SUM('EPA Data'!D:D)</f>
        <v>7.0386845103129583E-4</v>
      </c>
      <c r="M2990" s="19">
        <f>'EPA Data'!E2991/SUM('EPA Data'!E:E)</f>
        <v>6.0870710570658682E-4</v>
      </c>
      <c r="N2990" s="19">
        <f>'EPA Data'!F2991/SUM('EPA Data'!F:F)</f>
        <v>5.7545355981668148E-4</v>
      </c>
      <c r="O2990" s="19">
        <f>'EPA Data'!G2991/SUM('EPA Data'!G:G)</f>
        <v>1.4102544964941181E-4</v>
      </c>
      <c r="P2990" s="19">
        <f>'EPA Data'!H2991/SUM('EPA Data'!H:H)</f>
        <v>2.4284801857087036E-4</v>
      </c>
      <c r="Q2990" s="19">
        <f>'EPA Data'!I2991/SUM('EPA Data'!I:I)</f>
        <v>2.3003890614836016E-4</v>
      </c>
      <c r="R2990" s="19">
        <f>'EPA Data'!J2991/SUM('EPA Data'!J:J)</f>
        <v>2.264975310139587E-4</v>
      </c>
      <c r="S2990" s="19">
        <f>'EPA Data'!K2991/SUM('EPA Data'!K:K)</f>
        <v>5.0477613318860475E-4</v>
      </c>
      <c r="T2990" s="19">
        <f>'EPA Data'!L2991/SUM('EPA Data'!L:L)</f>
        <v>3.9274459833309752E-4</v>
      </c>
      <c r="U2990" s="19">
        <f>'EPA Data'!M2991/SUM('EPA Data'!M:M)</f>
        <v>3.2515170340556478E-4</v>
      </c>
      <c r="V2990" s="19">
        <f>'EPA Data'!N2991/SUM('EPA Data'!N:N)</f>
        <v>2.7899423193022504E-4</v>
      </c>
      <c r="W2990" s="19">
        <f>'EPA Data'!O2991/SUM('EPA Data'!O:O)</f>
        <v>4.1645527435572605E-4</v>
      </c>
      <c r="X2990" s="19">
        <f>'EPA Data'!P2991/SUM('EPA Data'!P:P)</f>
        <v>2.3751048427756702E-4</v>
      </c>
    </row>
    <row r="2991" spans="1:24" x14ac:dyDescent="0.35">
      <c r="A2991" s="13" t="s">
        <v>4803</v>
      </c>
      <c r="B2991" s="13" t="s">
        <v>4763</v>
      </c>
      <c r="C2991" s="18" t="s">
        <v>120</v>
      </c>
      <c r="D2991" s="14">
        <f>SUMIFS('Census Data'!G:G,'Census Data'!$A:$A,$A2991)/SUMIFS('Census Data'!$F:$F,'Census Data'!$A:$A,$A2991)</f>
        <v>0.50218128938439166</v>
      </c>
      <c r="E2991" s="16">
        <f>SUMIFS('Census Data'!H:H,'Census Data'!$A:$A,$A2991)/SUMIFS('Census Data'!$F:$F,'Census Data'!$A:$A,$A2991)</f>
        <v>0.49781871061560834</v>
      </c>
      <c r="F2991" s="14">
        <f>SUM(SUMIFS('Census Data'!I:I,'Census Data'!$A:$A,$A2991),SUMIFS('Census Data'!J:J,'Census Data'!$A:$A,$A2991))/SUMIFS('Census Data'!$F:$F,'Census Data'!$A:$A,$A2991)</f>
        <v>0.96509936984973343</v>
      </c>
      <c r="G2991" s="14">
        <f>SUM(SUMIFS('Census Data'!K:K,'Census Data'!$A:$A,$A2991),SUMIFS('Census Data'!L:L,'Census Data'!$A:$A,$A2991))/SUMIFS('Census Data'!$F:$F,'Census Data'!$A:$A,$A2991)</f>
        <v>1.1471966391985781E-2</v>
      </c>
      <c r="H2991" s="14">
        <f>SUM(SUMIFS('Census Data'!O:O,'Census Data'!$A:$A,$A2991),SUMIFS('Census Data'!P:P,'Census Data'!$A:$A,$A2991))/SUMIFS('Census Data'!$F:$F,'Census Data'!$A:$A,$A2991)</f>
        <v>2.0197123929552433E-3</v>
      </c>
      <c r="I2991" s="16">
        <f t="shared" si="92"/>
        <v>2.1408951365325501E-2</v>
      </c>
      <c r="J2991" s="14">
        <f>SUM(SUMIFS('Census Data'!W:W,'Census Data'!$A:$A,$A2991),SUMIFS('Census Data'!X:X,'Census Data'!$A:$A,$A2991))/SUMIFS('Census Data'!$F:$F,'Census Data'!$A:$A,$A2991)</f>
        <v>6.2207141703021487E-3</v>
      </c>
      <c r="K2991" s="16">
        <f t="shared" si="93"/>
        <v>0.99377928582969788</v>
      </c>
      <c r="L2991" s="19">
        <f>'EPA Data'!D2992/SUM('EPA Data'!D:D)</f>
        <v>4.6207839724519018E-5</v>
      </c>
      <c r="M2991" s="19">
        <f>'EPA Data'!E2992/SUM('EPA Data'!E:E)</f>
        <v>5.7679550164108397E-5</v>
      </c>
      <c r="N2991" s="19">
        <f>'EPA Data'!F2992/SUM('EPA Data'!F:F)</f>
        <v>7.4888428800793679E-5</v>
      </c>
      <c r="O2991" s="19">
        <f>'EPA Data'!G2992/SUM('EPA Data'!G:G)</f>
        <v>1.9946955700747492E-5</v>
      </c>
      <c r="P2991" s="19">
        <f>'EPA Data'!H2992/SUM('EPA Data'!H:H)</f>
        <v>3.9146849889454942E-5</v>
      </c>
      <c r="Q2991" s="19">
        <f>'EPA Data'!I2992/SUM('EPA Data'!I:I)</f>
        <v>4.5319239680156884E-5</v>
      </c>
      <c r="R2991" s="19">
        <f>'EPA Data'!J2992/SUM('EPA Data'!J:J)</f>
        <v>3.3075618021134971E-5</v>
      </c>
      <c r="S2991" s="19">
        <f>'EPA Data'!K2992/SUM('EPA Data'!K:K)</f>
        <v>5.8569836973946924E-5</v>
      </c>
      <c r="T2991" s="19">
        <f>'EPA Data'!L2992/SUM('EPA Data'!L:L)</f>
        <v>7.0854207954230302E-5</v>
      </c>
      <c r="U2991" s="19">
        <f>'EPA Data'!M2992/SUM('EPA Data'!M:M)</f>
        <v>3.4040861351386985E-5</v>
      </c>
      <c r="V2991" s="19">
        <f>'EPA Data'!N2992/SUM('EPA Data'!N:N)</f>
        <v>3.1482593318653466E-5</v>
      </c>
      <c r="W2991" s="19">
        <f>'EPA Data'!O2992/SUM('EPA Data'!O:O)</f>
        <v>7.5037052469473692E-5</v>
      </c>
      <c r="X2991" s="19">
        <f>'EPA Data'!P2992/SUM('EPA Data'!P:P)</f>
        <v>3.6977262831535529E-5</v>
      </c>
    </row>
    <row r="2992" spans="1:24" x14ac:dyDescent="0.35">
      <c r="A2992" s="13" t="s">
        <v>4804</v>
      </c>
      <c r="B2992" s="13" t="s">
        <v>4763</v>
      </c>
      <c r="C2992" s="18" t="s">
        <v>124</v>
      </c>
      <c r="D2992" s="14">
        <f>SUMIFS('Census Data'!G:G,'Census Data'!$A:$A,$A2992)/SUMIFS('Census Data'!$F:$F,'Census Data'!$A:$A,$A2992)</f>
        <v>0.50738310090237904</v>
      </c>
      <c r="E2992" s="16">
        <f>SUMIFS('Census Data'!H:H,'Census Data'!$A:$A,$A2992)/SUMIFS('Census Data'!$F:$F,'Census Data'!$A:$A,$A2992)</f>
        <v>0.49261689909762102</v>
      </c>
      <c r="F2992" s="14">
        <f>SUM(SUMIFS('Census Data'!I:I,'Census Data'!$A:$A,$A2992),SUMIFS('Census Data'!J:J,'Census Data'!$A:$A,$A2992))/SUMIFS('Census Data'!$F:$F,'Census Data'!$A:$A,$A2992)</f>
        <v>0.96290870737138168</v>
      </c>
      <c r="G2992" s="14">
        <f>SUM(SUMIFS('Census Data'!K:K,'Census Data'!$A:$A,$A2992),SUMIFS('Census Data'!L:L,'Census Data'!$A:$A,$A2992))/SUMIFS('Census Data'!$F:$F,'Census Data'!$A:$A,$A2992)</f>
        <v>9.8441345365053324E-3</v>
      </c>
      <c r="H2992" s="14">
        <f>SUM(SUMIFS('Census Data'!O:O,'Census Data'!$A:$A,$A2992),SUMIFS('Census Data'!P:P,'Census Data'!$A:$A,$A2992))/SUMIFS('Census Data'!$F:$F,'Census Data'!$A:$A,$A2992)</f>
        <v>4.5118949958982777E-3</v>
      </c>
      <c r="I2992" s="16">
        <f t="shared" si="92"/>
        <v>2.2735263096214653E-2</v>
      </c>
      <c r="J2992" s="14">
        <f>SUM(SUMIFS('Census Data'!W:W,'Census Data'!$A:$A,$A2992),SUMIFS('Census Data'!X:X,'Census Data'!$A:$A,$A2992))/SUMIFS('Census Data'!$F:$F,'Census Data'!$A:$A,$A2992)</f>
        <v>1.4180241415680301E-2</v>
      </c>
      <c r="K2992" s="16">
        <f t="shared" si="93"/>
        <v>0.98581975858431969</v>
      </c>
      <c r="L2992" s="19">
        <f>'EPA Data'!D2993/SUM('EPA Data'!D:D)</f>
        <v>8.3918284460928003E-5</v>
      </c>
      <c r="M2992" s="19">
        <f>'EPA Data'!E2993/SUM('EPA Data'!E:E)</f>
        <v>8.8469671152151334E-5</v>
      </c>
      <c r="N2992" s="19">
        <f>'EPA Data'!F2993/SUM('EPA Data'!F:F)</f>
        <v>8.1668188654982727E-5</v>
      </c>
      <c r="O2992" s="19">
        <f>'EPA Data'!G2993/SUM('EPA Data'!G:G)</f>
        <v>3.5476007191549735E-5</v>
      </c>
      <c r="P2992" s="19">
        <f>'EPA Data'!H2993/SUM('EPA Data'!H:H)</f>
        <v>6.6263124964962219E-5</v>
      </c>
      <c r="Q2992" s="19">
        <f>'EPA Data'!I2993/SUM('EPA Data'!I:I)</f>
        <v>6.5383884037786708E-5</v>
      </c>
      <c r="R2992" s="19">
        <f>'EPA Data'!J2993/SUM('EPA Data'!J:J)</f>
        <v>4.2039717328158585E-5</v>
      </c>
      <c r="S2992" s="19">
        <f>'EPA Data'!K2993/SUM('EPA Data'!K:K)</f>
        <v>8.295969132347491E-5</v>
      </c>
      <c r="T2992" s="19">
        <f>'EPA Data'!L2993/SUM('EPA Data'!L:L)</f>
        <v>8.1248137738964554E-5</v>
      </c>
      <c r="U2992" s="19">
        <f>'EPA Data'!M2993/SUM('EPA Data'!M:M)</f>
        <v>6.418671470369557E-5</v>
      </c>
      <c r="V2992" s="19">
        <f>'EPA Data'!N2993/SUM('EPA Data'!N:N)</f>
        <v>7.3005594734528887E-5</v>
      </c>
      <c r="W2992" s="19">
        <f>'EPA Data'!O2993/SUM('EPA Data'!O:O)</f>
        <v>1.2877610970218154E-4</v>
      </c>
      <c r="X2992" s="19">
        <f>'EPA Data'!P2993/SUM('EPA Data'!P:P)</f>
        <v>4.9319920486786857E-5</v>
      </c>
    </row>
    <row r="2993" spans="1:24" x14ac:dyDescent="0.35">
      <c r="A2993" s="13" t="s">
        <v>4805</v>
      </c>
      <c r="B2993" s="13" t="s">
        <v>4763</v>
      </c>
      <c r="C2993" s="18" t="s">
        <v>1782</v>
      </c>
      <c r="D2993" s="14">
        <f>SUMIFS('Census Data'!G:G,'Census Data'!$A:$A,$A2993)/SUMIFS('Census Data'!$F:$F,'Census Data'!$A:$A,$A2993)</f>
        <v>0.49721578669267974</v>
      </c>
      <c r="E2993" s="16">
        <f>SUMIFS('Census Data'!H:H,'Census Data'!$A:$A,$A2993)/SUMIFS('Census Data'!$F:$F,'Census Data'!$A:$A,$A2993)</f>
        <v>0.50278421330732026</v>
      </c>
      <c r="F2993" s="14">
        <f>SUM(SUMIFS('Census Data'!I:I,'Census Data'!$A:$A,$A2993),SUMIFS('Census Data'!J:J,'Census Data'!$A:$A,$A2993))/SUMIFS('Census Data'!$F:$F,'Census Data'!$A:$A,$A2993)</f>
        <v>0.97394626671544116</v>
      </c>
      <c r="G2993" s="14">
        <f>SUM(SUMIFS('Census Data'!K:K,'Census Data'!$A:$A,$A2993),SUMIFS('Census Data'!L:L,'Census Data'!$A:$A,$A2993))/SUMIFS('Census Data'!$F:$F,'Census Data'!$A:$A,$A2993)</f>
        <v>7.1129537048327442E-3</v>
      </c>
      <c r="H2993" s="14">
        <f>SUM(SUMIFS('Census Data'!O:O,'Census Data'!$A:$A,$A2993),SUMIFS('Census Data'!P:P,'Census Data'!$A:$A,$A2993))/SUMIFS('Census Data'!$F:$F,'Census Data'!$A:$A,$A2993)</f>
        <v>3.8613177254806326E-3</v>
      </c>
      <c r="I2993" s="16">
        <f t="shared" si="92"/>
        <v>1.5079461854245468E-2</v>
      </c>
      <c r="J2993" s="14">
        <f>SUM(SUMIFS('Census Data'!W:W,'Census Data'!$A:$A,$A2993),SUMIFS('Census Data'!X:X,'Census Data'!$A:$A,$A2993))/SUMIFS('Census Data'!$F:$F,'Census Data'!$A:$A,$A2993)</f>
        <v>7.7632809007031666E-3</v>
      </c>
      <c r="K2993" s="16">
        <f t="shared" si="93"/>
        <v>0.99223671909929678</v>
      </c>
      <c r="L2993" s="19">
        <f>'EPA Data'!D2994/SUM('EPA Data'!D:D)</f>
        <v>9.5345625916722169E-5</v>
      </c>
      <c r="M2993" s="19">
        <f>'EPA Data'!E2994/SUM('EPA Data'!E:E)</f>
        <v>1.157284568338461E-4</v>
      </c>
      <c r="N2993" s="19">
        <f>'EPA Data'!F2994/SUM('EPA Data'!F:F)</f>
        <v>1.3487557041291882E-4</v>
      </c>
      <c r="O2993" s="19">
        <f>'EPA Data'!G2994/SUM('EPA Data'!G:G)</f>
        <v>3.177663789267274E-5</v>
      </c>
      <c r="P2993" s="19">
        <f>'EPA Data'!H2994/SUM('EPA Data'!H:H)</f>
        <v>6.1137902037146293E-5</v>
      </c>
      <c r="Q2993" s="19">
        <f>'EPA Data'!I2994/SUM('EPA Data'!I:I)</f>
        <v>6.6285212519607265E-5</v>
      </c>
      <c r="R2993" s="19">
        <f>'EPA Data'!J2994/SUM('EPA Data'!J:J)</f>
        <v>5.8673735765559683E-5</v>
      </c>
      <c r="S2993" s="19">
        <f>'EPA Data'!K2994/SUM('EPA Data'!K:K)</f>
        <v>1.1163552157874405E-4</v>
      </c>
      <c r="T2993" s="19">
        <f>'EPA Data'!L2994/SUM('EPA Data'!L:L)</f>
        <v>1.1385883065798733E-4</v>
      </c>
      <c r="U2993" s="19">
        <f>'EPA Data'!M2994/SUM('EPA Data'!M:M)</f>
        <v>6.059131344200521E-5</v>
      </c>
      <c r="V2993" s="19">
        <f>'EPA Data'!N2994/SUM('EPA Data'!N:N)</f>
        <v>5.52680652141225E-5</v>
      </c>
      <c r="W2993" s="19">
        <f>'EPA Data'!O2994/SUM('EPA Data'!O:O)</f>
        <v>1.0950719166601514E-4</v>
      </c>
      <c r="X2993" s="19">
        <f>'EPA Data'!P2994/SUM('EPA Data'!P:P)</f>
        <v>6.1589605211659525E-5</v>
      </c>
    </row>
    <row r="2994" spans="1:24" x14ac:dyDescent="0.35">
      <c r="A2994" s="13" t="s">
        <v>4806</v>
      </c>
      <c r="B2994" s="13" t="s">
        <v>4763</v>
      </c>
      <c r="C2994" s="18" t="s">
        <v>1276</v>
      </c>
      <c r="D2994" s="14">
        <f>SUMIFS('Census Data'!G:G,'Census Data'!$A:$A,$A2994)/SUMIFS('Census Data'!$F:$F,'Census Data'!$A:$A,$A2994)</f>
        <v>0.48694627709707822</v>
      </c>
      <c r="E2994" s="16">
        <f>SUMIFS('Census Data'!H:H,'Census Data'!$A:$A,$A2994)/SUMIFS('Census Data'!$F:$F,'Census Data'!$A:$A,$A2994)</f>
        <v>0.51305372290292173</v>
      </c>
      <c r="F2994" s="14">
        <f>SUM(SUMIFS('Census Data'!I:I,'Census Data'!$A:$A,$A2994),SUMIFS('Census Data'!J:J,'Census Data'!$A:$A,$A2994))/SUMIFS('Census Data'!$F:$F,'Census Data'!$A:$A,$A2994)</f>
        <v>0.93016022620169647</v>
      </c>
      <c r="G2994" s="14">
        <f>SUM(SUMIFS('Census Data'!K:K,'Census Data'!$A:$A,$A2994),SUMIFS('Census Data'!L:L,'Census Data'!$A:$A,$A2994))/SUMIFS('Census Data'!$F:$F,'Census Data'!$A:$A,$A2994)</f>
        <v>3.6592836946277095E-2</v>
      </c>
      <c r="H2994" s="14">
        <f>SUM(SUMIFS('Census Data'!O:O,'Census Data'!$A:$A,$A2994),SUMIFS('Census Data'!P:P,'Census Data'!$A:$A,$A2994))/SUMIFS('Census Data'!$F:$F,'Census Data'!$A:$A,$A2994)</f>
        <v>7.8699340245051846E-3</v>
      </c>
      <c r="I2994" s="16">
        <f t="shared" si="92"/>
        <v>2.53770028275212E-2</v>
      </c>
      <c r="J2994" s="14">
        <f>SUM(SUMIFS('Census Data'!W:W,'Census Data'!$A:$A,$A2994),SUMIFS('Census Data'!X:X,'Census Data'!$A:$A,$A2994))/SUMIFS('Census Data'!$F:$F,'Census Data'!$A:$A,$A2994)</f>
        <v>1.5339302544769087E-2</v>
      </c>
      <c r="K2994" s="16">
        <f t="shared" si="93"/>
        <v>0.98466069745523088</v>
      </c>
      <c r="L2994" s="19">
        <f>'EPA Data'!D2995/SUM('EPA Data'!D:D)</f>
        <v>1.9325147007736202E-4</v>
      </c>
      <c r="M2994" s="19">
        <f>'EPA Data'!E2995/SUM('EPA Data'!E:E)</f>
        <v>2.4656577907697765E-4</v>
      </c>
      <c r="N2994" s="19">
        <f>'EPA Data'!F2995/SUM('EPA Data'!F:F)</f>
        <v>2.3203957925581827E-4</v>
      </c>
      <c r="O2994" s="19">
        <f>'EPA Data'!G2995/SUM('EPA Data'!G:G)</f>
        <v>6.5308839815981154E-5</v>
      </c>
      <c r="P2994" s="19">
        <f>'EPA Data'!H2995/SUM('EPA Data'!H:H)</f>
        <v>1.1547012728885863E-4</v>
      </c>
      <c r="Q2994" s="19">
        <f>'EPA Data'!I2995/SUM('EPA Data'!I:I)</f>
        <v>9.2711025904875061E-5</v>
      </c>
      <c r="R2994" s="19">
        <f>'EPA Data'!J2995/SUM('EPA Data'!J:J)</f>
        <v>9.784683629872802E-5</v>
      </c>
      <c r="S2994" s="19">
        <f>'EPA Data'!K2995/SUM('EPA Data'!K:K)</f>
        <v>2.2020145694995769E-4</v>
      </c>
      <c r="T2994" s="19">
        <f>'EPA Data'!L2995/SUM('EPA Data'!L:L)</f>
        <v>1.6682555904233538E-4</v>
      </c>
      <c r="U2994" s="19">
        <f>'EPA Data'!M2995/SUM('EPA Data'!M:M)</f>
        <v>1.6408104688843408E-4</v>
      </c>
      <c r="V2994" s="19">
        <f>'EPA Data'!N2995/SUM('EPA Data'!N:N)</f>
        <v>1.3613026961598791E-4</v>
      </c>
      <c r="W2994" s="19">
        <f>'EPA Data'!O2995/SUM('EPA Data'!O:O)</f>
        <v>1.7213885411561603E-4</v>
      </c>
      <c r="X2994" s="19">
        <f>'EPA Data'!P2995/SUM('EPA Data'!P:P)</f>
        <v>1.1584032628650618E-4</v>
      </c>
    </row>
    <row r="2995" spans="1:24" x14ac:dyDescent="0.35">
      <c r="A2995" s="13" t="s">
        <v>4807</v>
      </c>
      <c r="B2995" s="13" t="s">
        <v>4763</v>
      </c>
      <c r="C2995" s="18" t="s">
        <v>1790</v>
      </c>
      <c r="D2995" s="14">
        <f>SUMIFS('Census Data'!G:G,'Census Data'!$A:$A,$A2995)/SUMIFS('Census Data'!$F:$F,'Census Data'!$A:$A,$A2995)</f>
        <v>0.5087890625</v>
      </c>
      <c r="E2995" s="16">
        <f>SUMIFS('Census Data'!H:H,'Census Data'!$A:$A,$A2995)/SUMIFS('Census Data'!$F:$F,'Census Data'!$A:$A,$A2995)</f>
        <v>0.4912109375</v>
      </c>
      <c r="F2995" s="14">
        <f>SUM(SUMIFS('Census Data'!I:I,'Census Data'!$A:$A,$A2995),SUMIFS('Census Data'!J:J,'Census Data'!$A:$A,$A2995))/SUMIFS('Census Data'!$F:$F,'Census Data'!$A:$A,$A2995)</f>
        <v>0.95475260416666663</v>
      </c>
      <c r="G2995" s="14">
        <f>SUM(SUMIFS('Census Data'!K:K,'Census Data'!$A:$A,$A2995),SUMIFS('Census Data'!L:L,'Census Data'!$A:$A,$A2995))/SUMIFS('Census Data'!$F:$F,'Census Data'!$A:$A,$A2995)</f>
        <v>2.3274739583333332E-2</v>
      </c>
      <c r="H2995" s="14">
        <f>SUM(SUMIFS('Census Data'!O:O,'Census Data'!$A:$A,$A2995),SUMIFS('Census Data'!P:P,'Census Data'!$A:$A,$A2995))/SUMIFS('Census Data'!$F:$F,'Census Data'!$A:$A,$A2995)</f>
        <v>2.2786458333333335E-3</v>
      </c>
      <c r="I2995" s="16">
        <f t="shared" si="92"/>
        <v>1.969401041666663E-2</v>
      </c>
      <c r="J2995" s="14">
        <f>SUM(SUMIFS('Census Data'!W:W,'Census Data'!$A:$A,$A2995),SUMIFS('Census Data'!X:X,'Census Data'!$A:$A,$A2995))/SUMIFS('Census Data'!$F:$F,'Census Data'!$A:$A,$A2995)</f>
        <v>7.649739583333333E-3</v>
      </c>
      <c r="K2995" s="16">
        <f t="shared" si="93"/>
        <v>0.99235026041666663</v>
      </c>
      <c r="L2995" s="19">
        <f>'EPA Data'!D2996/SUM('EPA Data'!D:D)</f>
        <v>2.8942294171312863E-5</v>
      </c>
      <c r="M2995" s="19">
        <f>'EPA Data'!E2996/SUM('EPA Data'!E:E)</f>
        <v>3.1570425474766819E-5</v>
      </c>
      <c r="N2995" s="19">
        <f>'EPA Data'!F2996/SUM('EPA Data'!F:F)</f>
        <v>3.5517164390219047E-5</v>
      </c>
      <c r="O2995" s="19">
        <f>'EPA Data'!G2996/SUM('EPA Data'!G:G)</f>
        <v>7.9608462969072175E-6</v>
      </c>
      <c r="P2995" s="19">
        <f>'EPA Data'!H2996/SUM('EPA Data'!H:H)</f>
        <v>1.8765961534129838E-5</v>
      </c>
      <c r="Q2995" s="19">
        <f>'EPA Data'!I2996/SUM('EPA Data'!I:I)</f>
        <v>2.0712653707252562E-5</v>
      </c>
      <c r="R2995" s="19">
        <f>'EPA Data'!J2996/SUM('EPA Data'!J:J)</f>
        <v>1.2441179692056607E-5</v>
      </c>
      <c r="S2995" s="19">
        <f>'EPA Data'!K2996/SUM('EPA Data'!K:K)</f>
        <v>2.857423756722845E-5</v>
      </c>
      <c r="T2995" s="19">
        <f>'EPA Data'!L2996/SUM('EPA Data'!L:L)</f>
        <v>3.0001096914878683E-5</v>
      </c>
      <c r="U2995" s="19">
        <f>'EPA Data'!M2996/SUM('EPA Data'!M:M)</f>
        <v>1.4831887907560038E-5</v>
      </c>
      <c r="V2995" s="19">
        <f>'EPA Data'!N2996/SUM('EPA Data'!N:N)</f>
        <v>1.8536268406655151E-5</v>
      </c>
      <c r="W2995" s="19">
        <f>'EPA Data'!O2996/SUM('EPA Data'!O:O)</f>
        <v>3.6889339401295099E-5</v>
      </c>
      <c r="X2995" s="19">
        <f>'EPA Data'!P2996/SUM('EPA Data'!P:P)</f>
        <v>1.7184416282521288E-5</v>
      </c>
    </row>
    <row r="2996" spans="1:24" x14ac:dyDescent="0.35">
      <c r="A2996" s="13" t="s">
        <v>4808</v>
      </c>
      <c r="B2996" s="13" t="s">
        <v>4763</v>
      </c>
      <c r="C2996" s="18" t="s">
        <v>4809</v>
      </c>
      <c r="D2996" s="14">
        <f>SUMIFS('Census Data'!G:G,'Census Data'!$A:$A,$A2996)/SUMIFS('Census Data'!$F:$F,'Census Data'!$A:$A,$A2996)</f>
        <v>0.55045751633986928</v>
      </c>
      <c r="E2996" s="16">
        <f>SUMIFS('Census Data'!H:H,'Census Data'!$A:$A,$A2996)/SUMIFS('Census Data'!$F:$F,'Census Data'!$A:$A,$A2996)</f>
        <v>0.44954248366013072</v>
      </c>
      <c r="F2996" s="14">
        <f>SUM(SUMIFS('Census Data'!I:I,'Census Data'!$A:$A,$A2996),SUMIFS('Census Data'!J:J,'Census Data'!$A:$A,$A2996))/SUMIFS('Census Data'!$F:$F,'Census Data'!$A:$A,$A2996)</f>
        <v>0.96483660130718951</v>
      </c>
      <c r="G2996" s="14">
        <f>SUM(SUMIFS('Census Data'!K:K,'Census Data'!$A:$A,$A2996),SUMIFS('Census Data'!L:L,'Census Data'!$A:$A,$A2996))/SUMIFS('Census Data'!$F:$F,'Census Data'!$A:$A,$A2996)</f>
        <v>1.6862745098039214E-2</v>
      </c>
      <c r="H2996" s="14">
        <f>SUM(SUMIFS('Census Data'!O:O,'Census Data'!$A:$A,$A2996),SUMIFS('Census Data'!P:P,'Census Data'!$A:$A,$A2996))/SUMIFS('Census Data'!$F:$F,'Census Data'!$A:$A,$A2996)</f>
        <v>2.0915032679738564E-3</v>
      </c>
      <c r="I2996" s="16">
        <f t="shared" si="92"/>
        <v>1.6209150326797483E-2</v>
      </c>
      <c r="J2996" s="14">
        <f>SUM(SUMIFS('Census Data'!W:W,'Census Data'!$A:$A,$A2996),SUMIFS('Census Data'!X:X,'Census Data'!$A:$A,$A2996))/SUMIFS('Census Data'!$F:$F,'Census Data'!$A:$A,$A2996)</f>
        <v>9.9346405228758171E-3</v>
      </c>
      <c r="K2996" s="16">
        <f t="shared" si="93"/>
        <v>0.99006535947712415</v>
      </c>
      <c r="L2996" s="19">
        <f>'EPA Data'!D2997/SUM('EPA Data'!D:D)</f>
        <v>4.3536889949011462E-5</v>
      </c>
      <c r="M2996" s="19">
        <f>'EPA Data'!E2997/SUM('EPA Data'!E:E)</f>
        <v>4.6353779888975145E-5</v>
      </c>
      <c r="N2996" s="19">
        <f>'EPA Data'!F2997/SUM('EPA Data'!F:F)</f>
        <v>4.6337708602644261E-5</v>
      </c>
      <c r="O2996" s="19">
        <f>'EPA Data'!G2997/SUM('EPA Data'!G:G)</f>
        <v>1.0882411389787262E-5</v>
      </c>
      <c r="P2996" s="19">
        <f>'EPA Data'!H2997/SUM('EPA Data'!H:H)</f>
        <v>2.0323148189224446E-5</v>
      </c>
      <c r="Q2996" s="19">
        <f>'EPA Data'!I2997/SUM('EPA Data'!I:I)</f>
        <v>1.8006293626562788E-5</v>
      </c>
      <c r="R2996" s="19">
        <f>'EPA Data'!J2997/SUM('EPA Data'!J:J)</f>
        <v>1.8823342296030942E-5</v>
      </c>
      <c r="S2996" s="19">
        <f>'EPA Data'!K2997/SUM('EPA Data'!K:K)</f>
        <v>4.0038951227665326E-5</v>
      </c>
      <c r="T2996" s="19">
        <f>'EPA Data'!L2997/SUM('EPA Data'!L:L)</f>
        <v>3.4165530100969951E-5</v>
      </c>
      <c r="U2996" s="19">
        <f>'EPA Data'!M2997/SUM('EPA Data'!M:M)</f>
        <v>2.4469916970132623E-5</v>
      </c>
      <c r="V2996" s="19">
        <f>'EPA Data'!N2997/SUM('EPA Data'!N:N)</f>
        <v>2.1928078347302788E-5</v>
      </c>
      <c r="W2996" s="19">
        <f>'EPA Data'!O2997/SUM('EPA Data'!O:O)</f>
        <v>3.0858786952994633E-5</v>
      </c>
      <c r="X2996" s="19">
        <f>'EPA Data'!P2997/SUM('EPA Data'!P:P)</f>
        <v>2.1700229779249951E-5</v>
      </c>
    </row>
    <row r="2997" spans="1:24" x14ac:dyDescent="0.35">
      <c r="A2997" s="13" t="s">
        <v>4810</v>
      </c>
      <c r="B2997" s="13" t="s">
        <v>4763</v>
      </c>
      <c r="C2997" s="18" t="s">
        <v>1440</v>
      </c>
      <c r="D2997" s="14">
        <f>SUMIFS('Census Data'!G:G,'Census Data'!$A:$A,$A2997)/SUMIFS('Census Data'!$F:$F,'Census Data'!$A:$A,$A2997)</f>
        <v>0.51544033549370949</v>
      </c>
      <c r="E2997" s="16">
        <f>SUMIFS('Census Data'!H:H,'Census Data'!$A:$A,$A2997)/SUMIFS('Census Data'!$F:$F,'Census Data'!$A:$A,$A2997)</f>
        <v>0.48455966450629051</v>
      </c>
      <c r="F2997" s="14">
        <f>SUM(SUMIFS('Census Data'!I:I,'Census Data'!$A:$A,$A2997),SUMIFS('Census Data'!J:J,'Census Data'!$A:$A,$A2997))/SUMIFS('Census Data'!$F:$F,'Census Data'!$A:$A,$A2997)</f>
        <v>0.96327360528656758</v>
      </c>
      <c r="G2997" s="14">
        <f>SUM(SUMIFS('Census Data'!K:K,'Census Data'!$A:$A,$A2997),SUMIFS('Census Data'!L:L,'Census Data'!$A:$A,$A2997))/SUMIFS('Census Data'!$F:$F,'Census Data'!$A:$A,$A2997)</f>
        <v>1.6266361672385311E-2</v>
      </c>
      <c r="H2997" s="14">
        <f>SUM(SUMIFS('Census Data'!O:O,'Census Data'!$A:$A,$A2997),SUMIFS('Census Data'!P:P,'Census Data'!$A:$A,$A2997))/SUMIFS('Census Data'!$F:$F,'Census Data'!$A:$A,$A2997)</f>
        <v>2.1603761596136737E-3</v>
      </c>
      <c r="I2997" s="16">
        <f t="shared" si="92"/>
        <v>1.8299656881433535E-2</v>
      </c>
      <c r="J2997" s="14">
        <f>SUM(SUMIFS('Census Data'!W:W,'Census Data'!$A:$A,$A2997),SUMIFS('Census Data'!X:X,'Census Data'!$A:$A,$A2997))/SUMIFS('Census Data'!$F:$F,'Census Data'!$A:$A,$A2997)</f>
        <v>1.4487228364468167E-2</v>
      </c>
      <c r="K2997" s="16">
        <f t="shared" si="93"/>
        <v>0.98551277163553186</v>
      </c>
      <c r="L2997" s="19">
        <f>'EPA Data'!D2998/SUM('EPA Data'!D:D)</f>
        <v>2.4109461311471138E-5</v>
      </c>
      <c r="M2997" s="19">
        <f>'EPA Data'!E2998/SUM('EPA Data'!E:E)</f>
        <v>2.9587877451489234E-5</v>
      </c>
      <c r="N2997" s="19">
        <f>'EPA Data'!F2998/SUM('EPA Data'!F:F)</f>
        <v>3.4700029661853651E-5</v>
      </c>
      <c r="O2997" s="19">
        <f>'EPA Data'!G2998/SUM('EPA Data'!G:G)</f>
        <v>7.4626275455299875E-6</v>
      </c>
      <c r="P2997" s="19">
        <f>'EPA Data'!H2998/SUM('EPA Data'!H:H)</f>
        <v>1.6865855032874088E-5</v>
      </c>
      <c r="Q2997" s="19">
        <f>'EPA Data'!I2998/SUM('EPA Data'!I:I)</f>
        <v>1.8991556884761712E-5</v>
      </c>
      <c r="R2997" s="19">
        <f>'EPA Data'!J2998/SUM('EPA Data'!J:J)</f>
        <v>1.2218295573584902E-5</v>
      </c>
      <c r="S2997" s="19">
        <f>'EPA Data'!K2998/SUM('EPA Data'!K:K)</f>
        <v>2.7076534271241234E-5</v>
      </c>
      <c r="T2997" s="19">
        <f>'EPA Data'!L2998/SUM('EPA Data'!L:L)</f>
        <v>2.9774512181135814E-5</v>
      </c>
      <c r="U2997" s="19">
        <f>'EPA Data'!M2998/SUM('EPA Data'!M:M)</f>
        <v>1.3859658903979427E-5</v>
      </c>
      <c r="V2997" s="19">
        <f>'EPA Data'!N2998/SUM('EPA Data'!N:N)</f>
        <v>1.5575753006551368E-5</v>
      </c>
      <c r="W2997" s="19">
        <f>'EPA Data'!O2998/SUM('EPA Data'!O:O)</f>
        <v>3.2634123426012283E-5</v>
      </c>
      <c r="X2997" s="19">
        <f>'EPA Data'!P2998/SUM('EPA Data'!P:P)</f>
        <v>1.6123588142937555E-5</v>
      </c>
    </row>
    <row r="2998" spans="1:24" x14ac:dyDescent="0.35">
      <c r="A2998" s="13" t="s">
        <v>4811</v>
      </c>
      <c r="B2998" s="13" t="s">
        <v>4763</v>
      </c>
      <c r="C2998" s="18" t="s">
        <v>4812</v>
      </c>
      <c r="D2998" s="14">
        <f>SUMIFS('Census Data'!G:G,'Census Data'!$A:$A,$A2998)/SUMIFS('Census Data'!$F:$F,'Census Data'!$A:$A,$A2998)</f>
        <v>0.53088007482535882</v>
      </c>
      <c r="E2998" s="16">
        <f>SUMIFS('Census Data'!H:H,'Census Data'!$A:$A,$A2998)/SUMIFS('Census Data'!$F:$F,'Census Data'!$A:$A,$A2998)</f>
        <v>0.46911992517464124</v>
      </c>
      <c r="F2998" s="14">
        <f>SUM(SUMIFS('Census Data'!I:I,'Census Data'!$A:$A,$A2998),SUMIFS('Census Data'!J:J,'Census Data'!$A:$A,$A2998))/SUMIFS('Census Data'!$F:$F,'Census Data'!$A:$A,$A2998)</f>
        <v>0.96743927746762926</v>
      </c>
      <c r="G2998" s="14">
        <f>SUM(SUMIFS('Census Data'!K:K,'Census Data'!$A:$A,$A2998),SUMIFS('Census Data'!L:L,'Census Data'!$A:$A,$A2998))/SUMIFS('Census Data'!$F:$F,'Census Data'!$A:$A,$A2998)</f>
        <v>1.6864934381667786E-2</v>
      </c>
      <c r="H2998" s="14">
        <f>SUM(SUMIFS('Census Data'!O:O,'Census Data'!$A:$A,$A2998),SUMIFS('Census Data'!P:P,'Census Data'!$A:$A,$A2998))/SUMIFS('Census Data'!$F:$F,'Census Data'!$A:$A,$A2998)</f>
        <v>3.0982375120568203E-3</v>
      </c>
      <c r="I2998" s="16">
        <f t="shared" si="92"/>
        <v>1.2597550638646093E-2</v>
      </c>
      <c r="J2998" s="14">
        <f>SUM(SUMIFS('Census Data'!W:W,'Census Data'!$A:$A,$A2998),SUMIFS('Census Data'!X:X,'Census Data'!$A:$A,$A2998))/SUMIFS('Census Data'!$F:$F,'Census Data'!$A:$A,$A2998)</f>
        <v>1.9787799959079883E-2</v>
      </c>
      <c r="K2998" s="16">
        <f t="shared" si="93"/>
        <v>0.98021220004092013</v>
      </c>
      <c r="L2998" s="19">
        <f>'EPA Data'!D2999/SUM('EPA Data'!D:D)</f>
        <v>2.0609357500546506E-4</v>
      </c>
      <c r="M2998" s="19">
        <f>'EPA Data'!E2999/SUM('EPA Data'!E:E)</f>
        <v>1.7827147715876484E-4</v>
      </c>
      <c r="N2998" s="19">
        <f>'EPA Data'!F2999/SUM('EPA Data'!F:F)</f>
        <v>1.7096108052875174E-4</v>
      </c>
      <c r="O2998" s="19">
        <f>'EPA Data'!G2999/SUM('EPA Data'!G:G)</f>
        <v>3.9227953314208779E-5</v>
      </c>
      <c r="P2998" s="19">
        <f>'EPA Data'!H2999/SUM('EPA Data'!H:H)</f>
        <v>7.6625136236974331E-5</v>
      </c>
      <c r="Q2998" s="19">
        <f>'EPA Data'!I2999/SUM('EPA Data'!I:I)</f>
        <v>7.688545005695681E-5</v>
      </c>
      <c r="R2998" s="19">
        <f>'EPA Data'!J2999/SUM('EPA Data'!J:J)</f>
        <v>6.104981958890269E-5</v>
      </c>
      <c r="S2998" s="19">
        <f>'EPA Data'!K2999/SUM('EPA Data'!K:K)</f>
        <v>1.4805449609191836E-4</v>
      </c>
      <c r="T2998" s="19">
        <f>'EPA Data'!L2999/SUM('EPA Data'!L:L)</f>
        <v>1.2620319492623298E-4</v>
      </c>
      <c r="U2998" s="19">
        <f>'EPA Data'!M2999/SUM('EPA Data'!M:M)</f>
        <v>9.0457242850756545E-5</v>
      </c>
      <c r="V2998" s="19">
        <f>'EPA Data'!N2999/SUM('EPA Data'!N:N)</f>
        <v>8.5504775885500298E-5</v>
      </c>
      <c r="W2998" s="19">
        <f>'EPA Data'!O2999/SUM('EPA Data'!O:O)</f>
        <v>1.4255318532479787E-4</v>
      </c>
      <c r="X2998" s="19">
        <f>'EPA Data'!P2999/SUM('EPA Data'!P:P)</f>
        <v>7.3537040583066825E-5</v>
      </c>
    </row>
    <row r="2999" spans="1:24" x14ac:dyDescent="0.35">
      <c r="A2999" s="13" t="s">
        <v>4813</v>
      </c>
      <c r="B2999" s="13" t="s">
        <v>4763</v>
      </c>
      <c r="C2999" s="18" t="s">
        <v>672</v>
      </c>
      <c r="D2999" s="14">
        <f>SUMIFS('Census Data'!G:G,'Census Data'!$A:$A,$A2999)/SUMIFS('Census Data'!$F:$F,'Census Data'!$A:$A,$A2999)</f>
        <v>0.49737992026601208</v>
      </c>
      <c r="E2999" s="16">
        <f>SUMIFS('Census Data'!H:H,'Census Data'!$A:$A,$A2999)/SUMIFS('Census Data'!$F:$F,'Census Data'!$A:$A,$A2999)</f>
        <v>0.50262007973398792</v>
      </c>
      <c r="F2999" s="14">
        <f>SUM(SUMIFS('Census Data'!I:I,'Census Data'!$A:$A,$A2999),SUMIFS('Census Data'!J:J,'Census Data'!$A:$A,$A2999))/SUMIFS('Census Data'!$F:$F,'Census Data'!$A:$A,$A2999)</f>
        <v>0.96225692449643985</v>
      </c>
      <c r="G2999" s="14">
        <f>SUM(SUMIFS('Census Data'!K:K,'Census Data'!$A:$A,$A2999),SUMIFS('Census Data'!L:L,'Census Data'!$A:$A,$A2999))/SUMIFS('Census Data'!$F:$F,'Census Data'!$A:$A,$A2999)</f>
        <v>1.2273463205724134E-2</v>
      </c>
      <c r="H2999" s="14">
        <f>SUM(SUMIFS('Census Data'!O:O,'Census Data'!$A:$A,$A2999),SUMIFS('Census Data'!P:P,'Census Data'!$A:$A,$A2999))/SUMIFS('Census Data'!$F:$F,'Census Data'!$A:$A,$A2999)</f>
        <v>8.878675510523841E-3</v>
      </c>
      <c r="I2999" s="16">
        <f t="shared" si="92"/>
        <v>1.6590936787312272E-2</v>
      </c>
      <c r="J2999" s="14">
        <f>SUM(SUMIFS('Census Data'!W:W,'Census Data'!$A:$A,$A2999),SUMIFS('Census Data'!X:X,'Census Data'!$A:$A,$A2999))/SUMIFS('Census Data'!$F:$F,'Census Data'!$A:$A,$A2999)</f>
        <v>1.4188471649170453E-2</v>
      </c>
      <c r="K2999" s="16">
        <f t="shared" si="93"/>
        <v>0.98581152835082952</v>
      </c>
      <c r="L2999" s="19">
        <f>'EPA Data'!D3000/SUM('EPA Data'!D:D)</f>
        <v>4.2001440937043877E-4</v>
      </c>
      <c r="M2999" s="19">
        <f>'EPA Data'!E3000/SUM('EPA Data'!E:E)</f>
        <v>3.468033822462349E-4</v>
      </c>
      <c r="N2999" s="19">
        <f>'EPA Data'!F3000/SUM('EPA Data'!F:F)</f>
        <v>3.8599870274829762E-4</v>
      </c>
      <c r="O2999" s="19">
        <f>'EPA Data'!G3000/SUM('EPA Data'!G:G)</f>
        <v>8.8334899371767501E-5</v>
      </c>
      <c r="P2999" s="19">
        <f>'EPA Data'!H3000/SUM('EPA Data'!H:H)</f>
        <v>1.547118980856688E-4</v>
      </c>
      <c r="Q2999" s="19">
        <f>'EPA Data'!I3000/SUM('EPA Data'!I:I)</f>
        <v>1.4552632647487455E-4</v>
      </c>
      <c r="R2999" s="19">
        <f>'EPA Data'!J3000/SUM('EPA Data'!J:J)</f>
        <v>1.4248971106458412E-4</v>
      </c>
      <c r="S2999" s="19">
        <f>'EPA Data'!K3000/SUM('EPA Data'!K:K)</f>
        <v>2.8429386901612428E-4</v>
      </c>
      <c r="T2999" s="19">
        <f>'EPA Data'!L3000/SUM('EPA Data'!L:L)</f>
        <v>2.6743607387519916E-4</v>
      </c>
      <c r="U2999" s="19">
        <f>'EPA Data'!M3000/SUM('EPA Data'!M:M)</f>
        <v>1.7915797195668719E-4</v>
      </c>
      <c r="V2999" s="19">
        <f>'EPA Data'!N3000/SUM('EPA Data'!N:N)</f>
        <v>1.4177708061961666E-4</v>
      </c>
      <c r="W2999" s="19">
        <f>'EPA Data'!O3000/SUM('EPA Data'!O:O)</f>
        <v>2.3130127508534464E-4</v>
      </c>
      <c r="X2999" s="19">
        <f>'EPA Data'!P3000/SUM('EPA Data'!P:P)</f>
        <v>1.6817279647004526E-4</v>
      </c>
    </row>
    <row r="3000" spans="1:24" x14ac:dyDescent="0.35">
      <c r="A3000" s="13" t="s">
        <v>4814</v>
      </c>
      <c r="B3000" s="13" t="s">
        <v>4763</v>
      </c>
      <c r="C3000" s="18" t="s">
        <v>4815</v>
      </c>
      <c r="D3000" s="14">
        <f>SUMIFS('Census Data'!G:G,'Census Data'!$A:$A,$A3000)/SUMIFS('Census Data'!$F:$F,'Census Data'!$A:$A,$A3000)</f>
        <v>0.50313074024911841</v>
      </c>
      <c r="E3000" s="16">
        <f>SUMIFS('Census Data'!H:H,'Census Data'!$A:$A,$A3000)/SUMIFS('Census Data'!$F:$F,'Census Data'!$A:$A,$A3000)</f>
        <v>0.49686925975088159</v>
      </c>
      <c r="F3000" s="14">
        <f>SUM(SUMIFS('Census Data'!I:I,'Census Data'!$A:$A,$A3000),SUMIFS('Census Data'!J:J,'Census Data'!$A:$A,$A3000))/SUMIFS('Census Data'!$F:$F,'Census Data'!$A:$A,$A3000)</f>
        <v>0.88933134896692279</v>
      </c>
      <c r="G3000" s="14">
        <f>SUM(SUMIFS('Census Data'!K:K,'Census Data'!$A:$A,$A3000),SUMIFS('Census Data'!L:L,'Census Data'!$A:$A,$A3000))/SUMIFS('Census Data'!$F:$F,'Census Data'!$A:$A,$A3000)</f>
        <v>7.8395881098909936E-2</v>
      </c>
      <c r="H3000" s="14">
        <f>SUM(SUMIFS('Census Data'!O:O,'Census Data'!$A:$A,$A3000),SUMIFS('Census Data'!P:P,'Census Data'!$A:$A,$A3000))/SUMIFS('Census Data'!$F:$F,'Census Data'!$A:$A,$A3000)</f>
        <v>8.996688253355322E-3</v>
      </c>
      <c r="I3000" s="16">
        <f t="shared" si="92"/>
        <v>2.3276081680811966E-2</v>
      </c>
      <c r="J3000" s="14">
        <f>SUM(SUMIFS('Census Data'!W:W,'Census Data'!$A:$A,$A3000),SUMIFS('Census Data'!X:X,'Census Data'!$A:$A,$A3000))/SUMIFS('Census Data'!$F:$F,'Census Data'!$A:$A,$A3000)</f>
        <v>1.6223536194575172E-2</v>
      </c>
      <c r="K3000" s="16">
        <f t="shared" si="93"/>
        <v>0.98377646380542483</v>
      </c>
      <c r="L3000" s="19">
        <f>'EPA Data'!D3001/SUM('EPA Data'!D:D)</f>
        <v>2.6328148777784348E-4</v>
      </c>
      <c r="M3000" s="19">
        <f>'EPA Data'!E3001/SUM('EPA Data'!E:E)</f>
        <v>3.2173360212764965E-4</v>
      </c>
      <c r="N3000" s="19">
        <f>'EPA Data'!F3001/SUM('EPA Data'!F:F)</f>
        <v>4.1681865594745586E-4</v>
      </c>
      <c r="O3000" s="19">
        <f>'EPA Data'!G3001/SUM('EPA Data'!G:G)</f>
        <v>1.1030405399167953E-4</v>
      </c>
      <c r="P3000" s="19">
        <f>'EPA Data'!H3001/SUM('EPA Data'!H:H)</f>
        <v>1.9908849279153299E-4</v>
      </c>
      <c r="Q3000" s="19">
        <f>'EPA Data'!I3001/SUM('EPA Data'!I:I)</f>
        <v>2.2105022609212791E-4</v>
      </c>
      <c r="R3000" s="19">
        <f>'EPA Data'!J3001/SUM('EPA Data'!J:J)</f>
        <v>2.0174158585984381E-4</v>
      </c>
      <c r="S3000" s="19">
        <f>'EPA Data'!K3001/SUM('EPA Data'!K:K)</f>
        <v>3.6215020277823886E-4</v>
      </c>
      <c r="T3000" s="19">
        <f>'EPA Data'!L3001/SUM('EPA Data'!L:L)</f>
        <v>3.764328051996318E-4</v>
      </c>
      <c r="U3000" s="19">
        <f>'EPA Data'!M3001/SUM('EPA Data'!M:M)</f>
        <v>1.9992059624377836E-4</v>
      </c>
      <c r="V3000" s="19">
        <f>'EPA Data'!N3001/SUM('EPA Data'!N:N)</f>
        <v>1.6593198998927946E-4</v>
      </c>
      <c r="W3000" s="19">
        <f>'EPA Data'!O3001/SUM('EPA Data'!O:O)</f>
        <v>3.4973959082065966E-4</v>
      </c>
      <c r="X3000" s="19">
        <f>'EPA Data'!P3001/SUM('EPA Data'!P:P)</f>
        <v>2.0164072007603547E-4</v>
      </c>
    </row>
    <row r="3001" spans="1:24" x14ac:dyDescent="0.35">
      <c r="A3001" s="13" t="s">
        <v>4816</v>
      </c>
      <c r="B3001" s="13" t="s">
        <v>4763</v>
      </c>
      <c r="C3001" s="18" t="s">
        <v>132</v>
      </c>
      <c r="D3001" s="14">
        <f>SUMIFS('Census Data'!G:G,'Census Data'!$A:$A,$A3001)/SUMIFS('Census Data'!$F:$F,'Census Data'!$A:$A,$A3001)</f>
        <v>0.52948125872623775</v>
      </c>
      <c r="E3001" s="16">
        <f>SUMIFS('Census Data'!H:H,'Census Data'!$A:$A,$A3001)/SUMIFS('Census Data'!$F:$F,'Census Data'!$A:$A,$A3001)</f>
        <v>0.4705187412737622</v>
      </c>
      <c r="F3001" s="14">
        <f>SUM(SUMIFS('Census Data'!I:I,'Census Data'!$A:$A,$A3001),SUMIFS('Census Data'!J:J,'Census Data'!$A:$A,$A3001))/SUMIFS('Census Data'!$F:$F,'Census Data'!$A:$A,$A3001)</f>
        <v>0.96219525292664587</v>
      </c>
      <c r="G3001" s="14">
        <f>SUM(SUMIFS('Census Data'!K:K,'Census Data'!$A:$A,$A3001),SUMIFS('Census Data'!L:L,'Census Data'!$A:$A,$A3001))/SUMIFS('Census Data'!$F:$F,'Census Data'!$A:$A,$A3001)</f>
        <v>1.8580173987756417E-2</v>
      </c>
      <c r="H3001" s="14">
        <f>SUM(SUMIFS('Census Data'!O:O,'Census Data'!$A:$A,$A3001),SUMIFS('Census Data'!P:P,'Census Data'!$A:$A,$A3001))/SUMIFS('Census Data'!$F:$F,'Census Data'!$A:$A,$A3001)</f>
        <v>4.6897934342891917E-3</v>
      </c>
      <c r="I3001" s="16">
        <f t="shared" si="92"/>
        <v>1.4534779651308449E-2</v>
      </c>
      <c r="J3001" s="14">
        <f>SUM(SUMIFS('Census Data'!W:W,'Census Data'!$A:$A,$A3001),SUMIFS('Census Data'!X:X,'Census Data'!$A:$A,$A3001))/SUMIFS('Census Data'!$F:$F,'Census Data'!$A:$A,$A3001)</f>
        <v>1.045358536498049E-2</v>
      </c>
      <c r="K3001" s="16">
        <f t="shared" si="93"/>
        <v>0.98954641463501947</v>
      </c>
      <c r="L3001" s="19">
        <f>'EPA Data'!D3002/SUM('EPA Data'!D:D)</f>
        <v>1.507626005128422E-4</v>
      </c>
      <c r="M3001" s="19">
        <f>'EPA Data'!E3002/SUM('EPA Data'!E:E)</f>
        <v>1.7145344116781025E-4</v>
      </c>
      <c r="N3001" s="19">
        <f>'EPA Data'!F3002/SUM('EPA Data'!F:F)</f>
        <v>1.9145543945657615E-4</v>
      </c>
      <c r="O3001" s="19">
        <f>'EPA Data'!G3002/SUM('EPA Data'!G:G)</f>
        <v>3.8718713592719072E-5</v>
      </c>
      <c r="P3001" s="19">
        <f>'EPA Data'!H3002/SUM('EPA Data'!H:H)</f>
        <v>8.7609500747631722E-5</v>
      </c>
      <c r="Q3001" s="19">
        <f>'EPA Data'!I3002/SUM('EPA Data'!I:I)</f>
        <v>9.6664452192226665E-5</v>
      </c>
      <c r="R3001" s="19">
        <f>'EPA Data'!J3002/SUM('EPA Data'!J:J)</f>
        <v>6.417812185878254E-5</v>
      </c>
      <c r="S3001" s="19">
        <f>'EPA Data'!K3002/SUM('EPA Data'!K:K)</f>
        <v>1.5733303906643965E-4</v>
      </c>
      <c r="T3001" s="19">
        <f>'EPA Data'!L3002/SUM('EPA Data'!L:L)</f>
        <v>1.5399007161007354E-4</v>
      </c>
      <c r="U3001" s="19">
        <f>'EPA Data'!M3002/SUM('EPA Data'!M:M)</f>
        <v>7.78083429928726E-5</v>
      </c>
      <c r="V3001" s="19">
        <f>'EPA Data'!N3002/SUM('EPA Data'!N:N)</f>
        <v>8.8171643591758941E-5</v>
      </c>
      <c r="W3001" s="19">
        <f>'EPA Data'!O3002/SUM('EPA Data'!O:O)</f>
        <v>1.692546954975608E-4</v>
      </c>
      <c r="X3001" s="19">
        <f>'EPA Data'!P3002/SUM('EPA Data'!P:P)</f>
        <v>8.5720511141322843E-5</v>
      </c>
    </row>
    <row r="3002" spans="1:24" x14ac:dyDescent="0.35">
      <c r="A3002" s="13" t="s">
        <v>4817</v>
      </c>
      <c r="B3002" s="13" t="s">
        <v>4763</v>
      </c>
      <c r="C3002" s="18" t="s">
        <v>4818</v>
      </c>
      <c r="D3002" s="14">
        <f>SUMIFS('Census Data'!G:G,'Census Data'!$A:$A,$A3002)/SUMIFS('Census Data'!$F:$F,'Census Data'!$A:$A,$A3002)</f>
        <v>0.50497276817428371</v>
      </c>
      <c r="E3002" s="16">
        <f>SUMIFS('Census Data'!H:H,'Census Data'!$A:$A,$A3002)/SUMIFS('Census Data'!$F:$F,'Census Data'!$A:$A,$A3002)</f>
        <v>0.49502723182571634</v>
      </c>
      <c r="F3002" s="14">
        <f>SUM(SUMIFS('Census Data'!I:I,'Census Data'!$A:$A,$A3002),SUMIFS('Census Data'!J:J,'Census Data'!$A:$A,$A3002))/SUMIFS('Census Data'!$F:$F,'Census Data'!$A:$A,$A3002)</f>
        <v>0.97821453942694769</v>
      </c>
      <c r="G3002" s="14">
        <f>SUM(SUMIFS('Census Data'!K:K,'Census Data'!$A:$A,$A3002),SUMIFS('Census Data'!L:L,'Census Data'!$A:$A,$A3002))/SUMIFS('Census Data'!$F:$F,'Census Data'!$A:$A,$A3002)</f>
        <v>5.3279659010182336E-3</v>
      </c>
      <c r="H3002" s="14">
        <f>SUM(SUMIFS('Census Data'!O:O,'Census Data'!$A:$A,$A3002),SUMIFS('Census Data'!P:P,'Census Data'!$A:$A,$A3002))/SUMIFS('Census Data'!$F:$F,'Census Data'!$A:$A,$A3002)</f>
        <v>2.7231825716315414E-3</v>
      </c>
      <c r="I3002" s="16">
        <f t="shared" si="92"/>
        <v>1.3734312100402546E-2</v>
      </c>
      <c r="J3002" s="14">
        <f>SUM(SUMIFS('Census Data'!W:W,'Census Data'!$A:$A,$A3002),SUMIFS('Census Data'!X:X,'Census Data'!$A:$A,$A3002))/SUMIFS('Census Data'!$F:$F,'Census Data'!$A:$A,$A3002)</f>
        <v>1.0063935590812218E-2</v>
      </c>
      <c r="K3002" s="16">
        <f t="shared" si="93"/>
        <v>0.9899360644091878</v>
      </c>
      <c r="L3002" s="19">
        <f>'EPA Data'!D3003/SUM('EPA Data'!D:D)</f>
        <v>5.3599447488302774E-5</v>
      </c>
      <c r="M3002" s="19">
        <f>'EPA Data'!E3003/SUM('EPA Data'!E:E)</f>
        <v>5.7888469303942494E-5</v>
      </c>
      <c r="N3002" s="19">
        <f>'EPA Data'!F3003/SUM('EPA Data'!F:F)</f>
        <v>6.0316734449868974E-5</v>
      </c>
      <c r="O3002" s="19">
        <f>'EPA Data'!G3003/SUM('EPA Data'!G:G)</f>
        <v>1.2107847276357389E-5</v>
      </c>
      <c r="P3002" s="19">
        <f>'EPA Data'!H3003/SUM('EPA Data'!H:H)</f>
        <v>2.5248906227692642E-5</v>
      </c>
      <c r="Q3002" s="19">
        <f>'EPA Data'!I3003/SUM('EPA Data'!I:I)</f>
        <v>2.3658103122084585E-5</v>
      </c>
      <c r="R3002" s="19">
        <f>'EPA Data'!J3003/SUM('EPA Data'!J:J)</f>
        <v>2.294748564828811E-5</v>
      </c>
      <c r="S3002" s="19">
        <f>'EPA Data'!K3003/SUM('EPA Data'!K:K)</f>
        <v>5.2728019515719038E-5</v>
      </c>
      <c r="T3002" s="19">
        <f>'EPA Data'!L3003/SUM('EPA Data'!L:L)</f>
        <v>4.3739836014306775E-5</v>
      </c>
      <c r="U3002" s="19">
        <f>'EPA Data'!M3003/SUM('EPA Data'!M:M)</f>
        <v>2.691752225478575E-5</v>
      </c>
      <c r="V3002" s="19">
        <f>'EPA Data'!N3003/SUM('EPA Data'!N:N)</f>
        <v>2.6748757650756602E-5</v>
      </c>
      <c r="W3002" s="19">
        <f>'EPA Data'!O3003/SUM('EPA Data'!O:O)</f>
        <v>4.0215721763175485E-5</v>
      </c>
      <c r="X3002" s="19">
        <f>'EPA Data'!P3003/SUM('EPA Data'!P:P)</f>
        <v>2.6977244766858751E-5</v>
      </c>
    </row>
    <row r="3003" spans="1:24" x14ac:dyDescent="0.35">
      <c r="A3003" s="13" t="s">
        <v>4819</v>
      </c>
      <c r="B3003" s="13" t="s">
        <v>4763</v>
      </c>
      <c r="C3003" s="18" t="s">
        <v>3977</v>
      </c>
      <c r="D3003" s="14">
        <f>SUMIFS('Census Data'!G:G,'Census Data'!$A:$A,$A3003)/SUMIFS('Census Data'!$F:$F,'Census Data'!$A:$A,$A3003)</f>
        <v>0.49821785001425722</v>
      </c>
      <c r="E3003" s="16">
        <f>SUMIFS('Census Data'!H:H,'Census Data'!$A:$A,$A3003)/SUMIFS('Census Data'!$F:$F,'Census Data'!$A:$A,$A3003)</f>
        <v>0.50178214998574278</v>
      </c>
      <c r="F3003" s="14">
        <f>SUM(SUMIFS('Census Data'!I:I,'Census Data'!$A:$A,$A3003),SUMIFS('Census Data'!J:J,'Census Data'!$A:$A,$A3003))/SUMIFS('Census Data'!$F:$F,'Census Data'!$A:$A,$A3003)</f>
        <v>0.97811519817507842</v>
      </c>
      <c r="G3003" s="14">
        <f>SUM(SUMIFS('Census Data'!K:K,'Census Data'!$A:$A,$A3003),SUMIFS('Census Data'!L:L,'Census Data'!$A:$A,$A3003))/SUMIFS('Census Data'!$F:$F,'Census Data'!$A:$A,$A3003)</f>
        <v>2.8514399771884802E-3</v>
      </c>
      <c r="H3003" s="14">
        <f>SUM(SUMIFS('Census Data'!O:O,'Census Data'!$A:$A,$A3003),SUMIFS('Census Data'!P:P,'Census Data'!$A:$A,$A3003))/SUMIFS('Census Data'!$F:$F,'Census Data'!$A:$A,$A3003)</f>
        <v>3.6355859709153123E-3</v>
      </c>
      <c r="I3003" s="16">
        <f t="shared" si="92"/>
        <v>1.5397775876817787E-2</v>
      </c>
      <c r="J3003" s="14">
        <f>SUM(SUMIFS('Census Data'!W:W,'Census Data'!$A:$A,$A3003),SUMIFS('Census Data'!X:X,'Census Data'!$A:$A,$A3003))/SUMIFS('Census Data'!$F:$F,'Census Data'!$A:$A,$A3003)</f>
        <v>1.1690903906472769E-2</v>
      </c>
      <c r="K3003" s="16">
        <f t="shared" si="93"/>
        <v>0.98830909609352724</v>
      </c>
      <c r="L3003" s="19">
        <f>'EPA Data'!D3004/SUM('EPA Data'!D:D)</f>
        <v>7.1456858830436687E-5</v>
      </c>
      <c r="M3003" s="19">
        <f>'EPA Data'!E3004/SUM('EPA Data'!E:E)</f>
        <v>6.8705144723722996E-5</v>
      </c>
      <c r="N3003" s="19">
        <f>'EPA Data'!F3004/SUM('EPA Data'!F:F)</f>
        <v>7.3136026744727756E-5</v>
      </c>
      <c r="O3003" s="19">
        <f>'EPA Data'!G3004/SUM('EPA Data'!G:G)</f>
        <v>1.7177856347281059E-5</v>
      </c>
      <c r="P3003" s="19">
        <f>'EPA Data'!H3004/SUM('EPA Data'!H:H)</f>
        <v>2.9678549304463846E-5</v>
      </c>
      <c r="Q3003" s="19">
        <f>'EPA Data'!I3004/SUM('EPA Data'!I:I)</f>
        <v>2.882853338484655E-5</v>
      </c>
      <c r="R3003" s="19">
        <f>'EPA Data'!J3004/SUM('EPA Data'!J:J)</f>
        <v>2.6951860033446057E-5</v>
      </c>
      <c r="S3003" s="19">
        <f>'EPA Data'!K3004/SUM('EPA Data'!K:K)</f>
        <v>5.8069960595754066E-5</v>
      </c>
      <c r="T3003" s="19">
        <f>'EPA Data'!L3004/SUM('EPA Data'!L:L)</f>
        <v>5.2973497395316872E-5</v>
      </c>
      <c r="U3003" s="19">
        <f>'EPA Data'!M3004/SUM('EPA Data'!M:M)</f>
        <v>3.2378291542387881E-5</v>
      </c>
      <c r="V3003" s="19">
        <f>'EPA Data'!N3004/SUM('EPA Data'!N:N)</f>
        <v>2.8699753898033019E-5</v>
      </c>
      <c r="W3003" s="19">
        <f>'EPA Data'!O3004/SUM('EPA Data'!O:O)</f>
        <v>4.7183559298390389E-5</v>
      </c>
      <c r="X3003" s="19">
        <f>'EPA Data'!P3004/SUM('EPA Data'!P:P)</f>
        <v>3.1438867288972498E-5</v>
      </c>
    </row>
    <row r="3004" spans="1:24" x14ac:dyDescent="0.35">
      <c r="A3004" s="13" t="s">
        <v>4820</v>
      </c>
      <c r="B3004" s="13" t="s">
        <v>4763</v>
      </c>
      <c r="C3004" s="18" t="s">
        <v>4821</v>
      </c>
      <c r="D3004" s="14">
        <f>SUMIFS('Census Data'!G:G,'Census Data'!$A:$A,$A3004)/SUMIFS('Census Data'!$F:$F,'Census Data'!$A:$A,$A3004)</f>
        <v>0.45834377872482662</v>
      </c>
      <c r="E3004" s="16">
        <f>SUMIFS('Census Data'!H:H,'Census Data'!$A:$A,$A3004)/SUMIFS('Census Data'!$F:$F,'Census Data'!$A:$A,$A3004)</f>
        <v>0.54165622127517343</v>
      </c>
      <c r="F3004" s="14">
        <f>SUM(SUMIFS('Census Data'!I:I,'Census Data'!$A:$A,$A3004),SUMIFS('Census Data'!J:J,'Census Data'!$A:$A,$A3004))/SUMIFS('Census Data'!$F:$F,'Census Data'!$A:$A,$A3004)</f>
        <v>0.93181248433191277</v>
      </c>
      <c r="G3004" s="14">
        <f>SUM(SUMIFS('Census Data'!K:K,'Census Data'!$A:$A,$A3004),SUMIFS('Census Data'!L:L,'Census Data'!$A:$A,$A3004))/SUMIFS('Census Data'!$F:$F,'Census Data'!$A:$A,$A3004)</f>
        <v>4.3787081139801121E-2</v>
      </c>
      <c r="H3004" s="14">
        <f>SUM(SUMIFS('Census Data'!O:O,'Census Data'!$A:$A,$A3004),SUMIFS('Census Data'!P:P,'Census Data'!$A:$A,$A3004))/SUMIFS('Census Data'!$F:$F,'Census Data'!$A:$A,$A3004)</f>
        <v>2.924709618116487E-3</v>
      </c>
      <c r="I3004" s="16">
        <f t="shared" si="92"/>
        <v>2.147572491016958E-2</v>
      </c>
      <c r="J3004" s="14">
        <f>SUM(SUMIFS('Census Data'!W:W,'Census Data'!$A:$A,$A3004),SUMIFS('Census Data'!X:X,'Census Data'!$A:$A,$A3004))/SUMIFS('Census Data'!$F:$F,'Census Data'!$A:$A,$A3004)</f>
        <v>1.6294810729506143E-2</v>
      </c>
      <c r="K3004" s="16">
        <f t="shared" si="93"/>
        <v>0.98370518927049388</v>
      </c>
      <c r="L3004" s="19">
        <f>'EPA Data'!D3005/SUM('EPA Data'!D:D)</f>
        <v>2.7301229476899944E-5</v>
      </c>
      <c r="M3004" s="19">
        <f>'EPA Data'!E3005/SUM('EPA Data'!E:E)</f>
        <v>3.4042291972902287E-5</v>
      </c>
      <c r="N3004" s="19">
        <f>'EPA Data'!F3005/SUM('EPA Data'!F:F)</f>
        <v>4.4555773330163032E-5</v>
      </c>
      <c r="O3004" s="19">
        <f>'EPA Data'!G3005/SUM('EPA Data'!G:G)</f>
        <v>1.2520804742037103E-5</v>
      </c>
      <c r="P3004" s="19">
        <f>'EPA Data'!H3005/SUM('EPA Data'!H:H)</f>
        <v>2.2389027085745239E-5</v>
      </c>
      <c r="Q3004" s="19">
        <f>'EPA Data'!I3005/SUM('EPA Data'!I:I)</f>
        <v>2.5332469541125643E-5</v>
      </c>
      <c r="R3004" s="19">
        <f>'EPA Data'!J3005/SUM('EPA Data'!J:J)</f>
        <v>1.969515006522786E-5</v>
      </c>
      <c r="S3004" s="19">
        <f>'EPA Data'!K3005/SUM('EPA Data'!K:K)</f>
        <v>3.6283126757462557E-5</v>
      </c>
      <c r="T3004" s="19">
        <f>'EPA Data'!L3005/SUM('EPA Data'!L:L)</f>
        <v>4.1127975419420569E-5</v>
      </c>
      <c r="U3004" s="19">
        <f>'EPA Data'!M3005/SUM('EPA Data'!M:M)</f>
        <v>2.1720880311204641E-5</v>
      </c>
      <c r="V3004" s="19">
        <f>'EPA Data'!N3005/SUM('EPA Data'!N:N)</f>
        <v>1.8202939478649494E-5</v>
      </c>
      <c r="W3004" s="19">
        <f>'EPA Data'!O3005/SUM('EPA Data'!O:O)</f>
        <v>4.1058773722273336E-5</v>
      </c>
      <c r="X3004" s="19">
        <f>'EPA Data'!P3005/SUM('EPA Data'!P:P)</f>
        <v>2.1699383856848068E-5</v>
      </c>
    </row>
    <row r="3005" spans="1:24" x14ac:dyDescent="0.35">
      <c r="A3005" s="13" t="s">
        <v>4822</v>
      </c>
      <c r="B3005" s="13" t="s">
        <v>4763</v>
      </c>
      <c r="C3005" s="18" t="s">
        <v>687</v>
      </c>
      <c r="D3005" s="14">
        <f>SUMIFS('Census Data'!G:G,'Census Data'!$A:$A,$A3005)/SUMIFS('Census Data'!$F:$F,'Census Data'!$A:$A,$A3005)</f>
        <v>0.50963840996168586</v>
      </c>
      <c r="E3005" s="16">
        <f>SUMIFS('Census Data'!H:H,'Census Data'!$A:$A,$A3005)/SUMIFS('Census Data'!$F:$F,'Census Data'!$A:$A,$A3005)</f>
        <v>0.4903615900383142</v>
      </c>
      <c r="F3005" s="14">
        <f>SUM(SUMIFS('Census Data'!I:I,'Census Data'!$A:$A,$A3005),SUMIFS('Census Data'!J:J,'Census Data'!$A:$A,$A3005))/SUMIFS('Census Data'!$F:$F,'Census Data'!$A:$A,$A3005)</f>
        <v>0.96827107279693492</v>
      </c>
      <c r="G3005" s="14">
        <f>SUM(SUMIFS('Census Data'!K:K,'Census Data'!$A:$A,$A3005),SUMIFS('Census Data'!L:L,'Census Data'!$A:$A,$A3005))/SUMIFS('Census Data'!$F:$F,'Census Data'!$A:$A,$A3005)</f>
        <v>1.1733716475095786E-2</v>
      </c>
      <c r="H3005" s="14">
        <f>SUM(SUMIFS('Census Data'!O:O,'Census Data'!$A:$A,$A3005),SUMIFS('Census Data'!P:P,'Census Data'!$A:$A,$A3005))/SUMIFS('Census Data'!$F:$F,'Census Data'!$A:$A,$A3005)</f>
        <v>4.7294061302681992E-3</v>
      </c>
      <c r="I3005" s="16">
        <f t="shared" si="92"/>
        <v>1.5265804597701105E-2</v>
      </c>
      <c r="J3005" s="14">
        <f>SUM(SUMIFS('Census Data'!W:W,'Census Data'!$A:$A,$A3005),SUMIFS('Census Data'!X:X,'Census Data'!$A:$A,$A3005))/SUMIFS('Census Data'!$F:$F,'Census Data'!$A:$A,$A3005)</f>
        <v>9.8180076628352486E-3</v>
      </c>
      <c r="K3005" s="16">
        <f t="shared" si="93"/>
        <v>0.99018199233716475</v>
      </c>
      <c r="L3005" s="19">
        <f>'EPA Data'!D3006/SUM('EPA Data'!D:D)</f>
        <v>1.4886717231133727E-4</v>
      </c>
      <c r="M3005" s="19">
        <f>'EPA Data'!E3006/SUM('EPA Data'!E:E)</f>
        <v>1.1417922857142738E-4</v>
      </c>
      <c r="N3005" s="19">
        <f>'EPA Data'!F3006/SUM('EPA Data'!F:F)</f>
        <v>1.1442865091737655E-4</v>
      </c>
      <c r="O3005" s="19">
        <f>'EPA Data'!G3006/SUM('EPA Data'!G:G)</f>
        <v>2.5245423175407208E-5</v>
      </c>
      <c r="P3005" s="19">
        <f>'EPA Data'!H3006/SUM('EPA Data'!H:H)</f>
        <v>4.7222192715629577E-5</v>
      </c>
      <c r="Q3005" s="19">
        <f>'EPA Data'!I3006/SUM('EPA Data'!I:I)</f>
        <v>4.7683823877896987E-5</v>
      </c>
      <c r="R3005" s="19">
        <f>'EPA Data'!J3006/SUM('EPA Data'!J:J)</f>
        <v>4.2416782796634989E-5</v>
      </c>
      <c r="S3005" s="19">
        <f>'EPA Data'!K3006/SUM('EPA Data'!K:K)</f>
        <v>9.9540337098371351E-5</v>
      </c>
      <c r="T3005" s="19">
        <f>'EPA Data'!L3006/SUM('EPA Data'!L:L)</f>
        <v>8.0449369772901333E-5</v>
      </c>
      <c r="U3005" s="19">
        <f>'EPA Data'!M3006/SUM('EPA Data'!M:M)</f>
        <v>5.7008641545332727E-5</v>
      </c>
      <c r="V3005" s="19">
        <f>'EPA Data'!N3006/SUM('EPA Data'!N:N)</f>
        <v>5.2975158009552051E-5</v>
      </c>
      <c r="W3005" s="19">
        <f>'EPA Data'!O3006/SUM('EPA Data'!O:O)</f>
        <v>8.4948533425474799E-5</v>
      </c>
      <c r="X3005" s="19">
        <f>'EPA Data'!P3006/SUM('EPA Data'!P:P)</f>
        <v>4.7017350919646539E-5</v>
      </c>
    </row>
    <row r="3006" spans="1:24" x14ac:dyDescent="0.35">
      <c r="A3006" s="13" t="s">
        <v>4823</v>
      </c>
      <c r="B3006" s="13" t="s">
        <v>4763</v>
      </c>
      <c r="C3006" s="18" t="s">
        <v>4824</v>
      </c>
      <c r="D3006" s="14">
        <f>SUMIFS('Census Data'!G:G,'Census Data'!$A:$A,$A3006)/SUMIFS('Census Data'!$F:$F,'Census Data'!$A:$A,$A3006)</f>
        <v>0.5068797159343098</v>
      </c>
      <c r="E3006" s="16">
        <f>SUMIFS('Census Data'!H:H,'Census Data'!$A:$A,$A3006)/SUMIFS('Census Data'!$F:$F,'Census Data'!$A:$A,$A3006)</f>
        <v>0.4931202840656902</v>
      </c>
      <c r="F3006" s="14">
        <f>SUM(SUMIFS('Census Data'!I:I,'Census Data'!$A:$A,$A3006),SUMIFS('Census Data'!J:J,'Census Data'!$A:$A,$A3006))/SUMIFS('Census Data'!$F:$F,'Census Data'!$A:$A,$A3006)</f>
        <v>0.98091433644030179</v>
      </c>
      <c r="G3006" s="14">
        <f>SUM(SUMIFS('Census Data'!K:K,'Census Data'!$A:$A,$A3006),SUMIFS('Census Data'!L:L,'Census Data'!$A:$A,$A3006))/SUMIFS('Census Data'!$F:$F,'Census Data'!$A:$A,$A3006)</f>
        <v>4.7344281698476105E-3</v>
      </c>
      <c r="H3006" s="14">
        <f>SUM(SUMIFS('Census Data'!O:O,'Census Data'!$A:$A,$A3006),SUMIFS('Census Data'!P:P,'Census Data'!$A:$A,$A3006))/SUMIFS('Census Data'!$F:$F,'Census Data'!$A:$A,$A3006)</f>
        <v>3.2549193667702325E-3</v>
      </c>
      <c r="I3006" s="16">
        <f t="shared" si="92"/>
        <v>1.1096316023080366E-2</v>
      </c>
      <c r="J3006" s="14">
        <f>SUM(SUMIFS('Census Data'!W:W,'Census Data'!$A:$A,$A3006),SUMIFS('Census Data'!X:X,'Census Data'!$A:$A,$A3006))/SUMIFS('Census Data'!$F:$F,'Census Data'!$A:$A,$A3006)</f>
        <v>7.989347536617843E-3</v>
      </c>
      <c r="K3006" s="16">
        <f t="shared" si="93"/>
        <v>0.99201065246338216</v>
      </c>
      <c r="L3006" s="19">
        <f>'EPA Data'!D3007/SUM('EPA Data'!D:D)</f>
        <v>2.9176076850749427E-5</v>
      </c>
      <c r="M3006" s="19">
        <f>'EPA Data'!E3007/SUM('EPA Data'!E:E)</f>
        <v>2.8584912731862397E-5</v>
      </c>
      <c r="N3006" s="19">
        <f>'EPA Data'!F3007/SUM('EPA Data'!F:F)</f>
        <v>3.0033420119979758E-5</v>
      </c>
      <c r="O3006" s="19">
        <f>'EPA Data'!G3007/SUM('EPA Data'!G:G)</f>
        <v>6.262275205399985E-6</v>
      </c>
      <c r="P3006" s="19">
        <f>'EPA Data'!H3007/SUM('EPA Data'!H:H)</f>
        <v>1.4038738560387139E-5</v>
      </c>
      <c r="Q3006" s="19">
        <f>'EPA Data'!I3007/SUM('EPA Data'!I:I)</f>
        <v>1.5062233407537E-5</v>
      </c>
      <c r="R3006" s="19">
        <f>'EPA Data'!J3007/SUM('EPA Data'!J:J)</f>
        <v>1.0160288432545737E-5</v>
      </c>
      <c r="S3006" s="19">
        <f>'EPA Data'!K3007/SUM('EPA Data'!K:K)</f>
        <v>2.5419739652454304E-5</v>
      </c>
      <c r="T3006" s="19">
        <f>'EPA Data'!L3007/SUM('EPA Data'!L:L)</f>
        <v>2.3667969901745522E-5</v>
      </c>
      <c r="U3006" s="19">
        <f>'EPA Data'!M3007/SUM('EPA Data'!M:M)</f>
        <v>1.3220480582185511E-5</v>
      </c>
      <c r="V3006" s="19">
        <f>'EPA Data'!N3007/SUM('EPA Data'!N:N)</f>
        <v>1.4957002975606665E-5</v>
      </c>
      <c r="W3006" s="19">
        <f>'EPA Data'!O3007/SUM('EPA Data'!O:O)</f>
        <v>2.726247003611515E-5</v>
      </c>
      <c r="X3006" s="19">
        <f>'EPA Data'!P3007/SUM('EPA Data'!P:P)</f>
        <v>1.3453567391073671E-5</v>
      </c>
    </row>
    <row r="3007" spans="1:24" x14ac:dyDescent="0.35">
      <c r="A3007" s="13" t="s">
        <v>4825</v>
      </c>
      <c r="B3007" s="13" t="s">
        <v>4763</v>
      </c>
      <c r="C3007" s="18" t="s">
        <v>4373</v>
      </c>
      <c r="D3007" s="14">
        <f>SUMIFS('Census Data'!G:G,'Census Data'!$A:$A,$A3007)/SUMIFS('Census Data'!$F:$F,'Census Data'!$A:$A,$A3007)</f>
        <v>0.50313102119460495</v>
      </c>
      <c r="E3007" s="16">
        <f>SUMIFS('Census Data'!H:H,'Census Data'!$A:$A,$A3007)/SUMIFS('Census Data'!$F:$F,'Census Data'!$A:$A,$A3007)</f>
        <v>0.49686897880539499</v>
      </c>
      <c r="F3007" s="14">
        <f>SUM(SUMIFS('Census Data'!I:I,'Census Data'!$A:$A,$A3007),SUMIFS('Census Data'!J:J,'Census Data'!$A:$A,$A3007))/SUMIFS('Census Data'!$F:$F,'Census Data'!$A:$A,$A3007)</f>
        <v>0.97459055876685929</v>
      </c>
      <c r="G3007" s="14">
        <f>SUM(SUMIFS('Census Data'!K:K,'Census Data'!$A:$A,$A3007),SUMIFS('Census Data'!L:L,'Census Data'!$A:$A,$A3007))/SUMIFS('Census Data'!$F:$F,'Census Data'!$A:$A,$A3007)</f>
        <v>3.8535645472061657E-3</v>
      </c>
      <c r="H3007" s="14">
        <f>SUM(SUMIFS('Census Data'!O:O,'Census Data'!$A:$A,$A3007),SUMIFS('Census Data'!P:P,'Census Data'!$A:$A,$A3007))/SUMIFS('Census Data'!$F:$F,'Census Data'!$A:$A,$A3007)</f>
        <v>7.2254335260115606E-3</v>
      </c>
      <c r="I3007" s="16">
        <f t="shared" si="92"/>
        <v>1.4330443159922934E-2</v>
      </c>
      <c r="J3007" s="14">
        <f>SUM(SUMIFS('Census Data'!W:W,'Census Data'!$A:$A,$A3007),SUMIFS('Census Data'!X:X,'Census Data'!$A:$A,$A3007))/SUMIFS('Census Data'!$F:$F,'Census Data'!$A:$A,$A3007)</f>
        <v>7.5867052023121384E-3</v>
      </c>
      <c r="K3007" s="16">
        <f t="shared" si="93"/>
        <v>0.99241329479768781</v>
      </c>
      <c r="L3007" s="19">
        <f>'EPA Data'!D3008/SUM('EPA Data'!D:D)</f>
        <v>4.4669282456352689E-5</v>
      </c>
      <c r="M3007" s="19">
        <f>'EPA Data'!E3008/SUM('EPA Data'!E:E)</f>
        <v>4.9066902215156426E-5</v>
      </c>
      <c r="N3007" s="19">
        <f>'EPA Data'!F3008/SUM('EPA Data'!F:F)</f>
        <v>4.9287267519055788E-5</v>
      </c>
      <c r="O3007" s="19">
        <f>'EPA Data'!G3008/SUM('EPA Data'!G:G)</f>
        <v>1.0335990287170664E-5</v>
      </c>
      <c r="P3007" s="19">
        <f>'EPA Data'!H3008/SUM('EPA Data'!H:H)</f>
        <v>2.146468870359249E-5</v>
      </c>
      <c r="Q3007" s="19">
        <f>'EPA Data'!I3008/SUM('EPA Data'!I:I)</f>
        <v>1.9461257837588017E-5</v>
      </c>
      <c r="R3007" s="19">
        <f>'EPA Data'!J3008/SUM('EPA Data'!J:J)</f>
        <v>2.0581352469373551E-5</v>
      </c>
      <c r="S3007" s="19">
        <f>'EPA Data'!K3008/SUM('EPA Data'!K:K)</f>
        <v>4.4738715082985614E-5</v>
      </c>
      <c r="T3007" s="19">
        <f>'EPA Data'!L3008/SUM('EPA Data'!L:L)</f>
        <v>3.5992167148752051E-5</v>
      </c>
      <c r="U3007" s="19">
        <f>'EPA Data'!M3008/SUM('EPA Data'!M:M)</f>
        <v>2.4790786437664477E-5</v>
      </c>
      <c r="V3007" s="19">
        <f>'EPA Data'!N3008/SUM('EPA Data'!N:N)</f>
        <v>2.3756600610509753E-5</v>
      </c>
      <c r="W3007" s="19">
        <f>'EPA Data'!O3008/SUM('EPA Data'!O:O)</f>
        <v>3.3890360833977473E-5</v>
      </c>
      <c r="X3007" s="19">
        <f>'EPA Data'!P3008/SUM('EPA Data'!P:P)</f>
        <v>2.2692055748245019E-5</v>
      </c>
    </row>
    <row r="3008" spans="1:24" x14ac:dyDescent="0.35">
      <c r="A3008" s="13" t="s">
        <v>4826</v>
      </c>
      <c r="B3008" s="13" t="s">
        <v>4763</v>
      </c>
      <c r="C3008" s="18" t="s">
        <v>4375</v>
      </c>
      <c r="D3008" s="14">
        <f>SUMIFS('Census Data'!G:G,'Census Data'!$A:$A,$A3008)/SUMIFS('Census Data'!$F:$F,'Census Data'!$A:$A,$A3008)</f>
        <v>0.49871929456225067</v>
      </c>
      <c r="E3008" s="16">
        <f>SUMIFS('Census Data'!H:H,'Census Data'!$A:$A,$A3008)/SUMIFS('Census Data'!$F:$F,'Census Data'!$A:$A,$A3008)</f>
        <v>0.50128070543774927</v>
      </c>
      <c r="F3008" s="14">
        <f>SUM(SUMIFS('Census Data'!I:I,'Census Data'!$A:$A,$A3008),SUMIFS('Census Data'!J:J,'Census Data'!$A:$A,$A3008))/SUMIFS('Census Data'!$F:$F,'Census Data'!$A:$A,$A3008)</f>
        <v>0.96913709846735252</v>
      </c>
      <c r="G3008" s="14">
        <f>SUM(SUMIFS('Census Data'!K:K,'Census Data'!$A:$A,$A3008),SUMIFS('Census Data'!L:L,'Census Data'!$A:$A,$A3008))/SUMIFS('Census Data'!$F:$F,'Census Data'!$A:$A,$A3008)</f>
        <v>1.0875498635313877E-2</v>
      </c>
      <c r="H3008" s="14">
        <f>SUM(SUMIFS('Census Data'!O:O,'Census Data'!$A:$A,$A3008),SUMIFS('Census Data'!P:P,'Census Data'!$A:$A,$A3008))/SUMIFS('Census Data'!$F:$F,'Census Data'!$A:$A,$A3008)</f>
        <v>5.0388410665546928E-3</v>
      </c>
      <c r="I3008" s="16">
        <f t="shared" si="92"/>
        <v>1.4948561830778861E-2</v>
      </c>
      <c r="J3008" s="14">
        <f>SUM(SUMIFS('Census Data'!W:W,'Census Data'!$A:$A,$A3008),SUMIFS('Census Data'!X:X,'Census Data'!$A:$A,$A3008))/SUMIFS('Census Data'!$F:$F,'Census Data'!$A:$A,$A3008)</f>
        <v>1.3772832248582827E-2</v>
      </c>
      <c r="K3008" s="16">
        <f t="shared" si="93"/>
        <v>0.98622716775141717</v>
      </c>
      <c r="L3008" s="19">
        <f>'EPA Data'!D3009/SUM('EPA Data'!D:D)</f>
        <v>1.236449154957996E-4</v>
      </c>
      <c r="M3008" s="19">
        <f>'EPA Data'!E3009/SUM('EPA Data'!E:E)</f>
        <v>1.370967884662607E-4</v>
      </c>
      <c r="N3008" s="19">
        <f>'EPA Data'!F3009/SUM('EPA Data'!F:F)</f>
        <v>1.5036819923444026E-4</v>
      </c>
      <c r="O3008" s="19">
        <f>'EPA Data'!G3009/SUM('EPA Data'!G:G)</f>
        <v>3.0022522057159345E-5</v>
      </c>
      <c r="P3008" s="19">
        <f>'EPA Data'!H3009/SUM('EPA Data'!H:H)</f>
        <v>6.367299062079714E-5</v>
      </c>
      <c r="Q3008" s="19">
        <f>'EPA Data'!I3009/SUM('EPA Data'!I:I)</f>
        <v>6.8464872816497422E-5</v>
      </c>
      <c r="R3008" s="19">
        <f>'EPA Data'!J3009/SUM('EPA Data'!J:J)</f>
        <v>5.32888836268832E-5</v>
      </c>
      <c r="S3008" s="19">
        <f>'EPA Data'!K3009/SUM('EPA Data'!K:K)</f>
        <v>1.2841238069892118E-4</v>
      </c>
      <c r="T3008" s="19">
        <f>'EPA Data'!L3009/SUM('EPA Data'!L:L)</f>
        <v>1.1478400159461622E-4</v>
      </c>
      <c r="U3008" s="19">
        <f>'EPA Data'!M3009/SUM('EPA Data'!M:M)</f>
        <v>6.268696959527671E-5</v>
      </c>
      <c r="V3008" s="19">
        <f>'EPA Data'!N3009/SUM('EPA Data'!N:N)</f>
        <v>6.6061730787509245E-5</v>
      </c>
      <c r="W3008" s="19">
        <f>'EPA Data'!O3009/SUM('EPA Data'!O:O)</f>
        <v>1.1849036347587863E-4</v>
      </c>
      <c r="X3008" s="19">
        <f>'EPA Data'!P3009/SUM('EPA Data'!P:P)</f>
        <v>6.4757551111692933E-5</v>
      </c>
    </row>
    <row r="3009" spans="1:24" x14ac:dyDescent="0.35">
      <c r="A3009" s="13" t="s">
        <v>4827</v>
      </c>
      <c r="B3009" s="13" t="s">
        <v>4763</v>
      </c>
      <c r="C3009" s="18" t="s">
        <v>949</v>
      </c>
      <c r="D3009" s="14">
        <f>SUMIFS('Census Data'!G:G,'Census Data'!$A:$A,$A3009)/SUMIFS('Census Data'!$F:$F,'Census Data'!$A:$A,$A3009)</f>
        <v>0.49184364419821486</v>
      </c>
      <c r="E3009" s="16">
        <f>SUMIFS('Census Data'!H:H,'Census Data'!$A:$A,$A3009)/SUMIFS('Census Data'!$F:$F,'Census Data'!$A:$A,$A3009)</f>
        <v>0.5081563558017852</v>
      </c>
      <c r="F3009" s="14">
        <f>SUM(SUMIFS('Census Data'!I:I,'Census Data'!$A:$A,$A3009),SUMIFS('Census Data'!J:J,'Census Data'!$A:$A,$A3009))/SUMIFS('Census Data'!$F:$F,'Census Data'!$A:$A,$A3009)</f>
        <v>0.97673643172258129</v>
      </c>
      <c r="G3009" s="14">
        <f>SUM(SUMIFS('Census Data'!K:K,'Census Data'!$A:$A,$A3009),SUMIFS('Census Data'!L:L,'Census Data'!$A:$A,$A3009))/SUMIFS('Census Data'!$F:$F,'Census Data'!$A:$A,$A3009)</f>
        <v>5.7966553811429154E-3</v>
      </c>
      <c r="H3009" s="14">
        <f>SUM(SUMIFS('Census Data'!O:O,'Census Data'!$A:$A,$A3009),SUMIFS('Census Data'!P:P,'Census Data'!$A:$A,$A3009))/SUMIFS('Census Data'!$F:$F,'Census Data'!$A:$A,$A3009)</f>
        <v>3.1291679491125476E-3</v>
      </c>
      <c r="I3009" s="16">
        <f t="shared" si="92"/>
        <v>1.4337744947163222E-2</v>
      </c>
      <c r="J3009" s="14">
        <f>SUM(SUMIFS('Census Data'!W:W,'Census Data'!$A:$A,$A3009),SUMIFS('Census Data'!X:X,'Census Data'!$A:$A,$A3009))/SUMIFS('Census Data'!$F:$F,'Census Data'!$A:$A,$A3009)</f>
        <v>7.8485687903970449E-3</v>
      </c>
      <c r="K3009" s="16">
        <f t="shared" si="93"/>
        <v>0.99215143120960292</v>
      </c>
      <c r="L3009" s="19">
        <f>'EPA Data'!D3010/SUM('EPA Data'!D:D)</f>
        <v>1.7405426806592746E-4</v>
      </c>
      <c r="M3009" s="19">
        <f>'EPA Data'!E3010/SUM('EPA Data'!E:E)</f>
        <v>1.7655680987340583E-4</v>
      </c>
      <c r="N3009" s="19">
        <f>'EPA Data'!F3010/SUM('EPA Data'!F:F)</f>
        <v>2.127239346102087E-4</v>
      </c>
      <c r="O3009" s="19">
        <f>'EPA Data'!G3010/SUM('EPA Data'!G:G)</f>
        <v>4.7060736765563326E-5</v>
      </c>
      <c r="P3009" s="19">
        <f>'EPA Data'!H3010/SUM('EPA Data'!H:H)</f>
        <v>9.3938984808479036E-5</v>
      </c>
      <c r="Q3009" s="19">
        <f>'EPA Data'!I3010/SUM('EPA Data'!I:I)</f>
        <v>9.1712948201797589E-5</v>
      </c>
      <c r="R3009" s="19">
        <f>'EPA Data'!J3010/SUM('EPA Data'!J:J)</f>
        <v>8.3359130724869907E-5</v>
      </c>
      <c r="S3009" s="19">
        <f>'EPA Data'!K3010/SUM('EPA Data'!K:K)</f>
        <v>1.6520765741776647E-4</v>
      </c>
      <c r="T3009" s="19">
        <f>'EPA Data'!L3010/SUM('EPA Data'!L:L)</f>
        <v>1.6345836850492629E-4</v>
      </c>
      <c r="U3009" s="19">
        <f>'EPA Data'!M3010/SUM('EPA Data'!M:M)</f>
        <v>8.9011850023889525E-5</v>
      </c>
      <c r="V3009" s="19">
        <f>'EPA Data'!N3010/SUM('EPA Data'!N:N)</f>
        <v>7.960601432033742E-5</v>
      </c>
      <c r="W3009" s="19">
        <f>'EPA Data'!O3010/SUM('EPA Data'!O:O)</f>
        <v>1.3966890925745553E-4</v>
      </c>
      <c r="X3009" s="19">
        <f>'EPA Data'!P3010/SUM('EPA Data'!P:P)</f>
        <v>1.0655568243176096E-4</v>
      </c>
    </row>
    <row r="3010" spans="1:24" x14ac:dyDescent="0.35">
      <c r="A3010" s="13" t="s">
        <v>4828</v>
      </c>
      <c r="B3010" s="13" t="s">
        <v>4763</v>
      </c>
      <c r="C3010" s="18" t="s">
        <v>951</v>
      </c>
      <c r="D3010" s="14">
        <f>SUMIFS('Census Data'!G:G,'Census Data'!$A:$A,$A3010)/SUMIFS('Census Data'!$F:$F,'Census Data'!$A:$A,$A3010)</f>
        <v>0.50053705692803441</v>
      </c>
      <c r="E3010" s="16">
        <f>SUMIFS('Census Data'!H:H,'Census Data'!$A:$A,$A3010)/SUMIFS('Census Data'!$F:$F,'Census Data'!$A:$A,$A3010)</f>
        <v>0.49946294307196565</v>
      </c>
      <c r="F3010" s="14">
        <f>SUM(SUMIFS('Census Data'!I:I,'Census Data'!$A:$A,$A3010),SUMIFS('Census Data'!J:J,'Census Data'!$A:$A,$A3010))/SUMIFS('Census Data'!$F:$F,'Census Data'!$A:$A,$A3010)</f>
        <v>0.98030791263873973</v>
      </c>
      <c r="G3010" s="14">
        <f>SUM(SUMIFS('Census Data'!K:K,'Census Data'!$A:$A,$A3010),SUMIFS('Census Data'!L:L,'Census Data'!$A:$A,$A3010))/SUMIFS('Census Data'!$F:$F,'Census Data'!$A:$A,$A3010)</f>
        <v>3.6997255042367826E-3</v>
      </c>
      <c r="H3010" s="14">
        <f>SUM(SUMIFS('Census Data'!O:O,'Census Data'!$A:$A,$A3010),SUMIFS('Census Data'!P:P,'Census Data'!$A:$A,$A3010))/SUMIFS('Census Data'!$F:$F,'Census Data'!$A:$A,$A3010)</f>
        <v>1.9095357441222102E-3</v>
      </c>
      <c r="I3010" s="16">
        <f t="shared" si="92"/>
        <v>1.4082826112901237E-2</v>
      </c>
      <c r="J3010" s="14">
        <f>SUM(SUMIFS('Census Data'!W:W,'Census Data'!$A:$A,$A3010),SUMIFS('Census Data'!X:X,'Census Data'!$A:$A,$A3010))/SUMIFS('Census Data'!$F:$F,'Census Data'!$A:$A,$A3010)</f>
        <v>7.1607590404582887E-3</v>
      </c>
      <c r="K3010" s="16">
        <f t="shared" si="93"/>
        <v>0.99283924095954168</v>
      </c>
      <c r="L3010" s="19">
        <f>'EPA Data'!D3011/SUM('EPA Data'!D:D)</f>
        <v>3.686085184314919E-5</v>
      </c>
      <c r="M3010" s="19">
        <f>'EPA Data'!E3011/SUM('EPA Data'!E:E)</f>
        <v>4.4712633065556372E-5</v>
      </c>
      <c r="N3010" s="19">
        <f>'EPA Data'!F3011/SUM('EPA Data'!F:F)</f>
        <v>5.0701045716117023E-5</v>
      </c>
      <c r="O3010" s="19">
        <f>'EPA Data'!G3011/SUM('EPA Data'!G:G)</f>
        <v>1.029960527487834E-5</v>
      </c>
      <c r="P3010" s="19">
        <f>'EPA Data'!H3011/SUM('EPA Data'!H:H)</f>
        <v>2.2419736884572855E-5</v>
      </c>
      <c r="Q3010" s="19">
        <f>'EPA Data'!I3011/SUM('EPA Data'!I:I)</f>
        <v>2.4721091313712928E-5</v>
      </c>
      <c r="R3010" s="19">
        <f>'EPA Data'!J3011/SUM('EPA Data'!J:J)</f>
        <v>1.7920140425697384E-5</v>
      </c>
      <c r="S3010" s="19">
        <f>'EPA Data'!K3011/SUM('EPA Data'!K:K)</f>
        <v>4.0715267106996093E-5</v>
      </c>
      <c r="T3010" s="19">
        <f>'EPA Data'!L3011/SUM('EPA Data'!L:L)</f>
        <v>4.1259188275822144E-5</v>
      </c>
      <c r="U3010" s="19">
        <f>'EPA Data'!M3011/SUM('EPA Data'!M:M)</f>
        <v>2.0659849782696288E-5</v>
      </c>
      <c r="V3010" s="19">
        <f>'EPA Data'!N3011/SUM('EPA Data'!N:N)</f>
        <v>2.1245982821678802E-5</v>
      </c>
      <c r="W3010" s="19">
        <f>'EPA Data'!O3011/SUM('EPA Data'!O:O)</f>
        <v>4.1900467376830633E-5</v>
      </c>
      <c r="X3010" s="19">
        <f>'EPA Data'!P3011/SUM('EPA Data'!P:P)</f>
        <v>2.2556851018296616E-5</v>
      </c>
    </row>
    <row r="3011" spans="1:24" x14ac:dyDescent="0.35">
      <c r="A3011" s="13" t="s">
        <v>4829</v>
      </c>
      <c r="B3011" s="13" t="s">
        <v>4763</v>
      </c>
      <c r="C3011" s="18" t="s">
        <v>4830</v>
      </c>
      <c r="D3011" s="14">
        <f>SUMIFS('Census Data'!G:G,'Census Data'!$A:$A,$A3011)/SUMIFS('Census Data'!$F:$F,'Census Data'!$A:$A,$A3011)</f>
        <v>0.49726700339029961</v>
      </c>
      <c r="E3011" s="16">
        <f>SUMIFS('Census Data'!H:H,'Census Data'!$A:$A,$A3011)/SUMIFS('Census Data'!$F:$F,'Census Data'!$A:$A,$A3011)</f>
        <v>0.50273299660970039</v>
      </c>
      <c r="F3011" s="14">
        <f>SUM(SUMIFS('Census Data'!I:I,'Census Data'!$A:$A,$A3011),SUMIFS('Census Data'!J:J,'Census Data'!$A:$A,$A3011))/SUMIFS('Census Data'!$F:$F,'Census Data'!$A:$A,$A3011)</f>
        <v>0.97813602712239678</v>
      </c>
      <c r="G3011" s="14">
        <f>SUM(SUMIFS('Census Data'!K:K,'Census Data'!$A:$A,$A3011),SUMIFS('Census Data'!L:L,'Census Data'!$A:$A,$A3011))/SUMIFS('Census Data'!$F:$F,'Census Data'!$A:$A,$A3011)</f>
        <v>5.3276136442261118E-3</v>
      </c>
      <c r="H3011" s="14">
        <f>SUM(SUMIFS('Census Data'!O:O,'Census Data'!$A:$A,$A3011),SUMIFS('Census Data'!P:P,'Census Data'!$A:$A,$A3011))/SUMIFS('Census Data'!$F:$F,'Census Data'!$A:$A,$A3011)</f>
        <v>3.5978689545423095E-3</v>
      </c>
      <c r="I3011" s="16">
        <f t="shared" ref="I3011:I3074" si="94">100%-SUM(F3011:H3011)</f>
        <v>1.2938490278834869E-2</v>
      </c>
      <c r="J3011" s="14">
        <f>SUM(SUMIFS('Census Data'!W:W,'Census Data'!$A:$A,$A3011),SUMIFS('Census Data'!X:X,'Census Data'!$A:$A,$A3011))/SUMIFS('Census Data'!$F:$F,'Census Data'!$A:$A,$A3011)</f>
        <v>1.0931986438801633E-2</v>
      </c>
      <c r="K3011" s="16">
        <f t="shared" ref="K3011:K3074" si="95">100%-J3011</f>
        <v>0.98906801356119833</v>
      </c>
      <c r="L3011" s="19">
        <f>'EPA Data'!D3012/SUM('EPA Data'!D:D)</f>
        <v>7.0501390598658338E-5</v>
      </c>
      <c r="M3011" s="19">
        <f>'EPA Data'!E3012/SUM('EPA Data'!E:E)</f>
        <v>8.0825407955784645E-5</v>
      </c>
      <c r="N3011" s="19">
        <f>'EPA Data'!F3012/SUM('EPA Data'!F:F)</f>
        <v>8.003841555713709E-5</v>
      </c>
      <c r="O3011" s="19">
        <f>'EPA Data'!G3012/SUM('EPA Data'!G:G)</f>
        <v>1.6822013566059726E-5</v>
      </c>
      <c r="P3011" s="19">
        <f>'EPA Data'!H3012/SUM('EPA Data'!H:H)</f>
        <v>3.4816422132094091E-5</v>
      </c>
      <c r="Q3011" s="19">
        <f>'EPA Data'!I3012/SUM('EPA Data'!I:I)</f>
        <v>3.1623133131376744E-5</v>
      </c>
      <c r="R3011" s="19">
        <f>'EPA Data'!J3012/SUM('EPA Data'!J:J)</f>
        <v>3.1686154279173131E-5</v>
      </c>
      <c r="S3011" s="19">
        <f>'EPA Data'!K3012/SUM('EPA Data'!K:K)</f>
        <v>7.3084248007170227E-5</v>
      </c>
      <c r="T3011" s="19">
        <f>'EPA Data'!L3012/SUM('EPA Data'!L:L)</f>
        <v>5.7146582264003802E-5</v>
      </c>
      <c r="U3011" s="19">
        <f>'EPA Data'!M3012/SUM('EPA Data'!M:M)</f>
        <v>4.2140079202263705E-5</v>
      </c>
      <c r="V3011" s="19">
        <f>'EPA Data'!N3012/SUM('EPA Data'!N:N)</f>
        <v>3.9474430215506525E-5</v>
      </c>
      <c r="W3011" s="19">
        <f>'EPA Data'!O3012/SUM('EPA Data'!O:O)</f>
        <v>5.5923689345096718E-5</v>
      </c>
      <c r="X3011" s="19">
        <f>'EPA Data'!P3012/SUM('EPA Data'!P:P)</f>
        <v>3.6102508952488763E-5</v>
      </c>
    </row>
    <row r="3012" spans="1:24" x14ac:dyDescent="0.35">
      <c r="A3012" s="13" t="s">
        <v>4831</v>
      </c>
      <c r="B3012" s="13" t="s">
        <v>4763</v>
      </c>
      <c r="C3012" s="18" t="s">
        <v>4832</v>
      </c>
      <c r="D3012" s="14">
        <f>SUMIFS('Census Data'!G:G,'Census Data'!$A:$A,$A3012)/SUMIFS('Census Data'!$F:$F,'Census Data'!$A:$A,$A3012)</f>
        <v>0.51260342505291512</v>
      </c>
      <c r="E3012" s="16">
        <f>SUMIFS('Census Data'!H:H,'Census Data'!$A:$A,$A3012)/SUMIFS('Census Data'!$F:$F,'Census Data'!$A:$A,$A3012)</f>
        <v>0.48739657494708488</v>
      </c>
      <c r="F3012" s="14">
        <f>SUM(SUMIFS('Census Data'!I:I,'Census Data'!$A:$A,$A3012),SUMIFS('Census Data'!J:J,'Census Data'!$A:$A,$A3012))/SUMIFS('Census Data'!$F:$F,'Census Data'!$A:$A,$A3012)</f>
        <v>0.97460073119107182</v>
      </c>
      <c r="G3012" s="14">
        <f>SUM(SUMIFS('Census Data'!K:K,'Census Data'!$A:$A,$A3012),SUMIFS('Census Data'!L:L,'Census Data'!$A:$A,$A3012))/SUMIFS('Census Data'!$F:$F,'Census Data'!$A:$A,$A3012)</f>
        <v>5.387723686742351E-3</v>
      </c>
      <c r="H3012" s="14">
        <f>SUM(SUMIFS('Census Data'!O:O,'Census Data'!$A:$A,$A3012),SUMIFS('Census Data'!P:P,'Census Data'!$A:$A,$A3012))/SUMIFS('Census Data'!$F:$F,'Census Data'!$A:$A,$A3012)</f>
        <v>3.0786992495670578E-3</v>
      </c>
      <c r="I3012" s="16">
        <f t="shared" si="94"/>
        <v>1.6932845872618785E-2</v>
      </c>
      <c r="J3012" s="14">
        <f>SUM(SUMIFS('Census Data'!W:W,'Census Data'!$A:$A,$A3012),SUMIFS('Census Data'!X:X,'Census Data'!$A:$A,$A3012))/SUMIFS('Census Data'!$F:$F,'Census Data'!$A:$A,$A3012)</f>
        <v>1.5393496247835289E-3</v>
      </c>
      <c r="K3012" s="16">
        <f t="shared" si="95"/>
        <v>0.99846065037521647</v>
      </c>
      <c r="L3012" s="19">
        <f>'EPA Data'!D3013/SUM('EPA Data'!D:D)</f>
        <v>2.6598300933429867E-5</v>
      </c>
      <c r="M3012" s="19">
        <f>'EPA Data'!E3013/SUM('EPA Data'!E:E)</f>
        <v>2.4981524142855424E-5</v>
      </c>
      <c r="N3012" s="19">
        <f>'EPA Data'!F3013/SUM('EPA Data'!F:F)</f>
        <v>2.5904736005982371E-5</v>
      </c>
      <c r="O3012" s="19">
        <f>'EPA Data'!G3013/SUM('EPA Data'!G:G)</f>
        <v>5.2481120699231467E-6</v>
      </c>
      <c r="P3012" s="19">
        <f>'EPA Data'!H3013/SUM('EPA Data'!H:H)</f>
        <v>1.0468950010159897E-5</v>
      </c>
      <c r="Q3012" s="19">
        <f>'EPA Data'!I3013/SUM('EPA Data'!I:I)</f>
        <v>9.6225010509616348E-6</v>
      </c>
      <c r="R3012" s="19">
        <f>'EPA Data'!J3013/SUM('EPA Data'!J:J)</f>
        <v>8.6313534820766977E-6</v>
      </c>
      <c r="S3012" s="19">
        <f>'EPA Data'!K3013/SUM('EPA Data'!K:K)</f>
        <v>2.0232725052975638E-5</v>
      </c>
      <c r="T3012" s="19">
        <f>'EPA Data'!L3013/SUM('EPA Data'!L:L)</f>
        <v>1.7933664262492379E-5</v>
      </c>
      <c r="U3012" s="19">
        <f>'EPA Data'!M3013/SUM('EPA Data'!M:M)</f>
        <v>1.1349777157232158E-5</v>
      </c>
      <c r="V3012" s="19">
        <f>'EPA Data'!N3013/SUM('EPA Data'!N:N)</f>
        <v>1.0617466204357539E-5</v>
      </c>
      <c r="W3012" s="19">
        <f>'EPA Data'!O3013/SUM('EPA Data'!O:O)</f>
        <v>1.6045327225763053E-5</v>
      </c>
      <c r="X3012" s="19">
        <f>'EPA Data'!P3013/SUM('EPA Data'!P:P)</f>
        <v>1.1297692311446242E-5</v>
      </c>
    </row>
    <row r="3013" spans="1:24" x14ac:dyDescent="0.35">
      <c r="A3013" s="13" t="s">
        <v>4833</v>
      </c>
      <c r="B3013" s="13" t="s">
        <v>4763</v>
      </c>
      <c r="C3013" s="18" t="s">
        <v>3423</v>
      </c>
      <c r="D3013" s="14">
        <f>SUMIFS('Census Data'!G:G,'Census Data'!$A:$A,$A3013)/SUMIFS('Census Data'!$F:$F,'Census Data'!$A:$A,$A3013)</f>
        <v>0.49075831632895173</v>
      </c>
      <c r="E3013" s="16">
        <f>SUMIFS('Census Data'!H:H,'Census Data'!$A:$A,$A3013)/SUMIFS('Census Data'!$F:$F,'Census Data'!$A:$A,$A3013)</f>
        <v>0.50924168367104827</v>
      </c>
      <c r="F3013" s="14">
        <f>SUM(SUMIFS('Census Data'!I:I,'Census Data'!$A:$A,$A3013),SUMIFS('Census Data'!J:J,'Census Data'!$A:$A,$A3013))/SUMIFS('Census Data'!$F:$F,'Census Data'!$A:$A,$A3013)</f>
        <v>0.96134864518578278</v>
      </c>
      <c r="G3013" s="14">
        <f>SUM(SUMIFS('Census Data'!K:K,'Census Data'!$A:$A,$A3013),SUMIFS('Census Data'!L:L,'Census Data'!$A:$A,$A3013))/SUMIFS('Census Data'!$F:$F,'Census Data'!$A:$A,$A3013)</f>
        <v>1.3073601290751198E-2</v>
      </c>
      <c r="H3013" s="14">
        <f>SUM(SUMIFS('Census Data'!O:O,'Census Data'!$A:$A,$A3013),SUMIFS('Census Data'!P:P,'Census Data'!$A:$A,$A3013))/SUMIFS('Census Data'!$F:$F,'Census Data'!$A:$A,$A3013)</f>
        <v>5.5877188819816823E-3</v>
      </c>
      <c r="I3013" s="16">
        <f t="shared" si="94"/>
        <v>1.99900346414843E-2</v>
      </c>
      <c r="J3013" s="14">
        <f>SUM(SUMIFS('Census Data'!W:W,'Census Data'!$A:$A,$A3013),SUMIFS('Census Data'!X:X,'Census Data'!$A:$A,$A3013))/SUMIFS('Census Data'!$F:$F,'Census Data'!$A:$A,$A3013)</f>
        <v>1.3844730223508754E-2</v>
      </c>
      <c r="K3013" s="16">
        <f t="shared" si="95"/>
        <v>0.98615526977649126</v>
      </c>
      <c r="L3013" s="19">
        <f>'EPA Data'!D3014/SUM('EPA Data'!D:D)</f>
        <v>6.6776299556690704E-4</v>
      </c>
      <c r="M3013" s="19">
        <f>'EPA Data'!E3014/SUM('EPA Data'!E:E)</f>
        <v>6.0779939556259875E-4</v>
      </c>
      <c r="N3013" s="19">
        <f>'EPA Data'!F3014/SUM('EPA Data'!F:F)</f>
        <v>6.1265799559756214E-4</v>
      </c>
      <c r="O3013" s="19">
        <f>'EPA Data'!G3014/SUM('EPA Data'!G:G)</f>
        <v>1.3512150823851668E-4</v>
      </c>
      <c r="P3013" s="19">
        <f>'EPA Data'!H3014/SUM('EPA Data'!H:H)</f>
        <v>2.5667792725938236E-4</v>
      </c>
      <c r="Q3013" s="19">
        <f>'EPA Data'!I3014/SUM('EPA Data'!I:I)</f>
        <v>2.2248919873291142E-4</v>
      </c>
      <c r="R3013" s="19">
        <f>'EPA Data'!J3014/SUM('EPA Data'!J:J)</f>
        <v>2.0955092842101628E-4</v>
      </c>
      <c r="S3013" s="19">
        <f>'EPA Data'!K3014/SUM('EPA Data'!K:K)</f>
        <v>4.663039557697112E-4</v>
      </c>
      <c r="T3013" s="19">
        <f>'EPA Data'!L3014/SUM('EPA Data'!L:L)</f>
        <v>4.2119084797356137E-4</v>
      </c>
      <c r="U3013" s="19">
        <f>'EPA Data'!M3014/SUM('EPA Data'!M:M)</f>
        <v>3.2289159296928409E-4</v>
      </c>
      <c r="V3013" s="19">
        <f>'EPA Data'!N3014/SUM('EPA Data'!N:N)</f>
        <v>2.6739128574692337E-4</v>
      </c>
      <c r="W3013" s="19">
        <f>'EPA Data'!O3014/SUM('EPA Data'!O:O)</f>
        <v>3.7427052263347567E-4</v>
      </c>
      <c r="X3013" s="19">
        <f>'EPA Data'!P3014/SUM('EPA Data'!P:P)</f>
        <v>2.7920945580263911E-4</v>
      </c>
    </row>
    <row r="3014" spans="1:24" x14ac:dyDescent="0.35">
      <c r="A3014" s="13" t="s">
        <v>4834</v>
      </c>
      <c r="B3014" s="13" t="s">
        <v>4763</v>
      </c>
      <c r="C3014" s="18" t="s">
        <v>3050</v>
      </c>
      <c r="D3014" s="14">
        <f>SUMIFS('Census Data'!G:G,'Census Data'!$A:$A,$A3014)/SUMIFS('Census Data'!$F:$F,'Census Data'!$A:$A,$A3014)</f>
        <v>0.49899481041656929</v>
      </c>
      <c r="E3014" s="16">
        <f>SUMIFS('Census Data'!H:H,'Census Data'!$A:$A,$A3014)/SUMIFS('Census Data'!$F:$F,'Census Data'!$A:$A,$A3014)</f>
        <v>0.50100518958343077</v>
      </c>
      <c r="F3014" s="14">
        <f>SUM(SUMIFS('Census Data'!I:I,'Census Data'!$A:$A,$A3014),SUMIFS('Census Data'!J:J,'Census Data'!$A:$A,$A3014))/SUMIFS('Census Data'!$F:$F,'Census Data'!$A:$A,$A3014)</f>
        <v>0.97825985319556785</v>
      </c>
      <c r="G3014" s="14">
        <f>SUM(SUMIFS('Census Data'!K:K,'Census Data'!$A:$A,$A3014),SUMIFS('Census Data'!L:L,'Census Data'!$A:$A,$A3014))/SUMIFS('Census Data'!$F:$F,'Census Data'!$A:$A,$A3014)</f>
        <v>7.3402216092383933E-3</v>
      </c>
      <c r="H3014" s="14">
        <f>SUM(SUMIFS('Census Data'!O:O,'Census Data'!$A:$A,$A3014),SUMIFS('Census Data'!P:P,'Census Data'!$A:$A,$A3014))/SUMIFS('Census Data'!$F:$F,'Census Data'!$A:$A,$A3014)</f>
        <v>1.8233671513394735E-3</v>
      </c>
      <c r="I3014" s="16">
        <f t="shared" si="94"/>
        <v>1.2576558043854269E-2</v>
      </c>
      <c r="J3014" s="14">
        <f>SUM(SUMIFS('Census Data'!W:W,'Census Data'!$A:$A,$A3014),SUMIFS('Census Data'!X:X,'Census Data'!$A:$A,$A3014))/SUMIFS('Census Data'!$F:$F,'Census Data'!$A:$A,$A3014)</f>
        <v>7.6207396325213891E-3</v>
      </c>
      <c r="K3014" s="16">
        <f t="shared" si="95"/>
        <v>0.99237926036747859</v>
      </c>
      <c r="L3014" s="19">
        <f>'EPA Data'!D3015/SUM('EPA Data'!D:D)</f>
        <v>6.1844599616825931E-5</v>
      </c>
      <c r="M3014" s="19">
        <f>'EPA Data'!E3015/SUM('EPA Data'!E:E)</f>
        <v>7.4792864768816354E-5</v>
      </c>
      <c r="N3014" s="19">
        <f>'EPA Data'!F3015/SUM('EPA Data'!F:F)</f>
        <v>9.9778359084870243E-5</v>
      </c>
      <c r="O3014" s="19">
        <f>'EPA Data'!G3015/SUM('EPA Data'!G:G)</f>
        <v>2.4272299906694748E-5</v>
      </c>
      <c r="P3014" s="19">
        <f>'EPA Data'!H3015/SUM('EPA Data'!H:H)</f>
        <v>4.7132569514055248E-5</v>
      </c>
      <c r="Q3014" s="19">
        <f>'EPA Data'!I3015/SUM('EPA Data'!I:I)</f>
        <v>5.2834718507648943E-5</v>
      </c>
      <c r="R3014" s="19">
        <f>'EPA Data'!J3015/SUM('EPA Data'!J:J)</f>
        <v>5.0447054037748004E-5</v>
      </c>
      <c r="S3014" s="19">
        <f>'EPA Data'!K3015/SUM('EPA Data'!K:K)</f>
        <v>9.1598751190478256E-5</v>
      </c>
      <c r="T3014" s="19">
        <f>'EPA Data'!L3015/SUM('EPA Data'!L:L)</f>
        <v>9.3488211951767711E-5</v>
      </c>
      <c r="U3014" s="19">
        <f>'EPA Data'!M3015/SUM('EPA Data'!M:M)</f>
        <v>4.4828203630625584E-5</v>
      </c>
      <c r="V3014" s="19">
        <f>'EPA Data'!N3015/SUM('EPA Data'!N:N)</f>
        <v>3.8152648678899485E-5</v>
      </c>
      <c r="W3014" s="19">
        <f>'EPA Data'!O3015/SUM('EPA Data'!O:O)</f>
        <v>8.1762485801411557E-5</v>
      </c>
      <c r="X3014" s="19">
        <f>'EPA Data'!P3015/SUM('EPA Data'!P:P)</f>
        <v>4.8937568836917934E-5</v>
      </c>
    </row>
    <row r="3015" spans="1:24" x14ac:dyDescent="0.35">
      <c r="A3015" s="13" t="s">
        <v>4835</v>
      </c>
      <c r="B3015" s="13" t="s">
        <v>4836</v>
      </c>
      <c r="C3015" s="18" t="s">
        <v>435</v>
      </c>
      <c r="D3015" s="14">
        <f>SUMIFS('Census Data'!G:G,'Census Data'!$A:$A,$A3015)/SUMIFS('Census Data'!$F:$F,'Census Data'!$A:$A,$A3015)</f>
        <v>0.53978786264348333</v>
      </c>
      <c r="E3015" s="16">
        <f>SUMIFS('Census Data'!H:H,'Census Data'!$A:$A,$A3015)/SUMIFS('Census Data'!$F:$F,'Census Data'!$A:$A,$A3015)</f>
        <v>0.46021213735651667</v>
      </c>
      <c r="F3015" s="14">
        <f>SUM(SUMIFS('Census Data'!I:I,'Census Data'!$A:$A,$A3015),SUMIFS('Census Data'!J:J,'Census Data'!$A:$A,$A3015))/SUMIFS('Census Data'!$F:$F,'Census Data'!$A:$A,$A3015)</f>
        <v>0.93267787087712506</v>
      </c>
      <c r="G3015" s="14">
        <f>SUM(SUMIFS('Census Data'!K:K,'Census Data'!$A:$A,$A3015),SUMIFS('Census Data'!L:L,'Census Data'!$A:$A,$A3015))/SUMIFS('Census Data'!$F:$F,'Census Data'!$A:$A,$A3015)</f>
        <v>3.2498668087373471E-2</v>
      </c>
      <c r="H3015" s="14">
        <f>SUM(SUMIFS('Census Data'!O:O,'Census Data'!$A:$A,$A3015),SUMIFS('Census Data'!P:P,'Census Data'!$A:$A,$A3015))/SUMIFS('Census Data'!$F:$F,'Census Data'!$A:$A,$A3015)</f>
        <v>7.1196784036421761E-3</v>
      </c>
      <c r="I3015" s="16">
        <f t="shared" si="94"/>
        <v>2.7703782631859353E-2</v>
      </c>
      <c r="J3015" s="14">
        <f>SUM(SUMIFS('Census Data'!W:W,'Census Data'!$A:$A,$A3015),SUMIFS('Census Data'!X:X,'Census Data'!$A:$A,$A3015))/SUMIFS('Census Data'!$F:$F,'Census Data'!$A:$A,$A3015)</f>
        <v>3.9715212863854314E-2</v>
      </c>
      <c r="K3015" s="16">
        <f t="shared" si="95"/>
        <v>0.96028478713614573</v>
      </c>
      <c r="L3015" s="19">
        <f>'EPA Data'!D3016/SUM('EPA Data'!D:D)</f>
        <v>2.4357643048490017E-5</v>
      </c>
      <c r="M3015" s="19">
        <f>'EPA Data'!E3016/SUM('EPA Data'!E:E)</f>
        <v>8.7490175908151778E-5</v>
      </c>
      <c r="N3015" s="19">
        <f>'EPA Data'!F3016/SUM('EPA Data'!F:F)</f>
        <v>6.2770723943299294E-5</v>
      </c>
      <c r="O3015" s="19">
        <f>'EPA Data'!G3016/SUM('EPA Data'!G:G)</f>
        <v>2.7086997041071843E-5</v>
      </c>
      <c r="P3015" s="19">
        <f>'EPA Data'!H3016/SUM('EPA Data'!H:H)</f>
        <v>7.61270193278664E-5</v>
      </c>
      <c r="Q3015" s="19">
        <f>'EPA Data'!I3016/SUM('EPA Data'!I:I)</f>
        <v>3.1412201052329838E-5</v>
      </c>
      <c r="R3015" s="19">
        <f>'EPA Data'!J3016/SUM('EPA Data'!J:J)</f>
        <v>2.8848781820659335E-5</v>
      </c>
      <c r="S3015" s="19">
        <f>'EPA Data'!K3016/SUM('EPA Data'!K:K)</f>
        <v>7.1744967519029869E-5</v>
      </c>
      <c r="T3015" s="19">
        <f>'EPA Data'!L3016/SUM('EPA Data'!L:L)</f>
        <v>5.1016567826243369E-5</v>
      </c>
      <c r="U3015" s="19">
        <f>'EPA Data'!M3016/SUM('EPA Data'!M:M)</f>
        <v>6.6759166617701951E-5</v>
      </c>
      <c r="V3015" s="19">
        <f>'EPA Data'!N3016/SUM('EPA Data'!N:N)</f>
        <v>8.3838006439911232E-5</v>
      </c>
      <c r="W3015" s="19">
        <f>'EPA Data'!O3016/SUM('EPA Data'!O:O)</f>
        <v>6.1815243802974178E-5</v>
      </c>
      <c r="X3015" s="19">
        <f>'EPA Data'!P3016/SUM('EPA Data'!P:P)</f>
        <v>1.3394991152165456E-4</v>
      </c>
    </row>
    <row r="3016" spans="1:24" x14ac:dyDescent="0.35">
      <c r="A3016" s="13" t="s">
        <v>4837</v>
      </c>
      <c r="B3016" s="13" t="s">
        <v>4836</v>
      </c>
      <c r="C3016" s="18" t="s">
        <v>3306</v>
      </c>
      <c r="D3016" s="14">
        <f>SUMIFS('Census Data'!G:G,'Census Data'!$A:$A,$A3016)/SUMIFS('Census Data'!$F:$F,'Census Data'!$A:$A,$A3016)</f>
        <v>0.50399102020453979</v>
      </c>
      <c r="E3016" s="16">
        <f>SUMIFS('Census Data'!H:H,'Census Data'!$A:$A,$A3016)/SUMIFS('Census Data'!$F:$F,'Census Data'!$A:$A,$A3016)</f>
        <v>0.49600897979546021</v>
      </c>
      <c r="F3016" s="14">
        <f>SUM(SUMIFS('Census Data'!I:I,'Census Data'!$A:$A,$A3016),SUMIFS('Census Data'!J:J,'Census Data'!$A:$A,$A3016))/SUMIFS('Census Data'!$F:$F,'Census Data'!$A:$A,$A3016)</f>
        <v>0.84272886006485404</v>
      </c>
      <c r="G3016" s="14">
        <f>SUM(SUMIFS('Census Data'!K:K,'Census Data'!$A:$A,$A3016),SUMIFS('Census Data'!L:L,'Census Data'!$A:$A,$A3016))/SUMIFS('Census Data'!$F:$F,'Census Data'!$A:$A,$A3016)</f>
        <v>5.4876527812422055E-3</v>
      </c>
      <c r="H3016" s="14">
        <f>SUM(SUMIFS('Census Data'!O:O,'Census Data'!$A:$A,$A3016),SUMIFS('Census Data'!P:P,'Census Data'!$A:$A,$A3016))/SUMIFS('Census Data'!$F:$F,'Census Data'!$A:$A,$A3016)</f>
        <v>5.9865303068096778E-3</v>
      </c>
      <c r="I3016" s="16">
        <f t="shared" si="94"/>
        <v>0.14579695684709415</v>
      </c>
      <c r="J3016" s="14">
        <f>SUM(SUMIFS('Census Data'!W:W,'Census Data'!$A:$A,$A3016),SUMIFS('Census Data'!X:X,'Census Data'!$A:$A,$A3016))/SUMIFS('Census Data'!$F:$F,'Census Data'!$A:$A,$A3016)</f>
        <v>2.6128710401596408E-2</v>
      </c>
      <c r="K3016" s="16">
        <f t="shared" si="95"/>
        <v>0.97387128959840363</v>
      </c>
      <c r="L3016" s="19">
        <f>'EPA Data'!D3017/SUM('EPA Data'!D:D)</f>
        <v>1.1085988900767073E-5</v>
      </c>
      <c r="M3016" s="19">
        <f>'EPA Data'!E3017/SUM('EPA Data'!E:E)</f>
        <v>3.9387878463497231E-5</v>
      </c>
      <c r="N3016" s="19">
        <f>'EPA Data'!F3017/SUM('EPA Data'!F:F)</f>
        <v>3.171609297545077E-5</v>
      </c>
      <c r="O3016" s="19">
        <f>'EPA Data'!G3017/SUM('EPA Data'!G:G)</f>
        <v>1.1360817412102652E-5</v>
      </c>
      <c r="P3016" s="19">
        <f>'EPA Data'!H3017/SUM('EPA Data'!H:H)</f>
        <v>3.4019195015721258E-5</v>
      </c>
      <c r="Q3016" s="19">
        <f>'EPA Data'!I3017/SUM('EPA Data'!I:I)</f>
        <v>1.632253474835012E-5</v>
      </c>
      <c r="R3016" s="19">
        <f>'EPA Data'!J3017/SUM('EPA Data'!J:J)</f>
        <v>1.2062618060754042E-5</v>
      </c>
      <c r="S3016" s="19">
        <f>'EPA Data'!K3017/SUM('EPA Data'!K:K)</f>
        <v>3.5006815442045061E-5</v>
      </c>
      <c r="T3016" s="19">
        <f>'EPA Data'!L3017/SUM('EPA Data'!L:L)</f>
        <v>2.5886280048534729E-5</v>
      </c>
      <c r="U3016" s="19">
        <f>'EPA Data'!M3017/SUM('EPA Data'!M:M)</f>
        <v>4.4569522829657009E-5</v>
      </c>
      <c r="V3016" s="19">
        <f>'EPA Data'!N3017/SUM('EPA Data'!N:N)</f>
        <v>3.3784090493476638E-5</v>
      </c>
      <c r="W3016" s="19">
        <f>'EPA Data'!O3017/SUM('EPA Data'!O:O)</f>
        <v>3.3759226177021732E-5</v>
      </c>
      <c r="X3016" s="19">
        <f>'EPA Data'!P3017/SUM('EPA Data'!P:P)</f>
        <v>6.5202245923399134E-5</v>
      </c>
    </row>
    <row r="3017" spans="1:24" x14ac:dyDescent="0.35">
      <c r="A3017" s="13" t="s">
        <v>4838</v>
      </c>
      <c r="B3017" s="13" t="s">
        <v>4836</v>
      </c>
      <c r="C3017" s="18" t="s">
        <v>4839</v>
      </c>
      <c r="D3017" s="14">
        <f>SUMIFS('Census Data'!G:G,'Census Data'!$A:$A,$A3017)/SUMIFS('Census Data'!$F:$F,'Census Data'!$A:$A,$A3017)</f>
        <v>0.50515772803150283</v>
      </c>
      <c r="E3017" s="16">
        <f>SUMIFS('Census Data'!H:H,'Census Data'!$A:$A,$A3017)/SUMIFS('Census Data'!$F:$F,'Census Data'!$A:$A,$A3017)</f>
        <v>0.49484227196849717</v>
      </c>
      <c r="F3017" s="14">
        <f>SUM(SUMIFS('Census Data'!I:I,'Census Data'!$A:$A,$A3017),SUMIFS('Census Data'!J:J,'Census Data'!$A:$A,$A3017))/SUMIFS('Census Data'!$F:$F,'Census Data'!$A:$A,$A3017)</f>
        <v>0.94992081496383174</v>
      </c>
      <c r="G3017" s="14">
        <f>SUM(SUMIFS('Census Data'!K:K,'Census Data'!$A:$A,$A3017),SUMIFS('Census Data'!L:L,'Census Data'!$A:$A,$A3017))/SUMIFS('Census Data'!$F:$F,'Census Data'!$A:$A,$A3017)</f>
        <v>1.7570517484912042E-2</v>
      </c>
      <c r="H3017" s="14">
        <f>SUM(SUMIFS('Census Data'!O:O,'Census Data'!$A:$A,$A3017),SUMIFS('Census Data'!P:P,'Census Data'!$A:$A,$A3017))/SUMIFS('Census Data'!$F:$F,'Census Data'!$A:$A,$A3017)</f>
        <v>6.7414287548688097E-3</v>
      </c>
      <c r="I3017" s="16">
        <f t="shared" si="94"/>
        <v>2.5767238796387426E-2</v>
      </c>
      <c r="J3017" s="14">
        <f>SUM(SUMIFS('Census Data'!W:W,'Census Data'!$A:$A,$A3017),SUMIFS('Census Data'!X:X,'Census Data'!$A:$A,$A3017))/SUMIFS('Census Data'!$F:$F,'Census Data'!$A:$A,$A3017)</f>
        <v>2.7243932714120619E-2</v>
      </c>
      <c r="K3017" s="16">
        <f t="shared" si="95"/>
        <v>0.97275606728587938</v>
      </c>
      <c r="L3017" s="19">
        <f>'EPA Data'!D3018/SUM('EPA Data'!D:D)</f>
        <v>2.950065708509134E-5</v>
      </c>
      <c r="M3017" s="19">
        <f>'EPA Data'!E3018/SUM('EPA Data'!E:E)</f>
        <v>1.0550731082023604E-4</v>
      </c>
      <c r="N3017" s="19">
        <f>'EPA Data'!F3018/SUM('EPA Data'!F:F)</f>
        <v>7.3548987279625709E-5</v>
      </c>
      <c r="O3017" s="19">
        <f>'EPA Data'!G3018/SUM('EPA Data'!G:G)</f>
        <v>3.7583294498486459E-5</v>
      </c>
      <c r="P3017" s="19">
        <f>'EPA Data'!H3018/SUM('EPA Data'!H:H)</f>
        <v>9.6140292765159986E-5</v>
      </c>
      <c r="Q3017" s="19">
        <f>'EPA Data'!I3018/SUM('EPA Data'!I:I)</f>
        <v>4.3200414220888892E-5</v>
      </c>
      <c r="R3017" s="19">
        <f>'EPA Data'!J3018/SUM('EPA Data'!J:J)</f>
        <v>4.1018958920435542E-5</v>
      </c>
      <c r="S3017" s="19">
        <f>'EPA Data'!K3018/SUM('EPA Data'!K:K)</f>
        <v>9.0035976331899118E-5</v>
      </c>
      <c r="T3017" s="19">
        <f>'EPA Data'!L3018/SUM('EPA Data'!L:L)</f>
        <v>5.6339877195692051E-5</v>
      </c>
      <c r="U3017" s="19">
        <f>'EPA Data'!M3018/SUM('EPA Data'!M:M)</f>
        <v>1.3096379160534117E-4</v>
      </c>
      <c r="V3017" s="19">
        <f>'EPA Data'!N3018/SUM('EPA Data'!N:N)</f>
        <v>1.0003436610225117E-4</v>
      </c>
      <c r="W3017" s="19">
        <f>'EPA Data'!O3018/SUM('EPA Data'!O:O)</f>
        <v>8.1681369518341943E-5</v>
      </c>
      <c r="X3017" s="19">
        <f>'EPA Data'!P3018/SUM('EPA Data'!P:P)</f>
        <v>1.8749690354151946E-4</v>
      </c>
    </row>
    <row r="3018" spans="1:24" x14ac:dyDescent="0.35">
      <c r="A3018" s="13" t="s">
        <v>4840</v>
      </c>
      <c r="B3018" s="13" t="s">
        <v>4836</v>
      </c>
      <c r="C3018" s="18" t="s">
        <v>4841</v>
      </c>
      <c r="D3018" s="14">
        <f>SUMIFS('Census Data'!G:G,'Census Data'!$A:$A,$A3018)/SUMIFS('Census Data'!$F:$F,'Census Data'!$A:$A,$A3018)</f>
        <v>0.50832511100148003</v>
      </c>
      <c r="E3018" s="16">
        <f>SUMIFS('Census Data'!H:H,'Census Data'!$A:$A,$A3018)/SUMIFS('Census Data'!$F:$F,'Census Data'!$A:$A,$A3018)</f>
        <v>0.49167488899851997</v>
      </c>
      <c r="F3018" s="14">
        <f>SUM(SUMIFS('Census Data'!I:I,'Census Data'!$A:$A,$A3018),SUMIFS('Census Data'!J:J,'Census Data'!$A:$A,$A3018))/SUMIFS('Census Data'!$F:$F,'Census Data'!$A:$A,$A3018)</f>
        <v>0.85816477553034043</v>
      </c>
      <c r="G3018" s="14">
        <f>SUM(SUMIFS('Census Data'!K:K,'Census Data'!$A:$A,$A3018),SUMIFS('Census Data'!L:L,'Census Data'!$A:$A,$A3018))/SUMIFS('Census Data'!$F:$F,'Census Data'!$A:$A,$A3018)</f>
        <v>5.7967439565860882E-3</v>
      </c>
      <c r="H3018" s="14">
        <f>SUM(SUMIFS('Census Data'!O:O,'Census Data'!$A:$A,$A3018),SUMIFS('Census Data'!P:P,'Census Data'!$A:$A,$A3018))/SUMIFS('Census Data'!$F:$F,'Census Data'!$A:$A,$A3018)</f>
        <v>5.4267390231869756E-3</v>
      </c>
      <c r="I3018" s="16">
        <f t="shared" si="94"/>
        <v>0.13061174148988641</v>
      </c>
      <c r="J3018" s="14">
        <f>SUM(SUMIFS('Census Data'!W:W,'Census Data'!$A:$A,$A3018),SUMIFS('Census Data'!X:X,'Census Data'!$A:$A,$A3018))/SUMIFS('Census Data'!$F:$F,'Census Data'!$A:$A,$A3018)</f>
        <v>1.8931919092254564E-2</v>
      </c>
      <c r="K3018" s="16">
        <f t="shared" si="95"/>
        <v>0.98106808090774544</v>
      </c>
      <c r="L3018" s="19">
        <f>'EPA Data'!D3019/SUM('EPA Data'!D:D)</f>
        <v>5.9949616608375958E-6</v>
      </c>
      <c r="M3018" s="19">
        <f>'EPA Data'!E3019/SUM('EPA Data'!E:E)</f>
        <v>2.0142686593724984E-5</v>
      </c>
      <c r="N3018" s="19">
        <f>'EPA Data'!F3019/SUM('EPA Data'!F:F)</f>
        <v>1.5815710110219836E-5</v>
      </c>
      <c r="O3018" s="19">
        <f>'EPA Data'!G3019/SUM('EPA Data'!G:G)</f>
        <v>6.1239020134080356E-6</v>
      </c>
      <c r="P3018" s="19">
        <f>'EPA Data'!H3019/SUM('EPA Data'!H:H)</f>
        <v>1.7403815228791682E-5</v>
      </c>
      <c r="Q3018" s="19">
        <f>'EPA Data'!I3019/SUM('EPA Data'!I:I)</f>
        <v>8.2589532527107922E-6</v>
      </c>
      <c r="R3018" s="19">
        <f>'EPA Data'!J3019/SUM('EPA Data'!J:J)</f>
        <v>6.6021937754394907E-6</v>
      </c>
      <c r="S3018" s="19">
        <f>'EPA Data'!K3019/SUM('EPA Data'!K:K)</f>
        <v>1.791310028016519E-5</v>
      </c>
      <c r="T3018" s="19">
        <f>'EPA Data'!L3019/SUM('EPA Data'!L:L)</f>
        <v>1.2774205876922972E-5</v>
      </c>
      <c r="U3018" s="19">
        <f>'EPA Data'!M3019/SUM('EPA Data'!M:M)</f>
        <v>2.3126947521005509E-5</v>
      </c>
      <c r="V3018" s="19">
        <f>'EPA Data'!N3019/SUM('EPA Data'!N:N)</f>
        <v>1.6979168711419178E-5</v>
      </c>
      <c r="W3018" s="19">
        <f>'EPA Data'!O3019/SUM('EPA Data'!O:O)</f>
        <v>1.7248550587861014E-5</v>
      </c>
      <c r="X3018" s="19">
        <f>'EPA Data'!P3019/SUM('EPA Data'!P:P)</f>
        <v>3.3730336939590355E-5</v>
      </c>
    </row>
    <row r="3019" spans="1:24" x14ac:dyDescent="0.35">
      <c r="A3019" s="13" t="s">
        <v>4842</v>
      </c>
      <c r="B3019" s="13" t="s">
        <v>4836</v>
      </c>
      <c r="C3019" s="18" t="s">
        <v>1049</v>
      </c>
      <c r="D3019" s="14">
        <f>SUMIFS('Census Data'!G:G,'Census Data'!$A:$A,$A3019)/SUMIFS('Census Data'!$F:$F,'Census Data'!$A:$A,$A3019)</f>
        <v>0.49937486045992407</v>
      </c>
      <c r="E3019" s="16">
        <f>SUMIFS('Census Data'!H:H,'Census Data'!$A:$A,$A3019)/SUMIFS('Census Data'!$F:$F,'Census Data'!$A:$A,$A3019)</f>
        <v>0.50062513954007593</v>
      </c>
      <c r="F3019" s="14">
        <f>SUM(SUMIFS('Census Data'!I:I,'Census Data'!$A:$A,$A3019),SUMIFS('Census Data'!J:J,'Census Data'!$A:$A,$A3019))/SUMIFS('Census Data'!$F:$F,'Census Data'!$A:$A,$A3019)</f>
        <v>0.87297015702909875</v>
      </c>
      <c r="G3019" s="14">
        <f>SUM(SUMIFS('Census Data'!K:K,'Census Data'!$A:$A,$A3019),SUMIFS('Census Data'!L:L,'Census Data'!$A:$A,$A3019))/SUMIFS('Census Data'!$F:$F,'Census Data'!$A:$A,$A3019)</f>
        <v>3.0613232120264941E-2</v>
      </c>
      <c r="H3019" s="14">
        <f>SUM(SUMIFS('Census Data'!O:O,'Census Data'!$A:$A,$A3019),SUMIFS('Census Data'!P:P,'Census Data'!$A:$A,$A3019))/SUMIFS('Census Data'!$F:$F,'Census Data'!$A:$A,$A3019)</f>
        <v>3.5383642182034679E-2</v>
      </c>
      <c r="I3019" s="16">
        <f t="shared" si="94"/>
        <v>6.1032968668601639E-2</v>
      </c>
      <c r="J3019" s="14">
        <f>SUM(SUMIFS('Census Data'!W:W,'Census Data'!$A:$A,$A3019),SUMIFS('Census Data'!X:X,'Census Data'!$A:$A,$A3019))/SUMIFS('Census Data'!$F:$F,'Census Data'!$A:$A,$A3019)</f>
        <v>9.7339435885986453E-2</v>
      </c>
      <c r="K3019" s="16">
        <f t="shared" si="95"/>
        <v>0.90266056411401352</v>
      </c>
      <c r="L3019" s="19">
        <f>'EPA Data'!D3020/SUM('EPA Data'!D:D)</f>
        <v>3.5514280002243466E-4</v>
      </c>
      <c r="M3019" s="19">
        <f>'EPA Data'!E3020/SUM('EPA Data'!E:E)</f>
        <v>9.0629651967526008E-4</v>
      </c>
      <c r="N3019" s="19">
        <f>'EPA Data'!F3020/SUM('EPA Data'!F:F)</f>
        <v>6.4545310370046633E-4</v>
      </c>
      <c r="O3019" s="19">
        <f>'EPA Data'!G3020/SUM('EPA Data'!G:G)</f>
        <v>4.6274777639197247E-4</v>
      </c>
      <c r="P3019" s="19">
        <f>'EPA Data'!H3020/SUM('EPA Data'!H:H)</f>
        <v>8.4699441836309092E-4</v>
      </c>
      <c r="Q3019" s="19">
        <f>'EPA Data'!I3020/SUM('EPA Data'!I:I)</f>
        <v>3.8792444413466188E-4</v>
      </c>
      <c r="R3019" s="19">
        <f>'EPA Data'!J3020/SUM('EPA Data'!J:J)</f>
        <v>6.6798559697706246E-4</v>
      </c>
      <c r="S3019" s="19">
        <f>'EPA Data'!K3020/SUM('EPA Data'!K:K)</f>
        <v>9.0302608429066486E-4</v>
      </c>
      <c r="T3019" s="19">
        <f>'EPA Data'!L3020/SUM('EPA Data'!L:L)</f>
        <v>7.5334275416510162E-4</v>
      </c>
      <c r="U3019" s="19">
        <f>'EPA Data'!M3020/SUM('EPA Data'!M:M)</f>
        <v>9.5393045484361088E-4</v>
      </c>
      <c r="V3019" s="19">
        <f>'EPA Data'!N3020/SUM('EPA Data'!N:N)</f>
        <v>1.0804666317081281E-3</v>
      </c>
      <c r="W3019" s="19">
        <f>'EPA Data'!O3020/SUM('EPA Data'!O:O)</f>
        <v>7.1841265930405751E-4</v>
      </c>
      <c r="X3019" s="19">
        <f>'EPA Data'!P3020/SUM('EPA Data'!P:P)</f>
        <v>1.1981196016551544E-3</v>
      </c>
    </row>
    <row r="3020" spans="1:24" x14ac:dyDescent="0.35">
      <c r="A3020" s="13" t="s">
        <v>4843</v>
      </c>
      <c r="B3020" s="13" t="s">
        <v>4836</v>
      </c>
      <c r="C3020" s="18" t="s">
        <v>2705</v>
      </c>
      <c r="D3020" s="14">
        <f>SUMIFS('Census Data'!G:G,'Census Data'!$A:$A,$A3020)/SUMIFS('Census Data'!$F:$F,'Census Data'!$A:$A,$A3020)</f>
        <v>0.51026238628674536</v>
      </c>
      <c r="E3020" s="16">
        <f>SUMIFS('Census Data'!H:H,'Census Data'!$A:$A,$A3020)/SUMIFS('Census Data'!$F:$F,'Census Data'!$A:$A,$A3020)</f>
        <v>0.48973761371325464</v>
      </c>
      <c r="F3020" s="14">
        <f>SUM(SUMIFS('Census Data'!I:I,'Census Data'!$A:$A,$A3020),SUMIFS('Census Data'!J:J,'Census Data'!$A:$A,$A3020))/SUMIFS('Census Data'!$F:$F,'Census Data'!$A:$A,$A3020)</f>
        <v>0.97346064205698823</v>
      </c>
      <c r="G3020" s="14">
        <f>SUM(SUMIFS('Census Data'!K:K,'Census Data'!$A:$A,$A3020),SUMIFS('Census Data'!L:L,'Census Data'!$A:$A,$A3020))/SUMIFS('Census Data'!$F:$F,'Census Data'!$A:$A,$A3020)</f>
        <v>6.0145853695210885E-3</v>
      </c>
      <c r="H3020" s="14">
        <f>SUM(SUMIFS('Census Data'!O:O,'Census Data'!$A:$A,$A3020),SUMIFS('Census Data'!P:P,'Census Data'!$A:$A,$A3020))/SUMIFS('Census Data'!$F:$F,'Census Data'!$A:$A,$A3020)</f>
        <v>4.2853920757837758E-3</v>
      </c>
      <c r="I3020" s="16">
        <f t="shared" si="94"/>
        <v>1.6239380497706901E-2</v>
      </c>
      <c r="J3020" s="14">
        <f>SUM(SUMIFS('Census Data'!W:W,'Census Data'!$A:$A,$A3020),SUMIFS('Census Data'!X:X,'Census Data'!$A:$A,$A3020))/SUMIFS('Census Data'!$F:$F,'Census Data'!$A:$A,$A3020)</f>
        <v>2.563717013758364E-2</v>
      </c>
      <c r="K3020" s="16">
        <f t="shared" si="95"/>
        <v>0.9743628298624164</v>
      </c>
      <c r="L3020" s="19">
        <f>'EPA Data'!D3021/SUM('EPA Data'!D:D)</f>
        <v>7.6702902457884286E-6</v>
      </c>
      <c r="M3020" s="19">
        <f>'EPA Data'!E3021/SUM('EPA Data'!E:E)</f>
        <v>3.1463185919180564E-5</v>
      </c>
      <c r="N3020" s="19">
        <f>'EPA Data'!F3021/SUM('EPA Data'!F:F)</f>
        <v>2.1369671420355364E-5</v>
      </c>
      <c r="O3020" s="19">
        <f>'EPA Data'!G3021/SUM('EPA Data'!G:G)</f>
        <v>1.0836483505661287E-5</v>
      </c>
      <c r="P3020" s="19">
        <f>'EPA Data'!H3021/SUM('EPA Data'!H:H)</f>
        <v>2.7713034894542788E-5</v>
      </c>
      <c r="Q3020" s="19">
        <f>'EPA Data'!I3021/SUM('EPA Data'!I:I)</f>
        <v>1.1215114963323883E-5</v>
      </c>
      <c r="R3020" s="19">
        <f>'EPA Data'!J3021/SUM('EPA Data'!J:J)</f>
        <v>1.0205384914347133E-5</v>
      </c>
      <c r="S3020" s="19">
        <f>'EPA Data'!K3021/SUM('EPA Data'!K:K)</f>
        <v>2.5054678090934807E-5</v>
      </c>
      <c r="T3020" s="19">
        <f>'EPA Data'!L3021/SUM('EPA Data'!L:L)</f>
        <v>1.5345262216876704E-5</v>
      </c>
      <c r="U3020" s="19">
        <f>'EPA Data'!M3021/SUM('EPA Data'!M:M)</f>
        <v>4.0643836759340084E-5</v>
      </c>
      <c r="V3020" s="19">
        <f>'EPA Data'!N3021/SUM('EPA Data'!N:N)</f>
        <v>2.8167184824458181E-5</v>
      </c>
      <c r="W3020" s="19">
        <f>'EPA Data'!O3021/SUM('EPA Data'!O:O)</f>
        <v>2.2054561110738235E-5</v>
      </c>
      <c r="X3020" s="19">
        <f>'EPA Data'!P3021/SUM('EPA Data'!P:P)</f>
        <v>5.6905667443449059E-5</v>
      </c>
    </row>
    <row r="3021" spans="1:24" x14ac:dyDescent="0.35">
      <c r="A3021" s="13" t="s">
        <v>4844</v>
      </c>
      <c r="B3021" s="13" t="s">
        <v>4836</v>
      </c>
      <c r="C3021" s="18" t="s">
        <v>4845</v>
      </c>
      <c r="D3021" s="14">
        <f>SUMIFS('Census Data'!G:G,'Census Data'!$A:$A,$A3021)/SUMIFS('Census Data'!$F:$F,'Census Data'!$A:$A,$A3021)</f>
        <v>0.51325344952795937</v>
      </c>
      <c r="E3021" s="16">
        <f>SUMIFS('Census Data'!H:H,'Census Data'!$A:$A,$A3021)/SUMIFS('Census Data'!$F:$F,'Census Data'!$A:$A,$A3021)</f>
        <v>0.48674655047204068</v>
      </c>
      <c r="F3021" s="14">
        <f>SUM(SUMIFS('Census Data'!I:I,'Census Data'!$A:$A,$A3021),SUMIFS('Census Data'!J:J,'Census Data'!$A:$A,$A3021))/SUMIFS('Census Data'!$F:$F,'Census Data'!$A:$A,$A3021)</f>
        <v>0.91951101428225612</v>
      </c>
      <c r="G3021" s="14">
        <f>SUM(SUMIFS('Census Data'!K:K,'Census Data'!$A:$A,$A3021),SUMIFS('Census Data'!L:L,'Census Data'!$A:$A,$A3021))/SUMIFS('Census Data'!$F:$F,'Census Data'!$A:$A,$A3021)</f>
        <v>7.988380537400145E-3</v>
      </c>
      <c r="H3021" s="14">
        <f>SUM(SUMIFS('Census Data'!O:O,'Census Data'!$A:$A,$A3021),SUMIFS('Census Data'!P:P,'Census Data'!$A:$A,$A3021))/SUMIFS('Census Data'!$F:$F,'Census Data'!$A:$A,$A3021)</f>
        <v>4.9019607843137254E-3</v>
      </c>
      <c r="I3021" s="16">
        <f t="shared" si="94"/>
        <v>6.7598644396030028E-2</v>
      </c>
      <c r="J3021" s="14">
        <f>SUM(SUMIFS('Census Data'!W:W,'Census Data'!$A:$A,$A3021),SUMIFS('Census Data'!X:X,'Census Data'!$A:$A,$A3021))/SUMIFS('Census Data'!$F:$F,'Census Data'!$A:$A,$A3021)</f>
        <v>1.8155410312273058E-2</v>
      </c>
      <c r="K3021" s="16">
        <f t="shared" si="95"/>
        <v>0.98184458968772692</v>
      </c>
      <c r="L3021" s="19">
        <f>'EPA Data'!D3022/SUM('EPA Data'!D:D)</f>
        <v>1.1726673749324458E-5</v>
      </c>
      <c r="M3021" s="19">
        <f>'EPA Data'!E3022/SUM('EPA Data'!E:E)</f>
        <v>3.6586862186775023E-5</v>
      </c>
      <c r="N3021" s="19">
        <f>'EPA Data'!F3022/SUM('EPA Data'!F:F)</f>
        <v>2.5972707684511738E-5</v>
      </c>
      <c r="O3021" s="19">
        <f>'EPA Data'!G3022/SUM('EPA Data'!G:G)</f>
        <v>1.3664283507284313E-5</v>
      </c>
      <c r="P3021" s="19">
        <f>'EPA Data'!H3022/SUM('EPA Data'!H:H)</f>
        <v>3.3567100860960303E-5</v>
      </c>
      <c r="Q3021" s="19">
        <f>'EPA Data'!I3022/SUM('EPA Data'!I:I)</f>
        <v>1.6334455015908991E-5</v>
      </c>
      <c r="R3021" s="19">
        <f>'EPA Data'!J3022/SUM('EPA Data'!J:J)</f>
        <v>1.444229393989054E-5</v>
      </c>
      <c r="S3021" s="19">
        <f>'EPA Data'!K3022/SUM('EPA Data'!K:K)</f>
        <v>3.0980999401274436E-5</v>
      </c>
      <c r="T3021" s="19">
        <f>'EPA Data'!L3022/SUM('EPA Data'!L:L)</f>
        <v>1.9596430072211137E-5</v>
      </c>
      <c r="U3021" s="19">
        <f>'EPA Data'!M3022/SUM('EPA Data'!M:M)</f>
        <v>6.2340544279224869E-5</v>
      </c>
      <c r="V3021" s="19">
        <f>'EPA Data'!N3022/SUM('EPA Data'!N:N)</f>
        <v>3.5107813926269232E-5</v>
      </c>
      <c r="W3021" s="19">
        <f>'EPA Data'!O3022/SUM('EPA Data'!O:O)</f>
        <v>2.9708990798548774E-5</v>
      </c>
      <c r="X3021" s="19">
        <f>'EPA Data'!P3022/SUM('EPA Data'!P:P)</f>
        <v>6.5838311444526854E-5</v>
      </c>
    </row>
    <row r="3022" spans="1:24" x14ac:dyDescent="0.35">
      <c r="A3022" s="13" t="s">
        <v>4846</v>
      </c>
      <c r="B3022" s="13" t="s">
        <v>4836</v>
      </c>
      <c r="C3022" s="18" t="s">
        <v>4847</v>
      </c>
      <c r="D3022" s="14">
        <f>SUMIFS('Census Data'!G:G,'Census Data'!$A:$A,$A3022)/SUMIFS('Census Data'!$F:$F,'Census Data'!$A:$A,$A3022)</f>
        <v>0.50877025738798853</v>
      </c>
      <c r="E3022" s="16">
        <f>SUMIFS('Census Data'!H:H,'Census Data'!$A:$A,$A3022)/SUMIFS('Census Data'!$F:$F,'Census Data'!$A:$A,$A3022)</f>
        <v>0.49122974261201147</v>
      </c>
      <c r="F3022" s="14">
        <f>SUM(SUMIFS('Census Data'!I:I,'Census Data'!$A:$A,$A3022),SUMIFS('Census Data'!J:J,'Census Data'!$A:$A,$A3022))/SUMIFS('Census Data'!$F:$F,'Census Data'!$A:$A,$A3022)</f>
        <v>0.94333651096282178</v>
      </c>
      <c r="G3022" s="14">
        <f>SUM(SUMIFS('Census Data'!K:K,'Census Data'!$A:$A,$A3022),SUMIFS('Census Data'!L:L,'Census Data'!$A:$A,$A3022))/SUMIFS('Census Data'!$F:$F,'Census Data'!$A:$A,$A3022)</f>
        <v>9.0181124880838893E-3</v>
      </c>
      <c r="H3022" s="14">
        <f>SUM(SUMIFS('Census Data'!O:O,'Census Data'!$A:$A,$A3022),SUMIFS('Census Data'!P:P,'Census Data'!$A:$A,$A3022))/SUMIFS('Census Data'!$F:$F,'Census Data'!$A:$A,$A3022)</f>
        <v>2.4709246901811248E-2</v>
      </c>
      <c r="I3022" s="16">
        <f t="shared" si="94"/>
        <v>2.2936129647283088E-2</v>
      </c>
      <c r="J3022" s="14">
        <f>SUM(SUMIFS('Census Data'!W:W,'Census Data'!$A:$A,$A3022),SUMIFS('Census Data'!X:X,'Census Data'!$A:$A,$A3022))/SUMIFS('Census Data'!$F:$F,'Census Data'!$A:$A,$A3022)</f>
        <v>5.4547187797902762E-2</v>
      </c>
      <c r="K3022" s="16">
        <f t="shared" si="95"/>
        <v>0.9454528122020972</v>
      </c>
      <c r="L3022" s="19">
        <f>'EPA Data'!D3023/SUM('EPA Data'!D:D)</f>
        <v>5.9500259414036194E-5</v>
      </c>
      <c r="M3022" s="19">
        <f>'EPA Data'!E3023/SUM('EPA Data'!E:E)</f>
        <v>1.57554984966797E-4</v>
      </c>
      <c r="N3022" s="19">
        <f>'EPA Data'!F3023/SUM('EPA Data'!F:F)</f>
        <v>1.1019065039670186E-4</v>
      </c>
      <c r="O3022" s="19">
        <f>'EPA Data'!G3023/SUM('EPA Data'!G:G)</f>
        <v>6.6256098302394556E-5</v>
      </c>
      <c r="P3022" s="19">
        <f>'EPA Data'!H3023/SUM('EPA Data'!H:H)</f>
        <v>1.4509791435934045E-4</v>
      </c>
      <c r="Q3022" s="19">
        <f>'EPA Data'!I3023/SUM('EPA Data'!I:I)</f>
        <v>6.48524956739207E-5</v>
      </c>
      <c r="R3022" s="19">
        <f>'EPA Data'!J3023/SUM('EPA Data'!J:J)</f>
        <v>1.003537138681101E-4</v>
      </c>
      <c r="S3022" s="19">
        <f>'EPA Data'!K3023/SUM('EPA Data'!K:K)</f>
        <v>1.4680752262059314E-4</v>
      </c>
      <c r="T3022" s="19">
        <f>'EPA Data'!L3023/SUM('EPA Data'!L:L)</f>
        <v>1.119007958527397E-4</v>
      </c>
      <c r="U3022" s="19">
        <f>'EPA Data'!M3023/SUM('EPA Data'!M:M)</f>
        <v>1.2994680122284852E-4</v>
      </c>
      <c r="V3022" s="19">
        <f>'EPA Data'!N3023/SUM('EPA Data'!N:N)</f>
        <v>1.8509420170740104E-4</v>
      </c>
      <c r="W3022" s="19">
        <f>'EPA Data'!O3023/SUM('EPA Data'!O:O)</f>
        <v>1.2104405897649262E-4</v>
      </c>
      <c r="X3022" s="19">
        <f>'EPA Data'!P3023/SUM('EPA Data'!P:P)</f>
        <v>2.0603768730970707E-4</v>
      </c>
    </row>
    <row r="3023" spans="1:24" x14ac:dyDescent="0.35">
      <c r="A3023" s="13" t="s">
        <v>4848</v>
      </c>
      <c r="B3023" s="13" t="s">
        <v>4836</v>
      </c>
      <c r="C3023" s="18" t="s">
        <v>2060</v>
      </c>
      <c r="D3023" s="14">
        <f>SUMIFS('Census Data'!G:G,'Census Data'!$A:$A,$A3023)/SUMIFS('Census Data'!$F:$F,'Census Data'!$A:$A,$A3023)</f>
        <v>0.5206485671191553</v>
      </c>
      <c r="E3023" s="16">
        <f>SUMIFS('Census Data'!H:H,'Census Data'!$A:$A,$A3023)/SUMIFS('Census Data'!$F:$F,'Census Data'!$A:$A,$A3023)</f>
        <v>0.47935143288084464</v>
      </c>
      <c r="F3023" s="14">
        <f>SUM(SUMIFS('Census Data'!I:I,'Census Data'!$A:$A,$A3023),SUMIFS('Census Data'!J:J,'Census Data'!$A:$A,$A3023))/SUMIFS('Census Data'!$F:$F,'Census Data'!$A:$A,$A3023)</f>
        <v>0.9463197586726998</v>
      </c>
      <c r="G3023" s="14">
        <f>SUM(SUMIFS('Census Data'!K:K,'Census Data'!$A:$A,$A3023),SUMIFS('Census Data'!L:L,'Census Data'!$A:$A,$A3023))/SUMIFS('Census Data'!$F:$F,'Census Data'!$A:$A,$A3023)</f>
        <v>1.6847662141779789E-2</v>
      </c>
      <c r="H3023" s="14">
        <f>SUM(SUMIFS('Census Data'!O:O,'Census Data'!$A:$A,$A3023),SUMIFS('Census Data'!P:P,'Census Data'!$A:$A,$A3023))/SUMIFS('Census Data'!$F:$F,'Census Data'!$A:$A,$A3023)</f>
        <v>1.4992458521870287E-2</v>
      </c>
      <c r="I3023" s="16">
        <f t="shared" si="94"/>
        <v>2.1840120663650153E-2</v>
      </c>
      <c r="J3023" s="14">
        <f>SUM(SUMIFS('Census Data'!W:W,'Census Data'!$A:$A,$A3023),SUMIFS('Census Data'!X:X,'Census Data'!$A:$A,$A3023))/SUMIFS('Census Data'!$F:$F,'Census Data'!$A:$A,$A3023)</f>
        <v>1.8823529411764704E-2</v>
      </c>
      <c r="K3023" s="16">
        <f t="shared" si="95"/>
        <v>0.98117647058823532</v>
      </c>
      <c r="L3023" s="19">
        <f>'EPA Data'!D3024/SUM('EPA Data'!D:D)</f>
        <v>4.2424966861423998E-5</v>
      </c>
      <c r="M3023" s="19">
        <f>'EPA Data'!E3024/SUM('EPA Data'!E:E)</f>
        <v>1.6774487852094712E-4</v>
      </c>
      <c r="N3023" s="19">
        <f>'EPA Data'!F3024/SUM('EPA Data'!F:F)</f>
        <v>1.1783401104169901E-4</v>
      </c>
      <c r="O3023" s="19">
        <f>'EPA Data'!G3024/SUM('EPA Data'!G:G)</f>
        <v>5.681039856638597E-5</v>
      </c>
      <c r="P3023" s="19">
        <f>'EPA Data'!H3024/SUM('EPA Data'!H:H)</f>
        <v>1.5061355675514721E-4</v>
      </c>
      <c r="Q3023" s="19">
        <f>'EPA Data'!I3024/SUM('EPA Data'!I:I)</f>
        <v>6.124034511561007E-5</v>
      </c>
      <c r="R3023" s="19">
        <f>'EPA Data'!J3024/SUM('EPA Data'!J:J)</f>
        <v>6.536362180237843E-5</v>
      </c>
      <c r="S3023" s="19">
        <f>'EPA Data'!K3024/SUM('EPA Data'!K:K)</f>
        <v>1.4143185349315237E-4</v>
      </c>
      <c r="T3023" s="19">
        <f>'EPA Data'!L3024/SUM('EPA Data'!L:L)</f>
        <v>8.9978951934685563E-5</v>
      </c>
      <c r="U3023" s="19">
        <f>'EPA Data'!M3024/SUM('EPA Data'!M:M)</f>
        <v>1.7159993102237886E-4</v>
      </c>
      <c r="V3023" s="19">
        <f>'EPA Data'!N3024/SUM('EPA Data'!N:N)</f>
        <v>1.545557786621814E-4</v>
      </c>
      <c r="W3023" s="19">
        <f>'EPA Data'!O3024/SUM('EPA Data'!O:O)</f>
        <v>1.2769883571100906E-4</v>
      </c>
      <c r="X3023" s="19">
        <f>'EPA Data'!P3024/SUM('EPA Data'!P:P)</f>
        <v>2.9254982453727198E-4</v>
      </c>
    </row>
    <row r="3024" spans="1:24" x14ac:dyDescent="0.35">
      <c r="A3024" s="13" t="s">
        <v>4849</v>
      </c>
      <c r="B3024" s="13" t="s">
        <v>4836</v>
      </c>
      <c r="C3024" s="18" t="s">
        <v>204</v>
      </c>
      <c r="D3024" s="14">
        <f>SUMIFS('Census Data'!G:G,'Census Data'!$A:$A,$A3024)/SUMIFS('Census Data'!$F:$F,'Census Data'!$A:$A,$A3024)</f>
        <v>0.50832347595280003</v>
      </c>
      <c r="E3024" s="16">
        <f>SUMIFS('Census Data'!H:H,'Census Data'!$A:$A,$A3024)/SUMIFS('Census Data'!$F:$F,'Census Data'!$A:$A,$A3024)</f>
        <v>0.49167652404720003</v>
      </c>
      <c r="F3024" s="14">
        <f>SUM(SUMIFS('Census Data'!I:I,'Census Data'!$A:$A,$A3024),SUMIFS('Census Data'!J:J,'Census Data'!$A:$A,$A3024))/SUMIFS('Census Data'!$F:$F,'Census Data'!$A:$A,$A3024)</f>
        <v>0.9695911831741727</v>
      </c>
      <c r="G3024" s="14">
        <f>SUM(SUMIFS('Census Data'!K:K,'Census Data'!$A:$A,$A3024),SUMIFS('Census Data'!L:L,'Census Data'!$A:$A,$A3024))/SUMIFS('Census Data'!$F:$F,'Census Data'!$A:$A,$A3024)</f>
        <v>6.8088052854793574E-3</v>
      </c>
      <c r="H3024" s="14">
        <f>SUM(SUMIFS('Census Data'!O:O,'Census Data'!$A:$A,$A3024),SUMIFS('Census Data'!P:P,'Census Data'!$A:$A,$A3024))/SUMIFS('Census Data'!$F:$F,'Census Data'!$A:$A,$A3024)</f>
        <v>4.9912004846946138E-3</v>
      </c>
      <c r="I3024" s="16">
        <f t="shared" si="94"/>
        <v>1.8608811055653374E-2</v>
      </c>
      <c r="J3024" s="14">
        <f>SUM(SUMIFS('Census Data'!W:W,'Census Data'!$A:$A,$A3024),SUMIFS('Census Data'!X:X,'Census Data'!$A:$A,$A3024))/SUMIFS('Census Data'!$F:$F,'Census Data'!$A:$A,$A3024)</f>
        <v>6.0038660165603989E-2</v>
      </c>
      <c r="K3024" s="16">
        <f t="shared" si="95"/>
        <v>0.939961339834396</v>
      </c>
      <c r="L3024" s="19">
        <f>'EPA Data'!D3025/SUM('EPA Data'!D:D)</f>
        <v>3.7595348754884911E-5</v>
      </c>
      <c r="M3024" s="19">
        <f>'EPA Data'!E3025/SUM('EPA Data'!E:E)</f>
        <v>1.4996705511398253E-4</v>
      </c>
      <c r="N3024" s="19">
        <f>'EPA Data'!F3025/SUM('EPA Data'!F:F)</f>
        <v>1.0740121216287585E-4</v>
      </c>
      <c r="O3024" s="19">
        <f>'EPA Data'!G3025/SUM('EPA Data'!G:G)</f>
        <v>4.5882590406253095E-5</v>
      </c>
      <c r="P3024" s="19">
        <f>'EPA Data'!H3025/SUM('EPA Data'!H:H)</f>
        <v>1.3277064649936109E-4</v>
      </c>
      <c r="Q3024" s="19">
        <f>'EPA Data'!I3025/SUM('EPA Data'!I:I)</f>
        <v>5.3233699404361429E-5</v>
      </c>
      <c r="R3024" s="19">
        <f>'EPA Data'!J3025/SUM('EPA Data'!J:J)</f>
        <v>5.1406576540583709E-5</v>
      </c>
      <c r="S3024" s="19">
        <f>'EPA Data'!K3025/SUM('EPA Data'!K:K)</f>
        <v>1.2595042063454561E-4</v>
      </c>
      <c r="T3024" s="19">
        <f>'EPA Data'!L3025/SUM('EPA Data'!L:L)</f>
        <v>8.5907879095734293E-5</v>
      </c>
      <c r="U3024" s="19">
        <f>'EPA Data'!M3025/SUM('EPA Data'!M:M)</f>
        <v>1.2961040924446693E-4</v>
      </c>
      <c r="V3024" s="19">
        <f>'EPA Data'!N3025/SUM('EPA Data'!N:N)</f>
        <v>1.3680588992257968E-4</v>
      </c>
      <c r="W3024" s="19">
        <f>'EPA Data'!O3025/SUM('EPA Data'!O:O)</f>
        <v>1.1172706358159304E-4</v>
      </c>
      <c r="X3024" s="19">
        <f>'EPA Data'!P3025/SUM('EPA Data'!P:P)</f>
        <v>2.515403169731229E-4</v>
      </c>
    </row>
    <row r="3025" spans="1:24" x14ac:dyDescent="0.35">
      <c r="A3025" s="13" t="s">
        <v>4850</v>
      </c>
      <c r="B3025" s="13" t="s">
        <v>4836</v>
      </c>
      <c r="C3025" s="18" t="s">
        <v>210</v>
      </c>
      <c r="D3025" s="14">
        <f>SUMIFS('Census Data'!G:G,'Census Data'!$A:$A,$A3025)/SUMIFS('Census Data'!$F:$F,'Census Data'!$A:$A,$A3025)</f>
        <v>0.51195035218491414</v>
      </c>
      <c r="E3025" s="16">
        <f>SUMIFS('Census Data'!H:H,'Census Data'!$A:$A,$A3025)/SUMIFS('Census Data'!$F:$F,'Census Data'!$A:$A,$A3025)</f>
        <v>0.48804964781508581</v>
      </c>
      <c r="F3025" s="14">
        <f>SUM(SUMIFS('Census Data'!I:I,'Census Data'!$A:$A,$A3025),SUMIFS('Census Data'!J:J,'Census Data'!$A:$A,$A3025))/SUMIFS('Census Data'!$F:$F,'Census Data'!$A:$A,$A3025)</f>
        <v>0.94944607809614989</v>
      </c>
      <c r="G3025" s="14">
        <f>SUM(SUMIFS('Census Data'!K:K,'Census Data'!$A:$A,$A3025),SUMIFS('Census Data'!L:L,'Census Data'!$A:$A,$A3025))/SUMIFS('Census Data'!$F:$F,'Census Data'!$A:$A,$A3025)</f>
        <v>1.7763112904328797E-2</v>
      </c>
      <c r="H3025" s="14">
        <f>SUM(SUMIFS('Census Data'!O:O,'Census Data'!$A:$A,$A3025),SUMIFS('Census Data'!P:P,'Census Data'!$A:$A,$A3025))/SUMIFS('Census Data'!$F:$F,'Census Data'!$A:$A,$A3025)</f>
        <v>8.3259249128085893E-3</v>
      </c>
      <c r="I3025" s="16">
        <f t="shared" si="94"/>
        <v>2.4464884086712768E-2</v>
      </c>
      <c r="J3025" s="14">
        <f>SUM(SUMIFS('Census Data'!W:W,'Census Data'!$A:$A,$A3025),SUMIFS('Census Data'!X:X,'Census Data'!$A:$A,$A3025))/SUMIFS('Census Data'!$F:$F,'Census Data'!$A:$A,$A3025)</f>
        <v>3.7013608698625453E-2</v>
      </c>
      <c r="K3025" s="16">
        <f t="shared" si="95"/>
        <v>0.96298639130137453</v>
      </c>
      <c r="L3025" s="19">
        <f>'EPA Data'!D3026/SUM('EPA Data'!D:D)</f>
        <v>1.3532935778899218E-4</v>
      </c>
      <c r="M3025" s="19">
        <f>'EPA Data'!E3026/SUM('EPA Data'!E:E)</f>
        <v>4.0965664579518696E-4</v>
      </c>
      <c r="N3025" s="19">
        <f>'EPA Data'!F3026/SUM('EPA Data'!F:F)</f>
        <v>2.8777317097861051E-4</v>
      </c>
      <c r="O3025" s="19">
        <f>'EPA Data'!G3026/SUM('EPA Data'!G:G)</f>
        <v>1.5965087691763511E-4</v>
      </c>
      <c r="P3025" s="19">
        <f>'EPA Data'!H3026/SUM('EPA Data'!H:H)</f>
        <v>3.5753582791852266E-4</v>
      </c>
      <c r="Q3025" s="19">
        <f>'EPA Data'!I3026/SUM('EPA Data'!I:I)</f>
        <v>1.5248677792519092E-4</v>
      </c>
      <c r="R3025" s="19">
        <f>'EPA Data'!J3026/SUM('EPA Data'!J:J)</f>
        <v>1.8347816003468531E-4</v>
      </c>
      <c r="S3025" s="19">
        <f>'EPA Data'!K3026/SUM('EPA Data'!K:K)</f>
        <v>3.3335630637983717E-4</v>
      </c>
      <c r="T3025" s="19">
        <f>'EPA Data'!L3026/SUM('EPA Data'!L:L)</f>
        <v>2.2615405694971892E-4</v>
      </c>
      <c r="U3025" s="19">
        <f>'EPA Data'!M3026/SUM('EPA Data'!M:M)</f>
        <v>3.2073629063260594E-4</v>
      </c>
      <c r="V3025" s="19">
        <f>'EPA Data'!N3026/SUM('EPA Data'!N:N)</f>
        <v>4.2261605517351518E-4</v>
      </c>
      <c r="W3025" s="19">
        <f>'EPA Data'!O3026/SUM('EPA Data'!O:O)</f>
        <v>2.8199437281647104E-4</v>
      </c>
      <c r="X3025" s="19">
        <f>'EPA Data'!P3026/SUM('EPA Data'!P:P)</f>
        <v>5.8250979819320461E-4</v>
      </c>
    </row>
    <row r="3026" spans="1:24" x14ac:dyDescent="0.35">
      <c r="A3026" s="13" t="s">
        <v>4851</v>
      </c>
      <c r="B3026" s="13" t="s">
        <v>4836</v>
      </c>
      <c r="C3026" s="18" t="s">
        <v>216</v>
      </c>
      <c r="D3026" s="14">
        <f>SUMIFS('Census Data'!G:G,'Census Data'!$A:$A,$A3026)/SUMIFS('Census Data'!$F:$F,'Census Data'!$A:$A,$A3026)</f>
        <v>0.52209259029415411</v>
      </c>
      <c r="E3026" s="16">
        <f>SUMIFS('Census Data'!H:H,'Census Data'!$A:$A,$A3026)/SUMIFS('Census Data'!$F:$F,'Census Data'!$A:$A,$A3026)</f>
        <v>0.47790740970584583</v>
      </c>
      <c r="F3026" s="14">
        <f>SUM(SUMIFS('Census Data'!I:I,'Census Data'!$A:$A,$A3026),SUMIFS('Census Data'!J:J,'Census Data'!$A:$A,$A3026))/SUMIFS('Census Data'!$F:$F,'Census Data'!$A:$A,$A3026)</f>
        <v>0.95755243887302965</v>
      </c>
      <c r="G3026" s="14">
        <f>SUM(SUMIFS('Census Data'!K:K,'Census Data'!$A:$A,$A3026),SUMIFS('Census Data'!L:L,'Census Data'!$A:$A,$A3026))/SUMIFS('Census Data'!$F:$F,'Census Data'!$A:$A,$A3026)</f>
        <v>2.0354970832816184E-2</v>
      </c>
      <c r="H3026" s="14">
        <f>SUM(SUMIFS('Census Data'!O:O,'Census Data'!$A:$A,$A3026),SUMIFS('Census Data'!P:P,'Census Data'!$A:$A,$A3026))/SUMIFS('Census Data'!$F:$F,'Census Data'!$A:$A,$A3026)</f>
        <v>6.6401886558272311E-3</v>
      </c>
      <c r="I3026" s="16">
        <f t="shared" si="94"/>
        <v>1.545240163832684E-2</v>
      </c>
      <c r="J3026" s="14">
        <f>SUM(SUMIFS('Census Data'!W:W,'Census Data'!$A:$A,$A3026),SUMIFS('Census Data'!X:X,'Census Data'!$A:$A,$A3026))/SUMIFS('Census Data'!$F:$F,'Census Data'!$A:$A,$A3026)</f>
        <v>1.7438252451284598E-2</v>
      </c>
      <c r="K3026" s="16">
        <f t="shared" si="95"/>
        <v>0.98256174754871539</v>
      </c>
      <c r="L3026" s="19">
        <f>'EPA Data'!D3027/SUM('EPA Data'!D:D)</f>
        <v>1.5238843471865361E-5</v>
      </c>
      <c r="M3026" s="19">
        <f>'EPA Data'!E3027/SUM('EPA Data'!E:E)</f>
        <v>6.0745891284923905E-5</v>
      </c>
      <c r="N3026" s="19">
        <f>'EPA Data'!F3027/SUM('EPA Data'!F:F)</f>
        <v>4.2568493674030776E-5</v>
      </c>
      <c r="O3026" s="19">
        <f>'EPA Data'!G3027/SUM('EPA Data'!G:G)</f>
        <v>1.6474620924338532E-5</v>
      </c>
      <c r="P3026" s="19">
        <f>'EPA Data'!H3027/SUM('EPA Data'!H:H)</f>
        <v>5.0180422360243456E-5</v>
      </c>
      <c r="Q3026" s="19">
        <f>'EPA Data'!I3027/SUM('EPA Data'!I:I)</f>
        <v>1.9194302011406182E-5</v>
      </c>
      <c r="R3026" s="19">
        <f>'EPA Data'!J3027/SUM('EPA Data'!J:J)</f>
        <v>1.4620430664348744E-5</v>
      </c>
      <c r="S3026" s="19">
        <f>'EPA Data'!K3027/SUM('EPA Data'!K:K)</f>
        <v>4.5323923308434381E-5</v>
      </c>
      <c r="T3026" s="19">
        <f>'EPA Data'!L3027/SUM('EPA Data'!L:L)</f>
        <v>2.8915108138477855E-5</v>
      </c>
      <c r="U3026" s="19">
        <f>'EPA Data'!M3027/SUM('EPA Data'!M:M)</f>
        <v>3.7753695964948292E-5</v>
      </c>
      <c r="V3026" s="19">
        <f>'EPA Data'!N3027/SUM('EPA Data'!N:N)</f>
        <v>5.1160598299428932E-5</v>
      </c>
      <c r="W3026" s="19">
        <f>'EPA Data'!O3027/SUM('EPA Data'!O:O)</f>
        <v>3.958361590454273E-5</v>
      </c>
      <c r="X3026" s="19">
        <f>'EPA Data'!P3027/SUM('EPA Data'!P:P)</f>
        <v>1.0274484021990743E-4</v>
      </c>
    </row>
    <row r="3027" spans="1:24" x14ac:dyDescent="0.35">
      <c r="A3027" s="13" t="s">
        <v>4852</v>
      </c>
      <c r="B3027" s="13" t="s">
        <v>4836</v>
      </c>
      <c r="C3027" s="18" t="s">
        <v>4853</v>
      </c>
      <c r="D3027" s="14">
        <f>SUMIFS('Census Data'!G:G,'Census Data'!$A:$A,$A3027)/SUMIFS('Census Data'!$F:$F,'Census Data'!$A:$A,$A3027)</f>
        <v>0.50072127200324834</v>
      </c>
      <c r="E3027" s="16">
        <f>SUMIFS('Census Data'!H:H,'Census Data'!$A:$A,$A3027)/SUMIFS('Census Data'!$F:$F,'Census Data'!$A:$A,$A3027)</f>
        <v>0.4992787279967516</v>
      </c>
      <c r="F3027" s="14">
        <f>SUM(SUMIFS('Census Data'!I:I,'Census Data'!$A:$A,$A3027),SUMIFS('Census Data'!J:J,'Census Data'!$A:$A,$A3027))/SUMIFS('Census Data'!$F:$F,'Census Data'!$A:$A,$A3027)</f>
        <v>0.84477692214536571</v>
      </c>
      <c r="G3027" s="14">
        <f>SUM(SUMIFS('Census Data'!K:K,'Census Data'!$A:$A,$A3027),SUMIFS('Census Data'!L:L,'Census Data'!$A:$A,$A3027))/SUMIFS('Census Data'!$F:$F,'Census Data'!$A:$A,$A3027)</f>
        <v>5.6586905262258062E-2</v>
      </c>
      <c r="H3027" s="14">
        <f>SUM(SUMIFS('Census Data'!O:O,'Census Data'!$A:$A,$A3027),SUMIFS('Census Data'!P:P,'Census Data'!$A:$A,$A3027))/SUMIFS('Census Data'!$F:$F,'Census Data'!$A:$A,$A3027)</f>
        <v>6.3861957443170886E-2</v>
      </c>
      <c r="I3027" s="16">
        <f t="shared" si="94"/>
        <v>3.4774215149205312E-2</v>
      </c>
      <c r="J3027" s="14">
        <f>SUM(SUMIFS('Census Data'!W:W,'Census Data'!$A:$A,$A3027),SUMIFS('Census Data'!X:X,'Census Data'!$A:$A,$A3027))/SUMIFS('Census Data'!$F:$F,'Census Data'!$A:$A,$A3027)</f>
        <v>7.4659666469578348E-2</v>
      </c>
      <c r="K3027" s="16">
        <f t="shared" si="95"/>
        <v>0.92534033353042167</v>
      </c>
      <c r="L3027" s="19">
        <f>'EPA Data'!D3028/SUM('EPA Data'!D:D)</f>
        <v>8.3422888959257377E-4</v>
      </c>
      <c r="M3027" s="19">
        <f>'EPA Data'!E3028/SUM('EPA Data'!E:E)</f>
        <v>2.3440465767399416E-3</v>
      </c>
      <c r="N3027" s="19">
        <f>'EPA Data'!F3028/SUM('EPA Data'!F:F)</f>
        <v>1.6636295431492324E-3</v>
      </c>
      <c r="O3027" s="19">
        <f>'EPA Data'!G3028/SUM('EPA Data'!G:G)</f>
        <v>9.7296405838320256E-4</v>
      </c>
      <c r="P3027" s="19">
        <f>'EPA Data'!H3028/SUM('EPA Data'!H:H)</f>
        <v>2.0426889152738337E-3</v>
      </c>
      <c r="Q3027" s="19">
        <f>'EPA Data'!I3028/SUM('EPA Data'!I:I)</f>
        <v>8.7028559732213126E-4</v>
      </c>
      <c r="R3027" s="19">
        <f>'EPA Data'!J3028/SUM('EPA Data'!J:J)</f>
        <v>1.0719277686321975E-3</v>
      </c>
      <c r="S3027" s="19">
        <f>'EPA Data'!K3028/SUM('EPA Data'!K:K)</f>
        <v>1.8759097292320279E-3</v>
      </c>
      <c r="T3027" s="19">
        <f>'EPA Data'!L3028/SUM('EPA Data'!L:L)</f>
        <v>1.2470252243470417E-3</v>
      </c>
      <c r="U3027" s="19">
        <f>'EPA Data'!M3028/SUM('EPA Data'!M:M)</f>
        <v>1.8773417806934273E-3</v>
      </c>
      <c r="V3027" s="19">
        <f>'EPA Data'!N3028/SUM('EPA Data'!N:N)</f>
        <v>2.4307928006364809E-3</v>
      </c>
      <c r="W3027" s="19">
        <f>'EPA Data'!O3028/SUM('EPA Data'!O:O)</f>
        <v>1.609365350635618E-3</v>
      </c>
      <c r="X3027" s="19">
        <f>'EPA Data'!P3028/SUM('EPA Data'!P:P)</f>
        <v>3.3860192624138091E-3</v>
      </c>
    </row>
    <row r="3028" spans="1:24" x14ac:dyDescent="0.35">
      <c r="A3028" s="13" t="s">
        <v>4854</v>
      </c>
      <c r="B3028" s="13" t="s">
        <v>4836</v>
      </c>
      <c r="C3028" s="18" t="s">
        <v>774</v>
      </c>
      <c r="D3028" s="14">
        <f>SUMIFS('Census Data'!G:G,'Census Data'!$A:$A,$A3028)/SUMIFS('Census Data'!$F:$F,'Census Data'!$A:$A,$A3028)</f>
        <v>0.52873794661834128</v>
      </c>
      <c r="E3028" s="16">
        <f>SUMIFS('Census Data'!H:H,'Census Data'!$A:$A,$A3028)/SUMIFS('Census Data'!$F:$F,'Census Data'!$A:$A,$A3028)</f>
        <v>0.47126205338165872</v>
      </c>
      <c r="F3028" s="14">
        <f>SUM(SUMIFS('Census Data'!I:I,'Census Data'!$A:$A,$A3028),SUMIFS('Census Data'!J:J,'Census Data'!$A:$A,$A3028))/SUMIFS('Census Data'!$F:$F,'Census Data'!$A:$A,$A3028)</f>
        <v>0.94527596930442759</v>
      </c>
      <c r="G3028" s="14">
        <f>SUM(SUMIFS('Census Data'!K:K,'Census Data'!$A:$A,$A3028),SUMIFS('Census Data'!L:L,'Census Data'!$A:$A,$A3028))/SUMIFS('Census Data'!$F:$F,'Census Data'!$A:$A,$A3028)</f>
        <v>3.0785063874532965E-2</v>
      </c>
      <c r="H3028" s="14">
        <f>SUM(SUMIFS('Census Data'!O:O,'Census Data'!$A:$A,$A3028),SUMIFS('Census Data'!P:P,'Census Data'!$A:$A,$A3028))/SUMIFS('Census Data'!$F:$F,'Census Data'!$A:$A,$A3028)</f>
        <v>6.5664362261449311E-3</v>
      </c>
      <c r="I3028" s="16">
        <f t="shared" si="94"/>
        <v>1.737253059489452E-2</v>
      </c>
      <c r="J3028" s="14">
        <f>SUM(SUMIFS('Census Data'!W:W,'Census Data'!$A:$A,$A3028),SUMIFS('Census Data'!X:X,'Census Data'!$A:$A,$A3028))/SUMIFS('Census Data'!$F:$F,'Census Data'!$A:$A,$A3028)</f>
        <v>6.1391144819562836E-2</v>
      </c>
      <c r="K3028" s="16">
        <f t="shared" si="95"/>
        <v>0.93860885518043713</v>
      </c>
      <c r="L3028" s="19">
        <f>'EPA Data'!D3029/SUM('EPA Data'!D:D)</f>
        <v>1.1930301064871777E-4</v>
      </c>
      <c r="M3028" s="19">
        <f>'EPA Data'!E3029/SUM('EPA Data'!E:E)</f>
        <v>2.9516738335362796E-4</v>
      </c>
      <c r="N3028" s="19">
        <f>'EPA Data'!F3029/SUM('EPA Data'!F:F)</f>
        <v>2.0484577683967415E-4</v>
      </c>
      <c r="O3028" s="19">
        <f>'EPA Data'!G3029/SUM('EPA Data'!G:G)</f>
        <v>1.2414767173227835E-4</v>
      </c>
      <c r="P3028" s="19">
        <f>'EPA Data'!H3029/SUM('EPA Data'!H:H)</f>
        <v>2.659138524019941E-4</v>
      </c>
      <c r="Q3028" s="19">
        <f>'EPA Data'!I3029/SUM('EPA Data'!I:I)</f>
        <v>1.1699730007159343E-4</v>
      </c>
      <c r="R3028" s="19">
        <f>'EPA Data'!J3029/SUM('EPA Data'!J:J)</f>
        <v>1.6177637737908206E-4</v>
      </c>
      <c r="S3028" s="19">
        <f>'EPA Data'!K3029/SUM('EPA Data'!K:K)</f>
        <v>2.5033969007573573E-4</v>
      </c>
      <c r="T3028" s="19">
        <f>'EPA Data'!L3029/SUM('EPA Data'!L:L)</f>
        <v>1.7229144574375558E-4</v>
      </c>
      <c r="U3028" s="19">
        <f>'EPA Data'!M3029/SUM('EPA Data'!M:M)</f>
        <v>2.2863891073023022E-4</v>
      </c>
      <c r="V3028" s="19">
        <f>'EPA Data'!N3029/SUM('EPA Data'!N:N)</f>
        <v>3.3629422068473882E-4</v>
      </c>
      <c r="W3028" s="19">
        <f>'EPA Data'!O3029/SUM('EPA Data'!O:O)</f>
        <v>2.1102205978565304E-4</v>
      </c>
      <c r="X3028" s="19">
        <f>'EPA Data'!P3029/SUM('EPA Data'!P:P)</f>
        <v>3.9118279217211898E-4</v>
      </c>
    </row>
    <row r="3029" spans="1:24" x14ac:dyDescent="0.35">
      <c r="A3029" s="13" t="s">
        <v>4855</v>
      </c>
      <c r="B3029" s="13" t="s">
        <v>4836</v>
      </c>
      <c r="C3029" s="18" t="s">
        <v>4856</v>
      </c>
      <c r="D3029" s="14">
        <f>SUMIFS('Census Data'!G:G,'Census Data'!$A:$A,$A3029)/SUMIFS('Census Data'!$F:$F,'Census Data'!$A:$A,$A3029)</f>
        <v>0.49958423415932146</v>
      </c>
      <c r="E3029" s="16">
        <f>SUMIFS('Census Data'!H:H,'Census Data'!$A:$A,$A3029)/SUMIFS('Census Data'!$F:$F,'Census Data'!$A:$A,$A3029)</f>
        <v>0.50041576584067848</v>
      </c>
      <c r="F3029" s="14">
        <f>SUM(SUMIFS('Census Data'!I:I,'Census Data'!$A:$A,$A3029),SUMIFS('Census Data'!J:J,'Census Data'!$A:$A,$A3029))/SUMIFS('Census Data'!$F:$F,'Census Data'!$A:$A,$A3029)</f>
        <v>0.96580741726259767</v>
      </c>
      <c r="G3029" s="14">
        <f>SUM(SUMIFS('Census Data'!K:K,'Census Data'!$A:$A,$A3029),SUMIFS('Census Data'!L:L,'Census Data'!$A:$A,$A3029))/SUMIFS('Census Data'!$F:$F,'Census Data'!$A:$A,$A3029)</f>
        <v>7.6168302012306665E-3</v>
      </c>
      <c r="H3029" s="14">
        <f>SUM(SUMIFS('Census Data'!O:O,'Census Data'!$A:$A,$A3029),SUMIFS('Census Data'!P:P,'Census Data'!$A:$A,$A3029))/SUMIFS('Census Data'!$F:$F,'Census Data'!$A:$A,$A3029)</f>
        <v>5.4548478297023117E-3</v>
      </c>
      <c r="I3029" s="16">
        <f t="shared" si="94"/>
        <v>2.1120904706469323E-2</v>
      </c>
      <c r="J3029" s="14">
        <f>SUM(SUMIFS('Census Data'!W:W,'Census Data'!$A:$A,$A3029),SUMIFS('Census Data'!X:X,'Census Data'!$A:$A,$A3029))/SUMIFS('Census Data'!$F:$F,'Census Data'!$A:$A,$A3029)</f>
        <v>3.8450024945950442E-2</v>
      </c>
      <c r="K3029" s="16">
        <f t="shared" si="95"/>
        <v>0.9615499750540496</v>
      </c>
      <c r="L3029" s="19">
        <f>'EPA Data'!D3030/SUM('EPA Data'!D:D)</f>
        <v>1.7580426094628284E-5</v>
      </c>
      <c r="M3029" s="19">
        <f>'EPA Data'!E3030/SUM('EPA Data'!E:E)</f>
        <v>4.8193062206965305E-5</v>
      </c>
      <c r="N3029" s="19">
        <f>'EPA Data'!F3030/SUM('EPA Data'!F:F)</f>
        <v>3.7265665252136164E-5</v>
      </c>
      <c r="O3029" s="19">
        <f>'EPA Data'!G3030/SUM('EPA Data'!G:G)</f>
        <v>1.7144278654750435E-5</v>
      </c>
      <c r="P3029" s="19">
        <f>'EPA Data'!H3030/SUM('EPA Data'!H:H)</f>
        <v>4.2770026669615638E-5</v>
      </c>
      <c r="Q3029" s="19">
        <f>'EPA Data'!I3030/SUM('EPA Data'!I:I)</f>
        <v>2.1584710906817808E-5</v>
      </c>
      <c r="R3029" s="19">
        <f>'EPA Data'!J3030/SUM('EPA Data'!J:J)</f>
        <v>2.3510008069023365E-5</v>
      </c>
      <c r="S3029" s="19">
        <f>'EPA Data'!K3030/SUM('EPA Data'!K:K)</f>
        <v>4.9168884875839046E-5</v>
      </c>
      <c r="T3029" s="19">
        <f>'EPA Data'!L3030/SUM('EPA Data'!L:L)</f>
        <v>3.9829850745746333E-5</v>
      </c>
      <c r="U3029" s="19">
        <f>'EPA Data'!M3030/SUM('EPA Data'!M:M)</f>
        <v>3.9570964205266135E-5</v>
      </c>
      <c r="V3029" s="19">
        <f>'EPA Data'!N3030/SUM('EPA Data'!N:N)</f>
        <v>5.3518458677607463E-5</v>
      </c>
      <c r="W3029" s="19">
        <f>'EPA Data'!O3030/SUM('EPA Data'!O:O)</f>
        <v>3.9497172543555451E-5</v>
      </c>
      <c r="X3029" s="19">
        <f>'EPA Data'!P3030/SUM('EPA Data'!P:P)</f>
        <v>6.1314990007625496E-5</v>
      </c>
    </row>
    <row r="3030" spans="1:24" x14ac:dyDescent="0.35">
      <c r="A3030" s="13" t="s">
        <v>4857</v>
      </c>
      <c r="B3030" s="13" t="s">
        <v>4836</v>
      </c>
      <c r="C3030" s="18" t="s">
        <v>471</v>
      </c>
      <c r="D3030" s="14">
        <f>SUMIFS('Census Data'!G:G,'Census Data'!$A:$A,$A3030)/SUMIFS('Census Data'!$F:$F,'Census Data'!$A:$A,$A3030)</f>
        <v>0.50533920307032398</v>
      </c>
      <c r="E3030" s="16">
        <f>SUMIFS('Census Data'!H:H,'Census Data'!$A:$A,$A3030)/SUMIFS('Census Data'!$F:$F,'Census Data'!$A:$A,$A3030)</f>
        <v>0.49466079692967602</v>
      </c>
      <c r="F3030" s="14">
        <f>SUM(SUMIFS('Census Data'!I:I,'Census Data'!$A:$A,$A3030),SUMIFS('Census Data'!J:J,'Census Data'!$A:$A,$A3030))/SUMIFS('Census Data'!$F:$F,'Census Data'!$A:$A,$A3030)</f>
        <v>0.92561237159950338</v>
      </c>
      <c r="G3030" s="14">
        <f>SUM(SUMIFS('Census Data'!K:K,'Census Data'!$A:$A,$A3030),SUMIFS('Census Data'!L:L,'Census Data'!$A:$A,$A3030))/SUMIFS('Census Data'!$F:$F,'Census Data'!$A:$A,$A3030)</f>
        <v>1.352297098995372E-2</v>
      </c>
      <c r="H3030" s="14">
        <f>SUM(SUMIFS('Census Data'!O:O,'Census Data'!$A:$A,$A3030),SUMIFS('Census Data'!P:P,'Census Data'!$A:$A,$A3030))/SUMIFS('Census Data'!$F:$F,'Census Data'!$A:$A,$A3030)</f>
        <v>1.0678406140647929E-2</v>
      </c>
      <c r="I3030" s="16">
        <f t="shared" si="94"/>
        <v>5.0186251269894955E-2</v>
      </c>
      <c r="J3030" s="14">
        <f>SUM(SUMIFS('Census Data'!W:W,'Census Data'!$A:$A,$A3030),SUMIFS('Census Data'!X:X,'Census Data'!$A:$A,$A3030))/SUMIFS('Census Data'!$F:$F,'Census Data'!$A:$A,$A3030)</f>
        <v>1.7857545998419686E-2</v>
      </c>
      <c r="K3030" s="16">
        <f t="shared" si="95"/>
        <v>0.98214245400158029</v>
      </c>
      <c r="L3030" s="19">
        <f>'EPA Data'!D3031/SUM('EPA Data'!D:D)</f>
        <v>2.7335036889791106E-5</v>
      </c>
      <c r="M3030" s="19">
        <f>'EPA Data'!E3031/SUM('EPA Data'!E:E)</f>
        <v>8.7157056825733253E-5</v>
      </c>
      <c r="N3030" s="19">
        <f>'EPA Data'!F3031/SUM('EPA Data'!F:F)</f>
        <v>6.5120332907003573E-5</v>
      </c>
      <c r="O3030" s="19">
        <f>'EPA Data'!G3031/SUM('EPA Data'!G:G)</f>
        <v>2.937305127641934E-5</v>
      </c>
      <c r="P3030" s="19">
        <f>'EPA Data'!H3031/SUM('EPA Data'!H:H)</f>
        <v>7.721160162836463E-5</v>
      </c>
      <c r="Q3030" s="19">
        <f>'EPA Data'!I3031/SUM('EPA Data'!I:I)</f>
        <v>3.5826473811533471E-5</v>
      </c>
      <c r="R3030" s="19">
        <f>'EPA Data'!J3031/SUM('EPA Data'!J:J)</f>
        <v>3.1838741562916842E-5</v>
      </c>
      <c r="S3030" s="19">
        <f>'EPA Data'!K3031/SUM('EPA Data'!K:K)</f>
        <v>7.6921363824880397E-5</v>
      </c>
      <c r="T3030" s="19">
        <f>'EPA Data'!L3031/SUM('EPA Data'!L:L)</f>
        <v>5.1867276662181191E-5</v>
      </c>
      <c r="U3030" s="19">
        <f>'EPA Data'!M3031/SUM('EPA Data'!M:M)</f>
        <v>1.0392703409082223E-4</v>
      </c>
      <c r="V3030" s="19">
        <f>'EPA Data'!N3031/SUM('EPA Data'!N:N)</f>
        <v>7.5955015461245864E-5</v>
      </c>
      <c r="W3030" s="19">
        <f>'EPA Data'!O3031/SUM('EPA Data'!O:O)</f>
        <v>7.3506213198490191E-5</v>
      </c>
      <c r="X3030" s="19">
        <f>'EPA Data'!P3031/SUM('EPA Data'!P:P)</f>
        <v>1.5219970921111716E-4</v>
      </c>
    </row>
    <row r="3031" spans="1:24" x14ac:dyDescent="0.35">
      <c r="A3031" s="13" t="s">
        <v>4858</v>
      </c>
      <c r="B3031" s="13" t="s">
        <v>4836</v>
      </c>
      <c r="C3031" s="18" t="s">
        <v>3241</v>
      </c>
      <c r="D3031" s="14">
        <f>SUMIFS('Census Data'!G:G,'Census Data'!$A:$A,$A3031)/SUMIFS('Census Data'!$F:$F,'Census Data'!$A:$A,$A3031)</f>
        <v>0.50533847000550358</v>
      </c>
      <c r="E3031" s="16">
        <f>SUMIFS('Census Data'!H:H,'Census Data'!$A:$A,$A3031)/SUMIFS('Census Data'!$F:$F,'Census Data'!$A:$A,$A3031)</f>
        <v>0.49466152999449642</v>
      </c>
      <c r="F3031" s="14">
        <f>SUM(SUMIFS('Census Data'!I:I,'Census Data'!$A:$A,$A3031),SUMIFS('Census Data'!J:J,'Census Data'!$A:$A,$A3031))/SUMIFS('Census Data'!$F:$F,'Census Data'!$A:$A,$A3031)</f>
        <v>0.9397248211337369</v>
      </c>
      <c r="G3031" s="14">
        <f>SUM(SUMIFS('Census Data'!K:K,'Census Data'!$A:$A,$A3031),SUMIFS('Census Data'!L:L,'Census Data'!$A:$A,$A3031))/SUMIFS('Census Data'!$F:$F,'Census Data'!$A:$A,$A3031)</f>
        <v>8.6956521739130436E-3</v>
      </c>
      <c r="H3031" s="14">
        <f>SUM(SUMIFS('Census Data'!O:O,'Census Data'!$A:$A,$A3031),SUMIFS('Census Data'!P:P,'Census Data'!$A:$A,$A3031))/SUMIFS('Census Data'!$F:$F,'Census Data'!$A:$A,$A3031)</f>
        <v>3.1436433681893229E-2</v>
      </c>
      <c r="I3031" s="16">
        <f t="shared" si="94"/>
        <v>2.0143093010456914E-2</v>
      </c>
      <c r="J3031" s="14">
        <f>SUM(SUMIFS('Census Data'!W:W,'Census Data'!$A:$A,$A3031),SUMIFS('Census Data'!X:X,'Census Data'!$A:$A,$A3031))/SUMIFS('Census Data'!$F:$F,'Census Data'!$A:$A,$A3031)</f>
        <v>2.2410566868464502E-2</v>
      </c>
      <c r="K3031" s="16">
        <f t="shared" si="95"/>
        <v>0.97758943313153546</v>
      </c>
      <c r="L3031" s="19">
        <f>'EPA Data'!D3032/SUM('EPA Data'!D:D)</f>
        <v>2.9800434020348682E-5</v>
      </c>
      <c r="M3031" s="19">
        <f>'EPA Data'!E3032/SUM('EPA Data'!E:E)</f>
        <v>1.092993320872041E-4</v>
      </c>
      <c r="N3031" s="19">
        <f>'EPA Data'!F3032/SUM('EPA Data'!F:F)</f>
        <v>7.4390550816743898E-5</v>
      </c>
      <c r="O3031" s="19">
        <f>'EPA Data'!G3032/SUM('EPA Data'!G:G)</f>
        <v>4.1953014096882891E-5</v>
      </c>
      <c r="P3031" s="19">
        <f>'EPA Data'!H3032/SUM('EPA Data'!H:H)</f>
        <v>9.9463247625812291E-5</v>
      </c>
      <c r="Q3031" s="19">
        <f>'EPA Data'!I3032/SUM('EPA Data'!I:I)</f>
        <v>4.1970575813775472E-5</v>
      </c>
      <c r="R3031" s="19">
        <f>'EPA Data'!J3032/SUM('EPA Data'!J:J)</f>
        <v>4.1930140151630766E-5</v>
      </c>
      <c r="S3031" s="19">
        <f>'EPA Data'!K3032/SUM('EPA Data'!K:K)</f>
        <v>9.0773355182799018E-5</v>
      </c>
      <c r="T3031" s="19">
        <f>'EPA Data'!L3032/SUM('EPA Data'!L:L)</f>
        <v>5.5416055158181563E-5</v>
      </c>
      <c r="U3031" s="19">
        <f>'EPA Data'!M3032/SUM('EPA Data'!M:M)</f>
        <v>1.3454115868800863E-4</v>
      </c>
      <c r="V3031" s="19">
        <f>'EPA Data'!N3032/SUM('EPA Data'!N:N)</f>
        <v>1.0384395889382199E-4</v>
      </c>
      <c r="W3031" s="19">
        <f>'EPA Data'!O3032/SUM('EPA Data'!O:O)</f>
        <v>8.0595864849646064E-5</v>
      </c>
      <c r="X3031" s="19">
        <f>'EPA Data'!P3032/SUM('EPA Data'!P:P)</f>
        <v>1.9584334564053552E-4</v>
      </c>
    </row>
    <row r="3032" spans="1:24" x14ac:dyDescent="0.35">
      <c r="A3032" s="13" t="s">
        <v>4859</v>
      </c>
      <c r="B3032" s="13" t="s">
        <v>4836</v>
      </c>
      <c r="C3032" s="18" t="s">
        <v>4860</v>
      </c>
      <c r="D3032" s="14">
        <f>SUMIFS('Census Data'!G:G,'Census Data'!$A:$A,$A3032)/SUMIFS('Census Data'!$F:$F,'Census Data'!$A:$A,$A3032)</f>
        <v>0.49635333402703546</v>
      </c>
      <c r="E3032" s="16">
        <f>SUMIFS('Census Data'!H:H,'Census Data'!$A:$A,$A3032)/SUMIFS('Census Data'!$F:$F,'Census Data'!$A:$A,$A3032)</f>
        <v>0.50364666597296459</v>
      </c>
      <c r="F3032" s="14">
        <f>SUM(SUMIFS('Census Data'!I:I,'Census Data'!$A:$A,$A3032),SUMIFS('Census Data'!J:J,'Census Data'!$A:$A,$A3032))/SUMIFS('Census Data'!$F:$F,'Census Data'!$A:$A,$A3032)</f>
        <v>0.91468409750929403</v>
      </c>
      <c r="G3032" s="14">
        <f>SUM(SUMIFS('Census Data'!K:K,'Census Data'!$A:$A,$A3032),SUMIFS('Census Data'!L:L,'Census Data'!$A:$A,$A3032))/SUMIFS('Census Data'!$F:$F,'Census Data'!$A:$A,$A3032)</f>
        <v>1.2581234096090358E-2</v>
      </c>
      <c r="H3032" s="14">
        <f>SUM(SUMIFS('Census Data'!O:O,'Census Data'!$A:$A,$A3032),SUMIFS('Census Data'!P:P,'Census Data'!$A:$A,$A3032))/SUMIFS('Census Data'!$F:$F,'Census Data'!$A:$A,$A3032)</f>
        <v>4.3845127846149481E-2</v>
      </c>
      <c r="I3032" s="16">
        <f t="shared" si="94"/>
        <v>2.8889540548466153E-2</v>
      </c>
      <c r="J3032" s="14">
        <f>SUM(SUMIFS('Census Data'!W:W,'Census Data'!$A:$A,$A3032),SUMIFS('Census Data'!X:X,'Census Data'!$A:$A,$A3032))/SUMIFS('Census Data'!$F:$F,'Census Data'!$A:$A,$A3032)</f>
        <v>2.9107110762157919E-2</v>
      </c>
      <c r="K3032" s="16">
        <f t="shared" si="95"/>
        <v>0.97089288923784212</v>
      </c>
      <c r="L3032" s="19">
        <f>'EPA Data'!D3033/SUM('EPA Data'!D:D)</f>
        <v>8.735403019472708E-5</v>
      </c>
      <c r="M3032" s="19">
        <f>'EPA Data'!E3033/SUM('EPA Data'!E:E)</f>
        <v>3.5454741372269654E-4</v>
      </c>
      <c r="N3032" s="19">
        <f>'EPA Data'!F3033/SUM('EPA Data'!F:F)</f>
        <v>2.4697805085643757E-4</v>
      </c>
      <c r="O3032" s="19">
        <f>'EPA Data'!G3033/SUM('EPA Data'!G:G)</f>
        <v>1.2246175194047365E-4</v>
      </c>
      <c r="P3032" s="19">
        <f>'EPA Data'!H3033/SUM('EPA Data'!H:H)</f>
        <v>3.1589949409014268E-4</v>
      </c>
      <c r="Q3032" s="19">
        <f>'EPA Data'!I3033/SUM('EPA Data'!I:I)</f>
        <v>1.2589424038355118E-4</v>
      </c>
      <c r="R3032" s="19">
        <f>'EPA Data'!J3033/SUM('EPA Data'!J:J)</f>
        <v>1.2873946240537612E-4</v>
      </c>
      <c r="S3032" s="19">
        <f>'EPA Data'!K3033/SUM('EPA Data'!K:K)</f>
        <v>2.9171362187072812E-4</v>
      </c>
      <c r="T3032" s="19">
        <f>'EPA Data'!L3033/SUM('EPA Data'!L:L)</f>
        <v>1.8308123693245275E-4</v>
      </c>
      <c r="U3032" s="19">
        <f>'EPA Data'!M3033/SUM('EPA Data'!M:M)</f>
        <v>3.6060794817226351E-4</v>
      </c>
      <c r="V3032" s="19">
        <f>'EPA Data'!N3033/SUM('EPA Data'!N:N)</f>
        <v>3.2324756662626189E-4</v>
      </c>
      <c r="W3032" s="19">
        <f>'EPA Data'!O3033/SUM('EPA Data'!O:O)</f>
        <v>2.6150791078811947E-4</v>
      </c>
      <c r="X3032" s="19">
        <f>'EPA Data'!P3033/SUM('EPA Data'!P:P)</f>
        <v>6.1829158005780223E-4</v>
      </c>
    </row>
    <row r="3033" spans="1:24" x14ac:dyDescent="0.35">
      <c r="A3033" s="13" t="s">
        <v>4861</v>
      </c>
      <c r="B3033" s="13" t="s">
        <v>4836</v>
      </c>
      <c r="C3033" s="18" t="s">
        <v>3738</v>
      </c>
      <c r="D3033" s="14">
        <f>SUMIFS('Census Data'!G:G,'Census Data'!$A:$A,$A3033)/SUMIFS('Census Data'!$F:$F,'Census Data'!$A:$A,$A3033)</f>
        <v>0.51403508771929829</v>
      </c>
      <c r="E3033" s="16">
        <f>SUMIFS('Census Data'!H:H,'Census Data'!$A:$A,$A3033)/SUMIFS('Census Data'!$F:$F,'Census Data'!$A:$A,$A3033)</f>
        <v>0.48596491228070177</v>
      </c>
      <c r="F3033" s="14">
        <f>SUM(SUMIFS('Census Data'!I:I,'Census Data'!$A:$A,$A3033),SUMIFS('Census Data'!J:J,'Census Data'!$A:$A,$A3033))/SUMIFS('Census Data'!$F:$F,'Census Data'!$A:$A,$A3033)</f>
        <v>0.96228070175438596</v>
      </c>
      <c r="G3033" s="14">
        <f>SUM(SUMIFS('Census Data'!K:K,'Census Data'!$A:$A,$A3033),SUMIFS('Census Data'!L:L,'Census Data'!$A:$A,$A3033))/SUMIFS('Census Data'!$F:$F,'Census Data'!$A:$A,$A3033)</f>
        <v>5.263157894736842E-3</v>
      </c>
      <c r="H3033" s="14">
        <f>SUM(SUMIFS('Census Data'!O:O,'Census Data'!$A:$A,$A3033),SUMIFS('Census Data'!P:P,'Census Data'!$A:$A,$A3033))/SUMIFS('Census Data'!$F:$F,'Census Data'!$A:$A,$A3033)</f>
        <v>4.8245614035087722E-3</v>
      </c>
      <c r="I3033" s="16">
        <f t="shared" si="94"/>
        <v>2.7631578947368451E-2</v>
      </c>
      <c r="J3033" s="14">
        <f>SUM(SUMIFS('Census Data'!W:W,'Census Data'!$A:$A,$A3033),SUMIFS('Census Data'!X:X,'Census Data'!$A:$A,$A3033))/SUMIFS('Census Data'!$F:$F,'Census Data'!$A:$A,$A3033)</f>
        <v>1.1842105263157895E-2</v>
      </c>
      <c r="K3033" s="16">
        <f t="shared" si="95"/>
        <v>0.98815789473684212</v>
      </c>
      <c r="L3033" s="19">
        <f>'EPA Data'!D3034/SUM('EPA Data'!D:D)</f>
        <v>1.7483193058327857E-6</v>
      </c>
      <c r="M3033" s="19">
        <f>'EPA Data'!E3034/SUM('EPA Data'!E:E)</f>
        <v>5.4681597308222223E-6</v>
      </c>
      <c r="N3033" s="19">
        <f>'EPA Data'!F3034/SUM('EPA Data'!F:F)</f>
        <v>4.6817374190018744E-6</v>
      </c>
      <c r="O3033" s="19">
        <f>'EPA Data'!G3034/SUM('EPA Data'!G:G)</f>
        <v>1.8439453674083374E-6</v>
      </c>
      <c r="P3033" s="19">
        <f>'EPA Data'!H3034/SUM('EPA Data'!H:H)</f>
        <v>4.8067733141964505E-6</v>
      </c>
      <c r="Q3033" s="19">
        <f>'EPA Data'!I3034/SUM('EPA Data'!I:I)</f>
        <v>2.5279099928617597E-6</v>
      </c>
      <c r="R3033" s="19">
        <f>'EPA Data'!J3034/SUM('EPA Data'!J:J)</f>
        <v>1.9349186288412754E-6</v>
      </c>
      <c r="S3033" s="19">
        <f>'EPA Data'!K3034/SUM('EPA Data'!K:K)</f>
        <v>5.5087319675286755E-6</v>
      </c>
      <c r="T3033" s="19">
        <f>'EPA Data'!L3034/SUM('EPA Data'!L:L)</f>
        <v>4.6119717602487E-6</v>
      </c>
      <c r="U3033" s="19">
        <f>'EPA Data'!M3034/SUM('EPA Data'!M:M)</f>
        <v>6.1163654776415627E-6</v>
      </c>
      <c r="V3033" s="19">
        <f>'EPA Data'!N3034/SUM('EPA Data'!N:N)</f>
        <v>5.3803520263630981E-6</v>
      </c>
      <c r="W3033" s="19">
        <f>'EPA Data'!O3034/SUM('EPA Data'!O:O)</f>
        <v>4.9809237846106641E-6</v>
      </c>
      <c r="X3033" s="19">
        <f>'EPA Data'!P3034/SUM('EPA Data'!P:P)</f>
        <v>8.0519611067720878E-6</v>
      </c>
    </row>
    <row r="3034" spans="1:24" x14ac:dyDescent="0.35">
      <c r="A3034" s="13" t="s">
        <v>4862</v>
      </c>
      <c r="B3034" s="13" t="s">
        <v>4836</v>
      </c>
      <c r="C3034" s="18" t="s">
        <v>4863</v>
      </c>
      <c r="D3034" s="14">
        <f>SUMIFS('Census Data'!G:G,'Census Data'!$A:$A,$A3034)/SUMIFS('Census Data'!$F:$F,'Census Data'!$A:$A,$A3034)</f>
        <v>0.49685099846390168</v>
      </c>
      <c r="E3034" s="16">
        <f>SUMIFS('Census Data'!H:H,'Census Data'!$A:$A,$A3034)/SUMIFS('Census Data'!$F:$F,'Census Data'!$A:$A,$A3034)</f>
        <v>0.50314900153609832</v>
      </c>
      <c r="F3034" s="14">
        <f>SUM(SUMIFS('Census Data'!I:I,'Census Data'!$A:$A,$A3034),SUMIFS('Census Data'!J:J,'Census Data'!$A:$A,$A3034))/SUMIFS('Census Data'!$F:$F,'Census Data'!$A:$A,$A3034)</f>
        <v>0.93480222734254992</v>
      </c>
      <c r="G3034" s="14">
        <f>SUM(SUMIFS('Census Data'!K:K,'Census Data'!$A:$A,$A3034),SUMIFS('Census Data'!L:L,'Census Data'!$A:$A,$A3034))/SUMIFS('Census Data'!$F:$F,'Census Data'!$A:$A,$A3034)</f>
        <v>2.3675115207373271E-2</v>
      </c>
      <c r="H3034" s="14">
        <f>SUM(SUMIFS('Census Data'!O:O,'Census Data'!$A:$A,$A3034),SUMIFS('Census Data'!P:P,'Census Data'!$A:$A,$A3034))/SUMIFS('Census Data'!$F:$F,'Census Data'!$A:$A,$A3034)</f>
        <v>1.8154761904761906E-2</v>
      </c>
      <c r="I3034" s="16">
        <f t="shared" si="94"/>
        <v>2.3367895545314821E-2</v>
      </c>
      <c r="J3034" s="14">
        <f>SUM(SUMIFS('Census Data'!W:W,'Census Data'!$A:$A,$A3034),SUMIFS('Census Data'!X:X,'Census Data'!$A:$A,$A3034))/SUMIFS('Census Data'!$F:$F,'Census Data'!$A:$A,$A3034)</f>
        <v>6.4103302611367124E-2</v>
      </c>
      <c r="K3034" s="16">
        <f t="shared" si="95"/>
        <v>0.9358966973886329</v>
      </c>
      <c r="L3034" s="19">
        <f>'EPA Data'!D3035/SUM('EPA Data'!D:D)</f>
        <v>1.8551553762512742E-4</v>
      </c>
      <c r="M3034" s="19">
        <f>'EPA Data'!E3035/SUM('EPA Data'!E:E)</f>
        <v>4.8767794045262013E-4</v>
      </c>
      <c r="N3034" s="19">
        <f>'EPA Data'!F3035/SUM('EPA Data'!F:F)</f>
        <v>3.3945463818607006E-4</v>
      </c>
      <c r="O3034" s="19">
        <f>'EPA Data'!G3035/SUM('EPA Data'!G:G)</f>
        <v>1.9411172444677634E-4</v>
      </c>
      <c r="P3034" s="19">
        <f>'EPA Data'!H3035/SUM('EPA Data'!H:H)</f>
        <v>4.413649092988725E-4</v>
      </c>
      <c r="Q3034" s="19">
        <f>'EPA Data'!I3035/SUM('EPA Data'!I:I)</f>
        <v>1.945506581402649E-4</v>
      </c>
      <c r="R3034" s="19">
        <f>'EPA Data'!J3035/SUM('EPA Data'!J:J)</f>
        <v>2.7185315849958148E-4</v>
      </c>
      <c r="S3034" s="19">
        <f>'EPA Data'!K3035/SUM('EPA Data'!K:K)</f>
        <v>4.295062983240546E-4</v>
      </c>
      <c r="T3034" s="19">
        <f>'EPA Data'!L3035/SUM('EPA Data'!L:L)</f>
        <v>3.0873043906502284E-4</v>
      </c>
      <c r="U3034" s="19">
        <f>'EPA Data'!M3035/SUM('EPA Data'!M:M)</f>
        <v>3.7957058501860482E-4</v>
      </c>
      <c r="V3034" s="19">
        <f>'EPA Data'!N3035/SUM('EPA Data'!N:N)</f>
        <v>5.5594876612710469E-4</v>
      </c>
      <c r="W3034" s="19">
        <f>'EPA Data'!O3035/SUM('EPA Data'!O:O)</f>
        <v>3.6044481822327252E-4</v>
      </c>
      <c r="X3034" s="19">
        <f>'EPA Data'!P3035/SUM('EPA Data'!P:P)</f>
        <v>6.4479391973381445E-4</v>
      </c>
    </row>
    <row r="3035" spans="1:24" x14ac:dyDescent="0.35">
      <c r="A3035" s="13" t="s">
        <v>4864</v>
      </c>
      <c r="B3035" s="13" t="s">
        <v>4836</v>
      </c>
      <c r="C3035" s="18" t="s">
        <v>3636</v>
      </c>
      <c r="D3035" s="14">
        <f>SUMIFS('Census Data'!G:G,'Census Data'!$A:$A,$A3035)/SUMIFS('Census Data'!$F:$F,'Census Data'!$A:$A,$A3035)</f>
        <v>0.50648218760213526</v>
      </c>
      <c r="E3035" s="16">
        <f>SUMIFS('Census Data'!H:H,'Census Data'!$A:$A,$A3035)/SUMIFS('Census Data'!$F:$F,'Census Data'!$A:$A,$A3035)</f>
        <v>0.49351781239786469</v>
      </c>
      <c r="F3035" s="14">
        <f>SUM(SUMIFS('Census Data'!I:I,'Census Data'!$A:$A,$A3035),SUMIFS('Census Data'!J:J,'Census Data'!$A:$A,$A3035))/SUMIFS('Census Data'!$F:$F,'Census Data'!$A:$A,$A3035)</f>
        <v>0.81174419871445691</v>
      </c>
      <c r="G3035" s="14">
        <f>SUM(SUMIFS('Census Data'!K:K,'Census Data'!$A:$A,$A3035),SUMIFS('Census Data'!L:L,'Census Data'!$A:$A,$A3035))/SUMIFS('Census Data'!$F:$F,'Census Data'!$A:$A,$A3035)</f>
        <v>5.5561608018302646E-3</v>
      </c>
      <c r="H3035" s="14">
        <f>SUM(SUMIFS('Census Data'!O:O,'Census Data'!$A:$A,$A3035),SUMIFS('Census Data'!P:P,'Census Data'!$A:$A,$A3035))/SUMIFS('Census Data'!$F:$F,'Census Data'!$A:$A,$A3035)</f>
        <v>3.1593855539819153E-3</v>
      </c>
      <c r="I3035" s="16">
        <f t="shared" si="94"/>
        <v>0.17954025492973091</v>
      </c>
      <c r="J3035" s="14">
        <f>SUM(SUMIFS('Census Data'!W:W,'Census Data'!$A:$A,$A3035),SUMIFS('Census Data'!X:X,'Census Data'!$A:$A,$A3035))/SUMIFS('Census Data'!$F:$F,'Census Data'!$A:$A,$A3035)</f>
        <v>1.9718923630025056E-2</v>
      </c>
      <c r="K3035" s="16">
        <f t="shared" si="95"/>
        <v>0.98028107636997497</v>
      </c>
      <c r="L3035" s="19">
        <f>'EPA Data'!D3036/SUM('EPA Data'!D:D)</f>
        <v>4.8017927982273333E-6</v>
      </c>
      <c r="M3035" s="19">
        <f>'EPA Data'!E3036/SUM('EPA Data'!E:E)</f>
        <v>1.5690947548518524E-5</v>
      </c>
      <c r="N3035" s="19">
        <f>'EPA Data'!F3036/SUM('EPA Data'!F:F)</f>
        <v>1.3029407442437326E-5</v>
      </c>
      <c r="O3035" s="19">
        <f>'EPA Data'!G3036/SUM('EPA Data'!G:G)</f>
        <v>4.8546200157898959E-6</v>
      </c>
      <c r="P3035" s="19">
        <f>'EPA Data'!H3036/SUM('EPA Data'!H:H)</f>
        <v>1.3830792284019662E-5</v>
      </c>
      <c r="Q3035" s="19">
        <f>'EPA Data'!I3036/SUM('EPA Data'!I:I)</f>
        <v>6.8949416128474086E-6</v>
      </c>
      <c r="R3035" s="19">
        <f>'EPA Data'!J3036/SUM('EPA Data'!J:J)</f>
        <v>5.4586205212862623E-6</v>
      </c>
      <c r="S3035" s="19">
        <f>'EPA Data'!K3036/SUM('EPA Data'!K:K)</f>
        <v>1.5164472962343707E-5</v>
      </c>
      <c r="T3035" s="19">
        <f>'EPA Data'!L3036/SUM('EPA Data'!L:L)</f>
        <v>1.2717128036297895E-5</v>
      </c>
      <c r="U3035" s="19">
        <f>'EPA Data'!M3036/SUM('EPA Data'!M:M)</f>
        <v>1.6240599709367249E-5</v>
      </c>
      <c r="V3035" s="19">
        <f>'EPA Data'!N3036/SUM('EPA Data'!N:N)</f>
        <v>1.5357682464742825E-5</v>
      </c>
      <c r="W3035" s="19">
        <f>'EPA Data'!O3036/SUM('EPA Data'!O:O)</f>
        <v>1.3743757987955324E-5</v>
      </c>
      <c r="X3035" s="19">
        <f>'EPA Data'!P3036/SUM('EPA Data'!P:P)</f>
        <v>2.3578344230803621E-5</v>
      </c>
    </row>
    <row r="3036" spans="1:24" x14ac:dyDescent="0.35">
      <c r="A3036" s="13" t="s">
        <v>4865</v>
      </c>
      <c r="B3036" s="13" t="s">
        <v>4836</v>
      </c>
      <c r="C3036" s="18" t="s">
        <v>234</v>
      </c>
      <c r="D3036" s="14">
        <f>SUMIFS('Census Data'!G:G,'Census Data'!$A:$A,$A3036)/SUMIFS('Census Data'!$F:$F,'Census Data'!$A:$A,$A3036)</f>
        <v>0.52014708430394851</v>
      </c>
      <c r="E3036" s="16">
        <f>SUMIFS('Census Data'!H:H,'Census Data'!$A:$A,$A3036)/SUMIFS('Census Data'!$F:$F,'Census Data'!$A:$A,$A3036)</f>
        <v>0.47985291569605143</v>
      </c>
      <c r="F3036" s="14">
        <f>SUM(SUMIFS('Census Data'!I:I,'Census Data'!$A:$A,$A3036),SUMIFS('Census Data'!J:J,'Census Data'!$A:$A,$A3036))/SUMIFS('Census Data'!$F:$F,'Census Data'!$A:$A,$A3036)</f>
        <v>0.96247810099532183</v>
      </c>
      <c r="G3036" s="14">
        <f>SUM(SUMIFS('Census Data'!K:K,'Census Data'!$A:$A,$A3036),SUMIFS('Census Data'!L:L,'Census Data'!$A:$A,$A3036))/SUMIFS('Census Data'!$F:$F,'Census Data'!$A:$A,$A3036)</f>
        <v>1.5709527751573842E-2</v>
      </c>
      <c r="H3036" s="14">
        <f>SUM(SUMIFS('Census Data'!O:O,'Census Data'!$A:$A,$A3036),SUMIFS('Census Data'!P:P,'Census Data'!$A:$A,$A3036))/SUMIFS('Census Data'!$F:$F,'Census Data'!$A:$A,$A3036)</f>
        <v>9.2601505496409525E-3</v>
      </c>
      <c r="I3036" s="16">
        <f t="shared" si="94"/>
        <v>1.2552220703463401E-2</v>
      </c>
      <c r="J3036" s="14">
        <f>SUM(SUMIFS('Census Data'!W:W,'Census Data'!$A:$A,$A3036),SUMIFS('Census Data'!X:X,'Census Data'!$A:$A,$A3036))/SUMIFS('Census Data'!$F:$F,'Census Data'!$A:$A,$A3036)</f>
        <v>2.3660550988583641E-2</v>
      </c>
      <c r="K3036" s="16">
        <f t="shared" si="95"/>
        <v>0.97633944901141634</v>
      </c>
      <c r="L3036" s="19">
        <f>'EPA Data'!D3037/SUM('EPA Data'!D:D)</f>
        <v>6.833231746659622E-5</v>
      </c>
      <c r="M3036" s="19">
        <f>'EPA Data'!E3037/SUM('EPA Data'!E:E)</f>
        <v>2.5837016659317373E-4</v>
      </c>
      <c r="N3036" s="19">
        <f>'EPA Data'!F3037/SUM('EPA Data'!F:F)</f>
        <v>1.8303170715535001E-4</v>
      </c>
      <c r="O3036" s="19">
        <f>'EPA Data'!G3037/SUM('EPA Data'!G:G)</f>
        <v>7.1628417379633987E-5</v>
      </c>
      <c r="P3036" s="19">
        <f>'EPA Data'!H3037/SUM('EPA Data'!H:H)</f>
        <v>2.100554308675103E-4</v>
      </c>
      <c r="Q3036" s="19">
        <f>'EPA Data'!I3037/SUM('EPA Data'!I:I)</f>
        <v>8.0201096447004842E-5</v>
      </c>
      <c r="R3036" s="19">
        <f>'EPA Data'!J3037/SUM('EPA Data'!J:J)</f>
        <v>6.2724954841608021E-5</v>
      </c>
      <c r="S3036" s="19">
        <f>'EPA Data'!K3037/SUM('EPA Data'!K:K)</f>
        <v>1.913887982518687E-4</v>
      </c>
      <c r="T3036" s="19">
        <f>'EPA Data'!L3037/SUM('EPA Data'!L:L)</f>
        <v>1.2215901585608537E-4</v>
      </c>
      <c r="U3036" s="19">
        <f>'EPA Data'!M3037/SUM('EPA Data'!M:M)</f>
        <v>1.4932162565179342E-4</v>
      </c>
      <c r="V3036" s="19">
        <f>'EPA Data'!N3037/SUM('EPA Data'!N:N)</f>
        <v>2.1762102267053115E-4</v>
      </c>
      <c r="W3036" s="19">
        <f>'EPA Data'!O3037/SUM('EPA Data'!O:O)</f>
        <v>1.6723748502036744E-4</v>
      </c>
      <c r="X3036" s="19">
        <f>'EPA Data'!P3037/SUM('EPA Data'!P:P)</f>
        <v>4.2306839953860914E-4</v>
      </c>
    </row>
    <row r="3037" spans="1:24" x14ac:dyDescent="0.35">
      <c r="A3037" s="13" t="s">
        <v>4866</v>
      </c>
      <c r="B3037" s="13" t="s">
        <v>4836</v>
      </c>
      <c r="C3037" s="18" t="s">
        <v>1716</v>
      </c>
      <c r="D3037" s="14">
        <f>SUMIFS('Census Data'!G:G,'Census Data'!$A:$A,$A3037)/SUMIFS('Census Data'!$F:$F,'Census Data'!$A:$A,$A3037)</f>
        <v>0.50323554788610869</v>
      </c>
      <c r="E3037" s="16">
        <f>SUMIFS('Census Data'!H:H,'Census Data'!$A:$A,$A3037)/SUMIFS('Census Data'!$F:$F,'Census Data'!$A:$A,$A3037)</f>
        <v>0.49676445211389131</v>
      </c>
      <c r="F3037" s="14">
        <f>SUM(SUMIFS('Census Data'!I:I,'Census Data'!$A:$A,$A3037),SUMIFS('Census Data'!J:J,'Census Data'!$A:$A,$A3037))/SUMIFS('Census Data'!$F:$F,'Census Data'!$A:$A,$A3037)</f>
        <v>0.96963977566867987</v>
      </c>
      <c r="G3037" s="14">
        <f>SUM(SUMIFS('Census Data'!K:K,'Census Data'!$A:$A,$A3037),SUMIFS('Census Data'!L:L,'Census Data'!$A:$A,$A3037))/SUMIFS('Census Data'!$F:$F,'Census Data'!$A:$A,$A3037)</f>
        <v>7.873166522864539E-3</v>
      </c>
      <c r="H3037" s="14">
        <f>SUM(SUMIFS('Census Data'!O:O,'Census Data'!$A:$A,$A3037),SUMIFS('Census Data'!P:P,'Census Data'!$A:$A,$A3037))/SUMIFS('Census Data'!$F:$F,'Census Data'!$A:$A,$A3037)</f>
        <v>6.4171699741156166E-3</v>
      </c>
      <c r="I3037" s="16">
        <f t="shared" si="94"/>
        <v>1.6069887834340046E-2</v>
      </c>
      <c r="J3037" s="14">
        <f>SUM(SUMIFS('Census Data'!W:W,'Census Data'!$A:$A,$A3037),SUMIFS('Census Data'!X:X,'Census Data'!$A:$A,$A3037))/SUMIFS('Census Data'!$F:$F,'Census Data'!$A:$A,$A3037)</f>
        <v>4.0201682484900775E-2</v>
      </c>
      <c r="K3037" s="16">
        <f t="shared" si="95"/>
        <v>0.95979831751509925</v>
      </c>
      <c r="L3037" s="19">
        <f>'EPA Data'!D3038/SUM('EPA Data'!D:D)</f>
        <v>5.0931832423144701E-5</v>
      </c>
      <c r="M3037" s="19">
        <f>'EPA Data'!E3038/SUM('EPA Data'!E:E)</f>
        <v>1.5102784465848663E-4</v>
      </c>
      <c r="N3037" s="19">
        <f>'EPA Data'!F3038/SUM('EPA Data'!F:F)</f>
        <v>1.0963065977832685E-4</v>
      </c>
      <c r="O3037" s="19">
        <f>'EPA Data'!G3038/SUM('EPA Data'!G:G)</f>
        <v>5.0283267242681841E-5</v>
      </c>
      <c r="P3037" s="19">
        <f>'EPA Data'!H3038/SUM('EPA Data'!H:H)</f>
        <v>1.2756913021547717E-4</v>
      </c>
      <c r="Q3037" s="19">
        <f>'EPA Data'!I3038/SUM('EPA Data'!I:I)</f>
        <v>5.236973308330352E-5</v>
      </c>
      <c r="R3037" s="19">
        <f>'EPA Data'!J3038/SUM('EPA Data'!J:J)</f>
        <v>4.9337806924018298E-5</v>
      </c>
      <c r="S3037" s="19">
        <f>'EPA Data'!K3038/SUM('EPA Data'!K:K)</f>
        <v>1.1807166952835244E-4</v>
      </c>
      <c r="T3037" s="19">
        <f>'EPA Data'!L3038/SUM('EPA Data'!L:L)</f>
        <v>7.7438534424380021E-5</v>
      </c>
      <c r="U3037" s="19">
        <f>'EPA Data'!M3038/SUM('EPA Data'!M:M)</f>
        <v>1.0004917571435594E-4</v>
      </c>
      <c r="V3037" s="19">
        <f>'EPA Data'!N3038/SUM('EPA Data'!N:N)</f>
        <v>1.4674895111493435E-4</v>
      </c>
      <c r="W3037" s="19">
        <f>'EPA Data'!O3038/SUM('EPA Data'!O:O)</f>
        <v>1.0107254925194424E-4</v>
      </c>
      <c r="X3037" s="19">
        <f>'EPA Data'!P3038/SUM('EPA Data'!P:P)</f>
        <v>2.2353275052136863E-4</v>
      </c>
    </row>
    <row r="3038" spans="1:24" x14ac:dyDescent="0.35">
      <c r="A3038" s="13" t="s">
        <v>4867</v>
      </c>
      <c r="B3038" s="13" t="s">
        <v>4836</v>
      </c>
      <c r="C3038" s="18" t="s">
        <v>4868</v>
      </c>
      <c r="D3038" s="14">
        <f>SUMIFS('Census Data'!G:G,'Census Data'!$A:$A,$A3038)/SUMIFS('Census Data'!$F:$F,'Census Data'!$A:$A,$A3038)</f>
        <v>0.50751998317206559</v>
      </c>
      <c r="E3038" s="16">
        <f>SUMIFS('Census Data'!H:H,'Census Data'!$A:$A,$A3038)/SUMIFS('Census Data'!$F:$F,'Census Data'!$A:$A,$A3038)</f>
        <v>0.49248001682793435</v>
      </c>
      <c r="F3038" s="14">
        <f>SUM(SUMIFS('Census Data'!I:I,'Census Data'!$A:$A,$A3038),SUMIFS('Census Data'!J:J,'Census Data'!$A:$A,$A3038))/SUMIFS('Census Data'!$F:$F,'Census Data'!$A:$A,$A3038)</f>
        <v>0.96381994110222968</v>
      </c>
      <c r="G3038" s="14">
        <f>SUM(SUMIFS('Census Data'!K:K,'Census Data'!$A:$A,$A3038),SUMIFS('Census Data'!L:L,'Census Data'!$A:$A,$A3038))/SUMIFS('Census Data'!$F:$F,'Census Data'!$A:$A,$A3038)</f>
        <v>9.9389987379049222E-3</v>
      </c>
      <c r="H3038" s="14">
        <f>SUM(SUMIFS('Census Data'!O:O,'Census Data'!$A:$A,$A3038),SUMIFS('Census Data'!P:P,'Census Data'!$A:$A,$A3038))/SUMIFS('Census Data'!$F:$F,'Census Data'!$A:$A,$A3038)</f>
        <v>7.2044594026083302E-3</v>
      </c>
      <c r="I3038" s="16">
        <f t="shared" si="94"/>
        <v>1.9036600757257105E-2</v>
      </c>
      <c r="J3038" s="14">
        <f>SUM(SUMIFS('Census Data'!W:W,'Census Data'!$A:$A,$A3038),SUMIFS('Census Data'!X:X,'Census Data'!$A:$A,$A3038))/SUMIFS('Census Data'!$F:$F,'Census Data'!$A:$A,$A3038)</f>
        <v>5.227177114009255E-2</v>
      </c>
      <c r="K3038" s="16">
        <f t="shared" si="95"/>
        <v>0.94772822885990748</v>
      </c>
      <c r="L3038" s="19">
        <f>'EPA Data'!D3039/SUM('EPA Data'!D:D)</f>
        <v>2.2118253690446336E-5</v>
      </c>
      <c r="M3038" s="19">
        <f>'EPA Data'!E3039/SUM('EPA Data'!E:E)</f>
        <v>6.7073727285891856E-5</v>
      </c>
      <c r="N3038" s="19">
        <f>'EPA Data'!F3039/SUM('EPA Data'!F:F)</f>
        <v>4.7110539171722299E-5</v>
      </c>
      <c r="O3038" s="19">
        <f>'EPA Data'!G3039/SUM('EPA Data'!G:G)</f>
        <v>2.3171582540763659E-5</v>
      </c>
      <c r="P3038" s="19">
        <f>'EPA Data'!H3039/SUM('EPA Data'!H:H)</f>
        <v>5.8614566048718116E-5</v>
      </c>
      <c r="Q3038" s="19">
        <f>'EPA Data'!I3039/SUM('EPA Data'!I:I)</f>
        <v>2.4973970558386023E-5</v>
      </c>
      <c r="R3038" s="19">
        <f>'EPA Data'!J3039/SUM('EPA Data'!J:J)</f>
        <v>2.8218806817756739E-5</v>
      </c>
      <c r="S3038" s="19">
        <f>'EPA Data'!K3039/SUM('EPA Data'!K:K)</f>
        <v>5.6549257253307364E-5</v>
      </c>
      <c r="T3038" s="19">
        <f>'EPA Data'!L3039/SUM('EPA Data'!L:L)</f>
        <v>3.9948036767469329E-5</v>
      </c>
      <c r="U3038" s="19">
        <f>'EPA Data'!M3039/SUM('EPA Data'!M:M)</f>
        <v>5.2033651380942967E-5</v>
      </c>
      <c r="V3038" s="19">
        <f>'EPA Data'!N3039/SUM('EPA Data'!N:N)</f>
        <v>6.9343638746550217E-5</v>
      </c>
      <c r="W3038" s="19">
        <f>'EPA Data'!O3039/SUM('EPA Data'!O:O)</f>
        <v>4.7141418674044254E-5</v>
      </c>
      <c r="X3038" s="19">
        <f>'EPA Data'!P3039/SUM('EPA Data'!P:P)</f>
        <v>9.364605761383527E-5</v>
      </c>
    </row>
    <row r="3039" spans="1:24" x14ac:dyDescent="0.35">
      <c r="A3039" s="13" t="s">
        <v>4869</v>
      </c>
      <c r="B3039" s="13" t="s">
        <v>4836</v>
      </c>
      <c r="C3039" s="18" t="s">
        <v>1332</v>
      </c>
      <c r="D3039" s="14">
        <f>SUMIFS('Census Data'!G:G,'Census Data'!$A:$A,$A3039)/SUMIFS('Census Data'!$F:$F,'Census Data'!$A:$A,$A3039)</f>
        <v>0.50841168781886414</v>
      </c>
      <c r="E3039" s="16">
        <f>SUMIFS('Census Data'!H:H,'Census Data'!$A:$A,$A3039)/SUMIFS('Census Data'!$F:$F,'Census Data'!$A:$A,$A3039)</f>
        <v>0.49158831218113591</v>
      </c>
      <c r="F3039" s="14">
        <f>SUM(SUMIFS('Census Data'!I:I,'Census Data'!$A:$A,$A3039),SUMIFS('Census Data'!J:J,'Census Data'!$A:$A,$A3039))/SUMIFS('Census Data'!$F:$F,'Census Data'!$A:$A,$A3039)</f>
        <v>0.96441371168360246</v>
      </c>
      <c r="G3039" s="14">
        <f>SUM(SUMIFS('Census Data'!K:K,'Census Data'!$A:$A,$A3039),SUMIFS('Census Data'!L:L,'Census Data'!$A:$A,$A3039))/SUMIFS('Census Data'!$F:$F,'Census Data'!$A:$A,$A3039)</f>
        <v>9.1073913226799343E-3</v>
      </c>
      <c r="H3039" s="14">
        <f>SUM(SUMIFS('Census Data'!O:O,'Census Data'!$A:$A,$A3039),SUMIFS('Census Data'!P:P,'Census Data'!$A:$A,$A3039))/SUMIFS('Census Data'!$F:$F,'Census Data'!$A:$A,$A3039)</f>
        <v>8.1376228022093863E-3</v>
      </c>
      <c r="I3039" s="16">
        <f t="shared" si="94"/>
        <v>1.8341274191508217E-2</v>
      </c>
      <c r="J3039" s="14">
        <f>SUM(SUMIFS('Census Data'!W:W,'Census Data'!$A:$A,$A3039),SUMIFS('Census Data'!X:X,'Census Data'!$A:$A,$A3039))/SUMIFS('Census Data'!$F:$F,'Census Data'!$A:$A,$A3039)</f>
        <v>1.9943500442720412E-2</v>
      </c>
      <c r="K3039" s="16">
        <f t="shared" si="95"/>
        <v>0.98005649955727958</v>
      </c>
      <c r="L3039" s="19">
        <f>'EPA Data'!D3040/SUM('EPA Data'!D:D)</f>
        <v>2.975231452091556E-5</v>
      </c>
      <c r="M3039" s="19">
        <f>'EPA Data'!E3040/SUM('EPA Data'!E:E)</f>
        <v>1.0372917556290877E-4</v>
      </c>
      <c r="N3039" s="19">
        <f>'EPA Data'!F3040/SUM('EPA Data'!F:F)</f>
        <v>7.4209801244947812E-5</v>
      </c>
      <c r="O3039" s="19">
        <f>'EPA Data'!G3040/SUM('EPA Data'!G:G)</f>
        <v>2.8972408496721204E-5</v>
      </c>
      <c r="P3039" s="19">
        <f>'EPA Data'!H3040/SUM('EPA Data'!H:H)</f>
        <v>8.6317241046715554E-5</v>
      </c>
      <c r="Q3039" s="19">
        <f>'EPA Data'!I3040/SUM('EPA Data'!I:I)</f>
        <v>3.4273875748436485E-5</v>
      </c>
      <c r="R3039" s="19">
        <f>'EPA Data'!J3040/SUM('EPA Data'!J:J)</f>
        <v>2.8530966586786718E-5</v>
      </c>
      <c r="S3039" s="19">
        <f>'EPA Data'!K3040/SUM('EPA Data'!K:K)</f>
        <v>7.9555548170110927E-5</v>
      </c>
      <c r="T3039" s="19">
        <f>'EPA Data'!L3040/SUM('EPA Data'!L:L)</f>
        <v>5.1928507455409665E-5</v>
      </c>
      <c r="U3039" s="19">
        <f>'EPA Data'!M3040/SUM('EPA Data'!M:M)</f>
        <v>6.5834724464497053E-5</v>
      </c>
      <c r="V3039" s="19">
        <f>'EPA Data'!N3040/SUM('EPA Data'!N:N)</f>
        <v>9.431342975564332E-5</v>
      </c>
      <c r="W3039" s="19">
        <f>'EPA Data'!O3040/SUM('EPA Data'!O:O)</f>
        <v>6.933162376703045E-5</v>
      </c>
      <c r="X3039" s="19">
        <f>'EPA Data'!P3040/SUM('EPA Data'!P:P)</f>
        <v>1.6227110264967705E-4</v>
      </c>
    </row>
    <row r="3040" spans="1:24" x14ac:dyDescent="0.35">
      <c r="A3040" s="13" t="s">
        <v>4870</v>
      </c>
      <c r="B3040" s="13" t="s">
        <v>4836</v>
      </c>
      <c r="C3040" s="18" t="s">
        <v>2093</v>
      </c>
      <c r="D3040" s="14">
        <f>SUMIFS('Census Data'!G:G,'Census Data'!$A:$A,$A3040)/SUMIFS('Census Data'!$F:$F,'Census Data'!$A:$A,$A3040)</f>
        <v>0.50725819605284617</v>
      </c>
      <c r="E3040" s="16">
        <f>SUMIFS('Census Data'!H:H,'Census Data'!$A:$A,$A3040)/SUMIFS('Census Data'!$F:$F,'Census Data'!$A:$A,$A3040)</f>
        <v>0.49274180394715383</v>
      </c>
      <c r="F3040" s="14">
        <f>SUM(SUMIFS('Census Data'!I:I,'Census Data'!$A:$A,$A3040),SUMIFS('Census Data'!J:J,'Census Data'!$A:$A,$A3040))/SUMIFS('Census Data'!$F:$F,'Census Data'!$A:$A,$A3040)</f>
        <v>0.96297504485402052</v>
      </c>
      <c r="G3040" s="14">
        <f>SUM(SUMIFS('Census Data'!K:K,'Census Data'!$A:$A,$A3040),SUMIFS('Census Data'!L:L,'Census Data'!$A:$A,$A3040))/SUMIFS('Census Data'!$F:$F,'Census Data'!$A:$A,$A3040)</f>
        <v>3.7514271733811778E-3</v>
      </c>
      <c r="H3040" s="14">
        <f>SUM(SUMIFS('Census Data'!O:O,'Census Data'!$A:$A,$A3040),SUMIFS('Census Data'!P:P,'Census Data'!$A:$A,$A3040))/SUMIFS('Census Data'!$F:$F,'Census Data'!$A:$A,$A3040)</f>
        <v>2.7727939977165226E-3</v>
      </c>
      <c r="I3040" s="16">
        <f t="shared" si="94"/>
        <v>3.0500733974881733E-2</v>
      </c>
      <c r="J3040" s="14">
        <f>SUM(SUMIFS('Census Data'!W:W,'Census Data'!$A:$A,$A3040),SUMIFS('Census Data'!X:X,'Census Data'!$A:$A,$A3040))/SUMIFS('Census Data'!$F:$F,'Census Data'!$A:$A,$A3040)</f>
        <v>1.3537758930027727E-2</v>
      </c>
      <c r="K3040" s="16">
        <f t="shared" si="95"/>
        <v>0.98646224106997227</v>
      </c>
      <c r="L3040" s="19">
        <f>'EPA Data'!D3041/SUM('EPA Data'!D:D)</f>
        <v>1.2438399213831053E-6</v>
      </c>
      <c r="M3040" s="19">
        <f>'EPA Data'!E3041/SUM('EPA Data'!E:E)</f>
        <v>4.4234655706857125E-6</v>
      </c>
      <c r="N3040" s="19">
        <f>'EPA Data'!F3041/SUM('EPA Data'!F:F)</f>
        <v>3.6739589505595587E-6</v>
      </c>
      <c r="O3040" s="19">
        <f>'EPA Data'!G3041/SUM('EPA Data'!G:G)</f>
        <v>1.3137346521313407E-6</v>
      </c>
      <c r="P3040" s="19">
        <f>'EPA Data'!H3041/SUM('EPA Data'!H:H)</f>
        <v>3.806614157900231E-6</v>
      </c>
      <c r="Q3040" s="19">
        <f>'EPA Data'!I3041/SUM('EPA Data'!I:I)</f>
        <v>1.8740765423158146E-6</v>
      </c>
      <c r="R3040" s="19">
        <f>'EPA Data'!J3041/SUM('EPA Data'!J:J)</f>
        <v>1.3630750619644734E-6</v>
      </c>
      <c r="S3040" s="19">
        <f>'EPA Data'!K3041/SUM('EPA Data'!K:K)</f>
        <v>3.9894152710845003E-6</v>
      </c>
      <c r="T3040" s="19">
        <f>'EPA Data'!L3041/SUM('EPA Data'!L:L)</f>
        <v>3.0957699654815322E-6</v>
      </c>
      <c r="U3040" s="19">
        <f>'EPA Data'!M3041/SUM('EPA Data'!M:M)</f>
        <v>5.1099256616378715E-6</v>
      </c>
      <c r="V3040" s="19">
        <f>'EPA Data'!N3041/SUM('EPA Data'!N:N)</f>
        <v>3.8345049066065299E-6</v>
      </c>
      <c r="W3040" s="19">
        <f>'EPA Data'!O3041/SUM('EPA Data'!O:O)</f>
        <v>3.8721063802279065E-6</v>
      </c>
      <c r="X3040" s="19">
        <f>'EPA Data'!P3041/SUM('EPA Data'!P:P)</f>
        <v>7.2000649272624847E-6</v>
      </c>
    </row>
    <row r="3041" spans="1:24" x14ac:dyDescent="0.35">
      <c r="A3041" s="13" t="s">
        <v>4871</v>
      </c>
      <c r="B3041" s="13" t="s">
        <v>4836</v>
      </c>
      <c r="C3041" s="18" t="s">
        <v>92</v>
      </c>
      <c r="D3041" s="14">
        <f>SUMIFS('Census Data'!G:G,'Census Data'!$A:$A,$A3041)/SUMIFS('Census Data'!$F:$F,'Census Data'!$A:$A,$A3041)</f>
        <v>0.5380285687257591</v>
      </c>
      <c r="E3041" s="16">
        <f>SUMIFS('Census Data'!H:H,'Census Data'!$A:$A,$A3041)/SUMIFS('Census Data'!$F:$F,'Census Data'!$A:$A,$A3041)</f>
        <v>0.46197143127424084</v>
      </c>
      <c r="F3041" s="14">
        <f>SUM(SUMIFS('Census Data'!I:I,'Census Data'!$A:$A,$A3041),SUMIFS('Census Data'!J:J,'Census Data'!$A:$A,$A3041))/SUMIFS('Census Data'!$F:$F,'Census Data'!$A:$A,$A3041)</f>
        <v>0.88832655377920722</v>
      </c>
      <c r="G3041" s="14">
        <f>SUM(SUMIFS('Census Data'!K:K,'Census Data'!$A:$A,$A3041),SUMIFS('Census Data'!L:L,'Census Data'!$A:$A,$A3041))/SUMIFS('Census Data'!$F:$F,'Census Data'!$A:$A,$A3041)</f>
        <v>2.1426544319364298E-2</v>
      </c>
      <c r="H3041" s="14">
        <f>SUM(SUMIFS('Census Data'!O:O,'Census Data'!$A:$A,$A3041),SUMIFS('Census Data'!P:P,'Census Data'!$A:$A,$A3041))/SUMIFS('Census Data'!$F:$F,'Census Data'!$A:$A,$A3041)</f>
        <v>4.5880238388042761E-3</v>
      </c>
      <c r="I3041" s="16">
        <f t="shared" si="94"/>
        <v>8.5658878062624177E-2</v>
      </c>
      <c r="J3041" s="14">
        <f>SUM(SUMIFS('Census Data'!W:W,'Census Data'!$A:$A,$A3041),SUMIFS('Census Data'!X:X,'Census Data'!$A:$A,$A3041))/SUMIFS('Census Data'!$F:$F,'Census Data'!$A:$A,$A3041)</f>
        <v>3.3724340175953077E-2</v>
      </c>
      <c r="K3041" s="16">
        <f t="shared" si="95"/>
        <v>0.96627565982404695</v>
      </c>
      <c r="L3041" s="19">
        <f>'EPA Data'!D3042/SUM('EPA Data'!D:D)</f>
        <v>1.6600051828627545E-5</v>
      </c>
      <c r="M3041" s="19">
        <f>'EPA Data'!E3042/SUM('EPA Data'!E:E)</f>
        <v>6.7257762996430411E-5</v>
      </c>
      <c r="N3041" s="19">
        <f>'EPA Data'!F3042/SUM('EPA Data'!F:F)</f>
        <v>4.7422963806912786E-5</v>
      </c>
      <c r="O3041" s="19">
        <f>'EPA Data'!G3042/SUM('EPA Data'!G:G)</f>
        <v>2.1618477882706956E-5</v>
      </c>
      <c r="P3041" s="19">
        <f>'EPA Data'!H3042/SUM('EPA Data'!H:H)</f>
        <v>5.9329958279377481E-5</v>
      </c>
      <c r="Q3041" s="19">
        <f>'EPA Data'!I3042/SUM('EPA Data'!I:I)</f>
        <v>2.375966334911347E-5</v>
      </c>
      <c r="R3041" s="19">
        <f>'EPA Data'!J3042/SUM('EPA Data'!J:J)</f>
        <v>2.3117421655604803E-5</v>
      </c>
      <c r="S3041" s="19">
        <f>'EPA Data'!K3042/SUM('EPA Data'!K:K)</f>
        <v>5.433307486905314E-5</v>
      </c>
      <c r="T3041" s="19">
        <f>'EPA Data'!L3042/SUM('EPA Data'!L:L)</f>
        <v>3.579220094828776E-5</v>
      </c>
      <c r="U3041" s="19">
        <f>'EPA Data'!M3042/SUM('EPA Data'!M:M)</f>
        <v>5.7125632850973692E-5</v>
      </c>
      <c r="V3041" s="19">
        <f>'EPA Data'!N3042/SUM('EPA Data'!N:N)</f>
        <v>6.0789735845289537E-5</v>
      </c>
      <c r="W3041" s="19">
        <f>'EPA Data'!O3042/SUM('EPA Data'!O:O)</f>
        <v>4.8273125217007909E-5</v>
      </c>
      <c r="X3041" s="19">
        <f>'EPA Data'!P3042/SUM('EPA Data'!P:P)</f>
        <v>1.1396073557759829E-4</v>
      </c>
    </row>
    <row r="3042" spans="1:24" x14ac:dyDescent="0.35">
      <c r="A3042" s="13" t="s">
        <v>4872</v>
      </c>
      <c r="B3042" s="13" t="s">
        <v>4836</v>
      </c>
      <c r="C3042" s="18" t="s">
        <v>94</v>
      </c>
      <c r="D3042" s="14">
        <f>SUMIFS('Census Data'!G:G,'Census Data'!$A:$A,$A3042)/SUMIFS('Census Data'!$F:$F,'Census Data'!$A:$A,$A3042)</f>
        <v>0.50305822820069401</v>
      </c>
      <c r="E3042" s="16">
        <f>SUMIFS('Census Data'!H:H,'Census Data'!$A:$A,$A3042)/SUMIFS('Census Data'!$F:$F,'Census Data'!$A:$A,$A3042)</f>
        <v>0.49694177179930593</v>
      </c>
      <c r="F3042" s="14">
        <f>SUM(SUMIFS('Census Data'!I:I,'Census Data'!$A:$A,$A3042),SUMIFS('Census Data'!J:J,'Census Data'!$A:$A,$A3042))/SUMIFS('Census Data'!$F:$F,'Census Data'!$A:$A,$A3042)</f>
        <v>0.95819454277457317</v>
      </c>
      <c r="G3042" s="14">
        <f>SUM(SUMIFS('Census Data'!K:K,'Census Data'!$A:$A,$A3042),SUMIFS('Census Data'!L:L,'Census Data'!$A:$A,$A3042))/SUMIFS('Census Data'!$F:$F,'Census Data'!$A:$A,$A3042)</f>
        <v>1.2453430206241803E-2</v>
      </c>
      <c r="H3042" s="14">
        <f>SUM(SUMIFS('Census Data'!O:O,'Census Data'!$A:$A,$A3042),SUMIFS('Census Data'!P:P,'Census Data'!$A:$A,$A3042))/SUMIFS('Census Data'!$F:$F,'Census Data'!$A:$A,$A3042)</f>
        <v>9.7607966481354676E-3</v>
      </c>
      <c r="I3042" s="16">
        <f t="shared" si="94"/>
        <v>1.9591230371049595E-2</v>
      </c>
      <c r="J3042" s="14">
        <f>SUM(SUMIFS('Census Data'!W:W,'Census Data'!$A:$A,$A3042),SUMIFS('Census Data'!X:X,'Census Data'!$A:$A,$A3042))/SUMIFS('Census Data'!$F:$F,'Census Data'!$A:$A,$A3042)</f>
        <v>8.2810088090899597E-2</v>
      </c>
      <c r="K3042" s="16">
        <f t="shared" si="95"/>
        <v>0.91718991190910037</v>
      </c>
      <c r="L3042" s="19">
        <f>'EPA Data'!D3043/SUM('EPA Data'!D:D)</f>
        <v>1.6182206272388901E-4</v>
      </c>
      <c r="M3042" s="19">
        <f>'EPA Data'!E3043/SUM('EPA Data'!E:E)</f>
        <v>3.4512107763461466E-4</v>
      </c>
      <c r="N3042" s="19">
        <f>'EPA Data'!F3043/SUM('EPA Data'!F:F)</f>
        <v>2.4161595866754567E-4</v>
      </c>
      <c r="O3042" s="19">
        <f>'EPA Data'!G3043/SUM('EPA Data'!G:G)</f>
        <v>1.6213351774767279E-4</v>
      </c>
      <c r="P3042" s="19">
        <f>'EPA Data'!H3043/SUM('EPA Data'!H:H)</f>
        <v>3.1449952124785346E-4</v>
      </c>
      <c r="Q3042" s="19">
        <f>'EPA Data'!I3043/SUM('EPA Data'!I:I)</f>
        <v>1.3973489832756986E-4</v>
      </c>
      <c r="R3042" s="19">
        <f>'EPA Data'!J3043/SUM('EPA Data'!J:J)</f>
        <v>1.9224330397583594E-4</v>
      </c>
      <c r="S3042" s="19">
        <f>'EPA Data'!K3043/SUM('EPA Data'!K:K)</f>
        <v>2.880550406384452E-4</v>
      </c>
      <c r="T3042" s="19">
        <f>'EPA Data'!L3043/SUM('EPA Data'!L:L)</f>
        <v>1.9428541565772917E-4</v>
      </c>
      <c r="U3042" s="19">
        <f>'EPA Data'!M3043/SUM('EPA Data'!M:M)</f>
        <v>2.7843661362675739E-4</v>
      </c>
      <c r="V3042" s="19">
        <f>'EPA Data'!N3043/SUM('EPA Data'!N:N)</f>
        <v>4.0391953109091585E-4</v>
      </c>
      <c r="W3042" s="19">
        <f>'EPA Data'!O3043/SUM('EPA Data'!O:O)</f>
        <v>2.4650441718381054E-4</v>
      </c>
      <c r="X3042" s="19">
        <f>'EPA Data'!P3043/SUM('EPA Data'!P:P)</f>
        <v>4.5940484726020585E-4</v>
      </c>
    </row>
    <row r="3043" spans="1:24" x14ac:dyDescent="0.35">
      <c r="A3043" s="13" t="s">
        <v>4873</v>
      </c>
      <c r="B3043" s="13" t="s">
        <v>4836</v>
      </c>
      <c r="C3043" s="18" t="s">
        <v>4874</v>
      </c>
      <c r="D3043" s="14">
        <f>SUMIFS('Census Data'!G:G,'Census Data'!$A:$A,$A3043)/SUMIFS('Census Data'!$F:$F,'Census Data'!$A:$A,$A3043)</f>
        <v>0.53559664620452163</v>
      </c>
      <c r="E3043" s="16">
        <f>SUMIFS('Census Data'!H:H,'Census Data'!$A:$A,$A3043)/SUMIFS('Census Data'!$F:$F,'Census Data'!$A:$A,$A3043)</f>
        <v>0.46440335379547837</v>
      </c>
      <c r="F3043" s="14">
        <f>SUM(SUMIFS('Census Data'!I:I,'Census Data'!$A:$A,$A3043),SUMIFS('Census Data'!J:J,'Census Data'!$A:$A,$A3043))/SUMIFS('Census Data'!$F:$F,'Census Data'!$A:$A,$A3043)</f>
        <v>0.93737835005240311</v>
      </c>
      <c r="G3043" s="14">
        <f>SUM(SUMIFS('Census Data'!K:K,'Census Data'!$A:$A,$A3043),SUMIFS('Census Data'!L:L,'Census Data'!$A:$A,$A3043))/SUMIFS('Census Data'!$F:$F,'Census Data'!$A:$A,$A3043)</f>
        <v>2.6762988471328044E-2</v>
      </c>
      <c r="H3043" s="14">
        <f>SUM(SUMIFS('Census Data'!O:O,'Census Data'!$A:$A,$A3043),SUMIFS('Census Data'!P:P,'Census Data'!$A:$A,$A3043))/SUMIFS('Census Data'!$F:$F,'Census Data'!$A:$A,$A3043)</f>
        <v>6.0637820032939061E-3</v>
      </c>
      <c r="I3043" s="16">
        <f t="shared" si="94"/>
        <v>2.9794879472974878E-2</v>
      </c>
      <c r="J3043" s="14">
        <f>SUM(SUMIFS('Census Data'!W:W,'Census Data'!$A:$A,$A3043),SUMIFS('Census Data'!X:X,'Census Data'!$A:$A,$A3043))/SUMIFS('Census Data'!$F:$F,'Census Data'!$A:$A,$A3043)</f>
        <v>2.7436742027249588E-2</v>
      </c>
      <c r="K3043" s="16">
        <f t="shared" si="95"/>
        <v>0.97256325797275045</v>
      </c>
      <c r="L3043" s="19">
        <f>'EPA Data'!D3044/SUM('EPA Data'!D:D)</f>
        <v>1.9277357166984551E-5</v>
      </c>
      <c r="M3043" s="19">
        <f>'EPA Data'!E3044/SUM('EPA Data'!E:E)</f>
        <v>7.245089527122628E-5</v>
      </c>
      <c r="N3043" s="19">
        <f>'EPA Data'!F3044/SUM('EPA Data'!F:F)</f>
        <v>5.1721579622043689E-5</v>
      </c>
      <c r="O3043" s="19">
        <f>'EPA Data'!G3044/SUM('EPA Data'!G:G)</f>
        <v>2.2169791419121387E-5</v>
      </c>
      <c r="P3043" s="19">
        <f>'EPA Data'!H3044/SUM('EPA Data'!H:H)</f>
        <v>6.2727003135419697E-5</v>
      </c>
      <c r="Q3043" s="19">
        <f>'EPA Data'!I3044/SUM('EPA Data'!I:I)</f>
        <v>2.5508247904879642E-5</v>
      </c>
      <c r="R3043" s="19">
        <f>'EPA Data'!J3044/SUM('EPA Data'!J:J)</f>
        <v>2.3025233471110711E-5</v>
      </c>
      <c r="S3043" s="19">
        <f>'EPA Data'!K3044/SUM('EPA Data'!K:K)</f>
        <v>5.8184891768817208E-5</v>
      </c>
      <c r="T3043" s="19">
        <f>'EPA Data'!L3044/SUM('EPA Data'!L:L)</f>
        <v>4.0238984182250287E-5</v>
      </c>
      <c r="U3043" s="19">
        <f>'EPA Data'!M3044/SUM('EPA Data'!M:M)</f>
        <v>5.4025674021735627E-5</v>
      </c>
      <c r="V3043" s="19">
        <f>'EPA Data'!N3044/SUM('EPA Data'!N:N)</f>
        <v>6.7062519426051517E-5</v>
      </c>
      <c r="W3043" s="19">
        <f>'EPA Data'!O3044/SUM('EPA Data'!O:O)</f>
        <v>5.0788553532348845E-5</v>
      </c>
      <c r="X3043" s="19">
        <f>'EPA Data'!P3044/SUM('EPA Data'!P:P)</f>
        <v>1.1471883903861592E-4</v>
      </c>
    </row>
    <row r="3044" spans="1:24" x14ac:dyDescent="0.35">
      <c r="A3044" s="13" t="s">
        <v>4875</v>
      </c>
      <c r="B3044" s="13" t="s">
        <v>4836</v>
      </c>
      <c r="C3044" s="18" t="s">
        <v>4876</v>
      </c>
      <c r="D3044" s="14">
        <f>SUMIFS('Census Data'!G:G,'Census Data'!$A:$A,$A3044)/SUMIFS('Census Data'!$F:$F,'Census Data'!$A:$A,$A3044)</f>
        <v>0.49629914277268694</v>
      </c>
      <c r="E3044" s="16">
        <f>SUMIFS('Census Data'!H:H,'Census Data'!$A:$A,$A3044)/SUMIFS('Census Data'!$F:$F,'Census Data'!$A:$A,$A3044)</f>
        <v>0.50370085722731306</v>
      </c>
      <c r="F3044" s="14">
        <f>SUM(SUMIFS('Census Data'!I:I,'Census Data'!$A:$A,$A3044),SUMIFS('Census Data'!J:J,'Census Data'!$A:$A,$A3044))/SUMIFS('Census Data'!$F:$F,'Census Data'!$A:$A,$A3044)</f>
        <v>0.86941176470588233</v>
      </c>
      <c r="G3044" s="14">
        <f>SUM(SUMIFS('Census Data'!K:K,'Census Data'!$A:$A,$A3044),SUMIFS('Census Data'!L:L,'Census Data'!$A:$A,$A3044))/SUMIFS('Census Data'!$F:$F,'Census Data'!$A:$A,$A3044)</f>
        <v>7.4442802246526746E-2</v>
      </c>
      <c r="H3044" s="14">
        <f>SUM(SUMIFS('Census Data'!O:O,'Census Data'!$A:$A,$A3044),SUMIFS('Census Data'!P:P,'Census Data'!$A:$A,$A3044))/SUMIFS('Census Data'!$F:$F,'Census Data'!$A:$A,$A3044)</f>
        <v>1.8350576411469109E-2</v>
      </c>
      <c r="I3044" s="16">
        <f t="shared" si="94"/>
        <v>3.779485663612181E-2</v>
      </c>
      <c r="J3044" s="14">
        <f>SUM(SUMIFS('Census Data'!W:W,'Census Data'!$A:$A,$A3044),SUMIFS('Census Data'!X:X,'Census Data'!$A:$A,$A3044))/SUMIFS('Census Data'!$F:$F,'Census Data'!$A:$A,$A3044)</f>
        <v>0.14464676322790423</v>
      </c>
      <c r="K3044" s="16">
        <f t="shared" si="95"/>
        <v>0.85535323677209574</v>
      </c>
      <c r="L3044" s="19">
        <f>'EPA Data'!D3045/SUM('EPA Data'!D:D)</f>
        <v>4.5440265396185197E-4</v>
      </c>
      <c r="M3044" s="19">
        <f>'EPA Data'!E3045/SUM('EPA Data'!E:E)</f>
        <v>9.2611657098246915E-4</v>
      </c>
      <c r="N3044" s="19">
        <f>'EPA Data'!F3045/SUM('EPA Data'!F:F)</f>
        <v>6.6093826082127118E-4</v>
      </c>
      <c r="O3044" s="19">
        <f>'EPA Data'!G3045/SUM('EPA Data'!G:G)</f>
        <v>7.5697148375075847E-4</v>
      </c>
      <c r="P3044" s="19">
        <f>'EPA Data'!H3045/SUM('EPA Data'!H:H)</f>
        <v>9.8723368343227942E-4</v>
      </c>
      <c r="Q3044" s="19">
        <f>'EPA Data'!I3045/SUM('EPA Data'!I:I)</f>
        <v>5.1901792248309022E-4</v>
      </c>
      <c r="R3044" s="19">
        <f>'EPA Data'!J3045/SUM('EPA Data'!J:J)</f>
        <v>6.5801306308517526E-4</v>
      </c>
      <c r="S3044" s="19">
        <f>'EPA Data'!K3045/SUM('EPA Data'!K:K)</f>
        <v>8.3468253006183687E-4</v>
      </c>
      <c r="T3044" s="19">
        <f>'EPA Data'!L3045/SUM('EPA Data'!L:L)</f>
        <v>5.747634319004896E-4</v>
      </c>
      <c r="U3044" s="19">
        <f>'EPA Data'!M3045/SUM('EPA Data'!M:M)</f>
        <v>8.4647555147373665E-4</v>
      </c>
      <c r="V3044" s="19">
        <f>'EPA Data'!N3045/SUM('EPA Data'!N:N)</f>
        <v>1.4506192578767883E-3</v>
      </c>
      <c r="W3044" s="19">
        <f>'EPA Data'!O3045/SUM('EPA Data'!O:O)</f>
        <v>7.9941262404910568E-4</v>
      </c>
      <c r="X3044" s="19">
        <f>'EPA Data'!P3045/SUM('EPA Data'!P:P)</f>
        <v>1.1132812958611353E-3</v>
      </c>
    </row>
    <row r="3045" spans="1:24" x14ac:dyDescent="0.35">
      <c r="A3045" s="13" t="s">
        <v>4877</v>
      </c>
      <c r="B3045" s="13" t="s">
        <v>4836</v>
      </c>
      <c r="C3045" s="18" t="s">
        <v>4878</v>
      </c>
      <c r="D3045" s="14">
        <f>SUMIFS('Census Data'!G:G,'Census Data'!$A:$A,$A3045)/SUMIFS('Census Data'!$F:$F,'Census Data'!$A:$A,$A3045)</f>
        <v>0.51161999222092569</v>
      </c>
      <c r="E3045" s="16">
        <f>SUMIFS('Census Data'!H:H,'Census Data'!$A:$A,$A3045)/SUMIFS('Census Data'!$F:$F,'Census Data'!$A:$A,$A3045)</f>
        <v>0.48838000777907431</v>
      </c>
      <c r="F3045" s="14">
        <f>SUM(SUMIFS('Census Data'!I:I,'Census Data'!$A:$A,$A3045),SUMIFS('Census Data'!J:J,'Census Data'!$A:$A,$A3045))/SUMIFS('Census Data'!$F:$F,'Census Data'!$A:$A,$A3045)</f>
        <v>0.97034227926876704</v>
      </c>
      <c r="G3045" s="14">
        <f>SUM(SUMIFS('Census Data'!K:K,'Census Data'!$A:$A,$A3045),SUMIFS('Census Data'!L:L,'Census Data'!$A:$A,$A3045))/SUMIFS('Census Data'!$F:$F,'Census Data'!$A:$A,$A3045)</f>
        <v>5.6884480746791132E-3</v>
      </c>
      <c r="H3045" s="14">
        <f>SUM(SUMIFS('Census Data'!O:O,'Census Data'!$A:$A,$A3045),SUMIFS('Census Data'!P:P,'Census Data'!$A:$A,$A3045))/SUMIFS('Census Data'!$F:$F,'Census Data'!$A:$A,$A3045)</f>
        <v>5.0077790742901595E-3</v>
      </c>
      <c r="I3045" s="16">
        <f t="shared" si="94"/>
        <v>1.8961493582263622E-2</v>
      </c>
      <c r="J3045" s="14">
        <f>SUM(SUMIFS('Census Data'!W:W,'Census Data'!$A:$A,$A3045),SUMIFS('Census Data'!X:X,'Census Data'!$A:$A,$A3045))/SUMIFS('Census Data'!$F:$F,'Census Data'!$A:$A,$A3045)</f>
        <v>4.0110851808634773E-2</v>
      </c>
      <c r="K3045" s="16">
        <f t="shared" si="95"/>
        <v>0.95988914819136517</v>
      </c>
      <c r="L3045" s="19">
        <f>'EPA Data'!D3046/SUM('EPA Data'!D:D)</f>
        <v>1.8715715048438313E-5</v>
      </c>
      <c r="M3045" s="19">
        <f>'EPA Data'!E3046/SUM('EPA Data'!E:E)</f>
        <v>4.8393698276035039E-5</v>
      </c>
      <c r="N3045" s="19">
        <f>'EPA Data'!F3046/SUM('EPA Data'!F:F)</f>
        <v>3.4843179918653243E-5</v>
      </c>
      <c r="O3045" s="19">
        <f>'EPA Data'!G3046/SUM('EPA Data'!G:G)</f>
        <v>2.1863124832777481E-5</v>
      </c>
      <c r="P3045" s="19">
        <f>'EPA Data'!H3046/SUM('EPA Data'!H:H)</f>
        <v>4.3904754437604306E-5</v>
      </c>
      <c r="Q3045" s="19">
        <f>'EPA Data'!I3046/SUM('EPA Data'!I:I)</f>
        <v>2.0983366693140434E-5</v>
      </c>
      <c r="R3045" s="19">
        <f>'EPA Data'!J3046/SUM('EPA Data'!J:J)</f>
        <v>3.5481671619189138E-5</v>
      </c>
      <c r="S3045" s="19">
        <f>'EPA Data'!K3046/SUM('EPA Data'!K:K)</f>
        <v>4.8203684261730664E-5</v>
      </c>
      <c r="T3045" s="19">
        <f>'EPA Data'!L3046/SUM('EPA Data'!L:L)</f>
        <v>3.8704179528976843E-5</v>
      </c>
      <c r="U3045" s="19">
        <f>'EPA Data'!M3046/SUM('EPA Data'!M:M)</f>
        <v>4.7769222023750584E-5</v>
      </c>
      <c r="V3045" s="19">
        <f>'EPA Data'!N3046/SUM('EPA Data'!N:N)</f>
        <v>5.6808175992371395E-5</v>
      </c>
      <c r="W3045" s="19">
        <f>'EPA Data'!O3046/SUM('EPA Data'!O:O)</f>
        <v>3.8044328717838746E-5</v>
      </c>
      <c r="X3045" s="19">
        <f>'EPA Data'!P3046/SUM('EPA Data'!P:P)</f>
        <v>6.1145189056970842E-5</v>
      </c>
    </row>
    <row r="3046" spans="1:24" x14ac:dyDescent="0.35">
      <c r="A3046" s="13" t="s">
        <v>4879</v>
      </c>
      <c r="B3046" s="13" t="s">
        <v>4836</v>
      </c>
      <c r="C3046" s="18" t="s">
        <v>4880</v>
      </c>
      <c r="D3046" s="14">
        <f>SUMIFS('Census Data'!G:G,'Census Data'!$A:$A,$A3046)/SUMIFS('Census Data'!$F:$F,'Census Data'!$A:$A,$A3046)</f>
        <v>0.49085519833745933</v>
      </c>
      <c r="E3046" s="16">
        <f>SUMIFS('Census Data'!H:H,'Census Data'!$A:$A,$A3046)/SUMIFS('Census Data'!$F:$F,'Census Data'!$A:$A,$A3046)</f>
        <v>0.50914480166254072</v>
      </c>
      <c r="F3046" s="14">
        <f>SUM(SUMIFS('Census Data'!I:I,'Census Data'!$A:$A,$A3046),SUMIFS('Census Data'!J:J,'Census Data'!$A:$A,$A3046))/SUMIFS('Census Data'!$F:$F,'Census Data'!$A:$A,$A3046)</f>
        <v>0.90951241523774828</v>
      </c>
      <c r="G3046" s="14">
        <f>SUM(SUMIFS('Census Data'!K:K,'Census Data'!$A:$A,$A3046),SUMIFS('Census Data'!L:L,'Census Data'!$A:$A,$A3046))/SUMIFS('Census Data'!$F:$F,'Census Data'!$A:$A,$A3046)</f>
        <v>1.6434976278988898E-2</v>
      </c>
      <c r="H3046" s="14">
        <f>SUM(SUMIFS('Census Data'!O:O,'Census Data'!$A:$A,$A3046),SUMIFS('Census Data'!P:P,'Census Data'!$A:$A,$A3046))/SUMIFS('Census Data'!$F:$F,'Census Data'!$A:$A,$A3046)</f>
        <v>4.8145786933158907E-2</v>
      </c>
      <c r="I3046" s="16">
        <f t="shared" si="94"/>
        <v>2.5906821550103931E-2</v>
      </c>
      <c r="J3046" s="14">
        <f>SUM(SUMIFS('Census Data'!W:W,'Census Data'!$A:$A,$A3046),SUMIFS('Census Data'!X:X,'Census Data'!$A:$A,$A3046))/SUMIFS('Census Data'!$F:$F,'Census Data'!$A:$A,$A3046)</f>
        <v>2.5128540557547256E-2</v>
      </c>
      <c r="K3046" s="16">
        <f t="shared" si="95"/>
        <v>0.97487145944245279</v>
      </c>
      <c r="L3046" s="19">
        <f>'EPA Data'!D3047/SUM('EPA Data'!D:D)</f>
        <v>1.2965549698985357E-4</v>
      </c>
      <c r="M3046" s="19">
        <f>'EPA Data'!E3047/SUM('EPA Data'!E:E)</f>
        <v>5.3374636331202693E-4</v>
      </c>
      <c r="N3046" s="19">
        <f>'EPA Data'!F3047/SUM('EPA Data'!F:F)</f>
        <v>3.7136917354197769E-4</v>
      </c>
      <c r="O3046" s="19">
        <f>'EPA Data'!G3047/SUM('EPA Data'!G:G)</f>
        <v>1.7525459214179235E-4</v>
      </c>
      <c r="P3046" s="19">
        <f>'EPA Data'!H3047/SUM('EPA Data'!H:H)</f>
        <v>4.6075815204933576E-4</v>
      </c>
      <c r="Q3046" s="19">
        <f>'EPA Data'!I3047/SUM('EPA Data'!I:I)</f>
        <v>1.8273681969122074E-4</v>
      </c>
      <c r="R3046" s="19">
        <f>'EPA Data'!J3047/SUM('EPA Data'!J:J)</f>
        <v>1.7249248520088712E-4</v>
      </c>
      <c r="S3046" s="19">
        <f>'EPA Data'!K3047/SUM('EPA Data'!K:K)</f>
        <v>4.1512495340517708E-4</v>
      </c>
      <c r="T3046" s="19">
        <f>'EPA Data'!L3047/SUM('EPA Data'!L:L)</f>
        <v>2.6541787603542345E-4</v>
      </c>
      <c r="U3046" s="19">
        <f>'EPA Data'!M3047/SUM('EPA Data'!M:M)</f>
        <v>4.4508983394146408E-4</v>
      </c>
      <c r="V3046" s="19">
        <f>'EPA Data'!N3047/SUM('EPA Data'!N:N)</f>
        <v>4.6781674594408755E-4</v>
      </c>
      <c r="W3046" s="19">
        <f>'EPA Data'!O3047/SUM('EPA Data'!O:O)</f>
        <v>3.6910031479359497E-4</v>
      </c>
      <c r="X3046" s="19">
        <f>'EPA Data'!P3047/SUM('EPA Data'!P:P)</f>
        <v>9.2840311524588592E-4</v>
      </c>
    </row>
    <row r="3047" spans="1:24" x14ac:dyDescent="0.35">
      <c r="A3047" s="13" t="s">
        <v>4881</v>
      </c>
      <c r="B3047" s="13" t="s">
        <v>4836</v>
      </c>
      <c r="C3047" s="18" t="s">
        <v>251</v>
      </c>
      <c r="D3047" s="14">
        <f>SUMIFS('Census Data'!G:G,'Census Data'!$A:$A,$A3047)/SUMIFS('Census Data'!$F:$F,'Census Data'!$A:$A,$A3047)</f>
        <v>0.51110709770633922</v>
      </c>
      <c r="E3047" s="16">
        <f>SUMIFS('Census Data'!H:H,'Census Data'!$A:$A,$A3047)/SUMIFS('Census Data'!$F:$F,'Census Data'!$A:$A,$A3047)</f>
        <v>0.48889290229366084</v>
      </c>
      <c r="F3047" s="14">
        <f>SUM(SUMIFS('Census Data'!I:I,'Census Data'!$A:$A,$A3047),SUMIFS('Census Data'!J:J,'Census Data'!$A:$A,$A3047))/SUMIFS('Census Data'!$F:$F,'Census Data'!$A:$A,$A3047)</f>
        <v>0.97026067063993737</v>
      </c>
      <c r="G3047" s="14">
        <f>SUM(SUMIFS('Census Data'!K:K,'Census Data'!$A:$A,$A3047),SUMIFS('Census Data'!L:L,'Census Data'!$A:$A,$A3047))/SUMIFS('Census Data'!$F:$F,'Census Data'!$A:$A,$A3047)</f>
        <v>4.996688941063151E-3</v>
      </c>
      <c r="H3047" s="14">
        <f>SUM(SUMIFS('Census Data'!O:O,'Census Data'!$A:$A,$A3047),SUMIFS('Census Data'!P:P,'Census Data'!$A:$A,$A3047))/SUMIFS('Census Data'!$F:$F,'Census Data'!$A:$A,$A3047)</f>
        <v>4.996688941063151E-3</v>
      </c>
      <c r="I3047" s="16">
        <f t="shared" si="94"/>
        <v>1.974595147793623E-2</v>
      </c>
      <c r="J3047" s="14">
        <f>SUM(SUMIFS('Census Data'!W:W,'Census Data'!$A:$A,$A3047),SUMIFS('Census Data'!X:X,'Census Data'!$A:$A,$A3047))/SUMIFS('Census Data'!$F:$F,'Census Data'!$A:$A,$A3047)</f>
        <v>6.447534766118837E-2</v>
      </c>
      <c r="K3047" s="16">
        <f t="shared" si="95"/>
        <v>0.93552465233881166</v>
      </c>
      <c r="L3047" s="19">
        <f>'EPA Data'!D3048/SUM('EPA Data'!D:D)</f>
        <v>2.5196628057587238E-5</v>
      </c>
      <c r="M3047" s="19">
        <f>'EPA Data'!E3048/SUM('EPA Data'!E:E)</f>
        <v>8.4165856560316428E-5</v>
      </c>
      <c r="N3047" s="19">
        <f>'EPA Data'!F3048/SUM('EPA Data'!F:F)</f>
        <v>6.1048336812697621E-5</v>
      </c>
      <c r="O3047" s="19">
        <f>'EPA Data'!G3048/SUM('EPA Data'!G:G)</f>
        <v>2.4957699905759057E-5</v>
      </c>
      <c r="P3047" s="19">
        <f>'EPA Data'!H3048/SUM('EPA Data'!H:H)</f>
        <v>6.9102398493483847E-5</v>
      </c>
      <c r="Q3047" s="19">
        <f>'EPA Data'!I3048/SUM('EPA Data'!I:I)</f>
        <v>2.714673202062576E-5</v>
      </c>
      <c r="R3047" s="19">
        <f>'EPA Data'!J3048/SUM('EPA Data'!J:J)</f>
        <v>2.2318956229136081E-5</v>
      </c>
      <c r="S3047" s="19">
        <f>'EPA Data'!K3048/SUM('EPA Data'!K:K)</f>
        <v>6.399410571966288E-5</v>
      </c>
      <c r="T3047" s="19">
        <f>'EPA Data'!L3048/SUM('EPA Data'!L:L)</f>
        <v>4.1408907009829318E-5</v>
      </c>
      <c r="U3047" s="19">
        <f>'EPA Data'!M3048/SUM('EPA Data'!M:M)</f>
        <v>4.9948365209099863E-5</v>
      </c>
      <c r="V3047" s="19">
        <f>'EPA Data'!N3048/SUM('EPA Data'!N:N)</f>
        <v>7.4845275025023987E-5</v>
      </c>
      <c r="W3047" s="19">
        <f>'EPA Data'!O3048/SUM('EPA Data'!O:O)</f>
        <v>5.5609670708354336E-5</v>
      </c>
      <c r="X3047" s="19">
        <f>'EPA Data'!P3048/SUM('EPA Data'!P:P)</f>
        <v>1.3076286357933674E-4</v>
      </c>
    </row>
    <row r="3048" spans="1:24" x14ac:dyDescent="0.35">
      <c r="A3048" s="13" t="s">
        <v>4882</v>
      </c>
      <c r="B3048" s="13" t="s">
        <v>4836</v>
      </c>
      <c r="C3048" s="18" t="s">
        <v>4883</v>
      </c>
      <c r="D3048" s="14">
        <f>SUMIFS('Census Data'!G:G,'Census Data'!$A:$A,$A3048)/SUMIFS('Census Data'!$F:$F,'Census Data'!$A:$A,$A3048)</f>
        <v>0.50715714945359391</v>
      </c>
      <c r="E3048" s="16">
        <f>SUMIFS('Census Data'!H:H,'Census Data'!$A:$A,$A3048)/SUMIFS('Census Data'!$F:$F,'Census Data'!$A:$A,$A3048)</f>
        <v>0.49284285054640603</v>
      </c>
      <c r="F3048" s="14">
        <f>SUM(SUMIFS('Census Data'!I:I,'Census Data'!$A:$A,$A3048),SUMIFS('Census Data'!J:J,'Census Data'!$A:$A,$A3048))/SUMIFS('Census Data'!$F:$F,'Census Data'!$A:$A,$A3048)</f>
        <v>0.94977168949771684</v>
      </c>
      <c r="G3048" s="14">
        <f>SUM(SUMIFS('Census Data'!K:K,'Census Data'!$A:$A,$A3048),SUMIFS('Census Data'!L:L,'Census Data'!$A:$A,$A3048))/SUMIFS('Census Data'!$F:$F,'Census Data'!$A:$A,$A3048)</f>
        <v>1.2159458211482222E-2</v>
      </c>
      <c r="H3048" s="14">
        <f>SUM(SUMIFS('Census Data'!O:O,'Census Data'!$A:$A,$A3048),SUMIFS('Census Data'!P:P,'Census Data'!$A:$A,$A3048))/SUMIFS('Census Data'!$F:$F,'Census Data'!$A:$A,$A3048)</f>
        <v>4.9766558924631884E-3</v>
      </c>
      <c r="I3048" s="16">
        <f t="shared" si="94"/>
        <v>3.3092196398337714E-2</v>
      </c>
      <c r="J3048" s="14">
        <f>SUM(SUMIFS('Census Data'!W:W,'Census Data'!$A:$A,$A3048),SUMIFS('Census Data'!X:X,'Census Data'!$A:$A,$A3048))/SUMIFS('Census Data'!$F:$F,'Census Data'!$A:$A,$A3048)</f>
        <v>2.3087578882561181E-2</v>
      </c>
      <c r="K3048" s="16">
        <f t="shared" si="95"/>
        <v>0.97691242111743881</v>
      </c>
      <c r="L3048" s="19">
        <f>'EPA Data'!D3049/SUM('EPA Data'!D:D)</f>
        <v>9.7557364941240396E-6</v>
      </c>
      <c r="M3048" s="19">
        <f>'EPA Data'!E3049/SUM('EPA Data'!E:E)</f>
        <v>3.222486881985869E-5</v>
      </c>
      <c r="N3048" s="19">
        <f>'EPA Data'!F3049/SUM('EPA Data'!F:F)</f>
        <v>2.524903096991488E-5</v>
      </c>
      <c r="O3048" s="19">
        <f>'EPA Data'!G3049/SUM('EPA Data'!G:G)</f>
        <v>1.0167294253790355E-5</v>
      </c>
      <c r="P3048" s="19">
        <f>'EPA Data'!H3049/SUM('EPA Data'!H:H)</f>
        <v>2.8558536670761826E-5</v>
      </c>
      <c r="Q3048" s="19">
        <f>'EPA Data'!I3049/SUM('EPA Data'!I:I)</f>
        <v>1.3080558518737065E-5</v>
      </c>
      <c r="R3048" s="19">
        <f>'EPA Data'!J3049/SUM('EPA Data'!J:J)</f>
        <v>1.2131992916308216E-5</v>
      </c>
      <c r="S3048" s="19">
        <f>'EPA Data'!K3049/SUM('EPA Data'!K:K)</f>
        <v>3.0053089409996092E-5</v>
      </c>
      <c r="T3048" s="19">
        <f>'EPA Data'!L3049/SUM('EPA Data'!L:L)</f>
        <v>2.4458621805013121E-5</v>
      </c>
      <c r="U3048" s="19">
        <f>'EPA Data'!M3049/SUM('EPA Data'!M:M)</f>
        <v>3.0022298624670603E-5</v>
      </c>
      <c r="V3048" s="19">
        <f>'EPA Data'!N3049/SUM('EPA Data'!N:N)</f>
        <v>3.1795397541696864E-5</v>
      </c>
      <c r="W3048" s="19">
        <f>'EPA Data'!O3049/SUM('EPA Data'!O:O)</f>
        <v>2.6451700550825061E-5</v>
      </c>
      <c r="X3048" s="19">
        <f>'EPA Data'!P3049/SUM('EPA Data'!P:P)</f>
        <v>4.8954310970140852E-5</v>
      </c>
    </row>
    <row r="3049" spans="1:24" x14ac:dyDescent="0.35">
      <c r="A3049" s="13" t="s">
        <v>4884</v>
      </c>
      <c r="B3049" s="13" t="s">
        <v>4836</v>
      </c>
      <c r="C3049" s="18" t="s">
        <v>255</v>
      </c>
      <c r="D3049" s="14">
        <f>SUMIFS('Census Data'!G:G,'Census Data'!$A:$A,$A3049)/SUMIFS('Census Data'!$F:$F,'Census Data'!$A:$A,$A3049)</f>
        <v>0.5071086711711712</v>
      </c>
      <c r="E3049" s="16">
        <f>SUMIFS('Census Data'!H:H,'Census Data'!$A:$A,$A3049)/SUMIFS('Census Data'!$F:$F,'Census Data'!$A:$A,$A3049)</f>
        <v>0.49289132882882886</v>
      </c>
      <c r="F3049" s="14">
        <f>SUM(SUMIFS('Census Data'!I:I,'Census Data'!$A:$A,$A3049),SUMIFS('Census Data'!J:J,'Census Data'!$A:$A,$A3049))/SUMIFS('Census Data'!$F:$F,'Census Data'!$A:$A,$A3049)</f>
        <v>0.96621621621621623</v>
      </c>
      <c r="G3049" s="14">
        <f>SUM(SUMIFS('Census Data'!K:K,'Census Data'!$A:$A,$A3049),SUMIFS('Census Data'!L:L,'Census Data'!$A:$A,$A3049))/SUMIFS('Census Data'!$F:$F,'Census Data'!$A:$A,$A3049)</f>
        <v>6.7215653153153152E-3</v>
      </c>
      <c r="H3049" s="14">
        <f>SUM(SUMIFS('Census Data'!O:O,'Census Data'!$A:$A,$A3049),SUMIFS('Census Data'!P:P,'Census Data'!$A:$A,$A3049))/SUMIFS('Census Data'!$F:$F,'Census Data'!$A:$A,$A3049)</f>
        <v>5.8065878378378375E-3</v>
      </c>
      <c r="I3049" s="16">
        <f t="shared" si="94"/>
        <v>2.1255630630630629E-2</v>
      </c>
      <c r="J3049" s="14">
        <f>SUM(SUMIFS('Census Data'!W:W,'Census Data'!$A:$A,$A3049),SUMIFS('Census Data'!X:X,'Census Data'!$A:$A,$A3049))/SUMIFS('Census Data'!$F:$F,'Census Data'!$A:$A,$A3049)</f>
        <v>1.9214527027027029E-2</v>
      </c>
      <c r="K3049" s="16">
        <f t="shared" si="95"/>
        <v>0.98078547297297303</v>
      </c>
      <c r="L3049" s="19">
        <f>'EPA Data'!D3050/SUM('EPA Data'!D:D)</f>
        <v>1.4133981068361715E-5</v>
      </c>
      <c r="M3049" s="19">
        <f>'EPA Data'!E3050/SUM('EPA Data'!E:E)</f>
        <v>4.9702819151854833E-5</v>
      </c>
      <c r="N3049" s="19">
        <f>'EPA Data'!F3050/SUM('EPA Data'!F:F)</f>
        <v>3.857871079452397E-5</v>
      </c>
      <c r="O3049" s="19">
        <f>'EPA Data'!G3050/SUM('EPA Data'!G:G)</f>
        <v>1.4790515970584144E-5</v>
      </c>
      <c r="P3049" s="19">
        <f>'EPA Data'!H3050/SUM('EPA Data'!H:H)</f>
        <v>4.3559026023762959E-5</v>
      </c>
      <c r="Q3049" s="19">
        <f>'EPA Data'!I3050/SUM('EPA Data'!I:I)</f>
        <v>1.9360115600664716E-5</v>
      </c>
      <c r="R3049" s="19">
        <f>'EPA Data'!J3050/SUM('EPA Data'!J:J)</f>
        <v>1.8106341270201408E-5</v>
      </c>
      <c r="S3049" s="19">
        <f>'EPA Data'!K3050/SUM('EPA Data'!K:K)</f>
        <v>4.4887678180962349E-5</v>
      </c>
      <c r="T3049" s="19">
        <f>'EPA Data'!L3050/SUM('EPA Data'!L:L)</f>
        <v>3.5583913572629399E-5</v>
      </c>
      <c r="U3049" s="19">
        <f>'EPA Data'!M3050/SUM('EPA Data'!M:M)</f>
        <v>4.6180528396811645E-5</v>
      </c>
      <c r="V3049" s="19">
        <f>'EPA Data'!N3050/SUM('EPA Data'!N:N)</f>
        <v>4.6656074706744868E-5</v>
      </c>
      <c r="W3049" s="19">
        <f>'EPA Data'!O3050/SUM('EPA Data'!O:O)</f>
        <v>4.0028591227811402E-5</v>
      </c>
      <c r="X3049" s="19">
        <f>'EPA Data'!P3050/SUM('EPA Data'!P:P)</f>
        <v>7.869423423353116E-5</v>
      </c>
    </row>
    <row r="3050" spans="1:24" x14ac:dyDescent="0.35">
      <c r="A3050" s="13" t="s">
        <v>4885</v>
      </c>
      <c r="B3050" s="13" t="s">
        <v>4836</v>
      </c>
      <c r="C3050" s="18" t="s">
        <v>4886</v>
      </c>
      <c r="D3050" s="14">
        <f>SUMIFS('Census Data'!G:G,'Census Data'!$A:$A,$A3050)/SUMIFS('Census Data'!$F:$F,'Census Data'!$A:$A,$A3050)</f>
        <v>0.50464601769911499</v>
      </c>
      <c r="E3050" s="16">
        <f>SUMIFS('Census Data'!H:H,'Census Data'!$A:$A,$A3050)/SUMIFS('Census Data'!$F:$F,'Census Data'!$A:$A,$A3050)</f>
        <v>0.49535398230088495</v>
      </c>
      <c r="F3050" s="14">
        <f>SUM(SUMIFS('Census Data'!I:I,'Census Data'!$A:$A,$A3050),SUMIFS('Census Data'!J:J,'Census Data'!$A:$A,$A3050))/SUMIFS('Census Data'!$F:$F,'Census Data'!$A:$A,$A3050)</f>
        <v>0.9346607669616519</v>
      </c>
      <c r="G3050" s="14">
        <f>SUM(SUMIFS('Census Data'!K:K,'Census Data'!$A:$A,$A3050),SUMIFS('Census Data'!L:L,'Census Data'!$A:$A,$A3050))/SUMIFS('Census Data'!$F:$F,'Census Data'!$A:$A,$A3050)</f>
        <v>1.1848574237954769E-2</v>
      </c>
      <c r="H3050" s="14">
        <f>SUM(SUMIFS('Census Data'!O:O,'Census Data'!$A:$A,$A3050),SUMIFS('Census Data'!P:P,'Census Data'!$A:$A,$A3050))/SUMIFS('Census Data'!$F:$F,'Census Data'!$A:$A,$A3050)</f>
        <v>2.9732055063913472E-2</v>
      </c>
      <c r="I3050" s="16">
        <f t="shared" si="94"/>
        <v>2.3758603736479755E-2</v>
      </c>
      <c r="J3050" s="14">
        <f>SUM(SUMIFS('Census Data'!W:W,'Census Data'!$A:$A,$A3050),SUMIFS('Census Data'!X:X,'Census Data'!$A:$A,$A3050))/SUMIFS('Census Data'!$F:$F,'Census Data'!$A:$A,$A3050)</f>
        <v>4.9545231071779744E-2</v>
      </c>
      <c r="K3050" s="16">
        <f t="shared" si="95"/>
        <v>0.95045476892822023</v>
      </c>
      <c r="L3050" s="19">
        <f>'EPA Data'!D3051/SUM('EPA Data'!D:D)</f>
        <v>8.5344089209190953E-5</v>
      </c>
      <c r="M3050" s="19">
        <f>'EPA Data'!E3051/SUM('EPA Data'!E:E)</f>
        <v>2.1205623240989045E-4</v>
      </c>
      <c r="N3050" s="19">
        <f>'EPA Data'!F3051/SUM('EPA Data'!F:F)</f>
        <v>1.4732163928256491E-4</v>
      </c>
      <c r="O3050" s="19">
        <f>'EPA Data'!G3051/SUM('EPA Data'!G:G)</f>
        <v>8.6763812765619397E-5</v>
      </c>
      <c r="P3050" s="19">
        <f>'EPA Data'!H3051/SUM('EPA Data'!H:H)</f>
        <v>1.9162624758808629E-4</v>
      </c>
      <c r="Q3050" s="19">
        <f>'EPA Data'!I3051/SUM('EPA Data'!I:I)</f>
        <v>8.9334973335802536E-5</v>
      </c>
      <c r="R3050" s="19">
        <f>'EPA Data'!J3051/SUM('EPA Data'!J:J)</f>
        <v>1.4071863931405606E-4</v>
      </c>
      <c r="S3050" s="19">
        <f>'EPA Data'!K3051/SUM('EPA Data'!K:K)</f>
        <v>1.9811047997996936E-4</v>
      </c>
      <c r="T3050" s="19">
        <f>'EPA Data'!L3051/SUM('EPA Data'!L:L)</f>
        <v>1.5113251423782046E-4</v>
      </c>
      <c r="U3050" s="19">
        <f>'EPA Data'!M3051/SUM('EPA Data'!M:M)</f>
        <v>1.7874730571858496E-4</v>
      </c>
      <c r="V3050" s="19">
        <f>'EPA Data'!N3051/SUM('EPA Data'!N:N)</f>
        <v>2.5218013570095759E-4</v>
      </c>
      <c r="W3050" s="19">
        <f>'EPA Data'!O3051/SUM('EPA Data'!O:O)</f>
        <v>1.6189402342496476E-4</v>
      </c>
      <c r="X3050" s="19">
        <f>'EPA Data'!P3051/SUM('EPA Data'!P:P)</f>
        <v>2.6292304473132702E-4</v>
      </c>
    </row>
    <row r="3051" spans="1:24" x14ac:dyDescent="0.35">
      <c r="A3051" s="13" t="s">
        <v>4887</v>
      </c>
      <c r="B3051" s="13" t="s">
        <v>4836</v>
      </c>
      <c r="C3051" s="18" t="s">
        <v>4888</v>
      </c>
      <c r="D3051" s="14">
        <f>SUMIFS('Census Data'!G:G,'Census Data'!$A:$A,$A3051)/SUMIFS('Census Data'!$F:$F,'Census Data'!$A:$A,$A3051)</f>
        <v>0.5052019184791271</v>
      </c>
      <c r="E3051" s="16">
        <f>SUMIFS('Census Data'!H:H,'Census Data'!$A:$A,$A3051)/SUMIFS('Census Data'!$F:$F,'Census Data'!$A:$A,$A3051)</f>
        <v>0.4947980815208729</v>
      </c>
      <c r="F3051" s="14">
        <f>SUM(SUMIFS('Census Data'!I:I,'Census Data'!$A:$A,$A3051),SUMIFS('Census Data'!J:J,'Census Data'!$A:$A,$A3051))/SUMIFS('Census Data'!$F:$F,'Census Data'!$A:$A,$A3051)</f>
        <v>0.90377175314795766</v>
      </c>
      <c r="G3051" s="14">
        <f>SUM(SUMIFS('Census Data'!K:K,'Census Data'!$A:$A,$A3051),SUMIFS('Census Data'!L:L,'Census Data'!$A:$A,$A3051))/SUMIFS('Census Data'!$F:$F,'Census Data'!$A:$A,$A3051)</f>
        <v>9.6576007418892086E-3</v>
      </c>
      <c r="H3051" s="14">
        <f>SUM(SUMIFS('Census Data'!O:O,'Census Data'!$A:$A,$A3051),SUMIFS('Census Data'!P:P,'Census Data'!$A:$A,$A3051))/SUMIFS('Census Data'!$F:$F,'Census Data'!$A:$A,$A3051)</f>
        <v>6.2944662599800041E-2</v>
      </c>
      <c r="I3051" s="16">
        <f t="shared" si="94"/>
        <v>2.3625983510353055E-2</v>
      </c>
      <c r="J3051" s="14">
        <f>SUM(SUMIFS('Census Data'!W:W,'Census Data'!$A:$A,$A3051),SUMIFS('Census Data'!X:X,'Census Data'!$A:$A,$A3051))/SUMIFS('Census Data'!$F:$F,'Census Data'!$A:$A,$A3051)</f>
        <v>3.2044687232840187E-2</v>
      </c>
      <c r="K3051" s="16">
        <f t="shared" si="95"/>
        <v>0.96795531276715985</v>
      </c>
      <c r="L3051" s="19">
        <f>'EPA Data'!D3052/SUM('EPA Data'!D:D)</f>
        <v>1.0726995874288858E-4</v>
      </c>
      <c r="M3051" s="19">
        <f>'EPA Data'!E3052/SUM('EPA Data'!E:E)</f>
        <v>3.7672119199613308E-4</v>
      </c>
      <c r="N3051" s="19">
        <f>'EPA Data'!F3052/SUM('EPA Data'!F:F)</f>
        <v>2.8253230154527567E-4</v>
      </c>
      <c r="O3051" s="19">
        <f>'EPA Data'!G3052/SUM('EPA Data'!G:G)</f>
        <v>1.188103454924094E-4</v>
      </c>
      <c r="P3051" s="19">
        <f>'EPA Data'!H3052/SUM('EPA Data'!H:H)</f>
        <v>3.3205029023343307E-4</v>
      </c>
      <c r="Q3051" s="19">
        <f>'EPA Data'!I3052/SUM('EPA Data'!I:I)</f>
        <v>1.3967514670164675E-4</v>
      </c>
      <c r="R3051" s="19">
        <f>'EPA Data'!J3052/SUM('EPA Data'!J:J)</f>
        <v>1.5428369982658244E-4</v>
      </c>
      <c r="S3051" s="19">
        <f>'EPA Data'!K3052/SUM('EPA Data'!K:K)</f>
        <v>3.3588095748331842E-4</v>
      </c>
      <c r="T3051" s="19">
        <f>'EPA Data'!L3052/SUM('EPA Data'!L:L)</f>
        <v>2.631259790184811E-4</v>
      </c>
      <c r="U3051" s="19">
        <f>'EPA Data'!M3052/SUM('EPA Data'!M:M)</f>
        <v>3.2728495196727146E-4</v>
      </c>
      <c r="V3051" s="19">
        <f>'EPA Data'!N3052/SUM('EPA Data'!N:N)</f>
        <v>3.5993486391406855E-4</v>
      </c>
      <c r="W3051" s="19">
        <f>'EPA Data'!O3052/SUM('EPA Data'!O:O)</f>
        <v>2.9063988238636946E-4</v>
      </c>
      <c r="X3051" s="19">
        <f>'EPA Data'!P3052/SUM('EPA Data'!P:P)</f>
        <v>5.9304271175004595E-4</v>
      </c>
    </row>
    <row r="3052" spans="1:24" x14ac:dyDescent="0.35">
      <c r="A3052" s="13" t="s">
        <v>4889</v>
      </c>
      <c r="B3052" s="13" t="s">
        <v>4836</v>
      </c>
      <c r="C3052" s="18" t="s">
        <v>4890</v>
      </c>
      <c r="D3052" s="14">
        <f>SUMIFS('Census Data'!G:G,'Census Data'!$A:$A,$A3052)/SUMIFS('Census Data'!$F:$F,'Census Data'!$A:$A,$A3052)</f>
        <v>0.50740316186655199</v>
      </c>
      <c r="E3052" s="16">
        <f>SUMIFS('Census Data'!H:H,'Census Data'!$A:$A,$A3052)/SUMIFS('Census Data'!$F:$F,'Census Data'!$A:$A,$A3052)</f>
        <v>0.49259683813344796</v>
      </c>
      <c r="F3052" s="14">
        <f>SUM(SUMIFS('Census Data'!I:I,'Census Data'!$A:$A,$A3052),SUMIFS('Census Data'!J:J,'Census Data'!$A:$A,$A3052))/SUMIFS('Census Data'!$F:$F,'Census Data'!$A:$A,$A3052)</f>
        <v>0.96644695992740126</v>
      </c>
      <c r="G3052" s="14">
        <f>SUM(SUMIFS('Census Data'!K:K,'Census Data'!$A:$A,$A3052),SUMIFS('Census Data'!L:L,'Census Data'!$A:$A,$A3052))/SUMIFS('Census Data'!$F:$F,'Census Data'!$A:$A,$A3052)</f>
        <v>7.0688255241916223E-3</v>
      </c>
      <c r="H3052" s="14">
        <f>SUM(SUMIFS('Census Data'!O:O,'Census Data'!$A:$A,$A3052),SUMIFS('Census Data'!P:P,'Census Data'!$A:$A,$A3052))/SUMIFS('Census Data'!$F:$F,'Census Data'!$A:$A,$A3052)</f>
        <v>5.7553613220614223E-3</v>
      </c>
      <c r="I3052" s="16">
        <f t="shared" si="94"/>
        <v>2.0728853226345656E-2</v>
      </c>
      <c r="J3052" s="14">
        <f>SUM(SUMIFS('Census Data'!W:W,'Census Data'!$A:$A,$A3052),SUMIFS('Census Data'!X:X,'Census Data'!$A:$A,$A3052))/SUMIFS('Census Data'!$F:$F,'Census Data'!$A:$A,$A3052)</f>
        <v>2.5791660696374837E-2</v>
      </c>
      <c r="K3052" s="16">
        <f t="shared" si="95"/>
        <v>0.97420833930362516</v>
      </c>
      <c r="L3052" s="19">
        <f>'EPA Data'!D3053/SUM('EPA Data'!D:D)</f>
        <v>2.442950145943022E-5</v>
      </c>
      <c r="M3052" s="19">
        <f>'EPA Data'!E3053/SUM('EPA Data'!E:E)</f>
        <v>7.3580373965319984E-5</v>
      </c>
      <c r="N3052" s="19">
        <f>'EPA Data'!F3053/SUM('EPA Data'!F:F)</f>
        <v>5.9514816826772378E-5</v>
      </c>
      <c r="O3052" s="19">
        <f>'EPA Data'!G3053/SUM('EPA Data'!G:G)</f>
        <v>2.4564431271917088E-5</v>
      </c>
      <c r="P3052" s="19">
        <f>'EPA Data'!H3053/SUM('EPA Data'!H:H)</f>
        <v>6.6306469776726253E-5</v>
      </c>
      <c r="Q3052" s="19">
        <f>'EPA Data'!I3053/SUM('EPA Data'!I:I)</f>
        <v>3.3026838586875252E-5</v>
      </c>
      <c r="R3052" s="19">
        <f>'EPA Data'!J3053/SUM('EPA Data'!J:J)</f>
        <v>3.0452986459804737E-5</v>
      </c>
      <c r="S3052" s="19">
        <f>'EPA Data'!K3053/SUM('EPA Data'!K:K)</f>
        <v>7.5687593971138627E-5</v>
      </c>
      <c r="T3052" s="19">
        <f>'EPA Data'!L3053/SUM('EPA Data'!L:L)</f>
        <v>6.1819086742432883E-5</v>
      </c>
      <c r="U3052" s="19">
        <f>'EPA Data'!M3053/SUM('EPA Data'!M:M)</f>
        <v>6.9766610083617857E-5</v>
      </c>
      <c r="V3052" s="19">
        <f>'EPA Data'!N3053/SUM('EPA Data'!N:N)</f>
        <v>7.8122921247950912E-5</v>
      </c>
      <c r="W3052" s="19">
        <f>'EPA Data'!O3053/SUM('EPA Data'!O:O)</f>
        <v>6.3445319494590479E-5</v>
      </c>
      <c r="X3052" s="19">
        <f>'EPA Data'!P3053/SUM('EPA Data'!P:P)</f>
        <v>1.0373675976738568E-4</v>
      </c>
    </row>
    <row r="3053" spans="1:24" x14ac:dyDescent="0.35">
      <c r="A3053" s="13" t="s">
        <v>4891</v>
      </c>
      <c r="B3053" s="13" t="s">
        <v>4836</v>
      </c>
      <c r="C3053" s="18" t="s">
        <v>2121</v>
      </c>
      <c r="D3053" s="14">
        <f>SUMIFS('Census Data'!G:G,'Census Data'!$A:$A,$A3053)/SUMIFS('Census Data'!$F:$F,'Census Data'!$A:$A,$A3053)</f>
        <v>0.51305240202681035</v>
      </c>
      <c r="E3053" s="16">
        <f>SUMIFS('Census Data'!H:H,'Census Data'!$A:$A,$A3053)/SUMIFS('Census Data'!$F:$F,'Census Data'!$A:$A,$A3053)</f>
        <v>0.48694759797318965</v>
      </c>
      <c r="F3053" s="14">
        <f>SUM(SUMIFS('Census Data'!I:I,'Census Data'!$A:$A,$A3053),SUMIFS('Census Data'!J:J,'Census Data'!$A:$A,$A3053))/SUMIFS('Census Data'!$F:$F,'Census Data'!$A:$A,$A3053)</f>
        <v>0.96485151690077608</v>
      </c>
      <c r="G3053" s="14">
        <f>SUM(SUMIFS('Census Data'!K:K,'Census Data'!$A:$A,$A3053),SUMIFS('Census Data'!L:L,'Census Data'!$A:$A,$A3053))/SUMIFS('Census Data'!$F:$F,'Census Data'!$A:$A,$A3053)</f>
        <v>6.2215380668334298E-3</v>
      </c>
      <c r="H3053" s="14">
        <f>SUM(SUMIFS('Census Data'!O:O,'Census Data'!$A:$A,$A3053),SUMIFS('Census Data'!P:P,'Census Data'!$A:$A,$A3053))/SUMIFS('Census Data'!$F:$F,'Census Data'!$A:$A,$A3053)</f>
        <v>7.1836315823231352E-3</v>
      </c>
      <c r="I3053" s="16">
        <f t="shared" si="94"/>
        <v>2.1743313450067303E-2</v>
      </c>
      <c r="J3053" s="14">
        <f>SUM(SUMIFS('Census Data'!W:W,'Census Data'!$A:$A,$A3053),SUMIFS('Census Data'!X:X,'Census Data'!$A:$A,$A3053))/SUMIFS('Census Data'!$F:$F,'Census Data'!$A:$A,$A3053)</f>
        <v>3.2582900391251363E-2</v>
      </c>
      <c r="K3053" s="16">
        <f t="shared" si="95"/>
        <v>0.96741709960874867</v>
      </c>
      <c r="L3053" s="19">
        <f>'EPA Data'!D3054/SUM('EPA Data'!D:D)</f>
        <v>1.4280504892217045E-5</v>
      </c>
      <c r="M3053" s="19">
        <f>'EPA Data'!E3054/SUM('EPA Data'!E:E)</f>
        <v>4.7442628566048051E-5</v>
      </c>
      <c r="N3053" s="19">
        <f>'EPA Data'!F3054/SUM('EPA Data'!F:F)</f>
        <v>3.3618186646696941E-5</v>
      </c>
      <c r="O3053" s="19">
        <f>'EPA Data'!G3054/SUM('EPA Data'!G:G)</f>
        <v>1.5377236297367763E-5</v>
      </c>
      <c r="P3053" s="19">
        <f>'EPA Data'!H3054/SUM('EPA Data'!H:H)</f>
        <v>4.1213292481396917E-5</v>
      </c>
      <c r="Q3053" s="19">
        <f>'EPA Data'!I3054/SUM('EPA Data'!I:I)</f>
        <v>1.7289740611303764E-5</v>
      </c>
      <c r="R3053" s="19">
        <f>'EPA Data'!J3054/SUM('EPA Data'!J:J)</f>
        <v>1.738184109051603E-5</v>
      </c>
      <c r="S3053" s="19">
        <f>'EPA Data'!K3054/SUM('EPA Data'!K:K)</f>
        <v>3.9155482780039884E-5</v>
      </c>
      <c r="T3053" s="19">
        <f>'EPA Data'!L3054/SUM('EPA Data'!L:L)</f>
        <v>2.743484158919359E-5</v>
      </c>
      <c r="U3053" s="19">
        <f>'EPA Data'!M3054/SUM('EPA Data'!M:M)</f>
        <v>3.6940863542440221E-5</v>
      </c>
      <c r="V3053" s="19">
        <f>'EPA Data'!N3054/SUM('EPA Data'!N:N)</f>
        <v>4.7213288517835494E-5</v>
      </c>
      <c r="W3053" s="19">
        <f>'EPA Data'!O3054/SUM('EPA Data'!O:O)</f>
        <v>3.3122205565330836E-5</v>
      </c>
      <c r="X3053" s="19">
        <f>'EPA Data'!P3054/SUM('EPA Data'!P:P)</f>
        <v>6.9150157126795096E-5</v>
      </c>
    </row>
    <row r="3054" spans="1:24" x14ac:dyDescent="0.35">
      <c r="A3054" s="13" t="s">
        <v>4892</v>
      </c>
      <c r="B3054" s="13" t="s">
        <v>4836</v>
      </c>
      <c r="C3054" s="18" t="s">
        <v>2126</v>
      </c>
      <c r="D3054" s="14">
        <f>SUMIFS('Census Data'!G:G,'Census Data'!$A:$A,$A3054)/SUMIFS('Census Data'!$F:$F,'Census Data'!$A:$A,$A3054)</f>
        <v>0.49023759115502236</v>
      </c>
      <c r="E3054" s="16">
        <f>SUMIFS('Census Data'!H:H,'Census Data'!$A:$A,$A3054)/SUMIFS('Census Data'!$F:$F,'Census Data'!$A:$A,$A3054)</f>
        <v>0.5097624088449777</v>
      </c>
      <c r="F3054" s="14">
        <f>SUM(SUMIFS('Census Data'!I:I,'Census Data'!$A:$A,$A3054),SUMIFS('Census Data'!J:J,'Census Data'!$A:$A,$A3054))/SUMIFS('Census Data'!$F:$F,'Census Data'!$A:$A,$A3054)</f>
        <v>0.1230298753234533</v>
      </c>
      <c r="G3054" s="14">
        <f>SUM(SUMIFS('Census Data'!K:K,'Census Data'!$A:$A,$A3054),SUMIFS('Census Data'!L:L,'Census Data'!$A:$A,$A3054))/SUMIFS('Census Data'!$F:$F,'Census Data'!$A:$A,$A3054)</f>
        <v>7.7628793225123505E-3</v>
      </c>
      <c r="H3054" s="14">
        <f>SUM(SUMIFS('Census Data'!O:O,'Census Data'!$A:$A,$A3054),SUMIFS('Census Data'!P:P,'Census Data'!$A:$A,$A3054))/SUMIFS('Census Data'!$F:$F,'Census Data'!$A:$A,$A3054)</f>
        <v>1.834862385321101E-2</v>
      </c>
      <c r="I3054" s="16">
        <f t="shared" si="94"/>
        <v>0.85085862150082336</v>
      </c>
      <c r="J3054" s="14">
        <f>SUM(SUMIFS('Census Data'!W:W,'Census Data'!$A:$A,$A3054),SUMIFS('Census Data'!X:X,'Census Data'!$A:$A,$A3054))/SUMIFS('Census Data'!$F:$F,'Census Data'!$A:$A,$A3054)</f>
        <v>2.6817219477769938E-2</v>
      </c>
      <c r="K3054" s="16">
        <f t="shared" si="95"/>
        <v>0.97318278052223006</v>
      </c>
      <c r="L3054" s="19">
        <f>'EPA Data'!D3055/SUM('EPA Data'!D:D)</f>
        <v>4.6482767945793895E-6</v>
      </c>
      <c r="M3054" s="19">
        <f>'EPA Data'!E3055/SUM('EPA Data'!E:E)</f>
        <v>1.4693054764647352E-5</v>
      </c>
      <c r="N3054" s="19">
        <f>'EPA Data'!F3055/SUM('EPA Data'!F:F)</f>
        <v>1.1241154554000396E-5</v>
      </c>
      <c r="O3054" s="19">
        <f>'EPA Data'!G3055/SUM('EPA Data'!G:G)</f>
        <v>5.118957934889862E-6</v>
      </c>
      <c r="P3054" s="19">
        <f>'EPA Data'!H3055/SUM('EPA Data'!H:H)</f>
        <v>1.3302562623947213E-5</v>
      </c>
      <c r="Q3054" s="19">
        <f>'EPA Data'!I3055/SUM('EPA Data'!I:I)</f>
        <v>5.9749306982098087E-6</v>
      </c>
      <c r="R3054" s="19">
        <f>'EPA Data'!J3055/SUM('EPA Data'!J:J)</f>
        <v>5.8064242821540039E-6</v>
      </c>
      <c r="S3054" s="19">
        <f>'EPA Data'!K3055/SUM('EPA Data'!K:K)</f>
        <v>1.4022866106394038E-5</v>
      </c>
      <c r="T3054" s="19">
        <f>'EPA Data'!L3055/SUM('EPA Data'!L:L)</f>
        <v>1.129560950771736E-5</v>
      </c>
      <c r="U3054" s="19">
        <f>'EPA Data'!M3055/SUM('EPA Data'!M:M)</f>
        <v>1.3478914419272287E-5</v>
      </c>
      <c r="V3054" s="19">
        <f>'EPA Data'!N3055/SUM('EPA Data'!N:N)</f>
        <v>1.5344967782170206E-5</v>
      </c>
      <c r="W3054" s="19">
        <f>'EPA Data'!O3055/SUM('EPA Data'!O:O)</f>
        <v>1.1925948980890743E-5</v>
      </c>
      <c r="X3054" s="19">
        <f>'EPA Data'!P3055/SUM('EPA Data'!P:P)</f>
        <v>2.169189023255272E-5</v>
      </c>
    </row>
    <row r="3055" spans="1:24" x14ac:dyDescent="0.35">
      <c r="A3055" s="13" t="s">
        <v>4893</v>
      </c>
      <c r="B3055" s="13" t="s">
        <v>4836</v>
      </c>
      <c r="C3055" s="18" t="s">
        <v>4894</v>
      </c>
      <c r="D3055" s="14">
        <f>SUMIFS('Census Data'!G:G,'Census Data'!$A:$A,$A3055)/SUMIFS('Census Data'!$F:$F,'Census Data'!$A:$A,$A3055)</f>
        <v>0.48654082989256719</v>
      </c>
      <c r="E3055" s="16">
        <f>SUMIFS('Census Data'!H:H,'Census Data'!$A:$A,$A3055)/SUMIFS('Census Data'!$F:$F,'Census Data'!$A:$A,$A3055)</f>
        <v>0.51345917010743281</v>
      </c>
      <c r="F3055" s="14">
        <f>SUM(SUMIFS('Census Data'!I:I,'Census Data'!$A:$A,$A3055),SUMIFS('Census Data'!J:J,'Census Data'!$A:$A,$A3055))/SUMIFS('Census Data'!$F:$F,'Census Data'!$A:$A,$A3055)</f>
        <v>0.63719689059055573</v>
      </c>
      <c r="G3055" s="14">
        <f>SUM(SUMIFS('Census Data'!K:K,'Census Data'!$A:$A,$A3055),SUMIFS('Census Data'!L:L,'Census Data'!$A:$A,$A3055))/SUMIFS('Census Data'!$F:$F,'Census Data'!$A:$A,$A3055)</f>
        <v>0.27221595983271435</v>
      </c>
      <c r="H3055" s="14">
        <f>SUM(SUMIFS('Census Data'!O:O,'Census Data'!$A:$A,$A3055),SUMIFS('Census Data'!P:P,'Census Data'!$A:$A,$A3055))/SUMIFS('Census Data'!$F:$F,'Census Data'!$A:$A,$A3055)</f>
        <v>4.941610757543341E-2</v>
      </c>
      <c r="I3055" s="16">
        <f t="shared" si="94"/>
        <v>4.1171042001296509E-2</v>
      </c>
      <c r="J3055" s="14">
        <f>SUM(SUMIFS('Census Data'!W:W,'Census Data'!$A:$A,$A3055),SUMIFS('Census Data'!X:X,'Census Data'!$A:$A,$A3055))/SUMIFS('Census Data'!$F:$F,'Census Data'!$A:$A,$A3055)</f>
        <v>0.16277458271729517</v>
      </c>
      <c r="K3055" s="16">
        <f t="shared" si="95"/>
        <v>0.83722541728270483</v>
      </c>
      <c r="L3055" s="19">
        <f>'EPA Data'!D3056/SUM('EPA Data'!D:D)</f>
        <v>2.9150993938272707E-3</v>
      </c>
      <c r="M3055" s="19">
        <f>'EPA Data'!E3056/SUM('EPA Data'!E:E)</f>
        <v>4.7120873653802168E-3</v>
      </c>
      <c r="N3055" s="19">
        <f>'EPA Data'!F3056/SUM('EPA Data'!F:F)</f>
        <v>3.2194868979880894E-3</v>
      </c>
      <c r="O3055" s="19">
        <f>'EPA Data'!G3056/SUM('EPA Data'!G:G)</f>
        <v>3.6639450420014583E-3</v>
      </c>
      <c r="P3055" s="19">
        <f>'EPA Data'!H3056/SUM('EPA Data'!H:H)</f>
        <v>4.6378162286395581E-3</v>
      </c>
      <c r="Q3055" s="19">
        <f>'EPA Data'!I3056/SUM('EPA Data'!I:I)</f>
        <v>2.3612430248297865E-3</v>
      </c>
      <c r="R3055" s="19">
        <f>'EPA Data'!J3056/SUM('EPA Data'!J:J)</f>
        <v>5.5412070685393533E-3</v>
      </c>
      <c r="S3055" s="19">
        <f>'EPA Data'!K3056/SUM('EPA Data'!K:K)</f>
        <v>4.084078569286052E-3</v>
      </c>
      <c r="T3055" s="19">
        <f>'EPA Data'!L3056/SUM('EPA Data'!L:L)</f>
        <v>2.8273304799060562E-3</v>
      </c>
      <c r="U3055" s="19">
        <f>'EPA Data'!M3056/SUM('EPA Data'!M:M)</f>
        <v>4.8169766202023484E-3</v>
      </c>
      <c r="V3055" s="19">
        <f>'EPA Data'!N3056/SUM('EPA Data'!N:N)</f>
        <v>6.8124216094935085E-3</v>
      </c>
      <c r="W3055" s="19">
        <f>'EPA Data'!O3056/SUM('EPA Data'!O:O)</f>
        <v>3.8077666355920249E-3</v>
      </c>
      <c r="X3055" s="19">
        <f>'EPA Data'!P3056/SUM('EPA Data'!P:P)</f>
        <v>5.4159254038779166E-3</v>
      </c>
    </row>
    <row r="3056" spans="1:24" x14ac:dyDescent="0.35">
      <c r="A3056" s="13" t="s">
        <v>4895</v>
      </c>
      <c r="B3056" s="13" t="s">
        <v>4836</v>
      </c>
      <c r="C3056" s="18" t="s">
        <v>120</v>
      </c>
      <c r="D3056" s="14">
        <f>SUMIFS('Census Data'!G:G,'Census Data'!$A:$A,$A3056)/SUMIFS('Census Data'!$F:$F,'Census Data'!$A:$A,$A3056)</f>
        <v>0.51130322022909014</v>
      </c>
      <c r="E3056" s="16">
        <f>SUMIFS('Census Data'!H:H,'Census Data'!$A:$A,$A3056)/SUMIFS('Census Data'!$F:$F,'Census Data'!$A:$A,$A3056)</f>
        <v>0.48869677977090986</v>
      </c>
      <c r="F3056" s="14">
        <f>SUM(SUMIFS('Census Data'!I:I,'Census Data'!$A:$A,$A3056),SUMIFS('Census Data'!J:J,'Census Data'!$A:$A,$A3056))/SUMIFS('Census Data'!$F:$F,'Census Data'!$A:$A,$A3056)</f>
        <v>0.93725956343202943</v>
      </c>
      <c r="G3056" s="14">
        <f>SUM(SUMIFS('Census Data'!K:K,'Census Data'!$A:$A,$A3056),SUMIFS('Census Data'!L:L,'Census Data'!$A:$A,$A3056))/SUMIFS('Census Data'!$F:$F,'Census Data'!$A:$A,$A3056)</f>
        <v>1.8889129025286364E-2</v>
      </c>
      <c r="H3056" s="14">
        <f>SUM(SUMIFS('Census Data'!O:O,'Census Data'!$A:$A,$A3056),SUMIFS('Census Data'!P:P,'Census Data'!$A:$A,$A3056))/SUMIFS('Census Data'!$F:$F,'Census Data'!$A:$A,$A3056)</f>
        <v>9.7039118219148478E-3</v>
      </c>
      <c r="I3056" s="16">
        <f t="shared" si="94"/>
        <v>3.4147395720769302E-2</v>
      </c>
      <c r="J3056" s="14">
        <f>SUM(SUMIFS('Census Data'!W:W,'Census Data'!$A:$A,$A3056),SUMIFS('Census Data'!X:X,'Census Data'!$A:$A,$A3056))/SUMIFS('Census Data'!$F:$F,'Census Data'!$A:$A,$A3056)</f>
        <v>5.4765506807866869E-2</v>
      </c>
      <c r="K3056" s="16">
        <f t="shared" si="95"/>
        <v>0.94523449319213315</v>
      </c>
      <c r="L3056" s="19">
        <f>'EPA Data'!D3057/SUM('EPA Data'!D:D)</f>
        <v>4.2280846983805637E-5</v>
      </c>
      <c r="M3056" s="19">
        <f>'EPA Data'!E3057/SUM('EPA Data'!E:E)</f>
        <v>1.6716441396268995E-4</v>
      </c>
      <c r="N3056" s="19">
        <f>'EPA Data'!F3057/SUM('EPA Data'!F:F)</f>
        <v>1.1801980159815172E-4</v>
      </c>
      <c r="O3056" s="19">
        <f>'EPA Data'!G3057/SUM('EPA Data'!G:G)</f>
        <v>5.3733154449380581E-5</v>
      </c>
      <c r="P3056" s="19">
        <f>'EPA Data'!H3057/SUM('EPA Data'!H:H)</f>
        <v>1.4510008348042838E-4</v>
      </c>
      <c r="Q3056" s="19">
        <f>'EPA Data'!I3057/SUM('EPA Data'!I:I)</f>
        <v>5.8270244026719936E-5</v>
      </c>
      <c r="R3056" s="19">
        <f>'EPA Data'!J3057/SUM('EPA Data'!J:J)</f>
        <v>5.5483826309744496E-5</v>
      </c>
      <c r="S3056" s="19">
        <f>'EPA Data'!K3057/SUM('EPA Data'!K:K)</f>
        <v>1.3181173906048159E-4</v>
      </c>
      <c r="T3056" s="19">
        <f>'EPA Data'!L3057/SUM('EPA Data'!L:L)</f>
        <v>8.7497070957407504E-5</v>
      </c>
      <c r="U3056" s="19">
        <f>'EPA Data'!M3057/SUM('EPA Data'!M:M)</f>
        <v>1.301470018577377E-4</v>
      </c>
      <c r="V3056" s="19">
        <f>'EPA Data'!N3057/SUM('EPA Data'!N:N)</f>
        <v>1.5017885347371517E-4</v>
      </c>
      <c r="W3056" s="19">
        <f>'EPA Data'!O3057/SUM('EPA Data'!O:O)</f>
        <v>1.170704963231779E-4</v>
      </c>
      <c r="X3056" s="19">
        <f>'EPA Data'!P3057/SUM('EPA Data'!P:P)</f>
        <v>2.7776079919887992E-4</v>
      </c>
    </row>
    <row r="3057" spans="1:24" x14ac:dyDescent="0.35">
      <c r="A3057" s="13" t="s">
        <v>4896</v>
      </c>
      <c r="B3057" s="13" t="s">
        <v>4836</v>
      </c>
      <c r="C3057" s="18" t="s">
        <v>4897</v>
      </c>
      <c r="D3057" s="14">
        <f>SUMIFS('Census Data'!G:G,'Census Data'!$A:$A,$A3057)/SUMIFS('Census Data'!$F:$F,'Census Data'!$A:$A,$A3057)</f>
        <v>0.5170537662004363</v>
      </c>
      <c r="E3057" s="16">
        <f>SUMIFS('Census Data'!H:H,'Census Data'!$A:$A,$A3057)/SUMIFS('Census Data'!$F:$F,'Census Data'!$A:$A,$A3057)</f>
        <v>0.4829462337995637</v>
      </c>
      <c r="F3057" s="14">
        <f>SUM(SUMIFS('Census Data'!I:I,'Census Data'!$A:$A,$A3057),SUMIFS('Census Data'!J:J,'Census Data'!$A:$A,$A3057))/SUMIFS('Census Data'!$F:$F,'Census Data'!$A:$A,$A3057)</f>
        <v>0.96091364044655458</v>
      </c>
      <c r="G3057" s="14">
        <f>SUM(SUMIFS('Census Data'!K:K,'Census Data'!$A:$A,$A3057),SUMIFS('Census Data'!L:L,'Census Data'!$A:$A,$A3057))/SUMIFS('Census Data'!$F:$F,'Census Data'!$A:$A,$A3057)</f>
        <v>4.4142178878480692E-3</v>
      </c>
      <c r="H3057" s="14">
        <f>SUM(SUMIFS('Census Data'!O:O,'Census Data'!$A:$A,$A3057),SUMIFS('Census Data'!P:P,'Census Data'!$A:$A,$A3057))/SUMIFS('Census Data'!$F:$F,'Census Data'!$A:$A,$A3057)</f>
        <v>4.8505068651353775E-3</v>
      </c>
      <c r="I3057" s="16">
        <f t="shared" si="94"/>
        <v>2.9821634800462071E-2</v>
      </c>
      <c r="J3057" s="14">
        <f>SUM(SUMIFS('Census Data'!W:W,'Census Data'!$A:$A,$A3057),SUMIFS('Census Data'!X:X,'Census Data'!$A:$A,$A3057))/SUMIFS('Census Data'!$F:$F,'Census Data'!$A:$A,$A3057)</f>
        <v>2.1480816117028102E-2</v>
      </c>
      <c r="K3057" s="16">
        <f t="shared" si="95"/>
        <v>0.97851918388297188</v>
      </c>
      <c r="L3057" s="19">
        <f>'EPA Data'!D3058/SUM('EPA Data'!D:D)</f>
        <v>4.6845504020869382E-5</v>
      </c>
      <c r="M3057" s="19">
        <f>'EPA Data'!E3058/SUM('EPA Data'!E:E)</f>
        <v>1.3860993816356687E-4</v>
      </c>
      <c r="N3057" s="19">
        <f>'EPA Data'!F3058/SUM('EPA Data'!F:F)</f>
        <v>1.0610067373889668E-4</v>
      </c>
      <c r="O3057" s="19">
        <f>'EPA Data'!G3058/SUM('EPA Data'!G:G)</f>
        <v>5.1681603365872769E-5</v>
      </c>
      <c r="P3057" s="19">
        <f>'EPA Data'!H3058/SUM('EPA Data'!H:H)</f>
        <v>1.273668433620001E-4</v>
      </c>
      <c r="Q3057" s="19">
        <f>'EPA Data'!I3058/SUM('EPA Data'!I:I)</f>
        <v>5.894330630782613E-5</v>
      </c>
      <c r="R3057" s="19">
        <f>'EPA Data'!J3058/SUM('EPA Data'!J:J)</f>
        <v>6.1755828862686827E-5</v>
      </c>
      <c r="S3057" s="19">
        <f>'EPA Data'!K3058/SUM('EPA Data'!K:K)</f>
        <v>1.3851280340240548E-4</v>
      </c>
      <c r="T3057" s="19">
        <f>'EPA Data'!L3058/SUM('EPA Data'!L:L)</f>
        <v>1.1345475490714342E-4</v>
      </c>
      <c r="U3057" s="19">
        <f>'EPA Data'!M3058/SUM('EPA Data'!M:M)</f>
        <v>1.3037450089508121E-4</v>
      </c>
      <c r="V3057" s="19">
        <f>'EPA Data'!N3058/SUM('EPA Data'!N:N)</f>
        <v>1.5245313057733788E-4</v>
      </c>
      <c r="W3057" s="19">
        <f>'EPA Data'!O3058/SUM('EPA Data'!O:O)</f>
        <v>1.1403700653649745E-4</v>
      </c>
      <c r="X3057" s="19">
        <f>'EPA Data'!P3058/SUM('EPA Data'!P:P)</f>
        <v>1.9624559096895598E-4</v>
      </c>
    </row>
    <row r="3058" spans="1:24" x14ac:dyDescent="0.35">
      <c r="A3058" s="13" t="s">
        <v>4898</v>
      </c>
      <c r="B3058" s="13" t="s">
        <v>4836</v>
      </c>
      <c r="C3058" s="18" t="s">
        <v>1025</v>
      </c>
      <c r="D3058" s="14">
        <f>SUMIFS('Census Data'!G:G,'Census Data'!$A:$A,$A3058)/SUMIFS('Census Data'!$F:$F,'Census Data'!$A:$A,$A3058)</f>
        <v>0.50761059140637388</v>
      </c>
      <c r="E3058" s="16">
        <f>SUMIFS('Census Data'!H:H,'Census Data'!$A:$A,$A3058)/SUMIFS('Census Data'!$F:$F,'Census Data'!$A:$A,$A3058)</f>
        <v>0.49238940859362612</v>
      </c>
      <c r="F3058" s="14">
        <f>SUM(SUMIFS('Census Data'!I:I,'Census Data'!$A:$A,$A3058),SUMIFS('Census Data'!J:J,'Census Data'!$A:$A,$A3058))/SUMIFS('Census Data'!$F:$F,'Census Data'!$A:$A,$A3058)</f>
        <v>0.96118069869457212</v>
      </c>
      <c r="G3058" s="14">
        <f>SUM(SUMIFS('Census Data'!K:K,'Census Data'!$A:$A,$A3058),SUMIFS('Census Data'!L:L,'Census Data'!$A:$A,$A3058))/SUMIFS('Census Data'!$F:$F,'Census Data'!$A:$A,$A3058)</f>
        <v>5.8400718778077272E-3</v>
      </c>
      <c r="H3058" s="14">
        <f>SUM(SUMIFS('Census Data'!O:O,'Census Data'!$A:$A,$A3058),SUMIFS('Census Data'!P:P,'Census Data'!$A:$A,$A3058))/SUMIFS('Census Data'!$F:$F,'Census Data'!$A:$A,$A3058)</f>
        <v>5.258707256487501E-3</v>
      </c>
      <c r="I3058" s="16">
        <f t="shared" si="94"/>
        <v>2.7720522171132633E-2</v>
      </c>
      <c r="J3058" s="14">
        <f>SUM(SUMIFS('Census Data'!W:W,'Census Data'!$A:$A,$A3058),SUMIFS('Census Data'!X:X,'Census Data'!$A:$A,$A3058))/SUMIFS('Census Data'!$F:$F,'Census Data'!$A:$A,$A3058)</f>
        <v>1.5961101421700756E-2</v>
      </c>
      <c r="K3058" s="16">
        <f t="shared" si="95"/>
        <v>0.98403889857829929</v>
      </c>
      <c r="L3058" s="19">
        <f>'EPA Data'!D3059/SUM('EPA Data'!D:D)</f>
        <v>1.8689869595754902E-5</v>
      </c>
      <c r="M3058" s="19">
        <f>'EPA Data'!E3059/SUM('EPA Data'!E:E)</f>
        <v>6.528694815570442E-5</v>
      </c>
      <c r="N3058" s="19">
        <f>'EPA Data'!F3059/SUM('EPA Data'!F:F)</f>
        <v>5.3099909290688352E-5</v>
      </c>
      <c r="O3058" s="19">
        <f>'EPA Data'!G3059/SUM('EPA Data'!G:G)</f>
        <v>1.9266741086510391E-5</v>
      </c>
      <c r="P3058" s="19">
        <f>'EPA Data'!H3059/SUM('EPA Data'!H:H)</f>
        <v>5.6938902075516921E-5</v>
      </c>
      <c r="Q3058" s="19">
        <f>'EPA Data'!I3059/SUM('EPA Data'!I:I)</f>
        <v>2.7247556957415119E-5</v>
      </c>
      <c r="R3058" s="19">
        <f>'EPA Data'!J3059/SUM('EPA Data'!J:J)</f>
        <v>2.2206394373609799E-5</v>
      </c>
      <c r="S3058" s="19">
        <f>'EPA Data'!K3059/SUM('EPA Data'!K:K)</f>
        <v>6.0383910987740099E-5</v>
      </c>
      <c r="T3058" s="19">
        <f>'EPA Data'!L3059/SUM('EPA Data'!L:L)</f>
        <v>4.9818527742337708E-5</v>
      </c>
      <c r="U3058" s="19">
        <f>'EPA Data'!M3059/SUM('EPA Data'!M:M)</f>
        <v>6.5906181945624517E-5</v>
      </c>
      <c r="V3058" s="19">
        <f>'EPA Data'!N3059/SUM('EPA Data'!N:N)</f>
        <v>6.0686102779383001E-5</v>
      </c>
      <c r="W3058" s="19">
        <f>'EPA Data'!O3059/SUM('EPA Data'!O:O)</f>
        <v>5.5456206835795479E-5</v>
      </c>
      <c r="X3058" s="19">
        <f>'EPA Data'!P3059/SUM('EPA Data'!P:P)</f>
        <v>1.0257542741281373E-4</v>
      </c>
    </row>
    <row r="3059" spans="1:24" x14ac:dyDescent="0.35">
      <c r="A3059" s="13" t="s">
        <v>4899</v>
      </c>
      <c r="B3059" s="13" t="s">
        <v>4836</v>
      </c>
      <c r="C3059" s="18" t="s">
        <v>4900</v>
      </c>
      <c r="D3059" s="14">
        <f>SUMIFS('Census Data'!G:G,'Census Data'!$A:$A,$A3059)/SUMIFS('Census Data'!$F:$F,'Census Data'!$A:$A,$A3059)</f>
        <v>0.50218402437297782</v>
      </c>
      <c r="E3059" s="16">
        <f>SUMIFS('Census Data'!H:H,'Census Data'!$A:$A,$A3059)/SUMIFS('Census Data'!$F:$F,'Census Data'!$A:$A,$A3059)</f>
        <v>0.49781597562702212</v>
      </c>
      <c r="F3059" s="14">
        <f>SUM(SUMIFS('Census Data'!I:I,'Census Data'!$A:$A,$A3059),SUMIFS('Census Data'!J:J,'Census Data'!$A:$A,$A3059))/SUMIFS('Census Data'!$F:$F,'Census Data'!$A:$A,$A3059)</f>
        <v>0.90730612523138077</v>
      </c>
      <c r="G3059" s="14">
        <f>SUM(SUMIFS('Census Data'!K:K,'Census Data'!$A:$A,$A3059),SUMIFS('Census Data'!L:L,'Census Data'!$A:$A,$A3059))/SUMIFS('Census Data'!$F:$F,'Census Data'!$A:$A,$A3059)</f>
        <v>1.5836143112588685E-2</v>
      </c>
      <c r="H3059" s="14">
        <f>SUM(SUMIFS('Census Data'!O:O,'Census Data'!$A:$A,$A3059),SUMIFS('Census Data'!P:P,'Census Data'!$A:$A,$A3059))/SUMIFS('Census Data'!$F:$F,'Census Data'!$A:$A,$A3059)</f>
        <v>3.834758761005333E-2</v>
      </c>
      <c r="I3059" s="16">
        <f t="shared" si="94"/>
        <v>3.8510144045977301E-2</v>
      </c>
      <c r="J3059" s="14">
        <f>SUM(SUMIFS('Census Data'!W:W,'Census Data'!$A:$A,$A3059),SUMIFS('Census Data'!X:X,'Census Data'!$A:$A,$A3059))/SUMIFS('Census Data'!$F:$F,'Census Data'!$A:$A,$A3059)</f>
        <v>4.909728740502247E-2</v>
      </c>
      <c r="K3059" s="16">
        <f t="shared" si="95"/>
        <v>0.9509027125949775</v>
      </c>
      <c r="L3059" s="19">
        <f>'EPA Data'!D3060/SUM('EPA Data'!D:D)</f>
        <v>2.1741375623403409E-4</v>
      </c>
      <c r="M3059" s="19">
        <f>'EPA Data'!E3060/SUM('EPA Data'!E:E)</f>
        <v>5.7959147536540661E-4</v>
      </c>
      <c r="N3059" s="19">
        <f>'EPA Data'!F3060/SUM('EPA Data'!F:F)</f>
        <v>4.1348354350590426E-4</v>
      </c>
      <c r="O3059" s="19">
        <f>'EPA Data'!G3060/SUM('EPA Data'!G:G)</f>
        <v>2.8089831054216199E-4</v>
      </c>
      <c r="P3059" s="19">
        <f>'EPA Data'!H3060/SUM('EPA Data'!H:H)</f>
        <v>5.397965260669509E-4</v>
      </c>
      <c r="Q3059" s="19">
        <f>'EPA Data'!I3060/SUM('EPA Data'!I:I)</f>
        <v>2.3654418033925502E-4</v>
      </c>
      <c r="R3059" s="19">
        <f>'EPA Data'!J3060/SUM('EPA Data'!J:J)</f>
        <v>3.5795609269257588E-4</v>
      </c>
      <c r="S3059" s="19">
        <f>'EPA Data'!K3060/SUM('EPA Data'!K:K)</f>
        <v>5.5591591258420745E-4</v>
      </c>
      <c r="T3059" s="19">
        <f>'EPA Data'!L3060/SUM('EPA Data'!L:L)</f>
        <v>4.7587575551735539E-4</v>
      </c>
      <c r="U3059" s="19">
        <f>'EPA Data'!M3060/SUM('EPA Data'!M:M)</f>
        <v>5.6955451825609559E-4</v>
      </c>
      <c r="V3059" s="19">
        <f>'EPA Data'!N3060/SUM('EPA Data'!N:N)</f>
        <v>6.5976017216000935E-4</v>
      </c>
      <c r="W3059" s="19">
        <f>'EPA Data'!O3060/SUM('EPA Data'!O:O)</f>
        <v>4.5496587770278902E-4</v>
      </c>
      <c r="X3059" s="19">
        <f>'EPA Data'!P3060/SUM('EPA Data'!P:P)</f>
        <v>8.0446559445350777E-4</v>
      </c>
    </row>
    <row r="3060" spans="1:24" x14ac:dyDescent="0.35">
      <c r="A3060" s="13" t="s">
        <v>4901</v>
      </c>
      <c r="B3060" s="13" t="s">
        <v>4836</v>
      </c>
      <c r="C3060" s="18" t="s">
        <v>4902</v>
      </c>
      <c r="D3060" s="14">
        <f>SUMIFS('Census Data'!G:G,'Census Data'!$A:$A,$A3060)/SUMIFS('Census Data'!$F:$F,'Census Data'!$A:$A,$A3060)</f>
        <v>0.49642111704859632</v>
      </c>
      <c r="E3060" s="16">
        <f>SUMIFS('Census Data'!H:H,'Census Data'!$A:$A,$A3060)/SUMIFS('Census Data'!$F:$F,'Census Data'!$A:$A,$A3060)</f>
        <v>0.50357888295140374</v>
      </c>
      <c r="F3060" s="14">
        <f>SUM(SUMIFS('Census Data'!I:I,'Census Data'!$A:$A,$A3060),SUMIFS('Census Data'!J:J,'Census Data'!$A:$A,$A3060))/SUMIFS('Census Data'!$F:$F,'Census Data'!$A:$A,$A3060)</f>
        <v>0.93609371755783588</v>
      </c>
      <c r="G3060" s="14">
        <f>SUM(SUMIFS('Census Data'!K:K,'Census Data'!$A:$A,$A3060),SUMIFS('Census Data'!L:L,'Census Data'!$A:$A,$A3060))/SUMIFS('Census Data'!$F:$F,'Census Data'!$A:$A,$A3060)</f>
        <v>1.8697614442295292E-2</v>
      </c>
      <c r="H3060" s="14">
        <f>SUM(SUMIFS('Census Data'!O:O,'Census Data'!$A:$A,$A3060),SUMIFS('Census Data'!P:P,'Census Data'!$A:$A,$A3060))/SUMIFS('Census Data'!$F:$F,'Census Data'!$A:$A,$A3060)</f>
        <v>2.616136117758909E-2</v>
      </c>
      <c r="I3060" s="16">
        <f t="shared" si="94"/>
        <v>1.904730682227973E-2</v>
      </c>
      <c r="J3060" s="14">
        <f>SUM(SUMIFS('Census Data'!W:W,'Census Data'!$A:$A,$A3060),SUMIFS('Census Data'!X:X,'Census Data'!$A:$A,$A3060))/SUMIFS('Census Data'!$F:$F,'Census Data'!$A:$A,$A3060)</f>
        <v>3.3832737763498676E-2</v>
      </c>
      <c r="K3060" s="16">
        <f t="shared" si="95"/>
        <v>0.96616726223650129</v>
      </c>
      <c r="L3060" s="19">
        <f>'EPA Data'!D3061/SUM('EPA Data'!D:D)</f>
        <v>1.6023950647512587E-4</v>
      </c>
      <c r="M3060" s="19">
        <f>'EPA Data'!E3061/SUM('EPA Data'!E:E)</f>
        <v>2.8210018159710083E-4</v>
      </c>
      <c r="N3060" s="19">
        <f>'EPA Data'!F3061/SUM('EPA Data'!F:F)</f>
        <v>1.9036286956035335E-4</v>
      </c>
      <c r="O3060" s="19">
        <f>'EPA Data'!G3061/SUM('EPA Data'!G:G)</f>
        <v>1.7130880227160509E-4</v>
      </c>
      <c r="P3060" s="19">
        <f>'EPA Data'!H3061/SUM('EPA Data'!H:H)</f>
        <v>2.6397739506386751E-4</v>
      </c>
      <c r="Q3060" s="19">
        <f>'EPA Data'!I3061/SUM('EPA Data'!I:I)</f>
        <v>1.2870239319295027E-4</v>
      </c>
      <c r="R3060" s="19">
        <f>'EPA Data'!J3061/SUM('EPA Data'!J:J)</f>
        <v>2.6695421034758334E-4</v>
      </c>
      <c r="S3060" s="19">
        <f>'EPA Data'!K3061/SUM('EPA Data'!K:K)</f>
        <v>2.4381910014993348E-4</v>
      </c>
      <c r="T3060" s="19">
        <f>'EPA Data'!L3061/SUM('EPA Data'!L:L)</f>
        <v>1.7092386367288084E-4</v>
      </c>
      <c r="U3060" s="19">
        <f>'EPA Data'!M3061/SUM('EPA Data'!M:M)</f>
        <v>2.4757894117746521E-4</v>
      </c>
      <c r="V3060" s="19">
        <f>'EPA Data'!N3061/SUM('EPA Data'!N:N)</f>
        <v>3.7516562813148281E-4</v>
      </c>
      <c r="W3060" s="19">
        <f>'EPA Data'!O3061/SUM('EPA Data'!O:O)</f>
        <v>2.1767575547572334E-4</v>
      </c>
      <c r="X3060" s="19">
        <f>'EPA Data'!P3061/SUM('EPA Data'!P:P)</f>
        <v>3.2714267855197865E-4</v>
      </c>
    </row>
    <row r="3061" spans="1:24" x14ac:dyDescent="0.35">
      <c r="A3061" s="13" t="s">
        <v>4903</v>
      </c>
      <c r="B3061" s="13" t="s">
        <v>4836</v>
      </c>
      <c r="C3061" s="18" t="s">
        <v>4904</v>
      </c>
      <c r="D3061" s="14">
        <f>SUMIFS('Census Data'!G:G,'Census Data'!$A:$A,$A3061)/SUMIFS('Census Data'!$F:$F,'Census Data'!$A:$A,$A3061)</f>
        <v>0.51434426229508201</v>
      </c>
      <c r="E3061" s="16">
        <f>SUMIFS('Census Data'!H:H,'Census Data'!$A:$A,$A3061)/SUMIFS('Census Data'!$F:$F,'Census Data'!$A:$A,$A3061)</f>
        <v>0.48565573770491804</v>
      </c>
      <c r="F3061" s="14">
        <f>SUM(SUMIFS('Census Data'!I:I,'Census Data'!$A:$A,$A3061),SUMIFS('Census Data'!J:J,'Census Data'!$A:$A,$A3061))/SUMIFS('Census Data'!$F:$F,'Census Data'!$A:$A,$A3061)</f>
        <v>0.9771857923497268</v>
      </c>
      <c r="G3061" s="14">
        <f>SUM(SUMIFS('Census Data'!K:K,'Census Data'!$A:$A,$A3061),SUMIFS('Census Data'!L:L,'Census Data'!$A:$A,$A3061))/SUMIFS('Census Data'!$F:$F,'Census Data'!$A:$A,$A3061)</f>
        <v>5.7377049180327867E-3</v>
      </c>
      <c r="H3061" s="14">
        <f>SUM(SUMIFS('Census Data'!O:O,'Census Data'!$A:$A,$A3061),SUMIFS('Census Data'!P:P,'Census Data'!$A:$A,$A3061))/SUMIFS('Census Data'!$F:$F,'Census Data'!$A:$A,$A3061)</f>
        <v>4.6448087431693987E-3</v>
      </c>
      <c r="I3061" s="16">
        <f t="shared" si="94"/>
        <v>1.2431693989070958E-2</v>
      </c>
      <c r="J3061" s="14">
        <f>SUM(SUMIFS('Census Data'!W:W,'Census Data'!$A:$A,$A3061),SUMIFS('Census Data'!X:X,'Census Data'!$A:$A,$A3061))/SUMIFS('Census Data'!$F:$F,'Census Data'!$A:$A,$A3061)</f>
        <v>2.2814207650273224E-2</v>
      </c>
      <c r="K3061" s="16">
        <f t="shared" si="95"/>
        <v>0.9771857923497268</v>
      </c>
      <c r="L3061" s="19">
        <f>'EPA Data'!D3062/SUM('EPA Data'!D:D)</f>
        <v>6.8368272361310636E-6</v>
      </c>
      <c r="M3061" s="19">
        <f>'EPA Data'!E3062/SUM('EPA Data'!E:E)</f>
        <v>2.6503242979495387E-5</v>
      </c>
      <c r="N3061" s="19">
        <f>'EPA Data'!F3062/SUM('EPA Data'!F:F)</f>
        <v>1.7775440423457153E-5</v>
      </c>
      <c r="O3061" s="19">
        <f>'EPA Data'!G3062/SUM('EPA Data'!G:G)</f>
        <v>9.9872149842094026E-6</v>
      </c>
      <c r="P3061" s="19">
        <f>'EPA Data'!H3062/SUM('EPA Data'!H:H)</f>
        <v>2.3698348346478655E-5</v>
      </c>
      <c r="Q3061" s="19">
        <f>'EPA Data'!I3062/SUM('EPA Data'!I:I)</f>
        <v>9.8482099045933164E-6</v>
      </c>
      <c r="R3061" s="19">
        <f>'EPA Data'!J3062/SUM('EPA Data'!J:J)</f>
        <v>9.2985131423365885E-6</v>
      </c>
      <c r="S3061" s="19">
        <f>'EPA Data'!K3062/SUM('EPA Data'!K:K)</f>
        <v>2.1367706889532238E-5</v>
      </c>
      <c r="T3061" s="19">
        <f>'EPA Data'!L3062/SUM('EPA Data'!L:L)</f>
        <v>1.3007693978102553E-5</v>
      </c>
      <c r="U3061" s="19">
        <f>'EPA Data'!M3062/SUM('EPA Data'!M:M)</f>
        <v>3.7747436414329116E-5</v>
      </c>
      <c r="V3061" s="19">
        <f>'EPA Data'!N3062/SUM('EPA Data'!N:N)</f>
        <v>2.444384484999155E-5</v>
      </c>
      <c r="W3061" s="19">
        <f>'EPA Data'!O3062/SUM('EPA Data'!O:O)</f>
        <v>1.8836912620589225E-5</v>
      </c>
      <c r="X3061" s="19">
        <f>'EPA Data'!P3062/SUM('EPA Data'!P:P)</f>
        <v>4.8295209824936469E-5</v>
      </c>
    </row>
    <row r="3062" spans="1:24" x14ac:dyDescent="0.35">
      <c r="A3062" s="13" t="s">
        <v>4905</v>
      </c>
      <c r="B3062" s="13" t="s">
        <v>4836</v>
      </c>
      <c r="C3062" s="18" t="s">
        <v>885</v>
      </c>
      <c r="D3062" s="14">
        <f>SUMIFS('Census Data'!G:G,'Census Data'!$A:$A,$A3062)/SUMIFS('Census Data'!$F:$F,'Census Data'!$A:$A,$A3062)</f>
        <v>0.50130313225607737</v>
      </c>
      <c r="E3062" s="16">
        <f>SUMIFS('Census Data'!H:H,'Census Data'!$A:$A,$A3062)/SUMIFS('Census Data'!$F:$F,'Census Data'!$A:$A,$A3062)</f>
        <v>0.49869686774392269</v>
      </c>
      <c r="F3062" s="14">
        <f>SUM(SUMIFS('Census Data'!I:I,'Census Data'!$A:$A,$A3062),SUMIFS('Census Data'!J:J,'Census Data'!$A:$A,$A3062))/SUMIFS('Census Data'!$F:$F,'Census Data'!$A:$A,$A3062)</f>
        <v>0.95564611666587684</v>
      </c>
      <c r="G3062" s="14">
        <f>SUM(SUMIFS('Census Data'!K:K,'Census Data'!$A:$A,$A3062),SUMIFS('Census Data'!L:L,'Census Data'!$A:$A,$A3062))/SUMIFS('Census Data'!$F:$F,'Census Data'!$A:$A,$A3062)</f>
        <v>8.9560725963133206E-3</v>
      </c>
      <c r="H3062" s="14">
        <f>SUM(SUMIFS('Census Data'!O:O,'Census Data'!$A:$A,$A3062),SUMIFS('Census Data'!P:P,'Census Data'!$A:$A,$A3062))/SUMIFS('Census Data'!$F:$F,'Census Data'!$A:$A,$A3062)</f>
        <v>1.267592285457044E-2</v>
      </c>
      <c r="I3062" s="16">
        <f t="shared" si="94"/>
        <v>2.2721887883239367E-2</v>
      </c>
      <c r="J3062" s="14">
        <f>SUM(SUMIFS('Census Data'!W:W,'Census Data'!$A:$A,$A3062),SUMIFS('Census Data'!X:X,'Census Data'!$A:$A,$A3062))/SUMIFS('Census Data'!$F:$F,'Census Data'!$A:$A,$A3062)</f>
        <v>2.8195043358764157E-2</v>
      </c>
      <c r="K3062" s="16">
        <f t="shared" si="95"/>
        <v>0.9718049566412359</v>
      </c>
      <c r="L3062" s="19">
        <f>'EPA Data'!D3063/SUM('EPA Data'!D:D)</f>
        <v>4.5492207643324583E-5</v>
      </c>
      <c r="M3062" s="19">
        <f>'EPA Data'!E3063/SUM('EPA Data'!E:E)</f>
        <v>1.4446712044379706E-4</v>
      </c>
      <c r="N3062" s="19">
        <f>'EPA Data'!F3063/SUM('EPA Data'!F:F)</f>
        <v>9.5195554380672552E-5</v>
      </c>
      <c r="O3062" s="19">
        <f>'EPA Data'!G3063/SUM('EPA Data'!G:G)</f>
        <v>6.8969602104168888E-5</v>
      </c>
      <c r="P3062" s="19">
        <f>'EPA Data'!H3063/SUM('EPA Data'!H:H)</f>
        <v>1.3254212511261263E-4</v>
      </c>
      <c r="Q3062" s="19">
        <f>'EPA Data'!I3063/SUM('EPA Data'!I:I)</f>
        <v>5.8914644227777887E-5</v>
      </c>
      <c r="R3062" s="19">
        <f>'EPA Data'!J3063/SUM('EPA Data'!J:J)</f>
        <v>7.218750868219926E-5</v>
      </c>
      <c r="S3062" s="19">
        <f>'EPA Data'!K3063/SUM('EPA Data'!K:K)</f>
        <v>1.1762982843658601E-4</v>
      </c>
      <c r="T3062" s="19">
        <f>'EPA Data'!L3063/SUM('EPA Data'!L:L)</f>
        <v>7.2934896308404589E-5</v>
      </c>
      <c r="U3062" s="19">
        <f>'EPA Data'!M3063/SUM('EPA Data'!M:M)</f>
        <v>2.3091168877342698E-4</v>
      </c>
      <c r="V3062" s="19">
        <f>'EPA Data'!N3063/SUM('EPA Data'!N:N)</f>
        <v>1.4103622051488517E-4</v>
      </c>
      <c r="W3062" s="19">
        <f>'EPA Data'!O3063/SUM('EPA Data'!O:O)</f>
        <v>1.0437797982635175E-4</v>
      </c>
      <c r="X3062" s="19">
        <f>'EPA Data'!P3063/SUM('EPA Data'!P:P)</f>
        <v>2.6706722429503839E-4</v>
      </c>
    </row>
    <row r="3063" spans="1:24" x14ac:dyDescent="0.35">
      <c r="A3063" s="13" t="s">
        <v>4906</v>
      </c>
      <c r="B3063" s="13" t="s">
        <v>4836</v>
      </c>
      <c r="C3063" s="18" t="s">
        <v>283</v>
      </c>
      <c r="D3063" s="14">
        <f>SUMIFS('Census Data'!G:G,'Census Data'!$A:$A,$A3063)/SUMIFS('Census Data'!$F:$F,'Census Data'!$A:$A,$A3063)</f>
        <v>0.50749188564314618</v>
      </c>
      <c r="E3063" s="16">
        <f>SUMIFS('Census Data'!H:H,'Census Data'!$A:$A,$A3063)/SUMIFS('Census Data'!$F:$F,'Census Data'!$A:$A,$A3063)</f>
        <v>0.49250811435685388</v>
      </c>
      <c r="F3063" s="14">
        <f>SUM(SUMIFS('Census Data'!I:I,'Census Data'!$A:$A,$A3063),SUMIFS('Census Data'!J:J,'Census Data'!$A:$A,$A3063))/SUMIFS('Census Data'!$F:$F,'Census Data'!$A:$A,$A3063)</f>
        <v>0.96538615446178466</v>
      </c>
      <c r="G3063" s="14">
        <f>SUM(SUMIFS('Census Data'!K:K,'Census Data'!$A:$A,$A3063),SUMIFS('Census Data'!L:L,'Census Data'!$A:$A,$A3063))/SUMIFS('Census Data'!$F:$F,'Census Data'!$A:$A,$A3063)</f>
        <v>4.2683740162731756E-3</v>
      </c>
      <c r="H3063" s="14">
        <f>SUM(SUMIFS('Census Data'!O:O,'Census Data'!$A:$A,$A3063),SUMIFS('Census Data'!P:P,'Census Data'!$A:$A,$A3063))/SUMIFS('Census Data'!$F:$F,'Census Data'!$A:$A,$A3063)</f>
        <v>6.113556533724601E-3</v>
      </c>
      <c r="I3063" s="16">
        <f t="shared" si="94"/>
        <v>2.4231914988217529E-2</v>
      </c>
      <c r="J3063" s="14">
        <f>SUM(SUMIFS('Census Data'!W:W,'Census Data'!$A:$A,$A3063),SUMIFS('Census Data'!X:X,'Census Data'!$A:$A,$A3063))/SUMIFS('Census Data'!$F:$F,'Census Data'!$A:$A,$A3063)</f>
        <v>2.0986172246676447E-2</v>
      </c>
      <c r="K3063" s="16">
        <f t="shared" si="95"/>
        <v>0.97901382775332357</v>
      </c>
      <c r="L3063" s="19">
        <f>'EPA Data'!D3064/SUM('EPA Data'!D:D)</f>
        <v>3.9800175819302515E-5</v>
      </c>
      <c r="M3063" s="19">
        <f>'EPA Data'!E3064/SUM('EPA Data'!E:E)</f>
        <v>1.0797621773474588E-4</v>
      </c>
      <c r="N3063" s="19">
        <f>'EPA Data'!F3064/SUM('EPA Data'!F:F)</f>
        <v>7.4697130171095223E-5</v>
      </c>
      <c r="O3063" s="19">
        <f>'EPA Data'!G3064/SUM('EPA Data'!G:G)</f>
        <v>5.0687224780234889E-5</v>
      </c>
      <c r="P3063" s="19">
        <f>'EPA Data'!H3064/SUM('EPA Data'!H:H)</f>
        <v>1.0011711311803785E-4</v>
      </c>
      <c r="Q3063" s="19">
        <f>'EPA Data'!I3064/SUM('EPA Data'!I:I)</f>
        <v>5.0787847565997312E-5</v>
      </c>
      <c r="R3063" s="19">
        <f>'EPA Data'!J3064/SUM('EPA Data'!J:J)</f>
        <v>5.4314043289473577E-5</v>
      </c>
      <c r="S3063" s="19">
        <f>'EPA Data'!K3064/SUM('EPA Data'!K:K)</f>
        <v>8.97048188067593E-5</v>
      </c>
      <c r="T3063" s="19">
        <f>'EPA Data'!L3064/SUM('EPA Data'!L:L)</f>
        <v>5.6114417510268022E-5</v>
      </c>
      <c r="U3063" s="19">
        <f>'EPA Data'!M3064/SUM('EPA Data'!M:M)</f>
        <v>2.2759467568142584E-4</v>
      </c>
      <c r="V3063" s="19">
        <f>'EPA Data'!N3064/SUM('EPA Data'!N:N)</f>
        <v>1.0784525413995498E-4</v>
      </c>
      <c r="W3063" s="19">
        <f>'EPA Data'!O3064/SUM('EPA Data'!O:O)</f>
        <v>8.6123063273334355E-5</v>
      </c>
      <c r="X3063" s="19">
        <f>'EPA Data'!P3064/SUM('EPA Data'!P:P)</f>
        <v>1.9302833567181907E-4</v>
      </c>
    </row>
    <row r="3064" spans="1:24" x14ac:dyDescent="0.35">
      <c r="A3064" s="13" t="s">
        <v>4907</v>
      </c>
      <c r="B3064" s="13" t="s">
        <v>4836</v>
      </c>
      <c r="C3064" s="18" t="s">
        <v>3394</v>
      </c>
      <c r="D3064" s="14">
        <f>SUMIFS('Census Data'!G:G,'Census Data'!$A:$A,$A3064)/SUMIFS('Census Data'!$F:$F,'Census Data'!$A:$A,$A3064)</f>
        <v>0.50955649344190079</v>
      </c>
      <c r="E3064" s="16">
        <f>SUMIFS('Census Data'!H:H,'Census Data'!$A:$A,$A3064)/SUMIFS('Census Data'!$F:$F,'Census Data'!$A:$A,$A3064)</f>
        <v>0.49044350655809921</v>
      </c>
      <c r="F3064" s="14">
        <f>SUM(SUMIFS('Census Data'!I:I,'Census Data'!$A:$A,$A3064),SUMIFS('Census Data'!J:J,'Census Data'!$A:$A,$A3064))/SUMIFS('Census Data'!$F:$F,'Census Data'!$A:$A,$A3064)</f>
        <v>0.93603899333532281</v>
      </c>
      <c r="G3064" s="14">
        <f>SUM(SUMIFS('Census Data'!K:K,'Census Data'!$A:$A,$A3064),SUMIFS('Census Data'!L:L,'Census Data'!$A:$A,$A3064))/SUMIFS('Census Data'!$F:$F,'Census Data'!$A:$A,$A3064)</f>
        <v>9.7341234315271915E-3</v>
      </c>
      <c r="H3064" s="14">
        <f>SUM(SUMIFS('Census Data'!O:O,'Census Data'!$A:$A,$A3064),SUMIFS('Census Data'!P:P,'Census Data'!$A:$A,$A3064))/SUMIFS('Census Data'!$F:$F,'Census Data'!$A:$A,$A3064)</f>
        <v>3.3820750024868201E-2</v>
      </c>
      <c r="I3064" s="16">
        <f t="shared" si="94"/>
        <v>2.0406133208281774E-2</v>
      </c>
      <c r="J3064" s="14">
        <f>SUM(SUMIFS('Census Data'!W:W,'Census Data'!$A:$A,$A3064),SUMIFS('Census Data'!X:X,'Census Data'!$A:$A,$A3064))/SUMIFS('Census Data'!$F:$F,'Census Data'!$A:$A,$A3064)</f>
        <v>3.6890196245612537E-2</v>
      </c>
      <c r="K3064" s="16">
        <f t="shared" si="95"/>
        <v>0.96310980375438748</v>
      </c>
      <c r="L3064" s="19">
        <f>'EPA Data'!D3065/SUM('EPA Data'!D:D)</f>
        <v>5.5787043692349943E-5</v>
      </c>
      <c r="M3064" s="19">
        <f>'EPA Data'!E3065/SUM('EPA Data'!E:E)</f>
        <v>1.9750630561755239E-4</v>
      </c>
      <c r="N3064" s="19">
        <f>'EPA Data'!F3065/SUM('EPA Data'!F:F)</f>
        <v>1.4517839537525219E-4</v>
      </c>
      <c r="O3064" s="19">
        <f>'EPA Data'!G3065/SUM('EPA Data'!G:G)</f>
        <v>6.4103490449760387E-5</v>
      </c>
      <c r="P3064" s="19">
        <f>'EPA Data'!H3065/SUM('EPA Data'!H:H)</f>
        <v>1.7386122037453712E-4</v>
      </c>
      <c r="Q3064" s="19">
        <f>'EPA Data'!I3065/SUM('EPA Data'!I:I)</f>
        <v>7.2638497174009744E-5</v>
      </c>
      <c r="R3064" s="19">
        <f>'EPA Data'!J3065/SUM('EPA Data'!J:J)</f>
        <v>8.0098366941470974E-5</v>
      </c>
      <c r="S3064" s="19">
        <f>'EPA Data'!K3065/SUM('EPA Data'!K:K)</f>
        <v>1.7297994013704956E-4</v>
      </c>
      <c r="T3064" s="19">
        <f>'EPA Data'!L3065/SUM('EPA Data'!L:L)</f>
        <v>1.3571536047467638E-4</v>
      </c>
      <c r="U3064" s="19">
        <f>'EPA Data'!M3065/SUM('EPA Data'!M:M)</f>
        <v>1.6463313360858914E-4</v>
      </c>
      <c r="V3064" s="19">
        <f>'EPA Data'!N3065/SUM('EPA Data'!N:N)</f>
        <v>1.9350930610291506E-4</v>
      </c>
      <c r="W3064" s="19">
        <f>'EPA Data'!O3065/SUM('EPA Data'!O:O)</f>
        <v>1.4723687185977453E-4</v>
      </c>
      <c r="X3064" s="19">
        <f>'EPA Data'!P3065/SUM('EPA Data'!P:P)</f>
        <v>3.0074309262205989E-4</v>
      </c>
    </row>
    <row r="3065" spans="1:24" x14ac:dyDescent="0.35">
      <c r="A3065" s="13" t="s">
        <v>4908</v>
      </c>
      <c r="B3065" s="13" t="s">
        <v>4836</v>
      </c>
      <c r="C3065" s="18" t="s">
        <v>4909</v>
      </c>
      <c r="D3065" s="14">
        <f>SUMIFS('Census Data'!G:G,'Census Data'!$A:$A,$A3065)/SUMIFS('Census Data'!$F:$F,'Census Data'!$A:$A,$A3065)</f>
        <v>0.51555492275930803</v>
      </c>
      <c r="E3065" s="16">
        <f>SUMIFS('Census Data'!H:H,'Census Data'!$A:$A,$A3065)/SUMIFS('Census Data'!$F:$F,'Census Data'!$A:$A,$A3065)</f>
        <v>0.48444507724069197</v>
      </c>
      <c r="F3065" s="14">
        <f>SUM(SUMIFS('Census Data'!I:I,'Census Data'!$A:$A,$A3065),SUMIFS('Census Data'!J:J,'Census Data'!$A:$A,$A3065))/SUMIFS('Census Data'!$F:$F,'Census Data'!$A:$A,$A3065)</f>
        <v>0.95614722004698516</v>
      </c>
      <c r="G3065" s="14">
        <f>SUM(SUMIFS('Census Data'!K:K,'Census Data'!$A:$A,$A3065),SUMIFS('Census Data'!L:L,'Census Data'!$A:$A,$A3065))/SUMIFS('Census Data'!$F:$F,'Census Data'!$A:$A,$A3065)</f>
        <v>5.5527870719726631E-3</v>
      </c>
      <c r="H3065" s="14">
        <f>SUM(SUMIFS('Census Data'!O:O,'Census Data'!$A:$A,$A3065),SUMIFS('Census Data'!P:P,'Census Data'!$A:$A,$A3065))/SUMIFS('Census Data'!$F:$F,'Census Data'!$A:$A,$A3065)</f>
        <v>6.9053890510429273E-3</v>
      </c>
      <c r="I3065" s="16">
        <f t="shared" si="94"/>
        <v>3.1394603829999257E-2</v>
      </c>
      <c r="J3065" s="14">
        <f>SUM(SUMIFS('Census Data'!W:W,'Census Data'!$A:$A,$A3065),SUMIFS('Census Data'!X:X,'Census Data'!$A:$A,$A3065))/SUMIFS('Census Data'!$F:$F,'Census Data'!$A:$A,$A3065)</f>
        <v>1.4309105147006479E-2</v>
      </c>
      <c r="K3065" s="16">
        <f t="shared" si="95"/>
        <v>0.98569089485299355</v>
      </c>
      <c r="L3065" s="19">
        <f>'EPA Data'!D3066/SUM('EPA Data'!D:D)</f>
        <v>5.4906208181394779E-6</v>
      </c>
      <c r="M3065" s="19">
        <f>'EPA Data'!E3066/SUM('EPA Data'!E:E)</f>
        <v>2.0289244855696132E-5</v>
      </c>
      <c r="N3065" s="19">
        <f>'EPA Data'!F3066/SUM('EPA Data'!F:F)</f>
        <v>1.5829940529874635E-5</v>
      </c>
      <c r="O3065" s="19">
        <f>'EPA Data'!G3066/SUM('EPA Data'!G:G)</f>
        <v>5.7022204660465798E-6</v>
      </c>
      <c r="P3065" s="19">
        <f>'EPA Data'!H3066/SUM('EPA Data'!H:H)</f>
        <v>1.7809931950531888E-5</v>
      </c>
      <c r="Q3065" s="19">
        <f>'EPA Data'!I3066/SUM('EPA Data'!I:I)</f>
        <v>8.0455162440468328E-6</v>
      </c>
      <c r="R3065" s="19">
        <f>'EPA Data'!J3066/SUM('EPA Data'!J:J)</f>
        <v>6.4453743219280369E-6</v>
      </c>
      <c r="S3065" s="19">
        <f>'EPA Data'!K3066/SUM('EPA Data'!K:K)</f>
        <v>1.7928030479886923E-5</v>
      </c>
      <c r="T3065" s="19">
        <f>'EPA Data'!L3066/SUM('EPA Data'!L:L)</f>
        <v>1.3357509265815359E-5</v>
      </c>
      <c r="U3065" s="19">
        <f>'EPA Data'!M3066/SUM('EPA Data'!M:M)</f>
        <v>2.1373462686453204E-5</v>
      </c>
      <c r="V3065" s="19">
        <f>'EPA Data'!N3066/SUM('EPA Data'!N:N)</f>
        <v>1.8266248720196685E-5</v>
      </c>
      <c r="W3065" s="19">
        <f>'EPA Data'!O3066/SUM('EPA Data'!O:O)</f>
        <v>1.6681450189636527E-5</v>
      </c>
      <c r="X3065" s="19">
        <f>'EPA Data'!P3066/SUM('EPA Data'!P:P)</f>
        <v>3.3728209247901205E-5</v>
      </c>
    </row>
    <row r="3066" spans="1:24" x14ac:dyDescent="0.35">
      <c r="A3066" s="13" t="s">
        <v>4910</v>
      </c>
      <c r="B3066" s="13" t="s">
        <v>4836</v>
      </c>
      <c r="C3066" s="18" t="s">
        <v>4911</v>
      </c>
      <c r="D3066" s="14">
        <f>SUMIFS('Census Data'!G:G,'Census Data'!$A:$A,$A3066)/SUMIFS('Census Data'!$F:$F,'Census Data'!$A:$A,$A3066)</f>
        <v>0.49765595367537363</v>
      </c>
      <c r="E3066" s="16">
        <f>SUMIFS('Census Data'!H:H,'Census Data'!$A:$A,$A3066)/SUMIFS('Census Data'!$F:$F,'Census Data'!$A:$A,$A3066)</f>
        <v>0.50234404632462637</v>
      </c>
      <c r="F3066" s="14">
        <f>SUM(SUMIFS('Census Data'!I:I,'Census Data'!$A:$A,$A3066),SUMIFS('Census Data'!J:J,'Census Data'!$A:$A,$A3066))/SUMIFS('Census Data'!$F:$F,'Census Data'!$A:$A,$A3066)</f>
        <v>0.83044984448883608</v>
      </c>
      <c r="G3066" s="14">
        <f>SUM(SUMIFS('Census Data'!K:K,'Census Data'!$A:$A,$A3066),SUMIFS('Census Data'!L:L,'Census Data'!$A:$A,$A3066))/SUMIFS('Census Data'!$F:$F,'Census Data'!$A:$A,$A3066)</f>
        <v>0.11892684653703188</v>
      </c>
      <c r="H3066" s="14">
        <f>SUM(SUMIFS('Census Data'!O:O,'Census Data'!$A:$A,$A3066),SUMIFS('Census Data'!P:P,'Census Data'!$A:$A,$A3066))/SUMIFS('Census Data'!$F:$F,'Census Data'!$A:$A,$A3066)</f>
        <v>1.3725440614964472E-2</v>
      </c>
      <c r="I3066" s="16">
        <f t="shared" si="94"/>
        <v>3.6897868359167529E-2</v>
      </c>
      <c r="J3066" s="14">
        <f>SUM(SUMIFS('Census Data'!W:W,'Census Data'!$A:$A,$A3066),SUMIFS('Census Data'!X:X,'Census Data'!$A:$A,$A3066))/SUMIFS('Census Data'!$F:$F,'Census Data'!$A:$A,$A3066)</f>
        <v>0.14115356411358637</v>
      </c>
      <c r="K3066" s="16">
        <f t="shared" si="95"/>
        <v>0.85884643588641363</v>
      </c>
      <c r="L3066" s="19">
        <f>'EPA Data'!D3067/SUM('EPA Data'!D:D)</f>
        <v>4.3544603300930322E-4</v>
      </c>
      <c r="M3066" s="19">
        <f>'EPA Data'!E3067/SUM('EPA Data'!E:E)</f>
        <v>8.6815406308566505E-4</v>
      </c>
      <c r="N3066" s="19">
        <f>'EPA Data'!F3067/SUM('EPA Data'!F:F)</f>
        <v>6.123328226825454E-4</v>
      </c>
      <c r="O3066" s="19">
        <f>'EPA Data'!G3067/SUM('EPA Data'!G:G)</f>
        <v>5.7347408392453445E-4</v>
      </c>
      <c r="P3066" s="19">
        <f>'EPA Data'!H3067/SUM('EPA Data'!H:H)</f>
        <v>8.8703262664595252E-4</v>
      </c>
      <c r="Q3066" s="19">
        <f>'EPA Data'!I3067/SUM('EPA Data'!I:I)</f>
        <v>4.4833230888833469E-4</v>
      </c>
      <c r="R3066" s="19">
        <f>'EPA Data'!J3067/SUM('EPA Data'!J:J)</f>
        <v>6.6116054542324806E-4</v>
      </c>
      <c r="S3066" s="19">
        <f>'EPA Data'!K3067/SUM('EPA Data'!K:K)</f>
        <v>7.6970727167305277E-4</v>
      </c>
      <c r="T3066" s="19">
        <f>'EPA Data'!L3067/SUM('EPA Data'!L:L)</f>
        <v>5.3340453246424361E-4</v>
      </c>
      <c r="U3066" s="19">
        <f>'EPA Data'!M3067/SUM('EPA Data'!M:M)</f>
        <v>8.2101255618982714E-4</v>
      </c>
      <c r="V3066" s="19">
        <f>'EPA Data'!N3067/SUM('EPA Data'!N:N)</f>
        <v>1.2842650536055891E-3</v>
      </c>
      <c r="W3066" s="19">
        <f>'EPA Data'!O3067/SUM('EPA Data'!O:O)</f>
        <v>7.1429662828175508E-4</v>
      </c>
      <c r="X3066" s="19">
        <f>'EPA Data'!P3067/SUM('EPA Data'!P:P)</f>
        <v>1.0436453471623852E-3</v>
      </c>
    </row>
    <row r="3067" spans="1:24" x14ac:dyDescent="0.35">
      <c r="A3067" s="13" t="s">
        <v>4912</v>
      </c>
      <c r="B3067" s="13" t="s">
        <v>4836</v>
      </c>
      <c r="C3067" s="18" t="s">
        <v>1162</v>
      </c>
      <c r="D3067" s="14">
        <f>SUMIFS('Census Data'!G:G,'Census Data'!$A:$A,$A3067)/SUMIFS('Census Data'!$F:$F,'Census Data'!$A:$A,$A3067)</f>
        <v>0.50826112073945695</v>
      </c>
      <c r="E3067" s="16">
        <f>SUMIFS('Census Data'!H:H,'Census Data'!$A:$A,$A3067)/SUMIFS('Census Data'!$F:$F,'Census Data'!$A:$A,$A3067)</f>
        <v>0.49173887926054305</v>
      </c>
      <c r="F3067" s="14">
        <f>SUM(SUMIFS('Census Data'!I:I,'Census Data'!$A:$A,$A3067),SUMIFS('Census Data'!J:J,'Census Data'!$A:$A,$A3067))/SUMIFS('Census Data'!$F:$F,'Census Data'!$A:$A,$A3067)</f>
        <v>0.96533795493934138</v>
      </c>
      <c r="G3067" s="14">
        <f>SUM(SUMIFS('Census Data'!K:K,'Census Data'!$A:$A,$A3067),SUMIFS('Census Data'!L:L,'Census Data'!$A:$A,$A3067))/SUMIFS('Census Data'!$F:$F,'Census Data'!$A:$A,$A3067)</f>
        <v>9.2432120161756205E-3</v>
      </c>
      <c r="H3067" s="14">
        <f>SUM(SUMIFS('Census Data'!O:O,'Census Data'!$A:$A,$A3067),SUMIFS('Census Data'!P:P,'Census Data'!$A:$A,$A3067))/SUMIFS('Census Data'!$F:$F,'Census Data'!$A:$A,$A3067)</f>
        <v>8.2611207394569612E-3</v>
      </c>
      <c r="I3067" s="16">
        <f t="shared" si="94"/>
        <v>1.7157712305026052E-2</v>
      </c>
      <c r="J3067" s="14">
        <f>SUM(SUMIFS('Census Data'!W:W,'Census Data'!$A:$A,$A3067),SUMIFS('Census Data'!X:X,'Census Data'!$A:$A,$A3067))/SUMIFS('Census Data'!$F:$F,'Census Data'!$A:$A,$A3067)</f>
        <v>2.9693818601964184E-2</v>
      </c>
      <c r="K3067" s="16">
        <f t="shared" si="95"/>
        <v>0.97030618139803582</v>
      </c>
      <c r="L3067" s="19">
        <f>'EPA Data'!D3068/SUM('EPA Data'!D:D)</f>
        <v>1.7095150862242015E-5</v>
      </c>
      <c r="M3067" s="19">
        <f>'EPA Data'!E3068/SUM('EPA Data'!E:E)</f>
        <v>6.4911624919134549E-5</v>
      </c>
      <c r="N3067" s="19">
        <f>'EPA Data'!F3068/SUM('EPA Data'!F:F)</f>
        <v>4.586785116849582E-5</v>
      </c>
      <c r="O3067" s="19">
        <f>'EPA Data'!G3068/SUM('EPA Data'!G:G)</f>
        <v>1.7874990198431068E-5</v>
      </c>
      <c r="P3067" s="19">
        <f>'EPA Data'!H3068/SUM('EPA Data'!H:H)</f>
        <v>5.4396348819086441E-5</v>
      </c>
      <c r="Q3067" s="19">
        <f>'EPA Data'!I3068/SUM('EPA Data'!I:I)</f>
        <v>2.1466916374004474E-5</v>
      </c>
      <c r="R3067" s="19">
        <f>'EPA Data'!J3068/SUM('EPA Data'!J:J)</f>
        <v>1.7477567504135294E-5</v>
      </c>
      <c r="S3067" s="19">
        <f>'EPA Data'!K3068/SUM('EPA Data'!K:K)</f>
        <v>4.9751564827461033E-5</v>
      </c>
      <c r="T3067" s="19">
        <f>'EPA Data'!L3068/SUM('EPA Data'!L:L)</f>
        <v>3.2658841128033359E-5</v>
      </c>
      <c r="U3067" s="19">
        <f>'EPA Data'!M3068/SUM('EPA Data'!M:M)</f>
        <v>4.4041478799885326E-5</v>
      </c>
      <c r="V3067" s="19">
        <f>'EPA Data'!N3068/SUM('EPA Data'!N:N)</f>
        <v>5.767827039777596E-5</v>
      </c>
      <c r="W3067" s="19">
        <f>'EPA Data'!O3068/SUM('EPA Data'!O:O)</f>
        <v>4.3596537779340381E-5</v>
      </c>
      <c r="X3067" s="19">
        <f>'EPA Data'!P3068/SUM('EPA Data'!P:P)</f>
        <v>1.0479195146910956E-4</v>
      </c>
    </row>
    <row r="3068" spans="1:24" x14ac:dyDescent="0.35">
      <c r="A3068" s="13" t="s">
        <v>4913</v>
      </c>
      <c r="B3068" s="13" t="s">
        <v>4836</v>
      </c>
      <c r="C3068" s="18" t="s">
        <v>2289</v>
      </c>
      <c r="D3068" s="14">
        <f>SUMIFS('Census Data'!G:G,'Census Data'!$A:$A,$A3068)/SUMIFS('Census Data'!$F:$F,'Census Data'!$A:$A,$A3068)</f>
        <v>0.4967071904209176</v>
      </c>
      <c r="E3068" s="16">
        <f>SUMIFS('Census Data'!H:H,'Census Data'!$A:$A,$A3068)/SUMIFS('Census Data'!$F:$F,'Census Data'!$A:$A,$A3068)</f>
        <v>0.5032928095790824</v>
      </c>
      <c r="F3068" s="14">
        <f>SUM(SUMIFS('Census Data'!I:I,'Census Data'!$A:$A,$A3068),SUMIFS('Census Data'!J:J,'Census Data'!$A:$A,$A3068))/SUMIFS('Census Data'!$F:$F,'Census Data'!$A:$A,$A3068)</f>
        <v>0.89969454456594777</v>
      </c>
      <c r="G3068" s="14">
        <f>SUM(SUMIFS('Census Data'!K:K,'Census Data'!$A:$A,$A3068),SUMIFS('Census Data'!L:L,'Census Data'!$A:$A,$A3068))/SUMIFS('Census Data'!$F:$F,'Census Data'!$A:$A,$A3068)</f>
        <v>5.3082045329586415E-2</v>
      </c>
      <c r="H3068" s="14">
        <f>SUM(SUMIFS('Census Data'!O:O,'Census Data'!$A:$A,$A3068),SUMIFS('Census Data'!P:P,'Census Data'!$A:$A,$A3068))/SUMIFS('Census Data'!$F:$F,'Census Data'!$A:$A,$A3068)</f>
        <v>1.3378948011485123E-2</v>
      </c>
      <c r="I3068" s="16">
        <f t="shared" si="94"/>
        <v>3.3844462092980754E-2</v>
      </c>
      <c r="J3068" s="14">
        <f>SUM(SUMIFS('Census Data'!W:W,'Census Data'!$A:$A,$A3068),SUMIFS('Census Data'!X:X,'Census Data'!$A:$A,$A3068))/SUMIFS('Census Data'!$F:$F,'Census Data'!$A:$A,$A3068)</f>
        <v>9.6285661921925586E-2</v>
      </c>
      <c r="K3068" s="16">
        <f t="shared" si="95"/>
        <v>0.90371433807807444</v>
      </c>
      <c r="L3068" s="19">
        <f>'EPA Data'!D3069/SUM('EPA Data'!D:D)</f>
        <v>5.4137126087004152E-4</v>
      </c>
      <c r="M3068" s="19">
        <f>'EPA Data'!E3069/SUM('EPA Data'!E:E)</f>
        <v>1.2184554847462336E-3</v>
      </c>
      <c r="N3068" s="19">
        <f>'EPA Data'!F3069/SUM('EPA Data'!F:F)</f>
        <v>8.7813326963822214E-4</v>
      </c>
      <c r="O3068" s="19">
        <f>'EPA Data'!G3069/SUM('EPA Data'!G:G)</f>
        <v>5.4055293673336798E-4</v>
      </c>
      <c r="P3068" s="19">
        <f>'EPA Data'!H3069/SUM('EPA Data'!H:H)</f>
        <v>1.0850420263867778E-3</v>
      </c>
      <c r="Q3068" s="19">
        <f>'EPA Data'!I3069/SUM('EPA Data'!I:I)</f>
        <v>4.7611679415067887E-4</v>
      </c>
      <c r="R3068" s="19">
        <f>'EPA Data'!J3069/SUM('EPA Data'!J:J)</f>
        <v>5.4583402604862835E-4</v>
      </c>
      <c r="S3068" s="19">
        <f>'EPA Data'!K3069/SUM('EPA Data'!K:K)</f>
        <v>9.9042548311518638E-4</v>
      </c>
      <c r="T3068" s="19">
        <f>'EPA Data'!L3069/SUM('EPA Data'!L:L)</f>
        <v>6.5708018545077864E-4</v>
      </c>
      <c r="U3068" s="19">
        <f>'EPA Data'!M3069/SUM('EPA Data'!M:M)</f>
        <v>9.2845803760619112E-4</v>
      </c>
      <c r="V3068" s="19">
        <f>'EPA Data'!N3069/SUM('EPA Data'!N:N)</f>
        <v>1.3454438692131687E-3</v>
      </c>
      <c r="W3068" s="19">
        <f>'EPA Data'!O3069/SUM('EPA Data'!O:O)</f>
        <v>8.5349827250839243E-4</v>
      </c>
      <c r="X3068" s="19">
        <f>'EPA Data'!P3069/SUM('EPA Data'!P:P)</f>
        <v>1.6947801614371934E-3</v>
      </c>
    </row>
    <row r="3069" spans="1:24" x14ac:dyDescent="0.35">
      <c r="A3069" s="13" t="s">
        <v>4914</v>
      </c>
      <c r="B3069" s="13" t="s">
        <v>4836</v>
      </c>
      <c r="C3069" s="18" t="s">
        <v>4325</v>
      </c>
      <c r="D3069" s="14">
        <f>SUMIFS('Census Data'!G:G,'Census Data'!$A:$A,$A3069)/SUMIFS('Census Data'!$F:$F,'Census Data'!$A:$A,$A3069)</f>
        <v>0.51134921753841811</v>
      </c>
      <c r="E3069" s="16">
        <f>SUMIFS('Census Data'!H:H,'Census Data'!$A:$A,$A3069)/SUMIFS('Census Data'!$F:$F,'Census Data'!$A:$A,$A3069)</f>
        <v>0.48865078246158183</v>
      </c>
      <c r="F3069" s="14">
        <f>SUM(SUMIFS('Census Data'!I:I,'Census Data'!$A:$A,$A3069),SUMIFS('Census Data'!J:J,'Census Data'!$A:$A,$A3069))/SUMIFS('Census Data'!$F:$F,'Census Data'!$A:$A,$A3069)</f>
        <v>0.96503595093754402</v>
      </c>
      <c r="G3069" s="14">
        <f>SUM(SUMIFS('Census Data'!K:K,'Census Data'!$A:$A,$A3069),SUMIFS('Census Data'!L:L,'Census Data'!$A:$A,$A3069))/SUMIFS('Census Data'!$F:$F,'Census Data'!$A:$A,$A3069)</f>
        <v>1.163118567601861E-2</v>
      </c>
      <c r="H3069" s="14">
        <f>SUM(SUMIFS('Census Data'!O:O,'Census Data'!$A:$A,$A3069),SUMIFS('Census Data'!P:P,'Census Data'!$A:$A,$A3069))/SUMIFS('Census Data'!$F:$F,'Census Data'!$A:$A,$A3069)</f>
        <v>3.3131256168053009E-3</v>
      </c>
      <c r="I3069" s="16">
        <f t="shared" si="94"/>
        <v>2.0019737769632062E-2</v>
      </c>
      <c r="J3069" s="14">
        <f>SUM(SUMIFS('Census Data'!W:W,'Census Data'!$A:$A,$A3069),SUMIFS('Census Data'!X:X,'Census Data'!$A:$A,$A3069))/SUMIFS('Census Data'!$F:$F,'Census Data'!$A:$A,$A3069)</f>
        <v>1.8609897081629776E-2</v>
      </c>
      <c r="K3069" s="16">
        <f t="shared" si="95"/>
        <v>0.98139010291837026</v>
      </c>
      <c r="L3069" s="19">
        <f>'EPA Data'!D3070/SUM('EPA Data'!D:D)</f>
        <v>7.5340386905428953E-6</v>
      </c>
      <c r="M3069" s="19">
        <f>'EPA Data'!E3070/SUM('EPA Data'!E:E)</f>
        <v>2.8390452217209474E-5</v>
      </c>
      <c r="N3069" s="19">
        <f>'EPA Data'!F3070/SUM('EPA Data'!F:F)</f>
        <v>2.0680425511545241E-5</v>
      </c>
      <c r="O3069" s="19">
        <f>'EPA Data'!G3070/SUM('EPA Data'!G:G)</f>
        <v>8.8125786878325195E-6</v>
      </c>
      <c r="P3069" s="19">
        <f>'EPA Data'!H3070/SUM('EPA Data'!H:H)</f>
        <v>2.53928692779026E-5</v>
      </c>
      <c r="Q3069" s="19">
        <f>'EPA Data'!I3070/SUM('EPA Data'!I:I)</f>
        <v>1.0928162163304555E-5</v>
      </c>
      <c r="R3069" s="19">
        <f>'EPA Data'!J3070/SUM('EPA Data'!J:J)</f>
        <v>1.0057692573582895E-5</v>
      </c>
      <c r="S3069" s="19">
        <f>'EPA Data'!K3070/SUM('EPA Data'!K:K)</f>
        <v>2.4469985754646359E-5</v>
      </c>
      <c r="T3069" s="19">
        <f>'EPA Data'!L3070/SUM('EPA Data'!L:L)</f>
        <v>1.627515154857963E-5</v>
      </c>
      <c r="U3069" s="19">
        <f>'EPA Data'!M3070/SUM('EPA Data'!M:M)</f>
        <v>3.0114770520655255E-5</v>
      </c>
      <c r="V3069" s="19">
        <f>'EPA Data'!N3070/SUM('EPA Data'!N:N)</f>
        <v>2.589661891534537E-5</v>
      </c>
      <c r="W3069" s="19">
        <f>'EPA Data'!O3070/SUM('EPA Data'!O:O)</f>
        <v>2.2382906935342165E-5</v>
      </c>
      <c r="X3069" s="19">
        <f>'EPA Data'!P3070/SUM('EPA Data'!P:P)</f>
        <v>4.9176083136395891E-5</v>
      </c>
    </row>
    <row r="3070" spans="1:24" x14ac:dyDescent="0.35">
      <c r="A3070" s="13" t="s">
        <v>4915</v>
      </c>
      <c r="B3070" s="13" t="s">
        <v>4836</v>
      </c>
      <c r="C3070" s="18" t="s">
        <v>4916</v>
      </c>
      <c r="D3070" s="14">
        <f>SUMIFS('Census Data'!G:G,'Census Data'!$A:$A,$A3070)/SUMIFS('Census Data'!$F:$F,'Census Data'!$A:$A,$A3070)</f>
        <v>0.50427140245271518</v>
      </c>
      <c r="E3070" s="16">
        <f>SUMIFS('Census Data'!H:H,'Census Data'!$A:$A,$A3070)/SUMIFS('Census Data'!$F:$F,'Census Data'!$A:$A,$A3070)</f>
        <v>0.49572859754728482</v>
      </c>
      <c r="F3070" s="14">
        <f>SUM(SUMIFS('Census Data'!I:I,'Census Data'!$A:$A,$A3070),SUMIFS('Census Data'!J:J,'Census Data'!$A:$A,$A3070))/SUMIFS('Census Data'!$F:$F,'Census Data'!$A:$A,$A3070)</f>
        <v>0.95776710966652057</v>
      </c>
      <c r="G3070" s="14">
        <f>SUM(SUMIFS('Census Data'!K:K,'Census Data'!$A:$A,$A3070),SUMIFS('Census Data'!L:L,'Census Data'!$A:$A,$A3070))/SUMIFS('Census Data'!$F:$F,'Census Data'!$A:$A,$A3070)</f>
        <v>8.0723625827283513E-3</v>
      </c>
      <c r="H3070" s="14">
        <f>SUM(SUMIFS('Census Data'!O:O,'Census Data'!$A:$A,$A3070),SUMIFS('Census Data'!P:P,'Census Data'!$A:$A,$A3070))/SUMIFS('Census Data'!$F:$F,'Census Data'!$A:$A,$A3070)</f>
        <v>1.1333383228731196E-2</v>
      </c>
      <c r="I3070" s="16">
        <f t="shared" si="94"/>
        <v>2.2827144522019838E-2</v>
      </c>
      <c r="J3070" s="14">
        <f>SUM(SUMIFS('Census Data'!W:W,'Census Data'!$A:$A,$A3070),SUMIFS('Census Data'!X:X,'Census Data'!$A:$A,$A3070))/SUMIFS('Census Data'!$F:$F,'Census Data'!$A:$A,$A3070)</f>
        <v>2.8504528007356006E-2</v>
      </c>
      <c r="K3070" s="16">
        <f t="shared" si="95"/>
        <v>0.97149547199264397</v>
      </c>
      <c r="L3070" s="19">
        <f>'EPA Data'!D3071/SUM('EPA Data'!D:D)</f>
        <v>1.4964815574395869E-4</v>
      </c>
      <c r="M3070" s="19">
        <f>'EPA Data'!E3071/SUM('EPA Data'!E:E)</f>
        <v>3.9054212870753168E-4</v>
      </c>
      <c r="N3070" s="19">
        <f>'EPA Data'!F3071/SUM('EPA Data'!F:F)</f>
        <v>2.6367460954157404E-4</v>
      </c>
      <c r="O3070" s="19">
        <f>'EPA Data'!G3071/SUM('EPA Data'!G:G)</f>
        <v>2.2373740488683755E-4</v>
      </c>
      <c r="P3070" s="19">
        <f>'EPA Data'!H3071/SUM('EPA Data'!H:H)</f>
        <v>3.6690381469085809E-4</v>
      </c>
      <c r="Q3070" s="19">
        <f>'EPA Data'!I3071/SUM('EPA Data'!I:I)</f>
        <v>1.7892172754615387E-4</v>
      </c>
      <c r="R3070" s="19">
        <f>'EPA Data'!J3071/SUM('EPA Data'!J:J)</f>
        <v>2.3829580213013011E-4</v>
      </c>
      <c r="S3070" s="19">
        <f>'EPA Data'!K3071/SUM('EPA Data'!K:K)</f>
        <v>3.228300786292345E-4</v>
      </c>
      <c r="T3070" s="19">
        <f>'EPA Data'!L3071/SUM('EPA Data'!L:L)</f>
        <v>2.0091538910455188E-4</v>
      </c>
      <c r="U3070" s="19">
        <f>'EPA Data'!M3071/SUM('EPA Data'!M:M)</f>
        <v>7.752990160626625E-4</v>
      </c>
      <c r="V3070" s="19">
        <f>'EPA Data'!N3071/SUM('EPA Data'!N:N)</f>
        <v>4.0125949820841447E-4</v>
      </c>
      <c r="W3070" s="19">
        <f>'EPA Data'!O3071/SUM('EPA Data'!O:O)</f>
        <v>2.9844291976241429E-4</v>
      </c>
      <c r="X3070" s="19">
        <f>'EPA Data'!P3071/SUM('EPA Data'!P:P)</f>
        <v>7.0650040308618031E-4</v>
      </c>
    </row>
    <row r="3071" spans="1:24" x14ac:dyDescent="0.35">
      <c r="A3071" s="13" t="s">
        <v>4917</v>
      </c>
      <c r="B3071" s="13" t="s">
        <v>4836</v>
      </c>
      <c r="C3071" s="18" t="s">
        <v>4918</v>
      </c>
      <c r="D3071" s="14">
        <f>SUMIFS('Census Data'!G:G,'Census Data'!$A:$A,$A3071)/SUMIFS('Census Data'!$F:$F,'Census Data'!$A:$A,$A3071)</f>
        <v>0.50124684487425109</v>
      </c>
      <c r="E3071" s="16">
        <f>SUMIFS('Census Data'!H:H,'Census Data'!$A:$A,$A3071)/SUMIFS('Census Data'!$F:$F,'Census Data'!$A:$A,$A3071)</f>
        <v>0.49875315512574886</v>
      </c>
      <c r="F3071" s="14">
        <f>SUM(SUMIFS('Census Data'!I:I,'Census Data'!$A:$A,$A3071),SUMIFS('Census Data'!J:J,'Census Data'!$A:$A,$A3071))/SUMIFS('Census Data'!$F:$F,'Census Data'!$A:$A,$A3071)</f>
        <v>0.95126661192713557</v>
      </c>
      <c r="G3071" s="14">
        <f>SUM(SUMIFS('Census Data'!K:K,'Census Data'!$A:$A,$A3071),SUMIFS('Census Data'!L:L,'Census Data'!$A:$A,$A3071))/SUMIFS('Census Data'!$F:$F,'Census Data'!$A:$A,$A3071)</f>
        <v>1.3319952559073077E-2</v>
      </c>
      <c r="H3071" s="14">
        <f>SUM(SUMIFS('Census Data'!O:O,'Census Data'!$A:$A,$A3071),SUMIFS('Census Data'!P:P,'Census Data'!$A:$A,$A3071))/SUMIFS('Census Data'!$F:$F,'Census Data'!$A:$A,$A3071)</f>
        <v>7.1617553142961409E-3</v>
      </c>
      <c r="I3071" s="16">
        <f t="shared" si="94"/>
        <v>2.8251680199495199E-2</v>
      </c>
      <c r="J3071" s="14">
        <f>SUM(SUMIFS('Census Data'!W:W,'Census Data'!$A:$A,$A3071),SUMIFS('Census Data'!X:X,'Census Data'!$A:$A,$A3071))/SUMIFS('Census Data'!$F:$F,'Census Data'!$A:$A,$A3071)</f>
        <v>6.1490739895994892E-2</v>
      </c>
      <c r="K3071" s="16">
        <f t="shared" si="95"/>
        <v>0.93850926010400515</v>
      </c>
      <c r="L3071" s="19">
        <f>'EPA Data'!D3072/SUM('EPA Data'!D:D)</f>
        <v>6.8669534872279134E-5</v>
      </c>
      <c r="M3071" s="19">
        <f>'EPA Data'!E3072/SUM('EPA Data'!E:E)</f>
        <v>2.4232441429813912E-4</v>
      </c>
      <c r="N3071" s="19">
        <f>'EPA Data'!F3072/SUM('EPA Data'!F:F)</f>
        <v>1.7178333810281173E-4</v>
      </c>
      <c r="O3071" s="19">
        <f>'EPA Data'!G3072/SUM('EPA Data'!G:G)</f>
        <v>7.2697808406899214E-5</v>
      </c>
      <c r="P3071" s="19">
        <f>'EPA Data'!H3072/SUM('EPA Data'!H:H)</f>
        <v>2.0619299723571911E-4</v>
      </c>
      <c r="Q3071" s="19">
        <f>'EPA Data'!I3072/SUM('EPA Data'!I:I)</f>
        <v>8.3955391605418467E-5</v>
      </c>
      <c r="R3071" s="19">
        <f>'EPA Data'!J3072/SUM('EPA Data'!J:J)</f>
        <v>7.7548866468035921E-5</v>
      </c>
      <c r="S3071" s="19">
        <f>'EPA Data'!K3072/SUM('EPA Data'!K:K)</f>
        <v>1.9057332764894008E-4</v>
      </c>
      <c r="T3071" s="19">
        <f>'EPA Data'!L3072/SUM('EPA Data'!L:L)</f>
        <v>1.277467279038948E-4</v>
      </c>
      <c r="U3071" s="19">
        <f>'EPA Data'!M3072/SUM('EPA Data'!M:M)</f>
        <v>1.6968032614812976E-4</v>
      </c>
      <c r="V3071" s="19">
        <f>'EPA Data'!N3072/SUM('EPA Data'!N:N)</f>
        <v>2.2892311931868125E-4</v>
      </c>
      <c r="W3071" s="19">
        <f>'EPA Data'!O3072/SUM('EPA Data'!O:O)</f>
        <v>1.64893408359784E-4</v>
      </c>
      <c r="X3071" s="19">
        <f>'EPA Data'!P3072/SUM('EPA Data'!P:P)</f>
        <v>3.7284441615209829E-4</v>
      </c>
    </row>
    <row r="3072" spans="1:24" x14ac:dyDescent="0.35">
      <c r="A3072" s="13" t="s">
        <v>4919</v>
      </c>
      <c r="B3072" s="13" t="s">
        <v>4836</v>
      </c>
      <c r="C3072" s="18" t="s">
        <v>4920</v>
      </c>
      <c r="D3072" s="14">
        <f>SUMIFS('Census Data'!G:G,'Census Data'!$A:$A,$A3072)/SUMIFS('Census Data'!$F:$F,'Census Data'!$A:$A,$A3072)</f>
        <v>0.51446909754882975</v>
      </c>
      <c r="E3072" s="16">
        <f>SUMIFS('Census Data'!H:H,'Census Data'!$A:$A,$A3072)/SUMIFS('Census Data'!$F:$F,'Census Data'!$A:$A,$A3072)</f>
        <v>0.48553090245117025</v>
      </c>
      <c r="F3072" s="14">
        <f>SUM(SUMIFS('Census Data'!I:I,'Census Data'!$A:$A,$A3072),SUMIFS('Census Data'!J:J,'Census Data'!$A:$A,$A3072))/SUMIFS('Census Data'!$F:$F,'Census Data'!$A:$A,$A3072)</f>
        <v>0.79035024622364858</v>
      </c>
      <c r="G3072" s="14">
        <f>SUM(SUMIFS('Census Data'!K:K,'Census Data'!$A:$A,$A3072),SUMIFS('Census Data'!L:L,'Census Data'!$A:$A,$A3072))/SUMIFS('Census Data'!$F:$F,'Census Data'!$A:$A,$A3072)</f>
        <v>5.1457975986277877E-3</v>
      </c>
      <c r="H3072" s="14">
        <f>SUM(SUMIFS('Census Data'!O:O,'Census Data'!$A:$A,$A3072),SUMIFS('Census Data'!P:P,'Census Data'!$A:$A,$A3072))/SUMIFS('Census Data'!$F:$F,'Census Data'!$A:$A,$A3072)</f>
        <v>3.5965252033420018E-3</v>
      </c>
      <c r="I3072" s="16">
        <f t="shared" si="94"/>
        <v>0.20090743097438168</v>
      </c>
      <c r="J3072" s="14">
        <f>SUM(SUMIFS('Census Data'!W:W,'Census Data'!$A:$A,$A3072),SUMIFS('Census Data'!X:X,'Census Data'!$A:$A,$A3072))/SUMIFS('Census Data'!$F:$F,'Census Data'!$A:$A,$A3072)</f>
        <v>2.2077131632822444E-2</v>
      </c>
      <c r="K3072" s="16">
        <f t="shared" si="95"/>
        <v>0.97792286836717757</v>
      </c>
      <c r="L3072" s="19">
        <f>'EPA Data'!D3073/SUM('EPA Data'!D:D)</f>
        <v>9.3384352219272885E-6</v>
      </c>
      <c r="M3072" s="19">
        <f>'EPA Data'!E3073/SUM('EPA Data'!E:E)</f>
        <v>3.4269359128105299E-5</v>
      </c>
      <c r="N3072" s="19">
        <f>'EPA Data'!F3073/SUM('EPA Data'!F:F)</f>
        <v>2.5805322660257834E-5</v>
      </c>
      <c r="O3072" s="19">
        <f>'EPA Data'!G3073/SUM('EPA Data'!G:G)</f>
        <v>1.0380538200379207E-5</v>
      </c>
      <c r="P3072" s="19">
        <f>'EPA Data'!H3073/SUM('EPA Data'!H:H)</f>
        <v>3.0418690235123488E-5</v>
      </c>
      <c r="Q3072" s="19">
        <f>'EPA Data'!I3073/SUM('EPA Data'!I:I)</f>
        <v>1.3754811175752012E-5</v>
      </c>
      <c r="R3072" s="19">
        <f>'EPA Data'!J3073/SUM('EPA Data'!J:J)</f>
        <v>1.0923214515439437E-5</v>
      </c>
      <c r="S3072" s="19">
        <f>'EPA Data'!K3073/SUM('EPA Data'!K:K)</f>
        <v>2.9910988239736104E-5</v>
      </c>
      <c r="T3072" s="19">
        <f>'EPA Data'!L3073/SUM('EPA Data'!L:L)</f>
        <v>2.0479940636010711E-5</v>
      </c>
      <c r="U3072" s="19">
        <f>'EPA Data'!M3073/SUM('EPA Data'!M:M)</f>
        <v>3.7979775629651079E-5</v>
      </c>
      <c r="V3072" s="19">
        <f>'EPA Data'!N3073/SUM('EPA Data'!N:N)</f>
        <v>3.0644155371391683E-5</v>
      </c>
      <c r="W3072" s="19">
        <f>'EPA Data'!O3073/SUM('EPA Data'!O:O)</f>
        <v>2.7862800530569472E-5</v>
      </c>
      <c r="X3072" s="19">
        <f>'EPA Data'!P3073/SUM('EPA Data'!P:P)</f>
        <v>5.8794054723359592E-5</v>
      </c>
    </row>
    <row r="3073" spans="1:24" x14ac:dyDescent="0.35">
      <c r="A3073" s="13" t="s">
        <v>4921</v>
      </c>
      <c r="B3073" s="13" t="s">
        <v>4836</v>
      </c>
      <c r="C3073" s="18" t="s">
        <v>4922</v>
      </c>
      <c r="D3073" s="14">
        <f>SUMIFS('Census Data'!G:G,'Census Data'!$A:$A,$A3073)/SUMIFS('Census Data'!$F:$F,'Census Data'!$A:$A,$A3073)</f>
        <v>0.50502850710842484</v>
      </c>
      <c r="E3073" s="16">
        <f>SUMIFS('Census Data'!H:H,'Census Data'!$A:$A,$A3073)/SUMIFS('Census Data'!$F:$F,'Census Data'!$A:$A,$A3073)</f>
        <v>0.4949714928915751</v>
      </c>
      <c r="F3073" s="14">
        <f>SUM(SUMIFS('Census Data'!I:I,'Census Data'!$A:$A,$A3073),SUMIFS('Census Data'!J:J,'Census Data'!$A:$A,$A3073))/SUMIFS('Census Data'!$F:$F,'Census Data'!$A:$A,$A3073)</f>
        <v>0.88186066997822199</v>
      </c>
      <c r="G3073" s="14">
        <f>SUM(SUMIFS('Census Data'!K:K,'Census Data'!$A:$A,$A3073),SUMIFS('Census Data'!L:L,'Census Data'!$A:$A,$A3073))/SUMIFS('Census Data'!$F:$F,'Census Data'!$A:$A,$A3073)</f>
        <v>5.4567254753223873E-3</v>
      </c>
      <c r="H3073" s="14">
        <f>SUM(SUMIFS('Census Data'!O:O,'Census Data'!$A:$A,$A3073),SUMIFS('Census Data'!P:P,'Census Data'!$A:$A,$A3073))/SUMIFS('Census Data'!$F:$F,'Census Data'!$A:$A,$A3073)</f>
        <v>4.8205153302175348E-3</v>
      </c>
      <c r="I3073" s="16">
        <f t="shared" si="94"/>
        <v>0.10786208921623808</v>
      </c>
      <c r="J3073" s="14">
        <f>SUM(SUMIFS('Census Data'!W:W,'Census Data'!$A:$A,$A3073),SUMIFS('Census Data'!X:X,'Census Data'!$A:$A,$A3073))/SUMIFS('Census Data'!$F:$F,'Census Data'!$A:$A,$A3073)</f>
        <v>2.931460591675435E-2</v>
      </c>
      <c r="K3073" s="16">
        <f t="shared" si="95"/>
        <v>0.97068539408324561</v>
      </c>
      <c r="L3073" s="19">
        <f>'EPA Data'!D3074/SUM('EPA Data'!D:D)</f>
        <v>3.5356338186343789E-5</v>
      </c>
      <c r="M3073" s="19">
        <f>'EPA Data'!E3074/SUM('EPA Data'!E:E)</f>
        <v>1.0714376703182957E-4</v>
      </c>
      <c r="N3073" s="19">
        <f>'EPA Data'!F3074/SUM('EPA Data'!F:F)</f>
        <v>7.9618851904995653E-5</v>
      </c>
      <c r="O3073" s="19">
        <f>'EPA Data'!G3074/SUM('EPA Data'!G:G)</f>
        <v>3.9700232002620216E-5</v>
      </c>
      <c r="P3073" s="19">
        <f>'EPA Data'!H3074/SUM('EPA Data'!H:H)</f>
        <v>9.774945949871008E-5</v>
      </c>
      <c r="Q3073" s="19">
        <f>'EPA Data'!I3074/SUM('EPA Data'!I:I)</f>
        <v>4.2870647545573601E-5</v>
      </c>
      <c r="R3073" s="19">
        <f>'EPA Data'!J3074/SUM('EPA Data'!J:J)</f>
        <v>4.7887989883521978E-5</v>
      </c>
      <c r="S3073" s="19">
        <f>'EPA Data'!K3074/SUM('EPA Data'!K:K)</f>
        <v>1.0196461071861973E-4</v>
      </c>
      <c r="T3073" s="19">
        <f>'EPA Data'!L3074/SUM('EPA Data'!L:L)</f>
        <v>8.349798984764175E-5</v>
      </c>
      <c r="U3073" s="19">
        <f>'EPA Data'!M3074/SUM('EPA Data'!M:M)</f>
        <v>9.8169004739104062E-5</v>
      </c>
      <c r="V3073" s="19">
        <f>'EPA Data'!N3074/SUM('EPA Data'!N:N)</f>
        <v>1.1423516669283971E-4</v>
      </c>
      <c r="W3073" s="19">
        <f>'EPA Data'!O3074/SUM('EPA Data'!O:O)</f>
        <v>8.5110128367305368E-5</v>
      </c>
      <c r="X3073" s="19">
        <f>'EPA Data'!P3074/SUM('EPA Data'!P:P)</f>
        <v>1.5683873577477519E-4</v>
      </c>
    </row>
    <row r="3074" spans="1:24" x14ac:dyDescent="0.35">
      <c r="A3074" s="13" t="s">
        <v>4923</v>
      </c>
      <c r="B3074" s="13" t="s">
        <v>4836</v>
      </c>
      <c r="C3074" s="18" t="s">
        <v>4924</v>
      </c>
      <c r="D3074" s="14">
        <f>SUMIFS('Census Data'!G:G,'Census Data'!$A:$A,$A3074)/SUMIFS('Census Data'!$F:$F,'Census Data'!$A:$A,$A3074)</f>
        <v>0.50793852514572324</v>
      </c>
      <c r="E3074" s="16">
        <f>SUMIFS('Census Data'!H:H,'Census Data'!$A:$A,$A3074)/SUMIFS('Census Data'!$F:$F,'Census Data'!$A:$A,$A3074)</f>
        <v>0.49206147485427681</v>
      </c>
      <c r="F3074" s="14">
        <f>SUM(SUMIFS('Census Data'!I:I,'Census Data'!$A:$A,$A3074),SUMIFS('Census Data'!J:J,'Census Data'!$A:$A,$A3074))/SUMIFS('Census Data'!$F:$F,'Census Data'!$A:$A,$A3074)</f>
        <v>0.89210553070353804</v>
      </c>
      <c r="G3074" s="14">
        <f>SUM(SUMIFS('Census Data'!K:K,'Census Data'!$A:$A,$A3074),SUMIFS('Census Data'!L:L,'Census Data'!$A:$A,$A3074))/SUMIFS('Census Data'!$F:$F,'Census Data'!$A:$A,$A3074)</f>
        <v>2.3230988206588043E-2</v>
      </c>
      <c r="H3074" s="14">
        <f>SUM(SUMIFS('Census Data'!O:O,'Census Data'!$A:$A,$A3074),SUMIFS('Census Data'!P:P,'Census Data'!$A:$A,$A3074))/SUMIFS('Census Data'!$F:$F,'Census Data'!$A:$A,$A3074)</f>
        <v>5.9704148027653517E-2</v>
      </c>
      <c r="I3074" s="16">
        <f t="shared" si="94"/>
        <v>2.4959333062220312E-2</v>
      </c>
      <c r="J3074" s="14">
        <f>SUM(SUMIFS('Census Data'!W:W,'Census Data'!$A:$A,$A3074),SUMIFS('Census Data'!X:X,'Census Data'!$A:$A,$A3074))/SUMIFS('Census Data'!$F:$F,'Census Data'!$A:$A,$A3074)</f>
        <v>7.3132709773620713E-2</v>
      </c>
      <c r="K3074" s="16">
        <f t="shared" si="95"/>
        <v>0.92686729022637926</v>
      </c>
      <c r="L3074" s="19">
        <f>'EPA Data'!D3075/SUM('EPA Data'!D:D)</f>
        <v>1.863302583982929E-4</v>
      </c>
      <c r="M3074" s="19">
        <f>'EPA Data'!E3075/SUM('EPA Data'!E:E)</f>
        <v>4.0491490993222238E-4</v>
      </c>
      <c r="N3074" s="19">
        <f>'EPA Data'!F3075/SUM('EPA Data'!F:F)</f>
        <v>2.7615431933510699E-4</v>
      </c>
      <c r="O3074" s="19">
        <f>'EPA Data'!G3075/SUM('EPA Data'!G:G)</f>
        <v>1.8334229963095744E-4</v>
      </c>
      <c r="P3074" s="19">
        <f>'EPA Data'!H3075/SUM('EPA Data'!H:H)</f>
        <v>3.6927686648370427E-4</v>
      </c>
      <c r="Q3074" s="19">
        <f>'EPA Data'!I3075/SUM('EPA Data'!I:I)</f>
        <v>1.7326561039013975E-4</v>
      </c>
      <c r="R3074" s="19">
        <f>'EPA Data'!J3075/SUM('EPA Data'!J:J)</f>
        <v>2.877265158620913E-4</v>
      </c>
      <c r="S3074" s="19">
        <f>'EPA Data'!K3075/SUM('EPA Data'!K:K)</f>
        <v>3.6005015685811796E-4</v>
      </c>
      <c r="T3074" s="19">
        <f>'EPA Data'!L3075/SUM('EPA Data'!L:L)</f>
        <v>2.5907688663659076E-4</v>
      </c>
      <c r="U3074" s="19">
        <f>'EPA Data'!M3075/SUM('EPA Data'!M:M)</f>
        <v>3.308395861832972E-4</v>
      </c>
      <c r="V3074" s="19">
        <f>'EPA Data'!N3075/SUM('EPA Data'!N:N)</f>
        <v>5.0048573984285273E-4</v>
      </c>
      <c r="W3074" s="19">
        <f>'EPA Data'!O3075/SUM('EPA Data'!O:O)</f>
        <v>3.0642098291103453E-4</v>
      </c>
      <c r="X3074" s="19">
        <f>'EPA Data'!P3075/SUM('EPA Data'!P:P)</f>
        <v>4.8902559596764603E-4</v>
      </c>
    </row>
    <row r="3075" spans="1:24" x14ac:dyDescent="0.35">
      <c r="A3075" s="13" t="s">
        <v>4925</v>
      </c>
      <c r="B3075" s="13" t="s">
        <v>4836</v>
      </c>
      <c r="C3075" s="18" t="s">
        <v>687</v>
      </c>
      <c r="D3075" s="14">
        <f>SUMIFS('Census Data'!G:G,'Census Data'!$A:$A,$A3075)/SUMIFS('Census Data'!$F:$F,'Census Data'!$A:$A,$A3075)</f>
        <v>0.51235684147076554</v>
      </c>
      <c r="E3075" s="16">
        <f>SUMIFS('Census Data'!H:H,'Census Data'!$A:$A,$A3075)/SUMIFS('Census Data'!$F:$F,'Census Data'!$A:$A,$A3075)</f>
        <v>0.48764315852923446</v>
      </c>
      <c r="F3075" s="14">
        <f>SUM(SUMIFS('Census Data'!I:I,'Census Data'!$A:$A,$A3075),SUMIFS('Census Data'!J:J,'Census Data'!$A:$A,$A3075))/SUMIFS('Census Data'!$F:$F,'Census Data'!$A:$A,$A3075)</f>
        <v>0.9748844685553546</v>
      </c>
      <c r="G3075" s="14">
        <f>SUM(SUMIFS('Census Data'!K:K,'Census Data'!$A:$A,$A3075),SUMIFS('Census Data'!L:L,'Census Data'!$A:$A,$A3075))/SUMIFS('Census Data'!$F:$F,'Census Data'!$A:$A,$A3075)</f>
        <v>4.5710267229254571E-3</v>
      </c>
      <c r="H3075" s="14">
        <f>SUM(SUMIFS('Census Data'!O:O,'Census Data'!$A:$A,$A3075),SUMIFS('Census Data'!P:P,'Census Data'!$A:$A,$A3075))/SUMIFS('Census Data'!$F:$F,'Census Data'!$A:$A,$A3075)</f>
        <v>5.2240305404862367E-3</v>
      </c>
      <c r="I3075" s="16">
        <f t="shared" ref="I3075:I3109" si="96">100%-SUM(F3075:H3075)</f>
        <v>1.5320474181233723E-2</v>
      </c>
      <c r="J3075" s="14">
        <f>SUM(SUMIFS('Census Data'!W:W,'Census Data'!$A:$A,$A3075),SUMIFS('Census Data'!X:X,'Census Data'!$A:$A,$A3075))/SUMIFS('Census Data'!$F:$F,'Census Data'!$A:$A,$A3075)</f>
        <v>2.7426160337552744E-2</v>
      </c>
      <c r="K3075" s="16">
        <f t="shared" ref="K3075:K3109" si="97">100%-J3075</f>
        <v>0.97257383966244726</v>
      </c>
      <c r="L3075" s="19">
        <f>'EPA Data'!D3076/SUM('EPA Data'!D:D)</f>
        <v>1.2333097328708463E-5</v>
      </c>
      <c r="M3075" s="19">
        <f>'EPA Data'!E3076/SUM('EPA Data'!E:E)</f>
        <v>4.7327169272856009E-5</v>
      </c>
      <c r="N3075" s="19">
        <f>'EPA Data'!F3076/SUM('EPA Data'!F:F)</f>
        <v>3.5079766834631602E-5</v>
      </c>
      <c r="O3075" s="19">
        <f>'EPA Data'!G3076/SUM('EPA Data'!G:G)</f>
        <v>1.3949076171547991E-5</v>
      </c>
      <c r="P3075" s="19">
        <f>'EPA Data'!H3076/SUM('EPA Data'!H:H)</f>
        <v>4.2033206920977215E-5</v>
      </c>
      <c r="Q3075" s="19">
        <f>'EPA Data'!I3076/SUM('EPA Data'!I:I)</f>
        <v>1.7586676239795061E-5</v>
      </c>
      <c r="R3075" s="19">
        <f>'EPA Data'!J3076/SUM('EPA Data'!J:J)</f>
        <v>1.6754037085563606E-5</v>
      </c>
      <c r="S3075" s="19">
        <f>'EPA Data'!K3076/SUM('EPA Data'!K:K)</f>
        <v>4.1082956869897388E-5</v>
      </c>
      <c r="T3075" s="19">
        <f>'EPA Data'!L3076/SUM('EPA Data'!L:L)</f>
        <v>2.9099470374644461E-5</v>
      </c>
      <c r="U3075" s="19">
        <f>'EPA Data'!M3076/SUM('EPA Data'!M:M)</f>
        <v>4.4397820733344278E-5</v>
      </c>
      <c r="V3075" s="19">
        <f>'EPA Data'!N3076/SUM('EPA Data'!N:N)</f>
        <v>4.3424699040971399E-5</v>
      </c>
      <c r="W3075" s="19">
        <f>'EPA Data'!O3076/SUM('EPA Data'!O:O)</f>
        <v>3.7045724411034124E-5</v>
      </c>
      <c r="X3075" s="19">
        <f>'EPA Data'!P3076/SUM('EPA Data'!P:P)</f>
        <v>7.9585077861774297E-5</v>
      </c>
    </row>
    <row r="3076" spans="1:24" x14ac:dyDescent="0.35">
      <c r="A3076" s="13" t="s">
        <v>4926</v>
      </c>
      <c r="B3076" s="13" t="s">
        <v>4836</v>
      </c>
      <c r="C3076" s="18" t="s">
        <v>4927</v>
      </c>
      <c r="D3076" s="14">
        <f>SUMIFS('Census Data'!G:G,'Census Data'!$A:$A,$A3076)/SUMIFS('Census Data'!$F:$F,'Census Data'!$A:$A,$A3076)</f>
        <v>0.50902057666677503</v>
      </c>
      <c r="E3076" s="16">
        <f>SUMIFS('Census Data'!H:H,'Census Data'!$A:$A,$A3076)/SUMIFS('Census Data'!$F:$F,'Census Data'!$A:$A,$A3076)</f>
        <v>0.49097942333322497</v>
      </c>
      <c r="F3076" s="14">
        <f>SUM(SUMIFS('Census Data'!I:I,'Census Data'!$A:$A,$A3076),SUMIFS('Census Data'!J:J,'Census Data'!$A:$A,$A3076))/SUMIFS('Census Data'!$F:$F,'Census Data'!$A:$A,$A3076)</f>
        <v>0.95260540259402526</v>
      </c>
      <c r="G3076" s="14">
        <f>SUM(SUMIFS('Census Data'!K:K,'Census Data'!$A:$A,$A3076),SUMIFS('Census Data'!L:L,'Census Data'!$A:$A,$A3076))/SUMIFS('Census Data'!$F:$F,'Census Data'!$A:$A,$A3076)</f>
        <v>6.1437441081819066E-3</v>
      </c>
      <c r="H3076" s="14">
        <f>SUM(SUMIFS('Census Data'!O:O,'Census Data'!$A:$A,$A3076),SUMIFS('Census Data'!P:P,'Census Data'!$A:$A,$A3076))/SUMIFS('Census Data'!$F:$F,'Census Data'!$A:$A,$A3076)</f>
        <v>6.6963560120924491E-3</v>
      </c>
      <c r="I3076" s="16">
        <f t="shared" si="96"/>
        <v>3.4554497285700481E-2</v>
      </c>
      <c r="J3076" s="14">
        <f>SUM(SUMIFS('Census Data'!W:W,'Census Data'!$A:$A,$A3076),SUMIFS('Census Data'!X:X,'Census Data'!$A:$A,$A3076))/SUMIFS('Census Data'!$F:$F,'Census Data'!$A:$A,$A3076)</f>
        <v>0.12820596170724571</v>
      </c>
      <c r="K3076" s="16">
        <f t="shared" si="97"/>
        <v>0.87179403829275426</v>
      </c>
      <c r="L3076" s="19">
        <f>'EPA Data'!D3077/SUM('EPA Data'!D:D)</f>
        <v>2.7570230352231209E-5</v>
      </c>
      <c r="M3076" s="19">
        <f>'EPA Data'!E3077/SUM('EPA Data'!E:E)</f>
        <v>1.1476912963023733E-4</v>
      </c>
      <c r="N3076" s="19">
        <f>'EPA Data'!F3077/SUM('EPA Data'!F:F)</f>
        <v>7.9514729778950322E-5</v>
      </c>
      <c r="O3076" s="19">
        <f>'EPA Data'!G3077/SUM('EPA Data'!G:G)</f>
        <v>3.7027379634538002E-5</v>
      </c>
      <c r="P3076" s="19">
        <f>'EPA Data'!H3077/SUM('EPA Data'!H:H)</f>
        <v>1.0070902697278142E-4</v>
      </c>
      <c r="Q3076" s="19">
        <f>'EPA Data'!I3077/SUM('EPA Data'!I:I)</f>
        <v>4.017401835997434E-5</v>
      </c>
      <c r="R3076" s="19">
        <f>'EPA Data'!J3077/SUM('EPA Data'!J:J)</f>
        <v>3.8165922328212718E-5</v>
      </c>
      <c r="S3076" s="19">
        <f>'EPA Data'!K3077/SUM('EPA Data'!K:K)</f>
        <v>9.1556453308626803E-5</v>
      </c>
      <c r="T3076" s="19">
        <f>'EPA Data'!L3077/SUM('EPA Data'!L:L)</f>
        <v>5.7259359280582094E-5</v>
      </c>
      <c r="U3076" s="19">
        <f>'EPA Data'!M3077/SUM('EPA Data'!M:M)</f>
        <v>1.1258572441283112E-4</v>
      </c>
      <c r="V3076" s="19">
        <f>'EPA Data'!N3077/SUM('EPA Data'!N:N)</f>
        <v>1.0209586108826776E-4</v>
      </c>
      <c r="W3076" s="19">
        <f>'EPA Data'!O3077/SUM('EPA Data'!O:O)</f>
        <v>8.1013332463378935E-5</v>
      </c>
      <c r="X3076" s="19">
        <f>'EPA Data'!P3077/SUM('EPA Data'!P:P)</f>
        <v>2.0260012584063359E-4</v>
      </c>
    </row>
    <row r="3077" spans="1:24" x14ac:dyDescent="0.35">
      <c r="A3077" s="13" t="s">
        <v>4928</v>
      </c>
      <c r="B3077" s="13" t="s">
        <v>4836</v>
      </c>
      <c r="C3077" s="18" t="s">
        <v>1925</v>
      </c>
      <c r="D3077" s="14">
        <f>SUMIFS('Census Data'!G:G,'Census Data'!$A:$A,$A3077)/SUMIFS('Census Data'!$F:$F,'Census Data'!$A:$A,$A3077)</f>
        <v>0.50682165999153395</v>
      </c>
      <c r="E3077" s="16">
        <f>SUMIFS('Census Data'!H:H,'Census Data'!$A:$A,$A3077)/SUMIFS('Census Data'!$F:$F,'Census Data'!$A:$A,$A3077)</f>
        <v>0.493178340008466</v>
      </c>
      <c r="F3077" s="14">
        <f>SUM(SUMIFS('Census Data'!I:I,'Census Data'!$A:$A,$A3077),SUMIFS('Census Data'!J:J,'Census Data'!$A:$A,$A3077))/SUMIFS('Census Data'!$F:$F,'Census Data'!$A:$A,$A3077)</f>
        <v>0.97642538504119047</v>
      </c>
      <c r="G3077" s="14">
        <f>SUM(SUMIFS('Census Data'!K:K,'Census Data'!$A:$A,$A3077),SUMIFS('Census Data'!L:L,'Census Data'!$A:$A,$A3077))/SUMIFS('Census Data'!$F:$F,'Census Data'!$A:$A,$A3077)</f>
        <v>4.2981342190094758E-3</v>
      </c>
      <c r="H3077" s="14">
        <f>SUM(SUMIFS('Census Data'!O:O,'Census Data'!$A:$A,$A3077),SUMIFS('Census Data'!P:P,'Census Data'!$A:$A,$A3077))/SUMIFS('Census Data'!$F:$F,'Census Data'!$A:$A,$A3077)</f>
        <v>4.4609423333658946E-3</v>
      </c>
      <c r="I3077" s="16">
        <f t="shared" si="96"/>
        <v>1.4815538406434126E-2</v>
      </c>
      <c r="J3077" s="14">
        <f>SUM(SUMIFS('Census Data'!W:W,'Census Data'!$A:$A,$A3077),SUMIFS('Census Data'!X:X,'Census Data'!$A:$A,$A3077))/SUMIFS('Census Data'!$F:$F,'Census Data'!$A:$A,$A3077)</f>
        <v>1.5531894109602422E-2</v>
      </c>
      <c r="K3077" s="16">
        <f t="shared" si="97"/>
        <v>0.98446810589039757</v>
      </c>
      <c r="L3077" s="19">
        <f>'EPA Data'!D3078/SUM('EPA Data'!D:D)</f>
        <v>3.092459886697955E-5</v>
      </c>
      <c r="M3077" s="19">
        <f>'EPA Data'!E3078/SUM('EPA Data'!E:E)</f>
        <v>1.2344816494374618E-4</v>
      </c>
      <c r="N3077" s="19">
        <f>'EPA Data'!F3078/SUM('EPA Data'!F:F)</f>
        <v>8.6380074570536482E-5</v>
      </c>
      <c r="O3077" s="19">
        <f>'EPA Data'!G3078/SUM('EPA Data'!G:G)</f>
        <v>3.4241633127491697E-5</v>
      </c>
      <c r="P3077" s="19">
        <f>'EPA Data'!H3078/SUM('EPA Data'!H:H)</f>
        <v>1.0385214750123362E-4</v>
      </c>
      <c r="Q3077" s="19">
        <f>'EPA Data'!I3078/SUM('EPA Data'!I:I)</f>
        <v>4.0725970671860246E-5</v>
      </c>
      <c r="R3077" s="19">
        <f>'EPA Data'!J3078/SUM('EPA Data'!J:J)</f>
        <v>3.2092756296511532E-5</v>
      </c>
      <c r="S3077" s="19">
        <f>'EPA Data'!K3078/SUM('EPA Data'!K:K)</f>
        <v>9.4304057509360782E-5</v>
      </c>
      <c r="T3077" s="19">
        <f>'EPA Data'!L3078/SUM('EPA Data'!L:L)</f>
        <v>6.1063563271934041E-5</v>
      </c>
      <c r="U3077" s="19">
        <f>'EPA Data'!M3078/SUM('EPA Data'!M:M)</f>
        <v>8.6363525372986001E-5</v>
      </c>
      <c r="V3077" s="19">
        <f>'EPA Data'!N3078/SUM('EPA Data'!N:N)</f>
        <v>1.066504364136434E-4</v>
      </c>
      <c r="W3077" s="19">
        <f>'EPA Data'!O3078/SUM('EPA Data'!O:O)</f>
        <v>8.2779059209273242E-5</v>
      </c>
      <c r="X3077" s="19">
        <f>'EPA Data'!P3078/SUM('EPA Data'!P:P)</f>
        <v>2.0775103580078266E-4</v>
      </c>
    </row>
    <row r="3078" spans="1:24" x14ac:dyDescent="0.35">
      <c r="A3078" s="13" t="s">
        <v>4929</v>
      </c>
      <c r="B3078" s="13" t="s">
        <v>4836</v>
      </c>
      <c r="C3078" s="18" t="s">
        <v>4930</v>
      </c>
      <c r="D3078" s="14">
        <f>SUMIFS('Census Data'!G:G,'Census Data'!$A:$A,$A3078)/SUMIFS('Census Data'!$F:$F,'Census Data'!$A:$A,$A3078)</f>
        <v>0.51462292805692966</v>
      </c>
      <c r="E3078" s="16">
        <f>SUMIFS('Census Data'!H:H,'Census Data'!$A:$A,$A3078)/SUMIFS('Census Data'!$F:$F,'Census Data'!$A:$A,$A3078)</f>
        <v>0.48537707194307039</v>
      </c>
      <c r="F3078" s="14">
        <f>SUM(SUMIFS('Census Data'!I:I,'Census Data'!$A:$A,$A3078),SUMIFS('Census Data'!J:J,'Census Data'!$A:$A,$A3078))/SUMIFS('Census Data'!$F:$F,'Census Data'!$A:$A,$A3078)</f>
        <v>0.87251583788943854</v>
      </c>
      <c r="G3078" s="14">
        <f>SUM(SUMIFS('Census Data'!K:K,'Census Data'!$A:$A,$A3078),SUMIFS('Census Data'!L:L,'Census Data'!$A:$A,$A3078))/SUMIFS('Census Data'!$F:$F,'Census Data'!$A:$A,$A3078)</f>
        <v>3.7750585784951836E-3</v>
      </c>
      <c r="H3078" s="14">
        <f>SUM(SUMIFS('Census Data'!O:O,'Census Data'!$A:$A,$A3078),SUMIFS('Census Data'!P:P,'Census Data'!$A:$A,$A3078))/SUMIFS('Census Data'!$F:$F,'Census Data'!$A:$A,$A3078)</f>
        <v>5.337151783389742E-3</v>
      </c>
      <c r="I3078" s="16">
        <f t="shared" si="96"/>
        <v>0.11837195174867654</v>
      </c>
      <c r="J3078" s="14">
        <f>SUM(SUMIFS('Census Data'!W:W,'Census Data'!$A:$A,$A3078),SUMIFS('Census Data'!X:X,'Census Data'!$A:$A,$A3078))/SUMIFS('Census Data'!$F:$F,'Census Data'!$A:$A,$A3078)</f>
        <v>2.1435390089386445E-2</v>
      </c>
      <c r="K3078" s="16">
        <f t="shared" si="97"/>
        <v>0.97856460991061356</v>
      </c>
      <c r="L3078" s="19">
        <f>'EPA Data'!D3079/SUM('EPA Data'!D:D)</f>
        <v>7.9001111910353124E-6</v>
      </c>
      <c r="M3078" s="19">
        <f>'EPA Data'!E3079/SUM('EPA Data'!E:E)</f>
        <v>2.7281855989890289E-5</v>
      </c>
      <c r="N3078" s="19">
        <f>'EPA Data'!F3079/SUM('EPA Data'!F:F)</f>
        <v>2.312538810275533E-5</v>
      </c>
      <c r="O3078" s="19">
        <f>'EPA Data'!G3079/SUM('EPA Data'!G:G)</f>
        <v>8.4816293768666283E-6</v>
      </c>
      <c r="P3078" s="19">
        <f>'EPA Data'!H3079/SUM('EPA Data'!H:H)</f>
        <v>2.363588297699991E-5</v>
      </c>
      <c r="Q3078" s="19">
        <f>'EPA Data'!I3079/SUM('EPA Data'!I:I)</f>
        <v>1.1896412550156268E-5</v>
      </c>
      <c r="R3078" s="19">
        <f>'EPA Data'!J3079/SUM('EPA Data'!J:J)</f>
        <v>8.8814328566619689E-6</v>
      </c>
      <c r="S3078" s="19">
        <f>'EPA Data'!K3079/SUM('EPA Data'!K:K)</f>
        <v>2.5574907588861934E-5</v>
      </c>
      <c r="T3078" s="19">
        <f>'EPA Data'!L3079/SUM('EPA Data'!L:L)</f>
        <v>2.1257230573984839E-5</v>
      </c>
      <c r="U3078" s="19">
        <f>'EPA Data'!M3079/SUM('EPA Data'!M:M)</f>
        <v>2.9942480805691694E-5</v>
      </c>
      <c r="V3078" s="19">
        <f>'EPA Data'!N3079/SUM('EPA Data'!N:N)</f>
        <v>2.4774849756628293E-5</v>
      </c>
      <c r="W3078" s="19">
        <f>'EPA Data'!O3079/SUM('EPA Data'!O:O)</f>
        <v>2.4188353487361093E-5</v>
      </c>
      <c r="X3078" s="19">
        <f>'EPA Data'!P3079/SUM('EPA Data'!P:P)</f>
        <v>4.2900950401704757E-5</v>
      </c>
    </row>
    <row r="3079" spans="1:24" x14ac:dyDescent="0.35">
      <c r="A3079" s="13" t="s">
        <v>4931</v>
      </c>
      <c r="B3079" s="13" t="s">
        <v>4836</v>
      </c>
      <c r="C3079" s="18" t="s">
        <v>3877</v>
      </c>
      <c r="D3079" s="14">
        <f>SUMIFS('Census Data'!G:G,'Census Data'!$A:$A,$A3079)/SUMIFS('Census Data'!$F:$F,'Census Data'!$A:$A,$A3079)</f>
        <v>0.50350181980595077</v>
      </c>
      <c r="E3079" s="16">
        <f>SUMIFS('Census Data'!H:H,'Census Data'!$A:$A,$A3079)/SUMIFS('Census Data'!$F:$F,'Census Data'!$A:$A,$A3079)</f>
        <v>0.49649818019404929</v>
      </c>
      <c r="F3079" s="14">
        <f>SUM(SUMIFS('Census Data'!I:I,'Census Data'!$A:$A,$A3079),SUMIFS('Census Data'!J:J,'Census Data'!$A:$A,$A3079))/SUMIFS('Census Data'!$F:$F,'Census Data'!$A:$A,$A3079)</f>
        <v>0.95791164200663304</v>
      </c>
      <c r="G3079" s="14">
        <f>SUM(SUMIFS('Census Data'!K:K,'Census Data'!$A:$A,$A3079),SUMIFS('Census Data'!L:L,'Census Data'!$A:$A,$A3079))/SUMIFS('Census Data'!$F:$F,'Census Data'!$A:$A,$A3079)</f>
        <v>1.2068686983873573E-2</v>
      </c>
      <c r="H3079" s="14">
        <f>SUM(SUMIFS('Census Data'!O:O,'Census Data'!$A:$A,$A3079),SUMIFS('Census Data'!P:P,'Census Data'!$A:$A,$A3079))/SUMIFS('Census Data'!$F:$F,'Census Data'!$A:$A,$A3079)</f>
        <v>1.0766789254117132E-2</v>
      </c>
      <c r="I3079" s="16">
        <f t="shared" si="96"/>
        <v>1.9252881755376317E-2</v>
      </c>
      <c r="J3079" s="14">
        <f>SUM(SUMIFS('Census Data'!W:W,'Census Data'!$A:$A,$A3079),SUMIFS('Census Data'!X:X,'Census Data'!$A:$A,$A3079))/SUMIFS('Census Data'!$F:$F,'Census Data'!$A:$A,$A3079)</f>
        <v>0.1176744495443358</v>
      </c>
      <c r="K3079" s="16">
        <f t="shared" si="97"/>
        <v>0.88232555045566419</v>
      </c>
      <c r="L3079" s="19">
        <f>'EPA Data'!D3080/SUM('EPA Data'!D:D)</f>
        <v>2.0777608196811983E-4</v>
      </c>
      <c r="M3079" s="19">
        <f>'EPA Data'!E3080/SUM('EPA Data'!E:E)</f>
        <v>4.4234863488242144E-4</v>
      </c>
      <c r="N3079" s="19">
        <f>'EPA Data'!F3080/SUM('EPA Data'!F:F)</f>
        <v>3.1753286795497052E-4</v>
      </c>
      <c r="O3079" s="19">
        <f>'EPA Data'!G3080/SUM('EPA Data'!G:G)</f>
        <v>2.301529147886318E-4</v>
      </c>
      <c r="P3079" s="19">
        <f>'EPA Data'!H3080/SUM('EPA Data'!H:H)</f>
        <v>4.2080454746427616E-4</v>
      </c>
      <c r="Q3079" s="19">
        <f>'EPA Data'!I3080/SUM('EPA Data'!I:I)</f>
        <v>1.9295265411982084E-4</v>
      </c>
      <c r="R3079" s="19">
        <f>'EPA Data'!J3080/SUM('EPA Data'!J:J)</f>
        <v>2.3917353523311569E-4</v>
      </c>
      <c r="S3079" s="19">
        <f>'EPA Data'!K3080/SUM('EPA Data'!K:K)</f>
        <v>3.7740013582892071E-4</v>
      </c>
      <c r="T3079" s="19">
        <f>'EPA Data'!L3080/SUM('EPA Data'!L:L)</f>
        <v>2.551131193567014E-4</v>
      </c>
      <c r="U3079" s="19">
        <f>'EPA Data'!M3080/SUM('EPA Data'!M:M)</f>
        <v>3.427488006028423E-4</v>
      </c>
      <c r="V3079" s="19">
        <f>'EPA Data'!N3080/SUM('EPA Data'!N:N)</f>
        <v>5.6142436692523123E-4</v>
      </c>
      <c r="W3079" s="19">
        <f>'EPA Data'!O3080/SUM('EPA Data'!O:O)</f>
        <v>3.3109726088550209E-4</v>
      </c>
      <c r="X3079" s="19">
        <f>'EPA Data'!P3080/SUM('EPA Data'!P:P)</f>
        <v>5.7816292551119623E-4</v>
      </c>
    </row>
    <row r="3080" spans="1:24" x14ac:dyDescent="0.35">
      <c r="A3080" s="13" t="s">
        <v>4932</v>
      </c>
      <c r="B3080" s="13" t="s">
        <v>4836</v>
      </c>
      <c r="C3080" s="18" t="s">
        <v>4933</v>
      </c>
      <c r="D3080" s="14">
        <f>SUMIFS('Census Data'!G:G,'Census Data'!$A:$A,$A3080)/SUMIFS('Census Data'!$F:$F,'Census Data'!$A:$A,$A3080)</f>
        <v>0.50141370390422912</v>
      </c>
      <c r="E3080" s="16">
        <f>SUMIFS('Census Data'!H:H,'Census Data'!$A:$A,$A3080)/SUMIFS('Census Data'!$F:$F,'Census Data'!$A:$A,$A3080)</f>
        <v>0.49858629609577093</v>
      </c>
      <c r="F3080" s="14">
        <f>SUM(SUMIFS('Census Data'!I:I,'Census Data'!$A:$A,$A3080),SUMIFS('Census Data'!J:J,'Census Data'!$A:$A,$A3080))/SUMIFS('Census Data'!$F:$F,'Census Data'!$A:$A,$A3080)</f>
        <v>0.95734825242134391</v>
      </c>
      <c r="G3080" s="14">
        <f>SUM(SUMIFS('Census Data'!K:K,'Census Data'!$A:$A,$A3080),SUMIFS('Census Data'!L:L,'Census Data'!$A:$A,$A3080))/SUMIFS('Census Data'!$F:$F,'Census Data'!$A:$A,$A3080)</f>
        <v>3.9102448414846903E-3</v>
      </c>
      <c r="H3080" s="14">
        <f>SUM(SUMIFS('Census Data'!O:O,'Census Data'!$A:$A,$A3080),SUMIFS('Census Data'!P:P,'Census Data'!$A:$A,$A3080))/SUMIFS('Census Data'!$F:$F,'Census Data'!$A:$A,$A3080)</f>
        <v>6.617337424051014E-3</v>
      </c>
      <c r="I3080" s="16">
        <f t="shared" si="96"/>
        <v>3.2124165313120345E-2</v>
      </c>
      <c r="J3080" s="14">
        <f>SUM(SUMIFS('Census Data'!W:W,'Census Data'!$A:$A,$A3080),SUMIFS('Census Data'!X:X,'Census Data'!$A:$A,$A3080))/SUMIFS('Census Data'!$F:$F,'Census Data'!$A:$A,$A3080)</f>
        <v>1.8227756722613248E-2</v>
      </c>
      <c r="K3080" s="16">
        <f t="shared" si="97"/>
        <v>0.98177224327738677</v>
      </c>
      <c r="L3080" s="19">
        <f>'EPA Data'!D3081/SUM('EPA Data'!D:D)</f>
        <v>7.9335705217752323E-6</v>
      </c>
      <c r="M3080" s="19">
        <f>'EPA Data'!E3081/SUM('EPA Data'!E:E)</f>
        <v>2.8197218719020408E-5</v>
      </c>
      <c r="N3080" s="19">
        <f>'EPA Data'!F3081/SUM('EPA Data'!F:F)</f>
        <v>2.0468121163370496E-5</v>
      </c>
      <c r="O3080" s="19">
        <f>'EPA Data'!G3081/SUM('EPA Data'!G:G)</f>
        <v>9.3103186879730792E-6</v>
      </c>
      <c r="P3080" s="19">
        <f>'EPA Data'!H3081/SUM('EPA Data'!H:H)</f>
        <v>2.5498851895583521E-5</v>
      </c>
      <c r="Q3080" s="19">
        <f>'EPA Data'!I3081/SUM('EPA Data'!I:I)</f>
        <v>1.1755224402539629E-5</v>
      </c>
      <c r="R3080" s="19">
        <f>'EPA Data'!J3081/SUM('EPA Data'!J:J)</f>
        <v>9.7982673164856399E-6</v>
      </c>
      <c r="S3080" s="19">
        <f>'EPA Data'!K3081/SUM('EPA Data'!K:K)</f>
        <v>2.4522549817888758E-5</v>
      </c>
      <c r="T3080" s="19">
        <f>'EPA Data'!L3081/SUM('EPA Data'!L:L)</f>
        <v>1.5878217727337759E-5</v>
      </c>
      <c r="U3080" s="19">
        <f>'EPA Data'!M3081/SUM('EPA Data'!M:M)</f>
        <v>3.4623969130190856E-5</v>
      </c>
      <c r="V3080" s="19">
        <f>'EPA Data'!N3081/SUM('EPA Data'!N:N)</f>
        <v>2.5992827777396227E-5</v>
      </c>
      <c r="W3080" s="19">
        <f>'EPA Data'!O3081/SUM('EPA Data'!O:O)</f>
        <v>2.2737460245807831E-5</v>
      </c>
      <c r="X3080" s="19">
        <f>'EPA Data'!P3081/SUM('EPA Data'!P:P)</f>
        <v>4.9807377088761203E-5</v>
      </c>
    </row>
    <row r="3081" spans="1:24" x14ac:dyDescent="0.35">
      <c r="A3081" s="13" t="s">
        <v>4934</v>
      </c>
      <c r="B3081" s="13" t="s">
        <v>4836</v>
      </c>
      <c r="C3081" s="18" t="s">
        <v>150</v>
      </c>
      <c r="D3081" s="14">
        <f>SUMIFS('Census Data'!G:G,'Census Data'!$A:$A,$A3081)/SUMIFS('Census Data'!$F:$F,'Census Data'!$A:$A,$A3081)</f>
        <v>0.50013161935682005</v>
      </c>
      <c r="E3081" s="16">
        <f>SUMIFS('Census Data'!H:H,'Census Data'!$A:$A,$A3081)/SUMIFS('Census Data'!$F:$F,'Census Data'!$A:$A,$A3081)</f>
        <v>0.4998683806431799</v>
      </c>
      <c r="F3081" s="14">
        <f>SUM(SUMIFS('Census Data'!I:I,'Census Data'!$A:$A,$A3081),SUMIFS('Census Data'!J:J,'Census Data'!$A:$A,$A3081))/SUMIFS('Census Data'!$F:$F,'Census Data'!$A:$A,$A3081)</f>
        <v>0.95163719855511197</v>
      </c>
      <c r="G3081" s="14">
        <f>SUM(SUMIFS('Census Data'!K:K,'Census Data'!$A:$A,$A3081),SUMIFS('Census Data'!L:L,'Census Data'!$A:$A,$A3081))/SUMIFS('Census Data'!$F:$F,'Census Data'!$A:$A,$A3081)</f>
        <v>1.4565875488088449E-2</v>
      </c>
      <c r="H3081" s="14">
        <f>SUM(SUMIFS('Census Data'!O:O,'Census Data'!$A:$A,$A3081),SUMIFS('Census Data'!P:P,'Census Data'!$A:$A,$A3081))/SUMIFS('Census Data'!$F:$F,'Census Data'!$A:$A,$A3081)</f>
        <v>1.536290381549891E-2</v>
      </c>
      <c r="I3081" s="16">
        <f t="shared" si="96"/>
        <v>1.8434022141300743E-2</v>
      </c>
      <c r="J3081" s="14">
        <f>SUM(SUMIFS('Census Data'!W:W,'Census Data'!$A:$A,$A3081),SUMIFS('Census Data'!X:X,'Census Data'!$A:$A,$A3081))/SUMIFS('Census Data'!$F:$F,'Census Data'!$A:$A,$A3081)</f>
        <v>3.5127743897980374E-2</v>
      </c>
      <c r="K3081" s="16">
        <f t="shared" si="97"/>
        <v>0.96487225610201965</v>
      </c>
      <c r="L3081" s="19">
        <f>'EPA Data'!D3082/SUM('EPA Data'!D:D)</f>
        <v>2.7494955462915188E-4</v>
      </c>
      <c r="M3081" s="19">
        <f>'EPA Data'!E3082/SUM('EPA Data'!E:E)</f>
        <v>5.9401572179730111E-4</v>
      </c>
      <c r="N3081" s="19">
        <f>'EPA Data'!F3082/SUM('EPA Data'!F:F)</f>
        <v>4.0742162290795773E-4</v>
      </c>
      <c r="O3081" s="19">
        <f>'EPA Data'!G3082/SUM('EPA Data'!G:G)</f>
        <v>3.1635057881838094E-4</v>
      </c>
      <c r="P3081" s="19">
        <f>'EPA Data'!H3082/SUM('EPA Data'!H:H)</f>
        <v>5.5454925932094503E-4</v>
      </c>
      <c r="Q3081" s="19">
        <f>'EPA Data'!I3082/SUM('EPA Data'!I:I)</f>
        <v>2.557906843478806E-4</v>
      </c>
      <c r="R3081" s="19">
        <f>'EPA Data'!J3082/SUM('EPA Data'!J:J)</f>
        <v>4.7253913530021809E-4</v>
      </c>
      <c r="S3081" s="19">
        <f>'EPA Data'!K3082/SUM('EPA Data'!K:K)</f>
        <v>5.1594925359746879E-4</v>
      </c>
      <c r="T3081" s="19">
        <f>'EPA Data'!L3082/SUM('EPA Data'!L:L)</f>
        <v>3.5706661166534404E-4</v>
      </c>
      <c r="U3081" s="19">
        <f>'EPA Data'!M3082/SUM('EPA Data'!M:M)</f>
        <v>4.9126575898398553E-4</v>
      </c>
      <c r="V3081" s="19">
        <f>'EPA Data'!N3082/SUM('EPA Data'!N:N)</f>
        <v>7.5229164656104763E-4</v>
      </c>
      <c r="W3081" s="19">
        <f>'EPA Data'!O3082/SUM('EPA Data'!O:O)</f>
        <v>4.5096255168359682E-4</v>
      </c>
      <c r="X3081" s="19">
        <f>'EPA Data'!P3082/SUM('EPA Data'!P:P)</f>
        <v>7.3483892317074257E-4</v>
      </c>
    </row>
    <row r="3082" spans="1:24" x14ac:dyDescent="0.35">
      <c r="A3082" s="13" t="s">
        <v>4935</v>
      </c>
      <c r="B3082" s="13" t="s">
        <v>4836</v>
      </c>
      <c r="C3082" s="18" t="s">
        <v>4936</v>
      </c>
      <c r="D3082" s="14">
        <f>SUMIFS('Census Data'!G:G,'Census Data'!$A:$A,$A3082)/SUMIFS('Census Data'!$F:$F,'Census Data'!$A:$A,$A3082)</f>
        <v>0.49545795196265124</v>
      </c>
      <c r="E3082" s="16">
        <f>SUMIFS('Census Data'!H:H,'Census Data'!$A:$A,$A3082)/SUMIFS('Census Data'!$F:$F,'Census Data'!$A:$A,$A3082)</f>
        <v>0.5045420480373487</v>
      </c>
      <c r="F3082" s="14">
        <f>SUM(SUMIFS('Census Data'!I:I,'Census Data'!$A:$A,$A3082),SUMIFS('Census Data'!J:J,'Census Data'!$A:$A,$A3082))/SUMIFS('Census Data'!$F:$F,'Census Data'!$A:$A,$A3082)</f>
        <v>0.92127280545488055</v>
      </c>
      <c r="G3082" s="14">
        <f>SUM(SUMIFS('Census Data'!K:K,'Census Data'!$A:$A,$A3082),SUMIFS('Census Data'!L:L,'Census Data'!$A:$A,$A3082))/SUMIFS('Census Data'!$F:$F,'Census Data'!$A:$A,$A3082)</f>
        <v>1.7787333374285889E-2</v>
      </c>
      <c r="H3082" s="14">
        <f>SUM(SUMIFS('Census Data'!O:O,'Census Data'!$A:$A,$A3082),SUMIFS('Census Data'!P:P,'Census Data'!$A:$A,$A3082))/SUMIFS('Census Data'!$F:$F,'Census Data'!$A:$A,$A3082)</f>
        <v>4.0425087536089442E-2</v>
      </c>
      <c r="I3082" s="16">
        <f t="shared" si="96"/>
        <v>2.0514773634744188E-2</v>
      </c>
      <c r="J3082" s="14">
        <f>SUM(SUMIFS('Census Data'!W:W,'Census Data'!$A:$A,$A3082),SUMIFS('Census Data'!X:X,'Census Data'!$A:$A,$A3082))/SUMIFS('Census Data'!$F:$F,'Census Data'!$A:$A,$A3082)</f>
        <v>5.3529086553228085E-2</v>
      </c>
      <c r="K3082" s="16">
        <f t="shared" si="97"/>
        <v>0.94647091344677192</v>
      </c>
      <c r="L3082" s="19">
        <f>'EPA Data'!D3083/SUM('EPA Data'!D:D)</f>
        <v>6.8814664348777234E-4</v>
      </c>
      <c r="M3082" s="19">
        <f>'EPA Data'!E3083/SUM('EPA Data'!E:E)</f>
        <v>1.4306558166822191E-3</v>
      </c>
      <c r="N3082" s="19">
        <f>'EPA Data'!F3083/SUM('EPA Data'!F:F)</f>
        <v>9.915164048023685E-4</v>
      </c>
      <c r="O3082" s="19">
        <f>'EPA Data'!G3083/SUM('EPA Data'!G:G)</f>
        <v>8.4819695220563949E-4</v>
      </c>
      <c r="P3082" s="19">
        <f>'EPA Data'!H3083/SUM('EPA Data'!H:H)</f>
        <v>1.3664130507653504E-3</v>
      </c>
      <c r="Q3082" s="19">
        <f>'EPA Data'!I3083/SUM('EPA Data'!I:I)</f>
        <v>6.3973699161846097E-4</v>
      </c>
      <c r="R3082" s="19">
        <f>'EPA Data'!J3083/SUM('EPA Data'!J:J)</f>
        <v>1.2072594782017599E-3</v>
      </c>
      <c r="S3082" s="19">
        <f>'EPA Data'!K3083/SUM('EPA Data'!K:K)</f>
        <v>1.2336046781964314E-3</v>
      </c>
      <c r="T3082" s="19">
        <f>'EPA Data'!L3083/SUM('EPA Data'!L:L)</f>
        <v>8.4352366525178443E-4</v>
      </c>
      <c r="U3082" s="19">
        <f>'EPA Data'!M3083/SUM('EPA Data'!M:M)</f>
        <v>1.2400118658249587E-3</v>
      </c>
      <c r="V3082" s="19">
        <f>'EPA Data'!N3083/SUM('EPA Data'!N:N)</f>
        <v>1.8860644257982112E-3</v>
      </c>
      <c r="W3082" s="19">
        <f>'EPA Data'!O3083/SUM('EPA Data'!O:O)</f>
        <v>1.0980627957636864E-3</v>
      </c>
      <c r="X3082" s="19">
        <f>'EPA Data'!P3083/SUM('EPA Data'!P:P)</f>
        <v>1.773190605486501E-3</v>
      </c>
    </row>
    <row r="3083" spans="1:24" x14ac:dyDescent="0.35">
      <c r="A3083" s="13" t="s">
        <v>4937</v>
      </c>
      <c r="B3083" s="13" t="s">
        <v>4836</v>
      </c>
      <c r="C3083" s="18" t="s">
        <v>4938</v>
      </c>
      <c r="D3083" s="14">
        <f>SUMIFS('Census Data'!G:G,'Census Data'!$A:$A,$A3083)/SUMIFS('Census Data'!$F:$F,'Census Data'!$A:$A,$A3083)</f>
        <v>0.51043174492887888</v>
      </c>
      <c r="E3083" s="16">
        <f>SUMIFS('Census Data'!H:H,'Census Data'!$A:$A,$A3083)/SUMIFS('Census Data'!$F:$F,'Census Data'!$A:$A,$A3083)</f>
        <v>0.48956825507112117</v>
      </c>
      <c r="F3083" s="14">
        <f>SUM(SUMIFS('Census Data'!I:I,'Census Data'!$A:$A,$A3083),SUMIFS('Census Data'!J:J,'Census Data'!$A:$A,$A3083))/SUMIFS('Census Data'!$F:$F,'Census Data'!$A:$A,$A3083)</f>
        <v>0.96875301565244243</v>
      </c>
      <c r="G3083" s="14">
        <f>SUM(SUMIFS('Census Data'!K:K,'Census Data'!$A:$A,$A3083),SUMIFS('Census Data'!L:L,'Census Data'!$A:$A,$A3083))/SUMIFS('Census Data'!$F:$F,'Census Data'!$A:$A,$A3083)</f>
        <v>5.0373458398471427E-3</v>
      </c>
      <c r="H3083" s="14">
        <f>SUM(SUMIFS('Census Data'!O:O,'Census Data'!$A:$A,$A3083),SUMIFS('Census Data'!P:P,'Census Data'!$A:$A,$A3083))/SUMIFS('Census Data'!$F:$F,'Census Data'!$A:$A,$A3083)</f>
        <v>5.8672533920058672E-3</v>
      </c>
      <c r="I3083" s="16">
        <f t="shared" si="96"/>
        <v>2.034238511570452E-2</v>
      </c>
      <c r="J3083" s="14">
        <f>SUM(SUMIFS('Census Data'!W:W,'Census Data'!$A:$A,$A3083),SUMIFS('Census Data'!X:X,'Census Data'!$A:$A,$A3083))/SUMIFS('Census Data'!$F:$F,'Census Data'!$A:$A,$A3083)</f>
        <v>3.5956227201667537E-2</v>
      </c>
      <c r="K3083" s="16">
        <f t="shared" si="97"/>
        <v>0.96404377279833242</v>
      </c>
      <c r="L3083" s="19">
        <f>'EPA Data'!D3084/SUM('EPA Data'!D:D)</f>
        <v>4.6710052942470989E-5</v>
      </c>
      <c r="M3083" s="19">
        <f>'EPA Data'!E3084/SUM('EPA Data'!E:E)</f>
        <v>1.4917888975281667E-4</v>
      </c>
      <c r="N3083" s="19">
        <f>'EPA Data'!F3084/SUM('EPA Data'!F:F)</f>
        <v>1.0808695089500258E-4</v>
      </c>
      <c r="O3083" s="19">
        <f>'EPA Data'!G3084/SUM('EPA Data'!G:G)</f>
        <v>5.2445086917090994E-5</v>
      </c>
      <c r="P3083" s="19">
        <f>'EPA Data'!H3084/SUM('EPA Data'!H:H)</f>
        <v>1.3390095842462168E-4</v>
      </c>
      <c r="Q3083" s="19">
        <f>'EPA Data'!I3084/SUM('EPA Data'!I:I)</f>
        <v>5.7288890380618448E-5</v>
      </c>
      <c r="R3083" s="19">
        <f>'EPA Data'!J3084/SUM('EPA Data'!J:J)</f>
        <v>6.5301290514434751E-5</v>
      </c>
      <c r="S3083" s="19">
        <f>'EPA Data'!K3084/SUM('EPA Data'!K:K)</f>
        <v>1.359229027145527E-4</v>
      </c>
      <c r="T3083" s="19">
        <f>'EPA Data'!L3084/SUM('EPA Data'!L:L)</f>
        <v>1.0893756541760104E-4</v>
      </c>
      <c r="U3083" s="19">
        <f>'EPA Data'!M3084/SUM('EPA Data'!M:M)</f>
        <v>1.2817143540274075E-4</v>
      </c>
      <c r="V3083" s="19">
        <f>'EPA Data'!N3084/SUM('EPA Data'!N:N)</f>
        <v>1.5555054001542733E-4</v>
      </c>
      <c r="W3083" s="19">
        <f>'EPA Data'!O3084/SUM('EPA Data'!O:O)</f>
        <v>1.1327353566503059E-4</v>
      </c>
      <c r="X3083" s="19">
        <f>'EPA Data'!P3084/SUM('EPA Data'!P:P)</f>
        <v>2.177192581648105E-4</v>
      </c>
    </row>
    <row r="3084" spans="1:24" x14ac:dyDescent="0.35">
      <c r="A3084" s="13" t="s">
        <v>4939</v>
      </c>
      <c r="B3084" s="13" t="s">
        <v>4836</v>
      </c>
      <c r="C3084" s="18" t="s">
        <v>4940</v>
      </c>
      <c r="D3084" s="14">
        <f>SUMIFS('Census Data'!G:G,'Census Data'!$A:$A,$A3084)/SUMIFS('Census Data'!$F:$F,'Census Data'!$A:$A,$A3084)</f>
        <v>0.52785026912412336</v>
      </c>
      <c r="E3084" s="16">
        <f>SUMIFS('Census Data'!H:H,'Census Data'!$A:$A,$A3084)/SUMIFS('Census Data'!$F:$F,'Census Data'!$A:$A,$A3084)</f>
        <v>0.47214973087587669</v>
      </c>
      <c r="F3084" s="14">
        <f>SUM(SUMIFS('Census Data'!I:I,'Census Data'!$A:$A,$A3084),SUMIFS('Census Data'!J:J,'Census Data'!$A:$A,$A3084))/SUMIFS('Census Data'!$F:$F,'Census Data'!$A:$A,$A3084)</f>
        <v>0.95274017289186108</v>
      </c>
      <c r="G3084" s="14">
        <f>SUM(SUMIFS('Census Data'!K:K,'Census Data'!$A:$A,$A3084),SUMIFS('Census Data'!L:L,'Census Data'!$A:$A,$A3084))/SUMIFS('Census Data'!$F:$F,'Census Data'!$A:$A,$A3084)</f>
        <v>2.0388191159680314E-2</v>
      </c>
      <c r="H3084" s="14">
        <f>SUM(SUMIFS('Census Data'!O:O,'Census Data'!$A:$A,$A3084),SUMIFS('Census Data'!P:P,'Census Data'!$A:$A,$A3084))/SUMIFS('Census Data'!$F:$F,'Census Data'!$A:$A,$A3084)</f>
        <v>5.2193769368781605E-3</v>
      </c>
      <c r="I3084" s="16">
        <f t="shared" si="96"/>
        <v>2.1652259011580521E-2</v>
      </c>
      <c r="J3084" s="14">
        <f>SUM(SUMIFS('Census Data'!W:W,'Census Data'!$A:$A,$A3084),SUMIFS('Census Data'!X:X,'Census Data'!$A:$A,$A3084))/SUMIFS('Census Data'!$F:$F,'Census Data'!$A:$A,$A3084)</f>
        <v>6.8626651443483941E-2</v>
      </c>
      <c r="K3084" s="16">
        <f t="shared" si="97"/>
        <v>0.9313733485565161</v>
      </c>
      <c r="L3084" s="19">
        <f>'EPA Data'!D3085/SUM('EPA Data'!D:D)</f>
        <v>1.8058982155449396E-5</v>
      </c>
      <c r="M3084" s="19">
        <f>'EPA Data'!E3085/SUM('EPA Data'!E:E)</f>
        <v>6.0011926835529655E-5</v>
      </c>
      <c r="N3084" s="19">
        <f>'EPA Data'!F3085/SUM('EPA Data'!F:F)</f>
        <v>4.2925648518696203E-5</v>
      </c>
      <c r="O3084" s="19">
        <f>'EPA Data'!G3085/SUM('EPA Data'!G:G)</f>
        <v>1.9282841354290998E-5</v>
      </c>
      <c r="P3084" s="19">
        <f>'EPA Data'!H3085/SUM('EPA Data'!H:H)</f>
        <v>5.2727313399182228E-5</v>
      </c>
      <c r="Q3084" s="19">
        <f>'EPA Data'!I3085/SUM('EPA Data'!I:I)</f>
        <v>2.2197111525777235E-5</v>
      </c>
      <c r="R3084" s="19">
        <f>'EPA Data'!J3085/SUM('EPA Data'!J:J)</f>
        <v>2.2798955094501565E-5</v>
      </c>
      <c r="S3084" s="19">
        <f>'EPA Data'!K3085/SUM('EPA Data'!K:K)</f>
        <v>5.1386847409584058E-5</v>
      </c>
      <c r="T3084" s="19">
        <f>'EPA Data'!L3085/SUM('EPA Data'!L:L)</f>
        <v>3.7995826483236163E-5</v>
      </c>
      <c r="U3084" s="19">
        <f>'EPA Data'!M3085/SUM('EPA Data'!M:M)</f>
        <v>4.940462468842345E-5</v>
      </c>
      <c r="V3084" s="19">
        <f>'EPA Data'!N3085/SUM('EPA Data'!N:N)</f>
        <v>6.0480691110675995E-5</v>
      </c>
      <c r="W3084" s="19">
        <f>'EPA Data'!O3085/SUM('EPA Data'!O:O)</f>
        <v>4.3329329738746491E-5</v>
      </c>
      <c r="X3084" s="19">
        <f>'EPA Data'!P3085/SUM('EPA Data'!P:P)</f>
        <v>8.7835341440602464E-5</v>
      </c>
    </row>
    <row r="3085" spans="1:24" x14ac:dyDescent="0.35">
      <c r="A3085" s="13" t="s">
        <v>4941</v>
      </c>
      <c r="B3085" s="13" t="s">
        <v>4836</v>
      </c>
      <c r="C3085" s="18" t="s">
        <v>1195</v>
      </c>
      <c r="D3085" s="14">
        <f>SUMIFS('Census Data'!G:G,'Census Data'!$A:$A,$A3085)/SUMIFS('Census Data'!$F:$F,'Census Data'!$A:$A,$A3085)</f>
        <v>0.50775322444463855</v>
      </c>
      <c r="E3085" s="16">
        <f>SUMIFS('Census Data'!H:H,'Census Data'!$A:$A,$A3085)/SUMIFS('Census Data'!$F:$F,'Census Data'!$A:$A,$A3085)</f>
        <v>0.49224677555536145</v>
      </c>
      <c r="F3085" s="14">
        <f>SUM(SUMIFS('Census Data'!I:I,'Census Data'!$A:$A,$A3085),SUMIFS('Census Data'!J:J,'Census Data'!$A:$A,$A3085))/SUMIFS('Census Data'!$F:$F,'Census Data'!$A:$A,$A3085)</f>
        <v>0.9135353888258072</v>
      </c>
      <c r="G3085" s="14">
        <f>SUM(SUMIFS('Census Data'!K:K,'Census Data'!$A:$A,$A3085),SUMIFS('Census Data'!L:L,'Census Data'!$A:$A,$A3085))/SUMIFS('Census Data'!$F:$F,'Census Data'!$A:$A,$A3085)</f>
        <v>2.6337089119864907E-2</v>
      </c>
      <c r="H3085" s="14">
        <f>SUM(SUMIFS('Census Data'!O:O,'Census Data'!$A:$A,$A3085),SUMIFS('Census Data'!P:P,'Census Data'!$A:$A,$A3085))/SUMIFS('Census Data'!$F:$F,'Census Data'!$A:$A,$A3085)</f>
        <v>3.2317232946108831E-2</v>
      </c>
      <c r="I3085" s="16">
        <f t="shared" si="96"/>
        <v>2.7810289108219033E-2</v>
      </c>
      <c r="J3085" s="14">
        <f>SUM(SUMIFS('Census Data'!W:W,'Census Data'!$A:$A,$A3085),SUMIFS('Census Data'!X:X,'Census Data'!$A:$A,$A3085))/SUMIFS('Census Data'!$F:$F,'Census Data'!$A:$A,$A3085)</f>
        <v>4.811482807814365E-2</v>
      </c>
      <c r="K3085" s="16">
        <f t="shared" si="97"/>
        <v>0.9518851719218564</v>
      </c>
      <c r="L3085" s="19">
        <f>'EPA Data'!D3086/SUM('EPA Data'!D:D)</f>
        <v>2.0047595279412532E-4</v>
      </c>
      <c r="M3085" s="19">
        <f>'EPA Data'!E3086/SUM('EPA Data'!E:E)</f>
        <v>5.7498251011406344E-4</v>
      </c>
      <c r="N3085" s="19">
        <f>'EPA Data'!F3086/SUM('EPA Data'!F:F)</f>
        <v>4.0555577108419399E-4</v>
      </c>
      <c r="O3085" s="19">
        <f>'EPA Data'!G3086/SUM('EPA Data'!G:G)</f>
        <v>2.4426900980150024E-4</v>
      </c>
      <c r="P3085" s="19">
        <f>'EPA Data'!H3086/SUM('EPA Data'!H:H)</f>
        <v>5.2124031570779277E-4</v>
      </c>
      <c r="Q3085" s="19">
        <f>'EPA Data'!I3086/SUM('EPA Data'!I:I)</f>
        <v>2.243222489872609E-4</v>
      </c>
      <c r="R3085" s="19">
        <f>'EPA Data'!J3086/SUM('EPA Data'!J:J)</f>
        <v>3.5336754297049999E-4</v>
      </c>
      <c r="S3085" s="19">
        <f>'EPA Data'!K3086/SUM('EPA Data'!K:K)</f>
        <v>5.1667452144631653E-4</v>
      </c>
      <c r="T3085" s="19">
        <f>'EPA Data'!L3086/SUM('EPA Data'!L:L)</f>
        <v>3.9115224013191481E-4</v>
      </c>
      <c r="U3085" s="19">
        <f>'EPA Data'!M3086/SUM('EPA Data'!M:M)</f>
        <v>5.0001580295572093E-4</v>
      </c>
      <c r="V3085" s="19">
        <f>'EPA Data'!N3086/SUM('EPA Data'!N:N)</f>
        <v>6.3083738923325205E-4</v>
      </c>
      <c r="W3085" s="19">
        <f>'EPA Data'!O3086/SUM('EPA Data'!O:O)</f>
        <v>4.3045327107188078E-4</v>
      </c>
      <c r="X3085" s="19">
        <f>'EPA Data'!P3086/SUM('EPA Data'!P:P)</f>
        <v>7.9481225338983265E-4</v>
      </c>
    </row>
    <row r="3086" spans="1:24" x14ac:dyDescent="0.35">
      <c r="A3086" s="13" t="s">
        <v>4942</v>
      </c>
      <c r="B3086" s="13" t="s">
        <v>4836</v>
      </c>
      <c r="C3086" s="18" t="s">
        <v>3423</v>
      </c>
      <c r="D3086" s="14">
        <f>SUMIFS('Census Data'!G:G,'Census Data'!$A:$A,$A3086)/SUMIFS('Census Data'!$F:$F,'Census Data'!$A:$A,$A3086)</f>
        <v>0.497001953782928</v>
      </c>
      <c r="E3086" s="16">
        <f>SUMIFS('Census Data'!H:H,'Census Data'!$A:$A,$A3086)/SUMIFS('Census Data'!$F:$F,'Census Data'!$A:$A,$A3086)</f>
        <v>0.502998046217072</v>
      </c>
      <c r="F3086" s="14">
        <f>SUM(SUMIFS('Census Data'!I:I,'Census Data'!$A:$A,$A3086),SUMIFS('Census Data'!J:J,'Census Data'!$A:$A,$A3086))/SUMIFS('Census Data'!$F:$F,'Census Data'!$A:$A,$A3086)</f>
        <v>0.94720743784949135</v>
      </c>
      <c r="G3086" s="14">
        <f>SUM(SUMIFS('Census Data'!K:K,'Census Data'!$A:$A,$A3086),SUMIFS('Census Data'!L:L,'Census Data'!$A:$A,$A3086))/SUMIFS('Census Data'!$F:$F,'Census Data'!$A:$A,$A3086)</f>
        <v>9.7689146398975951E-3</v>
      </c>
      <c r="H3086" s="14">
        <f>SUM(SUMIFS('Census Data'!O:O,'Census Data'!$A:$A,$A3086),SUMIFS('Census Data'!P:P,'Census Data'!$A:$A,$A3086))/SUMIFS('Census Data'!$F:$F,'Census Data'!$A:$A,$A3086)</f>
        <v>2.0413663006130837E-2</v>
      </c>
      <c r="I3086" s="16">
        <f t="shared" si="96"/>
        <v>2.2609984504480263E-2</v>
      </c>
      <c r="J3086" s="14">
        <f>SUM(SUMIFS('Census Data'!W:W,'Census Data'!$A:$A,$A3086),SUMIFS('Census Data'!X:X,'Census Data'!$A:$A,$A3086))/SUMIFS('Census Data'!$F:$F,'Census Data'!$A:$A,$A3086)</f>
        <v>3.229805295425453E-2</v>
      </c>
      <c r="K3086" s="16">
        <f t="shared" si="97"/>
        <v>0.96770194704574553</v>
      </c>
      <c r="L3086" s="19">
        <f>'EPA Data'!D3087/SUM('EPA Data'!D:D)</f>
        <v>5.4894856591057491E-5</v>
      </c>
      <c r="M3086" s="19">
        <f>'EPA Data'!E3087/SUM('EPA Data'!E:E)</f>
        <v>2.0933079994956403E-4</v>
      </c>
      <c r="N3086" s="19">
        <f>'EPA Data'!F3087/SUM('EPA Data'!F:F)</f>
        <v>1.536842260555709E-4</v>
      </c>
      <c r="O3086" s="19">
        <f>'EPA Data'!G3087/SUM('EPA Data'!G:G)</f>
        <v>6.490022426585661E-5</v>
      </c>
      <c r="P3086" s="19">
        <f>'EPA Data'!H3087/SUM('EPA Data'!H:H)</f>
        <v>1.830512485516846E-4</v>
      </c>
      <c r="Q3086" s="19">
        <f>'EPA Data'!I3087/SUM('EPA Data'!I:I)</f>
        <v>7.4582987759546084E-5</v>
      </c>
      <c r="R3086" s="19">
        <f>'EPA Data'!J3087/SUM('EPA Data'!J:J)</f>
        <v>7.6254783275879506E-5</v>
      </c>
      <c r="S3086" s="19">
        <f>'EPA Data'!K3087/SUM('EPA Data'!K:K)</f>
        <v>1.7731802835942509E-4</v>
      </c>
      <c r="T3086" s="19">
        <f>'EPA Data'!L3087/SUM('EPA Data'!L:L)</f>
        <v>1.3414705818873309E-4</v>
      </c>
      <c r="U3086" s="19">
        <f>'EPA Data'!M3087/SUM('EPA Data'!M:M)</f>
        <v>1.707956261127573E-4</v>
      </c>
      <c r="V3086" s="19">
        <f>'EPA Data'!N3087/SUM('EPA Data'!N:N)</f>
        <v>1.9472346966378502E-4</v>
      </c>
      <c r="W3086" s="19">
        <f>'EPA Data'!O3087/SUM('EPA Data'!O:O)</f>
        <v>1.5387755231927085E-4</v>
      </c>
      <c r="X3086" s="19">
        <f>'EPA Data'!P3087/SUM('EPA Data'!P:P)</f>
        <v>3.324226426522627E-4</v>
      </c>
    </row>
    <row r="3087" spans="1:24" x14ac:dyDescent="0.35">
      <c r="A3087" s="13" t="s">
        <v>4943</v>
      </c>
      <c r="B3087" s="13" t="s">
        <v>3050</v>
      </c>
      <c r="C3087" s="18" t="s">
        <v>2963</v>
      </c>
      <c r="D3087" s="14">
        <f>SUMIFS('Census Data'!G:G,'Census Data'!$A:$A,$A3087)/SUMIFS('Census Data'!$F:$F,'Census Data'!$A:$A,$A3087)</f>
        <v>0.52221532817178773</v>
      </c>
      <c r="E3087" s="16">
        <f>SUMIFS('Census Data'!H:H,'Census Data'!$A:$A,$A3087)/SUMIFS('Census Data'!$F:$F,'Census Data'!$A:$A,$A3087)</f>
        <v>0.47778467182821227</v>
      </c>
      <c r="F3087" s="14">
        <f>SUM(SUMIFS('Census Data'!I:I,'Census Data'!$A:$A,$A3087),SUMIFS('Census Data'!J:J,'Census Data'!$A:$A,$A3087))/SUMIFS('Census Data'!$F:$F,'Census Data'!$A:$A,$A3087)</f>
        <v>0.90660659850548975</v>
      </c>
      <c r="G3087" s="14">
        <f>SUM(SUMIFS('Census Data'!K:K,'Census Data'!$A:$A,$A3087),SUMIFS('Census Data'!L:L,'Census Data'!$A:$A,$A3087))/SUMIFS('Census Data'!$F:$F,'Census Data'!$A:$A,$A3087)</f>
        <v>1.5808357387574523E-2</v>
      </c>
      <c r="H3087" s="14">
        <f>SUM(SUMIFS('Census Data'!O:O,'Census Data'!$A:$A,$A3087),SUMIFS('Census Data'!P:P,'Census Data'!$A:$A,$A3087))/SUMIFS('Census Data'!$F:$F,'Census Data'!$A:$A,$A3087)</f>
        <v>3.6310663897056839E-2</v>
      </c>
      <c r="I3087" s="16">
        <f t="shared" si="96"/>
        <v>4.1274380209878836E-2</v>
      </c>
      <c r="J3087" s="14">
        <f>SUM(SUMIFS('Census Data'!W:W,'Census Data'!$A:$A,$A3087),SUMIFS('Census Data'!X:X,'Census Data'!$A:$A,$A3087))/SUMIFS('Census Data'!$F:$F,'Census Data'!$A:$A,$A3087)</f>
        <v>0.10483153038927405</v>
      </c>
      <c r="K3087" s="16">
        <f t="shared" si="97"/>
        <v>0.89516846961072594</v>
      </c>
      <c r="L3087" s="19">
        <f>'EPA Data'!D3088/SUM('EPA Data'!D:D)</f>
        <v>8.8919334024451101E-6</v>
      </c>
      <c r="M3087" s="19">
        <f>'EPA Data'!E3088/SUM('EPA Data'!E:E)</f>
        <v>2.2249057627690617E-5</v>
      </c>
      <c r="N3087" s="19">
        <f>'EPA Data'!F3088/SUM('EPA Data'!F:F)</f>
        <v>2.742456707002763E-5</v>
      </c>
      <c r="O3087" s="19">
        <f>'EPA Data'!G3088/SUM('EPA Data'!G:G)</f>
        <v>1.1113466914508879E-5</v>
      </c>
      <c r="P3087" s="19">
        <f>'EPA Data'!H3088/SUM('EPA Data'!H:H)</f>
        <v>1.6890402098683596E-5</v>
      </c>
      <c r="Q3087" s="19">
        <f>'EPA Data'!I3088/SUM('EPA Data'!I:I)</f>
        <v>2.3471686326633644E-5</v>
      </c>
      <c r="R3087" s="19">
        <f>'EPA Data'!J3088/SUM('EPA Data'!J:J)</f>
        <v>1.2140698284674013E-5</v>
      </c>
      <c r="S3087" s="19">
        <f>'EPA Data'!K3088/SUM('EPA Data'!K:K)</f>
        <v>3.1204148232450025E-5</v>
      </c>
      <c r="T3087" s="19">
        <f>'EPA Data'!L3088/SUM('EPA Data'!L:L)</f>
        <v>2.7233333985627879E-5</v>
      </c>
      <c r="U3087" s="19">
        <f>'EPA Data'!M3088/SUM('EPA Data'!M:M)</f>
        <v>6.3659905103321566E-6</v>
      </c>
      <c r="V3087" s="19">
        <f>'EPA Data'!N3088/SUM('EPA Data'!N:N)</f>
        <v>8.1601669663000064E-6</v>
      </c>
      <c r="W3087" s="19">
        <f>'EPA Data'!O3088/SUM('EPA Data'!O:O)</f>
        <v>1.0395320986533727E-5</v>
      </c>
      <c r="X3087" s="19">
        <f>'EPA Data'!P3088/SUM('EPA Data'!P:P)</f>
        <v>4.2002092906491591E-5</v>
      </c>
    </row>
    <row r="3088" spans="1:24" x14ac:dyDescent="0.35">
      <c r="A3088" s="13" t="s">
        <v>4944</v>
      </c>
      <c r="B3088" s="13" t="s">
        <v>3050</v>
      </c>
      <c r="C3088" s="18" t="s">
        <v>2601</v>
      </c>
      <c r="D3088" s="14">
        <f>SUMIFS('Census Data'!G:G,'Census Data'!$A:$A,$A3088)/SUMIFS('Census Data'!$F:$F,'Census Data'!$A:$A,$A3088)</f>
        <v>0.50759350863490416</v>
      </c>
      <c r="E3088" s="16">
        <f>SUMIFS('Census Data'!H:H,'Census Data'!$A:$A,$A3088)/SUMIFS('Census Data'!$F:$F,'Census Data'!$A:$A,$A3088)</f>
        <v>0.4924064913650959</v>
      </c>
      <c r="F3088" s="14">
        <f>SUM(SUMIFS('Census Data'!I:I,'Census Data'!$A:$A,$A3088),SUMIFS('Census Data'!J:J,'Census Data'!$A:$A,$A3088))/SUMIFS('Census Data'!$F:$F,'Census Data'!$A:$A,$A3088)</f>
        <v>0.95105441291330384</v>
      </c>
      <c r="G3088" s="14">
        <f>SUM(SUMIFS('Census Data'!K:K,'Census Data'!$A:$A,$A3088),SUMIFS('Census Data'!L:L,'Census Data'!$A:$A,$A3088))/SUMIFS('Census Data'!$F:$F,'Census Data'!$A:$A,$A3088)</f>
        <v>7.9840319361277438E-3</v>
      </c>
      <c r="H3088" s="14">
        <f>SUM(SUMIFS('Census Data'!O:O,'Census Data'!$A:$A,$A3088),SUMIFS('Census Data'!P:P,'Census Data'!$A:$A,$A3088))/SUMIFS('Census Data'!$F:$F,'Census Data'!$A:$A,$A3088)</f>
        <v>5.2069773496485287E-3</v>
      </c>
      <c r="I3088" s="16">
        <f t="shared" si="96"/>
        <v>3.5754577800919951E-2</v>
      </c>
      <c r="J3088" s="14">
        <f>SUM(SUMIFS('Census Data'!W:W,'Census Data'!$A:$A,$A3088),SUMIFS('Census Data'!X:X,'Census Data'!$A:$A,$A3088))/SUMIFS('Census Data'!$F:$F,'Census Data'!$A:$A,$A3088)</f>
        <v>9.3812375249500993E-2</v>
      </c>
      <c r="K3088" s="16">
        <f t="shared" si="97"/>
        <v>0.90618762475049897</v>
      </c>
      <c r="L3088" s="19">
        <f>'EPA Data'!D3089/SUM('EPA Data'!D:D)</f>
        <v>1.7198028440443206E-6</v>
      </c>
      <c r="M3088" s="19">
        <f>'EPA Data'!E3089/SUM('EPA Data'!E:E)</f>
        <v>3.14320834448368E-6</v>
      </c>
      <c r="N3088" s="19">
        <f>'EPA Data'!F3089/SUM('EPA Data'!F:F)</f>
        <v>3.664518785178586E-6</v>
      </c>
      <c r="O3088" s="19">
        <f>'EPA Data'!G3089/SUM('EPA Data'!G:G)</f>
        <v>1.6838850309960135E-6</v>
      </c>
      <c r="P3088" s="19">
        <f>'EPA Data'!H3089/SUM('EPA Data'!H:H)</f>
        <v>3.3412838563944141E-6</v>
      </c>
      <c r="Q3088" s="19">
        <f>'EPA Data'!I3089/SUM('EPA Data'!I:I)</f>
        <v>4.6663461167843344E-6</v>
      </c>
      <c r="R3088" s="19">
        <f>'EPA Data'!J3089/SUM('EPA Data'!J:J)</f>
        <v>2.3917673035622285E-6</v>
      </c>
      <c r="S3088" s="19">
        <f>'EPA Data'!K3089/SUM('EPA Data'!K:K)</f>
        <v>5.2579149639629658E-6</v>
      </c>
      <c r="T3088" s="19">
        <f>'EPA Data'!L3089/SUM('EPA Data'!L:L)</f>
        <v>6.2408013791458875E-6</v>
      </c>
      <c r="U3088" s="19">
        <f>'EPA Data'!M3089/SUM('EPA Data'!M:M)</f>
        <v>1.573275752156387E-6</v>
      </c>
      <c r="V3088" s="19">
        <f>'EPA Data'!N3089/SUM('EPA Data'!N:N)</f>
        <v>1.4210393467607862E-6</v>
      </c>
      <c r="W3088" s="19">
        <f>'EPA Data'!O3089/SUM('EPA Data'!O:O)</f>
        <v>2.462467146425766E-6</v>
      </c>
      <c r="X3088" s="19">
        <f>'EPA Data'!P3089/SUM('EPA Data'!P:P)</f>
        <v>1.190437943003601E-5</v>
      </c>
    </row>
    <row r="3089" spans="1:24" x14ac:dyDescent="0.35">
      <c r="A3089" s="13" t="s">
        <v>4945</v>
      </c>
      <c r="B3089" s="13" t="s">
        <v>3050</v>
      </c>
      <c r="C3089" s="18" t="s">
        <v>1680</v>
      </c>
      <c r="D3089" s="14">
        <f>SUMIFS('Census Data'!G:G,'Census Data'!$A:$A,$A3089)/SUMIFS('Census Data'!$F:$F,'Census Data'!$A:$A,$A3089)</f>
        <v>0.51448011907293212</v>
      </c>
      <c r="E3089" s="16">
        <f>SUMIFS('Census Data'!H:H,'Census Data'!$A:$A,$A3089)/SUMIFS('Census Data'!$F:$F,'Census Data'!$A:$A,$A3089)</f>
        <v>0.48551988092706783</v>
      </c>
      <c r="F3089" s="14">
        <f>SUM(SUMIFS('Census Data'!I:I,'Census Data'!$A:$A,$A3089),SUMIFS('Census Data'!J:J,'Census Data'!$A:$A,$A3089))/SUMIFS('Census Data'!$F:$F,'Census Data'!$A:$A,$A3089)</f>
        <v>0.94705507123112909</v>
      </c>
      <c r="G3089" s="14">
        <f>SUM(SUMIFS('Census Data'!K:K,'Census Data'!$A:$A,$A3089),SUMIFS('Census Data'!L:L,'Census Data'!$A:$A,$A3089))/SUMIFS('Census Data'!$F:$F,'Census Data'!$A:$A,$A3089)</f>
        <v>6.3151180097809909E-3</v>
      </c>
      <c r="H3089" s="14">
        <f>SUM(SUMIFS('Census Data'!O:O,'Census Data'!$A:$A,$A3089),SUMIFS('Census Data'!P:P,'Census Data'!$A:$A,$A3089))/SUMIFS('Census Data'!$F:$F,'Census Data'!$A:$A,$A3089)</f>
        <v>7.6121624495003194E-3</v>
      </c>
      <c r="I3089" s="16">
        <f t="shared" si="96"/>
        <v>3.9017648309589537E-2</v>
      </c>
      <c r="J3089" s="14">
        <f>SUM(SUMIFS('Census Data'!W:W,'Census Data'!$A:$A,$A3089),SUMIFS('Census Data'!X:X,'Census Data'!$A:$A,$A3089))/SUMIFS('Census Data'!$F:$F,'Census Data'!$A:$A,$A3089)</f>
        <v>9.0920688921964699E-2</v>
      </c>
      <c r="K3089" s="16">
        <f t="shared" si="97"/>
        <v>0.9090793110780353</v>
      </c>
      <c r="L3089" s="19">
        <f>'EPA Data'!D3090/SUM('EPA Data'!D:D)</f>
        <v>5.0540592904753553E-5</v>
      </c>
      <c r="M3089" s="19">
        <f>'EPA Data'!E3090/SUM('EPA Data'!E:E)</f>
        <v>6.1211610197286058E-5</v>
      </c>
      <c r="N3089" s="19">
        <f>'EPA Data'!F3090/SUM('EPA Data'!F:F)</f>
        <v>6.0900288778902893E-5</v>
      </c>
      <c r="O3089" s="19">
        <f>'EPA Data'!G3090/SUM('EPA Data'!G:G)</f>
        <v>1.9583648847003597E-5</v>
      </c>
      <c r="P3089" s="19">
        <f>'EPA Data'!H3090/SUM('EPA Data'!H:H)</f>
        <v>3.2963776334253213E-5</v>
      </c>
      <c r="Q3089" s="19">
        <f>'EPA Data'!I3090/SUM('EPA Data'!I:I)</f>
        <v>3.4355125113142393E-5</v>
      </c>
      <c r="R3089" s="19">
        <f>'EPA Data'!J3090/SUM('EPA Data'!J:J)</f>
        <v>2.5020498472120474E-5</v>
      </c>
      <c r="S3089" s="19">
        <f>'EPA Data'!K3090/SUM('EPA Data'!K:K)</f>
        <v>5.8851643246612818E-5</v>
      </c>
      <c r="T3089" s="19">
        <f>'EPA Data'!L3090/SUM('EPA Data'!L:L)</f>
        <v>4.8105672403205334E-5</v>
      </c>
      <c r="U3089" s="19">
        <f>'EPA Data'!M3090/SUM('EPA Data'!M:M)</f>
        <v>1.2239441248510406E-5</v>
      </c>
      <c r="V3089" s="19">
        <f>'EPA Data'!N3090/SUM('EPA Data'!N:N)</f>
        <v>1.2561958389117233E-5</v>
      </c>
      <c r="W3089" s="19">
        <f>'EPA Data'!O3090/SUM('EPA Data'!O:O)</f>
        <v>1.9547283461595177E-5</v>
      </c>
      <c r="X3089" s="19">
        <f>'EPA Data'!P3090/SUM('EPA Data'!P:P)</f>
        <v>1.2844708648178507E-4</v>
      </c>
    </row>
    <row r="3090" spans="1:24" x14ac:dyDescent="0.35">
      <c r="A3090" s="13" t="s">
        <v>4946</v>
      </c>
      <c r="B3090" s="13" t="s">
        <v>3050</v>
      </c>
      <c r="C3090" s="18" t="s">
        <v>2606</v>
      </c>
      <c r="D3090" s="14">
        <f>SUMIFS('Census Data'!G:G,'Census Data'!$A:$A,$A3090)/SUMIFS('Census Data'!$F:$F,'Census Data'!$A:$A,$A3090)</f>
        <v>0.53780529755761952</v>
      </c>
      <c r="E3090" s="16">
        <f>SUMIFS('Census Data'!H:H,'Census Data'!$A:$A,$A3090)/SUMIFS('Census Data'!$F:$F,'Census Data'!$A:$A,$A3090)</f>
        <v>0.46219470244238048</v>
      </c>
      <c r="F3090" s="14">
        <f>SUM(SUMIFS('Census Data'!I:I,'Census Data'!$A:$A,$A3090),SUMIFS('Census Data'!J:J,'Census Data'!$A:$A,$A3090))/SUMIFS('Census Data'!$F:$F,'Census Data'!$A:$A,$A3090)</f>
        <v>0.93594771241830066</v>
      </c>
      <c r="G3090" s="14">
        <f>SUM(SUMIFS('Census Data'!K:K,'Census Data'!$A:$A,$A3090),SUMIFS('Census Data'!L:L,'Census Data'!$A:$A,$A3090))/SUMIFS('Census Data'!$F:$F,'Census Data'!$A:$A,$A3090)</f>
        <v>1.2177502579979359E-2</v>
      </c>
      <c r="H3090" s="14">
        <f>SUM(SUMIFS('Census Data'!O:O,'Census Data'!$A:$A,$A3090),SUMIFS('Census Data'!P:P,'Census Data'!$A:$A,$A3090))/SUMIFS('Census Data'!$F:$F,'Census Data'!$A:$A,$A3090)</f>
        <v>1.0319917440660475E-2</v>
      </c>
      <c r="I3090" s="16">
        <f t="shared" si="96"/>
        <v>4.1554867561059416E-2</v>
      </c>
      <c r="J3090" s="14">
        <f>SUM(SUMIFS('Census Data'!W:W,'Census Data'!$A:$A,$A3090),SUMIFS('Census Data'!X:X,'Census Data'!$A:$A,$A3090))/SUMIFS('Census Data'!$F:$F,'Census Data'!$A:$A,$A3090)</f>
        <v>0.17915376676986583</v>
      </c>
      <c r="K3090" s="16">
        <f t="shared" si="97"/>
        <v>0.82084623323013417</v>
      </c>
      <c r="L3090" s="19">
        <f>'EPA Data'!D3091/SUM('EPA Data'!D:D)</f>
        <v>4.1749099155918009E-6</v>
      </c>
      <c r="M3090" s="19">
        <f>'EPA Data'!E3091/SUM('EPA Data'!E:E)</f>
        <v>8.441586831856186E-6</v>
      </c>
      <c r="N3090" s="19">
        <f>'EPA Data'!F3091/SUM('EPA Data'!F:F)</f>
        <v>1.0579176359302074E-5</v>
      </c>
      <c r="O3090" s="19">
        <f>'EPA Data'!G3091/SUM('EPA Data'!G:G)</f>
        <v>3.9608361076524721E-6</v>
      </c>
      <c r="P3090" s="19">
        <f>'EPA Data'!H3091/SUM('EPA Data'!H:H)</f>
        <v>6.4893502358974899E-6</v>
      </c>
      <c r="Q3090" s="19">
        <f>'EPA Data'!I3091/SUM('EPA Data'!I:I)</f>
        <v>1.0821844304224164E-5</v>
      </c>
      <c r="R3090" s="19">
        <f>'EPA Data'!J3091/SUM('EPA Data'!J:J)</f>
        <v>6.87986737538994E-6</v>
      </c>
      <c r="S3090" s="19">
        <f>'EPA Data'!K3091/SUM('EPA Data'!K:K)</f>
        <v>1.3406912088191275E-5</v>
      </c>
      <c r="T3090" s="19">
        <f>'EPA Data'!L3091/SUM('EPA Data'!L:L)</f>
        <v>1.4605437462904343E-5</v>
      </c>
      <c r="U3090" s="19">
        <f>'EPA Data'!M3091/SUM('EPA Data'!M:M)</f>
        <v>2.203992436750462E-6</v>
      </c>
      <c r="V3090" s="19">
        <f>'EPA Data'!N3091/SUM('EPA Data'!N:N)</f>
        <v>2.844352424313777E-6</v>
      </c>
      <c r="W3090" s="19">
        <f>'EPA Data'!O3091/SUM('EPA Data'!O:O)</f>
        <v>4.3961331431638092E-6</v>
      </c>
      <c r="X3090" s="19">
        <f>'EPA Data'!P3091/SUM('EPA Data'!P:P)</f>
        <v>1.4625172649429827E-5</v>
      </c>
    </row>
    <row r="3091" spans="1:24" x14ac:dyDescent="0.35">
      <c r="A3091" s="13" t="s">
        <v>4947</v>
      </c>
      <c r="B3091" s="13" t="s">
        <v>3050</v>
      </c>
      <c r="C3091" s="18" t="s">
        <v>4948</v>
      </c>
      <c r="D3091" s="14">
        <f>SUMIFS('Census Data'!G:G,'Census Data'!$A:$A,$A3091)/SUMIFS('Census Data'!$F:$F,'Census Data'!$A:$A,$A3091)</f>
        <v>0.51334448403752453</v>
      </c>
      <c r="E3091" s="16">
        <f>SUMIFS('Census Data'!H:H,'Census Data'!$A:$A,$A3091)/SUMIFS('Census Data'!$F:$F,'Census Data'!$A:$A,$A3091)</f>
        <v>0.48665551596247547</v>
      </c>
      <c r="F3091" s="14">
        <f>SUM(SUMIFS('Census Data'!I:I,'Census Data'!$A:$A,$A3091),SUMIFS('Census Data'!J:J,'Census Data'!$A:$A,$A3091))/SUMIFS('Census Data'!$F:$F,'Census Data'!$A:$A,$A3091)</f>
        <v>0.9543305941386081</v>
      </c>
      <c r="G3091" s="14">
        <f>SUM(SUMIFS('Census Data'!K:K,'Census Data'!$A:$A,$A3091),SUMIFS('Census Data'!L:L,'Census Data'!$A:$A,$A3091))/SUMIFS('Census Data'!$F:$F,'Census Data'!$A:$A,$A3091)</f>
        <v>6.6177005308704819E-3</v>
      </c>
      <c r="H3091" s="14">
        <f>SUM(SUMIFS('Census Data'!O:O,'Census Data'!$A:$A,$A3091),SUMIFS('Census Data'!P:P,'Census Data'!$A:$A,$A3091))/SUMIFS('Census Data'!$F:$F,'Census Data'!$A:$A,$A3091)</f>
        <v>7.3449203694276781E-3</v>
      </c>
      <c r="I3091" s="16">
        <f t="shared" si="96"/>
        <v>3.1706784961093692E-2</v>
      </c>
      <c r="J3091" s="14">
        <f>SUM(SUMIFS('Census Data'!W:W,'Census Data'!$A:$A,$A3091),SUMIFS('Census Data'!X:X,'Census Data'!$A:$A,$A3091))/SUMIFS('Census Data'!$F:$F,'Census Data'!$A:$A,$A3091)</f>
        <v>7.810341066104283E-2</v>
      </c>
      <c r="K3091" s="16">
        <f t="shared" si="97"/>
        <v>0.92189658933895713</v>
      </c>
      <c r="L3091" s="19">
        <f>'EPA Data'!D3092/SUM('EPA Data'!D:D)</f>
        <v>5.4926747947050099E-6</v>
      </c>
      <c r="M3091" s="19">
        <f>'EPA Data'!E3092/SUM('EPA Data'!E:E)</f>
        <v>1.2831661566581918E-5</v>
      </c>
      <c r="N3091" s="19">
        <f>'EPA Data'!F3092/SUM('EPA Data'!F:F)</f>
        <v>1.4745089231643344E-5</v>
      </c>
      <c r="O3091" s="19">
        <f>'EPA Data'!G3092/SUM('EPA Data'!G:G)</f>
        <v>5.2055313211657609E-6</v>
      </c>
      <c r="P3091" s="19">
        <f>'EPA Data'!H3092/SUM('EPA Data'!H:H)</f>
        <v>8.0843791433167813E-6</v>
      </c>
      <c r="Q3091" s="19">
        <f>'EPA Data'!I3092/SUM('EPA Data'!I:I)</f>
        <v>9.2488493237619821E-6</v>
      </c>
      <c r="R3091" s="19">
        <f>'EPA Data'!J3092/SUM('EPA Data'!J:J)</f>
        <v>5.2683366253011103E-6</v>
      </c>
      <c r="S3091" s="19">
        <f>'EPA Data'!K3092/SUM('EPA Data'!K:K)</f>
        <v>1.4524534402369113E-5</v>
      </c>
      <c r="T3091" s="19">
        <f>'EPA Data'!L3092/SUM('EPA Data'!L:L)</f>
        <v>1.2404830690446785E-5</v>
      </c>
      <c r="U3091" s="19">
        <f>'EPA Data'!M3092/SUM('EPA Data'!M:M)</f>
        <v>2.5945321037867187E-6</v>
      </c>
      <c r="V3091" s="19">
        <f>'EPA Data'!N3092/SUM('EPA Data'!N:N)</f>
        <v>3.06349798255285E-6</v>
      </c>
      <c r="W3091" s="19">
        <f>'EPA Data'!O3092/SUM('EPA Data'!O:O)</f>
        <v>4.6163834157325158E-6</v>
      </c>
      <c r="X3091" s="19">
        <f>'EPA Data'!P3092/SUM('EPA Data'!P:P)</f>
        <v>2.5321530660183497E-5</v>
      </c>
    </row>
    <row r="3092" spans="1:24" x14ac:dyDescent="0.35">
      <c r="A3092" s="13" t="s">
        <v>4949</v>
      </c>
      <c r="B3092" s="13" t="s">
        <v>3050</v>
      </c>
      <c r="C3092" s="18" t="s">
        <v>3553</v>
      </c>
      <c r="D3092" s="14">
        <f>SUMIFS('Census Data'!G:G,'Census Data'!$A:$A,$A3092)/SUMIFS('Census Data'!$F:$F,'Census Data'!$A:$A,$A3092)</f>
        <v>0.50487736900780378</v>
      </c>
      <c r="E3092" s="16">
        <f>SUMIFS('Census Data'!H:H,'Census Data'!$A:$A,$A3092)/SUMIFS('Census Data'!$F:$F,'Census Data'!$A:$A,$A3092)</f>
        <v>0.49512263099219622</v>
      </c>
      <c r="F3092" s="14">
        <f>SUM(SUMIFS('Census Data'!I:I,'Census Data'!$A:$A,$A3092),SUMIFS('Census Data'!J:J,'Census Data'!$A:$A,$A3092))/SUMIFS('Census Data'!$F:$F,'Census Data'!$A:$A,$A3092)</f>
        <v>0.96418617614269786</v>
      </c>
      <c r="G3092" s="14">
        <f>SUM(SUMIFS('Census Data'!K:K,'Census Data'!$A:$A,$A3092),SUMIFS('Census Data'!L:L,'Census Data'!$A:$A,$A3092))/SUMIFS('Census Data'!$F:$F,'Census Data'!$A:$A,$A3092)</f>
        <v>8.7792642140468221E-3</v>
      </c>
      <c r="H3092" s="14">
        <f>SUM(SUMIFS('Census Data'!O:O,'Census Data'!$A:$A,$A3092),SUMIFS('Census Data'!P:P,'Census Data'!$A:$A,$A3092))/SUMIFS('Census Data'!$F:$F,'Census Data'!$A:$A,$A3092)</f>
        <v>2.6477146042363435E-3</v>
      </c>
      <c r="I3092" s="16">
        <f t="shared" si="96"/>
        <v>2.4386845039019001E-2</v>
      </c>
      <c r="J3092" s="14">
        <f>SUM(SUMIFS('Census Data'!W:W,'Census Data'!$A:$A,$A3092),SUMIFS('Census Data'!X:X,'Census Data'!$A:$A,$A3092))/SUMIFS('Census Data'!$F:$F,'Census Data'!$A:$A,$A3092)</f>
        <v>1.5746934225195096E-2</v>
      </c>
      <c r="K3092" s="16">
        <f t="shared" si="97"/>
        <v>0.98425306577480487</v>
      </c>
      <c r="L3092" s="19">
        <f>'EPA Data'!D3093/SUM('EPA Data'!D:D)</f>
        <v>5.3692716781816525E-6</v>
      </c>
      <c r="M3092" s="19">
        <f>'EPA Data'!E3093/SUM('EPA Data'!E:E)</f>
        <v>8.1311473212844785E-6</v>
      </c>
      <c r="N3092" s="19">
        <f>'EPA Data'!F3093/SUM('EPA Data'!F:F)</f>
        <v>7.4937815035056715E-6</v>
      </c>
      <c r="O3092" s="19">
        <f>'EPA Data'!G3093/SUM('EPA Data'!G:G)</f>
        <v>2.2155119931130255E-6</v>
      </c>
      <c r="P3092" s="19">
        <f>'EPA Data'!H3093/SUM('EPA Data'!H:H)</f>
        <v>4.4483090716145976E-6</v>
      </c>
      <c r="Q3092" s="19">
        <f>'EPA Data'!I3093/SUM('EPA Data'!I:I)</f>
        <v>3.9521099660910736E-6</v>
      </c>
      <c r="R3092" s="19">
        <f>'EPA Data'!J3093/SUM('EPA Data'!J:J)</f>
        <v>2.6190390783211182E-6</v>
      </c>
      <c r="S3092" s="19">
        <f>'EPA Data'!K3093/SUM('EPA Data'!K:K)</f>
        <v>7.3616557079629084E-6</v>
      </c>
      <c r="T3092" s="19">
        <f>'EPA Data'!L3093/SUM('EPA Data'!L:L)</f>
        <v>5.5791166442481725E-6</v>
      </c>
      <c r="U3092" s="19">
        <f>'EPA Data'!M3093/SUM('EPA Data'!M:M)</f>
        <v>1.5730877626568216E-6</v>
      </c>
      <c r="V3092" s="19">
        <f>'EPA Data'!N3093/SUM('EPA Data'!N:N)</f>
        <v>1.7177506151312929E-6</v>
      </c>
      <c r="W3092" s="19">
        <f>'EPA Data'!O3093/SUM('EPA Data'!O:O)</f>
        <v>2.5071372139957676E-6</v>
      </c>
      <c r="X3092" s="19">
        <f>'EPA Data'!P3093/SUM('EPA Data'!P:P)</f>
        <v>1.9184673596554411E-5</v>
      </c>
    </row>
    <row r="3093" spans="1:24" x14ac:dyDescent="0.35">
      <c r="A3093" s="13" t="s">
        <v>4950</v>
      </c>
      <c r="B3093" s="13" t="s">
        <v>3050</v>
      </c>
      <c r="C3093" s="18" t="s">
        <v>479</v>
      </c>
      <c r="D3093" s="14">
        <f>SUMIFS('Census Data'!G:G,'Census Data'!$A:$A,$A3093)/SUMIFS('Census Data'!$F:$F,'Census Data'!$A:$A,$A3093)</f>
        <v>0.5061042436599974</v>
      </c>
      <c r="E3093" s="16">
        <f>SUMIFS('Census Data'!H:H,'Census Data'!$A:$A,$A3093)/SUMIFS('Census Data'!$F:$F,'Census Data'!$A:$A,$A3093)</f>
        <v>0.49389575634000255</v>
      </c>
      <c r="F3093" s="14">
        <f>SUM(SUMIFS('Census Data'!I:I,'Census Data'!$A:$A,$A3093),SUMIFS('Census Data'!J:J,'Census Data'!$A:$A,$A3093))/SUMIFS('Census Data'!$F:$F,'Census Data'!$A:$A,$A3093)</f>
        <v>0.73923792532177901</v>
      </c>
      <c r="G3093" s="14">
        <f>SUM(SUMIFS('Census Data'!K:K,'Census Data'!$A:$A,$A3093),SUMIFS('Census Data'!L:L,'Census Data'!$A:$A,$A3093))/SUMIFS('Census Data'!$F:$F,'Census Data'!$A:$A,$A3093)</f>
        <v>6.2699120683063587E-3</v>
      </c>
      <c r="H3093" s="14">
        <f>SUM(SUMIFS('Census Data'!O:O,'Census Data'!$A:$A,$A3093),SUMIFS('Census Data'!P:P,'Census Data'!$A:$A,$A3093))/SUMIFS('Census Data'!$F:$F,'Census Data'!$A:$A,$A3093)</f>
        <v>5.2759016184529117E-3</v>
      </c>
      <c r="I3093" s="16">
        <f t="shared" si="96"/>
        <v>0.24921626099146166</v>
      </c>
      <c r="J3093" s="14">
        <f>SUM(SUMIFS('Census Data'!W:W,'Census Data'!$A:$A,$A3093),SUMIFS('Census Data'!X:X,'Census Data'!$A:$A,$A3093))/SUMIFS('Census Data'!$F:$F,'Census Data'!$A:$A,$A3093)</f>
        <v>6.2010959602395818E-2</v>
      </c>
      <c r="K3093" s="16">
        <f t="shared" si="97"/>
        <v>0.93798904039760422</v>
      </c>
      <c r="L3093" s="19">
        <f>'EPA Data'!D3094/SUM('EPA Data'!D:D)</f>
        <v>8.3159490028923297E-6</v>
      </c>
      <c r="M3093" s="19">
        <f>'EPA Data'!E3094/SUM('EPA Data'!E:E)</f>
        <v>1.4971779140014099E-5</v>
      </c>
      <c r="N3093" s="19">
        <f>'EPA Data'!F3094/SUM('EPA Data'!F:F)</f>
        <v>1.8522990684209743E-5</v>
      </c>
      <c r="O3093" s="19">
        <f>'EPA Data'!G3094/SUM('EPA Data'!G:G)</f>
        <v>9.3151080803254576E-6</v>
      </c>
      <c r="P3093" s="19">
        <f>'EPA Data'!H3094/SUM('EPA Data'!H:H)</f>
        <v>1.7153488867606776E-5</v>
      </c>
      <c r="Q3093" s="19">
        <f>'EPA Data'!I3094/SUM('EPA Data'!I:I)</f>
        <v>2.8214891894438331E-5</v>
      </c>
      <c r="R3093" s="19">
        <f>'EPA Data'!J3094/SUM('EPA Data'!J:J)</f>
        <v>1.5662768078577591E-5</v>
      </c>
      <c r="S3093" s="19">
        <f>'EPA Data'!K3094/SUM('EPA Data'!K:K)</f>
        <v>3.405568600275708E-5</v>
      </c>
      <c r="T3093" s="19">
        <f>'EPA Data'!L3094/SUM('EPA Data'!L:L)</f>
        <v>4.1743255065970064E-5</v>
      </c>
      <c r="U3093" s="19">
        <f>'EPA Data'!M3094/SUM('EPA Data'!M:M)</f>
        <v>7.1676782107564855E-6</v>
      </c>
      <c r="V3093" s="19">
        <f>'EPA Data'!N3094/SUM('EPA Data'!N:N)</f>
        <v>7.3313033025857545E-6</v>
      </c>
      <c r="W3093" s="19">
        <f>'EPA Data'!O3094/SUM('EPA Data'!O:O)</f>
        <v>1.256580782212778E-5</v>
      </c>
      <c r="X3093" s="19">
        <f>'EPA Data'!P3094/SUM('EPA Data'!P:P)</f>
        <v>4.0960504314986657E-5</v>
      </c>
    </row>
    <row r="3094" spans="1:24" x14ac:dyDescent="0.35">
      <c r="A3094" s="13" t="s">
        <v>4951</v>
      </c>
      <c r="B3094" s="13" t="s">
        <v>3050</v>
      </c>
      <c r="C3094" s="18" t="s">
        <v>4952</v>
      </c>
      <c r="D3094" s="14">
        <f>SUMIFS('Census Data'!G:G,'Census Data'!$A:$A,$A3094)/SUMIFS('Census Data'!$F:$F,'Census Data'!$A:$A,$A3094)</f>
        <v>0.52607165706973769</v>
      </c>
      <c r="E3094" s="16">
        <f>SUMIFS('Census Data'!H:H,'Census Data'!$A:$A,$A3094)/SUMIFS('Census Data'!$F:$F,'Census Data'!$A:$A,$A3094)</f>
        <v>0.47392834293026231</v>
      </c>
      <c r="F3094" s="14">
        <f>SUM(SUMIFS('Census Data'!I:I,'Census Data'!$A:$A,$A3094),SUMIFS('Census Data'!J:J,'Census Data'!$A:$A,$A3094))/SUMIFS('Census Data'!$F:$F,'Census Data'!$A:$A,$A3094)</f>
        <v>0.946257197696737</v>
      </c>
      <c r="G3094" s="14">
        <f>SUM(SUMIFS('Census Data'!K:K,'Census Data'!$A:$A,$A3094),SUMIFS('Census Data'!L:L,'Census Data'!$A:$A,$A3094))/SUMIFS('Census Data'!$F:$F,'Census Data'!$A:$A,$A3094)</f>
        <v>1.1356365962891874E-2</v>
      </c>
      <c r="H3094" s="14">
        <f>SUM(SUMIFS('Census Data'!O:O,'Census Data'!$A:$A,$A3094),SUMIFS('Census Data'!P:P,'Census Data'!$A:$A,$A3094))/SUMIFS('Census Data'!$F:$F,'Census Data'!$A:$A,$A3094)</f>
        <v>9.5969289827255271E-3</v>
      </c>
      <c r="I3094" s="16">
        <f t="shared" si="96"/>
        <v>3.278950735764552E-2</v>
      </c>
      <c r="J3094" s="14">
        <f>SUM(SUMIFS('Census Data'!W:W,'Census Data'!$A:$A,$A3094),SUMIFS('Census Data'!X:X,'Census Data'!$A:$A,$A3094))/SUMIFS('Census Data'!$F:$F,'Census Data'!$A:$A,$A3094)</f>
        <v>9.7088931541906592E-2</v>
      </c>
      <c r="K3094" s="16">
        <f t="shared" si="97"/>
        <v>0.90291106845809344</v>
      </c>
      <c r="L3094" s="19">
        <f>'EPA Data'!D3095/SUM('EPA Data'!D:D)</f>
        <v>4.4384012612280805E-6</v>
      </c>
      <c r="M3094" s="19">
        <f>'EPA Data'!E3095/SUM('EPA Data'!E:E)</f>
        <v>1.1619364557615503E-5</v>
      </c>
      <c r="N3094" s="19">
        <f>'EPA Data'!F3095/SUM('EPA Data'!F:F)</f>
        <v>1.1912033596191335E-5</v>
      </c>
      <c r="O3094" s="19">
        <f>'EPA Data'!G3095/SUM('EPA Data'!G:G)</f>
        <v>4.7737432956576683E-6</v>
      </c>
      <c r="P3094" s="19">
        <f>'EPA Data'!H3095/SUM('EPA Data'!H:H)</f>
        <v>7.7015247406516888E-6</v>
      </c>
      <c r="Q3094" s="19">
        <f>'EPA Data'!I3095/SUM('EPA Data'!I:I)</f>
        <v>7.2629657368041654E-6</v>
      </c>
      <c r="R3094" s="19">
        <f>'EPA Data'!J3095/SUM('EPA Data'!J:J)</f>
        <v>4.3059878505948548E-6</v>
      </c>
      <c r="S3094" s="19">
        <f>'EPA Data'!K3095/SUM('EPA Data'!K:K)</f>
        <v>1.2742355146570255E-5</v>
      </c>
      <c r="T3094" s="19">
        <f>'EPA Data'!L3095/SUM('EPA Data'!L:L)</f>
        <v>8.8949112190943013E-6</v>
      </c>
      <c r="U3094" s="19">
        <f>'EPA Data'!M3095/SUM('EPA Data'!M:M)</f>
        <v>2.5394418360412974E-6</v>
      </c>
      <c r="V3094" s="19">
        <f>'EPA Data'!N3095/SUM('EPA Data'!N:N)</f>
        <v>3.1894553360543976E-6</v>
      </c>
      <c r="W3094" s="19">
        <f>'EPA Data'!O3095/SUM('EPA Data'!O:O)</f>
        <v>3.5966558043702991E-6</v>
      </c>
      <c r="X3094" s="19">
        <f>'EPA Data'!P3095/SUM('EPA Data'!P:P)</f>
        <v>2.3778545003372671E-5</v>
      </c>
    </row>
    <row r="3095" spans="1:24" x14ac:dyDescent="0.35">
      <c r="A3095" s="13" t="s">
        <v>4953</v>
      </c>
      <c r="B3095" s="13" t="s">
        <v>3050</v>
      </c>
      <c r="C3095" s="18" t="s">
        <v>4954</v>
      </c>
      <c r="D3095" s="14">
        <f>SUMIFS('Census Data'!G:G,'Census Data'!$A:$A,$A3095)/SUMIFS('Census Data'!$F:$F,'Census Data'!$A:$A,$A3095)</f>
        <v>0.5020567222342498</v>
      </c>
      <c r="E3095" s="16">
        <f>SUMIFS('Census Data'!H:H,'Census Data'!$A:$A,$A3095)/SUMIFS('Census Data'!$F:$F,'Census Data'!$A:$A,$A3095)</f>
        <v>0.49794327776575015</v>
      </c>
      <c r="F3095" s="14">
        <f>SUM(SUMIFS('Census Data'!I:I,'Census Data'!$A:$A,$A3095),SUMIFS('Census Data'!J:J,'Census Data'!$A:$A,$A3095))/SUMIFS('Census Data'!$F:$F,'Census Data'!$A:$A,$A3095)</f>
        <v>0.94739121021866202</v>
      </c>
      <c r="G3095" s="14">
        <f>SUM(SUMIFS('Census Data'!K:K,'Census Data'!$A:$A,$A3095),SUMIFS('Census Data'!L:L,'Census Data'!$A:$A,$A3095))/SUMIFS('Census Data'!$F:$F,'Census Data'!$A:$A,$A3095)</f>
        <v>7.1444035505520672E-3</v>
      </c>
      <c r="H3095" s="14">
        <f>SUM(SUMIFS('Census Data'!O:O,'Census Data'!$A:$A,$A3095),SUMIFS('Census Data'!P:P,'Census Data'!$A:$A,$A3095))/SUMIFS('Census Data'!$F:$F,'Census Data'!$A:$A,$A3095)</f>
        <v>5.8454210868153283E-3</v>
      </c>
      <c r="I3095" s="16">
        <f t="shared" si="96"/>
        <v>3.9618965143970675E-2</v>
      </c>
      <c r="J3095" s="14">
        <f>SUM(SUMIFS('Census Data'!W:W,'Census Data'!$A:$A,$A3095),SUMIFS('Census Data'!X:X,'Census Data'!$A:$A,$A3095))/SUMIFS('Census Data'!$F:$F,'Census Data'!$A:$A,$A3095)</f>
        <v>4.1567438839575664E-2</v>
      </c>
      <c r="K3095" s="16">
        <f t="shared" si="97"/>
        <v>0.9584325611604243</v>
      </c>
      <c r="L3095" s="19">
        <f>'EPA Data'!D3096/SUM('EPA Data'!D:D)</f>
        <v>4.5565364626375873E-7</v>
      </c>
      <c r="M3095" s="19">
        <f>'EPA Data'!E3096/SUM('EPA Data'!E:E)</f>
        <v>9.0598973146559115E-7</v>
      </c>
      <c r="N3095" s="19">
        <f>'EPA Data'!F3096/SUM('EPA Data'!F:F)</f>
        <v>1.124581367959335E-6</v>
      </c>
      <c r="O3095" s="19">
        <f>'EPA Data'!G3096/SUM('EPA Data'!G:G)</f>
        <v>5.4399827414435896E-7</v>
      </c>
      <c r="P3095" s="19">
        <f>'EPA Data'!H3096/SUM('EPA Data'!H:H)</f>
        <v>1.0492557094566933E-6</v>
      </c>
      <c r="Q3095" s="19">
        <f>'EPA Data'!I3096/SUM('EPA Data'!I:I)</f>
        <v>1.6647342913607953E-6</v>
      </c>
      <c r="R3095" s="19">
        <f>'EPA Data'!J3096/SUM('EPA Data'!J:J)</f>
        <v>7.0973303592708099E-7</v>
      </c>
      <c r="S3095" s="19">
        <f>'EPA Data'!K3096/SUM('EPA Data'!K:K)</f>
        <v>1.8855446646945215E-6</v>
      </c>
      <c r="T3095" s="19">
        <f>'EPA Data'!L3096/SUM('EPA Data'!L:L)</f>
        <v>2.3205013529231976E-6</v>
      </c>
      <c r="U3095" s="19">
        <f>'EPA Data'!M3096/SUM('EPA Data'!M:M)</f>
        <v>4.4555823991879288E-7</v>
      </c>
      <c r="V3095" s="19">
        <f>'EPA Data'!N3096/SUM('EPA Data'!N:N)</f>
        <v>4.4799977540795009E-7</v>
      </c>
      <c r="W3095" s="19">
        <f>'EPA Data'!O3096/SUM('EPA Data'!O:O)</f>
        <v>8.0423827168982076E-7</v>
      </c>
      <c r="X3095" s="19">
        <f>'EPA Data'!P3096/SUM('EPA Data'!P:P)</f>
        <v>3.081306387890958E-6</v>
      </c>
    </row>
    <row r="3096" spans="1:24" x14ac:dyDescent="0.35">
      <c r="A3096" s="13" t="s">
        <v>4955</v>
      </c>
      <c r="B3096" s="13" t="s">
        <v>3050</v>
      </c>
      <c r="C3096" s="18" t="s">
        <v>249</v>
      </c>
      <c r="D3096" s="14">
        <f>SUMIFS('Census Data'!G:G,'Census Data'!$A:$A,$A3096)/SUMIFS('Census Data'!$F:$F,'Census Data'!$A:$A,$A3096)</f>
        <v>0.50840236686390528</v>
      </c>
      <c r="E3096" s="16">
        <f>SUMIFS('Census Data'!H:H,'Census Data'!$A:$A,$A3096)/SUMIFS('Census Data'!$F:$F,'Census Data'!$A:$A,$A3096)</f>
        <v>0.49159763313609467</v>
      </c>
      <c r="F3096" s="14">
        <f>SUM(SUMIFS('Census Data'!I:I,'Census Data'!$A:$A,$A3096),SUMIFS('Census Data'!J:J,'Census Data'!$A:$A,$A3096))/SUMIFS('Census Data'!$F:$F,'Census Data'!$A:$A,$A3096)</f>
        <v>0.94899408284023667</v>
      </c>
      <c r="G3096" s="14">
        <f>SUM(SUMIFS('Census Data'!K:K,'Census Data'!$A:$A,$A3096),SUMIFS('Census Data'!L:L,'Census Data'!$A:$A,$A3096))/SUMIFS('Census Data'!$F:$F,'Census Data'!$A:$A,$A3096)</f>
        <v>8.5207100591715972E-3</v>
      </c>
      <c r="H3096" s="14">
        <f>SUM(SUMIFS('Census Data'!O:O,'Census Data'!$A:$A,$A3096),SUMIFS('Census Data'!P:P,'Census Data'!$A:$A,$A3096))/SUMIFS('Census Data'!$F:$F,'Census Data'!$A:$A,$A3096)</f>
        <v>7.4556213017751482E-3</v>
      </c>
      <c r="I3096" s="16">
        <f t="shared" si="96"/>
        <v>3.5029585798816654E-2</v>
      </c>
      <c r="J3096" s="14">
        <f>SUM(SUMIFS('Census Data'!W:W,'Census Data'!$A:$A,$A3096),SUMIFS('Census Data'!X:X,'Census Data'!$A:$A,$A3096))/SUMIFS('Census Data'!$F:$F,'Census Data'!$A:$A,$A3096)</f>
        <v>4.1065088757396451E-2</v>
      </c>
      <c r="K3096" s="16">
        <f t="shared" si="97"/>
        <v>0.95893491124260355</v>
      </c>
      <c r="L3096" s="19">
        <f>'EPA Data'!D3097/SUM('EPA Data'!D:D)</f>
        <v>2.3311702801200822E-6</v>
      </c>
      <c r="M3096" s="19">
        <f>'EPA Data'!E3097/SUM('EPA Data'!E:E)</f>
        <v>4.5456076242520574E-6</v>
      </c>
      <c r="N3096" s="19">
        <f>'EPA Data'!F3097/SUM('EPA Data'!F:F)</f>
        <v>5.1469446094099285E-6</v>
      </c>
      <c r="O3096" s="19">
        <f>'EPA Data'!G3097/SUM('EPA Data'!G:G)</f>
        <v>1.6858383023626301E-6</v>
      </c>
      <c r="P3096" s="19">
        <f>'EPA Data'!H3097/SUM('EPA Data'!H:H)</f>
        <v>3.2594954196440558E-6</v>
      </c>
      <c r="Q3096" s="19">
        <f>'EPA Data'!I3097/SUM('EPA Data'!I:I)</f>
        <v>4.1697271506682553E-6</v>
      </c>
      <c r="R3096" s="19">
        <f>'EPA Data'!J3097/SUM('EPA Data'!J:J)</f>
        <v>2.3018030652897256E-6</v>
      </c>
      <c r="S3096" s="19">
        <f>'EPA Data'!K3097/SUM('EPA Data'!K:K)</f>
        <v>5.7829452783951081E-6</v>
      </c>
      <c r="T3096" s="19">
        <f>'EPA Data'!L3097/SUM('EPA Data'!L:L)</f>
        <v>5.6891167396833067E-6</v>
      </c>
      <c r="U3096" s="19">
        <f>'EPA Data'!M3097/SUM('EPA Data'!M:M)</f>
        <v>1.2660792096055281E-6</v>
      </c>
      <c r="V3096" s="19">
        <f>'EPA Data'!N3097/SUM('EPA Data'!N:N)</f>
        <v>1.2965899978067597E-6</v>
      </c>
      <c r="W3096" s="19">
        <f>'EPA Data'!O3097/SUM('EPA Data'!O:O)</f>
        <v>2.1809468564790347E-6</v>
      </c>
      <c r="X3096" s="19">
        <f>'EPA Data'!P3097/SUM('EPA Data'!P:P)</f>
        <v>1.1974841049667852E-5</v>
      </c>
    </row>
    <row r="3097" spans="1:24" x14ac:dyDescent="0.35">
      <c r="A3097" s="13" t="s">
        <v>4956</v>
      </c>
      <c r="B3097" s="13" t="s">
        <v>3050</v>
      </c>
      <c r="C3097" s="18" t="s">
        <v>4957</v>
      </c>
      <c r="D3097" s="14">
        <f>SUMIFS('Census Data'!G:G,'Census Data'!$A:$A,$A3097)/SUMIFS('Census Data'!$F:$F,'Census Data'!$A:$A,$A3097)</f>
        <v>0.51067534224769184</v>
      </c>
      <c r="E3097" s="16">
        <f>SUMIFS('Census Data'!H:H,'Census Data'!$A:$A,$A3097)/SUMIFS('Census Data'!$F:$F,'Census Data'!$A:$A,$A3097)</f>
        <v>0.48932465775230816</v>
      </c>
      <c r="F3097" s="14">
        <f>SUM(SUMIFS('Census Data'!I:I,'Census Data'!$A:$A,$A3097),SUMIFS('Census Data'!J:J,'Census Data'!$A:$A,$A3097))/SUMIFS('Census Data'!$F:$F,'Census Data'!$A:$A,$A3097)</f>
        <v>0.915781200254696</v>
      </c>
      <c r="G3097" s="14">
        <f>SUM(SUMIFS('Census Data'!K:K,'Census Data'!$A:$A,$A3097),SUMIFS('Census Data'!L:L,'Census Data'!$A:$A,$A3097))/SUMIFS('Census Data'!$F:$F,'Census Data'!$A:$A,$A3097)</f>
        <v>2.4922397325692455E-2</v>
      </c>
      <c r="H3097" s="14">
        <f>SUM(SUMIFS('Census Data'!O:O,'Census Data'!$A:$A,$A3097),SUMIFS('Census Data'!P:P,'Census Data'!$A:$A,$A3097))/SUMIFS('Census Data'!$F:$F,'Census Data'!$A:$A,$A3097)</f>
        <v>1.3480977395733843E-2</v>
      </c>
      <c r="I3097" s="16">
        <f t="shared" si="96"/>
        <v>4.5815425023877698E-2</v>
      </c>
      <c r="J3097" s="14">
        <f>SUM(SUMIFS('Census Data'!W:W,'Census Data'!$A:$A,$A3097),SUMIFS('Census Data'!X:X,'Census Data'!$A:$A,$A3097))/SUMIFS('Census Data'!$F:$F,'Census Data'!$A:$A,$A3097)</f>
        <v>0.15514565425023877</v>
      </c>
      <c r="K3097" s="16">
        <f t="shared" si="97"/>
        <v>0.84485434574976126</v>
      </c>
      <c r="L3097" s="19">
        <f>'EPA Data'!D3098/SUM('EPA Data'!D:D)</f>
        <v>4.094362897274386E-5</v>
      </c>
      <c r="M3097" s="19">
        <f>'EPA Data'!E3098/SUM('EPA Data'!E:E)</f>
        <v>1.0001137912830541E-4</v>
      </c>
      <c r="N3097" s="19">
        <f>'EPA Data'!F3098/SUM('EPA Data'!F:F)</f>
        <v>1.0829521460784618E-4</v>
      </c>
      <c r="O3097" s="19">
        <f>'EPA Data'!G3098/SUM('EPA Data'!G:G)</f>
        <v>6.5264432113322003E-5</v>
      </c>
      <c r="P3097" s="19">
        <f>'EPA Data'!H3098/SUM('EPA Data'!H:H)</f>
        <v>8.0072921424252804E-5</v>
      </c>
      <c r="Q3097" s="19">
        <f>'EPA Data'!I3098/SUM('EPA Data'!I:I)</f>
        <v>8.6324332596881442E-5</v>
      </c>
      <c r="R3097" s="19">
        <f>'EPA Data'!J3098/SUM('EPA Data'!J:J)</f>
        <v>7.1890974866265869E-5</v>
      </c>
      <c r="S3097" s="19">
        <f>'EPA Data'!K3098/SUM('EPA Data'!K:K)</f>
        <v>1.5791356137645788E-4</v>
      </c>
      <c r="T3097" s="19">
        <f>'EPA Data'!L3098/SUM('EPA Data'!L:L)</f>
        <v>9.1619089458579845E-5</v>
      </c>
      <c r="U3097" s="19">
        <f>'EPA Data'!M3098/SUM('EPA Data'!M:M)</f>
        <v>3.8491943096259793E-5</v>
      </c>
      <c r="V3097" s="19">
        <f>'EPA Data'!N3098/SUM('EPA Data'!N:N)</f>
        <v>4.1551102384411864E-5</v>
      </c>
      <c r="W3097" s="19">
        <f>'EPA Data'!O3098/SUM('EPA Data'!O:O)</f>
        <v>3.8591615997659494E-5</v>
      </c>
      <c r="X3097" s="19">
        <f>'EPA Data'!P3098/SUM('EPA Data'!P:P)</f>
        <v>2.1082602479815721E-4</v>
      </c>
    </row>
    <row r="3098" spans="1:24" x14ac:dyDescent="0.35">
      <c r="A3098" s="13" t="s">
        <v>4958</v>
      </c>
      <c r="B3098" s="13" t="s">
        <v>3050</v>
      </c>
      <c r="C3098" s="18" t="s">
        <v>255</v>
      </c>
      <c r="D3098" s="14">
        <f>SUMIFS('Census Data'!G:G,'Census Data'!$A:$A,$A3098)/SUMIFS('Census Data'!$F:$F,'Census Data'!$A:$A,$A3098)</f>
        <v>0.51297109590440204</v>
      </c>
      <c r="E3098" s="16">
        <f>SUMIFS('Census Data'!H:H,'Census Data'!$A:$A,$A3098)/SUMIFS('Census Data'!$F:$F,'Census Data'!$A:$A,$A3098)</f>
        <v>0.48702890409559801</v>
      </c>
      <c r="F3098" s="14">
        <f>SUM(SUMIFS('Census Data'!I:I,'Census Data'!$A:$A,$A3098),SUMIFS('Census Data'!J:J,'Census Data'!$A:$A,$A3098))/SUMIFS('Census Data'!$F:$F,'Census Data'!$A:$A,$A3098)</f>
        <v>0.95899295271167395</v>
      </c>
      <c r="G3098" s="14">
        <f>SUM(SUMIFS('Census Data'!K:K,'Census Data'!$A:$A,$A3098),SUMIFS('Census Data'!L:L,'Census Data'!$A:$A,$A3098))/SUMIFS('Census Data'!$F:$F,'Census Data'!$A:$A,$A3098)</f>
        <v>5.872740271678072E-3</v>
      </c>
      <c r="H3098" s="14">
        <f>SUM(SUMIFS('Census Data'!O:O,'Census Data'!$A:$A,$A3098),SUMIFS('Census Data'!P:P,'Census Data'!$A:$A,$A3098))/SUMIFS('Census Data'!$F:$F,'Census Data'!$A:$A,$A3098)</f>
        <v>5.7706056582575837E-3</v>
      </c>
      <c r="I3098" s="16">
        <f t="shared" si="96"/>
        <v>2.9363701358390393E-2</v>
      </c>
      <c r="J3098" s="14">
        <f>SUM(SUMIFS('Census Data'!W:W,'Census Data'!$A:$A,$A3098),SUMIFS('Census Data'!X:X,'Census Data'!$A:$A,$A3098))/SUMIFS('Census Data'!$F:$F,'Census Data'!$A:$A,$A3098)</f>
        <v>4.927995097538556E-2</v>
      </c>
      <c r="K3098" s="16">
        <f t="shared" si="97"/>
        <v>0.95072004902461449</v>
      </c>
      <c r="L3098" s="19">
        <f>'EPA Data'!D3099/SUM('EPA Data'!D:D)</f>
        <v>3.1190369377550136E-6</v>
      </c>
      <c r="M3098" s="19">
        <f>'EPA Data'!E3099/SUM('EPA Data'!E:E)</f>
        <v>4.9434696248254642E-6</v>
      </c>
      <c r="N3098" s="19">
        <f>'EPA Data'!F3099/SUM('EPA Data'!F:F)</f>
        <v>4.8812155865476114E-6</v>
      </c>
      <c r="O3098" s="19">
        <f>'EPA Data'!G3099/SUM('EPA Data'!G:G)</f>
        <v>5.7851009775233193E-6</v>
      </c>
      <c r="P3098" s="19">
        <f>'EPA Data'!H3099/SUM('EPA Data'!H:H)</f>
        <v>9.5333118513646254E-6</v>
      </c>
      <c r="Q3098" s="19">
        <f>'EPA Data'!I3099/SUM('EPA Data'!I:I)</f>
        <v>1.3223267830670423E-5</v>
      </c>
      <c r="R3098" s="19">
        <f>'EPA Data'!J3099/SUM('EPA Data'!J:J)</f>
        <v>6.8005156377591747E-6</v>
      </c>
      <c r="S3098" s="19">
        <f>'EPA Data'!K3099/SUM('EPA Data'!K:K)</f>
        <v>1.1861821145747897E-5</v>
      </c>
      <c r="T3098" s="19">
        <f>'EPA Data'!L3099/SUM('EPA Data'!L:L)</f>
        <v>1.2312395240660277E-5</v>
      </c>
      <c r="U3098" s="19">
        <f>'EPA Data'!M3099/SUM('EPA Data'!M:M)</f>
        <v>3.9419436172223365E-6</v>
      </c>
      <c r="V3098" s="19">
        <f>'EPA Data'!N3099/SUM('EPA Data'!N:N)</f>
        <v>4.818355047450112E-6</v>
      </c>
      <c r="W3098" s="19">
        <f>'EPA Data'!O3099/SUM('EPA Data'!O:O)</f>
        <v>5.1621326012380384E-6</v>
      </c>
      <c r="X3098" s="19">
        <f>'EPA Data'!P3099/SUM('EPA Data'!P:P)</f>
        <v>1.2347864256506534E-5</v>
      </c>
    </row>
    <row r="3099" spans="1:24" x14ac:dyDescent="0.35">
      <c r="A3099" s="13" t="s">
        <v>4959</v>
      </c>
      <c r="B3099" s="13" t="s">
        <v>3050</v>
      </c>
      <c r="C3099" s="18" t="s">
        <v>4960</v>
      </c>
      <c r="D3099" s="14">
        <f>SUMIFS('Census Data'!G:G,'Census Data'!$A:$A,$A3099)/SUMIFS('Census Data'!$F:$F,'Census Data'!$A:$A,$A3099)</f>
        <v>0.50666533276642578</v>
      </c>
      <c r="E3099" s="16">
        <f>SUMIFS('Census Data'!H:H,'Census Data'!$A:$A,$A3099)/SUMIFS('Census Data'!$F:$F,'Census Data'!$A:$A,$A3099)</f>
        <v>0.49333466723357428</v>
      </c>
      <c r="F3099" s="14">
        <f>SUM(SUMIFS('Census Data'!I:I,'Census Data'!$A:$A,$A3099),SUMIFS('Census Data'!J:J,'Census Data'!$A:$A,$A3099))/SUMIFS('Census Data'!$F:$F,'Census Data'!$A:$A,$A3099)</f>
        <v>0.93832378760973412</v>
      </c>
      <c r="G3099" s="14">
        <f>SUM(SUMIFS('Census Data'!K:K,'Census Data'!$A:$A,$A3099),SUMIFS('Census Data'!L:L,'Census Data'!$A:$A,$A3099))/SUMIFS('Census Data'!$F:$F,'Census Data'!$A:$A,$A3099)</f>
        <v>1.286796888677688E-2</v>
      </c>
      <c r="H3099" s="14">
        <f>SUM(SUMIFS('Census Data'!O:O,'Census Data'!$A:$A,$A3099),SUMIFS('Census Data'!P:P,'Census Data'!$A:$A,$A3099))/SUMIFS('Census Data'!$F:$F,'Census Data'!$A:$A,$A3099)</f>
        <v>8.9413000525223225E-3</v>
      </c>
      <c r="I3099" s="16">
        <f t="shared" si="96"/>
        <v>3.9866943450966641E-2</v>
      </c>
      <c r="J3099" s="14">
        <f>SUM(SUMIFS('Census Data'!W:W,'Census Data'!$A:$A,$A3099),SUMIFS('Census Data'!X:X,'Census Data'!$A:$A,$A3099))/SUMIFS('Census Data'!$F:$F,'Census Data'!$A:$A,$A3099)</f>
        <v>8.9700622764674984E-2</v>
      </c>
      <c r="K3099" s="16">
        <f t="shared" si="97"/>
        <v>0.91029937723532506</v>
      </c>
      <c r="L3099" s="19">
        <f>'EPA Data'!D3100/SUM('EPA Data'!D:D)</f>
        <v>2.1254976410696965E-5</v>
      </c>
      <c r="M3099" s="19">
        <f>'EPA Data'!E3100/SUM('EPA Data'!E:E)</f>
        <v>4.7453851076589087E-5</v>
      </c>
      <c r="N3099" s="19">
        <f>'EPA Data'!F3100/SUM('EPA Data'!F:F)</f>
        <v>6.0692492552701372E-5</v>
      </c>
      <c r="O3099" s="19">
        <f>'EPA Data'!G3100/SUM('EPA Data'!G:G)</f>
        <v>2.304795433559187E-5</v>
      </c>
      <c r="P3099" s="19">
        <f>'EPA Data'!H3100/SUM('EPA Data'!H:H)</f>
        <v>3.8775455777499022E-5</v>
      </c>
      <c r="Q3099" s="19">
        <f>'EPA Data'!I3100/SUM('EPA Data'!I:I)</f>
        <v>5.6687249958359913E-5</v>
      </c>
      <c r="R3099" s="19">
        <f>'EPA Data'!J3100/SUM('EPA Data'!J:J)</f>
        <v>3.0237647736331242E-5</v>
      </c>
      <c r="S3099" s="19">
        <f>'EPA Data'!K3100/SUM('EPA Data'!K:K)</f>
        <v>7.6635013637008854E-5</v>
      </c>
      <c r="T3099" s="19">
        <f>'EPA Data'!L3100/SUM('EPA Data'!L:L)</f>
        <v>8.1202000836820386E-5</v>
      </c>
      <c r="U3099" s="19">
        <f>'EPA Data'!M3100/SUM('EPA Data'!M:M)</f>
        <v>1.5689444042570456E-5</v>
      </c>
      <c r="V3099" s="19">
        <f>'EPA Data'!N3100/SUM('EPA Data'!N:N)</f>
        <v>1.5775180491618603E-5</v>
      </c>
      <c r="W3099" s="19">
        <f>'EPA Data'!O3100/SUM('EPA Data'!O:O)</f>
        <v>2.6112992181958639E-5</v>
      </c>
      <c r="X3099" s="19">
        <f>'EPA Data'!P3100/SUM('EPA Data'!P:P)</f>
        <v>1.1264514868605075E-4</v>
      </c>
    </row>
    <row r="3100" spans="1:24" x14ac:dyDescent="0.35">
      <c r="A3100" s="13" t="s">
        <v>4961</v>
      </c>
      <c r="B3100" s="13" t="s">
        <v>3050</v>
      </c>
      <c r="C3100" s="18" t="s">
        <v>4962</v>
      </c>
      <c r="D3100" s="14">
        <f>SUMIFS('Census Data'!G:G,'Census Data'!$A:$A,$A3100)/SUMIFS('Census Data'!$F:$F,'Census Data'!$A:$A,$A3100)</f>
        <v>0.4520437070012141</v>
      </c>
      <c r="E3100" s="16">
        <f>SUMIFS('Census Data'!H:H,'Census Data'!$A:$A,$A3100)/SUMIFS('Census Data'!$F:$F,'Census Data'!$A:$A,$A3100)</f>
        <v>0.5479562929987859</v>
      </c>
      <c r="F3100" s="14">
        <f>SUM(SUMIFS('Census Data'!I:I,'Census Data'!$A:$A,$A3100),SUMIFS('Census Data'!J:J,'Census Data'!$A:$A,$A3100))/SUMIFS('Census Data'!$F:$F,'Census Data'!$A:$A,$A3100)</f>
        <v>0.94779441521651153</v>
      </c>
      <c r="G3100" s="14">
        <f>SUM(SUMIFS('Census Data'!K:K,'Census Data'!$A:$A,$A3100),SUMIFS('Census Data'!L:L,'Census Data'!$A:$A,$A3100))/SUMIFS('Census Data'!$F:$F,'Census Data'!$A:$A,$A3100)</f>
        <v>8.4985835694051E-3</v>
      </c>
      <c r="H3100" s="14">
        <f>SUM(SUMIFS('Census Data'!O:O,'Census Data'!$A:$A,$A3100),SUMIFS('Census Data'!P:P,'Census Data'!$A:$A,$A3100))/SUMIFS('Census Data'!$F:$F,'Census Data'!$A:$A,$A3100)</f>
        <v>5.2610279239174423E-3</v>
      </c>
      <c r="I3100" s="16">
        <f t="shared" si="96"/>
        <v>3.8445973290165858E-2</v>
      </c>
      <c r="J3100" s="14">
        <f>SUM(SUMIFS('Census Data'!W:W,'Census Data'!$A:$A,$A3100),SUMIFS('Census Data'!X:X,'Census Data'!$A:$A,$A3100))/SUMIFS('Census Data'!$F:$F,'Census Data'!$A:$A,$A3100)</f>
        <v>3.39943342776204E-2</v>
      </c>
      <c r="K3100" s="16">
        <f t="shared" si="97"/>
        <v>0.96600566572237956</v>
      </c>
      <c r="L3100" s="19">
        <f>'EPA Data'!D3101/SUM('EPA Data'!D:D)</f>
        <v>4.932450635164959E-7</v>
      </c>
      <c r="M3100" s="19">
        <f>'EPA Data'!E3101/SUM('EPA Data'!E:E)</f>
        <v>1.2308914174681755E-6</v>
      </c>
      <c r="N3100" s="19">
        <f>'EPA Data'!F3101/SUM('EPA Data'!F:F)</f>
        <v>1.2960385204158912E-6</v>
      </c>
      <c r="O3100" s="19">
        <f>'EPA Data'!G3101/SUM('EPA Data'!G:G)</f>
        <v>4.1565373276978098E-7</v>
      </c>
      <c r="P3100" s="19">
        <f>'EPA Data'!H3101/SUM('EPA Data'!H:H)</f>
        <v>7.5569701413958541E-7</v>
      </c>
      <c r="Q3100" s="19">
        <f>'EPA Data'!I3101/SUM('EPA Data'!I:I)</f>
        <v>7.1253777054996966E-7</v>
      </c>
      <c r="R3100" s="19">
        <f>'EPA Data'!J3101/SUM('EPA Data'!J:J)</f>
        <v>3.6459813906325753E-7</v>
      </c>
      <c r="S3100" s="19">
        <f>'EPA Data'!K3101/SUM('EPA Data'!K:K)</f>
        <v>1.2129828019821824E-6</v>
      </c>
      <c r="T3100" s="19">
        <f>'EPA Data'!L3101/SUM('EPA Data'!L:L)</f>
        <v>9.4536317285133239E-7</v>
      </c>
      <c r="U3100" s="19">
        <f>'EPA Data'!M3101/SUM('EPA Data'!M:M)</f>
        <v>2.1470234683967149E-7</v>
      </c>
      <c r="V3100" s="19">
        <f>'EPA Data'!N3101/SUM('EPA Data'!N:N)</f>
        <v>2.7747852804584648E-7</v>
      </c>
      <c r="W3100" s="19">
        <f>'EPA Data'!O3101/SUM('EPA Data'!O:O)</f>
        <v>3.8530302224917109E-7</v>
      </c>
      <c r="X3100" s="19">
        <f>'EPA Data'!P3101/SUM('EPA Data'!P:P)</f>
        <v>2.6826979574108536E-6</v>
      </c>
    </row>
    <row r="3101" spans="1:24" x14ac:dyDescent="0.35">
      <c r="A3101" s="13" t="s">
        <v>4963</v>
      </c>
      <c r="B3101" s="13" t="s">
        <v>3050</v>
      </c>
      <c r="C3101" s="18" t="s">
        <v>523</v>
      </c>
      <c r="D3101" s="14">
        <f>SUMIFS('Census Data'!G:G,'Census Data'!$A:$A,$A3101)/SUMIFS('Census Data'!$F:$F,'Census Data'!$A:$A,$A3101)</f>
        <v>0.49924055759948693</v>
      </c>
      <c r="E3101" s="16">
        <f>SUMIFS('Census Data'!H:H,'Census Data'!$A:$A,$A3101)/SUMIFS('Census Data'!$F:$F,'Census Data'!$A:$A,$A3101)</f>
        <v>0.50075944240051307</v>
      </c>
      <c r="F3101" s="14">
        <f>SUM(SUMIFS('Census Data'!I:I,'Census Data'!$A:$A,$A3101),SUMIFS('Census Data'!J:J,'Census Data'!$A:$A,$A3101))/SUMIFS('Census Data'!$F:$F,'Census Data'!$A:$A,$A3101)</f>
        <v>0.95966517028386267</v>
      </c>
      <c r="G3101" s="14">
        <f>SUM(SUMIFS('Census Data'!K:K,'Census Data'!$A:$A,$A3101),SUMIFS('Census Data'!L:L,'Census Data'!$A:$A,$A3101))/SUMIFS('Census Data'!$F:$F,'Census Data'!$A:$A,$A3101)</f>
        <v>6.7505991156715161E-3</v>
      </c>
      <c r="H3101" s="14">
        <f>SUM(SUMIFS('Census Data'!O:O,'Census Data'!$A:$A,$A3101),SUMIFS('Census Data'!P:P,'Census Data'!$A:$A,$A3101))/SUMIFS('Census Data'!$F:$F,'Census Data'!$A:$A,$A3101)</f>
        <v>7.9994599520707456E-3</v>
      </c>
      <c r="I3101" s="16">
        <f t="shared" si="96"/>
        <v>2.5584770648395039E-2</v>
      </c>
      <c r="J3101" s="14">
        <f>SUM(SUMIFS('Census Data'!W:W,'Census Data'!$A:$A,$A3101),SUMIFS('Census Data'!X:X,'Census Data'!$A:$A,$A3101))/SUMIFS('Census Data'!$F:$F,'Census Data'!$A:$A,$A3101)</f>
        <v>5.7211327505316094E-2</v>
      </c>
      <c r="K3101" s="16">
        <f t="shared" si="97"/>
        <v>0.9427886724946839</v>
      </c>
      <c r="L3101" s="19">
        <f>'EPA Data'!D3102/SUM('EPA Data'!D:D)</f>
        <v>3.3453001884156914E-6</v>
      </c>
      <c r="M3101" s="19">
        <f>'EPA Data'!E3102/SUM('EPA Data'!E:E)</f>
        <v>6.2810301952637314E-6</v>
      </c>
      <c r="N3101" s="19">
        <f>'EPA Data'!F3102/SUM('EPA Data'!F:F)</f>
        <v>7.0574888679210816E-6</v>
      </c>
      <c r="O3101" s="19">
        <f>'EPA Data'!G3102/SUM('EPA Data'!G:G)</f>
        <v>5.4539268812400796E-6</v>
      </c>
      <c r="P3101" s="19">
        <f>'EPA Data'!H3102/SUM('EPA Data'!H:H)</f>
        <v>1.0822527574600259E-5</v>
      </c>
      <c r="Q3101" s="19">
        <f>'EPA Data'!I3102/SUM('EPA Data'!I:I)</f>
        <v>1.5137487790709379E-5</v>
      </c>
      <c r="R3101" s="19">
        <f>'EPA Data'!J3102/SUM('EPA Data'!J:J)</f>
        <v>6.0139563283977086E-6</v>
      </c>
      <c r="S3101" s="19">
        <f>'EPA Data'!K3102/SUM('EPA Data'!K:K)</f>
        <v>1.4534024393110787E-5</v>
      </c>
      <c r="T3101" s="19">
        <f>'EPA Data'!L3102/SUM('EPA Data'!L:L)</f>
        <v>1.7383206900431595E-5</v>
      </c>
      <c r="U3101" s="19">
        <f>'EPA Data'!M3102/SUM('EPA Data'!M:M)</f>
        <v>4.808851328602815E-6</v>
      </c>
      <c r="V3101" s="19">
        <f>'EPA Data'!N3102/SUM('EPA Data'!N:N)</f>
        <v>4.948333130202148E-6</v>
      </c>
      <c r="W3101" s="19">
        <f>'EPA Data'!O3102/SUM('EPA Data'!O:O)</f>
        <v>7.8535371406770765E-6</v>
      </c>
      <c r="X3101" s="19">
        <f>'EPA Data'!P3102/SUM('EPA Data'!P:P)</f>
        <v>2.8870190408036431E-5</v>
      </c>
    </row>
    <row r="3102" spans="1:24" x14ac:dyDescent="0.35">
      <c r="A3102" s="13" t="s">
        <v>4964</v>
      </c>
      <c r="B3102" s="13" t="s">
        <v>3050</v>
      </c>
      <c r="C3102" s="18" t="s">
        <v>2553</v>
      </c>
      <c r="D3102" s="14">
        <f>SUMIFS('Census Data'!G:G,'Census Data'!$A:$A,$A3102)/SUMIFS('Census Data'!$F:$F,'Census Data'!$A:$A,$A3102)</f>
        <v>0.50470875479595401</v>
      </c>
      <c r="E3102" s="16">
        <f>SUMIFS('Census Data'!H:H,'Census Data'!$A:$A,$A3102)/SUMIFS('Census Data'!$F:$F,'Census Data'!$A:$A,$A3102)</f>
        <v>0.49529124520404605</v>
      </c>
      <c r="F3102" s="14">
        <f>SUM(SUMIFS('Census Data'!I:I,'Census Data'!$A:$A,$A3102),SUMIFS('Census Data'!J:J,'Census Data'!$A:$A,$A3102))/SUMIFS('Census Data'!$F:$F,'Census Data'!$A:$A,$A3102)</f>
        <v>0.95721427740960352</v>
      </c>
      <c r="G3102" s="14">
        <f>SUM(SUMIFS('Census Data'!K:K,'Census Data'!$A:$A,$A3102),SUMIFS('Census Data'!L:L,'Census Data'!$A:$A,$A3102))/SUMIFS('Census Data'!$F:$F,'Census Data'!$A:$A,$A3102)</f>
        <v>6.3946052784559938E-3</v>
      </c>
      <c r="H3102" s="14">
        <f>SUM(SUMIFS('Census Data'!O:O,'Census Data'!$A:$A,$A3102),SUMIFS('Census Data'!P:P,'Census Data'!$A:$A,$A3102))/SUMIFS('Census Data'!$F:$F,'Census Data'!$A:$A,$A3102)</f>
        <v>6.9759330310429019E-3</v>
      </c>
      <c r="I3102" s="16">
        <f t="shared" si="96"/>
        <v>2.9415184280897511E-2</v>
      </c>
      <c r="J3102" s="14">
        <f>SUM(SUMIFS('Census Data'!W:W,'Census Data'!$A:$A,$A3102),SUMIFS('Census Data'!X:X,'Census Data'!$A:$A,$A3102))/SUMIFS('Census Data'!$F:$F,'Census Data'!$A:$A,$A3102)</f>
        <v>8.2664806417858394E-2</v>
      </c>
      <c r="K3102" s="16">
        <f t="shared" si="97"/>
        <v>0.91733519358214166</v>
      </c>
      <c r="L3102" s="19">
        <f>'EPA Data'!D3103/SUM('EPA Data'!D:D)</f>
        <v>2.6429895350070708E-6</v>
      </c>
      <c r="M3102" s="19">
        <f>'EPA Data'!E3103/SUM('EPA Data'!E:E)</f>
        <v>6.5506472995208653E-6</v>
      </c>
      <c r="N3102" s="19">
        <f>'EPA Data'!F3103/SUM('EPA Data'!F:F)</f>
        <v>7.0034582720335181E-6</v>
      </c>
      <c r="O3102" s="19">
        <f>'EPA Data'!G3103/SUM('EPA Data'!G:G)</f>
        <v>2.6180797282450302E-6</v>
      </c>
      <c r="P3102" s="19">
        <f>'EPA Data'!H3103/SUM('EPA Data'!H:H)</f>
        <v>4.0410889932220585E-6</v>
      </c>
      <c r="Q3102" s="19">
        <f>'EPA Data'!I3103/SUM('EPA Data'!I:I)</f>
        <v>4.4822523431188089E-6</v>
      </c>
      <c r="R3102" s="19">
        <f>'EPA Data'!J3103/SUM('EPA Data'!J:J)</f>
        <v>2.5153226168866484E-6</v>
      </c>
      <c r="S3102" s="19">
        <f>'EPA Data'!K3103/SUM('EPA Data'!K:K)</f>
        <v>6.9636436816226667E-6</v>
      </c>
      <c r="T3102" s="19">
        <f>'EPA Data'!L3103/SUM('EPA Data'!L:L)</f>
        <v>5.4922948534676517E-6</v>
      </c>
      <c r="U3102" s="19">
        <f>'EPA Data'!M3103/SUM('EPA Data'!M:M)</f>
        <v>1.3496588740441525E-6</v>
      </c>
      <c r="V3102" s="19">
        <f>'EPA Data'!N3103/SUM('EPA Data'!N:N)</f>
        <v>1.7021125934816759E-6</v>
      </c>
      <c r="W3102" s="19">
        <f>'EPA Data'!O3103/SUM('EPA Data'!O:O)</f>
        <v>2.1389363167859852E-6</v>
      </c>
      <c r="X3102" s="19">
        <f>'EPA Data'!P3103/SUM('EPA Data'!P:P)</f>
        <v>1.1671147954473072E-5</v>
      </c>
    </row>
    <row r="3103" spans="1:24" x14ac:dyDescent="0.35">
      <c r="A3103" s="13" t="s">
        <v>4965</v>
      </c>
      <c r="B3103" s="13" t="s">
        <v>3050</v>
      </c>
      <c r="C3103" s="18" t="s">
        <v>1619</v>
      </c>
      <c r="D3103" s="14">
        <f>SUMIFS('Census Data'!G:G,'Census Data'!$A:$A,$A3103)/SUMIFS('Census Data'!$F:$F,'Census Data'!$A:$A,$A3103)</f>
        <v>0.50305657081864341</v>
      </c>
      <c r="E3103" s="16">
        <f>SUMIFS('Census Data'!H:H,'Census Data'!$A:$A,$A3103)/SUMIFS('Census Data'!$F:$F,'Census Data'!$A:$A,$A3103)</f>
        <v>0.49694342918135653</v>
      </c>
      <c r="F3103" s="14">
        <f>SUM(SUMIFS('Census Data'!I:I,'Census Data'!$A:$A,$A3103),SUMIFS('Census Data'!J:J,'Census Data'!$A:$A,$A3103))/SUMIFS('Census Data'!$F:$F,'Census Data'!$A:$A,$A3103)</f>
        <v>0.9529385127923149</v>
      </c>
      <c r="G3103" s="14">
        <f>SUM(SUMIFS('Census Data'!K:K,'Census Data'!$A:$A,$A3103),SUMIFS('Census Data'!L:L,'Census Data'!$A:$A,$A3103))/SUMIFS('Census Data'!$F:$F,'Census Data'!$A:$A,$A3103)</f>
        <v>7.6009962156742246E-3</v>
      </c>
      <c r="H3103" s="14">
        <f>SUM(SUMIFS('Census Data'!O:O,'Census Data'!$A:$A,$A3103),SUMIFS('Census Data'!P:P,'Census Data'!$A:$A,$A3103))/SUMIFS('Census Data'!$F:$F,'Census Data'!$A:$A,$A3103)</f>
        <v>8.4419574991105219E-3</v>
      </c>
      <c r="I3103" s="16">
        <f t="shared" si="96"/>
        <v>3.1018533492900402E-2</v>
      </c>
      <c r="J3103" s="14">
        <f>SUM(SUMIFS('Census Data'!W:W,'Census Data'!$A:$A,$A3103),SUMIFS('Census Data'!X:X,'Census Data'!$A:$A,$A3103))/SUMIFS('Census Data'!$F:$F,'Census Data'!$A:$A,$A3103)</f>
        <v>4.5735355953035545E-2</v>
      </c>
      <c r="K3103" s="16">
        <f t="shared" si="97"/>
        <v>0.95426464404696443</v>
      </c>
      <c r="L3103" s="19">
        <f>'EPA Data'!D3104/SUM('EPA Data'!D:D)</f>
        <v>9.0475604515596713E-6</v>
      </c>
      <c r="M3103" s="19">
        <f>'EPA Data'!E3104/SUM('EPA Data'!E:E)</f>
        <v>1.4373706418061611E-5</v>
      </c>
      <c r="N3103" s="19">
        <f>'EPA Data'!F3104/SUM('EPA Data'!F:F)</f>
        <v>1.4237388708275334E-5</v>
      </c>
      <c r="O3103" s="19">
        <f>'EPA Data'!G3104/SUM('EPA Data'!G:G)</f>
        <v>5.699576793887198E-6</v>
      </c>
      <c r="P3103" s="19">
        <f>'EPA Data'!H3104/SUM('EPA Data'!H:H)</f>
        <v>1.0128962114259634E-5</v>
      </c>
      <c r="Q3103" s="19">
        <f>'EPA Data'!I3104/SUM('EPA Data'!I:I)</f>
        <v>1.1957220401037938E-5</v>
      </c>
      <c r="R3103" s="19">
        <f>'EPA Data'!J3104/SUM('EPA Data'!J:J)</f>
        <v>7.5150249536038407E-6</v>
      </c>
      <c r="S3103" s="19">
        <f>'EPA Data'!K3104/SUM('EPA Data'!K:K)</f>
        <v>1.52254343854259E-5</v>
      </c>
      <c r="T3103" s="19">
        <f>'EPA Data'!L3104/SUM('EPA Data'!L:L)</f>
        <v>1.6069840905001628E-5</v>
      </c>
      <c r="U3103" s="19">
        <f>'EPA Data'!M3104/SUM('EPA Data'!M:M)</f>
        <v>4.7083520465747445E-6</v>
      </c>
      <c r="V3103" s="19">
        <f>'EPA Data'!N3104/SUM('EPA Data'!N:N)</f>
        <v>4.0933647345507644E-6</v>
      </c>
      <c r="W3103" s="19">
        <f>'EPA Data'!O3104/SUM('EPA Data'!O:O)</f>
        <v>6.7377373454252539E-6</v>
      </c>
      <c r="X3103" s="19">
        <f>'EPA Data'!P3104/SUM('EPA Data'!P:P)</f>
        <v>4.0113567316174622E-5</v>
      </c>
    </row>
    <row r="3104" spans="1:24" x14ac:dyDescent="0.35">
      <c r="A3104" s="13" t="s">
        <v>4966</v>
      </c>
      <c r="B3104" s="13" t="s">
        <v>3050</v>
      </c>
      <c r="C3104" s="18" t="s">
        <v>4967</v>
      </c>
      <c r="D3104" s="14">
        <f>SUMIFS('Census Data'!G:G,'Census Data'!$A:$A,$A3104)/SUMIFS('Census Data'!$F:$F,'Census Data'!$A:$A,$A3104)</f>
        <v>0.5307128122851249</v>
      </c>
      <c r="E3104" s="16">
        <f>SUMIFS('Census Data'!H:H,'Census Data'!$A:$A,$A3104)/SUMIFS('Census Data'!$F:$F,'Census Data'!$A:$A,$A3104)</f>
        <v>0.4692871877148751</v>
      </c>
      <c r="F3104" s="14">
        <f>SUM(SUMIFS('Census Data'!I:I,'Census Data'!$A:$A,$A3104),SUMIFS('Census Data'!J:J,'Census Data'!$A:$A,$A3104))/SUMIFS('Census Data'!$F:$F,'Census Data'!$A:$A,$A3104)</f>
        <v>0.95095118038047211</v>
      </c>
      <c r="G3104" s="14">
        <f>SUM(SUMIFS('Census Data'!K:K,'Census Data'!$A:$A,$A3104),SUMIFS('Census Data'!L:L,'Census Data'!$A:$A,$A3104))/SUMIFS('Census Data'!$F:$F,'Census Data'!$A:$A,$A3104)</f>
        <v>8.8242035296814125E-3</v>
      </c>
      <c r="H3104" s="14">
        <f>SUM(SUMIFS('Census Data'!O:O,'Census Data'!$A:$A,$A3104),SUMIFS('Census Data'!P:P,'Census Data'!$A:$A,$A3104))/SUMIFS('Census Data'!$F:$F,'Census Data'!$A:$A,$A3104)</f>
        <v>7.9074031629612646E-3</v>
      </c>
      <c r="I3104" s="16">
        <f t="shared" si="96"/>
        <v>3.2317212926885275E-2</v>
      </c>
      <c r="J3104" s="14">
        <f>SUM(SUMIFS('Census Data'!W:W,'Census Data'!$A:$A,$A3104),SUMIFS('Census Data'!X:X,'Census Data'!$A:$A,$A3104))/SUMIFS('Census Data'!$F:$F,'Census Data'!$A:$A,$A3104)</f>
        <v>7.3458629383451754E-2</v>
      </c>
      <c r="K3104" s="16">
        <f t="shared" si="97"/>
        <v>0.92654137061654829</v>
      </c>
      <c r="L3104" s="19">
        <f>'EPA Data'!D3105/SUM('EPA Data'!D:D)</f>
        <v>1.6974894257023787E-6</v>
      </c>
      <c r="M3104" s="19">
        <f>'EPA Data'!E3105/SUM('EPA Data'!E:E)</f>
        <v>2.726444246731014E-6</v>
      </c>
      <c r="N3104" s="19">
        <f>'EPA Data'!F3105/SUM('EPA Data'!F:F)</f>
        <v>3.0877694631194039E-6</v>
      </c>
      <c r="O3104" s="19">
        <f>'EPA Data'!G3105/SUM('EPA Data'!G:G)</f>
        <v>2.3410416608259317E-6</v>
      </c>
      <c r="P3104" s="19">
        <f>'EPA Data'!H3105/SUM('EPA Data'!H:H)</f>
        <v>4.4003007340770423E-6</v>
      </c>
      <c r="Q3104" s="19">
        <f>'EPA Data'!I3105/SUM('EPA Data'!I:I)</f>
        <v>6.796069497519519E-6</v>
      </c>
      <c r="R3104" s="19">
        <f>'EPA Data'!J3105/SUM('EPA Data'!J:J)</f>
        <v>4.1283739442142761E-6</v>
      </c>
      <c r="S3104" s="19">
        <f>'EPA Data'!K3105/SUM('EPA Data'!K:K)</f>
        <v>7.8676368490374431E-6</v>
      </c>
      <c r="T3104" s="19">
        <f>'EPA Data'!L3105/SUM('EPA Data'!L:L)</f>
        <v>8.4357805819536731E-6</v>
      </c>
      <c r="U3104" s="19">
        <f>'EPA Data'!M3105/SUM('EPA Data'!M:M)</f>
        <v>1.7622629301939198E-6</v>
      </c>
      <c r="V3104" s="19">
        <f>'EPA Data'!N3105/SUM('EPA Data'!N:N)</f>
        <v>2.0391655618828186E-6</v>
      </c>
      <c r="W3104" s="19">
        <f>'EPA Data'!O3105/SUM('EPA Data'!O:O)</f>
        <v>2.9036199521881167E-6</v>
      </c>
      <c r="X3104" s="19">
        <f>'EPA Data'!P3105/SUM('EPA Data'!P:P)</f>
        <v>7.7067610166709201E-6</v>
      </c>
    </row>
    <row r="3105" spans="1:24" x14ac:dyDescent="0.35">
      <c r="A3105" s="13" t="s">
        <v>4968</v>
      </c>
      <c r="B3105" s="13" t="s">
        <v>3050</v>
      </c>
      <c r="C3105" s="18" t="s">
        <v>4969</v>
      </c>
      <c r="D3105" s="14">
        <f>SUMIFS('Census Data'!G:G,'Census Data'!$A:$A,$A3105)/SUMIFS('Census Data'!$F:$F,'Census Data'!$A:$A,$A3105)</f>
        <v>0.519339499893544</v>
      </c>
      <c r="E3105" s="16">
        <f>SUMIFS('Census Data'!H:H,'Census Data'!$A:$A,$A3105)/SUMIFS('Census Data'!$F:$F,'Census Data'!$A:$A,$A3105)</f>
        <v>0.48066050010645595</v>
      </c>
      <c r="F3105" s="14">
        <f>SUM(SUMIFS('Census Data'!I:I,'Census Data'!$A:$A,$A3105),SUMIFS('Census Data'!J:J,'Census Data'!$A:$A,$A3105))/SUMIFS('Census Data'!$F:$F,'Census Data'!$A:$A,$A3105)</f>
        <v>0.93943838565446758</v>
      </c>
      <c r="G3105" s="14">
        <f>SUM(SUMIFS('Census Data'!K:K,'Census Data'!$A:$A,$A3105),SUMIFS('Census Data'!L:L,'Census Data'!$A:$A,$A3105))/SUMIFS('Census Data'!$F:$F,'Census Data'!$A:$A,$A3105)</f>
        <v>1.3153225615670318E-2</v>
      </c>
      <c r="H3105" s="14">
        <f>SUM(SUMIFS('Census Data'!O:O,'Census Data'!$A:$A,$A3105),SUMIFS('Census Data'!P:P,'Census Data'!$A:$A,$A3105))/SUMIFS('Census Data'!$F:$F,'Census Data'!$A:$A,$A3105)</f>
        <v>9.7466348087341202E-3</v>
      </c>
      <c r="I3105" s="16">
        <f t="shared" si="96"/>
        <v>3.7661753921127916E-2</v>
      </c>
      <c r="J3105" s="14">
        <f>SUM(SUMIFS('Census Data'!W:W,'Census Data'!$A:$A,$A3105),SUMIFS('Census Data'!X:X,'Census Data'!$A:$A,$A3105))/SUMIFS('Census Data'!$F:$F,'Census Data'!$A:$A,$A3105)</f>
        <v>0.16413143762863427</v>
      </c>
      <c r="K3105" s="16">
        <f t="shared" si="97"/>
        <v>0.83586856237136575</v>
      </c>
      <c r="L3105" s="19">
        <f>'EPA Data'!D3106/SUM('EPA Data'!D:D)</f>
        <v>1.5414533044510189E-5</v>
      </c>
      <c r="M3105" s="19">
        <f>'EPA Data'!E3106/SUM('EPA Data'!E:E)</f>
        <v>2.1766398278530739E-5</v>
      </c>
      <c r="N3105" s="19">
        <f>'EPA Data'!F3106/SUM('EPA Data'!F:F)</f>
        <v>2.5775683106080842E-5</v>
      </c>
      <c r="O3105" s="19">
        <f>'EPA Data'!G3106/SUM('EPA Data'!G:G)</f>
        <v>1.589435086062944E-5</v>
      </c>
      <c r="P3105" s="19">
        <f>'EPA Data'!H3106/SUM('EPA Data'!H:H)</f>
        <v>2.1758011553140366E-5</v>
      </c>
      <c r="Q3105" s="19">
        <f>'EPA Data'!I3106/SUM('EPA Data'!I:I)</f>
        <v>3.9025021687307135E-5</v>
      </c>
      <c r="R3105" s="19">
        <f>'EPA Data'!J3106/SUM('EPA Data'!J:J)</f>
        <v>3.3042883118769844E-5</v>
      </c>
      <c r="S3105" s="19">
        <f>'EPA Data'!K3106/SUM('EPA Data'!K:K)</f>
        <v>4.3701023780234211E-5</v>
      </c>
      <c r="T3105" s="19">
        <f>'EPA Data'!L3106/SUM('EPA Data'!L:L)</f>
        <v>5.2744002867542787E-5</v>
      </c>
      <c r="U3105" s="19">
        <f>'EPA Data'!M3106/SUM('EPA Data'!M:M)</f>
        <v>8.1478074991687005E-6</v>
      </c>
      <c r="V3105" s="19">
        <f>'EPA Data'!N3106/SUM('EPA Data'!N:N)</f>
        <v>9.6357412135442299E-6</v>
      </c>
      <c r="W3105" s="19">
        <f>'EPA Data'!O3106/SUM('EPA Data'!O:O)</f>
        <v>1.4502422446058948E-5</v>
      </c>
      <c r="X3105" s="19">
        <f>'EPA Data'!P3106/SUM('EPA Data'!P:P)</f>
        <v>3.5113506353778962E-5</v>
      </c>
    </row>
    <row r="3106" spans="1:24" x14ac:dyDescent="0.35">
      <c r="A3106" s="13" t="s">
        <v>4970</v>
      </c>
      <c r="B3106" s="13" t="s">
        <v>3050</v>
      </c>
      <c r="C3106" s="18" t="s">
        <v>1035</v>
      </c>
      <c r="D3106" s="14">
        <f>SUMIFS('Census Data'!G:G,'Census Data'!$A:$A,$A3106)/SUMIFS('Census Data'!$F:$F,'Census Data'!$A:$A,$A3106)</f>
        <v>0.52184538867212626</v>
      </c>
      <c r="E3106" s="16">
        <f>SUMIFS('Census Data'!H:H,'Census Data'!$A:$A,$A3106)/SUMIFS('Census Data'!$F:$F,'Census Data'!$A:$A,$A3106)</f>
        <v>0.47815461132787379</v>
      </c>
      <c r="F3106" s="14">
        <f>SUM(SUMIFS('Census Data'!I:I,'Census Data'!$A:$A,$A3106),SUMIFS('Census Data'!J:J,'Census Data'!$A:$A,$A3106))/SUMIFS('Census Data'!$F:$F,'Census Data'!$A:$A,$A3106)</f>
        <v>0.94902028040989583</v>
      </c>
      <c r="G3106" s="14">
        <f>SUM(SUMIFS('Census Data'!K:K,'Census Data'!$A:$A,$A3106),SUMIFS('Census Data'!L:L,'Census Data'!$A:$A,$A3106))/SUMIFS('Census Data'!$F:$F,'Census Data'!$A:$A,$A3106)</f>
        <v>7.8463319470051026E-3</v>
      </c>
      <c r="H3106" s="14">
        <f>SUM(SUMIFS('Census Data'!O:O,'Census Data'!$A:$A,$A3106),SUMIFS('Census Data'!P:P,'Census Data'!$A:$A,$A3106))/SUMIFS('Census Data'!$F:$F,'Census Data'!$A:$A,$A3106)</f>
        <v>1.5221026454572739E-2</v>
      </c>
      <c r="I3106" s="16">
        <f t="shared" si="96"/>
        <v>2.7912361188526358E-2</v>
      </c>
      <c r="J3106" s="14">
        <f>SUM(SUMIFS('Census Data'!W:W,'Census Data'!$A:$A,$A3106),SUMIFS('Census Data'!X:X,'Census Data'!$A:$A,$A3106))/SUMIFS('Census Data'!$F:$F,'Census Data'!$A:$A,$A3106)</f>
        <v>0.1416198602238134</v>
      </c>
      <c r="K3106" s="16">
        <f t="shared" si="97"/>
        <v>0.85838013977618655</v>
      </c>
      <c r="L3106" s="19">
        <f>'EPA Data'!D3107/SUM('EPA Data'!D:D)</f>
        <v>2.2571974273487983E-6</v>
      </c>
      <c r="M3106" s="19">
        <f>'EPA Data'!E3107/SUM('EPA Data'!E:E)</f>
        <v>4.1394564791901573E-6</v>
      </c>
      <c r="N3106" s="19">
        <f>'EPA Data'!F3107/SUM('EPA Data'!F:F)</f>
        <v>4.1934772317771949E-6</v>
      </c>
      <c r="O3106" s="19">
        <f>'EPA Data'!G3107/SUM('EPA Data'!G:G)</f>
        <v>5.1885722960224685E-6</v>
      </c>
      <c r="P3106" s="19">
        <f>'EPA Data'!H3107/SUM('EPA Data'!H:H)</f>
        <v>9.5781745404278978E-6</v>
      </c>
      <c r="Q3106" s="19">
        <f>'EPA Data'!I3107/SUM('EPA Data'!I:I)</f>
        <v>1.2116959811768562E-5</v>
      </c>
      <c r="R3106" s="19">
        <f>'EPA Data'!J3107/SUM('EPA Data'!J:J)</f>
        <v>5.5294554917009441E-6</v>
      </c>
      <c r="S3106" s="19">
        <f>'EPA Data'!K3107/SUM('EPA Data'!K:K)</f>
        <v>1.1262051632172054E-5</v>
      </c>
      <c r="T3106" s="19">
        <f>'EPA Data'!L3107/SUM('EPA Data'!L:L)</f>
        <v>1.2198238438331207E-5</v>
      </c>
      <c r="U3106" s="19">
        <f>'EPA Data'!M3107/SUM('EPA Data'!M:M)</f>
        <v>4.3435216847625036E-6</v>
      </c>
      <c r="V3106" s="19">
        <f>'EPA Data'!N3107/SUM('EPA Data'!N:N)</f>
        <v>4.6478156470521132E-6</v>
      </c>
      <c r="W3106" s="19">
        <f>'EPA Data'!O3107/SUM('EPA Data'!O:O)</f>
        <v>6.0045095813009701E-6</v>
      </c>
      <c r="X3106" s="19">
        <f>'EPA Data'!P3107/SUM('EPA Data'!P:P)</f>
        <v>1.8634407909521439E-5</v>
      </c>
    </row>
    <row r="3107" spans="1:24" x14ac:dyDescent="0.35">
      <c r="A3107" s="13" t="s">
        <v>4971</v>
      </c>
      <c r="B3107" s="13" t="s">
        <v>3050</v>
      </c>
      <c r="C3107" s="18" t="s">
        <v>4972</v>
      </c>
      <c r="D3107" s="14">
        <f>SUMIFS('Census Data'!G:G,'Census Data'!$A:$A,$A3107)/SUMIFS('Census Data'!$F:$F,'Census Data'!$A:$A,$A3107)</f>
        <v>0.50843727072633893</v>
      </c>
      <c r="E3107" s="16">
        <f>SUMIFS('Census Data'!H:H,'Census Data'!$A:$A,$A3107)/SUMIFS('Census Data'!$F:$F,'Census Data'!$A:$A,$A3107)</f>
        <v>0.49156272927366101</v>
      </c>
      <c r="F3107" s="14">
        <f>SUM(SUMIFS('Census Data'!I:I,'Census Data'!$A:$A,$A3107),SUMIFS('Census Data'!J:J,'Census Data'!$A:$A,$A3107))/SUMIFS('Census Data'!$F:$F,'Census Data'!$A:$A,$A3107)</f>
        <v>0.9549033993641477</v>
      </c>
      <c r="G3107" s="14">
        <f>SUM(SUMIFS('Census Data'!K:K,'Census Data'!$A:$A,$A3107),SUMIFS('Census Data'!L:L,'Census Data'!$A:$A,$A3107))/SUMIFS('Census Data'!$F:$F,'Census Data'!$A:$A,$A3107)</f>
        <v>6.4074345805820495E-3</v>
      </c>
      <c r="H3107" s="14">
        <f>SUM(SUMIFS('Census Data'!O:O,'Census Data'!$A:$A,$A3107),SUMIFS('Census Data'!P:P,'Census Data'!$A:$A,$A3107))/SUMIFS('Census Data'!$F:$F,'Census Data'!$A:$A,$A3107)</f>
        <v>4.7933480068476399E-3</v>
      </c>
      <c r="I3107" s="16">
        <f t="shared" si="96"/>
        <v>3.3895818048422677E-2</v>
      </c>
      <c r="J3107" s="14">
        <f>SUM(SUMIFS('Census Data'!W:W,'Census Data'!$A:$A,$A3107),SUMIFS('Census Data'!X:X,'Census Data'!$A:$A,$A3107))/SUMIFS('Census Data'!$F:$F,'Census Data'!$A:$A,$A3107)</f>
        <v>9.6943017852775745E-2</v>
      </c>
      <c r="K3107" s="16">
        <f t="shared" si="97"/>
        <v>0.9030569821472243</v>
      </c>
      <c r="L3107" s="19">
        <f>'EPA Data'!D3108/SUM('EPA Data'!D:D)</f>
        <v>6.4116749972487657E-6</v>
      </c>
      <c r="M3107" s="19">
        <f>'EPA Data'!E3108/SUM('EPA Data'!E:E)</f>
        <v>8.9577688007210024E-6</v>
      </c>
      <c r="N3107" s="19">
        <f>'EPA Data'!F3108/SUM('EPA Data'!F:F)</f>
        <v>9.0388832758320265E-6</v>
      </c>
      <c r="O3107" s="19">
        <f>'EPA Data'!G3108/SUM('EPA Data'!G:G)</f>
        <v>1.2969454422130991E-5</v>
      </c>
      <c r="P3107" s="19">
        <f>'EPA Data'!H3108/SUM('EPA Data'!H:H)</f>
        <v>1.475935482061637E-5</v>
      </c>
      <c r="Q3107" s="19">
        <f>'EPA Data'!I3108/SUM('EPA Data'!I:I)</f>
        <v>2.3345014627023382E-5</v>
      </c>
      <c r="R3107" s="19">
        <f>'EPA Data'!J3108/SUM('EPA Data'!J:J)</f>
        <v>1.1789906960901906E-5</v>
      </c>
      <c r="S3107" s="19">
        <f>'EPA Data'!K3108/SUM('EPA Data'!K:K)</f>
        <v>1.8196308888945848E-5</v>
      </c>
      <c r="T3107" s="19">
        <f>'EPA Data'!L3108/SUM('EPA Data'!L:L)</f>
        <v>1.7117570701440335E-5</v>
      </c>
      <c r="U3107" s="19">
        <f>'EPA Data'!M3108/SUM('EPA Data'!M:M)</f>
        <v>7.3337330572771481E-6</v>
      </c>
      <c r="V3107" s="19">
        <f>'EPA Data'!N3108/SUM('EPA Data'!N:N)</f>
        <v>7.8135693878214814E-6</v>
      </c>
      <c r="W3107" s="19">
        <f>'EPA Data'!O3108/SUM('EPA Data'!O:O)</f>
        <v>7.6430078889219947E-6</v>
      </c>
      <c r="X3107" s="19">
        <f>'EPA Data'!P3108/SUM('EPA Data'!P:P)</f>
        <v>1.4484879027478679E-5</v>
      </c>
    </row>
    <row r="3108" spans="1:24" x14ac:dyDescent="0.35">
      <c r="A3108" s="13" t="s">
        <v>4973</v>
      </c>
      <c r="B3108" s="13" t="s">
        <v>3050</v>
      </c>
      <c r="C3108" s="18" t="s">
        <v>4974</v>
      </c>
      <c r="D3108" s="14">
        <f>SUMIFS('Census Data'!G:G,'Census Data'!$A:$A,$A3108)/SUMIFS('Census Data'!$F:$F,'Census Data'!$A:$A,$A3108)</f>
        <v>0.51386899335851022</v>
      </c>
      <c r="E3108" s="16">
        <f>SUMIFS('Census Data'!H:H,'Census Data'!$A:$A,$A3108)/SUMIFS('Census Data'!$F:$F,'Census Data'!$A:$A,$A3108)</f>
        <v>0.48613100664148978</v>
      </c>
      <c r="F3108" s="14">
        <f>SUM(SUMIFS('Census Data'!I:I,'Census Data'!$A:$A,$A3108),SUMIFS('Census Data'!J:J,'Census Data'!$A:$A,$A3108))/SUMIFS('Census Data'!$F:$F,'Census Data'!$A:$A,$A3108)</f>
        <v>0.94869123583799975</v>
      </c>
      <c r="G3108" s="14">
        <f>SUM(SUMIFS('Census Data'!K:K,'Census Data'!$A:$A,$A3108),SUMIFS('Census Data'!L:L,'Census Data'!$A:$A,$A3108))/SUMIFS('Census Data'!$F:$F,'Census Data'!$A:$A,$A3108)</f>
        <v>4.9485610105482487E-3</v>
      </c>
      <c r="H3108" s="14">
        <f>SUM(SUMIFS('Census Data'!O:O,'Census Data'!$A:$A,$A3108),SUMIFS('Census Data'!P:P,'Census Data'!$A:$A,$A3108))/SUMIFS('Census Data'!$F:$F,'Census Data'!$A:$A,$A3108)</f>
        <v>8.2041932543299913E-3</v>
      </c>
      <c r="I3108" s="16">
        <f t="shared" si="96"/>
        <v>3.8156009897121979E-2</v>
      </c>
      <c r="J3108" s="14">
        <f>SUM(SUMIFS('Census Data'!W:W,'Census Data'!$A:$A,$A3108),SUMIFS('Census Data'!X:X,'Census Data'!$A:$A,$A3108))/SUMIFS('Census Data'!$F:$F,'Census Data'!$A:$A,$A3108)</f>
        <v>0.1409037635108738</v>
      </c>
      <c r="K3108" s="16">
        <f t="shared" si="97"/>
        <v>0.85909623648912614</v>
      </c>
      <c r="L3108" s="19">
        <f>'EPA Data'!D3109/SUM('EPA Data'!D:D)</f>
        <v>1.5542265233391055E-6</v>
      </c>
      <c r="M3108" s="19">
        <f>'EPA Data'!E3109/SUM('EPA Data'!E:E)</f>
        <v>3.1700300247495469E-6</v>
      </c>
      <c r="N3108" s="19">
        <f>'EPA Data'!F3109/SUM('EPA Data'!F:F)</f>
        <v>3.9183582756222651E-6</v>
      </c>
      <c r="O3108" s="19">
        <f>'EPA Data'!G3109/SUM('EPA Data'!G:G)</f>
        <v>1.6072073133948514E-6</v>
      </c>
      <c r="P3108" s="19">
        <f>'EPA Data'!H3109/SUM('EPA Data'!H:H)</f>
        <v>3.0995906849866316E-6</v>
      </c>
      <c r="Q3108" s="19">
        <f>'EPA Data'!I3109/SUM('EPA Data'!I:I)</f>
        <v>4.5979727967469804E-6</v>
      </c>
      <c r="R3108" s="19">
        <f>'EPA Data'!J3109/SUM('EPA Data'!J:J)</f>
        <v>2.3933306418583655E-6</v>
      </c>
      <c r="S3108" s="19">
        <f>'EPA Data'!K3109/SUM('EPA Data'!K:K)</f>
        <v>5.5131707300181455E-6</v>
      </c>
      <c r="T3108" s="19">
        <f>'EPA Data'!L3109/SUM('EPA Data'!L:L)</f>
        <v>6.3792169768901541E-6</v>
      </c>
      <c r="U3108" s="19">
        <f>'EPA Data'!M3109/SUM('EPA Data'!M:M)</f>
        <v>1.2820199050957349E-6</v>
      </c>
      <c r="V3108" s="19">
        <f>'EPA Data'!N3109/SUM('EPA Data'!N:N)</f>
        <v>1.2943397197764224E-6</v>
      </c>
      <c r="W3108" s="19">
        <f>'EPA Data'!O3109/SUM('EPA Data'!O:O)</f>
        <v>2.2837810481777837E-6</v>
      </c>
      <c r="X3108" s="19">
        <f>'EPA Data'!P3109/SUM('EPA Data'!P:P)</f>
        <v>1.0361587022782644E-5</v>
      </c>
    </row>
    <row r="3109" spans="1:24" x14ac:dyDescent="0.35">
      <c r="A3109" s="13" t="s">
        <v>4975</v>
      </c>
      <c r="B3109" s="13" t="s">
        <v>3050</v>
      </c>
      <c r="C3109" s="18" t="s">
        <v>4976</v>
      </c>
      <c r="D3109" s="14">
        <f>SUMIFS('Census Data'!G:G,'Census Data'!$A:$A,$A3109)/SUMIFS('Census Data'!$F:$F,'Census Data'!$A:$A,$A3109)</f>
        <v>0.54299502778590236</v>
      </c>
      <c r="E3109" s="16">
        <f>SUMIFS('Census Data'!H:H,'Census Data'!$A:$A,$A3109)/SUMIFS('Census Data'!$F:$F,'Census Data'!$A:$A,$A3109)</f>
        <v>0.45700497221409769</v>
      </c>
      <c r="F3109" s="14">
        <f>SUM(SUMIFS('Census Data'!I:I,'Census Data'!$A:$A,$A3109),SUMIFS('Census Data'!J:J,'Census Data'!$A:$A,$A3109))/SUMIFS('Census Data'!$F:$F,'Census Data'!$A:$A,$A3109)</f>
        <v>0.93170517695232524</v>
      </c>
      <c r="G3109" s="14">
        <f>SUM(SUMIFS('Census Data'!K:K,'Census Data'!$A:$A,$A3109),SUMIFS('Census Data'!L:L,'Census Data'!$A:$A,$A3109))/SUMIFS('Census Data'!$F:$F,'Census Data'!$A:$A,$A3109)</f>
        <v>7.8970459198596087E-3</v>
      </c>
      <c r="H3109" s="14">
        <f>SUM(SUMIFS('Census Data'!O:O,'Census Data'!$A:$A,$A3109),SUMIFS('Census Data'!P:P,'Census Data'!$A:$A,$A3109))/SUMIFS('Census Data'!$F:$F,'Census Data'!$A:$A,$A3109)</f>
        <v>1.389295115530857E-2</v>
      </c>
      <c r="I3109" s="16">
        <f t="shared" si="96"/>
        <v>4.6504825972506603E-2</v>
      </c>
      <c r="J3109" s="14">
        <f>SUM(SUMIFS('Census Data'!W:W,'Census Data'!$A:$A,$A3109),SUMIFS('Census Data'!X:X,'Census Data'!$A:$A,$A3109))/SUMIFS('Census Data'!$F:$F,'Census Data'!$A:$A,$A3109)</f>
        <v>4.5188651652529978E-2</v>
      </c>
      <c r="K3109" s="16">
        <f t="shared" si="97"/>
        <v>0.95481134834747006</v>
      </c>
      <c r="L3109" s="19">
        <f>'EPA Data'!D3110/SUM('EPA Data'!D:D)</f>
        <v>3.5019308693210691E-6</v>
      </c>
      <c r="M3109" s="19">
        <f>'EPA Data'!E3110/SUM('EPA Data'!E:E)</f>
        <v>5.8974102565165084E-6</v>
      </c>
      <c r="N3109" s="19">
        <f>'EPA Data'!F3110/SUM('EPA Data'!F:F)</f>
        <v>6.0895679658882367E-6</v>
      </c>
      <c r="O3109" s="19">
        <f>'EPA Data'!G3110/SUM('EPA Data'!G:G)</f>
        <v>1.9574735232652942E-6</v>
      </c>
      <c r="P3109" s="19">
        <f>'EPA Data'!H3110/SUM('EPA Data'!H:H)</f>
        <v>3.5138756383651388E-6</v>
      </c>
      <c r="Q3109" s="19">
        <f>'EPA Data'!I3110/SUM('EPA Data'!I:I)</f>
        <v>3.2922785295930909E-6</v>
      </c>
      <c r="R3109" s="19">
        <f>'EPA Data'!J3110/SUM('EPA Data'!J:J)</f>
        <v>1.9438326254200962E-6</v>
      </c>
      <c r="S3109" s="19">
        <f>'EPA Data'!K3110/SUM('EPA Data'!K:K)</f>
        <v>5.8835223694554638E-6</v>
      </c>
      <c r="T3109" s="19">
        <f>'EPA Data'!L3110/SUM('EPA Data'!L:L)</f>
        <v>4.5099211823761095E-6</v>
      </c>
      <c r="U3109" s="19">
        <f>'EPA Data'!M3110/SUM('EPA Data'!M:M)</f>
        <v>1.1135422817915933E-6</v>
      </c>
      <c r="V3109" s="19">
        <f>'EPA Data'!N3110/SUM('EPA Data'!N:N)</f>
        <v>1.2932440251036655E-6</v>
      </c>
      <c r="W3109" s="19">
        <f>'EPA Data'!O3110/SUM('EPA Data'!O:O)</f>
        <v>1.9160417479068278E-6</v>
      </c>
      <c r="X3109" s="19">
        <f>'EPA Data'!P3110/SUM('EPA Data'!P:P)</f>
        <v>1.3716526740185625E-5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DEF78-688E-47DB-86B4-5ACB41902444}">
  <dimension ref="A1:AC44"/>
  <sheetViews>
    <sheetView zoomScaleNormal="100" workbookViewId="0">
      <selection activeCell="H7" sqref="H7"/>
    </sheetView>
  </sheetViews>
  <sheetFormatPr defaultColWidth="9.1796875" defaultRowHeight="12.5" x14ac:dyDescent="0.25"/>
  <cols>
    <col min="1" max="1" width="40.26953125" style="20" customWidth="1"/>
    <col min="2" max="10" width="11.26953125" style="20" customWidth="1"/>
    <col min="11" max="16384" width="9.1796875" style="20"/>
  </cols>
  <sheetData>
    <row r="1" spans="1:29" ht="2.25" customHeight="1" x14ac:dyDescent="0.25">
      <c r="A1" s="63" t="s">
        <v>5212</v>
      </c>
      <c r="B1" s="63"/>
      <c r="C1" s="63"/>
      <c r="D1" s="63"/>
      <c r="E1" s="63"/>
      <c r="F1" s="63"/>
      <c r="G1" s="63"/>
      <c r="H1" s="63"/>
      <c r="I1" s="63"/>
      <c r="J1" s="63"/>
    </row>
    <row r="2" spans="1:29" ht="18" customHeight="1" x14ac:dyDescent="0.25">
      <c r="A2" s="64" t="s">
        <v>5297</v>
      </c>
      <c r="B2" s="65"/>
      <c r="C2" s="65"/>
      <c r="D2" s="65"/>
      <c r="E2" s="65"/>
      <c r="F2" s="65"/>
      <c r="G2" s="65"/>
      <c r="H2" s="65"/>
      <c r="I2" s="65"/>
      <c r="J2" s="65"/>
    </row>
    <row r="3" spans="1:29" ht="18" customHeight="1" x14ac:dyDescent="0.25">
      <c r="A3" s="21" t="s">
        <v>5298</v>
      </c>
      <c r="B3" s="22"/>
      <c r="C3" s="22"/>
      <c r="D3" s="22"/>
      <c r="E3" s="22"/>
      <c r="F3" s="22"/>
      <c r="G3" s="22"/>
      <c r="H3" s="22"/>
      <c r="I3" s="22"/>
      <c r="J3" s="22"/>
    </row>
    <row r="4" spans="1:29" ht="18" customHeight="1" x14ac:dyDescent="0.25">
      <c r="A4" s="21" t="s">
        <v>5213</v>
      </c>
      <c r="B4" s="22"/>
      <c r="C4" s="22"/>
      <c r="D4" s="22"/>
      <c r="E4" s="22"/>
      <c r="F4" s="22"/>
      <c r="G4" s="22"/>
      <c r="H4" s="22"/>
      <c r="I4" s="22"/>
      <c r="J4" s="22"/>
    </row>
    <row r="5" spans="1:29" s="24" customFormat="1" ht="18" customHeight="1" x14ac:dyDescent="0.25">
      <c r="A5" s="22" t="s">
        <v>5299</v>
      </c>
      <c r="B5" s="23"/>
      <c r="C5" s="23"/>
      <c r="D5" s="23"/>
      <c r="E5" s="23"/>
      <c r="F5" s="23"/>
      <c r="G5" s="23"/>
      <c r="H5" s="23"/>
      <c r="I5" s="23"/>
      <c r="J5" s="23"/>
      <c r="K5" s="20"/>
      <c r="L5" s="20"/>
      <c r="M5" s="20"/>
      <c r="N5" s="20"/>
      <c r="O5" s="20"/>
      <c r="P5" s="20"/>
      <c r="Q5" s="20"/>
      <c r="R5" s="20"/>
      <c r="S5" s="20"/>
      <c r="T5" s="20"/>
      <c r="U5" s="20"/>
      <c r="V5" s="20"/>
      <c r="W5" s="20"/>
      <c r="X5" s="20"/>
      <c r="Y5" s="20"/>
      <c r="Z5" s="20"/>
      <c r="AA5" s="20"/>
      <c r="AB5" s="20"/>
      <c r="AC5" s="20"/>
    </row>
    <row r="6" spans="1:29" s="28" customFormat="1" ht="18" customHeight="1" x14ac:dyDescent="0.35">
      <c r="A6" s="25" t="s">
        <v>5214</v>
      </c>
      <c r="B6" s="26">
        <v>2022</v>
      </c>
      <c r="C6" s="27">
        <v>2025</v>
      </c>
      <c r="D6" s="27">
        <v>2030</v>
      </c>
      <c r="E6" s="27">
        <v>2035</v>
      </c>
      <c r="F6" s="27">
        <v>2040</v>
      </c>
      <c r="G6" s="27">
        <v>2045</v>
      </c>
      <c r="H6" s="27">
        <v>2050</v>
      </c>
      <c r="I6" s="27">
        <v>2055</v>
      </c>
      <c r="J6" s="55">
        <v>2060</v>
      </c>
    </row>
    <row r="7" spans="1:29" s="32" customFormat="1" ht="18" customHeight="1" x14ac:dyDescent="0.3">
      <c r="A7" s="29" t="s">
        <v>5215</v>
      </c>
      <c r="B7" s="30">
        <v>333288</v>
      </c>
      <c r="C7" s="31">
        <v>338016</v>
      </c>
      <c r="D7" s="31">
        <v>345074</v>
      </c>
      <c r="E7" s="31">
        <v>350861</v>
      </c>
      <c r="F7" s="31">
        <v>355309</v>
      </c>
      <c r="G7" s="31">
        <v>358438</v>
      </c>
      <c r="H7" s="31">
        <v>360639</v>
      </c>
      <c r="I7" s="31">
        <v>362450</v>
      </c>
      <c r="J7" s="31">
        <v>364287</v>
      </c>
    </row>
    <row r="8" spans="1:29" ht="15" customHeight="1" x14ac:dyDescent="0.25">
      <c r="A8" s="33" t="s">
        <v>5216</v>
      </c>
      <c r="B8" s="34">
        <v>323217</v>
      </c>
      <c r="C8" s="35">
        <v>327158</v>
      </c>
      <c r="D8" s="35">
        <v>332809</v>
      </c>
      <c r="E8" s="35">
        <v>337083</v>
      </c>
      <c r="F8" s="35">
        <v>339936</v>
      </c>
      <c r="G8" s="35">
        <v>341424</v>
      </c>
      <c r="H8" s="36">
        <v>341955</v>
      </c>
      <c r="I8" s="36">
        <v>342058</v>
      </c>
      <c r="J8" s="36">
        <v>342122</v>
      </c>
    </row>
    <row r="9" spans="1:29" ht="15" customHeight="1" x14ac:dyDescent="0.25">
      <c r="A9" s="37" t="s">
        <v>5217</v>
      </c>
      <c r="B9" s="34">
        <v>251602</v>
      </c>
      <c r="C9" s="35">
        <v>253416</v>
      </c>
      <c r="D9" s="35">
        <v>255570</v>
      </c>
      <c r="E9" s="35">
        <v>256548</v>
      </c>
      <c r="F9" s="35">
        <v>256274</v>
      </c>
      <c r="G9" s="35">
        <v>254811</v>
      </c>
      <c r="H9" s="36">
        <v>252546</v>
      </c>
      <c r="I9" s="36">
        <v>249976</v>
      </c>
      <c r="J9" s="36">
        <v>247459</v>
      </c>
    </row>
    <row r="10" spans="1:29" ht="15" customHeight="1" x14ac:dyDescent="0.25">
      <c r="A10" s="33" t="s">
        <v>5218</v>
      </c>
      <c r="B10" s="34">
        <v>196226</v>
      </c>
      <c r="C10" s="35">
        <v>195478</v>
      </c>
      <c r="D10" s="35">
        <v>193347</v>
      </c>
      <c r="E10" s="35">
        <v>190048</v>
      </c>
      <c r="F10" s="35">
        <v>185644</v>
      </c>
      <c r="G10" s="35">
        <v>180364</v>
      </c>
      <c r="H10" s="36">
        <v>174664</v>
      </c>
      <c r="I10" s="36">
        <v>168993</v>
      </c>
      <c r="J10" s="36">
        <v>163630</v>
      </c>
    </row>
    <row r="11" spans="1:29" ht="15" customHeight="1" x14ac:dyDescent="0.25">
      <c r="A11" s="37" t="s">
        <v>5219</v>
      </c>
      <c r="B11" s="34">
        <v>45400</v>
      </c>
      <c r="C11" s="35">
        <v>46248</v>
      </c>
      <c r="D11" s="35">
        <v>47622</v>
      </c>
      <c r="E11" s="35">
        <v>48881</v>
      </c>
      <c r="F11" s="35">
        <v>50032</v>
      </c>
      <c r="G11" s="35">
        <v>51087</v>
      </c>
      <c r="H11" s="36">
        <v>52068</v>
      </c>
      <c r="I11" s="36">
        <v>53024</v>
      </c>
      <c r="J11" s="36">
        <v>53997</v>
      </c>
    </row>
    <row r="12" spans="1:29" ht="15" customHeight="1" x14ac:dyDescent="0.25">
      <c r="A12" s="37" t="s">
        <v>5220</v>
      </c>
      <c r="B12" s="34">
        <v>4382</v>
      </c>
      <c r="C12" s="35">
        <v>4464</v>
      </c>
      <c r="D12" s="35">
        <v>4593</v>
      </c>
      <c r="E12" s="35">
        <v>4713</v>
      </c>
      <c r="F12" s="35">
        <v>4820</v>
      </c>
      <c r="G12" s="35">
        <v>4911</v>
      </c>
      <c r="H12" s="36">
        <v>4979</v>
      </c>
      <c r="I12" s="36">
        <v>5023</v>
      </c>
      <c r="J12" s="36">
        <v>5046</v>
      </c>
    </row>
    <row r="13" spans="1:29" ht="15" customHeight="1" x14ac:dyDescent="0.25">
      <c r="A13" s="37" t="s">
        <v>5221</v>
      </c>
      <c r="B13" s="34">
        <v>20954</v>
      </c>
      <c r="C13" s="35">
        <v>22115</v>
      </c>
      <c r="D13" s="35">
        <v>24051</v>
      </c>
      <c r="E13" s="35">
        <v>25914</v>
      </c>
      <c r="F13" s="35">
        <v>27729</v>
      </c>
      <c r="G13" s="35">
        <v>29485</v>
      </c>
      <c r="H13" s="36">
        <v>31183</v>
      </c>
      <c r="I13" s="36">
        <v>32810</v>
      </c>
      <c r="J13" s="36">
        <v>34357</v>
      </c>
    </row>
    <row r="14" spans="1:29" ht="15" customHeight="1" x14ac:dyDescent="0.25">
      <c r="A14" s="37" t="s">
        <v>5222</v>
      </c>
      <c r="B14" s="34">
        <v>879</v>
      </c>
      <c r="C14" s="35">
        <v>915</v>
      </c>
      <c r="D14" s="35">
        <v>973</v>
      </c>
      <c r="E14" s="35">
        <v>1027</v>
      </c>
      <c r="F14" s="35">
        <v>1080</v>
      </c>
      <c r="G14" s="35">
        <v>1132</v>
      </c>
      <c r="H14" s="36">
        <v>1180</v>
      </c>
      <c r="I14" s="36">
        <v>1225</v>
      </c>
      <c r="J14" s="36">
        <v>1263</v>
      </c>
    </row>
    <row r="15" spans="1:29" ht="15" customHeight="1" x14ac:dyDescent="0.25">
      <c r="A15" s="33" t="s">
        <v>5223</v>
      </c>
      <c r="B15" s="34">
        <v>10071</v>
      </c>
      <c r="C15" s="35">
        <v>10858</v>
      </c>
      <c r="D15" s="35">
        <v>12264</v>
      </c>
      <c r="E15" s="35">
        <v>13778</v>
      </c>
      <c r="F15" s="35">
        <v>15374</v>
      </c>
      <c r="G15" s="35">
        <v>17014</v>
      </c>
      <c r="H15" s="36">
        <v>18683</v>
      </c>
      <c r="I15" s="36">
        <v>20392</v>
      </c>
      <c r="J15" s="36">
        <v>22165</v>
      </c>
    </row>
    <row r="16" spans="1:29" ht="15" customHeight="1" x14ac:dyDescent="0.25">
      <c r="A16" s="33" t="s">
        <v>5224</v>
      </c>
      <c r="B16" s="34">
        <v>63664</v>
      </c>
      <c r="C16" s="35">
        <v>66657</v>
      </c>
      <c r="D16" s="35">
        <v>71677</v>
      </c>
      <c r="E16" s="35">
        <v>76719</v>
      </c>
      <c r="F16" s="35">
        <v>81650</v>
      </c>
      <c r="G16" s="35">
        <v>86283</v>
      </c>
      <c r="H16" s="36">
        <v>90524</v>
      </c>
      <c r="I16" s="36">
        <v>94404</v>
      </c>
      <c r="J16" s="36">
        <v>97994</v>
      </c>
    </row>
    <row r="17" spans="1:10" s="41" customFormat="1" ht="15" customHeight="1" x14ac:dyDescent="0.35">
      <c r="A17" s="38" t="s">
        <v>5225</v>
      </c>
      <c r="B17" s="39">
        <v>165283</v>
      </c>
      <c r="C17" s="40">
        <v>167544</v>
      </c>
      <c r="D17" s="40">
        <v>170857</v>
      </c>
      <c r="E17" s="40">
        <v>173533</v>
      </c>
      <c r="F17" s="40">
        <v>175598</v>
      </c>
      <c r="G17" s="40">
        <v>177091</v>
      </c>
      <c r="H17" s="40">
        <v>178197</v>
      </c>
      <c r="I17" s="40">
        <v>179144</v>
      </c>
      <c r="J17" s="40">
        <v>180097</v>
      </c>
    </row>
    <row r="18" spans="1:10" ht="15" customHeight="1" x14ac:dyDescent="0.25">
      <c r="A18" s="33" t="s">
        <v>5216</v>
      </c>
      <c r="B18" s="34">
        <v>160271</v>
      </c>
      <c r="C18" s="35">
        <v>162131</v>
      </c>
      <c r="D18" s="35">
        <v>164731</v>
      </c>
      <c r="E18" s="35">
        <v>166638</v>
      </c>
      <c r="F18" s="35">
        <v>167892</v>
      </c>
      <c r="G18" s="35">
        <v>168550</v>
      </c>
      <c r="H18" s="36">
        <v>168804</v>
      </c>
      <c r="I18" s="36">
        <v>168879</v>
      </c>
      <c r="J18" s="36">
        <v>168928</v>
      </c>
    </row>
    <row r="19" spans="1:10" ht="15" customHeight="1" x14ac:dyDescent="0.25">
      <c r="A19" s="37" t="s">
        <v>5217</v>
      </c>
      <c r="B19" s="34">
        <v>125624</v>
      </c>
      <c r="C19" s="35">
        <v>126493</v>
      </c>
      <c r="D19" s="35">
        <v>127460</v>
      </c>
      <c r="E19" s="35">
        <v>127824</v>
      </c>
      <c r="F19" s="35">
        <v>127603</v>
      </c>
      <c r="G19" s="35">
        <v>126851</v>
      </c>
      <c r="H19" s="36">
        <v>125757</v>
      </c>
      <c r="I19" s="36">
        <v>124537</v>
      </c>
      <c r="J19" s="36">
        <v>123337</v>
      </c>
    </row>
    <row r="20" spans="1:10" ht="15" customHeight="1" x14ac:dyDescent="0.25">
      <c r="A20" s="33" t="s">
        <v>5218</v>
      </c>
      <c r="B20" s="34">
        <v>97521</v>
      </c>
      <c r="C20" s="35">
        <v>97134</v>
      </c>
      <c r="D20" s="35">
        <v>95997</v>
      </c>
      <c r="E20" s="35">
        <v>94261</v>
      </c>
      <c r="F20" s="35">
        <v>92012</v>
      </c>
      <c r="G20" s="35">
        <v>89388</v>
      </c>
      <c r="H20" s="36">
        <v>86609</v>
      </c>
      <c r="I20" s="36">
        <v>83866</v>
      </c>
      <c r="J20" s="36">
        <v>81263</v>
      </c>
    </row>
    <row r="21" spans="1:10" ht="15" customHeight="1" x14ac:dyDescent="0.25">
      <c r="A21" s="37" t="s">
        <v>5219</v>
      </c>
      <c r="B21" s="34">
        <v>21873</v>
      </c>
      <c r="C21" s="35">
        <v>22278</v>
      </c>
      <c r="D21" s="35">
        <v>22936</v>
      </c>
      <c r="E21" s="35">
        <v>23544</v>
      </c>
      <c r="F21" s="35">
        <v>24110</v>
      </c>
      <c r="G21" s="35">
        <v>24640</v>
      </c>
      <c r="H21" s="36">
        <v>25143</v>
      </c>
      <c r="I21" s="36">
        <v>25637</v>
      </c>
      <c r="J21" s="36">
        <v>26134</v>
      </c>
    </row>
    <row r="22" spans="1:10" ht="15" customHeight="1" x14ac:dyDescent="0.25">
      <c r="A22" s="37" t="s">
        <v>5220</v>
      </c>
      <c r="B22" s="34">
        <v>2217</v>
      </c>
      <c r="C22" s="35">
        <v>2253</v>
      </c>
      <c r="D22" s="35">
        <v>2310</v>
      </c>
      <c r="E22" s="35">
        <v>2364</v>
      </c>
      <c r="F22" s="35">
        <v>2413</v>
      </c>
      <c r="G22" s="35">
        <v>2455</v>
      </c>
      <c r="H22" s="36">
        <v>2487</v>
      </c>
      <c r="I22" s="36">
        <v>2509</v>
      </c>
      <c r="J22" s="36">
        <v>2519</v>
      </c>
    </row>
    <row r="23" spans="1:10" ht="15" customHeight="1" x14ac:dyDescent="0.25">
      <c r="A23" s="37" t="s">
        <v>5221</v>
      </c>
      <c r="B23" s="34">
        <v>10109</v>
      </c>
      <c r="C23" s="35">
        <v>10644</v>
      </c>
      <c r="D23" s="35">
        <v>11535</v>
      </c>
      <c r="E23" s="35">
        <v>12392</v>
      </c>
      <c r="F23" s="35">
        <v>13228</v>
      </c>
      <c r="G23" s="35">
        <v>14041</v>
      </c>
      <c r="H23" s="36">
        <v>14831</v>
      </c>
      <c r="I23" s="36">
        <v>15590</v>
      </c>
      <c r="J23" s="36">
        <v>16313</v>
      </c>
    </row>
    <row r="24" spans="1:10" ht="15" customHeight="1" x14ac:dyDescent="0.25">
      <c r="A24" s="37" t="s">
        <v>5222</v>
      </c>
      <c r="B24" s="34">
        <v>447</v>
      </c>
      <c r="C24" s="35">
        <v>464</v>
      </c>
      <c r="D24" s="35">
        <v>490</v>
      </c>
      <c r="E24" s="35">
        <v>515</v>
      </c>
      <c r="F24" s="35">
        <v>539</v>
      </c>
      <c r="G24" s="35">
        <v>563</v>
      </c>
      <c r="H24" s="36">
        <v>585</v>
      </c>
      <c r="I24" s="36">
        <v>606</v>
      </c>
      <c r="J24" s="36">
        <v>624</v>
      </c>
    </row>
    <row r="25" spans="1:10" ht="15" customHeight="1" x14ac:dyDescent="0.25">
      <c r="A25" s="33" t="s">
        <v>5223</v>
      </c>
      <c r="B25" s="34">
        <v>5013</v>
      </c>
      <c r="C25" s="35">
        <v>5412</v>
      </c>
      <c r="D25" s="35">
        <v>6126</v>
      </c>
      <c r="E25" s="35">
        <v>6895</v>
      </c>
      <c r="F25" s="35">
        <v>7706</v>
      </c>
      <c r="G25" s="35">
        <v>8541</v>
      </c>
      <c r="H25" s="36">
        <v>9393</v>
      </c>
      <c r="I25" s="36">
        <v>10265</v>
      </c>
      <c r="J25" s="36">
        <v>11170</v>
      </c>
    </row>
    <row r="26" spans="1:10" ht="15" customHeight="1" x14ac:dyDescent="0.25">
      <c r="A26" s="33" t="s">
        <v>5224</v>
      </c>
      <c r="B26" s="34">
        <v>32277</v>
      </c>
      <c r="C26" s="35">
        <v>33743</v>
      </c>
      <c r="D26" s="35">
        <v>36206</v>
      </c>
      <c r="E26" s="35">
        <v>38683</v>
      </c>
      <c r="F26" s="35">
        <v>41107</v>
      </c>
      <c r="G26" s="35">
        <v>43384</v>
      </c>
      <c r="H26" s="36">
        <v>45471</v>
      </c>
      <c r="I26" s="36">
        <v>47384</v>
      </c>
      <c r="J26" s="36">
        <v>49160</v>
      </c>
    </row>
    <row r="27" spans="1:10" s="41" customFormat="1" ht="15" customHeight="1" x14ac:dyDescent="0.35">
      <c r="A27" s="38" t="s">
        <v>5226</v>
      </c>
      <c r="B27" s="39">
        <v>168004</v>
      </c>
      <c r="C27" s="40">
        <v>170473</v>
      </c>
      <c r="D27" s="40">
        <v>174216</v>
      </c>
      <c r="E27" s="40">
        <v>177328</v>
      </c>
      <c r="F27" s="40">
        <v>179711</v>
      </c>
      <c r="G27" s="40">
        <v>181347</v>
      </c>
      <c r="H27" s="40">
        <v>182442</v>
      </c>
      <c r="I27" s="40">
        <v>183306</v>
      </c>
      <c r="J27" s="40">
        <v>184190</v>
      </c>
    </row>
    <row r="28" spans="1:10" ht="15" customHeight="1" x14ac:dyDescent="0.25">
      <c r="A28" s="33" t="s">
        <v>5216</v>
      </c>
      <c r="B28" s="34">
        <v>162946</v>
      </c>
      <c r="C28" s="35">
        <v>165027</v>
      </c>
      <c r="D28" s="35">
        <v>168078</v>
      </c>
      <c r="E28" s="35">
        <v>170445</v>
      </c>
      <c r="F28" s="35">
        <v>172044</v>
      </c>
      <c r="G28" s="35">
        <v>172874</v>
      </c>
      <c r="H28" s="36">
        <v>173151</v>
      </c>
      <c r="I28" s="36">
        <v>173179</v>
      </c>
      <c r="J28" s="36">
        <v>173195</v>
      </c>
    </row>
    <row r="29" spans="1:10" ht="15" customHeight="1" x14ac:dyDescent="0.25">
      <c r="A29" s="37" t="s">
        <v>5217</v>
      </c>
      <c r="B29" s="34">
        <v>125978</v>
      </c>
      <c r="C29" s="35">
        <v>126923</v>
      </c>
      <c r="D29" s="35">
        <v>128111</v>
      </c>
      <c r="E29" s="35">
        <v>128724</v>
      </c>
      <c r="F29" s="35">
        <v>128672</v>
      </c>
      <c r="G29" s="35">
        <v>127959</v>
      </c>
      <c r="H29" s="36">
        <v>126789</v>
      </c>
      <c r="I29" s="36">
        <v>125439</v>
      </c>
      <c r="J29" s="36">
        <v>124122</v>
      </c>
    </row>
    <row r="30" spans="1:10" ht="15" customHeight="1" x14ac:dyDescent="0.25">
      <c r="A30" s="33" t="s">
        <v>5218</v>
      </c>
      <c r="B30" s="34">
        <v>98705</v>
      </c>
      <c r="C30" s="35">
        <v>98344</v>
      </c>
      <c r="D30" s="35">
        <v>97350</v>
      </c>
      <c r="E30" s="35">
        <v>95787</v>
      </c>
      <c r="F30" s="35">
        <v>93632</v>
      </c>
      <c r="G30" s="35">
        <v>90976</v>
      </c>
      <c r="H30" s="36">
        <v>88055</v>
      </c>
      <c r="I30" s="36">
        <v>85127</v>
      </c>
      <c r="J30" s="36">
        <v>82366</v>
      </c>
    </row>
    <row r="31" spans="1:10" ht="15" customHeight="1" x14ac:dyDescent="0.25">
      <c r="A31" s="37" t="s">
        <v>5219</v>
      </c>
      <c r="B31" s="34">
        <v>23527</v>
      </c>
      <c r="C31" s="35">
        <v>23971</v>
      </c>
      <c r="D31" s="35">
        <v>24686</v>
      </c>
      <c r="E31" s="35">
        <v>25337</v>
      </c>
      <c r="F31" s="35">
        <v>25923</v>
      </c>
      <c r="G31" s="35">
        <v>26447</v>
      </c>
      <c r="H31" s="36">
        <v>26925</v>
      </c>
      <c r="I31" s="36">
        <v>27387</v>
      </c>
      <c r="J31" s="36">
        <v>27863</v>
      </c>
    </row>
    <row r="32" spans="1:10" ht="15" customHeight="1" x14ac:dyDescent="0.25">
      <c r="A32" s="37" t="s">
        <v>5220</v>
      </c>
      <c r="B32" s="34">
        <v>2165</v>
      </c>
      <c r="C32" s="35">
        <v>2211</v>
      </c>
      <c r="D32" s="35">
        <v>2283</v>
      </c>
      <c r="E32" s="35">
        <v>2349</v>
      </c>
      <c r="F32" s="35">
        <v>2407</v>
      </c>
      <c r="G32" s="35">
        <v>2456</v>
      </c>
      <c r="H32" s="36">
        <v>2491</v>
      </c>
      <c r="I32" s="36">
        <v>2515</v>
      </c>
      <c r="J32" s="36">
        <v>2527</v>
      </c>
    </row>
    <row r="33" spans="1:10" ht="15" customHeight="1" x14ac:dyDescent="0.25">
      <c r="A33" s="37" t="s">
        <v>5221</v>
      </c>
      <c r="B33" s="34">
        <v>10845</v>
      </c>
      <c r="C33" s="35">
        <v>11471</v>
      </c>
      <c r="D33" s="35">
        <v>12515</v>
      </c>
      <c r="E33" s="35">
        <v>13522</v>
      </c>
      <c r="F33" s="35">
        <v>14501</v>
      </c>
      <c r="G33" s="35">
        <v>15444</v>
      </c>
      <c r="H33" s="36">
        <v>16352</v>
      </c>
      <c r="I33" s="36">
        <v>17220</v>
      </c>
      <c r="J33" s="36">
        <v>18043</v>
      </c>
    </row>
    <row r="34" spans="1:10" ht="15" customHeight="1" x14ac:dyDescent="0.25">
      <c r="A34" s="37" t="s">
        <v>5222</v>
      </c>
      <c r="B34" s="34">
        <v>432</v>
      </c>
      <c r="C34" s="35">
        <v>451</v>
      </c>
      <c r="D34" s="35">
        <v>483</v>
      </c>
      <c r="E34" s="35">
        <v>513</v>
      </c>
      <c r="F34" s="35">
        <v>541</v>
      </c>
      <c r="G34" s="35">
        <v>569</v>
      </c>
      <c r="H34" s="36">
        <v>595</v>
      </c>
      <c r="I34" s="36">
        <v>618</v>
      </c>
      <c r="J34" s="36">
        <v>639</v>
      </c>
    </row>
    <row r="35" spans="1:10" ht="15" customHeight="1" x14ac:dyDescent="0.25">
      <c r="A35" s="33" t="s">
        <v>5223</v>
      </c>
      <c r="B35" s="34">
        <v>5058</v>
      </c>
      <c r="C35" s="35">
        <v>5446</v>
      </c>
      <c r="D35" s="35">
        <v>6138</v>
      </c>
      <c r="E35" s="35">
        <v>6883</v>
      </c>
      <c r="F35" s="35">
        <v>7667</v>
      </c>
      <c r="G35" s="35">
        <v>8472</v>
      </c>
      <c r="H35" s="36">
        <v>9291</v>
      </c>
      <c r="I35" s="36">
        <v>10127</v>
      </c>
      <c r="J35" s="36">
        <v>10995</v>
      </c>
    </row>
    <row r="36" spans="1:10" ht="15" customHeight="1" x14ac:dyDescent="0.25">
      <c r="A36" s="33" t="s">
        <v>5224</v>
      </c>
      <c r="B36" s="42">
        <v>31387</v>
      </c>
      <c r="C36" s="35">
        <v>32914</v>
      </c>
      <c r="D36" s="35">
        <v>35470</v>
      </c>
      <c r="E36" s="35">
        <v>38036</v>
      </c>
      <c r="F36" s="35">
        <v>40543</v>
      </c>
      <c r="G36" s="35">
        <v>42899</v>
      </c>
      <c r="H36" s="36">
        <v>45053</v>
      </c>
      <c r="I36" s="36">
        <v>47019</v>
      </c>
      <c r="J36" s="36">
        <v>48834</v>
      </c>
    </row>
    <row r="37" spans="1:10" ht="50" customHeight="1" x14ac:dyDescent="0.25">
      <c r="A37" s="72" t="s">
        <v>5300</v>
      </c>
      <c r="B37" s="73"/>
      <c r="C37" s="73"/>
      <c r="D37" s="73"/>
      <c r="E37" s="73"/>
      <c r="F37" s="73"/>
      <c r="G37" s="73"/>
      <c r="H37" s="73"/>
      <c r="I37" s="73"/>
      <c r="J37" s="74"/>
    </row>
    <row r="38" spans="1:10" ht="25.5" customHeight="1" x14ac:dyDescent="0.25">
      <c r="A38" s="72" t="s">
        <v>5301</v>
      </c>
      <c r="B38" s="75"/>
      <c r="C38" s="75"/>
      <c r="D38" s="75"/>
      <c r="E38" s="75"/>
      <c r="F38" s="75"/>
      <c r="G38" s="75"/>
      <c r="H38" s="75"/>
      <c r="I38" s="75"/>
      <c r="J38" s="76"/>
    </row>
    <row r="39" spans="1:10" ht="24" customHeight="1" x14ac:dyDescent="0.25">
      <c r="A39" s="72" t="s">
        <v>5302</v>
      </c>
      <c r="B39" s="75"/>
      <c r="C39" s="75"/>
      <c r="D39" s="75"/>
      <c r="E39" s="75"/>
      <c r="F39" s="75"/>
      <c r="G39" s="75"/>
      <c r="H39" s="75"/>
      <c r="I39" s="75"/>
      <c r="J39" s="76"/>
    </row>
    <row r="40" spans="1:10" ht="60" customHeight="1" x14ac:dyDescent="0.25">
      <c r="A40" s="77" t="s">
        <v>5303</v>
      </c>
      <c r="B40" s="78"/>
      <c r="C40" s="78"/>
      <c r="D40" s="78"/>
      <c r="E40" s="78"/>
      <c r="F40" s="78"/>
      <c r="G40" s="78"/>
      <c r="H40" s="78"/>
      <c r="I40" s="78"/>
      <c r="J40" s="79"/>
    </row>
    <row r="41" spans="1:10" ht="18" customHeight="1" x14ac:dyDescent="0.25">
      <c r="A41" s="80" t="s">
        <v>5227</v>
      </c>
      <c r="B41" s="81"/>
      <c r="C41" s="81"/>
      <c r="D41" s="81"/>
      <c r="E41" s="81"/>
      <c r="F41" s="81"/>
      <c r="G41" s="81"/>
      <c r="H41" s="81"/>
      <c r="I41" s="81"/>
      <c r="J41" s="82"/>
    </row>
    <row r="42" spans="1:10" ht="18" customHeight="1" x14ac:dyDescent="0.25">
      <c r="A42" s="66" t="s">
        <v>5304</v>
      </c>
      <c r="B42" s="67"/>
      <c r="C42" s="67"/>
      <c r="D42" s="67"/>
      <c r="E42" s="67"/>
      <c r="F42" s="67"/>
      <c r="G42" s="67"/>
      <c r="H42" s="67"/>
      <c r="I42" s="67"/>
      <c r="J42" s="68"/>
    </row>
    <row r="43" spans="1:10" ht="17" customHeight="1" x14ac:dyDescent="0.25">
      <c r="A43" s="66" t="s">
        <v>5228</v>
      </c>
      <c r="B43" s="67"/>
      <c r="C43" s="67"/>
      <c r="D43" s="67"/>
      <c r="E43" s="67"/>
      <c r="F43" s="67"/>
      <c r="G43" s="67"/>
      <c r="H43" s="67"/>
      <c r="I43" s="67"/>
      <c r="J43" s="68"/>
    </row>
    <row r="44" spans="1:10" ht="16.5" customHeight="1" x14ac:dyDescent="0.25">
      <c r="A44" s="69" t="s">
        <v>5305</v>
      </c>
      <c r="B44" s="70"/>
      <c r="C44" s="70"/>
      <c r="D44" s="70"/>
      <c r="E44" s="70"/>
      <c r="F44" s="70"/>
      <c r="G44" s="70"/>
      <c r="H44" s="70"/>
      <c r="I44" s="70"/>
      <c r="J44" s="71"/>
    </row>
  </sheetData>
  <mergeCells count="10">
    <mergeCell ref="A1:J1"/>
    <mergeCell ref="A2:J2"/>
    <mergeCell ref="A42:J42"/>
    <mergeCell ref="A43:J43"/>
    <mergeCell ref="A44:J44"/>
    <mergeCell ref="A37:J37"/>
    <mergeCell ref="A38:J38"/>
    <mergeCell ref="A39:J39"/>
    <mergeCell ref="A40:J40"/>
    <mergeCell ref="A41:J41"/>
  </mergeCells>
  <pageMargins left="0.25" right="0.25" top="0.25" bottom="0.25" header="0.25" footer="0.25"/>
  <pageSetup scale="85" fitToHeight="3"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737573-77D4-4E5C-850F-4B5E8D121856}">
  <dimension ref="A1:AF33"/>
  <sheetViews>
    <sheetView topLeftCell="A19" workbookViewId="0">
      <selection activeCell="E38" sqref="E38"/>
    </sheetView>
  </sheetViews>
  <sheetFormatPr defaultRowHeight="14.5" x14ac:dyDescent="0.35"/>
  <cols>
    <col min="1" max="1" width="15.453125" customWidth="1"/>
    <col min="2" max="2" width="14.90625" bestFit="1" customWidth="1"/>
    <col min="4" max="4" width="9.08984375" customWidth="1"/>
    <col min="10" max="10" width="12.36328125" bestFit="1" customWidth="1"/>
  </cols>
  <sheetData>
    <row r="1" spans="1:32" x14ac:dyDescent="0.35">
      <c r="A1" s="1" t="s">
        <v>5231</v>
      </c>
    </row>
    <row r="2" spans="1:32" x14ac:dyDescent="0.35">
      <c r="B2">
        <v>2020</v>
      </c>
      <c r="C2">
        <v>2025</v>
      </c>
      <c r="D2" s="61">
        <v>2030</v>
      </c>
      <c r="E2">
        <v>2035</v>
      </c>
      <c r="F2">
        <v>2040</v>
      </c>
      <c r="G2">
        <v>2045</v>
      </c>
      <c r="H2">
        <v>2050</v>
      </c>
    </row>
    <row r="3" spans="1:32" x14ac:dyDescent="0.35">
      <c r="A3" s="43" t="s">
        <v>5149</v>
      </c>
      <c r="B3" s="56">
        <f>SUMIFS('Census Data'!G:G,'Census Data'!D:D,"&lt;&gt;Alaska",'Census Data'!D:D,"&lt;&gt;Hawaii")/SUMIFS('Census Data'!F:F,'Census Data'!D:D,"&lt;&gt;Alaska",'Census Data'!D:D,"&lt;&gt;Hawaii")</f>
        <v>0.49525857463777379</v>
      </c>
      <c r="C3" s="56">
        <f>'Census Projection'!C17/'Census Projection'!C7</f>
        <v>0.49566884407838679</v>
      </c>
      <c r="D3" s="56">
        <f>'Census Projection'!D17/'Census Projection'!D7</f>
        <v>0.49513147904507437</v>
      </c>
      <c r="E3" s="56">
        <f>'Census Projection'!E17/'Census Projection'!E7</f>
        <v>0.4945918754150504</v>
      </c>
      <c r="F3" s="56">
        <f>'Census Projection'!F17/'Census Projection'!F7</f>
        <v>0.49421208018935631</v>
      </c>
      <c r="G3" s="56">
        <f>'Census Projection'!G17/'Census Projection'!G7</f>
        <v>0.4940631294672998</v>
      </c>
      <c r="H3" s="56">
        <f>'Census Projection'!H17/'Census Projection'!H7</f>
        <v>0.49411461322818662</v>
      </c>
      <c r="J3" s="62"/>
    </row>
    <row r="4" spans="1:32" x14ac:dyDescent="0.35">
      <c r="A4" s="43" t="s">
        <v>5150</v>
      </c>
      <c r="B4" s="56">
        <f>1-B3</f>
        <v>0.50474142536222621</v>
      </c>
      <c r="C4" s="56">
        <f t="shared" ref="C4" si="0">1-C3</f>
        <v>0.50433115592161326</v>
      </c>
      <c r="D4" s="56">
        <f>1-D3</f>
        <v>0.50486852095492563</v>
      </c>
      <c r="E4" s="56">
        <f>1-E3</f>
        <v>0.50540812458494955</v>
      </c>
      <c r="F4" s="56">
        <f>1-F3</f>
        <v>0.50578791981064364</v>
      </c>
      <c r="G4" s="56">
        <f>1-G3</f>
        <v>0.5059368705327002</v>
      </c>
      <c r="H4" s="56">
        <f>1-H3</f>
        <v>0.50588538677181338</v>
      </c>
    </row>
    <row r="5" spans="1:32" x14ac:dyDescent="0.35">
      <c r="A5" s="43" t="s">
        <v>5151</v>
      </c>
      <c r="B5" s="56">
        <f>SUM(SUMIFS('Census Data'!I:I,'Census Data'!D:D,"&lt;&gt;Alaska",'Census Data'!D:D,"&lt;&gt;Hawaii"),SUMIFS('Census Data'!J:J,'Census Data'!D:D,"&lt;&gt;Alaska",'Census Data'!D:D,"&lt;&gt;Hawaii"))/SUMIFS('Census Data'!F:F,'Census Data'!D:D,"&lt;&gt;Alaska",'Census Data'!D:D,"&lt;&gt;Hawaii")</f>
        <v>0.76193273248029092</v>
      </c>
      <c r="C5" s="56">
        <f>'Census Projection'!C9/'Census Projection'!C7</f>
        <v>0.74971598977563192</v>
      </c>
      <c r="D5" s="56">
        <f>'Census Projection'!D9/'Census Projection'!D7</f>
        <v>0.74062375026805849</v>
      </c>
      <c r="E5" s="56">
        <f>'Census Projection'!E9/'Census Projection'!E7</f>
        <v>0.73119554467438674</v>
      </c>
      <c r="F5" s="56">
        <f>'Census Projection'!F9/'Census Projection'!F7</f>
        <v>0.72127078120734345</v>
      </c>
      <c r="G5" s="56">
        <f>'Census Projection'!G9/'Census Projection'!G7</f>
        <v>0.71089281828377571</v>
      </c>
      <c r="H5" s="56">
        <f>'Census Projection'!H9/'Census Projection'!H7</f>
        <v>0.70027368088309916</v>
      </c>
    </row>
    <row r="6" spans="1:32" x14ac:dyDescent="0.35">
      <c r="A6" s="43" t="s">
        <v>5152</v>
      </c>
      <c r="B6" s="56">
        <f>SUM(SUMIFS('Census Data'!K:K,'Census Data'!D:D,"&lt;&gt;Alaska",'Census Data'!D:D,"&lt;&gt;Hawaii"),SUMIFS('Census Data'!L:L,'Census Data'!D:D,"&lt;&gt;Alaska",'Census Data'!D:D,"&lt;&gt;Hawaii"))/SUMIFS('Census Data'!F:F,'Census Data'!D:D,"&lt;&gt;Alaska",'Census Data'!D:D,"&lt;&gt;Hawaii")</f>
        <v>0.13614366718770832</v>
      </c>
      <c r="C6" s="56">
        <f>'Census Projection'!C11/'Census Projection'!C7</f>
        <v>0.13682192558932121</v>
      </c>
      <c r="D6" s="56">
        <f>'Census Projection'!D11/'Census Projection'!D7</f>
        <v>0.13800518149730204</v>
      </c>
      <c r="E6" s="56">
        <f>'Census Projection'!E11/'Census Projection'!E7</f>
        <v>0.13931727949244857</v>
      </c>
      <c r="F6" s="56">
        <f>'Census Projection'!F11/'Census Projection'!F7</f>
        <v>0.14081264476835656</v>
      </c>
      <c r="G6" s="56">
        <f>'Census Projection'!G11/'Census Projection'!G7</f>
        <v>0.14252674102634208</v>
      </c>
      <c r="H6" s="56">
        <f>'Census Projection'!H11/'Census Projection'!H7</f>
        <v>0.14437706404465409</v>
      </c>
    </row>
    <row r="7" spans="1:32" x14ac:dyDescent="0.35">
      <c r="A7" s="43" t="s">
        <v>5153</v>
      </c>
      <c r="B7" s="56">
        <f>SUM(SUMIFS('Census Data'!O:O,'Census Data'!D:D,"&lt;&gt;Alaska",'Census Data'!D:D,"&lt;&gt;Hawaii"),SUMIFS('Census Data'!P:P,'Census Data'!D:D,"&lt;&gt;Alaska",'Census Data'!D:D,"&lt;&gt;Hawaii"))/SUMIFS('Census Data'!F:F,'Census Data'!D:D,"&lt;&gt;Alaska",'Census Data'!D:D,"&lt;&gt;Hawaii")</f>
        <v>5.9487630904501779E-2</v>
      </c>
      <c r="C7" s="56">
        <f>'Census Projection'!C13/'Census Projection'!C7</f>
        <v>6.5425896998958635E-2</v>
      </c>
      <c r="D7" s="56">
        <f>'Census Projection'!D13/'Census Projection'!D7</f>
        <v>6.9698093742211809E-2</v>
      </c>
      <c r="E7" s="56">
        <f>'Census Projection'!E13/'Census Projection'!E7</f>
        <v>7.3858308560940084E-2</v>
      </c>
      <c r="F7" s="56">
        <f>'Census Projection'!F13/'Census Projection'!F7</f>
        <v>7.8041929700626775E-2</v>
      </c>
      <c r="G7" s="56">
        <f>'Census Projection'!G13/'Census Projection'!G7</f>
        <v>8.2259693447681331E-2</v>
      </c>
      <c r="H7" s="56">
        <f>'Census Projection'!H13/'Census Projection'!H7</f>
        <v>8.6465967352393952E-2</v>
      </c>
    </row>
    <row r="8" spans="1:32" x14ac:dyDescent="0.35">
      <c r="A8" s="43" t="s">
        <v>5154</v>
      </c>
      <c r="B8" s="56">
        <f t="shared" ref="B8:H8" si="1">1-SUM(B5:B7)</f>
        <v>4.2435969427498943E-2</v>
      </c>
      <c r="C8" s="56">
        <f t="shared" si="1"/>
        <v>4.8036187636088301E-2</v>
      </c>
      <c r="D8" s="56">
        <f t="shared" si="1"/>
        <v>5.1672974492427692E-2</v>
      </c>
      <c r="E8" s="56">
        <f t="shared" si="1"/>
        <v>5.5628867272224602E-2</v>
      </c>
      <c r="F8" s="56">
        <f t="shared" si="1"/>
        <v>5.9874644323673287E-2</v>
      </c>
      <c r="G8" s="56">
        <f t="shared" si="1"/>
        <v>6.4320747242200826E-2</v>
      </c>
      <c r="H8" s="56">
        <f t="shared" si="1"/>
        <v>6.8883287719852748E-2</v>
      </c>
    </row>
    <row r="9" spans="1:32" x14ac:dyDescent="0.35">
      <c r="A9" s="43" t="s">
        <v>5155</v>
      </c>
      <c r="B9" s="56">
        <f>SUM(SUMIFS('Census Data'!W:W,'Census Data'!D:D,"&lt;&gt;Alaska",'Census Data'!D:D,"&lt;&gt;Hawaii"),SUMIFS('Census Data'!X:X,'Census Data'!D:D,"&lt;&gt;Alaska",'Census Data'!D:D,"&lt;&gt;Hawaii"))/SUMIFS('Census Data'!F:F,'Census Data'!D:D,"&lt;&gt;Alaska",'Census Data'!D:D,"&lt;&gt;Hawaii")</f>
        <v>0.18790835842118003</v>
      </c>
      <c r="C9" s="56">
        <f>'Census Projection'!C16/'Census Projection'!C7</f>
        <v>0.19720072422607213</v>
      </c>
      <c r="D9" s="56">
        <f>'Census Projection'!D16/'Census Projection'!D7</f>
        <v>0.20771486695607319</v>
      </c>
      <c r="E9" s="56">
        <f>'Census Projection'!E16/'Census Projection'!E7</f>
        <v>0.21865924112397786</v>
      </c>
      <c r="F9" s="56">
        <f>'Census Projection'!F16/'Census Projection'!F7</f>
        <v>0.22979997692149651</v>
      </c>
      <c r="G9" s="56">
        <f>'Census Projection'!G16/'Census Projection'!G7</f>
        <v>0.24071945496850222</v>
      </c>
      <c r="H9" s="56">
        <f>'Census Projection'!H16/'Census Projection'!H7</f>
        <v>0.25101001278286594</v>
      </c>
    </row>
    <row r="10" spans="1:32" x14ac:dyDescent="0.35">
      <c r="A10" s="43" t="s">
        <v>5156</v>
      </c>
      <c r="B10" s="56">
        <f>1-B9</f>
        <v>0.81209164157881997</v>
      </c>
      <c r="C10" s="56">
        <f t="shared" ref="C10" si="2">1-C9</f>
        <v>0.80279927577392785</v>
      </c>
      <c r="D10" s="56">
        <f>1-D9</f>
        <v>0.79228513304392678</v>
      </c>
      <c r="E10" s="56">
        <f>1-E9</f>
        <v>0.78134075887602217</v>
      </c>
      <c r="F10" s="56">
        <f>1-F9</f>
        <v>0.77020002307850355</v>
      </c>
      <c r="G10" s="56">
        <f>1-G9</f>
        <v>0.75928054503149778</v>
      </c>
      <c r="H10" s="56">
        <f>1-H9</f>
        <v>0.74898998721713406</v>
      </c>
    </row>
    <row r="12" spans="1:32" x14ac:dyDescent="0.35">
      <c r="A12" s="44" t="s">
        <v>5232</v>
      </c>
    </row>
    <row r="13" spans="1:32" x14ac:dyDescent="0.35">
      <c r="B13">
        <v>2020</v>
      </c>
      <c r="C13">
        <v>2021</v>
      </c>
      <c r="D13">
        <v>2022</v>
      </c>
      <c r="E13">
        <v>2023</v>
      </c>
      <c r="F13">
        <v>2024</v>
      </c>
      <c r="G13">
        <v>2025</v>
      </c>
      <c r="H13">
        <v>2026</v>
      </c>
      <c r="I13">
        <v>2027</v>
      </c>
      <c r="J13">
        <v>2028</v>
      </c>
      <c r="K13">
        <v>2029</v>
      </c>
      <c r="L13">
        <v>2030</v>
      </c>
      <c r="M13">
        <v>2031</v>
      </c>
      <c r="N13">
        <v>2032</v>
      </c>
      <c r="O13">
        <v>2033</v>
      </c>
      <c r="P13">
        <v>2034</v>
      </c>
      <c r="Q13">
        <v>2035</v>
      </c>
      <c r="R13">
        <v>2036</v>
      </c>
      <c r="S13">
        <v>2037</v>
      </c>
      <c r="T13">
        <v>2038</v>
      </c>
      <c r="U13">
        <v>2039</v>
      </c>
      <c r="V13">
        <v>2040</v>
      </c>
      <c r="W13">
        <v>2041</v>
      </c>
      <c r="X13">
        <v>2042</v>
      </c>
      <c r="Y13">
        <v>2043</v>
      </c>
      <c r="Z13">
        <v>2044</v>
      </c>
      <c r="AA13">
        <v>2045</v>
      </c>
      <c r="AB13">
        <v>2046</v>
      </c>
      <c r="AC13">
        <v>2047</v>
      </c>
      <c r="AD13">
        <v>2048</v>
      </c>
      <c r="AE13">
        <v>2049</v>
      </c>
      <c r="AF13">
        <v>2050</v>
      </c>
    </row>
    <row r="14" spans="1:32" x14ac:dyDescent="0.35">
      <c r="A14" t="s">
        <v>5149</v>
      </c>
      <c r="B14" s="59" cm="1">
        <f t="array" ref="B14">TREND($B3:$C3,$B$2:$C$2,B$13)</f>
        <v>0.49525857463777379</v>
      </c>
      <c r="C14" s="60" cm="1">
        <f t="array" ref="C14">TREND($B3:$C3,$B$2:$C$2,C$13)</f>
        <v>0.49534062852589633</v>
      </c>
      <c r="D14" s="60" cm="1">
        <f t="array" ref="D14">TREND($B3:$C3,$B$2:$C$2,D$13)</f>
        <v>0.49542268241401899</v>
      </c>
      <c r="E14" s="60" cm="1">
        <f t="array" ref="E14">TREND($B3:$C3,$B$2:$C$2,E$13)</f>
        <v>0.49550473630214154</v>
      </c>
      <c r="F14" s="60" cm="1">
        <f t="array" ref="F14">TREND($B3:$C3,$B$2:$C$2,F$13)</f>
        <v>0.49558679019026419</v>
      </c>
      <c r="G14" s="60" cm="1">
        <f t="array" ref="G14">TREND($B3:$C3,$B$2:$C$2,G$13)</f>
        <v>0.49566884407838674</v>
      </c>
      <c r="H14" s="60" cm="1">
        <f t="array" ref="H14">TREND($C3:$D3,$C$2:$D$2,H$13)</f>
        <v>0.49556137107172438</v>
      </c>
      <c r="I14" s="60" cm="1">
        <f t="array" ref="I14">TREND($C3:$D3,$C$2:$D$2,I$13)</f>
        <v>0.49545389806506185</v>
      </c>
      <c r="J14" s="60" cm="1">
        <f t="array" ref="J14">TREND($C3:$D3,$C$2:$D$2,J$13)</f>
        <v>0.49534642505839938</v>
      </c>
      <c r="K14" s="60" cm="1">
        <f t="array" ref="K14">TREND($C3:$D3,$C$2:$D$2,K$13)</f>
        <v>0.4952389520517369</v>
      </c>
      <c r="L14" s="60" cm="1">
        <f t="array" ref="L14">TREND($C3:$D3,$C$2:$D$2,L$13)</f>
        <v>0.49513147904507437</v>
      </c>
      <c r="M14" s="60" cm="1">
        <f t="array" ref="M14">TREND($D3:$E3,$D$2:$E$2,M$13)</f>
        <v>0.49502355831906963</v>
      </c>
      <c r="N14" s="60" cm="1">
        <f t="array" ref="N14">TREND($D3:$E3,$D$2:$E$2,N$13)</f>
        <v>0.49491563759306478</v>
      </c>
      <c r="O14" s="60" cm="1">
        <f t="array" ref="O14">TREND($D3:$E3,$D$2:$E$2,O$13)</f>
        <v>0.49480771686706004</v>
      </c>
      <c r="P14" s="60" cm="1">
        <f t="array" ref="P14">TREND($D3:$E3,$D$2:$E$2,P$13)</f>
        <v>0.49469979614105519</v>
      </c>
      <c r="Q14" s="60" cm="1">
        <f t="array" ref="Q14">TREND($D3:$E3,$D$2:$E$2,Q$13)</f>
        <v>0.49459187541505045</v>
      </c>
      <c r="R14" s="60" cm="1">
        <f t="array" ref="R14">TREND($E3:$F3,$E$2:$F$2,R$13)</f>
        <v>0.49451591636991166</v>
      </c>
      <c r="S14" s="60" cm="1">
        <f t="array" ref="S14">TREND($E3:$F3,$E$2:$F$2,S$13)</f>
        <v>0.49443995732477281</v>
      </c>
      <c r="T14" s="60" cm="1">
        <f t="array" ref="T14">TREND($E3:$F3,$E$2:$F$2,T$13)</f>
        <v>0.49436399827963395</v>
      </c>
      <c r="U14" s="60" cm="1">
        <f t="array" ref="U14">TREND($E3:$F3,$E$2:$F$2,U$13)</f>
        <v>0.49428803923449516</v>
      </c>
      <c r="V14" s="60" cm="1">
        <f t="array" ref="V14">TREND($E3:$F3,$E$2:$F$2,V$13)</f>
        <v>0.49421208018935636</v>
      </c>
      <c r="W14" s="60" cm="1">
        <f t="array" ref="W14">TREND($F3:$G3,$F$2:$G$2,W$13)</f>
        <v>0.49418229004494496</v>
      </c>
      <c r="X14" s="60" cm="1">
        <f t="array" ref="X14">TREND($F3:$G3,$F$2:$G$2,X$13)</f>
        <v>0.49415249990053367</v>
      </c>
      <c r="Y14" s="60" cm="1">
        <f t="array" ref="Y14">TREND($F3:$G3,$F$2:$G$2,Y$13)</f>
        <v>0.49412270975612238</v>
      </c>
      <c r="Z14" s="60" cm="1">
        <f t="array" ref="Z14">TREND($F3:$G3,$F$2:$G$2,Z$13)</f>
        <v>0.49409291961171103</v>
      </c>
      <c r="AA14" s="60" cm="1">
        <f t="array" ref="AA14">TREND($F3:$G3,$F$2:$G$2,AA$13)</f>
        <v>0.49406312946729974</v>
      </c>
      <c r="AB14" s="60" cm="1">
        <f t="array" ref="AB14">TREND($G3:$H3,$G$2:$H$2,AB$13)</f>
        <v>0.49407342621947714</v>
      </c>
      <c r="AC14" s="60" cm="1">
        <f t="array" ref="AC14">TREND($G3:$H3,$G$2:$H$2,AC$13)</f>
        <v>0.49408372297165454</v>
      </c>
      <c r="AD14" s="60" cm="1">
        <f t="array" ref="AD14">TREND($G3:$H3,$G$2:$H$2,AD$13)</f>
        <v>0.49409401972383188</v>
      </c>
      <c r="AE14" s="60" cm="1">
        <f t="array" ref="AE14">TREND($G3:$H3,$G$2:$H$2,AE$13)</f>
        <v>0.49410431647600928</v>
      </c>
      <c r="AF14" s="60" cm="1">
        <f t="array" ref="AF14">TREND($G3:$H3,$G$2:$H$2,AF$13)</f>
        <v>0.49411461322818662</v>
      </c>
    </row>
    <row r="15" spans="1:32" x14ac:dyDescent="0.35">
      <c r="A15" t="s">
        <v>5150</v>
      </c>
      <c r="B15" s="59" cm="1">
        <f t="array" ref="B15">TREND($B4:$C4,$B$2:$C$2,B$13)</f>
        <v>0.50474142536222621</v>
      </c>
      <c r="C15" s="60" cm="1">
        <f t="array" ref="C15">TREND($B4:$C4,$B$2:$C$2,C$13)</f>
        <v>0.50465937147410367</v>
      </c>
      <c r="D15" s="60" cm="1">
        <f t="array" ref="D15">TREND($B4:$C4,$B$2:$C$2,D$13)</f>
        <v>0.50457731758598112</v>
      </c>
      <c r="E15" s="60" cm="1">
        <f t="array" ref="E15">TREND($B4:$C4,$B$2:$C$2,E$13)</f>
        <v>0.50449526369785846</v>
      </c>
      <c r="F15" s="60" cm="1">
        <f t="array" ref="F15">TREND($B4:$C4,$B$2:$C$2,F$13)</f>
        <v>0.50441320980973581</v>
      </c>
      <c r="G15" s="60" cm="1">
        <f t="array" ref="G15">TREND($B4:$C4,$B$2:$C$2,G$13)</f>
        <v>0.50433115592161326</v>
      </c>
      <c r="H15" s="60" cm="1">
        <f t="array" ref="H15">TREND($C4:$D4,$C$2:$D$2,H$13)</f>
        <v>0.50443862892827585</v>
      </c>
      <c r="I15" s="60" cm="1">
        <f t="array" ref="I15">TREND($C4:$D4,$C$2:$D$2,I$13)</f>
        <v>0.50454610193493821</v>
      </c>
      <c r="J15" s="60" cm="1">
        <f t="array" ref="J15">TREND($C4:$D4,$C$2:$D$2,J$13)</f>
        <v>0.50465357494160079</v>
      </c>
      <c r="K15" s="60" cm="1">
        <f t="array" ref="K15">TREND($C4:$D4,$C$2:$D$2,K$13)</f>
        <v>0.50476104794826315</v>
      </c>
      <c r="L15" s="60" cm="1">
        <f t="array" ref="L15">TREND($C4:$D4,$C$2:$D$2,L$13)</f>
        <v>0.50486852095492574</v>
      </c>
      <c r="M15" s="60" cm="1">
        <f t="array" ref="M15">TREND($D4:$E4,$D$2:$E$2,M$13)</f>
        <v>0.50497644168093037</v>
      </c>
      <c r="N15" s="60" cm="1">
        <f t="array" ref="N15">TREND($D4:$E4,$D$2:$E$2,N$13)</f>
        <v>0.50508436240693522</v>
      </c>
      <c r="O15" s="60" cm="1">
        <f t="array" ref="O15">TREND($D4:$E4,$D$2:$E$2,O$13)</f>
        <v>0.50519228313293996</v>
      </c>
      <c r="P15" s="60" cm="1">
        <f t="array" ref="P15">TREND($D4:$E4,$D$2:$E$2,P$13)</f>
        <v>0.5053002038589447</v>
      </c>
      <c r="Q15" s="60" cm="1">
        <f t="array" ref="Q15">TREND($D4:$E4,$D$2:$E$2,Q$13)</f>
        <v>0.50540812458494955</v>
      </c>
      <c r="R15" s="60" cm="1">
        <f t="array" ref="R15">TREND($E4:$F4,$E$2:$F$2,R$13)</f>
        <v>0.50548408363008834</v>
      </c>
      <c r="S15" s="60" cm="1">
        <f t="array" ref="S15">TREND($E4:$F4,$E$2:$F$2,S$13)</f>
        <v>0.50556004267522714</v>
      </c>
      <c r="T15" s="60" cm="1">
        <f t="array" ref="T15">TREND($E4:$F4,$E$2:$F$2,T$13)</f>
        <v>0.50563600172036605</v>
      </c>
      <c r="U15" s="60" cm="1">
        <f t="array" ref="U15">TREND($E4:$F4,$E$2:$F$2,U$13)</f>
        <v>0.50571196076550484</v>
      </c>
      <c r="V15" s="60" cm="1">
        <f t="array" ref="V15">TREND($E4:$F4,$E$2:$F$2,V$13)</f>
        <v>0.50578791981064364</v>
      </c>
      <c r="W15" s="60" cm="1">
        <f t="array" ref="W15">TREND($F4:$G4,$F$2:$G$2,W$13)</f>
        <v>0.50581770995505493</v>
      </c>
      <c r="X15" s="60" cm="1">
        <f t="array" ref="X15">TREND($F4:$G4,$F$2:$G$2,X$13)</f>
        <v>0.50584750009946622</v>
      </c>
      <c r="Y15" s="60" cm="1">
        <f t="array" ref="Y15">TREND($F4:$G4,$F$2:$G$2,Y$13)</f>
        <v>0.50587729024387751</v>
      </c>
      <c r="Z15" s="60" cm="1">
        <f t="array" ref="Z15">TREND($F4:$G4,$F$2:$G$2,Z$13)</f>
        <v>0.5059070803882888</v>
      </c>
      <c r="AA15" s="60" cm="1">
        <f t="array" ref="AA15">TREND($F4:$G4,$F$2:$G$2,AA$13)</f>
        <v>0.50593687053270009</v>
      </c>
      <c r="AB15" s="60" cm="1">
        <f t="array" ref="AB15">TREND($G4:$H4,$G$2:$H$2,AB$13)</f>
        <v>0.50592657378052286</v>
      </c>
      <c r="AC15" s="60" cm="1">
        <f t="array" ref="AC15">TREND($G4:$H4,$G$2:$H$2,AC$13)</f>
        <v>0.50591627702834552</v>
      </c>
      <c r="AD15" s="60" cm="1">
        <f t="array" ref="AD15">TREND($G4:$H4,$G$2:$H$2,AD$13)</f>
        <v>0.50590598027616807</v>
      </c>
      <c r="AE15" s="60" cm="1">
        <f t="array" ref="AE15">TREND($G4:$H4,$G$2:$H$2,AE$13)</f>
        <v>0.50589568352399072</v>
      </c>
      <c r="AF15" s="60" cm="1">
        <f t="array" ref="AF15">TREND($G4:$H4,$G$2:$H$2,AF$13)</f>
        <v>0.50588538677181338</v>
      </c>
    </row>
    <row r="16" spans="1:32" x14ac:dyDescent="0.35">
      <c r="A16" t="s">
        <v>5151</v>
      </c>
      <c r="B16" s="59" cm="1">
        <f t="array" ref="B16">TREND($B5:$C5,$B$2:$C$2,B$13)</f>
        <v>0.76193273248029048</v>
      </c>
      <c r="C16" s="60" cm="1">
        <f t="array" ref="C16">TREND($B5:$C5,$B$2:$C$2,C$13)</f>
        <v>0.75948938393935883</v>
      </c>
      <c r="D16" s="60" cm="1">
        <f t="array" ref="D16">TREND($B5:$C5,$B$2:$C$2,D$13)</f>
        <v>0.75704603539842719</v>
      </c>
      <c r="E16" s="60" cm="1">
        <f t="array" ref="E16">TREND($B5:$C5,$B$2:$C$2,E$13)</f>
        <v>0.75460268685749465</v>
      </c>
      <c r="F16" s="60" cm="1">
        <f t="array" ref="F16">TREND($B5:$C5,$B$2:$C$2,F$13)</f>
        <v>0.75215933831656301</v>
      </c>
      <c r="G16" s="60" cm="1">
        <f t="array" ref="G16">TREND($B5:$C5,$B$2:$C$2,G$13)</f>
        <v>0.74971598977563136</v>
      </c>
      <c r="H16" s="60" cm="1">
        <f t="array" ref="H16">TREND($C5:$D5,$C$2:$D$2,H$13)</f>
        <v>0.74789754187411717</v>
      </c>
      <c r="I16" s="60" cm="1">
        <f t="array" ref="I16">TREND($C5:$D5,$C$2:$D$2,I$13)</f>
        <v>0.74607909397260253</v>
      </c>
      <c r="J16" s="60" cm="1">
        <f t="array" ref="J16">TREND($C5:$D5,$C$2:$D$2,J$13)</f>
        <v>0.74426064607108788</v>
      </c>
      <c r="K16" s="60" cm="1">
        <f t="array" ref="K16">TREND($C5:$D5,$C$2:$D$2,K$13)</f>
        <v>0.74244219816957324</v>
      </c>
      <c r="L16" s="60" cm="1">
        <f t="array" ref="L16">TREND($C5:$D5,$C$2:$D$2,L$13)</f>
        <v>0.7406237502680586</v>
      </c>
      <c r="M16" s="60" cm="1">
        <f t="array" ref="M16">TREND($D5:$E5,$D$2:$E$2,M$13)</f>
        <v>0.73873810914932392</v>
      </c>
      <c r="N16" s="60" cm="1">
        <f t="array" ref="N16">TREND($D5:$E5,$D$2:$E$2,N$13)</f>
        <v>0.73685246803058968</v>
      </c>
      <c r="O16" s="60" cm="1">
        <f t="array" ref="O16">TREND($D5:$E5,$D$2:$E$2,O$13)</f>
        <v>0.73496682691185544</v>
      </c>
      <c r="P16" s="60" cm="1">
        <f t="array" ref="P16">TREND($D5:$E5,$D$2:$E$2,P$13)</f>
        <v>0.73308118579312076</v>
      </c>
      <c r="Q16" s="60" cm="1">
        <f t="array" ref="Q16">TREND($D5:$E5,$D$2:$E$2,Q$13)</f>
        <v>0.73119554467438652</v>
      </c>
      <c r="R16" s="60" cm="1">
        <f t="array" ref="R16">TREND($E5:$F5,$E$2:$F$2,R$13)</f>
        <v>0.72921059198097815</v>
      </c>
      <c r="S16" s="60" cm="1">
        <f t="array" ref="S16">TREND($E5:$F5,$E$2:$F$2,S$13)</f>
        <v>0.72722563928756934</v>
      </c>
      <c r="T16" s="60" cm="1">
        <f t="array" ref="T16">TREND($E5:$F5,$E$2:$F$2,T$13)</f>
        <v>0.72524068659416052</v>
      </c>
      <c r="U16" s="60" cm="1">
        <f t="array" ref="U16">TREND($E5:$F5,$E$2:$F$2,U$13)</f>
        <v>0.72325573390075171</v>
      </c>
      <c r="V16" s="60" cm="1">
        <f t="array" ref="V16">TREND($E5:$F5,$E$2:$F$2,V$13)</f>
        <v>0.72127078120734378</v>
      </c>
      <c r="W16" s="60" cm="1">
        <f t="array" ref="W16">TREND($F5:$G5,$F$2:$G$2,W$13)</f>
        <v>0.71919518862263043</v>
      </c>
      <c r="X16" s="60" cm="1">
        <f t="array" ref="X16">TREND($F5:$G5,$F$2:$G$2,X$13)</f>
        <v>0.7171195960379162</v>
      </c>
      <c r="Y16" s="60" cm="1">
        <f t="array" ref="Y16">TREND($F5:$G5,$F$2:$G$2,Y$13)</f>
        <v>0.71504400345320285</v>
      </c>
      <c r="Z16" s="60" cm="1">
        <f t="array" ref="Z16">TREND($F5:$G5,$F$2:$G$2,Z$13)</f>
        <v>0.7129684108684895</v>
      </c>
      <c r="AA16" s="60" cm="1">
        <f t="array" ref="AA16">TREND($F5:$G5,$F$2:$G$2,AA$13)</f>
        <v>0.71089281828377615</v>
      </c>
      <c r="AB16" s="60" cm="1">
        <f t="array" ref="AB16">TREND($G5:$H5,$G$2:$H$2,AB$13)</f>
        <v>0.70876899080364009</v>
      </c>
      <c r="AC16" s="60" cm="1">
        <f t="array" ref="AC16">TREND($G5:$H5,$G$2:$H$2,AC$13)</f>
        <v>0.70664516332350491</v>
      </c>
      <c r="AD16" s="60" cm="1">
        <f t="array" ref="AD16">TREND($G5:$H5,$G$2:$H$2,AD$13)</f>
        <v>0.70452133584336973</v>
      </c>
      <c r="AE16" s="60" cm="1">
        <f t="array" ref="AE16">TREND($G5:$H5,$G$2:$H$2,AE$13)</f>
        <v>0.70239750836323456</v>
      </c>
      <c r="AF16" s="60" cm="1">
        <f t="array" ref="AF16">TREND($G5:$H5,$G$2:$H$2,AF$13)</f>
        <v>0.70027368088309938</v>
      </c>
    </row>
    <row r="17" spans="1:32" x14ac:dyDescent="0.35">
      <c r="A17" t="s">
        <v>5152</v>
      </c>
      <c r="B17" s="59" cm="1">
        <f t="array" ref="B17">TREND($B6:$C6,$B$2:$C$2,B$13)</f>
        <v>0.13614366718770834</v>
      </c>
      <c r="C17" s="60" cm="1">
        <f t="array" ref="C17">TREND($B6:$C6,$B$2:$C$2,C$13)</f>
        <v>0.13627931886803088</v>
      </c>
      <c r="D17" s="60" cm="1">
        <f t="array" ref="D17">TREND($B6:$C6,$B$2:$C$2,D$13)</f>
        <v>0.13641497054835347</v>
      </c>
      <c r="E17" s="60" cm="1">
        <f t="array" ref="E17">TREND($B6:$C6,$B$2:$C$2,E$13)</f>
        <v>0.13655062222867606</v>
      </c>
      <c r="F17" s="60" cm="1">
        <f t="array" ref="F17">TREND($B6:$C6,$B$2:$C$2,F$13)</f>
        <v>0.13668627390899865</v>
      </c>
      <c r="G17" s="60" cm="1">
        <f t="array" ref="G17">TREND($B6:$C6,$B$2:$C$2,G$13)</f>
        <v>0.13682192558932124</v>
      </c>
      <c r="H17" s="60" cm="1">
        <f t="array" ref="H17">TREND($C6:$D6,$C$2:$D$2,H$13)</f>
        <v>0.13705857677091743</v>
      </c>
      <c r="I17" s="60" cm="1">
        <f t="array" ref="I17">TREND($C6:$D6,$C$2:$D$2,I$13)</f>
        <v>0.13729522795251359</v>
      </c>
      <c r="J17" s="60" cm="1">
        <f t="array" ref="J17">TREND($C6:$D6,$C$2:$D$2,J$13)</f>
        <v>0.13753187913410975</v>
      </c>
      <c r="K17" s="60" cm="1">
        <f t="array" ref="K17">TREND($C6:$D6,$C$2:$D$2,K$13)</f>
        <v>0.13776853031570591</v>
      </c>
      <c r="L17" s="60" cm="1">
        <f t="array" ref="L17">TREND($C6:$D6,$C$2:$D$2,L$13)</f>
        <v>0.13800518149730207</v>
      </c>
      <c r="M17" s="60" cm="1">
        <f t="array" ref="M17">TREND($D6:$E6,$D$2:$E$2,M$13)</f>
        <v>0.13826760109633141</v>
      </c>
      <c r="N17" s="60" cm="1">
        <f t="array" ref="N17">TREND($D6:$E6,$D$2:$E$2,N$13)</f>
        <v>0.13853002069536069</v>
      </c>
      <c r="O17" s="60" cm="1">
        <f t="array" ref="O17">TREND($D6:$E6,$D$2:$E$2,O$13)</f>
        <v>0.13879244029438997</v>
      </c>
      <c r="P17" s="60" cm="1">
        <f t="array" ref="P17">TREND($D6:$E6,$D$2:$E$2,P$13)</f>
        <v>0.13905485989341926</v>
      </c>
      <c r="Q17" s="60" cm="1">
        <f t="array" ref="Q17">TREND($D6:$E6,$D$2:$E$2,Q$13)</f>
        <v>0.13931727949244854</v>
      </c>
      <c r="R17" s="60" cm="1">
        <f t="array" ref="R17">TREND($E6:$F6,$E$2:$F$2,R$13)</f>
        <v>0.13961635254763005</v>
      </c>
      <c r="S17" s="60" cm="1">
        <f t="array" ref="S17">TREND($E6:$F6,$E$2:$F$2,S$13)</f>
        <v>0.13991542560281167</v>
      </c>
      <c r="T17" s="60" cm="1">
        <f t="array" ref="T17">TREND($E6:$F6,$E$2:$F$2,T$13)</f>
        <v>0.14021449865799329</v>
      </c>
      <c r="U17" s="60" cm="1">
        <f t="array" ref="U17">TREND($E6:$F6,$E$2:$F$2,U$13)</f>
        <v>0.14051357171317491</v>
      </c>
      <c r="V17" s="60" cm="1">
        <f t="array" ref="V17">TREND($E6:$F6,$E$2:$F$2,V$13)</f>
        <v>0.14081264476835653</v>
      </c>
      <c r="W17" s="60" cm="1">
        <f t="array" ref="W17">TREND($F6:$G6,$F$2:$G$2,W$13)</f>
        <v>0.14115546401995371</v>
      </c>
      <c r="X17" s="60" cm="1">
        <f t="array" ref="X17">TREND($F6:$G6,$F$2:$G$2,X$13)</f>
        <v>0.14149828327155078</v>
      </c>
      <c r="Y17" s="60" cm="1">
        <f t="array" ref="Y17">TREND($F6:$G6,$F$2:$G$2,Y$13)</f>
        <v>0.14184110252314786</v>
      </c>
      <c r="Z17" s="60" cm="1">
        <f t="array" ref="Z17">TREND($F6:$G6,$F$2:$G$2,Z$13)</f>
        <v>0.14218392177474504</v>
      </c>
      <c r="AA17" s="60" cm="1">
        <f t="array" ref="AA17">TREND($F6:$G6,$F$2:$G$2,AA$13)</f>
        <v>0.14252674102634211</v>
      </c>
      <c r="AB17" s="60" cm="1">
        <f t="array" ref="AB17">TREND($G6:$H6,$G$2:$H$2,AB$13)</f>
        <v>0.14289680563000451</v>
      </c>
      <c r="AC17" s="60" cm="1">
        <f t="array" ref="AC17">TREND($G6:$H6,$G$2:$H$2,AC$13)</f>
        <v>0.14326687023366691</v>
      </c>
      <c r="AD17" s="60" cm="1">
        <f t="array" ref="AD17">TREND($G6:$H6,$G$2:$H$2,AD$13)</f>
        <v>0.14363693483732931</v>
      </c>
      <c r="AE17" s="60" cm="1">
        <f t="array" ref="AE17">TREND($G6:$H6,$G$2:$H$2,AE$13)</f>
        <v>0.14400699944099171</v>
      </c>
      <c r="AF17" s="60" cm="1">
        <f t="array" ref="AF17">TREND($G6:$H6,$G$2:$H$2,AF$13)</f>
        <v>0.14437706404465411</v>
      </c>
    </row>
    <row r="18" spans="1:32" x14ac:dyDescent="0.35">
      <c r="A18" t="s">
        <v>5153</v>
      </c>
      <c r="B18" s="59" cm="1">
        <f t="array" ref="B18">TREND($B7:$C7,$B$2:$C$2,B$13)</f>
        <v>5.948763090450182E-2</v>
      </c>
      <c r="C18" s="60" cm="1">
        <f t="array" ref="C18">TREND($B7:$C7,$B$2:$C$2,C$13)</f>
        <v>6.0675284123393514E-2</v>
      </c>
      <c r="D18" s="60" cm="1">
        <f t="array" ref="D18">TREND($B7:$C7,$B$2:$C$2,D$13)</f>
        <v>6.1862937342284763E-2</v>
      </c>
      <c r="E18" s="60" cm="1">
        <f t="array" ref="E18">TREND($B7:$C7,$B$2:$C$2,E$13)</f>
        <v>6.3050590561176012E-2</v>
      </c>
      <c r="F18" s="60" cm="1">
        <f t="array" ref="F18">TREND($B7:$C7,$B$2:$C$2,F$13)</f>
        <v>6.4238243780067261E-2</v>
      </c>
      <c r="G18" s="60" cm="1">
        <f t="array" ref="G18">TREND($B7:$C7,$B$2:$C$2,G$13)</f>
        <v>6.5425896998958954E-2</v>
      </c>
      <c r="H18" s="60" cm="1">
        <f t="array" ref="H18">TREND($C7:$D7,$C$2:$D$2,H$13)</f>
        <v>6.6280336347609436E-2</v>
      </c>
      <c r="I18" s="60" cm="1">
        <f t="array" ref="I18">TREND($C7:$D7,$C$2:$D$2,I$13)</f>
        <v>6.7134775696260141E-2</v>
      </c>
      <c r="J18" s="60" cm="1">
        <f t="array" ref="J18">TREND($C7:$D7,$C$2:$D$2,J$13)</f>
        <v>6.7989215044910623E-2</v>
      </c>
      <c r="K18" s="60" cm="1">
        <f t="array" ref="K18">TREND($C7:$D7,$C$2:$D$2,K$13)</f>
        <v>6.8843654393561327E-2</v>
      </c>
      <c r="L18" s="60" cm="1">
        <f t="array" ref="L18">TREND($C7:$D7,$C$2:$D$2,L$13)</f>
        <v>6.9698093742212031E-2</v>
      </c>
      <c r="M18" s="60" cm="1">
        <f t="array" ref="M18">TREND($D7:$E7,$D$2:$E$2,M$13)</f>
        <v>7.0530136705957425E-2</v>
      </c>
      <c r="N18" s="60" cm="1">
        <f t="array" ref="N18">TREND($D7:$E7,$D$2:$E$2,N$13)</f>
        <v>7.1362179669703041E-2</v>
      </c>
      <c r="O18" s="60" cm="1">
        <f t="array" ref="O18">TREND($D7:$E7,$D$2:$E$2,O$13)</f>
        <v>7.2194222633448657E-2</v>
      </c>
      <c r="P18" s="60" cm="1">
        <f t="array" ref="P18">TREND($D7:$E7,$D$2:$E$2,P$13)</f>
        <v>7.3026265597194495E-2</v>
      </c>
      <c r="Q18" s="60" cm="1">
        <f t="array" ref="Q18">TREND($D7:$E7,$D$2:$E$2,Q$13)</f>
        <v>7.3858308560940111E-2</v>
      </c>
      <c r="R18" s="60" cm="1">
        <f t="array" ref="R18">TREND($E7:$F7,$E$2:$F$2,R$13)</f>
        <v>7.4695032788877347E-2</v>
      </c>
      <c r="S18" s="60" cm="1">
        <f t="array" ref="S18">TREND($E7:$F7,$E$2:$F$2,S$13)</f>
        <v>7.5531757016814804E-2</v>
      </c>
      <c r="T18" s="60" cm="1">
        <f t="array" ref="T18">TREND($E7:$F7,$E$2:$F$2,T$13)</f>
        <v>7.636848124475204E-2</v>
      </c>
      <c r="U18" s="60" cm="1">
        <f t="array" ref="U18">TREND($E7:$F7,$E$2:$F$2,U$13)</f>
        <v>7.7205205472689498E-2</v>
      </c>
      <c r="V18" s="60" cm="1">
        <f t="array" ref="V18">TREND($E7:$F7,$E$2:$F$2,V$13)</f>
        <v>7.8041929700626733E-2</v>
      </c>
      <c r="W18" s="60" cm="1">
        <f t="array" ref="W18">TREND($F7:$G7,$F$2:$G$2,W$13)</f>
        <v>7.8885482450037792E-2</v>
      </c>
      <c r="X18" s="60" cm="1">
        <f t="array" ref="X18">TREND($F7:$G7,$F$2:$G$2,X$13)</f>
        <v>7.9729035199448628E-2</v>
      </c>
      <c r="Y18" s="60" cm="1">
        <f t="array" ref="Y18">TREND($F7:$G7,$F$2:$G$2,Y$13)</f>
        <v>8.0572587948859464E-2</v>
      </c>
      <c r="Z18" s="60" cm="1">
        <f t="array" ref="Z18">TREND($F7:$G7,$F$2:$G$2,Z$13)</f>
        <v>8.1416140698270523E-2</v>
      </c>
      <c r="AA18" s="60" cm="1">
        <f t="array" ref="AA18">TREND($F7:$G7,$F$2:$G$2,AA$13)</f>
        <v>8.2259693447681359E-2</v>
      </c>
      <c r="AB18" s="60" cm="1">
        <f t="array" ref="AB18">TREND($G7:$H7,$G$2:$H$2,AB$13)</f>
        <v>8.3100948228623794E-2</v>
      </c>
      <c r="AC18" s="60" cm="1">
        <f t="array" ref="AC18">TREND($G7:$H7,$G$2:$H$2,AC$13)</f>
        <v>8.3942203009566452E-2</v>
      </c>
      <c r="AD18" s="60" cm="1">
        <f t="array" ref="AD18">TREND($G7:$H7,$G$2:$H$2,AD$13)</f>
        <v>8.4783457790508887E-2</v>
      </c>
      <c r="AE18" s="60" cm="1">
        <f t="array" ref="AE18">TREND($G7:$H7,$G$2:$H$2,AE$13)</f>
        <v>8.5624712571451322E-2</v>
      </c>
      <c r="AF18" s="60" cm="1">
        <f t="array" ref="AF18">TREND($G7:$H7,$G$2:$H$2,AF$13)</f>
        <v>8.646596735239398E-2</v>
      </c>
    </row>
    <row r="19" spans="1:32" x14ac:dyDescent="0.35">
      <c r="A19" t="s">
        <v>5154</v>
      </c>
      <c r="B19" s="59" cm="1">
        <f t="array" ref="B19">TREND($B8:$C8,$B$2:$C$2,B$13)</f>
        <v>4.2435969427498943E-2</v>
      </c>
      <c r="C19" s="60" cm="1">
        <f t="array" ref="C19">TREND($B8:$C8,$B$2:$C$2,C$13)</f>
        <v>4.3556013069216526E-2</v>
      </c>
      <c r="D19" s="60" cm="1">
        <f t="array" ref="D19">TREND($B8:$C8,$B$2:$C$2,D$13)</f>
        <v>4.4676056710934553E-2</v>
      </c>
      <c r="E19" s="60" cm="1">
        <f t="array" ref="E19">TREND($B8:$C8,$B$2:$C$2,E$13)</f>
        <v>4.579610035265258E-2</v>
      </c>
      <c r="F19" s="60" cm="1">
        <f t="array" ref="F19">TREND($B8:$C8,$B$2:$C$2,F$13)</f>
        <v>4.6916143994370163E-2</v>
      </c>
      <c r="G19" s="60" cm="1">
        <f t="array" ref="G19">TREND($B8:$C8,$B$2:$C$2,G$13)</f>
        <v>4.803618763608819E-2</v>
      </c>
      <c r="H19" s="60" cm="1">
        <f t="array" ref="H19">TREND($C8:$D8,$C$2:$D$2,H$13)</f>
        <v>4.8763545007356468E-2</v>
      </c>
      <c r="I19" s="60" cm="1">
        <f t="array" ref="I19">TREND($C8:$D8,$C$2:$D$2,I$13)</f>
        <v>4.9490902378624302E-2</v>
      </c>
      <c r="J19" s="60" cm="1">
        <f t="array" ref="J19">TREND($C8:$D8,$C$2:$D$2,J$13)</f>
        <v>5.0218259749892136E-2</v>
      </c>
      <c r="K19" s="60" cm="1">
        <f t="array" ref="K19">TREND($C8:$D8,$C$2:$D$2,K$13)</f>
        <v>5.094561712115997E-2</v>
      </c>
      <c r="L19" s="60" cm="1">
        <f t="array" ref="L19">TREND($C8:$D8,$C$2:$D$2,L$13)</f>
        <v>5.1672974492427803E-2</v>
      </c>
      <c r="M19" s="60" cm="1">
        <f t="array" ref="M19">TREND($D8:$E8,$D$2:$E$2,M$13)</f>
        <v>5.2464153048387141E-2</v>
      </c>
      <c r="N19" s="60" cm="1">
        <f t="array" ref="N19">TREND($D8:$E8,$D$2:$E$2,N$13)</f>
        <v>5.3255331604346479E-2</v>
      </c>
      <c r="O19" s="60" cm="1">
        <f t="array" ref="O19">TREND($D8:$E8,$D$2:$E$2,O$13)</f>
        <v>5.4046510160305816E-2</v>
      </c>
      <c r="P19" s="60" cm="1">
        <f t="array" ref="P19">TREND($D8:$E8,$D$2:$E$2,P$13)</f>
        <v>5.4837688716265154E-2</v>
      </c>
      <c r="Q19" s="60" cm="1">
        <f t="array" ref="Q19">TREND($D8:$E8,$D$2:$E$2,Q$13)</f>
        <v>5.5628867272224491E-2</v>
      </c>
      <c r="R19" s="60" cm="1">
        <f t="array" ref="R19">TREND($E8:$F8,$E$2:$F$2,R$13)</f>
        <v>5.6478022682514339E-2</v>
      </c>
      <c r="S19" s="60" cm="1">
        <f t="array" ref="S19">TREND($E8:$F8,$E$2:$F$2,S$13)</f>
        <v>5.7327178092804187E-2</v>
      </c>
      <c r="T19" s="60" cm="1">
        <f t="array" ref="T19">TREND($E8:$F8,$E$2:$F$2,T$13)</f>
        <v>5.8176333503093813E-2</v>
      </c>
      <c r="U19" s="60" cm="1">
        <f t="array" ref="U19">TREND($E8:$F8,$E$2:$F$2,U$13)</f>
        <v>5.9025488913383661E-2</v>
      </c>
      <c r="V19" s="60" cm="1">
        <f t="array" ref="V19">TREND($E8:$F8,$E$2:$F$2,V$13)</f>
        <v>5.9874644323673287E-2</v>
      </c>
      <c r="W19" s="60" cm="1">
        <f t="array" ref="W19">TREND($F8:$G8,$F$2:$G$2,W$13)</f>
        <v>6.0763864907378951E-2</v>
      </c>
      <c r="X19" s="60" cm="1">
        <f t="array" ref="X19">TREND($F8:$G8,$F$2:$G$2,X$13)</f>
        <v>6.1653085491084392E-2</v>
      </c>
      <c r="Y19" s="60" cm="1">
        <f t="array" ref="Y19">TREND($F8:$G8,$F$2:$G$2,Y$13)</f>
        <v>6.2542306074790055E-2</v>
      </c>
      <c r="Z19" s="60" cm="1">
        <f t="array" ref="Z19">TREND($F8:$G8,$F$2:$G$2,Z$13)</f>
        <v>6.3431526658495496E-2</v>
      </c>
      <c r="AA19" s="60" cm="1">
        <f t="array" ref="AA19">TREND($F8:$G8,$F$2:$G$2,AA$13)</f>
        <v>6.4320747242200937E-2</v>
      </c>
      <c r="AB19" s="60" cm="1">
        <f t="array" ref="AB19">TREND($G8:$H8,$G$2:$H$2,AB$13)</f>
        <v>6.5233255337731499E-2</v>
      </c>
      <c r="AC19" s="60" cm="1">
        <f t="array" ref="AC19">TREND($G8:$H8,$G$2:$H$2,AC$13)</f>
        <v>6.6145763433261839E-2</v>
      </c>
      <c r="AD19" s="60" cm="1">
        <f t="array" ref="AD19">TREND($G8:$H8,$G$2:$H$2,AD$13)</f>
        <v>6.7058271528792179E-2</v>
      </c>
      <c r="AE19" s="60" cm="1">
        <f t="array" ref="AE19">TREND($G8:$H8,$G$2:$H$2,AE$13)</f>
        <v>6.7970779624322519E-2</v>
      </c>
      <c r="AF19" s="60" cm="1">
        <f t="array" ref="AF19">TREND($G8:$H8,$G$2:$H$2,AF$13)</f>
        <v>6.8883287719852859E-2</v>
      </c>
    </row>
    <row r="20" spans="1:32" x14ac:dyDescent="0.35">
      <c r="A20" t="s">
        <v>5155</v>
      </c>
      <c r="B20" s="59" cm="1">
        <f t="array" ref="B20">TREND($B9:$C9,$B$2:$C$2,B$13)</f>
        <v>0.18790835842118003</v>
      </c>
      <c r="C20" s="60" cm="1">
        <f t="array" ref="C20">TREND($B9:$C9,$B$2:$C$2,C$13)</f>
        <v>0.18976683158215879</v>
      </c>
      <c r="D20" s="60" cm="1">
        <f t="array" ref="D20">TREND($B9:$C9,$B$2:$C$2,D$13)</f>
        <v>0.1916253047431371</v>
      </c>
      <c r="E20" s="60" cm="1">
        <f t="array" ref="E20">TREND($B9:$C9,$B$2:$C$2,E$13)</f>
        <v>0.19348377790411542</v>
      </c>
      <c r="F20" s="60" cm="1">
        <f t="array" ref="F20">TREND($B9:$C9,$B$2:$C$2,F$13)</f>
        <v>0.19534225106509373</v>
      </c>
      <c r="G20" s="60" cm="1">
        <f t="array" ref="G20">TREND($B9:$C9,$B$2:$C$2,G$13)</f>
        <v>0.19720072422607249</v>
      </c>
      <c r="H20" s="60" cm="1">
        <f t="array" ref="H20">TREND($C9:$D9,$C$2:$D$2,H$13)</f>
        <v>0.19930355277207301</v>
      </c>
      <c r="I20" s="60" cm="1">
        <f t="array" ref="I20">TREND($C9:$D9,$C$2:$D$2,I$13)</f>
        <v>0.20140638131807265</v>
      </c>
      <c r="J20" s="60" cm="1">
        <f t="array" ref="J20">TREND($C9:$D9,$C$2:$D$2,J$13)</f>
        <v>0.20350920986407317</v>
      </c>
      <c r="K20" s="60" cm="1">
        <f t="array" ref="K20">TREND($C9:$D9,$C$2:$D$2,K$13)</f>
        <v>0.20561203841007369</v>
      </c>
      <c r="L20" s="60" cm="1">
        <f t="array" ref="L20">TREND($C9:$D9,$C$2:$D$2,L$13)</f>
        <v>0.20771486695607333</v>
      </c>
      <c r="M20" s="60" cm="1">
        <f t="array" ref="M20">TREND($D9:$E9,$D$2:$E$2,M$13)</f>
        <v>0.20990374178965432</v>
      </c>
      <c r="N20" s="60" cm="1">
        <f t="array" ref="N20">TREND($D9:$E9,$D$2:$E$2,N$13)</f>
        <v>0.21209261662323531</v>
      </c>
      <c r="O20" s="60" cm="1">
        <f t="array" ref="O20">TREND($D9:$E9,$D$2:$E$2,O$13)</f>
        <v>0.2142814914568163</v>
      </c>
      <c r="P20" s="60" cm="1">
        <f t="array" ref="P20">TREND($D9:$E9,$D$2:$E$2,P$13)</f>
        <v>0.21647036629039729</v>
      </c>
      <c r="Q20" s="60" cm="1">
        <f t="array" ref="Q20">TREND($D9:$E9,$D$2:$E$2,Q$13)</f>
        <v>0.21865924112397828</v>
      </c>
      <c r="R20" s="60" cm="1">
        <f t="array" ref="R20">TREND($E9:$F9,$E$2:$F$2,R$13)</f>
        <v>0.22088738828348209</v>
      </c>
      <c r="S20" s="60" cm="1">
        <f t="array" ref="S20">TREND($E9:$F9,$E$2:$F$2,S$13)</f>
        <v>0.2231155354429859</v>
      </c>
      <c r="T20" s="60" cm="1">
        <f t="array" ref="T20">TREND($E9:$F9,$E$2:$F$2,T$13)</f>
        <v>0.22534368260248971</v>
      </c>
      <c r="U20" s="60" cm="1">
        <f t="array" ref="U20">TREND($E9:$F9,$E$2:$F$2,U$13)</f>
        <v>0.22757182976199353</v>
      </c>
      <c r="V20" s="60" cm="1">
        <f t="array" ref="V20">TREND($E9:$F9,$E$2:$F$2,V$13)</f>
        <v>0.22979997692149734</v>
      </c>
      <c r="W20" s="60" cm="1">
        <f t="array" ref="W20">TREND($F9:$G9,$F$2:$G$2,W$13)</f>
        <v>0.23198387253089781</v>
      </c>
      <c r="X20" s="60" cm="1">
        <f t="array" ref="X20">TREND($F9:$G9,$F$2:$G$2,X$13)</f>
        <v>0.23416776814029827</v>
      </c>
      <c r="Y20" s="60" cm="1">
        <f t="array" ref="Y20">TREND($F9:$G9,$F$2:$G$2,Y$13)</f>
        <v>0.23635166374969963</v>
      </c>
      <c r="Z20" s="60" cm="1">
        <f t="array" ref="Z20">TREND($F9:$G9,$F$2:$G$2,Z$13)</f>
        <v>0.23853555935910098</v>
      </c>
      <c r="AA20" s="60" cm="1">
        <f t="array" ref="AA20">TREND($F9:$G9,$F$2:$G$2,AA$13)</f>
        <v>0.24071945496850233</v>
      </c>
      <c r="AB20" s="60" cm="1">
        <f t="array" ref="AB20">TREND($G9:$H9,$G$2:$H$2,AB$13)</f>
        <v>0.24277756653137494</v>
      </c>
      <c r="AC20" s="60" cm="1">
        <f t="array" ref="AC20">TREND($G9:$H9,$G$2:$H$2,AC$13)</f>
        <v>0.24483567809424756</v>
      </c>
      <c r="AD20" s="60" cm="1">
        <f t="array" ref="AD20">TREND($G9:$H9,$G$2:$H$2,AD$13)</f>
        <v>0.24689378965712017</v>
      </c>
      <c r="AE20" s="60" cm="1">
        <f t="array" ref="AE20">TREND($G9:$H9,$G$2:$H$2,AE$13)</f>
        <v>0.24895190121999278</v>
      </c>
      <c r="AF20" s="60" cm="1">
        <f t="array" ref="AF20">TREND($G9:$H9,$G$2:$H$2,AF$13)</f>
        <v>0.25101001278286539</v>
      </c>
    </row>
    <row r="21" spans="1:32" x14ac:dyDescent="0.35">
      <c r="A21" t="s">
        <v>5156</v>
      </c>
      <c r="B21" s="59" cm="1">
        <f t="array" ref="B21">TREND($B10:$C10,$B$2:$C$2,B$13)</f>
        <v>0.81209164157882041</v>
      </c>
      <c r="C21" s="60" cm="1">
        <f t="array" ref="C21">TREND($B10:$C10,$B$2:$C$2,C$13)</f>
        <v>0.8102331684178421</v>
      </c>
      <c r="D21" s="60" cm="1">
        <f t="array" ref="D21">TREND($B10:$C10,$B$2:$C$2,D$13)</f>
        <v>0.80837469525686334</v>
      </c>
      <c r="E21" s="60" cm="1">
        <f t="array" ref="E21">TREND($B10:$C10,$B$2:$C$2,E$13)</f>
        <v>0.80651622209588503</v>
      </c>
      <c r="F21" s="60" cm="1">
        <f t="array" ref="F21">TREND($B10:$C10,$B$2:$C$2,F$13)</f>
        <v>0.80465774893490671</v>
      </c>
      <c r="G21" s="60" cm="1">
        <f t="array" ref="G21">TREND($B10:$C10,$B$2:$C$2,G$13)</f>
        <v>0.8027992757739284</v>
      </c>
      <c r="H21" s="60" cm="1">
        <f t="array" ref="H21">TREND($C10:$D10,$C$2:$D$2,H$13)</f>
        <v>0.80069644722792699</v>
      </c>
      <c r="I21" s="60" cm="1">
        <f t="array" ref="I21">TREND($C10:$D10,$C$2:$D$2,I$13)</f>
        <v>0.79859361868192735</v>
      </c>
      <c r="J21" s="60" cm="1">
        <f t="array" ref="J21">TREND($C10:$D10,$C$2:$D$2,J$13)</f>
        <v>0.79649079013592683</v>
      </c>
      <c r="K21" s="60" cm="1">
        <f t="array" ref="K21">TREND($C10:$D10,$C$2:$D$2,K$13)</f>
        <v>0.79438796158992631</v>
      </c>
      <c r="L21" s="60" cm="1">
        <f t="array" ref="L21">TREND($C10:$D10,$C$2:$D$2,L$13)</f>
        <v>0.79228513304392667</v>
      </c>
      <c r="M21" s="60" cm="1">
        <f t="array" ref="M21">TREND($D10:$E10,$D$2:$E$2,M$13)</f>
        <v>0.79009625821034657</v>
      </c>
      <c r="N21" s="60" cm="1">
        <f t="array" ref="N21">TREND($D10:$E10,$D$2:$E$2,N$13)</f>
        <v>0.78790738337676558</v>
      </c>
      <c r="O21" s="60" cm="1">
        <f t="array" ref="O21">TREND($D10:$E10,$D$2:$E$2,O$13)</f>
        <v>0.78571850854318459</v>
      </c>
      <c r="P21" s="60" cm="1">
        <f t="array" ref="P21">TREND($D10:$E10,$D$2:$E$2,P$13)</f>
        <v>0.7835296337096036</v>
      </c>
      <c r="Q21" s="60" cm="1">
        <f t="array" ref="Q21">TREND($D10:$E10,$D$2:$E$2,Q$13)</f>
        <v>0.78134075887602261</v>
      </c>
      <c r="R21" s="60" cm="1">
        <f t="array" ref="R21">TREND($E10:$F10,$E$2:$F$2,R$13)</f>
        <v>0.7791126117165188</v>
      </c>
      <c r="S21" s="60" cm="1">
        <f t="array" ref="S21">TREND($E10:$F10,$E$2:$F$2,S$13)</f>
        <v>0.77688446455701499</v>
      </c>
      <c r="T21" s="60" cm="1">
        <f t="array" ref="T21">TREND($E10:$F10,$E$2:$F$2,T$13)</f>
        <v>0.77465631739751117</v>
      </c>
      <c r="U21" s="60" cm="1">
        <f t="array" ref="U21">TREND($E10:$F10,$E$2:$F$2,U$13)</f>
        <v>0.77242817023800736</v>
      </c>
      <c r="V21" s="60" cm="1">
        <f t="array" ref="V21">TREND($E10:$F10,$E$2:$F$2,V$13)</f>
        <v>0.77020002307850355</v>
      </c>
      <c r="W21" s="60" cm="1">
        <f t="array" ref="W21">TREND($F10:$G10,$F$2:$G$2,W$13)</f>
        <v>0.76801612746910219</v>
      </c>
      <c r="X21" s="60" cm="1">
        <f t="array" ref="X21">TREND($F10:$G10,$F$2:$G$2,X$13)</f>
        <v>0.76583223185970173</v>
      </c>
      <c r="Y21" s="60" cm="1">
        <f t="array" ref="Y21">TREND($F10:$G10,$F$2:$G$2,Y$13)</f>
        <v>0.76364833625030037</v>
      </c>
      <c r="Z21" s="60" cm="1">
        <f t="array" ref="Z21">TREND($F10:$G10,$F$2:$G$2,Z$13)</f>
        <v>0.76146444064089902</v>
      </c>
      <c r="AA21" s="60" cm="1">
        <f t="array" ref="AA21">TREND($F10:$G10,$F$2:$G$2,AA$13)</f>
        <v>0.75928054503149767</v>
      </c>
      <c r="AB21" s="60" cm="1">
        <f t="array" ref="AB21">TREND($G10:$H10,$G$2:$H$2,AB$13)</f>
        <v>0.75722243346862506</v>
      </c>
      <c r="AC21" s="60" cm="1">
        <f t="array" ref="AC21">TREND($G10:$H10,$G$2:$H$2,AC$13)</f>
        <v>0.75516432190575244</v>
      </c>
      <c r="AD21" s="60" cm="1">
        <f t="array" ref="AD21">TREND($G10:$H10,$G$2:$H$2,AD$13)</f>
        <v>0.75310621034287983</v>
      </c>
      <c r="AE21" s="60" cm="1">
        <f t="array" ref="AE21">TREND($G10:$H10,$G$2:$H$2,AE$13)</f>
        <v>0.75104809878000722</v>
      </c>
      <c r="AF21" s="60" cm="1">
        <f t="array" ref="AF21">TREND($G10:$H10,$G$2:$H$2,AF$13)</f>
        <v>0.74898998721713461</v>
      </c>
    </row>
    <row r="22" spans="1:32" x14ac:dyDescent="0.35">
      <c r="M22" s="57"/>
    </row>
    <row r="23" spans="1:32" x14ac:dyDescent="0.35">
      <c r="A23" s="1" t="s">
        <v>5233</v>
      </c>
    </row>
    <row r="24" spans="1:32" x14ac:dyDescent="0.35">
      <c r="A24" s="1" t="s">
        <v>5234</v>
      </c>
    </row>
    <row r="25" spans="1:32" x14ac:dyDescent="0.35">
      <c r="B25">
        <v>2020</v>
      </c>
      <c r="C25">
        <v>2021</v>
      </c>
      <c r="D25">
        <v>2022</v>
      </c>
      <c r="E25">
        <v>2023</v>
      </c>
      <c r="F25">
        <v>2024</v>
      </c>
      <c r="G25">
        <v>2025</v>
      </c>
      <c r="H25">
        <v>2026</v>
      </c>
      <c r="I25">
        <v>2027</v>
      </c>
      <c r="J25">
        <v>2028</v>
      </c>
      <c r="K25">
        <v>2029</v>
      </c>
      <c r="L25">
        <v>2030</v>
      </c>
      <c r="M25">
        <v>2031</v>
      </c>
      <c r="N25">
        <v>2032</v>
      </c>
      <c r="O25">
        <v>2033</v>
      </c>
      <c r="P25">
        <v>2034</v>
      </c>
      <c r="Q25">
        <v>2035</v>
      </c>
      <c r="R25">
        <v>2036</v>
      </c>
      <c r="S25">
        <v>2037</v>
      </c>
      <c r="T25">
        <v>2038</v>
      </c>
      <c r="U25">
        <v>2039</v>
      </c>
      <c r="V25">
        <v>2040</v>
      </c>
      <c r="W25">
        <v>2041</v>
      </c>
      <c r="X25">
        <v>2042</v>
      </c>
      <c r="Y25">
        <v>2043</v>
      </c>
      <c r="Z25">
        <v>2044</v>
      </c>
      <c r="AA25">
        <v>2045</v>
      </c>
      <c r="AB25">
        <v>2046</v>
      </c>
      <c r="AC25">
        <v>2047</v>
      </c>
      <c r="AD25">
        <v>2048</v>
      </c>
      <c r="AE25">
        <v>2049</v>
      </c>
      <c r="AF25">
        <v>2050</v>
      </c>
    </row>
    <row r="26" spans="1:32" x14ac:dyDescent="0.35">
      <c r="A26" t="s">
        <v>5149</v>
      </c>
      <c r="B26" s="58">
        <f>IF(B14&gt;=$B14,(B14-$B14)/(1-$B14),(B14-$B14)/$B14)</f>
        <v>0</v>
      </c>
      <c r="C26" s="58">
        <f>IF(C14&gt;=$B14,(C14-$B14)/(1-$B14),(C14-$B14)/$B14)</f>
        <v>1.6256618537632529E-4</v>
      </c>
      <c r="D26" s="58">
        <f t="shared" ref="D26:AF33" si="3">IF(D14&gt;=$B14,(D14-$B14)/(1-$B14),(D14-$B14)/$B14)</f>
        <v>3.2513237075287057E-4</v>
      </c>
      <c r="E26" s="58">
        <f t="shared" si="3"/>
        <v>4.8769855612919587E-4</v>
      </c>
      <c r="F26" s="58">
        <f t="shared" si="3"/>
        <v>6.5026474150574115E-4</v>
      </c>
      <c r="G26" s="58">
        <f t="shared" si="3"/>
        <v>8.1283092688206639E-4</v>
      </c>
      <c r="H26" s="58">
        <f t="shared" si="3"/>
        <v>5.9990406718309433E-4</v>
      </c>
      <c r="I26" s="58">
        <f t="shared" si="3"/>
        <v>3.8697720748379235E-4</v>
      </c>
      <c r="J26" s="58">
        <f t="shared" si="3"/>
        <v>1.740503477846003E-4</v>
      </c>
      <c r="K26" s="58">
        <f t="shared" si="3"/>
        <v>-3.9620891069345606E-5</v>
      </c>
      <c r="L26" s="58">
        <f t="shared" si="3"/>
        <v>-2.5662471930418826E-4</v>
      </c>
      <c r="M26" s="58">
        <f t="shared" si="3"/>
        <v>-4.7453255882755606E-4</v>
      </c>
      <c r="N26" s="58">
        <f t="shared" si="3"/>
        <v>-6.9244039835114808E-4</v>
      </c>
      <c r="O26" s="58">
        <f t="shared" si="3"/>
        <v>-9.1034823787451593E-4</v>
      </c>
      <c r="P26" s="58">
        <f t="shared" si="3"/>
        <v>-1.1282560773981079E-3</v>
      </c>
      <c r="Q26" s="58">
        <f t="shared" si="3"/>
        <v>-1.3461639169214756E-3</v>
      </c>
      <c r="R26" s="58">
        <f t="shared" si="3"/>
        <v>-1.4995364157103185E-3</v>
      </c>
      <c r="S26" s="58">
        <f t="shared" si="3"/>
        <v>-1.6529089144992732E-3</v>
      </c>
      <c r="T26" s="58">
        <f t="shared" si="3"/>
        <v>-1.8062814132882279E-3</v>
      </c>
      <c r="U26" s="58">
        <f t="shared" si="3"/>
        <v>-1.9596539120770706E-3</v>
      </c>
      <c r="V26" s="58">
        <f t="shared" si="3"/>
        <v>-2.1130264108659134E-3</v>
      </c>
      <c r="W26" s="58">
        <f t="shared" si="3"/>
        <v>-2.1731770996918252E-3</v>
      </c>
      <c r="X26" s="58">
        <f t="shared" si="3"/>
        <v>-2.2333277885175124E-3</v>
      </c>
      <c r="Y26" s="58">
        <f t="shared" si="3"/>
        <v>-2.2934784773432E-3</v>
      </c>
      <c r="Z26" s="58">
        <f t="shared" si="3"/>
        <v>-2.3536291661689994E-3</v>
      </c>
      <c r="AA26" s="58">
        <f t="shared" si="3"/>
        <v>-2.413779854994687E-3</v>
      </c>
      <c r="AB26" s="58">
        <f t="shared" si="3"/>
        <v>-2.3929891959234583E-3</v>
      </c>
      <c r="AC26" s="58">
        <f t="shared" si="3"/>
        <v>-2.3721985368522296E-3</v>
      </c>
      <c r="AD26" s="58">
        <f t="shared" si="3"/>
        <v>-2.3514078777811128E-3</v>
      </c>
      <c r="AE26" s="58">
        <f t="shared" si="3"/>
        <v>-2.3306172187098841E-3</v>
      </c>
      <c r="AF26" s="58">
        <f t="shared" si="3"/>
        <v>-2.3098265596387673E-3</v>
      </c>
    </row>
    <row r="27" spans="1:32" x14ac:dyDescent="0.35">
      <c r="A27" t="s">
        <v>5150</v>
      </c>
      <c r="B27" s="58">
        <f t="shared" ref="B27" si="4">IF(B15&gt;=$B15,(B15-$B15)/(1-$B15),(B15-$B15)/$B15)</f>
        <v>0</v>
      </c>
      <c r="C27" s="58">
        <f t="shared" ref="C27:R33" si="5">IF(C15&gt;=$B15,(C15-$B15)/(1-$B15),(C15-$B15)/$B15)</f>
        <v>-1.6256618537632529E-4</v>
      </c>
      <c r="D27" s="58">
        <f t="shared" si="5"/>
        <v>-3.2513237075265059E-4</v>
      </c>
      <c r="E27" s="58">
        <f t="shared" si="5"/>
        <v>-4.8769855612919587E-4</v>
      </c>
      <c r="F27" s="58">
        <f t="shared" si="5"/>
        <v>-6.5026474150574115E-4</v>
      </c>
      <c r="G27" s="58">
        <f t="shared" si="5"/>
        <v>-8.1283092688206639E-4</v>
      </c>
      <c r="H27" s="58">
        <f t="shared" si="5"/>
        <v>-5.9990406718265447E-4</v>
      </c>
      <c r="I27" s="58">
        <f t="shared" si="5"/>
        <v>-3.8697720748368235E-4</v>
      </c>
      <c r="J27" s="58">
        <f t="shared" si="5"/>
        <v>-1.7405034778427035E-4</v>
      </c>
      <c r="K27" s="58">
        <f t="shared" si="5"/>
        <v>3.9620891069457692E-5</v>
      </c>
      <c r="L27" s="58">
        <f t="shared" si="5"/>
        <v>2.5662471930441242E-4</v>
      </c>
      <c r="M27" s="58">
        <f t="shared" si="5"/>
        <v>4.7453255882755606E-4</v>
      </c>
      <c r="N27" s="58">
        <f t="shared" si="5"/>
        <v>6.9244039835114808E-4</v>
      </c>
      <c r="O27" s="58">
        <f t="shared" si="5"/>
        <v>9.1034823787451593E-4</v>
      </c>
      <c r="P27" s="58">
        <f t="shared" si="5"/>
        <v>1.1282560773978837E-3</v>
      </c>
      <c r="Q27" s="58">
        <f t="shared" si="5"/>
        <v>1.3461639169214756E-3</v>
      </c>
      <c r="R27" s="58">
        <f t="shared" si="5"/>
        <v>1.4995364157103185E-3</v>
      </c>
      <c r="S27" s="58">
        <f t="shared" si="3"/>
        <v>1.6529089144991611E-3</v>
      </c>
      <c r="T27" s="58">
        <f t="shared" si="3"/>
        <v>1.8062814132882279E-3</v>
      </c>
      <c r="U27" s="58">
        <f t="shared" si="3"/>
        <v>1.9596539120770706E-3</v>
      </c>
      <c r="V27" s="58">
        <f t="shared" si="3"/>
        <v>2.1130264108659134E-3</v>
      </c>
      <c r="W27" s="58">
        <f t="shared" si="3"/>
        <v>2.173177099691601E-3</v>
      </c>
      <c r="X27" s="58">
        <f t="shared" si="3"/>
        <v>2.2333277885172882E-3</v>
      </c>
      <c r="Y27" s="58">
        <f t="shared" si="3"/>
        <v>2.2934784773429757E-3</v>
      </c>
      <c r="Z27" s="58">
        <f t="shared" si="3"/>
        <v>2.3536291661686633E-3</v>
      </c>
      <c r="AA27" s="58">
        <f t="shared" si="3"/>
        <v>2.4137798549943509E-3</v>
      </c>
      <c r="AB27" s="58">
        <f t="shared" si="3"/>
        <v>2.3929891959234583E-3</v>
      </c>
      <c r="AC27" s="58">
        <f t="shared" si="3"/>
        <v>2.3721985368523415E-3</v>
      </c>
      <c r="AD27" s="58">
        <f t="shared" si="3"/>
        <v>2.3514078777810005E-3</v>
      </c>
      <c r="AE27" s="58">
        <f t="shared" si="3"/>
        <v>2.3306172187098841E-3</v>
      </c>
      <c r="AF27" s="58">
        <f t="shared" si="3"/>
        <v>2.3098265596387673E-3</v>
      </c>
    </row>
    <row r="28" spans="1:32" x14ac:dyDescent="0.35">
      <c r="A28" t="s">
        <v>5151</v>
      </c>
      <c r="B28" s="58">
        <f t="shared" ref="B28" si="6">IF(B16&gt;=$B16,(B16-$B16)/(1-$B16),(B16-$B16)/$B16)</f>
        <v>0</v>
      </c>
      <c r="C28" s="58">
        <f t="shared" si="5"/>
        <v>-3.2067772347539208E-3</v>
      </c>
      <c r="D28" s="58">
        <f t="shared" si="3"/>
        <v>-6.4135544695078416E-3</v>
      </c>
      <c r="E28" s="58">
        <f t="shared" si="3"/>
        <v>-9.6203317042629268E-3</v>
      </c>
      <c r="F28" s="58">
        <f t="shared" si="3"/>
        <v>-1.2827108939016849E-2</v>
      </c>
      <c r="G28" s="58">
        <f t="shared" si="3"/>
        <v>-1.6033886173770769E-2</v>
      </c>
      <c r="H28" s="58">
        <f t="shared" si="3"/>
        <v>-1.8420511428200611E-2</v>
      </c>
      <c r="I28" s="58">
        <f t="shared" si="3"/>
        <v>-2.0807136682631035E-2</v>
      </c>
      <c r="J28" s="58">
        <f t="shared" si="3"/>
        <v>-2.319376193706146E-2</v>
      </c>
      <c r="K28" s="58">
        <f t="shared" si="3"/>
        <v>-2.5580387191491881E-2</v>
      </c>
      <c r="L28" s="58">
        <f t="shared" si="3"/>
        <v>-2.7967012445922305E-2</v>
      </c>
      <c r="M28" s="58">
        <f t="shared" si="3"/>
        <v>-3.0441825560455958E-2</v>
      </c>
      <c r="N28" s="58">
        <f t="shared" si="3"/>
        <v>-3.2916638674989021E-2</v>
      </c>
      <c r="O28" s="58">
        <f t="shared" si="3"/>
        <v>-3.5391451789522091E-2</v>
      </c>
      <c r="P28" s="58">
        <f t="shared" si="3"/>
        <v>-3.7866264904055744E-2</v>
      </c>
      <c r="Q28" s="58">
        <f t="shared" si="3"/>
        <v>-4.0341078018588807E-2</v>
      </c>
      <c r="R28" s="58">
        <f t="shared" si="3"/>
        <v>-4.2946232789859533E-2</v>
      </c>
      <c r="S28" s="58">
        <f t="shared" si="3"/>
        <v>-4.5551387561130842E-2</v>
      </c>
      <c r="T28" s="58">
        <f t="shared" si="3"/>
        <v>-4.8156542332402151E-2</v>
      </c>
      <c r="U28" s="58">
        <f t="shared" si="3"/>
        <v>-5.076169710367346E-2</v>
      </c>
      <c r="V28" s="58">
        <f t="shared" si="3"/>
        <v>-5.3366851874943604E-2</v>
      </c>
      <c r="W28" s="58">
        <f t="shared" si="3"/>
        <v>-5.6090967136348313E-2</v>
      </c>
      <c r="X28" s="58">
        <f t="shared" si="3"/>
        <v>-5.8815082397754181E-2</v>
      </c>
      <c r="Y28" s="58">
        <f t="shared" si="3"/>
        <v>-6.1539197659158891E-2</v>
      </c>
      <c r="Z28" s="58">
        <f t="shared" si="3"/>
        <v>-6.4263312920563601E-2</v>
      </c>
      <c r="AA28" s="58">
        <f t="shared" si="3"/>
        <v>-6.6987428181968303E-2</v>
      </c>
      <c r="AB28" s="58">
        <f t="shared" si="3"/>
        <v>-6.9774849419565549E-2</v>
      </c>
      <c r="AC28" s="58">
        <f t="shared" si="3"/>
        <v>-7.2562270657161629E-2</v>
      </c>
      <c r="AD28" s="58">
        <f t="shared" si="3"/>
        <v>-7.5349691894757709E-2</v>
      </c>
      <c r="AE28" s="58">
        <f t="shared" si="3"/>
        <v>-7.8137113132353803E-2</v>
      </c>
      <c r="AF28" s="58">
        <f t="shared" si="3"/>
        <v>-8.0924534369949883E-2</v>
      </c>
    </row>
    <row r="29" spans="1:32" x14ac:dyDescent="0.35">
      <c r="A29" t="s">
        <v>5152</v>
      </c>
      <c r="B29" s="58">
        <f t="shared" ref="B29" si="7">IF(B17&gt;=$B17,(B17-$B17)/(1-$B17),(B17-$B17)/$B17)</f>
        <v>0</v>
      </c>
      <c r="C29" s="58">
        <f t="shared" si="5"/>
        <v>1.5703037087303596E-4</v>
      </c>
      <c r="D29" s="58">
        <f t="shared" si="3"/>
        <v>3.1406074174613615E-4</v>
      </c>
      <c r="E29" s="58">
        <f t="shared" si="3"/>
        <v>4.710911126192364E-4</v>
      </c>
      <c r="F29" s="58">
        <f t="shared" si="3"/>
        <v>6.2812148349233659E-4</v>
      </c>
      <c r="G29" s="58">
        <f t="shared" si="3"/>
        <v>7.8515185436543679E-4</v>
      </c>
      <c r="H29" s="58">
        <f t="shared" si="3"/>
        <v>1.0590992372893624E-3</v>
      </c>
      <c r="I29" s="58">
        <f t="shared" si="3"/>
        <v>1.3330466202132558E-3</v>
      </c>
      <c r="J29" s="58">
        <f t="shared" si="3"/>
        <v>1.6069940031371492E-3</v>
      </c>
      <c r="K29" s="58">
        <f t="shared" si="3"/>
        <v>1.8809413860610424E-3</v>
      </c>
      <c r="L29" s="58">
        <f t="shared" si="3"/>
        <v>2.1548887689849358E-3</v>
      </c>
      <c r="M29" s="58">
        <f t="shared" si="3"/>
        <v>2.4586656692190648E-3</v>
      </c>
      <c r="N29" s="58">
        <f t="shared" si="3"/>
        <v>2.7624425694531291E-3</v>
      </c>
      <c r="O29" s="58">
        <f t="shared" si="3"/>
        <v>3.0662194696871939E-3</v>
      </c>
      <c r="P29" s="58">
        <f t="shared" si="3"/>
        <v>3.3699963699212582E-3</v>
      </c>
      <c r="Q29" s="58">
        <f t="shared" si="3"/>
        <v>3.6737732701553226E-3</v>
      </c>
      <c r="R29" s="58">
        <f t="shared" si="3"/>
        <v>4.0199802073758607E-3</v>
      </c>
      <c r="S29" s="58">
        <f t="shared" si="3"/>
        <v>4.3661871445965271E-3</v>
      </c>
      <c r="T29" s="58">
        <f t="shared" si="3"/>
        <v>4.7123940818171927E-3</v>
      </c>
      <c r="U29" s="58">
        <f t="shared" si="3"/>
        <v>5.0586010190378592E-3</v>
      </c>
      <c r="V29" s="58">
        <f t="shared" si="3"/>
        <v>5.4048079562585257E-3</v>
      </c>
      <c r="W29" s="58">
        <f t="shared" si="3"/>
        <v>5.8016554858484641E-3</v>
      </c>
      <c r="X29" s="58">
        <f t="shared" si="3"/>
        <v>6.1985030154382741E-3</v>
      </c>
      <c r="Y29" s="58">
        <f t="shared" si="3"/>
        <v>6.5953505450280841E-3</v>
      </c>
      <c r="Z29" s="58">
        <f t="shared" si="3"/>
        <v>6.9921980746180225E-3</v>
      </c>
      <c r="AA29" s="58">
        <f t="shared" si="3"/>
        <v>7.3890456042078334E-3</v>
      </c>
      <c r="AB29" s="58">
        <f t="shared" si="3"/>
        <v>7.8174323504827063E-3</v>
      </c>
      <c r="AC29" s="58">
        <f t="shared" si="3"/>
        <v>8.2458190967575791E-3</v>
      </c>
      <c r="AD29" s="58">
        <f t="shared" si="3"/>
        <v>8.6742058430324502E-3</v>
      </c>
      <c r="AE29" s="58">
        <f t="shared" si="3"/>
        <v>9.1025925893073231E-3</v>
      </c>
      <c r="AF29" s="58">
        <f t="shared" si="3"/>
        <v>9.5309793355821959E-3</v>
      </c>
    </row>
    <row r="30" spans="1:32" x14ac:dyDescent="0.35">
      <c r="A30" t="s">
        <v>5153</v>
      </c>
      <c r="B30" s="58">
        <f t="shared" ref="B30" si="8">IF(B18&gt;=$B18,(B18-$B18)/(1-$B18),(B18-$B18)/$B18)</f>
        <v>0</v>
      </c>
      <c r="C30" s="58">
        <f t="shared" si="5"/>
        <v>1.2627725672910324E-3</v>
      </c>
      <c r="D30" s="58">
        <f t="shared" si="3"/>
        <v>2.5255451345815925E-3</v>
      </c>
      <c r="E30" s="58">
        <f t="shared" si="3"/>
        <v>3.7883177018721527E-3</v>
      </c>
      <c r="F30" s="58">
        <f t="shared" si="3"/>
        <v>5.0510902691627132E-3</v>
      </c>
      <c r="G30" s="58">
        <f t="shared" si="3"/>
        <v>6.3138628364537456E-3</v>
      </c>
      <c r="H30" s="58">
        <f t="shared" si="3"/>
        <v>7.2223456770060777E-3</v>
      </c>
      <c r="I30" s="58">
        <f t="shared" si="3"/>
        <v>8.1308285175586466E-3</v>
      </c>
      <c r="J30" s="58">
        <f t="shared" si="3"/>
        <v>9.0393113581109796E-3</v>
      </c>
      <c r="K30" s="58">
        <f t="shared" si="3"/>
        <v>9.9477941986635485E-3</v>
      </c>
      <c r="L30" s="58">
        <f t="shared" si="3"/>
        <v>1.0856277039216116E-2</v>
      </c>
      <c r="M30" s="58">
        <f t="shared" si="3"/>
        <v>1.1740946918194507E-2</v>
      </c>
      <c r="N30" s="58">
        <f t="shared" si="3"/>
        <v>1.2625616797173134E-2</v>
      </c>
      <c r="O30" s="58">
        <f t="shared" si="3"/>
        <v>1.3510286676151761E-2</v>
      </c>
      <c r="P30" s="58">
        <f t="shared" si="3"/>
        <v>1.4394956555130624E-2</v>
      </c>
      <c r="Q30" s="58">
        <f t="shared" si="3"/>
        <v>1.5279626434109251E-2</v>
      </c>
      <c r="R30" s="58">
        <f t="shared" si="3"/>
        <v>1.6169273668352351E-2</v>
      </c>
      <c r="S30" s="58">
        <f t="shared" si="3"/>
        <v>1.7058920902595687E-2</v>
      </c>
      <c r="T30" s="58">
        <f t="shared" si="3"/>
        <v>1.7948568136838788E-2</v>
      </c>
      <c r="U30" s="58">
        <f t="shared" si="3"/>
        <v>1.8838215371082122E-2</v>
      </c>
      <c r="V30" s="58">
        <f t="shared" si="3"/>
        <v>1.9727862605325223E-2</v>
      </c>
      <c r="W30" s="58">
        <f t="shared" si="3"/>
        <v>2.0624770266648502E-2</v>
      </c>
      <c r="X30" s="58">
        <f t="shared" si="3"/>
        <v>2.1521677927971543E-2</v>
      </c>
      <c r="Y30" s="58">
        <f t="shared" si="3"/>
        <v>2.2418585589294583E-2</v>
      </c>
      <c r="Z30" s="58">
        <f t="shared" si="3"/>
        <v>2.3315493250617859E-2</v>
      </c>
      <c r="AA30" s="58">
        <f t="shared" si="3"/>
        <v>2.4212400911940903E-2</v>
      </c>
      <c r="AB30" s="58">
        <f t="shared" si="3"/>
        <v>2.510686525774369E-2</v>
      </c>
      <c r="AC30" s="58">
        <f t="shared" si="3"/>
        <v>2.6001329603546716E-2</v>
      </c>
      <c r="AD30" s="58">
        <f t="shared" si="3"/>
        <v>2.6895793949349503E-2</v>
      </c>
      <c r="AE30" s="58">
        <f t="shared" si="3"/>
        <v>2.7790258295152293E-2</v>
      </c>
      <c r="AF30" s="58">
        <f t="shared" si="3"/>
        <v>2.8684722640955316E-2</v>
      </c>
    </row>
    <row r="31" spans="1:32" x14ac:dyDescent="0.35">
      <c r="A31" t="s">
        <v>5154</v>
      </c>
      <c r="B31" s="58">
        <f t="shared" ref="B31" si="9">IF(B19&gt;=$B19,(B19-$B19)/(1-$B19),(B19-$B19)/$B19)</f>
        <v>0</v>
      </c>
      <c r="C31" s="58">
        <f t="shared" si="5"/>
        <v>1.1696801529271518E-3</v>
      </c>
      <c r="D31" s="58">
        <f t="shared" si="3"/>
        <v>2.3393603058547677E-3</v>
      </c>
      <c r="E31" s="58">
        <f t="shared" si="3"/>
        <v>3.5090404587823833E-3</v>
      </c>
      <c r="F31" s="58">
        <f t="shared" si="3"/>
        <v>4.6787206117095354E-3</v>
      </c>
      <c r="G31" s="58">
        <f t="shared" si="3"/>
        <v>5.8484007646371506E-3</v>
      </c>
      <c r="H31" s="58">
        <f t="shared" si="3"/>
        <v>6.607992131945936E-3</v>
      </c>
      <c r="I31" s="58">
        <f t="shared" si="3"/>
        <v>7.3675834992542582E-3</v>
      </c>
      <c r="J31" s="58">
        <f t="shared" si="3"/>
        <v>8.1271748665625795E-3</v>
      </c>
      <c r="K31" s="58">
        <f t="shared" si="3"/>
        <v>8.8867662338709026E-3</v>
      </c>
      <c r="L31" s="58">
        <f t="shared" si="3"/>
        <v>9.646357601179224E-3</v>
      </c>
      <c r="M31" s="58">
        <f t="shared" si="3"/>
        <v>1.0472598490246782E-2</v>
      </c>
      <c r="N31" s="58">
        <f t="shared" si="3"/>
        <v>1.129883937931434E-2</v>
      </c>
      <c r="O31" s="58">
        <f t="shared" si="3"/>
        <v>1.2125080268381898E-2</v>
      </c>
      <c r="P31" s="58">
        <f t="shared" si="3"/>
        <v>1.2951321157449456E-2</v>
      </c>
      <c r="Q31" s="58">
        <f t="shared" si="3"/>
        <v>1.3777562046517014E-2</v>
      </c>
      <c r="R31" s="58">
        <f t="shared" si="3"/>
        <v>1.4664349126209389E-2</v>
      </c>
      <c r="S31" s="58">
        <f t="shared" si="3"/>
        <v>1.5551136205901763E-2</v>
      </c>
      <c r="T31" s="58">
        <f t="shared" si="3"/>
        <v>1.6437923285593906E-2</v>
      </c>
      <c r="U31" s="58">
        <f t="shared" si="3"/>
        <v>1.7324710365286281E-2</v>
      </c>
      <c r="V31" s="58">
        <f t="shared" si="3"/>
        <v>1.8211497444978422E-2</v>
      </c>
      <c r="W31" s="58">
        <f t="shared" si="3"/>
        <v>1.9140125249819864E-2</v>
      </c>
      <c r="X31" s="58">
        <f t="shared" si="3"/>
        <v>2.0068753054661072E-2</v>
      </c>
      <c r="Y31" s="58">
        <f t="shared" si="3"/>
        <v>2.0997380859502514E-2</v>
      </c>
      <c r="Z31" s="58">
        <f t="shared" si="3"/>
        <v>2.1926008664343719E-2</v>
      </c>
      <c r="AA31" s="58">
        <f t="shared" si="3"/>
        <v>2.2854636469184928E-2</v>
      </c>
      <c r="AB31" s="58">
        <f t="shared" si="3"/>
        <v>2.3807583808889199E-2</v>
      </c>
      <c r="AC31" s="58">
        <f t="shared" si="3"/>
        <v>2.4760531148593234E-2</v>
      </c>
      <c r="AD31" s="58">
        <f t="shared" si="3"/>
        <v>2.5713478488297272E-2</v>
      </c>
      <c r="AE31" s="58">
        <f t="shared" si="3"/>
        <v>2.6666425828001307E-2</v>
      </c>
      <c r="AF31" s="58">
        <f t="shared" si="3"/>
        <v>2.7619373167705345E-2</v>
      </c>
    </row>
    <row r="32" spans="1:32" x14ac:dyDescent="0.35">
      <c r="A32" t="s">
        <v>5155</v>
      </c>
      <c r="B32" s="58">
        <f t="shared" ref="B32" si="10">IF(B20&gt;=$B20,(B20-$B20)/(1-$B20),(B20-$B20)/$B20)</f>
        <v>0</v>
      </c>
      <c r="C32" s="58">
        <f t="shared" si="5"/>
        <v>2.2885017722453407E-3</v>
      </c>
      <c r="D32" s="58">
        <f t="shared" si="3"/>
        <v>4.5770035444901349E-3</v>
      </c>
      <c r="E32" s="58">
        <f t="shared" si="3"/>
        <v>6.8655053167349283E-3</v>
      </c>
      <c r="F32" s="58">
        <f t="shared" si="3"/>
        <v>9.1540070889797216E-3</v>
      </c>
      <c r="G32" s="58">
        <f t="shared" si="3"/>
        <v>1.1442508861225062E-2</v>
      </c>
      <c r="H32" s="58">
        <f t="shared" si="3"/>
        <v>1.4031906951706983E-2</v>
      </c>
      <c r="I32" s="58">
        <f t="shared" si="3"/>
        <v>1.6621305042187808E-2</v>
      </c>
      <c r="J32" s="58">
        <f t="shared" si="3"/>
        <v>1.9210703132669728E-2</v>
      </c>
      <c r="K32" s="58">
        <f t="shared" si="3"/>
        <v>2.1800101223151645E-2</v>
      </c>
      <c r="L32" s="58">
        <f t="shared" si="3"/>
        <v>2.4389499313632473E-2</v>
      </c>
      <c r="M32" s="58">
        <f t="shared" si="3"/>
        <v>2.7084853780433175E-2</v>
      </c>
      <c r="N32" s="58">
        <f t="shared" si="3"/>
        <v>2.9780208247233882E-2</v>
      </c>
      <c r="O32" s="58">
        <f t="shared" si="3"/>
        <v>3.2475562714034588E-2</v>
      </c>
      <c r="P32" s="58">
        <f t="shared" si="3"/>
        <v>3.5170917180835294E-2</v>
      </c>
      <c r="Q32" s="58">
        <f t="shared" si="3"/>
        <v>3.7866271647635993E-2</v>
      </c>
      <c r="R32" s="58">
        <f t="shared" si="3"/>
        <v>4.060998559003292E-2</v>
      </c>
      <c r="S32" s="58">
        <f t="shared" si="3"/>
        <v>4.3353699532429839E-2</v>
      </c>
      <c r="T32" s="58">
        <f t="shared" si="3"/>
        <v>4.6097413474826765E-2</v>
      </c>
      <c r="U32" s="58">
        <f t="shared" si="3"/>
        <v>4.8841127417223684E-2</v>
      </c>
      <c r="V32" s="58">
        <f t="shared" si="3"/>
        <v>5.158484135962061E-2</v>
      </c>
      <c r="W32" s="58">
        <f t="shared" si="3"/>
        <v>5.4274064468917319E-2</v>
      </c>
      <c r="X32" s="58">
        <f t="shared" si="3"/>
        <v>5.6963287578214034E-2</v>
      </c>
      <c r="Y32" s="58">
        <f t="shared" si="3"/>
        <v>5.9652510687511838E-2</v>
      </c>
      <c r="Z32" s="58">
        <f t="shared" si="3"/>
        <v>6.2341733796809649E-2</v>
      </c>
      <c r="AA32" s="58">
        <f t="shared" si="3"/>
        <v>6.5030956906107454E-2</v>
      </c>
      <c r="AB32" s="58">
        <f t="shared" si="3"/>
        <v>6.7565291034791933E-2</v>
      </c>
      <c r="AC32" s="58">
        <f t="shared" si="3"/>
        <v>7.0099625163476426E-2</v>
      </c>
      <c r="AD32" s="58">
        <f t="shared" si="3"/>
        <v>7.2633959292160905E-2</v>
      </c>
      <c r="AE32" s="58">
        <f t="shared" si="3"/>
        <v>7.5168293420845383E-2</v>
      </c>
      <c r="AF32" s="58">
        <f t="shared" si="3"/>
        <v>7.7702627549529876E-2</v>
      </c>
    </row>
    <row r="33" spans="1:32" x14ac:dyDescent="0.35">
      <c r="A33" t="s">
        <v>5156</v>
      </c>
      <c r="B33" s="58">
        <f t="shared" ref="B33" si="11">IF(B21&gt;=$B21,(B21-$B21)/(1-$B21),(B21-$B21)/$B21)</f>
        <v>0</v>
      </c>
      <c r="C33" s="58">
        <f t="shared" si="5"/>
        <v>-2.2885017722447925E-3</v>
      </c>
      <c r="D33" s="58">
        <f t="shared" si="3"/>
        <v>-4.5770035444901323E-3</v>
      </c>
      <c r="E33" s="58">
        <f t="shared" si="3"/>
        <v>-6.8655053167349248E-3</v>
      </c>
      <c r="F33" s="58">
        <f t="shared" si="3"/>
        <v>-9.1540070889797164E-3</v>
      </c>
      <c r="G33" s="58">
        <f t="shared" si="3"/>
        <v>-1.1442508861224509E-2</v>
      </c>
      <c r="H33" s="58">
        <f t="shared" si="3"/>
        <v>-1.4031906951707522E-2</v>
      </c>
      <c r="I33" s="58">
        <f t="shared" si="3"/>
        <v>-1.6621305042188346E-2</v>
      </c>
      <c r="J33" s="58">
        <f t="shared" si="3"/>
        <v>-1.9210703132670263E-2</v>
      </c>
      <c r="K33" s="58">
        <f t="shared" si="3"/>
        <v>-2.180010122315218E-2</v>
      </c>
      <c r="L33" s="58">
        <f t="shared" si="3"/>
        <v>-2.4389499313633003E-2</v>
      </c>
      <c r="M33" s="58">
        <f t="shared" si="3"/>
        <v>-2.7084853780432613E-2</v>
      </c>
      <c r="N33" s="58">
        <f t="shared" si="3"/>
        <v>-2.978020824723332E-2</v>
      </c>
      <c r="O33" s="58">
        <f t="shared" si="3"/>
        <v>-3.2475562714034019E-2</v>
      </c>
      <c r="P33" s="58">
        <f t="shared" si="3"/>
        <v>-3.5170917180834725E-2</v>
      </c>
      <c r="Q33" s="58">
        <f t="shared" si="3"/>
        <v>-3.7866271647635431E-2</v>
      </c>
      <c r="R33" s="58">
        <f t="shared" si="3"/>
        <v>-4.0609985590032351E-2</v>
      </c>
      <c r="S33" s="58">
        <f t="shared" si="3"/>
        <v>-4.335369953242927E-2</v>
      </c>
      <c r="T33" s="58">
        <f t="shared" si="3"/>
        <v>-4.6097413474826189E-2</v>
      </c>
      <c r="U33" s="58">
        <f t="shared" si="3"/>
        <v>-4.8841127417223115E-2</v>
      </c>
      <c r="V33" s="58">
        <f t="shared" si="3"/>
        <v>-5.1584841359620034E-2</v>
      </c>
      <c r="W33" s="58">
        <f t="shared" si="3"/>
        <v>-5.4274064468917839E-2</v>
      </c>
      <c r="X33" s="58">
        <f t="shared" si="3"/>
        <v>-5.6963287578214547E-2</v>
      </c>
      <c r="Y33" s="58">
        <f t="shared" si="3"/>
        <v>-5.9652510687512351E-2</v>
      </c>
      <c r="Z33" s="58">
        <f t="shared" si="3"/>
        <v>-6.2341733796810156E-2</v>
      </c>
      <c r="AA33" s="58">
        <f t="shared" si="3"/>
        <v>-6.5030956906107967E-2</v>
      </c>
      <c r="AB33" s="58">
        <f t="shared" si="3"/>
        <v>-6.7565291034792446E-2</v>
      </c>
      <c r="AC33" s="58">
        <f t="shared" si="3"/>
        <v>-7.0099625163476925E-2</v>
      </c>
      <c r="AD33" s="58">
        <f t="shared" si="3"/>
        <v>-7.2633959292161418E-2</v>
      </c>
      <c r="AE33" s="58">
        <f t="shared" si="3"/>
        <v>-7.5168293420845897E-2</v>
      </c>
      <c r="AF33" s="58">
        <f t="shared" si="3"/>
        <v>-7.7702627549530376E-2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733867-B03F-4B07-A432-48EE627D718C}">
  <sheetPr>
    <tabColor rgb="FFFF0000"/>
  </sheetPr>
  <dimension ref="A1"/>
  <sheetViews>
    <sheetView workbookViewId="0"/>
  </sheetViews>
  <sheetFormatPr defaultRowHeight="14.5" x14ac:dyDescent="0.3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7C79D-2C41-4F85-BB82-2DB0F270D5A4}">
  <sheetPr>
    <tabColor theme="4" tint="-0.249977111117893"/>
  </sheetPr>
  <dimension ref="A1:AF9"/>
  <sheetViews>
    <sheetView workbookViewId="0">
      <selection activeCell="C3" sqref="C3"/>
    </sheetView>
  </sheetViews>
  <sheetFormatPr defaultRowHeight="14.5" x14ac:dyDescent="0.35"/>
  <cols>
    <col min="1" max="1" width="34.7265625" customWidth="1"/>
    <col min="2" max="2" width="13.1796875" customWidth="1"/>
  </cols>
  <sheetData>
    <row r="1" spans="1:32" x14ac:dyDescent="0.35">
      <c r="B1" s="43">
        <v>2020</v>
      </c>
      <c r="C1">
        <v>2021</v>
      </c>
      <c r="D1" s="43">
        <v>2022</v>
      </c>
      <c r="E1">
        <v>2023</v>
      </c>
      <c r="F1" s="43">
        <v>2024</v>
      </c>
      <c r="G1">
        <v>2025</v>
      </c>
      <c r="H1" s="43">
        <v>2026</v>
      </c>
      <c r="I1">
        <v>2027</v>
      </c>
      <c r="J1" s="43">
        <v>2028</v>
      </c>
      <c r="K1">
        <v>2029</v>
      </c>
      <c r="L1" s="43">
        <v>2030</v>
      </c>
      <c r="M1">
        <v>2031</v>
      </c>
      <c r="N1" s="43">
        <v>2032</v>
      </c>
      <c r="O1">
        <v>2033</v>
      </c>
      <c r="P1" s="43">
        <v>2034</v>
      </c>
      <c r="Q1">
        <v>2035</v>
      </c>
      <c r="R1" s="43">
        <v>2036</v>
      </c>
      <c r="S1">
        <v>2037</v>
      </c>
      <c r="T1" s="43">
        <v>2038</v>
      </c>
      <c r="U1">
        <v>2039</v>
      </c>
      <c r="V1" s="43">
        <v>2040</v>
      </c>
      <c r="W1">
        <v>2041</v>
      </c>
      <c r="X1" s="43">
        <v>2042</v>
      </c>
      <c r="Y1">
        <v>2043</v>
      </c>
      <c r="Z1" s="43">
        <v>2044</v>
      </c>
      <c r="AA1">
        <v>2045</v>
      </c>
      <c r="AB1" s="43">
        <v>2046</v>
      </c>
      <c r="AC1">
        <v>2047</v>
      </c>
      <c r="AD1" s="43">
        <v>2048</v>
      </c>
      <c r="AE1">
        <v>2049</v>
      </c>
      <c r="AF1" s="43">
        <v>2050</v>
      </c>
    </row>
    <row r="2" spans="1:32" x14ac:dyDescent="0.35">
      <c r="A2" s="1" t="s">
        <v>5157</v>
      </c>
      <c r="B2" s="45">
        <f>SUMPRODUCT('First Year Calculations'!D:D,'First Year Calculations'!$O:$O)</f>
        <v>0.49149594353342313</v>
      </c>
      <c r="C2">
        <f>IF(Projections!C$26&gt;=0,$B2+(1-$B2)*Projections!C$26,$B2+$B2*Projections!C$26)</f>
        <v>0.49157860909813128</v>
      </c>
      <c r="D2">
        <f>IF(Projections!D$26&gt;=0,$B2+(1-$B2)*Projections!D$26,$B2+$B2*Projections!D$26)</f>
        <v>0.49166127466283954</v>
      </c>
      <c r="E2">
        <f>IF(Projections!E$26&gt;=0,$B2+(1-$B2)*Projections!E$26,$B2+$B2*Projections!E$26)</f>
        <v>0.49174394022754769</v>
      </c>
      <c r="F2">
        <f>IF(Projections!F$26&gt;=0,$B2+(1-$B2)*Projections!F$26,$B2+$B2*Projections!F$26)</f>
        <v>0.49182660579225601</v>
      </c>
      <c r="G2">
        <f>IF(Projections!G$26&gt;=0,$B2+(1-$B2)*Projections!G$26,$B2+$B2*Projections!G$26)</f>
        <v>0.49190927135696416</v>
      </c>
      <c r="H2">
        <f>IF(Projections!H$26&gt;=0,$B2+(1-$B2)*Projections!H$26,$B2+$B2*Projections!H$26)</f>
        <v>0.49180099718507653</v>
      </c>
      <c r="I2">
        <f>IF(Projections!I$26&gt;=0,$B2+(1-$B2)*Projections!I$26,$B2+$B2*Projections!I$26)</f>
        <v>0.49169272301318873</v>
      </c>
      <c r="J2">
        <f>IF(Projections!J$26&gt;=0,$B2+(1-$B2)*Projections!J$26,$B2+$B2*Projections!J$26)</f>
        <v>0.49158444884130104</v>
      </c>
      <c r="K2">
        <f>IF(Projections!K$26&gt;=0,$B2+(1-$B2)*Projections!K$26,$B2+$B2*Projections!K$26)</f>
        <v>0.49147647002618339</v>
      </c>
      <c r="L2">
        <f>IF(Projections!L$26&gt;=0,$B2+(1-$B2)*Projections!L$26,$B2+$B2*Projections!L$26)</f>
        <v>0.49136981352487474</v>
      </c>
      <c r="M2">
        <f>IF(Projections!M$26&gt;=0,$B2+(1-$B2)*Projections!M$26,$B2+$B2*Projections!M$26)</f>
        <v>0.49126271270568483</v>
      </c>
      <c r="N2">
        <f>IF(Projections!N$26&gt;=0,$B2+(1-$B2)*Projections!N$26,$B2+$B2*Projections!N$26)</f>
        <v>0.49115561188649487</v>
      </c>
      <c r="O2">
        <f>IF(Projections!O$26&gt;=0,$B2+(1-$B2)*Projections!O$26,$B2+$B2*Projections!O$26)</f>
        <v>0.49104851106730502</v>
      </c>
      <c r="P2">
        <f>IF(Projections!P$26&gt;=0,$B2+(1-$B2)*Projections!P$26,$B2+$B2*Projections!P$26)</f>
        <v>0.49094141024811505</v>
      </c>
      <c r="Q2">
        <f>IF(Projections!Q$26&gt;=0,$B2+(1-$B2)*Projections!Q$26,$B2+$B2*Projections!Q$26)</f>
        <v>0.49083430942892514</v>
      </c>
      <c r="R2">
        <f>IF(Projections!R$26&gt;=0,$B2+(1-$B2)*Projections!R$26,$B2+$B2*Projections!R$26)</f>
        <v>0.49075892746792088</v>
      </c>
      <c r="S2">
        <f>IF(Projections!S$26&gt;=0,$B2+(1-$B2)*Projections!S$26,$B2+$B2*Projections!S$26)</f>
        <v>0.49068354550691651</v>
      </c>
      <c r="T2">
        <f>IF(Projections!T$26&gt;=0,$B2+(1-$B2)*Projections!T$26,$B2+$B2*Projections!T$26)</f>
        <v>0.49060816354591213</v>
      </c>
      <c r="U2">
        <f>IF(Projections!U$26&gt;=0,$B2+(1-$B2)*Projections!U$26,$B2+$B2*Projections!U$26)</f>
        <v>0.49053278158490787</v>
      </c>
      <c r="V2">
        <f>IF(Projections!V$26&gt;=0,$B2+(1-$B2)*Projections!V$26,$B2+$B2*Projections!V$26)</f>
        <v>0.49045739962390356</v>
      </c>
      <c r="W2">
        <f>IF(Projections!W$26&gt;=0,$B2+(1-$B2)*Projections!W$26,$B2+$B2*Projections!W$26)</f>
        <v>0.49042783580434485</v>
      </c>
      <c r="X2">
        <f>IF(Projections!X$26&gt;=0,$B2+(1-$B2)*Projections!X$26,$B2+$B2*Projections!X$26)</f>
        <v>0.4903982719847863</v>
      </c>
      <c r="Y2">
        <f>IF(Projections!Y$26&gt;=0,$B2+(1-$B2)*Projections!Y$26,$B2+$B2*Projections!Y$26)</f>
        <v>0.49036870816522776</v>
      </c>
      <c r="Z2">
        <f>IF(Projections!Z$26&gt;=0,$B2+(1-$B2)*Projections!Z$26,$B2+$B2*Projections!Z$26)</f>
        <v>0.49033914434566911</v>
      </c>
      <c r="AA2">
        <f>IF(Projections!AA$26&gt;=0,$B2+(1-$B2)*Projections!AA$26,$B2+$B2*Projections!AA$26)</f>
        <v>0.49030958052611057</v>
      </c>
      <c r="AB2">
        <f>IF(Projections!AB$26&gt;=0,$B2+(1-$B2)*Projections!AB$26,$B2+$B2*Projections!AB$26)</f>
        <v>0.49031979905070744</v>
      </c>
      <c r="AC2">
        <f>IF(Projections!AC$26&gt;=0,$B2+(1-$B2)*Projections!AC$26,$B2+$B2*Projections!AC$26)</f>
        <v>0.49033001757530431</v>
      </c>
      <c r="AD2">
        <f>IF(Projections!AD$26&gt;=0,$B2+(1-$B2)*Projections!AD$26,$B2+$B2*Projections!AD$26)</f>
        <v>0.49034023609990118</v>
      </c>
      <c r="AE2">
        <f>IF(Projections!AE$26&gt;=0,$B2+(1-$B2)*Projections!AE$26,$B2+$B2*Projections!AE$26)</f>
        <v>0.49035045462449806</v>
      </c>
      <c r="AF2">
        <f>IF(Projections!AF$26&gt;=0,$B2+(1-$B2)*Projections!AF$26,$B2+$B2*Projections!AF$26)</f>
        <v>0.49036067314909493</v>
      </c>
    </row>
    <row r="3" spans="1:32" x14ac:dyDescent="0.35">
      <c r="A3" s="1" t="s">
        <v>5158</v>
      </c>
      <c r="B3" s="45">
        <f>SUMPRODUCT('First Year Calculations'!D:D,'First Year Calculations'!$L:$L)</f>
        <v>0.49187965617238988</v>
      </c>
      <c r="C3">
        <f>IF(Projections!C$26&gt;=0,$B3+(1-$B3)*Projections!C$26,$B3+$B3*Projections!C$26)</f>
        <v>0.49196225935839805</v>
      </c>
      <c r="D3">
        <f>IF(Projections!D$26&gt;=0,$B3+(1-$B3)*Projections!D$26,$B3+$B3*Projections!D$26)</f>
        <v>0.49204486254440633</v>
      </c>
      <c r="E3">
        <f>IF(Projections!E$26&gt;=0,$B3+(1-$B3)*Projections!E$26,$B3+$B3*Projections!E$26)</f>
        <v>0.49212746573041449</v>
      </c>
      <c r="F3">
        <f>IF(Projections!F$26&gt;=0,$B3+(1-$B3)*Projections!F$26,$B3+$B3*Projections!F$26)</f>
        <v>0.49221006891642277</v>
      </c>
      <c r="G3">
        <f>IF(Projections!G$26&gt;=0,$B3+(1-$B3)*Projections!G$26,$B3+$B3*Projections!G$26)</f>
        <v>0.49229267210243088</v>
      </c>
      <c r="H3">
        <f>IF(Projections!H$26&gt;=0,$B3+(1-$B3)*Projections!H$26,$B3+$B3*Projections!H$26)</f>
        <v>0.49218447963327056</v>
      </c>
      <c r="I3">
        <f>IF(Projections!I$26&gt;=0,$B3+(1-$B3)*Projections!I$26,$B3+$B3*Projections!I$26)</f>
        <v>0.49207628716411</v>
      </c>
      <c r="J3">
        <f>IF(Projections!J$26&gt;=0,$B3+(1-$B3)*Projections!J$26,$B3+$B3*Projections!J$26)</f>
        <v>0.49196809469494951</v>
      </c>
      <c r="K3">
        <f>IF(Projections!K$26&gt;=0,$B3+(1-$B3)*Projections!K$26,$B3+$B3*Projections!K$26)</f>
        <v>0.49186016746211342</v>
      </c>
      <c r="L3">
        <f>IF(Projections!L$26&gt;=0,$B3+(1-$B3)*Projections!L$26,$B3+$B3*Projections!L$26)</f>
        <v>0.49175342769369318</v>
      </c>
      <c r="M3">
        <f>IF(Projections!M$26&gt;=0,$B3+(1-$B3)*Projections!M$26,$B3+$B3*Projections!M$26)</f>
        <v>0.49164624326051115</v>
      </c>
      <c r="N3">
        <f>IF(Projections!N$26&gt;=0,$B3+(1-$B3)*Projections!N$26,$B3+$B3*Projections!N$26)</f>
        <v>0.49153905882732907</v>
      </c>
      <c r="O3">
        <f>IF(Projections!O$26&gt;=0,$B3+(1-$B3)*Projections!O$26,$B3+$B3*Projections!O$26)</f>
        <v>0.49143187439414704</v>
      </c>
      <c r="P3">
        <f>IF(Projections!P$26&gt;=0,$B3+(1-$B3)*Projections!P$26,$B3+$B3*Projections!P$26)</f>
        <v>0.4913246899609649</v>
      </c>
      <c r="Q3">
        <f>IF(Projections!Q$26&gt;=0,$B3+(1-$B3)*Projections!Q$26,$B3+$B3*Projections!Q$26)</f>
        <v>0.49121750552778287</v>
      </c>
      <c r="R3">
        <f>IF(Projections!R$26&gt;=0,$B3+(1-$B3)*Projections!R$26,$B3+$B3*Projections!R$26)</f>
        <v>0.49114206471581229</v>
      </c>
      <c r="S3">
        <f>IF(Projections!S$26&gt;=0,$B3+(1-$B3)*Projections!S$26,$B3+$B3*Projections!S$26)</f>
        <v>0.4910666239038417</v>
      </c>
      <c r="T3">
        <f>IF(Projections!T$26&gt;=0,$B3+(1-$B3)*Projections!T$26,$B3+$B3*Projections!T$26)</f>
        <v>0.49099118309187106</v>
      </c>
      <c r="U3">
        <f>IF(Projections!U$26&gt;=0,$B3+(1-$B3)*Projections!U$26,$B3+$B3*Projections!U$26)</f>
        <v>0.49091574227990054</v>
      </c>
      <c r="V3">
        <f>IF(Projections!V$26&gt;=0,$B3+(1-$B3)*Projections!V$26,$B3+$B3*Projections!V$26)</f>
        <v>0.49084030146792995</v>
      </c>
      <c r="W3">
        <f>IF(Projections!W$26&gt;=0,$B3+(1-$B3)*Projections!W$26,$B3+$B3*Projections!W$26)</f>
        <v>0.49081071456779174</v>
      </c>
      <c r="X3">
        <f>IF(Projections!X$26&gt;=0,$B3+(1-$B3)*Projections!X$26,$B3+$B3*Projections!X$26)</f>
        <v>0.49078112766765364</v>
      </c>
      <c r="Y3">
        <f>IF(Projections!Y$26&gt;=0,$B3+(1-$B3)*Projections!Y$26,$B3+$B3*Projections!Y$26)</f>
        <v>0.49075154076751554</v>
      </c>
      <c r="Z3">
        <f>IF(Projections!Z$26&gt;=0,$B3+(1-$B3)*Projections!Z$26,$B3+$B3*Projections!Z$26)</f>
        <v>0.49072195386737738</v>
      </c>
      <c r="AA3">
        <f>IF(Projections!AA$26&gt;=0,$B3+(1-$B3)*Projections!AA$26,$B3+$B3*Projections!AA$26)</f>
        <v>0.49069236696723922</v>
      </c>
      <c r="AB3">
        <f>IF(Projections!AB$26&gt;=0,$B3+(1-$B3)*Projections!AB$26,$B3+$B3*Projections!AB$26)</f>
        <v>0.49070259346947481</v>
      </c>
      <c r="AC3">
        <f>IF(Projections!AC$26&gt;=0,$B3+(1-$B3)*Projections!AC$26,$B3+$B3*Projections!AC$26)</f>
        <v>0.49071281997171035</v>
      </c>
      <c r="AD3">
        <f>IF(Projections!AD$26&gt;=0,$B3+(1-$B3)*Projections!AD$26,$B3+$B3*Projections!AD$26)</f>
        <v>0.49072304647394588</v>
      </c>
      <c r="AE3">
        <f>IF(Projections!AE$26&gt;=0,$B3+(1-$B3)*Projections!AE$26,$B3+$B3*Projections!AE$26)</f>
        <v>0.49073327297618141</v>
      </c>
      <c r="AF3">
        <f>IF(Projections!AF$26&gt;=0,$B3+(1-$B3)*Projections!AF$26,$B3+$B3*Projections!AF$26)</f>
        <v>0.49074349947841689</v>
      </c>
    </row>
    <row r="4" spans="1:32" x14ac:dyDescent="0.35">
      <c r="A4" s="1" t="s">
        <v>5159</v>
      </c>
      <c r="B4" s="45">
        <f>SUMPRODUCT('First Year Calculations'!D:D,'First Year Calculations'!$U:$U)</f>
        <v>0.49213776591529068</v>
      </c>
      <c r="C4">
        <f>IF(Projections!C$26&gt;=0,$B4+(1-$B4)*Projections!C$26,$B4+$B4*Projections!C$26)</f>
        <v>0.49222032714138253</v>
      </c>
      <c r="D4">
        <f>IF(Projections!D$26&gt;=0,$B4+(1-$B4)*Projections!D$26,$B4+$B4*Projections!D$26)</f>
        <v>0.49230288836747449</v>
      </c>
      <c r="E4">
        <f>IF(Projections!E$26&gt;=0,$B4+(1-$B4)*Projections!E$26,$B4+$B4*Projections!E$26)</f>
        <v>0.49238544959356634</v>
      </c>
      <c r="F4">
        <f>IF(Projections!F$26&gt;=0,$B4+(1-$B4)*Projections!F$26,$B4+$B4*Projections!F$26)</f>
        <v>0.4924680108196583</v>
      </c>
      <c r="G4">
        <f>IF(Projections!G$26&gt;=0,$B4+(1-$B4)*Projections!G$26,$B4+$B4*Projections!G$26)</f>
        <v>0.49255057204575015</v>
      </c>
      <c r="H4">
        <f>IF(Projections!H$26&gt;=0,$B4+(1-$B4)*Projections!H$26,$B4+$B4*Projections!H$26)</f>
        <v>0.49244243453508679</v>
      </c>
      <c r="I4">
        <f>IF(Projections!I$26&gt;=0,$B4+(1-$B4)*Projections!I$26,$B4+$B4*Projections!I$26)</f>
        <v>0.49233429702442327</v>
      </c>
      <c r="J4">
        <f>IF(Projections!J$26&gt;=0,$B4+(1-$B4)*Projections!J$26,$B4+$B4*Projections!J$26)</f>
        <v>0.49222615951375981</v>
      </c>
      <c r="K4">
        <f>IF(Projections!K$26&gt;=0,$B4+(1-$B4)*Projections!K$26,$B4+$B4*Projections!K$26)</f>
        <v>0.49211826697847622</v>
      </c>
      <c r="L4">
        <f>IF(Projections!L$26&gt;=0,$B4+(1-$B4)*Projections!L$26,$B4+$B4*Projections!L$26)</f>
        <v>0.4920114711992537</v>
      </c>
      <c r="M4">
        <f>IF(Projections!M$26&gt;=0,$B4+(1-$B4)*Projections!M$26,$B4+$B4*Projections!M$26)</f>
        <v>0.49190423052193522</v>
      </c>
      <c r="N4">
        <f>IF(Projections!N$26&gt;=0,$B4+(1-$B4)*Projections!N$26,$B4+$B4*Projections!N$26)</f>
        <v>0.49179698984461667</v>
      </c>
      <c r="O4">
        <f>IF(Projections!O$26&gt;=0,$B4+(1-$B4)*Projections!O$26,$B4+$B4*Projections!O$26)</f>
        <v>0.49168974916729818</v>
      </c>
      <c r="P4">
        <f>IF(Projections!P$26&gt;=0,$B4+(1-$B4)*Projections!P$26,$B4+$B4*Projections!P$26)</f>
        <v>0.49158250848997964</v>
      </c>
      <c r="Q4">
        <f>IF(Projections!Q$26&gt;=0,$B4+(1-$B4)*Projections!Q$26,$B4+$B4*Projections!Q$26)</f>
        <v>0.49147526781266115</v>
      </c>
      <c r="R4">
        <f>IF(Projections!R$26&gt;=0,$B4+(1-$B4)*Projections!R$26,$B4+$B4*Projections!R$26)</f>
        <v>0.4913997874137544</v>
      </c>
      <c r="S4">
        <f>IF(Projections!S$26&gt;=0,$B4+(1-$B4)*Projections!S$26,$B4+$B4*Projections!S$26)</f>
        <v>0.49132430701484753</v>
      </c>
      <c r="T4">
        <f>IF(Projections!T$26&gt;=0,$B4+(1-$B4)*Projections!T$26,$B4+$B4*Projections!T$26)</f>
        <v>0.49124882661594071</v>
      </c>
      <c r="U4">
        <f>IF(Projections!U$26&gt;=0,$B4+(1-$B4)*Projections!U$26,$B4+$B4*Projections!U$26)</f>
        <v>0.4911733462170339</v>
      </c>
      <c r="V4">
        <f>IF(Projections!V$26&gt;=0,$B4+(1-$B4)*Projections!V$26,$B4+$B4*Projections!V$26)</f>
        <v>0.49109786581812714</v>
      </c>
      <c r="W4">
        <f>IF(Projections!W$26&gt;=0,$B4+(1-$B4)*Projections!W$26,$B4+$B4*Projections!W$26)</f>
        <v>0.49106826339251008</v>
      </c>
      <c r="X4">
        <f>IF(Projections!X$26&gt;=0,$B4+(1-$B4)*Projections!X$26,$B4+$B4*Projections!X$26)</f>
        <v>0.49103866096689314</v>
      </c>
      <c r="Y4">
        <f>IF(Projections!Y$26&gt;=0,$B4+(1-$B4)*Projections!Y$26,$B4+$B4*Projections!Y$26)</f>
        <v>0.49100905854127619</v>
      </c>
      <c r="Z4">
        <f>IF(Projections!Z$26&gt;=0,$B4+(1-$B4)*Projections!Z$26,$B4+$B4*Projections!Z$26)</f>
        <v>0.49097945611565919</v>
      </c>
      <c r="AA4">
        <f>IF(Projections!AA$26&gt;=0,$B4+(1-$B4)*Projections!AA$26,$B4+$B4*Projections!AA$26)</f>
        <v>0.49094985369004224</v>
      </c>
      <c r="AB4">
        <f>IF(Projections!AB$26&gt;=0,$B4+(1-$B4)*Projections!AB$26,$B4+$B4*Projections!AB$26)</f>
        <v>0.49096008555854947</v>
      </c>
      <c r="AC4">
        <f>IF(Projections!AC$26&gt;=0,$B4+(1-$B4)*Projections!AC$26,$B4+$B4*Projections!AC$26)</f>
        <v>0.49097031742705671</v>
      </c>
      <c r="AD4">
        <f>IF(Projections!AD$26&gt;=0,$B4+(1-$B4)*Projections!AD$26,$B4+$B4*Projections!AD$26)</f>
        <v>0.4909805492955639</v>
      </c>
      <c r="AE4">
        <f>IF(Projections!AE$26&gt;=0,$B4+(1-$B4)*Projections!AE$26,$B4+$B4*Projections!AE$26)</f>
        <v>0.49099078116407108</v>
      </c>
      <c r="AF4">
        <f>IF(Projections!AF$26&gt;=0,$B4+(1-$B4)*Projections!AF$26,$B4+$B4*Projections!AF$26)</f>
        <v>0.49100101303257826</v>
      </c>
    </row>
    <row r="5" spans="1:32" x14ac:dyDescent="0.35">
      <c r="A5" s="1" t="s">
        <v>5160</v>
      </c>
      <c r="B5" s="45">
        <f>B4</f>
        <v>0.49213776591529068</v>
      </c>
      <c r="C5">
        <f>IF(Projections!C$26&gt;=0,$B5+(1-$B5)*Projections!C$26,$B5+$B5*Projections!C$26)</f>
        <v>0.49222032714138253</v>
      </c>
      <c r="D5">
        <f>IF(Projections!D$26&gt;=0,$B5+(1-$B5)*Projections!D$26,$B5+$B5*Projections!D$26)</f>
        <v>0.49230288836747449</v>
      </c>
      <c r="E5">
        <f>IF(Projections!E$26&gt;=0,$B5+(1-$B5)*Projections!E$26,$B5+$B5*Projections!E$26)</f>
        <v>0.49238544959356634</v>
      </c>
      <c r="F5">
        <f>IF(Projections!F$26&gt;=0,$B5+(1-$B5)*Projections!F$26,$B5+$B5*Projections!F$26)</f>
        <v>0.4924680108196583</v>
      </c>
      <c r="G5">
        <f>IF(Projections!G$26&gt;=0,$B5+(1-$B5)*Projections!G$26,$B5+$B5*Projections!G$26)</f>
        <v>0.49255057204575015</v>
      </c>
      <c r="H5">
        <f>IF(Projections!H$26&gt;=0,$B5+(1-$B5)*Projections!H$26,$B5+$B5*Projections!H$26)</f>
        <v>0.49244243453508679</v>
      </c>
      <c r="I5">
        <f>IF(Projections!I$26&gt;=0,$B5+(1-$B5)*Projections!I$26,$B5+$B5*Projections!I$26)</f>
        <v>0.49233429702442327</v>
      </c>
      <c r="J5">
        <f>IF(Projections!J$26&gt;=0,$B5+(1-$B5)*Projections!J$26,$B5+$B5*Projections!J$26)</f>
        <v>0.49222615951375981</v>
      </c>
      <c r="K5">
        <f>IF(Projections!K$26&gt;=0,$B5+(1-$B5)*Projections!K$26,$B5+$B5*Projections!K$26)</f>
        <v>0.49211826697847622</v>
      </c>
      <c r="L5">
        <f>IF(Projections!L$26&gt;=0,$B5+(1-$B5)*Projections!L$26,$B5+$B5*Projections!L$26)</f>
        <v>0.4920114711992537</v>
      </c>
      <c r="M5">
        <f>IF(Projections!M$26&gt;=0,$B5+(1-$B5)*Projections!M$26,$B5+$B5*Projections!M$26)</f>
        <v>0.49190423052193522</v>
      </c>
      <c r="N5">
        <f>IF(Projections!N$26&gt;=0,$B5+(1-$B5)*Projections!N$26,$B5+$B5*Projections!N$26)</f>
        <v>0.49179698984461667</v>
      </c>
      <c r="O5">
        <f>IF(Projections!O$26&gt;=0,$B5+(1-$B5)*Projections!O$26,$B5+$B5*Projections!O$26)</f>
        <v>0.49168974916729818</v>
      </c>
      <c r="P5">
        <f>IF(Projections!P$26&gt;=0,$B5+(1-$B5)*Projections!P$26,$B5+$B5*Projections!P$26)</f>
        <v>0.49158250848997964</v>
      </c>
      <c r="Q5">
        <f>IF(Projections!Q$26&gt;=0,$B5+(1-$B5)*Projections!Q$26,$B5+$B5*Projections!Q$26)</f>
        <v>0.49147526781266115</v>
      </c>
      <c r="R5">
        <f>IF(Projections!R$26&gt;=0,$B5+(1-$B5)*Projections!R$26,$B5+$B5*Projections!R$26)</f>
        <v>0.4913997874137544</v>
      </c>
      <c r="S5">
        <f>IF(Projections!S$26&gt;=0,$B5+(1-$B5)*Projections!S$26,$B5+$B5*Projections!S$26)</f>
        <v>0.49132430701484753</v>
      </c>
      <c r="T5">
        <f>IF(Projections!T$26&gt;=0,$B5+(1-$B5)*Projections!T$26,$B5+$B5*Projections!T$26)</f>
        <v>0.49124882661594071</v>
      </c>
      <c r="U5">
        <f>IF(Projections!U$26&gt;=0,$B5+(1-$B5)*Projections!U$26,$B5+$B5*Projections!U$26)</f>
        <v>0.4911733462170339</v>
      </c>
      <c r="V5">
        <f>IF(Projections!V$26&gt;=0,$B5+(1-$B5)*Projections!V$26,$B5+$B5*Projections!V$26)</f>
        <v>0.49109786581812714</v>
      </c>
      <c r="W5">
        <f>IF(Projections!W$26&gt;=0,$B5+(1-$B5)*Projections!W$26,$B5+$B5*Projections!W$26)</f>
        <v>0.49106826339251008</v>
      </c>
      <c r="X5">
        <f>IF(Projections!X$26&gt;=0,$B5+(1-$B5)*Projections!X$26,$B5+$B5*Projections!X$26)</f>
        <v>0.49103866096689314</v>
      </c>
      <c r="Y5">
        <f>IF(Projections!Y$26&gt;=0,$B5+(1-$B5)*Projections!Y$26,$B5+$B5*Projections!Y$26)</f>
        <v>0.49100905854127619</v>
      </c>
      <c r="Z5">
        <f>IF(Projections!Z$26&gt;=0,$B5+(1-$B5)*Projections!Z$26,$B5+$B5*Projections!Z$26)</f>
        <v>0.49097945611565919</v>
      </c>
      <c r="AA5">
        <f>IF(Projections!AA$26&gt;=0,$B5+(1-$B5)*Projections!AA$26,$B5+$B5*Projections!AA$26)</f>
        <v>0.49094985369004224</v>
      </c>
      <c r="AB5">
        <f>IF(Projections!AB$26&gt;=0,$B5+(1-$B5)*Projections!AB$26,$B5+$B5*Projections!AB$26)</f>
        <v>0.49096008555854947</v>
      </c>
      <c r="AC5">
        <f>IF(Projections!AC$26&gt;=0,$B5+(1-$B5)*Projections!AC$26,$B5+$B5*Projections!AC$26)</f>
        <v>0.49097031742705671</v>
      </c>
      <c r="AD5">
        <f>IF(Projections!AD$26&gt;=0,$B5+(1-$B5)*Projections!AD$26,$B5+$B5*Projections!AD$26)</f>
        <v>0.4909805492955639</v>
      </c>
      <c r="AE5">
        <f>IF(Projections!AE$26&gt;=0,$B5+(1-$B5)*Projections!AE$26,$B5+$B5*Projections!AE$26)</f>
        <v>0.49099078116407108</v>
      </c>
      <c r="AF5">
        <f>IF(Projections!AF$26&gt;=0,$B5+(1-$B5)*Projections!AF$26,$B5+$B5*Projections!AF$26)</f>
        <v>0.49100101303257826</v>
      </c>
    </row>
    <row r="6" spans="1:32" x14ac:dyDescent="0.35">
      <c r="A6" s="1" t="s">
        <v>5161</v>
      </c>
      <c r="B6" s="45">
        <f>SUMPRODUCT('First Year Calculations'!D:D,'First Year Calculations'!$R:$R)</f>
        <v>0.4913715613159842</v>
      </c>
      <c r="C6">
        <f>IF(Projections!C$26&gt;=0,$B6+(1-$B6)*Projections!C$26,$B6+$B6*Projections!C$26)</f>
        <v>0.49145424710103497</v>
      </c>
      <c r="D6">
        <f>IF(Projections!D$26&gt;=0,$B6+(1-$B6)*Projections!D$26,$B6+$B6*Projections!D$26)</f>
        <v>0.49153693288608585</v>
      </c>
      <c r="E6">
        <f>IF(Projections!E$26&gt;=0,$B6+(1-$B6)*Projections!E$26,$B6+$B6*Projections!E$26)</f>
        <v>0.49161961867113663</v>
      </c>
      <c r="F6">
        <f>IF(Projections!F$26&gt;=0,$B6+(1-$B6)*Projections!F$26,$B6+$B6*Projections!F$26)</f>
        <v>0.49170230445618751</v>
      </c>
      <c r="G6">
        <f>IF(Projections!G$26&gt;=0,$B6+(1-$B6)*Projections!G$26,$B6+$B6*Projections!G$26)</f>
        <v>0.49178499024123828</v>
      </c>
      <c r="H6">
        <f>IF(Projections!H$26&gt;=0,$B6+(1-$B6)*Projections!H$26,$B6+$B6*Projections!H$26)</f>
        <v>0.49167668958503574</v>
      </c>
      <c r="I6">
        <f>IF(Projections!I$26&gt;=0,$B6+(1-$B6)*Projections!I$26,$B6+$B6*Projections!I$26)</f>
        <v>0.49156838892883298</v>
      </c>
      <c r="J6">
        <f>IF(Projections!J$26&gt;=0,$B6+(1-$B6)*Projections!J$26,$B6+$B6*Projections!J$26)</f>
        <v>0.49146008827263027</v>
      </c>
      <c r="K6">
        <f>IF(Projections!K$26&gt;=0,$B6+(1-$B6)*Projections!K$26,$B6+$B6*Projections!K$26)</f>
        <v>0.49135209273687874</v>
      </c>
      <c r="L6">
        <f>IF(Projections!L$26&gt;=0,$B6+(1-$B6)*Projections!L$26,$B6+$B6*Projections!L$26)</f>
        <v>0.49124546322698742</v>
      </c>
      <c r="M6">
        <f>IF(Projections!M$26&gt;=0,$B6+(1-$B6)*Projections!M$26,$B6+$B6*Projections!M$26)</f>
        <v>0.49113838951165784</v>
      </c>
      <c r="N6">
        <f>IF(Projections!N$26&gt;=0,$B6+(1-$B6)*Projections!N$26,$B6+$B6*Projections!N$26)</f>
        <v>0.49103131579632814</v>
      </c>
      <c r="O6">
        <f>IF(Projections!O$26&gt;=0,$B6+(1-$B6)*Projections!O$26,$B6+$B6*Projections!O$26)</f>
        <v>0.49092424208099855</v>
      </c>
      <c r="P6">
        <f>IF(Projections!P$26&gt;=0,$B6+(1-$B6)*Projections!P$26,$B6+$B6*Projections!P$26)</f>
        <v>0.49081716836566885</v>
      </c>
      <c r="Q6">
        <f>IF(Projections!Q$26&gt;=0,$B6+(1-$B6)*Projections!Q$26,$B6+$B6*Projections!Q$26)</f>
        <v>0.49071009465033927</v>
      </c>
      <c r="R6">
        <f>IF(Projections!R$26&gt;=0,$B6+(1-$B6)*Projections!R$26,$B6+$B6*Projections!R$26)</f>
        <v>0.49063473176614641</v>
      </c>
      <c r="S6">
        <f>IF(Projections!S$26&gt;=0,$B6+(1-$B6)*Projections!S$26,$B6+$B6*Projections!S$26)</f>
        <v>0.49055936888195356</v>
      </c>
      <c r="T6">
        <f>IF(Projections!T$26&gt;=0,$B6+(1-$B6)*Projections!T$26,$B6+$B6*Projections!T$26)</f>
        <v>0.49048400599776071</v>
      </c>
      <c r="U6">
        <f>IF(Projections!U$26&gt;=0,$B6+(1-$B6)*Projections!U$26,$B6+$B6*Projections!U$26)</f>
        <v>0.49040864311356791</v>
      </c>
      <c r="V6">
        <f>IF(Projections!V$26&gt;=0,$B6+(1-$B6)*Projections!V$26,$B6+$B6*Projections!V$26)</f>
        <v>0.49033328022937511</v>
      </c>
      <c r="W6">
        <f>IF(Projections!W$26&gt;=0,$B6+(1-$B6)*Projections!W$26,$B6+$B6*Projections!W$26)</f>
        <v>0.49030372389149246</v>
      </c>
      <c r="X6">
        <f>IF(Projections!X$26&gt;=0,$B6+(1-$B6)*Projections!X$26,$B6+$B6*Projections!X$26)</f>
        <v>0.49027416755360997</v>
      </c>
      <c r="Y6">
        <f>IF(Projections!Y$26&gt;=0,$B6+(1-$B6)*Projections!Y$26,$B6+$B6*Projections!Y$26)</f>
        <v>0.49024461121572749</v>
      </c>
      <c r="Z6">
        <f>IF(Projections!Z$26&gt;=0,$B6+(1-$B6)*Projections!Z$26,$B6+$B6*Projections!Z$26)</f>
        <v>0.49021505487784489</v>
      </c>
      <c r="AA6">
        <f>IF(Projections!AA$26&gt;=0,$B6+(1-$B6)*Projections!AA$26,$B6+$B6*Projections!AA$26)</f>
        <v>0.49018549853996241</v>
      </c>
      <c r="AB6">
        <f>IF(Projections!AB$26&gt;=0,$B6+(1-$B6)*Projections!AB$26,$B6+$B6*Projections!AB$26)</f>
        <v>0.49019571447857102</v>
      </c>
      <c r="AC6">
        <f>IF(Projections!AC$26&gt;=0,$B6+(1-$B6)*Projections!AC$26,$B6+$B6*Projections!AC$26)</f>
        <v>0.49020593041717964</v>
      </c>
      <c r="AD6">
        <f>IF(Projections!AD$26&gt;=0,$B6+(1-$B6)*Projections!AD$26,$B6+$B6*Projections!AD$26)</f>
        <v>0.4902161463557882</v>
      </c>
      <c r="AE6">
        <f>IF(Projections!AE$26&gt;=0,$B6+(1-$B6)*Projections!AE$26,$B6+$B6*Projections!AE$26)</f>
        <v>0.49022636229439681</v>
      </c>
      <c r="AF6">
        <f>IF(Projections!AF$26&gt;=0,$B6+(1-$B6)*Projections!AF$26,$B6+$B6*Projections!AF$26)</f>
        <v>0.49023657823300537</v>
      </c>
    </row>
    <row r="7" spans="1:32" x14ac:dyDescent="0.35">
      <c r="A7" s="1" t="s">
        <v>5162</v>
      </c>
      <c r="B7" s="6">
        <f>B3</f>
        <v>0.49187965617238988</v>
      </c>
      <c r="C7">
        <f>IF(Projections!C$26&gt;=0,$B7+(1-$B7)*Projections!C$26,$B7+$B7*Projections!C$26)</f>
        <v>0.49196225935839805</v>
      </c>
      <c r="D7">
        <f>IF(Projections!D$26&gt;=0,$B7+(1-$B7)*Projections!D$26,$B7+$B7*Projections!D$26)</f>
        <v>0.49204486254440633</v>
      </c>
      <c r="E7">
        <f>IF(Projections!E$26&gt;=0,$B7+(1-$B7)*Projections!E$26,$B7+$B7*Projections!E$26)</f>
        <v>0.49212746573041449</v>
      </c>
      <c r="F7">
        <f>IF(Projections!F$26&gt;=0,$B7+(1-$B7)*Projections!F$26,$B7+$B7*Projections!F$26)</f>
        <v>0.49221006891642277</v>
      </c>
      <c r="G7">
        <f>IF(Projections!G$26&gt;=0,$B7+(1-$B7)*Projections!G$26,$B7+$B7*Projections!G$26)</f>
        <v>0.49229267210243088</v>
      </c>
      <c r="H7">
        <f>IF(Projections!H$26&gt;=0,$B7+(1-$B7)*Projections!H$26,$B7+$B7*Projections!H$26)</f>
        <v>0.49218447963327056</v>
      </c>
      <c r="I7">
        <f>IF(Projections!I$26&gt;=0,$B7+(1-$B7)*Projections!I$26,$B7+$B7*Projections!I$26)</f>
        <v>0.49207628716411</v>
      </c>
      <c r="J7">
        <f>IF(Projections!J$26&gt;=0,$B7+(1-$B7)*Projections!J$26,$B7+$B7*Projections!J$26)</f>
        <v>0.49196809469494951</v>
      </c>
      <c r="K7">
        <f>IF(Projections!K$26&gt;=0,$B7+(1-$B7)*Projections!K$26,$B7+$B7*Projections!K$26)</f>
        <v>0.49186016746211342</v>
      </c>
      <c r="L7">
        <f>IF(Projections!L$26&gt;=0,$B7+(1-$B7)*Projections!L$26,$B7+$B7*Projections!L$26)</f>
        <v>0.49175342769369318</v>
      </c>
      <c r="M7">
        <f>IF(Projections!M$26&gt;=0,$B7+(1-$B7)*Projections!M$26,$B7+$B7*Projections!M$26)</f>
        <v>0.49164624326051115</v>
      </c>
      <c r="N7">
        <f>IF(Projections!N$26&gt;=0,$B7+(1-$B7)*Projections!N$26,$B7+$B7*Projections!N$26)</f>
        <v>0.49153905882732907</v>
      </c>
      <c r="O7">
        <f>IF(Projections!O$26&gt;=0,$B7+(1-$B7)*Projections!O$26,$B7+$B7*Projections!O$26)</f>
        <v>0.49143187439414704</v>
      </c>
      <c r="P7">
        <f>IF(Projections!P$26&gt;=0,$B7+(1-$B7)*Projections!P$26,$B7+$B7*Projections!P$26)</f>
        <v>0.4913246899609649</v>
      </c>
      <c r="Q7">
        <f>IF(Projections!Q$26&gt;=0,$B7+(1-$B7)*Projections!Q$26,$B7+$B7*Projections!Q$26)</f>
        <v>0.49121750552778287</v>
      </c>
      <c r="R7">
        <f>IF(Projections!R$26&gt;=0,$B7+(1-$B7)*Projections!R$26,$B7+$B7*Projections!R$26)</f>
        <v>0.49114206471581229</v>
      </c>
      <c r="S7">
        <f>IF(Projections!S$26&gt;=0,$B7+(1-$B7)*Projections!S$26,$B7+$B7*Projections!S$26)</f>
        <v>0.4910666239038417</v>
      </c>
      <c r="T7">
        <f>IF(Projections!T$26&gt;=0,$B7+(1-$B7)*Projections!T$26,$B7+$B7*Projections!T$26)</f>
        <v>0.49099118309187106</v>
      </c>
      <c r="U7">
        <f>IF(Projections!U$26&gt;=0,$B7+(1-$B7)*Projections!U$26,$B7+$B7*Projections!U$26)</f>
        <v>0.49091574227990054</v>
      </c>
      <c r="V7">
        <f>IF(Projections!V$26&gt;=0,$B7+(1-$B7)*Projections!V$26,$B7+$B7*Projections!V$26)</f>
        <v>0.49084030146792995</v>
      </c>
      <c r="W7">
        <f>IF(Projections!W$26&gt;=0,$B7+(1-$B7)*Projections!W$26,$B7+$B7*Projections!W$26)</f>
        <v>0.49081071456779174</v>
      </c>
      <c r="X7">
        <f>IF(Projections!X$26&gt;=0,$B7+(1-$B7)*Projections!X$26,$B7+$B7*Projections!X$26)</f>
        <v>0.49078112766765364</v>
      </c>
      <c r="Y7">
        <f>IF(Projections!Y$26&gt;=0,$B7+(1-$B7)*Projections!Y$26,$B7+$B7*Projections!Y$26)</f>
        <v>0.49075154076751554</v>
      </c>
      <c r="Z7">
        <f>IF(Projections!Z$26&gt;=0,$B7+(1-$B7)*Projections!Z$26,$B7+$B7*Projections!Z$26)</f>
        <v>0.49072195386737738</v>
      </c>
      <c r="AA7">
        <f>IF(Projections!AA$26&gt;=0,$B7+(1-$B7)*Projections!AA$26,$B7+$B7*Projections!AA$26)</f>
        <v>0.49069236696723922</v>
      </c>
      <c r="AB7">
        <f>IF(Projections!AB$26&gt;=0,$B7+(1-$B7)*Projections!AB$26,$B7+$B7*Projections!AB$26)</f>
        <v>0.49070259346947481</v>
      </c>
      <c r="AC7">
        <f>IF(Projections!AC$26&gt;=0,$B7+(1-$B7)*Projections!AC$26,$B7+$B7*Projections!AC$26)</f>
        <v>0.49071281997171035</v>
      </c>
      <c r="AD7">
        <f>IF(Projections!AD$26&gt;=0,$B7+(1-$B7)*Projections!AD$26,$B7+$B7*Projections!AD$26)</f>
        <v>0.49072304647394588</v>
      </c>
      <c r="AE7">
        <f>IF(Projections!AE$26&gt;=0,$B7+(1-$B7)*Projections!AE$26,$B7+$B7*Projections!AE$26)</f>
        <v>0.49073327297618141</v>
      </c>
      <c r="AF7">
        <f>IF(Projections!AF$26&gt;=0,$B7+(1-$B7)*Projections!AF$26,$B7+$B7*Projections!AF$26)</f>
        <v>0.49074349947841689</v>
      </c>
    </row>
    <row r="8" spans="1:32" x14ac:dyDescent="0.35">
      <c r="A8" s="1" t="s">
        <v>5163</v>
      </c>
      <c r="B8" s="45">
        <f>SUMPRODUCT('First Year Calculations'!D:D,'First Year Calculations'!$X:$X)</f>
        <v>0.49462520804947402</v>
      </c>
      <c r="C8">
        <f>IF(Projections!C$26&gt;=0,$B8+(1-$B8)*Projections!C$26,$B8+$B8*Projections!C$26)</f>
        <v>0.49470736490158679</v>
      </c>
      <c r="D8">
        <f>IF(Projections!D$26&gt;=0,$B8+(1-$B8)*Projections!D$26,$B8+$B8*Projections!D$26)</f>
        <v>0.49478952175369961</v>
      </c>
      <c r="E8">
        <f>IF(Projections!E$26&gt;=0,$B8+(1-$B8)*Projections!E$26,$B8+$B8*Projections!E$26)</f>
        <v>0.49487167860581238</v>
      </c>
      <c r="F8">
        <f>IF(Projections!F$26&gt;=0,$B8+(1-$B8)*Projections!F$26,$B8+$B8*Projections!F$26)</f>
        <v>0.49495383545792526</v>
      </c>
      <c r="G8">
        <f>IF(Projections!G$26&gt;=0,$B8+(1-$B8)*Projections!G$26,$B8+$B8*Projections!G$26)</f>
        <v>0.49503599231003798</v>
      </c>
      <c r="H8">
        <f>IF(Projections!H$26&gt;=0,$B8+(1-$B8)*Projections!H$26,$B8+$B8*Projections!H$26)</f>
        <v>0.49492838444261694</v>
      </c>
      <c r="I8">
        <f>IF(Projections!I$26&gt;=0,$B8+(1-$B8)*Projections!I$26,$B8+$B8*Projections!I$26)</f>
        <v>0.49482077657519574</v>
      </c>
      <c r="J8">
        <f>IF(Projections!J$26&gt;=0,$B8+(1-$B8)*Projections!J$26,$B8+$B8*Projections!J$26)</f>
        <v>0.4947131687077746</v>
      </c>
      <c r="K8">
        <f>IF(Projections!K$26&gt;=0,$B8+(1-$B8)*Projections!K$26,$B8+$B8*Projections!K$26)</f>
        <v>0.49460561055798574</v>
      </c>
      <c r="L8">
        <f>IF(Projections!L$26&gt;=0,$B8+(1-$B8)*Projections!L$26,$B8+$B8*Projections!L$26)</f>
        <v>0.49449827499429755</v>
      </c>
      <c r="M8">
        <f>IF(Projections!M$26&gt;=0,$B8+(1-$B8)*Projections!M$26,$B8+$B8*Projections!M$26)</f>
        <v>0.49439049228383769</v>
      </c>
      <c r="N8">
        <f>IF(Projections!N$26&gt;=0,$B8+(1-$B8)*Projections!N$26,$B8+$B8*Projections!N$26)</f>
        <v>0.49428270957337772</v>
      </c>
      <c r="O8">
        <f>IF(Projections!O$26&gt;=0,$B8+(1-$B8)*Projections!O$26,$B8+$B8*Projections!O$26)</f>
        <v>0.49417492686291786</v>
      </c>
      <c r="P8">
        <f>IF(Projections!P$26&gt;=0,$B8+(1-$B8)*Projections!P$26,$B8+$B8*Projections!P$26)</f>
        <v>0.49406714415245789</v>
      </c>
      <c r="Q8">
        <f>IF(Projections!Q$26&gt;=0,$B8+(1-$B8)*Projections!Q$26,$B8+$B8*Projections!Q$26)</f>
        <v>0.49395936144199803</v>
      </c>
      <c r="R8">
        <f>IF(Projections!R$26&gt;=0,$B8+(1-$B8)*Projections!R$26,$B8+$B8*Projections!R$26)</f>
        <v>0.49388349953787553</v>
      </c>
      <c r="S8">
        <f>IF(Projections!S$26&gt;=0,$B8+(1-$B8)*Projections!S$26,$B8+$B8*Projections!S$26)</f>
        <v>0.49380763763375296</v>
      </c>
      <c r="T8">
        <f>IF(Projections!T$26&gt;=0,$B8+(1-$B8)*Projections!T$26,$B8+$B8*Projections!T$26)</f>
        <v>0.49373177572963045</v>
      </c>
      <c r="U8">
        <f>IF(Projections!U$26&gt;=0,$B8+(1-$B8)*Projections!U$26,$B8+$B8*Projections!U$26)</f>
        <v>0.49365591382550794</v>
      </c>
      <c r="V8">
        <f>IF(Projections!V$26&gt;=0,$B8+(1-$B8)*Projections!V$26,$B8+$B8*Projections!V$26)</f>
        <v>0.49358005192138543</v>
      </c>
      <c r="W8">
        <f>IF(Projections!W$26&gt;=0,$B8+(1-$B8)*Projections!W$26,$B8+$B8*Projections!W$26)</f>
        <v>0.49355029987441057</v>
      </c>
      <c r="X8">
        <f>IF(Projections!X$26&gt;=0,$B8+(1-$B8)*Projections!X$26,$B8+$B8*Projections!X$26)</f>
        <v>0.49352054782743587</v>
      </c>
      <c r="Y8">
        <f>IF(Projections!Y$26&gt;=0,$B8+(1-$B8)*Projections!Y$26,$B8+$B8*Projections!Y$26)</f>
        <v>0.49349079578046112</v>
      </c>
      <c r="Z8">
        <f>IF(Projections!Z$26&gt;=0,$B8+(1-$B8)*Projections!Z$26,$B8+$B8*Projections!Z$26)</f>
        <v>0.49346104373348637</v>
      </c>
      <c r="AA8">
        <f>IF(Projections!AA$26&gt;=0,$B8+(1-$B8)*Projections!AA$26,$B8+$B8*Projections!AA$26)</f>
        <v>0.49343129168651162</v>
      </c>
      <c r="AB8">
        <f>IF(Projections!AB$26&gt;=0,$B8+(1-$B8)*Projections!AB$26,$B8+$B8*Projections!AB$26)</f>
        <v>0.49344157527058025</v>
      </c>
      <c r="AC8">
        <f>IF(Projections!AC$26&gt;=0,$B8+(1-$B8)*Projections!AC$26,$B8+$B8*Projections!AC$26)</f>
        <v>0.49345185885464882</v>
      </c>
      <c r="AD8">
        <f>IF(Projections!AD$26&gt;=0,$B8+(1-$B8)*Projections!AD$26,$B8+$B8*Projections!AD$26)</f>
        <v>0.49346214243871739</v>
      </c>
      <c r="AE8">
        <f>IF(Projections!AE$26&gt;=0,$B8+(1-$B8)*Projections!AE$26,$B8+$B8*Projections!AE$26)</f>
        <v>0.49347242602278596</v>
      </c>
      <c r="AF8">
        <f>IF(Projections!AF$26&gt;=0,$B8+(1-$B8)*Projections!AF$26,$B8+$B8*Projections!AF$26)</f>
        <v>0.49348270960685447</v>
      </c>
    </row>
    <row r="9" spans="1:32" x14ac:dyDescent="0.35">
      <c r="A9" s="1" t="s">
        <v>5148</v>
      </c>
      <c r="B9" s="6">
        <f>B6</f>
        <v>0.4913715613159842</v>
      </c>
      <c r="C9">
        <f>IF(Projections!C$26&gt;=0,$B9+(1-$B9)*Projections!C$26,$B9+$B9*Projections!C$26)</f>
        <v>0.49145424710103497</v>
      </c>
      <c r="D9">
        <f>IF(Projections!D$26&gt;=0,$B9+(1-$B9)*Projections!D$26,$B9+$B9*Projections!D$26)</f>
        <v>0.49153693288608585</v>
      </c>
      <c r="E9">
        <f>IF(Projections!E$26&gt;=0,$B9+(1-$B9)*Projections!E$26,$B9+$B9*Projections!E$26)</f>
        <v>0.49161961867113663</v>
      </c>
      <c r="F9">
        <f>IF(Projections!F$26&gt;=0,$B9+(1-$B9)*Projections!F$26,$B9+$B9*Projections!F$26)</f>
        <v>0.49170230445618751</v>
      </c>
      <c r="G9">
        <f>IF(Projections!G$26&gt;=0,$B9+(1-$B9)*Projections!G$26,$B9+$B9*Projections!G$26)</f>
        <v>0.49178499024123828</v>
      </c>
      <c r="H9">
        <f>IF(Projections!H$26&gt;=0,$B9+(1-$B9)*Projections!H$26,$B9+$B9*Projections!H$26)</f>
        <v>0.49167668958503574</v>
      </c>
      <c r="I9">
        <f>IF(Projections!I$26&gt;=0,$B9+(1-$B9)*Projections!I$26,$B9+$B9*Projections!I$26)</f>
        <v>0.49156838892883298</v>
      </c>
      <c r="J9">
        <f>IF(Projections!J$26&gt;=0,$B9+(1-$B9)*Projections!J$26,$B9+$B9*Projections!J$26)</f>
        <v>0.49146008827263027</v>
      </c>
      <c r="K9">
        <f>IF(Projections!K$26&gt;=0,$B9+(1-$B9)*Projections!K$26,$B9+$B9*Projections!K$26)</f>
        <v>0.49135209273687874</v>
      </c>
      <c r="L9">
        <f>IF(Projections!L$26&gt;=0,$B9+(1-$B9)*Projections!L$26,$B9+$B9*Projections!L$26)</f>
        <v>0.49124546322698742</v>
      </c>
      <c r="M9">
        <f>IF(Projections!M$26&gt;=0,$B9+(1-$B9)*Projections!M$26,$B9+$B9*Projections!M$26)</f>
        <v>0.49113838951165784</v>
      </c>
      <c r="N9">
        <f>IF(Projections!N$26&gt;=0,$B9+(1-$B9)*Projections!N$26,$B9+$B9*Projections!N$26)</f>
        <v>0.49103131579632814</v>
      </c>
      <c r="O9">
        <f>IF(Projections!O$26&gt;=0,$B9+(1-$B9)*Projections!O$26,$B9+$B9*Projections!O$26)</f>
        <v>0.49092424208099855</v>
      </c>
      <c r="P9">
        <f>IF(Projections!P$26&gt;=0,$B9+(1-$B9)*Projections!P$26,$B9+$B9*Projections!P$26)</f>
        <v>0.49081716836566885</v>
      </c>
      <c r="Q9">
        <f>IF(Projections!Q$26&gt;=0,$B9+(1-$B9)*Projections!Q$26,$B9+$B9*Projections!Q$26)</f>
        <v>0.49071009465033927</v>
      </c>
      <c r="R9">
        <f>IF(Projections!R$26&gt;=0,$B9+(1-$B9)*Projections!R$26,$B9+$B9*Projections!R$26)</f>
        <v>0.49063473176614641</v>
      </c>
      <c r="S9">
        <f>IF(Projections!S$26&gt;=0,$B9+(1-$B9)*Projections!S$26,$B9+$B9*Projections!S$26)</f>
        <v>0.49055936888195356</v>
      </c>
      <c r="T9">
        <f>IF(Projections!T$26&gt;=0,$B9+(1-$B9)*Projections!T$26,$B9+$B9*Projections!T$26)</f>
        <v>0.49048400599776071</v>
      </c>
      <c r="U9">
        <f>IF(Projections!U$26&gt;=0,$B9+(1-$B9)*Projections!U$26,$B9+$B9*Projections!U$26)</f>
        <v>0.49040864311356791</v>
      </c>
      <c r="V9">
        <f>IF(Projections!V$26&gt;=0,$B9+(1-$B9)*Projections!V$26,$B9+$B9*Projections!V$26)</f>
        <v>0.49033328022937511</v>
      </c>
      <c r="W9">
        <f>IF(Projections!W$26&gt;=0,$B9+(1-$B9)*Projections!W$26,$B9+$B9*Projections!W$26)</f>
        <v>0.49030372389149246</v>
      </c>
      <c r="X9">
        <f>IF(Projections!X$26&gt;=0,$B9+(1-$B9)*Projections!X$26,$B9+$B9*Projections!X$26)</f>
        <v>0.49027416755360997</v>
      </c>
      <c r="Y9">
        <f>IF(Projections!Y$26&gt;=0,$B9+(1-$B9)*Projections!Y$26,$B9+$B9*Projections!Y$26)</f>
        <v>0.49024461121572749</v>
      </c>
      <c r="Z9">
        <f>IF(Projections!Z$26&gt;=0,$B9+(1-$B9)*Projections!Z$26,$B9+$B9*Projections!Z$26)</f>
        <v>0.49021505487784489</v>
      </c>
      <c r="AA9">
        <f>IF(Projections!AA$26&gt;=0,$B9+(1-$B9)*Projections!AA$26,$B9+$B9*Projections!AA$26)</f>
        <v>0.49018549853996241</v>
      </c>
      <c r="AB9">
        <f>IF(Projections!AB$26&gt;=0,$B9+(1-$B9)*Projections!AB$26,$B9+$B9*Projections!AB$26)</f>
        <v>0.49019571447857102</v>
      </c>
      <c r="AC9">
        <f>IF(Projections!AC$26&gt;=0,$B9+(1-$B9)*Projections!AC$26,$B9+$B9*Projections!AC$26)</f>
        <v>0.49020593041717964</v>
      </c>
      <c r="AD9">
        <f>IF(Projections!AD$26&gt;=0,$B9+(1-$B9)*Projections!AD$26,$B9+$B9*Projections!AD$26)</f>
        <v>0.4902161463557882</v>
      </c>
      <c r="AE9">
        <f>IF(Projections!AE$26&gt;=0,$B9+(1-$B9)*Projections!AE$26,$B9+$B9*Projections!AE$26)</f>
        <v>0.49022636229439681</v>
      </c>
      <c r="AF9">
        <f>IF(Projections!AF$26&gt;=0,$B9+(1-$B9)*Projections!AF$26,$B9+$B9*Projections!AF$26)</f>
        <v>0.49023657823300537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468D9-1D4E-4B80-96F1-9B553F8F668B}">
  <sheetPr>
    <tabColor theme="4" tint="-0.249977111117893"/>
  </sheetPr>
  <dimension ref="A1:AF9"/>
  <sheetViews>
    <sheetView workbookViewId="0">
      <selection activeCell="J36" sqref="J36"/>
    </sheetView>
  </sheetViews>
  <sheetFormatPr defaultRowHeight="14.5" x14ac:dyDescent="0.35"/>
  <cols>
    <col min="1" max="1" width="34.7265625" customWidth="1"/>
    <col min="2" max="2" width="13.1796875" customWidth="1"/>
  </cols>
  <sheetData>
    <row r="1" spans="1:32" x14ac:dyDescent="0.35">
      <c r="B1" s="43">
        <v>2020</v>
      </c>
      <c r="C1">
        <v>2021</v>
      </c>
      <c r="D1" s="43">
        <v>2022</v>
      </c>
      <c r="E1">
        <v>2023</v>
      </c>
      <c r="F1" s="43">
        <v>2024</v>
      </c>
      <c r="G1">
        <v>2025</v>
      </c>
      <c r="H1" s="43">
        <v>2026</v>
      </c>
      <c r="I1">
        <v>2027</v>
      </c>
      <c r="J1" s="43">
        <v>2028</v>
      </c>
      <c r="K1">
        <v>2029</v>
      </c>
      <c r="L1" s="43">
        <v>2030</v>
      </c>
      <c r="M1">
        <v>2031</v>
      </c>
      <c r="N1" s="43">
        <v>2032</v>
      </c>
      <c r="O1">
        <v>2033</v>
      </c>
      <c r="P1" s="43">
        <v>2034</v>
      </c>
      <c r="Q1">
        <v>2035</v>
      </c>
      <c r="R1" s="43">
        <v>2036</v>
      </c>
      <c r="S1">
        <v>2037</v>
      </c>
      <c r="T1" s="43">
        <v>2038</v>
      </c>
      <c r="U1">
        <v>2039</v>
      </c>
      <c r="V1" s="43">
        <v>2040</v>
      </c>
      <c r="W1">
        <v>2041</v>
      </c>
      <c r="X1" s="43">
        <v>2042</v>
      </c>
      <c r="Y1">
        <v>2043</v>
      </c>
      <c r="Z1" s="43">
        <v>2044</v>
      </c>
      <c r="AA1">
        <v>2045</v>
      </c>
      <c r="AB1" s="43">
        <v>2046</v>
      </c>
      <c r="AC1">
        <v>2047</v>
      </c>
      <c r="AD1" s="43">
        <v>2048</v>
      </c>
      <c r="AE1">
        <v>2049</v>
      </c>
      <c r="AF1" s="43">
        <v>2050</v>
      </c>
    </row>
    <row r="2" spans="1:32" x14ac:dyDescent="0.35">
      <c r="A2" s="1" t="s">
        <v>5157</v>
      </c>
      <c r="B2" s="45">
        <f>SUMPRODUCT('First Year Calculations'!E:E,'First Year Calculations'!$O:$O)</f>
        <v>0.50850405646657515</v>
      </c>
      <c r="C2">
        <f>IF(Projections!C$27&gt;=0,$B2+(1-$B2)*Projections!C$27,$B2+$B2*Projections!C$27)</f>
        <v>0.508421390901867</v>
      </c>
      <c r="D2">
        <f>IF(Projections!D$27&gt;=0,$B2+(1-$B2)*Projections!D$27,$B2+$B2*Projections!D$27)</f>
        <v>0.50833872533715885</v>
      </c>
      <c r="E2">
        <f>IF(Projections!E$27&gt;=0,$B2+(1-$B2)*Projections!E$27,$B2+$B2*Projections!E$27)</f>
        <v>0.50825605977245059</v>
      </c>
      <c r="F2">
        <f>IF(Projections!F$27&gt;=0,$B2+(1-$B2)*Projections!F$27,$B2+$B2*Projections!F$27)</f>
        <v>0.50817339420774232</v>
      </c>
      <c r="G2">
        <f>IF(Projections!G$27&gt;=0,$B2+(1-$B2)*Projections!G$27,$B2+$B2*Projections!G$27)</f>
        <v>0.50809072864303417</v>
      </c>
      <c r="H2">
        <f>IF(Projections!H$27&gt;=0,$B2+(1-$B2)*Projections!H$27,$B2+$B2*Projections!H$27)</f>
        <v>0.50819900281492192</v>
      </c>
      <c r="I2">
        <f>IF(Projections!I$27&gt;=0,$B2+(1-$B2)*Projections!I$27,$B2+$B2*Projections!I$27)</f>
        <v>0.50830727698680955</v>
      </c>
      <c r="J2">
        <f>IF(Projections!J$27&gt;=0,$B2+(1-$B2)*Projections!J$27,$B2+$B2*Projections!J$27)</f>
        <v>0.50841555115869741</v>
      </c>
      <c r="K2">
        <f>IF(Projections!K$27&gt;=0,$B2+(1-$B2)*Projections!K$27,$B2+$B2*Projections!K$27)</f>
        <v>0.508523529973815</v>
      </c>
      <c r="L2">
        <f>IF(Projections!L$27&gt;=0,$B2+(1-$B2)*Projections!L$27,$B2+$B2*Projections!L$27)</f>
        <v>0.5086301864751237</v>
      </c>
      <c r="M2">
        <f>IF(Projections!M$27&gt;=0,$B2+(1-$B2)*Projections!M$27,$B2+$B2*Projections!M$27)</f>
        <v>0.50873728729431344</v>
      </c>
      <c r="N2">
        <f>IF(Projections!N$27&gt;=0,$B2+(1-$B2)*Projections!N$27,$B2+$B2*Projections!N$27)</f>
        <v>0.50884438811350341</v>
      </c>
      <c r="O2">
        <f>IF(Projections!O$27&gt;=0,$B2+(1-$B2)*Projections!O$27,$B2+$B2*Projections!O$27)</f>
        <v>0.50895148893269326</v>
      </c>
      <c r="P2">
        <f>IF(Projections!P$27&gt;=0,$B2+(1-$B2)*Projections!P$27,$B2+$B2*Projections!P$27)</f>
        <v>0.50905858975188312</v>
      </c>
      <c r="Q2">
        <f>IF(Projections!Q$27&gt;=0,$B2+(1-$B2)*Projections!Q$27,$B2+$B2*Projections!Q$27)</f>
        <v>0.50916569057107308</v>
      </c>
      <c r="R2">
        <f>IF(Projections!R$27&gt;=0,$B2+(1-$B2)*Projections!R$27,$B2+$B2*Projections!R$27)</f>
        <v>0.5092410725320774</v>
      </c>
      <c r="S2">
        <f>IF(Projections!S$27&gt;=0,$B2+(1-$B2)*Projections!S$27,$B2+$B2*Projections!S$27)</f>
        <v>0.50931645449308172</v>
      </c>
      <c r="T2">
        <f>IF(Projections!T$27&gt;=0,$B2+(1-$B2)*Projections!T$27,$B2+$B2*Projections!T$27)</f>
        <v>0.50939183645408614</v>
      </c>
      <c r="U2">
        <f>IF(Projections!U$27&gt;=0,$B2+(1-$B2)*Projections!U$27,$B2+$B2*Projections!U$27)</f>
        <v>0.50946721841509046</v>
      </c>
      <c r="V2">
        <f>IF(Projections!V$27&gt;=0,$B2+(1-$B2)*Projections!V$27,$B2+$B2*Projections!V$27)</f>
        <v>0.50954260037609478</v>
      </c>
      <c r="W2">
        <f>IF(Projections!W$27&gt;=0,$B2+(1-$B2)*Projections!W$27,$B2+$B2*Projections!W$27)</f>
        <v>0.50957216419565332</v>
      </c>
      <c r="X2">
        <f>IF(Projections!X$27&gt;=0,$B2+(1-$B2)*Projections!X$27,$B2+$B2*Projections!X$27)</f>
        <v>0.50960172801521186</v>
      </c>
      <c r="Y2">
        <f>IF(Projections!Y$27&gt;=0,$B2+(1-$B2)*Projections!Y$27,$B2+$B2*Projections!Y$27)</f>
        <v>0.50963129183477041</v>
      </c>
      <c r="Z2">
        <f>IF(Projections!Z$27&gt;=0,$B2+(1-$B2)*Projections!Z$27,$B2+$B2*Projections!Z$27)</f>
        <v>0.50966085565432906</v>
      </c>
      <c r="AA2">
        <f>IF(Projections!AA$27&gt;=0,$B2+(1-$B2)*Projections!AA$27,$B2+$B2*Projections!AA$27)</f>
        <v>0.5096904194738876</v>
      </c>
      <c r="AB2">
        <f>IF(Projections!AB$27&gt;=0,$B2+(1-$B2)*Projections!AB$27,$B2+$B2*Projections!AB$27)</f>
        <v>0.5096802009492909</v>
      </c>
      <c r="AC2">
        <f>IF(Projections!AC$27&gt;=0,$B2+(1-$B2)*Projections!AC$27,$B2+$B2*Projections!AC$27)</f>
        <v>0.50966998242469397</v>
      </c>
      <c r="AD2">
        <f>IF(Projections!AD$27&gt;=0,$B2+(1-$B2)*Projections!AD$27,$B2+$B2*Projections!AD$27)</f>
        <v>0.50965976390009704</v>
      </c>
      <c r="AE2">
        <f>IF(Projections!AE$27&gt;=0,$B2+(1-$B2)*Projections!AE$27,$B2+$B2*Projections!AE$27)</f>
        <v>0.50964954537550022</v>
      </c>
      <c r="AF2">
        <f>IF(Projections!AF$27&gt;=0,$B2+(1-$B2)*Projections!AF$27,$B2+$B2*Projections!AF$27)</f>
        <v>0.50963932685090341</v>
      </c>
    </row>
    <row r="3" spans="1:32" x14ac:dyDescent="0.35">
      <c r="A3" s="1" t="s">
        <v>5158</v>
      </c>
      <c r="B3" s="45">
        <f>SUMPRODUCT('First Year Calculations'!E:E,'First Year Calculations'!$L:$L)</f>
        <v>0.50812034382760884</v>
      </c>
      <c r="C3">
        <f>IF(Projections!C$27&gt;=0,$B3+(1-$B3)*Projections!C$27,$B3+$B3*Projections!C$27)</f>
        <v>0.50803774064160068</v>
      </c>
      <c r="D3">
        <f>IF(Projections!D$27&gt;=0,$B3+(1-$B3)*Projections!D$27,$B3+$B3*Projections!D$27)</f>
        <v>0.50795513745559251</v>
      </c>
      <c r="E3">
        <f>IF(Projections!E$27&gt;=0,$B3+(1-$B3)*Projections!E$27,$B3+$B3*Projections!E$27)</f>
        <v>0.50787253426958423</v>
      </c>
      <c r="F3">
        <f>IF(Projections!F$27&gt;=0,$B3+(1-$B3)*Projections!F$27,$B3+$B3*Projections!F$27)</f>
        <v>0.50778993108357595</v>
      </c>
      <c r="G3">
        <f>IF(Projections!G$27&gt;=0,$B3+(1-$B3)*Projections!G$27,$B3+$B3*Projections!G$27)</f>
        <v>0.50770732789756778</v>
      </c>
      <c r="H3">
        <f>IF(Projections!H$27&gt;=0,$B3+(1-$B3)*Projections!H$27,$B3+$B3*Projections!H$27)</f>
        <v>0.50781552036672839</v>
      </c>
      <c r="I3">
        <f>IF(Projections!I$27&gt;=0,$B3+(1-$B3)*Projections!I$27,$B3+$B3*Projections!I$27)</f>
        <v>0.50792371283588877</v>
      </c>
      <c r="J3">
        <f>IF(Projections!J$27&gt;=0,$B3+(1-$B3)*Projections!J$27,$B3+$B3*Projections!J$27)</f>
        <v>0.50803190530504938</v>
      </c>
      <c r="K3">
        <f>IF(Projections!K$27&gt;=0,$B3+(1-$B3)*Projections!K$27,$B3+$B3*Projections!K$27)</f>
        <v>0.50813983253788531</v>
      </c>
      <c r="L3">
        <f>IF(Projections!L$27&gt;=0,$B3+(1-$B3)*Projections!L$27,$B3+$B3*Projections!L$27)</f>
        <v>0.50824657230630566</v>
      </c>
      <c r="M3">
        <f>IF(Projections!M$27&gt;=0,$B3+(1-$B3)*Projections!M$27,$B3+$B3*Projections!M$27)</f>
        <v>0.50835375673948757</v>
      </c>
      <c r="N3">
        <f>IF(Projections!N$27&gt;=0,$B3+(1-$B3)*Projections!N$27,$B3+$B3*Projections!N$27)</f>
        <v>0.50846094117266971</v>
      </c>
      <c r="O3">
        <f>IF(Projections!O$27&gt;=0,$B3+(1-$B3)*Projections!O$27,$B3+$B3*Projections!O$27)</f>
        <v>0.50856812560585174</v>
      </c>
      <c r="P3">
        <f>IF(Projections!P$27&gt;=0,$B3+(1-$B3)*Projections!P$27,$B3+$B3*Projections!P$27)</f>
        <v>0.50867531003903377</v>
      </c>
      <c r="Q3">
        <f>IF(Projections!Q$27&gt;=0,$B3+(1-$B3)*Projections!Q$27,$B3+$B3*Projections!Q$27)</f>
        <v>0.50878249447221591</v>
      </c>
      <c r="R3">
        <f>IF(Projections!R$27&gt;=0,$B3+(1-$B3)*Projections!R$27,$B3+$B3*Projections!R$27)</f>
        <v>0.50885793528418644</v>
      </c>
      <c r="S3">
        <f>IF(Projections!S$27&gt;=0,$B3+(1-$B3)*Projections!S$27,$B3+$B3*Projections!S$27)</f>
        <v>0.50893337609615696</v>
      </c>
      <c r="T3">
        <f>IF(Projections!T$27&gt;=0,$B3+(1-$B3)*Projections!T$27,$B3+$B3*Projections!T$27)</f>
        <v>0.5090088169081276</v>
      </c>
      <c r="U3">
        <f>IF(Projections!U$27&gt;=0,$B3+(1-$B3)*Projections!U$27,$B3+$B3*Projections!U$27)</f>
        <v>0.50908425772009824</v>
      </c>
      <c r="V3">
        <f>IF(Projections!V$27&gt;=0,$B3+(1-$B3)*Projections!V$27,$B3+$B3*Projections!V$27)</f>
        <v>0.50915969853206877</v>
      </c>
      <c r="W3">
        <f>IF(Projections!W$27&gt;=0,$B3+(1-$B3)*Projections!W$27,$B3+$B3*Projections!W$27)</f>
        <v>0.50918928543220687</v>
      </c>
      <c r="X3">
        <f>IF(Projections!X$27&gt;=0,$B3+(1-$B3)*Projections!X$27,$B3+$B3*Projections!X$27)</f>
        <v>0.50921887233234497</v>
      </c>
      <c r="Y3">
        <f>IF(Projections!Y$27&gt;=0,$B3+(1-$B3)*Projections!Y$27,$B3+$B3*Projections!Y$27)</f>
        <v>0.50924845923248307</v>
      </c>
      <c r="Z3">
        <f>IF(Projections!Z$27&gt;=0,$B3+(1-$B3)*Projections!Z$27,$B3+$B3*Projections!Z$27)</f>
        <v>0.50927804613262118</v>
      </c>
      <c r="AA3">
        <f>IF(Projections!AA$27&gt;=0,$B3+(1-$B3)*Projections!AA$27,$B3+$B3*Projections!AA$27)</f>
        <v>0.50930763303275928</v>
      </c>
      <c r="AB3">
        <f>IF(Projections!AB$27&gt;=0,$B3+(1-$B3)*Projections!AB$27,$B3+$B3*Projections!AB$27)</f>
        <v>0.50929740653052391</v>
      </c>
      <c r="AC3">
        <f>IF(Projections!AC$27&gt;=0,$B3+(1-$B3)*Projections!AC$27,$B3+$B3*Projections!AC$27)</f>
        <v>0.50928718002828843</v>
      </c>
      <c r="AD3">
        <f>IF(Projections!AD$27&gt;=0,$B3+(1-$B3)*Projections!AD$27,$B3+$B3*Projections!AD$27)</f>
        <v>0.50927695352605284</v>
      </c>
      <c r="AE3">
        <f>IF(Projections!AE$27&gt;=0,$B3+(1-$B3)*Projections!AE$27,$B3+$B3*Projections!AE$27)</f>
        <v>0.50926672702381737</v>
      </c>
      <c r="AF3">
        <f>IF(Projections!AF$27&gt;=0,$B3+(1-$B3)*Projections!AF$27,$B3+$B3*Projections!AF$27)</f>
        <v>0.50925650052158178</v>
      </c>
    </row>
    <row r="4" spans="1:32" x14ac:dyDescent="0.35">
      <c r="A4" s="1" t="s">
        <v>5159</v>
      </c>
      <c r="B4" s="45">
        <f>SUMPRODUCT('First Year Calculations'!E:E,'First Year Calculations'!$U:$U)</f>
        <v>0.5078622340847041</v>
      </c>
      <c r="C4">
        <f>IF(Projections!C$27&gt;=0,$B4+(1-$B4)*Projections!C$27,$B4+$B4*Projections!C$27)</f>
        <v>0.50777967285861225</v>
      </c>
      <c r="D4">
        <f>IF(Projections!D$27&gt;=0,$B4+(1-$B4)*Projections!D$27,$B4+$B4*Projections!D$27)</f>
        <v>0.5076971116325204</v>
      </c>
      <c r="E4">
        <f>IF(Projections!E$27&gt;=0,$B4+(1-$B4)*Projections!E$27,$B4+$B4*Projections!E$27)</f>
        <v>0.50761455040642844</v>
      </c>
      <c r="F4">
        <f>IF(Projections!F$27&gt;=0,$B4+(1-$B4)*Projections!F$27,$B4+$B4*Projections!F$27)</f>
        <v>0.50753198918033648</v>
      </c>
      <c r="G4">
        <f>IF(Projections!G$27&gt;=0,$B4+(1-$B4)*Projections!G$27,$B4+$B4*Projections!G$27)</f>
        <v>0.50744942795424464</v>
      </c>
      <c r="H4">
        <f>IF(Projections!H$27&gt;=0,$B4+(1-$B4)*Projections!H$27,$B4+$B4*Projections!H$27)</f>
        <v>0.50755756546490827</v>
      </c>
      <c r="I4">
        <f>IF(Projections!I$27&gt;=0,$B4+(1-$B4)*Projections!I$27,$B4+$B4*Projections!I$27)</f>
        <v>0.50766570297557156</v>
      </c>
      <c r="J4">
        <f>IF(Projections!J$27&gt;=0,$B4+(1-$B4)*Projections!J$27,$B4+$B4*Projections!J$27)</f>
        <v>0.5077738404862352</v>
      </c>
      <c r="K4">
        <f>IF(Projections!K$27&gt;=0,$B4+(1-$B4)*Projections!K$27,$B4+$B4*Projections!K$27)</f>
        <v>0.50788173302151862</v>
      </c>
      <c r="L4">
        <f>IF(Projections!L$27&gt;=0,$B4+(1-$B4)*Projections!L$27,$B4+$B4*Projections!L$27)</f>
        <v>0.50798852880074119</v>
      </c>
      <c r="M4">
        <f>IF(Projections!M$27&gt;=0,$B4+(1-$B4)*Projections!M$27,$B4+$B4*Projections!M$27)</f>
        <v>0.50809576947805957</v>
      </c>
      <c r="N4">
        <f>IF(Projections!N$27&gt;=0,$B4+(1-$B4)*Projections!N$27,$B4+$B4*Projections!N$27)</f>
        <v>0.50820301015537817</v>
      </c>
      <c r="O4">
        <f>IF(Projections!O$27&gt;=0,$B4+(1-$B4)*Projections!O$27,$B4+$B4*Projections!O$27)</f>
        <v>0.50831025083269654</v>
      </c>
      <c r="P4">
        <f>IF(Projections!P$27&gt;=0,$B4+(1-$B4)*Projections!P$27,$B4+$B4*Projections!P$27)</f>
        <v>0.50841749151001503</v>
      </c>
      <c r="Q4">
        <f>IF(Projections!Q$27&gt;=0,$B4+(1-$B4)*Projections!Q$27,$B4+$B4*Projections!Q$27)</f>
        <v>0.50852473218733363</v>
      </c>
      <c r="R4">
        <f>IF(Projections!R$27&gt;=0,$B4+(1-$B4)*Projections!R$27,$B4+$B4*Projections!R$27)</f>
        <v>0.50860021258624044</v>
      </c>
      <c r="S4">
        <f>IF(Projections!S$27&gt;=0,$B4+(1-$B4)*Projections!S$27,$B4+$B4*Projections!S$27)</f>
        <v>0.50867569298514714</v>
      </c>
      <c r="T4">
        <f>IF(Projections!T$27&gt;=0,$B4+(1-$B4)*Projections!T$27,$B4+$B4*Projections!T$27)</f>
        <v>0.50875117338405407</v>
      </c>
      <c r="U4">
        <f>IF(Projections!U$27&gt;=0,$B4+(1-$B4)*Projections!U$27,$B4+$B4*Projections!U$27)</f>
        <v>0.50882665378296088</v>
      </c>
      <c r="V4">
        <f>IF(Projections!V$27&gt;=0,$B4+(1-$B4)*Projections!V$27,$B4+$B4*Projections!V$27)</f>
        <v>0.50890213418186769</v>
      </c>
      <c r="W4">
        <f>IF(Projections!W$27&gt;=0,$B4+(1-$B4)*Projections!W$27,$B4+$B4*Projections!W$27)</f>
        <v>0.50893173660748459</v>
      </c>
      <c r="X4">
        <f>IF(Projections!X$27&gt;=0,$B4+(1-$B4)*Projections!X$27,$B4+$B4*Projections!X$27)</f>
        <v>0.50896133903310159</v>
      </c>
      <c r="Y4">
        <f>IF(Projections!Y$27&gt;=0,$B4+(1-$B4)*Projections!Y$27,$B4+$B4*Projections!Y$27)</f>
        <v>0.50899094145871848</v>
      </c>
      <c r="Z4">
        <f>IF(Projections!Z$27&gt;=0,$B4+(1-$B4)*Projections!Z$27,$B4+$B4*Projections!Z$27)</f>
        <v>0.50902054388433537</v>
      </c>
      <c r="AA4">
        <f>IF(Projections!AA$27&gt;=0,$B4+(1-$B4)*Projections!AA$27,$B4+$B4*Projections!AA$27)</f>
        <v>0.50905014630995238</v>
      </c>
      <c r="AB4">
        <f>IF(Projections!AB$27&gt;=0,$B4+(1-$B4)*Projections!AB$27,$B4+$B4*Projections!AB$27)</f>
        <v>0.50903991444144536</v>
      </c>
      <c r="AC4">
        <f>IF(Projections!AC$27&gt;=0,$B4+(1-$B4)*Projections!AC$27,$B4+$B4*Projections!AC$27)</f>
        <v>0.50902968257293812</v>
      </c>
      <c r="AD4">
        <f>IF(Projections!AD$27&gt;=0,$B4+(1-$B4)*Projections!AD$27,$B4+$B4*Projections!AD$27)</f>
        <v>0.50901945070443089</v>
      </c>
      <c r="AE4">
        <f>IF(Projections!AE$27&gt;=0,$B4+(1-$B4)*Projections!AE$27,$B4+$B4*Projections!AE$27)</f>
        <v>0.50900921883592365</v>
      </c>
      <c r="AF4">
        <f>IF(Projections!AF$27&gt;=0,$B4+(1-$B4)*Projections!AF$27,$B4+$B4*Projections!AF$27)</f>
        <v>0.50899898696741652</v>
      </c>
    </row>
    <row r="5" spans="1:32" x14ac:dyDescent="0.35">
      <c r="A5" s="1" t="s">
        <v>5160</v>
      </c>
      <c r="B5" s="45">
        <f t="shared" ref="B5" si="0">B4</f>
        <v>0.5078622340847041</v>
      </c>
      <c r="C5">
        <f>IF(Projections!C$27&gt;=0,$B5+(1-$B5)*Projections!C$27,$B5+$B5*Projections!C$27)</f>
        <v>0.50777967285861225</v>
      </c>
      <c r="D5">
        <f>IF(Projections!D$27&gt;=0,$B5+(1-$B5)*Projections!D$27,$B5+$B5*Projections!D$27)</f>
        <v>0.5076971116325204</v>
      </c>
      <c r="E5">
        <f>IF(Projections!E$27&gt;=0,$B5+(1-$B5)*Projections!E$27,$B5+$B5*Projections!E$27)</f>
        <v>0.50761455040642844</v>
      </c>
      <c r="F5">
        <f>IF(Projections!F$27&gt;=0,$B5+(1-$B5)*Projections!F$27,$B5+$B5*Projections!F$27)</f>
        <v>0.50753198918033648</v>
      </c>
      <c r="G5">
        <f>IF(Projections!G$27&gt;=0,$B5+(1-$B5)*Projections!G$27,$B5+$B5*Projections!G$27)</f>
        <v>0.50744942795424464</v>
      </c>
      <c r="H5">
        <f>IF(Projections!H$27&gt;=0,$B5+(1-$B5)*Projections!H$27,$B5+$B5*Projections!H$27)</f>
        <v>0.50755756546490827</v>
      </c>
      <c r="I5">
        <f>IF(Projections!I$27&gt;=0,$B5+(1-$B5)*Projections!I$27,$B5+$B5*Projections!I$27)</f>
        <v>0.50766570297557156</v>
      </c>
      <c r="J5">
        <f>IF(Projections!J$27&gt;=0,$B5+(1-$B5)*Projections!J$27,$B5+$B5*Projections!J$27)</f>
        <v>0.5077738404862352</v>
      </c>
      <c r="K5">
        <f>IF(Projections!K$27&gt;=0,$B5+(1-$B5)*Projections!K$27,$B5+$B5*Projections!K$27)</f>
        <v>0.50788173302151862</v>
      </c>
      <c r="L5">
        <f>IF(Projections!L$27&gt;=0,$B5+(1-$B5)*Projections!L$27,$B5+$B5*Projections!L$27)</f>
        <v>0.50798852880074119</v>
      </c>
      <c r="M5">
        <f>IF(Projections!M$27&gt;=0,$B5+(1-$B5)*Projections!M$27,$B5+$B5*Projections!M$27)</f>
        <v>0.50809576947805957</v>
      </c>
      <c r="N5">
        <f>IF(Projections!N$27&gt;=0,$B5+(1-$B5)*Projections!N$27,$B5+$B5*Projections!N$27)</f>
        <v>0.50820301015537817</v>
      </c>
      <c r="O5">
        <f>IF(Projections!O$27&gt;=0,$B5+(1-$B5)*Projections!O$27,$B5+$B5*Projections!O$27)</f>
        <v>0.50831025083269654</v>
      </c>
      <c r="P5">
        <f>IF(Projections!P$27&gt;=0,$B5+(1-$B5)*Projections!P$27,$B5+$B5*Projections!P$27)</f>
        <v>0.50841749151001503</v>
      </c>
      <c r="Q5">
        <f>IF(Projections!Q$27&gt;=0,$B5+(1-$B5)*Projections!Q$27,$B5+$B5*Projections!Q$27)</f>
        <v>0.50852473218733363</v>
      </c>
      <c r="R5">
        <f>IF(Projections!R$27&gt;=0,$B5+(1-$B5)*Projections!R$27,$B5+$B5*Projections!R$27)</f>
        <v>0.50860021258624044</v>
      </c>
      <c r="S5">
        <f>IF(Projections!S$27&gt;=0,$B5+(1-$B5)*Projections!S$27,$B5+$B5*Projections!S$27)</f>
        <v>0.50867569298514714</v>
      </c>
      <c r="T5">
        <f>IF(Projections!T$27&gt;=0,$B5+(1-$B5)*Projections!T$27,$B5+$B5*Projections!T$27)</f>
        <v>0.50875117338405407</v>
      </c>
      <c r="U5">
        <f>IF(Projections!U$27&gt;=0,$B5+(1-$B5)*Projections!U$27,$B5+$B5*Projections!U$27)</f>
        <v>0.50882665378296088</v>
      </c>
      <c r="V5">
        <f>IF(Projections!V$27&gt;=0,$B5+(1-$B5)*Projections!V$27,$B5+$B5*Projections!V$27)</f>
        <v>0.50890213418186769</v>
      </c>
      <c r="W5">
        <f>IF(Projections!W$27&gt;=0,$B5+(1-$B5)*Projections!W$27,$B5+$B5*Projections!W$27)</f>
        <v>0.50893173660748459</v>
      </c>
      <c r="X5">
        <f>IF(Projections!X$27&gt;=0,$B5+(1-$B5)*Projections!X$27,$B5+$B5*Projections!X$27)</f>
        <v>0.50896133903310159</v>
      </c>
      <c r="Y5">
        <f>IF(Projections!Y$27&gt;=0,$B5+(1-$B5)*Projections!Y$27,$B5+$B5*Projections!Y$27)</f>
        <v>0.50899094145871848</v>
      </c>
      <c r="Z5">
        <f>IF(Projections!Z$27&gt;=0,$B5+(1-$B5)*Projections!Z$27,$B5+$B5*Projections!Z$27)</f>
        <v>0.50902054388433537</v>
      </c>
      <c r="AA5">
        <f>IF(Projections!AA$27&gt;=0,$B5+(1-$B5)*Projections!AA$27,$B5+$B5*Projections!AA$27)</f>
        <v>0.50905014630995238</v>
      </c>
      <c r="AB5">
        <f>IF(Projections!AB$27&gt;=0,$B5+(1-$B5)*Projections!AB$27,$B5+$B5*Projections!AB$27)</f>
        <v>0.50903991444144536</v>
      </c>
      <c r="AC5">
        <f>IF(Projections!AC$27&gt;=0,$B5+(1-$B5)*Projections!AC$27,$B5+$B5*Projections!AC$27)</f>
        <v>0.50902968257293812</v>
      </c>
      <c r="AD5">
        <f>IF(Projections!AD$27&gt;=0,$B5+(1-$B5)*Projections!AD$27,$B5+$B5*Projections!AD$27)</f>
        <v>0.50901945070443089</v>
      </c>
      <c r="AE5">
        <f>IF(Projections!AE$27&gt;=0,$B5+(1-$B5)*Projections!AE$27,$B5+$B5*Projections!AE$27)</f>
        <v>0.50900921883592365</v>
      </c>
      <c r="AF5">
        <f>IF(Projections!AF$27&gt;=0,$B5+(1-$B5)*Projections!AF$27,$B5+$B5*Projections!AF$27)</f>
        <v>0.50899898696741652</v>
      </c>
    </row>
    <row r="6" spans="1:32" x14ac:dyDescent="0.35">
      <c r="A6" s="1" t="s">
        <v>5161</v>
      </c>
      <c r="B6" s="45">
        <f>SUMPRODUCT('First Year Calculations'!E:E,'First Year Calculations'!$R:$R)</f>
        <v>0.50862843868401664</v>
      </c>
      <c r="C6">
        <f>IF(Projections!C$27&gt;=0,$B6+(1-$B6)*Projections!C$27,$B6+$B6*Projections!C$27)</f>
        <v>0.50854575289896586</v>
      </c>
      <c r="D6">
        <f>IF(Projections!D$27&gt;=0,$B6+(1-$B6)*Projections!D$27,$B6+$B6*Projections!D$27)</f>
        <v>0.50846306711391509</v>
      </c>
      <c r="E6">
        <f>IF(Projections!E$27&gt;=0,$B6+(1-$B6)*Projections!E$27,$B6+$B6*Projections!E$27)</f>
        <v>0.50838038132886421</v>
      </c>
      <c r="F6">
        <f>IF(Projections!F$27&gt;=0,$B6+(1-$B6)*Projections!F$27,$B6+$B6*Projections!F$27)</f>
        <v>0.50829769554381332</v>
      </c>
      <c r="G6">
        <f>IF(Projections!G$27&gt;=0,$B6+(1-$B6)*Projections!G$27,$B6+$B6*Projections!G$27)</f>
        <v>0.50821500975876255</v>
      </c>
      <c r="H6">
        <f>IF(Projections!H$27&gt;=0,$B6+(1-$B6)*Projections!H$27,$B6+$B6*Projections!H$27)</f>
        <v>0.50832331041496537</v>
      </c>
      <c r="I6">
        <f>IF(Projections!I$27&gt;=0,$B6+(1-$B6)*Projections!I$27,$B6+$B6*Projections!I$27)</f>
        <v>0.50843161107116797</v>
      </c>
      <c r="J6">
        <f>IF(Projections!J$27&gt;=0,$B6+(1-$B6)*Projections!J$27,$B6+$B6*Projections!J$27)</f>
        <v>0.50853991172737067</v>
      </c>
      <c r="K6">
        <f>IF(Projections!K$27&gt;=0,$B6+(1-$B6)*Projections!K$27,$B6+$B6*Projections!K$27)</f>
        <v>0.50864790726312215</v>
      </c>
      <c r="L6">
        <f>IF(Projections!L$27&gt;=0,$B6+(1-$B6)*Projections!L$27,$B6+$B6*Projections!L$27)</f>
        <v>0.50875453677301352</v>
      </c>
      <c r="M6">
        <f>IF(Projections!M$27&gt;=0,$B6+(1-$B6)*Projections!M$27,$B6+$B6*Projections!M$27)</f>
        <v>0.508861610488343</v>
      </c>
      <c r="N6">
        <f>IF(Projections!N$27&gt;=0,$B6+(1-$B6)*Projections!N$27,$B6+$B6*Projections!N$27)</f>
        <v>0.50896868420367269</v>
      </c>
      <c r="O6">
        <f>IF(Projections!O$27&gt;=0,$B6+(1-$B6)*Projections!O$27,$B6+$B6*Projections!O$27)</f>
        <v>0.50907575791900228</v>
      </c>
      <c r="P6">
        <f>IF(Projections!P$27&gt;=0,$B6+(1-$B6)*Projections!P$27,$B6+$B6*Projections!P$27)</f>
        <v>0.50918283163433187</v>
      </c>
      <c r="Q6">
        <f>IF(Projections!Q$27&gt;=0,$B6+(1-$B6)*Projections!Q$27,$B6+$B6*Projections!Q$27)</f>
        <v>0.50928990534966156</v>
      </c>
      <c r="R6">
        <f>IF(Projections!R$27&gt;=0,$B6+(1-$B6)*Projections!R$27,$B6+$B6*Projections!R$27)</f>
        <v>0.50936526823385442</v>
      </c>
      <c r="S6">
        <f>IF(Projections!S$27&gt;=0,$B6+(1-$B6)*Projections!S$27,$B6+$B6*Projections!S$27)</f>
        <v>0.50944063111804716</v>
      </c>
      <c r="T6">
        <f>IF(Projections!T$27&gt;=0,$B6+(1-$B6)*Projections!T$27,$B6+$B6*Projections!T$27)</f>
        <v>0.50951599400224012</v>
      </c>
      <c r="U6">
        <f>IF(Projections!U$27&gt;=0,$B6+(1-$B6)*Projections!U$27,$B6+$B6*Projections!U$27)</f>
        <v>0.50959135688643287</v>
      </c>
      <c r="V6">
        <f>IF(Projections!V$27&gt;=0,$B6+(1-$B6)*Projections!V$27,$B6+$B6*Projections!V$27)</f>
        <v>0.50966671977062572</v>
      </c>
      <c r="W6">
        <f>IF(Projections!W$27&gt;=0,$B6+(1-$B6)*Projections!W$27,$B6+$B6*Projections!W$27)</f>
        <v>0.50969627610850821</v>
      </c>
      <c r="X6">
        <f>IF(Projections!X$27&gt;=0,$B6+(1-$B6)*Projections!X$27,$B6+$B6*Projections!X$27)</f>
        <v>0.5097258324463908</v>
      </c>
      <c r="Y6">
        <f>IF(Projections!Y$27&gt;=0,$B6+(1-$B6)*Projections!Y$27,$B6+$B6*Projections!Y$27)</f>
        <v>0.50975538878427329</v>
      </c>
      <c r="Z6">
        <f>IF(Projections!Z$27&gt;=0,$B6+(1-$B6)*Projections!Z$27,$B6+$B6*Projections!Z$27)</f>
        <v>0.50978494512215577</v>
      </c>
      <c r="AA6">
        <f>IF(Projections!AA$27&gt;=0,$B6+(1-$B6)*Projections!AA$27,$B6+$B6*Projections!AA$27)</f>
        <v>0.50981450146003826</v>
      </c>
      <c r="AB6">
        <f>IF(Projections!AB$27&gt;=0,$B6+(1-$B6)*Projections!AB$27,$B6+$B6*Projections!AB$27)</f>
        <v>0.50980428552142987</v>
      </c>
      <c r="AC6">
        <f>IF(Projections!AC$27&gt;=0,$B6+(1-$B6)*Projections!AC$27,$B6+$B6*Projections!AC$27)</f>
        <v>0.50979406958282125</v>
      </c>
      <c r="AD6">
        <f>IF(Projections!AD$27&gt;=0,$B6+(1-$B6)*Projections!AD$27,$B6+$B6*Projections!AD$27)</f>
        <v>0.50978385364421264</v>
      </c>
      <c r="AE6">
        <f>IF(Projections!AE$27&gt;=0,$B6+(1-$B6)*Projections!AE$27,$B6+$B6*Projections!AE$27)</f>
        <v>0.50977363770560402</v>
      </c>
      <c r="AF6">
        <f>IF(Projections!AF$27&gt;=0,$B6+(1-$B6)*Projections!AF$27,$B6+$B6*Projections!AF$27)</f>
        <v>0.50976342176699552</v>
      </c>
    </row>
    <row r="7" spans="1:32" x14ac:dyDescent="0.35">
      <c r="A7" s="1" t="s">
        <v>5162</v>
      </c>
      <c r="B7" s="6">
        <f t="shared" ref="B7" si="1">B3</f>
        <v>0.50812034382760884</v>
      </c>
      <c r="C7">
        <f>IF(Projections!C$27&gt;=0,$B7+(1-$B7)*Projections!C$27,$B7+$B7*Projections!C$27)</f>
        <v>0.50803774064160068</v>
      </c>
      <c r="D7">
        <f>IF(Projections!D$27&gt;=0,$B7+(1-$B7)*Projections!D$27,$B7+$B7*Projections!D$27)</f>
        <v>0.50795513745559251</v>
      </c>
      <c r="E7">
        <f>IF(Projections!E$27&gt;=0,$B7+(1-$B7)*Projections!E$27,$B7+$B7*Projections!E$27)</f>
        <v>0.50787253426958423</v>
      </c>
      <c r="F7">
        <f>IF(Projections!F$27&gt;=0,$B7+(1-$B7)*Projections!F$27,$B7+$B7*Projections!F$27)</f>
        <v>0.50778993108357595</v>
      </c>
      <c r="G7">
        <f>IF(Projections!G$27&gt;=0,$B7+(1-$B7)*Projections!G$27,$B7+$B7*Projections!G$27)</f>
        <v>0.50770732789756778</v>
      </c>
      <c r="H7">
        <f>IF(Projections!H$27&gt;=0,$B7+(1-$B7)*Projections!H$27,$B7+$B7*Projections!H$27)</f>
        <v>0.50781552036672839</v>
      </c>
      <c r="I7">
        <f>IF(Projections!I$27&gt;=0,$B7+(1-$B7)*Projections!I$27,$B7+$B7*Projections!I$27)</f>
        <v>0.50792371283588877</v>
      </c>
      <c r="J7">
        <f>IF(Projections!J$27&gt;=0,$B7+(1-$B7)*Projections!J$27,$B7+$B7*Projections!J$27)</f>
        <v>0.50803190530504938</v>
      </c>
      <c r="K7">
        <f>IF(Projections!K$27&gt;=0,$B7+(1-$B7)*Projections!K$27,$B7+$B7*Projections!K$27)</f>
        <v>0.50813983253788531</v>
      </c>
      <c r="L7">
        <f>IF(Projections!L$27&gt;=0,$B7+(1-$B7)*Projections!L$27,$B7+$B7*Projections!L$27)</f>
        <v>0.50824657230630566</v>
      </c>
      <c r="M7">
        <f>IF(Projections!M$27&gt;=0,$B7+(1-$B7)*Projections!M$27,$B7+$B7*Projections!M$27)</f>
        <v>0.50835375673948757</v>
      </c>
      <c r="N7">
        <f>IF(Projections!N$27&gt;=0,$B7+(1-$B7)*Projections!N$27,$B7+$B7*Projections!N$27)</f>
        <v>0.50846094117266971</v>
      </c>
      <c r="O7">
        <f>IF(Projections!O$27&gt;=0,$B7+(1-$B7)*Projections!O$27,$B7+$B7*Projections!O$27)</f>
        <v>0.50856812560585174</v>
      </c>
      <c r="P7">
        <f>IF(Projections!P$27&gt;=0,$B7+(1-$B7)*Projections!P$27,$B7+$B7*Projections!P$27)</f>
        <v>0.50867531003903377</v>
      </c>
      <c r="Q7">
        <f>IF(Projections!Q$27&gt;=0,$B7+(1-$B7)*Projections!Q$27,$B7+$B7*Projections!Q$27)</f>
        <v>0.50878249447221591</v>
      </c>
      <c r="R7">
        <f>IF(Projections!R$27&gt;=0,$B7+(1-$B7)*Projections!R$27,$B7+$B7*Projections!R$27)</f>
        <v>0.50885793528418644</v>
      </c>
      <c r="S7">
        <f>IF(Projections!S$27&gt;=0,$B7+(1-$B7)*Projections!S$27,$B7+$B7*Projections!S$27)</f>
        <v>0.50893337609615696</v>
      </c>
      <c r="T7">
        <f>IF(Projections!T$27&gt;=0,$B7+(1-$B7)*Projections!T$27,$B7+$B7*Projections!T$27)</f>
        <v>0.5090088169081276</v>
      </c>
      <c r="U7">
        <f>IF(Projections!U$27&gt;=0,$B7+(1-$B7)*Projections!U$27,$B7+$B7*Projections!U$27)</f>
        <v>0.50908425772009824</v>
      </c>
      <c r="V7">
        <f>IF(Projections!V$27&gt;=0,$B7+(1-$B7)*Projections!V$27,$B7+$B7*Projections!V$27)</f>
        <v>0.50915969853206877</v>
      </c>
      <c r="W7">
        <f>IF(Projections!W$27&gt;=0,$B7+(1-$B7)*Projections!W$27,$B7+$B7*Projections!W$27)</f>
        <v>0.50918928543220687</v>
      </c>
      <c r="X7">
        <f>IF(Projections!X$27&gt;=0,$B7+(1-$B7)*Projections!X$27,$B7+$B7*Projections!X$27)</f>
        <v>0.50921887233234497</v>
      </c>
      <c r="Y7">
        <f>IF(Projections!Y$27&gt;=0,$B7+(1-$B7)*Projections!Y$27,$B7+$B7*Projections!Y$27)</f>
        <v>0.50924845923248307</v>
      </c>
      <c r="Z7">
        <f>IF(Projections!Z$27&gt;=0,$B7+(1-$B7)*Projections!Z$27,$B7+$B7*Projections!Z$27)</f>
        <v>0.50927804613262118</v>
      </c>
      <c r="AA7">
        <f>IF(Projections!AA$27&gt;=0,$B7+(1-$B7)*Projections!AA$27,$B7+$B7*Projections!AA$27)</f>
        <v>0.50930763303275928</v>
      </c>
      <c r="AB7">
        <f>IF(Projections!AB$27&gt;=0,$B7+(1-$B7)*Projections!AB$27,$B7+$B7*Projections!AB$27)</f>
        <v>0.50929740653052391</v>
      </c>
      <c r="AC7">
        <f>IF(Projections!AC$27&gt;=0,$B7+(1-$B7)*Projections!AC$27,$B7+$B7*Projections!AC$27)</f>
        <v>0.50928718002828843</v>
      </c>
      <c r="AD7">
        <f>IF(Projections!AD$27&gt;=0,$B7+(1-$B7)*Projections!AD$27,$B7+$B7*Projections!AD$27)</f>
        <v>0.50927695352605284</v>
      </c>
      <c r="AE7">
        <f>IF(Projections!AE$27&gt;=0,$B7+(1-$B7)*Projections!AE$27,$B7+$B7*Projections!AE$27)</f>
        <v>0.50926672702381737</v>
      </c>
      <c r="AF7">
        <f>IF(Projections!AF$27&gt;=0,$B7+(1-$B7)*Projections!AF$27,$B7+$B7*Projections!AF$27)</f>
        <v>0.50925650052158178</v>
      </c>
    </row>
    <row r="8" spans="1:32" x14ac:dyDescent="0.35">
      <c r="A8" s="1" t="s">
        <v>5163</v>
      </c>
      <c r="B8" s="45">
        <f>SUMPRODUCT('First Year Calculations'!E:E,'First Year Calculations'!$X:$X)</f>
        <v>0.50537479195052704</v>
      </c>
      <c r="C8">
        <f>IF(Projections!C$27&gt;=0,$B8+(1-$B8)*Projections!C$27,$B8+$B8*Projections!C$27)</f>
        <v>0.50529263509841427</v>
      </c>
      <c r="D8">
        <f>IF(Projections!D$27&gt;=0,$B8+(1-$B8)*Projections!D$27,$B8+$B8*Projections!D$27)</f>
        <v>0.5052104782463015</v>
      </c>
      <c r="E8">
        <f>IF(Projections!E$27&gt;=0,$B8+(1-$B8)*Projections!E$27,$B8+$B8*Projections!E$27)</f>
        <v>0.50512832139418862</v>
      </c>
      <c r="F8">
        <f>IF(Projections!F$27&gt;=0,$B8+(1-$B8)*Projections!F$27,$B8+$B8*Projections!F$27)</f>
        <v>0.50504616454207585</v>
      </c>
      <c r="G8">
        <f>IF(Projections!G$27&gt;=0,$B8+(1-$B8)*Projections!G$27,$B8+$B8*Projections!G$27)</f>
        <v>0.50496400768996308</v>
      </c>
      <c r="H8">
        <f>IF(Projections!H$27&gt;=0,$B8+(1-$B8)*Projections!H$27,$B8+$B8*Projections!H$27)</f>
        <v>0.50507161555738433</v>
      </c>
      <c r="I8">
        <f>IF(Projections!I$27&gt;=0,$B8+(1-$B8)*Projections!I$27,$B8+$B8*Projections!I$27)</f>
        <v>0.50517922342480537</v>
      </c>
      <c r="J8">
        <f>IF(Projections!J$27&gt;=0,$B8+(1-$B8)*Projections!J$27,$B8+$B8*Projections!J$27)</f>
        <v>0.50528683129222662</v>
      </c>
      <c r="K8">
        <f>IF(Projections!K$27&gt;=0,$B8+(1-$B8)*Projections!K$27,$B8+$B8*Projections!K$27)</f>
        <v>0.50539438944201542</v>
      </c>
      <c r="L8">
        <f>IF(Projections!L$27&gt;=0,$B8+(1-$B8)*Projections!L$27,$B8+$B8*Projections!L$27)</f>
        <v>0.50550172500570367</v>
      </c>
      <c r="M8">
        <f>IF(Projections!M$27&gt;=0,$B8+(1-$B8)*Projections!M$27,$B8+$B8*Projections!M$27)</f>
        <v>0.50560950771616342</v>
      </c>
      <c r="N8">
        <f>IF(Projections!N$27&gt;=0,$B8+(1-$B8)*Projections!N$27,$B8+$B8*Projections!N$27)</f>
        <v>0.50571729042662328</v>
      </c>
      <c r="O8">
        <f>IF(Projections!O$27&gt;=0,$B8+(1-$B8)*Projections!O$27,$B8+$B8*Projections!O$27)</f>
        <v>0.50582507313708314</v>
      </c>
      <c r="P8">
        <f>IF(Projections!P$27&gt;=0,$B8+(1-$B8)*Projections!P$27,$B8+$B8*Projections!P$27)</f>
        <v>0.50593285584754299</v>
      </c>
      <c r="Q8">
        <f>IF(Projections!Q$27&gt;=0,$B8+(1-$B8)*Projections!Q$27,$B8+$B8*Projections!Q$27)</f>
        <v>0.50604063855800296</v>
      </c>
      <c r="R8">
        <f>IF(Projections!R$27&gt;=0,$B8+(1-$B8)*Projections!R$27,$B8+$B8*Projections!R$27)</f>
        <v>0.50611650046212553</v>
      </c>
      <c r="S8">
        <f>IF(Projections!S$27&gt;=0,$B8+(1-$B8)*Projections!S$27,$B8+$B8*Projections!S$27)</f>
        <v>0.50619236236624798</v>
      </c>
      <c r="T8">
        <f>IF(Projections!T$27&gt;=0,$B8+(1-$B8)*Projections!T$27,$B8+$B8*Projections!T$27)</f>
        <v>0.50626822427037066</v>
      </c>
      <c r="U8">
        <f>IF(Projections!U$27&gt;=0,$B8+(1-$B8)*Projections!U$27,$B8+$B8*Projections!U$27)</f>
        <v>0.50634408617449311</v>
      </c>
      <c r="V8">
        <f>IF(Projections!V$27&gt;=0,$B8+(1-$B8)*Projections!V$27,$B8+$B8*Projections!V$27)</f>
        <v>0.50641994807861557</v>
      </c>
      <c r="W8">
        <f>IF(Projections!W$27&gt;=0,$B8+(1-$B8)*Projections!W$27,$B8+$B8*Projections!W$27)</f>
        <v>0.50644970012559032</v>
      </c>
      <c r="X8">
        <f>IF(Projections!X$27&gt;=0,$B8+(1-$B8)*Projections!X$27,$B8+$B8*Projections!X$27)</f>
        <v>0.50647945217256507</v>
      </c>
      <c r="Y8">
        <f>IF(Projections!Y$27&gt;=0,$B8+(1-$B8)*Projections!Y$27,$B8+$B8*Projections!Y$27)</f>
        <v>0.50650920421953982</v>
      </c>
      <c r="Z8">
        <f>IF(Projections!Z$27&gt;=0,$B8+(1-$B8)*Projections!Z$27,$B8+$B8*Projections!Z$27)</f>
        <v>0.50653895626651457</v>
      </c>
      <c r="AA8">
        <f>IF(Projections!AA$27&gt;=0,$B8+(1-$B8)*Projections!AA$27,$B8+$B8*Projections!AA$27)</f>
        <v>0.50656870831348921</v>
      </c>
      <c r="AB8">
        <f>IF(Projections!AB$27&gt;=0,$B8+(1-$B8)*Projections!AB$27,$B8+$B8*Projections!AB$27)</f>
        <v>0.50655842472942081</v>
      </c>
      <c r="AC8">
        <f>IF(Projections!AC$27&gt;=0,$B8+(1-$B8)*Projections!AC$27,$B8+$B8*Projections!AC$27)</f>
        <v>0.50654814114535229</v>
      </c>
      <c r="AD8">
        <f>IF(Projections!AD$27&gt;=0,$B8+(1-$B8)*Projections!AD$27,$B8+$B8*Projections!AD$27)</f>
        <v>0.50653785756128367</v>
      </c>
      <c r="AE8">
        <f>IF(Projections!AE$27&gt;=0,$B8+(1-$B8)*Projections!AE$27,$B8+$B8*Projections!AE$27)</f>
        <v>0.50652757397721515</v>
      </c>
      <c r="AF8">
        <f>IF(Projections!AF$27&gt;=0,$B8+(1-$B8)*Projections!AF$27,$B8+$B8*Projections!AF$27)</f>
        <v>0.50651729039314652</v>
      </c>
    </row>
    <row r="9" spans="1:32" x14ac:dyDescent="0.35">
      <c r="A9" s="1" t="s">
        <v>5148</v>
      </c>
      <c r="B9" s="6">
        <f t="shared" ref="B9" si="2">B6</f>
        <v>0.50862843868401664</v>
      </c>
      <c r="C9">
        <f>IF(Projections!C$27&gt;=0,$B9+(1-$B9)*Projections!C$27,$B9+$B9*Projections!C$27)</f>
        <v>0.50854575289896586</v>
      </c>
      <c r="D9">
        <f>IF(Projections!D$27&gt;=0,$B9+(1-$B9)*Projections!D$27,$B9+$B9*Projections!D$27)</f>
        <v>0.50846306711391509</v>
      </c>
      <c r="E9">
        <f>IF(Projections!E$27&gt;=0,$B9+(1-$B9)*Projections!E$27,$B9+$B9*Projections!E$27)</f>
        <v>0.50838038132886421</v>
      </c>
      <c r="F9">
        <f>IF(Projections!F$27&gt;=0,$B9+(1-$B9)*Projections!F$27,$B9+$B9*Projections!F$27)</f>
        <v>0.50829769554381332</v>
      </c>
      <c r="G9">
        <f>IF(Projections!G$27&gt;=0,$B9+(1-$B9)*Projections!G$27,$B9+$B9*Projections!G$27)</f>
        <v>0.50821500975876255</v>
      </c>
      <c r="H9">
        <f>IF(Projections!H$27&gt;=0,$B9+(1-$B9)*Projections!H$27,$B9+$B9*Projections!H$27)</f>
        <v>0.50832331041496537</v>
      </c>
      <c r="I9">
        <f>IF(Projections!I$27&gt;=0,$B9+(1-$B9)*Projections!I$27,$B9+$B9*Projections!I$27)</f>
        <v>0.50843161107116797</v>
      </c>
      <c r="J9">
        <f>IF(Projections!J$27&gt;=0,$B9+(1-$B9)*Projections!J$27,$B9+$B9*Projections!J$27)</f>
        <v>0.50853991172737067</v>
      </c>
      <c r="K9">
        <f>IF(Projections!K$27&gt;=0,$B9+(1-$B9)*Projections!K$27,$B9+$B9*Projections!K$27)</f>
        <v>0.50864790726312215</v>
      </c>
      <c r="L9">
        <f>IF(Projections!L$27&gt;=0,$B9+(1-$B9)*Projections!L$27,$B9+$B9*Projections!L$27)</f>
        <v>0.50875453677301352</v>
      </c>
      <c r="M9">
        <f>IF(Projections!M$27&gt;=0,$B9+(1-$B9)*Projections!M$27,$B9+$B9*Projections!M$27)</f>
        <v>0.508861610488343</v>
      </c>
      <c r="N9">
        <f>IF(Projections!N$27&gt;=0,$B9+(1-$B9)*Projections!N$27,$B9+$B9*Projections!N$27)</f>
        <v>0.50896868420367269</v>
      </c>
      <c r="O9">
        <f>IF(Projections!O$27&gt;=0,$B9+(1-$B9)*Projections!O$27,$B9+$B9*Projections!O$27)</f>
        <v>0.50907575791900228</v>
      </c>
      <c r="P9">
        <f>IF(Projections!P$27&gt;=0,$B9+(1-$B9)*Projections!P$27,$B9+$B9*Projections!P$27)</f>
        <v>0.50918283163433187</v>
      </c>
      <c r="Q9">
        <f>IF(Projections!Q$27&gt;=0,$B9+(1-$B9)*Projections!Q$27,$B9+$B9*Projections!Q$27)</f>
        <v>0.50928990534966156</v>
      </c>
      <c r="R9">
        <f>IF(Projections!R$27&gt;=0,$B9+(1-$B9)*Projections!R$27,$B9+$B9*Projections!R$27)</f>
        <v>0.50936526823385442</v>
      </c>
      <c r="S9">
        <f>IF(Projections!S$27&gt;=0,$B9+(1-$B9)*Projections!S$27,$B9+$B9*Projections!S$27)</f>
        <v>0.50944063111804716</v>
      </c>
      <c r="T9">
        <f>IF(Projections!T$27&gt;=0,$B9+(1-$B9)*Projections!T$27,$B9+$B9*Projections!T$27)</f>
        <v>0.50951599400224012</v>
      </c>
      <c r="U9">
        <f>IF(Projections!U$27&gt;=0,$B9+(1-$B9)*Projections!U$27,$B9+$B9*Projections!U$27)</f>
        <v>0.50959135688643287</v>
      </c>
      <c r="V9">
        <f>IF(Projections!V$27&gt;=0,$B9+(1-$B9)*Projections!V$27,$B9+$B9*Projections!V$27)</f>
        <v>0.50966671977062572</v>
      </c>
      <c r="W9">
        <f>IF(Projections!W$27&gt;=0,$B9+(1-$B9)*Projections!W$27,$B9+$B9*Projections!W$27)</f>
        <v>0.50969627610850821</v>
      </c>
      <c r="X9">
        <f>IF(Projections!X$27&gt;=0,$B9+(1-$B9)*Projections!X$27,$B9+$B9*Projections!X$27)</f>
        <v>0.5097258324463908</v>
      </c>
      <c r="Y9">
        <f>IF(Projections!Y$27&gt;=0,$B9+(1-$B9)*Projections!Y$27,$B9+$B9*Projections!Y$27)</f>
        <v>0.50975538878427329</v>
      </c>
      <c r="Z9">
        <f>IF(Projections!Z$27&gt;=0,$B9+(1-$B9)*Projections!Z$27,$B9+$B9*Projections!Z$27)</f>
        <v>0.50978494512215577</v>
      </c>
      <c r="AA9">
        <f>IF(Projections!AA$27&gt;=0,$B9+(1-$B9)*Projections!AA$27,$B9+$B9*Projections!AA$27)</f>
        <v>0.50981450146003826</v>
      </c>
      <c r="AB9">
        <f>IF(Projections!AB$27&gt;=0,$B9+(1-$B9)*Projections!AB$27,$B9+$B9*Projections!AB$27)</f>
        <v>0.50980428552142987</v>
      </c>
      <c r="AC9">
        <f>IF(Projections!AC$27&gt;=0,$B9+(1-$B9)*Projections!AC$27,$B9+$B9*Projections!AC$27)</f>
        <v>0.50979406958282125</v>
      </c>
      <c r="AD9">
        <f>IF(Projections!AD$27&gt;=0,$B9+(1-$B9)*Projections!AD$27,$B9+$B9*Projections!AD$27)</f>
        <v>0.50978385364421264</v>
      </c>
      <c r="AE9">
        <f>IF(Projections!AE$27&gt;=0,$B9+(1-$B9)*Projections!AE$27,$B9+$B9*Projections!AE$27)</f>
        <v>0.50977363770560402</v>
      </c>
      <c r="AF9">
        <f>IF(Projections!AF$27&gt;=0,$B9+(1-$B9)*Projections!AF$27,$B9+$B9*Projections!AF$27)</f>
        <v>0.50976342176699552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312783-4645-499A-B5DE-E2BFB798D945}">
  <sheetPr>
    <tabColor theme="4" tint="-0.249977111117893"/>
  </sheetPr>
  <dimension ref="A1:AF9"/>
  <sheetViews>
    <sheetView topLeftCell="C1" workbookViewId="0"/>
  </sheetViews>
  <sheetFormatPr defaultRowHeight="14.5" x14ac:dyDescent="0.35"/>
  <cols>
    <col min="1" max="1" width="34.7265625" customWidth="1"/>
    <col min="2" max="2" width="13.1796875" customWidth="1"/>
  </cols>
  <sheetData>
    <row r="1" spans="1:32" x14ac:dyDescent="0.35">
      <c r="B1" s="43">
        <v>2020</v>
      </c>
      <c r="C1">
        <v>2021</v>
      </c>
      <c r="D1" s="43">
        <v>2022</v>
      </c>
      <c r="E1">
        <v>2023</v>
      </c>
      <c r="F1" s="43">
        <v>2024</v>
      </c>
      <c r="G1">
        <v>2025</v>
      </c>
      <c r="H1" s="43">
        <v>2026</v>
      </c>
      <c r="I1">
        <v>2027</v>
      </c>
      <c r="J1" s="43">
        <v>2028</v>
      </c>
      <c r="K1">
        <v>2029</v>
      </c>
      <c r="L1" s="43">
        <v>2030</v>
      </c>
      <c r="M1">
        <v>2031</v>
      </c>
      <c r="N1" s="43">
        <v>2032</v>
      </c>
      <c r="O1">
        <v>2033</v>
      </c>
      <c r="P1" s="43">
        <v>2034</v>
      </c>
      <c r="Q1">
        <v>2035</v>
      </c>
      <c r="R1" s="43">
        <v>2036</v>
      </c>
      <c r="S1">
        <v>2037</v>
      </c>
      <c r="T1" s="43">
        <v>2038</v>
      </c>
      <c r="U1">
        <v>2039</v>
      </c>
      <c r="V1" s="43">
        <v>2040</v>
      </c>
      <c r="W1">
        <v>2041</v>
      </c>
      <c r="X1" s="43">
        <v>2042</v>
      </c>
      <c r="Y1">
        <v>2043</v>
      </c>
      <c r="Z1" s="43">
        <v>2044</v>
      </c>
      <c r="AA1">
        <v>2045</v>
      </c>
      <c r="AB1" s="43">
        <v>2046</v>
      </c>
      <c r="AC1">
        <v>2047</v>
      </c>
      <c r="AD1" s="43">
        <v>2048</v>
      </c>
      <c r="AE1">
        <v>2049</v>
      </c>
      <c r="AF1" s="43">
        <v>2050</v>
      </c>
    </row>
    <row r="2" spans="1:32" x14ac:dyDescent="0.35">
      <c r="A2" s="1" t="s">
        <v>5157</v>
      </c>
      <c r="B2" s="46">
        <f>SUMPRODUCT('First Year Calculations'!F:F,'First Year Calculations'!$O:$O)</f>
        <v>0.69810233803891764</v>
      </c>
      <c r="C2">
        <f>IF(Projections!C$28&gt;=0,$B2+(1-$B2)*Projections!C$28,$B2+$B2*Projections!C$28)</f>
        <v>0.69586367935376592</v>
      </c>
      <c r="D2">
        <f>IF(Projections!D$28&gt;=0,$B2+(1-$B2)*Projections!D$28,$B2+$B2*Projections!D$28)</f>
        <v>0.69362502066861431</v>
      </c>
      <c r="E2">
        <f>IF(Projections!E$28&gt;=0,$B2+(1-$B2)*Projections!E$28,$B2+$B2*Projections!E$28)</f>
        <v>0.69138636198346171</v>
      </c>
      <c r="F2">
        <f>IF(Projections!F$28&gt;=0,$B2+(1-$B2)*Projections!F$28,$B2+$B2*Projections!F$28)</f>
        <v>0.6891477032983101</v>
      </c>
      <c r="G2">
        <f>IF(Projections!G$28&gt;=0,$B2+(1-$B2)*Projections!G$28,$B2+$B2*Projections!G$28)</f>
        <v>0.68690904461315838</v>
      </c>
      <c r="H2">
        <f>IF(Projections!H$28&gt;=0,$B2+(1-$B2)*Projections!H$28,$B2+$B2*Projections!H$28)</f>
        <v>0.68524293594301822</v>
      </c>
      <c r="I2">
        <f>IF(Projections!I$28&gt;=0,$B2+(1-$B2)*Projections!I$28,$B2+$B2*Projections!I$28)</f>
        <v>0.68357682727287761</v>
      </c>
      <c r="J2">
        <f>IF(Projections!J$28&gt;=0,$B2+(1-$B2)*Projections!J$28,$B2+$B2*Projections!J$28)</f>
        <v>0.681910718602737</v>
      </c>
      <c r="K2">
        <f>IF(Projections!K$28&gt;=0,$B2+(1-$B2)*Projections!K$28,$B2+$B2*Projections!K$28)</f>
        <v>0.68024460993259639</v>
      </c>
      <c r="L2">
        <f>IF(Projections!L$28&gt;=0,$B2+(1-$B2)*Projections!L$28,$B2+$B2*Projections!L$28)</f>
        <v>0.67857850126245578</v>
      </c>
      <c r="M2">
        <f>IF(Projections!M$28&gt;=0,$B2+(1-$B2)*Projections!M$28,$B2+$B2*Projections!M$28)</f>
        <v>0.67685082844099043</v>
      </c>
      <c r="N2">
        <f>IF(Projections!N$28&gt;=0,$B2+(1-$B2)*Projections!N$28,$B2+$B2*Projections!N$28)</f>
        <v>0.67512315561952552</v>
      </c>
      <c r="O2">
        <f>IF(Projections!O$28&gt;=0,$B2+(1-$B2)*Projections!O$28,$B2+$B2*Projections!O$28)</f>
        <v>0.67339548279806061</v>
      </c>
      <c r="P2">
        <f>IF(Projections!P$28&gt;=0,$B2+(1-$B2)*Projections!P$28,$B2+$B2*Projections!P$28)</f>
        <v>0.67166780997659536</v>
      </c>
      <c r="Q2">
        <f>IF(Projections!Q$28&gt;=0,$B2+(1-$B2)*Projections!Q$28,$B2+$B2*Projections!Q$28)</f>
        <v>0.66994013715513046</v>
      </c>
      <c r="R2">
        <f>IF(Projections!R$28&gt;=0,$B2+(1-$B2)*Projections!R$28,$B2+$B2*Projections!R$28)</f>
        <v>0.66812147251835308</v>
      </c>
      <c r="S2">
        <f>IF(Projections!S$28&gt;=0,$B2+(1-$B2)*Projections!S$28,$B2+$B2*Projections!S$28)</f>
        <v>0.66630280788157537</v>
      </c>
      <c r="T2">
        <f>IF(Projections!T$28&gt;=0,$B2+(1-$B2)*Projections!T$28,$B2+$B2*Projections!T$28)</f>
        <v>0.66448414324479754</v>
      </c>
      <c r="U2">
        <f>IF(Projections!U$28&gt;=0,$B2+(1-$B2)*Projections!U$28,$B2+$B2*Projections!U$28)</f>
        <v>0.66266547860801983</v>
      </c>
      <c r="V2">
        <f>IF(Projections!V$28&gt;=0,$B2+(1-$B2)*Projections!V$28,$B2+$B2*Projections!V$28)</f>
        <v>0.6608468139712429</v>
      </c>
      <c r="W2">
        <f>IF(Projections!W$28&gt;=0,$B2+(1-$B2)*Projections!W$28,$B2+$B2*Projections!W$28)</f>
        <v>0.65894510273816875</v>
      </c>
      <c r="X2">
        <f>IF(Projections!X$28&gt;=0,$B2+(1-$B2)*Projections!X$28,$B2+$B2*Projections!X$28)</f>
        <v>0.65704339150509383</v>
      </c>
      <c r="Y2">
        <f>IF(Projections!Y$28&gt;=0,$B2+(1-$B2)*Projections!Y$28,$B2+$B2*Projections!Y$28)</f>
        <v>0.65514168027201969</v>
      </c>
      <c r="Z2">
        <f>IF(Projections!Z$28&gt;=0,$B2+(1-$B2)*Projections!Z$28,$B2+$B2*Projections!Z$28)</f>
        <v>0.65323996903894566</v>
      </c>
      <c r="AA2">
        <f>IF(Projections!AA$28&gt;=0,$B2+(1-$B2)*Projections!AA$28,$B2+$B2*Projections!AA$28)</f>
        <v>0.65133825780587151</v>
      </c>
      <c r="AB2">
        <f>IF(Projections!AB$28&gt;=0,$B2+(1-$B2)*Projections!AB$28,$B2+$B2*Projections!AB$28)</f>
        <v>0.64939235252280547</v>
      </c>
      <c r="AC2">
        <f>IF(Projections!AC$28&gt;=0,$B2+(1-$B2)*Projections!AC$28,$B2+$B2*Projections!AC$28)</f>
        <v>0.64744644723974032</v>
      </c>
      <c r="AD2">
        <f>IF(Projections!AD$28&gt;=0,$B2+(1-$B2)*Projections!AD$28,$B2+$B2*Projections!AD$28)</f>
        <v>0.64550054195667517</v>
      </c>
      <c r="AE2">
        <f>IF(Projections!AE$28&gt;=0,$B2+(1-$B2)*Projections!AE$28,$B2+$B2*Projections!AE$28)</f>
        <v>0.64355463667361001</v>
      </c>
      <c r="AF2">
        <f>IF(Projections!AF$28&gt;=0,$B2+(1-$B2)*Projections!AF$28,$B2+$B2*Projections!AF$28)</f>
        <v>0.64160873139054486</v>
      </c>
    </row>
    <row r="3" spans="1:32" x14ac:dyDescent="0.35">
      <c r="A3" s="1" t="s">
        <v>5158</v>
      </c>
      <c r="B3" s="46">
        <f>SUMPRODUCT('First Year Calculations'!F:F,'First Year Calculations'!$L:$L)</f>
        <v>0.72168986253861456</v>
      </c>
      <c r="C3">
        <f>IF(Projections!C$28&gt;=0,$B3+(1-$B3)*Projections!C$28,$B3+$B3*Projections!C$28)</f>
        <v>0.71937556391687307</v>
      </c>
      <c r="D3">
        <f>IF(Projections!D$28&gt;=0,$B3+(1-$B3)*Projections!D$28,$B3+$B3*Projections!D$28)</f>
        <v>0.71706126529513148</v>
      </c>
      <c r="E3">
        <f>IF(Projections!E$28&gt;=0,$B3+(1-$B3)*Projections!E$28,$B3+$B3*Projections!E$28)</f>
        <v>0.71474696667338922</v>
      </c>
      <c r="F3">
        <f>IF(Projections!F$28&gt;=0,$B3+(1-$B3)*Projections!F$28,$B3+$B3*Projections!F$28)</f>
        <v>0.71243266805164762</v>
      </c>
      <c r="G3">
        <f>IF(Projections!G$28&gt;=0,$B3+(1-$B3)*Projections!G$28,$B3+$B3*Projections!G$28)</f>
        <v>0.71011836942990614</v>
      </c>
      <c r="H3">
        <f>IF(Projections!H$28&gt;=0,$B3+(1-$B3)*Projections!H$28,$B3+$B3*Projections!H$28)</f>
        <v>0.70839596617810552</v>
      </c>
      <c r="I3">
        <f>IF(Projections!I$28&gt;=0,$B3+(1-$B3)*Projections!I$28,$B3+$B3*Projections!I$28)</f>
        <v>0.70667356292630445</v>
      </c>
      <c r="J3">
        <f>IF(Projections!J$28&gt;=0,$B3+(1-$B3)*Projections!J$28,$B3+$B3*Projections!J$28)</f>
        <v>0.70495115967450328</v>
      </c>
      <c r="K3">
        <f>IF(Projections!K$28&gt;=0,$B3+(1-$B3)*Projections!K$28,$B3+$B3*Projections!K$28)</f>
        <v>0.70322875642270222</v>
      </c>
      <c r="L3">
        <f>IF(Projections!L$28&gt;=0,$B3+(1-$B3)*Projections!L$28,$B3+$B3*Projections!L$28)</f>
        <v>0.70150635317090115</v>
      </c>
      <c r="M3">
        <f>IF(Projections!M$28&gt;=0,$B3+(1-$B3)*Projections!M$28,$B3+$B3*Projections!M$28)</f>
        <v>0.69972030563446463</v>
      </c>
      <c r="N3">
        <f>IF(Projections!N$28&gt;=0,$B3+(1-$B3)*Projections!N$28,$B3+$B3*Projections!N$28)</f>
        <v>0.69793425809802845</v>
      </c>
      <c r="O3">
        <f>IF(Projections!O$28&gt;=0,$B3+(1-$B3)*Projections!O$28,$B3+$B3*Projections!O$28)</f>
        <v>0.69614821056159237</v>
      </c>
      <c r="P3">
        <f>IF(Projections!P$28&gt;=0,$B3+(1-$B3)*Projections!P$28,$B3+$B3*Projections!P$28)</f>
        <v>0.69436216302515585</v>
      </c>
      <c r="Q3">
        <f>IF(Projections!Q$28&gt;=0,$B3+(1-$B3)*Projections!Q$28,$B3+$B3*Projections!Q$28)</f>
        <v>0.69257611548871967</v>
      </c>
      <c r="R3">
        <f>IF(Projections!R$28&gt;=0,$B3+(1-$B3)*Projections!R$28,$B3+$B3*Projections!R$28)</f>
        <v>0.69069600169994949</v>
      </c>
      <c r="S3">
        <f>IF(Projections!S$28&gt;=0,$B3+(1-$B3)*Projections!S$28,$B3+$B3*Projections!S$28)</f>
        <v>0.68881588791117887</v>
      </c>
      <c r="T3">
        <f>IF(Projections!T$28&gt;=0,$B3+(1-$B3)*Projections!T$28,$B3+$B3*Projections!T$28)</f>
        <v>0.68693577412240825</v>
      </c>
      <c r="U3">
        <f>IF(Projections!U$28&gt;=0,$B3+(1-$B3)*Projections!U$28,$B3+$B3*Projections!U$28)</f>
        <v>0.68505566033363763</v>
      </c>
      <c r="V3">
        <f>IF(Projections!V$28&gt;=0,$B3+(1-$B3)*Projections!V$28,$B3+$B3*Projections!V$28)</f>
        <v>0.6831755465448679</v>
      </c>
      <c r="W3">
        <f>IF(Projections!W$28&gt;=0,$B3+(1-$B3)*Projections!W$28,$B3+$B3*Projections!W$28)</f>
        <v>0.68120958017632538</v>
      </c>
      <c r="X3">
        <f>IF(Projections!X$28&gt;=0,$B3+(1-$B3)*Projections!X$28,$B3+$B3*Projections!X$28)</f>
        <v>0.67924361380778209</v>
      </c>
      <c r="Y3">
        <f>IF(Projections!Y$28&gt;=0,$B3+(1-$B3)*Projections!Y$28,$B3+$B3*Projections!Y$28)</f>
        <v>0.67727764743923957</v>
      </c>
      <c r="Z3">
        <f>IF(Projections!Z$28&gt;=0,$B3+(1-$B3)*Projections!Z$28,$B3+$B3*Projections!Z$28)</f>
        <v>0.67531168107069706</v>
      </c>
      <c r="AA3">
        <f>IF(Projections!AA$28&gt;=0,$B3+(1-$B3)*Projections!AA$28,$B3+$B3*Projections!AA$28)</f>
        <v>0.67334571470215454</v>
      </c>
      <c r="AB3">
        <f>IF(Projections!AB$28&gt;=0,$B3+(1-$B3)*Projections!AB$28,$B3+$B3*Projections!AB$28)</f>
        <v>0.67133406105235571</v>
      </c>
      <c r="AC3">
        <f>IF(Projections!AC$28&gt;=0,$B3+(1-$B3)*Projections!AC$28,$B3+$B3*Projections!AC$28)</f>
        <v>0.66932240740255788</v>
      </c>
      <c r="AD3">
        <f>IF(Projections!AD$28&gt;=0,$B3+(1-$B3)*Projections!AD$28,$B3+$B3*Projections!AD$28)</f>
        <v>0.66731075375275994</v>
      </c>
      <c r="AE3">
        <f>IF(Projections!AE$28&gt;=0,$B3+(1-$B3)*Projections!AE$28,$B3+$B3*Projections!AE$28)</f>
        <v>0.665299100102962</v>
      </c>
      <c r="AF3">
        <f>IF(Projections!AF$28&gt;=0,$B3+(1-$B3)*Projections!AF$28,$B3+$B3*Projections!AF$28)</f>
        <v>0.66328744645316406</v>
      </c>
    </row>
    <row r="4" spans="1:32" x14ac:dyDescent="0.35">
      <c r="A4" s="1" t="s">
        <v>5159</v>
      </c>
      <c r="B4" s="46">
        <f>SUMPRODUCT('First Year Calculations'!F:F,'First Year Calculations'!$U:$U)</f>
        <v>0.73196381178789827</v>
      </c>
      <c r="C4">
        <f>IF(Projections!C$28&gt;=0,$B4+(1-$B4)*Projections!C$28,$B4+$B4*Projections!C$28)</f>
        <v>0.72961656689959309</v>
      </c>
      <c r="D4">
        <f>IF(Projections!D$28&gt;=0,$B4+(1-$B4)*Projections!D$28,$B4+$B4*Projections!D$28)</f>
        <v>0.72726932201128802</v>
      </c>
      <c r="E4">
        <f>IF(Projections!E$28&gt;=0,$B4+(1-$B4)*Projections!E$28,$B4+$B4*Projections!E$28)</f>
        <v>0.72492207712298196</v>
      </c>
      <c r="F4">
        <f>IF(Projections!F$28&gt;=0,$B4+(1-$B4)*Projections!F$28,$B4+$B4*Projections!F$28)</f>
        <v>0.72257483223467689</v>
      </c>
      <c r="G4">
        <f>IF(Projections!G$28&gt;=0,$B4+(1-$B4)*Projections!G$28,$B4+$B4*Projections!G$28)</f>
        <v>0.72022758734637171</v>
      </c>
      <c r="H4">
        <f>IF(Projections!H$28&gt;=0,$B4+(1-$B4)*Projections!H$28,$B4+$B4*Projections!H$28)</f>
        <v>0.71848066402782995</v>
      </c>
      <c r="I4">
        <f>IF(Projections!I$28&gt;=0,$B4+(1-$B4)*Projections!I$28,$B4+$B4*Projections!I$28)</f>
        <v>0.71673374070928786</v>
      </c>
      <c r="J4">
        <f>IF(Projections!J$28&gt;=0,$B4+(1-$B4)*Projections!J$28,$B4+$B4*Projections!J$28)</f>
        <v>0.71498681739074565</v>
      </c>
      <c r="K4">
        <f>IF(Projections!K$28&gt;=0,$B4+(1-$B4)*Projections!K$28,$B4+$B4*Projections!K$28)</f>
        <v>0.71323989407220356</v>
      </c>
      <c r="L4">
        <f>IF(Projections!L$28&gt;=0,$B4+(1-$B4)*Projections!L$28,$B4+$B4*Projections!L$28)</f>
        <v>0.71149297075366136</v>
      </c>
      <c r="M4">
        <f>IF(Projections!M$28&gt;=0,$B4+(1-$B4)*Projections!M$28,$B4+$B4*Projections!M$28)</f>
        <v>0.70968149711288464</v>
      </c>
      <c r="N4">
        <f>IF(Projections!N$28&gt;=0,$B4+(1-$B4)*Projections!N$28,$B4+$B4*Projections!N$28)</f>
        <v>0.70787002347210837</v>
      </c>
      <c r="O4">
        <f>IF(Projections!O$28&gt;=0,$B4+(1-$B4)*Projections!O$28,$B4+$B4*Projections!O$28)</f>
        <v>0.70605854983133209</v>
      </c>
      <c r="P4">
        <f>IF(Projections!P$28&gt;=0,$B4+(1-$B4)*Projections!P$28,$B4+$B4*Projections!P$28)</f>
        <v>0.70424707619055527</v>
      </c>
      <c r="Q4">
        <f>IF(Projections!Q$28&gt;=0,$B4+(1-$B4)*Projections!Q$28,$B4+$B4*Projections!Q$28)</f>
        <v>0.70243560254977899</v>
      </c>
      <c r="R4">
        <f>IF(Projections!R$28&gt;=0,$B4+(1-$B4)*Projections!R$28,$B4+$B4*Projections!R$28)</f>
        <v>0.70052872353310225</v>
      </c>
      <c r="S4">
        <f>IF(Projections!S$28&gt;=0,$B4+(1-$B4)*Projections!S$28,$B4+$B4*Projections!S$28)</f>
        <v>0.69862184451642506</v>
      </c>
      <c r="T4">
        <f>IF(Projections!T$28&gt;=0,$B4+(1-$B4)*Projections!T$28,$B4+$B4*Projections!T$28)</f>
        <v>0.69671496549974787</v>
      </c>
      <c r="U4">
        <f>IF(Projections!U$28&gt;=0,$B4+(1-$B4)*Projections!U$28,$B4+$B4*Projections!U$28)</f>
        <v>0.69480808648307069</v>
      </c>
      <c r="V4">
        <f>IF(Projections!V$28&gt;=0,$B4+(1-$B4)*Projections!V$28,$B4+$B4*Projections!V$28)</f>
        <v>0.69290120746639439</v>
      </c>
      <c r="W4">
        <f>IF(Projections!W$28&gt;=0,$B4+(1-$B4)*Projections!W$28,$B4+$B4*Projections!W$28)</f>
        <v>0.690907253675907</v>
      </c>
      <c r="X4">
        <f>IF(Projections!X$28&gt;=0,$B4+(1-$B4)*Projections!X$28,$B4+$B4*Projections!X$28)</f>
        <v>0.68891329988541883</v>
      </c>
      <c r="Y4">
        <f>IF(Projections!Y$28&gt;=0,$B4+(1-$B4)*Projections!Y$28,$B4+$B4*Projections!Y$28)</f>
        <v>0.68691934609493144</v>
      </c>
      <c r="Z4">
        <f>IF(Projections!Z$28&gt;=0,$B4+(1-$B4)*Projections!Z$28,$B4+$B4*Projections!Z$28)</f>
        <v>0.68492539230444405</v>
      </c>
      <c r="AA4">
        <f>IF(Projections!AA$28&gt;=0,$B4+(1-$B4)*Projections!AA$28,$B4+$B4*Projections!AA$28)</f>
        <v>0.68293143851395666</v>
      </c>
      <c r="AB4">
        <f>IF(Projections!AB$28&gt;=0,$B4+(1-$B4)*Projections!AB$28,$B4+$B4*Projections!AB$28)</f>
        <v>0.68089114703982645</v>
      </c>
      <c r="AC4">
        <f>IF(Projections!AC$28&gt;=0,$B4+(1-$B4)*Projections!AC$28,$B4+$B4*Projections!AC$28)</f>
        <v>0.67885085556569713</v>
      </c>
      <c r="AD4">
        <f>IF(Projections!AD$28&gt;=0,$B4+(1-$B4)*Projections!AD$28,$B4+$B4*Projections!AD$28)</f>
        <v>0.6768105640915677</v>
      </c>
      <c r="AE4">
        <f>IF(Projections!AE$28&gt;=0,$B4+(1-$B4)*Projections!AE$28,$B4+$B4*Projections!AE$28)</f>
        <v>0.67477027261743838</v>
      </c>
      <c r="AF4">
        <f>IF(Projections!AF$28&gt;=0,$B4+(1-$B4)*Projections!AF$28,$B4+$B4*Projections!AF$28)</f>
        <v>0.67272998114330895</v>
      </c>
    </row>
    <row r="5" spans="1:32" x14ac:dyDescent="0.35">
      <c r="A5" s="1" t="s">
        <v>5160</v>
      </c>
      <c r="B5" s="46">
        <f t="shared" ref="B5" si="0">B4</f>
        <v>0.73196381178789827</v>
      </c>
      <c r="C5">
        <f>IF(Projections!C$28&gt;=0,$B5+(1-$B5)*Projections!C$28,$B5+$B5*Projections!C$28)</f>
        <v>0.72961656689959309</v>
      </c>
      <c r="D5">
        <f>IF(Projections!D$28&gt;=0,$B5+(1-$B5)*Projections!D$28,$B5+$B5*Projections!D$28)</f>
        <v>0.72726932201128802</v>
      </c>
      <c r="E5">
        <f>IF(Projections!E$28&gt;=0,$B5+(1-$B5)*Projections!E$28,$B5+$B5*Projections!E$28)</f>
        <v>0.72492207712298196</v>
      </c>
      <c r="F5">
        <f>IF(Projections!F$28&gt;=0,$B5+(1-$B5)*Projections!F$28,$B5+$B5*Projections!F$28)</f>
        <v>0.72257483223467689</v>
      </c>
      <c r="G5">
        <f>IF(Projections!G$28&gt;=0,$B5+(1-$B5)*Projections!G$28,$B5+$B5*Projections!G$28)</f>
        <v>0.72022758734637171</v>
      </c>
      <c r="H5">
        <f>IF(Projections!H$28&gt;=0,$B5+(1-$B5)*Projections!H$28,$B5+$B5*Projections!H$28)</f>
        <v>0.71848066402782995</v>
      </c>
      <c r="I5">
        <f>IF(Projections!I$28&gt;=0,$B5+(1-$B5)*Projections!I$28,$B5+$B5*Projections!I$28)</f>
        <v>0.71673374070928786</v>
      </c>
      <c r="J5">
        <f>IF(Projections!J$28&gt;=0,$B5+(1-$B5)*Projections!J$28,$B5+$B5*Projections!J$28)</f>
        <v>0.71498681739074565</v>
      </c>
      <c r="K5">
        <f>IF(Projections!K$28&gt;=0,$B5+(1-$B5)*Projections!K$28,$B5+$B5*Projections!K$28)</f>
        <v>0.71323989407220356</v>
      </c>
      <c r="L5">
        <f>IF(Projections!L$28&gt;=0,$B5+(1-$B5)*Projections!L$28,$B5+$B5*Projections!L$28)</f>
        <v>0.71149297075366136</v>
      </c>
      <c r="M5">
        <f>IF(Projections!M$28&gt;=0,$B5+(1-$B5)*Projections!M$28,$B5+$B5*Projections!M$28)</f>
        <v>0.70968149711288464</v>
      </c>
      <c r="N5">
        <f>IF(Projections!N$28&gt;=0,$B5+(1-$B5)*Projections!N$28,$B5+$B5*Projections!N$28)</f>
        <v>0.70787002347210837</v>
      </c>
      <c r="O5">
        <f>IF(Projections!O$28&gt;=0,$B5+(1-$B5)*Projections!O$28,$B5+$B5*Projections!O$28)</f>
        <v>0.70605854983133209</v>
      </c>
      <c r="P5">
        <f>IF(Projections!P$28&gt;=0,$B5+(1-$B5)*Projections!P$28,$B5+$B5*Projections!P$28)</f>
        <v>0.70424707619055527</v>
      </c>
      <c r="Q5">
        <f>IF(Projections!Q$28&gt;=0,$B5+(1-$B5)*Projections!Q$28,$B5+$B5*Projections!Q$28)</f>
        <v>0.70243560254977899</v>
      </c>
      <c r="R5">
        <f>IF(Projections!R$28&gt;=0,$B5+(1-$B5)*Projections!R$28,$B5+$B5*Projections!R$28)</f>
        <v>0.70052872353310225</v>
      </c>
      <c r="S5">
        <f>IF(Projections!S$28&gt;=0,$B5+(1-$B5)*Projections!S$28,$B5+$B5*Projections!S$28)</f>
        <v>0.69862184451642506</v>
      </c>
      <c r="T5">
        <f>IF(Projections!T$28&gt;=0,$B5+(1-$B5)*Projections!T$28,$B5+$B5*Projections!T$28)</f>
        <v>0.69671496549974787</v>
      </c>
      <c r="U5">
        <f>IF(Projections!U$28&gt;=0,$B5+(1-$B5)*Projections!U$28,$B5+$B5*Projections!U$28)</f>
        <v>0.69480808648307069</v>
      </c>
      <c r="V5">
        <f>IF(Projections!V$28&gt;=0,$B5+(1-$B5)*Projections!V$28,$B5+$B5*Projections!V$28)</f>
        <v>0.69290120746639439</v>
      </c>
      <c r="W5">
        <f>IF(Projections!W$28&gt;=0,$B5+(1-$B5)*Projections!W$28,$B5+$B5*Projections!W$28)</f>
        <v>0.690907253675907</v>
      </c>
      <c r="X5">
        <f>IF(Projections!X$28&gt;=0,$B5+(1-$B5)*Projections!X$28,$B5+$B5*Projections!X$28)</f>
        <v>0.68891329988541883</v>
      </c>
      <c r="Y5">
        <f>IF(Projections!Y$28&gt;=0,$B5+(1-$B5)*Projections!Y$28,$B5+$B5*Projections!Y$28)</f>
        <v>0.68691934609493144</v>
      </c>
      <c r="Z5">
        <f>IF(Projections!Z$28&gt;=0,$B5+(1-$B5)*Projections!Z$28,$B5+$B5*Projections!Z$28)</f>
        <v>0.68492539230444405</v>
      </c>
      <c r="AA5">
        <f>IF(Projections!AA$28&gt;=0,$B5+(1-$B5)*Projections!AA$28,$B5+$B5*Projections!AA$28)</f>
        <v>0.68293143851395666</v>
      </c>
      <c r="AB5">
        <f>IF(Projections!AB$28&gt;=0,$B5+(1-$B5)*Projections!AB$28,$B5+$B5*Projections!AB$28)</f>
        <v>0.68089114703982645</v>
      </c>
      <c r="AC5">
        <f>IF(Projections!AC$28&gt;=0,$B5+(1-$B5)*Projections!AC$28,$B5+$B5*Projections!AC$28)</f>
        <v>0.67885085556569713</v>
      </c>
      <c r="AD5">
        <f>IF(Projections!AD$28&gt;=0,$B5+(1-$B5)*Projections!AD$28,$B5+$B5*Projections!AD$28)</f>
        <v>0.6768105640915677</v>
      </c>
      <c r="AE5">
        <f>IF(Projections!AE$28&gt;=0,$B5+(1-$B5)*Projections!AE$28,$B5+$B5*Projections!AE$28)</f>
        <v>0.67477027261743838</v>
      </c>
      <c r="AF5">
        <f>IF(Projections!AF$28&gt;=0,$B5+(1-$B5)*Projections!AF$28,$B5+$B5*Projections!AF$28)</f>
        <v>0.67272998114330895</v>
      </c>
    </row>
    <row r="6" spans="1:32" x14ac:dyDescent="0.35">
      <c r="A6" s="1" t="s">
        <v>5161</v>
      </c>
      <c r="B6" s="46">
        <f>SUMPRODUCT('First Year Calculations'!F:F,'First Year Calculations'!$R:$R)</f>
        <v>0.70690861345810974</v>
      </c>
      <c r="C6">
        <f>IF(Projections!C$28&gt;=0,$B6+(1-$B6)*Projections!C$28,$B6+$B6*Projections!C$28)</f>
        <v>0.70464171500942085</v>
      </c>
      <c r="D6">
        <f>IF(Projections!D$28&gt;=0,$B6+(1-$B6)*Projections!D$28,$B6+$B6*Projections!D$28)</f>
        <v>0.70237481656073186</v>
      </c>
      <c r="E6">
        <f>IF(Projections!E$28&gt;=0,$B6+(1-$B6)*Projections!E$28,$B6+$B6*Projections!E$28)</f>
        <v>0.70010791811204209</v>
      </c>
      <c r="F6">
        <f>IF(Projections!F$28&gt;=0,$B6+(1-$B6)*Projections!F$28,$B6+$B6*Projections!F$28)</f>
        <v>0.69784101966335321</v>
      </c>
      <c r="G6">
        <f>IF(Projections!G$28&gt;=0,$B6+(1-$B6)*Projections!G$28,$B6+$B6*Projections!G$28)</f>
        <v>0.69557412121466433</v>
      </c>
      <c r="H6">
        <f>IF(Projections!H$28&gt;=0,$B6+(1-$B6)*Projections!H$28,$B6+$B6*Projections!H$28)</f>
        <v>0.69388699526521114</v>
      </c>
      <c r="I6">
        <f>IF(Projections!I$28&gt;=0,$B6+(1-$B6)*Projections!I$28,$B6+$B6*Projections!I$28)</f>
        <v>0.69219986931575761</v>
      </c>
      <c r="J6">
        <f>IF(Projections!J$28&gt;=0,$B6+(1-$B6)*Projections!J$28,$B6+$B6*Projections!J$28)</f>
        <v>0.69051274336630408</v>
      </c>
      <c r="K6">
        <f>IF(Projections!K$28&gt;=0,$B6+(1-$B6)*Projections!K$28,$B6+$B6*Projections!K$28)</f>
        <v>0.68882561741685067</v>
      </c>
      <c r="L6">
        <f>IF(Projections!L$28&gt;=0,$B6+(1-$B6)*Projections!L$28,$B6+$B6*Projections!L$28)</f>
        <v>0.68713849146739714</v>
      </c>
      <c r="M6">
        <f>IF(Projections!M$28&gt;=0,$B6+(1-$B6)*Projections!M$28,$B6+$B6*Projections!M$28)</f>
        <v>0.68538902476003416</v>
      </c>
      <c r="N6">
        <f>IF(Projections!N$28&gt;=0,$B6+(1-$B6)*Projections!N$28,$B6+$B6*Projections!N$28)</f>
        <v>0.68363955805267163</v>
      </c>
      <c r="O6">
        <f>IF(Projections!O$28&gt;=0,$B6+(1-$B6)*Projections!O$28,$B6+$B6*Projections!O$28)</f>
        <v>0.68189009134530909</v>
      </c>
      <c r="P6">
        <f>IF(Projections!P$28&gt;=0,$B6+(1-$B6)*Projections!P$28,$B6+$B6*Projections!P$28)</f>
        <v>0.68014062463794622</v>
      </c>
      <c r="Q6">
        <f>IF(Projections!Q$28&gt;=0,$B6+(1-$B6)*Projections!Q$28,$B6+$B6*Projections!Q$28)</f>
        <v>0.67839115793058369</v>
      </c>
      <c r="R6">
        <f>IF(Projections!R$28&gt;=0,$B6+(1-$B6)*Projections!R$28,$B6+$B6*Projections!R$28)</f>
        <v>0.67654955158338093</v>
      </c>
      <c r="S6">
        <f>IF(Projections!S$28&gt;=0,$B6+(1-$B6)*Projections!S$28,$B6+$B6*Projections!S$28)</f>
        <v>0.67470794523617772</v>
      </c>
      <c r="T6">
        <f>IF(Projections!T$28&gt;=0,$B6+(1-$B6)*Projections!T$28,$B6+$B6*Projections!T$28)</f>
        <v>0.67286633888897451</v>
      </c>
      <c r="U6">
        <f>IF(Projections!U$28&gt;=0,$B6+(1-$B6)*Projections!U$28,$B6+$B6*Projections!U$28)</f>
        <v>0.67102473254177142</v>
      </c>
      <c r="V6">
        <f>IF(Projections!V$28&gt;=0,$B6+(1-$B6)*Projections!V$28,$B6+$B6*Projections!V$28)</f>
        <v>0.66918312619456899</v>
      </c>
      <c r="W6">
        <f>IF(Projections!W$28&gt;=0,$B6+(1-$B6)*Projections!W$28,$B6+$B6*Projections!W$28)</f>
        <v>0.66725742565222934</v>
      </c>
      <c r="X6">
        <f>IF(Projections!X$28&gt;=0,$B6+(1-$B6)*Projections!X$28,$B6+$B6*Projections!X$28)</f>
        <v>0.66533172510988881</v>
      </c>
      <c r="Y6">
        <f>IF(Projections!Y$28&gt;=0,$B6+(1-$B6)*Projections!Y$28,$B6+$B6*Projections!Y$28)</f>
        <v>0.66340602456754916</v>
      </c>
      <c r="Z6">
        <f>IF(Projections!Z$28&gt;=0,$B6+(1-$B6)*Projections!Z$28,$B6+$B6*Projections!Z$28)</f>
        <v>0.66148032402520951</v>
      </c>
      <c r="AA6">
        <f>IF(Projections!AA$28&gt;=0,$B6+(1-$B6)*Projections!AA$28,$B6+$B6*Projections!AA$28)</f>
        <v>0.65955462348286986</v>
      </c>
      <c r="AB6">
        <f>IF(Projections!AB$28&gt;=0,$B6+(1-$B6)*Projections!AB$28,$B6+$B6*Projections!AB$28)</f>
        <v>0.65758417140067627</v>
      </c>
      <c r="AC6">
        <f>IF(Projections!AC$28&gt;=0,$B6+(1-$B6)*Projections!AC$28,$B6+$B6*Projections!AC$28)</f>
        <v>0.65561371931848356</v>
      </c>
      <c r="AD6">
        <f>IF(Projections!AD$28&gt;=0,$B6+(1-$B6)*Projections!AD$28,$B6+$B6*Projections!AD$28)</f>
        <v>0.65364326723629085</v>
      </c>
      <c r="AE6">
        <f>IF(Projections!AE$28&gt;=0,$B6+(1-$B6)*Projections!AE$28,$B6+$B6*Projections!AE$28)</f>
        <v>0.65167281515409803</v>
      </c>
      <c r="AF6">
        <f>IF(Projections!AF$28&gt;=0,$B6+(1-$B6)*Projections!AF$28,$B6+$B6*Projections!AF$28)</f>
        <v>0.64970236307190532</v>
      </c>
    </row>
    <row r="7" spans="1:32" x14ac:dyDescent="0.35">
      <c r="A7" s="1" t="s">
        <v>5162</v>
      </c>
      <c r="B7" s="6">
        <f t="shared" ref="B7" si="1">B3</f>
        <v>0.72168986253861456</v>
      </c>
      <c r="C7">
        <f>IF(Projections!C$28&gt;=0,$B7+(1-$B7)*Projections!C$28,$B7+$B7*Projections!C$28)</f>
        <v>0.71937556391687307</v>
      </c>
      <c r="D7">
        <f>IF(Projections!D$28&gt;=0,$B7+(1-$B7)*Projections!D$28,$B7+$B7*Projections!D$28)</f>
        <v>0.71706126529513148</v>
      </c>
      <c r="E7">
        <f>IF(Projections!E$28&gt;=0,$B7+(1-$B7)*Projections!E$28,$B7+$B7*Projections!E$28)</f>
        <v>0.71474696667338922</v>
      </c>
      <c r="F7">
        <f>IF(Projections!F$28&gt;=0,$B7+(1-$B7)*Projections!F$28,$B7+$B7*Projections!F$28)</f>
        <v>0.71243266805164762</v>
      </c>
      <c r="G7">
        <f>IF(Projections!G$28&gt;=0,$B7+(1-$B7)*Projections!G$28,$B7+$B7*Projections!G$28)</f>
        <v>0.71011836942990614</v>
      </c>
      <c r="H7">
        <f>IF(Projections!H$28&gt;=0,$B7+(1-$B7)*Projections!H$28,$B7+$B7*Projections!H$28)</f>
        <v>0.70839596617810552</v>
      </c>
      <c r="I7">
        <f>IF(Projections!I$28&gt;=0,$B7+(1-$B7)*Projections!I$28,$B7+$B7*Projections!I$28)</f>
        <v>0.70667356292630445</v>
      </c>
      <c r="J7">
        <f>IF(Projections!J$28&gt;=0,$B7+(1-$B7)*Projections!J$28,$B7+$B7*Projections!J$28)</f>
        <v>0.70495115967450328</v>
      </c>
      <c r="K7">
        <f>IF(Projections!K$28&gt;=0,$B7+(1-$B7)*Projections!K$28,$B7+$B7*Projections!K$28)</f>
        <v>0.70322875642270222</v>
      </c>
      <c r="L7">
        <f>IF(Projections!L$28&gt;=0,$B7+(1-$B7)*Projections!L$28,$B7+$B7*Projections!L$28)</f>
        <v>0.70150635317090115</v>
      </c>
      <c r="M7">
        <f>IF(Projections!M$28&gt;=0,$B7+(1-$B7)*Projections!M$28,$B7+$B7*Projections!M$28)</f>
        <v>0.69972030563446463</v>
      </c>
      <c r="N7">
        <f>IF(Projections!N$28&gt;=0,$B7+(1-$B7)*Projections!N$28,$B7+$B7*Projections!N$28)</f>
        <v>0.69793425809802845</v>
      </c>
      <c r="O7">
        <f>IF(Projections!O$28&gt;=0,$B7+(1-$B7)*Projections!O$28,$B7+$B7*Projections!O$28)</f>
        <v>0.69614821056159237</v>
      </c>
      <c r="P7">
        <f>IF(Projections!P$28&gt;=0,$B7+(1-$B7)*Projections!P$28,$B7+$B7*Projections!P$28)</f>
        <v>0.69436216302515585</v>
      </c>
      <c r="Q7">
        <f>IF(Projections!Q$28&gt;=0,$B7+(1-$B7)*Projections!Q$28,$B7+$B7*Projections!Q$28)</f>
        <v>0.69257611548871967</v>
      </c>
      <c r="R7">
        <f>IF(Projections!R$28&gt;=0,$B7+(1-$B7)*Projections!R$28,$B7+$B7*Projections!R$28)</f>
        <v>0.69069600169994949</v>
      </c>
      <c r="S7">
        <f>IF(Projections!S$28&gt;=0,$B7+(1-$B7)*Projections!S$28,$B7+$B7*Projections!S$28)</f>
        <v>0.68881588791117887</v>
      </c>
      <c r="T7">
        <f>IF(Projections!T$28&gt;=0,$B7+(1-$B7)*Projections!T$28,$B7+$B7*Projections!T$28)</f>
        <v>0.68693577412240825</v>
      </c>
      <c r="U7">
        <f>IF(Projections!U$28&gt;=0,$B7+(1-$B7)*Projections!U$28,$B7+$B7*Projections!U$28)</f>
        <v>0.68505566033363763</v>
      </c>
      <c r="V7">
        <f>IF(Projections!V$28&gt;=0,$B7+(1-$B7)*Projections!V$28,$B7+$B7*Projections!V$28)</f>
        <v>0.6831755465448679</v>
      </c>
      <c r="W7">
        <f>IF(Projections!W$28&gt;=0,$B7+(1-$B7)*Projections!W$28,$B7+$B7*Projections!W$28)</f>
        <v>0.68120958017632538</v>
      </c>
      <c r="X7">
        <f>IF(Projections!X$28&gt;=0,$B7+(1-$B7)*Projections!X$28,$B7+$B7*Projections!X$28)</f>
        <v>0.67924361380778209</v>
      </c>
      <c r="Y7">
        <f>IF(Projections!Y$28&gt;=0,$B7+(1-$B7)*Projections!Y$28,$B7+$B7*Projections!Y$28)</f>
        <v>0.67727764743923957</v>
      </c>
      <c r="Z7">
        <f>IF(Projections!Z$28&gt;=0,$B7+(1-$B7)*Projections!Z$28,$B7+$B7*Projections!Z$28)</f>
        <v>0.67531168107069706</v>
      </c>
      <c r="AA7">
        <f>IF(Projections!AA$28&gt;=0,$B7+(1-$B7)*Projections!AA$28,$B7+$B7*Projections!AA$28)</f>
        <v>0.67334571470215454</v>
      </c>
      <c r="AB7">
        <f>IF(Projections!AB$28&gt;=0,$B7+(1-$B7)*Projections!AB$28,$B7+$B7*Projections!AB$28)</f>
        <v>0.67133406105235571</v>
      </c>
      <c r="AC7">
        <f>IF(Projections!AC$28&gt;=0,$B7+(1-$B7)*Projections!AC$28,$B7+$B7*Projections!AC$28)</f>
        <v>0.66932240740255788</v>
      </c>
      <c r="AD7">
        <f>IF(Projections!AD$28&gt;=0,$B7+(1-$B7)*Projections!AD$28,$B7+$B7*Projections!AD$28)</f>
        <v>0.66731075375275994</v>
      </c>
      <c r="AE7">
        <f>IF(Projections!AE$28&gt;=0,$B7+(1-$B7)*Projections!AE$28,$B7+$B7*Projections!AE$28)</f>
        <v>0.665299100102962</v>
      </c>
      <c r="AF7">
        <f>IF(Projections!AF$28&gt;=0,$B7+(1-$B7)*Projections!AF$28,$B7+$B7*Projections!AF$28)</f>
        <v>0.66328744645316406</v>
      </c>
    </row>
    <row r="8" spans="1:32" x14ac:dyDescent="0.35">
      <c r="A8" s="1" t="s">
        <v>5163</v>
      </c>
      <c r="B8" s="46">
        <f>SUMPRODUCT('First Year Calculations'!F:F,'First Year Calculations'!$X:$X)</f>
        <v>0.76497345210518408</v>
      </c>
      <c r="C8">
        <f>IF(Projections!C$28&gt;=0,$B8+(1-$B8)*Projections!C$28,$B8+$B8*Projections!C$28)</f>
        <v>0.76252035265378204</v>
      </c>
      <c r="D8">
        <f>IF(Projections!D$28&gt;=0,$B8+(1-$B8)*Projections!D$28,$B8+$B8*Projections!D$28)</f>
        <v>0.76006725320238</v>
      </c>
      <c r="E8">
        <f>IF(Projections!E$28&gt;=0,$B8+(1-$B8)*Projections!E$28,$B8+$B8*Projections!E$28)</f>
        <v>0.75761415375097707</v>
      </c>
      <c r="F8">
        <f>IF(Projections!F$28&gt;=0,$B8+(1-$B8)*Projections!F$28,$B8+$B8*Projections!F$28)</f>
        <v>0.75516105429957514</v>
      </c>
      <c r="G8">
        <f>IF(Projections!G$28&gt;=0,$B8+(1-$B8)*Projections!G$28,$B8+$B8*Projections!G$28)</f>
        <v>0.7527079548481731</v>
      </c>
      <c r="H8">
        <f>IF(Projections!H$28&gt;=0,$B8+(1-$B8)*Projections!H$28,$B8+$B8*Projections!H$28)</f>
        <v>0.75088224988841046</v>
      </c>
      <c r="I8">
        <f>IF(Projections!I$28&gt;=0,$B8+(1-$B8)*Projections!I$28,$B8+$B8*Projections!I$28)</f>
        <v>0.74905654492864737</v>
      </c>
      <c r="J8">
        <f>IF(Projections!J$28&gt;=0,$B8+(1-$B8)*Projections!J$28,$B8+$B8*Projections!J$28)</f>
        <v>0.7472308399688844</v>
      </c>
      <c r="K8">
        <f>IF(Projections!K$28&gt;=0,$B8+(1-$B8)*Projections!K$28,$B8+$B8*Projections!K$28)</f>
        <v>0.74540513500912131</v>
      </c>
      <c r="L8">
        <f>IF(Projections!L$28&gt;=0,$B8+(1-$B8)*Projections!L$28,$B8+$B8*Projections!L$28)</f>
        <v>0.74357943004935823</v>
      </c>
      <c r="M8">
        <f>IF(Projections!M$28&gt;=0,$B8+(1-$B8)*Projections!M$28,$B8+$B8*Projections!M$28)</f>
        <v>0.74168626371781821</v>
      </c>
      <c r="N8">
        <f>IF(Projections!N$28&gt;=0,$B8+(1-$B8)*Projections!N$28,$B8+$B8*Projections!N$28)</f>
        <v>0.73979309738627874</v>
      </c>
      <c r="O8">
        <f>IF(Projections!O$28&gt;=0,$B8+(1-$B8)*Projections!O$28,$B8+$B8*Projections!O$28)</f>
        <v>0.73789993105473917</v>
      </c>
      <c r="P8">
        <f>IF(Projections!P$28&gt;=0,$B8+(1-$B8)*Projections!P$28,$B8+$B8*Projections!P$28)</f>
        <v>0.73600676472319915</v>
      </c>
      <c r="Q8">
        <f>IF(Projections!Q$28&gt;=0,$B8+(1-$B8)*Projections!Q$28,$B8+$B8*Projections!Q$28)</f>
        <v>0.73411359839165968</v>
      </c>
      <c r="R8">
        <f>IF(Projections!R$28&gt;=0,$B8+(1-$B8)*Projections!R$28,$B8+$B8*Projections!R$28)</f>
        <v>0.73212072415301233</v>
      </c>
      <c r="S8">
        <f>IF(Projections!S$28&gt;=0,$B8+(1-$B8)*Projections!S$28,$B8+$B8*Projections!S$28)</f>
        <v>0.73012784991436463</v>
      </c>
      <c r="T8">
        <f>IF(Projections!T$28&gt;=0,$B8+(1-$B8)*Projections!T$28,$B8+$B8*Projections!T$28)</f>
        <v>0.72813497567571694</v>
      </c>
      <c r="U8">
        <f>IF(Projections!U$28&gt;=0,$B8+(1-$B8)*Projections!U$28,$B8+$B8*Projections!U$28)</f>
        <v>0.72614210143706925</v>
      </c>
      <c r="V8">
        <f>IF(Projections!V$28&gt;=0,$B8+(1-$B8)*Projections!V$28,$B8+$B8*Projections!V$28)</f>
        <v>0.72414922719842245</v>
      </c>
      <c r="W8">
        <f>IF(Projections!W$28&gt;=0,$B8+(1-$B8)*Projections!W$28,$B8+$B8*Projections!W$28)</f>
        <v>0.72206535134297334</v>
      </c>
      <c r="X8">
        <f>IF(Projections!X$28&gt;=0,$B8+(1-$B8)*Projections!X$28,$B8+$B8*Projections!X$28)</f>
        <v>0.71998147548752323</v>
      </c>
      <c r="Y8">
        <f>IF(Projections!Y$28&gt;=0,$B8+(1-$B8)*Projections!Y$28,$B8+$B8*Projections!Y$28)</f>
        <v>0.717897599632074</v>
      </c>
      <c r="Z8">
        <f>IF(Projections!Z$28&gt;=0,$B8+(1-$B8)*Projections!Z$28,$B8+$B8*Projections!Z$28)</f>
        <v>0.71581372377662489</v>
      </c>
      <c r="AA8">
        <f>IF(Projections!AA$28&gt;=0,$B8+(1-$B8)*Projections!AA$28,$B8+$B8*Projections!AA$28)</f>
        <v>0.71372984792117566</v>
      </c>
      <c r="AB8">
        <f>IF(Projections!AB$28&gt;=0,$B8+(1-$B8)*Projections!AB$28,$B8+$B8*Projections!AB$28)</f>
        <v>0.71159754467457959</v>
      </c>
      <c r="AC8">
        <f>IF(Projections!AC$28&gt;=0,$B8+(1-$B8)*Projections!AC$28,$B8+$B8*Projections!AC$28)</f>
        <v>0.70946524142798439</v>
      </c>
      <c r="AD8">
        <f>IF(Projections!AD$28&gt;=0,$B8+(1-$B8)*Projections!AD$28,$B8+$B8*Projections!AD$28)</f>
        <v>0.70733293818138931</v>
      </c>
      <c r="AE8">
        <f>IF(Projections!AE$28&gt;=0,$B8+(1-$B8)*Projections!AE$28,$B8+$B8*Projections!AE$28)</f>
        <v>0.70520063493479412</v>
      </c>
      <c r="AF8">
        <f>IF(Projections!AF$28&gt;=0,$B8+(1-$B8)*Projections!AF$28,$B8+$B8*Projections!AF$28)</f>
        <v>0.70306833168819893</v>
      </c>
    </row>
    <row r="9" spans="1:32" x14ac:dyDescent="0.35">
      <c r="A9" s="1" t="s">
        <v>5148</v>
      </c>
      <c r="B9" s="6">
        <f t="shared" ref="B9" si="2">B6</f>
        <v>0.70690861345810974</v>
      </c>
      <c r="C9">
        <f>IF(Projections!C$28&gt;=0,$B9+(1-$B9)*Projections!C$28,$B9+$B9*Projections!C$28)</f>
        <v>0.70464171500942085</v>
      </c>
      <c r="D9">
        <f>IF(Projections!D$28&gt;=0,$B9+(1-$B9)*Projections!D$28,$B9+$B9*Projections!D$28)</f>
        <v>0.70237481656073186</v>
      </c>
      <c r="E9">
        <f>IF(Projections!E$28&gt;=0,$B9+(1-$B9)*Projections!E$28,$B9+$B9*Projections!E$28)</f>
        <v>0.70010791811204209</v>
      </c>
      <c r="F9">
        <f>IF(Projections!F$28&gt;=0,$B9+(1-$B9)*Projections!F$28,$B9+$B9*Projections!F$28)</f>
        <v>0.69784101966335321</v>
      </c>
      <c r="G9">
        <f>IF(Projections!G$28&gt;=0,$B9+(1-$B9)*Projections!G$28,$B9+$B9*Projections!G$28)</f>
        <v>0.69557412121466433</v>
      </c>
      <c r="H9">
        <f>IF(Projections!H$28&gt;=0,$B9+(1-$B9)*Projections!H$28,$B9+$B9*Projections!H$28)</f>
        <v>0.69388699526521114</v>
      </c>
      <c r="I9">
        <f>IF(Projections!I$28&gt;=0,$B9+(1-$B9)*Projections!I$28,$B9+$B9*Projections!I$28)</f>
        <v>0.69219986931575761</v>
      </c>
      <c r="J9">
        <f>IF(Projections!J$28&gt;=0,$B9+(1-$B9)*Projections!J$28,$B9+$B9*Projections!J$28)</f>
        <v>0.69051274336630408</v>
      </c>
      <c r="K9">
        <f>IF(Projections!K$28&gt;=0,$B9+(1-$B9)*Projections!K$28,$B9+$B9*Projections!K$28)</f>
        <v>0.68882561741685067</v>
      </c>
      <c r="L9">
        <f>IF(Projections!L$28&gt;=0,$B9+(1-$B9)*Projections!L$28,$B9+$B9*Projections!L$28)</f>
        <v>0.68713849146739714</v>
      </c>
      <c r="M9">
        <f>IF(Projections!M$28&gt;=0,$B9+(1-$B9)*Projections!M$28,$B9+$B9*Projections!M$28)</f>
        <v>0.68538902476003416</v>
      </c>
      <c r="N9">
        <f>IF(Projections!N$28&gt;=0,$B9+(1-$B9)*Projections!N$28,$B9+$B9*Projections!N$28)</f>
        <v>0.68363955805267163</v>
      </c>
      <c r="O9">
        <f>IF(Projections!O$28&gt;=0,$B9+(1-$B9)*Projections!O$28,$B9+$B9*Projections!O$28)</f>
        <v>0.68189009134530909</v>
      </c>
      <c r="P9">
        <f>IF(Projections!P$28&gt;=0,$B9+(1-$B9)*Projections!P$28,$B9+$B9*Projections!P$28)</f>
        <v>0.68014062463794622</v>
      </c>
      <c r="Q9">
        <f>IF(Projections!Q$28&gt;=0,$B9+(1-$B9)*Projections!Q$28,$B9+$B9*Projections!Q$28)</f>
        <v>0.67839115793058369</v>
      </c>
      <c r="R9">
        <f>IF(Projections!R$28&gt;=0,$B9+(1-$B9)*Projections!R$28,$B9+$B9*Projections!R$28)</f>
        <v>0.67654955158338093</v>
      </c>
      <c r="S9">
        <f>IF(Projections!S$28&gt;=0,$B9+(1-$B9)*Projections!S$28,$B9+$B9*Projections!S$28)</f>
        <v>0.67470794523617772</v>
      </c>
      <c r="T9">
        <f>IF(Projections!T$28&gt;=0,$B9+(1-$B9)*Projections!T$28,$B9+$B9*Projections!T$28)</f>
        <v>0.67286633888897451</v>
      </c>
      <c r="U9">
        <f>IF(Projections!U$28&gt;=0,$B9+(1-$B9)*Projections!U$28,$B9+$B9*Projections!U$28)</f>
        <v>0.67102473254177142</v>
      </c>
      <c r="V9">
        <f>IF(Projections!V$28&gt;=0,$B9+(1-$B9)*Projections!V$28,$B9+$B9*Projections!V$28)</f>
        <v>0.66918312619456899</v>
      </c>
      <c r="W9">
        <f>IF(Projections!W$28&gt;=0,$B9+(1-$B9)*Projections!W$28,$B9+$B9*Projections!W$28)</f>
        <v>0.66725742565222934</v>
      </c>
      <c r="X9">
        <f>IF(Projections!X$28&gt;=0,$B9+(1-$B9)*Projections!X$28,$B9+$B9*Projections!X$28)</f>
        <v>0.66533172510988881</v>
      </c>
      <c r="Y9">
        <f>IF(Projections!Y$28&gt;=0,$B9+(1-$B9)*Projections!Y$28,$B9+$B9*Projections!Y$28)</f>
        <v>0.66340602456754916</v>
      </c>
      <c r="Z9">
        <f>IF(Projections!Z$28&gt;=0,$B9+(1-$B9)*Projections!Z$28,$B9+$B9*Projections!Z$28)</f>
        <v>0.66148032402520951</v>
      </c>
      <c r="AA9">
        <f>IF(Projections!AA$28&gt;=0,$B9+(1-$B9)*Projections!AA$28,$B9+$B9*Projections!AA$28)</f>
        <v>0.65955462348286986</v>
      </c>
      <c r="AB9">
        <f>IF(Projections!AB$28&gt;=0,$B9+(1-$B9)*Projections!AB$28,$B9+$B9*Projections!AB$28)</f>
        <v>0.65758417140067627</v>
      </c>
      <c r="AC9">
        <f>IF(Projections!AC$28&gt;=0,$B9+(1-$B9)*Projections!AC$28,$B9+$B9*Projections!AC$28)</f>
        <v>0.65561371931848356</v>
      </c>
      <c r="AD9">
        <f>IF(Projections!AD$28&gt;=0,$B9+(1-$B9)*Projections!AD$28,$B9+$B9*Projections!AD$28)</f>
        <v>0.65364326723629085</v>
      </c>
      <c r="AE9">
        <f>IF(Projections!AE$28&gt;=0,$B9+(1-$B9)*Projections!AE$28,$B9+$B9*Projections!AE$28)</f>
        <v>0.65167281515409803</v>
      </c>
      <c r="AF9">
        <f>IF(Projections!AF$28&gt;=0,$B9+(1-$B9)*Projections!AF$28,$B9+$B9*Projections!AF$28)</f>
        <v>0.64970236307190532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DB362-4425-4BFB-BBBA-1F41A3591EF1}">
  <sheetPr>
    <tabColor theme="4" tint="-0.249977111117893"/>
  </sheetPr>
  <dimension ref="A1:AF9"/>
  <sheetViews>
    <sheetView workbookViewId="0"/>
  </sheetViews>
  <sheetFormatPr defaultRowHeight="14.5" x14ac:dyDescent="0.35"/>
  <cols>
    <col min="1" max="1" width="34.7265625" customWidth="1"/>
    <col min="2" max="2" width="13.1796875" customWidth="1"/>
  </cols>
  <sheetData>
    <row r="1" spans="1:32" x14ac:dyDescent="0.35">
      <c r="B1" s="43">
        <v>2020</v>
      </c>
      <c r="C1">
        <v>2021</v>
      </c>
      <c r="D1" s="43">
        <v>2022</v>
      </c>
      <c r="E1">
        <v>2023</v>
      </c>
      <c r="F1" s="43">
        <v>2024</v>
      </c>
      <c r="G1">
        <v>2025</v>
      </c>
      <c r="H1" s="43">
        <v>2026</v>
      </c>
      <c r="I1">
        <v>2027</v>
      </c>
      <c r="J1" s="43">
        <v>2028</v>
      </c>
      <c r="K1">
        <v>2029</v>
      </c>
      <c r="L1" s="43">
        <v>2030</v>
      </c>
      <c r="M1">
        <v>2031</v>
      </c>
      <c r="N1" s="43">
        <v>2032</v>
      </c>
      <c r="O1">
        <v>2033</v>
      </c>
      <c r="P1" s="43">
        <v>2034</v>
      </c>
      <c r="Q1">
        <v>2035</v>
      </c>
      <c r="R1" s="43">
        <v>2036</v>
      </c>
      <c r="S1">
        <v>2037</v>
      </c>
      <c r="T1" s="43">
        <v>2038</v>
      </c>
      <c r="U1">
        <v>2039</v>
      </c>
      <c r="V1" s="43">
        <v>2040</v>
      </c>
      <c r="W1">
        <v>2041</v>
      </c>
      <c r="X1" s="43">
        <v>2042</v>
      </c>
      <c r="Y1">
        <v>2043</v>
      </c>
      <c r="Z1" s="43">
        <v>2044</v>
      </c>
      <c r="AA1">
        <v>2045</v>
      </c>
      <c r="AB1" s="43">
        <v>2046</v>
      </c>
      <c r="AC1">
        <v>2047</v>
      </c>
      <c r="AD1" s="43">
        <v>2048</v>
      </c>
      <c r="AE1">
        <v>2049</v>
      </c>
      <c r="AF1" s="43">
        <v>2050</v>
      </c>
    </row>
    <row r="2" spans="1:32" x14ac:dyDescent="0.35">
      <c r="A2" s="1" t="s">
        <v>5157</v>
      </c>
      <c r="B2" s="46">
        <f>SUMPRODUCT('First Year Calculations'!G:G,'First Year Calculations'!$O:$O)</f>
        <v>0.19329021214923003</v>
      </c>
      <c r="C2">
        <f>IF(Projections!C$29&gt;=0,$B2+(1-$B2)*Projections!C$29,$B2+$B2*Projections!C$29)</f>
        <v>0.19341689008640314</v>
      </c>
      <c r="D2">
        <f>IF(Projections!D$29&gt;=0,$B2+(1-$B2)*Projections!D$29,$B2+$B2*Projections!D$29)</f>
        <v>0.19354356802357631</v>
      </c>
      <c r="E2">
        <f>IF(Projections!E$29&gt;=0,$B2+(1-$B2)*Projections!E$29,$B2+$B2*Projections!E$29)</f>
        <v>0.19367024596074947</v>
      </c>
      <c r="F2">
        <f>IF(Projections!F$29&gt;=0,$B2+(1-$B2)*Projections!F$29,$B2+$B2*Projections!F$29)</f>
        <v>0.19379692389792263</v>
      </c>
      <c r="G2">
        <f>IF(Projections!G$29&gt;=0,$B2+(1-$B2)*Projections!G$29,$B2+$B2*Projections!G$29)</f>
        <v>0.19392360183509583</v>
      </c>
      <c r="H2">
        <f>IF(Projections!H$29&gt;=0,$B2+(1-$B2)*Projections!H$29,$B2+$B2*Projections!H$29)</f>
        <v>0.19414459787025665</v>
      </c>
      <c r="I2">
        <f>IF(Projections!I$29&gt;=0,$B2+(1-$B2)*Projections!I$29,$B2+$B2*Projections!I$29)</f>
        <v>0.19436559390541747</v>
      </c>
      <c r="J2">
        <f>IF(Projections!J$29&gt;=0,$B2+(1-$B2)*Projections!J$29,$B2+$B2*Projections!J$29)</f>
        <v>0.19458658994057826</v>
      </c>
      <c r="K2">
        <f>IF(Projections!K$29&gt;=0,$B2+(1-$B2)*Projections!K$29,$B2+$B2*Projections!K$29)</f>
        <v>0.19480758597573908</v>
      </c>
      <c r="L2">
        <f>IF(Projections!L$29&gt;=0,$B2+(1-$B2)*Projections!L$29,$B2+$B2*Projections!L$29)</f>
        <v>0.19502858201089987</v>
      </c>
      <c r="M2">
        <f>IF(Projections!M$29&gt;=0,$B2+(1-$B2)*Projections!M$29,$B2+$B2*Projections!M$29)</f>
        <v>0.19527364180964171</v>
      </c>
      <c r="N2">
        <f>IF(Projections!N$29&gt;=0,$B2+(1-$B2)*Projections!N$29,$B2+$B2*Projections!N$29)</f>
        <v>0.1955187016083835</v>
      </c>
      <c r="O2">
        <f>IF(Projections!O$29&gt;=0,$B2+(1-$B2)*Projections!O$29,$B2+$B2*Projections!O$29)</f>
        <v>0.19576376140712529</v>
      </c>
      <c r="P2">
        <f>IF(Projections!P$29&gt;=0,$B2+(1-$B2)*Projections!P$29,$B2+$B2*Projections!P$29)</f>
        <v>0.19600882120586707</v>
      </c>
      <c r="Q2">
        <f>IF(Projections!Q$29&gt;=0,$B2+(1-$B2)*Projections!Q$29,$B2+$B2*Projections!Q$29)</f>
        <v>0.19625388100460886</v>
      </c>
      <c r="R2">
        <f>IF(Projections!R$29&gt;=0,$B2+(1-$B2)*Projections!R$29,$B2+$B2*Projections!R$29)</f>
        <v>0.19653316952948652</v>
      </c>
      <c r="S2">
        <f>IF(Projections!S$29&gt;=0,$B2+(1-$B2)*Projections!S$29,$B2+$B2*Projections!S$29)</f>
        <v>0.19681245805436426</v>
      </c>
      <c r="T2">
        <f>IF(Projections!T$29&gt;=0,$B2+(1-$B2)*Projections!T$29,$B2+$B2*Projections!T$29)</f>
        <v>0.197091746579242</v>
      </c>
      <c r="U2">
        <f>IF(Projections!U$29&gt;=0,$B2+(1-$B2)*Projections!U$29,$B2+$B2*Projections!U$29)</f>
        <v>0.19737103510411974</v>
      </c>
      <c r="V2">
        <f>IF(Projections!V$29&gt;=0,$B2+(1-$B2)*Projections!V$29,$B2+$B2*Projections!V$29)</f>
        <v>0.19765032362899751</v>
      </c>
      <c r="W2">
        <f>IF(Projections!W$29&gt;=0,$B2+(1-$B2)*Projections!W$29,$B2+$B2*Projections!W$29)</f>
        <v>0.19797046441540211</v>
      </c>
      <c r="X2">
        <f>IF(Projections!X$29&gt;=0,$B2+(1-$B2)*Projections!X$29,$B2+$B2*Projections!X$29)</f>
        <v>0.19829060520180661</v>
      </c>
      <c r="Y2">
        <f>IF(Projections!Y$29&gt;=0,$B2+(1-$B2)*Projections!Y$29,$B2+$B2*Projections!Y$29)</f>
        <v>0.1986107459882111</v>
      </c>
      <c r="Z2">
        <f>IF(Projections!Z$29&gt;=0,$B2+(1-$B2)*Projections!Z$29,$B2+$B2*Projections!Z$29)</f>
        <v>0.19893088677461571</v>
      </c>
      <c r="AA2">
        <f>IF(Projections!AA$29&gt;=0,$B2+(1-$B2)*Projections!AA$29,$B2+$B2*Projections!AA$29)</f>
        <v>0.1992510275610202</v>
      </c>
      <c r="AB2">
        <f>IF(Projections!AB$29&gt;=0,$B2+(1-$B2)*Projections!AB$29,$B2+$B2*Projections!AB$29)</f>
        <v>0.19959661134222567</v>
      </c>
      <c r="AC2">
        <f>IF(Projections!AC$29&gt;=0,$B2+(1-$B2)*Projections!AC$29,$B2+$B2*Projections!AC$29)</f>
        <v>0.19994219512343117</v>
      </c>
      <c r="AD2">
        <f>IF(Projections!AD$29&gt;=0,$B2+(1-$B2)*Projections!AD$29,$B2+$B2*Projections!AD$29)</f>
        <v>0.20028777890463664</v>
      </c>
      <c r="AE2">
        <f>IF(Projections!AE$29&gt;=0,$B2+(1-$B2)*Projections!AE$29,$B2+$B2*Projections!AE$29)</f>
        <v>0.20063336268584214</v>
      </c>
      <c r="AF2">
        <f>IF(Projections!AF$29&gt;=0,$B2+(1-$B2)*Projections!AF$29,$B2+$B2*Projections!AF$29)</f>
        <v>0.20097894646704761</v>
      </c>
    </row>
    <row r="3" spans="1:32" x14ac:dyDescent="0.35">
      <c r="A3" s="1" t="s">
        <v>5158</v>
      </c>
      <c r="B3" s="46">
        <f>SUMPRODUCT('First Year Calculations'!G:G,'First Year Calculations'!$L:$L)</f>
        <v>0.18849693254104921</v>
      </c>
      <c r="C3">
        <f>IF(Projections!C$29&gt;=0,$B3+(1-$B3)*Projections!C$29,$B3+$B3*Projections!C$29)</f>
        <v>0.18862436316869691</v>
      </c>
      <c r="D3">
        <f>IF(Projections!D$29&gt;=0,$B3+(1-$B3)*Projections!D$29,$B3+$B3*Projections!D$29)</f>
        <v>0.18875179379634463</v>
      </c>
      <c r="E3">
        <f>IF(Projections!E$29&gt;=0,$B3+(1-$B3)*Projections!E$29,$B3+$B3*Projections!E$29)</f>
        <v>0.18887922442399238</v>
      </c>
      <c r="F3">
        <f>IF(Projections!F$29&gt;=0,$B3+(1-$B3)*Projections!F$29,$B3+$B3*Projections!F$29)</f>
        <v>0.1890066550516401</v>
      </c>
      <c r="G3">
        <f>IF(Projections!G$29&gt;=0,$B3+(1-$B3)*Projections!G$29,$B3+$B3*Projections!G$29)</f>
        <v>0.18913408567928786</v>
      </c>
      <c r="H3">
        <f>IF(Projections!H$29&gt;=0,$B3+(1-$B3)*Projections!H$29,$B3+$B3*Projections!H$29)</f>
        <v>0.18935639482085295</v>
      </c>
      <c r="I3">
        <f>IF(Projections!I$29&gt;=0,$B3+(1-$B3)*Projections!I$29,$B3+$B3*Projections!I$29)</f>
        <v>0.18957870396241805</v>
      </c>
      <c r="J3">
        <f>IF(Projections!J$29&gt;=0,$B3+(1-$B3)*Projections!J$29,$B3+$B3*Projections!J$29)</f>
        <v>0.18980101310398315</v>
      </c>
      <c r="K3">
        <f>IF(Projections!K$29&gt;=0,$B3+(1-$B3)*Projections!K$29,$B3+$B3*Projections!K$29)</f>
        <v>0.19002332224554824</v>
      </c>
      <c r="L3">
        <f>IF(Projections!L$29&gt;=0,$B3+(1-$B3)*Projections!L$29,$B3+$B3*Projections!L$29)</f>
        <v>0.19024563138711334</v>
      </c>
      <c r="M3">
        <f>IF(Projections!M$29&gt;=0,$B3+(1-$B3)*Projections!M$29,$B3+$B3*Projections!M$29)</f>
        <v>0.19049214727347649</v>
      </c>
      <c r="N3">
        <f>IF(Projections!N$29&gt;=0,$B3+(1-$B3)*Projections!N$29,$B3+$B3*Projections!N$29)</f>
        <v>0.19073866315983962</v>
      </c>
      <c r="O3">
        <f>IF(Projections!O$29&gt;=0,$B3+(1-$B3)*Projections!O$29,$B3+$B3*Projections!O$29)</f>
        <v>0.19098517904620271</v>
      </c>
      <c r="P3">
        <f>IF(Projections!P$29&gt;=0,$B3+(1-$B3)*Projections!P$29,$B3+$B3*Projections!P$29)</f>
        <v>0.19123169493256584</v>
      </c>
      <c r="Q3">
        <f>IF(Projections!Q$29&gt;=0,$B3+(1-$B3)*Projections!Q$29,$B3+$B3*Projections!Q$29)</f>
        <v>0.19147821081892896</v>
      </c>
      <c r="R3">
        <f>IF(Projections!R$29&gt;=0,$B3+(1-$B3)*Projections!R$29,$B3+$B3*Projections!R$29)</f>
        <v>0.19175915881045899</v>
      </c>
      <c r="S3">
        <f>IF(Projections!S$29&gt;=0,$B3+(1-$B3)*Projections!S$29,$B3+$B3*Projections!S$29)</f>
        <v>0.19204010680198913</v>
      </c>
      <c r="T3">
        <f>IF(Projections!T$29&gt;=0,$B3+(1-$B3)*Projections!T$29,$B3+$B3*Projections!T$29)</f>
        <v>0.19232105479351927</v>
      </c>
      <c r="U3">
        <f>IF(Projections!U$29&gt;=0,$B3+(1-$B3)*Projections!U$29,$B3+$B3*Projections!U$29)</f>
        <v>0.19260200278504941</v>
      </c>
      <c r="V3">
        <f>IF(Projections!V$29&gt;=0,$B3+(1-$B3)*Projections!V$29,$B3+$B3*Projections!V$29)</f>
        <v>0.19288295077657955</v>
      </c>
      <c r="W3">
        <f>IF(Projections!W$29&gt;=0,$B3+(1-$B3)*Projections!W$29,$B3+$B3*Projections!W$29)</f>
        <v>0.19320499376415529</v>
      </c>
      <c r="X3">
        <f>IF(Projections!X$29&gt;=0,$B3+(1-$B3)*Projections!X$29,$B3+$B3*Projections!X$29)</f>
        <v>0.19352703675173094</v>
      </c>
      <c r="Y3">
        <f>IF(Projections!Y$29&gt;=0,$B3+(1-$B3)*Projections!Y$29,$B3+$B3*Projections!Y$29)</f>
        <v>0.19384907973930657</v>
      </c>
      <c r="Z3">
        <f>IF(Projections!Z$29&gt;=0,$B3+(1-$B3)*Projections!Z$29,$B3+$B3*Projections!Z$29)</f>
        <v>0.19417112272688231</v>
      </c>
      <c r="AA3">
        <f>IF(Projections!AA$29&gt;=0,$B3+(1-$B3)*Projections!AA$29,$B3+$B3*Projections!AA$29)</f>
        <v>0.19449316571445793</v>
      </c>
      <c r="AB3">
        <f>IF(Projections!AB$29&gt;=0,$B3+(1-$B3)*Projections!AB$29,$B3+$B3*Projections!AB$29)</f>
        <v>0.19484080287311875</v>
      </c>
      <c r="AC3">
        <f>IF(Projections!AC$29&gt;=0,$B3+(1-$B3)*Projections!AC$29,$B3+$B3*Projections!AC$29)</f>
        <v>0.19518844003177957</v>
      </c>
      <c r="AD3">
        <f>IF(Projections!AD$29&gt;=0,$B3+(1-$B3)*Projections!AD$29,$B3+$B3*Projections!AD$29)</f>
        <v>0.19553607719044039</v>
      </c>
      <c r="AE3">
        <f>IF(Projections!AE$29&gt;=0,$B3+(1-$B3)*Projections!AE$29,$B3+$B3*Projections!AE$29)</f>
        <v>0.19588371434910121</v>
      </c>
      <c r="AF3">
        <f>IF(Projections!AF$29&gt;=0,$B3+(1-$B3)*Projections!AF$29,$B3+$B3*Projections!AF$29)</f>
        <v>0.19623135150776203</v>
      </c>
    </row>
    <row r="4" spans="1:32" x14ac:dyDescent="0.35">
      <c r="A4" s="1" t="s">
        <v>5159</v>
      </c>
      <c r="B4" s="46">
        <f>SUMPRODUCT('First Year Calculations'!G:G,'First Year Calculations'!$U:$U)</f>
        <v>0.16850641307474726</v>
      </c>
      <c r="C4">
        <f>IF(Projections!C$29&gt;=0,$B4+(1-$B4)*Projections!C$29,$B4+$B4*Projections!C$29)</f>
        <v>0.16863698282108069</v>
      </c>
      <c r="D4">
        <f>IF(Projections!D$29&gt;=0,$B4+(1-$B4)*Projections!D$29,$B4+$B4*Projections!D$29)</f>
        <v>0.16876755256741416</v>
      </c>
      <c r="E4">
        <f>IF(Projections!E$29&gt;=0,$B4+(1-$B4)*Projections!E$29,$B4+$B4*Projections!E$29)</f>
        <v>0.16889812231374762</v>
      </c>
      <c r="F4">
        <f>IF(Projections!F$29&gt;=0,$B4+(1-$B4)*Projections!F$29,$B4+$B4*Projections!F$29)</f>
        <v>0.16902869206008111</v>
      </c>
      <c r="G4">
        <f>IF(Projections!G$29&gt;=0,$B4+(1-$B4)*Projections!G$29,$B4+$B4*Projections!G$29)</f>
        <v>0.16915926180641458</v>
      </c>
      <c r="H4">
        <f>IF(Projections!H$29&gt;=0,$B4+(1-$B4)*Projections!H$29,$B4+$B4*Projections!H$29)</f>
        <v>0.16938704729847079</v>
      </c>
      <c r="I4">
        <f>IF(Projections!I$29&gt;=0,$B4+(1-$B4)*Projections!I$29,$B4+$B4*Projections!I$29)</f>
        <v>0.16961483279052697</v>
      </c>
      <c r="J4">
        <f>IF(Projections!J$29&gt;=0,$B4+(1-$B4)*Projections!J$29,$B4+$B4*Projections!J$29)</f>
        <v>0.16984261828258312</v>
      </c>
      <c r="K4">
        <f>IF(Projections!K$29&gt;=0,$B4+(1-$B4)*Projections!K$29,$B4+$B4*Projections!K$29)</f>
        <v>0.17007040377463931</v>
      </c>
      <c r="L4">
        <f>IF(Projections!L$29&gt;=0,$B4+(1-$B4)*Projections!L$29,$B4+$B4*Projections!L$29)</f>
        <v>0.17029818926669549</v>
      </c>
      <c r="M4">
        <f>IF(Projections!M$29&gt;=0,$B4+(1-$B4)*Projections!M$29,$B4+$B4*Projections!M$29)</f>
        <v>0.1705507778110962</v>
      </c>
      <c r="N4">
        <f>IF(Projections!N$29&gt;=0,$B4+(1-$B4)*Projections!N$29,$B4+$B4*Projections!N$29)</f>
        <v>0.17080336635549684</v>
      </c>
      <c r="O4">
        <f>IF(Projections!O$29&gt;=0,$B4+(1-$B4)*Projections!O$29,$B4+$B4*Projections!O$29)</f>
        <v>0.1710559548998975</v>
      </c>
      <c r="P4">
        <f>IF(Projections!P$29&gt;=0,$B4+(1-$B4)*Projections!P$29,$B4+$B4*Projections!P$29)</f>
        <v>0.17130854344429816</v>
      </c>
      <c r="Q4">
        <f>IF(Projections!Q$29&gt;=0,$B4+(1-$B4)*Projections!Q$29,$B4+$B4*Projections!Q$29)</f>
        <v>0.17156113198869882</v>
      </c>
      <c r="R4">
        <f>IF(Projections!R$29&gt;=0,$B4+(1-$B4)*Projections!R$29,$B4+$B4*Projections!R$29)</f>
        <v>0.17184900083674673</v>
      </c>
      <c r="S4">
        <f>IF(Projections!S$29&gt;=0,$B4+(1-$B4)*Projections!S$29,$B4+$B4*Projections!S$29)</f>
        <v>0.17213686968479475</v>
      </c>
      <c r="T4">
        <f>IF(Projections!T$29&gt;=0,$B4+(1-$B4)*Projections!T$29,$B4+$B4*Projections!T$29)</f>
        <v>0.17242473853284276</v>
      </c>
      <c r="U4">
        <f>IF(Projections!U$29&gt;=0,$B4+(1-$B4)*Projections!U$29,$B4+$B4*Projections!U$29)</f>
        <v>0.17271260738089078</v>
      </c>
      <c r="V4">
        <f>IF(Projections!V$29&gt;=0,$B4+(1-$B4)*Projections!V$29,$B4+$B4*Projections!V$29)</f>
        <v>0.1730004762289388</v>
      </c>
      <c r="W4">
        <f>IF(Projections!W$29&gt;=0,$B4+(1-$B4)*Projections!W$29,$B4+$B4*Projections!W$29)</f>
        <v>0.17333045240477996</v>
      </c>
      <c r="X4">
        <f>IF(Projections!X$29&gt;=0,$B4+(1-$B4)*Projections!X$29,$B4+$B4*Projections!X$29)</f>
        <v>0.17366042858062103</v>
      </c>
      <c r="Y4">
        <f>IF(Projections!Y$29&gt;=0,$B4+(1-$B4)*Projections!Y$29,$B4+$B4*Projections!Y$29)</f>
        <v>0.17399040475646207</v>
      </c>
      <c r="Z4">
        <f>IF(Projections!Z$29&gt;=0,$B4+(1-$B4)*Projections!Z$29,$B4+$B4*Projections!Z$29)</f>
        <v>0.17432038093230323</v>
      </c>
      <c r="AA4">
        <f>IF(Projections!AA$29&gt;=0,$B4+(1-$B4)*Projections!AA$29,$B4+$B4*Projections!AA$29)</f>
        <v>0.17465035710814431</v>
      </c>
      <c r="AB4">
        <f>IF(Projections!AB$29&gt;=0,$B4+(1-$B4)*Projections!AB$29,$B4+$B4*Projections!AB$29)</f>
        <v>0.17500655794039563</v>
      </c>
      <c r="AC4">
        <f>IF(Projections!AC$29&gt;=0,$B4+(1-$B4)*Projections!AC$29,$B4+$B4*Projections!AC$29)</f>
        <v>0.17536275877264695</v>
      </c>
      <c r="AD4">
        <f>IF(Projections!AD$29&gt;=0,$B4+(1-$B4)*Projections!AD$29,$B4+$B4*Projections!AD$29)</f>
        <v>0.17571895960489831</v>
      </c>
      <c r="AE4">
        <f>IF(Projections!AE$29&gt;=0,$B4+(1-$B4)*Projections!AE$29,$B4+$B4*Projections!AE$29)</f>
        <v>0.17607516043714963</v>
      </c>
      <c r="AF4">
        <f>IF(Projections!AF$29&gt;=0,$B4+(1-$B4)*Projections!AF$29,$B4+$B4*Projections!AF$29)</f>
        <v>0.17643136126940095</v>
      </c>
    </row>
    <row r="5" spans="1:32" x14ac:dyDescent="0.35">
      <c r="A5" s="1" t="s">
        <v>5160</v>
      </c>
      <c r="B5" s="46">
        <f t="shared" ref="B5" si="0">B4</f>
        <v>0.16850641307474726</v>
      </c>
      <c r="C5">
        <f>IF(Projections!C$29&gt;=0,$B5+(1-$B5)*Projections!C$29,$B5+$B5*Projections!C$29)</f>
        <v>0.16863698282108069</v>
      </c>
      <c r="D5">
        <f>IF(Projections!D$29&gt;=0,$B5+(1-$B5)*Projections!D$29,$B5+$B5*Projections!D$29)</f>
        <v>0.16876755256741416</v>
      </c>
      <c r="E5">
        <f>IF(Projections!E$29&gt;=0,$B5+(1-$B5)*Projections!E$29,$B5+$B5*Projections!E$29)</f>
        <v>0.16889812231374762</v>
      </c>
      <c r="F5">
        <f>IF(Projections!F$29&gt;=0,$B5+(1-$B5)*Projections!F$29,$B5+$B5*Projections!F$29)</f>
        <v>0.16902869206008111</v>
      </c>
      <c r="G5">
        <f>IF(Projections!G$29&gt;=0,$B5+(1-$B5)*Projections!G$29,$B5+$B5*Projections!G$29)</f>
        <v>0.16915926180641458</v>
      </c>
      <c r="H5">
        <f>IF(Projections!H$29&gt;=0,$B5+(1-$B5)*Projections!H$29,$B5+$B5*Projections!H$29)</f>
        <v>0.16938704729847079</v>
      </c>
      <c r="I5">
        <f>IF(Projections!I$29&gt;=0,$B5+(1-$B5)*Projections!I$29,$B5+$B5*Projections!I$29)</f>
        <v>0.16961483279052697</v>
      </c>
      <c r="J5">
        <f>IF(Projections!J$29&gt;=0,$B5+(1-$B5)*Projections!J$29,$B5+$B5*Projections!J$29)</f>
        <v>0.16984261828258312</v>
      </c>
      <c r="K5">
        <f>IF(Projections!K$29&gt;=0,$B5+(1-$B5)*Projections!K$29,$B5+$B5*Projections!K$29)</f>
        <v>0.17007040377463931</v>
      </c>
      <c r="L5">
        <f>IF(Projections!L$29&gt;=0,$B5+(1-$B5)*Projections!L$29,$B5+$B5*Projections!L$29)</f>
        <v>0.17029818926669549</v>
      </c>
      <c r="M5">
        <f>IF(Projections!M$29&gt;=0,$B5+(1-$B5)*Projections!M$29,$B5+$B5*Projections!M$29)</f>
        <v>0.1705507778110962</v>
      </c>
      <c r="N5">
        <f>IF(Projections!N$29&gt;=0,$B5+(1-$B5)*Projections!N$29,$B5+$B5*Projections!N$29)</f>
        <v>0.17080336635549684</v>
      </c>
      <c r="O5">
        <f>IF(Projections!O$29&gt;=0,$B5+(1-$B5)*Projections!O$29,$B5+$B5*Projections!O$29)</f>
        <v>0.1710559548998975</v>
      </c>
      <c r="P5">
        <f>IF(Projections!P$29&gt;=0,$B5+(1-$B5)*Projections!P$29,$B5+$B5*Projections!P$29)</f>
        <v>0.17130854344429816</v>
      </c>
      <c r="Q5">
        <f>IF(Projections!Q$29&gt;=0,$B5+(1-$B5)*Projections!Q$29,$B5+$B5*Projections!Q$29)</f>
        <v>0.17156113198869882</v>
      </c>
      <c r="R5">
        <f>IF(Projections!R$29&gt;=0,$B5+(1-$B5)*Projections!R$29,$B5+$B5*Projections!R$29)</f>
        <v>0.17184900083674673</v>
      </c>
      <c r="S5">
        <f>IF(Projections!S$29&gt;=0,$B5+(1-$B5)*Projections!S$29,$B5+$B5*Projections!S$29)</f>
        <v>0.17213686968479475</v>
      </c>
      <c r="T5">
        <f>IF(Projections!T$29&gt;=0,$B5+(1-$B5)*Projections!T$29,$B5+$B5*Projections!T$29)</f>
        <v>0.17242473853284276</v>
      </c>
      <c r="U5">
        <f>IF(Projections!U$29&gt;=0,$B5+(1-$B5)*Projections!U$29,$B5+$B5*Projections!U$29)</f>
        <v>0.17271260738089078</v>
      </c>
      <c r="V5">
        <f>IF(Projections!V$29&gt;=0,$B5+(1-$B5)*Projections!V$29,$B5+$B5*Projections!V$29)</f>
        <v>0.1730004762289388</v>
      </c>
      <c r="W5">
        <f>IF(Projections!W$29&gt;=0,$B5+(1-$B5)*Projections!W$29,$B5+$B5*Projections!W$29)</f>
        <v>0.17333045240477996</v>
      </c>
      <c r="X5">
        <f>IF(Projections!X$29&gt;=0,$B5+(1-$B5)*Projections!X$29,$B5+$B5*Projections!X$29)</f>
        <v>0.17366042858062103</v>
      </c>
      <c r="Y5">
        <f>IF(Projections!Y$29&gt;=0,$B5+(1-$B5)*Projections!Y$29,$B5+$B5*Projections!Y$29)</f>
        <v>0.17399040475646207</v>
      </c>
      <c r="Z5">
        <f>IF(Projections!Z$29&gt;=0,$B5+(1-$B5)*Projections!Z$29,$B5+$B5*Projections!Z$29)</f>
        <v>0.17432038093230323</v>
      </c>
      <c r="AA5">
        <f>IF(Projections!AA$29&gt;=0,$B5+(1-$B5)*Projections!AA$29,$B5+$B5*Projections!AA$29)</f>
        <v>0.17465035710814431</v>
      </c>
      <c r="AB5">
        <f>IF(Projections!AB$29&gt;=0,$B5+(1-$B5)*Projections!AB$29,$B5+$B5*Projections!AB$29)</f>
        <v>0.17500655794039563</v>
      </c>
      <c r="AC5">
        <f>IF(Projections!AC$29&gt;=0,$B5+(1-$B5)*Projections!AC$29,$B5+$B5*Projections!AC$29)</f>
        <v>0.17536275877264695</v>
      </c>
      <c r="AD5">
        <f>IF(Projections!AD$29&gt;=0,$B5+(1-$B5)*Projections!AD$29,$B5+$B5*Projections!AD$29)</f>
        <v>0.17571895960489831</v>
      </c>
      <c r="AE5">
        <f>IF(Projections!AE$29&gt;=0,$B5+(1-$B5)*Projections!AE$29,$B5+$B5*Projections!AE$29)</f>
        <v>0.17607516043714963</v>
      </c>
      <c r="AF5">
        <f>IF(Projections!AF$29&gt;=0,$B5+(1-$B5)*Projections!AF$29,$B5+$B5*Projections!AF$29)</f>
        <v>0.17643136126940095</v>
      </c>
    </row>
    <row r="6" spans="1:32" x14ac:dyDescent="0.35">
      <c r="A6" s="1" t="s">
        <v>5161</v>
      </c>
      <c r="B6" s="46">
        <f>SUMPRODUCT('First Year Calculations'!G:G,'First Year Calculations'!$R:$R)</f>
        <v>0.19506791183809477</v>
      </c>
      <c r="C6">
        <f>IF(Projections!C$29&gt;=0,$B6+(1-$B6)*Projections!C$29,$B6+$B6*Projections!C$29)</f>
        <v>0.19519431062242645</v>
      </c>
      <c r="D6">
        <f>IF(Projections!D$29&gt;=0,$B6+(1-$B6)*Projections!D$29,$B6+$B6*Projections!D$29)</f>
        <v>0.19532070940675816</v>
      </c>
      <c r="E6">
        <f>IF(Projections!E$29&gt;=0,$B6+(1-$B6)*Projections!E$29,$B6+$B6*Projections!E$29)</f>
        <v>0.19544710819108987</v>
      </c>
      <c r="F6">
        <f>IF(Projections!F$29&gt;=0,$B6+(1-$B6)*Projections!F$29,$B6+$B6*Projections!F$29)</f>
        <v>0.19557350697542161</v>
      </c>
      <c r="G6">
        <f>IF(Projections!G$29&gt;=0,$B6+(1-$B6)*Projections!G$29,$B6+$B6*Projections!G$29)</f>
        <v>0.19569990575975332</v>
      </c>
      <c r="H6">
        <f>IF(Projections!H$29&gt;=0,$B6+(1-$B6)*Projections!H$29,$B6+$B6*Projections!H$29)</f>
        <v>0.19592041479873679</v>
      </c>
      <c r="I6">
        <f>IF(Projections!I$29&gt;=0,$B6+(1-$B6)*Projections!I$29,$B6+$B6*Projections!I$29)</f>
        <v>0.19614092383772019</v>
      </c>
      <c r="J6">
        <f>IF(Projections!J$29&gt;=0,$B6+(1-$B6)*Projections!J$29,$B6+$B6*Projections!J$29)</f>
        <v>0.19636143287670363</v>
      </c>
      <c r="K6">
        <f>IF(Projections!K$29&gt;=0,$B6+(1-$B6)*Projections!K$29,$B6+$B6*Projections!K$29)</f>
        <v>0.19658194191568704</v>
      </c>
      <c r="L6">
        <f>IF(Projections!L$29&gt;=0,$B6+(1-$B6)*Projections!L$29,$B6+$B6*Projections!L$29)</f>
        <v>0.19680245095467044</v>
      </c>
      <c r="M6">
        <f>IF(Projections!M$29&gt;=0,$B6+(1-$B6)*Projections!M$29,$B6+$B6*Projections!M$29)</f>
        <v>0.19704697072931127</v>
      </c>
      <c r="N6">
        <f>IF(Projections!N$29&gt;=0,$B6+(1-$B6)*Projections!N$29,$B6+$B6*Projections!N$29)</f>
        <v>0.19729149050395201</v>
      </c>
      <c r="O6">
        <f>IF(Projections!O$29&gt;=0,$B6+(1-$B6)*Projections!O$29,$B6+$B6*Projections!O$29)</f>
        <v>0.19753601027859277</v>
      </c>
      <c r="P6">
        <f>IF(Projections!P$29&gt;=0,$B6+(1-$B6)*Projections!P$29,$B6+$B6*Projections!P$29)</f>
        <v>0.19778053005323354</v>
      </c>
      <c r="Q6">
        <f>IF(Projections!Q$29&gt;=0,$B6+(1-$B6)*Projections!Q$29,$B6+$B6*Projections!Q$29)</f>
        <v>0.19802504982787428</v>
      </c>
      <c r="R6">
        <f>IF(Projections!R$29&gt;=0,$B6+(1-$B6)*Projections!R$29,$B6+$B6*Projections!R$29)</f>
        <v>0.19830372290078735</v>
      </c>
      <c r="S6">
        <f>IF(Projections!S$29&gt;=0,$B6+(1-$B6)*Projections!S$29,$B6+$B6*Projections!S$29)</f>
        <v>0.19858239597370053</v>
      </c>
      <c r="T6">
        <f>IF(Projections!T$29&gt;=0,$B6+(1-$B6)*Projections!T$29,$B6+$B6*Projections!T$29)</f>
        <v>0.19886106904661369</v>
      </c>
      <c r="U6">
        <f>IF(Projections!U$29&gt;=0,$B6+(1-$B6)*Projections!U$29,$B6+$B6*Projections!U$29)</f>
        <v>0.19913974211952687</v>
      </c>
      <c r="V6">
        <f>IF(Projections!V$29&gt;=0,$B6+(1-$B6)*Projections!V$29,$B6+$B6*Projections!V$29)</f>
        <v>0.19941841519244002</v>
      </c>
      <c r="W6">
        <f>IF(Projections!W$29&gt;=0,$B6+(1-$B6)*Projections!W$29,$B6+$B6*Projections!W$29)</f>
        <v>0.19973785050311474</v>
      </c>
      <c r="X6">
        <f>IF(Projections!X$29&gt;=0,$B6+(1-$B6)*Projections!X$29,$B6+$B6*Projections!X$29)</f>
        <v>0.20005728581378937</v>
      </c>
      <c r="Y6">
        <f>IF(Projections!Y$29&gt;=0,$B6+(1-$B6)*Projections!Y$29,$B6+$B6*Projections!Y$29)</f>
        <v>0.20037672112446397</v>
      </c>
      <c r="Z6">
        <f>IF(Projections!Z$29&gt;=0,$B6+(1-$B6)*Projections!Z$29,$B6+$B6*Projections!Z$29)</f>
        <v>0.20069615643513872</v>
      </c>
      <c r="AA6">
        <f>IF(Projections!AA$29&gt;=0,$B6+(1-$B6)*Projections!AA$29,$B6+$B6*Projections!AA$29)</f>
        <v>0.20101559174581332</v>
      </c>
      <c r="AB6">
        <f>IF(Projections!AB$29&gt;=0,$B6+(1-$B6)*Projections!AB$29,$B6+$B6*Projections!AB$29)</f>
        <v>0.20136041398403326</v>
      </c>
      <c r="AC6">
        <f>IF(Projections!AC$29&gt;=0,$B6+(1-$B6)*Projections!AC$29,$B6+$B6*Projections!AC$29)</f>
        <v>0.20170523622225317</v>
      </c>
      <c r="AD6">
        <f>IF(Projections!AD$29&gt;=0,$B6+(1-$B6)*Projections!AD$29,$B6+$B6*Projections!AD$29)</f>
        <v>0.20205005846047308</v>
      </c>
      <c r="AE6">
        <f>IF(Projections!AE$29&gt;=0,$B6+(1-$B6)*Projections!AE$29,$B6+$B6*Projections!AE$29)</f>
        <v>0.20239488069869299</v>
      </c>
      <c r="AF6">
        <f>IF(Projections!AF$29&gt;=0,$B6+(1-$B6)*Projections!AF$29,$B6+$B6*Projections!AF$29)</f>
        <v>0.2027397029369129</v>
      </c>
    </row>
    <row r="7" spans="1:32" x14ac:dyDescent="0.35">
      <c r="A7" s="1" t="s">
        <v>5162</v>
      </c>
      <c r="B7" s="6">
        <f t="shared" ref="B7" si="1">B3</f>
        <v>0.18849693254104921</v>
      </c>
      <c r="C7">
        <f>IF(Projections!C$29&gt;=0,$B7+(1-$B7)*Projections!C$29,$B7+$B7*Projections!C$29)</f>
        <v>0.18862436316869691</v>
      </c>
      <c r="D7">
        <f>IF(Projections!D$29&gt;=0,$B7+(1-$B7)*Projections!D$29,$B7+$B7*Projections!D$29)</f>
        <v>0.18875179379634463</v>
      </c>
      <c r="E7">
        <f>IF(Projections!E$29&gt;=0,$B7+(1-$B7)*Projections!E$29,$B7+$B7*Projections!E$29)</f>
        <v>0.18887922442399238</v>
      </c>
      <c r="F7">
        <f>IF(Projections!F$29&gt;=0,$B7+(1-$B7)*Projections!F$29,$B7+$B7*Projections!F$29)</f>
        <v>0.1890066550516401</v>
      </c>
      <c r="G7">
        <f>IF(Projections!G$29&gt;=0,$B7+(1-$B7)*Projections!G$29,$B7+$B7*Projections!G$29)</f>
        <v>0.18913408567928786</v>
      </c>
      <c r="H7">
        <f>IF(Projections!H$29&gt;=0,$B7+(1-$B7)*Projections!H$29,$B7+$B7*Projections!H$29)</f>
        <v>0.18935639482085295</v>
      </c>
      <c r="I7">
        <f>IF(Projections!I$29&gt;=0,$B7+(1-$B7)*Projections!I$29,$B7+$B7*Projections!I$29)</f>
        <v>0.18957870396241805</v>
      </c>
      <c r="J7">
        <f>IF(Projections!J$29&gt;=0,$B7+(1-$B7)*Projections!J$29,$B7+$B7*Projections!J$29)</f>
        <v>0.18980101310398315</v>
      </c>
      <c r="K7">
        <f>IF(Projections!K$29&gt;=0,$B7+(1-$B7)*Projections!K$29,$B7+$B7*Projections!K$29)</f>
        <v>0.19002332224554824</v>
      </c>
      <c r="L7">
        <f>IF(Projections!L$29&gt;=0,$B7+(1-$B7)*Projections!L$29,$B7+$B7*Projections!L$29)</f>
        <v>0.19024563138711334</v>
      </c>
      <c r="M7">
        <f>IF(Projections!M$29&gt;=0,$B7+(1-$B7)*Projections!M$29,$B7+$B7*Projections!M$29)</f>
        <v>0.19049214727347649</v>
      </c>
      <c r="N7">
        <f>IF(Projections!N$29&gt;=0,$B7+(1-$B7)*Projections!N$29,$B7+$B7*Projections!N$29)</f>
        <v>0.19073866315983962</v>
      </c>
      <c r="O7">
        <f>IF(Projections!O$29&gt;=0,$B7+(1-$B7)*Projections!O$29,$B7+$B7*Projections!O$29)</f>
        <v>0.19098517904620271</v>
      </c>
      <c r="P7">
        <f>IF(Projections!P$29&gt;=0,$B7+(1-$B7)*Projections!P$29,$B7+$B7*Projections!P$29)</f>
        <v>0.19123169493256584</v>
      </c>
      <c r="Q7">
        <f>IF(Projections!Q$29&gt;=0,$B7+(1-$B7)*Projections!Q$29,$B7+$B7*Projections!Q$29)</f>
        <v>0.19147821081892896</v>
      </c>
      <c r="R7">
        <f>IF(Projections!R$29&gt;=0,$B7+(1-$B7)*Projections!R$29,$B7+$B7*Projections!R$29)</f>
        <v>0.19175915881045899</v>
      </c>
      <c r="S7">
        <f>IF(Projections!S$29&gt;=0,$B7+(1-$B7)*Projections!S$29,$B7+$B7*Projections!S$29)</f>
        <v>0.19204010680198913</v>
      </c>
      <c r="T7">
        <f>IF(Projections!T$29&gt;=0,$B7+(1-$B7)*Projections!T$29,$B7+$B7*Projections!T$29)</f>
        <v>0.19232105479351927</v>
      </c>
      <c r="U7">
        <f>IF(Projections!U$29&gt;=0,$B7+(1-$B7)*Projections!U$29,$B7+$B7*Projections!U$29)</f>
        <v>0.19260200278504941</v>
      </c>
      <c r="V7">
        <f>IF(Projections!V$29&gt;=0,$B7+(1-$B7)*Projections!V$29,$B7+$B7*Projections!V$29)</f>
        <v>0.19288295077657955</v>
      </c>
      <c r="W7">
        <f>IF(Projections!W$29&gt;=0,$B7+(1-$B7)*Projections!W$29,$B7+$B7*Projections!W$29)</f>
        <v>0.19320499376415529</v>
      </c>
      <c r="X7">
        <f>IF(Projections!X$29&gt;=0,$B7+(1-$B7)*Projections!X$29,$B7+$B7*Projections!X$29)</f>
        <v>0.19352703675173094</v>
      </c>
      <c r="Y7">
        <f>IF(Projections!Y$29&gt;=0,$B7+(1-$B7)*Projections!Y$29,$B7+$B7*Projections!Y$29)</f>
        <v>0.19384907973930657</v>
      </c>
      <c r="Z7">
        <f>IF(Projections!Z$29&gt;=0,$B7+(1-$B7)*Projections!Z$29,$B7+$B7*Projections!Z$29)</f>
        <v>0.19417112272688231</v>
      </c>
      <c r="AA7">
        <f>IF(Projections!AA$29&gt;=0,$B7+(1-$B7)*Projections!AA$29,$B7+$B7*Projections!AA$29)</f>
        <v>0.19449316571445793</v>
      </c>
      <c r="AB7">
        <f>IF(Projections!AB$29&gt;=0,$B7+(1-$B7)*Projections!AB$29,$B7+$B7*Projections!AB$29)</f>
        <v>0.19484080287311875</v>
      </c>
      <c r="AC7">
        <f>IF(Projections!AC$29&gt;=0,$B7+(1-$B7)*Projections!AC$29,$B7+$B7*Projections!AC$29)</f>
        <v>0.19518844003177957</v>
      </c>
      <c r="AD7">
        <f>IF(Projections!AD$29&gt;=0,$B7+(1-$B7)*Projections!AD$29,$B7+$B7*Projections!AD$29)</f>
        <v>0.19553607719044039</v>
      </c>
      <c r="AE7">
        <f>IF(Projections!AE$29&gt;=0,$B7+(1-$B7)*Projections!AE$29,$B7+$B7*Projections!AE$29)</f>
        <v>0.19588371434910121</v>
      </c>
      <c r="AF7">
        <f>IF(Projections!AF$29&gt;=0,$B7+(1-$B7)*Projections!AF$29,$B7+$B7*Projections!AF$29)</f>
        <v>0.19623135150776203</v>
      </c>
    </row>
    <row r="8" spans="1:32" x14ac:dyDescent="0.35">
      <c r="A8" s="1" t="s">
        <v>5163</v>
      </c>
      <c r="B8" s="46">
        <f>SUMPRODUCT('First Year Calculations'!G:G,'First Year Calculations'!$X:$X)</f>
        <v>0.15237533414661134</v>
      </c>
      <c r="C8">
        <f>IF(Projections!C$29&gt;=0,$B8+(1-$B8)*Projections!C$29,$B8+$B8*Projections!C$29)</f>
        <v>0.15250843696225141</v>
      </c>
      <c r="D8">
        <f>IF(Projections!D$29&gt;=0,$B8+(1-$B8)*Projections!D$29,$B8+$B8*Projections!D$29)</f>
        <v>0.15264153977789158</v>
      </c>
      <c r="E8">
        <f>IF(Projections!E$29&gt;=0,$B8+(1-$B8)*Projections!E$29,$B8+$B8*Projections!E$29)</f>
        <v>0.15277464259353171</v>
      </c>
      <c r="F8">
        <f>IF(Projections!F$29&gt;=0,$B8+(1-$B8)*Projections!F$29,$B8+$B8*Projections!F$29)</f>
        <v>0.15290774540917187</v>
      </c>
      <c r="G8">
        <f>IF(Projections!G$29&gt;=0,$B8+(1-$B8)*Projections!G$29,$B8+$B8*Projections!G$29)</f>
        <v>0.15304084822481201</v>
      </c>
      <c r="H8">
        <f>IF(Projections!H$29&gt;=0,$B8+(1-$B8)*Projections!H$29,$B8+$B8*Projections!H$29)</f>
        <v>0.1532730527837243</v>
      </c>
      <c r="I8">
        <f>IF(Projections!I$29&gt;=0,$B8+(1-$B8)*Projections!I$29,$B8+$B8*Projections!I$29)</f>
        <v>0.15350525734263659</v>
      </c>
      <c r="J8">
        <f>IF(Projections!J$29&gt;=0,$B8+(1-$B8)*Projections!J$29,$B8+$B8*Projections!J$29)</f>
        <v>0.15373746190154886</v>
      </c>
      <c r="K8">
        <f>IF(Projections!K$29&gt;=0,$B8+(1-$B8)*Projections!K$29,$B8+$B8*Projections!K$29)</f>
        <v>0.15396966646046115</v>
      </c>
      <c r="L8">
        <f>IF(Projections!L$29&gt;=0,$B8+(1-$B8)*Projections!L$29,$B8+$B8*Projections!L$29)</f>
        <v>0.15420187101937341</v>
      </c>
      <c r="M8">
        <f>IF(Projections!M$29&gt;=0,$B8+(1-$B8)*Projections!M$29,$B8+$B8*Projections!M$29)</f>
        <v>0.15445935981292835</v>
      </c>
      <c r="N8">
        <f>IF(Projections!N$29&gt;=0,$B8+(1-$B8)*Projections!N$29,$B8+$B8*Projections!N$29)</f>
        <v>0.15471684860648321</v>
      </c>
      <c r="O8">
        <f>IF(Projections!O$29&gt;=0,$B8+(1-$B8)*Projections!O$29,$B8+$B8*Projections!O$29)</f>
        <v>0.1549743374000381</v>
      </c>
      <c r="P8">
        <f>IF(Projections!P$29&gt;=0,$B8+(1-$B8)*Projections!P$29,$B8+$B8*Projections!P$29)</f>
        <v>0.15523182619359296</v>
      </c>
      <c r="Q8">
        <f>IF(Projections!Q$29&gt;=0,$B8+(1-$B8)*Projections!Q$29,$B8+$B8*Projections!Q$29)</f>
        <v>0.15548931498714785</v>
      </c>
      <c r="R8">
        <f>IF(Projections!R$29&gt;=0,$B8+(1-$B8)*Projections!R$29,$B8+$B8*Projections!R$29)</f>
        <v>0.15578276852662554</v>
      </c>
      <c r="S8">
        <f>IF(Projections!S$29&gt;=0,$B8+(1-$B8)*Projections!S$29,$B8+$B8*Projections!S$29)</f>
        <v>0.15607622206610333</v>
      </c>
      <c r="T8">
        <f>IF(Projections!T$29&gt;=0,$B8+(1-$B8)*Projections!T$29,$B8+$B8*Projections!T$29)</f>
        <v>0.15636967560558113</v>
      </c>
      <c r="U8">
        <f>IF(Projections!U$29&gt;=0,$B8+(1-$B8)*Projections!U$29,$B8+$B8*Projections!U$29)</f>
        <v>0.15666312914505892</v>
      </c>
      <c r="V8">
        <f>IF(Projections!V$29&gt;=0,$B8+(1-$B8)*Projections!V$29,$B8+$B8*Projections!V$29)</f>
        <v>0.15695658268453672</v>
      </c>
      <c r="W8">
        <f>IF(Projections!W$29&gt;=0,$B8+(1-$B8)*Projections!W$29,$B8+$B8*Projections!W$29)</f>
        <v>0.15729296043920013</v>
      </c>
      <c r="X8">
        <f>IF(Projections!X$29&gt;=0,$B8+(1-$B8)*Projections!X$29,$B8+$B8*Projections!X$29)</f>
        <v>0.15762933819386343</v>
      </c>
      <c r="Y8">
        <f>IF(Projections!Y$29&gt;=0,$B8+(1-$B8)*Projections!Y$29,$B8+$B8*Projections!Y$29)</f>
        <v>0.15796571594852674</v>
      </c>
      <c r="Z8">
        <f>IF(Projections!Z$29&gt;=0,$B8+(1-$B8)*Projections!Z$29,$B8+$B8*Projections!Z$29)</f>
        <v>0.15830209370319015</v>
      </c>
      <c r="AA8">
        <f>IF(Projections!AA$29&gt;=0,$B8+(1-$B8)*Projections!AA$29,$B8+$B8*Projections!AA$29)</f>
        <v>0.15863847145785345</v>
      </c>
      <c r="AB8">
        <f>IF(Projections!AB$29&gt;=0,$B8+(1-$B8)*Projections!AB$29,$B8+$B8*Projections!AB$29)</f>
        <v>0.15900158263052072</v>
      </c>
      <c r="AC8">
        <f>IF(Projections!AC$29&gt;=0,$B8+(1-$B8)*Projections!AC$29,$B8+$B8*Projections!AC$29)</f>
        <v>0.15936469380318796</v>
      </c>
      <c r="AD8">
        <f>IF(Projections!AD$29&gt;=0,$B8+(1-$B8)*Projections!AD$29,$B8+$B8*Projections!AD$29)</f>
        <v>0.15972780497585523</v>
      </c>
      <c r="AE8">
        <f>IF(Projections!AE$29&gt;=0,$B8+(1-$B8)*Projections!AE$29,$B8+$B8*Projections!AE$29)</f>
        <v>0.1600909161485225</v>
      </c>
      <c r="AF8">
        <f>IF(Projections!AF$29&gt;=0,$B8+(1-$B8)*Projections!AF$29,$B8+$B8*Projections!AF$29)</f>
        <v>0.16045402732118974</v>
      </c>
    </row>
    <row r="9" spans="1:32" x14ac:dyDescent="0.35">
      <c r="A9" s="1" t="s">
        <v>5148</v>
      </c>
      <c r="B9" s="6">
        <f t="shared" ref="B9" si="2">B6</f>
        <v>0.19506791183809477</v>
      </c>
      <c r="C9">
        <f>IF(Projections!C$29&gt;=0,$B9+(1-$B9)*Projections!C$29,$B9+$B9*Projections!C$29)</f>
        <v>0.19519431062242645</v>
      </c>
      <c r="D9">
        <f>IF(Projections!D$29&gt;=0,$B9+(1-$B9)*Projections!D$29,$B9+$B9*Projections!D$29)</f>
        <v>0.19532070940675816</v>
      </c>
      <c r="E9">
        <f>IF(Projections!E$29&gt;=0,$B9+(1-$B9)*Projections!E$29,$B9+$B9*Projections!E$29)</f>
        <v>0.19544710819108987</v>
      </c>
      <c r="F9">
        <f>IF(Projections!F$29&gt;=0,$B9+(1-$B9)*Projections!F$29,$B9+$B9*Projections!F$29)</f>
        <v>0.19557350697542161</v>
      </c>
      <c r="G9">
        <f>IF(Projections!G$29&gt;=0,$B9+(1-$B9)*Projections!G$29,$B9+$B9*Projections!G$29)</f>
        <v>0.19569990575975332</v>
      </c>
      <c r="H9">
        <f>IF(Projections!H$29&gt;=0,$B9+(1-$B9)*Projections!H$29,$B9+$B9*Projections!H$29)</f>
        <v>0.19592041479873679</v>
      </c>
      <c r="I9">
        <f>IF(Projections!I$29&gt;=0,$B9+(1-$B9)*Projections!I$29,$B9+$B9*Projections!I$29)</f>
        <v>0.19614092383772019</v>
      </c>
      <c r="J9">
        <f>IF(Projections!J$29&gt;=0,$B9+(1-$B9)*Projections!J$29,$B9+$B9*Projections!J$29)</f>
        <v>0.19636143287670363</v>
      </c>
      <c r="K9">
        <f>IF(Projections!K$29&gt;=0,$B9+(1-$B9)*Projections!K$29,$B9+$B9*Projections!K$29)</f>
        <v>0.19658194191568704</v>
      </c>
      <c r="L9">
        <f>IF(Projections!L$29&gt;=0,$B9+(1-$B9)*Projections!L$29,$B9+$B9*Projections!L$29)</f>
        <v>0.19680245095467044</v>
      </c>
      <c r="M9">
        <f>IF(Projections!M$29&gt;=0,$B9+(1-$B9)*Projections!M$29,$B9+$B9*Projections!M$29)</f>
        <v>0.19704697072931127</v>
      </c>
      <c r="N9">
        <f>IF(Projections!N$29&gt;=0,$B9+(1-$B9)*Projections!N$29,$B9+$B9*Projections!N$29)</f>
        <v>0.19729149050395201</v>
      </c>
      <c r="O9">
        <f>IF(Projections!O$29&gt;=0,$B9+(1-$B9)*Projections!O$29,$B9+$B9*Projections!O$29)</f>
        <v>0.19753601027859277</v>
      </c>
      <c r="P9">
        <f>IF(Projections!P$29&gt;=0,$B9+(1-$B9)*Projections!P$29,$B9+$B9*Projections!P$29)</f>
        <v>0.19778053005323354</v>
      </c>
      <c r="Q9">
        <f>IF(Projections!Q$29&gt;=0,$B9+(1-$B9)*Projections!Q$29,$B9+$B9*Projections!Q$29)</f>
        <v>0.19802504982787428</v>
      </c>
      <c r="R9">
        <f>IF(Projections!R$29&gt;=0,$B9+(1-$B9)*Projections!R$29,$B9+$B9*Projections!R$29)</f>
        <v>0.19830372290078735</v>
      </c>
      <c r="S9">
        <f>IF(Projections!S$29&gt;=0,$B9+(1-$B9)*Projections!S$29,$B9+$B9*Projections!S$29)</f>
        <v>0.19858239597370053</v>
      </c>
      <c r="T9">
        <f>IF(Projections!T$29&gt;=0,$B9+(1-$B9)*Projections!T$29,$B9+$B9*Projections!T$29)</f>
        <v>0.19886106904661369</v>
      </c>
      <c r="U9">
        <f>IF(Projections!U$29&gt;=0,$B9+(1-$B9)*Projections!U$29,$B9+$B9*Projections!U$29)</f>
        <v>0.19913974211952687</v>
      </c>
      <c r="V9">
        <f>IF(Projections!V$29&gt;=0,$B9+(1-$B9)*Projections!V$29,$B9+$B9*Projections!V$29)</f>
        <v>0.19941841519244002</v>
      </c>
      <c r="W9">
        <f>IF(Projections!W$29&gt;=0,$B9+(1-$B9)*Projections!W$29,$B9+$B9*Projections!W$29)</f>
        <v>0.19973785050311474</v>
      </c>
      <c r="X9">
        <f>IF(Projections!X$29&gt;=0,$B9+(1-$B9)*Projections!X$29,$B9+$B9*Projections!X$29)</f>
        <v>0.20005728581378937</v>
      </c>
      <c r="Y9">
        <f>IF(Projections!Y$29&gt;=0,$B9+(1-$B9)*Projections!Y$29,$B9+$B9*Projections!Y$29)</f>
        <v>0.20037672112446397</v>
      </c>
      <c r="Z9">
        <f>IF(Projections!Z$29&gt;=0,$B9+(1-$B9)*Projections!Z$29,$B9+$B9*Projections!Z$29)</f>
        <v>0.20069615643513872</v>
      </c>
      <c r="AA9">
        <f>IF(Projections!AA$29&gt;=0,$B9+(1-$B9)*Projections!AA$29,$B9+$B9*Projections!AA$29)</f>
        <v>0.20101559174581332</v>
      </c>
      <c r="AB9">
        <f>IF(Projections!AB$29&gt;=0,$B9+(1-$B9)*Projections!AB$29,$B9+$B9*Projections!AB$29)</f>
        <v>0.20136041398403326</v>
      </c>
      <c r="AC9">
        <f>IF(Projections!AC$29&gt;=0,$B9+(1-$B9)*Projections!AC$29,$B9+$B9*Projections!AC$29)</f>
        <v>0.20170523622225317</v>
      </c>
      <c r="AD9">
        <f>IF(Projections!AD$29&gt;=0,$B9+(1-$B9)*Projections!AD$29,$B9+$B9*Projections!AD$29)</f>
        <v>0.20205005846047308</v>
      </c>
      <c r="AE9">
        <f>IF(Projections!AE$29&gt;=0,$B9+(1-$B9)*Projections!AE$29,$B9+$B9*Projections!AE$29)</f>
        <v>0.20239488069869299</v>
      </c>
      <c r="AF9">
        <f>IF(Projections!AF$29&gt;=0,$B9+(1-$B9)*Projections!AF$29,$B9+$B9*Projections!AF$29)</f>
        <v>0.2027397029369129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CB7A88-C42D-4666-87C6-BAC84521B1B5}">
  <sheetPr>
    <tabColor theme="4" tint="-0.249977111117893"/>
  </sheetPr>
  <dimension ref="A1:AF9"/>
  <sheetViews>
    <sheetView workbookViewId="0"/>
  </sheetViews>
  <sheetFormatPr defaultRowHeight="14.5" x14ac:dyDescent="0.35"/>
  <cols>
    <col min="1" max="1" width="34.7265625" customWidth="1"/>
    <col min="2" max="2" width="13.1796875" customWidth="1"/>
  </cols>
  <sheetData>
    <row r="1" spans="1:32" x14ac:dyDescent="0.35">
      <c r="B1" s="43">
        <v>2020</v>
      </c>
      <c r="C1">
        <v>2021</v>
      </c>
      <c r="D1" s="43">
        <v>2022</v>
      </c>
      <c r="E1">
        <v>2023</v>
      </c>
      <c r="F1" s="43">
        <v>2024</v>
      </c>
      <c r="G1">
        <v>2025</v>
      </c>
      <c r="H1" s="43">
        <v>2026</v>
      </c>
      <c r="I1">
        <v>2027</v>
      </c>
      <c r="J1" s="43">
        <v>2028</v>
      </c>
      <c r="K1">
        <v>2029</v>
      </c>
      <c r="L1" s="43">
        <v>2030</v>
      </c>
      <c r="M1">
        <v>2031</v>
      </c>
      <c r="N1" s="43">
        <v>2032</v>
      </c>
      <c r="O1">
        <v>2033</v>
      </c>
      <c r="P1" s="43">
        <v>2034</v>
      </c>
      <c r="Q1">
        <v>2035</v>
      </c>
      <c r="R1" s="43">
        <v>2036</v>
      </c>
      <c r="S1">
        <v>2037</v>
      </c>
      <c r="T1" s="43">
        <v>2038</v>
      </c>
      <c r="U1">
        <v>2039</v>
      </c>
      <c r="V1" s="43">
        <v>2040</v>
      </c>
      <c r="W1">
        <v>2041</v>
      </c>
      <c r="X1" s="43">
        <v>2042</v>
      </c>
      <c r="Y1">
        <v>2043</v>
      </c>
      <c r="Z1" s="43">
        <v>2044</v>
      </c>
      <c r="AA1">
        <v>2045</v>
      </c>
      <c r="AB1" s="43">
        <v>2046</v>
      </c>
      <c r="AC1">
        <v>2047</v>
      </c>
      <c r="AD1" s="43">
        <v>2048</v>
      </c>
      <c r="AE1">
        <v>2049</v>
      </c>
      <c r="AF1" s="43">
        <v>2050</v>
      </c>
    </row>
    <row r="2" spans="1:32" x14ac:dyDescent="0.35">
      <c r="A2" s="1" t="s">
        <v>5157</v>
      </c>
      <c r="B2" s="46">
        <f>SUMPRODUCT('First Year Calculations'!H:H,'First Year Calculations'!$O:$O)</f>
        <v>6.9164993649747042E-2</v>
      </c>
      <c r="C2">
        <f>IF(Projections!C$30&gt;=0,$B2+(1-$B2)*Projections!C$30,$B2+$B2*Projections!C$30)</f>
        <v>7.0340426560440317E-2</v>
      </c>
      <c r="D2">
        <f>IF(Projections!D$30&gt;=0,$B2+(1-$B2)*Projections!D$30,$B2+$B2*Projections!D$30)</f>
        <v>7.1515859471133147E-2</v>
      </c>
      <c r="E2">
        <f>IF(Projections!E$30&gt;=0,$B2+(1-$B2)*Projections!E$30,$B2+$B2*Projections!E$30)</f>
        <v>7.2691292381825978E-2</v>
      </c>
      <c r="F2">
        <f>IF(Projections!F$30&gt;=0,$B2+(1-$B2)*Projections!F$30,$B2+$B2*Projections!F$30)</f>
        <v>7.3866725292518823E-2</v>
      </c>
      <c r="G2">
        <f>IF(Projections!G$30&gt;=0,$B2+(1-$B2)*Projections!G$30,$B2+$B2*Projections!G$30)</f>
        <v>7.5042158203212084E-2</v>
      </c>
      <c r="H2">
        <f>IF(Projections!H$30&gt;=0,$B2+(1-$B2)*Projections!H$30,$B2+$B2*Projections!H$30)</f>
        <v>7.5887805833866714E-2</v>
      </c>
      <c r="I2">
        <f>IF(Projections!I$30&gt;=0,$B2+(1-$B2)*Projections!I$30,$B2+$B2*Projections!I$30)</f>
        <v>7.6733453464521567E-2</v>
      </c>
      <c r="J2">
        <f>IF(Projections!J$30&gt;=0,$B2+(1-$B2)*Projections!J$30,$B2+$B2*Projections!J$30)</f>
        <v>7.7579101095176184E-2</v>
      </c>
      <c r="K2">
        <f>IF(Projections!K$30&gt;=0,$B2+(1-$B2)*Projections!K$30,$B2+$B2*Projections!K$30)</f>
        <v>7.8424748725831037E-2</v>
      </c>
      <c r="L2">
        <f>IF(Projections!L$30&gt;=0,$B2+(1-$B2)*Projections!L$30,$B2+$B2*Projections!L$30)</f>
        <v>7.9270396356485875E-2</v>
      </c>
      <c r="M2">
        <f>IF(Projections!M$30&gt;=0,$B2+(1-$B2)*Projections!M$30,$B2+$B2*Projections!M$30)</f>
        <v>8.0093878048902611E-2</v>
      </c>
      <c r="N2">
        <f>IF(Projections!N$30&gt;=0,$B2+(1-$B2)*Projections!N$30,$B2+$B2*Projections!N$30)</f>
        <v>8.0917359741319556E-2</v>
      </c>
      <c r="O2">
        <f>IF(Projections!O$30&gt;=0,$B2+(1-$B2)*Projections!O$30,$B2+$B2*Projections!O$30)</f>
        <v>8.17408414337365E-2</v>
      </c>
      <c r="P2">
        <f>IF(Projections!P$30&gt;=0,$B2+(1-$B2)*Projections!P$30,$B2+$B2*Projections!P$30)</f>
        <v>8.2564323126153666E-2</v>
      </c>
      <c r="Q2">
        <f>IF(Projections!Q$30&gt;=0,$B2+(1-$B2)*Projections!Q$30,$B2+$B2*Projections!Q$30)</f>
        <v>8.3387804818570624E-2</v>
      </c>
      <c r="R2">
        <f>IF(Projections!R$30&gt;=0,$B2+(1-$B2)*Projections!R$30,$B2+$B2*Projections!R$30)</f>
        <v>8.4215919607506781E-2</v>
      </c>
      <c r="S2">
        <f>IF(Projections!S$30&gt;=0,$B2+(1-$B2)*Projections!S$30,$B2+$B2*Projections!S$30)</f>
        <v>8.5044034396443161E-2</v>
      </c>
      <c r="T2">
        <f>IF(Projections!T$30&gt;=0,$B2+(1-$B2)*Projections!T$30,$B2+$B2*Projections!T$30)</f>
        <v>8.5872149185379332E-2</v>
      </c>
      <c r="U2">
        <f>IF(Projections!U$30&gt;=0,$B2+(1-$B2)*Projections!U$30,$B2+$B2*Projections!U$30)</f>
        <v>8.6700263974315697E-2</v>
      </c>
      <c r="V2">
        <f>IF(Projections!V$30&gt;=0,$B2+(1-$B2)*Projections!V$30,$B2+$B2*Projections!V$30)</f>
        <v>8.7528378763251868E-2</v>
      </c>
      <c r="W2">
        <f>IF(Projections!W$30&gt;=0,$B2+(1-$B2)*Projections!W$30,$B2+$B2*Projections!W$30)</f>
        <v>8.8363251811875307E-2</v>
      </c>
      <c r="X2">
        <f>IF(Projections!X$30&gt;=0,$B2+(1-$B2)*Projections!X$30,$B2+$B2*Projections!X$30)</f>
        <v>8.9198124860498523E-2</v>
      </c>
      <c r="Y2">
        <f>IF(Projections!Y$30&gt;=0,$B2+(1-$B2)*Projections!Y$30,$B2+$B2*Projections!Y$30)</f>
        <v>9.0032997909121754E-2</v>
      </c>
      <c r="Z2">
        <f>IF(Projections!Z$30&gt;=0,$B2+(1-$B2)*Projections!Z$30,$B2+$B2*Projections!Z$30)</f>
        <v>9.0867870957745192E-2</v>
      </c>
      <c r="AA2">
        <f>IF(Projections!AA$30&gt;=0,$B2+(1-$B2)*Projections!AA$30,$B2+$B2*Projections!AA$30)</f>
        <v>9.1702744006368422E-2</v>
      </c>
      <c r="AB2">
        <f>IF(Projections!AB$30&gt;=0,$B2+(1-$B2)*Projections!AB$30,$B2+$B2*Projections!AB$30)</f>
        <v>9.2535342731373843E-2</v>
      </c>
      <c r="AC2">
        <f>IF(Projections!AC$30&gt;=0,$B2+(1-$B2)*Projections!AC$30,$B2+$B2*Projections!AC$30)</f>
        <v>9.3367941456379472E-2</v>
      </c>
      <c r="AD2">
        <f>IF(Projections!AD$30&gt;=0,$B2+(1-$B2)*Projections!AD$30,$B2+$B2*Projections!AD$30)</f>
        <v>9.4200540181384879E-2</v>
      </c>
      <c r="AE2">
        <f>IF(Projections!AE$30&gt;=0,$B2+(1-$B2)*Projections!AE$30,$B2+$B2*Projections!AE$30)</f>
        <v>9.5033138906390299E-2</v>
      </c>
      <c r="AF2">
        <f>IF(Projections!AF$30&gt;=0,$B2+(1-$B2)*Projections!AF$30,$B2+$B2*Projections!AF$30)</f>
        <v>9.5865737631395928E-2</v>
      </c>
    </row>
    <row r="3" spans="1:32" x14ac:dyDescent="0.35">
      <c r="A3" s="1" t="s">
        <v>5158</v>
      </c>
      <c r="B3" s="46">
        <f>SUMPRODUCT('First Year Calculations'!H:H,'First Year Calculations'!$L:$L)</f>
        <v>5.3154053638809692E-2</v>
      </c>
      <c r="C3">
        <f>IF(Projections!C$30&gt;=0,$B3+(1-$B3)*Projections!C$30,$B3+$B3*Projections!C$30)</f>
        <v>5.4349704725325319E-2</v>
      </c>
      <c r="D3">
        <f>IF(Projections!D$30&gt;=0,$B3+(1-$B3)*Projections!D$30,$B3+$B3*Projections!D$30)</f>
        <v>5.5545355811840502E-2</v>
      </c>
      <c r="E3">
        <f>IF(Projections!E$30&gt;=0,$B3+(1-$B3)*Projections!E$30,$B3+$B3*Projections!E$30)</f>
        <v>5.6741006898355678E-2</v>
      </c>
      <c r="F3">
        <f>IF(Projections!F$30&gt;=0,$B3+(1-$B3)*Projections!F$30,$B3+$B3*Projections!F$30)</f>
        <v>5.7936657984870861E-2</v>
      </c>
      <c r="G3">
        <f>IF(Projections!G$30&gt;=0,$B3+(1-$B3)*Projections!G$30,$B3+$B3*Projections!G$30)</f>
        <v>5.9132309071386488E-2</v>
      </c>
      <c r="H3">
        <f>IF(Projections!H$30&gt;=0,$B3+(1-$B3)*Projections!H$30,$B3+$B3*Projections!H$30)</f>
        <v>5.9992502366302165E-2</v>
      </c>
      <c r="I3">
        <f>IF(Projections!I$30&gt;=0,$B3+(1-$B3)*Projections!I$30,$B3+$B3*Projections!I$30)</f>
        <v>6.0852695661218065E-2</v>
      </c>
      <c r="J3">
        <f>IF(Projections!J$30&gt;=0,$B3+(1-$B3)*Projections!J$30,$B3+$B3*Projections!J$30)</f>
        <v>6.1712888956133742E-2</v>
      </c>
      <c r="K3">
        <f>IF(Projections!K$30&gt;=0,$B3+(1-$B3)*Projections!K$30,$B3+$B3*Projections!K$30)</f>
        <v>6.2573082251049642E-2</v>
      </c>
      <c r="L3">
        <f>IF(Projections!L$30&gt;=0,$B3+(1-$B3)*Projections!L$30,$B3+$B3*Projections!L$30)</f>
        <v>6.3433275545965534E-2</v>
      </c>
      <c r="M3">
        <f>IF(Projections!M$30&gt;=0,$B3+(1-$B3)*Projections!M$30,$B3+$B3*Projections!M$30)</f>
        <v>6.4270921634744071E-2</v>
      </c>
      <c r="N3">
        <f>IF(Projections!N$30&gt;=0,$B3+(1-$B3)*Projections!N$30,$B3+$B3*Projections!N$30)</f>
        <v>6.5108567723522831E-2</v>
      </c>
      <c r="O3">
        <f>IF(Projections!O$30&gt;=0,$B3+(1-$B3)*Projections!O$30,$B3+$B3*Projections!O$30)</f>
        <v>6.5946213812301591E-2</v>
      </c>
      <c r="P3">
        <f>IF(Projections!P$30&gt;=0,$B3+(1-$B3)*Projections!P$30,$B3+$B3*Projections!P$30)</f>
        <v>6.6783859901080572E-2</v>
      </c>
      <c r="Q3">
        <f>IF(Projections!Q$30&gt;=0,$B3+(1-$B3)*Projections!Q$30,$B3+$B3*Projections!Q$30)</f>
        <v>6.7621505989859332E-2</v>
      </c>
      <c r="R3">
        <f>IF(Projections!R$30&gt;=0,$B3+(1-$B3)*Projections!R$30,$B3+$B3*Projections!R$30)</f>
        <v>6.8463864867293847E-2</v>
      </c>
      <c r="S3">
        <f>IF(Projections!S$30&gt;=0,$B3+(1-$B3)*Projections!S$30,$B3+$B3*Projections!S$30)</f>
        <v>6.9306223744728598E-2</v>
      </c>
      <c r="T3">
        <f>IF(Projections!T$30&gt;=0,$B3+(1-$B3)*Projections!T$30,$B3+$B3*Projections!T$30)</f>
        <v>7.0148582622163114E-2</v>
      </c>
      <c r="U3">
        <f>IF(Projections!U$30&gt;=0,$B3+(1-$B3)*Projections!U$30,$B3+$B3*Projections!U$30)</f>
        <v>7.0990941499597865E-2</v>
      </c>
      <c r="V3">
        <f>IF(Projections!V$30&gt;=0,$B3+(1-$B3)*Projections!V$30,$B3+$B3*Projections!V$30)</f>
        <v>7.1833300377032394E-2</v>
      </c>
      <c r="W3">
        <f>IF(Projections!W$30&gt;=0,$B3+(1-$B3)*Projections!W$30,$B3+$B3*Projections!W$30)</f>
        <v>7.268253376041664E-2</v>
      </c>
      <c r="X3">
        <f>IF(Projections!X$30&gt;=0,$B3+(1-$B3)*Projections!X$30,$B3+$B3*Projections!X$30)</f>
        <v>7.353176714380065E-2</v>
      </c>
      <c r="Y3">
        <f>IF(Projections!Y$30&gt;=0,$B3+(1-$B3)*Projections!Y$30,$B3+$B3*Projections!Y$30)</f>
        <v>7.438100052718466E-2</v>
      </c>
      <c r="Z3">
        <f>IF(Projections!Z$30&gt;=0,$B3+(1-$B3)*Projections!Z$30,$B3+$B3*Projections!Z$30)</f>
        <v>7.5230233910568906E-2</v>
      </c>
      <c r="AA3">
        <f>IF(Projections!AA$30&gt;=0,$B3+(1-$B3)*Projections!AA$30,$B3+$B3*Projections!AA$30)</f>
        <v>7.6079467293952929E-2</v>
      </c>
      <c r="AB3">
        <f>IF(Projections!AB$30&gt;=0,$B3+(1-$B3)*Projections!AB$30,$B3+$B3*Projections!AB$30)</f>
        <v>7.6926387233940907E-2</v>
      </c>
      <c r="AC3">
        <f>IF(Projections!AC$30&gt;=0,$B3+(1-$B3)*Projections!AC$30,$B3+$B3*Projections!AC$30)</f>
        <v>7.7773307173929121E-2</v>
      </c>
      <c r="AD3">
        <f>IF(Projections!AD$30&gt;=0,$B3+(1-$B3)*Projections!AD$30,$B3+$B3*Projections!AD$30)</f>
        <v>7.8620227113917099E-2</v>
      </c>
      <c r="AE3">
        <f>IF(Projections!AE$30&gt;=0,$B3+(1-$B3)*Projections!AE$30,$B3+$B3*Projections!AE$30)</f>
        <v>7.9467147053905091E-2</v>
      </c>
      <c r="AF3">
        <f>IF(Projections!AF$30&gt;=0,$B3+(1-$B3)*Projections!AF$30,$B3+$B3*Projections!AF$30)</f>
        <v>8.0314066993893291E-2</v>
      </c>
    </row>
    <row r="4" spans="1:32" x14ac:dyDescent="0.35">
      <c r="A4" s="1" t="s">
        <v>5159</v>
      </c>
      <c r="B4" s="46">
        <f>SUMPRODUCT('First Year Calculations'!H:H,'First Year Calculations'!$U:$U)</f>
        <v>6.1813205225564632E-2</v>
      </c>
      <c r="C4">
        <f>IF(Projections!C$30&gt;=0,$B4+(1-$B4)*Projections!C$30,$B4+$B4*Projections!C$30)</f>
        <v>6.2997921773000495E-2</v>
      </c>
      <c r="D4">
        <f>IF(Projections!D$30&gt;=0,$B4+(1-$B4)*Projections!D$30,$B4+$B4*Projections!D$30)</f>
        <v>6.41826383204359E-2</v>
      </c>
      <c r="E4">
        <f>IF(Projections!E$30&gt;=0,$B4+(1-$B4)*Projections!E$30,$B4+$B4*Projections!E$30)</f>
        <v>6.5367354867871319E-2</v>
      </c>
      <c r="F4">
        <f>IF(Projections!F$30&gt;=0,$B4+(1-$B4)*Projections!F$30,$B4+$B4*Projections!F$30)</f>
        <v>6.6552071415306738E-2</v>
      </c>
      <c r="G4">
        <f>IF(Projections!G$30&gt;=0,$B4+(1-$B4)*Projections!G$30,$B4+$B4*Projections!G$30)</f>
        <v>6.7736787962742601E-2</v>
      </c>
      <c r="H4">
        <f>IF(Projections!H$30&gt;=0,$B4+(1-$B4)*Projections!H$30,$B4+$B4*Projections!H$30)</f>
        <v>6.8589114567027959E-2</v>
      </c>
      <c r="I4">
        <f>IF(Projections!I$30&gt;=0,$B4+(1-$B4)*Projections!I$30,$B4+$B4*Projections!I$30)</f>
        <v>6.9441441171313553E-2</v>
      </c>
      <c r="J4">
        <f>IF(Projections!J$30&gt;=0,$B4+(1-$B4)*Projections!J$30,$B4+$B4*Projections!J$30)</f>
        <v>7.0293767775598925E-2</v>
      </c>
      <c r="K4">
        <f>IF(Projections!K$30&gt;=0,$B4+(1-$B4)*Projections!K$30,$B4+$B4*Projections!K$30)</f>
        <v>7.1146094379884506E-2</v>
      </c>
      <c r="L4">
        <f>IF(Projections!L$30&gt;=0,$B4+(1-$B4)*Projections!L$30,$B4+$B4*Projections!L$30)</f>
        <v>7.19984209841701E-2</v>
      </c>
      <c r="M4">
        <f>IF(Projections!M$30&gt;=0,$B4+(1-$B4)*Projections!M$30,$B4+$B4*Projections!M$30)</f>
        <v>7.2828406582362323E-2</v>
      </c>
      <c r="N4">
        <f>IF(Projections!N$30&gt;=0,$B4+(1-$B4)*Projections!N$30,$B4+$B4*Projections!N$30)</f>
        <v>7.3658392180554769E-2</v>
      </c>
      <c r="O4">
        <f>IF(Projections!O$30&gt;=0,$B4+(1-$B4)*Projections!O$30,$B4+$B4*Projections!O$30)</f>
        <v>7.4488377778747214E-2</v>
      </c>
      <c r="P4">
        <f>IF(Projections!P$30&gt;=0,$B4+(1-$B4)*Projections!P$30,$B4+$B4*Projections!P$30)</f>
        <v>7.5318363376939881E-2</v>
      </c>
      <c r="Q4">
        <f>IF(Projections!Q$30&gt;=0,$B4+(1-$B4)*Projections!Q$30,$B4+$B4*Projections!Q$30)</f>
        <v>7.6148348975132327E-2</v>
      </c>
      <c r="R4">
        <f>IF(Projections!R$30&gt;=0,$B4+(1-$B4)*Projections!R$30,$B4+$B4*Projections!R$30)</f>
        <v>7.6983004262306795E-2</v>
      </c>
      <c r="S4">
        <f>IF(Projections!S$30&gt;=0,$B4+(1-$B4)*Projections!S$30,$B4+$B4*Projections!S$30)</f>
        <v>7.7817659549481499E-2</v>
      </c>
      <c r="T4">
        <f>IF(Projections!T$30&gt;=0,$B4+(1-$B4)*Projections!T$30,$B4+$B4*Projections!T$30)</f>
        <v>7.8652314836655968E-2</v>
      </c>
      <c r="U4">
        <f>IF(Projections!U$30&gt;=0,$B4+(1-$B4)*Projections!U$30,$B4+$B4*Projections!U$30)</f>
        <v>7.9486970123830672E-2</v>
      </c>
      <c r="V4">
        <f>IF(Projections!V$30&gt;=0,$B4+(1-$B4)*Projections!V$30,$B4+$B4*Projections!V$30)</f>
        <v>8.032162541100514E-2</v>
      </c>
      <c r="W4">
        <f>IF(Projections!W$30&gt;=0,$B4+(1-$B4)*Projections!W$30,$B4+$B4*Projections!W$30)</f>
        <v>8.1163092334990666E-2</v>
      </c>
      <c r="X4">
        <f>IF(Projections!X$30&gt;=0,$B4+(1-$B4)*Projections!X$30,$B4+$B4*Projections!X$30)</f>
        <v>8.200455925897597E-2</v>
      </c>
      <c r="Y4">
        <f>IF(Projections!Y$30&gt;=0,$B4+(1-$B4)*Projections!Y$30,$B4+$B4*Projections!Y$30)</f>
        <v>8.284602618296126E-2</v>
      </c>
      <c r="Z4">
        <f>IF(Projections!Z$30&gt;=0,$B4+(1-$B4)*Projections!Z$30,$B4+$B4*Projections!Z$30)</f>
        <v>8.3687493106946786E-2</v>
      </c>
      <c r="AA4">
        <f>IF(Projections!AA$30&gt;=0,$B4+(1-$B4)*Projections!AA$30,$B4+$B4*Projections!AA$30)</f>
        <v>8.4528960030932077E-2</v>
      </c>
      <c r="AB4">
        <f>IF(Projections!AB$30&gt;=0,$B4+(1-$B4)*Projections!AB$30,$B4+$B4*Projections!AB$30)</f>
        <v>8.5368134668560816E-2</v>
      </c>
      <c r="AC4">
        <f>IF(Projections!AC$30&gt;=0,$B4+(1-$B4)*Projections!AC$30,$B4+$B4*Projections!AC$30)</f>
        <v>8.6207309306189764E-2</v>
      </c>
      <c r="AD4">
        <f>IF(Projections!AD$30&gt;=0,$B4+(1-$B4)*Projections!AD$30,$B4+$B4*Projections!AD$30)</f>
        <v>8.704648394381849E-2</v>
      </c>
      <c r="AE4">
        <f>IF(Projections!AE$30&gt;=0,$B4+(1-$B4)*Projections!AE$30,$B4+$B4*Projections!AE$30)</f>
        <v>8.7885658581447229E-2</v>
      </c>
      <c r="AF4">
        <f>IF(Projections!AF$30&gt;=0,$B4+(1-$B4)*Projections!AF$30,$B4+$B4*Projections!AF$30)</f>
        <v>8.8724833219076177E-2</v>
      </c>
    </row>
    <row r="5" spans="1:32" x14ac:dyDescent="0.35">
      <c r="A5" s="1" t="s">
        <v>5160</v>
      </c>
      <c r="B5" s="46">
        <f t="shared" ref="B5" si="0">B4</f>
        <v>6.1813205225564632E-2</v>
      </c>
      <c r="C5">
        <f>IF(Projections!C$30&gt;=0,$B5+(1-$B5)*Projections!C$30,$B5+$B5*Projections!C$30)</f>
        <v>6.2997921773000495E-2</v>
      </c>
      <c r="D5">
        <f>IF(Projections!D$30&gt;=0,$B5+(1-$B5)*Projections!D$30,$B5+$B5*Projections!D$30)</f>
        <v>6.41826383204359E-2</v>
      </c>
      <c r="E5">
        <f>IF(Projections!E$30&gt;=0,$B5+(1-$B5)*Projections!E$30,$B5+$B5*Projections!E$30)</f>
        <v>6.5367354867871319E-2</v>
      </c>
      <c r="F5">
        <f>IF(Projections!F$30&gt;=0,$B5+(1-$B5)*Projections!F$30,$B5+$B5*Projections!F$30)</f>
        <v>6.6552071415306738E-2</v>
      </c>
      <c r="G5">
        <f>IF(Projections!G$30&gt;=0,$B5+(1-$B5)*Projections!G$30,$B5+$B5*Projections!G$30)</f>
        <v>6.7736787962742601E-2</v>
      </c>
      <c r="H5">
        <f>IF(Projections!H$30&gt;=0,$B5+(1-$B5)*Projections!H$30,$B5+$B5*Projections!H$30)</f>
        <v>6.8589114567027959E-2</v>
      </c>
      <c r="I5">
        <f>IF(Projections!I$30&gt;=0,$B5+(1-$B5)*Projections!I$30,$B5+$B5*Projections!I$30)</f>
        <v>6.9441441171313553E-2</v>
      </c>
      <c r="J5">
        <f>IF(Projections!J$30&gt;=0,$B5+(1-$B5)*Projections!J$30,$B5+$B5*Projections!J$30)</f>
        <v>7.0293767775598925E-2</v>
      </c>
      <c r="K5">
        <f>IF(Projections!K$30&gt;=0,$B5+(1-$B5)*Projections!K$30,$B5+$B5*Projections!K$30)</f>
        <v>7.1146094379884506E-2</v>
      </c>
      <c r="L5">
        <f>IF(Projections!L$30&gt;=0,$B5+(1-$B5)*Projections!L$30,$B5+$B5*Projections!L$30)</f>
        <v>7.19984209841701E-2</v>
      </c>
      <c r="M5">
        <f>IF(Projections!M$30&gt;=0,$B5+(1-$B5)*Projections!M$30,$B5+$B5*Projections!M$30)</f>
        <v>7.2828406582362323E-2</v>
      </c>
      <c r="N5">
        <f>IF(Projections!N$30&gt;=0,$B5+(1-$B5)*Projections!N$30,$B5+$B5*Projections!N$30)</f>
        <v>7.3658392180554769E-2</v>
      </c>
      <c r="O5">
        <f>IF(Projections!O$30&gt;=0,$B5+(1-$B5)*Projections!O$30,$B5+$B5*Projections!O$30)</f>
        <v>7.4488377778747214E-2</v>
      </c>
      <c r="P5">
        <f>IF(Projections!P$30&gt;=0,$B5+(1-$B5)*Projections!P$30,$B5+$B5*Projections!P$30)</f>
        <v>7.5318363376939881E-2</v>
      </c>
      <c r="Q5">
        <f>IF(Projections!Q$30&gt;=0,$B5+(1-$B5)*Projections!Q$30,$B5+$B5*Projections!Q$30)</f>
        <v>7.6148348975132327E-2</v>
      </c>
      <c r="R5">
        <f>IF(Projections!R$30&gt;=0,$B5+(1-$B5)*Projections!R$30,$B5+$B5*Projections!R$30)</f>
        <v>7.6983004262306795E-2</v>
      </c>
      <c r="S5">
        <f>IF(Projections!S$30&gt;=0,$B5+(1-$B5)*Projections!S$30,$B5+$B5*Projections!S$30)</f>
        <v>7.7817659549481499E-2</v>
      </c>
      <c r="T5">
        <f>IF(Projections!T$30&gt;=0,$B5+(1-$B5)*Projections!T$30,$B5+$B5*Projections!T$30)</f>
        <v>7.8652314836655968E-2</v>
      </c>
      <c r="U5">
        <f>IF(Projections!U$30&gt;=0,$B5+(1-$B5)*Projections!U$30,$B5+$B5*Projections!U$30)</f>
        <v>7.9486970123830672E-2</v>
      </c>
      <c r="V5">
        <f>IF(Projections!V$30&gt;=0,$B5+(1-$B5)*Projections!V$30,$B5+$B5*Projections!V$30)</f>
        <v>8.032162541100514E-2</v>
      </c>
      <c r="W5">
        <f>IF(Projections!W$30&gt;=0,$B5+(1-$B5)*Projections!W$30,$B5+$B5*Projections!W$30)</f>
        <v>8.1163092334990666E-2</v>
      </c>
      <c r="X5">
        <f>IF(Projections!X$30&gt;=0,$B5+(1-$B5)*Projections!X$30,$B5+$B5*Projections!X$30)</f>
        <v>8.200455925897597E-2</v>
      </c>
      <c r="Y5">
        <f>IF(Projections!Y$30&gt;=0,$B5+(1-$B5)*Projections!Y$30,$B5+$B5*Projections!Y$30)</f>
        <v>8.284602618296126E-2</v>
      </c>
      <c r="Z5">
        <f>IF(Projections!Z$30&gt;=0,$B5+(1-$B5)*Projections!Z$30,$B5+$B5*Projections!Z$30)</f>
        <v>8.3687493106946786E-2</v>
      </c>
      <c r="AA5">
        <f>IF(Projections!AA$30&gt;=0,$B5+(1-$B5)*Projections!AA$30,$B5+$B5*Projections!AA$30)</f>
        <v>8.4528960030932077E-2</v>
      </c>
      <c r="AB5">
        <f>IF(Projections!AB$30&gt;=0,$B5+(1-$B5)*Projections!AB$30,$B5+$B5*Projections!AB$30)</f>
        <v>8.5368134668560816E-2</v>
      </c>
      <c r="AC5">
        <f>IF(Projections!AC$30&gt;=0,$B5+(1-$B5)*Projections!AC$30,$B5+$B5*Projections!AC$30)</f>
        <v>8.6207309306189764E-2</v>
      </c>
      <c r="AD5">
        <f>IF(Projections!AD$30&gt;=0,$B5+(1-$B5)*Projections!AD$30,$B5+$B5*Projections!AD$30)</f>
        <v>8.704648394381849E-2</v>
      </c>
      <c r="AE5">
        <f>IF(Projections!AE$30&gt;=0,$B5+(1-$B5)*Projections!AE$30,$B5+$B5*Projections!AE$30)</f>
        <v>8.7885658581447229E-2</v>
      </c>
      <c r="AF5">
        <f>IF(Projections!AF$30&gt;=0,$B5+(1-$B5)*Projections!AF$30,$B5+$B5*Projections!AF$30)</f>
        <v>8.8724833219076177E-2</v>
      </c>
    </row>
    <row r="6" spans="1:32" x14ac:dyDescent="0.35">
      <c r="A6" s="1" t="s">
        <v>5161</v>
      </c>
      <c r="B6" s="46">
        <f>SUMPRODUCT('First Year Calculations'!H:H,'First Year Calculations'!$R:$R)</f>
        <v>6.0023474621333318E-2</v>
      </c>
      <c r="C6">
        <f>IF(Projections!C$30&gt;=0,$B6+(1-$B6)*Projections!C$30,$B6+$B6*Projections!C$30)</f>
        <v>6.121045119147904E-2</v>
      </c>
      <c r="D6">
        <f>IF(Projections!D$30&gt;=0,$B6+(1-$B6)*Projections!D$30,$B6+$B6*Projections!D$30)</f>
        <v>6.2397427761624324E-2</v>
      </c>
      <c r="E6">
        <f>IF(Projections!E$30&gt;=0,$B6+(1-$B6)*Projections!E$30,$B6+$B6*Projections!E$30)</f>
        <v>6.3584404331769595E-2</v>
      </c>
      <c r="F6">
        <f>IF(Projections!F$30&gt;=0,$B6+(1-$B6)*Projections!F$30,$B6+$B6*Projections!F$30)</f>
        <v>6.477138090191488E-2</v>
      </c>
      <c r="G6">
        <f>IF(Projections!G$30&gt;=0,$B6+(1-$B6)*Projections!G$30,$B6+$B6*Projections!G$30)</f>
        <v>6.5958357472060608E-2</v>
      </c>
      <c r="H6">
        <f>IF(Projections!H$30&gt;=0,$B6+(1-$B6)*Projections!H$30,$B6+$B6*Projections!H$30)</f>
        <v>6.6812310015889123E-2</v>
      </c>
      <c r="I6">
        <f>IF(Projections!I$30&gt;=0,$B6+(1-$B6)*Projections!I$30,$B6+$B6*Projections!I$30)</f>
        <v>6.7666262559717874E-2</v>
      </c>
      <c r="J6">
        <f>IF(Projections!J$30&gt;=0,$B6+(1-$B6)*Projections!J$30,$B6+$B6*Projections!J$30)</f>
        <v>6.8520215103546389E-2</v>
      </c>
      <c r="K6">
        <f>IF(Projections!K$30&gt;=0,$B6+(1-$B6)*Projections!K$30,$B6+$B6*Projections!K$30)</f>
        <v>6.937416764737514E-2</v>
      </c>
      <c r="L6">
        <f>IF(Projections!L$30&gt;=0,$B6+(1-$B6)*Projections!L$30,$B6+$B6*Projections!L$30)</f>
        <v>7.0228120191203877E-2</v>
      </c>
      <c r="M6">
        <f>IF(Projections!M$30&gt;=0,$B6+(1-$B6)*Projections!M$30,$B6+$B6*Projections!M$30)</f>
        <v>7.105968911015316E-2</v>
      </c>
      <c r="N6">
        <f>IF(Projections!N$30&gt;=0,$B6+(1-$B6)*Projections!N$30,$B6+$B6*Projections!N$30)</f>
        <v>7.189125802910265E-2</v>
      </c>
      <c r="O6">
        <f>IF(Projections!O$30&gt;=0,$B6+(1-$B6)*Projections!O$30,$B6+$B6*Projections!O$30)</f>
        <v>7.2722826948052141E-2</v>
      </c>
      <c r="P6">
        <f>IF(Projections!P$30&gt;=0,$B6+(1-$B6)*Projections!P$30,$B6+$B6*Projections!P$30)</f>
        <v>7.3554395867001868E-2</v>
      </c>
      <c r="Q6">
        <f>IF(Projections!Q$30&gt;=0,$B6+(1-$B6)*Projections!Q$30,$B6+$B6*Projections!Q$30)</f>
        <v>7.4385964785951358E-2</v>
      </c>
      <c r="R6">
        <f>IF(Projections!R$30&gt;=0,$B6+(1-$B6)*Projections!R$30,$B6+$B6*Projections!R$30)</f>
        <v>7.5222212302007929E-2</v>
      </c>
      <c r="S6">
        <f>IF(Projections!S$30&gt;=0,$B6+(1-$B6)*Projections!S$30,$B6+$B6*Projections!S$30)</f>
        <v>7.6058459818064722E-2</v>
      </c>
      <c r="T6">
        <f>IF(Projections!T$30&gt;=0,$B6+(1-$B6)*Projections!T$30,$B6+$B6*Projections!T$30)</f>
        <v>7.6894707334121293E-2</v>
      </c>
      <c r="U6">
        <f>IF(Projections!U$30&gt;=0,$B6+(1-$B6)*Projections!U$30,$B6+$B6*Projections!U$30)</f>
        <v>7.7730954850178086E-2</v>
      </c>
      <c r="V6">
        <f>IF(Projections!V$30&gt;=0,$B6+(1-$B6)*Projections!V$30,$B6+$B6*Projections!V$30)</f>
        <v>7.8567202366234656E-2</v>
      </c>
      <c r="W6">
        <f>IF(Projections!W$30&gt;=0,$B6+(1-$B6)*Projections!W$30,$B6+$B6*Projections!W$30)</f>
        <v>7.9410274513310813E-2</v>
      </c>
      <c r="X6">
        <f>IF(Projections!X$30&gt;=0,$B6+(1-$B6)*Projections!X$30,$B6+$B6*Projections!X$30)</f>
        <v>8.0253346660386748E-2</v>
      </c>
      <c r="Y6">
        <f>IF(Projections!Y$30&gt;=0,$B6+(1-$B6)*Projections!Y$30,$B6+$B6*Projections!Y$30)</f>
        <v>8.1096418807462683E-2</v>
      </c>
      <c r="Z6">
        <f>IF(Projections!Z$30&gt;=0,$B6+(1-$B6)*Projections!Z$30,$B6+$B6*Projections!Z$30)</f>
        <v>8.1939490954538854E-2</v>
      </c>
      <c r="AA6">
        <f>IF(Projections!AA$30&gt;=0,$B6+(1-$B6)*Projections!AA$30,$B6+$B6*Projections!AA$30)</f>
        <v>8.2782563101614789E-2</v>
      </c>
      <c r="AB6">
        <f>IF(Projections!AB$30&gt;=0,$B6+(1-$B6)*Projections!AB$30,$B6+$B6*Projections!AB$30)</f>
        <v>8.3623338589457599E-2</v>
      </c>
      <c r="AC6">
        <f>IF(Projections!AC$30&gt;=0,$B6+(1-$B6)*Projections!AC$30,$B6+$B6*Projections!AC$30)</f>
        <v>8.4464114077300631E-2</v>
      </c>
      <c r="AD6">
        <f>IF(Projections!AD$30&gt;=0,$B6+(1-$B6)*Projections!AD$30,$B6+$B6*Projections!AD$30)</f>
        <v>8.5304889565143427E-2</v>
      </c>
      <c r="AE6">
        <f>IF(Projections!AE$30&gt;=0,$B6+(1-$B6)*Projections!AE$30,$B6+$B6*Projections!AE$30)</f>
        <v>8.6145665052986237E-2</v>
      </c>
      <c r="AF6">
        <f>IF(Projections!AF$30&gt;=0,$B6+(1-$B6)*Projections!AF$30,$B6+$B6*Projections!AF$30)</f>
        <v>8.6986440540829268E-2</v>
      </c>
    </row>
    <row r="7" spans="1:32" x14ac:dyDescent="0.35">
      <c r="A7" s="1" t="s">
        <v>5162</v>
      </c>
      <c r="B7" s="6">
        <f t="shared" ref="B7" si="1">B3</f>
        <v>5.3154053638809692E-2</v>
      </c>
      <c r="C7">
        <f>IF(Projections!C$30&gt;=0,$B7+(1-$B7)*Projections!C$30,$B7+$B7*Projections!C$30)</f>
        <v>5.4349704725325319E-2</v>
      </c>
      <c r="D7">
        <f>IF(Projections!D$30&gt;=0,$B7+(1-$B7)*Projections!D$30,$B7+$B7*Projections!D$30)</f>
        <v>5.5545355811840502E-2</v>
      </c>
      <c r="E7">
        <f>IF(Projections!E$30&gt;=0,$B7+(1-$B7)*Projections!E$30,$B7+$B7*Projections!E$30)</f>
        <v>5.6741006898355678E-2</v>
      </c>
      <c r="F7">
        <f>IF(Projections!F$30&gt;=0,$B7+(1-$B7)*Projections!F$30,$B7+$B7*Projections!F$30)</f>
        <v>5.7936657984870861E-2</v>
      </c>
      <c r="G7">
        <f>IF(Projections!G$30&gt;=0,$B7+(1-$B7)*Projections!G$30,$B7+$B7*Projections!G$30)</f>
        <v>5.9132309071386488E-2</v>
      </c>
      <c r="H7">
        <f>IF(Projections!H$30&gt;=0,$B7+(1-$B7)*Projections!H$30,$B7+$B7*Projections!H$30)</f>
        <v>5.9992502366302165E-2</v>
      </c>
      <c r="I7">
        <f>IF(Projections!I$30&gt;=0,$B7+(1-$B7)*Projections!I$30,$B7+$B7*Projections!I$30)</f>
        <v>6.0852695661218065E-2</v>
      </c>
      <c r="J7">
        <f>IF(Projections!J$30&gt;=0,$B7+(1-$B7)*Projections!J$30,$B7+$B7*Projections!J$30)</f>
        <v>6.1712888956133742E-2</v>
      </c>
      <c r="K7">
        <f>IF(Projections!K$30&gt;=0,$B7+(1-$B7)*Projections!K$30,$B7+$B7*Projections!K$30)</f>
        <v>6.2573082251049642E-2</v>
      </c>
      <c r="L7">
        <f>IF(Projections!L$30&gt;=0,$B7+(1-$B7)*Projections!L$30,$B7+$B7*Projections!L$30)</f>
        <v>6.3433275545965534E-2</v>
      </c>
      <c r="M7">
        <f>IF(Projections!M$30&gt;=0,$B7+(1-$B7)*Projections!M$30,$B7+$B7*Projections!M$30)</f>
        <v>6.4270921634744071E-2</v>
      </c>
      <c r="N7">
        <f>IF(Projections!N$30&gt;=0,$B7+(1-$B7)*Projections!N$30,$B7+$B7*Projections!N$30)</f>
        <v>6.5108567723522831E-2</v>
      </c>
      <c r="O7">
        <f>IF(Projections!O$30&gt;=0,$B7+(1-$B7)*Projections!O$30,$B7+$B7*Projections!O$30)</f>
        <v>6.5946213812301591E-2</v>
      </c>
      <c r="P7">
        <f>IF(Projections!P$30&gt;=0,$B7+(1-$B7)*Projections!P$30,$B7+$B7*Projections!P$30)</f>
        <v>6.6783859901080572E-2</v>
      </c>
      <c r="Q7">
        <f>IF(Projections!Q$30&gt;=0,$B7+(1-$B7)*Projections!Q$30,$B7+$B7*Projections!Q$30)</f>
        <v>6.7621505989859332E-2</v>
      </c>
      <c r="R7">
        <f>IF(Projections!R$30&gt;=0,$B7+(1-$B7)*Projections!R$30,$B7+$B7*Projections!R$30)</f>
        <v>6.8463864867293847E-2</v>
      </c>
      <c r="S7">
        <f>IF(Projections!S$30&gt;=0,$B7+(1-$B7)*Projections!S$30,$B7+$B7*Projections!S$30)</f>
        <v>6.9306223744728598E-2</v>
      </c>
      <c r="T7">
        <f>IF(Projections!T$30&gt;=0,$B7+(1-$B7)*Projections!T$30,$B7+$B7*Projections!T$30)</f>
        <v>7.0148582622163114E-2</v>
      </c>
      <c r="U7">
        <f>IF(Projections!U$30&gt;=0,$B7+(1-$B7)*Projections!U$30,$B7+$B7*Projections!U$30)</f>
        <v>7.0990941499597865E-2</v>
      </c>
      <c r="V7">
        <f>IF(Projections!V$30&gt;=0,$B7+(1-$B7)*Projections!V$30,$B7+$B7*Projections!V$30)</f>
        <v>7.1833300377032394E-2</v>
      </c>
      <c r="W7">
        <f>IF(Projections!W$30&gt;=0,$B7+(1-$B7)*Projections!W$30,$B7+$B7*Projections!W$30)</f>
        <v>7.268253376041664E-2</v>
      </c>
      <c r="X7">
        <f>IF(Projections!X$30&gt;=0,$B7+(1-$B7)*Projections!X$30,$B7+$B7*Projections!X$30)</f>
        <v>7.353176714380065E-2</v>
      </c>
      <c r="Y7">
        <f>IF(Projections!Y$30&gt;=0,$B7+(1-$B7)*Projections!Y$30,$B7+$B7*Projections!Y$30)</f>
        <v>7.438100052718466E-2</v>
      </c>
      <c r="Z7">
        <f>IF(Projections!Z$30&gt;=0,$B7+(1-$B7)*Projections!Z$30,$B7+$B7*Projections!Z$30)</f>
        <v>7.5230233910568906E-2</v>
      </c>
      <c r="AA7">
        <f>IF(Projections!AA$30&gt;=0,$B7+(1-$B7)*Projections!AA$30,$B7+$B7*Projections!AA$30)</f>
        <v>7.6079467293952929E-2</v>
      </c>
      <c r="AB7">
        <f>IF(Projections!AB$30&gt;=0,$B7+(1-$B7)*Projections!AB$30,$B7+$B7*Projections!AB$30)</f>
        <v>7.6926387233940907E-2</v>
      </c>
      <c r="AC7">
        <f>IF(Projections!AC$30&gt;=0,$B7+(1-$B7)*Projections!AC$30,$B7+$B7*Projections!AC$30)</f>
        <v>7.7773307173929121E-2</v>
      </c>
      <c r="AD7">
        <f>IF(Projections!AD$30&gt;=0,$B7+(1-$B7)*Projections!AD$30,$B7+$B7*Projections!AD$30)</f>
        <v>7.8620227113917099E-2</v>
      </c>
      <c r="AE7">
        <f>IF(Projections!AE$30&gt;=0,$B7+(1-$B7)*Projections!AE$30,$B7+$B7*Projections!AE$30)</f>
        <v>7.9467147053905091E-2</v>
      </c>
      <c r="AF7">
        <f>IF(Projections!AF$30&gt;=0,$B7+(1-$B7)*Projections!AF$30,$B7+$B7*Projections!AF$30)</f>
        <v>8.0314066993893291E-2</v>
      </c>
    </row>
    <row r="8" spans="1:32" x14ac:dyDescent="0.35">
      <c r="A8" s="1" t="s">
        <v>5163</v>
      </c>
      <c r="B8" s="46">
        <f>SUMPRODUCT('First Year Calculations'!H:H,'First Year Calculations'!$X:$X)</f>
        <v>4.2739783855546734E-2</v>
      </c>
      <c r="C8">
        <f>IF(Projections!C$30&gt;=0,$B8+(1-$B8)*Projections!C$30,$B8+$B8*Projections!C$30)</f>
        <v>4.3948585796253034E-2</v>
      </c>
      <c r="D8">
        <f>IF(Projections!D$30&gt;=0,$B8+(1-$B8)*Projections!D$30,$B8+$B8*Projections!D$30)</f>
        <v>4.5157387736958883E-2</v>
      </c>
      <c r="E8">
        <f>IF(Projections!E$30&gt;=0,$B8+(1-$B8)*Projections!E$30,$B8+$B8*Projections!E$30)</f>
        <v>4.6366189677664732E-2</v>
      </c>
      <c r="F8">
        <f>IF(Projections!F$30&gt;=0,$B8+(1-$B8)*Projections!F$30,$B8+$B8*Projections!F$30)</f>
        <v>4.7574991618370574E-2</v>
      </c>
      <c r="G8">
        <f>IF(Projections!G$30&gt;=0,$B8+(1-$B8)*Projections!G$30,$B8+$B8*Projections!G$30)</f>
        <v>4.8783793559076874E-2</v>
      </c>
      <c r="H8">
        <f>IF(Projections!H$30&gt;=0,$B8+(1-$B8)*Projections!H$30,$B8+$B8*Projections!H$30)</f>
        <v>4.9653448039387531E-2</v>
      </c>
      <c r="I8">
        <f>IF(Projections!I$30&gt;=0,$B8+(1-$B8)*Projections!I$30,$B8+$B8*Projections!I$30)</f>
        <v>5.052310251969841E-2</v>
      </c>
      <c r="J8">
        <f>IF(Projections!J$30&gt;=0,$B8+(1-$B8)*Projections!J$30,$B8+$B8*Projections!J$30)</f>
        <v>5.1392757000009059E-2</v>
      </c>
      <c r="K8">
        <f>IF(Projections!K$30&gt;=0,$B8+(1-$B8)*Projections!K$30,$B8+$B8*Projections!K$30)</f>
        <v>5.2262411480319938E-2</v>
      </c>
      <c r="L8">
        <f>IF(Projections!L$30&gt;=0,$B8+(1-$B8)*Projections!L$30,$B8+$B8*Projections!L$30)</f>
        <v>5.3132065960630817E-2</v>
      </c>
      <c r="M8">
        <f>IF(Projections!M$30&gt;=0,$B8+(1-$B8)*Projections!M$30,$B8+$B8*Projections!M$30)</f>
        <v>5.3978925240198164E-2</v>
      </c>
      <c r="N8">
        <f>IF(Projections!N$30&gt;=0,$B8+(1-$B8)*Projections!N$30,$B8+$B8*Projections!N$30)</f>
        <v>5.4825784519765726E-2</v>
      </c>
      <c r="O8">
        <f>IF(Projections!O$30&gt;=0,$B8+(1-$B8)*Projections!O$30,$B8+$B8*Projections!O$30)</f>
        <v>5.5672643799333295E-2</v>
      </c>
      <c r="P8">
        <f>IF(Projections!P$30&gt;=0,$B8+(1-$B8)*Projections!P$30,$B8+$B8*Projections!P$30)</f>
        <v>5.6519503078901093E-2</v>
      </c>
      <c r="Q8">
        <f>IF(Projections!Q$30&gt;=0,$B8+(1-$B8)*Projections!Q$30,$B8+$B8*Projections!Q$30)</f>
        <v>5.7366362358468655E-2</v>
      </c>
      <c r="R8">
        <f>IF(Projections!R$30&gt;=0,$B8+(1-$B8)*Projections!R$30,$B8+$B8*Projections!R$30)</f>
        <v>5.8217986262212522E-2</v>
      </c>
      <c r="S8">
        <f>IF(Projections!S$30&gt;=0,$B8+(1-$B8)*Projections!S$30,$B8+$B8*Projections!S$30)</f>
        <v>5.9069610165956618E-2</v>
      </c>
      <c r="T8">
        <f>IF(Projections!T$30&gt;=0,$B8+(1-$B8)*Projections!T$30,$B8+$B8*Projections!T$30)</f>
        <v>5.9921234069700478E-2</v>
      </c>
      <c r="U8">
        <f>IF(Projections!U$30&gt;=0,$B8+(1-$B8)*Projections!U$30,$B8+$B8*Projections!U$30)</f>
        <v>6.0772857973444568E-2</v>
      </c>
      <c r="V8">
        <f>IF(Projections!V$30&gt;=0,$B8+(1-$B8)*Projections!V$30,$B8+$B8*Projections!V$30)</f>
        <v>6.1624481877188428E-2</v>
      </c>
      <c r="W8">
        <f>IF(Projections!W$30&gt;=0,$B8+(1-$B8)*Projections!W$30,$B8+$B8*Projections!W$30)</f>
        <v>6.2483055898928372E-2</v>
      </c>
      <c r="X8">
        <f>IF(Projections!X$30&gt;=0,$B8+(1-$B8)*Projections!X$30,$B8+$B8*Projections!X$30)</f>
        <v>6.334162992066808E-2</v>
      </c>
      <c r="Y8">
        <f>IF(Projections!Y$30&gt;=0,$B8+(1-$B8)*Projections!Y$30,$B8+$B8*Projections!Y$30)</f>
        <v>6.4200203942407788E-2</v>
      </c>
      <c r="Z8">
        <f>IF(Projections!Z$30&gt;=0,$B8+(1-$B8)*Projections!Z$30,$B8+$B8*Projections!Z$30)</f>
        <v>6.5058777964147718E-2</v>
      </c>
      <c r="AA8">
        <f>IF(Projections!AA$30&gt;=0,$B8+(1-$B8)*Projections!AA$30,$B8+$B8*Projections!AA$30)</f>
        <v>6.591735198588744E-2</v>
      </c>
      <c r="AB8">
        <f>IF(Projections!AB$30&gt;=0,$B8+(1-$B8)*Projections!AB$30,$B8+$B8*Projections!AB$30)</f>
        <v>6.677358711888412E-2</v>
      </c>
      <c r="AC8">
        <f>IF(Projections!AC$30&gt;=0,$B8+(1-$B8)*Projections!AC$30,$B8+$B8*Projections!AC$30)</f>
        <v>6.7629822251881036E-2</v>
      </c>
      <c r="AD8">
        <f>IF(Projections!AD$30&gt;=0,$B8+(1-$B8)*Projections!AD$30,$B8+$B8*Projections!AD$30)</f>
        <v>6.8486057384877716E-2</v>
      </c>
      <c r="AE8">
        <f>IF(Projections!AE$30&gt;=0,$B8+(1-$B8)*Projections!AE$30,$B8+$B8*Projections!AE$30)</f>
        <v>6.934229251787441E-2</v>
      </c>
      <c r="AF8">
        <f>IF(Projections!AF$30&gt;=0,$B8+(1-$B8)*Projections!AF$30,$B8+$B8*Projections!AF$30)</f>
        <v>7.0198527650871312E-2</v>
      </c>
    </row>
    <row r="9" spans="1:32" x14ac:dyDescent="0.35">
      <c r="A9" s="1" t="s">
        <v>5148</v>
      </c>
      <c r="B9" s="6">
        <f t="shared" ref="B9" si="2">B6</f>
        <v>6.0023474621333318E-2</v>
      </c>
      <c r="C9">
        <f>IF(Projections!C$30&gt;=0,$B9+(1-$B9)*Projections!C$30,$B9+$B9*Projections!C$30)</f>
        <v>6.121045119147904E-2</v>
      </c>
      <c r="D9">
        <f>IF(Projections!D$30&gt;=0,$B9+(1-$B9)*Projections!D$30,$B9+$B9*Projections!D$30)</f>
        <v>6.2397427761624324E-2</v>
      </c>
      <c r="E9">
        <f>IF(Projections!E$30&gt;=0,$B9+(1-$B9)*Projections!E$30,$B9+$B9*Projections!E$30)</f>
        <v>6.3584404331769595E-2</v>
      </c>
      <c r="F9">
        <f>IF(Projections!F$30&gt;=0,$B9+(1-$B9)*Projections!F$30,$B9+$B9*Projections!F$30)</f>
        <v>6.477138090191488E-2</v>
      </c>
      <c r="G9">
        <f>IF(Projections!G$30&gt;=0,$B9+(1-$B9)*Projections!G$30,$B9+$B9*Projections!G$30)</f>
        <v>6.5958357472060608E-2</v>
      </c>
      <c r="H9">
        <f>IF(Projections!H$30&gt;=0,$B9+(1-$B9)*Projections!H$30,$B9+$B9*Projections!H$30)</f>
        <v>6.6812310015889123E-2</v>
      </c>
      <c r="I9">
        <f>IF(Projections!I$30&gt;=0,$B9+(1-$B9)*Projections!I$30,$B9+$B9*Projections!I$30)</f>
        <v>6.7666262559717874E-2</v>
      </c>
      <c r="J9">
        <f>IF(Projections!J$30&gt;=0,$B9+(1-$B9)*Projections!J$30,$B9+$B9*Projections!J$30)</f>
        <v>6.8520215103546389E-2</v>
      </c>
      <c r="K9">
        <f>IF(Projections!K$30&gt;=0,$B9+(1-$B9)*Projections!K$30,$B9+$B9*Projections!K$30)</f>
        <v>6.937416764737514E-2</v>
      </c>
      <c r="L9">
        <f>IF(Projections!L$30&gt;=0,$B9+(1-$B9)*Projections!L$30,$B9+$B9*Projections!L$30)</f>
        <v>7.0228120191203877E-2</v>
      </c>
      <c r="M9">
        <f>IF(Projections!M$30&gt;=0,$B9+(1-$B9)*Projections!M$30,$B9+$B9*Projections!M$30)</f>
        <v>7.105968911015316E-2</v>
      </c>
      <c r="N9">
        <f>IF(Projections!N$30&gt;=0,$B9+(1-$B9)*Projections!N$30,$B9+$B9*Projections!N$30)</f>
        <v>7.189125802910265E-2</v>
      </c>
      <c r="O9">
        <f>IF(Projections!O$30&gt;=0,$B9+(1-$B9)*Projections!O$30,$B9+$B9*Projections!O$30)</f>
        <v>7.2722826948052141E-2</v>
      </c>
      <c r="P9">
        <f>IF(Projections!P$30&gt;=0,$B9+(1-$B9)*Projections!P$30,$B9+$B9*Projections!P$30)</f>
        <v>7.3554395867001868E-2</v>
      </c>
      <c r="Q9">
        <f>IF(Projections!Q$30&gt;=0,$B9+(1-$B9)*Projections!Q$30,$B9+$B9*Projections!Q$30)</f>
        <v>7.4385964785951358E-2</v>
      </c>
      <c r="R9">
        <f>IF(Projections!R$30&gt;=0,$B9+(1-$B9)*Projections!R$30,$B9+$B9*Projections!R$30)</f>
        <v>7.5222212302007929E-2</v>
      </c>
      <c r="S9">
        <f>IF(Projections!S$30&gt;=0,$B9+(1-$B9)*Projections!S$30,$B9+$B9*Projections!S$30)</f>
        <v>7.6058459818064722E-2</v>
      </c>
      <c r="T9">
        <f>IF(Projections!T$30&gt;=0,$B9+(1-$B9)*Projections!T$30,$B9+$B9*Projections!T$30)</f>
        <v>7.6894707334121293E-2</v>
      </c>
      <c r="U9">
        <f>IF(Projections!U$30&gt;=0,$B9+(1-$B9)*Projections!U$30,$B9+$B9*Projections!U$30)</f>
        <v>7.7730954850178086E-2</v>
      </c>
      <c r="V9">
        <f>IF(Projections!V$30&gt;=0,$B9+(1-$B9)*Projections!V$30,$B9+$B9*Projections!V$30)</f>
        <v>7.8567202366234656E-2</v>
      </c>
      <c r="W9">
        <f>IF(Projections!W$30&gt;=0,$B9+(1-$B9)*Projections!W$30,$B9+$B9*Projections!W$30)</f>
        <v>7.9410274513310813E-2</v>
      </c>
      <c r="X9">
        <f>IF(Projections!X$30&gt;=0,$B9+(1-$B9)*Projections!X$30,$B9+$B9*Projections!X$30)</f>
        <v>8.0253346660386748E-2</v>
      </c>
      <c r="Y9">
        <f>IF(Projections!Y$30&gt;=0,$B9+(1-$B9)*Projections!Y$30,$B9+$B9*Projections!Y$30)</f>
        <v>8.1096418807462683E-2</v>
      </c>
      <c r="Z9">
        <f>IF(Projections!Z$30&gt;=0,$B9+(1-$B9)*Projections!Z$30,$B9+$B9*Projections!Z$30)</f>
        <v>8.1939490954538854E-2</v>
      </c>
      <c r="AA9">
        <f>IF(Projections!AA$30&gt;=0,$B9+(1-$B9)*Projections!AA$30,$B9+$B9*Projections!AA$30)</f>
        <v>8.2782563101614789E-2</v>
      </c>
      <c r="AB9">
        <f>IF(Projections!AB$30&gt;=0,$B9+(1-$B9)*Projections!AB$30,$B9+$B9*Projections!AB$30)</f>
        <v>8.3623338589457599E-2</v>
      </c>
      <c r="AC9">
        <f>IF(Projections!AC$30&gt;=0,$B9+(1-$B9)*Projections!AC$30,$B9+$B9*Projections!AC$30)</f>
        <v>8.4464114077300631E-2</v>
      </c>
      <c r="AD9">
        <f>IF(Projections!AD$30&gt;=0,$B9+(1-$B9)*Projections!AD$30,$B9+$B9*Projections!AD$30)</f>
        <v>8.5304889565143427E-2</v>
      </c>
      <c r="AE9">
        <f>IF(Projections!AE$30&gt;=0,$B9+(1-$B9)*Projections!AE$30,$B9+$B9*Projections!AE$30)</f>
        <v>8.6145665052986237E-2</v>
      </c>
      <c r="AF9">
        <f>IF(Projections!AF$30&gt;=0,$B9+(1-$B9)*Projections!AF$30,$B9+$B9*Projections!AF$30)</f>
        <v>8.6986440540829268E-2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32E64-9C2C-4340-B02A-EEA7805AD116}">
  <sheetPr>
    <tabColor theme="4" tint="-0.249977111117893"/>
  </sheetPr>
  <dimension ref="A1:AF9"/>
  <sheetViews>
    <sheetView workbookViewId="0"/>
  </sheetViews>
  <sheetFormatPr defaultRowHeight="14.5" x14ac:dyDescent="0.35"/>
  <cols>
    <col min="1" max="1" width="34.7265625" customWidth="1"/>
    <col min="2" max="2" width="13.1796875" customWidth="1"/>
  </cols>
  <sheetData>
    <row r="1" spans="1:32" x14ac:dyDescent="0.35">
      <c r="B1" s="43">
        <v>2020</v>
      </c>
      <c r="C1">
        <v>2021</v>
      </c>
      <c r="D1" s="43">
        <v>2022</v>
      </c>
      <c r="E1">
        <v>2023</v>
      </c>
      <c r="F1" s="43">
        <v>2024</v>
      </c>
      <c r="G1">
        <v>2025</v>
      </c>
      <c r="H1" s="43">
        <v>2026</v>
      </c>
      <c r="I1">
        <v>2027</v>
      </c>
      <c r="J1" s="43">
        <v>2028</v>
      </c>
      <c r="K1">
        <v>2029</v>
      </c>
      <c r="L1" s="43">
        <v>2030</v>
      </c>
      <c r="M1">
        <v>2031</v>
      </c>
      <c r="N1" s="43">
        <v>2032</v>
      </c>
      <c r="O1">
        <v>2033</v>
      </c>
      <c r="P1" s="43">
        <v>2034</v>
      </c>
      <c r="Q1">
        <v>2035</v>
      </c>
      <c r="R1" s="43">
        <v>2036</v>
      </c>
      <c r="S1">
        <v>2037</v>
      </c>
      <c r="T1" s="43">
        <v>2038</v>
      </c>
      <c r="U1">
        <v>2039</v>
      </c>
      <c r="V1" s="43">
        <v>2040</v>
      </c>
      <c r="W1">
        <v>2041</v>
      </c>
      <c r="X1" s="43">
        <v>2042</v>
      </c>
      <c r="Y1">
        <v>2043</v>
      </c>
      <c r="Z1" s="43">
        <v>2044</v>
      </c>
      <c r="AA1">
        <v>2045</v>
      </c>
      <c r="AB1" s="43">
        <v>2046</v>
      </c>
      <c r="AC1">
        <v>2047</v>
      </c>
      <c r="AD1" s="43">
        <v>2048</v>
      </c>
      <c r="AE1">
        <v>2049</v>
      </c>
      <c r="AF1" s="43">
        <v>2050</v>
      </c>
    </row>
    <row r="2" spans="1:32" x14ac:dyDescent="0.35">
      <c r="A2" s="1" t="s">
        <v>5157</v>
      </c>
      <c r="B2" s="47">
        <f>1-SUM('FoIPMbDT-PM25-white'!B2,'FoIPMbDT-PM25-black'!B2,'FoIPMbDT-PM25-asian'!B2)</f>
        <v>3.9442456162105288E-2</v>
      </c>
      <c r="C2" s="47">
        <f>1-SUM('FoIPMbDT-PM25-white'!C2,'FoIPMbDT-PM25-black'!C2,'FoIPMbDT-PM25-asian'!C2)</f>
        <v>4.0379003999390539E-2</v>
      </c>
      <c r="D2" s="47">
        <f>1-SUM('FoIPMbDT-PM25-white'!D2,'FoIPMbDT-PM25-black'!D2,'FoIPMbDT-PM25-asian'!D2)</f>
        <v>4.1315551836676234E-2</v>
      </c>
      <c r="E2" s="47">
        <f>1-SUM('FoIPMbDT-PM25-white'!E2,'FoIPMbDT-PM25-black'!E2,'FoIPMbDT-PM25-asian'!E2)</f>
        <v>4.2252099673962817E-2</v>
      </c>
      <c r="F2" s="47">
        <f>1-SUM('FoIPMbDT-PM25-white'!F2,'FoIPMbDT-PM25-black'!F2,'FoIPMbDT-PM25-asian'!F2)</f>
        <v>4.3188647511248512E-2</v>
      </c>
      <c r="G2" s="47">
        <f>1-SUM('FoIPMbDT-PM25-white'!G2,'FoIPMbDT-PM25-black'!G2,'FoIPMbDT-PM25-asian'!G2)</f>
        <v>4.4125195348533763E-2</v>
      </c>
      <c r="H2" s="47">
        <f>1-SUM('FoIPMbDT-PM25-white'!H2,'FoIPMbDT-PM25-black'!H2,'FoIPMbDT-PM25-asian'!H2)</f>
        <v>4.4724660352858492E-2</v>
      </c>
      <c r="I2" s="47">
        <f>1-SUM('FoIPMbDT-PM25-white'!I2,'FoIPMbDT-PM25-black'!I2,'FoIPMbDT-PM25-asian'!I2)</f>
        <v>4.5324125357183331E-2</v>
      </c>
      <c r="J2" s="47">
        <f>1-SUM('FoIPMbDT-PM25-white'!J2,'FoIPMbDT-PM25-black'!J2,'FoIPMbDT-PM25-asian'!J2)</f>
        <v>4.5923590361508615E-2</v>
      </c>
      <c r="K2" s="47">
        <f>1-SUM('FoIPMbDT-PM25-white'!K2,'FoIPMbDT-PM25-black'!K2,'FoIPMbDT-PM25-asian'!K2)</f>
        <v>4.6523055365833454E-2</v>
      </c>
      <c r="L2" s="47">
        <f>1-SUM('FoIPMbDT-PM25-white'!L2,'FoIPMbDT-PM25-black'!L2,'FoIPMbDT-PM25-asian'!L2)</f>
        <v>4.7122520370158405E-2</v>
      </c>
      <c r="M2" s="47">
        <f>1-SUM('FoIPMbDT-PM25-white'!M2,'FoIPMbDT-PM25-black'!M2,'FoIPMbDT-PM25-asian'!M2)</f>
        <v>4.7781651700465222E-2</v>
      </c>
      <c r="N2" s="47">
        <f>1-SUM('FoIPMbDT-PM25-white'!N2,'FoIPMbDT-PM25-black'!N2,'FoIPMbDT-PM25-asian'!N2)</f>
        <v>4.8440783030771484E-2</v>
      </c>
      <c r="O2" s="47">
        <f>1-SUM('FoIPMbDT-PM25-white'!O2,'FoIPMbDT-PM25-black'!O2,'FoIPMbDT-PM25-asian'!O2)</f>
        <v>4.9099914361077635E-2</v>
      </c>
      <c r="P2" s="47">
        <f>1-SUM('FoIPMbDT-PM25-white'!P2,'FoIPMbDT-PM25-black'!P2,'FoIPMbDT-PM25-asian'!P2)</f>
        <v>4.9759045691383896E-2</v>
      </c>
      <c r="Q2" s="47">
        <f>1-SUM('FoIPMbDT-PM25-white'!Q2,'FoIPMbDT-PM25-black'!Q2,'FoIPMbDT-PM25-asian'!Q2)</f>
        <v>5.0418177021690047E-2</v>
      </c>
      <c r="R2" s="47">
        <f>1-SUM('FoIPMbDT-PM25-white'!R2,'FoIPMbDT-PM25-black'!R2,'FoIPMbDT-PM25-asian'!R2)</f>
        <v>5.1129438344653666E-2</v>
      </c>
      <c r="S2" s="47">
        <f>1-SUM('FoIPMbDT-PM25-white'!S2,'FoIPMbDT-PM25-black'!S2,'FoIPMbDT-PM25-asian'!S2)</f>
        <v>5.1840699667617285E-2</v>
      </c>
      <c r="T2" s="47">
        <f>1-SUM('FoIPMbDT-PM25-white'!T2,'FoIPMbDT-PM25-black'!T2,'FoIPMbDT-PM25-asian'!T2)</f>
        <v>5.2551960990581126E-2</v>
      </c>
      <c r="U2" s="47">
        <f>1-SUM('FoIPMbDT-PM25-white'!U2,'FoIPMbDT-PM25-black'!U2,'FoIPMbDT-PM25-asian'!U2)</f>
        <v>5.3263222313544745E-2</v>
      </c>
      <c r="V2" s="47">
        <f>1-SUM('FoIPMbDT-PM25-white'!V2,'FoIPMbDT-PM25-black'!V2,'FoIPMbDT-PM25-asian'!V2)</f>
        <v>5.3974483636507697E-2</v>
      </c>
      <c r="W2" s="47">
        <f>1-SUM('FoIPMbDT-PM25-white'!W2,'FoIPMbDT-PM25-black'!W2,'FoIPMbDT-PM25-asian'!W2)</f>
        <v>5.4721181034553812E-2</v>
      </c>
      <c r="X2" s="47">
        <f>1-SUM('FoIPMbDT-PM25-white'!X2,'FoIPMbDT-PM25-black'!X2,'FoIPMbDT-PM25-asian'!X2)</f>
        <v>5.5467878432601037E-2</v>
      </c>
      <c r="Y2" s="47">
        <f>1-SUM('FoIPMbDT-PM25-white'!Y2,'FoIPMbDT-PM25-black'!Y2,'FoIPMbDT-PM25-asian'!Y2)</f>
        <v>5.6214575830647484E-2</v>
      </c>
      <c r="Z2" s="47">
        <f>1-SUM('FoIPMbDT-PM25-white'!Z2,'FoIPMbDT-PM25-black'!Z2,'FoIPMbDT-PM25-asian'!Z2)</f>
        <v>5.6961273228693488E-2</v>
      </c>
      <c r="AA2" s="47">
        <f>1-SUM('FoIPMbDT-PM25-white'!AA2,'FoIPMbDT-PM25-black'!AA2,'FoIPMbDT-PM25-asian'!AA2)</f>
        <v>5.7707970626739824E-2</v>
      </c>
      <c r="AB2" s="47">
        <f>1-SUM('FoIPMbDT-PM25-white'!AB2,'FoIPMbDT-PM25-black'!AB2,'FoIPMbDT-PM25-asian'!AB2)</f>
        <v>5.8475693403594931E-2</v>
      </c>
      <c r="AC2" s="47">
        <f>1-SUM('FoIPMbDT-PM25-white'!AC2,'FoIPMbDT-PM25-black'!AC2,'FoIPMbDT-PM25-asian'!AC2)</f>
        <v>5.9243416180449038E-2</v>
      </c>
      <c r="AD2" s="47">
        <f>1-SUM('FoIPMbDT-PM25-white'!AD2,'FoIPMbDT-PM25-black'!AD2,'FoIPMbDT-PM25-asian'!AD2)</f>
        <v>6.0011138957303256E-2</v>
      </c>
      <c r="AE2" s="47">
        <f>1-SUM('FoIPMbDT-PM25-white'!AE2,'FoIPMbDT-PM25-black'!AE2,'FoIPMbDT-PM25-asian'!AE2)</f>
        <v>6.0778861734157585E-2</v>
      </c>
      <c r="AF2" s="47">
        <f>1-SUM('FoIPMbDT-PM25-white'!AF2,'FoIPMbDT-PM25-black'!AF2,'FoIPMbDT-PM25-asian'!AF2)</f>
        <v>6.1546584511011582E-2</v>
      </c>
    </row>
    <row r="3" spans="1:32" x14ac:dyDescent="0.35">
      <c r="A3" s="1" t="s">
        <v>5158</v>
      </c>
      <c r="B3" s="47">
        <f>1-SUM('FoIPMbDT-PM25-white'!B3,'FoIPMbDT-PM25-black'!B3,'FoIPMbDT-PM25-asian'!B3)</f>
        <v>3.6659151281526525E-2</v>
      </c>
      <c r="C3" s="47">
        <f>1-SUM('FoIPMbDT-PM25-white'!C3,'FoIPMbDT-PM25-black'!C3,'FoIPMbDT-PM25-asian'!C3)</f>
        <v>3.7650368189104721E-2</v>
      </c>
      <c r="D3" s="47">
        <f>1-SUM('FoIPMbDT-PM25-white'!D3,'FoIPMbDT-PM25-black'!D3,'FoIPMbDT-PM25-asian'!D3)</f>
        <v>3.8641585096683362E-2</v>
      </c>
      <c r="E3" s="47">
        <f>1-SUM('FoIPMbDT-PM25-white'!E3,'FoIPMbDT-PM25-black'!E3,'FoIPMbDT-PM25-asian'!E3)</f>
        <v>3.9632802004262668E-2</v>
      </c>
      <c r="F3" s="47">
        <f>1-SUM('FoIPMbDT-PM25-white'!F3,'FoIPMbDT-PM25-black'!F3,'FoIPMbDT-PM25-asian'!F3)</f>
        <v>4.0624018911841309E-2</v>
      </c>
      <c r="G3" s="47">
        <f>1-SUM('FoIPMbDT-PM25-white'!G3,'FoIPMbDT-PM25-black'!G3,'FoIPMbDT-PM25-asian'!G3)</f>
        <v>4.1615235819419505E-2</v>
      </c>
      <c r="H3" s="47">
        <f>1-SUM('FoIPMbDT-PM25-white'!H3,'FoIPMbDT-PM25-black'!H3,'FoIPMbDT-PM25-asian'!H3)</f>
        <v>4.2255136634739343E-2</v>
      </c>
      <c r="I3" s="47">
        <f>1-SUM('FoIPMbDT-PM25-white'!I3,'FoIPMbDT-PM25-black'!I3,'FoIPMbDT-PM25-asian'!I3)</f>
        <v>4.2895037450059403E-2</v>
      </c>
      <c r="J3" s="47">
        <f>1-SUM('FoIPMbDT-PM25-white'!J3,'FoIPMbDT-PM25-black'!J3,'FoIPMbDT-PM25-asian'!J3)</f>
        <v>4.3534938265379908E-2</v>
      </c>
      <c r="K3" s="47">
        <f>1-SUM('FoIPMbDT-PM25-white'!K3,'FoIPMbDT-PM25-black'!K3,'FoIPMbDT-PM25-asian'!K3)</f>
        <v>4.4174839080699857E-2</v>
      </c>
      <c r="L3" s="47">
        <f>1-SUM('FoIPMbDT-PM25-white'!L3,'FoIPMbDT-PM25-black'!L3,'FoIPMbDT-PM25-asian'!L3)</f>
        <v>4.4814739896019917E-2</v>
      </c>
      <c r="M3" s="47">
        <f>1-SUM('FoIPMbDT-PM25-white'!M3,'FoIPMbDT-PM25-black'!M3,'FoIPMbDT-PM25-asian'!M3)</f>
        <v>4.5516625457314719E-2</v>
      </c>
      <c r="N3" s="47">
        <f>1-SUM('FoIPMbDT-PM25-white'!N3,'FoIPMbDT-PM25-black'!N3,'FoIPMbDT-PM25-asian'!N3)</f>
        <v>4.6218511018609076E-2</v>
      </c>
      <c r="O3" s="47">
        <f>1-SUM('FoIPMbDT-PM25-white'!O3,'FoIPMbDT-PM25-black'!O3,'FoIPMbDT-PM25-asian'!O3)</f>
        <v>4.6920396579903323E-2</v>
      </c>
      <c r="P3" s="47">
        <f>1-SUM('FoIPMbDT-PM25-white'!P3,'FoIPMbDT-PM25-black'!P3,'FoIPMbDT-PM25-asian'!P3)</f>
        <v>4.762228214119768E-2</v>
      </c>
      <c r="Q3" s="47">
        <f>1-SUM('FoIPMbDT-PM25-white'!Q3,'FoIPMbDT-PM25-black'!Q3,'FoIPMbDT-PM25-asian'!Q3)</f>
        <v>4.8324167702492149E-2</v>
      </c>
      <c r="R3" s="47">
        <f>1-SUM('FoIPMbDT-PM25-white'!R3,'FoIPMbDT-PM25-black'!R3,'FoIPMbDT-PM25-asian'!R3)</f>
        <v>4.9080974622297657E-2</v>
      </c>
      <c r="S3" s="47">
        <f>1-SUM('FoIPMbDT-PM25-white'!S3,'FoIPMbDT-PM25-black'!S3,'FoIPMbDT-PM25-asian'!S3)</f>
        <v>4.9837781542103388E-2</v>
      </c>
      <c r="T3" s="47">
        <f>1-SUM('FoIPMbDT-PM25-white'!T3,'FoIPMbDT-PM25-black'!T3,'FoIPMbDT-PM25-asian'!T3)</f>
        <v>5.0594588461909451E-2</v>
      </c>
      <c r="U3" s="47">
        <f>1-SUM('FoIPMbDT-PM25-white'!U3,'FoIPMbDT-PM25-black'!U3,'FoIPMbDT-PM25-asian'!U3)</f>
        <v>5.1351395381715181E-2</v>
      </c>
      <c r="V3" s="47">
        <f>1-SUM('FoIPMbDT-PM25-white'!V3,'FoIPMbDT-PM25-black'!V3,'FoIPMbDT-PM25-asian'!V3)</f>
        <v>5.2108202301520135E-2</v>
      </c>
      <c r="W3" s="47">
        <f>1-SUM('FoIPMbDT-PM25-white'!W3,'FoIPMbDT-PM25-black'!W3,'FoIPMbDT-PM25-asian'!W3)</f>
        <v>5.2902892299102611E-2</v>
      </c>
      <c r="X3" s="47">
        <f>1-SUM('FoIPMbDT-PM25-white'!X3,'FoIPMbDT-PM25-black'!X3,'FoIPMbDT-PM25-asian'!X3)</f>
        <v>5.3697582296686419E-2</v>
      </c>
      <c r="Y3" s="47">
        <f>1-SUM('FoIPMbDT-PM25-white'!Y3,'FoIPMbDT-PM25-black'!Y3,'FoIPMbDT-PM25-asian'!Y3)</f>
        <v>5.4492272294269228E-2</v>
      </c>
      <c r="Z3" s="47">
        <f>1-SUM('FoIPMbDT-PM25-white'!Z3,'FoIPMbDT-PM25-black'!Z3,'FoIPMbDT-PM25-asian'!Z3)</f>
        <v>5.5286962291851705E-2</v>
      </c>
      <c r="AA3" s="47">
        <f>1-SUM('FoIPMbDT-PM25-white'!AA3,'FoIPMbDT-PM25-black'!AA3,'FoIPMbDT-PM25-asian'!AA3)</f>
        <v>5.6081652289434514E-2</v>
      </c>
      <c r="AB3" s="47">
        <f>1-SUM('FoIPMbDT-PM25-white'!AB3,'FoIPMbDT-PM25-black'!AB3,'FoIPMbDT-PM25-asian'!AB3)</f>
        <v>5.6898748840584545E-2</v>
      </c>
      <c r="AC3" s="47">
        <f>1-SUM('FoIPMbDT-PM25-white'!AC3,'FoIPMbDT-PM25-black'!AC3,'FoIPMbDT-PM25-asian'!AC3)</f>
        <v>5.7715845391733356E-2</v>
      </c>
      <c r="AD3" s="47">
        <f>1-SUM('FoIPMbDT-PM25-white'!AD3,'FoIPMbDT-PM25-black'!AD3,'FoIPMbDT-PM25-asian'!AD3)</f>
        <v>5.8532941942882499E-2</v>
      </c>
      <c r="AE3" s="47">
        <f>1-SUM('FoIPMbDT-PM25-white'!AE3,'FoIPMbDT-PM25-black'!AE3,'FoIPMbDT-PM25-asian'!AE3)</f>
        <v>5.9350038494031643E-2</v>
      </c>
      <c r="AF3" s="47">
        <f>1-SUM('FoIPMbDT-PM25-white'!AF3,'FoIPMbDT-PM25-black'!AF3,'FoIPMbDT-PM25-asian'!AF3)</f>
        <v>6.0167135045180564E-2</v>
      </c>
    </row>
    <row r="4" spans="1:32" x14ac:dyDescent="0.35">
      <c r="A4" s="1" t="s">
        <v>5159</v>
      </c>
      <c r="B4" s="47">
        <f>1-SUM('FoIPMbDT-PM25-white'!B4,'FoIPMbDT-PM25-black'!B4,'FoIPMbDT-PM25-asian'!B4)</f>
        <v>3.7716569911789843E-2</v>
      </c>
      <c r="C4" s="47">
        <f>1-SUM('FoIPMbDT-PM25-white'!C4,'FoIPMbDT-PM25-black'!C4,'FoIPMbDT-PM25-asian'!C4)</f>
        <v>3.8748528506325708E-2</v>
      </c>
      <c r="D4" s="47">
        <f>1-SUM('FoIPMbDT-PM25-white'!D4,'FoIPMbDT-PM25-black'!D4,'FoIPMbDT-PM25-asian'!D4)</f>
        <v>3.9780487100861905E-2</v>
      </c>
      <c r="E4" s="47">
        <f>1-SUM('FoIPMbDT-PM25-white'!E4,'FoIPMbDT-PM25-black'!E4,'FoIPMbDT-PM25-asian'!E4)</f>
        <v>4.0812445695399102E-2</v>
      </c>
      <c r="F4" s="47">
        <f>1-SUM('FoIPMbDT-PM25-white'!F4,'FoIPMbDT-PM25-black'!F4,'FoIPMbDT-PM25-asian'!F4)</f>
        <v>4.18444042899353E-2</v>
      </c>
      <c r="G4" s="47">
        <f>1-SUM('FoIPMbDT-PM25-white'!G4,'FoIPMbDT-PM25-black'!G4,'FoIPMbDT-PM25-asian'!G4)</f>
        <v>4.2876362884471053E-2</v>
      </c>
      <c r="H4" s="47">
        <f>1-SUM('FoIPMbDT-PM25-white'!H4,'FoIPMbDT-PM25-black'!H4,'FoIPMbDT-PM25-asian'!H4)</f>
        <v>4.3543174106671301E-2</v>
      </c>
      <c r="I4" s="47">
        <f>1-SUM('FoIPMbDT-PM25-white'!I4,'FoIPMbDT-PM25-black'!I4,'FoIPMbDT-PM25-asian'!I4)</f>
        <v>4.4209985328871548E-2</v>
      </c>
      <c r="J4" s="47">
        <f>1-SUM('FoIPMbDT-PM25-white'!J4,'FoIPMbDT-PM25-black'!J4,'FoIPMbDT-PM25-asian'!J4)</f>
        <v>4.487679655107224E-2</v>
      </c>
      <c r="K4" s="47">
        <f>1-SUM('FoIPMbDT-PM25-white'!K4,'FoIPMbDT-PM25-black'!K4,'FoIPMbDT-PM25-asian'!K4)</f>
        <v>4.5543607773272599E-2</v>
      </c>
      <c r="L4" s="47">
        <f>1-SUM('FoIPMbDT-PM25-white'!L4,'FoIPMbDT-PM25-black'!L4,'FoIPMbDT-PM25-asian'!L4)</f>
        <v>4.6210418995473068E-2</v>
      </c>
      <c r="M4" s="47">
        <f>1-SUM('FoIPMbDT-PM25-white'!M4,'FoIPMbDT-PM25-black'!M4,'FoIPMbDT-PM25-asian'!M4)</f>
        <v>4.6939318493656845E-2</v>
      </c>
      <c r="N4" s="47">
        <f>1-SUM('FoIPMbDT-PM25-white'!N4,'FoIPMbDT-PM25-black'!N4,'FoIPMbDT-PM25-asian'!N4)</f>
        <v>4.7668217991839956E-2</v>
      </c>
      <c r="O4" s="47">
        <f>1-SUM('FoIPMbDT-PM25-white'!O4,'FoIPMbDT-PM25-black'!O4,'FoIPMbDT-PM25-asian'!O4)</f>
        <v>4.8397117490023178E-2</v>
      </c>
      <c r="P4" s="47">
        <f>1-SUM('FoIPMbDT-PM25-white'!P4,'FoIPMbDT-PM25-black'!P4,'FoIPMbDT-PM25-asian'!P4)</f>
        <v>4.9126016988206733E-2</v>
      </c>
      <c r="Q4" s="47">
        <f>1-SUM('FoIPMbDT-PM25-white'!Q4,'FoIPMbDT-PM25-black'!Q4,'FoIPMbDT-PM25-asian'!Q4)</f>
        <v>4.9854916486389844E-2</v>
      </c>
      <c r="R4" s="47">
        <f>1-SUM('FoIPMbDT-PM25-white'!R4,'FoIPMbDT-PM25-black'!R4,'FoIPMbDT-PM25-asian'!R4)</f>
        <v>5.0639271367844296E-2</v>
      </c>
      <c r="S4" s="47">
        <f>1-SUM('FoIPMbDT-PM25-white'!S4,'FoIPMbDT-PM25-black'!S4,'FoIPMbDT-PM25-asian'!S4)</f>
        <v>5.1423626249298637E-2</v>
      </c>
      <c r="T4" s="47">
        <f>1-SUM('FoIPMbDT-PM25-white'!T4,'FoIPMbDT-PM25-black'!T4,'FoIPMbDT-PM25-asian'!T4)</f>
        <v>5.2207981130753423E-2</v>
      </c>
      <c r="U4" s="47">
        <f>1-SUM('FoIPMbDT-PM25-white'!U4,'FoIPMbDT-PM25-black'!U4,'FoIPMbDT-PM25-asian'!U4)</f>
        <v>5.2992336012207875E-2</v>
      </c>
      <c r="V4" s="47">
        <f>1-SUM('FoIPMbDT-PM25-white'!V4,'FoIPMbDT-PM25-black'!V4,'FoIPMbDT-PM25-asian'!V4)</f>
        <v>5.3776690893661661E-2</v>
      </c>
      <c r="W4" s="47">
        <f>1-SUM('FoIPMbDT-PM25-white'!W4,'FoIPMbDT-PM25-black'!W4,'FoIPMbDT-PM25-asian'!W4)</f>
        <v>5.459920158432241E-2</v>
      </c>
      <c r="X4" s="47">
        <f>1-SUM('FoIPMbDT-PM25-white'!X4,'FoIPMbDT-PM25-black'!X4,'FoIPMbDT-PM25-asian'!X4)</f>
        <v>5.5421712274984158E-2</v>
      </c>
      <c r="Y4" s="47">
        <f>1-SUM('FoIPMbDT-PM25-white'!Y4,'FoIPMbDT-PM25-black'!Y4,'FoIPMbDT-PM25-asian'!Y4)</f>
        <v>5.6244222965645241E-2</v>
      </c>
      <c r="Z4" s="47">
        <f>1-SUM('FoIPMbDT-PM25-white'!Z4,'FoIPMbDT-PM25-black'!Z4,'FoIPMbDT-PM25-asian'!Z4)</f>
        <v>5.7066733656305879E-2</v>
      </c>
      <c r="AA4" s="47">
        <f>1-SUM('FoIPMbDT-PM25-white'!AA4,'FoIPMbDT-PM25-black'!AA4,'FoIPMbDT-PM25-asian'!AA4)</f>
        <v>5.7889244346966962E-2</v>
      </c>
      <c r="AB4" s="47">
        <f>1-SUM('FoIPMbDT-PM25-white'!AB4,'FoIPMbDT-PM25-black'!AB4,'FoIPMbDT-PM25-asian'!AB4)</f>
        <v>5.8734160351217035E-2</v>
      </c>
      <c r="AC4" s="47">
        <f>1-SUM('FoIPMbDT-PM25-white'!AC4,'FoIPMbDT-PM25-black'!AC4,'FoIPMbDT-PM25-asian'!AC4)</f>
        <v>5.957907635546611E-2</v>
      </c>
      <c r="AD4" s="47">
        <f>1-SUM('FoIPMbDT-PM25-white'!AD4,'FoIPMbDT-PM25-black'!AD4,'FoIPMbDT-PM25-asian'!AD4)</f>
        <v>6.0423992359715406E-2</v>
      </c>
      <c r="AE4" s="47">
        <f>1-SUM('FoIPMbDT-PM25-white'!AE4,'FoIPMbDT-PM25-black'!AE4,'FoIPMbDT-PM25-asian'!AE4)</f>
        <v>6.1268908363964703E-2</v>
      </c>
      <c r="AF4" s="47">
        <f>1-SUM('FoIPMbDT-PM25-white'!AF4,'FoIPMbDT-PM25-black'!AF4,'FoIPMbDT-PM25-asian'!AF4)</f>
        <v>6.2113824368213888E-2</v>
      </c>
    </row>
    <row r="5" spans="1:32" x14ac:dyDescent="0.35">
      <c r="A5" s="1" t="s">
        <v>5160</v>
      </c>
      <c r="B5" s="47">
        <f>1-SUM('FoIPMbDT-PM25-white'!B5,'FoIPMbDT-PM25-black'!B5,'FoIPMbDT-PM25-asian'!B5)</f>
        <v>3.7716569911789843E-2</v>
      </c>
      <c r="C5" s="47">
        <f>1-SUM('FoIPMbDT-PM25-white'!C5,'FoIPMbDT-PM25-black'!C5,'FoIPMbDT-PM25-asian'!C5)</f>
        <v>3.8748528506325708E-2</v>
      </c>
      <c r="D5" s="47">
        <f>1-SUM('FoIPMbDT-PM25-white'!D5,'FoIPMbDT-PM25-black'!D5,'FoIPMbDT-PM25-asian'!D5)</f>
        <v>3.9780487100861905E-2</v>
      </c>
      <c r="E5" s="47">
        <f>1-SUM('FoIPMbDT-PM25-white'!E5,'FoIPMbDT-PM25-black'!E5,'FoIPMbDT-PM25-asian'!E5)</f>
        <v>4.0812445695399102E-2</v>
      </c>
      <c r="F5" s="47">
        <f>1-SUM('FoIPMbDT-PM25-white'!F5,'FoIPMbDT-PM25-black'!F5,'FoIPMbDT-PM25-asian'!F5)</f>
        <v>4.18444042899353E-2</v>
      </c>
      <c r="G5" s="47">
        <f>1-SUM('FoIPMbDT-PM25-white'!G5,'FoIPMbDT-PM25-black'!G5,'FoIPMbDT-PM25-asian'!G5)</f>
        <v>4.2876362884471053E-2</v>
      </c>
      <c r="H5" s="47">
        <f>1-SUM('FoIPMbDT-PM25-white'!H5,'FoIPMbDT-PM25-black'!H5,'FoIPMbDT-PM25-asian'!H5)</f>
        <v>4.3543174106671301E-2</v>
      </c>
      <c r="I5" s="47">
        <f>1-SUM('FoIPMbDT-PM25-white'!I5,'FoIPMbDT-PM25-black'!I5,'FoIPMbDT-PM25-asian'!I5)</f>
        <v>4.4209985328871548E-2</v>
      </c>
      <c r="J5" s="47">
        <f>1-SUM('FoIPMbDT-PM25-white'!J5,'FoIPMbDT-PM25-black'!J5,'FoIPMbDT-PM25-asian'!J5)</f>
        <v>4.487679655107224E-2</v>
      </c>
      <c r="K5" s="47">
        <f>1-SUM('FoIPMbDT-PM25-white'!K5,'FoIPMbDT-PM25-black'!K5,'FoIPMbDT-PM25-asian'!K5)</f>
        <v>4.5543607773272599E-2</v>
      </c>
      <c r="L5" s="47">
        <f>1-SUM('FoIPMbDT-PM25-white'!L5,'FoIPMbDT-PM25-black'!L5,'FoIPMbDT-PM25-asian'!L5)</f>
        <v>4.6210418995473068E-2</v>
      </c>
      <c r="M5" s="47">
        <f>1-SUM('FoIPMbDT-PM25-white'!M5,'FoIPMbDT-PM25-black'!M5,'FoIPMbDT-PM25-asian'!M5)</f>
        <v>4.6939318493656845E-2</v>
      </c>
      <c r="N5" s="47">
        <f>1-SUM('FoIPMbDT-PM25-white'!N5,'FoIPMbDT-PM25-black'!N5,'FoIPMbDT-PM25-asian'!N5)</f>
        <v>4.7668217991839956E-2</v>
      </c>
      <c r="O5" s="47">
        <f>1-SUM('FoIPMbDT-PM25-white'!O5,'FoIPMbDT-PM25-black'!O5,'FoIPMbDT-PM25-asian'!O5)</f>
        <v>4.8397117490023178E-2</v>
      </c>
      <c r="P5" s="47">
        <f>1-SUM('FoIPMbDT-PM25-white'!P5,'FoIPMbDT-PM25-black'!P5,'FoIPMbDT-PM25-asian'!P5)</f>
        <v>4.9126016988206733E-2</v>
      </c>
      <c r="Q5" s="47">
        <f>1-SUM('FoIPMbDT-PM25-white'!Q5,'FoIPMbDT-PM25-black'!Q5,'FoIPMbDT-PM25-asian'!Q5)</f>
        <v>4.9854916486389844E-2</v>
      </c>
      <c r="R5" s="47">
        <f>1-SUM('FoIPMbDT-PM25-white'!R5,'FoIPMbDT-PM25-black'!R5,'FoIPMbDT-PM25-asian'!R5)</f>
        <v>5.0639271367844296E-2</v>
      </c>
      <c r="S5" s="47">
        <f>1-SUM('FoIPMbDT-PM25-white'!S5,'FoIPMbDT-PM25-black'!S5,'FoIPMbDT-PM25-asian'!S5)</f>
        <v>5.1423626249298637E-2</v>
      </c>
      <c r="T5" s="47">
        <f>1-SUM('FoIPMbDT-PM25-white'!T5,'FoIPMbDT-PM25-black'!T5,'FoIPMbDT-PM25-asian'!T5)</f>
        <v>5.2207981130753423E-2</v>
      </c>
      <c r="U5" s="47">
        <f>1-SUM('FoIPMbDT-PM25-white'!U5,'FoIPMbDT-PM25-black'!U5,'FoIPMbDT-PM25-asian'!U5)</f>
        <v>5.2992336012207875E-2</v>
      </c>
      <c r="V5" s="47">
        <f>1-SUM('FoIPMbDT-PM25-white'!V5,'FoIPMbDT-PM25-black'!V5,'FoIPMbDT-PM25-asian'!V5)</f>
        <v>5.3776690893661661E-2</v>
      </c>
      <c r="W5" s="47">
        <f>1-SUM('FoIPMbDT-PM25-white'!W5,'FoIPMbDT-PM25-black'!W5,'FoIPMbDT-PM25-asian'!W5)</f>
        <v>5.459920158432241E-2</v>
      </c>
      <c r="X5" s="47">
        <f>1-SUM('FoIPMbDT-PM25-white'!X5,'FoIPMbDT-PM25-black'!X5,'FoIPMbDT-PM25-asian'!X5)</f>
        <v>5.5421712274984158E-2</v>
      </c>
      <c r="Y5" s="47">
        <f>1-SUM('FoIPMbDT-PM25-white'!Y5,'FoIPMbDT-PM25-black'!Y5,'FoIPMbDT-PM25-asian'!Y5)</f>
        <v>5.6244222965645241E-2</v>
      </c>
      <c r="Z5" s="47">
        <f>1-SUM('FoIPMbDT-PM25-white'!Z5,'FoIPMbDT-PM25-black'!Z5,'FoIPMbDT-PM25-asian'!Z5)</f>
        <v>5.7066733656305879E-2</v>
      </c>
      <c r="AA5" s="47">
        <f>1-SUM('FoIPMbDT-PM25-white'!AA5,'FoIPMbDT-PM25-black'!AA5,'FoIPMbDT-PM25-asian'!AA5)</f>
        <v>5.7889244346966962E-2</v>
      </c>
      <c r="AB5" s="47">
        <f>1-SUM('FoIPMbDT-PM25-white'!AB5,'FoIPMbDT-PM25-black'!AB5,'FoIPMbDT-PM25-asian'!AB5)</f>
        <v>5.8734160351217035E-2</v>
      </c>
      <c r="AC5" s="47">
        <f>1-SUM('FoIPMbDT-PM25-white'!AC5,'FoIPMbDT-PM25-black'!AC5,'FoIPMbDT-PM25-asian'!AC5)</f>
        <v>5.957907635546611E-2</v>
      </c>
      <c r="AD5" s="47">
        <f>1-SUM('FoIPMbDT-PM25-white'!AD5,'FoIPMbDT-PM25-black'!AD5,'FoIPMbDT-PM25-asian'!AD5)</f>
        <v>6.0423992359715406E-2</v>
      </c>
      <c r="AE5" s="47">
        <f>1-SUM('FoIPMbDT-PM25-white'!AE5,'FoIPMbDT-PM25-black'!AE5,'FoIPMbDT-PM25-asian'!AE5)</f>
        <v>6.1268908363964703E-2</v>
      </c>
      <c r="AF5" s="47">
        <f>1-SUM('FoIPMbDT-PM25-white'!AF5,'FoIPMbDT-PM25-black'!AF5,'FoIPMbDT-PM25-asian'!AF5)</f>
        <v>6.2113824368213888E-2</v>
      </c>
    </row>
    <row r="6" spans="1:32" x14ac:dyDescent="0.35">
      <c r="A6" s="1" t="s">
        <v>5161</v>
      </c>
      <c r="B6" s="47">
        <f>1-SUM('FoIPMbDT-PM25-white'!B6,'FoIPMbDT-PM25-black'!B6,'FoIPMbDT-PM25-asian'!B6)</f>
        <v>3.8000000082462182E-2</v>
      </c>
      <c r="C6" s="47">
        <f>1-SUM('FoIPMbDT-PM25-white'!C6,'FoIPMbDT-PM25-black'!C6,'FoIPMbDT-PM25-asian'!C6)</f>
        <v>3.8953523176673666E-2</v>
      </c>
      <c r="D6" s="47">
        <f>1-SUM('FoIPMbDT-PM25-white'!D6,'FoIPMbDT-PM25-black'!D6,'FoIPMbDT-PM25-asian'!D6)</f>
        <v>3.9907046270885704E-2</v>
      </c>
      <c r="E6" s="47">
        <f>1-SUM('FoIPMbDT-PM25-white'!E6,'FoIPMbDT-PM25-black'!E6,'FoIPMbDT-PM25-asian'!E6)</f>
        <v>4.0860569365098409E-2</v>
      </c>
      <c r="F6" s="47">
        <f>1-SUM('FoIPMbDT-PM25-white'!F6,'FoIPMbDT-PM25-black'!F6,'FoIPMbDT-PM25-asian'!F6)</f>
        <v>4.1814092459310226E-2</v>
      </c>
      <c r="G6" s="47">
        <f>1-SUM('FoIPMbDT-PM25-white'!G6,'FoIPMbDT-PM25-black'!G6,'FoIPMbDT-PM25-asian'!G6)</f>
        <v>4.276761555352171E-2</v>
      </c>
      <c r="H6" s="47">
        <f>1-SUM('FoIPMbDT-PM25-white'!H6,'FoIPMbDT-PM25-black'!H6,'FoIPMbDT-PM25-asian'!H6)</f>
        <v>4.3380279920162912E-2</v>
      </c>
      <c r="I6" s="47">
        <f>1-SUM('FoIPMbDT-PM25-white'!I6,'FoIPMbDT-PM25-black'!I6,'FoIPMbDT-PM25-asian'!I6)</f>
        <v>4.3992944286804336E-2</v>
      </c>
      <c r="J6" s="47">
        <f>1-SUM('FoIPMbDT-PM25-white'!J6,'FoIPMbDT-PM25-black'!J6,'FoIPMbDT-PM25-asian'!J6)</f>
        <v>4.4605608653445872E-2</v>
      </c>
      <c r="K6" s="47">
        <f>1-SUM('FoIPMbDT-PM25-white'!K6,'FoIPMbDT-PM25-black'!K6,'FoIPMbDT-PM25-asian'!K6)</f>
        <v>4.5218273020087185E-2</v>
      </c>
      <c r="L6" s="47">
        <f>1-SUM('FoIPMbDT-PM25-white'!L6,'FoIPMbDT-PM25-black'!L6,'FoIPMbDT-PM25-asian'!L6)</f>
        <v>4.583093738672861E-2</v>
      </c>
      <c r="M6" s="47">
        <f>1-SUM('FoIPMbDT-PM25-white'!M6,'FoIPMbDT-PM25-black'!M6,'FoIPMbDT-PM25-asian'!M6)</f>
        <v>4.6504315400501373E-2</v>
      </c>
      <c r="N6" s="47">
        <f>1-SUM('FoIPMbDT-PM25-white'!N6,'FoIPMbDT-PM25-black'!N6,'FoIPMbDT-PM25-asian'!N6)</f>
        <v>4.7177693414273691E-2</v>
      </c>
      <c r="O6" s="47">
        <f>1-SUM('FoIPMbDT-PM25-white'!O6,'FoIPMbDT-PM25-black'!O6,'FoIPMbDT-PM25-asian'!O6)</f>
        <v>4.785107142804601E-2</v>
      </c>
      <c r="P6" s="47">
        <f>1-SUM('FoIPMbDT-PM25-white'!P6,'FoIPMbDT-PM25-black'!P6,'FoIPMbDT-PM25-asian'!P6)</f>
        <v>4.8524449441818329E-2</v>
      </c>
      <c r="Q6" s="47">
        <f>1-SUM('FoIPMbDT-PM25-white'!Q6,'FoIPMbDT-PM25-black'!Q6,'FoIPMbDT-PM25-asian'!Q6)</f>
        <v>4.9197827455590648E-2</v>
      </c>
      <c r="R6" s="47">
        <f>1-SUM('FoIPMbDT-PM25-white'!R6,'FoIPMbDT-PM25-black'!R6,'FoIPMbDT-PM25-asian'!R6)</f>
        <v>4.992451321382374E-2</v>
      </c>
      <c r="S6" s="47">
        <f>1-SUM('FoIPMbDT-PM25-white'!S6,'FoIPMbDT-PM25-black'!S6,'FoIPMbDT-PM25-asian'!S6)</f>
        <v>5.0651198972057054E-2</v>
      </c>
      <c r="T6" s="47">
        <f>1-SUM('FoIPMbDT-PM25-white'!T6,'FoIPMbDT-PM25-black'!T6,'FoIPMbDT-PM25-asian'!T6)</f>
        <v>5.137788473029048E-2</v>
      </c>
      <c r="U6" s="47">
        <f>1-SUM('FoIPMbDT-PM25-white'!U6,'FoIPMbDT-PM25-black'!U6,'FoIPMbDT-PM25-asian'!U6)</f>
        <v>5.2104570488523572E-2</v>
      </c>
      <c r="V6" s="47">
        <f>1-SUM('FoIPMbDT-PM25-white'!V6,'FoIPMbDT-PM25-black'!V6,'FoIPMbDT-PM25-asian'!V6)</f>
        <v>5.2831256246756331E-2</v>
      </c>
      <c r="W6" s="47">
        <f>1-SUM('FoIPMbDT-PM25-white'!W6,'FoIPMbDT-PM25-black'!W6,'FoIPMbDT-PM25-asian'!W6)</f>
        <v>5.3594449331345051E-2</v>
      </c>
      <c r="X6" s="47">
        <f>1-SUM('FoIPMbDT-PM25-white'!X6,'FoIPMbDT-PM25-black'!X6,'FoIPMbDT-PM25-asian'!X6)</f>
        <v>5.4357642415935103E-2</v>
      </c>
      <c r="Y6" s="47">
        <f>1-SUM('FoIPMbDT-PM25-white'!Y6,'FoIPMbDT-PM25-black'!Y6,'FoIPMbDT-PM25-asian'!Y6)</f>
        <v>5.5120835500524268E-2</v>
      </c>
      <c r="Z6" s="47">
        <f>1-SUM('FoIPMbDT-PM25-white'!Z6,'FoIPMbDT-PM25-black'!Z6,'FoIPMbDT-PM25-asian'!Z6)</f>
        <v>5.5884028585112877E-2</v>
      </c>
      <c r="AA6" s="47">
        <f>1-SUM('FoIPMbDT-PM25-white'!AA6,'FoIPMbDT-PM25-black'!AA6,'FoIPMbDT-PM25-asian'!AA6)</f>
        <v>5.6647221669702041E-2</v>
      </c>
      <c r="AB6" s="47">
        <f>1-SUM('FoIPMbDT-PM25-white'!AB6,'FoIPMbDT-PM25-black'!AB6,'FoIPMbDT-PM25-asian'!AB6)</f>
        <v>5.743207602583289E-2</v>
      </c>
      <c r="AC6" s="47">
        <f>1-SUM('FoIPMbDT-PM25-white'!AC6,'FoIPMbDT-PM25-black'!AC6,'FoIPMbDT-PM25-asian'!AC6)</f>
        <v>5.8216930381962628E-2</v>
      </c>
      <c r="AD6" s="47">
        <f>1-SUM('FoIPMbDT-PM25-white'!AD6,'FoIPMbDT-PM25-black'!AD6,'FoIPMbDT-PM25-asian'!AD6)</f>
        <v>5.9001784738092589E-2</v>
      </c>
      <c r="AE6" s="47">
        <f>1-SUM('FoIPMbDT-PM25-white'!AE6,'FoIPMbDT-PM25-black'!AE6,'FoIPMbDT-PM25-asian'!AE6)</f>
        <v>5.978663909422266E-2</v>
      </c>
      <c r="AF6" s="47">
        <f>1-SUM('FoIPMbDT-PM25-white'!AF6,'FoIPMbDT-PM25-black'!AF6,'FoIPMbDT-PM25-asian'!AF6)</f>
        <v>6.0571493450352509E-2</v>
      </c>
    </row>
    <row r="7" spans="1:32" x14ac:dyDescent="0.35">
      <c r="A7" s="1" t="s">
        <v>5162</v>
      </c>
      <c r="B7" s="47">
        <f>1-SUM('FoIPMbDT-PM25-white'!B7,'FoIPMbDT-PM25-black'!B7,'FoIPMbDT-PM25-asian'!B7)</f>
        <v>3.6659151281526525E-2</v>
      </c>
      <c r="C7" s="47">
        <f>1-SUM('FoIPMbDT-PM25-white'!C7,'FoIPMbDT-PM25-black'!C7,'FoIPMbDT-PM25-asian'!C7)</f>
        <v>3.7650368189104721E-2</v>
      </c>
      <c r="D7" s="47">
        <f>1-SUM('FoIPMbDT-PM25-white'!D7,'FoIPMbDT-PM25-black'!D7,'FoIPMbDT-PM25-asian'!D7)</f>
        <v>3.8641585096683362E-2</v>
      </c>
      <c r="E7" s="47">
        <f>1-SUM('FoIPMbDT-PM25-white'!E7,'FoIPMbDT-PM25-black'!E7,'FoIPMbDT-PM25-asian'!E7)</f>
        <v>3.9632802004262668E-2</v>
      </c>
      <c r="F7" s="47">
        <f>1-SUM('FoIPMbDT-PM25-white'!F7,'FoIPMbDT-PM25-black'!F7,'FoIPMbDT-PM25-asian'!F7)</f>
        <v>4.0624018911841309E-2</v>
      </c>
      <c r="G7" s="47">
        <f>1-SUM('FoIPMbDT-PM25-white'!G7,'FoIPMbDT-PM25-black'!G7,'FoIPMbDT-PM25-asian'!G7)</f>
        <v>4.1615235819419505E-2</v>
      </c>
      <c r="H7" s="47">
        <f>1-SUM('FoIPMbDT-PM25-white'!H7,'FoIPMbDT-PM25-black'!H7,'FoIPMbDT-PM25-asian'!H7)</f>
        <v>4.2255136634739343E-2</v>
      </c>
      <c r="I7" s="47">
        <f>1-SUM('FoIPMbDT-PM25-white'!I7,'FoIPMbDT-PM25-black'!I7,'FoIPMbDT-PM25-asian'!I7)</f>
        <v>4.2895037450059403E-2</v>
      </c>
      <c r="J7" s="47">
        <f>1-SUM('FoIPMbDT-PM25-white'!J7,'FoIPMbDT-PM25-black'!J7,'FoIPMbDT-PM25-asian'!J7)</f>
        <v>4.3534938265379908E-2</v>
      </c>
      <c r="K7" s="47">
        <f>1-SUM('FoIPMbDT-PM25-white'!K7,'FoIPMbDT-PM25-black'!K7,'FoIPMbDT-PM25-asian'!K7)</f>
        <v>4.4174839080699857E-2</v>
      </c>
      <c r="L7" s="47">
        <f>1-SUM('FoIPMbDT-PM25-white'!L7,'FoIPMbDT-PM25-black'!L7,'FoIPMbDT-PM25-asian'!L7)</f>
        <v>4.4814739896019917E-2</v>
      </c>
      <c r="M7" s="47">
        <f>1-SUM('FoIPMbDT-PM25-white'!M7,'FoIPMbDT-PM25-black'!M7,'FoIPMbDT-PM25-asian'!M7)</f>
        <v>4.5516625457314719E-2</v>
      </c>
      <c r="N7" s="47">
        <f>1-SUM('FoIPMbDT-PM25-white'!N7,'FoIPMbDT-PM25-black'!N7,'FoIPMbDT-PM25-asian'!N7)</f>
        <v>4.6218511018609076E-2</v>
      </c>
      <c r="O7" s="47">
        <f>1-SUM('FoIPMbDT-PM25-white'!O7,'FoIPMbDT-PM25-black'!O7,'FoIPMbDT-PM25-asian'!O7)</f>
        <v>4.6920396579903323E-2</v>
      </c>
      <c r="P7" s="47">
        <f>1-SUM('FoIPMbDT-PM25-white'!P7,'FoIPMbDT-PM25-black'!P7,'FoIPMbDT-PM25-asian'!P7)</f>
        <v>4.762228214119768E-2</v>
      </c>
      <c r="Q7" s="47">
        <f>1-SUM('FoIPMbDT-PM25-white'!Q7,'FoIPMbDT-PM25-black'!Q7,'FoIPMbDT-PM25-asian'!Q7)</f>
        <v>4.8324167702492149E-2</v>
      </c>
      <c r="R7" s="47">
        <f>1-SUM('FoIPMbDT-PM25-white'!R7,'FoIPMbDT-PM25-black'!R7,'FoIPMbDT-PM25-asian'!R7)</f>
        <v>4.9080974622297657E-2</v>
      </c>
      <c r="S7" s="47">
        <f>1-SUM('FoIPMbDT-PM25-white'!S7,'FoIPMbDT-PM25-black'!S7,'FoIPMbDT-PM25-asian'!S7)</f>
        <v>4.9837781542103388E-2</v>
      </c>
      <c r="T7" s="47">
        <f>1-SUM('FoIPMbDT-PM25-white'!T7,'FoIPMbDT-PM25-black'!T7,'FoIPMbDT-PM25-asian'!T7)</f>
        <v>5.0594588461909451E-2</v>
      </c>
      <c r="U7" s="47">
        <f>1-SUM('FoIPMbDT-PM25-white'!U7,'FoIPMbDT-PM25-black'!U7,'FoIPMbDT-PM25-asian'!U7)</f>
        <v>5.1351395381715181E-2</v>
      </c>
      <c r="V7" s="47">
        <f>1-SUM('FoIPMbDT-PM25-white'!V7,'FoIPMbDT-PM25-black'!V7,'FoIPMbDT-PM25-asian'!V7)</f>
        <v>5.2108202301520135E-2</v>
      </c>
      <c r="W7" s="47">
        <f>1-SUM('FoIPMbDT-PM25-white'!W7,'FoIPMbDT-PM25-black'!W7,'FoIPMbDT-PM25-asian'!W7)</f>
        <v>5.2902892299102611E-2</v>
      </c>
      <c r="X7" s="47">
        <f>1-SUM('FoIPMbDT-PM25-white'!X7,'FoIPMbDT-PM25-black'!X7,'FoIPMbDT-PM25-asian'!X7)</f>
        <v>5.3697582296686419E-2</v>
      </c>
      <c r="Y7" s="47">
        <f>1-SUM('FoIPMbDT-PM25-white'!Y7,'FoIPMbDT-PM25-black'!Y7,'FoIPMbDT-PM25-asian'!Y7)</f>
        <v>5.4492272294269228E-2</v>
      </c>
      <c r="Z7" s="47">
        <f>1-SUM('FoIPMbDT-PM25-white'!Z7,'FoIPMbDT-PM25-black'!Z7,'FoIPMbDT-PM25-asian'!Z7)</f>
        <v>5.5286962291851705E-2</v>
      </c>
      <c r="AA7" s="47">
        <f>1-SUM('FoIPMbDT-PM25-white'!AA7,'FoIPMbDT-PM25-black'!AA7,'FoIPMbDT-PM25-asian'!AA7)</f>
        <v>5.6081652289434514E-2</v>
      </c>
      <c r="AB7" s="47">
        <f>1-SUM('FoIPMbDT-PM25-white'!AB7,'FoIPMbDT-PM25-black'!AB7,'FoIPMbDT-PM25-asian'!AB7)</f>
        <v>5.6898748840584545E-2</v>
      </c>
      <c r="AC7" s="47">
        <f>1-SUM('FoIPMbDT-PM25-white'!AC7,'FoIPMbDT-PM25-black'!AC7,'FoIPMbDT-PM25-asian'!AC7)</f>
        <v>5.7715845391733356E-2</v>
      </c>
      <c r="AD7" s="47">
        <f>1-SUM('FoIPMbDT-PM25-white'!AD7,'FoIPMbDT-PM25-black'!AD7,'FoIPMbDT-PM25-asian'!AD7)</f>
        <v>5.8532941942882499E-2</v>
      </c>
      <c r="AE7" s="47">
        <f>1-SUM('FoIPMbDT-PM25-white'!AE7,'FoIPMbDT-PM25-black'!AE7,'FoIPMbDT-PM25-asian'!AE7)</f>
        <v>5.9350038494031643E-2</v>
      </c>
      <c r="AF7" s="47">
        <f>1-SUM('FoIPMbDT-PM25-white'!AF7,'FoIPMbDT-PM25-black'!AF7,'FoIPMbDT-PM25-asian'!AF7)</f>
        <v>6.0167135045180564E-2</v>
      </c>
    </row>
    <row r="8" spans="1:32" x14ac:dyDescent="0.35">
      <c r="A8" s="1" t="s">
        <v>5163</v>
      </c>
      <c r="B8" s="47">
        <f>1-SUM('FoIPMbDT-PM25-white'!B8,'FoIPMbDT-PM25-black'!B8,'FoIPMbDT-PM25-asian'!B8)</f>
        <v>3.9911429892657835E-2</v>
      </c>
      <c r="C8" s="47">
        <f>1-SUM('FoIPMbDT-PM25-white'!C8,'FoIPMbDT-PM25-black'!C8,'FoIPMbDT-PM25-asian'!C8)</f>
        <v>4.1022624587713552E-2</v>
      </c>
      <c r="D8" s="47">
        <f>1-SUM('FoIPMbDT-PM25-white'!D8,'FoIPMbDT-PM25-black'!D8,'FoIPMbDT-PM25-asian'!D8)</f>
        <v>4.2133819282769602E-2</v>
      </c>
      <c r="E8" s="47">
        <f>1-SUM('FoIPMbDT-PM25-white'!E8,'FoIPMbDT-PM25-black'!E8,'FoIPMbDT-PM25-asian'!E8)</f>
        <v>4.3245013977826541E-2</v>
      </c>
      <c r="F8" s="47">
        <f>1-SUM('FoIPMbDT-PM25-white'!F8,'FoIPMbDT-PM25-black'!F8,'FoIPMbDT-PM25-asian'!F8)</f>
        <v>4.435620867288248E-2</v>
      </c>
      <c r="G8" s="47">
        <f>1-SUM('FoIPMbDT-PM25-white'!G8,'FoIPMbDT-PM25-black'!G8,'FoIPMbDT-PM25-asian'!G8)</f>
        <v>4.5467403367937975E-2</v>
      </c>
      <c r="H8" s="47">
        <f>1-SUM('FoIPMbDT-PM25-white'!H8,'FoIPMbDT-PM25-black'!H8,'FoIPMbDT-PM25-asian'!H8)</f>
        <v>4.6191249288477731E-2</v>
      </c>
      <c r="I8" s="47">
        <f>1-SUM('FoIPMbDT-PM25-white'!I8,'FoIPMbDT-PM25-black'!I8,'FoIPMbDT-PM25-asian'!I8)</f>
        <v>4.6915095209017599E-2</v>
      </c>
      <c r="J8" s="47">
        <f>1-SUM('FoIPMbDT-PM25-white'!J8,'FoIPMbDT-PM25-black'!J8,'FoIPMbDT-PM25-asian'!J8)</f>
        <v>4.7638941129557688E-2</v>
      </c>
      <c r="K8" s="47">
        <f>1-SUM('FoIPMbDT-PM25-white'!K8,'FoIPMbDT-PM25-black'!K8,'FoIPMbDT-PM25-asian'!K8)</f>
        <v>4.8362787050097555E-2</v>
      </c>
      <c r="L8" s="47">
        <f>1-SUM('FoIPMbDT-PM25-white'!L8,'FoIPMbDT-PM25-black'!L8,'FoIPMbDT-PM25-asian'!L8)</f>
        <v>4.9086632970637534E-2</v>
      </c>
      <c r="M8" s="47">
        <f>1-SUM('FoIPMbDT-PM25-white'!M8,'FoIPMbDT-PM25-black'!M8,'FoIPMbDT-PM25-asian'!M8)</f>
        <v>4.9875451229055234E-2</v>
      </c>
      <c r="N8" s="47">
        <f>1-SUM('FoIPMbDT-PM25-white'!N8,'FoIPMbDT-PM25-black'!N8,'FoIPMbDT-PM25-asian'!N8)</f>
        <v>5.066426948747238E-2</v>
      </c>
      <c r="O8" s="47">
        <f>1-SUM('FoIPMbDT-PM25-white'!O8,'FoIPMbDT-PM25-black'!O8,'FoIPMbDT-PM25-asian'!O8)</f>
        <v>5.1453087745889414E-2</v>
      </c>
      <c r="P8" s="47">
        <f>1-SUM('FoIPMbDT-PM25-white'!P8,'FoIPMbDT-PM25-black'!P8,'FoIPMbDT-PM25-asian'!P8)</f>
        <v>5.2241906004306782E-2</v>
      </c>
      <c r="Q8" s="47">
        <f>1-SUM('FoIPMbDT-PM25-white'!Q8,'FoIPMbDT-PM25-black'!Q8,'FoIPMbDT-PM25-asian'!Q8)</f>
        <v>5.3030724262723816E-2</v>
      </c>
      <c r="R8" s="47">
        <f>1-SUM('FoIPMbDT-PM25-white'!R8,'FoIPMbDT-PM25-black'!R8,'FoIPMbDT-PM25-asian'!R8)</f>
        <v>5.3878521058149609E-2</v>
      </c>
      <c r="S8" s="47">
        <f>1-SUM('FoIPMbDT-PM25-white'!S8,'FoIPMbDT-PM25-black'!S8,'FoIPMbDT-PM25-asian'!S8)</f>
        <v>5.4726317853575401E-2</v>
      </c>
      <c r="T8" s="47">
        <f>1-SUM('FoIPMbDT-PM25-white'!T8,'FoIPMbDT-PM25-black'!T8,'FoIPMbDT-PM25-asian'!T8)</f>
        <v>5.5574114649001416E-2</v>
      </c>
      <c r="U8" s="47">
        <f>1-SUM('FoIPMbDT-PM25-white'!U8,'FoIPMbDT-PM25-black'!U8,'FoIPMbDT-PM25-asian'!U8)</f>
        <v>5.642191144442732E-2</v>
      </c>
      <c r="V8" s="47">
        <f>1-SUM('FoIPMbDT-PM25-white'!V8,'FoIPMbDT-PM25-black'!V8,'FoIPMbDT-PM25-asian'!V8)</f>
        <v>5.7269708239852446E-2</v>
      </c>
      <c r="W8" s="47">
        <f>1-SUM('FoIPMbDT-PM25-white'!W8,'FoIPMbDT-PM25-black'!W8,'FoIPMbDT-PM25-asian'!W8)</f>
        <v>5.8158632318898174E-2</v>
      </c>
      <c r="X8" s="47">
        <f>1-SUM('FoIPMbDT-PM25-white'!X8,'FoIPMbDT-PM25-black'!X8,'FoIPMbDT-PM25-asian'!X8)</f>
        <v>5.9047556397945233E-2</v>
      </c>
      <c r="Y8" s="47">
        <f>1-SUM('FoIPMbDT-PM25-white'!Y8,'FoIPMbDT-PM25-black'!Y8,'FoIPMbDT-PM25-asian'!Y8)</f>
        <v>5.9936480476991516E-2</v>
      </c>
      <c r="Z8" s="47">
        <f>1-SUM('FoIPMbDT-PM25-white'!Z8,'FoIPMbDT-PM25-black'!Z8,'FoIPMbDT-PM25-asian'!Z8)</f>
        <v>6.0825404556037244E-2</v>
      </c>
      <c r="AA8" s="47">
        <f>1-SUM('FoIPMbDT-PM25-white'!AA8,'FoIPMbDT-PM25-black'!AA8,'FoIPMbDT-PM25-asian'!AA8)</f>
        <v>6.1714328635083415E-2</v>
      </c>
      <c r="AB8" s="47">
        <f>1-SUM('FoIPMbDT-PM25-white'!AB8,'FoIPMbDT-PM25-black'!AB8,'FoIPMbDT-PM25-asian'!AB8)</f>
        <v>6.262728557601549E-2</v>
      </c>
      <c r="AC8" s="47">
        <f>1-SUM('FoIPMbDT-PM25-white'!AC8,'FoIPMbDT-PM25-black'!AC8,'FoIPMbDT-PM25-asian'!AC8)</f>
        <v>6.3540242516946566E-2</v>
      </c>
      <c r="AD8" s="47">
        <f>1-SUM('FoIPMbDT-PM25-white'!AD8,'FoIPMbDT-PM25-black'!AD8,'FoIPMbDT-PM25-asian'!AD8)</f>
        <v>6.4453199457877752E-2</v>
      </c>
      <c r="AE8" s="47">
        <f>1-SUM('FoIPMbDT-PM25-white'!AE8,'FoIPMbDT-PM25-black'!AE8,'FoIPMbDT-PM25-asian'!AE8)</f>
        <v>6.536615639880905E-2</v>
      </c>
      <c r="AF8" s="47">
        <f>1-SUM('FoIPMbDT-PM25-white'!AF8,'FoIPMbDT-PM25-black'!AF8,'FoIPMbDT-PM25-asian'!AF8)</f>
        <v>6.6279113339740015E-2</v>
      </c>
    </row>
    <row r="9" spans="1:32" x14ac:dyDescent="0.35">
      <c r="A9" s="1" t="s">
        <v>5148</v>
      </c>
      <c r="B9" s="47">
        <f>1-SUM('FoIPMbDT-PM25-white'!B9,'FoIPMbDT-PM25-black'!B9,'FoIPMbDT-PM25-asian'!B9)</f>
        <v>3.8000000082462182E-2</v>
      </c>
      <c r="C9" s="47">
        <f>1-SUM('FoIPMbDT-PM25-white'!C9,'FoIPMbDT-PM25-black'!C9,'FoIPMbDT-PM25-asian'!C9)</f>
        <v>3.8953523176673666E-2</v>
      </c>
      <c r="D9" s="47">
        <f>1-SUM('FoIPMbDT-PM25-white'!D9,'FoIPMbDT-PM25-black'!D9,'FoIPMbDT-PM25-asian'!D9)</f>
        <v>3.9907046270885704E-2</v>
      </c>
      <c r="E9" s="47">
        <f>1-SUM('FoIPMbDT-PM25-white'!E9,'FoIPMbDT-PM25-black'!E9,'FoIPMbDT-PM25-asian'!E9)</f>
        <v>4.0860569365098409E-2</v>
      </c>
      <c r="F9" s="47">
        <f>1-SUM('FoIPMbDT-PM25-white'!F9,'FoIPMbDT-PM25-black'!F9,'FoIPMbDT-PM25-asian'!F9)</f>
        <v>4.1814092459310226E-2</v>
      </c>
      <c r="G9" s="47">
        <f>1-SUM('FoIPMbDT-PM25-white'!G9,'FoIPMbDT-PM25-black'!G9,'FoIPMbDT-PM25-asian'!G9)</f>
        <v>4.276761555352171E-2</v>
      </c>
      <c r="H9" s="47">
        <f>1-SUM('FoIPMbDT-PM25-white'!H9,'FoIPMbDT-PM25-black'!H9,'FoIPMbDT-PM25-asian'!H9)</f>
        <v>4.3380279920162912E-2</v>
      </c>
      <c r="I9" s="47">
        <f>1-SUM('FoIPMbDT-PM25-white'!I9,'FoIPMbDT-PM25-black'!I9,'FoIPMbDT-PM25-asian'!I9)</f>
        <v>4.3992944286804336E-2</v>
      </c>
      <c r="J9" s="47">
        <f>1-SUM('FoIPMbDT-PM25-white'!J9,'FoIPMbDT-PM25-black'!J9,'FoIPMbDT-PM25-asian'!J9)</f>
        <v>4.4605608653445872E-2</v>
      </c>
      <c r="K9" s="47">
        <f>1-SUM('FoIPMbDT-PM25-white'!K9,'FoIPMbDT-PM25-black'!K9,'FoIPMbDT-PM25-asian'!K9)</f>
        <v>4.5218273020087185E-2</v>
      </c>
      <c r="L9" s="47">
        <f>1-SUM('FoIPMbDT-PM25-white'!L9,'FoIPMbDT-PM25-black'!L9,'FoIPMbDT-PM25-asian'!L9)</f>
        <v>4.583093738672861E-2</v>
      </c>
      <c r="M9" s="47">
        <f>1-SUM('FoIPMbDT-PM25-white'!M9,'FoIPMbDT-PM25-black'!M9,'FoIPMbDT-PM25-asian'!M9)</f>
        <v>4.6504315400501373E-2</v>
      </c>
      <c r="N9" s="47">
        <f>1-SUM('FoIPMbDT-PM25-white'!N9,'FoIPMbDT-PM25-black'!N9,'FoIPMbDT-PM25-asian'!N9)</f>
        <v>4.7177693414273691E-2</v>
      </c>
      <c r="O9" s="47">
        <f>1-SUM('FoIPMbDT-PM25-white'!O9,'FoIPMbDT-PM25-black'!O9,'FoIPMbDT-PM25-asian'!O9)</f>
        <v>4.785107142804601E-2</v>
      </c>
      <c r="P9" s="47">
        <f>1-SUM('FoIPMbDT-PM25-white'!P9,'FoIPMbDT-PM25-black'!P9,'FoIPMbDT-PM25-asian'!P9)</f>
        <v>4.8524449441818329E-2</v>
      </c>
      <c r="Q9" s="47">
        <f>1-SUM('FoIPMbDT-PM25-white'!Q9,'FoIPMbDT-PM25-black'!Q9,'FoIPMbDT-PM25-asian'!Q9)</f>
        <v>4.9197827455590648E-2</v>
      </c>
      <c r="R9" s="47">
        <f>1-SUM('FoIPMbDT-PM25-white'!R9,'FoIPMbDT-PM25-black'!R9,'FoIPMbDT-PM25-asian'!R9)</f>
        <v>4.992451321382374E-2</v>
      </c>
      <c r="S9" s="47">
        <f>1-SUM('FoIPMbDT-PM25-white'!S9,'FoIPMbDT-PM25-black'!S9,'FoIPMbDT-PM25-asian'!S9)</f>
        <v>5.0651198972057054E-2</v>
      </c>
      <c r="T9" s="47">
        <f>1-SUM('FoIPMbDT-PM25-white'!T9,'FoIPMbDT-PM25-black'!T9,'FoIPMbDT-PM25-asian'!T9)</f>
        <v>5.137788473029048E-2</v>
      </c>
      <c r="U9" s="47">
        <f>1-SUM('FoIPMbDT-PM25-white'!U9,'FoIPMbDT-PM25-black'!U9,'FoIPMbDT-PM25-asian'!U9)</f>
        <v>5.2104570488523572E-2</v>
      </c>
      <c r="V9" s="47">
        <f>1-SUM('FoIPMbDT-PM25-white'!V9,'FoIPMbDT-PM25-black'!V9,'FoIPMbDT-PM25-asian'!V9)</f>
        <v>5.2831256246756331E-2</v>
      </c>
      <c r="W9" s="47">
        <f>1-SUM('FoIPMbDT-PM25-white'!W9,'FoIPMbDT-PM25-black'!W9,'FoIPMbDT-PM25-asian'!W9)</f>
        <v>5.3594449331345051E-2</v>
      </c>
      <c r="X9" s="47">
        <f>1-SUM('FoIPMbDT-PM25-white'!X9,'FoIPMbDT-PM25-black'!X9,'FoIPMbDT-PM25-asian'!X9)</f>
        <v>5.4357642415935103E-2</v>
      </c>
      <c r="Y9" s="47">
        <f>1-SUM('FoIPMbDT-PM25-white'!Y9,'FoIPMbDT-PM25-black'!Y9,'FoIPMbDT-PM25-asian'!Y9)</f>
        <v>5.5120835500524268E-2</v>
      </c>
      <c r="Z9" s="47">
        <f>1-SUM('FoIPMbDT-PM25-white'!Z9,'FoIPMbDT-PM25-black'!Z9,'FoIPMbDT-PM25-asian'!Z9)</f>
        <v>5.5884028585112877E-2</v>
      </c>
      <c r="AA9" s="47">
        <f>1-SUM('FoIPMbDT-PM25-white'!AA9,'FoIPMbDT-PM25-black'!AA9,'FoIPMbDT-PM25-asian'!AA9)</f>
        <v>5.6647221669702041E-2</v>
      </c>
      <c r="AB9" s="47">
        <f>1-SUM('FoIPMbDT-PM25-white'!AB9,'FoIPMbDT-PM25-black'!AB9,'FoIPMbDT-PM25-asian'!AB9)</f>
        <v>5.743207602583289E-2</v>
      </c>
      <c r="AC9" s="47">
        <f>1-SUM('FoIPMbDT-PM25-white'!AC9,'FoIPMbDT-PM25-black'!AC9,'FoIPMbDT-PM25-asian'!AC9)</f>
        <v>5.8216930381962628E-2</v>
      </c>
      <c r="AD9" s="47">
        <f>1-SUM('FoIPMbDT-PM25-white'!AD9,'FoIPMbDT-PM25-black'!AD9,'FoIPMbDT-PM25-asian'!AD9)</f>
        <v>5.9001784738092589E-2</v>
      </c>
      <c r="AE9" s="47">
        <f>1-SUM('FoIPMbDT-PM25-white'!AE9,'FoIPMbDT-PM25-black'!AE9,'FoIPMbDT-PM25-asian'!AE9)</f>
        <v>5.978663909422266E-2</v>
      </c>
      <c r="AF9" s="47">
        <f>1-SUM('FoIPMbDT-PM25-white'!AF9,'FoIPMbDT-PM25-black'!AF9,'FoIPMbDT-PM25-asian'!AF9)</f>
        <v>6.0571493450352509E-2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24028-E22D-4CCA-BBD3-7CACD0421031}">
  <sheetPr>
    <tabColor theme="4" tint="-0.249977111117893"/>
  </sheetPr>
  <dimension ref="A1:AF9"/>
  <sheetViews>
    <sheetView workbookViewId="0"/>
  </sheetViews>
  <sheetFormatPr defaultRowHeight="14.5" x14ac:dyDescent="0.35"/>
  <cols>
    <col min="1" max="1" width="34.7265625" customWidth="1"/>
    <col min="2" max="2" width="13.1796875" customWidth="1"/>
  </cols>
  <sheetData>
    <row r="1" spans="1:32" x14ac:dyDescent="0.35">
      <c r="B1" s="43">
        <v>2020</v>
      </c>
      <c r="C1">
        <v>2021</v>
      </c>
      <c r="D1" s="43">
        <v>2022</v>
      </c>
      <c r="E1">
        <v>2023</v>
      </c>
      <c r="F1" s="43">
        <v>2024</v>
      </c>
      <c r="G1">
        <v>2025</v>
      </c>
      <c r="H1" s="43">
        <v>2026</v>
      </c>
      <c r="I1">
        <v>2027</v>
      </c>
      <c r="J1" s="43">
        <v>2028</v>
      </c>
      <c r="K1">
        <v>2029</v>
      </c>
      <c r="L1" s="43">
        <v>2030</v>
      </c>
      <c r="M1">
        <v>2031</v>
      </c>
      <c r="N1" s="43">
        <v>2032</v>
      </c>
      <c r="O1">
        <v>2033</v>
      </c>
      <c r="P1" s="43">
        <v>2034</v>
      </c>
      <c r="Q1">
        <v>2035</v>
      </c>
      <c r="R1" s="43">
        <v>2036</v>
      </c>
      <c r="S1">
        <v>2037</v>
      </c>
      <c r="T1" s="43">
        <v>2038</v>
      </c>
      <c r="U1">
        <v>2039</v>
      </c>
      <c r="V1" s="43">
        <v>2040</v>
      </c>
      <c r="W1">
        <v>2041</v>
      </c>
      <c r="X1" s="43">
        <v>2042</v>
      </c>
      <c r="Y1">
        <v>2043</v>
      </c>
      <c r="Z1" s="43">
        <v>2044</v>
      </c>
      <c r="AA1">
        <v>2045</v>
      </c>
      <c r="AB1" s="43">
        <v>2046</v>
      </c>
      <c r="AC1">
        <v>2047</v>
      </c>
      <c r="AD1" s="43">
        <v>2048</v>
      </c>
      <c r="AE1">
        <v>2049</v>
      </c>
      <c r="AF1" s="43">
        <v>2050</v>
      </c>
    </row>
    <row r="2" spans="1:32" x14ac:dyDescent="0.35">
      <c r="A2" s="1" t="s">
        <v>5157</v>
      </c>
      <c r="B2" s="46">
        <f>SUMPRODUCT('First Year Calculations'!J:J,'First Year Calculations'!$O:$O)</f>
        <v>0.20035170211550107</v>
      </c>
      <c r="C2">
        <f>IF(Projections!C$32&gt;=0,$B2+(1-$B2)*Projections!C$32,$B2+$B2*Projections!C$32)</f>
        <v>0.20218169866238273</v>
      </c>
      <c r="D2">
        <f>IF(Projections!D$32&gt;=0,$B2+(1-$B2)*Projections!D$32,$B2+$B2*Projections!D$32)</f>
        <v>0.20401169520926393</v>
      </c>
      <c r="E2">
        <f>IF(Projections!E$32&gt;=0,$B2+(1-$B2)*Projections!E$32,$B2+$B2*Projections!E$32)</f>
        <v>0.20584169175614514</v>
      </c>
      <c r="F2">
        <f>IF(Projections!F$32&gt;=0,$B2+(1-$B2)*Projections!F$32,$B2+$B2*Projections!F$32)</f>
        <v>0.20767168830302635</v>
      </c>
      <c r="G2">
        <f>IF(Projections!G$32&gt;=0,$B2+(1-$B2)*Projections!G$32,$B2+$B2*Projections!G$32)</f>
        <v>0.209501684849908</v>
      </c>
      <c r="H2">
        <f>IF(Projections!H$32&gt;=0,$B2+(1-$B2)*Projections!H$32,$B2+$B2*Projections!H$32)</f>
        <v>0.21157229262550722</v>
      </c>
      <c r="I2">
        <f>IF(Projections!I$32&gt;=0,$B2+(1-$B2)*Projections!I$32,$B2+$B2*Projections!I$32)</f>
        <v>0.21364290040110559</v>
      </c>
      <c r="J2">
        <f>IF(Projections!J$32&gt;=0,$B2+(1-$B2)*Projections!J$32,$B2+$B2*Projections!J$32)</f>
        <v>0.21571350817670484</v>
      </c>
      <c r="K2">
        <f>IF(Projections!K$32&gt;=0,$B2+(1-$B2)*Projections!K$32,$B2+$B2*Projections!K$32)</f>
        <v>0.21778411595230407</v>
      </c>
      <c r="L2">
        <f>IF(Projections!L$32&gt;=0,$B2+(1-$B2)*Projections!L$32,$B2+$B2*Projections!L$32)</f>
        <v>0.21985472372790243</v>
      </c>
      <c r="M2">
        <f>IF(Projections!M$32&gt;=0,$B2+(1-$B2)*Projections!M$32,$B2+$B2*Projections!M$32)</f>
        <v>0.22201005933947499</v>
      </c>
      <c r="N2">
        <f>IF(Projections!N$32&gt;=0,$B2+(1-$B2)*Projections!N$32,$B2+$B2*Projections!N$32)</f>
        <v>0.22416539495104756</v>
      </c>
      <c r="O2">
        <f>IF(Projections!O$32&gt;=0,$B2+(1-$B2)*Projections!O$32,$B2+$B2*Projections!O$32)</f>
        <v>0.22632073056262014</v>
      </c>
      <c r="P2">
        <f>IF(Projections!P$32&gt;=0,$B2+(1-$B2)*Projections!P$32,$B2+$B2*Projections!P$32)</f>
        <v>0.22847606617419269</v>
      </c>
      <c r="Q2">
        <f>IF(Projections!Q$32&gt;=0,$B2+(1-$B2)*Projections!Q$32,$B2+$B2*Projections!Q$32)</f>
        <v>0.23063140178576524</v>
      </c>
      <c r="R2">
        <f>IF(Projections!R$32&gt;=0,$B2+(1-$B2)*Projections!R$32,$B2+$B2*Projections!R$32)</f>
        <v>0.23282540796968493</v>
      </c>
      <c r="S2">
        <f>IF(Projections!S$32&gt;=0,$B2+(1-$B2)*Projections!S$32,$B2+$B2*Projections!S$32)</f>
        <v>0.23501941415360458</v>
      </c>
      <c r="T2">
        <f>IF(Projections!T$32&gt;=0,$B2+(1-$B2)*Projections!T$32,$B2+$B2*Projections!T$32)</f>
        <v>0.23721342033752427</v>
      </c>
      <c r="U2">
        <f>IF(Projections!U$32&gt;=0,$B2+(1-$B2)*Projections!U$32,$B2+$B2*Projections!U$32)</f>
        <v>0.23940742652144392</v>
      </c>
      <c r="V2">
        <f>IF(Projections!V$32&gt;=0,$B2+(1-$B2)*Projections!V$32,$B2+$B2*Projections!V$32)</f>
        <v>0.24160143270536361</v>
      </c>
      <c r="W2">
        <f>IF(Projections!W$32&gt;=0,$B2+(1-$B2)*Projections!W$32,$B2+$B2*Projections!W$32)</f>
        <v>0.24375186538734436</v>
      </c>
      <c r="X2">
        <f>IF(Projections!X$32&gt;=0,$B2+(1-$B2)*Projections!X$32,$B2+$B2*Projections!X$32)</f>
        <v>0.24590229806932515</v>
      </c>
      <c r="Y2">
        <f>IF(Projections!Y$32&gt;=0,$B2+(1-$B2)*Projections!Y$32,$B2+$B2*Projections!Y$32)</f>
        <v>0.24805273075130679</v>
      </c>
      <c r="Z2">
        <f>IF(Projections!Z$32&gt;=0,$B2+(1-$B2)*Projections!Z$32,$B2+$B2*Projections!Z$32)</f>
        <v>0.25020316343328847</v>
      </c>
      <c r="AA2">
        <f>IF(Projections!AA$32&gt;=0,$B2+(1-$B2)*Projections!AA$32,$B2+$B2*Projections!AA$32)</f>
        <v>0.25235359611527008</v>
      </c>
      <c r="AB2">
        <f>IF(Projections!AB$32&gt;=0,$B2+(1-$B2)*Projections!AB$32,$B2+$B2*Projections!AB$32)</f>
        <v>0.25438017208754327</v>
      </c>
      <c r="AC2">
        <f>IF(Projections!AC$32&gt;=0,$B2+(1-$B2)*Projections!AC$32,$B2+$B2*Projections!AC$32)</f>
        <v>0.25640674805981639</v>
      </c>
      <c r="AD2">
        <f>IF(Projections!AD$32&gt;=0,$B2+(1-$B2)*Projections!AD$32,$B2+$B2*Projections!AD$32)</f>
        <v>0.25843332403208952</v>
      </c>
      <c r="AE2">
        <f>IF(Projections!AE$32&gt;=0,$B2+(1-$B2)*Projections!AE$32,$B2+$B2*Projections!AE$32)</f>
        <v>0.2604599000043627</v>
      </c>
      <c r="AF2">
        <f>IF(Projections!AF$32&gt;=0,$B2+(1-$B2)*Projections!AF$32,$B2+$B2*Projections!AF$32)</f>
        <v>0.26248647597663582</v>
      </c>
    </row>
    <row r="3" spans="1:32" x14ac:dyDescent="0.35">
      <c r="A3" s="1" t="s">
        <v>5158</v>
      </c>
      <c r="B3" s="46">
        <f>SUMPRODUCT('First Year Calculations'!J:J,'First Year Calculations'!$L:$L)</f>
        <v>0.16033883673683574</v>
      </c>
      <c r="C3">
        <f>IF(Projections!C$32&gt;=0,$B3+(1-$B3)*Projections!C$32,$B3+$B3*Projections!C$32)</f>
        <v>0.16226040279704909</v>
      </c>
      <c r="D3">
        <f>IF(Projections!D$32&gt;=0,$B3+(1-$B3)*Projections!D$32,$B3+$B3*Projections!D$32)</f>
        <v>0.16418196885726197</v>
      </c>
      <c r="E3">
        <f>IF(Projections!E$32&gt;=0,$B3+(1-$B3)*Projections!E$32,$B3+$B3*Projections!E$32)</f>
        <v>0.16610353491747484</v>
      </c>
      <c r="F3">
        <f>IF(Projections!F$32&gt;=0,$B3+(1-$B3)*Projections!F$32,$B3+$B3*Projections!F$32)</f>
        <v>0.16802510097768772</v>
      </c>
      <c r="G3">
        <f>IF(Projections!G$32&gt;=0,$B3+(1-$B3)*Projections!G$32,$B3+$B3*Projections!G$32)</f>
        <v>0.16994666703790104</v>
      </c>
      <c r="H3">
        <f>IF(Projections!H$32&gt;=0,$B3+(1-$B3)*Projections!H$32,$B3+$B3*Projections!H$32)</f>
        <v>0.17212088405070652</v>
      </c>
      <c r="I3">
        <f>IF(Projections!I$32&gt;=0,$B3+(1-$B3)*Projections!I$32,$B3+$B3*Projections!I$32)</f>
        <v>0.17429510106351107</v>
      </c>
      <c r="J3">
        <f>IF(Projections!J$32&gt;=0,$B3+(1-$B3)*Projections!J$32,$B3+$B3*Projections!J$32)</f>
        <v>0.17646931807631652</v>
      </c>
      <c r="K3">
        <f>IF(Projections!K$32&gt;=0,$B3+(1-$B3)*Projections!K$32,$B3+$B3*Projections!K$32)</f>
        <v>0.17864353508912198</v>
      </c>
      <c r="L3">
        <f>IF(Projections!L$32&gt;=0,$B3+(1-$B3)*Projections!L$32,$B3+$B3*Projections!L$32)</f>
        <v>0.18081775210192652</v>
      </c>
      <c r="M3">
        <f>IF(Projections!M$32&gt;=0,$B3+(1-$B3)*Projections!M$32,$B3+$B3*Projections!M$32)</f>
        <v>0.18308093656892699</v>
      </c>
      <c r="N3">
        <f>IF(Projections!N$32&gt;=0,$B3+(1-$B3)*Projections!N$32,$B3+$B3*Projections!N$32)</f>
        <v>0.18534412103592743</v>
      </c>
      <c r="O3">
        <f>IF(Projections!O$32&gt;=0,$B3+(1-$B3)*Projections!O$32,$B3+$B3*Projections!O$32)</f>
        <v>0.18760730550292787</v>
      </c>
      <c r="P3">
        <f>IF(Projections!P$32&gt;=0,$B3+(1-$B3)*Projections!P$32,$B3+$B3*Projections!P$32)</f>
        <v>0.18987048996992831</v>
      </c>
      <c r="Q3">
        <f>IF(Projections!Q$32&gt;=0,$B3+(1-$B3)*Projections!Q$32,$B3+$B3*Projections!Q$32)</f>
        <v>0.19213367443692875</v>
      </c>
      <c r="R3">
        <f>IF(Projections!R$32&gt;=0,$B3+(1-$B3)*Projections!R$32,$B3+$B3*Projections!R$32)</f>
        <v>0.19443746447746313</v>
      </c>
      <c r="S3">
        <f>IF(Projections!S$32&gt;=0,$B3+(1-$B3)*Projections!S$32,$B3+$B3*Projections!S$32)</f>
        <v>0.19674125451799748</v>
      </c>
      <c r="T3">
        <f>IF(Projections!T$32&gt;=0,$B3+(1-$B3)*Projections!T$32,$B3+$B3*Projections!T$32)</f>
        <v>0.19904504455853184</v>
      </c>
      <c r="U3">
        <f>IF(Projections!U$32&gt;=0,$B3+(1-$B3)*Projections!U$32,$B3+$B3*Projections!U$32)</f>
        <v>0.20134883459906622</v>
      </c>
      <c r="V3">
        <f>IF(Projections!V$32&gt;=0,$B3+(1-$B3)*Projections!V$32,$B3+$B3*Projections!V$32)</f>
        <v>0.20365262463960057</v>
      </c>
      <c r="W3">
        <f>IF(Projections!W$32&gt;=0,$B3+(1-$B3)*Projections!W$32,$B3+$B3*Projections!W$32)</f>
        <v>0.20591066084382684</v>
      </c>
      <c r="X3">
        <f>IF(Projections!X$32&gt;=0,$B3+(1-$B3)*Projections!X$32,$B3+$B3*Projections!X$32)</f>
        <v>0.2081686970480531</v>
      </c>
      <c r="Y3">
        <f>IF(Projections!Y$32&gt;=0,$B3+(1-$B3)*Projections!Y$32,$B3+$B3*Projections!Y$32)</f>
        <v>0.21042673325228028</v>
      </c>
      <c r="Z3">
        <f>IF(Projections!Z$32&gt;=0,$B3+(1-$B3)*Projections!Z$32,$B3+$B3*Projections!Z$32)</f>
        <v>0.21268476945650747</v>
      </c>
      <c r="AA3">
        <f>IF(Projections!AA$32&gt;=0,$B3+(1-$B3)*Projections!AA$32,$B3+$B3*Projections!AA$32)</f>
        <v>0.21494280566073465</v>
      </c>
      <c r="AB3">
        <f>IF(Projections!AB$32&gt;=0,$B3+(1-$B3)*Projections!AB$32,$B3+$B3*Projections!AB$32)</f>
        <v>0.21707078760332338</v>
      </c>
      <c r="AC3">
        <f>IF(Projections!AC$32&gt;=0,$B3+(1-$B3)*Projections!AC$32,$B3+$B3*Projections!AC$32)</f>
        <v>0.21919876954591214</v>
      </c>
      <c r="AD3">
        <f>IF(Projections!AD$32&gt;=0,$B3+(1-$B3)*Projections!AD$32,$B3+$B3*Projections!AD$32)</f>
        <v>0.22132675148850089</v>
      </c>
      <c r="AE3">
        <f>IF(Projections!AE$32&gt;=0,$B3+(1-$B3)*Projections!AE$32,$B3+$B3*Projections!AE$32)</f>
        <v>0.22345473343108962</v>
      </c>
      <c r="AF3">
        <f>IF(Projections!AF$32&gt;=0,$B3+(1-$B3)*Projections!AF$32,$B3+$B3*Projections!AF$32)</f>
        <v>0.22558271537367841</v>
      </c>
    </row>
    <row r="4" spans="1:32" x14ac:dyDescent="0.35">
      <c r="A4" s="1" t="s">
        <v>5159</v>
      </c>
      <c r="B4" s="46">
        <f>SUMPRODUCT('First Year Calculations'!J:J,'First Year Calculations'!$U:$U)</f>
        <v>0.14806890661733571</v>
      </c>
      <c r="C4">
        <f>IF(Projections!C$32&gt;=0,$B4+(1-$B4)*Projections!C$32,$B4+$B4*Projections!C$32)</f>
        <v>0.15001855243437284</v>
      </c>
      <c r="D4">
        <f>IF(Projections!D$32&gt;=0,$B4+(1-$B4)*Projections!D$32,$B4+$B4*Projections!D$32)</f>
        <v>0.15196819825140953</v>
      </c>
      <c r="E4">
        <f>IF(Projections!E$32&gt;=0,$B4+(1-$B4)*Projections!E$32,$B4+$B4*Projections!E$32)</f>
        <v>0.15391784406844619</v>
      </c>
      <c r="F4">
        <f>IF(Projections!F$32&gt;=0,$B4+(1-$B4)*Projections!F$32,$B4+$B4*Projections!F$32)</f>
        <v>0.15586748988548285</v>
      </c>
      <c r="G4">
        <f>IF(Projections!G$32&gt;=0,$B4+(1-$B4)*Projections!G$32,$B4+$B4*Projections!G$32)</f>
        <v>0.15781713570252001</v>
      </c>
      <c r="H4">
        <f>IF(Projections!H$32&gt;=0,$B4+(1-$B4)*Projections!H$32,$B4+$B4*Projections!H$32)</f>
        <v>0.16002312444894726</v>
      </c>
      <c r="I4">
        <f>IF(Projections!I$32&gt;=0,$B4+(1-$B4)*Projections!I$32,$B4+$B4*Projections!I$32)</f>
        <v>0.16222911319537356</v>
      </c>
      <c r="J4">
        <f>IF(Projections!J$32&gt;=0,$B4+(1-$B4)*Projections!J$32,$B4+$B4*Projections!J$32)</f>
        <v>0.1644351019418008</v>
      </c>
      <c r="K4">
        <f>IF(Projections!K$32&gt;=0,$B4+(1-$B4)*Projections!K$32,$B4+$B4*Projections!K$32)</f>
        <v>0.16664109068822805</v>
      </c>
      <c r="L4">
        <f>IF(Projections!L$32&gt;=0,$B4+(1-$B4)*Projections!L$32,$B4+$B4*Projections!L$32)</f>
        <v>0.16884707943465435</v>
      </c>
      <c r="M4">
        <f>IF(Projections!M$32&gt;=0,$B4+(1-$B4)*Projections!M$32,$B4+$B4*Projections!M$32)</f>
        <v>0.17114333571260973</v>
      </c>
      <c r="N4">
        <f>IF(Projections!N$32&gt;=0,$B4+(1-$B4)*Projections!N$32,$B4+$B4*Projections!N$32)</f>
        <v>0.17343959199056511</v>
      </c>
      <c r="O4">
        <f>IF(Projections!O$32&gt;=0,$B4+(1-$B4)*Projections!O$32,$B4+$B4*Projections!O$32)</f>
        <v>0.17573584826852048</v>
      </c>
      <c r="P4">
        <f>IF(Projections!P$32&gt;=0,$B4+(1-$B4)*Projections!P$32,$B4+$B4*Projections!P$32)</f>
        <v>0.17803210454647586</v>
      </c>
      <c r="Q4">
        <f>IF(Projections!Q$32&gt;=0,$B4+(1-$B4)*Projections!Q$32,$B4+$B4*Projections!Q$32)</f>
        <v>0.18032836082443121</v>
      </c>
      <c r="R4">
        <f>IF(Projections!R$32&gt;=0,$B4+(1-$B4)*Projections!R$32,$B4+$B4*Projections!R$32)</f>
        <v>0.1826658160433067</v>
      </c>
      <c r="S4">
        <f>IF(Projections!S$32&gt;=0,$B4+(1-$B4)*Projections!S$32,$B4+$B4*Projections!S$32)</f>
        <v>0.18500327126218216</v>
      </c>
      <c r="T4">
        <f>IF(Projections!T$32&gt;=0,$B4+(1-$B4)*Projections!T$32,$B4+$B4*Projections!T$32)</f>
        <v>0.18734072648105765</v>
      </c>
      <c r="U4">
        <f>IF(Projections!U$32&gt;=0,$B4+(1-$B4)*Projections!U$32,$B4+$B4*Projections!U$32)</f>
        <v>0.18967818169993311</v>
      </c>
      <c r="V4">
        <f>IF(Projections!V$32&gt;=0,$B4+(1-$B4)*Projections!V$32,$B4+$B4*Projections!V$32)</f>
        <v>0.19201563691880857</v>
      </c>
      <c r="W4">
        <f>IF(Projections!W$32&gt;=0,$B4+(1-$B4)*Projections!W$32,$B4+$B4*Projections!W$32)</f>
        <v>0.19430666970266164</v>
      </c>
      <c r="X4">
        <f>IF(Projections!X$32&gt;=0,$B4+(1-$B4)*Projections!X$32,$B4+$B4*Projections!X$32)</f>
        <v>0.19659770248651473</v>
      </c>
      <c r="Y4">
        <f>IF(Projections!Y$32&gt;=0,$B4+(1-$B4)*Projections!Y$32,$B4+$B4*Projections!Y$32)</f>
        <v>0.19888873527036874</v>
      </c>
      <c r="Z4">
        <f>IF(Projections!Z$32&gt;=0,$B4+(1-$B4)*Projections!Z$32,$B4+$B4*Projections!Z$32)</f>
        <v>0.20117976805422275</v>
      </c>
      <c r="AA4">
        <f>IF(Projections!AA$32&gt;=0,$B4+(1-$B4)*Projections!AA$32,$B4+$B4*Projections!AA$32)</f>
        <v>0.20347080083807675</v>
      </c>
      <c r="AB4">
        <f>IF(Projections!AB$32&gt;=0,$B4+(1-$B4)*Projections!AB$32,$B4+$B4*Projections!AB$32)</f>
        <v>0.20562987888332393</v>
      </c>
      <c r="AC4">
        <f>IF(Projections!AC$32&gt;=0,$B4+(1-$B4)*Projections!AC$32,$B4+$B4*Projections!AC$32)</f>
        <v>0.20778895692857111</v>
      </c>
      <c r="AD4">
        <f>IF(Projections!AD$32&gt;=0,$B4+(1-$B4)*Projections!AD$32,$B4+$B4*Projections!AD$32)</f>
        <v>0.20994803497381828</v>
      </c>
      <c r="AE4">
        <f>IF(Projections!AE$32&gt;=0,$B4+(1-$B4)*Projections!AE$32,$B4+$B4*Projections!AE$32)</f>
        <v>0.21210711301906543</v>
      </c>
      <c r="AF4">
        <f>IF(Projections!AF$32&gt;=0,$B4+(1-$B4)*Projections!AF$32,$B4+$B4*Projections!AF$32)</f>
        <v>0.21426619106431263</v>
      </c>
    </row>
    <row r="5" spans="1:32" x14ac:dyDescent="0.35">
      <c r="A5" s="1" t="s">
        <v>5160</v>
      </c>
      <c r="B5" s="46">
        <f t="shared" ref="B5" si="0">B4</f>
        <v>0.14806890661733571</v>
      </c>
      <c r="C5">
        <f>IF(Projections!C$32&gt;=0,$B5+(1-$B5)*Projections!C$32,$B5+$B5*Projections!C$32)</f>
        <v>0.15001855243437284</v>
      </c>
      <c r="D5">
        <f>IF(Projections!D$32&gt;=0,$B5+(1-$B5)*Projections!D$32,$B5+$B5*Projections!D$32)</f>
        <v>0.15196819825140953</v>
      </c>
      <c r="E5">
        <f>IF(Projections!E$32&gt;=0,$B5+(1-$B5)*Projections!E$32,$B5+$B5*Projections!E$32)</f>
        <v>0.15391784406844619</v>
      </c>
      <c r="F5">
        <f>IF(Projections!F$32&gt;=0,$B5+(1-$B5)*Projections!F$32,$B5+$B5*Projections!F$32)</f>
        <v>0.15586748988548285</v>
      </c>
      <c r="G5">
        <f>IF(Projections!G$32&gt;=0,$B5+(1-$B5)*Projections!G$32,$B5+$B5*Projections!G$32)</f>
        <v>0.15781713570252001</v>
      </c>
      <c r="H5">
        <f>IF(Projections!H$32&gt;=0,$B5+(1-$B5)*Projections!H$32,$B5+$B5*Projections!H$32)</f>
        <v>0.16002312444894726</v>
      </c>
      <c r="I5">
        <f>IF(Projections!I$32&gt;=0,$B5+(1-$B5)*Projections!I$32,$B5+$B5*Projections!I$32)</f>
        <v>0.16222911319537356</v>
      </c>
      <c r="J5">
        <f>IF(Projections!J$32&gt;=0,$B5+(1-$B5)*Projections!J$32,$B5+$B5*Projections!J$32)</f>
        <v>0.1644351019418008</v>
      </c>
      <c r="K5">
        <f>IF(Projections!K$32&gt;=0,$B5+(1-$B5)*Projections!K$32,$B5+$B5*Projections!K$32)</f>
        <v>0.16664109068822805</v>
      </c>
      <c r="L5">
        <f>IF(Projections!L$32&gt;=0,$B5+(1-$B5)*Projections!L$32,$B5+$B5*Projections!L$32)</f>
        <v>0.16884707943465435</v>
      </c>
      <c r="M5">
        <f>IF(Projections!M$32&gt;=0,$B5+(1-$B5)*Projections!M$32,$B5+$B5*Projections!M$32)</f>
        <v>0.17114333571260973</v>
      </c>
      <c r="N5">
        <f>IF(Projections!N$32&gt;=0,$B5+(1-$B5)*Projections!N$32,$B5+$B5*Projections!N$32)</f>
        <v>0.17343959199056511</v>
      </c>
      <c r="O5">
        <f>IF(Projections!O$32&gt;=0,$B5+(1-$B5)*Projections!O$32,$B5+$B5*Projections!O$32)</f>
        <v>0.17573584826852048</v>
      </c>
      <c r="P5">
        <f>IF(Projections!P$32&gt;=0,$B5+(1-$B5)*Projections!P$32,$B5+$B5*Projections!P$32)</f>
        <v>0.17803210454647586</v>
      </c>
      <c r="Q5">
        <f>IF(Projections!Q$32&gt;=0,$B5+(1-$B5)*Projections!Q$32,$B5+$B5*Projections!Q$32)</f>
        <v>0.18032836082443121</v>
      </c>
      <c r="R5">
        <f>IF(Projections!R$32&gt;=0,$B5+(1-$B5)*Projections!R$32,$B5+$B5*Projections!R$32)</f>
        <v>0.1826658160433067</v>
      </c>
      <c r="S5">
        <f>IF(Projections!S$32&gt;=0,$B5+(1-$B5)*Projections!S$32,$B5+$B5*Projections!S$32)</f>
        <v>0.18500327126218216</v>
      </c>
      <c r="T5">
        <f>IF(Projections!T$32&gt;=0,$B5+(1-$B5)*Projections!T$32,$B5+$B5*Projections!T$32)</f>
        <v>0.18734072648105765</v>
      </c>
      <c r="U5">
        <f>IF(Projections!U$32&gt;=0,$B5+(1-$B5)*Projections!U$32,$B5+$B5*Projections!U$32)</f>
        <v>0.18967818169993311</v>
      </c>
      <c r="V5">
        <f>IF(Projections!V$32&gt;=0,$B5+(1-$B5)*Projections!V$32,$B5+$B5*Projections!V$32)</f>
        <v>0.19201563691880857</v>
      </c>
      <c r="W5">
        <f>IF(Projections!W$32&gt;=0,$B5+(1-$B5)*Projections!W$32,$B5+$B5*Projections!W$32)</f>
        <v>0.19430666970266164</v>
      </c>
      <c r="X5">
        <f>IF(Projections!X$32&gt;=0,$B5+(1-$B5)*Projections!X$32,$B5+$B5*Projections!X$32)</f>
        <v>0.19659770248651473</v>
      </c>
      <c r="Y5">
        <f>IF(Projections!Y$32&gt;=0,$B5+(1-$B5)*Projections!Y$32,$B5+$B5*Projections!Y$32)</f>
        <v>0.19888873527036874</v>
      </c>
      <c r="Z5">
        <f>IF(Projections!Z$32&gt;=0,$B5+(1-$B5)*Projections!Z$32,$B5+$B5*Projections!Z$32)</f>
        <v>0.20117976805422275</v>
      </c>
      <c r="AA5">
        <f>IF(Projections!AA$32&gt;=0,$B5+(1-$B5)*Projections!AA$32,$B5+$B5*Projections!AA$32)</f>
        <v>0.20347080083807675</v>
      </c>
      <c r="AB5">
        <f>IF(Projections!AB$32&gt;=0,$B5+(1-$B5)*Projections!AB$32,$B5+$B5*Projections!AB$32)</f>
        <v>0.20562987888332393</v>
      </c>
      <c r="AC5">
        <f>IF(Projections!AC$32&gt;=0,$B5+(1-$B5)*Projections!AC$32,$B5+$B5*Projections!AC$32)</f>
        <v>0.20778895692857111</v>
      </c>
      <c r="AD5">
        <f>IF(Projections!AD$32&gt;=0,$B5+(1-$B5)*Projections!AD$32,$B5+$B5*Projections!AD$32)</f>
        <v>0.20994803497381828</v>
      </c>
      <c r="AE5">
        <f>IF(Projections!AE$32&gt;=0,$B5+(1-$B5)*Projections!AE$32,$B5+$B5*Projections!AE$32)</f>
        <v>0.21210711301906543</v>
      </c>
      <c r="AF5">
        <f>IF(Projections!AF$32&gt;=0,$B5+(1-$B5)*Projections!AF$32,$B5+$B5*Projections!AF$32)</f>
        <v>0.21426619106431263</v>
      </c>
    </row>
    <row r="6" spans="1:32" x14ac:dyDescent="0.35">
      <c r="A6" s="1" t="s">
        <v>5161</v>
      </c>
      <c r="B6" s="46">
        <f>SUMPRODUCT('First Year Calculations'!J:J,'First Year Calculations'!$R:$R)</f>
        <v>0.18337240251383188</v>
      </c>
      <c r="C6">
        <f>IF(Projections!C$32&gt;=0,$B6+(1-$B6)*Projections!C$32,$B6+$B6*Projections!C$32)</f>
        <v>0.18524125621794343</v>
      </c>
      <c r="D6">
        <f>IF(Projections!D$32&gt;=0,$B6+(1-$B6)*Projections!D$32,$B6+$B6*Projections!D$32)</f>
        <v>0.18711010992205454</v>
      </c>
      <c r="E6">
        <f>IF(Projections!E$32&gt;=0,$B6+(1-$B6)*Projections!E$32,$B6+$B6*Projections!E$32)</f>
        <v>0.18897896362616565</v>
      </c>
      <c r="F6">
        <f>IF(Projections!F$32&gt;=0,$B6+(1-$B6)*Projections!F$32,$B6+$B6*Projections!F$32)</f>
        <v>0.19084781733027675</v>
      </c>
      <c r="G6">
        <f>IF(Projections!G$32&gt;=0,$B6+(1-$B6)*Projections!G$32,$B6+$B6*Projections!G$32)</f>
        <v>0.1927166710343883</v>
      </c>
      <c r="H6">
        <f>IF(Projections!H$32&gt;=0,$B6+(1-$B6)*Projections!H$32,$B6+$B6*Projections!H$32)</f>
        <v>0.1948312449759538</v>
      </c>
      <c r="I6">
        <f>IF(Projections!I$32&gt;=0,$B6+(1-$B6)*Projections!I$32,$B6+$B6*Projections!I$32)</f>
        <v>0.19694581891751844</v>
      </c>
      <c r="J6">
        <f>IF(Projections!J$32&gt;=0,$B6+(1-$B6)*Projections!J$32,$B6+$B6*Projections!J$32)</f>
        <v>0.19906039285908397</v>
      </c>
      <c r="K6">
        <f>IF(Projections!K$32&gt;=0,$B6+(1-$B6)*Projections!K$32,$B6+$B6*Projections!K$32)</f>
        <v>0.20117496680064947</v>
      </c>
      <c r="L6">
        <f>IF(Projections!L$32&gt;=0,$B6+(1-$B6)*Projections!L$32,$B6+$B6*Projections!L$32)</f>
        <v>0.20328954074221411</v>
      </c>
      <c r="M6">
        <f>IF(Projections!M$32&gt;=0,$B6+(1-$B6)*Projections!M$32,$B6+$B6*Projections!M$32)</f>
        <v>0.20549064158481117</v>
      </c>
      <c r="N6">
        <f>IF(Projections!N$32&gt;=0,$B6+(1-$B6)*Projections!N$32,$B6+$B6*Projections!N$32)</f>
        <v>0.20769174242740826</v>
      </c>
      <c r="O6">
        <f>IF(Projections!O$32&gt;=0,$B6+(1-$B6)*Projections!O$32,$B6+$B6*Projections!O$32)</f>
        <v>0.20989284327000532</v>
      </c>
      <c r="P6">
        <f>IF(Projections!P$32&gt;=0,$B6+(1-$B6)*Projections!P$32,$B6+$B6*Projections!P$32)</f>
        <v>0.21209394411260241</v>
      </c>
      <c r="Q6">
        <f>IF(Projections!Q$32&gt;=0,$B6+(1-$B6)*Projections!Q$32,$B6+$B6*Projections!Q$32)</f>
        <v>0.21429504495519947</v>
      </c>
      <c r="R6">
        <f>IF(Projections!R$32&gt;=0,$B6+(1-$B6)*Projections!R$32,$B6+$B6*Projections!R$32)</f>
        <v>0.21653563748016838</v>
      </c>
      <c r="S6">
        <f>IF(Projections!S$32&gt;=0,$B6+(1-$B6)*Projections!S$32,$B6+$B6*Projections!S$32)</f>
        <v>0.21877623000513727</v>
      </c>
      <c r="T6">
        <f>IF(Projections!T$32&gt;=0,$B6+(1-$B6)*Projections!T$32,$B6+$B6*Projections!T$32)</f>
        <v>0.22101682253010618</v>
      </c>
      <c r="U6">
        <f>IF(Projections!U$32&gt;=0,$B6+(1-$B6)*Projections!U$32,$B6+$B6*Projections!U$32)</f>
        <v>0.22325741505507507</v>
      </c>
      <c r="V6">
        <f>IF(Projections!V$32&gt;=0,$B6+(1-$B6)*Projections!V$32,$B6+$B6*Projections!V$32)</f>
        <v>0.22549800758004399</v>
      </c>
      <c r="W6">
        <f>IF(Projections!W$32&gt;=0,$B6+(1-$B6)*Projections!W$32,$B6+$B6*Projections!W$32)</f>
        <v>0.22769410138689322</v>
      </c>
      <c r="X6">
        <f>IF(Projections!X$32&gt;=0,$B6+(1-$B6)*Projections!X$32,$B6+$B6*Projections!X$32)</f>
        <v>0.22989019519374249</v>
      </c>
      <c r="Y6">
        <f>IF(Projections!Y$32&gt;=0,$B6+(1-$B6)*Projections!Y$32,$B6+$B6*Projections!Y$32)</f>
        <v>0.23208628900059264</v>
      </c>
      <c r="Z6">
        <f>IF(Projections!Z$32&gt;=0,$B6+(1-$B6)*Projections!Z$32,$B6+$B6*Projections!Z$32)</f>
        <v>0.23428238280744279</v>
      </c>
      <c r="AA6">
        <f>IF(Projections!AA$32&gt;=0,$B6+(1-$B6)*Projections!AA$32,$B6+$B6*Projections!AA$32)</f>
        <v>0.23647847661429294</v>
      </c>
      <c r="AB6">
        <f>IF(Projections!AB$32&gt;=0,$B6+(1-$B6)*Projections!AB$32,$B6+$B6*Projections!AB$32)</f>
        <v>0.23854808380502776</v>
      </c>
      <c r="AC6">
        <f>IF(Projections!AC$32&gt;=0,$B6+(1-$B6)*Projections!AC$32,$B6+$B6*Projections!AC$32)</f>
        <v>0.24061769099576258</v>
      </c>
      <c r="AD6">
        <f>IF(Projections!AD$32&gt;=0,$B6+(1-$B6)*Projections!AD$32,$B6+$B6*Projections!AD$32)</f>
        <v>0.24268729818649737</v>
      </c>
      <c r="AE6">
        <f>IF(Projections!AE$32&gt;=0,$B6+(1-$B6)*Projections!AE$32,$B6+$B6*Projections!AE$32)</f>
        <v>0.24475690537723219</v>
      </c>
      <c r="AF6">
        <f>IF(Projections!AF$32&gt;=0,$B6+(1-$B6)*Projections!AF$32,$B6+$B6*Projections!AF$32)</f>
        <v>0.246826512567967</v>
      </c>
    </row>
    <row r="7" spans="1:32" x14ac:dyDescent="0.35">
      <c r="A7" s="1" t="s">
        <v>5162</v>
      </c>
      <c r="B7" s="6">
        <f t="shared" ref="B7" si="1">B3</f>
        <v>0.16033883673683574</v>
      </c>
      <c r="C7">
        <f>IF(Projections!C$32&gt;=0,$B7+(1-$B7)*Projections!C$32,$B7+$B7*Projections!C$32)</f>
        <v>0.16226040279704909</v>
      </c>
      <c r="D7">
        <f>IF(Projections!D$32&gt;=0,$B7+(1-$B7)*Projections!D$32,$B7+$B7*Projections!D$32)</f>
        <v>0.16418196885726197</v>
      </c>
      <c r="E7">
        <f>IF(Projections!E$32&gt;=0,$B7+(1-$B7)*Projections!E$32,$B7+$B7*Projections!E$32)</f>
        <v>0.16610353491747484</v>
      </c>
      <c r="F7">
        <f>IF(Projections!F$32&gt;=0,$B7+(1-$B7)*Projections!F$32,$B7+$B7*Projections!F$32)</f>
        <v>0.16802510097768772</v>
      </c>
      <c r="G7">
        <f>IF(Projections!G$32&gt;=0,$B7+(1-$B7)*Projections!G$32,$B7+$B7*Projections!G$32)</f>
        <v>0.16994666703790104</v>
      </c>
      <c r="H7">
        <f>IF(Projections!H$32&gt;=0,$B7+(1-$B7)*Projections!H$32,$B7+$B7*Projections!H$32)</f>
        <v>0.17212088405070652</v>
      </c>
      <c r="I7">
        <f>IF(Projections!I$32&gt;=0,$B7+(1-$B7)*Projections!I$32,$B7+$B7*Projections!I$32)</f>
        <v>0.17429510106351107</v>
      </c>
      <c r="J7">
        <f>IF(Projections!J$32&gt;=0,$B7+(1-$B7)*Projections!J$32,$B7+$B7*Projections!J$32)</f>
        <v>0.17646931807631652</v>
      </c>
      <c r="K7">
        <f>IF(Projections!K$32&gt;=0,$B7+(1-$B7)*Projections!K$32,$B7+$B7*Projections!K$32)</f>
        <v>0.17864353508912198</v>
      </c>
      <c r="L7">
        <f>IF(Projections!L$32&gt;=0,$B7+(1-$B7)*Projections!L$32,$B7+$B7*Projections!L$32)</f>
        <v>0.18081775210192652</v>
      </c>
      <c r="M7">
        <f>IF(Projections!M$32&gt;=0,$B7+(1-$B7)*Projections!M$32,$B7+$B7*Projections!M$32)</f>
        <v>0.18308093656892699</v>
      </c>
      <c r="N7">
        <f>IF(Projections!N$32&gt;=0,$B7+(1-$B7)*Projections!N$32,$B7+$B7*Projections!N$32)</f>
        <v>0.18534412103592743</v>
      </c>
      <c r="O7">
        <f>IF(Projections!O$32&gt;=0,$B7+(1-$B7)*Projections!O$32,$B7+$B7*Projections!O$32)</f>
        <v>0.18760730550292787</v>
      </c>
      <c r="P7">
        <f>IF(Projections!P$32&gt;=0,$B7+(1-$B7)*Projections!P$32,$B7+$B7*Projections!P$32)</f>
        <v>0.18987048996992831</v>
      </c>
      <c r="Q7">
        <f>IF(Projections!Q$32&gt;=0,$B7+(1-$B7)*Projections!Q$32,$B7+$B7*Projections!Q$32)</f>
        <v>0.19213367443692875</v>
      </c>
      <c r="R7">
        <f>IF(Projections!R$32&gt;=0,$B7+(1-$B7)*Projections!R$32,$B7+$B7*Projections!R$32)</f>
        <v>0.19443746447746313</v>
      </c>
      <c r="S7">
        <f>IF(Projections!S$32&gt;=0,$B7+(1-$B7)*Projections!S$32,$B7+$B7*Projections!S$32)</f>
        <v>0.19674125451799748</v>
      </c>
      <c r="T7">
        <f>IF(Projections!T$32&gt;=0,$B7+(1-$B7)*Projections!T$32,$B7+$B7*Projections!T$32)</f>
        <v>0.19904504455853184</v>
      </c>
      <c r="U7">
        <f>IF(Projections!U$32&gt;=0,$B7+(1-$B7)*Projections!U$32,$B7+$B7*Projections!U$32)</f>
        <v>0.20134883459906622</v>
      </c>
      <c r="V7">
        <f>IF(Projections!V$32&gt;=0,$B7+(1-$B7)*Projections!V$32,$B7+$B7*Projections!V$32)</f>
        <v>0.20365262463960057</v>
      </c>
      <c r="W7">
        <f>IF(Projections!W$32&gt;=0,$B7+(1-$B7)*Projections!W$32,$B7+$B7*Projections!W$32)</f>
        <v>0.20591066084382684</v>
      </c>
      <c r="X7">
        <f>IF(Projections!X$32&gt;=0,$B7+(1-$B7)*Projections!X$32,$B7+$B7*Projections!X$32)</f>
        <v>0.2081686970480531</v>
      </c>
      <c r="Y7">
        <f>IF(Projections!Y$32&gt;=0,$B7+(1-$B7)*Projections!Y$32,$B7+$B7*Projections!Y$32)</f>
        <v>0.21042673325228028</v>
      </c>
      <c r="Z7">
        <f>IF(Projections!Z$32&gt;=0,$B7+(1-$B7)*Projections!Z$32,$B7+$B7*Projections!Z$32)</f>
        <v>0.21268476945650747</v>
      </c>
      <c r="AA7">
        <f>IF(Projections!AA$32&gt;=0,$B7+(1-$B7)*Projections!AA$32,$B7+$B7*Projections!AA$32)</f>
        <v>0.21494280566073465</v>
      </c>
      <c r="AB7">
        <f>IF(Projections!AB$32&gt;=0,$B7+(1-$B7)*Projections!AB$32,$B7+$B7*Projections!AB$32)</f>
        <v>0.21707078760332338</v>
      </c>
      <c r="AC7">
        <f>IF(Projections!AC$32&gt;=0,$B7+(1-$B7)*Projections!AC$32,$B7+$B7*Projections!AC$32)</f>
        <v>0.21919876954591214</v>
      </c>
      <c r="AD7">
        <f>IF(Projections!AD$32&gt;=0,$B7+(1-$B7)*Projections!AD$32,$B7+$B7*Projections!AD$32)</f>
        <v>0.22132675148850089</v>
      </c>
      <c r="AE7">
        <f>IF(Projections!AE$32&gt;=0,$B7+(1-$B7)*Projections!AE$32,$B7+$B7*Projections!AE$32)</f>
        <v>0.22345473343108962</v>
      </c>
      <c r="AF7">
        <f>IF(Projections!AF$32&gt;=0,$B7+(1-$B7)*Projections!AF$32,$B7+$B7*Projections!AF$32)</f>
        <v>0.22558271537367841</v>
      </c>
    </row>
    <row r="8" spans="1:32" x14ac:dyDescent="0.35">
      <c r="A8" s="1" t="s">
        <v>5163</v>
      </c>
      <c r="B8" s="46">
        <f>SUMPRODUCT('First Year Calculations'!J:J,'First Year Calculations'!$X:$X)</f>
        <v>0.13475968942144939</v>
      </c>
      <c r="C8">
        <f>IF(Projections!C$32&gt;=0,$B8+(1-$B8)*Projections!C$32,$B8+$B8*Projections!C$32)</f>
        <v>0.1367397934056265</v>
      </c>
      <c r="D8">
        <f>IF(Projections!D$32&gt;=0,$B8+(1-$B8)*Projections!D$32,$B8+$B8*Projections!D$32)</f>
        <v>0.13871989738980317</v>
      </c>
      <c r="E8">
        <f>IF(Projections!E$32&gt;=0,$B8+(1-$B8)*Projections!E$32,$B8+$B8*Projections!E$32)</f>
        <v>0.14070000137397981</v>
      </c>
      <c r="F8">
        <f>IF(Projections!F$32&gt;=0,$B8+(1-$B8)*Projections!F$32,$B8+$B8*Projections!F$32)</f>
        <v>0.14268010535815645</v>
      </c>
      <c r="G8">
        <f>IF(Projections!G$32&gt;=0,$B8+(1-$B8)*Projections!G$32,$B8+$B8*Projections!G$32)</f>
        <v>0.14466020934233359</v>
      </c>
      <c r="H8">
        <f>IF(Projections!H$32&gt;=0,$B8+(1-$B8)*Projections!H$32,$B8+$B8*Projections!H$32)</f>
        <v>0.14690066095035367</v>
      </c>
      <c r="I8">
        <f>IF(Projections!I$32&gt;=0,$B8+(1-$B8)*Projections!I$32,$B8+$B8*Projections!I$32)</f>
        <v>0.14914111255837281</v>
      </c>
      <c r="J8">
        <f>IF(Projections!J$32&gt;=0,$B8+(1-$B8)*Projections!J$32,$B8+$B8*Projections!J$32)</f>
        <v>0.15138156416639287</v>
      </c>
      <c r="K8">
        <f>IF(Projections!K$32&gt;=0,$B8+(1-$B8)*Projections!K$32,$B8+$B8*Projections!K$32)</f>
        <v>0.15362201577441295</v>
      </c>
      <c r="L8">
        <f>IF(Projections!L$32&gt;=0,$B8+(1-$B8)*Projections!L$32,$B8+$B8*Projections!L$32)</f>
        <v>0.15586246738243209</v>
      </c>
      <c r="M8">
        <f>IF(Projections!M$32&gt;=0,$B8+(1-$B8)*Projections!M$32,$B8+$B8*Projections!M$32)</f>
        <v>0.15819459671840602</v>
      </c>
      <c r="N8">
        <f>IF(Projections!N$32&gt;=0,$B8+(1-$B8)*Projections!N$32,$B8+$B8*Projections!N$32)</f>
        <v>0.16052672605437995</v>
      </c>
      <c r="O8">
        <f>IF(Projections!O$32&gt;=0,$B8+(1-$B8)*Projections!O$32,$B8+$B8*Projections!O$32)</f>
        <v>0.16285885539035388</v>
      </c>
      <c r="P8">
        <f>IF(Projections!P$32&gt;=0,$B8+(1-$B8)*Projections!P$32,$B8+$B8*Projections!P$32)</f>
        <v>0.16519098472632782</v>
      </c>
      <c r="Q8">
        <f>IF(Projections!Q$32&gt;=0,$B8+(1-$B8)*Projections!Q$32,$B8+$B8*Projections!Q$32)</f>
        <v>0.16752311406230172</v>
      </c>
      <c r="R8">
        <f>IF(Projections!R$32&gt;=0,$B8+(1-$B8)*Projections!R$32,$B8+$B8*Projections!R$32)</f>
        <v>0.16989708596595993</v>
      </c>
      <c r="S8">
        <f>IF(Projections!S$32&gt;=0,$B8+(1-$B8)*Projections!S$32,$B8+$B8*Projections!S$32)</f>
        <v>0.17227105786961816</v>
      </c>
      <c r="T8">
        <f>IF(Projections!T$32&gt;=0,$B8+(1-$B8)*Projections!T$32,$B8+$B8*Projections!T$32)</f>
        <v>0.17464502977327637</v>
      </c>
      <c r="U8">
        <f>IF(Projections!U$32&gt;=0,$B8+(1-$B8)*Projections!U$32,$B8+$B8*Projections!U$32)</f>
        <v>0.17701900167693457</v>
      </c>
      <c r="V8">
        <f>IF(Projections!V$32&gt;=0,$B8+(1-$B8)*Projections!V$32,$B8+$B8*Projections!V$32)</f>
        <v>0.17939297358059281</v>
      </c>
      <c r="W8">
        <f>IF(Projections!W$32&gt;=0,$B8+(1-$B8)*Projections!W$32,$B8+$B8*Projections!W$32)</f>
        <v>0.18171979781889569</v>
      </c>
      <c r="X8">
        <f>IF(Projections!X$32&gt;=0,$B8+(1-$B8)*Projections!X$32,$B8+$B8*Projections!X$32)</f>
        <v>0.1840466220571986</v>
      </c>
      <c r="Y8">
        <f>IF(Projections!Y$32&gt;=0,$B8+(1-$B8)*Projections!Y$32,$B8+$B8*Projections!Y$32)</f>
        <v>0.18637344629550245</v>
      </c>
      <c r="Z8">
        <f>IF(Projections!Z$32&gt;=0,$B8+(1-$B8)*Projections!Z$32,$B8+$B8*Projections!Z$32)</f>
        <v>0.18870027053380631</v>
      </c>
      <c r="AA8">
        <f>IF(Projections!AA$32&gt;=0,$B8+(1-$B8)*Projections!AA$32,$B8+$B8*Projections!AA$32)</f>
        <v>0.19102709477211016</v>
      </c>
      <c r="AB8">
        <f>IF(Projections!AB$32&gt;=0,$B8+(1-$B8)*Projections!AB$32,$B8+$B8*Projections!AB$32)</f>
        <v>0.19321990282072293</v>
      </c>
      <c r="AC8">
        <f>IF(Projections!AC$32&gt;=0,$B8+(1-$B8)*Projections!AC$32,$B8+$B8*Projections!AC$32)</f>
        <v>0.1954127108693357</v>
      </c>
      <c r="AD8">
        <f>IF(Projections!AD$32&gt;=0,$B8+(1-$B8)*Projections!AD$32,$B8+$B8*Projections!AD$32)</f>
        <v>0.1976055189179485</v>
      </c>
      <c r="AE8">
        <f>IF(Projections!AE$32&gt;=0,$B8+(1-$B8)*Projections!AE$32,$B8+$B8*Projections!AE$32)</f>
        <v>0.19979832696656127</v>
      </c>
      <c r="AF8">
        <f>IF(Projections!AF$32&gt;=0,$B8+(1-$B8)*Projections!AF$32,$B8+$B8*Projections!AF$32)</f>
        <v>0.20199113501517407</v>
      </c>
    </row>
    <row r="9" spans="1:32" x14ac:dyDescent="0.35">
      <c r="A9" s="1" t="s">
        <v>5148</v>
      </c>
      <c r="B9" s="6">
        <f t="shared" ref="B9" si="2">B6</f>
        <v>0.18337240251383188</v>
      </c>
      <c r="C9">
        <f>IF(Projections!C$32&gt;=0,$B9+(1-$B9)*Projections!C$32,$B9+$B9*Projections!C$32)</f>
        <v>0.18524125621794343</v>
      </c>
      <c r="D9">
        <f>IF(Projections!D$32&gt;=0,$B9+(1-$B9)*Projections!D$32,$B9+$B9*Projections!D$32)</f>
        <v>0.18711010992205454</v>
      </c>
      <c r="E9">
        <f>IF(Projections!E$32&gt;=0,$B9+(1-$B9)*Projections!E$32,$B9+$B9*Projections!E$32)</f>
        <v>0.18897896362616565</v>
      </c>
      <c r="F9">
        <f>IF(Projections!F$32&gt;=0,$B9+(1-$B9)*Projections!F$32,$B9+$B9*Projections!F$32)</f>
        <v>0.19084781733027675</v>
      </c>
      <c r="G9">
        <f>IF(Projections!G$32&gt;=0,$B9+(1-$B9)*Projections!G$32,$B9+$B9*Projections!G$32)</f>
        <v>0.1927166710343883</v>
      </c>
      <c r="H9">
        <f>IF(Projections!H$32&gt;=0,$B9+(1-$B9)*Projections!H$32,$B9+$B9*Projections!H$32)</f>
        <v>0.1948312449759538</v>
      </c>
      <c r="I9">
        <f>IF(Projections!I$32&gt;=0,$B9+(1-$B9)*Projections!I$32,$B9+$B9*Projections!I$32)</f>
        <v>0.19694581891751844</v>
      </c>
      <c r="J9">
        <f>IF(Projections!J$32&gt;=0,$B9+(1-$B9)*Projections!J$32,$B9+$B9*Projections!J$32)</f>
        <v>0.19906039285908397</v>
      </c>
      <c r="K9">
        <f>IF(Projections!K$32&gt;=0,$B9+(1-$B9)*Projections!K$32,$B9+$B9*Projections!K$32)</f>
        <v>0.20117496680064947</v>
      </c>
      <c r="L9">
        <f>IF(Projections!L$32&gt;=0,$B9+(1-$B9)*Projections!L$32,$B9+$B9*Projections!L$32)</f>
        <v>0.20328954074221411</v>
      </c>
      <c r="M9">
        <f>IF(Projections!M$32&gt;=0,$B9+(1-$B9)*Projections!M$32,$B9+$B9*Projections!M$32)</f>
        <v>0.20549064158481117</v>
      </c>
      <c r="N9">
        <f>IF(Projections!N$32&gt;=0,$B9+(1-$B9)*Projections!N$32,$B9+$B9*Projections!N$32)</f>
        <v>0.20769174242740826</v>
      </c>
      <c r="O9">
        <f>IF(Projections!O$32&gt;=0,$B9+(1-$B9)*Projections!O$32,$B9+$B9*Projections!O$32)</f>
        <v>0.20989284327000532</v>
      </c>
      <c r="P9">
        <f>IF(Projections!P$32&gt;=0,$B9+(1-$B9)*Projections!P$32,$B9+$B9*Projections!P$32)</f>
        <v>0.21209394411260241</v>
      </c>
      <c r="Q9">
        <f>IF(Projections!Q$32&gt;=0,$B9+(1-$B9)*Projections!Q$32,$B9+$B9*Projections!Q$32)</f>
        <v>0.21429504495519947</v>
      </c>
      <c r="R9">
        <f>IF(Projections!R$32&gt;=0,$B9+(1-$B9)*Projections!R$32,$B9+$B9*Projections!R$32)</f>
        <v>0.21653563748016838</v>
      </c>
      <c r="S9">
        <f>IF(Projections!S$32&gt;=0,$B9+(1-$B9)*Projections!S$32,$B9+$B9*Projections!S$32)</f>
        <v>0.21877623000513727</v>
      </c>
      <c r="T9">
        <f>IF(Projections!T$32&gt;=0,$B9+(1-$B9)*Projections!T$32,$B9+$B9*Projections!T$32)</f>
        <v>0.22101682253010618</v>
      </c>
      <c r="U9">
        <f>IF(Projections!U$32&gt;=0,$B9+(1-$B9)*Projections!U$32,$B9+$B9*Projections!U$32)</f>
        <v>0.22325741505507507</v>
      </c>
      <c r="V9">
        <f>IF(Projections!V$32&gt;=0,$B9+(1-$B9)*Projections!V$32,$B9+$B9*Projections!V$32)</f>
        <v>0.22549800758004399</v>
      </c>
      <c r="W9">
        <f>IF(Projections!W$32&gt;=0,$B9+(1-$B9)*Projections!W$32,$B9+$B9*Projections!W$32)</f>
        <v>0.22769410138689322</v>
      </c>
      <c r="X9">
        <f>IF(Projections!X$32&gt;=0,$B9+(1-$B9)*Projections!X$32,$B9+$B9*Projections!X$32)</f>
        <v>0.22989019519374249</v>
      </c>
      <c r="Y9">
        <f>IF(Projections!Y$32&gt;=0,$B9+(1-$B9)*Projections!Y$32,$B9+$B9*Projections!Y$32)</f>
        <v>0.23208628900059264</v>
      </c>
      <c r="Z9">
        <f>IF(Projections!Z$32&gt;=0,$B9+(1-$B9)*Projections!Z$32,$B9+$B9*Projections!Z$32)</f>
        <v>0.23428238280744279</v>
      </c>
      <c r="AA9">
        <f>IF(Projections!AA$32&gt;=0,$B9+(1-$B9)*Projections!AA$32,$B9+$B9*Projections!AA$32)</f>
        <v>0.23647847661429294</v>
      </c>
      <c r="AB9">
        <f>IF(Projections!AB$32&gt;=0,$B9+(1-$B9)*Projections!AB$32,$B9+$B9*Projections!AB$32)</f>
        <v>0.23854808380502776</v>
      </c>
      <c r="AC9">
        <f>IF(Projections!AC$32&gt;=0,$B9+(1-$B9)*Projections!AC$32,$B9+$B9*Projections!AC$32)</f>
        <v>0.24061769099576258</v>
      </c>
      <c r="AD9">
        <f>IF(Projections!AD$32&gt;=0,$B9+(1-$B9)*Projections!AD$32,$B9+$B9*Projections!AD$32)</f>
        <v>0.24268729818649737</v>
      </c>
      <c r="AE9">
        <f>IF(Projections!AE$32&gt;=0,$B9+(1-$B9)*Projections!AE$32,$B9+$B9*Projections!AE$32)</f>
        <v>0.24475690537723219</v>
      </c>
      <c r="AF9">
        <f>IF(Projections!AF$32&gt;=0,$B9+(1-$B9)*Projections!AF$32,$B9+$B9*Projections!AF$32)</f>
        <v>0.246826512567967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1C98F4-8ADD-4391-B057-1B175360D449}">
  <sheetPr>
    <tabColor theme="4" tint="-0.249977111117893"/>
  </sheetPr>
  <dimension ref="A1:AF9"/>
  <sheetViews>
    <sheetView workbookViewId="0">
      <selection activeCell="J34" sqref="J34"/>
    </sheetView>
  </sheetViews>
  <sheetFormatPr defaultRowHeight="14.5" x14ac:dyDescent="0.35"/>
  <cols>
    <col min="1" max="1" width="34.7265625" customWidth="1"/>
    <col min="2" max="2" width="13.1796875" customWidth="1"/>
  </cols>
  <sheetData>
    <row r="1" spans="1:32" x14ac:dyDescent="0.35">
      <c r="B1" s="43">
        <v>2020</v>
      </c>
      <c r="C1">
        <v>2021</v>
      </c>
      <c r="D1" s="43">
        <v>2022</v>
      </c>
      <c r="E1">
        <v>2023</v>
      </c>
      <c r="F1" s="43">
        <v>2024</v>
      </c>
      <c r="G1">
        <v>2025</v>
      </c>
      <c r="H1" s="43">
        <v>2026</v>
      </c>
      <c r="I1">
        <v>2027</v>
      </c>
      <c r="J1" s="43">
        <v>2028</v>
      </c>
      <c r="K1">
        <v>2029</v>
      </c>
      <c r="L1" s="43">
        <v>2030</v>
      </c>
      <c r="M1">
        <v>2031</v>
      </c>
      <c r="N1" s="43">
        <v>2032</v>
      </c>
      <c r="O1">
        <v>2033</v>
      </c>
      <c r="P1" s="43">
        <v>2034</v>
      </c>
      <c r="Q1">
        <v>2035</v>
      </c>
      <c r="R1" s="43">
        <v>2036</v>
      </c>
      <c r="S1">
        <v>2037</v>
      </c>
      <c r="T1" s="43">
        <v>2038</v>
      </c>
      <c r="U1">
        <v>2039</v>
      </c>
      <c r="V1" s="43">
        <v>2040</v>
      </c>
      <c r="W1">
        <v>2041</v>
      </c>
      <c r="X1" s="43">
        <v>2042</v>
      </c>
      <c r="Y1">
        <v>2043</v>
      </c>
      <c r="Z1" s="43">
        <v>2044</v>
      </c>
      <c r="AA1">
        <v>2045</v>
      </c>
      <c r="AB1" s="43">
        <v>2046</v>
      </c>
      <c r="AC1">
        <v>2047</v>
      </c>
      <c r="AD1" s="43">
        <v>2048</v>
      </c>
      <c r="AE1">
        <v>2049</v>
      </c>
      <c r="AF1" s="43">
        <v>2050</v>
      </c>
    </row>
    <row r="2" spans="1:32" x14ac:dyDescent="0.35">
      <c r="A2" s="1" t="s">
        <v>5157</v>
      </c>
      <c r="B2" s="45">
        <f>SUMPRODUCT('First Year Calculations'!K:K,'First Year Calculations'!$O:$O)</f>
        <v>0.79964829788449643</v>
      </c>
      <c r="C2">
        <f>IF(Projections!C$33&gt;=0,$B2+(1-$B2)*Projections!C$33,$B2+$B2*Projections!C$33)</f>
        <v>0.79781830133761522</v>
      </c>
      <c r="D2">
        <f>IF(Projections!D$33&gt;=0,$B2+(1-$B2)*Projections!D$33,$B2+$B2*Projections!D$33)</f>
        <v>0.79598830479073357</v>
      </c>
      <c r="E2">
        <f>IF(Projections!E$33&gt;=0,$B2+(1-$B2)*Projections!E$33,$B2+$B2*Projections!E$33)</f>
        <v>0.79415830824385236</v>
      </c>
      <c r="F2">
        <f>IF(Projections!F$33&gt;=0,$B2+(1-$B2)*Projections!F$33,$B2+$B2*Projections!F$33)</f>
        <v>0.79232831169697115</v>
      </c>
      <c r="G2">
        <f>IF(Projections!G$33&gt;=0,$B2+(1-$B2)*Projections!G$33,$B2+$B2*Projections!G$33)</f>
        <v>0.79049831515008995</v>
      </c>
      <c r="H2">
        <f>IF(Projections!H$33&gt;=0,$B2+(1-$B2)*Projections!H$33,$B2+$B2*Projections!H$33)</f>
        <v>0.78842770737448986</v>
      </c>
      <c r="I2">
        <f>IF(Projections!I$33&gt;=0,$B2+(1-$B2)*Projections!I$33,$B2+$B2*Projections!I$33)</f>
        <v>0.78635709959889155</v>
      </c>
      <c r="J2">
        <f>IF(Projections!J$33&gt;=0,$B2+(1-$B2)*Projections!J$33,$B2+$B2*Projections!J$33)</f>
        <v>0.78428649182329224</v>
      </c>
      <c r="K2">
        <f>IF(Projections!K$33&gt;=0,$B2+(1-$B2)*Projections!K$33,$B2+$B2*Projections!K$33)</f>
        <v>0.78221588404769304</v>
      </c>
      <c r="L2">
        <f>IF(Projections!L$33&gt;=0,$B2+(1-$B2)*Projections!L$33,$B2+$B2*Projections!L$33)</f>
        <v>0.78014527627209473</v>
      </c>
      <c r="M2">
        <f>IF(Projections!M$33&gt;=0,$B2+(1-$B2)*Projections!M$33,$B2+$B2*Projections!M$33)</f>
        <v>0.77798994066052307</v>
      </c>
      <c r="N2">
        <f>IF(Projections!N$33&gt;=0,$B2+(1-$B2)*Projections!N$33,$B2+$B2*Projections!N$33)</f>
        <v>0.77583460504895041</v>
      </c>
      <c r="O2">
        <f>IF(Projections!O$33&gt;=0,$B2+(1-$B2)*Projections!O$33,$B2+$B2*Projections!O$33)</f>
        <v>0.77367926943737786</v>
      </c>
      <c r="P2">
        <f>IF(Projections!P$33&gt;=0,$B2+(1-$B2)*Projections!P$33,$B2+$B2*Projections!P$33)</f>
        <v>0.77152393382580531</v>
      </c>
      <c r="Q2">
        <f>IF(Projections!Q$33&gt;=0,$B2+(1-$B2)*Projections!Q$33,$B2+$B2*Projections!Q$33)</f>
        <v>0.76936859821423276</v>
      </c>
      <c r="R2">
        <f>IF(Projections!R$33&gt;=0,$B2+(1-$B2)*Projections!R$33,$B2+$B2*Projections!R$33)</f>
        <v>0.76717459203031313</v>
      </c>
      <c r="S2">
        <f>IF(Projections!S$33&gt;=0,$B2+(1-$B2)*Projections!S$33,$B2+$B2*Projections!S$33)</f>
        <v>0.7649805858463935</v>
      </c>
      <c r="T2">
        <f>IF(Projections!T$33&gt;=0,$B2+(1-$B2)*Projections!T$33,$B2+$B2*Projections!T$33)</f>
        <v>0.76278657966247376</v>
      </c>
      <c r="U2">
        <f>IF(Projections!U$33&gt;=0,$B2+(1-$B2)*Projections!U$33,$B2+$B2*Projections!U$33)</f>
        <v>0.76059257347855413</v>
      </c>
      <c r="V2">
        <f>IF(Projections!V$33&gt;=0,$B2+(1-$B2)*Projections!V$33,$B2+$B2*Projections!V$33)</f>
        <v>0.75839856729463451</v>
      </c>
      <c r="W2">
        <f>IF(Projections!W$33&gt;=0,$B2+(1-$B2)*Projections!W$33,$B2+$B2*Projections!W$33)</f>
        <v>0.75624813461265283</v>
      </c>
      <c r="X2">
        <f>IF(Projections!X$33&gt;=0,$B2+(1-$B2)*Projections!X$33,$B2+$B2*Projections!X$33)</f>
        <v>0.75409770193067205</v>
      </c>
      <c r="Y2">
        <f>IF(Projections!Y$33&gt;=0,$B2+(1-$B2)*Projections!Y$33,$B2+$B2*Projections!Y$33)</f>
        <v>0.75194726924869049</v>
      </c>
      <c r="Z2">
        <f>IF(Projections!Z$33&gt;=0,$B2+(1-$B2)*Projections!Z$33,$B2+$B2*Projections!Z$33)</f>
        <v>0.74979683656670881</v>
      </c>
      <c r="AA2">
        <f>IF(Projections!AA$33&gt;=0,$B2+(1-$B2)*Projections!AA$33,$B2+$B2*Projections!AA$33)</f>
        <v>0.74764640388472714</v>
      </c>
      <c r="AB2">
        <f>IF(Projections!AB$33&gt;=0,$B2+(1-$B2)*Projections!AB$33,$B2+$B2*Projections!AB$33)</f>
        <v>0.74561982791245407</v>
      </c>
      <c r="AC2">
        <f>IF(Projections!AC$33&gt;=0,$B2+(1-$B2)*Projections!AC$33,$B2+$B2*Projections!AC$33)</f>
        <v>0.74359325194018089</v>
      </c>
      <c r="AD2">
        <f>IF(Projections!AD$33&gt;=0,$B2+(1-$B2)*Projections!AD$33,$B2+$B2*Projections!AD$33)</f>
        <v>0.74156667596790771</v>
      </c>
      <c r="AE2">
        <f>IF(Projections!AE$33&gt;=0,$B2+(1-$B2)*Projections!AE$33,$B2+$B2*Projections!AE$33)</f>
        <v>0.73954009999563464</v>
      </c>
      <c r="AF2">
        <f>IF(Projections!AF$33&gt;=0,$B2+(1-$B2)*Projections!AF$33,$B2+$B2*Projections!AF$33)</f>
        <v>0.73751352402336146</v>
      </c>
    </row>
    <row r="3" spans="1:32" x14ac:dyDescent="0.35">
      <c r="A3" s="1" t="s">
        <v>5158</v>
      </c>
      <c r="B3" s="45">
        <f>SUMPRODUCT('First Year Calculations'!K:K,'First Year Calculations'!$L:$L)</f>
        <v>0.83966116326316231</v>
      </c>
      <c r="C3">
        <f>IF(Projections!C$33&gt;=0,$B3+(1-$B3)*Projections!C$33,$B3+$B3*Projections!C$33)</f>
        <v>0.83773959720294944</v>
      </c>
      <c r="D3">
        <f>IF(Projections!D$33&gt;=0,$B3+(1-$B3)*Projections!D$33,$B3+$B3*Projections!D$33)</f>
        <v>0.83581803114273612</v>
      </c>
      <c r="E3">
        <f>IF(Projections!E$33&gt;=0,$B3+(1-$B3)*Projections!E$33,$B3+$B3*Projections!E$33)</f>
        <v>0.83389646508252324</v>
      </c>
      <c r="F3">
        <f>IF(Projections!F$33&gt;=0,$B3+(1-$B3)*Projections!F$33,$B3+$B3*Projections!F$33)</f>
        <v>0.83197489902231037</v>
      </c>
      <c r="G3">
        <f>IF(Projections!G$33&gt;=0,$B3+(1-$B3)*Projections!G$33,$B3+$B3*Projections!G$33)</f>
        <v>0.83005333296209749</v>
      </c>
      <c r="H3">
        <f>IF(Projections!H$33&gt;=0,$B3+(1-$B3)*Projections!H$33,$B3+$B3*Projections!H$33)</f>
        <v>0.82787911594929109</v>
      </c>
      <c r="I3">
        <f>IF(Projections!I$33&gt;=0,$B3+(1-$B3)*Projections!I$33,$B3+$B3*Projections!I$33)</f>
        <v>0.82570489893648658</v>
      </c>
      <c r="J3">
        <f>IF(Projections!J$33&gt;=0,$B3+(1-$B3)*Projections!J$33,$B3+$B3*Projections!J$33)</f>
        <v>0.82353068192368117</v>
      </c>
      <c r="K3">
        <f>IF(Projections!K$33&gt;=0,$B3+(1-$B3)*Projections!K$33,$B3+$B3*Projections!K$33)</f>
        <v>0.82135646491087566</v>
      </c>
      <c r="L3">
        <f>IF(Projections!L$33&gt;=0,$B3+(1-$B3)*Projections!L$33,$B3+$B3*Projections!L$33)</f>
        <v>0.81918224789807115</v>
      </c>
      <c r="M3">
        <f>IF(Projections!M$33&gt;=0,$B3+(1-$B3)*Projections!M$33,$B3+$B3*Projections!M$33)</f>
        <v>0.81691906343107157</v>
      </c>
      <c r="N3">
        <f>IF(Projections!N$33&gt;=0,$B3+(1-$B3)*Projections!N$33,$B3+$B3*Projections!N$33)</f>
        <v>0.81465587896407121</v>
      </c>
      <c r="O3">
        <f>IF(Projections!O$33&gt;=0,$B3+(1-$B3)*Projections!O$33,$B3+$B3*Projections!O$33)</f>
        <v>0.81239269449707074</v>
      </c>
      <c r="P3">
        <f>IF(Projections!P$33&gt;=0,$B3+(1-$B3)*Projections!P$33,$B3+$B3*Projections!P$33)</f>
        <v>0.81012951003007028</v>
      </c>
      <c r="Q3">
        <f>IF(Projections!Q$33&gt;=0,$B3+(1-$B3)*Projections!Q$33,$B3+$B3*Projections!Q$33)</f>
        <v>0.80786632556306981</v>
      </c>
      <c r="R3">
        <f>IF(Projections!R$33&gt;=0,$B3+(1-$B3)*Projections!R$33,$B3+$B3*Projections!R$33)</f>
        <v>0.80556253552253554</v>
      </c>
      <c r="S3">
        <f>IF(Projections!S$33&gt;=0,$B3+(1-$B3)*Projections!S$33,$B3+$B3*Projections!S$33)</f>
        <v>0.80325874548200116</v>
      </c>
      <c r="T3">
        <f>IF(Projections!T$33&gt;=0,$B3+(1-$B3)*Projections!T$33,$B3+$B3*Projections!T$33)</f>
        <v>0.80095495544146678</v>
      </c>
      <c r="U3">
        <f>IF(Projections!U$33&gt;=0,$B3+(1-$B3)*Projections!U$33,$B3+$B3*Projections!U$33)</f>
        <v>0.79865116540093239</v>
      </c>
      <c r="V3">
        <f>IF(Projections!V$33&gt;=0,$B3+(1-$B3)*Projections!V$33,$B3+$B3*Projections!V$33)</f>
        <v>0.79634737536039801</v>
      </c>
      <c r="W3">
        <f>IF(Projections!W$33&gt;=0,$B3+(1-$B3)*Projections!W$33,$B3+$B3*Projections!W$33)</f>
        <v>0.79408933915617086</v>
      </c>
      <c r="X3">
        <f>IF(Projections!X$33&gt;=0,$B3+(1-$B3)*Projections!X$33,$B3+$B3*Projections!X$33)</f>
        <v>0.79183130295194459</v>
      </c>
      <c r="Y3">
        <f>IF(Projections!Y$33&gt;=0,$B3+(1-$B3)*Projections!Y$33,$B3+$B3*Projections!Y$33)</f>
        <v>0.78957326674771744</v>
      </c>
      <c r="Z3">
        <f>IF(Projections!Z$33&gt;=0,$B3+(1-$B3)*Projections!Z$33,$B3+$B3*Projections!Z$33)</f>
        <v>0.78731523054349029</v>
      </c>
      <c r="AA3">
        <f>IF(Projections!AA$33&gt;=0,$B3+(1-$B3)*Projections!AA$33,$B3+$B3*Projections!AA$33)</f>
        <v>0.78505719433926313</v>
      </c>
      <c r="AB3">
        <f>IF(Projections!AB$33&gt;=0,$B3+(1-$B3)*Projections!AB$33,$B3+$B3*Projections!AB$33)</f>
        <v>0.78292921239667435</v>
      </c>
      <c r="AC3">
        <f>IF(Projections!AC$33&gt;=0,$B3+(1-$B3)*Projections!AC$33,$B3+$B3*Projections!AC$33)</f>
        <v>0.78080123045408567</v>
      </c>
      <c r="AD3">
        <f>IF(Projections!AD$33&gt;=0,$B3+(1-$B3)*Projections!AD$33,$B3+$B3*Projections!AD$33)</f>
        <v>0.77867324851149688</v>
      </c>
      <c r="AE3">
        <f>IF(Projections!AE$33&gt;=0,$B3+(1-$B3)*Projections!AE$33,$B3+$B3*Projections!AE$33)</f>
        <v>0.7765452665689081</v>
      </c>
      <c r="AF3">
        <f>IF(Projections!AF$33&gt;=0,$B3+(1-$B3)*Projections!AF$33,$B3+$B3*Projections!AF$33)</f>
        <v>0.77441728462631942</v>
      </c>
    </row>
    <row r="4" spans="1:32" x14ac:dyDescent="0.35">
      <c r="A4" s="1" t="s">
        <v>5159</v>
      </c>
      <c r="B4" s="45">
        <f>SUMPRODUCT('First Year Calculations'!K:K,'First Year Calculations'!$U:$U)</f>
        <v>0.85193109338266049</v>
      </c>
      <c r="C4">
        <f>IF(Projections!C$33&gt;=0,$B4+(1-$B4)*Projections!C$33,$B4+$B4*Projections!C$33)</f>
        <v>0.84998144756562377</v>
      </c>
      <c r="D4">
        <f>IF(Projections!D$33&gt;=0,$B4+(1-$B4)*Projections!D$33,$B4+$B4*Projections!D$33)</f>
        <v>0.84803180174858672</v>
      </c>
      <c r="E4">
        <f>IF(Projections!E$33&gt;=0,$B4+(1-$B4)*Projections!E$33,$B4+$B4*Projections!E$33)</f>
        <v>0.84608215593155001</v>
      </c>
      <c r="F4">
        <f>IF(Projections!F$33&gt;=0,$B4+(1-$B4)*Projections!F$33,$B4+$B4*Projections!F$33)</f>
        <v>0.8441325101145134</v>
      </c>
      <c r="G4">
        <f>IF(Projections!G$33&gt;=0,$B4+(1-$B4)*Projections!G$33,$B4+$B4*Projections!G$33)</f>
        <v>0.84218286429747669</v>
      </c>
      <c r="H4">
        <f>IF(Projections!H$33&gt;=0,$B4+(1-$B4)*Projections!H$33,$B4+$B4*Projections!H$33)</f>
        <v>0.8399768755510485</v>
      </c>
      <c r="I4">
        <f>IF(Projections!I$33&gt;=0,$B4+(1-$B4)*Projections!I$33,$B4+$B4*Projections!I$33)</f>
        <v>0.83777088680462219</v>
      </c>
      <c r="J4">
        <f>IF(Projections!J$33&gt;=0,$B4+(1-$B4)*Projections!J$33,$B4+$B4*Projections!J$33)</f>
        <v>0.835564898058195</v>
      </c>
      <c r="K4">
        <f>IF(Projections!K$33&gt;=0,$B4+(1-$B4)*Projections!K$33,$B4+$B4*Projections!K$33)</f>
        <v>0.83335890931176781</v>
      </c>
      <c r="L4">
        <f>IF(Projections!L$33&gt;=0,$B4+(1-$B4)*Projections!L$33,$B4+$B4*Projections!L$33)</f>
        <v>0.83115292056534151</v>
      </c>
      <c r="M4">
        <f>IF(Projections!M$33&gt;=0,$B4+(1-$B4)*Projections!M$33,$B4+$B4*Projections!M$33)</f>
        <v>0.82885666428738702</v>
      </c>
      <c r="N4">
        <f>IF(Projections!N$33&gt;=0,$B4+(1-$B4)*Projections!N$33,$B4+$B4*Projections!N$33)</f>
        <v>0.82656040800943165</v>
      </c>
      <c r="O4">
        <f>IF(Projections!O$33&gt;=0,$B4+(1-$B4)*Projections!O$33,$B4+$B4*Projections!O$33)</f>
        <v>0.82426415173147638</v>
      </c>
      <c r="P4">
        <f>IF(Projections!P$33&gt;=0,$B4+(1-$B4)*Projections!P$33,$B4+$B4*Projections!P$33)</f>
        <v>0.821967895453521</v>
      </c>
      <c r="Q4">
        <f>IF(Projections!Q$33&gt;=0,$B4+(1-$B4)*Projections!Q$33,$B4+$B4*Projections!Q$33)</f>
        <v>0.81967163917556563</v>
      </c>
      <c r="R4">
        <f>IF(Projections!R$33&gt;=0,$B4+(1-$B4)*Projections!R$33,$B4+$B4*Projections!R$33)</f>
        <v>0.81733418395669011</v>
      </c>
      <c r="S4">
        <f>IF(Projections!S$33&gt;=0,$B4+(1-$B4)*Projections!S$33,$B4+$B4*Projections!S$33)</f>
        <v>0.8149967287378147</v>
      </c>
      <c r="T4">
        <f>IF(Projections!T$33&gt;=0,$B4+(1-$B4)*Projections!T$33,$B4+$B4*Projections!T$33)</f>
        <v>0.81265927351893918</v>
      </c>
      <c r="U4">
        <f>IF(Projections!U$33&gt;=0,$B4+(1-$B4)*Projections!U$33,$B4+$B4*Projections!U$33)</f>
        <v>0.81032181830006378</v>
      </c>
      <c r="V4">
        <f>IF(Projections!V$33&gt;=0,$B4+(1-$B4)*Projections!V$33,$B4+$B4*Projections!V$33)</f>
        <v>0.80798436308118826</v>
      </c>
      <c r="W4">
        <f>IF(Projections!W$33&gt;=0,$B4+(1-$B4)*Projections!W$33,$B4+$B4*Projections!W$33)</f>
        <v>0.80569333029733436</v>
      </c>
      <c r="X4">
        <f>IF(Projections!X$33&gt;=0,$B4+(1-$B4)*Projections!X$33,$B4+$B4*Projections!X$33)</f>
        <v>0.80340229751348124</v>
      </c>
      <c r="Y4">
        <f>IF(Projections!Y$33&gt;=0,$B4+(1-$B4)*Projections!Y$33,$B4+$B4*Projections!Y$33)</f>
        <v>0.80111126472962724</v>
      </c>
      <c r="Z4">
        <f>IF(Projections!Z$33&gt;=0,$B4+(1-$B4)*Projections!Z$33,$B4+$B4*Projections!Z$33)</f>
        <v>0.79882023194577323</v>
      </c>
      <c r="AA4">
        <f>IF(Projections!AA$33&gt;=0,$B4+(1-$B4)*Projections!AA$33,$B4+$B4*Projections!AA$33)</f>
        <v>0.79652919916191922</v>
      </c>
      <c r="AB4">
        <f>IF(Projections!AB$33&gt;=0,$B4+(1-$B4)*Projections!AB$33,$B4+$B4*Projections!AB$33)</f>
        <v>0.79437012111667205</v>
      </c>
      <c r="AC4">
        <f>IF(Projections!AC$33&gt;=0,$B4+(1-$B4)*Projections!AC$33,$B4+$B4*Projections!AC$33)</f>
        <v>0.79221104307142498</v>
      </c>
      <c r="AD4">
        <f>IF(Projections!AD$33&gt;=0,$B4+(1-$B4)*Projections!AD$33,$B4+$B4*Projections!AD$33)</f>
        <v>0.7900519650261778</v>
      </c>
      <c r="AE4">
        <f>IF(Projections!AE$33&gt;=0,$B4+(1-$B4)*Projections!AE$33,$B4+$B4*Projections!AE$33)</f>
        <v>0.78789288698093063</v>
      </c>
      <c r="AF4">
        <f>IF(Projections!AF$33&gt;=0,$B4+(1-$B4)*Projections!AF$33,$B4+$B4*Projections!AF$33)</f>
        <v>0.78573380893568345</v>
      </c>
    </row>
    <row r="5" spans="1:32" x14ac:dyDescent="0.35">
      <c r="A5" s="1" t="s">
        <v>5160</v>
      </c>
      <c r="B5" s="45">
        <f t="shared" ref="B5" si="0">B4</f>
        <v>0.85193109338266049</v>
      </c>
      <c r="C5">
        <f>IF(Projections!C$33&gt;=0,$B5+(1-$B5)*Projections!C$33,$B5+$B5*Projections!C$33)</f>
        <v>0.84998144756562377</v>
      </c>
      <c r="D5">
        <f>IF(Projections!D$33&gt;=0,$B5+(1-$B5)*Projections!D$33,$B5+$B5*Projections!D$33)</f>
        <v>0.84803180174858672</v>
      </c>
      <c r="E5">
        <f>IF(Projections!E$33&gt;=0,$B5+(1-$B5)*Projections!E$33,$B5+$B5*Projections!E$33)</f>
        <v>0.84608215593155001</v>
      </c>
      <c r="F5">
        <f>IF(Projections!F$33&gt;=0,$B5+(1-$B5)*Projections!F$33,$B5+$B5*Projections!F$33)</f>
        <v>0.8441325101145134</v>
      </c>
      <c r="G5">
        <f>IF(Projections!G$33&gt;=0,$B5+(1-$B5)*Projections!G$33,$B5+$B5*Projections!G$33)</f>
        <v>0.84218286429747669</v>
      </c>
      <c r="H5">
        <f>IF(Projections!H$33&gt;=0,$B5+(1-$B5)*Projections!H$33,$B5+$B5*Projections!H$33)</f>
        <v>0.8399768755510485</v>
      </c>
      <c r="I5">
        <f>IF(Projections!I$33&gt;=0,$B5+(1-$B5)*Projections!I$33,$B5+$B5*Projections!I$33)</f>
        <v>0.83777088680462219</v>
      </c>
      <c r="J5">
        <f>IF(Projections!J$33&gt;=0,$B5+(1-$B5)*Projections!J$33,$B5+$B5*Projections!J$33)</f>
        <v>0.835564898058195</v>
      </c>
      <c r="K5">
        <f>IF(Projections!K$33&gt;=0,$B5+(1-$B5)*Projections!K$33,$B5+$B5*Projections!K$33)</f>
        <v>0.83335890931176781</v>
      </c>
      <c r="L5">
        <f>IF(Projections!L$33&gt;=0,$B5+(1-$B5)*Projections!L$33,$B5+$B5*Projections!L$33)</f>
        <v>0.83115292056534151</v>
      </c>
      <c r="M5">
        <f>IF(Projections!M$33&gt;=0,$B5+(1-$B5)*Projections!M$33,$B5+$B5*Projections!M$33)</f>
        <v>0.82885666428738702</v>
      </c>
      <c r="N5">
        <f>IF(Projections!N$33&gt;=0,$B5+(1-$B5)*Projections!N$33,$B5+$B5*Projections!N$33)</f>
        <v>0.82656040800943165</v>
      </c>
      <c r="O5">
        <f>IF(Projections!O$33&gt;=0,$B5+(1-$B5)*Projections!O$33,$B5+$B5*Projections!O$33)</f>
        <v>0.82426415173147638</v>
      </c>
      <c r="P5">
        <f>IF(Projections!P$33&gt;=0,$B5+(1-$B5)*Projections!P$33,$B5+$B5*Projections!P$33)</f>
        <v>0.821967895453521</v>
      </c>
      <c r="Q5">
        <f>IF(Projections!Q$33&gt;=0,$B5+(1-$B5)*Projections!Q$33,$B5+$B5*Projections!Q$33)</f>
        <v>0.81967163917556563</v>
      </c>
      <c r="R5">
        <f>IF(Projections!R$33&gt;=0,$B5+(1-$B5)*Projections!R$33,$B5+$B5*Projections!R$33)</f>
        <v>0.81733418395669011</v>
      </c>
      <c r="S5">
        <f>IF(Projections!S$33&gt;=0,$B5+(1-$B5)*Projections!S$33,$B5+$B5*Projections!S$33)</f>
        <v>0.8149967287378147</v>
      </c>
      <c r="T5">
        <f>IF(Projections!T$33&gt;=0,$B5+(1-$B5)*Projections!T$33,$B5+$B5*Projections!T$33)</f>
        <v>0.81265927351893918</v>
      </c>
      <c r="U5">
        <f>IF(Projections!U$33&gt;=0,$B5+(1-$B5)*Projections!U$33,$B5+$B5*Projections!U$33)</f>
        <v>0.81032181830006378</v>
      </c>
      <c r="V5">
        <f>IF(Projections!V$33&gt;=0,$B5+(1-$B5)*Projections!V$33,$B5+$B5*Projections!V$33)</f>
        <v>0.80798436308118826</v>
      </c>
      <c r="W5">
        <f>IF(Projections!W$33&gt;=0,$B5+(1-$B5)*Projections!W$33,$B5+$B5*Projections!W$33)</f>
        <v>0.80569333029733436</v>
      </c>
      <c r="X5">
        <f>IF(Projections!X$33&gt;=0,$B5+(1-$B5)*Projections!X$33,$B5+$B5*Projections!X$33)</f>
        <v>0.80340229751348124</v>
      </c>
      <c r="Y5">
        <f>IF(Projections!Y$33&gt;=0,$B5+(1-$B5)*Projections!Y$33,$B5+$B5*Projections!Y$33)</f>
        <v>0.80111126472962724</v>
      </c>
      <c r="Z5">
        <f>IF(Projections!Z$33&gt;=0,$B5+(1-$B5)*Projections!Z$33,$B5+$B5*Projections!Z$33)</f>
        <v>0.79882023194577323</v>
      </c>
      <c r="AA5">
        <f>IF(Projections!AA$33&gt;=0,$B5+(1-$B5)*Projections!AA$33,$B5+$B5*Projections!AA$33)</f>
        <v>0.79652919916191922</v>
      </c>
      <c r="AB5">
        <f>IF(Projections!AB$33&gt;=0,$B5+(1-$B5)*Projections!AB$33,$B5+$B5*Projections!AB$33)</f>
        <v>0.79437012111667205</v>
      </c>
      <c r="AC5">
        <f>IF(Projections!AC$33&gt;=0,$B5+(1-$B5)*Projections!AC$33,$B5+$B5*Projections!AC$33)</f>
        <v>0.79221104307142498</v>
      </c>
      <c r="AD5">
        <f>IF(Projections!AD$33&gt;=0,$B5+(1-$B5)*Projections!AD$33,$B5+$B5*Projections!AD$33)</f>
        <v>0.7900519650261778</v>
      </c>
      <c r="AE5">
        <f>IF(Projections!AE$33&gt;=0,$B5+(1-$B5)*Projections!AE$33,$B5+$B5*Projections!AE$33)</f>
        <v>0.78789288698093063</v>
      </c>
      <c r="AF5">
        <f>IF(Projections!AF$33&gt;=0,$B5+(1-$B5)*Projections!AF$33,$B5+$B5*Projections!AF$33)</f>
        <v>0.78573380893568345</v>
      </c>
    </row>
    <row r="6" spans="1:32" x14ac:dyDescent="0.35">
      <c r="A6" s="1" t="s">
        <v>5161</v>
      </c>
      <c r="B6" s="45">
        <f>SUMPRODUCT('First Year Calculations'!K:K,'First Year Calculations'!$R:$R)</f>
        <v>0.81662759748617053</v>
      </c>
      <c r="C6">
        <f>IF(Projections!C$33&gt;=0,$B6+(1-$B6)*Projections!C$33,$B6+$B6*Projections!C$33)</f>
        <v>0.81475874378205937</v>
      </c>
      <c r="D6">
        <f>IF(Projections!D$33&gt;=0,$B6+(1-$B6)*Projections!D$33,$B6+$B6*Projections!D$33)</f>
        <v>0.81288989007794787</v>
      </c>
      <c r="E6">
        <f>IF(Projections!E$33&gt;=0,$B6+(1-$B6)*Projections!E$33,$B6+$B6*Projections!E$33)</f>
        <v>0.81102103637383671</v>
      </c>
      <c r="F6">
        <f>IF(Projections!F$33&gt;=0,$B6+(1-$B6)*Projections!F$33,$B6+$B6*Projections!F$33)</f>
        <v>0.80915218266972566</v>
      </c>
      <c r="G6">
        <f>IF(Projections!G$33&gt;=0,$B6+(1-$B6)*Projections!G$33,$B6+$B6*Projections!G$33)</f>
        <v>0.8072833289656145</v>
      </c>
      <c r="H6">
        <f>IF(Projections!H$33&gt;=0,$B6+(1-$B6)*Projections!H$33,$B6+$B6*Projections!H$33)</f>
        <v>0.80516875502404817</v>
      </c>
      <c r="I6">
        <f>IF(Projections!I$33&gt;=0,$B6+(1-$B6)*Projections!I$33,$B6+$B6*Projections!I$33)</f>
        <v>0.8030541810824835</v>
      </c>
      <c r="J6">
        <f>IF(Projections!J$33&gt;=0,$B6+(1-$B6)*Projections!J$33,$B6+$B6*Projections!J$33)</f>
        <v>0.80093960714091794</v>
      </c>
      <c r="K6">
        <f>IF(Projections!K$33&gt;=0,$B6+(1-$B6)*Projections!K$33,$B6+$B6*Projections!K$33)</f>
        <v>0.79882503319935239</v>
      </c>
      <c r="L6">
        <f>IF(Projections!L$33&gt;=0,$B6+(1-$B6)*Projections!L$33,$B6+$B6*Projections!L$33)</f>
        <v>0.79671045925778783</v>
      </c>
      <c r="M6">
        <f>IF(Projections!M$33&gt;=0,$B6+(1-$B6)*Projections!M$33,$B6+$B6*Projections!M$33)</f>
        <v>0.79450935841519166</v>
      </c>
      <c r="N6">
        <f>IF(Projections!N$33&gt;=0,$B6+(1-$B6)*Projections!N$33,$B6+$B6*Projections!N$33)</f>
        <v>0.7923082575725946</v>
      </c>
      <c r="O6">
        <f>IF(Projections!O$33&gt;=0,$B6+(1-$B6)*Projections!O$33,$B6+$B6*Projections!O$33)</f>
        <v>0.79010715672999743</v>
      </c>
      <c r="P6">
        <f>IF(Projections!P$33&gt;=0,$B6+(1-$B6)*Projections!P$33,$B6+$B6*Projections!P$33)</f>
        <v>0.78790605588740037</v>
      </c>
      <c r="Q6">
        <f>IF(Projections!Q$33&gt;=0,$B6+(1-$B6)*Projections!Q$33,$B6+$B6*Projections!Q$33)</f>
        <v>0.78570495504480331</v>
      </c>
      <c r="R6">
        <f>IF(Projections!R$33&gt;=0,$B6+(1-$B6)*Projections!R$33,$B6+$B6*Projections!R$33)</f>
        <v>0.78346436251983442</v>
      </c>
      <c r="S6">
        <f>IF(Projections!S$33&gt;=0,$B6+(1-$B6)*Projections!S$33,$B6+$B6*Projections!S$33)</f>
        <v>0.78122376999486554</v>
      </c>
      <c r="T6">
        <f>IF(Projections!T$33&gt;=0,$B6+(1-$B6)*Projections!T$33,$B6+$B6*Projections!T$33)</f>
        <v>0.77898317746989665</v>
      </c>
      <c r="U6">
        <f>IF(Projections!U$33&gt;=0,$B6+(1-$B6)*Projections!U$33,$B6+$B6*Projections!U$33)</f>
        <v>0.77674258494492765</v>
      </c>
      <c r="V6">
        <f>IF(Projections!V$33&gt;=0,$B6+(1-$B6)*Projections!V$33,$B6+$B6*Projections!V$33)</f>
        <v>0.77450199241995876</v>
      </c>
      <c r="W6">
        <f>IF(Projections!W$33&gt;=0,$B6+(1-$B6)*Projections!W$33,$B6+$B6*Projections!W$33)</f>
        <v>0.77230589861310861</v>
      </c>
      <c r="X6">
        <f>IF(Projections!X$33&gt;=0,$B6+(1-$B6)*Projections!X$33,$B6+$B6*Projections!X$33)</f>
        <v>0.77010980480625935</v>
      </c>
      <c r="Y6">
        <f>IF(Projections!Y$33&gt;=0,$B6+(1-$B6)*Projections!Y$33,$B6+$B6*Projections!Y$33)</f>
        <v>0.76791371099940919</v>
      </c>
      <c r="Z6">
        <f>IF(Projections!Z$33&gt;=0,$B6+(1-$B6)*Projections!Z$33,$B6+$B6*Projections!Z$33)</f>
        <v>0.76571761719255904</v>
      </c>
      <c r="AA6">
        <f>IF(Projections!AA$33&gt;=0,$B6+(1-$B6)*Projections!AA$33,$B6+$B6*Projections!AA$33)</f>
        <v>0.76352152338570889</v>
      </c>
      <c r="AB6">
        <f>IF(Projections!AB$33&gt;=0,$B6+(1-$B6)*Projections!AB$33,$B6+$B6*Projections!AB$33)</f>
        <v>0.7614519161949741</v>
      </c>
      <c r="AC6">
        <f>IF(Projections!AC$33&gt;=0,$B6+(1-$B6)*Projections!AC$33,$B6+$B6*Projections!AC$33)</f>
        <v>0.75938230900423931</v>
      </c>
      <c r="AD6">
        <f>IF(Projections!AD$33&gt;=0,$B6+(1-$B6)*Projections!AD$33,$B6+$B6*Projections!AD$33)</f>
        <v>0.75731270181350441</v>
      </c>
      <c r="AE6">
        <f>IF(Projections!AE$33&gt;=0,$B6+(1-$B6)*Projections!AE$33,$B6+$B6*Projections!AE$33)</f>
        <v>0.75524309462276962</v>
      </c>
      <c r="AF6">
        <f>IF(Projections!AF$33&gt;=0,$B6+(1-$B6)*Projections!AF$33,$B6+$B6*Projections!AF$33)</f>
        <v>0.75317348743203483</v>
      </c>
    </row>
    <row r="7" spans="1:32" x14ac:dyDescent="0.35">
      <c r="A7" s="1" t="s">
        <v>5162</v>
      </c>
      <c r="B7" s="6">
        <f t="shared" ref="B7" si="1">B3</f>
        <v>0.83966116326316231</v>
      </c>
      <c r="C7">
        <f>IF(Projections!C$33&gt;=0,$B7+(1-$B7)*Projections!C$33,$B7+$B7*Projections!C$33)</f>
        <v>0.83773959720294944</v>
      </c>
      <c r="D7">
        <f>IF(Projections!D$33&gt;=0,$B7+(1-$B7)*Projections!D$33,$B7+$B7*Projections!D$33)</f>
        <v>0.83581803114273612</v>
      </c>
      <c r="E7">
        <f>IF(Projections!E$33&gt;=0,$B7+(1-$B7)*Projections!E$33,$B7+$B7*Projections!E$33)</f>
        <v>0.83389646508252324</v>
      </c>
      <c r="F7">
        <f>IF(Projections!F$33&gt;=0,$B7+(1-$B7)*Projections!F$33,$B7+$B7*Projections!F$33)</f>
        <v>0.83197489902231037</v>
      </c>
      <c r="G7">
        <f>IF(Projections!G$33&gt;=0,$B7+(1-$B7)*Projections!G$33,$B7+$B7*Projections!G$33)</f>
        <v>0.83005333296209749</v>
      </c>
      <c r="H7">
        <f>IF(Projections!H$33&gt;=0,$B7+(1-$B7)*Projections!H$33,$B7+$B7*Projections!H$33)</f>
        <v>0.82787911594929109</v>
      </c>
      <c r="I7">
        <f>IF(Projections!I$33&gt;=0,$B7+(1-$B7)*Projections!I$33,$B7+$B7*Projections!I$33)</f>
        <v>0.82570489893648658</v>
      </c>
      <c r="J7">
        <f>IF(Projections!J$33&gt;=0,$B7+(1-$B7)*Projections!J$33,$B7+$B7*Projections!J$33)</f>
        <v>0.82353068192368117</v>
      </c>
      <c r="K7">
        <f>IF(Projections!K$33&gt;=0,$B7+(1-$B7)*Projections!K$33,$B7+$B7*Projections!K$33)</f>
        <v>0.82135646491087566</v>
      </c>
      <c r="L7">
        <f>IF(Projections!L$33&gt;=0,$B7+(1-$B7)*Projections!L$33,$B7+$B7*Projections!L$33)</f>
        <v>0.81918224789807115</v>
      </c>
      <c r="M7">
        <f>IF(Projections!M$33&gt;=0,$B7+(1-$B7)*Projections!M$33,$B7+$B7*Projections!M$33)</f>
        <v>0.81691906343107157</v>
      </c>
      <c r="N7">
        <f>IF(Projections!N$33&gt;=0,$B7+(1-$B7)*Projections!N$33,$B7+$B7*Projections!N$33)</f>
        <v>0.81465587896407121</v>
      </c>
      <c r="O7">
        <f>IF(Projections!O$33&gt;=0,$B7+(1-$B7)*Projections!O$33,$B7+$B7*Projections!O$33)</f>
        <v>0.81239269449707074</v>
      </c>
      <c r="P7">
        <f>IF(Projections!P$33&gt;=0,$B7+(1-$B7)*Projections!P$33,$B7+$B7*Projections!P$33)</f>
        <v>0.81012951003007028</v>
      </c>
      <c r="Q7">
        <f>IF(Projections!Q$33&gt;=0,$B7+(1-$B7)*Projections!Q$33,$B7+$B7*Projections!Q$33)</f>
        <v>0.80786632556306981</v>
      </c>
      <c r="R7">
        <f>IF(Projections!R$33&gt;=0,$B7+(1-$B7)*Projections!R$33,$B7+$B7*Projections!R$33)</f>
        <v>0.80556253552253554</v>
      </c>
      <c r="S7">
        <f>IF(Projections!S$33&gt;=0,$B7+(1-$B7)*Projections!S$33,$B7+$B7*Projections!S$33)</f>
        <v>0.80325874548200116</v>
      </c>
      <c r="T7">
        <f>IF(Projections!T$33&gt;=0,$B7+(1-$B7)*Projections!T$33,$B7+$B7*Projections!T$33)</f>
        <v>0.80095495544146678</v>
      </c>
      <c r="U7">
        <f>IF(Projections!U$33&gt;=0,$B7+(1-$B7)*Projections!U$33,$B7+$B7*Projections!U$33)</f>
        <v>0.79865116540093239</v>
      </c>
      <c r="V7">
        <f>IF(Projections!V$33&gt;=0,$B7+(1-$B7)*Projections!V$33,$B7+$B7*Projections!V$33)</f>
        <v>0.79634737536039801</v>
      </c>
      <c r="W7">
        <f>IF(Projections!W$33&gt;=0,$B7+(1-$B7)*Projections!W$33,$B7+$B7*Projections!W$33)</f>
        <v>0.79408933915617086</v>
      </c>
      <c r="X7">
        <f>IF(Projections!X$33&gt;=0,$B7+(1-$B7)*Projections!X$33,$B7+$B7*Projections!X$33)</f>
        <v>0.79183130295194459</v>
      </c>
      <c r="Y7">
        <f>IF(Projections!Y$33&gt;=0,$B7+(1-$B7)*Projections!Y$33,$B7+$B7*Projections!Y$33)</f>
        <v>0.78957326674771744</v>
      </c>
      <c r="Z7">
        <f>IF(Projections!Z$33&gt;=0,$B7+(1-$B7)*Projections!Z$33,$B7+$B7*Projections!Z$33)</f>
        <v>0.78731523054349029</v>
      </c>
      <c r="AA7">
        <f>IF(Projections!AA$33&gt;=0,$B7+(1-$B7)*Projections!AA$33,$B7+$B7*Projections!AA$33)</f>
        <v>0.78505719433926313</v>
      </c>
      <c r="AB7">
        <f>IF(Projections!AB$33&gt;=0,$B7+(1-$B7)*Projections!AB$33,$B7+$B7*Projections!AB$33)</f>
        <v>0.78292921239667435</v>
      </c>
      <c r="AC7">
        <f>IF(Projections!AC$33&gt;=0,$B7+(1-$B7)*Projections!AC$33,$B7+$B7*Projections!AC$33)</f>
        <v>0.78080123045408567</v>
      </c>
      <c r="AD7">
        <f>IF(Projections!AD$33&gt;=0,$B7+(1-$B7)*Projections!AD$33,$B7+$B7*Projections!AD$33)</f>
        <v>0.77867324851149688</v>
      </c>
      <c r="AE7">
        <f>IF(Projections!AE$33&gt;=0,$B7+(1-$B7)*Projections!AE$33,$B7+$B7*Projections!AE$33)</f>
        <v>0.7765452665689081</v>
      </c>
      <c r="AF7">
        <f>IF(Projections!AF$33&gt;=0,$B7+(1-$B7)*Projections!AF$33,$B7+$B7*Projections!AF$33)</f>
        <v>0.77441728462631942</v>
      </c>
    </row>
    <row r="8" spans="1:32" x14ac:dyDescent="0.35">
      <c r="A8" s="1" t="s">
        <v>5163</v>
      </c>
      <c r="B8" s="45">
        <f>SUMPRODUCT('First Year Calculations'!K:K,'First Year Calculations'!$X:$X)</f>
        <v>0.86524031057855211</v>
      </c>
      <c r="C8">
        <f>IF(Projections!C$33&gt;=0,$B8+(1-$B8)*Projections!C$33,$B8+$B8*Projections!C$33)</f>
        <v>0.86326020659437541</v>
      </c>
      <c r="D8">
        <f>IF(Projections!D$33&gt;=0,$B8+(1-$B8)*Projections!D$33,$B8+$B8*Projections!D$33)</f>
        <v>0.86128010261019838</v>
      </c>
      <c r="E8">
        <f>IF(Projections!E$33&gt;=0,$B8+(1-$B8)*Projections!E$33,$B8+$B8*Projections!E$33)</f>
        <v>0.85929999862602169</v>
      </c>
      <c r="F8">
        <f>IF(Projections!F$33&gt;=0,$B8+(1-$B8)*Projections!F$33,$B8+$B8*Projections!F$33)</f>
        <v>0.85731989464184499</v>
      </c>
      <c r="G8">
        <f>IF(Projections!G$33&gt;=0,$B8+(1-$B8)*Projections!G$33,$B8+$B8*Projections!G$33)</f>
        <v>0.85533979065766841</v>
      </c>
      <c r="H8">
        <f>IF(Projections!H$33&gt;=0,$B8+(1-$B8)*Projections!H$33,$B8+$B8*Projections!H$33)</f>
        <v>0.8530993390496473</v>
      </c>
      <c r="I8">
        <f>IF(Projections!I$33&gt;=0,$B8+(1-$B8)*Projections!I$33,$B8+$B8*Projections!I$33)</f>
        <v>0.85085888744162819</v>
      </c>
      <c r="J8">
        <f>IF(Projections!J$33&gt;=0,$B8+(1-$B8)*Projections!J$33,$B8+$B8*Projections!J$33)</f>
        <v>0.84861843583360808</v>
      </c>
      <c r="K8">
        <f>IF(Projections!K$33&gt;=0,$B8+(1-$B8)*Projections!K$33,$B8+$B8*Projections!K$33)</f>
        <v>0.84637798422558808</v>
      </c>
      <c r="L8">
        <f>IF(Projections!L$33&gt;=0,$B8+(1-$B8)*Projections!L$33,$B8+$B8*Projections!L$33)</f>
        <v>0.84413753261756885</v>
      </c>
      <c r="M8">
        <f>IF(Projections!M$33&gt;=0,$B8+(1-$B8)*Projections!M$33,$B8+$B8*Projections!M$33)</f>
        <v>0.84180540328159592</v>
      </c>
      <c r="N8">
        <f>IF(Projections!N$33&gt;=0,$B8+(1-$B8)*Projections!N$33,$B8+$B8*Projections!N$33)</f>
        <v>0.83947327394562199</v>
      </c>
      <c r="O8">
        <f>IF(Projections!O$33&gt;=0,$B8+(1-$B8)*Projections!O$33,$B8+$B8*Projections!O$33)</f>
        <v>0.83714114460964806</v>
      </c>
      <c r="P8">
        <f>IF(Projections!P$33&gt;=0,$B8+(1-$B8)*Projections!P$33,$B8+$B8*Projections!P$33)</f>
        <v>0.83480901527367413</v>
      </c>
      <c r="Q8">
        <f>IF(Projections!Q$33&gt;=0,$B8+(1-$B8)*Projections!Q$33,$B8+$B8*Projections!Q$33)</f>
        <v>0.8324768859377002</v>
      </c>
      <c r="R8">
        <f>IF(Projections!R$33&gt;=0,$B8+(1-$B8)*Projections!R$33,$B8+$B8*Projections!R$33)</f>
        <v>0.83010291403404202</v>
      </c>
      <c r="S8">
        <f>IF(Projections!S$33&gt;=0,$B8+(1-$B8)*Projections!S$33,$B8+$B8*Projections!S$33)</f>
        <v>0.82772894213038373</v>
      </c>
      <c r="T8">
        <f>IF(Projections!T$33&gt;=0,$B8+(1-$B8)*Projections!T$33,$B8+$B8*Projections!T$33)</f>
        <v>0.82535497022672555</v>
      </c>
      <c r="U8">
        <f>IF(Projections!U$33&gt;=0,$B8+(1-$B8)*Projections!U$33,$B8+$B8*Projections!U$33)</f>
        <v>0.82298099832306737</v>
      </c>
      <c r="V8">
        <f>IF(Projections!V$33&gt;=0,$B8+(1-$B8)*Projections!V$33,$B8+$B8*Projections!V$33)</f>
        <v>0.82060702641940908</v>
      </c>
      <c r="W8">
        <f>IF(Projections!W$33&gt;=0,$B8+(1-$B8)*Projections!W$33,$B8+$B8*Projections!W$33)</f>
        <v>0.81828020218110531</v>
      </c>
      <c r="X8">
        <f>IF(Projections!X$33&gt;=0,$B8+(1-$B8)*Projections!X$33,$B8+$B8*Projections!X$33)</f>
        <v>0.81595337794280232</v>
      </c>
      <c r="Y8">
        <f>IF(Projections!Y$33&gt;=0,$B8+(1-$B8)*Projections!Y$33,$B8+$B8*Projections!Y$33)</f>
        <v>0.81362655370449855</v>
      </c>
      <c r="Z8">
        <f>IF(Projections!Z$33&gt;=0,$B8+(1-$B8)*Projections!Z$33,$B8+$B8*Projections!Z$33)</f>
        <v>0.81129972946619466</v>
      </c>
      <c r="AA8">
        <f>IF(Projections!AA$33&gt;=0,$B8+(1-$B8)*Projections!AA$33,$B8+$B8*Projections!AA$33)</f>
        <v>0.80897290522789078</v>
      </c>
      <c r="AB8">
        <f>IF(Projections!AB$33&gt;=0,$B8+(1-$B8)*Projections!AB$33,$B8+$B8*Projections!AB$33)</f>
        <v>0.80678009717927801</v>
      </c>
      <c r="AC8">
        <f>IF(Projections!AC$33&gt;=0,$B8+(1-$B8)*Projections!AC$33,$B8+$B8*Projections!AC$33)</f>
        <v>0.80458728913066524</v>
      </c>
      <c r="AD8">
        <f>IF(Projections!AD$33&gt;=0,$B8+(1-$B8)*Projections!AD$33,$B8+$B8*Projections!AD$33)</f>
        <v>0.80239448108205247</v>
      </c>
      <c r="AE8">
        <f>IF(Projections!AE$33&gt;=0,$B8+(1-$B8)*Projections!AE$33,$B8+$B8*Projections!AE$33)</f>
        <v>0.8002016730334397</v>
      </c>
      <c r="AF8">
        <f>IF(Projections!AF$33&gt;=0,$B8+(1-$B8)*Projections!AF$33,$B8+$B8*Projections!AF$33)</f>
        <v>0.79800886498482693</v>
      </c>
    </row>
    <row r="9" spans="1:32" x14ac:dyDescent="0.35">
      <c r="A9" s="1" t="s">
        <v>5148</v>
      </c>
      <c r="B9" s="6">
        <f t="shared" ref="B9" si="2">B6</f>
        <v>0.81662759748617053</v>
      </c>
      <c r="C9">
        <f>IF(Projections!C$33&gt;=0,$B9+(1-$B9)*Projections!C$33,$B9+$B9*Projections!C$33)</f>
        <v>0.81475874378205937</v>
      </c>
      <c r="D9">
        <f>IF(Projections!D$33&gt;=0,$B9+(1-$B9)*Projections!D$33,$B9+$B9*Projections!D$33)</f>
        <v>0.81288989007794787</v>
      </c>
      <c r="E9">
        <f>IF(Projections!E$33&gt;=0,$B9+(1-$B9)*Projections!E$33,$B9+$B9*Projections!E$33)</f>
        <v>0.81102103637383671</v>
      </c>
      <c r="F9">
        <f>IF(Projections!F$33&gt;=0,$B9+(1-$B9)*Projections!F$33,$B9+$B9*Projections!F$33)</f>
        <v>0.80915218266972566</v>
      </c>
      <c r="G9">
        <f>IF(Projections!G$33&gt;=0,$B9+(1-$B9)*Projections!G$33,$B9+$B9*Projections!G$33)</f>
        <v>0.8072833289656145</v>
      </c>
      <c r="H9">
        <f>IF(Projections!H$33&gt;=0,$B9+(1-$B9)*Projections!H$33,$B9+$B9*Projections!H$33)</f>
        <v>0.80516875502404817</v>
      </c>
      <c r="I9">
        <f>IF(Projections!I$33&gt;=0,$B9+(1-$B9)*Projections!I$33,$B9+$B9*Projections!I$33)</f>
        <v>0.8030541810824835</v>
      </c>
      <c r="J9">
        <f>IF(Projections!J$33&gt;=0,$B9+(1-$B9)*Projections!J$33,$B9+$B9*Projections!J$33)</f>
        <v>0.80093960714091794</v>
      </c>
      <c r="K9">
        <f>IF(Projections!K$33&gt;=0,$B9+(1-$B9)*Projections!K$33,$B9+$B9*Projections!K$33)</f>
        <v>0.79882503319935239</v>
      </c>
      <c r="L9">
        <f>IF(Projections!L$33&gt;=0,$B9+(1-$B9)*Projections!L$33,$B9+$B9*Projections!L$33)</f>
        <v>0.79671045925778783</v>
      </c>
      <c r="M9">
        <f>IF(Projections!M$33&gt;=0,$B9+(1-$B9)*Projections!M$33,$B9+$B9*Projections!M$33)</f>
        <v>0.79450935841519166</v>
      </c>
      <c r="N9">
        <f>IF(Projections!N$33&gt;=0,$B9+(1-$B9)*Projections!N$33,$B9+$B9*Projections!N$33)</f>
        <v>0.7923082575725946</v>
      </c>
      <c r="O9">
        <f>IF(Projections!O$33&gt;=0,$B9+(1-$B9)*Projections!O$33,$B9+$B9*Projections!O$33)</f>
        <v>0.79010715672999743</v>
      </c>
      <c r="P9">
        <f>IF(Projections!P$33&gt;=0,$B9+(1-$B9)*Projections!P$33,$B9+$B9*Projections!P$33)</f>
        <v>0.78790605588740037</v>
      </c>
      <c r="Q9">
        <f>IF(Projections!Q$33&gt;=0,$B9+(1-$B9)*Projections!Q$33,$B9+$B9*Projections!Q$33)</f>
        <v>0.78570495504480331</v>
      </c>
      <c r="R9">
        <f>IF(Projections!R$33&gt;=0,$B9+(1-$B9)*Projections!R$33,$B9+$B9*Projections!R$33)</f>
        <v>0.78346436251983442</v>
      </c>
      <c r="S9">
        <f>IF(Projections!S$33&gt;=0,$B9+(1-$B9)*Projections!S$33,$B9+$B9*Projections!S$33)</f>
        <v>0.78122376999486554</v>
      </c>
      <c r="T9">
        <f>IF(Projections!T$33&gt;=0,$B9+(1-$B9)*Projections!T$33,$B9+$B9*Projections!T$33)</f>
        <v>0.77898317746989665</v>
      </c>
      <c r="U9">
        <f>IF(Projections!U$33&gt;=0,$B9+(1-$B9)*Projections!U$33,$B9+$B9*Projections!U$33)</f>
        <v>0.77674258494492765</v>
      </c>
      <c r="V9">
        <f>IF(Projections!V$33&gt;=0,$B9+(1-$B9)*Projections!V$33,$B9+$B9*Projections!V$33)</f>
        <v>0.77450199241995876</v>
      </c>
      <c r="W9">
        <f>IF(Projections!W$33&gt;=0,$B9+(1-$B9)*Projections!W$33,$B9+$B9*Projections!W$33)</f>
        <v>0.77230589861310861</v>
      </c>
      <c r="X9">
        <f>IF(Projections!X$33&gt;=0,$B9+(1-$B9)*Projections!X$33,$B9+$B9*Projections!X$33)</f>
        <v>0.77010980480625935</v>
      </c>
      <c r="Y9">
        <f>IF(Projections!Y$33&gt;=0,$B9+(1-$B9)*Projections!Y$33,$B9+$B9*Projections!Y$33)</f>
        <v>0.76791371099940919</v>
      </c>
      <c r="Z9">
        <f>IF(Projections!Z$33&gt;=0,$B9+(1-$B9)*Projections!Z$33,$B9+$B9*Projections!Z$33)</f>
        <v>0.76571761719255904</v>
      </c>
      <c r="AA9">
        <f>IF(Projections!AA$33&gt;=0,$B9+(1-$B9)*Projections!AA$33,$B9+$B9*Projections!AA$33)</f>
        <v>0.76352152338570889</v>
      </c>
      <c r="AB9">
        <f>IF(Projections!AB$33&gt;=0,$B9+(1-$B9)*Projections!AB$33,$B9+$B9*Projections!AB$33)</f>
        <v>0.7614519161949741</v>
      </c>
      <c r="AC9">
        <f>IF(Projections!AC$33&gt;=0,$B9+(1-$B9)*Projections!AC$33,$B9+$B9*Projections!AC$33)</f>
        <v>0.75938230900423931</v>
      </c>
      <c r="AD9">
        <f>IF(Projections!AD$33&gt;=0,$B9+(1-$B9)*Projections!AD$33,$B9+$B9*Projections!AD$33)</f>
        <v>0.75731270181350441</v>
      </c>
      <c r="AE9">
        <f>IF(Projections!AE$33&gt;=0,$B9+(1-$B9)*Projections!AE$33,$B9+$B9*Projections!AE$33)</f>
        <v>0.75524309462276962</v>
      </c>
      <c r="AF9">
        <f>IF(Projections!AF$33&gt;=0,$B9+(1-$B9)*Projections!AF$33,$B9+$B9*Projections!AF$33)</f>
        <v>0.75317348743203483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326AE5-5FF8-4FF6-9771-FD7609BC3401}">
  <sheetPr>
    <tabColor rgb="FFFF0000"/>
  </sheetPr>
  <dimension ref="A1"/>
  <sheetViews>
    <sheetView workbookViewId="0"/>
  </sheetViews>
  <sheetFormatPr defaultRowHeight="14.5" x14ac:dyDescent="0.35"/>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F58DA-8CA7-40E1-A36B-50A3791E833C}">
  <sheetPr>
    <tabColor theme="4" tint="-0.249977111117893"/>
  </sheetPr>
  <dimension ref="A1:AF9"/>
  <sheetViews>
    <sheetView workbookViewId="0">
      <selection activeCell="B8" sqref="B8"/>
    </sheetView>
  </sheetViews>
  <sheetFormatPr defaultRowHeight="14.5" x14ac:dyDescent="0.35"/>
  <cols>
    <col min="1" max="1" width="34.7265625" customWidth="1"/>
    <col min="2" max="2" width="13.1796875" customWidth="1"/>
  </cols>
  <sheetData>
    <row r="1" spans="1:32" x14ac:dyDescent="0.35">
      <c r="B1" s="43">
        <v>2020</v>
      </c>
      <c r="C1">
        <v>2021</v>
      </c>
      <c r="D1" s="43">
        <v>2022</v>
      </c>
      <c r="E1">
        <v>2023</v>
      </c>
      <c r="F1" s="43">
        <v>2024</v>
      </c>
      <c r="G1">
        <v>2025</v>
      </c>
      <c r="H1" s="43">
        <v>2026</v>
      </c>
      <c r="I1">
        <v>2027</v>
      </c>
      <c r="J1" s="43">
        <v>2028</v>
      </c>
      <c r="K1">
        <v>2029</v>
      </c>
      <c r="L1" s="43">
        <v>2030</v>
      </c>
      <c r="M1">
        <v>2031</v>
      </c>
      <c r="N1" s="43">
        <v>2032</v>
      </c>
      <c r="O1">
        <v>2033</v>
      </c>
      <c r="P1" s="43">
        <v>2034</v>
      </c>
      <c r="Q1">
        <v>2035</v>
      </c>
      <c r="R1" s="43">
        <v>2036</v>
      </c>
      <c r="S1">
        <v>2037</v>
      </c>
      <c r="T1" s="43">
        <v>2038</v>
      </c>
      <c r="U1">
        <v>2039</v>
      </c>
      <c r="V1" s="43">
        <v>2040</v>
      </c>
      <c r="W1">
        <v>2041</v>
      </c>
      <c r="X1" s="43">
        <v>2042</v>
      </c>
      <c r="Y1">
        <v>2043</v>
      </c>
      <c r="Z1" s="43">
        <v>2044</v>
      </c>
      <c r="AA1">
        <v>2045</v>
      </c>
      <c r="AB1" s="43">
        <v>2046</v>
      </c>
      <c r="AC1">
        <v>2047</v>
      </c>
      <c r="AD1" s="43">
        <v>2048</v>
      </c>
      <c r="AE1">
        <v>2049</v>
      </c>
      <c r="AF1" s="43">
        <v>2050</v>
      </c>
    </row>
    <row r="2" spans="1:32" x14ac:dyDescent="0.35">
      <c r="A2" s="1" t="s">
        <v>5157</v>
      </c>
      <c r="B2" s="45">
        <f>SUMPRODUCT('First Year Calculations'!D:D,'First Year Calculations'!$P:$P)</f>
        <v>0.49269584338385408</v>
      </c>
      <c r="C2">
        <f>IF(Projections!C$26&gt;=0,$B2+(1-$B2)*Projections!C$26,$B2+$B2*Projections!C$26)</f>
        <v>0.4927783138854207</v>
      </c>
      <c r="D2">
        <f>IF(Projections!D$26&gt;=0,$B2+(1-$B2)*Projections!D$26,$B2+$B2*Projections!D$26)</f>
        <v>0.49286078438698749</v>
      </c>
      <c r="E2">
        <f>IF(Projections!E$26&gt;=0,$B2+(1-$B2)*Projections!E$26,$B2+$B2*Projections!E$26)</f>
        <v>0.49294325488855412</v>
      </c>
      <c r="F2">
        <f>IF(Projections!F$26&gt;=0,$B2+(1-$B2)*Projections!F$26,$B2+$B2*Projections!F$26)</f>
        <v>0.49302572539012085</v>
      </c>
      <c r="G2">
        <f>IF(Projections!G$26&gt;=0,$B2+(1-$B2)*Projections!G$26,$B2+$B2*Projections!G$26)</f>
        <v>0.49310819589168753</v>
      </c>
      <c r="H2">
        <f>IF(Projections!H$26&gt;=0,$B2+(1-$B2)*Projections!H$26,$B2+$B2*Projections!H$26)</f>
        <v>0.49300017721070699</v>
      </c>
      <c r="I2">
        <f>IF(Projections!I$26&gt;=0,$B2+(1-$B2)*Projections!I$26,$B2+$B2*Projections!I$26)</f>
        <v>0.49289215852972634</v>
      </c>
      <c r="J2">
        <f>IF(Projections!J$26&gt;=0,$B2+(1-$B2)*Projections!J$26,$B2+$B2*Projections!J$26)</f>
        <v>0.49278413984874569</v>
      </c>
      <c r="K2">
        <f>IF(Projections!K$26&gt;=0,$B2+(1-$B2)*Projections!K$26,$B2+$B2*Projections!K$26)</f>
        <v>0.49267632233551306</v>
      </c>
      <c r="L2">
        <f>IF(Projections!L$26&gt;=0,$B2+(1-$B2)*Projections!L$26,$B2+$B2*Projections!L$26)</f>
        <v>0.49256940545134337</v>
      </c>
      <c r="M2">
        <f>IF(Projections!M$26&gt;=0,$B2+(1-$B2)*Projections!M$26,$B2+$B2*Projections!M$26)</f>
        <v>0.49246204316456943</v>
      </c>
      <c r="N2">
        <f>IF(Projections!N$26&gt;=0,$B2+(1-$B2)*Projections!N$26,$B2+$B2*Projections!N$26)</f>
        <v>0.49235468087779544</v>
      </c>
      <c r="O2">
        <f>IF(Projections!O$26&gt;=0,$B2+(1-$B2)*Projections!O$26,$B2+$B2*Projections!O$26)</f>
        <v>0.4922473185910215</v>
      </c>
      <c r="P2">
        <f>IF(Projections!P$26&gt;=0,$B2+(1-$B2)*Projections!P$26,$B2+$B2*Projections!P$26)</f>
        <v>0.49213995630424745</v>
      </c>
      <c r="Q2">
        <f>IF(Projections!Q$26&gt;=0,$B2+(1-$B2)*Projections!Q$26,$B2+$B2*Projections!Q$26)</f>
        <v>0.49203259401747357</v>
      </c>
      <c r="R2">
        <f>IF(Projections!R$26&gt;=0,$B2+(1-$B2)*Projections!R$26,$B2+$B2*Projections!R$26)</f>
        <v>0.49195702802483088</v>
      </c>
      <c r="S2">
        <f>IF(Projections!S$26&gt;=0,$B2+(1-$B2)*Projections!S$26,$B2+$B2*Projections!S$26)</f>
        <v>0.49188146203218819</v>
      </c>
      <c r="T2">
        <f>IF(Projections!T$26&gt;=0,$B2+(1-$B2)*Projections!T$26,$B2+$B2*Projections!T$26)</f>
        <v>0.49180589603954544</v>
      </c>
      <c r="U2">
        <f>IF(Projections!U$26&gt;=0,$B2+(1-$B2)*Projections!U$26,$B2+$B2*Projections!U$26)</f>
        <v>0.49173033004690281</v>
      </c>
      <c r="V2">
        <f>IF(Projections!V$26&gt;=0,$B2+(1-$B2)*Projections!V$26,$B2+$B2*Projections!V$26)</f>
        <v>0.49165476405426012</v>
      </c>
      <c r="W2">
        <f>IF(Projections!W$26&gt;=0,$B2+(1-$B2)*Projections!W$26,$B2+$B2*Projections!W$26)</f>
        <v>0.49162512805989894</v>
      </c>
      <c r="X2">
        <f>IF(Projections!X$26&gt;=0,$B2+(1-$B2)*Projections!X$26,$B2+$B2*Projections!X$26)</f>
        <v>0.49159549206553788</v>
      </c>
      <c r="Y2">
        <f>IF(Projections!Y$26&gt;=0,$B2+(1-$B2)*Projections!Y$26,$B2+$B2*Projections!Y$26)</f>
        <v>0.49156585607117675</v>
      </c>
      <c r="Z2">
        <f>IF(Projections!Z$26&gt;=0,$B2+(1-$B2)*Projections!Z$26,$B2+$B2*Projections!Z$26)</f>
        <v>0.49153622007681563</v>
      </c>
      <c r="AA2">
        <f>IF(Projections!AA$26&gt;=0,$B2+(1-$B2)*Projections!AA$26,$B2+$B2*Projections!AA$26)</f>
        <v>0.49150658408245451</v>
      </c>
      <c r="AB2">
        <f>IF(Projections!AB$26&gt;=0,$B2+(1-$B2)*Projections!AB$26,$B2+$B2*Projections!AB$26)</f>
        <v>0.49151682755376014</v>
      </c>
      <c r="AC2">
        <f>IF(Projections!AC$26&gt;=0,$B2+(1-$B2)*Projections!AC$26,$B2+$B2*Projections!AC$26)</f>
        <v>0.49152707102506571</v>
      </c>
      <c r="AD2">
        <f>IF(Projections!AD$26&gt;=0,$B2+(1-$B2)*Projections!AD$26,$B2+$B2*Projections!AD$26)</f>
        <v>0.49153731449637128</v>
      </c>
      <c r="AE2">
        <f>IF(Projections!AE$26&gt;=0,$B2+(1-$B2)*Projections!AE$26,$B2+$B2*Projections!AE$26)</f>
        <v>0.49154755796767691</v>
      </c>
      <c r="AF2">
        <f>IF(Projections!AF$26&gt;=0,$B2+(1-$B2)*Projections!AF$26,$B2+$B2*Projections!AF$26)</f>
        <v>0.49155780143898242</v>
      </c>
    </row>
    <row r="3" spans="1:32" x14ac:dyDescent="0.35">
      <c r="A3" s="1" t="s">
        <v>5158</v>
      </c>
      <c r="B3" s="45">
        <f>SUMPRODUCT('First Year Calculations'!D:D,'First Year Calculations'!$M:$M)</f>
        <v>0.49301344291785526</v>
      </c>
      <c r="C3">
        <f>IF(Projections!C$26&gt;=0,$B3+(1-$B3)*Projections!C$26,$B3+$B3*Projections!C$26)</f>
        <v>0.4930958617884772</v>
      </c>
      <c r="D3">
        <f>IF(Projections!D$26&gt;=0,$B3+(1-$B3)*Projections!D$26,$B3+$B3*Projections!D$26)</f>
        <v>0.49317828065909919</v>
      </c>
      <c r="E3">
        <f>IF(Projections!E$26&gt;=0,$B3+(1-$B3)*Projections!E$26,$B3+$B3*Projections!E$26)</f>
        <v>0.49326069952972112</v>
      </c>
      <c r="F3">
        <f>IF(Projections!F$26&gt;=0,$B3+(1-$B3)*Projections!F$26,$B3+$B3*Projections!F$26)</f>
        <v>0.49334311840034317</v>
      </c>
      <c r="G3">
        <f>IF(Projections!G$26&gt;=0,$B3+(1-$B3)*Projections!G$26,$B3+$B3*Projections!G$26)</f>
        <v>0.49342553727096511</v>
      </c>
      <c r="H3">
        <f>IF(Projections!H$26&gt;=0,$B3+(1-$B3)*Projections!H$26,$B3+$B3*Projections!H$26)</f>
        <v>0.49331758621545602</v>
      </c>
      <c r="I3">
        <f>IF(Projections!I$26&gt;=0,$B3+(1-$B3)*Projections!I$26,$B3+$B3*Projections!I$26)</f>
        <v>0.49320963515994676</v>
      </c>
      <c r="J3">
        <f>IF(Projections!J$26&gt;=0,$B3+(1-$B3)*Projections!J$26,$B3+$B3*Projections!J$26)</f>
        <v>0.4931016841044375</v>
      </c>
      <c r="K3">
        <f>IF(Projections!K$26&gt;=0,$B3+(1-$B3)*Projections!K$26,$B3+$B3*Projections!K$26)</f>
        <v>0.49299390928593767</v>
      </c>
      <c r="L3">
        <f>IF(Projections!L$26&gt;=0,$B3+(1-$B3)*Projections!L$26,$B3+$B3*Projections!L$26)</f>
        <v>0.4928869234814533</v>
      </c>
      <c r="M3">
        <f>IF(Projections!M$26&gt;=0,$B3+(1-$B3)*Projections!M$26,$B3+$B3*Projections!M$26)</f>
        <v>0.49277949198725107</v>
      </c>
      <c r="N3">
        <f>IF(Projections!N$26&gt;=0,$B3+(1-$B3)*Projections!N$26,$B3+$B3*Projections!N$26)</f>
        <v>0.49267206049304874</v>
      </c>
      <c r="O3">
        <f>IF(Projections!O$26&gt;=0,$B3+(1-$B3)*Projections!O$26,$B3+$B3*Projections!O$26)</f>
        <v>0.49256462899884657</v>
      </c>
      <c r="P3">
        <f>IF(Projections!P$26&gt;=0,$B3+(1-$B3)*Projections!P$26,$B3+$B3*Projections!P$26)</f>
        <v>0.49245719750464423</v>
      </c>
      <c r="Q3">
        <f>IF(Projections!Q$26&gt;=0,$B3+(1-$B3)*Projections!Q$26,$B3+$B3*Projections!Q$26)</f>
        <v>0.492349766010442</v>
      </c>
      <c r="R3">
        <f>IF(Projections!R$26&gt;=0,$B3+(1-$B3)*Projections!R$26,$B3+$B3*Projections!R$26)</f>
        <v>0.49227415130676522</v>
      </c>
      <c r="S3">
        <f>IF(Projections!S$26&gt;=0,$B3+(1-$B3)*Projections!S$26,$B3+$B3*Projections!S$26)</f>
        <v>0.49219853660308838</v>
      </c>
      <c r="T3">
        <f>IF(Projections!T$26&gt;=0,$B3+(1-$B3)*Projections!T$26,$B3+$B3*Projections!T$26)</f>
        <v>0.49212292189941148</v>
      </c>
      <c r="U3">
        <f>IF(Projections!U$26&gt;=0,$B3+(1-$B3)*Projections!U$26,$B3+$B3*Projections!U$26)</f>
        <v>0.4920473071957347</v>
      </c>
      <c r="V3">
        <f>IF(Projections!V$26&gt;=0,$B3+(1-$B3)*Projections!V$26,$B3+$B3*Projections!V$26)</f>
        <v>0.49197169249205791</v>
      </c>
      <c r="W3">
        <f>IF(Projections!W$26&gt;=0,$B3+(1-$B3)*Projections!W$26,$B3+$B3*Projections!W$26)</f>
        <v>0.49194203739386594</v>
      </c>
      <c r="X3">
        <f>IF(Projections!X$26&gt;=0,$B3+(1-$B3)*Projections!X$26,$B3+$B3*Projections!X$26)</f>
        <v>0.49191238229567413</v>
      </c>
      <c r="Y3">
        <f>IF(Projections!Y$26&gt;=0,$B3+(1-$B3)*Projections!Y$26,$B3+$B3*Projections!Y$26)</f>
        <v>0.49188272719748227</v>
      </c>
      <c r="Z3">
        <f>IF(Projections!Z$26&gt;=0,$B3+(1-$B3)*Projections!Z$26,$B3+$B3*Projections!Z$26)</f>
        <v>0.49185307209929041</v>
      </c>
      <c r="AA3">
        <f>IF(Projections!AA$26&gt;=0,$B3+(1-$B3)*Projections!AA$26,$B3+$B3*Projections!AA$26)</f>
        <v>0.49182341700109855</v>
      </c>
      <c r="AB3">
        <f>IF(Projections!AB$26&gt;=0,$B3+(1-$B3)*Projections!AB$26,$B3+$B3*Projections!AB$26)</f>
        <v>0.4918336670755078</v>
      </c>
      <c r="AC3">
        <f>IF(Projections!AC$26&gt;=0,$B3+(1-$B3)*Projections!AC$26,$B3+$B3*Projections!AC$26)</f>
        <v>0.49184391714991704</v>
      </c>
      <c r="AD3">
        <f>IF(Projections!AD$26&gt;=0,$B3+(1-$B3)*Projections!AD$26,$B3+$B3*Projections!AD$26)</f>
        <v>0.49185416722432623</v>
      </c>
      <c r="AE3">
        <f>IF(Projections!AE$26&gt;=0,$B3+(1-$B3)*Projections!AE$26,$B3+$B3*Projections!AE$26)</f>
        <v>0.49186441729873548</v>
      </c>
      <c r="AF3">
        <f>IF(Projections!AF$26&gt;=0,$B3+(1-$B3)*Projections!AF$26,$B3+$B3*Projections!AF$26)</f>
        <v>0.49187466737314467</v>
      </c>
    </row>
    <row r="4" spans="1:32" x14ac:dyDescent="0.35">
      <c r="A4" s="1" t="s">
        <v>5159</v>
      </c>
      <c r="B4" s="45">
        <f>SUMPRODUCT('First Year Calculations'!D:D,'First Year Calculations'!$V:$V)</f>
        <v>0.4917200994640622</v>
      </c>
      <c r="C4">
        <f>IF(Projections!C$26&gt;=0,$B4+(1-$B4)*Projections!C$26,$B4+$B4*Projections!C$26)</f>
        <v>0.49180272858859581</v>
      </c>
      <c r="D4">
        <f>IF(Projections!D$26&gt;=0,$B4+(1-$B4)*Projections!D$26,$B4+$B4*Projections!D$26)</f>
        <v>0.49188535771312947</v>
      </c>
      <c r="E4">
        <f>IF(Projections!E$26&gt;=0,$B4+(1-$B4)*Projections!E$26,$B4+$B4*Projections!E$26)</f>
        <v>0.49196798683766307</v>
      </c>
      <c r="F4">
        <f>IF(Projections!F$26&gt;=0,$B4+(1-$B4)*Projections!F$26,$B4+$B4*Projections!F$26)</f>
        <v>0.49205061596219679</v>
      </c>
      <c r="G4">
        <f>IF(Projections!G$26&gt;=0,$B4+(1-$B4)*Projections!G$26,$B4+$B4*Projections!G$26)</f>
        <v>0.49213324508673034</v>
      </c>
      <c r="H4">
        <f>IF(Projections!H$26&gt;=0,$B4+(1-$B4)*Projections!H$26,$B4+$B4*Projections!H$26)</f>
        <v>0.49202501864366111</v>
      </c>
      <c r="I4">
        <f>IF(Projections!I$26&gt;=0,$B4+(1-$B4)*Projections!I$26,$B4+$B4*Projections!I$26)</f>
        <v>0.49191679220059176</v>
      </c>
      <c r="J4">
        <f>IF(Projections!J$26&gt;=0,$B4+(1-$B4)*Projections!J$26,$B4+$B4*Projections!J$26)</f>
        <v>0.49180856575752241</v>
      </c>
      <c r="K4">
        <f>IF(Projections!K$26&gt;=0,$B4+(1-$B4)*Projections!K$26,$B4+$B4*Projections!K$26)</f>
        <v>0.49170061707556473</v>
      </c>
      <c r="L4">
        <f>IF(Projections!L$26&gt;=0,$B4+(1-$B4)*Projections!L$26,$B4+$B4*Projections!L$26)</f>
        <v>0.49159391193156099</v>
      </c>
      <c r="M4">
        <f>IF(Projections!M$26&gt;=0,$B4+(1-$B4)*Projections!M$26,$B4+$B4*Projections!M$26)</f>
        <v>0.49148676226703658</v>
      </c>
      <c r="N4">
        <f>IF(Projections!N$26&gt;=0,$B4+(1-$B4)*Projections!N$26,$B4+$B4*Projections!N$26)</f>
        <v>0.49137961260251206</v>
      </c>
      <c r="O4">
        <f>IF(Projections!O$26&gt;=0,$B4+(1-$B4)*Projections!O$26,$B4+$B4*Projections!O$26)</f>
        <v>0.4912724629379876</v>
      </c>
      <c r="P4">
        <f>IF(Projections!P$26&gt;=0,$B4+(1-$B4)*Projections!P$26,$B4+$B4*Projections!P$26)</f>
        <v>0.49116531327346308</v>
      </c>
      <c r="Q4">
        <f>IF(Projections!Q$26&gt;=0,$B4+(1-$B4)*Projections!Q$26,$B4+$B4*Projections!Q$26)</f>
        <v>0.49105816360893861</v>
      </c>
      <c r="R4">
        <f>IF(Projections!R$26&gt;=0,$B4+(1-$B4)*Projections!R$26,$B4+$B4*Projections!R$26)</f>
        <v>0.49098274726857916</v>
      </c>
      <c r="S4">
        <f>IF(Projections!S$26&gt;=0,$B4+(1-$B4)*Projections!S$26,$B4+$B4*Projections!S$26)</f>
        <v>0.49090733092821959</v>
      </c>
      <c r="T4">
        <f>IF(Projections!T$26&gt;=0,$B4+(1-$B4)*Projections!T$26,$B4+$B4*Projections!T$26)</f>
        <v>0.49083191458786002</v>
      </c>
      <c r="U4">
        <f>IF(Projections!U$26&gt;=0,$B4+(1-$B4)*Projections!U$26,$B4+$B4*Projections!U$26)</f>
        <v>0.49075649824750051</v>
      </c>
      <c r="V4">
        <f>IF(Projections!V$26&gt;=0,$B4+(1-$B4)*Projections!V$26,$B4+$B4*Projections!V$26)</f>
        <v>0.49068108190714105</v>
      </c>
      <c r="W4">
        <f>IF(Projections!W$26&gt;=0,$B4+(1-$B4)*Projections!W$26,$B4+$B4*Projections!W$26)</f>
        <v>0.49065150460444873</v>
      </c>
      <c r="X4">
        <f>IF(Projections!X$26&gt;=0,$B4+(1-$B4)*Projections!X$26,$B4+$B4*Projections!X$26)</f>
        <v>0.49062192730175652</v>
      </c>
      <c r="Y4">
        <f>IF(Projections!Y$26&gt;=0,$B4+(1-$B4)*Projections!Y$26,$B4+$B4*Projections!Y$26)</f>
        <v>0.49059234999906431</v>
      </c>
      <c r="Z4">
        <f>IF(Projections!Z$26&gt;=0,$B4+(1-$B4)*Projections!Z$26,$B4+$B4*Projections!Z$26)</f>
        <v>0.49056277269637205</v>
      </c>
      <c r="AA4">
        <f>IF(Projections!AA$26&gt;=0,$B4+(1-$B4)*Projections!AA$26,$B4+$B4*Projections!AA$26)</f>
        <v>0.49053319539367984</v>
      </c>
      <c r="AB4">
        <f>IF(Projections!AB$26&gt;=0,$B4+(1-$B4)*Projections!AB$26,$B4+$B4*Projections!AB$26)</f>
        <v>0.49054341857862627</v>
      </c>
      <c r="AC4">
        <f>IF(Projections!AC$26&gt;=0,$B4+(1-$B4)*Projections!AC$26,$B4+$B4*Projections!AC$26)</f>
        <v>0.49055364176357275</v>
      </c>
      <c r="AD4">
        <f>IF(Projections!AD$26&gt;=0,$B4+(1-$B4)*Projections!AD$26,$B4+$B4*Projections!AD$26)</f>
        <v>0.49056386494851911</v>
      </c>
      <c r="AE4">
        <f>IF(Projections!AE$26&gt;=0,$B4+(1-$B4)*Projections!AE$26,$B4+$B4*Projections!AE$26)</f>
        <v>0.49057408813346554</v>
      </c>
      <c r="AF4">
        <f>IF(Projections!AF$26&gt;=0,$B4+(1-$B4)*Projections!AF$26,$B4+$B4*Projections!AF$26)</f>
        <v>0.4905843113184119</v>
      </c>
    </row>
    <row r="5" spans="1:32" x14ac:dyDescent="0.35">
      <c r="A5" s="1" t="s">
        <v>5160</v>
      </c>
      <c r="B5" s="45">
        <f>B4</f>
        <v>0.4917200994640622</v>
      </c>
      <c r="C5">
        <f>IF(Projections!C$26&gt;=0,$B5+(1-$B5)*Projections!C$26,$B5+$B5*Projections!C$26)</f>
        <v>0.49180272858859581</v>
      </c>
      <c r="D5">
        <f>IF(Projections!D$26&gt;=0,$B5+(1-$B5)*Projections!D$26,$B5+$B5*Projections!D$26)</f>
        <v>0.49188535771312947</v>
      </c>
      <c r="E5">
        <f>IF(Projections!E$26&gt;=0,$B5+(1-$B5)*Projections!E$26,$B5+$B5*Projections!E$26)</f>
        <v>0.49196798683766307</v>
      </c>
      <c r="F5">
        <f>IF(Projections!F$26&gt;=0,$B5+(1-$B5)*Projections!F$26,$B5+$B5*Projections!F$26)</f>
        <v>0.49205061596219679</v>
      </c>
      <c r="G5">
        <f>IF(Projections!G$26&gt;=0,$B5+(1-$B5)*Projections!G$26,$B5+$B5*Projections!G$26)</f>
        <v>0.49213324508673034</v>
      </c>
      <c r="H5">
        <f>IF(Projections!H$26&gt;=0,$B5+(1-$B5)*Projections!H$26,$B5+$B5*Projections!H$26)</f>
        <v>0.49202501864366111</v>
      </c>
      <c r="I5">
        <f>IF(Projections!I$26&gt;=0,$B5+(1-$B5)*Projections!I$26,$B5+$B5*Projections!I$26)</f>
        <v>0.49191679220059176</v>
      </c>
      <c r="J5">
        <f>IF(Projections!J$26&gt;=0,$B5+(1-$B5)*Projections!J$26,$B5+$B5*Projections!J$26)</f>
        <v>0.49180856575752241</v>
      </c>
      <c r="K5">
        <f>IF(Projections!K$26&gt;=0,$B5+(1-$B5)*Projections!K$26,$B5+$B5*Projections!K$26)</f>
        <v>0.49170061707556473</v>
      </c>
      <c r="L5">
        <f>IF(Projections!L$26&gt;=0,$B5+(1-$B5)*Projections!L$26,$B5+$B5*Projections!L$26)</f>
        <v>0.49159391193156099</v>
      </c>
      <c r="M5">
        <f>IF(Projections!M$26&gt;=0,$B5+(1-$B5)*Projections!M$26,$B5+$B5*Projections!M$26)</f>
        <v>0.49148676226703658</v>
      </c>
      <c r="N5">
        <f>IF(Projections!N$26&gt;=0,$B5+(1-$B5)*Projections!N$26,$B5+$B5*Projections!N$26)</f>
        <v>0.49137961260251206</v>
      </c>
      <c r="O5">
        <f>IF(Projections!O$26&gt;=0,$B5+(1-$B5)*Projections!O$26,$B5+$B5*Projections!O$26)</f>
        <v>0.4912724629379876</v>
      </c>
      <c r="P5">
        <f>IF(Projections!P$26&gt;=0,$B5+(1-$B5)*Projections!P$26,$B5+$B5*Projections!P$26)</f>
        <v>0.49116531327346308</v>
      </c>
      <c r="Q5">
        <f>IF(Projections!Q$26&gt;=0,$B5+(1-$B5)*Projections!Q$26,$B5+$B5*Projections!Q$26)</f>
        <v>0.49105816360893861</v>
      </c>
      <c r="R5">
        <f>IF(Projections!R$26&gt;=0,$B5+(1-$B5)*Projections!R$26,$B5+$B5*Projections!R$26)</f>
        <v>0.49098274726857916</v>
      </c>
      <c r="S5">
        <f>IF(Projections!S$26&gt;=0,$B5+(1-$B5)*Projections!S$26,$B5+$B5*Projections!S$26)</f>
        <v>0.49090733092821959</v>
      </c>
      <c r="T5">
        <f>IF(Projections!T$26&gt;=0,$B5+(1-$B5)*Projections!T$26,$B5+$B5*Projections!T$26)</f>
        <v>0.49083191458786002</v>
      </c>
      <c r="U5">
        <f>IF(Projections!U$26&gt;=0,$B5+(1-$B5)*Projections!U$26,$B5+$B5*Projections!U$26)</f>
        <v>0.49075649824750051</v>
      </c>
      <c r="V5">
        <f>IF(Projections!V$26&gt;=0,$B5+(1-$B5)*Projections!V$26,$B5+$B5*Projections!V$26)</f>
        <v>0.49068108190714105</v>
      </c>
      <c r="W5">
        <f>IF(Projections!W$26&gt;=0,$B5+(1-$B5)*Projections!W$26,$B5+$B5*Projections!W$26)</f>
        <v>0.49065150460444873</v>
      </c>
      <c r="X5">
        <f>IF(Projections!X$26&gt;=0,$B5+(1-$B5)*Projections!X$26,$B5+$B5*Projections!X$26)</f>
        <v>0.49062192730175652</v>
      </c>
      <c r="Y5">
        <f>IF(Projections!Y$26&gt;=0,$B5+(1-$B5)*Projections!Y$26,$B5+$B5*Projections!Y$26)</f>
        <v>0.49059234999906431</v>
      </c>
      <c r="Z5">
        <f>IF(Projections!Z$26&gt;=0,$B5+(1-$B5)*Projections!Z$26,$B5+$B5*Projections!Z$26)</f>
        <v>0.49056277269637205</v>
      </c>
      <c r="AA5">
        <f>IF(Projections!AA$26&gt;=0,$B5+(1-$B5)*Projections!AA$26,$B5+$B5*Projections!AA$26)</f>
        <v>0.49053319539367984</v>
      </c>
      <c r="AB5">
        <f>IF(Projections!AB$26&gt;=0,$B5+(1-$B5)*Projections!AB$26,$B5+$B5*Projections!AB$26)</f>
        <v>0.49054341857862627</v>
      </c>
      <c r="AC5">
        <f>IF(Projections!AC$26&gt;=0,$B5+(1-$B5)*Projections!AC$26,$B5+$B5*Projections!AC$26)</f>
        <v>0.49055364176357275</v>
      </c>
      <c r="AD5">
        <f>IF(Projections!AD$26&gt;=0,$B5+(1-$B5)*Projections!AD$26,$B5+$B5*Projections!AD$26)</f>
        <v>0.49056386494851911</v>
      </c>
      <c r="AE5">
        <f>IF(Projections!AE$26&gt;=0,$B5+(1-$B5)*Projections!AE$26,$B5+$B5*Projections!AE$26)</f>
        <v>0.49057408813346554</v>
      </c>
      <c r="AF5">
        <f>IF(Projections!AF$26&gt;=0,$B5+(1-$B5)*Projections!AF$26,$B5+$B5*Projections!AF$26)</f>
        <v>0.4905843113184119</v>
      </c>
    </row>
    <row r="6" spans="1:32" x14ac:dyDescent="0.35">
      <c r="A6" s="1" t="s">
        <v>5161</v>
      </c>
      <c r="B6" s="45">
        <f>SUMPRODUCT('First Year Calculations'!D:D,'First Year Calculations'!$S:$S)</f>
        <v>0.49316816250033069</v>
      </c>
      <c r="C6">
        <f>IF(Projections!C$26&gt;=0,$B6+(1-$B6)*Projections!C$26,$B6+$B6*Projections!C$26)</f>
        <v>0.49325055621878028</v>
      </c>
      <c r="D6">
        <f>IF(Projections!D$26&gt;=0,$B6+(1-$B6)*Projections!D$26,$B6+$B6*Projections!D$26)</f>
        <v>0.49333294993722998</v>
      </c>
      <c r="E6">
        <f>IF(Projections!E$26&gt;=0,$B6+(1-$B6)*Projections!E$26,$B6+$B6*Projections!E$26)</f>
        <v>0.49341534365567957</v>
      </c>
      <c r="F6">
        <f>IF(Projections!F$26&gt;=0,$B6+(1-$B6)*Projections!F$26,$B6+$B6*Projections!F$26)</f>
        <v>0.49349773737412927</v>
      </c>
      <c r="G6">
        <f>IF(Projections!G$26&gt;=0,$B6+(1-$B6)*Projections!G$26,$B6+$B6*Projections!G$26)</f>
        <v>0.49358013109257887</v>
      </c>
      <c r="H6">
        <f>IF(Projections!H$26&gt;=0,$B6+(1-$B6)*Projections!H$26,$B6+$B6*Projections!H$26)</f>
        <v>0.49347221298102462</v>
      </c>
      <c r="I6">
        <f>IF(Projections!I$26&gt;=0,$B6+(1-$B6)*Projections!I$26,$B6+$B6*Projections!I$26)</f>
        <v>0.4933642948694702</v>
      </c>
      <c r="J6">
        <f>IF(Projections!J$26&gt;=0,$B6+(1-$B6)*Projections!J$26,$B6+$B6*Projections!J$26)</f>
        <v>0.49325637675791584</v>
      </c>
      <c r="K6">
        <f>IF(Projections!K$26&gt;=0,$B6+(1-$B6)*Projections!K$26,$B6+$B6*Projections!K$26)</f>
        <v>0.49314862273828541</v>
      </c>
      <c r="L6">
        <f>IF(Projections!L$26&gt;=0,$B6+(1-$B6)*Projections!L$26,$B6+$B6*Projections!L$26)</f>
        <v>0.49304160335905928</v>
      </c>
      <c r="M6">
        <f>IF(Projections!M$26&gt;=0,$B6+(1-$B6)*Projections!M$26,$B6+$B6*Projections!M$26)</f>
        <v>0.49293413815024711</v>
      </c>
      <c r="N6">
        <f>IF(Projections!N$26&gt;=0,$B6+(1-$B6)*Projections!N$26,$B6+$B6*Projections!N$26)</f>
        <v>0.49282667294143484</v>
      </c>
      <c r="O6">
        <f>IF(Projections!O$26&gt;=0,$B6+(1-$B6)*Projections!O$26,$B6+$B6*Projections!O$26)</f>
        <v>0.49271920773262268</v>
      </c>
      <c r="P6">
        <f>IF(Projections!P$26&gt;=0,$B6+(1-$B6)*Projections!P$26,$B6+$B6*Projections!P$26)</f>
        <v>0.49261174252381046</v>
      </c>
      <c r="Q6">
        <f>IF(Projections!Q$26&gt;=0,$B6+(1-$B6)*Projections!Q$26,$B6+$B6*Projections!Q$26)</f>
        <v>0.4925042773149983</v>
      </c>
      <c r="R6">
        <f>IF(Projections!R$26&gt;=0,$B6+(1-$B6)*Projections!R$26,$B6+$B6*Projections!R$26)</f>
        <v>0.4924286388815925</v>
      </c>
      <c r="S6">
        <f>IF(Projections!S$26&gt;=0,$B6+(1-$B6)*Projections!S$26,$B6+$B6*Projections!S$26)</f>
        <v>0.49235300044818664</v>
      </c>
      <c r="T6">
        <f>IF(Projections!T$26&gt;=0,$B6+(1-$B6)*Projections!T$26,$B6+$B6*Projections!T$26)</f>
        <v>0.49227736201478084</v>
      </c>
      <c r="U6">
        <f>IF(Projections!U$26&gt;=0,$B6+(1-$B6)*Projections!U$26,$B6+$B6*Projections!U$26)</f>
        <v>0.49220172358137504</v>
      </c>
      <c r="V6">
        <f>IF(Projections!V$26&gt;=0,$B6+(1-$B6)*Projections!V$26,$B6+$B6*Projections!V$26)</f>
        <v>0.49212608514796929</v>
      </c>
      <c r="W6">
        <f>IF(Projections!W$26&gt;=0,$B6+(1-$B6)*Projections!W$26,$B6+$B6*Projections!W$26)</f>
        <v>0.49209642074328785</v>
      </c>
      <c r="X6">
        <f>IF(Projections!X$26&gt;=0,$B6+(1-$B6)*Projections!X$26,$B6+$B6*Projections!X$26)</f>
        <v>0.49206675633860658</v>
      </c>
      <c r="Y6">
        <f>IF(Projections!Y$26&gt;=0,$B6+(1-$B6)*Projections!Y$26,$B6+$B6*Projections!Y$26)</f>
        <v>0.49203709193392531</v>
      </c>
      <c r="Z6">
        <f>IF(Projections!Z$26&gt;=0,$B6+(1-$B6)*Projections!Z$26,$B6+$B6*Projections!Z$26)</f>
        <v>0.49200742752924392</v>
      </c>
      <c r="AA6">
        <f>IF(Projections!AA$26&gt;=0,$B6+(1-$B6)*Projections!AA$26,$B6+$B6*Projections!AA$26)</f>
        <v>0.49197776312456265</v>
      </c>
      <c r="AB6">
        <f>IF(Projections!AB$26&gt;=0,$B6+(1-$B6)*Projections!AB$26,$B6+$B6*Projections!AB$26)</f>
        <v>0.49198801641569395</v>
      </c>
      <c r="AC6">
        <f>IF(Projections!AC$26&gt;=0,$B6+(1-$B6)*Projections!AC$26,$B6+$B6*Projections!AC$26)</f>
        <v>0.49199826970682531</v>
      </c>
      <c r="AD6">
        <f>IF(Projections!AD$26&gt;=0,$B6+(1-$B6)*Projections!AD$26,$B6+$B6*Projections!AD$26)</f>
        <v>0.49200852299795655</v>
      </c>
      <c r="AE6">
        <f>IF(Projections!AE$26&gt;=0,$B6+(1-$B6)*Projections!AE$26,$B6+$B6*Projections!AE$26)</f>
        <v>0.49201877628908791</v>
      </c>
      <c r="AF6">
        <f>IF(Projections!AF$26&gt;=0,$B6+(1-$B6)*Projections!AF$26,$B6+$B6*Projections!AF$26)</f>
        <v>0.49202902958021916</v>
      </c>
    </row>
    <row r="7" spans="1:32" x14ac:dyDescent="0.35">
      <c r="A7" s="1" t="s">
        <v>5162</v>
      </c>
      <c r="B7" s="6">
        <f>B3</f>
        <v>0.49301344291785526</v>
      </c>
      <c r="C7">
        <f>IF(Projections!C$26&gt;=0,$B7+(1-$B7)*Projections!C$26,$B7+$B7*Projections!C$26)</f>
        <v>0.4930958617884772</v>
      </c>
      <c r="D7">
        <f>IF(Projections!D$26&gt;=0,$B7+(1-$B7)*Projections!D$26,$B7+$B7*Projections!D$26)</f>
        <v>0.49317828065909919</v>
      </c>
      <c r="E7">
        <f>IF(Projections!E$26&gt;=0,$B7+(1-$B7)*Projections!E$26,$B7+$B7*Projections!E$26)</f>
        <v>0.49326069952972112</v>
      </c>
      <c r="F7">
        <f>IF(Projections!F$26&gt;=0,$B7+(1-$B7)*Projections!F$26,$B7+$B7*Projections!F$26)</f>
        <v>0.49334311840034317</v>
      </c>
      <c r="G7">
        <f>IF(Projections!G$26&gt;=0,$B7+(1-$B7)*Projections!G$26,$B7+$B7*Projections!G$26)</f>
        <v>0.49342553727096511</v>
      </c>
      <c r="H7">
        <f>IF(Projections!H$26&gt;=0,$B7+(1-$B7)*Projections!H$26,$B7+$B7*Projections!H$26)</f>
        <v>0.49331758621545602</v>
      </c>
      <c r="I7">
        <f>IF(Projections!I$26&gt;=0,$B7+(1-$B7)*Projections!I$26,$B7+$B7*Projections!I$26)</f>
        <v>0.49320963515994676</v>
      </c>
      <c r="J7">
        <f>IF(Projections!J$26&gt;=0,$B7+(1-$B7)*Projections!J$26,$B7+$B7*Projections!J$26)</f>
        <v>0.4931016841044375</v>
      </c>
      <c r="K7">
        <f>IF(Projections!K$26&gt;=0,$B7+(1-$B7)*Projections!K$26,$B7+$B7*Projections!K$26)</f>
        <v>0.49299390928593767</v>
      </c>
      <c r="L7">
        <f>IF(Projections!L$26&gt;=0,$B7+(1-$B7)*Projections!L$26,$B7+$B7*Projections!L$26)</f>
        <v>0.4928869234814533</v>
      </c>
      <c r="M7">
        <f>IF(Projections!M$26&gt;=0,$B7+(1-$B7)*Projections!M$26,$B7+$B7*Projections!M$26)</f>
        <v>0.49277949198725107</v>
      </c>
      <c r="N7">
        <f>IF(Projections!N$26&gt;=0,$B7+(1-$B7)*Projections!N$26,$B7+$B7*Projections!N$26)</f>
        <v>0.49267206049304874</v>
      </c>
      <c r="O7">
        <f>IF(Projections!O$26&gt;=0,$B7+(1-$B7)*Projections!O$26,$B7+$B7*Projections!O$26)</f>
        <v>0.49256462899884657</v>
      </c>
      <c r="P7">
        <f>IF(Projections!P$26&gt;=0,$B7+(1-$B7)*Projections!P$26,$B7+$B7*Projections!P$26)</f>
        <v>0.49245719750464423</v>
      </c>
      <c r="Q7">
        <f>IF(Projections!Q$26&gt;=0,$B7+(1-$B7)*Projections!Q$26,$B7+$B7*Projections!Q$26)</f>
        <v>0.492349766010442</v>
      </c>
      <c r="R7">
        <f>IF(Projections!R$26&gt;=0,$B7+(1-$B7)*Projections!R$26,$B7+$B7*Projections!R$26)</f>
        <v>0.49227415130676522</v>
      </c>
      <c r="S7">
        <f>IF(Projections!S$26&gt;=0,$B7+(1-$B7)*Projections!S$26,$B7+$B7*Projections!S$26)</f>
        <v>0.49219853660308838</v>
      </c>
      <c r="T7">
        <f>IF(Projections!T$26&gt;=0,$B7+(1-$B7)*Projections!T$26,$B7+$B7*Projections!T$26)</f>
        <v>0.49212292189941148</v>
      </c>
      <c r="U7">
        <f>IF(Projections!U$26&gt;=0,$B7+(1-$B7)*Projections!U$26,$B7+$B7*Projections!U$26)</f>
        <v>0.4920473071957347</v>
      </c>
      <c r="V7">
        <f>IF(Projections!V$26&gt;=0,$B7+(1-$B7)*Projections!V$26,$B7+$B7*Projections!V$26)</f>
        <v>0.49197169249205791</v>
      </c>
      <c r="W7">
        <f>IF(Projections!W$26&gt;=0,$B7+(1-$B7)*Projections!W$26,$B7+$B7*Projections!W$26)</f>
        <v>0.49194203739386594</v>
      </c>
      <c r="X7">
        <f>IF(Projections!X$26&gt;=0,$B7+(1-$B7)*Projections!X$26,$B7+$B7*Projections!X$26)</f>
        <v>0.49191238229567413</v>
      </c>
      <c r="Y7">
        <f>IF(Projections!Y$26&gt;=0,$B7+(1-$B7)*Projections!Y$26,$B7+$B7*Projections!Y$26)</f>
        <v>0.49188272719748227</v>
      </c>
      <c r="Z7">
        <f>IF(Projections!Z$26&gt;=0,$B7+(1-$B7)*Projections!Z$26,$B7+$B7*Projections!Z$26)</f>
        <v>0.49185307209929041</v>
      </c>
      <c r="AA7">
        <f>IF(Projections!AA$26&gt;=0,$B7+(1-$B7)*Projections!AA$26,$B7+$B7*Projections!AA$26)</f>
        <v>0.49182341700109855</v>
      </c>
      <c r="AB7">
        <f>IF(Projections!AB$26&gt;=0,$B7+(1-$B7)*Projections!AB$26,$B7+$B7*Projections!AB$26)</f>
        <v>0.4918336670755078</v>
      </c>
      <c r="AC7">
        <f>IF(Projections!AC$26&gt;=0,$B7+(1-$B7)*Projections!AC$26,$B7+$B7*Projections!AC$26)</f>
        <v>0.49184391714991704</v>
      </c>
      <c r="AD7">
        <f>IF(Projections!AD$26&gt;=0,$B7+(1-$B7)*Projections!AD$26,$B7+$B7*Projections!AD$26)</f>
        <v>0.49185416722432623</v>
      </c>
      <c r="AE7">
        <f>IF(Projections!AE$26&gt;=0,$B7+(1-$B7)*Projections!AE$26,$B7+$B7*Projections!AE$26)</f>
        <v>0.49186441729873548</v>
      </c>
      <c r="AF7">
        <f>IF(Projections!AF$26&gt;=0,$B7+(1-$B7)*Projections!AF$26,$B7+$B7*Projections!AF$26)</f>
        <v>0.49187466737314467</v>
      </c>
    </row>
    <row r="8" spans="1:32" x14ac:dyDescent="0.35">
      <c r="A8" s="1" t="s">
        <v>5163</v>
      </c>
      <c r="B8" s="45">
        <f>SUMPRODUCT('First Year Calculations'!D:D,'First Year Calculations'!$X:$X)</f>
        <v>0.49462520804947402</v>
      </c>
      <c r="C8">
        <f>IF(Projections!C$26&gt;=0,$B8+(1-$B8)*Projections!C$26,$B8+$B8*Projections!C$26)</f>
        <v>0.49470736490158679</v>
      </c>
      <c r="D8">
        <f>IF(Projections!D$26&gt;=0,$B8+(1-$B8)*Projections!D$26,$B8+$B8*Projections!D$26)</f>
        <v>0.49478952175369961</v>
      </c>
      <c r="E8">
        <f>IF(Projections!E$26&gt;=0,$B8+(1-$B8)*Projections!E$26,$B8+$B8*Projections!E$26)</f>
        <v>0.49487167860581238</v>
      </c>
      <c r="F8">
        <f>IF(Projections!F$26&gt;=0,$B8+(1-$B8)*Projections!F$26,$B8+$B8*Projections!F$26)</f>
        <v>0.49495383545792526</v>
      </c>
      <c r="G8">
        <f>IF(Projections!G$26&gt;=0,$B8+(1-$B8)*Projections!G$26,$B8+$B8*Projections!G$26)</f>
        <v>0.49503599231003798</v>
      </c>
      <c r="H8">
        <f>IF(Projections!H$26&gt;=0,$B8+(1-$B8)*Projections!H$26,$B8+$B8*Projections!H$26)</f>
        <v>0.49492838444261694</v>
      </c>
      <c r="I8">
        <f>IF(Projections!I$26&gt;=0,$B8+(1-$B8)*Projections!I$26,$B8+$B8*Projections!I$26)</f>
        <v>0.49482077657519574</v>
      </c>
      <c r="J8">
        <f>IF(Projections!J$26&gt;=0,$B8+(1-$B8)*Projections!J$26,$B8+$B8*Projections!J$26)</f>
        <v>0.4947131687077746</v>
      </c>
      <c r="K8">
        <f>IF(Projections!K$26&gt;=0,$B8+(1-$B8)*Projections!K$26,$B8+$B8*Projections!K$26)</f>
        <v>0.49460561055798574</v>
      </c>
      <c r="L8">
        <f>IF(Projections!L$26&gt;=0,$B8+(1-$B8)*Projections!L$26,$B8+$B8*Projections!L$26)</f>
        <v>0.49449827499429755</v>
      </c>
      <c r="M8">
        <f>IF(Projections!M$26&gt;=0,$B8+(1-$B8)*Projections!M$26,$B8+$B8*Projections!M$26)</f>
        <v>0.49439049228383769</v>
      </c>
      <c r="N8">
        <f>IF(Projections!N$26&gt;=0,$B8+(1-$B8)*Projections!N$26,$B8+$B8*Projections!N$26)</f>
        <v>0.49428270957337772</v>
      </c>
      <c r="O8">
        <f>IF(Projections!O$26&gt;=0,$B8+(1-$B8)*Projections!O$26,$B8+$B8*Projections!O$26)</f>
        <v>0.49417492686291786</v>
      </c>
      <c r="P8">
        <f>IF(Projections!P$26&gt;=0,$B8+(1-$B8)*Projections!P$26,$B8+$B8*Projections!P$26)</f>
        <v>0.49406714415245789</v>
      </c>
      <c r="Q8">
        <f>IF(Projections!Q$26&gt;=0,$B8+(1-$B8)*Projections!Q$26,$B8+$B8*Projections!Q$26)</f>
        <v>0.49395936144199803</v>
      </c>
      <c r="R8">
        <f>IF(Projections!R$26&gt;=0,$B8+(1-$B8)*Projections!R$26,$B8+$B8*Projections!R$26)</f>
        <v>0.49388349953787553</v>
      </c>
      <c r="S8">
        <f>IF(Projections!S$26&gt;=0,$B8+(1-$B8)*Projections!S$26,$B8+$B8*Projections!S$26)</f>
        <v>0.49380763763375296</v>
      </c>
      <c r="T8">
        <f>IF(Projections!T$26&gt;=0,$B8+(1-$B8)*Projections!T$26,$B8+$B8*Projections!T$26)</f>
        <v>0.49373177572963045</v>
      </c>
      <c r="U8">
        <f>IF(Projections!U$26&gt;=0,$B8+(1-$B8)*Projections!U$26,$B8+$B8*Projections!U$26)</f>
        <v>0.49365591382550794</v>
      </c>
      <c r="V8">
        <f>IF(Projections!V$26&gt;=0,$B8+(1-$B8)*Projections!V$26,$B8+$B8*Projections!V$26)</f>
        <v>0.49358005192138543</v>
      </c>
      <c r="W8">
        <f>IF(Projections!W$26&gt;=0,$B8+(1-$B8)*Projections!W$26,$B8+$B8*Projections!W$26)</f>
        <v>0.49355029987441057</v>
      </c>
      <c r="X8">
        <f>IF(Projections!X$26&gt;=0,$B8+(1-$B8)*Projections!X$26,$B8+$B8*Projections!X$26)</f>
        <v>0.49352054782743587</v>
      </c>
      <c r="Y8">
        <f>IF(Projections!Y$26&gt;=0,$B8+(1-$B8)*Projections!Y$26,$B8+$B8*Projections!Y$26)</f>
        <v>0.49349079578046112</v>
      </c>
      <c r="Z8">
        <f>IF(Projections!Z$26&gt;=0,$B8+(1-$B8)*Projections!Z$26,$B8+$B8*Projections!Z$26)</f>
        <v>0.49346104373348637</v>
      </c>
      <c r="AA8">
        <f>IF(Projections!AA$26&gt;=0,$B8+(1-$B8)*Projections!AA$26,$B8+$B8*Projections!AA$26)</f>
        <v>0.49343129168651162</v>
      </c>
      <c r="AB8">
        <f>IF(Projections!AB$26&gt;=0,$B8+(1-$B8)*Projections!AB$26,$B8+$B8*Projections!AB$26)</f>
        <v>0.49344157527058025</v>
      </c>
      <c r="AC8">
        <f>IF(Projections!AC$26&gt;=0,$B8+(1-$B8)*Projections!AC$26,$B8+$B8*Projections!AC$26)</f>
        <v>0.49345185885464882</v>
      </c>
      <c r="AD8">
        <f>IF(Projections!AD$26&gt;=0,$B8+(1-$B8)*Projections!AD$26,$B8+$B8*Projections!AD$26)</f>
        <v>0.49346214243871739</v>
      </c>
      <c r="AE8">
        <f>IF(Projections!AE$26&gt;=0,$B8+(1-$B8)*Projections!AE$26,$B8+$B8*Projections!AE$26)</f>
        <v>0.49347242602278596</v>
      </c>
      <c r="AF8">
        <f>IF(Projections!AF$26&gt;=0,$B8+(1-$B8)*Projections!AF$26,$B8+$B8*Projections!AF$26)</f>
        <v>0.49348270960685447</v>
      </c>
    </row>
    <row r="9" spans="1:32" x14ac:dyDescent="0.35">
      <c r="A9" s="1" t="s">
        <v>5148</v>
      </c>
      <c r="B9" s="6">
        <f>B6</f>
        <v>0.49316816250033069</v>
      </c>
      <c r="C9">
        <f>IF(Projections!C$26&gt;=0,$B9+(1-$B9)*Projections!C$26,$B9+$B9*Projections!C$26)</f>
        <v>0.49325055621878028</v>
      </c>
      <c r="D9">
        <f>IF(Projections!D$26&gt;=0,$B9+(1-$B9)*Projections!D$26,$B9+$B9*Projections!D$26)</f>
        <v>0.49333294993722998</v>
      </c>
      <c r="E9">
        <f>IF(Projections!E$26&gt;=0,$B9+(1-$B9)*Projections!E$26,$B9+$B9*Projections!E$26)</f>
        <v>0.49341534365567957</v>
      </c>
      <c r="F9">
        <f>IF(Projections!F$26&gt;=0,$B9+(1-$B9)*Projections!F$26,$B9+$B9*Projections!F$26)</f>
        <v>0.49349773737412927</v>
      </c>
      <c r="G9">
        <f>IF(Projections!G$26&gt;=0,$B9+(1-$B9)*Projections!G$26,$B9+$B9*Projections!G$26)</f>
        <v>0.49358013109257887</v>
      </c>
      <c r="H9">
        <f>IF(Projections!H$26&gt;=0,$B9+(1-$B9)*Projections!H$26,$B9+$B9*Projections!H$26)</f>
        <v>0.49347221298102462</v>
      </c>
      <c r="I9">
        <f>IF(Projections!I$26&gt;=0,$B9+(1-$B9)*Projections!I$26,$B9+$B9*Projections!I$26)</f>
        <v>0.4933642948694702</v>
      </c>
      <c r="J9">
        <f>IF(Projections!J$26&gt;=0,$B9+(1-$B9)*Projections!J$26,$B9+$B9*Projections!J$26)</f>
        <v>0.49325637675791584</v>
      </c>
      <c r="K9">
        <f>IF(Projections!K$26&gt;=0,$B9+(1-$B9)*Projections!K$26,$B9+$B9*Projections!K$26)</f>
        <v>0.49314862273828541</v>
      </c>
      <c r="L9">
        <f>IF(Projections!L$26&gt;=0,$B9+(1-$B9)*Projections!L$26,$B9+$B9*Projections!L$26)</f>
        <v>0.49304160335905928</v>
      </c>
      <c r="M9">
        <f>IF(Projections!M$26&gt;=0,$B9+(1-$B9)*Projections!M$26,$B9+$B9*Projections!M$26)</f>
        <v>0.49293413815024711</v>
      </c>
      <c r="N9">
        <f>IF(Projections!N$26&gt;=0,$B9+(1-$B9)*Projections!N$26,$B9+$B9*Projections!N$26)</f>
        <v>0.49282667294143484</v>
      </c>
      <c r="O9">
        <f>IF(Projections!O$26&gt;=0,$B9+(1-$B9)*Projections!O$26,$B9+$B9*Projections!O$26)</f>
        <v>0.49271920773262268</v>
      </c>
      <c r="P9">
        <f>IF(Projections!P$26&gt;=0,$B9+(1-$B9)*Projections!P$26,$B9+$B9*Projections!P$26)</f>
        <v>0.49261174252381046</v>
      </c>
      <c r="Q9">
        <f>IF(Projections!Q$26&gt;=0,$B9+(1-$B9)*Projections!Q$26,$B9+$B9*Projections!Q$26)</f>
        <v>0.4925042773149983</v>
      </c>
      <c r="R9">
        <f>IF(Projections!R$26&gt;=0,$B9+(1-$B9)*Projections!R$26,$B9+$B9*Projections!R$26)</f>
        <v>0.4924286388815925</v>
      </c>
      <c r="S9">
        <f>IF(Projections!S$26&gt;=0,$B9+(1-$B9)*Projections!S$26,$B9+$B9*Projections!S$26)</f>
        <v>0.49235300044818664</v>
      </c>
      <c r="T9">
        <f>IF(Projections!T$26&gt;=0,$B9+(1-$B9)*Projections!T$26,$B9+$B9*Projections!T$26)</f>
        <v>0.49227736201478084</v>
      </c>
      <c r="U9">
        <f>IF(Projections!U$26&gt;=0,$B9+(1-$B9)*Projections!U$26,$B9+$B9*Projections!U$26)</f>
        <v>0.49220172358137504</v>
      </c>
      <c r="V9">
        <f>IF(Projections!V$26&gt;=0,$B9+(1-$B9)*Projections!V$26,$B9+$B9*Projections!V$26)</f>
        <v>0.49212608514796929</v>
      </c>
      <c r="W9">
        <f>IF(Projections!W$26&gt;=0,$B9+(1-$B9)*Projections!W$26,$B9+$B9*Projections!W$26)</f>
        <v>0.49209642074328785</v>
      </c>
      <c r="X9">
        <f>IF(Projections!X$26&gt;=0,$B9+(1-$B9)*Projections!X$26,$B9+$B9*Projections!X$26)</f>
        <v>0.49206675633860658</v>
      </c>
      <c r="Y9">
        <f>IF(Projections!Y$26&gt;=0,$B9+(1-$B9)*Projections!Y$26,$B9+$B9*Projections!Y$26)</f>
        <v>0.49203709193392531</v>
      </c>
      <c r="Z9">
        <f>IF(Projections!Z$26&gt;=0,$B9+(1-$B9)*Projections!Z$26,$B9+$B9*Projections!Z$26)</f>
        <v>0.49200742752924392</v>
      </c>
      <c r="AA9">
        <f>IF(Projections!AA$26&gt;=0,$B9+(1-$B9)*Projections!AA$26,$B9+$B9*Projections!AA$26)</f>
        <v>0.49197776312456265</v>
      </c>
      <c r="AB9">
        <f>IF(Projections!AB$26&gt;=0,$B9+(1-$B9)*Projections!AB$26,$B9+$B9*Projections!AB$26)</f>
        <v>0.49198801641569395</v>
      </c>
      <c r="AC9">
        <f>IF(Projections!AC$26&gt;=0,$B9+(1-$B9)*Projections!AC$26,$B9+$B9*Projections!AC$26)</f>
        <v>0.49199826970682531</v>
      </c>
      <c r="AD9">
        <f>IF(Projections!AD$26&gt;=0,$B9+(1-$B9)*Projections!AD$26,$B9+$B9*Projections!AD$26)</f>
        <v>0.49200852299795655</v>
      </c>
      <c r="AE9">
        <f>IF(Projections!AE$26&gt;=0,$B9+(1-$B9)*Projections!AE$26,$B9+$B9*Projections!AE$26)</f>
        <v>0.49201877628908791</v>
      </c>
      <c r="AF9">
        <f>IF(Projections!AF$26&gt;=0,$B9+(1-$B9)*Projections!AF$26,$B9+$B9*Projections!AF$26)</f>
        <v>0.49202902958021916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40B8D6-B19D-4363-ACD0-1A94DAE6E67A}">
  <sheetPr>
    <tabColor theme="4" tint="-0.249977111117893"/>
  </sheetPr>
  <dimension ref="A1:AF9"/>
  <sheetViews>
    <sheetView workbookViewId="0"/>
  </sheetViews>
  <sheetFormatPr defaultRowHeight="14.5" x14ac:dyDescent="0.35"/>
  <cols>
    <col min="1" max="1" width="34.7265625" customWidth="1"/>
    <col min="2" max="2" width="13.1796875" customWidth="1"/>
  </cols>
  <sheetData>
    <row r="1" spans="1:32" x14ac:dyDescent="0.35">
      <c r="B1" s="43">
        <v>2020</v>
      </c>
      <c r="C1">
        <v>2021</v>
      </c>
      <c r="D1" s="43">
        <v>2022</v>
      </c>
      <c r="E1">
        <v>2023</v>
      </c>
      <c r="F1" s="43">
        <v>2024</v>
      </c>
      <c r="G1">
        <v>2025</v>
      </c>
      <c r="H1" s="43">
        <v>2026</v>
      </c>
      <c r="I1">
        <v>2027</v>
      </c>
      <c r="J1" s="43">
        <v>2028</v>
      </c>
      <c r="K1">
        <v>2029</v>
      </c>
      <c r="L1" s="43">
        <v>2030</v>
      </c>
      <c r="M1">
        <v>2031</v>
      </c>
      <c r="N1" s="43">
        <v>2032</v>
      </c>
      <c r="O1">
        <v>2033</v>
      </c>
      <c r="P1" s="43">
        <v>2034</v>
      </c>
      <c r="Q1">
        <v>2035</v>
      </c>
      <c r="R1" s="43">
        <v>2036</v>
      </c>
      <c r="S1">
        <v>2037</v>
      </c>
      <c r="T1" s="43">
        <v>2038</v>
      </c>
      <c r="U1">
        <v>2039</v>
      </c>
      <c r="V1" s="43">
        <v>2040</v>
      </c>
      <c r="W1">
        <v>2041</v>
      </c>
      <c r="X1" s="43">
        <v>2042</v>
      </c>
      <c r="Y1">
        <v>2043</v>
      </c>
      <c r="Z1" s="43">
        <v>2044</v>
      </c>
      <c r="AA1">
        <v>2045</v>
      </c>
      <c r="AB1" s="43">
        <v>2046</v>
      </c>
      <c r="AC1">
        <v>2047</v>
      </c>
      <c r="AD1" s="43">
        <v>2048</v>
      </c>
      <c r="AE1">
        <v>2049</v>
      </c>
      <c r="AF1" s="43">
        <v>2050</v>
      </c>
    </row>
    <row r="2" spans="1:32" x14ac:dyDescent="0.35">
      <c r="A2" s="1" t="s">
        <v>5157</v>
      </c>
      <c r="B2" s="45">
        <f>SUMPRODUCT('First Year Calculations'!E:E,'First Year Calculations'!$P:$P)</f>
        <v>0.50730415661614559</v>
      </c>
      <c r="C2">
        <f>IF(Projections!C$27&gt;=0,$B2+(1-$B2)*Projections!C$27,$B2+$B2*Projections!C$27)</f>
        <v>0.50722168611457896</v>
      </c>
      <c r="D2">
        <f>IF(Projections!D$27&gt;=0,$B2+(1-$B2)*Projections!D$27,$B2+$B2*Projections!D$27)</f>
        <v>0.50713921561301234</v>
      </c>
      <c r="E2">
        <f>IF(Projections!E$27&gt;=0,$B2+(1-$B2)*Projections!E$27,$B2+$B2*Projections!E$27)</f>
        <v>0.50705674511144561</v>
      </c>
      <c r="F2">
        <f>IF(Projections!F$27&gt;=0,$B2+(1-$B2)*Projections!F$27,$B2+$B2*Projections!F$27)</f>
        <v>0.50697427460987876</v>
      </c>
      <c r="G2">
        <f>IF(Projections!G$27&gt;=0,$B2+(1-$B2)*Projections!G$27,$B2+$B2*Projections!G$27)</f>
        <v>0.50689180410831214</v>
      </c>
      <c r="H2">
        <f>IF(Projections!H$27&gt;=0,$B2+(1-$B2)*Projections!H$27,$B2+$B2*Projections!H$27)</f>
        <v>0.5069998227892929</v>
      </c>
      <c r="I2">
        <f>IF(Projections!I$27&gt;=0,$B2+(1-$B2)*Projections!I$27,$B2+$B2*Projections!I$27)</f>
        <v>0.50710784147027343</v>
      </c>
      <c r="J2">
        <f>IF(Projections!J$27&gt;=0,$B2+(1-$B2)*Projections!J$27,$B2+$B2*Projections!J$27)</f>
        <v>0.50721586015125419</v>
      </c>
      <c r="K2">
        <f>IF(Projections!K$27&gt;=0,$B2+(1-$B2)*Projections!K$27,$B2+$B2*Projections!K$27)</f>
        <v>0.50732367766448672</v>
      </c>
      <c r="L2">
        <f>IF(Projections!L$27&gt;=0,$B2+(1-$B2)*Projections!L$27,$B2+$B2*Projections!L$27)</f>
        <v>0.50743059454865647</v>
      </c>
      <c r="M2">
        <f>IF(Projections!M$27&gt;=0,$B2+(1-$B2)*Projections!M$27,$B2+$B2*Projections!M$27)</f>
        <v>0.50753795683543024</v>
      </c>
      <c r="N2">
        <f>IF(Projections!N$27&gt;=0,$B2+(1-$B2)*Projections!N$27,$B2+$B2*Projections!N$27)</f>
        <v>0.50764531912220423</v>
      </c>
      <c r="O2">
        <f>IF(Projections!O$27&gt;=0,$B2+(1-$B2)*Projections!O$27,$B2+$B2*Projections!O$27)</f>
        <v>0.50775268140897822</v>
      </c>
      <c r="P2">
        <f>IF(Projections!P$27&gt;=0,$B2+(1-$B2)*Projections!P$27,$B2+$B2*Projections!P$27)</f>
        <v>0.50786004369575211</v>
      </c>
      <c r="Q2">
        <f>IF(Projections!Q$27&gt;=0,$B2+(1-$B2)*Projections!Q$27,$B2+$B2*Projections!Q$27)</f>
        <v>0.5079674059825261</v>
      </c>
      <c r="R2">
        <f>IF(Projections!R$27&gt;=0,$B2+(1-$B2)*Projections!R$27,$B2+$B2*Projections!R$27)</f>
        <v>0.50804297197516879</v>
      </c>
      <c r="S2">
        <f>IF(Projections!S$27&gt;=0,$B2+(1-$B2)*Projections!S$27,$B2+$B2*Projections!S$27)</f>
        <v>0.50811853796781148</v>
      </c>
      <c r="T2">
        <f>IF(Projections!T$27&gt;=0,$B2+(1-$B2)*Projections!T$27,$B2+$B2*Projections!T$27)</f>
        <v>0.50819410396045417</v>
      </c>
      <c r="U2">
        <f>IF(Projections!U$27&gt;=0,$B2+(1-$B2)*Projections!U$27,$B2+$B2*Projections!U$27)</f>
        <v>0.50826966995309686</v>
      </c>
      <c r="V2">
        <f>IF(Projections!V$27&gt;=0,$B2+(1-$B2)*Projections!V$27,$B2+$B2*Projections!V$27)</f>
        <v>0.50834523594573955</v>
      </c>
      <c r="W2">
        <f>IF(Projections!W$27&gt;=0,$B2+(1-$B2)*Projections!W$27,$B2+$B2*Projections!W$27)</f>
        <v>0.50837487194010067</v>
      </c>
      <c r="X2">
        <f>IF(Projections!X$27&gt;=0,$B2+(1-$B2)*Projections!X$27,$B2+$B2*Projections!X$27)</f>
        <v>0.50840450793446168</v>
      </c>
      <c r="Y2">
        <f>IF(Projections!Y$27&gt;=0,$B2+(1-$B2)*Projections!Y$27,$B2+$B2*Projections!Y$27)</f>
        <v>0.5084341439288228</v>
      </c>
      <c r="Z2">
        <f>IF(Projections!Z$27&gt;=0,$B2+(1-$B2)*Projections!Z$27,$B2+$B2*Projections!Z$27)</f>
        <v>0.50846377992318392</v>
      </c>
      <c r="AA2">
        <f>IF(Projections!AA$27&gt;=0,$B2+(1-$B2)*Projections!AA$27,$B2+$B2*Projections!AA$27)</f>
        <v>0.50849341591754493</v>
      </c>
      <c r="AB2">
        <f>IF(Projections!AB$27&gt;=0,$B2+(1-$B2)*Projections!AB$27,$B2+$B2*Projections!AB$27)</f>
        <v>0.50848317244623953</v>
      </c>
      <c r="AC2">
        <f>IF(Projections!AC$27&gt;=0,$B2+(1-$B2)*Projections!AC$27,$B2+$B2*Projections!AC$27)</f>
        <v>0.50847292897493401</v>
      </c>
      <c r="AD2">
        <f>IF(Projections!AD$27&gt;=0,$B2+(1-$B2)*Projections!AD$27,$B2+$B2*Projections!AD$27)</f>
        <v>0.50846268550362839</v>
      </c>
      <c r="AE2">
        <f>IF(Projections!AE$27&gt;=0,$B2+(1-$B2)*Projections!AE$27,$B2+$B2*Projections!AE$27)</f>
        <v>0.50845244203232276</v>
      </c>
      <c r="AF2">
        <f>IF(Projections!AF$27&gt;=0,$B2+(1-$B2)*Projections!AF$27,$B2+$B2*Projections!AF$27)</f>
        <v>0.50844219856101724</v>
      </c>
    </row>
    <row r="3" spans="1:32" x14ac:dyDescent="0.35">
      <c r="A3" s="1" t="s">
        <v>5158</v>
      </c>
      <c r="B3" s="45">
        <f>SUMPRODUCT('First Year Calculations'!E:E,'First Year Calculations'!$M:$M)</f>
        <v>0.5069865570821428</v>
      </c>
      <c r="C3">
        <f>IF(Projections!C$27&gt;=0,$B3+(1-$B3)*Projections!C$27,$B3+$B3*Projections!C$27)</f>
        <v>0.50690413821152092</v>
      </c>
      <c r="D3">
        <f>IF(Projections!D$27&gt;=0,$B3+(1-$B3)*Projections!D$27,$B3+$B3*Projections!D$27)</f>
        <v>0.50682171934089892</v>
      </c>
      <c r="E3">
        <f>IF(Projections!E$27&gt;=0,$B3+(1-$B3)*Projections!E$27,$B3+$B3*Projections!E$27)</f>
        <v>0.50673930047027693</v>
      </c>
      <c r="F3">
        <f>IF(Projections!F$27&gt;=0,$B3+(1-$B3)*Projections!F$27,$B3+$B3*Projections!F$27)</f>
        <v>0.50665688159965494</v>
      </c>
      <c r="G3">
        <f>IF(Projections!G$27&gt;=0,$B3+(1-$B3)*Projections!G$27,$B3+$B3*Projections!G$27)</f>
        <v>0.50657446272903295</v>
      </c>
      <c r="H3">
        <f>IF(Projections!H$27&gt;=0,$B3+(1-$B3)*Projections!H$27,$B3+$B3*Projections!H$27)</f>
        <v>0.50668241378454226</v>
      </c>
      <c r="I3">
        <f>IF(Projections!I$27&gt;=0,$B3+(1-$B3)*Projections!I$27,$B3+$B3*Projections!I$27)</f>
        <v>0.50679036484005135</v>
      </c>
      <c r="J3">
        <f>IF(Projections!J$27&gt;=0,$B3+(1-$B3)*Projections!J$27,$B3+$B3*Projections!J$27)</f>
        <v>0.50689831589556067</v>
      </c>
      <c r="K3">
        <f>IF(Projections!K$27&gt;=0,$B3+(1-$B3)*Projections!K$27,$B3+$B3*Projections!K$27)</f>
        <v>0.50700609071406044</v>
      </c>
      <c r="L3">
        <f>IF(Projections!L$27&gt;=0,$B3+(1-$B3)*Projections!L$27,$B3+$B3*Projections!L$27)</f>
        <v>0.50711307651854487</v>
      </c>
      <c r="M3">
        <f>IF(Projections!M$27&gt;=0,$B3+(1-$B3)*Projections!M$27,$B3+$B3*Projections!M$27)</f>
        <v>0.50722050801274698</v>
      </c>
      <c r="N3">
        <f>IF(Projections!N$27&gt;=0,$B3+(1-$B3)*Projections!N$27,$B3+$B3*Projections!N$27)</f>
        <v>0.50732793950694932</v>
      </c>
      <c r="O3">
        <f>IF(Projections!O$27&gt;=0,$B3+(1-$B3)*Projections!O$27,$B3+$B3*Projections!O$27)</f>
        <v>0.50743537100115155</v>
      </c>
      <c r="P3">
        <f>IF(Projections!P$27&gt;=0,$B3+(1-$B3)*Projections!P$27,$B3+$B3*Projections!P$27)</f>
        <v>0.50754280249535377</v>
      </c>
      <c r="Q3">
        <f>IF(Projections!Q$27&gt;=0,$B3+(1-$B3)*Projections!Q$27,$B3+$B3*Projections!Q$27)</f>
        <v>0.507650233989556</v>
      </c>
      <c r="R3">
        <f>IF(Projections!R$27&gt;=0,$B3+(1-$B3)*Projections!R$27,$B3+$B3*Projections!R$27)</f>
        <v>0.5077258486932329</v>
      </c>
      <c r="S3">
        <f>IF(Projections!S$27&gt;=0,$B3+(1-$B3)*Projections!S$27,$B3+$B3*Projections!S$27)</f>
        <v>0.50780146339690968</v>
      </c>
      <c r="T3">
        <f>IF(Projections!T$27&gt;=0,$B3+(1-$B3)*Projections!T$27,$B3+$B3*Projections!T$27)</f>
        <v>0.50787707810058658</v>
      </c>
      <c r="U3">
        <f>IF(Projections!U$27&gt;=0,$B3+(1-$B3)*Projections!U$27,$B3+$B3*Projections!U$27)</f>
        <v>0.50795269280426336</v>
      </c>
      <c r="V3">
        <f>IF(Projections!V$27&gt;=0,$B3+(1-$B3)*Projections!V$27,$B3+$B3*Projections!V$27)</f>
        <v>0.50802830750794015</v>
      </c>
      <c r="W3">
        <f>IF(Projections!W$27&gt;=0,$B3+(1-$B3)*Projections!W$27,$B3+$B3*Projections!W$27)</f>
        <v>0.50805796260613201</v>
      </c>
      <c r="X3">
        <f>IF(Projections!X$27&gt;=0,$B3+(1-$B3)*Projections!X$27,$B3+$B3*Projections!X$27)</f>
        <v>0.50808761770432387</v>
      </c>
      <c r="Y3">
        <f>IF(Projections!Y$27&gt;=0,$B3+(1-$B3)*Projections!Y$27,$B3+$B3*Projections!Y$27)</f>
        <v>0.50811727280251562</v>
      </c>
      <c r="Z3">
        <f>IF(Projections!Z$27&gt;=0,$B3+(1-$B3)*Projections!Z$27,$B3+$B3*Projections!Z$27)</f>
        <v>0.50814692790070748</v>
      </c>
      <c r="AA3">
        <f>IF(Projections!AA$27&gt;=0,$B3+(1-$B3)*Projections!AA$27,$B3+$B3*Projections!AA$27)</f>
        <v>0.50817658299889934</v>
      </c>
      <c r="AB3">
        <f>IF(Projections!AB$27&gt;=0,$B3+(1-$B3)*Projections!AB$27,$B3+$B3*Projections!AB$27)</f>
        <v>0.5081663329244902</v>
      </c>
      <c r="AC3">
        <f>IF(Projections!AC$27&gt;=0,$B3+(1-$B3)*Projections!AC$27,$B3+$B3*Projections!AC$27)</f>
        <v>0.50815608285008107</v>
      </c>
      <c r="AD3">
        <f>IF(Projections!AD$27&gt;=0,$B3+(1-$B3)*Projections!AD$27,$B3+$B3*Projections!AD$27)</f>
        <v>0.50814583277567182</v>
      </c>
      <c r="AE3">
        <f>IF(Projections!AE$27&gt;=0,$B3+(1-$B3)*Projections!AE$27,$B3+$B3*Projections!AE$27)</f>
        <v>0.50813558270126258</v>
      </c>
      <c r="AF3">
        <f>IF(Projections!AF$27&gt;=0,$B3+(1-$B3)*Projections!AF$27,$B3+$B3*Projections!AF$27)</f>
        <v>0.50812533262685344</v>
      </c>
    </row>
    <row r="4" spans="1:32" x14ac:dyDescent="0.35">
      <c r="A4" s="1" t="s">
        <v>5159</v>
      </c>
      <c r="B4" s="45">
        <f>SUMPRODUCT('First Year Calculations'!E:E,'First Year Calculations'!$V:$V)</f>
        <v>0.50827990053593819</v>
      </c>
      <c r="C4">
        <f>IF(Projections!C$27&gt;=0,$B4+(1-$B4)*Projections!C$27,$B4+$B4*Projections!C$27)</f>
        <v>0.50819727141140458</v>
      </c>
      <c r="D4">
        <f>IF(Projections!D$27&gt;=0,$B4+(1-$B4)*Projections!D$27,$B4+$B4*Projections!D$27)</f>
        <v>0.50811464228687098</v>
      </c>
      <c r="E4">
        <f>IF(Projections!E$27&gt;=0,$B4+(1-$B4)*Projections!E$27,$B4+$B4*Projections!E$27)</f>
        <v>0.50803201316233737</v>
      </c>
      <c r="F4">
        <f>IF(Projections!F$27&gt;=0,$B4+(1-$B4)*Projections!F$27,$B4+$B4*Projections!F$27)</f>
        <v>0.50794938403780365</v>
      </c>
      <c r="G4">
        <f>IF(Projections!G$27&gt;=0,$B4+(1-$B4)*Projections!G$27,$B4+$B4*Projections!G$27)</f>
        <v>0.50786675491327005</v>
      </c>
      <c r="H4">
        <f>IF(Projections!H$27&gt;=0,$B4+(1-$B4)*Projections!H$27,$B4+$B4*Projections!H$27)</f>
        <v>0.50797498135633945</v>
      </c>
      <c r="I4">
        <f>IF(Projections!I$27&gt;=0,$B4+(1-$B4)*Projections!I$27,$B4+$B4*Projections!I$27)</f>
        <v>0.50808320779940874</v>
      </c>
      <c r="J4">
        <f>IF(Projections!J$27&gt;=0,$B4+(1-$B4)*Projections!J$27,$B4+$B4*Projections!J$27)</f>
        <v>0.50819143424247815</v>
      </c>
      <c r="K4">
        <f>IF(Projections!K$27&gt;=0,$B4+(1-$B4)*Projections!K$27,$B4+$B4*Projections!K$27)</f>
        <v>0.50829938292443577</v>
      </c>
      <c r="L4">
        <f>IF(Projections!L$27&gt;=0,$B4+(1-$B4)*Projections!L$27,$B4+$B4*Projections!L$27)</f>
        <v>0.50840608806843945</v>
      </c>
      <c r="M4">
        <f>IF(Projections!M$27&gt;=0,$B4+(1-$B4)*Projections!M$27,$B4+$B4*Projections!M$27)</f>
        <v>0.50851323773296386</v>
      </c>
      <c r="N4">
        <f>IF(Projections!N$27&gt;=0,$B4+(1-$B4)*Projections!N$27,$B4+$B4*Projections!N$27)</f>
        <v>0.50862038739748838</v>
      </c>
      <c r="O4">
        <f>IF(Projections!O$27&gt;=0,$B4+(1-$B4)*Projections!O$27,$B4+$B4*Projections!O$27)</f>
        <v>0.50872753706201279</v>
      </c>
      <c r="P4">
        <f>IF(Projections!P$27&gt;=0,$B4+(1-$B4)*Projections!P$27,$B4+$B4*Projections!P$27)</f>
        <v>0.5088346867265372</v>
      </c>
      <c r="Q4">
        <f>IF(Projections!Q$27&gt;=0,$B4+(1-$B4)*Projections!Q$27,$B4+$B4*Projections!Q$27)</f>
        <v>0.50894183639106172</v>
      </c>
      <c r="R4">
        <f>IF(Projections!R$27&gt;=0,$B4+(1-$B4)*Projections!R$27,$B4+$B4*Projections!R$27)</f>
        <v>0.50901725273142129</v>
      </c>
      <c r="S4">
        <f>IF(Projections!S$27&gt;=0,$B4+(1-$B4)*Projections!S$27,$B4+$B4*Projections!S$27)</f>
        <v>0.50909266907178075</v>
      </c>
      <c r="T4">
        <f>IF(Projections!T$27&gt;=0,$B4+(1-$B4)*Projections!T$27,$B4+$B4*Projections!T$27)</f>
        <v>0.50916808541214031</v>
      </c>
      <c r="U4">
        <f>IF(Projections!U$27&gt;=0,$B4+(1-$B4)*Projections!U$27,$B4+$B4*Projections!U$27)</f>
        <v>0.50924350175249988</v>
      </c>
      <c r="V4">
        <f>IF(Projections!V$27&gt;=0,$B4+(1-$B4)*Projections!V$27,$B4+$B4*Projections!V$27)</f>
        <v>0.50931891809285934</v>
      </c>
      <c r="W4">
        <f>IF(Projections!W$27&gt;=0,$B4+(1-$B4)*Projections!W$27,$B4+$B4*Projections!W$27)</f>
        <v>0.5093484953955516</v>
      </c>
      <c r="X4">
        <f>IF(Projections!X$27&gt;=0,$B4+(1-$B4)*Projections!X$27,$B4+$B4*Projections!X$27)</f>
        <v>0.50937807269824376</v>
      </c>
      <c r="Y4">
        <f>IF(Projections!Y$27&gt;=0,$B4+(1-$B4)*Projections!Y$27,$B4+$B4*Projections!Y$27)</f>
        <v>0.50940765000093591</v>
      </c>
      <c r="Z4">
        <f>IF(Projections!Z$27&gt;=0,$B4+(1-$B4)*Projections!Z$27,$B4+$B4*Projections!Z$27)</f>
        <v>0.50943722730362817</v>
      </c>
      <c r="AA4">
        <f>IF(Projections!AA$27&gt;=0,$B4+(1-$B4)*Projections!AA$27,$B4+$B4*Projections!AA$27)</f>
        <v>0.50946680460632032</v>
      </c>
      <c r="AB4">
        <f>IF(Projections!AB$27&gt;=0,$B4+(1-$B4)*Projections!AB$27,$B4+$B4*Projections!AB$27)</f>
        <v>0.50945658142137407</v>
      </c>
      <c r="AC4">
        <f>IF(Projections!AC$27&gt;=0,$B4+(1-$B4)*Projections!AC$27,$B4+$B4*Projections!AC$27)</f>
        <v>0.5094463582364277</v>
      </c>
      <c r="AD4">
        <f>IF(Projections!AD$27&gt;=0,$B4+(1-$B4)*Projections!AD$27,$B4+$B4*Projections!AD$27)</f>
        <v>0.50943613505148122</v>
      </c>
      <c r="AE4">
        <f>IF(Projections!AE$27&gt;=0,$B4+(1-$B4)*Projections!AE$27,$B4+$B4*Projections!AE$27)</f>
        <v>0.50942591186653485</v>
      </c>
      <c r="AF4">
        <f>IF(Projections!AF$27&gt;=0,$B4+(1-$B4)*Projections!AF$27,$B4+$B4*Projections!AF$27)</f>
        <v>0.50941568868158849</v>
      </c>
    </row>
    <row r="5" spans="1:32" x14ac:dyDescent="0.35">
      <c r="A5" s="1" t="s">
        <v>5160</v>
      </c>
      <c r="B5" s="45">
        <f t="shared" ref="B5" si="0">B4</f>
        <v>0.50827990053593819</v>
      </c>
      <c r="C5">
        <f>IF(Projections!C$27&gt;=0,$B5+(1-$B5)*Projections!C$27,$B5+$B5*Projections!C$27)</f>
        <v>0.50819727141140458</v>
      </c>
      <c r="D5">
        <f>IF(Projections!D$27&gt;=0,$B5+(1-$B5)*Projections!D$27,$B5+$B5*Projections!D$27)</f>
        <v>0.50811464228687098</v>
      </c>
      <c r="E5">
        <f>IF(Projections!E$27&gt;=0,$B5+(1-$B5)*Projections!E$27,$B5+$B5*Projections!E$27)</f>
        <v>0.50803201316233737</v>
      </c>
      <c r="F5">
        <f>IF(Projections!F$27&gt;=0,$B5+(1-$B5)*Projections!F$27,$B5+$B5*Projections!F$27)</f>
        <v>0.50794938403780365</v>
      </c>
      <c r="G5">
        <f>IF(Projections!G$27&gt;=0,$B5+(1-$B5)*Projections!G$27,$B5+$B5*Projections!G$27)</f>
        <v>0.50786675491327005</v>
      </c>
      <c r="H5">
        <f>IF(Projections!H$27&gt;=0,$B5+(1-$B5)*Projections!H$27,$B5+$B5*Projections!H$27)</f>
        <v>0.50797498135633945</v>
      </c>
      <c r="I5">
        <f>IF(Projections!I$27&gt;=0,$B5+(1-$B5)*Projections!I$27,$B5+$B5*Projections!I$27)</f>
        <v>0.50808320779940874</v>
      </c>
      <c r="J5">
        <f>IF(Projections!J$27&gt;=0,$B5+(1-$B5)*Projections!J$27,$B5+$B5*Projections!J$27)</f>
        <v>0.50819143424247815</v>
      </c>
      <c r="K5">
        <f>IF(Projections!K$27&gt;=0,$B5+(1-$B5)*Projections!K$27,$B5+$B5*Projections!K$27)</f>
        <v>0.50829938292443577</v>
      </c>
      <c r="L5">
        <f>IF(Projections!L$27&gt;=0,$B5+(1-$B5)*Projections!L$27,$B5+$B5*Projections!L$27)</f>
        <v>0.50840608806843945</v>
      </c>
      <c r="M5">
        <f>IF(Projections!M$27&gt;=0,$B5+(1-$B5)*Projections!M$27,$B5+$B5*Projections!M$27)</f>
        <v>0.50851323773296386</v>
      </c>
      <c r="N5">
        <f>IF(Projections!N$27&gt;=0,$B5+(1-$B5)*Projections!N$27,$B5+$B5*Projections!N$27)</f>
        <v>0.50862038739748838</v>
      </c>
      <c r="O5">
        <f>IF(Projections!O$27&gt;=0,$B5+(1-$B5)*Projections!O$27,$B5+$B5*Projections!O$27)</f>
        <v>0.50872753706201279</v>
      </c>
      <c r="P5">
        <f>IF(Projections!P$27&gt;=0,$B5+(1-$B5)*Projections!P$27,$B5+$B5*Projections!P$27)</f>
        <v>0.5088346867265372</v>
      </c>
      <c r="Q5">
        <f>IF(Projections!Q$27&gt;=0,$B5+(1-$B5)*Projections!Q$27,$B5+$B5*Projections!Q$27)</f>
        <v>0.50894183639106172</v>
      </c>
      <c r="R5">
        <f>IF(Projections!R$27&gt;=0,$B5+(1-$B5)*Projections!R$27,$B5+$B5*Projections!R$27)</f>
        <v>0.50901725273142129</v>
      </c>
      <c r="S5">
        <f>IF(Projections!S$27&gt;=0,$B5+(1-$B5)*Projections!S$27,$B5+$B5*Projections!S$27)</f>
        <v>0.50909266907178075</v>
      </c>
      <c r="T5">
        <f>IF(Projections!T$27&gt;=0,$B5+(1-$B5)*Projections!T$27,$B5+$B5*Projections!T$27)</f>
        <v>0.50916808541214031</v>
      </c>
      <c r="U5">
        <f>IF(Projections!U$27&gt;=0,$B5+(1-$B5)*Projections!U$27,$B5+$B5*Projections!U$27)</f>
        <v>0.50924350175249988</v>
      </c>
      <c r="V5">
        <f>IF(Projections!V$27&gt;=0,$B5+(1-$B5)*Projections!V$27,$B5+$B5*Projections!V$27)</f>
        <v>0.50931891809285934</v>
      </c>
      <c r="W5">
        <f>IF(Projections!W$27&gt;=0,$B5+(1-$B5)*Projections!W$27,$B5+$B5*Projections!W$27)</f>
        <v>0.5093484953955516</v>
      </c>
      <c r="X5">
        <f>IF(Projections!X$27&gt;=0,$B5+(1-$B5)*Projections!X$27,$B5+$B5*Projections!X$27)</f>
        <v>0.50937807269824376</v>
      </c>
      <c r="Y5">
        <f>IF(Projections!Y$27&gt;=0,$B5+(1-$B5)*Projections!Y$27,$B5+$B5*Projections!Y$27)</f>
        <v>0.50940765000093591</v>
      </c>
      <c r="Z5">
        <f>IF(Projections!Z$27&gt;=0,$B5+(1-$B5)*Projections!Z$27,$B5+$B5*Projections!Z$27)</f>
        <v>0.50943722730362817</v>
      </c>
      <c r="AA5">
        <f>IF(Projections!AA$27&gt;=0,$B5+(1-$B5)*Projections!AA$27,$B5+$B5*Projections!AA$27)</f>
        <v>0.50946680460632032</v>
      </c>
      <c r="AB5">
        <f>IF(Projections!AB$27&gt;=0,$B5+(1-$B5)*Projections!AB$27,$B5+$B5*Projections!AB$27)</f>
        <v>0.50945658142137407</v>
      </c>
      <c r="AC5">
        <f>IF(Projections!AC$27&gt;=0,$B5+(1-$B5)*Projections!AC$27,$B5+$B5*Projections!AC$27)</f>
        <v>0.5094463582364277</v>
      </c>
      <c r="AD5">
        <f>IF(Projections!AD$27&gt;=0,$B5+(1-$B5)*Projections!AD$27,$B5+$B5*Projections!AD$27)</f>
        <v>0.50943613505148122</v>
      </c>
      <c r="AE5">
        <f>IF(Projections!AE$27&gt;=0,$B5+(1-$B5)*Projections!AE$27,$B5+$B5*Projections!AE$27)</f>
        <v>0.50942591186653485</v>
      </c>
      <c r="AF5">
        <f>IF(Projections!AF$27&gt;=0,$B5+(1-$B5)*Projections!AF$27,$B5+$B5*Projections!AF$27)</f>
        <v>0.50941568868158849</v>
      </c>
    </row>
    <row r="6" spans="1:32" x14ac:dyDescent="0.35">
      <c r="A6" s="1" t="s">
        <v>5161</v>
      </c>
      <c r="B6" s="45">
        <f>SUMPRODUCT('First Year Calculations'!E:E,'First Year Calculations'!$S:$S)</f>
        <v>0.50683183749967042</v>
      </c>
      <c r="C6">
        <f>IF(Projections!C$27&gt;=0,$B6+(1-$B6)*Projections!C$27,$B6+$B6*Projections!C$27)</f>
        <v>0.50674944378122078</v>
      </c>
      <c r="D6">
        <f>IF(Projections!D$27&gt;=0,$B6+(1-$B6)*Projections!D$27,$B6+$B6*Projections!D$27)</f>
        <v>0.50666705006277124</v>
      </c>
      <c r="E6">
        <f>IF(Projections!E$27&gt;=0,$B6+(1-$B6)*Projections!E$27,$B6+$B6*Projections!E$27)</f>
        <v>0.50658465634432148</v>
      </c>
      <c r="F6">
        <f>IF(Projections!F$27&gt;=0,$B6+(1-$B6)*Projections!F$27,$B6+$B6*Projections!F$27)</f>
        <v>0.50650226262587184</v>
      </c>
      <c r="G6">
        <f>IF(Projections!G$27&gt;=0,$B6+(1-$B6)*Projections!G$27,$B6+$B6*Projections!G$27)</f>
        <v>0.50641986890742219</v>
      </c>
      <c r="H6">
        <f>IF(Projections!H$27&gt;=0,$B6+(1-$B6)*Projections!H$27,$B6+$B6*Projections!H$27)</f>
        <v>0.50652778701897672</v>
      </c>
      <c r="I6">
        <f>IF(Projections!I$27&gt;=0,$B6+(1-$B6)*Projections!I$27,$B6+$B6*Projections!I$27)</f>
        <v>0.50663570513053102</v>
      </c>
      <c r="J6">
        <f>IF(Projections!J$27&gt;=0,$B6+(1-$B6)*Projections!J$27,$B6+$B6*Projections!J$27)</f>
        <v>0.50674362324208544</v>
      </c>
      <c r="K6">
        <f>IF(Projections!K$27&gt;=0,$B6+(1-$B6)*Projections!K$27,$B6+$B6*Projections!K$27)</f>
        <v>0.50685137726171581</v>
      </c>
      <c r="L6">
        <f>IF(Projections!L$27&gt;=0,$B6+(1-$B6)*Projections!L$27,$B6+$B6*Projections!L$27)</f>
        <v>0.50695839664094189</v>
      </c>
      <c r="M6">
        <f>IF(Projections!M$27&gt;=0,$B6+(1-$B6)*Projections!M$27,$B6+$B6*Projections!M$27)</f>
        <v>0.507065861849754</v>
      </c>
      <c r="N6">
        <f>IF(Projections!N$27&gt;=0,$B6+(1-$B6)*Projections!N$27,$B6+$B6*Projections!N$27)</f>
        <v>0.50717332705856621</v>
      </c>
      <c r="O6">
        <f>IF(Projections!O$27&gt;=0,$B6+(1-$B6)*Projections!O$27,$B6+$B6*Projections!O$27)</f>
        <v>0.50728079226737843</v>
      </c>
      <c r="P6">
        <f>IF(Projections!P$27&gt;=0,$B6+(1-$B6)*Projections!P$27,$B6+$B6*Projections!P$27)</f>
        <v>0.50738825747619054</v>
      </c>
      <c r="Q6">
        <f>IF(Projections!Q$27&gt;=0,$B6+(1-$B6)*Projections!Q$27,$B6+$B6*Projections!Q$27)</f>
        <v>0.50749572268500287</v>
      </c>
      <c r="R6">
        <f>IF(Projections!R$27&gt;=0,$B6+(1-$B6)*Projections!R$27,$B6+$B6*Projections!R$27)</f>
        <v>0.50757136111840861</v>
      </c>
      <c r="S6">
        <f>IF(Projections!S$27&gt;=0,$B6+(1-$B6)*Projections!S$27,$B6+$B6*Projections!S$27)</f>
        <v>0.50764699955181436</v>
      </c>
      <c r="T6">
        <f>IF(Projections!T$27&gt;=0,$B6+(1-$B6)*Projections!T$27,$B6+$B6*Projections!T$27)</f>
        <v>0.50772263798522033</v>
      </c>
      <c r="U6">
        <f>IF(Projections!U$27&gt;=0,$B6+(1-$B6)*Projections!U$27,$B6+$B6*Projections!U$27)</f>
        <v>0.50779827641862607</v>
      </c>
      <c r="V6">
        <f>IF(Projections!V$27&gt;=0,$B6+(1-$B6)*Projections!V$27,$B6+$B6*Projections!V$27)</f>
        <v>0.50787391485203182</v>
      </c>
      <c r="W6">
        <f>IF(Projections!W$27&gt;=0,$B6+(1-$B6)*Projections!W$27,$B6+$B6*Projections!W$27)</f>
        <v>0.50790357925671314</v>
      </c>
      <c r="X6">
        <f>IF(Projections!X$27&gt;=0,$B6+(1-$B6)*Projections!X$27,$B6+$B6*Projections!X$27)</f>
        <v>0.50793324366139447</v>
      </c>
      <c r="Y6">
        <f>IF(Projections!Y$27&gt;=0,$B6+(1-$B6)*Projections!Y$27,$B6+$B6*Projections!Y$27)</f>
        <v>0.50796290806607569</v>
      </c>
      <c r="Z6">
        <f>IF(Projections!Z$27&gt;=0,$B6+(1-$B6)*Projections!Z$27,$B6+$B6*Projections!Z$27)</f>
        <v>0.50799257247075702</v>
      </c>
      <c r="AA6">
        <f>IF(Projections!AA$27&gt;=0,$B6+(1-$B6)*Projections!AA$27,$B6+$B6*Projections!AA$27)</f>
        <v>0.50802223687543835</v>
      </c>
      <c r="AB6">
        <f>IF(Projections!AB$27&gt;=0,$B6+(1-$B6)*Projections!AB$27,$B6+$B6*Projections!AB$27)</f>
        <v>0.5080119835843071</v>
      </c>
      <c r="AC6">
        <f>IF(Projections!AC$27&gt;=0,$B6+(1-$B6)*Projections!AC$27,$B6+$B6*Projections!AC$27)</f>
        <v>0.50800173029317586</v>
      </c>
      <c r="AD6">
        <f>IF(Projections!AD$27&gt;=0,$B6+(1-$B6)*Projections!AD$27,$B6+$B6*Projections!AD$27)</f>
        <v>0.5079914770020445</v>
      </c>
      <c r="AE6">
        <f>IF(Projections!AE$27&gt;=0,$B6+(1-$B6)*Projections!AE$27,$B6+$B6*Projections!AE$27)</f>
        <v>0.50798122371091325</v>
      </c>
      <c r="AF6">
        <f>IF(Projections!AF$27&gt;=0,$B6+(1-$B6)*Projections!AF$27,$B6+$B6*Projections!AF$27)</f>
        <v>0.5079709704197819</v>
      </c>
    </row>
    <row r="7" spans="1:32" x14ac:dyDescent="0.35">
      <c r="A7" s="1" t="s">
        <v>5162</v>
      </c>
      <c r="B7" s="6">
        <f t="shared" ref="B7" si="1">B3</f>
        <v>0.5069865570821428</v>
      </c>
      <c r="C7">
        <f>IF(Projections!C$27&gt;=0,$B7+(1-$B7)*Projections!C$27,$B7+$B7*Projections!C$27)</f>
        <v>0.50690413821152092</v>
      </c>
      <c r="D7">
        <f>IF(Projections!D$27&gt;=0,$B7+(1-$B7)*Projections!D$27,$B7+$B7*Projections!D$27)</f>
        <v>0.50682171934089892</v>
      </c>
      <c r="E7">
        <f>IF(Projections!E$27&gt;=0,$B7+(1-$B7)*Projections!E$27,$B7+$B7*Projections!E$27)</f>
        <v>0.50673930047027693</v>
      </c>
      <c r="F7">
        <f>IF(Projections!F$27&gt;=0,$B7+(1-$B7)*Projections!F$27,$B7+$B7*Projections!F$27)</f>
        <v>0.50665688159965494</v>
      </c>
      <c r="G7">
        <f>IF(Projections!G$27&gt;=0,$B7+(1-$B7)*Projections!G$27,$B7+$B7*Projections!G$27)</f>
        <v>0.50657446272903295</v>
      </c>
      <c r="H7">
        <f>IF(Projections!H$27&gt;=0,$B7+(1-$B7)*Projections!H$27,$B7+$B7*Projections!H$27)</f>
        <v>0.50668241378454226</v>
      </c>
      <c r="I7">
        <f>IF(Projections!I$27&gt;=0,$B7+(1-$B7)*Projections!I$27,$B7+$B7*Projections!I$27)</f>
        <v>0.50679036484005135</v>
      </c>
      <c r="J7">
        <f>IF(Projections!J$27&gt;=0,$B7+(1-$B7)*Projections!J$27,$B7+$B7*Projections!J$27)</f>
        <v>0.50689831589556067</v>
      </c>
      <c r="K7">
        <f>IF(Projections!K$27&gt;=0,$B7+(1-$B7)*Projections!K$27,$B7+$B7*Projections!K$27)</f>
        <v>0.50700609071406044</v>
      </c>
      <c r="L7">
        <f>IF(Projections!L$27&gt;=0,$B7+(1-$B7)*Projections!L$27,$B7+$B7*Projections!L$27)</f>
        <v>0.50711307651854487</v>
      </c>
      <c r="M7">
        <f>IF(Projections!M$27&gt;=0,$B7+(1-$B7)*Projections!M$27,$B7+$B7*Projections!M$27)</f>
        <v>0.50722050801274698</v>
      </c>
      <c r="N7">
        <f>IF(Projections!N$27&gt;=0,$B7+(1-$B7)*Projections!N$27,$B7+$B7*Projections!N$27)</f>
        <v>0.50732793950694932</v>
      </c>
      <c r="O7">
        <f>IF(Projections!O$27&gt;=0,$B7+(1-$B7)*Projections!O$27,$B7+$B7*Projections!O$27)</f>
        <v>0.50743537100115155</v>
      </c>
      <c r="P7">
        <f>IF(Projections!P$27&gt;=0,$B7+(1-$B7)*Projections!P$27,$B7+$B7*Projections!P$27)</f>
        <v>0.50754280249535377</v>
      </c>
      <c r="Q7">
        <f>IF(Projections!Q$27&gt;=0,$B7+(1-$B7)*Projections!Q$27,$B7+$B7*Projections!Q$27)</f>
        <v>0.507650233989556</v>
      </c>
      <c r="R7">
        <f>IF(Projections!R$27&gt;=0,$B7+(1-$B7)*Projections!R$27,$B7+$B7*Projections!R$27)</f>
        <v>0.5077258486932329</v>
      </c>
      <c r="S7">
        <f>IF(Projections!S$27&gt;=0,$B7+(1-$B7)*Projections!S$27,$B7+$B7*Projections!S$27)</f>
        <v>0.50780146339690968</v>
      </c>
      <c r="T7">
        <f>IF(Projections!T$27&gt;=0,$B7+(1-$B7)*Projections!T$27,$B7+$B7*Projections!T$27)</f>
        <v>0.50787707810058658</v>
      </c>
      <c r="U7">
        <f>IF(Projections!U$27&gt;=0,$B7+(1-$B7)*Projections!U$27,$B7+$B7*Projections!U$27)</f>
        <v>0.50795269280426336</v>
      </c>
      <c r="V7">
        <f>IF(Projections!V$27&gt;=0,$B7+(1-$B7)*Projections!V$27,$B7+$B7*Projections!V$27)</f>
        <v>0.50802830750794015</v>
      </c>
      <c r="W7">
        <f>IF(Projections!W$27&gt;=0,$B7+(1-$B7)*Projections!W$27,$B7+$B7*Projections!W$27)</f>
        <v>0.50805796260613201</v>
      </c>
      <c r="X7">
        <f>IF(Projections!X$27&gt;=0,$B7+(1-$B7)*Projections!X$27,$B7+$B7*Projections!X$27)</f>
        <v>0.50808761770432387</v>
      </c>
      <c r="Y7">
        <f>IF(Projections!Y$27&gt;=0,$B7+(1-$B7)*Projections!Y$27,$B7+$B7*Projections!Y$27)</f>
        <v>0.50811727280251562</v>
      </c>
      <c r="Z7">
        <f>IF(Projections!Z$27&gt;=0,$B7+(1-$B7)*Projections!Z$27,$B7+$B7*Projections!Z$27)</f>
        <v>0.50814692790070748</v>
      </c>
      <c r="AA7">
        <f>IF(Projections!AA$27&gt;=0,$B7+(1-$B7)*Projections!AA$27,$B7+$B7*Projections!AA$27)</f>
        <v>0.50817658299889934</v>
      </c>
      <c r="AB7">
        <f>IF(Projections!AB$27&gt;=0,$B7+(1-$B7)*Projections!AB$27,$B7+$B7*Projections!AB$27)</f>
        <v>0.5081663329244902</v>
      </c>
      <c r="AC7">
        <f>IF(Projections!AC$27&gt;=0,$B7+(1-$B7)*Projections!AC$27,$B7+$B7*Projections!AC$27)</f>
        <v>0.50815608285008107</v>
      </c>
      <c r="AD7">
        <f>IF(Projections!AD$27&gt;=0,$B7+(1-$B7)*Projections!AD$27,$B7+$B7*Projections!AD$27)</f>
        <v>0.50814583277567182</v>
      </c>
      <c r="AE7">
        <f>IF(Projections!AE$27&gt;=0,$B7+(1-$B7)*Projections!AE$27,$B7+$B7*Projections!AE$27)</f>
        <v>0.50813558270126258</v>
      </c>
      <c r="AF7">
        <f>IF(Projections!AF$27&gt;=0,$B7+(1-$B7)*Projections!AF$27,$B7+$B7*Projections!AF$27)</f>
        <v>0.50812533262685344</v>
      </c>
    </row>
    <row r="8" spans="1:32" x14ac:dyDescent="0.35">
      <c r="A8" s="1" t="s">
        <v>5163</v>
      </c>
      <c r="B8" s="45">
        <f>SUMPRODUCT('First Year Calculations'!E:E,'First Year Calculations'!$X:$X)</f>
        <v>0.50537479195052704</v>
      </c>
      <c r="C8">
        <f>IF(Projections!C$27&gt;=0,$B8+(1-$B8)*Projections!C$27,$B8+$B8*Projections!C$27)</f>
        <v>0.50529263509841427</v>
      </c>
      <c r="D8">
        <f>IF(Projections!D$27&gt;=0,$B8+(1-$B8)*Projections!D$27,$B8+$B8*Projections!D$27)</f>
        <v>0.5052104782463015</v>
      </c>
      <c r="E8">
        <f>IF(Projections!E$27&gt;=0,$B8+(1-$B8)*Projections!E$27,$B8+$B8*Projections!E$27)</f>
        <v>0.50512832139418862</v>
      </c>
      <c r="F8">
        <f>IF(Projections!F$27&gt;=0,$B8+(1-$B8)*Projections!F$27,$B8+$B8*Projections!F$27)</f>
        <v>0.50504616454207585</v>
      </c>
      <c r="G8">
        <f>IF(Projections!G$27&gt;=0,$B8+(1-$B8)*Projections!G$27,$B8+$B8*Projections!G$27)</f>
        <v>0.50496400768996308</v>
      </c>
      <c r="H8">
        <f>IF(Projections!H$27&gt;=0,$B8+(1-$B8)*Projections!H$27,$B8+$B8*Projections!H$27)</f>
        <v>0.50507161555738433</v>
      </c>
      <c r="I8">
        <f>IF(Projections!I$27&gt;=0,$B8+(1-$B8)*Projections!I$27,$B8+$B8*Projections!I$27)</f>
        <v>0.50517922342480537</v>
      </c>
      <c r="J8">
        <f>IF(Projections!J$27&gt;=0,$B8+(1-$B8)*Projections!J$27,$B8+$B8*Projections!J$27)</f>
        <v>0.50528683129222662</v>
      </c>
      <c r="K8">
        <f>IF(Projections!K$27&gt;=0,$B8+(1-$B8)*Projections!K$27,$B8+$B8*Projections!K$27)</f>
        <v>0.50539438944201542</v>
      </c>
      <c r="L8">
        <f>IF(Projections!L$27&gt;=0,$B8+(1-$B8)*Projections!L$27,$B8+$B8*Projections!L$27)</f>
        <v>0.50550172500570367</v>
      </c>
      <c r="M8">
        <f>IF(Projections!M$27&gt;=0,$B8+(1-$B8)*Projections!M$27,$B8+$B8*Projections!M$27)</f>
        <v>0.50560950771616342</v>
      </c>
      <c r="N8">
        <f>IF(Projections!N$27&gt;=0,$B8+(1-$B8)*Projections!N$27,$B8+$B8*Projections!N$27)</f>
        <v>0.50571729042662328</v>
      </c>
      <c r="O8">
        <f>IF(Projections!O$27&gt;=0,$B8+(1-$B8)*Projections!O$27,$B8+$B8*Projections!O$27)</f>
        <v>0.50582507313708314</v>
      </c>
      <c r="P8">
        <f>IF(Projections!P$27&gt;=0,$B8+(1-$B8)*Projections!P$27,$B8+$B8*Projections!P$27)</f>
        <v>0.50593285584754299</v>
      </c>
      <c r="Q8">
        <f>IF(Projections!Q$27&gt;=0,$B8+(1-$B8)*Projections!Q$27,$B8+$B8*Projections!Q$27)</f>
        <v>0.50604063855800296</v>
      </c>
      <c r="R8">
        <f>IF(Projections!R$27&gt;=0,$B8+(1-$B8)*Projections!R$27,$B8+$B8*Projections!R$27)</f>
        <v>0.50611650046212553</v>
      </c>
      <c r="S8">
        <f>IF(Projections!S$27&gt;=0,$B8+(1-$B8)*Projections!S$27,$B8+$B8*Projections!S$27)</f>
        <v>0.50619236236624798</v>
      </c>
      <c r="T8">
        <f>IF(Projections!T$27&gt;=0,$B8+(1-$B8)*Projections!T$27,$B8+$B8*Projections!T$27)</f>
        <v>0.50626822427037066</v>
      </c>
      <c r="U8">
        <f>IF(Projections!U$27&gt;=0,$B8+(1-$B8)*Projections!U$27,$B8+$B8*Projections!U$27)</f>
        <v>0.50634408617449311</v>
      </c>
      <c r="V8">
        <f>IF(Projections!V$27&gt;=0,$B8+(1-$B8)*Projections!V$27,$B8+$B8*Projections!V$27)</f>
        <v>0.50641994807861557</v>
      </c>
      <c r="W8">
        <f>IF(Projections!W$27&gt;=0,$B8+(1-$B8)*Projections!W$27,$B8+$B8*Projections!W$27)</f>
        <v>0.50644970012559032</v>
      </c>
      <c r="X8">
        <f>IF(Projections!X$27&gt;=0,$B8+(1-$B8)*Projections!X$27,$B8+$B8*Projections!X$27)</f>
        <v>0.50647945217256507</v>
      </c>
      <c r="Y8">
        <f>IF(Projections!Y$27&gt;=0,$B8+(1-$B8)*Projections!Y$27,$B8+$B8*Projections!Y$27)</f>
        <v>0.50650920421953982</v>
      </c>
      <c r="Z8">
        <f>IF(Projections!Z$27&gt;=0,$B8+(1-$B8)*Projections!Z$27,$B8+$B8*Projections!Z$27)</f>
        <v>0.50653895626651457</v>
      </c>
      <c r="AA8">
        <f>IF(Projections!AA$27&gt;=0,$B8+(1-$B8)*Projections!AA$27,$B8+$B8*Projections!AA$27)</f>
        <v>0.50656870831348921</v>
      </c>
      <c r="AB8">
        <f>IF(Projections!AB$27&gt;=0,$B8+(1-$B8)*Projections!AB$27,$B8+$B8*Projections!AB$27)</f>
        <v>0.50655842472942081</v>
      </c>
      <c r="AC8">
        <f>IF(Projections!AC$27&gt;=0,$B8+(1-$B8)*Projections!AC$27,$B8+$B8*Projections!AC$27)</f>
        <v>0.50654814114535229</v>
      </c>
      <c r="AD8">
        <f>IF(Projections!AD$27&gt;=0,$B8+(1-$B8)*Projections!AD$27,$B8+$B8*Projections!AD$27)</f>
        <v>0.50653785756128367</v>
      </c>
      <c r="AE8">
        <f>IF(Projections!AE$27&gt;=0,$B8+(1-$B8)*Projections!AE$27,$B8+$B8*Projections!AE$27)</f>
        <v>0.50652757397721515</v>
      </c>
      <c r="AF8">
        <f>IF(Projections!AF$27&gt;=0,$B8+(1-$B8)*Projections!AF$27,$B8+$B8*Projections!AF$27)</f>
        <v>0.50651729039314652</v>
      </c>
    </row>
    <row r="9" spans="1:32" x14ac:dyDescent="0.35">
      <c r="A9" s="1" t="s">
        <v>5148</v>
      </c>
      <c r="B9" s="6">
        <f t="shared" ref="B9" si="2">B6</f>
        <v>0.50683183749967042</v>
      </c>
      <c r="C9">
        <f>IF(Projections!C$27&gt;=0,$B9+(1-$B9)*Projections!C$27,$B9+$B9*Projections!C$27)</f>
        <v>0.50674944378122078</v>
      </c>
      <c r="D9">
        <f>IF(Projections!D$27&gt;=0,$B9+(1-$B9)*Projections!D$27,$B9+$B9*Projections!D$27)</f>
        <v>0.50666705006277124</v>
      </c>
      <c r="E9">
        <f>IF(Projections!E$27&gt;=0,$B9+(1-$B9)*Projections!E$27,$B9+$B9*Projections!E$27)</f>
        <v>0.50658465634432148</v>
      </c>
      <c r="F9">
        <f>IF(Projections!F$27&gt;=0,$B9+(1-$B9)*Projections!F$27,$B9+$B9*Projections!F$27)</f>
        <v>0.50650226262587184</v>
      </c>
      <c r="G9">
        <f>IF(Projections!G$27&gt;=0,$B9+(1-$B9)*Projections!G$27,$B9+$B9*Projections!G$27)</f>
        <v>0.50641986890742219</v>
      </c>
      <c r="H9">
        <f>IF(Projections!H$27&gt;=0,$B9+(1-$B9)*Projections!H$27,$B9+$B9*Projections!H$27)</f>
        <v>0.50652778701897672</v>
      </c>
      <c r="I9">
        <f>IF(Projections!I$27&gt;=0,$B9+(1-$B9)*Projections!I$27,$B9+$B9*Projections!I$27)</f>
        <v>0.50663570513053102</v>
      </c>
      <c r="J9">
        <f>IF(Projections!J$27&gt;=0,$B9+(1-$B9)*Projections!J$27,$B9+$B9*Projections!J$27)</f>
        <v>0.50674362324208544</v>
      </c>
      <c r="K9">
        <f>IF(Projections!K$27&gt;=0,$B9+(1-$B9)*Projections!K$27,$B9+$B9*Projections!K$27)</f>
        <v>0.50685137726171581</v>
      </c>
      <c r="L9">
        <f>IF(Projections!L$27&gt;=0,$B9+(1-$B9)*Projections!L$27,$B9+$B9*Projections!L$27)</f>
        <v>0.50695839664094189</v>
      </c>
      <c r="M9">
        <f>IF(Projections!M$27&gt;=0,$B9+(1-$B9)*Projections!M$27,$B9+$B9*Projections!M$27)</f>
        <v>0.507065861849754</v>
      </c>
      <c r="N9">
        <f>IF(Projections!N$27&gt;=0,$B9+(1-$B9)*Projections!N$27,$B9+$B9*Projections!N$27)</f>
        <v>0.50717332705856621</v>
      </c>
      <c r="O9">
        <f>IF(Projections!O$27&gt;=0,$B9+(1-$B9)*Projections!O$27,$B9+$B9*Projections!O$27)</f>
        <v>0.50728079226737843</v>
      </c>
      <c r="P9">
        <f>IF(Projections!P$27&gt;=0,$B9+(1-$B9)*Projections!P$27,$B9+$B9*Projections!P$27)</f>
        <v>0.50738825747619054</v>
      </c>
      <c r="Q9">
        <f>IF(Projections!Q$27&gt;=0,$B9+(1-$B9)*Projections!Q$27,$B9+$B9*Projections!Q$27)</f>
        <v>0.50749572268500287</v>
      </c>
      <c r="R9">
        <f>IF(Projections!R$27&gt;=0,$B9+(1-$B9)*Projections!R$27,$B9+$B9*Projections!R$27)</f>
        <v>0.50757136111840861</v>
      </c>
      <c r="S9">
        <f>IF(Projections!S$27&gt;=0,$B9+(1-$B9)*Projections!S$27,$B9+$B9*Projections!S$27)</f>
        <v>0.50764699955181436</v>
      </c>
      <c r="T9">
        <f>IF(Projections!T$27&gt;=0,$B9+(1-$B9)*Projections!T$27,$B9+$B9*Projections!T$27)</f>
        <v>0.50772263798522033</v>
      </c>
      <c r="U9">
        <f>IF(Projections!U$27&gt;=0,$B9+(1-$B9)*Projections!U$27,$B9+$B9*Projections!U$27)</f>
        <v>0.50779827641862607</v>
      </c>
      <c r="V9">
        <f>IF(Projections!V$27&gt;=0,$B9+(1-$B9)*Projections!V$27,$B9+$B9*Projections!V$27)</f>
        <v>0.50787391485203182</v>
      </c>
      <c r="W9">
        <f>IF(Projections!W$27&gt;=0,$B9+(1-$B9)*Projections!W$27,$B9+$B9*Projections!W$27)</f>
        <v>0.50790357925671314</v>
      </c>
      <c r="X9">
        <f>IF(Projections!X$27&gt;=0,$B9+(1-$B9)*Projections!X$27,$B9+$B9*Projections!X$27)</f>
        <v>0.50793324366139447</v>
      </c>
      <c r="Y9">
        <f>IF(Projections!Y$27&gt;=0,$B9+(1-$B9)*Projections!Y$27,$B9+$B9*Projections!Y$27)</f>
        <v>0.50796290806607569</v>
      </c>
      <c r="Z9">
        <f>IF(Projections!Z$27&gt;=0,$B9+(1-$B9)*Projections!Z$27,$B9+$B9*Projections!Z$27)</f>
        <v>0.50799257247075702</v>
      </c>
      <c r="AA9">
        <f>IF(Projections!AA$27&gt;=0,$B9+(1-$B9)*Projections!AA$27,$B9+$B9*Projections!AA$27)</f>
        <v>0.50802223687543835</v>
      </c>
      <c r="AB9">
        <f>IF(Projections!AB$27&gt;=0,$B9+(1-$B9)*Projections!AB$27,$B9+$B9*Projections!AB$27)</f>
        <v>0.5080119835843071</v>
      </c>
      <c r="AC9">
        <f>IF(Projections!AC$27&gt;=0,$B9+(1-$B9)*Projections!AC$27,$B9+$B9*Projections!AC$27)</f>
        <v>0.50800173029317586</v>
      </c>
      <c r="AD9">
        <f>IF(Projections!AD$27&gt;=0,$B9+(1-$B9)*Projections!AD$27,$B9+$B9*Projections!AD$27)</f>
        <v>0.5079914770020445</v>
      </c>
      <c r="AE9">
        <f>IF(Projections!AE$27&gt;=0,$B9+(1-$B9)*Projections!AE$27,$B9+$B9*Projections!AE$27)</f>
        <v>0.50798122371091325</v>
      </c>
      <c r="AF9">
        <f>IF(Projections!AF$27&gt;=0,$B9+(1-$B9)*Projections!AF$27,$B9+$B9*Projections!AF$27)</f>
        <v>0.5079709704197819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360809-4EB8-49A3-BC21-B8E1E86A2739}">
  <sheetPr>
    <tabColor theme="4" tint="-0.249977111117893"/>
  </sheetPr>
  <dimension ref="A1:AF9"/>
  <sheetViews>
    <sheetView workbookViewId="0"/>
  </sheetViews>
  <sheetFormatPr defaultRowHeight="14.5" x14ac:dyDescent="0.35"/>
  <cols>
    <col min="1" max="1" width="34.7265625" customWidth="1"/>
    <col min="2" max="2" width="13.1796875" customWidth="1"/>
  </cols>
  <sheetData>
    <row r="1" spans="1:32" x14ac:dyDescent="0.35">
      <c r="B1" s="43">
        <v>2020</v>
      </c>
      <c r="C1">
        <v>2021</v>
      </c>
      <c r="D1" s="43">
        <v>2022</v>
      </c>
      <c r="E1">
        <v>2023</v>
      </c>
      <c r="F1" s="43">
        <v>2024</v>
      </c>
      <c r="G1">
        <v>2025</v>
      </c>
      <c r="H1" s="43">
        <v>2026</v>
      </c>
      <c r="I1">
        <v>2027</v>
      </c>
      <c r="J1" s="43">
        <v>2028</v>
      </c>
      <c r="K1">
        <v>2029</v>
      </c>
      <c r="L1" s="43">
        <v>2030</v>
      </c>
      <c r="M1">
        <v>2031</v>
      </c>
      <c r="N1" s="43">
        <v>2032</v>
      </c>
      <c r="O1">
        <v>2033</v>
      </c>
      <c r="P1" s="43">
        <v>2034</v>
      </c>
      <c r="Q1">
        <v>2035</v>
      </c>
      <c r="R1" s="43">
        <v>2036</v>
      </c>
      <c r="S1">
        <v>2037</v>
      </c>
      <c r="T1" s="43">
        <v>2038</v>
      </c>
      <c r="U1">
        <v>2039</v>
      </c>
      <c r="V1" s="43">
        <v>2040</v>
      </c>
      <c r="W1">
        <v>2041</v>
      </c>
      <c r="X1" s="43">
        <v>2042</v>
      </c>
      <c r="Y1">
        <v>2043</v>
      </c>
      <c r="Z1" s="43">
        <v>2044</v>
      </c>
      <c r="AA1">
        <v>2045</v>
      </c>
      <c r="AB1" s="43">
        <v>2046</v>
      </c>
      <c r="AC1">
        <v>2047</v>
      </c>
      <c r="AD1" s="43">
        <v>2048</v>
      </c>
      <c r="AE1">
        <v>2049</v>
      </c>
      <c r="AF1" s="43">
        <v>2050</v>
      </c>
    </row>
    <row r="2" spans="1:32" x14ac:dyDescent="0.35">
      <c r="A2" s="1" t="s">
        <v>5157</v>
      </c>
      <c r="B2" s="46">
        <f>SUMPRODUCT('First Year Calculations'!F:F,'First Year Calculations'!$P:$P)</f>
        <v>0.73172058320099953</v>
      </c>
      <c r="C2">
        <f>IF(Projections!C$28&gt;=0,$B2+(1-$B2)*Projections!C$28,$B2+$B2*Projections!C$28)</f>
        <v>0.72937411829258969</v>
      </c>
      <c r="D2">
        <f>IF(Projections!D$28&gt;=0,$B2+(1-$B2)*Projections!D$28,$B2+$B2*Projections!D$28)</f>
        <v>0.72702765338417985</v>
      </c>
      <c r="E2">
        <f>IF(Projections!E$28&gt;=0,$B2+(1-$B2)*Projections!E$28,$B2+$B2*Projections!E$28)</f>
        <v>0.72468118847576923</v>
      </c>
      <c r="F2">
        <f>IF(Projections!F$28&gt;=0,$B2+(1-$B2)*Projections!F$28,$B2+$B2*Projections!F$28)</f>
        <v>0.72233472356735939</v>
      </c>
      <c r="G2">
        <f>IF(Projections!G$28&gt;=0,$B2+(1-$B2)*Projections!G$28,$B2+$B2*Projections!G$28)</f>
        <v>0.71998825865894955</v>
      </c>
      <c r="H2">
        <f>IF(Projections!H$28&gt;=0,$B2+(1-$B2)*Projections!H$28,$B2+$B2*Projections!H$28)</f>
        <v>0.71824191583589592</v>
      </c>
      <c r="I2">
        <f>IF(Projections!I$28&gt;=0,$B2+(1-$B2)*Projections!I$28,$B2+$B2*Projections!I$28)</f>
        <v>0.71649557301284184</v>
      </c>
      <c r="J2">
        <f>IF(Projections!J$28&gt;=0,$B2+(1-$B2)*Projections!J$28,$B2+$B2*Projections!J$28)</f>
        <v>0.71474923018978775</v>
      </c>
      <c r="K2">
        <f>IF(Projections!K$28&gt;=0,$B2+(1-$B2)*Projections!K$28,$B2+$B2*Projections!K$28)</f>
        <v>0.71300288736673367</v>
      </c>
      <c r="L2">
        <f>IF(Projections!L$28&gt;=0,$B2+(1-$B2)*Projections!L$28,$B2+$B2*Projections!L$28)</f>
        <v>0.71125654454367959</v>
      </c>
      <c r="M2">
        <f>IF(Projections!M$28&gt;=0,$B2+(1-$B2)*Projections!M$28,$B2+$B2*Projections!M$28)</f>
        <v>0.70944567284819959</v>
      </c>
      <c r="N2">
        <f>IF(Projections!N$28&gt;=0,$B2+(1-$B2)*Projections!N$28,$B2+$B2*Projections!N$28)</f>
        <v>0.70763480115272004</v>
      </c>
      <c r="O2">
        <f>IF(Projections!O$28&gt;=0,$B2+(1-$B2)*Projections!O$28,$B2+$B2*Projections!O$28)</f>
        <v>0.70582392945724037</v>
      </c>
      <c r="P2">
        <f>IF(Projections!P$28&gt;=0,$B2+(1-$B2)*Projections!P$28,$B2+$B2*Projections!P$28)</f>
        <v>0.70401305776176037</v>
      </c>
      <c r="Q2">
        <f>IF(Projections!Q$28&gt;=0,$B2+(1-$B2)*Projections!Q$28,$B2+$B2*Projections!Q$28)</f>
        <v>0.70220218606628071</v>
      </c>
      <c r="R2">
        <f>IF(Projections!R$28&gt;=0,$B2+(1-$B2)*Projections!R$28,$B2+$B2*Projections!R$28)</f>
        <v>0.70029594069771761</v>
      </c>
      <c r="S2">
        <f>IF(Projections!S$28&gt;=0,$B2+(1-$B2)*Projections!S$28,$B2+$B2*Projections!S$28)</f>
        <v>0.69838969532915407</v>
      </c>
      <c r="T2">
        <f>IF(Projections!T$28&gt;=0,$B2+(1-$B2)*Projections!T$28,$B2+$B2*Projections!T$28)</f>
        <v>0.69648344996059064</v>
      </c>
      <c r="U2">
        <f>IF(Projections!U$28&gt;=0,$B2+(1-$B2)*Projections!U$28,$B2+$B2*Projections!U$28)</f>
        <v>0.6945772045920271</v>
      </c>
      <c r="V2">
        <f>IF(Projections!V$28&gt;=0,$B2+(1-$B2)*Projections!V$28,$B2+$B2*Projections!V$28)</f>
        <v>0.69267095922346444</v>
      </c>
      <c r="W2">
        <f>IF(Projections!W$28&gt;=0,$B2+(1-$B2)*Projections!W$28,$B2+$B2*Projections!W$28)</f>
        <v>0.69067766801568264</v>
      </c>
      <c r="X2">
        <f>IF(Projections!X$28&gt;=0,$B2+(1-$B2)*Projections!X$28,$B2+$B2*Projections!X$28)</f>
        <v>0.68868437680789996</v>
      </c>
      <c r="Y2">
        <f>IF(Projections!Y$28&gt;=0,$B2+(1-$B2)*Projections!Y$28,$B2+$B2*Projections!Y$28)</f>
        <v>0.68669108560011816</v>
      </c>
      <c r="Z2">
        <f>IF(Projections!Z$28&gt;=0,$B2+(1-$B2)*Projections!Z$28,$B2+$B2*Projections!Z$28)</f>
        <v>0.68469779439233636</v>
      </c>
      <c r="AA2">
        <f>IF(Projections!AA$28&gt;=0,$B2+(1-$B2)*Projections!AA$28,$B2+$B2*Projections!AA$28)</f>
        <v>0.68270450318455467</v>
      </c>
      <c r="AB2">
        <f>IF(Projections!AB$28&gt;=0,$B2+(1-$B2)*Projections!AB$28,$B2+$B2*Projections!AB$28)</f>
        <v>0.68066488969095307</v>
      </c>
      <c r="AC2">
        <f>IF(Projections!AC$28&gt;=0,$B2+(1-$B2)*Projections!AC$28,$B2+$B2*Projections!AC$28)</f>
        <v>0.67862527619735247</v>
      </c>
      <c r="AD2">
        <f>IF(Projections!AD$28&gt;=0,$B2+(1-$B2)*Projections!AD$28,$B2+$B2*Projections!AD$28)</f>
        <v>0.67658566270375176</v>
      </c>
      <c r="AE2">
        <f>IF(Projections!AE$28&gt;=0,$B2+(1-$B2)*Projections!AE$28,$B2+$B2*Projections!AE$28)</f>
        <v>0.67454604921015116</v>
      </c>
      <c r="AF2">
        <f>IF(Projections!AF$28&gt;=0,$B2+(1-$B2)*Projections!AF$28,$B2+$B2*Projections!AF$28)</f>
        <v>0.67250643571655044</v>
      </c>
    </row>
    <row r="3" spans="1:32" x14ac:dyDescent="0.35">
      <c r="A3" s="1" t="s">
        <v>5158</v>
      </c>
      <c r="B3" s="46">
        <f>SUMPRODUCT('First Year Calculations'!F:F,'First Year Calculations'!$M:$M)</f>
        <v>0.75351818711928908</v>
      </c>
      <c r="C3">
        <f>IF(Projections!C$28&gt;=0,$B3+(1-$B3)*Projections!C$28,$B3+$B3*Projections!C$28)</f>
        <v>0.75110182215086185</v>
      </c>
      <c r="D3">
        <f>IF(Projections!D$28&gt;=0,$B3+(1-$B3)*Projections!D$28,$B3+$B3*Projections!D$28)</f>
        <v>0.74868545718243473</v>
      </c>
      <c r="E3">
        <f>IF(Projections!E$28&gt;=0,$B3+(1-$B3)*Projections!E$28,$B3+$B3*Projections!E$28)</f>
        <v>0.74626909221400661</v>
      </c>
      <c r="F3">
        <f>IF(Projections!F$28&gt;=0,$B3+(1-$B3)*Projections!F$28,$B3+$B3*Projections!F$28)</f>
        <v>0.74385272724557949</v>
      </c>
      <c r="G3">
        <f>IF(Projections!G$28&gt;=0,$B3+(1-$B3)*Projections!G$28,$B3+$B3*Projections!G$28)</f>
        <v>0.74143636227715226</v>
      </c>
      <c r="H3">
        <f>IF(Projections!H$28&gt;=0,$B3+(1-$B3)*Projections!H$28,$B3+$B3*Projections!H$28)</f>
        <v>0.73963799674210118</v>
      </c>
      <c r="I3">
        <f>IF(Projections!I$28&gt;=0,$B3+(1-$B3)*Projections!I$28,$B3+$B3*Projections!I$28)</f>
        <v>0.73783963120704965</v>
      </c>
      <c r="J3">
        <f>IF(Projections!J$28&gt;=0,$B3+(1-$B3)*Projections!J$28,$B3+$B3*Projections!J$28)</f>
        <v>0.73604126567199812</v>
      </c>
      <c r="K3">
        <f>IF(Projections!K$28&gt;=0,$B3+(1-$B3)*Projections!K$28,$B3+$B3*Projections!K$28)</f>
        <v>0.7342429001369466</v>
      </c>
      <c r="L3">
        <f>IF(Projections!L$28&gt;=0,$B3+(1-$B3)*Projections!L$28,$B3+$B3*Projections!L$28)</f>
        <v>0.73244453460189507</v>
      </c>
      <c r="M3">
        <f>IF(Projections!M$28&gt;=0,$B3+(1-$B3)*Projections!M$28,$B3+$B3*Projections!M$28)</f>
        <v>0.73057971791037268</v>
      </c>
      <c r="N3">
        <f>IF(Projections!N$28&gt;=0,$B3+(1-$B3)*Projections!N$28,$B3+$B3*Projections!N$28)</f>
        <v>0.72871490121885063</v>
      </c>
      <c r="O3">
        <f>IF(Projections!O$28&gt;=0,$B3+(1-$B3)*Projections!O$28,$B3+$B3*Projections!O$28)</f>
        <v>0.72685008452732869</v>
      </c>
      <c r="P3">
        <f>IF(Projections!P$28&gt;=0,$B3+(1-$B3)*Projections!P$28,$B3+$B3*Projections!P$28)</f>
        <v>0.72498526783580619</v>
      </c>
      <c r="Q3">
        <f>IF(Projections!Q$28&gt;=0,$B3+(1-$B3)*Projections!Q$28,$B3+$B3*Projections!Q$28)</f>
        <v>0.72312045114428425</v>
      </c>
      <c r="R3">
        <f>IF(Projections!R$28&gt;=0,$B3+(1-$B3)*Projections!R$28,$B3+$B3*Projections!R$28)</f>
        <v>0.72115741964387114</v>
      </c>
      <c r="S3">
        <f>IF(Projections!S$28&gt;=0,$B3+(1-$B3)*Projections!S$28,$B3+$B3*Projections!S$28)</f>
        <v>0.7191943881434576</v>
      </c>
      <c r="T3">
        <f>IF(Projections!T$28&gt;=0,$B3+(1-$B3)*Projections!T$28,$B3+$B3*Projections!T$28)</f>
        <v>0.71723135664304416</v>
      </c>
      <c r="U3">
        <f>IF(Projections!U$28&gt;=0,$B3+(1-$B3)*Projections!U$28,$B3+$B3*Projections!U$28)</f>
        <v>0.71526832514263061</v>
      </c>
      <c r="V3">
        <f>IF(Projections!V$28&gt;=0,$B3+(1-$B3)*Projections!V$28,$B3+$B3*Projections!V$28)</f>
        <v>0.71330529364221795</v>
      </c>
      <c r="W3">
        <f>IF(Projections!W$28&gt;=0,$B3+(1-$B3)*Projections!W$28,$B3+$B3*Projections!W$28)</f>
        <v>0.71125262324894023</v>
      </c>
      <c r="X3">
        <f>IF(Projections!X$28&gt;=0,$B3+(1-$B3)*Projections!X$28,$B3+$B3*Projections!X$28)</f>
        <v>0.70919995285566173</v>
      </c>
      <c r="Y3">
        <f>IF(Projections!Y$28&gt;=0,$B3+(1-$B3)*Projections!Y$28,$B3+$B3*Projections!Y$28)</f>
        <v>0.70714728246238412</v>
      </c>
      <c r="Z3">
        <f>IF(Projections!Z$28&gt;=0,$B3+(1-$B3)*Projections!Z$28,$B3+$B3*Projections!Z$28)</f>
        <v>0.7050946120691064</v>
      </c>
      <c r="AA3">
        <f>IF(Projections!AA$28&gt;=0,$B3+(1-$B3)*Projections!AA$28,$B3+$B3*Projections!AA$28)</f>
        <v>0.70304194167582879</v>
      </c>
      <c r="AB3">
        <f>IF(Projections!AB$28&gt;=0,$B3+(1-$B3)*Projections!AB$28,$B3+$B3*Projections!AB$28)</f>
        <v>0.70094156907813665</v>
      </c>
      <c r="AC3">
        <f>IF(Projections!AC$28&gt;=0,$B3+(1-$B3)*Projections!AC$28,$B3+$B3*Projections!AC$28)</f>
        <v>0.69884119648044551</v>
      </c>
      <c r="AD3">
        <f>IF(Projections!AD$28&gt;=0,$B3+(1-$B3)*Projections!AD$28,$B3+$B3*Projections!AD$28)</f>
        <v>0.69674082388275427</v>
      </c>
      <c r="AE3">
        <f>IF(Projections!AE$28&gt;=0,$B3+(1-$B3)*Projections!AE$28,$B3+$B3*Projections!AE$28)</f>
        <v>0.69464045128506302</v>
      </c>
      <c r="AF3">
        <f>IF(Projections!AF$28&gt;=0,$B3+(1-$B3)*Projections!AF$28,$B3+$B3*Projections!AF$28)</f>
        <v>0.69254007868737189</v>
      </c>
    </row>
    <row r="4" spans="1:32" x14ac:dyDescent="0.35">
      <c r="A4" s="1" t="s">
        <v>5159</v>
      </c>
      <c r="B4" s="46">
        <f>SUMPRODUCT('First Year Calculations'!F:F,'First Year Calculations'!$V:$V)</f>
        <v>0.72757409431410403</v>
      </c>
      <c r="C4">
        <f>IF(Projections!C$28&gt;=0,$B4+(1-$B4)*Projections!C$28,$B4+$B4*Projections!C$28)</f>
        <v>0.72524092627186088</v>
      </c>
      <c r="D4">
        <f>IF(Projections!D$28&gt;=0,$B4+(1-$B4)*Projections!D$28,$B4+$B4*Projections!D$28)</f>
        <v>0.72290775822961773</v>
      </c>
      <c r="E4">
        <f>IF(Projections!E$28&gt;=0,$B4+(1-$B4)*Projections!E$28,$B4+$B4*Projections!E$28)</f>
        <v>0.72057459018737369</v>
      </c>
      <c r="F4">
        <f>IF(Projections!F$28&gt;=0,$B4+(1-$B4)*Projections!F$28,$B4+$B4*Projections!F$28)</f>
        <v>0.71824142214513054</v>
      </c>
      <c r="G4">
        <f>IF(Projections!G$28&gt;=0,$B4+(1-$B4)*Projections!G$28,$B4+$B4*Projections!G$28)</f>
        <v>0.71590825410288728</v>
      </c>
      <c r="H4">
        <f>IF(Projections!H$28&gt;=0,$B4+(1-$B4)*Projections!H$28,$B4+$B4*Projections!H$28)</f>
        <v>0.71417180739492836</v>
      </c>
      <c r="I4">
        <f>IF(Projections!I$28&gt;=0,$B4+(1-$B4)*Projections!I$28,$B4+$B4*Projections!I$28)</f>
        <v>0.712435360686969</v>
      </c>
      <c r="J4">
        <f>IF(Projections!J$28&gt;=0,$B4+(1-$B4)*Projections!J$28,$B4+$B4*Projections!J$28)</f>
        <v>0.71069891397900964</v>
      </c>
      <c r="K4">
        <f>IF(Projections!K$28&gt;=0,$B4+(1-$B4)*Projections!K$28,$B4+$B4*Projections!K$28)</f>
        <v>0.70896246727105017</v>
      </c>
      <c r="L4">
        <f>IF(Projections!L$28&gt;=0,$B4+(1-$B4)*Projections!L$28,$B4+$B4*Projections!L$28)</f>
        <v>0.70722602056309081</v>
      </c>
      <c r="M4">
        <f>IF(Projections!M$28&gt;=0,$B4+(1-$B4)*Projections!M$28,$B4+$B4*Projections!M$28)</f>
        <v>0.70542541065268738</v>
      </c>
      <c r="N4">
        <f>IF(Projections!N$28&gt;=0,$B4+(1-$B4)*Projections!N$28,$B4+$B4*Projections!N$28)</f>
        <v>0.70362480074228428</v>
      </c>
      <c r="O4">
        <f>IF(Projections!O$28&gt;=0,$B4+(1-$B4)*Projections!O$28,$B4+$B4*Projections!O$28)</f>
        <v>0.70182419083188119</v>
      </c>
      <c r="P4">
        <f>IF(Projections!P$28&gt;=0,$B4+(1-$B4)*Projections!P$28,$B4+$B4*Projections!P$28)</f>
        <v>0.70002358092147776</v>
      </c>
      <c r="Q4">
        <f>IF(Projections!Q$28&gt;=0,$B4+(1-$B4)*Projections!Q$28,$B4+$B4*Projections!Q$28)</f>
        <v>0.69822297101107467</v>
      </c>
      <c r="R4">
        <f>IF(Projections!R$28&gt;=0,$B4+(1-$B4)*Projections!R$28,$B4+$B4*Projections!R$28)</f>
        <v>0.69632752788781926</v>
      </c>
      <c r="S4">
        <f>IF(Projections!S$28&gt;=0,$B4+(1-$B4)*Projections!S$28,$B4+$B4*Projections!S$28)</f>
        <v>0.69443208476456353</v>
      </c>
      <c r="T4">
        <f>IF(Projections!T$28&gt;=0,$B4+(1-$B4)*Projections!T$28,$B4+$B4*Projections!T$28)</f>
        <v>0.69253664164130768</v>
      </c>
      <c r="U4">
        <f>IF(Projections!U$28&gt;=0,$B4+(1-$B4)*Projections!U$28,$B4+$B4*Projections!U$28)</f>
        <v>0.69064119851805195</v>
      </c>
      <c r="V4">
        <f>IF(Projections!V$28&gt;=0,$B4+(1-$B4)*Projections!V$28,$B4+$B4*Projections!V$28)</f>
        <v>0.68874575539479699</v>
      </c>
      <c r="W4">
        <f>IF(Projections!W$28&gt;=0,$B4+(1-$B4)*Projections!W$28,$B4+$B4*Projections!W$28)</f>
        <v>0.68676375970067327</v>
      </c>
      <c r="X4">
        <f>IF(Projections!X$28&gt;=0,$B4+(1-$B4)*Projections!X$28,$B4+$B4*Projections!X$28)</f>
        <v>0.68478176400654867</v>
      </c>
      <c r="Y4">
        <f>IF(Projections!Y$28&gt;=0,$B4+(1-$B4)*Projections!Y$28,$B4+$B4*Projections!Y$28)</f>
        <v>0.68279976831242484</v>
      </c>
      <c r="Z4">
        <f>IF(Projections!Z$28&gt;=0,$B4+(1-$B4)*Projections!Z$28,$B4+$B4*Projections!Z$28)</f>
        <v>0.68081777261830112</v>
      </c>
      <c r="AA4">
        <f>IF(Projections!AA$28&gt;=0,$B4+(1-$B4)*Projections!AA$28,$B4+$B4*Projections!AA$28)</f>
        <v>0.67883577692417729</v>
      </c>
      <c r="AB4">
        <f>IF(Projections!AB$28&gt;=0,$B4+(1-$B4)*Projections!AB$28,$B4+$B4*Projections!AB$28)</f>
        <v>0.6768077214417606</v>
      </c>
      <c r="AC4">
        <f>IF(Projections!AC$28&gt;=0,$B4+(1-$B4)*Projections!AC$28,$B4+$B4*Projections!AC$28)</f>
        <v>0.6747796659593448</v>
      </c>
      <c r="AD4">
        <f>IF(Projections!AD$28&gt;=0,$B4+(1-$B4)*Projections!AD$28,$B4+$B4*Projections!AD$28)</f>
        <v>0.67275161047692889</v>
      </c>
      <c r="AE4">
        <f>IF(Projections!AE$28&gt;=0,$B4+(1-$B4)*Projections!AE$28,$B4+$B4*Projections!AE$28)</f>
        <v>0.67072355499451297</v>
      </c>
      <c r="AF4">
        <f>IF(Projections!AF$28&gt;=0,$B4+(1-$B4)*Projections!AF$28,$B4+$B4*Projections!AF$28)</f>
        <v>0.66869549951209717</v>
      </c>
    </row>
    <row r="5" spans="1:32" x14ac:dyDescent="0.35">
      <c r="A5" s="1" t="s">
        <v>5160</v>
      </c>
      <c r="B5" s="46">
        <f t="shared" ref="B5" si="0">B4</f>
        <v>0.72757409431410403</v>
      </c>
      <c r="C5">
        <f>IF(Projections!C$28&gt;=0,$B5+(1-$B5)*Projections!C$28,$B5+$B5*Projections!C$28)</f>
        <v>0.72524092627186088</v>
      </c>
      <c r="D5">
        <f>IF(Projections!D$28&gt;=0,$B5+(1-$B5)*Projections!D$28,$B5+$B5*Projections!D$28)</f>
        <v>0.72290775822961773</v>
      </c>
      <c r="E5">
        <f>IF(Projections!E$28&gt;=0,$B5+(1-$B5)*Projections!E$28,$B5+$B5*Projections!E$28)</f>
        <v>0.72057459018737369</v>
      </c>
      <c r="F5">
        <f>IF(Projections!F$28&gt;=0,$B5+(1-$B5)*Projections!F$28,$B5+$B5*Projections!F$28)</f>
        <v>0.71824142214513054</v>
      </c>
      <c r="G5">
        <f>IF(Projections!G$28&gt;=0,$B5+(1-$B5)*Projections!G$28,$B5+$B5*Projections!G$28)</f>
        <v>0.71590825410288728</v>
      </c>
      <c r="H5">
        <f>IF(Projections!H$28&gt;=0,$B5+(1-$B5)*Projections!H$28,$B5+$B5*Projections!H$28)</f>
        <v>0.71417180739492836</v>
      </c>
      <c r="I5">
        <f>IF(Projections!I$28&gt;=0,$B5+(1-$B5)*Projections!I$28,$B5+$B5*Projections!I$28)</f>
        <v>0.712435360686969</v>
      </c>
      <c r="J5">
        <f>IF(Projections!J$28&gt;=0,$B5+(1-$B5)*Projections!J$28,$B5+$B5*Projections!J$28)</f>
        <v>0.71069891397900964</v>
      </c>
      <c r="K5">
        <f>IF(Projections!K$28&gt;=0,$B5+(1-$B5)*Projections!K$28,$B5+$B5*Projections!K$28)</f>
        <v>0.70896246727105017</v>
      </c>
      <c r="L5">
        <f>IF(Projections!L$28&gt;=0,$B5+(1-$B5)*Projections!L$28,$B5+$B5*Projections!L$28)</f>
        <v>0.70722602056309081</v>
      </c>
      <c r="M5">
        <f>IF(Projections!M$28&gt;=0,$B5+(1-$B5)*Projections!M$28,$B5+$B5*Projections!M$28)</f>
        <v>0.70542541065268738</v>
      </c>
      <c r="N5">
        <f>IF(Projections!N$28&gt;=0,$B5+(1-$B5)*Projections!N$28,$B5+$B5*Projections!N$28)</f>
        <v>0.70362480074228428</v>
      </c>
      <c r="O5">
        <f>IF(Projections!O$28&gt;=0,$B5+(1-$B5)*Projections!O$28,$B5+$B5*Projections!O$28)</f>
        <v>0.70182419083188119</v>
      </c>
      <c r="P5">
        <f>IF(Projections!P$28&gt;=0,$B5+(1-$B5)*Projections!P$28,$B5+$B5*Projections!P$28)</f>
        <v>0.70002358092147776</v>
      </c>
      <c r="Q5">
        <f>IF(Projections!Q$28&gt;=0,$B5+(1-$B5)*Projections!Q$28,$B5+$B5*Projections!Q$28)</f>
        <v>0.69822297101107467</v>
      </c>
      <c r="R5">
        <f>IF(Projections!R$28&gt;=0,$B5+(1-$B5)*Projections!R$28,$B5+$B5*Projections!R$28)</f>
        <v>0.69632752788781926</v>
      </c>
      <c r="S5">
        <f>IF(Projections!S$28&gt;=0,$B5+(1-$B5)*Projections!S$28,$B5+$B5*Projections!S$28)</f>
        <v>0.69443208476456353</v>
      </c>
      <c r="T5">
        <f>IF(Projections!T$28&gt;=0,$B5+(1-$B5)*Projections!T$28,$B5+$B5*Projections!T$28)</f>
        <v>0.69253664164130768</v>
      </c>
      <c r="U5">
        <f>IF(Projections!U$28&gt;=0,$B5+(1-$B5)*Projections!U$28,$B5+$B5*Projections!U$28)</f>
        <v>0.69064119851805195</v>
      </c>
      <c r="V5">
        <f>IF(Projections!V$28&gt;=0,$B5+(1-$B5)*Projections!V$28,$B5+$B5*Projections!V$28)</f>
        <v>0.68874575539479699</v>
      </c>
      <c r="W5">
        <f>IF(Projections!W$28&gt;=0,$B5+(1-$B5)*Projections!W$28,$B5+$B5*Projections!W$28)</f>
        <v>0.68676375970067327</v>
      </c>
      <c r="X5">
        <f>IF(Projections!X$28&gt;=0,$B5+(1-$B5)*Projections!X$28,$B5+$B5*Projections!X$28)</f>
        <v>0.68478176400654867</v>
      </c>
      <c r="Y5">
        <f>IF(Projections!Y$28&gt;=0,$B5+(1-$B5)*Projections!Y$28,$B5+$B5*Projections!Y$28)</f>
        <v>0.68279976831242484</v>
      </c>
      <c r="Z5">
        <f>IF(Projections!Z$28&gt;=0,$B5+(1-$B5)*Projections!Z$28,$B5+$B5*Projections!Z$28)</f>
        <v>0.68081777261830112</v>
      </c>
      <c r="AA5">
        <f>IF(Projections!AA$28&gt;=0,$B5+(1-$B5)*Projections!AA$28,$B5+$B5*Projections!AA$28)</f>
        <v>0.67883577692417729</v>
      </c>
      <c r="AB5">
        <f>IF(Projections!AB$28&gt;=0,$B5+(1-$B5)*Projections!AB$28,$B5+$B5*Projections!AB$28)</f>
        <v>0.6768077214417606</v>
      </c>
      <c r="AC5">
        <f>IF(Projections!AC$28&gt;=0,$B5+(1-$B5)*Projections!AC$28,$B5+$B5*Projections!AC$28)</f>
        <v>0.6747796659593448</v>
      </c>
      <c r="AD5">
        <f>IF(Projections!AD$28&gt;=0,$B5+(1-$B5)*Projections!AD$28,$B5+$B5*Projections!AD$28)</f>
        <v>0.67275161047692889</v>
      </c>
      <c r="AE5">
        <f>IF(Projections!AE$28&gt;=0,$B5+(1-$B5)*Projections!AE$28,$B5+$B5*Projections!AE$28)</f>
        <v>0.67072355499451297</v>
      </c>
      <c r="AF5">
        <f>IF(Projections!AF$28&gt;=0,$B5+(1-$B5)*Projections!AF$28,$B5+$B5*Projections!AF$28)</f>
        <v>0.66869549951209717</v>
      </c>
    </row>
    <row r="6" spans="1:32" x14ac:dyDescent="0.35">
      <c r="A6" s="1" t="s">
        <v>5161</v>
      </c>
      <c r="B6" s="46">
        <f>SUMPRODUCT('First Year Calculations'!F:F,'First Year Calculations'!$S:$S)</f>
        <v>0.74323150609643185</v>
      </c>
      <c r="C6">
        <f>IF(Projections!C$28&gt;=0,$B6+(1-$B6)*Projections!C$28,$B6+$B6*Projections!C$28)</f>
        <v>0.74084812822252999</v>
      </c>
      <c r="D6">
        <f>IF(Projections!D$28&gt;=0,$B6+(1-$B6)*Projections!D$28,$B6+$B6*Projections!D$28)</f>
        <v>0.73846475034862802</v>
      </c>
      <c r="E6">
        <f>IF(Projections!E$28&gt;=0,$B6+(1-$B6)*Projections!E$28,$B6+$B6*Projections!E$28)</f>
        <v>0.73608137247472527</v>
      </c>
      <c r="F6">
        <f>IF(Projections!F$28&gt;=0,$B6+(1-$B6)*Projections!F$28,$B6+$B6*Projections!F$28)</f>
        <v>0.7336979946008233</v>
      </c>
      <c r="G6">
        <f>IF(Projections!G$28&gt;=0,$B6+(1-$B6)*Projections!G$28,$B6+$B6*Projections!G$28)</f>
        <v>0.73131461672692144</v>
      </c>
      <c r="H6">
        <f>IF(Projections!H$28&gt;=0,$B6+(1-$B6)*Projections!H$28,$B6+$B6*Projections!H$28)</f>
        <v>0.72954080164458379</v>
      </c>
      <c r="I6">
        <f>IF(Projections!I$28&gt;=0,$B6+(1-$B6)*Projections!I$28,$B6+$B6*Projections!I$28)</f>
        <v>0.7277669865622457</v>
      </c>
      <c r="J6">
        <f>IF(Projections!J$28&gt;=0,$B6+(1-$B6)*Projections!J$28,$B6+$B6*Projections!J$28)</f>
        <v>0.72599317147990761</v>
      </c>
      <c r="K6">
        <f>IF(Projections!K$28&gt;=0,$B6+(1-$B6)*Projections!K$28,$B6+$B6*Projections!K$28)</f>
        <v>0.72421935639756951</v>
      </c>
      <c r="L6">
        <f>IF(Projections!L$28&gt;=0,$B6+(1-$B6)*Projections!L$28,$B6+$B6*Projections!L$28)</f>
        <v>0.72244554131523131</v>
      </c>
      <c r="M6">
        <f>IF(Projections!M$28&gt;=0,$B6+(1-$B6)*Projections!M$28,$B6+$B6*Projections!M$28)</f>
        <v>0.72060618223680928</v>
      </c>
      <c r="N6">
        <f>IF(Projections!N$28&gt;=0,$B6+(1-$B6)*Projections!N$28,$B6+$B6*Projections!N$28)</f>
        <v>0.71876682315838769</v>
      </c>
      <c r="O6">
        <f>IF(Projections!O$28&gt;=0,$B6+(1-$B6)*Projections!O$28,$B6+$B6*Projections!O$28)</f>
        <v>0.7169274640799661</v>
      </c>
      <c r="P6">
        <f>IF(Projections!P$28&gt;=0,$B6+(1-$B6)*Projections!P$28,$B6+$B6*Projections!P$28)</f>
        <v>0.71508810500154407</v>
      </c>
      <c r="Q6">
        <f>IF(Projections!Q$28&gt;=0,$B6+(1-$B6)*Projections!Q$28,$B6+$B6*Projections!Q$28)</f>
        <v>0.71324874592312248</v>
      </c>
      <c r="R6">
        <f>IF(Projections!R$28&gt;=0,$B6+(1-$B6)*Projections!R$28,$B6+$B6*Projections!R$28)</f>
        <v>0.71131251281885655</v>
      </c>
      <c r="S6">
        <f>IF(Projections!S$28&gt;=0,$B6+(1-$B6)*Projections!S$28,$B6+$B6*Projections!S$28)</f>
        <v>0.70937627971459027</v>
      </c>
      <c r="T6">
        <f>IF(Projections!T$28&gt;=0,$B6+(1-$B6)*Projections!T$28,$B6+$B6*Projections!T$28)</f>
        <v>0.707440046610324</v>
      </c>
      <c r="U6">
        <f>IF(Projections!U$28&gt;=0,$B6+(1-$B6)*Projections!U$28,$B6+$B6*Projections!U$28)</f>
        <v>0.70550381350605773</v>
      </c>
      <c r="V6">
        <f>IF(Projections!V$28&gt;=0,$B6+(1-$B6)*Projections!V$28,$B6+$B6*Projections!V$28)</f>
        <v>0.70356758040179235</v>
      </c>
      <c r="W6">
        <f>IF(Projections!W$28&gt;=0,$B6+(1-$B6)*Projections!W$28,$B6+$B6*Projections!W$28)</f>
        <v>0.70154293211327823</v>
      </c>
      <c r="X6">
        <f>IF(Projections!X$28&gt;=0,$B6+(1-$B6)*Projections!X$28,$B6+$B6*Projections!X$28)</f>
        <v>0.69951828382476322</v>
      </c>
      <c r="Y6">
        <f>IF(Projections!Y$28&gt;=0,$B6+(1-$B6)*Projections!Y$28,$B6+$B6*Projections!Y$28)</f>
        <v>0.69749363553624921</v>
      </c>
      <c r="Z6">
        <f>IF(Projections!Z$28&gt;=0,$B6+(1-$B6)*Projections!Z$28,$B6+$B6*Projections!Z$28)</f>
        <v>0.69546898724773509</v>
      </c>
      <c r="AA6">
        <f>IF(Projections!AA$28&gt;=0,$B6+(1-$B6)*Projections!AA$28,$B6+$B6*Projections!AA$28)</f>
        <v>0.69344433895922097</v>
      </c>
      <c r="AB6">
        <f>IF(Projections!AB$28&gt;=0,$B6+(1-$B6)*Projections!AB$28,$B6+$B6*Projections!AB$28)</f>
        <v>0.69137263967467644</v>
      </c>
      <c r="AC6">
        <f>IF(Projections!AC$28&gt;=0,$B6+(1-$B6)*Projections!AC$28,$B6+$B6*Projections!AC$28)</f>
        <v>0.68930094039013268</v>
      </c>
      <c r="AD6">
        <f>IF(Projections!AD$28&gt;=0,$B6+(1-$B6)*Projections!AD$28,$B6+$B6*Projections!AD$28)</f>
        <v>0.68722924110558892</v>
      </c>
      <c r="AE6">
        <f>IF(Projections!AE$28&gt;=0,$B6+(1-$B6)*Projections!AE$28,$B6+$B6*Projections!AE$28)</f>
        <v>0.68515754182104527</v>
      </c>
      <c r="AF6">
        <f>IF(Projections!AF$28&gt;=0,$B6+(1-$B6)*Projections!AF$28,$B6+$B6*Projections!AF$28)</f>
        <v>0.68308584253650151</v>
      </c>
    </row>
    <row r="7" spans="1:32" x14ac:dyDescent="0.35">
      <c r="A7" s="1" t="s">
        <v>5162</v>
      </c>
      <c r="B7" s="6">
        <f t="shared" ref="B7" si="1">B3</f>
        <v>0.75351818711928908</v>
      </c>
      <c r="C7">
        <f>IF(Projections!C$28&gt;=0,$B7+(1-$B7)*Projections!C$28,$B7+$B7*Projections!C$28)</f>
        <v>0.75110182215086185</v>
      </c>
      <c r="D7">
        <f>IF(Projections!D$28&gt;=0,$B7+(1-$B7)*Projections!D$28,$B7+$B7*Projections!D$28)</f>
        <v>0.74868545718243473</v>
      </c>
      <c r="E7">
        <f>IF(Projections!E$28&gt;=0,$B7+(1-$B7)*Projections!E$28,$B7+$B7*Projections!E$28)</f>
        <v>0.74626909221400661</v>
      </c>
      <c r="F7">
        <f>IF(Projections!F$28&gt;=0,$B7+(1-$B7)*Projections!F$28,$B7+$B7*Projections!F$28)</f>
        <v>0.74385272724557949</v>
      </c>
      <c r="G7">
        <f>IF(Projections!G$28&gt;=0,$B7+(1-$B7)*Projections!G$28,$B7+$B7*Projections!G$28)</f>
        <v>0.74143636227715226</v>
      </c>
      <c r="H7">
        <f>IF(Projections!H$28&gt;=0,$B7+(1-$B7)*Projections!H$28,$B7+$B7*Projections!H$28)</f>
        <v>0.73963799674210118</v>
      </c>
      <c r="I7">
        <f>IF(Projections!I$28&gt;=0,$B7+(1-$B7)*Projections!I$28,$B7+$B7*Projections!I$28)</f>
        <v>0.73783963120704965</v>
      </c>
      <c r="J7">
        <f>IF(Projections!J$28&gt;=0,$B7+(1-$B7)*Projections!J$28,$B7+$B7*Projections!J$28)</f>
        <v>0.73604126567199812</v>
      </c>
      <c r="K7">
        <f>IF(Projections!K$28&gt;=0,$B7+(1-$B7)*Projections!K$28,$B7+$B7*Projections!K$28)</f>
        <v>0.7342429001369466</v>
      </c>
      <c r="L7">
        <f>IF(Projections!L$28&gt;=0,$B7+(1-$B7)*Projections!L$28,$B7+$B7*Projections!L$28)</f>
        <v>0.73244453460189507</v>
      </c>
      <c r="M7">
        <f>IF(Projections!M$28&gt;=0,$B7+(1-$B7)*Projections!M$28,$B7+$B7*Projections!M$28)</f>
        <v>0.73057971791037268</v>
      </c>
      <c r="N7">
        <f>IF(Projections!N$28&gt;=0,$B7+(1-$B7)*Projections!N$28,$B7+$B7*Projections!N$28)</f>
        <v>0.72871490121885063</v>
      </c>
      <c r="O7">
        <f>IF(Projections!O$28&gt;=0,$B7+(1-$B7)*Projections!O$28,$B7+$B7*Projections!O$28)</f>
        <v>0.72685008452732869</v>
      </c>
      <c r="P7">
        <f>IF(Projections!P$28&gt;=0,$B7+(1-$B7)*Projections!P$28,$B7+$B7*Projections!P$28)</f>
        <v>0.72498526783580619</v>
      </c>
      <c r="Q7">
        <f>IF(Projections!Q$28&gt;=0,$B7+(1-$B7)*Projections!Q$28,$B7+$B7*Projections!Q$28)</f>
        <v>0.72312045114428425</v>
      </c>
      <c r="R7">
        <f>IF(Projections!R$28&gt;=0,$B7+(1-$B7)*Projections!R$28,$B7+$B7*Projections!R$28)</f>
        <v>0.72115741964387114</v>
      </c>
      <c r="S7">
        <f>IF(Projections!S$28&gt;=0,$B7+(1-$B7)*Projections!S$28,$B7+$B7*Projections!S$28)</f>
        <v>0.7191943881434576</v>
      </c>
      <c r="T7">
        <f>IF(Projections!T$28&gt;=0,$B7+(1-$B7)*Projections!T$28,$B7+$B7*Projections!T$28)</f>
        <v>0.71723135664304416</v>
      </c>
      <c r="U7">
        <f>IF(Projections!U$28&gt;=0,$B7+(1-$B7)*Projections!U$28,$B7+$B7*Projections!U$28)</f>
        <v>0.71526832514263061</v>
      </c>
      <c r="V7">
        <f>IF(Projections!V$28&gt;=0,$B7+(1-$B7)*Projections!V$28,$B7+$B7*Projections!V$28)</f>
        <v>0.71330529364221795</v>
      </c>
      <c r="W7">
        <f>IF(Projections!W$28&gt;=0,$B7+(1-$B7)*Projections!W$28,$B7+$B7*Projections!W$28)</f>
        <v>0.71125262324894023</v>
      </c>
      <c r="X7">
        <f>IF(Projections!X$28&gt;=0,$B7+(1-$B7)*Projections!X$28,$B7+$B7*Projections!X$28)</f>
        <v>0.70919995285566173</v>
      </c>
      <c r="Y7">
        <f>IF(Projections!Y$28&gt;=0,$B7+(1-$B7)*Projections!Y$28,$B7+$B7*Projections!Y$28)</f>
        <v>0.70714728246238412</v>
      </c>
      <c r="Z7">
        <f>IF(Projections!Z$28&gt;=0,$B7+(1-$B7)*Projections!Z$28,$B7+$B7*Projections!Z$28)</f>
        <v>0.7050946120691064</v>
      </c>
      <c r="AA7">
        <f>IF(Projections!AA$28&gt;=0,$B7+(1-$B7)*Projections!AA$28,$B7+$B7*Projections!AA$28)</f>
        <v>0.70304194167582879</v>
      </c>
      <c r="AB7">
        <f>IF(Projections!AB$28&gt;=0,$B7+(1-$B7)*Projections!AB$28,$B7+$B7*Projections!AB$28)</f>
        <v>0.70094156907813665</v>
      </c>
      <c r="AC7">
        <f>IF(Projections!AC$28&gt;=0,$B7+(1-$B7)*Projections!AC$28,$B7+$B7*Projections!AC$28)</f>
        <v>0.69884119648044551</v>
      </c>
      <c r="AD7">
        <f>IF(Projections!AD$28&gt;=0,$B7+(1-$B7)*Projections!AD$28,$B7+$B7*Projections!AD$28)</f>
        <v>0.69674082388275427</v>
      </c>
      <c r="AE7">
        <f>IF(Projections!AE$28&gt;=0,$B7+(1-$B7)*Projections!AE$28,$B7+$B7*Projections!AE$28)</f>
        <v>0.69464045128506302</v>
      </c>
      <c r="AF7">
        <f>IF(Projections!AF$28&gt;=0,$B7+(1-$B7)*Projections!AF$28,$B7+$B7*Projections!AF$28)</f>
        <v>0.69254007868737189</v>
      </c>
    </row>
    <row r="8" spans="1:32" x14ac:dyDescent="0.35">
      <c r="A8" s="1" t="s">
        <v>5163</v>
      </c>
      <c r="B8" s="46">
        <f>SUMPRODUCT('First Year Calculations'!F:F,'First Year Calculations'!$X:$X)</f>
        <v>0.76497345210518408</v>
      </c>
      <c r="C8">
        <f>IF(Projections!C$28&gt;=0,$B8+(1-$B8)*Projections!C$28,$B8+$B8*Projections!C$28)</f>
        <v>0.76252035265378204</v>
      </c>
      <c r="D8">
        <f>IF(Projections!D$28&gt;=0,$B8+(1-$B8)*Projections!D$28,$B8+$B8*Projections!D$28)</f>
        <v>0.76006725320238</v>
      </c>
      <c r="E8">
        <f>IF(Projections!E$28&gt;=0,$B8+(1-$B8)*Projections!E$28,$B8+$B8*Projections!E$28)</f>
        <v>0.75761415375097707</v>
      </c>
      <c r="F8">
        <f>IF(Projections!F$28&gt;=0,$B8+(1-$B8)*Projections!F$28,$B8+$B8*Projections!F$28)</f>
        <v>0.75516105429957514</v>
      </c>
      <c r="G8">
        <f>IF(Projections!G$28&gt;=0,$B8+(1-$B8)*Projections!G$28,$B8+$B8*Projections!G$28)</f>
        <v>0.7527079548481731</v>
      </c>
      <c r="H8">
        <f>IF(Projections!H$28&gt;=0,$B8+(1-$B8)*Projections!H$28,$B8+$B8*Projections!H$28)</f>
        <v>0.75088224988841046</v>
      </c>
      <c r="I8">
        <f>IF(Projections!I$28&gt;=0,$B8+(1-$B8)*Projections!I$28,$B8+$B8*Projections!I$28)</f>
        <v>0.74905654492864737</v>
      </c>
      <c r="J8">
        <f>IF(Projections!J$28&gt;=0,$B8+(1-$B8)*Projections!J$28,$B8+$B8*Projections!J$28)</f>
        <v>0.7472308399688844</v>
      </c>
      <c r="K8">
        <f>IF(Projections!K$28&gt;=0,$B8+(1-$B8)*Projections!K$28,$B8+$B8*Projections!K$28)</f>
        <v>0.74540513500912131</v>
      </c>
      <c r="L8">
        <f>IF(Projections!L$28&gt;=0,$B8+(1-$B8)*Projections!L$28,$B8+$B8*Projections!L$28)</f>
        <v>0.74357943004935823</v>
      </c>
      <c r="M8">
        <f>IF(Projections!M$28&gt;=0,$B8+(1-$B8)*Projections!M$28,$B8+$B8*Projections!M$28)</f>
        <v>0.74168626371781821</v>
      </c>
      <c r="N8">
        <f>IF(Projections!N$28&gt;=0,$B8+(1-$B8)*Projections!N$28,$B8+$B8*Projections!N$28)</f>
        <v>0.73979309738627874</v>
      </c>
      <c r="O8">
        <f>IF(Projections!O$28&gt;=0,$B8+(1-$B8)*Projections!O$28,$B8+$B8*Projections!O$28)</f>
        <v>0.73789993105473917</v>
      </c>
      <c r="P8">
        <f>IF(Projections!P$28&gt;=0,$B8+(1-$B8)*Projections!P$28,$B8+$B8*Projections!P$28)</f>
        <v>0.73600676472319915</v>
      </c>
      <c r="Q8">
        <f>IF(Projections!Q$28&gt;=0,$B8+(1-$B8)*Projections!Q$28,$B8+$B8*Projections!Q$28)</f>
        <v>0.73411359839165968</v>
      </c>
      <c r="R8">
        <f>IF(Projections!R$28&gt;=0,$B8+(1-$B8)*Projections!R$28,$B8+$B8*Projections!R$28)</f>
        <v>0.73212072415301233</v>
      </c>
      <c r="S8">
        <f>IF(Projections!S$28&gt;=0,$B8+(1-$B8)*Projections!S$28,$B8+$B8*Projections!S$28)</f>
        <v>0.73012784991436463</v>
      </c>
      <c r="T8">
        <f>IF(Projections!T$28&gt;=0,$B8+(1-$B8)*Projections!T$28,$B8+$B8*Projections!T$28)</f>
        <v>0.72813497567571694</v>
      </c>
      <c r="U8">
        <f>IF(Projections!U$28&gt;=0,$B8+(1-$B8)*Projections!U$28,$B8+$B8*Projections!U$28)</f>
        <v>0.72614210143706925</v>
      </c>
      <c r="V8">
        <f>IF(Projections!V$28&gt;=0,$B8+(1-$B8)*Projections!V$28,$B8+$B8*Projections!V$28)</f>
        <v>0.72414922719842245</v>
      </c>
      <c r="W8">
        <f>IF(Projections!W$28&gt;=0,$B8+(1-$B8)*Projections!W$28,$B8+$B8*Projections!W$28)</f>
        <v>0.72206535134297334</v>
      </c>
      <c r="X8">
        <f>IF(Projections!X$28&gt;=0,$B8+(1-$B8)*Projections!X$28,$B8+$B8*Projections!X$28)</f>
        <v>0.71998147548752323</v>
      </c>
      <c r="Y8">
        <f>IF(Projections!Y$28&gt;=0,$B8+(1-$B8)*Projections!Y$28,$B8+$B8*Projections!Y$28)</f>
        <v>0.717897599632074</v>
      </c>
      <c r="Z8">
        <f>IF(Projections!Z$28&gt;=0,$B8+(1-$B8)*Projections!Z$28,$B8+$B8*Projections!Z$28)</f>
        <v>0.71581372377662489</v>
      </c>
      <c r="AA8">
        <f>IF(Projections!AA$28&gt;=0,$B8+(1-$B8)*Projections!AA$28,$B8+$B8*Projections!AA$28)</f>
        <v>0.71372984792117566</v>
      </c>
      <c r="AB8">
        <f>IF(Projections!AB$28&gt;=0,$B8+(1-$B8)*Projections!AB$28,$B8+$B8*Projections!AB$28)</f>
        <v>0.71159754467457959</v>
      </c>
      <c r="AC8">
        <f>IF(Projections!AC$28&gt;=0,$B8+(1-$B8)*Projections!AC$28,$B8+$B8*Projections!AC$28)</f>
        <v>0.70946524142798439</v>
      </c>
      <c r="AD8">
        <f>IF(Projections!AD$28&gt;=0,$B8+(1-$B8)*Projections!AD$28,$B8+$B8*Projections!AD$28)</f>
        <v>0.70733293818138931</v>
      </c>
      <c r="AE8">
        <f>IF(Projections!AE$28&gt;=0,$B8+(1-$B8)*Projections!AE$28,$B8+$B8*Projections!AE$28)</f>
        <v>0.70520063493479412</v>
      </c>
      <c r="AF8">
        <f>IF(Projections!AF$28&gt;=0,$B8+(1-$B8)*Projections!AF$28,$B8+$B8*Projections!AF$28)</f>
        <v>0.70306833168819893</v>
      </c>
    </row>
    <row r="9" spans="1:32" x14ac:dyDescent="0.35">
      <c r="A9" s="1" t="s">
        <v>5148</v>
      </c>
      <c r="B9" s="6">
        <f t="shared" ref="B9" si="2">B6</f>
        <v>0.74323150609643185</v>
      </c>
      <c r="C9">
        <f>IF(Projections!C$28&gt;=0,$B9+(1-$B9)*Projections!C$28,$B9+$B9*Projections!C$28)</f>
        <v>0.74084812822252999</v>
      </c>
      <c r="D9">
        <f>IF(Projections!D$28&gt;=0,$B9+(1-$B9)*Projections!D$28,$B9+$B9*Projections!D$28)</f>
        <v>0.73846475034862802</v>
      </c>
      <c r="E9">
        <f>IF(Projections!E$28&gt;=0,$B9+(1-$B9)*Projections!E$28,$B9+$B9*Projections!E$28)</f>
        <v>0.73608137247472527</v>
      </c>
      <c r="F9">
        <f>IF(Projections!F$28&gt;=0,$B9+(1-$B9)*Projections!F$28,$B9+$B9*Projections!F$28)</f>
        <v>0.7336979946008233</v>
      </c>
      <c r="G9">
        <f>IF(Projections!G$28&gt;=0,$B9+(1-$B9)*Projections!G$28,$B9+$B9*Projections!G$28)</f>
        <v>0.73131461672692144</v>
      </c>
      <c r="H9">
        <f>IF(Projections!H$28&gt;=0,$B9+(1-$B9)*Projections!H$28,$B9+$B9*Projections!H$28)</f>
        <v>0.72954080164458379</v>
      </c>
      <c r="I9">
        <f>IF(Projections!I$28&gt;=0,$B9+(1-$B9)*Projections!I$28,$B9+$B9*Projections!I$28)</f>
        <v>0.7277669865622457</v>
      </c>
      <c r="J9">
        <f>IF(Projections!J$28&gt;=0,$B9+(1-$B9)*Projections!J$28,$B9+$B9*Projections!J$28)</f>
        <v>0.72599317147990761</v>
      </c>
      <c r="K9">
        <f>IF(Projections!K$28&gt;=0,$B9+(1-$B9)*Projections!K$28,$B9+$B9*Projections!K$28)</f>
        <v>0.72421935639756951</v>
      </c>
      <c r="L9">
        <f>IF(Projections!L$28&gt;=0,$B9+(1-$B9)*Projections!L$28,$B9+$B9*Projections!L$28)</f>
        <v>0.72244554131523131</v>
      </c>
      <c r="M9">
        <f>IF(Projections!M$28&gt;=0,$B9+(1-$B9)*Projections!M$28,$B9+$B9*Projections!M$28)</f>
        <v>0.72060618223680928</v>
      </c>
      <c r="N9">
        <f>IF(Projections!N$28&gt;=0,$B9+(1-$B9)*Projections!N$28,$B9+$B9*Projections!N$28)</f>
        <v>0.71876682315838769</v>
      </c>
      <c r="O9">
        <f>IF(Projections!O$28&gt;=0,$B9+(1-$B9)*Projections!O$28,$B9+$B9*Projections!O$28)</f>
        <v>0.7169274640799661</v>
      </c>
      <c r="P9">
        <f>IF(Projections!P$28&gt;=0,$B9+(1-$B9)*Projections!P$28,$B9+$B9*Projections!P$28)</f>
        <v>0.71508810500154407</v>
      </c>
      <c r="Q9">
        <f>IF(Projections!Q$28&gt;=0,$B9+(1-$B9)*Projections!Q$28,$B9+$B9*Projections!Q$28)</f>
        <v>0.71324874592312248</v>
      </c>
      <c r="R9">
        <f>IF(Projections!R$28&gt;=0,$B9+(1-$B9)*Projections!R$28,$B9+$B9*Projections!R$28)</f>
        <v>0.71131251281885655</v>
      </c>
      <c r="S9">
        <f>IF(Projections!S$28&gt;=0,$B9+(1-$B9)*Projections!S$28,$B9+$B9*Projections!S$28)</f>
        <v>0.70937627971459027</v>
      </c>
      <c r="T9">
        <f>IF(Projections!T$28&gt;=0,$B9+(1-$B9)*Projections!T$28,$B9+$B9*Projections!T$28)</f>
        <v>0.707440046610324</v>
      </c>
      <c r="U9">
        <f>IF(Projections!U$28&gt;=0,$B9+(1-$B9)*Projections!U$28,$B9+$B9*Projections!U$28)</f>
        <v>0.70550381350605773</v>
      </c>
      <c r="V9">
        <f>IF(Projections!V$28&gt;=0,$B9+(1-$B9)*Projections!V$28,$B9+$B9*Projections!V$28)</f>
        <v>0.70356758040179235</v>
      </c>
      <c r="W9">
        <f>IF(Projections!W$28&gt;=0,$B9+(1-$B9)*Projections!W$28,$B9+$B9*Projections!W$28)</f>
        <v>0.70154293211327823</v>
      </c>
      <c r="X9">
        <f>IF(Projections!X$28&gt;=0,$B9+(1-$B9)*Projections!X$28,$B9+$B9*Projections!X$28)</f>
        <v>0.69951828382476322</v>
      </c>
      <c r="Y9">
        <f>IF(Projections!Y$28&gt;=0,$B9+(1-$B9)*Projections!Y$28,$B9+$B9*Projections!Y$28)</f>
        <v>0.69749363553624921</v>
      </c>
      <c r="Z9">
        <f>IF(Projections!Z$28&gt;=0,$B9+(1-$B9)*Projections!Z$28,$B9+$B9*Projections!Z$28)</f>
        <v>0.69546898724773509</v>
      </c>
      <c r="AA9">
        <f>IF(Projections!AA$28&gt;=0,$B9+(1-$B9)*Projections!AA$28,$B9+$B9*Projections!AA$28)</f>
        <v>0.69344433895922097</v>
      </c>
      <c r="AB9">
        <f>IF(Projections!AB$28&gt;=0,$B9+(1-$B9)*Projections!AB$28,$B9+$B9*Projections!AB$28)</f>
        <v>0.69137263967467644</v>
      </c>
      <c r="AC9">
        <f>IF(Projections!AC$28&gt;=0,$B9+(1-$B9)*Projections!AC$28,$B9+$B9*Projections!AC$28)</f>
        <v>0.68930094039013268</v>
      </c>
      <c r="AD9">
        <f>IF(Projections!AD$28&gt;=0,$B9+(1-$B9)*Projections!AD$28,$B9+$B9*Projections!AD$28)</f>
        <v>0.68722924110558892</v>
      </c>
      <c r="AE9">
        <f>IF(Projections!AE$28&gt;=0,$B9+(1-$B9)*Projections!AE$28,$B9+$B9*Projections!AE$28)</f>
        <v>0.68515754182104527</v>
      </c>
      <c r="AF9">
        <f>IF(Projections!AF$28&gt;=0,$B9+(1-$B9)*Projections!AF$28,$B9+$B9*Projections!AF$28)</f>
        <v>0.68308584253650151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409D6-4BE9-4AC8-8683-4DD15F9646DD}">
  <sheetPr>
    <tabColor theme="4" tint="-0.249977111117893"/>
  </sheetPr>
  <dimension ref="A1:AF9"/>
  <sheetViews>
    <sheetView workbookViewId="0"/>
  </sheetViews>
  <sheetFormatPr defaultRowHeight="14.5" x14ac:dyDescent="0.35"/>
  <cols>
    <col min="1" max="1" width="34.7265625" customWidth="1"/>
    <col min="2" max="2" width="13.1796875" customWidth="1"/>
  </cols>
  <sheetData>
    <row r="1" spans="1:32" x14ac:dyDescent="0.35">
      <c r="B1" s="43">
        <v>2020</v>
      </c>
      <c r="C1">
        <v>2021</v>
      </c>
      <c r="D1" s="43">
        <v>2022</v>
      </c>
      <c r="E1">
        <v>2023</v>
      </c>
      <c r="F1" s="43">
        <v>2024</v>
      </c>
      <c r="G1">
        <v>2025</v>
      </c>
      <c r="H1" s="43">
        <v>2026</v>
      </c>
      <c r="I1">
        <v>2027</v>
      </c>
      <c r="J1" s="43">
        <v>2028</v>
      </c>
      <c r="K1">
        <v>2029</v>
      </c>
      <c r="L1" s="43">
        <v>2030</v>
      </c>
      <c r="M1">
        <v>2031</v>
      </c>
      <c r="N1" s="43">
        <v>2032</v>
      </c>
      <c r="O1">
        <v>2033</v>
      </c>
      <c r="P1" s="43">
        <v>2034</v>
      </c>
      <c r="Q1">
        <v>2035</v>
      </c>
      <c r="R1" s="43">
        <v>2036</v>
      </c>
      <c r="S1">
        <v>2037</v>
      </c>
      <c r="T1" s="43">
        <v>2038</v>
      </c>
      <c r="U1">
        <v>2039</v>
      </c>
      <c r="V1" s="43">
        <v>2040</v>
      </c>
      <c r="W1">
        <v>2041</v>
      </c>
      <c r="X1" s="43">
        <v>2042</v>
      </c>
      <c r="Y1">
        <v>2043</v>
      </c>
      <c r="Z1" s="43">
        <v>2044</v>
      </c>
      <c r="AA1">
        <v>2045</v>
      </c>
      <c r="AB1" s="43">
        <v>2046</v>
      </c>
      <c r="AC1">
        <v>2047</v>
      </c>
      <c r="AD1" s="43">
        <v>2048</v>
      </c>
      <c r="AE1">
        <v>2049</v>
      </c>
      <c r="AF1" s="43">
        <v>2050</v>
      </c>
    </row>
    <row r="2" spans="1:32" x14ac:dyDescent="0.35">
      <c r="A2" s="1" t="s">
        <v>5157</v>
      </c>
      <c r="B2" s="46">
        <f>SUMPRODUCT('First Year Calculations'!G:G,'First Year Calculations'!$P:$P)</f>
        <v>0.17411044424366212</v>
      </c>
      <c r="C2">
        <f>IF(Projections!C$29&gt;=0,$B2+(1-$B2)*Projections!C$29,$B2+$B2*Projections!C$29)</f>
        <v>0.17424013398690272</v>
      </c>
      <c r="D2">
        <f>IF(Projections!D$29&gt;=0,$B2+(1-$B2)*Projections!D$29,$B2+$B2*Projections!D$29)</f>
        <v>0.17436982373014334</v>
      </c>
      <c r="E2">
        <f>IF(Projections!E$29&gt;=0,$B2+(1-$B2)*Projections!E$29,$B2+$B2*Projections!E$29)</f>
        <v>0.17449951347338399</v>
      </c>
      <c r="F2">
        <f>IF(Projections!F$29&gt;=0,$B2+(1-$B2)*Projections!F$29,$B2+$B2*Projections!F$29)</f>
        <v>0.17462920321662462</v>
      </c>
      <c r="G2">
        <f>IF(Projections!G$29&gt;=0,$B2+(1-$B2)*Projections!G$29,$B2+$B2*Projections!G$29)</f>
        <v>0.17475889295986527</v>
      </c>
      <c r="H2">
        <f>IF(Projections!H$29&gt;=0,$B2+(1-$B2)*Projections!H$29,$B2+$B2*Projections!H$29)</f>
        <v>0.1749851432422489</v>
      </c>
      <c r="I2">
        <f>IF(Projections!I$29&gt;=0,$B2+(1-$B2)*Projections!I$29,$B2+$B2*Projections!I$29)</f>
        <v>0.17521139352463252</v>
      </c>
      <c r="J2">
        <f>IF(Projections!J$29&gt;=0,$B2+(1-$B2)*Projections!J$29,$B2+$B2*Projections!J$29)</f>
        <v>0.17543764380701615</v>
      </c>
      <c r="K2">
        <f>IF(Projections!K$29&gt;=0,$B2+(1-$B2)*Projections!K$29,$B2+$B2*Projections!K$29)</f>
        <v>0.17566389408939978</v>
      </c>
      <c r="L2">
        <f>IF(Projections!L$29&gt;=0,$B2+(1-$B2)*Projections!L$29,$B2+$B2*Projections!L$29)</f>
        <v>0.17589014437178341</v>
      </c>
      <c r="M2">
        <f>IF(Projections!M$29&gt;=0,$B2+(1-$B2)*Projections!M$29,$B2+$B2*Projections!M$29)</f>
        <v>0.1761410305409668</v>
      </c>
      <c r="N2">
        <f>IF(Projections!N$29&gt;=0,$B2+(1-$B2)*Projections!N$29,$B2+$B2*Projections!N$29)</f>
        <v>0.17639191671015017</v>
      </c>
      <c r="O2">
        <f>IF(Projections!O$29&gt;=0,$B2+(1-$B2)*Projections!O$29,$B2+$B2*Projections!O$29)</f>
        <v>0.17664280287933351</v>
      </c>
      <c r="P2">
        <f>IF(Projections!P$29&gt;=0,$B2+(1-$B2)*Projections!P$29,$B2+$B2*Projections!P$29)</f>
        <v>0.17689368904851685</v>
      </c>
      <c r="Q2">
        <f>IF(Projections!Q$29&gt;=0,$B2+(1-$B2)*Projections!Q$29,$B2+$B2*Projections!Q$29)</f>
        <v>0.17714457521770022</v>
      </c>
      <c r="R2">
        <f>IF(Projections!R$29&gt;=0,$B2+(1-$B2)*Projections!R$29,$B2+$B2*Projections!R$29)</f>
        <v>0.17743050391128104</v>
      </c>
      <c r="S2">
        <f>IF(Projections!S$29&gt;=0,$B2+(1-$B2)*Projections!S$29,$B2+$B2*Projections!S$29)</f>
        <v>0.17771643260486197</v>
      </c>
      <c r="T2">
        <f>IF(Projections!T$29&gt;=0,$B2+(1-$B2)*Projections!T$29,$B2+$B2*Projections!T$29)</f>
        <v>0.17800236129844291</v>
      </c>
      <c r="U2">
        <f>IF(Projections!U$29&gt;=0,$B2+(1-$B2)*Projections!U$29,$B2+$B2*Projections!U$29)</f>
        <v>0.17828828999202387</v>
      </c>
      <c r="V2">
        <f>IF(Projections!V$29&gt;=0,$B2+(1-$B2)*Projections!V$29,$B2+$B2*Projections!V$29)</f>
        <v>0.1785742186856048</v>
      </c>
      <c r="W2">
        <f>IF(Projections!W$29&gt;=0,$B2+(1-$B2)*Projections!W$29,$B2+$B2*Projections!W$29)</f>
        <v>0.17890197091552082</v>
      </c>
      <c r="X2">
        <f>IF(Projections!X$29&gt;=0,$B2+(1-$B2)*Projections!X$29,$B2+$B2*Projections!X$29)</f>
        <v>0.17922972314543675</v>
      </c>
      <c r="Y2">
        <f>IF(Projections!Y$29&gt;=0,$B2+(1-$B2)*Projections!Y$29,$B2+$B2*Projections!Y$29)</f>
        <v>0.17955747537535269</v>
      </c>
      <c r="Z2">
        <f>IF(Projections!Z$29&gt;=0,$B2+(1-$B2)*Projections!Z$29,$B2+$B2*Projections!Z$29)</f>
        <v>0.17988522760526873</v>
      </c>
      <c r="AA2">
        <f>IF(Projections!AA$29&gt;=0,$B2+(1-$B2)*Projections!AA$29,$B2+$B2*Projections!AA$29)</f>
        <v>0.18021297983518464</v>
      </c>
      <c r="AB2">
        <f>IF(Projections!AB$29&gt;=0,$B2+(1-$B2)*Projections!AB$29,$B2+$B2*Projections!AB$29)</f>
        <v>0.18056677997475751</v>
      </c>
      <c r="AC2">
        <f>IF(Projections!AC$29&gt;=0,$B2+(1-$B2)*Projections!AC$29,$B2+$B2*Projections!AC$29)</f>
        <v>0.18092058011433038</v>
      </c>
      <c r="AD2">
        <f>IF(Projections!AD$29&gt;=0,$B2+(1-$B2)*Projections!AD$29,$B2+$B2*Projections!AD$29)</f>
        <v>0.18127438025390322</v>
      </c>
      <c r="AE2">
        <f>IF(Projections!AE$29&gt;=0,$B2+(1-$B2)*Projections!AE$29,$B2+$B2*Projections!AE$29)</f>
        <v>0.18162818039347609</v>
      </c>
      <c r="AF2">
        <f>IF(Projections!AF$29&gt;=0,$B2+(1-$B2)*Projections!AF$29,$B2+$B2*Projections!AF$29)</f>
        <v>0.18198198053304893</v>
      </c>
    </row>
    <row r="3" spans="1:32" x14ac:dyDescent="0.35">
      <c r="A3" s="1" t="s">
        <v>5158</v>
      </c>
      <c r="B3" s="46">
        <f>SUMPRODUCT('First Year Calculations'!G:G,'First Year Calculations'!$M:$M)</f>
        <v>0.16806301462556536</v>
      </c>
      <c r="C3">
        <f>IF(Projections!C$29&gt;=0,$B3+(1-$B3)*Projections!C$29,$B3+$B3*Projections!C$29)</f>
        <v>0.16819365399892169</v>
      </c>
      <c r="D3">
        <f>IF(Projections!D$29&gt;=0,$B3+(1-$B3)*Projections!D$29,$B3+$B3*Projections!D$29)</f>
        <v>0.16832429337227811</v>
      </c>
      <c r="E3">
        <f>IF(Projections!E$29&gt;=0,$B3+(1-$B3)*Projections!E$29,$B3+$B3*Projections!E$29)</f>
        <v>0.1684549327456345</v>
      </c>
      <c r="F3">
        <f>IF(Projections!F$29&gt;=0,$B3+(1-$B3)*Projections!F$29,$B3+$B3*Projections!F$29)</f>
        <v>0.16858557211899089</v>
      </c>
      <c r="G3">
        <f>IF(Projections!G$29&gt;=0,$B3+(1-$B3)*Projections!G$29,$B3+$B3*Projections!G$29)</f>
        <v>0.16871621149234728</v>
      </c>
      <c r="H3">
        <f>IF(Projections!H$29&gt;=0,$B3+(1-$B3)*Projections!H$29,$B3+$B3*Projections!H$29)</f>
        <v>0.16894411845224824</v>
      </c>
      <c r="I3">
        <f>IF(Projections!I$29&gt;=0,$B3+(1-$B3)*Projections!I$29,$B3+$B3*Projections!I$29)</f>
        <v>0.16917202541214915</v>
      </c>
      <c r="J3">
        <f>IF(Projections!J$29&gt;=0,$B3+(1-$B3)*Projections!J$29,$B3+$B3*Projections!J$29)</f>
        <v>0.16939993237205009</v>
      </c>
      <c r="K3">
        <f>IF(Projections!K$29&gt;=0,$B3+(1-$B3)*Projections!K$29,$B3+$B3*Projections!K$29)</f>
        <v>0.169627839331951</v>
      </c>
      <c r="L3">
        <f>IF(Projections!L$29&gt;=0,$B3+(1-$B3)*Projections!L$29,$B3+$B3*Projections!L$29)</f>
        <v>0.16985574629185191</v>
      </c>
      <c r="M3">
        <f>IF(Projections!M$29&gt;=0,$B3+(1-$B3)*Projections!M$29,$B3+$B3*Projections!M$29)</f>
        <v>0.17010846953045908</v>
      </c>
      <c r="N3">
        <f>IF(Projections!N$29&gt;=0,$B3+(1-$B3)*Projections!N$29,$B3+$B3*Projections!N$29)</f>
        <v>0.17036119276906619</v>
      </c>
      <c r="O3">
        <f>IF(Projections!O$29&gt;=0,$B3+(1-$B3)*Projections!O$29,$B3+$B3*Projections!O$29)</f>
        <v>0.17061391600767331</v>
      </c>
      <c r="P3">
        <f>IF(Projections!P$29&gt;=0,$B3+(1-$B3)*Projections!P$29,$B3+$B3*Projections!P$29)</f>
        <v>0.17086663924628043</v>
      </c>
      <c r="Q3">
        <f>IF(Projections!Q$29&gt;=0,$B3+(1-$B3)*Projections!Q$29,$B3+$B3*Projections!Q$29)</f>
        <v>0.17111936248488754</v>
      </c>
      <c r="R3">
        <f>IF(Projections!R$29&gt;=0,$B3+(1-$B3)*Projections!R$29,$B3+$B3*Projections!R$29)</f>
        <v>0.17140738484055454</v>
      </c>
      <c r="S3">
        <f>IF(Projections!S$29&gt;=0,$B3+(1-$B3)*Projections!S$29,$B3+$B3*Projections!S$29)</f>
        <v>0.17169540719622162</v>
      </c>
      <c r="T3">
        <f>IF(Projections!T$29&gt;=0,$B3+(1-$B3)*Projections!T$29,$B3+$B3*Projections!T$29)</f>
        <v>0.17198342955188869</v>
      </c>
      <c r="U3">
        <f>IF(Projections!U$29&gt;=0,$B3+(1-$B3)*Projections!U$29,$B3+$B3*Projections!U$29)</f>
        <v>0.17227145190755577</v>
      </c>
      <c r="V3">
        <f>IF(Projections!V$29&gt;=0,$B3+(1-$B3)*Projections!V$29,$B3+$B3*Projections!V$29)</f>
        <v>0.17255947426322282</v>
      </c>
      <c r="W3">
        <f>IF(Projections!W$29&gt;=0,$B3+(1-$B3)*Projections!W$29,$B3+$B3*Projections!W$29)</f>
        <v>0.17288962640064318</v>
      </c>
      <c r="X3">
        <f>IF(Projections!X$29&gt;=0,$B3+(1-$B3)*Projections!X$29,$B3+$B3*Projections!X$29)</f>
        <v>0.17321977853806342</v>
      </c>
      <c r="Y3">
        <f>IF(Projections!Y$29&gt;=0,$B3+(1-$B3)*Projections!Y$29,$B3+$B3*Projections!Y$29)</f>
        <v>0.17354993067548366</v>
      </c>
      <c r="Z3">
        <f>IF(Projections!Z$29&gt;=0,$B3+(1-$B3)*Projections!Z$29,$B3+$B3*Projections!Z$29)</f>
        <v>0.17388008281290401</v>
      </c>
      <c r="AA3">
        <f>IF(Projections!AA$29&gt;=0,$B3+(1-$B3)*Projections!AA$29,$B3+$B3*Projections!AA$29)</f>
        <v>0.17421023495032426</v>
      </c>
      <c r="AB3">
        <f>IF(Projections!AB$29&gt;=0,$B3+(1-$B3)*Projections!AB$29,$B3+$B3*Projections!AB$29)</f>
        <v>0.17456662572859452</v>
      </c>
      <c r="AC3">
        <f>IF(Projections!AC$29&gt;=0,$B3+(1-$B3)*Projections!AC$29,$B3+$B3*Projections!AC$29)</f>
        <v>0.17492301650686481</v>
      </c>
      <c r="AD3">
        <f>IF(Projections!AD$29&gt;=0,$B3+(1-$B3)*Projections!AD$29,$B3+$B3*Projections!AD$29)</f>
        <v>0.17527940728513508</v>
      </c>
      <c r="AE3">
        <f>IF(Projections!AE$29&gt;=0,$B3+(1-$B3)*Projections!AE$29,$B3+$B3*Projections!AE$29)</f>
        <v>0.17563579806340537</v>
      </c>
      <c r="AF3">
        <f>IF(Projections!AF$29&gt;=0,$B3+(1-$B3)*Projections!AF$29,$B3+$B3*Projections!AF$29)</f>
        <v>0.17599218884167564</v>
      </c>
    </row>
    <row r="4" spans="1:32" x14ac:dyDescent="0.35">
      <c r="A4" s="1" t="s">
        <v>5159</v>
      </c>
      <c r="B4" s="46">
        <f>SUMPRODUCT('First Year Calculations'!G:G,'First Year Calculations'!$V:$V)</f>
        <v>0.17659559280254564</v>
      </c>
      <c r="C4">
        <f>IF(Projections!C$29&gt;=0,$B4+(1-$B4)*Projections!C$29,$B4+$B4*Projections!C$29)</f>
        <v>0.17672489230198635</v>
      </c>
      <c r="D4">
        <f>IF(Projections!D$29&gt;=0,$B4+(1-$B4)*Projections!D$29,$B4+$B4*Projections!D$29)</f>
        <v>0.17685419180142711</v>
      </c>
      <c r="E4">
        <f>IF(Projections!E$29&gt;=0,$B4+(1-$B4)*Projections!E$29,$B4+$B4*Projections!E$29)</f>
        <v>0.17698349130086788</v>
      </c>
      <c r="F4">
        <f>IF(Projections!F$29&gt;=0,$B4+(1-$B4)*Projections!F$29,$B4+$B4*Projections!F$29)</f>
        <v>0.17711279080030862</v>
      </c>
      <c r="G4">
        <f>IF(Projections!G$29&gt;=0,$B4+(1-$B4)*Projections!G$29,$B4+$B4*Projections!G$29)</f>
        <v>0.17724209029974938</v>
      </c>
      <c r="H4">
        <f>IF(Projections!H$29&gt;=0,$B4+(1-$B4)*Projections!H$29,$B4+$B4*Projections!H$29)</f>
        <v>0.17746765978218915</v>
      </c>
      <c r="I4">
        <f>IF(Projections!I$29&gt;=0,$B4+(1-$B4)*Projections!I$29,$B4+$B4*Projections!I$29)</f>
        <v>0.17769322926462891</v>
      </c>
      <c r="J4">
        <f>IF(Projections!J$29&gt;=0,$B4+(1-$B4)*Projections!J$29,$B4+$B4*Projections!J$29)</f>
        <v>0.17791879874706865</v>
      </c>
      <c r="K4">
        <f>IF(Projections!K$29&gt;=0,$B4+(1-$B4)*Projections!K$29,$B4+$B4*Projections!K$29)</f>
        <v>0.17814436822950838</v>
      </c>
      <c r="L4">
        <f>IF(Projections!L$29&gt;=0,$B4+(1-$B4)*Projections!L$29,$B4+$B4*Projections!L$29)</f>
        <v>0.17836993771194812</v>
      </c>
      <c r="M4">
        <f>IF(Projections!M$29&gt;=0,$B4+(1-$B4)*Projections!M$29,$B4+$B4*Projections!M$29)</f>
        <v>0.17862006895040569</v>
      </c>
      <c r="N4">
        <f>IF(Projections!N$29&gt;=0,$B4+(1-$B4)*Projections!N$29,$B4+$B4*Projections!N$29)</f>
        <v>0.17887020018886321</v>
      </c>
      <c r="O4">
        <f>IF(Projections!O$29&gt;=0,$B4+(1-$B4)*Projections!O$29,$B4+$B4*Projections!O$29)</f>
        <v>0.1791203314273207</v>
      </c>
      <c r="P4">
        <f>IF(Projections!P$29&gt;=0,$B4+(1-$B4)*Projections!P$29,$B4+$B4*Projections!P$29)</f>
        <v>0.17937046266577822</v>
      </c>
      <c r="Q4">
        <f>IF(Projections!Q$29&gt;=0,$B4+(1-$B4)*Projections!Q$29,$B4+$B4*Projections!Q$29)</f>
        <v>0.17962059390423574</v>
      </c>
      <c r="R4">
        <f>IF(Projections!R$29&gt;=0,$B4+(1-$B4)*Projections!R$29,$B4+$B4*Projections!R$29)</f>
        <v>0.17990566222214546</v>
      </c>
      <c r="S4">
        <f>IF(Projections!S$29&gt;=0,$B4+(1-$B4)*Projections!S$29,$B4+$B4*Projections!S$29)</f>
        <v>0.1801907305400553</v>
      </c>
      <c r="T4">
        <f>IF(Projections!T$29&gt;=0,$B4+(1-$B4)*Projections!T$29,$B4+$B4*Projections!T$29)</f>
        <v>0.18047579885796511</v>
      </c>
      <c r="U4">
        <f>IF(Projections!U$29&gt;=0,$B4+(1-$B4)*Projections!U$29,$B4+$B4*Projections!U$29)</f>
        <v>0.18076086717587495</v>
      </c>
      <c r="V4">
        <f>IF(Projections!V$29&gt;=0,$B4+(1-$B4)*Projections!V$29,$B4+$B4*Projections!V$29)</f>
        <v>0.18104593549378478</v>
      </c>
      <c r="W4">
        <f>IF(Projections!W$29&gt;=0,$B4+(1-$B4)*Projections!W$29,$B4+$B4*Projections!W$29)</f>
        <v>0.18137270149863455</v>
      </c>
      <c r="X4">
        <f>IF(Projections!X$29&gt;=0,$B4+(1-$B4)*Projections!X$29,$B4+$B4*Projections!X$29)</f>
        <v>0.18169946750348423</v>
      </c>
      <c r="Y4">
        <f>IF(Projections!Y$29&gt;=0,$B4+(1-$B4)*Projections!Y$29,$B4+$B4*Projections!Y$29)</f>
        <v>0.18202623350833388</v>
      </c>
      <c r="Z4">
        <f>IF(Projections!Z$29&gt;=0,$B4+(1-$B4)*Projections!Z$29,$B4+$B4*Projections!Z$29)</f>
        <v>0.18235299951318368</v>
      </c>
      <c r="AA4">
        <f>IF(Projections!AA$29&gt;=0,$B4+(1-$B4)*Projections!AA$29,$B4+$B4*Projections!AA$29)</f>
        <v>0.18267976551803333</v>
      </c>
      <c r="AB4">
        <f>IF(Projections!AB$29&gt;=0,$B4+(1-$B4)*Projections!AB$29,$B4+$B4*Projections!AB$29)</f>
        <v>0.18303250105290106</v>
      </c>
      <c r="AC4">
        <f>IF(Projections!AC$29&gt;=0,$B4+(1-$B4)*Projections!AC$29,$B4+$B4*Projections!AC$29)</f>
        <v>0.18338523658776876</v>
      </c>
      <c r="AD4">
        <f>IF(Projections!AD$29&gt;=0,$B4+(1-$B4)*Projections!AD$29,$B4+$B4*Projections!AD$29)</f>
        <v>0.18373797212263646</v>
      </c>
      <c r="AE4">
        <f>IF(Projections!AE$29&gt;=0,$B4+(1-$B4)*Projections!AE$29,$B4+$B4*Projections!AE$29)</f>
        <v>0.18409070765750418</v>
      </c>
      <c r="AF4">
        <f>IF(Projections!AF$29&gt;=0,$B4+(1-$B4)*Projections!AF$29,$B4+$B4*Projections!AF$29)</f>
        <v>0.18444344319237188</v>
      </c>
    </row>
    <row r="5" spans="1:32" x14ac:dyDescent="0.35">
      <c r="A5" s="1" t="s">
        <v>5160</v>
      </c>
      <c r="B5" s="46">
        <f t="shared" ref="B5" si="0">B4</f>
        <v>0.17659559280254564</v>
      </c>
      <c r="C5">
        <f>IF(Projections!C$29&gt;=0,$B5+(1-$B5)*Projections!C$29,$B5+$B5*Projections!C$29)</f>
        <v>0.17672489230198635</v>
      </c>
      <c r="D5">
        <f>IF(Projections!D$29&gt;=0,$B5+(1-$B5)*Projections!D$29,$B5+$B5*Projections!D$29)</f>
        <v>0.17685419180142711</v>
      </c>
      <c r="E5">
        <f>IF(Projections!E$29&gt;=0,$B5+(1-$B5)*Projections!E$29,$B5+$B5*Projections!E$29)</f>
        <v>0.17698349130086788</v>
      </c>
      <c r="F5">
        <f>IF(Projections!F$29&gt;=0,$B5+(1-$B5)*Projections!F$29,$B5+$B5*Projections!F$29)</f>
        <v>0.17711279080030862</v>
      </c>
      <c r="G5">
        <f>IF(Projections!G$29&gt;=0,$B5+(1-$B5)*Projections!G$29,$B5+$B5*Projections!G$29)</f>
        <v>0.17724209029974938</v>
      </c>
      <c r="H5">
        <f>IF(Projections!H$29&gt;=0,$B5+(1-$B5)*Projections!H$29,$B5+$B5*Projections!H$29)</f>
        <v>0.17746765978218915</v>
      </c>
      <c r="I5">
        <f>IF(Projections!I$29&gt;=0,$B5+(1-$B5)*Projections!I$29,$B5+$B5*Projections!I$29)</f>
        <v>0.17769322926462891</v>
      </c>
      <c r="J5">
        <f>IF(Projections!J$29&gt;=0,$B5+(1-$B5)*Projections!J$29,$B5+$B5*Projections!J$29)</f>
        <v>0.17791879874706865</v>
      </c>
      <c r="K5">
        <f>IF(Projections!K$29&gt;=0,$B5+(1-$B5)*Projections!K$29,$B5+$B5*Projections!K$29)</f>
        <v>0.17814436822950838</v>
      </c>
      <c r="L5">
        <f>IF(Projections!L$29&gt;=0,$B5+(1-$B5)*Projections!L$29,$B5+$B5*Projections!L$29)</f>
        <v>0.17836993771194812</v>
      </c>
      <c r="M5">
        <f>IF(Projections!M$29&gt;=0,$B5+(1-$B5)*Projections!M$29,$B5+$B5*Projections!M$29)</f>
        <v>0.17862006895040569</v>
      </c>
      <c r="N5">
        <f>IF(Projections!N$29&gt;=0,$B5+(1-$B5)*Projections!N$29,$B5+$B5*Projections!N$29)</f>
        <v>0.17887020018886321</v>
      </c>
      <c r="O5">
        <f>IF(Projections!O$29&gt;=0,$B5+(1-$B5)*Projections!O$29,$B5+$B5*Projections!O$29)</f>
        <v>0.1791203314273207</v>
      </c>
      <c r="P5">
        <f>IF(Projections!P$29&gt;=0,$B5+(1-$B5)*Projections!P$29,$B5+$B5*Projections!P$29)</f>
        <v>0.17937046266577822</v>
      </c>
      <c r="Q5">
        <f>IF(Projections!Q$29&gt;=0,$B5+(1-$B5)*Projections!Q$29,$B5+$B5*Projections!Q$29)</f>
        <v>0.17962059390423574</v>
      </c>
      <c r="R5">
        <f>IF(Projections!R$29&gt;=0,$B5+(1-$B5)*Projections!R$29,$B5+$B5*Projections!R$29)</f>
        <v>0.17990566222214546</v>
      </c>
      <c r="S5">
        <f>IF(Projections!S$29&gt;=0,$B5+(1-$B5)*Projections!S$29,$B5+$B5*Projections!S$29)</f>
        <v>0.1801907305400553</v>
      </c>
      <c r="T5">
        <f>IF(Projections!T$29&gt;=0,$B5+(1-$B5)*Projections!T$29,$B5+$B5*Projections!T$29)</f>
        <v>0.18047579885796511</v>
      </c>
      <c r="U5">
        <f>IF(Projections!U$29&gt;=0,$B5+(1-$B5)*Projections!U$29,$B5+$B5*Projections!U$29)</f>
        <v>0.18076086717587495</v>
      </c>
      <c r="V5">
        <f>IF(Projections!V$29&gt;=0,$B5+(1-$B5)*Projections!V$29,$B5+$B5*Projections!V$29)</f>
        <v>0.18104593549378478</v>
      </c>
      <c r="W5">
        <f>IF(Projections!W$29&gt;=0,$B5+(1-$B5)*Projections!W$29,$B5+$B5*Projections!W$29)</f>
        <v>0.18137270149863455</v>
      </c>
      <c r="X5">
        <f>IF(Projections!X$29&gt;=0,$B5+(1-$B5)*Projections!X$29,$B5+$B5*Projections!X$29)</f>
        <v>0.18169946750348423</v>
      </c>
      <c r="Y5">
        <f>IF(Projections!Y$29&gt;=0,$B5+(1-$B5)*Projections!Y$29,$B5+$B5*Projections!Y$29)</f>
        <v>0.18202623350833388</v>
      </c>
      <c r="Z5">
        <f>IF(Projections!Z$29&gt;=0,$B5+(1-$B5)*Projections!Z$29,$B5+$B5*Projections!Z$29)</f>
        <v>0.18235299951318368</v>
      </c>
      <c r="AA5">
        <f>IF(Projections!AA$29&gt;=0,$B5+(1-$B5)*Projections!AA$29,$B5+$B5*Projections!AA$29)</f>
        <v>0.18267976551803333</v>
      </c>
      <c r="AB5">
        <f>IF(Projections!AB$29&gt;=0,$B5+(1-$B5)*Projections!AB$29,$B5+$B5*Projections!AB$29)</f>
        <v>0.18303250105290106</v>
      </c>
      <c r="AC5">
        <f>IF(Projections!AC$29&gt;=0,$B5+(1-$B5)*Projections!AC$29,$B5+$B5*Projections!AC$29)</f>
        <v>0.18338523658776876</v>
      </c>
      <c r="AD5">
        <f>IF(Projections!AD$29&gt;=0,$B5+(1-$B5)*Projections!AD$29,$B5+$B5*Projections!AD$29)</f>
        <v>0.18373797212263646</v>
      </c>
      <c r="AE5">
        <f>IF(Projections!AE$29&gt;=0,$B5+(1-$B5)*Projections!AE$29,$B5+$B5*Projections!AE$29)</f>
        <v>0.18409070765750418</v>
      </c>
      <c r="AF5">
        <f>IF(Projections!AF$29&gt;=0,$B5+(1-$B5)*Projections!AF$29,$B5+$B5*Projections!AF$29)</f>
        <v>0.18444344319237188</v>
      </c>
    </row>
    <row r="6" spans="1:32" x14ac:dyDescent="0.35">
      <c r="A6" s="1" t="s">
        <v>5161</v>
      </c>
      <c r="B6" s="46">
        <f>SUMPRODUCT('First Year Calculations'!G:G,'First Year Calculations'!$S:$S)</f>
        <v>0.17139821190813453</v>
      </c>
      <c r="C6">
        <f>IF(Projections!C$29&gt;=0,$B6+(1-$B6)*Projections!C$29,$B6+$B6*Projections!C$29)</f>
        <v>0.17152832755422467</v>
      </c>
      <c r="D6">
        <f>IF(Projections!D$29&gt;=0,$B6+(1-$B6)*Projections!D$29,$B6+$B6*Projections!D$29)</f>
        <v>0.17165844320031484</v>
      </c>
      <c r="E6">
        <f>IF(Projections!E$29&gt;=0,$B6+(1-$B6)*Projections!E$29,$B6+$B6*Projections!E$29)</f>
        <v>0.17178855884640501</v>
      </c>
      <c r="F6">
        <f>IF(Projections!F$29&gt;=0,$B6+(1-$B6)*Projections!F$29,$B6+$B6*Projections!F$29)</f>
        <v>0.1719186744924952</v>
      </c>
      <c r="G6">
        <f>IF(Projections!G$29&gt;=0,$B6+(1-$B6)*Projections!G$29,$B6+$B6*Projections!G$29)</f>
        <v>0.17204879013858537</v>
      </c>
      <c r="H6">
        <f>IF(Projections!H$29&gt;=0,$B6+(1-$B6)*Projections!H$29,$B6+$B6*Projections!H$29)</f>
        <v>0.17227578342991923</v>
      </c>
      <c r="I6">
        <f>IF(Projections!I$29&gt;=0,$B6+(1-$B6)*Projections!I$29,$B6+$B6*Projections!I$29)</f>
        <v>0.17250277672125305</v>
      </c>
      <c r="J6">
        <f>IF(Projections!J$29&gt;=0,$B6+(1-$B6)*Projections!J$29,$B6+$B6*Projections!J$29)</f>
        <v>0.17272977001258688</v>
      </c>
      <c r="K6">
        <f>IF(Projections!K$29&gt;=0,$B6+(1-$B6)*Projections!K$29,$B6+$B6*Projections!K$29)</f>
        <v>0.17295676330392071</v>
      </c>
      <c r="L6">
        <f>IF(Projections!L$29&gt;=0,$B6+(1-$B6)*Projections!L$29,$B6+$B6*Projections!L$29)</f>
        <v>0.17318375659525453</v>
      </c>
      <c r="M6">
        <f>IF(Projections!M$29&gt;=0,$B6+(1-$B6)*Projections!M$29,$B6+$B6*Projections!M$29)</f>
        <v>0.17343546667796952</v>
      </c>
      <c r="N6">
        <f>IF(Projections!N$29&gt;=0,$B6+(1-$B6)*Projections!N$29,$B6+$B6*Projections!N$29)</f>
        <v>0.17368717676068449</v>
      </c>
      <c r="O6">
        <f>IF(Projections!O$29&gt;=0,$B6+(1-$B6)*Projections!O$29,$B6+$B6*Projections!O$29)</f>
        <v>0.17393888684339945</v>
      </c>
      <c r="P6">
        <f>IF(Projections!P$29&gt;=0,$B6+(1-$B6)*Projections!P$29,$B6+$B6*Projections!P$29)</f>
        <v>0.17419059692611438</v>
      </c>
      <c r="Q6">
        <f>IF(Projections!Q$29&gt;=0,$B6+(1-$B6)*Projections!Q$29,$B6+$B6*Projections!Q$29)</f>
        <v>0.17444230700882934</v>
      </c>
      <c r="R6">
        <f>IF(Projections!R$29&gt;=0,$B6+(1-$B6)*Projections!R$29,$B6+$B6*Projections!R$29)</f>
        <v>0.17472917469606009</v>
      </c>
      <c r="S6">
        <f>IF(Projections!S$29&gt;=0,$B6+(1-$B6)*Projections!S$29,$B6+$B6*Projections!S$29)</f>
        <v>0.17501604238329094</v>
      </c>
      <c r="T6">
        <f>IF(Projections!T$29&gt;=0,$B6+(1-$B6)*Projections!T$29,$B6+$B6*Projections!T$29)</f>
        <v>0.17530291007052179</v>
      </c>
      <c r="U6">
        <f>IF(Projections!U$29&gt;=0,$B6+(1-$B6)*Projections!U$29,$B6+$B6*Projections!U$29)</f>
        <v>0.17558977775775264</v>
      </c>
      <c r="V6">
        <f>IF(Projections!V$29&gt;=0,$B6+(1-$B6)*Projections!V$29,$B6+$B6*Projections!V$29)</f>
        <v>0.17587664544498349</v>
      </c>
      <c r="W6">
        <f>IF(Projections!W$29&gt;=0,$B6+(1-$B6)*Projections!W$29,$B6+$B6*Projections!W$29)</f>
        <v>0.17620547401760156</v>
      </c>
      <c r="X6">
        <f>IF(Projections!X$29&gt;=0,$B6+(1-$B6)*Projections!X$29,$B6+$B6*Projections!X$29)</f>
        <v>0.17653430259021952</v>
      </c>
      <c r="Y6">
        <f>IF(Projections!Y$29&gt;=0,$B6+(1-$B6)*Projections!Y$29,$B6+$B6*Projections!Y$29)</f>
        <v>0.17686313116283747</v>
      </c>
      <c r="Z6">
        <f>IF(Projections!Z$29&gt;=0,$B6+(1-$B6)*Projections!Z$29,$B6+$B6*Projections!Z$29)</f>
        <v>0.17719195973545554</v>
      </c>
      <c r="AA6">
        <f>IF(Projections!AA$29&gt;=0,$B6+(1-$B6)*Projections!AA$29,$B6+$B6*Projections!AA$29)</f>
        <v>0.1775207883080735</v>
      </c>
      <c r="AB6">
        <f>IF(Projections!AB$29&gt;=0,$B6+(1-$B6)*Projections!AB$29,$B6+$B6*Projections!AB$29)</f>
        <v>0.17787575033203171</v>
      </c>
      <c r="AC6">
        <f>IF(Projections!AC$29&gt;=0,$B6+(1-$B6)*Projections!AC$29,$B6+$B6*Projections!AC$29)</f>
        <v>0.17823071235598992</v>
      </c>
      <c r="AD6">
        <f>IF(Projections!AD$29&gt;=0,$B6+(1-$B6)*Projections!AD$29,$B6+$B6*Projections!AD$29)</f>
        <v>0.17858567437994813</v>
      </c>
      <c r="AE6">
        <f>IF(Projections!AE$29&gt;=0,$B6+(1-$B6)*Projections!AE$29,$B6+$B6*Projections!AE$29)</f>
        <v>0.17894063640390634</v>
      </c>
      <c r="AF6">
        <f>IF(Projections!AF$29&gt;=0,$B6+(1-$B6)*Projections!AF$29,$B6+$B6*Projections!AF$29)</f>
        <v>0.17929559842786455</v>
      </c>
    </row>
    <row r="7" spans="1:32" x14ac:dyDescent="0.35">
      <c r="A7" s="1" t="s">
        <v>5162</v>
      </c>
      <c r="B7" s="6">
        <f t="shared" ref="B7" si="1">B3</f>
        <v>0.16806301462556536</v>
      </c>
      <c r="C7">
        <f>IF(Projections!C$29&gt;=0,$B7+(1-$B7)*Projections!C$29,$B7+$B7*Projections!C$29)</f>
        <v>0.16819365399892169</v>
      </c>
      <c r="D7">
        <f>IF(Projections!D$29&gt;=0,$B7+(1-$B7)*Projections!D$29,$B7+$B7*Projections!D$29)</f>
        <v>0.16832429337227811</v>
      </c>
      <c r="E7">
        <f>IF(Projections!E$29&gt;=0,$B7+(1-$B7)*Projections!E$29,$B7+$B7*Projections!E$29)</f>
        <v>0.1684549327456345</v>
      </c>
      <c r="F7">
        <f>IF(Projections!F$29&gt;=0,$B7+(1-$B7)*Projections!F$29,$B7+$B7*Projections!F$29)</f>
        <v>0.16858557211899089</v>
      </c>
      <c r="G7">
        <f>IF(Projections!G$29&gt;=0,$B7+(1-$B7)*Projections!G$29,$B7+$B7*Projections!G$29)</f>
        <v>0.16871621149234728</v>
      </c>
      <c r="H7">
        <f>IF(Projections!H$29&gt;=0,$B7+(1-$B7)*Projections!H$29,$B7+$B7*Projections!H$29)</f>
        <v>0.16894411845224824</v>
      </c>
      <c r="I7">
        <f>IF(Projections!I$29&gt;=0,$B7+(1-$B7)*Projections!I$29,$B7+$B7*Projections!I$29)</f>
        <v>0.16917202541214915</v>
      </c>
      <c r="J7">
        <f>IF(Projections!J$29&gt;=0,$B7+(1-$B7)*Projections!J$29,$B7+$B7*Projections!J$29)</f>
        <v>0.16939993237205009</v>
      </c>
      <c r="K7">
        <f>IF(Projections!K$29&gt;=0,$B7+(1-$B7)*Projections!K$29,$B7+$B7*Projections!K$29)</f>
        <v>0.169627839331951</v>
      </c>
      <c r="L7">
        <f>IF(Projections!L$29&gt;=0,$B7+(1-$B7)*Projections!L$29,$B7+$B7*Projections!L$29)</f>
        <v>0.16985574629185191</v>
      </c>
      <c r="M7">
        <f>IF(Projections!M$29&gt;=0,$B7+(1-$B7)*Projections!M$29,$B7+$B7*Projections!M$29)</f>
        <v>0.17010846953045908</v>
      </c>
      <c r="N7">
        <f>IF(Projections!N$29&gt;=0,$B7+(1-$B7)*Projections!N$29,$B7+$B7*Projections!N$29)</f>
        <v>0.17036119276906619</v>
      </c>
      <c r="O7">
        <f>IF(Projections!O$29&gt;=0,$B7+(1-$B7)*Projections!O$29,$B7+$B7*Projections!O$29)</f>
        <v>0.17061391600767331</v>
      </c>
      <c r="P7">
        <f>IF(Projections!P$29&gt;=0,$B7+(1-$B7)*Projections!P$29,$B7+$B7*Projections!P$29)</f>
        <v>0.17086663924628043</v>
      </c>
      <c r="Q7">
        <f>IF(Projections!Q$29&gt;=0,$B7+(1-$B7)*Projections!Q$29,$B7+$B7*Projections!Q$29)</f>
        <v>0.17111936248488754</v>
      </c>
      <c r="R7">
        <f>IF(Projections!R$29&gt;=0,$B7+(1-$B7)*Projections!R$29,$B7+$B7*Projections!R$29)</f>
        <v>0.17140738484055454</v>
      </c>
      <c r="S7">
        <f>IF(Projections!S$29&gt;=0,$B7+(1-$B7)*Projections!S$29,$B7+$B7*Projections!S$29)</f>
        <v>0.17169540719622162</v>
      </c>
      <c r="T7">
        <f>IF(Projections!T$29&gt;=0,$B7+(1-$B7)*Projections!T$29,$B7+$B7*Projections!T$29)</f>
        <v>0.17198342955188869</v>
      </c>
      <c r="U7">
        <f>IF(Projections!U$29&gt;=0,$B7+(1-$B7)*Projections!U$29,$B7+$B7*Projections!U$29)</f>
        <v>0.17227145190755577</v>
      </c>
      <c r="V7">
        <f>IF(Projections!V$29&gt;=0,$B7+(1-$B7)*Projections!V$29,$B7+$B7*Projections!V$29)</f>
        <v>0.17255947426322282</v>
      </c>
      <c r="W7">
        <f>IF(Projections!W$29&gt;=0,$B7+(1-$B7)*Projections!W$29,$B7+$B7*Projections!W$29)</f>
        <v>0.17288962640064318</v>
      </c>
      <c r="X7">
        <f>IF(Projections!X$29&gt;=0,$B7+(1-$B7)*Projections!X$29,$B7+$B7*Projections!X$29)</f>
        <v>0.17321977853806342</v>
      </c>
      <c r="Y7">
        <f>IF(Projections!Y$29&gt;=0,$B7+(1-$B7)*Projections!Y$29,$B7+$B7*Projections!Y$29)</f>
        <v>0.17354993067548366</v>
      </c>
      <c r="Z7">
        <f>IF(Projections!Z$29&gt;=0,$B7+(1-$B7)*Projections!Z$29,$B7+$B7*Projections!Z$29)</f>
        <v>0.17388008281290401</v>
      </c>
      <c r="AA7">
        <f>IF(Projections!AA$29&gt;=0,$B7+(1-$B7)*Projections!AA$29,$B7+$B7*Projections!AA$29)</f>
        <v>0.17421023495032426</v>
      </c>
      <c r="AB7">
        <f>IF(Projections!AB$29&gt;=0,$B7+(1-$B7)*Projections!AB$29,$B7+$B7*Projections!AB$29)</f>
        <v>0.17456662572859452</v>
      </c>
      <c r="AC7">
        <f>IF(Projections!AC$29&gt;=0,$B7+(1-$B7)*Projections!AC$29,$B7+$B7*Projections!AC$29)</f>
        <v>0.17492301650686481</v>
      </c>
      <c r="AD7">
        <f>IF(Projections!AD$29&gt;=0,$B7+(1-$B7)*Projections!AD$29,$B7+$B7*Projections!AD$29)</f>
        <v>0.17527940728513508</v>
      </c>
      <c r="AE7">
        <f>IF(Projections!AE$29&gt;=0,$B7+(1-$B7)*Projections!AE$29,$B7+$B7*Projections!AE$29)</f>
        <v>0.17563579806340537</v>
      </c>
      <c r="AF7">
        <f>IF(Projections!AF$29&gt;=0,$B7+(1-$B7)*Projections!AF$29,$B7+$B7*Projections!AF$29)</f>
        <v>0.17599218884167564</v>
      </c>
    </row>
    <row r="8" spans="1:32" x14ac:dyDescent="0.35">
      <c r="A8" s="1" t="s">
        <v>5163</v>
      </c>
      <c r="B8" s="46">
        <f>SUMPRODUCT('First Year Calculations'!G:G,'First Year Calculations'!$X:$X)</f>
        <v>0.15237533414661134</v>
      </c>
      <c r="C8">
        <f>IF(Projections!C$29&gt;=0,$B8+(1-$B8)*Projections!C$29,$B8+$B8*Projections!C$29)</f>
        <v>0.15250843696225141</v>
      </c>
      <c r="D8">
        <f>IF(Projections!D$29&gt;=0,$B8+(1-$B8)*Projections!D$29,$B8+$B8*Projections!D$29)</f>
        <v>0.15264153977789158</v>
      </c>
      <c r="E8">
        <f>IF(Projections!E$29&gt;=0,$B8+(1-$B8)*Projections!E$29,$B8+$B8*Projections!E$29)</f>
        <v>0.15277464259353171</v>
      </c>
      <c r="F8">
        <f>IF(Projections!F$29&gt;=0,$B8+(1-$B8)*Projections!F$29,$B8+$B8*Projections!F$29)</f>
        <v>0.15290774540917187</v>
      </c>
      <c r="G8">
        <f>IF(Projections!G$29&gt;=0,$B8+(1-$B8)*Projections!G$29,$B8+$B8*Projections!G$29)</f>
        <v>0.15304084822481201</v>
      </c>
      <c r="H8">
        <f>IF(Projections!H$29&gt;=0,$B8+(1-$B8)*Projections!H$29,$B8+$B8*Projections!H$29)</f>
        <v>0.1532730527837243</v>
      </c>
      <c r="I8">
        <f>IF(Projections!I$29&gt;=0,$B8+(1-$B8)*Projections!I$29,$B8+$B8*Projections!I$29)</f>
        <v>0.15350525734263659</v>
      </c>
      <c r="J8">
        <f>IF(Projections!J$29&gt;=0,$B8+(1-$B8)*Projections!J$29,$B8+$B8*Projections!J$29)</f>
        <v>0.15373746190154886</v>
      </c>
      <c r="K8">
        <f>IF(Projections!K$29&gt;=0,$B8+(1-$B8)*Projections!K$29,$B8+$B8*Projections!K$29)</f>
        <v>0.15396966646046115</v>
      </c>
      <c r="L8">
        <f>IF(Projections!L$29&gt;=0,$B8+(1-$B8)*Projections!L$29,$B8+$B8*Projections!L$29)</f>
        <v>0.15420187101937341</v>
      </c>
      <c r="M8">
        <f>IF(Projections!M$29&gt;=0,$B8+(1-$B8)*Projections!M$29,$B8+$B8*Projections!M$29)</f>
        <v>0.15445935981292835</v>
      </c>
      <c r="N8">
        <f>IF(Projections!N$29&gt;=0,$B8+(1-$B8)*Projections!N$29,$B8+$B8*Projections!N$29)</f>
        <v>0.15471684860648321</v>
      </c>
      <c r="O8">
        <f>IF(Projections!O$29&gt;=0,$B8+(1-$B8)*Projections!O$29,$B8+$B8*Projections!O$29)</f>
        <v>0.1549743374000381</v>
      </c>
      <c r="P8">
        <f>IF(Projections!P$29&gt;=0,$B8+(1-$B8)*Projections!P$29,$B8+$B8*Projections!P$29)</f>
        <v>0.15523182619359296</v>
      </c>
      <c r="Q8">
        <f>IF(Projections!Q$29&gt;=0,$B8+(1-$B8)*Projections!Q$29,$B8+$B8*Projections!Q$29)</f>
        <v>0.15548931498714785</v>
      </c>
      <c r="R8">
        <f>IF(Projections!R$29&gt;=0,$B8+(1-$B8)*Projections!R$29,$B8+$B8*Projections!R$29)</f>
        <v>0.15578276852662554</v>
      </c>
      <c r="S8">
        <f>IF(Projections!S$29&gt;=0,$B8+(1-$B8)*Projections!S$29,$B8+$B8*Projections!S$29)</f>
        <v>0.15607622206610333</v>
      </c>
      <c r="T8">
        <f>IF(Projections!T$29&gt;=0,$B8+(1-$B8)*Projections!T$29,$B8+$B8*Projections!T$29)</f>
        <v>0.15636967560558113</v>
      </c>
      <c r="U8">
        <f>IF(Projections!U$29&gt;=0,$B8+(1-$B8)*Projections!U$29,$B8+$B8*Projections!U$29)</f>
        <v>0.15666312914505892</v>
      </c>
      <c r="V8">
        <f>IF(Projections!V$29&gt;=0,$B8+(1-$B8)*Projections!V$29,$B8+$B8*Projections!V$29)</f>
        <v>0.15695658268453672</v>
      </c>
      <c r="W8">
        <f>IF(Projections!W$29&gt;=0,$B8+(1-$B8)*Projections!W$29,$B8+$B8*Projections!W$29)</f>
        <v>0.15729296043920013</v>
      </c>
      <c r="X8">
        <f>IF(Projections!X$29&gt;=0,$B8+(1-$B8)*Projections!X$29,$B8+$B8*Projections!X$29)</f>
        <v>0.15762933819386343</v>
      </c>
      <c r="Y8">
        <f>IF(Projections!Y$29&gt;=0,$B8+(1-$B8)*Projections!Y$29,$B8+$B8*Projections!Y$29)</f>
        <v>0.15796571594852674</v>
      </c>
      <c r="Z8">
        <f>IF(Projections!Z$29&gt;=0,$B8+(1-$B8)*Projections!Z$29,$B8+$B8*Projections!Z$29)</f>
        <v>0.15830209370319015</v>
      </c>
      <c r="AA8">
        <f>IF(Projections!AA$29&gt;=0,$B8+(1-$B8)*Projections!AA$29,$B8+$B8*Projections!AA$29)</f>
        <v>0.15863847145785345</v>
      </c>
      <c r="AB8">
        <f>IF(Projections!AB$29&gt;=0,$B8+(1-$B8)*Projections!AB$29,$B8+$B8*Projections!AB$29)</f>
        <v>0.15900158263052072</v>
      </c>
      <c r="AC8">
        <f>IF(Projections!AC$29&gt;=0,$B8+(1-$B8)*Projections!AC$29,$B8+$B8*Projections!AC$29)</f>
        <v>0.15936469380318796</v>
      </c>
      <c r="AD8">
        <f>IF(Projections!AD$29&gt;=0,$B8+(1-$B8)*Projections!AD$29,$B8+$B8*Projections!AD$29)</f>
        <v>0.15972780497585523</v>
      </c>
      <c r="AE8">
        <f>IF(Projections!AE$29&gt;=0,$B8+(1-$B8)*Projections!AE$29,$B8+$B8*Projections!AE$29)</f>
        <v>0.1600909161485225</v>
      </c>
      <c r="AF8">
        <f>IF(Projections!AF$29&gt;=0,$B8+(1-$B8)*Projections!AF$29,$B8+$B8*Projections!AF$29)</f>
        <v>0.16045402732118974</v>
      </c>
    </row>
    <row r="9" spans="1:32" x14ac:dyDescent="0.35">
      <c r="A9" s="1" t="s">
        <v>5148</v>
      </c>
      <c r="B9" s="6">
        <f t="shared" ref="B9" si="2">B6</f>
        <v>0.17139821190813453</v>
      </c>
      <c r="C9">
        <f>IF(Projections!C$29&gt;=0,$B9+(1-$B9)*Projections!C$29,$B9+$B9*Projections!C$29)</f>
        <v>0.17152832755422467</v>
      </c>
      <c r="D9">
        <f>IF(Projections!D$29&gt;=0,$B9+(1-$B9)*Projections!D$29,$B9+$B9*Projections!D$29)</f>
        <v>0.17165844320031484</v>
      </c>
      <c r="E9">
        <f>IF(Projections!E$29&gt;=0,$B9+(1-$B9)*Projections!E$29,$B9+$B9*Projections!E$29)</f>
        <v>0.17178855884640501</v>
      </c>
      <c r="F9">
        <f>IF(Projections!F$29&gt;=0,$B9+(1-$B9)*Projections!F$29,$B9+$B9*Projections!F$29)</f>
        <v>0.1719186744924952</v>
      </c>
      <c r="G9">
        <f>IF(Projections!G$29&gt;=0,$B9+(1-$B9)*Projections!G$29,$B9+$B9*Projections!G$29)</f>
        <v>0.17204879013858537</v>
      </c>
      <c r="H9">
        <f>IF(Projections!H$29&gt;=0,$B9+(1-$B9)*Projections!H$29,$B9+$B9*Projections!H$29)</f>
        <v>0.17227578342991923</v>
      </c>
      <c r="I9">
        <f>IF(Projections!I$29&gt;=0,$B9+(1-$B9)*Projections!I$29,$B9+$B9*Projections!I$29)</f>
        <v>0.17250277672125305</v>
      </c>
      <c r="J9">
        <f>IF(Projections!J$29&gt;=0,$B9+(1-$B9)*Projections!J$29,$B9+$B9*Projections!J$29)</f>
        <v>0.17272977001258688</v>
      </c>
      <c r="K9">
        <f>IF(Projections!K$29&gt;=0,$B9+(1-$B9)*Projections!K$29,$B9+$B9*Projections!K$29)</f>
        <v>0.17295676330392071</v>
      </c>
      <c r="L9">
        <f>IF(Projections!L$29&gt;=0,$B9+(1-$B9)*Projections!L$29,$B9+$B9*Projections!L$29)</f>
        <v>0.17318375659525453</v>
      </c>
      <c r="M9">
        <f>IF(Projections!M$29&gt;=0,$B9+(1-$B9)*Projections!M$29,$B9+$B9*Projections!M$29)</f>
        <v>0.17343546667796952</v>
      </c>
      <c r="N9">
        <f>IF(Projections!N$29&gt;=0,$B9+(1-$B9)*Projections!N$29,$B9+$B9*Projections!N$29)</f>
        <v>0.17368717676068449</v>
      </c>
      <c r="O9">
        <f>IF(Projections!O$29&gt;=0,$B9+(1-$B9)*Projections!O$29,$B9+$B9*Projections!O$29)</f>
        <v>0.17393888684339945</v>
      </c>
      <c r="P9">
        <f>IF(Projections!P$29&gt;=0,$B9+(1-$B9)*Projections!P$29,$B9+$B9*Projections!P$29)</f>
        <v>0.17419059692611438</v>
      </c>
      <c r="Q9">
        <f>IF(Projections!Q$29&gt;=0,$B9+(1-$B9)*Projections!Q$29,$B9+$B9*Projections!Q$29)</f>
        <v>0.17444230700882934</v>
      </c>
      <c r="R9">
        <f>IF(Projections!R$29&gt;=0,$B9+(1-$B9)*Projections!R$29,$B9+$B9*Projections!R$29)</f>
        <v>0.17472917469606009</v>
      </c>
      <c r="S9">
        <f>IF(Projections!S$29&gt;=0,$B9+(1-$B9)*Projections!S$29,$B9+$B9*Projections!S$29)</f>
        <v>0.17501604238329094</v>
      </c>
      <c r="T9">
        <f>IF(Projections!T$29&gt;=0,$B9+(1-$B9)*Projections!T$29,$B9+$B9*Projections!T$29)</f>
        <v>0.17530291007052179</v>
      </c>
      <c r="U9">
        <f>IF(Projections!U$29&gt;=0,$B9+(1-$B9)*Projections!U$29,$B9+$B9*Projections!U$29)</f>
        <v>0.17558977775775264</v>
      </c>
      <c r="V9">
        <f>IF(Projections!V$29&gt;=0,$B9+(1-$B9)*Projections!V$29,$B9+$B9*Projections!V$29)</f>
        <v>0.17587664544498349</v>
      </c>
      <c r="W9">
        <f>IF(Projections!W$29&gt;=0,$B9+(1-$B9)*Projections!W$29,$B9+$B9*Projections!W$29)</f>
        <v>0.17620547401760156</v>
      </c>
      <c r="X9">
        <f>IF(Projections!X$29&gt;=0,$B9+(1-$B9)*Projections!X$29,$B9+$B9*Projections!X$29)</f>
        <v>0.17653430259021952</v>
      </c>
      <c r="Y9">
        <f>IF(Projections!Y$29&gt;=0,$B9+(1-$B9)*Projections!Y$29,$B9+$B9*Projections!Y$29)</f>
        <v>0.17686313116283747</v>
      </c>
      <c r="Z9">
        <f>IF(Projections!Z$29&gt;=0,$B9+(1-$B9)*Projections!Z$29,$B9+$B9*Projections!Z$29)</f>
        <v>0.17719195973545554</v>
      </c>
      <c r="AA9">
        <f>IF(Projections!AA$29&gt;=0,$B9+(1-$B9)*Projections!AA$29,$B9+$B9*Projections!AA$29)</f>
        <v>0.1775207883080735</v>
      </c>
      <c r="AB9">
        <f>IF(Projections!AB$29&gt;=0,$B9+(1-$B9)*Projections!AB$29,$B9+$B9*Projections!AB$29)</f>
        <v>0.17787575033203171</v>
      </c>
      <c r="AC9">
        <f>IF(Projections!AC$29&gt;=0,$B9+(1-$B9)*Projections!AC$29,$B9+$B9*Projections!AC$29)</f>
        <v>0.17823071235598992</v>
      </c>
      <c r="AD9">
        <f>IF(Projections!AD$29&gt;=0,$B9+(1-$B9)*Projections!AD$29,$B9+$B9*Projections!AD$29)</f>
        <v>0.17858567437994813</v>
      </c>
      <c r="AE9">
        <f>IF(Projections!AE$29&gt;=0,$B9+(1-$B9)*Projections!AE$29,$B9+$B9*Projections!AE$29)</f>
        <v>0.17894063640390634</v>
      </c>
      <c r="AF9">
        <f>IF(Projections!AF$29&gt;=0,$B9+(1-$B9)*Projections!AF$29,$B9+$B9*Projections!AF$29)</f>
        <v>0.17929559842786455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139C8-3FE9-4185-892C-5B87E33E64FA}">
  <sheetPr>
    <tabColor theme="4" tint="-0.249977111117893"/>
  </sheetPr>
  <dimension ref="A1:AF9"/>
  <sheetViews>
    <sheetView workbookViewId="0"/>
  </sheetViews>
  <sheetFormatPr defaultRowHeight="14.5" x14ac:dyDescent="0.35"/>
  <cols>
    <col min="1" max="1" width="34.7265625" customWidth="1"/>
    <col min="2" max="2" width="13.1796875" customWidth="1"/>
  </cols>
  <sheetData>
    <row r="1" spans="1:32" x14ac:dyDescent="0.35">
      <c r="B1" s="43">
        <v>2020</v>
      </c>
      <c r="C1">
        <v>2021</v>
      </c>
      <c r="D1" s="43">
        <v>2022</v>
      </c>
      <c r="E1">
        <v>2023</v>
      </c>
      <c r="F1" s="43">
        <v>2024</v>
      </c>
      <c r="G1">
        <v>2025</v>
      </c>
      <c r="H1" s="43">
        <v>2026</v>
      </c>
      <c r="I1">
        <v>2027</v>
      </c>
      <c r="J1" s="43">
        <v>2028</v>
      </c>
      <c r="K1">
        <v>2029</v>
      </c>
      <c r="L1" s="43">
        <v>2030</v>
      </c>
      <c r="M1">
        <v>2031</v>
      </c>
      <c r="N1" s="43">
        <v>2032</v>
      </c>
      <c r="O1">
        <v>2033</v>
      </c>
      <c r="P1" s="43">
        <v>2034</v>
      </c>
      <c r="Q1">
        <v>2035</v>
      </c>
      <c r="R1" s="43">
        <v>2036</v>
      </c>
      <c r="S1">
        <v>2037</v>
      </c>
      <c r="T1" s="43">
        <v>2038</v>
      </c>
      <c r="U1">
        <v>2039</v>
      </c>
      <c r="V1" s="43">
        <v>2040</v>
      </c>
      <c r="W1">
        <v>2041</v>
      </c>
      <c r="X1" s="43">
        <v>2042</v>
      </c>
      <c r="Y1">
        <v>2043</v>
      </c>
      <c r="Z1" s="43">
        <v>2044</v>
      </c>
      <c r="AA1">
        <v>2045</v>
      </c>
      <c r="AB1" s="43">
        <v>2046</v>
      </c>
      <c r="AC1">
        <v>2047</v>
      </c>
      <c r="AD1" s="43">
        <v>2048</v>
      </c>
      <c r="AE1">
        <v>2049</v>
      </c>
      <c r="AF1" s="43">
        <v>2050</v>
      </c>
    </row>
    <row r="2" spans="1:32" x14ac:dyDescent="0.35">
      <c r="A2" s="1" t="s">
        <v>5157</v>
      </c>
      <c r="B2" s="46">
        <f>SUMPRODUCT('First Year Calculations'!H:H,'First Year Calculations'!$P:$P)</f>
        <v>5.6028654013297229E-2</v>
      </c>
      <c r="C2">
        <f>IF(Projections!C$30&gt;=0,$B2+(1-$B2)*Projections!C$30,$B2+$B2*Projections!C$30)</f>
        <v>5.7220675133318029E-2</v>
      </c>
      <c r="D2">
        <f>IF(Projections!D$30&gt;=0,$B2+(1-$B2)*Projections!D$30,$B2+$B2*Projections!D$30)</f>
        <v>5.8412696253338385E-2</v>
      </c>
      <c r="E2">
        <f>IF(Projections!E$30&gt;=0,$B2+(1-$B2)*Projections!E$30,$B2+$B2*Projections!E$30)</f>
        <v>5.9604717373358734E-2</v>
      </c>
      <c r="F2">
        <f>IF(Projections!F$30&gt;=0,$B2+(1-$B2)*Projections!F$30,$B2+$B2*Projections!F$30)</f>
        <v>6.0796738493379091E-2</v>
      </c>
      <c r="G2">
        <f>IF(Projections!G$30&gt;=0,$B2+(1-$B2)*Projections!G$30,$B2+$B2*Projections!G$30)</f>
        <v>6.1988759613399891E-2</v>
      </c>
      <c r="H2">
        <f>IF(Projections!H$30&gt;=0,$B2+(1-$B2)*Projections!H$30,$B2+$B2*Projections!H$30)</f>
        <v>6.2846341383201901E-2</v>
      </c>
      <c r="I2">
        <f>IF(Projections!I$30&gt;=0,$B2+(1-$B2)*Projections!I$30,$B2+$B2*Projections!I$30)</f>
        <v>6.3703923153004133E-2</v>
      </c>
      <c r="J2">
        <f>IF(Projections!J$30&gt;=0,$B2+(1-$B2)*Projections!J$30,$B2+$B2*Projections!J$30)</f>
        <v>6.4561504922806143E-2</v>
      </c>
      <c r="K2">
        <f>IF(Projections!K$30&gt;=0,$B2+(1-$B2)*Projections!K$30,$B2+$B2*Projections!K$30)</f>
        <v>6.5419086692608375E-2</v>
      </c>
      <c r="L2">
        <f>IF(Projections!L$30&gt;=0,$B2+(1-$B2)*Projections!L$30,$B2+$B2*Projections!L$30)</f>
        <v>6.6276668462410607E-2</v>
      </c>
      <c r="M2">
        <f>IF(Projections!M$30&gt;=0,$B2+(1-$B2)*Projections!M$30,$B2+$B2*Projections!M$30)</f>
        <v>6.7111771478823731E-2</v>
      </c>
      <c r="N2">
        <f>IF(Projections!N$30&gt;=0,$B2+(1-$B2)*Projections!N$30,$B2+$B2*Projections!N$30)</f>
        <v>6.7946874495237078E-2</v>
      </c>
      <c r="O2">
        <f>IF(Projections!O$30&gt;=0,$B2+(1-$B2)*Projections!O$30,$B2+$B2*Projections!O$30)</f>
        <v>6.8781977511650425E-2</v>
      </c>
      <c r="P2">
        <f>IF(Projections!P$30&gt;=0,$B2+(1-$B2)*Projections!P$30,$B2+$B2*Projections!P$30)</f>
        <v>6.9617080528063993E-2</v>
      </c>
      <c r="Q2">
        <f>IF(Projections!Q$30&gt;=0,$B2+(1-$B2)*Projections!Q$30,$B2+$B2*Projections!Q$30)</f>
        <v>7.045218354447734E-2</v>
      </c>
      <c r="R2">
        <f>IF(Projections!R$30&gt;=0,$B2+(1-$B2)*Projections!R$30,$B2+$B2*Projections!R$30)</f>
        <v>7.1291985041639153E-2</v>
      </c>
      <c r="S2">
        <f>IF(Projections!S$30&gt;=0,$B2+(1-$B2)*Projections!S$30,$B2+$B2*Projections!S$30)</f>
        <v>7.2131786538801174E-2</v>
      </c>
      <c r="T2">
        <f>IF(Projections!T$30&gt;=0,$B2+(1-$B2)*Projections!T$30,$B2+$B2*Projections!T$30)</f>
        <v>7.2971588035962986E-2</v>
      </c>
      <c r="U2">
        <f>IF(Projections!U$30&gt;=0,$B2+(1-$B2)*Projections!U$30,$B2+$B2*Projections!U$30)</f>
        <v>7.3811389533125008E-2</v>
      </c>
      <c r="V2">
        <f>IF(Projections!V$30&gt;=0,$B2+(1-$B2)*Projections!V$30,$B2+$B2*Projections!V$30)</f>
        <v>7.465119103028682E-2</v>
      </c>
      <c r="W2">
        <f>IF(Projections!W$30&gt;=0,$B2+(1-$B2)*Projections!W$30,$B2+$B2*Projections!W$30)</f>
        <v>7.5497846162571935E-2</v>
      </c>
      <c r="X2">
        <f>IF(Projections!X$30&gt;=0,$B2+(1-$B2)*Projections!X$30,$B2+$B2*Projections!X$30)</f>
        <v>7.6344501294856842E-2</v>
      </c>
      <c r="Y2">
        <f>IF(Projections!Y$30&gt;=0,$B2+(1-$B2)*Projections!Y$30,$B2+$B2*Projections!Y$30)</f>
        <v>7.7191156427141736E-2</v>
      </c>
      <c r="Z2">
        <f>IF(Projections!Z$30&gt;=0,$B2+(1-$B2)*Projections!Z$30,$B2+$B2*Projections!Z$30)</f>
        <v>7.8037811559426851E-2</v>
      </c>
      <c r="AA2">
        <f>IF(Projections!AA$30&gt;=0,$B2+(1-$B2)*Projections!AA$30,$B2+$B2*Projections!AA$30)</f>
        <v>7.8884466691711758E-2</v>
      </c>
      <c r="AB2">
        <f>IF(Projections!AB$30&gt;=0,$B2+(1-$B2)*Projections!AB$30,$B2+$B2*Projections!AB$30)</f>
        <v>7.9728815404156328E-2</v>
      </c>
      <c r="AC2">
        <f>IF(Projections!AC$30&gt;=0,$B2+(1-$B2)*Projections!AC$30,$B2+$B2*Projections!AC$30)</f>
        <v>8.057316411660112E-2</v>
      </c>
      <c r="AD2">
        <f>IF(Projections!AD$30&gt;=0,$B2+(1-$B2)*Projections!AD$30,$B2+$B2*Projections!AD$30)</f>
        <v>8.1417512829045691E-2</v>
      </c>
      <c r="AE2">
        <f>IF(Projections!AE$30&gt;=0,$B2+(1-$B2)*Projections!AE$30,$B2+$B2*Projections!AE$30)</f>
        <v>8.2261861541490275E-2</v>
      </c>
      <c r="AF2">
        <f>IF(Projections!AF$30&gt;=0,$B2+(1-$B2)*Projections!AF$30,$B2+$B2*Projections!AF$30)</f>
        <v>8.3106210253935067E-2</v>
      </c>
    </row>
    <row r="3" spans="1:32" x14ac:dyDescent="0.35">
      <c r="A3" s="1" t="s">
        <v>5158</v>
      </c>
      <c r="B3" s="46">
        <f>SUMPRODUCT('First Year Calculations'!H:H,'First Year Calculations'!$M:$M)</f>
        <v>4.244771134172054E-2</v>
      </c>
      <c r="C3">
        <f>IF(Projections!C$30&gt;=0,$B3+(1-$B3)*Projections!C$30,$B3+$B3*Projections!C$30)</f>
        <v>4.3656882103584961E-2</v>
      </c>
      <c r="D3">
        <f>IF(Projections!D$30&gt;=0,$B3+(1-$B3)*Projections!D$30,$B3+$B3*Projections!D$30)</f>
        <v>4.4866052865448924E-2</v>
      </c>
      <c r="E3">
        <f>IF(Projections!E$30&gt;=0,$B3+(1-$B3)*Projections!E$30,$B3+$B3*Projections!E$30)</f>
        <v>4.6075223627312895E-2</v>
      </c>
      <c r="F3">
        <f>IF(Projections!F$30&gt;=0,$B3+(1-$B3)*Projections!F$30,$B3+$B3*Projections!F$30)</f>
        <v>4.7284394389176858E-2</v>
      </c>
      <c r="G3">
        <f>IF(Projections!G$30&gt;=0,$B3+(1-$B3)*Projections!G$30,$B3+$B3*Projections!G$30)</f>
        <v>4.8493565151041279E-2</v>
      </c>
      <c r="H3">
        <f>IF(Projections!H$30&gt;=0,$B3+(1-$B3)*Projections!H$30,$B3+$B3*Projections!H$30)</f>
        <v>4.9363484974218941E-2</v>
      </c>
      <c r="I3">
        <f>IF(Projections!I$30&gt;=0,$B3+(1-$B3)*Projections!I$30,$B3+$B3*Projections!I$30)</f>
        <v>5.0233404797396825E-2</v>
      </c>
      <c r="J3">
        <f>IF(Projections!J$30&gt;=0,$B3+(1-$B3)*Projections!J$30,$B3+$B3*Projections!J$30)</f>
        <v>5.1103324620574486E-2</v>
      </c>
      <c r="K3">
        <f>IF(Projections!K$30&gt;=0,$B3+(1-$B3)*Projections!K$30,$B3+$B3*Projections!K$30)</f>
        <v>5.1973244443752377E-2</v>
      </c>
      <c r="L3">
        <f>IF(Projections!L$30&gt;=0,$B3+(1-$B3)*Projections!L$30,$B3+$B3*Projections!L$30)</f>
        <v>5.2843164266930261E-2</v>
      </c>
      <c r="M3">
        <f>IF(Projections!M$30&gt;=0,$B3+(1-$B3)*Projections!M$30,$B3+$B3*Projections!M$30)</f>
        <v>5.3690281934253063E-2</v>
      </c>
      <c r="N3">
        <f>IF(Projections!N$30&gt;=0,$B3+(1-$B3)*Projections!N$30,$B3+$B3*Projections!N$30)</f>
        <v>5.4537399601576095E-2</v>
      </c>
      <c r="O3">
        <f>IF(Projections!O$30&gt;=0,$B3+(1-$B3)*Projections!O$30,$B3+$B3*Projections!O$30)</f>
        <v>5.5384517268899119E-2</v>
      </c>
      <c r="P3">
        <f>IF(Projections!P$30&gt;=0,$B3+(1-$B3)*Projections!P$30,$B3+$B3*Projections!P$30)</f>
        <v>5.6231634936222373E-2</v>
      </c>
      <c r="Q3">
        <f>IF(Projections!Q$30&gt;=0,$B3+(1-$B3)*Projections!Q$30,$B3+$B3*Projections!Q$30)</f>
        <v>5.7078752603545398E-2</v>
      </c>
      <c r="R3">
        <f>IF(Projections!R$30&gt;=0,$B3+(1-$B3)*Projections!R$30,$B3+$B3*Projections!R$30)</f>
        <v>5.7930636348793391E-2</v>
      </c>
      <c r="S3">
        <f>IF(Projections!S$30&gt;=0,$B3+(1-$B3)*Projections!S$30,$B3+$B3*Projections!S$30)</f>
        <v>5.8782520094041599E-2</v>
      </c>
      <c r="T3">
        <f>IF(Projections!T$30&gt;=0,$B3+(1-$B3)*Projections!T$30,$B3+$B3*Projections!T$30)</f>
        <v>5.9634403839289592E-2</v>
      </c>
      <c r="U3">
        <f>IF(Projections!U$30&gt;=0,$B3+(1-$B3)*Projections!U$30,$B3+$B3*Projections!U$30)</f>
        <v>6.0486287584537807E-2</v>
      </c>
      <c r="V3">
        <f>IF(Projections!V$30&gt;=0,$B3+(1-$B3)*Projections!V$30,$B3+$B3*Projections!V$30)</f>
        <v>6.1338171329785793E-2</v>
      </c>
      <c r="W3">
        <f>IF(Projections!W$30&gt;=0,$B3+(1-$B3)*Projections!W$30,$B3+$B3*Projections!W$30)</f>
        <v>6.2197007313601047E-2</v>
      </c>
      <c r="X3">
        <f>IF(Projections!X$30&gt;=0,$B3+(1-$B3)*Projections!X$30,$B3+$B3*Projections!X$30)</f>
        <v>6.3055843297416064E-2</v>
      </c>
      <c r="Y3">
        <f>IF(Projections!Y$30&gt;=0,$B3+(1-$B3)*Projections!Y$30,$B3+$B3*Projections!Y$30)</f>
        <v>6.3914679281231096E-2</v>
      </c>
      <c r="Z3">
        <f>IF(Projections!Z$30&gt;=0,$B3+(1-$B3)*Projections!Z$30,$B3+$B3*Projections!Z$30)</f>
        <v>6.4773515265046336E-2</v>
      </c>
      <c r="AA3">
        <f>IF(Projections!AA$30&gt;=0,$B3+(1-$B3)*Projections!AA$30,$B3+$B3*Projections!AA$30)</f>
        <v>6.5632351248861368E-2</v>
      </c>
      <c r="AB3">
        <f>IF(Projections!AB$30&gt;=0,$B3+(1-$B3)*Projections!AB$30,$B3+$B3*Projections!AB$30)</f>
        <v>6.6488847630308046E-2</v>
      </c>
      <c r="AC3">
        <f>IF(Projections!AC$30&gt;=0,$B3+(1-$B3)*Projections!AC$30,$B3+$B3*Projections!AC$30)</f>
        <v>6.7345344011754973E-2</v>
      </c>
      <c r="AD3">
        <f>IF(Projections!AD$30&gt;=0,$B3+(1-$B3)*Projections!AD$30,$B3+$B3*Projections!AD$30)</f>
        <v>6.8201840393201665E-2</v>
      </c>
      <c r="AE3">
        <f>IF(Projections!AE$30&gt;=0,$B3+(1-$B3)*Projections!AE$30,$B3+$B3*Projections!AE$30)</f>
        <v>6.9058336774648357E-2</v>
      </c>
      <c r="AF3">
        <f>IF(Projections!AF$30&gt;=0,$B3+(1-$B3)*Projections!AF$30,$B3+$B3*Projections!AF$30)</f>
        <v>6.9914833156095271E-2</v>
      </c>
    </row>
    <row r="4" spans="1:32" x14ac:dyDescent="0.35">
      <c r="A4" s="1" t="s">
        <v>5159</v>
      </c>
      <c r="B4" s="46">
        <f>SUMPRODUCT('First Year Calculations'!H:H,'First Year Calculations'!$V:$V)</f>
        <v>5.9630988604659894E-2</v>
      </c>
      <c r="C4">
        <f>IF(Projections!C$30&gt;=0,$B4+(1-$B4)*Projections!C$30,$B4+$B4*Projections!C$30)</f>
        <v>6.0818460795380516E-2</v>
      </c>
      <c r="D4">
        <f>IF(Projections!D$30&gt;=0,$B4+(1-$B4)*Projections!D$30,$B4+$B4*Projections!D$30)</f>
        <v>6.2005932986100701E-2</v>
      </c>
      <c r="E4">
        <f>IF(Projections!E$30&gt;=0,$B4+(1-$B4)*Projections!E$30,$B4+$B4*Projections!E$30)</f>
        <v>6.3193405176820872E-2</v>
      </c>
      <c r="F4">
        <f>IF(Projections!F$30&gt;=0,$B4+(1-$B4)*Projections!F$30,$B4+$B4*Projections!F$30)</f>
        <v>6.4380877367541056E-2</v>
      </c>
      <c r="G4">
        <f>IF(Projections!G$30&gt;=0,$B4+(1-$B4)*Projections!G$30,$B4+$B4*Projections!G$30)</f>
        <v>6.5568349558261685E-2</v>
      </c>
      <c r="H4">
        <f>IF(Projections!H$30&gt;=0,$B4+(1-$B4)*Projections!H$30,$B4+$B4*Projections!H$30)</f>
        <v>6.6422658668901513E-2</v>
      </c>
      <c r="I4">
        <f>IF(Projections!I$30&gt;=0,$B4+(1-$B4)*Projections!I$30,$B4+$B4*Projections!I$30)</f>
        <v>6.7276967779541563E-2</v>
      </c>
      <c r="J4">
        <f>IF(Projections!J$30&gt;=0,$B4+(1-$B4)*Projections!J$30,$B4+$B4*Projections!J$30)</f>
        <v>6.8131276890181391E-2</v>
      </c>
      <c r="K4">
        <f>IF(Projections!K$30&gt;=0,$B4+(1-$B4)*Projections!K$30,$B4+$B4*Projections!K$30)</f>
        <v>6.8985586000821442E-2</v>
      </c>
      <c r="L4">
        <f>IF(Projections!L$30&gt;=0,$B4+(1-$B4)*Projections!L$30,$B4+$B4*Projections!L$30)</f>
        <v>6.9839895111461478E-2</v>
      </c>
      <c r="M4">
        <f>IF(Projections!M$30&gt;=0,$B4+(1-$B4)*Projections!M$30,$B4+$B4*Projections!M$30)</f>
        <v>7.0671811250967623E-2</v>
      </c>
      <c r="N4">
        <f>IF(Projections!N$30&gt;=0,$B4+(1-$B4)*Projections!N$30,$B4+$B4*Projections!N$30)</f>
        <v>7.150372739047399E-2</v>
      </c>
      <c r="O4">
        <f>IF(Projections!O$30&gt;=0,$B4+(1-$B4)*Projections!O$30,$B4+$B4*Projections!O$30)</f>
        <v>7.2335643529980356E-2</v>
      </c>
      <c r="P4">
        <f>IF(Projections!P$30&gt;=0,$B4+(1-$B4)*Projections!P$30,$B4+$B4*Projections!P$30)</f>
        <v>7.3167559669486945E-2</v>
      </c>
      <c r="Q4">
        <f>IF(Projections!Q$30&gt;=0,$B4+(1-$B4)*Projections!Q$30,$B4+$B4*Projections!Q$30)</f>
        <v>7.3999475808993312E-2</v>
      </c>
      <c r="R4">
        <f>IF(Projections!R$30&gt;=0,$B4+(1-$B4)*Projections!R$30,$B4+$B4*Projections!R$30)</f>
        <v>7.4836072499149101E-2</v>
      </c>
      <c r="S4">
        <f>IF(Projections!S$30&gt;=0,$B4+(1-$B4)*Projections!S$30,$B4+$B4*Projections!S$30)</f>
        <v>7.5672669189305097E-2</v>
      </c>
      <c r="T4">
        <f>IF(Projections!T$30&gt;=0,$B4+(1-$B4)*Projections!T$30,$B4+$B4*Projections!T$30)</f>
        <v>7.6509265879460886E-2</v>
      </c>
      <c r="U4">
        <f>IF(Projections!U$30&gt;=0,$B4+(1-$B4)*Projections!U$30,$B4+$B4*Projections!U$30)</f>
        <v>7.7345862569616897E-2</v>
      </c>
      <c r="V4">
        <f>IF(Projections!V$30&gt;=0,$B4+(1-$B4)*Projections!V$30,$B4+$B4*Projections!V$30)</f>
        <v>7.8182459259772671E-2</v>
      </c>
      <c r="W4">
        <f>IF(Projections!W$30&gt;=0,$B4+(1-$B4)*Projections!W$30,$B4+$B4*Projections!W$30)</f>
        <v>7.9025883430564159E-2</v>
      </c>
      <c r="X4">
        <f>IF(Projections!X$30&gt;=0,$B4+(1-$B4)*Projections!X$30,$B4+$B4*Projections!X$30)</f>
        <v>7.986930760135541E-2</v>
      </c>
      <c r="Y4">
        <f>IF(Projections!Y$30&gt;=0,$B4+(1-$B4)*Projections!Y$30,$B4+$B4*Projections!Y$30)</f>
        <v>8.0712731772146662E-2</v>
      </c>
      <c r="Z4">
        <f>IF(Projections!Z$30&gt;=0,$B4+(1-$B4)*Projections!Z$30,$B4+$B4*Projections!Z$30)</f>
        <v>8.1556155942938136E-2</v>
      </c>
      <c r="AA4">
        <f>IF(Projections!AA$30&gt;=0,$B4+(1-$B4)*Projections!AA$30,$B4+$B4*Projections!AA$30)</f>
        <v>8.2399580113729387E-2</v>
      </c>
      <c r="AB4">
        <f>IF(Projections!AB$30&gt;=0,$B4+(1-$B4)*Projections!AB$30,$B4+$B4*Projections!AB$30)</f>
        <v>8.3240706666320344E-2</v>
      </c>
      <c r="AC4">
        <f>IF(Projections!AC$30&gt;=0,$B4+(1-$B4)*Projections!AC$30,$B4+$B4*Projections!AC$30)</f>
        <v>8.4081833218911509E-2</v>
      </c>
      <c r="AD4">
        <f>IF(Projections!AD$30&gt;=0,$B4+(1-$B4)*Projections!AD$30,$B4+$B4*Projections!AD$30)</f>
        <v>8.4922959771502465E-2</v>
      </c>
      <c r="AE4">
        <f>IF(Projections!AE$30&gt;=0,$B4+(1-$B4)*Projections!AE$30,$B4+$B4*Projections!AE$30)</f>
        <v>8.5764086324093408E-2</v>
      </c>
      <c r="AF4">
        <f>IF(Projections!AF$30&gt;=0,$B4+(1-$B4)*Projections!AF$30,$B4+$B4*Projections!AF$30)</f>
        <v>8.6605212876684573E-2</v>
      </c>
    </row>
    <row r="5" spans="1:32" x14ac:dyDescent="0.35">
      <c r="A5" s="1" t="s">
        <v>5160</v>
      </c>
      <c r="B5" s="46">
        <f t="shared" ref="B5" si="0">B4</f>
        <v>5.9630988604659894E-2</v>
      </c>
      <c r="C5">
        <f>IF(Projections!C$30&gt;=0,$B5+(1-$B5)*Projections!C$30,$B5+$B5*Projections!C$30)</f>
        <v>6.0818460795380516E-2</v>
      </c>
      <c r="D5">
        <f>IF(Projections!D$30&gt;=0,$B5+(1-$B5)*Projections!D$30,$B5+$B5*Projections!D$30)</f>
        <v>6.2005932986100701E-2</v>
      </c>
      <c r="E5">
        <f>IF(Projections!E$30&gt;=0,$B5+(1-$B5)*Projections!E$30,$B5+$B5*Projections!E$30)</f>
        <v>6.3193405176820872E-2</v>
      </c>
      <c r="F5">
        <f>IF(Projections!F$30&gt;=0,$B5+(1-$B5)*Projections!F$30,$B5+$B5*Projections!F$30)</f>
        <v>6.4380877367541056E-2</v>
      </c>
      <c r="G5">
        <f>IF(Projections!G$30&gt;=0,$B5+(1-$B5)*Projections!G$30,$B5+$B5*Projections!G$30)</f>
        <v>6.5568349558261685E-2</v>
      </c>
      <c r="H5">
        <f>IF(Projections!H$30&gt;=0,$B5+(1-$B5)*Projections!H$30,$B5+$B5*Projections!H$30)</f>
        <v>6.6422658668901513E-2</v>
      </c>
      <c r="I5">
        <f>IF(Projections!I$30&gt;=0,$B5+(1-$B5)*Projections!I$30,$B5+$B5*Projections!I$30)</f>
        <v>6.7276967779541563E-2</v>
      </c>
      <c r="J5">
        <f>IF(Projections!J$30&gt;=0,$B5+(1-$B5)*Projections!J$30,$B5+$B5*Projections!J$30)</f>
        <v>6.8131276890181391E-2</v>
      </c>
      <c r="K5">
        <f>IF(Projections!K$30&gt;=0,$B5+(1-$B5)*Projections!K$30,$B5+$B5*Projections!K$30)</f>
        <v>6.8985586000821442E-2</v>
      </c>
      <c r="L5">
        <f>IF(Projections!L$30&gt;=0,$B5+(1-$B5)*Projections!L$30,$B5+$B5*Projections!L$30)</f>
        <v>6.9839895111461478E-2</v>
      </c>
      <c r="M5">
        <f>IF(Projections!M$30&gt;=0,$B5+(1-$B5)*Projections!M$30,$B5+$B5*Projections!M$30)</f>
        <v>7.0671811250967623E-2</v>
      </c>
      <c r="N5">
        <f>IF(Projections!N$30&gt;=0,$B5+(1-$B5)*Projections!N$30,$B5+$B5*Projections!N$30)</f>
        <v>7.150372739047399E-2</v>
      </c>
      <c r="O5">
        <f>IF(Projections!O$30&gt;=0,$B5+(1-$B5)*Projections!O$30,$B5+$B5*Projections!O$30)</f>
        <v>7.2335643529980356E-2</v>
      </c>
      <c r="P5">
        <f>IF(Projections!P$30&gt;=0,$B5+(1-$B5)*Projections!P$30,$B5+$B5*Projections!P$30)</f>
        <v>7.3167559669486945E-2</v>
      </c>
      <c r="Q5">
        <f>IF(Projections!Q$30&gt;=0,$B5+(1-$B5)*Projections!Q$30,$B5+$B5*Projections!Q$30)</f>
        <v>7.3999475808993312E-2</v>
      </c>
      <c r="R5">
        <f>IF(Projections!R$30&gt;=0,$B5+(1-$B5)*Projections!R$30,$B5+$B5*Projections!R$30)</f>
        <v>7.4836072499149101E-2</v>
      </c>
      <c r="S5">
        <f>IF(Projections!S$30&gt;=0,$B5+(1-$B5)*Projections!S$30,$B5+$B5*Projections!S$30)</f>
        <v>7.5672669189305097E-2</v>
      </c>
      <c r="T5">
        <f>IF(Projections!T$30&gt;=0,$B5+(1-$B5)*Projections!T$30,$B5+$B5*Projections!T$30)</f>
        <v>7.6509265879460886E-2</v>
      </c>
      <c r="U5">
        <f>IF(Projections!U$30&gt;=0,$B5+(1-$B5)*Projections!U$30,$B5+$B5*Projections!U$30)</f>
        <v>7.7345862569616897E-2</v>
      </c>
      <c r="V5">
        <f>IF(Projections!V$30&gt;=0,$B5+(1-$B5)*Projections!V$30,$B5+$B5*Projections!V$30)</f>
        <v>7.8182459259772671E-2</v>
      </c>
      <c r="W5">
        <f>IF(Projections!W$30&gt;=0,$B5+(1-$B5)*Projections!W$30,$B5+$B5*Projections!W$30)</f>
        <v>7.9025883430564159E-2</v>
      </c>
      <c r="X5">
        <f>IF(Projections!X$30&gt;=0,$B5+(1-$B5)*Projections!X$30,$B5+$B5*Projections!X$30)</f>
        <v>7.986930760135541E-2</v>
      </c>
      <c r="Y5">
        <f>IF(Projections!Y$30&gt;=0,$B5+(1-$B5)*Projections!Y$30,$B5+$B5*Projections!Y$30)</f>
        <v>8.0712731772146662E-2</v>
      </c>
      <c r="Z5">
        <f>IF(Projections!Z$30&gt;=0,$B5+(1-$B5)*Projections!Z$30,$B5+$B5*Projections!Z$30)</f>
        <v>8.1556155942938136E-2</v>
      </c>
      <c r="AA5">
        <f>IF(Projections!AA$30&gt;=0,$B5+(1-$B5)*Projections!AA$30,$B5+$B5*Projections!AA$30)</f>
        <v>8.2399580113729387E-2</v>
      </c>
      <c r="AB5">
        <f>IF(Projections!AB$30&gt;=0,$B5+(1-$B5)*Projections!AB$30,$B5+$B5*Projections!AB$30)</f>
        <v>8.3240706666320344E-2</v>
      </c>
      <c r="AC5">
        <f>IF(Projections!AC$30&gt;=0,$B5+(1-$B5)*Projections!AC$30,$B5+$B5*Projections!AC$30)</f>
        <v>8.4081833218911509E-2</v>
      </c>
      <c r="AD5">
        <f>IF(Projections!AD$30&gt;=0,$B5+(1-$B5)*Projections!AD$30,$B5+$B5*Projections!AD$30)</f>
        <v>8.4922959771502465E-2</v>
      </c>
      <c r="AE5">
        <f>IF(Projections!AE$30&gt;=0,$B5+(1-$B5)*Projections!AE$30,$B5+$B5*Projections!AE$30)</f>
        <v>8.5764086324093408E-2</v>
      </c>
      <c r="AF5">
        <f>IF(Projections!AF$30&gt;=0,$B5+(1-$B5)*Projections!AF$30,$B5+$B5*Projections!AF$30)</f>
        <v>8.6605212876684573E-2</v>
      </c>
    </row>
    <row r="6" spans="1:32" x14ac:dyDescent="0.35">
      <c r="A6" s="1" t="s">
        <v>5161</v>
      </c>
      <c r="B6" s="46">
        <f>SUMPRODUCT('First Year Calculations'!H:H,'First Year Calculations'!$S:$S)</f>
        <v>4.6944372388985196E-2</v>
      </c>
      <c r="C6">
        <f>IF(Projections!C$30&gt;=0,$B6+(1-$B6)*Projections!C$30,$B6+$B6*Projections!C$30)</f>
        <v>4.8147864890634724E-2</v>
      </c>
      <c r="D6">
        <f>IF(Projections!D$30&gt;=0,$B6+(1-$B6)*Projections!D$30,$B6+$B6*Projections!D$30)</f>
        <v>4.9351357392283801E-2</v>
      </c>
      <c r="E6">
        <f>IF(Projections!E$30&gt;=0,$B6+(1-$B6)*Projections!E$30,$B6+$B6*Projections!E$30)</f>
        <v>5.0554849893932878E-2</v>
      </c>
      <c r="F6">
        <f>IF(Projections!F$30&gt;=0,$B6+(1-$B6)*Projections!F$30,$B6+$B6*Projections!F$30)</f>
        <v>5.1758342395581955E-2</v>
      </c>
      <c r="G6">
        <f>IF(Projections!G$30&gt;=0,$B6+(1-$B6)*Projections!G$30,$B6+$B6*Projections!G$30)</f>
        <v>5.2961834897231483E-2</v>
      </c>
      <c r="H6">
        <f>IF(Projections!H$30&gt;=0,$B6+(1-$B6)*Projections!H$30,$B6+$B6*Projections!H$30)</f>
        <v>5.3827669581007924E-2</v>
      </c>
      <c r="I6">
        <f>IF(Projections!I$30&gt;=0,$B6+(1-$B6)*Projections!I$30,$B6+$B6*Projections!I$30)</f>
        <v>5.4693504264784587E-2</v>
      </c>
      <c r="J6">
        <f>IF(Projections!J$30&gt;=0,$B6+(1-$B6)*Projections!J$30,$B6+$B6*Projections!J$30)</f>
        <v>5.5559338948561028E-2</v>
      </c>
      <c r="K6">
        <f>IF(Projections!K$30&gt;=0,$B6+(1-$B6)*Projections!K$30,$B6+$B6*Projections!K$30)</f>
        <v>5.6425173632337698E-2</v>
      </c>
      <c r="L6">
        <f>IF(Projections!L$30&gt;=0,$B6+(1-$B6)*Projections!L$30,$B6+$B6*Projections!L$30)</f>
        <v>5.7291008316114361E-2</v>
      </c>
      <c r="M6">
        <f>IF(Projections!M$30&gt;=0,$B6+(1-$B6)*Projections!M$30,$B6+$B6*Projections!M$30)</f>
        <v>5.8134147922852673E-2</v>
      </c>
      <c r="N6">
        <f>IF(Projections!N$30&gt;=0,$B6+(1-$B6)*Projections!N$30,$B6+$B6*Projections!N$30)</f>
        <v>5.8977287529591207E-2</v>
      </c>
      <c r="O6">
        <f>IF(Projections!O$30&gt;=0,$B6+(1-$B6)*Projections!O$30,$B6+$B6*Projections!O$30)</f>
        <v>5.9820427136329749E-2</v>
      </c>
      <c r="P6">
        <f>IF(Projections!P$30&gt;=0,$B6+(1-$B6)*Projections!P$30,$B6+$B6*Projections!P$30)</f>
        <v>6.0663566743068505E-2</v>
      </c>
      <c r="Q6">
        <f>IF(Projections!Q$30&gt;=0,$B6+(1-$B6)*Projections!Q$30,$B6+$B6*Projections!Q$30)</f>
        <v>6.1506706349807039E-2</v>
      </c>
      <c r="R6">
        <f>IF(Projections!R$30&gt;=0,$B6+(1-$B6)*Projections!R$30,$B6+$B6*Projections!R$30)</f>
        <v>6.2354589652991003E-2</v>
      </c>
      <c r="S6">
        <f>IF(Projections!S$30&gt;=0,$B6+(1-$B6)*Projections!S$30,$B6+$B6*Projections!S$30)</f>
        <v>6.320247295617519E-2</v>
      </c>
      <c r="T6">
        <f>IF(Projections!T$30&gt;=0,$B6+(1-$B6)*Projections!T$30,$B6+$B6*Projections!T$30)</f>
        <v>6.4050356259359148E-2</v>
      </c>
      <c r="U6">
        <f>IF(Projections!U$30&gt;=0,$B6+(1-$B6)*Projections!U$30,$B6+$B6*Projections!U$30)</f>
        <v>6.4898239562543342E-2</v>
      </c>
      <c r="V6">
        <f>IF(Projections!V$30&gt;=0,$B6+(1-$B6)*Projections!V$30,$B6+$B6*Projections!V$30)</f>
        <v>6.5746122865727299E-2</v>
      </c>
      <c r="W6">
        <f>IF(Projections!W$30&gt;=0,$B6+(1-$B6)*Projections!W$30,$B6+$B6*Projections!W$30)</f>
        <v>6.6600925759798882E-2</v>
      </c>
      <c r="X6">
        <f>IF(Projections!X$30&gt;=0,$B6+(1-$B6)*Projections!X$30,$B6+$B6*Projections!X$30)</f>
        <v>6.7455728653870242E-2</v>
      </c>
      <c r="Y6">
        <f>IF(Projections!Y$30&gt;=0,$B6+(1-$B6)*Projections!Y$30,$B6+$B6*Projections!Y$30)</f>
        <v>6.8310531547941603E-2</v>
      </c>
      <c r="Z6">
        <f>IF(Projections!Z$30&gt;=0,$B6+(1-$B6)*Projections!Z$30,$B6+$B6*Projections!Z$30)</f>
        <v>6.9165334442013185E-2</v>
      </c>
      <c r="AA6">
        <f>IF(Projections!AA$30&gt;=0,$B6+(1-$B6)*Projections!AA$30,$B6+$B6*Projections!AA$30)</f>
        <v>7.0020137336084545E-2</v>
      </c>
      <c r="AB6">
        <f>IF(Projections!AB$30&gt;=0,$B6+(1-$B6)*Projections!AB$30,$B6+$B6*Projections!AB$30)</f>
        <v>7.0872611614549288E-2</v>
      </c>
      <c r="AC6">
        <f>IF(Projections!AC$30&gt;=0,$B6+(1-$B6)*Projections!AC$30,$B6+$B6*Projections!AC$30)</f>
        <v>7.1725085893014268E-2</v>
      </c>
      <c r="AD6">
        <f>IF(Projections!AD$30&gt;=0,$B6+(1-$B6)*Projections!AD$30,$B6+$B6*Projections!AD$30)</f>
        <v>7.2577560171479025E-2</v>
      </c>
      <c r="AE6">
        <f>IF(Projections!AE$30&gt;=0,$B6+(1-$B6)*Projections!AE$30,$B6+$B6*Projections!AE$30)</f>
        <v>7.3430034449943782E-2</v>
      </c>
      <c r="AF6">
        <f>IF(Projections!AF$30&gt;=0,$B6+(1-$B6)*Projections!AF$30,$B6+$B6*Projections!AF$30)</f>
        <v>7.4282508728408747E-2</v>
      </c>
    </row>
    <row r="7" spans="1:32" x14ac:dyDescent="0.35">
      <c r="A7" s="1" t="s">
        <v>5162</v>
      </c>
      <c r="B7" s="6">
        <f t="shared" ref="B7" si="1">B3</f>
        <v>4.244771134172054E-2</v>
      </c>
      <c r="C7">
        <f>IF(Projections!C$30&gt;=0,$B7+(1-$B7)*Projections!C$30,$B7+$B7*Projections!C$30)</f>
        <v>4.3656882103584961E-2</v>
      </c>
      <c r="D7">
        <f>IF(Projections!D$30&gt;=0,$B7+(1-$B7)*Projections!D$30,$B7+$B7*Projections!D$30)</f>
        <v>4.4866052865448924E-2</v>
      </c>
      <c r="E7">
        <f>IF(Projections!E$30&gt;=0,$B7+(1-$B7)*Projections!E$30,$B7+$B7*Projections!E$30)</f>
        <v>4.6075223627312895E-2</v>
      </c>
      <c r="F7">
        <f>IF(Projections!F$30&gt;=0,$B7+(1-$B7)*Projections!F$30,$B7+$B7*Projections!F$30)</f>
        <v>4.7284394389176858E-2</v>
      </c>
      <c r="G7">
        <f>IF(Projections!G$30&gt;=0,$B7+(1-$B7)*Projections!G$30,$B7+$B7*Projections!G$30)</f>
        <v>4.8493565151041279E-2</v>
      </c>
      <c r="H7">
        <f>IF(Projections!H$30&gt;=0,$B7+(1-$B7)*Projections!H$30,$B7+$B7*Projections!H$30)</f>
        <v>4.9363484974218941E-2</v>
      </c>
      <c r="I7">
        <f>IF(Projections!I$30&gt;=0,$B7+(1-$B7)*Projections!I$30,$B7+$B7*Projections!I$30)</f>
        <v>5.0233404797396825E-2</v>
      </c>
      <c r="J7">
        <f>IF(Projections!J$30&gt;=0,$B7+(1-$B7)*Projections!J$30,$B7+$B7*Projections!J$30)</f>
        <v>5.1103324620574486E-2</v>
      </c>
      <c r="K7">
        <f>IF(Projections!K$30&gt;=0,$B7+(1-$B7)*Projections!K$30,$B7+$B7*Projections!K$30)</f>
        <v>5.1973244443752377E-2</v>
      </c>
      <c r="L7">
        <f>IF(Projections!L$30&gt;=0,$B7+(1-$B7)*Projections!L$30,$B7+$B7*Projections!L$30)</f>
        <v>5.2843164266930261E-2</v>
      </c>
      <c r="M7">
        <f>IF(Projections!M$30&gt;=0,$B7+(1-$B7)*Projections!M$30,$B7+$B7*Projections!M$30)</f>
        <v>5.3690281934253063E-2</v>
      </c>
      <c r="N7">
        <f>IF(Projections!N$30&gt;=0,$B7+(1-$B7)*Projections!N$30,$B7+$B7*Projections!N$30)</f>
        <v>5.4537399601576095E-2</v>
      </c>
      <c r="O7">
        <f>IF(Projections!O$30&gt;=0,$B7+(1-$B7)*Projections!O$30,$B7+$B7*Projections!O$30)</f>
        <v>5.5384517268899119E-2</v>
      </c>
      <c r="P7">
        <f>IF(Projections!P$30&gt;=0,$B7+(1-$B7)*Projections!P$30,$B7+$B7*Projections!P$30)</f>
        <v>5.6231634936222373E-2</v>
      </c>
      <c r="Q7">
        <f>IF(Projections!Q$30&gt;=0,$B7+(1-$B7)*Projections!Q$30,$B7+$B7*Projections!Q$30)</f>
        <v>5.7078752603545398E-2</v>
      </c>
      <c r="R7">
        <f>IF(Projections!R$30&gt;=0,$B7+(1-$B7)*Projections!R$30,$B7+$B7*Projections!R$30)</f>
        <v>5.7930636348793391E-2</v>
      </c>
      <c r="S7">
        <f>IF(Projections!S$30&gt;=0,$B7+(1-$B7)*Projections!S$30,$B7+$B7*Projections!S$30)</f>
        <v>5.8782520094041599E-2</v>
      </c>
      <c r="T7">
        <f>IF(Projections!T$30&gt;=0,$B7+(1-$B7)*Projections!T$30,$B7+$B7*Projections!T$30)</f>
        <v>5.9634403839289592E-2</v>
      </c>
      <c r="U7">
        <f>IF(Projections!U$30&gt;=0,$B7+(1-$B7)*Projections!U$30,$B7+$B7*Projections!U$30)</f>
        <v>6.0486287584537807E-2</v>
      </c>
      <c r="V7">
        <f>IF(Projections!V$30&gt;=0,$B7+(1-$B7)*Projections!V$30,$B7+$B7*Projections!V$30)</f>
        <v>6.1338171329785793E-2</v>
      </c>
      <c r="W7">
        <f>IF(Projections!W$30&gt;=0,$B7+(1-$B7)*Projections!W$30,$B7+$B7*Projections!W$30)</f>
        <v>6.2197007313601047E-2</v>
      </c>
      <c r="X7">
        <f>IF(Projections!X$30&gt;=0,$B7+(1-$B7)*Projections!X$30,$B7+$B7*Projections!X$30)</f>
        <v>6.3055843297416064E-2</v>
      </c>
      <c r="Y7">
        <f>IF(Projections!Y$30&gt;=0,$B7+(1-$B7)*Projections!Y$30,$B7+$B7*Projections!Y$30)</f>
        <v>6.3914679281231096E-2</v>
      </c>
      <c r="Z7">
        <f>IF(Projections!Z$30&gt;=0,$B7+(1-$B7)*Projections!Z$30,$B7+$B7*Projections!Z$30)</f>
        <v>6.4773515265046336E-2</v>
      </c>
      <c r="AA7">
        <f>IF(Projections!AA$30&gt;=0,$B7+(1-$B7)*Projections!AA$30,$B7+$B7*Projections!AA$30)</f>
        <v>6.5632351248861368E-2</v>
      </c>
      <c r="AB7">
        <f>IF(Projections!AB$30&gt;=0,$B7+(1-$B7)*Projections!AB$30,$B7+$B7*Projections!AB$30)</f>
        <v>6.6488847630308046E-2</v>
      </c>
      <c r="AC7">
        <f>IF(Projections!AC$30&gt;=0,$B7+(1-$B7)*Projections!AC$30,$B7+$B7*Projections!AC$30)</f>
        <v>6.7345344011754973E-2</v>
      </c>
      <c r="AD7">
        <f>IF(Projections!AD$30&gt;=0,$B7+(1-$B7)*Projections!AD$30,$B7+$B7*Projections!AD$30)</f>
        <v>6.8201840393201665E-2</v>
      </c>
      <c r="AE7">
        <f>IF(Projections!AE$30&gt;=0,$B7+(1-$B7)*Projections!AE$30,$B7+$B7*Projections!AE$30)</f>
        <v>6.9058336774648357E-2</v>
      </c>
      <c r="AF7">
        <f>IF(Projections!AF$30&gt;=0,$B7+(1-$B7)*Projections!AF$30,$B7+$B7*Projections!AF$30)</f>
        <v>6.9914833156095271E-2</v>
      </c>
    </row>
    <row r="8" spans="1:32" x14ac:dyDescent="0.35">
      <c r="A8" s="1" t="s">
        <v>5163</v>
      </c>
      <c r="B8" s="46">
        <f>SUMPRODUCT('First Year Calculations'!H:H,'First Year Calculations'!$X:$X)</f>
        <v>4.2739783855546734E-2</v>
      </c>
      <c r="C8">
        <f>IF(Projections!C$30&gt;=0,$B8+(1-$B8)*Projections!C$30,$B8+$B8*Projections!C$30)</f>
        <v>4.3948585796253034E-2</v>
      </c>
      <c r="D8">
        <f>IF(Projections!D$30&gt;=0,$B8+(1-$B8)*Projections!D$30,$B8+$B8*Projections!D$30)</f>
        <v>4.5157387736958883E-2</v>
      </c>
      <c r="E8">
        <f>IF(Projections!E$30&gt;=0,$B8+(1-$B8)*Projections!E$30,$B8+$B8*Projections!E$30)</f>
        <v>4.6366189677664732E-2</v>
      </c>
      <c r="F8">
        <f>IF(Projections!F$30&gt;=0,$B8+(1-$B8)*Projections!F$30,$B8+$B8*Projections!F$30)</f>
        <v>4.7574991618370574E-2</v>
      </c>
      <c r="G8">
        <f>IF(Projections!G$30&gt;=0,$B8+(1-$B8)*Projections!G$30,$B8+$B8*Projections!G$30)</f>
        <v>4.8783793559076874E-2</v>
      </c>
      <c r="H8">
        <f>IF(Projections!H$30&gt;=0,$B8+(1-$B8)*Projections!H$30,$B8+$B8*Projections!H$30)</f>
        <v>4.9653448039387531E-2</v>
      </c>
      <c r="I8">
        <f>IF(Projections!I$30&gt;=0,$B8+(1-$B8)*Projections!I$30,$B8+$B8*Projections!I$30)</f>
        <v>5.052310251969841E-2</v>
      </c>
      <c r="J8">
        <f>IF(Projections!J$30&gt;=0,$B8+(1-$B8)*Projections!J$30,$B8+$B8*Projections!J$30)</f>
        <v>5.1392757000009059E-2</v>
      </c>
      <c r="K8">
        <f>IF(Projections!K$30&gt;=0,$B8+(1-$B8)*Projections!K$30,$B8+$B8*Projections!K$30)</f>
        <v>5.2262411480319938E-2</v>
      </c>
      <c r="L8">
        <f>IF(Projections!L$30&gt;=0,$B8+(1-$B8)*Projections!L$30,$B8+$B8*Projections!L$30)</f>
        <v>5.3132065960630817E-2</v>
      </c>
      <c r="M8">
        <f>IF(Projections!M$30&gt;=0,$B8+(1-$B8)*Projections!M$30,$B8+$B8*Projections!M$30)</f>
        <v>5.3978925240198164E-2</v>
      </c>
      <c r="N8">
        <f>IF(Projections!N$30&gt;=0,$B8+(1-$B8)*Projections!N$30,$B8+$B8*Projections!N$30)</f>
        <v>5.4825784519765726E-2</v>
      </c>
      <c r="O8">
        <f>IF(Projections!O$30&gt;=0,$B8+(1-$B8)*Projections!O$30,$B8+$B8*Projections!O$30)</f>
        <v>5.5672643799333295E-2</v>
      </c>
      <c r="P8">
        <f>IF(Projections!P$30&gt;=0,$B8+(1-$B8)*Projections!P$30,$B8+$B8*Projections!P$30)</f>
        <v>5.6519503078901093E-2</v>
      </c>
      <c r="Q8">
        <f>IF(Projections!Q$30&gt;=0,$B8+(1-$B8)*Projections!Q$30,$B8+$B8*Projections!Q$30)</f>
        <v>5.7366362358468655E-2</v>
      </c>
      <c r="R8">
        <f>IF(Projections!R$30&gt;=0,$B8+(1-$B8)*Projections!R$30,$B8+$B8*Projections!R$30)</f>
        <v>5.8217986262212522E-2</v>
      </c>
      <c r="S8">
        <f>IF(Projections!S$30&gt;=0,$B8+(1-$B8)*Projections!S$30,$B8+$B8*Projections!S$30)</f>
        <v>5.9069610165956618E-2</v>
      </c>
      <c r="T8">
        <f>IF(Projections!T$30&gt;=0,$B8+(1-$B8)*Projections!T$30,$B8+$B8*Projections!T$30)</f>
        <v>5.9921234069700478E-2</v>
      </c>
      <c r="U8">
        <f>IF(Projections!U$30&gt;=0,$B8+(1-$B8)*Projections!U$30,$B8+$B8*Projections!U$30)</f>
        <v>6.0772857973444568E-2</v>
      </c>
      <c r="V8">
        <f>IF(Projections!V$30&gt;=0,$B8+(1-$B8)*Projections!V$30,$B8+$B8*Projections!V$30)</f>
        <v>6.1624481877188428E-2</v>
      </c>
      <c r="W8">
        <f>IF(Projections!W$30&gt;=0,$B8+(1-$B8)*Projections!W$30,$B8+$B8*Projections!W$30)</f>
        <v>6.2483055898928372E-2</v>
      </c>
      <c r="X8">
        <f>IF(Projections!X$30&gt;=0,$B8+(1-$B8)*Projections!X$30,$B8+$B8*Projections!X$30)</f>
        <v>6.334162992066808E-2</v>
      </c>
      <c r="Y8">
        <f>IF(Projections!Y$30&gt;=0,$B8+(1-$B8)*Projections!Y$30,$B8+$B8*Projections!Y$30)</f>
        <v>6.4200203942407788E-2</v>
      </c>
      <c r="Z8">
        <f>IF(Projections!Z$30&gt;=0,$B8+(1-$B8)*Projections!Z$30,$B8+$B8*Projections!Z$30)</f>
        <v>6.5058777964147718E-2</v>
      </c>
      <c r="AA8">
        <f>IF(Projections!AA$30&gt;=0,$B8+(1-$B8)*Projections!AA$30,$B8+$B8*Projections!AA$30)</f>
        <v>6.591735198588744E-2</v>
      </c>
      <c r="AB8">
        <f>IF(Projections!AB$30&gt;=0,$B8+(1-$B8)*Projections!AB$30,$B8+$B8*Projections!AB$30)</f>
        <v>6.677358711888412E-2</v>
      </c>
      <c r="AC8">
        <f>IF(Projections!AC$30&gt;=0,$B8+(1-$B8)*Projections!AC$30,$B8+$B8*Projections!AC$30)</f>
        <v>6.7629822251881036E-2</v>
      </c>
      <c r="AD8">
        <f>IF(Projections!AD$30&gt;=0,$B8+(1-$B8)*Projections!AD$30,$B8+$B8*Projections!AD$30)</f>
        <v>6.8486057384877716E-2</v>
      </c>
      <c r="AE8">
        <f>IF(Projections!AE$30&gt;=0,$B8+(1-$B8)*Projections!AE$30,$B8+$B8*Projections!AE$30)</f>
        <v>6.934229251787441E-2</v>
      </c>
      <c r="AF8">
        <f>IF(Projections!AF$30&gt;=0,$B8+(1-$B8)*Projections!AF$30,$B8+$B8*Projections!AF$30)</f>
        <v>7.0198527650871312E-2</v>
      </c>
    </row>
    <row r="9" spans="1:32" x14ac:dyDescent="0.35">
      <c r="A9" s="1" t="s">
        <v>5148</v>
      </c>
      <c r="B9" s="6">
        <f t="shared" ref="B9" si="2">B6</f>
        <v>4.6944372388985196E-2</v>
      </c>
      <c r="C9">
        <f>IF(Projections!C$30&gt;=0,$B9+(1-$B9)*Projections!C$30,$B9+$B9*Projections!C$30)</f>
        <v>4.8147864890634724E-2</v>
      </c>
      <c r="D9">
        <f>IF(Projections!D$30&gt;=0,$B9+(1-$B9)*Projections!D$30,$B9+$B9*Projections!D$30)</f>
        <v>4.9351357392283801E-2</v>
      </c>
      <c r="E9">
        <f>IF(Projections!E$30&gt;=0,$B9+(1-$B9)*Projections!E$30,$B9+$B9*Projections!E$30)</f>
        <v>5.0554849893932878E-2</v>
      </c>
      <c r="F9">
        <f>IF(Projections!F$30&gt;=0,$B9+(1-$B9)*Projections!F$30,$B9+$B9*Projections!F$30)</f>
        <v>5.1758342395581955E-2</v>
      </c>
      <c r="G9">
        <f>IF(Projections!G$30&gt;=0,$B9+(1-$B9)*Projections!G$30,$B9+$B9*Projections!G$30)</f>
        <v>5.2961834897231483E-2</v>
      </c>
      <c r="H9">
        <f>IF(Projections!H$30&gt;=0,$B9+(1-$B9)*Projections!H$30,$B9+$B9*Projections!H$30)</f>
        <v>5.3827669581007924E-2</v>
      </c>
      <c r="I9">
        <f>IF(Projections!I$30&gt;=0,$B9+(1-$B9)*Projections!I$30,$B9+$B9*Projections!I$30)</f>
        <v>5.4693504264784587E-2</v>
      </c>
      <c r="J9">
        <f>IF(Projections!J$30&gt;=0,$B9+(1-$B9)*Projections!J$30,$B9+$B9*Projections!J$30)</f>
        <v>5.5559338948561028E-2</v>
      </c>
      <c r="K9">
        <f>IF(Projections!K$30&gt;=0,$B9+(1-$B9)*Projections!K$30,$B9+$B9*Projections!K$30)</f>
        <v>5.6425173632337698E-2</v>
      </c>
      <c r="L9">
        <f>IF(Projections!L$30&gt;=0,$B9+(1-$B9)*Projections!L$30,$B9+$B9*Projections!L$30)</f>
        <v>5.7291008316114361E-2</v>
      </c>
      <c r="M9">
        <f>IF(Projections!M$30&gt;=0,$B9+(1-$B9)*Projections!M$30,$B9+$B9*Projections!M$30)</f>
        <v>5.8134147922852673E-2</v>
      </c>
      <c r="N9">
        <f>IF(Projections!N$30&gt;=0,$B9+(1-$B9)*Projections!N$30,$B9+$B9*Projections!N$30)</f>
        <v>5.8977287529591207E-2</v>
      </c>
      <c r="O9">
        <f>IF(Projections!O$30&gt;=0,$B9+(1-$B9)*Projections!O$30,$B9+$B9*Projections!O$30)</f>
        <v>5.9820427136329749E-2</v>
      </c>
      <c r="P9">
        <f>IF(Projections!P$30&gt;=0,$B9+(1-$B9)*Projections!P$30,$B9+$B9*Projections!P$30)</f>
        <v>6.0663566743068505E-2</v>
      </c>
      <c r="Q9">
        <f>IF(Projections!Q$30&gt;=0,$B9+(1-$B9)*Projections!Q$30,$B9+$B9*Projections!Q$30)</f>
        <v>6.1506706349807039E-2</v>
      </c>
      <c r="R9">
        <f>IF(Projections!R$30&gt;=0,$B9+(1-$B9)*Projections!R$30,$B9+$B9*Projections!R$30)</f>
        <v>6.2354589652991003E-2</v>
      </c>
      <c r="S9">
        <f>IF(Projections!S$30&gt;=0,$B9+(1-$B9)*Projections!S$30,$B9+$B9*Projections!S$30)</f>
        <v>6.320247295617519E-2</v>
      </c>
      <c r="T9">
        <f>IF(Projections!T$30&gt;=0,$B9+(1-$B9)*Projections!T$30,$B9+$B9*Projections!T$30)</f>
        <v>6.4050356259359148E-2</v>
      </c>
      <c r="U9">
        <f>IF(Projections!U$30&gt;=0,$B9+(1-$B9)*Projections!U$30,$B9+$B9*Projections!U$30)</f>
        <v>6.4898239562543342E-2</v>
      </c>
      <c r="V9">
        <f>IF(Projections!V$30&gt;=0,$B9+(1-$B9)*Projections!V$30,$B9+$B9*Projections!V$30)</f>
        <v>6.5746122865727299E-2</v>
      </c>
      <c r="W9">
        <f>IF(Projections!W$30&gt;=0,$B9+(1-$B9)*Projections!W$30,$B9+$B9*Projections!W$30)</f>
        <v>6.6600925759798882E-2</v>
      </c>
      <c r="X9">
        <f>IF(Projections!X$30&gt;=0,$B9+(1-$B9)*Projections!X$30,$B9+$B9*Projections!X$30)</f>
        <v>6.7455728653870242E-2</v>
      </c>
      <c r="Y9">
        <f>IF(Projections!Y$30&gt;=0,$B9+(1-$B9)*Projections!Y$30,$B9+$B9*Projections!Y$30)</f>
        <v>6.8310531547941603E-2</v>
      </c>
      <c r="Z9">
        <f>IF(Projections!Z$30&gt;=0,$B9+(1-$B9)*Projections!Z$30,$B9+$B9*Projections!Z$30)</f>
        <v>6.9165334442013185E-2</v>
      </c>
      <c r="AA9">
        <f>IF(Projections!AA$30&gt;=0,$B9+(1-$B9)*Projections!AA$30,$B9+$B9*Projections!AA$30)</f>
        <v>7.0020137336084545E-2</v>
      </c>
      <c r="AB9">
        <f>IF(Projections!AB$30&gt;=0,$B9+(1-$B9)*Projections!AB$30,$B9+$B9*Projections!AB$30)</f>
        <v>7.0872611614549288E-2</v>
      </c>
      <c r="AC9">
        <f>IF(Projections!AC$30&gt;=0,$B9+(1-$B9)*Projections!AC$30,$B9+$B9*Projections!AC$30)</f>
        <v>7.1725085893014268E-2</v>
      </c>
      <c r="AD9">
        <f>IF(Projections!AD$30&gt;=0,$B9+(1-$B9)*Projections!AD$30,$B9+$B9*Projections!AD$30)</f>
        <v>7.2577560171479025E-2</v>
      </c>
      <c r="AE9">
        <f>IF(Projections!AE$30&gt;=0,$B9+(1-$B9)*Projections!AE$30,$B9+$B9*Projections!AE$30)</f>
        <v>7.3430034449943782E-2</v>
      </c>
      <c r="AF9">
        <f>IF(Projections!AF$30&gt;=0,$B9+(1-$B9)*Projections!AF$30,$B9+$B9*Projections!AF$30)</f>
        <v>7.4282508728408747E-2</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D4A399-7027-4303-9CD9-E2D9435AF3E5}">
  <sheetPr>
    <tabColor theme="4" tint="-0.249977111117893"/>
  </sheetPr>
  <dimension ref="A1:AF9"/>
  <sheetViews>
    <sheetView workbookViewId="0">
      <selection activeCell="B2" sqref="B2"/>
    </sheetView>
  </sheetViews>
  <sheetFormatPr defaultRowHeight="14.5" x14ac:dyDescent="0.35"/>
  <cols>
    <col min="1" max="1" width="34.7265625" customWidth="1"/>
    <col min="2" max="2" width="13.1796875" customWidth="1"/>
  </cols>
  <sheetData>
    <row r="1" spans="1:32" x14ac:dyDescent="0.35">
      <c r="B1" s="43">
        <v>2020</v>
      </c>
      <c r="C1">
        <v>2021</v>
      </c>
      <c r="D1" s="43">
        <v>2022</v>
      </c>
      <c r="E1">
        <v>2023</v>
      </c>
      <c r="F1" s="43">
        <v>2024</v>
      </c>
      <c r="G1">
        <v>2025</v>
      </c>
      <c r="H1" s="43">
        <v>2026</v>
      </c>
      <c r="I1">
        <v>2027</v>
      </c>
      <c r="J1" s="43">
        <v>2028</v>
      </c>
      <c r="K1">
        <v>2029</v>
      </c>
      <c r="L1" s="43">
        <v>2030</v>
      </c>
      <c r="M1">
        <v>2031</v>
      </c>
      <c r="N1" s="43">
        <v>2032</v>
      </c>
      <c r="O1">
        <v>2033</v>
      </c>
      <c r="P1" s="43">
        <v>2034</v>
      </c>
      <c r="Q1">
        <v>2035</v>
      </c>
      <c r="R1" s="43">
        <v>2036</v>
      </c>
      <c r="S1">
        <v>2037</v>
      </c>
      <c r="T1" s="43">
        <v>2038</v>
      </c>
      <c r="U1">
        <v>2039</v>
      </c>
      <c r="V1" s="43">
        <v>2040</v>
      </c>
      <c r="W1">
        <v>2041</v>
      </c>
      <c r="X1" s="43">
        <v>2042</v>
      </c>
      <c r="Y1">
        <v>2043</v>
      </c>
      <c r="Z1" s="43">
        <v>2044</v>
      </c>
      <c r="AA1">
        <v>2045</v>
      </c>
      <c r="AB1" s="43">
        <v>2046</v>
      </c>
      <c r="AC1">
        <v>2047</v>
      </c>
      <c r="AD1" s="43">
        <v>2048</v>
      </c>
      <c r="AE1">
        <v>2049</v>
      </c>
      <c r="AF1" s="43">
        <v>2050</v>
      </c>
    </row>
    <row r="2" spans="1:32" x14ac:dyDescent="0.35">
      <c r="A2" s="1" t="s">
        <v>5157</v>
      </c>
      <c r="B2" s="47">
        <f>1-SUM('FoIPMbDT-NOx-white'!B2,'FoIPMbDT-NOx-black'!B2,'FoIPMbDT-NOx-asian'!B2)</f>
        <v>3.814031854204103E-2</v>
      </c>
      <c r="C2" s="47">
        <f>1-SUM('FoIPMbDT-NOx-white'!C2,'FoIPMbDT-NOx-black'!C2,'FoIPMbDT-NOx-asian'!C2)</f>
        <v>3.9165072587189487E-2</v>
      </c>
      <c r="D2" s="47">
        <f>1-SUM('FoIPMbDT-NOx-white'!D2,'FoIPMbDT-NOx-black'!D2,'FoIPMbDT-NOx-asian'!D2)</f>
        <v>4.0189826632338499E-2</v>
      </c>
      <c r="E2" s="47">
        <f>1-SUM('FoIPMbDT-NOx-white'!E2,'FoIPMbDT-NOx-black'!E2,'FoIPMbDT-NOx-asian'!E2)</f>
        <v>4.1214580677488066E-2</v>
      </c>
      <c r="F2" s="47">
        <f>1-SUM('FoIPMbDT-NOx-white'!F2,'FoIPMbDT-NOx-black'!F2,'FoIPMbDT-NOx-asian'!F2)</f>
        <v>4.2239334722636968E-2</v>
      </c>
      <c r="G2" s="47">
        <f>1-SUM('FoIPMbDT-NOx-white'!G2,'FoIPMbDT-NOx-black'!G2,'FoIPMbDT-NOx-asian'!G2)</f>
        <v>4.3264088767785314E-2</v>
      </c>
      <c r="H2" s="47">
        <f>1-SUM('FoIPMbDT-NOx-white'!H2,'FoIPMbDT-NOx-black'!H2,'FoIPMbDT-NOx-asian'!H2)</f>
        <v>4.3926599538653299E-2</v>
      </c>
      <c r="I2" s="47">
        <f>1-SUM('FoIPMbDT-NOx-white'!I2,'FoIPMbDT-NOx-black'!I2,'FoIPMbDT-NOx-asian'!I2)</f>
        <v>4.4589110309521507E-2</v>
      </c>
      <c r="J2" s="47">
        <f>1-SUM('FoIPMbDT-NOx-white'!J2,'FoIPMbDT-NOx-black'!J2,'FoIPMbDT-NOx-asian'!J2)</f>
        <v>4.5251621080389937E-2</v>
      </c>
      <c r="K2" s="47">
        <f>1-SUM('FoIPMbDT-NOx-white'!K2,'FoIPMbDT-NOx-black'!K2,'FoIPMbDT-NOx-asian'!K2)</f>
        <v>4.5914131851258144E-2</v>
      </c>
      <c r="L2" s="47">
        <f>1-SUM('FoIPMbDT-NOx-white'!L2,'FoIPMbDT-NOx-black'!L2,'FoIPMbDT-NOx-asian'!L2)</f>
        <v>4.6576642622126352E-2</v>
      </c>
      <c r="M2" s="47">
        <f>1-SUM('FoIPMbDT-NOx-white'!M2,'FoIPMbDT-NOx-black'!M2,'FoIPMbDT-NOx-asian'!M2)</f>
        <v>4.7301525132009803E-2</v>
      </c>
      <c r="N2" s="47">
        <f>1-SUM('FoIPMbDT-NOx-white'!N2,'FoIPMbDT-NOx-black'!N2,'FoIPMbDT-NOx-asian'!N2)</f>
        <v>4.8026407641892699E-2</v>
      </c>
      <c r="O2" s="47">
        <f>1-SUM('FoIPMbDT-NOx-white'!O2,'FoIPMbDT-NOx-black'!O2,'FoIPMbDT-NOx-asian'!O2)</f>
        <v>4.8751290151775706E-2</v>
      </c>
      <c r="P2" s="47">
        <f>1-SUM('FoIPMbDT-NOx-white'!P2,'FoIPMbDT-NOx-black'!P2,'FoIPMbDT-NOx-asian'!P2)</f>
        <v>4.9476172661658713E-2</v>
      </c>
      <c r="Q2" s="47">
        <f>1-SUM('FoIPMbDT-NOx-white'!Q2,'FoIPMbDT-NOx-black'!Q2,'FoIPMbDT-NOx-asian'!Q2)</f>
        <v>5.020105517154172E-2</v>
      </c>
      <c r="R2" s="47">
        <f>1-SUM('FoIPMbDT-NOx-white'!R2,'FoIPMbDT-NOx-black'!R2,'FoIPMbDT-NOx-asian'!R2)</f>
        <v>5.0981570349362237E-2</v>
      </c>
      <c r="S2" s="47">
        <f>1-SUM('FoIPMbDT-NOx-white'!S2,'FoIPMbDT-NOx-black'!S2,'FoIPMbDT-NOx-asian'!S2)</f>
        <v>5.1762085527182755E-2</v>
      </c>
      <c r="T2" s="47">
        <f>1-SUM('FoIPMbDT-NOx-white'!T2,'FoIPMbDT-NOx-black'!T2,'FoIPMbDT-NOx-asian'!T2)</f>
        <v>5.2542600705003384E-2</v>
      </c>
      <c r="U2" s="47">
        <f>1-SUM('FoIPMbDT-NOx-white'!U2,'FoIPMbDT-NOx-black'!U2,'FoIPMbDT-NOx-asian'!U2)</f>
        <v>5.3323115882824013E-2</v>
      </c>
      <c r="V2" s="47">
        <f>1-SUM('FoIPMbDT-NOx-white'!V2,'FoIPMbDT-NOx-black'!V2,'FoIPMbDT-NOx-asian'!V2)</f>
        <v>5.4103631060643864E-2</v>
      </c>
      <c r="W2" s="47">
        <f>1-SUM('FoIPMbDT-NOx-white'!W2,'FoIPMbDT-NOx-black'!W2,'FoIPMbDT-NOx-asian'!W2)</f>
        <v>5.4922514906224573E-2</v>
      </c>
      <c r="X2" s="47">
        <f>1-SUM('FoIPMbDT-NOx-white'!X2,'FoIPMbDT-NOx-black'!X2,'FoIPMbDT-NOx-asian'!X2)</f>
        <v>5.5741398751806503E-2</v>
      </c>
      <c r="Y2" s="47">
        <f>1-SUM('FoIPMbDT-NOx-white'!Y2,'FoIPMbDT-NOx-black'!Y2,'FoIPMbDT-NOx-asian'!Y2)</f>
        <v>5.6560282597387435E-2</v>
      </c>
      <c r="Z2" s="47">
        <f>1-SUM('FoIPMbDT-NOx-white'!Z2,'FoIPMbDT-NOx-black'!Z2,'FoIPMbDT-NOx-asian'!Z2)</f>
        <v>5.7379166442968144E-2</v>
      </c>
      <c r="AA2" s="47">
        <f>1-SUM('FoIPMbDT-NOx-white'!AA2,'FoIPMbDT-NOx-black'!AA2,'FoIPMbDT-NOx-asian'!AA2)</f>
        <v>5.8198050288548964E-2</v>
      </c>
      <c r="AB2" s="47">
        <f>1-SUM('FoIPMbDT-NOx-white'!AB2,'FoIPMbDT-NOx-black'!AB2,'FoIPMbDT-NOx-asian'!AB2)</f>
        <v>5.9039514930133152E-2</v>
      </c>
      <c r="AC2" s="47">
        <f>1-SUM('FoIPMbDT-NOx-white'!AC2,'FoIPMbDT-NOx-black'!AC2,'FoIPMbDT-NOx-asian'!AC2)</f>
        <v>5.9880979571716009E-2</v>
      </c>
      <c r="AD2" s="47">
        <f>1-SUM('FoIPMbDT-NOx-white'!AD2,'FoIPMbDT-NOx-black'!AD2,'FoIPMbDT-NOx-asian'!AD2)</f>
        <v>6.072244421329942E-2</v>
      </c>
      <c r="AE2" s="47">
        <f>1-SUM('FoIPMbDT-NOx-white'!AE2,'FoIPMbDT-NOx-black'!AE2,'FoIPMbDT-NOx-asian'!AE2)</f>
        <v>6.1563908854882499E-2</v>
      </c>
      <c r="AF2" s="47">
        <f>1-SUM('FoIPMbDT-NOx-white'!AF2,'FoIPMbDT-NOx-black'!AF2,'FoIPMbDT-NOx-asian'!AF2)</f>
        <v>6.2405373496465577E-2</v>
      </c>
    </row>
    <row r="3" spans="1:32" x14ac:dyDescent="0.35">
      <c r="A3" s="1" t="s">
        <v>5158</v>
      </c>
      <c r="B3" s="47">
        <f>1-SUM('FoIPMbDT-NOx-white'!B3,'FoIPMbDT-NOx-black'!B3,'FoIPMbDT-NOx-asian'!B3)</f>
        <v>3.5971086913424988E-2</v>
      </c>
      <c r="C3" s="47">
        <f>1-SUM('FoIPMbDT-NOx-white'!C3,'FoIPMbDT-NOx-black'!C3,'FoIPMbDT-NOx-asian'!C3)</f>
        <v>3.7047641746631443E-2</v>
      </c>
      <c r="D3" s="47">
        <f>1-SUM('FoIPMbDT-NOx-white'!D3,'FoIPMbDT-NOx-black'!D3,'FoIPMbDT-NOx-asian'!D3)</f>
        <v>3.8124196579838232E-2</v>
      </c>
      <c r="E3" s="47">
        <f>1-SUM('FoIPMbDT-NOx-white'!E3,'FoIPMbDT-NOx-black'!E3,'FoIPMbDT-NOx-asian'!E3)</f>
        <v>3.920075141304602E-2</v>
      </c>
      <c r="F3" s="47">
        <f>1-SUM('FoIPMbDT-NOx-white'!F3,'FoIPMbDT-NOx-black'!F3,'FoIPMbDT-NOx-asian'!F3)</f>
        <v>4.0277306246252809E-2</v>
      </c>
      <c r="G3" s="47">
        <f>1-SUM('FoIPMbDT-NOx-white'!G3,'FoIPMbDT-NOx-black'!G3,'FoIPMbDT-NOx-asian'!G3)</f>
        <v>4.1353861079459153E-2</v>
      </c>
      <c r="H3" s="47">
        <f>1-SUM('FoIPMbDT-NOx-white'!H3,'FoIPMbDT-NOx-black'!H3,'FoIPMbDT-NOx-asian'!H3)</f>
        <v>4.2054399831431666E-2</v>
      </c>
      <c r="I3" s="47">
        <f>1-SUM('FoIPMbDT-NOx-white'!I3,'FoIPMbDT-NOx-black'!I3,'FoIPMbDT-NOx-asian'!I3)</f>
        <v>4.27549385834044E-2</v>
      </c>
      <c r="J3" s="47">
        <f>1-SUM('FoIPMbDT-NOx-white'!J3,'FoIPMbDT-NOx-black'!J3,'FoIPMbDT-NOx-asian'!J3)</f>
        <v>4.3455477335377246E-2</v>
      </c>
      <c r="K3" s="47">
        <f>1-SUM('FoIPMbDT-NOx-white'!K3,'FoIPMbDT-NOx-black'!K3,'FoIPMbDT-NOx-asian'!K3)</f>
        <v>4.4156016087349981E-2</v>
      </c>
      <c r="L3" s="47">
        <f>1-SUM('FoIPMbDT-NOx-white'!L3,'FoIPMbDT-NOx-black'!L3,'FoIPMbDT-NOx-asian'!L3)</f>
        <v>4.4856554839322715E-2</v>
      </c>
      <c r="M3" s="47">
        <f>1-SUM('FoIPMbDT-NOx-white'!M3,'FoIPMbDT-NOx-black'!M3,'FoIPMbDT-NOx-asian'!M3)</f>
        <v>4.5621530624915141E-2</v>
      </c>
      <c r="N3" s="47">
        <f>1-SUM('FoIPMbDT-NOx-white'!N3,'FoIPMbDT-NOx-black'!N3,'FoIPMbDT-NOx-asian'!N3)</f>
        <v>4.6386506410507122E-2</v>
      </c>
      <c r="O3" s="47">
        <f>1-SUM('FoIPMbDT-NOx-white'!O3,'FoIPMbDT-NOx-black'!O3,'FoIPMbDT-NOx-asian'!O3)</f>
        <v>4.7151482196098882E-2</v>
      </c>
      <c r="P3" s="47">
        <f>1-SUM('FoIPMbDT-NOx-white'!P3,'FoIPMbDT-NOx-black'!P3,'FoIPMbDT-NOx-asian'!P3)</f>
        <v>4.7916457981690974E-2</v>
      </c>
      <c r="Q3" s="47">
        <f>1-SUM('FoIPMbDT-NOx-white'!Q3,'FoIPMbDT-NOx-black'!Q3,'FoIPMbDT-NOx-asian'!Q3)</f>
        <v>4.8681433767282734E-2</v>
      </c>
      <c r="R3" s="47">
        <f>1-SUM('FoIPMbDT-NOx-white'!R3,'FoIPMbDT-NOx-black'!R3,'FoIPMbDT-NOx-asian'!R3)</f>
        <v>4.9504559166780981E-2</v>
      </c>
      <c r="S3" s="47">
        <f>1-SUM('FoIPMbDT-NOx-white'!S3,'FoIPMbDT-NOx-black'!S3,'FoIPMbDT-NOx-asian'!S3)</f>
        <v>5.0327684566279118E-2</v>
      </c>
      <c r="T3" s="47">
        <f>1-SUM('FoIPMbDT-NOx-white'!T3,'FoIPMbDT-NOx-black'!T3,'FoIPMbDT-NOx-asian'!T3)</f>
        <v>5.1150809965777477E-2</v>
      </c>
      <c r="U3" s="47">
        <f>1-SUM('FoIPMbDT-NOx-white'!U3,'FoIPMbDT-NOx-black'!U3,'FoIPMbDT-NOx-asian'!U3)</f>
        <v>5.1973935365275836E-2</v>
      </c>
      <c r="V3" s="47">
        <f>1-SUM('FoIPMbDT-NOx-white'!V3,'FoIPMbDT-NOx-black'!V3,'FoIPMbDT-NOx-asian'!V3)</f>
        <v>5.2797060764773418E-2</v>
      </c>
      <c r="W3" s="47">
        <f>1-SUM('FoIPMbDT-NOx-white'!W3,'FoIPMbDT-NOx-black'!W3,'FoIPMbDT-NOx-asian'!W3)</f>
        <v>5.3660743036815561E-2</v>
      </c>
      <c r="X3" s="47">
        <f>1-SUM('FoIPMbDT-NOx-white'!X3,'FoIPMbDT-NOx-black'!X3,'FoIPMbDT-NOx-asian'!X3)</f>
        <v>5.4524425308858704E-2</v>
      </c>
      <c r="Y3" s="47">
        <f>1-SUM('FoIPMbDT-NOx-white'!Y3,'FoIPMbDT-NOx-black'!Y3,'FoIPMbDT-NOx-asian'!Y3)</f>
        <v>5.538810758090118E-2</v>
      </c>
      <c r="Z3" s="47">
        <f>1-SUM('FoIPMbDT-NOx-white'!Z3,'FoIPMbDT-NOx-black'!Z3,'FoIPMbDT-NOx-asian'!Z3)</f>
        <v>5.6251789852943213E-2</v>
      </c>
      <c r="AA3" s="47">
        <f>1-SUM('FoIPMbDT-NOx-white'!AA3,'FoIPMbDT-NOx-black'!AA3,'FoIPMbDT-NOx-asian'!AA3)</f>
        <v>5.7115472124985578E-2</v>
      </c>
      <c r="AB3" s="47">
        <f>1-SUM('FoIPMbDT-NOx-white'!AB3,'FoIPMbDT-NOx-black'!AB3,'FoIPMbDT-NOx-asian'!AB3)</f>
        <v>5.8002957562960811E-2</v>
      </c>
      <c r="AC3" s="47">
        <f>1-SUM('FoIPMbDT-NOx-white'!AC3,'FoIPMbDT-NOx-black'!AC3,'FoIPMbDT-NOx-asian'!AC3)</f>
        <v>5.8890443000934711E-2</v>
      </c>
      <c r="AD3" s="47">
        <f>1-SUM('FoIPMbDT-NOx-white'!AD3,'FoIPMbDT-NOx-black'!AD3,'FoIPMbDT-NOx-asian'!AD3)</f>
        <v>5.9777928438909056E-2</v>
      </c>
      <c r="AE3" s="47">
        <f>1-SUM('FoIPMbDT-NOx-white'!AE3,'FoIPMbDT-NOx-black'!AE3,'FoIPMbDT-NOx-asian'!AE3)</f>
        <v>6.066541387688329E-2</v>
      </c>
      <c r="AF3" s="47">
        <f>1-SUM('FoIPMbDT-NOx-white'!AF3,'FoIPMbDT-NOx-black'!AF3,'FoIPMbDT-NOx-asian'!AF3)</f>
        <v>6.155289931485719E-2</v>
      </c>
    </row>
    <row r="4" spans="1:32" x14ac:dyDescent="0.35">
      <c r="A4" s="1" t="s">
        <v>5159</v>
      </c>
      <c r="B4" s="47">
        <f>1-SUM('FoIPMbDT-NOx-white'!B4,'FoIPMbDT-NOx-black'!B4,'FoIPMbDT-NOx-asian'!B4)</f>
        <v>3.6199324278690437E-2</v>
      </c>
      <c r="C4" s="47">
        <f>1-SUM('FoIPMbDT-NOx-white'!C4,'FoIPMbDT-NOx-black'!C4,'FoIPMbDT-NOx-asian'!C4)</f>
        <v>3.7215720630772164E-2</v>
      </c>
      <c r="D4" s="47">
        <f>1-SUM('FoIPMbDT-NOx-white'!D4,'FoIPMbDT-NOx-black'!D4,'FoIPMbDT-NOx-asian'!D4)</f>
        <v>3.8232116982854447E-2</v>
      </c>
      <c r="E4" s="47">
        <f>1-SUM('FoIPMbDT-NOx-white'!E4,'FoIPMbDT-NOx-black'!E4,'FoIPMbDT-NOx-asian'!E4)</f>
        <v>3.9248513334937618E-2</v>
      </c>
      <c r="F4" s="47">
        <f>1-SUM('FoIPMbDT-NOx-white'!F4,'FoIPMbDT-NOx-black'!F4,'FoIPMbDT-NOx-asian'!F4)</f>
        <v>4.026490968701979E-2</v>
      </c>
      <c r="G4" s="47">
        <f>1-SUM('FoIPMbDT-NOx-white'!G4,'FoIPMbDT-NOx-black'!G4,'FoIPMbDT-NOx-asian'!G4)</f>
        <v>4.1281306039101739E-2</v>
      </c>
      <c r="H4" s="47">
        <f>1-SUM('FoIPMbDT-NOx-white'!H4,'FoIPMbDT-NOx-black'!H4,'FoIPMbDT-NOx-asian'!H4)</f>
        <v>4.1937874153980981E-2</v>
      </c>
      <c r="I4" s="47">
        <f>1-SUM('FoIPMbDT-NOx-white'!I4,'FoIPMbDT-NOx-black'!I4,'FoIPMbDT-NOx-asian'!I4)</f>
        <v>4.2594442268860444E-2</v>
      </c>
      <c r="J4" s="47">
        <f>1-SUM('FoIPMbDT-NOx-white'!J4,'FoIPMbDT-NOx-black'!J4,'FoIPMbDT-NOx-asian'!J4)</f>
        <v>4.3251010383740351E-2</v>
      </c>
      <c r="K4" s="47">
        <f>1-SUM('FoIPMbDT-NOx-white'!K4,'FoIPMbDT-NOx-black'!K4,'FoIPMbDT-NOx-asian'!K4)</f>
        <v>4.3907578498620037E-2</v>
      </c>
      <c r="L4" s="47">
        <f>1-SUM('FoIPMbDT-NOx-white'!L4,'FoIPMbDT-NOx-black'!L4,'FoIPMbDT-NOx-asian'!L4)</f>
        <v>4.4564146613499611E-2</v>
      </c>
      <c r="M4" s="47">
        <f>1-SUM('FoIPMbDT-NOx-white'!M4,'FoIPMbDT-NOx-black'!M4,'FoIPMbDT-NOx-asian'!M4)</f>
        <v>4.5282709145939237E-2</v>
      </c>
      <c r="N4" s="47">
        <f>1-SUM('FoIPMbDT-NOx-white'!N4,'FoIPMbDT-NOx-black'!N4,'FoIPMbDT-NOx-asian'!N4)</f>
        <v>4.600127167837853E-2</v>
      </c>
      <c r="O4" s="47">
        <f>1-SUM('FoIPMbDT-NOx-white'!O4,'FoIPMbDT-NOx-black'!O4,'FoIPMbDT-NOx-asian'!O4)</f>
        <v>4.6719834210817823E-2</v>
      </c>
      <c r="P4" s="47">
        <f>1-SUM('FoIPMbDT-NOx-white'!P4,'FoIPMbDT-NOx-black'!P4,'FoIPMbDT-NOx-asian'!P4)</f>
        <v>4.7438396743257005E-2</v>
      </c>
      <c r="Q4" s="47">
        <f>1-SUM('FoIPMbDT-NOx-white'!Q4,'FoIPMbDT-NOx-black'!Q4,'FoIPMbDT-NOx-asian'!Q4)</f>
        <v>4.8156959275696187E-2</v>
      </c>
      <c r="R4" s="47">
        <f>1-SUM('FoIPMbDT-NOx-white'!R4,'FoIPMbDT-NOx-black'!R4,'FoIPMbDT-NOx-asian'!R4)</f>
        <v>4.8930737390886159E-2</v>
      </c>
      <c r="S4" s="47">
        <f>1-SUM('FoIPMbDT-NOx-white'!S4,'FoIPMbDT-NOx-black'!S4,'FoIPMbDT-NOx-asian'!S4)</f>
        <v>4.9704515506076019E-2</v>
      </c>
      <c r="T4" s="47">
        <f>1-SUM('FoIPMbDT-NOx-white'!T4,'FoIPMbDT-NOx-black'!T4,'FoIPMbDT-NOx-asian'!T4)</f>
        <v>5.0478293621266435E-2</v>
      </c>
      <c r="U4" s="47">
        <f>1-SUM('FoIPMbDT-NOx-white'!U4,'FoIPMbDT-NOx-black'!U4,'FoIPMbDT-NOx-asian'!U4)</f>
        <v>5.1252071736456184E-2</v>
      </c>
      <c r="V4" s="47">
        <f>1-SUM('FoIPMbDT-NOx-white'!V4,'FoIPMbDT-NOx-black'!V4,'FoIPMbDT-NOx-asian'!V4)</f>
        <v>5.20258498516456E-2</v>
      </c>
      <c r="W4" s="47">
        <f>1-SUM('FoIPMbDT-NOx-white'!W4,'FoIPMbDT-NOx-black'!W4,'FoIPMbDT-NOx-asian'!W4)</f>
        <v>5.2837655370127967E-2</v>
      </c>
      <c r="X4" s="47">
        <f>1-SUM('FoIPMbDT-NOx-white'!X4,'FoIPMbDT-NOx-black'!X4,'FoIPMbDT-NOx-asian'!X4)</f>
        <v>5.3649460888611777E-2</v>
      </c>
      <c r="Y4" s="47">
        <f>1-SUM('FoIPMbDT-NOx-white'!Y4,'FoIPMbDT-NOx-black'!Y4,'FoIPMbDT-NOx-asian'!Y4)</f>
        <v>5.4461266407094588E-2</v>
      </c>
      <c r="Z4" s="47">
        <f>1-SUM('FoIPMbDT-NOx-white'!Z4,'FoIPMbDT-NOx-black'!Z4,'FoIPMbDT-NOx-asian'!Z4)</f>
        <v>5.5273071925577177E-2</v>
      </c>
      <c r="AA4" s="47">
        <f>1-SUM('FoIPMbDT-NOx-white'!AA4,'FoIPMbDT-NOx-black'!AA4,'FoIPMbDT-NOx-asian'!AA4)</f>
        <v>5.6084877444059988E-2</v>
      </c>
      <c r="AB4" s="47">
        <f>1-SUM('FoIPMbDT-NOx-white'!AB4,'FoIPMbDT-NOx-black'!AB4,'FoIPMbDT-NOx-asian'!AB4)</f>
        <v>5.6919070839018038E-2</v>
      </c>
      <c r="AC4" s="47">
        <f>1-SUM('FoIPMbDT-NOx-white'!AC4,'FoIPMbDT-NOx-black'!AC4,'FoIPMbDT-NOx-asian'!AC4)</f>
        <v>5.7753264233974977E-2</v>
      </c>
      <c r="AD4" s="47">
        <f>1-SUM('FoIPMbDT-NOx-white'!AD4,'FoIPMbDT-NOx-black'!AD4,'FoIPMbDT-NOx-asian'!AD4)</f>
        <v>5.8587457628932249E-2</v>
      </c>
      <c r="AE4" s="47">
        <f>1-SUM('FoIPMbDT-NOx-white'!AE4,'FoIPMbDT-NOx-black'!AE4,'FoIPMbDT-NOx-asian'!AE4)</f>
        <v>5.942165102388941E-2</v>
      </c>
      <c r="AF4" s="47">
        <f>1-SUM('FoIPMbDT-NOx-white'!AF4,'FoIPMbDT-NOx-black'!AF4,'FoIPMbDT-NOx-asian'!AF4)</f>
        <v>6.0255844418846349E-2</v>
      </c>
    </row>
    <row r="5" spans="1:32" x14ac:dyDescent="0.35">
      <c r="A5" s="1" t="s">
        <v>5160</v>
      </c>
      <c r="B5" s="47">
        <f>1-SUM('FoIPMbDT-NOx-white'!B5,'FoIPMbDT-NOx-black'!B5,'FoIPMbDT-NOx-asian'!B5)</f>
        <v>3.6199324278690437E-2</v>
      </c>
      <c r="C5" s="47">
        <f>1-SUM('FoIPMbDT-NOx-white'!C5,'FoIPMbDT-NOx-black'!C5,'FoIPMbDT-NOx-asian'!C5)</f>
        <v>3.7215720630772164E-2</v>
      </c>
      <c r="D5" s="47">
        <f>1-SUM('FoIPMbDT-NOx-white'!D5,'FoIPMbDT-NOx-black'!D5,'FoIPMbDT-NOx-asian'!D5)</f>
        <v>3.8232116982854447E-2</v>
      </c>
      <c r="E5" s="47">
        <f>1-SUM('FoIPMbDT-NOx-white'!E5,'FoIPMbDT-NOx-black'!E5,'FoIPMbDT-NOx-asian'!E5)</f>
        <v>3.9248513334937618E-2</v>
      </c>
      <c r="F5" s="47">
        <f>1-SUM('FoIPMbDT-NOx-white'!F5,'FoIPMbDT-NOx-black'!F5,'FoIPMbDT-NOx-asian'!F5)</f>
        <v>4.026490968701979E-2</v>
      </c>
      <c r="G5" s="47">
        <f>1-SUM('FoIPMbDT-NOx-white'!G5,'FoIPMbDT-NOx-black'!G5,'FoIPMbDT-NOx-asian'!G5)</f>
        <v>4.1281306039101739E-2</v>
      </c>
      <c r="H5" s="47">
        <f>1-SUM('FoIPMbDT-NOx-white'!H5,'FoIPMbDT-NOx-black'!H5,'FoIPMbDT-NOx-asian'!H5)</f>
        <v>4.1937874153980981E-2</v>
      </c>
      <c r="I5" s="47">
        <f>1-SUM('FoIPMbDT-NOx-white'!I5,'FoIPMbDT-NOx-black'!I5,'FoIPMbDT-NOx-asian'!I5)</f>
        <v>4.2594442268860444E-2</v>
      </c>
      <c r="J5" s="47">
        <f>1-SUM('FoIPMbDT-NOx-white'!J5,'FoIPMbDT-NOx-black'!J5,'FoIPMbDT-NOx-asian'!J5)</f>
        <v>4.3251010383740351E-2</v>
      </c>
      <c r="K5" s="47">
        <f>1-SUM('FoIPMbDT-NOx-white'!K5,'FoIPMbDT-NOx-black'!K5,'FoIPMbDT-NOx-asian'!K5)</f>
        <v>4.3907578498620037E-2</v>
      </c>
      <c r="L5" s="47">
        <f>1-SUM('FoIPMbDT-NOx-white'!L5,'FoIPMbDT-NOx-black'!L5,'FoIPMbDT-NOx-asian'!L5)</f>
        <v>4.4564146613499611E-2</v>
      </c>
      <c r="M5" s="47">
        <f>1-SUM('FoIPMbDT-NOx-white'!M5,'FoIPMbDT-NOx-black'!M5,'FoIPMbDT-NOx-asian'!M5)</f>
        <v>4.5282709145939237E-2</v>
      </c>
      <c r="N5" s="47">
        <f>1-SUM('FoIPMbDT-NOx-white'!N5,'FoIPMbDT-NOx-black'!N5,'FoIPMbDT-NOx-asian'!N5)</f>
        <v>4.600127167837853E-2</v>
      </c>
      <c r="O5" s="47">
        <f>1-SUM('FoIPMbDT-NOx-white'!O5,'FoIPMbDT-NOx-black'!O5,'FoIPMbDT-NOx-asian'!O5)</f>
        <v>4.6719834210817823E-2</v>
      </c>
      <c r="P5" s="47">
        <f>1-SUM('FoIPMbDT-NOx-white'!P5,'FoIPMbDT-NOx-black'!P5,'FoIPMbDT-NOx-asian'!P5)</f>
        <v>4.7438396743257005E-2</v>
      </c>
      <c r="Q5" s="47">
        <f>1-SUM('FoIPMbDT-NOx-white'!Q5,'FoIPMbDT-NOx-black'!Q5,'FoIPMbDT-NOx-asian'!Q5)</f>
        <v>4.8156959275696187E-2</v>
      </c>
      <c r="R5" s="47">
        <f>1-SUM('FoIPMbDT-NOx-white'!R5,'FoIPMbDT-NOx-black'!R5,'FoIPMbDT-NOx-asian'!R5)</f>
        <v>4.8930737390886159E-2</v>
      </c>
      <c r="S5" s="47">
        <f>1-SUM('FoIPMbDT-NOx-white'!S5,'FoIPMbDT-NOx-black'!S5,'FoIPMbDT-NOx-asian'!S5)</f>
        <v>4.9704515506076019E-2</v>
      </c>
      <c r="T5" s="47">
        <f>1-SUM('FoIPMbDT-NOx-white'!T5,'FoIPMbDT-NOx-black'!T5,'FoIPMbDT-NOx-asian'!T5)</f>
        <v>5.0478293621266435E-2</v>
      </c>
      <c r="U5" s="47">
        <f>1-SUM('FoIPMbDT-NOx-white'!U5,'FoIPMbDT-NOx-black'!U5,'FoIPMbDT-NOx-asian'!U5)</f>
        <v>5.1252071736456184E-2</v>
      </c>
      <c r="V5" s="47">
        <f>1-SUM('FoIPMbDT-NOx-white'!V5,'FoIPMbDT-NOx-black'!V5,'FoIPMbDT-NOx-asian'!V5)</f>
        <v>5.20258498516456E-2</v>
      </c>
      <c r="W5" s="47">
        <f>1-SUM('FoIPMbDT-NOx-white'!W5,'FoIPMbDT-NOx-black'!W5,'FoIPMbDT-NOx-asian'!W5)</f>
        <v>5.2837655370127967E-2</v>
      </c>
      <c r="X5" s="47">
        <f>1-SUM('FoIPMbDT-NOx-white'!X5,'FoIPMbDT-NOx-black'!X5,'FoIPMbDT-NOx-asian'!X5)</f>
        <v>5.3649460888611777E-2</v>
      </c>
      <c r="Y5" s="47">
        <f>1-SUM('FoIPMbDT-NOx-white'!Y5,'FoIPMbDT-NOx-black'!Y5,'FoIPMbDT-NOx-asian'!Y5)</f>
        <v>5.4461266407094588E-2</v>
      </c>
      <c r="Z5" s="47">
        <f>1-SUM('FoIPMbDT-NOx-white'!Z5,'FoIPMbDT-NOx-black'!Z5,'FoIPMbDT-NOx-asian'!Z5)</f>
        <v>5.5273071925577177E-2</v>
      </c>
      <c r="AA5" s="47">
        <f>1-SUM('FoIPMbDT-NOx-white'!AA5,'FoIPMbDT-NOx-black'!AA5,'FoIPMbDT-NOx-asian'!AA5)</f>
        <v>5.6084877444059988E-2</v>
      </c>
      <c r="AB5" s="47">
        <f>1-SUM('FoIPMbDT-NOx-white'!AB5,'FoIPMbDT-NOx-black'!AB5,'FoIPMbDT-NOx-asian'!AB5)</f>
        <v>5.6919070839018038E-2</v>
      </c>
      <c r="AC5" s="47">
        <f>1-SUM('FoIPMbDT-NOx-white'!AC5,'FoIPMbDT-NOx-black'!AC5,'FoIPMbDT-NOx-asian'!AC5)</f>
        <v>5.7753264233974977E-2</v>
      </c>
      <c r="AD5" s="47">
        <f>1-SUM('FoIPMbDT-NOx-white'!AD5,'FoIPMbDT-NOx-black'!AD5,'FoIPMbDT-NOx-asian'!AD5)</f>
        <v>5.8587457628932249E-2</v>
      </c>
      <c r="AE5" s="47">
        <f>1-SUM('FoIPMbDT-NOx-white'!AE5,'FoIPMbDT-NOx-black'!AE5,'FoIPMbDT-NOx-asian'!AE5)</f>
        <v>5.942165102388941E-2</v>
      </c>
      <c r="AF5" s="47">
        <f>1-SUM('FoIPMbDT-NOx-white'!AF5,'FoIPMbDT-NOx-black'!AF5,'FoIPMbDT-NOx-asian'!AF5)</f>
        <v>6.0255844418846349E-2</v>
      </c>
    </row>
    <row r="6" spans="1:32" x14ac:dyDescent="0.35">
      <c r="A6" s="1" t="s">
        <v>5161</v>
      </c>
      <c r="B6" s="47">
        <f>1-SUM('FoIPMbDT-NOx-white'!B6,'FoIPMbDT-NOx-black'!B6,'FoIPMbDT-NOx-asian'!B6)</f>
        <v>3.8425909606448427E-2</v>
      </c>
      <c r="C6" s="47">
        <f>1-SUM('FoIPMbDT-NOx-white'!C6,'FoIPMbDT-NOx-black'!C6,'FoIPMbDT-NOx-asian'!C6)</f>
        <v>3.9475679332610647E-2</v>
      </c>
      <c r="D6" s="47">
        <f>1-SUM('FoIPMbDT-NOx-white'!D6,'FoIPMbDT-NOx-black'!D6,'FoIPMbDT-NOx-asian'!D6)</f>
        <v>4.0525449058773311E-2</v>
      </c>
      <c r="E6" s="47">
        <f>1-SUM('FoIPMbDT-NOx-white'!E6,'FoIPMbDT-NOx-black'!E6,'FoIPMbDT-NOx-asian'!E6)</f>
        <v>4.1575218784936863E-2</v>
      </c>
      <c r="F6" s="47">
        <f>1-SUM('FoIPMbDT-NOx-white'!F6,'FoIPMbDT-NOx-black'!F6,'FoIPMbDT-NOx-asian'!F6)</f>
        <v>4.2624988511099526E-2</v>
      </c>
      <c r="G6" s="47">
        <f>1-SUM('FoIPMbDT-NOx-white'!G6,'FoIPMbDT-NOx-black'!G6,'FoIPMbDT-NOx-asian'!G6)</f>
        <v>4.3674758237261746E-2</v>
      </c>
      <c r="H6" s="47">
        <f>1-SUM('FoIPMbDT-NOx-white'!H6,'FoIPMbDT-NOx-black'!H6,'FoIPMbDT-NOx-asian'!H6)</f>
        <v>4.435574534448905E-2</v>
      </c>
      <c r="I6" s="47">
        <f>1-SUM('FoIPMbDT-NOx-white'!I6,'FoIPMbDT-NOx-black'!I6,'FoIPMbDT-NOx-asian'!I6)</f>
        <v>4.5036732451716688E-2</v>
      </c>
      <c r="J6" s="47">
        <f>1-SUM('FoIPMbDT-NOx-white'!J6,'FoIPMbDT-NOx-black'!J6,'FoIPMbDT-NOx-asian'!J6)</f>
        <v>4.5717719558944547E-2</v>
      </c>
      <c r="K6" s="47">
        <f>1-SUM('FoIPMbDT-NOx-white'!K6,'FoIPMbDT-NOx-black'!K6,'FoIPMbDT-NOx-asian'!K6)</f>
        <v>4.6398706666172074E-2</v>
      </c>
      <c r="L6" s="47">
        <f>1-SUM('FoIPMbDT-NOx-white'!L6,'FoIPMbDT-NOx-black'!L6,'FoIPMbDT-NOx-asian'!L6)</f>
        <v>4.7079693773399822E-2</v>
      </c>
      <c r="M6" s="47">
        <f>1-SUM('FoIPMbDT-NOx-white'!M6,'FoIPMbDT-NOx-black'!M6,'FoIPMbDT-NOx-asian'!M6)</f>
        <v>4.7824203162368573E-2</v>
      </c>
      <c r="N6" s="47">
        <f>1-SUM('FoIPMbDT-NOx-white'!N6,'FoIPMbDT-NOx-black'!N6,'FoIPMbDT-NOx-asian'!N6)</f>
        <v>4.8568712551336657E-2</v>
      </c>
      <c r="O6" s="47">
        <f>1-SUM('FoIPMbDT-NOx-white'!O6,'FoIPMbDT-NOx-black'!O6,'FoIPMbDT-NOx-asian'!O6)</f>
        <v>4.9313221940304741E-2</v>
      </c>
      <c r="P6" s="47">
        <f>1-SUM('FoIPMbDT-NOx-white'!P6,'FoIPMbDT-NOx-black'!P6,'FoIPMbDT-NOx-asian'!P6)</f>
        <v>5.0057731329273047E-2</v>
      </c>
      <c r="Q6" s="47">
        <f>1-SUM('FoIPMbDT-NOx-white'!Q6,'FoIPMbDT-NOx-black'!Q6,'FoIPMbDT-NOx-asian'!Q6)</f>
        <v>5.0802240718241132E-2</v>
      </c>
      <c r="R6" s="47">
        <f>1-SUM('FoIPMbDT-NOx-white'!R6,'FoIPMbDT-NOx-black'!R6,'FoIPMbDT-NOx-asian'!R6)</f>
        <v>5.1603722832092358E-2</v>
      </c>
      <c r="S6" s="47">
        <f>1-SUM('FoIPMbDT-NOx-white'!S6,'FoIPMbDT-NOx-black'!S6,'FoIPMbDT-NOx-asian'!S6)</f>
        <v>5.2405204945943584E-2</v>
      </c>
      <c r="T6" s="47">
        <f>1-SUM('FoIPMbDT-NOx-white'!T6,'FoIPMbDT-NOx-black'!T6,'FoIPMbDT-NOx-asian'!T6)</f>
        <v>5.3206687059795033E-2</v>
      </c>
      <c r="U6" s="47">
        <f>1-SUM('FoIPMbDT-NOx-white'!U6,'FoIPMbDT-NOx-black'!U6,'FoIPMbDT-NOx-asian'!U6)</f>
        <v>5.4008169173646259E-2</v>
      </c>
      <c r="V6" s="47">
        <f>1-SUM('FoIPMbDT-NOx-white'!V6,'FoIPMbDT-NOx-black'!V6,'FoIPMbDT-NOx-asian'!V6)</f>
        <v>5.4809651287496819E-2</v>
      </c>
      <c r="W6" s="47">
        <f>1-SUM('FoIPMbDT-NOx-white'!W6,'FoIPMbDT-NOx-black'!W6,'FoIPMbDT-NOx-asian'!W6)</f>
        <v>5.5650668109321288E-2</v>
      </c>
      <c r="X6" s="47">
        <f>1-SUM('FoIPMbDT-NOx-white'!X6,'FoIPMbDT-NOx-black'!X6,'FoIPMbDT-NOx-asian'!X6)</f>
        <v>5.6491684931146979E-2</v>
      </c>
      <c r="Y6" s="47">
        <f>1-SUM('FoIPMbDT-NOx-white'!Y6,'FoIPMbDT-NOx-black'!Y6,'FoIPMbDT-NOx-asian'!Y6)</f>
        <v>5.7332701752971671E-2</v>
      </c>
      <c r="Z6" s="47">
        <f>1-SUM('FoIPMbDT-NOx-white'!Z6,'FoIPMbDT-NOx-black'!Z6,'FoIPMbDT-NOx-asian'!Z6)</f>
        <v>5.8173718574796141E-2</v>
      </c>
      <c r="AA6" s="47">
        <f>1-SUM('FoIPMbDT-NOx-white'!AA6,'FoIPMbDT-NOx-black'!AA6,'FoIPMbDT-NOx-asian'!AA6)</f>
        <v>5.9014735396620943E-2</v>
      </c>
      <c r="AB6" s="47">
        <f>1-SUM('FoIPMbDT-NOx-white'!AB6,'FoIPMbDT-NOx-black'!AB6,'FoIPMbDT-NOx-asian'!AB6)</f>
        <v>5.9878998378742554E-2</v>
      </c>
      <c r="AC6" s="47">
        <f>1-SUM('FoIPMbDT-NOx-white'!AC6,'FoIPMbDT-NOx-black'!AC6,'FoIPMbDT-NOx-asian'!AC6)</f>
        <v>6.0743261360863166E-2</v>
      </c>
      <c r="AD6" s="47">
        <f>1-SUM('FoIPMbDT-NOx-white'!AD6,'FoIPMbDT-NOx-black'!AD6,'FoIPMbDT-NOx-asian'!AD6)</f>
        <v>6.1607524342983999E-2</v>
      </c>
      <c r="AE6" s="47">
        <f>1-SUM('FoIPMbDT-NOx-white'!AE6,'FoIPMbDT-NOx-black'!AE6,'FoIPMbDT-NOx-asian'!AE6)</f>
        <v>6.2471787325104611E-2</v>
      </c>
      <c r="AF6" s="47">
        <f>1-SUM('FoIPMbDT-NOx-white'!AF6,'FoIPMbDT-NOx-black'!AF6,'FoIPMbDT-NOx-asian'!AF6)</f>
        <v>6.3336050307225111E-2</v>
      </c>
    </row>
    <row r="7" spans="1:32" x14ac:dyDescent="0.35">
      <c r="A7" s="1" t="s">
        <v>5162</v>
      </c>
      <c r="B7" s="47">
        <f>1-SUM('FoIPMbDT-NOx-white'!B7,'FoIPMbDT-NOx-black'!B7,'FoIPMbDT-NOx-asian'!B7)</f>
        <v>3.5971086913424988E-2</v>
      </c>
      <c r="C7" s="47">
        <f>1-SUM('FoIPMbDT-NOx-white'!C7,'FoIPMbDT-NOx-black'!C7,'FoIPMbDT-NOx-asian'!C7)</f>
        <v>3.7047641746631443E-2</v>
      </c>
      <c r="D7" s="47">
        <f>1-SUM('FoIPMbDT-NOx-white'!D7,'FoIPMbDT-NOx-black'!D7,'FoIPMbDT-NOx-asian'!D7)</f>
        <v>3.8124196579838232E-2</v>
      </c>
      <c r="E7" s="47">
        <f>1-SUM('FoIPMbDT-NOx-white'!E7,'FoIPMbDT-NOx-black'!E7,'FoIPMbDT-NOx-asian'!E7)</f>
        <v>3.920075141304602E-2</v>
      </c>
      <c r="F7" s="47">
        <f>1-SUM('FoIPMbDT-NOx-white'!F7,'FoIPMbDT-NOx-black'!F7,'FoIPMbDT-NOx-asian'!F7)</f>
        <v>4.0277306246252809E-2</v>
      </c>
      <c r="G7" s="47">
        <f>1-SUM('FoIPMbDT-NOx-white'!G7,'FoIPMbDT-NOx-black'!G7,'FoIPMbDT-NOx-asian'!G7)</f>
        <v>4.1353861079459153E-2</v>
      </c>
      <c r="H7" s="47">
        <f>1-SUM('FoIPMbDT-NOx-white'!H7,'FoIPMbDT-NOx-black'!H7,'FoIPMbDT-NOx-asian'!H7)</f>
        <v>4.2054399831431666E-2</v>
      </c>
      <c r="I7" s="47">
        <f>1-SUM('FoIPMbDT-NOx-white'!I7,'FoIPMbDT-NOx-black'!I7,'FoIPMbDT-NOx-asian'!I7)</f>
        <v>4.27549385834044E-2</v>
      </c>
      <c r="J7" s="47">
        <f>1-SUM('FoIPMbDT-NOx-white'!J7,'FoIPMbDT-NOx-black'!J7,'FoIPMbDT-NOx-asian'!J7)</f>
        <v>4.3455477335377246E-2</v>
      </c>
      <c r="K7" s="47">
        <f>1-SUM('FoIPMbDT-NOx-white'!K7,'FoIPMbDT-NOx-black'!K7,'FoIPMbDT-NOx-asian'!K7)</f>
        <v>4.4156016087349981E-2</v>
      </c>
      <c r="L7" s="47">
        <f>1-SUM('FoIPMbDT-NOx-white'!L7,'FoIPMbDT-NOx-black'!L7,'FoIPMbDT-NOx-asian'!L7)</f>
        <v>4.4856554839322715E-2</v>
      </c>
      <c r="M7" s="47">
        <f>1-SUM('FoIPMbDT-NOx-white'!M7,'FoIPMbDT-NOx-black'!M7,'FoIPMbDT-NOx-asian'!M7)</f>
        <v>4.5621530624915141E-2</v>
      </c>
      <c r="N7" s="47">
        <f>1-SUM('FoIPMbDT-NOx-white'!N7,'FoIPMbDT-NOx-black'!N7,'FoIPMbDT-NOx-asian'!N7)</f>
        <v>4.6386506410507122E-2</v>
      </c>
      <c r="O7" s="47">
        <f>1-SUM('FoIPMbDT-NOx-white'!O7,'FoIPMbDT-NOx-black'!O7,'FoIPMbDT-NOx-asian'!O7)</f>
        <v>4.7151482196098882E-2</v>
      </c>
      <c r="P7" s="47">
        <f>1-SUM('FoIPMbDT-NOx-white'!P7,'FoIPMbDT-NOx-black'!P7,'FoIPMbDT-NOx-asian'!P7)</f>
        <v>4.7916457981690974E-2</v>
      </c>
      <c r="Q7" s="47">
        <f>1-SUM('FoIPMbDT-NOx-white'!Q7,'FoIPMbDT-NOx-black'!Q7,'FoIPMbDT-NOx-asian'!Q7)</f>
        <v>4.8681433767282734E-2</v>
      </c>
      <c r="R7" s="47">
        <f>1-SUM('FoIPMbDT-NOx-white'!R7,'FoIPMbDT-NOx-black'!R7,'FoIPMbDT-NOx-asian'!R7)</f>
        <v>4.9504559166780981E-2</v>
      </c>
      <c r="S7" s="47">
        <f>1-SUM('FoIPMbDT-NOx-white'!S7,'FoIPMbDT-NOx-black'!S7,'FoIPMbDT-NOx-asian'!S7)</f>
        <v>5.0327684566279118E-2</v>
      </c>
      <c r="T7" s="47">
        <f>1-SUM('FoIPMbDT-NOx-white'!T7,'FoIPMbDT-NOx-black'!T7,'FoIPMbDT-NOx-asian'!T7)</f>
        <v>5.1150809965777477E-2</v>
      </c>
      <c r="U7" s="47">
        <f>1-SUM('FoIPMbDT-NOx-white'!U7,'FoIPMbDT-NOx-black'!U7,'FoIPMbDT-NOx-asian'!U7)</f>
        <v>5.1973935365275836E-2</v>
      </c>
      <c r="V7" s="47">
        <f>1-SUM('FoIPMbDT-NOx-white'!V7,'FoIPMbDT-NOx-black'!V7,'FoIPMbDT-NOx-asian'!V7)</f>
        <v>5.2797060764773418E-2</v>
      </c>
      <c r="W7" s="47">
        <f>1-SUM('FoIPMbDT-NOx-white'!W7,'FoIPMbDT-NOx-black'!W7,'FoIPMbDT-NOx-asian'!W7)</f>
        <v>5.3660743036815561E-2</v>
      </c>
      <c r="X7" s="47">
        <f>1-SUM('FoIPMbDT-NOx-white'!X7,'FoIPMbDT-NOx-black'!X7,'FoIPMbDT-NOx-asian'!X7)</f>
        <v>5.4524425308858704E-2</v>
      </c>
      <c r="Y7" s="47">
        <f>1-SUM('FoIPMbDT-NOx-white'!Y7,'FoIPMbDT-NOx-black'!Y7,'FoIPMbDT-NOx-asian'!Y7)</f>
        <v>5.538810758090118E-2</v>
      </c>
      <c r="Z7" s="47">
        <f>1-SUM('FoIPMbDT-NOx-white'!Z7,'FoIPMbDT-NOx-black'!Z7,'FoIPMbDT-NOx-asian'!Z7)</f>
        <v>5.6251789852943213E-2</v>
      </c>
      <c r="AA7" s="47">
        <f>1-SUM('FoIPMbDT-NOx-white'!AA7,'FoIPMbDT-NOx-black'!AA7,'FoIPMbDT-NOx-asian'!AA7)</f>
        <v>5.7115472124985578E-2</v>
      </c>
      <c r="AB7" s="47">
        <f>1-SUM('FoIPMbDT-NOx-white'!AB7,'FoIPMbDT-NOx-black'!AB7,'FoIPMbDT-NOx-asian'!AB7)</f>
        <v>5.8002957562960811E-2</v>
      </c>
      <c r="AC7" s="47">
        <f>1-SUM('FoIPMbDT-NOx-white'!AC7,'FoIPMbDT-NOx-black'!AC7,'FoIPMbDT-NOx-asian'!AC7)</f>
        <v>5.8890443000934711E-2</v>
      </c>
      <c r="AD7" s="47">
        <f>1-SUM('FoIPMbDT-NOx-white'!AD7,'FoIPMbDT-NOx-black'!AD7,'FoIPMbDT-NOx-asian'!AD7)</f>
        <v>5.9777928438909056E-2</v>
      </c>
      <c r="AE7" s="47">
        <f>1-SUM('FoIPMbDT-NOx-white'!AE7,'FoIPMbDT-NOx-black'!AE7,'FoIPMbDT-NOx-asian'!AE7)</f>
        <v>6.066541387688329E-2</v>
      </c>
      <c r="AF7" s="47">
        <f>1-SUM('FoIPMbDT-NOx-white'!AF7,'FoIPMbDT-NOx-black'!AF7,'FoIPMbDT-NOx-asian'!AF7)</f>
        <v>6.155289931485719E-2</v>
      </c>
    </row>
    <row r="8" spans="1:32" x14ac:dyDescent="0.35">
      <c r="A8" s="1" t="s">
        <v>5163</v>
      </c>
      <c r="B8" s="47">
        <f>1-SUM('FoIPMbDT-NOx-white'!B8,'FoIPMbDT-NOx-black'!B8,'FoIPMbDT-NOx-asian'!B8)</f>
        <v>3.9911429892657835E-2</v>
      </c>
      <c r="C8" s="47">
        <f>1-SUM('FoIPMbDT-NOx-white'!C8,'FoIPMbDT-NOx-black'!C8,'FoIPMbDT-NOx-asian'!C8)</f>
        <v>4.1022624587713552E-2</v>
      </c>
      <c r="D8" s="47">
        <f>1-SUM('FoIPMbDT-NOx-white'!D8,'FoIPMbDT-NOx-black'!D8,'FoIPMbDT-NOx-asian'!D8)</f>
        <v>4.2133819282769602E-2</v>
      </c>
      <c r="E8" s="47">
        <f>1-SUM('FoIPMbDT-NOx-white'!E8,'FoIPMbDT-NOx-black'!E8,'FoIPMbDT-NOx-asian'!E8)</f>
        <v>4.3245013977826541E-2</v>
      </c>
      <c r="F8" s="47">
        <f>1-SUM('FoIPMbDT-NOx-white'!F8,'FoIPMbDT-NOx-black'!F8,'FoIPMbDT-NOx-asian'!F8)</f>
        <v>4.435620867288248E-2</v>
      </c>
      <c r="G8" s="47">
        <f>1-SUM('FoIPMbDT-NOx-white'!G8,'FoIPMbDT-NOx-black'!G8,'FoIPMbDT-NOx-asian'!G8)</f>
        <v>4.5467403367937975E-2</v>
      </c>
      <c r="H8" s="47">
        <f>1-SUM('FoIPMbDT-NOx-white'!H8,'FoIPMbDT-NOx-black'!H8,'FoIPMbDT-NOx-asian'!H8)</f>
        <v>4.6191249288477731E-2</v>
      </c>
      <c r="I8" s="47">
        <f>1-SUM('FoIPMbDT-NOx-white'!I8,'FoIPMbDT-NOx-black'!I8,'FoIPMbDT-NOx-asian'!I8)</f>
        <v>4.6915095209017599E-2</v>
      </c>
      <c r="J8" s="47">
        <f>1-SUM('FoIPMbDT-NOx-white'!J8,'FoIPMbDT-NOx-black'!J8,'FoIPMbDT-NOx-asian'!J8)</f>
        <v>4.7638941129557688E-2</v>
      </c>
      <c r="K8" s="47">
        <f>1-SUM('FoIPMbDT-NOx-white'!K8,'FoIPMbDT-NOx-black'!K8,'FoIPMbDT-NOx-asian'!K8)</f>
        <v>4.8362787050097555E-2</v>
      </c>
      <c r="L8" s="47">
        <f>1-SUM('FoIPMbDT-NOx-white'!L8,'FoIPMbDT-NOx-black'!L8,'FoIPMbDT-NOx-asian'!L8)</f>
        <v>4.9086632970637534E-2</v>
      </c>
      <c r="M8" s="47">
        <f>1-SUM('FoIPMbDT-NOx-white'!M8,'FoIPMbDT-NOx-black'!M8,'FoIPMbDT-NOx-asian'!M8)</f>
        <v>4.9875451229055234E-2</v>
      </c>
      <c r="N8" s="47">
        <f>1-SUM('FoIPMbDT-NOx-white'!N8,'FoIPMbDT-NOx-black'!N8,'FoIPMbDT-NOx-asian'!N8)</f>
        <v>5.066426948747238E-2</v>
      </c>
      <c r="O8" s="47">
        <f>1-SUM('FoIPMbDT-NOx-white'!O8,'FoIPMbDT-NOx-black'!O8,'FoIPMbDT-NOx-asian'!O8)</f>
        <v>5.1453087745889414E-2</v>
      </c>
      <c r="P8" s="47">
        <f>1-SUM('FoIPMbDT-NOx-white'!P8,'FoIPMbDT-NOx-black'!P8,'FoIPMbDT-NOx-asian'!P8)</f>
        <v>5.2241906004306782E-2</v>
      </c>
      <c r="Q8" s="47">
        <f>1-SUM('FoIPMbDT-NOx-white'!Q8,'FoIPMbDT-NOx-black'!Q8,'FoIPMbDT-NOx-asian'!Q8)</f>
        <v>5.3030724262723816E-2</v>
      </c>
      <c r="R8" s="47">
        <f>1-SUM('FoIPMbDT-NOx-white'!R8,'FoIPMbDT-NOx-black'!R8,'FoIPMbDT-NOx-asian'!R8)</f>
        <v>5.3878521058149609E-2</v>
      </c>
      <c r="S8" s="47">
        <f>1-SUM('FoIPMbDT-NOx-white'!S8,'FoIPMbDT-NOx-black'!S8,'FoIPMbDT-NOx-asian'!S8)</f>
        <v>5.4726317853575401E-2</v>
      </c>
      <c r="T8" s="47">
        <f>1-SUM('FoIPMbDT-NOx-white'!T8,'FoIPMbDT-NOx-black'!T8,'FoIPMbDT-NOx-asian'!T8)</f>
        <v>5.5574114649001416E-2</v>
      </c>
      <c r="U8" s="47">
        <f>1-SUM('FoIPMbDT-NOx-white'!U8,'FoIPMbDT-NOx-black'!U8,'FoIPMbDT-NOx-asian'!U8)</f>
        <v>5.642191144442732E-2</v>
      </c>
      <c r="V8" s="47">
        <f>1-SUM('FoIPMbDT-NOx-white'!V8,'FoIPMbDT-NOx-black'!V8,'FoIPMbDT-NOx-asian'!V8)</f>
        <v>5.7269708239852446E-2</v>
      </c>
      <c r="W8" s="47">
        <f>1-SUM('FoIPMbDT-NOx-white'!W8,'FoIPMbDT-NOx-black'!W8,'FoIPMbDT-NOx-asian'!W8)</f>
        <v>5.8158632318898174E-2</v>
      </c>
      <c r="X8" s="47">
        <f>1-SUM('FoIPMbDT-NOx-white'!X8,'FoIPMbDT-NOx-black'!X8,'FoIPMbDT-NOx-asian'!X8)</f>
        <v>5.9047556397945233E-2</v>
      </c>
      <c r="Y8" s="47">
        <f>1-SUM('FoIPMbDT-NOx-white'!Y8,'FoIPMbDT-NOx-black'!Y8,'FoIPMbDT-NOx-asian'!Y8)</f>
        <v>5.9936480476991516E-2</v>
      </c>
      <c r="Z8" s="47">
        <f>1-SUM('FoIPMbDT-NOx-white'!Z8,'FoIPMbDT-NOx-black'!Z8,'FoIPMbDT-NOx-asian'!Z8)</f>
        <v>6.0825404556037244E-2</v>
      </c>
      <c r="AA8" s="47">
        <f>1-SUM('FoIPMbDT-NOx-white'!AA8,'FoIPMbDT-NOx-black'!AA8,'FoIPMbDT-NOx-asian'!AA8)</f>
        <v>6.1714328635083415E-2</v>
      </c>
      <c r="AB8" s="47">
        <f>1-SUM('FoIPMbDT-NOx-white'!AB8,'FoIPMbDT-NOx-black'!AB8,'FoIPMbDT-NOx-asian'!AB8)</f>
        <v>6.262728557601549E-2</v>
      </c>
      <c r="AC8" s="47">
        <f>1-SUM('FoIPMbDT-NOx-white'!AC8,'FoIPMbDT-NOx-black'!AC8,'FoIPMbDT-NOx-asian'!AC8)</f>
        <v>6.3540242516946566E-2</v>
      </c>
      <c r="AD8" s="47">
        <f>1-SUM('FoIPMbDT-NOx-white'!AD8,'FoIPMbDT-NOx-black'!AD8,'FoIPMbDT-NOx-asian'!AD8)</f>
        <v>6.4453199457877752E-2</v>
      </c>
      <c r="AE8" s="47">
        <f>1-SUM('FoIPMbDT-NOx-white'!AE8,'FoIPMbDT-NOx-black'!AE8,'FoIPMbDT-NOx-asian'!AE8)</f>
        <v>6.536615639880905E-2</v>
      </c>
      <c r="AF8" s="47">
        <f>1-SUM('FoIPMbDT-NOx-white'!AF8,'FoIPMbDT-NOx-black'!AF8,'FoIPMbDT-NOx-asian'!AF8)</f>
        <v>6.6279113339740015E-2</v>
      </c>
    </row>
    <row r="9" spans="1:32" x14ac:dyDescent="0.35">
      <c r="A9" s="1" t="s">
        <v>5148</v>
      </c>
      <c r="B9" s="47">
        <f>1-SUM('FoIPMbDT-NOx-white'!B9,'FoIPMbDT-NOx-black'!B9,'FoIPMbDT-NOx-asian'!B9)</f>
        <v>3.8425909606448427E-2</v>
      </c>
      <c r="C9" s="47">
        <f>1-SUM('FoIPMbDT-NOx-white'!C9,'FoIPMbDT-NOx-black'!C9,'FoIPMbDT-NOx-asian'!C9)</f>
        <v>3.9475679332610647E-2</v>
      </c>
      <c r="D9" s="47">
        <f>1-SUM('FoIPMbDT-NOx-white'!D9,'FoIPMbDT-NOx-black'!D9,'FoIPMbDT-NOx-asian'!D9)</f>
        <v>4.0525449058773311E-2</v>
      </c>
      <c r="E9" s="47">
        <f>1-SUM('FoIPMbDT-NOx-white'!E9,'FoIPMbDT-NOx-black'!E9,'FoIPMbDT-NOx-asian'!E9)</f>
        <v>4.1575218784936863E-2</v>
      </c>
      <c r="F9" s="47">
        <f>1-SUM('FoIPMbDT-NOx-white'!F9,'FoIPMbDT-NOx-black'!F9,'FoIPMbDT-NOx-asian'!F9)</f>
        <v>4.2624988511099526E-2</v>
      </c>
      <c r="G9" s="47">
        <f>1-SUM('FoIPMbDT-NOx-white'!G9,'FoIPMbDT-NOx-black'!G9,'FoIPMbDT-NOx-asian'!G9)</f>
        <v>4.3674758237261746E-2</v>
      </c>
      <c r="H9" s="47">
        <f>1-SUM('FoIPMbDT-NOx-white'!H9,'FoIPMbDT-NOx-black'!H9,'FoIPMbDT-NOx-asian'!H9)</f>
        <v>4.435574534448905E-2</v>
      </c>
      <c r="I9" s="47">
        <f>1-SUM('FoIPMbDT-NOx-white'!I9,'FoIPMbDT-NOx-black'!I9,'FoIPMbDT-NOx-asian'!I9)</f>
        <v>4.5036732451716688E-2</v>
      </c>
      <c r="J9" s="47">
        <f>1-SUM('FoIPMbDT-NOx-white'!J9,'FoIPMbDT-NOx-black'!J9,'FoIPMbDT-NOx-asian'!J9)</f>
        <v>4.5717719558944547E-2</v>
      </c>
      <c r="K9" s="47">
        <f>1-SUM('FoIPMbDT-NOx-white'!K9,'FoIPMbDT-NOx-black'!K9,'FoIPMbDT-NOx-asian'!K9)</f>
        <v>4.6398706666172074E-2</v>
      </c>
      <c r="L9" s="47">
        <f>1-SUM('FoIPMbDT-NOx-white'!L9,'FoIPMbDT-NOx-black'!L9,'FoIPMbDT-NOx-asian'!L9)</f>
        <v>4.7079693773399822E-2</v>
      </c>
      <c r="M9" s="47">
        <f>1-SUM('FoIPMbDT-NOx-white'!M9,'FoIPMbDT-NOx-black'!M9,'FoIPMbDT-NOx-asian'!M9)</f>
        <v>4.7824203162368573E-2</v>
      </c>
      <c r="N9" s="47">
        <f>1-SUM('FoIPMbDT-NOx-white'!N9,'FoIPMbDT-NOx-black'!N9,'FoIPMbDT-NOx-asian'!N9)</f>
        <v>4.8568712551336657E-2</v>
      </c>
      <c r="O9" s="47">
        <f>1-SUM('FoIPMbDT-NOx-white'!O9,'FoIPMbDT-NOx-black'!O9,'FoIPMbDT-NOx-asian'!O9)</f>
        <v>4.9313221940304741E-2</v>
      </c>
      <c r="P9" s="47">
        <f>1-SUM('FoIPMbDT-NOx-white'!P9,'FoIPMbDT-NOx-black'!P9,'FoIPMbDT-NOx-asian'!P9)</f>
        <v>5.0057731329273047E-2</v>
      </c>
      <c r="Q9" s="47">
        <f>1-SUM('FoIPMbDT-NOx-white'!Q9,'FoIPMbDT-NOx-black'!Q9,'FoIPMbDT-NOx-asian'!Q9)</f>
        <v>5.0802240718241132E-2</v>
      </c>
      <c r="R9" s="47">
        <f>1-SUM('FoIPMbDT-NOx-white'!R9,'FoIPMbDT-NOx-black'!R9,'FoIPMbDT-NOx-asian'!R9)</f>
        <v>5.1603722832092358E-2</v>
      </c>
      <c r="S9" s="47">
        <f>1-SUM('FoIPMbDT-NOx-white'!S9,'FoIPMbDT-NOx-black'!S9,'FoIPMbDT-NOx-asian'!S9)</f>
        <v>5.2405204945943584E-2</v>
      </c>
      <c r="T9" s="47">
        <f>1-SUM('FoIPMbDT-NOx-white'!T9,'FoIPMbDT-NOx-black'!T9,'FoIPMbDT-NOx-asian'!T9)</f>
        <v>5.3206687059795033E-2</v>
      </c>
      <c r="U9" s="47">
        <f>1-SUM('FoIPMbDT-NOx-white'!U9,'FoIPMbDT-NOx-black'!U9,'FoIPMbDT-NOx-asian'!U9)</f>
        <v>5.4008169173646259E-2</v>
      </c>
      <c r="V9" s="47">
        <f>1-SUM('FoIPMbDT-NOx-white'!V9,'FoIPMbDT-NOx-black'!V9,'FoIPMbDT-NOx-asian'!V9)</f>
        <v>5.4809651287496819E-2</v>
      </c>
      <c r="W9" s="47">
        <f>1-SUM('FoIPMbDT-NOx-white'!W9,'FoIPMbDT-NOx-black'!W9,'FoIPMbDT-NOx-asian'!W9)</f>
        <v>5.5650668109321288E-2</v>
      </c>
      <c r="X9" s="47">
        <f>1-SUM('FoIPMbDT-NOx-white'!X9,'FoIPMbDT-NOx-black'!X9,'FoIPMbDT-NOx-asian'!X9)</f>
        <v>5.6491684931146979E-2</v>
      </c>
      <c r="Y9" s="47">
        <f>1-SUM('FoIPMbDT-NOx-white'!Y9,'FoIPMbDT-NOx-black'!Y9,'FoIPMbDT-NOx-asian'!Y9)</f>
        <v>5.7332701752971671E-2</v>
      </c>
      <c r="Z9" s="47">
        <f>1-SUM('FoIPMbDT-NOx-white'!Z9,'FoIPMbDT-NOx-black'!Z9,'FoIPMbDT-NOx-asian'!Z9)</f>
        <v>5.8173718574796141E-2</v>
      </c>
      <c r="AA9" s="47">
        <f>1-SUM('FoIPMbDT-NOx-white'!AA9,'FoIPMbDT-NOx-black'!AA9,'FoIPMbDT-NOx-asian'!AA9)</f>
        <v>5.9014735396620943E-2</v>
      </c>
      <c r="AB9" s="47">
        <f>1-SUM('FoIPMbDT-NOx-white'!AB9,'FoIPMbDT-NOx-black'!AB9,'FoIPMbDT-NOx-asian'!AB9)</f>
        <v>5.9878998378742554E-2</v>
      </c>
      <c r="AC9" s="47">
        <f>1-SUM('FoIPMbDT-NOx-white'!AC9,'FoIPMbDT-NOx-black'!AC9,'FoIPMbDT-NOx-asian'!AC9)</f>
        <v>6.0743261360863166E-2</v>
      </c>
      <c r="AD9" s="47">
        <f>1-SUM('FoIPMbDT-NOx-white'!AD9,'FoIPMbDT-NOx-black'!AD9,'FoIPMbDT-NOx-asian'!AD9)</f>
        <v>6.1607524342983999E-2</v>
      </c>
      <c r="AE9" s="47">
        <f>1-SUM('FoIPMbDT-NOx-white'!AE9,'FoIPMbDT-NOx-black'!AE9,'FoIPMbDT-NOx-asian'!AE9)</f>
        <v>6.2471787325104611E-2</v>
      </c>
      <c r="AF9" s="47">
        <f>1-SUM('FoIPMbDT-NOx-white'!AF9,'FoIPMbDT-NOx-black'!AF9,'FoIPMbDT-NOx-asian'!AF9)</f>
        <v>6.3336050307225111E-2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0E32E-A157-44E6-8A21-76C7BFAFC85E}">
  <sheetPr>
    <tabColor theme="4" tint="-0.249977111117893"/>
  </sheetPr>
  <dimension ref="A1:AF9"/>
  <sheetViews>
    <sheetView workbookViewId="0"/>
  </sheetViews>
  <sheetFormatPr defaultRowHeight="14.5" x14ac:dyDescent="0.35"/>
  <cols>
    <col min="1" max="1" width="34.7265625" customWidth="1"/>
    <col min="2" max="2" width="13.1796875" customWidth="1"/>
  </cols>
  <sheetData>
    <row r="1" spans="1:32" x14ac:dyDescent="0.35">
      <c r="B1" s="43">
        <v>2020</v>
      </c>
      <c r="C1">
        <v>2021</v>
      </c>
      <c r="D1" s="43">
        <v>2022</v>
      </c>
      <c r="E1">
        <v>2023</v>
      </c>
      <c r="F1" s="43">
        <v>2024</v>
      </c>
      <c r="G1">
        <v>2025</v>
      </c>
      <c r="H1" s="43">
        <v>2026</v>
      </c>
      <c r="I1">
        <v>2027</v>
      </c>
      <c r="J1" s="43">
        <v>2028</v>
      </c>
      <c r="K1">
        <v>2029</v>
      </c>
      <c r="L1" s="43">
        <v>2030</v>
      </c>
      <c r="M1">
        <v>2031</v>
      </c>
      <c r="N1" s="43">
        <v>2032</v>
      </c>
      <c r="O1">
        <v>2033</v>
      </c>
      <c r="P1" s="43">
        <v>2034</v>
      </c>
      <c r="Q1">
        <v>2035</v>
      </c>
      <c r="R1" s="43">
        <v>2036</v>
      </c>
      <c r="S1">
        <v>2037</v>
      </c>
      <c r="T1" s="43">
        <v>2038</v>
      </c>
      <c r="U1">
        <v>2039</v>
      </c>
      <c r="V1" s="43">
        <v>2040</v>
      </c>
      <c r="W1">
        <v>2041</v>
      </c>
      <c r="X1" s="43">
        <v>2042</v>
      </c>
      <c r="Y1">
        <v>2043</v>
      </c>
      <c r="Z1" s="43">
        <v>2044</v>
      </c>
      <c r="AA1">
        <v>2045</v>
      </c>
      <c r="AB1" s="43">
        <v>2046</v>
      </c>
      <c r="AC1">
        <v>2047</v>
      </c>
      <c r="AD1" s="43">
        <v>2048</v>
      </c>
      <c r="AE1">
        <v>2049</v>
      </c>
      <c r="AF1" s="43">
        <v>2050</v>
      </c>
    </row>
    <row r="2" spans="1:32" x14ac:dyDescent="0.35">
      <c r="A2" s="1" t="s">
        <v>5157</v>
      </c>
      <c r="B2" s="46">
        <f>SUMPRODUCT('First Year Calculations'!J:J,'First Year Calculations'!$P:$P)</f>
        <v>0.15656101784205639</v>
      </c>
      <c r="C2">
        <f>IF(Projections!C$32&gt;=0,$B2+(1-$B2)*Projections!C$32,$B2+$B2*Projections!C$32)</f>
        <v>0.15849122944750565</v>
      </c>
      <c r="D2">
        <f>IF(Projections!D$32&gt;=0,$B2+(1-$B2)*Projections!D$32,$B2+$B2*Projections!D$32)</f>
        <v>0.16042144105295444</v>
      </c>
      <c r="E2">
        <f>IF(Projections!E$32&gt;=0,$B2+(1-$B2)*Projections!E$32,$B2+$B2*Projections!E$32)</f>
        <v>0.16235165265840326</v>
      </c>
      <c r="F2">
        <f>IF(Projections!F$32&gt;=0,$B2+(1-$B2)*Projections!F$32,$B2+$B2*Projections!F$32)</f>
        <v>0.16428186426385205</v>
      </c>
      <c r="G2">
        <f>IF(Projections!G$32&gt;=0,$B2+(1-$B2)*Projections!G$32,$B2+$B2*Projections!G$32)</f>
        <v>0.16621207586930131</v>
      </c>
      <c r="H2">
        <f>IF(Projections!H$32&gt;=0,$B2+(1-$B2)*Projections!H$32,$B2+$B2*Projections!H$32)</f>
        <v>0.1683960751591391</v>
      </c>
      <c r="I2">
        <f>IF(Projections!I$32&gt;=0,$B2+(1-$B2)*Projections!I$32,$B2+$B2*Projections!I$32)</f>
        <v>0.17058007444897597</v>
      </c>
      <c r="J2">
        <f>IF(Projections!J$32&gt;=0,$B2+(1-$B2)*Projections!J$32,$B2+$B2*Projections!J$32)</f>
        <v>0.17276407373881378</v>
      </c>
      <c r="K2">
        <f>IF(Projections!K$32&gt;=0,$B2+(1-$B2)*Projections!K$32,$B2+$B2*Projections!K$32)</f>
        <v>0.17494807302865156</v>
      </c>
      <c r="L2">
        <f>IF(Projections!L$32&gt;=0,$B2+(1-$B2)*Projections!L$32,$B2+$B2*Projections!L$32)</f>
        <v>0.17713207231848843</v>
      </c>
      <c r="M2">
        <f>IF(Projections!M$32&gt;=0,$B2+(1-$B2)*Projections!M$32,$B2+$B2*Projections!M$32)</f>
        <v>0.17940543934652167</v>
      </c>
      <c r="N2">
        <f>IF(Projections!N$32&gt;=0,$B2+(1-$B2)*Projections!N$32,$B2+$B2*Projections!N$32)</f>
        <v>0.18167880637455494</v>
      </c>
      <c r="O2">
        <f>IF(Projections!O$32&gt;=0,$B2+(1-$B2)*Projections!O$32,$B2+$B2*Projections!O$32)</f>
        <v>0.18395217340258818</v>
      </c>
      <c r="P2">
        <f>IF(Projections!P$32&gt;=0,$B2+(1-$B2)*Projections!P$32,$B2+$B2*Projections!P$32)</f>
        <v>0.18622554043062145</v>
      </c>
      <c r="Q2">
        <f>IF(Projections!Q$32&gt;=0,$B2+(1-$B2)*Projections!Q$32,$B2+$B2*Projections!Q$32)</f>
        <v>0.18849890745865469</v>
      </c>
      <c r="R2">
        <f>IF(Projections!R$32&gt;=0,$B2+(1-$B2)*Projections!R$32,$B2+$B2*Projections!R$32)</f>
        <v>0.19081306275356252</v>
      </c>
      <c r="S2">
        <f>IF(Projections!S$32&gt;=0,$B2+(1-$B2)*Projections!S$32,$B2+$B2*Projections!S$32)</f>
        <v>0.19312721804847033</v>
      </c>
      <c r="T2">
        <f>IF(Projections!T$32&gt;=0,$B2+(1-$B2)*Projections!T$32,$B2+$B2*Projections!T$32)</f>
        <v>0.19544137334337816</v>
      </c>
      <c r="U2">
        <f>IF(Projections!U$32&gt;=0,$B2+(1-$B2)*Projections!U$32,$B2+$B2*Projections!U$32)</f>
        <v>0.19775552863828597</v>
      </c>
      <c r="V2">
        <f>IF(Projections!V$32&gt;=0,$B2+(1-$B2)*Projections!V$32,$B2+$B2*Projections!V$32)</f>
        <v>0.2000696839331938</v>
      </c>
      <c r="W2">
        <f>IF(Projections!W$32&gt;=0,$B2+(1-$B2)*Projections!W$32,$B2+$B2*Projections!W$32)</f>
        <v>0.20233787953529464</v>
      </c>
      <c r="X2">
        <f>IF(Projections!X$32&gt;=0,$B2+(1-$B2)*Projections!X$32,$B2+$B2*Projections!X$32)</f>
        <v>0.20460607513739548</v>
      </c>
      <c r="Y2">
        <f>IF(Projections!Y$32&gt;=0,$B2+(1-$B2)*Projections!Y$32,$B2+$B2*Projections!Y$32)</f>
        <v>0.20687427073949721</v>
      </c>
      <c r="Z2">
        <f>IF(Projections!Z$32&gt;=0,$B2+(1-$B2)*Projections!Z$32,$B2+$B2*Projections!Z$32)</f>
        <v>0.209142466341599</v>
      </c>
      <c r="AA2">
        <f>IF(Projections!AA$32&gt;=0,$B2+(1-$B2)*Projections!AA$32,$B2+$B2*Projections!AA$32)</f>
        <v>0.21141066194370076</v>
      </c>
      <c r="AB2">
        <f>IF(Projections!AB$32&gt;=0,$B2+(1-$B2)*Projections!AB$32,$B2+$B2*Projections!AB$32)</f>
        <v>0.21354821814164654</v>
      </c>
      <c r="AC2">
        <f>IF(Projections!AC$32&gt;=0,$B2+(1-$B2)*Projections!AC$32,$B2+$B2*Projections!AC$32)</f>
        <v>0.21568577433959232</v>
      </c>
      <c r="AD2">
        <f>IF(Projections!AD$32&gt;=0,$B2+(1-$B2)*Projections!AD$32,$B2+$B2*Projections!AD$32)</f>
        <v>0.21782333053753811</v>
      </c>
      <c r="AE2">
        <f>IF(Projections!AE$32&gt;=0,$B2+(1-$B2)*Projections!AE$32,$B2+$B2*Projections!AE$32)</f>
        <v>0.21996088673548386</v>
      </c>
      <c r="AF2">
        <f>IF(Projections!AF$32&gt;=0,$B2+(1-$B2)*Projections!AF$32,$B2+$B2*Projections!AF$32)</f>
        <v>0.22209844293342967</v>
      </c>
    </row>
    <row r="3" spans="1:32" x14ac:dyDescent="0.35">
      <c r="A3" s="1" t="s">
        <v>5158</v>
      </c>
      <c r="B3" s="46">
        <f>SUMPRODUCT('First Year Calculations'!J:J,'First Year Calculations'!$M:$M)</f>
        <v>0.12312363948512549</v>
      </c>
      <c r="C3">
        <f>IF(Projections!C$32&gt;=0,$B3+(1-$B3)*Projections!C$32,$B3+$B3*Projections!C$32)</f>
        <v>0.12513037259020382</v>
      </c>
      <c r="D3">
        <f>IF(Projections!D$32&gt;=0,$B3+(1-$B3)*Projections!D$32,$B3+$B3*Projections!D$32)</f>
        <v>0.12713710569528167</v>
      </c>
      <c r="E3">
        <f>IF(Projections!E$32&gt;=0,$B3+(1-$B3)*Projections!E$32,$B3+$B3*Projections!E$32)</f>
        <v>0.12914383880035954</v>
      </c>
      <c r="F3">
        <f>IF(Projections!F$32&gt;=0,$B3+(1-$B3)*Projections!F$32,$B3+$B3*Projections!F$32)</f>
        <v>0.13115057190543739</v>
      </c>
      <c r="G3">
        <f>IF(Projections!G$32&gt;=0,$B3+(1-$B3)*Projections!G$32,$B3+$B3*Projections!G$32)</f>
        <v>0.13315730501051573</v>
      </c>
      <c r="H3">
        <f>IF(Projections!H$32&gt;=0,$B3+(1-$B3)*Projections!H$32,$B3+$B3*Projections!H$32)</f>
        <v>0.13542788698402167</v>
      </c>
      <c r="I3">
        <f>IF(Projections!I$32&gt;=0,$B3+(1-$B3)*Projections!I$32,$B3+$B3*Projections!I$32)</f>
        <v>0.13769846895752666</v>
      </c>
      <c r="J3">
        <f>IF(Projections!J$32&gt;=0,$B3+(1-$B3)*Projections!J$32,$B3+$B3*Projections!J$32)</f>
        <v>0.13996905093103262</v>
      </c>
      <c r="K3">
        <f>IF(Projections!K$32&gt;=0,$B3+(1-$B3)*Projections!K$32,$B3+$B3*Projections!K$32)</f>
        <v>0.14223963290453856</v>
      </c>
      <c r="L3">
        <f>IF(Projections!L$32&gt;=0,$B3+(1-$B3)*Projections!L$32,$B3+$B3*Projections!L$32)</f>
        <v>0.14451021487804355</v>
      </c>
      <c r="M3">
        <f>IF(Projections!M$32&gt;=0,$B3+(1-$B3)*Projections!M$32,$B3+$B3*Projections!M$32)</f>
        <v>0.14687370749318926</v>
      </c>
      <c r="N3">
        <f>IF(Projections!N$32&gt;=0,$B3+(1-$B3)*Projections!N$32,$B3+$B3*Projections!N$32)</f>
        <v>0.14923720010833499</v>
      </c>
      <c r="O3">
        <f>IF(Projections!O$32&gt;=0,$B3+(1-$B3)*Projections!O$32,$B3+$B3*Projections!O$32)</f>
        <v>0.1516006927234807</v>
      </c>
      <c r="P3">
        <f>IF(Projections!P$32&gt;=0,$B3+(1-$B3)*Projections!P$32,$B3+$B3*Projections!P$32)</f>
        <v>0.15396418533862641</v>
      </c>
      <c r="Q3">
        <f>IF(Projections!Q$32&gt;=0,$B3+(1-$B3)*Projections!Q$32,$B3+$B3*Projections!Q$32)</f>
        <v>0.15632767795377212</v>
      </c>
      <c r="R3">
        <f>IF(Projections!R$32&gt;=0,$B3+(1-$B3)*Projections!R$32,$B3+$B3*Projections!R$32)</f>
        <v>0.15873357584987505</v>
      </c>
      <c r="S3">
        <f>IF(Projections!S$32&gt;=0,$B3+(1-$B3)*Projections!S$32,$B3+$B3*Projections!S$32)</f>
        <v>0.16113947374597798</v>
      </c>
      <c r="T3">
        <f>IF(Projections!T$32&gt;=0,$B3+(1-$B3)*Projections!T$32,$B3+$B3*Projections!T$32)</f>
        <v>0.16354537164208091</v>
      </c>
      <c r="U3">
        <f>IF(Projections!U$32&gt;=0,$B3+(1-$B3)*Projections!U$32,$B3+$B3*Projections!U$32)</f>
        <v>0.16595126953818384</v>
      </c>
      <c r="V3">
        <f>IF(Projections!V$32&gt;=0,$B3+(1-$B3)*Projections!V$32,$B3+$B3*Projections!V$32)</f>
        <v>0.16835716743428678</v>
      </c>
      <c r="W3">
        <f>IF(Projections!W$32&gt;=0,$B3+(1-$B3)*Projections!W$32,$B3+$B3*Projections!W$32)</f>
        <v>0.17071528360697938</v>
      </c>
      <c r="X3">
        <f>IF(Projections!X$32&gt;=0,$B3+(1-$B3)*Projections!X$32,$B3+$B3*Projections!X$32)</f>
        <v>0.17307339977967195</v>
      </c>
      <c r="Y3">
        <f>IF(Projections!Y$32&gt;=0,$B3+(1-$B3)*Projections!Y$32,$B3+$B3*Projections!Y$32)</f>
        <v>0.17543151595236553</v>
      </c>
      <c r="Z3">
        <f>IF(Projections!Z$32&gt;=0,$B3+(1-$B3)*Projections!Z$32,$B3+$B3*Projections!Z$32)</f>
        <v>0.17778963212505908</v>
      </c>
      <c r="AA3">
        <f>IF(Projections!AA$32&gt;=0,$B3+(1-$B3)*Projections!AA$32,$B3+$B3*Projections!AA$32)</f>
        <v>0.18014774829775265</v>
      </c>
      <c r="AB3">
        <f>IF(Projections!AB$32&gt;=0,$B3+(1-$B3)*Projections!AB$32,$B3+$B3*Projections!AB$32)</f>
        <v>0.18237004598484213</v>
      </c>
      <c r="AC3">
        <f>IF(Projections!AC$32&gt;=0,$B3+(1-$B3)*Projections!AC$32,$B3+$B3*Projections!AC$32)</f>
        <v>0.18459234367193161</v>
      </c>
      <c r="AD3">
        <f>IF(Projections!AD$32&gt;=0,$B3+(1-$B3)*Projections!AD$32,$B3+$B3*Projections!AD$32)</f>
        <v>0.18681464135902109</v>
      </c>
      <c r="AE3">
        <f>IF(Projections!AE$32&gt;=0,$B3+(1-$B3)*Projections!AE$32,$B3+$B3*Projections!AE$32)</f>
        <v>0.18903693904611057</v>
      </c>
      <c r="AF3">
        <f>IF(Projections!AF$32&gt;=0,$B3+(1-$B3)*Projections!AF$32,$B3+$B3*Projections!AF$32)</f>
        <v>0.19125923673320006</v>
      </c>
    </row>
    <row r="4" spans="1:32" x14ac:dyDescent="0.35">
      <c r="A4" s="1" t="s">
        <v>5159</v>
      </c>
      <c r="B4" s="46">
        <f>SUMPRODUCT('First Year Calculations'!J:J,'First Year Calculations'!$V:$V)</f>
        <v>0.14883774239592809</v>
      </c>
      <c r="C4">
        <f>IF(Projections!C$32&gt;=0,$B4+(1-$B4)*Projections!C$32,$B4+$B4*Projections!C$32)</f>
        <v>0.15078562873092335</v>
      </c>
      <c r="D4">
        <f>IF(Projections!D$32&gt;=0,$B4+(1-$B4)*Projections!D$32,$B4+$B4*Projections!D$32)</f>
        <v>0.15273351506591815</v>
      </c>
      <c r="E4">
        <f>IF(Projections!E$32&gt;=0,$B4+(1-$B4)*Projections!E$32,$B4+$B4*Projections!E$32)</f>
        <v>0.15468140140091297</v>
      </c>
      <c r="F4">
        <f>IF(Projections!F$32&gt;=0,$B4+(1-$B4)*Projections!F$32,$B4+$B4*Projections!F$32)</f>
        <v>0.15662928773590776</v>
      </c>
      <c r="G4">
        <f>IF(Projections!G$32&gt;=0,$B4+(1-$B4)*Projections!G$32,$B4+$B4*Projections!G$32)</f>
        <v>0.15857717407090302</v>
      </c>
      <c r="H4">
        <f>IF(Projections!H$32&gt;=0,$B4+(1-$B4)*Projections!H$32,$B4+$B4*Projections!H$32)</f>
        <v>0.16078117199543329</v>
      </c>
      <c r="I4">
        <f>IF(Projections!I$32&gt;=0,$B4+(1-$B4)*Projections!I$32,$B4+$B4*Projections!I$32)</f>
        <v>0.16298516991996262</v>
      </c>
      <c r="J4">
        <f>IF(Projections!J$32&gt;=0,$B4+(1-$B4)*Projections!J$32,$B4+$B4*Projections!J$32)</f>
        <v>0.16518916784449286</v>
      </c>
      <c r="K4">
        <f>IF(Projections!K$32&gt;=0,$B4+(1-$B4)*Projections!K$32,$B4+$B4*Projections!K$32)</f>
        <v>0.16739316576902313</v>
      </c>
      <c r="L4">
        <f>IF(Projections!L$32&gt;=0,$B4+(1-$B4)*Projections!L$32,$B4+$B4*Projections!L$32)</f>
        <v>0.16959716369355246</v>
      </c>
      <c r="M4">
        <f>IF(Projections!M$32&gt;=0,$B4+(1-$B4)*Projections!M$32,$B4+$B4*Projections!M$32)</f>
        <v>0.17189134768655778</v>
      </c>
      <c r="N4">
        <f>IF(Projections!N$32&gt;=0,$B4+(1-$B4)*Projections!N$32,$B4+$B4*Projections!N$32)</f>
        <v>0.17418553167956308</v>
      </c>
      <c r="O4">
        <f>IF(Projections!O$32&gt;=0,$B4+(1-$B4)*Projections!O$32,$B4+$B4*Projections!O$32)</f>
        <v>0.1764797156725684</v>
      </c>
      <c r="P4">
        <f>IF(Projections!P$32&gt;=0,$B4+(1-$B4)*Projections!P$32,$B4+$B4*Projections!P$32)</f>
        <v>0.17877389966557369</v>
      </c>
      <c r="Q4">
        <f>IF(Projections!Q$32&gt;=0,$B4+(1-$B4)*Projections!Q$32,$B4+$B4*Projections!Q$32)</f>
        <v>0.18106808365857902</v>
      </c>
      <c r="R4">
        <f>IF(Projections!R$32&gt;=0,$B4+(1-$B4)*Projections!R$32,$B4+$B4*Projections!R$32)</f>
        <v>0.18340342941200935</v>
      </c>
      <c r="S4">
        <f>IF(Projections!S$32&gt;=0,$B4+(1-$B4)*Projections!S$32,$B4+$B4*Projections!S$32)</f>
        <v>0.18573877516543968</v>
      </c>
      <c r="T4">
        <f>IF(Projections!T$32&gt;=0,$B4+(1-$B4)*Projections!T$32,$B4+$B4*Projections!T$32)</f>
        <v>0.18807412091886999</v>
      </c>
      <c r="U4">
        <f>IF(Projections!U$32&gt;=0,$B4+(1-$B4)*Projections!U$32,$B4+$B4*Projections!U$32)</f>
        <v>0.19040946667230035</v>
      </c>
      <c r="V4">
        <f>IF(Projections!V$32&gt;=0,$B4+(1-$B4)*Projections!V$32,$B4+$B4*Projections!V$32)</f>
        <v>0.19274481242573066</v>
      </c>
      <c r="W4">
        <f>IF(Projections!W$32&gt;=0,$B4+(1-$B4)*Projections!W$32,$B4+$B4*Projections!W$32)</f>
        <v>0.19503377763864072</v>
      </c>
      <c r="X4">
        <f>IF(Projections!X$32&gt;=0,$B4+(1-$B4)*Projections!X$32,$B4+$B4*Projections!X$32)</f>
        <v>0.19732274285155074</v>
      </c>
      <c r="Y4">
        <f>IF(Projections!Y$32&gt;=0,$B4+(1-$B4)*Projections!Y$32,$B4+$B4*Projections!Y$32)</f>
        <v>0.19961170806446171</v>
      </c>
      <c r="Z4">
        <f>IF(Projections!Z$32&gt;=0,$B4+(1-$B4)*Projections!Z$32,$B4+$B4*Projections!Z$32)</f>
        <v>0.20190067327737266</v>
      </c>
      <c r="AA4">
        <f>IF(Projections!AA$32&gt;=0,$B4+(1-$B4)*Projections!AA$32,$B4+$B4*Projections!AA$32)</f>
        <v>0.20418963849028363</v>
      </c>
      <c r="AB4">
        <f>IF(Projections!AB$32&gt;=0,$B4+(1-$B4)*Projections!AB$32,$B4+$B4*Projections!AB$32)</f>
        <v>0.20634676804877775</v>
      </c>
      <c r="AC4">
        <f>IF(Projections!AC$32&gt;=0,$B4+(1-$B4)*Projections!AC$32,$B4+$B4*Projections!AC$32)</f>
        <v>0.20850389760727189</v>
      </c>
      <c r="AD4">
        <f>IF(Projections!AD$32&gt;=0,$B4+(1-$B4)*Projections!AD$32,$B4+$B4*Projections!AD$32)</f>
        <v>0.21066102716576601</v>
      </c>
      <c r="AE4">
        <f>IF(Projections!AE$32&gt;=0,$B4+(1-$B4)*Projections!AE$32,$B4+$B4*Projections!AE$32)</f>
        <v>0.21281815672426016</v>
      </c>
      <c r="AF4">
        <f>IF(Projections!AF$32&gt;=0,$B4+(1-$B4)*Projections!AF$32,$B4+$B4*Projections!AF$32)</f>
        <v>0.21497528628275431</v>
      </c>
    </row>
    <row r="5" spans="1:32" x14ac:dyDescent="0.35">
      <c r="A5" s="1" t="s">
        <v>5160</v>
      </c>
      <c r="B5" s="46">
        <f t="shared" ref="B5" si="0">B4</f>
        <v>0.14883774239592809</v>
      </c>
      <c r="C5">
        <f>IF(Projections!C$32&gt;=0,$B5+(1-$B5)*Projections!C$32,$B5+$B5*Projections!C$32)</f>
        <v>0.15078562873092335</v>
      </c>
      <c r="D5">
        <f>IF(Projections!D$32&gt;=0,$B5+(1-$B5)*Projections!D$32,$B5+$B5*Projections!D$32)</f>
        <v>0.15273351506591815</v>
      </c>
      <c r="E5">
        <f>IF(Projections!E$32&gt;=0,$B5+(1-$B5)*Projections!E$32,$B5+$B5*Projections!E$32)</f>
        <v>0.15468140140091297</v>
      </c>
      <c r="F5">
        <f>IF(Projections!F$32&gt;=0,$B5+(1-$B5)*Projections!F$32,$B5+$B5*Projections!F$32)</f>
        <v>0.15662928773590776</v>
      </c>
      <c r="G5">
        <f>IF(Projections!G$32&gt;=0,$B5+(1-$B5)*Projections!G$32,$B5+$B5*Projections!G$32)</f>
        <v>0.15857717407090302</v>
      </c>
      <c r="H5">
        <f>IF(Projections!H$32&gt;=0,$B5+(1-$B5)*Projections!H$32,$B5+$B5*Projections!H$32)</f>
        <v>0.16078117199543329</v>
      </c>
      <c r="I5">
        <f>IF(Projections!I$32&gt;=0,$B5+(1-$B5)*Projections!I$32,$B5+$B5*Projections!I$32)</f>
        <v>0.16298516991996262</v>
      </c>
      <c r="J5">
        <f>IF(Projections!J$32&gt;=0,$B5+(1-$B5)*Projections!J$32,$B5+$B5*Projections!J$32)</f>
        <v>0.16518916784449286</v>
      </c>
      <c r="K5">
        <f>IF(Projections!K$32&gt;=0,$B5+(1-$B5)*Projections!K$32,$B5+$B5*Projections!K$32)</f>
        <v>0.16739316576902313</v>
      </c>
      <c r="L5">
        <f>IF(Projections!L$32&gt;=0,$B5+(1-$B5)*Projections!L$32,$B5+$B5*Projections!L$32)</f>
        <v>0.16959716369355246</v>
      </c>
      <c r="M5">
        <f>IF(Projections!M$32&gt;=0,$B5+(1-$B5)*Projections!M$32,$B5+$B5*Projections!M$32)</f>
        <v>0.17189134768655778</v>
      </c>
      <c r="N5">
        <f>IF(Projections!N$32&gt;=0,$B5+(1-$B5)*Projections!N$32,$B5+$B5*Projections!N$32)</f>
        <v>0.17418553167956308</v>
      </c>
      <c r="O5">
        <f>IF(Projections!O$32&gt;=0,$B5+(1-$B5)*Projections!O$32,$B5+$B5*Projections!O$32)</f>
        <v>0.1764797156725684</v>
      </c>
      <c r="P5">
        <f>IF(Projections!P$32&gt;=0,$B5+(1-$B5)*Projections!P$32,$B5+$B5*Projections!P$32)</f>
        <v>0.17877389966557369</v>
      </c>
      <c r="Q5">
        <f>IF(Projections!Q$32&gt;=0,$B5+(1-$B5)*Projections!Q$32,$B5+$B5*Projections!Q$32)</f>
        <v>0.18106808365857902</v>
      </c>
      <c r="R5">
        <f>IF(Projections!R$32&gt;=0,$B5+(1-$B5)*Projections!R$32,$B5+$B5*Projections!R$32)</f>
        <v>0.18340342941200935</v>
      </c>
      <c r="S5">
        <f>IF(Projections!S$32&gt;=0,$B5+(1-$B5)*Projections!S$32,$B5+$B5*Projections!S$32)</f>
        <v>0.18573877516543968</v>
      </c>
      <c r="T5">
        <f>IF(Projections!T$32&gt;=0,$B5+(1-$B5)*Projections!T$32,$B5+$B5*Projections!T$32)</f>
        <v>0.18807412091886999</v>
      </c>
      <c r="U5">
        <f>IF(Projections!U$32&gt;=0,$B5+(1-$B5)*Projections!U$32,$B5+$B5*Projections!U$32)</f>
        <v>0.19040946667230035</v>
      </c>
      <c r="V5">
        <f>IF(Projections!V$32&gt;=0,$B5+(1-$B5)*Projections!V$32,$B5+$B5*Projections!V$32)</f>
        <v>0.19274481242573066</v>
      </c>
      <c r="W5">
        <f>IF(Projections!W$32&gt;=0,$B5+(1-$B5)*Projections!W$32,$B5+$B5*Projections!W$32)</f>
        <v>0.19503377763864072</v>
      </c>
      <c r="X5">
        <f>IF(Projections!X$32&gt;=0,$B5+(1-$B5)*Projections!X$32,$B5+$B5*Projections!X$32)</f>
        <v>0.19732274285155074</v>
      </c>
      <c r="Y5">
        <f>IF(Projections!Y$32&gt;=0,$B5+(1-$B5)*Projections!Y$32,$B5+$B5*Projections!Y$32)</f>
        <v>0.19961170806446171</v>
      </c>
      <c r="Z5">
        <f>IF(Projections!Z$32&gt;=0,$B5+(1-$B5)*Projections!Z$32,$B5+$B5*Projections!Z$32)</f>
        <v>0.20190067327737266</v>
      </c>
      <c r="AA5">
        <f>IF(Projections!AA$32&gt;=0,$B5+(1-$B5)*Projections!AA$32,$B5+$B5*Projections!AA$32)</f>
        <v>0.20418963849028363</v>
      </c>
      <c r="AB5">
        <f>IF(Projections!AB$32&gt;=0,$B5+(1-$B5)*Projections!AB$32,$B5+$B5*Projections!AB$32)</f>
        <v>0.20634676804877775</v>
      </c>
      <c r="AC5">
        <f>IF(Projections!AC$32&gt;=0,$B5+(1-$B5)*Projections!AC$32,$B5+$B5*Projections!AC$32)</f>
        <v>0.20850389760727189</v>
      </c>
      <c r="AD5">
        <f>IF(Projections!AD$32&gt;=0,$B5+(1-$B5)*Projections!AD$32,$B5+$B5*Projections!AD$32)</f>
        <v>0.21066102716576601</v>
      </c>
      <c r="AE5">
        <f>IF(Projections!AE$32&gt;=0,$B5+(1-$B5)*Projections!AE$32,$B5+$B5*Projections!AE$32)</f>
        <v>0.21281815672426016</v>
      </c>
      <c r="AF5">
        <f>IF(Projections!AF$32&gt;=0,$B5+(1-$B5)*Projections!AF$32,$B5+$B5*Projections!AF$32)</f>
        <v>0.21497528628275431</v>
      </c>
    </row>
    <row r="6" spans="1:32" x14ac:dyDescent="0.35">
      <c r="A6" s="1" t="s">
        <v>5161</v>
      </c>
      <c r="B6" s="46">
        <f>SUMPRODUCT('First Year Calculations'!J:J,'First Year Calculations'!$S:$S)</f>
        <v>0.1435176472139631</v>
      </c>
      <c r="C6">
        <f>IF(Projections!C$32&gt;=0,$B6+(1-$B6)*Projections!C$32,$B6+$B6*Projections!C$32)</f>
        <v>0.14547770859621079</v>
      </c>
      <c r="D6">
        <f>IF(Projections!D$32&gt;=0,$B6+(1-$B6)*Projections!D$32,$B6+$B6*Projections!D$32)</f>
        <v>0.14743776997845803</v>
      </c>
      <c r="E6">
        <f>IF(Projections!E$32&gt;=0,$B6+(1-$B6)*Projections!E$32,$B6+$B6*Projections!E$32)</f>
        <v>0.14939783136070528</v>
      </c>
      <c r="F6">
        <f>IF(Projections!F$32&gt;=0,$B6+(1-$B6)*Projections!F$32,$B6+$B6*Projections!F$32)</f>
        <v>0.1513578927429525</v>
      </c>
      <c r="G6">
        <f>IF(Projections!G$32&gt;=0,$B6+(1-$B6)*Projections!G$32,$B6+$B6*Projections!G$32)</f>
        <v>0.15331795412520022</v>
      </c>
      <c r="H6">
        <f>IF(Projections!H$32&gt;=0,$B6+(1-$B6)*Projections!H$32,$B6+$B6*Projections!H$32)</f>
        <v>0.15553572789403583</v>
      </c>
      <c r="I6">
        <f>IF(Projections!I$32&gt;=0,$B6+(1-$B6)*Projections!I$32,$B6+$B6*Projections!I$32)</f>
        <v>0.15775350166287053</v>
      </c>
      <c r="J6">
        <f>IF(Projections!J$32&gt;=0,$B6+(1-$B6)*Projections!J$32,$B6+$B6*Projections!J$32)</f>
        <v>0.15997127543170614</v>
      </c>
      <c r="K6">
        <f>IF(Projections!K$32&gt;=0,$B6+(1-$B6)*Projections!K$32,$B6+$B6*Projections!K$32)</f>
        <v>0.16218904920054178</v>
      </c>
      <c r="L6">
        <f>IF(Projections!L$32&gt;=0,$B6+(1-$B6)*Projections!L$32,$B6+$B6*Projections!L$32)</f>
        <v>0.16440682296937648</v>
      </c>
      <c r="M6">
        <f>IF(Projections!M$32&gt;=0,$B6+(1-$B6)*Projections!M$32,$B6+$B6*Projections!M$32)</f>
        <v>0.16671534650469427</v>
      </c>
      <c r="N6">
        <f>IF(Projections!N$32&gt;=0,$B6+(1-$B6)*Projections!N$32,$B6+$B6*Projections!N$32)</f>
        <v>0.16902387004001213</v>
      </c>
      <c r="O6">
        <f>IF(Projections!O$32&gt;=0,$B6+(1-$B6)*Projections!O$32,$B6+$B6*Projections!O$32)</f>
        <v>0.17133239357532992</v>
      </c>
      <c r="P6">
        <f>IF(Projections!P$32&gt;=0,$B6+(1-$B6)*Projections!P$32,$B6+$B6*Projections!P$32)</f>
        <v>0.17364091711064775</v>
      </c>
      <c r="Q6">
        <f>IF(Projections!Q$32&gt;=0,$B6+(1-$B6)*Projections!Q$32,$B6+$B6*Projections!Q$32)</f>
        <v>0.17594944064596557</v>
      </c>
      <c r="R6">
        <f>IF(Projections!R$32&gt;=0,$B6+(1-$B6)*Projections!R$32,$B6+$B6*Projections!R$32)</f>
        <v>0.17829938321872155</v>
      </c>
      <c r="S6">
        <f>IF(Projections!S$32&gt;=0,$B6+(1-$B6)*Projections!S$32,$B6+$B6*Projections!S$32)</f>
        <v>0.18064932579147752</v>
      </c>
      <c r="T6">
        <f>IF(Projections!T$32&gt;=0,$B6+(1-$B6)*Projections!T$32,$B6+$B6*Projections!T$32)</f>
        <v>0.18299926836423347</v>
      </c>
      <c r="U6">
        <f>IF(Projections!U$32&gt;=0,$B6+(1-$B6)*Projections!U$32,$B6+$B6*Projections!U$32)</f>
        <v>0.18534921093698944</v>
      </c>
      <c r="V6">
        <f>IF(Projections!V$32&gt;=0,$B6+(1-$B6)*Projections!V$32,$B6+$B6*Projections!V$32)</f>
        <v>0.18769915350974542</v>
      </c>
      <c r="W6">
        <f>IF(Projections!W$32&gt;=0,$B6+(1-$B6)*Projections!W$32,$B6+$B6*Projections!W$32)</f>
        <v>0.19000242564556244</v>
      </c>
      <c r="X6">
        <f>IF(Projections!X$32&gt;=0,$B6+(1-$B6)*Projections!X$32,$B6+$B6*Projections!X$32)</f>
        <v>0.19230569778137949</v>
      </c>
      <c r="Y6">
        <f>IF(Projections!Y$32&gt;=0,$B6+(1-$B6)*Projections!Y$32,$B6+$B6*Projections!Y$32)</f>
        <v>0.19460896991719745</v>
      </c>
      <c r="Z6">
        <f>IF(Projections!Z$32&gt;=0,$B6+(1-$B6)*Projections!Z$32,$B6+$B6*Projections!Z$32)</f>
        <v>0.19691224205301541</v>
      </c>
      <c r="AA6">
        <f>IF(Projections!AA$32&gt;=0,$B6+(1-$B6)*Projections!AA$32,$B6+$B6*Projections!AA$32)</f>
        <v>0.19921551418883338</v>
      </c>
      <c r="AB6">
        <f>IF(Projections!AB$32&gt;=0,$B6+(1-$B6)*Projections!AB$32,$B6+$B6*Projections!AB$32)</f>
        <v>0.20138612664611502</v>
      </c>
      <c r="AC6">
        <f>IF(Projections!AC$32&gt;=0,$B6+(1-$B6)*Projections!AC$32,$B6+$B6*Projections!AC$32)</f>
        <v>0.20355673910339667</v>
      </c>
      <c r="AD6">
        <f>IF(Projections!AD$32&gt;=0,$B6+(1-$B6)*Projections!AD$32,$B6+$B6*Projections!AD$32)</f>
        <v>0.20572735156067828</v>
      </c>
      <c r="AE6">
        <f>IF(Projections!AE$32&gt;=0,$B6+(1-$B6)*Projections!AE$32,$B6+$B6*Projections!AE$32)</f>
        <v>0.20789796401795993</v>
      </c>
      <c r="AF6">
        <f>IF(Projections!AF$32&gt;=0,$B6+(1-$B6)*Projections!AF$32,$B6+$B6*Projections!AF$32)</f>
        <v>0.21006857647524158</v>
      </c>
    </row>
    <row r="7" spans="1:32" x14ac:dyDescent="0.35">
      <c r="A7" s="1" t="s">
        <v>5162</v>
      </c>
      <c r="B7" s="6">
        <f t="shared" ref="B7" si="1">B3</f>
        <v>0.12312363948512549</v>
      </c>
      <c r="C7">
        <f>IF(Projections!C$32&gt;=0,$B7+(1-$B7)*Projections!C$32,$B7+$B7*Projections!C$32)</f>
        <v>0.12513037259020382</v>
      </c>
      <c r="D7">
        <f>IF(Projections!D$32&gt;=0,$B7+(1-$B7)*Projections!D$32,$B7+$B7*Projections!D$32)</f>
        <v>0.12713710569528167</v>
      </c>
      <c r="E7">
        <f>IF(Projections!E$32&gt;=0,$B7+(1-$B7)*Projections!E$32,$B7+$B7*Projections!E$32)</f>
        <v>0.12914383880035954</v>
      </c>
      <c r="F7">
        <f>IF(Projections!F$32&gt;=0,$B7+(1-$B7)*Projections!F$32,$B7+$B7*Projections!F$32)</f>
        <v>0.13115057190543739</v>
      </c>
      <c r="G7">
        <f>IF(Projections!G$32&gt;=0,$B7+(1-$B7)*Projections!G$32,$B7+$B7*Projections!G$32)</f>
        <v>0.13315730501051573</v>
      </c>
      <c r="H7">
        <f>IF(Projections!H$32&gt;=0,$B7+(1-$B7)*Projections!H$32,$B7+$B7*Projections!H$32)</f>
        <v>0.13542788698402167</v>
      </c>
      <c r="I7">
        <f>IF(Projections!I$32&gt;=0,$B7+(1-$B7)*Projections!I$32,$B7+$B7*Projections!I$32)</f>
        <v>0.13769846895752666</v>
      </c>
      <c r="J7">
        <f>IF(Projections!J$32&gt;=0,$B7+(1-$B7)*Projections!J$32,$B7+$B7*Projections!J$32)</f>
        <v>0.13996905093103262</v>
      </c>
      <c r="K7">
        <f>IF(Projections!K$32&gt;=0,$B7+(1-$B7)*Projections!K$32,$B7+$B7*Projections!K$32)</f>
        <v>0.14223963290453856</v>
      </c>
      <c r="L7">
        <f>IF(Projections!L$32&gt;=0,$B7+(1-$B7)*Projections!L$32,$B7+$B7*Projections!L$32)</f>
        <v>0.14451021487804355</v>
      </c>
      <c r="M7">
        <f>IF(Projections!M$32&gt;=0,$B7+(1-$B7)*Projections!M$32,$B7+$B7*Projections!M$32)</f>
        <v>0.14687370749318926</v>
      </c>
      <c r="N7">
        <f>IF(Projections!N$32&gt;=0,$B7+(1-$B7)*Projections!N$32,$B7+$B7*Projections!N$32)</f>
        <v>0.14923720010833499</v>
      </c>
      <c r="O7">
        <f>IF(Projections!O$32&gt;=0,$B7+(1-$B7)*Projections!O$32,$B7+$B7*Projections!O$32)</f>
        <v>0.1516006927234807</v>
      </c>
      <c r="P7">
        <f>IF(Projections!P$32&gt;=0,$B7+(1-$B7)*Projections!P$32,$B7+$B7*Projections!P$32)</f>
        <v>0.15396418533862641</v>
      </c>
      <c r="Q7">
        <f>IF(Projections!Q$32&gt;=0,$B7+(1-$B7)*Projections!Q$32,$B7+$B7*Projections!Q$32)</f>
        <v>0.15632767795377212</v>
      </c>
      <c r="R7">
        <f>IF(Projections!R$32&gt;=0,$B7+(1-$B7)*Projections!R$32,$B7+$B7*Projections!R$32)</f>
        <v>0.15873357584987505</v>
      </c>
      <c r="S7">
        <f>IF(Projections!S$32&gt;=0,$B7+(1-$B7)*Projections!S$32,$B7+$B7*Projections!S$32)</f>
        <v>0.16113947374597798</v>
      </c>
      <c r="T7">
        <f>IF(Projections!T$32&gt;=0,$B7+(1-$B7)*Projections!T$32,$B7+$B7*Projections!T$32)</f>
        <v>0.16354537164208091</v>
      </c>
      <c r="U7">
        <f>IF(Projections!U$32&gt;=0,$B7+(1-$B7)*Projections!U$32,$B7+$B7*Projections!U$32)</f>
        <v>0.16595126953818384</v>
      </c>
      <c r="V7">
        <f>IF(Projections!V$32&gt;=0,$B7+(1-$B7)*Projections!V$32,$B7+$B7*Projections!V$32)</f>
        <v>0.16835716743428678</v>
      </c>
      <c r="W7">
        <f>IF(Projections!W$32&gt;=0,$B7+(1-$B7)*Projections!W$32,$B7+$B7*Projections!W$32)</f>
        <v>0.17071528360697938</v>
      </c>
      <c r="X7">
        <f>IF(Projections!X$32&gt;=0,$B7+(1-$B7)*Projections!X$32,$B7+$B7*Projections!X$32)</f>
        <v>0.17307339977967195</v>
      </c>
      <c r="Y7">
        <f>IF(Projections!Y$32&gt;=0,$B7+(1-$B7)*Projections!Y$32,$B7+$B7*Projections!Y$32)</f>
        <v>0.17543151595236553</v>
      </c>
      <c r="Z7">
        <f>IF(Projections!Z$32&gt;=0,$B7+(1-$B7)*Projections!Z$32,$B7+$B7*Projections!Z$32)</f>
        <v>0.17778963212505908</v>
      </c>
      <c r="AA7">
        <f>IF(Projections!AA$32&gt;=0,$B7+(1-$B7)*Projections!AA$32,$B7+$B7*Projections!AA$32)</f>
        <v>0.18014774829775265</v>
      </c>
      <c r="AB7">
        <f>IF(Projections!AB$32&gt;=0,$B7+(1-$B7)*Projections!AB$32,$B7+$B7*Projections!AB$32)</f>
        <v>0.18237004598484213</v>
      </c>
      <c r="AC7">
        <f>IF(Projections!AC$32&gt;=0,$B7+(1-$B7)*Projections!AC$32,$B7+$B7*Projections!AC$32)</f>
        <v>0.18459234367193161</v>
      </c>
      <c r="AD7">
        <f>IF(Projections!AD$32&gt;=0,$B7+(1-$B7)*Projections!AD$32,$B7+$B7*Projections!AD$32)</f>
        <v>0.18681464135902109</v>
      </c>
      <c r="AE7">
        <f>IF(Projections!AE$32&gt;=0,$B7+(1-$B7)*Projections!AE$32,$B7+$B7*Projections!AE$32)</f>
        <v>0.18903693904611057</v>
      </c>
      <c r="AF7">
        <f>IF(Projections!AF$32&gt;=0,$B7+(1-$B7)*Projections!AF$32,$B7+$B7*Projections!AF$32)</f>
        <v>0.19125923673320006</v>
      </c>
    </row>
    <row r="8" spans="1:32" x14ac:dyDescent="0.35">
      <c r="A8" s="1" t="s">
        <v>5163</v>
      </c>
      <c r="B8" s="46">
        <f>SUMPRODUCT('First Year Calculations'!J:J,'First Year Calculations'!$X:$X)</f>
        <v>0.13475968942144939</v>
      </c>
      <c r="C8">
        <f>IF(Projections!C$32&gt;=0,$B8+(1-$B8)*Projections!C$32,$B8+$B8*Projections!C$32)</f>
        <v>0.1367397934056265</v>
      </c>
      <c r="D8">
        <f>IF(Projections!D$32&gt;=0,$B8+(1-$B8)*Projections!D$32,$B8+$B8*Projections!D$32)</f>
        <v>0.13871989738980317</v>
      </c>
      <c r="E8">
        <f>IF(Projections!E$32&gt;=0,$B8+(1-$B8)*Projections!E$32,$B8+$B8*Projections!E$32)</f>
        <v>0.14070000137397981</v>
      </c>
      <c r="F8">
        <f>IF(Projections!F$32&gt;=0,$B8+(1-$B8)*Projections!F$32,$B8+$B8*Projections!F$32)</f>
        <v>0.14268010535815645</v>
      </c>
      <c r="G8">
        <f>IF(Projections!G$32&gt;=0,$B8+(1-$B8)*Projections!G$32,$B8+$B8*Projections!G$32)</f>
        <v>0.14466020934233359</v>
      </c>
      <c r="H8">
        <f>IF(Projections!H$32&gt;=0,$B8+(1-$B8)*Projections!H$32,$B8+$B8*Projections!H$32)</f>
        <v>0.14690066095035367</v>
      </c>
      <c r="I8">
        <f>IF(Projections!I$32&gt;=0,$B8+(1-$B8)*Projections!I$32,$B8+$B8*Projections!I$32)</f>
        <v>0.14914111255837281</v>
      </c>
      <c r="J8">
        <f>IF(Projections!J$32&gt;=0,$B8+(1-$B8)*Projections!J$32,$B8+$B8*Projections!J$32)</f>
        <v>0.15138156416639287</v>
      </c>
      <c r="K8">
        <f>IF(Projections!K$32&gt;=0,$B8+(1-$B8)*Projections!K$32,$B8+$B8*Projections!K$32)</f>
        <v>0.15362201577441295</v>
      </c>
      <c r="L8">
        <f>IF(Projections!L$32&gt;=0,$B8+(1-$B8)*Projections!L$32,$B8+$B8*Projections!L$32)</f>
        <v>0.15586246738243209</v>
      </c>
      <c r="M8">
        <f>IF(Projections!M$32&gt;=0,$B8+(1-$B8)*Projections!M$32,$B8+$B8*Projections!M$32)</f>
        <v>0.15819459671840602</v>
      </c>
      <c r="N8">
        <f>IF(Projections!N$32&gt;=0,$B8+(1-$B8)*Projections!N$32,$B8+$B8*Projections!N$32)</f>
        <v>0.16052672605437995</v>
      </c>
      <c r="O8">
        <f>IF(Projections!O$32&gt;=0,$B8+(1-$B8)*Projections!O$32,$B8+$B8*Projections!O$32)</f>
        <v>0.16285885539035388</v>
      </c>
      <c r="P8">
        <f>IF(Projections!P$32&gt;=0,$B8+(1-$B8)*Projections!P$32,$B8+$B8*Projections!P$32)</f>
        <v>0.16519098472632782</v>
      </c>
      <c r="Q8">
        <f>IF(Projections!Q$32&gt;=0,$B8+(1-$B8)*Projections!Q$32,$B8+$B8*Projections!Q$32)</f>
        <v>0.16752311406230172</v>
      </c>
      <c r="R8">
        <f>IF(Projections!R$32&gt;=0,$B8+(1-$B8)*Projections!R$32,$B8+$B8*Projections!R$32)</f>
        <v>0.16989708596595993</v>
      </c>
      <c r="S8">
        <f>IF(Projections!S$32&gt;=0,$B8+(1-$B8)*Projections!S$32,$B8+$B8*Projections!S$32)</f>
        <v>0.17227105786961816</v>
      </c>
      <c r="T8">
        <f>IF(Projections!T$32&gt;=0,$B8+(1-$B8)*Projections!T$32,$B8+$B8*Projections!T$32)</f>
        <v>0.17464502977327637</v>
      </c>
      <c r="U8">
        <f>IF(Projections!U$32&gt;=0,$B8+(1-$B8)*Projections!U$32,$B8+$B8*Projections!U$32)</f>
        <v>0.17701900167693457</v>
      </c>
      <c r="V8">
        <f>IF(Projections!V$32&gt;=0,$B8+(1-$B8)*Projections!V$32,$B8+$B8*Projections!V$32)</f>
        <v>0.17939297358059281</v>
      </c>
      <c r="W8">
        <f>IF(Projections!W$32&gt;=0,$B8+(1-$B8)*Projections!W$32,$B8+$B8*Projections!W$32)</f>
        <v>0.18171979781889569</v>
      </c>
      <c r="X8">
        <f>IF(Projections!X$32&gt;=0,$B8+(1-$B8)*Projections!X$32,$B8+$B8*Projections!X$32)</f>
        <v>0.1840466220571986</v>
      </c>
      <c r="Y8">
        <f>IF(Projections!Y$32&gt;=0,$B8+(1-$B8)*Projections!Y$32,$B8+$B8*Projections!Y$32)</f>
        <v>0.18637344629550245</v>
      </c>
      <c r="Z8">
        <f>IF(Projections!Z$32&gt;=0,$B8+(1-$B8)*Projections!Z$32,$B8+$B8*Projections!Z$32)</f>
        <v>0.18870027053380631</v>
      </c>
      <c r="AA8">
        <f>IF(Projections!AA$32&gt;=0,$B8+(1-$B8)*Projections!AA$32,$B8+$B8*Projections!AA$32)</f>
        <v>0.19102709477211016</v>
      </c>
      <c r="AB8">
        <f>IF(Projections!AB$32&gt;=0,$B8+(1-$B8)*Projections!AB$32,$B8+$B8*Projections!AB$32)</f>
        <v>0.19321990282072293</v>
      </c>
      <c r="AC8">
        <f>IF(Projections!AC$32&gt;=0,$B8+(1-$B8)*Projections!AC$32,$B8+$B8*Projections!AC$32)</f>
        <v>0.1954127108693357</v>
      </c>
      <c r="AD8">
        <f>IF(Projections!AD$32&gt;=0,$B8+(1-$B8)*Projections!AD$32,$B8+$B8*Projections!AD$32)</f>
        <v>0.1976055189179485</v>
      </c>
      <c r="AE8">
        <f>IF(Projections!AE$32&gt;=0,$B8+(1-$B8)*Projections!AE$32,$B8+$B8*Projections!AE$32)</f>
        <v>0.19979832696656127</v>
      </c>
      <c r="AF8">
        <f>IF(Projections!AF$32&gt;=0,$B8+(1-$B8)*Projections!AF$32,$B8+$B8*Projections!AF$32)</f>
        <v>0.20199113501517407</v>
      </c>
    </row>
    <row r="9" spans="1:32" x14ac:dyDescent="0.35">
      <c r="A9" s="1" t="s">
        <v>5148</v>
      </c>
      <c r="B9" s="6">
        <f t="shared" ref="B9" si="2">B6</f>
        <v>0.1435176472139631</v>
      </c>
      <c r="C9">
        <f>IF(Projections!C$32&gt;=0,$B9+(1-$B9)*Projections!C$32,$B9+$B9*Projections!C$32)</f>
        <v>0.14547770859621079</v>
      </c>
      <c r="D9">
        <f>IF(Projections!D$32&gt;=0,$B9+(1-$B9)*Projections!D$32,$B9+$B9*Projections!D$32)</f>
        <v>0.14743776997845803</v>
      </c>
      <c r="E9">
        <f>IF(Projections!E$32&gt;=0,$B9+(1-$B9)*Projections!E$32,$B9+$B9*Projections!E$32)</f>
        <v>0.14939783136070528</v>
      </c>
      <c r="F9">
        <f>IF(Projections!F$32&gt;=0,$B9+(1-$B9)*Projections!F$32,$B9+$B9*Projections!F$32)</f>
        <v>0.1513578927429525</v>
      </c>
      <c r="G9">
        <f>IF(Projections!G$32&gt;=0,$B9+(1-$B9)*Projections!G$32,$B9+$B9*Projections!G$32)</f>
        <v>0.15331795412520022</v>
      </c>
      <c r="H9">
        <f>IF(Projections!H$32&gt;=0,$B9+(1-$B9)*Projections!H$32,$B9+$B9*Projections!H$32)</f>
        <v>0.15553572789403583</v>
      </c>
      <c r="I9">
        <f>IF(Projections!I$32&gt;=0,$B9+(1-$B9)*Projections!I$32,$B9+$B9*Projections!I$32)</f>
        <v>0.15775350166287053</v>
      </c>
      <c r="J9">
        <f>IF(Projections!J$32&gt;=0,$B9+(1-$B9)*Projections!J$32,$B9+$B9*Projections!J$32)</f>
        <v>0.15997127543170614</v>
      </c>
      <c r="K9">
        <f>IF(Projections!K$32&gt;=0,$B9+(1-$B9)*Projections!K$32,$B9+$B9*Projections!K$32)</f>
        <v>0.16218904920054178</v>
      </c>
      <c r="L9">
        <f>IF(Projections!L$32&gt;=0,$B9+(1-$B9)*Projections!L$32,$B9+$B9*Projections!L$32)</f>
        <v>0.16440682296937648</v>
      </c>
      <c r="M9">
        <f>IF(Projections!M$32&gt;=0,$B9+(1-$B9)*Projections!M$32,$B9+$B9*Projections!M$32)</f>
        <v>0.16671534650469427</v>
      </c>
      <c r="N9">
        <f>IF(Projections!N$32&gt;=0,$B9+(1-$B9)*Projections!N$32,$B9+$B9*Projections!N$32)</f>
        <v>0.16902387004001213</v>
      </c>
      <c r="O9">
        <f>IF(Projections!O$32&gt;=0,$B9+(1-$B9)*Projections!O$32,$B9+$B9*Projections!O$32)</f>
        <v>0.17133239357532992</v>
      </c>
      <c r="P9">
        <f>IF(Projections!P$32&gt;=0,$B9+(1-$B9)*Projections!P$32,$B9+$B9*Projections!P$32)</f>
        <v>0.17364091711064775</v>
      </c>
      <c r="Q9">
        <f>IF(Projections!Q$32&gt;=0,$B9+(1-$B9)*Projections!Q$32,$B9+$B9*Projections!Q$32)</f>
        <v>0.17594944064596557</v>
      </c>
      <c r="R9">
        <f>IF(Projections!R$32&gt;=0,$B9+(1-$B9)*Projections!R$32,$B9+$B9*Projections!R$32)</f>
        <v>0.17829938321872155</v>
      </c>
      <c r="S9">
        <f>IF(Projections!S$32&gt;=0,$B9+(1-$B9)*Projections!S$32,$B9+$B9*Projections!S$32)</f>
        <v>0.18064932579147752</v>
      </c>
      <c r="T9">
        <f>IF(Projections!T$32&gt;=0,$B9+(1-$B9)*Projections!T$32,$B9+$B9*Projections!T$32)</f>
        <v>0.18299926836423347</v>
      </c>
      <c r="U9">
        <f>IF(Projections!U$32&gt;=0,$B9+(1-$B9)*Projections!U$32,$B9+$B9*Projections!U$32)</f>
        <v>0.18534921093698944</v>
      </c>
      <c r="V9">
        <f>IF(Projections!V$32&gt;=0,$B9+(1-$B9)*Projections!V$32,$B9+$B9*Projections!V$32)</f>
        <v>0.18769915350974542</v>
      </c>
      <c r="W9">
        <f>IF(Projections!W$32&gt;=0,$B9+(1-$B9)*Projections!W$32,$B9+$B9*Projections!W$32)</f>
        <v>0.19000242564556244</v>
      </c>
      <c r="X9">
        <f>IF(Projections!X$32&gt;=0,$B9+(1-$B9)*Projections!X$32,$B9+$B9*Projections!X$32)</f>
        <v>0.19230569778137949</v>
      </c>
      <c r="Y9">
        <f>IF(Projections!Y$32&gt;=0,$B9+(1-$B9)*Projections!Y$32,$B9+$B9*Projections!Y$32)</f>
        <v>0.19460896991719745</v>
      </c>
      <c r="Z9">
        <f>IF(Projections!Z$32&gt;=0,$B9+(1-$B9)*Projections!Z$32,$B9+$B9*Projections!Z$32)</f>
        <v>0.19691224205301541</v>
      </c>
      <c r="AA9">
        <f>IF(Projections!AA$32&gt;=0,$B9+(1-$B9)*Projections!AA$32,$B9+$B9*Projections!AA$32)</f>
        <v>0.19921551418883338</v>
      </c>
      <c r="AB9">
        <f>IF(Projections!AB$32&gt;=0,$B9+(1-$B9)*Projections!AB$32,$B9+$B9*Projections!AB$32)</f>
        <v>0.20138612664611502</v>
      </c>
      <c r="AC9">
        <f>IF(Projections!AC$32&gt;=0,$B9+(1-$B9)*Projections!AC$32,$B9+$B9*Projections!AC$32)</f>
        <v>0.20355673910339667</v>
      </c>
      <c r="AD9">
        <f>IF(Projections!AD$32&gt;=0,$B9+(1-$B9)*Projections!AD$32,$B9+$B9*Projections!AD$32)</f>
        <v>0.20572735156067828</v>
      </c>
      <c r="AE9">
        <f>IF(Projections!AE$32&gt;=0,$B9+(1-$B9)*Projections!AE$32,$B9+$B9*Projections!AE$32)</f>
        <v>0.20789796401795993</v>
      </c>
      <c r="AF9">
        <f>IF(Projections!AF$32&gt;=0,$B9+(1-$B9)*Projections!AF$32,$B9+$B9*Projections!AF$32)</f>
        <v>0.21006857647524158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D797D-6604-4850-B40F-3995BBB267AD}">
  <sheetPr>
    <tabColor theme="4" tint="-0.249977111117893"/>
  </sheetPr>
  <dimension ref="A1:AF9"/>
  <sheetViews>
    <sheetView workbookViewId="0">
      <selection activeCell="F35" sqref="F35"/>
    </sheetView>
  </sheetViews>
  <sheetFormatPr defaultRowHeight="14.5" x14ac:dyDescent="0.35"/>
  <cols>
    <col min="1" max="1" width="34.7265625" customWidth="1"/>
    <col min="2" max="2" width="13.1796875" customWidth="1"/>
  </cols>
  <sheetData>
    <row r="1" spans="1:32" x14ac:dyDescent="0.35">
      <c r="B1" s="43">
        <v>2020</v>
      </c>
      <c r="C1">
        <v>2021</v>
      </c>
      <c r="D1" s="43">
        <v>2022</v>
      </c>
      <c r="E1">
        <v>2023</v>
      </c>
      <c r="F1" s="43">
        <v>2024</v>
      </c>
      <c r="G1">
        <v>2025</v>
      </c>
      <c r="H1" s="43">
        <v>2026</v>
      </c>
      <c r="I1">
        <v>2027</v>
      </c>
      <c r="J1" s="43">
        <v>2028</v>
      </c>
      <c r="K1">
        <v>2029</v>
      </c>
      <c r="L1" s="43">
        <v>2030</v>
      </c>
      <c r="M1">
        <v>2031</v>
      </c>
      <c r="N1" s="43">
        <v>2032</v>
      </c>
      <c r="O1">
        <v>2033</v>
      </c>
      <c r="P1" s="43">
        <v>2034</v>
      </c>
      <c r="Q1">
        <v>2035</v>
      </c>
      <c r="R1" s="43">
        <v>2036</v>
      </c>
      <c r="S1">
        <v>2037</v>
      </c>
      <c r="T1" s="43">
        <v>2038</v>
      </c>
      <c r="U1">
        <v>2039</v>
      </c>
      <c r="V1" s="43">
        <v>2040</v>
      </c>
      <c r="W1">
        <v>2041</v>
      </c>
      <c r="X1" s="43">
        <v>2042</v>
      </c>
      <c r="Y1">
        <v>2043</v>
      </c>
      <c r="Z1" s="43">
        <v>2044</v>
      </c>
      <c r="AA1">
        <v>2045</v>
      </c>
      <c r="AB1" s="43">
        <v>2046</v>
      </c>
      <c r="AC1">
        <v>2047</v>
      </c>
      <c r="AD1" s="43">
        <v>2048</v>
      </c>
      <c r="AE1">
        <v>2049</v>
      </c>
      <c r="AF1" s="43">
        <v>2050</v>
      </c>
    </row>
    <row r="2" spans="1:32" x14ac:dyDescent="0.35">
      <c r="A2" s="1" t="s">
        <v>5157</v>
      </c>
      <c r="B2" s="45">
        <f>SUMPRODUCT('First Year Calculations'!K:K,'First Year Calculations'!$P:$P)</f>
        <v>0.84343898215794311</v>
      </c>
      <c r="C2">
        <f>IF(Projections!C$33&gt;=0,$B2+(1-$B2)*Projections!C$33,$B2+$B2*Projections!C$33)</f>
        <v>0.84150877055249429</v>
      </c>
      <c r="D2">
        <f>IF(Projections!D$33&gt;=0,$B2+(1-$B2)*Projections!D$33,$B2+$B2*Projections!D$33)</f>
        <v>0.83957855894704503</v>
      </c>
      <c r="E2">
        <f>IF(Projections!E$33&gt;=0,$B2+(1-$B2)*Projections!E$33,$B2+$B2*Projections!E$33)</f>
        <v>0.83764834734159621</v>
      </c>
      <c r="F2">
        <f>IF(Projections!F$33&gt;=0,$B2+(1-$B2)*Projections!F$33,$B2+$B2*Projections!F$33)</f>
        <v>0.8357181357361475</v>
      </c>
      <c r="G2">
        <f>IF(Projections!G$33&gt;=0,$B2+(1-$B2)*Projections!G$33,$B2+$B2*Projections!G$33)</f>
        <v>0.83378792413069869</v>
      </c>
      <c r="H2">
        <f>IF(Projections!H$33&gt;=0,$B2+(1-$B2)*Projections!H$33,$B2+$B2*Projections!H$33)</f>
        <v>0.83160392484085999</v>
      </c>
      <c r="I2">
        <f>IF(Projections!I$33&gt;=0,$B2+(1-$B2)*Projections!I$33,$B2+$B2*Projections!I$33)</f>
        <v>0.82941992555102306</v>
      </c>
      <c r="J2">
        <f>IF(Projections!J$33&gt;=0,$B2+(1-$B2)*Projections!J$33,$B2+$B2*Projections!J$33)</f>
        <v>0.82723592626118525</v>
      </c>
      <c r="K2">
        <f>IF(Projections!K$33&gt;=0,$B2+(1-$B2)*Projections!K$33,$B2+$B2*Projections!K$33)</f>
        <v>0.82505192697134755</v>
      </c>
      <c r="L2">
        <f>IF(Projections!L$33&gt;=0,$B2+(1-$B2)*Projections!L$33,$B2+$B2*Projections!L$33)</f>
        <v>0.82286792768151062</v>
      </c>
      <c r="M2">
        <f>IF(Projections!M$33&gt;=0,$B2+(1-$B2)*Projections!M$33,$B2+$B2*Projections!M$33)</f>
        <v>0.82059456065347836</v>
      </c>
      <c r="N2">
        <f>IF(Projections!N$33&gt;=0,$B2+(1-$B2)*Projections!N$33,$B2+$B2*Projections!N$33)</f>
        <v>0.81832119362544509</v>
      </c>
      <c r="O2">
        <f>IF(Projections!O$33&gt;=0,$B2+(1-$B2)*Projections!O$33,$B2+$B2*Projections!O$33)</f>
        <v>0.81604782659741182</v>
      </c>
      <c r="P2">
        <f>IF(Projections!P$33&gt;=0,$B2+(1-$B2)*Projections!P$33,$B2+$B2*Projections!P$33)</f>
        <v>0.81377445956937855</v>
      </c>
      <c r="Q2">
        <f>IF(Projections!Q$33&gt;=0,$B2+(1-$B2)*Projections!Q$33,$B2+$B2*Projections!Q$33)</f>
        <v>0.81150109254134528</v>
      </c>
      <c r="R2">
        <f>IF(Projections!R$33&gt;=0,$B2+(1-$B2)*Projections!R$33,$B2+$B2*Projections!R$33)</f>
        <v>0.80918693724643753</v>
      </c>
      <c r="S2">
        <f>IF(Projections!S$33&gt;=0,$B2+(1-$B2)*Projections!S$33,$B2+$B2*Projections!S$33)</f>
        <v>0.80687278195152967</v>
      </c>
      <c r="T2">
        <f>IF(Projections!T$33&gt;=0,$B2+(1-$B2)*Projections!T$33,$B2+$B2*Projections!T$33)</f>
        <v>0.80455862665662181</v>
      </c>
      <c r="U2">
        <f>IF(Projections!U$33&gt;=0,$B2+(1-$B2)*Projections!U$33,$B2+$B2*Projections!U$33)</f>
        <v>0.80224447136171406</v>
      </c>
      <c r="V2">
        <f>IF(Projections!V$33&gt;=0,$B2+(1-$B2)*Projections!V$33,$B2+$B2*Projections!V$33)</f>
        <v>0.7999303160668062</v>
      </c>
      <c r="W2">
        <f>IF(Projections!W$33&gt;=0,$B2+(1-$B2)*Projections!W$33,$B2+$B2*Projections!W$33)</f>
        <v>0.79766212046470442</v>
      </c>
      <c r="X2">
        <f>IF(Projections!X$33&gt;=0,$B2+(1-$B2)*Projections!X$33,$B2+$B2*Projections!X$33)</f>
        <v>0.79539392486260363</v>
      </c>
      <c r="Y2">
        <f>IF(Projections!Y$33&gt;=0,$B2+(1-$B2)*Projections!Y$33,$B2+$B2*Projections!Y$33)</f>
        <v>0.79312572926050184</v>
      </c>
      <c r="Z2">
        <f>IF(Projections!Z$33&gt;=0,$B2+(1-$B2)*Projections!Z$33,$B2+$B2*Projections!Z$33)</f>
        <v>0.79085753365840006</v>
      </c>
      <c r="AA2">
        <f>IF(Projections!AA$33&gt;=0,$B2+(1-$B2)*Projections!AA$33,$B2+$B2*Projections!AA$33)</f>
        <v>0.78858933805629838</v>
      </c>
      <c r="AB2">
        <f>IF(Projections!AB$33&gt;=0,$B2+(1-$B2)*Projections!AB$33,$B2+$B2*Projections!AB$33)</f>
        <v>0.78645178185835252</v>
      </c>
      <c r="AC2">
        <f>IF(Projections!AC$33&gt;=0,$B2+(1-$B2)*Projections!AC$33,$B2+$B2*Projections!AC$33)</f>
        <v>0.78431422566040676</v>
      </c>
      <c r="AD2">
        <f>IF(Projections!AD$33&gt;=0,$B2+(1-$B2)*Projections!AD$33,$B2+$B2*Projections!AD$33)</f>
        <v>0.78217666946246101</v>
      </c>
      <c r="AE2">
        <f>IF(Projections!AE$33&gt;=0,$B2+(1-$B2)*Projections!AE$33,$B2+$B2*Projections!AE$33)</f>
        <v>0.78003911326451525</v>
      </c>
      <c r="AF2">
        <f>IF(Projections!AF$33&gt;=0,$B2+(1-$B2)*Projections!AF$33,$B2+$B2*Projections!AF$33)</f>
        <v>0.77790155706656949</v>
      </c>
    </row>
    <row r="3" spans="1:32" x14ac:dyDescent="0.35">
      <c r="A3" s="1" t="s">
        <v>5158</v>
      </c>
      <c r="B3" s="45">
        <f>SUMPRODUCT('First Year Calculations'!K:K,'First Year Calculations'!$M:$M)</f>
        <v>0.87687636051487172</v>
      </c>
      <c r="C3">
        <f>IF(Projections!C$33&gt;=0,$B3+(1-$B3)*Projections!C$33,$B3+$B3*Projections!C$33)</f>
        <v>0.8748696274097939</v>
      </c>
      <c r="D3">
        <f>IF(Projections!D$33&gt;=0,$B3+(1-$B3)*Projections!D$33,$B3+$B3*Projections!D$33)</f>
        <v>0.87286289430471553</v>
      </c>
      <c r="E3">
        <f>IF(Projections!E$33&gt;=0,$B3+(1-$B3)*Projections!E$33,$B3+$B3*Projections!E$33)</f>
        <v>0.87085616119963771</v>
      </c>
      <c r="F3">
        <f>IF(Projections!F$33&gt;=0,$B3+(1-$B3)*Projections!F$33,$B3+$B3*Projections!F$33)</f>
        <v>0.86884942809455989</v>
      </c>
      <c r="G3">
        <f>IF(Projections!G$33&gt;=0,$B3+(1-$B3)*Projections!G$33,$B3+$B3*Projections!G$33)</f>
        <v>0.86684269498948197</v>
      </c>
      <c r="H3">
        <f>IF(Projections!H$33&gt;=0,$B3+(1-$B3)*Projections!H$33,$B3+$B3*Projections!H$33)</f>
        <v>0.86457211301597514</v>
      </c>
      <c r="I3">
        <f>IF(Projections!I$33&gt;=0,$B3+(1-$B3)*Projections!I$33,$B3+$B3*Projections!I$33)</f>
        <v>0.86230153104247009</v>
      </c>
      <c r="J3">
        <f>IF(Projections!J$33&gt;=0,$B3+(1-$B3)*Projections!J$33,$B3+$B3*Projections!J$33)</f>
        <v>0.86003094906896416</v>
      </c>
      <c r="K3">
        <f>IF(Projections!K$33&gt;=0,$B3+(1-$B3)*Projections!K$33,$B3+$B3*Projections!K$33)</f>
        <v>0.85776036709545822</v>
      </c>
      <c r="L3">
        <f>IF(Projections!L$33&gt;=0,$B3+(1-$B3)*Projections!L$33,$B3+$B3*Projections!L$33)</f>
        <v>0.85548978512195328</v>
      </c>
      <c r="M3">
        <f>IF(Projections!M$33&gt;=0,$B3+(1-$B3)*Projections!M$33,$B3+$B3*Projections!M$33)</f>
        <v>0.85312629250680849</v>
      </c>
      <c r="N3">
        <f>IF(Projections!N$33&gt;=0,$B3+(1-$B3)*Projections!N$33,$B3+$B3*Projections!N$33)</f>
        <v>0.85076279989166281</v>
      </c>
      <c r="O3">
        <f>IF(Projections!O$33&gt;=0,$B3+(1-$B3)*Projections!O$33,$B3+$B3*Projections!O$33)</f>
        <v>0.84839930727651713</v>
      </c>
      <c r="P3">
        <f>IF(Projections!P$33&gt;=0,$B3+(1-$B3)*Projections!P$33,$B3+$B3*Projections!P$33)</f>
        <v>0.84603581466137134</v>
      </c>
      <c r="Q3">
        <f>IF(Projections!Q$33&gt;=0,$B3+(1-$B3)*Projections!Q$33,$B3+$B3*Projections!Q$33)</f>
        <v>0.84367232204622566</v>
      </c>
      <c r="R3">
        <f>IF(Projections!R$33&gt;=0,$B3+(1-$B3)*Projections!R$33,$B3+$B3*Projections!R$33)</f>
        <v>0.84126642415012276</v>
      </c>
      <c r="S3">
        <f>IF(Projections!S$33&gt;=0,$B3+(1-$B3)*Projections!S$33,$B3+$B3*Projections!S$33)</f>
        <v>0.83886052625401986</v>
      </c>
      <c r="T3">
        <f>IF(Projections!T$33&gt;=0,$B3+(1-$B3)*Projections!T$33,$B3+$B3*Projections!T$33)</f>
        <v>0.83645462835791695</v>
      </c>
      <c r="U3">
        <f>IF(Projections!U$33&gt;=0,$B3+(1-$B3)*Projections!U$33,$B3+$B3*Projections!U$33)</f>
        <v>0.83404873046181405</v>
      </c>
      <c r="V3">
        <f>IF(Projections!V$33&gt;=0,$B3+(1-$B3)*Projections!V$33,$B3+$B3*Projections!V$33)</f>
        <v>0.83164283256571103</v>
      </c>
      <c r="W3">
        <f>IF(Projections!W$33&gt;=0,$B3+(1-$B3)*Projections!W$33,$B3+$B3*Projections!W$33)</f>
        <v>0.82928471639301748</v>
      </c>
      <c r="X3">
        <f>IF(Projections!X$33&gt;=0,$B3+(1-$B3)*Projections!X$33,$B3+$B3*Projections!X$33)</f>
        <v>0.82692660022032494</v>
      </c>
      <c r="Y3">
        <f>IF(Projections!Y$33&gt;=0,$B3+(1-$B3)*Projections!Y$33,$B3+$B3*Projections!Y$33)</f>
        <v>0.82456848404763139</v>
      </c>
      <c r="Z3">
        <f>IF(Projections!Z$33&gt;=0,$B3+(1-$B3)*Projections!Z$33,$B3+$B3*Projections!Z$33)</f>
        <v>0.82221036787493784</v>
      </c>
      <c r="AA3">
        <f>IF(Projections!AA$33&gt;=0,$B3+(1-$B3)*Projections!AA$33,$B3+$B3*Projections!AA$33)</f>
        <v>0.81985225170224429</v>
      </c>
      <c r="AB3">
        <f>IF(Projections!AB$33&gt;=0,$B3+(1-$B3)*Projections!AB$33,$B3+$B3*Projections!AB$33)</f>
        <v>0.81762995401515481</v>
      </c>
      <c r="AC3">
        <f>IF(Projections!AC$33&gt;=0,$B3+(1-$B3)*Projections!AC$33,$B3+$B3*Projections!AC$33)</f>
        <v>0.81540765632806533</v>
      </c>
      <c r="AD3">
        <f>IF(Projections!AD$33&gt;=0,$B3+(1-$B3)*Projections!AD$33,$B3+$B3*Projections!AD$33)</f>
        <v>0.81318535864097585</v>
      </c>
      <c r="AE3">
        <f>IF(Projections!AE$33&gt;=0,$B3+(1-$B3)*Projections!AE$33,$B3+$B3*Projections!AE$33)</f>
        <v>0.81096306095388637</v>
      </c>
      <c r="AF3">
        <f>IF(Projections!AF$33&gt;=0,$B3+(1-$B3)*Projections!AF$33,$B3+$B3*Projections!AF$33)</f>
        <v>0.80874076326679689</v>
      </c>
    </row>
    <row r="4" spans="1:32" x14ac:dyDescent="0.35">
      <c r="A4" s="1" t="s">
        <v>5159</v>
      </c>
      <c r="B4" s="45">
        <f>SUMPRODUCT('First Year Calculations'!K:K,'First Year Calculations'!$V:$V)</f>
        <v>0.85116225760407405</v>
      </c>
      <c r="C4">
        <f>IF(Projections!C$33&gt;=0,$B4+(1-$B4)*Projections!C$33,$B4+$B4*Projections!C$33)</f>
        <v>0.84921437126907928</v>
      </c>
      <c r="D4">
        <f>IF(Projections!D$33&gt;=0,$B4+(1-$B4)*Projections!D$33,$B4+$B4*Projections!D$33)</f>
        <v>0.84726648493408396</v>
      </c>
      <c r="E4">
        <f>IF(Projections!E$33&gt;=0,$B4+(1-$B4)*Projections!E$33,$B4+$B4*Projections!E$33)</f>
        <v>0.8453185985990892</v>
      </c>
      <c r="F4">
        <f>IF(Projections!F$33&gt;=0,$B4+(1-$B4)*Projections!F$33,$B4+$B4*Projections!F$33)</f>
        <v>0.84337071226409432</v>
      </c>
      <c r="G4">
        <f>IF(Projections!G$33&gt;=0,$B4+(1-$B4)*Projections!G$33,$B4+$B4*Projections!G$33)</f>
        <v>0.84142282592909956</v>
      </c>
      <c r="H4">
        <f>IF(Projections!H$33&gt;=0,$B4+(1-$B4)*Projections!H$33,$B4+$B4*Projections!H$33)</f>
        <v>0.83921882800456837</v>
      </c>
      <c r="I4">
        <f>IF(Projections!I$33&gt;=0,$B4+(1-$B4)*Projections!I$33,$B4+$B4*Projections!I$33)</f>
        <v>0.83701483008003907</v>
      </c>
      <c r="J4">
        <f>IF(Projections!J$33&gt;=0,$B4+(1-$B4)*Projections!J$33,$B4+$B4*Projections!J$33)</f>
        <v>0.83481083215550878</v>
      </c>
      <c r="K4">
        <f>IF(Projections!K$33&gt;=0,$B4+(1-$B4)*Projections!K$33,$B4+$B4*Projections!K$33)</f>
        <v>0.83260683423097848</v>
      </c>
      <c r="L4">
        <f>IF(Projections!L$33&gt;=0,$B4+(1-$B4)*Projections!L$33,$B4+$B4*Projections!L$33)</f>
        <v>0.83040283630644918</v>
      </c>
      <c r="M4">
        <f>IF(Projections!M$33&gt;=0,$B4+(1-$B4)*Projections!M$33,$B4+$B4*Projections!M$33)</f>
        <v>0.82810865231344477</v>
      </c>
      <c r="N4">
        <f>IF(Projections!N$33&gt;=0,$B4+(1-$B4)*Projections!N$33,$B4+$B4*Projections!N$33)</f>
        <v>0.82581446832043948</v>
      </c>
      <c r="O4">
        <f>IF(Projections!O$33&gt;=0,$B4+(1-$B4)*Projections!O$33,$B4+$B4*Projections!O$33)</f>
        <v>0.82352028432743418</v>
      </c>
      <c r="P4">
        <f>IF(Projections!P$33&gt;=0,$B4+(1-$B4)*Projections!P$33,$B4+$B4*Projections!P$33)</f>
        <v>0.82122610033442889</v>
      </c>
      <c r="Q4">
        <f>IF(Projections!Q$33&gt;=0,$B4+(1-$B4)*Projections!Q$33,$B4+$B4*Projections!Q$33)</f>
        <v>0.81893191634142348</v>
      </c>
      <c r="R4">
        <f>IF(Projections!R$33&gt;=0,$B4+(1-$B4)*Projections!R$33,$B4+$B4*Projections!R$33)</f>
        <v>0.81659657058799318</v>
      </c>
      <c r="S4">
        <f>IF(Projections!S$33&gt;=0,$B4+(1-$B4)*Projections!S$33,$B4+$B4*Projections!S$33)</f>
        <v>0.81426122483456287</v>
      </c>
      <c r="T4">
        <f>IF(Projections!T$33&gt;=0,$B4+(1-$B4)*Projections!T$33,$B4+$B4*Projections!T$33)</f>
        <v>0.81192587908113256</v>
      </c>
      <c r="U4">
        <f>IF(Projections!U$33&gt;=0,$B4+(1-$B4)*Projections!U$33,$B4+$B4*Projections!U$33)</f>
        <v>0.80959053332770214</v>
      </c>
      <c r="V4">
        <f>IF(Projections!V$33&gt;=0,$B4+(1-$B4)*Projections!V$33,$B4+$B4*Projections!V$33)</f>
        <v>0.80725518757427184</v>
      </c>
      <c r="W4">
        <f>IF(Projections!W$33&gt;=0,$B4+(1-$B4)*Projections!W$33,$B4+$B4*Projections!W$33)</f>
        <v>0.80496622236136084</v>
      </c>
      <c r="X4">
        <f>IF(Projections!X$33&gt;=0,$B4+(1-$B4)*Projections!X$33,$B4+$B4*Projections!X$33)</f>
        <v>0.80267725714845084</v>
      </c>
      <c r="Y4">
        <f>IF(Projections!Y$33&gt;=0,$B4+(1-$B4)*Projections!Y$33,$B4+$B4*Projections!Y$33)</f>
        <v>0.80038829193553984</v>
      </c>
      <c r="Z4">
        <f>IF(Projections!Z$33&gt;=0,$B4+(1-$B4)*Projections!Z$33,$B4+$B4*Projections!Z$33)</f>
        <v>0.79809932672262895</v>
      </c>
      <c r="AA4">
        <f>IF(Projections!AA$33&gt;=0,$B4+(1-$B4)*Projections!AA$33,$B4+$B4*Projections!AA$33)</f>
        <v>0.79581036150971796</v>
      </c>
      <c r="AB4">
        <f>IF(Projections!AB$33&gt;=0,$B4+(1-$B4)*Projections!AB$33,$B4+$B4*Projections!AB$33)</f>
        <v>0.79365323195122384</v>
      </c>
      <c r="AC4">
        <f>IF(Projections!AC$33&gt;=0,$B4+(1-$B4)*Projections!AC$33,$B4+$B4*Projections!AC$33)</f>
        <v>0.79149610239272972</v>
      </c>
      <c r="AD4">
        <f>IF(Projections!AD$33&gt;=0,$B4+(1-$B4)*Projections!AD$33,$B4+$B4*Projections!AD$33)</f>
        <v>0.78933897283423549</v>
      </c>
      <c r="AE4">
        <f>IF(Projections!AE$33&gt;=0,$B4+(1-$B4)*Projections!AE$33,$B4+$B4*Projections!AE$33)</f>
        <v>0.78718184327574137</v>
      </c>
      <c r="AF4">
        <f>IF(Projections!AF$33&gt;=0,$B4+(1-$B4)*Projections!AF$33,$B4+$B4*Projections!AF$33)</f>
        <v>0.78502471371724725</v>
      </c>
    </row>
    <row r="5" spans="1:32" x14ac:dyDescent="0.35">
      <c r="A5" s="1" t="s">
        <v>5160</v>
      </c>
      <c r="B5" s="45">
        <f t="shared" ref="B5" si="0">B4</f>
        <v>0.85116225760407405</v>
      </c>
      <c r="C5">
        <f>IF(Projections!C$33&gt;=0,$B5+(1-$B5)*Projections!C$33,$B5+$B5*Projections!C$33)</f>
        <v>0.84921437126907928</v>
      </c>
      <c r="D5">
        <f>IF(Projections!D$33&gt;=0,$B5+(1-$B5)*Projections!D$33,$B5+$B5*Projections!D$33)</f>
        <v>0.84726648493408396</v>
      </c>
      <c r="E5">
        <f>IF(Projections!E$33&gt;=0,$B5+(1-$B5)*Projections!E$33,$B5+$B5*Projections!E$33)</f>
        <v>0.8453185985990892</v>
      </c>
      <c r="F5">
        <f>IF(Projections!F$33&gt;=0,$B5+(1-$B5)*Projections!F$33,$B5+$B5*Projections!F$33)</f>
        <v>0.84337071226409432</v>
      </c>
      <c r="G5">
        <f>IF(Projections!G$33&gt;=0,$B5+(1-$B5)*Projections!G$33,$B5+$B5*Projections!G$33)</f>
        <v>0.84142282592909956</v>
      </c>
      <c r="H5">
        <f>IF(Projections!H$33&gt;=0,$B5+(1-$B5)*Projections!H$33,$B5+$B5*Projections!H$33)</f>
        <v>0.83921882800456837</v>
      </c>
      <c r="I5">
        <f>IF(Projections!I$33&gt;=0,$B5+(1-$B5)*Projections!I$33,$B5+$B5*Projections!I$33)</f>
        <v>0.83701483008003907</v>
      </c>
      <c r="J5">
        <f>IF(Projections!J$33&gt;=0,$B5+(1-$B5)*Projections!J$33,$B5+$B5*Projections!J$33)</f>
        <v>0.83481083215550878</v>
      </c>
      <c r="K5">
        <f>IF(Projections!K$33&gt;=0,$B5+(1-$B5)*Projections!K$33,$B5+$B5*Projections!K$33)</f>
        <v>0.83260683423097848</v>
      </c>
      <c r="L5">
        <f>IF(Projections!L$33&gt;=0,$B5+(1-$B5)*Projections!L$33,$B5+$B5*Projections!L$33)</f>
        <v>0.83040283630644918</v>
      </c>
      <c r="M5">
        <f>IF(Projections!M$33&gt;=0,$B5+(1-$B5)*Projections!M$33,$B5+$B5*Projections!M$33)</f>
        <v>0.82810865231344477</v>
      </c>
      <c r="N5">
        <f>IF(Projections!N$33&gt;=0,$B5+(1-$B5)*Projections!N$33,$B5+$B5*Projections!N$33)</f>
        <v>0.82581446832043948</v>
      </c>
      <c r="O5">
        <f>IF(Projections!O$33&gt;=0,$B5+(1-$B5)*Projections!O$33,$B5+$B5*Projections!O$33)</f>
        <v>0.82352028432743418</v>
      </c>
      <c r="P5">
        <f>IF(Projections!P$33&gt;=0,$B5+(1-$B5)*Projections!P$33,$B5+$B5*Projections!P$33)</f>
        <v>0.82122610033442889</v>
      </c>
      <c r="Q5">
        <f>IF(Projections!Q$33&gt;=0,$B5+(1-$B5)*Projections!Q$33,$B5+$B5*Projections!Q$33)</f>
        <v>0.81893191634142348</v>
      </c>
      <c r="R5">
        <f>IF(Projections!R$33&gt;=0,$B5+(1-$B5)*Projections!R$33,$B5+$B5*Projections!R$33)</f>
        <v>0.81659657058799318</v>
      </c>
      <c r="S5">
        <f>IF(Projections!S$33&gt;=0,$B5+(1-$B5)*Projections!S$33,$B5+$B5*Projections!S$33)</f>
        <v>0.81426122483456287</v>
      </c>
      <c r="T5">
        <f>IF(Projections!T$33&gt;=0,$B5+(1-$B5)*Projections!T$33,$B5+$B5*Projections!T$33)</f>
        <v>0.81192587908113256</v>
      </c>
      <c r="U5">
        <f>IF(Projections!U$33&gt;=0,$B5+(1-$B5)*Projections!U$33,$B5+$B5*Projections!U$33)</f>
        <v>0.80959053332770214</v>
      </c>
      <c r="V5">
        <f>IF(Projections!V$33&gt;=0,$B5+(1-$B5)*Projections!V$33,$B5+$B5*Projections!V$33)</f>
        <v>0.80725518757427184</v>
      </c>
      <c r="W5">
        <f>IF(Projections!W$33&gt;=0,$B5+(1-$B5)*Projections!W$33,$B5+$B5*Projections!W$33)</f>
        <v>0.80496622236136084</v>
      </c>
      <c r="X5">
        <f>IF(Projections!X$33&gt;=0,$B5+(1-$B5)*Projections!X$33,$B5+$B5*Projections!X$33)</f>
        <v>0.80267725714845084</v>
      </c>
      <c r="Y5">
        <f>IF(Projections!Y$33&gt;=0,$B5+(1-$B5)*Projections!Y$33,$B5+$B5*Projections!Y$33)</f>
        <v>0.80038829193553984</v>
      </c>
      <c r="Z5">
        <f>IF(Projections!Z$33&gt;=0,$B5+(1-$B5)*Projections!Z$33,$B5+$B5*Projections!Z$33)</f>
        <v>0.79809932672262895</v>
      </c>
      <c r="AA5">
        <f>IF(Projections!AA$33&gt;=0,$B5+(1-$B5)*Projections!AA$33,$B5+$B5*Projections!AA$33)</f>
        <v>0.79581036150971796</v>
      </c>
      <c r="AB5">
        <f>IF(Projections!AB$33&gt;=0,$B5+(1-$B5)*Projections!AB$33,$B5+$B5*Projections!AB$33)</f>
        <v>0.79365323195122384</v>
      </c>
      <c r="AC5">
        <f>IF(Projections!AC$33&gt;=0,$B5+(1-$B5)*Projections!AC$33,$B5+$B5*Projections!AC$33)</f>
        <v>0.79149610239272972</v>
      </c>
      <c r="AD5">
        <f>IF(Projections!AD$33&gt;=0,$B5+(1-$B5)*Projections!AD$33,$B5+$B5*Projections!AD$33)</f>
        <v>0.78933897283423549</v>
      </c>
      <c r="AE5">
        <f>IF(Projections!AE$33&gt;=0,$B5+(1-$B5)*Projections!AE$33,$B5+$B5*Projections!AE$33)</f>
        <v>0.78718184327574137</v>
      </c>
      <c r="AF5">
        <f>IF(Projections!AF$33&gt;=0,$B5+(1-$B5)*Projections!AF$33,$B5+$B5*Projections!AF$33)</f>
        <v>0.78502471371724725</v>
      </c>
    </row>
    <row r="6" spans="1:32" x14ac:dyDescent="0.35">
      <c r="A6" s="1" t="s">
        <v>5161</v>
      </c>
      <c r="B6" s="45">
        <f>SUMPRODUCT('First Year Calculations'!K:K,'First Year Calculations'!$S:$S)</f>
        <v>0.85648235278603535</v>
      </c>
      <c r="C6">
        <f>IF(Projections!C$33&gt;=0,$B6+(1-$B6)*Projections!C$33,$B6+$B6*Projections!C$33)</f>
        <v>0.8545222914037881</v>
      </c>
      <c r="D6">
        <f>IF(Projections!D$33&gt;=0,$B6+(1-$B6)*Projections!D$33,$B6+$B6*Projections!D$33)</f>
        <v>0.85256223002154041</v>
      </c>
      <c r="E6">
        <f>IF(Projections!E$33&gt;=0,$B6+(1-$B6)*Projections!E$33,$B6+$B6*Projections!E$33)</f>
        <v>0.85060216863929317</v>
      </c>
      <c r="F6">
        <f>IF(Projections!F$33&gt;=0,$B6+(1-$B6)*Projections!F$33,$B6+$B6*Projections!F$33)</f>
        <v>0.84864210725704592</v>
      </c>
      <c r="G6">
        <f>IF(Projections!G$33&gt;=0,$B6+(1-$B6)*Projections!G$33,$B6+$B6*Projections!G$33)</f>
        <v>0.84668204587479867</v>
      </c>
      <c r="H6">
        <f>IF(Projections!H$33&gt;=0,$B6+(1-$B6)*Projections!H$33,$B6+$B6*Projections!H$33)</f>
        <v>0.8444642721059622</v>
      </c>
      <c r="I6">
        <f>IF(Projections!I$33&gt;=0,$B6+(1-$B6)*Projections!I$33,$B6+$B6*Projections!I$33)</f>
        <v>0.8422464983371275</v>
      </c>
      <c r="J6">
        <f>IF(Projections!J$33&gt;=0,$B6+(1-$B6)*Projections!J$33,$B6+$B6*Projections!J$33)</f>
        <v>0.84002872456829181</v>
      </c>
      <c r="K6">
        <f>IF(Projections!K$33&gt;=0,$B6+(1-$B6)*Projections!K$33,$B6+$B6*Projections!K$33)</f>
        <v>0.83781095079945622</v>
      </c>
      <c r="L6">
        <f>IF(Projections!L$33&gt;=0,$B6+(1-$B6)*Projections!L$33,$B6+$B6*Projections!L$33)</f>
        <v>0.83559317703062153</v>
      </c>
      <c r="M6">
        <f>IF(Projections!M$33&gt;=0,$B6+(1-$B6)*Projections!M$33,$B6+$B6*Projections!M$33)</f>
        <v>0.83328465349530467</v>
      </c>
      <c r="N6">
        <f>IF(Projections!N$33&gt;=0,$B6+(1-$B6)*Projections!N$33,$B6+$B6*Projections!N$33)</f>
        <v>0.83097612995998682</v>
      </c>
      <c r="O6">
        <f>IF(Projections!O$33&gt;=0,$B6+(1-$B6)*Projections!O$33,$B6+$B6*Projections!O$33)</f>
        <v>0.82866760642466908</v>
      </c>
      <c r="P6">
        <f>IF(Projections!P$33&gt;=0,$B6+(1-$B6)*Projections!P$33,$B6+$B6*Projections!P$33)</f>
        <v>0.82635908288935123</v>
      </c>
      <c r="Q6">
        <f>IF(Projections!Q$33&gt;=0,$B6+(1-$B6)*Projections!Q$33,$B6+$B6*Projections!Q$33)</f>
        <v>0.82405055935403337</v>
      </c>
      <c r="R6">
        <f>IF(Projections!R$33&gt;=0,$B6+(1-$B6)*Projections!R$33,$B6+$B6*Projections!R$33)</f>
        <v>0.82170061678127748</v>
      </c>
      <c r="S6">
        <f>IF(Projections!S$33&gt;=0,$B6+(1-$B6)*Projections!S$33,$B6+$B6*Projections!S$33)</f>
        <v>0.81935067420852148</v>
      </c>
      <c r="T6">
        <f>IF(Projections!T$33&gt;=0,$B6+(1-$B6)*Projections!T$33,$B6+$B6*Projections!T$33)</f>
        <v>0.81700073163576548</v>
      </c>
      <c r="U6">
        <f>IF(Projections!U$33&gt;=0,$B6+(1-$B6)*Projections!U$33,$B6+$B6*Projections!U$33)</f>
        <v>0.81465078906300958</v>
      </c>
      <c r="V6">
        <f>IF(Projections!V$33&gt;=0,$B6+(1-$B6)*Projections!V$33,$B6+$B6*Projections!V$33)</f>
        <v>0.81230084649025358</v>
      </c>
      <c r="W6">
        <f>IF(Projections!W$33&gt;=0,$B6+(1-$B6)*Projections!W$33,$B6+$B6*Projections!W$33)</f>
        <v>0.80999757435443565</v>
      </c>
      <c r="X6">
        <f>IF(Projections!X$33&gt;=0,$B6+(1-$B6)*Projections!X$33,$B6+$B6*Projections!X$33)</f>
        <v>0.8076943022186186</v>
      </c>
      <c r="Y6">
        <f>IF(Projections!Y$33&gt;=0,$B6+(1-$B6)*Projections!Y$33,$B6+$B6*Projections!Y$33)</f>
        <v>0.80539103008280066</v>
      </c>
      <c r="Z6">
        <f>IF(Projections!Z$33&gt;=0,$B6+(1-$B6)*Projections!Z$33,$B6+$B6*Projections!Z$33)</f>
        <v>0.80308775794698273</v>
      </c>
      <c r="AA6">
        <f>IF(Projections!AA$33&gt;=0,$B6+(1-$B6)*Projections!AA$33,$B6+$B6*Projections!AA$33)</f>
        <v>0.80078448581116468</v>
      </c>
      <c r="AB6">
        <f>IF(Projections!AB$33&gt;=0,$B6+(1-$B6)*Projections!AB$33,$B6+$B6*Projections!AB$33)</f>
        <v>0.79861387335388312</v>
      </c>
      <c r="AC6">
        <f>IF(Projections!AC$33&gt;=0,$B6+(1-$B6)*Projections!AC$33,$B6+$B6*Projections!AC$33)</f>
        <v>0.79644326089660145</v>
      </c>
      <c r="AD6">
        <f>IF(Projections!AD$33&gt;=0,$B6+(1-$B6)*Projections!AD$33,$B6+$B6*Projections!AD$33)</f>
        <v>0.79427264843931977</v>
      </c>
      <c r="AE6">
        <f>IF(Projections!AE$33&gt;=0,$B6+(1-$B6)*Projections!AE$33,$B6+$B6*Projections!AE$33)</f>
        <v>0.79210203598203821</v>
      </c>
      <c r="AF6">
        <f>IF(Projections!AF$33&gt;=0,$B6+(1-$B6)*Projections!AF$33,$B6+$B6*Projections!AF$33)</f>
        <v>0.78993142352475654</v>
      </c>
    </row>
    <row r="7" spans="1:32" x14ac:dyDescent="0.35">
      <c r="A7" s="1" t="s">
        <v>5162</v>
      </c>
      <c r="B7" s="6">
        <f t="shared" ref="B7" si="1">B3</f>
        <v>0.87687636051487172</v>
      </c>
      <c r="C7">
        <f>IF(Projections!C$33&gt;=0,$B7+(1-$B7)*Projections!C$33,$B7+$B7*Projections!C$33)</f>
        <v>0.8748696274097939</v>
      </c>
      <c r="D7">
        <f>IF(Projections!D$33&gt;=0,$B7+(1-$B7)*Projections!D$33,$B7+$B7*Projections!D$33)</f>
        <v>0.87286289430471553</v>
      </c>
      <c r="E7">
        <f>IF(Projections!E$33&gt;=0,$B7+(1-$B7)*Projections!E$33,$B7+$B7*Projections!E$33)</f>
        <v>0.87085616119963771</v>
      </c>
      <c r="F7">
        <f>IF(Projections!F$33&gt;=0,$B7+(1-$B7)*Projections!F$33,$B7+$B7*Projections!F$33)</f>
        <v>0.86884942809455989</v>
      </c>
      <c r="G7">
        <f>IF(Projections!G$33&gt;=0,$B7+(1-$B7)*Projections!G$33,$B7+$B7*Projections!G$33)</f>
        <v>0.86684269498948197</v>
      </c>
      <c r="H7">
        <f>IF(Projections!H$33&gt;=0,$B7+(1-$B7)*Projections!H$33,$B7+$B7*Projections!H$33)</f>
        <v>0.86457211301597514</v>
      </c>
      <c r="I7">
        <f>IF(Projections!I$33&gt;=0,$B7+(1-$B7)*Projections!I$33,$B7+$B7*Projections!I$33)</f>
        <v>0.86230153104247009</v>
      </c>
      <c r="J7">
        <f>IF(Projections!J$33&gt;=0,$B7+(1-$B7)*Projections!J$33,$B7+$B7*Projections!J$33)</f>
        <v>0.86003094906896416</v>
      </c>
      <c r="K7">
        <f>IF(Projections!K$33&gt;=0,$B7+(1-$B7)*Projections!K$33,$B7+$B7*Projections!K$33)</f>
        <v>0.85776036709545822</v>
      </c>
      <c r="L7">
        <f>IF(Projections!L$33&gt;=0,$B7+(1-$B7)*Projections!L$33,$B7+$B7*Projections!L$33)</f>
        <v>0.85548978512195328</v>
      </c>
      <c r="M7">
        <f>IF(Projections!M$33&gt;=0,$B7+(1-$B7)*Projections!M$33,$B7+$B7*Projections!M$33)</f>
        <v>0.85312629250680849</v>
      </c>
      <c r="N7">
        <f>IF(Projections!N$33&gt;=0,$B7+(1-$B7)*Projections!N$33,$B7+$B7*Projections!N$33)</f>
        <v>0.85076279989166281</v>
      </c>
      <c r="O7">
        <f>IF(Projections!O$33&gt;=0,$B7+(1-$B7)*Projections!O$33,$B7+$B7*Projections!O$33)</f>
        <v>0.84839930727651713</v>
      </c>
      <c r="P7">
        <f>IF(Projections!P$33&gt;=0,$B7+(1-$B7)*Projections!P$33,$B7+$B7*Projections!P$33)</f>
        <v>0.84603581466137134</v>
      </c>
      <c r="Q7">
        <f>IF(Projections!Q$33&gt;=0,$B7+(1-$B7)*Projections!Q$33,$B7+$B7*Projections!Q$33)</f>
        <v>0.84367232204622566</v>
      </c>
      <c r="R7">
        <f>IF(Projections!R$33&gt;=0,$B7+(1-$B7)*Projections!R$33,$B7+$B7*Projections!R$33)</f>
        <v>0.84126642415012276</v>
      </c>
      <c r="S7">
        <f>IF(Projections!S$33&gt;=0,$B7+(1-$B7)*Projections!S$33,$B7+$B7*Projections!S$33)</f>
        <v>0.83886052625401986</v>
      </c>
      <c r="T7">
        <f>IF(Projections!T$33&gt;=0,$B7+(1-$B7)*Projections!T$33,$B7+$B7*Projections!T$33)</f>
        <v>0.83645462835791695</v>
      </c>
      <c r="U7">
        <f>IF(Projections!U$33&gt;=0,$B7+(1-$B7)*Projections!U$33,$B7+$B7*Projections!U$33)</f>
        <v>0.83404873046181405</v>
      </c>
      <c r="V7">
        <f>IF(Projections!V$33&gt;=0,$B7+(1-$B7)*Projections!V$33,$B7+$B7*Projections!V$33)</f>
        <v>0.83164283256571103</v>
      </c>
      <c r="W7">
        <f>IF(Projections!W$33&gt;=0,$B7+(1-$B7)*Projections!W$33,$B7+$B7*Projections!W$33)</f>
        <v>0.82928471639301748</v>
      </c>
      <c r="X7">
        <f>IF(Projections!X$33&gt;=0,$B7+(1-$B7)*Projections!X$33,$B7+$B7*Projections!X$33)</f>
        <v>0.82692660022032494</v>
      </c>
      <c r="Y7">
        <f>IF(Projections!Y$33&gt;=0,$B7+(1-$B7)*Projections!Y$33,$B7+$B7*Projections!Y$33)</f>
        <v>0.82456848404763139</v>
      </c>
      <c r="Z7">
        <f>IF(Projections!Z$33&gt;=0,$B7+(1-$B7)*Projections!Z$33,$B7+$B7*Projections!Z$33)</f>
        <v>0.82221036787493784</v>
      </c>
      <c r="AA7">
        <f>IF(Projections!AA$33&gt;=0,$B7+(1-$B7)*Projections!AA$33,$B7+$B7*Projections!AA$33)</f>
        <v>0.81985225170224429</v>
      </c>
      <c r="AB7">
        <f>IF(Projections!AB$33&gt;=0,$B7+(1-$B7)*Projections!AB$33,$B7+$B7*Projections!AB$33)</f>
        <v>0.81762995401515481</v>
      </c>
      <c r="AC7">
        <f>IF(Projections!AC$33&gt;=0,$B7+(1-$B7)*Projections!AC$33,$B7+$B7*Projections!AC$33)</f>
        <v>0.81540765632806533</v>
      </c>
      <c r="AD7">
        <f>IF(Projections!AD$33&gt;=0,$B7+(1-$B7)*Projections!AD$33,$B7+$B7*Projections!AD$33)</f>
        <v>0.81318535864097585</v>
      </c>
      <c r="AE7">
        <f>IF(Projections!AE$33&gt;=0,$B7+(1-$B7)*Projections!AE$33,$B7+$B7*Projections!AE$33)</f>
        <v>0.81096306095388637</v>
      </c>
      <c r="AF7">
        <f>IF(Projections!AF$33&gt;=0,$B7+(1-$B7)*Projections!AF$33,$B7+$B7*Projections!AF$33)</f>
        <v>0.80874076326679689</v>
      </c>
    </row>
    <row r="8" spans="1:32" x14ac:dyDescent="0.35">
      <c r="A8" s="1" t="s">
        <v>5163</v>
      </c>
      <c r="B8" s="45">
        <f>SUMPRODUCT('First Year Calculations'!K:K,'First Year Calculations'!$X:$X)</f>
        <v>0.86524031057855211</v>
      </c>
      <c r="C8">
        <f>IF(Projections!C$33&gt;=0,$B8+(1-$B8)*Projections!C$33,$B8+$B8*Projections!C$33)</f>
        <v>0.86326020659437541</v>
      </c>
      <c r="D8">
        <f>IF(Projections!D$33&gt;=0,$B8+(1-$B8)*Projections!D$33,$B8+$B8*Projections!D$33)</f>
        <v>0.86128010261019838</v>
      </c>
      <c r="E8">
        <f>IF(Projections!E$33&gt;=0,$B8+(1-$B8)*Projections!E$33,$B8+$B8*Projections!E$33)</f>
        <v>0.85929999862602169</v>
      </c>
      <c r="F8">
        <f>IF(Projections!F$33&gt;=0,$B8+(1-$B8)*Projections!F$33,$B8+$B8*Projections!F$33)</f>
        <v>0.85731989464184499</v>
      </c>
      <c r="G8">
        <f>IF(Projections!G$33&gt;=0,$B8+(1-$B8)*Projections!G$33,$B8+$B8*Projections!G$33)</f>
        <v>0.85533979065766841</v>
      </c>
      <c r="H8">
        <f>IF(Projections!H$33&gt;=0,$B8+(1-$B8)*Projections!H$33,$B8+$B8*Projections!H$33)</f>
        <v>0.8530993390496473</v>
      </c>
      <c r="I8">
        <f>IF(Projections!I$33&gt;=0,$B8+(1-$B8)*Projections!I$33,$B8+$B8*Projections!I$33)</f>
        <v>0.85085888744162819</v>
      </c>
      <c r="J8">
        <f>IF(Projections!J$33&gt;=0,$B8+(1-$B8)*Projections!J$33,$B8+$B8*Projections!J$33)</f>
        <v>0.84861843583360808</v>
      </c>
      <c r="K8">
        <f>IF(Projections!K$33&gt;=0,$B8+(1-$B8)*Projections!K$33,$B8+$B8*Projections!K$33)</f>
        <v>0.84637798422558808</v>
      </c>
      <c r="L8">
        <f>IF(Projections!L$33&gt;=0,$B8+(1-$B8)*Projections!L$33,$B8+$B8*Projections!L$33)</f>
        <v>0.84413753261756885</v>
      </c>
      <c r="M8">
        <f>IF(Projections!M$33&gt;=0,$B8+(1-$B8)*Projections!M$33,$B8+$B8*Projections!M$33)</f>
        <v>0.84180540328159592</v>
      </c>
      <c r="N8">
        <f>IF(Projections!N$33&gt;=0,$B8+(1-$B8)*Projections!N$33,$B8+$B8*Projections!N$33)</f>
        <v>0.83947327394562199</v>
      </c>
      <c r="O8">
        <f>IF(Projections!O$33&gt;=0,$B8+(1-$B8)*Projections!O$33,$B8+$B8*Projections!O$33)</f>
        <v>0.83714114460964806</v>
      </c>
      <c r="P8">
        <f>IF(Projections!P$33&gt;=0,$B8+(1-$B8)*Projections!P$33,$B8+$B8*Projections!P$33)</f>
        <v>0.83480901527367413</v>
      </c>
      <c r="Q8">
        <f>IF(Projections!Q$33&gt;=0,$B8+(1-$B8)*Projections!Q$33,$B8+$B8*Projections!Q$33)</f>
        <v>0.8324768859377002</v>
      </c>
      <c r="R8">
        <f>IF(Projections!R$33&gt;=0,$B8+(1-$B8)*Projections!R$33,$B8+$B8*Projections!R$33)</f>
        <v>0.83010291403404202</v>
      </c>
      <c r="S8">
        <f>IF(Projections!S$33&gt;=0,$B8+(1-$B8)*Projections!S$33,$B8+$B8*Projections!S$33)</f>
        <v>0.82772894213038373</v>
      </c>
      <c r="T8">
        <f>IF(Projections!T$33&gt;=0,$B8+(1-$B8)*Projections!T$33,$B8+$B8*Projections!T$33)</f>
        <v>0.82535497022672555</v>
      </c>
      <c r="U8">
        <f>IF(Projections!U$33&gt;=0,$B8+(1-$B8)*Projections!U$33,$B8+$B8*Projections!U$33)</f>
        <v>0.82298099832306737</v>
      </c>
      <c r="V8">
        <f>IF(Projections!V$33&gt;=0,$B8+(1-$B8)*Projections!V$33,$B8+$B8*Projections!V$33)</f>
        <v>0.82060702641940908</v>
      </c>
      <c r="W8">
        <f>IF(Projections!W$33&gt;=0,$B8+(1-$B8)*Projections!W$33,$B8+$B8*Projections!W$33)</f>
        <v>0.81828020218110531</v>
      </c>
      <c r="X8">
        <f>IF(Projections!X$33&gt;=0,$B8+(1-$B8)*Projections!X$33,$B8+$B8*Projections!X$33)</f>
        <v>0.81595337794280232</v>
      </c>
      <c r="Y8">
        <f>IF(Projections!Y$33&gt;=0,$B8+(1-$B8)*Projections!Y$33,$B8+$B8*Projections!Y$33)</f>
        <v>0.81362655370449855</v>
      </c>
      <c r="Z8">
        <f>IF(Projections!Z$33&gt;=0,$B8+(1-$B8)*Projections!Z$33,$B8+$B8*Projections!Z$33)</f>
        <v>0.81129972946619466</v>
      </c>
      <c r="AA8">
        <f>IF(Projections!AA$33&gt;=0,$B8+(1-$B8)*Projections!AA$33,$B8+$B8*Projections!AA$33)</f>
        <v>0.80897290522789078</v>
      </c>
      <c r="AB8">
        <f>IF(Projections!AB$33&gt;=0,$B8+(1-$B8)*Projections!AB$33,$B8+$B8*Projections!AB$33)</f>
        <v>0.80678009717927801</v>
      </c>
      <c r="AC8">
        <f>IF(Projections!AC$33&gt;=0,$B8+(1-$B8)*Projections!AC$33,$B8+$B8*Projections!AC$33)</f>
        <v>0.80458728913066524</v>
      </c>
      <c r="AD8">
        <f>IF(Projections!AD$33&gt;=0,$B8+(1-$B8)*Projections!AD$33,$B8+$B8*Projections!AD$33)</f>
        <v>0.80239448108205247</v>
      </c>
      <c r="AE8">
        <f>IF(Projections!AE$33&gt;=0,$B8+(1-$B8)*Projections!AE$33,$B8+$B8*Projections!AE$33)</f>
        <v>0.8002016730334397</v>
      </c>
      <c r="AF8">
        <f>IF(Projections!AF$33&gt;=0,$B8+(1-$B8)*Projections!AF$33,$B8+$B8*Projections!AF$33)</f>
        <v>0.79800886498482693</v>
      </c>
    </row>
    <row r="9" spans="1:32" x14ac:dyDescent="0.35">
      <c r="A9" s="1" t="s">
        <v>5148</v>
      </c>
      <c r="B9" s="6">
        <f t="shared" ref="B9" si="2">B6</f>
        <v>0.85648235278603535</v>
      </c>
      <c r="C9">
        <f>IF(Projections!C$33&gt;=0,$B9+(1-$B9)*Projections!C$33,$B9+$B9*Projections!C$33)</f>
        <v>0.8545222914037881</v>
      </c>
      <c r="D9">
        <f>IF(Projections!D$33&gt;=0,$B9+(1-$B9)*Projections!D$33,$B9+$B9*Projections!D$33)</f>
        <v>0.85256223002154041</v>
      </c>
      <c r="E9">
        <f>IF(Projections!E$33&gt;=0,$B9+(1-$B9)*Projections!E$33,$B9+$B9*Projections!E$33)</f>
        <v>0.85060216863929317</v>
      </c>
      <c r="F9">
        <f>IF(Projections!F$33&gt;=0,$B9+(1-$B9)*Projections!F$33,$B9+$B9*Projections!F$33)</f>
        <v>0.84864210725704592</v>
      </c>
      <c r="G9">
        <f>IF(Projections!G$33&gt;=0,$B9+(1-$B9)*Projections!G$33,$B9+$B9*Projections!G$33)</f>
        <v>0.84668204587479867</v>
      </c>
      <c r="H9">
        <f>IF(Projections!H$33&gt;=0,$B9+(1-$B9)*Projections!H$33,$B9+$B9*Projections!H$33)</f>
        <v>0.8444642721059622</v>
      </c>
      <c r="I9">
        <f>IF(Projections!I$33&gt;=0,$B9+(1-$B9)*Projections!I$33,$B9+$B9*Projections!I$33)</f>
        <v>0.8422464983371275</v>
      </c>
      <c r="J9">
        <f>IF(Projections!J$33&gt;=0,$B9+(1-$B9)*Projections!J$33,$B9+$B9*Projections!J$33)</f>
        <v>0.84002872456829181</v>
      </c>
      <c r="K9">
        <f>IF(Projections!K$33&gt;=0,$B9+(1-$B9)*Projections!K$33,$B9+$B9*Projections!K$33)</f>
        <v>0.83781095079945622</v>
      </c>
      <c r="L9">
        <f>IF(Projections!L$33&gt;=0,$B9+(1-$B9)*Projections!L$33,$B9+$B9*Projections!L$33)</f>
        <v>0.83559317703062153</v>
      </c>
      <c r="M9">
        <f>IF(Projections!M$33&gt;=0,$B9+(1-$B9)*Projections!M$33,$B9+$B9*Projections!M$33)</f>
        <v>0.83328465349530467</v>
      </c>
      <c r="N9">
        <f>IF(Projections!N$33&gt;=0,$B9+(1-$B9)*Projections!N$33,$B9+$B9*Projections!N$33)</f>
        <v>0.83097612995998682</v>
      </c>
      <c r="O9">
        <f>IF(Projections!O$33&gt;=0,$B9+(1-$B9)*Projections!O$33,$B9+$B9*Projections!O$33)</f>
        <v>0.82866760642466908</v>
      </c>
      <c r="P9">
        <f>IF(Projections!P$33&gt;=0,$B9+(1-$B9)*Projections!P$33,$B9+$B9*Projections!P$33)</f>
        <v>0.82635908288935123</v>
      </c>
      <c r="Q9">
        <f>IF(Projections!Q$33&gt;=0,$B9+(1-$B9)*Projections!Q$33,$B9+$B9*Projections!Q$33)</f>
        <v>0.82405055935403337</v>
      </c>
      <c r="R9">
        <f>IF(Projections!R$33&gt;=0,$B9+(1-$B9)*Projections!R$33,$B9+$B9*Projections!R$33)</f>
        <v>0.82170061678127748</v>
      </c>
      <c r="S9">
        <f>IF(Projections!S$33&gt;=0,$B9+(1-$B9)*Projections!S$33,$B9+$B9*Projections!S$33)</f>
        <v>0.81935067420852148</v>
      </c>
      <c r="T9">
        <f>IF(Projections!T$33&gt;=0,$B9+(1-$B9)*Projections!T$33,$B9+$B9*Projections!T$33)</f>
        <v>0.81700073163576548</v>
      </c>
      <c r="U9">
        <f>IF(Projections!U$33&gt;=0,$B9+(1-$B9)*Projections!U$33,$B9+$B9*Projections!U$33)</f>
        <v>0.81465078906300958</v>
      </c>
      <c r="V9">
        <f>IF(Projections!V$33&gt;=0,$B9+(1-$B9)*Projections!V$33,$B9+$B9*Projections!V$33)</f>
        <v>0.81230084649025358</v>
      </c>
      <c r="W9">
        <f>IF(Projections!W$33&gt;=0,$B9+(1-$B9)*Projections!W$33,$B9+$B9*Projections!W$33)</f>
        <v>0.80999757435443565</v>
      </c>
      <c r="X9">
        <f>IF(Projections!X$33&gt;=0,$B9+(1-$B9)*Projections!X$33,$B9+$B9*Projections!X$33)</f>
        <v>0.8076943022186186</v>
      </c>
      <c r="Y9">
        <f>IF(Projections!Y$33&gt;=0,$B9+(1-$B9)*Projections!Y$33,$B9+$B9*Projections!Y$33)</f>
        <v>0.80539103008280066</v>
      </c>
      <c r="Z9">
        <f>IF(Projections!Z$33&gt;=0,$B9+(1-$B9)*Projections!Z$33,$B9+$B9*Projections!Z$33)</f>
        <v>0.80308775794698273</v>
      </c>
      <c r="AA9">
        <f>IF(Projections!AA$33&gt;=0,$B9+(1-$B9)*Projections!AA$33,$B9+$B9*Projections!AA$33)</f>
        <v>0.80078448581116468</v>
      </c>
      <c r="AB9">
        <f>IF(Projections!AB$33&gt;=0,$B9+(1-$B9)*Projections!AB$33,$B9+$B9*Projections!AB$33)</f>
        <v>0.79861387335388312</v>
      </c>
      <c r="AC9">
        <f>IF(Projections!AC$33&gt;=0,$B9+(1-$B9)*Projections!AC$33,$B9+$B9*Projections!AC$33)</f>
        <v>0.79644326089660145</v>
      </c>
      <c r="AD9">
        <f>IF(Projections!AD$33&gt;=0,$B9+(1-$B9)*Projections!AD$33,$B9+$B9*Projections!AD$33)</f>
        <v>0.79427264843931977</v>
      </c>
      <c r="AE9">
        <f>IF(Projections!AE$33&gt;=0,$B9+(1-$B9)*Projections!AE$33,$B9+$B9*Projections!AE$33)</f>
        <v>0.79210203598203821</v>
      </c>
      <c r="AF9">
        <f>IF(Projections!AF$33&gt;=0,$B9+(1-$B9)*Projections!AF$33,$B9+$B9*Projections!AF$33)</f>
        <v>0.78993142352475654</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303245-6748-4BD3-B04A-4332BE539EFA}">
  <sheetPr>
    <tabColor rgb="FFFF0000"/>
  </sheetPr>
  <dimension ref="A1"/>
  <sheetViews>
    <sheetView workbookViewId="0"/>
  </sheetViews>
  <sheetFormatPr defaultRowHeight="14.5" x14ac:dyDescent="0.35"/>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72B077-0545-4D0A-8B06-2EEE4E0424BC}">
  <sheetPr>
    <tabColor theme="4" tint="-0.249977111117893"/>
  </sheetPr>
  <dimension ref="A1:AF9"/>
  <sheetViews>
    <sheetView workbookViewId="0"/>
  </sheetViews>
  <sheetFormatPr defaultRowHeight="14.5" x14ac:dyDescent="0.35"/>
  <cols>
    <col min="1" max="1" width="34.7265625" customWidth="1"/>
    <col min="2" max="2" width="13.1796875" customWidth="1"/>
  </cols>
  <sheetData>
    <row r="1" spans="1:32" x14ac:dyDescent="0.35">
      <c r="B1" s="43">
        <v>2020</v>
      </c>
      <c r="C1">
        <v>2021</v>
      </c>
      <c r="D1" s="43">
        <v>2022</v>
      </c>
      <c r="E1">
        <v>2023</v>
      </c>
      <c r="F1" s="43">
        <v>2024</v>
      </c>
      <c r="G1">
        <v>2025</v>
      </c>
      <c r="H1" s="43">
        <v>2026</v>
      </c>
      <c r="I1">
        <v>2027</v>
      </c>
      <c r="J1" s="43">
        <v>2028</v>
      </c>
      <c r="K1">
        <v>2029</v>
      </c>
      <c r="L1" s="43">
        <v>2030</v>
      </c>
      <c r="M1">
        <v>2031</v>
      </c>
      <c r="N1" s="43">
        <v>2032</v>
      </c>
      <c r="O1">
        <v>2033</v>
      </c>
      <c r="P1" s="43">
        <v>2034</v>
      </c>
      <c r="Q1">
        <v>2035</v>
      </c>
      <c r="R1" s="43">
        <v>2036</v>
      </c>
      <c r="S1">
        <v>2037</v>
      </c>
      <c r="T1" s="43">
        <v>2038</v>
      </c>
      <c r="U1">
        <v>2039</v>
      </c>
      <c r="V1" s="43">
        <v>2040</v>
      </c>
      <c r="W1">
        <v>2041</v>
      </c>
      <c r="X1" s="43">
        <v>2042</v>
      </c>
      <c r="Y1">
        <v>2043</v>
      </c>
      <c r="Z1" s="43">
        <v>2044</v>
      </c>
      <c r="AA1">
        <v>2045</v>
      </c>
      <c r="AB1" s="43">
        <v>2046</v>
      </c>
      <c r="AC1">
        <v>2047</v>
      </c>
      <c r="AD1" s="43">
        <v>2048</v>
      </c>
      <c r="AE1">
        <v>2049</v>
      </c>
      <c r="AF1" s="43">
        <v>2050</v>
      </c>
    </row>
    <row r="2" spans="1:32" x14ac:dyDescent="0.35">
      <c r="A2" s="1" t="s">
        <v>5157</v>
      </c>
      <c r="B2" s="45">
        <f>SUMPRODUCT('First Year Calculations'!D:D,'First Year Calculations'!$Q:$Q)</f>
        <v>0.49207071680466768</v>
      </c>
      <c r="C2">
        <f>IF(Projections!C$26&gt;=0,$B2+(1-$B2)*Projections!C$26,$B2+$B2*Projections!C$26)</f>
        <v>0.49215328893067767</v>
      </c>
      <c r="D2">
        <f>IF(Projections!D$26&gt;=0,$B2+(1-$B2)*Projections!D$26,$B2+$B2*Projections!D$26)</f>
        <v>0.49223586105668776</v>
      </c>
      <c r="E2">
        <f>IF(Projections!E$26&gt;=0,$B2+(1-$B2)*Projections!E$26,$B2+$B2*Projections!E$26)</f>
        <v>0.4923184331826978</v>
      </c>
      <c r="F2">
        <f>IF(Projections!F$26&gt;=0,$B2+(1-$B2)*Projections!F$26,$B2+$B2*Projections!F$26)</f>
        <v>0.4924010053087079</v>
      </c>
      <c r="G2">
        <f>IF(Projections!G$26&gt;=0,$B2+(1-$B2)*Projections!G$26,$B2+$B2*Projections!G$26)</f>
        <v>0.49248357743471788</v>
      </c>
      <c r="H2">
        <f>IF(Projections!H$26&gt;=0,$B2+(1-$B2)*Projections!H$26,$B2+$B2*Projections!H$26)</f>
        <v>0.49237542564749798</v>
      </c>
      <c r="I2">
        <f>IF(Projections!I$26&gt;=0,$B2+(1-$B2)*Projections!I$26,$B2+$B2*Projections!I$26)</f>
        <v>0.49226727386027785</v>
      </c>
      <c r="J2">
        <f>IF(Projections!J$26&gt;=0,$B2+(1-$B2)*Projections!J$26,$B2+$B2*Projections!J$26)</f>
        <v>0.49215912207305784</v>
      </c>
      <c r="K2">
        <f>IF(Projections!K$26&gt;=0,$B2+(1-$B2)*Projections!K$26,$B2+$B2*Projections!K$26)</f>
        <v>0.49205122052439876</v>
      </c>
      <c r="L2">
        <f>IF(Projections!L$26&gt;=0,$B2+(1-$B2)*Projections!L$26,$B2+$B2*Projections!L$26)</f>
        <v>0.49194443929508985</v>
      </c>
      <c r="M2">
        <f>IF(Projections!M$26&gt;=0,$B2+(1-$B2)*Projections!M$26,$B2+$B2*Projections!M$26)</f>
        <v>0.49183721322829826</v>
      </c>
      <c r="N2">
        <f>IF(Projections!N$26&gt;=0,$B2+(1-$B2)*Projections!N$26,$B2+$B2*Projections!N$26)</f>
        <v>0.49172998716150651</v>
      </c>
      <c r="O2">
        <f>IF(Projections!O$26&gt;=0,$B2+(1-$B2)*Projections!O$26,$B2+$B2*Projections!O$26)</f>
        <v>0.49162276109471492</v>
      </c>
      <c r="P2">
        <f>IF(Projections!P$26&gt;=0,$B2+(1-$B2)*Projections!P$26,$B2+$B2*Projections!P$26)</f>
        <v>0.49151553502792317</v>
      </c>
      <c r="Q2">
        <f>IF(Projections!Q$26&gt;=0,$B2+(1-$B2)*Projections!Q$26,$B2+$B2*Projections!Q$26)</f>
        <v>0.49140830896113158</v>
      </c>
      <c r="R2">
        <f>IF(Projections!R$26&gt;=0,$B2+(1-$B2)*Projections!R$26,$B2+$B2*Projections!R$26)</f>
        <v>0.49133283884571438</v>
      </c>
      <c r="S2">
        <f>IF(Projections!S$26&gt;=0,$B2+(1-$B2)*Projections!S$26,$B2+$B2*Projections!S$26)</f>
        <v>0.49125736873029718</v>
      </c>
      <c r="T2">
        <f>IF(Projections!T$26&gt;=0,$B2+(1-$B2)*Projections!T$26,$B2+$B2*Projections!T$26)</f>
        <v>0.49118189861487999</v>
      </c>
      <c r="U2">
        <f>IF(Projections!U$26&gt;=0,$B2+(1-$B2)*Projections!U$26,$B2+$B2*Projections!U$26)</f>
        <v>0.49110642849946284</v>
      </c>
      <c r="V2">
        <f>IF(Projections!V$26&gt;=0,$B2+(1-$B2)*Projections!V$26,$B2+$B2*Projections!V$26)</f>
        <v>0.4910309583840457</v>
      </c>
      <c r="W2">
        <f>IF(Projections!W$26&gt;=0,$B2+(1-$B2)*Projections!W$26,$B2+$B2*Projections!W$26)</f>
        <v>0.49100135999147881</v>
      </c>
      <c r="X2">
        <f>IF(Projections!X$26&gt;=0,$B2+(1-$B2)*Projections!X$26,$B2+$B2*Projections!X$26)</f>
        <v>0.49097176159891209</v>
      </c>
      <c r="Y2">
        <f>IF(Projections!Y$26&gt;=0,$B2+(1-$B2)*Projections!Y$26,$B2+$B2*Projections!Y$26)</f>
        <v>0.49094216320634532</v>
      </c>
      <c r="Z2">
        <f>IF(Projections!Z$26&gt;=0,$B2+(1-$B2)*Projections!Z$26,$B2+$B2*Projections!Z$26)</f>
        <v>0.49091256481377854</v>
      </c>
      <c r="AA2">
        <f>IF(Projections!AA$26&gt;=0,$B2+(1-$B2)*Projections!AA$26,$B2+$B2*Projections!AA$26)</f>
        <v>0.49088296642121176</v>
      </c>
      <c r="AB2">
        <f>IF(Projections!AB$26&gt;=0,$B2+(1-$B2)*Projections!AB$26,$B2+$B2*Projections!AB$26)</f>
        <v>0.4908931968957238</v>
      </c>
      <c r="AC2">
        <f>IF(Projections!AC$26&gt;=0,$B2+(1-$B2)*Projections!AC$26,$B2+$B2*Projections!AC$26)</f>
        <v>0.49090342737023585</v>
      </c>
      <c r="AD2">
        <f>IF(Projections!AD$26&gt;=0,$B2+(1-$B2)*Projections!AD$26,$B2+$B2*Projections!AD$26)</f>
        <v>0.49091365784474778</v>
      </c>
      <c r="AE2">
        <f>IF(Projections!AE$26&gt;=0,$B2+(1-$B2)*Projections!AE$26,$B2+$B2*Projections!AE$26)</f>
        <v>0.49092388831925982</v>
      </c>
      <c r="AF2">
        <f>IF(Projections!AF$26&gt;=0,$B2+(1-$B2)*Projections!AF$26,$B2+$B2*Projections!AF$26)</f>
        <v>0.4909341187937718</v>
      </c>
    </row>
    <row r="3" spans="1:32" x14ac:dyDescent="0.35">
      <c r="A3" s="1" t="s">
        <v>5158</v>
      </c>
      <c r="B3" s="45">
        <f>SUMPRODUCT('First Year Calculations'!D:D,'First Year Calculations'!$N:$N)</f>
        <v>0.4930257570713642</v>
      </c>
      <c r="C3">
        <f>IF(Projections!C$26&gt;=0,$B3+(1-$B3)*Projections!C$26,$B3+$B3*Projections!C$26)</f>
        <v>0.49310817394012119</v>
      </c>
      <c r="D3">
        <f>IF(Projections!D$26&gt;=0,$B3+(1-$B3)*Projections!D$26,$B3+$B3*Projections!D$26)</f>
        <v>0.49319059080887823</v>
      </c>
      <c r="E3">
        <f>IF(Projections!E$26&gt;=0,$B3+(1-$B3)*Projections!E$26,$B3+$B3*Projections!E$26)</f>
        <v>0.49327300767763521</v>
      </c>
      <c r="F3">
        <f>IF(Projections!F$26&gt;=0,$B3+(1-$B3)*Projections!F$26,$B3+$B3*Projections!F$26)</f>
        <v>0.49335542454639225</v>
      </c>
      <c r="G3">
        <f>IF(Projections!G$26&gt;=0,$B3+(1-$B3)*Projections!G$26,$B3+$B3*Projections!G$26)</f>
        <v>0.49343784141514924</v>
      </c>
      <c r="H3">
        <f>IF(Projections!H$26&gt;=0,$B3+(1-$B3)*Projections!H$26,$B3+$B3*Projections!H$26)</f>
        <v>0.49332989298165414</v>
      </c>
      <c r="I3">
        <f>IF(Projections!I$26&gt;=0,$B3+(1-$B3)*Projections!I$26,$B3+$B3*Projections!I$26)</f>
        <v>0.49322194454815893</v>
      </c>
      <c r="J3">
        <f>IF(Projections!J$26&gt;=0,$B3+(1-$B3)*Projections!J$26,$B3+$B3*Projections!J$26)</f>
        <v>0.49311399611466378</v>
      </c>
      <c r="K3">
        <f>IF(Projections!K$26&gt;=0,$B3+(1-$B3)*Projections!K$26,$B3+$B3*Projections!K$26)</f>
        <v>0.49300622295154889</v>
      </c>
      <c r="L3">
        <f>IF(Projections!L$26&gt;=0,$B3+(1-$B3)*Projections!L$26,$B3+$B3*Projections!L$26)</f>
        <v>0.49289923447484602</v>
      </c>
      <c r="M3">
        <f>IF(Projections!M$26&gt;=0,$B3+(1-$B3)*Projections!M$26,$B3+$B3*Projections!M$26)</f>
        <v>0.49279180029729325</v>
      </c>
      <c r="N3">
        <f>IF(Projections!N$26&gt;=0,$B3+(1-$B3)*Projections!N$26,$B3+$B3*Projections!N$26)</f>
        <v>0.49268436611974031</v>
      </c>
      <c r="O3">
        <f>IF(Projections!O$26&gt;=0,$B3+(1-$B3)*Projections!O$26,$B3+$B3*Projections!O$26)</f>
        <v>0.49257693194218755</v>
      </c>
      <c r="P3">
        <f>IF(Projections!P$26&gt;=0,$B3+(1-$B3)*Projections!P$26,$B3+$B3*Projections!P$26)</f>
        <v>0.49246949776463461</v>
      </c>
      <c r="Q3">
        <f>IF(Projections!Q$26&gt;=0,$B3+(1-$B3)*Projections!Q$26,$B3+$B3*Projections!Q$26)</f>
        <v>0.49236206358708184</v>
      </c>
      <c r="R3">
        <f>IF(Projections!R$26&gt;=0,$B3+(1-$B3)*Projections!R$26,$B3+$B3*Projections!R$26)</f>
        <v>0.49228644699475255</v>
      </c>
      <c r="S3">
        <f>IF(Projections!S$26&gt;=0,$B3+(1-$B3)*Projections!S$26,$B3+$B3*Projections!S$26)</f>
        <v>0.49221083040242319</v>
      </c>
      <c r="T3">
        <f>IF(Projections!T$26&gt;=0,$B3+(1-$B3)*Projections!T$26,$B3+$B3*Projections!T$26)</f>
        <v>0.49213521381009384</v>
      </c>
      <c r="U3">
        <f>IF(Projections!U$26&gt;=0,$B3+(1-$B3)*Projections!U$26,$B3+$B3*Projections!U$26)</f>
        <v>0.49205959721776454</v>
      </c>
      <c r="V3">
        <f>IF(Projections!V$26&gt;=0,$B3+(1-$B3)*Projections!V$26,$B3+$B3*Projections!V$26)</f>
        <v>0.49198398062543525</v>
      </c>
      <c r="W3">
        <f>IF(Projections!W$26&gt;=0,$B3+(1-$B3)*Projections!W$26,$B3+$B3*Projections!W$26)</f>
        <v>0.4919543247865385</v>
      </c>
      <c r="X3">
        <f>IF(Projections!X$26&gt;=0,$B3+(1-$B3)*Projections!X$26,$B3+$B3*Projections!X$26)</f>
        <v>0.49192466894764186</v>
      </c>
      <c r="Y3">
        <f>IF(Projections!Y$26&gt;=0,$B3+(1-$B3)*Projections!Y$26,$B3+$B3*Projections!Y$26)</f>
        <v>0.49189501310874517</v>
      </c>
      <c r="Z3">
        <f>IF(Projections!Z$26&gt;=0,$B3+(1-$B3)*Projections!Z$26,$B3+$B3*Projections!Z$26)</f>
        <v>0.49186535726984848</v>
      </c>
      <c r="AA3">
        <f>IF(Projections!AA$26&gt;=0,$B3+(1-$B3)*Projections!AA$26,$B3+$B3*Projections!AA$26)</f>
        <v>0.49183570143095184</v>
      </c>
      <c r="AB3">
        <f>IF(Projections!AB$26&gt;=0,$B3+(1-$B3)*Projections!AB$26,$B3+$B3*Projections!AB$26)</f>
        <v>0.49184595176138046</v>
      </c>
      <c r="AC3">
        <f>IF(Projections!AC$26&gt;=0,$B3+(1-$B3)*Projections!AC$26,$B3+$B3*Projections!AC$26)</f>
        <v>0.49185620209180902</v>
      </c>
      <c r="AD3">
        <f>IF(Projections!AD$26&gt;=0,$B3+(1-$B3)*Projections!AD$26,$B3+$B3*Projections!AD$26)</f>
        <v>0.49186645242223759</v>
      </c>
      <c r="AE3">
        <f>IF(Projections!AE$26&gt;=0,$B3+(1-$B3)*Projections!AE$26,$B3+$B3*Projections!AE$26)</f>
        <v>0.49187670275266621</v>
      </c>
      <c r="AF3">
        <f>IF(Projections!AF$26&gt;=0,$B3+(1-$B3)*Projections!AF$26,$B3+$B3*Projections!AF$26)</f>
        <v>0.49188695308309477</v>
      </c>
    </row>
    <row r="4" spans="1:32" x14ac:dyDescent="0.35">
      <c r="A4" s="1" t="s">
        <v>5159</v>
      </c>
      <c r="B4" s="45">
        <f>SUMPRODUCT('First Year Calculations'!D:D,'First Year Calculations'!$W:$W)</f>
        <v>0.49143754120042837</v>
      </c>
      <c r="C4">
        <f>IF(Projections!C$26&gt;=0,$B4+(1-$B4)*Projections!C$26,$B4+$B4*Projections!C$26)</f>
        <v>0.49152021625938103</v>
      </c>
      <c r="D4">
        <f>IF(Projections!D$26&gt;=0,$B4+(1-$B4)*Projections!D$26,$B4+$B4*Projections!D$26)</f>
        <v>0.49160289131833379</v>
      </c>
      <c r="E4">
        <f>IF(Projections!E$26&gt;=0,$B4+(1-$B4)*Projections!E$26,$B4+$B4*Projections!E$26)</f>
        <v>0.49168556637728644</v>
      </c>
      <c r="F4">
        <f>IF(Projections!F$26&gt;=0,$B4+(1-$B4)*Projections!F$26,$B4+$B4*Projections!F$26)</f>
        <v>0.49176824143623921</v>
      </c>
      <c r="G4">
        <f>IF(Projections!G$26&gt;=0,$B4+(1-$B4)*Projections!G$26,$B4+$B4*Projections!G$26)</f>
        <v>0.49185091649519186</v>
      </c>
      <c r="H4">
        <f>IF(Projections!H$26&gt;=0,$B4+(1-$B4)*Projections!H$26,$B4+$B4*Projections!H$26)</f>
        <v>0.49174262988787887</v>
      </c>
      <c r="I4">
        <f>IF(Projections!I$26&gt;=0,$B4+(1-$B4)*Projections!I$26,$B4+$B4*Projections!I$26)</f>
        <v>0.49163434328056571</v>
      </c>
      <c r="J4">
        <f>IF(Projections!J$26&gt;=0,$B4+(1-$B4)*Projections!J$26,$B4+$B4*Projections!J$26)</f>
        <v>0.49152605667325261</v>
      </c>
      <c r="K4">
        <f>IF(Projections!K$26&gt;=0,$B4+(1-$B4)*Projections!K$26,$B4+$B4*Projections!K$26)</f>
        <v>0.49141807000714111</v>
      </c>
      <c r="L4">
        <f>IF(Projections!L$26&gt;=0,$B4+(1-$B4)*Projections!L$26,$B4+$B4*Projections!L$26)</f>
        <v>0.4913114261793623</v>
      </c>
      <c r="M4">
        <f>IF(Projections!M$26&gt;=0,$B4+(1-$B4)*Projections!M$26,$B4+$B4*Projections!M$26)</f>
        <v>0.4912043380864986</v>
      </c>
      <c r="N4">
        <f>IF(Projections!N$26&gt;=0,$B4+(1-$B4)*Projections!N$26,$B4+$B4*Projections!N$26)</f>
        <v>0.49109724999363485</v>
      </c>
      <c r="O4">
        <f>IF(Projections!O$26&gt;=0,$B4+(1-$B4)*Projections!O$26,$B4+$B4*Projections!O$26)</f>
        <v>0.49099016190077116</v>
      </c>
      <c r="P4">
        <f>IF(Projections!P$26&gt;=0,$B4+(1-$B4)*Projections!P$26,$B4+$B4*Projections!P$26)</f>
        <v>0.49088307380790741</v>
      </c>
      <c r="Q4">
        <f>IF(Projections!Q$26&gt;=0,$B4+(1-$B4)*Projections!Q$26,$B4+$B4*Projections!Q$26)</f>
        <v>0.49077598571504377</v>
      </c>
      <c r="R4">
        <f>IF(Projections!R$26&gt;=0,$B4+(1-$B4)*Projections!R$26,$B4+$B4*Projections!R$26)</f>
        <v>0.49070061271135118</v>
      </c>
      <c r="S4">
        <f>IF(Projections!S$26&gt;=0,$B4+(1-$B4)*Projections!S$26,$B4+$B4*Projections!S$26)</f>
        <v>0.49062523970765859</v>
      </c>
      <c r="T4">
        <f>IF(Projections!T$26&gt;=0,$B4+(1-$B4)*Projections!T$26,$B4+$B4*Projections!T$26)</f>
        <v>0.490549866703966</v>
      </c>
      <c r="U4">
        <f>IF(Projections!U$26&gt;=0,$B4+(1-$B4)*Projections!U$26,$B4+$B4*Projections!U$26)</f>
        <v>0.49047449370027341</v>
      </c>
      <c r="V4">
        <f>IF(Projections!V$26&gt;=0,$B4+(1-$B4)*Projections!V$26,$B4+$B4*Projections!V$26)</f>
        <v>0.49039912069658087</v>
      </c>
      <c r="W4">
        <f>IF(Projections!W$26&gt;=0,$B4+(1-$B4)*Projections!W$26,$B4+$B4*Projections!W$26)</f>
        <v>0.49036956038996277</v>
      </c>
      <c r="X4">
        <f>IF(Projections!X$26&gt;=0,$B4+(1-$B4)*Projections!X$26,$B4+$B4*Projections!X$26)</f>
        <v>0.49034000008334472</v>
      </c>
      <c r="Y4">
        <f>IF(Projections!Y$26&gt;=0,$B4+(1-$B4)*Projections!Y$26,$B4+$B4*Projections!Y$26)</f>
        <v>0.49031043977672673</v>
      </c>
      <c r="Z4">
        <f>IF(Projections!Z$26&gt;=0,$B4+(1-$B4)*Projections!Z$26,$B4+$B4*Projections!Z$26)</f>
        <v>0.49028087947010868</v>
      </c>
      <c r="AA4">
        <f>IF(Projections!AA$26&gt;=0,$B4+(1-$B4)*Projections!AA$26,$B4+$B4*Projections!AA$26)</f>
        <v>0.49025131916349068</v>
      </c>
      <c r="AB4">
        <f>IF(Projections!AB$26&gt;=0,$B4+(1-$B4)*Projections!AB$26,$B4+$B4*Projections!AB$26)</f>
        <v>0.49026153647386456</v>
      </c>
      <c r="AC4">
        <f>IF(Projections!AC$26&gt;=0,$B4+(1-$B4)*Projections!AC$26,$B4+$B4*Projections!AC$26)</f>
        <v>0.49027175378423848</v>
      </c>
      <c r="AD4">
        <f>IF(Projections!AD$26&gt;=0,$B4+(1-$B4)*Projections!AD$26,$B4+$B4*Projections!AD$26)</f>
        <v>0.4902819710946123</v>
      </c>
      <c r="AE4">
        <f>IF(Projections!AE$26&gt;=0,$B4+(1-$B4)*Projections!AE$26,$B4+$B4*Projections!AE$26)</f>
        <v>0.49029218840498623</v>
      </c>
      <c r="AF4">
        <f>IF(Projections!AF$26&gt;=0,$B4+(1-$B4)*Projections!AF$26,$B4+$B4*Projections!AF$26)</f>
        <v>0.49030240571536005</v>
      </c>
    </row>
    <row r="5" spans="1:32" x14ac:dyDescent="0.35">
      <c r="A5" s="1" t="s">
        <v>5160</v>
      </c>
      <c r="B5" s="45">
        <f>B4</f>
        <v>0.49143754120042837</v>
      </c>
      <c r="C5">
        <f>IF(Projections!C$26&gt;=0,$B5+(1-$B5)*Projections!C$26,$B5+$B5*Projections!C$26)</f>
        <v>0.49152021625938103</v>
      </c>
      <c r="D5">
        <f>IF(Projections!D$26&gt;=0,$B5+(1-$B5)*Projections!D$26,$B5+$B5*Projections!D$26)</f>
        <v>0.49160289131833379</v>
      </c>
      <c r="E5">
        <f>IF(Projections!E$26&gt;=0,$B5+(1-$B5)*Projections!E$26,$B5+$B5*Projections!E$26)</f>
        <v>0.49168556637728644</v>
      </c>
      <c r="F5">
        <f>IF(Projections!F$26&gt;=0,$B5+(1-$B5)*Projections!F$26,$B5+$B5*Projections!F$26)</f>
        <v>0.49176824143623921</v>
      </c>
      <c r="G5">
        <f>IF(Projections!G$26&gt;=0,$B5+(1-$B5)*Projections!G$26,$B5+$B5*Projections!G$26)</f>
        <v>0.49185091649519186</v>
      </c>
      <c r="H5">
        <f>IF(Projections!H$26&gt;=0,$B5+(1-$B5)*Projections!H$26,$B5+$B5*Projections!H$26)</f>
        <v>0.49174262988787887</v>
      </c>
      <c r="I5">
        <f>IF(Projections!I$26&gt;=0,$B5+(1-$B5)*Projections!I$26,$B5+$B5*Projections!I$26)</f>
        <v>0.49163434328056571</v>
      </c>
      <c r="J5">
        <f>IF(Projections!J$26&gt;=0,$B5+(1-$B5)*Projections!J$26,$B5+$B5*Projections!J$26)</f>
        <v>0.49152605667325261</v>
      </c>
      <c r="K5">
        <f>IF(Projections!K$26&gt;=0,$B5+(1-$B5)*Projections!K$26,$B5+$B5*Projections!K$26)</f>
        <v>0.49141807000714111</v>
      </c>
      <c r="L5">
        <f>IF(Projections!L$26&gt;=0,$B5+(1-$B5)*Projections!L$26,$B5+$B5*Projections!L$26)</f>
        <v>0.4913114261793623</v>
      </c>
      <c r="M5">
        <f>IF(Projections!M$26&gt;=0,$B5+(1-$B5)*Projections!M$26,$B5+$B5*Projections!M$26)</f>
        <v>0.4912043380864986</v>
      </c>
      <c r="N5">
        <f>IF(Projections!N$26&gt;=0,$B5+(1-$B5)*Projections!N$26,$B5+$B5*Projections!N$26)</f>
        <v>0.49109724999363485</v>
      </c>
      <c r="O5">
        <f>IF(Projections!O$26&gt;=0,$B5+(1-$B5)*Projections!O$26,$B5+$B5*Projections!O$26)</f>
        <v>0.49099016190077116</v>
      </c>
      <c r="P5">
        <f>IF(Projections!P$26&gt;=0,$B5+(1-$B5)*Projections!P$26,$B5+$B5*Projections!P$26)</f>
        <v>0.49088307380790741</v>
      </c>
      <c r="Q5">
        <f>IF(Projections!Q$26&gt;=0,$B5+(1-$B5)*Projections!Q$26,$B5+$B5*Projections!Q$26)</f>
        <v>0.49077598571504377</v>
      </c>
      <c r="R5">
        <f>IF(Projections!R$26&gt;=0,$B5+(1-$B5)*Projections!R$26,$B5+$B5*Projections!R$26)</f>
        <v>0.49070061271135118</v>
      </c>
      <c r="S5">
        <f>IF(Projections!S$26&gt;=0,$B5+(1-$B5)*Projections!S$26,$B5+$B5*Projections!S$26)</f>
        <v>0.49062523970765859</v>
      </c>
      <c r="T5">
        <f>IF(Projections!T$26&gt;=0,$B5+(1-$B5)*Projections!T$26,$B5+$B5*Projections!T$26)</f>
        <v>0.490549866703966</v>
      </c>
      <c r="U5">
        <f>IF(Projections!U$26&gt;=0,$B5+(1-$B5)*Projections!U$26,$B5+$B5*Projections!U$26)</f>
        <v>0.49047449370027341</v>
      </c>
      <c r="V5">
        <f>IF(Projections!V$26&gt;=0,$B5+(1-$B5)*Projections!V$26,$B5+$B5*Projections!V$26)</f>
        <v>0.49039912069658087</v>
      </c>
      <c r="W5">
        <f>IF(Projections!W$26&gt;=0,$B5+(1-$B5)*Projections!W$26,$B5+$B5*Projections!W$26)</f>
        <v>0.49036956038996277</v>
      </c>
      <c r="X5">
        <f>IF(Projections!X$26&gt;=0,$B5+(1-$B5)*Projections!X$26,$B5+$B5*Projections!X$26)</f>
        <v>0.49034000008334472</v>
      </c>
      <c r="Y5">
        <f>IF(Projections!Y$26&gt;=0,$B5+(1-$B5)*Projections!Y$26,$B5+$B5*Projections!Y$26)</f>
        <v>0.49031043977672673</v>
      </c>
      <c r="Z5">
        <f>IF(Projections!Z$26&gt;=0,$B5+(1-$B5)*Projections!Z$26,$B5+$B5*Projections!Z$26)</f>
        <v>0.49028087947010868</v>
      </c>
      <c r="AA5">
        <f>IF(Projections!AA$26&gt;=0,$B5+(1-$B5)*Projections!AA$26,$B5+$B5*Projections!AA$26)</f>
        <v>0.49025131916349068</v>
      </c>
      <c r="AB5">
        <f>IF(Projections!AB$26&gt;=0,$B5+(1-$B5)*Projections!AB$26,$B5+$B5*Projections!AB$26)</f>
        <v>0.49026153647386456</v>
      </c>
      <c r="AC5">
        <f>IF(Projections!AC$26&gt;=0,$B5+(1-$B5)*Projections!AC$26,$B5+$B5*Projections!AC$26)</f>
        <v>0.49027175378423848</v>
      </c>
      <c r="AD5">
        <f>IF(Projections!AD$26&gt;=0,$B5+(1-$B5)*Projections!AD$26,$B5+$B5*Projections!AD$26)</f>
        <v>0.4902819710946123</v>
      </c>
      <c r="AE5">
        <f>IF(Projections!AE$26&gt;=0,$B5+(1-$B5)*Projections!AE$26,$B5+$B5*Projections!AE$26)</f>
        <v>0.49029218840498623</v>
      </c>
      <c r="AF5">
        <f>IF(Projections!AF$26&gt;=0,$B5+(1-$B5)*Projections!AF$26,$B5+$B5*Projections!AF$26)</f>
        <v>0.49030240571536005</v>
      </c>
    </row>
    <row r="6" spans="1:32" x14ac:dyDescent="0.35">
      <c r="A6" s="1" t="s">
        <v>5161</v>
      </c>
      <c r="B6" s="45">
        <f>SUMPRODUCT('First Year Calculations'!D:D,'First Year Calculations'!$T:$T)</f>
        <v>0.49235850274457055</v>
      </c>
      <c r="C6">
        <f>IF(Projections!C$26&gt;=0,$B6+(1-$B6)*Projections!C$26,$B6+$B6*Projections!C$26)</f>
        <v>0.49244102808631807</v>
      </c>
      <c r="D6">
        <f>IF(Projections!D$26&gt;=0,$B6+(1-$B6)*Projections!D$26,$B6+$B6*Projections!D$26)</f>
        <v>0.49252355342806575</v>
      </c>
      <c r="E6">
        <f>IF(Projections!E$26&gt;=0,$B6+(1-$B6)*Projections!E$26,$B6+$B6*Projections!E$26)</f>
        <v>0.49260607876981327</v>
      </c>
      <c r="F6">
        <f>IF(Projections!F$26&gt;=0,$B6+(1-$B6)*Projections!F$26,$B6+$B6*Projections!F$26)</f>
        <v>0.49268860411156096</v>
      </c>
      <c r="G6">
        <f>IF(Projections!G$26&gt;=0,$B6+(1-$B6)*Projections!G$26,$B6+$B6*Projections!G$26)</f>
        <v>0.49277112945330848</v>
      </c>
      <c r="H6">
        <f>IF(Projections!H$26&gt;=0,$B6+(1-$B6)*Projections!H$26,$B6+$B6*Projections!H$26)</f>
        <v>0.49266303894344499</v>
      </c>
      <c r="I6">
        <f>IF(Projections!I$26&gt;=0,$B6+(1-$B6)*Projections!I$26,$B6+$B6*Projections!I$26)</f>
        <v>0.49255494843358133</v>
      </c>
      <c r="J6">
        <f>IF(Projections!J$26&gt;=0,$B6+(1-$B6)*Projections!J$26,$B6+$B6*Projections!J$26)</f>
        <v>0.49244685792371773</v>
      </c>
      <c r="K6">
        <f>IF(Projections!K$26&gt;=0,$B6+(1-$B6)*Projections!K$26,$B6+$B6*Projections!K$26)</f>
        <v>0.49233899506196621</v>
      </c>
      <c r="L6">
        <f>IF(Projections!L$26&gt;=0,$B6+(1-$B6)*Projections!L$26,$B6+$B6*Projections!L$26)</f>
        <v>0.49223215138200671</v>
      </c>
      <c r="M6">
        <f>IF(Projections!M$26&gt;=0,$B6+(1-$B6)*Projections!M$26,$B6+$B6*Projections!M$26)</f>
        <v>0.49212486260440264</v>
      </c>
      <c r="N6">
        <f>IF(Projections!N$26&gt;=0,$B6+(1-$B6)*Projections!N$26,$B6+$B6*Projections!N$26)</f>
        <v>0.4920175738267985</v>
      </c>
      <c r="O6">
        <f>IF(Projections!O$26&gt;=0,$B6+(1-$B6)*Projections!O$26,$B6+$B6*Projections!O$26)</f>
        <v>0.49191028504919448</v>
      </c>
      <c r="P6">
        <f>IF(Projections!P$26&gt;=0,$B6+(1-$B6)*Projections!P$26,$B6+$B6*Projections!P$26)</f>
        <v>0.49180299627159035</v>
      </c>
      <c r="Q6">
        <f>IF(Projections!Q$26&gt;=0,$B6+(1-$B6)*Projections!Q$26,$B6+$B6*Projections!Q$26)</f>
        <v>0.49169570749398633</v>
      </c>
      <c r="R6">
        <f>IF(Projections!R$26&gt;=0,$B6+(1-$B6)*Projections!R$26,$B6+$B6*Projections!R$26)</f>
        <v>0.49162019324012046</v>
      </c>
      <c r="S6">
        <f>IF(Projections!S$26&gt;=0,$B6+(1-$B6)*Projections!S$26,$B6+$B6*Projections!S$26)</f>
        <v>0.49154467898625454</v>
      </c>
      <c r="T6">
        <f>IF(Projections!T$26&gt;=0,$B6+(1-$B6)*Projections!T$26,$B6+$B6*Projections!T$26)</f>
        <v>0.49146916473238861</v>
      </c>
      <c r="U6">
        <f>IF(Projections!U$26&gt;=0,$B6+(1-$B6)*Projections!U$26,$B6+$B6*Projections!U$26)</f>
        <v>0.49139365047852274</v>
      </c>
      <c r="V6">
        <f>IF(Projections!V$26&gt;=0,$B6+(1-$B6)*Projections!V$26,$B6+$B6*Projections!V$26)</f>
        <v>0.49131813622465687</v>
      </c>
      <c r="W6">
        <f>IF(Projections!W$26&gt;=0,$B6+(1-$B6)*Projections!W$26,$B6+$B6*Projections!W$26)</f>
        <v>0.49128852052156752</v>
      </c>
      <c r="X6">
        <f>IF(Projections!X$26&gt;=0,$B6+(1-$B6)*Projections!X$26,$B6+$B6*Projections!X$26)</f>
        <v>0.49125890481847823</v>
      </c>
      <c r="Y6">
        <f>IF(Projections!Y$26&gt;=0,$B6+(1-$B6)*Projections!Y$26,$B6+$B6*Projections!Y$26)</f>
        <v>0.49122928911538893</v>
      </c>
      <c r="Z6">
        <f>IF(Projections!Z$26&gt;=0,$B6+(1-$B6)*Projections!Z$26,$B6+$B6*Projections!Z$26)</f>
        <v>0.49119967341229964</v>
      </c>
      <c r="AA6">
        <f>IF(Projections!AA$26&gt;=0,$B6+(1-$B6)*Projections!AA$26,$B6+$B6*Projections!AA$26)</f>
        <v>0.49117005770921035</v>
      </c>
      <c r="AB6">
        <f>IF(Projections!AB$26&gt;=0,$B6+(1-$B6)*Projections!AB$26,$B6+$B6*Projections!AB$26)</f>
        <v>0.49118029416698172</v>
      </c>
      <c r="AC6">
        <f>IF(Projections!AC$26&gt;=0,$B6+(1-$B6)*Projections!AC$26,$B6+$B6*Projections!AC$26)</f>
        <v>0.4911905306247531</v>
      </c>
      <c r="AD6">
        <f>IF(Projections!AD$26&gt;=0,$B6+(1-$B6)*Projections!AD$26,$B6+$B6*Projections!AD$26)</f>
        <v>0.49120076708252447</v>
      </c>
      <c r="AE6">
        <f>IF(Projections!AE$26&gt;=0,$B6+(1-$B6)*Projections!AE$26,$B6+$B6*Projections!AE$26)</f>
        <v>0.49121100354029584</v>
      </c>
      <c r="AF6">
        <f>IF(Projections!AF$26&gt;=0,$B6+(1-$B6)*Projections!AF$26,$B6+$B6*Projections!AF$26)</f>
        <v>0.49122123999806716</v>
      </c>
    </row>
    <row r="7" spans="1:32" x14ac:dyDescent="0.35">
      <c r="A7" s="1" t="s">
        <v>5162</v>
      </c>
      <c r="B7" s="6">
        <f>B3</f>
        <v>0.4930257570713642</v>
      </c>
      <c r="C7">
        <f>IF(Projections!C$26&gt;=0,$B7+(1-$B7)*Projections!C$26,$B7+$B7*Projections!C$26)</f>
        <v>0.49310817394012119</v>
      </c>
      <c r="D7">
        <f>IF(Projections!D$26&gt;=0,$B7+(1-$B7)*Projections!D$26,$B7+$B7*Projections!D$26)</f>
        <v>0.49319059080887823</v>
      </c>
      <c r="E7">
        <f>IF(Projections!E$26&gt;=0,$B7+(1-$B7)*Projections!E$26,$B7+$B7*Projections!E$26)</f>
        <v>0.49327300767763521</v>
      </c>
      <c r="F7">
        <f>IF(Projections!F$26&gt;=0,$B7+(1-$B7)*Projections!F$26,$B7+$B7*Projections!F$26)</f>
        <v>0.49335542454639225</v>
      </c>
      <c r="G7">
        <f>IF(Projections!G$26&gt;=0,$B7+(1-$B7)*Projections!G$26,$B7+$B7*Projections!G$26)</f>
        <v>0.49343784141514924</v>
      </c>
      <c r="H7">
        <f>IF(Projections!H$26&gt;=0,$B7+(1-$B7)*Projections!H$26,$B7+$B7*Projections!H$26)</f>
        <v>0.49332989298165414</v>
      </c>
      <c r="I7">
        <f>IF(Projections!I$26&gt;=0,$B7+(1-$B7)*Projections!I$26,$B7+$B7*Projections!I$26)</f>
        <v>0.49322194454815893</v>
      </c>
      <c r="J7">
        <f>IF(Projections!J$26&gt;=0,$B7+(1-$B7)*Projections!J$26,$B7+$B7*Projections!J$26)</f>
        <v>0.49311399611466378</v>
      </c>
      <c r="K7">
        <f>IF(Projections!K$26&gt;=0,$B7+(1-$B7)*Projections!K$26,$B7+$B7*Projections!K$26)</f>
        <v>0.49300622295154889</v>
      </c>
      <c r="L7">
        <f>IF(Projections!L$26&gt;=0,$B7+(1-$B7)*Projections!L$26,$B7+$B7*Projections!L$26)</f>
        <v>0.49289923447484602</v>
      </c>
      <c r="M7">
        <f>IF(Projections!M$26&gt;=0,$B7+(1-$B7)*Projections!M$26,$B7+$B7*Projections!M$26)</f>
        <v>0.49279180029729325</v>
      </c>
      <c r="N7">
        <f>IF(Projections!N$26&gt;=0,$B7+(1-$B7)*Projections!N$26,$B7+$B7*Projections!N$26)</f>
        <v>0.49268436611974031</v>
      </c>
      <c r="O7">
        <f>IF(Projections!O$26&gt;=0,$B7+(1-$B7)*Projections!O$26,$B7+$B7*Projections!O$26)</f>
        <v>0.49257693194218755</v>
      </c>
      <c r="P7">
        <f>IF(Projections!P$26&gt;=0,$B7+(1-$B7)*Projections!P$26,$B7+$B7*Projections!P$26)</f>
        <v>0.49246949776463461</v>
      </c>
      <c r="Q7">
        <f>IF(Projections!Q$26&gt;=0,$B7+(1-$B7)*Projections!Q$26,$B7+$B7*Projections!Q$26)</f>
        <v>0.49236206358708184</v>
      </c>
      <c r="R7">
        <f>IF(Projections!R$26&gt;=0,$B7+(1-$B7)*Projections!R$26,$B7+$B7*Projections!R$26)</f>
        <v>0.49228644699475255</v>
      </c>
      <c r="S7">
        <f>IF(Projections!S$26&gt;=0,$B7+(1-$B7)*Projections!S$26,$B7+$B7*Projections!S$26)</f>
        <v>0.49221083040242319</v>
      </c>
      <c r="T7">
        <f>IF(Projections!T$26&gt;=0,$B7+(1-$B7)*Projections!T$26,$B7+$B7*Projections!T$26)</f>
        <v>0.49213521381009384</v>
      </c>
      <c r="U7">
        <f>IF(Projections!U$26&gt;=0,$B7+(1-$B7)*Projections!U$26,$B7+$B7*Projections!U$26)</f>
        <v>0.49205959721776454</v>
      </c>
      <c r="V7">
        <f>IF(Projections!V$26&gt;=0,$B7+(1-$B7)*Projections!V$26,$B7+$B7*Projections!V$26)</f>
        <v>0.49198398062543525</v>
      </c>
      <c r="W7">
        <f>IF(Projections!W$26&gt;=0,$B7+(1-$B7)*Projections!W$26,$B7+$B7*Projections!W$26)</f>
        <v>0.4919543247865385</v>
      </c>
      <c r="X7">
        <f>IF(Projections!X$26&gt;=0,$B7+(1-$B7)*Projections!X$26,$B7+$B7*Projections!X$26)</f>
        <v>0.49192466894764186</v>
      </c>
      <c r="Y7">
        <f>IF(Projections!Y$26&gt;=0,$B7+(1-$B7)*Projections!Y$26,$B7+$B7*Projections!Y$26)</f>
        <v>0.49189501310874517</v>
      </c>
      <c r="Z7">
        <f>IF(Projections!Z$26&gt;=0,$B7+(1-$B7)*Projections!Z$26,$B7+$B7*Projections!Z$26)</f>
        <v>0.49186535726984848</v>
      </c>
      <c r="AA7">
        <f>IF(Projections!AA$26&gt;=0,$B7+(1-$B7)*Projections!AA$26,$B7+$B7*Projections!AA$26)</f>
        <v>0.49183570143095184</v>
      </c>
      <c r="AB7">
        <f>IF(Projections!AB$26&gt;=0,$B7+(1-$B7)*Projections!AB$26,$B7+$B7*Projections!AB$26)</f>
        <v>0.49184595176138046</v>
      </c>
      <c r="AC7">
        <f>IF(Projections!AC$26&gt;=0,$B7+(1-$B7)*Projections!AC$26,$B7+$B7*Projections!AC$26)</f>
        <v>0.49185620209180902</v>
      </c>
      <c r="AD7">
        <f>IF(Projections!AD$26&gt;=0,$B7+(1-$B7)*Projections!AD$26,$B7+$B7*Projections!AD$26)</f>
        <v>0.49186645242223759</v>
      </c>
      <c r="AE7">
        <f>IF(Projections!AE$26&gt;=0,$B7+(1-$B7)*Projections!AE$26,$B7+$B7*Projections!AE$26)</f>
        <v>0.49187670275266621</v>
      </c>
      <c r="AF7">
        <f>IF(Projections!AF$26&gt;=0,$B7+(1-$B7)*Projections!AF$26,$B7+$B7*Projections!AF$26)</f>
        <v>0.49188695308309477</v>
      </c>
    </row>
    <row r="8" spans="1:32" x14ac:dyDescent="0.35">
      <c r="A8" s="1" t="s">
        <v>5163</v>
      </c>
      <c r="B8" s="45">
        <f>SUMPRODUCT('First Year Calculations'!D:D,'First Year Calculations'!$X:$X)</f>
        <v>0.49462520804947402</v>
      </c>
      <c r="C8">
        <f>IF(Projections!C$26&gt;=0,$B8+(1-$B8)*Projections!C$26,$B8+$B8*Projections!C$26)</f>
        <v>0.49470736490158679</v>
      </c>
      <c r="D8">
        <f>IF(Projections!D$26&gt;=0,$B8+(1-$B8)*Projections!D$26,$B8+$B8*Projections!D$26)</f>
        <v>0.49478952175369961</v>
      </c>
      <c r="E8">
        <f>IF(Projections!E$26&gt;=0,$B8+(1-$B8)*Projections!E$26,$B8+$B8*Projections!E$26)</f>
        <v>0.49487167860581238</v>
      </c>
      <c r="F8">
        <f>IF(Projections!F$26&gt;=0,$B8+(1-$B8)*Projections!F$26,$B8+$B8*Projections!F$26)</f>
        <v>0.49495383545792526</v>
      </c>
      <c r="G8">
        <f>IF(Projections!G$26&gt;=0,$B8+(1-$B8)*Projections!G$26,$B8+$B8*Projections!G$26)</f>
        <v>0.49503599231003798</v>
      </c>
      <c r="H8">
        <f>IF(Projections!H$26&gt;=0,$B8+(1-$B8)*Projections!H$26,$B8+$B8*Projections!H$26)</f>
        <v>0.49492838444261694</v>
      </c>
      <c r="I8">
        <f>IF(Projections!I$26&gt;=0,$B8+(1-$B8)*Projections!I$26,$B8+$B8*Projections!I$26)</f>
        <v>0.49482077657519574</v>
      </c>
      <c r="J8">
        <f>IF(Projections!J$26&gt;=0,$B8+(1-$B8)*Projections!J$26,$B8+$B8*Projections!J$26)</f>
        <v>0.4947131687077746</v>
      </c>
      <c r="K8">
        <f>IF(Projections!K$26&gt;=0,$B8+(1-$B8)*Projections!K$26,$B8+$B8*Projections!K$26)</f>
        <v>0.49460561055798574</v>
      </c>
      <c r="L8">
        <f>IF(Projections!L$26&gt;=0,$B8+(1-$B8)*Projections!L$26,$B8+$B8*Projections!L$26)</f>
        <v>0.49449827499429755</v>
      </c>
      <c r="M8">
        <f>IF(Projections!M$26&gt;=0,$B8+(1-$B8)*Projections!M$26,$B8+$B8*Projections!M$26)</f>
        <v>0.49439049228383769</v>
      </c>
      <c r="N8">
        <f>IF(Projections!N$26&gt;=0,$B8+(1-$B8)*Projections!N$26,$B8+$B8*Projections!N$26)</f>
        <v>0.49428270957337772</v>
      </c>
      <c r="O8">
        <f>IF(Projections!O$26&gt;=0,$B8+(1-$B8)*Projections!O$26,$B8+$B8*Projections!O$26)</f>
        <v>0.49417492686291786</v>
      </c>
      <c r="P8">
        <f>IF(Projections!P$26&gt;=0,$B8+(1-$B8)*Projections!P$26,$B8+$B8*Projections!P$26)</f>
        <v>0.49406714415245789</v>
      </c>
      <c r="Q8">
        <f>IF(Projections!Q$26&gt;=0,$B8+(1-$B8)*Projections!Q$26,$B8+$B8*Projections!Q$26)</f>
        <v>0.49395936144199803</v>
      </c>
      <c r="R8">
        <f>IF(Projections!R$26&gt;=0,$B8+(1-$B8)*Projections!R$26,$B8+$B8*Projections!R$26)</f>
        <v>0.49388349953787553</v>
      </c>
      <c r="S8">
        <f>IF(Projections!S$26&gt;=0,$B8+(1-$B8)*Projections!S$26,$B8+$B8*Projections!S$26)</f>
        <v>0.49380763763375296</v>
      </c>
      <c r="T8">
        <f>IF(Projections!T$26&gt;=0,$B8+(1-$B8)*Projections!T$26,$B8+$B8*Projections!T$26)</f>
        <v>0.49373177572963045</v>
      </c>
      <c r="U8">
        <f>IF(Projections!U$26&gt;=0,$B8+(1-$B8)*Projections!U$26,$B8+$B8*Projections!U$26)</f>
        <v>0.49365591382550794</v>
      </c>
      <c r="V8">
        <f>IF(Projections!V$26&gt;=0,$B8+(1-$B8)*Projections!V$26,$B8+$B8*Projections!V$26)</f>
        <v>0.49358005192138543</v>
      </c>
      <c r="W8">
        <f>IF(Projections!W$26&gt;=0,$B8+(1-$B8)*Projections!W$26,$B8+$B8*Projections!W$26)</f>
        <v>0.49355029987441057</v>
      </c>
      <c r="X8">
        <f>IF(Projections!X$26&gt;=0,$B8+(1-$B8)*Projections!X$26,$B8+$B8*Projections!X$26)</f>
        <v>0.49352054782743587</v>
      </c>
      <c r="Y8">
        <f>IF(Projections!Y$26&gt;=0,$B8+(1-$B8)*Projections!Y$26,$B8+$B8*Projections!Y$26)</f>
        <v>0.49349079578046112</v>
      </c>
      <c r="Z8">
        <f>IF(Projections!Z$26&gt;=0,$B8+(1-$B8)*Projections!Z$26,$B8+$B8*Projections!Z$26)</f>
        <v>0.49346104373348637</v>
      </c>
      <c r="AA8">
        <f>IF(Projections!AA$26&gt;=0,$B8+(1-$B8)*Projections!AA$26,$B8+$B8*Projections!AA$26)</f>
        <v>0.49343129168651162</v>
      </c>
      <c r="AB8">
        <f>IF(Projections!AB$26&gt;=0,$B8+(1-$B8)*Projections!AB$26,$B8+$B8*Projections!AB$26)</f>
        <v>0.49344157527058025</v>
      </c>
      <c r="AC8">
        <f>IF(Projections!AC$26&gt;=0,$B8+(1-$B8)*Projections!AC$26,$B8+$B8*Projections!AC$26)</f>
        <v>0.49345185885464882</v>
      </c>
      <c r="AD8">
        <f>IF(Projections!AD$26&gt;=0,$B8+(1-$B8)*Projections!AD$26,$B8+$B8*Projections!AD$26)</f>
        <v>0.49346214243871739</v>
      </c>
      <c r="AE8">
        <f>IF(Projections!AE$26&gt;=0,$B8+(1-$B8)*Projections!AE$26,$B8+$B8*Projections!AE$26)</f>
        <v>0.49347242602278596</v>
      </c>
      <c r="AF8">
        <f>IF(Projections!AF$26&gt;=0,$B8+(1-$B8)*Projections!AF$26,$B8+$B8*Projections!AF$26)</f>
        <v>0.49348270960685447</v>
      </c>
    </row>
    <row r="9" spans="1:32" x14ac:dyDescent="0.35">
      <c r="A9" s="1" t="s">
        <v>5148</v>
      </c>
      <c r="B9" s="6">
        <f>B6</f>
        <v>0.49235850274457055</v>
      </c>
      <c r="C9">
        <f>IF(Projections!C$26&gt;=0,$B9+(1-$B9)*Projections!C$26,$B9+$B9*Projections!C$26)</f>
        <v>0.49244102808631807</v>
      </c>
      <c r="D9">
        <f>IF(Projections!D$26&gt;=0,$B9+(1-$B9)*Projections!D$26,$B9+$B9*Projections!D$26)</f>
        <v>0.49252355342806575</v>
      </c>
      <c r="E9">
        <f>IF(Projections!E$26&gt;=0,$B9+(1-$B9)*Projections!E$26,$B9+$B9*Projections!E$26)</f>
        <v>0.49260607876981327</v>
      </c>
      <c r="F9">
        <f>IF(Projections!F$26&gt;=0,$B9+(1-$B9)*Projections!F$26,$B9+$B9*Projections!F$26)</f>
        <v>0.49268860411156096</v>
      </c>
      <c r="G9">
        <f>IF(Projections!G$26&gt;=0,$B9+(1-$B9)*Projections!G$26,$B9+$B9*Projections!G$26)</f>
        <v>0.49277112945330848</v>
      </c>
      <c r="H9">
        <f>IF(Projections!H$26&gt;=0,$B9+(1-$B9)*Projections!H$26,$B9+$B9*Projections!H$26)</f>
        <v>0.49266303894344499</v>
      </c>
      <c r="I9">
        <f>IF(Projections!I$26&gt;=0,$B9+(1-$B9)*Projections!I$26,$B9+$B9*Projections!I$26)</f>
        <v>0.49255494843358133</v>
      </c>
      <c r="J9">
        <f>IF(Projections!J$26&gt;=0,$B9+(1-$B9)*Projections!J$26,$B9+$B9*Projections!J$26)</f>
        <v>0.49244685792371773</v>
      </c>
      <c r="K9">
        <f>IF(Projections!K$26&gt;=0,$B9+(1-$B9)*Projections!K$26,$B9+$B9*Projections!K$26)</f>
        <v>0.49233899506196621</v>
      </c>
      <c r="L9">
        <f>IF(Projections!L$26&gt;=0,$B9+(1-$B9)*Projections!L$26,$B9+$B9*Projections!L$26)</f>
        <v>0.49223215138200671</v>
      </c>
      <c r="M9">
        <f>IF(Projections!M$26&gt;=0,$B9+(1-$B9)*Projections!M$26,$B9+$B9*Projections!M$26)</f>
        <v>0.49212486260440264</v>
      </c>
      <c r="N9">
        <f>IF(Projections!N$26&gt;=0,$B9+(1-$B9)*Projections!N$26,$B9+$B9*Projections!N$26)</f>
        <v>0.4920175738267985</v>
      </c>
      <c r="O9">
        <f>IF(Projections!O$26&gt;=0,$B9+(1-$B9)*Projections!O$26,$B9+$B9*Projections!O$26)</f>
        <v>0.49191028504919448</v>
      </c>
      <c r="P9">
        <f>IF(Projections!P$26&gt;=0,$B9+(1-$B9)*Projections!P$26,$B9+$B9*Projections!P$26)</f>
        <v>0.49180299627159035</v>
      </c>
      <c r="Q9">
        <f>IF(Projections!Q$26&gt;=0,$B9+(1-$B9)*Projections!Q$26,$B9+$B9*Projections!Q$26)</f>
        <v>0.49169570749398633</v>
      </c>
      <c r="R9">
        <f>IF(Projections!R$26&gt;=0,$B9+(1-$B9)*Projections!R$26,$B9+$B9*Projections!R$26)</f>
        <v>0.49162019324012046</v>
      </c>
      <c r="S9">
        <f>IF(Projections!S$26&gt;=0,$B9+(1-$B9)*Projections!S$26,$B9+$B9*Projections!S$26)</f>
        <v>0.49154467898625454</v>
      </c>
      <c r="T9">
        <f>IF(Projections!T$26&gt;=0,$B9+(1-$B9)*Projections!T$26,$B9+$B9*Projections!T$26)</f>
        <v>0.49146916473238861</v>
      </c>
      <c r="U9">
        <f>IF(Projections!U$26&gt;=0,$B9+(1-$B9)*Projections!U$26,$B9+$B9*Projections!U$26)</f>
        <v>0.49139365047852274</v>
      </c>
      <c r="V9">
        <f>IF(Projections!V$26&gt;=0,$B9+(1-$B9)*Projections!V$26,$B9+$B9*Projections!V$26)</f>
        <v>0.49131813622465687</v>
      </c>
      <c r="W9">
        <f>IF(Projections!W$26&gt;=0,$B9+(1-$B9)*Projections!W$26,$B9+$B9*Projections!W$26)</f>
        <v>0.49128852052156752</v>
      </c>
      <c r="X9">
        <f>IF(Projections!X$26&gt;=0,$B9+(1-$B9)*Projections!X$26,$B9+$B9*Projections!X$26)</f>
        <v>0.49125890481847823</v>
      </c>
      <c r="Y9">
        <f>IF(Projections!Y$26&gt;=0,$B9+(1-$B9)*Projections!Y$26,$B9+$B9*Projections!Y$26)</f>
        <v>0.49122928911538893</v>
      </c>
      <c r="Z9">
        <f>IF(Projections!Z$26&gt;=0,$B9+(1-$B9)*Projections!Z$26,$B9+$B9*Projections!Z$26)</f>
        <v>0.49119967341229964</v>
      </c>
      <c r="AA9">
        <f>IF(Projections!AA$26&gt;=0,$B9+(1-$B9)*Projections!AA$26,$B9+$B9*Projections!AA$26)</f>
        <v>0.49117005770921035</v>
      </c>
      <c r="AB9">
        <f>IF(Projections!AB$26&gt;=0,$B9+(1-$B9)*Projections!AB$26,$B9+$B9*Projections!AB$26)</f>
        <v>0.49118029416698172</v>
      </c>
      <c r="AC9">
        <f>IF(Projections!AC$26&gt;=0,$B9+(1-$B9)*Projections!AC$26,$B9+$B9*Projections!AC$26)</f>
        <v>0.4911905306247531</v>
      </c>
      <c r="AD9">
        <f>IF(Projections!AD$26&gt;=0,$B9+(1-$B9)*Projections!AD$26,$B9+$B9*Projections!AD$26)</f>
        <v>0.49120076708252447</v>
      </c>
      <c r="AE9">
        <f>IF(Projections!AE$26&gt;=0,$B9+(1-$B9)*Projections!AE$26,$B9+$B9*Projections!AE$26)</f>
        <v>0.49121100354029584</v>
      </c>
      <c r="AF9">
        <f>IF(Projections!AF$26&gt;=0,$B9+(1-$B9)*Projections!AF$26,$B9+$B9*Projections!AF$26)</f>
        <v>0.49122123999806716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E2979-7BED-4A80-A7D9-BE7FB0CB8D5E}">
  <sheetPr>
    <tabColor theme="4" tint="-0.249977111117893"/>
  </sheetPr>
  <dimension ref="A1:AF9"/>
  <sheetViews>
    <sheetView workbookViewId="0"/>
  </sheetViews>
  <sheetFormatPr defaultRowHeight="14.5" x14ac:dyDescent="0.35"/>
  <cols>
    <col min="1" max="1" width="34.7265625" customWidth="1"/>
    <col min="2" max="2" width="13.1796875" customWidth="1"/>
  </cols>
  <sheetData>
    <row r="1" spans="1:32" x14ac:dyDescent="0.35">
      <c r="B1" s="43">
        <v>2020</v>
      </c>
      <c r="C1">
        <v>2021</v>
      </c>
      <c r="D1" s="43">
        <v>2022</v>
      </c>
      <c r="E1">
        <v>2023</v>
      </c>
      <c r="F1" s="43">
        <v>2024</v>
      </c>
      <c r="G1">
        <v>2025</v>
      </c>
      <c r="H1" s="43">
        <v>2026</v>
      </c>
      <c r="I1">
        <v>2027</v>
      </c>
      <c r="J1" s="43">
        <v>2028</v>
      </c>
      <c r="K1">
        <v>2029</v>
      </c>
      <c r="L1" s="43">
        <v>2030</v>
      </c>
      <c r="M1">
        <v>2031</v>
      </c>
      <c r="N1" s="43">
        <v>2032</v>
      </c>
      <c r="O1">
        <v>2033</v>
      </c>
      <c r="P1" s="43">
        <v>2034</v>
      </c>
      <c r="Q1">
        <v>2035</v>
      </c>
      <c r="R1" s="43">
        <v>2036</v>
      </c>
      <c r="S1">
        <v>2037</v>
      </c>
      <c r="T1" s="43">
        <v>2038</v>
      </c>
      <c r="U1">
        <v>2039</v>
      </c>
      <c r="V1" s="43">
        <v>2040</v>
      </c>
      <c r="W1">
        <v>2041</v>
      </c>
      <c r="X1" s="43">
        <v>2042</v>
      </c>
      <c r="Y1">
        <v>2043</v>
      </c>
      <c r="Z1" s="43">
        <v>2044</v>
      </c>
      <c r="AA1">
        <v>2045</v>
      </c>
      <c r="AB1" s="43">
        <v>2046</v>
      </c>
      <c r="AC1">
        <v>2047</v>
      </c>
      <c r="AD1" s="43">
        <v>2048</v>
      </c>
      <c r="AE1">
        <v>2049</v>
      </c>
      <c r="AF1" s="43">
        <v>2050</v>
      </c>
    </row>
    <row r="2" spans="1:32" x14ac:dyDescent="0.35">
      <c r="A2" s="1" t="s">
        <v>5157</v>
      </c>
      <c r="B2" s="45">
        <f>SUMPRODUCT('First Year Calculations'!E:E,'First Year Calculations'!$Q:$Q)</f>
        <v>0.50792928319533104</v>
      </c>
      <c r="C2">
        <f>IF(Projections!C$27&gt;=0,$B2+(1-$B2)*Projections!C$27,$B2+$B2*Projections!C$27)</f>
        <v>0.507846711069321</v>
      </c>
      <c r="D2">
        <f>IF(Projections!D$27&gt;=0,$B2+(1-$B2)*Projections!D$27,$B2+$B2*Projections!D$27)</f>
        <v>0.50776413894331107</v>
      </c>
      <c r="E2">
        <f>IF(Projections!E$27&gt;=0,$B2+(1-$B2)*Projections!E$27,$B2+$B2*Projections!E$27)</f>
        <v>0.50768156681730092</v>
      </c>
      <c r="F2">
        <f>IF(Projections!F$27&gt;=0,$B2+(1-$B2)*Projections!F$27,$B2+$B2*Projections!F$27)</f>
        <v>0.50759899469129088</v>
      </c>
      <c r="G2">
        <f>IF(Projections!G$27&gt;=0,$B2+(1-$B2)*Projections!G$27,$B2+$B2*Projections!G$27)</f>
        <v>0.50751642256528084</v>
      </c>
      <c r="H2">
        <f>IF(Projections!H$27&gt;=0,$B2+(1-$B2)*Projections!H$27,$B2+$B2*Projections!H$27)</f>
        <v>0.50762457435250097</v>
      </c>
      <c r="I2">
        <f>IF(Projections!I$27&gt;=0,$B2+(1-$B2)*Projections!I$27,$B2+$B2*Projections!I$27)</f>
        <v>0.50773272613972087</v>
      </c>
      <c r="J2">
        <f>IF(Projections!J$27&gt;=0,$B2+(1-$B2)*Projections!J$27,$B2+$B2*Projections!J$27)</f>
        <v>0.5078408779269411</v>
      </c>
      <c r="K2">
        <f>IF(Projections!K$27&gt;=0,$B2+(1-$B2)*Projections!K$27,$B2+$B2*Projections!K$27)</f>
        <v>0.50794877947560002</v>
      </c>
      <c r="L2">
        <f>IF(Projections!L$27&gt;=0,$B2+(1-$B2)*Projections!L$27,$B2+$B2*Projections!L$27)</f>
        <v>0.50805556070490898</v>
      </c>
      <c r="M2">
        <f>IF(Projections!M$27&gt;=0,$B2+(1-$B2)*Projections!M$27,$B2+$B2*Projections!M$27)</f>
        <v>0.50816278677170046</v>
      </c>
      <c r="N2">
        <f>IF(Projections!N$27&gt;=0,$B2+(1-$B2)*Projections!N$27,$B2+$B2*Projections!N$27)</f>
        <v>0.50827001283849216</v>
      </c>
      <c r="O2">
        <f>IF(Projections!O$27&gt;=0,$B2+(1-$B2)*Projections!O$27,$B2+$B2*Projections!O$27)</f>
        <v>0.50837723890528386</v>
      </c>
      <c r="P2">
        <f>IF(Projections!P$27&gt;=0,$B2+(1-$B2)*Projections!P$27,$B2+$B2*Projections!P$27)</f>
        <v>0.50848446497207545</v>
      </c>
      <c r="Q2">
        <f>IF(Projections!Q$27&gt;=0,$B2+(1-$B2)*Projections!Q$27,$B2+$B2*Projections!Q$27)</f>
        <v>0.50859169103886714</v>
      </c>
      <c r="R2">
        <f>IF(Projections!R$27&gt;=0,$B2+(1-$B2)*Projections!R$27,$B2+$B2*Projections!R$27)</f>
        <v>0.50866716115428434</v>
      </c>
      <c r="S2">
        <f>IF(Projections!S$27&gt;=0,$B2+(1-$B2)*Projections!S$27,$B2+$B2*Projections!S$27)</f>
        <v>0.50874263126970143</v>
      </c>
      <c r="T2">
        <f>IF(Projections!T$27&gt;=0,$B2+(1-$B2)*Projections!T$27,$B2+$B2*Projections!T$27)</f>
        <v>0.50881810138511874</v>
      </c>
      <c r="U2">
        <f>IF(Projections!U$27&gt;=0,$B2+(1-$B2)*Projections!U$27,$B2+$B2*Projections!U$27)</f>
        <v>0.50889357150053582</v>
      </c>
      <c r="V2">
        <f>IF(Projections!V$27&gt;=0,$B2+(1-$B2)*Projections!V$27,$B2+$B2*Projections!V$27)</f>
        <v>0.50896904161595302</v>
      </c>
      <c r="W2">
        <f>IF(Projections!W$27&gt;=0,$B2+(1-$B2)*Projections!W$27,$B2+$B2*Projections!W$27)</f>
        <v>0.5089986400085198</v>
      </c>
      <c r="X2">
        <f>IF(Projections!X$27&gt;=0,$B2+(1-$B2)*Projections!X$27,$B2+$B2*Projections!X$27)</f>
        <v>0.50902823840108657</v>
      </c>
      <c r="Y2">
        <f>IF(Projections!Y$27&gt;=0,$B2+(1-$B2)*Projections!Y$27,$B2+$B2*Projections!Y$27)</f>
        <v>0.50905783679365324</v>
      </c>
      <c r="Z2">
        <f>IF(Projections!Z$27&gt;=0,$B2+(1-$B2)*Projections!Z$27,$B2+$B2*Projections!Z$27)</f>
        <v>0.50908743518622002</v>
      </c>
      <c r="AA2">
        <f>IF(Projections!AA$27&gt;=0,$B2+(1-$B2)*Projections!AA$27,$B2+$B2*Projections!AA$27)</f>
        <v>0.50911703357878679</v>
      </c>
      <c r="AB2">
        <f>IF(Projections!AB$27&gt;=0,$B2+(1-$B2)*Projections!AB$27,$B2+$B2*Projections!AB$27)</f>
        <v>0.50910680310427492</v>
      </c>
      <c r="AC2">
        <f>IF(Projections!AC$27&gt;=0,$B2+(1-$B2)*Projections!AC$27,$B2+$B2*Projections!AC$27)</f>
        <v>0.50909657262976293</v>
      </c>
      <c r="AD2">
        <f>IF(Projections!AD$27&gt;=0,$B2+(1-$B2)*Projections!AD$27,$B2+$B2*Projections!AD$27)</f>
        <v>0.50908634215525084</v>
      </c>
      <c r="AE2">
        <f>IF(Projections!AE$27&gt;=0,$B2+(1-$B2)*Projections!AE$27,$B2+$B2*Projections!AE$27)</f>
        <v>0.50907611168073896</v>
      </c>
      <c r="AF2">
        <f>IF(Projections!AF$27&gt;=0,$B2+(1-$B2)*Projections!AF$27,$B2+$B2*Projections!AF$27)</f>
        <v>0.50906588120622698</v>
      </c>
    </row>
    <row r="3" spans="1:32" x14ac:dyDescent="0.35">
      <c r="A3" s="1" t="s">
        <v>5158</v>
      </c>
      <c r="B3" s="45">
        <f>SUMPRODUCT('First Year Calculations'!E:E,'First Year Calculations'!$N:$N)</f>
        <v>0.50697424292863835</v>
      </c>
      <c r="C3">
        <f>IF(Projections!C$27&gt;=0,$B3+(1-$B3)*Projections!C$27,$B3+$B3*Projections!C$27)</f>
        <v>0.50689182605988137</v>
      </c>
      <c r="D3">
        <f>IF(Projections!D$27&gt;=0,$B3+(1-$B3)*Projections!D$27,$B3+$B3*Projections!D$27)</f>
        <v>0.50680940919112438</v>
      </c>
      <c r="E3">
        <f>IF(Projections!E$27&gt;=0,$B3+(1-$B3)*Projections!E$27,$B3+$B3*Projections!E$27)</f>
        <v>0.5067269923223674</v>
      </c>
      <c r="F3">
        <f>IF(Projections!F$27&gt;=0,$B3+(1-$B3)*Projections!F$27,$B3+$B3*Projections!F$27)</f>
        <v>0.5066445754536103</v>
      </c>
      <c r="G3">
        <f>IF(Projections!G$27&gt;=0,$B3+(1-$B3)*Projections!G$27,$B3+$B3*Projections!G$27)</f>
        <v>0.50656215858485332</v>
      </c>
      <c r="H3">
        <f>IF(Projections!H$27&gt;=0,$B3+(1-$B3)*Projections!H$27,$B3+$B3*Projections!H$27)</f>
        <v>0.50667010701834858</v>
      </c>
      <c r="I3">
        <f>IF(Projections!I$27&gt;=0,$B3+(1-$B3)*Projections!I$27,$B3+$B3*Projections!I$27)</f>
        <v>0.50677805545184362</v>
      </c>
      <c r="J3">
        <f>IF(Projections!J$27&gt;=0,$B3+(1-$B3)*Projections!J$27,$B3+$B3*Projections!J$27)</f>
        <v>0.506886003885339</v>
      </c>
      <c r="K3">
        <f>IF(Projections!K$27&gt;=0,$B3+(1-$B3)*Projections!K$27,$B3+$B3*Projections!K$27)</f>
        <v>0.50699377704845372</v>
      </c>
      <c r="L3">
        <f>IF(Projections!L$27&gt;=0,$B3+(1-$B3)*Projections!L$27,$B3+$B3*Projections!L$27)</f>
        <v>0.50710076552515659</v>
      </c>
      <c r="M3">
        <f>IF(Projections!M$27&gt;=0,$B3+(1-$B3)*Projections!M$27,$B3+$B3*Projections!M$27)</f>
        <v>0.50720819970270936</v>
      </c>
      <c r="N3">
        <f>IF(Projections!N$27&gt;=0,$B3+(1-$B3)*Projections!N$27,$B3+$B3*Projections!N$27)</f>
        <v>0.50731563388026224</v>
      </c>
      <c r="O3">
        <f>IF(Projections!O$27&gt;=0,$B3+(1-$B3)*Projections!O$27,$B3+$B3*Projections!O$27)</f>
        <v>0.50742306805781501</v>
      </c>
      <c r="P3">
        <f>IF(Projections!P$27&gt;=0,$B3+(1-$B3)*Projections!P$27,$B3+$B3*Projections!P$27)</f>
        <v>0.50753050223536778</v>
      </c>
      <c r="Q3">
        <f>IF(Projections!Q$27&gt;=0,$B3+(1-$B3)*Projections!Q$27,$B3+$B3*Projections!Q$27)</f>
        <v>0.50763793641292076</v>
      </c>
      <c r="R3">
        <f>IF(Projections!R$27&gt;=0,$B3+(1-$B3)*Projections!R$27,$B3+$B3*Projections!R$27)</f>
        <v>0.50771355300525001</v>
      </c>
      <c r="S3">
        <f>IF(Projections!S$27&gt;=0,$B3+(1-$B3)*Projections!S$27,$B3+$B3*Projections!S$27)</f>
        <v>0.50778916959757925</v>
      </c>
      <c r="T3">
        <f>IF(Projections!T$27&gt;=0,$B3+(1-$B3)*Projections!T$27,$B3+$B3*Projections!T$27)</f>
        <v>0.50786478618990871</v>
      </c>
      <c r="U3">
        <f>IF(Projections!U$27&gt;=0,$B3+(1-$B3)*Projections!U$27,$B3+$B3*Projections!U$27)</f>
        <v>0.50794040278223795</v>
      </c>
      <c r="V3">
        <f>IF(Projections!V$27&gt;=0,$B3+(1-$B3)*Projections!V$27,$B3+$B3*Projections!V$27)</f>
        <v>0.50801601937456731</v>
      </c>
      <c r="W3">
        <f>IF(Projections!W$27&gt;=0,$B3+(1-$B3)*Projections!W$27,$B3+$B3*Projections!W$27)</f>
        <v>0.508045675213464</v>
      </c>
      <c r="X3">
        <f>IF(Projections!X$27&gt;=0,$B3+(1-$B3)*Projections!X$27,$B3+$B3*Projections!X$27)</f>
        <v>0.50807533105236058</v>
      </c>
      <c r="Y3">
        <f>IF(Projections!Y$27&gt;=0,$B3+(1-$B3)*Projections!Y$27,$B3+$B3*Projections!Y$27)</f>
        <v>0.50810498689125727</v>
      </c>
      <c r="Z3">
        <f>IF(Projections!Z$27&gt;=0,$B3+(1-$B3)*Projections!Z$27,$B3+$B3*Projections!Z$27)</f>
        <v>0.50813464273015385</v>
      </c>
      <c r="AA3">
        <f>IF(Projections!AA$27&gt;=0,$B3+(1-$B3)*Projections!AA$27,$B3+$B3*Projections!AA$27)</f>
        <v>0.50816429856905054</v>
      </c>
      <c r="AB3">
        <f>IF(Projections!AB$27&gt;=0,$B3+(1-$B3)*Projections!AB$27,$B3+$B3*Projections!AB$27)</f>
        <v>0.50815404823862209</v>
      </c>
      <c r="AC3">
        <f>IF(Projections!AC$27&gt;=0,$B3+(1-$B3)*Projections!AC$27,$B3+$B3*Projections!AC$27)</f>
        <v>0.50814379790819353</v>
      </c>
      <c r="AD3">
        <f>IF(Projections!AD$27&gt;=0,$B3+(1-$B3)*Projections!AD$27,$B3+$B3*Projections!AD$27)</f>
        <v>0.50813354757776485</v>
      </c>
      <c r="AE3">
        <f>IF(Projections!AE$27&gt;=0,$B3+(1-$B3)*Projections!AE$27,$B3+$B3*Projections!AE$27)</f>
        <v>0.50812329724733629</v>
      </c>
      <c r="AF3">
        <f>IF(Projections!AF$27&gt;=0,$B3+(1-$B3)*Projections!AF$27,$B3+$B3*Projections!AF$27)</f>
        <v>0.50811304691690784</v>
      </c>
    </row>
    <row r="4" spans="1:32" x14ac:dyDescent="0.35">
      <c r="A4" s="1" t="s">
        <v>5159</v>
      </c>
      <c r="B4" s="45">
        <f>SUMPRODUCT('First Year Calculations'!E:E,'First Year Calculations'!$W:$W)</f>
        <v>0.50856245879957385</v>
      </c>
      <c r="C4">
        <f>IF(Projections!C$27&gt;=0,$B4+(1-$B4)*Projections!C$27,$B4+$B4*Projections!C$27)</f>
        <v>0.50847978374062119</v>
      </c>
      <c r="D4">
        <f>IF(Projections!D$27&gt;=0,$B4+(1-$B4)*Projections!D$27,$B4+$B4*Projections!D$27)</f>
        <v>0.50839710868166854</v>
      </c>
      <c r="E4">
        <f>IF(Projections!E$27&gt;=0,$B4+(1-$B4)*Projections!E$27,$B4+$B4*Projections!E$27)</f>
        <v>0.50831443362271578</v>
      </c>
      <c r="F4">
        <f>IF(Projections!F$27&gt;=0,$B4+(1-$B4)*Projections!F$27,$B4+$B4*Projections!F$27)</f>
        <v>0.50823175856376301</v>
      </c>
      <c r="G4">
        <f>IF(Projections!G$27&gt;=0,$B4+(1-$B4)*Projections!G$27,$B4+$B4*Projections!G$27)</f>
        <v>0.50814908350481036</v>
      </c>
      <c r="H4">
        <f>IF(Projections!H$27&gt;=0,$B4+(1-$B4)*Projections!H$27,$B4+$B4*Projections!H$27)</f>
        <v>0.50825737011212357</v>
      </c>
      <c r="I4">
        <f>IF(Projections!I$27&gt;=0,$B4+(1-$B4)*Projections!I$27,$B4+$B4*Projections!I$27)</f>
        <v>0.50836565671943656</v>
      </c>
      <c r="J4">
        <f>IF(Projections!J$27&gt;=0,$B4+(1-$B4)*Projections!J$27,$B4+$B4*Projections!J$27)</f>
        <v>0.50847394332674978</v>
      </c>
      <c r="K4">
        <f>IF(Projections!K$27&gt;=0,$B4+(1-$B4)*Projections!K$27,$B4+$B4*Projections!K$27)</f>
        <v>0.50858192999286123</v>
      </c>
      <c r="L4">
        <f>IF(Projections!L$27&gt;=0,$B4+(1-$B4)*Projections!L$27,$B4+$B4*Projections!L$27)</f>
        <v>0.50868857382064003</v>
      </c>
      <c r="M4">
        <f>IF(Projections!M$27&gt;=0,$B4+(1-$B4)*Projections!M$27,$B4+$B4*Projections!M$27)</f>
        <v>0.50879566191350356</v>
      </c>
      <c r="N4">
        <f>IF(Projections!N$27&gt;=0,$B4+(1-$B4)*Projections!N$27,$B4+$B4*Projections!N$27)</f>
        <v>0.50890275000636742</v>
      </c>
      <c r="O4">
        <f>IF(Projections!O$27&gt;=0,$B4+(1-$B4)*Projections!O$27,$B4+$B4*Projections!O$27)</f>
        <v>0.50900983809923106</v>
      </c>
      <c r="P4">
        <f>IF(Projections!P$27&gt;=0,$B4+(1-$B4)*Projections!P$27,$B4+$B4*Projections!P$27)</f>
        <v>0.5091169261920947</v>
      </c>
      <c r="Q4">
        <f>IF(Projections!Q$27&gt;=0,$B4+(1-$B4)*Projections!Q$27,$B4+$B4*Projections!Q$27)</f>
        <v>0.50922401428495845</v>
      </c>
      <c r="R4">
        <f>IF(Projections!R$27&gt;=0,$B4+(1-$B4)*Projections!R$27,$B4+$B4*Projections!R$27)</f>
        <v>0.50929938728865098</v>
      </c>
      <c r="S4">
        <f>IF(Projections!S$27&gt;=0,$B4+(1-$B4)*Projections!S$27,$B4+$B4*Projections!S$27)</f>
        <v>0.50937476029234363</v>
      </c>
      <c r="T4">
        <f>IF(Projections!T$27&gt;=0,$B4+(1-$B4)*Projections!T$27,$B4+$B4*Projections!T$27)</f>
        <v>0.50945013329603628</v>
      </c>
      <c r="U4">
        <f>IF(Projections!U$27&gt;=0,$B4+(1-$B4)*Projections!U$27,$B4+$B4*Projections!U$27)</f>
        <v>0.50952550629972881</v>
      </c>
      <c r="V4">
        <f>IF(Projections!V$27&gt;=0,$B4+(1-$B4)*Projections!V$27,$B4+$B4*Projections!V$27)</f>
        <v>0.50960087930342135</v>
      </c>
      <c r="W4">
        <f>IF(Projections!W$27&gt;=0,$B4+(1-$B4)*Projections!W$27,$B4+$B4*Projections!W$27)</f>
        <v>0.5096304396100394</v>
      </c>
      <c r="X4">
        <f>IF(Projections!X$27&gt;=0,$B4+(1-$B4)*Projections!X$27,$B4+$B4*Projections!X$27)</f>
        <v>0.50965999991665734</v>
      </c>
      <c r="Y4">
        <f>IF(Projections!Y$27&gt;=0,$B4+(1-$B4)*Projections!Y$27,$B4+$B4*Projections!Y$27)</f>
        <v>0.50968956022327538</v>
      </c>
      <c r="Z4">
        <f>IF(Projections!Z$27&gt;=0,$B4+(1-$B4)*Projections!Z$27,$B4+$B4*Projections!Z$27)</f>
        <v>0.50971912052989343</v>
      </c>
      <c r="AA4">
        <f>IF(Projections!AA$27&gt;=0,$B4+(1-$B4)*Projections!AA$27,$B4+$B4*Projections!AA$27)</f>
        <v>0.50974868083651137</v>
      </c>
      <c r="AB4">
        <f>IF(Projections!AB$27&gt;=0,$B4+(1-$B4)*Projections!AB$27,$B4+$B4*Projections!AB$27)</f>
        <v>0.50973846352613761</v>
      </c>
      <c r="AC4">
        <f>IF(Projections!AC$27&gt;=0,$B4+(1-$B4)*Projections!AC$27,$B4+$B4*Projections!AC$27)</f>
        <v>0.50972824621576385</v>
      </c>
      <c r="AD4">
        <f>IF(Projections!AD$27&gt;=0,$B4+(1-$B4)*Projections!AD$27,$B4+$B4*Projections!AD$27)</f>
        <v>0.50971802890538986</v>
      </c>
      <c r="AE4">
        <f>IF(Projections!AE$27&gt;=0,$B4+(1-$B4)*Projections!AE$27,$B4+$B4*Projections!AE$27)</f>
        <v>0.50970781159501599</v>
      </c>
      <c r="AF4">
        <f>IF(Projections!AF$27&gt;=0,$B4+(1-$B4)*Projections!AF$27,$B4+$B4*Projections!AF$27)</f>
        <v>0.50969759428464212</v>
      </c>
    </row>
    <row r="5" spans="1:32" x14ac:dyDescent="0.35">
      <c r="A5" s="1" t="s">
        <v>5160</v>
      </c>
      <c r="B5" s="45">
        <f t="shared" ref="B5" si="0">B4</f>
        <v>0.50856245879957385</v>
      </c>
      <c r="C5">
        <f>IF(Projections!C$27&gt;=0,$B5+(1-$B5)*Projections!C$27,$B5+$B5*Projections!C$27)</f>
        <v>0.50847978374062119</v>
      </c>
      <c r="D5">
        <f>IF(Projections!D$27&gt;=0,$B5+(1-$B5)*Projections!D$27,$B5+$B5*Projections!D$27)</f>
        <v>0.50839710868166854</v>
      </c>
      <c r="E5">
        <f>IF(Projections!E$27&gt;=0,$B5+(1-$B5)*Projections!E$27,$B5+$B5*Projections!E$27)</f>
        <v>0.50831443362271578</v>
      </c>
      <c r="F5">
        <f>IF(Projections!F$27&gt;=0,$B5+(1-$B5)*Projections!F$27,$B5+$B5*Projections!F$27)</f>
        <v>0.50823175856376301</v>
      </c>
      <c r="G5">
        <f>IF(Projections!G$27&gt;=0,$B5+(1-$B5)*Projections!G$27,$B5+$B5*Projections!G$27)</f>
        <v>0.50814908350481036</v>
      </c>
      <c r="H5">
        <f>IF(Projections!H$27&gt;=0,$B5+(1-$B5)*Projections!H$27,$B5+$B5*Projections!H$27)</f>
        <v>0.50825737011212357</v>
      </c>
      <c r="I5">
        <f>IF(Projections!I$27&gt;=0,$B5+(1-$B5)*Projections!I$27,$B5+$B5*Projections!I$27)</f>
        <v>0.50836565671943656</v>
      </c>
      <c r="J5">
        <f>IF(Projections!J$27&gt;=0,$B5+(1-$B5)*Projections!J$27,$B5+$B5*Projections!J$27)</f>
        <v>0.50847394332674978</v>
      </c>
      <c r="K5">
        <f>IF(Projections!K$27&gt;=0,$B5+(1-$B5)*Projections!K$27,$B5+$B5*Projections!K$27)</f>
        <v>0.50858192999286123</v>
      </c>
      <c r="L5">
        <f>IF(Projections!L$27&gt;=0,$B5+(1-$B5)*Projections!L$27,$B5+$B5*Projections!L$27)</f>
        <v>0.50868857382064003</v>
      </c>
      <c r="M5">
        <f>IF(Projections!M$27&gt;=0,$B5+(1-$B5)*Projections!M$27,$B5+$B5*Projections!M$27)</f>
        <v>0.50879566191350356</v>
      </c>
      <c r="N5">
        <f>IF(Projections!N$27&gt;=0,$B5+(1-$B5)*Projections!N$27,$B5+$B5*Projections!N$27)</f>
        <v>0.50890275000636742</v>
      </c>
      <c r="O5">
        <f>IF(Projections!O$27&gt;=0,$B5+(1-$B5)*Projections!O$27,$B5+$B5*Projections!O$27)</f>
        <v>0.50900983809923106</v>
      </c>
      <c r="P5">
        <f>IF(Projections!P$27&gt;=0,$B5+(1-$B5)*Projections!P$27,$B5+$B5*Projections!P$27)</f>
        <v>0.5091169261920947</v>
      </c>
      <c r="Q5">
        <f>IF(Projections!Q$27&gt;=0,$B5+(1-$B5)*Projections!Q$27,$B5+$B5*Projections!Q$27)</f>
        <v>0.50922401428495845</v>
      </c>
      <c r="R5">
        <f>IF(Projections!R$27&gt;=0,$B5+(1-$B5)*Projections!R$27,$B5+$B5*Projections!R$27)</f>
        <v>0.50929938728865098</v>
      </c>
      <c r="S5">
        <f>IF(Projections!S$27&gt;=0,$B5+(1-$B5)*Projections!S$27,$B5+$B5*Projections!S$27)</f>
        <v>0.50937476029234363</v>
      </c>
      <c r="T5">
        <f>IF(Projections!T$27&gt;=0,$B5+(1-$B5)*Projections!T$27,$B5+$B5*Projections!T$27)</f>
        <v>0.50945013329603628</v>
      </c>
      <c r="U5">
        <f>IF(Projections!U$27&gt;=0,$B5+(1-$B5)*Projections!U$27,$B5+$B5*Projections!U$27)</f>
        <v>0.50952550629972881</v>
      </c>
      <c r="V5">
        <f>IF(Projections!V$27&gt;=0,$B5+(1-$B5)*Projections!V$27,$B5+$B5*Projections!V$27)</f>
        <v>0.50960087930342135</v>
      </c>
      <c r="W5">
        <f>IF(Projections!W$27&gt;=0,$B5+(1-$B5)*Projections!W$27,$B5+$B5*Projections!W$27)</f>
        <v>0.5096304396100394</v>
      </c>
      <c r="X5">
        <f>IF(Projections!X$27&gt;=0,$B5+(1-$B5)*Projections!X$27,$B5+$B5*Projections!X$27)</f>
        <v>0.50965999991665734</v>
      </c>
      <c r="Y5">
        <f>IF(Projections!Y$27&gt;=0,$B5+(1-$B5)*Projections!Y$27,$B5+$B5*Projections!Y$27)</f>
        <v>0.50968956022327538</v>
      </c>
      <c r="Z5">
        <f>IF(Projections!Z$27&gt;=0,$B5+(1-$B5)*Projections!Z$27,$B5+$B5*Projections!Z$27)</f>
        <v>0.50971912052989343</v>
      </c>
      <c r="AA5">
        <f>IF(Projections!AA$27&gt;=0,$B5+(1-$B5)*Projections!AA$27,$B5+$B5*Projections!AA$27)</f>
        <v>0.50974868083651137</v>
      </c>
      <c r="AB5">
        <f>IF(Projections!AB$27&gt;=0,$B5+(1-$B5)*Projections!AB$27,$B5+$B5*Projections!AB$27)</f>
        <v>0.50973846352613761</v>
      </c>
      <c r="AC5">
        <f>IF(Projections!AC$27&gt;=0,$B5+(1-$B5)*Projections!AC$27,$B5+$B5*Projections!AC$27)</f>
        <v>0.50972824621576385</v>
      </c>
      <c r="AD5">
        <f>IF(Projections!AD$27&gt;=0,$B5+(1-$B5)*Projections!AD$27,$B5+$B5*Projections!AD$27)</f>
        <v>0.50971802890538986</v>
      </c>
      <c r="AE5">
        <f>IF(Projections!AE$27&gt;=0,$B5+(1-$B5)*Projections!AE$27,$B5+$B5*Projections!AE$27)</f>
        <v>0.50970781159501599</v>
      </c>
      <c r="AF5">
        <f>IF(Projections!AF$27&gt;=0,$B5+(1-$B5)*Projections!AF$27,$B5+$B5*Projections!AF$27)</f>
        <v>0.50969759428464212</v>
      </c>
    </row>
    <row r="6" spans="1:32" x14ac:dyDescent="0.35">
      <c r="A6" s="1" t="s">
        <v>5161</v>
      </c>
      <c r="B6" s="45">
        <f>SUMPRODUCT('First Year Calculations'!E:E,'First Year Calculations'!$T:$T)</f>
        <v>0.50764149725542584</v>
      </c>
      <c r="C6">
        <f>IF(Projections!C$27&gt;=0,$B6+(1-$B6)*Projections!C$27,$B6+$B6*Projections!C$27)</f>
        <v>0.50755897191367827</v>
      </c>
      <c r="D6">
        <f>IF(Projections!D$27&gt;=0,$B6+(1-$B6)*Projections!D$27,$B6+$B6*Projections!D$27)</f>
        <v>0.50747644657193081</v>
      </c>
      <c r="E6">
        <f>IF(Projections!E$27&gt;=0,$B6+(1-$B6)*Projections!E$27,$B6+$B6*Projections!E$27)</f>
        <v>0.50739392123018312</v>
      </c>
      <c r="F6">
        <f>IF(Projections!F$27&gt;=0,$B6+(1-$B6)*Projections!F$27,$B6+$B6*Projections!F$27)</f>
        <v>0.50731139588843543</v>
      </c>
      <c r="G6">
        <f>IF(Projections!G$27&gt;=0,$B6+(1-$B6)*Projections!G$27,$B6+$B6*Projections!G$27)</f>
        <v>0.50722887054668797</v>
      </c>
      <c r="H6">
        <f>IF(Projections!H$27&gt;=0,$B6+(1-$B6)*Projections!H$27,$B6+$B6*Projections!H$27)</f>
        <v>0.50733696105655157</v>
      </c>
      <c r="I6">
        <f>IF(Projections!I$27&gt;=0,$B6+(1-$B6)*Projections!I$27,$B6+$B6*Projections!I$27)</f>
        <v>0.50744505156641506</v>
      </c>
      <c r="J6">
        <f>IF(Projections!J$27&gt;=0,$B6+(1-$B6)*Projections!J$27,$B6+$B6*Projections!J$27)</f>
        <v>0.50755314207627877</v>
      </c>
      <c r="K6">
        <f>IF(Projections!K$27&gt;=0,$B6+(1-$B6)*Projections!K$27,$B6+$B6*Projections!K$27)</f>
        <v>0.50766100493803024</v>
      </c>
      <c r="L6">
        <f>IF(Projections!L$27&gt;=0,$B6+(1-$B6)*Projections!L$27,$B6+$B6*Projections!L$27)</f>
        <v>0.50776784861798985</v>
      </c>
      <c r="M6">
        <f>IF(Projections!M$27&gt;=0,$B6+(1-$B6)*Projections!M$27,$B6+$B6*Projections!M$27)</f>
        <v>0.50787513739559376</v>
      </c>
      <c r="N6">
        <f>IF(Projections!N$27&gt;=0,$B6+(1-$B6)*Projections!N$27,$B6+$B6*Projections!N$27)</f>
        <v>0.50798242617319789</v>
      </c>
      <c r="O6">
        <f>IF(Projections!O$27&gt;=0,$B6+(1-$B6)*Projections!O$27,$B6+$B6*Projections!O$27)</f>
        <v>0.50808971495080191</v>
      </c>
      <c r="P6">
        <f>IF(Projections!P$27&gt;=0,$B6+(1-$B6)*Projections!P$27,$B6+$B6*Projections!P$27)</f>
        <v>0.50819700372840593</v>
      </c>
      <c r="Q6">
        <f>IF(Projections!Q$27&gt;=0,$B6+(1-$B6)*Projections!Q$27,$B6+$B6*Projections!Q$27)</f>
        <v>0.50830429250601006</v>
      </c>
      <c r="R6">
        <f>IF(Projections!R$27&gt;=0,$B6+(1-$B6)*Projections!R$27,$B6+$B6*Projections!R$27)</f>
        <v>0.50837980675987593</v>
      </c>
      <c r="S6">
        <f>IF(Projections!S$27&gt;=0,$B6+(1-$B6)*Projections!S$27,$B6+$B6*Projections!S$27)</f>
        <v>0.5084553210137418</v>
      </c>
      <c r="T6">
        <f>IF(Projections!T$27&gt;=0,$B6+(1-$B6)*Projections!T$27,$B6+$B6*Projections!T$27)</f>
        <v>0.50853083526760778</v>
      </c>
      <c r="U6">
        <f>IF(Projections!U$27&gt;=0,$B6+(1-$B6)*Projections!U$27,$B6+$B6*Projections!U$27)</f>
        <v>0.50860634952147366</v>
      </c>
      <c r="V6">
        <f>IF(Projections!V$27&gt;=0,$B6+(1-$B6)*Projections!V$27,$B6+$B6*Projections!V$27)</f>
        <v>0.50868186377533953</v>
      </c>
      <c r="W6">
        <f>IF(Projections!W$27&gt;=0,$B6+(1-$B6)*Projections!W$27,$B6+$B6*Projections!W$27)</f>
        <v>0.50871147947842876</v>
      </c>
      <c r="X6">
        <f>IF(Projections!X$27&gt;=0,$B6+(1-$B6)*Projections!X$27,$B6+$B6*Projections!X$27)</f>
        <v>0.50874109518151811</v>
      </c>
      <c r="Y6">
        <f>IF(Projections!Y$27&gt;=0,$B6+(1-$B6)*Projections!Y$27,$B6+$B6*Projections!Y$27)</f>
        <v>0.50877071088460735</v>
      </c>
      <c r="Z6">
        <f>IF(Projections!Z$27&gt;=0,$B6+(1-$B6)*Projections!Z$27,$B6+$B6*Projections!Z$27)</f>
        <v>0.50880032658769658</v>
      </c>
      <c r="AA6">
        <f>IF(Projections!AA$27&gt;=0,$B6+(1-$B6)*Projections!AA$27,$B6+$B6*Projections!AA$27)</f>
        <v>0.50882994229078593</v>
      </c>
      <c r="AB6">
        <f>IF(Projections!AB$27&gt;=0,$B6+(1-$B6)*Projections!AB$27,$B6+$B6*Projections!AB$27)</f>
        <v>0.50881970583301461</v>
      </c>
      <c r="AC6">
        <f>IF(Projections!AC$27&gt;=0,$B6+(1-$B6)*Projections!AC$27,$B6+$B6*Projections!AC$27)</f>
        <v>0.5088094693752433</v>
      </c>
      <c r="AD6">
        <f>IF(Projections!AD$27&gt;=0,$B6+(1-$B6)*Projections!AD$27,$B6+$B6*Projections!AD$27)</f>
        <v>0.50879923291747187</v>
      </c>
      <c r="AE6">
        <f>IF(Projections!AE$27&gt;=0,$B6+(1-$B6)*Projections!AE$27,$B6+$B6*Projections!AE$27)</f>
        <v>0.50878899645970055</v>
      </c>
      <c r="AF6">
        <f>IF(Projections!AF$27&gt;=0,$B6+(1-$B6)*Projections!AF$27,$B6+$B6*Projections!AF$27)</f>
        <v>0.50877876000192923</v>
      </c>
    </row>
    <row r="7" spans="1:32" x14ac:dyDescent="0.35">
      <c r="A7" s="1" t="s">
        <v>5162</v>
      </c>
      <c r="B7" s="6">
        <f t="shared" ref="B7" si="1">B3</f>
        <v>0.50697424292863835</v>
      </c>
      <c r="C7">
        <f>IF(Projections!C$27&gt;=0,$B7+(1-$B7)*Projections!C$27,$B7+$B7*Projections!C$27)</f>
        <v>0.50689182605988137</v>
      </c>
      <c r="D7">
        <f>IF(Projections!D$27&gt;=0,$B7+(1-$B7)*Projections!D$27,$B7+$B7*Projections!D$27)</f>
        <v>0.50680940919112438</v>
      </c>
      <c r="E7">
        <f>IF(Projections!E$27&gt;=0,$B7+(1-$B7)*Projections!E$27,$B7+$B7*Projections!E$27)</f>
        <v>0.5067269923223674</v>
      </c>
      <c r="F7">
        <f>IF(Projections!F$27&gt;=0,$B7+(1-$B7)*Projections!F$27,$B7+$B7*Projections!F$27)</f>
        <v>0.5066445754536103</v>
      </c>
      <c r="G7">
        <f>IF(Projections!G$27&gt;=0,$B7+(1-$B7)*Projections!G$27,$B7+$B7*Projections!G$27)</f>
        <v>0.50656215858485332</v>
      </c>
      <c r="H7">
        <f>IF(Projections!H$27&gt;=0,$B7+(1-$B7)*Projections!H$27,$B7+$B7*Projections!H$27)</f>
        <v>0.50667010701834858</v>
      </c>
      <c r="I7">
        <f>IF(Projections!I$27&gt;=0,$B7+(1-$B7)*Projections!I$27,$B7+$B7*Projections!I$27)</f>
        <v>0.50677805545184362</v>
      </c>
      <c r="J7">
        <f>IF(Projections!J$27&gt;=0,$B7+(1-$B7)*Projections!J$27,$B7+$B7*Projections!J$27)</f>
        <v>0.506886003885339</v>
      </c>
      <c r="K7">
        <f>IF(Projections!K$27&gt;=0,$B7+(1-$B7)*Projections!K$27,$B7+$B7*Projections!K$27)</f>
        <v>0.50699377704845372</v>
      </c>
      <c r="L7">
        <f>IF(Projections!L$27&gt;=0,$B7+(1-$B7)*Projections!L$27,$B7+$B7*Projections!L$27)</f>
        <v>0.50710076552515659</v>
      </c>
      <c r="M7">
        <f>IF(Projections!M$27&gt;=0,$B7+(1-$B7)*Projections!M$27,$B7+$B7*Projections!M$27)</f>
        <v>0.50720819970270936</v>
      </c>
      <c r="N7">
        <f>IF(Projections!N$27&gt;=0,$B7+(1-$B7)*Projections!N$27,$B7+$B7*Projections!N$27)</f>
        <v>0.50731563388026224</v>
      </c>
      <c r="O7">
        <f>IF(Projections!O$27&gt;=0,$B7+(1-$B7)*Projections!O$27,$B7+$B7*Projections!O$27)</f>
        <v>0.50742306805781501</v>
      </c>
      <c r="P7">
        <f>IF(Projections!P$27&gt;=0,$B7+(1-$B7)*Projections!P$27,$B7+$B7*Projections!P$27)</f>
        <v>0.50753050223536778</v>
      </c>
      <c r="Q7">
        <f>IF(Projections!Q$27&gt;=0,$B7+(1-$B7)*Projections!Q$27,$B7+$B7*Projections!Q$27)</f>
        <v>0.50763793641292076</v>
      </c>
      <c r="R7">
        <f>IF(Projections!R$27&gt;=0,$B7+(1-$B7)*Projections!R$27,$B7+$B7*Projections!R$27)</f>
        <v>0.50771355300525001</v>
      </c>
      <c r="S7">
        <f>IF(Projections!S$27&gt;=0,$B7+(1-$B7)*Projections!S$27,$B7+$B7*Projections!S$27)</f>
        <v>0.50778916959757925</v>
      </c>
      <c r="T7">
        <f>IF(Projections!T$27&gt;=0,$B7+(1-$B7)*Projections!T$27,$B7+$B7*Projections!T$27)</f>
        <v>0.50786478618990871</v>
      </c>
      <c r="U7">
        <f>IF(Projections!U$27&gt;=0,$B7+(1-$B7)*Projections!U$27,$B7+$B7*Projections!U$27)</f>
        <v>0.50794040278223795</v>
      </c>
      <c r="V7">
        <f>IF(Projections!V$27&gt;=0,$B7+(1-$B7)*Projections!V$27,$B7+$B7*Projections!V$27)</f>
        <v>0.50801601937456731</v>
      </c>
      <c r="W7">
        <f>IF(Projections!W$27&gt;=0,$B7+(1-$B7)*Projections!W$27,$B7+$B7*Projections!W$27)</f>
        <v>0.508045675213464</v>
      </c>
      <c r="X7">
        <f>IF(Projections!X$27&gt;=0,$B7+(1-$B7)*Projections!X$27,$B7+$B7*Projections!X$27)</f>
        <v>0.50807533105236058</v>
      </c>
      <c r="Y7">
        <f>IF(Projections!Y$27&gt;=0,$B7+(1-$B7)*Projections!Y$27,$B7+$B7*Projections!Y$27)</f>
        <v>0.50810498689125727</v>
      </c>
      <c r="Z7">
        <f>IF(Projections!Z$27&gt;=0,$B7+(1-$B7)*Projections!Z$27,$B7+$B7*Projections!Z$27)</f>
        <v>0.50813464273015385</v>
      </c>
      <c r="AA7">
        <f>IF(Projections!AA$27&gt;=0,$B7+(1-$B7)*Projections!AA$27,$B7+$B7*Projections!AA$27)</f>
        <v>0.50816429856905054</v>
      </c>
      <c r="AB7">
        <f>IF(Projections!AB$27&gt;=0,$B7+(1-$B7)*Projections!AB$27,$B7+$B7*Projections!AB$27)</f>
        <v>0.50815404823862209</v>
      </c>
      <c r="AC7">
        <f>IF(Projections!AC$27&gt;=0,$B7+(1-$B7)*Projections!AC$27,$B7+$B7*Projections!AC$27)</f>
        <v>0.50814379790819353</v>
      </c>
      <c r="AD7">
        <f>IF(Projections!AD$27&gt;=0,$B7+(1-$B7)*Projections!AD$27,$B7+$B7*Projections!AD$27)</f>
        <v>0.50813354757776485</v>
      </c>
      <c r="AE7">
        <f>IF(Projections!AE$27&gt;=0,$B7+(1-$B7)*Projections!AE$27,$B7+$B7*Projections!AE$27)</f>
        <v>0.50812329724733629</v>
      </c>
      <c r="AF7">
        <f>IF(Projections!AF$27&gt;=0,$B7+(1-$B7)*Projections!AF$27,$B7+$B7*Projections!AF$27)</f>
        <v>0.50811304691690784</v>
      </c>
    </row>
    <row r="8" spans="1:32" x14ac:dyDescent="0.35">
      <c r="A8" s="1" t="s">
        <v>5163</v>
      </c>
      <c r="B8" s="45">
        <f>SUMPRODUCT('First Year Calculations'!E:E,'First Year Calculations'!$X:$X)</f>
        <v>0.50537479195052704</v>
      </c>
      <c r="C8">
        <f>IF(Projections!C$27&gt;=0,$B8+(1-$B8)*Projections!C$27,$B8+$B8*Projections!C$27)</f>
        <v>0.50529263509841427</v>
      </c>
      <c r="D8">
        <f>IF(Projections!D$27&gt;=0,$B8+(1-$B8)*Projections!D$27,$B8+$B8*Projections!D$27)</f>
        <v>0.5052104782463015</v>
      </c>
      <c r="E8">
        <f>IF(Projections!E$27&gt;=0,$B8+(1-$B8)*Projections!E$27,$B8+$B8*Projections!E$27)</f>
        <v>0.50512832139418862</v>
      </c>
      <c r="F8">
        <f>IF(Projections!F$27&gt;=0,$B8+(1-$B8)*Projections!F$27,$B8+$B8*Projections!F$27)</f>
        <v>0.50504616454207585</v>
      </c>
      <c r="G8">
        <f>IF(Projections!G$27&gt;=0,$B8+(1-$B8)*Projections!G$27,$B8+$B8*Projections!G$27)</f>
        <v>0.50496400768996308</v>
      </c>
      <c r="H8">
        <f>IF(Projections!H$27&gt;=0,$B8+(1-$B8)*Projections!H$27,$B8+$B8*Projections!H$27)</f>
        <v>0.50507161555738433</v>
      </c>
      <c r="I8">
        <f>IF(Projections!I$27&gt;=0,$B8+(1-$B8)*Projections!I$27,$B8+$B8*Projections!I$27)</f>
        <v>0.50517922342480537</v>
      </c>
      <c r="J8">
        <f>IF(Projections!J$27&gt;=0,$B8+(1-$B8)*Projections!J$27,$B8+$B8*Projections!J$27)</f>
        <v>0.50528683129222662</v>
      </c>
      <c r="K8">
        <f>IF(Projections!K$27&gt;=0,$B8+(1-$B8)*Projections!K$27,$B8+$B8*Projections!K$27)</f>
        <v>0.50539438944201542</v>
      </c>
      <c r="L8">
        <f>IF(Projections!L$27&gt;=0,$B8+(1-$B8)*Projections!L$27,$B8+$B8*Projections!L$27)</f>
        <v>0.50550172500570367</v>
      </c>
      <c r="M8">
        <f>IF(Projections!M$27&gt;=0,$B8+(1-$B8)*Projections!M$27,$B8+$B8*Projections!M$27)</f>
        <v>0.50560950771616342</v>
      </c>
      <c r="N8">
        <f>IF(Projections!N$27&gt;=0,$B8+(1-$B8)*Projections!N$27,$B8+$B8*Projections!N$27)</f>
        <v>0.50571729042662328</v>
      </c>
      <c r="O8">
        <f>IF(Projections!O$27&gt;=0,$B8+(1-$B8)*Projections!O$27,$B8+$B8*Projections!O$27)</f>
        <v>0.50582507313708314</v>
      </c>
      <c r="P8">
        <f>IF(Projections!P$27&gt;=0,$B8+(1-$B8)*Projections!P$27,$B8+$B8*Projections!P$27)</f>
        <v>0.50593285584754299</v>
      </c>
      <c r="Q8">
        <f>IF(Projections!Q$27&gt;=0,$B8+(1-$B8)*Projections!Q$27,$B8+$B8*Projections!Q$27)</f>
        <v>0.50604063855800296</v>
      </c>
      <c r="R8">
        <f>IF(Projections!R$27&gt;=0,$B8+(1-$B8)*Projections!R$27,$B8+$B8*Projections!R$27)</f>
        <v>0.50611650046212553</v>
      </c>
      <c r="S8">
        <f>IF(Projections!S$27&gt;=0,$B8+(1-$B8)*Projections!S$27,$B8+$B8*Projections!S$27)</f>
        <v>0.50619236236624798</v>
      </c>
      <c r="T8">
        <f>IF(Projections!T$27&gt;=0,$B8+(1-$B8)*Projections!T$27,$B8+$B8*Projections!T$27)</f>
        <v>0.50626822427037066</v>
      </c>
      <c r="U8">
        <f>IF(Projections!U$27&gt;=0,$B8+(1-$B8)*Projections!U$27,$B8+$B8*Projections!U$27)</f>
        <v>0.50634408617449311</v>
      </c>
      <c r="V8">
        <f>IF(Projections!V$27&gt;=0,$B8+(1-$B8)*Projections!V$27,$B8+$B8*Projections!V$27)</f>
        <v>0.50641994807861557</v>
      </c>
      <c r="W8">
        <f>IF(Projections!W$27&gt;=0,$B8+(1-$B8)*Projections!W$27,$B8+$B8*Projections!W$27)</f>
        <v>0.50644970012559032</v>
      </c>
      <c r="X8">
        <f>IF(Projections!X$27&gt;=0,$B8+(1-$B8)*Projections!X$27,$B8+$B8*Projections!X$27)</f>
        <v>0.50647945217256507</v>
      </c>
      <c r="Y8">
        <f>IF(Projections!Y$27&gt;=0,$B8+(1-$B8)*Projections!Y$27,$B8+$B8*Projections!Y$27)</f>
        <v>0.50650920421953982</v>
      </c>
      <c r="Z8">
        <f>IF(Projections!Z$27&gt;=0,$B8+(1-$B8)*Projections!Z$27,$B8+$B8*Projections!Z$27)</f>
        <v>0.50653895626651457</v>
      </c>
      <c r="AA8">
        <f>IF(Projections!AA$27&gt;=0,$B8+(1-$B8)*Projections!AA$27,$B8+$B8*Projections!AA$27)</f>
        <v>0.50656870831348921</v>
      </c>
      <c r="AB8">
        <f>IF(Projections!AB$27&gt;=0,$B8+(1-$B8)*Projections!AB$27,$B8+$B8*Projections!AB$27)</f>
        <v>0.50655842472942081</v>
      </c>
      <c r="AC8">
        <f>IF(Projections!AC$27&gt;=0,$B8+(1-$B8)*Projections!AC$27,$B8+$B8*Projections!AC$27)</f>
        <v>0.50654814114535229</v>
      </c>
      <c r="AD8">
        <f>IF(Projections!AD$27&gt;=0,$B8+(1-$B8)*Projections!AD$27,$B8+$B8*Projections!AD$27)</f>
        <v>0.50653785756128367</v>
      </c>
      <c r="AE8">
        <f>IF(Projections!AE$27&gt;=0,$B8+(1-$B8)*Projections!AE$27,$B8+$B8*Projections!AE$27)</f>
        <v>0.50652757397721515</v>
      </c>
      <c r="AF8">
        <f>IF(Projections!AF$27&gt;=0,$B8+(1-$B8)*Projections!AF$27,$B8+$B8*Projections!AF$27)</f>
        <v>0.50651729039314652</v>
      </c>
    </row>
    <row r="9" spans="1:32" x14ac:dyDescent="0.35">
      <c r="A9" s="1" t="s">
        <v>5148</v>
      </c>
      <c r="B9" s="6">
        <f t="shared" ref="B9" si="2">B6</f>
        <v>0.50764149725542584</v>
      </c>
      <c r="C9">
        <f>IF(Projections!C$27&gt;=0,$B9+(1-$B9)*Projections!C$27,$B9+$B9*Projections!C$27)</f>
        <v>0.50755897191367827</v>
      </c>
      <c r="D9">
        <f>IF(Projections!D$27&gt;=0,$B9+(1-$B9)*Projections!D$27,$B9+$B9*Projections!D$27)</f>
        <v>0.50747644657193081</v>
      </c>
      <c r="E9">
        <f>IF(Projections!E$27&gt;=0,$B9+(1-$B9)*Projections!E$27,$B9+$B9*Projections!E$27)</f>
        <v>0.50739392123018312</v>
      </c>
      <c r="F9">
        <f>IF(Projections!F$27&gt;=0,$B9+(1-$B9)*Projections!F$27,$B9+$B9*Projections!F$27)</f>
        <v>0.50731139588843543</v>
      </c>
      <c r="G9">
        <f>IF(Projections!G$27&gt;=0,$B9+(1-$B9)*Projections!G$27,$B9+$B9*Projections!G$27)</f>
        <v>0.50722887054668797</v>
      </c>
      <c r="H9">
        <f>IF(Projections!H$27&gt;=0,$B9+(1-$B9)*Projections!H$27,$B9+$B9*Projections!H$27)</f>
        <v>0.50733696105655157</v>
      </c>
      <c r="I9">
        <f>IF(Projections!I$27&gt;=0,$B9+(1-$B9)*Projections!I$27,$B9+$B9*Projections!I$27)</f>
        <v>0.50744505156641506</v>
      </c>
      <c r="J9">
        <f>IF(Projections!J$27&gt;=0,$B9+(1-$B9)*Projections!J$27,$B9+$B9*Projections!J$27)</f>
        <v>0.50755314207627877</v>
      </c>
      <c r="K9">
        <f>IF(Projections!K$27&gt;=0,$B9+(1-$B9)*Projections!K$27,$B9+$B9*Projections!K$27)</f>
        <v>0.50766100493803024</v>
      </c>
      <c r="L9">
        <f>IF(Projections!L$27&gt;=0,$B9+(1-$B9)*Projections!L$27,$B9+$B9*Projections!L$27)</f>
        <v>0.50776784861798985</v>
      </c>
      <c r="M9">
        <f>IF(Projections!M$27&gt;=0,$B9+(1-$B9)*Projections!M$27,$B9+$B9*Projections!M$27)</f>
        <v>0.50787513739559376</v>
      </c>
      <c r="N9">
        <f>IF(Projections!N$27&gt;=0,$B9+(1-$B9)*Projections!N$27,$B9+$B9*Projections!N$27)</f>
        <v>0.50798242617319789</v>
      </c>
      <c r="O9">
        <f>IF(Projections!O$27&gt;=0,$B9+(1-$B9)*Projections!O$27,$B9+$B9*Projections!O$27)</f>
        <v>0.50808971495080191</v>
      </c>
      <c r="P9">
        <f>IF(Projections!P$27&gt;=0,$B9+(1-$B9)*Projections!P$27,$B9+$B9*Projections!P$27)</f>
        <v>0.50819700372840593</v>
      </c>
      <c r="Q9">
        <f>IF(Projections!Q$27&gt;=0,$B9+(1-$B9)*Projections!Q$27,$B9+$B9*Projections!Q$27)</f>
        <v>0.50830429250601006</v>
      </c>
      <c r="R9">
        <f>IF(Projections!R$27&gt;=0,$B9+(1-$B9)*Projections!R$27,$B9+$B9*Projections!R$27)</f>
        <v>0.50837980675987593</v>
      </c>
      <c r="S9">
        <f>IF(Projections!S$27&gt;=0,$B9+(1-$B9)*Projections!S$27,$B9+$B9*Projections!S$27)</f>
        <v>0.5084553210137418</v>
      </c>
      <c r="T9">
        <f>IF(Projections!T$27&gt;=0,$B9+(1-$B9)*Projections!T$27,$B9+$B9*Projections!T$27)</f>
        <v>0.50853083526760778</v>
      </c>
      <c r="U9">
        <f>IF(Projections!U$27&gt;=0,$B9+(1-$B9)*Projections!U$27,$B9+$B9*Projections!U$27)</f>
        <v>0.50860634952147366</v>
      </c>
      <c r="V9">
        <f>IF(Projections!V$27&gt;=0,$B9+(1-$B9)*Projections!V$27,$B9+$B9*Projections!V$27)</f>
        <v>0.50868186377533953</v>
      </c>
      <c r="W9">
        <f>IF(Projections!W$27&gt;=0,$B9+(1-$B9)*Projections!W$27,$B9+$B9*Projections!W$27)</f>
        <v>0.50871147947842876</v>
      </c>
      <c r="X9">
        <f>IF(Projections!X$27&gt;=0,$B9+(1-$B9)*Projections!X$27,$B9+$B9*Projections!X$27)</f>
        <v>0.50874109518151811</v>
      </c>
      <c r="Y9">
        <f>IF(Projections!Y$27&gt;=0,$B9+(1-$B9)*Projections!Y$27,$B9+$B9*Projections!Y$27)</f>
        <v>0.50877071088460735</v>
      </c>
      <c r="Z9">
        <f>IF(Projections!Z$27&gt;=0,$B9+(1-$B9)*Projections!Z$27,$B9+$B9*Projections!Z$27)</f>
        <v>0.50880032658769658</v>
      </c>
      <c r="AA9">
        <f>IF(Projections!AA$27&gt;=0,$B9+(1-$B9)*Projections!AA$27,$B9+$B9*Projections!AA$27)</f>
        <v>0.50882994229078593</v>
      </c>
      <c r="AB9">
        <f>IF(Projections!AB$27&gt;=0,$B9+(1-$B9)*Projections!AB$27,$B9+$B9*Projections!AB$27)</f>
        <v>0.50881970583301461</v>
      </c>
      <c r="AC9">
        <f>IF(Projections!AC$27&gt;=0,$B9+(1-$B9)*Projections!AC$27,$B9+$B9*Projections!AC$27)</f>
        <v>0.5088094693752433</v>
      </c>
      <c r="AD9">
        <f>IF(Projections!AD$27&gt;=0,$B9+(1-$B9)*Projections!AD$27,$B9+$B9*Projections!AD$27)</f>
        <v>0.50879923291747187</v>
      </c>
      <c r="AE9">
        <f>IF(Projections!AE$27&gt;=0,$B9+(1-$B9)*Projections!AE$27,$B9+$B9*Projections!AE$27)</f>
        <v>0.50878899645970055</v>
      </c>
      <c r="AF9">
        <f>IF(Projections!AF$27&gt;=0,$B9+(1-$B9)*Projections!AF$27,$B9+$B9*Projections!AF$27)</f>
        <v>0.50877876000192923</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2F786-6B86-488D-8589-1B00A4CB03E3}">
  <sheetPr>
    <tabColor theme="4" tint="-0.249977111117893"/>
  </sheetPr>
  <dimension ref="A1:AF9"/>
  <sheetViews>
    <sheetView workbookViewId="0"/>
  </sheetViews>
  <sheetFormatPr defaultRowHeight="14.5" x14ac:dyDescent="0.35"/>
  <cols>
    <col min="1" max="1" width="34.7265625" customWidth="1"/>
    <col min="2" max="2" width="13.1796875" customWidth="1"/>
  </cols>
  <sheetData>
    <row r="1" spans="1:32" x14ac:dyDescent="0.35">
      <c r="B1" s="43">
        <v>2020</v>
      </c>
      <c r="C1">
        <v>2021</v>
      </c>
      <c r="D1" s="43">
        <v>2022</v>
      </c>
      <c r="E1">
        <v>2023</v>
      </c>
      <c r="F1" s="43">
        <v>2024</v>
      </c>
      <c r="G1">
        <v>2025</v>
      </c>
      <c r="H1" s="43">
        <v>2026</v>
      </c>
      <c r="I1">
        <v>2027</v>
      </c>
      <c r="J1" s="43">
        <v>2028</v>
      </c>
      <c r="K1">
        <v>2029</v>
      </c>
      <c r="L1" s="43">
        <v>2030</v>
      </c>
      <c r="M1">
        <v>2031</v>
      </c>
      <c r="N1" s="43">
        <v>2032</v>
      </c>
      <c r="O1">
        <v>2033</v>
      </c>
      <c r="P1" s="43">
        <v>2034</v>
      </c>
      <c r="Q1">
        <v>2035</v>
      </c>
      <c r="R1" s="43">
        <v>2036</v>
      </c>
      <c r="S1">
        <v>2037</v>
      </c>
      <c r="T1" s="43">
        <v>2038</v>
      </c>
      <c r="U1">
        <v>2039</v>
      </c>
      <c r="V1" s="43">
        <v>2040</v>
      </c>
      <c r="W1">
        <v>2041</v>
      </c>
      <c r="X1" s="43">
        <v>2042</v>
      </c>
      <c r="Y1">
        <v>2043</v>
      </c>
      <c r="Z1" s="43">
        <v>2044</v>
      </c>
      <c r="AA1">
        <v>2045</v>
      </c>
      <c r="AB1" s="43">
        <v>2046</v>
      </c>
      <c r="AC1">
        <v>2047</v>
      </c>
      <c r="AD1" s="43">
        <v>2048</v>
      </c>
      <c r="AE1">
        <v>2049</v>
      </c>
      <c r="AF1" s="43">
        <v>2050</v>
      </c>
    </row>
    <row r="2" spans="1:32" x14ac:dyDescent="0.35">
      <c r="A2" s="1" t="s">
        <v>5157</v>
      </c>
      <c r="B2" s="46">
        <f>SUMPRODUCT('First Year Calculations'!F:F,'First Year Calculations'!$Q:$Q)</f>
        <v>0.70979794940619434</v>
      </c>
      <c r="C2">
        <f>IF(Projections!C$28&gt;=0,$B2+(1-$B2)*Projections!C$28,$B2+$B2*Projections!C$28)</f>
        <v>0.7075217855007635</v>
      </c>
      <c r="D2">
        <f>IF(Projections!D$28&gt;=0,$B2+(1-$B2)*Projections!D$28,$B2+$B2*Projections!D$28)</f>
        <v>0.70524562159533277</v>
      </c>
      <c r="E2">
        <f>IF(Projections!E$28&gt;=0,$B2+(1-$B2)*Projections!E$28,$B2+$B2*Projections!E$28)</f>
        <v>0.70296945768990116</v>
      </c>
      <c r="F2">
        <f>IF(Projections!F$28&gt;=0,$B2+(1-$B2)*Projections!F$28,$B2+$B2*Projections!F$28)</f>
        <v>0.70069329378447032</v>
      </c>
      <c r="G2">
        <f>IF(Projections!G$28&gt;=0,$B2+(1-$B2)*Projections!G$28,$B2+$B2*Projections!G$28)</f>
        <v>0.69841712987903948</v>
      </c>
      <c r="H2">
        <f>IF(Projections!H$28&gt;=0,$B2+(1-$B2)*Projections!H$28,$B2+$B2*Projections!H$28)</f>
        <v>0.69672310816744421</v>
      </c>
      <c r="I2">
        <f>IF(Projections!I$28&gt;=0,$B2+(1-$B2)*Projections!I$28,$B2+$B2*Projections!I$28)</f>
        <v>0.69502908645584838</v>
      </c>
      <c r="J2">
        <f>IF(Projections!J$28&gt;=0,$B2+(1-$B2)*Projections!J$28,$B2+$B2*Projections!J$28)</f>
        <v>0.69333506474425266</v>
      </c>
      <c r="K2">
        <f>IF(Projections!K$28&gt;=0,$B2+(1-$B2)*Projections!K$28,$B2+$B2*Projections!K$28)</f>
        <v>0.69164104303265694</v>
      </c>
      <c r="L2">
        <f>IF(Projections!L$28&gt;=0,$B2+(1-$B2)*Projections!L$28,$B2+$B2*Projections!L$28)</f>
        <v>0.68994702132106123</v>
      </c>
      <c r="M2">
        <f>IF(Projections!M$28&gt;=0,$B2+(1-$B2)*Projections!M$28,$B2+$B2*Projections!M$28)</f>
        <v>0.68819040404720166</v>
      </c>
      <c r="N2">
        <f>IF(Projections!N$28&gt;=0,$B2+(1-$B2)*Projections!N$28,$B2+$B2*Projections!N$28)</f>
        <v>0.68643378677334255</v>
      </c>
      <c r="O2">
        <f>IF(Projections!O$28&gt;=0,$B2+(1-$B2)*Projections!O$28,$B2+$B2*Projections!O$28)</f>
        <v>0.68467716949948332</v>
      </c>
      <c r="P2">
        <f>IF(Projections!P$28&gt;=0,$B2+(1-$B2)*Projections!P$28,$B2+$B2*Projections!P$28)</f>
        <v>0.68292055222562387</v>
      </c>
      <c r="Q2">
        <f>IF(Projections!Q$28&gt;=0,$B2+(1-$B2)*Projections!Q$28,$B2+$B2*Projections!Q$28)</f>
        <v>0.68116393495176475</v>
      </c>
      <c r="R2">
        <f>IF(Projections!R$28&gt;=0,$B2+(1-$B2)*Projections!R$28,$B2+$B2*Projections!R$28)</f>
        <v>0.679314801437231</v>
      </c>
      <c r="S2">
        <f>IF(Projections!S$28&gt;=0,$B2+(1-$B2)*Projections!S$28,$B2+$B2*Projections!S$28)</f>
        <v>0.6774656679226968</v>
      </c>
      <c r="T2">
        <f>IF(Projections!T$28&gt;=0,$B2+(1-$B2)*Projections!T$28,$B2+$B2*Projections!T$28)</f>
        <v>0.67561653440816272</v>
      </c>
      <c r="U2">
        <f>IF(Projections!U$28&gt;=0,$B2+(1-$B2)*Projections!U$28,$B2+$B2*Projections!U$28)</f>
        <v>0.67376740089362852</v>
      </c>
      <c r="V2">
        <f>IF(Projections!V$28&gt;=0,$B2+(1-$B2)*Projections!V$28,$B2+$B2*Projections!V$28)</f>
        <v>0.67191826737909521</v>
      </c>
      <c r="W2">
        <f>IF(Projections!W$28&gt;=0,$B2+(1-$B2)*Projections!W$28,$B2+$B2*Projections!W$28)</f>
        <v>0.66998469595260413</v>
      </c>
      <c r="X2">
        <f>IF(Projections!X$28&gt;=0,$B2+(1-$B2)*Projections!X$28,$B2+$B2*Projections!X$28)</f>
        <v>0.66805112452611204</v>
      </c>
      <c r="Y2">
        <f>IF(Projections!Y$28&gt;=0,$B2+(1-$B2)*Projections!Y$28,$B2+$B2*Projections!Y$28)</f>
        <v>0.66611755309962084</v>
      </c>
      <c r="Z2">
        <f>IF(Projections!Z$28&gt;=0,$B2+(1-$B2)*Projections!Z$28,$B2+$B2*Projections!Z$28)</f>
        <v>0.66418398167312975</v>
      </c>
      <c r="AA2">
        <f>IF(Projections!AA$28&gt;=0,$B2+(1-$B2)*Projections!AA$28,$B2+$B2*Projections!AA$28)</f>
        <v>0.66225041024663855</v>
      </c>
      <c r="AB2">
        <f>IF(Projections!AB$28&gt;=0,$B2+(1-$B2)*Projections!AB$28,$B2+$B2*Projections!AB$28)</f>
        <v>0.66027190436806071</v>
      </c>
      <c r="AC2">
        <f>IF(Projections!AC$28&gt;=0,$B2+(1-$B2)*Projections!AC$28,$B2+$B2*Projections!AC$28)</f>
        <v>0.65829339848948376</v>
      </c>
      <c r="AD2">
        <f>IF(Projections!AD$28&gt;=0,$B2+(1-$B2)*Projections!AD$28,$B2+$B2*Projections!AD$28)</f>
        <v>0.65631489261090681</v>
      </c>
      <c r="AE2">
        <f>IF(Projections!AE$28&gt;=0,$B2+(1-$B2)*Projections!AE$28,$B2+$B2*Projections!AE$28)</f>
        <v>0.65433638673232974</v>
      </c>
      <c r="AF2">
        <f>IF(Projections!AF$28&gt;=0,$B2+(1-$B2)*Projections!AF$28,$B2+$B2*Projections!AF$28)</f>
        <v>0.65235788085375279</v>
      </c>
    </row>
    <row r="3" spans="1:32" x14ac:dyDescent="0.35">
      <c r="A3" s="1" t="s">
        <v>5158</v>
      </c>
      <c r="B3" s="46">
        <f>SUMPRODUCT('First Year Calculations'!F:F,'First Year Calculations'!$N:$N)</f>
        <v>0.74607803000540829</v>
      </c>
      <c r="C3">
        <f>IF(Projections!C$28&gt;=0,$B3+(1-$B3)*Projections!C$28,$B3+$B3*Projections!C$28)</f>
        <v>0.7436855239634369</v>
      </c>
      <c r="D3">
        <f>IF(Projections!D$28&gt;=0,$B3+(1-$B3)*Projections!D$28,$B3+$B3*Projections!D$28)</f>
        <v>0.74129301792146551</v>
      </c>
      <c r="E3">
        <f>IF(Projections!E$28&gt;=0,$B3+(1-$B3)*Projections!E$28,$B3+$B3*Projections!E$28)</f>
        <v>0.73890051187949324</v>
      </c>
      <c r="F3">
        <f>IF(Projections!F$28&gt;=0,$B3+(1-$B3)*Projections!F$28,$B3+$B3*Projections!F$28)</f>
        <v>0.73650800583752185</v>
      </c>
      <c r="G3">
        <f>IF(Projections!G$28&gt;=0,$B3+(1-$B3)*Projections!G$28,$B3+$B3*Projections!G$28)</f>
        <v>0.73411549979555046</v>
      </c>
      <c r="H3">
        <f>IF(Projections!H$28&gt;=0,$B3+(1-$B3)*Projections!H$28,$B3+$B3*Projections!H$28)</f>
        <v>0.73233489112736427</v>
      </c>
      <c r="I3">
        <f>IF(Projections!I$28&gt;=0,$B3+(1-$B3)*Projections!I$28,$B3+$B3*Projections!I$28)</f>
        <v>0.73055428245917764</v>
      </c>
      <c r="J3">
        <f>IF(Projections!J$28&gt;=0,$B3+(1-$B3)*Projections!J$28,$B3+$B3*Projections!J$28)</f>
        <v>0.72877367379099101</v>
      </c>
      <c r="K3">
        <f>IF(Projections!K$28&gt;=0,$B3+(1-$B3)*Projections!K$28,$B3+$B3*Projections!K$28)</f>
        <v>0.72699306512280448</v>
      </c>
      <c r="L3">
        <f>IF(Projections!L$28&gt;=0,$B3+(1-$B3)*Projections!L$28,$B3+$B3*Projections!L$28)</f>
        <v>0.72521245645461785</v>
      </c>
      <c r="M3">
        <f>IF(Projections!M$28&gt;=0,$B3+(1-$B3)*Projections!M$28,$B3+$B3*Projections!M$28)</f>
        <v>0.72336605276149502</v>
      </c>
      <c r="N3">
        <f>IF(Projections!N$28&gt;=0,$B3+(1-$B3)*Projections!N$28,$B3+$B3*Projections!N$28)</f>
        <v>0.72151964906837263</v>
      </c>
      <c r="O3">
        <f>IF(Projections!O$28&gt;=0,$B3+(1-$B3)*Projections!O$28,$B3+$B3*Projections!O$28)</f>
        <v>0.71967324537525024</v>
      </c>
      <c r="P3">
        <f>IF(Projections!P$28&gt;=0,$B3+(1-$B3)*Projections!P$28,$B3+$B3*Projections!P$28)</f>
        <v>0.7178268416821274</v>
      </c>
      <c r="Q3">
        <f>IF(Projections!Q$28&gt;=0,$B3+(1-$B3)*Projections!Q$28,$B3+$B3*Projections!Q$28)</f>
        <v>0.71598043798900513</v>
      </c>
      <c r="R3">
        <f>IF(Projections!R$28&gt;=0,$B3+(1-$B3)*Projections!R$28,$B3+$B3*Projections!R$28)</f>
        <v>0.71403678924939618</v>
      </c>
      <c r="S3">
        <f>IF(Projections!S$28&gt;=0,$B3+(1-$B3)*Projections!S$28,$B3+$B3*Projections!S$28)</f>
        <v>0.71209314050978689</v>
      </c>
      <c r="T3">
        <f>IF(Projections!T$28&gt;=0,$B3+(1-$B3)*Projections!T$28,$B3+$B3*Projections!T$28)</f>
        <v>0.71014949177017761</v>
      </c>
      <c r="U3">
        <f>IF(Projections!U$28&gt;=0,$B3+(1-$B3)*Projections!U$28,$B3+$B3*Projections!U$28)</f>
        <v>0.70820584303056833</v>
      </c>
      <c r="V3">
        <f>IF(Projections!V$28&gt;=0,$B3+(1-$B3)*Projections!V$28,$B3+$B3*Projections!V$28)</f>
        <v>0.70626219429095993</v>
      </c>
      <c r="W3">
        <f>IF(Projections!W$28&gt;=0,$B3+(1-$B3)*Projections!W$28,$B3+$B3*Projections!W$28)</f>
        <v>0.70422979174322342</v>
      </c>
      <c r="X3">
        <f>IF(Projections!X$28&gt;=0,$B3+(1-$B3)*Projections!X$28,$B3+$B3*Projections!X$28)</f>
        <v>0.70219738919548613</v>
      </c>
      <c r="Y3">
        <f>IF(Projections!Y$28&gt;=0,$B3+(1-$B3)*Projections!Y$28,$B3+$B3*Projections!Y$28)</f>
        <v>0.70016498664774962</v>
      </c>
      <c r="Z3">
        <f>IF(Projections!Z$28&gt;=0,$B3+(1-$B3)*Projections!Z$28,$B3+$B3*Projections!Z$28)</f>
        <v>0.69813258410001311</v>
      </c>
      <c r="AA3">
        <f>IF(Projections!AA$28&gt;=0,$B3+(1-$B3)*Projections!AA$28,$B3+$B3*Projections!AA$28)</f>
        <v>0.6961001815522766</v>
      </c>
      <c r="AB3">
        <f>IF(Projections!AB$28&gt;=0,$B3+(1-$B3)*Projections!AB$28,$B3+$B3*Projections!AB$28)</f>
        <v>0.69402054780653477</v>
      </c>
      <c r="AC3">
        <f>IF(Projections!AC$28&gt;=0,$B3+(1-$B3)*Projections!AC$28,$B3+$B3*Projections!AC$28)</f>
        <v>0.69194091406079394</v>
      </c>
      <c r="AD3">
        <f>IF(Projections!AD$28&gt;=0,$B3+(1-$B3)*Projections!AD$28,$B3+$B3*Projections!AD$28)</f>
        <v>0.689861280315053</v>
      </c>
      <c r="AE3">
        <f>IF(Projections!AE$28&gt;=0,$B3+(1-$B3)*Projections!AE$28,$B3+$B3*Projections!AE$28)</f>
        <v>0.68778164656931207</v>
      </c>
      <c r="AF3">
        <f>IF(Projections!AF$28&gt;=0,$B3+(1-$B3)*Projections!AF$28,$B3+$B3*Projections!AF$28)</f>
        <v>0.68570201282357113</v>
      </c>
    </row>
    <row r="4" spans="1:32" x14ac:dyDescent="0.35">
      <c r="A4" s="1" t="s">
        <v>5159</v>
      </c>
      <c r="B4" s="46">
        <f>SUMPRODUCT('First Year Calculations'!F:F,'First Year Calculations'!$W:$W)</f>
        <v>0.72411555087750457</v>
      </c>
      <c r="C4">
        <f>IF(Projections!C$28&gt;=0,$B4+(1-$B4)*Projections!C$28,$B4+$B4*Projections!C$28)</f>
        <v>0.72179347361361934</v>
      </c>
      <c r="D4">
        <f>IF(Projections!D$28&gt;=0,$B4+(1-$B4)*Projections!D$28,$B4+$B4*Projections!D$28)</f>
        <v>0.719471396349734</v>
      </c>
      <c r="E4">
        <f>IF(Projections!E$28&gt;=0,$B4+(1-$B4)*Projections!E$28,$B4+$B4*Projections!E$28)</f>
        <v>0.71714931908584789</v>
      </c>
      <c r="F4">
        <f>IF(Projections!F$28&gt;=0,$B4+(1-$B4)*Projections!F$28,$B4+$B4*Projections!F$28)</f>
        <v>0.71482724182196267</v>
      </c>
      <c r="G4">
        <f>IF(Projections!G$28&gt;=0,$B4+(1-$B4)*Projections!G$28,$B4+$B4*Projections!G$28)</f>
        <v>0.71250516455807733</v>
      </c>
      <c r="H4">
        <f>IF(Projections!H$28&gt;=0,$B4+(1-$B4)*Projections!H$28,$B4+$B4*Projections!H$28)</f>
        <v>0.71077697209722768</v>
      </c>
      <c r="I4">
        <f>IF(Projections!I$28&gt;=0,$B4+(1-$B4)*Projections!I$28,$B4+$B4*Projections!I$28)</f>
        <v>0.70904877963637769</v>
      </c>
      <c r="J4">
        <f>IF(Projections!J$28&gt;=0,$B4+(1-$B4)*Projections!J$28,$B4+$B4*Projections!J$28)</f>
        <v>0.70732058717552759</v>
      </c>
      <c r="K4">
        <f>IF(Projections!K$28&gt;=0,$B4+(1-$B4)*Projections!K$28,$B4+$B4*Projections!K$28)</f>
        <v>0.70559239471467761</v>
      </c>
      <c r="L4">
        <f>IF(Projections!L$28&gt;=0,$B4+(1-$B4)*Projections!L$28,$B4+$B4*Projections!L$28)</f>
        <v>0.70386420225382751</v>
      </c>
      <c r="M4">
        <f>IF(Projections!M$28&gt;=0,$B4+(1-$B4)*Projections!M$28,$B4+$B4*Projections!M$28)</f>
        <v>0.70207215159207814</v>
      </c>
      <c r="N4">
        <f>IF(Projections!N$28&gt;=0,$B4+(1-$B4)*Projections!N$28,$B4+$B4*Projections!N$28)</f>
        <v>0.70028010093032911</v>
      </c>
      <c r="O4">
        <f>IF(Projections!O$28&gt;=0,$B4+(1-$B4)*Projections!O$28,$B4+$B4*Projections!O$28)</f>
        <v>0.69848805026858019</v>
      </c>
      <c r="P4">
        <f>IF(Projections!P$28&gt;=0,$B4+(1-$B4)*Projections!P$28,$B4+$B4*Projections!P$28)</f>
        <v>0.69669599960683071</v>
      </c>
      <c r="Q4">
        <f>IF(Projections!Q$28&gt;=0,$B4+(1-$B4)*Projections!Q$28,$B4+$B4*Projections!Q$28)</f>
        <v>0.69490394894508178</v>
      </c>
      <c r="R4">
        <f>IF(Projections!R$28&gt;=0,$B4+(1-$B4)*Projections!R$28,$B4+$B4*Projections!R$28)</f>
        <v>0.69301751586276183</v>
      </c>
      <c r="S4">
        <f>IF(Projections!S$28&gt;=0,$B4+(1-$B4)*Projections!S$28,$B4+$B4*Projections!S$28)</f>
        <v>0.69113108278044155</v>
      </c>
      <c r="T4">
        <f>IF(Projections!T$28&gt;=0,$B4+(1-$B4)*Projections!T$28,$B4+$B4*Projections!T$28)</f>
        <v>0.68924464969812127</v>
      </c>
      <c r="U4">
        <f>IF(Projections!U$28&gt;=0,$B4+(1-$B4)*Projections!U$28,$B4+$B4*Projections!U$28)</f>
        <v>0.68735821661580099</v>
      </c>
      <c r="V4">
        <f>IF(Projections!V$28&gt;=0,$B4+(1-$B4)*Projections!V$28,$B4+$B4*Projections!V$28)</f>
        <v>0.68547178353348159</v>
      </c>
      <c r="W4">
        <f>IF(Projections!W$28&gt;=0,$B4+(1-$B4)*Projections!W$28,$B4+$B4*Projections!W$28)</f>
        <v>0.68349920931031571</v>
      </c>
      <c r="X4">
        <f>IF(Projections!X$28&gt;=0,$B4+(1-$B4)*Projections!X$28,$B4+$B4*Projections!X$28)</f>
        <v>0.68152663508714895</v>
      </c>
      <c r="Y4">
        <f>IF(Projections!Y$28&gt;=0,$B4+(1-$B4)*Projections!Y$28,$B4+$B4*Projections!Y$28)</f>
        <v>0.67955406086398307</v>
      </c>
      <c r="Z4">
        <f>IF(Projections!Z$28&gt;=0,$B4+(1-$B4)*Projections!Z$28,$B4+$B4*Projections!Z$28)</f>
        <v>0.67758148664081719</v>
      </c>
      <c r="AA4">
        <f>IF(Projections!AA$28&gt;=0,$B4+(1-$B4)*Projections!AA$28,$B4+$B4*Projections!AA$28)</f>
        <v>0.67560891241765131</v>
      </c>
      <c r="AB4">
        <f>IF(Projections!AB$28&gt;=0,$B4+(1-$B4)*Projections!AB$28,$B4+$B4*Projections!AB$28)</f>
        <v>0.67359049735266097</v>
      </c>
      <c r="AC4">
        <f>IF(Projections!AC$28&gt;=0,$B4+(1-$B4)*Projections!AC$28,$B4+$B4*Projections!AC$28)</f>
        <v>0.6715720822876714</v>
      </c>
      <c r="AD4">
        <f>IF(Projections!AD$28&gt;=0,$B4+(1-$B4)*Projections!AD$28,$B4+$B4*Projections!AD$28)</f>
        <v>0.66955366722268184</v>
      </c>
      <c r="AE4">
        <f>IF(Projections!AE$28&gt;=0,$B4+(1-$B4)*Projections!AE$28,$B4+$B4*Projections!AE$28)</f>
        <v>0.66753525215769227</v>
      </c>
      <c r="AF4">
        <f>IF(Projections!AF$28&gt;=0,$B4+(1-$B4)*Projections!AF$28,$B4+$B4*Projections!AF$28)</f>
        <v>0.66551683709270271</v>
      </c>
    </row>
    <row r="5" spans="1:32" x14ac:dyDescent="0.35">
      <c r="A5" s="1" t="s">
        <v>5160</v>
      </c>
      <c r="B5" s="46">
        <f t="shared" ref="B5" si="0">B4</f>
        <v>0.72411555087750457</v>
      </c>
      <c r="C5">
        <f>IF(Projections!C$28&gt;=0,$B5+(1-$B5)*Projections!C$28,$B5+$B5*Projections!C$28)</f>
        <v>0.72179347361361934</v>
      </c>
      <c r="D5">
        <f>IF(Projections!D$28&gt;=0,$B5+(1-$B5)*Projections!D$28,$B5+$B5*Projections!D$28)</f>
        <v>0.719471396349734</v>
      </c>
      <c r="E5">
        <f>IF(Projections!E$28&gt;=0,$B5+(1-$B5)*Projections!E$28,$B5+$B5*Projections!E$28)</f>
        <v>0.71714931908584789</v>
      </c>
      <c r="F5">
        <f>IF(Projections!F$28&gt;=0,$B5+(1-$B5)*Projections!F$28,$B5+$B5*Projections!F$28)</f>
        <v>0.71482724182196267</v>
      </c>
      <c r="G5">
        <f>IF(Projections!G$28&gt;=0,$B5+(1-$B5)*Projections!G$28,$B5+$B5*Projections!G$28)</f>
        <v>0.71250516455807733</v>
      </c>
      <c r="H5">
        <f>IF(Projections!H$28&gt;=0,$B5+(1-$B5)*Projections!H$28,$B5+$B5*Projections!H$28)</f>
        <v>0.71077697209722768</v>
      </c>
      <c r="I5">
        <f>IF(Projections!I$28&gt;=0,$B5+(1-$B5)*Projections!I$28,$B5+$B5*Projections!I$28)</f>
        <v>0.70904877963637769</v>
      </c>
      <c r="J5">
        <f>IF(Projections!J$28&gt;=0,$B5+(1-$B5)*Projections!J$28,$B5+$B5*Projections!J$28)</f>
        <v>0.70732058717552759</v>
      </c>
      <c r="K5">
        <f>IF(Projections!K$28&gt;=0,$B5+(1-$B5)*Projections!K$28,$B5+$B5*Projections!K$28)</f>
        <v>0.70559239471467761</v>
      </c>
      <c r="L5">
        <f>IF(Projections!L$28&gt;=0,$B5+(1-$B5)*Projections!L$28,$B5+$B5*Projections!L$28)</f>
        <v>0.70386420225382751</v>
      </c>
      <c r="M5">
        <f>IF(Projections!M$28&gt;=0,$B5+(1-$B5)*Projections!M$28,$B5+$B5*Projections!M$28)</f>
        <v>0.70207215159207814</v>
      </c>
      <c r="N5">
        <f>IF(Projections!N$28&gt;=0,$B5+(1-$B5)*Projections!N$28,$B5+$B5*Projections!N$28)</f>
        <v>0.70028010093032911</v>
      </c>
      <c r="O5">
        <f>IF(Projections!O$28&gt;=0,$B5+(1-$B5)*Projections!O$28,$B5+$B5*Projections!O$28)</f>
        <v>0.69848805026858019</v>
      </c>
      <c r="P5">
        <f>IF(Projections!P$28&gt;=0,$B5+(1-$B5)*Projections!P$28,$B5+$B5*Projections!P$28)</f>
        <v>0.69669599960683071</v>
      </c>
      <c r="Q5">
        <f>IF(Projections!Q$28&gt;=0,$B5+(1-$B5)*Projections!Q$28,$B5+$B5*Projections!Q$28)</f>
        <v>0.69490394894508178</v>
      </c>
      <c r="R5">
        <f>IF(Projections!R$28&gt;=0,$B5+(1-$B5)*Projections!R$28,$B5+$B5*Projections!R$28)</f>
        <v>0.69301751586276183</v>
      </c>
      <c r="S5">
        <f>IF(Projections!S$28&gt;=0,$B5+(1-$B5)*Projections!S$28,$B5+$B5*Projections!S$28)</f>
        <v>0.69113108278044155</v>
      </c>
      <c r="T5">
        <f>IF(Projections!T$28&gt;=0,$B5+(1-$B5)*Projections!T$28,$B5+$B5*Projections!T$28)</f>
        <v>0.68924464969812127</v>
      </c>
      <c r="U5">
        <f>IF(Projections!U$28&gt;=0,$B5+(1-$B5)*Projections!U$28,$B5+$B5*Projections!U$28)</f>
        <v>0.68735821661580099</v>
      </c>
      <c r="V5">
        <f>IF(Projections!V$28&gt;=0,$B5+(1-$B5)*Projections!V$28,$B5+$B5*Projections!V$28)</f>
        <v>0.68547178353348159</v>
      </c>
      <c r="W5">
        <f>IF(Projections!W$28&gt;=0,$B5+(1-$B5)*Projections!W$28,$B5+$B5*Projections!W$28)</f>
        <v>0.68349920931031571</v>
      </c>
      <c r="X5">
        <f>IF(Projections!X$28&gt;=0,$B5+(1-$B5)*Projections!X$28,$B5+$B5*Projections!X$28)</f>
        <v>0.68152663508714895</v>
      </c>
      <c r="Y5">
        <f>IF(Projections!Y$28&gt;=0,$B5+(1-$B5)*Projections!Y$28,$B5+$B5*Projections!Y$28)</f>
        <v>0.67955406086398307</v>
      </c>
      <c r="Z5">
        <f>IF(Projections!Z$28&gt;=0,$B5+(1-$B5)*Projections!Z$28,$B5+$B5*Projections!Z$28)</f>
        <v>0.67758148664081719</v>
      </c>
      <c r="AA5">
        <f>IF(Projections!AA$28&gt;=0,$B5+(1-$B5)*Projections!AA$28,$B5+$B5*Projections!AA$28)</f>
        <v>0.67560891241765131</v>
      </c>
      <c r="AB5">
        <f>IF(Projections!AB$28&gt;=0,$B5+(1-$B5)*Projections!AB$28,$B5+$B5*Projections!AB$28)</f>
        <v>0.67359049735266097</v>
      </c>
      <c r="AC5">
        <f>IF(Projections!AC$28&gt;=0,$B5+(1-$B5)*Projections!AC$28,$B5+$B5*Projections!AC$28)</f>
        <v>0.6715720822876714</v>
      </c>
      <c r="AD5">
        <f>IF(Projections!AD$28&gt;=0,$B5+(1-$B5)*Projections!AD$28,$B5+$B5*Projections!AD$28)</f>
        <v>0.66955366722268184</v>
      </c>
      <c r="AE5">
        <f>IF(Projections!AE$28&gt;=0,$B5+(1-$B5)*Projections!AE$28,$B5+$B5*Projections!AE$28)</f>
        <v>0.66753525215769227</v>
      </c>
      <c r="AF5">
        <f>IF(Projections!AF$28&gt;=0,$B5+(1-$B5)*Projections!AF$28,$B5+$B5*Projections!AF$28)</f>
        <v>0.66551683709270271</v>
      </c>
    </row>
    <row r="6" spans="1:32" x14ac:dyDescent="0.35">
      <c r="A6" s="1" t="s">
        <v>5161</v>
      </c>
      <c r="B6" s="46">
        <f>SUMPRODUCT('First Year Calculations'!F:F,'First Year Calculations'!$T:$T)</f>
        <v>0.72886343286191968</v>
      </c>
      <c r="C6">
        <f>IF(Projections!C$28&gt;=0,$B6+(1-$B6)*Projections!C$28,$B6+$B6*Projections!C$28)</f>
        <v>0.72652613019817347</v>
      </c>
      <c r="D6">
        <f>IF(Projections!D$28&gt;=0,$B6+(1-$B6)*Projections!D$28,$B6+$B6*Projections!D$28)</f>
        <v>0.72418882753442726</v>
      </c>
      <c r="E6">
        <f>IF(Projections!E$28&gt;=0,$B6+(1-$B6)*Projections!E$28,$B6+$B6*Projections!E$28)</f>
        <v>0.72185152487068027</v>
      </c>
      <c r="F6">
        <f>IF(Projections!F$28&gt;=0,$B6+(1-$B6)*Projections!F$28,$B6+$B6*Projections!F$28)</f>
        <v>0.71951422220693406</v>
      </c>
      <c r="G6">
        <f>IF(Projections!G$28&gt;=0,$B6+(1-$B6)*Projections!G$28,$B6+$B6*Projections!G$28)</f>
        <v>0.71717691954318785</v>
      </c>
      <c r="H6">
        <f>IF(Projections!H$28&gt;=0,$B6+(1-$B6)*Projections!H$28,$B6+$B6*Projections!H$28)</f>
        <v>0.71543739566728914</v>
      </c>
      <c r="I6">
        <f>IF(Projections!I$28&gt;=0,$B6+(1-$B6)*Projections!I$28,$B6+$B6*Projections!I$28)</f>
        <v>0.71369787179138999</v>
      </c>
      <c r="J6">
        <f>IF(Projections!J$28&gt;=0,$B6+(1-$B6)*Projections!J$28,$B6+$B6*Projections!J$28)</f>
        <v>0.71195834791549095</v>
      </c>
      <c r="K6">
        <f>IF(Projections!K$28&gt;=0,$B6+(1-$B6)*Projections!K$28,$B6+$B6*Projections!K$28)</f>
        <v>0.7102188240395918</v>
      </c>
      <c r="L6">
        <f>IF(Projections!L$28&gt;=0,$B6+(1-$B6)*Projections!L$28,$B6+$B6*Projections!L$28)</f>
        <v>0.70847930016369276</v>
      </c>
      <c r="M6">
        <f>IF(Projections!M$28&gt;=0,$B6+(1-$B6)*Projections!M$28,$B6+$B6*Projections!M$28)</f>
        <v>0.706675499381342</v>
      </c>
      <c r="N6">
        <f>IF(Projections!N$28&gt;=0,$B6+(1-$B6)*Projections!N$28,$B6+$B6*Projections!N$28)</f>
        <v>0.70487169859899179</v>
      </c>
      <c r="O6">
        <f>IF(Projections!O$28&gt;=0,$B6+(1-$B6)*Projections!O$28,$B6+$B6*Projections!O$28)</f>
        <v>0.70306789781664147</v>
      </c>
      <c r="P6">
        <f>IF(Projections!P$28&gt;=0,$B6+(1-$B6)*Projections!P$28,$B6+$B6*Projections!P$28)</f>
        <v>0.70126409703429082</v>
      </c>
      <c r="Q6">
        <f>IF(Projections!Q$28&gt;=0,$B6+(1-$B6)*Projections!Q$28,$B6+$B6*Projections!Q$28)</f>
        <v>0.69946029625194051</v>
      </c>
      <c r="R6">
        <f>IF(Projections!R$28&gt;=0,$B6+(1-$B6)*Projections!R$28,$B6+$B6*Projections!R$28)</f>
        <v>0.69756149420221547</v>
      </c>
      <c r="S6">
        <f>IF(Projections!S$28&gt;=0,$B6+(1-$B6)*Projections!S$28,$B6+$B6*Projections!S$28)</f>
        <v>0.6956626921524901</v>
      </c>
      <c r="T6">
        <f>IF(Projections!T$28&gt;=0,$B6+(1-$B6)*Projections!T$28,$B6+$B6*Projections!T$28)</f>
        <v>0.69376389010276474</v>
      </c>
      <c r="U6">
        <f>IF(Projections!U$28&gt;=0,$B6+(1-$B6)*Projections!U$28,$B6+$B6*Projections!U$28)</f>
        <v>0.69186508805303926</v>
      </c>
      <c r="V6">
        <f>IF(Projections!V$28&gt;=0,$B6+(1-$B6)*Projections!V$28,$B6+$B6*Projections!V$28)</f>
        <v>0.68996628600331467</v>
      </c>
      <c r="W6">
        <f>IF(Projections!W$28&gt;=0,$B6+(1-$B6)*Projections!W$28,$B6+$B6*Projections!W$28)</f>
        <v>0.68798077800237567</v>
      </c>
      <c r="X6">
        <f>IF(Projections!X$28&gt;=0,$B6+(1-$B6)*Projections!X$28,$B6+$B6*Projections!X$28)</f>
        <v>0.6859952700014359</v>
      </c>
      <c r="Y6">
        <f>IF(Projections!Y$28&gt;=0,$B6+(1-$B6)*Projections!Y$28,$B6+$B6*Projections!Y$28)</f>
        <v>0.6840097620004969</v>
      </c>
      <c r="Z6">
        <f>IF(Projections!Z$28&gt;=0,$B6+(1-$B6)*Projections!Z$28,$B6+$B6*Projections!Z$28)</f>
        <v>0.68202425399955791</v>
      </c>
      <c r="AA6">
        <f>IF(Projections!AA$28&gt;=0,$B6+(1-$B6)*Projections!AA$28,$B6+$B6*Projections!AA$28)</f>
        <v>0.68003874599861891</v>
      </c>
      <c r="AB6">
        <f>IF(Projections!AB$28&gt;=0,$B6+(1-$B6)*Projections!AB$28,$B6+$B6*Projections!AB$28)</f>
        <v>0.67800709658655156</v>
      </c>
      <c r="AC6">
        <f>IF(Projections!AC$28&gt;=0,$B6+(1-$B6)*Projections!AC$28,$B6+$B6*Projections!AC$28)</f>
        <v>0.6759754471744851</v>
      </c>
      <c r="AD6">
        <f>IF(Projections!AD$28&gt;=0,$B6+(1-$B6)*Projections!AD$28,$B6+$B6*Projections!AD$28)</f>
        <v>0.67394379776241864</v>
      </c>
      <c r="AE6">
        <f>IF(Projections!AE$28&gt;=0,$B6+(1-$B6)*Projections!AE$28,$B6+$B6*Projections!AE$28)</f>
        <v>0.67191214835035207</v>
      </c>
      <c r="AF6">
        <f>IF(Projections!AF$28&gt;=0,$B6+(1-$B6)*Projections!AF$28,$B6+$B6*Projections!AF$28)</f>
        <v>0.66988049893828561</v>
      </c>
    </row>
    <row r="7" spans="1:32" x14ac:dyDescent="0.35">
      <c r="A7" s="1" t="s">
        <v>5162</v>
      </c>
      <c r="B7" s="6">
        <f t="shared" ref="B7" si="1">B3</f>
        <v>0.74607803000540829</v>
      </c>
      <c r="C7">
        <f>IF(Projections!C$28&gt;=0,$B7+(1-$B7)*Projections!C$28,$B7+$B7*Projections!C$28)</f>
        <v>0.7436855239634369</v>
      </c>
      <c r="D7">
        <f>IF(Projections!D$28&gt;=0,$B7+(1-$B7)*Projections!D$28,$B7+$B7*Projections!D$28)</f>
        <v>0.74129301792146551</v>
      </c>
      <c r="E7">
        <f>IF(Projections!E$28&gt;=0,$B7+(1-$B7)*Projections!E$28,$B7+$B7*Projections!E$28)</f>
        <v>0.73890051187949324</v>
      </c>
      <c r="F7">
        <f>IF(Projections!F$28&gt;=0,$B7+(1-$B7)*Projections!F$28,$B7+$B7*Projections!F$28)</f>
        <v>0.73650800583752185</v>
      </c>
      <c r="G7">
        <f>IF(Projections!G$28&gt;=0,$B7+(1-$B7)*Projections!G$28,$B7+$B7*Projections!G$28)</f>
        <v>0.73411549979555046</v>
      </c>
      <c r="H7">
        <f>IF(Projections!H$28&gt;=0,$B7+(1-$B7)*Projections!H$28,$B7+$B7*Projections!H$28)</f>
        <v>0.73233489112736427</v>
      </c>
      <c r="I7">
        <f>IF(Projections!I$28&gt;=0,$B7+(1-$B7)*Projections!I$28,$B7+$B7*Projections!I$28)</f>
        <v>0.73055428245917764</v>
      </c>
      <c r="J7">
        <f>IF(Projections!J$28&gt;=0,$B7+(1-$B7)*Projections!J$28,$B7+$B7*Projections!J$28)</f>
        <v>0.72877367379099101</v>
      </c>
      <c r="K7">
        <f>IF(Projections!K$28&gt;=0,$B7+(1-$B7)*Projections!K$28,$B7+$B7*Projections!K$28)</f>
        <v>0.72699306512280448</v>
      </c>
      <c r="L7">
        <f>IF(Projections!L$28&gt;=0,$B7+(1-$B7)*Projections!L$28,$B7+$B7*Projections!L$28)</f>
        <v>0.72521245645461785</v>
      </c>
      <c r="M7">
        <f>IF(Projections!M$28&gt;=0,$B7+(1-$B7)*Projections!M$28,$B7+$B7*Projections!M$28)</f>
        <v>0.72336605276149502</v>
      </c>
      <c r="N7">
        <f>IF(Projections!N$28&gt;=0,$B7+(1-$B7)*Projections!N$28,$B7+$B7*Projections!N$28)</f>
        <v>0.72151964906837263</v>
      </c>
      <c r="O7">
        <f>IF(Projections!O$28&gt;=0,$B7+(1-$B7)*Projections!O$28,$B7+$B7*Projections!O$28)</f>
        <v>0.71967324537525024</v>
      </c>
      <c r="P7">
        <f>IF(Projections!P$28&gt;=0,$B7+(1-$B7)*Projections!P$28,$B7+$B7*Projections!P$28)</f>
        <v>0.7178268416821274</v>
      </c>
      <c r="Q7">
        <f>IF(Projections!Q$28&gt;=0,$B7+(1-$B7)*Projections!Q$28,$B7+$B7*Projections!Q$28)</f>
        <v>0.71598043798900513</v>
      </c>
      <c r="R7">
        <f>IF(Projections!R$28&gt;=0,$B7+(1-$B7)*Projections!R$28,$B7+$B7*Projections!R$28)</f>
        <v>0.71403678924939618</v>
      </c>
      <c r="S7">
        <f>IF(Projections!S$28&gt;=0,$B7+(1-$B7)*Projections!S$28,$B7+$B7*Projections!S$28)</f>
        <v>0.71209314050978689</v>
      </c>
      <c r="T7">
        <f>IF(Projections!T$28&gt;=0,$B7+(1-$B7)*Projections!T$28,$B7+$B7*Projections!T$28)</f>
        <v>0.71014949177017761</v>
      </c>
      <c r="U7">
        <f>IF(Projections!U$28&gt;=0,$B7+(1-$B7)*Projections!U$28,$B7+$B7*Projections!U$28)</f>
        <v>0.70820584303056833</v>
      </c>
      <c r="V7">
        <f>IF(Projections!V$28&gt;=0,$B7+(1-$B7)*Projections!V$28,$B7+$B7*Projections!V$28)</f>
        <v>0.70626219429095993</v>
      </c>
      <c r="W7">
        <f>IF(Projections!W$28&gt;=0,$B7+(1-$B7)*Projections!W$28,$B7+$B7*Projections!W$28)</f>
        <v>0.70422979174322342</v>
      </c>
      <c r="X7">
        <f>IF(Projections!X$28&gt;=0,$B7+(1-$B7)*Projections!X$28,$B7+$B7*Projections!X$28)</f>
        <v>0.70219738919548613</v>
      </c>
      <c r="Y7">
        <f>IF(Projections!Y$28&gt;=0,$B7+(1-$B7)*Projections!Y$28,$B7+$B7*Projections!Y$28)</f>
        <v>0.70016498664774962</v>
      </c>
      <c r="Z7">
        <f>IF(Projections!Z$28&gt;=0,$B7+(1-$B7)*Projections!Z$28,$B7+$B7*Projections!Z$28)</f>
        <v>0.69813258410001311</v>
      </c>
      <c r="AA7">
        <f>IF(Projections!AA$28&gt;=0,$B7+(1-$B7)*Projections!AA$28,$B7+$B7*Projections!AA$28)</f>
        <v>0.6961001815522766</v>
      </c>
      <c r="AB7">
        <f>IF(Projections!AB$28&gt;=0,$B7+(1-$B7)*Projections!AB$28,$B7+$B7*Projections!AB$28)</f>
        <v>0.69402054780653477</v>
      </c>
      <c r="AC7">
        <f>IF(Projections!AC$28&gt;=0,$B7+(1-$B7)*Projections!AC$28,$B7+$B7*Projections!AC$28)</f>
        <v>0.69194091406079394</v>
      </c>
      <c r="AD7">
        <f>IF(Projections!AD$28&gt;=0,$B7+(1-$B7)*Projections!AD$28,$B7+$B7*Projections!AD$28)</f>
        <v>0.689861280315053</v>
      </c>
      <c r="AE7">
        <f>IF(Projections!AE$28&gt;=0,$B7+(1-$B7)*Projections!AE$28,$B7+$B7*Projections!AE$28)</f>
        <v>0.68778164656931207</v>
      </c>
      <c r="AF7">
        <f>IF(Projections!AF$28&gt;=0,$B7+(1-$B7)*Projections!AF$28,$B7+$B7*Projections!AF$28)</f>
        <v>0.68570201282357113</v>
      </c>
    </row>
    <row r="8" spans="1:32" x14ac:dyDescent="0.35">
      <c r="A8" s="1" t="s">
        <v>5163</v>
      </c>
      <c r="B8" s="46">
        <f>SUMPRODUCT('First Year Calculations'!F:F,'First Year Calculations'!$X:$X)</f>
        <v>0.76497345210518408</v>
      </c>
      <c r="C8">
        <f>IF(Projections!C$28&gt;=0,$B8+(1-$B8)*Projections!C$28,$B8+$B8*Projections!C$28)</f>
        <v>0.76252035265378204</v>
      </c>
      <c r="D8">
        <f>IF(Projections!D$28&gt;=0,$B8+(1-$B8)*Projections!D$28,$B8+$B8*Projections!D$28)</f>
        <v>0.76006725320238</v>
      </c>
      <c r="E8">
        <f>IF(Projections!E$28&gt;=0,$B8+(1-$B8)*Projections!E$28,$B8+$B8*Projections!E$28)</f>
        <v>0.75761415375097707</v>
      </c>
      <c r="F8">
        <f>IF(Projections!F$28&gt;=0,$B8+(1-$B8)*Projections!F$28,$B8+$B8*Projections!F$28)</f>
        <v>0.75516105429957514</v>
      </c>
      <c r="G8">
        <f>IF(Projections!G$28&gt;=0,$B8+(1-$B8)*Projections!G$28,$B8+$B8*Projections!G$28)</f>
        <v>0.7527079548481731</v>
      </c>
      <c r="H8">
        <f>IF(Projections!H$28&gt;=0,$B8+(1-$B8)*Projections!H$28,$B8+$B8*Projections!H$28)</f>
        <v>0.75088224988841046</v>
      </c>
      <c r="I8">
        <f>IF(Projections!I$28&gt;=0,$B8+(1-$B8)*Projections!I$28,$B8+$B8*Projections!I$28)</f>
        <v>0.74905654492864737</v>
      </c>
      <c r="J8">
        <f>IF(Projections!J$28&gt;=0,$B8+(1-$B8)*Projections!J$28,$B8+$B8*Projections!J$28)</f>
        <v>0.7472308399688844</v>
      </c>
      <c r="K8">
        <f>IF(Projections!K$28&gt;=0,$B8+(1-$B8)*Projections!K$28,$B8+$B8*Projections!K$28)</f>
        <v>0.74540513500912131</v>
      </c>
      <c r="L8">
        <f>IF(Projections!L$28&gt;=0,$B8+(1-$B8)*Projections!L$28,$B8+$B8*Projections!L$28)</f>
        <v>0.74357943004935823</v>
      </c>
      <c r="M8">
        <f>IF(Projections!M$28&gt;=0,$B8+(1-$B8)*Projections!M$28,$B8+$B8*Projections!M$28)</f>
        <v>0.74168626371781821</v>
      </c>
      <c r="N8">
        <f>IF(Projections!N$28&gt;=0,$B8+(1-$B8)*Projections!N$28,$B8+$B8*Projections!N$28)</f>
        <v>0.73979309738627874</v>
      </c>
      <c r="O8">
        <f>IF(Projections!O$28&gt;=0,$B8+(1-$B8)*Projections!O$28,$B8+$B8*Projections!O$28)</f>
        <v>0.73789993105473917</v>
      </c>
      <c r="P8">
        <f>IF(Projections!P$28&gt;=0,$B8+(1-$B8)*Projections!P$28,$B8+$B8*Projections!P$28)</f>
        <v>0.73600676472319915</v>
      </c>
      <c r="Q8">
        <f>IF(Projections!Q$28&gt;=0,$B8+(1-$B8)*Projections!Q$28,$B8+$B8*Projections!Q$28)</f>
        <v>0.73411359839165968</v>
      </c>
      <c r="R8">
        <f>IF(Projections!R$28&gt;=0,$B8+(1-$B8)*Projections!R$28,$B8+$B8*Projections!R$28)</f>
        <v>0.73212072415301233</v>
      </c>
      <c r="S8">
        <f>IF(Projections!S$28&gt;=0,$B8+(1-$B8)*Projections!S$28,$B8+$B8*Projections!S$28)</f>
        <v>0.73012784991436463</v>
      </c>
      <c r="T8">
        <f>IF(Projections!T$28&gt;=0,$B8+(1-$B8)*Projections!T$28,$B8+$B8*Projections!T$28)</f>
        <v>0.72813497567571694</v>
      </c>
      <c r="U8">
        <f>IF(Projections!U$28&gt;=0,$B8+(1-$B8)*Projections!U$28,$B8+$B8*Projections!U$28)</f>
        <v>0.72614210143706925</v>
      </c>
      <c r="V8">
        <f>IF(Projections!V$28&gt;=0,$B8+(1-$B8)*Projections!V$28,$B8+$B8*Projections!V$28)</f>
        <v>0.72414922719842245</v>
      </c>
      <c r="W8">
        <f>IF(Projections!W$28&gt;=0,$B8+(1-$B8)*Projections!W$28,$B8+$B8*Projections!W$28)</f>
        <v>0.72206535134297334</v>
      </c>
      <c r="X8">
        <f>IF(Projections!X$28&gt;=0,$B8+(1-$B8)*Projections!X$28,$B8+$B8*Projections!X$28)</f>
        <v>0.71998147548752323</v>
      </c>
      <c r="Y8">
        <f>IF(Projections!Y$28&gt;=0,$B8+(1-$B8)*Projections!Y$28,$B8+$B8*Projections!Y$28)</f>
        <v>0.717897599632074</v>
      </c>
      <c r="Z8">
        <f>IF(Projections!Z$28&gt;=0,$B8+(1-$B8)*Projections!Z$28,$B8+$B8*Projections!Z$28)</f>
        <v>0.71581372377662489</v>
      </c>
      <c r="AA8">
        <f>IF(Projections!AA$28&gt;=0,$B8+(1-$B8)*Projections!AA$28,$B8+$B8*Projections!AA$28)</f>
        <v>0.71372984792117566</v>
      </c>
      <c r="AB8">
        <f>IF(Projections!AB$28&gt;=0,$B8+(1-$B8)*Projections!AB$28,$B8+$B8*Projections!AB$28)</f>
        <v>0.71159754467457959</v>
      </c>
      <c r="AC8">
        <f>IF(Projections!AC$28&gt;=0,$B8+(1-$B8)*Projections!AC$28,$B8+$B8*Projections!AC$28)</f>
        <v>0.70946524142798439</v>
      </c>
      <c r="AD8">
        <f>IF(Projections!AD$28&gt;=0,$B8+(1-$B8)*Projections!AD$28,$B8+$B8*Projections!AD$28)</f>
        <v>0.70733293818138931</v>
      </c>
      <c r="AE8">
        <f>IF(Projections!AE$28&gt;=0,$B8+(1-$B8)*Projections!AE$28,$B8+$B8*Projections!AE$28)</f>
        <v>0.70520063493479412</v>
      </c>
      <c r="AF8">
        <f>IF(Projections!AF$28&gt;=0,$B8+(1-$B8)*Projections!AF$28,$B8+$B8*Projections!AF$28)</f>
        <v>0.70306833168819893</v>
      </c>
    </row>
    <row r="9" spans="1:32" x14ac:dyDescent="0.35">
      <c r="A9" s="1" t="s">
        <v>5148</v>
      </c>
      <c r="B9" s="6">
        <f t="shared" ref="B9" si="2">B6</f>
        <v>0.72886343286191968</v>
      </c>
      <c r="C9">
        <f>IF(Projections!C$28&gt;=0,$B9+(1-$B9)*Projections!C$28,$B9+$B9*Projections!C$28)</f>
        <v>0.72652613019817347</v>
      </c>
      <c r="D9">
        <f>IF(Projections!D$28&gt;=0,$B9+(1-$B9)*Projections!D$28,$B9+$B9*Projections!D$28)</f>
        <v>0.72418882753442726</v>
      </c>
      <c r="E9">
        <f>IF(Projections!E$28&gt;=0,$B9+(1-$B9)*Projections!E$28,$B9+$B9*Projections!E$28)</f>
        <v>0.72185152487068027</v>
      </c>
      <c r="F9">
        <f>IF(Projections!F$28&gt;=0,$B9+(1-$B9)*Projections!F$28,$B9+$B9*Projections!F$28)</f>
        <v>0.71951422220693406</v>
      </c>
      <c r="G9">
        <f>IF(Projections!G$28&gt;=0,$B9+(1-$B9)*Projections!G$28,$B9+$B9*Projections!G$28)</f>
        <v>0.71717691954318785</v>
      </c>
      <c r="H9">
        <f>IF(Projections!H$28&gt;=0,$B9+(1-$B9)*Projections!H$28,$B9+$B9*Projections!H$28)</f>
        <v>0.71543739566728914</v>
      </c>
      <c r="I9">
        <f>IF(Projections!I$28&gt;=0,$B9+(1-$B9)*Projections!I$28,$B9+$B9*Projections!I$28)</f>
        <v>0.71369787179138999</v>
      </c>
      <c r="J9">
        <f>IF(Projections!J$28&gt;=0,$B9+(1-$B9)*Projections!J$28,$B9+$B9*Projections!J$28)</f>
        <v>0.71195834791549095</v>
      </c>
      <c r="K9">
        <f>IF(Projections!K$28&gt;=0,$B9+(1-$B9)*Projections!K$28,$B9+$B9*Projections!K$28)</f>
        <v>0.7102188240395918</v>
      </c>
      <c r="L9">
        <f>IF(Projections!L$28&gt;=0,$B9+(1-$B9)*Projections!L$28,$B9+$B9*Projections!L$28)</f>
        <v>0.70847930016369276</v>
      </c>
      <c r="M9">
        <f>IF(Projections!M$28&gt;=0,$B9+(1-$B9)*Projections!M$28,$B9+$B9*Projections!M$28)</f>
        <v>0.706675499381342</v>
      </c>
      <c r="N9">
        <f>IF(Projections!N$28&gt;=0,$B9+(1-$B9)*Projections!N$28,$B9+$B9*Projections!N$28)</f>
        <v>0.70487169859899179</v>
      </c>
      <c r="O9">
        <f>IF(Projections!O$28&gt;=0,$B9+(1-$B9)*Projections!O$28,$B9+$B9*Projections!O$28)</f>
        <v>0.70306789781664147</v>
      </c>
      <c r="P9">
        <f>IF(Projections!P$28&gt;=0,$B9+(1-$B9)*Projections!P$28,$B9+$B9*Projections!P$28)</f>
        <v>0.70126409703429082</v>
      </c>
      <c r="Q9">
        <f>IF(Projections!Q$28&gt;=0,$B9+(1-$B9)*Projections!Q$28,$B9+$B9*Projections!Q$28)</f>
        <v>0.69946029625194051</v>
      </c>
      <c r="R9">
        <f>IF(Projections!R$28&gt;=0,$B9+(1-$B9)*Projections!R$28,$B9+$B9*Projections!R$28)</f>
        <v>0.69756149420221547</v>
      </c>
      <c r="S9">
        <f>IF(Projections!S$28&gt;=0,$B9+(1-$B9)*Projections!S$28,$B9+$B9*Projections!S$28)</f>
        <v>0.6956626921524901</v>
      </c>
      <c r="T9">
        <f>IF(Projections!T$28&gt;=0,$B9+(1-$B9)*Projections!T$28,$B9+$B9*Projections!T$28)</f>
        <v>0.69376389010276474</v>
      </c>
      <c r="U9">
        <f>IF(Projections!U$28&gt;=0,$B9+(1-$B9)*Projections!U$28,$B9+$B9*Projections!U$28)</f>
        <v>0.69186508805303926</v>
      </c>
      <c r="V9">
        <f>IF(Projections!V$28&gt;=0,$B9+(1-$B9)*Projections!V$28,$B9+$B9*Projections!V$28)</f>
        <v>0.68996628600331467</v>
      </c>
      <c r="W9">
        <f>IF(Projections!W$28&gt;=0,$B9+(1-$B9)*Projections!W$28,$B9+$B9*Projections!W$28)</f>
        <v>0.68798077800237567</v>
      </c>
      <c r="X9">
        <f>IF(Projections!X$28&gt;=0,$B9+(1-$B9)*Projections!X$28,$B9+$B9*Projections!X$28)</f>
        <v>0.6859952700014359</v>
      </c>
      <c r="Y9">
        <f>IF(Projections!Y$28&gt;=0,$B9+(1-$B9)*Projections!Y$28,$B9+$B9*Projections!Y$28)</f>
        <v>0.6840097620004969</v>
      </c>
      <c r="Z9">
        <f>IF(Projections!Z$28&gt;=0,$B9+(1-$B9)*Projections!Z$28,$B9+$B9*Projections!Z$28)</f>
        <v>0.68202425399955791</v>
      </c>
      <c r="AA9">
        <f>IF(Projections!AA$28&gt;=0,$B9+(1-$B9)*Projections!AA$28,$B9+$B9*Projections!AA$28)</f>
        <v>0.68003874599861891</v>
      </c>
      <c r="AB9">
        <f>IF(Projections!AB$28&gt;=0,$B9+(1-$B9)*Projections!AB$28,$B9+$B9*Projections!AB$28)</f>
        <v>0.67800709658655156</v>
      </c>
      <c r="AC9">
        <f>IF(Projections!AC$28&gt;=0,$B9+(1-$B9)*Projections!AC$28,$B9+$B9*Projections!AC$28)</f>
        <v>0.6759754471744851</v>
      </c>
      <c r="AD9">
        <f>IF(Projections!AD$28&gt;=0,$B9+(1-$B9)*Projections!AD$28,$B9+$B9*Projections!AD$28)</f>
        <v>0.67394379776241864</v>
      </c>
      <c r="AE9">
        <f>IF(Projections!AE$28&gt;=0,$B9+(1-$B9)*Projections!AE$28,$B9+$B9*Projections!AE$28)</f>
        <v>0.67191214835035207</v>
      </c>
      <c r="AF9">
        <f>IF(Projections!AF$28&gt;=0,$B9+(1-$B9)*Projections!AF$28,$B9+$B9*Projections!AF$28)</f>
        <v>0.66988049893828561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F063B-5559-4596-979E-B4CA4D5083B0}">
  <sheetPr>
    <tabColor theme="4" tint="-0.249977111117893"/>
  </sheetPr>
  <dimension ref="A1:AF9"/>
  <sheetViews>
    <sheetView workbookViewId="0"/>
  </sheetViews>
  <sheetFormatPr defaultRowHeight="14.5" x14ac:dyDescent="0.35"/>
  <cols>
    <col min="1" max="1" width="34.7265625" customWidth="1"/>
    <col min="2" max="2" width="13.1796875" customWidth="1"/>
  </cols>
  <sheetData>
    <row r="1" spans="1:32" x14ac:dyDescent="0.35">
      <c r="B1" s="43">
        <v>2020</v>
      </c>
      <c r="C1">
        <v>2021</v>
      </c>
      <c r="D1" s="43">
        <v>2022</v>
      </c>
      <c r="E1">
        <v>2023</v>
      </c>
      <c r="F1" s="43">
        <v>2024</v>
      </c>
      <c r="G1">
        <v>2025</v>
      </c>
      <c r="H1" s="43">
        <v>2026</v>
      </c>
      <c r="I1">
        <v>2027</v>
      </c>
      <c r="J1" s="43">
        <v>2028</v>
      </c>
      <c r="K1">
        <v>2029</v>
      </c>
      <c r="L1" s="43">
        <v>2030</v>
      </c>
      <c r="M1">
        <v>2031</v>
      </c>
      <c r="N1" s="43">
        <v>2032</v>
      </c>
      <c r="O1">
        <v>2033</v>
      </c>
      <c r="P1" s="43">
        <v>2034</v>
      </c>
      <c r="Q1">
        <v>2035</v>
      </c>
      <c r="R1" s="43">
        <v>2036</v>
      </c>
      <c r="S1">
        <v>2037</v>
      </c>
      <c r="T1" s="43">
        <v>2038</v>
      </c>
      <c r="U1">
        <v>2039</v>
      </c>
      <c r="V1" s="43">
        <v>2040</v>
      </c>
      <c r="W1">
        <v>2041</v>
      </c>
      <c r="X1" s="43">
        <v>2042</v>
      </c>
      <c r="Y1">
        <v>2043</v>
      </c>
      <c r="Z1" s="43">
        <v>2044</v>
      </c>
      <c r="AA1">
        <v>2045</v>
      </c>
      <c r="AB1" s="43">
        <v>2046</v>
      </c>
      <c r="AC1">
        <v>2047</v>
      </c>
      <c r="AD1" s="43">
        <v>2048</v>
      </c>
      <c r="AE1">
        <v>2049</v>
      </c>
      <c r="AF1" s="43">
        <v>2050</v>
      </c>
    </row>
    <row r="2" spans="1:32" x14ac:dyDescent="0.35">
      <c r="A2" s="1" t="s">
        <v>5157</v>
      </c>
      <c r="B2" s="46">
        <f>SUMPRODUCT('First Year Calculations'!G:G,'First Year Calculations'!$Q:$Q)</f>
        <v>0.19162181871748624</v>
      </c>
      <c r="C2">
        <f>IF(Projections!C$29&gt;=0,$B2+(1-$B2)*Projections!C$29,$B2+$B2*Projections!C$29)</f>
        <v>0.1917487586430987</v>
      </c>
      <c r="D2">
        <f>IF(Projections!D$29&gt;=0,$B2+(1-$B2)*Projections!D$29,$B2+$B2*Projections!D$29)</f>
        <v>0.19187569856871123</v>
      </c>
      <c r="E2">
        <f>IF(Projections!E$29&gt;=0,$B2+(1-$B2)*Projections!E$29,$B2+$B2*Projections!E$29)</f>
        <v>0.19200263849432372</v>
      </c>
      <c r="F2">
        <f>IF(Projections!F$29&gt;=0,$B2+(1-$B2)*Projections!F$29,$B2+$B2*Projections!F$29)</f>
        <v>0.19212957841993625</v>
      </c>
      <c r="G2">
        <f>IF(Projections!G$29&gt;=0,$B2+(1-$B2)*Projections!G$29,$B2+$B2*Projections!G$29)</f>
        <v>0.19225651834554877</v>
      </c>
      <c r="H2">
        <f>IF(Projections!H$29&gt;=0,$B2+(1-$B2)*Projections!H$29,$B2+$B2*Projections!H$29)</f>
        <v>0.19247797143272391</v>
      </c>
      <c r="I2">
        <f>IF(Projections!I$29&gt;=0,$B2+(1-$B2)*Projections!I$29,$B2+$B2*Projections!I$29)</f>
        <v>0.19269942451989902</v>
      </c>
      <c r="J2">
        <f>IF(Projections!J$29&gt;=0,$B2+(1-$B2)*Projections!J$29,$B2+$B2*Projections!J$29)</f>
        <v>0.19292087760707416</v>
      </c>
      <c r="K2">
        <f>IF(Projections!K$29&gt;=0,$B2+(1-$B2)*Projections!K$29,$B2+$B2*Projections!K$29)</f>
        <v>0.19314233069424927</v>
      </c>
      <c r="L2">
        <f>IF(Projections!L$29&gt;=0,$B2+(1-$B2)*Projections!L$29,$B2+$B2*Projections!L$29)</f>
        <v>0.19336378378142438</v>
      </c>
      <c r="M2">
        <f>IF(Projections!M$29&gt;=0,$B2+(1-$B2)*Projections!M$29,$B2+$B2*Projections!M$29)</f>
        <v>0.19360935039955129</v>
      </c>
      <c r="N2">
        <f>IF(Projections!N$29&gt;=0,$B2+(1-$B2)*Projections!N$29,$B2+$B2*Projections!N$29)</f>
        <v>0.19385491701767815</v>
      </c>
      <c r="O2">
        <f>IF(Projections!O$29&gt;=0,$B2+(1-$B2)*Projections!O$29,$B2+$B2*Projections!O$29)</f>
        <v>0.19410048363580501</v>
      </c>
      <c r="P2">
        <f>IF(Projections!P$29&gt;=0,$B2+(1-$B2)*Projections!P$29,$B2+$B2*Projections!P$29)</f>
        <v>0.19434605025393187</v>
      </c>
      <c r="Q2">
        <f>IF(Projections!Q$29&gt;=0,$B2+(1-$B2)*Projections!Q$29,$B2+$B2*Projections!Q$29)</f>
        <v>0.1945916168720587</v>
      </c>
      <c r="R2">
        <f>IF(Projections!R$29&gt;=0,$B2+(1-$B2)*Projections!R$29,$B2+$B2*Projections!R$29)</f>
        <v>0.19487148300631643</v>
      </c>
      <c r="S2">
        <f>IF(Projections!S$29&gt;=0,$B2+(1-$B2)*Projections!S$29,$B2+$B2*Projections!S$29)</f>
        <v>0.19515134914057428</v>
      </c>
      <c r="T2">
        <f>IF(Projections!T$29&gt;=0,$B2+(1-$B2)*Projections!T$29,$B2+$B2*Projections!T$29)</f>
        <v>0.19543121527483209</v>
      </c>
      <c r="U2">
        <f>IF(Projections!U$29&gt;=0,$B2+(1-$B2)*Projections!U$29,$B2+$B2*Projections!U$29)</f>
        <v>0.19571108140908994</v>
      </c>
      <c r="V2">
        <f>IF(Projections!V$29&gt;=0,$B2+(1-$B2)*Projections!V$29,$B2+$B2*Projections!V$29)</f>
        <v>0.19599094754334775</v>
      </c>
      <c r="W2">
        <f>IF(Projections!W$29&gt;=0,$B2+(1-$B2)*Projections!W$29,$B2+$B2*Projections!W$29)</f>
        <v>0.19631175042756413</v>
      </c>
      <c r="X2">
        <f>IF(Projections!X$29&gt;=0,$B2+(1-$B2)*Projections!X$29,$B2+$B2*Projections!X$29)</f>
        <v>0.19663255331178039</v>
      </c>
      <c r="Y2">
        <f>IF(Projections!Y$29&gt;=0,$B2+(1-$B2)*Projections!Y$29,$B2+$B2*Projections!Y$29)</f>
        <v>0.19695335619599669</v>
      </c>
      <c r="Z2">
        <f>IF(Projections!Z$29&gt;=0,$B2+(1-$B2)*Projections!Z$29,$B2+$B2*Projections!Z$29)</f>
        <v>0.19727415908021304</v>
      </c>
      <c r="AA2">
        <f>IF(Projections!AA$29&gt;=0,$B2+(1-$B2)*Projections!AA$29,$B2+$B2*Projections!AA$29)</f>
        <v>0.19759496196442933</v>
      </c>
      <c r="AB2">
        <f>IF(Projections!AB$29&gt;=0,$B2+(1-$B2)*Projections!AB$29,$B2+$B2*Projections!AB$29)</f>
        <v>0.19794126046326854</v>
      </c>
      <c r="AC2">
        <f>IF(Projections!AC$29&gt;=0,$B2+(1-$B2)*Projections!AC$29,$B2+$B2*Projections!AC$29)</f>
        <v>0.19828755896210776</v>
      </c>
      <c r="AD2">
        <f>IF(Projections!AD$29&gt;=0,$B2+(1-$B2)*Projections!AD$29,$B2+$B2*Projections!AD$29)</f>
        <v>0.19863385746094697</v>
      </c>
      <c r="AE2">
        <f>IF(Projections!AE$29&gt;=0,$B2+(1-$B2)*Projections!AE$29,$B2+$B2*Projections!AE$29)</f>
        <v>0.19898015595978619</v>
      </c>
      <c r="AF2">
        <f>IF(Projections!AF$29&gt;=0,$B2+(1-$B2)*Projections!AF$29,$B2+$B2*Projections!AF$29)</f>
        <v>0.1993264544586254</v>
      </c>
    </row>
    <row r="3" spans="1:32" x14ac:dyDescent="0.35">
      <c r="A3" s="1" t="s">
        <v>5158</v>
      </c>
      <c r="B3" s="46">
        <f>SUMPRODUCT('First Year Calculations'!G:G,'First Year Calculations'!$N:$N)</f>
        <v>0.1790751424721469</v>
      </c>
      <c r="C3">
        <f>IF(Projections!C$29&gt;=0,$B3+(1-$B3)*Projections!C$29,$B3+$B3*Projections!C$29)</f>
        <v>0.17920405260698338</v>
      </c>
      <c r="D3">
        <f>IF(Projections!D$29&gt;=0,$B3+(1-$B3)*Projections!D$29,$B3+$B3*Projections!D$29)</f>
        <v>0.17933296274181992</v>
      </c>
      <c r="E3">
        <f>IF(Projections!E$29&gt;=0,$B3+(1-$B3)*Projections!E$29,$B3+$B3*Projections!E$29)</f>
        <v>0.17946187287665649</v>
      </c>
      <c r="F3">
        <f>IF(Projections!F$29&gt;=0,$B3+(1-$B3)*Projections!F$29,$B3+$B3*Projections!F$29)</f>
        <v>0.17959078301149303</v>
      </c>
      <c r="G3">
        <f>IF(Projections!G$29&gt;=0,$B3+(1-$B3)*Projections!G$29,$B3+$B3*Projections!G$29)</f>
        <v>0.17971969314632957</v>
      </c>
      <c r="H3">
        <f>IF(Projections!H$29&gt;=0,$B3+(1-$B3)*Projections!H$29,$B3+$B3*Projections!H$29)</f>
        <v>0.17994458336262653</v>
      </c>
      <c r="I3">
        <f>IF(Projections!I$29&gt;=0,$B3+(1-$B3)*Projections!I$29,$B3+$B3*Projections!I$29)</f>
        <v>0.18016947357892346</v>
      </c>
      <c r="J3">
        <f>IF(Projections!J$29&gt;=0,$B3+(1-$B3)*Projections!J$29,$B3+$B3*Projections!J$29)</f>
        <v>0.18039436379522036</v>
      </c>
      <c r="K3">
        <f>IF(Projections!K$29&gt;=0,$B3+(1-$B3)*Projections!K$29,$B3+$B3*Projections!K$29)</f>
        <v>0.18061925401151729</v>
      </c>
      <c r="L3">
        <f>IF(Projections!L$29&gt;=0,$B3+(1-$B3)*Projections!L$29,$B3+$B3*Projections!L$29)</f>
        <v>0.18084414422781422</v>
      </c>
      <c r="M3">
        <f>IF(Projections!M$29&gt;=0,$B3+(1-$B3)*Projections!M$29,$B3+$B3*Projections!M$29)</f>
        <v>0.18109352223635919</v>
      </c>
      <c r="N3">
        <f>IF(Projections!N$29&gt;=0,$B3+(1-$B3)*Projections!N$29,$B3+$B3*Projections!N$29)</f>
        <v>0.18134290024490407</v>
      </c>
      <c r="O3">
        <f>IF(Projections!O$29&gt;=0,$B3+(1-$B3)*Projections!O$29,$B3+$B3*Projections!O$29)</f>
        <v>0.18159227825344898</v>
      </c>
      <c r="P3">
        <f>IF(Projections!P$29&gt;=0,$B3+(1-$B3)*Projections!P$29,$B3+$B3*Projections!P$29)</f>
        <v>0.18184165626199389</v>
      </c>
      <c r="Q3">
        <f>IF(Projections!Q$29&gt;=0,$B3+(1-$B3)*Projections!Q$29,$B3+$B3*Projections!Q$29)</f>
        <v>0.1820910342705388</v>
      </c>
      <c r="R3">
        <f>IF(Projections!R$29&gt;=0,$B3+(1-$B3)*Projections!R$29,$B3+$B3*Projections!R$29)</f>
        <v>0.18237524415115172</v>
      </c>
      <c r="S3">
        <f>IF(Projections!S$29&gt;=0,$B3+(1-$B3)*Projections!S$29,$B3+$B3*Projections!S$29)</f>
        <v>0.18265945403176476</v>
      </c>
      <c r="T3">
        <f>IF(Projections!T$29&gt;=0,$B3+(1-$B3)*Projections!T$29,$B3+$B3*Projections!T$29)</f>
        <v>0.18294366391237776</v>
      </c>
      <c r="U3">
        <f>IF(Projections!U$29&gt;=0,$B3+(1-$B3)*Projections!U$29,$B3+$B3*Projections!U$29)</f>
        <v>0.1832278737929908</v>
      </c>
      <c r="V3">
        <f>IF(Projections!V$29&gt;=0,$B3+(1-$B3)*Projections!V$29,$B3+$B3*Projections!V$29)</f>
        <v>0.18351208367360383</v>
      </c>
      <c r="W3">
        <f>IF(Projections!W$29&gt;=0,$B3+(1-$B3)*Projections!W$29,$B3+$B3*Projections!W$29)</f>
        <v>0.18383786567529273</v>
      </c>
      <c r="X3">
        <f>IF(Projections!X$29&gt;=0,$B3+(1-$B3)*Projections!X$29,$B3+$B3*Projections!X$29)</f>
        <v>0.18416364767698154</v>
      </c>
      <c r="Y3">
        <f>IF(Projections!Y$29&gt;=0,$B3+(1-$B3)*Projections!Y$29,$B3+$B3*Projections!Y$29)</f>
        <v>0.18448942967867032</v>
      </c>
      <c r="Z3">
        <f>IF(Projections!Z$29&gt;=0,$B3+(1-$B3)*Projections!Z$29,$B3+$B3*Projections!Z$29)</f>
        <v>0.18481521168035922</v>
      </c>
      <c r="AA3">
        <f>IF(Projections!AA$29&gt;=0,$B3+(1-$B3)*Projections!AA$29,$B3+$B3*Projections!AA$29)</f>
        <v>0.18514099368204803</v>
      </c>
      <c r="AB3">
        <f>IF(Projections!AB$29&gt;=0,$B3+(1-$B3)*Projections!AB$29,$B3+$B3*Projections!AB$29)</f>
        <v>0.18549266701070055</v>
      </c>
      <c r="AC3">
        <f>IF(Projections!AC$29&gt;=0,$B3+(1-$B3)*Projections!AC$29,$B3+$B3*Projections!AC$29)</f>
        <v>0.18584434033935307</v>
      </c>
      <c r="AD3">
        <f>IF(Projections!AD$29&gt;=0,$B3+(1-$B3)*Projections!AD$29,$B3+$B3*Projections!AD$29)</f>
        <v>0.18619601366800559</v>
      </c>
      <c r="AE3">
        <f>IF(Projections!AE$29&gt;=0,$B3+(1-$B3)*Projections!AE$29,$B3+$B3*Projections!AE$29)</f>
        <v>0.18654768699665811</v>
      </c>
      <c r="AF3">
        <f>IF(Projections!AF$29&gt;=0,$B3+(1-$B3)*Projections!AF$29,$B3+$B3*Projections!AF$29)</f>
        <v>0.18689936032531063</v>
      </c>
    </row>
    <row r="4" spans="1:32" x14ac:dyDescent="0.35">
      <c r="A4" s="1" t="s">
        <v>5159</v>
      </c>
      <c r="B4" s="46">
        <f>SUMPRODUCT('First Year Calculations'!G:G,'First Year Calculations'!$W:$W)</f>
        <v>0.18870585331713344</v>
      </c>
      <c r="C4">
        <f>IF(Projections!C$29&gt;=0,$B4+(1-$B4)*Projections!C$29,$B4+$B4*Projections!C$29)</f>
        <v>0.18883325113787416</v>
      </c>
      <c r="D4">
        <f>IF(Projections!D$29&gt;=0,$B4+(1-$B4)*Projections!D$29,$B4+$B4*Projections!D$29)</f>
        <v>0.18896064895861495</v>
      </c>
      <c r="E4">
        <f>IF(Projections!E$29&gt;=0,$B4+(1-$B4)*Projections!E$29,$B4+$B4*Projections!E$29)</f>
        <v>0.18908804677935576</v>
      </c>
      <c r="F4">
        <f>IF(Projections!F$29&gt;=0,$B4+(1-$B4)*Projections!F$29,$B4+$B4*Projections!F$29)</f>
        <v>0.18921544460009654</v>
      </c>
      <c r="G4">
        <f>IF(Projections!G$29&gt;=0,$B4+(1-$B4)*Projections!G$29,$B4+$B4*Projections!G$29)</f>
        <v>0.18934284242083732</v>
      </c>
      <c r="H4">
        <f>IF(Projections!H$29&gt;=0,$B4+(1-$B4)*Projections!H$29,$B4+$B4*Projections!H$29)</f>
        <v>0.1895650943291026</v>
      </c>
      <c r="I4">
        <f>IF(Projections!I$29&gt;=0,$B4+(1-$B4)*Projections!I$29,$B4+$B4*Projections!I$29)</f>
        <v>0.18978734623736784</v>
      </c>
      <c r="J4">
        <f>IF(Projections!J$29&gt;=0,$B4+(1-$B4)*Projections!J$29,$B4+$B4*Projections!J$29)</f>
        <v>0.19000959814563306</v>
      </c>
      <c r="K4">
        <f>IF(Projections!K$29&gt;=0,$B4+(1-$B4)*Projections!K$29,$B4+$B4*Projections!K$29)</f>
        <v>0.19023185005389831</v>
      </c>
      <c r="L4">
        <f>IF(Projections!L$29&gt;=0,$B4+(1-$B4)*Projections!L$29,$B4+$B4*Projections!L$29)</f>
        <v>0.19045410196216356</v>
      </c>
      <c r="M4">
        <f>IF(Projections!M$29&gt;=0,$B4+(1-$B4)*Projections!M$29,$B4+$B4*Projections!M$29)</f>
        <v>0.19070055438322098</v>
      </c>
      <c r="N4">
        <f>IF(Projections!N$29&gt;=0,$B4+(1-$B4)*Projections!N$29,$B4+$B4*Projections!N$29)</f>
        <v>0.19094700680427834</v>
      </c>
      <c r="O4">
        <f>IF(Projections!O$29&gt;=0,$B4+(1-$B4)*Projections!O$29,$B4+$B4*Projections!O$29)</f>
        <v>0.1911934592253357</v>
      </c>
      <c r="P4">
        <f>IF(Projections!P$29&gt;=0,$B4+(1-$B4)*Projections!P$29,$B4+$B4*Projections!P$29)</f>
        <v>0.19143991164639307</v>
      </c>
      <c r="Q4">
        <f>IF(Projections!Q$29&gt;=0,$B4+(1-$B4)*Projections!Q$29,$B4+$B4*Projections!Q$29)</f>
        <v>0.19168636406745043</v>
      </c>
      <c r="R4">
        <f>IF(Projections!R$29&gt;=0,$B4+(1-$B4)*Projections!R$29,$B4+$B4*Projections!R$29)</f>
        <v>0.19196723972915844</v>
      </c>
      <c r="S4">
        <f>IF(Projections!S$29&gt;=0,$B4+(1-$B4)*Projections!S$29,$B4+$B4*Projections!S$29)</f>
        <v>0.19224811539086659</v>
      </c>
      <c r="T4">
        <f>IF(Projections!T$29&gt;=0,$B4+(1-$B4)*Projections!T$29,$B4+$B4*Projections!T$29)</f>
        <v>0.19252899105257471</v>
      </c>
      <c r="U4">
        <f>IF(Projections!U$29&gt;=0,$B4+(1-$B4)*Projections!U$29,$B4+$B4*Projections!U$29)</f>
        <v>0.19280986671428282</v>
      </c>
      <c r="V4">
        <f>IF(Projections!V$29&gt;=0,$B4+(1-$B4)*Projections!V$29,$B4+$B4*Projections!V$29)</f>
        <v>0.19309074237599097</v>
      </c>
      <c r="W4">
        <f>IF(Projections!W$29&gt;=0,$B4+(1-$B4)*Projections!W$29,$B4+$B4*Projections!W$29)</f>
        <v>0.19341270245387285</v>
      </c>
      <c r="X4">
        <f>IF(Projections!X$29&gt;=0,$B4+(1-$B4)*Projections!X$29,$B4+$B4*Projections!X$29)</f>
        <v>0.19373466253175461</v>
      </c>
      <c r="Y4">
        <f>IF(Projections!Y$29&gt;=0,$B4+(1-$B4)*Projections!Y$29,$B4+$B4*Projections!Y$29)</f>
        <v>0.19405662260963638</v>
      </c>
      <c r="Z4">
        <f>IF(Projections!Z$29&gt;=0,$B4+(1-$B4)*Projections!Z$29,$B4+$B4*Projections!Z$29)</f>
        <v>0.19437858268751826</v>
      </c>
      <c r="AA4">
        <f>IF(Projections!AA$29&gt;=0,$B4+(1-$B4)*Projections!AA$29,$B4+$B4*Projections!AA$29)</f>
        <v>0.19470054276540003</v>
      </c>
      <c r="AB4">
        <f>IF(Projections!AB$29&gt;=0,$B4+(1-$B4)*Projections!AB$29,$B4+$B4*Projections!AB$29)</f>
        <v>0.19504809042516935</v>
      </c>
      <c r="AC4">
        <f>IF(Projections!AC$29&gt;=0,$B4+(1-$B4)*Projections!AC$29,$B4+$B4*Projections!AC$29)</f>
        <v>0.19539563808493865</v>
      </c>
      <c r="AD4">
        <f>IF(Projections!AD$29&gt;=0,$B4+(1-$B4)*Projections!AD$29,$B4+$B4*Projections!AD$29)</f>
        <v>0.19574318574470798</v>
      </c>
      <c r="AE4">
        <f>IF(Projections!AE$29&gt;=0,$B4+(1-$B4)*Projections!AE$29,$B4+$B4*Projections!AE$29)</f>
        <v>0.1960907334044773</v>
      </c>
      <c r="AF4">
        <f>IF(Projections!AF$29&gt;=0,$B4+(1-$B4)*Projections!AF$29,$B4+$B4*Projections!AF$29)</f>
        <v>0.19643828106424663</v>
      </c>
    </row>
    <row r="5" spans="1:32" x14ac:dyDescent="0.35">
      <c r="A5" s="1" t="s">
        <v>5160</v>
      </c>
      <c r="B5" s="46">
        <f t="shared" ref="B5" si="0">B4</f>
        <v>0.18870585331713344</v>
      </c>
      <c r="C5">
        <f>IF(Projections!C$29&gt;=0,$B5+(1-$B5)*Projections!C$29,$B5+$B5*Projections!C$29)</f>
        <v>0.18883325113787416</v>
      </c>
      <c r="D5">
        <f>IF(Projections!D$29&gt;=0,$B5+(1-$B5)*Projections!D$29,$B5+$B5*Projections!D$29)</f>
        <v>0.18896064895861495</v>
      </c>
      <c r="E5">
        <f>IF(Projections!E$29&gt;=0,$B5+(1-$B5)*Projections!E$29,$B5+$B5*Projections!E$29)</f>
        <v>0.18908804677935576</v>
      </c>
      <c r="F5">
        <f>IF(Projections!F$29&gt;=0,$B5+(1-$B5)*Projections!F$29,$B5+$B5*Projections!F$29)</f>
        <v>0.18921544460009654</v>
      </c>
      <c r="G5">
        <f>IF(Projections!G$29&gt;=0,$B5+(1-$B5)*Projections!G$29,$B5+$B5*Projections!G$29)</f>
        <v>0.18934284242083732</v>
      </c>
      <c r="H5">
        <f>IF(Projections!H$29&gt;=0,$B5+(1-$B5)*Projections!H$29,$B5+$B5*Projections!H$29)</f>
        <v>0.1895650943291026</v>
      </c>
      <c r="I5">
        <f>IF(Projections!I$29&gt;=0,$B5+(1-$B5)*Projections!I$29,$B5+$B5*Projections!I$29)</f>
        <v>0.18978734623736784</v>
      </c>
      <c r="J5">
        <f>IF(Projections!J$29&gt;=0,$B5+(1-$B5)*Projections!J$29,$B5+$B5*Projections!J$29)</f>
        <v>0.19000959814563306</v>
      </c>
      <c r="K5">
        <f>IF(Projections!K$29&gt;=0,$B5+(1-$B5)*Projections!K$29,$B5+$B5*Projections!K$29)</f>
        <v>0.19023185005389831</v>
      </c>
      <c r="L5">
        <f>IF(Projections!L$29&gt;=0,$B5+(1-$B5)*Projections!L$29,$B5+$B5*Projections!L$29)</f>
        <v>0.19045410196216356</v>
      </c>
      <c r="M5">
        <f>IF(Projections!M$29&gt;=0,$B5+(1-$B5)*Projections!M$29,$B5+$B5*Projections!M$29)</f>
        <v>0.19070055438322098</v>
      </c>
      <c r="N5">
        <f>IF(Projections!N$29&gt;=0,$B5+(1-$B5)*Projections!N$29,$B5+$B5*Projections!N$29)</f>
        <v>0.19094700680427834</v>
      </c>
      <c r="O5">
        <f>IF(Projections!O$29&gt;=0,$B5+(1-$B5)*Projections!O$29,$B5+$B5*Projections!O$29)</f>
        <v>0.1911934592253357</v>
      </c>
      <c r="P5">
        <f>IF(Projections!P$29&gt;=0,$B5+(1-$B5)*Projections!P$29,$B5+$B5*Projections!P$29)</f>
        <v>0.19143991164639307</v>
      </c>
      <c r="Q5">
        <f>IF(Projections!Q$29&gt;=0,$B5+(1-$B5)*Projections!Q$29,$B5+$B5*Projections!Q$29)</f>
        <v>0.19168636406745043</v>
      </c>
      <c r="R5">
        <f>IF(Projections!R$29&gt;=0,$B5+(1-$B5)*Projections!R$29,$B5+$B5*Projections!R$29)</f>
        <v>0.19196723972915844</v>
      </c>
      <c r="S5">
        <f>IF(Projections!S$29&gt;=0,$B5+(1-$B5)*Projections!S$29,$B5+$B5*Projections!S$29)</f>
        <v>0.19224811539086659</v>
      </c>
      <c r="T5">
        <f>IF(Projections!T$29&gt;=0,$B5+(1-$B5)*Projections!T$29,$B5+$B5*Projections!T$29)</f>
        <v>0.19252899105257471</v>
      </c>
      <c r="U5">
        <f>IF(Projections!U$29&gt;=0,$B5+(1-$B5)*Projections!U$29,$B5+$B5*Projections!U$29)</f>
        <v>0.19280986671428282</v>
      </c>
      <c r="V5">
        <f>IF(Projections!V$29&gt;=0,$B5+(1-$B5)*Projections!V$29,$B5+$B5*Projections!V$29)</f>
        <v>0.19309074237599097</v>
      </c>
      <c r="W5">
        <f>IF(Projections!W$29&gt;=0,$B5+(1-$B5)*Projections!W$29,$B5+$B5*Projections!W$29)</f>
        <v>0.19341270245387285</v>
      </c>
      <c r="X5">
        <f>IF(Projections!X$29&gt;=0,$B5+(1-$B5)*Projections!X$29,$B5+$B5*Projections!X$29)</f>
        <v>0.19373466253175461</v>
      </c>
      <c r="Y5">
        <f>IF(Projections!Y$29&gt;=0,$B5+(1-$B5)*Projections!Y$29,$B5+$B5*Projections!Y$29)</f>
        <v>0.19405662260963638</v>
      </c>
      <c r="Z5">
        <f>IF(Projections!Z$29&gt;=0,$B5+(1-$B5)*Projections!Z$29,$B5+$B5*Projections!Z$29)</f>
        <v>0.19437858268751826</v>
      </c>
      <c r="AA5">
        <f>IF(Projections!AA$29&gt;=0,$B5+(1-$B5)*Projections!AA$29,$B5+$B5*Projections!AA$29)</f>
        <v>0.19470054276540003</v>
      </c>
      <c r="AB5">
        <f>IF(Projections!AB$29&gt;=0,$B5+(1-$B5)*Projections!AB$29,$B5+$B5*Projections!AB$29)</f>
        <v>0.19504809042516935</v>
      </c>
      <c r="AC5">
        <f>IF(Projections!AC$29&gt;=0,$B5+(1-$B5)*Projections!AC$29,$B5+$B5*Projections!AC$29)</f>
        <v>0.19539563808493865</v>
      </c>
      <c r="AD5">
        <f>IF(Projections!AD$29&gt;=0,$B5+(1-$B5)*Projections!AD$29,$B5+$B5*Projections!AD$29)</f>
        <v>0.19574318574470798</v>
      </c>
      <c r="AE5">
        <f>IF(Projections!AE$29&gt;=0,$B5+(1-$B5)*Projections!AE$29,$B5+$B5*Projections!AE$29)</f>
        <v>0.1960907334044773</v>
      </c>
      <c r="AF5">
        <f>IF(Projections!AF$29&gt;=0,$B5+(1-$B5)*Projections!AF$29,$B5+$B5*Projections!AF$29)</f>
        <v>0.19643828106424663</v>
      </c>
    </row>
    <row r="6" spans="1:32" x14ac:dyDescent="0.35">
      <c r="A6" s="1" t="s">
        <v>5161</v>
      </c>
      <c r="B6" s="46">
        <f>SUMPRODUCT('First Year Calculations'!G:G,'First Year Calculations'!$T:$T)</f>
        <v>0.1947970591235183</v>
      </c>
      <c r="C6">
        <f>IF(Projections!C$29&gt;=0,$B6+(1-$B6)*Projections!C$29,$B6+$B6*Projections!C$29)</f>
        <v>0.19492350043995219</v>
      </c>
      <c r="D6">
        <f>IF(Projections!D$29&gt;=0,$B6+(1-$B6)*Projections!D$29,$B6+$B6*Projections!D$29)</f>
        <v>0.19504994175638615</v>
      </c>
      <c r="E6">
        <f>IF(Projections!E$29&gt;=0,$B6+(1-$B6)*Projections!E$29,$B6+$B6*Projections!E$29)</f>
        <v>0.19517638307282009</v>
      </c>
      <c r="F6">
        <f>IF(Projections!F$29&gt;=0,$B6+(1-$B6)*Projections!F$29,$B6+$B6*Projections!F$29)</f>
        <v>0.19530282438925403</v>
      </c>
      <c r="G6">
        <f>IF(Projections!G$29&gt;=0,$B6+(1-$B6)*Projections!G$29,$B6+$B6*Projections!G$29)</f>
        <v>0.19542926570568797</v>
      </c>
      <c r="H6">
        <f>IF(Projections!H$29&gt;=0,$B6+(1-$B6)*Projections!H$29,$B6+$B6*Projections!H$29)</f>
        <v>0.19564984894406373</v>
      </c>
      <c r="I6">
        <f>IF(Projections!I$29&gt;=0,$B6+(1-$B6)*Projections!I$29,$B6+$B6*Projections!I$29)</f>
        <v>0.19587043218243946</v>
      </c>
      <c r="J6">
        <f>IF(Projections!J$29&gt;=0,$B6+(1-$B6)*Projections!J$29,$B6+$B6*Projections!J$29)</f>
        <v>0.1960910154208152</v>
      </c>
      <c r="K6">
        <f>IF(Projections!K$29&gt;=0,$B6+(1-$B6)*Projections!K$29,$B6+$B6*Projections!K$29)</f>
        <v>0.19631159865919093</v>
      </c>
      <c r="L6">
        <f>IF(Projections!L$29&gt;=0,$B6+(1-$B6)*Projections!L$29,$B6+$B6*Projections!L$29)</f>
        <v>0.19653218189756666</v>
      </c>
      <c r="M6">
        <f>IF(Projections!M$29&gt;=0,$B6+(1-$B6)*Projections!M$29,$B6+$B6*Projections!M$29)</f>
        <v>0.19677678395100553</v>
      </c>
      <c r="N6">
        <f>IF(Projections!N$29&gt;=0,$B6+(1-$B6)*Projections!N$29,$B6+$B6*Projections!N$29)</f>
        <v>0.19702138600444435</v>
      </c>
      <c r="O6">
        <f>IF(Projections!O$29&gt;=0,$B6+(1-$B6)*Projections!O$29,$B6+$B6*Projections!O$29)</f>
        <v>0.19726598805788315</v>
      </c>
      <c r="P6">
        <f>IF(Projections!P$29&gt;=0,$B6+(1-$B6)*Projections!P$29,$B6+$B6*Projections!P$29)</f>
        <v>0.19751059011132197</v>
      </c>
      <c r="Q6">
        <f>IF(Projections!Q$29&gt;=0,$B6+(1-$B6)*Projections!Q$29,$B6+$B6*Projections!Q$29)</f>
        <v>0.19775519216476078</v>
      </c>
      <c r="R6">
        <f>IF(Projections!R$29&gt;=0,$B6+(1-$B6)*Projections!R$29,$B6+$B6*Projections!R$29)</f>
        <v>0.19803395900876258</v>
      </c>
      <c r="S6">
        <f>IF(Projections!S$29&gt;=0,$B6+(1-$B6)*Projections!S$29,$B6+$B6*Projections!S$29)</f>
        <v>0.19831272585276452</v>
      </c>
      <c r="T6">
        <f>IF(Projections!T$29&gt;=0,$B6+(1-$B6)*Projections!T$29,$B6+$B6*Projections!T$29)</f>
        <v>0.19859149269676643</v>
      </c>
      <c r="U6">
        <f>IF(Projections!U$29&gt;=0,$B6+(1-$B6)*Projections!U$29,$B6+$B6*Projections!U$29)</f>
        <v>0.19887025954076834</v>
      </c>
      <c r="V6">
        <f>IF(Projections!V$29&gt;=0,$B6+(1-$B6)*Projections!V$29,$B6+$B6*Projections!V$29)</f>
        <v>0.19914902638477028</v>
      </c>
      <c r="W6">
        <f>IF(Projections!W$29&gt;=0,$B6+(1-$B6)*Projections!W$29,$B6+$B6*Projections!W$29)</f>
        <v>0.19946856918267566</v>
      </c>
      <c r="X6">
        <f>IF(Projections!X$29&gt;=0,$B6+(1-$B6)*Projections!X$29,$B6+$B6*Projections!X$29)</f>
        <v>0.19978811198058094</v>
      </c>
      <c r="Y6">
        <f>IF(Projections!Y$29&gt;=0,$B6+(1-$B6)*Projections!Y$29,$B6+$B6*Projections!Y$29)</f>
        <v>0.20010765477848622</v>
      </c>
      <c r="Z6">
        <f>IF(Projections!Z$29&gt;=0,$B6+(1-$B6)*Projections!Z$29,$B6+$B6*Projections!Z$29)</f>
        <v>0.2004271975763916</v>
      </c>
      <c r="AA6">
        <f>IF(Projections!AA$29&gt;=0,$B6+(1-$B6)*Projections!AA$29,$B6+$B6*Projections!AA$29)</f>
        <v>0.20074674037429688</v>
      </c>
      <c r="AB6">
        <f>IF(Projections!AB$29&gt;=0,$B6+(1-$B6)*Projections!AB$29,$B6+$B6*Projections!AB$29)</f>
        <v>0.20109167864222993</v>
      </c>
      <c r="AC6">
        <f>IF(Projections!AC$29&gt;=0,$B6+(1-$B6)*Projections!AC$29,$B6+$B6*Projections!AC$29)</f>
        <v>0.20143661691016296</v>
      </c>
      <c r="AD6">
        <f>IF(Projections!AD$29&gt;=0,$B6+(1-$B6)*Projections!AD$29,$B6+$B6*Projections!AD$29)</f>
        <v>0.20178155517809598</v>
      </c>
      <c r="AE6">
        <f>IF(Projections!AE$29&gt;=0,$B6+(1-$B6)*Projections!AE$29,$B6+$B6*Projections!AE$29)</f>
        <v>0.20212649344602904</v>
      </c>
      <c r="AF6">
        <f>IF(Projections!AF$29&gt;=0,$B6+(1-$B6)*Projections!AF$29,$B6+$B6*Projections!AF$29)</f>
        <v>0.20247143171396206</v>
      </c>
    </row>
    <row r="7" spans="1:32" x14ac:dyDescent="0.35">
      <c r="A7" s="1" t="s">
        <v>5162</v>
      </c>
      <c r="B7" s="6">
        <f t="shared" ref="B7" si="1">B3</f>
        <v>0.1790751424721469</v>
      </c>
      <c r="C7">
        <f>IF(Projections!C$29&gt;=0,$B7+(1-$B7)*Projections!C$29,$B7+$B7*Projections!C$29)</f>
        <v>0.17920405260698338</v>
      </c>
      <c r="D7">
        <f>IF(Projections!D$29&gt;=0,$B7+(1-$B7)*Projections!D$29,$B7+$B7*Projections!D$29)</f>
        <v>0.17933296274181992</v>
      </c>
      <c r="E7">
        <f>IF(Projections!E$29&gt;=0,$B7+(1-$B7)*Projections!E$29,$B7+$B7*Projections!E$29)</f>
        <v>0.17946187287665649</v>
      </c>
      <c r="F7">
        <f>IF(Projections!F$29&gt;=0,$B7+(1-$B7)*Projections!F$29,$B7+$B7*Projections!F$29)</f>
        <v>0.17959078301149303</v>
      </c>
      <c r="G7">
        <f>IF(Projections!G$29&gt;=0,$B7+(1-$B7)*Projections!G$29,$B7+$B7*Projections!G$29)</f>
        <v>0.17971969314632957</v>
      </c>
      <c r="H7">
        <f>IF(Projections!H$29&gt;=0,$B7+(1-$B7)*Projections!H$29,$B7+$B7*Projections!H$29)</f>
        <v>0.17994458336262653</v>
      </c>
      <c r="I7">
        <f>IF(Projections!I$29&gt;=0,$B7+(1-$B7)*Projections!I$29,$B7+$B7*Projections!I$29)</f>
        <v>0.18016947357892346</v>
      </c>
      <c r="J7">
        <f>IF(Projections!J$29&gt;=0,$B7+(1-$B7)*Projections!J$29,$B7+$B7*Projections!J$29)</f>
        <v>0.18039436379522036</v>
      </c>
      <c r="K7">
        <f>IF(Projections!K$29&gt;=0,$B7+(1-$B7)*Projections!K$29,$B7+$B7*Projections!K$29)</f>
        <v>0.18061925401151729</v>
      </c>
      <c r="L7">
        <f>IF(Projections!L$29&gt;=0,$B7+(1-$B7)*Projections!L$29,$B7+$B7*Projections!L$29)</f>
        <v>0.18084414422781422</v>
      </c>
      <c r="M7">
        <f>IF(Projections!M$29&gt;=0,$B7+(1-$B7)*Projections!M$29,$B7+$B7*Projections!M$29)</f>
        <v>0.18109352223635919</v>
      </c>
      <c r="N7">
        <f>IF(Projections!N$29&gt;=0,$B7+(1-$B7)*Projections!N$29,$B7+$B7*Projections!N$29)</f>
        <v>0.18134290024490407</v>
      </c>
      <c r="O7">
        <f>IF(Projections!O$29&gt;=0,$B7+(1-$B7)*Projections!O$29,$B7+$B7*Projections!O$29)</f>
        <v>0.18159227825344898</v>
      </c>
      <c r="P7">
        <f>IF(Projections!P$29&gt;=0,$B7+(1-$B7)*Projections!P$29,$B7+$B7*Projections!P$29)</f>
        <v>0.18184165626199389</v>
      </c>
      <c r="Q7">
        <f>IF(Projections!Q$29&gt;=0,$B7+(1-$B7)*Projections!Q$29,$B7+$B7*Projections!Q$29)</f>
        <v>0.1820910342705388</v>
      </c>
      <c r="R7">
        <f>IF(Projections!R$29&gt;=0,$B7+(1-$B7)*Projections!R$29,$B7+$B7*Projections!R$29)</f>
        <v>0.18237524415115172</v>
      </c>
      <c r="S7">
        <f>IF(Projections!S$29&gt;=0,$B7+(1-$B7)*Projections!S$29,$B7+$B7*Projections!S$29)</f>
        <v>0.18265945403176476</v>
      </c>
      <c r="T7">
        <f>IF(Projections!T$29&gt;=0,$B7+(1-$B7)*Projections!T$29,$B7+$B7*Projections!T$29)</f>
        <v>0.18294366391237776</v>
      </c>
      <c r="U7">
        <f>IF(Projections!U$29&gt;=0,$B7+(1-$B7)*Projections!U$29,$B7+$B7*Projections!U$29)</f>
        <v>0.1832278737929908</v>
      </c>
      <c r="V7">
        <f>IF(Projections!V$29&gt;=0,$B7+(1-$B7)*Projections!V$29,$B7+$B7*Projections!V$29)</f>
        <v>0.18351208367360383</v>
      </c>
      <c r="W7">
        <f>IF(Projections!W$29&gt;=0,$B7+(1-$B7)*Projections!W$29,$B7+$B7*Projections!W$29)</f>
        <v>0.18383786567529273</v>
      </c>
      <c r="X7">
        <f>IF(Projections!X$29&gt;=0,$B7+(1-$B7)*Projections!X$29,$B7+$B7*Projections!X$29)</f>
        <v>0.18416364767698154</v>
      </c>
      <c r="Y7">
        <f>IF(Projections!Y$29&gt;=0,$B7+(1-$B7)*Projections!Y$29,$B7+$B7*Projections!Y$29)</f>
        <v>0.18448942967867032</v>
      </c>
      <c r="Z7">
        <f>IF(Projections!Z$29&gt;=0,$B7+(1-$B7)*Projections!Z$29,$B7+$B7*Projections!Z$29)</f>
        <v>0.18481521168035922</v>
      </c>
      <c r="AA7">
        <f>IF(Projections!AA$29&gt;=0,$B7+(1-$B7)*Projections!AA$29,$B7+$B7*Projections!AA$29)</f>
        <v>0.18514099368204803</v>
      </c>
      <c r="AB7">
        <f>IF(Projections!AB$29&gt;=0,$B7+(1-$B7)*Projections!AB$29,$B7+$B7*Projections!AB$29)</f>
        <v>0.18549266701070055</v>
      </c>
      <c r="AC7">
        <f>IF(Projections!AC$29&gt;=0,$B7+(1-$B7)*Projections!AC$29,$B7+$B7*Projections!AC$29)</f>
        <v>0.18584434033935307</v>
      </c>
      <c r="AD7">
        <f>IF(Projections!AD$29&gt;=0,$B7+(1-$B7)*Projections!AD$29,$B7+$B7*Projections!AD$29)</f>
        <v>0.18619601366800559</v>
      </c>
      <c r="AE7">
        <f>IF(Projections!AE$29&gt;=0,$B7+(1-$B7)*Projections!AE$29,$B7+$B7*Projections!AE$29)</f>
        <v>0.18654768699665811</v>
      </c>
      <c r="AF7">
        <f>IF(Projections!AF$29&gt;=0,$B7+(1-$B7)*Projections!AF$29,$B7+$B7*Projections!AF$29)</f>
        <v>0.18689936032531063</v>
      </c>
    </row>
    <row r="8" spans="1:32" x14ac:dyDescent="0.35">
      <c r="A8" s="1" t="s">
        <v>5163</v>
      </c>
      <c r="B8" s="46">
        <f>SUMPRODUCT('First Year Calculations'!G:G,'First Year Calculations'!$X:$X)</f>
        <v>0.15237533414661134</v>
      </c>
      <c r="C8">
        <f>IF(Projections!C$29&gt;=0,$B8+(1-$B8)*Projections!C$29,$B8+$B8*Projections!C$29)</f>
        <v>0.15250843696225141</v>
      </c>
      <c r="D8">
        <f>IF(Projections!D$29&gt;=0,$B8+(1-$B8)*Projections!D$29,$B8+$B8*Projections!D$29)</f>
        <v>0.15264153977789158</v>
      </c>
      <c r="E8">
        <f>IF(Projections!E$29&gt;=0,$B8+(1-$B8)*Projections!E$29,$B8+$B8*Projections!E$29)</f>
        <v>0.15277464259353171</v>
      </c>
      <c r="F8">
        <f>IF(Projections!F$29&gt;=0,$B8+(1-$B8)*Projections!F$29,$B8+$B8*Projections!F$29)</f>
        <v>0.15290774540917187</v>
      </c>
      <c r="G8">
        <f>IF(Projections!G$29&gt;=0,$B8+(1-$B8)*Projections!G$29,$B8+$B8*Projections!G$29)</f>
        <v>0.15304084822481201</v>
      </c>
      <c r="H8">
        <f>IF(Projections!H$29&gt;=0,$B8+(1-$B8)*Projections!H$29,$B8+$B8*Projections!H$29)</f>
        <v>0.1532730527837243</v>
      </c>
      <c r="I8">
        <f>IF(Projections!I$29&gt;=0,$B8+(1-$B8)*Projections!I$29,$B8+$B8*Projections!I$29)</f>
        <v>0.15350525734263659</v>
      </c>
      <c r="J8">
        <f>IF(Projections!J$29&gt;=0,$B8+(1-$B8)*Projections!J$29,$B8+$B8*Projections!J$29)</f>
        <v>0.15373746190154886</v>
      </c>
      <c r="K8">
        <f>IF(Projections!K$29&gt;=0,$B8+(1-$B8)*Projections!K$29,$B8+$B8*Projections!K$29)</f>
        <v>0.15396966646046115</v>
      </c>
      <c r="L8">
        <f>IF(Projections!L$29&gt;=0,$B8+(1-$B8)*Projections!L$29,$B8+$B8*Projections!L$29)</f>
        <v>0.15420187101937341</v>
      </c>
      <c r="M8">
        <f>IF(Projections!M$29&gt;=0,$B8+(1-$B8)*Projections!M$29,$B8+$B8*Projections!M$29)</f>
        <v>0.15445935981292835</v>
      </c>
      <c r="N8">
        <f>IF(Projections!N$29&gt;=0,$B8+(1-$B8)*Projections!N$29,$B8+$B8*Projections!N$29)</f>
        <v>0.15471684860648321</v>
      </c>
      <c r="O8">
        <f>IF(Projections!O$29&gt;=0,$B8+(1-$B8)*Projections!O$29,$B8+$B8*Projections!O$29)</f>
        <v>0.1549743374000381</v>
      </c>
      <c r="P8">
        <f>IF(Projections!P$29&gt;=0,$B8+(1-$B8)*Projections!P$29,$B8+$B8*Projections!P$29)</f>
        <v>0.15523182619359296</v>
      </c>
      <c r="Q8">
        <f>IF(Projections!Q$29&gt;=0,$B8+(1-$B8)*Projections!Q$29,$B8+$B8*Projections!Q$29)</f>
        <v>0.15548931498714785</v>
      </c>
      <c r="R8">
        <f>IF(Projections!R$29&gt;=0,$B8+(1-$B8)*Projections!R$29,$B8+$B8*Projections!R$29)</f>
        <v>0.15578276852662554</v>
      </c>
      <c r="S8">
        <f>IF(Projections!S$29&gt;=0,$B8+(1-$B8)*Projections!S$29,$B8+$B8*Projections!S$29)</f>
        <v>0.15607622206610333</v>
      </c>
      <c r="T8">
        <f>IF(Projections!T$29&gt;=0,$B8+(1-$B8)*Projections!T$29,$B8+$B8*Projections!T$29)</f>
        <v>0.15636967560558113</v>
      </c>
      <c r="U8">
        <f>IF(Projections!U$29&gt;=0,$B8+(1-$B8)*Projections!U$29,$B8+$B8*Projections!U$29)</f>
        <v>0.15666312914505892</v>
      </c>
      <c r="V8">
        <f>IF(Projections!V$29&gt;=0,$B8+(1-$B8)*Projections!V$29,$B8+$B8*Projections!V$29)</f>
        <v>0.15695658268453672</v>
      </c>
      <c r="W8">
        <f>IF(Projections!W$29&gt;=0,$B8+(1-$B8)*Projections!W$29,$B8+$B8*Projections!W$29)</f>
        <v>0.15729296043920013</v>
      </c>
      <c r="X8">
        <f>IF(Projections!X$29&gt;=0,$B8+(1-$B8)*Projections!X$29,$B8+$B8*Projections!X$29)</f>
        <v>0.15762933819386343</v>
      </c>
      <c r="Y8">
        <f>IF(Projections!Y$29&gt;=0,$B8+(1-$B8)*Projections!Y$29,$B8+$B8*Projections!Y$29)</f>
        <v>0.15796571594852674</v>
      </c>
      <c r="Z8">
        <f>IF(Projections!Z$29&gt;=0,$B8+(1-$B8)*Projections!Z$29,$B8+$B8*Projections!Z$29)</f>
        <v>0.15830209370319015</v>
      </c>
      <c r="AA8">
        <f>IF(Projections!AA$29&gt;=0,$B8+(1-$B8)*Projections!AA$29,$B8+$B8*Projections!AA$29)</f>
        <v>0.15863847145785345</v>
      </c>
      <c r="AB8">
        <f>IF(Projections!AB$29&gt;=0,$B8+(1-$B8)*Projections!AB$29,$B8+$B8*Projections!AB$29)</f>
        <v>0.15900158263052072</v>
      </c>
      <c r="AC8">
        <f>IF(Projections!AC$29&gt;=0,$B8+(1-$B8)*Projections!AC$29,$B8+$B8*Projections!AC$29)</f>
        <v>0.15936469380318796</v>
      </c>
      <c r="AD8">
        <f>IF(Projections!AD$29&gt;=0,$B8+(1-$B8)*Projections!AD$29,$B8+$B8*Projections!AD$29)</f>
        <v>0.15972780497585523</v>
      </c>
      <c r="AE8">
        <f>IF(Projections!AE$29&gt;=0,$B8+(1-$B8)*Projections!AE$29,$B8+$B8*Projections!AE$29)</f>
        <v>0.1600909161485225</v>
      </c>
      <c r="AF8">
        <f>IF(Projections!AF$29&gt;=0,$B8+(1-$B8)*Projections!AF$29,$B8+$B8*Projections!AF$29)</f>
        <v>0.16045402732118974</v>
      </c>
    </row>
    <row r="9" spans="1:32" x14ac:dyDescent="0.35">
      <c r="A9" s="1" t="s">
        <v>5148</v>
      </c>
      <c r="B9" s="6">
        <f t="shared" ref="B9" si="2">B6</f>
        <v>0.1947970591235183</v>
      </c>
      <c r="C9">
        <f>IF(Projections!C$29&gt;=0,$B9+(1-$B9)*Projections!C$29,$B9+$B9*Projections!C$29)</f>
        <v>0.19492350043995219</v>
      </c>
      <c r="D9">
        <f>IF(Projections!D$29&gt;=0,$B9+(1-$B9)*Projections!D$29,$B9+$B9*Projections!D$29)</f>
        <v>0.19504994175638615</v>
      </c>
      <c r="E9">
        <f>IF(Projections!E$29&gt;=0,$B9+(1-$B9)*Projections!E$29,$B9+$B9*Projections!E$29)</f>
        <v>0.19517638307282009</v>
      </c>
      <c r="F9">
        <f>IF(Projections!F$29&gt;=0,$B9+(1-$B9)*Projections!F$29,$B9+$B9*Projections!F$29)</f>
        <v>0.19530282438925403</v>
      </c>
      <c r="G9">
        <f>IF(Projections!G$29&gt;=0,$B9+(1-$B9)*Projections!G$29,$B9+$B9*Projections!G$29)</f>
        <v>0.19542926570568797</v>
      </c>
      <c r="H9">
        <f>IF(Projections!H$29&gt;=0,$B9+(1-$B9)*Projections!H$29,$B9+$B9*Projections!H$29)</f>
        <v>0.19564984894406373</v>
      </c>
      <c r="I9">
        <f>IF(Projections!I$29&gt;=0,$B9+(1-$B9)*Projections!I$29,$B9+$B9*Projections!I$29)</f>
        <v>0.19587043218243946</v>
      </c>
      <c r="J9">
        <f>IF(Projections!J$29&gt;=0,$B9+(1-$B9)*Projections!J$29,$B9+$B9*Projections!J$29)</f>
        <v>0.1960910154208152</v>
      </c>
      <c r="K9">
        <f>IF(Projections!K$29&gt;=0,$B9+(1-$B9)*Projections!K$29,$B9+$B9*Projections!K$29)</f>
        <v>0.19631159865919093</v>
      </c>
      <c r="L9">
        <f>IF(Projections!L$29&gt;=0,$B9+(1-$B9)*Projections!L$29,$B9+$B9*Projections!L$29)</f>
        <v>0.19653218189756666</v>
      </c>
      <c r="M9">
        <f>IF(Projections!M$29&gt;=0,$B9+(1-$B9)*Projections!M$29,$B9+$B9*Projections!M$29)</f>
        <v>0.19677678395100553</v>
      </c>
      <c r="N9">
        <f>IF(Projections!N$29&gt;=0,$B9+(1-$B9)*Projections!N$29,$B9+$B9*Projections!N$29)</f>
        <v>0.19702138600444435</v>
      </c>
      <c r="O9">
        <f>IF(Projections!O$29&gt;=0,$B9+(1-$B9)*Projections!O$29,$B9+$B9*Projections!O$29)</f>
        <v>0.19726598805788315</v>
      </c>
      <c r="P9">
        <f>IF(Projections!P$29&gt;=0,$B9+(1-$B9)*Projections!P$29,$B9+$B9*Projections!P$29)</f>
        <v>0.19751059011132197</v>
      </c>
      <c r="Q9">
        <f>IF(Projections!Q$29&gt;=0,$B9+(1-$B9)*Projections!Q$29,$B9+$B9*Projections!Q$29)</f>
        <v>0.19775519216476078</v>
      </c>
      <c r="R9">
        <f>IF(Projections!R$29&gt;=0,$B9+(1-$B9)*Projections!R$29,$B9+$B9*Projections!R$29)</f>
        <v>0.19803395900876258</v>
      </c>
      <c r="S9">
        <f>IF(Projections!S$29&gt;=0,$B9+(1-$B9)*Projections!S$29,$B9+$B9*Projections!S$29)</f>
        <v>0.19831272585276452</v>
      </c>
      <c r="T9">
        <f>IF(Projections!T$29&gt;=0,$B9+(1-$B9)*Projections!T$29,$B9+$B9*Projections!T$29)</f>
        <v>0.19859149269676643</v>
      </c>
      <c r="U9">
        <f>IF(Projections!U$29&gt;=0,$B9+(1-$B9)*Projections!U$29,$B9+$B9*Projections!U$29)</f>
        <v>0.19887025954076834</v>
      </c>
      <c r="V9">
        <f>IF(Projections!V$29&gt;=0,$B9+(1-$B9)*Projections!V$29,$B9+$B9*Projections!V$29)</f>
        <v>0.19914902638477028</v>
      </c>
      <c r="W9">
        <f>IF(Projections!W$29&gt;=0,$B9+(1-$B9)*Projections!W$29,$B9+$B9*Projections!W$29)</f>
        <v>0.19946856918267566</v>
      </c>
      <c r="X9">
        <f>IF(Projections!X$29&gt;=0,$B9+(1-$B9)*Projections!X$29,$B9+$B9*Projections!X$29)</f>
        <v>0.19978811198058094</v>
      </c>
      <c r="Y9">
        <f>IF(Projections!Y$29&gt;=0,$B9+(1-$B9)*Projections!Y$29,$B9+$B9*Projections!Y$29)</f>
        <v>0.20010765477848622</v>
      </c>
      <c r="Z9">
        <f>IF(Projections!Z$29&gt;=0,$B9+(1-$B9)*Projections!Z$29,$B9+$B9*Projections!Z$29)</f>
        <v>0.2004271975763916</v>
      </c>
      <c r="AA9">
        <f>IF(Projections!AA$29&gt;=0,$B9+(1-$B9)*Projections!AA$29,$B9+$B9*Projections!AA$29)</f>
        <v>0.20074674037429688</v>
      </c>
      <c r="AB9">
        <f>IF(Projections!AB$29&gt;=0,$B9+(1-$B9)*Projections!AB$29,$B9+$B9*Projections!AB$29)</f>
        <v>0.20109167864222993</v>
      </c>
      <c r="AC9">
        <f>IF(Projections!AC$29&gt;=0,$B9+(1-$B9)*Projections!AC$29,$B9+$B9*Projections!AC$29)</f>
        <v>0.20143661691016296</v>
      </c>
      <c r="AD9">
        <f>IF(Projections!AD$29&gt;=0,$B9+(1-$B9)*Projections!AD$29,$B9+$B9*Projections!AD$29)</f>
        <v>0.20178155517809598</v>
      </c>
      <c r="AE9">
        <f>IF(Projections!AE$29&gt;=0,$B9+(1-$B9)*Projections!AE$29,$B9+$B9*Projections!AE$29)</f>
        <v>0.20212649344602904</v>
      </c>
      <c r="AF9">
        <f>IF(Projections!AF$29&gt;=0,$B9+(1-$B9)*Projections!AF$29,$B9+$B9*Projections!AF$29)</f>
        <v>0.20247143171396206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5EEC76-5348-4D8D-961D-DE40E4EFD548}">
  <sheetPr>
    <tabColor theme="4" tint="-0.249977111117893"/>
  </sheetPr>
  <dimension ref="A1:AF9"/>
  <sheetViews>
    <sheetView workbookViewId="0"/>
  </sheetViews>
  <sheetFormatPr defaultRowHeight="14.5" x14ac:dyDescent="0.35"/>
  <cols>
    <col min="1" max="1" width="34.7265625" customWidth="1"/>
    <col min="2" max="2" width="13.1796875" customWidth="1"/>
  </cols>
  <sheetData>
    <row r="1" spans="1:32" x14ac:dyDescent="0.35">
      <c r="B1" s="43">
        <v>2020</v>
      </c>
      <c r="C1">
        <v>2021</v>
      </c>
      <c r="D1" s="43">
        <v>2022</v>
      </c>
      <c r="E1">
        <v>2023</v>
      </c>
      <c r="F1" s="43">
        <v>2024</v>
      </c>
      <c r="G1">
        <v>2025</v>
      </c>
      <c r="H1" s="43">
        <v>2026</v>
      </c>
      <c r="I1">
        <v>2027</v>
      </c>
      <c r="J1" s="43">
        <v>2028</v>
      </c>
      <c r="K1">
        <v>2029</v>
      </c>
      <c r="L1" s="43">
        <v>2030</v>
      </c>
      <c r="M1">
        <v>2031</v>
      </c>
      <c r="N1" s="43">
        <v>2032</v>
      </c>
      <c r="O1">
        <v>2033</v>
      </c>
      <c r="P1" s="43">
        <v>2034</v>
      </c>
      <c r="Q1">
        <v>2035</v>
      </c>
      <c r="R1" s="43">
        <v>2036</v>
      </c>
      <c r="S1">
        <v>2037</v>
      </c>
      <c r="T1" s="43">
        <v>2038</v>
      </c>
      <c r="U1">
        <v>2039</v>
      </c>
      <c r="V1" s="43">
        <v>2040</v>
      </c>
      <c r="W1">
        <v>2041</v>
      </c>
      <c r="X1" s="43">
        <v>2042</v>
      </c>
      <c r="Y1">
        <v>2043</v>
      </c>
      <c r="Z1" s="43">
        <v>2044</v>
      </c>
      <c r="AA1">
        <v>2045</v>
      </c>
      <c r="AB1" s="43">
        <v>2046</v>
      </c>
      <c r="AC1">
        <v>2047</v>
      </c>
      <c r="AD1" s="43">
        <v>2048</v>
      </c>
      <c r="AE1">
        <v>2049</v>
      </c>
      <c r="AF1" s="43">
        <v>2050</v>
      </c>
    </row>
    <row r="2" spans="1:32" x14ac:dyDescent="0.35">
      <c r="A2" s="1" t="s">
        <v>5157</v>
      </c>
      <c r="B2" s="46">
        <f>SUMPRODUCT('First Year Calculations'!H:H,'First Year Calculations'!$Q:$Q)</f>
        <v>5.9539682738289627E-2</v>
      </c>
      <c r="C2">
        <f>IF(Projections!C$30&gt;=0,$B2+(1-$B2)*Projections!C$30,$B2+$B2*Projections!C$30)</f>
        <v>6.0727270227553538E-2</v>
      </c>
      <c r="D2">
        <f>IF(Projections!D$30&gt;=0,$B2+(1-$B2)*Projections!D$30,$B2+$B2*Projections!D$30)</f>
        <v>6.1914857716816998E-2</v>
      </c>
      <c r="E2">
        <f>IF(Projections!E$30&gt;=0,$B2+(1-$B2)*Projections!E$30,$B2+$B2*Projections!E$30)</f>
        <v>6.3102445206080465E-2</v>
      </c>
      <c r="F2">
        <f>IF(Projections!F$30&gt;=0,$B2+(1-$B2)*Projections!F$30,$B2+$B2*Projections!F$30)</f>
        <v>6.4290032695343932E-2</v>
      </c>
      <c r="G2">
        <f>IF(Projections!G$30&gt;=0,$B2+(1-$B2)*Projections!G$30,$B2+$B2*Projections!G$30)</f>
        <v>6.5477620184607843E-2</v>
      </c>
      <c r="H2">
        <f>IF(Projections!H$30&gt;=0,$B2+(1-$B2)*Projections!H$30,$B2+$B2*Projections!H$30)</f>
        <v>6.6332012245060509E-2</v>
      </c>
      <c r="I2">
        <f>IF(Projections!I$30&gt;=0,$B2+(1-$B2)*Projections!I$30,$B2+$B2*Projections!I$30)</f>
        <v>6.7186404305513397E-2</v>
      </c>
      <c r="J2">
        <f>IF(Projections!J$30&gt;=0,$B2+(1-$B2)*Projections!J$30,$B2+$B2*Projections!J$30)</f>
        <v>6.8040796365966064E-2</v>
      </c>
      <c r="K2">
        <f>IF(Projections!K$30&gt;=0,$B2+(1-$B2)*Projections!K$30,$B2+$B2*Projections!K$30)</f>
        <v>6.8895188426418952E-2</v>
      </c>
      <c r="L2">
        <f>IF(Projections!L$30&gt;=0,$B2+(1-$B2)*Projections!L$30,$B2+$B2*Projections!L$30)</f>
        <v>6.974958048687184E-2</v>
      </c>
      <c r="M2">
        <f>IF(Projections!M$30&gt;=0,$B2+(1-$B2)*Projections!M$30,$B2+$B2*Projections!M$30)</f>
        <v>7.0581577401927734E-2</v>
      </c>
      <c r="N2">
        <f>IF(Projections!N$30&gt;=0,$B2+(1-$B2)*Projections!N$30,$B2+$B2*Projections!N$30)</f>
        <v>7.1413574316983849E-2</v>
      </c>
      <c r="O2">
        <f>IF(Projections!O$30&gt;=0,$B2+(1-$B2)*Projections!O$30,$B2+$B2*Projections!O$30)</f>
        <v>7.2245571232039979E-2</v>
      </c>
      <c r="P2">
        <f>IF(Projections!P$30&gt;=0,$B2+(1-$B2)*Projections!P$30,$B2+$B2*Projections!P$30)</f>
        <v>7.3077568147096317E-2</v>
      </c>
      <c r="Q2">
        <f>IF(Projections!Q$30&gt;=0,$B2+(1-$B2)*Projections!Q$30,$B2+$B2*Projections!Q$30)</f>
        <v>7.3909565062152432E-2</v>
      </c>
      <c r="R2">
        <f>IF(Projections!R$30&gt;=0,$B2+(1-$B2)*Projections!R$30,$B2+$B2*Projections!R$30)</f>
        <v>7.4746242982319702E-2</v>
      </c>
      <c r="S2">
        <f>IF(Projections!S$30&gt;=0,$B2+(1-$B2)*Projections!S$30,$B2+$B2*Projections!S$30)</f>
        <v>7.5582920902487194E-2</v>
      </c>
      <c r="T2">
        <f>IF(Projections!T$30&gt;=0,$B2+(1-$B2)*Projections!T$30,$B2+$B2*Projections!T$30)</f>
        <v>7.6419598822654464E-2</v>
      </c>
      <c r="U2">
        <f>IF(Projections!U$30&gt;=0,$B2+(1-$B2)*Projections!U$30,$B2+$B2*Projections!U$30)</f>
        <v>7.7256276742821955E-2</v>
      </c>
      <c r="V2">
        <f>IF(Projections!V$30&gt;=0,$B2+(1-$B2)*Projections!V$30,$B2+$B2*Projections!V$30)</f>
        <v>7.8092954662989211E-2</v>
      </c>
      <c r="W2">
        <f>IF(Projections!W$30&gt;=0,$B2+(1-$B2)*Projections!W$30,$B2+$B2*Projections!W$30)</f>
        <v>7.8936460726711774E-2</v>
      </c>
      <c r="X2">
        <f>IF(Projections!X$30&gt;=0,$B2+(1-$B2)*Projections!X$30,$B2+$B2*Projections!X$30)</f>
        <v>7.9779966790434087E-2</v>
      </c>
      <c r="Y2">
        <f>IF(Projections!Y$30&gt;=0,$B2+(1-$B2)*Projections!Y$30,$B2+$B2*Projections!Y$30)</f>
        <v>8.0623472854156414E-2</v>
      </c>
      <c r="Z2">
        <f>IF(Projections!Z$30&gt;=0,$B2+(1-$B2)*Projections!Z$30,$B2+$B2*Projections!Z$30)</f>
        <v>8.1466978917878963E-2</v>
      </c>
      <c r="AA2">
        <f>IF(Projections!AA$30&gt;=0,$B2+(1-$B2)*Projections!AA$30,$B2+$B2*Projections!AA$30)</f>
        <v>8.231048498160129E-2</v>
      </c>
      <c r="AB2">
        <f>IF(Projections!AB$30&gt;=0,$B2+(1-$B2)*Projections!AB$30,$B2+$B2*Projections!AB$30)</f>
        <v>8.3151693204034274E-2</v>
      </c>
      <c r="AC2">
        <f>IF(Projections!AC$30&gt;=0,$B2+(1-$B2)*Projections!AC$30,$B2+$B2*Projections!AC$30)</f>
        <v>8.3992901426467481E-2</v>
      </c>
      <c r="AD2">
        <f>IF(Projections!AD$30&gt;=0,$B2+(1-$B2)*Projections!AD$30,$B2+$B2*Projections!AD$30)</f>
        <v>8.4834109648900452E-2</v>
      </c>
      <c r="AE2">
        <f>IF(Projections!AE$30&gt;=0,$B2+(1-$B2)*Projections!AE$30,$B2+$B2*Projections!AE$30)</f>
        <v>8.5675317871333437E-2</v>
      </c>
      <c r="AF2">
        <f>IF(Projections!AF$30&gt;=0,$B2+(1-$B2)*Projections!AF$30,$B2+$B2*Projections!AF$30)</f>
        <v>8.651652609376663E-2</v>
      </c>
    </row>
    <row r="3" spans="1:32" x14ac:dyDescent="0.35">
      <c r="A3" s="1" t="s">
        <v>5158</v>
      </c>
      <c r="B3" s="46">
        <f>SUMPRODUCT('First Year Calculations'!H:H,'First Year Calculations'!$N:$N)</f>
        <v>3.893996381831695E-2</v>
      </c>
      <c r="C3">
        <f>IF(Projections!C$30&gt;=0,$B3+(1-$B3)*Projections!C$30,$B3+$B3*Projections!C$30)</f>
        <v>4.0153564067526903E-2</v>
      </c>
      <c r="D3">
        <f>IF(Projections!D$30&gt;=0,$B3+(1-$B3)*Projections!D$30,$B3+$B3*Projections!D$30)</f>
        <v>4.1367164316736406E-2</v>
      </c>
      <c r="E3">
        <f>IF(Projections!E$30&gt;=0,$B3+(1-$B3)*Projections!E$30,$B3+$B3*Projections!E$30)</f>
        <v>4.2580764565945908E-2</v>
      </c>
      <c r="F3">
        <f>IF(Projections!F$30&gt;=0,$B3+(1-$B3)*Projections!F$30,$B3+$B3*Projections!F$30)</f>
        <v>4.3794364815155418E-2</v>
      </c>
      <c r="G3">
        <f>IF(Projections!G$30&gt;=0,$B3+(1-$B3)*Projections!G$30,$B3+$B3*Projections!G$30)</f>
        <v>4.5007965064365371E-2</v>
      </c>
      <c r="H3">
        <f>IF(Projections!H$30&gt;=0,$B3+(1-$B3)*Projections!H$30,$B3+$B3*Projections!H$30)</f>
        <v>4.5881071615977036E-2</v>
      </c>
      <c r="I3">
        <f>IF(Projections!I$30&gt;=0,$B3+(1-$B3)*Projections!I$30,$B3+$B3*Projections!I$30)</f>
        <v>4.6754178167588922E-2</v>
      </c>
      <c r="J3">
        <f>IF(Projections!J$30&gt;=0,$B3+(1-$B3)*Projections!J$30,$B3+$B3*Projections!J$30)</f>
        <v>4.7627284719200587E-2</v>
      </c>
      <c r="K3">
        <f>IF(Projections!K$30&gt;=0,$B3+(1-$B3)*Projections!K$30,$B3+$B3*Projections!K$30)</f>
        <v>4.8500391270812473E-2</v>
      </c>
      <c r="L3">
        <f>IF(Projections!L$30&gt;=0,$B3+(1-$B3)*Projections!L$30,$B3+$B3*Projections!L$30)</f>
        <v>4.9373497822424367E-2</v>
      </c>
      <c r="M3">
        <f>IF(Projections!M$30&gt;=0,$B3+(1-$B3)*Projections!M$30,$B3+$B3*Projections!M$30)</f>
        <v>5.0223718688324183E-2</v>
      </c>
      <c r="N3">
        <f>IF(Projections!N$30&gt;=0,$B3+(1-$B3)*Projections!N$30,$B3+$B3*Projections!N$30)</f>
        <v>5.1073939554224228E-2</v>
      </c>
      <c r="O3">
        <f>IF(Projections!O$30&gt;=0,$B3+(1-$B3)*Projections!O$30,$B3+$B3*Projections!O$30)</f>
        <v>5.1924160420124273E-2</v>
      </c>
      <c r="P3">
        <f>IF(Projections!P$30&gt;=0,$B3+(1-$B3)*Projections!P$30,$B3+$B3*Projections!P$30)</f>
        <v>5.2774381286024546E-2</v>
      </c>
      <c r="Q3">
        <f>IF(Projections!Q$30&gt;=0,$B3+(1-$B3)*Projections!Q$30,$B3+$B3*Projections!Q$30)</f>
        <v>5.3624602151924591E-2</v>
      </c>
      <c r="R3">
        <f>IF(Projections!R$30&gt;=0,$B3+(1-$B3)*Projections!R$30,$B3+$B3*Projections!R$30)</f>
        <v>5.4479606555055196E-2</v>
      </c>
      <c r="S3">
        <f>IF(Projections!S$30&gt;=0,$B3+(1-$B3)*Projections!S$30,$B3+$B3*Projections!S$30)</f>
        <v>5.533461095818603E-2</v>
      </c>
      <c r="T3">
        <f>IF(Projections!T$30&gt;=0,$B3+(1-$B3)*Projections!T$30,$B3+$B3*Projections!T$30)</f>
        <v>5.6189615361316642E-2</v>
      </c>
      <c r="U3">
        <f>IF(Projections!U$30&gt;=0,$B3+(1-$B3)*Projections!U$30,$B3+$B3*Projections!U$30)</f>
        <v>5.7044619764447468E-2</v>
      </c>
      <c r="V3">
        <f>IF(Projections!V$30&gt;=0,$B3+(1-$B3)*Projections!V$30,$B3+$B3*Projections!V$30)</f>
        <v>5.789962416757808E-2</v>
      </c>
      <c r="W3">
        <f>IF(Projections!W$30&gt;=0,$B3+(1-$B3)*Projections!W$30,$B3+$B3*Projections!W$30)</f>
        <v>5.876160627702106E-2</v>
      </c>
      <c r="X3">
        <f>IF(Projections!X$30&gt;=0,$B3+(1-$B3)*Projections!X$30,$B3+$B3*Projections!X$30)</f>
        <v>5.9623588386463811E-2</v>
      </c>
      <c r="Y3">
        <f>IF(Projections!Y$30&gt;=0,$B3+(1-$B3)*Projections!Y$30,$B3+$B3*Projections!Y$30)</f>
        <v>6.0485570495906554E-2</v>
      </c>
      <c r="Z3">
        <f>IF(Projections!Z$30&gt;=0,$B3+(1-$B3)*Projections!Z$30,$B3+$B3*Projections!Z$30)</f>
        <v>6.1347552605349534E-2</v>
      </c>
      <c r="AA3">
        <f>IF(Projections!AA$30&gt;=0,$B3+(1-$B3)*Projections!AA$30,$B3+$B3*Projections!AA$30)</f>
        <v>6.2209534714792292E-2</v>
      </c>
      <c r="AB3">
        <f>IF(Projections!AB$30&gt;=0,$B3+(1-$B3)*Projections!AB$30,$B3+$B3*Projections!AB$30)</f>
        <v>6.3069168651332747E-2</v>
      </c>
      <c r="AC3">
        <f>IF(Projections!AC$30&gt;=0,$B3+(1-$B3)*Projections!AC$30,$B3+$B3*Projections!AC$30)</f>
        <v>6.3928802587873423E-2</v>
      </c>
      <c r="AD3">
        <f>IF(Projections!AD$30&gt;=0,$B3+(1-$B3)*Projections!AD$30,$B3+$B3*Projections!AD$30)</f>
        <v>6.4788436524413878E-2</v>
      </c>
      <c r="AE3">
        <f>IF(Projections!AE$30&gt;=0,$B3+(1-$B3)*Projections!AE$30,$B3+$B3*Projections!AE$30)</f>
        <v>6.5648070460954333E-2</v>
      </c>
      <c r="AF3">
        <f>IF(Projections!AF$30&gt;=0,$B3+(1-$B3)*Projections!AF$30,$B3+$B3*Projections!AF$30)</f>
        <v>6.650770439749501E-2</v>
      </c>
    </row>
    <row r="4" spans="1:32" x14ac:dyDescent="0.35">
      <c r="A4" s="1" t="s">
        <v>5159</v>
      </c>
      <c r="B4" s="46">
        <f>SUMPRODUCT('First Year Calculations'!H:H,'First Year Calculations'!$W:$W)</f>
        <v>5.1402683809649574E-2</v>
      </c>
      <c r="C4">
        <f>IF(Projections!C$30&gt;=0,$B4+(1-$B4)*Projections!C$30,$B4+$B4*Projections!C$30)</f>
        <v>5.2600546477940643E-2</v>
      </c>
      <c r="D4">
        <f>IF(Projections!D$30&gt;=0,$B4+(1-$B4)*Projections!D$30,$B4+$B4*Projections!D$30)</f>
        <v>5.3798409146231269E-2</v>
      </c>
      <c r="E4">
        <f>IF(Projections!E$30&gt;=0,$B4+(1-$B4)*Projections!E$30,$B4+$B4*Projections!E$30)</f>
        <v>5.4996271814521894E-2</v>
      </c>
      <c r="F4">
        <f>IF(Projections!F$30&gt;=0,$B4+(1-$B4)*Projections!F$30,$B4+$B4*Projections!F$30)</f>
        <v>5.6194134482812519E-2</v>
      </c>
      <c r="G4">
        <f>IF(Projections!G$30&gt;=0,$B4+(1-$B4)*Projections!G$30,$B4+$B4*Projections!G$30)</f>
        <v>5.7391997151103588E-2</v>
      </c>
      <c r="H4">
        <f>IF(Projections!H$30&gt;=0,$B4+(1-$B4)*Projections!H$30,$B4+$B4*Projections!H$30)</f>
        <v>5.8253781535456517E-2</v>
      </c>
      <c r="I4">
        <f>IF(Projections!I$30&gt;=0,$B4+(1-$B4)*Projections!I$30,$B4+$B4*Projections!I$30)</f>
        <v>5.9115565919809675E-2</v>
      </c>
      <c r="J4">
        <f>IF(Projections!J$30&gt;=0,$B4+(1-$B4)*Projections!J$30,$B4+$B4*Projections!J$30)</f>
        <v>5.9977350304162604E-2</v>
      </c>
      <c r="K4">
        <f>IF(Projections!K$30&gt;=0,$B4+(1-$B4)*Projections!K$30,$B4+$B4*Projections!K$30)</f>
        <v>6.0839134688515754E-2</v>
      </c>
      <c r="L4">
        <f>IF(Projections!L$30&gt;=0,$B4+(1-$B4)*Projections!L$30,$B4+$B4*Projections!L$30)</f>
        <v>6.1700919072868905E-2</v>
      </c>
      <c r="M4">
        <f>IF(Projections!M$30&gt;=0,$B4+(1-$B4)*Projections!M$30,$B4+$B4*Projections!M$30)</f>
        <v>6.2540114545782247E-2</v>
      </c>
      <c r="N4">
        <f>IF(Projections!N$30&gt;=0,$B4+(1-$B4)*Projections!N$30,$B4+$B4*Projections!N$30)</f>
        <v>6.3379310018695817E-2</v>
      </c>
      <c r="O4">
        <f>IF(Projections!O$30&gt;=0,$B4+(1-$B4)*Projections!O$30,$B4+$B4*Projections!O$30)</f>
        <v>6.4218505491609387E-2</v>
      </c>
      <c r="P4">
        <f>IF(Projections!P$30&gt;=0,$B4+(1-$B4)*Projections!P$30,$B4+$B4*Projections!P$30)</f>
        <v>6.505770096452318E-2</v>
      </c>
      <c r="Q4">
        <f>IF(Projections!Q$30&gt;=0,$B4+(1-$B4)*Projections!Q$30,$B4+$B4*Projections!Q$30)</f>
        <v>6.589689643743675E-2</v>
      </c>
      <c r="R4">
        <f>IF(Projections!R$30&gt;=0,$B4+(1-$B4)*Projections!R$30,$B4+$B4*Projections!R$30)</f>
        <v>6.6740813416195921E-2</v>
      </c>
      <c r="S4">
        <f>IF(Projections!S$30&gt;=0,$B4+(1-$B4)*Projections!S$30,$B4+$B4*Projections!S$30)</f>
        <v>6.7584730394955314E-2</v>
      </c>
      <c r="T4">
        <f>IF(Projections!T$30&gt;=0,$B4+(1-$B4)*Projections!T$30,$B4+$B4*Projections!T$30)</f>
        <v>6.8428647373714485E-2</v>
      </c>
      <c r="U4">
        <f>IF(Projections!U$30&gt;=0,$B4+(1-$B4)*Projections!U$30,$B4+$B4*Projections!U$30)</f>
        <v>6.9272564352473878E-2</v>
      </c>
      <c r="V4">
        <f>IF(Projections!V$30&gt;=0,$B4+(1-$B4)*Projections!V$30,$B4+$B4*Projections!V$30)</f>
        <v>7.0116481331233049E-2</v>
      </c>
      <c r="W4">
        <f>IF(Projections!W$30&gt;=0,$B4+(1-$B4)*Projections!W$30,$B4+$B4*Projections!W$30)</f>
        <v>7.096728553163488E-2</v>
      </c>
      <c r="X4">
        <f>IF(Projections!X$30&gt;=0,$B4+(1-$B4)*Projections!X$30,$B4+$B4*Projections!X$30)</f>
        <v>7.1818089732036489E-2</v>
      </c>
      <c r="Y4">
        <f>IF(Projections!Y$30&gt;=0,$B4+(1-$B4)*Projections!Y$30,$B4+$B4*Projections!Y$30)</f>
        <v>7.2668893932438083E-2</v>
      </c>
      <c r="Z4">
        <f>IF(Projections!Z$30&gt;=0,$B4+(1-$B4)*Projections!Z$30,$B4+$B4*Projections!Z$30)</f>
        <v>7.35196981328399E-2</v>
      </c>
      <c r="AA4">
        <f>IF(Projections!AA$30&gt;=0,$B4+(1-$B4)*Projections!AA$30,$B4+$B4*Projections!AA$30)</f>
        <v>7.4370502333241509E-2</v>
      </c>
      <c r="AB4">
        <f>IF(Projections!AB$30&gt;=0,$B4+(1-$B4)*Projections!AB$30,$B4+$B4*Projections!AB$30)</f>
        <v>7.5218988811097995E-2</v>
      </c>
      <c r="AC4">
        <f>IF(Projections!AC$30&gt;=0,$B4+(1-$B4)*Projections!AC$30,$B4+$B4*Projections!AC$30)</f>
        <v>7.6067475288954703E-2</v>
      </c>
      <c r="AD4">
        <f>IF(Projections!AD$30&gt;=0,$B4+(1-$B4)*Projections!AD$30,$B4+$B4*Projections!AD$30)</f>
        <v>7.6915961766811175E-2</v>
      </c>
      <c r="AE4">
        <f>IF(Projections!AE$30&gt;=0,$B4+(1-$B4)*Projections!AE$30,$B4+$B4*Projections!AE$30)</f>
        <v>7.7764448244667661E-2</v>
      </c>
      <c r="AF4">
        <f>IF(Projections!AF$30&gt;=0,$B4+(1-$B4)*Projections!AF$30,$B4+$B4*Projections!AF$30)</f>
        <v>7.8612934722524369E-2</v>
      </c>
    </row>
    <row r="5" spans="1:32" x14ac:dyDescent="0.35">
      <c r="A5" s="1" t="s">
        <v>5160</v>
      </c>
      <c r="B5" s="46">
        <f t="shared" ref="B5" si="0">B4</f>
        <v>5.1402683809649574E-2</v>
      </c>
      <c r="C5">
        <f>IF(Projections!C$30&gt;=0,$B5+(1-$B5)*Projections!C$30,$B5+$B5*Projections!C$30)</f>
        <v>5.2600546477940643E-2</v>
      </c>
      <c r="D5">
        <f>IF(Projections!D$30&gt;=0,$B5+(1-$B5)*Projections!D$30,$B5+$B5*Projections!D$30)</f>
        <v>5.3798409146231269E-2</v>
      </c>
      <c r="E5">
        <f>IF(Projections!E$30&gt;=0,$B5+(1-$B5)*Projections!E$30,$B5+$B5*Projections!E$30)</f>
        <v>5.4996271814521894E-2</v>
      </c>
      <c r="F5">
        <f>IF(Projections!F$30&gt;=0,$B5+(1-$B5)*Projections!F$30,$B5+$B5*Projections!F$30)</f>
        <v>5.6194134482812519E-2</v>
      </c>
      <c r="G5">
        <f>IF(Projections!G$30&gt;=0,$B5+(1-$B5)*Projections!G$30,$B5+$B5*Projections!G$30)</f>
        <v>5.7391997151103588E-2</v>
      </c>
      <c r="H5">
        <f>IF(Projections!H$30&gt;=0,$B5+(1-$B5)*Projections!H$30,$B5+$B5*Projections!H$30)</f>
        <v>5.8253781535456517E-2</v>
      </c>
      <c r="I5">
        <f>IF(Projections!I$30&gt;=0,$B5+(1-$B5)*Projections!I$30,$B5+$B5*Projections!I$30)</f>
        <v>5.9115565919809675E-2</v>
      </c>
      <c r="J5">
        <f>IF(Projections!J$30&gt;=0,$B5+(1-$B5)*Projections!J$30,$B5+$B5*Projections!J$30)</f>
        <v>5.9977350304162604E-2</v>
      </c>
      <c r="K5">
        <f>IF(Projections!K$30&gt;=0,$B5+(1-$B5)*Projections!K$30,$B5+$B5*Projections!K$30)</f>
        <v>6.0839134688515754E-2</v>
      </c>
      <c r="L5">
        <f>IF(Projections!L$30&gt;=0,$B5+(1-$B5)*Projections!L$30,$B5+$B5*Projections!L$30)</f>
        <v>6.1700919072868905E-2</v>
      </c>
      <c r="M5">
        <f>IF(Projections!M$30&gt;=0,$B5+(1-$B5)*Projections!M$30,$B5+$B5*Projections!M$30)</f>
        <v>6.2540114545782247E-2</v>
      </c>
      <c r="N5">
        <f>IF(Projections!N$30&gt;=0,$B5+(1-$B5)*Projections!N$30,$B5+$B5*Projections!N$30)</f>
        <v>6.3379310018695817E-2</v>
      </c>
      <c r="O5">
        <f>IF(Projections!O$30&gt;=0,$B5+(1-$B5)*Projections!O$30,$B5+$B5*Projections!O$30)</f>
        <v>6.4218505491609387E-2</v>
      </c>
      <c r="P5">
        <f>IF(Projections!P$30&gt;=0,$B5+(1-$B5)*Projections!P$30,$B5+$B5*Projections!P$30)</f>
        <v>6.505770096452318E-2</v>
      </c>
      <c r="Q5">
        <f>IF(Projections!Q$30&gt;=0,$B5+(1-$B5)*Projections!Q$30,$B5+$B5*Projections!Q$30)</f>
        <v>6.589689643743675E-2</v>
      </c>
      <c r="R5">
        <f>IF(Projections!R$30&gt;=0,$B5+(1-$B5)*Projections!R$30,$B5+$B5*Projections!R$30)</f>
        <v>6.6740813416195921E-2</v>
      </c>
      <c r="S5">
        <f>IF(Projections!S$30&gt;=0,$B5+(1-$B5)*Projections!S$30,$B5+$B5*Projections!S$30)</f>
        <v>6.7584730394955314E-2</v>
      </c>
      <c r="T5">
        <f>IF(Projections!T$30&gt;=0,$B5+(1-$B5)*Projections!T$30,$B5+$B5*Projections!T$30)</f>
        <v>6.8428647373714485E-2</v>
      </c>
      <c r="U5">
        <f>IF(Projections!U$30&gt;=0,$B5+(1-$B5)*Projections!U$30,$B5+$B5*Projections!U$30)</f>
        <v>6.9272564352473878E-2</v>
      </c>
      <c r="V5">
        <f>IF(Projections!V$30&gt;=0,$B5+(1-$B5)*Projections!V$30,$B5+$B5*Projections!V$30)</f>
        <v>7.0116481331233049E-2</v>
      </c>
      <c r="W5">
        <f>IF(Projections!W$30&gt;=0,$B5+(1-$B5)*Projections!W$30,$B5+$B5*Projections!W$30)</f>
        <v>7.096728553163488E-2</v>
      </c>
      <c r="X5">
        <f>IF(Projections!X$30&gt;=0,$B5+(1-$B5)*Projections!X$30,$B5+$B5*Projections!X$30)</f>
        <v>7.1818089732036489E-2</v>
      </c>
      <c r="Y5">
        <f>IF(Projections!Y$30&gt;=0,$B5+(1-$B5)*Projections!Y$30,$B5+$B5*Projections!Y$30)</f>
        <v>7.2668893932438083E-2</v>
      </c>
      <c r="Z5">
        <f>IF(Projections!Z$30&gt;=0,$B5+(1-$B5)*Projections!Z$30,$B5+$B5*Projections!Z$30)</f>
        <v>7.35196981328399E-2</v>
      </c>
      <c r="AA5">
        <f>IF(Projections!AA$30&gt;=0,$B5+(1-$B5)*Projections!AA$30,$B5+$B5*Projections!AA$30)</f>
        <v>7.4370502333241509E-2</v>
      </c>
      <c r="AB5">
        <f>IF(Projections!AB$30&gt;=0,$B5+(1-$B5)*Projections!AB$30,$B5+$B5*Projections!AB$30)</f>
        <v>7.5218988811097995E-2</v>
      </c>
      <c r="AC5">
        <f>IF(Projections!AC$30&gt;=0,$B5+(1-$B5)*Projections!AC$30,$B5+$B5*Projections!AC$30)</f>
        <v>7.6067475288954703E-2</v>
      </c>
      <c r="AD5">
        <f>IF(Projections!AD$30&gt;=0,$B5+(1-$B5)*Projections!AD$30,$B5+$B5*Projections!AD$30)</f>
        <v>7.6915961766811175E-2</v>
      </c>
      <c r="AE5">
        <f>IF(Projections!AE$30&gt;=0,$B5+(1-$B5)*Projections!AE$30,$B5+$B5*Projections!AE$30)</f>
        <v>7.7764448244667661E-2</v>
      </c>
      <c r="AF5">
        <f>IF(Projections!AF$30&gt;=0,$B5+(1-$B5)*Projections!AF$30,$B5+$B5*Projections!AF$30)</f>
        <v>7.8612934722524369E-2</v>
      </c>
    </row>
    <row r="6" spans="1:32" x14ac:dyDescent="0.35">
      <c r="A6" s="1" t="s">
        <v>5161</v>
      </c>
      <c r="B6" s="46">
        <f>SUMPRODUCT('First Year Calculations'!H:H,'First Year Calculations'!$T:$T)</f>
        <v>4.0535882193147695E-2</v>
      </c>
      <c r="C6">
        <f>IF(Projections!C$30&gt;=0,$B6+(1-$B6)*Projections!C$30,$B6+$B6*Projections!C$30)</f>
        <v>4.1747467160414276E-2</v>
      </c>
      <c r="D6">
        <f>IF(Projections!D$30&gt;=0,$B6+(1-$B6)*Projections!D$30,$B6+$B6*Projections!D$30)</f>
        <v>4.2959052127680412E-2</v>
      </c>
      <c r="E6">
        <f>IF(Projections!E$30&gt;=0,$B6+(1-$B6)*Projections!E$30,$B6+$B6*Projections!E$30)</f>
        <v>4.4170637094946542E-2</v>
      </c>
      <c r="F6">
        <f>IF(Projections!F$30&gt;=0,$B6+(1-$B6)*Projections!F$30,$B6+$B6*Projections!F$30)</f>
        <v>4.5382222062212672E-2</v>
      </c>
      <c r="G6">
        <f>IF(Projections!G$30&gt;=0,$B6+(1-$B6)*Projections!G$30,$B6+$B6*Projections!G$30)</f>
        <v>4.659380702947926E-2</v>
      </c>
      <c r="H6">
        <f>IF(Projections!H$30&gt;=0,$B6+(1-$B6)*Projections!H$30,$B6+$B6*Projections!H$30)</f>
        <v>4.7465463716632461E-2</v>
      </c>
      <c r="I6">
        <f>IF(Projections!I$30&gt;=0,$B6+(1-$B6)*Projections!I$30,$B6+$B6*Projections!I$30)</f>
        <v>4.8337120403785898E-2</v>
      </c>
      <c r="J6">
        <f>IF(Projections!J$30&gt;=0,$B6+(1-$B6)*Projections!J$30,$B6+$B6*Projections!J$30)</f>
        <v>4.9208777090939106E-2</v>
      </c>
      <c r="K6">
        <f>IF(Projections!K$30&gt;=0,$B6+(1-$B6)*Projections!K$30,$B6+$B6*Projections!K$30)</f>
        <v>5.0080433778092542E-2</v>
      </c>
      <c r="L6">
        <f>IF(Projections!L$30&gt;=0,$B6+(1-$B6)*Projections!L$30,$B6+$B6*Projections!L$30)</f>
        <v>5.0952090465245972E-2</v>
      </c>
      <c r="M6">
        <f>IF(Projections!M$30&gt;=0,$B6+(1-$B6)*Projections!M$30,$B6+$B6*Projections!M$30)</f>
        <v>5.1800899470230269E-2</v>
      </c>
      <c r="N6">
        <f>IF(Projections!N$30&gt;=0,$B6+(1-$B6)*Projections!N$30,$B6+$B6*Projections!N$30)</f>
        <v>5.2649708475214788E-2</v>
      </c>
      <c r="O6">
        <f>IF(Projections!O$30&gt;=0,$B6+(1-$B6)*Projections!O$30,$B6+$B6*Projections!O$30)</f>
        <v>5.3498517480199313E-2</v>
      </c>
      <c r="P6">
        <f>IF(Projections!P$30&gt;=0,$B6+(1-$B6)*Projections!P$30,$B6+$B6*Projections!P$30)</f>
        <v>5.4347326485184061E-2</v>
      </c>
      <c r="Q6">
        <f>IF(Projections!Q$30&gt;=0,$B6+(1-$B6)*Projections!Q$30,$B6+$B6*Projections!Q$30)</f>
        <v>5.5196135490168587E-2</v>
      </c>
      <c r="R6">
        <f>IF(Projections!R$30&gt;=0,$B6+(1-$B6)*Projections!R$30,$B6+$B6*Projections!R$30)</f>
        <v>5.604972008893095E-2</v>
      </c>
      <c r="S6">
        <f>IF(Projections!S$30&gt;=0,$B6+(1-$B6)*Projections!S$30,$B6+$B6*Projections!S$30)</f>
        <v>5.6903304687693543E-2</v>
      </c>
      <c r="T6">
        <f>IF(Projections!T$30&gt;=0,$B6+(1-$B6)*Projections!T$30,$B6+$B6*Projections!T$30)</f>
        <v>5.7756889286455899E-2</v>
      </c>
      <c r="U6">
        <f>IF(Projections!U$30&gt;=0,$B6+(1-$B6)*Projections!U$30,$B6+$B6*Projections!U$30)</f>
        <v>5.8610473885218485E-2</v>
      </c>
      <c r="V6">
        <f>IF(Projections!V$30&gt;=0,$B6+(1-$B6)*Projections!V$30,$B6+$B6*Projections!V$30)</f>
        <v>5.9464058483980849E-2</v>
      </c>
      <c r="W6">
        <f>IF(Projections!W$30&gt;=0,$B6+(1-$B6)*Projections!W$30,$B6+$B6*Projections!W$30)</f>
        <v>6.0324609202006593E-2</v>
      </c>
      <c r="X6">
        <f>IF(Projections!X$30&gt;=0,$B6+(1-$B6)*Projections!X$30,$B6+$B6*Projections!X$30)</f>
        <v>6.1185159920032116E-2</v>
      </c>
      <c r="Y6">
        <f>IF(Projections!Y$30&gt;=0,$B6+(1-$B6)*Projections!Y$30,$B6+$B6*Projections!Y$30)</f>
        <v>6.2045710638057631E-2</v>
      </c>
      <c r="Z6">
        <f>IF(Projections!Z$30&gt;=0,$B6+(1-$B6)*Projections!Z$30,$B6+$B6*Projections!Z$30)</f>
        <v>6.2906261356083376E-2</v>
      </c>
      <c r="AA6">
        <f>IF(Projections!AA$30&gt;=0,$B6+(1-$B6)*Projections!AA$30,$B6+$B6*Projections!AA$30)</f>
        <v>6.3766812074108892E-2</v>
      </c>
      <c r="AB6">
        <f>IF(Projections!AB$30&gt;=0,$B6+(1-$B6)*Projections!AB$30,$B6+$B6*Projections!AB$30)</f>
        <v>6.4625018518564253E-2</v>
      </c>
      <c r="AC6">
        <f>IF(Projections!AC$30&gt;=0,$B6+(1-$B6)*Projections!AC$30,$B6+$B6*Projections!AC$30)</f>
        <v>6.5483224963019837E-2</v>
      </c>
      <c r="AD6">
        <f>IF(Projections!AD$30&gt;=0,$B6+(1-$B6)*Projections!AD$30,$B6+$B6*Projections!AD$30)</f>
        <v>6.6341431407475199E-2</v>
      </c>
      <c r="AE6">
        <f>IF(Projections!AE$30&gt;=0,$B6+(1-$B6)*Projections!AE$30,$B6+$B6*Projections!AE$30)</f>
        <v>6.7199637851930547E-2</v>
      </c>
      <c r="AF6">
        <f>IF(Projections!AF$30&gt;=0,$B6+(1-$B6)*Projections!AF$30,$B6+$B6*Projections!AF$30)</f>
        <v>6.805784429638613E-2</v>
      </c>
    </row>
    <row r="7" spans="1:32" x14ac:dyDescent="0.35">
      <c r="A7" s="1" t="s">
        <v>5162</v>
      </c>
      <c r="B7" s="6">
        <f t="shared" ref="B7" si="1">B3</f>
        <v>3.893996381831695E-2</v>
      </c>
      <c r="C7">
        <f>IF(Projections!C$30&gt;=0,$B7+(1-$B7)*Projections!C$30,$B7+$B7*Projections!C$30)</f>
        <v>4.0153564067526903E-2</v>
      </c>
      <c r="D7">
        <f>IF(Projections!D$30&gt;=0,$B7+(1-$B7)*Projections!D$30,$B7+$B7*Projections!D$30)</f>
        <v>4.1367164316736406E-2</v>
      </c>
      <c r="E7">
        <f>IF(Projections!E$30&gt;=0,$B7+(1-$B7)*Projections!E$30,$B7+$B7*Projections!E$30)</f>
        <v>4.2580764565945908E-2</v>
      </c>
      <c r="F7">
        <f>IF(Projections!F$30&gt;=0,$B7+(1-$B7)*Projections!F$30,$B7+$B7*Projections!F$30)</f>
        <v>4.3794364815155418E-2</v>
      </c>
      <c r="G7">
        <f>IF(Projections!G$30&gt;=0,$B7+(1-$B7)*Projections!G$30,$B7+$B7*Projections!G$30)</f>
        <v>4.5007965064365371E-2</v>
      </c>
      <c r="H7">
        <f>IF(Projections!H$30&gt;=0,$B7+(1-$B7)*Projections!H$30,$B7+$B7*Projections!H$30)</f>
        <v>4.5881071615977036E-2</v>
      </c>
      <c r="I7">
        <f>IF(Projections!I$30&gt;=0,$B7+(1-$B7)*Projections!I$30,$B7+$B7*Projections!I$30)</f>
        <v>4.6754178167588922E-2</v>
      </c>
      <c r="J7">
        <f>IF(Projections!J$30&gt;=0,$B7+(1-$B7)*Projections!J$30,$B7+$B7*Projections!J$30)</f>
        <v>4.7627284719200587E-2</v>
      </c>
      <c r="K7">
        <f>IF(Projections!K$30&gt;=0,$B7+(1-$B7)*Projections!K$30,$B7+$B7*Projections!K$30)</f>
        <v>4.8500391270812473E-2</v>
      </c>
      <c r="L7">
        <f>IF(Projections!L$30&gt;=0,$B7+(1-$B7)*Projections!L$30,$B7+$B7*Projections!L$30)</f>
        <v>4.9373497822424367E-2</v>
      </c>
      <c r="M7">
        <f>IF(Projections!M$30&gt;=0,$B7+(1-$B7)*Projections!M$30,$B7+$B7*Projections!M$30)</f>
        <v>5.0223718688324183E-2</v>
      </c>
      <c r="N7">
        <f>IF(Projections!N$30&gt;=0,$B7+(1-$B7)*Projections!N$30,$B7+$B7*Projections!N$30)</f>
        <v>5.1073939554224228E-2</v>
      </c>
      <c r="O7">
        <f>IF(Projections!O$30&gt;=0,$B7+(1-$B7)*Projections!O$30,$B7+$B7*Projections!O$30)</f>
        <v>5.1924160420124273E-2</v>
      </c>
      <c r="P7">
        <f>IF(Projections!P$30&gt;=0,$B7+(1-$B7)*Projections!P$30,$B7+$B7*Projections!P$30)</f>
        <v>5.2774381286024546E-2</v>
      </c>
      <c r="Q7">
        <f>IF(Projections!Q$30&gt;=0,$B7+(1-$B7)*Projections!Q$30,$B7+$B7*Projections!Q$30)</f>
        <v>5.3624602151924591E-2</v>
      </c>
      <c r="R7">
        <f>IF(Projections!R$30&gt;=0,$B7+(1-$B7)*Projections!R$30,$B7+$B7*Projections!R$30)</f>
        <v>5.4479606555055196E-2</v>
      </c>
      <c r="S7">
        <f>IF(Projections!S$30&gt;=0,$B7+(1-$B7)*Projections!S$30,$B7+$B7*Projections!S$30)</f>
        <v>5.533461095818603E-2</v>
      </c>
      <c r="T7">
        <f>IF(Projections!T$30&gt;=0,$B7+(1-$B7)*Projections!T$30,$B7+$B7*Projections!T$30)</f>
        <v>5.6189615361316642E-2</v>
      </c>
      <c r="U7">
        <f>IF(Projections!U$30&gt;=0,$B7+(1-$B7)*Projections!U$30,$B7+$B7*Projections!U$30)</f>
        <v>5.7044619764447468E-2</v>
      </c>
      <c r="V7">
        <f>IF(Projections!V$30&gt;=0,$B7+(1-$B7)*Projections!V$30,$B7+$B7*Projections!V$30)</f>
        <v>5.789962416757808E-2</v>
      </c>
      <c r="W7">
        <f>IF(Projections!W$30&gt;=0,$B7+(1-$B7)*Projections!W$30,$B7+$B7*Projections!W$30)</f>
        <v>5.876160627702106E-2</v>
      </c>
      <c r="X7">
        <f>IF(Projections!X$30&gt;=0,$B7+(1-$B7)*Projections!X$30,$B7+$B7*Projections!X$30)</f>
        <v>5.9623588386463811E-2</v>
      </c>
      <c r="Y7">
        <f>IF(Projections!Y$30&gt;=0,$B7+(1-$B7)*Projections!Y$30,$B7+$B7*Projections!Y$30)</f>
        <v>6.0485570495906554E-2</v>
      </c>
      <c r="Z7">
        <f>IF(Projections!Z$30&gt;=0,$B7+(1-$B7)*Projections!Z$30,$B7+$B7*Projections!Z$30)</f>
        <v>6.1347552605349534E-2</v>
      </c>
      <c r="AA7">
        <f>IF(Projections!AA$30&gt;=0,$B7+(1-$B7)*Projections!AA$30,$B7+$B7*Projections!AA$30)</f>
        <v>6.2209534714792292E-2</v>
      </c>
      <c r="AB7">
        <f>IF(Projections!AB$30&gt;=0,$B7+(1-$B7)*Projections!AB$30,$B7+$B7*Projections!AB$30)</f>
        <v>6.3069168651332747E-2</v>
      </c>
      <c r="AC7">
        <f>IF(Projections!AC$30&gt;=0,$B7+(1-$B7)*Projections!AC$30,$B7+$B7*Projections!AC$30)</f>
        <v>6.3928802587873423E-2</v>
      </c>
      <c r="AD7">
        <f>IF(Projections!AD$30&gt;=0,$B7+(1-$B7)*Projections!AD$30,$B7+$B7*Projections!AD$30)</f>
        <v>6.4788436524413878E-2</v>
      </c>
      <c r="AE7">
        <f>IF(Projections!AE$30&gt;=0,$B7+(1-$B7)*Projections!AE$30,$B7+$B7*Projections!AE$30)</f>
        <v>6.5648070460954333E-2</v>
      </c>
      <c r="AF7">
        <f>IF(Projections!AF$30&gt;=0,$B7+(1-$B7)*Projections!AF$30,$B7+$B7*Projections!AF$30)</f>
        <v>6.650770439749501E-2</v>
      </c>
    </row>
    <row r="8" spans="1:32" x14ac:dyDescent="0.35">
      <c r="A8" s="1" t="s">
        <v>5163</v>
      </c>
      <c r="B8" s="46">
        <f>SUMPRODUCT('First Year Calculations'!H:H,'First Year Calculations'!$X:$X)</f>
        <v>4.2739783855546734E-2</v>
      </c>
      <c r="C8">
        <f>IF(Projections!C$30&gt;=0,$B8+(1-$B8)*Projections!C$30,$B8+$B8*Projections!C$30)</f>
        <v>4.3948585796253034E-2</v>
      </c>
      <c r="D8">
        <f>IF(Projections!D$30&gt;=0,$B8+(1-$B8)*Projections!D$30,$B8+$B8*Projections!D$30)</f>
        <v>4.5157387736958883E-2</v>
      </c>
      <c r="E8">
        <f>IF(Projections!E$30&gt;=0,$B8+(1-$B8)*Projections!E$30,$B8+$B8*Projections!E$30)</f>
        <v>4.6366189677664732E-2</v>
      </c>
      <c r="F8">
        <f>IF(Projections!F$30&gt;=0,$B8+(1-$B8)*Projections!F$30,$B8+$B8*Projections!F$30)</f>
        <v>4.7574991618370574E-2</v>
      </c>
      <c r="G8">
        <f>IF(Projections!G$30&gt;=0,$B8+(1-$B8)*Projections!G$30,$B8+$B8*Projections!G$30)</f>
        <v>4.8783793559076874E-2</v>
      </c>
      <c r="H8">
        <f>IF(Projections!H$30&gt;=0,$B8+(1-$B8)*Projections!H$30,$B8+$B8*Projections!H$30)</f>
        <v>4.9653448039387531E-2</v>
      </c>
      <c r="I8">
        <f>IF(Projections!I$30&gt;=0,$B8+(1-$B8)*Projections!I$30,$B8+$B8*Projections!I$30)</f>
        <v>5.052310251969841E-2</v>
      </c>
      <c r="J8">
        <f>IF(Projections!J$30&gt;=0,$B8+(1-$B8)*Projections!J$30,$B8+$B8*Projections!J$30)</f>
        <v>5.1392757000009059E-2</v>
      </c>
      <c r="K8">
        <f>IF(Projections!K$30&gt;=0,$B8+(1-$B8)*Projections!K$30,$B8+$B8*Projections!K$30)</f>
        <v>5.2262411480319938E-2</v>
      </c>
      <c r="L8">
        <f>IF(Projections!L$30&gt;=0,$B8+(1-$B8)*Projections!L$30,$B8+$B8*Projections!L$30)</f>
        <v>5.3132065960630817E-2</v>
      </c>
      <c r="M8">
        <f>IF(Projections!M$30&gt;=0,$B8+(1-$B8)*Projections!M$30,$B8+$B8*Projections!M$30)</f>
        <v>5.3978925240198164E-2</v>
      </c>
      <c r="N8">
        <f>IF(Projections!N$30&gt;=0,$B8+(1-$B8)*Projections!N$30,$B8+$B8*Projections!N$30)</f>
        <v>5.4825784519765726E-2</v>
      </c>
      <c r="O8">
        <f>IF(Projections!O$30&gt;=0,$B8+(1-$B8)*Projections!O$30,$B8+$B8*Projections!O$30)</f>
        <v>5.5672643799333295E-2</v>
      </c>
      <c r="P8">
        <f>IF(Projections!P$30&gt;=0,$B8+(1-$B8)*Projections!P$30,$B8+$B8*Projections!P$30)</f>
        <v>5.6519503078901093E-2</v>
      </c>
      <c r="Q8">
        <f>IF(Projections!Q$30&gt;=0,$B8+(1-$B8)*Projections!Q$30,$B8+$B8*Projections!Q$30)</f>
        <v>5.7366362358468655E-2</v>
      </c>
      <c r="R8">
        <f>IF(Projections!R$30&gt;=0,$B8+(1-$B8)*Projections!R$30,$B8+$B8*Projections!R$30)</f>
        <v>5.8217986262212522E-2</v>
      </c>
      <c r="S8">
        <f>IF(Projections!S$30&gt;=0,$B8+(1-$B8)*Projections!S$30,$B8+$B8*Projections!S$30)</f>
        <v>5.9069610165956618E-2</v>
      </c>
      <c r="T8">
        <f>IF(Projections!T$30&gt;=0,$B8+(1-$B8)*Projections!T$30,$B8+$B8*Projections!T$30)</f>
        <v>5.9921234069700478E-2</v>
      </c>
      <c r="U8">
        <f>IF(Projections!U$30&gt;=0,$B8+(1-$B8)*Projections!U$30,$B8+$B8*Projections!U$30)</f>
        <v>6.0772857973444568E-2</v>
      </c>
      <c r="V8">
        <f>IF(Projections!V$30&gt;=0,$B8+(1-$B8)*Projections!V$30,$B8+$B8*Projections!V$30)</f>
        <v>6.1624481877188428E-2</v>
      </c>
      <c r="W8">
        <f>IF(Projections!W$30&gt;=0,$B8+(1-$B8)*Projections!W$30,$B8+$B8*Projections!W$30)</f>
        <v>6.2483055898928372E-2</v>
      </c>
      <c r="X8">
        <f>IF(Projections!X$30&gt;=0,$B8+(1-$B8)*Projections!X$30,$B8+$B8*Projections!X$30)</f>
        <v>6.334162992066808E-2</v>
      </c>
      <c r="Y8">
        <f>IF(Projections!Y$30&gt;=0,$B8+(1-$B8)*Projections!Y$30,$B8+$B8*Projections!Y$30)</f>
        <v>6.4200203942407788E-2</v>
      </c>
      <c r="Z8">
        <f>IF(Projections!Z$30&gt;=0,$B8+(1-$B8)*Projections!Z$30,$B8+$B8*Projections!Z$30)</f>
        <v>6.5058777964147718E-2</v>
      </c>
      <c r="AA8">
        <f>IF(Projections!AA$30&gt;=0,$B8+(1-$B8)*Projections!AA$30,$B8+$B8*Projections!AA$30)</f>
        <v>6.591735198588744E-2</v>
      </c>
      <c r="AB8">
        <f>IF(Projections!AB$30&gt;=0,$B8+(1-$B8)*Projections!AB$30,$B8+$B8*Projections!AB$30)</f>
        <v>6.677358711888412E-2</v>
      </c>
      <c r="AC8">
        <f>IF(Projections!AC$30&gt;=0,$B8+(1-$B8)*Projections!AC$30,$B8+$B8*Projections!AC$30)</f>
        <v>6.7629822251881036E-2</v>
      </c>
      <c r="AD8">
        <f>IF(Projections!AD$30&gt;=0,$B8+(1-$B8)*Projections!AD$30,$B8+$B8*Projections!AD$30)</f>
        <v>6.8486057384877716E-2</v>
      </c>
      <c r="AE8">
        <f>IF(Projections!AE$30&gt;=0,$B8+(1-$B8)*Projections!AE$30,$B8+$B8*Projections!AE$30)</f>
        <v>6.934229251787441E-2</v>
      </c>
      <c r="AF8">
        <f>IF(Projections!AF$30&gt;=0,$B8+(1-$B8)*Projections!AF$30,$B8+$B8*Projections!AF$30)</f>
        <v>7.0198527650871312E-2</v>
      </c>
    </row>
    <row r="9" spans="1:32" x14ac:dyDescent="0.35">
      <c r="A9" s="1" t="s">
        <v>5148</v>
      </c>
      <c r="B9" s="6">
        <f t="shared" ref="B9" si="2">B6</f>
        <v>4.0535882193147695E-2</v>
      </c>
      <c r="C9">
        <f>IF(Projections!C$30&gt;=0,$B9+(1-$B9)*Projections!C$30,$B9+$B9*Projections!C$30)</f>
        <v>4.1747467160414276E-2</v>
      </c>
      <c r="D9">
        <f>IF(Projections!D$30&gt;=0,$B9+(1-$B9)*Projections!D$30,$B9+$B9*Projections!D$30)</f>
        <v>4.2959052127680412E-2</v>
      </c>
      <c r="E9">
        <f>IF(Projections!E$30&gt;=0,$B9+(1-$B9)*Projections!E$30,$B9+$B9*Projections!E$30)</f>
        <v>4.4170637094946542E-2</v>
      </c>
      <c r="F9">
        <f>IF(Projections!F$30&gt;=0,$B9+(1-$B9)*Projections!F$30,$B9+$B9*Projections!F$30)</f>
        <v>4.5382222062212672E-2</v>
      </c>
      <c r="G9">
        <f>IF(Projections!G$30&gt;=0,$B9+(1-$B9)*Projections!G$30,$B9+$B9*Projections!G$30)</f>
        <v>4.659380702947926E-2</v>
      </c>
      <c r="H9">
        <f>IF(Projections!H$30&gt;=0,$B9+(1-$B9)*Projections!H$30,$B9+$B9*Projections!H$30)</f>
        <v>4.7465463716632461E-2</v>
      </c>
      <c r="I9">
        <f>IF(Projections!I$30&gt;=0,$B9+(1-$B9)*Projections!I$30,$B9+$B9*Projections!I$30)</f>
        <v>4.8337120403785898E-2</v>
      </c>
      <c r="J9">
        <f>IF(Projections!J$30&gt;=0,$B9+(1-$B9)*Projections!J$30,$B9+$B9*Projections!J$30)</f>
        <v>4.9208777090939106E-2</v>
      </c>
      <c r="K9">
        <f>IF(Projections!K$30&gt;=0,$B9+(1-$B9)*Projections!K$30,$B9+$B9*Projections!K$30)</f>
        <v>5.0080433778092542E-2</v>
      </c>
      <c r="L9">
        <f>IF(Projections!L$30&gt;=0,$B9+(1-$B9)*Projections!L$30,$B9+$B9*Projections!L$30)</f>
        <v>5.0952090465245972E-2</v>
      </c>
      <c r="M9">
        <f>IF(Projections!M$30&gt;=0,$B9+(1-$B9)*Projections!M$30,$B9+$B9*Projections!M$30)</f>
        <v>5.1800899470230269E-2</v>
      </c>
      <c r="N9">
        <f>IF(Projections!N$30&gt;=0,$B9+(1-$B9)*Projections!N$30,$B9+$B9*Projections!N$30)</f>
        <v>5.2649708475214788E-2</v>
      </c>
      <c r="O9">
        <f>IF(Projections!O$30&gt;=0,$B9+(1-$B9)*Projections!O$30,$B9+$B9*Projections!O$30)</f>
        <v>5.3498517480199313E-2</v>
      </c>
      <c r="P9">
        <f>IF(Projections!P$30&gt;=0,$B9+(1-$B9)*Projections!P$30,$B9+$B9*Projections!P$30)</f>
        <v>5.4347326485184061E-2</v>
      </c>
      <c r="Q9">
        <f>IF(Projections!Q$30&gt;=0,$B9+(1-$B9)*Projections!Q$30,$B9+$B9*Projections!Q$30)</f>
        <v>5.5196135490168587E-2</v>
      </c>
      <c r="R9">
        <f>IF(Projections!R$30&gt;=0,$B9+(1-$B9)*Projections!R$30,$B9+$B9*Projections!R$30)</f>
        <v>5.604972008893095E-2</v>
      </c>
      <c r="S9">
        <f>IF(Projections!S$30&gt;=0,$B9+(1-$B9)*Projections!S$30,$B9+$B9*Projections!S$30)</f>
        <v>5.6903304687693543E-2</v>
      </c>
      <c r="T9">
        <f>IF(Projections!T$30&gt;=0,$B9+(1-$B9)*Projections!T$30,$B9+$B9*Projections!T$30)</f>
        <v>5.7756889286455899E-2</v>
      </c>
      <c r="U9">
        <f>IF(Projections!U$30&gt;=0,$B9+(1-$B9)*Projections!U$30,$B9+$B9*Projections!U$30)</f>
        <v>5.8610473885218485E-2</v>
      </c>
      <c r="V9">
        <f>IF(Projections!V$30&gt;=0,$B9+(1-$B9)*Projections!V$30,$B9+$B9*Projections!V$30)</f>
        <v>5.9464058483980849E-2</v>
      </c>
      <c r="W9">
        <f>IF(Projections!W$30&gt;=0,$B9+(1-$B9)*Projections!W$30,$B9+$B9*Projections!W$30)</f>
        <v>6.0324609202006593E-2</v>
      </c>
      <c r="X9">
        <f>IF(Projections!X$30&gt;=0,$B9+(1-$B9)*Projections!X$30,$B9+$B9*Projections!X$30)</f>
        <v>6.1185159920032116E-2</v>
      </c>
      <c r="Y9">
        <f>IF(Projections!Y$30&gt;=0,$B9+(1-$B9)*Projections!Y$30,$B9+$B9*Projections!Y$30)</f>
        <v>6.2045710638057631E-2</v>
      </c>
      <c r="Z9">
        <f>IF(Projections!Z$30&gt;=0,$B9+(1-$B9)*Projections!Z$30,$B9+$B9*Projections!Z$30)</f>
        <v>6.2906261356083376E-2</v>
      </c>
      <c r="AA9">
        <f>IF(Projections!AA$30&gt;=0,$B9+(1-$B9)*Projections!AA$30,$B9+$B9*Projections!AA$30)</f>
        <v>6.3766812074108892E-2</v>
      </c>
      <c r="AB9">
        <f>IF(Projections!AB$30&gt;=0,$B9+(1-$B9)*Projections!AB$30,$B9+$B9*Projections!AB$30)</f>
        <v>6.4625018518564253E-2</v>
      </c>
      <c r="AC9">
        <f>IF(Projections!AC$30&gt;=0,$B9+(1-$B9)*Projections!AC$30,$B9+$B9*Projections!AC$30)</f>
        <v>6.5483224963019837E-2</v>
      </c>
      <c r="AD9">
        <f>IF(Projections!AD$30&gt;=0,$B9+(1-$B9)*Projections!AD$30,$B9+$B9*Projections!AD$30)</f>
        <v>6.6341431407475199E-2</v>
      </c>
      <c r="AE9">
        <f>IF(Projections!AE$30&gt;=0,$B9+(1-$B9)*Projections!AE$30,$B9+$B9*Projections!AE$30)</f>
        <v>6.7199637851930547E-2</v>
      </c>
      <c r="AF9">
        <f>IF(Projections!AF$30&gt;=0,$B9+(1-$B9)*Projections!AF$30,$B9+$B9*Projections!AF$30)</f>
        <v>6.805784429638613E-2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C59D3-201C-464D-B513-A9355CB6F216}">
  <sheetPr>
    <tabColor theme="4" tint="-0.249977111117893"/>
  </sheetPr>
  <dimension ref="A1:AF9"/>
  <sheetViews>
    <sheetView workbookViewId="0"/>
  </sheetViews>
  <sheetFormatPr defaultRowHeight="14.5" x14ac:dyDescent="0.35"/>
  <cols>
    <col min="1" max="1" width="34.7265625" customWidth="1"/>
    <col min="2" max="2" width="13.1796875" customWidth="1"/>
  </cols>
  <sheetData>
    <row r="1" spans="1:32" x14ac:dyDescent="0.35">
      <c r="B1" s="43">
        <v>2020</v>
      </c>
      <c r="C1">
        <v>2021</v>
      </c>
      <c r="D1" s="43">
        <v>2022</v>
      </c>
      <c r="E1">
        <v>2023</v>
      </c>
      <c r="F1" s="43">
        <v>2024</v>
      </c>
      <c r="G1">
        <v>2025</v>
      </c>
      <c r="H1" s="43">
        <v>2026</v>
      </c>
      <c r="I1">
        <v>2027</v>
      </c>
      <c r="J1" s="43">
        <v>2028</v>
      </c>
      <c r="K1">
        <v>2029</v>
      </c>
      <c r="L1" s="43">
        <v>2030</v>
      </c>
      <c r="M1">
        <v>2031</v>
      </c>
      <c r="N1" s="43">
        <v>2032</v>
      </c>
      <c r="O1">
        <v>2033</v>
      </c>
      <c r="P1" s="43">
        <v>2034</v>
      </c>
      <c r="Q1">
        <v>2035</v>
      </c>
      <c r="R1" s="43">
        <v>2036</v>
      </c>
      <c r="S1">
        <v>2037</v>
      </c>
      <c r="T1" s="43">
        <v>2038</v>
      </c>
      <c r="U1">
        <v>2039</v>
      </c>
      <c r="V1" s="43">
        <v>2040</v>
      </c>
      <c r="W1">
        <v>2041</v>
      </c>
      <c r="X1" s="43">
        <v>2042</v>
      </c>
      <c r="Y1">
        <v>2043</v>
      </c>
      <c r="Z1" s="43">
        <v>2044</v>
      </c>
      <c r="AA1">
        <v>2045</v>
      </c>
      <c r="AB1" s="43">
        <v>2046</v>
      </c>
      <c r="AC1">
        <v>2047</v>
      </c>
      <c r="AD1" s="43">
        <v>2048</v>
      </c>
      <c r="AE1">
        <v>2049</v>
      </c>
      <c r="AF1" s="43">
        <v>2050</v>
      </c>
    </row>
    <row r="2" spans="1:32" x14ac:dyDescent="0.35">
      <c r="A2" s="1" t="s">
        <v>5157</v>
      </c>
      <c r="B2" s="47">
        <f>1-SUM('FoIPMbDT-SOx-white'!B2,'FoIPMbDT-SOx-black'!B2,'FoIPMbDT-SOx-asian'!B2)</f>
        <v>3.904054913802979E-2</v>
      </c>
      <c r="C2" s="47">
        <f>1-SUM('FoIPMbDT-SOx-white'!C2,'FoIPMbDT-SOx-black'!C2,'FoIPMbDT-SOx-asian'!C2)</f>
        <v>4.0002185628584264E-2</v>
      </c>
      <c r="D2" s="47">
        <f>1-SUM('FoIPMbDT-SOx-white'!D2,'FoIPMbDT-SOx-black'!D2,'FoIPMbDT-SOx-asian'!D2)</f>
        <v>4.096382211913896E-2</v>
      </c>
      <c r="E2" s="47">
        <f>1-SUM('FoIPMbDT-SOx-white'!E2,'FoIPMbDT-SOx-black'!E2,'FoIPMbDT-SOx-asian'!E2)</f>
        <v>4.1925458609694655E-2</v>
      </c>
      <c r="F2" s="47">
        <f>1-SUM('FoIPMbDT-SOx-white'!F2,'FoIPMbDT-SOx-black'!F2,'FoIPMbDT-SOx-asian'!F2)</f>
        <v>4.2887095100249462E-2</v>
      </c>
      <c r="G2" s="47">
        <f>1-SUM('FoIPMbDT-SOx-white'!G2,'FoIPMbDT-SOx-black'!G2,'FoIPMbDT-SOx-asian'!G2)</f>
        <v>4.3848731590803824E-2</v>
      </c>
      <c r="H2" s="47">
        <f>1-SUM('FoIPMbDT-SOx-white'!H2,'FoIPMbDT-SOx-black'!H2,'FoIPMbDT-SOx-asian'!H2)</f>
        <v>4.446690815477139E-2</v>
      </c>
      <c r="I2" s="47">
        <f>1-SUM('FoIPMbDT-SOx-white'!I2,'FoIPMbDT-SOx-black'!I2,'FoIPMbDT-SOx-asian'!I2)</f>
        <v>4.5085084718739288E-2</v>
      </c>
      <c r="J2" s="47">
        <f>1-SUM('FoIPMbDT-SOx-white'!J2,'FoIPMbDT-SOx-black'!J2,'FoIPMbDT-SOx-asian'!J2)</f>
        <v>4.5703261282707186E-2</v>
      </c>
      <c r="K2" s="47">
        <f>1-SUM('FoIPMbDT-SOx-white'!K2,'FoIPMbDT-SOx-black'!K2,'FoIPMbDT-SOx-asian'!K2)</f>
        <v>4.6321437846674862E-2</v>
      </c>
      <c r="L2" s="47">
        <f>1-SUM('FoIPMbDT-SOx-white'!L2,'FoIPMbDT-SOx-black'!L2,'FoIPMbDT-SOx-asian'!L2)</f>
        <v>4.6939614410642538E-2</v>
      </c>
      <c r="M2" s="47">
        <f>1-SUM('FoIPMbDT-SOx-white'!M2,'FoIPMbDT-SOx-black'!M2,'FoIPMbDT-SOx-asian'!M2)</f>
        <v>4.7618668151319321E-2</v>
      </c>
      <c r="N2" s="47">
        <f>1-SUM('FoIPMbDT-SOx-white'!N2,'FoIPMbDT-SOx-black'!N2,'FoIPMbDT-SOx-asian'!N2)</f>
        <v>4.8297721891995438E-2</v>
      </c>
      <c r="O2" s="47">
        <f>1-SUM('FoIPMbDT-SOx-white'!O2,'FoIPMbDT-SOx-black'!O2,'FoIPMbDT-SOx-asian'!O2)</f>
        <v>4.8976775632671665E-2</v>
      </c>
      <c r="P2" s="47">
        <f>1-SUM('FoIPMbDT-SOx-white'!P2,'FoIPMbDT-SOx-black'!P2,'FoIPMbDT-SOx-asian'!P2)</f>
        <v>4.9655829373348004E-2</v>
      </c>
      <c r="Q2" s="47">
        <f>1-SUM('FoIPMbDT-SOx-white'!Q2,'FoIPMbDT-SOx-black'!Q2,'FoIPMbDT-SOx-asian'!Q2)</f>
        <v>5.033488311402412E-2</v>
      </c>
      <c r="R2" s="47">
        <f>1-SUM('FoIPMbDT-SOx-white'!R2,'FoIPMbDT-SOx-black'!R2,'FoIPMbDT-SOx-asian'!R2)</f>
        <v>5.1067472574132911E-2</v>
      </c>
      <c r="S2" s="47">
        <f>1-SUM('FoIPMbDT-SOx-white'!S2,'FoIPMbDT-SOx-black'!S2,'FoIPMbDT-SOx-asian'!S2)</f>
        <v>5.1800062034241701E-2</v>
      </c>
      <c r="T2" s="47">
        <f>1-SUM('FoIPMbDT-SOx-white'!T2,'FoIPMbDT-SOx-black'!T2,'FoIPMbDT-SOx-asian'!T2)</f>
        <v>5.2532651494350713E-2</v>
      </c>
      <c r="U2" s="47">
        <f>1-SUM('FoIPMbDT-SOx-white'!U2,'FoIPMbDT-SOx-black'!U2,'FoIPMbDT-SOx-asian'!U2)</f>
        <v>5.3265240954459614E-2</v>
      </c>
      <c r="V2" s="47">
        <f>1-SUM('FoIPMbDT-SOx-white'!V2,'FoIPMbDT-SOx-black'!V2,'FoIPMbDT-SOx-asian'!V2)</f>
        <v>5.3997830414567849E-2</v>
      </c>
      <c r="W2" s="47">
        <f>1-SUM('FoIPMbDT-SOx-white'!W2,'FoIPMbDT-SOx-black'!W2,'FoIPMbDT-SOx-asian'!W2)</f>
        <v>5.4767092893119984E-2</v>
      </c>
      <c r="X2" s="47">
        <f>1-SUM('FoIPMbDT-SOx-white'!X2,'FoIPMbDT-SOx-black'!X2,'FoIPMbDT-SOx-asian'!X2)</f>
        <v>5.5536355371673451E-2</v>
      </c>
      <c r="Y2" s="47">
        <f>1-SUM('FoIPMbDT-SOx-white'!Y2,'FoIPMbDT-SOx-black'!Y2,'FoIPMbDT-SOx-asian'!Y2)</f>
        <v>5.6305617850226142E-2</v>
      </c>
      <c r="Z2" s="47">
        <f>1-SUM('FoIPMbDT-SOx-white'!Z2,'FoIPMbDT-SOx-black'!Z2,'FoIPMbDT-SOx-asian'!Z2)</f>
        <v>5.7074880328778166E-2</v>
      </c>
      <c r="AA2" s="47">
        <f>1-SUM('FoIPMbDT-SOx-white'!AA2,'FoIPMbDT-SOx-black'!AA2,'FoIPMbDT-SOx-asian'!AA2)</f>
        <v>5.7844142807330745E-2</v>
      </c>
      <c r="AB2" s="47">
        <f>1-SUM('FoIPMbDT-SOx-white'!AB2,'FoIPMbDT-SOx-black'!AB2,'FoIPMbDT-SOx-asian'!AB2)</f>
        <v>5.8635141964636484E-2</v>
      </c>
      <c r="AC2" s="47">
        <f>1-SUM('FoIPMbDT-SOx-white'!AC2,'FoIPMbDT-SOx-black'!AC2,'FoIPMbDT-SOx-asian'!AC2)</f>
        <v>5.9426141121941001E-2</v>
      </c>
      <c r="AD2" s="47">
        <f>1-SUM('FoIPMbDT-SOx-white'!AD2,'FoIPMbDT-SOx-black'!AD2,'FoIPMbDT-SOx-asian'!AD2)</f>
        <v>6.021714027924574E-2</v>
      </c>
      <c r="AE2" s="47">
        <f>1-SUM('FoIPMbDT-SOx-white'!AE2,'FoIPMbDT-SOx-black'!AE2,'FoIPMbDT-SOx-asian'!AE2)</f>
        <v>6.1008139436550701E-2</v>
      </c>
      <c r="AF2" s="47">
        <f>1-SUM('FoIPMbDT-SOx-white'!AF2,'FoIPMbDT-SOx-black'!AF2,'FoIPMbDT-SOx-asian'!AF2)</f>
        <v>6.1799138593855218E-2</v>
      </c>
    </row>
    <row r="3" spans="1:32" x14ac:dyDescent="0.35">
      <c r="A3" s="1" t="s">
        <v>5158</v>
      </c>
      <c r="B3" s="47">
        <f>1-SUM('FoIPMbDT-SOx-white'!B3,'FoIPMbDT-SOx-black'!B3,'FoIPMbDT-SOx-asian'!B3)</f>
        <v>3.5906863704127767E-2</v>
      </c>
      <c r="C3" s="47">
        <f>1-SUM('FoIPMbDT-SOx-white'!C3,'FoIPMbDT-SOx-black'!C3,'FoIPMbDT-SOx-asian'!C3)</f>
        <v>3.6956859362052841E-2</v>
      </c>
      <c r="D3" s="47">
        <f>1-SUM('FoIPMbDT-SOx-white'!D3,'FoIPMbDT-SOx-black'!D3,'FoIPMbDT-SOx-asian'!D3)</f>
        <v>3.8006855019978136E-2</v>
      </c>
      <c r="E3" s="47">
        <f>1-SUM('FoIPMbDT-SOx-white'!E3,'FoIPMbDT-SOx-black'!E3,'FoIPMbDT-SOx-asian'!E3)</f>
        <v>3.905685067790432E-2</v>
      </c>
      <c r="F3" s="47">
        <f>1-SUM('FoIPMbDT-SOx-white'!F3,'FoIPMbDT-SOx-black'!F3,'FoIPMbDT-SOx-asian'!F3)</f>
        <v>4.0106846335829727E-2</v>
      </c>
      <c r="G3" s="47">
        <f>1-SUM('FoIPMbDT-SOx-white'!G3,'FoIPMbDT-SOx-black'!G3,'FoIPMbDT-SOx-asian'!G3)</f>
        <v>4.1156841993754689E-2</v>
      </c>
      <c r="H3" s="47">
        <f>1-SUM('FoIPMbDT-SOx-white'!H3,'FoIPMbDT-SOx-black'!H3,'FoIPMbDT-SOx-asian'!H3)</f>
        <v>4.1839453894032208E-2</v>
      </c>
      <c r="I3" s="47">
        <f>1-SUM('FoIPMbDT-SOx-white'!I3,'FoIPMbDT-SOx-black'!I3,'FoIPMbDT-SOx-asian'!I3)</f>
        <v>4.2522065794309949E-2</v>
      </c>
      <c r="J3" s="47">
        <f>1-SUM('FoIPMbDT-SOx-white'!J3,'FoIPMbDT-SOx-black'!J3,'FoIPMbDT-SOx-asian'!J3)</f>
        <v>4.3204677694588023E-2</v>
      </c>
      <c r="K3" s="47">
        <f>1-SUM('FoIPMbDT-SOx-white'!K3,'FoIPMbDT-SOx-black'!K3,'FoIPMbDT-SOx-asian'!K3)</f>
        <v>4.3887289594865764E-2</v>
      </c>
      <c r="L3" s="47">
        <f>1-SUM('FoIPMbDT-SOx-white'!L3,'FoIPMbDT-SOx-black'!L3,'FoIPMbDT-SOx-asian'!L3)</f>
        <v>4.4569901495143505E-2</v>
      </c>
      <c r="M3" s="47">
        <f>1-SUM('FoIPMbDT-SOx-white'!M3,'FoIPMbDT-SOx-black'!M3,'FoIPMbDT-SOx-asian'!M3)</f>
        <v>4.5316706313821564E-2</v>
      </c>
      <c r="N3" s="47">
        <f>1-SUM('FoIPMbDT-SOx-white'!N3,'FoIPMbDT-SOx-black'!N3,'FoIPMbDT-SOx-asian'!N3)</f>
        <v>4.6063511132499069E-2</v>
      </c>
      <c r="O3" s="47">
        <f>1-SUM('FoIPMbDT-SOx-white'!O3,'FoIPMbDT-SOx-black'!O3,'FoIPMbDT-SOx-asian'!O3)</f>
        <v>4.6810315951176462E-2</v>
      </c>
      <c r="P3" s="47">
        <f>1-SUM('FoIPMbDT-SOx-white'!P3,'FoIPMbDT-SOx-black'!P3,'FoIPMbDT-SOx-asian'!P3)</f>
        <v>4.7557120769854189E-2</v>
      </c>
      <c r="Q3" s="47">
        <f>1-SUM('FoIPMbDT-SOx-white'!Q3,'FoIPMbDT-SOx-black'!Q3,'FoIPMbDT-SOx-asian'!Q3)</f>
        <v>4.8303925588531471E-2</v>
      </c>
      <c r="R3" s="47">
        <f>1-SUM('FoIPMbDT-SOx-white'!R3,'FoIPMbDT-SOx-black'!R3,'FoIPMbDT-SOx-asian'!R3)</f>
        <v>4.9108360044396893E-2</v>
      </c>
      <c r="S3" s="47">
        <f>1-SUM('FoIPMbDT-SOx-white'!S3,'FoIPMbDT-SOx-black'!S3,'FoIPMbDT-SOx-asian'!S3)</f>
        <v>4.9912794500262314E-2</v>
      </c>
      <c r="T3" s="47">
        <f>1-SUM('FoIPMbDT-SOx-white'!T3,'FoIPMbDT-SOx-black'!T3,'FoIPMbDT-SOx-asian'!T3)</f>
        <v>5.0717228956127958E-2</v>
      </c>
      <c r="U3" s="47">
        <f>1-SUM('FoIPMbDT-SOx-white'!U3,'FoIPMbDT-SOx-black'!U3,'FoIPMbDT-SOx-asian'!U3)</f>
        <v>5.152166341199349E-2</v>
      </c>
      <c r="V3" s="47">
        <f>1-SUM('FoIPMbDT-SOx-white'!V3,'FoIPMbDT-SOx-black'!V3,'FoIPMbDT-SOx-asian'!V3)</f>
        <v>5.2326097867858135E-2</v>
      </c>
      <c r="W3" s="47">
        <f>1-SUM('FoIPMbDT-SOx-white'!W3,'FoIPMbDT-SOx-black'!W3,'FoIPMbDT-SOx-asian'!W3)</f>
        <v>5.3170736304462785E-2</v>
      </c>
      <c r="X3" s="47">
        <f>1-SUM('FoIPMbDT-SOx-white'!X3,'FoIPMbDT-SOx-black'!X3,'FoIPMbDT-SOx-asian'!X3)</f>
        <v>5.4015374741068545E-2</v>
      </c>
      <c r="Y3" s="47">
        <f>1-SUM('FoIPMbDT-SOx-white'!Y3,'FoIPMbDT-SOx-black'!Y3,'FoIPMbDT-SOx-asian'!Y3)</f>
        <v>5.4860013177673528E-2</v>
      </c>
      <c r="Z3" s="47">
        <f>1-SUM('FoIPMbDT-SOx-white'!Z3,'FoIPMbDT-SOx-black'!Z3,'FoIPMbDT-SOx-asian'!Z3)</f>
        <v>5.5704651614278178E-2</v>
      </c>
      <c r="AA3" s="47">
        <f>1-SUM('FoIPMbDT-SOx-white'!AA3,'FoIPMbDT-SOx-black'!AA3,'FoIPMbDT-SOx-asian'!AA3)</f>
        <v>5.654929005088305E-2</v>
      </c>
      <c r="AB3" s="47">
        <f>1-SUM('FoIPMbDT-SOx-white'!AB3,'FoIPMbDT-SOx-black'!AB3,'FoIPMbDT-SOx-asian'!AB3)</f>
        <v>5.7417616531431959E-2</v>
      </c>
      <c r="AC3" s="47">
        <f>1-SUM('FoIPMbDT-SOx-white'!AC3,'FoIPMbDT-SOx-black'!AC3,'FoIPMbDT-SOx-asian'!AC3)</f>
        <v>5.8285943011979535E-2</v>
      </c>
      <c r="AD3" s="47">
        <f>1-SUM('FoIPMbDT-SOx-white'!AD3,'FoIPMbDT-SOx-black'!AD3,'FoIPMbDT-SOx-asian'!AD3)</f>
        <v>5.9154269492527445E-2</v>
      </c>
      <c r="AE3" s="47">
        <f>1-SUM('FoIPMbDT-SOx-white'!AE3,'FoIPMbDT-SOx-black'!AE3,'FoIPMbDT-SOx-asian'!AE3)</f>
        <v>6.0022595973075465E-2</v>
      </c>
      <c r="AF3" s="47">
        <f>1-SUM('FoIPMbDT-SOx-white'!AF3,'FoIPMbDT-SOx-black'!AF3,'FoIPMbDT-SOx-asian'!AF3)</f>
        <v>6.0890922453623264E-2</v>
      </c>
    </row>
    <row r="4" spans="1:32" x14ac:dyDescent="0.35">
      <c r="A4" s="1" t="s">
        <v>5159</v>
      </c>
      <c r="B4" s="47">
        <f>1-SUM('FoIPMbDT-SOx-white'!B4,'FoIPMbDT-SOx-black'!B4,'FoIPMbDT-SOx-asian'!B4)</f>
        <v>3.5775911995712395E-2</v>
      </c>
      <c r="C4" s="47">
        <f>1-SUM('FoIPMbDT-SOx-white'!C4,'FoIPMbDT-SOx-black'!C4,'FoIPMbDT-SOx-asian'!C4)</f>
        <v>3.677272877056581E-2</v>
      </c>
      <c r="D4" s="47">
        <f>1-SUM('FoIPMbDT-SOx-white'!D4,'FoIPMbDT-SOx-black'!D4,'FoIPMbDT-SOx-asian'!D4)</f>
        <v>3.776954554541978E-2</v>
      </c>
      <c r="E4" s="47">
        <f>1-SUM('FoIPMbDT-SOx-white'!E4,'FoIPMbDT-SOx-black'!E4,'FoIPMbDT-SOx-asian'!E4)</f>
        <v>3.8766362320274417E-2</v>
      </c>
      <c r="F4" s="47">
        <f>1-SUM('FoIPMbDT-SOx-white'!F4,'FoIPMbDT-SOx-black'!F4,'FoIPMbDT-SOx-asian'!F4)</f>
        <v>3.9763179095128276E-2</v>
      </c>
      <c r="G4" s="47">
        <f>1-SUM('FoIPMbDT-SOx-white'!G4,'FoIPMbDT-SOx-black'!G4,'FoIPMbDT-SOx-asian'!G4)</f>
        <v>4.0759995869981802E-2</v>
      </c>
      <c r="H4" s="47">
        <f>1-SUM('FoIPMbDT-SOx-white'!H4,'FoIPMbDT-SOx-black'!H4,'FoIPMbDT-SOx-asian'!H4)</f>
        <v>4.1404152038213127E-2</v>
      </c>
      <c r="I4" s="47">
        <f>1-SUM('FoIPMbDT-SOx-white'!I4,'FoIPMbDT-SOx-black'!I4,'FoIPMbDT-SOx-asian'!I4)</f>
        <v>4.2048308206444784E-2</v>
      </c>
      <c r="J4" s="47">
        <f>1-SUM('FoIPMbDT-SOx-white'!J4,'FoIPMbDT-SOx-black'!J4,'FoIPMbDT-SOx-asian'!J4)</f>
        <v>4.2692464374676775E-2</v>
      </c>
      <c r="K4" s="47">
        <f>1-SUM('FoIPMbDT-SOx-white'!K4,'FoIPMbDT-SOx-black'!K4,'FoIPMbDT-SOx-asian'!K4)</f>
        <v>4.3336620542908322E-2</v>
      </c>
      <c r="L4" s="47">
        <f>1-SUM('FoIPMbDT-SOx-white'!L4,'FoIPMbDT-SOx-black'!L4,'FoIPMbDT-SOx-asian'!L4)</f>
        <v>4.398077671114009E-2</v>
      </c>
      <c r="M4" s="47">
        <f>1-SUM('FoIPMbDT-SOx-white'!M4,'FoIPMbDT-SOx-black'!M4,'FoIPMbDT-SOx-asian'!M4)</f>
        <v>4.4687179478918648E-2</v>
      </c>
      <c r="N4" s="47">
        <f>1-SUM('FoIPMbDT-SOx-white'!N4,'FoIPMbDT-SOx-black'!N4,'FoIPMbDT-SOx-asian'!N4)</f>
        <v>4.5393582246696762E-2</v>
      </c>
      <c r="O4" s="47">
        <f>1-SUM('FoIPMbDT-SOx-white'!O4,'FoIPMbDT-SOx-black'!O4,'FoIPMbDT-SOx-asian'!O4)</f>
        <v>4.6099985014474765E-2</v>
      </c>
      <c r="P4" s="47">
        <f>1-SUM('FoIPMbDT-SOx-white'!P4,'FoIPMbDT-SOx-black'!P4,'FoIPMbDT-SOx-asian'!P4)</f>
        <v>4.68063877822531E-2</v>
      </c>
      <c r="Q4" s="47">
        <f>1-SUM('FoIPMbDT-SOx-white'!Q4,'FoIPMbDT-SOx-black'!Q4,'FoIPMbDT-SOx-asian'!Q4)</f>
        <v>4.7512790550030992E-2</v>
      </c>
      <c r="R4" s="47">
        <f>1-SUM('FoIPMbDT-SOx-white'!R4,'FoIPMbDT-SOx-black'!R4,'FoIPMbDT-SOx-asian'!R4)</f>
        <v>4.8274430991883888E-2</v>
      </c>
      <c r="S4" s="47">
        <f>1-SUM('FoIPMbDT-SOx-white'!S4,'FoIPMbDT-SOx-black'!S4,'FoIPMbDT-SOx-asian'!S4)</f>
        <v>4.9036071433736561E-2</v>
      </c>
      <c r="T4" s="47">
        <f>1-SUM('FoIPMbDT-SOx-white'!T4,'FoIPMbDT-SOx-black'!T4,'FoIPMbDT-SOx-asian'!T4)</f>
        <v>4.9797711875589568E-2</v>
      </c>
      <c r="U4" s="47">
        <f>1-SUM('FoIPMbDT-SOx-white'!U4,'FoIPMbDT-SOx-black'!U4,'FoIPMbDT-SOx-asian'!U4)</f>
        <v>5.0559352317442352E-2</v>
      </c>
      <c r="V4" s="47">
        <f>1-SUM('FoIPMbDT-SOx-white'!V4,'FoIPMbDT-SOx-black'!V4,'FoIPMbDT-SOx-asian'!V4)</f>
        <v>5.1320992759294359E-2</v>
      </c>
      <c r="W4" s="47">
        <f>1-SUM('FoIPMbDT-SOx-white'!W4,'FoIPMbDT-SOx-black'!W4,'FoIPMbDT-SOx-asian'!W4)</f>
        <v>5.2120802704176517E-2</v>
      </c>
      <c r="X4" s="47">
        <f>1-SUM('FoIPMbDT-SOx-white'!X4,'FoIPMbDT-SOx-black'!X4,'FoIPMbDT-SOx-asian'!X4)</f>
        <v>5.2920612649059895E-2</v>
      </c>
      <c r="Y4" s="47">
        <f>1-SUM('FoIPMbDT-SOx-white'!Y4,'FoIPMbDT-SOx-black'!Y4,'FoIPMbDT-SOx-asian'!Y4)</f>
        <v>5.3720422593942496E-2</v>
      </c>
      <c r="Z4" s="47">
        <f>1-SUM('FoIPMbDT-SOx-white'!Z4,'FoIPMbDT-SOx-black'!Z4,'FoIPMbDT-SOx-asian'!Z4)</f>
        <v>5.4520232538824653E-2</v>
      </c>
      <c r="AA4" s="47">
        <f>1-SUM('FoIPMbDT-SOx-white'!AA4,'FoIPMbDT-SOx-black'!AA4,'FoIPMbDT-SOx-asian'!AA4)</f>
        <v>5.5320042483707144E-2</v>
      </c>
      <c r="AB4" s="47">
        <f>1-SUM('FoIPMbDT-SOx-white'!AB4,'FoIPMbDT-SOx-black'!AB4,'FoIPMbDT-SOx-asian'!AB4)</f>
        <v>5.6142423411071674E-2</v>
      </c>
      <c r="AC4" s="47">
        <f>1-SUM('FoIPMbDT-SOx-white'!AC4,'FoIPMbDT-SOx-black'!AC4,'FoIPMbDT-SOx-asian'!AC4)</f>
        <v>5.6964804338435204E-2</v>
      </c>
      <c r="AD4" s="47">
        <f>1-SUM('FoIPMbDT-SOx-white'!AD4,'FoIPMbDT-SOx-black'!AD4,'FoIPMbDT-SOx-asian'!AD4)</f>
        <v>5.7787185265799068E-2</v>
      </c>
      <c r="AE4" s="47">
        <f>1-SUM('FoIPMbDT-SOx-white'!AE4,'FoIPMbDT-SOx-black'!AE4,'FoIPMbDT-SOx-asian'!AE4)</f>
        <v>5.8609566193162821E-2</v>
      </c>
      <c r="AF4" s="47">
        <f>1-SUM('FoIPMbDT-SOx-white'!AF4,'FoIPMbDT-SOx-black'!AF4,'FoIPMbDT-SOx-asian'!AF4)</f>
        <v>5.9431947120526241E-2</v>
      </c>
    </row>
    <row r="5" spans="1:32" x14ac:dyDescent="0.35">
      <c r="A5" s="1" t="s">
        <v>5160</v>
      </c>
      <c r="B5" s="47">
        <f>1-SUM('FoIPMbDT-SOx-white'!B5,'FoIPMbDT-SOx-black'!B5,'FoIPMbDT-SOx-asian'!B5)</f>
        <v>3.5775911995712395E-2</v>
      </c>
      <c r="C5" s="47">
        <f>1-SUM('FoIPMbDT-SOx-white'!C5,'FoIPMbDT-SOx-black'!C5,'FoIPMbDT-SOx-asian'!C5)</f>
        <v>3.677272877056581E-2</v>
      </c>
      <c r="D5" s="47">
        <f>1-SUM('FoIPMbDT-SOx-white'!D5,'FoIPMbDT-SOx-black'!D5,'FoIPMbDT-SOx-asian'!D5)</f>
        <v>3.776954554541978E-2</v>
      </c>
      <c r="E5" s="47">
        <f>1-SUM('FoIPMbDT-SOx-white'!E5,'FoIPMbDT-SOx-black'!E5,'FoIPMbDT-SOx-asian'!E5)</f>
        <v>3.8766362320274417E-2</v>
      </c>
      <c r="F5" s="47">
        <f>1-SUM('FoIPMbDT-SOx-white'!F5,'FoIPMbDT-SOx-black'!F5,'FoIPMbDT-SOx-asian'!F5)</f>
        <v>3.9763179095128276E-2</v>
      </c>
      <c r="G5" s="47">
        <f>1-SUM('FoIPMbDT-SOx-white'!G5,'FoIPMbDT-SOx-black'!G5,'FoIPMbDT-SOx-asian'!G5)</f>
        <v>4.0759995869981802E-2</v>
      </c>
      <c r="H5" s="47">
        <f>1-SUM('FoIPMbDT-SOx-white'!H5,'FoIPMbDT-SOx-black'!H5,'FoIPMbDT-SOx-asian'!H5)</f>
        <v>4.1404152038213127E-2</v>
      </c>
      <c r="I5" s="47">
        <f>1-SUM('FoIPMbDT-SOx-white'!I5,'FoIPMbDT-SOx-black'!I5,'FoIPMbDT-SOx-asian'!I5)</f>
        <v>4.2048308206444784E-2</v>
      </c>
      <c r="J5" s="47">
        <f>1-SUM('FoIPMbDT-SOx-white'!J5,'FoIPMbDT-SOx-black'!J5,'FoIPMbDT-SOx-asian'!J5)</f>
        <v>4.2692464374676775E-2</v>
      </c>
      <c r="K5" s="47">
        <f>1-SUM('FoIPMbDT-SOx-white'!K5,'FoIPMbDT-SOx-black'!K5,'FoIPMbDT-SOx-asian'!K5)</f>
        <v>4.3336620542908322E-2</v>
      </c>
      <c r="L5" s="47">
        <f>1-SUM('FoIPMbDT-SOx-white'!L5,'FoIPMbDT-SOx-black'!L5,'FoIPMbDT-SOx-asian'!L5)</f>
        <v>4.398077671114009E-2</v>
      </c>
      <c r="M5" s="47">
        <f>1-SUM('FoIPMbDT-SOx-white'!M5,'FoIPMbDT-SOx-black'!M5,'FoIPMbDT-SOx-asian'!M5)</f>
        <v>4.4687179478918648E-2</v>
      </c>
      <c r="N5" s="47">
        <f>1-SUM('FoIPMbDT-SOx-white'!N5,'FoIPMbDT-SOx-black'!N5,'FoIPMbDT-SOx-asian'!N5)</f>
        <v>4.5393582246696762E-2</v>
      </c>
      <c r="O5" s="47">
        <f>1-SUM('FoIPMbDT-SOx-white'!O5,'FoIPMbDT-SOx-black'!O5,'FoIPMbDT-SOx-asian'!O5)</f>
        <v>4.6099985014474765E-2</v>
      </c>
      <c r="P5" s="47">
        <f>1-SUM('FoIPMbDT-SOx-white'!P5,'FoIPMbDT-SOx-black'!P5,'FoIPMbDT-SOx-asian'!P5)</f>
        <v>4.68063877822531E-2</v>
      </c>
      <c r="Q5" s="47">
        <f>1-SUM('FoIPMbDT-SOx-white'!Q5,'FoIPMbDT-SOx-black'!Q5,'FoIPMbDT-SOx-asian'!Q5)</f>
        <v>4.7512790550030992E-2</v>
      </c>
      <c r="R5" s="47">
        <f>1-SUM('FoIPMbDT-SOx-white'!R5,'FoIPMbDT-SOx-black'!R5,'FoIPMbDT-SOx-asian'!R5)</f>
        <v>4.8274430991883888E-2</v>
      </c>
      <c r="S5" s="47">
        <f>1-SUM('FoIPMbDT-SOx-white'!S5,'FoIPMbDT-SOx-black'!S5,'FoIPMbDT-SOx-asian'!S5)</f>
        <v>4.9036071433736561E-2</v>
      </c>
      <c r="T5" s="47">
        <f>1-SUM('FoIPMbDT-SOx-white'!T5,'FoIPMbDT-SOx-black'!T5,'FoIPMbDT-SOx-asian'!T5)</f>
        <v>4.9797711875589568E-2</v>
      </c>
      <c r="U5" s="47">
        <f>1-SUM('FoIPMbDT-SOx-white'!U5,'FoIPMbDT-SOx-black'!U5,'FoIPMbDT-SOx-asian'!U5)</f>
        <v>5.0559352317442352E-2</v>
      </c>
      <c r="V5" s="47">
        <f>1-SUM('FoIPMbDT-SOx-white'!V5,'FoIPMbDT-SOx-black'!V5,'FoIPMbDT-SOx-asian'!V5)</f>
        <v>5.1320992759294359E-2</v>
      </c>
      <c r="W5" s="47">
        <f>1-SUM('FoIPMbDT-SOx-white'!W5,'FoIPMbDT-SOx-black'!W5,'FoIPMbDT-SOx-asian'!W5)</f>
        <v>5.2120802704176517E-2</v>
      </c>
      <c r="X5" s="47">
        <f>1-SUM('FoIPMbDT-SOx-white'!X5,'FoIPMbDT-SOx-black'!X5,'FoIPMbDT-SOx-asian'!X5)</f>
        <v>5.2920612649059895E-2</v>
      </c>
      <c r="Y5" s="47">
        <f>1-SUM('FoIPMbDT-SOx-white'!Y5,'FoIPMbDT-SOx-black'!Y5,'FoIPMbDT-SOx-asian'!Y5)</f>
        <v>5.3720422593942496E-2</v>
      </c>
      <c r="Z5" s="47">
        <f>1-SUM('FoIPMbDT-SOx-white'!Z5,'FoIPMbDT-SOx-black'!Z5,'FoIPMbDT-SOx-asian'!Z5)</f>
        <v>5.4520232538824653E-2</v>
      </c>
      <c r="AA5" s="47">
        <f>1-SUM('FoIPMbDT-SOx-white'!AA5,'FoIPMbDT-SOx-black'!AA5,'FoIPMbDT-SOx-asian'!AA5)</f>
        <v>5.5320042483707144E-2</v>
      </c>
      <c r="AB5" s="47">
        <f>1-SUM('FoIPMbDT-SOx-white'!AB5,'FoIPMbDT-SOx-black'!AB5,'FoIPMbDT-SOx-asian'!AB5)</f>
        <v>5.6142423411071674E-2</v>
      </c>
      <c r="AC5" s="47">
        <f>1-SUM('FoIPMbDT-SOx-white'!AC5,'FoIPMbDT-SOx-black'!AC5,'FoIPMbDT-SOx-asian'!AC5)</f>
        <v>5.6964804338435204E-2</v>
      </c>
      <c r="AD5" s="47">
        <f>1-SUM('FoIPMbDT-SOx-white'!AD5,'FoIPMbDT-SOx-black'!AD5,'FoIPMbDT-SOx-asian'!AD5)</f>
        <v>5.7787185265799068E-2</v>
      </c>
      <c r="AE5" s="47">
        <f>1-SUM('FoIPMbDT-SOx-white'!AE5,'FoIPMbDT-SOx-black'!AE5,'FoIPMbDT-SOx-asian'!AE5)</f>
        <v>5.8609566193162821E-2</v>
      </c>
      <c r="AF5" s="47">
        <f>1-SUM('FoIPMbDT-SOx-white'!AF5,'FoIPMbDT-SOx-black'!AF5,'FoIPMbDT-SOx-asian'!AF5)</f>
        <v>5.9431947120526241E-2</v>
      </c>
    </row>
    <row r="6" spans="1:32" x14ac:dyDescent="0.35">
      <c r="A6" s="1" t="s">
        <v>5161</v>
      </c>
      <c r="B6" s="47">
        <f>1-SUM('FoIPMbDT-SOx-white'!B6,'FoIPMbDT-SOx-black'!B6,'FoIPMbDT-SOx-asian'!B6)</f>
        <v>3.5803625821414276E-2</v>
      </c>
      <c r="C6" s="47">
        <f>1-SUM('FoIPMbDT-SOx-white'!C6,'FoIPMbDT-SOx-black'!C6,'FoIPMbDT-SOx-asian'!C6)</f>
        <v>3.6802902201459986E-2</v>
      </c>
      <c r="D6" s="47">
        <f>1-SUM('FoIPMbDT-SOx-white'!D6,'FoIPMbDT-SOx-black'!D6,'FoIPMbDT-SOx-asian'!D6)</f>
        <v>3.7802178581506252E-2</v>
      </c>
      <c r="E6" s="47">
        <f>1-SUM('FoIPMbDT-SOx-white'!E6,'FoIPMbDT-SOx-black'!E6,'FoIPMbDT-SOx-asian'!E6)</f>
        <v>3.8801454961553072E-2</v>
      </c>
      <c r="F6" s="47">
        <f>1-SUM('FoIPMbDT-SOx-white'!F6,'FoIPMbDT-SOx-black'!F6,'FoIPMbDT-SOx-asian'!F6)</f>
        <v>3.9800731341599227E-2</v>
      </c>
      <c r="G6" s="47">
        <f>1-SUM('FoIPMbDT-SOx-white'!G6,'FoIPMbDT-SOx-black'!G6,'FoIPMbDT-SOx-asian'!G6)</f>
        <v>4.0800007721644937E-2</v>
      </c>
      <c r="H6" s="47">
        <f>1-SUM('FoIPMbDT-SOx-white'!H6,'FoIPMbDT-SOx-black'!H6,'FoIPMbDT-SOx-asian'!H6)</f>
        <v>4.1447291672014552E-2</v>
      </c>
      <c r="I6" s="47">
        <f>1-SUM('FoIPMbDT-SOx-white'!I6,'FoIPMbDT-SOx-black'!I6,'FoIPMbDT-SOx-asian'!I6)</f>
        <v>4.2094575622384611E-2</v>
      </c>
      <c r="J6" s="47">
        <f>1-SUM('FoIPMbDT-SOx-white'!J6,'FoIPMbDT-SOx-black'!J6,'FoIPMbDT-SOx-asian'!J6)</f>
        <v>4.2741859572754781E-2</v>
      </c>
      <c r="K6" s="47">
        <f>1-SUM('FoIPMbDT-SOx-white'!K6,'FoIPMbDT-SOx-black'!K6,'FoIPMbDT-SOx-asian'!K6)</f>
        <v>4.3389143523124729E-2</v>
      </c>
      <c r="L6" s="47">
        <f>1-SUM('FoIPMbDT-SOx-white'!L6,'FoIPMbDT-SOx-black'!L6,'FoIPMbDT-SOx-asian'!L6)</f>
        <v>4.4036427473494677E-2</v>
      </c>
      <c r="M6" s="47">
        <f>1-SUM('FoIPMbDT-SOx-white'!M6,'FoIPMbDT-SOx-black'!M6,'FoIPMbDT-SOx-asian'!M6)</f>
        <v>4.474681719742224E-2</v>
      </c>
      <c r="N6" s="47">
        <f>1-SUM('FoIPMbDT-SOx-white'!N6,'FoIPMbDT-SOx-black'!N6,'FoIPMbDT-SOx-asian'!N6)</f>
        <v>4.5457206921349136E-2</v>
      </c>
      <c r="O6" s="47">
        <f>1-SUM('FoIPMbDT-SOx-white'!O6,'FoIPMbDT-SOx-black'!O6,'FoIPMbDT-SOx-asian'!O6)</f>
        <v>4.6167596645276032E-2</v>
      </c>
      <c r="P6" s="47">
        <f>1-SUM('FoIPMbDT-SOx-white'!P6,'FoIPMbDT-SOx-black'!P6,'FoIPMbDT-SOx-asian'!P6)</f>
        <v>4.6877986369203151E-2</v>
      </c>
      <c r="Q6" s="47">
        <f>1-SUM('FoIPMbDT-SOx-white'!Q6,'FoIPMbDT-SOx-black'!Q6,'FoIPMbDT-SOx-asian'!Q6)</f>
        <v>4.7588376093130158E-2</v>
      </c>
      <c r="R6" s="47">
        <f>1-SUM('FoIPMbDT-SOx-white'!R6,'FoIPMbDT-SOx-black'!R6,'FoIPMbDT-SOx-asian'!R6)</f>
        <v>4.8354826700091058E-2</v>
      </c>
      <c r="S6" s="47">
        <f>1-SUM('FoIPMbDT-SOx-white'!S6,'FoIPMbDT-SOx-black'!S6,'FoIPMbDT-SOx-asian'!S6)</f>
        <v>4.9121277307051847E-2</v>
      </c>
      <c r="T6" s="47">
        <f>1-SUM('FoIPMbDT-SOx-white'!T6,'FoIPMbDT-SOx-black'!T6,'FoIPMbDT-SOx-asian'!T6)</f>
        <v>4.9887727914012858E-2</v>
      </c>
      <c r="U6" s="47">
        <f>1-SUM('FoIPMbDT-SOx-white'!U6,'FoIPMbDT-SOx-black'!U6,'FoIPMbDT-SOx-asian'!U6)</f>
        <v>5.065417852097398E-2</v>
      </c>
      <c r="V6" s="47">
        <f>1-SUM('FoIPMbDT-SOx-white'!V6,'FoIPMbDT-SOx-black'!V6,'FoIPMbDT-SOx-asian'!V6)</f>
        <v>5.1420629127934214E-2</v>
      </c>
      <c r="W6" s="47">
        <f>1-SUM('FoIPMbDT-SOx-white'!W6,'FoIPMbDT-SOx-black'!W6,'FoIPMbDT-SOx-asian'!W6)</f>
        <v>5.2226043612942141E-2</v>
      </c>
      <c r="X6" s="47">
        <f>1-SUM('FoIPMbDT-SOx-white'!X6,'FoIPMbDT-SOx-black'!X6,'FoIPMbDT-SOx-asian'!X6)</f>
        <v>5.3031458097950956E-2</v>
      </c>
      <c r="Y6" s="47">
        <f>1-SUM('FoIPMbDT-SOx-white'!Y6,'FoIPMbDT-SOx-black'!Y6,'FoIPMbDT-SOx-asian'!Y6)</f>
        <v>5.3836872582959217E-2</v>
      </c>
      <c r="Z6" s="47">
        <f>1-SUM('FoIPMbDT-SOx-white'!Z6,'FoIPMbDT-SOx-black'!Z6,'FoIPMbDT-SOx-asian'!Z6)</f>
        <v>5.4642287067967144E-2</v>
      </c>
      <c r="AA6" s="47">
        <f>1-SUM('FoIPMbDT-SOx-white'!AA6,'FoIPMbDT-SOx-black'!AA6,'FoIPMbDT-SOx-asian'!AA6)</f>
        <v>5.5447701552975293E-2</v>
      </c>
      <c r="AB6" s="47">
        <f>1-SUM('FoIPMbDT-SOx-white'!AB6,'FoIPMbDT-SOx-black'!AB6,'FoIPMbDT-SOx-asian'!AB6)</f>
        <v>5.6276206252654171E-2</v>
      </c>
      <c r="AC6" s="47">
        <f>1-SUM('FoIPMbDT-SOx-white'!AC6,'FoIPMbDT-SOx-black'!AC6,'FoIPMbDT-SOx-asian'!AC6)</f>
        <v>5.710471095233205E-2</v>
      </c>
      <c r="AD6" s="47">
        <f>1-SUM('FoIPMbDT-SOx-white'!AD6,'FoIPMbDT-SOx-black'!AD6,'FoIPMbDT-SOx-asian'!AD6)</f>
        <v>5.793321565201015E-2</v>
      </c>
      <c r="AE6" s="47">
        <f>1-SUM('FoIPMbDT-SOx-white'!AE6,'FoIPMbDT-SOx-black'!AE6,'FoIPMbDT-SOx-asian'!AE6)</f>
        <v>5.8761720351688362E-2</v>
      </c>
      <c r="AF6" s="47">
        <f>1-SUM('FoIPMbDT-SOx-white'!AF6,'FoIPMbDT-SOx-black'!AF6,'FoIPMbDT-SOx-asian'!AF6)</f>
        <v>5.959022505136613E-2</v>
      </c>
    </row>
    <row r="7" spans="1:32" x14ac:dyDescent="0.35">
      <c r="A7" s="1" t="s">
        <v>5162</v>
      </c>
      <c r="B7" s="47">
        <f>1-SUM('FoIPMbDT-SOx-white'!B7,'FoIPMbDT-SOx-black'!B7,'FoIPMbDT-SOx-asian'!B7)</f>
        <v>3.5906863704127767E-2</v>
      </c>
      <c r="C7" s="47">
        <f>1-SUM('FoIPMbDT-SOx-white'!C7,'FoIPMbDT-SOx-black'!C7,'FoIPMbDT-SOx-asian'!C7)</f>
        <v>3.6956859362052841E-2</v>
      </c>
      <c r="D7" s="47">
        <f>1-SUM('FoIPMbDT-SOx-white'!D7,'FoIPMbDT-SOx-black'!D7,'FoIPMbDT-SOx-asian'!D7)</f>
        <v>3.8006855019978136E-2</v>
      </c>
      <c r="E7" s="47">
        <f>1-SUM('FoIPMbDT-SOx-white'!E7,'FoIPMbDT-SOx-black'!E7,'FoIPMbDT-SOx-asian'!E7)</f>
        <v>3.905685067790432E-2</v>
      </c>
      <c r="F7" s="47">
        <f>1-SUM('FoIPMbDT-SOx-white'!F7,'FoIPMbDT-SOx-black'!F7,'FoIPMbDT-SOx-asian'!F7)</f>
        <v>4.0106846335829727E-2</v>
      </c>
      <c r="G7" s="47">
        <f>1-SUM('FoIPMbDT-SOx-white'!G7,'FoIPMbDT-SOx-black'!G7,'FoIPMbDT-SOx-asian'!G7)</f>
        <v>4.1156841993754689E-2</v>
      </c>
      <c r="H7" s="47">
        <f>1-SUM('FoIPMbDT-SOx-white'!H7,'FoIPMbDT-SOx-black'!H7,'FoIPMbDT-SOx-asian'!H7)</f>
        <v>4.1839453894032208E-2</v>
      </c>
      <c r="I7" s="47">
        <f>1-SUM('FoIPMbDT-SOx-white'!I7,'FoIPMbDT-SOx-black'!I7,'FoIPMbDT-SOx-asian'!I7)</f>
        <v>4.2522065794309949E-2</v>
      </c>
      <c r="J7" s="47">
        <f>1-SUM('FoIPMbDT-SOx-white'!J7,'FoIPMbDT-SOx-black'!J7,'FoIPMbDT-SOx-asian'!J7)</f>
        <v>4.3204677694588023E-2</v>
      </c>
      <c r="K7" s="47">
        <f>1-SUM('FoIPMbDT-SOx-white'!K7,'FoIPMbDT-SOx-black'!K7,'FoIPMbDT-SOx-asian'!K7)</f>
        <v>4.3887289594865764E-2</v>
      </c>
      <c r="L7" s="47">
        <f>1-SUM('FoIPMbDT-SOx-white'!L7,'FoIPMbDT-SOx-black'!L7,'FoIPMbDT-SOx-asian'!L7)</f>
        <v>4.4569901495143505E-2</v>
      </c>
      <c r="M7" s="47">
        <f>1-SUM('FoIPMbDT-SOx-white'!M7,'FoIPMbDT-SOx-black'!M7,'FoIPMbDT-SOx-asian'!M7)</f>
        <v>4.5316706313821564E-2</v>
      </c>
      <c r="N7" s="47">
        <f>1-SUM('FoIPMbDT-SOx-white'!N7,'FoIPMbDT-SOx-black'!N7,'FoIPMbDT-SOx-asian'!N7)</f>
        <v>4.6063511132499069E-2</v>
      </c>
      <c r="O7" s="47">
        <f>1-SUM('FoIPMbDT-SOx-white'!O7,'FoIPMbDT-SOx-black'!O7,'FoIPMbDT-SOx-asian'!O7)</f>
        <v>4.6810315951176462E-2</v>
      </c>
      <c r="P7" s="47">
        <f>1-SUM('FoIPMbDT-SOx-white'!P7,'FoIPMbDT-SOx-black'!P7,'FoIPMbDT-SOx-asian'!P7)</f>
        <v>4.7557120769854189E-2</v>
      </c>
      <c r="Q7" s="47">
        <f>1-SUM('FoIPMbDT-SOx-white'!Q7,'FoIPMbDT-SOx-black'!Q7,'FoIPMbDT-SOx-asian'!Q7)</f>
        <v>4.8303925588531471E-2</v>
      </c>
      <c r="R7" s="47">
        <f>1-SUM('FoIPMbDT-SOx-white'!R7,'FoIPMbDT-SOx-black'!R7,'FoIPMbDT-SOx-asian'!R7)</f>
        <v>4.9108360044396893E-2</v>
      </c>
      <c r="S7" s="47">
        <f>1-SUM('FoIPMbDT-SOx-white'!S7,'FoIPMbDT-SOx-black'!S7,'FoIPMbDT-SOx-asian'!S7)</f>
        <v>4.9912794500262314E-2</v>
      </c>
      <c r="T7" s="47">
        <f>1-SUM('FoIPMbDT-SOx-white'!T7,'FoIPMbDT-SOx-black'!T7,'FoIPMbDT-SOx-asian'!T7)</f>
        <v>5.0717228956127958E-2</v>
      </c>
      <c r="U7" s="47">
        <f>1-SUM('FoIPMbDT-SOx-white'!U7,'FoIPMbDT-SOx-black'!U7,'FoIPMbDT-SOx-asian'!U7)</f>
        <v>5.152166341199349E-2</v>
      </c>
      <c r="V7" s="47">
        <f>1-SUM('FoIPMbDT-SOx-white'!V7,'FoIPMbDT-SOx-black'!V7,'FoIPMbDT-SOx-asian'!V7)</f>
        <v>5.2326097867858135E-2</v>
      </c>
      <c r="W7" s="47">
        <f>1-SUM('FoIPMbDT-SOx-white'!W7,'FoIPMbDT-SOx-black'!W7,'FoIPMbDT-SOx-asian'!W7)</f>
        <v>5.3170736304462785E-2</v>
      </c>
      <c r="X7" s="47">
        <f>1-SUM('FoIPMbDT-SOx-white'!X7,'FoIPMbDT-SOx-black'!X7,'FoIPMbDT-SOx-asian'!X7)</f>
        <v>5.4015374741068545E-2</v>
      </c>
      <c r="Y7" s="47">
        <f>1-SUM('FoIPMbDT-SOx-white'!Y7,'FoIPMbDT-SOx-black'!Y7,'FoIPMbDT-SOx-asian'!Y7)</f>
        <v>5.4860013177673528E-2</v>
      </c>
      <c r="Z7" s="47">
        <f>1-SUM('FoIPMbDT-SOx-white'!Z7,'FoIPMbDT-SOx-black'!Z7,'FoIPMbDT-SOx-asian'!Z7)</f>
        <v>5.5704651614278178E-2</v>
      </c>
      <c r="AA7" s="47">
        <f>1-SUM('FoIPMbDT-SOx-white'!AA7,'FoIPMbDT-SOx-black'!AA7,'FoIPMbDT-SOx-asian'!AA7)</f>
        <v>5.654929005088305E-2</v>
      </c>
      <c r="AB7" s="47">
        <f>1-SUM('FoIPMbDT-SOx-white'!AB7,'FoIPMbDT-SOx-black'!AB7,'FoIPMbDT-SOx-asian'!AB7)</f>
        <v>5.7417616531431959E-2</v>
      </c>
      <c r="AC7" s="47">
        <f>1-SUM('FoIPMbDT-SOx-white'!AC7,'FoIPMbDT-SOx-black'!AC7,'FoIPMbDT-SOx-asian'!AC7)</f>
        <v>5.8285943011979535E-2</v>
      </c>
      <c r="AD7" s="47">
        <f>1-SUM('FoIPMbDT-SOx-white'!AD7,'FoIPMbDT-SOx-black'!AD7,'FoIPMbDT-SOx-asian'!AD7)</f>
        <v>5.9154269492527445E-2</v>
      </c>
      <c r="AE7" s="47">
        <f>1-SUM('FoIPMbDT-SOx-white'!AE7,'FoIPMbDT-SOx-black'!AE7,'FoIPMbDT-SOx-asian'!AE7)</f>
        <v>6.0022595973075465E-2</v>
      </c>
      <c r="AF7" s="47">
        <f>1-SUM('FoIPMbDT-SOx-white'!AF7,'FoIPMbDT-SOx-black'!AF7,'FoIPMbDT-SOx-asian'!AF7)</f>
        <v>6.0890922453623264E-2</v>
      </c>
    </row>
    <row r="8" spans="1:32" x14ac:dyDescent="0.35">
      <c r="A8" s="1" t="s">
        <v>5163</v>
      </c>
      <c r="B8" s="47">
        <f>1-SUM('FoIPMbDT-SOx-white'!B8,'FoIPMbDT-SOx-black'!B8,'FoIPMbDT-SOx-asian'!B8)</f>
        <v>3.9911429892657835E-2</v>
      </c>
      <c r="C8" s="47">
        <f>1-SUM('FoIPMbDT-SOx-white'!C8,'FoIPMbDT-SOx-black'!C8,'FoIPMbDT-SOx-asian'!C8)</f>
        <v>4.1022624587713552E-2</v>
      </c>
      <c r="D8" s="47">
        <f>1-SUM('FoIPMbDT-SOx-white'!D8,'FoIPMbDT-SOx-black'!D8,'FoIPMbDT-SOx-asian'!D8)</f>
        <v>4.2133819282769602E-2</v>
      </c>
      <c r="E8" s="47">
        <f>1-SUM('FoIPMbDT-SOx-white'!E8,'FoIPMbDT-SOx-black'!E8,'FoIPMbDT-SOx-asian'!E8)</f>
        <v>4.3245013977826541E-2</v>
      </c>
      <c r="F8" s="47">
        <f>1-SUM('FoIPMbDT-SOx-white'!F8,'FoIPMbDT-SOx-black'!F8,'FoIPMbDT-SOx-asian'!F8)</f>
        <v>4.435620867288248E-2</v>
      </c>
      <c r="G8" s="47">
        <f>1-SUM('FoIPMbDT-SOx-white'!G8,'FoIPMbDT-SOx-black'!G8,'FoIPMbDT-SOx-asian'!G8)</f>
        <v>4.5467403367937975E-2</v>
      </c>
      <c r="H8" s="47">
        <f>1-SUM('FoIPMbDT-SOx-white'!H8,'FoIPMbDT-SOx-black'!H8,'FoIPMbDT-SOx-asian'!H8)</f>
        <v>4.6191249288477731E-2</v>
      </c>
      <c r="I8" s="47">
        <f>1-SUM('FoIPMbDT-SOx-white'!I8,'FoIPMbDT-SOx-black'!I8,'FoIPMbDT-SOx-asian'!I8)</f>
        <v>4.6915095209017599E-2</v>
      </c>
      <c r="J8" s="47">
        <f>1-SUM('FoIPMbDT-SOx-white'!J8,'FoIPMbDT-SOx-black'!J8,'FoIPMbDT-SOx-asian'!J8)</f>
        <v>4.7638941129557688E-2</v>
      </c>
      <c r="K8" s="47">
        <f>1-SUM('FoIPMbDT-SOx-white'!K8,'FoIPMbDT-SOx-black'!K8,'FoIPMbDT-SOx-asian'!K8)</f>
        <v>4.8362787050097555E-2</v>
      </c>
      <c r="L8" s="47">
        <f>1-SUM('FoIPMbDT-SOx-white'!L8,'FoIPMbDT-SOx-black'!L8,'FoIPMbDT-SOx-asian'!L8)</f>
        <v>4.9086632970637534E-2</v>
      </c>
      <c r="M8" s="47">
        <f>1-SUM('FoIPMbDT-SOx-white'!M8,'FoIPMbDT-SOx-black'!M8,'FoIPMbDT-SOx-asian'!M8)</f>
        <v>4.9875451229055234E-2</v>
      </c>
      <c r="N8" s="47">
        <f>1-SUM('FoIPMbDT-SOx-white'!N8,'FoIPMbDT-SOx-black'!N8,'FoIPMbDT-SOx-asian'!N8)</f>
        <v>5.066426948747238E-2</v>
      </c>
      <c r="O8" s="47">
        <f>1-SUM('FoIPMbDT-SOx-white'!O8,'FoIPMbDT-SOx-black'!O8,'FoIPMbDT-SOx-asian'!O8)</f>
        <v>5.1453087745889414E-2</v>
      </c>
      <c r="P8" s="47">
        <f>1-SUM('FoIPMbDT-SOx-white'!P8,'FoIPMbDT-SOx-black'!P8,'FoIPMbDT-SOx-asian'!P8)</f>
        <v>5.2241906004306782E-2</v>
      </c>
      <c r="Q8" s="47">
        <f>1-SUM('FoIPMbDT-SOx-white'!Q8,'FoIPMbDT-SOx-black'!Q8,'FoIPMbDT-SOx-asian'!Q8)</f>
        <v>5.3030724262723816E-2</v>
      </c>
      <c r="R8" s="47">
        <f>1-SUM('FoIPMbDT-SOx-white'!R8,'FoIPMbDT-SOx-black'!R8,'FoIPMbDT-SOx-asian'!R8)</f>
        <v>5.3878521058149609E-2</v>
      </c>
      <c r="S8" s="47">
        <f>1-SUM('FoIPMbDT-SOx-white'!S8,'FoIPMbDT-SOx-black'!S8,'FoIPMbDT-SOx-asian'!S8)</f>
        <v>5.4726317853575401E-2</v>
      </c>
      <c r="T8" s="47">
        <f>1-SUM('FoIPMbDT-SOx-white'!T8,'FoIPMbDT-SOx-black'!T8,'FoIPMbDT-SOx-asian'!T8)</f>
        <v>5.5574114649001416E-2</v>
      </c>
      <c r="U8" s="47">
        <f>1-SUM('FoIPMbDT-SOx-white'!U8,'FoIPMbDT-SOx-black'!U8,'FoIPMbDT-SOx-asian'!U8)</f>
        <v>5.642191144442732E-2</v>
      </c>
      <c r="V8" s="47">
        <f>1-SUM('FoIPMbDT-SOx-white'!V8,'FoIPMbDT-SOx-black'!V8,'FoIPMbDT-SOx-asian'!V8)</f>
        <v>5.7269708239852446E-2</v>
      </c>
      <c r="W8" s="47">
        <f>1-SUM('FoIPMbDT-SOx-white'!W8,'FoIPMbDT-SOx-black'!W8,'FoIPMbDT-SOx-asian'!W8)</f>
        <v>5.8158632318898174E-2</v>
      </c>
      <c r="X8" s="47">
        <f>1-SUM('FoIPMbDT-SOx-white'!X8,'FoIPMbDT-SOx-black'!X8,'FoIPMbDT-SOx-asian'!X8)</f>
        <v>5.9047556397945233E-2</v>
      </c>
      <c r="Y8" s="47">
        <f>1-SUM('FoIPMbDT-SOx-white'!Y8,'FoIPMbDT-SOx-black'!Y8,'FoIPMbDT-SOx-asian'!Y8)</f>
        <v>5.9936480476991516E-2</v>
      </c>
      <c r="Z8" s="47">
        <f>1-SUM('FoIPMbDT-SOx-white'!Z8,'FoIPMbDT-SOx-black'!Z8,'FoIPMbDT-SOx-asian'!Z8)</f>
        <v>6.0825404556037244E-2</v>
      </c>
      <c r="AA8" s="47">
        <f>1-SUM('FoIPMbDT-SOx-white'!AA8,'FoIPMbDT-SOx-black'!AA8,'FoIPMbDT-SOx-asian'!AA8)</f>
        <v>6.1714328635083415E-2</v>
      </c>
      <c r="AB8" s="47">
        <f>1-SUM('FoIPMbDT-SOx-white'!AB8,'FoIPMbDT-SOx-black'!AB8,'FoIPMbDT-SOx-asian'!AB8)</f>
        <v>6.262728557601549E-2</v>
      </c>
      <c r="AC8" s="47">
        <f>1-SUM('FoIPMbDT-SOx-white'!AC8,'FoIPMbDT-SOx-black'!AC8,'FoIPMbDT-SOx-asian'!AC8)</f>
        <v>6.3540242516946566E-2</v>
      </c>
      <c r="AD8" s="47">
        <f>1-SUM('FoIPMbDT-SOx-white'!AD8,'FoIPMbDT-SOx-black'!AD8,'FoIPMbDT-SOx-asian'!AD8)</f>
        <v>6.4453199457877752E-2</v>
      </c>
      <c r="AE8" s="47">
        <f>1-SUM('FoIPMbDT-SOx-white'!AE8,'FoIPMbDT-SOx-black'!AE8,'FoIPMbDT-SOx-asian'!AE8)</f>
        <v>6.536615639880905E-2</v>
      </c>
      <c r="AF8" s="47">
        <f>1-SUM('FoIPMbDT-SOx-white'!AF8,'FoIPMbDT-SOx-black'!AF8,'FoIPMbDT-SOx-asian'!AF8)</f>
        <v>6.6279113339740015E-2</v>
      </c>
    </row>
    <row r="9" spans="1:32" x14ac:dyDescent="0.35">
      <c r="A9" s="1" t="s">
        <v>5148</v>
      </c>
      <c r="B9" s="47">
        <f>1-SUM('FoIPMbDT-SOx-white'!B9,'FoIPMbDT-SOx-black'!B9,'FoIPMbDT-SOx-asian'!B9)</f>
        <v>3.5803625821414276E-2</v>
      </c>
      <c r="C9" s="47">
        <f>1-SUM('FoIPMbDT-SOx-white'!C9,'FoIPMbDT-SOx-black'!C9,'FoIPMbDT-SOx-asian'!C9)</f>
        <v>3.6802902201459986E-2</v>
      </c>
      <c r="D9" s="47">
        <f>1-SUM('FoIPMbDT-SOx-white'!D9,'FoIPMbDT-SOx-black'!D9,'FoIPMbDT-SOx-asian'!D9)</f>
        <v>3.7802178581506252E-2</v>
      </c>
      <c r="E9" s="47">
        <f>1-SUM('FoIPMbDT-SOx-white'!E9,'FoIPMbDT-SOx-black'!E9,'FoIPMbDT-SOx-asian'!E9)</f>
        <v>3.8801454961553072E-2</v>
      </c>
      <c r="F9" s="47">
        <f>1-SUM('FoIPMbDT-SOx-white'!F9,'FoIPMbDT-SOx-black'!F9,'FoIPMbDT-SOx-asian'!F9)</f>
        <v>3.9800731341599227E-2</v>
      </c>
      <c r="G9" s="47">
        <f>1-SUM('FoIPMbDT-SOx-white'!G9,'FoIPMbDT-SOx-black'!G9,'FoIPMbDT-SOx-asian'!G9)</f>
        <v>4.0800007721644937E-2</v>
      </c>
      <c r="H9" s="47">
        <f>1-SUM('FoIPMbDT-SOx-white'!H9,'FoIPMbDT-SOx-black'!H9,'FoIPMbDT-SOx-asian'!H9)</f>
        <v>4.1447291672014552E-2</v>
      </c>
      <c r="I9" s="47">
        <f>1-SUM('FoIPMbDT-SOx-white'!I9,'FoIPMbDT-SOx-black'!I9,'FoIPMbDT-SOx-asian'!I9)</f>
        <v>4.2094575622384611E-2</v>
      </c>
      <c r="J9" s="47">
        <f>1-SUM('FoIPMbDT-SOx-white'!J9,'FoIPMbDT-SOx-black'!J9,'FoIPMbDT-SOx-asian'!J9)</f>
        <v>4.2741859572754781E-2</v>
      </c>
      <c r="K9" s="47">
        <f>1-SUM('FoIPMbDT-SOx-white'!K9,'FoIPMbDT-SOx-black'!K9,'FoIPMbDT-SOx-asian'!K9)</f>
        <v>4.3389143523124729E-2</v>
      </c>
      <c r="L9" s="47">
        <f>1-SUM('FoIPMbDT-SOx-white'!L9,'FoIPMbDT-SOx-black'!L9,'FoIPMbDT-SOx-asian'!L9)</f>
        <v>4.4036427473494677E-2</v>
      </c>
      <c r="M9" s="47">
        <f>1-SUM('FoIPMbDT-SOx-white'!M9,'FoIPMbDT-SOx-black'!M9,'FoIPMbDT-SOx-asian'!M9)</f>
        <v>4.474681719742224E-2</v>
      </c>
      <c r="N9" s="47">
        <f>1-SUM('FoIPMbDT-SOx-white'!N9,'FoIPMbDT-SOx-black'!N9,'FoIPMbDT-SOx-asian'!N9)</f>
        <v>4.5457206921349136E-2</v>
      </c>
      <c r="O9" s="47">
        <f>1-SUM('FoIPMbDT-SOx-white'!O9,'FoIPMbDT-SOx-black'!O9,'FoIPMbDT-SOx-asian'!O9)</f>
        <v>4.6167596645276032E-2</v>
      </c>
      <c r="P9" s="47">
        <f>1-SUM('FoIPMbDT-SOx-white'!P9,'FoIPMbDT-SOx-black'!P9,'FoIPMbDT-SOx-asian'!P9)</f>
        <v>4.6877986369203151E-2</v>
      </c>
      <c r="Q9" s="47">
        <f>1-SUM('FoIPMbDT-SOx-white'!Q9,'FoIPMbDT-SOx-black'!Q9,'FoIPMbDT-SOx-asian'!Q9)</f>
        <v>4.7588376093130158E-2</v>
      </c>
      <c r="R9" s="47">
        <f>1-SUM('FoIPMbDT-SOx-white'!R9,'FoIPMbDT-SOx-black'!R9,'FoIPMbDT-SOx-asian'!R9)</f>
        <v>4.8354826700091058E-2</v>
      </c>
      <c r="S9" s="47">
        <f>1-SUM('FoIPMbDT-SOx-white'!S9,'FoIPMbDT-SOx-black'!S9,'FoIPMbDT-SOx-asian'!S9)</f>
        <v>4.9121277307051847E-2</v>
      </c>
      <c r="T9" s="47">
        <f>1-SUM('FoIPMbDT-SOx-white'!T9,'FoIPMbDT-SOx-black'!T9,'FoIPMbDT-SOx-asian'!T9)</f>
        <v>4.9887727914012858E-2</v>
      </c>
      <c r="U9" s="47">
        <f>1-SUM('FoIPMbDT-SOx-white'!U9,'FoIPMbDT-SOx-black'!U9,'FoIPMbDT-SOx-asian'!U9)</f>
        <v>5.065417852097398E-2</v>
      </c>
      <c r="V9" s="47">
        <f>1-SUM('FoIPMbDT-SOx-white'!V9,'FoIPMbDT-SOx-black'!V9,'FoIPMbDT-SOx-asian'!V9)</f>
        <v>5.1420629127934214E-2</v>
      </c>
      <c r="W9" s="47">
        <f>1-SUM('FoIPMbDT-SOx-white'!W9,'FoIPMbDT-SOx-black'!W9,'FoIPMbDT-SOx-asian'!W9)</f>
        <v>5.2226043612942141E-2</v>
      </c>
      <c r="X9" s="47">
        <f>1-SUM('FoIPMbDT-SOx-white'!X9,'FoIPMbDT-SOx-black'!X9,'FoIPMbDT-SOx-asian'!X9)</f>
        <v>5.3031458097950956E-2</v>
      </c>
      <c r="Y9" s="47">
        <f>1-SUM('FoIPMbDT-SOx-white'!Y9,'FoIPMbDT-SOx-black'!Y9,'FoIPMbDT-SOx-asian'!Y9)</f>
        <v>5.3836872582959217E-2</v>
      </c>
      <c r="Z9" s="47">
        <f>1-SUM('FoIPMbDT-SOx-white'!Z9,'FoIPMbDT-SOx-black'!Z9,'FoIPMbDT-SOx-asian'!Z9)</f>
        <v>5.4642287067967144E-2</v>
      </c>
      <c r="AA9" s="47">
        <f>1-SUM('FoIPMbDT-SOx-white'!AA9,'FoIPMbDT-SOx-black'!AA9,'FoIPMbDT-SOx-asian'!AA9)</f>
        <v>5.5447701552975293E-2</v>
      </c>
      <c r="AB9" s="47">
        <f>1-SUM('FoIPMbDT-SOx-white'!AB9,'FoIPMbDT-SOx-black'!AB9,'FoIPMbDT-SOx-asian'!AB9)</f>
        <v>5.6276206252654171E-2</v>
      </c>
      <c r="AC9" s="47">
        <f>1-SUM('FoIPMbDT-SOx-white'!AC9,'FoIPMbDT-SOx-black'!AC9,'FoIPMbDT-SOx-asian'!AC9)</f>
        <v>5.710471095233205E-2</v>
      </c>
      <c r="AD9" s="47">
        <f>1-SUM('FoIPMbDT-SOx-white'!AD9,'FoIPMbDT-SOx-black'!AD9,'FoIPMbDT-SOx-asian'!AD9)</f>
        <v>5.793321565201015E-2</v>
      </c>
      <c r="AE9" s="47">
        <f>1-SUM('FoIPMbDT-SOx-white'!AE9,'FoIPMbDT-SOx-black'!AE9,'FoIPMbDT-SOx-asian'!AE9)</f>
        <v>5.8761720351688362E-2</v>
      </c>
      <c r="AF9" s="47">
        <f>1-SUM('FoIPMbDT-SOx-white'!AF9,'FoIPMbDT-SOx-black'!AF9,'FoIPMbDT-SOx-asian'!AF9)</f>
        <v>5.959022505136613E-2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38BCF2-06E6-46B5-817D-359FC019A321}">
  <sheetPr>
    <tabColor theme="4" tint="-0.249977111117893"/>
  </sheetPr>
  <dimension ref="A1:AF9"/>
  <sheetViews>
    <sheetView workbookViewId="0"/>
  </sheetViews>
  <sheetFormatPr defaultRowHeight="14.5" x14ac:dyDescent="0.35"/>
  <cols>
    <col min="1" max="1" width="34.7265625" customWidth="1"/>
    <col min="2" max="2" width="13.1796875" customWidth="1"/>
  </cols>
  <sheetData>
    <row r="1" spans="1:32" x14ac:dyDescent="0.35">
      <c r="B1" s="43">
        <v>2020</v>
      </c>
      <c r="C1">
        <v>2021</v>
      </c>
      <c r="D1" s="43">
        <v>2022</v>
      </c>
      <c r="E1">
        <v>2023</v>
      </c>
      <c r="F1" s="43">
        <v>2024</v>
      </c>
      <c r="G1">
        <v>2025</v>
      </c>
      <c r="H1" s="43">
        <v>2026</v>
      </c>
      <c r="I1">
        <v>2027</v>
      </c>
      <c r="J1" s="43">
        <v>2028</v>
      </c>
      <c r="K1">
        <v>2029</v>
      </c>
      <c r="L1" s="43">
        <v>2030</v>
      </c>
      <c r="M1">
        <v>2031</v>
      </c>
      <c r="N1" s="43">
        <v>2032</v>
      </c>
      <c r="O1">
        <v>2033</v>
      </c>
      <c r="P1" s="43">
        <v>2034</v>
      </c>
      <c r="Q1">
        <v>2035</v>
      </c>
      <c r="R1" s="43">
        <v>2036</v>
      </c>
      <c r="S1">
        <v>2037</v>
      </c>
      <c r="T1" s="43">
        <v>2038</v>
      </c>
      <c r="U1">
        <v>2039</v>
      </c>
      <c r="V1" s="43">
        <v>2040</v>
      </c>
      <c r="W1">
        <v>2041</v>
      </c>
      <c r="X1" s="43">
        <v>2042</v>
      </c>
      <c r="Y1">
        <v>2043</v>
      </c>
      <c r="Z1" s="43">
        <v>2044</v>
      </c>
      <c r="AA1">
        <v>2045</v>
      </c>
      <c r="AB1" s="43">
        <v>2046</v>
      </c>
      <c r="AC1">
        <v>2047</v>
      </c>
      <c r="AD1" s="43">
        <v>2048</v>
      </c>
      <c r="AE1">
        <v>2049</v>
      </c>
      <c r="AF1" s="43">
        <v>2050</v>
      </c>
    </row>
    <row r="2" spans="1:32" x14ac:dyDescent="0.35">
      <c r="A2" s="1" t="s">
        <v>5157</v>
      </c>
      <c r="B2" s="46">
        <f>SUMPRODUCT('First Year Calculations'!J:J,'First Year Calculations'!$Q:$Q)</f>
        <v>0.18243552789724965</v>
      </c>
      <c r="C2">
        <f>IF(Projections!C$32&gt;=0,$B2+(1-$B2)*Projections!C$32,$B2+$B2*Projections!C$32)</f>
        <v>0.18430652564058161</v>
      </c>
      <c r="D2">
        <f>IF(Projections!D$32&gt;=0,$B2+(1-$B2)*Projections!D$32,$B2+$B2*Projections!D$32)</f>
        <v>0.18617752338391313</v>
      </c>
      <c r="E2">
        <f>IF(Projections!E$32&gt;=0,$B2+(1-$B2)*Projections!E$32,$B2+$B2*Projections!E$32)</f>
        <v>0.18804852112724466</v>
      </c>
      <c r="F2">
        <f>IF(Projections!F$32&gt;=0,$B2+(1-$B2)*Projections!F$32,$B2+$B2*Projections!F$32)</f>
        <v>0.1899195188705762</v>
      </c>
      <c r="G2">
        <f>IF(Projections!G$32&gt;=0,$B2+(1-$B2)*Projections!G$32,$B2+$B2*Projections!G$32)</f>
        <v>0.19179051661390817</v>
      </c>
      <c r="H2">
        <f>IF(Projections!H$32&gt;=0,$B2+(1-$B2)*Projections!H$32,$B2+$B2*Projections!H$32)</f>
        <v>0.1939075164968169</v>
      </c>
      <c r="I2">
        <f>IF(Projections!I$32&gt;=0,$B2+(1-$B2)*Projections!I$32,$B2+$B2*Projections!I$32)</f>
        <v>0.19602451637972471</v>
      </c>
      <c r="J2">
        <f>IF(Projections!J$32&gt;=0,$B2+(1-$B2)*Projections!J$32,$B2+$B2*Projections!J$32)</f>
        <v>0.19814151626263343</v>
      </c>
      <c r="K2">
        <f>IF(Projections!K$32&gt;=0,$B2+(1-$B2)*Projections!K$32,$B2+$B2*Projections!K$32)</f>
        <v>0.20025851614554216</v>
      </c>
      <c r="L2">
        <f>IF(Projections!L$32&gt;=0,$B2+(1-$B2)*Projections!L$32,$B2+$B2*Projections!L$32)</f>
        <v>0.20237551602844997</v>
      </c>
      <c r="M2">
        <f>IF(Projections!M$32&gt;=0,$B2+(1-$B2)*Projections!M$32,$B2+$B2*Projections!M$32)</f>
        <v>0.20457914208022968</v>
      </c>
      <c r="N2">
        <f>IF(Projections!N$32&gt;=0,$B2+(1-$B2)*Projections!N$32,$B2+$B2*Projections!N$32)</f>
        <v>0.20678276813200938</v>
      </c>
      <c r="O2">
        <f>IF(Projections!O$32&gt;=0,$B2+(1-$B2)*Projections!O$32,$B2+$B2*Projections!O$32)</f>
        <v>0.20898639418378911</v>
      </c>
      <c r="P2">
        <f>IF(Projections!P$32&gt;=0,$B2+(1-$B2)*Projections!P$32,$B2+$B2*Projections!P$32)</f>
        <v>0.21119002023556882</v>
      </c>
      <c r="Q2">
        <f>IF(Projections!Q$32&gt;=0,$B2+(1-$B2)*Projections!Q$32,$B2+$B2*Projections!Q$32)</f>
        <v>0.21339364628734853</v>
      </c>
      <c r="R2">
        <f>IF(Projections!R$32&gt;=0,$B2+(1-$B2)*Projections!R$32,$B2+$B2*Projections!R$32)</f>
        <v>0.21563680932826521</v>
      </c>
      <c r="S2">
        <f>IF(Projections!S$32&gt;=0,$B2+(1-$B2)*Projections!S$32,$B2+$B2*Projections!S$32)</f>
        <v>0.21787997236918191</v>
      </c>
      <c r="T2">
        <f>IF(Projections!T$32&gt;=0,$B2+(1-$B2)*Projections!T$32,$B2+$B2*Projections!T$32)</f>
        <v>0.22012313541009859</v>
      </c>
      <c r="U2">
        <f>IF(Projections!U$32&gt;=0,$B2+(1-$B2)*Projections!U$32,$B2+$B2*Projections!U$32)</f>
        <v>0.2223662984510153</v>
      </c>
      <c r="V2">
        <f>IF(Projections!V$32&gt;=0,$B2+(1-$B2)*Projections!V$32,$B2+$B2*Projections!V$32)</f>
        <v>0.22460946149193201</v>
      </c>
      <c r="W2">
        <f>IF(Projections!W$32&gt;=0,$B2+(1-$B2)*Projections!W$32,$B2+$B2*Projections!W$32)</f>
        <v>0.22680807476365067</v>
      </c>
      <c r="X2">
        <f>IF(Projections!X$32&gt;=0,$B2+(1-$B2)*Projections!X$32,$B2+$B2*Projections!X$32)</f>
        <v>0.22900668803536936</v>
      </c>
      <c r="Y2">
        <f>IF(Projections!Y$32&gt;=0,$B2+(1-$B2)*Projections!Y$32,$B2+$B2*Projections!Y$32)</f>
        <v>0.23120530130708894</v>
      </c>
      <c r="Z2">
        <f>IF(Projections!Z$32&gt;=0,$B2+(1-$B2)*Projections!Z$32,$B2+$B2*Projections!Z$32)</f>
        <v>0.23340391457880852</v>
      </c>
      <c r="AA2">
        <f>IF(Projections!AA$32&gt;=0,$B2+(1-$B2)*Projections!AA$32,$B2+$B2*Projections!AA$32)</f>
        <v>0.2356025278505281</v>
      </c>
      <c r="AB2">
        <f>IF(Projections!AB$32&gt;=0,$B2+(1-$B2)*Projections!AB$32,$B2+$B2*Projections!AB$32)</f>
        <v>0.23767450939457802</v>
      </c>
      <c r="AC2">
        <f>IF(Projections!AC$32&gt;=0,$B2+(1-$B2)*Projections!AC$32,$B2+$B2*Projections!AC$32)</f>
        <v>0.23974649093862793</v>
      </c>
      <c r="AD2">
        <f>IF(Projections!AD$32&gt;=0,$B2+(1-$B2)*Projections!AD$32,$B2+$B2*Projections!AD$32)</f>
        <v>0.24181847248267785</v>
      </c>
      <c r="AE2">
        <f>IF(Projections!AE$32&gt;=0,$B2+(1-$B2)*Projections!AE$32,$B2+$B2*Projections!AE$32)</f>
        <v>0.24389045402672777</v>
      </c>
      <c r="AF2">
        <f>IF(Projections!AF$32&gt;=0,$B2+(1-$B2)*Projections!AF$32,$B2+$B2*Projections!AF$32)</f>
        <v>0.24596243557077768</v>
      </c>
    </row>
    <row r="3" spans="1:32" x14ac:dyDescent="0.35">
      <c r="A3" s="1" t="s">
        <v>5158</v>
      </c>
      <c r="B3" s="46">
        <f>SUMPRODUCT('First Year Calculations'!J:J,'First Year Calculations'!$N:$N)</f>
        <v>0.13040211401592991</v>
      </c>
      <c r="C3">
        <f>IF(Projections!C$32&gt;=0,$B3+(1-$B3)*Projections!C$32,$B3+$B3*Projections!C$32)</f>
        <v>0.13239219031914526</v>
      </c>
      <c r="D3">
        <f>IF(Projections!D$32&gt;=0,$B3+(1-$B3)*Projections!D$32,$B3+$B3*Projections!D$32)</f>
        <v>0.13438226662236014</v>
      </c>
      <c r="E3">
        <f>IF(Projections!E$32&gt;=0,$B3+(1-$B3)*Projections!E$32,$B3+$B3*Projections!E$32)</f>
        <v>0.13637234292557499</v>
      </c>
      <c r="F3">
        <f>IF(Projections!F$32&gt;=0,$B3+(1-$B3)*Projections!F$32,$B3+$B3*Projections!F$32)</f>
        <v>0.13836241922878986</v>
      </c>
      <c r="G3">
        <f>IF(Projections!G$32&gt;=0,$B3+(1-$B3)*Projections!G$32,$B3+$B3*Projections!G$32)</f>
        <v>0.14035249553200521</v>
      </c>
      <c r="H3">
        <f>IF(Projections!H$32&gt;=0,$B3+(1-$B3)*Projections!H$32,$B3+$B3*Projections!H$32)</f>
        <v>0.14260423063745947</v>
      </c>
      <c r="I3">
        <f>IF(Projections!I$32&gt;=0,$B3+(1-$B3)*Projections!I$32,$B3+$B3*Projections!I$32)</f>
        <v>0.14485596574291279</v>
      </c>
      <c r="J3">
        <f>IF(Projections!J$32&gt;=0,$B3+(1-$B3)*Projections!J$32,$B3+$B3*Projections!J$32)</f>
        <v>0.14710770084836705</v>
      </c>
      <c r="K3">
        <f>IF(Projections!K$32&gt;=0,$B3+(1-$B3)*Projections!K$32,$B3+$B3*Projections!K$32)</f>
        <v>0.14935943595382131</v>
      </c>
      <c r="L3">
        <f>IF(Projections!L$32&gt;=0,$B3+(1-$B3)*Projections!L$32,$B3+$B3*Projections!L$32)</f>
        <v>0.15161117105927463</v>
      </c>
      <c r="M3">
        <f>IF(Projections!M$32&gt;=0,$B3+(1-$B3)*Projections!M$32,$B3+$B3*Projections!M$32)</f>
        <v>0.15395504560558224</v>
      </c>
      <c r="N3">
        <f>IF(Projections!N$32&gt;=0,$B3+(1-$B3)*Projections!N$32,$B3+$B3*Projections!N$32)</f>
        <v>0.15629892015188987</v>
      </c>
      <c r="O3">
        <f>IF(Projections!O$32&gt;=0,$B3+(1-$B3)*Projections!O$32,$B3+$B3*Projections!O$32)</f>
        <v>0.15864279469819748</v>
      </c>
      <c r="P3">
        <f>IF(Projections!P$32&gt;=0,$B3+(1-$B3)*Projections!P$32,$B3+$B3*Projections!P$32)</f>
        <v>0.16098666924450508</v>
      </c>
      <c r="Q3">
        <f>IF(Projections!Q$32&gt;=0,$B3+(1-$B3)*Projections!Q$32,$B3+$B3*Projections!Q$32)</f>
        <v>0.16333054379081269</v>
      </c>
      <c r="R3">
        <f>IF(Projections!R$32&gt;=0,$B3+(1-$B3)*Projections!R$32,$B3+$B3*Projections!R$32)</f>
        <v>0.16571647163486608</v>
      </c>
      <c r="S3">
        <f>IF(Projections!S$32&gt;=0,$B3+(1-$B3)*Projections!S$32,$B3+$B3*Projections!S$32)</f>
        <v>0.16810239947891947</v>
      </c>
      <c r="T3">
        <f>IF(Projections!T$32&gt;=0,$B3+(1-$B3)*Projections!T$32,$B3+$B3*Projections!T$32)</f>
        <v>0.17048832732297287</v>
      </c>
      <c r="U3">
        <f>IF(Projections!U$32&gt;=0,$B3+(1-$B3)*Projections!U$32,$B3+$B3*Projections!U$32)</f>
        <v>0.17287425516702623</v>
      </c>
      <c r="V3">
        <f>IF(Projections!V$32&gt;=0,$B3+(1-$B3)*Projections!V$32,$B3+$B3*Projections!V$32)</f>
        <v>0.17526018301107962</v>
      </c>
      <c r="W3">
        <f>IF(Projections!W$32&gt;=0,$B3+(1-$B3)*Projections!W$32,$B3+$B3*Projections!W$32)</f>
        <v>0.17759872574186353</v>
      </c>
      <c r="X3">
        <f>IF(Projections!X$32&gt;=0,$B3+(1-$B3)*Projections!X$32,$B3+$B3*Projections!X$32)</f>
        <v>0.17993726847264746</v>
      </c>
      <c r="Y3">
        <f>IF(Projections!Y$32&gt;=0,$B3+(1-$B3)*Projections!Y$32,$B3+$B3*Projections!Y$32)</f>
        <v>0.18227581120343234</v>
      </c>
      <c r="Z3">
        <f>IF(Projections!Z$32&gt;=0,$B3+(1-$B3)*Projections!Z$32,$B3+$B3*Projections!Z$32)</f>
        <v>0.18461435393421724</v>
      </c>
      <c r="AA3">
        <f>IF(Projections!AA$32&gt;=0,$B3+(1-$B3)*Projections!AA$32,$B3+$B3*Projections!AA$32)</f>
        <v>0.18695289666500212</v>
      </c>
      <c r="AB3">
        <f>IF(Projections!AB$32&gt;=0,$B3+(1-$B3)*Projections!AB$32,$B3+$B3*Projections!AB$32)</f>
        <v>0.18915674826568341</v>
      </c>
      <c r="AC3">
        <f>IF(Projections!AC$32&gt;=0,$B3+(1-$B3)*Projections!AC$32,$B3+$B3*Projections!AC$32)</f>
        <v>0.19136059986636472</v>
      </c>
      <c r="AD3">
        <f>IF(Projections!AD$32&gt;=0,$B3+(1-$B3)*Projections!AD$32,$B3+$B3*Projections!AD$32)</f>
        <v>0.19356445146704604</v>
      </c>
      <c r="AE3">
        <f>IF(Projections!AE$32&gt;=0,$B3+(1-$B3)*Projections!AE$32,$B3+$B3*Projections!AE$32)</f>
        <v>0.19576830306772736</v>
      </c>
      <c r="AF3">
        <f>IF(Projections!AF$32&gt;=0,$B3+(1-$B3)*Projections!AF$32,$B3+$B3*Projections!AF$32)</f>
        <v>0.19797215466840867</v>
      </c>
    </row>
    <row r="4" spans="1:32" x14ac:dyDescent="0.35">
      <c r="A4" s="1" t="s">
        <v>5159</v>
      </c>
      <c r="B4" s="46">
        <f>SUMPRODUCT('First Year Calculations'!J:J,'First Year Calculations'!$W:$W)</f>
        <v>0.13275683146355766</v>
      </c>
      <c r="C4">
        <f>IF(Projections!C$32&gt;=0,$B4+(1-$B4)*Projections!C$32,$B4+$B4*Projections!C$32)</f>
        <v>0.13474151899172096</v>
      </c>
      <c r="D4">
        <f>IF(Projections!D$32&gt;=0,$B4+(1-$B4)*Projections!D$32,$B4+$B4*Projections!D$32)</f>
        <v>0.13672620651988382</v>
      </c>
      <c r="E4">
        <f>IF(Projections!E$32&gt;=0,$B4+(1-$B4)*Projections!E$32,$B4+$B4*Projections!E$32)</f>
        <v>0.13871089404804665</v>
      </c>
      <c r="F4">
        <f>IF(Projections!F$32&gt;=0,$B4+(1-$B4)*Projections!F$32,$B4+$B4*Projections!F$32)</f>
        <v>0.14069558157620948</v>
      </c>
      <c r="G4">
        <f>IF(Projections!G$32&gt;=0,$B4+(1-$B4)*Projections!G$32,$B4+$B4*Projections!G$32)</f>
        <v>0.14268026910437279</v>
      </c>
      <c r="H4">
        <f>IF(Projections!H$32&gt;=0,$B4+(1-$B4)*Projections!H$32,$B4+$B4*Projections!H$32)</f>
        <v>0.14492590690896456</v>
      </c>
      <c r="I4">
        <f>IF(Projections!I$32&gt;=0,$B4+(1-$B4)*Projections!I$32,$B4+$B4*Projections!I$32)</f>
        <v>0.14717154471355537</v>
      </c>
      <c r="J4">
        <f>IF(Projections!J$32&gt;=0,$B4+(1-$B4)*Projections!J$32,$B4+$B4*Projections!J$32)</f>
        <v>0.14941718251814712</v>
      </c>
      <c r="K4">
        <f>IF(Projections!K$32&gt;=0,$B4+(1-$B4)*Projections!K$32,$B4+$B4*Projections!K$32)</f>
        <v>0.15166282032273887</v>
      </c>
      <c r="L4">
        <f>IF(Projections!L$32&gt;=0,$B4+(1-$B4)*Projections!L$32,$B4+$B4*Projections!L$32)</f>
        <v>0.15390845812732967</v>
      </c>
      <c r="M4">
        <f>IF(Projections!M$32&gt;=0,$B4+(1-$B4)*Projections!M$32,$B4+$B4*Projections!M$32)</f>
        <v>0.15624598587544675</v>
      </c>
      <c r="N4">
        <f>IF(Projections!N$32&gt;=0,$B4+(1-$B4)*Projections!N$32,$B4+$B4*Projections!N$32)</f>
        <v>0.15858351362356385</v>
      </c>
      <c r="O4">
        <f>IF(Projections!O$32&gt;=0,$B4+(1-$B4)*Projections!O$32,$B4+$B4*Projections!O$32)</f>
        <v>0.16092104137168095</v>
      </c>
      <c r="P4">
        <f>IF(Projections!P$32&gt;=0,$B4+(1-$B4)*Projections!P$32,$B4+$B4*Projections!P$32)</f>
        <v>0.16325856911979805</v>
      </c>
      <c r="Q4">
        <f>IF(Projections!Q$32&gt;=0,$B4+(1-$B4)*Projections!Q$32,$B4+$B4*Projections!Q$32)</f>
        <v>0.16559609686791515</v>
      </c>
      <c r="R4">
        <f>IF(Projections!R$32&gt;=0,$B4+(1-$B4)*Projections!R$32,$B4+$B4*Projections!R$32)</f>
        <v>0.16797556404087707</v>
      </c>
      <c r="S4">
        <f>IF(Projections!S$32&gt;=0,$B4+(1-$B4)*Projections!S$32,$B4+$B4*Projections!S$32)</f>
        <v>0.17035503121383899</v>
      </c>
      <c r="T4">
        <f>IF(Projections!T$32&gt;=0,$B4+(1-$B4)*Projections!T$32,$B4+$B4*Projections!T$32)</f>
        <v>0.17273449838680091</v>
      </c>
      <c r="U4">
        <f>IF(Projections!U$32&gt;=0,$B4+(1-$B4)*Projections!U$32,$B4+$B4*Projections!U$32)</f>
        <v>0.17511396555976283</v>
      </c>
      <c r="V4">
        <f>IF(Projections!V$32&gt;=0,$B4+(1-$B4)*Projections!V$32,$B4+$B4*Projections!V$32)</f>
        <v>0.17749343273272475</v>
      </c>
      <c r="W4">
        <f>IF(Projections!W$32&gt;=0,$B4+(1-$B4)*Projections!W$32,$B4+$B4*Projections!W$32)</f>
        <v>0.17982564310293264</v>
      </c>
      <c r="X4">
        <f>IF(Projections!X$32&gt;=0,$B4+(1-$B4)*Projections!X$32,$B4+$B4*Projections!X$32)</f>
        <v>0.18215785347314056</v>
      </c>
      <c r="Y4">
        <f>IF(Projections!Y$32&gt;=0,$B4+(1-$B4)*Projections!Y$32,$B4+$B4*Projections!Y$32)</f>
        <v>0.18449006384334943</v>
      </c>
      <c r="Z4">
        <f>IF(Projections!Z$32&gt;=0,$B4+(1-$B4)*Projections!Z$32,$B4+$B4*Projections!Z$32)</f>
        <v>0.18682227421355826</v>
      </c>
      <c r="AA4">
        <f>IF(Projections!AA$32&gt;=0,$B4+(1-$B4)*Projections!AA$32,$B4+$B4*Projections!AA$32)</f>
        <v>0.18915448458376713</v>
      </c>
      <c r="AB4">
        <f>IF(Projections!AB$32&gt;=0,$B4+(1-$B4)*Projections!AB$32,$B4+$B4*Projections!AB$32)</f>
        <v>0.1913523685436575</v>
      </c>
      <c r="AC4">
        <f>IF(Projections!AC$32&gt;=0,$B4+(1-$B4)*Projections!AC$32,$B4+$B4*Projections!AC$32)</f>
        <v>0.19355025250354788</v>
      </c>
      <c r="AD4">
        <f>IF(Projections!AD$32&gt;=0,$B4+(1-$B4)*Projections!AD$32,$B4+$B4*Projections!AD$32)</f>
        <v>0.19574813646343825</v>
      </c>
      <c r="AE4">
        <f>IF(Projections!AE$32&gt;=0,$B4+(1-$B4)*Projections!AE$32,$B4+$B4*Projections!AE$32)</f>
        <v>0.19794602042332862</v>
      </c>
      <c r="AF4">
        <f>IF(Projections!AF$32&gt;=0,$B4+(1-$B4)*Projections!AF$32,$B4+$B4*Projections!AF$32)</f>
        <v>0.200143904383219</v>
      </c>
    </row>
    <row r="5" spans="1:32" x14ac:dyDescent="0.35">
      <c r="A5" s="1" t="s">
        <v>5160</v>
      </c>
      <c r="B5" s="46">
        <f t="shared" ref="B5" si="0">B4</f>
        <v>0.13275683146355766</v>
      </c>
      <c r="C5">
        <f>IF(Projections!C$32&gt;=0,$B5+(1-$B5)*Projections!C$32,$B5+$B5*Projections!C$32)</f>
        <v>0.13474151899172096</v>
      </c>
      <c r="D5">
        <f>IF(Projections!D$32&gt;=0,$B5+(1-$B5)*Projections!D$32,$B5+$B5*Projections!D$32)</f>
        <v>0.13672620651988382</v>
      </c>
      <c r="E5">
        <f>IF(Projections!E$32&gt;=0,$B5+(1-$B5)*Projections!E$32,$B5+$B5*Projections!E$32)</f>
        <v>0.13871089404804665</v>
      </c>
      <c r="F5">
        <f>IF(Projections!F$32&gt;=0,$B5+(1-$B5)*Projections!F$32,$B5+$B5*Projections!F$32)</f>
        <v>0.14069558157620948</v>
      </c>
      <c r="G5">
        <f>IF(Projections!G$32&gt;=0,$B5+(1-$B5)*Projections!G$32,$B5+$B5*Projections!G$32)</f>
        <v>0.14268026910437279</v>
      </c>
      <c r="H5">
        <f>IF(Projections!H$32&gt;=0,$B5+(1-$B5)*Projections!H$32,$B5+$B5*Projections!H$32)</f>
        <v>0.14492590690896456</v>
      </c>
      <c r="I5">
        <f>IF(Projections!I$32&gt;=0,$B5+(1-$B5)*Projections!I$32,$B5+$B5*Projections!I$32)</f>
        <v>0.14717154471355537</v>
      </c>
      <c r="J5">
        <f>IF(Projections!J$32&gt;=0,$B5+(1-$B5)*Projections!J$32,$B5+$B5*Projections!J$32)</f>
        <v>0.14941718251814712</v>
      </c>
      <c r="K5">
        <f>IF(Projections!K$32&gt;=0,$B5+(1-$B5)*Projections!K$32,$B5+$B5*Projections!K$32)</f>
        <v>0.15166282032273887</v>
      </c>
      <c r="L5">
        <f>IF(Projections!L$32&gt;=0,$B5+(1-$B5)*Projections!L$32,$B5+$B5*Projections!L$32)</f>
        <v>0.15390845812732967</v>
      </c>
      <c r="M5">
        <f>IF(Projections!M$32&gt;=0,$B5+(1-$B5)*Projections!M$32,$B5+$B5*Projections!M$32)</f>
        <v>0.15624598587544675</v>
      </c>
      <c r="N5">
        <f>IF(Projections!N$32&gt;=0,$B5+(1-$B5)*Projections!N$32,$B5+$B5*Projections!N$32)</f>
        <v>0.15858351362356385</v>
      </c>
      <c r="O5">
        <f>IF(Projections!O$32&gt;=0,$B5+(1-$B5)*Projections!O$32,$B5+$B5*Projections!O$32)</f>
        <v>0.16092104137168095</v>
      </c>
      <c r="P5">
        <f>IF(Projections!P$32&gt;=0,$B5+(1-$B5)*Projections!P$32,$B5+$B5*Projections!P$32)</f>
        <v>0.16325856911979805</v>
      </c>
      <c r="Q5">
        <f>IF(Projections!Q$32&gt;=0,$B5+(1-$B5)*Projections!Q$32,$B5+$B5*Projections!Q$32)</f>
        <v>0.16559609686791515</v>
      </c>
      <c r="R5">
        <f>IF(Projections!R$32&gt;=0,$B5+(1-$B5)*Projections!R$32,$B5+$B5*Projections!R$32)</f>
        <v>0.16797556404087707</v>
      </c>
      <c r="S5">
        <f>IF(Projections!S$32&gt;=0,$B5+(1-$B5)*Projections!S$32,$B5+$B5*Projections!S$32)</f>
        <v>0.17035503121383899</v>
      </c>
      <c r="T5">
        <f>IF(Projections!T$32&gt;=0,$B5+(1-$B5)*Projections!T$32,$B5+$B5*Projections!T$32)</f>
        <v>0.17273449838680091</v>
      </c>
      <c r="U5">
        <f>IF(Projections!U$32&gt;=0,$B5+(1-$B5)*Projections!U$32,$B5+$B5*Projections!U$32)</f>
        <v>0.17511396555976283</v>
      </c>
      <c r="V5">
        <f>IF(Projections!V$32&gt;=0,$B5+(1-$B5)*Projections!V$32,$B5+$B5*Projections!V$32)</f>
        <v>0.17749343273272475</v>
      </c>
      <c r="W5">
        <f>IF(Projections!W$32&gt;=0,$B5+(1-$B5)*Projections!W$32,$B5+$B5*Projections!W$32)</f>
        <v>0.17982564310293264</v>
      </c>
      <c r="X5">
        <f>IF(Projections!X$32&gt;=0,$B5+(1-$B5)*Projections!X$32,$B5+$B5*Projections!X$32)</f>
        <v>0.18215785347314056</v>
      </c>
      <c r="Y5">
        <f>IF(Projections!Y$32&gt;=0,$B5+(1-$B5)*Projections!Y$32,$B5+$B5*Projections!Y$32)</f>
        <v>0.18449006384334943</v>
      </c>
      <c r="Z5">
        <f>IF(Projections!Z$32&gt;=0,$B5+(1-$B5)*Projections!Z$32,$B5+$B5*Projections!Z$32)</f>
        <v>0.18682227421355826</v>
      </c>
      <c r="AA5">
        <f>IF(Projections!AA$32&gt;=0,$B5+(1-$B5)*Projections!AA$32,$B5+$B5*Projections!AA$32)</f>
        <v>0.18915448458376713</v>
      </c>
      <c r="AB5">
        <f>IF(Projections!AB$32&gt;=0,$B5+(1-$B5)*Projections!AB$32,$B5+$B5*Projections!AB$32)</f>
        <v>0.1913523685436575</v>
      </c>
      <c r="AC5">
        <f>IF(Projections!AC$32&gt;=0,$B5+(1-$B5)*Projections!AC$32,$B5+$B5*Projections!AC$32)</f>
        <v>0.19355025250354788</v>
      </c>
      <c r="AD5">
        <f>IF(Projections!AD$32&gt;=0,$B5+(1-$B5)*Projections!AD$32,$B5+$B5*Projections!AD$32)</f>
        <v>0.19574813646343825</v>
      </c>
      <c r="AE5">
        <f>IF(Projections!AE$32&gt;=0,$B5+(1-$B5)*Projections!AE$32,$B5+$B5*Projections!AE$32)</f>
        <v>0.19794602042332862</v>
      </c>
      <c r="AF5">
        <f>IF(Projections!AF$32&gt;=0,$B5+(1-$B5)*Projections!AF$32,$B5+$B5*Projections!AF$32)</f>
        <v>0.200143904383219</v>
      </c>
    </row>
    <row r="6" spans="1:32" x14ac:dyDescent="0.35">
      <c r="A6" s="1" t="s">
        <v>5161</v>
      </c>
      <c r="B6" s="46">
        <f>SUMPRODUCT('First Year Calculations'!J:J,'First Year Calculations'!$T:$T)</f>
        <v>0.13934381665456722</v>
      </c>
      <c r="C6">
        <f>IF(Projections!C$32&gt;=0,$B6+(1-$B6)*Projections!C$32,$B6+$B6*Projections!C$32)</f>
        <v>0.14131342985544715</v>
      </c>
      <c r="D6">
        <f>IF(Projections!D$32&gt;=0,$B6+(1-$B6)*Projections!D$32,$B6+$B6*Projections!D$32)</f>
        <v>0.14328304305632661</v>
      </c>
      <c r="E6">
        <f>IF(Projections!E$32&gt;=0,$B6+(1-$B6)*Projections!E$32,$B6+$B6*Projections!E$32)</f>
        <v>0.14525265625720607</v>
      </c>
      <c r="F6">
        <f>IF(Projections!F$32&gt;=0,$B6+(1-$B6)*Projections!F$32,$B6+$B6*Projections!F$32)</f>
        <v>0.14722226945808553</v>
      </c>
      <c r="G6">
        <f>IF(Projections!G$32&gt;=0,$B6+(1-$B6)*Projections!G$32,$B6+$B6*Projections!G$32)</f>
        <v>0.14919188265896546</v>
      </c>
      <c r="H6">
        <f>IF(Projections!H$32&gt;=0,$B6+(1-$B6)*Projections!H$32,$B6+$B6*Projections!H$32)</f>
        <v>0.15142046413668159</v>
      </c>
      <c r="I6">
        <f>IF(Projections!I$32&gt;=0,$B6+(1-$B6)*Projections!I$32,$B6+$B6*Projections!I$32)</f>
        <v>0.15364904561439677</v>
      </c>
      <c r="J6">
        <f>IF(Projections!J$32&gt;=0,$B6+(1-$B6)*Projections!J$32,$B6+$B6*Projections!J$32)</f>
        <v>0.15587762709211289</v>
      </c>
      <c r="K6">
        <f>IF(Projections!K$32&gt;=0,$B6+(1-$B6)*Projections!K$32,$B6+$B6*Projections!K$32)</f>
        <v>0.15810620856982902</v>
      </c>
      <c r="L6">
        <f>IF(Projections!L$32&gt;=0,$B6+(1-$B6)*Projections!L$32,$B6+$B6*Projections!L$32)</f>
        <v>0.1603347900475442</v>
      </c>
      <c r="M6">
        <f>IF(Projections!M$32&gt;=0,$B6+(1-$B6)*Projections!M$32,$B6+$B6*Projections!M$32)</f>
        <v>0.16265456353570396</v>
      </c>
      <c r="N6">
        <f>IF(Projections!N$32&gt;=0,$B6+(1-$B6)*Projections!N$32,$B6+$B6*Projections!N$32)</f>
        <v>0.16497433702386372</v>
      </c>
      <c r="O6">
        <f>IF(Projections!O$32&gt;=0,$B6+(1-$B6)*Projections!O$32,$B6+$B6*Projections!O$32)</f>
        <v>0.16729411051202348</v>
      </c>
      <c r="P6">
        <f>IF(Projections!P$32&gt;=0,$B6+(1-$B6)*Projections!P$32,$B6+$B6*Projections!P$32)</f>
        <v>0.16961388400018323</v>
      </c>
      <c r="Q6">
        <f>IF(Projections!Q$32&gt;=0,$B6+(1-$B6)*Projections!Q$32,$B6+$B6*Projections!Q$32)</f>
        <v>0.17193365748834299</v>
      </c>
      <c r="R6">
        <f>IF(Projections!R$32&gt;=0,$B6+(1-$B6)*Projections!R$32,$B6+$B6*Projections!R$32)</f>
        <v>0.17429505185819796</v>
      </c>
      <c r="S6">
        <f>IF(Projections!S$32&gt;=0,$B6+(1-$B6)*Projections!S$32,$B6+$B6*Projections!S$32)</f>
        <v>0.17665644622805296</v>
      </c>
      <c r="T6">
        <f>IF(Projections!T$32&gt;=0,$B6+(1-$B6)*Projections!T$32,$B6+$B6*Projections!T$32)</f>
        <v>0.17901784059790793</v>
      </c>
      <c r="U6">
        <f>IF(Projections!U$32&gt;=0,$B6+(1-$B6)*Projections!U$32,$B6+$B6*Projections!U$32)</f>
        <v>0.18137923496776293</v>
      </c>
      <c r="V6">
        <f>IF(Projections!V$32&gt;=0,$B6+(1-$B6)*Projections!V$32,$B6+$B6*Projections!V$32)</f>
        <v>0.18374062933761792</v>
      </c>
      <c r="W6">
        <f>IF(Projections!W$32&gt;=0,$B6+(1-$B6)*Projections!W$32,$B6+$B6*Projections!W$32)</f>
        <v>0.18605512583502956</v>
      </c>
      <c r="X6">
        <f>IF(Projections!X$32&gt;=0,$B6+(1-$B6)*Projections!X$32,$B6+$B6*Projections!X$32)</f>
        <v>0.1883696223324412</v>
      </c>
      <c r="Y6">
        <f>IF(Projections!Y$32&gt;=0,$B6+(1-$B6)*Projections!Y$32,$B6+$B6*Projections!Y$32)</f>
        <v>0.19068411882985381</v>
      </c>
      <c r="Z6">
        <f>IF(Projections!Z$32&gt;=0,$B6+(1-$B6)*Projections!Z$32,$B6+$B6*Projections!Z$32)</f>
        <v>0.19299861532726639</v>
      </c>
      <c r="AA6">
        <f>IF(Projections!AA$32&gt;=0,$B6+(1-$B6)*Projections!AA$32,$B6+$B6*Projections!AA$32)</f>
        <v>0.19531311182467898</v>
      </c>
      <c r="AB6">
        <f>IF(Projections!AB$32&gt;=0,$B6+(1-$B6)*Projections!AB$32,$B6+$B6*Projections!AB$32)</f>
        <v>0.19749430216319463</v>
      </c>
      <c r="AC6">
        <f>IF(Projections!AC$32&gt;=0,$B6+(1-$B6)*Projections!AC$32,$B6+$B6*Projections!AC$32)</f>
        <v>0.19967549250171029</v>
      </c>
      <c r="AD6">
        <f>IF(Projections!AD$32&gt;=0,$B6+(1-$B6)*Projections!AD$32,$B6+$B6*Projections!AD$32)</f>
        <v>0.20185668284022595</v>
      </c>
      <c r="AE6">
        <f>IF(Projections!AE$32&gt;=0,$B6+(1-$B6)*Projections!AE$32,$B6+$B6*Projections!AE$32)</f>
        <v>0.20403787317874161</v>
      </c>
      <c r="AF6">
        <f>IF(Projections!AF$32&gt;=0,$B6+(1-$B6)*Projections!AF$32,$B6+$B6*Projections!AF$32)</f>
        <v>0.20621906351725727</v>
      </c>
    </row>
    <row r="7" spans="1:32" x14ac:dyDescent="0.35">
      <c r="A7" s="1" t="s">
        <v>5162</v>
      </c>
      <c r="B7" s="6">
        <f t="shared" ref="B7" si="1">B3</f>
        <v>0.13040211401592991</v>
      </c>
      <c r="C7">
        <f>IF(Projections!C$32&gt;=0,$B7+(1-$B7)*Projections!C$32,$B7+$B7*Projections!C$32)</f>
        <v>0.13239219031914526</v>
      </c>
      <c r="D7">
        <f>IF(Projections!D$32&gt;=0,$B7+(1-$B7)*Projections!D$32,$B7+$B7*Projections!D$32)</f>
        <v>0.13438226662236014</v>
      </c>
      <c r="E7">
        <f>IF(Projections!E$32&gt;=0,$B7+(1-$B7)*Projections!E$32,$B7+$B7*Projections!E$32)</f>
        <v>0.13637234292557499</v>
      </c>
      <c r="F7">
        <f>IF(Projections!F$32&gt;=0,$B7+(1-$B7)*Projections!F$32,$B7+$B7*Projections!F$32)</f>
        <v>0.13836241922878986</v>
      </c>
      <c r="G7">
        <f>IF(Projections!G$32&gt;=0,$B7+(1-$B7)*Projections!G$32,$B7+$B7*Projections!G$32)</f>
        <v>0.14035249553200521</v>
      </c>
      <c r="H7">
        <f>IF(Projections!H$32&gt;=0,$B7+(1-$B7)*Projections!H$32,$B7+$B7*Projections!H$32)</f>
        <v>0.14260423063745947</v>
      </c>
      <c r="I7">
        <f>IF(Projections!I$32&gt;=0,$B7+(1-$B7)*Projections!I$32,$B7+$B7*Projections!I$32)</f>
        <v>0.14485596574291279</v>
      </c>
      <c r="J7">
        <f>IF(Projections!J$32&gt;=0,$B7+(1-$B7)*Projections!J$32,$B7+$B7*Projections!J$32)</f>
        <v>0.14710770084836705</v>
      </c>
      <c r="K7">
        <f>IF(Projections!K$32&gt;=0,$B7+(1-$B7)*Projections!K$32,$B7+$B7*Projections!K$32)</f>
        <v>0.14935943595382131</v>
      </c>
      <c r="L7">
        <f>IF(Projections!L$32&gt;=0,$B7+(1-$B7)*Projections!L$32,$B7+$B7*Projections!L$32)</f>
        <v>0.15161117105927463</v>
      </c>
      <c r="M7">
        <f>IF(Projections!M$32&gt;=0,$B7+(1-$B7)*Projections!M$32,$B7+$B7*Projections!M$32)</f>
        <v>0.15395504560558224</v>
      </c>
      <c r="N7">
        <f>IF(Projections!N$32&gt;=0,$B7+(1-$B7)*Projections!N$32,$B7+$B7*Projections!N$32)</f>
        <v>0.15629892015188987</v>
      </c>
      <c r="O7">
        <f>IF(Projections!O$32&gt;=0,$B7+(1-$B7)*Projections!O$32,$B7+$B7*Projections!O$32)</f>
        <v>0.15864279469819748</v>
      </c>
      <c r="P7">
        <f>IF(Projections!P$32&gt;=0,$B7+(1-$B7)*Projections!P$32,$B7+$B7*Projections!P$32)</f>
        <v>0.16098666924450508</v>
      </c>
      <c r="Q7">
        <f>IF(Projections!Q$32&gt;=0,$B7+(1-$B7)*Projections!Q$32,$B7+$B7*Projections!Q$32)</f>
        <v>0.16333054379081269</v>
      </c>
      <c r="R7">
        <f>IF(Projections!R$32&gt;=0,$B7+(1-$B7)*Projections!R$32,$B7+$B7*Projections!R$32)</f>
        <v>0.16571647163486608</v>
      </c>
      <c r="S7">
        <f>IF(Projections!S$32&gt;=0,$B7+(1-$B7)*Projections!S$32,$B7+$B7*Projections!S$32)</f>
        <v>0.16810239947891947</v>
      </c>
      <c r="T7">
        <f>IF(Projections!T$32&gt;=0,$B7+(1-$B7)*Projections!T$32,$B7+$B7*Projections!T$32)</f>
        <v>0.17048832732297287</v>
      </c>
      <c r="U7">
        <f>IF(Projections!U$32&gt;=0,$B7+(1-$B7)*Projections!U$32,$B7+$B7*Projections!U$32)</f>
        <v>0.17287425516702623</v>
      </c>
      <c r="V7">
        <f>IF(Projections!V$32&gt;=0,$B7+(1-$B7)*Projections!V$32,$B7+$B7*Projections!V$32)</f>
        <v>0.17526018301107962</v>
      </c>
      <c r="W7">
        <f>IF(Projections!W$32&gt;=0,$B7+(1-$B7)*Projections!W$32,$B7+$B7*Projections!W$32)</f>
        <v>0.17759872574186353</v>
      </c>
      <c r="X7">
        <f>IF(Projections!X$32&gt;=0,$B7+(1-$B7)*Projections!X$32,$B7+$B7*Projections!X$32)</f>
        <v>0.17993726847264746</v>
      </c>
      <c r="Y7">
        <f>IF(Projections!Y$32&gt;=0,$B7+(1-$B7)*Projections!Y$32,$B7+$B7*Projections!Y$32)</f>
        <v>0.18227581120343234</v>
      </c>
      <c r="Z7">
        <f>IF(Projections!Z$32&gt;=0,$B7+(1-$B7)*Projections!Z$32,$B7+$B7*Projections!Z$32)</f>
        <v>0.18461435393421724</v>
      </c>
      <c r="AA7">
        <f>IF(Projections!AA$32&gt;=0,$B7+(1-$B7)*Projections!AA$32,$B7+$B7*Projections!AA$32)</f>
        <v>0.18695289666500212</v>
      </c>
      <c r="AB7">
        <f>IF(Projections!AB$32&gt;=0,$B7+(1-$B7)*Projections!AB$32,$B7+$B7*Projections!AB$32)</f>
        <v>0.18915674826568341</v>
      </c>
      <c r="AC7">
        <f>IF(Projections!AC$32&gt;=0,$B7+(1-$B7)*Projections!AC$32,$B7+$B7*Projections!AC$32)</f>
        <v>0.19136059986636472</v>
      </c>
      <c r="AD7">
        <f>IF(Projections!AD$32&gt;=0,$B7+(1-$B7)*Projections!AD$32,$B7+$B7*Projections!AD$32)</f>
        <v>0.19356445146704604</v>
      </c>
      <c r="AE7">
        <f>IF(Projections!AE$32&gt;=0,$B7+(1-$B7)*Projections!AE$32,$B7+$B7*Projections!AE$32)</f>
        <v>0.19576830306772736</v>
      </c>
      <c r="AF7">
        <f>IF(Projections!AF$32&gt;=0,$B7+(1-$B7)*Projections!AF$32,$B7+$B7*Projections!AF$32)</f>
        <v>0.19797215466840867</v>
      </c>
    </row>
    <row r="8" spans="1:32" x14ac:dyDescent="0.35">
      <c r="A8" s="1" t="s">
        <v>5163</v>
      </c>
      <c r="B8" s="46">
        <f>SUMPRODUCT('First Year Calculations'!J:J,'First Year Calculations'!$X:$X)</f>
        <v>0.13475968942144939</v>
      </c>
      <c r="C8">
        <f>IF(Projections!C$32&gt;=0,$B8+(1-$B8)*Projections!C$32,$B8+$B8*Projections!C$32)</f>
        <v>0.1367397934056265</v>
      </c>
      <c r="D8">
        <f>IF(Projections!D$32&gt;=0,$B8+(1-$B8)*Projections!D$32,$B8+$B8*Projections!D$32)</f>
        <v>0.13871989738980317</v>
      </c>
      <c r="E8">
        <f>IF(Projections!E$32&gt;=0,$B8+(1-$B8)*Projections!E$32,$B8+$B8*Projections!E$32)</f>
        <v>0.14070000137397981</v>
      </c>
      <c r="F8">
        <f>IF(Projections!F$32&gt;=0,$B8+(1-$B8)*Projections!F$32,$B8+$B8*Projections!F$32)</f>
        <v>0.14268010535815645</v>
      </c>
      <c r="G8">
        <f>IF(Projections!G$32&gt;=0,$B8+(1-$B8)*Projections!G$32,$B8+$B8*Projections!G$32)</f>
        <v>0.14466020934233359</v>
      </c>
      <c r="H8">
        <f>IF(Projections!H$32&gt;=0,$B8+(1-$B8)*Projections!H$32,$B8+$B8*Projections!H$32)</f>
        <v>0.14690066095035367</v>
      </c>
      <c r="I8">
        <f>IF(Projections!I$32&gt;=0,$B8+(1-$B8)*Projections!I$32,$B8+$B8*Projections!I$32)</f>
        <v>0.14914111255837281</v>
      </c>
      <c r="J8">
        <f>IF(Projections!J$32&gt;=0,$B8+(1-$B8)*Projections!J$32,$B8+$B8*Projections!J$32)</f>
        <v>0.15138156416639287</v>
      </c>
      <c r="K8">
        <f>IF(Projections!K$32&gt;=0,$B8+(1-$B8)*Projections!K$32,$B8+$B8*Projections!K$32)</f>
        <v>0.15362201577441295</v>
      </c>
      <c r="L8">
        <f>IF(Projections!L$32&gt;=0,$B8+(1-$B8)*Projections!L$32,$B8+$B8*Projections!L$32)</f>
        <v>0.15586246738243209</v>
      </c>
      <c r="M8">
        <f>IF(Projections!M$32&gt;=0,$B8+(1-$B8)*Projections!M$32,$B8+$B8*Projections!M$32)</f>
        <v>0.15819459671840602</v>
      </c>
      <c r="N8">
        <f>IF(Projections!N$32&gt;=0,$B8+(1-$B8)*Projections!N$32,$B8+$B8*Projections!N$32)</f>
        <v>0.16052672605437995</v>
      </c>
      <c r="O8">
        <f>IF(Projections!O$32&gt;=0,$B8+(1-$B8)*Projections!O$32,$B8+$B8*Projections!O$32)</f>
        <v>0.16285885539035388</v>
      </c>
      <c r="P8">
        <f>IF(Projections!P$32&gt;=0,$B8+(1-$B8)*Projections!P$32,$B8+$B8*Projections!P$32)</f>
        <v>0.16519098472632782</v>
      </c>
      <c r="Q8">
        <f>IF(Projections!Q$32&gt;=0,$B8+(1-$B8)*Projections!Q$32,$B8+$B8*Projections!Q$32)</f>
        <v>0.16752311406230172</v>
      </c>
      <c r="R8">
        <f>IF(Projections!R$32&gt;=0,$B8+(1-$B8)*Projections!R$32,$B8+$B8*Projections!R$32)</f>
        <v>0.16989708596595993</v>
      </c>
      <c r="S8">
        <f>IF(Projections!S$32&gt;=0,$B8+(1-$B8)*Projections!S$32,$B8+$B8*Projections!S$32)</f>
        <v>0.17227105786961816</v>
      </c>
      <c r="T8">
        <f>IF(Projections!T$32&gt;=0,$B8+(1-$B8)*Projections!T$32,$B8+$B8*Projections!T$32)</f>
        <v>0.17464502977327637</v>
      </c>
      <c r="U8">
        <f>IF(Projections!U$32&gt;=0,$B8+(1-$B8)*Projections!U$32,$B8+$B8*Projections!U$32)</f>
        <v>0.17701900167693457</v>
      </c>
      <c r="V8">
        <f>IF(Projections!V$32&gt;=0,$B8+(1-$B8)*Projections!V$32,$B8+$B8*Projections!V$32)</f>
        <v>0.17939297358059281</v>
      </c>
      <c r="W8">
        <f>IF(Projections!W$32&gt;=0,$B8+(1-$B8)*Projections!W$32,$B8+$B8*Projections!W$32)</f>
        <v>0.18171979781889569</v>
      </c>
      <c r="X8">
        <f>IF(Projections!X$32&gt;=0,$B8+(1-$B8)*Projections!X$32,$B8+$B8*Projections!X$32)</f>
        <v>0.1840466220571986</v>
      </c>
      <c r="Y8">
        <f>IF(Projections!Y$32&gt;=0,$B8+(1-$B8)*Projections!Y$32,$B8+$B8*Projections!Y$32)</f>
        <v>0.18637344629550245</v>
      </c>
      <c r="Z8">
        <f>IF(Projections!Z$32&gt;=0,$B8+(1-$B8)*Projections!Z$32,$B8+$B8*Projections!Z$32)</f>
        <v>0.18870027053380631</v>
      </c>
      <c r="AA8">
        <f>IF(Projections!AA$32&gt;=0,$B8+(1-$B8)*Projections!AA$32,$B8+$B8*Projections!AA$32)</f>
        <v>0.19102709477211016</v>
      </c>
      <c r="AB8">
        <f>IF(Projections!AB$32&gt;=0,$B8+(1-$B8)*Projections!AB$32,$B8+$B8*Projections!AB$32)</f>
        <v>0.19321990282072293</v>
      </c>
      <c r="AC8">
        <f>IF(Projections!AC$32&gt;=0,$B8+(1-$B8)*Projections!AC$32,$B8+$B8*Projections!AC$32)</f>
        <v>0.1954127108693357</v>
      </c>
      <c r="AD8">
        <f>IF(Projections!AD$32&gt;=0,$B8+(1-$B8)*Projections!AD$32,$B8+$B8*Projections!AD$32)</f>
        <v>0.1976055189179485</v>
      </c>
      <c r="AE8">
        <f>IF(Projections!AE$32&gt;=0,$B8+(1-$B8)*Projections!AE$32,$B8+$B8*Projections!AE$32)</f>
        <v>0.19979832696656127</v>
      </c>
      <c r="AF8">
        <f>IF(Projections!AF$32&gt;=0,$B8+(1-$B8)*Projections!AF$32,$B8+$B8*Projections!AF$32)</f>
        <v>0.20199113501517407</v>
      </c>
    </row>
    <row r="9" spans="1:32" x14ac:dyDescent="0.35">
      <c r="A9" s="1" t="s">
        <v>5148</v>
      </c>
      <c r="B9" s="6">
        <f t="shared" ref="B9" si="2">B6</f>
        <v>0.13934381665456722</v>
      </c>
      <c r="C9">
        <f>IF(Projections!C$32&gt;=0,$B9+(1-$B9)*Projections!C$32,$B9+$B9*Projections!C$32)</f>
        <v>0.14131342985544715</v>
      </c>
      <c r="D9">
        <f>IF(Projections!D$32&gt;=0,$B9+(1-$B9)*Projections!D$32,$B9+$B9*Projections!D$32)</f>
        <v>0.14328304305632661</v>
      </c>
      <c r="E9">
        <f>IF(Projections!E$32&gt;=0,$B9+(1-$B9)*Projections!E$32,$B9+$B9*Projections!E$32)</f>
        <v>0.14525265625720607</v>
      </c>
      <c r="F9">
        <f>IF(Projections!F$32&gt;=0,$B9+(1-$B9)*Projections!F$32,$B9+$B9*Projections!F$32)</f>
        <v>0.14722226945808553</v>
      </c>
      <c r="G9">
        <f>IF(Projections!G$32&gt;=0,$B9+(1-$B9)*Projections!G$32,$B9+$B9*Projections!G$32)</f>
        <v>0.14919188265896546</v>
      </c>
      <c r="H9">
        <f>IF(Projections!H$32&gt;=0,$B9+(1-$B9)*Projections!H$32,$B9+$B9*Projections!H$32)</f>
        <v>0.15142046413668159</v>
      </c>
      <c r="I9">
        <f>IF(Projections!I$32&gt;=0,$B9+(1-$B9)*Projections!I$32,$B9+$B9*Projections!I$32)</f>
        <v>0.15364904561439677</v>
      </c>
      <c r="J9">
        <f>IF(Projections!J$32&gt;=0,$B9+(1-$B9)*Projections!J$32,$B9+$B9*Projections!J$32)</f>
        <v>0.15587762709211289</v>
      </c>
      <c r="K9">
        <f>IF(Projections!K$32&gt;=0,$B9+(1-$B9)*Projections!K$32,$B9+$B9*Projections!K$32)</f>
        <v>0.15810620856982902</v>
      </c>
      <c r="L9">
        <f>IF(Projections!L$32&gt;=0,$B9+(1-$B9)*Projections!L$32,$B9+$B9*Projections!L$32)</f>
        <v>0.1603347900475442</v>
      </c>
      <c r="M9">
        <f>IF(Projections!M$32&gt;=0,$B9+(1-$B9)*Projections!M$32,$B9+$B9*Projections!M$32)</f>
        <v>0.16265456353570396</v>
      </c>
      <c r="N9">
        <f>IF(Projections!N$32&gt;=0,$B9+(1-$B9)*Projections!N$32,$B9+$B9*Projections!N$32)</f>
        <v>0.16497433702386372</v>
      </c>
      <c r="O9">
        <f>IF(Projections!O$32&gt;=0,$B9+(1-$B9)*Projections!O$32,$B9+$B9*Projections!O$32)</f>
        <v>0.16729411051202348</v>
      </c>
      <c r="P9">
        <f>IF(Projections!P$32&gt;=0,$B9+(1-$B9)*Projections!P$32,$B9+$B9*Projections!P$32)</f>
        <v>0.16961388400018323</v>
      </c>
      <c r="Q9">
        <f>IF(Projections!Q$32&gt;=0,$B9+(1-$B9)*Projections!Q$32,$B9+$B9*Projections!Q$32)</f>
        <v>0.17193365748834299</v>
      </c>
      <c r="R9">
        <f>IF(Projections!R$32&gt;=0,$B9+(1-$B9)*Projections!R$32,$B9+$B9*Projections!R$32)</f>
        <v>0.17429505185819796</v>
      </c>
      <c r="S9">
        <f>IF(Projections!S$32&gt;=0,$B9+(1-$B9)*Projections!S$32,$B9+$B9*Projections!S$32)</f>
        <v>0.17665644622805296</v>
      </c>
      <c r="T9">
        <f>IF(Projections!T$32&gt;=0,$B9+(1-$B9)*Projections!T$32,$B9+$B9*Projections!T$32)</f>
        <v>0.17901784059790793</v>
      </c>
      <c r="U9">
        <f>IF(Projections!U$32&gt;=0,$B9+(1-$B9)*Projections!U$32,$B9+$B9*Projections!U$32)</f>
        <v>0.18137923496776293</v>
      </c>
      <c r="V9">
        <f>IF(Projections!V$32&gt;=0,$B9+(1-$B9)*Projections!V$32,$B9+$B9*Projections!V$32)</f>
        <v>0.18374062933761792</v>
      </c>
      <c r="W9">
        <f>IF(Projections!W$32&gt;=0,$B9+(1-$B9)*Projections!W$32,$B9+$B9*Projections!W$32)</f>
        <v>0.18605512583502956</v>
      </c>
      <c r="X9">
        <f>IF(Projections!X$32&gt;=0,$B9+(1-$B9)*Projections!X$32,$B9+$B9*Projections!X$32)</f>
        <v>0.1883696223324412</v>
      </c>
      <c r="Y9">
        <f>IF(Projections!Y$32&gt;=0,$B9+(1-$B9)*Projections!Y$32,$B9+$B9*Projections!Y$32)</f>
        <v>0.19068411882985381</v>
      </c>
      <c r="Z9">
        <f>IF(Projections!Z$32&gt;=0,$B9+(1-$B9)*Projections!Z$32,$B9+$B9*Projections!Z$32)</f>
        <v>0.19299861532726639</v>
      </c>
      <c r="AA9">
        <f>IF(Projections!AA$32&gt;=0,$B9+(1-$B9)*Projections!AA$32,$B9+$B9*Projections!AA$32)</f>
        <v>0.19531311182467898</v>
      </c>
      <c r="AB9">
        <f>IF(Projections!AB$32&gt;=0,$B9+(1-$B9)*Projections!AB$32,$B9+$B9*Projections!AB$32)</f>
        <v>0.19749430216319463</v>
      </c>
      <c r="AC9">
        <f>IF(Projections!AC$32&gt;=0,$B9+(1-$B9)*Projections!AC$32,$B9+$B9*Projections!AC$32)</f>
        <v>0.19967549250171029</v>
      </c>
      <c r="AD9">
        <f>IF(Projections!AD$32&gt;=0,$B9+(1-$B9)*Projections!AD$32,$B9+$B9*Projections!AD$32)</f>
        <v>0.20185668284022595</v>
      </c>
      <c r="AE9">
        <f>IF(Projections!AE$32&gt;=0,$B9+(1-$B9)*Projections!AE$32,$B9+$B9*Projections!AE$32)</f>
        <v>0.20403787317874161</v>
      </c>
      <c r="AF9">
        <f>IF(Projections!AF$32&gt;=0,$B9+(1-$B9)*Projections!AF$32,$B9+$B9*Projections!AF$32)</f>
        <v>0.20621906351725727</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8F2D9B-F31C-4B3C-B780-0E7BFE029914}">
  <sheetPr>
    <tabColor theme="4" tint="-0.249977111117893"/>
  </sheetPr>
  <dimension ref="A1:AF9"/>
  <sheetViews>
    <sheetView tabSelected="1" workbookViewId="0">
      <selection activeCell="D7" sqref="D7"/>
    </sheetView>
  </sheetViews>
  <sheetFormatPr defaultRowHeight="14.5" x14ac:dyDescent="0.35"/>
  <cols>
    <col min="1" max="1" width="34.7265625" customWidth="1"/>
    <col min="2" max="2" width="13.1796875" customWidth="1"/>
  </cols>
  <sheetData>
    <row r="1" spans="1:32" x14ac:dyDescent="0.35">
      <c r="B1" s="43">
        <v>2020</v>
      </c>
      <c r="C1">
        <v>2021</v>
      </c>
      <c r="D1" s="43">
        <v>2022</v>
      </c>
      <c r="E1">
        <v>2023</v>
      </c>
      <c r="F1" s="43">
        <v>2024</v>
      </c>
      <c r="G1">
        <v>2025</v>
      </c>
      <c r="H1" s="43">
        <v>2026</v>
      </c>
      <c r="I1">
        <v>2027</v>
      </c>
      <c r="J1" s="43">
        <v>2028</v>
      </c>
      <c r="K1">
        <v>2029</v>
      </c>
      <c r="L1" s="43">
        <v>2030</v>
      </c>
      <c r="M1">
        <v>2031</v>
      </c>
      <c r="N1" s="43">
        <v>2032</v>
      </c>
      <c r="O1">
        <v>2033</v>
      </c>
      <c r="P1" s="43">
        <v>2034</v>
      </c>
      <c r="Q1">
        <v>2035</v>
      </c>
      <c r="R1" s="43">
        <v>2036</v>
      </c>
      <c r="S1">
        <v>2037</v>
      </c>
      <c r="T1" s="43">
        <v>2038</v>
      </c>
      <c r="U1">
        <v>2039</v>
      </c>
      <c r="V1" s="43">
        <v>2040</v>
      </c>
      <c r="W1">
        <v>2041</v>
      </c>
      <c r="X1" s="43">
        <v>2042</v>
      </c>
      <c r="Y1">
        <v>2043</v>
      </c>
      <c r="Z1" s="43">
        <v>2044</v>
      </c>
      <c r="AA1">
        <v>2045</v>
      </c>
      <c r="AB1" s="43">
        <v>2046</v>
      </c>
      <c r="AC1">
        <v>2047</v>
      </c>
      <c r="AD1" s="43">
        <v>2048</v>
      </c>
      <c r="AE1">
        <v>2049</v>
      </c>
      <c r="AF1" s="43">
        <v>2050</v>
      </c>
    </row>
    <row r="2" spans="1:32" x14ac:dyDescent="0.35">
      <c r="A2" s="1" t="s">
        <v>5157</v>
      </c>
      <c r="B2" s="45">
        <f>SUMPRODUCT('First Year Calculations'!K:K,'First Year Calculations'!$Q:$Q)</f>
        <v>0.81756447210274963</v>
      </c>
      <c r="C2">
        <f>IF(Projections!C$33&gt;=0,$B2+(1-$B2)*Projections!C$33,$B2+$B2*Projections!C$33)</f>
        <v>0.81569347435941808</v>
      </c>
      <c r="D2">
        <f>IF(Projections!D$33&gt;=0,$B2+(1-$B2)*Projections!D$33,$B2+$B2*Projections!D$33)</f>
        <v>0.81382247661608609</v>
      </c>
      <c r="E2">
        <f>IF(Projections!E$33&gt;=0,$B2+(1-$B2)*Projections!E$33,$B2+$B2*Projections!E$33)</f>
        <v>0.81195147887275465</v>
      </c>
      <c r="F2">
        <f>IF(Projections!F$33&gt;=0,$B2+(1-$B2)*Projections!F$33,$B2+$B2*Projections!F$33)</f>
        <v>0.8100804811294231</v>
      </c>
      <c r="G2">
        <f>IF(Projections!G$33&gt;=0,$B2+(1-$B2)*Projections!G$33,$B2+$B2*Projections!G$33)</f>
        <v>0.80820948338609155</v>
      </c>
      <c r="H2">
        <f>IF(Projections!H$33&gt;=0,$B2+(1-$B2)*Projections!H$33,$B2+$B2*Projections!H$33)</f>
        <v>0.80609248350318197</v>
      </c>
      <c r="I2">
        <f>IF(Projections!I$33&gt;=0,$B2+(1-$B2)*Projections!I$33,$B2+$B2*Projections!I$33)</f>
        <v>0.80397548362027416</v>
      </c>
      <c r="J2">
        <f>IF(Projections!J$33&gt;=0,$B2+(1-$B2)*Projections!J$33,$B2+$B2*Projections!J$33)</f>
        <v>0.80185848373736546</v>
      </c>
      <c r="K2">
        <f>IF(Projections!K$33&gt;=0,$B2+(1-$B2)*Projections!K$33,$B2+$B2*Projections!K$33)</f>
        <v>0.79974148385445676</v>
      </c>
      <c r="L2">
        <f>IF(Projections!L$33&gt;=0,$B2+(1-$B2)*Projections!L$33,$B2+$B2*Projections!L$33)</f>
        <v>0.79762448397154884</v>
      </c>
      <c r="M2">
        <f>IF(Projections!M$33&gt;=0,$B2+(1-$B2)*Projections!M$33,$B2+$B2*Projections!M$33)</f>
        <v>0.79542085791977013</v>
      </c>
      <c r="N2">
        <f>IF(Projections!N$33&gt;=0,$B2+(1-$B2)*Projections!N$33,$B2+$B2*Projections!N$33)</f>
        <v>0.79321723186799042</v>
      </c>
      <c r="O2">
        <f>IF(Projections!O$33&gt;=0,$B2+(1-$B2)*Projections!O$33,$B2+$B2*Projections!O$33)</f>
        <v>0.79101360581621072</v>
      </c>
      <c r="P2">
        <f>IF(Projections!P$33&gt;=0,$B2+(1-$B2)*Projections!P$33,$B2+$B2*Projections!P$33)</f>
        <v>0.78880997976443101</v>
      </c>
      <c r="Q2">
        <f>IF(Projections!Q$33&gt;=0,$B2+(1-$B2)*Projections!Q$33,$B2+$B2*Projections!Q$33)</f>
        <v>0.78660635371265131</v>
      </c>
      <c r="R2">
        <f>IF(Projections!R$33&gt;=0,$B2+(1-$B2)*Projections!R$33,$B2+$B2*Projections!R$33)</f>
        <v>0.78436319067173454</v>
      </c>
      <c r="S2">
        <f>IF(Projections!S$33&gt;=0,$B2+(1-$B2)*Projections!S$33,$B2+$B2*Projections!S$33)</f>
        <v>0.78212002763081789</v>
      </c>
      <c r="T2">
        <f>IF(Projections!T$33&gt;=0,$B2+(1-$B2)*Projections!T$33,$B2+$B2*Projections!T$33)</f>
        <v>0.77987686458990113</v>
      </c>
      <c r="U2">
        <f>IF(Projections!U$33&gt;=0,$B2+(1-$B2)*Projections!U$33,$B2+$B2*Projections!U$33)</f>
        <v>0.77763370154898448</v>
      </c>
      <c r="V2">
        <f>IF(Projections!V$33&gt;=0,$B2+(1-$B2)*Projections!V$33,$B2+$B2*Projections!V$33)</f>
        <v>0.77539053850806783</v>
      </c>
      <c r="W2">
        <f>IF(Projections!W$33&gt;=0,$B2+(1-$B2)*Projections!W$33,$B2+$B2*Projections!W$33)</f>
        <v>0.77319192523634817</v>
      </c>
      <c r="X2">
        <f>IF(Projections!X$33&gt;=0,$B2+(1-$B2)*Projections!X$33,$B2+$B2*Projections!X$33)</f>
        <v>0.7709933119646295</v>
      </c>
      <c r="Y2">
        <f>IF(Projections!Y$33&gt;=0,$B2+(1-$B2)*Projections!Y$33,$B2+$B2*Projections!Y$33)</f>
        <v>0.76879469869290995</v>
      </c>
      <c r="Z2">
        <f>IF(Projections!Z$33&gt;=0,$B2+(1-$B2)*Projections!Z$33,$B2+$B2*Projections!Z$33)</f>
        <v>0.7665960854211904</v>
      </c>
      <c r="AA2">
        <f>IF(Projections!AA$33&gt;=0,$B2+(1-$B2)*Projections!AA$33,$B2+$B2*Projections!AA$33)</f>
        <v>0.76439747214947085</v>
      </c>
      <c r="AB2">
        <f>IF(Projections!AB$33&gt;=0,$B2+(1-$B2)*Projections!AB$33,$B2+$B2*Projections!AB$33)</f>
        <v>0.76232549060542087</v>
      </c>
      <c r="AC2">
        <f>IF(Projections!AC$33&gt;=0,$B2+(1-$B2)*Projections!AC$33,$B2+$B2*Projections!AC$33)</f>
        <v>0.76025350906137101</v>
      </c>
      <c r="AD2">
        <f>IF(Projections!AD$33&gt;=0,$B2+(1-$B2)*Projections!AD$33,$B2+$B2*Projections!AD$33)</f>
        <v>0.75818152751732104</v>
      </c>
      <c r="AE2">
        <f>IF(Projections!AE$33&gt;=0,$B2+(1-$B2)*Projections!AE$33,$B2+$B2*Projections!AE$33)</f>
        <v>0.75610954597327118</v>
      </c>
      <c r="AF2">
        <f>IF(Projections!AF$33&gt;=0,$B2+(1-$B2)*Projections!AF$33,$B2+$B2*Projections!AF$33)</f>
        <v>0.75403756442922121</v>
      </c>
    </row>
    <row r="3" spans="1:32" x14ac:dyDescent="0.35">
      <c r="A3" s="1" t="s">
        <v>5158</v>
      </c>
      <c r="B3" s="45">
        <f>SUMPRODUCT('First Year Calculations'!K:K,'First Year Calculations'!$N:$N)</f>
        <v>0.86959788598406851</v>
      </c>
      <c r="C3">
        <f>IF(Projections!C$33&gt;=0,$B3+(1-$B3)*Projections!C$33,$B3+$B3*Projections!C$33)</f>
        <v>0.8676078096808536</v>
      </c>
      <c r="D3">
        <f>IF(Projections!D$33&gt;=0,$B3+(1-$B3)*Projections!D$33,$B3+$B3*Projections!D$33)</f>
        <v>0.86561773337763825</v>
      </c>
      <c r="E3">
        <f>IF(Projections!E$33&gt;=0,$B3+(1-$B3)*Projections!E$33,$B3+$B3*Projections!E$33)</f>
        <v>0.86362765707442346</v>
      </c>
      <c r="F3">
        <f>IF(Projections!F$33&gt;=0,$B3+(1-$B3)*Projections!F$33,$B3+$B3*Projections!F$33)</f>
        <v>0.86163758077120856</v>
      </c>
      <c r="G3">
        <f>IF(Projections!G$33&gt;=0,$B3+(1-$B3)*Projections!G$33,$B3+$B3*Projections!G$33)</f>
        <v>0.85964750446799365</v>
      </c>
      <c r="H3">
        <f>IF(Projections!H$33&gt;=0,$B3+(1-$B3)*Projections!H$33,$B3+$B3*Projections!H$33)</f>
        <v>0.85739576936253847</v>
      </c>
      <c r="I3">
        <f>IF(Projections!I$33&gt;=0,$B3+(1-$B3)*Projections!I$33,$B3+$B3*Projections!I$33)</f>
        <v>0.85514403425708518</v>
      </c>
      <c r="J3">
        <f>IF(Projections!J$33&gt;=0,$B3+(1-$B3)*Projections!J$33,$B3+$B3*Projections!J$33)</f>
        <v>0.85289229915163089</v>
      </c>
      <c r="K3">
        <f>IF(Projections!K$33&gt;=0,$B3+(1-$B3)*Projections!K$33,$B3+$B3*Projections!K$33)</f>
        <v>0.85064056404617672</v>
      </c>
      <c r="L3">
        <f>IF(Projections!L$33&gt;=0,$B3+(1-$B3)*Projections!L$33,$B3+$B3*Projections!L$33)</f>
        <v>0.84838882894072332</v>
      </c>
      <c r="M3">
        <f>IF(Projections!M$33&gt;=0,$B3+(1-$B3)*Projections!M$33,$B3+$B3*Projections!M$33)</f>
        <v>0.84604495439441674</v>
      </c>
      <c r="N3">
        <f>IF(Projections!N$33&gt;=0,$B3+(1-$B3)*Projections!N$33,$B3+$B3*Projections!N$33)</f>
        <v>0.84370107984810905</v>
      </c>
      <c r="O3">
        <f>IF(Projections!O$33&gt;=0,$B3+(1-$B3)*Projections!O$33,$B3+$B3*Projections!O$33)</f>
        <v>0.84135720530180147</v>
      </c>
      <c r="P3">
        <f>IF(Projections!P$33&gt;=0,$B3+(1-$B3)*Projections!P$33,$B3+$B3*Projections!P$33)</f>
        <v>0.83901333075549389</v>
      </c>
      <c r="Q3">
        <f>IF(Projections!Q$33&gt;=0,$B3+(1-$B3)*Projections!Q$33,$B3+$B3*Projections!Q$33)</f>
        <v>0.83666945620918631</v>
      </c>
      <c r="R3">
        <f>IF(Projections!R$33&gt;=0,$B3+(1-$B3)*Projections!R$33,$B3+$B3*Projections!R$33)</f>
        <v>0.83428352836513286</v>
      </c>
      <c r="S3">
        <f>IF(Projections!S$33&gt;=0,$B3+(1-$B3)*Projections!S$33,$B3+$B3*Projections!S$33)</f>
        <v>0.83189760052107953</v>
      </c>
      <c r="T3">
        <f>IF(Projections!T$33&gt;=0,$B3+(1-$B3)*Projections!T$33,$B3+$B3*Projections!T$33)</f>
        <v>0.82951167267702619</v>
      </c>
      <c r="U3">
        <f>IF(Projections!U$33&gt;=0,$B3+(1-$B3)*Projections!U$33,$B3+$B3*Projections!U$33)</f>
        <v>0.82712574483297274</v>
      </c>
      <c r="V3">
        <f>IF(Projections!V$33&gt;=0,$B3+(1-$B3)*Projections!V$33,$B3+$B3*Projections!V$33)</f>
        <v>0.82473981698891941</v>
      </c>
      <c r="W3">
        <f>IF(Projections!W$33&gt;=0,$B3+(1-$B3)*Projections!W$33,$B3+$B3*Projections!W$33)</f>
        <v>0.82240127425813447</v>
      </c>
      <c r="X3">
        <f>IF(Projections!X$33&gt;=0,$B3+(1-$B3)*Projections!X$33,$B3+$B3*Projections!X$33)</f>
        <v>0.82006273152735054</v>
      </c>
      <c r="Y3">
        <f>IF(Projections!Y$33&gt;=0,$B3+(1-$B3)*Projections!Y$33,$B3+$B3*Projections!Y$33)</f>
        <v>0.81772418879656572</v>
      </c>
      <c r="Z3">
        <f>IF(Projections!Z$33&gt;=0,$B3+(1-$B3)*Projections!Z$33,$B3+$B3*Projections!Z$33)</f>
        <v>0.81538564606578079</v>
      </c>
      <c r="AA3">
        <f>IF(Projections!AA$33&gt;=0,$B3+(1-$B3)*Projections!AA$33,$B3+$B3*Projections!AA$33)</f>
        <v>0.81304710333499597</v>
      </c>
      <c r="AB3">
        <f>IF(Projections!AB$33&gt;=0,$B3+(1-$B3)*Projections!AB$33,$B3+$B3*Projections!AB$33)</f>
        <v>0.81084325173431471</v>
      </c>
      <c r="AC3">
        <f>IF(Projections!AC$33&gt;=0,$B3+(1-$B3)*Projections!AC$33,$B3+$B3*Projections!AC$33)</f>
        <v>0.80863940013363333</v>
      </c>
      <c r="AD3">
        <f>IF(Projections!AD$33&gt;=0,$B3+(1-$B3)*Projections!AD$33,$B3+$B3*Projections!AD$33)</f>
        <v>0.80643554853295207</v>
      </c>
      <c r="AE3">
        <f>IF(Projections!AE$33&gt;=0,$B3+(1-$B3)*Projections!AE$33,$B3+$B3*Projections!AE$33)</f>
        <v>0.8042316969322707</v>
      </c>
      <c r="AF3">
        <f>IF(Projections!AF$33&gt;=0,$B3+(1-$B3)*Projections!AF$33,$B3+$B3*Projections!AF$33)</f>
        <v>0.80202784533158944</v>
      </c>
    </row>
    <row r="4" spans="1:32" x14ac:dyDescent="0.35">
      <c r="A4" s="1" t="s">
        <v>5159</v>
      </c>
      <c r="B4" s="45">
        <f>SUMPRODUCT('First Year Calculations'!K:K,'First Year Calculations'!$W:$W)</f>
        <v>0.86724316853644479</v>
      </c>
      <c r="C4">
        <f>IF(Projections!C$33&gt;=0,$B4+(1-$B4)*Projections!C$33,$B4+$B4*Projections!C$33)</f>
        <v>0.86525848100828195</v>
      </c>
      <c r="D4">
        <f>IF(Projections!D$33&gt;=0,$B4+(1-$B4)*Projections!D$33,$B4+$B4*Projections!D$33)</f>
        <v>0.86327379348011868</v>
      </c>
      <c r="E4">
        <f>IF(Projections!E$33&gt;=0,$B4+(1-$B4)*Projections!E$33,$B4+$B4*Projections!E$33)</f>
        <v>0.86128910595195574</v>
      </c>
      <c r="F4">
        <f>IF(Projections!F$33&gt;=0,$B4+(1-$B4)*Projections!F$33,$B4+$B4*Projections!F$33)</f>
        <v>0.8593044184237929</v>
      </c>
      <c r="G4">
        <f>IF(Projections!G$33&gt;=0,$B4+(1-$B4)*Projections!G$33,$B4+$B4*Projections!G$33)</f>
        <v>0.85731973089563007</v>
      </c>
      <c r="H4">
        <f>IF(Projections!H$33&gt;=0,$B4+(1-$B4)*Projections!H$33,$B4+$B4*Projections!H$33)</f>
        <v>0.85507409309103743</v>
      </c>
      <c r="I4">
        <f>IF(Projections!I$33&gt;=0,$B4+(1-$B4)*Projections!I$33,$B4+$B4*Projections!I$33)</f>
        <v>0.85282845528644657</v>
      </c>
      <c r="J4">
        <f>IF(Projections!J$33&gt;=0,$B4+(1-$B4)*Projections!J$33,$B4+$B4*Projections!J$33)</f>
        <v>0.85058281748185482</v>
      </c>
      <c r="K4">
        <f>IF(Projections!K$33&gt;=0,$B4+(1-$B4)*Projections!K$33,$B4+$B4*Projections!K$33)</f>
        <v>0.84833717967726308</v>
      </c>
      <c r="L4">
        <f>IF(Projections!L$33&gt;=0,$B4+(1-$B4)*Projections!L$33,$B4+$B4*Projections!L$33)</f>
        <v>0.84609154187267221</v>
      </c>
      <c r="M4">
        <f>IF(Projections!M$33&gt;=0,$B4+(1-$B4)*Projections!M$33,$B4+$B4*Projections!M$33)</f>
        <v>0.84375401412455608</v>
      </c>
      <c r="N4">
        <f>IF(Projections!N$33&gt;=0,$B4+(1-$B4)*Projections!N$33,$B4+$B4*Projections!N$33)</f>
        <v>0.84141648637643895</v>
      </c>
      <c r="O4">
        <f>IF(Projections!O$33&gt;=0,$B4+(1-$B4)*Projections!O$33,$B4+$B4*Projections!O$33)</f>
        <v>0.83907895862832194</v>
      </c>
      <c r="P4">
        <f>IF(Projections!P$33&gt;=0,$B4+(1-$B4)*Projections!P$33,$B4+$B4*Projections!P$33)</f>
        <v>0.83674143088020481</v>
      </c>
      <c r="Q4">
        <f>IF(Projections!Q$33&gt;=0,$B4+(1-$B4)*Projections!Q$33,$B4+$B4*Projections!Q$33)</f>
        <v>0.83440390313208768</v>
      </c>
      <c r="R4">
        <f>IF(Projections!R$33&gt;=0,$B4+(1-$B4)*Projections!R$33,$B4+$B4*Projections!R$33)</f>
        <v>0.83202443595912579</v>
      </c>
      <c r="S4">
        <f>IF(Projections!S$33&gt;=0,$B4+(1-$B4)*Projections!S$33,$B4+$B4*Projections!S$33)</f>
        <v>0.82964496878616378</v>
      </c>
      <c r="T4">
        <f>IF(Projections!T$33&gt;=0,$B4+(1-$B4)*Projections!T$33,$B4+$B4*Projections!T$33)</f>
        <v>0.82726550161320189</v>
      </c>
      <c r="U4">
        <f>IF(Projections!U$33&gt;=0,$B4+(1-$B4)*Projections!U$33,$B4+$B4*Projections!U$33)</f>
        <v>0.82488603444024</v>
      </c>
      <c r="V4">
        <f>IF(Projections!V$33&gt;=0,$B4+(1-$B4)*Projections!V$33,$B4+$B4*Projections!V$33)</f>
        <v>0.82250656726727811</v>
      </c>
      <c r="W4">
        <f>IF(Projections!W$33&gt;=0,$B4+(1-$B4)*Projections!W$33,$B4+$B4*Projections!W$33)</f>
        <v>0.82017435689706919</v>
      </c>
      <c r="X4">
        <f>IF(Projections!X$33&gt;=0,$B4+(1-$B4)*Projections!X$33,$B4+$B4*Projections!X$33)</f>
        <v>0.81784214652686127</v>
      </c>
      <c r="Y4">
        <f>IF(Projections!Y$33&gt;=0,$B4+(1-$B4)*Projections!Y$33,$B4+$B4*Projections!Y$33)</f>
        <v>0.81550993615665246</v>
      </c>
      <c r="Z4">
        <f>IF(Projections!Z$33&gt;=0,$B4+(1-$B4)*Projections!Z$33,$B4+$B4*Projections!Z$33)</f>
        <v>0.81317772578644354</v>
      </c>
      <c r="AA4">
        <f>IF(Projections!AA$33&gt;=0,$B4+(1-$B4)*Projections!AA$33,$B4+$B4*Projections!AA$33)</f>
        <v>0.81084551541623473</v>
      </c>
      <c r="AB4">
        <f>IF(Projections!AB$33&gt;=0,$B4+(1-$B4)*Projections!AB$33,$B4+$B4*Projections!AB$33)</f>
        <v>0.80864763145634433</v>
      </c>
      <c r="AC4">
        <f>IF(Projections!AC$33&gt;=0,$B4+(1-$B4)*Projections!AC$33,$B4+$B4*Projections!AC$33)</f>
        <v>0.80644974749645393</v>
      </c>
      <c r="AD4">
        <f>IF(Projections!AD$33&gt;=0,$B4+(1-$B4)*Projections!AD$33,$B4+$B4*Projections!AD$33)</f>
        <v>0.80425186353656353</v>
      </c>
      <c r="AE4">
        <f>IF(Projections!AE$33&gt;=0,$B4+(1-$B4)*Projections!AE$33,$B4+$B4*Projections!AE$33)</f>
        <v>0.80205397957667324</v>
      </c>
      <c r="AF4">
        <f>IF(Projections!AF$33&gt;=0,$B4+(1-$B4)*Projections!AF$33,$B4+$B4*Projections!AF$33)</f>
        <v>0.79985609561678284</v>
      </c>
    </row>
    <row r="5" spans="1:32" x14ac:dyDescent="0.35">
      <c r="A5" s="1" t="s">
        <v>5160</v>
      </c>
      <c r="B5" s="45">
        <f t="shared" ref="B5" si="0">B4</f>
        <v>0.86724316853644479</v>
      </c>
      <c r="C5">
        <f>IF(Projections!C$33&gt;=0,$B5+(1-$B5)*Projections!C$33,$B5+$B5*Projections!C$33)</f>
        <v>0.86525848100828195</v>
      </c>
      <c r="D5">
        <f>IF(Projections!D$33&gt;=0,$B5+(1-$B5)*Projections!D$33,$B5+$B5*Projections!D$33)</f>
        <v>0.86327379348011868</v>
      </c>
      <c r="E5">
        <f>IF(Projections!E$33&gt;=0,$B5+(1-$B5)*Projections!E$33,$B5+$B5*Projections!E$33)</f>
        <v>0.86128910595195574</v>
      </c>
      <c r="F5">
        <f>IF(Projections!F$33&gt;=0,$B5+(1-$B5)*Projections!F$33,$B5+$B5*Projections!F$33)</f>
        <v>0.8593044184237929</v>
      </c>
      <c r="G5">
        <f>IF(Projections!G$33&gt;=0,$B5+(1-$B5)*Projections!G$33,$B5+$B5*Projections!G$33)</f>
        <v>0.85731973089563007</v>
      </c>
      <c r="H5">
        <f>IF(Projections!H$33&gt;=0,$B5+(1-$B5)*Projections!H$33,$B5+$B5*Projections!H$33)</f>
        <v>0.85507409309103743</v>
      </c>
      <c r="I5">
        <f>IF(Projections!I$33&gt;=0,$B5+(1-$B5)*Projections!I$33,$B5+$B5*Projections!I$33)</f>
        <v>0.85282845528644657</v>
      </c>
      <c r="J5">
        <f>IF(Projections!J$33&gt;=0,$B5+(1-$B5)*Projections!J$33,$B5+$B5*Projections!J$33)</f>
        <v>0.85058281748185482</v>
      </c>
      <c r="K5">
        <f>IF(Projections!K$33&gt;=0,$B5+(1-$B5)*Projections!K$33,$B5+$B5*Projections!K$33)</f>
        <v>0.84833717967726308</v>
      </c>
      <c r="L5">
        <f>IF(Projections!L$33&gt;=0,$B5+(1-$B5)*Projections!L$33,$B5+$B5*Projections!L$33)</f>
        <v>0.84609154187267221</v>
      </c>
      <c r="M5">
        <f>IF(Projections!M$33&gt;=0,$B5+(1-$B5)*Projections!M$33,$B5+$B5*Projections!M$33)</f>
        <v>0.84375401412455608</v>
      </c>
      <c r="N5">
        <f>IF(Projections!N$33&gt;=0,$B5+(1-$B5)*Projections!N$33,$B5+$B5*Projections!N$33)</f>
        <v>0.84141648637643895</v>
      </c>
      <c r="O5">
        <f>IF(Projections!O$33&gt;=0,$B5+(1-$B5)*Projections!O$33,$B5+$B5*Projections!O$33)</f>
        <v>0.83907895862832194</v>
      </c>
      <c r="P5">
        <f>IF(Projections!P$33&gt;=0,$B5+(1-$B5)*Projections!P$33,$B5+$B5*Projections!P$33)</f>
        <v>0.83674143088020481</v>
      </c>
      <c r="Q5">
        <f>IF(Projections!Q$33&gt;=0,$B5+(1-$B5)*Projections!Q$33,$B5+$B5*Projections!Q$33)</f>
        <v>0.83440390313208768</v>
      </c>
      <c r="R5">
        <f>IF(Projections!R$33&gt;=0,$B5+(1-$B5)*Projections!R$33,$B5+$B5*Projections!R$33)</f>
        <v>0.83202443595912579</v>
      </c>
      <c r="S5">
        <f>IF(Projections!S$33&gt;=0,$B5+(1-$B5)*Projections!S$33,$B5+$B5*Projections!S$33)</f>
        <v>0.82964496878616378</v>
      </c>
      <c r="T5">
        <f>IF(Projections!T$33&gt;=0,$B5+(1-$B5)*Projections!T$33,$B5+$B5*Projections!T$33)</f>
        <v>0.82726550161320189</v>
      </c>
      <c r="U5">
        <f>IF(Projections!U$33&gt;=0,$B5+(1-$B5)*Projections!U$33,$B5+$B5*Projections!U$33)</f>
        <v>0.82488603444024</v>
      </c>
      <c r="V5">
        <f>IF(Projections!V$33&gt;=0,$B5+(1-$B5)*Projections!V$33,$B5+$B5*Projections!V$33)</f>
        <v>0.82250656726727811</v>
      </c>
      <c r="W5">
        <f>IF(Projections!W$33&gt;=0,$B5+(1-$B5)*Projections!W$33,$B5+$B5*Projections!W$33)</f>
        <v>0.82017435689706919</v>
      </c>
      <c r="X5">
        <f>IF(Projections!X$33&gt;=0,$B5+(1-$B5)*Projections!X$33,$B5+$B5*Projections!X$33)</f>
        <v>0.81784214652686127</v>
      </c>
      <c r="Y5">
        <f>IF(Projections!Y$33&gt;=0,$B5+(1-$B5)*Projections!Y$33,$B5+$B5*Projections!Y$33)</f>
        <v>0.81550993615665246</v>
      </c>
      <c r="Z5">
        <f>IF(Projections!Z$33&gt;=0,$B5+(1-$B5)*Projections!Z$33,$B5+$B5*Projections!Z$33)</f>
        <v>0.81317772578644354</v>
      </c>
      <c r="AA5">
        <f>IF(Projections!AA$33&gt;=0,$B5+(1-$B5)*Projections!AA$33,$B5+$B5*Projections!AA$33)</f>
        <v>0.81084551541623473</v>
      </c>
      <c r="AB5">
        <f>IF(Projections!AB$33&gt;=0,$B5+(1-$B5)*Projections!AB$33,$B5+$B5*Projections!AB$33)</f>
        <v>0.80864763145634433</v>
      </c>
      <c r="AC5">
        <f>IF(Projections!AC$33&gt;=0,$B5+(1-$B5)*Projections!AC$33,$B5+$B5*Projections!AC$33)</f>
        <v>0.80644974749645393</v>
      </c>
      <c r="AD5">
        <f>IF(Projections!AD$33&gt;=0,$B5+(1-$B5)*Projections!AD$33,$B5+$B5*Projections!AD$33)</f>
        <v>0.80425186353656353</v>
      </c>
      <c r="AE5">
        <f>IF(Projections!AE$33&gt;=0,$B5+(1-$B5)*Projections!AE$33,$B5+$B5*Projections!AE$33)</f>
        <v>0.80205397957667324</v>
      </c>
      <c r="AF5">
        <f>IF(Projections!AF$33&gt;=0,$B5+(1-$B5)*Projections!AF$33,$B5+$B5*Projections!AF$33)</f>
        <v>0.79985609561678284</v>
      </c>
    </row>
    <row r="6" spans="1:32" x14ac:dyDescent="0.35">
      <c r="A6" s="1" t="s">
        <v>5161</v>
      </c>
      <c r="B6" s="45">
        <f>SUMPRODUCT('First Year Calculations'!K:K,'First Year Calculations'!$T:$T)</f>
        <v>0.86065618334543403</v>
      </c>
      <c r="C6">
        <f>IF(Projections!C$33&gt;=0,$B6+(1-$B6)*Projections!C$33,$B6+$B6*Projections!C$33)</f>
        <v>0.85868657014455452</v>
      </c>
      <c r="D6">
        <f>IF(Projections!D$33&gt;=0,$B6+(1-$B6)*Projections!D$33,$B6+$B6*Projections!D$33)</f>
        <v>0.85671695694367467</v>
      </c>
      <c r="E6">
        <f>IF(Projections!E$33&gt;=0,$B6+(1-$B6)*Projections!E$33,$B6+$B6*Projections!E$33)</f>
        <v>0.85474734374279515</v>
      </c>
      <c r="F6">
        <f>IF(Projections!F$33&gt;=0,$B6+(1-$B6)*Projections!F$33,$B6+$B6*Projections!F$33)</f>
        <v>0.85277773054191575</v>
      </c>
      <c r="G6">
        <f>IF(Projections!G$33&gt;=0,$B6+(1-$B6)*Projections!G$33,$B6+$B6*Projections!G$33)</f>
        <v>0.85080811734103623</v>
      </c>
      <c r="H6">
        <f>IF(Projections!H$33&gt;=0,$B6+(1-$B6)*Projections!H$33,$B6+$B6*Projections!H$33)</f>
        <v>0.84857953586331913</v>
      </c>
      <c r="I6">
        <f>IF(Projections!I$33&gt;=0,$B6+(1-$B6)*Projections!I$33,$B6+$B6*Projections!I$33)</f>
        <v>0.84635095438560404</v>
      </c>
      <c r="J6">
        <f>IF(Projections!J$33&gt;=0,$B6+(1-$B6)*Projections!J$33,$B6+$B6*Projections!J$33)</f>
        <v>0.84412237290788783</v>
      </c>
      <c r="K6">
        <f>IF(Projections!K$33&gt;=0,$B6+(1-$B6)*Projections!K$33,$B6+$B6*Projections!K$33)</f>
        <v>0.84189379143017173</v>
      </c>
      <c r="L6">
        <f>IF(Projections!L$33&gt;=0,$B6+(1-$B6)*Projections!L$33,$B6+$B6*Projections!L$33)</f>
        <v>0.83966520995245653</v>
      </c>
      <c r="M6">
        <f>IF(Projections!M$33&gt;=0,$B6+(1-$B6)*Projections!M$33,$B6+$B6*Projections!M$33)</f>
        <v>0.83734543646429771</v>
      </c>
      <c r="N6">
        <f>IF(Projections!N$33&gt;=0,$B6+(1-$B6)*Projections!N$33,$B6+$B6*Projections!N$33)</f>
        <v>0.83502566297613801</v>
      </c>
      <c r="O6">
        <f>IF(Projections!O$33&gt;=0,$B6+(1-$B6)*Projections!O$33,$B6+$B6*Projections!O$33)</f>
        <v>0.83270588948797819</v>
      </c>
      <c r="P6">
        <f>IF(Projections!P$33&gt;=0,$B6+(1-$B6)*Projections!P$33,$B6+$B6*Projections!P$33)</f>
        <v>0.83038611599981849</v>
      </c>
      <c r="Q6">
        <f>IF(Projections!Q$33&gt;=0,$B6+(1-$B6)*Projections!Q$33,$B6+$B6*Projections!Q$33)</f>
        <v>0.82806634251165867</v>
      </c>
      <c r="R6">
        <f>IF(Projections!R$33&gt;=0,$B6+(1-$B6)*Projections!R$33,$B6+$B6*Projections!R$33)</f>
        <v>0.82570494814180373</v>
      </c>
      <c r="S6">
        <f>IF(Projections!S$33&gt;=0,$B6+(1-$B6)*Projections!S$33,$B6+$B6*Projections!S$33)</f>
        <v>0.82334355377194868</v>
      </c>
      <c r="T6">
        <f>IF(Projections!T$33&gt;=0,$B6+(1-$B6)*Projections!T$33,$B6+$B6*Projections!T$33)</f>
        <v>0.82098215940209374</v>
      </c>
      <c r="U6">
        <f>IF(Projections!U$33&gt;=0,$B6+(1-$B6)*Projections!U$33,$B6+$B6*Projections!U$33)</f>
        <v>0.8186207650322388</v>
      </c>
      <c r="V6">
        <f>IF(Projections!V$33&gt;=0,$B6+(1-$B6)*Projections!V$33,$B6+$B6*Projections!V$33)</f>
        <v>0.81625937066238374</v>
      </c>
      <c r="W6">
        <f>IF(Projections!W$33&gt;=0,$B6+(1-$B6)*Projections!W$33,$B6+$B6*Projections!W$33)</f>
        <v>0.81394487416497119</v>
      </c>
      <c r="X6">
        <f>IF(Projections!X$33&gt;=0,$B6+(1-$B6)*Projections!X$33,$B6+$B6*Projections!X$33)</f>
        <v>0.81163037766755952</v>
      </c>
      <c r="Y6">
        <f>IF(Projections!Y$33&gt;=0,$B6+(1-$B6)*Projections!Y$33,$B6+$B6*Projections!Y$33)</f>
        <v>0.80931588117014697</v>
      </c>
      <c r="Z6">
        <f>IF(Projections!Z$33&gt;=0,$B6+(1-$B6)*Projections!Z$33,$B6+$B6*Projections!Z$33)</f>
        <v>0.8070013846727343</v>
      </c>
      <c r="AA6">
        <f>IF(Projections!AA$33&gt;=0,$B6+(1-$B6)*Projections!AA$33,$B6+$B6*Projections!AA$33)</f>
        <v>0.80468688817532175</v>
      </c>
      <c r="AB6">
        <f>IF(Projections!AB$33&gt;=0,$B6+(1-$B6)*Projections!AB$33,$B6+$B6*Projections!AB$33)</f>
        <v>0.80250569783680614</v>
      </c>
      <c r="AC6">
        <f>IF(Projections!AC$33&gt;=0,$B6+(1-$B6)*Projections!AC$33,$B6+$B6*Projections!AC$33)</f>
        <v>0.80032450749829043</v>
      </c>
      <c r="AD6">
        <f>IF(Projections!AD$33&gt;=0,$B6+(1-$B6)*Projections!AD$33,$B6+$B6*Projections!AD$33)</f>
        <v>0.79814331715977471</v>
      </c>
      <c r="AE6">
        <f>IF(Projections!AE$33&gt;=0,$B6+(1-$B6)*Projections!AE$33,$B6+$B6*Projections!AE$33)</f>
        <v>0.79596212682125911</v>
      </c>
      <c r="AF6">
        <f>IF(Projections!AF$33&gt;=0,$B6+(1-$B6)*Projections!AF$33,$B6+$B6*Projections!AF$33)</f>
        <v>0.7937809364827435</v>
      </c>
    </row>
    <row r="7" spans="1:32" x14ac:dyDescent="0.35">
      <c r="A7" s="1" t="s">
        <v>5162</v>
      </c>
      <c r="B7" s="6">
        <f t="shared" ref="B7" si="1">B3</f>
        <v>0.86959788598406851</v>
      </c>
      <c r="C7">
        <f>IF(Projections!C$33&gt;=0,$B7+(1-$B7)*Projections!C$33,$B7+$B7*Projections!C$33)</f>
        <v>0.8676078096808536</v>
      </c>
      <c r="D7">
        <f>IF(Projections!D$33&gt;=0,$B7+(1-$B7)*Projections!D$33,$B7+$B7*Projections!D$33)</f>
        <v>0.86561773337763825</v>
      </c>
      <c r="E7">
        <f>IF(Projections!E$33&gt;=0,$B7+(1-$B7)*Projections!E$33,$B7+$B7*Projections!E$33)</f>
        <v>0.86362765707442346</v>
      </c>
      <c r="F7">
        <f>IF(Projections!F$33&gt;=0,$B7+(1-$B7)*Projections!F$33,$B7+$B7*Projections!F$33)</f>
        <v>0.86163758077120856</v>
      </c>
      <c r="G7">
        <f>IF(Projections!G$33&gt;=0,$B7+(1-$B7)*Projections!G$33,$B7+$B7*Projections!G$33)</f>
        <v>0.85964750446799365</v>
      </c>
      <c r="H7">
        <f>IF(Projections!H$33&gt;=0,$B7+(1-$B7)*Projections!H$33,$B7+$B7*Projections!H$33)</f>
        <v>0.85739576936253847</v>
      </c>
      <c r="I7">
        <f>IF(Projections!I$33&gt;=0,$B7+(1-$B7)*Projections!I$33,$B7+$B7*Projections!I$33)</f>
        <v>0.85514403425708518</v>
      </c>
      <c r="J7">
        <f>IF(Projections!J$33&gt;=0,$B7+(1-$B7)*Projections!J$33,$B7+$B7*Projections!J$33)</f>
        <v>0.85289229915163089</v>
      </c>
      <c r="K7">
        <f>IF(Projections!K$33&gt;=0,$B7+(1-$B7)*Projections!K$33,$B7+$B7*Projections!K$33)</f>
        <v>0.85064056404617672</v>
      </c>
      <c r="L7">
        <f>IF(Projections!L$33&gt;=0,$B7+(1-$B7)*Projections!L$33,$B7+$B7*Projections!L$33)</f>
        <v>0.84838882894072332</v>
      </c>
      <c r="M7">
        <f>IF(Projections!M$33&gt;=0,$B7+(1-$B7)*Projections!M$33,$B7+$B7*Projections!M$33)</f>
        <v>0.84604495439441674</v>
      </c>
      <c r="N7">
        <f>IF(Projections!N$33&gt;=0,$B7+(1-$B7)*Projections!N$33,$B7+$B7*Projections!N$33)</f>
        <v>0.84370107984810905</v>
      </c>
      <c r="O7">
        <f>IF(Projections!O$33&gt;=0,$B7+(1-$B7)*Projections!O$33,$B7+$B7*Projections!O$33)</f>
        <v>0.84135720530180147</v>
      </c>
      <c r="P7">
        <f>IF(Projections!P$33&gt;=0,$B7+(1-$B7)*Projections!P$33,$B7+$B7*Projections!P$33)</f>
        <v>0.83901333075549389</v>
      </c>
      <c r="Q7">
        <f>IF(Projections!Q$33&gt;=0,$B7+(1-$B7)*Projections!Q$33,$B7+$B7*Projections!Q$33)</f>
        <v>0.83666945620918631</v>
      </c>
      <c r="R7">
        <f>IF(Projections!R$33&gt;=0,$B7+(1-$B7)*Projections!R$33,$B7+$B7*Projections!R$33)</f>
        <v>0.83428352836513286</v>
      </c>
      <c r="S7">
        <f>IF(Projections!S$33&gt;=0,$B7+(1-$B7)*Projections!S$33,$B7+$B7*Projections!S$33)</f>
        <v>0.83189760052107953</v>
      </c>
      <c r="T7">
        <f>IF(Projections!T$33&gt;=0,$B7+(1-$B7)*Projections!T$33,$B7+$B7*Projections!T$33)</f>
        <v>0.82951167267702619</v>
      </c>
      <c r="U7">
        <f>IF(Projections!U$33&gt;=0,$B7+(1-$B7)*Projections!U$33,$B7+$B7*Projections!U$33)</f>
        <v>0.82712574483297274</v>
      </c>
      <c r="V7">
        <f>IF(Projections!V$33&gt;=0,$B7+(1-$B7)*Projections!V$33,$B7+$B7*Projections!V$33)</f>
        <v>0.82473981698891941</v>
      </c>
      <c r="W7">
        <f>IF(Projections!W$33&gt;=0,$B7+(1-$B7)*Projections!W$33,$B7+$B7*Projections!W$33)</f>
        <v>0.82240127425813447</v>
      </c>
      <c r="X7">
        <f>IF(Projections!X$33&gt;=0,$B7+(1-$B7)*Projections!X$33,$B7+$B7*Projections!X$33)</f>
        <v>0.82006273152735054</v>
      </c>
      <c r="Y7">
        <f>IF(Projections!Y$33&gt;=0,$B7+(1-$B7)*Projections!Y$33,$B7+$B7*Projections!Y$33)</f>
        <v>0.81772418879656572</v>
      </c>
      <c r="Z7">
        <f>IF(Projections!Z$33&gt;=0,$B7+(1-$B7)*Projections!Z$33,$B7+$B7*Projections!Z$33)</f>
        <v>0.81538564606578079</v>
      </c>
      <c r="AA7">
        <f>IF(Projections!AA$33&gt;=0,$B7+(1-$B7)*Projections!AA$33,$B7+$B7*Projections!AA$33)</f>
        <v>0.81304710333499597</v>
      </c>
      <c r="AB7">
        <f>IF(Projections!AB$33&gt;=0,$B7+(1-$B7)*Projections!AB$33,$B7+$B7*Projections!AB$33)</f>
        <v>0.81084325173431471</v>
      </c>
      <c r="AC7">
        <f>IF(Projections!AC$33&gt;=0,$B7+(1-$B7)*Projections!AC$33,$B7+$B7*Projections!AC$33)</f>
        <v>0.80863940013363333</v>
      </c>
      <c r="AD7">
        <f>IF(Projections!AD$33&gt;=0,$B7+(1-$B7)*Projections!AD$33,$B7+$B7*Projections!AD$33)</f>
        <v>0.80643554853295207</v>
      </c>
      <c r="AE7">
        <f>IF(Projections!AE$33&gt;=0,$B7+(1-$B7)*Projections!AE$33,$B7+$B7*Projections!AE$33)</f>
        <v>0.8042316969322707</v>
      </c>
      <c r="AF7">
        <f>IF(Projections!AF$33&gt;=0,$B7+(1-$B7)*Projections!AF$33,$B7+$B7*Projections!AF$33)</f>
        <v>0.80202784533158944</v>
      </c>
    </row>
    <row r="8" spans="1:32" x14ac:dyDescent="0.35">
      <c r="A8" s="1" t="s">
        <v>5163</v>
      </c>
      <c r="B8" s="45">
        <f>SUMPRODUCT('First Year Calculations'!K:K,'First Year Calculations'!$X:$X)</f>
        <v>0.86524031057855211</v>
      </c>
      <c r="C8">
        <f>IF(Projections!C$33&gt;=0,$B8+(1-$B8)*Projections!C$33,$B8+$B8*Projections!C$33)</f>
        <v>0.86326020659437541</v>
      </c>
      <c r="D8">
        <f>IF(Projections!D$33&gt;=0,$B8+(1-$B8)*Projections!D$33,$B8+$B8*Projections!D$33)</f>
        <v>0.86128010261019838</v>
      </c>
      <c r="E8">
        <f>IF(Projections!E$33&gt;=0,$B8+(1-$B8)*Projections!E$33,$B8+$B8*Projections!E$33)</f>
        <v>0.85929999862602169</v>
      </c>
      <c r="F8">
        <f>IF(Projections!F$33&gt;=0,$B8+(1-$B8)*Projections!F$33,$B8+$B8*Projections!F$33)</f>
        <v>0.85731989464184499</v>
      </c>
      <c r="G8">
        <f>IF(Projections!G$33&gt;=0,$B8+(1-$B8)*Projections!G$33,$B8+$B8*Projections!G$33)</f>
        <v>0.85533979065766841</v>
      </c>
      <c r="H8">
        <f>IF(Projections!H$33&gt;=0,$B8+(1-$B8)*Projections!H$33,$B8+$B8*Projections!H$33)</f>
        <v>0.8530993390496473</v>
      </c>
      <c r="I8">
        <f>IF(Projections!I$33&gt;=0,$B8+(1-$B8)*Projections!I$33,$B8+$B8*Projections!I$33)</f>
        <v>0.85085888744162819</v>
      </c>
      <c r="J8">
        <f>IF(Projections!J$33&gt;=0,$B8+(1-$B8)*Projections!J$33,$B8+$B8*Projections!J$33)</f>
        <v>0.84861843583360808</v>
      </c>
      <c r="K8">
        <f>IF(Projections!K$33&gt;=0,$B8+(1-$B8)*Projections!K$33,$B8+$B8*Projections!K$33)</f>
        <v>0.84637798422558808</v>
      </c>
      <c r="L8">
        <f>IF(Projections!L$33&gt;=0,$B8+(1-$B8)*Projections!L$33,$B8+$B8*Projections!L$33)</f>
        <v>0.84413753261756885</v>
      </c>
      <c r="M8">
        <f>IF(Projections!M$33&gt;=0,$B8+(1-$B8)*Projections!M$33,$B8+$B8*Projections!M$33)</f>
        <v>0.84180540328159592</v>
      </c>
      <c r="N8">
        <f>IF(Projections!N$33&gt;=0,$B8+(1-$B8)*Projections!N$33,$B8+$B8*Projections!N$33)</f>
        <v>0.83947327394562199</v>
      </c>
      <c r="O8">
        <f>IF(Projections!O$33&gt;=0,$B8+(1-$B8)*Projections!O$33,$B8+$B8*Projections!O$33)</f>
        <v>0.83714114460964806</v>
      </c>
      <c r="P8">
        <f>IF(Projections!P$33&gt;=0,$B8+(1-$B8)*Projections!P$33,$B8+$B8*Projections!P$33)</f>
        <v>0.83480901527367413</v>
      </c>
      <c r="Q8">
        <f>IF(Projections!Q$33&gt;=0,$B8+(1-$B8)*Projections!Q$33,$B8+$B8*Projections!Q$33)</f>
        <v>0.8324768859377002</v>
      </c>
      <c r="R8">
        <f>IF(Projections!R$33&gt;=0,$B8+(1-$B8)*Projections!R$33,$B8+$B8*Projections!R$33)</f>
        <v>0.83010291403404202</v>
      </c>
      <c r="S8">
        <f>IF(Projections!S$33&gt;=0,$B8+(1-$B8)*Projections!S$33,$B8+$B8*Projections!S$33)</f>
        <v>0.82772894213038373</v>
      </c>
      <c r="T8">
        <f>IF(Projections!T$33&gt;=0,$B8+(1-$B8)*Projections!T$33,$B8+$B8*Projections!T$33)</f>
        <v>0.82535497022672555</v>
      </c>
      <c r="U8">
        <f>IF(Projections!U$33&gt;=0,$B8+(1-$B8)*Projections!U$33,$B8+$B8*Projections!U$33)</f>
        <v>0.82298099832306737</v>
      </c>
      <c r="V8">
        <f>IF(Projections!V$33&gt;=0,$B8+(1-$B8)*Projections!V$33,$B8+$B8*Projections!V$33)</f>
        <v>0.82060702641940908</v>
      </c>
      <c r="W8">
        <f>IF(Projections!W$33&gt;=0,$B8+(1-$B8)*Projections!W$33,$B8+$B8*Projections!W$33)</f>
        <v>0.81828020218110531</v>
      </c>
      <c r="X8">
        <f>IF(Projections!X$33&gt;=0,$B8+(1-$B8)*Projections!X$33,$B8+$B8*Projections!X$33)</f>
        <v>0.81595337794280232</v>
      </c>
      <c r="Y8">
        <f>IF(Projections!Y$33&gt;=0,$B8+(1-$B8)*Projections!Y$33,$B8+$B8*Projections!Y$33)</f>
        <v>0.81362655370449855</v>
      </c>
      <c r="Z8">
        <f>IF(Projections!Z$33&gt;=0,$B8+(1-$B8)*Projections!Z$33,$B8+$B8*Projections!Z$33)</f>
        <v>0.81129972946619466</v>
      </c>
      <c r="AA8">
        <f>IF(Projections!AA$33&gt;=0,$B8+(1-$B8)*Projections!AA$33,$B8+$B8*Projections!AA$33)</f>
        <v>0.80897290522789078</v>
      </c>
      <c r="AB8">
        <f>IF(Projections!AB$33&gt;=0,$B8+(1-$B8)*Projections!AB$33,$B8+$B8*Projections!AB$33)</f>
        <v>0.80678009717927801</v>
      </c>
      <c r="AC8">
        <f>IF(Projections!AC$33&gt;=0,$B8+(1-$B8)*Projections!AC$33,$B8+$B8*Projections!AC$33)</f>
        <v>0.80458728913066524</v>
      </c>
      <c r="AD8">
        <f>IF(Projections!AD$33&gt;=0,$B8+(1-$B8)*Projections!AD$33,$B8+$B8*Projections!AD$33)</f>
        <v>0.80239448108205247</v>
      </c>
      <c r="AE8">
        <f>IF(Projections!AE$33&gt;=0,$B8+(1-$B8)*Projections!AE$33,$B8+$B8*Projections!AE$33)</f>
        <v>0.8002016730334397</v>
      </c>
      <c r="AF8">
        <f>IF(Projections!AF$33&gt;=0,$B8+(1-$B8)*Projections!AF$33,$B8+$B8*Projections!AF$33)</f>
        <v>0.79800886498482693</v>
      </c>
    </row>
    <row r="9" spans="1:32" x14ac:dyDescent="0.35">
      <c r="A9" s="1" t="s">
        <v>5148</v>
      </c>
      <c r="B9" s="6">
        <f t="shared" ref="B9" si="2">B6</f>
        <v>0.86065618334543403</v>
      </c>
      <c r="C9">
        <f>IF(Projections!C$33&gt;=0,$B9+(1-$B9)*Projections!C$33,$B9+$B9*Projections!C$33)</f>
        <v>0.85868657014455452</v>
      </c>
      <c r="D9">
        <f>IF(Projections!D$33&gt;=0,$B9+(1-$B9)*Projections!D$33,$B9+$B9*Projections!D$33)</f>
        <v>0.85671695694367467</v>
      </c>
      <c r="E9">
        <f>IF(Projections!E$33&gt;=0,$B9+(1-$B9)*Projections!E$33,$B9+$B9*Projections!E$33)</f>
        <v>0.85474734374279515</v>
      </c>
      <c r="F9">
        <f>IF(Projections!F$33&gt;=0,$B9+(1-$B9)*Projections!F$33,$B9+$B9*Projections!F$33)</f>
        <v>0.85277773054191575</v>
      </c>
      <c r="G9">
        <f>IF(Projections!G$33&gt;=0,$B9+(1-$B9)*Projections!G$33,$B9+$B9*Projections!G$33)</f>
        <v>0.85080811734103623</v>
      </c>
      <c r="H9">
        <f>IF(Projections!H$33&gt;=0,$B9+(1-$B9)*Projections!H$33,$B9+$B9*Projections!H$33)</f>
        <v>0.84857953586331913</v>
      </c>
      <c r="I9">
        <f>IF(Projections!I$33&gt;=0,$B9+(1-$B9)*Projections!I$33,$B9+$B9*Projections!I$33)</f>
        <v>0.84635095438560404</v>
      </c>
      <c r="J9">
        <f>IF(Projections!J$33&gt;=0,$B9+(1-$B9)*Projections!J$33,$B9+$B9*Projections!J$33)</f>
        <v>0.84412237290788783</v>
      </c>
      <c r="K9">
        <f>IF(Projections!K$33&gt;=0,$B9+(1-$B9)*Projections!K$33,$B9+$B9*Projections!K$33)</f>
        <v>0.84189379143017173</v>
      </c>
      <c r="L9">
        <f>IF(Projections!L$33&gt;=0,$B9+(1-$B9)*Projections!L$33,$B9+$B9*Projections!L$33)</f>
        <v>0.83966520995245653</v>
      </c>
      <c r="M9">
        <f>IF(Projections!M$33&gt;=0,$B9+(1-$B9)*Projections!M$33,$B9+$B9*Projections!M$33)</f>
        <v>0.83734543646429771</v>
      </c>
      <c r="N9">
        <f>IF(Projections!N$33&gt;=0,$B9+(1-$B9)*Projections!N$33,$B9+$B9*Projections!N$33)</f>
        <v>0.83502566297613801</v>
      </c>
      <c r="O9">
        <f>IF(Projections!O$33&gt;=0,$B9+(1-$B9)*Projections!O$33,$B9+$B9*Projections!O$33)</f>
        <v>0.83270588948797819</v>
      </c>
      <c r="P9">
        <f>IF(Projections!P$33&gt;=0,$B9+(1-$B9)*Projections!P$33,$B9+$B9*Projections!P$33)</f>
        <v>0.83038611599981849</v>
      </c>
      <c r="Q9">
        <f>IF(Projections!Q$33&gt;=0,$B9+(1-$B9)*Projections!Q$33,$B9+$B9*Projections!Q$33)</f>
        <v>0.82806634251165867</v>
      </c>
      <c r="R9">
        <f>IF(Projections!R$33&gt;=0,$B9+(1-$B9)*Projections!R$33,$B9+$B9*Projections!R$33)</f>
        <v>0.82570494814180373</v>
      </c>
      <c r="S9">
        <f>IF(Projections!S$33&gt;=0,$B9+(1-$B9)*Projections!S$33,$B9+$B9*Projections!S$33)</f>
        <v>0.82334355377194868</v>
      </c>
      <c r="T9">
        <f>IF(Projections!T$33&gt;=0,$B9+(1-$B9)*Projections!T$33,$B9+$B9*Projections!T$33)</f>
        <v>0.82098215940209374</v>
      </c>
      <c r="U9">
        <f>IF(Projections!U$33&gt;=0,$B9+(1-$B9)*Projections!U$33,$B9+$B9*Projections!U$33)</f>
        <v>0.8186207650322388</v>
      </c>
      <c r="V9">
        <f>IF(Projections!V$33&gt;=0,$B9+(1-$B9)*Projections!V$33,$B9+$B9*Projections!V$33)</f>
        <v>0.81625937066238374</v>
      </c>
      <c r="W9">
        <f>IF(Projections!W$33&gt;=0,$B9+(1-$B9)*Projections!W$33,$B9+$B9*Projections!W$33)</f>
        <v>0.81394487416497119</v>
      </c>
      <c r="X9">
        <f>IF(Projections!X$33&gt;=0,$B9+(1-$B9)*Projections!X$33,$B9+$B9*Projections!X$33)</f>
        <v>0.81163037766755952</v>
      </c>
      <c r="Y9">
        <f>IF(Projections!Y$33&gt;=0,$B9+(1-$B9)*Projections!Y$33,$B9+$B9*Projections!Y$33)</f>
        <v>0.80931588117014697</v>
      </c>
      <c r="Z9">
        <f>IF(Projections!Z$33&gt;=0,$B9+(1-$B9)*Projections!Z$33,$B9+$B9*Projections!Z$33)</f>
        <v>0.8070013846727343</v>
      </c>
      <c r="AA9">
        <f>IF(Projections!AA$33&gt;=0,$B9+(1-$B9)*Projections!AA$33,$B9+$B9*Projections!AA$33)</f>
        <v>0.80468688817532175</v>
      </c>
      <c r="AB9">
        <f>IF(Projections!AB$33&gt;=0,$B9+(1-$B9)*Projections!AB$33,$B9+$B9*Projections!AB$33)</f>
        <v>0.80250569783680614</v>
      </c>
      <c r="AC9">
        <f>IF(Projections!AC$33&gt;=0,$B9+(1-$B9)*Projections!AC$33,$B9+$B9*Projections!AC$33)</f>
        <v>0.80032450749829043</v>
      </c>
      <c r="AD9">
        <f>IF(Projections!AD$33&gt;=0,$B9+(1-$B9)*Projections!AD$33,$B9+$B9*Projections!AD$33)</f>
        <v>0.79814331715977471</v>
      </c>
      <c r="AE9">
        <f>IF(Projections!AE$33&gt;=0,$B9+(1-$B9)*Projections!AE$33,$B9+$B9*Projections!AE$33)</f>
        <v>0.79596212682125911</v>
      </c>
      <c r="AF9">
        <f>IF(Projections!AF$33&gt;=0,$B9+(1-$B9)*Projections!AF$33,$B9+$B9*Projections!AF$33)</f>
        <v>0.7937809364827435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33</vt:i4>
      </vt:variant>
      <vt:variant>
        <vt:lpstr>Named Ranges</vt:lpstr>
      </vt:variant>
      <vt:variant>
        <vt:i4>1</vt:i4>
      </vt:variant>
    </vt:vector>
  </HeadingPairs>
  <TitlesOfParts>
    <vt:vector size="34" baseType="lpstr">
      <vt:lpstr>About</vt:lpstr>
      <vt:lpstr>EPA Data</vt:lpstr>
      <vt:lpstr>Census Data</vt:lpstr>
      <vt:lpstr>First Year Calculations</vt:lpstr>
      <vt:lpstr>Census Projection</vt:lpstr>
      <vt:lpstr>Projections</vt:lpstr>
      <vt:lpstr>PM25</vt:lpstr>
      <vt:lpstr>FoIPMbDT-PM25-male</vt:lpstr>
      <vt:lpstr>FoIPMbDT-PM25-female</vt:lpstr>
      <vt:lpstr>FoIPMbDT-PM25-white</vt:lpstr>
      <vt:lpstr>FoIPMbDT-PM25-black</vt:lpstr>
      <vt:lpstr>FoIPMbDT-PM25-asian</vt:lpstr>
      <vt:lpstr>FoIPMbDT-PM25-otherrace</vt:lpstr>
      <vt:lpstr>FoIPMbDT-PM25-hispanic</vt:lpstr>
      <vt:lpstr>FoIPMbDT-PM25-nonhispanic</vt:lpstr>
      <vt:lpstr>NOx</vt:lpstr>
      <vt:lpstr>FoIPMbDT-NOx-male</vt:lpstr>
      <vt:lpstr>FoIPMbDT-NOx-female</vt:lpstr>
      <vt:lpstr>FoIPMbDT-NOx-white</vt:lpstr>
      <vt:lpstr>FoIPMbDT-NOx-black</vt:lpstr>
      <vt:lpstr>FoIPMbDT-NOx-asian</vt:lpstr>
      <vt:lpstr>FoIPMbDT-NOx-otherrace</vt:lpstr>
      <vt:lpstr>FoIPMbDT-NOx-hispanic</vt:lpstr>
      <vt:lpstr>FoIPMbDT-NOx-nonhispanic</vt:lpstr>
      <vt:lpstr>SOx</vt:lpstr>
      <vt:lpstr>FoIPMbDT-SOx-male</vt:lpstr>
      <vt:lpstr>FoIPMbDT-SOx-female</vt:lpstr>
      <vt:lpstr>FoIPMbDT-SOx-white</vt:lpstr>
      <vt:lpstr>FoIPMbDT-SOx-black</vt:lpstr>
      <vt:lpstr>FoIPMbDT-SOx-asian</vt:lpstr>
      <vt:lpstr>FoIPMbDT-SOx-otherrace</vt:lpstr>
      <vt:lpstr>FoIPMbDT-SOx-hispanic</vt:lpstr>
      <vt:lpstr>FoIPMbDT-SOx-nonhispanic</vt:lpstr>
      <vt:lpstr>'Census Projection'!Print_Titles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Hayley Kunkle</cp:lastModifiedBy>
  <dcterms:created xsi:type="dcterms:W3CDTF">2021-04-23T23:32:44Z</dcterms:created>
  <dcterms:modified xsi:type="dcterms:W3CDTF">2025-02-26T15:41:39Z</dcterms:modified>
</cp:coreProperties>
</file>